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activeX/activeX1.xml" ContentType="application/vnd.ms-office.activeX+xml"/>
  <Override PartName="/xl/activeX/activeX1.bin" ContentType="application/vnd.ms-office.activeX"/>
  <Override PartName="/xl/ctrlProps/ctrlProp1.xml" ContentType="application/vnd.ms-excel.controlproperties+xml"/>
  <Override PartName="/xl/ctrlProps/ctrlProp2.xml" ContentType="application/vnd.ms-excel.controlproperties+xml"/>
  <Override PartName="/xl/ctrlProps/ctrlProp3.xml" ContentType="application/vnd.ms-excel.controlproperties+xml"/>
  <Override PartName="/xl/ctrlProps/ctrlProp4.xml" ContentType="application/vnd.ms-excel.controlproperties+xml"/>
  <Override PartName="/xl/ctrlProps/ctrlProp5.xml" ContentType="application/vnd.ms-excel.controlproperties+xml"/>
  <Override PartName="/xl/ctrlProps/ctrlProp6.xml" ContentType="application/vnd.ms-excel.controlproperties+xml"/>
  <Override PartName="/xl/ctrlProps/ctrlProp7.xml" ContentType="application/vnd.ms-excel.controlpropertie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JHAVLI~1\AppData\Local\Temp\"/>
    </mc:Choice>
  </mc:AlternateContent>
  <bookViews>
    <workbookView xWindow="-12" yWindow="36" windowWidth="15300" windowHeight="9288"/>
  </bookViews>
  <sheets>
    <sheet name="Strips" sheetId="48" r:id="rId1"/>
    <sheet name="Raw Data" sheetId="51" r:id="rId2"/>
    <sheet name="Temp" sheetId="50" r:id="rId3"/>
    <sheet name="eMarket Calc" sheetId="52" r:id="rId4"/>
    <sheet name="Off Peak" sheetId="53" r:id="rId5"/>
  </sheets>
  <definedNames>
    <definedName name="Date">Strips!$B$1</definedName>
    <definedName name="DayAhead">#REF!</definedName>
    <definedName name="_xlnm.Print_Area" localSheetId="0">Strips!$A$1:$U$50</definedName>
    <definedName name="TimeWeighted">#REF!</definedName>
  </definedNames>
  <calcPr calcId="92512"/>
</workbook>
</file>

<file path=xl/calcChain.xml><?xml version="1.0" encoding="utf-8"?>
<calcChain xmlns="http://schemas.openxmlformats.org/spreadsheetml/2006/main">
  <c r="B8" i="52" l="1"/>
  <c r="D8" i="52"/>
  <c r="F8" i="52"/>
  <c r="G8" i="52"/>
  <c r="B9" i="52"/>
  <c r="D9" i="52"/>
  <c r="F9" i="52"/>
  <c r="G9" i="52"/>
  <c r="B10" i="52"/>
  <c r="D10" i="52"/>
  <c r="F10" i="52"/>
  <c r="G10" i="52"/>
  <c r="B11" i="52"/>
  <c r="D11" i="52"/>
  <c r="F11" i="52"/>
  <c r="G11" i="52"/>
  <c r="B12" i="52"/>
  <c r="D12" i="52"/>
  <c r="F12" i="52"/>
  <c r="G12" i="52"/>
  <c r="B13" i="52"/>
  <c r="D13" i="52"/>
  <c r="F13" i="52"/>
  <c r="G13" i="52"/>
  <c r="B14" i="52"/>
  <c r="D14" i="52"/>
  <c r="F14" i="52"/>
  <c r="G14" i="52"/>
  <c r="B15" i="52"/>
  <c r="D15" i="52"/>
  <c r="F15" i="52"/>
  <c r="G15" i="52"/>
  <c r="B16" i="52"/>
  <c r="D16" i="52"/>
  <c r="F16" i="52"/>
  <c r="G16" i="52"/>
  <c r="B17" i="52"/>
  <c r="D17" i="52"/>
  <c r="F17" i="52"/>
  <c r="G17" i="52"/>
  <c r="B18" i="52"/>
  <c r="D18" i="52"/>
  <c r="F18" i="52"/>
  <c r="G18" i="52"/>
  <c r="B19" i="52"/>
  <c r="D19" i="52"/>
  <c r="F19" i="52"/>
  <c r="G19" i="52"/>
  <c r="B20" i="52"/>
  <c r="D20" i="52"/>
  <c r="F20" i="52"/>
  <c r="G20" i="52"/>
  <c r="B21" i="52"/>
  <c r="D21" i="52"/>
  <c r="F21" i="52"/>
  <c r="G21" i="52"/>
  <c r="B22" i="52"/>
  <c r="D22" i="52"/>
  <c r="F22" i="52"/>
  <c r="G22" i="52"/>
  <c r="B23" i="52"/>
  <c r="D23" i="52"/>
  <c r="F23" i="52"/>
  <c r="G23" i="52"/>
  <c r="B24" i="52"/>
  <c r="D24" i="52"/>
  <c r="F24" i="52"/>
  <c r="G24" i="52"/>
  <c r="B25" i="52"/>
  <c r="D25" i="52"/>
  <c r="F25" i="52"/>
  <c r="G25" i="52"/>
  <c r="B26" i="52"/>
  <c r="D26" i="52"/>
  <c r="F26" i="52"/>
  <c r="G26" i="52"/>
  <c r="B27" i="52"/>
  <c r="D27" i="52"/>
  <c r="F27" i="52"/>
  <c r="G27" i="52"/>
  <c r="B28" i="52"/>
  <c r="D28" i="52"/>
  <c r="F28" i="52"/>
  <c r="G28" i="52"/>
  <c r="B29" i="52"/>
  <c r="D29" i="52"/>
  <c r="F29" i="52"/>
  <c r="G29" i="52"/>
  <c r="B30" i="52"/>
  <c r="D30" i="52"/>
  <c r="F30" i="52"/>
  <c r="G30" i="52"/>
  <c r="B31" i="52"/>
  <c r="D31" i="52"/>
  <c r="F31" i="52"/>
  <c r="G31" i="52"/>
  <c r="B32" i="52"/>
  <c r="C32" i="52"/>
  <c r="D32" i="52"/>
  <c r="F32" i="52"/>
  <c r="G32" i="52"/>
  <c r="B33" i="52"/>
  <c r="C33" i="52"/>
  <c r="D33" i="52"/>
  <c r="G33" i="52"/>
  <c r="V1" i="51"/>
  <c r="N3" i="51"/>
  <c r="O3" i="51"/>
  <c r="N4" i="51"/>
  <c r="O4" i="51"/>
  <c r="N5" i="51"/>
  <c r="O5" i="51"/>
  <c r="N6" i="51"/>
  <c r="O6" i="51"/>
  <c r="S6" i="51"/>
  <c r="U6" i="51"/>
  <c r="V6" i="51"/>
  <c r="W6" i="51"/>
  <c r="X6" i="51"/>
  <c r="Y6" i="51"/>
  <c r="Z6" i="51"/>
  <c r="AA6" i="51"/>
  <c r="AB6" i="51"/>
  <c r="AC6" i="51"/>
  <c r="AD6" i="51"/>
  <c r="AE6" i="51"/>
  <c r="AF6" i="51"/>
  <c r="AG6" i="51"/>
  <c r="AH6" i="51"/>
  <c r="AI6" i="51"/>
  <c r="AJ6" i="51"/>
  <c r="AK6" i="51"/>
  <c r="AL6" i="51"/>
  <c r="AM6" i="51"/>
  <c r="AN6" i="51"/>
  <c r="AO6" i="51"/>
  <c r="AP6" i="51"/>
  <c r="AQ6" i="51"/>
  <c r="AR6" i="51"/>
  <c r="AS6" i="51"/>
  <c r="AT6" i="51"/>
  <c r="AU6" i="51"/>
  <c r="AV6" i="51"/>
  <c r="AW6" i="51"/>
  <c r="AX6" i="51"/>
  <c r="AY6" i="51"/>
  <c r="AZ6" i="51"/>
  <c r="BA6" i="51"/>
  <c r="BB6" i="51"/>
  <c r="BC6" i="51"/>
  <c r="N7" i="51"/>
  <c r="O7" i="51"/>
  <c r="S7" i="51"/>
  <c r="U7" i="51"/>
  <c r="V7" i="51"/>
  <c r="W7" i="51"/>
  <c r="X7" i="51"/>
  <c r="Y7" i="51"/>
  <c r="Z7" i="51"/>
  <c r="AA7" i="51"/>
  <c r="AB7" i="51"/>
  <c r="AC7" i="51"/>
  <c r="AD7" i="51"/>
  <c r="AE7" i="51"/>
  <c r="AF7" i="51"/>
  <c r="AG7" i="51"/>
  <c r="AH7" i="51"/>
  <c r="AI7" i="51"/>
  <c r="AJ7" i="51"/>
  <c r="AK7" i="51"/>
  <c r="AL7" i="51"/>
  <c r="AM7" i="51"/>
  <c r="AN7" i="51"/>
  <c r="AO7" i="51"/>
  <c r="AP7" i="51"/>
  <c r="AQ7" i="51"/>
  <c r="AR7" i="51"/>
  <c r="AS7" i="51"/>
  <c r="AT7" i="51"/>
  <c r="AU7" i="51"/>
  <c r="AV7" i="51"/>
  <c r="AW7" i="51"/>
  <c r="AX7" i="51"/>
  <c r="AY7" i="51"/>
  <c r="AZ7" i="51"/>
  <c r="BA7" i="51"/>
  <c r="BB7" i="51"/>
  <c r="BC7" i="51"/>
  <c r="N8" i="51"/>
  <c r="O8" i="51"/>
  <c r="S8" i="51"/>
  <c r="U8" i="51"/>
  <c r="V8" i="51"/>
  <c r="W8" i="51"/>
  <c r="X8" i="51"/>
  <c r="Y8" i="51"/>
  <c r="Z8" i="51"/>
  <c r="AA8" i="51"/>
  <c r="AB8" i="51"/>
  <c r="AC8" i="51"/>
  <c r="AD8" i="51"/>
  <c r="AE8" i="51"/>
  <c r="AF8" i="51"/>
  <c r="AG8" i="51"/>
  <c r="AH8" i="51"/>
  <c r="AI8" i="51"/>
  <c r="AJ8" i="51"/>
  <c r="AK8" i="51"/>
  <c r="AL8" i="51"/>
  <c r="AM8" i="51"/>
  <c r="AN8" i="51"/>
  <c r="AO8" i="51"/>
  <c r="AP8" i="51"/>
  <c r="AQ8" i="51"/>
  <c r="AR8" i="51"/>
  <c r="AS8" i="51"/>
  <c r="AT8" i="51"/>
  <c r="AU8" i="51"/>
  <c r="AV8" i="51"/>
  <c r="AW8" i="51"/>
  <c r="AX8" i="51"/>
  <c r="AY8" i="51"/>
  <c r="AZ8" i="51"/>
  <c r="BA8" i="51"/>
  <c r="BB8" i="51"/>
  <c r="BC8" i="51"/>
  <c r="N9" i="51"/>
  <c r="O9" i="51"/>
  <c r="S9" i="51"/>
  <c r="U9" i="51"/>
  <c r="V9" i="51"/>
  <c r="W9" i="51"/>
  <c r="X9" i="51"/>
  <c r="Y9" i="51"/>
  <c r="Z9" i="51"/>
  <c r="AA9" i="51"/>
  <c r="AB9" i="51"/>
  <c r="AC9" i="51"/>
  <c r="AD9" i="51"/>
  <c r="AE9" i="51"/>
  <c r="AF9" i="51"/>
  <c r="AG9" i="51"/>
  <c r="AH9" i="51"/>
  <c r="AI9" i="51"/>
  <c r="AJ9" i="51"/>
  <c r="AK9" i="51"/>
  <c r="AL9" i="51"/>
  <c r="AM9" i="51"/>
  <c r="AN9" i="51"/>
  <c r="AO9" i="51"/>
  <c r="AP9" i="51"/>
  <c r="AQ9" i="51"/>
  <c r="AR9" i="51"/>
  <c r="AS9" i="51"/>
  <c r="AT9" i="51"/>
  <c r="AU9" i="51"/>
  <c r="AV9" i="51"/>
  <c r="AW9" i="51"/>
  <c r="AX9" i="51"/>
  <c r="AY9" i="51"/>
  <c r="AZ9" i="51"/>
  <c r="BA9" i="51"/>
  <c r="BB9" i="51"/>
  <c r="BC9" i="51"/>
  <c r="N10" i="51"/>
  <c r="O10" i="51"/>
  <c r="S10" i="51"/>
  <c r="U10" i="51"/>
  <c r="V10" i="51"/>
  <c r="W10" i="51"/>
  <c r="X10" i="51"/>
  <c r="Y10" i="51"/>
  <c r="Z10" i="51"/>
  <c r="AA10" i="51"/>
  <c r="AB10" i="51"/>
  <c r="AC10" i="51"/>
  <c r="AD10" i="51"/>
  <c r="AE10" i="51"/>
  <c r="AF10" i="51"/>
  <c r="AG10" i="51"/>
  <c r="AH10" i="51"/>
  <c r="AI10" i="51"/>
  <c r="AJ10" i="51"/>
  <c r="AK10" i="51"/>
  <c r="AL10" i="51"/>
  <c r="AM10" i="51"/>
  <c r="AN10" i="51"/>
  <c r="AO10" i="51"/>
  <c r="AP10" i="51"/>
  <c r="AQ10" i="51"/>
  <c r="AR10" i="51"/>
  <c r="AS10" i="51"/>
  <c r="AT10" i="51"/>
  <c r="AU10" i="51"/>
  <c r="AV10" i="51"/>
  <c r="AW10" i="51"/>
  <c r="AX10" i="51"/>
  <c r="AY10" i="51"/>
  <c r="AZ10" i="51"/>
  <c r="BA10" i="51"/>
  <c r="BB10" i="51"/>
  <c r="BC10" i="51"/>
  <c r="N11" i="51"/>
  <c r="O11" i="51"/>
  <c r="S11" i="51"/>
  <c r="U11" i="51"/>
  <c r="V11" i="51"/>
  <c r="W11" i="51"/>
  <c r="X11" i="51"/>
  <c r="Y11" i="51"/>
  <c r="Z11" i="51"/>
  <c r="AA11" i="51"/>
  <c r="AB11" i="51"/>
  <c r="AC11" i="51"/>
  <c r="AD11" i="51"/>
  <c r="AE11" i="51"/>
  <c r="AF11" i="51"/>
  <c r="AG11" i="51"/>
  <c r="AH11" i="51"/>
  <c r="AI11" i="51"/>
  <c r="AJ11" i="51"/>
  <c r="AK11" i="51"/>
  <c r="AL11" i="51"/>
  <c r="AM11" i="51"/>
  <c r="AN11" i="51"/>
  <c r="AO11" i="51"/>
  <c r="AP11" i="51"/>
  <c r="AQ11" i="51"/>
  <c r="AR11" i="51"/>
  <c r="AS11" i="51"/>
  <c r="AT11" i="51"/>
  <c r="AU11" i="51"/>
  <c r="AV11" i="51"/>
  <c r="AW11" i="51"/>
  <c r="AX11" i="51"/>
  <c r="AY11" i="51"/>
  <c r="AZ11" i="51"/>
  <c r="BA11" i="51"/>
  <c r="BB11" i="51"/>
  <c r="BC11" i="51"/>
  <c r="N12" i="51"/>
  <c r="O12" i="51"/>
  <c r="S12" i="51"/>
  <c r="U12" i="51"/>
  <c r="V12" i="51"/>
  <c r="W12" i="51"/>
  <c r="X12" i="51"/>
  <c r="Y12" i="51"/>
  <c r="Z12" i="51"/>
  <c r="AA12" i="51"/>
  <c r="AB12" i="51"/>
  <c r="AC12" i="51"/>
  <c r="AD12" i="51"/>
  <c r="AE12" i="51"/>
  <c r="AF12" i="51"/>
  <c r="AG12" i="51"/>
  <c r="AH12" i="51"/>
  <c r="AI12" i="51"/>
  <c r="AJ12" i="51"/>
  <c r="AK12" i="51"/>
  <c r="AL12" i="51"/>
  <c r="AM12" i="51"/>
  <c r="AN12" i="51"/>
  <c r="AO12" i="51"/>
  <c r="AP12" i="51"/>
  <c r="AQ12" i="51"/>
  <c r="AR12" i="51"/>
  <c r="AS12" i="51"/>
  <c r="AT12" i="51"/>
  <c r="AU12" i="51"/>
  <c r="AV12" i="51"/>
  <c r="AW12" i="51"/>
  <c r="AX12" i="51"/>
  <c r="AY12" i="51"/>
  <c r="AZ12" i="51"/>
  <c r="BA12" i="51"/>
  <c r="BB12" i="51"/>
  <c r="BC12" i="51"/>
  <c r="N13" i="51"/>
  <c r="O13" i="51"/>
  <c r="S13" i="51"/>
  <c r="U13" i="51"/>
  <c r="V13" i="51"/>
  <c r="W13" i="51"/>
  <c r="X13" i="51"/>
  <c r="Y13" i="51"/>
  <c r="Z13" i="51"/>
  <c r="AA13" i="51"/>
  <c r="AB13" i="51"/>
  <c r="AC13" i="51"/>
  <c r="AD13" i="51"/>
  <c r="AE13" i="51"/>
  <c r="AF13" i="51"/>
  <c r="AG13" i="51"/>
  <c r="AH13" i="51"/>
  <c r="AI13" i="51"/>
  <c r="AJ13" i="51"/>
  <c r="AK13" i="51"/>
  <c r="AL13" i="51"/>
  <c r="AM13" i="51"/>
  <c r="AN13" i="51"/>
  <c r="AO13" i="51"/>
  <c r="AP13" i="51"/>
  <c r="AQ13" i="51"/>
  <c r="AR13" i="51"/>
  <c r="AS13" i="51"/>
  <c r="AT13" i="51"/>
  <c r="AU13" i="51"/>
  <c r="AV13" i="51"/>
  <c r="AW13" i="51"/>
  <c r="AX13" i="51"/>
  <c r="AY13" i="51"/>
  <c r="AZ13" i="51"/>
  <c r="BA13" i="51"/>
  <c r="BB13" i="51"/>
  <c r="BC13" i="51"/>
  <c r="N14" i="51"/>
  <c r="O14" i="51"/>
  <c r="S14" i="51"/>
  <c r="U14" i="51"/>
  <c r="V14" i="51"/>
  <c r="W14" i="51"/>
  <c r="X14" i="51"/>
  <c r="Y14" i="51"/>
  <c r="Z14" i="51"/>
  <c r="AA14" i="51"/>
  <c r="AB14" i="51"/>
  <c r="AC14" i="51"/>
  <c r="AD14" i="51"/>
  <c r="AE14" i="51"/>
  <c r="AF14" i="51"/>
  <c r="AG14" i="51"/>
  <c r="AH14" i="51"/>
  <c r="AI14" i="51"/>
  <c r="AJ14" i="51"/>
  <c r="AK14" i="51"/>
  <c r="AL14" i="51"/>
  <c r="AM14" i="51"/>
  <c r="AN14" i="51"/>
  <c r="AO14" i="51"/>
  <c r="AP14" i="51"/>
  <c r="AQ14" i="51"/>
  <c r="AR14" i="51"/>
  <c r="AS14" i="51"/>
  <c r="AT14" i="51"/>
  <c r="AU14" i="51"/>
  <c r="AV14" i="51"/>
  <c r="AW14" i="51"/>
  <c r="AX14" i="51"/>
  <c r="AY14" i="51"/>
  <c r="AZ14" i="51"/>
  <c r="BA14" i="51"/>
  <c r="BB14" i="51"/>
  <c r="BC14" i="51"/>
  <c r="N15" i="51"/>
  <c r="O15" i="51"/>
  <c r="S15" i="51"/>
  <c r="U15" i="51"/>
  <c r="V15" i="51"/>
  <c r="W15" i="51"/>
  <c r="X15" i="51"/>
  <c r="Y15" i="51"/>
  <c r="Z15" i="51"/>
  <c r="AA15" i="51"/>
  <c r="AB15" i="51"/>
  <c r="AC15" i="51"/>
  <c r="AD15" i="51"/>
  <c r="AE15" i="51"/>
  <c r="AF15" i="51"/>
  <c r="AG15" i="51"/>
  <c r="AH15" i="51"/>
  <c r="AI15" i="51"/>
  <c r="AJ15" i="51"/>
  <c r="AK15" i="51"/>
  <c r="AL15" i="51"/>
  <c r="AM15" i="51"/>
  <c r="AN15" i="51"/>
  <c r="AO15" i="51"/>
  <c r="AP15" i="51"/>
  <c r="AQ15" i="51"/>
  <c r="AR15" i="51"/>
  <c r="AS15" i="51"/>
  <c r="AT15" i="51"/>
  <c r="AU15" i="51"/>
  <c r="AV15" i="51"/>
  <c r="AW15" i="51"/>
  <c r="AX15" i="51"/>
  <c r="AY15" i="51"/>
  <c r="AZ15" i="51"/>
  <c r="BA15" i="51"/>
  <c r="BB15" i="51"/>
  <c r="BC15" i="51"/>
  <c r="N16" i="51"/>
  <c r="O16" i="51"/>
  <c r="S16" i="51"/>
  <c r="U16" i="51"/>
  <c r="V16" i="51"/>
  <c r="W16" i="51"/>
  <c r="X16" i="51"/>
  <c r="Y16" i="51"/>
  <c r="Z16" i="51"/>
  <c r="AA16" i="51"/>
  <c r="AB16" i="51"/>
  <c r="AC16" i="51"/>
  <c r="AD16" i="51"/>
  <c r="AE16" i="51"/>
  <c r="AF16" i="51"/>
  <c r="AG16" i="51"/>
  <c r="AH16" i="51"/>
  <c r="AI16" i="51"/>
  <c r="AJ16" i="51"/>
  <c r="AK16" i="51"/>
  <c r="AL16" i="51"/>
  <c r="AM16" i="51"/>
  <c r="AN16" i="51"/>
  <c r="AO16" i="51"/>
  <c r="AP16" i="51"/>
  <c r="AQ16" i="51"/>
  <c r="AR16" i="51"/>
  <c r="AS16" i="51"/>
  <c r="AT16" i="51"/>
  <c r="AU16" i="51"/>
  <c r="AV16" i="51"/>
  <c r="AW16" i="51"/>
  <c r="AX16" i="51"/>
  <c r="AY16" i="51"/>
  <c r="AZ16" i="51"/>
  <c r="BA16" i="51"/>
  <c r="BB16" i="51"/>
  <c r="BC16" i="51"/>
  <c r="N17" i="51"/>
  <c r="O17" i="51"/>
  <c r="S17" i="51"/>
  <c r="U17" i="51"/>
  <c r="V17" i="51"/>
  <c r="W17" i="51"/>
  <c r="X17" i="51"/>
  <c r="Y17" i="51"/>
  <c r="Z17" i="51"/>
  <c r="AA17" i="51"/>
  <c r="AB17" i="51"/>
  <c r="AC17" i="51"/>
  <c r="AD17" i="51"/>
  <c r="AE17" i="51"/>
  <c r="AF17" i="51"/>
  <c r="AG17" i="51"/>
  <c r="AH17" i="51"/>
  <c r="AI17" i="51"/>
  <c r="AJ17" i="51"/>
  <c r="AK17" i="51"/>
  <c r="AL17" i="51"/>
  <c r="AM17" i="51"/>
  <c r="AN17" i="51"/>
  <c r="AO17" i="51"/>
  <c r="AP17" i="51"/>
  <c r="AQ17" i="51"/>
  <c r="AR17" i="51"/>
  <c r="AS17" i="51"/>
  <c r="AT17" i="51"/>
  <c r="AU17" i="51"/>
  <c r="AV17" i="51"/>
  <c r="AW17" i="51"/>
  <c r="AX17" i="51"/>
  <c r="AY17" i="51"/>
  <c r="AZ17" i="51"/>
  <c r="BA17" i="51"/>
  <c r="BB17" i="51"/>
  <c r="BC17" i="51"/>
  <c r="N18" i="51"/>
  <c r="O18" i="51"/>
  <c r="S18" i="51"/>
  <c r="U18" i="51"/>
  <c r="V18" i="51"/>
  <c r="W18" i="51"/>
  <c r="X18" i="51"/>
  <c r="Y18" i="51"/>
  <c r="Z18" i="51"/>
  <c r="AA18" i="51"/>
  <c r="AB18" i="51"/>
  <c r="AC18" i="51"/>
  <c r="AD18" i="51"/>
  <c r="AE18" i="51"/>
  <c r="AF18" i="51"/>
  <c r="AG18" i="51"/>
  <c r="AH18" i="51"/>
  <c r="AI18" i="51"/>
  <c r="AJ18" i="51"/>
  <c r="AK18" i="51"/>
  <c r="AL18" i="51"/>
  <c r="AM18" i="51"/>
  <c r="AN18" i="51"/>
  <c r="AO18" i="51"/>
  <c r="AP18" i="51"/>
  <c r="AQ18" i="51"/>
  <c r="AR18" i="51"/>
  <c r="AS18" i="51"/>
  <c r="AT18" i="51"/>
  <c r="AU18" i="51"/>
  <c r="AV18" i="51"/>
  <c r="AW18" i="51"/>
  <c r="AX18" i="51"/>
  <c r="AY18" i="51"/>
  <c r="AZ18" i="51"/>
  <c r="BA18" i="51"/>
  <c r="BB18" i="51"/>
  <c r="BC18" i="51"/>
  <c r="N19" i="51"/>
  <c r="O19" i="51"/>
  <c r="S19" i="51"/>
  <c r="U19" i="51"/>
  <c r="V19" i="51"/>
  <c r="W19" i="51"/>
  <c r="X19" i="51"/>
  <c r="Y19" i="51"/>
  <c r="Z19" i="51"/>
  <c r="AA19" i="51"/>
  <c r="AB19" i="51"/>
  <c r="AC19" i="51"/>
  <c r="AD19" i="51"/>
  <c r="AE19" i="51"/>
  <c r="AF19" i="51"/>
  <c r="AG19" i="51"/>
  <c r="AH19" i="51"/>
  <c r="AI19" i="51"/>
  <c r="AJ19" i="51"/>
  <c r="AK19" i="51"/>
  <c r="AL19" i="51"/>
  <c r="AM19" i="51"/>
  <c r="AN19" i="51"/>
  <c r="AO19" i="51"/>
  <c r="AP19" i="51"/>
  <c r="AQ19" i="51"/>
  <c r="AR19" i="51"/>
  <c r="AS19" i="51"/>
  <c r="AT19" i="51"/>
  <c r="AU19" i="51"/>
  <c r="AV19" i="51"/>
  <c r="AW19" i="51"/>
  <c r="AX19" i="51"/>
  <c r="AY19" i="51"/>
  <c r="AZ19" i="51"/>
  <c r="BA19" i="51"/>
  <c r="BB19" i="51"/>
  <c r="BC19" i="51"/>
  <c r="N20" i="51"/>
  <c r="O20" i="51"/>
  <c r="S20" i="51"/>
  <c r="U20" i="51"/>
  <c r="V20" i="51"/>
  <c r="W20" i="51"/>
  <c r="X20" i="51"/>
  <c r="Y20" i="51"/>
  <c r="Z20" i="51"/>
  <c r="AA20" i="51"/>
  <c r="AB20" i="51"/>
  <c r="AC20" i="51"/>
  <c r="AD20" i="51"/>
  <c r="AE20" i="51"/>
  <c r="AF20" i="51"/>
  <c r="AG20" i="51"/>
  <c r="AH20" i="51"/>
  <c r="AI20" i="51"/>
  <c r="AJ20" i="51"/>
  <c r="AK20" i="51"/>
  <c r="AL20" i="51"/>
  <c r="AM20" i="51"/>
  <c r="AN20" i="51"/>
  <c r="AO20" i="51"/>
  <c r="AP20" i="51"/>
  <c r="AQ20" i="51"/>
  <c r="AR20" i="51"/>
  <c r="AS20" i="51"/>
  <c r="AT20" i="51"/>
  <c r="AU20" i="51"/>
  <c r="AV20" i="51"/>
  <c r="AW20" i="51"/>
  <c r="AX20" i="51"/>
  <c r="AY20" i="51"/>
  <c r="AZ20" i="51"/>
  <c r="BA20" i="51"/>
  <c r="BB20" i="51"/>
  <c r="BC20" i="51"/>
  <c r="N21" i="51"/>
  <c r="O21" i="51"/>
  <c r="S21" i="51"/>
  <c r="U21" i="51"/>
  <c r="V21" i="51"/>
  <c r="W21" i="51"/>
  <c r="X21" i="51"/>
  <c r="Y21" i="51"/>
  <c r="Z21" i="51"/>
  <c r="AA21" i="51"/>
  <c r="AB21" i="51"/>
  <c r="AC21" i="51"/>
  <c r="AD21" i="51"/>
  <c r="AE21" i="51"/>
  <c r="AF21" i="51"/>
  <c r="AG21" i="51"/>
  <c r="AH21" i="51"/>
  <c r="AI21" i="51"/>
  <c r="AJ21" i="51"/>
  <c r="AK21" i="51"/>
  <c r="AL21" i="51"/>
  <c r="AM21" i="51"/>
  <c r="AN21" i="51"/>
  <c r="AO21" i="51"/>
  <c r="AP21" i="51"/>
  <c r="AQ21" i="51"/>
  <c r="AR21" i="51"/>
  <c r="AS21" i="51"/>
  <c r="AT21" i="51"/>
  <c r="AU21" i="51"/>
  <c r="AV21" i="51"/>
  <c r="AW21" i="51"/>
  <c r="AX21" i="51"/>
  <c r="AY21" i="51"/>
  <c r="AZ21" i="51"/>
  <c r="BA21" i="51"/>
  <c r="BB21" i="51"/>
  <c r="BC21" i="51"/>
  <c r="N22" i="51"/>
  <c r="O22" i="51"/>
  <c r="S22" i="51"/>
  <c r="U22" i="51"/>
  <c r="V22" i="51"/>
  <c r="W22" i="51"/>
  <c r="X22" i="51"/>
  <c r="Y22" i="51"/>
  <c r="Z22" i="51"/>
  <c r="AA22" i="51"/>
  <c r="AB22" i="51"/>
  <c r="AC22" i="51"/>
  <c r="AD22" i="51"/>
  <c r="AE22" i="51"/>
  <c r="AF22" i="51"/>
  <c r="AG22" i="51"/>
  <c r="AH22" i="51"/>
  <c r="AI22" i="51"/>
  <c r="AJ22" i="51"/>
  <c r="AK22" i="51"/>
  <c r="AL22" i="51"/>
  <c r="AM22" i="51"/>
  <c r="AN22" i="51"/>
  <c r="AO22" i="51"/>
  <c r="AP22" i="51"/>
  <c r="AQ22" i="51"/>
  <c r="AR22" i="51"/>
  <c r="AS22" i="51"/>
  <c r="AT22" i="51"/>
  <c r="AU22" i="51"/>
  <c r="AV22" i="51"/>
  <c r="AW22" i="51"/>
  <c r="AX22" i="51"/>
  <c r="AY22" i="51"/>
  <c r="AZ22" i="51"/>
  <c r="BA22" i="51"/>
  <c r="BB22" i="51"/>
  <c r="BC22" i="51"/>
  <c r="N23" i="51"/>
  <c r="O23" i="51"/>
  <c r="S23" i="51"/>
  <c r="U23" i="51"/>
  <c r="V23" i="51"/>
  <c r="W23" i="51"/>
  <c r="X23" i="51"/>
  <c r="Y23" i="51"/>
  <c r="Z23" i="51"/>
  <c r="AA23" i="51"/>
  <c r="AB23" i="51"/>
  <c r="AC23" i="51"/>
  <c r="AD23" i="51"/>
  <c r="AE23" i="51"/>
  <c r="AF23" i="51"/>
  <c r="AG23" i="51"/>
  <c r="AH23" i="51"/>
  <c r="AI23" i="51"/>
  <c r="AJ23" i="51"/>
  <c r="AK23" i="51"/>
  <c r="AL23" i="51"/>
  <c r="AM23" i="51"/>
  <c r="AN23" i="51"/>
  <c r="AO23" i="51"/>
  <c r="AP23" i="51"/>
  <c r="AQ23" i="51"/>
  <c r="AR23" i="51"/>
  <c r="AS23" i="51"/>
  <c r="AT23" i="51"/>
  <c r="AU23" i="51"/>
  <c r="AV23" i="51"/>
  <c r="AW23" i="51"/>
  <c r="AX23" i="51"/>
  <c r="AY23" i="51"/>
  <c r="AZ23" i="51"/>
  <c r="BA23" i="51"/>
  <c r="BB23" i="51"/>
  <c r="BC23" i="51"/>
  <c r="N24" i="51"/>
  <c r="O24" i="51"/>
  <c r="S24" i="51"/>
  <c r="U24" i="51"/>
  <c r="V24" i="51"/>
  <c r="W24" i="51"/>
  <c r="X24" i="51"/>
  <c r="Y24" i="51"/>
  <c r="Z24" i="51"/>
  <c r="AA24" i="51"/>
  <c r="AB24" i="51"/>
  <c r="AC24" i="51"/>
  <c r="AD24" i="51"/>
  <c r="AE24" i="51"/>
  <c r="AF24" i="51"/>
  <c r="AG24" i="51"/>
  <c r="AH24" i="51"/>
  <c r="AI24" i="51"/>
  <c r="AJ24" i="51"/>
  <c r="AK24" i="51"/>
  <c r="AL24" i="51"/>
  <c r="AM24" i="51"/>
  <c r="AN24" i="51"/>
  <c r="AO24" i="51"/>
  <c r="AP24" i="51"/>
  <c r="AQ24" i="51"/>
  <c r="AR24" i="51"/>
  <c r="AS24" i="51"/>
  <c r="AT24" i="51"/>
  <c r="AU24" i="51"/>
  <c r="AV24" i="51"/>
  <c r="AW24" i="51"/>
  <c r="AX24" i="51"/>
  <c r="AY24" i="51"/>
  <c r="AZ24" i="51"/>
  <c r="BA24" i="51"/>
  <c r="BB24" i="51"/>
  <c r="BC24" i="51"/>
  <c r="N25" i="51"/>
  <c r="O25" i="51"/>
  <c r="S25" i="51"/>
  <c r="U25" i="51"/>
  <c r="V25" i="51"/>
  <c r="W25" i="51"/>
  <c r="X25" i="51"/>
  <c r="Y25" i="51"/>
  <c r="Z25" i="51"/>
  <c r="AA25" i="51"/>
  <c r="AB25" i="51"/>
  <c r="AC25" i="51"/>
  <c r="AD25" i="51"/>
  <c r="AE25" i="51"/>
  <c r="AF25" i="51"/>
  <c r="AG25" i="51"/>
  <c r="AH25" i="51"/>
  <c r="AI25" i="51"/>
  <c r="AJ25" i="51"/>
  <c r="AK25" i="51"/>
  <c r="AL25" i="51"/>
  <c r="AM25" i="51"/>
  <c r="AN25" i="51"/>
  <c r="AO25" i="51"/>
  <c r="AP25" i="51"/>
  <c r="AQ25" i="51"/>
  <c r="AR25" i="51"/>
  <c r="AS25" i="51"/>
  <c r="AT25" i="51"/>
  <c r="AU25" i="51"/>
  <c r="AV25" i="51"/>
  <c r="AW25" i="51"/>
  <c r="AX25" i="51"/>
  <c r="AY25" i="51"/>
  <c r="AZ25" i="51"/>
  <c r="BA25" i="51"/>
  <c r="BB25" i="51"/>
  <c r="BC25" i="51"/>
  <c r="N26" i="51"/>
  <c r="O26" i="51"/>
  <c r="S26" i="51"/>
  <c r="U26" i="51"/>
  <c r="V26" i="51"/>
  <c r="W26" i="51"/>
  <c r="X26" i="51"/>
  <c r="Y26" i="51"/>
  <c r="Z26" i="51"/>
  <c r="AA26" i="51"/>
  <c r="AB26" i="51"/>
  <c r="AC26" i="51"/>
  <c r="AD26" i="51"/>
  <c r="AE26" i="51"/>
  <c r="AF26" i="51"/>
  <c r="AG26" i="51"/>
  <c r="AH26" i="51"/>
  <c r="AI26" i="51"/>
  <c r="AJ26" i="51"/>
  <c r="AK26" i="51"/>
  <c r="AL26" i="51"/>
  <c r="AM26" i="51"/>
  <c r="AN26" i="51"/>
  <c r="AO26" i="51"/>
  <c r="AP26" i="51"/>
  <c r="AQ26" i="51"/>
  <c r="AR26" i="51"/>
  <c r="AS26" i="51"/>
  <c r="AT26" i="51"/>
  <c r="AU26" i="51"/>
  <c r="AV26" i="51"/>
  <c r="AW26" i="51"/>
  <c r="AX26" i="51"/>
  <c r="AY26" i="51"/>
  <c r="AZ26" i="51"/>
  <c r="BA26" i="51"/>
  <c r="BB26" i="51"/>
  <c r="BC26" i="51"/>
  <c r="N27" i="51"/>
  <c r="O27" i="51"/>
  <c r="S27" i="51"/>
  <c r="U27" i="51"/>
  <c r="V27" i="51"/>
  <c r="W27" i="51"/>
  <c r="X27" i="51"/>
  <c r="Y27" i="51"/>
  <c r="Z27" i="51"/>
  <c r="AA27" i="51"/>
  <c r="AB27" i="51"/>
  <c r="AC27" i="51"/>
  <c r="AD27" i="51"/>
  <c r="AE27" i="51"/>
  <c r="AF27" i="51"/>
  <c r="AG27" i="51"/>
  <c r="AH27" i="51"/>
  <c r="AI27" i="51"/>
  <c r="AJ27" i="51"/>
  <c r="AK27" i="51"/>
  <c r="AL27" i="51"/>
  <c r="AM27" i="51"/>
  <c r="AN27" i="51"/>
  <c r="AO27" i="51"/>
  <c r="AP27" i="51"/>
  <c r="AQ27" i="51"/>
  <c r="AR27" i="51"/>
  <c r="AS27" i="51"/>
  <c r="AT27" i="51"/>
  <c r="AU27" i="51"/>
  <c r="AV27" i="51"/>
  <c r="AW27" i="51"/>
  <c r="AX27" i="51"/>
  <c r="AY27" i="51"/>
  <c r="AZ27" i="51"/>
  <c r="BA27" i="51"/>
  <c r="BB27" i="51"/>
  <c r="BC27" i="51"/>
  <c r="N28" i="51"/>
  <c r="O28" i="51"/>
  <c r="S28" i="51"/>
  <c r="U28" i="51"/>
  <c r="V28" i="51"/>
  <c r="W28" i="51"/>
  <c r="X28" i="51"/>
  <c r="Y28" i="51"/>
  <c r="Z28" i="51"/>
  <c r="AA28" i="51"/>
  <c r="AB28" i="51"/>
  <c r="AC28" i="51"/>
  <c r="AD28" i="51"/>
  <c r="AE28" i="51"/>
  <c r="AF28" i="51"/>
  <c r="AG28" i="51"/>
  <c r="AH28" i="51"/>
  <c r="AI28" i="51"/>
  <c r="AJ28" i="51"/>
  <c r="AK28" i="51"/>
  <c r="AL28" i="51"/>
  <c r="AM28" i="51"/>
  <c r="AN28" i="51"/>
  <c r="AO28" i="51"/>
  <c r="AP28" i="51"/>
  <c r="AQ28" i="51"/>
  <c r="AR28" i="51"/>
  <c r="AS28" i="51"/>
  <c r="AT28" i="51"/>
  <c r="AU28" i="51"/>
  <c r="AV28" i="51"/>
  <c r="AW28" i="51"/>
  <c r="AX28" i="51"/>
  <c r="AY28" i="51"/>
  <c r="AZ28" i="51"/>
  <c r="BA28" i="51"/>
  <c r="BB28" i="51"/>
  <c r="BC28" i="51"/>
  <c r="N29" i="51"/>
  <c r="O29" i="51"/>
  <c r="S29" i="51"/>
  <c r="U29" i="51"/>
  <c r="V29" i="51"/>
  <c r="W29" i="51"/>
  <c r="X29" i="51"/>
  <c r="Y29" i="51"/>
  <c r="Z29" i="51"/>
  <c r="AA29" i="51"/>
  <c r="AB29" i="51"/>
  <c r="AC29" i="51"/>
  <c r="AD29" i="51"/>
  <c r="AE29" i="51"/>
  <c r="AF29" i="51"/>
  <c r="AG29" i="51"/>
  <c r="AH29" i="51"/>
  <c r="AI29" i="51"/>
  <c r="AJ29" i="51"/>
  <c r="AK29" i="51"/>
  <c r="AL29" i="51"/>
  <c r="AM29" i="51"/>
  <c r="AN29" i="51"/>
  <c r="AO29" i="51"/>
  <c r="AP29" i="51"/>
  <c r="AQ29" i="51"/>
  <c r="AR29" i="51"/>
  <c r="AS29" i="51"/>
  <c r="AT29" i="51"/>
  <c r="AU29" i="51"/>
  <c r="AV29" i="51"/>
  <c r="AW29" i="51"/>
  <c r="AX29" i="51"/>
  <c r="AY29" i="51"/>
  <c r="AZ29" i="51"/>
  <c r="BA29" i="51"/>
  <c r="BB29" i="51"/>
  <c r="BC29" i="51"/>
  <c r="N30" i="51"/>
  <c r="O30" i="51"/>
  <c r="S30" i="51"/>
  <c r="U30" i="51"/>
  <c r="V30" i="51"/>
  <c r="W30" i="51"/>
  <c r="X30" i="51"/>
  <c r="Y30" i="51"/>
  <c r="Z30" i="51"/>
  <c r="AA30" i="51"/>
  <c r="AB30" i="51"/>
  <c r="AC30" i="51"/>
  <c r="AD30" i="51"/>
  <c r="AE30" i="51"/>
  <c r="AF30" i="51"/>
  <c r="AG30" i="51"/>
  <c r="AH30" i="51"/>
  <c r="AI30" i="51"/>
  <c r="AJ30" i="51"/>
  <c r="AK30" i="51"/>
  <c r="AL30" i="51"/>
  <c r="AM30" i="51"/>
  <c r="AN30" i="51"/>
  <c r="AO30" i="51"/>
  <c r="AP30" i="51"/>
  <c r="AQ30" i="51"/>
  <c r="AR30" i="51"/>
  <c r="AS30" i="51"/>
  <c r="AT30" i="51"/>
  <c r="AU30" i="51"/>
  <c r="AV30" i="51"/>
  <c r="AW30" i="51"/>
  <c r="AX30" i="51"/>
  <c r="AY30" i="51"/>
  <c r="AZ30" i="51"/>
  <c r="BA30" i="51"/>
  <c r="BB30" i="51"/>
  <c r="BC30" i="51"/>
  <c r="N31" i="51"/>
  <c r="O31" i="51"/>
  <c r="S31" i="51"/>
  <c r="U31" i="51"/>
  <c r="V31" i="51"/>
  <c r="W31" i="51"/>
  <c r="X31" i="51"/>
  <c r="Y31" i="51"/>
  <c r="Z31" i="51"/>
  <c r="AA31" i="51"/>
  <c r="AB31" i="51"/>
  <c r="AC31" i="51"/>
  <c r="AD31" i="51"/>
  <c r="AE31" i="51"/>
  <c r="AF31" i="51"/>
  <c r="AG31" i="51"/>
  <c r="AH31" i="51"/>
  <c r="AI31" i="51"/>
  <c r="AJ31" i="51"/>
  <c r="AK31" i="51"/>
  <c r="AL31" i="51"/>
  <c r="AM31" i="51"/>
  <c r="AN31" i="51"/>
  <c r="AO31" i="51"/>
  <c r="AP31" i="51"/>
  <c r="AQ31" i="51"/>
  <c r="AR31" i="51"/>
  <c r="AS31" i="51"/>
  <c r="AT31" i="51"/>
  <c r="AU31" i="51"/>
  <c r="AV31" i="51"/>
  <c r="AW31" i="51"/>
  <c r="AX31" i="51"/>
  <c r="AY31" i="51"/>
  <c r="AZ31" i="51"/>
  <c r="BA31" i="51"/>
  <c r="BB31" i="51"/>
  <c r="BC31" i="51"/>
  <c r="N32" i="51"/>
  <c r="O32" i="51"/>
  <c r="S32" i="51"/>
  <c r="U32" i="51"/>
  <c r="V32" i="51"/>
  <c r="W32" i="51"/>
  <c r="X32" i="51"/>
  <c r="Y32" i="51"/>
  <c r="Z32" i="51"/>
  <c r="AA32" i="51"/>
  <c r="AB32" i="51"/>
  <c r="AC32" i="51"/>
  <c r="AD32" i="51"/>
  <c r="AE32" i="51"/>
  <c r="AF32" i="51"/>
  <c r="AG32" i="51"/>
  <c r="AH32" i="51"/>
  <c r="AI32" i="51"/>
  <c r="AJ32" i="51"/>
  <c r="AK32" i="51"/>
  <c r="AL32" i="51"/>
  <c r="AM32" i="51"/>
  <c r="AN32" i="51"/>
  <c r="AO32" i="51"/>
  <c r="AP32" i="51"/>
  <c r="AQ32" i="51"/>
  <c r="AR32" i="51"/>
  <c r="AS32" i="51"/>
  <c r="AT32" i="51"/>
  <c r="AU32" i="51"/>
  <c r="AV32" i="51"/>
  <c r="AW32" i="51"/>
  <c r="AX32" i="51"/>
  <c r="AY32" i="51"/>
  <c r="AZ32" i="51"/>
  <c r="BA32" i="51"/>
  <c r="BB32" i="51"/>
  <c r="BC32" i="51"/>
  <c r="N33" i="51"/>
  <c r="O33" i="51"/>
  <c r="S33" i="51"/>
  <c r="U33" i="51"/>
  <c r="V33" i="51"/>
  <c r="W33" i="51"/>
  <c r="X33" i="51"/>
  <c r="Y33" i="51"/>
  <c r="Z33" i="51"/>
  <c r="AA33" i="51"/>
  <c r="AB33" i="51"/>
  <c r="AC33" i="51"/>
  <c r="AD33" i="51"/>
  <c r="AE33" i="51"/>
  <c r="AF33" i="51"/>
  <c r="AG33" i="51"/>
  <c r="AH33" i="51"/>
  <c r="AI33" i="51"/>
  <c r="AJ33" i="51"/>
  <c r="AK33" i="51"/>
  <c r="AL33" i="51"/>
  <c r="AM33" i="51"/>
  <c r="AN33" i="51"/>
  <c r="AO33" i="51"/>
  <c r="AP33" i="51"/>
  <c r="AQ33" i="51"/>
  <c r="AR33" i="51"/>
  <c r="AS33" i="51"/>
  <c r="AT33" i="51"/>
  <c r="AU33" i="51"/>
  <c r="AV33" i="51"/>
  <c r="AW33" i="51"/>
  <c r="AX33" i="51"/>
  <c r="AY33" i="51"/>
  <c r="AZ33" i="51"/>
  <c r="BA33" i="51"/>
  <c r="BB33" i="51"/>
  <c r="BC33" i="51"/>
  <c r="N34" i="51"/>
  <c r="O34" i="51"/>
  <c r="S34" i="51"/>
  <c r="U34" i="51"/>
  <c r="V34" i="51"/>
  <c r="W34" i="51"/>
  <c r="X34" i="51"/>
  <c r="Y34" i="51"/>
  <c r="Z34" i="51"/>
  <c r="AA34" i="51"/>
  <c r="AB34" i="51"/>
  <c r="AC34" i="51"/>
  <c r="AD34" i="51"/>
  <c r="AE34" i="51"/>
  <c r="AF34" i="51"/>
  <c r="AG34" i="51"/>
  <c r="AH34" i="51"/>
  <c r="AI34" i="51"/>
  <c r="AJ34" i="51"/>
  <c r="AK34" i="51"/>
  <c r="AL34" i="51"/>
  <c r="AM34" i="51"/>
  <c r="AN34" i="51"/>
  <c r="AO34" i="51"/>
  <c r="AP34" i="51"/>
  <c r="AQ34" i="51"/>
  <c r="AR34" i="51"/>
  <c r="AS34" i="51"/>
  <c r="AT34" i="51"/>
  <c r="AU34" i="51"/>
  <c r="AV34" i="51"/>
  <c r="AW34" i="51"/>
  <c r="AX34" i="51"/>
  <c r="AY34" i="51"/>
  <c r="AZ34" i="51"/>
  <c r="BA34" i="51"/>
  <c r="BB34" i="51"/>
  <c r="BC34" i="51"/>
  <c r="N35" i="51"/>
  <c r="O35" i="51"/>
  <c r="S35" i="51"/>
  <c r="U35" i="51"/>
  <c r="V35" i="51"/>
  <c r="W35" i="51"/>
  <c r="X35" i="51"/>
  <c r="Y35" i="51"/>
  <c r="Z35" i="51"/>
  <c r="AA35" i="51"/>
  <c r="AB35" i="51"/>
  <c r="AC35" i="51"/>
  <c r="AD35" i="51"/>
  <c r="AE35" i="51"/>
  <c r="AF35" i="51"/>
  <c r="AG35" i="51"/>
  <c r="AH35" i="51"/>
  <c r="AI35" i="51"/>
  <c r="AJ35" i="51"/>
  <c r="AK35" i="51"/>
  <c r="AL35" i="51"/>
  <c r="AM35" i="51"/>
  <c r="AN35" i="51"/>
  <c r="AO35" i="51"/>
  <c r="AP35" i="51"/>
  <c r="AQ35" i="51"/>
  <c r="AR35" i="51"/>
  <c r="AS35" i="51"/>
  <c r="AT35" i="51"/>
  <c r="AU35" i="51"/>
  <c r="AV35" i="51"/>
  <c r="AW35" i="51"/>
  <c r="AX35" i="51"/>
  <c r="AY35" i="51"/>
  <c r="AZ35" i="51"/>
  <c r="BA35" i="51"/>
  <c r="BB35" i="51"/>
  <c r="BC35" i="51"/>
  <c r="N36" i="51"/>
  <c r="O36" i="51"/>
  <c r="S36" i="51"/>
  <c r="U36" i="51"/>
  <c r="V36" i="51"/>
  <c r="W36" i="51"/>
  <c r="X36" i="51"/>
  <c r="Y36" i="51"/>
  <c r="Z36" i="51"/>
  <c r="AA36" i="51"/>
  <c r="AB36" i="51"/>
  <c r="AC36" i="51"/>
  <c r="AD36" i="51"/>
  <c r="AE36" i="51"/>
  <c r="AF36" i="51"/>
  <c r="AG36" i="51"/>
  <c r="AH36" i="51"/>
  <c r="AI36" i="51"/>
  <c r="AJ36" i="51"/>
  <c r="AK36" i="51"/>
  <c r="AL36" i="51"/>
  <c r="AM36" i="51"/>
  <c r="AN36" i="51"/>
  <c r="AO36" i="51"/>
  <c r="AP36" i="51"/>
  <c r="AQ36" i="51"/>
  <c r="AR36" i="51"/>
  <c r="AS36" i="51"/>
  <c r="AT36" i="51"/>
  <c r="AU36" i="51"/>
  <c r="AV36" i="51"/>
  <c r="AW36" i="51"/>
  <c r="AX36" i="51"/>
  <c r="AY36" i="51"/>
  <c r="AZ36" i="51"/>
  <c r="BA36" i="51"/>
  <c r="BB36" i="51"/>
  <c r="BC36" i="51"/>
  <c r="N37" i="51"/>
  <c r="O37" i="51"/>
  <c r="N38" i="51"/>
  <c r="O38" i="51"/>
  <c r="N39" i="51"/>
  <c r="O39" i="51"/>
  <c r="N40" i="51"/>
  <c r="O40" i="51"/>
  <c r="N41" i="51"/>
  <c r="O41" i="51"/>
  <c r="N42" i="51"/>
  <c r="O42" i="51"/>
  <c r="N43" i="51"/>
  <c r="O43" i="51"/>
  <c r="N44" i="51"/>
  <c r="O44" i="51"/>
  <c r="N45" i="51"/>
  <c r="O45" i="51"/>
  <c r="N46" i="51"/>
  <c r="O46" i="51"/>
  <c r="N47" i="51"/>
  <c r="O47" i="51"/>
  <c r="N48" i="51"/>
  <c r="O48" i="51"/>
  <c r="N49" i="51"/>
  <c r="O49" i="51"/>
  <c r="N50" i="51"/>
  <c r="O50" i="51"/>
  <c r="N51" i="51"/>
  <c r="O51" i="51"/>
  <c r="N52" i="51"/>
  <c r="O52" i="51"/>
  <c r="N53" i="51"/>
  <c r="O53" i="51"/>
  <c r="N54" i="51"/>
  <c r="O54" i="51"/>
  <c r="N55" i="51"/>
  <c r="O55" i="51"/>
  <c r="N56" i="51"/>
  <c r="O56" i="51"/>
  <c r="N57" i="51"/>
  <c r="O57" i="51"/>
  <c r="N58" i="51"/>
  <c r="O58" i="51"/>
  <c r="N59" i="51"/>
  <c r="O59" i="51"/>
  <c r="N60" i="51"/>
  <c r="O60" i="51"/>
  <c r="N61" i="51"/>
  <c r="O61" i="51"/>
  <c r="N62" i="51"/>
  <c r="O62" i="51"/>
  <c r="N63" i="51"/>
  <c r="O63" i="51"/>
  <c r="N64" i="51"/>
  <c r="O64" i="51"/>
  <c r="N65" i="51"/>
  <c r="O65" i="51"/>
  <c r="N66" i="51"/>
  <c r="O66" i="51"/>
  <c r="N67" i="51"/>
  <c r="O67" i="51"/>
  <c r="N68" i="51"/>
  <c r="O68" i="51"/>
  <c r="N69" i="51"/>
  <c r="O69" i="51"/>
  <c r="N70" i="51"/>
  <c r="O70" i="51"/>
  <c r="N71" i="51"/>
  <c r="O71" i="51"/>
  <c r="N72" i="51"/>
  <c r="O72" i="51"/>
  <c r="N73" i="51"/>
  <c r="O73" i="51"/>
  <c r="N74" i="51"/>
  <c r="O74" i="51"/>
  <c r="N75" i="51"/>
  <c r="O75" i="51"/>
  <c r="N76" i="51"/>
  <c r="O76" i="51"/>
  <c r="N77" i="51"/>
  <c r="O77" i="51"/>
  <c r="N78" i="51"/>
  <c r="O78" i="51"/>
  <c r="N79" i="51"/>
  <c r="O79" i="51"/>
  <c r="N80" i="51"/>
  <c r="O80" i="51"/>
  <c r="N81" i="51"/>
  <c r="O81" i="51"/>
  <c r="N82" i="51"/>
  <c r="O82" i="51"/>
  <c r="N83" i="51"/>
  <c r="O83" i="51"/>
  <c r="N84" i="51"/>
  <c r="O84" i="51"/>
  <c r="N85" i="51"/>
  <c r="O85" i="51"/>
  <c r="N86" i="51"/>
  <c r="O86" i="51"/>
  <c r="N87" i="51"/>
  <c r="O87" i="51"/>
  <c r="N88" i="51"/>
  <c r="O88" i="51"/>
  <c r="N89" i="51"/>
  <c r="O89" i="51"/>
  <c r="N90" i="51"/>
  <c r="O90" i="51"/>
  <c r="N91" i="51"/>
  <c r="O91" i="51"/>
  <c r="N92" i="51"/>
  <c r="O92" i="51"/>
  <c r="N93" i="51"/>
  <c r="O93" i="51"/>
  <c r="N94" i="51"/>
  <c r="O94" i="51"/>
  <c r="N95" i="51"/>
  <c r="O95" i="51"/>
  <c r="N96" i="51"/>
  <c r="O96" i="51"/>
  <c r="N97" i="51"/>
  <c r="O97" i="51"/>
  <c r="N98" i="51"/>
  <c r="O98" i="51"/>
  <c r="N99" i="51"/>
  <c r="O99" i="51"/>
  <c r="N100" i="51"/>
  <c r="O100" i="51"/>
  <c r="N101" i="51"/>
  <c r="O101" i="51"/>
  <c r="N102" i="51"/>
  <c r="O102" i="51"/>
  <c r="N103" i="51"/>
  <c r="O103" i="51"/>
  <c r="N104" i="51"/>
  <c r="O104" i="51"/>
  <c r="N105" i="51"/>
  <c r="O105" i="51"/>
  <c r="N106" i="51"/>
  <c r="O106" i="51"/>
  <c r="N107" i="51"/>
  <c r="O107" i="51"/>
  <c r="N108" i="51"/>
  <c r="O108" i="51"/>
  <c r="N109" i="51"/>
  <c r="O109" i="51"/>
  <c r="N110" i="51"/>
  <c r="O110" i="51"/>
  <c r="N111" i="51"/>
  <c r="O111" i="51"/>
  <c r="N112" i="51"/>
  <c r="O112" i="51"/>
  <c r="N113" i="51"/>
  <c r="O113" i="51"/>
  <c r="N114" i="51"/>
  <c r="O114" i="51"/>
  <c r="N115" i="51"/>
  <c r="O115" i="51"/>
  <c r="N116" i="51"/>
  <c r="O116" i="51"/>
  <c r="N117" i="51"/>
  <c r="O117" i="51"/>
  <c r="N118" i="51"/>
  <c r="O118" i="51"/>
  <c r="N119" i="51"/>
  <c r="O119" i="51"/>
  <c r="N120" i="51"/>
  <c r="O120" i="51"/>
  <c r="N121" i="51"/>
  <c r="O121" i="51"/>
  <c r="N122" i="51"/>
  <c r="O122" i="51"/>
  <c r="N123" i="51"/>
  <c r="O123" i="51"/>
  <c r="N124" i="51"/>
  <c r="O124" i="51"/>
  <c r="N125" i="51"/>
  <c r="O125" i="51"/>
  <c r="N126" i="51"/>
  <c r="O126" i="51"/>
  <c r="N127" i="51"/>
  <c r="O127" i="51"/>
  <c r="N128" i="51"/>
  <c r="O128" i="51"/>
  <c r="N129" i="51"/>
  <c r="O129" i="51"/>
  <c r="N130" i="51"/>
  <c r="O130" i="51"/>
  <c r="N131" i="51"/>
  <c r="O131" i="51"/>
  <c r="N132" i="51"/>
  <c r="O132" i="51"/>
  <c r="N133" i="51"/>
  <c r="O133" i="51"/>
  <c r="N134" i="51"/>
  <c r="O134" i="51"/>
  <c r="N135" i="51"/>
  <c r="O135" i="51"/>
  <c r="N136" i="51"/>
  <c r="O136" i="51"/>
  <c r="N137" i="51"/>
  <c r="O137" i="51"/>
  <c r="N138" i="51"/>
  <c r="O138" i="51"/>
  <c r="N139" i="51"/>
  <c r="O139" i="51"/>
  <c r="N140" i="51"/>
  <c r="O140" i="51"/>
  <c r="N141" i="51"/>
  <c r="O141" i="51"/>
  <c r="N142" i="51"/>
  <c r="O142" i="51"/>
  <c r="N143" i="51"/>
  <c r="O143" i="51"/>
  <c r="N144" i="51"/>
  <c r="O144" i="51"/>
  <c r="N145" i="51"/>
  <c r="O145" i="51"/>
  <c r="N146" i="51"/>
  <c r="O146" i="51"/>
  <c r="N147" i="51"/>
  <c r="O147" i="51"/>
  <c r="N148" i="51"/>
  <c r="O148" i="51"/>
  <c r="N149" i="51"/>
  <c r="O149" i="51"/>
  <c r="N150" i="51"/>
  <c r="O150" i="51"/>
  <c r="N151" i="51"/>
  <c r="O151" i="51"/>
  <c r="N152" i="51"/>
  <c r="O152" i="51"/>
  <c r="N153" i="51"/>
  <c r="O153" i="51"/>
  <c r="N154" i="51"/>
  <c r="O154" i="51"/>
  <c r="N155" i="51"/>
  <c r="O155" i="51"/>
  <c r="N156" i="51"/>
  <c r="O156" i="51"/>
  <c r="N157" i="51"/>
  <c r="O157" i="51"/>
  <c r="N158" i="51"/>
  <c r="O158" i="51"/>
  <c r="N159" i="51"/>
  <c r="O159" i="51"/>
  <c r="N160" i="51"/>
  <c r="O160" i="51"/>
  <c r="N161" i="51"/>
  <c r="O161" i="51"/>
  <c r="N162" i="51"/>
  <c r="O162" i="51"/>
  <c r="N163" i="51"/>
  <c r="O163" i="51"/>
  <c r="N164" i="51"/>
  <c r="O164" i="51"/>
  <c r="N165" i="51"/>
  <c r="O165" i="51"/>
  <c r="N166" i="51"/>
  <c r="O166" i="51"/>
  <c r="N167" i="51"/>
  <c r="O167" i="51"/>
  <c r="N168" i="51"/>
  <c r="O168" i="51"/>
  <c r="N169" i="51"/>
  <c r="O169" i="51"/>
  <c r="N170" i="51"/>
  <c r="O170" i="51"/>
  <c r="N171" i="51"/>
  <c r="O171" i="51"/>
  <c r="N172" i="51"/>
  <c r="O172" i="51"/>
  <c r="N173" i="51"/>
  <c r="O173" i="51"/>
  <c r="N174" i="51"/>
  <c r="O174" i="51"/>
  <c r="N175" i="51"/>
  <c r="O175" i="51"/>
  <c r="N176" i="51"/>
  <c r="O176" i="51"/>
  <c r="N177" i="51"/>
  <c r="O177" i="51"/>
  <c r="N178" i="51"/>
  <c r="O178" i="51"/>
  <c r="N179" i="51"/>
  <c r="O179" i="51"/>
  <c r="N180" i="51"/>
  <c r="O180" i="51"/>
  <c r="N181" i="51"/>
  <c r="O181" i="51"/>
  <c r="N182" i="51"/>
  <c r="O182" i="51"/>
  <c r="N183" i="51"/>
  <c r="O183" i="51"/>
  <c r="N184" i="51"/>
  <c r="O184" i="51"/>
  <c r="N185" i="51"/>
  <c r="O185" i="51"/>
  <c r="N186" i="51"/>
  <c r="O186" i="51"/>
  <c r="N187" i="51"/>
  <c r="O187" i="51"/>
  <c r="N188" i="51"/>
  <c r="O188" i="51"/>
  <c r="N189" i="51"/>
  <c r="O189" i="51"/>
  <c r="N190" i="51"/>
  <c r="O190" i="51"/>
  <c r="N191" i="51"/>
  <c r="O191" i="51"/>
  <c r="N192" i="51"/>
  <c r="O192" i="51"/>
  <c r="N193" i="51"/>
  <c r="O193" i="51"/>
  <c r="N194" i="51"/>
  <c r="O194" i="51"/>
  <c r="N195" i="51"/>
  <c r="O195" i="51"/>
  <c r="N196" i="51"/>
  <c r="O196" i="51"/>
  <c r="N197" i="51"/>
  <c r="O197" i="51"/>
  <c r="N198" i="51"/>
  <c r="O198" i="51"/>
  <c r="N199" i="51"/>
  <c r="O199" i="51"/>
  <c r="N200" i="51"/>
  <c r="O200" i="51"/>
  <c r="N201" i="51"/>
  <c r="O201" i="51"/>
  <c r="N202" i="51"/>
  <c r="O202" i="51"/>
  <c r="N203" i="51"/>
  <c r="O203" i="51"/>
  <c r="N204" i="51"/>
  <c r="O204" i="51"/>
  <c r="N205" i="51"/>
  <c r="O205" i="51"/>
  <c r="N206" i="51"/>
  <c r="O206" i="51"/>
  <c r="N207" i="51"/>
  <c r="O207" i="51"/>
  <c r="N208" i="51"/>
  <c r="O208" i="51"/>
  <c r="N209" i="51"/>
  <c r="O209" i="51"/>
  <c r="N210" i="51"/>
  <c r="O210" i="51"/>
  <c r="N211" i="51"/>
  <c r="O211" i="51"/>
  <c r="N212" i="51"/>
  <c r="O212" i="51"/>
  <c r="N213" i="51"/>
  <c r="O213" i="51"/>
  <c r="N214" i="51"/>
  <c r="O214" i="51"/>
  <c r="N215" i="51"/>
  <c r="O215" i="51"/>
  <c r="N216" i="51"/>
  <c r="O216" i="51"/>
  <c r="N217" i="51"/>
  <c r="O217" i="51"/>
  <c r="N218" i="51"/>
  <c r="O218" i="51"/>
  <c r="N219" i="51"/>
  <c r="O219" i="51"/>
  <c r="N220" i="51"/>
  <c r="O220" i="51"/>
  <c r="N221" i="51"/>
  <c r="O221" i="51"/>
  <c r="N222" i="51"/>
  <c r="O222" i="51"/>
  <c r="N223" i="51"/>
  <c r="O223" i="51"/>
  <c r="N224" i="51"/>
  <c r="O224" i="51"/>
  <c r="N225" i="51"/>
  <c r="O225" i="51"/>
  <c r="N226" i="51"/>
  <c r="O226" i="51"/>
  <c r="N227" i="51"/>
  <c r="O227" i="51"/>
  <c r="N228" i="51"/>
  <c r="O228" i="51"/>
  <c r="N229" i="51"/>
  <c r="O229" i="51"/>
  <c r="N230" i="51"/>
  <c r="O230" i="51"/>
  <c r="N231" i="51"/>
  <c r="O231" i="51"/>
  <c r="N232" i="51"/>
  <c r="O232" i="51"/>
  <c r="N233" i="51"/>
  <c r="O233" i="51"/>
  <c r="N234" i="51"/>
  <c r="O234" i="51"/>
  <c r="N235" i="51"/>
  <c r="O235" i="51"/>
  <c r="N236" i="51"/>
  <c r="O236" i="51"/>
  <c r="N237" i="51"/>
  <c r="O237" i="51"/>
  <c r="N238" i="51"/>
  <c r="O238" i="51"/>
  <c r="N239" i="51"/>
  <c r="O239" i="51"/>
  <c r="N240" i="51"/>
  <c r="O240" i="51"/>
  <c r="N241" i="51"/>
  <c r="O241" i="51"/>
  <c r="N242" i="51"/>
  <c r="O242" i="51"/>
  <c r="N243" i="51"/>
  <c r="O243" i="51"/>
  <c r="N244" i="51"/>
  <c r="O244" i="51"/>
  <c r="N245" i="51"/>
  <c r="O245" i="51"/>
  <c r="N246" i="51"/>
  <c r="O246" i="51"/>
  <c r="N247" i="51"/>
  <c r="O247" i="51"/>
  <c r="N248" i="51"/>
  <c r="O248" i="51"/>
  <c r="N249" i="51"/>
  <c r="O249" i="51"/>
  <c r="N250" i="51"/>
  <c r="O250" i="51"/>
  <c r="N251" i="51"/>
  <c r="O251" i="51"/>
  <c r="N252" i="51"/>
  <c r="O252" i="51"/>
  <c r="N253" i="51"/>
  <c r="O253" i="51"/>
  <c r="N254" i="51"/>
  <c r="O254" i="51"/>
  <c r="N255" i="51"/>
  <c r="O255" i="51"/>
  <c r="N256" i="51"/>
  <c r="O256" i="51"/>
  <c r="N257" i="51"/>
  <c r="O257" i="51"/>
  <c r="N258" i="51"/>
  <c r="O258" i="51"/>
  <c r="N259" i="51"/>
  <c r="O259" i="51"/>
  <c r="N260" i="51"/>
  <c r="O260" i="51"/>
  <c r="N261" i="51"/>
  <c r="O261" i="51"/>
  <c r="N262" i="51"/>
  <c r="O262" i="51"/>
  <c r="N263" i="51"/>
  <c r="O263" i="51"/>
  <c r="N264" i="51"/>
  <c r="O264" i="51"/>
  <c r="N265" i="51"/>
  <c r="O265" i="51"/>
  <c r="N266" i="51"/>
  <c r="O266" i="51"/>
  <c r="N267" i="51"/>
  <c r="O267" i="51"/>
  <c r="N268" i="51"/>
  <c r="O268" i="51"/>
  <c r="N269" i="51"/>
  <c r="O269" i="51"/>
  <c r="N270" i="51"/>
  <c r="O270" i="51"/>
  <c r="N271" i="51"/>
  <c r="O271" i="51"/>
  <c r="N272" i="51"/>
  <c r="O272" i="51"/>
  <c r="N273" i="51"/>
  <c r="O273" i="51"/>
  <c r="N274" i="51"/>
  <c r="O274" i="51"/>
  <c r="N275" i="51"/>
  <c r="O275" i="51"/>
  <c r="N276" i="51"/>
  <c r="O276" i="51"/>
  <c r="N277" i="51"/>
  <c r="O277" i="51"/>
  <c r="N278" i="51"/>
  <c r="O278" i="51"/>
  <c r="N279" i="51"/>
  <c r="O279" i="51"/>
  <c r="N280" i="51"/>
  <c r="O280" i="51"/>
  <c r="N281" i="51"/>
  <c r="O281" i="51"/>
  <c r="N282" i="51"/>
  <c r="O282" i="51"/>
  <c r="N283" i="51"/>
  <c r="O283" i="51"/>
  <c r="N284" i="51"/>
  <c r="O284" i="51"/>
  <c r="N285" i="51"/>
  <c r="O285" i="51"/>
  <c r="N286" i="51"/>
  <c r="O286" i="51"/>
  <c r="N287" i="51"/>
  <c r="O287" i="51"/>
  <c r="N288" i="51"/>
  <c r="O288" i="51"/>
  <c r="N289" i="51"/>
  <c r="O289" i="51"/>
  <c r="N290" i="51"/>
  <c r="O290" i="51"/>
  <c r="N291" i="51"/>
  <c r="O291" i="51"/>
  <c r="N292" i="51"/>
  <c r="O292" i="51"/>
  <c r="N293" i="51"/>
  <c r="O293" i="51"/>
  <c r="N294" i="51"/>
  <c r="O294" i="51"/>
  <c r="N295" i="51"/>
  <c r="O295" i="51"/>
  <c r="N296" i="51"/>
  <c r="O296" i="51"/>
  <c r="N297" i="51"/>
  <c r="O297" i="51"/>
  <c r="N298" i="51"/>
  <c r="O298" i="51"/>
  <c r="N299" i="51"/>
  <c r="O299" i="51"/>
  <c r="N300" i="51"/>
  <c r="O300" i="51"/>
  <c r="N301" i="51"/>
  <c r="O301" i="51"/>
  <c r="N302" i="51"/>
  <c r="O302" i="51"/>
  <c r="N303" i="51"/>
  <c r="O303" i="51"/>
  <c r="N304" i="51"/>
  <c r="O304" i="51"/>
  <c r="N305" i="51"/>
  <c r="O305" i="51"/>
  <c r="N306" i="51"/>
  <c r="O306" i="51"/>
  <c r="N307" i="51"/>
  <c r="O307" i="51"/>
  <c r="N308" i="51"/>
  <c r="O308" i="51"/>
  <c r="N309" i="51"/>
  <c r="O309" i="51"/>
  <c r="N310" i="51"/>
  <c r="O310" i="51"/>
  <c r="N311" i="51"/>
  <c r="O311" i="51"/>
  <c r="N312" i="51"/>
  <c r="O312" i="51"/>
  <c r="N313" i="51"/>
  <c r="O313" i="51"/>
  <c r="N314" i="51"/>
  <c r="O314" i="51"/>
  <c r="N315" i="51"/>
  <c r="O315" i="51"/>
  <c r="N316" i="51"/>
  <c r="O316" i="51"/>
  <c r="N317" i="51"/>
  <c r="O317" i="51"/>
  <c r="N318" i="51"/>
  <c r="O318" i="51"/>
  <c r="N319" i="51"/>
  <c r="O319" i="51"/>
  <c r="N320" i="51"/>
  <c r="O320" i="51"/>
  <c r="N321" i="51"/>
  <c r="O321" i="51"/>
  <c r="N322" i="51"/>
  <c r="O322" i="51"/>
  <c r="N323" i="51"/>
  <c r="O323" i="51"/>
  <c r="N324" i="51"/>
  <c r="O324" i="51"/>
  <c r="N325" i="51"/>
  <c r="O325" i="51"/>
  <c r="N326" i="51"/>
  <c r="O326" i="51"/>
  <c r="N327" i="51"/>
  <c r="O327" i="51"/>
  <c r="N328" i="51"/>
  <c r="O328" i="51"/>
  <c r="N329" i="51"/>
  <c r="O329" i="51"/>
  <c r="N330" i="51"/>
  <c r="O330" i="51"/>
  <c r="N331" i="51"/>
  <c r="O331" i="51"/>
  <c r="N332" i="51"/>
  <c r="O332" i="51"/>
  <c r="N333" i="51"/>
  <c r="O333" i="51"/>
  <c r="N334" i="51"/>
  <c r="O334" i="51"/>
  <c r="N335" i="51"/>
  <c r="O335" i="51"/>
  <c r="N336" i="51"/>
  <c r="O336" i="51"/>
  <c r="N337" i="51"/>
  <c r="O337" i="51"/>
  <c r="N338" i="51"/>
  <c r="O338" i="51"/>
  <c r="N339" i="51"/>
  <c r="O339" i="51"/>
  <c r="N340" i="51"/>
  <c r="O340" i="51"/>
  <c r="N341" i="51"/>
  <c r="O341" i="51"/>
  <c r="N342" i="51"/>
  <c r="O342" i="51"/>
  <c r="N343" i="51"/>
  <c r="O343" i="51"/>
  <c r="N344" i="51"/>
  <c r="O344" i="51"/>
  <c r="N345" i="51"/>
  <c r="O345" i="51"/>
  <c r="N346" i="51"/>
  <c r="O346" i="51"/>
  <c r="N347" i="51"/>
  <c r="O347" i="51"/>
  <c r="N348" i="51"/>
  <c r="O348" i="51"/>
  <c r="N349" i="51"/>
  <c r="O349" i="51"/>
  <c r="N350" i="51"/>
  <c r="O350" i="51"/>
  <c r="N351" i="51"/>
  <c r="O351" i="51"/>
  <c r="N352" i="51"/>
  <c r="O352" i="51"/>
  <c r="N353" i="51"/>
  <c r="O353" i="51"/>
  <c r="N354" i="51"/>
  <c r="O354" i="51"/>
  <c r="N355" i="51"/>
  <c r="O355" i="51"/>
  <c r="N356" i="51"/>
  <c r="O356" i="51"/>
  <c r="N357" i="51"/>
  <c r="O357" i="51"/>
  <c r="N358" i="51"/>
  <c r="O358" i="51"/>
  <c r="N359" i="51"/>
  <c r="O359" i="51"/>
  <c r="N360" i="51"/>
  <c r="O360" i="51"/>
  <c r="N361" i="51"/>
  <c r="O361" i="51"/>
  <c r="N362" i="51"/>
  <c r="O362" i="51"/>
  <c r="N363" i="51"/>
  <c r="O363" i="51"/>
  <c r="N364" i="51"/>
  <c r="O364" i="51"/>
  <c r="N365" i="51"/>
  <c r="O365" i="51"/>
  <c r="N366" i="51"/>
  <c r="O366" i="51"/>
  <c r="N367" i="51"/>
  <c r="O367" i="51"/>
  <c r="N368" i="51"/>
  <c r="O368" i="51"/>
  <c r="N369" i="51"/>
  <c r="O369" i="51"/>
  <c r="N370" i="51"/>
  <c r="O370" i="51"/>
  <c r="N371" i="51"/>
  <c r="O371" i="51"/>
  <c r="N372" i="51"/>
  <c r="O372" i="51"/>
  <c r="N373" i="51"/>
  <c r="O373" i="51"/>
  <c r="N374" i="51"/>
  <c r="O374" i="51"/>
  <c r="N375" i="51"/>
  <c r="O375" i="51"/>
  <c r="N376" i="51"/>
  <c r="O376" i="51"/>
  <c r="N377" i="51"/>
  <c r="O377" i="51"/>
  <c r="N378" i="51"/>
  <c r="O378" i="51"/>
  <c r="N379" i="51"/>
  <c r="O379" i="51"/>
  <c r="N380" i="51"/>
  <c r="O380" i="51"/>
  <c r="N381" i="51"/>
  <c r="O381" i="51"/>
  <c r="N382" i="51"/>
  <c r="O382" i="51"/>
  <c r="N383" i="51"/>
  <c r="O383" i="51"/>
  <c r="N384" i="51"/>
  <c r="O384" i="51"/>
  <c r="N385" i="51"/>
  <c r="O385" i="51"/>
  <c r="N386" i="51"/>
  <c r="O386" i="51"/>
  <c r="N387" i="51"/>
  <c r="O387" i="51"/>
  <c r="N388" i="51"/>
  <c r="O388" i="51"/>
  <c r="N389" i="51"/>
  <c r="O389" i="51"/>
  <c r="N390" i="51"/>
  <c r="O390" i="51"/>
  <c r="N391" i="51"/>
  <c r="O391" i="51"/>
  <c r="N392" i="51"/>
  <c r="O392" i="51"/>
  <c r="N393" i="51"/>
  <c r="O393" i="51"/>
  <c r="N394" i="51"/>
  <c r="O394" i="51"/>
  <c r="N395" i="51"/>
  <c r="O395" i="51"/>
  <c r="N396" i="51"/>
  <c r="O396" i="51"/>
  <c r="N397" i="51"/>
  <c r="O397" i="51"/>
  <c r="N398" i="51"/>
  <c r="O398" i="51"/>
  <c r="N399" i="51"/>
  <c r="O399" i="51"/>
  <c r="N400" i="51"/>
  <c r="O400" i="51"/>
  <c r="N401" i="51"/>
  <c r="O401" i="51"/>
  <c r="N402" i="51"/>
  <c r="O402" i="51"/>
  <c r="N403" i="51"/>
  <c r="O403" i="51"/>
  <c r="N404" i="51"/>
  <c r="O404" i="51"/>
  <c r="N405" i="51"/>
  <c r="O405" i="51"/>
  <c r="N406" i="51"/>
  <c r="O406" i="51"/>
  <c r="N407" i="51"/>
  <c r="O407" i="51"/>
  <c r="N408" i="51"/>
  <c r="O408" i="51"/>
  <c r="N409" i="51"/>
  <c r="O409" i="51"/>
  <c r="N410" i="51"/>
  <c r="O410" i="51"/>
  <c r="N411" i="51"/>
  <c r="O411" i="51"/>
  <c r="N412" i="51"/>
  <c r="O412" i="51"/>
  <c r="N413" i="51"/>
  <c r="O413" i="51"/>
  <c r="N414" i="51"/>
  <c r="O414" i="51"/>
  <c r="N415" i="51"/>
  <c r="O415" i="51"/>
  <c r="N416" i="51"/>
  <c r="O416" i="51"/>
  <c r="N417" i="51"/>
  <c r="O417" i="51"/>
  <c r="N418" i="51"/>
  <c r="O418" i="51"/>
  <c r="N419" i="51"/>
  <c r="O419" i="51"/>
  <c r="N420" i="51"/>
  <c r="O420" i="51"/>
  <c r="N421" i="51"/>
  <c r="O421" i="51"/>
  <c r="N422" i="51"/>
  <c r="O422" i="51"/>
  <c r="N423" i="51"/>
  <c r="O423" i="51"/>
  <c r="N424" i="51"/>
  <c r="O424" i="51"/>
  <c r="N425" i="51"/>
  <c r="O425" i="51"/>
  <c r="N426" i="51"/>
  <c r="O426" i="51"/>
  <c r="N427" i="51"/>
  <c r="O427" i="51"/>
  <c r="N428" i="51"/>
  <c r="O428" i="51"/>
  <c r="N429" i="51"/>
  <c r="O429" i="51"/>
  <c r="N430" i="51"/>
  <c r="O430" i="51"/>
  <c r="N431" i="51"/>
  <c r="O431" i="51"/>
  <c r="N432" i="51"/>
  <c r="O432" i="51"/>
  <c r="N433" i="51"/>
  <c r="O433" i="51"/>
  <c r="N434" i="51"/>
  <c r="O434" i="51"/>
  <c r="N435" i="51"/>
  <c r="O435" i="51"/>
  <c r="N436" i="51"/>
  <c r="O436" i="51"/>
  <c r="N437" i="51"/>
  <c r="O437" i="51"/>
  <c r="N438" i="51"/>
  <c r="O438" i="51"/>
  <c r="N439" i="51"/>
  <c r="O439" i="51"/>
  <c r="N440" i="51"/>
  <c r="O440" i="51"/>
  <c r="N441" i="51"/>
  <c r="O441" i="51"/>
  <c r="N442" i="51"/>
  <c r="O442" i="51"/>
  <c r="N443" i="51"/>
  <c r="O443" i="51"/>
  <c r="N444" i="51"/>
  <c r="O444" i="51"/>
  <c r="N445" i="51"/>
  <c r="O445" i="51"/>
  <c r="N446" i="51"/>
  <c r="O446" i="51"/>
  <c r="N447" i="51"/>
  <c r="O447" i="51"/>
  <c r="N448" i="51"/>
  <c r="O448" i="51"/>
  <c r="N449" i="51"/>
  <c r="O449" i="51"/>
  <c r="N450" i="51"/>
  <c r="O450" i="51"/>
  <c r="N451" i="51"/>
  <c r="O451" i="51"/>
  <c r="N452" i="51"/>
  <c r="O452" i="51"/>
  <c r="N453" i="51"/>
  <c r="O453" i="51"/>
  <c r="N454" i="51"/>
  <c r="O454" i="51"/>
  <c r="N455" i="51"/>
  <c r="O455" i="51"/>
  <c r="N456" i="51"/>
  <c r="O456" i="51"/>
  <c r="N457" i="51"/>
  <c r="O457" i="51"/>
  <c r="N458" i="51"/>
  <c r="O458" i="51"/>
  <c r="N459" i="51"/>
  <c r="O459" i="51"/>
  <c r="N460" i="51"/>
  <c r="O460" i="51"/>
  <c r="N461" i="51"/>
  <c r="O461" i="51"/>
  <c r="N462" i="51"/>
  <c r="O462" i="51"/>
  <c r="N463" i="51"/>
  <c r="O463" i="51"/>
  <c r="N464" i="51"/>
  <c r="O464" i="51"/>
  <c r="N465" i="51"/>
  <c r="O465" i="51"/>
  <c r="N466" i="51"/>
  <c r="O466" i="51"/>
  <c r="N467" i="51"/>
  <c r="O467" i="51"/>
  <c r="N468" i="51"/>
  <c r="O468" i="51"/>
  <c r="N469" i="51"/>
  <c r="O469" i="51"/>
  <c r="N470" i="51"/>
  <c r="O470" i="51"/>
  <c r="N471" i="51"/>
  <c r="O471" i="51"/>
  <c r="N472" i="51"/>
  <c r="O472" i="51"/>
  <c r="N473" i="51"/>
  <c r="O473" i="51"/>
  <c r="N474" i="51"/>
  <c r="O474" i="51"/>
  <c r="N475" i="51"/>
  <c r="O475" i="51"/>
  <c r="N476" i="51"/>
  <c r="O476" i="51"/>
  <c r="N477" i="51"/>
  <c r="O477" i="51"/>
  <c r="N478" i="51"/>
  <c r="O478" i="51"/>
  <c r="N479" i="51"/>
  <c r="O479" i="51"/>
  <c r="N480" i="51"/>
  <c r="O480" i="51"/>
  <c r="N481" i="51"/>
  <c r="O481" i="51"/>
  <c r="N482" i="51"/>
  <c r="O482" i="51"/>
  <c r="N483" i="51"/>
  <c r="O483" i="51"/>
  <c r="N484" i="51"/>
  <c r="O484" i="51"/>
  <c r="N485" i="51"/>
  <c r="O485" i="51"/>
  <c r="N486" i="51"/>
  <c r="O486" i="51"/>
  <c r="N487" i="51"/>
  <c r="O487" i="51"/>
  <c r="N488" i="51"/>
  <c r="O488" i="51"/>
  <c r="N489" i="51"/>
  <c r="O489" i="51"/>
  <c r="N490" i="51"/>
  <c r="O490" i="51"/>
  <c r="N491" i="51"/>
  <c r="O491" i="51"/>
  <c r="N492" i="51"/>
  <c r="O492" i="51"/>
  <c r="N493" i="51"/>
  <c r="O493" i="51"/>
  <c r="N494" i="51"/>
  <c r="O494" i="51"/>
  <c r="N495" i="51"/>
  <c r="O495" i="51"/>
  <c r="N496" i="51"/>
  <c r="O496" i="51"/>
  <c r="N497" i="51"/>
  <c r="O497" i="51"/>
  <c r="N498" i="51"/>
  <c r="O498" i="51"/>
  <c r="N499" i="51"/>
  <c r="O499" i="51"/>
  <c r="N500" i="51"/>
  <c r="O500" i="51"/>
  <c r="N501" i="51"/>
  <c r="O501" i="51"/>
  <c r="N502" i="51"/>
  <c r="O502" i="51"/>
  <c r="N503" i="51"/>
  <c r="O503" i="51"/>
  <c r="N504" i="51"/>
  <c r="O504" i="51"/>
  <c r="N505" i="51"/>
  <c r="O505" i="51"/>
  <c r="N506" i="51"/>
  <c r="O506" i="51"/>
  <c r="N507" i="51"/>
  <c r="O507" i="51"/>
  <c r="N508" i="51"/>
  <c r="O508" i="51"/>
  <c r="N509" i="51"/>
  <c r="O509" i="51"/>
  <c r="N510" i="51"/>
  <c r="O510" i="51"/>
  <c r="N511" i="51"/>
  <c r="O511" i="51"/>
  <c r="N512" i="51"/>
  <c r="O512" i="51"/>
  <c r="N513" i="51"/>
  <c r="O513" i="51"/>
  <c r="N514" i="51"/>
  <c r="O514" i="51"/>
  <c r="N515" i="51"/>
  <c r="O515" i="51"/>
  <c r="N516" i="51"/>
  <c r="O516" i="51"/>
  <c r="N517" i="51"/>
  <c r="O517" i="51"/>
  <c r="N518" i="51"/>
  <c r="O518" i="51"/>
  <c r="N519" i="51"/>
  <c r="O519" i="51"/>
  <c r="N520" i="51"/>
  <c r="O520" i="51"/>
  <c r="N521" i="51"/>
  <c r="O521" i="51"/>
  <c r="N522" i="51"/>
  <c r="O522" i="51"/>
  <c r="N523" i="51"/>
  <c r="O523" i="51"/>
  <c r="N524" i="51"/>
  <c r="O524" i="51"/>
  <c r="N525" i="51"/>
  <c r="O525" i="51"/>
  <c r="N526" i="51"/>
  <c r="O526" i="51"/>
  <c r="N527" i="51"/>
  <c r="O527" i="51"/>
  <c r="N528" i="51"/>
  <c r="O528" i="51"/>
  <c r="N529" i="51"/>
  <c r="O529" i="51"/>
  <c r="N530" i="51"/>
  <c r="O530" i="51"/>
  <c r="N531" i="51"/>
  <c r="O531" i="51"/>
  <c r="N532" i="51"/>
  <c r="O532" i="51"/>
  <c r="N533" i="51"/>
  <c r="O533" i="51"/>
  <c r="N534" i="51"/>
  <c r="O534" i="51"/>
  <c r="N535" i="51"/>
  <c r="O535" i="51"/>
  <c r="N536" i="51"/>
  <c r="O536" i="51"/>
  <c r="N537" i="51"/>
  <c r="O537" i="51"/>
  <c r="N538" i="51"/>
  <c r="O538" i="51"/>
  <c r="N539" i="51"/>
  <c r="O539" i="51"/>
  <c r="N540" i="51"/>
  <c r="O540" i="51"/>
  <c r="N541" i="51"/>
  <c r="O541" i="51"/>
  <c r="N542" i="51"/>
  <c r="O542" i="51"/>
  <c r="N543" i="51"/>
  <c r="O543" i="51"/>
  <c r="N544" i="51"/>
  <c r="O544" i="51"/>
  <c r="N545" i="51"/>
  <c r="O545" i="51"/>
  <c r="N546" i="51"/>
  <c r="O546" i="51"/>
  <c r="N547" i="51"/>
  <c r="O547" i="51"/>
  <c r="N548" i="51"/>
  <c r="O548" i="51"/>
  <c r="N549" i="51"/>
  <c r="O549" i="51"/>
  <c r="N550" i="51"/>
  <c r="O550" i="51"/>
  <c r="N551" i="51"/>
  <c r="O551" i="51"/>
  <c r="N552" i="51"/>
  <c r="O552" i="51"/>
  <c r="N553" i="51"/>
  <c r="O553" i="51"/>
  <c r="N554" i="51"/>
  <c r="O554" i="51"/>
  <c r="N555" i="51"/>
  <c r="O555" i="51"/>
  <c r="N556" i="51"/>
  <c r="O556" i="51"/>
  <c r="N557" i="51"/>
  <c r="O557" i="51"/>
  <c r="N558" i="51"/>
  <c r="O558" i="51"/>
  <c r="N559" i="51"/>
  <c r="O559" i="51"/>
  <c r="N560" i="51"/>
  <c r="O560" i="51"/>
  <c r="N561" i="51"/>
  <c r="O561" i="51"/>
  <c r="N562" i="51"/>
  <c r="O562" i="51"/>
  <c r="N563" i="51"/>
  <c r="O563" i="51"/>
  <c r="N564" i="51"/>
  <c r="O564" i="51"/>
  <c r="N565" i="51"/>
  <c r="O565" i="51"/>
  <c r="N566" i="51"/>
  <c r="O566" i="51"/>
  <c r="N567" i="51"/>
  <c r="O567" i="51"/>
  <c r="N568" i="51"/>
  <c r="O568" i="51"/>
  <c r="N569" i="51"/>
  <c r="O569" i="51"/>
  <c r="N570" i="51"/>
  <c r="O570" i="51"/>
  <c r="N571" i="51"/>
  <c r="O571" i="51"/>
  <c r="N572" i="51"/>
  <c r="O572" i="51"/>
  <c r="N573" i="51"/>
  <c r="O573" i="51"/>
  <c r="N574" i="51"/>
  <c r="O574" i="51"/>
  <c r="N575" i="51"/>
  <c r="O575" i="51"/>
  <c r="N576" i="51"/>
  <c r="O576" i="51"/>
  <c r="N577" i="51"/>
  <c r="O577" i="51"/>
  <c r="N578" i="51"/>
  <c r="O578" i="51"/>
  <c r="N579" i="51"/>
  <c r="O579" i="51"/>
  <c r="N580" i="51"/>
  <c r="O580" i="51"/>
  <c r="N581" i="51"/>
  <c r="O581" i="51"/>
  <c r="N582" i="51"/>
  <c r="O582" i="51"/>
  <c r="N583" i="51"/>
  <c r="O583" i="51"/>
  <c r="N584" i="51"/>
  <c r="O584" i="51"/>
  <c r="N585" i="51"/>
  <c r="O585" i="51"/>
  <c r="N586" i="51"/>
  <c r="O586" i="51"/>
  <c r="N587" i="51"/>
  <c r="O587" i="51"/>
  <c r="N588" i="51"/>
  <c r="O588" i="51"/>
  <c r="N589" i="51"/>
  <c r="O589" i="51"/>
  <c r="N590" i="51"/>
  <c r="O590" i="51"/>
  <c r="N591" i="51"/>
  <c r="O591" i="51"/>
  <c r="N592" i="51"/>
  <c r="O592" i="51"/>
  <c r="N593" i="51"/>
  <c r="O593" i="51"/>
  <c r="N594" i="51"/>
  <c r="O594" i="51"/>
  <c r="N595" i="51"/>
  <c r="O595" i="51"/>
  <c r="N596" i="51"/>
  <c r="O596" i="51"/>
  <c r="N597" i="51"/>
  <c r="O597" i="51"/>
  <c r="N598" i="51"/>
  <c r="O598" i="51"/>
  <c r="N599" i="51"/>
  <c r="O599" i="51"/>
  <c r="N600" i="51"/>
  <c r="O600" i="51"/>
  <c r="N601" i="51"/>
  <c r="O601" i="51"/>
  <c r="N602" i="51"/>
  <c r="O602" i="51"/>
  <c r="N603" i="51"/>
  <c r="O603" i="51"/>
  <c r="N604" i="51"/>
  <c r="O604" i="51"/>
  <c r="N605" i="51"/>
  <c r="O605" i="51"/>
  <c r="N606" i="51"/>
  <c r="O606" i="51"/>
  <c r="N607" i="51"/>
  <c r="O607" i="51"/>
  <c r="N608" i="51"/>
  <c r="O608" i="51"/>
  <c r="N609" i="51"/>
  <c r="O609" i="51"/>
  <c r="N610" i="51"/>
  <c r="O610" i="51"/>
  <c r="N611" i="51"/>
  <c r="O611" i="51"/>
  <c r="N612" i="51"/>
  <c r="O612" i="51"/>
  <c r="N613" i="51"/>
  <c r="O613" i="51"/>
  <c r="N614" i="51"/>
  <c r="O614" i="51"/>
  <c r="N615" i="51"/>
  <c r="O615" i="51"/>
  <c r="N616" i="51"/>
  <c r="O616" i="51"/>
  <c r="N617" i="51"/>
  <c r="O617" i="51"/>
  <c r="N618" i="51"/>
  <c r="O618" i="51"/>
  <c r="N619" i="51"/>
  <c r="O619" i="51"/>
  <c r="N620" i="51"/>
  <c r="O620" i="51"/>
  <c r="N621" i="51"/>
  <c r="O621" i="51"/>
  <c r="N622" i="51"/>
  <c r="O622" i="51"/>
  <c r="N623" i="51"/>
  <c r="O623" i="51"/>
  <c r="N624" i="51"/>
  <c r="O624" i="51"/>
  <c r="N625" i="51"/>
  <c r="O625" i="51"/>
  <c r="N626" i="51"/>
  <c r="O626" i="51"/>
  <c r="N627" i="51"/>
  <c r="O627" i="51"/>
  <c r="N628" i="51"/>
  <c r="O628" i="51"/>
  <c r="N629" i="51"/>
  <c r="O629" i="51"/>
  <c r="N630" i="51"/>
  <c r="O630" i="51"/>
  <c r="N631" i="51"/>
  <c r="O631" i="51"/>
  <c r="N632" i="51"/>
  <c r="O632" i="51"/>
  <c r="N633" i="51"/>
  <c r="O633" i="51"/>
  <c r="N634" i="51"/>
  <c r="O634" i="51"/>
  <c r="N635" i="51"/>
  <c r="O635" i="51"/>
  <c r="N636" i="51"/>
  <c r="O636" i="51"/>
  <c r="N637" i="51"/>
  <c r="O637" i="51"/>
  <c r="N638" i="51"/>
  <c r="O638" i="51"/>
  <c r="N639" i="51"/>
  <c r="O639" i="51"/>
  <c r="N640" i="51"/>
  <c r="O640" i="51"/>
  <c r="N641" i="51"/>
  <c r="O641" i="51"/>
  <c r="N642" i="51"/>
  <c r="O642" i="51"/>
  <c r="N643" i="51"/>
  <c r="O643" i="51"/>
  <c r="N644" i="51"/>
  <c r="O644" i="51"/>
  <c r="N645" i="51"/>
  <c r="O645" i="51"/>
  <c r="N646" i="51"/>
  <c r="O646" i="51"/>
  <c r="N647" i="51"/>
  <c r="O647" i="51"/>
  <c r="N648" i="51"/>
  <c r="O648" i="51"/>
  <c r="N649" i="51"/>
  <c r="O649" i="51"/>
  <c r="N650" i="51"/>
  <c r="O650" i="51"/>
  <c r="N651" i="51"/>
  <c r="O651" i="51"/>
  <c r="N652" i="51"/>
  <c r="O652" i="51"/>
  <c r="N653" i="51"/>
  <c r="O653" i="51"/>
  <c r="N654" i="51"/>
  <c r="O654" i="51"/>
  <c r="N655" i="51"/>
  <c r="O655" i="51"/>
  <c r="N656" i="51"/>
  <c r="O656" i="51"/>
  <c r="N657" i="51"/>
  <c r="O657" i="51"/>
  <c r="N658" i="51"/>
  <c r="O658" i="51"/>
  <c r="N659" i="51"/>
  <c r="O659" i="51"/>
  <c r="N660" i="51"/>
  <c r="O660" i="51"/>
  <c r="N661" i="51"/>
  <c r="O661" i="51"/>
  <c r="N662" i="51"/>
  <c r="O662" i="51"/>
  <c r="N663" i="51"/>
  <c r="O663" i="51"/>
  <c r="N664" i="51"/>
  <c r="O664" i="51"/>
  <c r="N665" i="51"/>
  <c r="O665" i="51"/>
  <c r="N666" i="51"/>
  <c r="O666" i="51"/>
  <c r="N667" i="51"/>
  <c r="O667" i="51"/>
  <c r="N668" i="51"/>
  <c r="O668" i="51"/>
  <c r="N669" i="51"/>
  <c r="O669" i="51"/>
  <c r="N670" i="51"/>
  <c r="O670" i="51"/>
  <c r="N671" i="51"/>
  <c r="O671" i="51"/>
  <c r="N672" i="51"/>
  <c r="O672" i="51"/>
  <c r="N673" i="51"/>
  <c r="O673" i="51"/>
  <c r="N674" i="51"/>
  <c r="O674" i="51"/>
  <c r="N675" i="51"/>
  <c r="O675" i="51"/>
  <c r="N676" i="51"/>
  <c r="O676" i="51"/>
  <c r="N677" i="51"/>
  <c r="O677" i="51"/>
  <c r="N678" i="51"/>
  <c r="O678" i="51"/>
  <c r="N679" i="51"/>
  <c r="O679" i="51"/>
  <c r="N680" i="51"/>
  <c r="O680" i="51"/>
  <c r="N681" i="51"/>
  <c r="O681" i="51"/>
  <c r="N682" i="51"/>
  <c r="O682" i="51"/>
  <c r="N683" i="51"/>
  <c r="O683" i="51"/>
  <c r="N684" i="51"/>
  <c r="O684" i="51"/>
  <c r="N685" i="51"/>
  <c r="O685" i="51"/>
  <c r="N686" i="51"/>
  <c r="O686" i="51"/>
  <c r="N687" i="51"/>
  <c r="O687" i="51"/>
  <c r="N688" i="51"/>
  <c r="O688" i="51"/>
  <c r="N689" i="51"/>
  <c r="O689" i="51"/>
  <c r="N690" i="51"/>
  <c r="O690" i="51"/>
  <c r="N691" i="51"/>
  <c r="O691" i="51"/>
  <c r="N692" i="51"/>
  <c r="O692" i="51"/>
  <c r="N693" i="51"/>
  <c r="O693" i="51"/>
  <c r="N694" i="51"/>
  <c r="O694" i="51"/>
  <c r="N695" i="51"/>
  <c r="O695" i="51"/>
  <c r="N696" i="51"/>
  <c r="O696" i="51"/>
  <c r="N697" i="51"/>
  <c r="O697" i="51"/>
  <c r="N698" i="51"/>
  <c r="O698" i="51"/>
  <c r="N699" i="51"/>
  <c r="O699" i="51"/>
  <c r="N700" i="51"/>
  <c r="O700" i="51"/>
  <c r="N701" i="51"/>
  <c r="O701" i="51"/>
  <c r="N702" i="51"/>
  <c r="O702" i="51"/>
  <c r="N703" i="51"/>
  <c r="O703" i="51"/>
  <c r="N704" i="51"/>
  <c r="O704" i="51"/>
  <c r="N705" i="51"/>
  <c r="O705" i="51"/>
  <c r="N706" i="51"/>
  <c r="O706" i="51"/>
  <c r="N707" i="51"/>
  <c r="O707" i="51"/>
  <c r="N708" i="51"/>
  <c r="O708" i="51"/>
  <c r="N709" i="51"/>
  <c r="O709" i="51"/>
  <c r="N710" i="51"/>
  <c r="O710" i="51"/>
  <c r="N711" i="51"/>
  <c r="O711" i="51"/>
  <c r="N712" i="51"/>
  <c r="O712" i="51"/>
  <c r="N713" i="51"/>
  <c r="O713" i="51"/>
  <c r="N714" i="51"/>
  <c r="O714" i="51"/>
  <c r="N715" i="51"/>
  <c r="O715" i="51"/>
  <c r="N716" i="51"/>
  <c r="O716" i="51"/>
  <c r="N717" i="51"/>
  <c r="O717" i="51"/>
  <c r="N718" i="51"/>
  <c r="O718" i="51"/>
  <c r="N719" i="51"/>
  <c r="O719" i="51"/>
  <c r="N720" i="51"/>
  <c r="O720" i="51"/>
  <c r="N721" i="51"/>
  <c r="O721" i="51"/>
  <c r="N722" i="51"/>
  <c r="O722" i="51"/>
  <c r="N723" i="51"/>
  <c r="O723" i="51"/>
  <c r="N724" i="51"/>
  <c r="O724" i="51"/>
  <c r="N725" i="51"/>
  <c r="O725" i="51"/>
  <c r="N726" i="51"/>
  <c r="O726" i="51"/>
  <c r="N727" i="51"/>
  <c r="O727" i="51"/>
  <c r="N728" i="51"/>
  <c r="O728" i="51"/>
  <c r="N729" i="51"/>
  <c r="O729" i="51"/>
  <c r="N730" i="51"/>
  <c r="O730" i="51"/>
  <c r="N731" i="51"/>
  <c r="O731" i="51"/>
  <c r="N732" i="51"/>
  <c r="O732" i="51"/>
  <c r="N733" i="51"/>
  <c r="O733" i="51"/>
  <c r="N734" i="51"/>
  <c r="O734" i="51"/>
  <c r="N735" i="51"/>
  <c r="O735" i="51"/>
  <c r="N736" i="51"/>
  <c r="O736" i="51"/>
  <c r="N737" i="51"/>
  <c r="O737" i="51"/>
  <c r="N738" i="51"/>
  <c r="O738" i="51"/>
  <c r="N739" i="51"/>
  <c r="O739" i="51"/>
  <c r="N740" i="51"/>
  <c r="O740" i="51"/>
  <c r="N741" i="51"/>
  <c r="O741" i="51"/>
  <c r="N742" i="51"/>
  <c r="O742" i="51"/>
  <c r="N743" i="51"/>
  <c r="O743" i="51"/>
  <c r="N744" i="51"/>
  <c r="O744" i="51"/>
  <c r="N745" i="51"/>
  <c r="O745" i="51"/>
  <c r="N746" i="51"/>
  <c r="O746" i="51"/>
  <c r="N747" i="51"/>
  <c r="O747" i="51"/>
  <c r="N748" i="51"/>
  <c r="O748" i="51"/>
  <c r="N749" i="51"/>
  <c r="O749" i="51"/>
  <c r="N750" i="51"/>
  <c r="O750" i="51"/>
  <c r="N751" i="51"/>
  <c r="O751" i="51"/>
  <c r="N752" i="51"/>
  <c r="O752" i="51"/>
  <c r="N753" i="51"/>
  <c r="O753" i="51"/>
  <c r="N754" i="51"/>
  <c r="O754" i="51"/>
  <c r="N755" i="51"/>
  <c r="O755" i="51"/>
  <c r="N756" i="51"/>
  <c r="O756" i="51"/>
  <c r="N757" i="51"/>
  <c r="O757" i="51"/>
  <c r="N758" i="51"/>
  <c r="O758" i="51"/>
  <c r="N759" i="51"/>
  <c r="O759" i="51"/>
  <c r="N760" i="51"/>
  <c r="O760" i="51"/>
  <c r="N761" i="51"/>
  <c r="O761" i="51"/>
  <c r="N762" i="51"/>
  <c r="O762" i="51"/>
  <c r="N763" i="51"/>
  <c r="O763" i="51"/>
  <c r="N764" i="51"/>
  <c r="O764" i="51"/>
  <c r="N765" i="51"/>
  <c r="O765" i="51"/>
  <c r="N766" i="51"/>
  <c r="O766" i="51"/>
  <c r="N767" i="51"/>
  <c r="O767" i="51"/>
  <c r="N768" i="51"/>
  <c r="O768" i="51"/>
  <c r="N769" i="51"/>
  <c r="O769" i="51"/>
  <c r="N770" i="51"/>
  <c r="O770" i="51"/>
  <c r="N771" i="51"/>
  <c r="O771" i="51"/>
  <c r="N772" i="51"/>
  <c r="O772" i="51"/>
  <c r="N773" i="51"/>
  <c r="O773" i="51"/>
  <c r="N774" i="51"/>
  <c r="O774" i="51"/>
  <c r="N775" i="51"/>
  <c r="O775" i="51"/>
  <c r="N776" i="51"/>
  <c r="O776" i="51"/>
  <c r="N777" i="51"/>
  <c r="O777" i="51"/>
  <c r="N778" i="51"/>
  <c r="O778" i="51"/>
  <c r="N779" i="51"/>
  <c r="O779" i="51"/>
  <c r="N780" i="51"/>
  <c r="O780" i="51"/>
  <c r="N781" i="51"/>
  <c r="O781" i="51"/>
  <c r="N782" i="51"/>
  <c r="O782" i="51"/>
  <c r="N783" i="51"/>
  <c r="O783" i="51"/>
  <c r="N784" i="51"/>
  <c r="O784" i="51"/>
  <c r="N785" i="51"/>
  <c r="O785" i="51"/>
  <c r="N786" i="51"/>
  <c r="O786" i="51"/>
  <c r="N787" i="51"/>
  <c r="O787" i="51"/>
  <c r="N788" i="51"/>
  <c r="O788" i="51"/>
  <c r="N789" i="51"/>
  <c r="O789" i="51"/>
  <c r="N790" i="51"/>
  <c r="O790" i="51"/>
  <c r="N791" i="51"/>
  <c r="O791" i="51"/>
  <c r="N792" i="51"/>
  <c r="O792" i="51"/>
  <c r="N793" i="51"/>
  <c r="O793" i="51"/>
  <c r="N794" i="51"/>
  <c r="O794" i="51"/>
  <c r="N795" i="51"/>
  <c r="O795" i="51"/>
  <c r="N796" i="51"/>
  <c r="O796" i="51"/>
  <c r="N797" i="51"/>
  <c r="O797" i="51"/>
  <c r="N798" i="51"/>
  <c r="O798" i="51"/>
  <c r="N799" i="51"/>
  <c r="O799" i="51"/>
  <c r="N800" i="51"/>
  <c r="O800" i="51"/>
  <c r="N801" i="51"/>
  <c r="O801" i="51"/>
  <c r="N802" i="51"/>
  <c r="O802" i="51"/>
  <c r="N803" i="51"/>
  <c r="O803" i="51"/>
  <c r="N804" i="51"/>
  <c r="O804" i="51"/>
  <c r="N805" i="51"/>
  <c r="O805" i="51"/>
  <c r="N806" i="51"/>
  <c r="O806" i="51"/>
  <c r="N807" i="51"/>
  <c r="O807" i="51"/>
  <c r="N808" i="51"/>
  <c r="O808" i="51"/>
  <c r="N809" i="51"/>
  <c r="O809" i="51"/>
  <c r="N810" i="51"/>
  <c r="O810" i="51"/>
  <c r="N811" i="51"/>
  <c r="O811" i="51"/>
  <c r="N812" i="51"/>
  <c r="O812" i="51"/>
  <c r="N813" i="51"/>
  <c r="O813" i="51"/>
  <c r="N814" i="51"/>
  <c r="O814" i="51"/>
  <c r="N815" i="51"/>
  <c r="O815" i="51"/>
  <c r="N816" i="51"/>
  <c r="O816" i="51"/>
  <c r="N817" i="51"/>
  <c r="O817" i="51"/>
  <c r="N818" i="51"/>
  <c r="O818" i="51"/>
  <c r="N819" i="51"/>
  <c r="O819" i="51"/>
  <c r="N820" i="51"/>
  <c r="O820" i="51"/>
  <c r="N821" i="51"/>
  <c r="O821" i="51"/>
  <c r="N822" i="51"/>
  <c r="O822" i="51"/>
  <c r="N823" i="51"/>
  <c r="O823" i="51"/>
  <c r="N824" i="51"/>
  <c r="O824" i="51"/>
  <c r="N825" i="51"/>
  <c r="O825" i="51"/>
  <c r="N826" i="51"/>
  <c r="O826" i="51"/>
  <c r="N827" i="51"/>
  <c r="O827" i="51"/>
  <c r="N828" i="51"/>
  <c r="O828" i="51"/>
  <c r="N829" i="51"/>
  <c r="O829" i="51"/>
  <c r="N830" i="51"/>
  <c r="O830" i="51"/>
  <c r="N831" i="51"/>
  <c r="O831" i="51"/>
  <c r="N832" i="51"/>
  <c r="O832" i="51"/>
  <c r="N833" i="51"/>
  <c r="O833" i="51"/>
  <c r="N834" i="51"/>
  <c r="O834" i="51"/>
  <c r="N835" i="51"/>
  <c r="O835" i="51"/>
  <c r="N836" i="51"/>
  <c r="O836" i="51"/>
  <c r="N837" i="51"/>
  <c r="O837" i="51"/>
  <c r="N838" i="51"/>
  <c r="O838" i="51"/>
  <c r="N839" i="51"/>
  <c r="O839" i="51"/>
  <c r="N840" i="51"/>
  <c r="O840" i="51"/>
  <c r="N841" i="51"/>
  <c r="O841" i="51"/>
  <c r="N842" i="51"/>
  <c r="O842" i="51"/>
  <c r="N843" i="51"/>
  <c r="O843" i="51"/>
  <c r="N844" i="51"/>
  <c r="O844" i="51"/>
  <c r="N845" i="51"/>
  <c r="O845" i="51"/>
  <c r="N846" i="51"/>
  <c r="O846" i="51"/>
  <c r="N847" i="51"/>
  <c r="O847" i="51"/>
  <c r="N848" i="51"/>
  <c r="O848" i="51"/>
  <c r="N849" i="51"/>
  <c r="O849" i="51"/>
  <c r="N850" i="51"/>
  <c r="O850" i="51"/>
  <c r="N851" i="51"/>
  <c r="O851" i="51"/>
  <c r="N852" i="51"/>
  <c r="O852" i="51"/>
  <c r="N853" i="51"/>
  <c r="O853" i="51"/>
  <c r="N854" i="51"/>
  <c r="O854" i="51"/>
  <c r="N855" i="51"/>
  <c r="O855" i="51"/>
  <c r="N856" i="51"/>
  <c r="O856" i="51"/>
  <c r="N857" i="51"/>
  <c r="O857" i="51"/>
  <c r="N858" i="51"/>
  <c r="O858" i="51"/>
  <c r="N859" i="51"/>
  <c r="O859" i="51"/>
  <c r="N860" i="51"/>
  <c r="O860" i="51"/>
  <c r="N861" i="51"/>
  <c r="O861" i="51"/>
  <c r="N862" i="51"/>
  <c r="O862" i="51"/>
  <c r="N863" i="51"/>
  <c r="O863" i="51"/>
  <c r="N864" i="51"/>
  <c r="O864" i="51"/>
  <c r="N865" i="51"/>
  <c r="O865" i="51"/>
  <c r="N866" i="51"/>
  <c r="O866" i="51"/>
  <c r="N867" i="51"/>
  <c r="O867" i="51"/>
  <c r="N868" i="51"/>
  <c r="O868" i="51"/>
  <c r="N869" i="51"/>
  <c r="O869" i="51"/>
  <c r="N870" i="51"/>
  <c r="O870" i="51"/>
  <c r="N871" i="51"/>
  <c r="O871" i="51"/>
  <c r="N872" i="51"/>
  <c r="O872" i="51"/>
  <c r="N873" i="51"/>
  <c r="O873" i="51"/>
  <c r="N874" i="51"/>
  <c r="O874" i="51"/>
  <c r="N875" i="51"/>
  <c r="O875" i="51"/>
  <c r="N876" i="51"/>
  <c r="O876" i="51"/>
  <c r="N877" i="51"/>
  <c r="O877" i="51"/>
  <c r="N878" i="51"/>
  <c r="O878" i="51"/>
  <c r="N879" i="51"/>
  <c r="O879" i="51"/>
  <c r="N880" i="51"/>
  <c r="O880" i="51"/>
  <c r="N881" i="51"/>
  <c r="O881" i="51"/>
  <c r="N882" i="51"/>
  <c r="O882" i="51"/>
  <c r="N883" i="51"/>
  <c r="O883" i="51"/>
  <c r="N884" i="51"/>
  <c r="O884" i="51"/>
  <c r="N885" i="51"/>
  <c r="O885" i="51"/>
  <c r="N886" i="51"/>
  <c r="O886" i="51"/>
  <c r="N887" i="51"/>
  <c r="O887" i="51"/>
  <c r="N888" i="51"/>
  <c r="O888" i="51"/>
  <c r="N889" i="51"/>
  <c r="O889" i="51"/>
  <c r="N890" i="51"/>
  <c r="O890" i="51"/>
  <c r="N891" i="51"/>
  <c r="O891" i="51"/>
  <c r="N892" i="51"/>
  <c r="O892" i="51"/>
  <c r="N893" i="51"/>
  <c r="O893" i="51"/>
  <c r="N894" i="51"/>
  <c r="O894" i="51"/>
  <c r="N895" i="51"/>
  <c r="O895" i="51"/>
  <c r="N896" i="51"/>
  <c r="O896" i="51"/>
  <c r="N897" i="51"/>
  <c r="O897" i="51"/>
  <c r="N898" i="51"/>
  <c r="O898" i="51"/>
  <c r="N899" i="51"/>
  <c r="O899" i="51"/>
  <c r="N900" i="51"/>
  <c r="O900" i="51"/>
  <c r="N901" i="51"/>
  <c r="O901" i="51"/>
  <c r="N902" i="51"/>
  <c r="O902" i="51"/>
  <c r="N903" i="51"/>
  <c r="O903" i="51"/>
  <c r="N904" i="51"/>
  <c r="O904" i="51"/>
  <c r="N905" i="51"/>
  <c r="O905" i="51"/>
  <c r="N906" i="51"/>
  <c r="O906" i="51"/>
  <c r="N907" i="51"/>
  <c r="O907" i="51"/>
  <c r="N908" i="51"/>
  <c r="O908" i="51"/>
  <c r="N909" i="51"/>
  <c r="O909" i="51"/>
  <c r="N910" i="51"/>
  <c r="O910" i="51"/>
  <c r="N911" i="51"/>
  <c r="O911" i="51"/>
  <c r="N912" i="51"/>
  <c r="O912" i="51"/>
  <c r="N913" i="51"/>
  <c r="O913" i="51"/>
  <c r="N914" i="51"/>
  <c r="O914" i="51"/>
  <c r="N915" i="51"/>
  <c r="O915" i="51"/>
  <c r="N916" i="51"/>
  <c r="O916" i="51"/>
  <c r="N917" i="51"/>
  <c r="O917" i="51"/>
  <c r="N918" i="51"/>
  <c r="O918" i="51"/>
  <c r="N919" i="51"/>
  <c r="O919" i="51"/>
  <c r="N920" i="51"/>
  <c r="O920" i="51"/>
  <c r="N921" i="51"/>
  <c r="O921" i="51"/>
  <c r="N922" i="51"/>
  <c r="O922" i="51"/>
  <c r="N923" i="51"/>
  <c r="O923" i="51"/>
  <c r="N924" i="51"/>
  <c r="O924" i="51"/>
  <c r="N925" i="51"/>
  <c r="O925" i="51"/>
  <c r="N926" i="51"/>
  <c r="O926" i="51"/>
  <c r="N927" i="51"/>
  <c r="O927" i="51"/>
  <c r="N928" i="51"/>
  <c r="O928" i="51"/>
  <c r="N929" i="51"/>
  <c r="O929" i="51"/>
  <c r="N930" i="51"/>
  <c r="O930" i="51"/>
  <c r="N931" i="51"/>
  <c r="O931" i="51"/>
  <c r="N932" i="51"/>
  <c r="O932" i="51"/>
  <c r="N933" i="51"/>
  <c r="O933" i="51"/>
  <c r="N934" i="51"/>
  <c r="O934" i="51"/>
  <c r="N935" i="51"/>
  <c r="O935" i="51"/>
  <c r="N936" i="51"/>
  <c r="O936" i="51"/>
  <c r="N937" i="51"/>
  <c r="O937" i="51"/>
  <c r="N938" i="51"/>
  <c r="O938" i="51"/>
  <c r="N939" i="51"/>
  <c r="O939" i="51"/>
  <c r="N940" i="51"/>
  <c r="O940" i="51"/>
  <c r="N941" i="51"/>
  <c r="O941" i="51"/>
  <c r="N942" i="51"/>
  <c r="O942" i="51"/>
  <c r="N943" i="51"/>
  <c r="O943" i="51"/>
  <c r="N944" i="51"/>
  <c r="O944" i="51"/>
  <c r="N945" i="51"/>
  <c r="O945" i="51"/>
  <c r="N946" i="51"/>
  <c r="O946" i="51"/>
  <c r="N947" i="51"/>
  <c r="O947" i="51"/>
  <c r="N948" i="51"/>
  <c r="O948" i="51"/>
  <c r="N949" i="51"/>
  <c r="O949" i="51"/>
  <c r="N950" i="51"/>
  <c r="O950" i="51"/>
  <c r="N951" i="51"/>
  <c r="O951" i="51"/>
  <c r="N952" i="51"/>
  <c r="O952" i="51"/>
  <c r="N953" i="51"/>
  <c r="O953" i="51"/>
  <c r="N954" i="51"/>
  <c r="O954" i="51"/>
  <c r="N955" i="51"/>
  <c r="O955" i="51"/>
  <c r="N956" i="51"/>
  <c r="O956" i="51"/>
  <c r="N957" i="51"/>
  <c r="O957" i="51"/>
  <c r="N958" i="51"/>
  <c r="O958" i="51"/>
  <c r="N959" i="51"/>
  <c r="O959" i="51"/>
  <c r="N960" i="51"/>
  <c r="O960" i="51"/>
  <c r="N961" i="51"/>
  <c r="O961" i="51"/>
  <c r="N962" i="51"/>
  <c r="O962" i="51"/>
  <c r="N963" i="51"/>
  <c r="O963" i="51"/>
  <c r="N964" i="51"/>
  <c r="O964" i="51"/>
  <c r="N965" i="51"/>
  <c r="O965" i="51"/>
  <c r="N966" i="51"/>
  <c r="O966" i="51"/>
  <c r="N967" i="51"/>
  <c r="O967" i="51"/>
  <c r="N968" i="51"/>
  <c r="O968" i="51"/>
  <c r="N969" i="51"/>
  <c r="O969" i="51"/>
  <c r="N970" i="51"/>
  <c r="O970" i="51"/>
  <c r="N971" i="51"/>
  <c r="O971" i="51"/>
  <c r="N972" i="51"/>
  <c r="O972" i="51"/>
  <c r="N973" i="51"/>
  <c r="O973" i="51"/>
  <c r="N974" i="51"/>
  <c r="O974" i="51"/>
  <c r="N975" i="51"/>
  <c r="O975" i="51"/>
  <c r="N976" i="51"/>
  <c r="O976" i="51"/>
  <c r="N977" i="51"/>
  <c r="O977" i="51"/>
  <c r="N978" i="51"/>
  <c r="O978" i="51"/>
  <c r="N979" i="51"/>
  <c r="O979" i="51"/>
  <c r="N980" i="51"/>
  <c r="O980" i="51"/>
  <c r="N981" i="51"/>
  <c r="O981" i="51"/>
  <c r="N982" i="51"/>
  <c r="O982" i="51"/>
  <c r="N983" i="51"/>
  <c r="O983" i="51"/>
  <c r="N984" i="51"/>
  <c r="O984" i="51"/>
  <c r="N985" i="51"/>
  <c r="O985" i="51"/>
  <c r="N986" i="51"/>
  <c r="O986" i="51"/>
  <c r="N987" i="51"/>
  <c r="O987" i="51"/>
  <c r="N988" i="51"/>
  <c r="O988" i="51"/>
  <c r="N989" i="51"/>
  <c r="O989" i="51"/>
  <c r="N990" i="51"/>
  <c r="O990" i="51"/>
  <c r="N991" i="51"/>
  <c r="O991" i="51"/>
  <c r="N992" i="51"/>
  <c r="O992" i="51"/>
  <c r="N993" i="51"/>
  <c r="O993" i="51"/>
  <c r="N994" i="51"/>
  <c r="O994" i="51"/>
  <c r="N995" i="51"/>
  <c r="O995" i="51"/>
  <c r="N996" i="51"/>
  <c r="O996" i="51"/>
  <c r="N997" i="51"/>
  <c r="O997" i="51"/>
  <c r="N998" i="51"/>
  <c r="O998" i="51"/>
  <c r="N999" i="51"/>
  <c r="O999" i="51"/>
  <c r="N1000" i="51"/>
  <c r="O1000" i="51"/>
  <c r="N1001" i="51"/>
  <c r="O1001" i="51"/>
  <c r="N1002" i="51"/>
  <c r="O1002" i="51"/>
  <c r="N1003" i="51"/>
  <c r="O1003" i="51"/>
  <c r="N1004" i="51"/>
  <c r="O1004" i="51"/>
  <c r="N1005" i="51"/>
  <c r="O1005" i="51"/>
  <c r="N1006" i="51"/>
  <c r="O1006" i="51"/>
  <c r="N1007" i="51"/>
  <c r="O1007" i="51"/>
  <c r="N1008" i="51"/>
  <c r="O1008" i="51"/>
  <c r="N1009" i="51"/>
  <c r="O1009" i="51"/>
  <c r="N1010" i="51"/>
  <c r="O1010" i="51"/>
  <c r="N1011" i="51"/>
  <c r="O1011" i="51"/>
  <c r="N1012" i="51"/>
  <c r="O1012" i="51"/>
  <c r="N1013" i="51"/>
  <c r="O1013" i="51"/>
  <c r="N1014" i="51"/>
  <c r="O1014" i="51"/>
  <c r="N1015" i="51"/>
  <c r="O1015" i="51"/>
  <c r="N1016" i="51"/>
  <c r="O1016" i="51"/>
  <c r="N1017" i="51"/>
  <c r="O1017" i="51"/>
  <c r="N1018" i="51"/>
  <c r="O1018" i="51"/>
  <c r="N1019" i="51"/>
  <c r="O1019" i="51"/>
  <c r="N1020" i="51"/>
  <c r="O1020" i="51"/>
  <c r="N1021" i="51"/>
  <c r="O1021" i="51"/>
  <c r="N1022" i="51"/>
  <c r="O1022" i="51"/>
  <c r="N1023" i="51"/>
  <c r="O1023" i="51"/>
  <c r="N1024" i="51"/>
  <c r="O1024" i="51"/>
  <c r="N1025" i="51"/>
  <c r="O1025" i="51"/>
  <c r="N1026" i="51"/>
  <c r="O1026" i="51"/>
  <c r="N1027" i="51"/>
  <c r="O1027" i="51"/>
  <c r="N1028" i="51"/>
  <c r="O1028" i="51"/>
  <c r="N1029" i="51"/>
  <c r="O1029" i="51"/>
  <c r="N1030" i="51"/>
  <c r="O1030" i="51"/>
  <c r="N1031" i="51"/>
  <c r="O1031" i="51"/>
  <c r="N1032" i="51"/>
  <c r="O1032" i="51"/>
  <c r="N1033" i="51"/>
  <c r="O1033" i="51"/>
  <c r="N1034" i="51"/>
  <c r="O1034" i="51"/>
  <c r="N1035" i="51"/>
  <c r="O1035" i="51"/>
  <c r="N1036" i="51"/>
  <c r="O1036" i="51"/>
  <c r="N1037" i="51"/>
  <c r="O1037" i="51"/>
  <c r="N1038" i="51"/>
  <c r="O1038" i="51"/>
  <c r="N1039" i="51"/>
  <c r="O1039" i="51"/>
  <c r="N1040" i="51"/>
  <c r="O1040" i="51"/>
  <c r="N1041" i="51"/>
  <c r="O1041" i="51"/>
  <c r="N1042" i="51"/>
  <c r="O1042" i="51"/>
  <c r="N1043" i="51"/>
  <c r="O1043" i="51"/>
  <c r="N1044" i="51"/>
  <c r="O1044" i="51"/>
  <c r="N1045" i="51"/>
  <c r="O1045" i="51"/>
  <c r="N1046" i="51"/>
  <c r="O1046" i="51"/>
  <c r="N1047" i="51"/>
  <c r="O1047" i="51"/>
  <c r="N1048" i="51"/>
  <c r="O1048" i="51"/>
  <c r="N1049" i="51"/>
  <c r="O1049" i="51"/>
  <c r="N1050" i="51"/>
  <c r="O1050" i="51"/>
  <c r="N1051" i="51"/>
  <c r="O1051" i="51"/>
  <c r="N1052" i="51"/>
  <c r="O1052" i="51"/>
  <c r="N1053" i="51"/>
  <c r="O1053" i="51"/>
  <c r="N1054" i="51"/>
  <c r="O1054" i="51"/>
  <c r="N1055" i="51"/>
  <c r="O1055" i="51"/>
  <c r="N1056" i="51"/>
  <c r="O1056" i="51"/>
  <c r="N1057" i="51"/>
  <c r="O1057" i="51"/>
  <c r="N1058" i="51"/>
  <c r="O1058" i="51"/>
  <c r="N1059" i="51"/>
  <c r="O1059" i="51"/>
  <c r="N1060" i="51"/>
  <c r="O1060" i="51"/>
  <c r="N1061" i="51"/>
  <c r="O1061" i="51"/>
  <c r="N1062" i="51"/>
  <c r="O1062" i="51"/>
  <c r="N1063" i="51"/>
  <c r="O1063" i="51"/>
  <c r="N1064" i="51"/>
  <c r="O1064" i="51"/>
  <c r="N1065" i="51"/>
  <c r="O1065" i="51"/>
  <c r="N1066" i="51"/>
  <c r="O1066" i="51"/>
  <c r="N1067" i="51"/>
  <c r="O1067" i="51"/>
  <c r="N1068" i="51"/>
  <c r="O1068" i="51"/>
  <c r="N1069" i="51"/>
  <c r="O1069" i="51"/>
  <c r="N1070" i="51"/>
  <c r="O1070" i="51"/>
  <c r="N1071" i="51"/>
  <c r="O1071" i="51"/>
  <c r="N1072" i="51"/>
  <c r="O1072" i="51"/>
  <c r="N1073" i="51"/>
  <c r="O1073" i="51"/>
  <c r="N1074" i="51"/>
  <c r="O1074" i="51"/>
  <c r="N1075" i="51"/>
  <c r="O1075" i="51"/>
  <c r="N1076" i="51"/>
  <c r="O1076" i="51"/>
  <c r="N1077" i="51"/>
  <c r="O1077" i="51"/>
  <c r="N1078" i="51"/>
  <c r="O1078" i="51"/>
  <c r="N1079" i="51"/>
  <c r="O1079" i="51"/>
  <c r="N1080" i="51"/>
  <c r="O1080" i="51"/>
  <c r="N1081" i="51"/>
  <c r="O1081" i="51"/>
  <c r="N1082" i="51"/>
  <c r="O1082" i="51"/>
  <c r="N1083" i="51"/>
  <c r="O1083" i="51"/>
  <c r="N1084" i="51"/>
  <c r="O1084" i="51"/>
  <c r="N1085" i="51"/>
  <c r="O1085" i="51"/>
  <c r="N1086" i="51"/>
  <c r="O1086" i="51"/>
  <c r="N1087" i="51"/>
  <c r="O1087" i="51"/>
  <c r="N1088" i="51"/>
  <c r="O1088" i="51"/>
  <c r="N1089" i="51"/>
  <c r="O1089" i="51"/>
  <c r="N1090" i="51"/>
  <c r="O1090" i="51"/>
  <c r="N1091" i="51"/>
  <c r="O1091" i="51"/>
  <c r="N1092" i="51"/>
  <c r="O1092" i="51"/>
  <c r="N1093" i="51"/>
  <c r="O1093" i="51"/>
  <c r="N1094" i="51"/>
  <c r="O1094" i="51"/>
  <c r="N1095" i="51"/>
  <c r="O1095" i="51"/>
  <c r="N1096" i="51"/>
  <c r="O1096" i="51"/>
  <c r="N1097" i="51"/>
  <c r="O1097" i="51"/>
  <c r="N1098" i="51"/>
  <c r="O1098" i="51"/>
  <c r="N1099" i="51"/>
  <c r="O1099" i="51"/>
  <c r="N1100" i="51"/>
  <c r="O1100" i="51"/>
  <c r="N1101" i="51"/>
  <c r="O1101" i="51"/>
  <c r="N1102" i="51"/>
  <c r="O1102" i="51"/>
  <c r="N1103" i="51"/>
  <c r="O1103" i="51"/>
  <c r="N1104" i="51"/>
  <c r="O1104" i="51"/>
  <c r="N1105" i="51"/>
  <c r="O1105" i="51"/>
  <c r="N1106" i="51"/>
  <c r="O1106" i="51"/>
  <c r="N1107" i="51"/>
  <c r="O1107" i="51"/>
  <c r="N1108" i="51"/>
  <c r="O1108" i="51"/>
  <c r="N1109" i="51"/>
  <c r="O1109" i="51"/>
  <c r="N1110" i="51"/>
  <c r="O1110" i="51"/>
  <c r="N1111" i="51"/>
  <c r="O1111" i="51"/>
  <c r="N1112" i="51"/>
  <c r="O1112" i="51"/>
  <c r="N1113" i="51"/>
  <c r="O1113" i="51"/>
  <c r="N1114" i="51"/>
  <c r="O1114" i="51"/>
  <c r="N1115" i="51"/>
  <c r="O1115" i="51"/>
  <c r="N1116" i="51"/>
  <c r="O1116" i="51"/>
  <c r="N1117" i="51"/>
  <c r="O1117" i="51"/>
  <c r="N1118" i="51"/>
  <c r="O1118" i="51"/>
  <c r="N1119" i="51"/>
  <c r="O1119" i="51"/>
  <c r="N1120" i="51"/>
  <c r="O1120" i="51"/>
  <c r="N1121" i="51"/>
  <c r="O1121" i="51"/>
  <c r="N1122" i="51"/>
  <c r="O1122" i="51"/>
  <c r="N1123" i="51"/>
  <c r="O1123" i="51"/>
  <c r="N1124" i="51"/>
  <c r="O1124" i="51"/>
  <c r="N1125" i="51"/>
  <c r="O1125" i="51"/>
  <c r="N1126" i="51"/>
  <c r="O1126" i="51"/>
  <c r="N1127" i="51"/>
  <c r="O1127" i="51"/>
  <c r="N1128" i="51"/>
  <c r="O1128" i="51"/>
  <c r="N1129" i="51"/>
  <c r="O1129" i="51"/>
  <c r="N1130" i="51"/>
  <c r="O1130" i="51"/>
  <c r="N1131" i="51"/>
  <c r="O1131" i="51"/>
  <c r="N1132" i="51"/>
  <c r="O1132" i="51"/>
  <c r="N1133" i="51"/>
  <c r="O1133" i="51"/>
  <c r="N1134" i="51"/>
  <c r="O1134" i="51"/>
  <c r="N1135" i="51"/>
  <c r="O1135" i="51"/>
  <c r="N1136" i="51"/>
  <c r="O1136" i="51"/>
  <c r="N1137" i="51"/>
  <c r="O1137" i="51"/>
  <c r="N1138" i="51"/>
  <c r="O1138" i="51"/>
  <c r="N1139" i="51"/>
  <c r="O1139" i="51"/>
  <c r="N1140" i="51"/>
  <c r="O1140" i="51"/>
  <c r="N1141" i="51"/>
  <c r="O1141" i="51"/>
  <c r="N1142" i="51"/>
  <c r="O1142" i="51"/>
  <c r="N1143" i="51"/>
  <c r="O1143" i="51"/>
  <c r="N1144" i="51"/>
  <c r="O1144" i="51"/>
  <c r="N1145" i="51"/>
  <c r="O1145" i="51"/>
  <c r="N1146" i="51"/>
  <c r="O1146" i="51"/>
  <c r="N1147" i="51"/>
  <c r="O1147" i="51"/>
  <c r="N1148" i="51"/>
  <c r="O1148" i="51"/>
  <c r="N1149" i="51"/>
  <c r="O1149" i="51"/>
  <c r="N1150" i="51"/>
  <c r="O1150" i="51"/>
  <c r="N1151" i="51"/>
  <c r="O1151" i="51"/>
  <c r="N1152" i="51"/>
  <c r="O1152" i="51"/>
  <c r="N1153" i="51"/>
  <c r="O1153" i="51"/>
  <c r="N1154" i="51"/>
  <c r="O1154" i="51"/>
  <c r="N1155" i="51"/>
  <c r="O1155" i="51"/>
  <c r="N1156" i="51"/>
  <c r="O1156" i="51"/>
  <c r="N1157" i="51"/>
  <c r="O1157" i="51"/>
  <c r="N1158" i="51"/>
  <c r="O1158" i="51"/>
  <c r="N1159" i="51"/>
  <c r="O1159" i="51"/>
  <c r="N1160" i="51"/>
  <c r="O1160" i="51"/>
  <c r="N1161" i="51"/>
  <c r="O1161" i="51"/>
  <c r="N1162" i="51"/>
  <c r="O1162" i="51"/>
  <c r="N1163" i="51"/>
  <c r="O1163" i="51"/>
  <c r="N1164" i="51"/>
  <c r="O1164" i="51"/>
  <c r="N1165" i="51"/>
  <c r="O1165" i="51"/>
  <c r="N1166" i="51"/>
  <c r="O1166" i="51"/>
  <c r="N1167" i="51"/>
  <c r="O1167" i="51"/>
  <c r="N1168" i="51"/>
  <c r="O1168" i="51"/>
  <c r="N1169" i="51"/>
  <c r="O1169" i="51"/>
  <c r="N1170" i="51"/>
  <c r="O1170" i="51"/>
  <c r="N1171" i="51"/>
  <c r="O1171" i="51"/>
  <c r="N1172" i="51"/>
  <c r="O1172" i="51"/>
  <c r="N1173" i="51"/>
  <c r="O1173" i="51"/>
  <c r="N1174" i="51"/>
  <c r="O1174" i="51"/>
  <c r="N1175" i="51"/>
  <c r="O1175" i="51"/>
  <c r="N1176" i="51"/>
  <c r="O1176" i="51"/>
  <c r="N1177" i="51"/>
  <c r="O1177" i="51"/>
  <c r="N1178" i="51"/>
  <c r="O1178" i="51"/>
  <c r="N1179" i="51"/>
  <c r="O1179" i="51"/>
  <c r="N1180" i="51"/>
  <c r="O1180" i="51"/>
  <c r="N1181" i="51"/>
  <c r="O1181" i="51"/>
  <c r="N1182" i="51"/>
  <c r="O1182" i="51"/>
  <c r="N1183" i="51"/>
  <c r="O1183" i="51"/>
  <c r="N1184" i="51"/>
  <c r="O1184" i="51"/>
  <c r="N1185" i="51"/>
  <c r="O1185" i="51"/>
  <c r="N1186" i="51"/>
  <c r="O1186" i="51"/>
  <c r="N1187" i="51"/>
  <c r="O1187" i="51"/>
  <c r="N1188" i="51"/>
  <c r="O1188" i="51"/>
  <c r="N1189" i="51"/>
  <c r="O1189" i="51"/>
  <c r="N1190" i="51"/>
  <c r="O1190" i="51"/>
  <c r="N1191" i="51"/>
  <c r="O1191" i="51"/>
  <c r="N1192" i="51"/>
  <c r="O1192" i="51"/>
  <c r="N1193" i="51"/>
  <c r="O1193" i="51"/>
  <c r="N1194" i="51"/>
  <c r="O1194" i="51"/>
  <c r="N1195" i="51"/>
  <c r="O1195" i="51"/>
  <c r="N1196" i="51"/>
  <c r="O1196" i="51"/>
  <c r="N1197" i="51"/>
  <c r="O1197" i="51"/>
  <c r="N1198" i="51"/>
  <c r="O1198" i="51"/>
  <c r="N1199" i="51"/>
  <c r="O1199" i="51"/>
  <c r="N1200" i="51"/>
  <c r="O1200" i="51"/>
  <c r="N1201" i="51"/>
  <c r="O1201" i="51"/>
  <c r="N1202" i="51"/>
  <c r="O1202" i="51"/>
  <c r="N1203" i="51"/>
  <c r="O1203" i="51"/>
  <c r="N1204" i="51"/>
  <c r="O1204" i="51"/>
  <c r="N1205" i="51"/>
  <c r="O1205" i="51"/>
  <c r="N1206" i="51"/>
  <c r="O1206" i="51"/>
  <c r="N1207" i="51"/>
  <c r="O1207" i="51"/>
  <c r="N1208" i="51"/>
  <c r="O1208" i="51"/>
  <c r="N1209" i="51"/>
  <c r="O1209" i="51"/>
  <c r="N1210" i="51"/>
  <c r="O1210" i="51"/>
  <c r="N1211" i="51"/>
  <c r="O1211" i="51"/>
  <c r="N1212" i="51"/>
  <c r="O1212" i="51"/>
  <c r="N1213" i="51"/>
  <c r="O1213" i="51"/>
  <c r="N1214" i="51"/>
  <c r="O1214" i="51"/>
  <c r="N1215" i="51"/>
  <c r="O1215" i="51"/>
  <c r="N1216" i="51"/>
  <c r="O1216" i="51"/>
  <c r="N1217" i="51"/>
  <c r="O1217" i="51"/>
  <c r="N1218" i="51"/>
  <c r="O1218" i="51"/>
  <c r="N1219" i="51"/>
  <c r="O1219" i="51"/>
  <c r="N1220" i="51"/>
  <c r="O1220" i="51"/>
  <c r="N1221" i="51"/>
  <c r="O1221" i="51"/>
  <c r="N1222" i="51"/>
  <c r="O1222" i="51"/>
  <c r="N1223" i="51"/>
  <c r="O1223" i="51"/>
  <c r="N1224" i="51"/>
  <c r="O1224" i="51"/>
  <c r="N1225" i="51"/>
  <c r="O1225" i="51"/>
  <c r="N1226" i="51"/>
  <c r="O1226" i="51"/>
  <c r="N1227" i="51"/>
  <c r="O1227" i="51"/>
  <c r="N1228" i="51"/>
  <c r="O1228" i="51"/>
  <c r="N1229" i="51"/>
  <c r="O1229" i="51"/>
  <c r="N1230" i="51"/>
  <c r="O1230" i="51"/>
  <c r="N1231" i="51"/>
  <c r="O1231" i="51"/>
  <c r="N1232" i="51"/>
  <c r="O1232" i="51"/>
  <c r="N1233" i="51"/>
  <c r="O1233" i="51"/>
  <c r="N1234" i="51"/>
  <c r="O1234" i="51"/>
  <c r="N1235" i="51"/>
  <c r="O1235" i="51"/>
  <c r="N1236" i="51"/>
  <c r="O1236" i="51"/>
  <c r="N1237" i="51"/>
  <c r="O1237" i="51"/>
  <c r="N1238" i="51"/>
  <c r="O1238" i="51"/>
  <c r="N1239" i="51"/>
  <c r="O1239" i="51"/>
  <c r="N1240" i="51"/>
  <c r="O1240" i="51"/>
  <c r="N1241" i="51"/>
  <c r="O1241" i="51"/>
  <c r="N1242" i="51"/>
  <c r="O1242" i="51"/>
  <c r="N1243" i="51"/>
  <c r="O1243" i="51"/>
  <c r="N1244" i="51"/>
  <c r="O1244" i="51"/>
  <c r="N1245" i="51"/>
  <c r="O1245" i="51"/>
  <c r="N1246" i="51"/>
  <c r="O1246" i="51"/>
  <c r="N1247" i="51"/>
  <c r="O1247" i="51"/>
  <c r="N1248" i="51"/>
  <c r="O1248" i="51"/>
  <c r="N1249" i="51"/>
  <c r="O1249" i="51"/>
  <c r="N1250" i="51"/>
  <c r="O1250" i="51"/>
  <c r="N1251" i="51"/>
  <c r="O1251" i="51"/>
  <c r="N1252" i="51"/>
  <c r="O1252" i="51"/>
  <c r="N1253" i="51"/>
  <c r="O1253" i="51"/>
  <c r="N1254" i="51"/>
  <c r="O1254" i="51"/>
  <c r="N1255" i="51"/>
  <c r="O1255" i="51"/>
  <c r="N1256" i="51"/>
  <c r="O1256" i="51"/>
  <c r="N1257" i="51"/>
  <c r="O1257" i="51"/>
  <c r="N1258" i="51"/>
  <c r="O1258" i="51"/>
  <c r="N1259" i="51"/>
  <c r="O1259" i="51"/>
  <c r="N1260" i="51"/>
  <c r="O1260" i="51"/>
  <c r="N1261" i="51"/>
  <c r="O1261" i="51"/>
  <c r="N1262" i="51"/>
  <c r="O1262" i="51"/>
  <c r="N1263" i="51"/>
  <c r="O1263" i="51"/>
  <c r="N1264" i="51"/>
  <c r="O1264" i="51"/>
  <c r="N1265" i="51"/>
  <c r="O1265" i="51"/>
  <c r="N1266" i="51"/>
  <c r="O1266" i="51"/>
  <c r="N1267" i="51"/>
  <c r="O1267" i="51"/>
  <c r="N1268" i="51"/>
  <c r="O1268" i="51"/>
  <c r="N1269" i="51"/>
  <c r="O1269" i="51"/>
  <c r="N1270" i="51"/>
  <c r="O1270" i="51"/>
  <c r="N1271" i="51"/>
  <c r="O1271" i="51"/>
  <c r="N1272" i="51"/>
  <c r="O1272" i="51"/>
  <c r="N1273" i="51"/>
  <c r="O1273" i="51"/>
  <c r="N1274" i="51"/>
  <c r="O1274" i="51"/>
  <c r="N1275" i="51"/>
  <c r="O1275" i="51"/>
  <c r="N1276" i="51"/>
  <c r="O1276" i="51"/>
  <c r="N1277" i="51"/>
  <c r="O1277" i="51"/>
  <c r="N1278" i="51"/>
  <c r="O1278" i="51"/>
  <c r="N1279" i="51"/>
  <c r="O1279" i="51"/>
  <c r="N1280" i="51"/>
  <c r="O1280" i="51"/>
  <c r="N1281" i="51"/>
  <c r="O1281" i="51"/>
  <c r="N1282" i="51"/>
  <c r="O1282" i="51"/>
  <c r="N1283" i="51"/>
  <c r="O1283" i="51"/>
  <c r="N1284" i="51"/>
  <c r="O1284" i="51"/>
  <c r="N1285" i="51"/>
  <c r="O1285" i="51"/>
  <c r="N1286" i="51"/>
  <c r="O1286" i="51"/>
  <c r="N1287" i="51"/>
  <c r="O1287" i="51"/>
  <c r="N1288" i="51"/>
  <c r="O1288" i="51"/>
  <c r="N1289" i="51"/>
  <c r="O1289" i="51"/>
  <c r="N1290" i="51"/>
  <c r="O1290" i="51"/>
  <c r="N1291" i="51"/>
  <c r="O1291" i="51"/>
  <c r="N1292" i="51"/>
  <c r="O1292" i="51"/>
  <c r="N1293" i="51"/>
  <c r="O1293" i="51"/>
  <c r="N1294" i="51"/>
  <c r="O1294" i="51"/>
  <c r="N1295" i="51"/>
  <c r="O1295" i="51"/>
  <c r="N1296" i="51"/>
  <c r="O1296" i="51"/>
  <c r="N1297" i="51"/>
  <c r="O1297" i="51"/>
  <c r="N1298" i="51"/>
  <c r="N1299" i="51"/>
  <c r="N1300" i="51"/>
  <c r="N1301" i="51"/>
  <c r="N1302" i="51"/>
  <c r="N1303" i="51"/>
  <c r="N1304" i="51"/>
  <c r="N1305" i="51"/>
  <c r="N1306" i="51"/>
  <c r="N1307" i="51"/>
  <c r="N1308" i="51"/>
  <c r="N1309" i="51"/>
  <c r="N1310" i="51"/>
  <c r="N1311" i="51"/>
  <c r="N1312" i="51"/>
  <c r="N1313" i="51"/>
  <c r="N1314" i="51"/>
  <c r="N1315" i="51"/>
  <c r="N1316" i="51"/>
  <c r="N1317" i="51"/>
  <c r="N1318" i="51"/>
  <c r="N1319" i="51"/>
  <c r="N1320" i="51"/>
  <c r="N1321" i="51"/>
  <c r="N1322" i="51"/>
  <c r="O1322" i="51"/>
  <c r="N1323" i="51"/>
  <c r="O1323" i="51"/>
  <c r="N1324" i="51"/>
  <c r="O1324" i="51"/>
  <c r="N1325" i="51"/>
  <c r="O1325" i="51"/>
  <c r="N1326" i="51"/>
  <c r="O1326" i="51"/>
  <c r="N1327" i="51"/>
  <c r="O1327" i="51"/>
  <c r="N1328" i="51"/>
  <c r="O1328" i="51"/>
  <c r="N1329" i="51"/>
  <c r="O1329" i="51"/>
  <c r="N1330" i="51"/>
  <c r="O1330" i="51"/>
  <c r="N1331" i="51"/>
  <c r="O1331" i="51"/>
  <c r="N1332" i="51"/>
  <c r="O1332" i="51"/>
  <c r="N1333" i="51"/>
  <c r="O1333" i="51"/>
  <c r="N1334" i="51"/>
  <c r="O1334" i="51"/>
  <c r="N1335" i="51"/>
  <c r="O1335" i="51"/>
  <c r="N1336" i="51"/>
  <c r="O1336" i="51"/>
  <c r="N1337" i="51"/>
  <c r="O1337" i="51"/>
  <c r="N1338" i="51"/>
  <c r="O1338" i="51"/>
  <c r="N1339" i="51"/>
  <c r="O1339" i="51"/>
  <c r="N1340" i="51"/>
  <c r="O1340" i="51"/>
  <c r="N1341" i="51"/>
  <c r="O1341" i="51"/>
  <c r="N1342" i="51"/>
  <c r="O1342" i="51"/>
  <c r="N1343" i="51"/>
  <c r="O1343" i="51"/>
  <c r="N1344" i="51"/>
  <c r="O1344" i="51"/>
  <c r="N1345" i="51"/>
  <c r="O1345" i="51"/>
  <c r="N1346" i="51"/>
  <c r="O1346" i="51"/>
  <c r="N1347" i="51"/>
  <c r="O1347" i="51"/>
  <c r="N1348" i="51"/>
  <c r="O1348" i="51"/>
  <c r="N1349" i="51"/>
  <c r="O1349" i="51"/>
  <c r="N1350" i="51"/>
  <c r="O1350" i="51"/>
  <c r="N1351" i="51"/>
  <c r="O1351" i="51"/>
  <c r="N1352" i="51"/>
  <c r="O1352" i="51"/>
  <c r="N1353" i="51"/>
  <c r="O1353" i="51"/>
  <c r="N1354" i="51"/>
  <c r="O1354" i="51"/>
  <c r="N1355" i="51"/>
  <c r="O1355" i="51"/>
  <c r="N1356" i="51"/>
  <c r="O1356" i="51"/>
  <c r="N1357" i="51"/>
  <c r="O1357" i="51"/>
  <c r="N1358" i="51"/>
  <c r="O1358" i="51"/>
  <c r="N1359" i="51"/>
  <c r="O1359" i="51"/>
  <c r="N1360" i="51"/>
  <c r="O1360" i="51"/>
  <c r="N1361" i="51"/>
  <c r="O1361" i="51"/>
  <c r="N1362" i="51"/>
  <c r="O1362" i="51"/>
  <c r="N1363" i="51"/>
  <c r="O1363" i="51"/>
  <c r="N1364" i="51"/>
  <c r="O1364" i="51"/>
  <c r="N1365" i="51"/>
  <c r="O1365" i="51"/>
  <c r="N1366" i="51"/>
  <c r="O1366" i="51"/>
  <c r="N1367" i="51"/>
  <c r="O1367" i="51"/>
  <c r="N1368" i="51"/>
  <c r="O1368" i="51"/>
  <c r="N1369" i="51"/>
  <c r="O1369" i="51"/>
  <c r="N1370" i="51"/>
  <c r="O1370" i="51"/>
  <c r="N1371" i="51"/>
  <c r="O1371" i="51"/>
  <c r="N1372" i="51"/>
  <c r="O1372" i="51"/>
  <c r="N1373" i="51"/>
  <c r="O1373" i="51"/>
  <c r="N1374" i="51"/>
  <c r="O1374" i="51"/>
  <c r="N1375" i="51"/>
  <c r="O1375" i="51"/>
  <c r="N1376" i="51"/>
  <c r="O1376" i="51"/>
  <c r="N1377" i="51"/>
  <c r="O1377" i="51"/>
  <c r="N1378" i="51"/>
  <c r="O1378" i="51"/>
  <c r="N1379" i="51"/>
  <c r="O1379" i="51"/>
  <c r="N1380" i="51"/>
  <c r="O1380" i="51"/>
  <c r="N1381" i="51"/>
  <c r="O1381" i="51"/>
  <c r="N1382" i="51"/>
  <c r="O1382" i="51"/>
  <c r="N1383" i="51"/>
  <c r="O1383" i="51"/>
  <c r="N1384" i="51"/>
  <c r="O1384" i="51"/>
  <c r="N1385" i="51"/>
  <c r="O1385" i="51"/>
  <c r="N1386" i="51"/>
  <c r="O1386" i="51"/>
  <c r="N1387" i="51"/>
  <c r="O1387" i="51"/>
  <c r="N1388" i="51"/>
  <c r="O1388" i="51"/>
  <c r="N1389" i="51"/>
  <c r="O1389" i="51"/>
  <c r="N1390" i="51"/>
  <c r="O1390" i="51"/>
  <c r="N1391" i="51"/>
  <c r="O1391" i="51"/>
  <c r="N1392" i="51"/>
  <c r="O1392" i="51"/>
  <c r="N1393" i="51"/>
  <c r="O1393" i="51"/>
  <c r="N1394" i="51"/>
  <c r="O1394" i="51"/>
  <c r="N1395" i="51"/>
  <c r="O1395" i="51"/>
  <c r="N1396" i="51"/>
  <c r="O1396" i="51"/>
  <c r="N1397" i="51"/>
  <c r="O1397" i="51"/>
  <c r="N1398" i="51"/>
  <c r="O1398" i="51"/>
  <c r="N1399" i="51"/>
  <c r="O1399" i="51"/>
  <c r="N1400" i="51"/>
  <c r="O1400" i="51"/>
  <c r="N1401" i="51"/>
  <c r="O1401" i="51"/>
  <c r="N1402" i="51"/>
  <c r="O1402" i="51"/>
  <c r="N1403" i="51"/>
  <c r="O1403" i="51"/>
  <c r="N1404" i="51"/>
  <c r="O1404" i="51"/>
  <c r="N1405" i="51"/>
  <c r="O1405" i="51"/>
  <c r="N1406" i="51"/>
  <c r="O1406" i="51"/>
  <c r="N1407" i="51"/>
  <c r="O1407" i="51"/>
  <c r="N1408" i="51"/>
  <c r="O1408" i="51"/>
  <c r="N1409" i="51"/>
  <c r="O1409" i="51"/>
  <c r="N1410" i="51"/>
  <c r="O1410" i="51"/>
  <c r="N1411" i="51"/>
  <c r="O1411" i="51"/>
  <c r="N1412" i="51"/>
  <c r="O1412" i="51"/>
  <c r="N1413" i="51"/>
  <c r="O1413" i="51"/>
  <c r="N1414" i="51"/>
  <c r="O1414" i="51"/>
  <c r="N1415" i="51"/>
  <c r="O1415" i="51"/>
  <c r="N1416" i="51"/>
  <c r="O1416" i="51"/>
  <c r="N1417" i="51"/>
  <c r="O1417" i="51"/>
  <c r="N1418" i="51"/>
  <c r="O1418" i="51"/>
  <c r="N1419" i="51"/>
  <c r="O1419" i="51"/>
  <c r="N1420" i="51"/>
  <c r="O1420" i="51"/>
  <c r="N1421" i="51"/>
  <c r="O1421" i="51"/>
  <c r="N1422" i="51"/>
  <c r="O1422" i="51"/>
  <c r="N1423" i="51"/>
  <c r="O1423" i="51"/>
  <c r="N1424" i="51"/>
  <c r="O1424" i="51"/>
  <c r="N1425" i="51"/>
  <c r="O1425" i="51"/>
  <c r="N1426" i="51"/>
  <c r="O1426" i="51"/>
  <c r="N1427" i="51"/>
  <c r="O1427" i="51"/>
  <c r="N1428" i="51"/>
  <c r="O1428" i="51"/>
  <c r="N1429" i="51"/>
  <c r="O1429" i="51"/>
  <c r="N1430" i="51"/>
  <c r="O1430" i="51"/>
  <c r="N1431" i="51"/>
  <c r="O1431" i="51"/>
  <c r="N1432" i="51"/>
  <c r="O1432" i="51"/>
  <c r="N1433" i="51"/>
  <c r="O1433" i="51"/>
  <c r="N1434" i="51"/>
  <c r="O1434" i="51"/>
  <c r="N1435" i="51"/>
  <c r="O1435" i="51"/>
  <c r="N1436" i="51"/>
  <c r="O1436" i="51"/>
  <c r="N1437" i="51"/>
  <c r="O1437" i="51"/>
  <c r="N1438" i="51"/>
  <c r="O1438" i="51"/>
  <c r="N1439" i="51"/>
  <c r="O1439" i="51"/>
  <c r="N1440" i="51"/>
  <c r="O1440" i="51"/>
  <c r="N1441" i="51"/>
  <c r="O1441" i="51"/>
  <c r="N1442" i="51"/>
  <c r="O1442" i="51"/>
  <c r="N1443" i="51"/>
  <c r="O1443" i="51"/>
  <c r="N1444" i="51"/>
  <c r="O1444" i="51"/>
  <c r="N1445" i="51"/>
  <c r="O1445" i="51"/>
  <c r="N1446" i="51"/>
  <c r="O1446" i="51"/>
  <c r="N1447" i="51"/>
  <c r="O1447" i="51"/>
  <c r="N1448" i="51"/>
  <c r="O1448" i="51"/>
  <c r="N1449" i="51"/>
  <c r="O1449" i="51"/>
  <c r="N1450" i="51"/>
  <c r="O1450" i="51"/>
  <c r="N1451" i="51"/>
  <c r="O1451" i="51"/>
  <c r="N1452" i="51"/>
  <c r="O1452" i="51"/>
  <c r="N1453" i="51"/>
  <c r="O1453" i="51"/>
  <c r="N1454" i="51"/>
  <c r="O1454" i="51"/>
  <c r="N1455" i="51"/>
  <c r="O1455" i="51"/>
  <c r="N1456" i="51"/>
  <c r="O1456" i="51"/>
  <c r="N1457" i="51"/>
  <c r="O1457" i="51"/>
  <c r="N1458" i="51"/>
  <c r="O1458" i="51"/>
  <c r="N1459" i="51"/>
  <c r="O1459" i="51"/>
  <c r="N1460" i="51"/>
  <c r="O1460" i="51"/>
  <c r="N1461" i="51"/>
  <c r="O1461" i="51"/>
  <c r="N1462" i="51"/>
  <c r="O1462" i="51"/>
  <c r="N1463" i="51"/>
  <c r="O1463" i="51"/>
  <c r="N1464" i="51"/>
  <c r="O1464" i="51"/>
  <c r="N1465" i="51"/>
  <c r="O1465" i="51"/>
  <c r="N1466" i="51"/>
  <c r="O1466" i="51"/>
  <c r="N1467" i="51"/>
  <c r="O1467" i="51"/>
  <c r="N1468" i="51"/>
  <c r="O1468" i="51"/>
  <c r="N1469" i="51"/>
  <c r="O1469" i="51"/>
  <c r="N1470" i="51"/>
  <c r="O1470" i="51"/>
  <c r="N1471" i="51"/>
  <c r="O1471" i="51"/>
  <c r="N1472" i="51"/>
  <c r="O1472" i="51"/>
  <c r="N1473" i="51"/>
  <c r="O1473" i="51"/>
  <c r="N1474" i="51"/>
  <c r="O1474" i="51"/>
  <c r="N1475" i="51"/>
  <c r="O1475" i="51"/>
  <c r="N1476" i="51"/>
  <c r="O1476" i="51"/>
  <c r="N1477" i="51"/>
  <c r="O1477" i="51"/>
  <c r="N1478" i="51"/>
  <c r="O1478" i="51"/>
  <c r="N1479" i="51"/>
  <c r="O1479" i="51"/>
  <c r="N1480" i="51"/>
  <c r="O1480" i="51"/>
  <c r="N1481" i="51"/>
  <c r="O1481" i="51"/>
  <c r="N1482" i="51"/>
  <c r="O1482" i="51"/>
  <c r="N1483" i="51"/>
  <c r="O1483" i="51"/>
  <c r="N1484" i="51"/>
  <c r="O1484" i="51"/>
  <c r="N1485" i="51"/>
  <c r="O1485" i="51"/>
  <c r="N1486" i="51"/>
  <c r="O1486" i="51"/>
  <c r="N1487" i="51"/>
  <c r="O1487" i="51"/>
  <c r="N1488" i="51"/>
  <c r="O1488" i="51"/>
  <c r="N1489" i="51"/>
  <c r="O1489" i="51"/>
  <c r="N1490" i="51"/>
  <c r="O1490" i="51"/>
  <c r="N1491" i="51"/>
  <c r="O1491" i="51"/>
  <c r="N1492" i="51"/>
  <c r="O1492" i="51"/>
  <c r="N1493" i="51"/>
  <c r="O1493" i="51"/>
  <c r="N1494" i="51"/>
  <c r="O1494" i="51"/>
  <c r="N1495" i="51"/>
  <c r="O1495" i="51"/>
  <c r="N1496" i="51"/>
  <c r="O1496" i="51"/>
  <c r="N1497" i="51"/>
  <c r="O1497" i="51"/>
  <c r="N1498" i="51"/>
  <c r="O1498" i="51"/>
  <c r="N1499" i="51"/>
  <c r="O1499" i="51"/>
  <c r="N1500" i="51"/>
  <c r="O1500" i="51"/>
  <c r="N1501" i="51"/>
  <c r="O1501" i="51"/>
  <c r="N1502" i="51"/>
  <c r="O1502" i="51"/>
  <c r="N1503" i="51"/>
  <c r="O1503" i="51"/>
  <c r="N1504" i="51"/>
  <c r="O1504" i="51"/>
  <c r="N1505" i="51"/>
  <c r="O1505" i="51"/>
  <c r="N1506" i="51"/>
  <c r="O1506" i="51"/>
  <c r="N1507" i="51"/>
  <c r="O1507" i="51"/>
  <c r="N1508" i="51"/>
  <c r="O1508" i="51"/>
  <c r="N1509" i="51"/>
  <c r="O1509" i="51"/>
  <c r="N1510" i="51"/>
  <c r="O1510" i="51"/>
  <c r="N1511" i="51"/>
  <c r="O1511" i="51"/>
  <c r="N1512" i="51"/>
  <c r="O1512" i="51"/>
  <c r="N1513" i="51"/>
  <c r="O1513" i="51"/>
  <c r="N1514" i="51"/>
  <c r="O1514" i="51"/>
  <c r="N1515" i="51"/>
  <c r="O1515" i="51"/>
  <c r="N1516" i="51"/>
  <c r="O1516" i="51"/>
  <c r="N1517" i="51"/>
  <c r="O1517" i="51"/>
  <c r="N1518" i="51"/>
  <c r="O1518" i="51"/>
  <c r="N1519" i="51"/>
  <c r="O1519" i="51"/>
  <c r="N1520" i="51"/>
  <c r="O1520" i="51"/>
  <c r="N1521" i="51"/>
  <c r="O1521" i="51"/>
  <c r="N1522" i="51"/>
  <c r="O1522" i="51"/>
  <c r="N1523" i="51"/>
  <c r="O1523" i="51"/>
  <c r="N1524" i="51"/>
  <c r="O1524" i="51"/>
  <c r="N1525" i="51"/>
  <c r="O1525" i="51"/>
  <c r="N1526" i="51"/>
  <c r="O1526" i="51"/>
  <c r="N1527" i="51"/>
  <c r="O1527" i="51"/>
  <c r="N1528" i="51"/>
  <c r="O1528" i="51"/>
  <c r="N1529" i="51"/>
  <c r="O1529" i="51"/>
  <c r="N1530" i="51"/>
  <c r="O1530" i="51"/>
  <c r="N1531" i="51"/>
  <c r="O1531" i="51"/>
  <c r="N1532" i="51"/>
  <c r="O1532" i="51"/>
  <c r="N1533" i="51"/>
  <c r="O1533" i="51"/>
  <c r="N1534" i="51"/>
  <c r="O1534" i="51"/>
  <c r="N1535" i="51"/>
  <c r="O1535" i="51"/>
  <c r="N1536" i="51"/>
  <c r="O1536" i="51"/>
  <c r="N1537" i="51"/>
  <c r="O1537" i="51"/>
  <c r="N1538" i="51"/>
  <c r="O1538" i="51"/>
  <c r="N1539" i="51"/>
  <c r="O1539" i="51"/>
  <c r="N1540" i="51"/>
  <c r="O1540" i="51"/>
  <c r="N1541" i="51"/>
  <c r="O1541" i="51"/>
  <c r="N1542" i="51"/>
  <c r="O1542" i="51"/>
  <c r="N1543" i="51"/>
  <c r="O1543" i="51"/>
  <c r="N1544" i="51"/>
  <c r="O1544" i="51"/>
  <c r="N1545" i="51"/>
  <c r="O1545" i="51"/>
  <c r="N1546" i="51"/>
  <c r="O1546" i="51"/>
  <c r="N1547" i="51"/>
  <c r="O1547" i="51"/>
  <c r="N1548" i="51"/>
  <c r="O1548" i="51"/>
  <c r="N1549" i="51"/>
  <c r="O1549" i="51"/>
  <c r="N1550" i="51"/>
  <c r="O1550" i="51"/>
  <c r="N1551" i="51"/>
  <c r="O1551" i="51"/>
  <c r="N1552" i="51"/>
  <c r="O1552" i="51"/>
  <c r="N1553" i="51"/>
  <c r="O1553" i="51"/>
  <c r="N1554" i="51"/>
  <c r="O1554" i="51"/>
  <c r="N1555" i="51"/>
  <c r="O1555" i="51"/>
  <c r="N1556" i="51"/>
  <c r="O1556" i="51"/>
  <c r="N1557" i="51"/>
  <c r="O1557" i="51"/>
  <c r="N1558" i="51"/>
  <c r="O1558" i="51"/>
  <c r="N1559" i="51"/>
  <c r="O1559" i="51"/>
  <c r="N1560" i="51"/>
  <c r="O1560" i="51"/>
  <c r="N1561" i="51"/>
  <c r="O1561" i="51"/>
  <c r="N1562" i="51"/>
  <c r="O1562" i="51"/>
  <c r="N1563" i="51"/>
  <c r="O1563" i="51"/>
  <c r="N1564" i="51"/>
  <c r="O1564" i="51"/>
  <c r="N1565" i="51"/>
  <c r="O1565" i="51"/>
  <c r="N1566" i="51"/>
  <c r="O1566" i="51"/>
  <c r="N1567" i="51"/>
  <c r="O1567" i="51"/>
  <c r="N1568" i="51"/>
  <c r="O1568" i="51"/>
  <c r="N1569" i="51"/>
  <c r="O1569" i="51"/>
  <c r="N1570" i="51"/>
  <c r="O1570" i="51"/>
  <c r="N1571" i="51"/>
  <c r="O1571" i="51"/>
  <c r="N1572" i="51"/>
  <c r="O1572" i="51"/>
  <c r="N1573" i="51"/>
  <c r="O1573" i="51"/>
  <c r="N1574" i="51"/>
  <c r="O1574" i="51"/>
  <c r="N1575" i="51"/>
  <c r="O1575" i="51"/>
  <c r="N1576" i="51"/>
  <c r="O1576" i="51"/>
  <c r="N1577" i="51"/>
  <c r="O1577" i="51"/>
  <c r="N1578" i="51"/>
  <c r="O1578" i="51"/>
  <c r="N1579" i="51"/>
  <c r="O1579" i="51"/>
  <c r="N1580" i="51"/>
  <c r="O1580" i="51"/>
  <c r="N1581" i="51"/>
  <c r="O1581" i="51"/>
  <c r="N1582" i="51"/>
  <c r="O1582" i="51"/>
  <c r="N1583" i="51"/>
  <c r="O1583" i="51"/>
  <c r="N1584" i="51"/>
  <c r="O1584" i="51"/>
  <c r="N1585" i="51"/>
  <c r="O1585" i="51"/>
  <c r="N1586" i="51"/>
  <c r="O1586" i="51"/>
  <c r="N1587" i="51"/>
  <c r="O1587" i="51"/>
  <c r="N1588" i="51"/>
  <c r="O1588" i="51"/>
  <c r="N1589" i="51"/>
  <c r="O1589" i="51"/>
  <c r="N1590" i="51"/>
  <c r="O1590" i="51"/>
  <c r="N1591" i="51"/>
  <c r="O1591" i="51"/>
  <c r="N1592" i="51"/>
  <c r="O1592" i="51"/>
  <c r="N1593" i="51"/>
  <c r="O1593" i="51"/>
  <c r="N1594" i="51"/>
  <c r="O1594" i="51"/>
  <c r="N1595" i="51"/>
  <c r="O1595" i="51"/>
  <c r="N1596" i="51"/>
  <c r="O1596" i="51"/>
  <c r="N1597" i="51"/>
  <c r="O1597" i="51"/>
  <c r="N1598" i="51"/>
  <c r="O1598" i="51"/>
  <c r="N1599" i="51"/>
  <c r="O1599" i="51"/>
  <c r="N1600" i="51"/>
  <c r="O1600" i="51"/>
  <c r="N1601" i="51"/>
  <c r="O1601" i="51"/>
  <c r="N1602" i="51"/>
  <c r="O1602" i="51"/>
  <c r="N1603" i="51"/>
  <c r="O1603" i="51"/>
  <c r="N1604" i="51"/>
  <c r="O1604" i="51"/>
  <c r="N1605" i="51"/>
  <c r="O1605" i="51"/>
  <c r="N1606" i="51"/>
  <c r="O1606" i="51"/>
  <c r="N1607" i="51"/>
  <c r="O1607" i="51"/>
  <c r="N1608" i="51"/>
  <c r="O1608" i="51"/>
  <c r="N1609" i="51"/>
  <c r="O1609" i="51"/>
  <c r="N1610" i="51"/>
  <c r="O1610" i="51"/>
  <c r="N1611" i="51"/>
  <c r="O1611" i="51"/>
  <c r="N1612" i="51"/>
  <c r="O1612" i="51"/>
  <c r="N1613" i="51"/>
  <c r="O1613" i="51"/>
  <c r="N1614" i="51"/>
  <c r="O1614" i="51"/>
  <c r="N1615" i="51"/>
  <c r="O1615" i="51"/>
  <c r="N1616" i="51"/>
  <c r="O1616" i="51"/>
  <c r="N1617" i="51"/>
  <c r="O1617" i="51"/>
  <c r="N1618" i="51"/>
  <c r="O1618" i="51"/>
  <c r="N1619" i="51"/>
  <c r="O1619" i="51"/>
  <c r="N1620" i="51"/>
  <c r="O1620" i="51"/>
  <c r="N1621" i="51"/>
  <c r="O1621" i="51"/>
  <c r="N1622" i="51"/>
  <c r="O1622" i="51"/>
  <c r="N1623" i="51"/>
  <c r="O1623" i="51"/>
  <c r="N1624" i="51"/>
  <c r="O1624" i="51"/>
  <c r="N1625" i="51"/>
  <c r="O1625" i="51"/>
  <c r="N1626" i="51"/>
  <c r="O1626" i="51"/>
  <c r="N1627" i="51"/>
  <c r="O1627" i="51"/>
  <c r="N1628" i="51"/>
  <c r="O1628" i="51"/>
  <c r="N1629" i="51"/>
  <c r="O1629" i="51"/>
  <c r="N1630" i="51"/>
  <c r="O1630" i="51"/>
  <c r="N1631" i="51"/>
  <c r="O1631" i="51"/>
  <c r="N1632" i="51"/>
  <c r="O1632" i="51"/>
  <c r="N1633" i="51"/>
  <c r="O1633" i="51"/>
  <c r="N1634" i="51"/>
  <c r="O1634" i="51"/>
  <c r="N1635" i="51"/>
  <c r="O1635" i="51"/>
  <c r="N1636" i="51"/>
  <c r="O1636" i="51"/>
  <c r="N1637" i="51"/>
  <c r="O1637" i="51"/>
  <c r="N1638" i="51"/>
  <c r="O1638" i="51"/>
  <c r="N1639" i="51"/>
  <c r="O1639" i="51"/>
  <c r="N1640" i="51"/>
  <c r="O1640" i="51"/>
  <c r="N1641" i="51"/>
  <c r="O1641" i="51"/>
  <c r="N1642" i="51"/>
  <c r="O1642" i="51"/>
  <c r="N1643" i="51"/>
  <c r="O1643" i="51"/>
  <c r="N1644" i="51"/>
  <c r="O1644" i="51"/>
  <c r="N1645" i="51"/>
  <c r="O1645" i="51"/>
  <c r="N1646" i="51"/>
  <c r="O1646" i="51"/>
  <c r="N1647" i="51"/>
  <c r="O1647" i="51"/>
  <c r="N1648" i="51"/>
  <c r="O1648" i="51"/>
  <c r="N1649" i="51"/>
  <c r="O1649" i="51"/>
  <c r="N1650" i="51"/>
  <c r="O1650" i="51"/>
  <c r="N1651" i="51"/>
  <c r="O1651" i="51"/>
  <c r="N1652" i="51"/>
  <c r="O1652" i="51"/>
  <c r="N1653" i="51"/>
  <c r="O1653" i="51"/>
  <c r="N1654" i="51"/>
  <c r="O1654" i="51"/>
  <c r="N1655" i="51"/>
  <c r="O1655" i="51"/>
  <c r="N1656" i="51"/>
  <c r="O1656" i="51"/>
  <c r="N1657" i="51"/>
  <c r="O1657" i="51"/>
  <c r="N1658" i="51"/>
  <c r="O1658" i="51"/>
  <c r="N1659" i="51"/>
  <c r="O1659" i="51"/>
  <c r="N1660" i="51"/>
  <c r="O1660" i="51"/>
  <c r="N1661" i="51"/>
  <c r="O1661" i="51"/>
  <c r="N1662" i="51"/>
  <c r="O1662" i="51"/>
  <c r="N1663" i="51"/>
  <c r="O1663" i="51"/>
  <c r="N1664" i="51"/>
  <c r="O1664" i="51"/>
  <c r="N1665" i="51"/>
  <c r="O1665" i="51"/>
  <c r="N1666" i="51"/>
  <c r="O1666" i="51"/>
  <c r="N1667" i="51"/>
  <c r="O1667" i="51"/>
  <c r="N1668" i="51"/>
  <c r="O1668" i="51"/>
  <c r="N1669" i="51"/>
  <c r="O1669" i="51"/>
  <c r="N1670" i="51"/>
  <c r="O1670" i="51"/>
  <c r="N1671" i="51"/>
  <c r="O1671" i="51"/>
  <c r="N1672" i="51"/>
  <c r="O1672" i="51"/>
  <c r="N1673" i="51"/>
  <c r="O1673" i="51"/>
  <c r="N1674" i="51"/>
  <c r="O1674" i="51"/>
  <c r="N1675" i="51"/>
  <c r="O1675" i="51"/>
  <c r="N1676" i="51"/>
  <c r="O1676" i="51"/>
  <c r="N1677" i="51"/>
  <c r="O1677" i="51"/>
  <c r="N1678" i="51"/>
  <c r="O1678" i="51"/>
  <c r="N1679" i="51"/>
  <c r="O1679" i="51"/>
  <c r="N1680" i="51"/>
  <c r="O1680" i="51"/>
  <c r="N1681" i="51"/>
  <c r="O1681" i="51"/>
  <c r="N1682" i="51"/>
  <c r="O1682" i="51"/>
  <c r="N1683" i="51"/>
  <c r="O1683" i="51"/>
  <c r="N1684" i="51"/>
  <c r="O1684" i="51"/>
  <c r="N1685" i="51"/>
  <c r="O1685" i="51"/>
  <c r="N1686" i="51"/>
  <c r="O1686" i="51"/>
  <c r="N1687" i="51"/>
  <c r="O1687" i="51"/>
  <c r="N1688" i="51"/>
  <c r="O1688" i="51"/>
  <c r="N1689" i="51"/>
  <c r="O1689" i="51"/>
  <c r="N1690" i="51"/>
  <c r="O1690" i="51"/>
  <c r="N1691" i="51"/>
  <c r="O1691" i="51"/>
  <c r="N1692" i="51"/>
  <c r="O1692" i="51"/>
  <c r="N1693" i="51"/>
  <c r="O1693" i="51"/>
  <c r="N1694" i="51"/>
  <c r="O1694" i="51"/>
  <c r="N1695" i="51"/>
  <c r="O1695" i="51"/>
  <c r="N1696" i="51"/>
  <c r="O1696" i="51"/>
  <c r="N1697" i="51"/>
  <c r="O1697" i="51"/>
  <c r="N1698" i="51"/>
  <c r="O1698" i="51"/>
  <c r="N1699" i="51"/>
  <c r="O1699" i="51"/>
  <c r="N1700" i="51"/>
  <c r="O1700" i="51"/>
  <c r="N1701" i="51"/>
  <c r="O1701" i="51"/>
  <c r="N1702" i="51"/>
  <c r="O1702" i="51"/>
  <c r="N1703" i="51"/>
  <c r="O1703" i="51"/>
  <c r="N1704" i="51"/>
  <c r="O1704" i="51"/>
  <c r="N1705" i="51"/>
  <c r="O1705" i="51"/>
  <c r="N1706" i="51"/>
  <c r="O1706" i="51"/>
  <c r="N1707" i="51"/>
  <c r="O1707" i="51"/>
  <c r="N1708" i="51"/>
  <c r="O1708" i="51"/>
  <c r="N1709" i="51"/>
  <c r="O1709" i="51"/>
  <c r="N1710" i="51"/>
  <c r="O1710" i="51"/>
  <c r="N1711" i="51"/>
  <c r="O1711" i="51"/>
  <c r="N1712" i="51"/>
  <c r="O1712" i="51"/>
  <c r="N1713" i="51"/>
  <c r="O1713" i="51"/>
  <c r="N1714" i="51"/>
  <c r="O1714" i="51"/>
  <c r="N1715" i="51"/>
  <c r="O1715" i="51"/>
  <c r="N1716" i="51"/>
  <c r="O1716" i="51"/>
  <c r="N1717" i="51"/>
  <c r="O1717" i="51"/>
  <c r="N1718" i="51"/>
  <c r="O1718" i="51"/>
  <c r="N1719" i="51"/>
  <c r="O1719" i="51"/>
  <c r="N1720" i="51"/>
  <c r="O1720" i="51"/>
  <c r="N1721" i="51"/>
  <c r="O1721" i="51"/>
  <c r="N1722" i="51"/>
  <c r="O1722" i="51"/>
  <c r="N1723" i="51"/>
  <c r="O1723" i="51"/>
  <c r="N1724" i="51"/>
  <c r="O1724" i="51"/>
  <c r="N1725" i="51"/>
  <c r="O1725" i="51"/>
  <c r="N1726" i="51"/>
  <c r="O1726" i="51"/>
  <c r="N1727" i="51"/>
  <c r="O1727" i="51"/>
  <c r="N1728" i="51"/>
  <c r="O1728" i="51"/>
  <c r="N1729" i="51"/>
  <c r="O1729" i="51"/>
  <c r="N1730" i="51"/>
  <c r="O1730" i="51"/>
  <c r="N1731" i="51"/>
  <c r="O1731" i="51"/>
  <c r="N1732" i="51"/>
  <c r="O1732" i="51"/>
  <c r="N1733" i="51"/>
  <c r="O1733" i="51"/>
  <c r="N1734" i="51"/>
  <c r="O1734" i="51"/>
  <c r="N1735" i="51"/>
  <c r="O1735" i="51"/>
  <c r="N1736" i="51"/>
  <c r="O1736" i="51"/>
  <c r="N1737" i="51"/>
  <c r="O1737" i="51"/>
  <c r="N1738" i="51"/>
  <c r="O1738" i="51"/>
  <c r="N1739" i="51"/>
  <c r="O1739" i="51"/>
  <c r="N1740" i="51"/>
  <c r="O1740" i="51"/>
  <c r="N1741" i="51"/>
  <c r="O1741" i="51"/>
  <c r="N1742" i="51"/>
  <c r="O1742" i="51"/>
  <c r="N1743" i="51"/>
  <c r="O1743" i="51"/>
  <c r="N1744" i="51"/>
  <c r="O1744" i="51"/>
  <c r="N1745" i="51"/>
  <c r="O1745" i="51"/>
  <c r="N1746" i="51"/>
  <c r="O1746" i="51"/>
  <c r="N1747" i="51"/>
  <c r="O1747" i="51"/>
  <c r="N1748" i="51"/>
  <c r="O1748" i="51"/>
  <c r="N1749" i="51"/>
  <c r="O1749" i="51"/>
  <c r="N1750" i="51"/>
  <c r="O1750" i="51"/>
  <c r="N1751" i="51"/>
  <c r="O1751" i="51"/>
  <c r="N1752" i="51"/>
  <c r="O1752" i="51"/>
  <c r="N1753" i="51"/>
  <c r="O1753" i="51"/>
  <c r="N1754" i="51"/>
  <c r="O1754" i="51"/>
  <c r="N1755" i="51"/>
  <c r="O1755" i="51"/>
  <c r="N1756" i="51"/>
  <c r="O1756" i="51"/>
  <c r="N1757" i="51"/>
  <c r="O1757" i="51"/>
  <c r="N1758" i="51"/>
  <c r="O1758" i="51"/>
  <c r="N1759" i="51"/>
  <c r="O1759" i="51"/>
  <c r="N1760" i="51"/>
  <c r="O1760" i="51"/>
  <c r="N1761" i="51"/>
  <c r="O1761" i="51"/>
  <c r="N1762" i="51"/>
  <c r="O1762" i="51"/>
  <c r="N1763" i="51"/>
  <c r="O1763" i="51"/>
  <c r="N1764" i="51"/>
  <c r="O1764" i="51"/>
  <c r="N1765" i="51"/>
  <c r="O1765" i="51"/>
  <c r="N1766" i="51"/>
  <c r="O1766" i="51"/>
  <c r="N1767" i="51"/>
  <c r="O1767" i="51"/>
  <c r="N1768" i="51"/>
  <c r="O1768" i="51"/>
  <c r="N1769" i="51"/>
  <c r="O1769" i="51"/>
  <c r="N1770" i="51"/>
  <c r="O1770" i="51"/>
  <c r="N1771" i="51"/>
  <c r="O1771" i="51"/>
  <c r="N1772" i="51"/>
  <c r="O1772" i="51"/>
  <c r="N1773" i="51"/>
  <c r="O1773" i="51"/>
  <c r="N1774" i="51"/>
  <c r="O1774" i="51"/>
  <c r="N1775" i="51"/>
  <c r="O1775" i="51"/>
  <c r="N1776" i="51"/>
  <c r="O1776" i="51"/>
  <c r="N1777" i="51"/>
  <c r="O1777" i="51"/>
  <c r="N1778" i="51"/>
  <c r="O1778" i="51"/>
  <c r="N1779" i="51"/>
  <c r="O1779" i="51"/>
  <c r="N1780" i="51"/>
  <c r="O1780" i="51"/>
  <c r="N1781" i="51"/>
  <c r="O1781" i="51"/>
  <c r="N1782" i="51"/>
  <c r="O1782" i="51"/>
  <c r="N1783" i="51"/>
  <c r="O1783" i="51"/>
  <c r="N1784" i="51"/>
  <c r="O1784" i="51"/>
  <c r="N1785" i="51"/>
  <c r="O1785" i="51"/>
  <c r="N1786" i="51"/>
  <c r="O1786" i="51"/>
  <c r="N1787" i="51"/>
  <c r="O1787" i="51"/>
  <c r="N1788" i="51"/>
  <c r="O1788" i="51"/>
  <c r="N1789" i="51"/>
  <c r="O1789" i="51"/>
  <c r="N1790" i="51"/>
  <c r="O1790" i="51"/>
  <c r="N1791" i="51"/>
  <c r="O1791" i="51"/>
  <c r="N1792" i="51"/>
  <c r="O1792" i="51"/>
  <c r="N1793" i="51"/>
  <c r="O1793" i="51"/>
  <c r="N1794" i="51"/>
  <c r="O1794" i="51"/>
  <c r="N1795" i="51"/>
  <c r="O1795" i="51"/>
  <c r="N1796" i="51"/>
  <c r="O1796" i="51"/>
  <c r="N1797" i="51"/>
  <c r="O1797" i="51"/>
  <c r="N1798" i="51"/>
  <c r="O1798" i="51"/>
  <c r="N1799" i="51"/>
  <c r="O1799" i="51"/>
  <c r="N1800" i="51"/>
  <c r="O1800" i="51"/>
  <c r="N1801" i="51"/>
  <c r="O1801" i="51"/>
  <c r="N1802" i="51"/>
  <c r="O1802" i="51"/>
  <c r="N1803" i="51"/>
  <c r="O1803" i="51"/>
  <c r="N1804" i="51"/>
  <c r="O1804" i="51"/>
  <c r="N1805" i="51"/>
  <c r="O1805" i="51"/>
  <c r="N1806" i="51"/>
  <c r="O1806" i="51"/>
  <c r="N1807" i="51"/>
  <c r="O1807" i="51"/>
  <c r="N1808" i="51"/>
  <c r="O1808" i="51"/>
  <c r="N1809" i="51"/>
  <c r="O1809" i="51"/>
  <c r="N1810" i="51"/>
  <c r="O1810" i="51"/>
  <c r="N1811" i="51"/>
  <c r="O1811" i="51"/>
  <c r="N1812" i="51"/>
  <c r="O1812" i="51"/>
  <c r="N1813" i="51"/>
  <c r="O1813" i="51"/>
  <c r="N1814" i="51"/>
  <c r="O1814" i="51"/>
  <c r="N1815" i="51"/>
  <c r="O1815" i="51"/>
  <c r="N1816" i="51"/>
  <c r="O1816" i="51"/>
  <c r="N1817" i="51"/>
  <c r="O1817" i="51"/>
  <c r="N1818" i="51"/>
  <c r="O1818" i="51"/>
  <c r="N1819" i="51"/>
  <c r="O1819" i="51"/>
  <c r="N1820" i="51"/>
  <c r="O1820" i="51"/>
  <c r="N1821" i="51"/>
  <c r="O1821" i="51"/>
  <c r="N1822" i="51"/>
  <c r="O1822" i="51"/>
  <c r="N1823" i="51"/>
  <c r="O1823" i="51"/>
  <c r="N1824" i="51"/>
  <c r="O1824" i="51"/>
  <c r="N1825" i="51"/>
  <c r="O1825" i="51"/>
  <c r="N1826" i="51"/>
  <c r="O1826" i="51"/>
  <c r="N1827" i="51"/>
  <c r="O1827" i="51"/>
  <c r="N1828" i="51"/>
  <c r="O1828" i="51"/>
  <c r="N1829" i="51"/>
  <c r="O1829" i="51"/>
  <c r="N1830" i="51"/>
  <c r="O1830" i="51"/>
  <c r="N1831" i="51"/>
  <c r="O1831" i="51"/>
  <c r="N1832" i="51"/>
  <c r="O1832" i="51"/>
  <c r="N1833" i="51"/>
  <c r="O1833" i="51"/>
  <c r="N1834" i="51"/>
  <c r="O1834" i="51"/>
  <c r="N1835" i="51"/>
  <c r="O1835" i="51"/>
  <c r="N1836" i="51"/>
  <c r="O1836" i="51"/>
  <c r="N1837" i="51"/>
  <c r="O1837" i="51"/>
  <c r="N1838" i="51"/>
  <c r="O1838" i="51"/>
  <c r="N1839" i="51"/>
  <c r="O1839" i="51"/>
  <c r="N1840" i="51"/>
  <c r="O1840" i="51"/>
  <c r="N1841" i="51"/>
  <c r="O1841" i="51"/>
  <c r="N1842" i="51"/>
  <c r="O1842" i="51"/>
  <c r="N1843" i="51"/>
  <c r="O1843" i="51"/>
  <c r="N1844" i="51"/>
  <c r="O1844" i="51"/>
  <c r="N1845" i="51"/>
  <c r="O1845" i="51"/>
  <c r="N1846" i="51"/>
  <c r="O1846" i="51"/>
  <c r="N1847" i="51"/>
  <c r="O1847" i="51"/>
  <c r="N1848" i="51"/>
  <c r="O1848" i="51"/>
  <c r="N1849" i="51"/>
  <c r="O1849" i="51"/>
  <c r="N1850" i="51"/>
  <c r="O1850" i="51"/>
  <c r="N1851" i="51"/>
  <c r="O1851" i="51"/>
  <c r="N1852" i="51"/>
  <c r="O1852" i="51"/>
  <c r="N1853" i="51"/>
  <c r="O1853" i="51"/>
  <c r="N1854" i="51"/>
  <c r="O1854" i="51"/>
  <c r="N1855" i="51"/>
  <c r="O1855" i="51"/>
  <c r="N1856" i="51"/>
  <c r="O1856" i="51"/>
  <c r="N1857" i="51"/>
  <c r="O1857" i="51"/>
  <c r="N1858" i="51"/>
  <c r="O1858" i="51"/>
  <c r="N1859" i="51"/>
  <c r="O1859" i="51"/>
  <c r="N1860" i="51"/>
  <c r="O1860" i="51"/>
  <c r="N1861" i="51"/>
  <c r="O1861" i="51"/>
  <c r="N1862" i="51"/>
  <c r="O1862" i="51"/>
  <c r="N1863" i="51"/>
  <c r="O1863" i="51"/>
  <c r="N1864" i="51"/>
  <c r="O1864" i="51"/>
  <c r="N1865" i="51"/>
  <c r="O1865" i="51"/>
  <c r="N1866" i="51"/>
  <c r="O1866" i="51"/>
  <c r="N1867" i="51"/>
  <c r="O1867" i="51"/>
  <c r="N1868" i="51"/>
  <c r="O1868" i="51"/>
  <c r="N1869" i="51"/>
  <c r="O1869" i="51"/>
  <c r="N1870" i="51"/>
  <c r="O1870" i="51"/>
  <c r="N1871" i="51"/>
  <c r="O1871" i="51"/>
  <c r="N1872" i="51"/>
  <c r="O1872" i="51"/>
  <c r="N1873" i="51"/>
  <c r="O1873" i="51"/>
  <c r="N1874" i="51"/>
  <c r="O1874" i="51"/>
  <c r="N1875" i="51"/>
  <c r="O1875" i="51"/>
  <c r="N1876" i="51"/>
  <c r="O1876" i="51"/>
  <c r="N1877" i="51"/>
  <c r="O1877" i="51"/>
  <c r="N1878" i="51"/>
  <c r="O1878" i="51"/>
  <c r="N1879" i="51"/>
  <c r="O1879" i="51"/>
  <c r="N1880" i="51"/>
  <c r="O1880" i="51"/>
  <c r="N1881" i="51"/>
  <c r="O1881" i="51"/>
  <c r="N1882" i="51"/>
  <c r="O1882" i="51"/>
  <c r="N1883" i="51"/>
  <c r="O1883" i="51"/>
  <c r="N1884" i="51"/>
  <c r="O1884" i="51"/>
  <c r="N1885" i="51"/>
  <c r="O1885" i="51"/>
  <c r="N1886" i="51"/>
  <c r="O1886" i="51"/>
  <c r="N1887" i="51"/>
  <c r="O1887" i="51"/>
  <c r="N1888" i="51"/>
  <c r="O1888" i="51"/>
  <c r="N1889" i="51"/>
  <c r="O1889" i="51"/>
  <c r="N1890" i="51"/>
  <c r="O1890" i="51"/>
  <c r="N1891" i="51"/>
  <c r="O1891" i="51"/>
  <c r="N1892" i="51"/>
  <c r="O1892" i="51"/>
  <c r="N1893" i="51"/>
  <c r="O1893" i="51"/>
  <c r="N1894" i="51"/>
  <c r="O1894" i="51"/>
  <c r="N1895" i="51"/>
  <c r="O1895" i="51"/>
  <c r="N1896" i="51"/>
  <c r="O1896" i="51"/>
  <c r="N1897" i="51"/>
  <c r="O1897" i="51"/>
  <c r="N1898" i="51"/>
  <c r="O1898" i="51"/>
  <c r="N1899" i="51"/>
  <c r="O1899" i="51"/>
  <c r="N1900" i="51"/>
  <c r="O1900" i="51"/>
  <c r="N1901" i="51"/>
  <c r="O1901" i="51"/>
  <c r="N1902" i="51"/>
  <c r="O1902" i="51"/>
  <c r="N1903" i="51"/>
  <c r="O1903" i="51"/>
  <c r="N1904" i="51"/>
  <c r="O1904" i="51"/>
  <c r="N1905" i="51"/>
  <c r="O1905" i="51"/>
  <c r="N1906" i="51"/>
  <c r="O1906" i="51"/>
  <c r="N1907" i="51"/>
  <c r="O1907" i="51"/>
  <c r="N1908" i="51"/>
  <c r="O1908" i="51"/>
  <c r="N1909" i="51"/>
  <c r="O1909" i="51"/>
  <c r="N1910" i="51"/>
  <c r="O1910" i="51"/>
  <c r="N1911" i="51"/>
  <c r="O1911" i="51"/>
  <c r="N1912" i="51"/>
  <c r="O1912" i="51"/>
  <c r="N1913" i="51"/>
  <c r="O1913" i="51"/>
  <c r="N1914" i="51"/>
  <c r="O1914" i="51"/>
  <c r="N1915" i="51"/>
  <c r="O1915" i="51"/>
  <c r="N1916" i="51"/>
  <c r="O1916" i="51"/>
  <c r="N1917" i="51"/>
  <c r="O1917" i="51"/>
  <c r="N1918" i="51"/>
  <c r="O1918" i="51"/>
  <c r="N1919" i="51"/>
  <c r="O1919" i="51"/>
  <c r="N1920" i="51"/>
  <c r="O1920" i="51"/>
  <c r="N1921" i="51"/>
  <c r="O1921" i="51"/>
  <c r="N1922" i="51"/>
  <c r="O1922" i="51"/>
  <c r="N1923" i="51"/>
  <c r="O1923" i="51"/>
  <c r="N1924" i="51"/>
  <c r="O1924" i="51"/>
  <c r="N1925" i="51"/>
  <c r="O1925" i="51"/>
  <c r="N1926" i="51"/>
  <c r="O1926" i="51"/>
  <c r="N1927" i="51"/>
  <c r="O1927" i="51"/>
  <c r="N1928" i="51"/>
  <c r="O1928" i="51"/>
  <c r="N1929" i="51"/>
  <c r="O1929" i="51"/>
  <c r="N1930" i="51"/>
  <c r="O1930" i="51"/>
  <c r="N1931" i="51"/>
  <c r="O1931" i="51"/>
  <c r="N1932" i="51"/>
  <c r="O1932" i="51"/>
  <c r="N1933" i="51"/>
  <c r="O1933" i="51"/>
  <c r="N1934" i="51"/>
  <c r="O1934" i="51"/>
  <c r="N1935" i="51"/>
  <c r="O1935" i="51"/>
  <c r="N1936" i="51"/>
  <c r="O1936" i="51"/>
  <c r="N1937" i="51"/>
  <c r="O1937" i="51"/>
  <c r="N1938" i="51"/>
  <c r="O1938" i="51"/>
  <c r="N1939" i="51"/>
  <c r="O1939" i="51"/>
  <c r="N1940" i="51"/>
  <c r="O1940" i="51"/>
  <c r="N1941" i="51"/>
  <c r="O1941" i="51"/>
  <c r="N1942" i="51"/>
  <c r="O1942" i="51"/>
  <c r="N1943" i="51"/>
  <c r="O1943" i="51"/>
  <c r="N1944" i="51"/>
  <c r="O1944" i="51"/>
  <c r="N1945" i="51"/>
  <c r="O1945" i="51"/>
  <c r="N1946" i="51"/>
  <c r="O1946" i="51"/>
  <c r="N1947" i="51"/>
  <c r="O1947" i="51"/>
  <c r="N1948" i="51"/>
  <c r="O1948" i="51"/>
  <c r="N1949" i="51"/>
  <c r="O1949" i="51"/>
  <c r="N1950" i="51"/>
  <c r="O1950" i="51"/>
  <c r="N1951" i="51"/>
  <c r="O1951" i="51"/>
  <c r="N1952" i="51"/>
  <c r="O1952" i="51"/>
  <c r="N1953" i="51"/>
  <c r="O1953" i="51"/>
  <c r="N1954" i="51"/>
  <c r="O1954" i="51"/>
  <c r="N1955" i="51"/>
  <c r="O1955" i="51"/>
  <c r="N1956" i="51"/>
  <c r="O1956" i="51"/>
  <c r="N1957" i="51"/>
  <c r="O1957" i="51"/>
  <c r="N1958" i="51"/>
  <c r="O1958" i="51"/>
  <c r="N1959" i="51"/>
  <c r="O1959" i="51"/>
  <c r="N1960" i="51"/>
  <c r="O1960" i="51"/>
  <c r="N1961" i="51"/>
  <c r="O1961" i="51"/>
  <c r="N1962" i="51"/>
  <c r="O1962" i="51"/>
  <c r="N1963" i="51"/>
  <c r="O1963" i="51"/>
  <c r="N1964" i="51"/>
  <c r="O1964" i="51"/>
  <c r="N1965" i="51"/>
  <c r="O1965" i="51"/>
  <c r="N1966" i="51"/>
  <c r="O1966" i="51"/>
  <c r="N1967" i="51"/>
  <c r="O1967" i="51"/>
  <c r="N1968" i="51"/>
  <c r="O1968" i="51"/>
  <c r="N1969" i="51"/>
  <c r="O1969" i="51"/>
  <c r="N1970" i="51"/>
  <c r="O1970" i="51"/>
  <c r="N1971" i="51"/>
  <c r="O1971" i="51"/>
  <c r="N1972" i="51"/>
  <c r="O1972" i="51"/>
  <c r="N1973" i="51"/>
  <c r="O1973" i="51"/>
  <c r="N1974" i="51"/>
  <c r="O1974" i="51"/>
  <c r="N1975" i="51"/>
  <c r="O1975" i="51"/>
  <c r="N1976" i="51"/>
  <c r="O1976" i="51"/>
  <c r="N1977" i="51"/>
  <c r="O1977" i="51"/>
  <c r="N1978" i="51"/>
  <c r="O1978" i="51"/>
  <c r="N1979" i="51"/>
  <c r="O1979" i="51"/>
  <c r="N1980" i="51"/>
  <c r="O1980" i="51"/>
  <c r="N1981" i="51"/>
  <c r="O1981" i="51"/>
  <c r="N1982" i="51"/>
  <c r="O1982" i="51"/>
  <c r="N1983" i="51"/>
  <c r="O1983" i="51"/>
  <c r="N1984" i="51"/>
  <c r="O1984" i="51"/>
  <c r="N1985" i="51"/>
  <c r="O1985" i="51"/>
  <c r="N1986" i="51"/>
  <c r="O1986" i="51"/>
  <c r="N1987" i="51"/>
  <c r="O1987" i="51"/>
  <c r="N1988" i="51"/>
  <c r="O1988" i="51"/>
  <c r="N1989" i="51"/>
  <c r="O1989" i="51"/>
  <c r="N1990" i="51"/>
  <c r="O1990" i="51"/>
  <c r="N1991" i="51"/>
  <c r="O1991" i="51"/>
  <c r="N1992" i="51"/>
  <c r="O1992" i="51"/>
  <c r="N1993" i="51"/>
  <c r="O1993" i="51"/>
  <c r="N1994" i="51"/>
  <c r="O1994" i="51"/>
  <c r="N1995" i="51"/>
  <c r="O1995" i="51"/>
  <c r="N1996" i="51"/>
  <c r="O1996" i="51"/>
  <c r="N1997" i="51"/>
  <c r="O1997" i="51"/>
  <c r="N1998" i="51"/>
  <c r="O1998" i="51"/>
  <c r="N1999" i="51"/>
  <c r="O1999" i="51"/>
  <c r="N2000" i="51"/>
  <c r="O2000" i="51"/>
  <c r="N2001" i="51"/>
  <c r="O2001" i="51"/>
  <c r="N2002" i="51"/>
  <c r="O2002" i="51"/>
  <c r="N2003" i="51"/>
  <c r="O2003" i="51"/>
  <c r="N2004" i="51"/>
  <c r="O2004" i="51"/>
  <c r="N2005" i="51"/>
  <c r="O2005" i="51"/>
  <c r="N2006" i="51"/>
  <c r="O2006" i="51"/>
  <c r="N2007" i="51"/>
  <c r="O2007" i="51"/>
  <c r="N2008" i="51"/>
  <c r="O2008" i="51"/>
  <c r="N2009" i="51"/>
  <c r="O2009" i="51"/>
  <c r="N2010" i="51"/>
  <c r="O2010" i="51"/>
  <c r="N2011" i="51"/>
  <c r="O2011" i="51"/>
  <c r="N2012" i="51"/>
  <c r="O2012" i="51"/>
  <c r="N2013" i="51"/>
  <c r="O2013" i="51"/>
  <c r="N2014" i="51"/>
  <c r="O2014" i="51"/>
  <c r="N2015" i="51"/>
  <c r="O2015" i="51"/>
  <c r="N2016" i="51"/>
  <c r="O2016" i="51"/>
  <c r="N2017" i="51"/>
  <c r="O2017" i="51"/>
  <c r="N2018" i="51"/>
  <c r="O2018" i="51"/>
  <c r="N2019" i="51"/>
  <c r="O2019" i="51"/>
  <c r="N2020" i="51"/>
  <c r="O2020" i="51"/>
  <c r="N2021" i="51"/>
  <c r="O2021" i="51"/>
  <c r="N2022" i="51"/>
  <c r="O2022" i="51"/>
  <c r="N2023" i="51"/>
  <c r="O2023" i="51"/>
  <c r="N2024" i="51"/>
  <c r="O2024" i="51"/>
  <c r="N2025" i="51"/>
  <c r="O2025" i="51"/>
  <c r="N2026" i="51"/>
  <c r="O2026" i="51"/>
  <c r="N2027" i="51"/>
  <c r="O2027" i="51"/>
  <c r="N2028" i="51"/>
  <c r="O2028" i="51"/>
  <c r="N2029" i="51"/>
  <c r="O2029" i="51"/>
  <c r="N2030" i="51"/>
  <c r="O2030" i="51"/>
  <c r="N2031" i="51"/>
  <c r="O2031" i="51"/>
  <c r="N2032" i="51"/>
  <c r="O2032" i="51"/>
  <c r="N2033" i="51"/>
  <c r="O2033" i="51"/>
  <c r="N2034" i="51"/>
  <c r="O2034" i="51"/>
  <c r="N2035" i="51"/>
  <c r="O2035" i="51"/>
  <c r="N2036" i="51"/>
  <c r="O2036" i="51"/>
  <c r="N2037" i="51"/>
  <c r="O2037" i="51"/>
  <c r="N2038" i="51"/>
  <c r="O2038" i="51"/>
  <c r="N2039" i="51"/>
  <c r="O2039" i="51"/>
  <c r="N2040" i="51"/>
  <c r="O2040" i="51"/>
  <c r="N2041" i="51"/>
  <c r="O2041" i="51"/>
  <c r="N2042" i="51"/>
  <c r="O2042" i="51"/>
  <c r="N2043" i="51"/>
  <c r="O2043" i="51"/>
  <c r="N2044" i="51"/>
  <c r="O2044" i="51"/>
  <c r="N2045" i="51"/>
  <c r="O2045" i="51"/>
  <c r="N2046" i="51"/>
  <c r="O2046" i="51"/>
  <c r="N2047" i="51"/>
  <c r="O2047" i="51"/>
  <c r="N2048" i="51"/>
  <c r="O2048" i="51"/>
  <c r="N2049" i="51"/>
  <c r="O2049" i="51"/>
  <c r="N2050" i="51"/>
  <c r="O2050" i="51"/>
  <c r="N2051" i="51"/>
  <c r="O2051" i="51"/>
  <c r="N2052" i="51"/>
  <c r="O2052" i="51"/>
  <c r="N2053" i="51"/>
  <c r="O2053" i="51"/>
  <c r="N2054" i="51"/>
  <c r="O2054" i="51"/>
  <c r="N2055" i="51"/>
  <c r="O2055" i="51"/>
  <c r="N2056" i="51"/>
  <c r="O2056" i="51"/>
  <c r="N2057" i="51"/>
  <c r="O2057" i="51"/>
  <c r="N2058" i="51"/>
  <c r="O2058" i="51"/>
  <c r="N2059" i="51"/>
  <c r="O2059" i="51"/>
  <c r="N2060" i="51"/>
  <c r="O2060" i="51"/>
  <c r="N2061" i="51"/>
  <c r="O2061" i="51"/>
  <c r="N2062" i="51"/>
  <c r="O2062" i="51"/>
  <c r="N2063" i="51"/>
  <c r="O2063" i="51"/>
  <c r="N2064" i="51"/>
  <c r="O2064" i="51"/>
  <c r="N2065" i="51"/>
  <c r="O2065" i="51"/>
  <c r="N2066" i="51"/>
  <c r="O2066" i="51"/>
  <c r="N2067" i="51"/>
  <c r="O2067" i="51"/>
  <c r="N2068" i="51"/>
  <c r="O2068" i="51"/>
  <c r="N2069" i="51"/>
  <c r="O2069" i="51"/>
  <c r="N2070" i="51"/>
  <c r="O2070" i="51"/>
  <c r="N2071" i="51"/>
  <c r="O2071" i="51"/>
  <c r="N2072" i="51"/>
  <c r="O2072" i="51"/>
  <c r="N2073" i="51"/>
  <c r="O2073" i="51"/>
  <c r="N2074" i="51"/>
  <c r="O2074" i="51"/>
  <c r="N2075" i="51"/>
  <c r="O2075" i="51"/>
  <c r="N2076" i="51"/>
  <c r="O2076" i="51"/>
  <c r="N2077" i="51"/>
  <c r="O2077" i="51"/>
  <c r="N2078" i="51"/>
  <c r="O2078" i="51"/>
  <c r="N2079" i="51"/>
  <c r="O2079" i="51"/>
  <c r="N2080" i="51"/>
  <c r="O2080" i="51"/>
  <c r="N2081" i="51"/>
  <c r="O2081" i="51"/>
  <c r="N2082" i="51"/>
  <c r="O2082" i="51"/>
  <c r="N2083" i="51"/>
  <c r="O2083" i="51"/>
  <c r="N2084" i="51"/>
  <c r="O2084" i="51"/>
  <c r="N2085" i="51"/>
  <c r="O2085" i="51"/>
  <c r="N2086" i="51"/>
  <c r="O2086" i="51"/>
  <c r="N2087" i="51"/>
  <c r="O2087" i="51"/>
  <c r="N2088" i="51"/>
  <c r="O2088" i="51"/>
  <c r="N2089" i="51"/>
  <c r="O2089" i="51"/>
  <c r="N2090" i="51"/>
  <c r="O2090" i="51"/>
  <c r="N2091" i="51"/>
  <c r="O2091" i="51"/>
  <c r="N2092" i="51"/>
  <c r="O2092" i="51"/>
  <c r="N2093" i="51"/>
  <c r="O2093" i="51"/>
  <c r="N2094" i="51"/>
  <c r="O2094" i="51"/>
  <c r="N2095" i="51"/>
  <c r="O2095" i="51"/>
  <c r="N2096" i="51"/>
  <c r="O2096" i="51"/>
  <c r="N2097" i="51"/>
  <c r="O2097" i="51"/>
  <c r="N2098" i="51"/>
  <c r="O2098" i="51"/>
  <c r="N2099" i="51"/>
  <c r="O2099" i="51"/>
  <c r="N2100" i="51"/>
  <c r="O2100" i="51"/>
  <c r="N2101" i="51"/>
  <c r="O2101" i="51"/>
  <c r="N2102" i="51"/>
  <c r="O2102" i="51"/>
  <c r="N2103" i="51"/>
  <c r="O2103" i="51"/>
  <c r="N2104" i="51"/>
  <c r="O2104" i="51"/>
  <c r="N2105" i="51"/>
  <c r="O2105" i="51"/>
  <c r="N2106" i="51"/>
  <c r="O2106" i="51"/>
  <c r="N2107" i="51"/>
  <c r="O2107" i="51"/>
  <c r="N2108" i="51"/>
  <c r="O2108" i="51"/>
  <c r="N2109" i="51"/>
  <c r="O2109" i="51"/>
  <c r="N2110" i="51"/>
  <c r="O2110" i="51"/>
  <c r="N2111" i="51"/>
  <c r="O2111" i="51"/>
  <c r="N2112" i="51"/>
  <c r="O2112" i="51"/>
  <c r="N2113" i="51"/>
  <c r="O2113" i="51"/>
  <c r="N2114" i="51"/>
  <c r="O2114" i="51"/>
  <c r="N2115" i="51"/>
  <c r="O2115" i="51"/>
  <c r="N2116" i="51"/>
  <c r="O2116" i="51"/>
  <c r="N2117" i="51"/>
  <c r="O2117" i="51"/>
  <c r="N2118" i="51"/>
  <c r="O2118" i="51"/>
  <c r="N2119" i="51"/>
  <c r="O2119" i="51"/>
  <c r="N2120" i="51"/>
  <c r="O2120" i="51"/>
  <c r="N2121" i="51"/>
  <c r="O2121" i="51"/>
  <c r="N2122" i="51"/>
  <c r="O2122" i="51"/>
  <c r="N2123" i="51"/>
  <c r="O2123" i="51"/>
  <c r="N2124" i="51"/>
  <c r="O2124" i="51"/>
  <c r="N2125" i="51"/>
  <c r="O2125" i="51"/>
  <c r="N2126" i="51"/>
  <c r="O2126" i="51"/>
  <c r="N2127" i="51"/>
  <c r="O2127" i="51"/>
  <c r="N2128" i="51"/>
  <c r="O2128" i="51"/>
  <c r="N2129" i="51"/>
  <c r="O2129" i="51"/>
  <c r="N2130" i="51"/>
  <c r="O2130" i="51"/>
  <c r="N2131" i="51"/>
  <c r="O2131" i="51"/>
  <c r="N2132" i="51"/>
  <c r="O2132" i="51"/>
  <c r="N2133" i="51"/>
  <c r="O2133" i="51"/>
  <c r="N2134" i="51"/>
  <c r="O2134" i="51"/>
  <c r="N2135" i="51"/>
  <c r="O2135" i="51"/>
  <c r="N2136" i="51"/>
  <c r="O2136" i="51"/>
  <c r="N2137" i="51"/>
  <c r="O2137" i="51"/>
  <c r="N2138" i="51"/>
  <c r="O2138" i="51"/>
  <c r="N2139" i="51"/>
  <c r="O2139" i="51"/>
  <c r="N2140" i="51"/>
  <c r="O2140" i="51"/>
  <c r="N2141" i="51"/>
  <c r="O2141" i="51"/>
  <c r="N2142" i="51"/>
  <c r="O2142" i="51"/>
  <c r="N2143" i="51"/>
  <c r="O2143" i="51"/>
  <c r="N2144" i="51"/>
  <c r="O2144" i="51"/>
  <c r="N2145" i="51"/>
  <c r="O2145" i="51"/>
  <c r="N2146" i="51"/>
  <c r="O2146" i="51"/>
  <c r="N2147" i="51"/>
  <c r="O2147" i="51"/>
  <c r="N2148" i="51"/>
  <c r="O2148" i="51"/>
  <c r="N2149" i="51"/>
  <c r="O2149" i="51"/>
  <c r="N2150" i="51"/>
  <c r="O2150" i="51"/>
  <c r="N2151" i="51"/>
  <c r="O2151" i="51"/>
  <c r="N2152" i="51"/>
  <c r="O2152" i="51"/>
  <c r="N2153" i="51"/>
  <c r="O2153" i="51"/>
  <c r="N2154" i="51"/>
  <c r="O2154" i="51"/>
  <c r="N2155" i="51"/>
  <c r="O2155" i="51"/>
  <c r="N2156" i="51"/>
  <c r="O2156" i="51"/>
  <c r="N2157" i="51"/>
  <c r="O2157" i="51"/>
  <c r="N2158" i="51"/>
  <c r="O2158" i="51"/>
  <c r="N2159" i="51"/>
  <c r="O2159" i="51"/>
  <c r="N2160" i="51"/>
  <c r="O2160" i="51"/>
  <c r="N2161" i="51"/>
  <c r="O2161" i="51"/>
  <c r="N2162" i="51"/>
  <c r="O2162" i="51"/>
  <c r="N2163" i="51"/>
  <c r="O2163" i="51"/>
  <c r="N2164" i="51"/>
  <c r="O2164" i="51"/>
  <c r="N2165" i="51"/>
  <c r="O2165" i="51"/>
  <c r="N2166" i="51"/>
  <c r="O2166" i="51"/>
  <c r="N2167" i="51"/>
  <c r="O2167" i="51"/>
  <c r="N2168" i="51"/>
  <c r="O2168" i="51"/>
  <c r="N2169" i="51"/>
  <c r="O2169" i="51"/>
  <c r="N2170" i="51"/>
  <c r="O2170" i="51"/>
  <c r="N2171" i="51"/>
  <c r="O2171" i="51"/>
  <c r="N2172" i="51"/>
  <c r="O2172" i="51"/>
  <c r="N2173" i="51"/>
  <c r="O2173" i="51"/>
  <c r="N2174" i="51"/>
  <c r="O2174" i="51"/>
  <c r="N2175" i="51"/>
  <c r="O2175" i="51"/>
  <c r="N2176" i="51"/>
  <c r="O2176" i="51"/>
  <c r="N2177" i="51"/>
  <c r="O2177" i="51"/>
  <c r="N2178" i="51"/>
  <c r="O2178" i="51"/>
  <c r="N2179" i="51"/>
  <c r="O2179" i="51"/>
  <c r="N2180" i="51"/>
  <c r="O2180" i="51"/>
  <c r="N2181" i="51"/>
  <c r="O2181" i="51"/>
  <c r="N2182" i="51"/>
  <c r="O2182" i="51"/>
  <c r="N2183" i="51"/>
  <c r="O2183" i="51"/>
  <c r="N2184" i="51"/>
  <c r="O2184" i="51"/>
  <c r="N2185" i="51"/>
  <c r="O2185" i="51"/>
  <c r="N2186" i="51"/>
  <c r="O2186" i="51"/>
  <c r="N2187" i="51"/>
  <c r="O2187" i="51"/>
  <c r="N2188" i="51"/>
  <c r="O2188" i="51"/>
  <c r="N2189" i="51"/>
  <c r="O2189" i="51"/>
  <c r="N2190" i="51"/>
  <c r="O2190" i="51"/>
  <c r="N2191" i="51"/>
  <c r="O2191" i="51"/>
  <c r="N2192" i="51"/>
  <c r="O2192" i="51"/>
  <c r="N2193" i="51"/>
  <c r="O2193" i="51"/>
  <c r="N2194" i="51"/>
  <c r="O2194" i="51"/>
  <c r="N2195" i="51"/>
  <c r="O2195" i="51"/>
  <c r="N2196" i="51"/>
  <c r="O2196" i="51"/>
  <c r="N2197" i="51"/>
  <c r="O2197" i="51"/>
  <c r="N2198" i="51"/>
  <c r="O2198" i="51"/>
  <c r="N2199" i="51"/>
  <c r="O2199" i="51"/>
  <c r="N2200" i="51"/>
  <c r="O2200" i="51"/>
  <c r="N2201" i="51"/>
  <c r="O2201" i="51"/>
  <c r="N2202" i="51"/>
  <c r="O2202" i="51"/>
  <c r="N2203" i="51"/>
  <c r="O2203" i="51"/>
  <c r="N2204" i="51"/>
  <c r="O2204" i="51"/>
  <c r="N2205" i="51"/>
  <c r="O2205" i="51"/>
  <c r="N2206" i="51"/>
  <c r="O2206" i="51"/>
  <c r="N2207" i="51"/>
  <c r="O2207" i="51"/>
  <c r="N2208" i="51"/>
  <c r="O2208" i="51"/>
  <c r="N2209" i="51"/>
  <c r="O2209" i="51"/>
  <c r="N2210" i="51"/>
  <c r="O2210" i="51"/>
  <c r="N2211" i="51"/>
  <c r="O2211" i="51"/>
  <c r="N2212" i="51"/>
  <c r="O2212" i="51"/>
  <c r="N2213" i="51"/>
  <c r="O2213" i="51"/>
  <c r="N2214" i="51"/>
  <c r="O2214" i="51"/>
  <c r="N2215" i="51"/>
  <c r="O2215" i="51"/>
  <c r="N2216" i="51"/>
  <c r="O2216" i="51"/>
  <c r="N2217" i="51"/>
  <c r="O2217" i="51"/>
  <c r="N2218" i="51"/>
  <c r="O2218" i="51"/>
  <c r="N2219" i="51"/>
  <c r="O2219" i="51"/>
  <c r="N2220" i="51"/>
  <c r="O2220" i="51"/>
  <c r="N2221" i="51"/>
  <c r="O2221" i="51"/>
  <c r="N2222" i="51"/>
  <c r="O2222" i="51"/>
  <c r="N2223" i="51"/>
  <c r="O2223" i="51"/>
  <c r="N2224" i="51"/>
  <c r="O2224" i="51"/>
  <c r="N2225" i="51"/>
  <c r="O2225" i="51"/>
  <c r="N2226" i="51"/>
  <c r="O2226" i="51"/>
  <c r="N2227" i="51"/>
  <c r="O2227" i="51"/>
  <c r="N2228" i="51"/>
  <c r="O2228" i="51"/>
  <c r="N2229" i="51"/>
  <c r="O2229" i="51"/>
  <c r="N2230" i="51"/>
  <c r="O2230" i="51"/>
  <c r="N2231" i="51"/>
  <c r="O2231" i="51"/>
  <c r="N2232" i="51"/>
  <c r="O2232" i="51"/>
  <c r="N2233" i="51"/>
  <c r="O2233" i="51"/>
  <c r="N2234" i="51"/>
  <c r="O2234" i="51"/>
  <c r="N2235" i="51"/>
  <c r="O2235" i="51"/>
  <c r="N2236" i="51"/>
  <c r="O2236" i="51"/>
  <c r="N2237" i="51"/>
  <c r="O2237" i="51"/>
  <c r="N2238" i="51"/>
  <c r="O2238" i="51"/>
  <c r="N2239" i="51"/>
  <c r="O2239" i="51"/>
  <c r="N2240" i="51"/>
  <c r="O2240" i="51"/>
  <c r="N2241" i="51"/>
  <c r="O2241" i="51"/>
  <c r="N2242" i="51"/>
  <c r="O2242" i="51"/>
  <c r="N2243" i="51"/>
  <c r="O2243" i="51"/>
  <c r="N2244" i="51"/>
  <c r="O2244" i="51"/>
  <c r="N2245" i="51"/>
  <c r="O2245" i="51"/>
  <c r="N2246" i="51"/>
  <c r="O2246" i="51"/>
  <c r="N2247" i="51"/>
  <c r="O2247" i="51"/>
  <c r="N2248" i="51"/>
  <c r="O2248" i="51"/>
  <c r="N2249" i="51"/>
  <c r="O2249" i="51"/>
  <c r="N2250" i="51"/>
  <c r="O2250" i="51"/>
  <c r="N2251" i="51"/>
  <c r="O2251" i="51"/>
  <c r="N2252" i="51"/>
  <c r="O2252" i="51"/>
  <c r="N2253" i="51"/>
  <c r="O2253" i="51"/>
  <c r="N2254" i="51"/>
  <c r="O2254" i="51"/>
  <c r="N2255" i="51"/>
  <c r="O2255" i="51"/>
  <c r="N2256" i="51"/>
  <c r="O2256" i="51"/>
  <c r="N2257" i="51"/>
  <c r="O2257" i="51"/>
  <c r="N2258" i="51"/>
  <c r="N2259" i="51"/>
  <c r="N2260" i="51"/>
  <c r="N2261" i="51"/>
  <c r="N2262" i="51"/>
  <c r="N2263" i="51"/>
  <c r="N2264" i="51"/>
  <c r="N2265" i="51"/>
  <c r="N2266" i="51"/>
  <c r="N2267" i="51"/>
  <c r="N2268" i="51"/>
  <c r="N2269" i="51"/>
  <c r="N2270" i="51"/>
  <c r="N2271" i="51"/>
  <c r="N2272" i="51"/>
  <c r="N2273" i="51"/>
  <c r="N2274" i="51"/>
  <c r="N2275" i="51"/>
  <c r="N2276" i="51"/>
  <c r="N2277" i="51"/>
  <c r="N2278" i="51"/>
  <c r="N2279" i="51"/>
  <c r="N2280" i="51"/>
  <c r="N2281" i="51"/>
  <c r="N2282" i="51"/>
  <c r="O2282" i="51"/>
  <c r="N2283" i="51"/>
  <c r="O2283" i="51"/>
  <c r="N2284" i="51"/>
  <c r="O2284" i="51"/>
  <c r="N2285" i="51"/>
  <c r="O2285" i="51"/>
  <c r="N2286" i="51"/>
  <c r="O2286" i="51"/>
  <c r="N2287" i="51"/>
  <c r="O2287" i="51"/>
  <c r="N2288" i="51"/>
  <c r="O2288" i="51"/>
  <c r="N2289" i="51"/>
  <c r="O2289" i="51"/>
  <c r="N2290" i="51"/>
  <c r="O2290" i="51"/>
  <c r="N2291" i="51"/>
  <c r="O2291" i="51"/>
  <c r="N2292" i="51"/>
  <c r="O2292" i="51"/>
  <c r="N2293" i="51"/>
  <c r="O2293" i="51"/>
  <c r="N2294" i="51"/>
  <c r="O2294" i="51"/>
  <c r="N2295" i="51"/>
  <c r="O2295" i="51"/>
  <c r="N2296" i="51"/>
  <c r="O2296" i="51"/>
  <c r="N2297" i="51"/>
  <c r="O2297" i="51"/>
  <c r="N2298" i="51"/>
  <c r="O2298" i="51"/>
  <c r="N2299" i="51"/>
  <c r="O2299" i="51"/>
  <c r="N2300" i="51"/>
  <c r="O2300" i="51"/>
  <c r="N2301" i="51"/>
  <c r="O2301" i="51"/>
  <c r="N2302" i="51"/>
  <c r="O2302" i="51"/>
  <c r="N2303" i="51"/>
  <c r="O2303" i="51"/>
  <c r="N2304" i="51"/>
  <c r="O2304" i="51"/>
  <c r="N2305" i="51"/>
  <c r="O2305" i="51"/>
  <c r="N2306" i="51"/>
  <c r="O2306" i="51"/>
  <c r="N2307" i="51"/>
  <c r="O2307" i="51"/>
  <c r="N2308" i="51"/>
  <c r="O2308" i="51"/>
  <c r="N2309" i="51"/>
  <c r="O2309" i="51"/>
  <c r="N2310" i="51"/>
  <c r="O2310" i="51"/>
  <c r="N2311" i="51"/>
  <c r="O2311" i="51"/>
  <c r="N2312" i="51"/>
  <c r="O2312" i="51"/>
  <c r="N2313" i="51"/>
  <c r="O2313" i="51"/>
  <c r="N2314" i="51"/>
  <c r="O2314" i="51"/>
  <c r="N2315" i="51"/>
  <c r="O2315" i="51"/>
  <c r="N2316" i="51"/>
  <c r="O2316" i="51"/>
  <c r="N2317" i="51"/>
  <c r="O2317" i="51"/>
  <c r="N2318" i="51"/>
  <c r="O2318" i="51"/>
  <c r="N2319" i="51"/>
  <c r="O2319" i="51"/>
  <c r="N2320" i="51"/>
  <c r="O2320" i="51"/>
  <c r="N2321" i="51"/>
  <c r="O2321" i="51"/>
  <c r="N2322" i="51"/>
  <c r="O2322" i="51"/>
  <c r="N2323" i="51"/>
  <c r="O2323" i="51"/>
  <c r="N2324" i="51"/>
  <c r="O2324" i="51"/>
  <c r="N2325" i="51"/>
  <c r="O2325" i="51"/>
  <c r="N2326" i="51"/>
  <c r="O2326" i="51"/>
  <c r="N2327" i="51"/>
  <c r="O2327" i="51"/>
  <c r="N2328" i="51"/>
  <c r="O2328" i="51"/>
  <c r="N2329" i="51"/>
  <c r="O2329" i="51"/>
  <c r="N2330" i="51"/>
  <c r="O2330" i="51"/>
  <c r="N2331" i="51"/>
  <c r="O2331" i="51"/>
  <c r="N2332" i="51"/>
  <c r="O2332" i="51"/>
  <c r="N2333" i="51"/>
  <c r="O2333" i="51"/>
  <c r="N2334" i="51"/>
  <c r="O2334" i="51"/>
  <c r="N2335" i="51"/>
  <c r="O2335" i="51"/>
  <c r="N2336" i="51"/>
  <c r="O2336" i="51"/>
  <c r="N2337" i="51"/>
  <c r="O2337" i="51"/>
  <c r="N2338" i="51"/>
  <c r="O2338" i="51"/>
  <c r="N2339" i="51"/>
  <c r="O2339" i="51"/>
  <c r="N2340" i="51"/>
  <c r="O2340" i="51"/>
  <c r="N2341" i="51"/>
  <c r="O2341" i="51"/>
  <c r="N2342" i="51"/>
  <c r="O2342" i="51"/>
  <c r="N2343" i="51"/>
  <c r="O2343" i="51"/>
  <c r="N2344" i="51"/>
  <c r="O2344" i="51"/>
  <c r="N2345" i="51"/>
  <c r="O2345" i="51"/>
  <c r="N2346" i="51"/>
  <c r="O2346" i="51"/>
  <c r="N2347" i="51"/>
  <c r="O2347" i="51"/>
  <c r="N2348" i="51"/>
  <c r="O2348" i="51"/>
  <c r="N2349" i="51"/>
  <c r="O2349" i="51"/>
  <c r="N2350" i="51"/>
  <c r="O2350" i="51"/>
  <c r="N2351" i="51"/>
  <c r="O2351" i="51"/>
  <c r="N2352" i="51"/>
  <c r="O2352" i="51"/>
  <c r="N2353" i="51"/>
  <c r="O2353" i="51"/>
  <c r="N2354" i="51"/>
  <c r="O2354" i="51"/>
  <c r="N2355" i="51"/>
  <c r="O2355" i="51"/>
  <c r="N2356" i="51"/>
  <c r="O2356" i="51"/>
  <c r="N2357" i="51"/>
  <c r="O2357" i="51"/>
  <c r="N2358" i="51"/>
  <c r="O2358" i="51"/>
  <c r="N2359" i="51"/>
  <c r="O2359" i="51"/>
  <c r="N2360" i="51"/>
  <c r="O2360" i="51"/>
  <c r="N2361" i="51"/>
  <c r="O2361" i="51"/>
  <c r="N2362" i="51"/>
  <c r="O2362" i="51"/>
  <c r="N2363" i="51"/>
  <c r="O2363" i="51"/>
  <c r="N2364" i="51"/>
  <c r="O2364" i="51"/>
  <c r="N2365" i="51"/>
  <c r="O2365" i="51"/>
  <c r="N2366" i="51"/>
  <c r="O2366" i="51"/>
  <c r="N2367" i="51"/>
  <c r="O2367" i="51"/>
  <c r="N2368" i="51"/>
  <c r="O2368" i="51"/>
  <c r="N2369" i="51"/>
  <c r="O2369" i="51"/>
  <c r="N2370" i="51"/>
  <c r="O2370" i="51"/>
  <c r="N2371" i="51"/>
  <c r="O2371" i="51"/>
  <c r="N2372" i="51"/>
  <c r="O2372" i="51"/>
  <c r="N2373" i="51"/>
  <c r="O2373" i="51"/>
  <c r="N2374" i="51"/>
  <c r="O2374" i="51"/>
  <c r="N2375" i="51"/>
  <c r="O2375" i="51"/>
  <c r="N2376" i="51"/>
  <c r="O2376" i="51"/>
  <c r="N2377" i="51"/>
  <c r="O2377" i="51"/>
  <c r="N2378" i="51"/>
  <c r="O2378" i="51"/>
  <c r="N2379" i="51"/>
  <c r="O2379" i="51"/>
  <c r="N2380" i="51"/>
  <c r="O2380" i="51"/>
  <c r="N2381" i="51"/>
  <c r="O2381" i="51"/>
  <c r="N2382" i="51"/>
  <c r="O2382" i="51"/>
  <c r="N2383" i="51"/>
  <c r="O2383" i="51"/>
  <c r="N2384" i="51"/>
  <c r="O2384" i="51"/>
  <c r="N2385" i="51"/>
  <c r="O2385" i="51"/>
  <c r="N2386" i="51"/>
  <c r="O2386" i="51"/>
  <c r="N2387" i="51"/>
  <c r="O2387" i="51"/>
  <c r="N2388" i="51"/>
  <c r="O2388" i="51"/>
  <c r="N2389" i="51"/>
  <c r="O2389" i="51"/>
  <c r="N2390" i="51"/>
  <c r="O2390" i="51"/>
  <c r="N2391" i="51"/>
  <c r="O2391" i="51"/>
  <c r="N2392" i="51"/>
  <c r="O2392" i="51"/>
  <c r="N2393" i="51"/>
  <c r="O2393" i="51"/>
  <c r="N2394" i="51"/>
  <c r="O2394" i="51"/>
  <c r="N2395" i="51"/>
  <c r="O2395" i="51"/>
  <c r="N2396" i="51"/>
  <c r="O2396" i="51"/>
  <c r="N2397" i="51"/>
  <c r="O2397" i="51"/>
  <c r="N2398" i="51"/>
  <c r="O2398" i="51"/>
  <c r="N2399" i="51"/>
  <c r="O2399" i="51"/>
  <c r="N2400" i="51"/>
  <c r="O2400" i="51"/>
  <c r="N2401" i="51"/>
  <c r="O2401" i="51"/>
  <c r="N2402" i="51"/>
  <c r="O2402" i="51"/>
  <c r="N2403" i="51"/>
  <c r="O2403" i="51"/>
  <c r="N2404" i="51"/>
  <c r="O2404" i="51"/>
  <c r="N2405" i="51"/>
  <c r="O2405" i="51"/>
  <c r="N2406" i="51"/>
  <c r="O2406" i="51"/>
  <c r="N2407" i="51"/>
  <c r="O2407" i="51"/>
  <c r="N2408" i="51"/>
  <c r="O2408" i="51"/>
  <c r="N2409" i="51"/>
  <c r="O2409" i="51"/>
  <c r="N2410" i="51"/>
  <c r="O2410" i="51"/>
  <c r="N2411" i="51"/>
  <c r="O2411" i="51"/>
  <c r="N2412" i="51"/>
  <c r="O2412" i="51"/>
  <c r="N2413" i="51"/>
  <c r="O2413" i="51"/>
  <c r="N2414" i="51"/>
  <c r="O2414" i="51"/>
  <c r="N2415" i="51"/>
  <c r="O2415" i="51"/>
  <c r="N2416" i="51"/>
  <c r="O2416" i="51"/>
  <c r="N2417" i="51"/>
  <c r="O2417" i="51"/>
  <c r="N2418" i="51"/>
  <c r="O2418" i="51"/>
  <c r="N2419" i="51"/>
  <c r="O2419" i="51"/>
  <c r="N2420" i="51"/>
  <c r="O2420" i="51"/>
  <c r="N2421" i="51"/>
  <c r="O2421" i="51"/>
  <c r="N2422" i="51"/>
  <c r="O2422" i="51"/>
  <c r="N2423" i="51"/>
  <c r="O2423" i="51"/>
  <c r="N2424" i="51"/>
  <c r="O2424" i="51"/>
  <c r="N2425" i="51"/>
  <c r="O2425" i="51"/>
  <c r="N2426" i="51"/>
  <c r="O2426" i="51"/>
  <c r="N2427" i="51"/>
  <c r="O2427" i="51"/>
  <c r="N2428" i="51"/>
  <c r="O2428" i="51"/>
  <c r="N2429" i="51"/>
  <c r="O2429" i="51"/>
  <c r="N2430" i="51"/>
  <c r="O2430" i="51"/>
  <c r="N2431" i="51"/>
  <c r="O2431" i="51"/>
  <c r="N2432" i="51"/>
  <c r="O2432" i="51"/>
  <c r="N2433" i="51"/>
  <c r="O2433" i="51"/>
  <c r="N2434" i="51"/>
  <c r="O2434" i="51"/>
  <c r="N2435" i="51"/>
  <c r="O2435" i="51"/>
  <c r="N2436" i="51"/>
  <c r="O2436" i="51"/>
  <c r="N2437" i="51"/>
  <c r="O2437" i="51"/>
  <c r="N2438" i="51"/>
  <c r="O2438" i="51"/>
  <c r="N2439" i="51"/>
  <c r="O2439" i="51"/>
  <c r="N2440" i="51"/>
  <c r="O2440" i="51"/>
  <c r="N2441" i="51"/>
  <c r="O2441" i="51"/>
  <c r="N2442" i="51"/>
  <c r="O2442" i="51"/>
  <c r="N2443" i="51"/>
  <c r="O2443" i="51"/>
  <c r="N2444" i="51"/>
  <c r="O2444" i="51"/>
  <c r="N2445" i="51"/>
  <c r="O2445" i="51"/>
  <c r="N2446" i="51"/>
  <c r="O2446" i="51"/>
  <c r="N2447" i="51"/>
  <c r="O2447" i="51"/>
  <c r="N2448" i="51"/>
  <c r="O2448" i="51"/>
  <c r="N2449" i="51"/>
  <c r="O2449" i="51"/>
  <c r="N2450" i="51"/>
  <c r="O2450" i="51"/>
  <c r="N2451" i="51"/>
  <c r="O2451" i="51"/>
  <c r="N2452" i="51"/>
  <c r="O2452" i="51"/>
  <c r="N2453" i="51"/>
  <c r="O2453" i="51"/>
  <c r="N2454" i="51"/>
  <c r="O2454" i="51"/>
  <c r="N2455" i="51"/>
  <c r="O2455" i="51"/>
  <c r="N2456" i="51"/>
  <c r="O2456" i="51"/>
  <c r="N2457" i="51"/>
  <c r="O2457" i="51"/>
  <c r="N2458" i="51"/>
  <c r="O2458" i="51"/>
  <c r="N2459" i="51"/>
  <c r="O2459" i="51"/>
  <c r="N2460" i="51"/>
  <c r="O2460" i="51"/>
  <c r="N2461" i="51"/>
  <c r="O2461" i="51"/>
  <c r="N2462" i="51"/>
  <c r="O2462" i="51"/>
  <c r="N2463" i="51"/>
  <c r="O2463" i="51"/>
  <c r="N2464" i="51"/>
  <c r="O2464" i="51"/>
  <c r="N2465" i="51"/>
  <c r="O2465" i="51"/>
  <c r="N2466" i="51"/>
  <c r="O2466" i="51"/>
  <c r="N2467" i="51"/>
  <c r="O2467" i="51"/>
  <c r="N2468" i="51"/>
  <c r="O2468" i="51"/>
  <c r="N2469" i="51"/>
  <c r="O2469" i="51"/>
  <c r="N2470" i="51"/>
  <c r="O2470" i="51"/>
  <c r="N2471" i="51"/>
  <c r="O2471" i="51"/>
  <c r="N2472" i="51"/>
  <c r="O2472" i="51"/>
  <c r="N2473" i="51"/>
  <c r="O2473" i="51"/>
  <c r="N2474" i="51"/>
  <c r="O2474" i="51"/>
  <c r="N2475" i="51"/>
  <c r="O2475" i="51"/>
  <c r="N2476" i="51"/>
  <c r="O2476" i="51"/>
  <c r="N2477" i="51"/>
  <c r="O2477" i="51"/>
  <c r="N2478" i="51"/>
  <c r="O2478" i="51"/>
  <c r="N2479" i="51"/>
  <c r="O2479" i="51"/>
  <c r="N2480" i="51"/>
  <c r="O2480" i="51"/>
  <c r="N2481" i="51"/>
  <c r="O2481" i="51"/>
  <c r="N2482" i="51"/>
  <c r="O2482" i="51"/>
  <c r="N2483" i="51"/>
  <c r="O2483" i="51"/>
  <c r="N2484" i="51"/>
  <c r="O2484" i="51"/>
  <c r="N2485" i="51"/>
  <c r="O2485" i="51"/>
  <c r="N2486" i="51"/>
  <c r="O2486" i="51"/>
  <c r="N2487" i="51"/>
  <c r="O2487" i="51"/>
  <c r="N2488" i="51"/>
  <c r="O2488" i="51"/>
  <c r="N2489" i="51"/>
  <c r="O2489" i="51"/>
  <c r="N2490" i="51"/>
  <c r="O2490" i="51"/>
  <c r="N2491" i="51"/>
  <c r="O2491" i="51"/>
  <c r="N2492" i="51"/>
  <c r="O2492" i="51"/>
  <c r="N2493" i="51"/>
  <c r="O2493" i="51"/>
  <c r="N2494" i="51"/>
  <c r="O2494" i="51"/>
  <c r="N2495" i="51"/>
  <c r="O2495" i="51"/>
  <c r="N2496" i="51"/>
  <c r="O2496" i="51"/>
  <c r="N2497" i="51"/>
  <c r="O2497" i="51"/>
  <c r="N2498" i="51"/>
  <c r="O2498" i="51"/>
  <c r="N2499" i="51"/>
  <c r="O2499" i="51"/>
  <c r="N2500" i="51"/>
  <c r="O2500" i="51"/>
  <c r="N2501" i="51"/>
  <c r="O2501" i="51"/>
  <c r="N2502" i="51"/>
  <c r="O2502" i="51"/>
  <c r="N2503" i="51"/>
  <c r="O2503" i="51"/>
  <c r="N2504" i="51"/>
  <c r="O2504" i="51"/>
  <c r="N2505" i="51"/>
  <c r="O2505" i="51"/>
  <c r="N2506" i="51"/>
  <c r="O2506" i="51"/>
  <c r="N2507" i="51"/>
  <c r="O2507" i="51"/>
  <c r="N2508" i="51"/>
  <c r="O2508" i="51"/>
  <c r="N2509" i="51"/>
  <c r="O2509" i="51"/>
  <c r="N2510" i="51"/>
  <c r="O2510" i="51"/>
  <c r="N2511" i="51"/>
  <c r="O2511" i="51"/>
  <c r="N2512" i="51"/>
  <c r="O2512" i="51"/>
  <c r="N2513" i="51"/>
  <c r="O2513" i="51"/>
  <c r="N2514" i="51"/>
  <c r="O2514" i="51"/>
  <c r="N2515" i="51"/>
  <c r="O2515" i="51"/>
  <c r="N2516" i="51"/>
  <c r="O2516" i="51"/>
  <c r="N2517" i="51"/>
  <c r="O2517" i="51"/>
  <c r="N2518" i="51"/>
  <c r="O2518" i="51"/>
  <c r="N2519" i="51"/>
  <c r="O2519" i="51"/>
  <c r="N2520" i="51"/>
  <c r="O2520" i="51"/>
  <c r="N2521" i="51"/>
  <c r="O2521" i="51"/>
  <c r="N2522" i="51"/>
  <c r="O2522" i="51"/>
  <c r="N2523" i="51"/>
  <c r="O2523" i="51"/>
  <c r="N2524" i="51"/>
  <c r="O2524" i="51"/>
  <c r="N2525" i="51"/>
  <c r="O2525" i="51"/>
  <c r="N2526" i="51"/>
  <c r="O2526" i="51"/>
  <c r="N2527" i="51"/>
  <c r="O2527" i="51"/>
  <c r="N2528" i="51"/>
  <c r="O2528" i="51"/>
  <c r="N2529" i="51"/>
  <c r="O2529" i="51"/>
  <c r="N2530" i="51"/>
  <c r="O2530" i="51"/>
  <c r="N2531" i="51"/>
  <c r="O2531" i="51"/>
  <c r="N2532" i="51"/>
  <c r="O2532" i="51"/>
  <c r="N2533" i="51"/>
  <c r="O2533" i="51"/>
  <c r="N2534" i="51"/>
  <c r="O2534" i="51"/>
  <c r="N2535" i="51"/>
  <c r="O2535" i="51"/>
  <c r="N2536" i="51"/>
  <c r="O2536" i="51"/>
  <c r="N2537" i="51"/>
  <c r="O2537" i="51"/>
  <c r="N2538" i="51"/>
  <c r="O2538" i="51"/>
  <c r="N2539" i="51"/>
  <c r="O2539" i="51"/>
  <c r="N2540" i="51"/>
  <c r="O2540" i="51"/>
  <c r="N2541" i="51"/>
  <c r="O2541" i="51"/>
  <c r="N2542" i="51"/>
  <c r="O2542" i="51"/>
  <c r="N2543" i="51"/>
  <c r="O2543" i="51"/>
  <c r="N2544" i="51"/>
  <c r="O2544" i="51"/>
  <c r="N2545" i="51"/>
  <c r="O2545" i="51"/>
  <c r="N2546" i="51"/>
  <c r="O2546" i="51"/>
  <c r="N2547" i="51"/>
  <c r="O2547" i="51"/>
  <c r="N2548" i="51"/>
  <c r="O2548" i="51"/>
  <c r="N2549" i="51"/>
  <c r="O2549" i="51"/>
  <c r="N2550" i="51"/>
  <c r="O2550" i="51"/>
  <c r="N2551" i="51"/>
  <c r="O2551" i="51"/>
  <c r="N2552" i="51"/>
  <c r="O2552" i="51"/>
  <c r="N2553" i="51"/>
  <c r="O2553" i="51"/>
  <c r="N2554" i="51"/>
  <c r="O2554" i="51"/>
  <c r="N2555" i="51"/>
  <c r="O2555" i="51"/>
  <c r="N2556" i="51"/>
  <c r="O2556" i="51"/>
  <c r="N2557" i="51"/>
  <c r="O2557" i="51"/>
  <c r="N2558" i="51"/>
  <c r="O2558" i="51"/>
  <c r="N2559" i="51"/>
  <c r="O2559" i="51"/>
  <c r="N2560" i="51"/>
  <c r="O2560" i="51"/>
  <c r="N2561" i="51"/>
  <c r="O2561" i="51"/>
  <c r="N2562" i="51"/>
  <c r="O2562" i="51"/>
  <c r="N2563" i="51"/>
  <c r="O2563" i="51"/>
  <c r="N2564" i="51"/>
  <c r="O2564" i="51"/>
  <c r="N2565" i="51"/>
  <c r="O2565" i="51"/>
  <c r="N2566" i="51"/>
  <c r="O2566" i="51"/>
  <c r="N2567" i="51"/>
  <c r="O2567" i="51"/>
  <c r="N2568" i="51"/>
  <c r="O2568" i="51"/>
  <c r="N2569" i="51"/>
  <c r="O2569" i="51"/>
  <c r="N2570" i="51"/>
  <c r="O2570" i="51"/>
  <c r="N2571" i="51"/>
  <c r="O2571" i="51"/>
  <c r="N2572" i="51"/>
  <c r="O2572" i="51"/>
  <c r="N2573" i="51"/>
  <c r="O2573" i="51"/>
  <c r="N2574" i="51"/>
  <c r="O2574" i="51"/>
  <c r="N2575" i="51"/>
  <c r="O2575" i="51"/>
  <c r="N2576" i="51"/>
  <c r="O2576" i="51"/>
  <c r="N2577" i="51"/>
  <c r="O2577" i="51"/>
  <c r="N2578" i="51"/>
  <c r="O2578" i="51"/>
  <c r="N2579" i="51"/>
  <c r="O2579" i="51"/>
  <c r="N2580" i="51"/>
  <c r="O2580" i="51"/>
  <c r="N2581" i="51"/>
  <c r="O2581" i="51"/>
  <c r="N2582" i="51"/>
  <c r="O2582" i="51"/>
  <c r="N2583" i="51"/>
  <c r="O2583" i="51"/>
  <c r="N2584" i="51"/>
  <c r="O2584" i="51"/>
  <c r="N2585" i="51"/>
  <c r="O2585" i="51"/>
  <c r="N2586" i="51"/>
  <c r="O2586" i="51"/>
  <c r="N2587" i="51"/>
  <c r="O2587" i="51"/>
  <c r="N2588" i="51"/>
  <c r="O2588" i="51"/>
  <c r="N2589" i="51"/>
  <c r="O2589" i="51"/>
  <c r="N2590" i="51"/>
  <c r="O2590" i="51"/>
  <c r="N2591" i="51"/>
  <c r="O2591" i="51"/>
  <c r="N2592" i="51"/>
  <c r="O2592" i="51"/>
  <c r="N2593" i="51"/>
  <c r="O2593" i="51"/>
  <c r="N2594" i="51"/>
  <c r="O2594" i="51"/>
  <c r="N2595" i="51"/>
  <c r="O2595" i="51"/>
  <c r="N2596" i="51"/>
  <c r="O2596" i="51"/>
  <c r="N2597" i="51"/>
  <c r="O2597" i="51"/>
  <c r="N2598" i="51"/>
  <c r="O2598" i="51"/>
  <c r="N2599" i="51"/>
  <c r="O2599" i="51"/>
  <c r="N2600" i="51"/>
  <c r="O2600" i="51"/>
  <c r="N2601" i="51"/>
  <c r="O2601" i="51"/>
  <c r="N2602" i="51"/>
  <c r="O2602" i="51"/>
  <c r="N2603" i="51"/>
  <c r="O2603" i="51"/>
  <c r="N2604" i="51"/>
  <c r="O2604" i="51"/>
  <c r="N2605" i="51"/>
  <c r="O2605" i="51"/>
  <c r="N2606" i="51"/>
  <c r="O2606" i="51"/>
  <c r="N2607" i="51"/>
  <c r="O2607" i="51"/>
  <c r="N2608" i="51"/>
  <c r="O2608" i="51"/>
  <c r="N2609" i="51"/>
  <c r="O2609" i="51"/>
  <c r="N2610" i="51"/>
  <c r="O2610" i="51"/>
  <c r="N2611" i="51"/>
  <c r="O2611" i="51"/>
  <c r="N2612" i="51"/>
  <c r="O2612" i="51"/>
  <c r="N2613" i="51"/>
  <c r="O2613" i="51"/>
  <c r="N2614" i="51"/>
  <c r="O2614" i="51"/>
  <c r="N2615" i="51"/>
  <c r="O2615" i="51"/>
  <c r="N2616" i="51"/>
  <c r="O2616" i="51"/>
  <c r="N2617" i="51"/>
  <c r="O2617" i="51"/>
  <c r="N2618" i="51"/>
  <c r="O2618" i="51"/>
  <c r="N2619" i="51"/>
  <c r="O2619" i="51"/>
  <c r="N2620" i="51"/>
  <c r="O2620" i="51"/>
  <c r="N2621" i="51"/>
  <c r="O2621" i="51"/>
  <c r="N2622" i="51"/>
  <c r="O2622" i="51"/>
  <c r="N2623" i="51"/>
  <c r="O2623" i="51"/>
  <c r="N2624" i="51"/>
  <c r="O2624" i="51"/>
  <c r="N2625" i="51"/>
  <c r="O2625" i="51"/>
  <c r="N2626" i="51"/>
  <c r="O2626" i="51"/>
  <c r="N2627" i="51"/>
  <c r="O2627" i="51"/>
  <c r="N2628" i="51"/>
  <c r="O2628" i="51"/>
  <c r="N2629" i="51"/>
  <c r="O2629" i="51"/>
  <c r="N2630" i="51"/>
  <c r="O2630" i="51"/>
  <c r="N2631" i="51"/>
  <c r="O2631" i="51"/>
  <c r="N2632" i="51"/>
  <c r="O2632" i="51"/>
  <c r="N2633" i="51"/>
  <c r="O2633" i="51"/>
  <c r="N2634" i="51"/>
  <c r="O2634" i="51"/>
  <c r="N2635" i="51"/>
  <c r="O2635" i="51"/>
  <c r="N2636" i="51"/>
  <c r="O2636" i="51"/>
  <c r="N2637" i="51"/>
  <c r="O2637" i="51"/>
  <c r="N2638" i="51"/>
  <c r="O2638" i="51"/>
  <c r="N2639" i="51"/>
  <c r="O2639" i="51"/>
  <c r="N2640" i="51"/>
  <c r="O2640" i="51"/>
  <c r="N2641" i="51"/>
  <c r="O2641" i="51"/>
  <c r="N2642" i="51"/>
  <c r="O2642" i="51"/>
  <c r="N2643" i="51"/>
  <c r="O2643" i="51"/>
  <c r="N2644" i="51"/>
  <c r="O2644" i="51"/>
  <c r="N2645" i="51"/>
  <c r="O2645" i="51"/>
  <c r="N2646" i="51"/>
  <c r="O2646" i="51"/>
  <c r="N2647" i="51"/>
  <c r="O2647" i="51"/>
  <c r="N2648" i="51"/>
  <c r="O2648" i="51"/>
  <c r="N2649" i="51"/>
  <c r="O2649" i="51"/>
  <c r="N2650" i="51"/>
  <c r="O2650" i="51"/>
  <c r="N2651" i="51"/>
  <c r="O2651" i="51"/>
  <c r="N2652" i="51"/>
  <c r="O2652" i="51"/>
  <c r="N2653" i="51"/>
  <c r="O2653" i="51"/>
  <c r="N2654" i="51"/>
  <c r="O2654" i="51"/>
  <c r="N2655" i="51"/>
  <c r="O2655" i="51"/>
  <c r="N2656" i="51"/>
  <c r="O2656" i="51"/>
  <c r="N2657" i="51"/>
  <c r="O2657" i="51"/>
  <c r="N2658" i="51"/>
  <c r="O2658" i="51"/>
  <c r="N2659" i="51"/>
  <c r="O2659" i="51"/>
  <c r="N2660" i="51"/>
  <c r="O2660" i="51"/>
  <c r="N2661" i="51"/>
  <c r="O2661" i="51"/>
  <c r="N2662" i="51"/>
  <c r="O2662" i="51"/>
  <c r="N2663" i="51"/>
  <c r="O2663" i="51"/>
  <c r="N2664" i="51"/>
  <c r="O2664" i="51"/>
  <c r="N2665" i="51"/>
  <c r="O2665" i="51"/>
  <c r="N2666" i="51"/>
  <c r="O2666" i="51"/>
  <c r="N2667" i="51"/>
  <c r="O2667" i="51"/>
  <c r="N2668" i="51"/>
  <c r="O2668" i="51"/>
  <c r="N2669" i="51"/>
  <c r="O2669" i="51"/>
  <c r="N2670" i="51"/>
  <c r="O2670" i="51"/>
  <c r="N2671" i="51"/>
  <c r="O2671" i="51"/>
  <c r="N2672" i="51"/>
  <c r="O2672" i="51"/>
  <c r="N2673" i="51"/>
  <c r="O2673" i="51"/>
  <c r="N2674" i="51"/>
  <c r="O2674" i="51"/>
  <c r="N2675" i="51"/>
  <c r="O2675" i="51"/>
  <c r="N2676" i="51"/>
  <c r="O2676" i="51"/>
  <c r="N2677" i="51"/>
  <c r="O2677" i="51"/>
  <c r="N2678" i="51"/>
  <c r="O2678" i="51"/>
  <c r="N2679" i="51"/>
  <c r="O2679" i="51"/>
  <c r="N2680" i="51"/>
  <c r="O2680" i="51"/>
  <c r="N2681" i="51"/>
  <c r="O2681" i="51"/>
  <c r="N2682" i="51"/>
  <c r="O2682" i="51"/>
  <c r="N2683" i="51"/>
  <c r="O2683" i="51"/>
  <c r="N2684" i="51"/>
  <c r="O2684" i="51"/>
  <c r="N2685" i="51"/>
  <c r="O2685" i="51"/>
  <c r="N2686" i="51"/>
  <c r="O2686" i="51"/>
  <c r="N2687" i="51"/>
  <c r="O2687" i="51"/>
  <c r="N2688" i="51"/>
  <c r="O2688" i="51"/>
  <c r="N2689" i="51"/>
  <c r="O2689" i="51"/>
  <c r="N2690" i="51"/>
  <c r="O2690" i="51"/>
  <c r="N2691" i="51"/>
  <c r="O2691" i="51"/>
  <c r="N2692" i="51"/>
  <c r="O2692" i="51"/>
  <c r="N2693" i="51"/>
  <c r="O2693" i="51"/>
  <c r="N2694" i="51"/>
  <c r="O2694" i="51"/>
  <c r="N2695" i="51"/>
  <c r="O2695" i="51"/>
  <c r="N2696" i="51"/>
  <c r="O2696" i="51"/>
  <c r="N2697" i="51"/>
  <c r="O2697" i="51"/>
  <c r="N2698" i="51"/>
  <c r="O2698" i="51"/>
  <c r="N2699" i="51"/>
  <c r="O2699" i="51"/>
  <c r="N2700" i="51"/>
  <c r="O2700" i="51"/>
  <c r="N2701" i="51"/>
  <c r="O2701" i="51"/>
  <c r="N2702" i="51"/>
  <c r="O2702" i="51"/>
  <c r="N2703" i="51"/>
  <c r="O2703" i="51"/>
  <c r="N2704" i="51"/>
  <c r="O2704" i="51"/>
  <c r="N2705" i="51"/>
  <c r="O2705" i="51"/>
  <c r="N2706" i="51"/>
  <c r="O2706" i="51"/>
  <c r="N2707" i="51"/>
  <c r="O2707" i="51"/>
  <c r="N2708" i="51"/>
  <c r="O2708" i="51"/>
  <c r="N2709" i="51"/>
  <c r="O2709" i="51"/>
  <c r="N2710" i="51"/>
  <c r="O2710" i="51"/>
  <c r="N2711" i="51"/>
  <c r="O2711" i="51"/>
  <c r="N2712" i="51"/>
  <c r="O2712" i="51"/>
  <c r="N2713" i="51"/>
  <c r="O2713" i="51"/>
  <c r="N2714" i="51"/>
  <c r="O2714" i="51"/>
  <c r="N2715" i="51"/>
  <c r="O2715" i="51"/>
  <c r="N2716" i="51"/>
  <c r="O2716" i="51"/>
  <c r="N2717" i="51"/>
  <c r="O2717" i="51"/>
  <c r="N2718" i="51"/>
  <c r="O2718" i="51"/>
  <c r="N2719" i="51"/>
  <c r="O2719" i="51"/>
  <c r="N2720" i="51"/>
  <c r="O2720" i="51"/>
  <c r="N2721" i="51"/>
  <c r="O2721" i="51"/>
  <c r="N2722" i="51"/>
  <c r="O2722" i="51"/>
  <c r="N2723" i="51"/>
  <c r="O2723" i="51"/>
  <c r="N2724" i="51"/>
  <c r="O2724" i="51"/>
  <c r="N2725" i="51"/>
  <c r="O2725" i="51"/>
  <c r="N2726" i="51"/>
  <c r="O2726" i="51"/>
  <c r="N2727" i="51"/>
  <c r="O2727" i="51"/>
  <c r="N2728" i="51"/>
  <c r="O2728" i="51"/>
  <c r="N2729" i="51"/>
  <c r="O2729" i="51"/>
  <c r="N2730" i="51"/>
  <c r="O2730" i="51"/>
  <c r="N2731" i="51"/>
  <c r="O2731" i="51"/>
  <c r="N2732" i="51"/>
  <c r="O2732" i="51"/>
  <c r="N2733" i="51"/>
  <c r="O2733" i="51"/>
  <c r="N2734" i="51"/>
  <c r="O2734" i="51"/>
  <c r="N2735" i="51"/>
  <c r="O2735" i="51"/>
  <c r="N2736" i="51"/>
  <c r="O2736" i="51"/>
  <c r="N2737" i="51"/>
  <c r="O2737" i="51"/>
  <c r="N2738" i="51"/>
  <c r="O2738" i="51"/>
  <c r="N2739" i="51"/>
  <c r="O2739" i="51"/>
  <c r="N2740" i="51"/>
  <c r="O2740" i="51"/>
  <c r="N2741" i="51"/>
  <c r="O2741" i="51"/>
  <c r="N2742" i="51"/>
  <c r="O2742" i="51"/>
  <c r="N2743" i="51"/>
  <c r="O2743" i="51"/>
  <c r="N2744" i="51"/>
  <c r="O2744" i="51"/>
  <c r="N2745" i="51"/>
  <c r="O2745" i="51"/>
  <c r="N2746" i="51"/>
  <c r="O2746" i="51"/>
  <c r="N2747" i="51"/>
  <c r="O2747" i="51"/>
  <c r="N2748" i="51"/>
  <c r="O2748" i="51"/>
  <c r="N2749" i="51"/>
  <c r="O2749" i="51"/>
  <c r="N2750" i="51"/>
  <c r="O2750" i="51"/>
  <c r="N2751" i="51"/>
  <c r="O2751" i="51"/>
  <c r="N2752" i="51"/>
  <c r="O2752" i="51"/>
  <c r="N2753" i="51"/>
  <c r="O2753" i="51"/>
  <c r="N2754" i="51"/>
  <c r="O2754" i="51"/>
  <c r="N2755" i="51"/>
  <c r="O2755" i="51"/>
  <c r="N2756" i="51"/>
  <c r="O2756" i="51"/>
  <c r="N2757" i="51"/>
  <c r="O2757" i="51"/>
  <c r="N2758" i="51"/>
  <c r="O2758" i="51"/>
  <c r="N2759" i="51"/>
  <c r="O2759" i="51"/>
  <c r="N2760" i="51"/>
  <c r="O2760" i="51"/>
  <c r="N2761" i="51"/>
  <c r="O2761" i="51"/>
  <c r="N2762" i="51"/>
  <c r="O2762" i="51"/>
  <c r="N2763" i="51"/>
  <c r="O2763" i="51"/>
  <c r="N2764" i="51"/>
  <c r="O2764" i="51"/>
  <c r="N2765" i="51"/>
  <c r="O2765" i="51"/>
  <c r="N2766" i="51"/>
  <c r="O2766" i="51"/>
  <c r="N2767" i="51"/>
  <c r="O2767" i="51"/>
  <c r="N2768" i="51"/>
  <c r="O2768" i="51"/>
  <c r="N2769" i="51"/>
  <c r="O2769" i="51"/>
  <c r="N2770" i="51"/>
  <c r="O2770" i="51"/>
  <c r="N2771" i="51"/>
  <c r="O2771" i="51"/>
  <c r="N2772" i="51"/>
  <c r="O2772" i="51"/>
  <c r="N2773" i="51"/>
  <c r="O2773" i="51"/>
  <c r="N2774" i="51"/>
  <c r="O2774" i="51"/>
  <c r="N2775" i="51"/>
  <c r="O2775" i="51"/>
  <c r="N2776" i="51"/>
  <c r="O2776" i="51"/>
  <c r="N2777" i="51"/>
  <c r="O2777" i="51"/>
  <c r="N2778" i="51"/>
  <c r="O2778" i="51"/>
  <c r="N2779" i="51"/>
  <c r="O2779" i="51"/>
  <c r="N2780" i="51"/>
  <c r="O2780" i="51"/>
  <c r="N2781" i="51"/>
  <c r="O2781" i="51"/>
  <c r="N2782" i="51"/>
  <c r="O2782" i="51"/>
  <c r="N2783" i="51"/>
  <c r="O2783" i="51"/>
  <c r="N2784" i="51"/>
  <c r="O2784" i="51"/>
  <c r="N2785" i="51"/>
  <c r="O2785" i="51"/>
  <c r="N2786" i="51"/>
  <c r="O2786" i="51"/>
  <c r="N2787" i="51"/>
  <c r="O2787" i="51"/>
  <c r="N2788" i="51"/>
  <c r="O2788" i="51"/>
  <c r="N2789" i="51"/>
  <c r="O2789" i="51"/>
  <c r="N2790" i="51"/>
  <c r="O2790" i="51"/>
  <c r="N2791" i="51"/>
  <c r="O2791" i="51"/>
  <c r="N2792" i="51"/>
  <c r="O2792" i="51"/>
  <c r="N2793" i="51"/>
  <c r="O2793" i="51"/>
  <c r="N2794" i="51"/>
  <c r="O2794" i="51"/>
  <c r="N2795" i="51"/>
  <c r="O2795" i="51"/>
  <c r="N2796" i="51"/>
  <c r="O2796" i="51"/>
  <c r="N2797" i="51"/>
  <c r="O2797" i="51"/>
  <c r="N2798" i="51"/>
  <c r="O2798" i="51"/>
  <c r="N2799" i="51"/>
  <c r="O2799" i="51"/>
  <c r="N2800" i="51"/>
  <c r="O2800" i="51"/>
  <c r="N2801" i="51"/>
  <c r="O2801" i="51"/>
  <c r="N2802" i="51"/>
  <c r="O2802" i="51"/>
  <c r="N2803" i="51"/>
  <c r="O2803" i="51"/>
  <c r="N2804" i="51"/>
  <c r="O2804" i="51"/>
  <c r="N2805" i="51"/>
  <c r="O2805" i="51"/>
  <c r="N2806" i="51"/>
  <c r="O2806" i="51"/>
  <c r="N2807" i="51"/>
  <c r="O2807" i="51"/>
  <c r="N2808" i="51"/>
  <c r="O2808" i="51"/>
  <c r="N2809" i="51"/>
  <c r="O2809" i="51"/>
  <c r="N2810" i="51"/>
  <c r="O2810" i="51"/>
  <c r="N2811" i="51"/>
  <c r="O2811" i="51"/>
  <c r="N2812" i="51"/>
  <c r="O2812" i="51"/>
  <c r="N2813" i="51"/>
  <c r="O2813" i="51"/>
  <c r="N2814" i="51"/>
  <c r="O2814" i="51"/>
  <c r="N2815" i="51"/>
  <c r="O2815" i="51"/>
  <c r="N2816" i="51"/>
  <c r="O2816" i="51"/>
  <c r="N2817" i="51"/>
  <c r="O2817" i="51"/>
  <c r="N2818" i="51"/>
  <c r="O2818" i="51"/>
  <c r="N2819" i="51"/>
  <c r="O2819" i="51"/>
  <c r="N2820" i="51"/>
  <c r="O2820" i="51"/>
  <c r="N2821" i="51"/>
  <c r="O2821" i="51"/>
  <c r="N2822" i="51"/>
  <c r="O2822" i="51"/>
  <c r="N2823" i="51"/>
  <c r="O2823" i="51"/>
  <c r="N2824" i="51"/>
  <c r="O2824" i="51"/>
  <c r="N2825" i="51"/>
  <c r="O2825" i="51"/>
  <c r="N2826" i="51"/>
  <c r="O2826" i="51"/>
  <c r="N2827" i="51"/>
  <c r="O2827" i="51"/>
  <c r="N2828" i="51"/>
  <c r="O2828" i="51"/>
  <c r="N2829" i="51"/>
  <c r="O2829" i="51"/>
  <c r="N2830" i="51"/>
  <c r="O2830" i="51"/>
  <c r="N2831" i="51"/>
  <c r="O2831" i="51"/>
  <c r="N2832" i="51"/>
  <c r="O2832" i="51"/>
  <c r="N2833" i="51"/>
  <c r="O2833" i="51"/>
  <c r="N2834" i="51"/>
  <c r="O2834" i="51"/>
  <c r="N2835" i="51"/>
  <c r="O2835" i="51"/>
  <c r="N2836" i="51"/>
  <c r="O2836" i="51"/>
  <c r="N2837" i="51"/>
  <c r="O2837" i="51"/>
  <c r="N2838" i="51"/>
  <c r="O2838" i="51"/>
  <c r="N2839" i="51"/>
  <c r="O2839" i="51"/>
  <c r="N2840" i="51"/>
  <c r="O2840" i="51"/>
  <c r="N2841" i="51"/>
  <c r="O2841" i="51"/>
  <c r="N2842" i="51"/>
  <c r="O2842" i="51"/>
  <c r="N2843" i="51"/>
  <c r="O2843" i="51"/>
  <c r="N2844" i="51"/>
  <c r="O2844" i="51"/>
  <c r="N2845" i="51"/>
  <c r="O2845" i="51"/>
  <c r="N2846" i="51"/>
  <c r="O2846" i="51"/>
  <c r="N2847" i="51"/>
  <c r="O2847" i="51"/>
  <c r="N2848" i="51"/>
  <c r="O2848" i="51"/>
  <c r="N2849" i="51"/>
  <c r="O2849" i="51"/>
  <c r="N2850" i="51"/>
  <c r="O2850" i="51"/>
  <c r="N2851" i="51"/>
  <c r="O2851" i="51"/>
  <c r="N2852" i="51"/>
  <c r="O2852" i="51"/>
  <c r="N2853" i="51"/>
  <c r="O2853" i="51"/>
  <c r="N2854" i="51"/>
  <c r="O2854" i="51"/>
  <c r="N2855" i="51"/>
  <c r="O2855" i="51"/>
  <c r="N2856" i="51"/>
  <c r="O2856" i="51"/>
  <c r="N2857" i="51"/>
  <c r="O2857" i="51"/>
  <c r="N2858" i="51"/>
  <c r="O2858" i="51"/>
  <c r="N2859" i="51"/>
  <c r="O2859" i="51"/>
  <c r="N2860" i="51"/>
  <c r="O2860" i="51"/>
  <c r="N2861" i="51"/>
  <c r="O2861" i="51"/>
  <c r="N2862" i="51"/>
  <c r="O2862" i="51"/>
  <c r="N2863" i="51"/>
  <c r="O2863" i="51"/>
  <c r="N2864" i="51"/>
  <c r="O2864" i="51"/>
  <c r="N2865" i="51"/>
  <c r="O2865" i="51"/>
  <c r="N2866" i="51"/>
  <c r="O2866" i="51"/>
  <c r="N2867" i="51"/>
  <c r="O2867" i="51"/>
  <c r="N2868" i="51"/>
  <c r="O2868" i="51"/>
  <c r="N2869" i="51"/>
  <c r="O2869" i="51"/>
  <c r="N2870" i="51"/>
  <c r="O2870" i="51"/>
  <c r="N2871" i="51"/>
  <c r="O2871" i="51"/>
  <c r="N2872" i="51"/>
  <c r="O2872" i="51"/>
  <c r="N2873" i="51"/>
  <c r="O2873" i="51"/>
  <c r="N2874" i="51"/>
  <c r="O2874" i="51"/>
  <c r="N2875" i="51"/>
  <c r="O2875" i="51"/>
  <c r="N2876" i="51"/>
  <c r="O2876" i="51"/>
  <c r="N2877" i="51"/>
  <c r="O2877" i="51"/>
  <c r="N2878" i="51"/>
  <c r="O2878" i="51"/>
  <c r="N2879" i="51"/>
  <c r="O2879" i="51"/>
  <c r="N2880" i="51"/>
  <c r="O2880" i="51"/>
  <c r="N2881" i="51"/>
  <c r="O2881" i="51"/>
  <c r="N2882" i="51"/>
  <c r="O2882" i="51"/>
  <c r="N2883" i="51"/>
  <c r="O2883" i="51"/>
  <c r="N2884" i="51"/>
  <c r="O2884" i="51"/>
  <c r="N2885" i="51"/>
  <c r="O2885" i="51"/>
  <c r="N2886" i="51"/>
  <c r="O2886" i="51"/>
  <c r="N2887" i="51"/>
  <c r="O2887" i="51"/>
  <c r="N2888" i="51"/>
  <c r="O2888" i="51"/>
  <c r="N2889" i="51"/>
  <c r="O2889" i="51"/>
  <c r="N2890" i="51"/>
  <c r="O2890" i="51"/>
  <c r="N2891" i="51"/>
  <c r="O2891" i="51"/>
  <c r="N2892" i="51"/>
  <c r="O2892" i="51"/>
  <c r="N2893" i="51"/>
  <c r="O2893" i="51"/>
  <c r="N2894" i="51"/>
  <c r="O2894" i="51"/>
  <c r="N2895" i="51"/>
  <c r="O2895" i="51"/>
  <c r="N2896" i="51"/>
  <c r="O2896" i="51"/>
  <c r="N2897" i="51"/>
  <c r="O2897" i="51"/>
  <c r="N2898" i="51"/>
  <c r="O2898" i="51"/>
  <c r="N2899" i="51"/>
  <c r="O2899" i="51"/>
  <c r="N2900" i="51"/>
  <c r="O2900" i="51"/>
  <c r="N2901" i="51"/>
  <c r="O2901" i="51"/>
  <c r="N2902" i="51"/>
  <c r="O2902" i="51"/>
  <c r="N2903" i="51"/>
  <c r="O2903" i="51"/>
  <c r="N2904" i="51"/>
  <c r="O2904" i="51"/>
  <c r="N2905" i="51"/>
  <c r="O2905" i="51"/>
  <c r="N2906" i="51"/>
  <c r="O2906" i="51"/>
  <c r="N2907" i="51"/>
  <c r="O2907" i="51"/>
  <c r="N2908" i="51"/>
  <c r="O2908" i="51"/>
  <c r="N2909" i="51"/>
  <c r="O2909" i="51"/>
  <c r="N2910" i="51"/>
  <c r="O2910" i="51"/>
  <c r="N2911" i="51"/>
  <c r="O2911" i="51"/>
  <c r="N2912" i="51"/>
  <c r="O2912" i="51"/>
  <c r="N2913" i="51"/>
  <c r="O2913" i="51"/>
  <c r="N2914" i="51"/>
  <c r="O2914" i="51"/>
  <c r="N2915" i="51"/>
  <c r="O2915" i="51"/>
  <c r="N2916" i="51"/>
  <c r="O2916" i="51"/>
  <c r="N2917" i="51"/>
  <c r="O2917" i="51"/>
  <c r="N2918" i="51"/>
  <c r="O2918" i="51"/>
  <c r="N2919" i="51"/>
  <c r="O2919" i="51"/>
  <c r="N2920" i="51"/>
  <c r="O2920" i="51"/>
  <c r="N2921" i="51"/>
  <c r="O2921" i="51"/>
  <c r="N2922" i="51"/>
  <c r="O2922" i="51"/>
  <c r="N2923" i="51"/>
  <c r="O2923" i="51"/>
  <c r="N2924" i="51"/>
  <c r="O2924" i="51"/>
  <c r="N2925" i="51"/>
  <c r="O2925" i="51"/>
  <c r="N2926" i="51"/>
  <c r="O2926" i="51"/>
  <c r="N2927" i="51"/>
  <c r="O2927" i="51"/>
  <c r="N2928" i="51"/>
  <c r="O2928" i="51"/>
  <c r="N2929" i="51"/>
  <c r="O2929" i="51"/>
  <c r="N2930" i="51"/>
  <c r="O2930" i="51"/>
  <c r="N2931" i="51"/>
  <c r="O2931" i="51"/>
  <c r="N2932" i="51"/>
  <c r="O2932" i="51"/>
  <c r="N2933" i="51"/>
  <c r="O2933" i="51"/>
  <c r="N2934" i="51"/>
  <c r="O2934" i="51"/>
  <c r="N2935" i="51"/>
  <c r="O2935" i="51"/>
  <c r="N2936" i="51"/>
  <c r="O2936" i="51"/>
  <c r="N2937" i="51"/>
  <c r="O2937" i="51"/>
  <c r="N2938" i="51"/>
  <c r="O2938" i="51"/>
  <c r="N2939" i="51"/>
  <c r="O2939" i="51"/>
  <c r="N2940" i="51"/>
  <c r="O2940" i="51"/>
  <c r="N2941" i="51"/>
  <c r="O2941" i="51"/>
  <c r="N2942" i="51"/>
  <c r="O2942" i="51"/>
  <c r="N2943" i="51"/>
  <c r="O2943" i="51"/>
  <c r="N2944" i="51"/>
  <c r="O2944" i="51"/>
  <c r="N2945" i="51"/>
  <c r="O2945" i="51"/>
  <c r="N2946" i="51"/>
  <c r="O2946" i="51"/>
  <c r="N2947" i="51"/>
  <c r="O2947" i="51"/>
  <c r="N2948" i="51"/>
  <c r="O2948" i="51"/>
  <c r="N2949" i="51"/>
  <c r="O2949" i="51"/>
  <c r="N2950" i="51"/>
  <c r="O2950" i="51"/>
  <c r="N2951" i="51"/>
  <c r="O2951" i="51"/>
  <c r="N2952" i="51"/>
  <c r="O2952" i="51"/>
  <c r="N2953" i="51"/>
  <c r="O2953" i="51"/>
  <c r="N2954" i="51"/>
  <c r="O2954" i="51"/>
  <c r="N2955" i="51"/>
  <c r="O2955" i="51"/>
  <c r="N2956" i="51"/>
  <c r="O2956" i="51"/>
  <c r="N2957" i="51"/>
  <c r="O2957" i="51"/>
  <c r="N2958" i="51"/>
  <c r="O2958" i="51"/>
  <c r="N2959" i="51"/>
  <c r="O2959" i="51"/>
  <c r="N2960" i="51"/>
  <c r="O2960" i="51"/>
  <c r="N2961" i="51"/>
  <c r="O2961" i="51"/>
  <c r="N2962" i="51"/>
  <c r="O2962" i="51"/>
  <c r="N2963" i="51"/>
  <c r="O2963" i="51"/>
  <c r="N2964" i="51"/>
  <c r="O2964" i="51"/>
  <c r="N2965" i="51"/>
  <c r="O2965" i="51"/>
  <c r="N2966" i="51"/>
  <c r="O2966" i="51"/>
  <c r="N2967" i="51"/>
  <c r="O2967" i="51"/>
  <c r="N2968" i="51"/>
  <c r="O2968" i="51"/>
  <c r="N2969" i="51"/>
  <c r="O2969" i="51"/>
  <c r="N2970" i="51"/>
  <c r="O2970" i="51"/>
  <c r="N2971" i="51"/>
  <c r="O2971" i="51"/>
  <c r="N2972" i="51"/>
  <c r="O2972" i="51"/>
  <c r="N2973" i="51"/>
  <c r="O2973" i="51"/>
  <c r="N2974" i="51"/>
  <c r="O2974" i="51"/>
  <c r="N2975" i="51"/>
  <c r="O2975" i="51"/>
  <c r="N2976" i="51"/>
  <c r="O2976" i="51"/>
  <c r="N2977" i="51"/>
  <c r="O2977" i="51"/>
  <c r="N2978" i="51"/>
  <c r="O2978" i="51"/>
  <c r="N2979" i="51"/>
  <c r="O2979" i="51"/>
  <c r="N2980" i="51"/>
  <c r="O2980" i="51"/>
  <c r="N2981" i="51"/>
  <c r="O2981" i="51"/>
  <c r="N2982" i="51"/>
  <c r="O2982" i="51"/>
  <c r="N2983" i="51"/>
  <c r="O2983" i="51"/>
  <c r="N2984" i="51"/>
  <c r="O2984" i="51"/>
  <c r="N2985" i="51"/>
  <c r="O2985" i="51"/>
  <c r="N2986" i="51"/>
  <c r="O2986" i="51"/>
  <c r="N2987" i="51"/>
  <c r="O2987" i="51"/>
  <c r="N2988" i="51"/>
  <c r="O2988" i="51"/>
  <c r="N2989" i="51"/>
  <c r="O2989" i="51"/>
  <c r="N2990" i="51"/>
  <c r="O2990" i="51"/>
  <c r="N2991" i="51"/>
  <c r="O2991" i="51"/>
  <c r="N2992" i="51"/>
  <c r="O2992" i="51"/>
  <c r="N2993" i="51"/>
  <c r="O2993" i="51"/>
  <c r="N2994" i="51"/>
  <c r="O2994" i="51"/>
  <c r="N2995" i="51"/>
  <c r="O2995" i="51"/>
  <c r="N2996" i="51"/>
  <c r="O2996" i="51"/>
  <c r="N2997" i="51"/>
  <c r="O2997" i="51"/>
  <c r="N2998" i="51"/>
  <c r="O2998" i="51"/>
  <c r="N2999" i="51"/>
  <c r="O2999" i="51"/>
  <c r="N3000" i="51"/>
  <c r="O3000" i="51"/>
  <c r="N3001" i="51"/>
  <c r="O3001" i="51"/>
  <c r="N3002" i="51"/>
  <c r="O3002" i="51"/>
  <c r="N3003" i="51"/>
  <c r="O3003" i="51"/>
  <c r="N3004" i="51"/>
  <c r="O3004" i="51"/>
  <c r="N3005" i="51"/>
  <c r="O3005" i="51"/>
  <c r="N3006" i="51"/>
  <c r="O3006" i="51"/>
  <c r="N3007" i="51"/>
  <c r="O3007" i="51"/>
  <c r="N3008" i="51"/>
  <c r="O3008" i="51"/>
  <c r="N3009" i="51"/>
  <c r="O3009" i="51"/>
  <c r="N3010" i="51"/>
  <c r="O3010" i="51"/>
  <c r="N3011" i="51"/>
  <c r="O3011" i="51"/>
  <c r="N3012" i="51"/>
  <c r="O3012" i="51"/>
  <c r="N3013" i="51"/>
  <c r="O3013" i="51"/>
  <c r="N3014" i="51"/>
  <c r="O3014" i="51"/>
  <c r="N3015" i="51"/>
  <c r="O3015" i="51"/>
  <c r="N3016" i="51"/>
  <c r="O3016" i="51"/>
  <c r="N3017" i="51"/>
  <c r="O3017" i="51"/>
  <c r="N3018" i="51"/>
  <c r="O3018" i="51"/>
  <c r="N3019" i="51"/>
  <c r="O3019" i="51"/>
  <c r="N3020" i="51"/>
  <c r="O3020" i="51"/>
  <c r="N3021" i="51"/>
  <c r="O3021" i="51"/>
  <c r="N3022" i="51"/>
  <c r="O3022" i="51"/>
  <c r="N3023" i="51"/>
  <c r="O3023" i="51"/>
  <c r="N3024" i="51"/>
  <c r="O3024" i="51"/>
  <c r="N3025" i="51"/>
  <c r="O3025" i="51"/>
  <c r="N3026" i="51"/>
  <c r="O3026" i="51"/>
  <c r="N3027" i="51"/>
  <c r="O3027" i="51"/>
  <c r="N3028" i="51"/>
  <c r="O3028" i="51"/>
  <c r="N3029" i="51"/>
  <c r="O3029" i="51"/>
  <c r="N3030" i="51"/>
  <c r="O3030" i="51"/>
  <c r="N3031" i="51"/>
  <c r="O3031" i="51"/>
  <c r="N3032" i="51"/>
  <c r="O3032" i="51"/>
  <c r="N3033" i="51"/>
  <c r="O3033" i="51"/>
  <c r="N3034" i="51"/>
  <c r="O3034" i="51"/>
  <c r="N3035" i="51"/>
  <c r="O3035" i="51"/>
  <c r="N3036" i="51"/>
  <c r="O3036" i="51"/>
  <c r="N3037" i="51"/>
  <c r="O3037" i="51"/>
  <c r="N3038" i="51"/>
  <c r="O3038" i="51"/>
  <c r="N3039" i="51"/>
  <c r="O3039" i="51"/>
  <c r="N3040" i="51"/>
  <c r="O3040" i="51"/>
  <c r="N3041" i="51"/>
  <c r="O3041" i="51"/>
  <c r="N3042" i="51"/>
  <c r="O3042" i="51"/>
  <c r="N3043" i="51"/>
  <c r="O3043" i="51"/>
  <c r="N3044" i="51"/>
  <c r="O3044" i="51"/>
  <c r="N3045" i="51"/>
  <c r="O3045" i="51"/>
  <c r="N3046" i="51"/>
  <c r="O3046" i="51"/>
  <c r="N3047" i="51"/>
  <c r="O3047" i="51"/>
  <c r="N3048" i="51"/>
  <c r="O3048" i="51"/>
  <c r="N3049" i="51"/>
  <c r="O3049" i="51"/>
  <c r="N3050" i="51"/>
  <c r="O3050" i="51"/>
  <c r="N3051" i="51"/>
  <c r="O3051" i="51"/>
  <c r="N3052" i="51"/>
  <c r="O3052" i="51"/>
  <c r="N3053" i="51"/>
  <c r="O3053" i="51"/>
  <c r="N3054" i="51"/>
  <c r="O3054" i="51"/>
  <c r="N3055" i="51"/>
  <c r="O3055" i="51"/>
  <c r="N3056" i="51"/>
  <c r="O3056" i="51"/>
  <c r="N3057" i="51"/>
  <c r="O3057" i="51"/>
  <c r="N3058" i="51"/>
  <c r="O3058" i="51"/>
  <c r="N3059" i="51"/>
  <c r="O3059" i="51"/>
  <c r="N3060" i="51"/>
  <c r="O3060" i="51"/>
  <c r="N3061" i="51"/>
  <c r="O3061" i="51"/>
  <c r="N3062" i="51"/>
  <c r="O3062" i="51"/>
  <c r="N3063" i="51"/>
  <c r="O3063" i="51"/>
  <c r="N3064" i="51"/>
  <c r="O3064" i="51"/>
  <c r="N3065" i="51"/>
  <c r="O3065" i="51"/>
  <c r="N3066" i="51"/>
  <c r="O3066" i="51"/>
  <c r="N3067" i="51"/>
  <c r="O3067" i="51"/>
  <c r="N3068" i="51"/>
  <c r="O3068" i="51"/>
  <c r="N3069" i="51"/>
  <c r="O3069" i="51"/>
  <c r="N3070" i="51"/>
  <c r="O3070" i="51"/>
  <c r="N3071" i="51"/>
  <c r="O3071" i="51"/>
  <c r="N3072" i="51"/>
  <c r="O3072" i="51"/>
  <c r="N3073" i="51"/>
  <c r="O3073" i="51"/>
  <c r="N3074" i="51"/>
  <c r="O3074" i="51"/>
  <c r="N3075" i="51"/>
  <c r="O3075" i="51"/>
  <c r="N3076" i="51"/>
  <c r="O3076" i="51"/>
  <c r="N3077" i="51"/>
  <c r="O3077" i="51"/>
  <c r="N3078" i="51"/>
  <c r="O3078" i="51"/>
  <c r="N3079" i="51"/>
  <c r="O3079" i="51"/>
  <c r="N3080" i="51"/>
  <c r="O3080" i="51"/>
  <c r="N3081" i="51"/>
  <c r="O3081" i="51"/>
  <c r="N3082" i="51"/>
  <c r="O3082" i="51"/>
  <c r="N3083" i="51"/>
  <c r="O3083" i="51"/>
  <c r="N3084" i="51"/>
  <c r="O3084" i="51"/>
  <c r="N3085" i="51"/>
  <c r="O3085" i="51"/>
  <c r="N3086" i="51"/>
  <c r="O3086" i="51"/>
  <c r="N3087" i="51"/>
  <c r="O3087" i="51"/>
  <c r="N3088" i="51"/>
  <c r="O3088" i="51"/>
  <c r="N3089" i="51"/>
  <c r="O3089" i="51"/>
  <c r="N3090" i="51"/>
  <c r="O3090" i="51"/>
  <c r="N3091" i="51"/>
  <c r="O3091" i="51"/>
  <c r="N3092" i="51"/>
  <c r="O3092" i="51"/>
  <c r="N3093" i="51"/>
  <c r="O3093" i="51"/>
  <c r="N3094" i="51"/>
  <c r="O3094" i="51"/>
  <c r="N3095" i="51"/>
  <c r="O3095" i="51"/>
  <c r="N3096" i="51"/>
  <c r="O3096" i="51"/>
  <c r="N3097" i="51"/>
  <c r="O3097" i="51"/>
  <c r="N3098" i="51"/>
  <c r="O3098" i="51"/>
  <c r="N3099" i="51"/>
  <c r="O3099" i="51"/>
  <c r="N3100" i="51"/>
  <c r="O3100" i="51"/>
  <c r="N3101" i="51"/>
  <c r="O3101" i="51"/>
  <c r="N3102" i="51"/>
  <c r="O3102" i="51"/>
  <c r="N3103" i="51"/>
  <c r="O3103" i="51"/>
  <c r="N3104" i="51"/>
  <c r="O3104" i="51"/>
  <c r="N3105" i="51"/>
  <c r="O3105" i="51"/>
  <c r="N3106" i="51"/>
  <c r="O3106" i="51"/>
  <c r="N3107" i="51"/>
  <c r="O3107" i="51"/>
  <c r="N3108" i="51"/>
  <c r="O3108" i="51"/>
  <c r="N3109" i="51"/>
  <c r="O3109" i="51"/>
  <c r="N3110" i="51"/>
  <c r="O3110" i="51"/>
  <c r="N3111" i="51"/>
  <c r="O3111" i="51"/>
  <c r="N3112" i="51"/>
  <c r="O3112" i="51"/>
  <c r="N3113" i="51"/>
  <c r="O3113" i="51"/>
  <c r="N3114" i="51"/>
  <c r="O3114" i="51"/>
  <c r="N3115" i="51"/>
  <c r="O3115" i="51"/>
  <c r="N3116" i="51"/>
  <c r="O3116" i="51"/>
  <c r="N3117" i="51"/>
  <c r="O3117" i="51"/>
  <c r="N3118" i="51"/>
  <c r="O3118" i="51"/>
  <c r="N3119" i="51"/>
  <c r="O3119" i="51"/>
  <c r="N3120" i="51"/>
  <c r="O3120" i="51"/>
  <c r="N3121" i="51"/>
  <c r="O3121" i="51"/>
  <c r="N3122" i="51"/>
  <c r="O3122" i="51"/>
  <c r="N3123" i="51"/>
  <c r="O3123" i="51"/>
  <c r="N3124" i="51"/>
  <c r="O3124" i="51"/>
  <c r="N3125" i="51"/>
  <c r="O3125" i="51"/>
  <c r="N3126" i="51"/>
  <c r="O3126" i="51"/>
  <c r="N3127" i="51"/>
  <c r="O3127" i="51"/>
  <c r="N3128" i="51"/>
  <c r="O3128" i="51"/>
  <c r="N3129" i="51"/>
  <c r="O3129" i="51"/>
  <c r="N3130" i="51"/>
  <c r="O3130" i="51"/>
  <c r="N3131" i="51"/>
  <c r="O3131" i="51"/>
  <c r="N3132" i="51"/>
  <c r="O3132" i="51"/>
  <c r="N3133" i="51"/>
  <c r="O3133" i="51"/>
  <c r="N3134" i="51"/>
  <c r="O3134" i="51"/>
  <c r="N3135" i="51"/>
  <c r="O3135" i="51"/>
  <c r="N3136" i="51"/>
  <c r="O3136" i="51"/>
  <c r="N3137" i="51"/>
  <c r="O3137" i="51"/>
  <c r="N3138" i="51"/>
  <c r="O3138" i="51"/>
  <c r="N3139" i="51"/>
  <c r="O3139" i="51"/>
  <c r="N3140" i="51"/>
  <c r="O3140" i="51"/>
  <c r="N3141" i="51"/>
  <c r="O3141" i="51"/>
  <c r="N3142" i="51"/>
  <c r="O3142" i="51"/>
  <c r="N3143" i="51"/>
  <c r="O3143" i="51"/>
  <c r="N3144" i="51"/>
  <c r="O3144" i="51"/>
  <c r="N3145" i="51"/>
  <c r="O3145" i="51"/>
  <c r="N3146" i="51"/>
  <c r="O3146" i="51"/>
  <c r="N3147" i="51"/>
  <c r="O3147" i="51"/>
  <c r="N3148" i="51"/>
  <c r="O3148" i="51"/>
  <c r="N3149" i="51"/>
  <c r="O3149" i="51"/>
  <c r="N3150" i="51"/>
  <c r="O3150" i="51"/>
  <c r="N3151" i="51"/>
  <c r="O3151" i="51"/>
  <c r="N3152" i="51"/>
  <c r="O3152" i="51"/>
  <c r="N3153" i="51"/>
  <c r="O3153" i="51"/>
  <c r="N3154" i="51"/>
  <c r="O3154" i="51"/>
  <c r="N3155" i="51"/>
  <c r="O3155" i="51"/>
  <c r="N3156" i="51"/>
  <c r="O3156" i="51"/>
  <c r="N3157" i="51"/>
  <c r="O3157" i="51"/>
  <c r="N3158" i="51"/>
  <c r="O3158" i="51"/>
  <c r="N3159" i="51"/>
  <c r="O3159" i="51"/>
  <c r="N3160" i="51"/>
  <c r="O3160" i="51"/>
  <c r="N3161" i="51"/>
  <c r="O3161" i="51"/>
  <c r="N3162" i="51"/>
  <c r="O3162" i="51"/>
  <c r="N3163" i="51"/>
  <c r="O3163" i="51"/>
  <c r="N3164" i="51"/>
  <c r="O3164" i="51"/>
  <c r="N3165" i="51"/>
  <c r="O3165" i="51"/>
  <c r="N3166" i="51"/>
  <c r="O3166" i="51"/>
  <c r="N3167" i="51"/>
  <c r="O3167" i="51"/>
  <c r="N3168" i="51"/>
  <c r="O3168" i="51"/>
  <c r="N3169" i="51"/>
  <c r="O3169" i="51"/>
  <c r="N3170" i="51"/>
  <c r="O3170" i="51"/>
  <c r="N3171" i="51"/>
  <c r="O3171" i="51"/>
  <c r="N3172" i="51"/>
  <c r="O3172" i="51"/>
  <c r="N3173" i="51"/>
  <c r="O3173" i="51"/>
  <c r="N3174" i="51"/>
  <c r="O3174" i="51"/>
  <c r="N3175" i="51"/>
  <c r="O3175" i="51"/>
  <c r="N3176" i="51"/>
  <c r="O3176" i="51"/>
  <c r="N3177" i="51"/>
  <c r="O3177" i="51"/>
  <c r="N3178" i="51"/>
  <c r="O3178" i="51"/>
  <c r="N3179" i="51"/>
  <c r="O3179" i="51"/>
  <c r="N3180" i="51"/>
  <c r="O3180" i="51"/>
  <c r="N3181" i="51"/>
  <c r="O3181" i="51"/>
  <c r="N3182" i="51"/>
  <c r="O3182" i="51"/>
  <c r="N3183" i="51"/>
  <c r="O3183" i="51"/>
  <c r="N3184" i="51"/>
  <c r="O3184" i="51"/>
  <c r="N3185" i="51"/>
  <c r="O3185" i="51"/>
  <c r="N3186" i="51"/>
  <c r="O3186" i="51"/>
  <c r="N3187" i="51"/>
  <c r="O3187" i="51"/>
  <c r="N3188" i="51"/>
  <c r="O3188" i="51"/>
  <c r="N3189" i="51"/>
  <c r="O3189" i="51"/>
  <c r="N3190" i="51"/>
  <c r="O3190" i="51"/>
  <c r="N3191" i="51"/>
  <c r="O3191" i="51"/>
  <c r="N3192" i="51"/>
  <c r="O3192" i="51"/>
  <c r="N3193" i="51"/>
  <c r="O3193" i="51"/>
  <c r="N3194" i="51"/>
  <c r="O3194" i="51"/>
  <c r="N3195" i="51"/>
  <c r="O3195" i="51"/>
  <c r="N3196" i="51"/>
  <c r="O3196" i="51"/>
  <c r="N3197" i="51"/>
  <c r="O3197" i="51"/>
  <c r="N3198" i="51"/>
  <c r="O3198" i="51"/>
  <c r="N3199" i="51"/>
  <c r="O3199" i="51"/>
  <c r="N3200" i="51"/>
  <c r="O3200" i="51"/>
  <c r="N3201" i="51"/>
  <c r="O3201" i="51"/>
  <c r="N3202" i="51"/>
  <c r="O3202" i="51"/>
  <c r="N3203" i="51"/>
  <c r="O3203" i="51"/>
  <c r="N3204" i="51"/>
  <c r="O3204" i="51"/>
  <c r="N3205" i="51"/>
  <c r="O3205" i="51"/>
  <c r="N3206" i="51"/>
  <c r="O3206" i="51"/>
  <c r="N3207" i="51"/>
  <c r="O3207" i="51"/>
  <c r="N3208" i="51"/>
  <c r="O3208" i="51"/>
  <c r="N3209" i="51"/>
  <c r="O3209" i="51"/>
  <c r="N3210" i="51"/>
  <c r="O3210" i="51"/>
  <c r="N3211" i="51"/>
  <c r="O3211" i="51"/>
  <c r="N3212" i="51"/>
  <c r="O3212" i="51"/>
  <c r="N3213" i="51"/>
  <c r="O3213" i="51"/>
  <c r="N3214" i="51"/>
  <c r="O3214" i="51"/>
  <c r="N3215" i="51"/>
  <c r="O3215" i="51"/>
  <c r="N3216" i="51"/>
  <c r="O3216" i="51"/>
  <c r="N3217" i="51"/>
  <c r="O3217" i="51"/>
  <c r="N3218" i="51"/>
  <c r="O3218" i="51"/>
  <c r="N3219" i="51"/>
  <c r="O3219" i="51"/>
  <c r="N3220" i="51"/>
  <c r="O3220" i="51"/>
  <c r="N3221" i="51"/>
  <c r="O3221" i="51"/>
  <c r="N3222" i="51"/>
  <c r="O3222" i="51"/>
  <c r="N3223" i="51"/>
  <c r="O3223" i="51"/>
  <c r="N3224" i="51"/>
  <c r="O3224" i="51"/>
  <c r="N3225" i="51"/>
  <c r="O3225" i="51"/>
  <c r="N3226" i="51"/>
  <c r="O3226" i="51"/>
  <c r="N3227" i="51"/>
  <c r="O3227" i="51"/>
  <c r="N3228" i="51"/>
  <c r="O3228" i="51"/>
  <c r="N3229" i="51"/>
  <c r="O3229" i="51"/>
  <c r="N3230" i="51"/>
  <c r="O3230" i="51"/>
  <c r="N3231" i="51"/>
  <c r="O3231" i="51"/>
  <c r="N3232" i="51"/>
  <c r="O3232" i="51"/>
  <c r="N3233" i="51"/>
  <c r="O3233" i="51"/>
  <c r="N3234" i="51"/>
  <c r="O3234" i="51"/>
  <c r="N3235" i="51"/>
  <c r="O3235" i="51"/>
  <c r="N3236" i="51"/>
  <c r="O3236" i="51"/>
  <c r="N3237" i="51"/>
  <c r="O3237" i="51"/>
  <c r="N3238" i="51"/>
  <c r="O3238" i="51"/>
  <c r="N3239" i="51"/>
  <c r="O3239" i="51"/>
  <c r="N3240" i="51"/>
  <c r="O3240" i="51"/>
  <c r="N3241" i="51"/>
  <c r="O3241" i="51"/>
  <c r="N3242" i="51"/>
  <c r="O3242" i="51"/>
  <c r="N3243" i="51"/>
  <c r="O3243" i="51"/>
  <c r="N3244" i="51"/>
  <c r="O3244" i="51"/>
  <c r="N3245" i="51"/>
  <c r="O3245" i="51"/>
  <c r="N3246" i="51"/>
  <c r="O3246" i="51"/>
  <c r="N3247" i="51"/>
  <c r="O3247" i="51"/>
  <c r="N3248" i="51"/>
  <c r="O3248" i="51"/>
  <c r="N3249" i="51"/>
  <c r="O3249" i="51"/>
  <c r="N3250" i="51"/>
  <c r="O3250" i="51"/>
  <c r="N3251" i="51"/>
  <c r="O3251" i="51"/>
  <c r="N3252" i="51"/>
  <c r="O3252" i="51"/>
  <c r="N3253" i="51"/>
  <c r="O3253" i="51"/>
  <c r="N3254" i="51"/>
  <c r="O3254" i="51"/>
  <c r="N3255" i="51"/>
  <c r="O3255" i="51"/>
  <c r="N3256" i="51"/>
  <c r="O3256" i="51"/>
  <c r="N3257" i="51"/>
  <c r="O3257" i="51"/>
  <c r="N3258" i="51"/>
  <c r="O3258" i="51"/>
  <c r="N3259" i="51"/>
  <c r="O3259" i="51"/>
  <c r="N3260" i="51"/>
  <c r="O3260" i="51"/>
  <c r="N3261" i="51"/>
  <c r="O3261" i="51"/>
  <c r="N3262" i="51"/>
  <c r="O3262" i="51"/>
  <c r="N3263" i="51"/>
  <c r="O3263" i="51"/>
  <c r="N3264" i="51"/>
  <c r="O3264" i="51"/>
  <c r="N3265" i="51"/>
  <c r="O3265" i="51"/>
  <c r="N3266" i="51"/>
  <c r="O3266" i="51"/>
  <c r="N3267" i="51"/>
  <c r="O3267" i="51"/>
  <c r="N3268" i="51"/>
  <c r="O3268" i="51"/>
  <c r="N3269" i="51"/>
  <c r="O3269" i="51"/>
  <c r="N3270" i="51"/>
  <c r="O3270" i="51"/>
  <c r="N3271" i="51"/>
  <c r="O3271" i="51"/>
  <c r="N3272" i="51"/>
  <c r="O3272" i="51"/>
  <c r="N3273" i="51"/>
  <c r="O3273" i="51"/>
  <c r="N3274" i="51"/>
  <c r="O3274" i="51"/>
  <c r="N3275" i="51"/>
  <c r="O3275" i="51"/>
  <c r="N3276" i="51"/>
  <c r="O3276" i="51"/>
  <c r="N3277" i="51"/>
  <c r="O3277" i="51"/>
  <c r="N3278" i="51"/>
  <c r="O3278" i="51"/>
  <c r="N3279" i="51"/>
  <c r="O3279" i="51"/>
  <c r="N3280" i="51"/>
  <c r="O3280" i="51"/>
  <c r="N3281" i="51"/>
  <c r="O3281" i="51"/>
  <c r="N3282" i="51"/>
  <c r="O3282" i="51"/>
  <c r="N3283" i="51"/>
  <c r="O3283" i="51"/>
  <c r="N3284" i="51"/>
  <c r="O3284" i="51"/>
  <c r="N3285" i="51"/>
  <c r="O3285" i="51"/>
  <c r="N3286" i="51"/>
  <c r="O3286" i="51"/>
  <c r="N3287" i="51"/>
  <c r="O3287" i="51"/>
  <c r="N3288" i="51"/>
  <c r="O3288" i="51"/>
  <c r="N3289" i="51"/>
  <c r="O3289" i="51"/>
  <c r="N3290" i="51"/>
  <c r="O3290" i="51"/>
  <c r="N3291" i="51"/>
  <c r="O3291" i="51"/>
  <c r="N3292" i="51"/>
  <c r="O3292" i="51"/>
  <c r="N3293" i="51"/>
  <c r="O3293" i="51"/>
  <c r="N3294" i="51"/>
  <c r="O3294" i="51"/>
  <c r="N3295" i="51"/>
  <c r="O3295" i="51"/>
  <c r="N3296" i="51"/>
  <c r="O3296" i="51"/>
  <c r="N3297" i="51"/>
  <c r="O3297" i="51"/>
  <c r="N3298" i="51"/>
  <c r="O3298" i="51"/>
  <c r="N3299" i="51"/>
  <c r="O3299" i="51"/>
  <c r="N3300" i="51"/>
  <c r="O3300" i="51"/>
  <c r="N3301" i="51"/>
  <c r="O3301" i="51"/>
  <c r="N3302" i="51"/>
  <c r="O3302" i="51"/>
  <c r="N3303" i="51"/>
  <c r="O3303" i="51"/>
  <c r="N3304" i="51"/>
  <c r="O3304" i="51"/>
  <c r="N3305" i="51"/>
  <c r="O3305" i="51"/>
  <c r="N3306" i="51"/>
  <c r="O3306" i="51"/>
  <c r="N3307" i="51"/>
  <c r="O3307" i="51"/>
  <c r="N3308" i="51"/>
  <c r="O3308" i="51"/>
  <c r="N3309" i="51"/>
  <c r="O3309" i="51"/>
  <c r="N3310" i="51"/>
  <c r="O3310" i="51"/>
  <c r="N3311" i="51"/>
  <c r="O3311" i="51"/>
  <c r="N3312" i="51"/>
  <c r="O3312" i="51"/>
  <c r="N3313" i="51"/>
  <c r="O3313" i="51"/>
  <c r="N3314" i="51"/>
  <c r="O3314" i="51"/>
  <c r="N3315" i="51"/>
  <c r="O3315" i="51"/>
  <c r="N3316" i="51"/>
  <c r="O3316" i="51"/>
  <c r="N3317" i="51"/>
  <c r="O3317" i="51"/>
  <c r="N3318" i="51"/>
  <c r="O3318" i="51"/>
  <c r="N3319" i="51"/>
  <c r="O3319" i="51"/>
  <c r="N3320" i="51"/>
  <c r="O3320" i="51"/>
  <c r="N3321" i="51"/>
  <c r="O3321" i="51"/>
  <c r="N3322" i="51"/>
  <c r="O3322" i="51"/>
  <c r="N3323" i="51"/>
  <c r="O3323" i="51"/>
  <c r="N3324" i="51"/>
  <c r="O3324" i="51"/>
  <c r="N3325" i="51"/>
  <c r="O3325" i="51"/>
  <c r="N3326" i="51"/>
  <c r="O3326" i="51"/>
  <c r="N3327" i="51"/>
  <c r="O3327" i="51"/>
  <c r="N3328" i="51"/>
  <c r="O3328" i="51"/>
  <c r="N3329" i="51"/>
  <c r="O3329" i="51"/>
  <c r="N3330" i="51"/>
  <c r="O3330" i="51"/>
  <c r="N3331" i="51"/>
  <c r="O3331" i="51"/>
  <c r="N3332" i="51"/>
  <c r="O3332" i="51"/>
  <c r="N3333" i="51"/>
  <c r="O3333" i="51"/>
  <c r="N3334" i="51"/>
  <c r="O3334" i="51"/>
  <c r="N3335" i="51"/>
  <c r="O3335" i="51"/>
  <c r="N3336" i="51"/>
  <c r="O3336" i="51"/>
  <c r="N3337" i="51"/>
  <c r="O3337" i="51"/>
  <c r="N3338" i="51"/>
  <c r="O3338" i="51"/>
  <c r="N3339" i="51"/>
  <c r="O3339" i="51"/>
  <c r="N3340" i="51"/>
  <c r="O3340" i="51"/>
  <c r="N3341" i="51"/>
  <c r="O3341" i="51"/>
  <c r="N3342" i="51"/>
  <c r="O3342" i="51"/>
  <c r="N3343" i="51"/>
  <c r="O3343" i="51"/>
  <c r="N3344" i="51"/>
  <c r="O3344" i="51"/>
  <c r="N3345" i="51"/>
  <c r="O3345" i="51"/>
  <c r="N3346" i="51"/>
  <c r="O3346" i="51"/>
  <c r="N3347" i="51"/>
  <c r="O3347" i="51"/>
  <c r="N3348" i="51"/>
  <c r="O3348" i="51"/>
  <c r="N3349" i="51"/>
  <c r="O3349" i="51"/>
  <c r="N3350" i="51"/>
  <c r="O3350" i="51"/>
  <c r="N3351" i="51"/>
  <c r="O3351" i="51"/>
  <c r="N3352" i="51"/>
  <c r="O3352" i="51"/>
  <c r="N3353" i="51"/>
  <c r="O3353" i="51"/>
  <c r="N3354" i="51"/>
  <c r="O3354" i="51"/>
  <c r="N3355" i="51"/>
  <c r="O3355" i="51"/>
  <c r="N3356" i="51"/>
  <c r="O3356" i="51"/>
  <c r="N3357" i="51"/>
  <c r="O3357" i="51"/>
  <c r="N3358" i="51"/>
  <c r="O3358" i="51"/>
  <c r="N3359" i="51"/>
  <c r="O3359" i="51"/>
  <c r="N3360" i="51"/>
  <c r="O3360" i="51"/>
  <c r="N3361" i="51"/>
  <c r="O3361" i="51"/>
  <c r="N3362" i="51"/>
  <c r="O3362" i="51"/>
  <c r="N3363" i="51"/>
  <c r="O3363" i="51"/>
  <c r="N3364" i="51"/>
  <c r="O3364" i="51"/>
  <c r="N3365" i="51"/>
  <c r="O3365" i="51"/>
  <c r="N3366" i="51"/>
  <c r="O3366" i="51"/>
  <c r="N3367" i="51"/>
  <c r="O3367" i="51"/>
  <c r="N3368" i="51"/>
  <c r="O3368" i="51"/>
  <c r="N3369" i="51"/>
  <c r="O3369" i="51"/>
  <c r="N3370" i="51"/>
  <c r="O3370" i="51"/>
  <c r="N3371" i="51"/>
  <c r="O3371" i="51"/>
  <c r="N3372" i="51"/>
  <c r="O3372" i="51"/>
  <c r="N3373" i="51"/>
  <c r="O3373" i="51"/>
  <c r="N3374" i="51"/>
  <c r="O3374" i="51"/>
  <c r="N3375" i="51"/>
  <c r="O3375" i="51"/>
  <c r="N3376" i="51"/>
  <c r="O3376" i="51"/>
  <c r="N3377" i="51"/>
  <c r="O3377" i="51"/>
  <c r="N3378" i="51"/>
  <c r="O3378" i="51"/>
  <c r="N3379" i="51"/>
  <c r="O3379" i="51"/>
  <c r="N3380" i="51"/>
  <c r="O3380" i="51"/>
  <c r="N3381" i="51"/>
  <c r="O3381" i="51"/>
  <c r="N3382" i="51"/>
  <c r="O3382" i="51"/>
  <c r="N3383" i="51"/>
  <c r="O3383" i="51"/>
  <c r="N3384" i="51"/>
  <c r="O3384" i="51"/>
  <c r="N3385" i="51"/>
  <c r="O3385" i="51"/>
  <c r="N3386" i="51"/>
  <c r="O3386" i="51"/>
  <c r="N3387" i="51"/>
  <c r="O3387" i="51"/>
  <c r="N3388" i="51"/>
  <c r="O3388" i="51"/>
  <c r="N3389" i="51"/>
  <c r="O3389" i="51"/>
  <c r="N3390" i="51"/>
  <c r="O3390" i="51"/>
  <c r="N3391" i="51"/>
  <c r="O3391" i="51"/>
  <c r="N3392" i="51"/>
  <c r="O3392" i="51"/>
  <c r="N3393" i="51"/>
  <c r="O3393" i="51"/>
  <c r="N3394" i="51"/>
  <c r="O3394" i="51"/>
  <c r="N3395" i="51"/>
  <c r="O3395" i="51"/>
  <c r="N3396" i="51"/>
  <c r="O3396" i="51"/>
  <c r="N3397" i="51"/>
  <c r="O3397" i="51"/>
  <c r="N3398" i="51"/>
  <c r="O3398" i="51"/>
  <c r="N3399" i="51"/>
  <c r="O3399" i="51"/>
  <c r="N3400" i="51"/>
  <c r="O3400" i="51"/>
  <c r="N3401" i="51"/>
  <c r="O3401" i="51"/>
  <c r="N3402" i="51"/>
  <c r="O3402" i="51"/>
  <c r="N3403" i="51"/>
  <c r="O3403" i="51"/>
  <c r="N3404" i="51"/>
  <c r="O3404" i="51"/>
  <c r="N3405" i="51"/>
  <c r="O3405" i="51"/>
  <c r="N3406" i="51"/>
  <c r="O3406" i="51"/>
  <c r="N3407" i="51"/>
  <c r="O3407" i="51"/>
  <c r="N3408" i="51"/>
  <c r="O3408" i="51"/>
  <c r="N3409" i="51"/>
  <c r="O3409" i="51"/>
  <c r="N3410" i="51"/>
  <c r="O3410" i="51"/>
  <c r="N3411" i="51"/>
  <c r="O3411" i="51"/>
  <c r="N3412" i="51"/>
  <c r="O3412" i="51"/>
  <c r="N3413" i="51"/>
  <c r="O3413" i="51"/>
  <c r="N3414" i="51"/>
  <c r="O3414" i="51"/>
  <c r="N3415" i="51"/>
  <c r="O3415" i="51"/>
  <c r="N3416" i="51"/>
  <c r="O3416" i="51"/>
  <c r="N3417" i="51"/>
  <c r="O3417" i="51"/>
  <c r="N3418" i="51"/>
  <c r="O3418" i="51"/>
  <c r="N3419" i="51"/>
  <c r="O3419" i="51"/>
  <c r="N3420" i="51"/>
  <c r="O3420" i="51"/>
  <c r="N3421" i="51"/>
  <c r="O3421" i="51"/>
  <c r="N3422" i="51"/>
  <c r="O3422" i="51"/>
  <c r="N3423" i="51"/>
  <c r="O3423" i="51"/>
  <c r="N3424" i="51"/>
  <c r="O3424" i="51"/>
  <c r="N3425" i="51"/>
  <c r="O3425" i="51"/>
  <c r="N3426" i="51"/>
  <c r="O3426" i="51"/>
  <c r="N3427" i="51"/>
  <c r="O3427" i="51"/>
  <c r="N3428" i="51"/>
  <c r="O3428" i="51"/>
  <c r="N3429" i="51"/>
  <c r="O3429" i="51"/>
  <c r="N3430" i="51"/>
  <c r="O3430" i="51"/>
  <c r="N3431" i="51"/>
  <c r="O3431" i="51"/>
  <c r="N3432" i="51"/>
  <c r="O3432" i="51"/>
  <c r="N3433" i="51"/>
  <c r="O3433" i="51"/>
  <c r="N3434" i="51"/>
  <c r="O3434" i="51"/>
  <c r="N3435" i="51"/>
  <c r="O3435" i="51"/>
  <c r="N3436" i="51"/>
  <c r="O3436" i="51"/>
  <c r="N3437" i="51"/>
  <c r="O3437" i="51"/>
  <c r="N3438" i="51"/>
  <c r="O3438" i="51"/>
  <c r="N3439" i="51"/>
  <c r="O3439" i="51"/>
  <c r="N3440" i="51"/>
  <c r="O3440" i="51"/>
  <c r="N3441" i="51"/>
  <c r="O3441" i="51"/>
  <c r="N3442" i="51"/>
  <c r="O3442" i="51"/>
  <c r="N3443" i="51"/>
  <c r="O3443" i="51"/>
  <c r="N3444" i="51"/>
  <c r="O3444" i="51"/>
  <c r="N3445" i="51"/>
  <c r="O3445" i="51"/>
  <c r="N3446" i="51"/>
  <c r="O3446" i="51"/>
  <c r="N3447" i="51"/>
  <c r="O3447" i="51"/>
  <c r="N3448" i="51"/>
  <c r="O3448" i="51"/>
  <c r="N3449" i="51"/>
  <c r="O3449" i="51"/>
  <c r="N3450" i="51"/>
  <c r="O3450" i="51"/>
  <c r="N3451" i="51"/>
  <c r="O3451" i="51"/>
  <c r="N3452" i="51"/>
  <c r="O3452" i="51"/>
  <c r="N3453" i="51"/>
  <c r="O3453" i="51"/>
  <c r="N3454" i="51"/>
  <c r="O3454" i="51"/>
  <c r="N3455" i="51"/>
  <c r="O3455" i="51"/>
  <c r="N3456" i="51"/>
  <c r="O3456" i="51"/>
  <c r="N3457" i="51"/>
  <c r="O3457" i="51"/>
  <c r="N3458" i="51"/>
  <c r="O3458" i="51"/>
  <c r="N3459" i="51"/>
  <c r="O3459" i="51"/>
  <c r="N3460" i="51"/>
  <c r="O3460" i="51"/>
  <c r="N3461" i="51"/>
  <c r="O3461" i="51"/>
  <c r="N3462" i="51"/>
  <c r="O3462" i="51"/>
  <c r="N3463" i="51"/>
  <c r="O3463" i="51"/>
  <c r="N3464" i="51"/>
  <c r="O3464" i="51"/>
  <c r="N3465" i="51"/>
  <c r="O3465" i="51"/>
  <c r="N3466" i="51"/>
  <c r="O3466" i="51"/>
  <c r="N3467" i="51"/>
  <c r="O3467" i="51"/>
  <c r="N3468" i="51"/>
  <c r="O3468" i="51"/>
  <c r="N3469" i="51"/>
  <c r="O3469" i="51"/>
  <c r="N3470" i="51"/>
  <c r="O3470" i="51"/>
  <c r="N3471" i="51"/>
  <c r="O3471" i="51"/>
  <c r="N3472" i="51"/>
  <c r="O3472" i="51"/>
  <c r="N3473" i="51"/>
  <c r="O3473" i="51"/>
  <c r="N3474" i="51"/>
  <c r="O3474" i="51"/>
  <c r="N3475" i="51"/>
  <c r="O3475" i="51"/>
  <c r="N3476" i="51"/>
  <c r="O3476" i="51"/>
  <c r="N3477" i="51"/>
  <c r="O3477" i="51"/>
  <c r="N3478" i="51"/>
  <c r="O3478" i="51"/>
  <c r="N3479" i="51"/>
  <c r="O3479" i="51"/>
  <c r="N3480" i="51"/>
  <c r="O3480" i="51"/>
  <c r="N3481" i="51"/>
  <c r="O3481" i="51"/>
  <c r="N3482" i="51"/>
  <c r="O3482" i="51"/>
  <c r="N3483" i="51"/>
  <c r="O3483" i="51"/>
  <c r="N3484" i="51"/>
  <c r="O3484" i="51"/>
  <c r="N3485" i="51"/>
  <c r="O3485" i="51"/>
  <c r="N3486" i="51"/>
  <c r="O3486" i="51"/>
  <c r="N3487" i="51"/>
  <c r="O3487" i="51"/>
  <c r="N3488" i="51"/>
  <c r="O3488" i="51"/>
  <c r="N3489" i="51"/>
  <c r="O3489" i="51"/>
  <c r="N3490" i="51"/>
  <c r="O3490" i="51"/>
  <c r="N3491" i="51"/>
  <c r="O3491" i="51"/>
  <c r="N3492" i="51"/>
  <c r="O3492" i="51"/>
  <c r="N3493" i="51"/>
  <c r="O3493" i="51"/>
  <c r="N3494" i="51"/>
  <c r="O3494" i="51"/>
  <c r="N3495" i="51"/>
  <c r="O3495" i="51"/>
  <c r="N3496" i="51"/>
  <c r="O3496" i="51"/>
  <c r="N3497" i="51"/>
  <c r="O3497" i="51"/>
  <c r="N3498" i="51"/>
  <c r="O3498" i="51"/>
  <c r="N3499" i="51"/>
  <c r="O3499" i="51"/>
  <c r="N3500" i="51"/>
  <c r="O3500" i="51"/>
  <c r="N3501" i="51"/>
  <c r="O3501" i="51"/>
  <c r="N3502" i="51"/>
  <c r="O3502" i="51"/>
  <c r="N3503" i="51"/>
  <c r="O3503" i="51"/>
  <c r="N3504" i="51"/>
  <c r="O3504" i="51"/>
  <c r="N3505" i="51"/>
  <c r="O3505" i="51"/>
  <c r="N3506" i="51"/>
  <c r="O3506" i="51"/>
  <c r="N3507" i="51"/>
  <c r="O3507" i="51"/>
  <c r="N3508" i="51"/>
  <c r="O3508" i="51"/>
  <c r="N3509" i="51"/>
  <c r="O3509" i="51"/>
  <c r="N3510" i="51"/>
  <c r="O3510" i="51"/>
  <c r="N3511" i="51"/>
  <c r="O3511" i="51"/>
  <c r="N3512" i="51"/>
  <c r="O3512" i="51"/>
  <c r="N3513" i="51"/>
  <c r="O3513" i="51"/>
  <c r="N3514" i="51"/>
  <c r="O3514" i="51"/>
  <c r="N3515" i="51"/>
  <c r="O3515" i="51"/>
  <c r="N3516" i="51"/>
  <c r="O3516" i="51"/>
  <c r="N3517" i="51"/>
  <c r="O3517" i="51"/>
  <c r="N3518" i="51"/>
  <c r="O3518" i="51"/>
  <c r="N3519" i="51"/>
  <c r="O3519" i="51"/>
  <c r="N3520" i="51"/>
  <c r="O3520" i="51"/>
  <c r="N3521" i="51"/>
  <c r="O3521" i="51"/>
  <c r="N3522" i="51"/>
  <c r="O3522" i="51"/>
  <c r="N3523" i="51"/>
  <c r="O3523" i="51"/>
  <c r="N3524" i="51"/>
  <c r="O3524" i="51"/>
  <c r="N3525" i="51"/>
  <c r="O3525" i="51"/>
  <c r="N3526" i="51"/>
  <c r="O3526" i="51"/>
  <c r="N3527" i="51"/>
  <c r="O3527" i="51"/>
  <c r="N3528" i="51"/>
  <c r="O3528" i="51"/>
  <c r="N3529" i="51"/>
  <c r="O3529" i="51"/>
  <c r="N3530" i="51"/>
  <c r="O3530" i="51"/>
  <c r="N3531" i="51"/>
  <c r="O3531" i="51"/>
  <c r="N3532" i="51"/>
  <c r="O3532" i="51"/>
  <c r="N3533" i="51"/>
  <c r="O3533" i="51"/>
  <c r="N3534" i="51"/>
  <c r="O3534" i="51"/>
  <c r="N3535" i="51"/>
  <c r="O3535" i="51"/>
  <c r="N3536" i="51"/>
  <c r="O3536" i="51"/>
  <c r="N3537" i="51"/>
  <c r="O3537" i="51"/>
  <c r="N3538" i="51"/>
  <c r="O3538" i="51"/>
  <c r="N3539" i="51"/>
  <c r="O3539" i="51"/>
  <c r="N3540" i="51"/>
  <c r="O3540" i="51"/>
  <c r="N3541" i="51"/>
  <c r="O3541" i="51"/>
  <c r="N3542" i="51"/>
  <c r="O3542" i="51"/>
  <c r="N3543" i="51"/>
  <c r="O3543" i="51"/>
  <c r="N3544" i="51"/>
  <c r="O3544" i="51"/>
  <c r="N3545" i="51"/>
  <c r="O3545" i="51"/>
  <c r="N3546" i="51"/>
  <c r="O3546" i="51"/>
  <c r="N3547" i="51"/>
  <c r="O3547" i="51"/>
  <c r="N3548" i="51"/>
  <c r="O3548" i="51"/>
  <c r="N3549" i="51"/>
  <c r="O3549" i="51"/>
  <c r="N3550" i="51"/>
  <c r="O3550" i="51"/>
  <c r="N3551" i="51"/>
  <c r="O3551" i="51"/>
  <c r="N3552" i="51"/>
  <c r="O3552" i="51"/>
  <c r="N3553" i="51"/>
  <c r="O3553" i="51"/>
  <c r="N3554" i="51"/>
  <c r="O3554" i="51"/>
  <c r="N3555" i="51"/>
  <c r="O3555" i="51"/>
  <c r="N3556" i="51"/>
  <c r="O3556" i="51"/>
  <c r="N3557" i="51"/>
  <c r="O3557" i="51"/>
  <c r="N3558" i="51"/>
  <c r="O3558" i="51"/>
  <c r="N3559" i="51"/>
  <c r="O3559" i="51"/>
  <c r="N3560" i="51"/>
  <c r="O3560" i="51"/>
  <c r="N3561" i="51"/>
  <c r="O3561" i="51"/>
  <c r="N3562" i="51"/>
  <c r="O3562" i="51"/>
  <c r="N3563" i="51"/>
  <c r="O3563" i="51"/>
  <c r="N3564" i="51"/>
  <c r="O3564" i="51"/>
  <c r="N3565" i="51"/>
  <c r="O3565" i="51"/>
  <c r="N3566" i="51"/>
  <c r="O3566" i="51"/>
  <c r="N3567" i="51"/>
  <c r="O3567" i="51"/>
  <c r="N3568" i="51"/>
  <c r="O3568" i="51"/>
  <c r="N3569" i="51"/>
  <c r="O3569" i="51"/>
  <c r="N3570" i="51"/>
  <c r="O3570" i="51"/>
  <c r="N3571" i="51"/>
  <c r="O3571" i="51"/>
  <c r="N3572" i="51"/>
  <c r="O3572" i="51"/>
  <c r="N3573" i="51"/>
  <c r="O3573" i="51"/>
  <c r="N3574" i="51"/>
  <c r="O3574" i="51"/>
  <c r="N3575" i="51"/>
  <c r="O3575" i="51"/>
  <c r="N3576" i="51"/>
  <c r="O3576" i="51"/>
  <c r="N3577" i="51"/>
  <c r="O3577" i="51"/>
  <c r="N3578" i="51"/>
  <c r="O3578" i="51"/>
  <c r="N3579" i="51"/>
  <c r="O3579" i="51"/>
  <c r="N3580" i="51"/>
  <c r="O3580" i="51"/>
  <c r="N3581" i="51"/>
  <c r="O3581" i="51"/>
  <c r="N3582" i="51"/>
  <c r="O3582" i="51"/>
  <c r="N3583" i="51"/>
  <c r="O3583" i="51"/>
  <c r="N3584" i="51"/>
  <c r="O3584" i="51"/>
  <c r="N3585" i="51"/>
  <c r="O3585" i="51"/>
  <c r="N3586" i="51"/>
  <c r="O3586" i="51"/>
  <c r="N3587" i="51"/>
  <c r="O3587" i="51"/>
  <c r="N3588" i="51"/>
  <c r="O3588" i="51"/>
  <c r="N3589" i="51"/>
  <c r="O3589" i="51"/>
  <c r="N3590" i="51"/>
  <c r="O3590" i="51"/>
  <c r="N3591" i="51"/>
  <c r="O3591" i="51"/>
  <c r="N3592" i="51"/>
  <c r="O3592" i="51"/>
  <c r="N3593" i="51"/>
  <c r="O3593" i="51"/>
  <c r="N3594" i="51"/>
  <c r="O3594" i="51"/>
  <c r="N3595" i="51"/>
  <c r="O3595" i="51"/>
  <c r="N3596" i="51"/>
  <c r="O3596" i="51"/>
  <c r="N3597" i="51"/>
  <c r="O3597" i="51"/>
  <c r="N3598" i="51"/>
  <c r="O3598" i="51"/>
  <c r="N3599" i="51"/>
  <c r="O3599" i="51"/>
  <c r="N3600" i="51"/>
  <c r="O3600" i="51"/>
  <c r="N3601" i="51"/>
  <c r="O3601" i="51"/>
  <c r="N3602" i="51"/>
  <c r="O3602" i="51"/>
  <c r="N3603" i="51"/>
  <c r="O3603" i="51"/>
  <c r="N3604" i="51"/>
  <c r="O3604" i="51"/>
  <c r="N3605" i="51"/>
  <c r="O3605" i="51"/>
  <c r="N3606" i="51"/>
  <c r="O3606" i="51"/>
  <c r="N3607" i="51"/>
  <c r="O3607" i="51"/>
  <c r="N3608" i="51"/>
  <c r="O3608" i="51"/>
  <c r="N3609" i="51"/>
  <c r="O3609" i="51"/>
  <c r="N3610" i="51"/>
  <c r="O3610" i="51"/>
  <c r="N3611" i="51"/>
  <c r="O3611" i="51"/>
  <c r="N3612" i="51"/>
  <c r="O3612" i="51"/>
  <c r="N3613" i="51"/>
  <c r="O3613" i="51"/>
  <c r="N3614" i="51"/>
  <c r="O3614" i="51"/>
  <c r="N3615" i="51"/>
  <c r="O3615" i="51"/>
  <c r="N3616" i="51"/>
  <c r="O3616" i="51"/>
  <c r="N3617" i="51"/>
  <c r="O3617" i="51"/>
  <c r="N3618" i="51"/>
  <c r="O3618" i="51"/>
  <c r="N3619" i="51"/>
  <c r="O3619" i="51"/>
  <c r="N3620" i="51"/>
  <c r="O3620" i="51"/>
  <c r="N3621" i="51"/>
  <c r="O3621" i="51"/>
  <c r="N3622" i="51"/>
  <c r="O3622" i="51"/>
  <c r="N3623" i="51"/>
  <c r="O3623" i="51"/>
  <c r="N3624" i="51"/>
  <c r="O3624" i="51"/>
  <c r="N3625" i="51"/>
  <c r="O3625" i="51"/>
  <c r="N3626" i="51"/>
  <c r="O3626" i="51"/>
  <c r="N3627" i="51"/>
  <c r="O3627" i="51"/>
  <c r="N3628" i="51"/>
  <c r="O3628" i="51"/>
  <c r="N3629" i="51"/>
  <c r="O3629" i="51"/>
  <c r="N3630" i="51"/>
  <c r="O3630" i="51"/>
  <c r="N3631" i="51"/>
  <c r="O3631" i="51"/>
  <c r="N3632" i="51"/>
  <c r="O3632" i="51"/>
  <c r="N3633" i="51"/>
  <c r="O3633" i="51"/>
  <c r="N3634" i="51"/>
  <c r="O3634" i="51"/>
  <c r="N3635" i="51"/>
  <c r="O3635" i="51"/>
  <c r="N3636" i="51"/>
  <c r="O3636" i="51"/>
  <c r="N3637" i="51"/>
  <c r="O3637" i="51"/>
  <c r="N3638" i="51"/>
  <c r="O3638" i="51"/>
  <c r="N3639" i="51"/>
  <c r="O3639" i="51"/>
  <c r="N3640" i="51"/>
  <c r="O3640" i="51"/>
  <c r="N3641" i="51"/>
  <c r="O3641" i="51"/>
  <c r="N3642" i="51"/>
  <c r="O3642" i="51"/>
  <c r="N3643" i="51"/>
  <c r="O3643" i="51"/>
  <c r="N3644" i="51"/>
  <c r="O3644" i="51"/>
  <c r="N3645" i="51"/>
  <c r="O3645" i="51"/>
  <c r="N3646" i="51"/>
  <c r="O3646" i="51"/>
  <c r="N3647" i="51"/>
  <c r="O3647" i="51"/>
  <c r="N3648" i="51"/>
  <c r="O3648" i="51"/>
  <c r="N3649" i="51"/>
  <c r="O3649" i="51"/>
  <c r="N3650" i="51"/>
  <c r="O3650" i="51"/>
  <c r="N3651" i="51"/>
  <c r="O3651" i="51"/>
  <c r="N3652" i="51"/>
  <c r="O3652" i="51"/>
  <c r="N3653" i="51"/>
  <c r="O3653" i="51"/>
  <c r="N3654" i="51"/>
  <c r="O3654" i="51"/>
  <c r="N3655" i="51"/>
  <c r="O3655" i="51"/>
  <c r="N3656" i="51"/>
  <c r="O3656" i="51"/>
  <c r="N3657" i="51"/>
  <c r="O3657" i="51"/>
  <c r="N3658" i="51"/>
  <c r="O3658" i="51"/>
  <c r="N3659" i="51"/>
  <c r="O3659" i="51"/>
  <c r="N3660" i="51"/>
  <c r="O3660" i="51"/>
  <c r="N3661" i="51"/>
  <c r="O3661" i="51"/>
  <c r="N3662" i="51"/>
  <c r="O3662" i="51"/>
  <c r="N3663" i="51"/>
  <c r="O3663" i="51"/>
  <c r="N3664" i="51"/>
  <c r="O3664" i="51"/>
  <c r="N3665" i="51"/>
  <c r="O3665" i="51"/>
  <c r="N3666" i="51"/>
  <c r="O3666" i="51"/>
  <c r="N3667" i="51"/>
  <c r="O3667" i="51"/>
  <c r="N3668" i="51"/>
  <c r="O3668" i="51"/>
  <c r="N3669" i="51"/>
  <c r="O3669" i="51"/>
  <c r="N3670" i="51"/>
  <c r="O3670" i="51"/>
  <c r="N3671" i="51"/>
  <c r="O3671" i="51"/>
  <c r="N3672" i="51"/>
  <c r="O3672" i="51"/>
  <c r="N3673" i="51"/>
  <c r="O3673" i="51"/>
  <c r="N3674" i="51"/>
  <c r="O3674" i="51"/>
  <c r="N3675" i="51"/>
  <c r="O3675" i="51"/>
  <c r="N3676" i="51"/>
  <c r="O3676" i="51"/>
  <c r="N3677" i="51"/>
  <c r="O3677" i="51"/>
  <c r="N3678" i="51"/>
  <c r="O3678" i="51"/>
  <c r="N3679" i="51"/>
  <c r="O3679" i="51"/>
  <c r="N3680" i="51"/>
  <c r="O3680" i="51"/>
  <c r="N3681" i="51"/>
  <c r="O3681" i="51"/>
  <c r="N3682" i="51"/>
  <c r="O3682" i="51"/>
  <c r="N3683" i="51"/>
  <c r="O3683" i="51"/>
  <c r="N3684" i="51"/>
  <c r="O3684" i="51"/>
  <c r="N3685" i="51"/>
  <c r="O3685" i="51"/>
  <c r="N3686" i="51"/>
  <c r="O3686" i="51"/>
  <c r="N3687" i="51"/>
  <c r="O3687" i="51"/>
  <c r="N3688" i="51"/>
  <c r="O3688" i="51"/>
  <c r="N3689" i="51"/>
  <c r="O3689" i="51"/>
  <c r="N3690" i="51"/>
  <c r="O3690" i="51"/>
  <c r="N3691" i="51"/>
  <c r="O3691" i="51"/>
  <c r="N3692" i="51"/>
  <c r="O3692" i="51"/>
  <c r="N3693" i="51"/>
  <c r="O3693" i="51"/>
  <c r="N3694" i="51"/>
  <c r="O3694" i="51"/>
  <c r="N3695" i="51"/>
  <c r="O3695" i="51"/>
  <c r="N3696" i="51"/>
  <c r="O3696" i="51"/>
  <c r="N3697" i="51"/>
  <c r="O3697" i="51"/>
  <c r="N3698" i="51"/>
  <c r="O3698" i="51"/>
  <c r="N3699" i="51"/>
  <c r="O3699" i="51"/>
  <c r="N3700" i="51"/>
  <c r="O3700" i="51"/>
  <c r="N3701" i="51"/>
  <c r="O3701" i="51"/>
  <c r="N3702" i="51"/>
  <c r="O3702" i="51"/>
  <c r="N3703" i="51"/>
  <c r="O3703" i="51"/>
  <c r="N3704" i="51"/>
  <c r="O3704" i="51"/>
  <c r="N3705" i="51"/>
  <c r="O3705" i="51"/>
  <c r="N3706" i="51"/>
  <c r="O3706" i="51"/>
  <c r="N3707" i="51"/>
  <c r="O3707" i="51"/>
  <c r="N3708" i="51"/>
  <c r="O3708" i="51"/>
  <c r="N3709" i="51"/>
  <c r="O3709" i="51"/>
  <c r="N3710" i="51"/>
  <c r="O3710" i="51"/>
  <c r="N3711" i="51"/>
  <c r="O3711" i="51"/>
  <c r="N3712" i="51"/>
  <c r="O3712" i="51"/>
  <c r="N3713" i="51"/>
  <c r="O3713" i="51"/>
  <c r="N3714" i="51"/>
  <c r="O3714" i="51"/>
  <c r="N3715" i="51"/>
  <c r="O3715" i="51"/>
  <c r="N3716" i="51"/>
  <c r="O3716" i="51"/>
  <c r="N3717" i="51"/>
  <c r="O3717" i="51"/>
  <c r="N3718" i="51"/>
  <c r="O3718" i="51"/>
  <c r="N3719" i="51"/>
  <c r="O3719" i="51"/>
  <c r="N3720" i="51"/>
  <c r="O3720" i="51"/>
  <c r="N3721" i="51"/>
  <c r="O3721" i="51"/>
  <c r="N3722" i="51"/>
  <c r="O3722" i="51"/>
  <c r="N3723" i="51"/>
  <c r="O3723" i="51"/>
  <c r="N3724" i="51"/>
  <c r="O3724" i="51"/>
  <c r="N3725" i="51"/>
  <c r="O3725" i="51"/>
  <c r="N3726" i="51"/>
  <c r="O3726" i="51"/>
  <c r="N3727" i="51"/>
  <c r="O3727" i="51"/>
  <c r="N3728" i="51"/>
  <c r="O3728" i="51"/>
  <c r="N3729" i="51"/>
  <c r="O3729" i="51"/>
  <c r="N3730" i="51"/>
  <c r="O3730" i="51"/>
  <c r="N3731" i="51"/>
  <c r="O3731" i="51"/>
  <c r="N3732" i="51"/>
  <c r="O3732" i="51"/>
  <c r="N3733" i="51"/>
  <c r="O3733" i="51"/>
  <c r="N3734" i="51"/>
  <c r="O3734" i="51"/>
  <c r="N3735" i="51"/>
  <c r="O3735" i="51"/>
  <c r="N3736" i="51"/>
  <c r="O3736" i="51"/>
  <c r="N3737" i="51"/>
  <c r="O3737" i="51"/>
  <c r="N3738" i="51"/>
  <c r="O3738" i="51"/>
  <c r="N3739" i="51"/>
  <c r="O3739" i="51"/>
  <c r="N3740" i="51"/>
  <c r="O3740" i="51"/>
  <c r="N3741" i="51"/>
  <c r="O3741" i="51"/>
  <c r="N3742" i="51"/>
  <c r="O3742" i="51"/>
  <c r="N3743" i="51"/>
  <c r="O3743" i="51"/>
  <c r="N3744" i="51"/>
  <c r="O3744" i="51"/>
  <c r="N3745" i="51"/>
  <c r="O3745" i="51"/>
  <c r="N3746" i="51"/>
  <c r="O3746" i="51"/>
  <c r="N3747" i="51"/>
  <c r="O3747" i="51"/>
  <c r="N3748" i="51"/>
  <c r="O3748" i="51"/>
  <c r="N3749" i="51"/>
  <c r="O3749" i="51"/>
  <c r="N3750" i="51"/>
  <c r="O3750" i="51"/>
  <c r="N3751" i="51"/>
  <c r="O3751" i="51"/>
  <c r="N3752" i="51"/>
  <c r="O3752" i="51"/>
  <c r="N3753" i="51"/>
  <c r="O3753" i="51"/>
  <c r="N3754" i="51"/>
  <c r="O3754" i="51"/>
  <c r="N3755" i="51"/>
  <c r="O3755" i="51"/>
  <c r="N3756" i="51"/>
  <c r="O3756" i="51"/>
  <c r="N3757" i="51"/>
  <c r="O3757" i="51"/>
  <c r="N3758" i="51"/>
  <c r="O3758" i="51"/>
  <c r="N3759" i="51"/>
  <c r="O3759" i="51"/>
  <c r="N3760" i="51"/>
  <c r="O3760" i="51"/>
  <c r="N3761" i="51"/>
  <c r="O3761" i="51"/>
  <c r="N3762" i="51"/>
  <c r="O3762" i="51"/>
  <c r="N3763" i="51"/>
  <c r="O3763" i="51"/>
  <c r="N3764" i="51"/>
  <c r="O3764" i="51"/>
  <c r="N3765" i="51"/>
  <c r="O3765" i="51"/>
  <c r="N3766" i="51"/>
  <c r="O3766" i="51"/>
  <c r="N3767" i="51"/>
  <c r="O3767" i="51"/>
  <c r="N3768" i="51"/>
  <c r="O3768" i="51"/>
  <c r="N3769" i="51"/>
  <c r="O3769" i="51"/>
  <c r="N3770" i="51"/>
  <c r="O3770" i="51"/>
  <c r="N3771" i="51"/>
  <c r="O3771" i="51"/>
  <c r="N3772" i="51"/>
  <c r="O3772" i="51"/>
  <c r="N3773" i="51"/>
  <c r="O3773" i="51"/>
  <c r="N3774" i="51"/>
  <c r="O3774" i="51"/>
  <c r="N3775" i="51"/>
  <c r="O3775" i="51"/>
  <c r="N3776" i="51"/>
  <c r="O3776" i="51"/>
  <c r="N3777" i="51"/>
  <c r="O3777" i="51"/>
  <c r="N3778" i="51"/>
  <c r="O3778" i="51"/>
  <c r="N3779" i="51"/>
  <c r="O3779" i="51"/>
  <c r="N3780" i="51"/>
  <c r="O3780" i="51"/>
  <c r="N3781" i="51"/>
  <c r="O3781" i="51"/>
  <c r="N3782" i="51"/>
  <c r="O3782" i="51"/>
  <c r="N3783" i="51"/>
  <c r="O3783" i="51"/>
  <c r="N3784" i="51"/>
  <c r="O3784" i="51"/>
  <c r="N3785" i="51"/>
  <c r="O3785" i="51"/>
  <c r="N3786" i="51"/>
  <c r="O3786" i="51"/>
  <c r="N3787" i="51"/>
  <c r="O3787" i="51"/>
  <c r="N3788" i="51"/>
  <c r="O3788" i="51"/>
  <c r="N3789" i="51"/>
  <c r="O3789" i="51"/>
  <c r="N3790" i="51"/>
  <c r="O3790" i="51"/>
  <c r="N3791" i="51"/>
  <c r="O3791" i="51"/>
  <c r="N3792" i="51"/>
  <c r="O3792" i="51"/>
  <c r="N3793" i="51"/>
  <c r="O3793" i="51"/>
  <c r="N3794" i="51"/>
  <c r="O3794" i="51"/>
  <c r="N3795" i="51"/>
  <c r="O3795" i="51"/>
  <c r="N3796" i="51"/>
  <c r="O3796" i="51"/>
  <c r="N3797" i="51"/>
  <c r="O3797" i="51"/>
  <c r="N3798" i="51"/>
  <c r="O3798" i="51"/>
  <c r="N3799" i="51"/>
  <c r="O3799" i="51"/>
  <c r="N3800" i="51"/>
  <c r="O3800" i="51"/>
  <c r="N3801" i="51"/>
  <c r="O3801" i="51"/>
  <c r="N3802" i="51"/>
  <c r="O3802" i="51"/>
  <c r="N3803" i="51"/>
  <c r="O3803" i="51"/>
  <c r="N3804" i="51"/>
  <c r="O3804" i="51"/>
  <c r="N3805" i="51"/>
  <c r="O3805" i="51"/>
  <c r="N3806" i="51"/>
  <c r="O3806" i="51"/>
  <c r="N3807" i="51"/>
  <c r="O3807" i="51"/>
  <c r="N3808" i="51"/>
  <c r="O3808" i="51"/>
  <c r="N3809" i="51"/>
  <c r="O3809" i="51"/>
  <c r="N3810" i="51"/>
  <c r="O3810" i="51"/>
  <c r="N3811" i="51"/>
  <c r="O3811" i="51"/>
  <c r="N3812" i="51"/>
  <c r="O3812" i="51"/>
  <c r="N3813" i="51"/>
  <c r="O3813" i="51"/>
  <c r="N3814" i="51"/>
  <c r="O3814" i="51"/>
  <c r="N3815" i="51"/>
  <c r="O3815" i="51"/>
  <c r="N3816" i="51"/>
  <c r="O3816" i="51"/>
  <c r="N3817" i="51"/>
  <c r="O3817" i="51"/>
  <c r="N3818" i="51"/>
  <c r="N3819" i="51"/>
  <c r="N3820" i="51"/>
  <c r="N3821" i="51"/>
  <c r="N3822" i="51"/>
  <c r="N3823" i="51"/>
  <c r="N3824" i="51"/>
  <c r="N3825" i="51"/>
  <c r="N3826" i="51"/>
  <c r="N3827" i="51"/>
  <c r="N3828" i="51"/>
  <c r="N3829" i="51"/>
  <c r="N3830" i="51"/>
  <c r="N3831" i="51"/>
  <c r="N3832" i="51"/>
  <c r="N3833" i="51"/>
  <c r="N3834" i="51"/>
  <c r="N3835" i="51"/>
  <c r="N3836" i="51"/>
  <c r="N3837" i="51"/>
  <c r="N3838" i="51"/>
  <c r="N3839" i="51"/>
  <c r="N3840" i="51"/>
  <c r="N3841" i="51"/>
  <c r="N3842" i="51"/>
  <c r="O3842" i="51"/>
  <c r="N3843" i="51"/>
  <c r="O3843" i="51"/>
  <c r="N3844" i="51"/>
  <c r="O3844" i="51"/>
  <c r="N3845" i="51"/>
  <c r="O3845" i="51"/>
  <c r="N3846" i="51"/>
  <c r="O3846" i="51"/>
  <c r="N3847" i="51"/>
  <c r="O3847" i="51"/>
  <c r="N3848" i="51"/>
  <c r="O3848" i="51"/>
  <c r="N3849" i="51"/>
  <c r="O3849" i="51"/>
  <c r="N3850" i="51"/>
  <c r="O3850" i="51"/>
  <c r="N3851" i="51"/>
  <c r="O3851" i="51"/>
  <c r="N3852" i="51"/>
  <c r="O3852" i="51"/>
  <c r="N3853" i="51"/>
  <c r="O3853" i="51"/>
  <c r="N3854" i="51"/>
  <c r="O3854" i="51"/>
  <c r="N3855" i="51"/>
  <c r="O3855" i="51"/>
  <c r="N3856" i="51"/>
  <c r="O3856" i="51"/>
  <c r="N3857" i="51"/>
  <c r="O3857" i="51"/>
  <c r="N3858" i="51"/>
  <c r="O3858" i="51"/>
  <c r="N3859" i="51"/>
  <c r="O3859" i="51"/>
  <c r="N3860" i="51"/>
  <c r="O3860" i="51"/>
  <c r="N3861" i="51"/>
  <c r="O3861" i="51"/>
  <c r="N3862" i="51"/>
  <c r="O3862" i="51"/>
  <c r="N3863" i="51"/>
  <c r="O3863" i="51"/>
  <c r="N3864" i="51"/>
  <c r="O3864" i="51"/>
  <c r="N3865" i="51"/>
  <c r="O3865" i="51"/>
  <c r="N3866" i="51"/>
  <c r="O3866" i="51"/>
  <c r="N3867" i="51"/>
  <c r="O3867" i="51"/>
  <c r="N3868" i="51"/>
  <c r="O3868" i="51"/>
  <c r="N3869" i="51"/>
  <c r="O3869" i="51"/>
  <c r="N3870" i="51"/>
  <c r="O3870" i="51"/>
  <c r="N3871" i="51"/>
  <c r="O3871" i="51"/>
  <c r="N3872" i="51"/>
  <c r="O3872" i="51"/>
  <c r="N3873" i="51"/>
  <c r="O3873" i="51"/>
  <c r="N3874" i="51"/>
  <c r="O3874" i="51"/>
  <c r="N3875" i="51"/>
  <c r="O3875" i="51"/>
  <c r="N3876" i="51"/>
  <c r="O3876" i="51"/>
  <c r="N3877" i="51"/>
  <c r="O3877" i="51"/>
  <c r="N3878" i="51"/>
  <c r="O3878" i="51"/>
  <c r="N3879" i="51"/>
  <c r="O3879" i="51"/>
  <c r="N3880" i="51"/>
  <c r="O3880" i="51"/>
  <c r="N3881" i="51"/>
  <c r="O3881" i="51"/>
  <c r="N3882" i="51"/>
  <c r="O3882" i="51"/>
  <c r="N3883" i="51"/>
  <c r="O3883" i="51"/>
  <c r="N3884" i="51"/>
  <c r="O3884" i="51"/>
  <c r="N3885" i="51"/>
  <c r="O3885" i="51"/>
  <c r="N3886" i="51"/>
  <c r="O3886" i="51"/>
  <c r="N3887" i="51"/>
  <c r="O3887" i="51"/>
  <c r="N3888" i="51"/>
  <c r="O3888" i="51"/>
  <c r="N3889" i="51"/>
  <c r="O3889" i="51"/>
  <c r="N3890" i="51"/>
  <c r="O3890" i="51"/>
  <c r="N3891" i="51"/>
  <c r="O3891" i="51"/>
  <c r="N3892" i="51"/>
  <c r="O3892" i="51"/>
  <c r="N3893" i="51"/>
  <c r="O3893" i="51"/>
  <c r="N3894" i="51"/>
  <c r="O3894" i="51"/>
  <c r="N3895" i="51"/>
  <c r="O3895" i="51"/>
  <c r="N3896" i="51"/>
  <c r="O3896" i="51"/>
  <c r="N3897" i="51"/>
  <c r="O3897" i="51"/>
  <c r="N3898" i="51"/>
  <c r="O3898" i="51"/>
  <c r="N3899" i="51"/>
  <c r="O3899" i="51"/>
  <c r="N3900" i="51"/>
  <c r="O3900" i="51"/>
  <c r="N3901" i="51"/>
  <c r="O3901" i="51"/>
  <c r="N3902" i="51"/>
  <c r="O3902" i="51"/>
  <c r="N3903" i="51"/>
  <c r="O3903" i="51"/>
  <c r="N3904" i="51"/>
  <c r="O3904" i="51"/>
  <c r="N3905" i="51"/>
  <c r="O3905" i="51"/>
  <c r="N3906" i="51"/>
  <c r="O3906" i="51"/>
  <c r="N3907" i="51"/>
  <c r="O3907" i="51"/>
  <c r="N3908" i="51"/>
  <c r="O3908" i="51"/>
  <c r="N3909" i="51"/>
  <c r="O3909" i="51"/>
  <c r="N3910" i="51"/>
  <c r="O3910" i="51"/>
  <c r="N3911" i="51"/>
  <c r="O3911" i="51"/>
  <c r="N3912" i="51"/>
  <c r="O3912" i="51"/>
  <c r="N3913" i="51"/>
  <c r="O3913" i="51"/>
  <c r="N3914" i="51"/>
  <c r="O3914" i="51"/>
  <c r="N3915" i="51"/>
  <c r="O3915" i="51"/>
  <c r="N3916" i="51"/>
  <c r="O3916" i="51"/>
  <c r="N3917" i="51"/>
  <c r="O3917" i="51"/>
  <c r="N3918" i="51"/>
  <c r="O3918" i="51"/>
  <c r="N3919" i="51"/>
  <c r="O3919" i="51"/>
  <c r="N3920" i="51"/>
  <c r="O3920" i="51"/>
  <c r="N3921" i="51"/>
  <c r="O3921" i="51"/>
  <c r="N3922" i="51"/>
  <c r="O3922" i="51"/>
  <c r="N3923" i="51"/>
  <c r="O3923" i="51"/>
  <c r="N3924" i="51"/>
  <c r="O3924" i="51"/>
  <c r="N3925" i="51"/>
  <c r="O3925" i="51"/>
  <c r="N3926" i="51"/>
  <c r="O3926" i="51"/>
  <c r="N3927" i="51"/>
  <c r="O3927" i="51"/>
  <c r="N3928" i="51"/>
  <c r="O3928" i="51"/>
  <c r="N3929" i="51"/>
  <c r="O3929" i="51"/>
  <c r="N3930" i="51"/>
  <c r="O3930" i="51"/>
  <c r="N3931" i="51"/>
  <c r="O3931" i="51"/>
  <c r="N3932" i="51"/>
  <c r="O3932" i="51"/>
  <c r="N3933" i="51"/>
  <c r="O3933" i="51"/>
  <c r="N3934" i="51"/>
  <c r="O3934" i="51"/>
  <c r="N3935" i="51"/>
  <c r="O3935" i="51"/>
  <c r="N3936" i="51"/>
  <c r="O3936" i="51"/>
  <c r="N3937" i="51"/>
  <c r="O3937" i="51"/>
  <c r="N3938" i="51"/>
  <c r="O3938" i="51"/>
  <c r="N3939" i="51"/>
  <c r="O3939" i="51"/>
  <c r="N3940" i="51"/>
  <c r="O3940" i="51"/>
  <c r="N3941" i="51"/>
  <c r="O3941" i="51"/>
  <c r="N3942" i="51"/>
  <c r="O3942" i="51"/>
  <c r="N3943" i="51"/>
  <c r="O3943" i="51"/>
  <c r="N3944" i="51"/>
  <c r="O3944" i="51"/>
  <c r="N3945" i="51"/>
  <c r="O3945" i="51"/>
  <c r="N3946" i="51"/>
  <c r="O3946" i="51"/>
  <c r="N3947" i="51"/>
  <c r="O3947" i="51"/>
  <c r="N3948" i="51"/>
  <c r="O3948" i="51"/>
  <c r="N3949" i="51"/>
  <c r="O3949" i="51"/>
  <c r="N3950" i="51"/>
  <c r="O3950" i="51"/>
  <c r="N3951" i="51"/>
  <c r="O3951" i="51"/>
  <c r="N3952" i="51"/>
  <c r="O3952" i="51"/>
  <c r="N3953" i="51"/>
  <c r="O3953" i="51"/>
  <c r="N3954" i="51"/>
  <c r="O3954" i="51"/>
  <c r="N3955" i="51"/>
  <c r="O3955" i="51"/>
  <c r="N3956" i="51"/>
  <c r="O3956" i="51"/>
  <c r="N3957" i="51"/>
  <c r="O3957" i="51"/>
  <c r="N3958" i="51"/>
  <c r="O3958" i="51"/>
  <c r="N3959" i="51"/>
  <c r="O3959" i="51"/>
  <c r="N3960" i="51"/>
  <c r="O3960" i="51"/>
  <c r="N3961" i="51"/>
  <c r="O3961" i="51"/>
  <c r="N3962" i="51"/>
  <c r="O3962" i="51"/>
  <c r="N3963" i="51"/>
  <c r="O3963" i="51"/>
  <c r="N3964" i="51"/>
  <c r="O3964" i="51"/>
  <c r="N3965" i="51"/>
  <c r="O3965" i="51"/>
  <c r="N3966" i="51"/>
  <c r="O3966" i="51"/>
  <c r="N3967" i="51"/>
  <c r="O3967" i="51"/>
  <c r="N3968" i="51"/>
  <c r="O3968" i="51"/>
  <c r="N3969" i="51"/>
  <c r="O3969" i="51"/>
  <c r="N3970" i="51"/>
  <c r="O3970" i="51"/>
  <c r="N3971" i="51"/>
  <c r="O3971" i="51"/>
  <c r="N3972" i="51"/>
  <c r="O3972" i="51"/>
  <c r="N3973" i="51"/>
  <c r="O3973" i="51"/>
  <c r="N3974" i="51"/>
  <c r="O3974" i="51"/>
  <c r="N3975" i="51"/>
  <c r="O3975" i="51"/>
  <c r="N3976" i="51"/>
  <c r="O3976" i="51"/>
  <c r="N3977" i="51"/>
  <c r="O3977" i="51"/>
  <c r="N3978" i="51"/>
  <c r="O3978" i="51"/>
  <c r="N3979" i="51"/>
  <c r="O3979" i="51"/>
  <c r="N3980" i="51"/>
  <c r="O3980" i="51"/>
  <c r="N3981" i="51"/>
  <c r="O3981" i="51"/>
  <c r="N3982" i="51"/>
  <c r="O3982" i="51"/>
  <c r="N3983" i="51"/>
  <c r="O3983" i="51"/>
  <c r="N3984" i="51"/>
  <c r="O3984" i="51"/>
  <c r="N3985" i="51"/>
  <c r="O3985" i="51"/>
  <c r="N3986" i="51"/>
  <c r="O3986" i="51"/>
  <c r="N3987" i="51"/>
  <c r="O3987" i="51"/>
  <c r="N3988" i="51"/>
  <c r="O3988" i="51"/>
  <c r="N3989" i="51"/>
  <c r="O3989" i="51"/>
  <c r="N3990" i="51"/>
  <c r="O3990" i="51"/>
  <c r="N3991" i="51"/>
  <c r="O3991" i="51"/>
  <c r="N3992" i="51"/>
  <c r="O3992" i="51"/>
  <c r="N3993" i="51"/>
  <c r="O3993" i="51"/>
  <c r="N3994" i="51"/>
  <c r="O3994" i="51"/>
  <c r="N3995" i="51"/>
  <c r="O3995" i="51"/>
  <c r="N3996" i="51"/>
  <c r="O3996" i="51"/>
  <c r="N3997" i="51"/>
  <c r="O3997" i="51"/>
  <c r="N3998" i="51"/>
  <c r="O3998" i="51"/>
  <c r="N3999" i="51"/>
  <c r="O3999" i="51"/>
  <c r="N4000" i="51"/>
  <c r="O4000" i="51"/>
  <c r="N4001" i="51"/>
  <c r="O4001" i="51"/>
  <c r="N4002" i="51"/>
  <c r="O4002" i="51"/>
  <c r="N4003" i="51"/>
  <c r="O4003" i="51"/>
  <c r="N4004" i="51"/>
  <c r="O4004" i="51"/>
  <c r="N4005" i="51"/>
  <c r="O4005" i="51"/>
  <c r="N4006" i="51"/>
  <c r="O4006" i="51"/>
  <c r="N4007" i="51"/>
  <c r="O4007" i="51"/>
  <c r="N4008" i="51"/>
  <c r="O4008" i="51"/>
  <c r="N4009" i="51"/>
  <c r="O4009" i="51"/>
  <c r="N4010" i="51"/>
  <c r="O4010" i="51"/>
  <c r="N4011" i="51"/>
  <c r="O4011" i="51"/>
  <c r="N4012" i="51"/>
  <c r="O4012" i="51"/>
  <c r="N4013" i="51"/>
  <c r="O4013" i="51"/>
  <c r="N4014" i="51"/>
  <c r="O4014" i="51"/>
  <c r="N4015" i="51"/>
  <c r="O4015" i="51"/>
  <c r="N4016" i="51"/>
  <c r="O4016" i="51"/>
  <c r="N4017" i="51"/>
  <c r="O4017" i="51"/>
  <c r="N4018" i="51"/>
  <c r="O4018" i="51"/>
  <c r="N4019" i="51"/>
  <c r="O4019" i="51"/>
  <c r="N4020" i="51"/>
  <c r="O4020" i="51"/>
  <c r="N4021" i="51"/>
  <c r="O4021" i="51"/>
  <c r="N4022" i="51"/>
  <c r="O4022" i="51"/>
  <c r="N4023" i="51"/>
  <c r="O4023" i="51"/>
  <c r="N4024" i="51"/>
  <c r="O4024" i="51"/>
  <c r="N4025" i="51"/>
  <c r="O4025" i="51"/>
  <c r="N4026" i="51"/>
  <c r="O4026" i="51"/>
  <c r="N4027" i="51"/>
  <c r="O4027" i="51"/>
  <c r="N4028" i="51"/>
  <c r="O4028" i="51"/>
  <c r="N4029" i="51"/>
  <c r="O4029" i="51"/>
  <c r="N4030" i="51"/>
  <c r="O4030" i="51"/>
  <c r="N4031" i="51"/>
  <c r="O4031" i="51"/>
  <c r="N4032" i="51"/>
  <c r="O4032" i="51"/>
  <c r="N4033" i="51"/>
  <c r="O4033" i="51"/>
  <c r="N4034" i="51"/>
  <c r="O4034" i="51"/>
  <c r="N4035" i="51"/>
  <c r="O4035" i="51"/>
  <c r="N4036" i="51"/>
  <c r="O4036" i="51"/>
  <c r="N4037" i="51"/>
  <c r="O4037" i="51"/>
  <c r="N4038" i="51"/>
  <c r="O4038" i="51"/>
  <c r="N4039" i="51"/>
  <c r="O4039" i="51"/>
  <c r="N4040" i="51"/>
  <c r="O4040" i="51"/>
  <c r="N4041" i="51"/>
  <c r="O4041" i="51"/>
  <c r="N4042" i="51"/>
  <c r="O4042" i="51"/>
  <c r="N4043" i="51"/>
  <c r="O4043" i="51"/>
  <c r="N4044" i="51"/>
  <c r="O4044" i="51"/>
  <c r="N4045" i="51"/>
  <c r="O4045" i="51"/>
  <c r="N4046" i="51"/>
  <c r="O4046" i="51"/>
  <c r="N4047" i="51"/>
  <c r="O4047" i="51"/>
  <c r="N4048" i="51"/>
  <c r="O4048" i="51"/>
  <c r="N4049" i="51"/>
  <c r="O4049" i="51"/>
  <c r="N4050" i="51"/>
  <c r="O4050" i="51"/>
  <c r="N4051" i="51"/>
  <c r="O4051" i="51"/>
  <c r="N4052" i="51"/>
  <c r="O4052" i="51"/>
  <c r="N4053" i="51"/>
  <c r="O4053" i="51"/>
  <c r="N4054" i="51"/>
  <c r="O4054" i="51"/>
  <c r="N4055" i="51"/>
  <c r="O4055" i="51"/>
  <c r="N4056" i="51"/>
  <c r="O4056" i="51"/>
  <c r="N4057" i="51"/>
  <c r="O4057" i="51"/>
  <c r="N4058" i="51"/>
  <c r="O4058" i="51"/>
  <c r="N4059" i="51"/>
  <c r="O4059" i="51"/>
  <c r="N4060" i="51"/>
  <c r="O4060" i="51"/>
  <c r="N4061" i="51"/>
  <c r="O4061" i="51"/>
  <c r="N4062" i="51"/>
  <c r="O4062" i="51"/>
  <c r="N4063" i="51"/>
  <c r="O4063" i="51"/>
  <c r="N4064" i="51"/>
  <c r="O4064" i="51"/>
  <c r="N4065" i="51"/>
  <c r="O4065" i="51"/>
  <c r="N4066" i="51"/>
  <c r="O4066" i="51"/>
  <c r="N4067" i="51"/>
  <c r="O4067" i="51"/>
  <c r="N4068" i="51"/>
  <c r="O4068" i="51"/>
  <c r="N4069" i="51"/>
  <c r="O4069" i="51"/>
  <c r="N4070" i="51"/>
  <c r="O4070" i="51"/>
  <c r="N4071" i="51"/>
  <c r="O4071" i="51"/>
  <c r="N4072" i="51"/>
  <c r="O4072" i="51"/>
  <c r="N4073" i="51"/>
  <c r="O4073" i="51"/>
  <c r="N4074" i="51"/>
  <c r="O4074" i="51"/>
  <c r="N4075" i="51"/>
  <c r="O4075" i="51"/>
  <c r="N4076" i="51"/>
  <c r="O4076" i="51"/>
  <c r="N4077" i="51"/>
  <c r="O4077" i="51"/>
  <c r="N4078" i="51"/>
  <c r="O4078" i="51"/>
  <c r="N4079" i="51"/>
  <c r="O4079" i="51"/>
  <c r="N4080" i="51"/>
  <c r="O4080" i="51"/>
  <c r="N4081" i="51"/>
  <c r="O4081" i="51"/>
  <c r="N4082" i="51"/>
  <c r="O4082" i="51"/>
  <c r="N4083" i="51"/>
  <c r="O4083" i="51"/>
  <c r="N4084" i="51"/>
  <c r="O4084" i="51"/>
  <c r="N4085" i="51"/>
  <c r="O4085" i="51"/>
  <c r="N4086" i="51"/>
  <c r="O4086" i="51"/>
  <c r="N4087" i="51"/>
  <c r="O4087" i="51"/>
  <c r="N4088" i="51"/>
  <c r="O4088" i="51"/>
  <c r="N4089" i="51"/>
  <c r="O4089" i="51"/>
  <c r="N4090" i="51"/>
  <c r="O4090" i="51"/>
  <c r="N4091" i="51"/>
  <c r="O4091" i="51"/>
  <c r="N4092" i="51"/>
  <c r="O4092" i="51"/>
  <c r="N4093" i="51"/>
  <c r="O4093" i="51"/>
  <c r="N4094" i="51"/>
  <c r="O4094" i="51"/>
  <c r="N4095" i="51"/>
  <c r="O4095" i="51"/>
  <c r="N4096" i="51"/>
  <c r="O4096" i="51"/>
  <c r="N4097" i="51"/>
  <c r="O4097" i="51"/>
  <c r="N4098" i="51"/>
  <c r="O4098" i="51"/>
  <c r="N4099" i="51"/>
  <c r="O4099" i="51"/>
  <c r="N4100" i="51"/>
  <c r="O4100" i="51"/>
  <c r="N4101" i="51"/>
  <c r="O4101" i="51"/>
  <c r="N4102" i="51"/>
  <c r="O4102" i="51"/>
  <c r="N4103" i="51"/>
  <c r="O4103" i="51"/>
  <c r="N4104" i="51"/>
  <c r="O4104" i="51"/>
  <c r="N4105" i="51"/>
  <c r="O4105" i="51"/>
  <c r="N4106" i="51"/>
  <c r="O4106" i="51"/>
  <c r="N4107" i="51"/>
  <c r="O4107" i="51"/>
  <c r="N4108" i="51"/>
  <c r="O4108" i="51"/>
  <c r="N4109" i="51"/>
  <c r="O4109" i="51"/>
  <c r="N4110" i="51"/>
  <c r="O4110" i="51"/>
  <c r="N4111" i="51"/>
  <c r="O4111" i="51"/>
  <c r="N4112" i="51"/>
  <c r="O4112" i="51"/>
  <c r="N4113" i="51"/>
  <c r="O4113" i="51"/>
  <c r="N4114" i="51"/>
  <c r="O4114" i="51"/>
  <c r="N4115" i="51"/>
  <c r="O4115" i="51"/>
  <c r="N4116" i="51"/>
  <c r="O4116" i="51"/>
  <c r="N4117" i="51"/>
  <c r="O4117" i="51"/>
  <c r="N4118" i="51"/>
  <c r="O4118" i="51"/>
  <c r="N4119" i="51"/>
  <c r="O4119" i="51"/>
  <c r="N4120" i="51"/>
  <c r="O4120" i="51"/>
  <c r="N4121" i="51"/>
  <c r="O4121" i="51"/>
  <c r="N4122" i="51"/>
  <c r="O4122" i="51"/>
  <c r="N4123" i="51"/>
  <c r="O4123" i="51"/>
  <c r="N4124" i="51"/>
  <c r="O4124" i="51"/>
  <c r="N4125" i="51"/>
  <c r="O4125" i="51"/>
  <c r="N4126" i="51"/>
  <c r="O4126" i="51"/>
  <c r="N4127" i="51"/>
  <c r="O4127" i="51"/>
  <c r="N4128" i="51"/>
  <c r="O4128" i="51"/>
  <c r="N4129" i="51"/>
  <c r="O4129" i="51"/>
  <c r="N4130" i="51"/>
  <c r="O4130" i="51"/>
  <c r="N4131" i="51"/>
  <c r="O4131" i="51"/>
  <c r="N4132" i="51"/>
  <c r="O4132" i="51"/>
  <c r="N4133" i="51"/>
  <c r="O4133" i="51"/>
  <c r="N4134" i="51"/>
  <c r="O4134" i="51"/>
  <c r="N4135" i="51"/>
  <c r="O4135" i="51"/>
  <c r="N4136" i="51"/>
  <c r="O4136" i="51"/>
  <c r="N4137" i="51"/>
  <c r="O4137" i="51"/>
  <c r="N4138" i="51"/>
  <c r="O4138" i="51"/>
  <c r="N4139" i="51"/>
  <c r="O4139" i="51"/>
  <c r="N4140" i="51"/>
  <c r="O4140" i="51"/>
  <c r="N4141" i="51"/>
  <c r="O4141" i="51"/>
  <c r="N4142" i="51"/>
  <c r="O4142" i="51"/>
  <c r="N4143" i="51"/>
  <c r="O4143" i="51"/>
  <c r="N4144" i="51"/>
  <c r="O4144" i="51"/>
  <c r="N4145" i="51"/>
  <c r="O4145" i="51"/>
  <c r="N4146" i="51"/>
  <c r="O4146" i="51"/>
  <c r="N4147" i="51"/>
  <c r="O4147" i="51"/>
  <c r="N4148" i="51"/>
  <c r="O4148" i="51"/>
  <c r="N4149" i="51"/>
  <c r="O4149" i="51"/>
  <c r="N4150" i="51"/>
  <c r="O4150" i="51"/>
  <c r="N4151" i="51"/>
  <c r="O4151" i="51"/>
  <c r="N4152" i="51"/>
  <c r="O4152" i="51"/>
  <c r="N4153" i="51"/>
  <c r="O4153" i="51"/>
  <c r="N4154" i="51"/>
  <c r="O4154" i="51"/>
  <c r="N4155" i="51"/>
  <c r="O4155" i="51"/>
  <c r="N4156" i="51"/>
  <c r="O4156" i="51"/>
  <c r="N4157" i="51"/>
  <c r="O4157" i="51"/>
  <c r="N4158" i="51"/>
  <c r="O4158" i="51"/>
  <c r="N4159" i="51"/>
  <c r="O4159" i="51"/>
  <c r="N4160" i="51"/>
  <c r="O4160" i="51"/>
  <c r="N4161" i="51"/>
  <c r="O4161" i="51"/>
  <c r="N4162" i="51"/>
  <c r="O4162" i="51"/>
  <c r="N4163" i="51"/>
  <c r="O4163" i="51"/>
  <c r="N4164" i="51"/>
  <c r="O4164" i="51"/>
  <c r="N4165" i="51"/>
  <c r="O4165" i="51"/>
  <c r="N4166" i="51"/>
  <c r="O4166" i="51"/>
  <c r="N4167" i="51"/>
  <c r="O4167" i="51"/>
  <c r="N4168" i="51"/>
  <c r="O4168" i="51"/>
  <c r="N4169" i="51"/>
  <c r="O4169" i="51"/>
  <c r="N4170" i="51"/>
  <c r="O4170" i="51"/>
  <c r="N4171" i="51"/>
  <c r="O4171" i="51"/>
  <c r="N4172" i="51"/>
  <c r="O4172" i="51"/>
  <c r="N4173" i="51"/>
  <c r="O4173" i="51"/>
  <c r="N4174" i="51"/>
  <c r="O4174" i="51"/>
  <c r="N4175" i="51"/>
  <c r="O4175" i="51"/>
  <c r="N4176" i="51"/>
  <c r="O4176" i="51"/>
  <c r="N4177" i="51"/>
  <c r="O4177" i="51"/>
  <c r="N4178" i="51"/>
  <c r="O4178" i="51"/>
  <c r="N4179" i="51"/>
  <c r="O4179" i="51"/>
  <c r="N4180" i="51"/>
  <c r="O4180" i="51"/>
  <c r="N4181" i="51"/>
  <c r="O4181" i="51"/>
  <c r="N4182" i="51"/>
  <c r="O4182" i="51"/>
  <c r="N4183" i="51"/>
  <c r="O4183" i="51"/>
  <c r="N4184" i="51"/>
  <c r="O4184" i="51"/>
  <c r="N4185" i="51"/>
  <c r="O4185" i="51"/>
  <c r="N4186" i="51"/>
  <c r="O4186" i="51"/>
  <c r="N4187" i="51"/>
  <c r="O4187" i="51"/>
  <c r="N4188" i="51"/>
  <c r="O4188" i="51"/>
  <c r="N4189" i="51"/>
  <c r="O4189" i="51"/>
  <c r="N4190" i="51"/>
  <c r="O4190" i="51"/>
  <c r="N4191" i="51"/>
  <c r="O4191" i="51"/>
  <c r="N4192" i="51"/>
  <c r="O4192" i="51"/>
  <c r="N4193" i="51"/>
  <c r="O4193" i="51"/>
  <c r="N4194" i="51"/>
  <c r="O4194" i="51"/>
  <c r="N4195" i="51"/>
  <c r="O4195" i="51"/>
  <c r="N4196" i="51"/>
  <c r="O4196" i="51"/>
  <c r="N4197" i="51"/>
  <c r="O4197" i="51"/>
  <c r="N4198" i="51"/>
  <c r="O4198" i="51"/>
  <c r="N4199" i="51"/>
  <c r="O4199" i="51"/>
  <c r="N4200" i="51"/>
  <c r="O4200" i="51"/>
  <c r="N4201" i="51"/>
  <c r="O4201" i="51"/>
  <c r="N4202" i="51"/>
  <c r="O4202" i="51"/>
  <c r="N4203" i="51"/>
  <c r="O4203" i="51"/>
  <c r="N4204" i="51"/>
  <c r="O4204" i="51"/>
  <c r="N4205" i="51"/>
  <c r="O4205" i="51"/>
  <c r="N4206" i="51"/>
  <c r="O4206" i="51"/>
  <c r="N4207" i="51"/>
  <c r="O4207" i="51"/>
  <c r="N4208" i="51"/>
  <c r="O4208" i="51"/>
  <c r="N4209" i="51"/>
  <c r="O4209" i="51"/>
  <c r="N4210" i="51"/>
  <c r="O4210" i="51"/>
  <c r="N4211" i="51"/>
  <c r="O4211" i="51"/>
  <c r="N4212" i="51"/>
  <c r="O4212" i="51"/>
  <c r="N4213" i="51"/>
  <c r="O4213" i="51"/>
  <c r="N4214" i="51"/>
  <c r="O4214" i="51"/>
  <c r="N4215" i="51"/>
  <c r="O4215" i="51"/>
  <c r="N4216" i="51"/>
  <c r="O4216" i="51"/>
  <c r="N4217" i="51"/>
  <c r="O4217" i="51"/>
  <c r="N4218" i="51"/>
  <c r="O4218" i="51"/>
  <c r="N4219" i="51"/>
  <c r="O4219" i="51"/>
  <c r="N4220" i="51"/>
  <c r="O4220" i="51"/>
  <c r="N4221" i="51"/>
  <c r="O4221" i="51"/>
  <c r="N4222" i="51"/>
  <c r="O4222" i="51"/>
  <c r="N4223" i="51"/>
  <c r="O4223" i="51"/>
  <c r="N4224" i="51"/>
  <c r="O4224" i="51"/>
  <c r="N4225" i="51"/>
  <c r="O4225" i="51"/>
  <c r="N4226" i="51"/>
  <c r="O4226" i="51"/>
  <c r="N4227" i="51"/>
  <c r="O4227" i="51"/>
  <c r="N4228" i="51"/>
  <c r="O4228" i="51"/>
  <c r="N4229" i="51"/>
  <c r="O4229" i="51"/>
  <c r="N4230" i="51"/>
  <c r="O4230" i="51"/>
  <c r="N4231" i="51"/>
  <c r="O4231" i="51"/>
  <c r="N4232" i="51"/>
  <c r="O4232" i="51"/>
  <c r="N4233" i="51"/>
  <c r="O4233" i="51"/>
  <c r="N4234" i="51"/>
  <c r="O4234" i="51"/>
  <c r="N4235" i="51"/>
  <c r="O4235" i="51"/>
  <c r="N4236" i="51"/>
  <c r="O4236" i="51"/>
  <c r="N4237" i="51"/>
  <c r="O4237" i="51"/>
  <c r="N4238" i="51"/>
  <c r="O4238" i="51"/>
  <c r="N4239" i="51"/>
  <c r="O4239" i="51"/>
  <c r="N4240" i="51"/>
  <c r="O4240" i="51"/>
  <c r="N4241" i="51"/>
  <c r="O4241" i="51"/>
  <c r="N4242" i="51"/>
  <c r="O4242" i="51"/>
  <c r="N4243" i="51"/>
  <c r="O4243" i="51"/>
  <c r="N4244" i="51"/>
  <c r="O4244" i="51"/>
  <c r="N4245" i="51"/>
  <c r="O4245" i="51"/>
  <c r="N4246" i="51"/>
  <c r="O4246" i="51"/>
  <c r="N4247" i="51"/>
  <c r="O4247" i="51"/>
  <c r="N4248" i="51"/>
  <c r="O4248" i="51"/>
  <c r="N4249" i="51"/>
  <c r="O4249" i="51"/>
  <c r="N4250" i="51"/>
  <c r="O4250" i="51"/>
  <c r="N4251" i="51"/>
  <c r="O4251" i="51"/>
  <c r="N4252" i="51"/>
  <c r="O4252" i="51"/>
  <c r="N4253" i="51"/>
  <c r="O4253" i="51"/>
  <c r="N4254" i="51"/>
  <c r="O4254" i="51"/>
  <c r="N4255" i="51"/>
  <c r="O4255" i="51"/>
  <c r="N4256" i="51"/>
  <c r="O4256" i="51"/>
  <c r="N4257" i="51"/>
  <c r="O4257" i="51"/>
  <c r="N4258" i="51"/>
  <c r="O4258" i="51"/>
  <c r="N4259" i="51"/>
  <c r="O4259" i="51"/>
  <c r="N4260" i="51"/>
  <c r="O4260" i="51"/>
  <c r="N4261" i="51"/>
  <c r="O4261" i="51"/>
  <c r="N4262" i="51"/>
  <c r="O4262" i="51"/>
  <c r="N4263" i="51"/>
  <c r="O4263" i="51"/>
  <c r="N4264" i="51"/>
  <c r="O4264" i="51"/>
  <c r="N4265" i="51"/>
  <c r="O4265" i="51"/>
  <c r="N4266" i="51"/>
  <c r="O4266" i="51"/>
  <c r="N4267" i="51"/>
  <c r="O4267" i="51"/>
  <c r="N4268" i="51"/>
  <c r="O4268" i="51"/>
  <c r="N4269" i="51"/>
  <c r="O4269" i="51"/>
  <c r="N4270" i="51"/>
  <c r="O4270" i="51"/>
  <c r="N4271" i="51"/>
  <c r="O4271" i="51"/>
  <c r="N4272" i="51"/>
  <c r="O4272" i="51"/>
  <c r="N4273" i="51"/>
  <c r="O4273" i="51"/>
  <c r="N4274" i="51"/>
  <c r="O4274" i="51"/>
  <c r="N4275" i="51"/>
  <c r="O4275" i="51"/>
  <c r="N4276" i="51"/>
  <c r="O4276" i="51"/>
  <c r="N4277" i="51"/>
  <c r="O4277" i="51"/>
  <c r="N4278" i="51"/>
  <c r="O4278" i="51"/>
  <c r="N4279" i="51"/>
  <c r="O4279" i="51"/>
  <c r="N4280" i="51"/>
  <c r="O4280" i="51"/>
  <c r="N4281" i="51"/>
  <c r="O4281" i="51"/>
  <c r="N4282" i="51"/>
  <c r="O4282" i="51"/>
  <c r="N4283" i="51"/>
  <c r="O4283" i="51"/>
  <c r="N4284" i="51"/>
  <c r="O4284" i="51"/>
  <c r="N4285" i="51"/>
  <c r="O4285" i="51"/>
  <c r="N4286" i="51"/>
  <c r="O4286" i="51"/>
  <c r="N4287" i="51"/>
  <c r="O4287" i="51"/>
  <c r="N4288" i="51"/>
  <c r="O4288" i="51"/>
  <c r="N4289" i="51"/>
  <c r="O4289" i="51"/>
  <c r="N4290" i="51"/>
  <c r="O4290" i="51"/>
  <c r="N4291" i="51"/>
  <c r="O4291" i="51"/>
  <c r="N4292" i="51"/>
  <c r="O4292" i="51"/>
  <c r="N4293" i="51"/>
  <c r="O4293" i="51"/>
  <c r="N4294" i="51"/>
  <c r="O4294" i="51"/>
  <c r="N4295" i="51"/>
  <c r="O4295" i="51"/>
  <c r="N4296" i="51"/>
  <c r="O4296" i="51"/>
  <c r="N4297" i="51"/>
  <c r="O4297" i="51"/>
  <c r="N4298" i="51"/>
  <c r="O4298" i="51"/>
  <c r="N4299" i="51"/>
  <c r="O4299" i="51"/>
  <c r="N4300" i="51"/>
  <c r="O4300" i="51"/>
  <c r="N4301" i="51"/>
  <c r="O4301" i="51"/>
  <c r="N4302" i="51"/>
  <c r="O4302" i="51"/>
  <c r="N4303" i="51"/>
  <c r="O4303" i="51"/>
  <c r="N4304" i="51"/>
  <c r="O4304" i="51"/>
  <c r="N4305" i="51"/>
  <c r="O4305" i="51"/>
  <c r="N4306" i="51"/>
  <c r="O4306" i="51"/>
  <c r="N4307" i="51"/>
  <c r="O4307" i="51"/>
  <c r="N4308" i="51"/>
  <c r="O4308" i="51"/>
  <c r="N4309" i="51"/>
  <c r="O4309" i="51"/>
  <c r="N4310" i="51"/>
  <c r="O4310" i="51"/>
  <c r="N4311" i="51"/>
  <c r="O4311" i="51"/>
  <c r="N4312" i="51"/>
  <c r="O4312" i="51"/>
  <c r="N4313" i="51"/>
  <c r="O4313" i="51"/>
  <c r="N4314" i="51"/>
  <c r="O4314" i="51"/>
  <c r="N4315" i="51"/>
  <c r="O4315" i="51"/>
  <c r="N4316" i="51"/>
  <c r="O4316" i="51"/>
  <c r="N4317" i="51"/>
  <c r="O4317" i="51"/>
  <c r="N4318" i="51"/>
  <c r="O4318" i="51"/>
  <c r="N4319" i="51"/>
  <c r="O4319" i="51"/>
  <c r="N4320" i="51"/>
  <c r="O4320" i="51"/>
  <c r="N4321" i="51"/>
  <c r="O4321" i="51"/>
  <c r="N4322" i="51"/>
  <c r="O4322" i="51"/>
  <c r="N4323" i="51"/>
  <c r="O4323" i="51"/>
  <c r="N4324" i="51"/>
  <c r="O4324" i="51"/>
  <c r="N4325" i="51"/>
  <c r="O4325" i="51"/>
  <c r="N4326" i="51"/>
  <c r="O4326" i="51"/>
  <c r="N4327" i="51"/>
  <c r="O4327" i="51"/>
  <c r="N4328" i="51"/>
  <c r="O4328" i="51"/>
  <c r="N4329" i="51"/>
  <c r="O4329" i="51"/>
  <c r="N4330" i="51"/>
  <c r="O4330" i="51"/>
  <c r="N4331" i="51"/>
  <c r="O4331" i="51"/>
  <c r="N4332" i="51"/>
  <c r="O4332" i="51"/>
  <c r="N4333" i="51"/>
  <c r="O4333" i="51"/>
  <c r="N4334" i="51"/>
  <c r="O4334" i="51"/>
  <c r="N4335" i="51"/>
  <c r="O4335" i="51"/>
  <c r="N4336" i="51"/>
  <c r="O4336" i="51"/>
  <c r="N4337" i="51"/>
  <c r="O4337" i="51"/>
  <c r="N4338" i="51"/>
  <c r="O4338" i="51"/>
  <c r="N4339" i="51"/>
  <c r="O4339" i="51"/>
  <c r="N4340" i="51"/>
  <c r="O4340" i="51"/>
  <c r="N4341" i="51"/>
  <c r="O4341" i="51"/>
  <c r="N4342" i="51"/>
  <c r="O4342" i="51"/>
  <c r="N4343" i="51"/>
  <c r="O4343" i="51"/>
  <c r="N4344" i="51"/>
  <c r="O4344" i="51"/>
  <c r="N4345" i="51"/>
  <c r="O4345" i="51"/>
  <c r="N4346" i="51"/>
  <c r="O4346" i="51"/>
  <c r="N4347" i="51"/>
  <c r="O4347" i="51"/>
  <c r="N4348" i="51"/>
  <c r="O4348" i="51"/>
  <c r="N4349" i="51"/>
  <c r="O4349" i="51"/>
  <c r="N4350" i="51"/>
  <c r="O4350" i="51"/>
  <c r="N4351" i="51"/>
  <c r="O4351" i="51"/>
  <c r="N4352" i="51"/>
  <c r="O4352" i="51"/>
  <c r="N4353" i="51"/>
  <c r="O4353" i="51"/>
  <c r="N4354" i="51"/>
  <c r="O4354" i="51"/>
  <c r="N4355" i="51"/>
  <c r="O4355" i="51"/>
  <c r="N4356" i="51"/>
  <c r="O4356" i="51"/>
  <c r="N4357" i="51"/>
  <c r="O4357" i="51"/>
  <c r="N4358" i="51"/>
  <c r="O4358" i="51"/>
  <c r="N4359" i="51"/>
  <c r="O4359" i="51"/>
  <c r="N4360" i="51"/>
  <c r="O4360" i="51"/>
  <c r="N4361" i="51"/>
  <c r="O4361" i="51"/>
  <c r="N4362" i="51"/>
  <c r="O4362" i="51"/>
  <c r="N4363" i="51"/>
  <c r="O4363" i="51"/>
  <c r="N4364" i="51"/>
  <c r="O4364" i="51"/>
  <c r="N4365" i="51"/>
  <c r="O4365" i="51"/>
  <c r="N4366" i="51"/>
  <c r="O4366" i="51"/>
  <c r="N4367" i="51"/>
  <c r="O4367" i="51"/>
  <c r="N4368" i="51"/>
  <c r="O4368" i="51"/>
  <c r="N4369" i="51"/>
  <c r="O4369" i="51"/>
  <c r="N4370" i="51"/>
  <c r="O4370" i="51"/>
  <c r="N4371" i="51"/>
  <c r="O4371" i="51"/>
  <c r="N4372" i="51"/>
  <c r="O4372" i="51"/>
  <c r="N4373" i="51"/>
  <c r="O4373" i="51"/>
  <c r="N4374" i="51"/>
  <c r="O4374" i="51"/>
  <c r="N4375" i="51"/>
  <c r="O4375" i="51"/>
  <c r="N4376" i="51"/>
  <c r="O4376" i="51"/>
  <c r="N4377" i="51"/>
  <c r="O4377" i="51"/>
  <c r="N4378" i="51"/>
  <c r="O4378" i="51"/>
  <c r="N4379" i="51"/>
  <c r="O4379" i="51"/>
  <c r="N4380" i="51"/>
  <c r="O4380" i="51"/>
  <c r="N4381" i="51"/>
  <c r="O4381" i="51"/>
  <c r="N4382" i="51"/>
  <c r="O4382" i="51"/>
  <c r="N4383" i="51"/>
  <c r="O4383" i="51"/>
  <c r="N4384" i="51"/>
  <c r="O4384" i="51"/>
  <c r="N4385" i="51"/>
  <c r="O4385" i="51"/>
  <c r="N4386" i="51"/>
  <c r="O4386" i="51"/>
  <c r="N4387" i="51"/>
  <c r="O4387" i="51"/>
  <c r="N4388" i="51"/>
  <c r="O4388" i="51"/>
  <c r="N4389" i="51"/>
  <c r="O4389" i="51"/>
  <c r="N4390" i="51"/>
  <c r="O4390" i="51"/>
  <c r="N4391" i="51"/>
  <c r="O4391" i="51"/>
  <c r="N4392" i="51"/>
  <c r="O4392" i="51"/>
  <c r="N4393" i="51"/>
  <c r="O4393" i="51"/>
  <c r="N4394" i="51"/>
  <c r="O4394" i="51"/>
  <c r="N4395" i="51"/>
  <c r="O4395" i="51"/>
  <c r="N4396" i="51"/>
  <c r="O4396" i="51"/>
  <c r="N4397" i="51"/>
  <c r="O4397" i="51"/>
  <c r="N4398" i="51"/>
  <c r="O4398" i="51"/>
  <c r="N4399" i="51"/>
  <c r="O4399" i="51"/>
  <c r="N4400" i="51"/>
  <c r="O4400" i="51"/>
  <c r="N4401" i="51"/>
  <c r="O4401" i="51"/>
  <c r="N4402" i="51"/>
  <c r="O4402" i="51"/>
  <c r="N4403" i="51"/>
  <c r="O4403" i="51"/>
  <c r="N4404" i="51"/>
  <c r="O4404" i="51"/>
  <c r="N4405" i="51"/>
  <c r="O4405" i="51"/>
  <c r="N4406" i="51"/>
  <c r="O4406" i="51"/>
  <c r="N4407" i="51"/>
  <c r="O4407" i="51"/>
  <c r="N4408" i="51"/>
  <c r="O4408" i="51"/>
  <c r="N4409" i="51"/>
  <c r="O4409" i="51"/>
  <c r="N4410" i="51"/>
  <c r="O4410" i="51"/>
  <c r="N4411" i="51"/>
  <c r="O4411" i="51"/>
  <c r="N4412" i="51"/>
  <c r="O4412" i="51"/>
  <c r="N4413" i="51"/>
  <c r="O4413" i="51"/>
  <c r="N4414" i="51"/>
  <c r="O4414" i="51"/>
  <c r="N4415" i="51"/>
  <c r="O4415" i="51"/>
  <c r="N4416" i="51"/>
  <c r="O4416" i="51"/>
  <c r="N4417" i="51"/>
  <c r="O4417" i="51"/>
  <c r="N4418" i="51"/>
  <c r="O4418" i="51"/>
  <c r="N4419" i="51"/>
  <c r="O4419" i="51"/>
  <c r="N4420" i="51"/>
  <c r="O4420" i="51"/>
  <c r="N4421" i="51"/>
  <c r="O4421" i="51"/>
  <c r="N4422" i="51"/>
  <c r="O4422" i="51"/>
  <c r="N4423" i="51"/>
  <c r="O4423" i="51"/>
  <c r="N4424" i="51"/>
  <c r="O4424" i="51"/>
  <c r="N4425" i="51"/>
  <c r="O4425" i="51"/>
  <c r="N4426" i="51"/>
  <c r="O4426" i="51"/>
  <c r="N4427" i="51"/>
  <c r="O4427" i="51"/>
  <c r="N4428" i="51"/>
  <c r="O4428" i="51"/>
  <c r="N4429" i="51"/>
  <c r="O4429" i="51"/>
  <c r="N4430" i="51"/>
  <c r="O4430" i="51"/>
  <c r="N4431" i="51"/>
  <c r="O4431" i="51"/>
  <c r="N4432" i="51"/>
  <c r="O4432" i="51"/>
  <c r="N4433" i="51"/>
  <c r="O4433" i="51"/>
  <c r="N4434" i="51"/>
  <c r="O4434" i="51"/>
  <c r="N4435" i="51"/>
  <c r="O4435" i="51"/>
  <c r="N4436" i="51"/>
  <c r="O4436" i="51"/>
  <c r="N4437" i="51"/>
  <c r="O4437" i="51"/>
  <c r="N4438" i="51"/>
  <c r="O4438" i="51"/>
  <c r="N4439" i="51"/>
  <c r="O4439" i="51"/>
  <c r="N4440" i="51"/>
  <c r="O4440" i="51"/>
  <c r="N4441" i="51"/>
  <c r="O4441" i="51"/>
  <c r="N4442" i="51"/>
  <c r="O4442" i="51"/>
  <c r="N4443" i="51"/>
  <c r="O4443" i="51"/>
  <c r="N4444" i="51"/>
  <c r="O4444" i="51"/>
  <c r="N4445" i="51"/>
  <c r="O4445" i="51"/>
  <c r="N4446" i="51"/>
  <c r="O4446" i="51"/>
  <c r="N4447" i="51"/>
  <c r="O4447" i="51"/>
  <c r="N4448" i="51"/>
  <c r="O4448" i="51"/>
  <c r="N4449" i="51"/>
  <c r="O4449" i="51"/>
  <c r="N4450" i="51"/>
  <c r="O4450" i="51"/>
  <c r="N4451" i="51"/>
  <c r="O4451" i="51"/>
  <c r="N4452" i="51"/>
  <c r="O4452" i="51"/>
  <c r="N4453" i="51"/>
  <c r="O4453" i="51"/>
  <c r="N4454" i="51"/>
  <c r="O4454" i="51"/>
  <c r="N4455" i="51"/>
  <c r="O4455" i="51"/>
  <c r="N4456" i="51"/>
  <c r="O4456" i="51"/>
  <c r="N4457" i="51"/>
  <c r="O4457" i="51"/>
  <c r="N4458" i="51"/>
  <c r="O4458" i="51"/>
  <c r="N4459" i="51"/>
  <c r="O4459" i="51"/>
  <c r="N4460" i="51"/>
  <c r="O4460" i="51"/>
  <c r="N4461" i="51"/>
  <c r="O4461" i="51"/>
  <c r="N4462" i="51"/>
  <c r="O4462" i="51"/>
  <c r="N4463" i="51"/>
  <c r="O4463" i="51"/>
  <c r="N4464" i="51"/>
  <c r="O4464" i="51"/>
  <c r="N4465" i="51"/>
  <c r="O4465" i="51"/>
  <c r="N4466" i="51"/>
  <c r="O4466" i="51"/>
  <c r="N4467" i="51"/>
  <c r="O4467" i="51"/>
  <c r="N4468" i="51"/>
  <c r="O4468" i="51"/>
  <c r="N4469" i="51"/>
  <c r="O4469" i="51"/>
  <c r="N4470" i="51"/>
  <c r="O4470" i="51"/>
  <c r="N4471" i="51"/>
  <c r="O4471" i="51"/>
  <c r="N4472" i="51"/>
  <c r="O4472" i="51"/>
  <c r="N4473" i="51"/>
  <c r="O4473" i="51"/>
  <c r="N4474" i="51"/>
  <c r="O4474" i="51"/>
  <c r="N4475" i="51"/>
  <c r="O4475" i="51"/>
  <c r="N4476" i="51"/>
  <c r="O4476" i="51"/>
  <c r="N4477" i="51"/>
  <c r="O4477" i="51"/>
  <c r="N4478" i="51"/>
  <c r="O4478" i="51"/>
  <c r="N4479" i="51"/>
  <c r="O4479" i="51"/>
  <c r="N4480" i="51"/>
  <c r="O4480" i="51"/>
  <c r="N4481" i="51"/>
  <c r="O4481" i="51"/>
  <c r="N4482" i="51"/>
  <c r="O4482" i="51"/>
  <c r="N4483" i="51"/>
  <c r="O4483" i="51"/>
  <c r="N4484" i="51"/>
  <c r="O4484" i="51"/>
  <c r="N4485" i="51"/>
  <c r="O4485" i="51"/>
  <c r="N4486" i="51"/>
  <c r="O4486" i="51"/>
  <c r="N4487" i="51"/>
  <c r="O4487" i="51"/>
  <c r="N4488" i="51"/>
  <c r="O4488" i="51"/>
  <c r="N4489" i="51"/>
  <c r="O4489" i="51"/>
  <c r="N4490" i="51"/>
  <c r="O4490" i="51"/>
  <c r="N4491" i="51"/>
  <c r="O4491" i="51"/>
  <c r="N4492" i="51"/>
  <c r="O4492" i="51"/>
  <c r="N4493" i="51"/>
  <c r="O4493" i="51"/>
  <c r="N4494" i="51"/>
  <c r="O4494" i="51"/>
  <c r="N4495" i="51"/>
  <c r="O4495" i="51"/>
  <c r="N4496" i="51"/>
  <c r="O4496" i="51"/>
  <c r="N4497" i="51"/>
  <c r="O4497" i="51"/>
  <c r="N4498" i="51"/>
  <c r="O4498" i="51"/>
  <c r="N4499" i="51"/>
  <c r="O4499" i="51"/>
  <c r="N4500" i="51"/>
  <c r="O4500" i="51"/>
  <c r="N4501" i="51"/>
  <c r="O4501" i="51"/>
  <c r="N4502" i="51"/>
  <c r="O4502" i="51"/>
  <c r="N4503" i="51"/>
  <c r="O4503" i="51"/>
  <c r="N4504" i="51"/>
  <c r="O4504" i="51"/>
  <c r="N4505" i="51"/>
  <c r="O4505" i="51"/>
  <c r="N4506" i="51"/>
  <c r="O4506" i="51"/>
  <c r="N4507" i="51"/>
  <c r="O4507" i="51"/>
  <c r="N4508" i="51"/>
  <c r="O4508" i="51"/>
  <c r="N4509" i="51"/>
  <c r="O4509" i="51"/>
  <c r="N4510" i="51"/>
  <c r="O4510" i="51"/>
  <c r="N4511" i="51"/>
  <c r="O4511" i="51"/>
  <c r="N4512" i="51"/>
  <c r="O4512" i="51"/>
  <c r="N4513" i="51"/>
  <c r="O4513" i="51"/>
  <c r="N4514" i="51"/>
  <c r="O4514" i="51"/>
  <c r="N4515" i="51"/>
  <c r="O4515" i="51"/>
  <c r="N4516" i="51"/>
  <c r="O4516" i="51"/>
  <c r="N4517" i="51"/>
  <c r="O4517" i="51"/>
  <c r="N4518" i="51"/>
  <c r="O4518" i="51"/>
  <c r="N4519" i="51"/>
  <c r="O4519" i="51"/>
  <c r="N4520" i="51"/>
  <c r="O4520" i="51"/>
  <c r="N4521" i="51"/>
  <c r="O4521" i="51"/>
  <c r="N4522" i="51"/>
  <c r="O4522" i="51"/>
  <c r="N4523" i="51"/>
  <c r="O4523" i="51"/>
  <c r="N4524" i="51"/>
  <c r="O4524" i="51"/>
  <c r="N4525" i="51"/>
  <c r="O4525" i="51"/>
  <c r="N4526" i="51"/>
  <c r="O4526" i="51"/>
  <c r="N4527" i="51"/>
  <c r="O4527" i="51"/>
  <c r="N4528" i="51"/>
  <c r="O4528" i="51"/>
  <c r="N4529" i="51"/>
  <c r="O4529" i="51"/>
  <c r="N4530" i="51"/>
  <c r="O4530" i="51"/>
  <c r="N4531" i="51"/>
  <c r="O4531" i="51"/>
  <c r="N4532" i="51"/>
  <c r="O4532" i="51"/>
  <c r="N4533" i="51"/>
  <c r="O4533" i="51"/>
  <c r="N4534" i="51"/>
  <c r="O4534" i="51"/>
  <c r="N4535" i="51"/>
  <c r="O4535" i="51"/>
  <c r="N4536" i="51"/>
  <c r="O4536" i="51"/>
  <c r="N4537" i="51"/>
  <c r="O4537" i="51"/>
  <c r="N4538" i="51"/>
  <c r="O4538" i="51"/>
  <c r="N4539" i="51"/>
  <c r="O4539" i="51"/>
  <c r="N4540" i="51"/>
  <c r="O4540" i="51"/>
  <c r="N4541" i="51"/>
  <c r="O4541" i="51"/>
  <c r="N4542" i="51"/>
  <c r="O4542" i="51"/>
  <c r="N4543" i="51"/>
  <c r="O4543" i="51"/>
  <c r="N4544" i="51"/>
  <c r="O4544" i="51"/>
  <c r="N4545" i="51"/>
  <c r="O4545" i="51"/>
  <c r="N4546" i="51"/>
  <c r="O4546" i="51"/>
  <c r="N4547" i="51"/>
  <c r="O4547" i="51"/>
  <c r="N4548" i="51"/>
  <c r="O4548" i="51"/>
  <c r="N4549" i="51"/>
  <c r="O4549" i="51"/>
  <c r="N4550" i="51"/>
  <c r="O4550" i="51"/>
  <c r="N4551" i="51"/>
  <c r="O4551" i="51"/>
  <c r="N4552" i="51"/>
  <c r="O4552" i="51"/>
  <c r="N4553" i="51"/>
  <c r="O4553" i="51"/>
  <c r="N4554" i="51"/>
  <c r="O4554" i="51"/>
  <c r="N4555" i="51"/>
  <c r="O4555" i="51"/>
  <c r="N4556" i="51"/>
  <c r="O4556" i="51"/>
  <c r="N4557" i="51"/>
  <c r="O4557" i="51"/>
  <c r="N4558" i="51"/>
  <c r="O4558" i="51"/>
  <c r="N4559" i="51"/>
  <c r="O4559" i="51"/>
  <c r="N4560" i="51"/>
  <c r="O4560" i="51"/>
  <c r="N4561" i="51"/>
  <c r="O4561" i="51"/>
  <c r="N4562" i="51"/>
  <c r="O4562" i="51"/>
  <c r="N4563" i="51"/>
  <c r="O4563" i="51"/>
  <c r="N4564" i="51"/>
  <c r="O4564" i="51"/>
  <c r="N4565" i="51"/>
  <c r="O4565" i="51"/>
  <c r="N4566" i="51"/>
  <c r="O4566" i="51"/>
  <c r="N4567" i="51"/>
  <c r="O4567" i="51"/>
  <c r="N4568" i="51"/>
  <c r="O4568" i="51"/>
  <c r="N4569" i="51"/>
  <c r="O4569" i="51"/>
  <c r="N4570" i="51"/>
  <c r="O4570" i="51"/>
  <c r="N4571" i="51"/>
  <c r="O4571" i="51"/>
  <c r="N4572" i="51"/>
  <c r="O4572" i="51"/>
  <c r="N4573" i="51"/>
  <c r="O4573" i="51"/>
  <c r="N4574" i="51"/>
  <c r="O4574" i="51"/>
  <c r="N4575" i="51"/>
  <c r="O4575" i="51"/>
  <c r="N4576" i="51"/>
  <c r="O4576" i="51"/>
  <c r="N4577" i="51"/>
  <c r="O4577" i="51"/>
  <c r="N4578" i="51"/>
  <c r="O4578" i="51"/>
  <c r="N4579" i="51"/>
  <c r="O4579" i="51"/>
  <c r="N4580" i="51"/>
  <c r="O4580" i="51"/>
  <c r="N4581" i="51"/>
  <c r="O4581" i="51"/>
  <c r="N4582" i="51"/>
  <c r="O4582" i="51"/>
  <c r="N4583" i="51"/>
  <c r="O4583" i="51"/>
  <c r="N4584" i="51"/>
  <c r="O4584" i="51"/>
  <c r="N4585" i="51"/>
  <c r="O4585" i="51"/>
  <c r="N4586" i="51"/>
  <c r="O4586" i="51"/>
  <c r="N4587" i="51"/>
  <c r="O4587" i="51"/>
  <c r="N4588" i="51"/>
  <c r="O4588" i="51"/>
  <c r="N4589" i="51"/>
  <c r="O4589" i="51"/>
  <c r="N4590" i="51"/>
  <c r="O4590" i="51"/>
  <c r="N4591" i="51"/>
  <c r="O4591" i="51"/>
  <c r="N4592" i="51"/>
  <c r="O4592" i="51"/>
  <c r="N4593" i="51"/>
  <c r="O4593" i="51"/>
  <c r="N4594" i="51"/>
  <c r="O4594" i="51"/>
  <c r="N4595" i="51"/>
  <c r="O4595" i="51"/>
  <c r="N4596" i="51"/>
  <c r="O4596" i="51"/>
  <c r="N4597" i="51"/>
  <c r="O4597" i="51"/>
  <c r="N4598" i="51"/>
  <c r="O4598" i="51"/>
  <c r="N4599" i="51"/>
  <c r="O4599" i="51"/>
  <c r="N4600" i="51"/>
  <c r="O4600" i="51"/>
  <c r="N4601" i="51"/>
  <c r="O4601" i="51"/>
  <c r="N4602" i="51"/>
  <c r="O4602" i="51"/>
  <c r="N4603" i="51"/>
  <c r="O4603" i="51"/>
  <c r="N4604" i="51"/>
  <c r="O4604" i="51"/>
  <c r="N4605" i="51"/>
  <c r="O4605" i="51"/>
  <c r="N4606" i="51"/>
  <c r="O4606" i="51"/>
  <c r="N4607" i="51"/>
  <c r="O4607" i="51"/>
  <c r="N4608" i="51"/>
  <c r="O4608" i="51"/>
  <c r="N4609" i="51"/>
  <c r="O4609" i="51"/>
  <c r="N4610" i="51"/>
  <c r="O4610" i="51"/>
  <c r="N4611" i="51"/>
  <c r="O4611" i="51"/>
  <c r="N4612" i="51"/>
  <c r="O4612" i="51"/>
  <c r="N4613" i="51"/>
  <c r="O4613" i="51"/>
  <c r="N4614" i="51"/>
  <c r="O4614" i="51"/>
  <c r="N4615" i="51"/>
  <c r="O4615" i="51"/>
  <c r="N4616" i="51"/>
  <c r="O4616" i="51"/>
  <c r="N4617" i="51"/>
  <c r="O4617" i="51"/>
  <c r="N4618" i="51"/>
  <c r="O4618" i="51"/>
  <c r="N4619" i="51"/>
  <c r="O4619" i="51"/>
  <c r="N4620" i="51"/>
  <c r="O4620" i="51"/>
  <c r="N4621" i="51"/>
  <c r="O4621" i="51"/>
  <c r="N4622" i="51"/>
  <c r="O4622" i="51"/>
  <c r="N4623" i="51"/>
  <c r="O4623" i="51"/>
  <c r="N4624" i="51"/>
  <c r="O4624" i="51"/>
  <c r="N4625" i="51"/>
  <c r="O4625" i="51"/>
  <c r="N4626" i="51"/>
  <c r="O4626" i="51"/>
  <c r="N4627" i="51"/>
  <c r="O4627" i="51"/>
  <c r="N4628" i="51"/>
  <c r="O4628" i="51"/>
  <c r="N4629" i="51"/>
  <c r="O4629" i="51"/>
  <c r="N4630" i="51"/>
  <c r="O4630" i="51"/>
  <c r="N4631" i="51"/>
  <c r="O4631" i="51"/>
  <c r="N4632" i="51"/>
  <c r="O4632" i="51"/>
  <c r="N4633" i="51"/>
  <c r="O4633" i="51"/>
  <c r="N4634" i="51"/>
  <c r="O4634" i="51"/>
  <c r="N4635" i="51"/>
  <c r="O4635" i="51"/>
  <c r="N4636" i="51"/>
  <c r="O4636" i="51"/>
  <c r="N4637" i="51"/>
  <c r="O4637" i="51"/>
  <c r="N4638" i="51"/>
  <c r="O4638" i="51"/>
  <c r="N4639" i="51"/>
  <c r="O4639" i="51"/>
  <c r="N4640" i="51"/>
  <c r="O4640" i="51"/>
  <c r="N4641" i="51"/>
  <c r="O4641" i="51"/>
  <c r="N4642" i="51"/>
  <c r="O4642" i="51"/>
  <c r="N4643" i="51"/>
  <c r="O4643" i="51"/>
  <c r="N4644" i="51"/>
  <c r="O4644" i="51"/>
  <c r="N4645" i="51"/>
  <c r="O4645" i="51"/>
  <c r="N4646" i="51"/>
  <c r="O4646" i="51"/>
  <c r="N4647" i="51"/>
  <c r="O4647" i="51"/>
  <c r="N4648" i="51"/>
  <c r="O4648" i="51"/>
  <c r="N4649" i="51"/>
  <c r="O4649" i="51"/>
  <c r="N4650" i="51"/>
  <c r="O4650" i="51"/>
  <c r="N4651" i="51"/>
  <c r="O4651" i="51"/>
  <c r="N4652" i="51"/>
  <c r="O4652" i="51"/>
  <c r="N4653" i="51"/>
  <c r="O4653" i="51"/>
  <c r="N4654" i="51"/>
  <c r="O4654" i="51"/>
  <c r="N4655" i="51"/>
  <c r="O4655" i="51"/>
  <c r="N4656" i="51"/>
  <c r="O4656" i="51"/>
  <c r="N4657" i="51"/>
  <c r="O4657" i="51"/>
  <c r="N4658" i="51"/>
  <c r="O4658" i="51"/>
  <c r="N4659" i="51"/>
  <c r="O4659" i="51"/>
  <c r="N4660" i="51"/>
  <c r="O4660" i="51"/>
  <c r="N4661" i="51"/>
  <c r="O4661" i="51"/>
  <c r="N4662" i="51"/>
  <c r="O4662" i="51"/>
  <c r="N4663" i="51"/>
  <c r="O4663" i="51"/>
  <c r="N4664" i="51"/>
  <c r="O4664" i="51"/>
  <c r="N4665" i="51"/>
  <c r="O4665" i="51"/>
  <c r="N4666" i="51"/>
  <c r="O4666" i="51"/>
  <c r="N4667" i="51"/>
  <c r="O4667" i="51"/>
  <c r="N4668" i="51"/>
  <c r="O4668" i="51"/>
  <c r="N4669" i="51"/>
  <c r="O4669" i="51"/>
  <c r="N4670" i="51"/>
  <c r="O4670" i="51"/>
  <c r="N4671" i="51"/>
  <c r="O4671" i="51"/>
  <c r="N4672" i="51"/>
  <c r="O4672" i="51"/>
  <c r="N4673" i="51"/>
  <c r="O4673" i="51"/>
  <c r="N4674" i="51"/>
  <c r="O4674" i="51"/>
  <c r="N4675" i="51"/>
  <c r="O4675" i="51"/>
  <c r="N4676" i="51"/>
  <c r="O4676" i="51"/>
  <c r="N4677" i="51"/>
  <c r="O4677" i="51"/>
  <c r="N4678" i="51"/>
  <c r="O4678" i="51"/>
  <c r="N4679" i="51"/>
  <c r="O4679" i="51"/>
  <c r="N4680" i="51"/>
  <c r="O4680" i="51"/>
  <c r="N4681" i="51"/>
  <c r="O4681" i="51"/>
  <c r="N4682" i="51"/>
  <c r="O4682" i="51"/>
  <c r="N4683" i="51"/>
  <c r="O4683" i="51"/>
  <c r="N4684" i="51"/>
  <c r="O4684" i="51"/>
  <c r="N4685" i="51"/>
  <c r="O4685" i="51"/>
  <c r="N4686" i="51"/>
  <c r="O4686" i="51"/>
  <c r="N4687" i="51"/>
  <c r="O4687" i="51"/>
  <c r="N4688" i="51"/>
  <c r="O4688" i="51"/>
  <c r="N4689" i="51"/>
  <c r="O4689" i="51"/>
  <c r="N4690" i="51"/>
  <c r="O4690" i="51"/>
  <c r="N4691" i="51"/>
  <c r="O4691" i="51"/>
  <c r="N4692" i="51"/>
  <c r="O4692" i="51"/>
  <c r="N4693" i="51"/>
  <c r="O4693" i="51"/>
  <c r="N4694" i="51"/>
  <c r="O4694" i="51"/>
  <c r="N4695" i="51"/>
  <c r="O4695" i="51"/>
  <c r="N4696" i="51"/>
  <c r="O4696" i="51"/>
  <c r="N4697" i="51"/>
  <c r="O4697" i="51"/>
  <c r="N4698" i="51"/>
  <c r="O4698" i="51"/>
  <c r="N4699" i="51"/>
  <c r="O4699" i="51"/>
  <c r="N4700" i="51"/>
  <c r="O4700" i="51"/>
  <c r="N4701" i="51"/>
  <c r="O4701" i="51"/>
  <c r="N4702" i="51"/>
  <c r="O4702" i="51"/>
  <c r="N4703" i="51"/>
  <c r="O4703" i="51"/>
  <c r="N4704" i="51"/>
  <c r="O4704" i="51"/>
  <c r="N4705" i="51"/>
  <c r="O4705" i="51"/>
  <c r="N4706" i="51"/>
  <c r="O4706" i="51"/>
  <c r="N4707" i="51"/>
  <c r="O4707" i="51"/>
  <c r="N4708" i="51"/>
  <c r="O4708" i="51"/>
  <c r="N4709" i="51"/>
  <c r="O4709" i="51"/>
  <c r="N4710" i="51"/>
  <c r="O4710" i="51"/>
  <c r="N4711" i="51"/>
  <c r="O4711" i="51"/>
  <c r="N4712" i="51"/>
  <c r="O4712" i="51"/>
  <c r="N4713" i="51"/>
  <c r="O4713" i="51"/>
  <c r="N4714" i="51"/>
  <c r="O4714" i="51"/>
  <c r="N4715" i="51"/>
  <c r="O4715" i="51"/>
  <c r="N4716" i="51"/>
  <c r="O4716" i="51"/>
  <c r="N4717" i="51"/>
  <c r="O4717" i="51"/>
  <c r="N4718" i="51"/>
  <c r="O4718" i="51"/>
  <c r="N4719" i="51"/>
  <c r="O4719" i="51"/>
  <c r="N4720" i="51"/>
  <c r="O4720" i="51"/>
  <c r="N4721" i="51"/>
  <c r="O4721" i="51"/>
  <c r="N4722" i="51"/>
  <c r="O4722" i="51"/>
  <c r="N4723" i="51"/>
  <c r="O4723" i="51"/>
  <c r="N4724" i="51"/>
  <c r="O4724" i="51"/>
  <c r="N4725" i="51"/>
  <c r="O4725" i="51"/>
  <c r="N4726" i="51"/>
  <c r="O4726" i="51"/>
  <c r="N4727" i="51"/>
  <c r="O4727" i="51"/>
  <c r="N4728" i="51"/>
  <c r="O4728" i="51"/>
  <c r="N4729" i="51"/>
  <c r="O4729" i="51"/>
  <c r="N4730" i="51"/>
  <c r="O4730" i="51"/>
  <c r="N4731" i="51"/>
  <c r="O4731" i="51"/>
  <c r="N4732" i="51"/>
  <c r="O4732" i="51"/>
  <c r="N4733" i="51"/>
  <c r="O4733" i="51"/>
  <c r="N4734" i="51"/>
  <c r="O4734" i="51"/>
  <c r="N4735" i="51"/>
  <c r="O4735" i="51"/>
  <c r="N4736" i="51"/>
  <c r="O4736" i="51"/>
  <c r="N4737" i="51"/>
  <c r="O4737" i="51"/>
  <c r="N4738" i="51"/>
  <c r="O4738" i="51"/>
  <c r="N4739" i="51"/>
  <c r="O4739" i="51"/>
  <c r="N4740" i="51"/>
  <c r="O4740" i="51"/>
  <c r="N4741" i="51"/>
  <c r="O4741" i="51"/>
  <c r="N4742" i="51"/>
  <c r="O4742" i="51"/>
  <c r="N4743" i="51"/>
  <c r="O4743" i="51"/>
  <c r="N4744" i="51"/>
  <c r="O4744" i="51"/>
  <c r="N4745" i="51"/>
  <c r="O4745" i="51"/>
  <c r="N4746" i="51"/>
  <c r="O4746" i="51"/>
  <c r="N4747" i="51"/>
  <c r="O4747" i="51"/>
  <c r="N4748" i="51"/>
  <c r="O4748" i="51"/>
  <c r="N4749" i="51"/>
  <c r="O4749" i="51"/>
  <c r="N4750" i="51"/>
  <c r="O4750" i="51"/>
  <c r="N4751" i="51"/>
  <c r="O4751" i="51"/>
  <c r="N4752" i="51"/>
  <c r="O4752" i="51"/>
  <c r="N4753" i="51"/>
  <c r="O4753" i="51"/>
  <c r="N4754" i="51"/>
  <c r="O4754" i="51"/>
  <c r="N4755" i="51"/>
  <c r="O4755" i="51"/>
  <c r="N4756" i="51"/>
  <c r="O4756" i="51"/>
  <c r="N4757" i="51"/>
  <c r="O4757" i="51"/>
  <c r="N4758" i="51"/>
  <c r="O4758" i="51"/>
  <c r="N4759" i="51"/>
  <c r="O4759" i="51"/>
  <c r="N4760" i="51"/>
  <c r="O4760" i="51"/>
  <c r="N4761" i="51"/>
  <c r="O4761" i="51"/>
  <c r="N4762" i="51"/>
  <c r="O4762" i="51"/>
  <c r="N4763" i="51"/>
  <c r="O4763" i="51"/>
  <c r="N4764" i="51"/>
  <c r="O4764" i="51"/>
  <c r="N4765" i="51"/>
  <c r="O4765" i="51"/>
  <c r="N4766" i="51"/>
  <c r="O4766" i="51"/>
  <c r="N4767" i="51"/>
  <c r="O4767" i="51"/>
  <c r="N4768" i="51"/>
  <c r="O4768" i="51"/>
  <c r="N4769" i="51"/>
  <c r="O4769" i="51"/>
  <c r="N4770" i="51"/>
  <c r="O4770" i="51"/>
  <c r="N4771" i="51"/>
  <c r="O4771" i="51"/>
  <c r="N4772" i="51"/>
  <c r="O4772" i="51"/>
  <c r="N4773" i="51"/>
  <c r="O4773" i="51"/>
  <c r="N4774" i="51"/>
  <c r="O4774" i="51"/>
  <c r="N4775" i="51"/>
  <c r="O4775" i="51"/>
  <c r="N4776" i="51"/>
  <c r="O4776" i="51"/>
  <c r="N4777" i="51"/>
  <c r="O4777" i="51"/>
  <c r="N4778" i="51"/>
  <c r="O4778" i="51"/>
  <c r="N4779" i="51"/>
  <c r="O4779" i="51"/>
  <c r="N4780" i="51"/>
  <c r="O4780" i="51"/>
  <c r="N4781" i="51"/>
  <c r="O4781" i="51"/>
  <c r="N4782" i="51"/>
  <c r="O4782" i="51"/>
  <c r="N4783" i="51"/>
  <c r="O4783" i="51"/>
  <c r="N4784" i="51"/>
  <c r="O4784" i="51"/>
  <c r="N4785" i="51"/>
  <c r="O4785" i="51"/>
  <c r="N4786" i="51"/>
  <c r="O4786" i="51"/>
  <c r="N4787" i="51"/>
  <c r="O4787" i="51"/>
  <c r="N4788" i="51"/>
  <c r="O4788" i="51"/>
  <c r="N4789" i="51"/>
  <c r="O4789" i="51"/>
  <c r="N4790" i="51"/>
  <c r="O4790" i="51"/>
  <c r="N4791" i="51"/>
  <c r="O4791" i="51"/>
  <c r="N4792" i="51"/>
  <c r="O4792" i="51"/>
  <c r="N4793" i="51"/>
  <c r="O4793" i="51"/>
  <c r="N4794" i="51"/>
  <c r="O4794" i="51"/>
  <c r="N4795" i="51"/>
  <c r="O4795" i="51"/>
  <c r="N4796" i="51"/>
  <c r="O4796" i="51"/>
  <c r="N4797" i="51"/>
  <c r="O4797" i="51"/>
  <c r="N4798" i="51"/>
  <c r="O4798" i="51"/>
  <c r="N4799" i="51"/>
  <c r="O4799" i="51"/>
  <c r="N4800" i="51"/>
  <c r="O4800" i="51"/>
  <c r="N4801" i="51"/>
  <c r="O4801" i="51"/>
  <c r="N4802" i="51"/>
  <c r="O4802" i="51"/>
  <c r="N4803" i="51"/>
  <c r="O4803" i="51"/>
  <c r="N4804" i="51"/>
  <c r="O4804" i="51"/>
  <c r="N4805" i="51"/>
  <c r="O4805" i="51"/>
  <c r="N4806" i="51"/>
  <c r="O4806" i="51"/>
  <c r="N4807" i="51"/>
  <c r="O4807" i="51"/>
  <c r="N4808" i="51"/>
  <c r="O4808" i="51"/>
  <c r="N4809" i="51"/>
  <c r="O4809" i="51"/>
  <c r="N4810" i="51"/>
  <c r="O4810" i="51"/>
  <c r="N4811" i="51"/>
  <c r="O4811" i="51"/>
  <c r="N4812" i="51"/>
  <c r="O4812" i="51"/>
  <c r="N4813" i="51"/>
  <c r="O4813" i="51"/>
  <c r="N4814" i="51"/>
  <c r="O4814" i="51"/>
  <c r="N4815" i="51"/>
  <c r="O4815" i="51"/>
  <c r="N4816" i="51"/>
  <c r="O4816" i="51"/>
  <c r="N4817" i="51"/>
  <c r="O4817" i="51"/>
  <c r="N4818" i="51"/>
  <c r="O4818" i="51"/>
  <c r="N4819" i="51"/>
  <c r="O4819" i="51"/>
  <c r="N4820" i="51"/>
  <c r="O4820" i="51"/>
  <c r="N4821" i="51"/>
  <c r="O4821" i="51"/>
  <c r="N4822" i="51"/>
  <c r="O4822" i="51"/>
  <c r="N4823" i="51"/>
  <c r="O4823" i="51"/>
  <c r="N4824" i="51"/>
  <c r="O4824" i="51"/>
  <c r="N4825" i="51"/>
  <c r="O4825" i="51"/>
  <c r="N4826" i="51"/>
  <c r="O4826" i="51"/>
  <c r="N4827" i="51"/>
  <c r="O4827" i="51"/>
  <c r="N4828" i="51"/>
  <c r="O4828" i="51"/>
  <c r="N4829" i="51"/>
  <c r="O4829" i="51"/>
  <c r="N4830" i="51"/>
  <c r="O4830" i="51"/>
  <c r="N4831" i="51"/>
  <c r="O4831" i="51"/>
  <c r="N4832" i="51"/>
  <c r="O4832" i="51"/>
  <c r="N4833" i="51"/>
  <c r="O4833" i="51"/>
  <c r="N4834" i="51"/>
  <c r="O4834" i="51"/>
  <c r="N4835" i="51"/>
  <c r="O4835" i="51"/>
  <c r="N4836" i="51"/>
  <c r="O4836" i="51"/>
  <c r="N4837" i="51"/>
  <c r="O4837" i="51"/>
  <c r="N4838" i="51"/>
  <c r="O4838" i="51"/>
  <c r="N4839" i="51"/>
  <c r="O4839" i="51"/>
  <c r="N4840" i="51"/>
  <c r="O4840" i="51"/>
  <c r="N4841" i="51"/>
  <c r="O4841" i="51"/>
  <c r="N4842" i="51"/>
  <c r="O4842" i="51"/>
  <c r="N4843" i="51"/>
  <c r="O4843" i="51"/>
  <c r="N4844" i="51"/>
  <c r="O4844" i="51"/>
  <c r="N4845" i="51"/>
  <c r="O4845" i="51"/>
  <c r="N4846" i="51"/>
  <c r="O4846" i="51"/>
  <c r="N4847" i="51"/>
  <c r="O4847" i="51"/>
  <c r="N4848" i="51"/>
  <c r="O4848" i="51"/>
  <c r="N4849" i="51"/>
  <c r="O4849" i="51"/>
  <c r="N4850" i="51"/>
  <c r="O4850" i="51"/>
  <c r="N4851" i="51"/>
  <c r="O4851" i="51"/>
  <c r="N4852" i="51"/>
  <c r="O4852" i="51"/>
  <c r="N4853" i="51"/>
  <c r="O4853" i="51"/>
  <c r="N4854" i="51"/>
  <c r="O4854" i="51"/>
  <c r="N4855" i="51"/>
  <c r="O4855" i="51"/>
  <c r="N4856" i="51"/>
  <c r="O4856" i="51"/>
  <c r="N4857" i="51"/>
  <c r="O4857" i="51"/>
  <c r="N4858" i="51"/>
  <c r="O4858" i="51"/>
  <c r="N4859" i="51"/>
  <c r="O4859" i="51"/>
  <c r="N4860" i="51"/>
  <c r="O4860" i="51"/>
  <c r="N4861" i="51"/>
  <c r="O4861" i="51"/>
  <c r="N4862" i="51"/>
  <c r="O4862" i="51"/>
  <c r="N4863" i="51"/>
  <c r="O4863" i="51"/>
  <c r="N4864" i="51"/>
  <c r="O4864" i="51"/>
  <c r="N4865" i="51"/>
  <c r="O4865" i="51"/>
  <c r="N4866" i="51"/>
  <c r="O4866" i="51"/>
  <c r="N4867" i="51"/>
  <c r="O4867" i="51"/>
  <c r="N4868" i="51"/>
  <c r="O4868" i="51"/>
  <c r="N4869" i="51"/>
  <c r="O4869" i="51"/>
  <c r="N4870" i="51"/>
  <c r="O4870" i="51"/>
  <c r="N4871" i="51"/>
  <c r="O4871" i="51"/>
  <c r="N4872" i="51"/>
  <c r="O4872" i="51"/>
  <c r="N4873" i="51"/>
  <c r="O4873" i="51"/>
  <c r="N4874" i="51"/>
  <c r="O4874" i="51"/>
  <c r="N4875" i="51"/>
  <c r="O4875" i="51"/>
  <c r="N4876" i="51"/>
  <c r="O4876" i="51"/>
  <c r="N4877" i="51"/>
  <c r="O4877" i="51"/>
  <c r="N4878" i="51"/>
  <c r="O4878" i="51"/>
  <c r="N4879" i="51"/>
  <c r="O4879" i="51"/>
  <c r="N4880" i="51"/>
  <c r="O4880" i="51"/>
  <c r="N4881" i="51"/>
  <c r="O4881" i="51"/>
  <c r="N4882" i="51"/>
  <c r="O4882" i="51"/>
  <c r="N4883" i="51"/>
  <c r="O4883" i="51"/>
  <c r="N4884" i="51"/>
  <c r="O4884" i="51"/>
  <c r="N4885" i="51"/>
  <c r="O4885" i="51"/>
  <c r="N4886" i="51"/>
  <c r="O4886" i="51"/>
  <c r="N4887" i="51"/>
  <c r="O4887" i="51"/>
  <c r="N4888" i="51"/>
  <c r="O4888" i="51"/>
  <c r="N4889" i="51"/>
  <c r="O4889" i="51"/>
  <c r="N4890" i="51"/>
  <c r="O4890" i="51"/>
  <c r="N4891" i="51"/>
  <c r="O4891" i="51"/>
  <c r="N4892" i="51"/>
  <c r="O4892" i="51"/>
  <c r="N4893" i="51"/>
  <c r="O4893" i="51"/>
  <c r="N4894" i="51"/>
  <c r="O4894" i="51"/>
  <c r="N4895" i="51"/>
  <c r="O4895" i="51"/>
  <c r="N4896" i="51"/>
  <c r="O4896" i="51"/>
  <c r="N4897" i="51"/>
  <c r="O4897" i="51"/>
  <c r="N4898" i="51"/>
  <c r="O4898" i="51"/>
  <c r="N4899" i="51"/>
  <c r="O4899" i="51"/>
  <c r="N4900" i="51"/>
  <c r="O4900" i="51"/>
  <c r="N4901" i="51"/>
  <c r="O4901" i="51"/>
  <c r="N4902" i="51"/>
  <c r="O4902" i="51"/>
  <c r="N4903" i="51"/>
  <c r="O4903" i="51"/>
  <c r="N4904" i="51"/>
  <c r="O4904" i="51"/>
  <c r="N4905" i="51"/>
  <c r="O4905" i="51"/>
  <c r="N4906" i="51"/>
  <c r="O4906" i="51"/>
  <c r="N4907" i="51"/>
  <c r="O4907" i="51"/>
  <c r="N4908" i="51"/>
  <c r="O4908" i="51"/>
  <c r="N4909" i="51"/>
  <c r="O4909" i="51"/>
  <c r="N4910" i="51"/>
  <c r="O4910" i="51"/>
  <c r="N4911" i="51"/>
  <c r="O4911" i="51"/>
  <c r="N4912" i="51"/>
  <c r="O4912" i="51"/>
  <c r="N4913" i="51"/>
  <c r="O4913" i="51"/>
  <c r="N4914" i="51"/>
  <c r="O4914" i="51"/>
  <c r="N4915" i="51"/>
  <c r="O4915" i="51"/>
  <c r="N4916" i="51"/>
  <c r="O4916" i="51"/>
  <c r="N4917" i="51"/>
  <c r="O4917" i="51"/>
  <c r="N4918" i="51"/>
  <c r="O4918" i="51"/>
  <c r="N4919" i="51"/>
  <c r="O4919" i="51"/>
  <c r="N4920" i="51"/>
  <c r="O4920" i="51"/>
  <c r="N4921" i="51"/>
  <c r="O4921" i="51"/>
  <c r="N4922" i="51"/>
  <c r="O4922" i="51"/>
  <c r="N4923" i="51"/>
  <c r="O4923" i="51"/>
  <c r="N4924" i="51"/>
  <c r="O4924" i="51"/>
  <c r="N4925" i="51"/>
  <c r="O4925" i="51"/>
  <c r="N4926" i="51"/>
  <c r="O4926" i="51"/>
  <c r="N4927" i="51"/>
  <c r="O4927" i="51"/>
  <c r="N4928" i="51"/>
  <c r="O4928" i="51"/>
  <c r="N4929" i="51"/>
  <c r="O4929" i="51"/>
  <c r="N4930" i="51"/>
  <c r="O4930" i="51"/>
  <c r="N4931" i="51"/>
  <c r="O4931" i="51"/>
  <c r="N4932" i="51"/>
  <c r="O4932" i="51"/>
  <c r="N4933" i="51"/>
  <c r="O4933" i="51"/>
  <c r="N4934" i="51"/>
  <c r="O4934" i="51"/>
  <c r="N4935" i="51"/>
  <c r="O4935" i="51"/>
  <c r="N4936" i="51"/>
  <c r="O4936" i="51"/>
  <c r="N4937" i="51"/>
  <c r="O4937" i="51"/>
  <c r="N4938" i="51"/>
  <c r="O4938" i="51"/>
  <c r="N4939" i="51"/>
  <c r="O4939" i="51"/>
  <c r="N4940" i="51"/>
  <c r="O4940" i="51"/>
  <c r="N4941" i="51"/>
  <c r="O4941" i="51"/>
  <c r="N4942" i="51"/>
  <c r="O4942" i="51"/>
  <c r="N4943" i="51"/>
  <c r="O4943" i="51"/>
  <c r="N4944" i="51"/>
  <c r="O4944" i="51"/>
  <c r="N4945" i="51"/>
  <c r="O4945" i="51"/>
  <c r="N4946" i="51"/>
  <c r="O4946" i="51"/>
  <c r="N4947" i="51"/>
  <c r="O4947" i="51"/>
  <c r="N4948" i="51"/>
  <c r="O4948" i="51"/>
  <c r="N4949" i="51"/>
  <c r="O4949" i="51"/>
  <c r="N4950" i="51"/>
  <c r="O4950" i="51"/>
  <c r="N4951" i="51"/>
  <c r="O4951" i="51"/>
  <c r="N4952" i="51"/>
  <c r="O4952" i="51"/>
  <c r="N4953" i="51"/>
  <c r="O4953" i="51"/>
  <c r="N4954" i="51"/>
  <c r="O4954" i="51"/>
  <c r="N4955" i="51"/>
  <c r="O4955" i="51"/>
  <c r="N4956" i="51"/>
  <c r="O4956" i="51"/>
  <c r="N4957" i="51"/>
  <c r="O4957" i="51"/>
  <c r="N4958" i="51"/>
  <c r="O4958" i="51"/>
  <c r="N4959" i="51"/>
  <c r="O4959" i="51"/>
  <c r="N4960" i="51"/>
  <c r="O4960" i="51"/>
  <c r="N4961" i="51"/>
  <c r="O4961" i="51"/>
  <c r="N4962" i="51"/>
  <c r="O4962" i="51"/>
  <c r="N4963" i="51"/>
  <c r="O4963" i="51"/>
  <c r="N4964" i="51"/>
  <c r="O4964" i="51"/>
  <c r="N4965" i="51"/>
  <c r="O4965" i="51"/>
  <c r="N4966" i="51"/>
  <c r="O4966" i="51"/>
  <c r="N4967" i="51"/>
  <c r="O4967" i="51"/>
  <c r="N4968" i="51"/>
  <c r="O4968" i="51"/>
  <c r="N4969" i="51"/>
  <c r="O4969" i="51"/>
  <c r="N4970" i="51"/>
  <c r="O4970" i="51"/>
  <c r="N4971" i="51"/>
  <c r="O4971" i="51"/>
  <c r="N4972" i="51"/>
  <c r="O4972" i="51"/>
  <c r="N4973" i="51"/>
  <c r="O4973" i="51"/>
  <c r="N4974" i="51"/>
  <c r="O4974" i="51"/>
  <c r="N4975" i="51"/>
  <c r="O4975" i="51"/>
  <c r="N4976" i="51"/>
  <c r="O4976" i="51"/>
  <c r="N4977" i="51"/>
  <c r="O4977" i="51"/>
  <c r="N4978" i="51"/>
  <c r="O4978" i="51"/>
  <c r="N4979" i="51"/>
  <c r="O4979" i="51"/>
  <c r="N4980" i="51"/>
  <c r="O4980" i="51"/>
  <c r="N4981" i="51"/>
  <c r="O4981" i="51"/>
  <c r="N4982" i="51"/>
  <c r="O4982" i="51"/>
  <c r="N4983" i="51"/>
  <c r="O4983" i="51"/>
  <c r="N4984" i="51"/>
  <c r="O4984" i="51"/>
  <c r="N4985" i="51"/>
  <c r="O4985" i="51"/>
  <c r="N4986" i="51"/>
  <c r="O4986" i="51"/>
  <c r="N4987" i="51"/>
  <c r="O4987" i="51"/>
  <c r="N4988" i="51"/>
  <c r="O4988" i="51"/>
  <c r="N4989" i="51"/>
  <c r="O4989" i="51"/>
  <c r="N4990" i="51"/>
  <c r="O4990" i="51"/>
  <c r="N4991" i="51"/>
  <c r="O4991" i="51"/>
  <c r="N4992" i="51"/>
  <c r="O4992" i="51"/>
  <c r="N4993" i="51"/>
  <c r="O4993" i="51"/>
  <c r="N4994" i="51"/>
  <c r="O4994" i="51"/>
  <c r="N4995" i="51"/>
  <c r="O4995" i="51"/>
  <c r="N4996" i="51"/>
  <c r="O4996" i="51"/>
  <c r="N4997" i="51"/>
  <c r="O4997" i="51"/>
  <c r="N4998" i="51"/>
  <c r="O4998" i="51"/>
  <c r="N4999" i="51"/>
  <c r="O4999" i="51"/>
  <c r="N5000" i="51"/>
  <c r="O5000" i="51"/>
  <c r="N5001" i="51"/>
  <c r="O5001" i="51"/>
  <c r="N5002" i="51"/>
  <c r="O5002" i="51"/>
  <c r="N5003" i="51"/>
  <c r="O5003" i="51"/>
  <c r="N5004" i="51"/>
  <c r="O5004" i="51"/>
  <c r="N5005" i="51"/>
  <c r="O5005" i="51"/>
  <c r="N5006" i="51"/>
  <c r="O5006" i="51"/>
  <c r="N5007" i="51"/>
  <c r="O5007" i="51"/>
  <c r="N5008" i="51"/>
  <c r="O5008" i="51"/>
  <c r="N5009" i="51"/>
  <c r="O5009" i="51"/>
  <c r="N5010" i="51"/>
  <c r="O5010" i="51"/>
  <c r="N5011" i="51"/>
  <c r="O5011" i="51"/>
  <c r="N5012" i="51"/>
  <c r="O5012" i="51"/>
  <c r="N5013" i="51"/>
  <c r="O5013" i="51"/>
  <c r="N5014" i="51"/>
  <c r="O5014" i="51"/>
  <c r="N5015" i="51"/>
  <c r="O5015" i="51"/>
  <c r="N5016" i="51"/>
  <c r="O5016" i="51"/>
  <c r="N5017" i="51"/>
  <c r="O5017" i="51"/>
  <c r="N5018" i="51"/>
  <c r="O5018" i="51"/>
  <c r="N5019" i="51"/>
  <c r="O5019" i="51"/>
  <c r="N5020" i="51"/>
  <c r="O5020" i="51"/>
  <c r="N5021" i="51"/>
  <c r="O5021" i="51"/>
  <c r="N5022" i="51"/>
  <c r="O5022" i="51"/>
  <c r="N5023" i="51"/>
  <c r="O5023" i="51"/>
  <c r="N5024" i="51"/>
  <c r="O5024" i="51"/>
  <c r="N5025" i="51"/>
  <c r="O5025" i="51"/>
  <c r="N5026" i="51"/>
  <c r="O5026" i="51"/>
  <c r="N5027" i="51"/>
  <c r="O5027" i="51"/>
  <c r="N5028" i="51"/>
  <c r="O5028" i="51"/>
  <c r="N5029" i="51"/>
  <c r="O5029" i="51"/>
  <c r="N5030" i="51"/>
  <c r="O5030" i="51"/>
  <c r="N5031" i="51"/>
  <c r="O5031" i="51"/>
  <c r="N5032" i="51"/>
  <c r="O5032" i="51"/>
  <c r="N5033" i="51"/>
  <c r="O5033" i="51"/>
  <c r="N5034" i="51"/>
  <c r="O5034" i="51"/>
  <c r="N5035" i="51"/>
  <c r="O5035" i="51"/>
  <c r="N5036" i="51"/>
  <c r="O5036" i="51"/>
  <c r="N5037" i="51"/>
  <c r="O5037" i="51"/>
  <c r="N5038" i="51"/>
  <c r="O5038" i="51"/>
  <c r="N5039" i="51"/>
  <c r="O5039" i="51"/>
  <c r="N5040" i="51"/>
  <c r="O5040" i="51"/>
  <c r="N5041" i="51"/>
  <c r="O5041" i="51"/>
  <c r="N5042" i="51"/>
  <c r="O5042" i="51"/>
  <c r="N5043" i="51"/>
  <c r="O5043" i="51"/>
  <c r="N5044" i="51"/>
  <c r="O5044" i="51"/>
  <c r="N5045" i="51"/>
  <c r="O5045" i="51"/>
  <c r="N5046" i="51"/>
  <c r="O5046" i="51"/>
  <c r="N5047" i="51"/>
  <c r="O5047" i="51"/>
  <c r="N5048" i="51"/>
  <c r="O5048" i="51"/>
  <c r="N5049" i="51"/>
  <c r="O5049" i="51"/>
  <c r="N5050" i="51"/>
  <c r="O5050" i="51"/>
  <c r="N5051" i="51"/>
  <c r="O5051" i="51"/>
  <c r="N5052" i="51"/>
  <c r="O5052" i="51"/>
  <c r="N5053" i="51"/>
  <c r="O5053" i="51"/>
  <c r="N5054" i="51"/>
  <c r="O5054" i="51"/>
  <c r="N5055" i="51"/>
  <c r="O5055" i="51"/>
  <c r="N5056" i="51"/>
  <c r="O5056" i="51"/>
  <c r="N5057" i="51"/>
  <c r="O5057" i="51"/>
  <c r="N5058" i="51"/>
  <c r="O5058" i="51"/>
  <c r="N5059" i="51"/>
  <c r="O5059" i="51"/>
  <c r="N5060" i="51"/>
  <c r="O5060" i="51"/>
  <c r="N5061" i="51"/>
  <c r="O5061" i="51"/>
  <c r="N5062" i="51"/>
  <c r="O5062" i="51"/>
  <c r="N5063" i="51"/>
  <c r="O5063" i="51"/>
  <c r="N5064" i="51"/>
  <c r="O5064" i="51"/>
  <c r="N5065" i="51"/>
  <c r="O5065" i="51"/>
  <c r="N5066" i="51"/>
  <c r="O5066" i="51"/>
  <c r="N5067" i="51"/>
  <c r="O5067" i="51"/>
  <c r="N5068" i="51"/>
  <c r="O5068" i="51"/>
  <c r="N5069" i="51"/>
  <c r="O5069" i="51"/>
  <c r="N5070" i="51"/>
  <c r="O5070" i="51"/>
  <c r="N5071" i="51"/>
  <c r="O5071" i="51"/>
  <c r="N5072" i="51"/>
  <c r="O5072" i="51"/>
  <c r="N5073" i="51"/>
  <c r="O5073" i="51"/>
  <c r="N5074" i="51"/>
  <c r="O5074" i="51"/>
  <c r="N5075" i="51"/>
  <c r="O5075" i="51"/>
  <c r="N5076" i="51"/>
  <c r="O5076" i="51"/>
  <c r="N5077" i="51"/>
  <c r="O5077" i="51"/>
  <c r="N5078" i="51"/>
  <c r="O5078" i="51"/>
  <c r="N5079" i="51"/>
  <c r="O5079" i="51"/>
  <c r="N5080" i="51"/>
  <c r="O5080" i="51"/>
  <c r="N5081" i="51"/>
  <c r="O5081" i="51"/>
  <c r="N5082" i="51"/>
  <c r="O5082" i="51"/>
  <c r="N5083" i="51"/>
  <c r="O5083" i="51"/>
  <c r="N5084" i="51"/>
  <c r="O5084" i="51"/>
  <c r="N5085" i="51"/>
  <c r="O5085" i="51"/>
  <c r="N5086" i="51"/>
  <c r="O5086" i="51"/>
  <c r="N5087" i="51"/>
  <c r="O5087" i="51"/>
  <c r="N5088" i="51"/>
  <c r="O5088" i="51"/>
  <c r="N5089" i="51"/>
  <c r="O5089" i="51"/>
  <c r="N5090" i="51"/>
  <c r="O5090" i="51"/>
  <c r="N5091" i="51"/>
  <c r="O5091" i="51"/>
  <c r="N5092" i="51"/>
  <c r="O5092" i="51"/>
  <c r="N5093" i="51"/>
  <c r="O5093" i="51"/>
  <c r="N5094" i="51"/>
  <c r="O5094" i="51"/>
  <c r="N5095" i="51"/>
  <c r="O5095" i="51"/>
  <c r="N5096" i="51"/>
  <c r="O5096" i="51"/>
  <c r="N5097" i="51"/>
  <c r="O5097" i="51"/>
  <c r="N5098" i="51"/>
  <c r="O5098" i="51"/>
  <c r="N5099" i="51"/>
  <c r="O5099" i="51"/>
  <c r="N5100" i="51"/>
  <c r="O5100" i="51"/>
  <c r="N5101" i="51"/>
  <c r="O5101" i="51"/>
  <c r="N5102" i="51"/>
  <c r="O5102" i="51"/>
  <c r="N5103" i="51"/>
  <c r="O5103" i="51"/>
  <c r="N5104" i="51"/>
  <c r="O5104" i="51"/>
  <c r="N5105" i="51"/>
  <c r="O5105" i="51"/>
  <c r="N5106" i="51"/>
  <c r="O5106" i="51"/>
  <c r="N5107" i="51"/>
  <c r="O5107" i="51"/>
  <c r="N5108" i="51"/>
  <c r="O5108" i="51"/>
  <c r="N5109" i="51"/>
  <c r="O5109" i="51"/>
  <c r="N5110" i="51"/>
  <c r="O5110" i="51"/>
  <c r="N5111" i="51"/>
  <c r="O5111" i="51"/>
  <c r="N5112" i="51"/>
  <c r="O5112" i="51"/>
  <c r="N5113" i="51"/>
  <c r="O5113" i="51"/>
  <c r="N5114" i="51"/>
  <c r="O5114" i="51"/>
  <c r="N5115" i="51"/>
  <c r="O5115" i="51"/>
  <c r="N5116" i="51"/>
  <c r="O5116" i="51"/>
  <c r="N5117" i="51"/>
  <c r="O5117" i="51"/>
  <c r="N5118" i="51"/>
  <c r="O5118" i="51"/>
  <c r="N5119" i="51"/>
  <c r="O5119" i="51"/>
  <c r="N5120" i="51"/>
  <c r="O5120" i="51"/>
  <c r="N5121" i="51"/>
  <c r="O5121" i="51"/>
  <c r="N5122" i="51"/>
  <c r="O5122" i="51"/>
  <c r="N5123" i="51"/>
  <c r="O5123" i="51"/>
  <c r="N5124" i="51"/>
  <c r="O5124" i="51"/>
  <c r="N5125" i="51"/>
  <c r="O5125" i="51"/>
  <c r="N5126" i="51"/>
  <c r="O5126" i="51"/>
  <c r="N5127" i="51"/>
  <c r="O5127" i="51"/>
  <c r="N5128" i="51"/>
  <c r="O5128" i="51"/>
  <c r="N5129" i="51"/>
  <c r="O5129" i="51"/>
  <c r="N5130" i="51"/>
  <c r="O5130" i="51"/>
  <c r="N5131" i="51"/>
  <c r="O5131" i="51"/>
  <c r="N5132" i="51"/>
  <c r="O5132" i="51"/>
  <c r="N5133" i="51"/>
  <c r="O5133" i="51"/>
  <c r="N5134" i="51"/>
  <c r="O5134" i="51"/>
  <c r="N5135" i="51"/>
  <c r="O5135" i="51"/>
  <c r="N5136" i="51"/>
  <c r="O5136" i="51"/>
  <c r="N5137" i="51"/>
  <c r="O5137" i="51"/>
  <c r="N5138" i="51"/>
  <c r="O5138" i="51"/>
  <c r="N5139" i="51"/>
  <c r="O5139" i="51"/>
  <c r="N5140" i="51"/>
  <c r="O5140" i="51"/>
  <c r="N5141" i="51"/>
  <c r="O5141" i="51"/>
  <c r="N5142" i="51"/>
  <c r="O5142" i="51"/>
  <c r="N5143" i="51"/>
  <c r="O5143" i="51"/>
  <c r="N5144" i="51"/>
  <c r="O5144" i="51"/>
  <c r="N5145" i="51"/>
  <c r="O5145" i="51"/>
  <c r="N5146" i="51"/>
  <c r="O5146" i="51"/>
  <c r="N5147" i="51"/>
  <c r="O5147" i="51"/>
  <c r="N5148" i="51"/>
  <c r="O5148" i="51"/>
  <c r="N5149" i="51"/>
  <c r="O5149" i="51"/>
  <c r="N5150" i="51"/>
  <c r="O5150" i="51"/>
  <c r="N5151" i="51"/>
  <c r="O5151" i="51"/>
  <c r="N5152" i="51"/>
  <c r="O5152" i="51"/>
  <c r="N5153" i="51"/>
  <c r="O5153" i="51"/>
  <c r="N5154" i="51"/>
  <c r="O5154" i="51"/>
  <c r="N5155" i="51"/>
  <c r="O5155" i="51"/>
  <c r="N5156" i="51"/>
  <c r="O5156" i="51"/>
  <c r="N5157" i="51"/>
  <c r="O5157" i="51"/>
  <c r="N5158" i="51"/>
  <c r="O5158" i="51"/>
  <c r="N5159" i="51"/>
  <c r="O5159" i="51"/>
  <c r="N5160" i="51"/>
  <c r="O5160" i="51"/>
  <c r="N5161" i="51"/>
  <c r="O5161" i="51"/>
  <c r="N5162" i="51"/>
  <c r="O5162" i="51"/>
  <c r="N5163" i="51"/>
  <c r="O5163" i="51"/>
  <c r="N5164" i="51"/>
  <c r="O5164" i="51"/>
  <c r="N5165" i="51"/>
  <c r="O5165" i="51"/>
  <c r="N5166" i="51"/>
  <c r="O5166" i="51"/>
  <c r="N5167" i="51"/>
  <c r="O5167" i="51"/>
  <c r="N5168" i="51"/>
  <c r="O5168" i="51"/>
  <c r="N5169" i="51"/>
  <c r="O5169" i="51"/>
  <c r="N5170" i="51"/>
  <c r="O5170" i="51"/>
  <c r="N5171" i="51"/>
  <c r="O5171" i="51"/>
  <c r="N5172" i="51"/>
  <c r="O5172" i="51"/>
  <c r="N5173" i="51"/>
  <c r="O5173" i="51"/>
  <c r="N5174" i="51"/>
  <c r="O5174" i="51"/>
  <c r="N5175" i="51"/>
  <c r="O5175" i="51"/>
  <c r="N5176" i="51"/>
  <c r="O5176" i="51"/>
  <c r="N5177" i="51"/>
  <c r="O5177" i="51"/>
  <c r="N5178" i="51"/>
  <c r="O5178" i="51"/>
  <c r="N5179" i="51"/>
  <c r="O5179" i="51"/>
  <c r="N5180" i="51"/>
  <c r="O5180" i="51"/>
  <c r="N5181" i="51"/>
  <c r="O5181" i="51"/>
  <c r="N5182" i="51"/>
  <c r="O5182" i="51"/>
  <c r="N5183" i="51"/>
  <c r="O5183" i="51"/>
  <c r="N5184" i="51"/>
  <c r="O5184" i="51"/>
  <c r="N5185" i="51"/>
  <c r="O5185" i="51"/>
  <c r="N5186" i="51"/>
  <c r="O5186" i="51"/>
  <c r="N5187" i="51"/>
  <c r="O5187" i="51"/>
  <c r="N5188" i="51"/>
  <c r="O5188" i="51"/>
  <c r="N5189" i="51"/>
  <c r="O5189" i="51"/>
  <c r="N5190" i="51"/>
  <c r="O5190" i="51"/>
  <c r="N5191" i="51"/>
  <c r="O5191" i="51"/>
  <c r="N5192" i="51"/>
  <c r="O5192" i="51"/>
  <c r="N5193" i="51"/>
  <c r="O5193" i="51"/>
  <c r="N5194" i="51"/>
  <c r="O5194" i="51"/>
  <c r="N5195" i="51"/>
  <c r="O5195" i="51"/>
  <c r="N5196" i="51"/>
  <c r="O5196" i="51"/>
  <c r="N5197" i="51"/>
  <c r="O5197" i="51"/>
  <c r="N5198" i="51"/>
  <c r="O5198" i="51"/>
  <c r="N5199" i="51"/>
  <c r="O5199" i="51"/>
  <c r="N5200" i="51"/>
  <c r="O5200" i="51"/>
  <c r="N5201" i="51"/>
  <c r="O5201" i="51"/>
  <c r="N5202" i="51"/>
  <c r="O5202" i="51"/>
  <c r="N5203" i="51"/>
  <c r="O5203" i="51"/>
  <c r="N5204" i="51"/>
  <c r="O5204" i="51"/>
  <c r="N5205" i="51"/>
  <c r="O5205" i="51"/>
  <c r="N5206" i="51"/>
  <c r="O5206" i="51"/>
  <c r="N5207" i="51"/>
  <c r="O5207" i="51"/>
  <c r="N5208" i="51"/>
  <c r="O5208" i="51"/>
  <c r="N5209" i="51"/>
  <c r="O5209" i="51"/>
  <c r="N5210" i="51"/>
  <c r="O5210" i="51"/>
  <c r="N5211" i="51"/>
  <c r="O5211" i="51"/>
  <c r="N5212" i="51"/>
  <c r="O5212" i="51"/>
  <c r="N5213" i="51"/>
  <c r="O5213" i="51"/>
  <c r="N5214" i="51"/>
  <c r="O5214" i="51"/>
  <c r="N5215" i="51"/>
  <c r="O5215" i="51"/>
  <c r="N5216" i="51"/>
  <c r="O5216" i="51"/>
  <c r="N5217" i="51"/>
  <c r="O5217" i="51"/>
  <c r="N5218" i="51"/>
  <c r="O5218" i="51"/>
  <c r="N5219" i="51"/>
  <c r="O5219" i="51"/>
  <c r="N5220" i="51"/>
  <c r="O5220" i="51"/>
  <c r="N5221" i="51"/>
  <c r="O5221" i="51"/>
  <c r="N5222" i="51"/>
  <c r="O5222" i="51"/>
  <c r="N5223" i="51"/>
  <c r="O5223" i="51"/>
  <c r="N5224" i="51"/>
  <c r="O5224" i="51"/>
  <c r="N5225" i="51"/>
  <c r="O5225" i="51"/>
  <c r="N5226" i="51"/>
  <c r="O5226" i="51"/>
  <c r="N5227" i="51"/>
  <c r="O5227" i="51"/>
  <c r="N5228" i="51"/>
  <c r="O5228" i="51"/>
  <c r="N5229" i="51"/>
  <c r="O5229" i="51"/>
  <c r="N5230" i="51"/>
  <c r="O5230" i="51"/>
  <c r="N5231" i="51"/>
  <c r="O5231" i="51"/>
  <c r="N5232" i="51"/>
  <c r="O5232" i="51"/>
  <c r="N5233" i="51"/>
  <c r="O5233" i="51"/>
  <c r="N5234" i="51"/>
  <c r="O5234" i="51"/>
  <c r="N5235" i="51"/>
  <c r="O5235" i="51"/>
  <c r="N5236" i="51"/>
  <c r="O5236" i="51"/>
  <c r="N5237" i="51"/>
  <c r="O5237" i="51"/>
  <c r="N5238" i="51"/>
  <c r="O5238" i="51"/>
  <c r="N5239" i="51"/>
  <c r="O5239" i="51"/>
  <c r="N5240" i="51"/>
  <c r="O5240" i="51"/>
  <c r="N5241" i="51"/>
  <c r="O5241" i="51"/>
  <c r="N5242" i="51"/>
  <c r="O5242" i="51"/>
  <c r="N5243" i="51"/>
  <c r="O5243" i="51"/>
  <c r="N5244" i="51"/>
  <c r="O5244" i="51"/>
  <c r="N5245" i="51"/>
  <c r="O5245" i="51"/>
  <c r="N5246" i="51"/>
  <c r="O5246" i="51"/>
  <c r="N5247" i="51"/>
  <c r="O5247" i="51"/>
  <c r="N5248" i="51"/>
  <c r="O5248" i="51"/>
  <c r="N5249" i="51"/>
  <c r="O5249" i="51"/>
  <c r="N5250" i="51"/>
  <c r="O5250" i="51"/>
  <c r="N5251" i="51"/>
  <c r="O5251" i="51"/>
  <c r="N5252" i="51"/>
  <c r="O5252" i="51"/>
  <c r="N5253" i="51"/>
  <c r="O5253" i="51"/>
  <c r="N5254" i="51"/>
  <c r="O5254" i="51"/>
  <c r="N5255" i="51"/>
  <c r="O5255" i="51"/>
  <c r="N5256" i="51"/>
  <c r="O5256" i="51"/>
  <c r="N5257" i="51"/>
  <c r="O5257" i="51"/>
  <c r="N5258" i="51"/>
  <c r="O5258" i="51"/>
  <c r="N5259" i="51"/>
  <c r="O5259" i="51"/>
  <c r="N5260" i="51"/>
  <c r="O5260" i="51"/>
  <c r="N5261" i="51"/>
  <c r="O5261" i="51"/>
  <c r="N5262" i="51"/>
  <c r="O5262" i="51"/>
  <c r="N5263" i="51"/>
  <c r="O5263" i="51"/>
  <c r="N5264" i="51"/>
  <c r="O5264" i="51"/>
  <c r="N5265" i="51"/>
  <c r="O5265" i="51"/>
  <c r="N5266" i="51"/>
  <c r="O5266" i="51"/>
  <c r="N5267" i="51"/>
  <c r="O5267" i="51"/>
  <c r="N5268" i="51"/>
  <c r="O5268" i="51"/>
  <c r="N5269" i="51"/>
  <c r="O5269" i="51"/>
  <c r="N5270" i="51"/>
  <c r="O5270" i="51"/>
  <c r="N5271" i="51"/>
  <c r="O5271" i="51"/>
  <c r="N5272" i="51"/>
  <c r="O5272" i="51"/>
  <c r="N5273" i="51"/>
  <c r="O5273" i="51"/>
  <c r="N5274" i="51"/>
  <c r="O5274" i="51"/>
  <c r="N5275" i="51"/>
  <c r="O5275" i="51"/>
  <c r="N5276" i="51"/>
  <c r="O5276" i="51"/>
  <c r="N5277" i="51"/>
  <c r="O5277" i="51"/>
  <c r="N5278" i="51"/>
  <c r="O5278" i="51"/>
  <c r="N5279" i="51"/>
  <c r="O5279" i="51"/>
  <c r="N5280" i="51"/>
  <c r="O5280" i="51"/>
  <c r="N5281" i="51"/>
  <c r="O5281" i="51"/>
  <c r="N5282" i="51"/>
  <c r="O5282" i="51"/>
  <c r="N5283" i="51"/>
  <c r="O5283" i="51"/>
  <c r="N5284" i="51"/>
  <c r="O5284" i="51"/>
  <c r="N5285" i="51"/>
  <c r="O5285" i="51"/>
  <c r="N5286" i="51"/>
  <c r="O5286" i="51"/>
  <c r="N5287" i="51"/>
  <c r="O5287" i="51"/>
  <c r="N5288" i="51"/>
  <c r="O5288" i="51"/>
  <c r="N5289" i="51"/>
  <c r="O5289" i="51"/>
  <c r="N5290" i="51"/>
  <c r="O5290" i="51"/>
  <c r="N5291" i="51"/>
  <c r="O5291" i="51"/>
  <c r="N5292" i="51"/>
  <c r="O5292" i="51"/>
  <c r="N5293" i="51"/>
  <c r="O5293" i="51"/>
  <c r="N5294" i="51"/>
  <c r="O5294" i="51"/>
  <c r="N5295" i="51"/>
  <c r="O5295" i="51"/>
  <c r="N5296" i="51"/>
  <c r="O5296" i="51"/>
  <c r="N5297" i="51"/>
  <c r="O5297" i="51"/>
  <c r="N5298" i="51"/>
  <c r="O5298" i="51"/>
  <c r="N5299" i="51"/>
  <c r="O5299" i="51"/>
  <c r="N5300" i="51"/>
  <c r="O5300" i="51"/>
  <c r="N5301" i="51"/>
  <c r="O5301" i="51"/>
  <c r="N5302" i="51"/>
  <c r="O5302" i="51"/>
  <c r="N5303" i="51"/>
  <c r="O5303" i="51"/>
  <c r="N5304" i="51"/>
  <c r="O5304" i="51"/>
  <c r="N5305" i="51"/>
  <c r="O5305" i="51"/>
  <c r="N5306" i="51"/>
  <c r="O5306" i="51"/>
  <c r="N5307" i="51"/>
  <c r="O5307" i="51"/>
  <c r="N5308" i="51"/>
  <c r="O5308" i="51"/>
  <c r="N5309" i="51"/>
  <c r="O5309" i="51"/>
  <c r="N5310" i="51"/>
  <c r="O5310" i="51"/>
  <c r="N5311" i="51"/>
  <c r="O5311" i="51"/>
  <c r="N5312" i="51"/>
  <c r="O5312" i="51"/>
  <c r="N5313" i="51"/>
  <c r="O5313" i="51"/>
  <c r="N5314" i="51"/>
  <c r="O5314" i="51"/>
  <c r="N5315" i="51"/>
  <c r="O5315" i="51"/>
  <c r="N5316" i="51"/>
  <c r="O5316" i="51"/>
  <c r="N5317" i="51"/>
  <c r="O5317" i="51"/>
  <c r="N5318" i="51"/>
  <c r="O5318" i="51"/>
  <c r="N5319" i="51"/>
  <c r="O5319" i="51"/>
  <c r="N5320" i="51"/>
  <c r="O5320" i="51"/>
  <c r="N5321" i="51"/>
  <c r="O5321" i="51"/>
  <c r="N5322" i="51"/>
  <c r="O5322" i="51"/>
  <c r="N5323" i="51"/>
  <c r="O5323" i="51"/>
  <c r="N5324" i="51"/>
  <c r="O5324" i="51"/>
  <c r="N5325" i="51"/>
  <c r="O5325" i="51"/>
  <c r="N5326" i="51"/>
  <c r="O5326" i="51"/>
  <c r="N5327" i="51"/>
  <c r="O5327" i="51"/>
  <c r="N5328" i="51"/>
  <c r="O5328" i="51"/>
  <c r="N5329" i="51"/>
  <c r="O5329" i="51"/>
  <c r="N5330" i="51"/>
  <c r="O5330" i="51"/>
  <c r="N5331" i="51"/>
  <c r="O5331" i="51"/>
  <c r="N5332" i="51"/>
  <c r="O5332" i="51"/>
  <c r="N5333" i="51"/>
  <c r="O5333" i="51"/>
  <c r="N5334" i="51"/>
  <c r="O5334" i="51"/>
  <c r="N5335" i="51"/>
  <c r="O5335" i="51"/>
  <c r="N5336" i="51"/>
  <c r="O5336" i="51"/>
  <c r="N5337" i="51"/>
  <c r="O5337" i="51"/>
  <c r="N5338" i="51"/>
  <c r="O5338" i="51"/>
  <c r="N5339" i="51"/>
  <c r="O5339" i="51"/>
  <c r="N5340" i="51"/>
  <c r="O5340" i="51"/>
  <c r="N5341" i="51"/>
  <c r="O5341" i="51"/>
  <c r="N5342" i="51"/>
  <c r="O5342" i="51"/>
  <c r="N5343" i="51"/>
  <c r="O5343" i="51"/>
  <c r="N5344" i="51"/>
  <c r="O5344" i="51"/>
  <c r="N5345" i="51"/>
  <c r="O5345" i="51"/>
  <c r="N5346" i="51"/>
  <c r="O5346" i="51"/>
  <c r="N5347" i="51"/>
  <c r="O5347" i="51"/>
  <c r="N5348" i="51"/>
  <c r="O5348" i="51"/>
  <c r="N5349" i="51"/>
  <c r="O5349" i="51"/>
  <c r="N5350" i="51"/>
  <c r="O5350" i="51"/>
  <c r="N5351" i="51"/>
  <c r="O5351" i="51"/>
  <c r="N5352" i="51"/>
  <c r="O5352" i="51"/>
  <c r="N5353" i="51"/>
  <c r="O5353" i="51"/>
  <c r="N5354" i="51"/>
  <c r="O5354" i="51"/>
  <c r="N5355" i="51"/>
  <c r="O5355" i="51"/>
  <c r="N5356" i="51"/>
  <c r="O5356" i="51"/>
  <c r="N5357" i="51"/>
  <c r="O5357" i="51"/>
  <c r="N5358" i="51"/>
  <c r="O5358" i="51"/>
  <c r="N5359" i="51"/>
  <c r="O5359" i="51"/>
  <c r="N5360" i="51"/>
  <c r="O5360" i="51"/>
  <c r="N5361" i="51"/>
  <c r="O5361" i="51"/>
  <c r="N5362" i="51"/>
  <c r="O5362" i="51"/>
  <c r="N5363" i="51"/>
  <c r="O5363" i="51"/>
  <c r="N5364" i="51"/>
  <c r="O5364" i="51"/>
  <c r="N5365" i="51"/>
  <c r="O5365" i="51"/>
  <c r="N5366" i="51"/>
  <c r="O5366" i="51"/>
  <c r="N5367" i="51"/>
  <c r="O5367" i="51"/>
  <c r="N5368" i="51"/>
  <c r="O5368" i="51"/>
  <c r="N5369" i="51"/>
  <c r="O5369" i="51"/>
  <c r="N5370" i="51"/>
  <c r="O5370" i="51"/>
  <c r="N5371" i="51"/>
  <c r="O5371" i="51"/>
  <c r="N5372" i="51"/>
  <c r="O5372" i="51"/>
  <c r="N5373" i="51"/>
  <c r="O5373" i="51"/>
  <c r="N5374" i="51"/>
  <c r="O5374" i="51"/>
  <c r="N5375" i="51"/>
  <c r="O5375" i="51"/>
  <c r="N5376" i="51"/>
  <c r="O5376" i="51"/>
  <c r="N5377" i="51"/>
  <c r="O5377" i="51"/>
  <c r="N5378" i="51"/>
  <c r="O5378" i="51"/>
  <c r="N5379" i="51"/>
  <c r="O5379" i="51"/>
  <c r="N5380" i="51"/>
  <c r="O5380" i="51"/>
  <c r="N5381" i="51"/>
  <c r="O5381" i="51"/>
  <c r="N5382" i="51"/>
  <c r="O5382" i="51"/>
  <c r="N5383" i="51"/>
  <c r="O5383" i="51"/>
  <c r="N5384" i="51"/>
  <c r="O5384" i="51"/>
  <c r="N5385" i="51"/>
  <c r="O5385" i="51"/>
  <c r="N5386" i="51"/>
  <c r="O5386" i="51"/>
  <c r="N5387" i="51"/>
  <c r="O5387" i="51"/>
  <c r="N5388" i="51"/>
  <c r="O5388" i="51"/>
  <c r="N5389" i="51"/>
  <c r="O5389" i="51"/>
  <c r="N5390" i="51"/>
  <c r="O5390" i="51"/>
  <c r="N5391" i="51"/>
  <c r="O5391" i="51"/>
  <c r="N5392" i="51"/>
  <c r="O5392" i="51"/>
  <c r="N5393" i="51"/>
  <c r="O5393" i="51"/>
  <c r="N5394" i="51"/>
  <c r="O5394" i="51"/>
  <c r="N5395" i="51"/>
  <c r="O5395" i="51"/>
  <c r="N5396" i="51"/>
  <c r="O5396" i="51"/>
  <c r="N5397" i="51"/>
  <c r="O5397" i="51"/>
  <c r="N5398" i="51"/>
  <c r="O5398" i="51"/>
  <c r="N5399" i="51"/>
  <c r="O5399" i="51"/>
  <c r="N5400" i="51"/>
  <c r="O5400" i="51"/>
  <c r="N5401" i="51"/>
  <c r="O5401" i="51"/>
  <c r="N5402" i="51"/>
  <c r="O5402" i="51"/>
  <c r="N5403" i="51"/>
  <c r="O5403" i="51"/>
  <c r="N5404" i="51"/>
  <c r="O5404" i="51"/>
  <c r="N5405" i="51"/>
  <c r="O5405" i="51"/>
  <c r="N5406" i="51"/>
  <c r="O5406" i="51"/>
  <c r="N5407" i="51"/>
  <c r="O5407" i="51"/>
  <c r="N5408" i="51"/>
  <c r="O5408" i="51"/>
  <c r="N5409" i="51"/>
  <c r="O5409" i="51"/>
  <c r="N5410" i="51"/>
  <c r="O5410" i="51"/>
  <c r="N5411" i="51"/>
  <c r="O5411" i="51"/>
  <c r="N5412" i="51"/>
  <c r="O5412" i="51"/>
  <c r="N5413" i="51"/>
  <c r="O5413" i="51"/>
  <c r="N5414" i="51"/>
  <c r="O5414" i="51"/>
  <c r="N5415" i="51"/>
  <c r="O5415" i="51"/>
  <c r="N5416" i="51"/>
  <c r="O5416" i="51"/>
  <c r="N5417" i="51"/>
  <c r="O5417" i="51"/>
  <c r="N5418" i="51"/>
  <c r="O5418" i="51"/>
  <c r="N5419" i="51"/>
  <c r="O5419" i="51"/>
  <c r="N5420" i="51"/>
  <c r="O5420" i="51"/>
  <c r="N5421" i="51"/>
  <c r="O5421" i="51"/>
  <c r="N5422" i="51"/>
  <c r="O5422" i="51"/>
  <c r="N5423" i="51"/>
  <c r="O5423" i="51"/>
  <c r="N5424" i="51"/>
  <c r="O5424" i="51"/>
  <c r="N5425" i="51"/>
  <c r="O5425" i="51"/>
  <c r="N5426" i="51"/>
  <c r="O5426" i="51"/>
  <c r="N5427" i="51"/>
  <c r="O5427" i="51"/>
  <c r="N5428" i="51"/>
  <c r="O5428" i="51"/>
  <c r="N5429" i="51"/>
  <c r="O5429" i="51"/>
  <c r="N5430" i="51"/>
  <c r="O5430" i="51"/>
  <c r="N5431" i="51"/>
  <c r="O5431" i="51"/>
  <c r="N5432" i="51"/>
  <c r="O5432" i="51"/>
  <c r="N5433" i="51"/>
  <c r="O5433" i="51"/>
  <c r="N5434" i="51"/>
  <c r="O5434" i="51"/>
  <c r="N5435" i="51"/>
  <c r="O5435" i="51"/>
  <c r="N5436" i="51"/>
  <c r="O5436" i="51"/>
  <c r="N5437" i="51"/>
  <c r="O5437" i="51"/>
  <c r="N5438" i="51"/>
  <c r="O5438" i="51"/>
  <c r="N5439" i="51"/>
  <c r="O5439" i="51"/>
  <c r="N5440" i="51"/>
  <c r="O5440" i="51"/>
  <c r="N5441" i="51"/>
  <c r="O5441" i="51"/>
  <c r="N5442" i="51"/>
  <c r="O5442" i="51"/>
  <c r="N5443" i="51"/>
  <c r="O5443" i="51"/>
  <c r="N5444" i="51"/>
  <c r="O5444" i="51"/>
  <c r="N5445" i="51"/>
  <c r="O5445" i="51"/>
  <c r="N5446" i="51"/>
  <c r="O5446" i="51"/>
  <c r="N5447" i="51"/>
  <c r="O5447" i="51"/>
  <c r="N5448" i="51"/>
  <c r="O5448" i="51"/>
  <c r="N5449" i="51"/>
  <c r="O5449" i="51"/>
  <c r="N5450" i="51"/>
  <c r="O5450" i="51"/>
  <c r="N5451" i="51"/>
  <c r="O5451" i="51"/>
  <c r="N5452" i="51"/>
  <c r="O5452" i="51"/>
  <c r="N5453" i="51"/>
  <c r="O5453" i="51"/>
  <c r="N5454" i="51"/>
  <c r="O5454" i="51"/>
  <c r="N5455" i="51"/>
  <c r="O5455" i="51"/>
  <c r="N5456" i="51"/>
  <c r="O5456" i="51"/>
  <c r="N5457" i="51"/>
  <c r="O5457" i="51"/>
  <c r="N5458" i="51"/>
  <c r="O5458" i="51"/>
  <c r="N5459" i="51"/>
  <c r="O5459" i="51"/>
  <c r="N5460" i="51"/>
  <c r="O5460" i="51"/>
  <c r="N5461" i="51"/>
  <c r="O5461" i="51"/>
  <c r="N5462" i="51"/>
  <c r="O5462" i="51"/>
  <c r="N5463" i="51"/>
  <c r="O5463" i="51"/>
  <c r="N5464" i="51"/>
  <c r="O5464" i="51"/>
  <c r="N5465" i="51"/>
  <c r="O5465" i="51"/>
  <c r="N5466" i="51"/>
  <c r="O5466" i="51"/>
  <c r="N5467" i="51"/>
  <c r="O5467" i="51"/>
  <c r="N5468" i="51"/>
  <c r="O5468" i="51"/>
  <c r="N5469" i="51"/>
  <c r="O5469" i="51"/>
  <c r="N5470" i="51"/>
  <c r="O5470" i="51"/>
  <c r="N5471" i="51"/>
  <c r="O5471" i="51"/>
  <c r="N5472" i="51"/>
  <c r="O5472" i="51"/>
  <c r="N5473" i="51"/>
  <c r="O5473" i="51"/>
  <c r="N5474" i="51"/>
  <c r="O5474" i="51"/>
  <c r="N5475" i="51"/>
  <c r="O5475" i="51"/>
  <c r="N5476" i="51"/>
  <c r="O5476" i="51"/>
  <c r="N5477" i="51"/>
  <c r="O5477" i="51"/>
  <c r="N5478" i="51"/>
  <c r="O5478" i="51"/>
  <c r="N5479" i="51"/>
  <c r="O5479" i="51"/>
  <c r="N5480" i="51"/>
  <c r="O5480" i="51"/>
  <c r="N5481" i="51"/>
  <c r="O5481" i="51"/>
  <c r="N5482" i="51"/>
  <c r="O5482" i="51"/>
  <c r="N5483" i="51"/>
  <c r="O5483" i="51"/>
  <c r="N5484" i="51"/>
  <c r="O5484" i="51"/>
  <c r="N5485" i="51"/>
  <c r="O5485" i="51"/>
  <c r="N5486" i="51"/>
  <c r="O5486" i="51"/>
  <c r="N5487" i="51"/>
  <c r="O5487" i="51"/>
  <c r="N5488" i="51"/>
  <c r="O5488" i="51"/>
  <c r="N5489" i="51"/>
  <c r="O5489" i="51"/>
  <c r="N5490" i="51"/>
  <c r="O5490" i="51"/>
  <c r="N5491" i="51"/>
  <c r="O5491" i="51"/>
  <c r="N5492" i="51"/>
  <c r="O5492" i="51"/>
  <c r="N5493" i="51"/>
  <c r="O5493" i="51"/>
  <c r="N5494" i="51"/>
  <c r="O5494" i="51"/>
  <c r="N5495" i="51"/>
  <c r="O5495" i="51"/>
  <c r="N5496" i="51"/>
  <c r="O5496" i="51"/>
  <c r="N5497" i="51"/>
  <c r="O5497" i="51"/>
  <c r="N5498" i="51"/>
  <c r="O5498" i="51"/>
  <c r="N5499" i="51"/>
  <c r="O5499" i="51"/>
  <c r="N5500" i="51"/>
  <c r="O5500" i="51"/>
  <c r="N5501" i="51"/>
  <c r="O5501" i="51"/>
  <c r="N5502" i="51"/>
  <c r="O5502" i="51"/>
  <c r="N5503" i="51"/>
  <c r="O5503" i="51"/>
  <c r="N5504" i="51"/>
  <c r="O5504" i="51"/>
  <c r="N5505" i="51"/>
  <c r="O5505" i="51"/>
  <c r="N5506" i="51"/>
  <c r="O5506" i="51"/>
  <c r="N5507" i="51"/>
  <c r="O5507" i="51"/>
  <c r="N5508" i="51"/>
  <c r="O5508" i="51"/>
  <c r="N5509" i="51"/>
  <c r="O5509" i="51"/>
  <c r="N5510" i="51"/>
  <c r="O5510" i="51"/>
  <c r="N5511" i="51"/>
  <c r="O5511" i="51"/>
  <c r="N5512" i="51"/>
  <c r="O5512" i="51"/>
  <c r="N5513" i="51"/>
  <c r="O5513" i="51"/>
  <c r="N5514" i="51"/>
  <c r="O5514" i="51"/>
  <c r="N5515" i="51"/>
  <c r="O5515" i="51"/>
  <c r="N5516" i="51"/>
  <c r="O5516" i="51"/>
  <c r="N5517" i="51"/>
  <c r="O5517" i="51"/>
  <c r="N5518" i="51"/>
  <c r="O5518" i="51"/>
  <c r="N5519" i="51"/>
  <c r="O5519" i="51"/>
  <c r="N5520" i="51"/>
  <c r="O5520" i="51"/>
  <c r="N5521" i="51"/>
  <c r="O5521" i="51"/>
  <c r="N5522" i="51"/>
  <c r="O5522" i="51"/>
  <c r="N5523" i="51"/>
  <c r="O5523" i="51"/>
  <c r="N5524" i="51"/>
  <c r="O5524" i="51"/>
  <c r="N5525" i="51"/>
  <c r="O5525" i="51"/>
  <c r="N5526" i="51"/>
  <c r="O5526" i="51"/>
  <c r="N5527" i="51"/>
  <c r="O5527" i="51"/>
  <c r="N5528" i="51"/>
  <c r="O5528" i="51"/>
  <c r="N5529" i="51"/>
  <c r="O5529" i="51"/>
  <c r="N5530" i="51"/>
  <c r="O5530" i="51"/>
  <c r="N5531" i="51"/>
  <c r="O5531" i="51"/>
  <c r="N5532" i="51"/>
  <c r="O5532" i="51"/>
  <c r="N5533" i="51"/>
  <c r="O5533" i="51"/>
  <c r="N5534" i="51"/>
  <c r="O5534" i="51"/>
  <c r="N5535" i="51"/>
  <c r="O5535" i="51"/>
  <c r="N5536" i="51"/>
  <c r="O5536" i="51"/>
  <c r="N5537" i="51"/>
  <c r="O5537" i="51"/>
  <c r="N5538" i="51"/>
  <c r="O5538" i="51"/>
  <c r="N5539" i="51"/>
  <c r="O5539" i="51"/>
  <c r="N5540" i="51"/>
  <c r="O5540" i="51"/>
  <c r="N5541" i="51"/>
  <c r="O5541" i="51"/>
  <c r="N5542" i="51"/>
  <c r="O5542" i="51"/>
  <c r="N5543" i="51"/>
  <c r="O5543" i="51"/>
  <c r="N5544" i="51"/>
  <c r="O5544" i="51"/>
  <c r="N5545" i="51"/>
  <c r="O5545" i="51"/>
  <c r="N5546" i="51"/>
  <c r="O5546" i="51"/>
  <c r="N5547" i="51"/>
  <c r="O5547" i="51"/>
  <c r="N5548" i="51"/>
  <c r="O5548" i="51"/>
  <c r="N5549" i="51"/>
  <c r="O5549" i="51"/>
  <c r="N5550" i="51"/>
  <c r="O5550" i="51"/>
  <c r="N5551" i="51"/>
  <c r="O5551" i="51"/>
  <c r="N5552" i="51"/>
  <c r="O5552" i="51"/>
  <c r="N5553" i="51"/>
  <c r="O5553" i="51"/>
  <c r="N5554" i="51"/>
  <c r="O5554" i="51"/>
  <c r="N5555" i="51"/>
  <c r="O5555" i="51"/>
  <c r="N5556" i="51"/>
  <c r="O5556" i="51"/>
  <c r="N5557" i="51"/>
  <c r="O5557" i="51"/>
  <c r="N5558" i="51"/>
  <c r="O5558" i="51"/>
  <c r="N5559" i="51"/>
  <c r="O5559" i="51"/>
  <c r="N5560" i="51"/>
  <c r="O5560" i="51"/>
  <c r="N5561" i="51"/>
  <c r="O5561" i="51"/>
  <c r="N5562" i="51"/>
  <c r="O5562" i="51"/>
  <c r="N5563" i="51"/>
  <c r="O5563" i="51"/>
  <c r="N5564" i="51"/>
  <c r="O5564" i="51"/>
  <c r="N5565" i="51"/>
  <c r="O5565" i="51"/>
  <c r="N5566" i="51"/>
  <c r="O5566" i="51"/>
  <c r="N5567" i="51"/>
  <c r="O5567" i="51"/>
  <c r="N5568" i="51"/>
  <c r="O5568" i="51"/>
  <c r="N5569" i="51"/>
  <c r="O5569" i="51"/>
  <c r="N5570" i="51"/>
  <c r="O5570" i="51"/>
  <c r="N5571" i="51"/>
  <c r="O5571" i="51"/>
  <c r="N5572" i="51"/>
  <c r="O5572" i="51"/>
  <c r="N5573" i="51"/>
  <c r="O5573" i="51"/>
  <c r="N5574" i="51"/>
  <c r="O5574" i="51"/>
  <c r="N5575" i="51"/>
  <c r="O5575" i="51"/>
  <c r="N5576" i="51"/>
  <c r="O5576" i="51"/>
  <c r="N5577" i="51"/>
  <c r="O5577" i="51"/>
  <c r="N5578" i="51"/>
  <c r="O5578" i="51"/>
  <c r="N5579" i="51"/>
  <c r="O5579" i="51"/>
  <c r="N5580" i="51"/>
  <c r="O5580" i="51"/>
  <c r="N5581" i="51"/>
  <c r="O5581" i="51"/>
  <c r="N5582" i="51"/>
  <c r="O5582" i="51"/>
  <c r="N5583" i="51"/>
  <c r="O5583" i="51"/>
  <c r="N5584" i="51"/>
  <c r="O5584" i="51"/>
  <c r="N5585" i="51"/>
  <c r="O5585" i="51"/>
  <c r="N5586" i="51"/>
  <c r="O5586" i="51"/>
  <c r="N5587" i="51"/>
  <c r="O5587" i="51"/>
  <c r="N5588" i="51"/>
  <c r="O5588" i="51"/>
  <c r="N5589" i="51"/>
  <c r="O5589" i="51"/>
  <c r="N5590" i="51"/>
  <c r="O5590" i="51"/>
  <c r="N5591" i="51"/>
  <c r="O5591" i="51"/>
  <c r="N5592" i="51"/>
  <c r="O5592" i="51"/>
  <c r="N5593" i="51"/>
  <c r="O5593" i="51"/>
  <c r="N5594" i="51"/>
  <c r="O5594" i="51"/>
  <c r="N5595" i="51"/>
  <c r="O5595" i="51"/>
  <c r="N5596" i="51"/>
  <c r="O5596" i="51"/>
  <c r="N5597" i="51"/>
  <c r="O5597" i="51"/>
  <c r="N5598" i="51"/>
  <c r="O5598" i="51"/>
  <c r="N5599" i="51"/>
  <c r="O5599" i="51"/>
  <c r="N5600" i="51"/>
  <c r="O5600" i="51"/>
  <c r="N5601" i="51"/>
  <c r="O5601" i="51"/>
  <c r="N5602" i="51"/>
  <c r="O5602" i="51"/>
  <c r="N5603" i="51"/>
  <c r="O5603" i="51"/>
  <c r="N5604" i="51"/>
  <c r="O5604" i="51"/>
  <c r="N5605" i="51"/>
  <c r="O5605" i="51"/>
  <c r="N5606" i="51"/>
  <c r="O5606" i="51"/>
  <c r="N5607" i="51"/>
  <c r="O5607" i="51"/>
  <c r="N5608" i="51"/>
  <c r="O5608" i="51"/>
  <c r="N5609" i="51"/>
  <c r="O5609" i="51"/>
  <c r="N5610" i="51"/>
  <c r="O5610" i="51"/>
  <c r="N5611" i="51"/>
  <c r="O5611" i="51"/>
  <c r="N5612" i="51"/>
  <c r="O5612" i="51"/>
  <c r="N5613" i="51"/>
  <c r="O5613" i="51"/>
  <c r="N5614" i="51"/>
  <c r="O5614" i="51"/>
  <c r="N5615" i="51"/>
  <c r="O5615" i="51"/>
  <c r="N5616" i="51"/>
  <c r="O5616" i="51"/>
  <c r="N5617" i="51"/>
  <c r="O5617" i="51"/>
  <c r="N5618" i="51"/>
  <c r="O5618" i="51"/>
  <c r="N5619" i="51"/>
  <c r="O5619" i="51"/>
  <c r="N5620" i="51"/>
  <c r="O5620" i="51"/>
  <c r="N5621" i="51"/>
  <c r="O5621" i="51"/>
  <c r="N5622" i="51"/>
  <c r="O5622" i="51"/>
  <c r="N5623" i="51"/>
  <c r="O5623" i="51"/>
  <c r="N5624" i="51"/>
  <c r="O5624" i="51"/>
  <c r="N5625" i="51"/>
  <c r="O5625" i="51"/>
  <c r="N5626" i="51"/>
  <c r="O5626" i="51"/>
  <c r="N5627" i="51"/>
  <c r="O5627" i="51"/>
  <c r="N5628" i="51"/>
  <c r="O5628" i="51"/>
  <c r="N5629" i="51"/>
  <c r="O5629" i="51"/>
  <c r="N5630" i="51"/>
  <c r="O5630" i="51"/>
  <c r="N5631" i="51"/>
  <c r="O5631" i="51"/>
  <c r="N5632" i="51"/>
  <c r="O5632" i="51"/>
  <c r="N5633" i="51"/>
  <c r="O5633" i="51"/>
  <c r="N5634" i="51"/>
  <c r="O5634" i="51"/>
  <c r="N5635" i="51"/>
  <c r="O5635" i="51"/>
  <c r="N5636" i="51"/>
  <c r="O5636" i="51"/>
  <c r="N5637" i="51"/>
  <c r="O5637" i="51"/>
  <c r="N5638" i="51"/>
  <c r="O5638" i="51"/>
  <c r="N5639" i="51"/>
  <c r="O5639" i="51"/>
  <c r="N5640" i="51"/>
  <c r="O5640" i="51"/>
  <c r="N5641" i="51"/>
  <c r="O5641" i="51"/>
  <c r="N5642" i="51"/>
  <c r="O5642" i="51"/>
  <c r="N5643" i="51"/>
  <c r="O5643" i="51"/>
  <c r="N5644" i="51"/>
  <c r="O5644" i="51"/>
  <c r="N5645" i="51"/>
  <c r="O5645" i="51"/>
  <c r="N5646" i="51"/>
  <c r="O5646" i="51"/>
  <c r="N5647" i="51"/>
  <c r="O5647" i="51"/>
  <c r="N5648" i="51"/>
  <c r="O5648" i="51"/>
  <c r="N5649" i="51"/>
  <c r="O5649" i="51"/>
  <c r="N5650" i="51"/>
  <c r="O5650" i="51"/>
  <c r="N5651" i="51"/>
  <c r="O5651" i="51"/>
  <c r="N5652" i="51"/>
  <c r="O5652" i="51"/>
  <c r="N5653" i="51"/>
  <c r="O5653" i="51"/>
  <c r="N5654" i="51"/>
  <c r="O5654" i="51"/>
  <c r="N5655" i="51"/>
  <c r="O5655" i="51"/>
  <c r="N5656" i="51"/>
  <c r="O5656" i="51"/>
  <c r="N5657" i="51"/>
  <c r="O5657" i="51"/>
  <c r="N5658" i="51"/>
  <c r="O5658" i="51"/>
  <c r="N5659" i="51"/>
  <c r="O5659" i="51"/>
  <c r="N5660" i="51"/>
  <c r="O5660" i="51"/>
  <c r="N5661" i="51"/>
  <c r="O5661" i="51"/>
  <c r="N5662" i="51"/>
  <c r="O5662" i="51"/>
  <c r="N5663" i="51"/>
  <c r="O5663" i="51"/>
  <c r="N5664" i="51"/>
  <c r="O5664" i="51"/>
  <c r="N5665" i="51"/>
  <c r="O5665" i="51"/>
  <c r="N5666" i="51"/>
  <c r="O5666" i="51"/>
  <c r="N5667" i="51"/>
  <c r="O5667" i="51"/>
  <c r="N5668" i="51"/>
  <c r="O5668" i="51"/>
  <c r="N5669" i="51"/>
  <c r="O5669" i="51"/>
  <c r="N5670" i="51"/>
  <c r="O5670" i="51"/>
  <c r="N5671" i="51"/>
  <c r="O5671" i="51"/>
  <c r="N5672" i="51"/>
  <c r="O5672" i="51"/>
  <c r="N5673" i="51"/>
  <c r="O5673" i="51"/>
  <c r="N5674" i="51"/>
  <c r="O5674" i="51"/>
  <c r="N5675" i="51"/>
  <c r="O5675" i="51"/>
  <c r="N5676" i="51"/>
  <c r="O5676" i="51"/>
  <c r="N5677" i="51"/>
  <c r="O5677" i="51"/>
  <c r="N5678" i="51"/>
  <c r="O5678" i="51"/>
  <c r="N5679" i="51"/>
  <c r="O5679" i="51"/>
  <c r="N5680" i="51"/>
  <c r="O5680" i="51"/>
  <c r="N5681" i="51"/>
  <c r="O5681" i="51"/>
  <c r="N5682" i="51"/>
  <c r="O5682" i="51"/>
  <c r="N5683" i="51"/>
  <c r="O5683" i="51"/>
  <c r="N5684" i="51"/>
  <c r="O5684" i="51"/>
  <c r="N5685" i="51"/>
  <c r="O5685" i="51"/>
  <c r="N5686" i="51"/>
  <c r="O5686" i="51"/>
  <c r="N5687" i="51"/>
  <c r="O5687" i="51"/>
  <c r="N5688" i="51"/>
  <c r="O5688" i="51"/>
  <c r="N5689" i="51"/>
  <c r="O5689" i="51"/>
  <c r="N5690" i="51"/>
  <c r="O5690" i="51"/>
  <c r="N5691" i="51"/>
  <c r="O5691" i="51"/>
  <c r="N5692" i="51"/>
  <c r="O5692" i="51"/>
  <c r="N5693" i="51"/>
  <c r="O5693" i="51"/>
  <c r="N5694" i="51"/>
  <c r="O5694" i="51"/>
  <c r="N5695" i="51"/>
  <c r="O5695" i="51"/>
  <c r="N5696" i="51"/>
  <c r="O5696" i="51"/>
  <c r="N5697" i="51"/>
  <c r="O5697" i="51"/>
  <c r="N5698" i="51"/>
  <c r="O5698" i="51"/>
  <c r="N5699" i="51"/>
  <c r="O5699" i="51"/>
  <c r="N5700" i="51"/>
  <c r="O5700" i="51"/>
  <c r="N5701" i="51"/>
  <c r="O5701" i="51"/>
  <c r="N5702" i="51"/>
  <c r="O5702" i="51"/>
  <c r="N5703" i="51"/>
  <c r="O5703" i="51"/>
  <c r="N5704" i="51"/>
  <c r="O5704" i="51"/>
  <c r="N5705" i="51"/>
  <c r="O5705" i="51"/>
  <c r="N5706" i="51"/>
  <c r="O5706" i="51"/>
  <c r="N5707" i="51"/>
  <c r="O5707" i="51"/>
  <c r="N5708" i="51"/>
  <c r="O5708" i="51"/>
  <c r="N5709" i="51"/>
  <c r="O5709" i="51"/>
  <c r="N5710" i="51"/>
  <c r="O5710" i="51"/>
  <c r="N5711" i="51"/>
  <c r="O5711" i="51"/>
  <c r="N5712" i="51"/>
  <c r="O5712" i="51"/>
  <c r="N5713" i="51"/>
  <c r="O5713" i="51"/>
  <c r="N5714" i="51"/>
  <c r="O5714" i="51"/>
  <c r="N5715" i="51"/>
  <c r="O5715" i="51"/>
  <c r="N5716" i="51"/>
  <c r="O5716" i="51"/>
  <c r="N5717" i="51"/>
  <c r="O5717" i="51"/>
  <c r="N5718" i="51"/>
  <c r="O5718" i="51"/>
  <c r="N5719" i="51"/>
  <c r="O5719" i="51"/>
  <c r="N5720" i="51"/>
  <c r="O5720" i="51"/>
  <c r="N5721" i="51"/>
  <c r="O5721" i="51"/>
  <c r="N5722" i="51"/>
  <c r="O5722" i="51"/>
  <c r="N5723" i="51"/>
  <c r="O5723" i="51"/>
  <c r="N5724" i="51"/>
  <c r="O5724" i="51"/>
  <c r="N5725" i="51"/>
  <c r="O5725" i="51"/>
  <c r="N5726" i="51"/>
  <c r="O5726" i="51"/>
  <c r="N5727" i="51"/>
  <c r="O5727" i="51"/>
  <c r="N5728" i="51"/>
  <c r="O5728" i="51"/>
  <c r="N5729" i="51"/>
  <c r="O5729" i="51"/>
  <c r="N5730" i="51"/>
  <c r="O5730" i="51"/>
  <c r="N5731" i="51"/>
  <c r="O5731" i="51"/>
  <c r="N5732" i="51"/>
  <c r="O5732" i="51"/>
  <c r="N5733" i="51"/>
  <c r="O5733" i="51"/>
  <c r="N5734" i="51"/>
  <c r="O5734" i="51"/>
  <c r="N5735" i="51"/>
  <c r="O5735" i="51"/>
  <c r="N5736" i="51"/>
  <c r="O5736" i="51"/>
  <c r="N5737" i="51"/>
  <c r="O5737" i="51"/>
  <c r="N5738" i="51"/>
  <c r="O5738" i="51"/>
  <c r="N5739" i="51"/>
  <c r="N5740" i="51"/>
  <c r="N5741" i="51"/>
  <c r="N5742" i="51"/>
  <c r="N5743" i="51"/>
  <c r="N5744" i="51"/>
  <c r="N5745" i="51"/>
  <c r="N5746" i="51"/>
  <c r="N5747" i="51"/>
  <c r="N5748" i="51"/>
  <c r="N5749" i="51"/>
  <c r="N5750" i="51"/>
  <c r="N5751" i="51"/>
  <c r="N5752" i="51"/>
  <c r="N5753" i="51"/>
  <c r="N5754" i="51"/>
  <c r="N5755" i="51"/>
  <c r="N5756" i="51"/>
  <c r="N5757" i="51"/>
  <c r="N5758" i="51"/>
  <c r="N5759" i="51"/>
  <c r="N5760" i="51"/>
  <c r="N5761" i="51"/>
  <c r="N5762" i="51"/>
  <c r="N5763" i="51"/>
  <c r="O5763" i="51"/>
  <c r="N5764" i="51"/>
  <c r="O5764" i="51"/>
  <c r="N5765" i="51"/>
  <c r="O5765" i="51"/>
  <c r="N5766" i="51"/>
  <c r="O5766" i="51"/>
  <c r="N5767" i="51"/>
  <c r="O5767" i="51"/>
  <c r="N5768" i="51"/>
  <c r="O5768" i="51"/>
  <c r="N5769" i="51"/>
  <c r="O5769" i="51"/>
  <c r="N5770" i="51"/>
  <c r="O5770" i="51"/>
  <c r="N5771" i="51"/>
  <c r="O5771" i="51"/>
  <c r="N5772" i="51"/>
  <c r="O5772" i="51"/>
  <c r="N5773" i="51"/>
  <c r="O5773" i="51"/>
  <c r="N5774" i="51"/>
  <c r="O5774" i="51"/>
  <c r="N5775" i="51"/>
  <c r="O5775" i="51"/>
  <c r="N5776" i="51"/>
  <c r="O5776" i="51"/>
  <c r="N5777" i="51"/>
  <c r="O5777" i="51"/>
  <c r="N5778" i="51"/>
  <c r="O5778" i="51"/>
  <c r="N5779" i="51"/>
  <c r="O5779" i="51"/>
  <c r="N5780" i="51"/>
  <c r="O5780" i="51"/>
  <c r="N5781" i="51"/>
  <c r="O5781" i="51"/>
  <c r="N5782" i="51"/>
  <c r="O5782" i="51"/>
  <c r="N5783" i="51"/>
  <c r="O5783" i="51"/>
  <c r="N5784" i="51"/>
  <c r="O5784" i="51"/>
  <c r="N5785" i="51"/>
  <c r="O5785" i="51"/>
  <c r="N5786" i="51"/>
  <c r="O5786" i="51"/>
  <c r="N5787" i="51"/>
  <c r="O5787" i="51"/>
  <c r="N5788" i="51"/>
  <c r="O5788" i="51"/>
  <c r="N5789" i="51"/>
  <c r="O5789" i="51"/>
  <c r="N5790" i="51"/>
  <c r="O5790" i="51"/>
  <c r="N5791" i="51"/>
  <c r="O5791" i="51"/>
  <c r="N5792" i="51"/>
  <c r="O5792" i="51"/>
  <c r="N5793" i="51"/>
  <c r="O5793" i="51"/>
  <c r="N5794" i="51"/>
  <c r="O5794" i="51"/>
  <c r="N5795" i="51"/>
  <c r="O5795" i="51"/>
  <c r="N5796" i="51"/>
  <c r="O5796" i="51"/>
  <c r="N5797" i="51"/>
  <c r="O5797" i="51"/>
  <c r="N5798" i="51"/>
  <c r="O5798" i="51"/>
  <c r="N5799" i="51"/>
  <c r="O5799" i="51"/>
  <c r="N5800" i="51"/>
  <c r="O5800" i="51"/>
  <c r="N5801" i="51"/>
  <c r="O5801" i="51"/>
  <c r="N5802" i="51"/>
  <c r="O5802" i="51"/>
  <c r="N5803" i="51"/>
  <c r="O5803" i="51"/>
  <c r="N5804" i="51"/>
  <c r="O5804" i="51"/>
  <c r="N5805" i="51"/>
  <c r="O5805" i="51"/>
  <c r="N5806" i="51"/>
  <c r="O5806" i="51"/>
  <c r="N5807" i="51"/>
  <c r="O5807" i="51"/>
  <c r="N5808" i="51"/>
  <c r="O5808" i="51"/>
  <c r="N5809" i="51"/>
  <c r="O5809" i="51"/>
  <c r="N5810" i="51"/>
  <c r="O5810" i="51"/>
  <c r="N5811" i="51"/>
  <c r="O5811" i="51"/>
  <c r="N5812" i="51"/>
  <c r="O5812" i="51"/>
  <c r="N5813" i="51"/>
  <c r="O5813" i="51"/>
  <c r="N5814" i="51"/>
  <c r="O5814" i="51"/>
  <c r="N5815" i="51"/>
  <c r="O5815" i="51"/>
  <c r="N5816" i="51"/>
  <c r="O5816" i="51"/>
  <c r="N5817" i="51"/>
  <c r="O5817" i="51"/>
  <c r="N5818" i="51"/>
  <c r="O5818" i="51"/>
  <c r="N5819" i="51"/>
  <c r="O5819" i="51"/>
  <c r="N5820" i="51"/>
  <c r="O5820" i="51"/>
  <c r="N5821" i="51"/>
  <c r="O5821" i="51"/>
  <c r="N5822" i="51"/>
  <c r="O5822" i="51"/>
  <c r="N5823" i="51"/>
  <c r="O5823" i="51"/>
  <c r="N5824" i="51"/>
  <c r="O5824" i="51"/>
  <c r="N5825" i="51"/>
  <c r="O5825" i="51"/>
  <c r="N5826" i="51"/>
  <c r="O5826" i="51"/>
  <c r="N5827" i="51"/>
  <c r="O5827" i="51"/>
  <c r="N5828" i="51"/>
  <c r="O5828" i="51"/>
  <c r="N5829" i="51"/>
  <c r="O5829" i="51"/>
  <c r="N5830" i="51"/>
  <c r="O5830" i="51"/>
  <c r="N5831" i="51"/>
  <c r="O5831" i="51"/>
  <c r="N5832" i="51"/>
  <c r="O5832" i="51"/>
  <c r="N5833" i="51"/>
  <c r="O5833" i="51"/>
  <c r="N5834" i="51"/>
  <c r="O5834" i="51"/>
  <c r="N5835" i="51"/>
  <c r="O5835" i="51"/>
  <c r="N5836" i="51"/>
  <c r="O5836" i="51"/>
  <c r="N5837" i="51"/>
  <c r="O5837" i="51"/>
  <c r="N5838" i="51"/>
  <c r="O5838" i="51"/>
  <c r="N5839" i="51"/>
  <c r="O5839" i="51"/>
  <c r="N5840" i="51"/>
  <c r="O5840" i="51"/>
  <c r="N5841" i="51"/>
  <c r="O5841" i="51"/>
  <c r="N5842" i="51"/>
  <c r="O5842" i="51"/>
  <c r="N5843" i="51"/>
  <c r="O5843" i="51"/>
  <c r="N5844" i="51"/>
  <c r="O5844" i="51"/>
  <c r="N5845" i="51"/>
  <c r="O5845" i="51"/>
  <c r="N5846" i="51"/>
  <c r="O5846" i="51"/>
  <c r="N5847" i="51"/>
  <c r="O5847" i="51"/>
  <c r="N5848" i="51"/>
  <c r="O5848" i="51"/>
  <c r="N5849" i="51"/>
  <c r="O5849" i="51"/>
  <c r="N5850" i="51"/>
  <c r="O5850" i="51"/>
  <c r="N5851" i="51"/>
  <c r="O5851" i="51"/>
  <c r="N5852" i="51"/>
  <c r="O5852" i="51"/>
  <c r="N5853" i="51"/>
  <c r="O5853" i="51"/>
  <c r="N5854" i="51"/>
  <c r="O5854" i="51"/>
  <c r="N5855" i="51"/>
  <c r="O5855" i="51"/>
  <c r="N5856" i="51"/>
  <c r="O5856" i="51"/>
  <c r="N5857" i="51"/>
  <c r="O5857" i="51"/>
  <c r="N5858" i="51"/>
  <c r="O5858" i="51"/>
  <c r="N5859" i="51"/>
  <c r="O5859" i="51"/>
  <c r="N5860" i="51"/>
  <c r="O5860" i="51"/>
  <c r="N5861" i="51"/>
  <c r="O5861" i="51"/>
  <c r="N5862" i="51"/>
  <c r="O5862" i="51"/>
  <c r="N5863" i="51"/>
  <c r="O5863" i="51"/>
  <c r="N5864" i="51"/>
  <c r="O5864" i="51"/>
  <c r="N5865" i="51"/>
  <c r="O5865" i="51"/>
  <c r="N5866" i="51"/>
  <c r="O5866" i="51"/>
  <c r="N5867" i="51"/>
  <c r="O5867" i="51"/>
  <c r="N5868" i="51"/>
  <c r="O5868" i="51"/>
  <c r="N5869" i="51"/>
  <c r="O5869" i="51"/>
  <c r="N5870" i="51"/>
  <c r="O5870" i="51"/>
  <c r="N5871" i="51"/>
  <c r="O5871" i="51"/>
  <c r="N5872" i="51"/>
  <c r="O5872" i="51"/>
  <c r="N5873" i="51"/>
  <c r="O5873" i="51"/>
  <c r="N5874" i="51"/>
  <c r="O5874" i="51"/>
  <c r="N5875" i="51"/>
  <c r="O5875" i="51"/>
  <c r="N5876" i="51"/>
  <c r="O5876" i="51"/>
  <c r="N5877" i="51"/>
  <c r="O5877" i="51"/>
  <c r="N5878" i="51"/>
  <c r="O5878" i="51"/>
  <c r="N5879" i="51"/>
  <c r="O5879" i="51"/>
  <c r="N5880" i="51"/>
  <c r="O5880" i="51"/>
  <c r="N5881" i="51"/>
  <c r="O5881" i="51"/>
  <c r="N5882" i="51"/>
  <c r="O5882" i="51"/>
  <c r="N5883" i="51"/>
  <c r="O5883" i="51"/>
  <c r="N5884" i="51"/>
  <c r="O5884" i="51"/>
  <c r="N5885" i="51"/>
  <c r="O5885" i="51"/>
  <c r="N5886" i="51"/>
  <c r="O5886" i="51"/>
  <c r="N5887" i="51"/>
  <c r="O5887" i="51"/>
  <c r="N5888" i="51"/>
  <c r="O5888" i="51"/>
  <c r="N5889" i="51"/>
  <c r="O5889" i="51"/>
  <c r="N5890" i="51"/>
  <c r="O5890" i="51"/>
  <c r="N5891" i="51"/>
  <c r="O5891" i="51"/>
  <c r="N5892" i="51"/>
  <c r="O5892" i="51"/>
  <c r="N5893" i="51"/>
  <c r="O5893" i="51"/>
  <c r="N5894" i="51"/>
  <c r="O5894" i="51"/>
  <c r="N5895" i="51"/>
  <c r="O5895" i="51"/>
  <c r="N5896" i="51"/>
  <c r="O5896" i="51"/>
  <c r="N5897" i="51"/>
  <c r="O5897" i="51"/>
  <c r="N5898" i="51"/>
  <c r="O5898" i="51"/>
  <c r="N5899" i="51"/>
  <c r="O5899" i="51"/>
  <c r="N5900" i="51"/>
  <c r="O5900" i="51"/>
  <c r="N5901" i="51"/>
  <c r="O5901" i="51"/>
  <c r="N5902" i="51"/>
  <c r="O5902" i="51"/>
  <c r="N5903" i="51"/>
  <c r="O5903" i="51"/>
  <c r="N5904" i="51"/>
  <c r="O5904" i="51"/>
  <c r="N5905" i="51"/>
  <c r="O5905" i="51"/>
  <c r="N5906" i="51"/>
  <c r="O5906" i="51"/>
  <c r="N5907" i="51"/>
  <c r="O5907" i="51"/>
  <c r="N5908" i="51"/>
  <c r="O5908" i="51"/>
  <c r="N5909" i="51"/>
  <c r="O5909" i="51"/>
  <c r="N5910" i="51"/>
  <c r="O5910" i="51"/>
  <c r="N5911" i="51"/>
  <c r="O5911" i="51"/>
  <c r="N5912" i="51"/>
  <c r="O5912" i="51"/>
  <c r="N5913" i="51"/>
  <c r="O5913" i="51"/>
  <c r="N5914" i="51"/>
  <c r="O5914" i="51"/>
  <c r="N5915" i="51"/>
  <c r="O5915" i="51"/>
  <c r="N5916" i="51"/>
  <c r="O5916" i="51"/>
  <c r="N5917" i="51"/>
  <c r="O5917" i="51"/>
  <c r="N5918" i="51"/>
  <c r="O5918" i="51"/>
  <c r="N5919" i="51"/>
  <c r="O5919" i="51"/>
  <c r="N5920" i="51"/>
  <c r="O5920" i="51"/>
  <c r="N5921" i="51"/>
  <c r="O5921" i="51"/>
  <c r="N5922" i="51"/>
  <c r="O5922" i="51"/>
  <c r="N5923" i="51"/>
  <c r="O5923" i="51"/>
  <c r="N5924" i="51"/>
  <c r="O5924" i="51"/>
  <c r="N5925" i="51"/>
  <c r="O5925" i="51"/>
  <c r="N5926" i="51"/>
  <c r="O5926" i="51"/>
  <c r="N5927" i="51"/>
  <c r="O5927" i="51"/>
  <c r="N5928" i="51"/>
  <c r="O5928" i="51"/>
  <c r="N5929" i="51"/>
  <c r="O5929" i="51"/>
  <c r="N5930" i="51"/>
  <c r="O5930" i="51"/>
  <c r="N5931" i="51"/>
  <c r="O5931" i="51"/>
  <c r="N5932" i="51"/>
  <c r="O5932" i="51"/>
  <c r="N5933" i="51"/>
  <c r="O5933" i="51"/>
  <c r="N5934" i="51"/>
  <c r="O5934" i="51"/>
  <c r="N5935" i="51"/>
  <c r="O5935" i="51"/>
  <c r="N5936" i="51"/>
  <c r="O5936" i="51"/>
  <c r="N5937" i="51"/>
  <c r="O5937" i="51"/>
  <c r="N5938" i="51"/>
  <c r="O5938" i="51"/>
  <c r="N5939" i="51"/>
  <c r="O5939" i="51"/>
  <c r="N5940" i="51"/>
  <c r="O5940" i="51"/>
  <c r="N5941" i="51"/>
  <c r="O5941" i="51"/>
  <c r="N5942" i="51"/>
  <c r="O5942" i="51"/>
  <c r="N5943" i="51"/>
  <c r="O5943" i="51"/>
  <c r="N5944" i="51"/>
  <c r="O5944" i="51"/>
  <c r="N5945" i="51"/>
  <c r="O5945" i="51"/>
  <c r="N5946" i="51"/>
  <c r="O5946" i="51"/>
  <c r="N5947" i="51"/>
  <c r="O5947" i="51"/>
  <c r="N5948" i="51"/>
  <c r="O5948" i="51"/>
  <c r="N5949" i="51"/>
  <c r="O5949" i="51"/>
  <c r="N5950" i="51"/>
  <c r="O5950" i="51"/>
  <c r="N5951" i="51"/>
  <c r="O5951" i="51"/>
  <c r="N5952" i="51"/>
  <c r="O5952" i="51"/>
  <c r="N5953" i="51"/>
  <c r="O5953" i="51"/>
  <c r="N5954" i="51"/>
  <c r="O5954" i="51"/>
  <c r="N5955" i="51"/>
  <c r="O5955" i="51"/>
  <c r="N5956" i="51"/>
  <c r="O5956" i="51"/>
  <c r="N5957" i="51"/>
  <c r="O5957" i="51"/>
  <c r="N5958" i="51"/>
  <c r="O5958" i="51"/>
  <c r="N5959" i="51"/>
  <c r="O5959" i="51"/>
  <c r="N5960" i="51"/>
  <c r="O5960" i="51"/>
  <c r="N5961" i="51"/>
  <c r="O5961" i="51"/>
  <c r="N5962" i="51"/>
  <c r="O5962" i="51"/>
  <c r="N5963" i="51"/>
  <c r="O5963" i="51"/>
  <c r="N5964" i="51"/>
  <c r="O5964" i="51"/>
  <c r="N5965" i="51"/>
  <c r="O5965" i="51"/>
  <c r="N5966" i="51"/>
  <c r="O5966" i="51"/>
  <c r="N5967" i="51"/>
  <c r="O5967" i="51"/>
  <c r="N5968" i="51"/>
  <c r="O5968" i="51"/>
  <c r="N5969" i="51"/>
  <c r="O5969" i="51"/>
  <c r="N5970" i="51"/>
  <c r="O5970" i="51"/>
  <c r="N5971" i="51"/>
  <c r="O5971" i="51"/>
  <c r="N5972" i="51"/>
  <c r="O5972" i="51"/>
  <c r="N5973" i="51"/>
  <c r="O5973" i="51"/>
  <c r="N5974" i="51"/>
  <c r="O5974" i="51"/>
  <c r="N5975" i="51"/>
  <c r="O5975" i="51"/>
  <c r="N5976" i="51"/>
  <c r="O5976" i="51"/>
  <c r="N5977" i="51"/>
  <c r="O5977" i="51"/>
  <c r="N5978" i="51"/>
  <c r="O5978" i="51"/>
  <c r="N5979" i="51"/>
  <c r="O5979" i="51"/>
  <c r="N5980" i="51"/>
  <c r="O5980" i="51"/>
  <c r="N5981" i="51"/>
  <c r="O5981" i="51"/>
  <c r="N5982" i="51"/>
  <c r="O5982" i="51"/>
  <c r="N5983" i="51"/>
  <c r="O5983" i="51"/>
  <c r="N5984" i="51"/>
  <c r="O5984" i="51"/>
  <c r="N5985" i="51"/>
  <c r="O5985" i="51"/>
  <c r="N5986" i="51"/>
  <c r="O5986" i="51"/>
  <c r="N5987" i="51"/>
  <c r="O5987" i="51"/>
  <c r="N5988" i="51"/>
  <c r="O5988" i="51"/>
  <c r="N5989" i="51"/>
  <c r="O5989" i="51"/>
  <c r="N5990" i="51"/>
  <c r="O5990" i="51"/>
  <c r="N5991" i="51"/>
  <c r="O5991" i="51"/>
  <c r="N5992" i="51"/>
  <c r="O5992" i="51"/>
  <c r="N5993" i="51"/>
  <c r="O5993" i="51"/>
  <c r="N5994" i="51"/>
  <c r="O5994" i="51"/>
  <c r="N5995" i="51"/>
  <c r="O5995" i="51"/>
  <c r="N5996" i="51"/>
  <c r="O5996" i="51"/>
  <c r="N5997" i="51"/>
  <c r="O5997" i="51"/>
  <c r="N5998" i="51"/>
  <c r="O5998" i="51"/>
  <c r="N5999" i="51"/>
  <c r="O5999" i="51"/>
  <c r="N6000" i="51"/>
  <c r="O6000" i="51"/>
  <c r="N6001" i="51"/>
  <c r="O6001" i="51"/>
  <c r="N6002" i="51"/>
  <c r="O6002" i="51"/>
  <c r="N6003" i="51"/>
  <c r="O6003" i="51"/>
  <c r="N6004" i="51"/>
  <c r="O6004" i="51"/>
  <c r="N6005" i="51"/>
  <c r="O6005" i="51"/>
  <c r="N6006" i="51"/>
  <c r="O6006" i="51"/>
  <c r="N6007" i="51"/>
  <c r="O6007" i="51"/>
  <c r="N6008" i="51"/>
  <c r="O6008" i="51"/>
  <c r="N6009" i="51"/>
  <c r="O6009" i="51"/>
  <c r="N6010" i="51"/>
  <c r="O6010" i="51"/>
  <c r="N6011" i="51"/>
  <c r="O6011" i="51"/>
  <c r="N6012" i="51"/>
  <c r="O6012" i="51"/>
  <c r="N6013" i="51"/>
  <c r="O6013" i="51"/>
  <c r="N6014" i="51"/>
  <c r="O6014" i="51"/>
  <c r="N6015" i="51"/>
  <c r="O6015" i="51"/>
  <c r="N6016" i="51"/>
  <c r="O6016" i="51"/>
  <c r="N6017" i="51"/>
  <c r="O6017" i="51"/>
  <c r="N6018" i="51"/>
  <c r="O6018" i="51"/>
  <c r="N6019" i="51"/>
  <c r="O6019" i="51"/>
  <c r="N6020" i="51"/>
  <c r="O6020" i="51"/>
  <c r="N6021" i="51"/>
  <c r="O6021" i="51"/>
  <c r="N6022" i="51"/>
  <c r="O6022" i="51"/>
  <c r="N6023" i="51"/>
  <c r="O6023" i="51"/>
  <c r="N6024" i="51"/>
  <c r="O6024" i="51"/>
  <c r="N6025" i="51"/>
  <c r="O6025" i="51"/>
  <c r="N6026" i="51"/>
  <c r="O6026" i="51"/>
  <c r="N6027" i="51"/>
  <c r="O6027" i="51"/>
  <c r="N6028" i="51"/>
  <c r="O6028" i="51"/>
  <c r="N6029" i="51"/>
  <c r="O6029" i="51"/>
  <c r="N6030" i="51"/>
  <c r="O6030" i="51"/>
  <c r="N6031" i="51"/>
  <c r="O6031" i="51"/>
  <c r="N6032" i="51"/>
  <c r="O6032" i="51"/>
  <c r="N6033" i="51"/>
  <c r="O6033" i="51"/>
  <c r="N6034" i="51"/>
  <c r="O6034" i="51"/>
  <c r="N6035" i="51"/>
  <c r="O6035" i="51"/>
  <c r="N6036" i="51"/>
  <c r="O6036" i="51"/>
  <c r="N6037" i="51"/>
  <c r="O6037" i="51"/>
  <c r="N6038" i="51"/>
  <c r="O6038" i="51"/>
  <c r="N6039" i="51"/>
  <c r="O6039" i="51"/>
  <c r="N6040" i="51"/>
  <c r="O6040" i="51"/>
  <c r="N6041" i="51"/>
  <c r="O6041" i="51"/>
  <c r="N6042" i="51"/>
  <c r="O6042" i="51"/>
  <c r="N6043" i="51"/>
  <c r="O6043" i="51"/>
  <c r="N6044" i="51"/>
  <c r="O6044" i="51"/>
  <c r="N6045" i="51"/>
  <c r="O6045" i="51"/>
  <c r="N6046" i="51"/>
  <c r="O6046" i="51"/>
  <c r="N6047" i="51"/>
  <c r="O6047" i="51"/>
  <c r="N6048" i="51"/>
  <c r="O6048" i="51"/>
  <c r="N6049" i="51"/>
  <c r="O6049" i="51"/>
  <c r="N6050" i="51"/>
  <c r="O6050" i="51"/>
  <c r="N6051" i="51"/>
  <c r="O6051" i="51"/>
  <c r="N6052" i="51"/>
  <c r="O6052" i="51"/>
  <c r="N6053" i="51"/>
  <c r="O6053" i="51"/>
  <c r="N6054" i="51"/>
  <c r="O6054" i="51"/>
  <c r="N6055" i="51"/>
  <c r="O6055" i="51"/>
  <c r="N6056" i="51"/>
  <c r="O6056" i="51"/>
  <c r="N6057" i="51"/>
  <c r="O6057" i="51"/>
  <c r="N6058" i="51"/>
  <c r="O6058" i="51"/>
  <c r="N6059" i="51"/>
  <c r="O6059" i="51"/>
  <c r="N6060" i="51"/>
  <c r="O6060" i="51"/>
  <c r="N6061" i="51"/>
  <c r="O6061" i="51"/>
  <c r="N6062" i="51"/>
  <c r="O6062" i="51"/>
  <c r="N6063" i="51"/>
  <c r="O6063" i="51"/>
  <c r="N6064" i="51"/>
  <c r="O6064" i="51"/>
  <c r="N6065" i="51"/>
  <c r="O6065" i="51"/>
  <c r="N6066" i="51"/>
  <c r="O6066" i="51"/>
  <c r="N6067" i="51"/>
  <c r="O6067" i="51"/>
  <c r="N6068" i="51"/>
  <c r="O6068" i="51"/>
  <c r="N6069" i="51"/>
  <c r="O6069" i="51"/>
  <c r="N6070" i="51"/>
  <c r="O6070" i="51"/>
  <c r="N6071" i="51"/>
  <c r="O6071" i="51"/>
  <c r="N6072" i="51"/>
  <c r="O6072" i="51"/>
  <c r="N6073" i="51"/>
  <c r="O6073" i="51"/>
  <c r="N6074" i="51"/>
  <c r="O6074" i="51"/>
  <c r="N6075" i="51"/>
  <c r="O6075" i="51"/>
  <c r="N6076" i="51"/>
  <c r="O6076" i="51"/>
  <c r="N6077" i="51"/>
  <c r="O6077" i="51"/>
  <c r="N6078" i="51"/>
  <c r="O6078" i="51"/>
  <c r="N6079" i="51"/>
  <c r="O6079" i="51"/>
  <c r="N6080" i="51"/>
  <c r="O6080" i="51"/>
  <c r="N6081" i="51"/>
  <c r="O6081" i="51"/>
  <c r="N6082" i="51"/>
  <c r="O6082" i="51"/>
  <c r="N6083" i="51"/>
  <c r="O6083" i="51"/>
  <c r="N6084" i="51"/>
  <c r="O6084" i="51"/>
  <c r="N6085" i="51"/>
  <c r="O6085" i="51"/>
  <c r="N6086" i="51"/>
  <c r="O6086" i="51"/>
  <c r="N6087" i="51"/>
  <c r="O6087" i="51"/>
  <c r="N6088" i="51"/>
  <c r="O6088" i="51"/>
  <c r="N6089" i="51"/>
  <c r="O6089" i="51"/>
  <c r="N6090" i="51"/>
  <c r="O6090" i="51"/>
  <c r="N6091" i="51"/>
  <c r="O6091" i="51"/>
  <c r="N6092" i="51"/>
  <c r="O6092" i="51"/>
  <c r="N6093" i="51"/>
  <c r="O6093" i="51"/>
  <c r="N6094" i="51"/>
  <c r="O6094" i="51"/>
  <c r="N6095" i="51"/>
  <c r="O6095" i="51"/>
  <c r="N6096" i="51"/>
  <c r="O6096" i="51"/>
  <c r="N6097" i="51"/>
  <c r="O6097" i="51"/>
  <c r="N6098" i="51"/>
  <c r="O6098" i="51"/>
  <c r="N6099" i="51"/>
  <c r="O6099" i="51"/>
  <c r="N6100" i="51"/>
  <c r="O6100" i="51"/>
  <c r="N6101" i="51"/>
  <c r="O6101" i="51"/>
  <c r="N6102" i="51"/>
  <c r="O6102" i="51"/>
  <c r="N6103" i="51"/>
  <c r="O6103" i="51"/>
  <c r="N6104" i="51"/>
  <c r="O6104" i="51"/>
  <c r="N6105" i="51"/>
  <c r="O6105" i="51"/>
  <c r="N6106" i="51"/>
  <c r="O6106" i="51"/>
  <c r="N6107" i="51"/>
  <c r="O6107" i="51"/>
  <c r="N6108" i="51"/>
  <c r="O6108" i="51"/>
  <c r="N6109" i="51"/>
  <c r="O6109" i="51"/>
  <c r="N6110" i="51"/>
  <c r="O6110" i="51"/>
  <c r="N6111" i="51"/>
  <c r="O6111" i="51"/>
  <c r="N6112" i="51"/>
  <c r="O6112" i="51"/>
  <c r="N6113" i="51"/>
  <c r="O6113" i="51"/>
  <c r="N6114" i="51"/>
  <c r="O6114" i="51"/>
  <c r="N6115" i="51"/>
  <c r="O6115" i="51"/>
  <c r="N6116" i="51"/>
  <c r="O6116" i="51"/>
  <c r="N6117" i="51"/>
  <c r="O6117" i="51"/>
  <c r="N6118" i="51"/>
  <c r="O6118" i="51"/>
  <c r="N6119" i="51"/>
  <c r="O6119" i="51"/>
  <c r="N6120" i="51"/>
  <c r="O6120" i="51"/>
  <c r="N6121" i="51"/>
  <c r="O6121" i="51"/>
  <c r="N6122" i="51"/>
  <c r="O6122" i="51"/>
  <c r="N6123" i="51"/>
  <c r="O6123" i="51"/>
  <c r="N6124" i="51"/>
  <c r="O6124" i="51"/>
  <c r="N6125" i="51"/>
  <c r="O6125" i="51"/>
  <c r="N6126" i="51"/>
  <c r="O6126" i="51"/>
  <c r="N6127" i="51"/>
  <c r="O6127" i="51"/>
  <c r="N6128" i="51"/>
  <c r="O6128" i="51"/>
  <c r="N6129" i="51"/>
  <c r="O6129" i="51"/>
  <c r="N6130" i="51"/>
  <c r="O6130" i="51"/>
  <c r="N6131" i="51"/>
  <c r="O6131" i="51"/>
  <c r="N6132" i="51"/>
  <c r="O6132" i="51"/>
  <c r="N6133" i="51"/>
  <c r="O6133" i="51"/>
  <c r="N6134" i="51"/>
  <c r="O6134" i="51"/>
  <c r="N6135" i="51"/>
  <c r="O6135" i="51"/>
  <c r="N6136" i="51"/>
  <c r="O6136" i="51"/>
  <c r="N6137" i="51"/>
  <c r="O6137" i="51"/>
  <c r="N6138" i="51"/>
  <c r="O6138" i="51"/>
  <c r="N6139" i="51"/>
  <c r="O6139" i="51"/>
  <c r="N6140" i="51"/>
  <c r="O6140" i="51"/>
  <c r="N6141" i="51"/>
  <c r="O6141" i="51"/>
  <c r="N6142" i="51"/>
  <c r="O6142" i="51"/>
  <c r="N6143" i="51"/>
  <c r="O6143" i="51"/>
  <c r="N6144" i="51"/>
  <c r="O6144" i="51"/>
  <c r="N6145" i="51"/>
  <c r="O6145" i="51"/>
  <c r="N6146" i="51"/>
  <c r="O6146" i="51"/>
  <c r="N6147" i="51"/>
  <c r="O6147" i="51"/>
  <c r="N6148" i="51"/>
  <c r="O6148" i="51"/>
  <c r="N6149" i="51"/>
  <c r="O6149" i="51"/>
  <c r="N6150" i="51"/>
  <c r="O6150" i="51"/>
  <c r="N6151" i="51"/>
  <c r="O6151" i="51"/>
  <c r="N6152" i="51"/>
  <c r="O6152" i="51"/>
  <c r="N6153" i="51"/>
  <c r="O6153" i="51"/>
  <c r="N6154" i="51"/>
  <c r="O6154" i="51"/>
  <c r="N6155" i="51"/>
  <c r="O6155" i="51"/>
  <c r="N6156" i="51"/>
  <c r="O6156" i="51"/>
  <c r="N6157" i="51"/>
  <c r="O6157" i="51"/>
  <c r="N6158" i="51"/>
  <c r="O6158" i="51"/>
  <c r="N6159" i="51"/>
  <c r="O6159" i="51"/>
  <c r="N6160" i="51"/>
  <c r="O6160" i="51"/>
  <c r="N6161" i="51"/>
  <c r="O6161" i="51"/>
  <c r="N6162" i="51"/>
  <c r="O6162" i="51"/>
  <c r="N6163" i="51"/>
  <c r="O6163" i="51"/>
  <c r="N6164" i="51"/>
  <c r="O6164" i="51"/>
  <c r="N6165" i="51"/>
  <c r="O6165" i="51"/>
  <c r="N6166" i="51"/>
  <c r="O6166" i="51"/>
  <c r="N6167" i="51"/>
  <c r="O6167" i="51"/>
  <c r="N6168" i="51"/>
  <c r="O6168" i="51"/>
  <c r="N6169" i="51"/>
  <c r="O6169" i="51"/>
  <c r="N6170" i="51"/>
  <c r="O6170" i="51"/>
  <c r="N6171" i="51"/>
  <c r="O6171" i="51"/>
  <c r="N6172" i="51"/>
  <c r="O6172" i="51"/>
  <c r="N6173" i="51"/>
  <c r="O6173" i="51"/>
  <c r="N6174" i="51"/>
  <c r="O6174" i="51"/>
  <c r="N6175" i="51"/>
  <c r="O6175" i="51"/>
  <c r="N6176" i="51"/>
  <c r="O6176" i="51"/>
  <c r="N6177" i="51"/>
  <c r="O6177" i="51"/>
  <c r="N6178" i="51"/>
  <c r="O6178" i="51"/>
  <c r="N6179" i="51"/>
  <c r="O6179" i="51"/>
  <c r="N6180" i="51"/>
  <c r="O6180" i="51"/>
  <c r="N6181" i="51"/>
  <c r="O6181" i="51"/>
  <c r="N6182" i="51"/>
  <c r="O6182" i="51"/>
  <c r="N6183" i="51"/>
  <c r="O6183" i="51"/>
  <c r="N6184" i="51"/>
  <c r="O6184" i="51"/>
  <c r="N6185" i="51"/>
  <c r="O6185" i="51"/>
  <c r="N6186" i="51"/>
  <c r="O6186" i="51"/>
  <c r="N6187" i="51"/>
  <c r="O6187" i="51"/>
  <c r="N6188" i="51"/>
  <c r="O6188" i="51"/>
  <c r="N6189" i="51"/>
  <c r="O6189" i="51"/>
  <c r="N6190" i="51"/>
  <c r="O6190" i="51"/>
  <c r="N6191" i="51"/>
  <c r="O6191" i="51"/>
  <c r="N6192" i="51"/>
  <c r="O6192" i="51"/>
  <c r="N6193" i="51"/>
  <c r="O6193" i="51"/>
  <c r="N6194" i="51"/>
  <c r="O6194" i="51"/>
  <c r="N6195" i="51"/>
  <c r="O6195" i="51"/>
  <c r="N6196" i="51"/>
  <c r="O6196" i="51"/>
  <c r="N6197" i="51"/>
  <c r="O6197" i="51"/>
  <c r="N6198" i="51"/>
  <c r="O6198" i="51"/>
  <c r="N6199" i="51"/>
  <c r="O6199" i="51"/>
  <c r="N6200" i="51"/>
  <c r="O6200" i="51"/>
  <c r="N6201" i="51"/>
  <c r="O6201" i="51"/>
  <c r="N6202" i="51"/>
  <c r="O6202" i="51"/>
  <c r="N6203" i="51"/>
  <c r="O6203" i="51"/>
  <c r="N6204" i="51"/>
  <c r="O6204" i="51"/>
  <c r="N6205" i="51"/>
  <c r="O6205" i="51"/>
  <c r="N6206" i="51"/>
  <c r="O6206" i="51"/>
  <c r="N6207" i="51"/>
  <c r="O6207" i="51"/>
  <c r="N6208" i="51"/>
  <c r="O6208" i="51"/>
  <c r="N6209" i="51"/>
  <c r="O6209" i="51"/>
  <c r="N6210" i="51"/>
  <c r="O6210" i="51"/>
  <c r="N6211" i="51"/>
  <c r="O6211" i="51"/>
  <c r="N6212" i="51"/>
  <c r="O6212" i="51"/>
  <c r="N6213" i="51"/>
  <c r="O6213" i="51"/>
  <c r="N6214" i="51"/>
  <c r="O6214" i="51"/>
  <c r="N6215" i="51"/>
  <c r="O6215" i="51"/>
  <c r="N6216" i="51"/>
  <c r="O6216" i="51"/>
  <c r="N6217" i="51"/>
  <c r="O6217" i="51"/>
  <c r="N6218" i="51"/>
  <c r="O6218" i="51"/>
  <c r="N6219" i="51"/>
  <c r="O6219" i="51"/>
  <c r="N6220" i="51"/>
  <c r="O6220" i="51"/>
  <c r="N6221" i="51"/>
  <c r="O6221" i="51"/>
  <c r="N6222" i="51"/>
  <c r="O6222" i="51"/>
  <c r="N6223" i="51"/>
  <c r="O6223" i="51"/>
  <c r="N6224" i="51"/>
  <c r="O6224" i="51"/>
  <c r="N6225" i="51"/>
  <c r="O6225" i="51"/>
  <c r="N6226" i="51"/>
  <c r="O6226" i="51"/>
  <c r="N6227" i="51"/>
  <c r="O6227" i="51"/>
  <c r="N6228" i="51"/>
  <c r="O6228" i="51"/>
  <c r="N6229" i="51"/>
  <c r="O6229" i="51"/>
  <c r="N6230" i="51"/>
  <c r="O6230" i="51"/>
  <c r="N6231" i="51"/>
  <c r="O6231" i="51"/>
  <c r="N6232" i="51"/>
  <c r="O6232" i="51"/>
  <c r="N6233" i="51"/>
  <c r="O6233" i="51"/>
  <c r="N6234" i="51"/>
  <c r="O6234" i="51"/>
  <c r="N6235" i="51"/>
  <c r="O6235" i="51"/>
  <c r="N6236" i="51"/>
  <c r="O6236" i="51"/>
  <c r="N6237" i="51"/>
  <c r="O6237" i="51"/>
  <c r="N6238" i="51"/>
  <c r="O6238" i="51"/>
  <c r="N6239" i="51"/>
  <c r="O6239" i="51"/>
  <c r="N6240" i="51"/>
  <c r="O6240" i="51"/>
  <c r="N6241" i="51"/>
  <c r="O6241" i="51"/>
  <c r="N6242" i="51"/>
  <c r="O6242" i="51"/>
  <c r="N6243" i="51"/>
  <c r="O6243" i="51"/>
  <c r="N6244" i="51"/>
  <c r="O6244" i="51"/>
  <c r="N6245" i="51"/>
  <c r="O6245" i="51"/>
  <c r="N6246" i="51"/>
  <c r="O6246" i="51"/>
  <c r="N6247" i="51"/>
  <c r="O6247" i="51"/>
  <c r="N6248" i="51"/>
  <c r="O6248" i="51"/>
  <c r="N6249" i="51"/>
  <c r="O6249" i="51"/>
  <c r="N6250" i="51"/>
  <c r="O6250" i="51"/>
  <c r="N6251" i="51"/>
  <c r="O6251" i="51"/>
  <c r="N6252" i="51"/>
  <c r="O6252" i="51"/>
  <c r="N6253" i="51"/>
  <c r="O6253" i="51"/>
  <c r="N6254" i="51"/>
  <c r="O6254" i="51"/>
  <c r="N6255" i="51"/>
  <c r="O6255" i="51"/>
  <c r="N6256" i="51"/>
  <c r="O6256" i="51"/>
  <c r="N6257" i="51"/>
  <c r="O6257" i="51"/>
  <c r="N6258" i="51"/>
  <c r="O6258" i="51"/>
  <c r="N6259" i="51"/>
  <c r="O6259" i="51"/>
  <c r="N6260" i="51"/>
  <c r="O6260" i="51"/>
  <c r="N6261" i="51"/>
  <c r="O6261" i="51"/>
  <c r="N6262" i="51"/>
  <c r="O6262" i="51"/>
  <c r="N6263" i="51"/>
  <c r="O6263" i="51"/>
  <c r="N6264" i="51"/>
  <c r="O6264" i="51"/>
  <c r="N6265" i="51"/>
  <c r="O6265" i="51"/>
  <c r="N6266" i="51"/>
  <c r="O6266" i="51"/>
  <c r="N6267" i="51"/>
  <c r="O6267" i="51"/>
  <c r="N6268" i="51"/>
  <c r="O6268" i="51"/>
  <c r="N6269" i="51"/>
  <c r="O6269" i="51"/>
  <c r="N6270" i="51"/>
  <c r="O6270" i="51"/>
  <c r="N6271" i="51"/>
  <c r="O6271" i="51"/>
  <c r="N6272" i="51"/>
  <c r="O6272" i="51"/>
  <c r="N6273" i="51"/>
  <c r="O6273" i="51"/>
  <c r="N6274" i="51"/>
  <c r="O6274" i="51"/>
  <c r="N6275" i="51"/>
  <c r="O6275" i="51"/>
  <c r="N6276" i="51"/>
  <c r="O6276" i="51"/>
  <c r="N6277" i="51"/>
  <c r="O6277" i="51"/>
  <c r="N6278" i="51"/>
  <c r="O6278" i="51"/>
  <c r="N6279" i="51"/>
  <c r="O6279" i="51"/>
  <c r="N6280" i="51"/>
  <c r="O6280" i="51"/>
  <c r="N6281" i="51"/>
  <c r="O6281" i="51"/>
  <c r="N6282" i="51"/>
  <c r="O6282" i="51"/>
  <c r="N6283" i="51"/>
  <c r="O6283" i="51"/>
  <c r="N6284" i="51"/>
  <c r="O6284" i="51"/>
  <c r="N6285" i="51"/>
  <c r="O6285" i="51"/>
  <c r="N6286" i="51"/>
  <c r="O6286" i="51"/>
  <c r="N6287" i="51"/>
  <c r="O6287" i="51"/>
  <c r="N6288" i="51"/>
  <c r="O6288" i="51"/>
  <c r="N6289" i="51"/>
  <c r="O6289" i="51"/>
  <c r="N6290" i="51"/>
  <c r="O6290" i="51"/>
  <c r="N6291" i="51"/>
  <c r="O6291" i="51"/>
  <c r="N6292" i="51"/>
  <c r="O6292" i="51"/>
  <c r="N6293" i="51"/>
  <c r="O6293" i="51"/>
  <c r="N6294" i="51"/>
  <c r="O6294" i="51"/>
  <c r="N6295" i="51"/>
  <c r="O6295" i="51"/>
  <c r="N6296" i="51"/>
  <c r="O6296" i="51"/>
  <c r="N6297" i="51"/>
  <c r="O6297" i="51"/>
  <c r="N6298" i="51"/>
  <c r="O6298" i="51"/>
  <c r="N6299" i="51"/>
  <c r="O6299" i="51"/>
  <c r="N6300" i="51"/>
  <c r="O6300" i="51"/>
  <c r="N6301" i="51"/>
  <c r="O6301" i="51"/>
  <c r="N6302" i="51"/>
  <c r="O6302" i="51"/>
  <c r="N6303" i="51"/>
  <c r="O6303" i="51"/>
  <c r="N6304" i="51"/>
  <c r="O6304" i="51"/>
  <c r="N6305" i="51"/>
  <c r="O6305" i="51"/>
  <c r="N6306" i="51"/>
  <c r="O6306" i="51"/>
  <c r="N6307" i="51"/>
  <c r="O6307" i="51"/>
  <c r="N6308" i="51"/>
  <c r="O6308" i="51"/>
  <c r="N6309" i="51"/>
  <c r="O6309" i="51"/>
  <c r="N6310" i="51"/>
  <c r="O6310" i="51"/>
  <c r="N6311" i="51"/>
  <c r="O6311" i="51"/>
  <c r="N6312" i="51"/>
  <c r="O6312" i="51"/>
  <c r="N6313" i="51"/>
  <c r="O6313" i="51"/>
  <c r="N6314" i="51"/>
  <c r="O6314" i="51"/>
  <c r="N6315" i="51"/>
  <c r="O6315" i="51"/>
  <c r="N6316" i="51"/>
  <c r="O6316" i="51"/>
  <c r="N6317" i="51"/>
  <c r="O6317" i="51"/>
  <c r="N6318" i="51"/>
  <c r="O6318" i="51"/>
  <c r="N6319" i="51"/>
  <c r="O6319" i="51"/>
  <c r="N6320" i="51"/>
  <c r="O6320" i="51"/>
  <c r="N6321" i="51"/>
  <c r="O6321" i="51"/>
  <c r="N6322" i="51"/>
  <c r="O6322" i="51"/>
  <c r="N6323" i="51"/>
  <c r="O6323" i="51"/>
  <c r="N6324" i="51"/>
  <c r="O6324" i="51"/>
  <c r="N6325" i="51"/>
  <c r="O6325" i="51"/>
  <c r="N6326" i="51"/>
  <c r="O6326" i="51"/>
  <c r="N6327" i="51"/>
  <c r="O6327" i="51"/>
  <c r="N6328" i="51"/>
  <c r="O6328" i="51"/>
  <c r="N6329" i="51"/>
  <c r="O6329" i="51"/>
  <c r="N6330" i="51"/>
  <c r="O6330" i="51"/>
  <c r="N6331" i="51"/>
  <c r="O6331" i="51"/>
  <c r="N6332" i="51"/>
  <c r="O6332" i="51"/>
  <c r="N6333" i="51"/>
  <c r="O6333" i="51"/>
  <c r="N6334" i="51"/>
  <c r="O6334" i="51"/>
  <c r="N6335" i="51"/>
  <c r="O6335" i="51"/>
  <c r="N6336" i="51"/>
  <c r="O6336" i="51"/>
  <c r="N6337" i="51"/>
  <c r="O6337" i="51"/>
  <c r="N6338" i="51"/>
  <c r="O6338" i="51"/>
  <c r="N6339" i="51"/>
  <c r="O6339" i="51"/>
  <c r="N6340" i="51"/>
  <c r="O6340" i="51"/>
  <c r="N6341" i="51"/>
  <c r="O6341" i="51"/>
  <c r="N6342" i="51"/>
  <c r="O6342" i="51"/>
  <c r="N6343" i="51"/>
  <c r="O6343" i="51"/>
  <c r="N6344" i="51"/>
  <c r="O6344" i="51"/>
  <c r="N6345" i="51"/>
  <c r="O6345" i="51"/>
  <c r="N6346" i="51"/>
  <c r="O6346" i="51"/>
  <c r="N6347" i="51"/>
  <c r="O6347" i="51"/>
  <c r="N6348" i="51"/>
  <c r="O6348" i="51"/>
  <c r="N6349" i="51"/>
  <c r="O6349" i="51"/>
  <c r="N6350" i="51"/>
  <c r="O6350" i="51"/>
  <c r="N6351" i="51"/>
  <c r="O6351" i="51"/>
  <c r="N6352" i="51"/>
  <c r="O6352" i="51"/>
  <c r="N6353" i="51"/>
  <c r="O6353" i="51"/>
  <c r="N6354" i="51"/>
  <c r="O6354" i="51"/>
  <c r="N6355" i="51"/>
  <c r="O6355" i="51"/>
  <c r="N6356" i="51"/>
  <c r="O6356" i="51"/>
  <c r="N6357" i="51"/>
  <c r="O6357" i="51"/>
  <c r="N6358" i="51"/>
  <c r="O6358" i="51"/>
  <c r="N6359" i="51"/>
  <c r="O6359" i="51"/>
  <c r="N6360" i="51"/>
  <c r="O6360" i="51"/>
  <c r="N6361" i="51"/>
  <c r="O6361" i="51"/>
  <c r="N6362" i="51"/>
  <c r="O6362" i="51"/>
  <c r="N6363" i="51"/>
  <c r="O6363" i="51"/>
  <c r="N6364" i="51"/>
  <c r="O6364" i="51"/>
  <c r="N6365" i="51"/>
  <c r="O6365" i="51"/>
  <c r="N6366" i="51"/>
  <c r="O6366" i="51"/>
  <c r="N6367" i="51"/>
  <c r="O6367" i="51"/>
  <c r="N6368" i="51"/>
  <c r="O6368" i="51"/>
  <c r="N6369" i="51"/>
  <c r="O6369" i="51"/>
  <c r="N6370" i="51"/>
  <c r="O6370" i="51"/>
  <c r="N6371" i="51"/>
  <c r="O6371" i="51"/>
  <c r="N6372" i="51"/>
  <c r="O6372" i="51"/>
  <c r="N6373" i="51"/>
  <c r="O6373" i="51"/>
  <c r="N6374" i="51"/>
  <c r="O6374" i="51"/>
  <c r="N6375" i="51"/>
  <c r="O6375" i="51"/>
  <c r="N6376" i="51"/>
  <c r="O6376" i="51"/>
  <c r="N6377" i="51"/>
  <c r="O6377" i="51"/>
  <c r="N6378" i="51"/>
  <c r="O6378" i="51"/>
  <c r="N6379" i="51"/>
  <c r="O6379" i="51"/>
  <c r="N6380" i="51"/>
  <c r="O6380" i="51"/>
  <c r="N6381" i="51"/>
  <c r="O6381" i="51"/>
  <c r="N6382" i="51"/>
  <c r="O6382" i="51"/>
  <c r="N6383" i="51"/>
  <c r="O6383" i="51"/>
  <c r="N6384" i="51"/>
  <c r="O6384" i="51"/>
  <c r="N6385" i="51"/>
  <c r="O6385" i="51"/>
  <c r="N6386" i="51"/>
  <c r="O6386" i="51"/>
  <c r="N6387" i="51"/>
  <c r="O6387" i="51"/>
  <c r="N6388" i="51"/>
  <c r="O6388" i="51"/>
  <c r="N6389" i="51"/>
  <c r="O6389" i="51"/>
  <c r="N6390" i="51"/>
  <c r="O6390" i="51"/>
  <c r="N6391" i="51"/>
  <c r="O6391" i="51"/>
  <c r="N6392" i="51"/>
  <c r="O6392" i="51"/>
  <c r="N6393" i="51"/>
  <c r="O6393" i="51"/>
  <c r="N6394" i="51"/>
  <c r="O6394" i="51"/>
  <c r="N6395" i="51"/>
  <c r="O6395" i="51"/>
  <c r="N6396" i="51"/>
  <c r="O6396" i="51"/>
  <c r="N6397" i="51"/>
  <c r="O6397" i="51"/>
  <c r="N6398" i="51"/>
  <c r="O6398" i="51"/>
  <c r="N6399" i="51"/>
  <c r="O6399" i="51"/>
  <c r="N6400" i="51"/>
  <c r="O6400" i="51"/>
  <c r="N6401" i="51"/>
  <c r="O6401" i="51"/>
  <c r="N6402" i="51"/>
  <c r="O6402" i="51"/>
  <c r="N6403" i="51"/>
  <c r="O6403" i="51"/>
  <c r="N6404" i="51"/>
  <c r="O6404" i="51"/>
  <c r="N6405" i="51"/>
  <c r="O6405" i="51"/>
  <c r="N6406" i="51"/>
  <c r="O6406" i="51"/>
  <c r="N6407" i="51"/>
  <c r="O6407" i="51"/>
  <c r="N6408" i="51"/>
  <c r="O6408" i="51"/>
  <c r="N6409" i="51"/>
  <c r="O6409" i="51"/>
  <c r="N6410" i="51"/>
  <c r="O6410" i="51"/>
  <c r="N6411" i="51"/>
  <c r="O6411" i="51"/>
  <c r="N6412" i="51"/>
  <c r="O6412" i="51"/>
  <c r="N6413" i="51"/>
  <c r="O6413" i="51"/>
  <c r="N6414" i="51"/>
  <c r="O6414" i="51"/>
  <c r="N6415" i="51"/>
  <c r="O6415" i="51"/>
  <c r="N6416" i="51"/>
  <c r="O6416" i="51"/>
  <c r="N6417" i="51"/>
  <c r="O6417" i="51"/>
  <c r="N6418" i="51"/>
  <c r="O6418" i="51"/>
  <c r="N6419" i="51"/>
  <c r="O6419" i="51"/>
  <c r="N6420" i="51"/>
  <c r="O6420" i="51"/>
  <c r="N6421" i="51"/>
  <c r="O6421" i="51"/>
  <c r="N6422" i="51"/>
  <c r="O6422" i="51"/>
  <c r="N6423" i="51"/>
  <c r="O6423" i="51"/>
  <c r="N6424" i="51"/>
  <c r="O6424" i="51"/>
  <c r="N6425" i="51"/>
  <c r="O6425" i="51"/>
  <c r="N6426" i="51"/>
  <c r="O6426" i="51"/>
  <c r="N6427" i="51"/>
  <c r="O6427" i="51"/>
  <c r="N6428" i="51"/>
  <c r="O6428" i="51"/>
  <c r="N6429" i="51"/>
  <c r="O6429" i="51"/>
  <c r="N6430" i="51"/>
  <c r="O6430" i="51"/>
  <c r="N6431" i="51"/>
  <c r="O6431" i="51"/>
  <c r="N6432" i="51"/>
  <c r="O6432" i="51"/>
  <c r="N6433" i="51"/>
  <c r="O6433" i="51"/>
  <c r="N6434" i="51"/>
  <c r="O6434" i="51"/>
  <c r="N6435" i="51"/>
  <c r="N6436" i="51"/>
  <c r="N6437" i="51"/>
  <c r="N6438" i="51"/>
  <c r="N6439" i="51"/>
  <c r="N6440" i="51"/>
  <c r="N6441" i="51"/>
  <c r="N6442" i="51"/>
  <c r="N6443" i="51"/>
  <c r="N6444" i="51"/>
  <c r="N6445" i="51"/>
  <c r="N6446" i="51"/>
  <c r="N6447" i="51"/>
  <c r="N6448" i="51"/>
  <c r="N6449" i="51"/>
  <c r="N6450" i="51"/>
  <c r="N6451" i="51"/>
  <c r="N6452" i="51"/>
  <c r="N6453" i="51"/>
  <c r="N6454" i="51"/>
  <c r="N6455" i="51"/>
  <c r="N6456" i="51"/>
  <c r="N6457" i="51"/>
  <c r="N6458" i="51"/>
  <c r="N6459" i="51"/>
  <c r="O6459" i="51"/>
  <c r="N6460" i="51"/>
  <c r="O6460" i="51"/>
  <c r="N6461" i="51"/>
  <c r="O6461" i="51"/>
  <c r="N6462" i="51"/>
  <c r="O6462" i="51"/>
  <c r="N6463" i="51"/>
  <c r="O6463" i="51"/>
  <c r="N6464" i="51"/>
  <c r="O6464" i="51"/>
  <c r="N6465" i="51"/>
  <c r="O6465" i="51"/>
  <c r="N6466" i="51"/>
  <c r="O6466" i="51"/>
  <c r="N6467" i="51"/>
  <c r="O6467" i="51"/>
  <c r="N6468" i="51"/>
  <c r="O6468" i="51"/>
  <c r="N6469" i="51"/>
  <c r="O6469" i="51"/>
  <c r="N6470" i="51"/>
  <c r="O6470" i="51"/>
  <c r="N6471" i="51"/>
  <c r="O6471" i="51"/>
  <c r="N6472" i="51"/>
  <c r="O6472" i="51"/>
  <c r="N6473" i="51"/>
  <c r="O6473" i="51"/>
  <c r="N6474" i="51"/>
  <c r="O6474" i="51"/>
  <c r="N6475" i="51"/>
  <c r="O6475" i="51"/>
  <c r="N6476" i="51"/>
  <c r="O6476" i="51"/>
  <c r="N6477" i="51"/>
  <c r="O6477" i="51"/>
  <c r="N6478" i="51"/>
  <c r="O6478" i="51"/>
  <c r="N6479" i="51"/>
  <c r="O6479" i="51"/>
  <c r="N6480" i="51"/>
  <c r="O6480" i="51"/>
  <c r="N6481" i="51"/>
  <c r="O6481" i="51"/>
  <c r="N6482" i="51"/>
  <c r="O6482" i="51"/>
  <c r="N6483" i="51"/>
  <c r="O6483" i="51"/>
  <c r="N6484" i="51"/>
  <c r="O6484" i="51"/>
  <c r="N6485" i="51"/>
  <c r="O6485" i="51"/>
  <c r="N6486" i="51"/>
  <c r="O6486" i="51"/>
  <c r="N6487" i="51"/>
  <c r="O6487" i="51"/>
  <c r="N6488" i="51"/>
  <c r="O6488" i="51"/>
  <c r="N6489" i="51"/>
  <c r="O6489" i="51"/>
  <c r="N6490" i="51"/>
  <c r="O6490" i="51"/>
  <c r="N6491" i="51"/>
  <c r="O6491" i="51"/>
  <c r="N6492" i="51"/>
  <c r="O6492" i="51"/>
  <c r="N6493" i="51"/>
  <c r="O6493" i="51"/>
  <c r="N6494" i="51"/>
  <c r="O6494" i="51"/>
  <c r="N6495" i="51"/>
  <c r="O6495" i="51"/>
  <c r="N6496" i="51"/>
  <c r="O6496" i="51"/>
  <c r="N6497" i="51"/>
  <c r="O6497" i="51"/>
  <c r="N6498" i="51"/>
  <c r="O6498" i="51"/>
  <c r="N6499" i="51"/>
  <c r="O6499" i="51"/>
  <c r="N6500" i="51"/>
  <c r="O6500" i="51"/>
  <c r="N6501" i="51"/>
  <c r="O6501" i="51"/>
  <c r="N6502" i="51"/>
  <c r="O6502" i="51"/>
  <c r="N6503" i="51"/>
  <c r="O6503" i="51"/>
  <c r="N6504" i="51"/>
  <c r="O6504" i="51"/>
  <c r="N6505" i="51"/>
  <c r="O6505" i="51"/>
  <c r="N6506" i="51"/>
  <c r="O6506" i="51"/>
  <c r="N6507" i="51"/>
  <c r="O6507" i="51"/>
  <c r="N6508" i="51"/>
  <c r="O6508" i="51"/>
  <c r="N6509" i="51"/>
  <c r="O6509" i="51"/>
  <c r="N6510" i="51"/>
  <c r="O6510" i="51"/>
  <c r="N6511" i="51"/>
  <c r="O6511" i="51"/>
  <c r="N6512" i="51"/>
  <c r="O6512" i="51"/>
  <c r="N6513" i="51"/>
  <c r="O6513" i="51"/>
  <c r="N6514" i="51"/>
  <c r="O6514" i="51"/>
  <c r="N6515" i="51"/>
  <c r="O6515" i="51"/>
  <c r="N6516" i="51"/>
  <c r="O6516" i="51"/>
  <c r="N6517" i="51"/>
  <c r="O6517" i="51"/>
  <c r="N6518" i="51"/>
  <c r="O6518" i="51"/>
  <c r="N6519" i="51"/>
  <c r="O6519" i="51"/>
  <c r="N6520" i="51"/>
  <c r="O6520" i="51"/>
  <c r="N6521" i="51"/>
  <c r="O6521" i="51"/>
  <c r="N6522" i="51"/>
  <c r="O6522" i="51"/>
  <c r="N6523" i="51"/>
  <c r="O6523" i="51"/>
  <c r="N6524" i="51"/>
  <c r="O6524" i="51"/>
  <c r="N6525" i="51"/>
  <c r="O6525" i="51"/>
  <c r="N6526" i="51"/>
  <c r="O6526" i="51"/>
  <c r="N6527" i="51"/>
  <c r="O6527" i="51"/>
  <c r="N6528" i="51"/>
  <c r="O6528" i="51"/>
  <c r="N6529" i="51"/>
  <c r="O6529" i="51"/>
  <c r="N6530" i="51"/>
  <c r="O6530" i="51"/>
  <c r="N6531" i="51"/>
  <c r="O6531" i="51"/>
  <c r="N6532" i="51"/>
  <c r="O6532" i="51"/>
  <c r="N6533" i="51"/>
  <c r="O6533" i="51"/>
  <c r="N6534" i="51"/>
  <c r="O6534" i="51"/>
  <c r="N6535" i="51"/>
  <c r="O6535" i="51"/>
  <c r="N6536" i="51"/>
  <c r="O6536" i="51"/>
  <c r="N6537" i="51"/>
  <c r="O6537" i="51"/>
  <c r="N6538" i="51"/>
  <c r="O6538" i="51"/>
  <c r="N6539" i="51"/>
  <c r="O6539" i="51"/>
  <c r="N6540" i="51"/>
  <c r="O6540" i="51"/>
  <c r="N6541" i="51"/>
  <c r="O6541" i="51"/>
  <c r="N6542" i="51"/>
  <c r="O6542" i="51"/>
  <c r="N6543" i="51"/>
  <c r="O6543" i="51"/>
  <c r="N6544" i="51"/>
  <c r="O6544" i="51"/>
  <c r="N6545" i="51"/>
  <c r="O6545" i="51"/>
  <c r="N6546" i="51"/>
  <c r="O6546" i="51"/>
  <c r="N6547" i="51"/>
  <c r="O6547" i="51"/>
  <c r="N6548" i="51"/>
  <c r="O6548" i="51"/>
  <c r="N6549" i="51"/>
  <c r="O6549" i="51"/>
  <c r="N6550" i="51"/>
  <c r="O6550" i="51"/>
  <c r="N6551" i="51"/>
  <c r="O6551" i="51"/>
  <c r="N6552" i="51"/>
  <c r="O6552" i="51"/>
  <c r="N6553" i="51"/>
  <c r="O6553" i="51"/>
  <c r="N6554" i="51"/>
  <c r="O6554" i="51"/>
  <c r="N6555" i="51"/>
  <c r="O6555" i="51"/>
  <c r="N6556" i="51"/>
  <c r="O6556" i="51"/>
  <c r="N6557" i="51"/>
  <c r="O6557" i="51"/>
  <c r="N6558" i="51"/>
  <c r="O6558" i="51"/>
  <c r="N6559" i="51"/>
  <c r="O6559" i="51"/>
  <c r="N6560" i="51"/>
  <c r="O6560" i="51"/>
  <c r="N6561" i="51"/>
  <c r="O6561" i="51"/>
  <c r="N6562" i="51"/>
  <c r="O6562" i="51"/>
  <c r="N6563" i="51"/>
  <c r="O6563" i="51"/>
  <c r="N6564" i="51"/>
  <c r="O6564" i="51"/>
  <c r="N6565" i="51"/>
  <c r="O6565" i="51"/>
  <c r="N6566" i="51"/>
  <c r="O6566" i="51"/>
  <c r="N6567" i="51"/>
  <c r="O6567" i="51"/>
  <c r="N6568" i="51"/>
  <c r="O6568" i="51"/>
  <c r="N6569" i="51"/>
  <c r="O6569" i="51"/>
  <c r="N6570" i="51"/>
  <c r="O6570" i="51"/>
  <c r="N6571" i="51"/>
  <c r="O6571" i="51"/>
  <c r="N6572" i="51"/>
  <c r="O6572" i="51"/>
  <c r="N6573" i="51"/>
  <c r="O6573" i="51"/>
  <c r="N6574" i="51"/>
  <c r="O6574" i="51"/>
  <c r="N6575" i="51"/>
  <c r="O6575" i="51"/>
  <c r="N6576" i="51"/>
  <c r="O6576" i="51"/>
  <c r="N6577" i="51"/>
  <c r="O6577" i="51"/>
  <c r="N6578" i="51"/>
  <c r="O6578" i="51"/>
  <c r="N6579" i="51"/>
  <c r="O6579" i="51"/>
  <c r="N6580" i="51"/>
  <c r="O6580" i="51"/>
  <c r="N6581" i="51"/>
  <c r="O6581" i="51"/>
  <c r="N6582" i="51"/>
  <c r="O6582" i="51"/>
  <c r="N6583" i="51"/>
  <c r="O6583" i="51"/>
  <c r="N6584" i="51"/>
  <c r="O6584" i="51"/>
  <c r="N6585" i="51"/>
  <c r="O6585" i="51"/>
  <c r="N6586" i="51"/>
  <c r="O6586" i="51"/>
  <c r="N6587" i="51"/>
  <c r="O6587" i="51"/>
  <c r="N6588" i="51"/>
  <c r="O6588" i="51"/>
  <c r="N6589" i="51"/>
  <c r="O6589" i="51"/>
  <c r="N6590" i="51"/>
  <c r="O6590" i="51"/>
  <c r="N6591" i="51"/>
  <c r="O6591" i="51"/>
  <c r="N6592" i="51"/>
  <c r="O6592" i="51"/>
  <c r="N6593" i="51"/>
  <c r="O6593" i="51"/>
  <c r="N6594" i="51"/>
  <c r="O6594" i="51"/>
  <c r="N6595" i="51"/>
  <c r="O6595" i="51"/>
  <c r="N6596" i="51"/>
  <c r="O6596" i="51"/>
  <c r="N6597" i="51"/>
  <c r="O6597" i="51"/>
  <c r="N6598" i="51"/>
  <c r="O6598" i="51"/>
  <c r="N6599" i="51"/>
  <c r="O6599" i="51"/>
  <c r="N6600" i="51"/>
  <c r="O6600" i="51"/>
  <c r="N6601" i="51"/>
  <c r="O6601" i="51"/>
  <c r="N6602" i="51"/>
  <c r="O6602" i="51"/>
  <c r="N6603" i="51"/>
  <c r="N6604" i="51"/>
  <c r="N6605" i="51"/>
  <c r="N6606" i="51"/>
  <c r="N6607" i="51"/>
  <c r="N6608" i="51"/>
  <c r="N6609" i="51"/>
  <c r="N6610" i="51"/>
  <c r="N6611" i="51"/>
  <c r="N6612" i="51"/>
  <c r="N6613" i="51"/>
  <c r="N6614" i="51"/>
  <c r="N6615" i="51"/>
  <c r="N6616" i="51"/>
  <c r="N6617" i="51"/>
  <c r="N6618" i="51"/>
  <c r="N6619" i="51"/>
  <c r="N6620" i="51"/>
  <c r="N6621" i="51"/>
  <c r="N6622" i="51"/>
  <c r="N6623" i="51"/>
  <c r="N6624" i="51"/>
  <c r="N6625" i="51"/>
  <c r="N6626" i="51"/>
  <c r="N6627" i="51"/>
  <c r="O6627" i="51"/>
  <c r="N6628" i="51"/>
  <c r="O6628" i="51"/>
  <c r="N6629" i="51"/>
  <c r="O6629" i="51"/>
  <c r="N6630" i="51"/>
  <c r="O6630" i="51"/>
  <c r="N6631" i="51"/>
  <c r="O6631" i="51"/>
  <c r="N6632" i="51"/>
  <c r="O6632" i="51"/>
  <c r="N6633" i="51"/>
  <c r="O6633" i="51"/>
  <c r="N6634" i="51"/>
  <c r="O6634" i="51"/>
  <c r="N6635" i="51"/>
  <c r="O6635" i="51"/>
  <c r="N6636" i="51"/>
  <c r="O6636" i="51"/>
  <c r="N6637" i="51"/>
  <c r="O6637" i="51"/>
  <c r="N6638" i="51"/>
  <c r="O6638" i="51"/>
  <c r="N6639" i="51"/>
  <c r="O6639" i="51"/>
  <c r="N6640" i="51"/>
  <c r="O6640" i="51"/>
  <c r="N6641" i="51"/>
  <c r="O6641" i="51"/>
  <c r="N6642" i="51"/>
  <c r="O6642" i="51"/>
  <c r="N6643" i="51"/>
  <c r="O6643" i="51"/>
  <c r="N6644" i="51"/>
  <c r="O6644" i="51"/>
  <c r="N6645" i="51"/>
  <c r="O6645" i="51"/>
  <c r="N6646" i="51"/>
  <c r="O6646" i="51"/>
  <c r="N6647" i="51"/>
  <c r="O6647" i="51"/>
  <c r="N6648" i="51"/>
  <c r="O6648" i="51"/>
  <c r="N6649" i="51"/>
  <c r="O6649" i="51"/>
  <c r="N6650" i="51"/>
  <c r="O6650" i="51"/>
  <c r="N6651" i="51"/>
  <c r="O6651" i="51"/>
  <c r="N6652" i="51"/>
  <c r="O6652" i="51"/>
  <c r="N6653" i="51"/>
  <c r="O6653" i="51"/>
  <c r="N6654" i="51"/>
  <c r="O6654" i="51"/>
  <c r="N6655" i="51"/>
  <c r="O6655" i="51"/>
  <c r="N6656" i="51"/>
  <c r="O6656" i="51"/>
  <c r="N6657" i="51"/>
  <c r="O6657" i="51"/>
  <c r="N6658" i="51"/>
  <c r="O6658" i="51"/>
  <c r="N6659" i="51"/>
  <c r="O6659" i="51"/>
  <c r="N6660" i="51"/>
  <c r="O6660" i="51"/>
  <c r="N6661" i="51"/>
  <c r="O6661" i="51"/>
  <c r="N6662" i="51"/>
  <c r="O6662" i="51"/>
  <c r="N6663" i="51"/>
  <c r="O6663" i="51"/>
  <c r="N6664" i="51"/>
  <c r="O6664" i="51"/>
  <c r="N6665" i="51"/>
  <c r="O6665" i="51"/>
  <c r="N6666" i="51"/>
  <c r="O6666" i="51"/>
  <c r="N6667" i="51"/>
  <c r="O6667" i="51"/>
  <c r="N6668" i="51"/>
  <c r="O6668" i="51"/>
  <c r="N6669" i="51"/>
  <c r="O6669" i="51"/>
  <c r="N6670" i="51"/>
  <c r="O6670" i="51"/>
  <c r="N6671" i="51"/>
  <c r="O6671" i="51"/>
  <c r="N6672" i="51"/>
  <c r="O6672" i="51"/>
  <c r="N6673" i="51"/>
  <c r="O6673" i="51"/>
  <c r="N6674" i="51"/>
  <c r="O6674" i="51"/>
  <c r="N6675" i="51"/>
  <c r="O6675" i="51"/>
  <c r="N6676" i="51"/>
  <c r="O6676" i="51"/>
  <c r="N6677" i="51"/>
  <c r="O6677" i="51"/>
  <c r="N6678" i="51"/>
  <c r="O6678" i="51"/>
  <c r="N6679" i="51"/>
  <c r="O6679" i="51"/>
  <c r="N6680" i="51"/>
  <c r="O6680" i="51"/>
  <c r="N6681" i="51"/>
  <c r="O6681" i="51"/>
  <c r="N6682" i="51"/>
  <c r="O6682" i="51"/>
  <c r="N6683" i="51"/>
  <c r="O6683" i="51"/>
  <c r="N6684" i="51"/>
  <c r="O6684" i="51"/>
  <c r="N6685" i="51"/>
  <c r="O6685" i="51"/>
  <c r="N6686" i="51"/>
  <c r="O6686" i="51"/>
  <c r="N6687" i="51"/>
  <c r="O6687" i="51"/>
  <c r="N6688" i="51"/>
  <c r="O6688" i="51"/>
  <c r="N6689" i="51"/>
  <c r="O6689" i="51"/>
  <c r="N6690" i="51"/>
  <c r="O6690" i="51"/>
  <c r="N6691" i="51"/>
  <c r="O6691" i="51"/>
  <c r="N6692" i="51"/>
  <c r="O6692" i="51"/>
  <c r="N6693" i="51"/>
  <c r="O6693" i="51"/>
  <c r="N6694" i="51"/>
  <c r="O6694" i="51"/>
  <c r="N6695" i="51"/>
  <c r="O6695" i="51"/>
  <c r="N6696" i="51"/>
  <c r="O6696" i="51"/>
  <c r="N6697" i="51"/>
  <c r="O6697" i="51"/>
  <c r="N6698" i="51"/>
  <c r="O6698" i="51"/>
  <c r="N6699" i="51"/>
  <c r="O6699" i="51"/>
  <c r="N6700" i="51"/>
  <c r="O6700" i="51"/>
  <c r="N6701" i="51"/>
  <c r="O6701" i="51"/>
  <c r="N6702" i="51"/>
  <c r="O6702" i="51"/>
  <c r="N6703" i="51"/>
  <c r="O6703" i="51"/>
  <c r="N6704" i="51"/>
  <c r="O6704" i="51"/>
  <c r="N6705" i="51"/>
  <c r="O6705" i="51"/>
  <c r="N6706" i="51"/>
  <c r="O6706" i="51"/>
  <c r="N6707" i="51"/>
  <c r="O6707" i="51"/>
  <c r="N6708" i="51"/>
  <c r="O6708" i="51"/>
  <c r="N6709" i="51"/>
  <c r="O6709" i="51"/>
  <c r="N6710" i="51"/>
  <c r="O6710" i="51"/>
  <c r="N6711" i="51"/>
  <c r="O6711" i="51"/>
  <c r="N6712" i="51"/>
  <c r="O6712" i="51"/>
  <c r="N6713" i="51"/>
  <c r="O6713" i="51"/>
  <c r="N6714" i="51"/>
  <c r="O6714" i="51"/>
  <c r="N6715" i="51"/>
  <c r="O6715" i="51"/>
  <c r="N6716" i="51"/>
  <c r="O6716" i="51"/>
  <c r="N6717" i="51"/>
  <c r="O6717" i="51"/>
  <c r="N6718" i="51"/>
  <c r="O6718" i="51"/>
  <c r="N6719" i="51"/>
  <c r="O6719" i="51"/>
  <c r="N6720" i="51"/>
  <c r="O6720" i="51"/>
  <c r="N6721" i="51"/>
  <c r="O6721" i="51"/>
  <c r="N6722" i="51"/>
  <c r="O6722" i="51"/>
  <c r="N6723" i="51"/>
  <c r="O6723" i="51"/>
  <c r="N6724" i="51"/>
  <c r="O6724" i="51"/>
  <c r="N6725" i="51"/>
  <c r="O6725" i="51"/>
  <c r="N6726" i="51"/>
  <c r="O6726" i="51"/>
  <c r="N6727" i="51"/>
  <c r="O6727" i="51"/>
  <c r="N6728" i="51"/>
  <c r="O6728" i="51"/>
  <c r="N6729" i="51"/>
  <c r="O6729" i="51"/>
  <c r="N6730" i="51"/>
  <c r="O6730" i="51"/>
  <c r="N6731" i="51"/>
  <c r="O6731" i="51"/>
  <c r="N6732" i="51"/>
  <c r="O6732" i="51"/>
  <c r="N6733" i="51"/>
  <c r="O6733" i="51"/>
  <c r="N6734" i="51"/>
  <c r="O6734" i="51"/>
  <c r="N6735" i="51"/>
  <c r="O6735" i="51"/>
  <c r="N6736" i="51"/>
  <c r="O6736" i="51"/>
  <c r="N6737" i="51"/>
  <c r="O6737" i="51"/>
  <c r="N6738" i="51"/>
  <c r="O6738" i="51"/>
  <c r="N6739" i="51"/>
  <c r="O6739" i="51"/>
  <c r="N6740" i="51"/>
  <c r="O6740" i="51"/>
  <c r="N6741" i="51"/>
  <c r="O6741" i="51"/>
  <c r="N6742" i="51"/>
  <c r="O6742" i="51"/>
  <c r="N6743" i="51"/>
  <c r="O6743" i="51"/>
  <c r="N6744" i="51"/>
  <c r="O6744" i="51"/>
  <c r="N6745" i="51"/>
  <c r="O6745" i="51"/>
  <c r="N6746" i="51"/>
  <c r="O6746" i="51"/>
  <c r="N6747" i="51"/>
  <c r="O6747" i="51"/>
  <c r="N6748" i="51"/>
  <c r="O6748" i="51"/>
  <c r="N6749" i="51"/>
  <c r="O6749" i="51"/>
  <c r="N6750" i="51"/>
  <c r="O6750" i="51"/>
  <c r="N6751" i="51"/>
  <c r="O6751" i="51"/>
  <c r="N6752" i="51"/>
  <c r="O6752" i="51"/>
  <c r="N6753" i="51"/>
  <c r="O6753" i="51"/>
  <c r="N6754" i="51"/>
  <c r="O6754" i="51"/>
  <c r="N6755" i="51"/>
  <c r="O6755" i="51"/>
  <c r="N6756" i="51"/>
  <c r="O6756" i="51"/>
  <c r="N6757" i="51"/>
  <c r="O6757" i="51"/>
  <c r="N6758" i="51"/>
  <c r="O6758" i="51"/>
  <c r="N6759" i="51"/>
  <c r="O6759" i="51"/>
  <c r="N6760" i="51"/>
  <c r="O6760" i="51"/>
  <c r="N6761" i="51"/>
  <c r="O6761" i="51"/>
  <c r="N6762" i="51"/>
  <c r="O6762" i="51"/>
  <c r="N6763" i="51"/>
  <c r="O6763" i="51"/>
  <c r="N6764" i="51"/>
  <c r="O6764" i="51"/>
  <c r="N6765" i="51"/>
  <c r="O6765" i="51"/>
  <c r="N6766" i="51"/>
  <c r="O6766" i="51"/>
  <c r="N6767" i="51"/>
  <c r="O6767" i="51"/>
  <c r="N6768" i="51"/>
  <c r="O6768" i="51"/>
  <c r="N6769" i="51"/>
  <c r="O6769" i="51"/>
  <c r="N6770" i="51"/>
  <c r="O6770" i="51"/>
  <c r="N6771" i="51"/>
  <c r="O6771" i="51"/>
  <c r="N6772" i="51"/>
  <c r="O6772" i="51"/>
  <c r="N6773" i="51"/>
  <c r="O6773" i="51"/>
  <c r="N6774" i="51"/>
  <c r="O6774" i="51"/>
  <c r="N6775" i="51"/>
  <c r="O6775" i="51"/>
  <c r="N6776" i="51"/>
  <c r="O6776" i="51"/>
  <c r="N6777" i="51"/>
  <c r="O6777" i="51"/>
  <c r="N6778" i="51"/>
  <c r="O6778" i="51"/>
  <c r="N6779" i="51"/>
  <c r="O6779" i="51"/>
  <c r="N6780" i="51"/>
  <c r="O6780" i="51"/>
  <c r="N6781" i="51"/>
  <c r="O6781" i="51"/>
  <c r="N6782" i="51"/>
  <c r="O6782" i="51"/>
  <c r="N6783" i="51"/>
  <c r="O6783" i="51"/>
  <c r="N6784" i="51"/>
  <c r="O6784" i="51"/>
  <c r="N6785" i="51"/>
  <c r="O6785" i="51"/>
  <c r="N6786" i="51"/>
  <c r="O6786" i="51"/>
  <c r="N6787" i="51"/>
  <c r="O6787" i="51"/>
  <c r="N6788" i="51"/>
  <c r="O6788" i="51"/>
  <c r="N6789" i="51"/>
  <c r="O6789" i="51"/>
  <c r="N6790" i="51"/>
  <c r="O6790" i="51"/>
  <c r="N6791" i="51"/>
  <c r="O6791" i="51"/>
  <c r="N6792" i="51"/>
  <c r="O6792" i="51"/>
  <c r="N6793" i="51"/>
  <c r="O6793" i="51"/>
  <c r="N6794" i="51"/>
  <c r="O6794" i="51"/>
  <c r="N6795" i="51"/>
  <c r="O6795" i="51"/>
  <c r="N6796" i="51"/>
  <c r="O6796" i="51"/>
  <c r="N6797" i="51"/>
  <c r="O6797" i="51"/>
  <c r="N6798" i="51"/>
  <c r="O6798" i="51"/>
  <c r="N6799" i="51"/>
  <c r="O6799" i="51"/>
  <c r="N6800" i="51"/>
  <c r="O6800" i="51"/>
  <c r="N6801" i="51"/>
  <c r="O6801" i="51"/>
  <c r="N6802" i="51"/>
  <c r="O6802" i="51"/>
  <c r="N6803" i="51"/>
  <c r="O6803" i="51"/>
  <c r="N6804" i="51"/>
  <c r="O6804" i="51"/>
  <c r="N6805" i="51"/>
  <c r="O6805" i="51"/>
  <c r="N6806" i="51"/>
  <c r="O6806" i="51"/>
  <c r="N6807" i="51"/>
  <c r="O6807" i="51"/>
  <c r="N6808" i="51"/>
  <c r="O6808" i="51"/>
  <c r="N6809" i="51"/>
  <c r="O6809" i="51"/>
  <c r="N6810" i="51"/>
  <c r="O6810" i="51"/>
  <c r="N6811" i="51"/>
  <c r="O6811" i="51"/>
  <c r="N6812" i="51"/>
  <c r="O6812" i="51"/>
  <c r="N6813" i="51"/>
  <c r="O6813" i="51"/>
  <c r="N6814" i="51"/>
  <c r="O6814" i="51"/>
  <c r="N6815" i="51"/>
  <c r="O6815" i="51"/>
  <c r="N6816" i="51"/>
  <c r="O6816" i="51"/>
  <c r="N6817" i="51"/>
  <c r="O6817" i="51"/>
  <c r="N6818" i="51"/>
  <c r="O6818" i="51"/>
  <c r="N6819" i="51"/>
  <c r="O6819" i="51"/>
  <c r="N6820" i="51"/>
  <c r="O6820" i="51"/>
  <c r="N6821" i="51"/>
  <c r="O6821" i="51"/>
  <c r="N6822" i="51"/>
  <c r="O6822" i="51"/>
  <c r="N6823" i="51"/>
  <c r="O6823" i="51"/>
  <c r="N6824" i="51"/>
  <c r="O6824" i="51"/>
  <c r="N6825" i="51"/>
  <c r="O6825" i="51"/>
  <c r="N6826" i="51"/>
  <c r="O6826" i="51"/>
  <c r="N6827" i="51"/>
  <c r="O6827" i="51"/>
  <c r="N6828" i="51"/>
  <c r="O6828" i="51"/>
  <c r="N6829" i="51"/>
  <c r="O6829" i="51"/>
  <c r="N6830" i="51"/>
  <c r="O6830" i="51"/>
  <c r="N6831" i="51"/>
  <c r="O6831" i="51"/>
  <c r="N6832" i="51"/>
  <c r="O6832" i="51"/>
  <c r="N6833" i="51"/>
  <c r="O6833" i="51"/>
  <c r="N6834" i="51"/>
  <c r="O6834" i="51"/>
  <c r="N6835" i="51"/>
  <c r="O6835" i="51"/>
  <c r="N6836" i="51"/>
  <c r="O6836" i="51"/>
  <c r="N6837" i="51"/>
  <c r="O6837" i="51"/>
  <c r="N6838" i="51"/>
  <c r="O6838" i="51"/>
  <c r="N6839" i="51"/>
  <c r="O6839" i="51"/>
  <c r="N6840" i="51"/>
  <c r="O6840" i="51"/>
  <c r="N6841" i="51"/>
  <c r="O6841" i="51"/>
  <c r="N6842" i="51"/>
  <c r="O6842" i="51"/>
  <c r="N6843" i="51"/>
  <c r="O6843" i="51"/>
  <c r="N6844" i="51"/>
  <c r="O6844" i="51"/>
  <c r="N6845" i="51"/>
  <c r="O6845" i="51"/>
  <c r="N6846" i="51"/>
  <c r="O6846" i="51"/>
  <c r="N6847" i="51"/>
  <c r="O6847" i="51"/>
  <c r="N6848" i="51"/>
  <c r="O6848" i="51"/>
  <c r="N6849" i="51"/>
  <c r="O6849" i="51"/>
  <c r="N6850" i="51"/>
  <c r="O6850" i="51"/>
  <c r="N6851" i="51"/>
  <c r="O6851" i="51"/>
  <c r="N6852" i="51"/>
  <c r="O6852" i="51"/>
  <c r="N6853" i="51"/>
  <c r="O6853" i="51"/>
  <c r="N6854" i="51"/>
  <c r="O6854" i="51"/>
  <c r="N6855" i="51"/>
  <c r="O6855" i="51"/>
  <c r="N6856" i="51"/>
  <c r="O6856" i="51"/>
  <c r="N6857" i="51"/>
  <c r="O6857" i="51"/>
  <c r="N6858" i="51"/>
  <c r="O6858" i="51"/>
  <c r="N6859" i="51"/>
  <c r="O6859" i="51"/>
  <c r="N6860" i="51"/>
  <c r="O6860" i="51"/>
  <c r="N6861" i="51"/>
  <c r="O6861" i="51"/>
  <c r="N6862" i="51"/>
  <c r="O6862" i="51"/>
  <c r="N6863" i="51"/>
  <c r="O6863" i="51"/>
  <c r="N6864" i="51"/>
  <c r="O6864" i="51"/>
  <c r="N6865" i="51"/>
  <c r="O6865" i="51"/>
  <c r="N6866" i="51"/>
  <c r="O6866" i="51"/>
  <c r="N6867" i="51"/>
  <c r="O6867" i="51"/>
  <c r="N6868" i="51"/>
  <c r="O6868" i="51"/>
  <c r="N6869" i="51"/>
  <c r="O6869" i="51"/>
  <c r="N6870" i="51"/>
  <c r="O6870" i="51"/>
  <c r="N6871" i="51"/>
  <c r="O6871" i="51"/>
  <c r="N6872" i="51"/>
  <c r="O6872" i="51"/>
  <c r="N6873" i="51"/>
  <c r="O6873" i="51"/>
  <c r="N6874" i="51"/>
  <c r="O6874" i="51"/>
  <c r="N6875" i="51"/>
  <c r="O6875" i="51"/>
  <c r="N6876" i="51"/>
  <c r="O6876" i="51"/>
  <c r="N6877" i="51"/>
  <c r="O6877" i="51"/>
  <c r="N6878" i="51"/>
  <c r="O6878" i="51"/>
  <c r="N6879" i="51"/>
  <c r="O6879" i="51"/>
  <c r="N6880" i="51"/>
  <c r="O6880" i="51"/>
  <c r="N6881" i="51"/>
  <c r="O6881" i="51"/>
  <c r="N6882" i="51"/>
  <c r="O6882" i="51"/>
  <c r="N6883" i="51"/>
  <c r="O6883" i="51"/>
  <c r="N6884" i="51"/>
  <c r="O6884" i="51"/>
  <c r="N6885" i="51"/>
  <c r="O6885" i="51"/>
  <c r="N6886" i="51"/>
  <c r="O6886" i="51"/>
  <c r="N6887" i="51"/>
  <c r="O6887" i="51"/>
  <c r="N6888" i="51"/>
  <c r="O6888" i="51"/>
  <c r="N6889" i="51"/>
  <c r="O6889" i="51"/>
  <c r="N6890" i="51"/>
  <c r="O6890" i="51"/>
  <c r="N6891" i="51"/>
  <c r="O6891" i="51"/>
  <c r="N6892" i="51"/>
  <c r="O6892" i="51"/>
  <c r="N6893" i="51"/>
  <c r="O6893" i="51"/>
  <c r="N6894" i="51"/>
  <c r="O6894" i="51"/>
  <c r="N6895" i="51"/>
  <c r="O6895" i="51"/>
  <c r="N6896" i="51"/>
  <c r="O6896" i="51"/>
  <c r="N6897" i="51"/>
  <c r="O6897" i="51"/>
  <c r="N6898" i="51"/>
  <c r="O6898" i="51"/>
  <c r="N6899" i="51"/>
  <c r="O6899" i="51"/>
  <c r="N6900" i="51"/>
  <c r="O6900" i="51"/>
  <c r="N6901" i="51"/>
  <c r="O6901" i="51"/>
  <c r="N6902" i="51"/>
  <c r="O6902" i="51"/>
  <c r="N6903" i="51"/>
  <c r="O6903" i="51"/>
  <c r="N6904" i="51"/>
  <c r="O6904" i="51"/>
  <c r="N6905" i="51"/>
  <c r="O6905" i="51"/>
  <c r="N6906" i="51"/>
  <c r="O6906" i="51"/>
  <c r="N6907" i="51"/>
  <c r="O6907" i="51"/>
  <c r="N6908" i="51"/>
  <c r="O6908" i="51"/>
  <c r="N6909" i="51"/>
  <c r="O6909" i="51"/>
  <c r="N6910" i="51"/>
  <c r="O6910" i="51"/>
  <c r="N6911" i="51"/>
  <c r="O6911" i="51"/>
  <c r="N6912" i="51"/>
  <c r="O6912" i="51"/>
  <c r="N6913" i="51"/>
  <c r="O6913" i="51"/>
  <c r="N6914" i="51"/>
  <c r="O6914" i="51"/>
  <c r="N6915" i="51"/>
  <c r="O6915" i="51"/>
  <c r="N6916" i="51"/>
  <c r="O6916" i="51"/>
  <c r="N6917" i="51"/>
  <c r="O6917" i="51"/>
  <c r="N6918" i="51"/>
  <c r="O6918" i="51"/>
  <c r="N6919" i="51"/>
  <c r="O6919" i="51"/>
  <c r="N6920" i="51"/>
  <c r="O6920" i="51"/>
  <c r="N6921" i="51"/>
  <c r="O6921" i="51"/>
  <c r="N6922" i="51"/>
  <c r="O6922" i="51"/>
  <c r="N6923" i="51"/>
  <c r="O6923" i="51"/>
  <c r="N6924" i="51"/>
  <c r="O6924" i="51"/>
  <c r="N6925" i="51"/>
  <c r="O6925" i="51"/>
  <c r="N6926" i="51"/>
  <c r="O6926" i="51"/>
  <c r="N6927" i="51"/>
  <c r="O6927" i="51"/>
  <c r="N6928" i="51"/>
  <c r="O6928" i="51"/>
  <c r="N6929" i="51"/>
  <c r="O6929" i="51"/>
  <c r="N6930" i="51"/>
  <c r="O6930" i="51"/>
  <c r="N6931" i="51"/>
  <c r="O6931" i="51"/>
  <c r="N6932" i="51"/>
  <c r="O6932" i="51"/>
  <c r="N6933" i="51"/>
  <c r="O6933" i="51"/>
  <c r="N6934" i="51"/>
  <c r="O6934" i="51"/>
  <c r="N6935" i="51"/>
  <c r="O6935" i="51"/>
  <c r="N6936" i="51"/>
  <c r="O6936" i="51"/>
  <c r="N6937" i="51"/>
  <c r="O6937" i="51"/>
  <c r="N6938" i="51"/>
  <c r="O6938" i="51"/>
  <c r="N6939" i="51"/>
  <c r="O6939" i="51"/>
  <c r="N6940" i="51"/>
  <c r="O6940" i="51"/>
  <c r="N6941" i="51"/>
  <c r="O6941" i="51"/>
  <c r="N6942" i="51"/>
  <c r="O6942" i="51"/>
  <c r="N6943" i="51"/>
  <c r="O6943" i="51"/>
  <c r="N6944" i="51"/>
  <c r="O6944" i="51"/>
  <c r="N6945" i="51"/>
  <c r="O6945" i="51"/>
  <c r="N6946" i="51"/>
  <c r="O6946" i="51"/>
  <c r="N6947" i="51"/>
  <c r="O6947" i="51"/>
  <c r="N6948" i="51"/>
  <c r="O6948" i="51"/>
  <c r="N6949" i="51"/>
  <c r="O6949" i="51"/>
  <c r="N6950" i="51"/>
  <c r="O6950" i="51"/>
  <c r="N6951" i="51"/>
  <c r="O6951" i="51"/>
  <c r="N6952" i="51"/>
  <c r="O6952" i="51"/>
  <c r="N6953" i="51"/>
  <c r="O6953" i="51"/>
  <c r="N6954" i="51"/>
  <c r="O6954" i="51"/>
  <c r="N6955" i="51"/>
  <c r="O6955" i="51"/>
  <c r="N6956" i="51"/>
  <c r="O6956" i="51"/>
  <c r="N6957" i="51"/>
  <c r="O6957" i="51"/>
  <c r="N6958" i="51"/>
  <c r="O6958" i="51"/>
  <c r="N6959" i="51"/>
  <c r="O6959" i="51"/>
  <c r="N6960" i="51"/>
  <c r="O6960" i="51"/>
  <c r="N6961" i="51"/>
  <c r="O6961" i="51"/>
  <c r="N6962" i="51"/>
  <c r="O6962" i="51"/>
  <c r="N6963" i="51"/>
  <c r="O6963" i="51"/>
  <c r="N6964" i="51"/>
  <c r="O6964" i="51"/>
  <c r="N6965" i="51"/>
  <c r="O6965" i="51"/>
  <c r="N6966" i="51"/>
  <c r="O6966" i="51"/>
  <c r="N6967" i="51"/>
  <c r="O6967" i="51"/>
  <c r="N6968" i="51"/>
  <c r="O6968" i="51"/>
  <c r="N6969" i="51"/>
  <c r="O6969" i="51"/>
  <c r="N6970" i="51"/>
  <c r="O6970" i="51"/>
  <c r="N6971" i="51"/>
  <c r="O6971" i="51"/>
  <c r="N6972" i="51"/>
  <c r="O6972" i="51"/>
  <c r="N6973" i="51"/>
  <c r="O6973" i="51"/>
  <c r="N6974" i="51"/>
  <c r="O6974" i="51"/>
  <c r="N6975" i="51"/>
  <c r="O6975" i="51"/>
  <c r="N6976" i="51"/>
  <c r="O6976" i="51"/>
  <c r="N6977" i="51"/>
  <c r="O6977" i="51"/>
  <c r="N6978" i="51"/>
  <c r="O6978" i="51"/>
  <c r="N6979" i="51"/>
  <c r="O6979" i="51"/>
  <c r="N6980" i="51"/>
  <c r="O6980" i="51"/>
  <c r="N6981" i="51"/>
  <c r="O6981" i="51"/>
  <c r="N6982" i="51"/>
  <c r="O6982" i="51"/>
  <c r="N6983" i="51"/>
  <c r="O6983" i="51"/>
  <c r="N6984" i="51"/>
  <c r="O6984" i="51"/>
  <c r="N6985" i="51"/>
  <c r="O6985" i="51"/>
  <c r="N6986" i="51"/>
  <c r="O6986" i="51"/>
  <c r="N6987" i="51"/>
  <c r="O6987" i="51"/>
  <c r="N6988" i="51"/>
  <c r="O6988" i="51"/>
  <c r="N6989" i="51"/>
  <c r="O6989" i="51"/>
  <c r="N6990" i="51"/>
  <c r="O6990" i="51"/>
  <c r="N6991" i="51"/>
  <c r="O6991" i="51"/>
  <c r="N6992" i="51"/>
  <c r="O6992" i="51"/>
  <c r="N6993" i="51"/>
  <c r="O6993" i="51"/>
  <c r="N6994" i="51"/>
  <c r="O6994" i="51"/>
  <c r="N6995" i="51"/>
  <c r="O6995" i="51"/>
  <c r="N6996" i="51"/>
  <c r="O6996" i="51"/>
  <c r="N6997" i="51"/>
  <c r="O6997" i="51"/>
  <c r="N6998" i="51"/>
  <c r="O6998" i="51"/>
  <c r="N6999" i="51"/>
  <c r="O6999" i="51"/>
  <c r="N7000" i="51"/>
  <c r="O7000" i="51"/>
  <c r="N7001" i="51"/>
  <c r="O7001" i="51"/>
  <c r="N7002" i="51"/>
  <c r="O7002" i="51"/>
  <c r="N7003" i="51"/>
  <c r="O7003" i="51"/>
  <c r="N7004" i="51"/>
  <c r="O7004" i="51"/>
  <c r="N7005" i="51"/>
  <c r="O7005" i="51"/>
  <c r="N7006" i="51"/>
  <c r="O7006" i="51"/>
  <c r="N7007" i="51"/>
  <c r="O7007" i="51"/>
  <c r="N7008" i="51"/>
  <c r="O7008" i="51"/>
  <c r="N7009" i="51"/>
  <c r="O7009" i="51"/>
  <c r="N7010" i="51"/>
  <c r="O7010" i="51"/>
  <c r="N7011" i="51"/>
  <c r="O7011" i="51"/>
  <c r="N7012" i="51"/>
  <c r="O7012" i="51"/>
  <c r="N7013" i="51"/>
  <c r="O7013" i="51"/>
  <c r="N7014" i="51"/>
  <c r="O7014" i="51"/>
  <c r="N7015" i="51"/>
  <c r="O7015" i="51"/>
  <c r="N7016" i="51"/>
  <c r="O7016" i="51"/>
  <c r="N7017" i="51"/>
  <c r="O7017" i="51"/>
  <c r="N7018" i="51"/>
  <c r="O7018" i="51"/>
  <c r="N7019" i="51"/>
  <c r="O7019" i="51"/>
  <c r="N7020" i="51"/>
  <c r="O7020" i="51"/>
  <c r="N7021" i="51"/>
  <c r="O7021" i="51"/>
  <c r="N7022" i="51"/>
  <c r="O7022" i="51"/>
  <c r="N7023" i="51"/>
  <c r="O7023" i="51"/>
  <c r="N7024" i="51"/>
  <c r="O7024" i="51"/>
  <c r="N7025" i="51"/>
  <c r="O7025" i="51"/>
  <c r="N7026" i="51"/>
  <c r="O7026" i="51"/>
  <c r="N7027" i="51"/>
  <c r="O7027" i="51"/>
  <c r="N7028" i="51"/>
  <c r="O7028" i="51"/>
  <c r="N7029" i="51"/>
  <c r="O7029" i="51"/>
  <c r="N7030" i="51"/>
  <c r="O7030" i="51"/>
  <c r="N7031" i="51"/>
  <c r="O7031" i="51"/>
  <c r="N7032" i="51"/>
  <c r="O7032" i="51"/>
  <c r="N7033" i="51"/>
  <c r="O7033" i="51"/>
  <c r="N7034" i="51"/>
  <c r="O7034" i="51"/>
  <c r="N7035" i="51"/>
  <c r="O7035" i="51"/>
  <c r="N7036" i="51"/>
  <c r="O7036" i="51"/>
  <c r="N7037" i="51"/>
  <c r="O7037" i="51"/>
  <c r="N7038" i="51"/>
  <c r="O7038" i="51"/>
  <c r="N7039" i="51"/>
  <c r="O7039" i="51"/>
  <c r="N7040" i="51"/>
  <c r="O7040" i="51"/>
  <c r="N7041" i="51"/>
  <c r="O7041" i="51"/>
  <c r="N7042" i="51"/>
  <c r="O7042" i="51"/>
  <c r="N7043" i="51"/>
  <c r="O7043" i="51"/>
  <c r="N7044" i="51"/>
  <c r="O7044" i="51"/>
  <c r="N7045" i="51"/>
  <c r="O7045" i="51"/>
  <c r="N7046" i="51"/>
  <c r="O7046" i="51"/>
  <c r="N7047" i="51"/>
  <c r="O7047" i="51"/>
  <c r="N7048" i="51"/>
  <c r="O7048" i="51"/>
  <c r="N7049" i="51"/>
  <c r="O7049" i="51"/>
  <c r="N7050" i="51"/>
  <c r="O7050" i="51"/>
  <c r="N7051" i="51"/>
  <c r="O7051" i="51"/>
  <c r="N7052" i="51"/>
  <c r="O7052" i="51"/>
  <c r="N7053" i="51"/>
  <c r="O7053" i="51"/>
  <c r="N7054" i="51"/>
  <c r="O7054" i="51"/>
  <c r="N7055" i="51"/>
  <c r="O7055" i="51"/>
  <c r="N7056" i="51"/>
  <c r="O7056" i="51"/>
  <c r="N7057" i="51"/>
  <c r="O7057" i="51"/>
  <c r="N7058" i="51"/>
  <c r="O7058" i="51"/>
  <c r="N7059" i="51"/>
  <c r="O7059" i="51"/>
  <c r="N7060" i="51"/>
  <c r="O7060" i="51"/>
  <c r="N7061" i="51"/>
  <c r="O7061" i="51"/>
  <c r="N7062" i="51"/>
  <c r="O7062" i="51"/>
  <c r="N7063" i="51"/>
  <c r="O7063" i="51"/>
  <c r="N7064" i="51"/>
  <c r="O7064" i="51"/>
  <c r="N7065" i="51"/>
  <c r="O7065" i="51"/>
  <c r="N7066" i="51"/>
  <c r="O7066" i="51"/>
  <c r="N7067" i="51"/>
  <c r="O7067" i="51"/>
  <c r="N7068" i="51"/>
  <c r="O7068" i="51"/>
  <c r="N7069" i="51"/>
  <c r="O7069" i="51"/>
  <c r="N7070" i="51"/>
  <c r="O7070" i="51"/>
  <c r="N7071" i="51"/>
  <c r="O7071" i="51"/>
  <c r="N7072" i="51"/>
  <c r="O7072" i="51"/>
  <c r="N7073" i="51"/>
  <c r="O7073" i="51"/>
  <c r="N7074" i="51"/>
  <c r="O7074" i="51"/>
  <c r="N7075" i="51"/>
  <c r="O7075" i="51"/>
  <c r="N7076" i="51"/>
  <c r="O7076" i="51"/>
  <c r="N7077" i="51"/>
  <c r="O7077" i="51"/>
  <c r="N7078" i="51"/>
  <c r="O7078" i="51"/>
  <c r="N7079" i="51"/>
  <c r="O7079" i="51"/>
  <c r="N7080" i="51"/>
  <c r="O7080" i="51"/>
  <c r="N7081" i="51"/>
  <c r="O7081" i="51"/>
  <c r="N7082" i="51"/>
  <c r="O7082" i="51"/>
  <c r="N7083" i="51"/>
  <c r="O7083" i="51"/>
  <c r="N7084" i="51"/>
  <c r="O7084" i="51"/>
  <c r="N7085" i="51"/>
  <c r="O7085" i="51"/>
  <c r="N7086" i="51"/>
  <c r="O7086" i="51"/>
  <c r="N7087" i="51"/>
  <c r="O7087" i="51"/>
  <c r="N7088" i="51"/>
  <c r="O7088" i="51"/>
  <c r="N7089" i="51"/>
  <c r="O7089" i="51"/>
  <c r="N7090" i="51"/>
  <c r="O7090" i="51"/>
  <c r="N7091" i="51"/>
  <c r="O7091" i="51"/>
  <c r="N7092" i="51"/>
  <c r="O7092" i="51"/>
  <c r="N7093" i="51"/>
  <c r="O7093" i="51"/>
  <c r="N7094" i="51"/>
  <c r="O7094" i="51"/>
  <c r="N7095" i="51"/>
  <c r="O7095" i="51"/>
  <c r="N7096" i="51"/>
  <c r="O7096" i="51"/>
  <c r="N7097" i="51"/>
  <c r="O7097" i="51"/>
  <c r="N7098" i="51"/>
  <c r="O7098" i="51"/>
  <c r="N7099" i="51"/>
  <c r="O7099" i="51"/>
  <c r="N7100" i="51"/>
  <c r="O7100" i="51"/>
  <c r="N7101" i="51"/>
  <c r="O7101" i="51"/>
  <c r="N7102" i="51"/>
  <c r="O7102" i="51"/>
  <c r="N7103" i="51"/>
  <c r="O7103" i="51"/>
  <c r="N7104" i="51"/>
  <c r="O7104" i="51"/>
  <c r="N7105" i="51"/>
  <c r="O7105" i="51"/>
  <c r="N7106" i="51"/>
  <c r="O7106" i="51"/>
  <c r="N7107" i="51"/>
  <c r="O7107" i="51"/>
  <c r="N7108" i="51"/>
  <c r="O7108" i="51"/>
  <c r="N7109" i="51"/>
  <c r="O7109" i="51"/>
  <c r="N7110" i="51"/>
  <c r="O7110" i="51"/>
  <c r="N7111" i="51"/>
  <c r="O7111" i="51"/>
  <c r="N7112" i="51"/>
  <c r="O7112" i="51"/>
  <c r="N7113" i="51"/>
  <c r="O7113" i="51"/>
  <c r="N7114" i="51"/>
  <c r="O7114" i="51"/>
  <c r="N7115" i="51"/>
  <c r="O7115" i="51"/>
  <c r="N7116" i="51"/>
  <c r="O7116" i="51"/>
  <c r="N7117" i="51"/>
  <c r="O7117" i="51"/>
  <c r="N7118" i="51"/>
  <c r="O7118" i="51"/>
  <c r="N7119" i="51"/>
  <c r="O7119" i="51"/>
  <c r="N7120" i="51"/>
  <c r="O7120" i="51"/>
  <c r="N7121" i="51"/>
  <c r="O7121" i="51"/>
  <c r="N7122" i="51"/>
  <c r="O7122" i="51"/>
  <c r="N7123" i="51"/>
  <c r="O7123" i="51"/>
  <c r="N7124" i="51"/>
  <c r="O7124" i="51"/>
  <c r="N7125" i="51"/>
  <c r="O7125" i="51"/>
  <c r="N7126" i="51"/>
  <c r="O7126" i="51"/>
  <c r="N7127" i="51"/>
  <c r="O7127" i="51"/>
  <c r="N7128" i="51"/>
  <c r="O7128" i="51"/>
  <c r="N7129" i="51"/>
  <c r="O7129" i="51"/>
  <c r="N7130" i="51"/>
  <c r="O7130" i="51"/>
  <c r="N7131" i="51"/>
  <c r="O7131" i="51"/>
  <c r="N7132" i="51"/>
  <c r="O7132" i="51"/>
  <c r="N7133" i="51"/>
  <c r="O7133" i="51"/>
  <c r="N7134" i="51"/>
  <c r="O7134" i="51"/>
  <c r="N7135" i="51"/>
  <c r="O7135" i="51"/>
  <c r="N7136" i="51"/>
  <c r="O7136" i="51"/>
  <c r="N7137" i="51"/>
  <c r="O7137" i="51"/>
  <c r="N7138" i="51"/>
  <c r="O7138" i="51"/>
  <c r="N7139" i="51"/>
  <c r="O7139" i="51"/>
  <c r="N7140" i="51"/>
  <c r="O7140" i="51"/>
  <c r="N7141" i="51"/>
  <c r="O7141" i="51"/>
  <c r="N7142" i="51"/>
  <c r="O7142" i="51"/>
  <c r="N7143" i="51"/>
  <c r="O7143" i="51"/>
  <c r="N7144" i="51"/>
  <c r="O7144" i="51"/>
  <c r="N7145" i="51"/>
  <c r="O7145" i="51"/>
  <c r="N7146" i="51"/>
  <c r="O7146" i="51"/>
  <c r="N7147" i="51"/>
  <c r="O7147" i="51"/>
  <c r="N7148" i="51"/>
  <c r="O7148" i="51"/>
  <c r="N7149" i="51"/>
  <c r="O7149" i="51"/>
  <c r="N7150" i="51"/>
  <c r="O7150" i="51"/>
  <c r="N7151" i="51"/>
  <c r="O7151" i="51"/>
  <c r="N7152" i="51"/>
  <c r="O7152" i="51"/>
  <c r="N7153" i="51"/>
  <c r="O7153" i="51"/>
  <c r="N7154" i="51"/>
  <c r="O7154" i="51"/>
  <c r="N7155" i="51"/>
  <c r="O7155" i="51"/>
  <c r="N7156" i="51"/>
  <c r="O7156" i="51"/>
  <c r="N7157" i="51"/>
  <c r="O7157" i="51"/>
  <c r="N7158" i="51"/>
  <c r="O7158" i="51"/>
  <c r="N7159" i="51"/>
  <c r="O7159" i="51"/>
  <c r="N7160" i="51"/>
  <c r="O7160" i="51"/>
  <c r="N7161" i="51"/>
  <c r="O7161" i="51"/>
  <c r="N7162" i="51"/>
  <c r="O7162" i="51"/>
  <c r="N7163" i="51"/>
  <c r="O7163" i="51"/>
  <c r="N7164" i="51"/>
  <c r="O7164" i="51"/>
  <c r="N7165" i="51"/>
  <c r="O7165" i="51"/>
  <c r="N7166" i="51"/>
  <c r="O7166" i="51"/>
  <c r="N7167" i="51"/>
  <c r="O7167" i="51"/>
  <c r="N7168" i="51"/>
  <c r="O7168" i="51"/>
  <c r="N7169" i="51"/>
  <c r="O7169" i="51"/>
  <c r="N7170" i="51"/>
  <c r="O7170" i="51"/>
  <c r="N7171" i="51"/>
  <c r="O7171" i="51"/>
  <c r="N7172" i="51"/>
  <c r="O7172" i="51"/>
  <c r="N7173" i="51"/>
  <c r="O7173" i="51"/>
  <c r="N7174" i="51"/>
  <c r="O7174" i="51"/>
  <c r="N7175" i="51"/>
  <c r="O7175" i="51"/>
  <c r="N7176" i="51"/>
  <c r="O7176" i="51"/>
  <c r="N7177" i="51"/>
  <c r="O7177" i="51"/>
  <c r="N7178" i="51"/>
  <c r="O7178" i="51"/>
  <c r="N7179" i="51"/>
  <c r="O7179" i="51"/>
  <c r="N7180" i="51"/>
  <c r="O7180" i="51"/>
  <c r="N7181" i="51"/>
  <c r="O7181" i="51"/>
  <c r="N7182" i="51"/>
  <c r="O7182" i="51"/>
  <c r="N7183" i="51"/>
  <c r="O7183" i="51"/>
  <c r="N7184" i="51"/>
  <c r="O7184" i="51"/>
  <c r="N7185" i="51"/>
  <c r="O7185" i="51"/>
  <c r="N7186" i="51"/>
  <c r="O7186" i="51"/>
  <c r="N7187" i="51"/>
  <c r="O7187" i="51"/>
  <c r="N7188" i="51"/>
  <c r="O7188" i="51"/>
  <c r="N7189" i="51"/>
  <c r="O7189" i="51"/>
  <c r="N7190" i="51"/>
  <c r="O7190" i="51"/>
  <c r="N7191" i="51"/>
  <c r="O7191" i="51"/>
  <c r="N7192" i="51"/>
  <c r="O7192" i="51"/>
  <c r="N7193" i="51"/>
  <c r="O7193" i="51"/>
  <c r="N7194" i="51"/>
  <c r="O7194" i="51"/>
  <c r="N7195" i="51"/>
  <c r="O7195" i="51"/>
  <c r="N7196" i="51"/>
  <c r="O7196" i="51"/>
  <c r="N7197" i="51"/>
  <c r="O7197" i="51"/>
  <c r="N7198" i="51"/>
  <c r="O7198" i="51"/>
  <c r="N7199" i="51"/>
  <c r="O7199" i="51"/>
  <c r="N7200" i="51"/>
  <c r="O7200" i="51"/>
  <c r="N7201" i="51"/>
  <c r="O7201" i="51"/>
  <c r="N7202" i="51"/>
  <c r="O7202" i="51"/>
  <c r="N7203" i="51"/>
  <c r="O7203" i="51"/>
  <c r="N7204" i="51"/>
  <c r="O7204" i="51"/>
  <c r="N7205" i="51"/>
  <c r="O7205" i="51"/>
  <c r="N7206" i="51"/>
  <c r="O7206" i="51"/>
  <c r="N7207" i="51"/>
  <c r="O7207" i="51"/>
  <c r="N7208" i="51"/>
  <c r="O7208" i="51"/>
  <c r="N7209" i="51"/>
  <c r="O7209" i="51"/>
  <c r="N7210" i="51"/>
  <c r="O7210" i="51"/>
  <c r="N7211" i="51"/>
  <c r="O7211" i="51"/>
  <c r="N7212" i="51"/>
  <c r="O7212" i="51"/>
  <c r="N7213" i="51"/>
  <c r="O7213" i="51"/>
  <c r="N7214" i="51"/>
  <c r="O7214" i="51"/>
  <c r="N7215" i="51"/>
  <c r="O7215" i="51"/>
  <c r="N7216" i="51"/>
  <c r="O7216" i="51"/>
  <c r="N7217" i="51"/>
  <c r="O7217" i="51"/>
  <c r="N7218" i="51"/>
  <c r="O7218" i="51"/>
  <c r="N7219" i="51"/>
  <c r="O7219" i="51"/>
  <c r="N7220" i="51"/>
  <c r="O7220" i="51"/>
  <c r="N7221" i="51"/>
  <c r="O7221" i="51"/>
  <c r="N7222" i="51"/>
  <c r="O7222" i="51"/>
  <c r="N7223" i="51"/>
  <c r="O7223" i="51"/>
  <c r="N7224" i="51"/>
  <c r="O7224" i="51"/>
  <c r="N7225" i="51"/>
  <c r="O7225" i="51"/>
  <c r="N7226" i="51"/>
  <c r="O7226" i="51"/>
  <c r="N7227" i="51"/>
  <c r="O7227" i="51"/>
  <c r="N7228" i="51"/>
  <c r="O7228" i="51"/>
  <c r="N7229" i="51"/>
  <c r="O7229" i="51"/>
  <c r="N7230" i="51"/>
  <c r="O7230" i="51"/>
  <c r="N7231" i="51"/>
  <c r="O7231" i="51"/>
  <c r="N7232" i="51"/>
  <c r="O7232" i="51"/>
  <c r="N7233" i="51"/>
  <c r="O7233" i="51"/>
  <c r="N7234" i="51"/>
  <c r="O7234" i="51"/>
  <c r="N7235" i="51"/>
  <c r="O7235" i="51"/>
  <c r="N7236" i="51"/>
  <c r="O7236" i="51"/>
  <c r="N7237" i="51"/>
  <c r="O7237" i="51"/>
  <c r="N7238" i="51"/>
  <c r="O7238" i="51"/>
  <c r="N7239" i="51"/>
  <c r="O7239" i="51"/>
  <c r="N7240" i="51"/>
  <c r="O7240" i="51"/>
  <c r="N7241" i="51"/>
  <c r="O7241" i="51"/>
  <c r="N7242" i="51"/>
  <c r="O7242" i="51"/>
  <c r="N7243" i="51"/>
  <c r="O7243" i="51"/>
  <c r="N7244" i="51"/>
  <c r="O7244" i="51"/>
  <c r="N7245" i="51"/>
  <c r="O7245" i="51"/>
  <c r="N7246" i="51"/>
  <c r="O7246" i="51"/>
  <c r="N7247" i="51"/>
  <c r="O7247" i="51"/>
  <c r="N7248" i="51"/>
  <c r="O7248" i="51"/>
  <c r="N7249" i="51"/>
  <c r="O7249" i="51"/>
  <c r="N7250" i="51"/>
  <c r="O7250" i="51"/>
  <c r="N7251" i="51"/>
  <c r="O7251" i="51"/>
  <c r="N7252" i="51"/>
  <c r="O7252" i="51"/>
  <c r="N7253" i="51"/>
  <c r="O7253" i="51"/>
  <c r="N7254" i="51"/>
  <c r="O7254" i="51"/>
  <c r="N7255" i="51"/>
  <c r="O7255" i="51"/>
  <c r="N7256" i="51"/>
  <c r="O7256" i="51"/>
  <c r="N7257" i="51"/>
  <c r="O7257" i="51"/>
  <c r="N7258" i="51"/>
  <c r="O7258" i="51"/>
  <c r="N7259" i="51"/>
  <c r="O7259" i="51"/>
  <c r="N7260" i="51"/>
  <c r="O7260" i="51"/>
  <c r="N7261" i="51"/>
  <c r="O7261" i="51"/>
  <c r="N7262" i="51"/>
  <c r="O7262" i="51"/>
  <c r="N7263" i="51"/>
  <c r="O7263" i="51"/>
  <c r="N7264" i="51"/>
  <c r="O7264" i="51"/>
  <c r="N7265" i="51"/>
  <c r="O7265" i="51"/>
  <c r="N7266" i="51"/>
  <c r="O7266" i="51"/>
  <c r="N7267" i="51"/>
  <c r="O7267" i="51"/>
  <c r="N7268" i="51"/>
  <c r="O7268" i="51"/>
  <c r="N7269" i="51"/>
  <c r="O7269" i="51"/>
  <c r="N7270" i="51"/>
  <c r="O7270" i="51"/>
  <c r="N7271" i="51"/>
  <c r="O7271" i="51"/>
  <c r="N7272" i="51"/>
  <c r="O7272" i="51"/>
  <c r="N7273" i="51"/>
  <c r="O7273" i="51"/>
  <c r="N7274" i="51"/>
  <c r="O7274" i="51"/>
  <c r="N7275" i="51"/>
  <c r="O7275" i="51"/>
  <c r="N7276" i="51"/>
  <c r="O7276" i="51"/>
  <c r="N7277" i="51"/>
  <c r="O7277" i="51"/>
  <c r="N7278" i="51"/>
  <c r="O7278" i="51"/>
  <c r="N7279" i="51"/>
  <c r="O7279" i="51"/>
  <c r="N7280" i="51"/>
  <c r="O7280" i="51"/>
  <c r="N7281" i="51"/>
  <c r="O7281" i="51"/>
  <c r="N7282" i="51"/>
  <c r="O7282" i="51"/>
  <c r="N7283" i="51"/>
  <c r="O7283" i="51"/>
  <c r="N7284" i="51"/>
  <c r="O7284" i="51"/>
  <c r="N7285" i="51"/>
  <c r="O7285" i="51"/>
  <c r="N7286" i="51"/>
  <c r="O7286" i="51"/>
  <c r="N7287" i="51"/>
  <c r="O7287" i="51"/>
  <c r="N7288" i="51"/>
  <c r="O7288" i="51"/>
  <c r="N7289" i="51"/>
  <c r="O7289" i="51"/>
  <c r="N7290" i="51"/>
  <c r="O7290" i="51"/>
  <c r="N7291" i="51"/>
  <c r="O7291" i="51"/>
  <c r="N7292" i="51"/>
  <c r="O7292" i="51"/>
  <c r="N7293" i="51"/>
  <c r="O7293" i="51"/>
  <c r="N7294" i="51"/>
  <c r="O7294" i="51"/>
  <c r="N7295" i="51"/>
  <c r="O7295" i="51"/>
  <c r="N7296" i="51"/>
  <c r="O7296" i="51"/>
  <c r="N7297" i="51"/>
  <c r="O7297" i="51"/>
  <c r="N7298" i="51"/>
  <c r="O7298" i="51"/>
  <c r="N7299" i="51"/>
  <c r="O7299" i="51"/>
  <c r="N7300" i="51"/>
  <c r="O7300" i="51"/>
  <c r="N7301" i="51"/>
  <c r="O7301" i="51"/>
  <c r="N7302" i="51"/>
  <c r="O7302" i="51"/>
  <c r="N7303" i="51"/>
  <c r="O7303" i="51"/>
  <c r="N7304" i="51"/>
  <c r="O7304" i="51"/>
  <c r="N7305" i="51"/>
  <c r="O7305" i="51"/>
  <c r="N7306" i="51"/>
  <c r="O7306" i="51"/>
  <c r="N7307" i="51"/>
  <c r="O7307" i="51"/>
  <c r="N7308" i="51"/>
  <c r="O7308" i="51"/>
  <c r="N7309" i="51"/>
  <c r="O7309" i="51"/>
  <c r="N7310" i="51"/>
  <c r="O7310" i="51"/>
  <c r="N7311" i="51"/>
  <c r="O7311" i="51"/>
  <c r="N7312" i="51"/>
  <c r="O7312" i="51"/>
  <c r="N7313" i="51"/>
  <c r="O7313" i="51"/>
  <c r="N7314" i="51"/>
  <c r="O7314" i="51"/>
  <c r="N7315" i="51"/>
  <c r="O7315" i="51"/>
  <c r="N7316" i="51"/>
  <c r="O7316" i="51"/>
  <c r="N7317" i="51"/>
  <c r="O7317" i="51"/>
  <c r="N7318" i="51"/>
  <c r="O7318" i="51"/>
  <c r="N7319" i="51"/>
  <c r="O7319" i="51"/>
  <c r="N7320" i="51"/>
  <c r="O7320" i="51"/>
  <c r="N7321" i="51"/>
  <c r="O7321" i="51"/>
  <c r="N7322" i="51"/>
  <c r="O7322" i="51"/>
  <c r="N7323" i="51"/>
  <c r="O7323" i="51"/>
  <c r="N7324" i="51"/>
  <c r="O7324" i="51"/>
  <c r="N7325" i="51"/>
  <c r="O7325" i="51"/>
  <c r="N7326" i="51"/>
  <c r="O7326" i="51"/>
  <c r="N7327" i="51"/>
  <c r="O7327" i="51"/>
  <c r="N7328" i="51"/>
  <c r="O7328" i="51"/>
  <c r="N7329" i="51"/>
  <c r="O7329" i="51"/>
  <c r="N7330" i="51"/>
  <c r="O7330" i="51"/>
  <c r="N7331" i="51"/>
  <c r="O7331" i="51"/>
  <c r="N7332" i="51"/>
  <c r="O7332" i="51"/>
  <c r="N7333" i="51"/>
  <c r="O7333" i="51"/>
  <c r="N7334" i="51"/>
  <c r="O7334" i="51"/>
  <c r="N7335" i="51"/>
  <c r="O7335" i="51"/>
  <c r="N7336" i="51"/>
  <c r="O7336" i="51"/>
  <c r="N7337" i="51"/>
  <c r="O7337" i="51"/>
  <c r="N7338" i="51"/>
  <c r="O7338" i="51"/>
  <c r="N7339" i="51"/>
  <c r="O7339" i="51"/>
  <c r="N7340" i="51"/>
  <c r="O7340" i="51"/>
  <c r="N7341" i="51"/>
  <c r="O7341" i="51"/>
  <c r="N7342" i="51"/>
  <c r="O7342" i="51"/>
  <c r="N7343" i="51"/>
  <c r="O7343" i="51"/>
  <c r="N7344" i="51"/>
  <c r="O7344" i="51"/>
  <c r="N7345" i="51"/>
  <c r="O7345" i="51"/>
  <c r="N7346" i="51"/>
  <c r="O7346" i="51"/>
  <c r="N7347" i="51"/>
  <c r="O7347" i="51"/>
  <c r="N7348" i="51"/>
  <c r="O7348" i="51"/>
  <c r="N7349" i="51"/>
  <c r="O7349" i="51"/>
  <c r="N7350" i="51"/>
  <c r="O7350" i="51"/>
  <c r="N7351" i="51"/>
  <c r="O7351" i="51"/>
  <c r="N7352" i="51"/>
  <c r="O7352" i="51"/>
  <c r="N7353" i="51"/>
  <c r="O7353" i="51"/>
  <c r="N7354" i="51"/>
  <c r="O7354" i="51"/>
  <c r="N7355" i="51"/>
  <c r="O7355" i="51"/>
  <c r="N7356" i="51"/>
  <c r="O7356" i="51"/>
  <c r="N7357" i="51"/>
  <c r="O7357" i="51"/>
  <c r="N7358" i="51"/>
  <c r="O7358" i="51"/>
  <c r="N7359" i="51"/>
  <c r="O7359" i="51"/>
  <c r="N7360" i="51"/>
  <c r="O7360" i="51"/>
  <c r="N7361" i="51"/>
  <c r="O7361" i="51"/>
  <c r="N7362" i="51"/>
  <c r="O7362" i="51"/>
  <c r="N7363" i="51"/>
  <c r="O7363" i="51"/>
  <c r="N7364" i="51"/>
  <c r="O7364" i="51"/>
  <c r="N7365" i="51"/>
  <c r="O7365" i="51"/>
  <c r="N7366" i="51"/>
  <c r="O7366" i="51"/>
  <c r="N7367" i="51"/>
  <c r="O7367" i="51"/>
  <c r="N7368" i="51"/>
  <c r="O7368" i="51"/>
  <c r="N7369" i="51"/>
  <c r="O7369" i="51"/>
  <c r="N7370" i="51"/>
  <c r="O7370" i="51"/>
  <c r="N7371" i="51"/>
  <c r="O7371" i="51"/>
  <c r="N7372" i="51"/>
  <c r="O7372" i="51"/>
  <c r="N7373" i="51"/>
  <c r="O7373" i="51"/>
  <c r="N7374" i="51"/>
  <c r="O7374" i="51"/>
  <c r="N7375" i="51"/>
  <c r="O7375" i="51"/>
  <c r="N7376" i="51"/>
  <c r="O7376" i="51"/>
  <c r="N7377" i="51"/>
  <c r="O7377" i="51"/>
  <c r="N7378" i="51"/>
  <c r="O7378" i="51"/>
  <c r="N7379" i="51"/>
  <c r="O7379" i="51"/>
  <c r="N7380" i="51"/>
  <c r="O7380" i="51"/>
  <c r="N7381" i="51"/>
  <c r="O7381" i="51"/>
  <c r="N7382" i="51"/>
  <c r="O7382" i="51"/>
  <c r="N7383" i="51"/>
  <c r="O7383" i="51"/>
  <c r="N7384" i="51"/>
  <c r="O7384" i="51"/>
  <c r="N7385" i="51"/>
  <c r="O7385" i="51"/>
  <c r="N7386" i="51"/>
  <c r="O7386" i="51"/>
  <c r="N7387" i="51"/>
  <c r="O7387" i="51"/>
  <c r="N7388" i="51"/>
  <c r="O7388" i="51"/>
  <c r="N7389" i="51"/>
  <c r="O7389" i="51"/>
  <c r="N7390" i="51"/>
  <c r="O7390" i="51"/>
  <c r="N7391" i="51"/>
  <c r="O7391" i="51"/>
  <c r="N7392" i="51"/>
  <c r="O7392" i="51"/>
  <c r="N7393" i="51"/>
  <c r="O7393" i="51"/>
  <c r="N7394" i="51"/>
  <c r="O7394" i="51"/>
  <c r="N7395" i="51"/>
  <c r="O7395" i="51"/>
  <c r="N7396" i="51"/>
  <c r="O7396" i="51"/>
  <c r="N7397" i="51"/>
  <c r="O7397" i="51"/>
  <c r="N7398" i="51"/>
  <c r="O7398" i="51"/>
  <c r="N7399" i="51"/>
  <c r="O7399" i="51"/>
  <c r="N7400" i="51"/>
  <c r="O7400" i="51"/>
  <c r="N7401" i="51"/>
  <c r="O7401" i="51"/>
  <c r="N7402" i="51"/>
  <c r="O7402" i="51"/>
  <c r="N7403" i="51"/>
  <c r="O7403" i="51"/>
  <c r="N7404" i="51"/>
  <c r="O7404" i="51"/>
  <c r="N7405" i="51"/>
  <c r="O7405" i="51"/>
  <c r="N7406" i="51"/>
  <c r="O7406" i="51"/>
  <c r="N7407" i="51"/>
  <c r="O7407" i="51"/>
  <c r="N7408" i="51"/>
  <c r="O7408" i="51"/>
  <c r="N7409" i="51"/>
  <c r="O7409" i="51"/>
  <c r="N7410" i="51"/>
  <c r="O7410" i="51"/>
  <c r="N7411" i="51"/>
  <c r="O7411" i="51"/>
  <c r="N7412" i="51"/>
  <c r="O7412" i="51"/>
  <c r="N7413" i="51"/>
  <c r="O7413" i="51"/>
  <c r="N7414" i="51"/>
  <c r="O7414" i="51"/>
  <c r="N7415" i="51"/>
  <c r="O7415" i="51"/>
  <c r="N7416" i="51"/>
  <c r="O7416" i="51"/>
  <c r="N7417" i="51"/>
  <c r="O7417" i="51"/>
  <c r="N7418" i="51"/>
  <c r="O7418" i="51"/>
  <c r="N7419" i="51"/>
  <c r="O7419" i="51"/>
  <c r="N7420" i="51"/>
  <c r="O7420" i="51"/>
  <c r="N7421" i="51"/>
  <c r="O7421" i="51"/>
  <c r="N7422" i="51"/>
  <c r="O7422" i="51"/>
  <c r="N7423" i="51"/>
  <c r="O7423" i="51"/>
  <c r="N7424" i="51"/>
  <c r="O7424" i="51"/>
  <c r="N7425" i="51"/>
  <c r="O7425" i="51"/>
  <c r="N7426" i="51"/>
  <c r="O7426" i="51"/>
  <c r="N7427" i="51"/>
  <c r="O7427" i="51"/>
  <c r="N7428" i="51"/>
  <c r="O7428" i="51"/>
  <c r="N7429" i="51"/>
  <c r="O7429" i="51"/>
  <c r="N7430" i="51"/>
  <c r="O7430" i="51"/>
  <c r="N7431" i="51"/>
  <c r="O7431" i="51"/>
  <c r="N7432" i="51"/>
  <c r="O7432" i="51"/>
  <c r="N7433" i="51"/>
  <c r="O7433" i="51"/>
  <c r="N7434" i="51"/>
  <c r="O7434" i="51"/>
  <c r="N7435" i="51"/>
  <c r="O7435" i="51"/>
  <c r="N7436" i="51"/>
  <c r="O7436" i="51"/>
  <c r="N7437" i="51"/>
  <c r="O7437" i="51"/>
  <c r="N7438" i="51"/>
  <c r="O7438" i="51"/>
  <c r="N7439" i="51"/>
  <c r="O7439" i="51"/>
  <c r="N7440" i="51"/>
  <c r="O7440" i="51"/>
  <c r="N7441" i="51"/>
  <c r="O7441" i="51"/>
  <c r="N7442" i="51"/>
  <c r="O7442" i="51"/>
  <c r="N7443" i="51"/>
  <c r="O7443" i="51"/>
  <c r="N7444" i="51"/>
  <c r="O7444" i="51"/>
  <c r="N7445" i="51"/>
  <c r="O7445" i="51"/>
  <c r="N7446" i="51"/>
  <c r="O7446" i="51"/>
  <c r="N7447" i="51"/>
  <c r="O7447" i="51"/>
  <c r="N7448" i="51"/>
  <c r="O7448" i="51"/>
  <c r="N7449" i="51"/>
  <c r="O7449" i="51"/>
  <c r="N7450" i="51"/>
  <c r="O7450" i="51"/>
  <c r="N7451" i="51"/>
  <c r="O7451" i="51"/>
  <c r="N7452" i="51"/>
  <c r="O7452" i="51"/>
  <c r="N7453" i="51"/>
  <c r="O7453" i="51"/>
  <c r="N7454" i="51"/>
  <c r="O7454" i="51"/>
  <c r="N7455" i="51"/>
  <c r="O7455" i="51"/>
  <c r="N7456" i="51"/>
  <c r="O7456" i="51"/>
  <c r="N7457" i="51"/>
  <c r="O7457" i="51"/>
  <c r="N7458" i="51"/>
  <c r="O7458" i="51"/>
  <c r="N7459" i="51"/>
  <c r="O7459" i="51"/>
  <c r="N7460" i="51"/>
  <c r="O7460" i="51"/>
  <c r="N7461" i="51"/>
  <c r="O7461" i="51"/>
  <c r="N7462" i="51"/>
  <c r="O7462" i="51"/>
  <c r="N7463" i="51"/>
  <c r="O7463" i="51"/>
  <c r="N7464" i="51"/>
  <c r="O7464" i="51"/>
  <c r="N7465" i="51"/>
  <c r="O7465" i="51"/>
  <c r="N7466" i="51"/>
  <c r="O7466" i="51"/>
  <c r="N7467" i="51"/>
  <c r="O7467" i="51"/>
  <c r="N7468" i="51"/>
  <c r="O7468" i="51"/>
  <c r="N7469" i="51"/>
  <c r="O7469" i="51"/>
  <c r="N7470" i="51"/>
  <c r="O7470" i="51"/>
  <c r="N7471" i="51"/>
  <c r="O7471" i="51"/>
  <c r="N7472" i="51"/>
  <c r="O7472" i="51"/>
  <c r="N7473" i="51"/>
  <c r="O7473" i="51"/>
  <c r="N7474" i="51"/>
  <c r="O7474" i="51"/>
  <c r="N7475" i="51"/>
  <c r="O7475" i="51"/>
  <c r="N7476" i="51"/>
  <c r="O7476" i="51"/>
  <c r="N7477" i="51"/>
  <c r="O7477" i="51"/>
  <c r="N7478" i="51"/>
  <c r="O7478" i="51"/>
  <c r="N7479" i="51"/>
  <c r="O7479" i="51"/>
  <c r="N7480" i="51"/>
  <c r="O7480" i="51"/>
  <c r="N7481" i="51"/>
  <c r="O7481" i="51"/>
  <c r="N7482" i="51"/>
  <c r="O7482" i="51"/>
  <c r="N7483" i="51"/>
  <c r="O7483" i="51"/>
  <c r="N7484" i="51"/>
  <c r="O7484" i="51"/>
  <c r="N7485" i="51"/>
  <c r="O7485" i="51"/>
  <c r="N7486" i="51"/>
  <c r="O7486" i="51"/>
  <c r="N7487" i="51"/>
  <c r="O7487" i="51"/>
  <c r="N7488" i="51"/>
  <c r="O7488" i="51"/>
  <c r="N7489" i="51"/>
  <c r="O7489" i="51"/>
  <c r="N7490" i="51"/>
  <c r="O7490" i="51"/>
  <c r="N7491" i="51"/>
  <c r="O7491" i="51"/>
  <c r="N7492" i="51"/>
  <c r="O7492" i="51"/>
  <c r="N7493" i="51"/>
  <c r="O7493" i="51"/>
  <c r="N7494" i="51"/>
  <c r="O7494" i="51"/>
  <c r="N7495" i="51"/>
  <c r="O7495" i="51"/>
  <c r="N7496" i="51"/>
  <c r="O7496" i="51"/>
  <c r="N7497" i="51"/>
  <c r="O7497" i="51"/>
  <c r="N7498" i="51"/>
  <c r="O7498" i="51"/>
  <c r="N7499" i="51"/>
  <c r="O7499" i="51"/>
  <c r="N7500" i="51"/>
  <c r="O7500" i="51"/>
  <c r="N7501" i="51"/>
  <c r="O7501" i="51"/>
  <c r="N7502" i="51"/>
  <c r="O7502" i="51"/>
  <c r="N7503" i="51"/>
  <c r="O7503" i="51"/>
  <c r="N7504" i="51"/>
  <c r="O7504" i="51"/>
  <c r="N7505" i="51"/>
  <c r="O7505" i="51"/>
  <c r="N7506" i="51"/>
  <c r="O7506" i="51"/>
  <c r="N7507" i="51"/>
  <c r="O7507" i="51"/>
  <c r="N7508" i="51"/>
  <c r="O7508" i="51"/>
  <c r="N7509" i="51"/>
  <c r="O7509" i="51"/>
  <c r="N7510" i="51"/>
  <c r="O7510" i="51"/>
  <c r="N7511" i="51"/>
  <c r="O7511" i="51"/>
  <c r="N7512" i="51"/>
  <c r="O7512" i="51"/>
  <c r="N7513" i="51"/>
  <c r="O7513" i="51"/>
  <c r="N7514" i="51"/>
  <c r="O7514" i="51"/>
  <c r="N7515" i="51"/>
  <c r="O7515" i="51"/>
  <c r="N7516" i="51"/>
  <c r="O7516" i="51"/>
  <c r="N7517" i="51"/>
  <c r="O7517" i="51"/>
  <c r="N7518" i="51"/>
  <c r="O7518" i="51"/>
  <c r="N7519" i="51"/>
  <c r="O7519" i="51"/>
  <c r="N7520" i="51"/>
  <c r="O7520" i="51"/>
  <c r="N7521" i="51"/>
  <c r="O7521" i="51"/>
  <c r="N7522" i="51"/>
  <c r="O7522" i="51"/>
  <c r="N7523" i="51"/>
  <c r="O7523" i="51"/>
  <c r="N7524" i="51"/>
  <c r="O7524" i="51"/>
  <c r="N7525" i="51"/>
  <c r="O7525" i="51"/>
  <c r="N7526" i="51"/>
  <c r="O7526" i="51"/>
  <c r="N7527" i="51"/>
  <c r="O7527" i="51"/>
  <c r="N7528" i="51"/>
  <c r="O7528" i="51"/>
  <c r="N7529" i="51"/>
  <c r="O7529" i="51"/>
  <c r="N7530" i="51"/>
  <c r="O7530" i="51"/>
  <c r="N7531" i="51"/>
  <c r="O7531" i="51"/>
  <c r="N7532" i="51"/>
  <c r="O7532" i="51"/>
  <c r="N7533" i="51"/>
  <c r="O7533" i="51"/>
  <c r="N7534" i="51"/>
  <c r="O7534" i="51"/>
  <c r="N7535" i="51"/>
  <c r="O7535" i="51"/>
  <c r="N7536" i="51"/>
  <c r="O7536" i="51"/>
  <c r="N7537" i="51"/>
  <c r="O7537" i="51"/>
  <c r="N7538" i="51"/>
  <c r="O7538" i="51"/>
  <c r="N7539" i="51"/>
  <c r="O7539" i="51"/>
  <c r="N7540" i="51"/>
  <c r="O7540" i="51"/>
  <c r="N7541" i="51"/>
  <c r="O7541" i="51"/>
  <c r="N7542" i="51"/>
  <c r="O7542" i="51"/>
  <c r="N7543" i="51"/>
  <c r="O7543" i="51"/>
  <c r="N7544" i="51"/>
  <c r="O7544" i="51"/>
  <c r="N7545" i="51"/>
  <c r="O7545" i="51"/>
  <c r="N7546" i="51"/>
  <c r="O7546" i="51"/>
  <c r="N7547" i="51"/>
  <c r="O7547" i="51"/>
  <c r="N7548" i="51"/>
  <c r="O7548" i="51"/>
  <c r="N7549" i="51"/>
  <c r="O7549" i="51"/>
  <c r="N7550" i="51"/>
  <c r="O7550" i="51"/>
  <c r="N7551" i="51"/>
  <c r="O7551" i="51"/>
  <c r="N7552" i="51"/>
  <c r="O7552" i="51"/>
  <c r="N7553" i="51"/>
  <c r="O7553" i="51"/>
  <c r="N7554" i="51"/>
  <c r="O7554" i="51"/>
  <c r="N7555" i="51"/>
  <c r="O7555" i="51"/>
  <c r="N7556" i="51"/>
  <c r="O7556" i="51"/>
  <c r="N7557" i="51"/>
  <c r="O7557" i="51"/>
  <c r="N7558" i="51"/>
  <c r="O7558" i="51"/>
  <c r="N7559" i="51"/>
  <c r="O7559" i="51"/>
  <c r="N7560" i="51"/>
  <c r="O7560" i="51"/>
  <c r="N7561" i="51"/>
  <c r="O7561" i="51"/>
  <c r="N7562" i="51"/>
  <c r="O7562" i="51"/>
  <c r="N7563" i="51"/>
  <c r="O7563" i="51"/>
  <c r="N7564" i="51"/>
  <c r="O7564" i="51"/>
  <c r="N7565" i="51"/>
  <c r="O7565" i="51"/>
  <c r="N7566" i="51"/>
  <c r="O7566" i="51"/>
  <c r="N7567" i="51"/>
  <c r="O7567" i="51"/>
  <c r="N7568" i="51"/>
  <c r="O7568" i="51"/>
  <c r="N7569" i="51"/>
  <c r="O7569" i="51"/>
  <c r="N7570" i="51"/>
  <c r="O7570" i="51"/>
  <c r="N7571" i="51"/>
  <c r="O7571" i="51"/>
  <c r="N7572" i="51"/>
  <c r="O7572" i="51"/>
  <c r="N7573" i="51"/>
  <c r="O7573" i="51"/>
  <c r="N7574" i="51"/>
  <c r="O7574" i="51"/>
  <c r="N7575" i="51"/>
  <c r="O7575" i="51"/>
  <c r="N7576" i="51"/>
  <c r="O7576" i="51"/>
  <c r="N7577" i="51"/>
  <c r="O7577" i="51"/>
  <c r="N7578" i="51"/>
  <c r="O7578" i="51"/>
  <c r="N7579" i="51"/>
  <c r="O7579" i="51"/>
  <c r="N7580" i="51"/>
  <c r="O7580" i="51"/>
  <c r="N7581" i="51"/>
  <c r="O7581" i="51"/>
  <c r="N7582" i="51"/>
  <c r="O7582" i="51"/>
  <c r="N7583" i="51"/>
  <c r="O7583" i="51"/>
  <c r="N7584" i="51"/>
  <c r="O7584" i="51"/>
  <c r="N7585" i="51"/>
  <c r="O7585" i="51"/>
  <c r="N7586" i="51"/>
  <c r="O7586" i="51"/>
  <c r="N7587" i="51"/>
  <c r="O7587" i="51"/>
  <c r="N7588" i="51"/>
  <c r="O7588" i="51"/>
  <c r="N7589" i="51"/>
  <c r="O7589" i="51"/>
  <c r="N7590" i="51"/>
  <c r="O7590" i="51"/>
  <c r="N7591" i="51"/>
  <c r="O7591" i="51"/>
  <c r="N7592" i="51"/>
  <c r="O7592" i="51"/>
  <c r="N7593" i="51"/>
  <c r="O7593" i="51"/>
  <c r="N7594" i="51"/>
  <c r="O7594" i="51"/>
  <c r="N7595" i="51"/>
  <c r="O7595" i="51"/>
  <c r="N7596" i="51"/>
  <c r="O7596" i="51"/>
  <c r="N7597" i="51"/>
  <c r="O7597" i="51"/>
  <c r="N7598" i="51"/>
  <c r="O7598" i="51"/>
  <c r="N7599" i="51"/>
  <c r="O7599" i="51"/>
  <c r="N7600" i="51"/>
  <c r="O7600" i="51"/>
  <c r="N7601" i="51"/>
  <c r="O7601" i="51"/>
  <c r="N7602" i="51"/>
  <c r="O7602" i="51"/>
  <c r="N7603" i="51"/>
  <c r="O7603" i="51"/>
  <c r="N7604" i="51"/>
  <c r="O7604" i="51"/>
  <c r="N7605" i="51"/>
  <c r="O7605" i="51"/>
  <c r="N7606" i="51"/>
  <c r="O7606" i="51"/>
  <c r="N7607" i="51"/>
  <c r="O7607" i="51"/>
  <c r="N7608" i="51"/>
  <c r="O7608" i="51"/>
  <c r="N7609" i="51"/>
  <c r="O7609" i="51"/>
  <c r="N7610" i="51"/>
  <c r="O7610" i="51"/>
  <c r="N7611" i="51"/>
  <c r="O7611" i="51"/>
  <c r="N7612" i="51"/>
  <c r="O7612" i="51"/>
  <c r="N7613" i="51"/>
  <c r="O7613" i="51"/>
  <c r="N7614" i="51"/>
  <c r="O7614" i="51"/>
  <c r="N7615" i="51"/>
  <c r="O7615" i="51"/>
  <c r="N7616" i="51"/>
  <c r="O7616" i="51"/>
  <c r="N7617" i="51"/>
  <c r="O7617" i="51"/>
  <c r="N7618" i="51"/>
  <c r="O7618" i="51"/>
  <c r="N7619" i="51"/>
  <c r="O7619" i="51"/>
  <c r="N7620" i="51"/>
  <c r="O7620" i="51"/>
  <c r="N7621" i="51"/>
  <c r="O7621" i="51"/>
  <c r="N7622" i="51"/>
  <c r="O7622" i="51"/>
  <c r="N7623" i="51"/>
  <c r="O7623" i="51"/>
  <c r="N7624" i="51"/>
  <c r="O7624" i="51"/>
  <c r="N7625" i="51"/>
  <c r="O7625" i="51"/>
  <c r="N7626" i="51"/>
  <c r="O7626" i="51"/>
  <c r="N7627" i="51"/>
  <c r="O7627" i="51"/>
  <c r="N7628" i="51"/>
  <c r="O7628" i="51"/>
  <c r="N7629" i="51"/>
  <c r="O7629" i="51"/>
  <c r="N7630" i="51"/>
  <c r="O7630" i="51"/>
  <c r="N7631" i="51"/>
  <c r="O7631" i="51"/>
  <c r="N7632" i="51"/>
  <c r="O7632" i="51"/>
  <c r="N7633" i="51"/>
  <c r="O7633" i="51"/>
  <c r="N7634" i="51"/>
  <c r="O7634" i="51"/>
  <c r="N7635" i="51"/>
  <c r="O7635" i="51"/>
  <c r="N7636" i="51"/>
  <c r="O7636" i="51"/>
  <c r="N7637" i="51"/>
  <c r="O7637" i="51"/>
  <c r="N7638" i="51"/>
  <c r="O7638" i="51"/>
  <c r="N7639" i="51"/>
  <c r="O7639" i="51"/>
  <c r="N7640" i="51"/>
  <c r="O7640" i="51"/>
  <c r="N7641" i="51"/>
  <c r="O7641" i="51"/>
  <c r="N7642" i="51"/>
  <c r="O7642" i="51"/>
  <c r="N7643" i="51"/>
  <c r="O7643" i="51"/>
  <c r="N7644" i="51"/>
  <c r="O7644" i="51"/>
  <c r="N7645" i="51"/>
  <c r="O7645" i="51"/>
  <c r="N7646" i="51"/>
  <c r="O7646" i="51"/>
  <c r="N7647" i="51"/>
  <c r="O7647" i="51"/>
  <c r="N7648" i="51"/>
  <c r="O7648" i="51"/>
  <c r="N7649" i="51"/>
  <c r="O7649" i="51"/>
  <c r="N7650" i="51"/>
  <c r="O7650" i="51"/>
  <c r="N7651" i="51"/>
  <c r="O7651" i="51"/>
  <c r="N7652" i="51"/>
  <c r="O7652" i="51"/>
  <c r="N7653" i="51"/>
  <c r="O7653" i="51"/>
  <c r="N7654" i="51"/>
  <c r="O7654" i="51"/>
  <c r="N7655" i="51"/>
  <c r="O7655" i="51"/>
  <c r="N7656" i="51"/>
  <c r="O7656" i="51"/>
  <c r="N7657" i="51"/>
  <c r="O7657" i="51"/>
  <c r="N7658" i="51"/>
  <c r="O7658" i="51"/>
  <c r="N7659" i="51"/>
  <c r="O7659" i="51"/>
  <c r="N7660" i="51"/>
  <c r="O7660" i="51"/>
  <c r="N7661" i="51"/>
  <c r="O7661" i="51"/>
  <c r="N7662" i="51"/>
  <c r="O7662" i="51"/>
  <c r="N7663" i="51"/>
  <c r="O7663" i="51"/>
  <c r="N7664" i="51"/>
  <c r="O7664" i="51"/>
  <c r="N7665" i="51"/>
  <c r="O7665" i="51"/>
  <c r="N7666" i="51"/>
  <c r="O7666" i="51"/>
  <c r="N7667" i="51"/>
  <c r="O7667" i="51"/>
  <c r="N7668" i="51"/>
  <c r="O7668" i="51"/>
  <c r="N7669" i="51"/>
  <c r="O7669" i="51"/>
  <c r="N7670" i="51"/>
  <c r="O7670" i="51"/>
  <c r="N7671" i="51"/>
  <c r="O7671" i="51"/>
  <c r="N7672" i="51"/>
  <c r="O7672" i="51"/>
  <c r="N7673" i="51"/>
  <c r="O7673" i="51"/>
  <c r="N7674" i="51"/>
  <c r="O7674" i="51"/>
  <c r="N7675" i="51"/>
  <c r="O7675" i="51"/>
  <c r="N7676" i="51"/>
  <c r="O7676" i="51"/>
  <c r="N7677" i="51"/>
  <c r="O7677" i="51"/>
  <c r="N7678" i="51"/>
  <c r="O7678" i="51"/>
  <c r="N7679" i="51"/>
  <c r="O7679" i="51"/>
  <c r="N7680" i="51"/>
  <c r="O7680" i="51"/>
  <c r="N7681" i="51"/>
  <c r="O7681" i="51"/>
  <c r="N7682" i="51"/>
  <c r="O7682" i="51"/>
  <c r="N7683" i="51"/>
  <c r="O7683" i="51"/>
  <c r="N7684" i="51"/>
  <c r="O7684" i="51"/>
  <c r="N7685" i="51"/>
  <c r="O7685" i="51"/>
  <c r="N7686" i="51"/>
  <c r="O7686" i="51"/>
  <c r="N7687" i="51"/>
  <c r="O7687" i="51"/>
  <c r="N7688" i="51"/>
  <c r="O7688" i="51"/>
  <c r="N7689" i="51"/>
  <c r="O7689" i="51"/>
  <c r="N7690" i="51"/>
  <c r="O7690" i="51"/>
  <c r="N7691" i="51"/>
  <c r="O7691" i="51"/>
  <c r="N7692" i="51"/>
  <c r="O7692" i="51"/>
  <c r="N7693" i="51"/>
  <c r="O7693" i="51"/>
  <c r="N7694" i="51"/>
  <c r="O7694" i="51"/>
  <c r="N7695" i="51"/>
  <c r="O7695" i="51"/>
  <c r="N7696" i="51"/>
  <c r="O7696" i="51"/>
  <c r="N7697" i="51"/>
  <c r="O7697" i="51"/>
  <c r="N7698" i="51"/>
  <c r="O7698" i="51"/>
  <c r="N7699" i="51"/>
  <c r="O7699" i="51"/>
  <c r="N7700" i="51"/>
  <c r="O7700" i="51"/>
  <c r="N7701" i="51"/>
  <c r="O7701" i="51"/>
  <c r="N7702" i="51"/>
  <c r="O7702" i="51"/>
  <c r="N7703" i="51"/>
  <c r="O7703" i="51"/>
  <c r="N7704" i="51"/>
  <c r="O7704" i="51"/>
  <c r="N7705" i="51"/>
  <c r="O7705" i="51"/>
  <c r="N7706" i="51"/>
  <c r="O7706" i="51"/>
  <c r="N7707" i="51"/>
  <c r="O7707" i="51"/>
  <c r="N7708" i="51"/>
  <c r="O7708" i="51"/>
  <c r="N7709" i="51"/>
  <c r="O7709" i="51"/>
  <c r="N7710" i="51"/>
  <c r="O7710" i="51"/>
  <c r="N7711" i="51"/>
  <c r="O7711" i="51"/>
  <c r="N7712" i="51"/>
  <c r="O7712" i="51"/>
  <c r="N7713" i="51"/>
  <c r="O7713" i="51"/>
  <c r="N7714" i="51"/>
  <c r="O7714" i="51"/>
  <c r="N7715" i="51"/>
  <c r="O7715" i="51"/>
  <c r="N7716" i="51"/>
  <c r="O7716" i="51"/>
  <c r="N7717" i="51"/>
  <c r="O7717" i="51"/>
  <c r="N7718" i="51"/>
  <c r="O7718" i="51"/>
  <c r="N7719" i="51"/>
  <c r="O7719" i="51"/>
  <c r="N7720" i="51"/>
  <c r="O7720" i="51"/>
  <c r="N7721" i="51"/>
  <c r="O7721" i="51"/>
  <c r="N7722" i="51"/>
  <c r="O7722" i="51"/>
  <c r="N7723" i="51"/>
  <c r="O7723" i="51"/>
  <c r="N7724" i="51"/>
  <c r="O7724" i="51"/>
  <c r="N7725" i="51"/>
  <c r="O7725" i="51"/>
  <c r="N7726" i="51"/>
  <c r="O7726" i="51"/>
  <c r="N7727" i="51"/>
  <c r="O7727" i="51"/>
  <c r="N7728" i="51"/>
  <c r="O7728" i="51"/>
  <c r="N7729" i="51"/>
  <c r="O7729" i="51"/>
  <c r="N7730" i="51"/>
  <c r="O7730" i="51"/>
  <c r="N7731" i="51"/>
  <c r="O7731" i="51"/>
  <c r="N7732" i="51"/>
  <c r="O7732" i="51"/>
  <c r="N7733" i="51"/>
  <c r="O7733" i="51"/>
  <c r="N7734" i="51"/>
  <c r="O7734" i="51"/>
  <c r="N7735" i="51"/>
  <c r="O7735" i="51"/>
  <c r="N7736" i="51"/>
  <c r="O7736" i="51"/>
  <c r="N7737" i="51"/>
  <c r="O7737" i="51"/>
  <c r="N7738" i="51"/>
  <c r="O7738" i="51"/>
  <c r="N7739" i="51"/>
  <c r="O7739" i="51"/>
  <c r="N7740" i="51"/>
  <c r="O7740" i="51"/>
  <c r="N7741" i="51"/>
  <c r="O7741" i="51"/>
  <c r="N7742" i="51"/>
  <c r="O7742" i="51"/>
  <c r="N7743" i="51"/>
  <c r="O7743" i="51"/>
  <c r="N7744" i="51"/>
  <c r="O7744" i="51"/>
  <c r="N7745" i="51"/>
  <c r="O7745" i="51"/>
  <c r="N7746" i="51"/>
  <c r="O7746" i="51"/>
  <c r="N7747" i="51"/>
  <c r="O7747" i="51"/>
  <c r="N7748" i="51"/>
  <c r="O7748" i="51"/>
  <c r="N7749" i="51"/>
  <c r="O7749" i="51"/>
  <c r="N7750" i="51"/>
  <c r="O7750" i="51"/>
  <c r="N7751" i="51"/>
  <c r="O7751" i="51"/>
  <c r="N7752" i="51"/>
  <c r="O7752" i="51"/>
  <c r="N7753" i="51"/>
  <c r="O7753" i="51"/>
  <c r="N7754" i="51"/>
  <c r="O7754" i="51"/>
  <c r="N7755" i="51"/>
  <c r="O7755" i="51"/>
  <c r="N7756" i="51"/>
  <c r="O7756" i="51"/>
  <c r="N7757" i="51"/>
  <c r="O7757" i="51"/>
  <c r="N7758" i="51"/>
  <c r="O7758" i="51"/>
  <c r="N7759" i="51"/>
  <c r="O7759" i="51"/>
  <c r="N7760" i="51"/>
  <c r="O7760" i="51"/>
  <c r="N7761" i="51"/>
  <c r="O7761" i="51"/>
  <c r="N7762" i="51"/>
  <c r="O7762" i="51"/>
  <c r="N7763" i="51"/>
  <c r="O7763" i="51"/>
  <c r="N7764" i="51"/>
  <c r="O7764" i="51"/>
  <c r="N7765" i="51"/>
  <c r="O7765" i="51"/>
  <c r="N7766" i="51"/>
  <c r="O7766" i="51"/>
  <c r="N7767" i="51"/>
  <c r="O7767" i="51"/>
  <c r="N7768" i="51"/>
  <c r="O7768" i="51"/>
  <c r="N7769" i="51"/>
  <c r="O7769" i="51"/>
  <c r="N7770" i="51"/>
  <c r="O7770" i="51"/>
  <c r="N7771" i="51"/>
  <c r="O7771" i="51"/>
  <c r="N7772" i="51"/>
  <c r="O7772" i="51"/>
  <c r="N7773" i="51"/>
  <c r="O7773" i="51"/>
  <c r="N7774" i="51"/>
  <c r="O7774" i="51"/>
  <c r="N7775" i="51"/>
  <c r="O7775" i="51"/>
  <c r="N7776" i="51"/>
  <c r="O7776" i="51"/>
  <c r="N7777" i="51"/>
  <c r="O7777" i="51"/>
  <c r="N7778" i="51"/>
  <c r="O7778" i="51"/>
  <c r="N7779" i="51"/>
  <c r="O7779" i="51"/>
  <c r="N7780" i="51"/>
  <c r="O7780" i="51"/>
  <c r="N7781" i="51"/>
  <c r="O7781" i="51"/>
  <c r="N7782" i="51"/>
  <c r="O7782" i="51"/>
  <c r="N7783" i="51"/>
  <c r="O7783" i="51"/>
  <c r="N7784" i="51"/>
  <c r="O7784" i="51"/>
  <c r="N7785" i="51"/>
  <c r="O7785" i="51"/>
  <c r="N7786" i="51"/>
  <c r="O7786" i="51"/>
  <c r="N7787" i="51"/>
  <c r="O7787" i="51"/>
  <c r="N7788" i="51"/>
  <c r="O7788" i="51"/>
  <c r="N7789" i="51"/>
  <c r="O7789" i="51"/>
  <c r="N7790" i="51"/>
  <c r="O7790" i="51"/>
  <c r="N7791" i="51"/>
  <c r="O7791" i="51"/>
  <c r="N7792" i="51"/>
  <c r="O7792" i="51"/>
  <c r="N7793" i="51"/>
  <c r="O7793" i="51"/>
  <c r="N7794" i="51"/>
  <c r="O7794" i="51"/>
  <c r="N7795" i="51"/>
  <c r="O7795" i="51"/>
  <c r="N7796" i="51"/>
  <c r="O7796" i="51"/>
  <c r="N7797" i="51"/>
  <c r="O7797" i="51"/>
  <c r="N7798" i="51"/>
  <c r="O7798" i="51"/>
  <c r="N7799" i="51"/>
  <c r="O7799" i="51"/>
  <c r="N7800" i="51"/>
  <c r="O7800" i="51"/>
  <c r="N7801" i="51"/>
  <c r="O7801" i="51"/>
  <c r="N7802" i="51"/>
  <c r="O7802" i="51"/>
  <c r="N7803" i="51"/>
  <c r="O7803" i="51"/>
  <c r="N7804" i="51"/>
  <c r="O7804" i="51"/>
  <c r="N7805" i="51"/>
  <c r="O7805" i="51"/>
  <c r="N7806" i="51"/>
  <c r="O7806" i="51"/>
  <c r="N7807" i="51"/>
  <c r="O7807" i="51"/>
  <c r="N7808" i="51"/>
  <c r="O7808" i="51"/>
  <c r="N7809" i="51"/>
  <c r="O7809" i="51"/>
  <c r="N7810" i="51"/>
  <c r="O7810" i="51"/>
  <c r="N7811" i="51"/>
  <c r="O7811" i="51"/>
  <c r="N7812" i="51"/>
  <c r="O7812" i="51"/>
  <c r="N7813" i="51"/>
  <c r="O7813" i="51"/>
  <c r="N7814" i="51"/>
  <c r="O7814" i="51"/>
  <c r="N7815" i="51"/>
  <c r="O7815" i="51"/>
  <c r="N7816" i="51"/>
  <c r="O7816" i="51"/>
  <c r="N7817" i="51"/>
  <c r="O7817" i="51"/>
  <c r="N7818" i="51"/>
  <c r="O7818" i="51"/>
  <c r="N7819" i="51"/>
  <c r="O7819" i="51"/>
  <c r="N7820" i="51"/>
  <c r="O7820" i="51"/>
  <c r="N7821" i="51"/>
  <c r="O7821" i="51"/>
  <c r="N7822" i="51"/>
  <c r="O7822" i="51"/>
  <c r="N7823" i="51"/>
  <c r="O7823" i="51"/>
  <c r="N7824" i="51"/>
  <c r="O7824" i="51"/>
  <c r="N7825" i="51"/>
  <c r="O7825" i="51"/>
  <c r="N7826" i="51"/>
  <c r="O7826" i="51"/>
  <c r="N7827" i="51"/>
  <c r="O7827" i="51"/>
  <c r="N7828" i="51"/>
  <c r="O7828" i="51"/>
  <c r="N7829" i="51"/>
  <c r="O7829" i="51"/>
  <c r="N7830" i="51"/>
  <c r="O7830" i="51"/>
  <c r="N7831" i="51"/>
  <c r="O7831" i="51"/>
  <c r="N7832" i="51"/>
  <c r="O7832" i="51"/>
  <c r="N7833" i="51"/>
  <c r="O7833" i="51"/>
  <c r="N7834" i="51"/>
  <c r="O7834" i="51"/>
  <c r="N7835" i="51"/>
  <c r="O7835" i="51"/>
  <c r="N7836" i="51"/>
  <c r="O7836" i="51"/>
  <c r="N7837" i="51"/>
  <c r="O7837" i="51"/>
  <c r="N7838" i="51"/>
  <c r="O7838" i="51"/>
  <c r="N7839" i="51"/>
  <c r="O7839" i="51"/>
  <c r="N7840" i="51"/>
  <c r="O7840" i="51"/>
  <c r="N7841" i="51"/>
  <c r="O7841" i="51"/>
  <c r="N7842" i="51"/>
  <c r="O7842" i="51"/>
  <c r="N7843" i="51"/>
  <c r="O7843" i="51"/>
  <c r="N7844" i="51"/>
  <c r="O7844" i="51"/>
  <c r="N7845" i="51"/>
  <c r="O7845" i="51"/>
  <c r="N7846" i="51"/>
  <c r="O7846" i="51"/>
  <c r="N7847" i="51"/>
  <c r="O7847" i="51"/>
  <c r="N7848" i="51"/>
  <c r="O7848" i="51"/>
  <c r="N7849" i="51"/>
  <c r="O7849" i="51"/>
  <c r="N7850" i="51"/>
  <c r="O7850" i="51"/>
  <c r="N7851" i="51"/>
  <c r="O7851" i="51"/>
  <c r="N7852" i="51"/>
  <c r="O7852" i="51"/>
  <c r="N7853" i="51"/>
  <c r="O7853" i="51"/>
  <c r="N7854" i="51"/>
  <c r="O7854" i="51"/>
  <c r="N7855" i="51"/>
  <c r="O7855" i="51"/>
  <c r="N7856" i="51"/>
  <c r="O7856" i="51"/>
  <c r="N7857" i="51"/>
  <c r="O7857" i="51"/>
  <c r="N7858" i="51"/>
  <c r="O7858" i="51"/>
  <c r="N7859" i="51"/>
  <c r="O7859" i="51"/>
  <c r="N7860" i="51"/>
  <c r="O7860" i="51"/>
  <c r="N7861" i="51"/>
  <c r="O7861" i="51"/>
  <c r="N7862" i="51"/>
  <c r="O7862" i="51"/>
  <c r="N7863" i="51"/>
  <c r="O7863" i="51"/>
  <c r="N7864" i="51"/>
  <c r="O7864" i="51"/>
  <c r="N7865" i="51"/>
  <c r="O7865" i="51"/>
  <c r="N7866" i="51"/>
  <c r="O7866" i="51"/>
  <c r="N7867" i="51"/>
  <c r="O7867" i="51"/>
  <c r="N7868" i="51"/>
  <c r="O7868" i="51"/>
  <c r="N7869" i="51"/>
  <c r="O7869" i="51"/>
  <c r="N7870" i="51"/>
  <c r="O7870" i="51"/>
  <c r="N7871" i="51"/>
  <c r="O7871" i="51"/>
  <c r="N7872" i="51"/>
  <c r="O7872" i="51"/>
  <c r="N7873" i="51"/>
  <c r="O7873" i="51"/>
  <c r="N7874" i="51"/>
  <c r="O7874" i="51"/>
  <c r="N7875" i="51"/>
  <c r="O7875" i="51"/>
  <c r="N7876" i="51"/>
  <c r="O7876" i="51"/>
  <c r="N7877" i="51"/>
  <c r="O7877" i="51"/>
  <c r="N7878" i="51"/>
  <c r="O7878" i="51"/>
  <c r="N7879" i="51"/>
  <c r="O7879" i="51"/>
  <c r="N7880" i="51"/>
  <c r="O7880" i="51"/>
  <c r="N7881" i="51"/>
  <c r="O7881" i="51"/>
  <c r="N7882" i="51"/>
  <c r="O7882" i="51"/>
  <c r="N7883" i="51"/>
  <c r="O7883" i="51"/>
  <c r="N7884" i="51"/>
  <c r="O7884" i="51"/>
  <c r="N7885" i="51"/>
  <c r="O7885" i="51"/>
  <c r="N7886" i="51"/>
  <c r="O7886" i="51"/>
  <c r="N7887" i="51"/>
  <c r="O7887" i="51"/>
  <c r="N7888" i="51"/>
  <c r="O7888" i="51"/>
  <c r="N7889" i="51"/>
  <c r="O7889" i="51"/>
  <c r="N7890" i="51"/>
  <c r="O7890" i="51"/>
  <c r="N7891" i="51"/>
  <c r="O7891" i="51"/>
  <c r="N7892" i="51"/>
  <c r="O7892" i="51"/>
  <c r="N7893" i="51"/>
  <c r="O7893" i="51"/>
  <c r="N7894" i="51"/>
  <c r="O7894" i="51"/>
  <c r="N7895" i="51"/>
  <c r="O7895" i="51"/>
  <c r="N7896" i="51"/>
  <c r="O7896" i="51"/>
  <c r="N7897" i="51"/>
  <c r="O7897" i="51"/>
  <c r="N7898" i="51"/>
  <c r="O7898" i="51"/>
  <c r="N7899" i="51"/>
  <c r="O7899" i="51"/>
  <c r="N7900" i="51"/>
  <c r="O7900" i="51"/>
  <c r="N7901" i="51"/>
  <c r="O7901" i="51"/>
  <c r="N7902" i="51"/>
  <c r="O7902" i="51"/>
  <c r="N7903" i="51"/>
  <c r="O7903" i="51"/>
  <c r="N7904" i="51"/>
  <c r="O7904" i="51"/>
  <c r="N7905" i="51"/>
  <c r="O7905" i="51"/>
  <c r="N7906" i="51"/>
  <c r="O7906" i="51"/>
  <c r="N7907" i="51"/>
  <c r="O7907" i="51"/>
  <c r="N7908" i="51"/>
  <c r="O7908" i="51"/>
  <c r="N7909" i="51"/>
  <c r="O7909" i="51"/>
  <c r="N7910" i="51"/>
  <c r="O7910" i="51"/>
  <c r="N7911" i="51"/>
  <c r="O7911" i="51"/>
  <c r="N7912" i="51"/>
  <c r="O7912" i="51"/>
  <c r="N7913" i="51"/>
  <c r="O7913" i="51"/>
  <c r="N7914" i="51"/>
  <c r="O7914" i="51"/>
  <c r="N7915" i="51"/>
  <c r="O7915" i="51"/>
  <c r="N7916" i="51"/>
  <c r="O7916" i="51"/>
  <c r="N7917" i="51"/>
  <c r="O7917" i="51"/>
  <c r="N7918" i="51"/>
  <c r="O7918" i="51"/>
  <c r="N7919" i="51"/>
  <c r="O7919" i="51"/>
  <c r="N7920" i="51"/>
  <c r="O7920" i="51"/>
  <c r="N7921" i="51"/>
  <c r="O7921" i="51"/>
  <c r="N7922" i="51"/>
  <c r="O7922" i="51"/>
  <c r="N7923" i="51"/>
  <c r="O7923" i="51"/>
  <c r="N7924" i="51"/>
  <c r="O7924" i="51"/>
  <c r="N7925" i="51"/>
  <c r="O7925" i="51"/>
  <c r="N7926" i="51"/>
  <c r="O7926" i="51"/>
  <c r="N7927" i="51"/>
  <c r="O7927" i="51"/>
  <c r="N7928" i="51"/>
  <c r="O7928" i="51"/>
  <c r="N7929" i="51"/>
  <c r="O7929" i="51"/>
  <c r="N7930" i="51"/>
  <c r="O7930" i="51"/>
  <c r="N7931" i="51"/>
  <c r="O7931" i="51"/>
  <c r="N7932" i="51"/>
  <c r="O7932" i="51"/>
  <c r="N7933" i="51"/>
  <c r="O7933" i="51"/>
  <c r="N7934" i="51"/>
  <c r="O7934" i="51"/>
  <c r="N7935" i="51"/>
  <c r="O7935" i="51"/>
  <c r="N7936" i="51"/>
  <c r="O7936" i="51"/>
  <c r="N7937" i="51"/>
  <c r="O7937" i="51"/>
  <c r="N7938" i="51"/>
  <c r="O7938" i="51"/>
  <c r="N7939" i="51"/>
  <c r="O7939" i="51"/>
  <c r="N7940" i="51"/>
  <c r="O7940" i="51"/>
  <c r="N7941" i="51"/>
  <c r="O7941" i="51"/>
  <c r="N7942" i="51"/>
  <c r="O7942" i="51"/>
  <c r="N7943" i="51"/>
  <c r="O7943" i="51"/>
  <c r="N7944" i="51"/>
  <c r="O7944" i="51"/>
  <c r="N7945" i="51"/>
  <c r="O7945" i="51"/>
  <c r="N7946" i="51"/>
  <c r="O7946" i="51"/>
  <c r="N7947" i="51"/>
  <c r="O7947" i="51"/>
  <c r="N7948" i="51"/>
  <c r="O7948" i="51"/>
  <c r="N7949" i="51"/>
  <c r="O7949" i="51"/>
  <c r="N7950" i="51"/>
  <c r="O7950" i="51"/>
  <c r="N7951" i="51"/>
  <c r="O7951" i="51"/>
  <c r="N7952" i="51"/>
  <c r="O7952" i="51"/>
  <c r="N7953" i="51"/>
  <c r="O7953" i="51"/>
  <c r="N7954" i="51"/>
  <c r="O7954" i="51"/>
  <c r="N7955" i="51"/>
  <c r="O7955" i="51"/>
  <c r="N7956" i="51"/>
  <c r="O7956" i="51"/>
  <c r="N7957" i="51"/>
  <c r="O7957" i="51"/>
  <c r="N7958" i="51"/>
  <c r="O7958" i="51"/>
  <c r="N7959" i="51"/>
  <c r="O7959" i="51"/>
  <c r="N7960" i="51"/>
  <c r="O7960" i="51"/>
  <c r="N7961" i="51"/>
  <c r="O7961" i="51"/>
  <c r="N7962" i="51"/>
  <c r="O7962" i="51"/>
  <c r="N7963" i="51"/>
  <c r="O7963" i="51"/>
  <c r="N7964" i="51"/>
  <c r="O7964" i="51"/>
  <c r="N7965" i="51"/>
  <c r="O7965" i="51"/>
  <c r="N7966" i="51"/>
  <c r="O7966" i="51"/>
  <c r="N7967" i="51"/>
  <c r="O7967" i="51"/>
  <c r="N7968" i="51"/>
  <c r="O7968" i="51"/>
  <c r="N7969" i="51"/>
  <c r="O7969" i="51"/>
  <c r="N7970" i="51"/>
  <c r="O7970" i="51"/>
  <c r="N7971" i="51"/>
  <c r="O7971" i="51"/>
  <c r="N7972" i="51"/>
  <c r="O7972" i="51"/>
  <c r="N7973" i="51"/>
  <c r="O7973" i="51"/>
  <c r="N7974" i="51"/>
  <c r="O7974" i="51"/>
  <c r="N7975" i="51"/>
  <c r="O7975" i="51"/>
  <c r="N7976" i="51"/>
  <c r="O7976" i="51"/>
  <c r="N7977" i="51"/>
  <c r="O7977" i="51"/>
  <c r="N7978" i="51"/>
  <c r="O7978" i="51"/>
  <c r="N7979" i="51"/>
  <c r="O7979" i="51"/>
  <c r="N7980" i="51"/>
  <c r="O7980" i="51"/>
  <c r="N7981" i="51"/>
  <c r="O7981" i="51"/>
  <c r="N7982" i="51"/>
  <c r="O7982" i="51"/>
  <c r="N7983" i="51"/>
  <c r="O7983" i="51"/>
  <c r="N7984" i="51"/>
  <c r="O7984" i="51"/>
  <c r="N7985" i="51"/>
  <c r="O7985" i="51"/>
  <c r="N7986" i="51"/>
  <c r="O7986" i="51"/>
  <c r="N7987" i="51"/>
  <c r="O7987" i="51"/>
  <c r="N7988" i="51"/>
  <c r="O7988" i="51"/>
  <c r="N7989" i="51"/>
  <c r="O7989" i="51"/>
  <c r="N7990" i="51"/>
  <c r="O7990" i="51"/>
  <c r="N7991" i="51"/>
  <c r="O7991" i="51"/>
  <c r="N7992" i="51"/>
  <c r="O7992" i="51"/>
  <c r="N7993" i="51"/>
  <c r="O7993" i="51"/>
  <c r="N7994" i="51"/>
  <c r="O7994" i="51"/>
  <c r="N7995" i="51"/>
  <c r="O7995" i="51"/>
  <c r="N7996" i="51"/>
  <c r="O7996" i="51"/>
  <c r="N7997" i="51"/>
  <c r="O7997" i="51"/>
  <c r="N7998" i="51"/>
  <c r="O7998" i="51"/>
  <c r="N7999" i="51"/>
  <c r="O7999" i="51"/>
  <c r="N8000" i="51"/>
  <c r="O8000" i="51"/>
  <c r="N8001" i="51"/>
  <c r="O8001" i="51"/>
  <c r="N8002" i="51"/>
  <c r="O8002" i="51"/>
  <c r="N8003" i="51"/>
  <c r="O8003" i="51"/>
  <c r="N8004" i="51"/>
  <c r="O8004" i="51"/>
  <c r="N8005" i="51"/>
  <c r="O8005" i="51"/>
  <c r="N8006" i="51"/>
  <c r="O8006" i="51"/>
  <c r="N8007" i="51"/>
  <c r="O8007" i="51"/>
  <c r="N8008" i="51"/>
  <c r="O8008" i="51"/>
  <c r="N8009" i="51"/>
  <c r="O8009" i="51"/>
  <c r="N8010" i="51"/>
  <c r="O8010" i="51"/>
  <c r="N8011" i="51"/>
  <c r="O8011" i="51"/>
  <c r="N8012" i="51"/>
  <c r="O8012" i="51"/>
  <c r="N8013" i="51"/>
  <c r="O8013" i="51"/>
  <c r="N8014" i="51"/>
  <c r="O8014" i="51"/>
  <c r="N8015" i="51"/>
  <c r="O8015" i="51"/>
  <c r="N8016" i="51"/>
  <c r="O8016" i="51"/>
  <c r="N8017" i="51"/>
  <c r="O8017" i="51"/>
  <c r="N8018" i="51"/>
  <c r="O8018" i="51"/>
  <c r="N8019" i="51"/>
  <c r="O8019" i="51"/>
  <c r="N8020" i="51"/>
  <c r="O8020" i="51"/>
  <c r="N8021" i="51"/>
  <c r="O8021" i="51"/>
  <c r="N8022" i="51"/>
  <c r="O8022" i="51"/>
  <c r="N8023" i="51"/>
  <c r="O8023" i="51"/>
  <c r="N8024" i="51"/>
  <c r="O8024" i="51"/>
  <c r="N8025" i="51"/>
  <c r="O8025" i="51"/>
  <c r="N8026" i="51"/>
  <c r="O8026" i="51"/>
  <c r="N8027" i="51"/>
  <c r="O8027" i="51"/>
  <c r="N8028" i="51"/>
  <c r="O8028" i="51"/>
  <c r="N8029" i="51"/>
  <c r="O8029" i="51"/>
  <c r="N8030" i="51"/>
  <c r="O8030" i="51"/>
  <c r="N8031" i="51"/>
  <c r="O8031" i="51"/>
  <c r="N8032" i="51"/>
  <c r="O8032" i="51"/>
  <c r="N8033" i="51"/>
  <c r="O8033" i="51"/>
  <c r="N8034" i="51"/>
  <c r="O8034" i="51"/>
  <c r="N8035" i="51"/>
  <c r="O8035" i="51"/>
  <c r="N8036" i="51"/>
  <c r="O8036" i="51"/>
  <c r="N8037" i="51"/>
  <c r="O8037" i="51"/>
  <c r="N8038" i="51"/>
  <c r="O8038" i="51"/>
  <c r="N8039" i="51"/>
  <c r="O8039" i="51"/>
  <c r="N8040" i="51"/>
  <c r="O8040" i="51"/>
  <c r="N8041" i="51"/>
  <c r="O8041" i="51"/>
  <c r="N8042" i="51"/>
  <c r="O8042" i="51"/>
  <c r="N8043" i="51"/>
  <c r="O8043" i="51"/>
  <c r="N8044" i="51"/>
  <c r="O8044" i="51"/>
  <c r="N8045" i="51"/>
  <c r="O8045" i="51"/>
  <c r="N8046" i="51"/>
  <c r="O8046" i="51"/>
  <c r="N8047" i="51"/>
  <c r="O8047" i="51"/>
  <c r="N8048" i="51"/>
  <c r="O8048" i="51"/>
  <c r="N8049" i="51"/>
  <c r="O8049" i="51"/>
  <c r="N8050" i="51"/>
  <c r="O8050" i="51"/>
  <c r="N8051" i="51"/>
  <c r="O8051" i="51"/>
  <c r="N8052" i="51"/>
  <c r="O8052" i="51"/>
  <c r="N8053" i="51"/>
  <c r="O8053" i="51"/>
  <c r="N8054" i="51"/>
  <c r="O8054" i="51"/>
  <c r="N8055" i="51"/>
  <c r="O8055" i="51"/>
  <c r="N8056" i="51"/>
  <c r="O8056" i="51"/>
  <c r="N8057" i="51"/>
  <c r="O8057" i="51"/>
  <c r="N8058" i="51"/>
  <c r="O8058" i="51"/>
  <c r="N8059" i="51"/>
  <c r="O8059" i="51"/>
  <c r="N8060" i="51"/>
  <c r="O8060" i="51"/>
  <c r="N8061" i="51"/>
  <c r="O8061" i="51"/>
  <c r="N8062" i="51"/>
  <c r="O8062" i="51"/>
  <c r="N8063" i="51"/>
  <c r="O8063" i="51"/>
  <c r="N8064" i="51"/>
  <c r="O8064" i="51"/>
  <c r="N8065" i="51"/>
  <c r="O8065" i="51"/>
  <c r="N8066" i="51"/>
  <c r="O8066" i="51"/>
  <c r="N8067" i="51"/>
  <c r="O8067" i="51"/>
  <c r="N8068" i="51"/>
  <c r="O8068" i="51"/>
  <c r="N8069" i="51"/>
  <c r="O8069" i="51"/>
  <c r="N8070" i="51"/>
  <c r="O8070" i="51"/>
  <c r="N8071" i="51"/>
  <c r="O8071" i="51"/>
  <c r="N8072" i="51"/>
  <c r="O8072" i="51"/>
  <c r="N8073" i="51"/>
  <c r="O8073" i="51"/>
  <c r="N8074" i="51"/>
  <c r="O8074" i="51"/>
  <c r="N8075" i="51"/>
  <c r="O8075" i="51"/>
  <c r="N8076" i="51"/>
  <c r="O8076" i="51"/>
  <c r="N8077" i="51"/>
  <c r="O8077" i="51"/>
  <c r="N8078" i="51"/>
  <c r="O8078" i="51"/>
  <c r="N8079" i="51"/>
  <c r="O8079" i="51"/>
  <c r="N8080" i="51"/>
  <c r="O8080" i="51"/>
  <c r="N8081" i="51"/>
  <c r="O8081" i="51"/>
  <c r="N8082" i="51"/>
  <c r="O8082" i="51"/>
  <c r="N8083" i="51"/>
  <c r="O8083" i="51"/>
  <c r="N8084" i="51"/>
  <c r="O8084" i="51"/>
  <c r="N8085" i="51"/>
  <c r="O8085" i="51"/>
  <c r="N8086" i="51"/>
  <c r="O8086" i="51"/>
  <c r="N8087" i="51"/>
  <c r="O8087" i="51"/>
  <c r="N8088" i="51"/>
  <c r="O8088" i="51"/>
  <c r="N8089" i="51"/>
  <c r="O8089" i="51"/>
  <c r="N8090" i="51"/>
  <c r="O8090" i="51"/>
  <c r="N8091" i="51"/>
  <c r="O8091" i="51"/>
  <c r="N8092" i="51"/>
  <c r="O8092" i="51"/>
  <c r="N8093" i="51"/>
  <c r="O8093" i="51"/>
  <c r="N8094" i="51"/>
  <c r="O8094" i="51"/>
  <c r="N8095" i="51"/>
  <c r="O8095" i="51"/>
  <c r="N8096" i="51"/>
  <c r="O8096" i="51"/>
  <c r="N8097" i="51"/>
  <c r="O8097" i="51"/>
  <c r="N8098" i="51"/>
  <c r="O8098" i="51"/>
  <c r="N8099" i="51"/>
  <c r="O8099" i="51"/>
  <c r="N8100" i="51"/>
  <c r="O8100" i="51"/>
  <c r="N8101" i="51"/>
  <c r="O8101" i="51"/>
  <c r="N8102" i="51"/>
  <c r="O8102" i="51"/>
  <c r="N8103" i="51"/>
  <c r="O8103" i="51"/>
  <c r="N8104" i="51"/>
  <c r="O8104" i="51"/>
  <c r="N8105" i="51"/>
  <c r="O8105" i="51"/>
  <c r="N8106" i="51"/>
  <c r="O8106" i="51"/>
  <c r="N8107" i="51"/>
  <c r="O8107" i="51"/>
  <c r="N8108" i="51"/>
  <c r="O8108" i="51"/>
  <c r="N8109" i="51"/>
  <c r="O8109" i="51"/>
  <c r="N8110" i="51"/>
  <c r="O8110" i="51"/>
  <c r="N8111" i="51"/>
  <c r="O8111" i="51"/>
  <c r="N8112" i="51"/>
  <c r="O8112" i="51"/>
  <c r="N8113" i="51"/>
  <c r="O8113" i="51"/>
  <c r="N8114" i="51"/>
  <c r="O8114" i="51"/>
  <c r="N8115" i="51"/>
  <c r="O8115" i="51"/>
  <c r="N8116" i="51"/>
  <c r="O8116" i="51"/>
  <c r="N8117" i="51"/>
  <c r="O8117" i="51"/>
  <c r="N8118" i="51"/>
  <c r="O8118" i="51"/>
  <c r="N8119" i="51"/>
  <c r="O8119" i="51"/>
  <c r="N8120" i="51"/>
  <c r="O8120" i="51"/>
  <c r="N8121" i="51"/>
  <c r="O8121" i="51"/>
  <c r="N8122" i="51"/>
  <c r="O8122" i="51"/>
  <c r="N8123" i="51"/>
  <c r="O8123" i="51"/>
  <c r="N8124" i="51"/>
  <c r="O8124" i="51"/>
  <c r="N8125" i="51"/>
  <c r="O8125" i="51"/>
  <c r="N8126" i="51"/>
  <c r="O8126" i="51"/>
  <c r="N8127" i="51"/>
  <c r="O8127" i="51"/>
  <c r="N8128" i="51"/>
  <c r="O8128" i="51"/>
  <c r="N8129" i="51"/>
  <c r="O8129" i="51"/>
  <c r="N8130" i="51"/>
  <c r="O8130" i="51"/>
  <c r="N8131" i="51"/>
  <c r="O8131" i="51"/>
  <c r="N8132" i="51"/>
  <c r="O8132" i="51"/>
  <c r="N8133" i="51"/>
  <c r="O8133" i="51"/>
  <c r="N8134" i="51"/>
  <c r="O8134" i="51"/>
  <c r="N8135" i="51"/>
  <c r="O8135" i="51"/>
  <c r="N8136" i="51"/>
  <c r="O8136" i="51"/>
  <c r="N8137" i="51"/>
  <c r="O8137" i="51"/>
  <c r="N8138" i="51"/>
  <c r="O8138" i="51"/>
  <c r="N8139" i="51"/>
  <c r="O8139" i="51"/>
  <c r="N8140" i="51"/>
  <c r="O8140" i="51"/>
  <c r="N8141" i="51"/>
  <c r="O8141" i="51"/>
  <c r="N8142" i="51"/>
  <c r="O8142" i="51"/>
  <c r="N8143" i="51"/>
  <c r="O8143" i="51"/>
  <c r="N8144" i="51"/>
  <c r="O8144" i="51"/>
  <c r="N8145" i="51"/>
  <c r="O8145" i="51"/>
  <c r="N8146" i="51"/>
  <c r="O8146" i="51"/>
  <c r="N8147" i="51"/>
  <c r="O8147" i="51"/>
  <c r="N8148" i="51"/>
  <c r="O8148" i="51"/>
  <c r="N8149" i="51"/>
  <c r="O8149" i="51"/>
  <c r="N8150" i="51"/>
  <c r="O8150" i="51"/>
  <c r="N8151" i="51"/>
  <c r="O8151" i="51"/>
  <c r="N8152" i="51"/>
  <c r="O8152" i="51"/>
  <c r="N8153" i="51"/>
  <c r="O8153" i="51"/>
  <c r="N8154" i="51"/>
  <c r="O8154" i="51"/>
  <c r="N8155" i="51"/>
  <c r="O8155" i="51"/>
  <c r="N8156" i="51"/>
  <c r="O8156" i="51"/>
  <c r="N8157" i="51"/>
  <c r="O8157" i="51"/>
  <c r="N8158" i="51"/>
  <c r="O8158" i="51"/>
  <c r="N8159" i="51"/>
  <c r="O8159" i="51"/>
  <c r="N8160" i="51"/>
  <c r="O8160" i="51"/>
  <c r="N8161" i="51"/>
  <c r="O8161" i="51"/>
  <c r="N8162" i="51"/>
  <c r="O8162" i="51"/>
  <c r="N8163" i="51"/>
  <c r="O8163" i="51"/>
  <c r="N8164" i="51"/>
  <c r="O8164" i="51"/>
  <c r="N8165" i="51"/>
  <c r="O8165" i="51"/>
  <c r="N8166" i="51"/>
  <c r="O8166" i="51"/>
  <c r="N8167" i="51"/>
  <c r="O8167" i="51"/>
  <c r="N8168" i="51"/>
  <c r="O8168" i="51"/>
  <c r="N8169" i="51"/>
  <c r="O8169" i="51"/>
  <c r="N8170" i="51"/>
  <c r="O8170" i="51"/>
  <c r="N8171" i="51"/>
  <c r="O8171" i="51"/>
  <c r="N8172" i="51"/>
  <c r="O8172" i="51"/>
  <c r="N8173" i="51"/>
  <c r="O8173" i="51"/>
  <c r="N8174" i="51"/>
  <c r="O8174" i="51"/>
  <c r="N8175" i="51"/>
  <c r="O8175" i="51"/>
  <c r="N8176" i="51"/>
  <c r="O8176" i="51"/>
  <c r="N8177" i="51"/>
  <c r="O8177" i="51"/>
  <c r="N8178" i="51"/>
  <c r="O8178" i="51"/>
  <c r="N8179" i="51"/>
  <c r="O8179" i="51"/>
  <c r="N8180" i="51"/>
  <c r="O8180" i="51"/>
  <c r="N8181" i="51"/>
  <c r="O8181" i="51"/>
  <c r="N8182" i="51"/>
  <c r="O8182" i="51"/>
  <c r="N8183" i="51"/>
  <c r="O8183" i="51"/>
  <c r="N8184" i="51"/>
  <c r="O8184" i="51"/>
  <c r="N8185" i="51"/>
  <c r="O8185" i="51"/>
  <c r="N8186" i="51"/>
  <c r="O8186" i="51"/>
  <c r="N8187" i="51"/>
  <c r="O8187" i="51"/>
  <c r="N8188" i="51"/>
  <c r="O8188" i="51"/>
  <c r="N8189" i="51"/>
  <c r="O8189" i="51"/>
  <c r="N8190" i="51"/>
  <c r="O8190" i="51"/>
  <c r="N8191" i="51"/>
  <c r="O8191" i="51"/>
  <c r="N8192" i="51"/>
  <c r="O8192" i="51"/>
  <c r="N8193" i="51"/>
  <c r="O8193" i="51"/>
  <c r="N8194" i="51"/>
  <c r="O8194" i="51"/>
  <c r="N8195" i="51"/>
  <c r="O8195" i="51"/>
  <c r="N8196" i="51"/>
  <c r="O8196" i="51"/>
  <c r="N8197" i="51"/>
  <c r="O8197" i="51"/>
  <c r="N8198" i="51"/>
  <c r="O8198" i="51"/>
  <c r="N8199" i="51"/>
  <c r="O8199" i="51"/>
  <c r="N8200" i="51"/>
  <c r="O8200" i="51"/>
  <c r="N8201" i="51"/>
  <c r="O8201" i="51"/>
  <c r="N8202" i="51"/>
  <c r="O8202" i="51"/>
  <c r="N8203" i="51"/>
  <c r="O8203" i="51"/>
  <c r="N8204" i="51"/>
  <c r="O8204" i="51"/>
  <c r="N8205" i="51"/>
  <c r="O8205" i="51"/>
  <c r="N8206" i="51"/>
  <c r="O8206" i="51"/>
  <c r="N8207" i="51"/>
  <c r="O8207" i="51"/>
  <c r="N8208" i="51"/>
  <c r="O8208" i="51"/>
  <c r="N8209" i="51"/>
  <c r="O8209" i="51"/>
  <c r="N8210" i="51"/>
  <c r="O8210" i="51"/>
  <c r="N8211" i="51"/>
  <c r="O8211" i="51"/>
  <c r="N8212" i="51"/>
  <c r="O8212" i="51"/>
  <c r="N8213" i="51"/>
  <c r="O8213" i="51"/>
  <c r="N8214" i="51"/>
  <c r="O8214" i="51"/>
  <c r="N8215" i="51"/>
  <c r="O8215" i="51"/>
  <c r="N8216" i="51"/>
  <c r="O8216" i="51"/>
  <c r="N8217" i="51"/>
  <c r="O8217" i="51"/>
  <c r="N8218" i="51"/>
  <c r="O8218" i="51"/>
  <c r="N8219" i="51"/>
  <c r="O8219" i="51"/>
  <c r="N8220" i="51"/>
  <c r="O8220" i="51"/>
  <c r="N8221" i="51"/>
  <c r="O8221" i="51"/>
  <c r="N8222" i="51"/>
  <c r="O8222" i="51"/>
  <c r="N8223" i="51"/>
  <c r="O8223" i="51"/>
  <c r="N8224" i="51"/>
  <c r="O8224" i="51"/>
  <c r="N8225" i="51"/>
  <c r="O8225" i="51"/>
  <c r="N8226" i="51"/>
  <c r="O8226" i="51"/>
  <c r="N8227" i="51"/>
  <c r="O8227" i="51"/>
  <c r="N8228" i="51"/>
  <c r="O8228" i="51"/>
  <c r="N8229" i="51"/>
  <c r="O8229" i="51"/>
  <c r="N8230" i="51"/>
  <c r="O8230" i="51"/>
  <c r="N8231" i="51"/>
  <c r="O8231" i="51"/>
  <c r="N8232" i="51"/>
  <c r="O8232" i="51"/>
  <c r="N8233" i="51"/>
  <c r="O8233" i="51"/>
  <c r="N8234" i="51"/>
  <c r="O8234" i="51"/>
  <c r="N8235" i="51"/>
  <c r="O8235" i="51"/>
  <c r="N8236" i="51"/>
  <c r="O8236" i="51"/>
  <c r="N8237" i="51"/>
  <c r="O8237" i="51"/>
  <c r="N8238" i="51"/>
  <c r="O8238" i="51"/>
  <c r="N8239" i="51"/>
  <c r="O8239" i="51"/>
  <c r="N8240" i="51"/>
  <c r="O8240" i="51"/>
  <c r="N8241" i="51"/>
  <c r="O8241" i="51"/>
  <c r="N8242" i="51"/>
  <c r="O8242" i="51"/>
  <c r="N8243" i="51"/>
  <c r="O8243" i="51"/>
  <c r="N8244" i="51"/>
  <c r="O8244" i="51"/>
  <c r="N8245" i="51"/>
  <c r="O8245" i="51"/>
  <c r="N8246" i="51"/>
  <c r="O8246" i="51"/>
  <c r="N8247" i="51"/>
  <c r="O8247" i="51"/>
  <c r="N8248" i="51"/>
  <c r="O8248" i="51"/>
  <c r="N8249" i="51"/>
  <c r="O8249" i="51"/>
  <c r="N8250" i="51"/>
  <c r="O8250" i="51"/>
  <c r="N8251" i="51"/>
  <c r="O8251" i="51"/>
  <c r="N8252" i="51"/>
  <c r="O8252" i="51"/>
  <c r="N8253" i="51"/>
  <c r="O8253" i="51"/>
  <c r="N8254" i="51"/>
  <c r="O8254" i="51"/>
  <c r="N8255" i="51"/>
  <c r="O8255" i="51"/>
  <c r="N8256" i="51"/>
  <c r="O8256" i="51"/>
  <c r="N8257" i="51"/>
  <c r="O8257" i="51"/>
  <c r="N8258" i="51"/>
  <c r="O8258" i="51"/>
  <c r="N8259" i="51"/>
  <c r="O8259" i="51"/>
  <c r="N8260" i="51"/>
  <c r="O8260" i="51"/>
  <c r="N8261" i="51"/>
  <c r="O8261" i="51"/>
  <c r="N8262" i="51"/>
  <c r="O8262" i="51"/>
  <c r="N8263" i="51"/>
  <c r="O8263" i="51"/>
  <c r="N8264" i="51"/>
  <c r="O8264" i="51"/>
  <c r="N8265" i="51"/>
  <c r="O8265" i="51"/>
  <c r="N8266" i="51"/>
  <c r="O8266" i="51"/>
  <c r="N8267" i="51"/>
  <c r="O8267" i="51"/>
  <c r="N8268" i="51"/>
  <c r="O8268" i="51"/>
  <c r="N8269" i="51"/>
  <c r="O8269" i="51"/>
  <c r="N8270" i="51"/>
  <c r="O8270" i="51"/>
  <c r="N8271" i="51"/>
  <c r="O8271" i="51"/>
  <c r="N8272" i="51"/>
  <c r="O8272" i="51"/>
  <c r="N8273" i="51"/>
  <c r="O8273" i="51"/>
  <c r="N8274" i="51"/>
  <c r="O8274" i="51"/>
  <c r="N8275" i="51"/>
  <c r="O8275" i="51"/>
  <c r="N8276" i="51"/>
  <c r="O8276" i="51"/>
  <c r="N8277" i="51"/>
  <c r="O8277" i="51"/>
  <c r="N8278" i="51"/>
  <c r="O8278" i="51"/>
  <c r="N8279" i="51"/>
  <c r="O8279" i="51"/>
  <c r="N8280" i="51"/>
  <c r="O8280" i="51"/>
  <c r="N8281" i="51"/>
  <c r="O8281" i="51"/>
  <c r="N8282" i="51"/>
  <c r="O8282" i="51"/>
  <c r="N8283" i="51"/>
  <c r="O8283" i="51"/>
  <c r="N8284" i="51"/>
  <c r="O8284" i="51"/>
  <c r="N8285" i="51"/>
  <c r="O8285" i="51"/>
  <c r="N8286" i="51"/>
  <c r="O8286" i="51"/>
  <c r="N8287" i="51"/>
  <c r="O8287" i="51"/>
  <c r="N8288" i="51"/>
  <c r="O8288" i="51"/>
  <c r="N8289" i="51"/>
  <c r="O8289" i="51"/>
  <c r="N8290" i="51"/>
  <c r="O8290" i="51"/>
  <c r="N8291" i="51"/>
  <c r="O8291" i="51"/>
  <c r="N8292" i="51"/>
  <c r="O8292" i="51"/>
  <c r="N8293" i="51"/>
  <c r="O8293" i="51"/>
  <c r="N8294" i="51"/>
  <c r="O8294" i="51"/>
  <c r="N8295" i="51"/>
  <c r="O8295" i="51"/>
  <c r="N8296" i="51"/>
  <c r="O8296" i="51"/>
  <c r="N8297" i="51"/>
  <c r="O8297" i="51"/>
  <c r="N8298" i="51"/>
  <c r="O8298" i="51"/>
  <c r="N8299" i="51"/>
  <c r="O8299" i="51"/>
  <c r="N8300" i="51"/>
  <c r="O8300" i="51"/>
  <c r="N8301" i="51"/>
  <c r="O8301" i="51"/>
  <c r="N8302" i="51"/>
  <c r="O8302" i="51"/>
  <c r="N8303" i="51"/>
  <c r="O8303" i="51"/>
  <c r="N8304" i="51"/>
  <c r="O8304" i="51"/>
  <c r="N8305" i="51"/>
  <c r="O8305" i="51"/>
  <c r="N8306" i="51"/>
  <c r="O8306" i="51"/>
  <c r="N8307" i="51"/>
  <c r="O8307" i="51"/>
  <c r="N8308" i="51"/>
  <c r="O8308" i="51"/>
  <c r="N8309" i="51"/>
  <c r="O8309" i="51"/>
  <c r="N8310" i="51"/>
  <c r="O8310" i="51"/>
  <c r="N8311" i="51"/>
  <c r="O8311" i="51"/>
  <c r="N8312" i="51"/>
  <c r="O8312" i="51"/>
  <c r="N8313" i="51"/>
  <c r="O8313" i="51"/>
  <c r="N8314" i="51"/>
  <c r="O8314" i="51"/>
  <c r="N8315" i="51"/>
  <c r="O8315" i="51"/>
  <c r="N8316" i="51"/>
  <c r="O8316" i="51"/>
  <c r="N8317" i="51"/>
  <c r="O8317" i="51"/>
  <c r="N8318" i="51"/>
  <c r="O8318" i="51"/>
  <c r="N8319" i="51"/>
  <c r="O8319" i="51"/>
  <c r="N8320" i="51"/>
  <c r="O8320" i="51"/>
  <c r="N8321" i="51"/>
  <c r="O8321" i="51"/>
  <c r="N8322" i="51"/>
  <c r="O8322" i="51"/>
  <c r="N8323" i="51"/>
  <c r="O8323" i="51"/>
  <c r="N8324" i="51"/>
  <c r="O8324" i="51"/>
  <c r="N8325" i="51"/>
  <c r="O8325" i="51"/>
  <c r="N8326" i="51"/>
  <c r="O8326" i="51"/>
  <c r="N8327" i="51"/>
  <c r="O8327" i="51"/>
  <c r="N8328" i="51"/>
  <c r="O8328" i="51"/>
  <c r="N8329" i="51"/>
  <c r="O8329" i="51"/>
  <c r="N8330" i="51"/>
  <c r="O8330" i="51"/>
  <c r="N8331" i="51"/>
  <c r="O8331" i="51"/>
  <c r="N8332" i="51"/>
  <c r="O8332" i="51"/>
  <c r="N8333" i="51"/>
  <c r="O8333" i="51"/>
  <c r="N8334" i="51"/>
  <c r="O8334" i="51"/>
  <c r="N8335" i="51"/>
  <c r="O8335" i="51"/>
  <c r="N8336" i="51"/>
  <c r="O8336" i="51"/>
  <c r="N8337" i="51"/>
  <c r="O8337" i="51"/>
  <c r="N8338" i="51"/>
  <c r="O8338" i="51"/>
  <c r="N8339" i="51"/>
  <c r="O8339" i="51"/>
  <c r="N8340" i="51"/>
  <c r="O8340" i="51"/>
  <c r="N8341" i="51"/>
  <c r="O8341" i="51"/>
  <c r="N8342" i="51"/>
  <c r="O8342" i="51"/>
  <c r="N8343" i="51"/>
  <c r="O8343" i="51"/>
  <c r="N8344" i="51"/>
  <c r="O8344" i="51"/>
  <c r="N8345" i="51"/>
  <c r="O8345" i="51"/>
  <c r="N8346" i="51"/>
  <c r="O8346" i="51"/>
  <c r="N8347" i="51"/>
  <c r="O8347" i="51"/>
  <c r="N8348" i="51"/>
  <c r="O8348" i="51"/>
  <c r="N8349" i="51"/>
  <c r="O8349" i="51"/>
  <c r="N8350" i="51"/>
  <c r="O8350" i="51"/>
  <c r="N8351" i="51"/>
  <c r="O8351" i="51"/>
  <c r="N8352" i="51"/>
  <c r="O8352" i="51"/>
  <c r="N8353" i="51"/>
  <c r="O8353" i="51"/>
  <c r="N8354" i="51"/>
  <c r="O8354" i="51"/>
  <c r="N8355" i="51"/>
  <c r="O8355" i="51"/>
  <c r="N8356" i="51"/>
  <c r="O8356" i="51"/>
  <c r="N8357" i="51"/>
  <c r="O8357" i="51"/>
  <c r="N8358" i="51"/>
  <c r="O8358" i="51"/>
  <c r="N8359" i="51"/>
  <c r="O8359" i="51"/>
  <c r="N8360" i="51"/>
  <c r="O8360" i="51"/>
  <c r="N8361" i="51"/>
  <c r="O8361" i="51"/>
  <c r="N8362" i="51"/>
  <c r="O8362" i="51"/>
  <c r="N8363" i="51"/>
  <c r="O8363" i="51"/>
  <c r="N8364" i="51"/>
  <c r="O8364" i="51"/>
  <c r="N8365" i="51"/>
  <c r="O8365" i="51"/>
  <c r="N8366" i="51"/>
  <c r="O8366" i="51"/>
  <c r="N8367" i="51"/>
  <c r="O8367" i="51"/>
  <c r="N8368" i="51"/>
  <c r="O8368" i="51"/>
  <c r="N8369" i="51"/>
  <c r="O8369" i="51"/>
  <c r="N8370" i="51"/>
  <c r="O8370" i="51"/>
  <c r="N8371" i="51"/>
  <c r="O8371" i="51"/>
  <c r="N8372" i="51"/>
  <c r="O8372" i="51"/>
  <c r="N8373" i="51"/>
  <c r="O8373" i="51"/>
  <c r="N8374" i="51"/>
  <c r="O8374" i="51"/>
  <c r="N8375" i="51"/>
  <c r="O8375" i="51"/>
  <c r="N8376" i="51"/>
  <c r="O8376" i="51"/>
  <c r="N8377" i="51"/>
  <c r="O8377" i="51"/>
  <c r="N8378" i="51"/>
  <c r="O8378" i="51"/>
  <c r="N8379" i="51"/>
  <c r="O8379" i="51"/>
  <c r="N8380" i="51"/>
  <c r="O8380" i="51"/>
  <c r="N8381" i="51"/>
  <c r="O8381" i="51"/>
  <c r="N8382" i="51"/>
  <c r="O8382" i="51"/>
  <c r="N8383" i="51"/>
  <c r="O8383" i="51"/>
  <c r="N8384" i="51"/>
  <c r="O8384" i="51"/>
  <c r="N8385" i="51"/>
  <c r="O8385" i="51"/>
  <c r="N8386" i="51"/>
  <c r="O8386" i="51"/>
  <c r="N8387" i="51"/>
  <c r="O8387" i="51"/>
  <c r="N8388" i="51"/>
  <c r="O8388" i="51"/>
  <c r="N8389" i="51"/>
  <c r="O8389" i="51"/>
  <c r="N8390" i="51"/>
  <c r="O8390" i="51"/>
  <c r="N8391" i="51"/>
  <c r="O8391" i="51"/>
  <c r="N8392" i="51"/>
  <c r="O8392" i="51"/>
  <c r="N8393" i="51"/>
  <c r="O8393" i="51"/>
  <c r="N8394" i="51"/>
  <c r="O8394" i="51"/>
  <c r="N8395" i="51"/>
  <c r="O8395" i="51"/>
  <c r="N8396" i="51"/>
  <c r="O8396" i="51"/>
  <c r="N8397" i="51"/>
  <c r="O8397" i="51"/>
  <c r="N8398" i="51"/>
  <c r="O8398" i="51"/>
  <c r="N8399" i="51"/>
  <c r="O8399" i="51"/>
  <c r="N8400" i="51"/>
  <c r="O8400" i="51"/>
  <c r="N8401" i="51"/>
  <c r="O8401" i="51"/>
  <c r="N8402" i="51"/>
  <c r="O8402" i="51"/>
  <c r="N8403" i="51"/>
  <c r="O8403" i="51"/>
  <c r="N8404" i="51"/>
  <c r="O8404" i="51"/>
  <c r="N8405" i="51"/>
  <c r="O8405" i="51"/>
  <c r="N8406" i="51"/>
  <c r="O8406" i="51"/>
  <c r="N8407" i="51"/>
  <c r="O8407" i="51"/>
  <c r="N8408" i="51"/>
  <c r="O8408" i="51"/>
  <c r="N8409" i="51"/>
  <c r="O8409" i="51"/>
  <c r="N8410" i="51"/>
  <c r="O8410" i="51"/>
  <c r="N8411" i="51"/>
  <c r="O8411" i="51"/>
  <c r="N8412" i="51"/>
  <c r="O8412" i="51"/>
  <c r="N8413" i="51"/>
  <c r="O8413" i="51"/>
  <c r="N8414" i="51"/>
  <c r="O8414" i="51"/>
  <c r="N8415" i="51"/>
  <c r="O8415" i="51"/>
  <c r="N8416" i="51"/>
  <c r="O8416" i="51"/>
  <c r="N8417" i="51"/>
  <c r="O8417" i="51"/>
  <c r="N8418" i="51"/>
  <c r="O8418" i="51"/>
  <c r="N8419" i="51"/>
  <c r="O8419" i="51"/>
  <c r="N8420" i="51"/>
  <c r="O8420" i="51"/>
  <c r="N8421" i="51"/>
  <c r="O8421" i="51"/>
  <c r="N8422" i="51"/>
  <c r="O8422" i="51"/>
  <c r="N8423" i="51"/>
  <c r="O8423" i="51"/>
  <c r="N8424" i="51"/>
  <c r="O8424" i="51"/>
  <c r="N8425" i="51"/>
  <c r="O8425" i="51"/>
  <c r="N8426" i="51"/>
  <c r="O8426" i="51"/>
  <c r="N8427" i="51"/>
  <c r="O8427" i="51"/>
  <c r="N8428" i="51"/>
  <c r="O8428" i="51"/>
  <c r="N8429" i="51"/>
  <c r="O8429" i="51"/>
  <c r="N8430" i="51"/>
  <c r="O8430" i="51"/>
  <c r="N8431" i="51"/>
  <c r="O8431" i="51"/>
  <c r="N8432" i="51"/>
  <c r="O8432" i="51"/>
  <c r="N8433" i="51"/>
  <c r="O8433" i="51"/>
  <c r="N8434" i="51"/>
  <c r="O8434" i="51"/>
  <c r="N8435" i="51"/>
  <c r="O8435" i="51"/>
  <c r="N8436" i="51"/>
  <c r="O8436" i="51"/>
  <c r="N8437" i="51"/>
  <c r="O8437" i="51"/>
  <c r="N8438" i="51"/>
  <c r="O8438" i="51"/>
  <c r="N8439" i="51"/>
  <c r="O8439" i="51"/>
  <c r="N8440" i="51"/>
  <c r="O8440" i="51"/>
  <c r="N8441" i="51"/>
  <c r="O8441" i="51"/>
  <c r="N8442" i="51"/>
  <c r="O8442" i="51"/>
  <c r="N8443" i="51"/>
  <c r="O8443" i="51"/>
  <c r="N8444" i="51"/>
  <c r="O8444" i="51"/>
  <c r="N8445" i="51"/>
  <c r="O8445" i="51"/>
  <c r="N8446" i="51"/>
  <c r="O8446" i="51"/>
  <c r="N8447" i="51"/>
  <c r="O8447" i="51"/>
  <c r="N8448" i="51"/>
  <c r="O8448" i="51"/>
  <c r="N8449" i="51"/>
  <c r="O8449" i="51"/>
  <c r="N8450" i="51"/>
  <c r="O8450" i="51"/>
  <c r="N8451" i="51"/>
  <c r="O8451" i="51"/>
  <c r="N8452" i="51"/>
  <c r="O8452" i="51"/>
  <c r="N8453" i="51"/>
  <c r="O8453" i="51"/>
  <c r="N8454" i="51"/>
  <c r="O8454" i="51"/>
  <c r="N8455" i="51"/>
  <c r="O8455" i="51"/>
  <c r="N8456" i="51"/>
  <c r="O8456" i="51"/>
  <c r="N8457" i="51"/>
  <c r="O8457" i="51"/>
  <c r="N8458" i="51"/>
  <c r="O8458" i="51"/>
  <c r="N8459" i="51"/>
  <c r="O8459" i="51"/>
  <c r="N8460" i="51"/>
  <c r="O8460" i="51"/>
  <c r="N8461" i="51"/>
  <c r="O8461" i="51"/>
  <c r="N8462" i="51"/>
  <c r="O8462" i="51"/>
  <c r="N8463" i="51"/>
  <c r="O8463" i="51"/>
  <c r="N8464" i="51"/>
  <c r="O8464" i="51"/>
  <c r="N8465" i="51"/>
  <c r="O8465" i="51"/>
  <c r="N8466" i="51"/>
  <c r="O8466" i="51"/>
  <c r="N8467" i="51"/>
  <c r="O8467" i="51"/>
  <c r="N8468" i="51"/>
  <c r="O8468" i="51"/>
  <c r="N8469" i="51"/>
  <c r="O8469" i="51"/>
  <c r="N8470" i="51"/>
  <c r="O8470" i="51"/>
  <c r="N8471" i="51"/>
  <c r="O8471" i="51"/>
  <c r="N8472" i="51"/>
  <c r="O8472" i="51"/>
  <c r="N8473" i="51"/>
  <c r="O8473" i="51"/>
  <c r="N8474" i="51"/>
  <c r="O8474" i="51"/>
  <c r="N8475" i="51"/>
  <c r="O8475" i="51"/>
  <c r="N8476" i="51"/>
  <c r="O8476" i="51"/>
  <c r="N8477" i="51"/>
  <c r="O8477" i="51"/>
  <c r="N8478" i="51"/>
  <c r="O8478" i="51"/>
  <c r="N8479" i="51"/>
  <c r="O8479" i="51"/>
  <c r="N8480" i="51"/>
  <c r="O8480" i="51"/>
  <c r="N8481" i="51"/>
  <c r="O8481" i="51"/>
  <c r="N8482" i="51"/>
  <c r="O8482" i="51"/>
  <c r="N8483" i="51"/>
  <c r="O8483" i="51"/>
  <c r="N8484" i="51"/>
  <c r="O8484" i="51"/>
  <c r="N8485" i="51"/>
  <c r="O8485" i="51"/>
  <c r="N8486" i="51"/>
  <c r="O8486" i="51"/>
  <c r="N8487" i="51"/>
  <c r="O8487" i="51"/>
  <c r="N8488" i="51"/>
  <c r="O8488" i="51"/>
  <c r="N8489" i="51"/>
  <c r="O8489" i="51"/>
  <c r="N8490" i="51"/>
  <c r="O8490" i="51"/>
  <c r="N8491" i="51"/>
  <c r="O8491" i="51"/>
  <c r="N8492" i="51"/>
  <c r="O8492" i="51"/>
  <c r="N8493" i="51"/>
  <c r="O8493" i="51"/>
  <c r="N8494" i="51"/>
  <c r="O8494" i="51"/>
  <c r="N8495" i="51"/>
  <c r="O8495" i="51"/>
  <c r="N8496" i="51"/>
  <c r="O8496" i="51"/>
  <c r="N8497" i="51"/>
  <c r="O8497" i="51"/>
  <c r="N8498" i="51"/>
  <c r="O8498" i="51"/>
  <c r="N8499" i="51"/>
  <c r="O8499" i="51"/>
  <c r="N8500" i="51"/>
  <c r="O8500" i="51"/>
  <c r="N8501" i="51"/>
  <c r="O8501" i="51"/>
  <c r="N8502" i="51"/>
  <c r="O8502" i="51"/>
  <c r="N8503" i="51"/>
  <c r="O8503" i="51"/>
  <c r="N8504" i="51"/>
  <c r="O8504" i="51"/>
  <c r="N8505" i="51"/>
  <c r="O8505" i="51"/>
  <c r="N8506" i="51"/>
  <c r="O8506" i="51"/>
  <c r="N8507" i="51"/>
  <c r="O8507" i="51"/>
  <c r="N8508" i="51"/>
  <c r="O8508" i="51"/>
  <c r="N8509" i="51"/>
  <c r="O8509" i="51"/>
  <c r="N8510" i="51"/>
  <c r="O8510" i="51"/>
  <c r="N8511" i="51"/>
  <c r="O8511" i="51"/>
  <c r="N8512" i="51"/>
  <c r="O8512" i="51"/>
  <c r="N8513" i="51"/>
  <c r="O8513" i="51"/>
  <c r="N8514" i="51"/>
  <c r="O8514" i="51"/>
  <c r="N8515" i="51"/>
  <c r="O8515" i="51"/>
  <c r="N8516" i="51"/>
  <c r="O8516" i="51"/>
  <c r="N8517" i="51"/>
  <c r="O8517" i="51"/>
  <c r="N8518" i="51"/>
  <c r="O8518" i="51"/>
  <c r="N8519" i="51"/>
  <c r="O8519" i="51"/>
  <c r="N8520" i="51"/>
  <c r="O8520" i="51"/>
  <c r="N8521" i="51"/>
  <c r="O8521" i="51"/>
  <c r="N8522" i="51"/>
  <c r="O8522" i="51"/>
  <c r="N8523" i="51"/>
  <c r="O8523" i="51"/>
  <c r="N8524" i="51"/>
  <c r="O8524" i="51"/>
  <c r="N8525" i="51"/>
  <c r="O8525" i="51"/>
  <c r="N8526" i="51"/>
  <c r="O8526" i="51"/>
  <c r="N8527" i="51"/>
  <c r="O8527" i="51"/>
  <c r="N8528" i="51"/>
  <c r="O8528" i="51"/>
  <c r="N8529" i="51"/>
  <c r="O8529" i="51"/>
  <c r="N8530" i="51"/>
  <c r="O8530" i="51"/>
  <c r="N8531" i="51"/>
  <c r="O8531" i="51"/>
  <c r="N8532" i="51"/>
  <c r="O8532" i="51"/>
  <c r="N8533" i="51"/>
  <c r="O8533" i="51"/>
  <c r="N8534" i="51"/>
  <c r="O8534" i="51"/>
  <c r="N8535" i="51"/>
  <c r="O8535" i="51"/>
  <c r="N8536" i="51"/>
  <c r="O8536" i="51"/>
  <c r="N8537" i="51"/>
  <c r="O8537" i="51"/>
  <c r="N8538" i="51"/>
  <c r="O8538" i="51"/>
  <c r="N8539" i="51"/>
  <c r="O8539" i="51"/>
  <c r="N8540" i="51"/>
  <c r="O8540" i="51"/>
  <c r="N8541" i="51"/>
  <c r="O8541" i="51"/>
  <c r="N8542" i="51"/>
  <c r="O8542" i="51"/>
  <c r="N8543" i="51"/>
  <c r="O8543" i="51"/>
  <c r="N8544" i="51"/>
  <c r="O8544" i="51"/>
  <c r="N8545" i="51"/>
  <c r="O8545" i="51"/>
  <c r="N8546" i="51"/>
  <c r="O8546" i="51"/>
  <c r="N8547" i="51"/>
  <c r="O8547" i="51"/>
  <c r="N8548" i="51"/>
  <c r="O8548" i="51"/>
  <c r="N8549" i="51"/>
  <c r="O8549" i="51"/>
  <c r="N8550" i="51"/>
  <c r="O8550" i="51"/>
  <c r="N8551" i="51"/>
  <c r="O8551" i="51"/>
  <c r="N8552" i="51"/>
  <c r="O8552" i="51"/>
  <c r="N8553" i="51"/>
  <c r="O8553" i="51"/>
  <c r="N8554" i="51"/>
  <c r="O8554" i="51"/>
  <c r="N8555" i="51"/>
  <c r="O8555" i="51"/>
  <c r="N8556" i="51"/>
  <c r="O8556" i="51"/>
  <c r="N8557" i="51"/>
  <c r="O8557" i="51"/>
  <c r="N8558" i="51"/>
  <c r="O8558" i="51"/>
  <c r="N8559" i="51"/>
  <c r="O8559" i="51"/>
  <c r="N8560" i="51"/>
  <c r="O8560" i="51"/>
  <c r="N8561" i="51"/>
  <c r="O8561" i="51"/>
  <c r="N8562" i="51"/>
  <c r="O8562" i="51"/>
  <c r="N8563" i="51"/>
  <c r="O8563" i="51"/>
  <c r="N8564" i="51"/>
  <c r="O8564" i="51"/>
  <c r="N8565" i="51"/>
  <c r="O8565" i="51"/>
  <c r="N8566" i="51"/>
  <c r="O8566" i="51"/>
  <c r="N8567" i="51"/>
  <c r="O8567" i="51"/>
  <c r="N8568" i="51"/>
  <c r="O8568" i="51"/>
  <c r="N8569" i="51"/>
  <c r="O8569" i="51"/>
  <c r="N8570" i="51"/>
  <c r="O8570" i="51"/>
  <c r="N8571" i="51"/>
  <c r="O8571" i="51"/>
  <c r="N8572" i="51"/>
  <c r="O8572" i="51"/>
  <c r="N8573" i="51"/>
  <c r="O8573" i="51"/>
  <c r="N8574" i="51"/>
  <c r="O8574" i="51"/>
  <c r="N8575" i="51"/>
  <c r="O8575" i="51"/>
  <c r="N8576" i="51"/>
  <c r="O8576" i="51"/>
  <c r="N8577" i="51"/>
  <c r="O8577" i="51"/>
  <c r="N8578" i="51"/>
  <c r="O8578" i="51"/>
  <c r="N8579" i="51"/>
  <c r="O8579" i="51"/>
  <c r="N8580" i="51"/>
  <c r="O8580" i="51"/>
  <c r="N8581" i="51"/>
  <c r="O8581" i="51"/>
  <c r="N8582" i="51"/>
  <c r="O8582" i="51"/>
  <c r="N8583" i="51"/>
  <c r="O8583" i="51"/>
  <c r="N8584" i="51"/>
  <c r="O8584" i="51"/>
  <c r="N8585" i="51"/>
  <c r="O8585" i="51"/>
  <c r="N8586" i="51"/>
  <c r="O8586" i="51"/>
  <c r="N8587" i="51"/>
  <c r="O8587" i="51"/>
  <c r="N8588" i="51"/>
  <c r="O8588" i="51"/>
  <c r="N8589" i="51"/>
  <c r="O8589" i="51"/>
  <c r="N8590" i="51"/>
  <c r="O8590" i="51"/>
  <c r="N8591" i="51"/>
  <c r="O8591" i="51"/>
  <c r="N8592" i="51"/>
  <c r="O8592" i="51"/>
  <c r="N8593" i="51"/>
  <c r="O8593" i="51"/>
  <c r="N8594" i="51"/>
  <c r="O8594" i="51"/>
  <c r="N8595" i="51"/>
  <c r="O8595" i="51"/>
  <c r="N8596" i="51"/>
  <c r="O8596" i="51"/>
  <c r="N8597" i="51"/>
  <c r="O8597" i="51"/>
  <c r="N8598" i="51"/>
  <c r="O8598" i="51"/>
  <c r="N8599" i="51"/>
  <c r="O8599" i="51"/>
  <c r="N8600" i="51"/>
  <c r="O8600" i="51"/>
  <c r="N8601" i="51"/>
  <c r="O8601" i="51"/>
  <c r="N8602" i="51"/>
  <c r="O8602" i="51"/>
  <c r="N8603" i="51"/>
  <c r="O8603" i="51"/>
  <c r="N8604" i="51"/>
  <c r="O8604" i="51"/>
  <c r="N8605" i="51"/>
  <c r="O8605" i="51"/>
  <c r="N8606" i="51"/>
  <c r="O8606" i="51"/>
  <c r="N8607" i="51"/>
  <c r="O8607" i="51"/>
  <c r="N8608" i="51"/>
  <c r="O8608" i="51"/>
  <c r="N8609" i="51"/>
  <c r="O8609" i="51"/>
  <c r="N8610" i="51"/>
  <c r="O8610" i="51"/>
  <c r="N8611" i="51"/>
  <c r="O8611" i="51"/>
  <c r="N8612" i="51"/>
  <c r="O8612" i="51"/>
  <c r="N8613" i="51"/>
  <c r="O8613" i="51"/>
  <c r="N8614" i="51"/>
  <c r="O8614" i="51"/>
  <c r="N8615" i="51"/>
  <c r="O8615" i="51"/>
  <c r="N8616" i="51"/>
  <c r="O8616" i="51"/>
  <c r="N8617" i="51"/>
  <c r="O8617" i="51"/>
  <c r="N8618" i="51"/>
  <c r="O8618" i="51"/>
  <c r="N8619" i="51"/>
  <c r="O8619" i="51"/>
  <c r="N8620" i="51"/>
  <c r="O8620" i="51"/>
  <c r="N8621" i="51"/>
  <c r="O8621" i="51"/>
  <c r="N8622" i="51"/>
  <c r="O8622" i="51"/>
  <c r="N8623" i="51"/>
  <c r="O8623" i="51"/>
  <c r="N8624" i="51"/>
  <c r="O8624" i="51"/>
  <c r="N8625" i="51"/>
  <c r="O8625" i="51"/>
  <c r="N8626" i="51"/>
  <c r="O8626" i="51"/>
  <c r="N8627" i="51"/>
  <c r="O8627" i="51"/>
  <c r="N8628" i="51"/>
  <c r="O8628" i="51"/>
  <c r="N8629" i="51"/>
  <c r="O8629" i="51"/>
  <c r="N8630" i="51"/>
  <c r="O8630" i="51"/>
  <c r="N8631" i="51"/>
  <c r="O8631" i="51"/>
  <c r="N8632" i="51"/>
  <c r="O8632" i="51"/>
  <c r="N8633" i="51"/>
  <c r="O8633" i="51"/>
  <c r="N8634" i="51"/>
  <c r="O8634" i="51"/>
  <c r="N8635" i="51"/>
  <c r="O8635" i="51"/>
  <c r="N8636" i="51"/>
  <c r="O8636" i="51"/>
  <c r="N8637" i="51"/>
  <c r="O8637" i="51"/>
  <c r="N8638" i="51"/>
  <c r="O8638" i="51"/>
  <c r="N8639" i="51"/>
  <c r="O8639" i="51"/>
  <c r="N8640" i="51"/>
  <c r="O8640" i="51"/>
  <c r="N8641" i="51"/>
  <c r="O8641" i="51"/>
  <c r="N8642" i="51"/>
  <c r="O8642" i="51"/>
  <c r="N8643" i="51"/>
  <c r="O8643" i="51"/>
  <c r="N8644" i="51"/>
  <c r="O8644" i="51"/>
  <c r="N8645" i="51"/>
  <c r="O8645" i="51"/>
  <c r="N8646" i="51"/>
  <c r="O8646" i="51"/>
  <c r="N8647" i="51"/>
  <c r="O8647" i="51"/>
  <c r="N8648" i="51"/>
  <c r="O8648" i="51"/>
  <c r="N8649" i="51"/>
  <c r="O8649" i="51"/>
  <c r="N8650" i="51"/>
  <c r="O8650" i="51"/>
  <c r="N8651" i="51"/>
  <c r="O8651" i="51"/>
  <c r="N8652" i="51"/>
  <c r="O8652" i="51"/>
  <c r="N8653" i="51"/>
  <c r="O8653" i="51"/>
  <c r="N8654" i="51"/>
  <c r="O8654" i="51"/>
  <c r="N8655" i="51"/>
  <c r="O8655" i="51"/>
  <c r="N8656" i="51"/>
  <c r="O8656" i="51"/>
  <c r="N8657" i="51"/>
  <c r="O8657" i="51"/>
  <c r="N8658" i="51"/>
  <c r="O8658" i="51"/>
  <c r="N8659" i="51"/>
  <c r="O8659" i="51"/>
  <c r="N8660" i="51"/>
  <c r="O8660" i="51"/>
  <c r="N8661" i="51"/>
  <c r="O8661" i="51"/>
  <c r="N8662" i="51"/>
  <c r="O8662" i="51"/>
  <c r="N8663" i="51"/>
  <c r="O8663" i="51"/>
  <c r="N8664" i="51"/>
  <c r="O8664" i="51"/>
  <c r="N8665" i="51"/>
  <c r="O8665" i="51"/>
  <c r="N8666" i="51"/>
  <c r="O8666" i="51"/>
  <c r="N8667" i="51"/>
  <c r="O8667" i="51"/>
  <c r="N8668" i="51"/>
  <c r="O8668" i="51"/>
  <c r="N8669" i="51"/>
  <c r="O8669" i="51"/>
  <c r="N8670" i="51"/>
  <c r="O8670" i="51"/>
  <c r="N8671" i="51"/>
  <c r="O8671" i="51"/>
  <c r="N8672" i="51"/>
  <c r="O8672" i="51"/>
  <c r="N8673" i="51"/>
  <c r="O8673" i="51"/>
  <c r="N8674" i="51"/>
  <c r="O8674" i="51"/>
  <c r="N8675" i="51"/>
  <c r="O8675" i="51"/>
  <c r="N8676" i="51"/>
  <c r="O8676" i="51"/>
  <c r="N8677" i="51"/>
  <c r="O8677" i="51"/>
  <c r="N8678" i="51"/>
  <c r="O8678" i="51"/>
  <c r="N8679" i="51"/>
  <c r="O8679" i="51"/>
  <c r="N8680" i="51"/>
  <c r="O8680" i="51"/>
  <c r="N8681" i="51"/>
  <c r="O8681" i="51"/>
  <c r="N8682" i="51"/>
  <c r="O8682" i="51"/>
  <c r="N8683" i="51"/>
  <c r="O8683" i="51"/>
  <c r="N8684" i="51"/>
  <c r="O8684" i="51"/>
  <c r="N8685" i="51"/>
  <c r="O8685" i="51"/>
  <c r="N8686" i="51"/>
  <c r="O8686" i="51"/>
  <c r="N8687" i="51"/>
  <c r="O8687" i="51"/>
  <c r="N8688" i="51"/>
  <c r="O8688" i="51"/>
  <c r="N8689" i="51"/>
  <c r="O8689" i="51"/>
  <c r="N8690" i="51"/>
  <c r="O8690" i="51"/>
  <c r="N8691" i="51"/>
  <c r="O8691" i="51"/>
  <c r="N8692" i="51"/>
  <c r="O8692" i="51"/>
  <c r="N8693" i="51"/>
  <c r="O8693" i="51"/>
  <c r="N8694" i="51"/>
  <c r="O8694" i="51"/>
  <c r="N8695" i="51"/>
  <c r="O8695" i="51"/>
  <c r="N8696" i="51"/>
  <c r="O8696" i="51"/>
  <c r="N8697" i="51"/>
  <c r="O8697" i="51"/>
  <c r="N8698" i="51"/>
  <c r="O8698" i="51"/>
  <c r="N8699" i="51"/>
  <c r="O8699" i="51"/>
  <c r="N8700" i="51"/>
  <c r="O8700" i="51"/>
  <c r="N8701" i="51"/>
  <c r="O8701" i="51"/>
  <c r="N8702" i="51"/>
  <c r="O8702" i="51"/>
  <c r="N8703" i="51"/>
  <c r="O8703" i="51"/>
  <c r="N8704" i="51"/>
  <c r="O8704" i="51"/>
  <c r="N8705" i="51"/>
  <c r="O8705" i="51"/>
  <c r="N8706" i="51"/>
  <c r="O8706" i="51"/>
  <c r="N8707" i="51"/>
  <c r="O8707" i="51"/>
  <c r="N8708" i="51"/>
  <c r="O8708" i="51"/>
  <c r="N8709" i="51"/>
  <c r="O8709" i="51"/>
  <c r="N8710" i="51"/>
  <c r="O8710" i="51"/>
  <c r="N8711" i="51"/>
  <c r="O8711" i="51"/>
  <c r="N8712" i="51"/>
  <c r="O8712" i="51"/>
  <c r="N8713" i="51"/>
  <c r="O8713" i="51"/>
  <c r="N8714" i="51"/>
  <c r="O8714" i="51"/>
  <c r="N8715" i="51"/>
  <c r="O8715" i="51"/>
  <c r="N8716" i="51"/>
  <c r="O8716" i="51"/>
  <c r="N8717" i="51"/>
  <c r="O8717" i="51"/>
  <c r="N8718" i="51"/>
  <c r="O8718" i="51"/>
  <c r="N8719" i="51"/>
  <c r="O8719" i="51"/>
  <c r="N8720" i="51"/>
  <c r="O8720" i="51"/>
  <c r="N8721" i="51"/>
  <c r="O8721" i="51"/>
  <c r="N8722" i="51"/>
  <c r="O8722" i="51"/>
  <c r="N8723" i="51"/>
  <c r="O8723" i="51"/>
  <c r="N8724" i="51"/>
  <c r="O8724" i="51"/>
  <c r="N8725" i="51"/>
  <c r="O8725" i="51"/>
  <c r="N8726" i="51"/>
  <c r="O8726" i="51"/>
  <c r="N8727" i="51"/>
  <c r="O8727" i="51"/>
  <c r="N8728" i="51"/>
  <c r="O8728" i="51"/>
  <c r="N8729" i="51"/>
  <c r="O8729" i="51"/>
  <c r="N8730" i="51"/>
  <c r="O8730" i="51"/>
  <c r="N8731" i="51"/>
  <c r="O8731" i="51"/>
  <c r="N8732" i="51"/>
  <c r="O8732" i="51"/>
  <c r="N8733" i="51"/>
  <c r="O8733" i="51"/>
  <c r="N8734" i="51"/>
  <c r="O8734" i="51"/>
  <c r="N8735" i="51"/>
  <c r="O8735" i="51"/>
  <c r="N8736" i="51"/>
  <c r="O8736" i="51"/>
  <c r="N8737" i="51"/>
  <c r="O8737" i="51"/>
  <c r="N8738" i="51"/>
  <c r="O8738" i="51"/>
  <c r="N8739" i="51"/>
  <c r="O8739" i="51"/>
  <c r="N8740" i="51"/>
  <c r="O8740" i="51"/>
  <c r="N8741" i="51"/>
  <c r="O8741" i="51"/>
  <c r="N8742" i="51"/>
  <c r="O8742" i="51"/>
  <c r="N8743" i="51"/>
  <c r="O8743" i="51"/>
  <c r="N8744" i="51"/>
  <c r="O8744" i="51"/>
  <c r="N8745" i="51"/>
  <c r="O8745" i="51"/>
  <c r="N8746" i="51"/>
  <c r="O8746" i="51"/>
  <c r="N8747" i="51"/>
  <c r="O8747" i="51"/>
  <c r="N8748" i="51"/>
  <c r="O8748" i="51"/>
  <c r="N8749" i="51"/>
  <c r="O8749" i="51"/>
  <c r="N8750" i="51"/>
  <c r="O8750" i="51"/>
  <c r="N8751" i="51"/>
  <c r="O8751" i="51"/>
  <c r="N8752" i="51"/>
  <c r="O8752" i="51"/>
  <c r="N8753" i="51"/>
  <c r="O8753" i="51"/>
  <c r="N8754" i="51"/>
  <c r="O8754" i="51"/>
  <c r="N8755" i="51"/>
  <c r="O8755" i="51"/>
  <c r="N8756" i="51"/>
  <c r="O8756" i="51"/>
  <c r="N8757" i="51"/>
  <c r="O8757" i="51"/>
  <c r="N8758" i="51"/>
  <c r="O8758" i="51"/>
  <c r="N8759" i="51"/>
  <c r="O8759" i="51"/>
  <c r="N8760" i="51"/>
  <c r="O8760" i="51"/>
  <c r="N8761" i="51"/>
  <c r="O8761" i="51"/>
  <c r="N8762" i="51"/>
  <c r="O8762" i="51"/>
  <c r="N8763" i="51"/>
  <c r="O8763" i="51"/>
  <c r="N8764" i="51"/>
  <c r="O8764" i="51"/>
  <c r="N8765" i="51"/>
  <c r="O8765" i="51"/>
  <c r="N8766" i="51"/>
  <c r="O8766" i="51"/>
  <c r="N8767" i="51"/>
  <c r="O8767" i="51"/>
  <c r="N8768" i="51"/>
  <c r="O8768" i="51"/>
  <c r="N8769" i="51"/>
  <c r="O8769" i="51"/>
  <c r="N8770" i="51"/>
  <c r="O8770" i="51"/>
  <c r="N8771" i="51"/>
  <c r="O8771" i="51"/>
  <c r="N8772" i="51"/>
  <c r="O8772" i="51"/>
  <c r="N8773" i="51"/>
  <c r="O8773" i="51"/>
  <c r="N8774" i="51"/>
  <c r="O8774" i="51"/>
  <c r="N8775" i="51"/>
  <c r="O8775" i="51"/>
  <c r="N8776" i="51"/>
  <c r="O8776" i="51"/>
  <c r="N8777" i="51"/>
  <c r="O8777" i="51"/>
  <c r="N8778" i="51"/>
  <c r="O8778" i="51"/>
  <c r="N8779" i="51"/>
  <c r="O8779" i="51"/>
  <c r="N8780" i="51"/>
  <c r="O8780" i="51"/>
  <c r="N8781" i="51"/>
  <c r="O8781" i="51"/>
  <c r="N8782" i="51"/>
  <c r="O8782" i="51"/>
  <c r="N8783" i="51"/>
  <c r="O8783" i="51"/>
  <c r="N8784" i="51"/>
  <c r="O8784" i="51"/>
  <c r="N8785" i="51"/>
  <c r="O8785" i="51"/>
  <c r="N8786" i="51"/>
  <c r="O8786" i="51"/>
  <c r="N8787" i="51"/>
  <c r="O8787" i="51"/>
  <c r="N8788" i="51"/>
  <c r="O8788" i="51"/>
  <c r="N8789" i="51"/>
  <c r="O8789" i="51"/>
  <c r="N8790" i="51"/>
  <c r="O8790" i="51"/>
  <c r="N8791" i="51"/>
  <c r="O8791" i="51"/>
  <c r="N8792" i="51"/>
  <c r="O8792" i="51"/>
  <c r="N8793" i="51"/>
  <c r="O8793" i="51"/>
  <c r="N8794" i="51"/>
  <c r="O8794" i="51"/>
  <c r="N8795" i="51"/>
  <c r="O8795" i="51"/>
  <c r="N8796" i="51"/>
  <c r="O8796" i="51"/>
  <c r="N8797" i="51"/>
  <c r="O8797" i="51"/>
  <c r="N8798" i="51"/>
  <c r="O8798" i="51"/>
  <c r="N8799" i="51"/>
  <c r="O8799" i="51"/>
  <c r="N8800" i="51"/>
  <c r="O8800" i="51"/>
  <c r="N8801" i="51"/>
  <c r="O8801" i="51"/>
  <c r="N8802" i="51"/>
  <c r="O8802" i="51"/>
  <c r="N8803" i="51"/>
  <c r="O8803" i="51"/>
  <c r="N8804" i="51"/>
  <c r="O8804" i="51"/>
  <c r="N8805" i="51"/>
  <c r="O8805" i="51"/>
  <c r="N8806" i="51"/>
  <c r="O8806" i="51"/>
  <c r="N8807" i="51"/>
  <c r="O8807" i="51"/>
  <c r="N8808" i="51"/>
  <c r="O8808" i="51"/>
  <c r="N8809" i="51"/>
  <c r="O8809" i="51"/>
  <c r="N8810" i="51"/>
  <c r="O8810" i="51"/>
  <c r="N8811" i="51"/>
  <c r="O8811" i="51"/>
  <c r="N8812" i="51"/>
  <c r="O8812" i="51"/>
  <c r="N8813" i="51"/>
  <c r="O8813" i="51"/>
  <c r="N8814" i="51"/>
  <c r="O8814" i="51"/>
  <c r="N8815" i="51"/>
  <c r="O8815" i="51"/>
  <c r="N8816" i="51"/>
  <c r="O8816" i="51"/>
  <c r="N8817" i="51"/>
  <c r="O8817" i="51"/>
  <c r="N8818" i="51"/>
  <c r="O8818" i="51"/>
  <c r="N8819" i="51"/>
  <c r="O8819" i="51"/>
  <c r="N8820" i="51"/>
  <c r="O8820" i="51"/>
  <c r="N8821" i="51"/>
  <c r="O8821" i="51"/>
  <c r="N8822" i="51"/>
  <c r="O8822" i="51"/>
  <c r="N8823" i="51"/>
  <c r="O8823" i="51"/>
  <c r="N8824" i="51"/>
  <c r="O8824" i="51"/>
  <c r="N8825" i="51"/>
  <c r="O8825" i="51"/>
  <c r="N8826" i="51"/>
  <c r="O8826" i="51"/>
  <c r="N8827" i="51"/>
  <c r="O8827" i="51"/>
  <c r="N8828" i="51"/>
  <c r="O8828" i="51"/>
  <c r="N8829" i="51"/>
  <c r="O8829" i="51"/>
  <c r="N8830" i="51"/>
  <c r="O8830" i="51"/>
  <c r="N8831" i="51"/>
  <c r="O8831" i="51"/>
  <c r="N8832" i="51"/>
  <c r="O8832" i="51"/>
  <c r="N8833" i="51"/>
  <c r="O8833" i="51"/>
  <c r="N8834" i="51"/>
  <c r="O8834" i="51"/>
  <c r="N8835" i="51"/>
  <c r="O8835" i="51"/>
  <c r="N8836" i="51"/>
  <c r="O8836" i="51"/>
  <c r="N8837" i="51"/>
  <c r="O8837" i="51"/>
  <c r="N8838" i="51"/>
  <c r="O8838" i="51"/>
  <c r="N8839" i="51"/>
  <c r="O8839" i="51"/>
  <c r="N8840" i="51"/>
  <c r="O8840" i="51"/>
  <c r="N8841" i="51"/>
  <c r="O8841" i="51"/>
  <c r="N8842" i="51"/>
  <c r="O8842" i="51"/>
  <c r="N8843" i="51"/>
  <c r="O8843" i="51"/>
  <c r="N8844" i="51"/>
  <c r="O8844" i="51"/>
  <c r="N8845" i="51"/>
  <c r="O8845" i="51"/>
  <c r="N8846" i="51"/>
  <c r="O8846" i="51"/>
  <c r="N8847" i="51"/>
  <c r="O8847" i="51"/>
  <c r="N8848" i="51"/>
  <c r="O8848" i="51"/>
  <c r="N8849" i="51"/>
  <c r="O8849" i="51"/>
  <c r="N8850" i="51"/>
  <c r="O8850" i="51"/>
  <c r="N8851" i="51"/>
  <c r="O8851" i="51"/>
  <c r="N8852" i="51"/>
  <c r="O8852" i="51"/>
  <c r="N8853" i="51"/>
  <c r="O8853" i="51"/>
  <c r="N8854" i="51"/>
  <c r="O8854" i="51"/>
  <c r="N8855" i="51"/>
  <c r="O8855" i="51"/>
  <c r="N8856" i="51"/>
  <c r="O8856" i="51"/>
  <c r="N8857" i="51"/>
  <c r="O8857" i="51"/>
  <c r="N8858" i="51"/>
  <c r="O8858" i="51"/>
  <c r="N8859" i="51"/>
  <c r="O8859" i="51"/>
  <c r="N8860" i="51"/>
  <c r="O8860" i="51"/>
  <c r="N8861" i="51"/>
  <c r="O8861" i="51"/>
  <c r="N8862" i="51"/>
  <c r="O8862" i="51"/>
  <c r="N8863" i="51"/>
  <c r="O8863" i="51"/>
  <c r="N8864" i="51"/>
  <c r="O8864" i="51"/>
  <c r="N8865" i="51"/>
  <c r="O8865" i="51"/>
  <c r="N8866" i="51"/>
  <c r="O8866" i="51"/>
  <c r="N8867" i="51"/>
  <c r="O8867" i="51"/>
  <c r="N8868" i="51"/>
  <c r="O8868" i="51"/>
  <c r="N8869" i="51"/>
  <c r="O8869" i="51"/>
  <c r="N8870" i="51"/>
  <c r="O8870" i="51"/>
  <c r="N8871" i="51"/>
  <c r="O8871" i="51"/>
  <c r="N8872" i="51"/>
  <c r="O8872" i="51"/>
  <c r="N8873" i="51"/>
  <c r="O8873" i="51"/>
  <c r="N8874" i="51"/>
  <c r="O8874" i="51"/>
  <c r="N8875" i="51"/>
  <c r="O8875" i="51"/>
  <c r="N8876" i="51"/>
  <c r="O8876" i="51"/>
  <c r="N8877" i="51"/>
  <c r="O8877" i="51"/>
  <c r="N8878" i="51"/>
  <c r="O8878" i="51"/>
  <c r="N8879" i="51"/>
  <c r="O8879" i="51"/>
  <c r="N8880" i="51"/>
  <c r="O8880" i="51"/>
  <c r="N8881" i="51"/>
  <c r="O8881" i="51"/>
  <c r="N8882" i="51"/>
  <c r="O8882" i="51"/>
  <c r="N8883" i="51"/>
  <c r="O8883" i="51"/>
  <c r="N8884" i="51"/>
  <c r="O8884" i="51"/>
  <c r="N8885" i="51"/>
  <c r="O8885" i="51"/>
  <c r="N8886" i="51"/>
  <c r="O8886" i="51"/>
  <c r="N8887" i="51"/>
  <c r="O8887" i="51"/>
  <c r="N8888" i="51"/>
  <c r="O8888" i="51"/>
  <c r="N8889" i="51"/>
  <c r="O8889" i="51"/>
  <c r="N8890" i="51"/>
  <c r="O8890" i="51"/>
  <c r="N8891" i="51"/>
  <c r="O8891" i="51"/>
  <c r="N8892" i="51"/>
  <c r="O8892" i="51"/>
  <c r="N8893" i="51"/>
  <c r="O8893" i="51"/>
  <c r="N8894" i="51"/>
  <c r="O8894" i="51"/>
  <c r="N8895" i="51"/>
  <c r="O8895" i="51"/>
  <c r="N8896" i="51"/>
  <c r="O8896" i="51"/>
  <c r="N8897" i="51"/>
  <c r="O8897" i="51"/>
  <c r="N8898" i="51"/>
  <c r="O8898" i="51"/>
  <c r="N8899" i="51"/>
  <c r="O8899" i="51"/>
  <c r="N8900" i="51"/>
  <c r="O8900" i="51"/>
  <c r="N8901" i="51"/>
  <c r="O8901" i="51"/>
  <c r="N8902" i="51"/>
  <c r="O8902" i="51"/>
  <c r="N8903" i="51"/>
  <c r="O8903" i="51"/>
  <c r="N8904" i="51"/>
  <c r="O8904" i="51"/>
  <c r="N8905" i="51"/>
  <c r="O8905" i="51"/>
  <c r="N8906" i="51"/>
  <c r="O8906" i="51"/>
  <c r="N8907" i="51"/>
  <c r="O8907" i="51"/>
  <c r="N8908" i="51"/>
  <c r="O8908" i="51"/>
  <c r="N8909" i="51"/>
  <c r="O8909" i="51"/>
  <c r="N8910" i="51"/>
  <c r="O8910" i="51"/>
  <c r="N8911" i="51"/>
  <c r="O8911" i="51"/>
  <c r="N8912" i="51"/>
  <c r="O8912" i="51"/>
  <c r="N8913" i="51"/>
  <c r="O8913" i="51"/>
  <c r="N8914" i="51"/>
  <c r="O8914" i="51"/>
  <c r="N8915" i="51"/>
  <c r="O8915" i="51"/>
  <c r="N8916" i="51"/>
  <c r="O8916" i="51"/>
  <c r="N8917" i="51"/>
  <c r="O8917" i="51"/>
  <c r="N8918" i="51"/>
  <c r="O8918" i="51"/>
  <c r="N8919" i="51"/>
  <c r="O8919" i="51"/>
  <c r="N8920" i="51"/>
  <c r="O8920" i="51"/>
  <c r="N8921" i="51"/>
  <c r="O8921" i="51"/>
  <c r="N8922" i="51"/>
  <c r="O8922" i="51"/>
  <c r="N8923" i="51"/>
  <c r="O8923" i="51"/>
  <c r="N8924" i="51"/>
  <c r="O8924" i="51"/>
  <c r="N8925" i="51"/>
  <c r="O8925" i="51"/>
  <c r="N8926" i="51"/>
  <c r="O8926" i="51"/>
  <c r="N8927" i="51"/>
  <c r="O8927" i="51"/>
  <c r="N8928" i="51"/>
  <c r="O8928" i="51"/>
  <c r="N8929" i="51"/>
  <c r="O8929" i="51"/>
  <c r="N8930" i="51"/>
  <c r="O8930" i="51"/>
  <c r="N8931" i="51"/>
  <c r="O8931" i="51"/>
  <c r="N8932" i="51"/>
  <c r="O8932" i="51"/>
  <c r="N8933" i="51"/>
  <c r="O8933" i="51"/>
  <c r="N8934" i="51"/>
  <c r="O8934" i="51"/>
  <c r="N8935" i="51"/>
  <c r="O8935" i="51"/>
  <c r="N8936" i="51"/>
  <c r="O8936" i="51"/>
  <c r="N8937" i="51"/>
  <c r="O8937" i="51"/>
  <c r="N8938" i="51"/>
  <c r="O8938" i="51"/>
  <c r="N8939" i="51"/>
  <c r="O8939" i="51"/>
  <c r="N8940" i="51"/>
  <c r="O8940" i="51"/>
  <c r="N8941" i="51"/>
  <c r="O8941" i="51"/>
  <c r="N8942" i="51"/>
  <c r="O8942" i="51"/>
  <c r="N8943" i="51"/>
  <c r="O8943" i="51"/>
  <c r="N8944" i="51"/>
  <c r="O8944" i="51"/>
  <c r="N8945" i="51"/>
  <c r="O8945" i="51"/>
  <c r="N8946" i="51"/>
  <c r="O8946" i="51"/>
  <c r="N8947" i="51"/>
  <c r="O8947" i="51"/>
  <c r="N8948" i="51"/>
  <c r="O8948" i="51"/>
  <c r="N8949" i="51"/>
  <c r="O8949" i="51"/>
  <c r="N8950" i="51"/>
  <c r="O8950" i="51"/>
  <c r="N8951" i="51"/>
  <c r="O8951" i="51"/>
  <c r="N8952" i="51"/>
  <c r="O8952" i="51"/>
  <c r="N8953" i="51"/>
  <c r="O8953" i="51"/>
  <c r="N8954" i="51"/>
  <c r="O8954" i="51"/>
  <c r="N8955" i="51"/>
  <c r="O8955" i="51"/>
  <c r="N8956" i="51"/>
  <c r="O8956" i="51"/>
  <c r="N8957" i="51"/>
  <c r="O8957" i="51"/>
  <c r="N8958" i="51"/>
  <c r="O8958" i="51"/>
  <c r="N8959" i="51"/>
  <c r="O8959" i="51"/>
  <c r="N8960" i="51"/>
  <c r="O8960" i="51"/>
  <c r="N8961" i="51"/>
  <c r="O8961" i="51"/>
  <c r="N8962" i="51"/>
  <c r="O8962" i="51"/>
  <c r="N8963" i="51"/>
  <c r="O8963" i="51"/>
  <c r="N8964" i="51"/>
  <c r="O8964" i="51"/>
  <c r="N8965" i="51"/>
  <c r="O8965" i="51"/>
  <c r="N8966" i="51"/>
  <c r="O8966" i="51"/>
  <c r="N8967" i="51"/>
  <c r="O8967" i="51"/>
  <c r="N8968" i="51"/>
  <c r="O8968" i="51"/>
  <c r="N8969" i="51"/>
  <c r="O8969" i="51"/>
  <c r="N8970" i="51"/>
  <c r="O8970" i="51"/>
  <c r="N8971" i="51"/>
  <c r="O8971" i="51"/>
  <c r="N8972" i="51"/>
  <c r="O8972" i="51"/>
  <c r="N8973" i="51"/>
  <c r="O8973" i="51"/>
  <c r="N8974" i="51"/>
  <c r="O8974" i="51"/>
  <c r="N8975" i="51"/>
  <c r="O8975" i="51"/>
  <c r="N8976" i="51"/>
  <c r="O8976" i="51"/>
  <c r="N8977" i="51"/>
  <c r="O8977" i="51"/>
  <c r="N8978" i="51"/>
  <c r="O8978" i="51"/>
  <c r="N8979" i="51"/>
  <c r="O8979" i="51"/>
  <c r="N8980" i="51"/>
  <c r="O8980" i="51"/>
  <c r="N8981" i="51"/>
  <c r="O8981" i="51"/>
  <c r="N8982" i="51"/>
  <c r="O8982" i="51"/>
  <c r="N8983" i="51"/>
  <c r="O8983" i="51"/>
  <c r="N8984" i="51"/>
  <c r="O8984" i="51"/>
  <c r="N8985" i="51"/>
  <c r="O8985" i="51"/>
  <c r="N8986" i="51"/>
  <c r="O8986" i="51"/>
  <c r="N8987" i="51"/>
  <c r="O8987" i="51"/>
  <c r="N8988" i="51"/>
  <c r="O8988" i="51"/>
  <c r="N8989" i="51"/>
  <c r="O8989" i="51"/>
  <c r="N8990" i="51"/>
  <c r="O8990" i="51"/>
  <c r="N8991" i="51"/>
  <c r="O8991" i="51"/>
  <c r="N8992" i="51"/>
  <c r="O8992" i="51"/>
  <c r="N8993" i="51"/>
  <c r="O8993" i="51"/>
  <c r="N8994" i="51"/>
  <c r="O8994" i="51"/>
  <c r="N8995" i="51"/>
  <c r="O8995" i="51"/>
  <c r="N8996" i="51"/>
  <c r="O8996" i="51"/>
  <c r="N8997" i="51"/>
  <c r="O8997" i="51"/>
  <c r="N8998" i="51"/>
  <c r="O8998" i="51"/>
  <c r="N8999" i="51"/>
  <c r="O8999" i="51"/>
  <c r="N9000" i="51"/>
  <c r="O9000" i="51"/>
  <c r="N9001" i="51"/>
  <c r="O9001" i="51"/>
  <c r="N9002" i="51"/>
  <c r="O9002" i="51"/>
  <c r="N9003" i="51"/>
  <c r="O9003" i="51"/>
  <c r="N9004" i="51"/>
  <c r="O9004" i="51"/>
  <c r="N9005" i="51"/>
  <c r="O9005" i="51"/>
  <c r="N9006" i="51"/>
  <c r="O9006" i="51"/>
  <c r="N9007" i="51"/>
  <c r="O9007" i="51"/>
  <c r="N9008" i="51"/>
  <c r="O9008" i="51"/>
  <c r="N9009" i="51"/>
  <c r="O9009" i="51"/>
  <c r="N9010" i="51"/>
  <c r="O9010" i="51"/>
  <c r="N9011" i="51"/>
  <c r="O9011" i="51"/>
  <c r="N9012" i="51"/>
  <c r="O9012" i="51"/>
  <c r="N9013" i="51"/>
  <c r="O9013" i="51"/>
  <c r="N9014" i="51"/>
  <c r="O9014" i="51"/>
  <c r="N9015" i="51"/>
  <c r="O9015" i="51"/>
  <c r="N9016" i="51"/>
  <c r="O9016" i="51"/>
  <c r="N9017" i="51"/>
  <c r="O9017" i="51"/>
  <c r="N9018" i="51"/>
  <c r="O9018" i="51"/>
  <c r="N9019" i="51"/>
  <c r="O9019" i="51"/>
  <c r="N9020" i="51"/>
  <c r="O9020" i="51"/>
  <c r="N9021" i="51"/>
  <c r="O9021" i="51"/>
  <c r="N9022" i="51"/>
  <c r="O9022" i="51"/>
  <c r="N9023" i="51"/>
  <c r="O9023" i="51"/>
  <c r="N9024" i="51"/>
  <c r="O9024" i="51"/>
  <c r="N9025" i="51"/>
  <c r="O9025" i="51"/>
  <c r="N9026" i="51"/>
  <c r="O9026" i="51"/>
  <c r="N9027" i="51"/>
  <c r="O9027" i="51"/>
  <c r="N9028" i="51"/>
  <c r="O9028" i="51"/>
  <c r="N9029" i="51"/>
  <c r="O9029" i="51"/>
  <c r="N9030" i="51"/>
  <c r="O9030" i="51"/>
  <c r="N9031" i="51"/>
  <c r="O9031" i="51"/>
  <c r="N9032" i="51"/>
  <c r="O9032" i="51"/>
  <c r="N9033" i="51"/>
  <c r="O9033" i="51"/>
  <c r="N9034" i="51"/>
  <c r="O9034" i="51"/>
  <c r="N9035" i="51"/>
  <c r="O9035" i="51"/>
  <c r="N9036" i="51"/>
  <c r="O9036" i="51"/>
  <c r="N9037" i="51"/>
  <c r="O9037" i="51"/>
  <c r="N9038" i="51"/>
  <c r="O9038" i="51"/>
  <c r="N9039" i="51"/>
  <c r="O9039" i="51"/>
  <c r="N9040" i="51"/>
  <c r="O9040" i="51"/>
  <c r="N9041" i="51"/>
  <c r="O9041" i="51"/>
  <c r="N9042" i="51"/>
  <c r="O9042" i="51"/>
  <c r="N9043" i="51"/>
  <c r="O9043" i="51"/>
  <c r="N9044" i="51"/>
  <c r="O9044" i="51"/>
  <c r="N9045" i="51"/>
  <c r="O9045" i="51"/>
  <c r="N9046" i="51"/>
  <c r="O9046" i="51"/>
  <c r="N9047" i="51"/>
  <c r="O9047" i="51"/>
  <c r="N9048" i="51"/>
  <c r="O9048" i="51"/>
  <c r="N9049" i="51"/>
  <c r="O9049" i="51"/>
  <c r="N9050" i="51"/>
  <c r="O9050" i="51"/>
  <c r="N9051" i="51"/>
  <c r="O9051" i="51"/>
  <c r="N9052" i="51"/>
  <c r="O9052" i="51"/>
  <c r="N9053" i="51"/>
  <c r="O9053" i="51"/>
  <c r="N9054" i="51"/>
  <c r="O9054" i="51"/>
  <c r="N9055" i="51"/>
  <c r="O9055" i="51"/>
  <c r="N9056" i="51"/>
  <c r="O9056" i="51"/>
  <c r="N9057" i="51"/>
  <c r="O9057" i="51"/>
  <c r="N9058" i="51"/>
  <c r="O9058" i="51"/>
  <c r="N9059" i="51"/>
  <c r="O9059" i="51"/>
  <c r="N9060" i="51"/>
  <c r="O9060" i="51"/>
  <c r="N9061" i="51"/>
  <c r="O9061" i="51"/>
  <c r="N9062" i="51"/>
  <c r="O9062" i="51"/>
  <c r="N9063" i="51"/>
  <c r="O9063" i="51"/>
  <c r="N9064" i="51"/>
  <c r="O9064" i="51"/>
  <c r="N9065" i="51"/>
  <c r="O9065" i="51"/>
  <c r="N9066" i="51"/>
  <c r="O9066" i="51"/>
  <c r="N9067" i="51"/>
  <c r="O9067" i="51"/>
  <c r="N9068" i="51"/>
  <c r="O9068" i="51"/>
  <c r="N9069" i="51"/>
  <c r="O9069" i="51"/>
  <c r="N9070" i="51"/>
  <c r="O9070" i="51"/>
  <c r="N9071" i="51"/>
  <c r="O9071" i="51"/>
  <c r="N9072" i="51"/>
  <c r="O9072" i="51"/>
  <c r="N9073" i="51"/>
  <c r="O9073" i="51"/>
  <c r="N9074" i="51"/>
  <c r="O9074" i="51"/>
  <c r="N9075" i="51"/>
  <c r="O9075" i="51"/>
  <c r="N9076" i="51"/>
  <c r="O9076" i="51"/>
  <c r="N9077" i="51"/>
  <c r="O9077" i="51"/>
  <c r="N9078" i="51"/>
  <c r="O9078" i="51"/>
  <c r="N9079" i="51"/>
  <c r="O9079" i="51"/>
  <c r="N9080" i="51"/>
  <c r="O9080" i="51"/>
  <c r="N9081" i="51"/>
  <c r="O9081" i="51"/>
  <c r="N9082" i="51"/>
  <c r="O9082" i="51"/>
  <c r="N9083" i="51"/>
  <c r="O9083" i="51"/>
  <c r="N9084" i="51"/>
  <c r="O9084" i="51"/>
  <c r="N9085" i="51"/>
  <c r="O9085" i="51"/>
  <c r="N9086" i="51"/>
  <c r="O9086" i="51"/>
  <c r="N9087" i="51"/>
  <c r="O9087" i="51"/>
  <c r="N9088" i="51"/>
  <c r="O9088" i="51"/>
  <c r="N9089" i="51"/>
  <c r="O9089" i="51"/>
  <c r="N9090" i="51"/>
  <c r="O9090" i="51"/>
  <c r="N9091" i="51"/>
  <c r="O9091" i="51"/>
  <c r="N9092" i="51"/>
  <c r="O9092" i="51"/>
  <c r="N9093" i="51"/>
  <c r="O9093" i="51"/>
  <c r="N9094" i="51"/>
  <c r="O9094" i="51"/>
  <c r="N9095" i="51"/>
  <c r="O9095" i="51"/>
  <c r="N9096" i="51"/>
  <c r="O9096" i="51"/>
  <c r="N9097" i="51"/>
  <c r="O9097" i="51"/>
  <c r="N9098" i="51"/>
  <c r="O9098" i="51"/>
  <c r="N9099" i="51"/>
  <c r="O9099" i="51"/>
  <c r="N9100" i="51"/>
  <c r="O9100" i="51"/>
  <c r="N9101" i="51"/>
  <c r="O9101" i="51"/>
  <c r="N9102" i="51"/>
  <c r="O9102" i="51"/>
  <c r="N9103" i="51"/>
  <c r="O9103" i="51"/>
  <c r="N9104" i="51"/>
  <c r="O9104" i="51"/>
  <c r="N9105" i="51"/>
  <c r="O9105" i="51"/>
  <c r="N9106" i="51"/>
  <c r="O9106" i="51"/>
  <c r="N9107" i="51"/>
  <c r="O9107" i="51"/>
  <c r="N9108" i="51"/>
  <c r="O9108" i="51"/>
  <c r="N9109" i="51"/>
  <c r="O9109" i="51"/>
  <c r="N9110" i="51"/>
  <c r="O9110" i="51"/>
  <c r="N9111" i="51"/>
  <c r="O9111" i="51"/>
  <c r="N9112" i="51"/>
  <c r="O9112" i="51"/>
  <c r="N9113" i="51"/>
  <c r="O9113" i="51"/>
  <c r="N9114" i="51"/>
  <c r="O9114" i="51"/>
  <c r="N9115" i="51"/>
  <c r="O9115" i="51"/>
  <c r="N9116" i="51"/>
  <c r="O9116" i="51"/>
  <c r="N9117" i="51"/>
  <c r="O9117" i="51"/>
  <c r="N9118" i="51"/>
  <c r="O9118" i="51"/>
  <c r="N9119" i="51"/>
  <c r="O9119" i="51"/>
  <c r="N9120" i="51"/>
  <c r="O9120" i="51"/>
  <c r="N9121" i="51"/>
  <c r="O9121" i="51"/>
  <c r="N9122" i="51"/>
  <c r="O9122" i="51"/>
  <c r="N9123" i="51"/>
  <c r="O9123" i="51"/>
  <c r="N9124" i="51"/>
  <c r="O9124" i="51"/>
  <c r="N9125" i="51"/>
  <c r="O9125" i="51"/>
  <c r="N9126" i="51"/>
  <c r="O9126" i="51"/>
  <c r="N9127" i="51"/>
  <c r="O9127" i="51"/>
  <c r="N9128" i="51"/>
  <c r="O9128" i="51"/>
  <c r="N9129" i="51"/>
  <c r="O9129" i="51"/>
  <c r="N9130" i="51"/>
  <c r="O9130" i="51"/>
  <c r="N9131" i="51"/>
  <c r="O9131" i="51"/>
  <c r="N9132" i="51"/>
  <c r="O9132" i="51"/>
  <c r="N9133" i="51"/>
  <c r="O9133" i="51"/>
  <c r="N9134" i="51"/>
  <c r="O9134" i="51"/>
  <c r="N9135" i="51"/>
  <c r="O9135" i="51"/>
  <c r="N9136" i="51"/>
  <c r="O9136" i="51"/>
  <c r="N9137" i="51"/>
  <c r="O9137" i="51"/>
  <c r="N9138" i="51"/>
  <c r="O9138" i="51"/>
  <c r="N9139" i="51"/>
  <c r="O9139" i="51"/>
  <c r="N9140" i="51"/>
  <c r="O9140" i="51"/>
  <c r="N9141" i="51"/>
  <c r="O9141" i="51"/>
  <c r="N9142" i="51"/>
  <c r="O9142" i="51"/>
  <c r="N9143" i="51"/>
  <c r="O9143" i="51"/>
  <c r="N9144" i="51"/>
  <c r="O9144" i="51"/>
  <c r="N9145" i="51"/>
  <c r="O9145" i="51"/>
  <c r="N9146" i="51"/>
  <c r="O9146" i="51"/>
  <c r="N9147" i="51"/>
  <c r="O9147" i="51"/>
  <c r="N9148" i="51"/>
  <c r="O9148" i="51"/>
  <c r="N9149" i="51"/>
  <c r="O9149" i="51"/>
  <c r="N9150" i="51"/>
  <c r="O9150" i="51"/>
  <c r="N9151" i="51"/>
  <c r="O9151" i="51"/>
  <c r="N9152" i="51"/>
  <c r="O9152" i="51"/>
  <c r="N9153" i="51"/>
  <c r="O9153" i="51"/>
  <c r="N9154" i="51"/>
  <c r="O9154" i="51"/>
  <c r="N9155" i="51"/>
  <c r="O9155" i="51"/>
  <c r="N9156" i="51"/>
  <c r="O9156" i="51"/>
  <c r="N9157" i="51"/>
  <c r="O9157" i="51"/>
  <c r="N9158" i="51"/>
  <c r="O9158" i="51"/>
  <c r="N9159" i="51"/>
  <c r="O9159" i="51"/>
  <c r="N9160" i="51"/>
  <c r="O9160" i="51"/>
  <c r="N9161" i="51"/>
  <c r="O9161" i="51"/>
  <c r="N9162" i="51"/>
  <c r="O9162" i="51"/>
  <c r="N9163" i="51"/>
  <c r="O9163" i="51"/>
  <c r="N9164" i="51"/>
  <c r="O9164" i="51"/>
  <c r="N9165" i="51"/>
  <c r="O9165" i="51"/>
  <c r="N9166" i="51"/>
  <c r="O9166" i="51"/>
  <c r="N9167" i="51"/>
  <c r="O9167" i="51"/>
  <c r="N9168" i="51"/>
  <c r="O9168" i="51"/>
  <c r="N9169" i="51"/>
  <c r="O9169" i="51"/>
  <c r="N9170" i="51"/>
  <c r="O9170" i="51"/>
  <c r="N9171" i="51"/>
  <c r="O9171" i="51"/>
  <c r="N9172" i="51"/>
  <c r="O9172" i="51"/>
  <c r="N9173" i="51"/>
  <c r="O9173" i="51"/>
  <c r="N9174" i="51"/>
  <c r="O9174" i="51"/>
  <c r="N9175" i="51"/>
  <c r="O9175" i="51"/>
  <c r="N9176" i="51"/>
  <c r="O9176" i="51"/>
  <c r="N9177" i="51"/>
  <c r="O9177" i="51"/>
  <c r="N9178" i="51"/>
  <c r="O9178" i="51"/>
  <c r="N9179" i="51"/>
  <c r="O9179" i="51"/>
  <c r="N9180" i="51"/>
  <c r="O9180" i="51"/>
  <c r="N9181" i="51"/>
  <c r="O9181" i="51"/>
  <c r="N9182" i="51"/>
  <c r="O9182" i="51"/>
  <c r="N9183" i="51"/>
  <c r="O9183" i="51"/>
  <c r="N9184" i="51"/>
  <c r="O9184" i="51"/>
  <c r="N9185" i="51"/>
  <c r="O9185" i="51"/>
  <c r="N9186" i="51"/>
  <c r="O9186" i="51"/>
  <c r="N9187" i="51"/>
  <c r="O9187" i="51"/>
  <c r="N9188" i="51"/>
  <c r="O9188" i="51"/>
  <c r="N9189" i="51"/>
  <c r="O9189" i="51"/>
  <c r="N9190" i="51"/>
  <c r="O9190" i="51"/>
  <c r="N9191" i="51"/>
  <c r="O9191" i="51"/>
  <c r="N9192" i="51"/>
  <c r="O9192" i="51"/>
  <c r="N9193" i="51"/>
  <c r="O9193" i="51"/>
  <c r="N9194" i="51"/>
  <c r="O9194" i="51"/>
  <c r="N9195" i="51"/>
  <c r="O9195" i="51"/>
  <c r="N9196" i="51"/>
  <c r="O9196" i="51"/>
  <c r="N9197" i="51"/>
  <c r="O9197" i="51"/>
  <c r="N9198" i="51"/>
  <c r="O9198" i="51"/>
  <c r="N9199" i="51"/>
  <c r="O9199" i="51"/>
  <c r="N9200" i="51"/>
  <c r="O9200" i="51"/>
  <c r="N9201" i="51"/>
  <c r="O9201" i="51"/>
  <c r="N9202" i="51"/>
  <c r="O9202" i="51"/>
  <c r="N9203" i="51"/>
  <c r="O9203" i="51"/>
  <c r="N9204" i="51"/>
  <c r="O9204" i="51"/>
  <c r="N9205" i="51"/>
  <c r="O9205" i="51"/>
  <c r="N9206" i="51"/>
  <c r="O9206" i="51"/>
  <c r="N9207" i="51"/>
  <c r="O9207" i="51"/>
  <c r="N9208" i="51"/>
  <c r="O9208" i="51"/>
  <c r="N9209" i="51"/>
  <c r="O9209" i="51"/>
  <c r="N9210" i="51"/>
  <c r="O9210" i="51"/>
  <c r="N9211" i="51"/>
  <c r="O9211" i="51"/>
  <c r="N9212" i="51"/>
  <c r="O9212" i="51"/>
  <c r="N9213" i="51"/>
  <c r="O9213" i="51"/>
  <c r="N9214" i="51"/>
  <c r="O9214" i="51"/>
  <c r="N9215" i="51"/>
  <c r="O9215" i="51"/>
  <c r="N9216" i="51"/>
  <c r="O9216" i="51"/>
  <c r="N9217" i="51"/>
  <c r="O9217" i="51"/>
  <c r="N9218" i="51"/>
  <c r="O9218" i="51"/>
  <c r="N9219" i="51"/>
  <c r="O9219" i="51"/>
  <c r="N9220" i="51"/>
  <c r="O9220" i="51"/>
  <c r="N9221" i="51"/>
  <c r="O9221" i="51"/>
  <c r="N9222" i="51"/>
  <c r="O9222" i="51"/>
  <c r="N9223" i="51"/>
  <c r="O9223" i="51"/>
  <c r="N9224" i="51"/>
  <c r="O9224" i="51"/>
  <c r="N9225" i="51"/>
  <c r="O9225" i="51"/>
  <c r="N9226" i="51"/>
  <c r="O9226" i="51"/>
  <c r="N9227" i="51"/>
  <c r="O9227" i="51"/>
  <c r="N9228" i="51"/>
  <c r="O9228" i="51"/>
  <c r="N9229" i="51"/>
  <c r="O9229" i="51"/>
  <c r="N9230" i="51"/>
  <c r="O9230" i="51"/>
  <c r="N9231" i="51"/>
  <c r="O9231" i="51"/>
  <c r="N9232" i="51"/>
  <c r="O9232" i="51"/>
  <c r="N9233" i="51"/>
  <c r="O9233" i="51"/>
  <c r="N9234" i="51"/>
  <c r="O9234" i="51"/>
  <c r="N9235" i="51"/>
  <c r="O9235" i="51"/>
  <c r="N9236" i="51"/>
  <c r="O9236" i="51"/>
  <c r="N9237" i="51"/>
  <c r="O9237" i="51"/>
  <c r="N9238" i="51"/>
  <c r="O9238" i="51"/>
  <c r="N9239" i="51"/>
  <c r="O9239" i="51"/>
  <c r="N9240" i="51"/>
  <c r="O9240" i="51"/>
  <c r="N9241" i="51"/>
  <c r="O9241" i="51"/>
  <c r="N9242" i="51"/>
  <c r="O9242" i="51"/>
  <c r="N9243" i="51"/>
  <c r="O9243" i="51"/>
  <c r="N9244" i="51"/>
  <c r="O9244" i="51"/>
  <c r="N9245" i="51"/>
  <c r="O9245" i="51"/>
  <c r="N9246" i="51"/>
  <c r="O9246" i="51"/>
  <c r="N9247" i="51"/>
  <c r="O9247" i="51"/>
  <c r="N9248" i="51"/>
  <c r="O9248" i="51"/>
  <c r="N9249" i="51"/>
  <c r="O9249" i="51"/>
  <c r="N9250" i="51"/>
  <c r="O9250" i="51"/>
  <c r="N9251" i="51"/>
  <c r="O9251" i="51"/>
  <c r="N9252" i="51"/>
  <c r="O9252" i="51"/>
  <c r="N9253" i="51"/>
  <c r="O9253" i="51"/>
  <c r="N9254" i="51"/>
  <c r="O9254" i="51"/>
  <c r="N9255" i="51"/>
  <c r="O9255" i="51"/>
  <c r="N9256" i="51"/>
  <c r="O9256" i="51"/>
  <c r="N9257" i="51"/>
  <c r="O9257" i="51"/>
  <c r="N9258" i="51"/>
  <c r="O9258" i="51"/>
  <c r="N9259" i="51"/>
  <c r="O9259" i="51"/>
  <c r="N9260" i="51"/>
  <c r="O9260" i="51"/>
  <c r="N9261" i="51"/>
  <c r="O9261" i="51"/>
  <c r="N9262" i="51"/>
  <c r="O9262" i="51"/>
  <c r="N9263" i="51"/>
  <c r="O9263" i="51"/>
  <c r="N9264" i="51"/>
  <c r="O9264" i="51"/>
  <c r="N9265" i="51"/>
  <c r="O9265" i="51"/>
  <c r="N9266" i="51"/>
  <c r="O9266" i="51"/>
  <c r="N9267" i="51"/>
  <c r="O9267" i="51"/>
  <c r="N9268" i="51"/>
  <c r="O9268" i="51"/>
  <c r="N9269" i="51"/>
  <c r="O9269" i="51"/>
  <c r="N9270" i="51"/>
  <c r="O9270" i="51"/>
  <c r="N9271" i="51"/>
  <c r="O9271" i="51"/>
  <c r="N9272" i="51"/>
  <c r="O9272" i="51"/>
  <c r="N9273" i="51"/>
  <c r="O9273" i="51"/>
  <c r="N9274" i="51"/>
  <c r="O9274" i="51"/>
  <c r="N9275" i="51"/>
  <c r="O9275" i="51"/>
  <c r="N9276" i="51"/>
  <c r="O9276" i="51"/>
  <c r="N9277" i="51"/>
  <c r="O9277" i="51"/>
  <c r="N9278" i="51"/>
  <c r="O9278" i="51"/>
  <c r="N9279" i="51"/>
  <c r="O9279" i="51"/>
  <c r="N9280" i="51"/>
  <c r="O9280" i="51"/>
  <c r="N9281" i="51"/>
  <c r="O9281" i="51"/>
  <c r="N9282" i="51"/>
  <c r="O9282" i="51"/>
  <c r="N9283" i="51"/>
  <c r="O9283" i="51"/>
  <c r="N9284" i="51"/>
  <c r="O9284" i="51"/>
  <c r="N9285" i="51"/>
  <c r="O9285" i="51"/>
  <c r="N9286" i="51"/>
  <c r="O9286" i="51"/>
  <c r="N9287" i="51"/>
  <c r="O9287" i="51"/>
  <c r="N9288" i="51"/>
  <c r="O9288" i="51"/>
  <c r="N9289" i="51"/>
  <c r="O9289" i="51"/>
  <c r="N9290" i="51"/>
  <c r="O9290" i="51"/>
  <c r="N9291" i="51"/>
  <c r="O9291" i="51"/>
  <c r="N9292" i="51"/>
  <c r="O9292" i="51"/>
  <c r="N9293" i="51"/>
  <c r="O9293" i="51"/>
  <c r="N9294" i="51"/>
  <c r="O9294" i="51"/>
  <c r="N9295" i="51"/>
  <c r="O9295" i="51"/>
  <c r="N9296" i="51"/>
  <c r="O9296" i="51"/>
  <c r="N9297" i="51"/>
  <c r="O9297" i="51"/>
  <c r="N9298" i="51"/>
  <c r="O9298" i="51"/>
  <c r="N9299" i="51"/>
  <c r="O9299" i="51"/>
  <c r="N9300" i="51"/>
  <c r="O9300" i="51"/>
  <c r="N9301" i="51"/>
  <c r="O9301" i="51"/>
  <c r="N9302" i="51"/>
  <c r="O9302" i="51"/>
  <c r="N9303" i="51"/>
  <c r="O9303" i="51"/>
  <c r="N9304" i="51"/>
  <c r="O9304" i="51"/>
  <c r="N9305" i="51"/>
  <c r="O9305" i="51"/>
  <c r="N9306" i="51"/>
  <c r="O9306" i="51"/>
  <c r="N9307" i="51"/>
  <c r="O9307" i="51"/>
  <c r="N9308" i="51"/>
  <c r="O9308" i="51"/>
  <c r="N9309" i="51"/>
  <c r="O9309" i="51"/>
  <c r="N9310" i="51"/>
  <c r="O9310" i="51"/>
  <c r="N9311" i="51"/>
  <c r="O9311" i="51"/>
  <c r="N9312" i="51"/>
  <c r="O9312" i="51"/>
  <c r="N9313" i="51"/>
  <c r="O9313" i="51"/>
  <c r="N9314" i="51"/>
  <c r="O9314" i="51"/>
  <c r="N9315" i="51"/>
  <c r="O9315" i="51"/>
  <c r="N9316" i="51"/>
  <c r="O9316" i="51"/>
  <c r="N9317" i="51"/>
  <c r="O9317" i="51"/>
  <c r="N9318" i="51"/>
  <c r="O9318" i="51"/>
  <c r="N9319" i="51"/>
  <c r="O9319" i="51"/>
  <c r="N9320" i="51"/>
  <c r="O9320" i="51"/>
  <c r="N9321" i="51"/>
  <c r="O9321" i="51"/>
  <c r="N9322" i="51"/>
  <c r="O9322" i="51"/>
  <c r="N9323" i="51"/>
  <c r="O9323" i="51"/>
  <c r="N9324" i="51"/>
  <c r="O9324" i="51"/>
  <c r="N9325" i="51"/>
  <c r="O9325" i="51"/>
  <c r="N9326" i="51"/>
  <c r="O9326" i="51"/>
  <c r="N9327" i="51"/>
  <c r="O9327" i="51"/>
  <c r="N9328" i="51"/>
  <c r="O9328" i="51"/>
  <c r="N9329" i="51"/>
  <c r="O9329" i="51"/>
  <c r="N9330" i="51"/>
  <c r="O9330" i="51"/>
  <c r="N9331" i="51"/>
  <c r="O9331" i="51"/>
  <c r="N9332" i="51"/>
  <c r="O9332" i="51"/>
  <c r="N9333" i="51"/>
  <c r="O9333" i="51"/>
  <c r="N9334" i="51"/>
  <c r="O9334" i="51"/>
  <c r="N9335" i="51"/>
  <c r="O9335" i="51"/>
  <c r="N9336" i="51"/>
  <c r="O9336" i="51"/>
  <c r="N9337" i="51"/>
  <c r="O9337" i="51"/>
  <c r="N9338" i="51"/>
  <c r="O9338" i="51"/>
  <c r="N9339" i="51"/>
  <c r="O9339" i="51"/>
  <c r="N9340" i="51"/>
  <c r="O9340" i="51"/>
  <c r="N9341" i="51"/>
  <c r="O9341" i="51"/>
  <c r="N9342" i="51"/>
  <c r="O9342" i="51"/>
  <c r="N9343" i="51"/>
  <c r="O9343" i="51"/>
  <c r="N9344" i="51"/>
  <c r="O9344" i="51"/>
  <c r="N9345" i="51"/>
  <c r="O9345" i="51"/>
  <c r="N9346" i="51"/>
  <c r="O9346" i="51"/>
  <c r="N9347" i="51"/>
  <c r="O9347" i="51"/>
  <c r="N9348" i="51"/>
  <c r="O9348" i="51"/>
  <c r="N9349" i="51"/>
  <c r="O9349" i="51"/>
  <c r="N9350" i="51"/>
  <c r="O9350" i="51"/>
  <c r="N9351" i="51"/>
  <c r="O9351" i="51"/>
  <c r="N9352" i="51"/>
  <c r="O9352" i="51"/>
  <c r="N9353" i="51"/>
  <c r="O9353" i="51"/>
  <c r="N9354" i="51"/>
  <c r="O9354" i="51"/>
  <c r="N9355" i="51"/>
  <c r="O9355" i="51"/>
  <c r="N9356" i="51"/>
  <c r="O9356" i="51"/>
  <c r="N9357" i="51"/>
  <c r="O9357" i="51"/>
  <c r="N9358" i="51"/>
  <c r="O9358" i="51"/>
  <c r="N9359" i="51"/>
  <c r="O9359" i="51"/>
  <c r="N9360" i="51"/>
  <c r="O9360" i="51"/>
  <c r="N9361" i="51"/>
  <c r="O9361" i="51"/>
  <c r="N9362" i="51"/>
  <c r="O9362" i="51"/>
  <c r="N9363" i="51"/>
  <c r="O9363" i="51"/>
  <c r="N9364" i="51"/>
  <c r="O9364" i="51"/>
  <c r="N9365" i="51"/>
  <c r="O9365" i="51"/>
  <c r="N9366" i="51"/>
  <c r="O9366" i="51"/>
  <c r="N9367" i="51"/>
  <c r="O9367" i="51"/>
  <c r="N9368" i="51"/>
  <c r="O9368" i="51"/>
  <c r="N9369" i="51"/>
  <c r="O9369" i="51"/>
  <c r="N9370" i="51"/>
  <c r="O9370" i="51"/>
  <c r="N9371" i="51"/>
  <c r="O9371" i="51"/>
  <c r="N9372" i="51"/>
  <c r="O9372" i="51"/>
  <c r="N9373" i="51"/>
  <c r="O9373" i="51"/>
  <c r="N9374" i="51"/>
  <c r="O9374" i="51"/>
  <c r="N9375" i="51"/>
  <c r="O9375" i="51"/>
  <c r="N9376" i="51"/>
  <c r="O9376" i="51"/>
  <c r="N9377" i="51"/>
  <c r="O9377" i="51"/>
  <c r="N9378" i="51"/>
  <c r="O9378" i="51"/>
  <c r="N9379" i="51"/>
  <c r="O9379" i="51"/>
  <c r="N9380" i="51"/>
  <c r="O9380" i="51"/>
  <c r="N9381" i="51"/>
  <c r="O9381" i="51"/>
  <c r="N9382" i="51"/>
  <c r="O9382" i="51"/>
  <c r="N9383" i="51"/>
  <c r="O9383" i="51"/>
  <c r="N9384" i="51"/>
  <c r="O9384" i="51"/>
  <c r="N9385" i="51"/>
  <c r="O9385" i="51"/>
  <c r="N9386" i="51"/>
  <c r="O9386" i="51"/>
  <c r="N9387" i="51"/>
  <c r="O9387" i="51"/>
  <c r="N9388" i="51"/>
  <c r="O9388" i="51"/>
  <c r="N9389" i="51"/>
  <c r="O9389" i="51"/>
  <c r="N9390" i="51"/>
  <c r="O9390" i="51"/>
  <c r="N9391" i="51"/>
  <c r="O9391" i="51"/>
  <c r="N9392" i="51"/>
  <c r="O9392" i="51"/>
  <c r="N9393" i="51"/>
  <c r="O9393" i="51"/>
  <c r="N9394" i="51"/>
  <c r="O9394" i="51"/>
  <c r="N9395" i="51"/>
  <c r="O9395" i="51"/>
  <c r="N9396" i="51"/>
  <c r="O9396" i="51"/>
  <c r="N9397" i="51"/>
  <c r="O9397" i="51"/>
  <c r="N9398" i="51"/>
  <c r="O9398" i="51"/>
  <c r="N9399" i="51"/>
  <c r="O9399" i="51"/>
  <c r="N9400" i="51"/>
  <c r="O9400" i="51"/>
  <c r="N9401" i="51"/>
  <c r="O9401" i="51"/>
  <c r="N9402" i="51"/>
  <c r="O9402" i="51"/>
  <c r="N9403" i="51"/>
  <c r="O9403" i="51"/>
  <c r="N9404" i="51"/>
  <c r="O9404" i="51"/>
  <c r="N9405" i="51"/>
  <c r="O9405" i="51"/>
  <c r="N9406" i="51"/>
  <c r="O9406" i="51"/>
  <c r="N9407" i="51"/>
  <c r="O9407" i="51"/>
  <c r="N9408" i="51"/>
  <c r="O9408" i="51"/>
  <c r="N9409" i="51"/>
  <c r="O9409" i="51"/>
  <c r="N9410" i="51"/>
  <c r="O9410" i="51"/>
  <c r="N9411" i="51"/>
  <c r="O9411" i="51"/>
  <c r="N9412" i="51"/>
  <c r="O9412" i="51"/>
  <c r="N9413" i="51"/>
  <c r="O9413" i="51"/>
  <c r="N9414" i="51"/>
  <c r="O9414" i="51"/>
  <c r="N9415" i="51"/>
  <c r="O9415" i="51"/>
  <c r="N9416" i="51"/>
  <c r="O9416" i="51"/>
  <c r="N9417" i="51"/>
  <c r="O9417" i="51"/>
  <c r="N9418" i="51"/>
  <c r="O9418" i="51"/>
  <c r="N9419" i="51"/>
  <c r="O9419" i="51"/>
  <c r="N9420" i="51"/>
  <c r="O9420" i="51"/>
  <c r="N9421" i="51"/>
  <c r="O9421" i="51"/>
  <c r="N9422" i="51"/>
  <c r="O9422" i="51"/>
  <c r="N9423" i="51"/>
  <c r="O9423" i="51"/>
  <c r="N9424" i="51"/>
  <c r="O9424" i="51"/>
  <c r="N9425" i="51"/>
  <c r="O9425" i="51"/>
  <c r="N9426" i="51"/>
  <c r="O9426" i="51"/>
  <c r="N9427" i="51"/>
  <c r="O9427" i="51"/>
  <c r="N9428" i="51"/>
  <c r="O9428" i="51"/>
  <c r="N9429" i="51"/>
  <c r="O9429" i="51"/>
  <c r="N9430" i="51"/>
  <c r="O9430" i="51"/>
  <c r="N9431" i="51"/>
  <c r="O9431" i="51"/>
  <c r="N9432" i="51"/>
  <c r="O9432" i="51"/>
  <c r="N9433" i="51"/>
  <c r="O9433" i="51"/>
  <c r="N9434" i="51"/>
  <c r="O9434" i="51"/>
  <c r="N9435" i="51"/>
  <c r="O9435" i="51"/>
  <c r="N9436" i="51"/>
  <c r="O9436" i="51"/>
  <c r="N9437" i="51"/>
  <c r="O9437" i="51"/>
  <c r="N9438" i="51"/>
  <c r="O9438" i="51"/>
  <c r="N9439" i="51"/>
  <c r="O9439" i="51"/>
  <c r="N9440" i="51"/>
  <c r="O9440" i="51"/>
  <c r="N9441" i="51"/>
  <c r="O9441" i="51"/>
  <c r="N9442" i="51"/>
  <c r="O9442" i="51"/>
  <c r="N9443" i="51"/>
  <c r="O9443" i="51"/>
  <c r="N9444" i="51"/>
  <c r="O9444" i="51"/>
  <c r="N9445" i="51"/>
  <c r="O9445" i="51"/>
  <c r="N9446" i="51"/>
  <c r="O9446" i="51"/>
  <c r="N9447" i="51"/>
  <c r="O9447" i="51"/>
  <c r="N9448" i="51"/>
  <c r="O9448" i="51"/>
  <c r="N9449" i="51"/>
  <c r="O9449" i="51"/>
  <c r="N9450" i="51"/>
  <c r="O9450" i="51"/>
  <c r="N9451" i="51"/>
  <c r="O9451" i="51"/>
  <c r="N9452" i="51"/>
  <c r="O9452" i="51"/>
  <c r="N9453" i="51"/>
  <c r="O9453" i="51"/>
  <c r="N9454" i="51"/>
  <c r="O9454" i="51"/>
  <c r="N9455" i="51"/>
  <c r="O9455" i="51"/>
  <c r="N9456" i="51"/>
  <c r="O9456" i="51"/>
  <c r="N9457" i="51"/>
  <c r="O9457" i="51"/>
  <c r="N9458" i="51"/>
  <c r="O9458" i="51"/>
  <c r="N9459" i="51"/>
  <c r="O9459" i="51"/>
  <c r="N9460" i="51"/>
  <c r="O9460" i="51"/>
  <c r="N9461" i="51"/>
  <c r="O9461" i="51"/>
  <c r="N9462" i="51"/>
  <c r="O9462" i="51"/>
  <c r="N9463" i="51"/>
  <c r="O9463" i="51"/>
  <c r="N9464" i="51"/>
  <c r="O9464" i="51"/>
  <c r="N9465" i="51"/>
  <c r="O9465" i="51"/>
  <c r="N9466" i="51"/>
  <c r="O9466" i="51"/>
  <c r="N9467" i="51"/>
  <c r="O9467" i="51"/>
  <c r="N9468" i="51"/>
  <c r="O9468" i="51"/>
  <c r="N9469" i="51"/>
  <c r="O9469" i="51"/>
  <c r="N9470" i="51"/>
  <c r="O9470" i="51"/>
  <c r="N9471" i="51"/>
  <c r="O9471" i="51"/>
  <c r="N9472" i="51"/>
  <c r="O9472" i="51"/>
  <c r="N9473" i="51"/>
  <c r="O9473" i="51"/>
  <c r="N9474" i="51"/>
  <c r="O9474" i="51"/>
  <c r="N9475" i="51"/>
  <c r="O9475" i="51"/>
  <c r="N9476" i="51"/>
  <c r="O9476" i="51"/>
  <c r="N9477" i="51"/>
  <c r="O9477" i="51"/>
  <c r="N9478" i="51"/>
  <c r="O9478" i="51"/>
  <c r="N9479" i="51"/>
  <c r="O9479" i="51"/>
  <c r="N9480" i="51"/>
  <c r="O9480" i="51"/>
  <c r="N9481" i="51"/>
  <c r="O9481" i="51"/>
  <c r="N9482" i="51"/>
  <c r="O9482" i="51"/>
  <c r="N9483" i="51"/>
  <c r="O9483" i="51"/>
  <c r="N9484" i="51"/>
  <c r="O9484" i="51"/>
  <c r="N9485" i="51"/>
  <c r="O9485" i="51"/>
  <c r="N9486" i="51"/>
  <c r="O9486" i="51"/>
  <c r="N9487" i="51"/>
  <c r="O9487" i="51"/>
  <c r="N9488" i="51"/>
  <c r="O9488" i="51"/>
  <c r="N9489" i="51"/>
  <c r="O9489" i="51"/>
  <c r="N9490" i="51"/>
  <c r="O9490" i="51"/>
  <c r="N9491" i="51"/>
  <c r="O9491" i="51"/>
  <c r="N9492" i="51"/>
  <c r="O9492" i="51"/>
  <c r="N9493" i="51"/>
  <c r="O9493" i="51"/>
  <c r="N9494" i="51"/>
  <c r="O9494" i="51"/>
  <c r="N9495" i="51"/>
  <c r="O9495" i="51"/>
  <c r="N9496" i="51"/>
  <c r="O9496" i="51"/>
  <c r="N9497" i="51"/>
  <c r="O9497" i="51"/>
  <c r="N9498" i="51"/>
  <c r="O9498" i="51"/>
  <c r="N9499" i="51"/>
  <c r="O9499" i="51"/>
  <c r="N9500" i="51"/>
  <c r="O9500" i="51"/>
  <c r="N9501" i="51"/>
  <c r="O9501" i="51"/>
  <c r="N9502" i="51"/>
  <c r="O9502" i="51"/>
  <c r="N9503" i="51"/>
  <c r="O9503" i="51"/>
  <c r="N9504" i="51"/>
  <c r="O9504" i="51"/>
  <c r="N9505" i="51"/>
  <c r="O9505" i="51"/>
  <c r="N9506" i="51"/>
  <c r="O9506" i="51"/>
  <c r="N9507" i="51"/>
  <c r="O9507" i="51"/>
  <c r="N9508" i="51"/>
  <c r="O9508" i="51"/>
  <c r="N9509" i="51"/>
  <c r="O9509" i="51"/>
  <c r="N9510" i="51"/>
  <c r="O9510" i="51"/>
  <c r="N9511" i="51"/>
  <c r="O9511" i="51"/>
  <c r="N9512" i="51"/>
  <c r="O9512" i="51"/>
  <c r="N9513" i="51"/>
  <c r="O9513" i="51"/>
  <c r="N9514" i="51"/>
  <c r="O9514" i="51"/>
  <c r="N9515" i="51"/>
  <c r="O9515" i="51"/>
  <c r="N9516" i="51"/>
  <c r="O9516" i="51"/>
  <c r="N9517" i="51"/>
  <c r="O9517" i="51"/>
  <c r="N9518" i="51"/>
  <c r="O9518" i="51"/>
  <c r="N9519" i="51"/>
  <c r="O9519" i="51"/>
  <c r="N9520" i="51"/>
  <c r="O9520" i="51"/>
  <c r="N9521" i="51"/>
  <c r="O9521" i="51"/>
  <c r="N9522" i="51"/>
  <c r="O9522" i="51"/>
  <c r="N9523" i="51"/>
  <c r="O9523" i="51"/>
  <c r="N9524" i="51"/>
  <c r="O9524" i="51"/>
  <c r="N9525" i="51"/>
  <c r="O9525" i="51"/>
  <c r="N9526" i="51"/>
  <c r="O9526" i="51"/>
  <c r="N9527" i="51"/>
  <c r="O9527" i="51"/>
  <c r="N9528" i="51"/>
  <c r="O9528" i="51"/>
  <c r="N9529" i="51"/>
  <c r="O9529" i="51"/>
  <c r="N9530" i="51"/>
  <c r="O9530" i="51"/>
  <c r="N9531" i="51"/>
  <c r="O9531" i="51"/>
  <c r="N9532" i="51"/>
  <c r="O9532" i="51"/>
  <c r="N9533" i="51"/>
  <c r="O9533" i="51"/>
  <c r="N9534" i="51"/>
  <c r="O9534" i="51"/>
  <c r="N9535" i="51"/>
  <c r="O9535" i="51"/>
  <c r="N9536" i="51"/>
  <c r="O9536" i="51"/>
  <c r="N9537" i="51"/>
  <c r="O9537" i="51"/>
  <c r="N9538" i="51"/>
  <c r="O9538" i="51"/>
  <c r="N9539" i="51"/>
  <c r="O9539" i="51"/>
  <c r="N9540" i="51"/>
  <c r="O9540" i="51"/>
  <c r="N9541" i="51"/>
  <c r="O9541" i="51"/>
  <c r="N9542" i="51"/>
  <c r="O9542" i="51"/>
  <c r="N9543" i="51"/>
  <c r="O9543" i="51"/>
  <c r="N9544" i="51"/>
  <c r="O9544" i="51"/>
  <c r="N9545" i="51"/>
  <c r="O9545" i="51"/>
  <c r="N9546" i="51"/>
  <c r="O9546" i="51"/>
  <c r="N9547" i="51"/>
  <c r="O9547" i="51"/>
  <c r="N9548" i="51"/>
  <c r="O9548" i="51"/>
  <c r="N9549" i="51"/>
  <c r="O9549" i="51"/>
  <c r="N9550" i="51"/>
  <c r="O9550" i="51"/>
  <c r="N9551" i="51"/>
  <c r="O9551" i="51"/>
  <c r="N9552" i="51"/>
  <c r="O9552" i="51"/>
  <c r="N9553" i="51"/>
  <c r="O9553" i="51"/>
  <c r="N9554" i="51"/>
  <c r="O9554" i="51"/>
  <c r="N9555" i="51"/>
  <c r="O9555" i="51"/>
  <c r="N9556" i="51"/>
  <c r="O9556" i="51"/>
  <c r="N9557" i="51"/>
  <c r="O9557" i="51"/>
  <c r="N9558" i="51"/>
  <c r="O9558" i="51"/>
  <c r="N9559" i="51"/>
  <c r="O9559" i="51"/>
  <c r="N9560" i="51"/>
  <c r="O9560" i="51"/>
  <c r="N9561" i="51"/>
  <c r="O9561" i="51"/>
  <c r="N9562" i="51"/>
  <c r="O9562" i="51"/>
  <c r="N9563" i="51"/>
  <c r="O9563" i="51"/>
  <c r="N9564" i="51"/>
  <c r="O9564" i="51"/>
  <c r="N9565" i="51"/>
  <c r="O9565" i="51"/>
  <c r="N9566" i="51"/>
  <c r="O9566" i="51"/>
  <c r="N9567" i="51"/>
  <c r="O9567" i="51"/>
  <c r="N9568" i="51"/>
  <c r="O9568" i="51"/>
  <c r="N9569" i="51"/>
  <c r="O9569" i="51"/>
  <c r="N9570" i="51"/>
  <c r="O9570" i="51"/>
  <c r="N9571" i="51"/>
  <c r="O9571" i="51"/>
  <c r="N9572" i="51"/>
  <c r="O9572" i="51"/>
  <c r="N9573" i="51"/>
  <c r="O9573" i="51"/>
  <c r="N9574" i="51"/>
  <c r="O9574" i="51"/>
  <c r="N9575" i="51"/>
  <c r="O9575" i="51"/>
  <c r="N9576" i="51"/>
  <c r="O9576" i="51"/>
  <c r="N9577" i="51"/>
  <c r="O9577" i="51"/>
  <c r="N9578" i="51"/>
  <c r="O9578" i="51"/>
  <c r="N9579" i="51"/>
  <c r="O9579" i="51"/>
  <c r="N9580" i="51"/>
  <c r="O9580" i="51"/>
  <c r="N9581" i="51"/>
  <c r="O9581" i="51"/>
  <c r="N9582" i="51"/>
  <c r="O9582" i="51"/>
  <c r="N9583" i="51"/>
  <c r="O9583" i="51"/>
  <c r="N9584" i="51"/>
  <c r="O9584" i="51"/>
  <c r="N9585" i="51"/>
  <c r="O9585" i="51"/>
  <c r="N9586" i="51"/>
  <c r="O9586" i="51"/>
  <c r="N9587" i="51"/>
  <c r="O9587" i="51"/>
  <c r="N9588" i="51"/>
  <c r="O9588" i="51"/>
  <c r="N9589" i="51"/>
  <c r="O9589" i="51"/>
  <c r="N9590" i="51"/>
  <c r="O9590" i="51"/>
  <c r="N9591" i="51"/>
  <c r="O9591" i="51"/>
  <c r="N9592" i="51"/>
  <c r="O9592" i="51"/>
  <c r="N9593" i="51"/>
  <c r="O9593" i="51"/>
  <c r="N9594" i="51"/>
  <c r="O9594" i="51"/>
  <c r="N9595" i="51"/>
  <c r="O9595" i="51"/>
  <c r="N9596" i="51"/>
  <c r="O9596" i="51"/>
  <c r="N9597" i="51"/>
  <c r="O9597" i="51"/>
  <c r="N9598" i="51"/>
  <c r="O9598" i="51"/>
  <c r="N9599" i="51"/>
  <c r="O9599" i="51"/>
  <c r="N9600" i="51"/>
  <c r="O9600" i="51"/>
  <c r="N9601" i="51"/>
  <c r="O9601" i="51"/>
  <c r="N9602" i="51"/>
  <c r="O9602" i="51"/>
  <c r="N9603" i="51"/>
  <c r="O9603" i="51"/>
  <c r="N9604" i="51"/>
  <c r="O9604" i="51"/>
  <c r="N9605" i="51"/>
  <c r="O9605" i="51"/>
  <c r="N9606" i="51"/>
  <c r="O9606" i="51"/>
  <c r="N9607" i="51"/>
  <c r="O9607" i="51"/>
  <c r="N9608" i="51"/>
  <c r="O9608" i="51"/>
  <c r="N9609" i="51"/>
  <c r="O9609" i="51"/>
  <c r="N9610" i="51"/>
  <c r="O9610" i="51"/>
  <c r="N9611" i="51"/>
  <c r="O9611" i="51"/>
  <c r="N9612" i="51"/>
  <c r="O9612" i="51"/>
  <c r="N9613" i="51"/>
  <c r="O9613" i="51"/>
  <c r="N9614" i="51"/>
  <c r="O9614" i="51"/>
  <c r="N9615" i="51"/>
  <c r="O9615" i="51"/>
  <c r="N9616" i="51"/>
  <c r="O9616" i="51"/>
  <c r="N9617" i="51"/>
  <c r="O9617" i="51"/>
  <c r="N9618" i="51"/>
  <c r="O9618" i="51"/>
  <c r="N9619" i="51"/>
  <c r="O9619" i="51"/>
  <c r="N9620" i="51"/>
  <c r="O9620" i="51"/>
  <c r="N9621" i="51"/>
  <c r="O9621" i="51"/>
  <c r="N9622" i="51"/>
  <c r="O9622" i="51"/>
  <c r="N9623" i="51"/>
  <c r="O9623" i="51"/>
  <c r="N9624" i="51"/>
  <c r="O9624" i="51"/>
  <c r="N9625" i="51"/>
  <c r="O9625" i="51"/>
  <c r="N9626" i="51"/>
  <c r="O9626" i="51"/>
  <c r="N9627" i="51"/>
  <c r="O9627" i="51"/>
  <c r="N9628" i="51"/>
  <c r="O9628" i="51"/>
  <c r="N9629" i="51"/>
  <c r="O9629" i="51"/>
  <c r="N9630" i="51"/>
  <c r="O9630" i="51"/>
  <c r="N9631" i="51"/>
  <c r="O9631" i="51"/>
  <c r="N9632" i="51"/>
  <c r="O9632" i="51"/>
  <c r="N9633" i="51"/>
  <c r="O9633" i="51"/>
  <c r="N9634" i="51"/>
  <c r="O9634" i="51"/>
  <c r="N9635" i="51"/>
  <c r="O9635" i="51"/>
  <c r="N9636" i="51"/>
  <c r="O9636" i="51"/>
  <c r="N9637" i="51"/>
  <c r="O9637" i="51"/>
  <c r="N9638" i="51"/>
  <c r="O9638" i="51"/>
  <c r="N9639" i="51"/>
  <c r="O9639" i="51"/>
  <c r="N9640" i="51"/>
  <c r="O9640" i="51"/>
  <c r="N9641" i="51"/>
  <c r="O9641" i="51"/>
  <c r="N9642" i="51"/>
  <c r="O9642" i="51"/>
  <c r="N9643" i="51"/>
  <c r="O9643" i="51"/>
  <c r="N9644" i="51"/>
  <c r="O9644" i="51"/>
  <c r="N9645" i="51"/>
  <c r="O9645" i="51"/>
  <c r="N9646" i="51"/>
  <c r="O9646" i="51"/>
  <c r="N9647" i="51"/>
  <c r="O9647" i="51"/>
  <c r="N9648" i="51"/>
  <c r="O9648" i="51"/>
  <c r="N9649" i="51"/>
  <c r="O9649" i="51"/>
  <c r="N9650" i="51"/>
  <c r="O9650" i="51"/>
  <c r="N9651" i="51"/>
  <c r="O9651" i="51"/>
  <c r="N9652" i="51"/>
  <c r="O9652" i="51"/>
  <c r="N9653" i="51"/>
  <c r="O9653" i="51"/>
  <c r="N9654" i="51"/>
  <c r="O9654" i="51"/>
  <c r="N9655" i="51"/>
  <c r="O9655" i="51"/>
  <c r="N9656" i="51"/>
  <c r="O9656" i="51"/>
  <c r="N9657" i="51"/>
  <c r="O9657" i="51"/>
  <c r="N9658" i="51"/>
  <c r="O9658" i="51"/>
  <c r="N9659" i="51"/>
  <c r="O9659" i="51"/>
  <c r="N9660" i="51"/>
  <c r="O9660" i="51"/>
  <c r="N9661" i="51"/>
  <c r="O9661" i="51"/>
  <c r="N9662" i="51"/>
  <c r="O9662" i="51"/>
  <c r="N9663" i="51"/>
  <c r="O9663" i="51"/>
  <c r="N9664" i="51"/>
  <c r="O9664" i="51"/>
  <c r="N9665" i="51"/>
  <c r="O9665" i="51"/>
  <c r="N9666" i="51"/>
  <c r="O9666" i="51"/>
  <c r="N9667" i="51"/>
  <c r="O9667" i="51"/>
  <c r="N9668" i="51"/>
  <c r="O9668" i="51"/>
  <c r="N9669" i="51"/>
  <c r="O9669" i="51"/>
  <c r="N9670" i="51"/>
  <c r="O9670" i="51"/>
  <c r="N9671" i="51"/>
  <c r="O9671" i="51"/>
  <c r="N9672" i="51"/>
  <c r="O9672" i="51"/>
  <c r="N9673" i="51"/>
  <c r="O9673" i="51"/>
  <c r="N9674" i="51"/>
  <c r="O9674" i="51"/>
  <c r="N9675" i="51"/>
  <c r="O9675" i="51"/>
  <c r="N9676" i="51"/>
  <c r="O9676" i="51"/>
  <c r="N9677" i="51"/>
  <c r="O9677" i="51"/>
  <c r="N9678" i="51"/>
  <c r="O9678" i="51"/>
  <c r="N9679" i="51"/>
  <c r="O9679" i="51"/>
  <c r="N9680" i="51"/>
  <c r="O9680" i="51"/>
  <c r="N9681" i="51"/>
  <c r="O9681" i="51"/>
  <c r="N9682" i="51"/>
  <c r="O9682" i="51"/>
  <c r="N9683" i="51"/>
  <c r="O9683" i="51"/>
  <c r="N9684" i="51"/>
  <c r="O9684" i="51"/>
  <c r="N9685" i="51"/>
  <c r="O9685" i="51"/>
  <c r="N9686" i="51"/>
  <c r="O9686" i="51"/>
  <c r="N9687" i="51"/>
  <c r="O9687" i="51"/>
  <c r="N9688" i="51"/>
  <c r="O9688" i="51"/>
  <c r="N9689" i="51"/>
  <c r="O9689" i="51"/>
  <c r="N9690" i="51"/>
  <c r="O9690" i="51"/>
  <c r="N9691" i="51"/>
  <c r="O9691" i="51"/>
  <c r="N9692" i="51"/>
  <c r="O9692" i="51"/>
  <c r="N9693" i="51"/>
  <c r="O9693" i="51"/>
  <c r="N9694" i="51"/>
  <c r="O9694" i="51"/>
  <c r="N9695" i="51"/>
  <c r="O9695" i="51"/>
  <c r="N9696" i="51"/>
  <c r="O9696" i="51"/>
  <c r="N9697" i="51"/>
  <c r="O9697" i="51"/>
  <c r="N9698" i="51"/>
  <c r="O9698" i="51"/>
  <c r="N9699" i="51"/>
  <c r="O9699" i="51"/>
  <c r="N9700" i="51"/>
  <c r="O9700" i="51"/>
  <c r="N9701" i="51"/>
  <c r="O9701" i="51"/>
  <c r="N9702" i="51"/>
  <c r="O9702" i="51"/>
  <c r="N9703" i="51"/>
  <c r="O9703" i="51"/>
  <c r="N9704" i="51"/>
  <c r="O9704" i="51"/>
  <c r="N9705" i="51"/>
  <c r="O9705" i="51"/>
  <c r="N9706" i="51"/>
  <c r="O9706" i="51"/>
  <c r="N9707" i="51"/>
  <c r="O9707" i="51"/>
  <c r="N9708" i="51"/>
  <c r="O9708" i="51"/>
  <c r="N9709" i="51"/>
  <c r="O9709" i="51"/>
  <c r="N9710" i="51"/>
  <c r="O9710" i="51"/>
  <c r="N9711" i="51"/>
  <c r="O9711" i="51"/>
  <c r="N9712" i="51"/>
  <c r="O9712" i="51"/>
  <c r="N9713" i="51"/>
  <c r="O9713" i="51"/>
  <c r="N9714" i="51"/>
  <c r="O9714" i="51"/>
  <c r="N9715" i="51"/>
  <c r="O9715" i="51"/>
  <c r="N9716" i="51"/>
  <c r="O9716" i="51"/>
  <c r="N9717" i="51"/>
  <c r="O9717" i="51"/>
  <c r="N9718" i="51"/>
  <c r="O9718" i="51"/>
  <c r="N9719" i="51"/>
  <c r="O9719" i="51"/>
  <c r="N9720" i="51"/>
  <c r="O9720" i="51"/>
  <c r="N9721" i="51"/>
  <c r="O9721" i="51"/>
  <c r="N9722" i="51"/>
  <c r="O9722" i="51"/>
  <c r="N9723" i="51"/>
  <c r="O9723" i="51"/>
  <c r="N9724" i="51"/>
  <c r="O9724" i="51"/>
  <c r="N9725" i="51"/>
  <c r="O9725" i="51"/>
  <c r="N9726" i="51"/>
  <c r="O9726" i="51"/>
  <c r="N9727" i="51"/>
  <c r="O9727" i="51"/>
  <c r="N9728" i="51"/>
  <c r="O9728" i="51"/>
  <c r="N9729" i="51"/>
  <c r="O9729" i="51"/>
  <c r="N9730" i="51"/>
  <c r="O9730" i="51"/>
  <c r="N9731" i="51"/>
  <c r="O9731" i="51"/>
  <c r="N9732" i="51"/>
  <c r="O9732" i="51"/>
  <c r="N9733" i="51"/>
  <c r="O9733" i="51"/>
  <c r="N9734" i="51"/>
  <c r="O9734" i="51"/>
  <c r="N9735" i="51"/>
  <c r="O9735" i="51"/>
  <c r="N9736" i="51"/>
  <c r="O9736" i="51"/>
  <c r="N9737" i="51"/>
  <c r="O9737" i="51"/>
  <c r="N9738" i="51"/>
  <c r="O9738" i="51"/>
  <c r="N9739" i="51"/>
  <c r="O9739" i="51"/>
  <c r="N9740" i="51"/>
  <c r="O9740" i="51"/>
  <c r="N9741" i="51"/>
  <c r="O9741" i="51"/>
  <c r="N9742" i="51"/>
  <c r="O9742" i="51"/>
  <c r="N9743" i="51"/>
  <c r="O9743" i="51"/>
  <c r="N9744" i="51"/>
  <c r="O9744" i="51"/>
  <c r="N9745" i="51"/>
  <c r="O9745" i="51"/>
  <c r="N9746" i="51"/>
  <c r="O9746" i="51"/>
  <c r="N9747" i="51"/>
  <c r="O9747" i="51"/>
  <c r="N9748" i="51"/>
  <c r="O9748" i="51"/>
  <c r="N9749" i="51"/>
  <c r="O9749" i="51"/>
  <c r="N9750" i="51"/>
  <c r="O9750" i="51"/>
  <c r="N9751" i="51"/>
  <c r="O9751" i="51"/>
  <c r="N9752" i="51"/>
  <c r="O9752" i="51"/>
  <c r="N9753" i="51"/>
  <c r="O9753" i="51"/>
  <c r="N9754" i="51"/>
  <c r="O9754" i="51"/>
  <c r="N9755" i="51"/>
  <c r="O9755" i="51"/>
  <c r="N9756" i="51"/>
  <c r="O9756" i="51"/>
  <c r="N9757" i="51"/>
  <c r="O9757" i="51"/>
  <c r="N9758" i="51"/>
  <c r="O9758" i="51"/>
  <c r="N9759" i="51"/>
  <c r="O9759" i="51"/>
  <c r="N9760" i="51"/>
  <c r="O9760" i="51"/>
  <c r="N9761" i="51"/>
  <c r="O9761" i="51"/>
  <c r="N9762" i="51"/>
  <c r="O9762" i="51"/>
  <c r="N9763" i="51"/>
  <c r="O9763" i="51"/>
  <c r="N9764" i="51"/>
  <c r="O9764" i="51"/>
  <c r="N9765" i="51"/>
  <c r="O9765" i="51"/>
  <c r="N9766" i="51"/>
  <c r="O9766" i="51"/>
  <c r="N9767" i="51"/>
  <c r="O9767" i="51"/>
  <c r="N9768" i="51"/>
  <c r="O9768" i="51"/>
  <c r="N9769" i="51"/>
  <c r="O9769" i="51"/>
  <c r="N9770" i="51"/>
  <c r="O9770" i="51"/>
  <c r="N9771" i="51"/>
  <c r="O9771" i="51"/>
  <c r="N9772" i="51"/>
  <c r="O9772" i="51"/>
  <c r="N9773" i="51"/>
  <c r="O9773" i="51"/>
  <c r="N9774" i="51"/>
  <c r="O9774" i="51"/>
  <c r="N9775" i="51"/>
  <c r="O9775" i="51"/>
  <c r="N9776" i="51"/>
  <c r="O9776" i="51"/>
  <c r="N9777" i="51"/>
  <c r="O9777" i="51"/>
  <c r="N9778" i="51"/>
  <c r="O9778" i="51"/>
  <c r="N9779" i="51"/>
  <c r="O9779" i="51"/>
  <c r="N9780" i="51"/>
  <c r="O9780" i="51"/>
  <c r="N9781" i="51"/>
  <c r="O9781" i="51"/>
  <c r="N9782" i="51"/>
  <c r="O9782" i="51"/>
  <c r="N9783" i="51"/>
  <c r="O9783" i="51"/>
  <c r="N9784" i="51"/>
  <c r="O9784" i="51"/>
  <c r="N9785" i="51"/>
  <c r="O9785" i="51"/>
  <c r="N9786" i="51"/>
  <c r="O9786" i="51"/>
  <c r="N9787" i="51"/>
  <c r="O9787" i="51"/>
  <c r="N9788" i="51"/>
  <c r="O9788" i="51"/>
  <c r="N9789" i="51"/>
  <c r="O9789" i="51"/>
  <c r="N9790" i="51"/>
  <c r="O9790" i="51"/>
  <c r="N9791" i="51"/>
  <c r="O9791" i="51"/>
  <c r="N9792" i="51"/>
  <c r="O9792" i="51"/>
  <c r="N9793" i="51"/>
  <c r="O9793" i="51"/>
  <c r="N9794" i="51"/>
  <c r="O9794" i="51"/>
  <c r="N9795" i="51"/>
  <c r="O9795" i="51"/>
  <c r="N9796" i="51"/>
  <c r="O9796" i="51"/>
  <c r="N9797" i="51"/>
  <c r="O9797" i="51"/>
  <c r="N9798" i="51"/>
  <c r="O9798" i="51"/>
  <c r="N9799" i="51"/>
  <c r="O9799" i="51"/>
  <c r="N9800" i="51"/>
  <c r="O9800" i="51"/>
  <c r="N9801" i="51"/>
  <c r="O9801" i="51"/>
  <c r="N9802" i="51"/>
  <c r="O9802" i="51"/>
  <c r="N9803" i="51"/>
  <c r="O9803" i="51"/>
  <c r="N9804" i="51"/>
  <c r="O9804" i="51"/>
  <c r="N9805" i="51"/>
  <c r="O9805" i="51"/>
  <c r="N9806" i="51"/>
  <c r="O9806" i="51"/>
  <c r="N9807" i="51"/>
  <c r="O9807" i="51"/>
  <c r="N9808" i="51"/>
  <c r="O9808" i="51"/>
  <c r="N9809" i="51"/>
  <c r="O9809" i="51"/>
  <c r="N9810" i="51"/>
  <c r="O9810" i="51"/>
  <c r="N9811" i="51"/>
  <c r="O9811" i="51"/>
  <c r="N9812" i="51"/>
  <c r="O9812" i="51"/>
  <c r="N9813" i="51"/>
  <c r="O9813" i="51"/>
  <c r="N9814" i="51"/>
  <c r="O9814" i="51"/>
  <c r="N9815" i="51"/>
  <c r="O9815" i="51"/>
  <c r="N9816" i="51"/>
  <c r="O9816" i="51"/>
  <c r="N9817" i="51"/>
  <c r="O9817" i="51"/>
  <c r="N9818" i="51"/>
  <c r="O9818" i="51"/>
  <c r="N9819" i="51"/>
  <c r="O9819" i="51"/>
  <c r="N9820" i="51"/>
  <c r="O9820" i="51"/>
  <c r="N9821" i="51"/>
  <c r="O9821" i="51"/>
  <c r="N9822" i="51"/>
  <c r="O9822" i="51"/>
  <c r="N9823" i="51"/>
  <c r="O9823" i="51"/>
  <c r="N9824" i="51"/>
  <c r="O9824" i="51"/>
  <c r="N9825" i="51"/>
  <c r="O9825" i="51"/>
  <c r="N9826" i="51"/>
  <c r="O9826" i="51"/>
  <c r="N9827" i="51"/>
  <c r="O9827" i="51"/>
  <c r="N9828" i="51"/>
  <c r="O9828" i="51"/>
  <c r="N9829" i="51"/>
  <c r="O9829" i="51"/>
  <c r="N9830" i="51"/>
  <c r="O9830" i="51"/>
  <c r="N9831" i="51"/>
  <c r="O9831" i="51"/>
  <c r="N9832" i="51"/>
  <c r="O9832" i="51"/>
  <c r="N9833" i="51"/>
  <c r="O9833" i="51"/>
  <c r="N9834" i="51"/>
  <c r="O9834" i="51"/>
  <c r="N9835" i="51"/>
  <c r="O9835" i="51"/>
  <c r="N9836" i="51"/>
  <c r="O9836" i="51"/>
  <c r="N9837" i="51"/>
  <c r="O9837" i="51"/>
  <c r="N9838" i="51"/>
  <c r="O9838" i="51"/>
  <c r="N9839" i="51"/>
  <c r="O9839" i="51"/>
  <c r="N9840" i="51"/>
  <c r="O9840" i="51"/>
  <c r="N9841" i="51"/>
  <c r="O9841" i="51"/>
  <c r="N9842" i="51"/>
  <c r="O9842" i="51"/>
  <c r="N9843" i="51"/>
  <c r="O9843" i="51"/>
  <c r="N9844" i="51"/>
  <c r="O9844" i="51"/>
  <c r="N9845" i="51"/>
  <c r="O9845" i="51"/>
  <c r="N9846" i="51"/>
  <c r="O9846" i="51"/>
  <c r="N9847" i="51"/>
  <c r="O9847" i="51"/>
  <c r="N9848" i="51"/>
  <c r="O9848" i="51"/>
  <c r="N9849" i="51"/>
  <c r="O9849" i="51"/>
  <c r="N9850" i="51"/>
  <c r="O9850" i="51"/>
  <c r="N9851" i="51"/>
  <c r="O9851" i="51"/>
  <c r="N9852" i="51"/>
  <c r="O9852" i="51"/>
  <c r="N9853" i="51"/>
  <c r="O9853" i="51"/>
  <c r="N9854" i="51"/>
  <c r="O9854" i="51"/>
  <c r="N9855" i="51"/>
  <c r="O9855" i="51"/>
  <c r="N9856" i="51"/>
  <c r="O9856" i="51"/>
  <c r="N9857" i="51"/>
  <c r="O9857" i="51"/>
  <c r="N9858" i="51"/>
  <c r="O9858" i="51"/>
  <c r="N9859" i="51"/>
  <c r="O9859" i="51"/>
  <c r="N9860" i="51"/>
  <c r="O9860" i="51"/>
  <c r="N9861" i="51"/>
  <c r="O9861" i="51"/>
  <c r="N9862" i="51"/>
  <c r="O9862" i="51"/>
  <c r="N9863" i="51"/>
  <c r="O9863" i="51"/>
  <c r="N9864" i="51"/>
  <c r="O9864" i="51"/>
  <c r="N9865" i="51"/>
  <c r="O9865" i="51"/>
  <c r="N9866" i="51"/>
  <c r="O9866" i="51"/>
  <c r="N9867" i="51"/>
  <c r="O9867" i="51"/>
  <c r="N9868" i="51"/>
  <c r="O9868" i="51"/>
  <c r="N9869" i="51"/>
  <c r="O9869" i="51"/>
  <c r="N9870" i="51"/>
  <c r="O9870" i="51"/>
  <c r="N9871" i="51"/>
  <c r="O9871" i="51"/>
  <c r="N9872" i="51"/>
  <c r="O9872" i="51"/>
  <c r="N9873" i="51"/>
  <c r="O9873" i="51"/>
  <c r="N9874" i="51"/>
  <c r="O9874" i="51"/>
  <c r="N9875" i="51"/>
  <c r="O9875" i="51"/>
  <c r="N9876" i="51"/>
  <c r="O9876" i="51"/>
  <c r="N9877" i="51"/>
  <c r="O9877" i="51"/>
  <c r="N9878" i="51"/>
  <c r="O9878" i="51"/>
  <c r="N9879" i="51"/>
  <c r="O9879" i="51"/>
  <c r="N9880" i="51"/>
  <c r="O9880" i="51"/>
  <c r="N9881" i="51"/>
  <c r="O9881" i="51"/>
  <c r="N9882" i="51"/>
  <c r="O9882" i="51"/>
  <c r="N9883" i="51"/>
  <c r="O9883" i="51"/>
  <c r="N9884" i="51"/>
  <c r="O9884" i="51"/>
  <c r="N9885" i="51"/>
  <c r="O9885" i="51"/>
  <c r="N9886" i="51"/>
  <c r="O9886" i="51"/>
  <c r="N9887" i="51"/>
  <c r="O9887" i="51"/>
  <c r="N9888" i="51"/>
  <c r="O9888" i="51"/>
  <c r="N9889" i="51"/>
  <c r="O9889" i="51"/>
  <c r="N9890" i="51"/>
  <c r="O9890" i="51"/>
  <c r="N9891" i="51"/>
  <c r="O9891" i="51"/>
  <c r="N9892" i="51"/>
  <c r="O9892" i="51"/>
  <c r="N9893" i="51"/>
  <c r="O9893" i="51"/>
  <c r="N9894" i="51"/>
  <c r="O9894" i="51"/>
  <c r="N9895" i="51"/>
  <c r="O9895" i="51"/>
  <c r="N9896" i="51"/>
  <c r="O9896" i="51"/>
  <c r="N9897" i="51"/>
  <c r="O9897" i="51"/>
  <c r="N9898" i="51"/>
  <c r="O9898" i="51"/>
  <c r="N9899" i="51"/>
  <c r="O9899" i="51"/>
  <c r="N9900" i="51"/>
  <c r="O9900" i="51"/>
  <c r="N9901" i="51"/>
  <c r="O9901" i="51"/>
  <c r="N9902" i="51"/>
  <c r="O9902" i="51"/>
  <c r="N9903" i="51"/>
  <c r="O9903" i="51"/>
  <c r="N9904" i="51"/>
  <c r="O9904" i="51"/>
  <c r="N9905" i="51"/>
  <c r="O9905" i="51"/>
  <c r="N9906" i="51"/>
  <c r="O9906" i="51"/>
  <c r="N9907" i="51"/>
  <c r="O9907" i="51"/>
  <c r="N9908" i="51"/>
  <c r="O9908" i="51"/>
  <c r="N9909" i="51"/>
  <c r="O9909" i="51"/>
  <c r="N9910" i="51"/>
  <c r="O9910" i="51"/>
  <c r="N9911" i="51"/>
  <c r="O9911" i="51"/>
  <c r="N9912" i="51"/>
  <c r="O9912" i="51"/>
  <c r="N9913" i="51"/>
  <c r="O9913" i="51"/>
  <c r="N9914" i="51"/>
  <c r="O9914" i="51"/>
  <c r="N9915" i="51"/>
  <c r="O9915" i="51"/>
  <c r="N9916" i="51"/>
  <c r="O9916" i="51"/>
  <c r="N9917" i="51"/>
  <c r="O9917" i="51"/>
  <c r="N9918" i="51"/>
  <c r="O9918" i="51"/>
  <c r="N9919" i="51"/>
  <c r="O9919" i="51"/>
  <c r="N9920" i="51"/>
  <c r="O9920" i="51"/>
  <c r="N9921" i="51"/>
  <c r="O9921" i="51"/>
  <c r="N9922" i="51"/>
  <c r="O9922" i="51"/>
  <c r="N9923" i="51"/>
  <c r="O9923" i="51"/>
  <c r="N9924" i="51"/>
  <c r="O9924" i="51"/>
  <c r="N9925" i="51"/>
  <c r="O9925" i="51"/>
  <c r="N9926" i="51"/>
  <c r="O9926" i="51"/>
  <c r="N9927" i="51"/>
  <c r="O9927" i="51"/>
  <c r="N9928" i="51"/>
  <c r="O9928" i="51"/>
  <c r="N9929" i="51"/>
  <c r="O9929" i="51"/>
  <c r="N9930" i="51"/>
  <c r="O9930" i="51"/>
  <c r="N9931" i="51"/>
  <c r="O9931" i="51"/>
  <c r="N9932" i="51"/>
  <c r="O9932" i="51"/>
  <c r="N9933" i="51"/>
  <c r="O9933" i="51"/>
  <c r="N9934" i="51"/>
  <c r="O9934" i="51"/>
  <c r="N9935" i="51"/>
  <c r="O9935" i="51"/>
  <c r="N9936" i="51"/>
  <c r="O9936" i="51"/>
  <c r="N9937" i="51"/>
  <c r="O9937" i="51"/>
  <c r="N9938" i="51"/>
  <c r="O9938" i="51"/>
  <c r="N9939" i="51"/>
  <c r="O9939" i="51"/>
  <c r="N9940" i="51"/>
  <c r="O9940" i="51"/>
  <c r="N9941" i="51"/>
  <c r="O9941" i="51"/>
  <c r="N9942" i="51"/>
  <c r="O9942" i="51"/>
  <c r="N9943" i="51"/>
  <c r="O9943" i="51"/>
  <c r="N9944" i="51"/>
  <c r="O9944" i="51"/>
  <c r="N9945" i="51"/>
  <c r="O9945" i="51"/>
  <c r="N9946" i="51"/>
  <c r="O9946" i="51"/>
  <c r="N9947" i="51"/>
  <c r="O9947" i="51"/>
  <c r="N9948" i="51"/>
  <c r="O9948" i="51"/>
  <c r="N9949" i="51"/>
  <c r="O9949" i="51"/>
  <c r="N9950" i="51"/>
  <c r="O9950" i="51"/>
  <c r="N9951" i="51"/>
  <c r="O9951" i="51"/>
  <c r="N9952" i="51"/>
  <c r="O9952" i="51"/>
  <c r="N9953" i="51"/>
  <c r="O9953" i="51"/>
  <c r="N9954" i="51"/>
  <c r="O9954" i="51"/>
  <c r="N9955" i="51"/>
  <c r="O9955" i="51"/>
  <c r="N9956" i="51"/>
  <c r="O9956" i="51"/>
  <c r="N9957" i="51"/>
  <c r="O9957" i="51"/>
  <c r="N9958" i="51"/>
  <c r="O9958" i="51"/>
  <c r="N9959" i="51"/>
  <c r="O9959" i="51"/>
  <c r="N9960" i="51"/>
  <c r="O9960" i="51"/>
  <c r="N9961" i="51"/>
  <c r="O9961" i="51"/>
  <c r="N9962" i="51"/>
  <c r="O9962" i="51"/>
  <c r="N9963" i="51"/>
  <c r="O9963" i="51"/>
  <c r="N9964" i="51"/>
  <c r="O9964" i="51"/>
  <c r="N9965" i="51"/>
  <c r="O9965" i="51"/>
  <c r="N9966" i="51"/>
  <c r="O9966" i="51"/>
  <c r="N9967" i="51"/>
  <c r="O9967" i="51"/>
  <c r="N9968" i="51"/>
  <c r="O9968" i="51"/>
  <c r="N9969" i="51"/>
  <c r="O9969" i="51"/>
  <c r="N9970" i="51"/>
  <c r="O9970" i="51"/>
  <c r="N9971" i="51"/>
  <c r="O9971" i="51"/>
  <c r="N9972" i="51"/>
  <c r="O9972" i="51"/>
  <c r="N9973" i="51"/>
  <c r="O9973" i="51"/>
  <c r="N9974" i="51"/>
  <c r="O9974" i="51"/>
  <c r="N9975" i="51"/>
  <c r="O9975" i="51"/>
  <c r="N9976" i="51"/>
  <c r="O9976" i="51"/>
  <c r="N9977" i="51"/>
  <c r="O9977" i="51"/>
  <c r="N9978" i="51"/>
  <c r="O9978" i="51"/>
  <c r="N9979" i="51"/>
  <c r="O9979" i="51"/>
  <c r="N9980" i="51"/>
  <c r="O9980" i="51"/>
  <c r="N9981" i="51"/>
  <c r="O9981" i="51"/>
  <c r="N9982" i="51"/>
  <c r="O9982" i="51"/>
  <c r="N9983" i="51"/>
  <c r="O9983" i="51"/>
  <c r="N9984" i="51"/>
  <c r="O9984" i="51"/>
  <c r="N9985" i="51"/>
  <c r="O9985" i="51"/>
  <c r="N9986" i="51"/>
  <c r="O9986" i="51"/>
  <c r="N9987" i="51"/>
  <c r="O9987" i="51"/>
  <c r="N9988" i="51"/>
  <c r="O9988" i="51"/>
  <c r="N9989" i="51"/>
  <c r="O9989" i="51"/>
  <c r="N9990" i="51"/>
  <c r="O9990" i="51"/>
  <c r="N9991" i="51"/>
  <c r="O9991" i="51"/>
  <c r="N9992" i="51"/>
  <c r="O9992" i="51"/>
  <c r="N9993" i="51"/>
  <c r="O9993" i="51"/>
  <c r="N9994" i="51"/>
  <c r="O9994" i="51"/>
  <c r="N9995" i="51"/>
  <c r="O9995" i="51"/>
  <c r="N9996" i="51"/>
  <c r="O9996" i="51"/>
  <c r="N9997" i="51"/>
  <c r="O9997" i="51"/>
  <c r="N9998" i="51"/>
  <c r="O9998" i="51"/>
  <c r="N9999" i="51"/>
  <c r="O9999" i="51"/>
  <c r="N10000" i="51"/>
  <c r="O10000" i="51"/>
  <c r="N10001" i="51"/>
  <c r="O10001" i="51"/>
  <c r="N10002" i="51"/>
  <c r="O10002" i="51"/>
  <c r="N10003" i="51"/>
  <c r="O10003" i="51"/>
  <c r="N10004" i="51"/>
  <c r="O10004" i="51"/>
  <c r="N10005" i="51"/>
  <c r="O10005" i="51"/>
  <c r="N10006" i="51"/>
  <c r="O10006" i="51"/>
  <c r="N10007" i="51"/>
  <c r="O10007" i="51"/>
  <c r="N10008" i="51"/>
  <c r="O10008" i="51"/>
  <c r="N10009" i="51"/>
  <c r="O10009" i="51"/>
  <c r="N10010" i="51"/>
  <c r="O10010" i="51"/>
  <c r="N10011" i="51"/>
  <c r="O10011" i="51"/>
  <c r="N10012" i="51"/>
  <c r="O10012" i="51"/>
  <c r="N10013" i="51"/>
  <c r="O10013" i="51"/>
  <c r="N10014" i="51"/>
  <c r="O10014" i="51"/>
  <c r="N10015" i="51"/>
  <c r="O10015" i="51"/>
  <c r="N10016" i="51"/>
  <c r="O10016" i="51"/>
  <c r="N10017" i="51"/>
  <c r="O10017" i="51"/>
  <c r="N10018" i="51"/>
  <c r="O10018" i="51"/>
  <c r="N10019" i="51"/>
  <c r="O10019" i="51"/>
  <c r="N10020" i="51"/>
  <c r="O10020" i="51"/>
  <c r="N10021" i="51"/>
  <c r="O10021" i="51"/>
  <c r="N10022" i="51"/>
  <c r="O10022" i="51"/>
  <c r="N10023" i="51"/>
  <c r="O10023" i="51"/>
  <c r="N10024" i="51"/>
  <c r="O10024" i="51"/>
  <c r="N10025" i="51"/>
  <c r="O10025" i="51"/>
  <c r="N10026" i="51"/>
  <c r="O10026" i="51"/>
  <c r="N10027" i="51"/>
  <c r="O10027" i="51"/>
  <c r="N10028" i="51"/>
  <c r="O10028" i="51"/>
  <c r="N10029" i="51"/>
  <c r="O10029" i="51"/>
  <c r="N10030" i="51"/>
  <c r="O10030" i="51"/>
  <c r="N10031" i="51"/>
  <c r="O10031" i="51"/>
  <c r="N10032" i="51"/>
  <c r="O10032" i="51"/>
  <c r="N10033" i="51"/>
  <c r="O10033" i="51"/>
  <c r="N10034" i="51"/>
  <c r="O10034" i="51"/>
  <c r="N10035" i="51"/>
  <c r="O10035" i="51"/>
  <c r="N10036" i="51"/>
  <c r="O10036" i="51"/>
  <c r="N10037" i="51"/>
  <c r="O10037" i="51"/>
  <c r="N10038" i="51"/>
  <c r="O10038" i="51"/>
  <c r="N10039" i="51"/>
  <c r="O10039" i="51"/>
  <c r="N10040" i="51"/>
  <c r="O10040" i="51"/>
  <c r="N10041" i="51"/>
  <c r="O10041" i="51"/>
  <c r="N10042" i="51"/>
  <c r="O10042" i="51"/>
  <c r="N10043" i="51"/>
  <c r="O10043" i="51"/>
  <c r="N10044" i="51"/>
  <c r="O10044" i="51"/>
  <c r="N10045" i="51"/>
  <c r="O10045" i="51"/>
  <c r="N10046" i="51"/>
  <c r="O10046" i="51"/>
  <c r="N10047" i="51"/>
  <c r="O10047" i="51"/>
  <c r="N10048" i="51"/>
  <c r="O10048" i="51"/>
  <c r="N10049" i="51"/>
  <c r="O10049" i="51"/>
  <c r="N10050" i="51"/>
  <c r="O10050" i="51"/>
  <c r="N10051" i="51"/>
  <c r="O10051" i="51"/>
  <c r="N10052" i="51"/>
  <c r="O10052" i="51"/>
  <c r="N10053" i="51"/>
  <c r="O10053" i="51"/>
  <c r="N10054" i="51"/>
  <c r="O10054" i="51"/>
  <c r="N10055" i="51"/>
  <c r="O10055" i="51"/>
  <c r="N10056" i="51"/>
  <c r="O10056" i="51"/>
  <c r="N10057" i="51"/>
  <c r="O10057" i="51"/>
  <c r="N10058" i="51"/>
  <c r="O10058" i="51"/>
  <c r="N10059" i="51"/>
  <c r="O10059" i="51"/>
  <c r="N10060" i="51"/>
  <c r="O10060" i="51"/>
  <c r="N10061" i="51"/>
  <c r="O10061" i="51"/>
  <c r="N10062" i="51"/>
  <c r="O10062" i="51"/>
  <c r="N10063" i="51"/>
  <c r="O10063" i="51"/>
  <c r="N10064" i="51"/>
  <c r="O10064" i="51"/>
  <c r="N10065" i="51"/>
  <c r="O10065" i="51"/>
  <c r="N10066" i="51"/>
  <c r="O10066" i="51"/>
  <c r="N10067" i="51"/>
  <c r="O10067" i="51"/>
  <c r="N10068" i="51"/>
  <c r="O10068" i="51"/>
  <c r="N10069" i="51"/>
  <c r="O10069" i="51"/>
  <c r="N10070" i="51"/>
  <c r="O10070" i="51"/>
  <c r="N10071" i="51"/>
  <c r="O10071" i="51"/>
  <c r="N10072" i="51"/>
  <c r="O10072" i="51"/>
  <c r="N10073" i="51"/>
  <c r="O10073" i="51"/>
  <c r="N10074" i="51"/>
  <c r="O10074" i="51"/>
  <c r="N10075" i="51"/>
  <c r="O10075" i="51"/>
  <c r="N10076" i="51"/>
  <c r="O10076" i="51"/>
  <c r="N10077" i="51"/>
  <c r="O10077" i="51"/>
  <c r="N10078" i="51"/>
  <c r="O10078" i="51"/>
  <c r="N10079" i="51"/>
  <c r="O10079" i="51"/>
  <c r="N10080" i="51"/>
  <c r="O10080" i="51"/>
  <c r="N10081" i="51"/>
  <c r="O10081" i="51"/>
  <c r="N10082" i="51"/>
  <c r="O10082" i="51"/>
  <c r="N10083" i="51"/>
  <c r="O10083" i="51"/>
  <c r="N10084" i="51"/>
  <c r="O10084" i="51"/>
  <c r="N10085" i="51"/>
  <c r="O10085" i="51"/>
  <c r="N10086" i="51"/>
  <c r="O10086" i="51"/>
  <c r="N10087" i="51"/>
  <c r="O10087" i="51"/>
  <c r="N10088" i="51"/>
  <c r="O10088" i="51"/>
  <c r="N10089" i="51"/>
  <c r="O10089" i="51"/>
  <c r="N10090" i="51"/>
  <c r="O10090" i="51"/>
  <c r="N10091" i="51"/>
  <c r="O10091" i="51"/>
  <c r="N10092" i="51"/>
  <c r="O10092" i="51"/>
  <c r="N10093" i="51"/>
  <c r="O10093" i="51"/>
  <c r="N10094" i="51"/>
  <c r="O10094" i="51"/>
  <c r="N10095" i="51"/>
  <c r="O10095" i="51"/>
  <c r="N10096" i="51"/>
  <c r="O10096" i="51"/>
  <c r="N10097" i="51"/>
  <c r="O10097" i="51"/>
  <c r="N10098" i="51"/>
  <c r="O10098" i="51"/>
  <c r="N10099" i="51"/>
  <c r="O10099" i="51"/>
  <c r="N10100" i="51"/>
  <c r="O10100" i="51"/>
  <c r="N10101" i="51"/>
  <c r="O10101" i="51"/>
  <c r="N10102" i="51"/>
  <c r="O10102" i="51"/>
  <c r="N10103" i="51"/>
  <c r="O10103" i="51"/>
  <c r="N10104" i="51"/>
  <c r="O10104" i="51"/>
  <c r="N10105" i="51"/>
  <c r="O10105" i="51"/>
  <c r="N10106" i="51"/>
  <c r="O10106" i="51"/>
  <c r="N10107" i="51"/>
  <c r="O10107" i="51"/>
  <c r="N10108" i="51"/>
  <c r="O10108" i="51"/>
  <c r="N10109" i="51"/>
  <c r="O10109" i="51"/>
  <c r="N10110" i="51"/>
  <c r="O10110" i="51"/>
  <c r="N10111" i="51"/>
  <c r="O10111" i="51"/>
  <c r="N10112" i="51"/>
  <c r="O10112" i="51"/>
  <c r="N10113" i="51"/>
  <c r="O10113" i="51"/>
  <c r="N10114" i="51"/>
  <c r="O10114" i="51"/>
  <c r="N10115" i="51"/>
  <c r="O10115" i="51"/>
  <c r="N10116" i="51"/>
  <c r="O10116" i="51"/>
  <c r="N10117" i="51"/>
  <c r="O10117" i="51"/>
  <c r="N10118" i="51"/>
  <c r="O10118" i="51"/>
  <c r="N10119" i="51"/>
  <c r="O10119" i="51"/>
  <c r="N10120" i="51"/>
  <c r="O10120" i="51"/>
  <c r="N10121" i="51"/>
  <c r="O10121" i="51"/>
  <c r="N10122" i="51"/>
  <c r="O10122" i="51"/>
  <c r="N10123" i="51"/>
  <c r="O10123" i="51"/>
  <c r="N10124" i="51"/>
  <c r="O10124" i="51"/>
  <c r="N10125" i="51"/>
  <c r="O10125" i="51"/>
  <c r="N10126" i="51"/>
  <c r="O10126" i="51"/>
  <c r="N10127" i="51"/>
  <c r="O10127" i="51"/>
  <c r="N10128" i="51"/>
  <c r="O10128" i="51"/>
  <c r="N10129" i="51"/>
  <c r="O10129" i="51"/>
  <c r="N10130" i="51"/>
  <c r="O10130" i="51"/>
  <c r="N10131" i="51"/>
  <c r="O10131" i="51"/>
  <c r="N10132" i="51"/>
  <c r="O10132" i="51"/>
  <c r="N10133" i="51"/>
  <c r="O10133" i="51"/>
  <c r="N10134" i="51"/>
  <c r="O10134" i="51"/>
  <c r="N10135" i="51"/>
  <c r="O10135" i="51"/>
  <c r="N10136" i="51"/>
  <c r="O10136" i="51"/>
  <c r="N10137" i="51"/>
  <c r="O10137" i="51"/>
  <c r="N10138" i="51"/>
  <c r="O10138" i="51"/>
  <c r="N10139" i="51"/>
  <c r="O10139" i="51"/>
  <c r="N10140" i="51"/>
  <c r="O10140" i="51"/>
  <c r="N10141" i="51"/>
  <c r="O10141" i="51"/>
  <c r="N10142" i="51"/>
  <c r="O10142" i="51"/>
  <c r="N10143" i="51"/>
  <c r="O10143" i="51"/>
  <c r="N10144" i="51"/>
  <c r="O10144" i="51"/>
  <c r="N10145" i="51"/>
  <c r="O10145" i="51"/>
  <c r="N10146" i="51"/>
  <c r="O10146" i="51"/>
  <c r="N10147" i="51"/>
  <c r="O10147" i="51"/>
  <c r="N10148" i="51"/>
  <c r="O10148" i="51"/>
  <c r="N10149" i="51"/>
  <c r="O10149" i="51"/>
  <c r="N10150" i="51"/>
  <c r="O10150" i="51"/>
  <c r="N10151" i="51"/>
  <c r="O10151" i="51"/>
  <c r="N10152" i="51"/>
  <c r="O10152" i="51"/>
  <c r="N10153" i="51"/>
  <c r="O10153" i="51"/>
  <c r="N10154" i="51"/>
  <c r="O10154" i="51"/>
  <c r="N10155" i="51"/>
  <c r="O10155" i="51"/>
  <c r="N10156" i="51"/>
  <c r="O10156" i="51"/>
  <c r="N10157" i="51"/>
  <c r="O10157" i="51"/>
  <c r="N10158" i="51"/>
  <c r="O10158" i="51"/>
  <c r="N10159" i="51"/>
  <c r="O10159" i="51"/>
  <c r="N10160" i="51"/>
  <c r="O10160" i="51"/>
  <c r="N10161" i="51"/>
  <c r="O10161" i="51"/>
  <c r="N10162" i="51"/>
  <c r="O10162" i="51"/>
  <c r="N10163" i="51"/>
  <c r="O10163" i="51"/>
  <c r="N10164" i="51"/>
  <c r="O10164" i="51"/>
  <c r="N10165" i="51"/>
  <c r="O10165" i="51"/>
  <c r="N10166" i="51"/>
  <c r="O10166" i="51"/>
  <c r="N10167" i="51"/>
  <c r="O10167" i="51"/>
  <c r="N10168" i="51"/>
  <c r="O10168" i="51"/>
  <c r="N10169" i="51"/>
  <c r="O10169" i="51"/>
  <c r="N10170" i="51"/>
  <c r="O10170" i="51"/>
  <c r="N10171" i="51"/>
  <c r="O10171" i="51"/>
  <c r="N10172" i="51"/>
  <c r="O10172" i="51"/>
  <c r="N10173" i="51"/>
  <c r="O10173" i="51"/>
  <c r="N10174" i="51"/>
  <c r="O10174" i="51"/>
  <c r="N10175" i="51"/>
  <c r="O10175" i="51"/>
  <c r="N10176" i="51"/>
  <c r="O10176" i="51"/>
  <c r="N10177" i="51"/>
  <c r="O10177" i="51"/>
  <c r="N10178" i="51"/>
  <c r="O10178" i="51"/>
  <c r="N10179" i="51"/>
  <c r="O10179" i="51"/>
  <c r="N10180" i="51"/>
  <c r="O10180" i="51"/>
  <c r="N10181" i="51"/>
  <c r="O10181" i="51"/>
  <c r="N10182" i="51"/>
  <c r="O10182" i="51"/>
  <c r="N10183" i="51"/>
  <c r="O10183" i="51"/>
  <c r="N10184" i="51"/>
  <c r="O10184" i="51"/>
  <c r="N10185" i="51"/>
  <c r="O10185" i="51"/>
  <c r="N10186" i="51"/>
  <c r="O10186" i="51"/>
  <c r="N10187" i="51"/>
  <c r="O10187" i="51"/>
  <c r="N10188" i="51"/>
  <c r="O10188" i="51"/>
  <c r="N10189" i="51"/>
  <c r="O10189" i="51"/>
  <c r="N10190" i="51"/>
  <c r="O10190" i="51"/>
  <c r="N10191" i="51"/>
  <c r="O10191" i="51"/>
  <c r="N10192" i="51"/>
  <c r="O10192" i="51"/>
  <c r="N10193" i="51"/>
  <c r="O10193" i="51"/>
  <c r="N10194" i="51"/>
  <c r="O10194" i="51"/>
  <c r="N10195" i="51"/>
  <c r="O10195" i="51"/>
  <c r="N10196" i="51"/>
  <c r="O10196" i="51"/>
  <c r="N10197" i="51"/>
  <c r="O10197" i="51"/>
  <c r="N10198" i="51"/>
  <c r="O10198" i="51"/>
  <c r="N10199" i="51"/>
  <c r="O10199" i="51"/>
  <c r="N10200" i="51"/>
  <c r="O10200" i="51"/>
  <c r="N10201" i="51"/>
  <c r="O10201" i="51"/>
  <c r="N10202" i="51"/>
  <c r="N10203" i="51"/>
  <c r="N10204" i="51"/>
  <c r="N10205" i="51"/>
  <c r="N10206" i="51"/>
  <c r="N10207" i="51"/>
  <c r="N10208" i="51"/>
  <c r="N10209" i="51"/>
  <c r="N10210" i="51"/>
  <c r="N10211" i="51"/>
  <c r="N10212" i="51"/>
  <c r="N10213" i="51"/>
  <c r="N10214" i="51"/>
  <c r="N10215" i="51"/>
  <c r="N10216" i="51"/>
  <c r="N10217" i="51"/>
  <c r="N10218" i="51"/>
  <c r="N10219" i="51"/>
  <c r="N10220" i="51"/>
  <c r="N10221" i="51"/>
  <c r="N10222" i="51"/>
  <c r="N10223" i="51"/>
  <c r="N10224" i="51"/>
  <c r="N10225" i="51"/>
  <c r="N10226" i="51"/>
  <c r="O10226" i="51"/>
  <c r="N10227" i="51"/>
  <c r="O10227" i="51"/>
  <c r="N10228" i="51"/>
  <c r="O10228" i="51"/>
  <c r="N10229" i="51"/>
  <c r="O10229" i="51"/>
  <c r="N10230" i="51"/>
  <c r="O10230" i="51"/>
  <c r="N10231" i="51"/>
  <c r="O10231" i="51"/>
  <c r="N10232" i="51"/>
  <c r="O10232" i="51"/>
  <c r="N10233" i="51"/>
  <c r="O10233" i="51"/>
  <c r="N10234" i="51"/>
  <c r="O10234" i="51"/>
  <c r="N10235" i="51"/>
  <c r="O10235" i="51"/>
  <c r="N10236" i="51"/>
  <c r="O10236" i="51"/>
  <c r="N10237" i="51"/>
  <c r="O10237" i="51"/>
  <c r="N10238" i="51"/>
  <c r="O10238" i="51"/>
  <c r="N10239" i="51"/>
  <c r="O10239" i="51"/>
  <c r="N10240" i="51"/>
  <c r="O10240" i="51"/>
  <c r="N10241" i="51"/>
  <c r="O10241" i="51"/>
  <c r="N10242" i="51"/>
  <c r="O10242" i="51"/>
  <c r="N10243" i="51"/>
  <c r="O10243" i="51"/>
  <c r="N10244" i="51"/>
  <c r="O10244" i="51"/>
  <c r="N10245" i="51"/>
  <c r="O10245" i="51"/>
  <c r="N10246" i="51"/>
  <c r="O10246" i="51"/>
  <c r="N10247" i="51"/>
  <c r="O10247" i="51"/>
  <c r="N10248" i="51"/>
  <c r="O10248" i="51"/>
  <c r="N10249" i="51"/>
  <c r="O10249" i="51"/>
  <c r="N10250" i="51"/>
  <c r="O10250" i="51"/>
  <c r="N10251" i="51"/>
  <c r="O10251" i="51"/>
  <c r="N10252" i="51"/>
  <c r="O10252" i="51"/>
  <c r="N10253" i="51"/>
  <c r="O10253" i="51"/>
  <c r="N10254" i="51"/>
  <c r="O10254" i="51"/>
  <c r="N10255" i="51"/>
  <c r="O10255" i="51"/>
  <c r="N10256" i="51"/>
  <c r="O10256" i="51"/>
  <c r="N10257" i="51"/>
  <c r="O10257" i="51"/>
  <c r="N10258" i="51"/>
  <c r="O10258" i="51"/>
  <c r="N10259" i="51"/>
  <c r="O10259" i="51"/>
  <c r="N10260" i="51"/>
  <c r="O10260" i="51"/>
  <c r="N10261" i="51"/>
  <c r="O10261" i="51"/>
  <c r="N10262" i="51"/>
  <c r="O10262" i="51"/>
  <c r="N10263" i="51"/>
  <c r="O10263" i="51"/>
  <c r="N10264" i="51"/>
  <c r="O10264" i="51"/>
  <c r="N10265" i="51"/>
  <c r="O10265" i="51"/>
  <c r="N10266" i="51"/>
  <c r="O10266" i="51"/>
  <c r="N10267" i="51"/>
  <c r="O10267" i="51"/>
  <c r="N10268" i="51"/>
  <c r="O10268" i="51"/>
  <c r="N10269" i="51"/>
  <c r="O10269" i="51"/>
  <c r="N10270" i="51"/>
  <c r="O10270" i="51"/>
  <c r="N10271" i="51"/>
  <c r="O10271" i="51"/>
  <c r="N10272" i="51"/>
  <c r="O10272" i="51"/>
  <c r="N10273" i="51"/>
  <c r="O10273" i="51"/>
  <c r="N10274" i="51"/>
  <c r="O10274" i="51"/>
  <c r="N10275" i="51"/>
  <c r="O10275" i="51"/>
  <c r="N10276" i="51"/>
  <c r="O10276" i="51"/>
  <c r="N10277" i="51"/>
  <c r="O10277" i="51"/>
  <c r="N10278" i="51"/>
  <c r="O10278" i="51"/>
  <c r="N10279" i="51"/>
  <c r="O10279" i="51"/>
  <c r="N10280" i="51"/>
  <c r="O10280" i="51"/>
  <c r="N10281" i="51"/>
  <c r="O10281" i="51"/>
  <c r="N10282" i="51"/>
  <c r="O10282" i="51"/>
  <c r="N10283" i="51"/>
  <c r="O10283" i="51"/>
  <c r="N10284" i="51"/>
  <c r="O10284" i="51"/>
  <c r="N10285" i="51"/>
  <c r="O10285" i="51"/>
  <c r="N10286" i="51"/>
  <c r="O10286" i="51"/>
  <c r="N10287" i="51"/>
  <c r="O10287" i="51"/>
  <c r="N10288" i="51"/>
  <c r="O10288" i="51"/>
  <c r="N10289" i="51"/>
  <c r="O10289" i="51"/>
  <c r="N10290" i="51"/>
  <c r="O10290" i="51"/>
  <c r="N10291" i="51"/>
  <c r="O10291" i="51"/>
  <c r="N10292" i="51"/>
  <c r="O10292" i="51"/>
  <c r="N10293" i="51"/>
  <c r="O10293" i="51"/>
  <c r="N10294" i="51"/>
  <c r="O10294" i="51"/>
  <c r="N10295" i="51"/>
  <c r="O10295" i="51"/>
  <c r="N10296" i="51"/>
  <c r="O10296" i="51"/>
  <c r="N10297" i="51"/>
  <c r="O10297" i="51"/>
  <c r="N10298" i="51"/>
  <c r="O10298" i="51"/>
  <c r="N10299" i="51"/>
  <c r="O10299" i="51"/>
  <c r="N10300" i="51"/>
  <c r="O10300" i="51"/>
  <c r="N10301" i="51"/>
  <c r="O10301" i="51"/>
  <c r="N10302" i="51"/>
  <c r="O10302" i="51"/>
  <c r="N10303" i="51"/>
  <c r="O10303" i="51"/>
  <c r="N10304" i="51"/>
  <c r="O10304" i="51"/>
  <c r="N10305" i="51"/>
  <c r="O10305" i="51"/>
  <c r="N10306" i="51"/>
  <c r="O10306" i="51"/>
  <c r="N10307" i="51"/>
  <c r="O10307" i="51"/>
  <c r="N10308" i="51"/>
  <c r="O10308" i="51"/>
  <c r="N10309" i="51"/>
  <c r="O10309" i="51"/>
  <c r="N10310" i="51"/>
  <c r="O10310" i="51"/>
  <c r="N10311" i="51"/>
  <c r="O10311" i="51"/>
  <c r="N10312" i="51"/>
  <c r="O10312" i="51"/>
  <c r="N10313" i="51"/>
  <c r="O10313" i="51"/>
  <c r="N10314" i="51"/>
  <c r="O10314" i="51"/>
  <c r="N10315" i="51"/>
  <c r="O10315" i="51"/>
  <c r="N10316" i="51"/>
  <c r="O10316" i="51"/>
  <c r="N10317" i="51"/>
  <c r="O10317" i="51"/>
  <c r="N10318" i="51"/>
  <c r="O10318" i="51"/>
  <c r="N10319" i="51"/>
  <c r="O10319" i="51"/>
  <c r="N10320" i="51"/>
  <c r="O10320" i="51"/>
  <c r="N10321" i="51"/>
  <c r="O10321" i="51"/>
  <c r="N10322" i="51"/>
  <c r="O10322" i="51"/>
  <c r="N10323" i="51"/>
  <c r="O10323" i="51"/>
  <c r="N10324" i="51"/>
  <c r="O10324" i="51"/>
  <c r="N10325" i="51"/>
  <c r="O10325" i="51"/>
  <c r="N10326" i="51"/>
  <c r="O10326" i="51"/>
  <c r="N10327" i="51"/>
  <c r="O10327" i="51"/>
  <c r="N10328" i="51"/>
  <c r="O10328" i="51"/>
  <c r="N10329" i="51"/>
  <c r="O10329" i="51"/>
  <c r="N10330" i="51"/>
  <c r="O10330" i="51"/>
  <c r="N10331" i="51"/>
  <c r="O10331" i="51"/>
  <c r="N10332" i="51"/>
  <c r="O10332" i="51"/>
  <c r="N10333" i="51"/>
  <c r="O10333" i="51"/>
  <c r="N10334" i="51"/>
  <c r="O10334" i="51"/>
  <c r="N10335" i="51"/>
  <c r="O10335" i="51"/>
  <c r="N10336" i="51"/>
  <c r="O10336" i="51"/>
  <c r="N10337" i="51"/>
  <c r="O10337" i="51"/>
  <c r="N10338" i="51"/>
  <c r="O10338" i="51"/>
  <c r="N10339" i="51"/>
  <c r="O10339" i="51"/>
  <c r="N10340" i="51"/>
  <c r="O10340" i="51"/>
  <c r="N10341" i="51"/>
  <c r="O10341" i="51"/>
  <c r="N10342" i="51"/>
  <c r="O10342" i="51"/>
  <c r="N10343" i="51"/>
  <c r="O10343" i="51"/>
  <c r="N10344" i="51"/>
  <c r="O10344" i="51"/>
  <c r="N10345" i="51"/>
  <c r="O10345" i="51"/>
  <c r="N10346" i="51"/>
  <c r="O10346" i="51"/>
  <c r="N10347" i="51"/>
  <c r="O10347" i="51"/>
  <c r="N10348" i="51"/>
  <c r="O10348" i="51"/>
  <c r="N10349" i="51"/>
  <c r="O10349" i="51"/>
  <c r="N10350" i="51"/>
  <c r="O10350" i="51"/>
  <c r="N10351" i="51"/>
  <c r="O10351" i="51"/>
  <c r="N10352" i="51"/>
  <c r="O10352" i="51"/>
  <c r="N10353" i="51"/>
  <c r="O10353" i="51"/>
  <c r="N10354" i="51"/>
  <c r="O10354" i="51"/>
  <c r="N10355" i="51"/>
  <c r="O10355" i="51"/>
  <c r="N10356" i="51"/>
  <c r="O10356" i="51"/>
  <c r="N10357" i="51"/>
  <c r="O10357" i="51"/>
  <c r="N10358" i="51"/>
  <c r="O10358" i="51"/>
  <c r="N10359" i="51"/>
  <c r="O10359" i="51"/>
  <c r="N10360" i="51"/>
  <c r="O10360" i="51"/>
  <c r="N10361" i="51"/>
  <c r="O10361" i="51"/>
  <c r="N10362" i="51"/>
  <c r="O10362" i="51"/>
  <c r="N10363" i="51"/>
  <c r="O10363" i="51"/>
  <c r="N10364" i="51"/>
  <c r="O10364" i="51"/>
  <c r="N10365" i="51"/>
  <c r="O10365" i="51"/>
  <c r="N10366" i="51"/>
  <c r="O10366" i="51"/>
  <c r="N10367" i="51"/>
  <c r="O10367" i="51"/>
  <c r="N10368" i="51"/>
  <c r="O10368" i="51"/>
  <c r="N10369" i="51"/>
  <c r="O10369" i="51"/>
  <c r="N10370" i="51"/>
  <c r="O10370" i="51"/>
  <c r="N10371" i="51"/>
  <c r="O10371" i="51"/>
  <c r="N10372" i="51"/>
  <c r="O10372" i="51"/>
  <c r="N10373" i="51"/>
  <c r="O10373" i="51"/>
  <c r="N10374" i="51"/>
  <c r="O10374" i="51"/>
  <c r="N10375" i="51"/>
  <c r="O10375" i="51"/>
  <c r="N10376" i="51"/>
  <c r="O10376" i="51"/>
  <c r="N10377" i="51"/>
  <c r="O10377" i="51"/>
  <c r="N10378" i="51"/>
  <c r="O10378" i="51"/>
  <c r="N10379" i="51"/>
  <c r="O10379" i="51"/>
  <c r="N10380" i="51"/>
  <c r="O10380" i="51"/>
  <c r="N10381" i="51"/>
  <c r="O10381" i="51"/>
  <c r="N10382" i="51"/>
  <c r="O10382" i="51"/>
  <c r="N10383" i="51"/>
  <c r="O10383" i="51"/>
  <c r="N10384" i="51"/>
  <c r="O10384" i="51"/>
  <c r="N10385" i="51"/>
  <c r="O10385" i="51"/>
  <c r="N10386" i="51"/>
  <c r="O10386" i="51"/>
  <c r="N10387" i="51"/>
  <c r="O10387" i="51"/>
  <c r="N10388" i="51"/>
  <c r="O10388" i="51"/>
  <c r="N10389" i="51"/>
  <c r="O10389" i="51"/>
  <c r="N10390" i="51"/>
  <c r="O10390" i="51"/>
  <c r="N10391" i="51"/>
  <c r="O10391" i="51"/>
  <c r="N10392" i="51"/>
  <c r="O10392" i="51"/>
  <c r="N10393" i="51"/>
  <c r="O10393" i="51"/>
  <c r="N10394" i="51"/>
  <c r="O10394" i="51"/>
  <c r="N10395" i="51"/>
  <c r="O10395" i="51"/>
  <c r="N10396" i="51"/>
  <c r="O10396" i="51"/>
  <c r="N10397" i="51"/>
  <c r="O10397" i="51"/>
  <c r="N10398" i="51"/>
  <c r="O10398" i="51"/>
  <c r="N10399" i="51"/>
  <c r="O10399" i="51"/>
  <c r="N10400" i="51"/>
  <c r="O10400" i="51"/>
  <c r="N10401" i="51"/>
  <c r="O10401" i="51"/>
  <c r="N10402" i="51"/>
  <c r="O10402" i="51"/>
  <c r="N10403" i="51"/>
  <c r="O10403" i="51"/>
  <c r="N10404" i="51"/>
  <c r="O10404" i="51"/>
  <c r="N10405" i="51"/>
  <c r="O10405" i="51"/>
  <c r="N10406" i="51"/>
  <c r="O10406" i="51"/>
  <c r="N10407" i="51"/>
  <c r="O10407" i="51"/>
  <c r="N10408" i="51"/>
  <c r="O10408" i="51"/>
  <c r="N10409" i="51"/>
  <c r="O10409" i="51"/>
  <c r="N10410" i="51"/>
  <c r="O10410" i="51"/>
  <c r="N10411" i="51"/>
  <c r="O10411" i="51"/>
  <c r="N10412" i="51"/>
  <c r="O10412" i="51"/>
  <c r="N10413" i="51"/>
  <c r="O10413" i="51"/>
  <c r="N10414" i="51"/>
  <c r="O10414" i="51"/>
  <c r="N10415" i="51"/>
  <c r="O10415" i="51"/>
  <c r="N10416" i="51"/>
  <c r="O10416" i="51"/>
  <c r="N10417" i="51"/>
  <c r="O10417" i="51"/>
  <c r="N10418" i="51"/>
  <c r="O10418" i="51"/>
  <c r="N10419" i="51"/>
  <c r="O10419" i="51"/>
  <c r="N10420" i="51"/>
  <c r="O10420" i="51"/>
  <c r="N10421" i="51"/>
  <c r="O10421" i="51"/>
  <c r="N10422" i="51"/>
  <c r="O10422" i="51"/>
  <c r="N10423" i="51"/>
  <c r="O10423" i="51"/>
  <c r="N10424" i="51"/>
  <c r="O10424" i="51"/>
  <c r="N10425" i="51"/>
  <c r="O10425" i="51"/>
  <c r="N10426" i="51"/>
  <c r="O10426" i="51"/>
  <c r="N10427" i="51"/>
  <c r="O10427" i="51"/>
  <c r="N10428" i="51"/>
  <c r="O10428" i="51"/>
  <c r="N10429" i="51"/>
  <c r="O10429" i="51"/>
  <c r="N10430" i="51"/>
  <c r="O10430" i="51"/>
  <c r="N10431" i="51"/>
  <c r="O10431" i="51"/>
  <c r="N10432" i="51"/>
  <c r="O10432" i="51"/>
  <c r="N10433" i="51"/>
  <c r="O10433" i="51"/>
  <c r="N10434" i="51"/>
  <c r="O10434" i="51"/>
  <c r="N10435" i="51"/>
  <c r="O10435" i="51"/>
  <c r="N10436" i="51"/>
  <c r="O10436" i="51"/>
  <c r="N10437" i="51"/>
  <c r="O10437" i="51"/>
  <c r="N10438" i="51"/>
  <c r="O10438" i="51"/>
  <c r="N10439" i="51"/>
  <c r="O10439" i="51"/>
  <c r="N10440" i="51"/>
  <c r="O10440" i="51"/>
  <c r="N10441" i="51"/>
  <c r="O10441" i="51"/>
  <c r="N10442" i="51"/>
  <c r="O10442" i="51"/>
  <c r="N10443" i="51"/>
  <c r="O10443" i="51"/>
  <c r="N10444" i="51"/>
  <c r="O10444" i="51"/>
  <c r="N10445" i="51"/>
  <c r="O10445" i="51"/>
  <c r="N10446" i="51"/>
  <c r="O10446" i="51"/>
  <c r="N10447" i="51"/>
  <c r="O10447" i="51"/>
  <c r="N10448" i="51"/>
  <c r="O10448" i="51"/>
  <c r="N10449" i="51"/>
  <c r="O10449" i="51"/>
  <c r="N10450" i="51"/>
  <c r="O10450" i="51"/>
  <c r="N10451" i="51"/>
  <c r="O10451" i="51"/>
  <c r="N10452" i="51"/>
  <c r="O10452" i="51"/>
  <c r="N10453" i="51"/>
  <c r="O10453" i="51"/>
  <c r="N10454" i="51"/>
  <c r="O10454" i="51"/>
  <c r="N10455" i="51"/>
  <c r="O10455" i="51"/>
  <c r="N10456" i="51"/>
  <c r="O10456" i="51"/>
  <c r="N10457" i="51"/>
  <c r="O10457" i="51"/>
  <c r="N10458" i="51"/>
  <c r="O10458" i="51"/>
  <c r="N10459" i="51"/>
  <c r="O10459" i="51"/>
  <c r="N10460" i="51"/>
  <c r="O10460" i="51"/>
  <c r="N10461" i="51"/>
  <c r="O10461" i="51"/>
  <c r="N10462" i="51"/>
  <c r="O10462" i="51"/>
  <c r="N10463" i="51"/>
  <c r="O10463" i="51"/>
  <c r="N10464" i="51"/>
  <c r="O10464" i="51"/>
  <c r="N10465" i="51"/>
  <c r="O10465" i="51"/>
  <c r="N10466" i="51"/>
  <c r="O10466" i="51"/>
  <c r="N10467" i="51"/>
  <c r="O10467" i="51"/>
  <c r="N10468" i="51"/>
  <c r="O10468" i="51"/>
  <c r="N10469" i="51"/>
  <c r="O10469" i="51"/>
  <c r="N10470" i="51"/>
  <c r="O10470" i="51"/>
  <c r="N10471" i="51"/>
  <c r="O10471" i="51"/>
  <c r="N10472" i="51"/>
  <c r="O10472" i="51"/>
  <c r="N10473" i="51"/>
  <c r="O10473" i="51"/>
  <c r="N10474" i="51"/>
  <c r="O10474" i="51"/>
  <c r="N10475" i="51"/>
  <c r="O10475" i="51"/>
  <c r="N10476" i="51"/>
  <c r="O10476" i="51"/>
  <c r="N10477" i="51"/>
  <c r="O10477" i="51"/>
  <c r="N10478" i="51"/>
  <c r="O10478" i="51"/>
  <c r="N10479" i="51"/>
  <c r="O10479" i="51"/>
  <c r="N10480" i="51"/>
  <c r="O10480" i="51"/>
  <c r="N10481" i="51"/>
  <c r="O10481" i="51"/>
  <c r="N10482" i="51"/>
  <c r="O10482" i="51"/>
  <c r="N10483" i="51"/>
  <c r="O10483" i="51"/>
  <c r="N10484" i="51"/>
  <c r="O10484" i="51"/>
  <c r="N10485" i="51"/>
  <c r="O10485" i="51"/>
  <c r="N10486" i="51"/>
  <c r="O10486" i="51"/>
  <c r="N10487" i="51"/>
  <c r="O10487" i="51"/>
  <c r="N10488" i="51"/>
  <c r="O10488" i="51"/>
  <c r="N10489" i="51"/>
  <c r="O10489" i="51"/>
  <c r="N10490" i="51"/>
  <c r="O10490" i="51"/>
  <c r="N10491" i="51"/>
  <c r="O10491" i="51"/>
  <c r="N10492" i="51"/>
  <c r="O10492" i="51"/>
  <c r="N10493" i="51"/>
  <c r="O10493" i="51"/>
  <c r="N10494" i="51"/>
  <c r="O10494" i="51"/>
  <c r="N10495" i="51"/>
  <c r="O10495" i="51"/>
  <c r="N10496" i="51"/>
  <c r="O10496" i="51"/>
  <c r="N10497" i="51"/>
  <c r="O10497" i="51"/>
  <c r="N10498" i="51"/>
  <c r="O10498" i="51"/>
  <c r="N10499" i="51"/>
  <c r="O10499" i="51"/>
  <c r="N10500" i="51"/>
  <c r="O10500" i="51"/>
  <c r="N10501" i="51"/>
  <c r="O10501" i="51"/>
  <c r="N10502" i="51"/>
  <c r="O10502" i="51"/>
  <c r="N10503" i="51"/>
  <c r="O10503" i="51"/>
  <c r="N10504" i="51"/>
  <c r="O10504" i="51"/>
  <c r="N10505" i="51"/>
  <c r="O10505" i="51"/>
  <c r="N10506" i="51"/>
  <c r="O10506" i="51"/>
  <c r="N10507" i="51"/>
  <c r="O10507" i="51"/>
  <c r="N10508" i="51"/>
  <c r="O10508" i="51"/>
  <c r="N10509" i="51"/>
  <c r="O10509" i="51"/>
  <c r="N10510" i="51"/>
  <c r="O10510" i="51"/>
  <c r="N10511" i="51"/>
  <c r="O10511" i="51"/>
  <c r="N10512" i="51"/>
  <c r="O10512" i="51"/>
  <c r="N10513" i="51"/>
  <c r="O10513" i="51"/>
  <c r="N10514" i="51"/>
  <c r="O10514" i="51"/>
  <c r="N10515" i="51"/>
  <c r="O10515" i="51"/>
  <c r="N10516" i="51"/>
  <c r="O10516" i="51"/>
  <c r="N10517" i="51"/>
  <c r="O10517" i="51"/>
  <c r="N10518" i="51"/>
  <c r="O10518" i="51"/>
  <c r="N10519" i="51"/>
  <c r="O10519" i="51"/>
  <c r="N10520" i="51"/>
  <c r="O10520" i="51"/>
  <c r="N10521" i="51"/>
  <c r="O10521" i="51"/>
  <c r="N10522" i="51"/>
  <c r="O10522" i="51"/>
  <c r="N10523" i="51"/>
  <c r="O10523" i="51"/>
  <c r="N10524" i="51"/>
  <c r="O10524" i="51"/>
  <c r="N10525" i="51"/>
  <c r="O10525" i="51"/>
  <c r="N10526" i="51"/>
  <c r="O10526" i="51"/>
  <c r="N10527" i="51"/>
  <c r="O10527" i="51"/>
  <c r="N10528" i="51"/>
  <c r="O10528" i="51"/>
  <c r="N10529" i="51"/>
  <c r="O10529" i="51"/>
  <c r="N10530" i="51"/>
  <c r="O10530" i="51"/>
  <c r="N10531" i="51"/>
  <c r="O10531" i="51"/>
  <c r="N10532" i="51"/>
  <c r="O10532" i="51"/>
  <c r="N10533" i="51"/>
  <c r="O10533" i="51"/>
  <c r="N10534" i="51"/>
  <c r="O10534" i="51"/>
  <c r="N10535" i="51"/>
  <c r="O10535" i="51"/>
  <c r="N10536" i="51"/>
  <c r="O10536" i="51"/>
  <c r="N10537" i="51"/>
  <c r="O10537" i="51"/>
  <c r="N10538" i="51"/>
  <c r="O10538" i="51"/>
  <c r="N10539" i="51"/>
  <c r="O10539" i="51"/>
  <c r="N10540" i="51"/>
  <c r="O10540" i="51"/>
  <c r="N10541" i="51"/>
  <c r="O10541" i="51"/>
  <c r="N10542" i="51"/>
  <c r="O10542" i="51"/>
  <c r="N10543" i="51"/>
  <c r="O10543" i="51"/>
  <c r="N10544" i="51"/>
  <c r="O10544" i="51"/>
  <c r="N10545" i="51"/>
  <c r="O10545" i="51"/>
  <c r="N10546" i="51"/>
  <c r="O10546" i="51"/>
  <c r="N10547" i="51"/>
  <c r="O10547" i="51"/>
  <c r="N10548" i="51"/>
  <c r="O10548" i="51"/>
  <c r="N10549" i="51"/>
  <c r="O10549" i="51"/>
  <c r="N10550" i="51"/>
  <c r="O10550" i="51"/>
  <c r="N10551" i="51"/>
  <c r="O10551" i="51"/>
  <c r="N10552" i="51"/>
  <c r="O10552" i="51"/>
  <c r="N10553" i="51"/>
  <c r="O10553" i="51"/>
  <c r="N10554" i="51"/>
  <c r="O10554" i="51"/>
  <c r="N10555" i="51"/>
  <c r="O10555" i="51"/>
  <c r="N10556" i="51"/>
  <c r="O10556" i="51"/>
  <c r="N10557" i="51"/>
  <c r="O10557" i="51"/>
  <c r="N10558" i="51"/>
  <c r="O10558" i="51"/>
  <c r="N10559" i="51"/>
  <c r="O10559" i="51"/>
  <c r="N10560" i="51"/>
  <c r="O10560" i="51"/>
  <c r="N10561" i="51"/>
  <c r="O10561" i="51"/>
  <c r="N10562" i="51"/>
  <c r="O10562" i="51"/>
  <c r="N10563" i="51"/>
  <c r="O10563" i="51"/>
  <c r="N10564" i="51"/>
  <c r="O10564" i="51"/>
  <c r="N10565" i="51"/>
  <c r="O10565" i="51"/>
  <c r="N10566" i="51"/>
  <c r="O10566" i="51"/>
  <c r="N10567" i="51"/>
  <c r="O10567" i="51"/>
  <c r="N10568" i="51"/>
  <c r="O10568" i="51"/>
  <c r="N10569" i="51"/>
  <c r="O10569" i="51"/>
  <c r="N10570" i="51"/>
  <c r="O10570" i="51"/>
  <c r="N10571" i="51"/>
  <c r="O10571" i="51"/>
  <c r="N10572" i="51"/>
  <c r="O10572" i="51"/>
  <c r="N10573" i="51"/>
  <c r="O10573" i="51"/>
  <c r="N10574" i="51"/>
  <c r="O10574" i="51"/>
  <c r="N10575" i="51"/>
  <c r="O10575" i="51"/>
  <c r="N10576" i="51"/>
  <c r="O10576" i="51"/>
  <c r="N10577" i="51"/>
  <c r="O10577" i="51"/>
  <c r="N10578" i="51"/>
  <c r="O10578" i="51"/>
  <c r="N10579" i="51"/>
  <c r="O10579" i="51"/>
  <c r="N10580" i="51"/>
  <c r="O10580" i="51"/>
  <c r="N10581" i="51"/>
  <c r="O10581" i="51"/>
  <c r="N10582" i="51"/>
  <c r="O10582" i="51"/>
  <c r="N10583" i="51"/>
  <c r="O10583" i="51"/>
  <c r="N10584" i="51"/>
  <c r="O10584" i="51"/>
  <c r="N10585" i="51"/>
  <c r="O10585" i="51"/>
  <c r="N10586" i="51"/>
  <c r="O10586" i="51"/>
  <c r="N10587" i="51"/>
  <c r="O10587" i="51"/>
  <c r="N10588" i="51"/>
  <c r="O10588" i="51"/>
  <c r="N10589" i="51"/>
  <c r="O10589" i="51"/>
  <c r="N10590" i="51"/>
  <c r="O10590" i="51"/>
  <c r="N10591" i="51"/>
  <c r="O10591" i="51"/>
  <c r="N10592" i="51"/>
  <c r="O10592" i="51"/>
  <c r="N10593" i="51"/>
  <c r="O10593" i="51"/>
  <c r="N10594" i="51"/>
  <c r="O10594" i="51"/>
  <c r="N10595" i="51"/>
  <c r="O10595" i="51"/>
  <c r="N10596" i="51"/>
  <c r="O10596" i="51"/>
  <c r="N10597" i="51"/>
  <c r="O10597" i="51"/>
  <c r="N10598" i="51"/>
  <c r="O10598" i="51"/>
  <c r="N10599" i="51"/>
  <c r="O10599" i="51"/>
  <c r="N10600" i="51"/>
  <c r="O10600" i="51"/>
  <c r="N10601" i="51"/>
  <c r="O10601" i="51"/>
  <c r="N10602" i="51"/>
  <c r="O10602" i="51"/>
  <c r="N10603" i="51"/>
  <c r="O10603" i="51"/>
  <c r="N10604" i="51"/>
  <c r="O10604" i="51"/>
  <c r="N10605" i="51"/>
  <c r="O10605" i="51"/>
  <c r="N10606" i="51"/>
  <c r="O10606" i="51"/>
  <c r="N10607" i="51"/>
  <c r="O10607" i="51"/>
  <c r="N10608" i="51"/>
  <c r="O10608" i="51"/>
  <c r="N10609" i="51"/>
  <c r="O10609" i="51"/>
  <c r="N10610" i="51"/>
  <c r="O10610" i="51"/>
  <c r="N10611" i="51"/>
  <c r="O10611" i="51"/>
  <c r="N10612" i="51"/>
  <c r="O10612" i="51"/>
  <c r="N10613" i="51"/>
  <c r="O10613" i="51"/>
  <c r="N10614" i="51"/>
  <c r="O10614" i="51"/>
  <c r="N10615" i="51"/>
  <c r="O10615" i="51"/>
  <c r="N10616" i="51"/>
  <c r="O10616" i="51"/>
  <c r="N10617" i="51"/>
  <c r="O10617" i="51"/>
  <c r="N10618" i="51"/>
  <c r="O10618" i="51"/>
  <c r="N10619" i="51"/>
  <c r="O10619" i="51"/>
  <c r="N10620" i="51"/>
  <c r="O10620" i="51"/>
  <c r="N10621" i="51"/>
  <c r="O10621" i="51"/>
  <c r="N10622" i="51"/>
  <c r="O10622" i="51"/>
  <c r="N10623" i="51"/>
  <c r="O10623" i="51"/>
  <c r="N10624" i="51"/>
  <c r="O10624" i="51"/>
  <c r="N10625" i="51"/>
  <c r="O10625" i="51"/>
  <c r="N10626" i="51"/>
  <c r="O10626" i="51"/>
  <c r="N10627" i="51"/>
  <c r="O10627" i="51"/>
  <c r="N10628" i="51"/>
  <c r="O10628" i="51"/>
  <c r="N10629" i="51"/>
  <c r="O10629" i="51"/>
  <c r="N10630" i="51"/>
  <c r="O10630" i="51"/>
  <c r="N10631" i="51"/>
  <c r="O10631" i="51"/>
  <c r="N10632" i="51"/>
  <c r="O10632" i="51"/>
  <c r="N10633" i="51"/>
  <c r="O10633" i="51"/>
  <c r="N10634" i="51"/>
  <c r="O10634" i="51"/>
  <c r="N10635" i="51"/>
  <c r="O10635" i="51"/>
  <c r="N10636" i="51"/>
  <c r="O10636" i="51"/>
  <c r="N10637" i="51"/>
  <c r="O10637" i="51"/>
  <c r="N10638" i="51"/>
  <c r="O10638" i="51"/>
  <c r="N10639" i="51"/>
  <c r="O10639" i="51"/>
  <c r="N10640" i="51"/>
  <c r="O10640" i="51"/>
  <c r="N10641" i="51"/>
  <c r="O10641" i="51"/>
  <c r="N10642" i="51"/>
  <c r="O10642" i="51"/>
  <c r="N10643" i="51"/>
  <c r="O10643" i="51"/>
  <c r="N10644" i="51"/>
  <c r="O10644" i="51"/>
  <c r="N10645" i="51"/>
  <c r="O10645" i="51"/>
  <c r="N10646" i="51"/>
  <c r="O10646" i="51"/>
  <c r="N10647" i="51"/>
  <c r="O10647" i="51"/>
  <c r="N10648" i="51"/>
  <c r="O10648" i="51"/>
  <c r="N10649" i="51"/>
  <c r="O10649" i="51"/>
  <c r="N10650" i="51"/>
  <c r="O10650" i="51"/>
  <c r="N10651" i="51"/>
  <c r="O10651" i="51"/>
  <c r="N10652" i="51"/>
  <c r="O10652" i="51"/>
  <c r="N10653" i="51"/>
  <c r="O10653" i="51"/>
  <c r="N10654" i="51"/>
  <c r="O10654" i="51"/>
  <c r="N10655" i="51"/>
  <c r="O10655" i="51"/>
  <c r="N10656" i="51"/>
  <c r="O10656" i="51"/>
  <c r="N10657" i="51"/>
  <c r="O10657" i="51"/>
  <c r="N10658" i="51"/>
  <c r="O10658" i="51"/>
  <c r="N10659" i="51"/>
  <c r="O10659" i="51"/>
  <c r="N10660" i="51"/>
  <c r="O10660" i="51"/>
  <c r="N10661" i="51"/>
  <c r="O10661" i="51"/>
  <c r="N10662" i="51"/>
  <c r="O10662" i="51"/>
  <c r="N10663" i="51"/>
  <c r="O10663" i="51"/>
  <c r="N10664" i="51"/>
  <c r="O10664" i="51"/>
  <c r="N10665" i="51"/>
  <c r="O10665" i="51"/>
  <c r="N10666" i="51"/>
  <c r="O10666" i="51"/>
  <c r="N10667" i="51"/>
  <c r="O10667" i="51"/>
  <c r="N10668" i="51"/>
  <c r="O10668" i="51"/>
  <c r="N10669" i="51"/>
  <c r="O10669" i="51"/>
  <c r="N10670" i="51"/>
  <c r="O10670" i="51"/>
  <c r="N10671" i="51"/>
  <c r="O10671" i="51"/>
  <c r="N10672" i="51"/>
  <c r="O10672" i="51"/>
  <c r="N10673" i="51"/>
  <c r="O10673" i="51"/>
  <c r="N10674" i="51"/>
  <c r="O10674" i="51"/>
  <c r="N10675" i="51"/>
  <c r="O10675" i="51"/>
  <c r="N10676" i="51"/>
  <c r="O10676" i="51"/>
  <c r="N10677" i="51"/>
  <c r="O10677" i="51"/>
  <c r="N10678" i="51"/>
  <c r="O10678" i="51"/>
  <c r="N10679" i="51"/>
  <c r="O10679" i="51"/>
  <c r="N10680" i="51"/>
  <c r="O10680" i="51"/>
  <c r="N10681" i="51"/>
  <c r="O10681" i="51"/>
  <c r="N10682" i="51"/>
  <c r="O10682" i="51"/>
  <c r="N10683" i="51"/>
  <c r="O10683" i="51"/>
  <c r="N10684" i="51"/>
  <c r="O10684" i="51"/>
  <c r="N10685" i="51"/>
  <c r="O10685" i="51"/>
  <c r="N10686" i="51"/>
  <c r="O10686" i="51"/>
  <c r="N10687" i="51"/>
  <c r="O10687" i="51"/>
  <c r="N10688" i="51"/>
  <c r="O10688" i="51"/>
  <c r="N10689" i="51"/>
  <c r="O10689" i="51"/>
  <c r="N10690" i="51"/>
  <c r="O10690" i="51"/>
  <c r="N10691" i="51"/>
  <c r="O10691" i="51"/>
  <c r="N10692" i="51"/>
  <c r="O10692" i="51"/>
  <c r="N10693" i="51"/>
  <c r="O10693" i="51"/>
  <c r="N10694" i="51"/>
  <c r="O10694" i="51"/>
  <c r="N10695" i="51"/>
  <c r="O10695" i="51"/>
  <c r="N10696" i="51"/>
  <c r="O10696" i="51"/>
  <c r="N10697" i="51"/>
  <c r="O10697" i="51"/>
  <c r="N10698" i="51"/>
  <c r="O10698" i="51"/>
  <c r="N10699" i="51"/>
  <c r="O10699" i="51"/>
  <c r="N10700" i="51"/>
  <c r="O10700" i="51"/>
  <c r="N10701" i="51"/>
  <c r="O10701" i="51"/>
  <c r="N10702" i="51"/>
  <c r="O10702" i="51"/>
  <c r="N10703" i="51"/>
  <c r="O10703" i="51"/>
  <c r="N10704" i="51"/>
  <c r="O10704" i="51"/>
  <c r="N10705" i="51"/>
  <c r="O10705" i="51"/>
  <c r="N10706" i="51"/>
  <c r="O10706" i="51"/>
  <c r="N10707" i="51"/>
  <c r="O10707" i="51"/>
  <c r="N10708" i="51"/>
  <c r="O10708" i="51"/>
  <c r="N10709" i="51"/>
  <c r="O10709" i="51"/>
  <c r="N10710" i="51"/>
  <c r="O10710" i="51"/>
  <c r="N10711" i="51"/>
  <c r="O10711" i="51"/>
  <c r="N10712" i="51"/>
  <c r="O10712" i="51"/>
  <c r="N10713" i="51"/>
  <c r="O10713" i="51"/>
  <c r="N10714" i="51"/>
  <c r="O10714" i="51"/>
  <c r="N10715" i="51"/>
  <c r="O10715" i="51"/>
  <c r="N10716" i="51"/>
  <c r="O10716" i="51"/>
  <c r="N10717" i="51"/>
  <c r="O10717" i="51"/>
  <c r="N10718" i="51"/>
  <c r="O10718" i="51"/>
  <c r="N10719" i="51"/>
  <c r="O10719" i="51"/>
  <c r="N10720" i="51"/>
  <c r="O10720" i="51"/>
  <c r="N10721" i="51"/>
  <c r="O10721" i="51"/>
  <c r="N10722" i="51"/>
  <c r="O10722" i="51"/>
  <c r="N10723" i="51"/>
  <c r="O10723" i="51"/>
  <c r="N10724" i="51"/>
  <c r="O10724" i="51"/>
  <c r="N10725" i="51"/>
  <c r="O10725" i="51"/>
  <c r="N10726" i="51"/>
  <c r="O10726" i="51"/>
  <c r="N10727" i="51"/>
  <c r="O10727" i="51"/>
  <c r="N10728" i="51"/>
  <c r="O10728" i="51"/>
  <c r="N10729" i="51"/>
  <c r="O10729" i="51"/>
  <c r="N10730" i="51"/>
  <c r="O10730" i="51"/>
  <c r="N10731" i="51"/>
  <c r="O10731" i="51"/>
  <c r="N10732" i="51"/>
  <c r="O10732" i="51"/>
  <c r="N10733" i="51"/>
  <c r="O10733" i="51"/>
  <c r="N10734" i="51"/>
  <c r="O10734" i="51"/>
  <c r="N10735" i="51"/>
  <c r="O10735" i="51"/>
  <c r="N10736" i="51"/>
  <c r="O10736" i="51"/>
  <c r="N10737" i="51"/>
  <c r="O10737" i="51"/>
  <c r="N10738" i="51"/>
  <c r="O10738" i="51"/>
  <c r="N10739" i="51"/>
  <c r="O10739" i="51"/>
  <c r="N10740" i="51"/>
  <c r="O10740" i="51"/>
  <c r="N10741" i="51"/>
  <c r="O10741" i="51"/>
  <c r="N10742" i="51"/>
  <c r="O10742" i="51"/>
  <c r="N10743" i="51"/>
  <c r="O10743" i="51"/>
  <c r="N10744" i="51"/>
  <c r="O10744" i="51"/>
  <c r="N10745" i="51"/>
  <c r="O10745" i="51"/>
  <c r="N10746" i="51"/>
  <c r="O10746" i="51"/>
  <c r="N10747" i="51"/>
  <c r="O10747" i="51"/>
  <c r="N10748" i="51"/>
  <c r="O10748" i="51"/>
  <c r="N10749" i="51"/>
  <c r="O10749" i="51"/>
  <c r="N10750" i="51"/>
  <c r="O10750" i="51"/>
  <c r="N10751" i="51"/>
  <c r="O10751" i="51"/>
  <c r="N10752" i="51"/>
  <c r="O10752" i="51"/>
  <c r="N10753" i="51"/>
  <c r="O10753" i="51"/>
  <c r="N10754" i="51"/>
  <c r="O10754" i="51"/>
  <c r="N10755" i="51"/>
  <c r="O10755" i="51"/>
  <c r="N10756" i="51"/>
  <c r="O10756" i="51"/>
  <c r="N10757" i="51"/>
  <c r="O10757" i="51"/>
  <c r="N10758" i="51"/>
  <c r="O10758" i="51"/>
  <c r="N10759" i="51"/>
  <c r="O10759" i="51"/>
  <c r="N10760" i="51"/>
  <c r="O10760" i="51"/>
  <c r="N10761" i="51"/>
  <c r="O10761" i="51"/>
  <c r="N10762" i="51"/>
  <c r="O10762" i="51"/>
  <c r="N10763" i="51"/>
  <c r="O10763" i="51"/>
  <c r="N10764" i="51"/>
  <c r="O10764" i="51"/>
  <c r="N10765" i="51"/>
  <c r="O10765" i="51"/>
  <c r="N10766" i="51"/>
  <c r="O10766" i="51"/>
  <c r="N10767" i="51"/>
  <c r="O10767" i="51"/>
  <c r="N10768" i="51"/>
  <c r="O10768" i="51"/>
  <c r="N10769" i="51"/>
  <c r="O10769" i="51"/>
  <c r="N10770" i="51"/>
  <c r="O10770" i="51"/>
  <c r="N10771" i="51"/>
  <c r="O10771" i="51"/>
  <c r="N10772" i="51"/>
  <c r="O10772" i="51"/>
  <c r="N10773" i="51"/>
  <c r="O10773" i="51"/>
  <c r="N10774" i="51"/>
  <c r="O10774" i="51"/>
  <c r="N10775" i="51"/>
  <c r="O10775" i="51"/>
  <c r="N10776" i="51"/>
  <c r="O10776" i="51"/>
  <c r="N10777" i="51"/>
  <c r="O10777" i="51"/>
  <c r="N10778" i="51"/>
  <c r="O10778" i="51"/>
  <c r="N10779" i="51"/>
  <c r="O10779" i="51"/>
  <c r="N10780" i="51"/>
  <c r="O10780" i="51"/>
  <c r="N10781" i="51"/>
  <c r="O10781" i="51"/>
  <c r="N10782" i="51"/>
  <c r="O10782" i="51"/>
  <c r="N10783" i="51"/>
  <c r="O10783" i="51"/>
  <c r="N10784" i="51"/>
  <c r="O10784" i="51"/>
  <c r="N10785" i="51"/>
  <c r="O10785" i="51"/>
  <c r="N10786" i="51"/>
  <c r="O10786" i="51"/>
  <c r="N10787" i="51"/>
  <c r="O10787" i="51"/>
  <c r="N10788" i="51"/>
  <c r="O10788" i="51"/>
  <c r="N10789" i="51"/>
  <c r="O10789" i="51"/>
  <c r="N10790" i="51"/>
  <c r="O10790" i="51"/>
  <c r="N10791" i="51"/>
  <c r="O10791" i="51"/>
  <c r="N10792" i="51"/>
  <c r="O10792" i="51"/>
  <c r="N10793" i="51"/>
  <c r="O10793" i="51"/>
  <c r="N10794" i="51"/>
  <c r="O10794" i="51"/>
  <c r="N10795" i="51"/>
  <c r="O10795" i="51"/>
  <c r="N10796" i="51"/>
  <c r="O10796" i="51"/>
  <c r="N10797" i="51"/>
  <c r="O10797" i="51"/>
  <c r="N10798" i="51"/>
  <c r="O10798" i="51"/>
  <c r="N10799" i="51"/>
  <c r="O10799" i="51"/>
  <c r="N10800" i="51"/>
  <c r="O10800" i="51"/>
  <c r="N10801" i="51"/>
  <c r="O10801" i="51"/>
  <c r="N10802" i="51"/>
  <c r="O10802" i="51"/>
  <c r="N10803" i="51"/>
  <c r="O10803" i="51"/>
  <c r="N10804" i="51"/>
  <c r="O10804" i="51"/>
  <c r="N10805" i="51"/>
  <c r="O10805" i="51"/>
  <c r="N10806" i="51"/>
  <c r="O10806" i="51"/>
  <c r="N10807" i="51"/>
  <c r="O10807" i="51"/>
  <c r="N10808" i="51"/>
  <c r="O10808" i="51"/>
  <c r="N10809" i="51"/>
  <c r="O10809" i="51"/>
  <c r="N10810" i="51"/>
  <c r="O10810" i="51"/>
  <c r="N10811" i="51"/>
  <c r="O10811" i="51"/>
  <c r="N10812" i="51"/>
  <c r="O10812" i="51"/>
  <c r="N10813" i="51"/>
  <c r="O10813" i="51"/>
  <c r="N10814" i="51"/>
  <c r="O10814" i="51"/>
  <c r="N10815" i="51"/>
  <c r="O10815" i="51"/>
  <c r="N10816" i="51"/>
  <c r="O10816" i="51"/>
  <c r="N10817" i="51"/>
  <c r="O10817" i="51"/>
  <c r="N10818" i="51"/>
  <c r="O10818" i="51"/>
  <c r="N10819" i="51"/>
  <c r="O10819" i="51"/>
  <c r="N10820" i="51"/>
  <c r="O10820" i="51"/>
  <c r="N10821" i="51"/>
  <c r="O10821" i="51"/>
  <c r="N10822" i="51"/>
  <c r="O10822" i="51"/>
  <c r="N10823" i="51"/>
  <c r="O10823" i="51"/>
  <c r="N10824" i="51"/>
  <c r="O10824" i="51"/>
  <c r="N10825" i="51"/>
  <c r="O10825" i="51"/>
  <c r="N10826" i="51"/>
  <c r="O10826" i="51"/>
  <c r="N10827" i="51"/>
  <c r="O10827" i="51"/>
  <c r="N10828" i="51"/>
  <c r="O10828" i="51"/>
  <c r="N10829" i="51"/>
  <c r="O10829" i="51"/>
  <c r="N10830" i="51"/>
  <c r="O10830" i="51"/>
  <c r="N10831" i="51"/>
  <c r="O10831" i="51"/>
  <c r="N10832" i="51"/>
  <c r="O10832" i="51"/>
  <c r="N10833" i="51"/>
  <c r="O10833" i="51"/>
  <c r="N10834" i="51"/>
  <c r="O10834" i="51"/>
  <c r="N10835" i="51"/>
  <c r="O10835" i="51"/>
  <c r="N10836" i="51"/>
  <c r="O10836" i="51"/>
  <c r="N10837" i="51"/>
  <c r="O10837" i="51"/>
  <c r="N10838" i="51"/>
  <c r="O10838" i="51"/>
  <c r="N10839" i="51"/>
  <c r="O10839" i="51"/>
  <c r="N10840" i="51"/>
  <c r="O10840" i="51"/>
  <c r="N10841" i="51"/>
  <c r="O10841" i="51"/>
  <c r="N10842" i="51"/>
  <c r="O10842" i="51"/>
  <c r="N10843" i="51"/>
  <c r="O10843" i="51"/>
  <c r="N10844" i="51"/>
  <c r="O10844" i="51"/>
  <c r="N10845" i="51"/>
  <c r="O10845" i="51"/>
  <c r="N10846" i="51"/>
  <c r="O10846" i="51"/>
  <c r="N10847" i="51"/>
  <c r="O10847" i="51"/>
  <c r="N10848" i="51"/>
  <c r="O10848" i="51"/>
  <c r="N10849" i="51"/>
  <c r="O10849" i="51"/>
  <c r="N10850" i="51"/>
  <c r="O10850" i="51"/>
  <c r="N10851" i="51"/>
  <c r="O10851" i="51"/>
  <c r="N10852" i="51"/>
  <c r="O10852" i="51"/>
  <c r="N10853" i="51"/>
  <c r="O10853" i="51"/>
  <c r="N10854" i="51"/>
  <c r="O10854" i="51"/>
  <c r="N10855" i="51"/>
  <c r="O10855" i="51"/>
  <c r="N10856" i="51"/>
  <c r="O10856" i="51"/>
  <c r="N10857" i="51"/>
  <c r="O10857" i="51"/>
  <c r="N10858" i="51"/>
  <c r="O10858" i="51"/>
  <c r="N10859" i="51"/>
  <c r="O10859" i="51"/>
  <c r="N10860" i="51"/>
  <c r="O10860" i="51"/>
  <c r="N10861" i="51"/>
  <c r="O10861" i="51"/>
  <c r="N10862" i="51"/>
  <c r="O10862" i="51"/>
  <c r="N10863" i="51"/>
  <c r="O10863" i="51"/>
  <c r="N10864" i="51"/>
  <c r="O10864" i="51"/>
  <c r="N10865" i="51"/>
  <c r="O10865" i="51"/>
  <c r="N10866" i="51"/>
  <c r="O10866" i="51"/>
  <c r="N10867" i="51"/>
  <c r="O10867" i="51"/>
  <c r="N10868" i="51"/>
  <c r="O10868" i="51"/>
  <c r="N10869" i="51"/>
  <c r="O10869" i="51"/>
  <c r="N10870" i="51"/>
  <c r="O10870" i="51"/>
  <c r="N10871" i="51"/>
  <c r="O10871" i="51"/>
  <c r="N10872" i="51"/>
  <c r="O10872" i="51"/>
  <c r="N10873" i="51"/>
  <c r="O10873" i="51"/>
  <c r="N10874" i="51"/>
  <c r="O10874" i="51"/>
  <c r="N10875" i="51"/>
  <c r="O10875" i="51"/>
  <c r="N10876" i="51"/>
  <c r="O10876" i="51"/>
  <c r="N10877" i="51"/>
  <c r="O10877" i="51"/>
  <c r="N10878" i="51"/>
  <c r="O10878" i="51"/>
  <c r="N10879" i="51"/>
  <c r="O10879" i="51"/>
  <c r="N10880" i="51"/>
  <c r="O10880" i="51"/>
  <c r="N10881" i="51"/>
  <c r="O10881" i="51"/>
  <c r="N10882" i="51"/>
  <c r="O10882" i="51"/>
  <c r="N10883" i="51"/>
  <c r="O10883" i="51"/>
  <c r="N10884" i="51"/>
  <c r="O10884" i="51"/>
  <c r="N10885" i="51"/>
  <c r="O10885" i="51"/>
  <c r="N10886" i="51"/>
  <c r="O10886" i="51"/>
  <c r="N10887" i="51"/>
  <c r="O10887" i="51"/>
  <c r="N10888" i="51"/>
  <c r="O10888" i="51"/>
  <c r="N10889" i="51"/>
  <c r="O10889" i="51"/>
  <c r="N10890" i="51"/>
  <c r="O10890" i="51"/>
  <c r="N10891" i="51"/>
  <c r="O10891" i="51"/>
  <c r="N10892" i="51"/>
  <c r="O10892" i="51"/>
  <c r="N10893" i="51"/>
  <c r="O10893" i="51"/>
  <c r="N10894" i="51"/>
  <c r="O10894" i="51"/>
  <c r="N10895" i="51"/>
  <c r="O10895" i="51"/>
  <c r="N10896" i="51"/>
  <c r="O10896" i="51"/>
  <c r="N10897" i="51"/>
  <c r="O10897" i="51"/>
  <c r="N10898" i="51"/>
  <c r="O10898" i="51"/>
  <c r="N10899" i="51"/>
  <c r="O10899" i="51"/>
  <c r="N10900" i="51"/>
  <c r="O10900" i="51"/>
  <c r="N10901" i="51"/>
  <c r="O10901" i="51"/>
  <c r="N10902" i="51"/>
  <c r="O10902" i="51"/>
  <c r="N10903" i="51"/>
  <c r="O10903" i="51"/>
  <c r="N10904" i="51"/>
  <c r="O10904" i="51"/>
  <c r="N10905" i="51"/>
  <c r="O10905" i="51"/>
  <c r="N10906" i="51"/>
  <c r="O10906" i="51"/>
  <c r="N10907" i="51"/>
  <c r="O10907" i="51"/>
  <c r="N10908" i="51"/>
  <c r="O10908" i="51"/>
  <c r="N10909" i="51"/>
  <c r="O10909" i="51"/>
  <c r="N10910" i="51"/>
  <c r="O10910" i="51"/>
  <c r="N10911" i="51"/>
  <c r="O10911" i="51"/>
  <c r="N10912" i="51"/>
  <c r="O10912" i="51"/>
  <c r="N10913" i="51"/>
  <c r="O10913" i="51"/>
  <c r="N10914" i="51"/>
  <c r="O10914" i="51"/>
  <c r="N10915" i="51"/>
  <c r="O10915" i="51"/>
  <c r="N10916" i="51"/>
  <c r="O10916" i="51"/>
  <c r="N10917" i="51"/>
  <c r="O10917" i="51"/>
  <c r="N10918" i="51"/>
  <c r="O10918" i="51"/>
  <c r="N10919" i="51"/>
  <c r="O10919" i="51"/>
  <c r="N10920" i="51"/>
  <c r="O10920" i="51"/>
  <c r="N10921" i="51"/>
  <c r="O10921" i="51"/>
  <c r="N10922" i="51"/>
  <c r="O10922" i="51"/>
  <c r="N10923" i="51"/>
  <c r="O10923" i="51"/>
  <c r="N10924" i="51"/>
  <c r="O10924" i="51"/>
  <c r="N10925" i="51"/>
  <c r="O10925" i="51"/>
  <c r="N10926" i="51"/>
  <c r="O10926" i="51"/>
  <c r="N10927" i="51"/>
  <c r="O10927" i="51"/>
  <c r="N10928" i="51"/>
  <c r="O10928" i="51"/>
  <c r="N10929" i="51"/>
  <c r="O10929" i="51"/>
  <c r="N10930" i="51"/>
  <c r="O10930" i="51"/>
  <c r="N10931" i="51"/>
  <c r="O10931" i="51"/>
  <c r="N10932" i="51"/>
  <c r="O10932" i="51"/>
  <c r="N10933" i="51"/>
  <c r="O10933" i="51"/>
  <c r="N10934" i="51"/>
  <c r="O10934" i="51"/>
  <c r="N10935" i="51"/>
  <c r="O10935" i="51"/>
  <c r="N10936" i="51"/>
  <c r="O10936" i="51"/>
  <c r="N10937" i="51"/>
  <c r="O10937" i="51"/>
  <c r="N10938" i="51"/>
  <c r="O10938" i="51"/>
  <c r="N10939" i="51"/>
  <c r="O10939" i="51"/>
  <c r="N10940" i="51"/>
  <c r="O10940" i="51"/>
  <c r="N10941" i="51"/>
  <c r="O10941" i="51"/>
  <c r="N10942" i="51"/>
  <c r="O10942" i="51"/>
  <c r="N10943" i="51"/>
  <c r="O10943" i="51"/>
  <c r="N10944" i="51"/>
  <c r="O10944" i="51"/>
  <c r="N10945" i="51"/>
  <c r="O10945" i="51"/>
  <c r="N10946" i="51"/>
  <c r="O10946" i="51"/>
  <c r="N10947" i="51"/>
  <c r="O10947" i="51"/>
  <c r="N10948" i="51"/>
  <c r="O10948" i="51"/>
  <c r="N10949" i="51"/>
  <c r="O10949" i="51"/>
  <c r="N10950" i="51"/>
  <c r="O10950" i="51"/>
  <c r="N10951" i="51"/>
  <c r="O10951" i="51"/>
  <c r="N10952" i="51"/>
  <c r="O10952" i="51"/>
  <c r="N10953" i="51"/>
  <c r="O10953" i="51"/>
  <c r="N10954" i="51"/>
  <c r="O10954" i="51"/>
  <c r="N10955" i="51"/>
  <c r="O10955" i="51"/>
  <c r="N10956" i="51"/>
  <c r="O10956" i="51"/>
  <c r="N10957" i="51"/>
  <c r="O10957" i="51"/>
  <c r="N10958" i="51"/>
  <c r="O10958" i="51"/>
  <c r="N10959" i="51"/>
  <c r="O10959" i="51"/>
  <c r="N10960" i="51"/>
  <c r="O10960" i="51"/>
  <c r="N10961" i="51"/>
  <c r="O10961" i="51"/>
  <c r="N10962" i="51"/>
  <c r="O10962" i="51"/>
  <c r="N10963" i="51"/>
  <c r="O10963" i="51"/>
  <c r="N10964" i="51"/>
  <c r="O10964" i="51"/>
  <c r="N10965" i="51"/>
  <c r="O10965" i="51"/>
  <c r="N10966" i="51"/>
  <c r="O10966" i="51"/>
  <c r="N10967" i="51"/>
  <c r="O10967" i="51"/>
  <c r="N10968" i="51"/>
  <c r="O10968" i="51"/>
  <c r="N10969" i="51"/>
  <c r="O10969" i="51"/>
  <c r="N10970" i="51"/>
  <c r="O10970" i="51"/>
  <c r="N10971" i="51"/>
  <c r="O10971" i="51"/>
  <c r="N10972" i="51"/>
  <c r="O10972" i="51"/>
  <c r="N10973" i="51"/>
  <c r="O10973" i="51"/>
  <c r="N10974" i="51"/>
  <c r="O10974" i="51"/>
  <c r="N10975" i="51"/>
  <c r="O10975" i="51"/>
  <c r="N10976" i="51"/>
  <c r="O10976" i="51"/>
  <c r="N10977" i="51"/>
  <c r="O10977" i="51"/>
  <c r="N10978" i="51"/>
  <c r="O10978" i="51"/>
  <c r="N10979" i="51"/>
  <c r="O10979" i="51"/>
  <c r="N10980" i="51"/>
  <c r="O10980" i="51"/>
  <c r="N10981" i="51"/>
  <c r="O10981" i="51"/>
  <c r="N10982" i="51"/>
  <c r="O10982" i="51"/>
  <c r="N10983" i="51"/>
  <c r="O10983" i="51"/>
  <c r="N10984" i="51"/>
  <c r="O10984" i="51"/>
  <c r="N10985" i="51"/>
  <c r="O10985" i="51"/>
  <c r="N10986" i="51"/>
  <c r="O10986" i="51"/>
  <c r="N10987" i="51"/>
  <c r="O10987" i="51"/>
  <c r="N10988" i="51"/>
  <c r="O10988" i="51"/>
  <c r="N10989" i="51"/>
  <c r="O10989" i="51"/>
  <c r="N10990" i="51"/>
  <c r="O10990" i="51"/>
  <c r="N10991" i="51"/>
  <c r="O10991" i="51"/>
  <c r="N10992" i="51"/>
  <c r="O10992" i="51"/>
  <c r="N10993" i="51"/>
  <c r="O10993" i="51"/>
  <c r="N10994" i="51"/>
  <c r="O10994" i="51"/>
  <c r="N10995" i="51"/>
  <c r="O10995" i="51"/>
  <c r="N10996" i="51"/>
  <c r="O10996" i="51"/>
  <c r="N10997" i="51"/>
  <c r="O10997" i="51"/>
  <c r="N10998" i="51"/>
  <c r="O10998" i="51"/>
  <c r="N10999" i="51"/>
  <c r="O10999" i="51"/>
  <c r="N11000" i="51"/>
  <c r="O11000" i="51"/>
  <c r="N11001" i="51"/>
  <c r="O11001" i="51"/>
  <c r="N11002" i="51"/>
  <c r="O11002" i="51"/>
  <c r="N11003" i="51"/>
  <c r="O11003" i="51"/>
  <c r="N11004" i="51"/>
  <c r="O11004" i="51"/>
  <c r="N11005" i="51"/>
  <c r="O11005" i="51"/>
  <c r="N11006" i="51"/>
  <c r="O11006" i="51"/>
  <c r="N11007" i="51"/>
  <c r="O11007" i="51"/>
  <c r="N11008" i="51"/>
  <c r="O11008" i="51"/>
  <c r="N11009" i="51"/>
  <c r="O11009" i="51"/>
  <c r="N11010" i="51"/>
  <c r="O11010" i="51"/>
  <c r="N11011" i="51"/>
  <c r="O11011" i="51"/>
  <c r="N11012" i="51"/>
  <c r="O11012" i="51"/>
  <c r="N11013" i="51"/>
  <c r="O11013" i="51"/>
  <c r="N11014" i="51"/>
  <c r="O11014" i="51"/>
  <c r="N11015" i="51"/>
  <c r="O11015" i="51"/>
  <c r="N11016" i="51"/>
  <c r="O11016" i="51"/>
  <c r="N11017" i="51"/>
  <c r="O11017" i="51"/>
  <c r="N11018" i="51"/>
  <c r="O11018" i="51"/>
  <c r="N11019" i="51"/>
  <c r="O11019" i="51"/>
  <c r="N11020" i="51"/>
  <c r="O11020" i="51"/>
  <c r="N11021" i="51"/>
  <c r="O11021" i="51"/>
  <c r="N11022" i="51"/>
  <c r="O11022" i="51"/>
  <c r="N11023" i="51"/>
  <c r="O11023" i="51"/>
  <c r="N11024" i="51"/>
  <c r="O11024" i="51"/>
  <c r="N11025" i="51"/>
  <c r="O11025" i="51"/>
  <c r="N11026" i="51"/>
  <c r="O11026" i="51"/>
  <c r="N11027" i="51"/>
  <c r="O11027" i="51"/>
  <c r="N11028" i="51"/>
  <c r="O11028" i="51"/>
  <c r="N11029" i="51"/>
  <c r="O11029" i="51"/>
  <c r="N11030" i="51"/>
  <c r="O11030" i="51"/>
  <c r="N11031" i="51"/>
  <c r="O11031" i="51"/>
  <c r="N11032" i="51"/>
  <c r="O11032" i="51"/>
  <c r="N11033" i="51"/>
  <c r="O11033" i="51"/>
  <c r="N11034" i="51"/>
  <c r="O11034" i="51"/>
  <c r="N11035" i="51"/>
  <c r="O11035" i="51"/>
  <c r="N11036" i="51"/>
  <c r="O11036" i="51"/>
  <c r="N11037" i="51"/>
  <c r="O11037" i="51"/>
  <c r="N11038" i="51"/>
  <c r="O11038" i="51"/>
  <c r="N11039" i="51"/>
  <c r="O11039" i="51"/>
  <c r="N11040" i="51"/>
  <c r="O11040" i="51"/>
  <c r="N11041" i="51"/>
  <c r="O11041" i="51"/>
  <c r="N11042" i="51"/>
  <c r="N11043" i="51"/>
  <c r="N11044" i="51"/>
  <c r="N11045" i="51"/>
  <c r="N11046" i="51"/>
  <c r="N11047" i="51"/>
  <c r="N11048" i="51"/>
  <c r="N11049" i="51"/>
  <c r="N11050" i="51"/>
  <c r="N11051" i="51"/>
  <c r="N11052" i="51"/>
  <c r="N11053" i="51"/>
  <c r="N11054" i="51"/>
  <c r="N11055" i="51"/>
  <c r="N11056" i="51"/>
  <c r="N11057" i="51"/>
  <c r="N11058" i="51"/>
  <c r="N11059" i="51"/>
  <c r="N11060" i="51"/>
  <c r="N11061" i="51"/>
  <c r="N11062" i="51"/>
  <c r="N11063" i="51"/>
  <c r="N11064" i="51"/>
  <c r="N11065" i="51"/>
  <c r="N11066" i="51"/>
  <c r="O11066" i="51"/>
  <c r="N11067" i="51"/>
  <c r="O11067" i="51"/>
  <c r="N11068" i="51"/>
  <c r="O11068" i="51"/>
  <c r="N11069" i="51"/>
  <c r="O11069" i="51"/>
  <c r="N11070" i="51"/>
  <c r="O11070" i="51"/>
  <c r="N11071" i="51"/>
  <c r="O11071" i="51"/>
  <c r="N11072" i="51"/>
  <c r="O11072" i="51"/>
  <c r="N11073" i="51"/>
  <c r="O11073" i="51"/>
  <c r="N11074" i="51"/>
  <c r="O11074" i="51"/>
  <c r="N11075" i="51"/>
  <c r="O11075" i="51"/>
  <c r="N11076" i="51"/>
  <c r="O11076" i="51"/>
  <c r="N11077" i="51"/>
  <c r="O11077" i="51"/>
  <c r="N11078" i="51"/>
  <c r="O11078" i="51"/>
  <c r="N11079" i="51"/>
  <c r="O11079" i="51"/>
  <c r="N11080" i="51"/>
  <c r="O11080" i="51"/>
  <c r="N11081" i="51"/>
  <c r="O11081" i="51"/>
  <c r="N11082" i="51"/>
  <c r="O11082" i="51"/>
  <c r="N11083" i="51"/>
  <c r="O11083" i="51"/>
  <c r="N11084" i="51"/>
  <c r="O11084" i="51"/>
  <c r="N11085" i="51"/>
  <c r="O11085" i="51"/>
  <c r="N11086" i="51"/>
  <c r="O11086" i="51"/>
  <c r="N11087" i="51"/>
  <c r="O11087" i="51"/>
  <c r="N11088" i="51"/>
  <c r="O11088" i="51"/>
  <c r="N11089" i="51"/>
  <c r="O11089" i="51"/>
  <c r="N11090" i="51"/>
  <c r="O11090" i="51"/>
  <c r="N11091" i="51"/>
  <c r="O11091" i="51"/>
  <c r="N11092" i="51"/>
  <c r="O11092" i="51"/>
  <c r="N11093" i="51"/>
  <c r="O11093" i="51"/>
  <c r="N11094" i="51"/>
  <c r="O11094" i="51"/>
  <c r="N11095" i="51"/>
  <c r="O11095" i="51"/>
  <c r="N11096" i="51"/>
  <c r="O11096" i="51"/>
  <c r="N11097" i="51"/>
  <c r="O11097" i="51"/>
  <c r="N11098" i="51"/>
  <c r="O11098" i="51"/>
  <c r="N11099" i="51"/>
  <c r="O11099" i="51"/>
  <c r="N11100" i="51"/>
  <c r="O11100" i="51"/>
  <c r="N11101" i="51"/>
  <c r="O11101" i="51"/>
  <c r="N11102" i="51"/>
  <c r="O11102" i="51"/>
  <c r="N11103" i="51"/>
  <c r="O11103" i="51"/>
  <c r="N11104" i="51"/>
  <c r="O11104" i="51"/>
  <c r="N11105" i="51"/>
  <c r="O11105" i="51"/>
  <c r="N11106" i="51"/>
  <c r="O11106" i="51"/>
  <c r="N11107" i="51"/>
  <c r="O11107" i="51"/>
  <c r="N11108" i="51"/>
  <c r="O11108" i="51"/>
  <c r="N11109" i="51"/>
  <c r="O11109" i="51"/>
  <c r="N11110" i="51"/>
  <c r="O11110" i="51"/>
  <c r="N11111" i="51"/>
  <c r="O11111" i="51"/>
  <c r="N11112" i="51"/>
  <c r="O11112" i="51"/>
  <c r="N11113" i="51"/>
  <c r="O11113" i="51"/>
  <c r="N11114" i="51"/>
  <c r="O11114" i="51"/>
  <c r="N11115" i="51"/>
  <c r="O11115" i="51"/>
  <c r="N11116" i="51"/>
  <c r="O11116" i="51"/>
  <c r="N11117" i="51"/>
  <c r="O11117" i="51"/>
  <c r="N11118" i="51"/>
  <c r="O11118" i="51"/>
  <c r="N11119" i="51"/>
  <c r="O11119" i="51"/>
  <c r="N11120" i="51"/>
  <c r="O11120" i="51"/>
  <c r="N11121" i="51"/>
  <c r="O11121" i="51"/>
  <c r="N11122" i="51"/>
  <c r="O11122" i="51"/>
  <c r="N11123" i="51"/>
  <c r="O11123" i="51"/>
  <c r="N11124" i="51"/>
  <c r="O11124" i="51"/>
  <c r="N11125" i="51"/>
  <c r="O11125" i="51"/>
  <c r="N11126" i="51"/>
  <c r="O11126" i="51"/>
  <c r="N11127" i="51"/>
  <c r="O11127" i="51"/>
  <c r="N11128" i="51"/>
  <c r="O11128" i="51"/>
  <c r="N11129" i="51"/>
  <c r="O11129" i="51"/>
  <c r="N11130" i="51"/>
  <c r="O11130" i="51"/>
  <c r="N11131" i="51"/>
  <c r="O11131" i="51"/>
  <c r="N11132" i="51"/>
  <c r="O11132" i="51"/>
  <c r="N11133" i="51"/>
  <c r="O11133" i="51"/>
  <c r="N11134" i="51"/>
  <c r="O11134" i="51"/>
  <c r="N11135" i="51"/>
  <c r="O11135" i="51"/>
  <c r="N11136" i="51"/>
  <c r="O11136" i="51"/>
  <c r="N11137" i="51"/>
  <c r="O11137" i="51"/>
  <c r="N11138" i="51"/>
  <c r="O11138" i="51"/>
  <c r="N11139" i="51"/>
  <c r="O11139" i="51"/>
  <c r="N11140" i="51"/>
  <c r="O11140" i="51"/>
  <c r="N11141" i="51"/>
  <c r="O11141" i="51"/>
  <c r="N11142" i="51"/>
  <c r="O11142" i="51"/>
  <c r="N11143" i="51"/>
  <c r="O11143" i="51"/>
  <c r="N11144" i="51"/>
  <c r="O11144" i="51"/>
  <c r="N11145" i="51"/>
  <c r="O11145" i="51"/>
  <c r="N11146" i="51"/>
  <c r="O11146" i="51"/>
  <c r="N11147" i="51"/>
  <c r="O11147" i="51"/>
  <c r="N11148" i="51"/>
  <c r="O11148" i="51"/>
  <c r="N11149" i="51"/>
  <c r="O11149" i="51"/>
  <c r="N11150" i="51"/>
  <c r="O11150" i="51"/>
  <c r="N11151" i="51"/>
  <c r="O11151" i="51"/>
  <c r="N11152" i="51"/>
  <c r="O11152" i="51"/>
  <c r="N11153" i="51"/>
  <c r="O11153" i="51"/>
  <c r="N11154" i="51"/>
  <c r="O11154" i="51"/>
  <c r="N11155" i="51"/>
  <c r="O11155" i="51"/>
  <c r="N11156" i="51"/>
  <c r="O11156" i="51"/>
  <c r="N11157" i="51"/>
  <c r="O11157" i="51"/>
  <c r="N11158" i="51"/>
  <c r="O11158" i="51"/>
  <c r="N11159" i="51"/>
  <c r="O11159" i="51"/>
  <c r="N11160" i="51"/>
  <c r="O11160" i="51"/>
  <c r="N11161" i="51"/>
  <c r="O11161" i="51"/>
  <c r="N11162" i="51"/>
  <c r="O11162" i="51"/>
  <c r="N11163" i="51"/>
  <c r="O11163" i="51"/>
  <c r="N11164" i="51"/>
  <c r="O11164" i="51"/>
  <c r="N11165" i="51"/>
  <c r="O11165" i="51"/>
  <c r="N11166" i="51"/>
  <c r="O11166" i="51"/>
  <c r="N11167" i="51"/>
  <c r="O11167" i="51"/>
  <c r="N11168" i="51"/>
  <c r="O11168" i="51"/>
  <c r="N11169" i="51"/>
  <c r="O11169" i="51"/>
  <c r="N11170" i="51"/>
  <c r="O11170" i="51"/>
  <c r="N11171" i="51"/>
  <c r="O11171" i="51"/>
  <c r="N11172" i="51"/>
  <c r="O11172" i="51"/>
  <c r="N11173" i="51"/>
  <c r="O11173" i="51"/>
  <c r="N11174" i="51"/>
  <c r="O11174" i="51"/>
  <c r="N11175" i="51"/>
  <c r="O11175" i="51"/>
  <c r="N11176" i="51"/>
  <c r="O11176" i="51"/>
  <c r="N11177" i="51"/>
  <c r="O11177" i="51"/>
  <c r="N11178" i="51"/>
  <c r="O11178" i="51"/>
  <c r="N11179" i="51"/>
  <c r="O11179" i="51"/>
  <c r="N11180" i="51"/>
  <c r="O11180" i="51"/>
  <c r="N11181" i="51"/>
  <c r="O11181" i="51"/>
  <c r="N11182" i="51"/>
  <c r="O11182" i="51"/>
  <c r="N11183" i="51"/>
  <c r="O11183" i="51"/>
  <c r="N11184" i="51"/>
  <c r="O11184" i="51"/>
  <c r="N11185" i="51"/>
  <c r="O11185" i="51"/>
  <c r="N11186" i="51"/>
  <c r="O11186" i="51"/>
  <c r="N11187" i="51"/>
  <c r="O11187" i="51"/>
  <c r="N11188" i="51"/>
  <c r="O11188" i="51"/>
  <c r="N11189" i="51"/>
  <c r="O11189" i="51"/>
  <c r="N11190" i="51"/>
  <c r="O11190" i="51"/>
  <c r="N11191" i="51"/>
  <c r="O11191" i="51"/>
  <c r="N11192" i="51"/>
  <c r="O11192" i="51"/>
  <c r="N11193" i="51"/>
  <c r="O11193" i="51"/>
  <c r="N11194" i="51"/>
  <c r="O11194" i="51"/>
  <c r="N11195" i="51"/>
  <c r="O11195" i="51"/>
  <c r="N11196" i="51"/>
  <c r="O11196" i="51"/>
  <c r="N11197" i="51"/>
  <c r="O11197" i="51"/>
  <c r="N11198" i="51"/>
  <c r="O11198" i="51"/>
  <c r="N11199" i="51"/>
  <c r="O11199" i="51"/>
  <c r="N11200" i="51"/>
  <c r="O11200" i="51"/>
  <c r="N11201" i="51"/>
  <c r="O11201" i="51"/>
  <c r="N11202" i="51"/>
  <c r="O11202" i="51"/>
  <c r="N11203" i="51"/>
  <c r="O11203" i="51"/>
  <c r="N11204" i="51"/>
  <c r="O11204" i="51"/>
  <c r="N11205" i="51"/>
  <c r="O11205" i="51"/>
  <c r="N11206" i="51"/>
  <c r="O11206" i="51"/>
  <c r="N11207" i="51"/>
  <c r="O11207" i="51"/>
  <c r="N11208" i="51"/>
  <c r="O11208" i="51"/>
  <c r="N11209" i="51"/>
  <c r="O11209" i="51"/>
  <c r="N11210" i="51"/>
  <c r="O11210" i="51"/>
  <c r="N11211" i="51"/>
  <c r="O11211" i="51"/>
  <c r="N11212" i="51"/>
  <c r="O11212" i="51"/>
  <c r="N11213" i="51"/>
  <c r="O11213" i="51"/>
  <c r="N11214" i="51"/>
  <c r="O11214" i="51"/>
  <c r="N11215" i="51"/>
  <c r="O11215" i="51"/>
  <c r="N11216" i="51"/>
  <c r="O11216" i="51"/>
  <c r="N11217" i="51"/>
  <c r="O11217" i="51"/>
  <c r="N11218" i="51"/>
  <c r="O11218" i="51"/>
  <c r="N11219" i="51"/>
  <c r="O11219" i="51"/>
  <c r="N11220" i="51"/>
  <c r="O11220" i="51"/>
  <c r="N11221" i="51"/>
  <c r="O11221" i="51"/>
  <c r="N11222" i="51"/>
  <c r="O11222" i="51"/>
  <c r="N11223" i="51"/>
  <c r="O11223" i="51"/>
  <c r="N11224" i="51"/>
  <c r="O11224" i="51"/>
  <c r="N11225" i="51"/>
  <c r="O11225" i="51"/>
  <c r="N11226" i="51"/>
  <c r="O11226" i="51"/>
  <c r="N11227" i="51"/>
  <c r="O11227" i="51"/>
  <c r="N11228" i="51"/>
  <c r="O11228" i="51"/>
  <c r="N11229" i="51"/>
  <c r="O11229" i="51"/>
  <c r="N11230" i="51"/>
  <c r="O11230" i="51"/>
  <c r="N11231" i="51"/>
  <c r="O11231" i="51"/>
  <c r="N11232" i="51"/>
  <c r="O11232" i="51"/>
  <c r="N11233" i="51"/>
  <c r="O11233" i="51"/>
  <c r="N11234" i="51"/>
  <c r="O11234" i="51"/>
  <c r="N11235" i="51"/>
  <c r="O11235" i="51"/>
  <c r="N11236" i="51"/>
  <c r="O11236" i="51"/>
  <c r="N11237" i="51"/>
  <c r="O11237" i="51"/>
  <c r="N11238" i="51"/>
  <c r="O11238" i="51"/>
  <c r="N11239" i="51"/>
  <c r="O11239" i="51"/>
  <c r="N11240" i="51"/>
  <c r="O11240" i="51"/>
  <c r="N11241" i="51"/>
  <c r="O11241" i="51"/>
  <c r="N11242" i="51"/>
  <c r="O11242" i="51"/>
  <c r="N11243" i="51"/>
  <c r="O11243" i="51"/>
  <c r="N11244" i="51"/>
  <c r="O11244" i="51"/>
  <c r="N11245" i="51"/>
  <c r="O11245" i="51"/>
  <c r="N11246" i="51"/>
  <c r="O11246" i="51"/>
  <c r="N11247" i="51"/>
  <c r="O11247" i="51"/>
  <c r="N11248" i="51"/>
  <c r="O11248" i="51"/>
  <c r="N11249" i="51"/>
  <c r="O11249" i="51"/>
  <c r="N11250" i="51"/>
  <c r="O11250" i="51"/>
  <c r="N11251" i="51"/>
  <c r="O11251" i="51"/>
  <c r="N11252" i="51"/>
  <c r="O11252" i="51"/>
  <c r="N11253" i="51"/>
  <c r="O11253" i="51"/>
  <c r="N11254" i="51"/>
  <c r="O11254" i="51"/>
  <c r="N11255" i="51"/>
  <c r="O11255" i="51"/>
  <c r="N11256" i="51"/>
  <c r="O11256" i="51"/>
  <c r="N11257" i="51"/>
  <c r="O11257" i="51"/>
  <c r="N11258" i="51"/>
  <c r="O11258" i="51"/>
  <c r="N11259" i="51"/>
  <c r="O11259" i="51"/>
  <c r="N11260" i="51"/>
  <c r="O11260" i="51"/>
  <c r="N11261" i="51"/>
  <c r="O11261" i="51"/>
  <c r="N11262" i="51"/>
  <c r="O11262" i="51"/>
  <c r="N11263" i="51"/>
  <c r="O11263" i="51"/>
  <c r="N11264" i="51"/>
  <c r="O11264" i="51"/>
  <c r="N11265" i="51"/>
  <c r="O11265" i="51"/>
  <c r="N11266" i="51"/>
  <c r="O11266" i="51"/>
  <c r="N11267" i="51"/>
  <c r="O11267" i="51"/>
  <c r="N11268" i="51"/>
  <c r="O11268" i="51"/>
  <c r="N11269" i="51"/>
  <c r="O11269" i="51"/>
  <c r="N11270" i="51"/>
  <c r="O11270" i="51"/>
  <c r="N11271" i="51"/>
  <c r="O11271" i="51"/>
  <c r="N11272" i="51"/>
  <c r="O11272" i="51"/>
  <c r="N11273" i="51"/>
  <c r="O11273" i="51"/>
  <c r="N11274" i="51"/>
  <c r="O11274" i="51"/>
  <c r="N11275" i="51"/>
  <c r="O11275" i="51"/>
  <c r="N11276" i="51"/>
  <c r="O11276" i="51"/>
  <c r="N11277" i="51"/>
  <c r="O11277" i="51"/>
  <c r="N11278" i="51"/>
  <c r="O11278" i="51"/>
  <c r="N11279" i="51"/>
  <c r="O11279" i="51"/>
  <c r="N11280" i="51"/>
  <c r="O11280" i="51"/>
  <c r="N11281" i="51"/>
  <c r="O11281" i="51"/>
  <c r="N11282" i="51"/>
  <c r="O11282" i="51"/>
  <c r="N11283" i="51"/>
  <c r="O11283" i="51"/>
  <c r="N11284" i="51"/>
  <c r="O11284" i="51"/>
  <c r="N11285" i="51"/>
  <c r="O11285" i="51"/>
  <c r="N11286" i="51"/>
  <c r="O11286" i="51"/>
  <c r="N11287" i="51"/>
  <c r="O11287" i="51"/>
  <c r="N11288" i="51"/>
  <c r="O11288" i="51"/>
  <c r="N11289" i="51"/>
  <c r="O11289" i="51"/>
  <c r="N11290" i="51"/>
  <c r="O11290" i="51"/>
  <c r="N11291" i="51"/>
  <c r="O11291" i="51"/>
  <c r="N11292" i="51"/>
  <c r="O11292" i="51"/>
  <c r="N11293" i="51"/>
  <c r="O11293" i="51"/>
  <c r="N11294" i="51"/>
  <c r="O11294" i="51"/>
  <c r="N11295" i="51"/>
  <c r="O11295" i="51"/>
  <c r="N11296" i="51"/>
  <c r="O11296" i="51"/>
  <c r="N11297" i="51"/>
  <c r="O11297" i="51"/>
  <c r="N11298" i="51"/>
  <c r="O11298" i="51"/>
  <c r="N11299" i="51"/>
  <c r="O11299" i="51"/>
  <c r="N11300" i="51"/>
  <c r="O11300" i="51"/>
  <c r="N11301" i="51"/>
  <c r="O11301" i="51"/>
  <c r="N11302" i="51"/>
  <c r="O11302" i="51"/>
  <c r="N11303" i="51"/>
  <c r="O11303" i="51"/>
  <c r="N11304" i="51"/>
  <c r="O11304" i="51"/>
  <c r="N11305" i="51"/>
  <c r="O11305" i="51"/>
  <c r="N11306" i="51"/>
  <c r="O11306" i="51"/>
  <c r="N11307" i="51"/>
  <c r="O11307" i="51"/>
  <c r="N11308" i="51"/>
  <c r="O11308" i="51"/>
  <c r="N11309" i="51"/>
  <c r="O11309" i="51"/>
  <c r="N11310" i="51"/>
  <c r="O11310" i="51"/>
  <c r="N11311" i="51"/>
  <c r="O11311" i="51"/>
  <c r="N11312" i="51"/>
  <c r="O11312" i="51"/>
  <c r="N11313" i="51"/>
  <c r="O11313" i="51"/>
  <c r="N11314" i="51"/>
  <c r="O11314" i="51"/>
  <c r="N11315" i="51"/>
  <c r="O11315" i="51"/>
  <c r="N11316" i="51"/>
  <c r="O11316" i="51"/>
  <c r="N11317" i="51"/>
  <c r="O11317" i="51"/>
  <c r="N11318" i="51"/>
  <c r="O11318" i="51"/>
  <c r="N11319" i="51"/>
  <c r="O11319" i="51"/>
  <c r="N11320" i="51"/>
  <c r="O11320" i="51"/>
  <c r="N11321" i="51"/>
  <c r="O11321" i="51"/>
  <c r="N11322" i="51"/>
  <c r="O11322" i="51"/>
  <c r="N11323" i="51"/>
  <c r="O11323" i="51"/>
  <c r="N11324" i="51"/>
  <c r="O11324" i="51"/>
  <c r="N11325" i="51"/>
  <c r="O11325" i="51"/>
  <c r="N11326" i="51"/>
  <c r="O11326" i="51"/>
  <c r="N11327" i="51"/>
  <c r="O11327" i="51"/>
  <c r="N11328" i="51"/>
  <c r="O11328" i="51"/>
  <c r="N11329" i="51"/>
  <c r="O11329" i="51"/>
  <c r="N11330" i="51"/>
  <c r="O11330" i="51"/>
  <c r="N11331" i="51"/>
  <c r="O11331" i="51"/>
  <c r="N11332" i="51"/>
  <c r="O11332" i="51"/>
  <c r="N11333" i="51"/>
  <c r="O11333" i="51"/>
  <c r="N11334" i="51"/>
  <c r="O11334" i="51"/>
  <c r="N11335" i="51"/>
  <c r="O11335" i="51"/>
  <c r="N11336" i="51"/>
  <c r="O11336" i="51"/>
  <c r="N11337" i="51"/>
  <c r="O11337" i="51"/>
  <c r="N11338" i="51"/>
  <c r="O11338" i="51"/>
  <c r="N11339" i="51"/>
  <c r="O11339" i="51"/>
  <c r="N11340" i="51"/>
  <c r="O11340" i="51"/>
  <c r="N11341" i="51"/>
  <c r="O11341" i="51"/>
  <c r="N11342" i="51"/>
  <c r="O11342" i="51"/>
  <c r="N11343" i="51"/>
  <c r="O11343" i="51"/>
  <c r="N11344" i="51"/>
  <c r="O11344" i="51"/>
  <c r="N11345" i="51"/>
  <c r="O11345" i="51"/>
  <c r="N11346" i="51"/>
  <c r="O11346" i="51"/>
  <c r="N11347" i="51"/>
  <c r="O11347" i="51"/>
  <c r="N11348" i="51"/>
  <c r="O11348" i="51"/>
  <c r="N11349" i="51"/>
  <c r="O11349" i="51"/>
  <c r="N11350" i="51"/>
  <c r="O11350" i="51"/>
  <c r="N11351" i="51"/>
  <c r="O11351" i="51"/>
  <c r="N11352" i="51"/>
  <c r="O11352" i="51"/>
  <c r="N11353" i="51"/>
  <c r="O11353" i="51"/>
  <c r="N11354" i="51"/>
  <c r="O11354" i="51"/>
  <c r="N11355" i="51"/>
  <c r="O11355" i="51"/>
  <c r="N11356" i="51"/>
  <c r="O11356" i="51"/>
  <c r="N11357" i="51"/>
  <c r="O11357" i="51"/>
  <c r="N11358" i="51"/>
  <c r="O11358" i="51"/>
  <c r="N11359" i="51"/>
  <c r="O11359" i="51"/>
  <c r="N11360" i="51"/>
  <c r="O11360" i="51"/>
  <c r="N11361" i="51"/>
  <c r="O11361" i="51"/>
  <c r="N11362" i="51"/>
  <c r="O11362" i="51"/>
  <c r="N11363" i="51"/>
  <c r="O11363" i="51"/>
  <c r="N11364" i="51"/>
  <c r="O11364" i="51"/>
  <c r="N11365" i="51"/>
  <c r="O11365" i="51"/>
  <c r="N11366" i="51"/>
  <c r="O11366" i="51"/>
  <c r="N11367" i="51"/>
  <c r="O11367" i="51"/>
  <c r="N11368" i="51"/>
  <c r="O11368" i="51"/>
  <c r="N11369" i="51"/>
  <c r="O11369" i="51"/>
  <c r="N11370" i="51"/>
  <c r="O11370" i="51"/>
  <c r="N11371" i="51"/>
  <c r="O11371" i="51"/>
  <c r="N11372" i="51"/>
  <c r="O11372" i="51"/>
  <c r="N11373" i="51"/>
  <c r="O11373" i="51"/>
  <c r="N11374" i="51"/>
  <c r="O11374" i="51"/>
  <c r="N11375" i="51"/>
  <c r="O11375" i="51"/>
  <c r="N11376" i="51"/>
  <c r="O11376" i="51"/>
  <c r="N11377" i="51"/>
  <c r="O11377" i="51"/>
  <c r="N11378" i="51"/>
  <c r="O11378" i="51"/>
  <c r="N11379" i="51"/>
  <c r="O11379" i="51"/>
  <c r="N11380" i="51"/>
  <c r="O11380" i="51"/>
  <c r="N11381" i="51"/>
  <c r="O11381" i="51"/>
  <c r="N11382" i="51"/>
  <c r="O11382" i="51"/>
  <c r="N11383" i="51"/>
  <c r="O11383" i="51"/>
  <c r="N11384" i="51"/>
  <c r="O11384" i="51"/>
  <c r="N11385" i="51"/>
  <c r="O11385" i="51"/>
  <c r="N11386" i="51"/>
  <c r="O11386" i="51"/>
  <c r="N11387" i="51"/>
  <c r="O11387" i="51"/>
  <c r="N11388" i="51"/>
  <c r="O11388" i="51"/>
  <c r="N11389" i="51"/>
  <c r="O11389" i="51"/>
  <c r="N11390" i="51"/>
  <c r="O11390" i="51"/>
  <c r="N11391" i="51"/>
  <c r="O11391" i="51"/>
  <c r="N11392" i="51"/>
  <c r="O11392" i="51"/>
  <c r="N11393" i="51"/>
  <c r="O11393" i="51"/>
  <c r="N11394" i="51"/>
  <c r="O11394" i="51"/>
  <c r="N11395" i="51"/>
  <c r="O11395" i="51"/>
  <c r="N11396" i="51"/>
  <c r="O11396" i="51"/>
  <c r="N11397" i="51"/>
  <c r="O11397" i="51"/>
  <c r="N11398" i="51"/>
  <c r="O11398" i="51"/>
  <c r="N11399" i="51"/>
  <c r="O11399" i="51"/>
  <c r="N11400" i="51"/>
  <c r="O11400" i="51"/>
  <c r="N11401" i="51"/>
  <c r="O11401" i="51"/>
  <c r="N11402" i="51"/>
  <c r="O11402" i="51"/>
  <c r="N11403" i="51"/>
  <c r="O11403" i="51"/>
  <c r="N11404" i="51"/>
  <c r="O11404" i="51"/>
  <c r="N11405" i="51"/>
  <c r="O11405" i="51"/>
  <c r="N11406" i="51"/>
  <c r="O11406" i="51"/>
  <c r="N11407" i="51"/>
  <c r="O11407" i="51"/>
  <c r="N11408" i="51"/>
  <c r="O11408" i="51"/>
  <c r="N11409" i="51"/>
  <c r="O11409" i="51"/>
  <c r="N11410" i="51"/>
  <c r="O11410" i="51"/>
  <c r="N11411" i="51"/>
  <c r="O11411" i="51"/>
  <c r="N11412" i="51"/>
  <c r="O11412" i="51"/>
  <c r="N11413" i="51"/>
  <c r="O11413" i="51"/>
  <c r="N11414" i="51"/>
  <c r="O11414" i="51"/>
  <c r="N11415" i="51"/>
  <c r="O11415" i="51"/>
  <c r="N11416" i="51"/>
  <c r="O11416" i="51"/>
  <c r="N11417" i="51"/>
  <c r="O11417" i="51"/>
  <c r="N11418" i="51"/>
  <c r="O11418" i="51"/>
  <c r="N11419" i="51"/>
  <c r="O11419" i="51"/>
  <c r="N11420" i="51"/>
  <c r="O11420" i="51"/>
  <c r="N11421" i="51"/>
  <c r="O11421" i="51"/>
  <c r="N11422" i="51"/>
  <c r="O11422" i="51"/>
  <c r="N11423" i="51"/>
  <c r="O11423" i="51"/>
  <c r="N11424" i="51"/>
  <c r="O11424" i="51"/>
  <c r="N11425" i="51"/>
  <c r="O11425" i="51"/>
  <c r="N11426" i="51"/>
  <c r="O11426" i="51"/>
  <c r="N11427" i="51"/>
  <c r="O11427" i="51"/>
  <c r="N11428" i="51"/>
  <c r="O11428" i="51"/>
  <c r="N11429" i="51"/>
  <c r="O11429" i="51"/>
  <c r="N11430" i="51"/>
  <c r="O11430" i="51"/>
  <c r="N11431" i="51"/>
  <c r="O11431" i="51"/>
  <c r="N11432" i="51"/>
  <c r="O11432" i="51"/>
  <c r="N11433" i="51"/>
  <c r="O11433" i="51"/>
  <c r="N11434" i="51"/>
  <c r="O11434" i="51"/>
  <c r="N11435" i="51"/>
  <c r="O11435" i="51"/>
  <c r="N11436" i="51"/>
  <c r="O11436" i="51"/>
  <c r="N11437" i="51"/>
  <c r="O11437" i="51"/>
  <c r="N11438" i="51"/>
  <c r="O11438" i="51"/>
  <c r="N11439" i="51"/>
  <c r="O11439" i="51"/>
  <c r="N11440" i="51"/>
  <c r="O11440" i="51"/>
  <c r="N11441" i="51"/>
  <c r="O11441" i="51"/>
  <c r="N11442" i="51"/>
  <c r="O11442" i="51"/>
  <c r="N11443" i="51"/>
  <c r="O11443" i="51"/>
  <c r="N11444" i="51"/>
  <c r="O11444" i="51"/>
  <c r="N11445" i="51"/>
  <c r="O11445" i="51"/>
  <c r="N11446" i="51"/>
  <c r="O11446" i="51"/>
  <c r="N11447" i="51"/>
  <c r="O11447" i="51"/>
  <c r="N11448" i="51"/>
  <c r="O11448" i="51"/>
  <c r="N11449" i="51"/>
  <c r="O11449" i="51"/>
  <c r="N11450" i="51"/>
  <c r="O11450" i="51"/>
  <c r="N11451" i="51"/>
  <c r="O11451" i="51"/>
  <c r="N11452" i="51"/>
  <c r="O11452" i="51"/>
  <c r="N11453" i="51"/>
  <c r="O11453" i="51"/>
  <c r="N11454" i="51"/>
  <c r="O11454" i="51"/>
  <c r="N11455" i="51"/>
  <c r="O11455" i="51"/>
  <c r="N11456" i="51"/>
  <c r="O11456" i="51"/>
  <c r="N11457" i="51"/>
  <c r="O11457" i="51"/>
  <c r="N11458" i="51"/>
  <c r="O11458" i="51"/>
  <c r="N11459" i="51"/>
  <c r="O11459" i="51"/>
  <c r="N11460" i="51"/>
  <c r="O11460" i="51"/>
  <c r="N11461" i="51"/>
  <c r="O11461" i="51"/>
  <c r="N11462" i="51"/>
  <c r="O11462" i="51"/>
  <c r="N11463" i="51"/>
  <c r="O11463" i="51"/>
  <c r="N11464" i="51"/>
  <c r="O11464" i="51"/>
  <c r="N11465" i="51"/>
  <c r="O11465" i="51"/>
  <c r="N11466" i="51"/>
  <c r="O11466" i="51"/>
  <c r="N11467" i="51"/>
  <c r="O11467" i="51"/>
  <c r="N11468" i="51"/>
  <c r="O11468" i="51"/>
  <c r="N11469" i="51"/>
  <c r="O11469" i="51"/>
  <c r="N11470" i="51"/>
  <c r="O11470" i="51"/>
  <c r="N11471" i="51"/>
  <c r="O11471" i="51"/>
  <c r="N11472" i="51"/>
  <c r="O11472" i="51"/>
  <c r="N11473" i="51"/>
  <c r="O11473" i="51"/>
  <c r="N11474" i="51"/>
  <c r="O11474" i="51"/>
  <c r="N11475" i="51"/>
  <c r="O11475" i="51"/>
  <c r="N11476" i="51"/>
  <c r="O11476" i="51"/>
  <c r="N11477" i="51"/>
  <c r="O11477" i="51"/>
  <c r="N11478" i="51"/>
  <c r="O11478" i="51"/>
  <c r="N11479" i="51"/>
  <c r="O11479" i="51"/>
  <c r="N11480" i="51"/>
  <c r="O11480" i="51"/>
  <c r="N11481" i="51"/>
  <c r="O11481" i="51"/>
  <c r="N11482" i="51"/>
  <c r="O11482" i="51"/>
  <c r="N11483" i="51"/>
  <c r="O11483" i="51"/>
  <c r="N11484" i="51"/>
  <c r="O11484" i="51"/>
  <c r="N11485" i="51"/>
  <c r="O11485" i="51"/>
  <c r="N11486" i="51"/>
  <c r="O11486" i="51"/>
  <c r="N11487" i="51"/>
  <c r="O11487" i="51"/>
  <c r="N11488" i="51"/>
  <c r="O11488" i="51"/>
  <c r="N11489" i="51"/>
  <c r="O11489" i="51"/>
  <c r="N11490" i="51"/>
  <c r="O11490" i="51"/>
  <c r="N11491" i="51"/>
  <c r="O11491" i="51"/>
  <c r="N11492" i="51"/>
  <c r="O11492" i="51"/>
  <c r="N11493" i="51"/>
  <c r="O11493" i="51"/>
  <c r="N11494" i="51"/>
  <c r="O11494" i="51"/>
  <c r="N11495" i="51"/>
  <c r="O11495" i="51"/>
  <c r="N11496" i="51"/>
  <c r="O11496" i="51"/>
  <c r="N11497" i="51"/>
  <c r="O11497" i="51"/>
  <c r="N11498" i="51"/>
  <c r="O11498" i="51"/>
  <c r="N11499" i="51"/>
  <c r="O11499" i="51"/>
  <c r="N11500" i="51"/>
  <c r="O11500" i="51"/>
  <c r="N11501" i="51"/>
  <c r="O11501" i="51"/>
  <c r="N11502" i="51"/>
  <c r="O11502" i="51"/>
  <c r="N11503" i="51"/>
  <c r="O11503" i="51"/>
  <c r="N11504" i="51"/>
  <c r="O11504" i="51"/>
  <c r="N11505" i="51"/>
  <c r="O11505" i="51"/>
  <c r="N11506" i="51"/>
  <c r="O11506" i="51"/>
  <c r="N11507" i="51"/>
  <c r="O11507" i="51"/>
  <c r="N11508" i="51"/>
  <c r="O11508" i="51"/>
  <c r="N11509" i="51"/>
  <c r="O11509" i="51"/>
  <c r="N11510" i="51"/>
  <c r="O11510" i="51"/>
  <c r="N11511" i="51"/>
  <c r="O11511" i="51"/>
  <c r="N11512" i="51"/>
  <c r="O11512" i="51"/>
  <c r="N11513" i="51"/>
  <c r="O11513" i="51"/>
  <c r="N11514" i="51"/>
  <c r="O11514" i="51"/>
  <c r="N11515" i="51"/>
  <c r="O11515" i="51"/>
  <c r="N11516" i="51"/>
  <c r="O11516" i="51"/>
  <c r="N11517" i="51"/>
  <c r="O11517" i="51"/>
  <c r="N11518" i="51"/>
  <c r="O11518" i="51"/>
  <c r="N11519" i="51"/>
  <c r="O11519" i="51"/>
  <c r="N11520" i="51"/>
  <c r="O11520" i="51"/>
  <c r="N11521" i="51"/>
  <c r="O11521" i="51"/>
  <c r="N11522" i="51"/>
  <c r="O11522" i="51"/>
  <c r="N11523" i="51"/>
  <c r="O11523" i="51"/>
  <c r="N11524" i="51"/>
  <c r="O11524" i="51"/>
  <c r="N11525" i="51"/>
  <c r="O11525" i="51"/>
  <c r="N11526" i="51"/>
  <c r="O11526" i="51"/>
  <c r="N11527" i="51"/>
  <c r="O11527" i="51"/>
  <c r="N11528" i="51"/>
  <c r="O11528" i="51"/>
  <c r="N11529" i="51"/>
  <c r="O11529" i="51"/>
  <c r="N11530" i="51"/>
  <c r="O11530" i="51"/>
  <c r="N11531" i="51"/>
  <c r="O11531" i="51"/>
  <c r="N11532" i="51"/>
  <c r="O11532" i="51"/>
  <c r="N11533" i="51"/>
  <c r="O11533" i="51"/>
  <c r="N11534" i="51"/>
  <c r="O11534" i="51"/>
  <c r="N11535" i="51"/>
  <c r="O11535" i="51"/>
  <c r="N11536" i="51"/>
  <c r="O11536" i="51"/>
  <c r="N11537" i="51"/>
  <c r="O11537" i="51"/>
  <c r="N11538" i="51"/>
  <c r="O11538" i="51"/>
  <c r="N11539" i="51"/>
  <c r="O11539" i="51"/>
  <c r="N11540" i="51"/>
  <c r="O11540" i="51"/>
  <c r="N11541" i="51"/>
  <c r="O11541" i="51"/>
  <c r="N11542" i="51"/>
  <c r="O11542" i="51"/>
  <c r="N11543" i="51"/>
  <c r="O11543" i="51"/>
  <c r="N11544" i="51"/>
  <c r="O11544" i="51"/>
  <c r="N11545" i="51"/>
  <c r="O11545" i="51"/>
  <c r="N11546" i="51"/>
  <c r="O11546" i="51"/>
  <c r="N11547" i="51"/>
  <c r="O11547" i="51"/>
  <c r="N11548" i="51"/>
  <c r="O11548" i="51"/>
  <c r="N11549" i="51"/>
  <c r="O11549" i="51"/>
  <c r="N11550" i="51"/>
  <c r="O11550" i="51"/>
  <c r="N11551" i="51"/>
  <c r="O11551" i="51"/>
  <c r="N11552" i="51"/>
  <c r="O11552" i="51"/>
  <c r="N11553" i="51"/>
  <c r="O11553" i="51"/>
  <c r="N11554" i="51"/>
  <c r="O11554" i="51"/>
  <c r="N11555" i="51"/>
  <c r="O11555" i="51"/>
  <c r="N11556" i="51"/>
  <c r="O11556" i="51"/>
  <c r="N11557" i="51"/>
  <c r="O11557" i="51"/>
  <c r="N11558" i="51"/>
  <c r="O11558" i="51"/>
  <c r="N11559" i="51"/>
  <c r="O11559" i="51"/>
  <c r="N11560" i="51"/>
  <c r="O11560" i="51"/>
  <c r="N11561" i="51"/>
  <c r="O11561" i="51"/>
  <c r="N11562" i="51"/>
  <c r="O11562" i="51"/>
  <c r="N11563" i="51"/>
  <c r="O11563" i="51"/>
  <c r="N11564" i="51"/>
  <c r="O11564" i="51"/>
  <c r="N11565" i="51"/>
  <c r="O11565" i="51"/>
  <c r="N11566" i="51"/>
  <c r="O11566" i="51"/>
  <c r="N11567" i="51"/>
  <c r="O11567" i="51"/>
  <c r="N11568" i="51"/>
  <c r="O11568" i="51"/>
  <c r="N11569" i="51"/>
  <c r="O11569" i="51"/>
  <c r="N11570" i="51"/>
  <c r="O11570" i="51"/>
  <c r="N11571" i="51"/>
  <c r="O11571" i="51"/>
  <c r="N11572" i="51"/>
  <c r="O11572" i="51"/>
  <c r="N11573" i="51"/>
  <c r="O11573" i="51"/>
  <c r="N11574" i="51"/>
  <c r="O11574" i="51"/>
  <c r="N11575" i="51"/>
  <c r="O11575" i="51"/>
  <c r="N11576" i="51"/>
  <c r="O11576" i="51"/>
  <c r="N11577" i="51"/>
  <c r="O11577" i="51"/>
  <c r="N11578" i="51"/>
  <c r="O11578" i="51"/>
  <c r="N11579" i="51"/>
  <c r="O11579" i="51"/>
  <c r="N11580" i="51"/>
  <c r="O11580" i="51"/>
  <c r="N11581" i="51"/>
  <c r="O11581" i="51"/>
  <c r="N11582" i="51"/>
  <c r="O11582" i="51"/>
  <c r="N11583" i="51"/>
  <c r="O11583" i="51"/>
  <c r="N11584" i="51"/>
  <c r="O11584" i="51"/>
  <c r="N11585" i="51"/>
  <c r="O11585" i="51"/>
  <c r="N11586" i="51"/>
  <c r="O11586" i="51"/>
  <c r="N11587" i="51"/>
  <c r="O11587" i="51"/>
  <c r="N11588" i="51"/>
  <c r="O11588" i="51"/>
  <c r="N11589" i="51"/>
  <c r="O11589" i="51"/>
  <c r="N11590" i="51"/>
  <c r="O11590" i="51"/>
  <c r="N11591" i="51"/>
  <c r="O11591" i="51"/>
  <c r="N11592" i="51"/>
  <c r="O11592" i="51"/>
  <c r="N11593" i="51"/>
  <c r="O11593" i="51"/>
  <c r="N11594" i="51"/>
  <c r="O11594" i="51"/>
  <c r="N11595" i="51"/>
  <c r="O11595" i="51"/>
  <c r="N11596" i="51"/>
  <c r="O11596" i="51"/>
  <c r="N11597" i="51"/>
  <c r="O11597" i="51"/>
  <c r="N11598" i="51"/>
  <c r="O11598" i="51"/>
  <c r="N11599" i="51"/>
  <c r="O11599" i="51"/>
  <c r="N11600" i="51"/>
  <c r="O11600" i="51"/>
  <c r="N11601" i="51"/>
  <c r="O11601" i="51"/>
  <c r="N11602" i="51"/>
  <c r="O11602" i="51"/>
  <c r="N11603" i="51"/>
  <c r="O11603" i="51"/>
  <c r="N11604" i="51"/>
  <c r="O11604" i="51"/>
  <c r="N11605" i="51"/>
  <c r="O11605" i="51"/>
  <c r="N11606" i="51"/>
  <c r="O11606" i="51"/>
  <c r="N11607" i="51"/>
  <c r="O11607" i="51"/>
  <c r="N11608" i="51"/>
  <c r="O11608" i="51"/>
  <c r="N11609" i="51"/>
  <c r="O11609" i="51"/>
  <c r="N11610" i="51"/>
  <c r="O11610" i="51"/>
  <c r="N11611" i="51"/>
  <c r="O11611" i="51"/>
  <c r="N11612" i="51"/>
  <c r="O11612" i="51"/>
  <c r="N11613" i="51"/>
  <c r="O11613" i="51"/>
  <c r="N11614" i="51"/>
  <c r="O11614" i="51"/>
  <c r="N11615" i="51"/>
  <c r="O11615" i="51"/>
  <c r="N11616" i="51"/>
  <c r="O11616" i="51"/>
  <c r="N11617" i="51"/>
  <c r="O11617" i="51"/>
  <c r="N11618" i="51"/>
  <c r="O11618" i="51"/>
  <c r="N11619" i="51"/>
  <c r="O11619" i="51"/>
  <c r="N11620" i="51"/>
  <c r="O11620" i="51"/>
  <c r="N11621" i="51"/>
  <c r="O11621" i="51"/>
  <c r="N11622" i="51"/>
  <c r="O11622" i="51"/>
  <c r="N11623" i="51"/>
  <c r="O11623" i="51"/>
  <c r="N11624" i="51"/>
  <c r="O11624" i="51"/>
  <c r="N11625" i="51"/>
  <c r="O11625" i="51"/>
  <c r="N11626" i="51"/>
  <c r="O11626" i="51"/>
  <c r="N11627" i="51"/>
  <c r="O11627" i="51"/>
  <c r="N11628" i="51"/>
  <c r="O11628" i="51"/>
  <c r="N11629" i="51"/>
  <c r="O11629" i="51"/>
  <c r="N11630" i="51"/>
  <c r="O11630" i="51"/>
  <c r="N11631" i="51"/>
  <c r="O11631" i="51"/>
  <c r="N11632" i="51"/>
  <c r="O11632" i="51"/>
  <c r="N11633" i="51"/>
  <c r="O11633" i="51"/>
  <c r="N11634" i="51"/>
  <c r="O11634" i="51"/>
  <c r="N11635" i="51"/>
  <c r="O11635" i="51"/>
  <c r="N11636" i="51"/>
  <c r="O11636" i="51"/>
  <c r="N11637" i="51"/>
  <c r="O11637" i="51"/>
  <c r="N11638" i="51"/>
  <c r="O11638" i="51"/>
  <c r="N11639" i="51"/>
  <c r="O11639" i="51"/>
  <c r="N11640" i="51"/>
  <c r="O11640" i="51"/>
  <c r="N11641" i="51"/>
  <c r="O11641" i="51"/>
  <c r="N11642" i="51"/>
  <c r="O11642" i="51"/>
  <c r="N11643" i="51"/>
  <c r="O11643" i="51"/>
  <c r="N11644" i="51"/>
  <c r="O11644" i="51"/>
  <c r="N11645" i="51"/>
  <c r="O11645" i="51"/>
  <c r="N11646" i="51"/>
  <c r="O11646" i="51"/>
  <c r="N11647" i="51"/>
  <c r="O11647" i="51"/>
  <c r="N11648" i="51"/>
  <c r="O11648" i="51"/>
  <c r="N11649" i="51"/>
  <c r="O11649" i="51"/>
  <c r="N11650" i="51"/>
  <c r="O11650" i="51"/>
  <c r="N11651" i="51"/>
  <c r="O11651" i="51"/>
  <c r="N11652" i="51"/>
  <c r="O11652" i="51"/>
  <c r="N11653" i="51"/>
  <c r="O11653" i="51"/>
  <c r="N11654" i="51"/>
  <c r="O11654" i="51"/>
  <c r="N11655" i="51"/>
  <c r="O11655" i="51"/>
  <c r="N11656" i="51"/>
  <c r="O11656" i="51"/>
  <c r="N11657" i="51"/>
  <c r="O11657" i="51"/>
  <c r="N11658" i="51"/>
  <c r="O11658" i="51"/>
  <c r="N11659" i="51"/>
  <c r="O11659" i="51"/>
  <c r="N11660" i="51"/>
  <c r="O11660" i="51"/>
  <c r="N11661" i="51"/>
  <c r="O11661" i="51"/>
  <c r="N11662" i="51"/>
  <c r="O11662" i="51"/>
  <c r="N11663" i="51"/>
  <c r="O11663" i="51"/>
  <c r="N11664" i="51"/>
  <c r="O11664" i="51"/>
  <c r="N11665" i="51"/>
  <c r="O11665" i="51"/>
  <c r="N11666" i="51"/>
  <c r="O11666" i="51"/>
  <c r="N11667" i="51"/>
  <c r="O11667" i="51"/>
  <c r="N11668" i="51"/>
  <c r="O11668" i="51"/>
  <c r="N11669" i="51"/>
  <c r="O11669" i="51"/>
  <c r="N11670" i="51"/>
  <c r="O11670" i="51"/>
  <c r="N11671" i="51"/>
  <c r="O11671" i="51"/>
  <c r="N11672" i="51"/>
  <c r="O11672" i="51"/>
  <c r="N11673" i="51"/>
  <c r="O11673" i="51"/>
  <c r="N11674" i="51"/>
  <c r="O11674" i="51"/>
  <c r="N11675" i="51"/>
  <c r="O11675" i="51"/>
  <c r="N11676" i="51"/>
  <c r="O11676" i="51"/>
  <c r="N11677" i="51"/>
  <c r="O11677" i="51"/>
  <c r="N11678" i="51"/>
  <c r="O11678" i="51"/>
  <c r="N11679" i="51"/>
  <c r="O11679" i="51"/>
  <c r="N11680" i="51"/>
  <c r="O11680" i="51"/>
  <c r="N11681" i="51"/>
  <c r="O11681" i="51"/>
  <c r="N11682" i="51"/>
  <c r="O11682" i="51"/>
  <c r="N11683" i="51"/>
  <c r="O11683" i="51"/>
  <c r="N11684" i="51"/>
  <c r="O11684" i="51"/>
  <c r="N11685" i="51"/>
  <c r="O11685" i="51"/>
  <c r="N11686" i="51"/>
  <c r="O11686" i="51"/>
  <c r="N11687" i="51"/>
  <c r="O11687" i="51"/>
  <c r="N11688" i="51"/>
  <c r="O11688" i="51"/>
  <c r="N11689" i="51"/>
  <c r="O11689" i="51"/>
  <c r="N11690" i="51"/>
  <c r="O11690" i="51"/>
  <c r="N11691" i="51"/>
  <c r="O11691" i="51"/>
  <c r="N11692" i="51"/>
  <c r="O11692" i="51"/>
  <c r="N11693" i="51"/>
  <c r="O11693" i="51"/>
  <c r="N11694" i="51"/>
  <c r="O11694" i="51"/>
  <c r="N11695" i="51"/>
  <c r="O11695" i="51"/>
  <c r="N11696" i="51"/>
  <c r="O11696" i="51"/>
  <c r="N11697" i="51"/>
  <c r="O11697" i="51"/>
  <c r="N11698" i="51"/>
  <c r="O11698" i="51"/>
  <c r="N11699" i="51"/>
  <c r="O11699" i="51"/>
  <c r="N11700" i="51"/>
  <c r="O11700" i="51"/>
  <c r="N11701" i="51"/>
  <c r="O11701" i="51"/>
  <c r="N11702" i="51"/>
  <c r="O11702" i="51"/>
  <c r="N11703" i="51"/>
  <c r="O11703" i="51"/>
  <c r="N11704" i="51"/>
  <c r="O11704" i="51"/>
  <c r="N11705" i="51"/>
  <c r="O11705" i="51"/>
  <c r="N11706" i="51"/>
  <c r="O11706" i="51"/>
  <c r="N11707" i="51"/>
  <c r="O11707" i="51"/>
  <c r="N11708" i="51"/>
  <c r="O11708" i="51"/>
  <c r="N11709" i="51"/>
  <c r="O11709" i="51"/>
  <c r="N11710" i="51"/>
  <c r="O11710" i="51"/>
  <c r="N11711" i="51"/>
  <c r="O11711" i="51"/>
  <c r="N11712" i="51"/>
  <c r="O11712" i="51"/>
  <c r="N11713" i="51"/>
  <c r="O11713" i="51"/>
  <c r="N11714" i="51"/>
  <c r="O11714" i="51"/>
  <c r="N11715" i="51"/>
  <c r="O11715" i="51"/>
  <c r="N11716" i="51"/>
  <c r="O11716" i="51"/>
  <c r="N11717" i="51"/>
  <c r="O11717" i="51"/>
  <c r="N11718" i="51"/>
  <c r="O11718" i="51"/>
  <c r="N11719" i="51"/>
  <c r="O11719" i="51"/>
  <c r="N11720" i="51"/>
  <c r="O11720" i="51"/>
  <c r="N11721" i="51"/>
  <c r="O11721" i="51"/>
  <c r="N11722" i="51"/>
  <c r="O11722" i="51"/>
  <c r="N11723" i="51"/>
  <c r="O11723" i="51"/>
  <c r="N11724" i="51"/>
  <c r="O11724" i="51"/>
  <c r="N11725" i="51"/>
  <c r="O11725" i="51"/>
  <c r="N11726" i="51"/>
  <c r="O11726" i="51"/>
  <c r="N11727" i="51"/>
  <c r="O11727" i="51"/>
  <c r="N11728" i="51"/>
  <c r="O11728" i="51"/>
  <c r="N11729" i="51"/>
  <c r="O11729" i="51"/>
  <c r="N11730" i="51"/>
  <c r="O11730" i="51"/>
  <c r="N11731" i="51"/>
  <c r="O11731" i="51"/>
  <c r="N11732" i="51"/>
  <c r="O11732" i="51"/>
  <c r="N11733" i="51"/>
  <c r="O11733" i="51"/>
  <c r="N11734" i="51"/>
  <c r="O11734" i="51"/>
  <c r="N11735" i="51"/>
  <c r="O11735" i="51"/>
  <c r="N11736" i="51"/>
  <c r="O11736" i="51"/>
  <c r="N11737" i="51"/>
  <c r="O11737" i="51"/>
  <c r="N11738" i="51"/>
  <c r="O11738" i="51"/>
  <c r="N11739" i="51"/>
  <c r="O11739" i="51"/>
  <c r="N11740" i="51"/>
  <c r="O11740" i="51"/>
  <c r="N11741" i="51"/>
  <c r="O11741" i="51"/>
  <c r="N11742" i="51"/>
  <c r="O11742" i="51"/>
  <c r="N11743" i="51"/>
  <c r="O11743" i="51"/>
  <c r="N11744" i="51"/>
  <c r="O11744" i="51"/>
  <c r="N11745" i="51"/>
  <c r="O11745" i="51"/>
  <c r="N11746" i="51"/>
  <c r="O11746" i="51"/>
  <c r="N11747" i="51"/>
  <c r="O11747" i="51"/>
  <c r="N11748" i="51"/>
  <c r="O11748" i="51"/>
  <c r="N11749" i="51"/>
  <c r="O11749" i="51"/>
  <c r="N11750" i="51"/>
  <c r="O11750" i="51"/>
  <c r="N11751" i="51"/>
  <c r="O11751" i="51"/>
  <c r="N11752" i="51"/>
  <c r="O11752" i="51"/>
  <c r="N11753" i="51"/>
  <c r="O11753" i="51"/>
  <c r="N11754" i="51"/>
  <c r="O11754" i="51"/>
  <c r="N11755" i="51"/>
  <c r="O11755" i="51"/>
  <c r="N11756" i="51"/>
  <c r="O11756" i="51"/>
  <c r="N11757" i="51"/>
  <c r="O11757" i="51"/>
  <c r="N11758" i="51"/>
  <c r="O11758" i="51"/>
  <c r="N11759" i="51"/>
  <c r="O11759" i="51"/>
  <c r="N11760" i="51"/>
  <c r="O11760" i="51"/>
  <c r="N11761" i="51"/>
  <c r="O11761" i="51"/>
  <c r="N11762" i="51"/>
  <c r="O11762" i="51"/>
  <c r="N11763" i="51"/>
  <c r="O11763" i="51"/>
  <c r="N11764" i="51"/>
  <c r="O11764" i="51"/>
  <c r="N11765" i="51"/>
  <c r="O11765" i="51"/>
  <c r="N11766" i="51"/>
  <c r="O11766" i="51"/>
  <c r="N11767" i="51"/>
  <c r="O11767" i="51"/>
  <c r="N11768" i="51"/>
  <c r="O11768" i="51"/>
  <c r="N11769" i="51"/>
  <c r="O11769" i="51"/>
  <c r="N11770" i="51"/>
  <c r="O11770" i="51"/>
  <c r="N11771" i="51"/>
  <c r="O11771" i="51"/>
  <c r="N11772" i="51"/>
  <c r="O11772" i="51"/>
  <c r="N11773" i="51"/>
  <c r="O11773" i="51"/>
  <c r="N11774" i="51"/>
  <c r="O11774" i="51"/>
  <c r="N11775" i="51"/>
  <c r="O11775" i="51"/>
  <c r="N11776" i="51"/>
  <c r="O11776" i="51"/>
  <c r="N11777" i="51"/>
  <c r="O11777" i="51"/>
  <c r="N11778" i="51"/>
  <c r="O11778" i="51"/>
  <c r="N11779" i="51"/>
  <c r="O11779" i="51"/>
  <c r="N11780" i="51"/>
  <c r="O11780" i="51"/>
  <c r="N11781" i="51"/>
  <c r="O11781" i="51"/>
  <c r="N11782" i="51"/>
  <c r="O11782" i="51"/>
  <c r="N11783" i="51"/>
  <c r="O11783" i="51"/>
  <c r="N11784" i="51"/>
  <c r="O11784" i="51"/>
  <c r="N11785" i="51"/>
  <c r="O11785" i="51"/>
  <c r="N11786" i="51"/>
  <c r="O11786" i="51"/>
  <c r="N11787" i="51"/>
  <c r="O11787" i="51"/>
  <c r="N11788" i="51"/>
  <c r="O11788" i="51"/>
  <c r="N11789" i="51"/>
  <c r="O11789" i="51"/>
  <c r="N11790" i="51"/>
  <c r="O11790" i="51"/>
  <c r="N11791" i="51"/>
  <c r="O11791" i="51"/>
  <c r="N11792" i="51"/>
  <c r="O11792" i="51"/>
  <c r="N11793" i="51"/>
  <c r="O11793" i="51"/>
  <c r="N11794" i="51"/>
  <c r="O11794" i="51"/>
  <c r="N11795" i="51"/>
  <c r="O11795" i="51"/>
  <c r="N11796" i="51"/>
  <c r="O11796" i="51"/>
  <c r="N11797" i="51"/>
  <c r="O11797" i="51"/>
  <c r="N11798" i="51"/>
  <c r="O11798" i="51"/>
  <c r="N11799" i="51"/>
  <c r="O11799" i="51"/>
  <c r="N11800" i="51"/>
  <c r="O11800" i="51"/>
  <c r="N11801" i="51"/>
  <c r="O11801" i="51"/>
  <c r="N11802" i="51"/>
  <c r="O11802" i="51"/>
  <c r="N11803" i="51"/>
  <c r="O11803" i="51"/>
  <c r="N11804" i="51"/>
  <c r="O11804" i="51"/>
  <c r="N11805" i="51"/>
  <c r="O11805" i="51"/>
  <c r="N11806" i="51"/>
  <c r="O11806" i="51"/>
  <c r="N11807" i="51"/>
  <c r="O11807" i="51"/>
  <c r="N11808" i="51"/>
  <c r="O11808" i="51"/>
  <c r="N11809" i="51"/>
  <c r="O11809" i="51"/>
  <c r="N11810" i="51"/>
  <c r="O11810" i="51"/>
  <c r="N11811" i="51"/>
  <c r="O11811" i="51"/>
  <c r="N11812" i="51"/>
  <c r="O11812" i="51"/>
  <c r="N11813" i="51"/>
  <c r="O11813" i="51"/>
  <c r="N11814" i="51"/>
  <c r="O11814" i="51"/>
  <c r="N11815" i="51"/>
  <c r="O11815" i="51"/>
  <c r="N11816" i="51"/>
  <c r="O11816" i="51"/>
  <c r="N11817" i="51"/>
  <c r="O11817" i="51"/>
  <c r="N11818" i="51"/>
  <c r="O11818" i="51"/>
  <c r="N11819" i="51"/>
  <c r="O11819" i="51"/>
  <c r="N11820" i="51"/>
  <c r="O11820" i="51"/>
  <c r="N11821" i="51"/>
  <c r="O11821" i="51"/>
  <c r="N11822" i="51"/>
  <c r="O11822" i="51"/>
  <c r="N11823" i="51"/>
  <c r="O11823" i="51"/>
  <c r="N11824" i="51"/>
  <c r="O11824" i="51"/>
  <c r="N11825" i="51"/>
  <c r="O11825" i="51"/>
  <c r="N11826" i="51"/>
  <c r="O11826" i="51"/>
  <c r="N11827" i="51"/>
  <c r="O11827" i="51"/>
  <c r="N11828" i="51"/>
  <c r="O11828" i="51"/>
  <c r="N11829" i="51"/>
  <c r="O11829" i="51"/>
  <c r="N11830" i="51"/>
  <c r="O11830" i="51"/>
  <c r="N11831" i="51"/>
  <c r="O11831" i="51"/>
  <c r="N11832" i="51"/>
  <c r="O11832" i="51"/>
  <c r="N11833" i="51"/>
  <c r="O11833" i="51"/>
  <c r="N11834" i="51"/>
  <c r="O11834" i="51"/>
  <c r="N11835" i="51"/>
  <c r="O11835" i="51"/>
  <c r="N11836" i="51"/>
  <c r="O11836" i="51"/>
  <c r="N11837" i="51"/>
  <c r="O11837" i="51"/>
  <c r="N11838" i="51"/>
  <c r="O11838" i="51"/>
  <c r="N11839" i="51"/>
  <c r="O11839" i="51"/>
  <c r="N11840" i="51"/>
  <c r="O11840" i="51"/>
  <c r="N11841" i="51"/>
  <c r="O11841" i="51"/>
  <c r="N11842" i="51"/>
  <c r="O11842" i="51"/>
  <c r="N11843" i="51"/>
  <c r="O11843" i="51"/>
  <c r="N11844" i="51"/>
  <c r="O11844" i="51"/>
  <c r="N11845" i="51"/>
  <c r="O11845" i="51"/>
  <c r="N11846" i="51"/>
  <c r="O11846" i="51"/>
  <c r="N11847" i="51"/>
  <c r="O11847" i="51"/>
  <c r="N11848" i="51"/>
  <c r="O11848" i="51"/>
  <c r="N11849" i="51"/>
  <c r="O11849" i="51"/>
  <c r="N11850" i="51"/>
  <c r="O11850" i="51"/>
  <c r="N11851" i="51"/>
  <c r="O11851" i="51"/>
  <c r="N11852" i="51"/>
  <c r="O11852" i="51"/>
  <c r="N11853" i="51"/>
  <c r="O11853" i="51"/>
  <c r="N11854" i="51"/>
  <c r="O11854" i="51"/>
  <c r="N11855" i="51"/>
  <c r="O11855" i="51"/>
  <c r="N11856" i="51"/>
  <c r="O11856" i="51"/>
  <c r="N11857" i="51"/>
  <c r="O11857" i="51"/>
  <c r="N11858" i="51"/>
  <c r="O11858" i="51"/>
  <c r="N11859" i="51"/>
  <c r="O11859" i="51"/>
  <c r="N11860" i="51"/>
  <c r="O11860" i="51"/>
  <c r="N11861" i="51"/>
  <c r="O11861" i="51"/>
  <c r="N11862" i="51"/>
  <c r="O11862" i="51"/>
  <c r="N11863" i="51"/>
  <c r="O11863" i="51"/>
  <c r="N11864" i="51"/>
  <c r="O11864" i="51"/>
  <c r="N11865" i="51"/>
  <c r="O11865" i="51"/>
  <c r="N11866" i="51"/>
  <c r="O11866" i="51"/>
  <c r="N11867" i="51"/>
  <c r="O11867" i="51"/>
  <c r="N11868" i="51"/>
  <c r="O11868" i="51"/>
  <c r="N11869" i="51"/>
  <c r="O11869" i="51"/>
  <c r="N11870" i="51"/>
  <c r="O11870" i="51"/>
  <c r="N11871" i="51"/>
  <c r="O11871" i="51"/>
  <c r="N11872" i="51"/>
  <c r="O11872" i="51"/>
  <c r="N11873" i="51"/>
  <c r="O11873" i="51"/>
  <c r="N11874" i="51"/>
  <c r="O11874" i="51"/>
  <c r="N11875" i="51"/>
  <c r="O11875" i="51"/>
  <c r="N11876" i="51"/>
  <c r="O11876" i="51"/>
  <c r="N11877" i="51"/>
  <c r="O11877" i="51"/>
  <c r="N11878" i="51"/>
  <c r="O11878" i="51"/>
  <c r="N11879" i="51"/>
  <c r="O11879" i="51"/>
  <c r="N11880" i="51"/>
  <c r="O11880" i="51"/>
  <c r="N11881" i="51"/>
  <c r="O11881" i="51"/>
  <c r="N11882" i="51"/>
  <c r="O11882" i="51"/>
  <c r="N11883" i="51"/>
  <c r="O11883" i="51"/>
  <c r="N11884" i="51"/>
  <c r="O11884" i="51"/>
  <c r="N11885" i="51"/>
  <c r="O11885" i="51"/>
  <c r="N11886" i="51"/>
  <c r="O11886" i="51"/>
  <c r="N11887" i="51"/>
  <c r="O11887" i="51"/>
  <c r="N11888" i="51"/>
  <c r="O11888" i="51"/>
  <c r="N11889" i="51"/>
  <c r="O11889" i="51"/>
  <c r="N11890" i="51"/>
  <c r="O11890" i="51"/>
  <c r="N11891" i="51"/>
  <c r="O11891" i="51"/>
  <c r="N11892" i="51"/>
  <c r="O11892" i="51"/>
  <c r="N11893" i="51"/>
  <c r="O11893" i="51"/>
  <c r="N11894" i="51"/>
  <c r="O11894" i="51"/>
  <c r="N11895" i="51"/>
  <c r="O11895" i="51"/>
  <c r="N11896" i="51"/>
  <c r="O11896" i="51"/>
  <c r="N11897" i="51"/>
  <c r="O11897" i="51"/>
  <c r="N11898" i="51"/>
  <c r="O11898" i="51"/>
  <c r="N11899" i="51"/>
  <c r="O11899" i="51"/>
  <c r="N11900" i="51"/>
  <c r="O11900" i="51"/>
  <c r="N11901" i="51"/>
  <c r="O11901" i="51"/>
  <c r="N11902" i="51"/>
  <c r="O11902" i="51"/>
  <c r="N11903" i="51"/>
  <c r="O11903" i="51"/>
  <c r="N11904" i="51"/>
  <c r="O11904" i="51"/>
  <c r="N11905" i="51"/>
  <c r="O11905" i="51"/>
  <c r="N11906" i="51"/>
  <c r="O11906" i="51"/>
  <c r="N11907" i="51"/>
  <c r="O11907" i="51"/>
  <c r="N11908" i="51"/>
  <c r="O11908" i="51"/>
  <c r="N11909" i="51"/>
  <c r="O11909" i="51"/>
  <c r="N11910" i="51"/>
  <c r="O11910" i="51"/>
  <c r="N11911" i="51"/>
  <c r="O11911" i="51"/>
  <c r="N11912" i="51"/>
  <c r="O11912" i="51"/>
  <c r="N11913" i="51"/>
  <c r="O11913" i="51"/>
  <c r="N11914" i="51"/>
  <c r="O11914" i="51"/>
  <c r="N11915" i="51"/>
  <c r="O11915" i="51"/>
  <c r="N11916" i="51"/>
  <c r="O11916" i="51"/>
  <c r="N11917" i="51"/>
  <c r="O11917" i="51"/>
  <c r="N11918" i="51"/>
  <c r="O11918" i="51"/>
  <c r="N11919" i="51"/>
  <c r="O11919" i="51"/>
  <c r="N11920" i="51"/>
  <c r="O11920" i="51"/>
  <c r="N11921" i="51"/>
  <c r="O11921" i="51"/>
  <c r="N11922" i="51"/>
  <c r="O11922" i="51"/>
  <c r="N11923" i="51"/>
  <c r="O11923" i="51"/>
  <c r="N11924" i="51"/>
  <c r="O11924" i="51"/>
  <c r="N11925" i="51"/>
  <c r="O11925" i="51"/>
  <c r="N11926" i="51"/>
  <c r="O11926" i="51"/>
  <c r="N11927" i="51"/>
  <c r="O11927" i="51"/>
  <c r="N11928" i="51"/>
  <c r="O11928" i="51"/>
  <c r="N11929" i="51"/>
  <c r="O11929" i="51"/>
  <c r="N11930" i="51"/>
  <c r="O11930" i="51"/>
  <c r="N11931" i="51"/>
  <c r="O11931" i="51"/>
  <c r="N11932" i="51"/>
  <c r="O11932" i="51"/>
  <c r="N11933" i="51"/>
  <c r="O11933" i="51"/>
  <c r="N11934" i="51"/>
  <c r="O11934" i="51"/>
  <c r="N11935" i="51"/>
  <c r="O11935" i="51"/>
  <c r="N11936" i="51"/>
  <c r="O11936" i="51"/>
  <c r="N11937" i="51"/>
  <c r="O11937" i="51"/>
  <c r="N11938" i="51"/>
  <c r="O11938" i="51"/>
  <c r="N11939" i="51"/>
  <c r="O11939" i="51"/>
  <c r="N11940" i="51"/>
  <c r="O11940" i="51"/>
  <c r="N11941" i="51"/>
  <c r="O11941" i="51"/>
  <c r="N11942" i="51"/>
  <c r="O11942" i="51"/>
  <c r="N11943" i="51"/>
  <c r="O11943" i="51"/>
  <c r="N11944" i="51"/>
  <c r="O11944" i="51"/>
  <c r="N11945" i="51"/>
  <c r="O11945" i="51"/>
  <c r="N11946" i="51"/>
  <c r="O11946" i="51"/>
  <c r="N11947" i="51"/>
  <c r="O11947" i="51"/>
  <c r="N11948" i="51"/>
  <c r="O11948" i="51"/>
  <c r="N11949" i="51"/>
  <c r="O11949" i="51"/>
  <c r="N11950" i="51"/>
  <c r="O11950" i="51"/>
  <c r="N11951" i="51"/>
  <c r="O11951" i="51"/>
  <c r="N11952" i="51"/>
  <c r="O11952" i="51"/>
  <c r="N11953" i="51"/>
  <c r="O11953" i="51"/>
  <c r="N11954" i="51"/>
  <c r="O11954" i="51"/>
  <c r="N11955" i="51"/>
  <c r="O11955" i="51"/>
  <c r="N11956" i="51"/>
  <c r="O11956" i="51"/>
  <c r="N11957" i="51"/>
  <c r="O11957" i="51"/>
  <c r="N11958" i="51"/>
  <c r="O11958" i="51"/>
  <c r="N11959" i="51"/>
  <c r="O11959" i="51"/>
  <c r="N11960" i="51"/>
  <c r="O11960" i="51"/>
  <c r="N11961" i="51"/>
  <c r="O11961" i="51"/>
  <c r="N11962" i="51"/>
  <c r="O11962" i="51"/>
  <c r="N11963" i="51"/>
  <c r="O11963" i="51"/>
  <c r="N11964" i="51"/>
  <c r="O11964" i="51"/>
  <c r="N11965" i="51"/>
  <c r="O11965" i="51"/>
  <c r="N11966" i="51"/>
  <c r="O11966" i="51"/>
  <c r="N11967" i="51"/>
  <c r="O11967" i="51"/>
  <c r="N11968" i="51"/>
  <c r="O11968" i="51"/>
  <c r="N11969" i="51"/>
  <c r="O11969" i="51"/>
  <c r="N11970" i="51"/>
  <c r="O11970" i="51"/>
  <c r="N11971" i="51"/>
  <c r="O11971" i="51"/>
  <c r="N11972" i="51"/>
  <c r="O11972" i="51"/>
  <c r="N11973" i="51"/>
  <c r="O11973" i="51"/>
  <c r="N11974" i="51"/>
  <c r="O11974" i="51"/>
  <c r="N11975" i="51"/>
  <c r="O11975" i="51"/>
  <c r="N11976" i="51"/>
  <c r="O11976" i="51"/>
  <c r="N11977" i="51"/>
  <c r="O11977" i="51"/>
  <c r="N11978" i="51"/>
  <c r="O11978" i="51"/>
  <c r="N11979" i="51"/>
  <c r="O11979" i="51"/>
  <c r="N11980" i="51"/>
  <c r="O11980" i="51"/>
  <c r="N11981" i="51"/>
  <c r="O11981" i="51"/>
  <c r="N11982" i="51"/>
  <c r="O11982" i="51"/>
  <c r="N11983" i="51"/>
  <c r="O11983" i="51"/>
  <c r="N11984" i="51"/>
  <c r="O11984" i="51"/>
  <c r="N11985" i="51"/>
  <c r="O11985" i="51"/>
  <c r="N11986" i="51"/>
  <c r="O11986" i="51"/>
  <c r="N11987" i="51"/>
  <c r="O11987" i="51"/>
  <c r="N11988" i="51"/>
  <c r="O11988" i="51"/>
  <c r="N11989" i="51"/>
  <c r="O11989" i="51"/>
  <c r="N11990" i="51"/>
  <c r="O11990" i="51"/>
  <c r="N11991" i="51"/>
  <c r="O11991" i="51"/>
  <c r="N11992" i="51"/>
  <c r="O11992" i="51"/>
  <c r="N11993" i="51"/>
  <c r="O11993" i="51"/>
  <c r="N11994" i="51"/>
  <c r="O11994" i="51"/>
  <c r="N11995" i="51"/>
  <c r="O11995" i="51"/>
  <c r="N11996" i="51"/>
  <c r="O11996" i="51"/>
  <c r="N11997" i="51"/>
  <c r="O11997" i="51"/>
  <c r="N11998" i="51"/>
  <c r="O11998" i="51"/>
  <c r="N11999" i="51"/>
  <c r="O11999" i="51"/>
  <c r="N12000" i="51"/>
  <c r="O12000" i="51"/>
  <c r="N12001" i="51"/>
  <c r="O12001" i="51"/>
  <c r="N12002" i="51"/>
  <c r="O12002" i="51"/>
  <c r="N12003" i="51"/>
  <c r="O12003" i="51"/>
  <c r="N12004" i="51"/>
  <c r="O12004" i="51"/>
  <c r="N12005" i="51"/>
  <c r="O12005" i="51"/>
  <c r="N12006" i="51"/>
  <c r="O12006" i="51"/>
  <c r="N12007" i="51"/>
  <c r="O12007" i="51"/>
  <c r="N12008" i="51"/>
  <c r="O12008" i="51"/>
  <c r="N12009" i="51"/>
  <c r="O12009" i="51"/>
  <c r="N12010" i="51"/>
  <c r="O12010" i="51"/>
  <c r="N12011" i="51"/>
  <c r="O12011" i="51"/>
  <c r="N12012" i="51"/>
  <c r="O12012" i="51"/>
  <c r="N12013" i="51"/>
  <c r="O12013" i="51"/>
  <c r="N12014" i="51"/>
  <c r="O12014" i="51"/>
  <c r="N12015" i="51"/>
  <c r="O12015" i="51"/>
  <c r="N12016" i="51"/>
  <c r="O12016" i="51"/>
  <c r="N12017" i="51"/>
  <c r="O12017" i="51"/>
  <c r="N12018" i="51"/>
  <c r="O12018" i="51"/>
  <c r="N12019" i="51"/>
  <c r="O12019" i="51"/>
  <c r="N12020" i="51"/>
  <c r="O12020" i="51"/>
  <c r="N12021" i="51"/>
  <c r="O12021" i="51"/>
  <c r="N12022" i="51"/>
  <c r="O12022" i="51"/>
  <c r="N12023" i="51"/>
  <c r="O12023" i="51"/>
  <c r="N12024" i="51"/>
  <c r="O12024" i="51"/>
  <c r="N12025" i="51"/>
  <c r="O12025" i="51"/>
  <c r="N12026" i="51"/>
  <c r="O12026" i="51"/>
  <c r="N12027" i="51"/>
  <c r="O12027" i="51"/>
  <c r="N12028" i="51"/>
  <c r="O12028" i="51"/>
  <c r="N12029" i="51"/>
  <c r="O12029" i="51"/>
  <c r="N12030" i="51"/>
  <c r="O12030" i="51"/>
  <c r="N12031" i="51"/>
  <c r="O12031" i="51"/>
  <c r="N12032" i="51"/>
  <c r="O12032" i="51"/>
  <c r="N12033" i="51"/>
  <c r="O12033" i="51"/>
  <c r="N12034" i="51"/>
  <c r="O12034" i="51"/>
  <c r="N12035" i="51"/>
  <c r="O12035" i="51"/>
  <c r="N12036" i="51"/>
  <c r="O12036" i="51"/>
  <c r="N12037" i="51"/>
  <c r="O12037" i="51"/>
  <c r="N12038" i="51"/>
  <c r="O12038" i="51"/>
  <c r="N12039" i="51"/>
  <c r="O12039" i="51"/>
  <c r="N12040" i="51"/>
  <c r="O12040" i="51"/>
  <c r="N12041" i="51"/>
  <c r="O12041" i="51"/>
  <c r="N12042" i="51"/>
  <c r="O12042" i="51"/>
  <c r="N12043" i="51"/>
  <c r="O12043" i="51"/>
  <c r="N12044" i="51"/>
  <c r="O12044" i="51"/>
  <c r="N12045" i="51"/>
  <c r="O12045" i="51"/>
  <c r="N12046" i="51"/>
  <c r="O12046" i="51"/>
  <c r="N12047" i="51"/>
  <c r="O12047" i="51"/>
  <c r="N12048" i="51"/>
  <c r="O12048" i="51"/>
  <c r="N12049" i="51"/>
  <c r="O12049" i="51"/>
  <c r="N12050" i="51"/>
  <c r="O12050" i="51"/>
  <c r="N12051" i="51"/>
  <c r="O12051" i="51"/>
  <c r="N12052" i="51"/>
  <c r="O12052" i="51"/>
  <c r="N12053" i="51"/>
  <c r="O12053" i="51"/>
  <c r="N12054" i="51"/>
  <c r="O12054" i="51"/>
  <c r="N12055" i="51"/>
  <c r="O12055" i="51"/>
  <c r="N12056" i="51"/>
  <c r="O12056" i="51"/>
  <c r="N12057" i="51"/>
  <c r="O12057" i="51"/>
  <c r="N12058" i="51"/>
  <c r="O12058" i="51"/>
  <c r="N12059" i="51"/>
  <c r="O12059" i="51"/>
  <c r="N12060" i="51"/>
  <c r="O12060" i="51"/>
  <c r="N12061" i="51"/>
  <c r="O12061" i="51"/>
  <c r="N12062" i="51"/>
  <c r="O12062" i="51"/>
  <c r="N12063" i="51"/>
  <c r="O12063" i="51"/>
  <c r="N12064" i="51"/>
  <c r="O12064" i="51"/>
  <c r="N12065" i="51"/>
  <c r="O12065" i="51"/>
  <c r="N12066" i="51"/>
  <c r="O12066" i="51"/>
  <c r="N12067" i="51"/>
  <c r="O12067" i="51"/>
  <c r="N12068" i="51"/>
  <c r="O12068" i="51"/>
  <c r="N12069" i="51"/>
  <c r="O12069" i="51"/>
  <c r="N12070" i="51"/>
  <c r="O12070" i="51"/>
  <c r="N12071" i="51"/>
  <c r="O12071" i="51"/>
  <c r="N12072" i="51"/>
  <c r="O12072" i="51"/>
  <c r="N12073" i="51"/>
  <c r="O12073" i="51"/>
  <c r="N12074" i="51"/>
  <c r="O12074" i="51"/>
  <c r="N12075" i="51"/>
  <c r="O12075" i="51"/>
  <c r="N12076" i="51"/>
  <c r="O12076" i="51"/>
  <c r="N12077" i="51"/>
  <c r="O12077" i="51"/>
  <c r="N12078" i="51"/>
  <c r="O12078" i="51"/>
  <c r="N12079" i="51"/>
  <c r="O12079" i="51"/>
  <c r="N12080" i="51"/>
  <c r="O12080" i="51"/>
  <c r="N12081" i="51"/>
  <c r="O12081" i="51"/>
  <c r="N12082" i="51"/>
  <c r="O12082" i="51"/>
  <c r="N12083" i="51"/>
  <c r="O12083" i="51"/>
  <c r="N12084" i="51"/>
  <c r="O12084" i="51"/>
  <c r="N12085" i="51"/>
  <c r="O12085" i="51"/>
  <c r="N12086" i="51"/>
  <c r="O12086" i="51"/>
  <c r="N12087" i="51"/>
  <c r="O12087" i="51"/>
  <c r="N12088" i="51"/>
  <c r="O12088" i="51"/>
  <c r="N12089" i="51"/>
  <c r="O12089" i="51"/>
  <c r="N12090" i="51"/>
  <c r="O12090" i="51"/>
  <c r="N12091" i="51"/>
  <c r="O12091" i="51"/>
  <c r="N12092" i="51"/>
  <c r="O12092" i="51"/>
  <c r="N12093" i="51"/>
  <c r="O12093" i="51"/>
  <c r="N12094" i="51"/>
  <c r="O12094" i="51"/>
  <c r="N12095" i="51"/>
  <c r="O12095" i="51"/>
  <c r="N12096" i="51"/>
  <c r="O12096" i="51"/>
  <c r="N12097" i="51"/>
  <c r="O12097" i="51"/>
  <c r="N12098" i="51"/>
  <c r="O12098" i="51"/>
  <c r="N12099" i="51"/>
  <c r="O12099" i="51"/>
  <c r="N12100" i="51"/>
  <c r="O12100" i="51"/>
  <c r="N12101" i="51"/>
  <c r="O12101" i="51"/>
  <c r="N12102" i="51"/>
  <c r="O12102" i="51"/>
  <c r="N12103" i="51"/>
  <c r="O12103" i="51"/>
  <c r="N12104" i="51"/>
  <c r="O12104" i="51"/>
  <c r="N12105" i="51"/>
  <c r="O12105" i="51"/>
  <c r="N12106" i="51"/>
  <c r="O12106" i="51"/>
  <c r="N12107" i="51"/>
  <c r="O12107" i="51"/>
  <c r="N12108" i="51"/>
  <c r="O12108" i="51"/>
  <c r="N12109" i="51"/>
  <c r="O12109" i="51"/>
  <c r="N12110" i="51"/>
  <c r="O12110" i="51"/>
  <c r="N12111" i="51"/>
  <c r="O12111" i="51"/>
  <c r="N12112" i="51"/>
  <c r="O12112" i="51"/>
  <c r="N12113" i="51"/>
  <c r="O12113" i="51"/>
  <c r="N12114" i="51"/>
  <c r="O12114" i="51"/>
  <c r="N12115" i="51"/>
  <c r="O12115" i="51"/>
  <c r="N12116" i="51"/>
  <c r="O12116" i="51"/>
  <c r="N12117" i="51"/>
  <c r="O12117" i="51"/>
  <c r="N12118" i="51"/>
  <c r="O12118" i="51"/>
  <c r="N12119" i="51"/>
  <c r="O12119" i="51"/>
  <c r="N12120" i="51"/>
  <c r="O12120" i="51"/>
  <c r="N12121" i="51"/>
  <c r="O12121" i="51"/>
  <c r="N12122" i="51"/>
  <c r="O12122" i="51"/>
  <c r="N12123" i="51"/>
  <c r="O12123" i="51"/>
  <c r="N12124" i="51"/>
  <c r="O12124" i="51"/>
  <c r="N12125" i="51"/>
  <c r="O12125" i="51"/>
  <c r="N12126" i="51"/>
  <c r="O12126" i="51"/>
  <c r="N12127" i="51"/>
  <c r="O12127" i="51"/>
  <c r="N12128" i="51"/>
  <c r="O12128" i="51"/>
  <c r="N12129" i="51"/>
  <c r="O12129" i="51"/>
  <c r="N12130" i="51"/>
  <c r="O12130" i="51"/>
  <c r="N12131" i="51"/>
  <c r="O12131" i="51"/>
  <c r="N12132" i="51"/>
  <c r="O12132" i="51"/>
  <c r="N12133" i="51"/>
  <c r="O12133" i="51"/>
  <c r="N12134" i="51"/>
  <c r="O12134" i="51"/>
  <c r="N12135" i="51"/>
  <c r="O12135" i="51"/>
  <c r="N12136" i="51"/>
  <c r="O12136" i="51"/>
  <c r="N12137" i="51"/>
  <c r="O12137" i="51"/>
  <c r="N12138" i="51"/>
  <c r="O12138" i="51"/>
  <c r="N12139" i="51"/>
  <c r="O12139" i="51"/>
  <c r="N12140" i="51"/>
  <c r="O12140" i="51"/>
  <c r="N12141" i="51"/>
  <c r="O12141" i="51"/>
  <c r="N12142" i="51"/>
  <c r="O12142" i="51"/>
  <c r="N12143" i="51"/>
  <c r="O12143" i="51"/>
  <c r="N12144" i="51"/>
  <c r="O12144" i="51"/>
  <c r="N12145" i="51"/>
  <c r="O12145" i="51"/>
  <c r="N12146" i="51"/>
  <c r="O12146" i="51"/>
  <c r="N12147" i="51"/>
  <c r="O12147" i="51"/>
  <c r="N12148" i="51"/>
  <c r="O12148" i="51"/>
  <c r="N12149" i="51"/>
  <c r="O12149" i="51"/>
  <c r="N12150" i="51"/>
  <c r="O12150" i="51"/>
  <c r="N12151" i="51"/>
  <c r="O12151" i="51"/>
  <c r="N12152" i="51"/>
  <c r="O12152" i="51"/>
  <c r="N12153" i="51"/>
  <c r="O12153" i="51"/>
  <c r="N12154" i="51"/>
  <c r="O12154" i="51"/>
  <c r="N12155" i="51"/>
  <c r="O12155" i="51"/>
  <c r="N12156" i="51"/>
  <c r="O12156" i="51"/>
  <c r="N12157" i="51"/>
  <c r="O12157" i="51"/>
  <c r="N12158" i="51"/>
  <c r="O12158" i="51"/>
  <c r="N12159" i="51"/>
  <c r="O12159" i="51"/>
  <c r="N12160" i="51"/>
  <c r="O12160" i="51"/>
  <c r="N12161" i="51"/>
  <c r="O12161" i="51"/>
  <c r="N12162" i="51"/>
  <c r="O12162" i="51"/>
  <c r="N12163" i="51"/>
  <c r="O12163" i="51"/>
  <c r="N12164" i="51"/>
  <c r="O12164" i="51"/>
  <c r="N12165" i="51"/>
  <c r="O12165" i="51"/>
  <c r="N12166" i="51"/>
  <c r="O12166" i="51"/>
  <c r="N12167" i="51"/>
  <c r="O12167" i="51"/>
  <c r="N12168" i="51"/>
  <c r="O12168" i="51"/>
  <c r="N12169" i="51"/>
  <c r="O12169" i="51"/>
  <c r="N12170" i="51"/>
  <c r="O12170" i="51"/>
  <c r="N12171" i="51"/>
  <c r="O12171" i="51"/>
  <c r="N12172" i="51"/>
  <c r="O12172" i="51"/>
  <c r="N12173" i="51"/>
  <c r="O12173" i="51"/>
  <c r="N12174" i="51"/>
  <c r="O12174" i="51"/>
  <c r="N12175" i="51"/>
  <c r="O12175" i="51"/>
  <c r="N12176" i="51"/>
  <c r="O12176" i="51"/>
  <c r="N12177" i="51"/>
  <c r="O12177" i="51"/>
  <c r="N12178" i="51"/>
  <c r="O12178" i="51"/>
  <c r="N12179" i="51"/>
  <c r="O12179" i="51"/>
  <c r="N12180" i="51"/>
  <c r="O12180" i="51"/>
  <c r="N12181" i="51"/>
  <c r="O12181" i="51"/>
  <c r="N12182" i="51"/>
  <c r="O12182" i="51"/>
  <c r="N12183" i="51"/>
  <c r="O12183" i="51"/>
  <c r="N12184" i="51"/>
  <c r="O12184" i="51"/>
  <c r="N12185" i="51"/>
  <c r="O12185" i="51"/>
  <c r="N12186" i="51"/>
  <c r="O12186" i="51"/>
  <c r="N12187" i="51"/>
  <c r="O12187" i="51"/>
  <c r="N12188" i="51"/>
  <c r="O12188" i="51"/>
  <c r="N12189" i="51"/>
  <c r="O12189" i="51"/>
  <c r="N12190" i="51"/>
  <c r="O12190" i="51"/>
  <c r="N12191" i="51"/>
  <c r="O12191" i="51"/>
  <c r="N12192" i="51"/>
  <c r="O12192" i="51"/>
  <c r="N12193" i="51"/>
  <c r="O12193" i="51"/>
  <c r="N12194" i="51"/>
  <c r="O12194" i="51"/>
  <c r="N12195" i="51"/>
  <c r="O12195" i="51"/>
  <c r="N12196" i="51"/>
  <c r="O12196" i="51"/>
  <c r="N12197" i="51"/>
  <c r="O12197" i="51"/>
  <c r="N12198" i="51"/>
  <c r="O12198" i="51"/>
  <c r="N12199" i="51"/>
  <c r="O12199" i="51"/>
  <c r="N12200" i="51"/>
  <c r="O12200" i="51"/>
  <c r="N12201" i="51"/>
  <c r="O12201" i="51"/>
  <c r="N12202" i="51"/>
  <c r="O12202" i="51"/>
  <c r="N12203" i="51"/>
  <c r="O12203" i="51"/>
  <c r="N12204" i="51"/>
  <c r="O12204" i="51"/>
  <c r="N12205" i="51"/>
  <c r="O12205" i="51"/>
  <c r="N12206" i="51"/>
  <c r="O12206" i="51"/>
  <c r="N12207" i="51"/>
  <c r="O12207" i="51"/>
  <c r="N12208" i="51"/>
  <c r="O12208" i="51"/>
  <c r="N12209" i="51"/>
  <c r="O12209" i="51"/>
  <c r="N12210" i="51"/>
  <c r="O12210" i="51"/>
  <c r="N12211" i="51"/>
  <c r="O12211" i="51"/>
  <c r="N12212" i="51"/>
  <c r="O12212" i="51"/>
  <c r="N12213" i="51"/>
  <c r="O12213" i="51"/>
  <c r="N12214" i="51"/>
  <c r="O12214" i="51"/>
  <c r="N12215" i="51"/>
  <c r="O12215" i="51"/>
  <c r="N12216" i="51"/>
  <c r="O12216" i="51"/>
  <c r="N12217" i="51"/>
  <c r="O12217" i="51"/>
  <c r="N12218" i="51"/>
  <c r="O12218" i="51"/>
  <c r="N12219" i="51"/>
  <c r="O12219" i="51"/>
  <c r="N12220" i="51"/>
  <c r="O12220" i="51"/>
  <c r="N12221" i="51"/>
  <c r="O12221" i="51"/>
  <c r="N12222" i="51"/>
  <c r="O12222" i="51"/>
  <c r="N12223" i="51"/>
  <c r="O12223" i="51"/>
  <c r="N12224" i="51"/>
  <c r="O12224" i="51"/>
  <c r="N12225" i="51"/>
  <c r="O12225" i="51"/>
  <c r="N12226" i="51"/>
  <c r="O12226" i="51"/>
  <c r="N12227" i="51"/>
  <c r="O12227" i="51"/>
  <c r="N12228" i="51"/>
  <c r="O12228" i="51"/>
  <c r="N12229" i="51"/>
  <c r="O12229" i="51"/>
  <c r="N12230" i="51"/>
  <c r="O12230" i="51"/>
  <c r="N12231" i="51"/>
  <c r="O12231" i="51"/>
  <c r="N12232" i="51"/>
  <c r="O12232" i="51"/>
  <c r="N12233" i="51"/>
  <c r="O12233" i="51"/>
  <c r="N12234" i="51"/>
  <c r="O12234" i="51"/>
  <c r="N12235" i="51"/>
  <c r="O12235" i="51"/>
  <c r="N12236" i="51"/>
  <c r="O12236" i="51"/>
  <c r="N12237" i="51"/>
  <c r="O12237" i="51"/>
  <c r="N12238" i="51"/>
  <c r="O12238" i="51"/>
  <c r="N12239" i="51"/>
  <c r="O12239" i="51"/>
  <c r="N12240" i="51"/>
  <c r="O12240" i="51"/>
  <c r="N12241" i="51"/>
  <c r="O12241" i="51"/>
  <c r="N12242" i="51"/>
  <c r="O12242" i="51"/>
  <c r="N12243" i="51"/>
  <c r="O12243" i="51"/>
  <c r="N12244" i="51"/>
  <c r="O12244" i="51"/>
  <c r="N12245" i="51"/>
  <c r="O12245" i="51"/>
  <c r="N12246" i="51"/>
  <c r="O12246" i="51"/>
  <c r="N12247" i="51"/>
  <c r="O12247" i="51"/>
  <c r="N12248" i="51"/>
  <c r="O12248" i="51"/>
  <c r="N12249" i="51"/>
  <c r="O12249" i="51"/>
  <c r="N12250" i="51"/>
  <c r="O12250" i="51"/>
  <c r="N12251" i="51"/>
  <c r="O12251" i="51"/>
  <c r="N12252" i="51"/>
  <c r="O12252" i="51"/>
  <c r="N12253" i="51"/>
  <c r="O12253" i="51"/>
  <c r="N12254" i="51"/>
  <c r="O12254" i="51"/>
  <c r="N12255" i="51"/>
  <c r="O12255" i="51"/>
  <c r="N12256" i="51"/>
  <c r="O12256" i="51"/>
  <c r="N12257" i="51"/>
  <c r="O12257" i="51"/>
  <c r="N12258" i="51"/>
  <c r="O12258" i="51"/>
  <c r="N12259" i="51"/>
  <c r="O12259" i="51"/>
  <c r="N12260" i="51"/>
  <c r="O12260" i="51"/>
  <c r="N12261" i="51"/>
  <c r="O12261" i="51"/>
  <c r="N12262" i="51"/>
  <c r="O12262" i="51"/>
  <c r="N12263" i="51"/>
  <c r="O12263" i="51"/>
  <c r="N12264" i="51"/>
  <c r="O12264" i="51"/>
  <c r="N12265" i="51"/>
  <c r="O12265" i="51"/>
  <c r="N12266" i="51"/>
  <c r="O12266" i="51"/>
  <c r="N12267" i="51"/>
  <c r="O12267" i="51"/>
  <c r="N12268" i="51"/>
  <c r="O12268" i="51"/>
  <c r="N12269" i="51"/>
  <c r="O12269" i="51"/>
  <c r="N12270" i="51"/>
  <c r="O12270" i="51"/>
  <c r="N12271" i="51"/>
  <c r="O12271" i="51"/>
  <c r="N12272" i="51"/>
  <c r="O12272" i="51"/>
  <c r="N12273" i="51"/>
  <c r="O12273" i="51"/>
  <c r="N12274" i="51"/>
  <c r="O12274" i="51"/>
  <c r="N12275" i="51"/>
  <c r="O12275" i="51"/>
  <c r="N12276" i="51"/>
  <c r="O12276" i="51"/>
  <c r="N12277" i="51"/>
  <c r="O12277" i="51"/>
  <c r="N12278" i="51"/>
  <c r="O12278" i="51"/>
  <c r="N12279" i="51"/>
  <c r="O12279" i="51"/>
  <c r="N12280" i="51"/>
  <c r="O12280" i="51"/>
  <c r="N12281" i="51"/>
  <c r="O12281" i="51"/>
  <c r="N12282" i="51"/>
  <c r="O12282" i="51"/>
  <c r="N12283" i="51"/>
  <c r="O12283" i="51"/>
  <c r="N12284" i="51"/>
  <c r="O12284" i="51"/>
  <c r="N12285" i="51"/>
  <c r="O12285" i="51"/>
  <c r="N12286" i="51"/>
  <c r="O12286" i="51"/>
  <c r="N12287" i="51"/>
  <c r="O12287" i="51"/>
  <c r="N12288" i="51"/>
  <c r="O12288" i="51"/>
  <c r="N12289" i="51"/>
  <c r="O12289" i="51"/>
  <c r="N12290" i="51"/>
  <c r="O12290" i="51"/>
  <c r="N12291" i="51"/>
  <c r="O12291" i="51"/>
  <c r="N12292" i="51"/>
  <c r="O12292" i="51"/>
  <c r="N12293" i="51"/>
  <c r="O12293" i="51"/>
  <c r="N12294" i="51"/>
  <c r="O12294" i="51"/>
  <c r="N12295" i="51"/>
  <c r="O12295" i="51"/>
  <c r="N12296" i="51"/>
  <c r="O12296" i="51"/>
  <c r="N12297" i="51"/>
  <c r="O12297" i="51"/>
  <c r="N12298" i="51"/>
  <c r="O12298" i="51"/>
  <c r="N12299" i="51"/>
  <c r="O12299" i="51"/>
  <c r="N12300" i="51"/>
  <c r="O12300" i="51"/>
  <c r="N12301" i="51"/>
  <c r="O12301" i="51"/>
  <c r="N12302" i="51"/>
  <c r="O12302" i="51"/>
  <c r="N12303" i="51"/>
  <c r="O12303" i="51"/>
  <c r="N12304" i="51"/>
  <c r="O12304" i="51"/>
  <c r="N12305" i="51"/>
  <c r="O12305" i="51"/>
  <c r="N12306" i="51"/>
  <c r="O12306" i="51"/>
  <c r="N12307" i="51"/>
  <c r="O12307" i="51"/>
  <c r="N12308" i="51"/>
  <c r="O12308" i="51"/>
  <c r="N12309" i="51"/>
  <c r="O12309" i="51"/>
  <c r="N12310" i="51"/>
  <c r="O12310" i="51"/>
  <c r="N12311" i="51"/>
  <c r="O12311" i="51"/>
  <c r="N12312" i="51"/>
  <c r="O12312" i="51"/>
  <c r="N12313" i="51"/>
  <c r="O12313" i="51"/>
  <c r="N12314" i="51"/>
  <c r="O12314" i="51"/>
  <c r="N12315" i="51"/>
  <c r="O12315" i="51"/>
  <c r="N12316" i="51"/>
  <c r="O12316" i="51"/>
  <c r="N12317" i="51"/>
  <c r="O12317" i="51"/>
  <c r="N12318" i="51"/>
  <c r="O12318" i="51"/>
  <c r="N12319" i="51"/>
  <c r="O12319" i="51"/>
  <c r="N12320" i="51"/>
  <c r="O12320" i="51"/>
  <c r="N12321" i="51"/>
  <c r="O12321" i="51"/>
  <c r="N12322" i="51"/>
  <c r="O12322" i="51"/>
  <c r="N12323" i="51"/>
  <c r="O12323" i="51"/>
  <c r="N12324" i="51"/>
  <c r="O12324" i="51"/>
  <c r="N12325" i="51"/>
  <c r="O12325" i="51"/>
  <c r="N12326" i="51"/>
  <c r="O12326" i="51"/>
  <c r="N12327" i="51"/>
  <c r="O12327" i="51"/>
  <c r="N12328" i="51"/>
  <c r="O12328" i="51"/>
  <c r="N12329" i="51"/>
  <c r="O12329" i="51"/>
  <c r="N12330" i="51"/>
  <c r="O12330" i="51"/>
  <c r="N12331" i="51"/>
  <c r="O12331" i="51"/>
  <c r="N12332" i="51"/>
  <c r="O12332" i="51"/>
  <c r="N12333" i="51"/>
  <c r="O12333" i="51"/>
  <c r="N12334" i="51"/>
  <c r="O12334" i="51"/>
  <c r="N12335" i="51"/>
  <c r="O12335" i="51"/>
  <c r="N12336" i="51"/>
  <c r="O12336" i="51"/>
  <c r="N12337" i="51"/>
  <c r="O12337" i="51"/>
  <c r="N12338" i="51"/>
  <c r="O12338" i="51"/>
  <c r="N12339" i="51"/>
  <c r="O12339" i="51"/>
  <c r="N12340" i="51"/>
  <c r="O12340" i="51"/>
  <c r="N12341" i="51"/>
  <c r="O12341" i="51"/>
  <c r="N12342" i="51"/>
  <c r="O12342" i="51"/>
  <c r="N12343" i="51"/>
  <c r="O12343" i="51"/>
  <c r="N12344" i="51"/>
  <c r="O12344" i="51"/>
  <c r="N12345" i="51"/>
  <c r="O12345" i="51"/>
  <c r="N12346" i="51"/>
  <c r="O12346" i="51"/>
  <c r="N12347" i="51"/>
  <c r="O12347" i="51"/>
  <c r="N12348" i="51"/>
  <c r="O12348" i="51"/>
  <c r="N12349" i="51"/>
  <c r="O12349" i="51"/>
  <c r="N12350" i="51"/>
  <c r="O12350" i="51"/>
  <c r="N12351" i="51"/>
  <c r="O12351" i="51"/>
  <c r="N12352" i="51"/>
  <c r="O12352" i="51"/>
  <c r="N12353" i="51"/>
  <c r="O12353" i="51"/>
  <c r="N12354" i="51"/>
  <c r="O12354" i="51"/>
  <c r="N12355" i="51"/>
  <c r="O12355" i="51"/>
  <c r="N12356" i="51"/>
  <c r="O12356" i="51"/>
  <c r="N12357" i="51"/>
  <c r="O12357" i="51"/>
  <c r="N12358" i="51"/>
  <c r="O12358" i="51"/>
  <c r="N12359" i="51"/>
  <c r="O12359" i="51"/>
  <c r="N12360" i="51"/>
  <c r="O12360" i="51"/>
  <c r="N12361" i="51"/>
  <c r="O12361" i="51"/>
  <c r="N12362" i="51"/>
  <c r="O12362" i="51"/>
  <c r="N12363" i="51"/>
  <c r="O12363" i="51"/>
  <c r="N12364" i="51"/>
  <c r="O12364" i="51"/>
  <c r="N12365" i="51"/>
  <c r="O12365" i="51"/>
  <c r="N12366" i="51"/>
  <c r="O12366" i="51"/>
  <c r="N12367" i="51"/>
  <c r="O12367" i="51"/>
  <c r="N12368" i="51"/>
  <c r="O12368" i="51"/>
  <c r="N12369" i="51"/>
  <c r="O12369" i="51"/>
  <c r="N12370" i="51"/>
  <c r="O12370" i="51"/>
  <c r="N12371" i="51"/>
  <c r="O12371" i="51"/>
  <c r="N12372" i="51"/>
  <c r="O12372" i="51"/>
  <c r="N12373" i="51"/>
  <c r="O12373" i="51"/>
  <c r="N12374" i="51"/>
  <c r="O12374" i="51"/>
  <c r="N12375" i="51"/>
  <c r="O12375" i="51"/>
  <c r="N12376" i="51"/>
  <c r="O12376" i="51"/>
  <c r="N12377" i="51"/>
  <c r="O12377" i="51"/>
  <c r="N12378" i="51"/>
  <c r="O12378" i="51"/>
  <c r="N12379" i="51"/>
  <c r="O12379" i="51"/>
  <c r="N12380" i="51"/>
  <c r="O12380" i="51"/>
  <c r="N12381" i="51"/>
  <c r="O12381" i="51"/>
  <c r="N12382" i="51"/>
  <c r="O12382" i="51"/>
  <c r="N12383" i="51"/>
  <c r="O12383" i="51"/>
  <c r="N12384" i="51"/>
  <c r="O12384" i="51"/>
  <c r="N12385" i="51"/>
  <c r="O12385" i="51"/>
  <c r="N12386" i="51"/>
  <c r="O12386" i="51"/>
  <c r="N12387" i="51"/>
  <c r="O12387" i="51"/>
  <c r="N12388" i="51"/>
  <c r="O12388" i="51"/>
  <c r="N12389" i="51"/>
  <c r="O12389" i="51"/>
  <c r="N12390" i="51"/>
  <c r="O12390" i="51"/>
  <c r="N12391" i="51"/>
  <c r="O12391" i="51"/>
  <c r="N12392" i="51"/>
  <c r="O12392" i="51"/>
  <c r="N12393" i="51"/>
  <c r="O12393" i="51"/>
  <c r="N12394" i="51"/>
  <c r="O12394" i="51"/>
  <c r="N12395" i="51"/>
  <c r="O12395" i="51"/>
  <c r="N12396" i="51"/>
  <c r="O12396" i="51"/>
  <c r="N12397" i="51"/>
  <c r="O12397" i="51"/>
  <c r="N12398" i="51"/>
  <c r="O12398" i="51"/>
  <c r="N12399" i="51"/>
  <c r="O12399" i="51"/>
  <c r="N12400" i="51"/>
  <c r="O12400" i="51"/>
  <c r="N12401" i="51"/>
  <c r="O12401" i="51"/>
  <c r="N12402" i="51"/>
  <c r="O12402" i="51"/>
  <c r="N12403" i="51"/>
  <c r="O12403" i="51"/>
  <c r="N12404" i="51"/>
  <c r="O12404" i="51"/>
  <c r="N12405" i="51"/>
  <c r="O12405" i="51"/>
  <c r="N12406" i="51"/>
  <c r="O12406" i="51"/>
  <c r="N12407" i="51"/>
  <c r="O12407" i="51"/>
  <c r="N12408" i="51"/>
  <c r="O12408" i="51"/>
  <c r="N12409" i="51"/>
  <c r="O12409" i="51"/>
  <c r="N12410" i="51"/>
  <c r="O12410" i="51"/>
  <c r="N12411" i="51"/>
  <c r="O12411" i="51"/>
  <c r="N12412" i="51"/>
  <c r="O12412" i="51"/>
  <c r="N12413" i="51"/>
  <c r="O12413" i="51"/>
  <c r="N12414" i="51"/>
  <c r="O12414" i="51"/>
  <c r="N12415" i="51"/>
  <c r="O12415" i="51"/>
  <c r="N12416" i="51"/>
  <c r="O12416" i="51"/>
  <c r="N12417" i="51"/>
  <c r="O12417" i="51"/>
  <c r="N12418" i="51"/>
  <c r="O12418" i="51"/>
  <c r="N12419" i="51"/>
  <c r="O12419" i="51"/>
  <c r="N12420" i="51"/>
  <c r="O12420" i="51"/>
  <c r="N12421" i="51"/>
  <c r="O12421" i="51"/>
  <c r="N12422" i="51"/>
  <c r="O12422" i="51"/>
  <c r="N12423" i="51"/>
  <c r="O12423" i="51"/>
  <c r="N12424" i="51"/>
  <c r="O12424" i="51"/>
  <c r="N12425" i="51"/>
  <c r="O12425" i="51"/>
  <c r="N12426" i="51"/>
  <c r="O12426" i="51"/>
  <c r="N12427" i="51"/>
  <c r="O12427" i="51"/>
  <c r="N12428" i="51"/>
  <c r="O12428" i="51"/>
  <c r="N12429" i="51"/>
  <c r="O12429" i="51"/>
  <c r="N12430" i="51"/>
  <c r="O12430" i="51"/>
  <c r="N12431" i="51"/>
  <c r="O12431" i="51"/>
  <c r="N12432" i="51"/>
  <c r="O12432" i="51"/>
  <c r="N12433" i="51"/>
  <c r="O12433" i="51"/>
  <c r="N12434" i="51"/>
  <c r="O12434" i="51"/>
  <c r="N12435" i="51"/>
  <c r="O12435" i="51"/>
  <c r="N12436" i="51"/>
  <c r="O12436" i="51"/>
  <c r="N12437" i="51"/>
  <c r="O12437" i="51"/>
  <c r="N12438" i="51"/>
  <c r="O12438" i="51"/>
  <c r="N12439" i="51"/>
  <c r="O12439" i="51"/>
  <c r="N12440" i="51"/>
  <c r="O12440" i="51"/>
  <c r="N12441" i="51"/>
  <c r="O12441" i="51"/>
  <c r="N12442" i="51"/>
  <c r="O12442" i="51"/>
  <c r="N12443" i="51"/>
  <c r="O12443" i="51"/>
  <c r="N12444" i="51"/>
  <c r="O12444" i="51"/>
  <c r="N12445" i="51"/>
  <c r="O12445" i="51"/>
  <c r="N12446" i="51"/>
  <c r="O12446" i="51"/>
  <c r="N12447" i="51"/>
  <c r="O12447" i="51"/>
  <c r="N12448" i="51"/>
  <c r="O12448" i="51"/>
  <c r="N12449" i="51"/>
  <c r="O12449" i="51"/>
  <c r="N12450" i="51"/>
  <c r="O12450" i="51"/>
  <c r="N12451" i="51"/>
  <c r="O12451" i="51"/>
  <c r="N12452" i="51"/>
  <c r="O12452" i="51"/>
  <c r="N12453" i="51"/>
  <c r="O12453" i="51"/>
  <c r="N12454" i="51"/>
  <c r="O12454" i="51"/>
  <c r="N12455" i="51"/>
  <c r="O12455" i="51"/>
  <c r="N12456" i="51"/>
  <c r="O12456" i="51"/>
  <c r="N12457" i="51"/>
  <c r="O12457" i="51"/>
  <c r="N12458" i="51"/>
  <c r="O12458" i="51"/>
  <c r="N12459" i="51"/>
  <c r="O12459" i="51"/>
  <c r="N12460" i="51"/>
  <c r="O12460" i="51"/>
  <c r="N12461" i="51"/>
  <c r="O12461" i="51"/>
  <c r="N12462" i="51"/>
  <c r="O12462" i="51"/>
  <c r="N12463" i="51"/>
  <c r="O12463" i="51"/>
  <c r="N12464" i="51"/>
  <c r="O12464" i="51"/>
  <c r="N12465" i="51"/>
  <c r="O12465" i="51"/>
  <c r="N12466" i="51"/>
  <c r="O12466" i="51"/>
  <c r="N12467" i="51"/>
  <c r="O12467" i="51"/>
  <c r="N12468" i="51"/>
  <c r="O12468" i="51"/>
  <c r="N12469" i="51"/>
  <c r="O12469" i="51"/>
  <c r="N12470" i="51"/>
  <c r="O12470" i="51"/>
  <c r="N12471" i="51"/>
  <c r="O12471" i="51"/>
  <c r="N12472" i="51"/>
  <c r="O12472" i="51"/>
  <c r="N12473" i="51"/>
  <c r="O12473" i="51"/>
  <c r="N12474" i="51"/>
  <c r="O12474" i="51"/>
  <c r="N12475" i="51"/>
  <c r="O12475" i="51"/>
  <c r="N12476" i="51"/>
  <c r="O12476" i="51"/>
  <c r="N12477" i="51"/>
  <c r="O12477" i="51"/>
  <c r="N12478" i="51"/>
  <c r="O12478" i="51"/>
  <c r="N12479" i="51"/>
  <c r="O12479" i="51"/>
  <c r="N12480" i="51"/>
  <c r="O12480" i="51"/>
  <c r="N12481" i="51"/>
  <c r="O12481" i="51"/>
  <c r="N12482" i="51"/>
  <c r="O12482" i="51"/>
  <c r="N12483" i="51"/>
  <c r="O12483" i="51"/>
  <c r="N12484" i="51"/>
  <c r="O12484" i="51"/>
  <c r="N12485" i="51"/>
  <c r="O12485" i="51"/>
  <c r="N12486" i="51"/>
  <c r="O12486" i="51"/>
  <c r="N12487" i="51"/>
  <c r="O12487" i="51"/>
  <c r="N12488" i="51"/>
  <c r="O12488" i="51"/>
  <c r="N12489" i="51"/>
  <c r="O12489" i="51"/>
  <c r="N12490" i="51"/>
  <c r="O12490" i="51"/>
  <c r="N12491" i="51"/>
  <c r="O12491" i="51"/>
  <c r="N12492" i="51"/>
  <c r="O12492" i="51"/>
  <c r="N12493" i="51"/>
  <c r="O12493" i="51"/>
  <c r="N12494" i="51"/>
  <c r="O12494" i="51"/>
  <c r="N12495" i="51"/>
  <c r="O12495" i="51"/>
  <c r="N12496" i="51"/>
  <c r="O12496" i="51"/>
  <c r="N12497" i="51"/>
  <c r="O12497" i="51"/>
  <c r="N12498" i="51"/>
  <c r="O12498" i="51"/>
  <c r="N12499" i="51"/>
  <c r="O12499" i="51"/>
  <c r="N12500" i="51"/>
  <c r="O12500" i="51"/>
  <c r="N12501" i="51"/>
  <c r="O12501" i="51"/>
  <c r="N12502" i="51"/>
  <c r="O12502" i="51"/>
  <c r="N12503" i="51"/>
  <c r="O12503" i="51"/>
  <c r="N12504" i="51"/>
  <c r="O12504" i="51"/>
  <c r="N12505" i="51"/>
  <c r="O12505" i="51"/>
  <c r="N12506" i="51"/>
  <c r="O12506" i="51"/>
  <c r="N12507" i="51"/>
  <c r="O12507" i="51"/>
  <c r="N12508" i="51"/>
  <c r="O12508" i="51"/>
  <c r="N12509" i="51"/>
  <c r="O12509" i="51"/>
  <c r="N12510" i="51"/>
  <c r="O12510" i="51"/>
  <c r="N12511" i="51"/>
  <c r="O12511" i="51"/>
  <c r="N12512" i="51"/>
  <c r="O12512" i="51"/>
  <c r="N12513" i="51"/>
  <c r="O12513" i="51"/>
  <c r="N12514" i="51"/>
  <c r="O12514" i="51"/>
  <c r="N12515" i="51"/>
  <c r="O12515" i="51"/>
  <c r="N12516" i="51"/>
  <c r="O12516" i="51"/>
  <c r="N12517" i="51"/>
  <c r="O12517" i="51"/>
  <c r="N12518" i="51"/>
  <c r="O12518" i="51"/>
  <c r="N12519" i="51"/>
  <c r="O12519" i="51"/>
  <c r="N12520" i="51"/>
  <c r="O12520" i="51"/>
  <c r="N12521" i="51"/>
  <c r="O12521" i="51"/>
  <c r="N12522" i="51"/>
  <c r="O12522" i="51"/>
  <c r="N12523" i="51"/>
  <c r="O12523" i="51"/>
  <c r="N12524" i="51"/>
  <c r="O12524" i="51"/>
  <c r="N12525" i="51"/>
  <c r="O12525" i="51"/>
  <c r="N12526" i="51"/>
  <c r="O12526" i="51"/>
  <c r="N12527" i="51"/>
  <c r="O12527" i="51"/>
  <c r="N12528" i="51"/>
  <c r="O12528" i="51"/>
  <c r="N12529" i="51"/>
  <c r="O12529" i="51"/>
  <c r="N12530" i="51"/>
  <c r="O12530" i="51"/>
  <c r="N12531" i="51"/>
  <c r="O12531" i="51"/>
  <c r="N12532" i="51"/>
  <c r="O12532" i="51"/>
  <c r="N12533" i="51"/>
  <c r="O12533" i="51"/>
  <c r="N12534" i="51"/>
  <c r="O12534" i="51"/>
  <c r="N12535" i="51"/>
  <c r="O12535" i="51"/>
  <c r="N12536" i="51"/>
  <c r="O12536" i="51"/>
  <c r="N12537" i="51"/>
  <c r="O12537" i="51"/>
  <c r="N12538" i="51"/>
  <c r="O12538" i="51"/>
  <c r="N12539" i="51"/>
  <c r="O12539" i="51"/>
  <c r="N12540" i="51"/>
  <c r="O12540" i="51"/>
  <c r="N12541" i="51"/>
  <c r="O12541" i="51"/>
  <c r="N12542" i="51"/>
  <c r="O12542" i="51"/>
  <c r="N12543" i="51"/>
  <c r="O12543" i="51"/>
  <c r="N12544" i="51"/>
  <c r="O12544" i="51"/>
  <c r="N12545" i="51"/>
  <c r="O12545" i="51"/>
  <c r="N12546" i="51"/>
  <c r="O12546" i="51"/>
  <c r="N12547" i="51"/>
  <c r="O12547" i="51"/>
  <c r="N12548" i="51"/>
  <c r="O12548" i="51"/>
  <c r="N12549" i="51"/>
  <c r="O12549" i="51"/>
  <c r="N12550" i="51"/>
  <c r="O12550" i="51"/>
  <c r="N12551" i="51"/>
  <c r="O12551" i="51"/>
  <c r="N12552" i="51"/>
  <c r="O12552" i="51"/>
  <c r="N12553" i="51"/>
  <c r="O12553" i="51"/>
  <c r="N12554" i="51"/>
  <c r="N12555" i="51"/>
  <c r="N12556" i="51"/>
  <c r="N12557" i="51"/>
  <c r="N12558" i="51"/>
  <c r="N12559" i="51"/>
  <c r="N12560" i="51"/>
  <c r="N12561" i="51"/>
  <c r="N12562" i="51"/>
  <c r="N12563" i="51"/>
  <c r="N12564" i="51"/>
  <c r="N12565" i="51"/>
  <c r="N12566" i="51"/>
  <c r="N12567" i="51"/>
  <c r="N12568" i="51"/>
  <c r="N12569" i="51"/>
  <c r="N12570" i="51"/>
  <c r="N12571" i="51"/>
  <c r="N12572" i="51"/>
  <c r="N12573" i="51"/>
  <c r="N12574" i="51"/>
  <c r="N12575" i="51"/>
  <c r="N12576" i="51"/>
  <c r="N12577" i="51"/>
  <c r="N12578" i="51"/>
  <c r="O12578" i="51"/>
  <c r="N12579" i="51"/>
  <c r="O12579" i="51"/>
  <c r="N12580" i="51"/>
  <c r="O12580" i="51"/>
  <c r="N12581" i="51"/>
  <c r="O12581" i="51"/>
  <c r="N12582" i="51"/>
  <c r="O12582" i="51"/>
  <c r="N12583" i="51"/>
  <c r="O12583" i="51"/>
  <c r="N12584" i="51"/>
  <c r="O12584" i="51"/>
  <c r="N12585" i="51"/>
  <c r="O12585" i="51"/>
  <c r="N12586" i="51"/>
  <c r="O12586" i="51"/>
  <c r="N12587" i="51"/>
  <c r="O12587" i="51"/>
  <c r="N12588" i="51"/>
  <c r="O12588" i="51"/>
  <c r="N12589" i="51"/>
  <c r="O12589" i="51"/>
  <c r="N12590" i="51"/>
  <c r="O12590" i="51"/>
  <c r="N12591" i="51"/>
  <c r="O12591" i="51"/>
  <c r="N12592" i="51"/>
  <c r="O12592" i="51"/>
  <c r="N12593" i="51"/>
  <c r="O12593" i="51"/>
  <c r="N12594" i="51"/>
  <c r="O12594" i="51"/>
  <c r="N12595" i="51"/>
  <c r="O12595" i="51"/>
  <c r="N12596" i="51"/>
  <c r="O12596" i="51"/>
  <c r="N12597" i="51"/>
  <c r="O12597" i="51"/>
  <c r="N12598" i="51"/>
  <c r="O12598" i="51"/>
  <c r="N12599" i="51"/>
  <c r="O12599" i="51"/>
  <c r="N12600" i="51"/>
  <c r="O12600" i="51"/>
  <c r="N12601" i="51"/>
  <c r="O12601" i="51"/>
  <c r="N12602" i="51"/>
  <c r="O12602" i="51"/>
  <c r="N12603" i="51"/>
  <c r="O12603" i="51"/>
  <c r="N12604" i="51"/>
  <c r="O12604" i="51"/>
  <c r="N12605" i="51"/>
  <c r="O12605" i="51"/>
  <c r="N12606" i="51"/>
  <c r="O12606" i="51"/>
  <c r="N12607" i="51"/>
  <c r="O12607" i="51"/>
  <c r="N12608" i="51"/>
  <c r="O12608" i="51"/>
  <c r="N12609" i="51"/>
  <c r="O12609" i="51"/>
  <c r="N12610" i="51"/>
  <c r="O12610" i="51"/>
  <c r="N12611" i="51"/>
  <c r="O12611" i="51"/>
  <c r="N12612" i="51"/>
  <c r="O12612" i="51"/>
  <c r="N12613" i="51"/>
  <c r="O12613" i="51"/>
  <c r="N12614" i="51"/>
  <c r="O12614" i="51"/>
  <c r="N12615" i="51"/>
  <c r="O12615" i="51"/>
  <c r="N12616" i="51"/>
  <c r="O12616" i="51"/>
  <c r="N12617" i="51"/>
  <c r="O12617" i="51"/>
  <c r="N12618" i="51"/>
  <c r="O12618" i="51"/>
  <c r="N12619" i="51"/>
  <c r="O12619" i="51"/>
  <c r="N12620" i="51"/>
  <c r="O12620" i="51"/>
  <c r="N12621" i="51"/>
  <c r="O12621" i="51"/>
  <c r="N12622" i="51"/>
  <c r="O12622" i="51"/>
  <c r="N12623" i="51"/>
  <c r="O12623" i="51"/>
  <c r="N12624" i="51"/>
  <c r="O12624" i="51"/>
  <c r="N12625" i="51"/>
  <c r="O12625" i="51"/>
  <c r="N12626" i="51"/>
  <c r="O12626" i="51"/>
  <c r="N12627" i="51"/>
  <c r="O12627" i="51"/>
  <c r="N12628" i="51"/>
  <c r="O12628" i="51"/>
  <c r="N12629" i="51"/>
  <c r="O12629" i="51"/>
  <c r="N12630" i="51"/>
  <c r="O12630" i="51"/>
  <c r="N12631" i="51"/>
  <c r="O12631" i="51"/>
  <c r="N12632" i="51"/>
  <c r="O12632" i="51"/>
  <c r="N12633" i="51"/>
  <c r="O12633" i="51"/>
  <c r="N12634" i="51"/>
  <c r="O12634" i="51"/>
  <c r="N12635" i="51"/>
  <c r="O12635" i="51"/>
  <c r="N12636" i="51"/>
  <c r="O12636" i="51"/>
  <c r="N12637" i="51"/>
  <c r="O12637" i="51"/>
  <c r="N12638" i="51"/>
  <c r="O12638" i="51"/>
  <c r="N12639" i="51"/>
  <c r="O12639" i="51"/>
  <c r="N12640" i="51"/>
  <c r="O12640" i="51"/>
  <c r="N12641" i="51"/>
  <c r="O12641" i="51"/>
  <c r="N12642" i="51"/>
  <c r="O12642" i="51"/>
  <c r="N12643" i="51"/>
  <c r="O12643" i="51"/>
  <c r="N12644" i="51"/>
  <c r="O12644" i="51"/>
  <c r="N12645" i="51"/>
  <c r="O12645" i="51"/>
  <c r="N12646" i="51"/>
  <c r="O12646" i="51"/>
  <c r="N12647" i="51"/>
  <c r="O12647" i="51"/>
  <c r="N12648" i="51"/>
  <c r="O12648" i="51"/>
  <c r="N12649" i="51"/>
  <c r="O12649" i="51"/>
  <c r="N12650" i="51"/>
  <c r="O12650" i="51"/>
  <c r="N12651" i="51"/>
  <c r="O12651" i="51"/>
  <c r="N12652" i="51"/>
  <c r="O12652" i="51"/>
  <c r="N12653" i="51"/>
  <c r="O12653" i="51"/>
  <c r="N12654" i="51"/>
  <c r="O12654" i="51"/>
  <c r="N12655" i="51"/>
  <c r="O12655" i="51"/>
  <c r="N12656" i="51"/>
  <c r="O12656" i="51"/>
  <c r="N12657" i="51"/>
  <c r="O12657" i="51"/>
  <c r="N12658" i="51"/>
  <c r="O12658" i="51"/>
  <c r="N12659" i="51"/>
  <c r="O12659" i="51"/>
  <c r="N12660" i="51"/>
  <c r="O12660" i="51"/>
  <c r="N12661" i="51"/>
  <c r="O12661" i="51"/>
  <c r="N12662" i="51"/>
  <c r="O12662" i="51"/>
  <c r="N12663" i="51"/>
  <c r="O12663" i="51"/>
  <c r="N12664" i="51"/>
  <c r="O12664" i="51"/>
  <c r="N12665" i="51"/>
  <c r="O12665" i="51"/>
  <c r="N12666" i="51"/>
  <c r="O12666" i="51"/>
  <c r="N12667" i="51"/>
  <c r="O12667" i="51"/>
  <c r="N12668" i="51"/>
  <c r="O12668" i="51"/>
  <c r="N12669" i="51"/>
  <c r="O12669" i="51"/>
  <c r="N12670" i="51"/>
  <c r="O12670" i="51"/>
  <c r="N12671" i="51"/>
  <c r="O12671" i="51"/>
  <c r="N12672" i="51"/>
  <c r="O12672" i="51"/>
  <c r="N12673" i="51"/>
  <c r="O12673" i="51"/>
  <c r="N12674" i="51"/>
  <c r="O12674" i="51"/>
  <c r="N12675" i="51"/>
  <c r="O12675" i="51"/>
  <c r="N12676" i="51"/>
  <c r="O12676" i="51"/>
  <c r="N12677" i="51"/>
  <c r="O12677" i="51"/>
  <c r="N12678" i="51"/>
  <c r="O12678" i="51"/>
  <c r="N12679" i="51"/>
  <c r="O12679" i="51"/>
  <c r="N12680" i="51"/>
  <c r="O12680" i="51"/>
  <c r="N12681" i="51"/>
  <c r="O12681" i="51"/>
  <c r="N12682" i="51"/>
  <c r="O12682" i="51"/>
  <c r="N12683" i="51"/>
  <c r="O12683" i="51"/>
  <c r="N12684" i="51"/>
  <c r="O12684" i="51"/>
  <c r="N12685" i="51"/>
  <c r="O12685" i="51"/>
  <c r="N12686" i="51"/>
  <c r="O12686" i="51"/>
  <c r="N12687" i="51"/>
  <c r="O12687" i="51"/>
  <c r="N12688" i="51"/>
  <c r="O12688" i="51"/>
  <c r="N12689" i="51"/>
  <c r="O12689" i="51"/>
  <c r="N12690" i="51"/>
  <c r="O12690" i="51"/>
  <c r="N12691" i="51"/>
  <c r="O12691" i="51"/>
  <c r="N12692" i="51"/>
  <c r="O12692" i="51"/>
  <c r="N12693" i="51"/>
  <c r="O12693" i="51"/>
  <c r="N12694" i="51"/>
  <c r="O12694" i="51"/>
  <c r="N12695" i="51"/>
  <c r="O12695" i="51"/>
  <c r="N12696" i="51"/>
  <c r="O12696" i="51"/>
  <c r="N12697" i="51"/>
  <c r="O12697" i="51"/>
  <c r="N12698" i="51"/>
  <c r="O12698" i="51"/>
  <c r="N12699" i="51"/>
  <c r="O12699" i="51"/>
  <c r="N12700" i="51"/>
  <c r="O12700" i="51"/>
  <c r="N12701" i="51"/>
  <c r="O12701" i="51"/>
  <c r="N12702" i="51"/>
  <c r="O12702" i="51"/>
  <c r="N12703" i="51"/>
  <c r="O12703" i="51"/>
  <c r="N12704" i="51"/>
  <c r="O12704" i="51"/>
  <c r="N12705" i="51"/>
  <c r="O12705" i="51"/>
  <c r="N12706" i="51"/>
  <c r="O12706" i="51"/>
  <c r="N12707" i="51"/>
  <c r="O12707" i="51"/>
  <c r="N12708" i="51"/>
  <c r="O12708" i="51"/>
  <c r="N12709" i="51"/>
  <c r="O12709" i="51"/>
  <c r="N12710" i="51"/>
  <c r="O12710" i="51"/>
  <c r="N12711" i="51"/>
  <c r="O12711" i="51"/>
  <c r="N12712" i="51"/>
  <c r="O12712" i="51"/>
  <c r="N12713" i="51"/>
  <c r="O12713" i="51"/>
  <c r="N12714" i="51"/>
  <c r="O12714" i="51"/>
  <c r="N12715" i="51"/>
  <c r="O12715" i="51"/>
  <c r="N12716" i="51"/>
  <c r="O12716" i="51"/>
  <c r="N12717" i="51"/>
  <c r="O12717" i="51"/>
  <c r="N12718" i="51"/>
  <c r="O12718" i="51"/>
  <c r="N12719" i="51"/>
  <c r="O12719" i="51"/>
  <c r="N12720" i="51"/>
  <c r="O12720" i="51"/>
  <c r="N12721" i="51"/>
  <c r="O12721" i="51"/>
  <c r="N12722" i="51"/>
  <c r="O12722" i="51"/>
  <c r="N12723" i="51"/>
  <c r="O12723" i="51"/>
  <c r="N12724" i="51"/>
  <c r="O12724" i="51"/>
  <c r="N12725" i="51"/>
  <c r="O12725" i="51"/>
  <c r="N12726" i="51"/>
  <c r="O12726" i="51"/>
  <c r="N12727" i="51"/>
  <c r="O12727" i="51"/>
  <c r="N12728" i="51"/>
  <c r="O12728" i="51"/>
  <c r="N12729" i="51"/>
  <c r="O12729" i="51"/>
  <c r="N12730" i="51"/>
  <c r="O12730" i="51"/>
  <c r="N12731" i="51"/>
  <c r="O12731" i="51"/>
  <c r="N12732" i="51"/>
  <c r="O12732" i="51"/>
  <c r="N12733" i="51"/>
  <c r="O12733" i="51"/>
  <c r="N12734" i="51"/>
  <c r="O12734" i="51"/>
  <c r="N12735" i="51"/>
  <c r="O12735" i="51"/>
  <c r="N12736" i="51"/>
  <c r="O12736" i="51"/>
  <c r="N12737" i="51"/>
  <c r="O12737" i="51"/>
  <c r="N12738" i="51"/>
  <c r="O12738" i="51"/>
  <c r="N12739" i="51"/>
  <c r="O12739" i="51"/>
  <c r="N12740" i="51"/>
  <c r="O12740" i="51"/>
  <c r="N12741" i="51"/>
  <c r="O12741" i="51"/>
  <c r="N12742" i="51"/>
  <c r="O12742" i="51"/>
  <c r="N12743" i="51"/>
  <c r="O12743" i="51"/>
  <c r="N12744" i="51"/>
  <c r="O12744" i="51"/>
  <c r="N12745" i="51"/>
  <c r="O12745" i="51"/>
  <c r="N12746" i="51"/>
  <c r="O12746" i="51"/>
  <c r="N12747" i="51"/>
  <c r="O12747" i="51"/>
  <c r="N12748" i="51"/>
  <c r="O12748" i="51"/>
  <c r="N12749" i="51"/>
  <c r="O12749" i="51"/>
  <c r="N12750" i="51"/>
  <c r="O12750" i="51"/>
  <c r="N12751" i="51"/>
  <c r="O12751" i="51"/>
  <c r="N12752" i="51"/>
  <c r="O12752" i="51"/>
  <c r="N12753" i="51"/>
  <c r="O12753" i="51"/>
  <c r="N12754" i="51"/>
  <c r="O12754" i="51"/>
  <c r="N12755" i="51"/>
  <c r="O12755" i="51"/>
  <c r="N12756" i="51"/>
  <c r="O12756" i="51"/>
  <c r="N12757" i="51"/>
  <c r="O12757" i="51"/>
  <c r="N12758" i="51"/>
  <c r="O12758" i="51"/>
  <c r="N12759" i="51"/>
  <c r="O12759" i="51"/>
  <c r="N12760" i="51"/>
  <c r="O12760" i="51"/>
  <c r="N12761" i="51"/>
  <c r="O12761" i="51"/>
  <c r="N12762" i="51"/>
  <c r="O12762" i="51"/>
  <c r="N12763" i="51"/>
  <c r="O12763" i="51"/>
  <c r="N12764" i="51"/>
  <c r="O12764" i="51"/>
  <c r="N12765" i="51"/>
  <c r="O12765" i="51"/>
  <c r="N12766" i="51"/>
  <c r="O12766" i="51"/>
  <c r="N12767" i="51"/>
  <c r="O12767" i="51"/>
  <c r="N12768" i="51"/>
  <c r="O12768" i="51"/>
  <c r="N12769" i="51"/>
  <c r="O12769" i="51"/>
  <c r="N12770" i="51"/>
  <c r="O12770" i="51"/>
  <c r="N12771" i="51"/>
  <c r="O12771" i="51"/>
  <c r="N12772" i="51"/>
  <c r="O12772" i="51"/>
  <c r="N12773" i="51"/>
  <c r="O12773" i="51"/>
  <c r="N12774" i="51"/>
  <c r="O12774" i="51"/>
  <c r="N12775" i="51"/>
  <c r="O12775" i="51"/>
  <c r="N12776" i="51"/>
  <c r="O12776" i="51"/>
  <c r="N12777" i="51"/>
  <c r="O12777" i="51"/>
  <c r="N12778" i="51"/>
  <c r="O12778" i="51"/>
  <c r="N12779" i="51"/>
  <c r="O12779" i="51"/>
  <c r="N12780" i="51"/>
  <c r="O12780" i="51"/>
  <c r="N12781" i="51"/>
  <c r="O12781" i="51"/>
  <c r="N12782" i="51"/>
  <c r="O12782" i="51"/>
  <c r="N12783" i="51"/>
  <c r="O12783" i="51"/>
  <c r="N12784" i="51"/>
  <c r="O12784" i="51"/>
  <c r="N12785" i="51"/>
  <c r="O12785" i="51"/>
  <c r="N12786" i="51"/>
  <c r="O12786" i="51"/>
  <c r="N12787" i="51"/>
  <c r="O12787" i="51"/>
  <c r="N12788" i="51"/>
  <c r="O12788" i="51"/>
  <c r="N12789" i="51"/>
  <c r="O12789" i="51"/>
  <c r="N12790" i="51"/>
  <c r="O12790" i="51"/>
  <c r="N12791" i="51"/>
  <c r="O12791" i="51"/>
  <c r="N12792" i="51"/>
  <c r="O12792" i="51"/>
  <c r="N12793" i="51"/>
  <c r="O12793" i="51"/>
  <c r="N12794" i="51"/>
  <c r="O12794" i="51"/>
  <c r="N12795" i="51"/>
  <c r="O12795" i="51"/>
  <c r="N12796" i="51"/>
  <c r="O12796" i="51"/>
  <c r="N12797" i="51"/>
  <c r="O12797" i="51"/>
  <c r="N12798" i="51"/>
  <c r="O12798" i="51"/>
  <c r="N12799" i="51"/>
  <c r="O12799" i="51"/>
  <c r="N12800" i="51"/>
  <c r="O12800" i="51"/>
  <c r="N12801" i="51"/>
  <c r="O12801" i="51"/>
  <c r="N12802" i="51"/>
  <c r="O12802" i="51"/>
  <c r="N12803" i="51"/>
  <c r="O12803" i="51"/>
  <c r="N12804" i="51"/>
  <c r="O12804" i="51"/>
  <c r="N12805" i="51"/>
  <c r="O12805" i="51"/>
  <c r="N12806" i="51"/>
  <c r="O12806" i="51"/>
  <c r="N12807" i="51"/>
  <c r="O12807" i="51"/>
  <c r="N12808" i="51"/>
  <c r="O12808" i="51"/>
  <c r="N12809" i="51"/>
  <c r="O12809" i="51"/>
  <c r="N12810" i="51"/>
  <c r="O12810" i="51"/>
  <c r="N12811" i="51"/>
  <c r="O12811" i="51"/>
  <c r="N12812" i="51"/>
  <c r="O12812" i="51"/>
  <c r="N12813" i="51"/>
  <c r="O12813" i="51"/>
  <c r="N12814" i="51"/>
  <c r="O12814" i="51"/>
  <c r="N12815" i="51"/>
  <c r="O12815" i="51"/>
  <c r="N12816" i="51"/>
  <c r="O12816" i="51"/>
  <c r="N12817" i="51"/>
  <c r="O12817" i="51"/>
  <c r="N12818" i="51"/>
  <c r="O12818" i="51"/>
  <c r="N12819" i="51"/>
  <c r="O12819" i="51"/>
  <c r="N12820" i="51"/>
  <c r="O12820" i="51"/>
  <c r="N12821" i="51"/>
  <c r="O12821" i="51"/>
  <c r="N12822" i="51"/>
  <c r="O12822" i="51"/>
  <c r="N12823" i="51"/>
  <c r="O12823" i="51"/>
  <c r="N12824" i="51"/>
  <c r="O12824" i="51"/>
  <c r="N12825" i="51"/>
  <c r="O12825" i="51"/>
  <c r="N12826" i="51"/>
  <c r="O12826" i="51"/>
  <c r="N12827" i="51"/>
  <c r="O12827" i="51"/>
  <c r="N12828" i="51"/>
  <c r="O12828" i="51"/>
  <c r="N12829" i="51"/>
  <c r="O12829" i="51"/>
  <c r="N12830" i="51"/>
  <c r="O12830" i="51"/>
  <c r="N12831" i="51"/>
  <c r="O12831" i="51"/>
  <c r="N12832" i="51"/>
  <c r="O12832" i="51"/>
  <c r="N12833" i="51"/>
  <c r="O12833" i="51"/>
  <c r="N12834" i="51"/>
  <c r="O12834" i="51"/>
  <c r="N12835" i="51"/>
  <c r="O12835" i="51"/>
  <c r="N12836" i="51"/>
  <c r="O12836" i="51"/>
  <c r="N12837" i="51"/>
  <c r="O12837" i="51"/>
  <c r="N12838" i="51"/>
  <c r="O12838" i="51"/>
  <c r="N12839" i="51"/>
  <c r="O12839" i="51"/>
  <c r="N12840" i="51"/>
  <c r="O12840" i="51"/>
  <c r="N12841" i="51"/>
  <c r="O12841" i="51"/>
  <c r="N12842" i="51"/>
  <c r="O12842" i="51"/>
  <c r="N12843" i="51"/>
  <c r="O12843" i="51"/>
  <c r="N12844" i="51"/>
  <c r="O12844" i="51"/>
  <c r="N12845" i="51"/>
  <c r="O12845" i="51"/>
  <c r="N12846" i="51"/>
  <c r="O12846" i="51"/>
  <c r="N12847" i="51"/>
  <c r="O12847" i="51"/>
  <c r="N12848" i="51"/>
  <c r="O12848" i="51"/>
  <c r="N12849" i="51"/>
  <c r="O12849" i="51"/>
  <c r="N12850" i="51"/>
  <c r="O12850" i="51"/>
  <c r="N12851" i="51"/>
  <c r="O12851" i="51"/>
  <c r="N12852" i="51"/>
  <c r="O12852" i="51"/>
  <c r="N12853" i="51"/>
  <c r="O12853" i="51"/>
  <c r="N12854" i="51"/>
  <c r="O12854" i="51"/>
  <c r="N12855" i="51"/>
  <c r="O12855" i="51"/>
  <c r="N12856" i="51"/>
  <c r="O12856" i="51"/>
  <c r="N12857" i="51"/>
  <c r="O12857" i="51"/>
  <c r="N12858" i="51"/>
  <c r="O12858" i="51"/>
  <c r="N12859" i="51"/>
  <c r="O12859" i="51"/>
  <c r="N12860" i="51"/>
  <c r="O12860" i="51"/>
  <c r="N12861" i="51"/>
  <c r="O12861" i="51"/>
  <c r="N12862" i="51"/>
  <c r="O12862" i="51"/>
  <c r="N12863" i="51"/>
  <c r="O12863" i="51"/>
  <c r="N12864" i="51"/>
  <c r="O12864" i="51"/>
  <c r="N12865" i="51"/>
  <c r="O12865" i="51"/>
  <c r="N12866" i="51"/>
  <c r="O12866" i="51"/>
  <c r="N12867" i="51"/>
  <c r="O12867" i="51"/>
  <c r="N12868" i="51"/>
  <c r="O12868" i="51"/>
  <c r="N12869" i="51"/>
  <c r="O12869" i="51"/>
  <c r="N12870" i="51"/>
  <c r="O12870" i="51"/>
  <c r="N12871" i="51"/>
  <c r="O12871" i="51"/>
  <c r="N12872" i="51"/>
  <c r="O12872" i="51"/>
  <c r="N12873" i="51"/>
  <c r="O12873" i="51"/>
  <c r="N12874" i="51"/>
  <c r="O12874" i="51"/>
  <c r="N12875" i="51"/>
  <c r="O12875" i="51"/>
  <c r="N12876" i="51"/>
  <c r="O12876" i="51"/>
  <c r="N12877" i="51"/>
  <c r="O12877" i="51"/>
  <c r="N12878" i="51"/>
  <c r="O12878" i="51"/>
  <c r="N12879" i="51"/>
  <c r="O12879" i="51"/>
  <c r="N12880" i="51"/>
  <c r="O12880" i="51"/>
  <c r="N12881" i="51"/>
  <c r="O12881" i="51"/>
  <c r="N12882" i="51"/>
  <c r="O12882" i="51"/>
  <c r="N12883" i="51"/>
  <c r="O12883" i="51"/>
  <c r="N12884" i="51"/>
  <c r="O12884" i="51"/>
  <c r="N12885" i="51"/>
  <c r="O12885" i="51"/>
  <c r="N12886" i="51"/>
  <c r="O12886" i="51"/>
  <c r="N12887" i="51"/>
  <c r="O12887" i="51"/>
  <c r="N12888" i="51"/>
  <c r="O12888" i="51"/>
  <c r="N12889" i="51"/>
  <c r="O12889" i="51"/>
  <c r="N12890" i="51"/>
  <c r="O12890" i="51"/>
  <c r="N12891" i="51"/>
  <c r="O12891" i="51"/>
  <c r="N12892" i="51"/>
  <c r="O12892" i="51"/>
  <c r="N12893" i="51"/>
  <c r="O12893" i="51"/>
  <c r="N12894" i="51"/>
  <c r="O12894" i="51"/>
  <c r="N12895" i="51"/>
  <c r="O12895" i="51"/>
  <c r="N12896" i="51"/>
  <c r="O12896" i="51"/>
  <c r="N12897" i="51"/>
  <c r="O12897" i="51"/>
  <c r="N12898" i="51"/>
  <c r="O12898" i="51"/>
  <c r="N12899" i="51"/>
  <c r="O12899" i="51"/>
  <c r="N12900" i="51"/>
  <c r="O12900" i="51"/>
  <c r="N12901" i="51"/>
  <c r="O12901" i="51"/>
  <c r="N12902" i="51"/>
  <c r="O12902" i="51"/>
  <c r="N12903" i="51"/>
  <c r="O12903" i="51"/>
  <c r="N12904" i="51"/>
  <c r="O12904" i="51"/>
  <c r="N12905" i="51"/>
  <c r="O12905" i="51"/>
  <c r="N12906" i="51"/>
  <c r="O12906" i="51"/>
  <c r="N12907" i="51"/>
  <c r="O12907" i="51"/>
  <c r="N12908" i="51"/>
  <c r="O12908" i="51"/>
  <c r="N12909" i="51"/>
  <c r="O12909" i="51"/>
  <c r="N12910" i="51"/>
  <c r="O12910" i="51"/>
  <c r="N12911" i="51"/>
  <c r="O12911" i="51"/>
  <c r="N12912" i="51"/>
  <c r="O12912" i="51"/>
  <c r="N12913" i="51"/>
  <c r="O12913" i="51"/>
  <c r="N12914" i="51"/>
  <c r="O12914" i="51"/>
  <c r="N12915" i="51"/>
  <c r="O12915" i="51"/>
  <c r="N12916" i="51"/>
  <c r="O12916" i="51"/>
  <c r="N12917" i="51"/>
  <c r="O12917" i="51"/>
  <c r="N12918" i="51"/>
  <c r="O12918" i="51"/>
  <c r="N12919" i="51"/>
  <c r="O12919" i="51"/>
  <c r="N12920" i="51"/>
  <c r="O12920" i="51"/>
  <c r="N12921" i="51"/>
  <c r="O12921" i="51"/>
  <c r="N12922" i="51"/>
  <c r="O12922" i="51"/>
  <c r="N12923" i="51"/>
  <c r="O12923" i="51"/>
  <c r="N12924" i="51"/>
  <c r="O12924" i="51"/>
  <c r="N12925" i="51"/>
  <c r="O12925" i="51"/>
  <c r="N12926" i="51"/>
  <c r="O12926" i="51"/>
  <c r="N12927" i="51"/>
  <c r="O12927" i="51"/>
  <c r="N12928" i="51"/>
  <c r="O12928" i="51"/>
  <c r="N12929" i="51"/>
  <c r="O12929" i="51"/>
  <c r="N12930" i="51"/>
  <c r="O12930" i="51"/>
  <c r="N12931" i="51"/>
  <c r="O12931" i="51"/>
  <c r="N12932" i="51"/>
  <c r="O12932" i="51"/>
  <c r="N12933" i="51"/>
  <c r="O12933" i="51"/>
  <c r="N12934" i="51"/>
  <c r="O12934" i="51"/>
  <c r="N12935" i="51"/>
  <c r="O12935" i="51"/>
  <c r="N12936" i="51"/>
  <c r="O12936" i="51"/>
  <c r="N12937" i="51"/>
  <c r="O12937" i="51"/>
  <c r="N12938" i="51"/>
  <c r="O12938" i="51"/>
  <c r="N12939" i="51"/>
  <c r="O12939" i="51"/>
  <c r="N12940" i="51"/>
  <c r="O12940" i="51"/>
  <c r="N12941" i="51"/>
  <c r="O12941" i="51"/>
  <c r="N12942" i="51"/>
  <c r="O12942" i="51"/>
  <c r="N12943" i="51"/>
  <c r="O12943" i="51"/>
  <c r="N12944" i="51"/>
  <c r="O12944" i="51"/>
  <c r="N12945" i="51"/>
  <c r="O12945" i="51"/>
  <c r="N12946" i="51"/>
  <c r="O12946" i="51"/>
  <c r="N12947" i="51"/>
  <c r="O12947" i="51"/>
  <c r="N12948" i="51"/>
  <c r="O12948" i="51"/>
  <c r="N12949" i="51"/>
  <c r="O12949" i="51"/>
  <c r="N12950" i="51"/>
  <c r="O12950" i="51"/>
  <c r="N12951" i="51"/>
  <c r="O12951" i="51"/>
  <c r="N12952" i="51"/>
  <c r="O12952" i="51"/>
  <c r="N12953" i="51"/>
  <c r="O12953" i="51"/>
  <c r="N12954" i="51"/>
  <c r="O12954" i="51"/>
  <c r="N12955" i="51"/>
  <c r="O12955" i="51"/>
  <c r="N12956" i="51"/>
  <c r="O12956" i="51"/>
  <c r="N12957" i="51"/>
  <c r="O12957" i="51"/>
  <c r="N12958" i="51"/>
  <c r="O12958" i="51"/>
  <c r="N12959" i="51"/>
  <c r="O12959" i="51"/>
  <c r="N12960" i="51"/>
  <c r="O12960" i="51"/>
  <c r="N12961" i="51"/>
  <c r="O12961" i="51"/>
  <c r="N12962" i="51"/>
  <c r="O12962" i="51"/>
  <c r="N12963" i="51"/>
  <c r="O12963" i="51"/>
  <c r="N12964" i="51"/>
  <c r="O12964" i="51"/>
  <c r="N12965" i="51"/>
  <c r="O12965" i="51"/>
  <c r="N12966" i="51"/>
  <c r="O12966" i="51"/>
  <c r="N12967" i="51"/>
  <c r="O12967" i="51"/>
  <c r="N12968" i="51"/>
  <c r="O12968" i="51"/>
  <c r="N12969" i="51"/>
  <c r="O12969" i="51"/>
  <c r="N12970" i="51"/>
  <c r="O12970" i="51"/>
  <c r="N12971" i="51"/>
  <c r="O12971" i="51"/>
  <c r="N12972" i="51"/>
  <c r="O12972" i="51"/>
  <c r="N12973" i="51"/>
  <c r="O12973" i="51"/>
  <c r="N12974" i="51"/>
  <c r="O12974" i="51"/>
  <c r="N12975" i="51"/>
  <c r="O12975" i="51"/>
  <c r="N12976" i="51"/>
  <c r="O12976" i="51"/>
  <c r="N12977" i="51"/>
  <c r="O12977" i="51"/>
  <c r="N12978" i="51"/>
  <c r="O12978" i="51"/>
  <c r="N12979" i="51"/>
  <c r="O12979" i="51"/>
  <c r="N12980" i="51"/>
  <c r="O12980" i="51"/>
  <c r="N12981" i="51"/>
  <c r="O12981" i="51"/>
  <c r="N12982" i="51"/>
  <c r="O12982" i="51"/>
  <c r="N12983" i="51"/>
  <c r="O12983" i="51"/>
  <c r="N12984" i="51"/>
  <c r="O12984" i="51"/>
  <c r="N12985" i="51"/>
  <c r="O12985" i="51"/>
  <c r="N12986" i="51"/>
  <c r="O12986" i="51"/>
  <c r="N12987" i="51"/>
  <c r="O12987" i="51"/>
  <c r="N12988" i="51"/>
  <c r="O12988" i="51"/>
  <c r="N12989" i="51"/>
  <c r="O12989" i="51"/>
  <c r="N12990" i="51"/>
  <c r="O12990" i="51"/>
  <c r="N12991" i="51"/>
  <c r="O12991" i="51"/>
  <c r="N12992" i="51"/>
  <c r="O12992" i="51"/>
  <c r="N12993" i="51"/>
  <c r="O12993" i="51"/>
  <c r="N12994" i="51"/>
  <c r="O12994" i="51"/>
  <c r="N12995" i="51"/>
  <c r="O12995" i="51"/>
  <c r="N12996" i="51"/>
  <c r="O12996" i="51"/>
  <c r="N12997" i="51"/>
  <c r="O12997" i="51"/>
  <c r="N12998" i="51"/>
  <c r="O12998" i="51"/>
  <c r="N12999" i="51"/>
  <c r="O12999" i="51"/>
  <c r="N13000" i="51"/>
  <c r="O13000" i="51"/>
  <c r="N13001" i="51"/>
  <c r="O13001" i="51"/>
  <c r="N13002" i="51"/>
  <c r="O13002" i="51"/>
  <c r="N13003" i="51"/>
  <c r="O13003" i="51"/>
  <c r="N13004" i="51"/>
  <c r="O13004" i="51"/>
  <c r="N13005" i="51"/>
  <c r="O13005" i="51"/>
  <c r="N13006" i="51"/>
  <c r="O13006" i="51"/>
  <c r="N13007" i="51"/>
  <c r="O13007" i="51"/>
  <c r="N13008" i="51"/>
  <c r="O13008" i="51"/>
  <c r="N13009" i="51"/>
  <c r="O13009" i="51"/>
  <c r="N13010" i="51"/>
  <c r="O13010" i="51"/>
  <c r="N13011" i="51"/>
  <c r="O13011" i="51"/>
  <c r="N13012" i="51"/>
  <c r="O13012" i="51"/>
  <c r="N13013" i="51"/>
  <c r="O13013" i="51"/>
  <c r="N13014" i="51"/>
  <c r="O13014" i="51"/>
  <c r="N13015" i="51"/>
  <c r="O13015" i="51"/>
  <c r="N13016" i="51"/>
  <c r="O13016" i="51"/>
  <c r="N13017" i="51"/>
  <c r="O13017" i="51"/>
  <c r="N13018" i="51"/>
  <c r="O13018" i="51"/>
  <c r="N13019" i="51"/>
  <c r="O13019" i="51"/>
  <c r="N13020" i="51"/>
  <c r="O13020" i="51"/>
  <c r="N13021" i="51"/>
  <c r="O13021" i="51"/>
  <c r="N13022" i="51"/>
  <c r="O13022" i="51"/>
  <c r="N13023" i="51"/>
  <c r="O13023" i="51"/>
  <c r="N13024" i="51"/>
  <c r="O13024" i="51"/>
  <c r="N13025" i="51"/>
  <c r="O13025" i="51"/>
  <c r="N13026" i="51"/>
  <c r="O13026" i="51"/>
  <c r="N13027" i="51"/>
  <c r="O13027" i="51"/>
  <c r="N13028" i="51"/>
  <c r="O13028" i="51"/>
  <c r="N13029" i="51"/>
  <c r="O13029" i="51"/>
  <c r="N13030" i="51"/>
  <c r="O13030" i="51"/>
  <c r="N13031" i="51"/>
  <c r="O13031" i="51"/>
  <c r="N13032" i="51"/>
  <c r="O13032" i="51"/>
  <c r="N13033" i="51"/>
  <c r="O13033" i="51"/>
  <c r="N13034" i="51"/>
  <c r="O13034" i="51"/>
  <c r="N13035" i="51"/>
  <c r="O13035" i="51"/>
  <c r="N13036" i="51"/>
  <c r="O13036" i="51"/>
  <c r="N13037" i="51"/>
  <c r="O13037" i="51"/>
  <c r="N13038" i="51"/>
  <c r="O13038" i="51"/>
  <c r="N13039" i="51"/>
  <c r="O13039" i="51"/>
  <c r="N13040" i="51"/>
  <c r="O13040" i="51"/>
  <c r="N13041" i="51"/>
  <c r="O13041" i="51"/>
  <c r="N13042" i="51"/>
  <c r="O13042" i="51"/>
  <c r="N13043" i="51"/>
  <c r="O13043" i="51"/>
  <c r="N13044" i="51"/>
  <c r="O13044" i="51"/>
  <c r="N13045" i="51"/>
  <c r="O13045" i="51"/>
  <c r="N13046" i="51"/>
  <c r="O13046" i="51"/>
  <c r="N13047" i="51"/>
  <c r="O13047" i="51"/>
  <c r="N13048" i="51"/>
  <c r="O13048" i="51"/>
  <c r="N13049" i="51"/>
  <c r="O13049" i="51"/>
  <c r="N13050" i="51"/>
  <c r="O13050" i="51"/>
  <c r="N13051" i="51"/>
  <c r="O13051" i="51"/>
  <c r="N13052" i="51"/>
  <c r="O13052" i="51"/>
  <c r="N13053" i="51"/>
  <c r="O13053" i="51"/>
  <c r="N13054" i="51"/>
  <c r="O13054" i="51"/>
  <c r="N13055" i="51"/>
  <c r="O13055" i="51"/>
  <c r="N13056" i="51"/>
  <c r="O13056" i="51"/>
  <c r="N13057" i="51"/>
  <c r="O13057" i="51"/>
  <c r="N13058" i="51"/>
  <c r="O13058" i="51"/>
  <c r="N13059" i="51"/>
  <c r="O13059" i="51"/>
  <c r="N13060" i="51"/>
  <c r="O13060" i="51"/>
  <c r="N13061" i="51"/>
  <c r="O13061" i="51"/>
  <c r="N13062" i="51"/>
  <c r="O13062" i="51"/>
  <c r="N13063" i="51"/>
  <c r="O13063" i="51"/>
  <c r="N13064" i="51"/>
  <c r="O13064" i="51"/>
  <c r="N13065" i="51"/>
  <c r="O13065" i="51"/>
  <c r="N13066" i="51"/>
  <c r="O13066" i="51"/>
  <c r="N13067" i="51"/>
  <c r="O13067" i="51"/>
  <c r="N13068" i="51"/>
  <c r="O13068" i="51"/>
  <c r="N13069" i="51"/>
  <c r="O13069" i="51"/>
  <c r="N13070" i="51"/>
  <c r="O13070" i="51"/>
  <c r="N13071" i="51"/>
  <c r="O13071" i="51"/>
  <c r="N13072" i="51"/>
  <c r="O13072" i="51"/>
  <c r="N13073" i="51"/>
  <c r="O13073" i="51"/>
  <c r="N13074" i="51"/>
  <c r="O13074" i="51"/>
  <c r="N13075" i="51"/>
  <c r="O13075" i="51"/>
  <c r="N13076" i="51"/>
  <c r="O13076" i="51"/>
  <c r="N13077" i="51"/>
  <c r="O13077" i="51"/>
  <c r="N13078" i="51"/>
  <c r="O13078" i="51"/>
  <c r="N13079" i="51"/>
  <c r="O13079" i="51"/>
  <c r="N13080" i="51"/>
  <c r="O13080" i="51"/>
  <c r="N13081" i="51"/>
  <c r="O13081" i="51"/>
  <c r="N13082" i="51"/>
  <c r="O13082" i="51"/>
  <c r="N13083" i="51"/>
  <c r="O13083" i="51"/>
  <c r="N13084" i="51"/>
  <c r="O13084" i="51"/>
  <c r="N13085" i="51"/>
  <c r="O13085" i="51"/>
  <c r="N13086" i="51"/>
  <c r="O13086" i="51"/>
  <c r="N13087" i="51"/>
  <c r="O13087" i="51"/>
  <c r="N13088" i="51"/>
  <c r="O13088" i="51"/>
  <c r="N13089" i="51"/>
  <c r="O13089" i="51"/>
  <c r="N13090" i="51"/>
  <c r="O13090" i="51"/>
  <c r="N13091" i="51"/>
  <c r="O13091" i="51"/>
  <c r="N13092" i="51"/>
  <c r="O13092" i="51"/>
  <c r="N13093" i="51"/>
  <c r="O13093" i="51"/>
  <c r="N13094" i="51"/>
  <c r="O13094" i="51"/>
  <c r="N13095" i="51"/>
  <c r="O13095" i="51"/>
  <c r="N13096" i="51"/>
  <c r="O13096" i="51"/>
  <c r="N13097" i="51"/>
  <c r="O13097" i="51"/>
  <c r="N13098" i="51"/>
  <c r="O13098" i="51"/>
  <c r="N13099" i="51"/>
  <c r="O13099" i="51"/>
  <c r="N13100" i="51"/>
  <c r="O13100" i="51"/>
  <c r="N13101" i="51"/>
  <c r="O13101" i="51"/>
  <c r="N13102" i="51"/>
  <c r="O13102" i="51"/>
  <c r="N13103" i="51"/>
  <c r="O13103" i="51"/>
  <c r="N13104" i="51"/>
  <c r="O13104" i="51"/>
  <c r="N13105" i="51"/>
  <c r="O13105" i="51"/>
  <c r="N13106" i="51"/>
  <c r="O13106" i="51"/>
  <c r="N13107" i="51"/>
  <c r="O13107" i="51"/>
  <c r="N13108" i="51"/>
  <c r="O13108" i="51"/>
  <c r="N13109" i="51"/>
  <c r="O13109" i="51"/>
  <c r="N13110" i="51"/>
  <c r="O13110" i="51"/>
  <c r="N13111" i="51"/>
  <c r="O13111" i="51"/>
  <c r="N13112" i="51"/>
  <c r="O13112" i="51"/>
  <c r="N13113" i="51"/>
  <c r="O13113" i="51"/>
  <c r="N13114" i="51"/>
  <c r="O13114" i="51"/>
  <c r="N13115" i="51"/>
  <c r="O13115" i="51"/>
  <c r="N13116" i="51"/>
  <c r="O13116" i="51"/>
  <c r="N13117" i="51"/>
  <c r="O13117" i="51"/>
  <c r="N13118" i="51"/>
  <c r="O13118" i="51"/>
  <c r="N13119" i="51"/>
  <c r="O13119" i="51"/>
  <c r="N13120" i="51"/>
  <c r="O13120" i="51"/>
  <c r="N13121" i="51"/>
  <c r="O13121" i="51"/>
  <c r="N13122" i="51"/>
  <c r="O13122" i="51"/>
  <c r="N13123" i="51"/>
  <c r="O13123" i="51"/>
  <c r="N13124" i="51"/>
  <c r="O13124" i="51"/>
  <c r="N13125" i="51"/>
  <c r="O13125" i="51"/>
  <c r="N13126" i="51"/>
  <c r="O13126" i="51"/>
  <c r="N13127" i="51"/>
  <c r="O13127" i="51"/>
  <c r="N13128" i="51"/>
  <c r="O13128" i="51"/>
  <c r="N13129" i="51"/>
  <c r="O13129" i="51"/>
  <c r="N13130" i="51"/>
  <c r="O13130" i="51"/>
  <c r="N13131" i="51"/>
  <c r="O13131" i="51"/>
  <c r="N13132" i="51"/>
  <c r="O13132" i="51"/>
  <c r="N13133" i="51"/>
  <c r="O13133" i="51"/>
  <c r="N13134" i="51"/>
  <c r="O13134" i="51"/>
  <c r="N13135" i="51"/>
  <c r="O13135" i="51"/>
  <c r="N13136" i="51"/>
  <c r="O13136" i="51"/>
  <c r="N13137" i="51"/>
  <c r="O13137" i="51"/>
  <c r="N13138" i="51"/>
  <c r="O13138" i="51"/>
  <c r="N13139" i="51"/>
  <c r="O13139" i="51"/>
  <c r="N13140" i="51"/>
  <c r="O13140" i="51"/>
  <c r="N13141" i="51"/>
  <c r="O13141" i="51"/>
  <c r="N13142" i="51"/>
  <c r="O13142" i="51"/>
  <c r="N13143" i="51"/>
  <c r="O13143" i="51"/>
  <c r="N13144" i="51"/>
  <c r="O13144" i="51"/>
  <c r="N13145" i="51"/>
  <c r="O13145" i="51"/>
  <c r="N13146" i="51"/>
  <c r="O13146" i="51"/>
  <c r="N13147" i="51"/>
  <c r="O13147" i="51"/>
  <c r="N13148" i="51"/>
  <c r="O13148" i="51"/>
  <c r="N13149" i="51"/>
  <c r="O13149" i="51"/>
  <c r="N13150" i="51"/>
  <c r="O13150" i="51"/>
  <c r="N13151" i="51"/>
  <c r="O13151" i="51"/>
  <c r="N13152" i="51"/>
  <c r="O13152" i="51"/>
  <c r="N13153" i="51"/>
  <c r="O13153" i="51"/>
  <c r="N13154" i="51"/>
  <c r="O13154" i="51"/>
  <c r="N13155" i="51"/>
  <c r="O13155" i="51"/>
  <c r="N13156" i="51"/>
  <c r="O13156" i="51"/>
  <c r="N13157" i="51"/>
  <c r="O13157" i="51"/>
  <c r="N13158" i="51"/>
  <c r="O13158" i="51"/>
  <c r="N13159" i="51"/>
  <c r="O13159" i="51"/>
  <c r="N13160" i="51"/>
  <c r="O13160" i="51"/>
  <c r="N13161" i="51"/>
  <c r="O13161" i="51"/>
  <c r="N13162" i="51"/>
  <c r="O13162" i="51"/>
  <c r="N13163" i="51"/>
  <c r="O13163" i="51"/>
  <c r="N13164" i="51"/>
  <c r="O13164" i="51"/>
  <c r="N13165" i="51"/>
  <c r="O13165" i="51"/>
  <c r="N13166" i="51"/>
  <c r="O13166" i="51"/>
  <c r="N13167" i="51"/>
  <c r="O13167" i="51"/>
  <c r="N13168" i="51"/>
  <c r="O13168" i="51"/>
  <c r="N13169" i="51"/>
  <c r="O13169" i="51"/>
  <c r="N13170" i="51"/>
  <c r="O13170" i="51"/>
  <c r="N13171" i="51"/>
  <c r="O13171" i="51"/>
  <c r="N13172" i="51"/>
  <c r="O13172" i="51"/>
  <c r="N13173" i="51"/>
  <c r="O13173" i="51"/>
  <c r="N13174" i="51"/>
  <c r="O13174" i="51"/>
  <c r="N13175" i="51"/>
  <c r="O13175" i="51"/>
  <c r="N13176" i="51"/>
  <c r="O13176" i="51"/>
  <c r="N13177" i="51"/>
  <c r="O13177" i="51"/>
  <c r="N13178" i="51"/>
  <c r="O13178" i="51"/>
  <c r="N13179" i="51"/>
  <c r="O13179" i="51"/>
  <c r="N13180" i="51"/>
  <c r="O13180" i="51"/>
  <c r="N13181" i="51"/>
  <c r="O13181" i="51"/>
  <c r="N13182" i="51"/>
  <c r="O13182" i="51"/>
  <c r="N13183" i="51"/>
  <c r="O13183" i="51"/>
  <c r="N13184" i="51"/>
  <c r="O13184" i="51"/>
  <c r="N13185" i="51"/>
  <c r="O13185" i="51"/>
  <c r="N13186" i="51"/>
  <c r="O13186" i="51"/>
  <c r="N13187" i="51"/>
  <c r="O13187" i="51"/>
  <c r="N13188" i="51"/>
  <c r="O13188" i="51"/>
  <c r="N13189" i="51"/>
  <c r="O13189" i="51"/>
  <c r="N13190" i="51"/>
  <c r="O13190" i="51"/>
  <c r="N13191" i="51"/>
  <c r="O13191" i="51"/>
  <c r="N13192" i="51"/>
  <c r="O13192" i="51"/>
  <c r="N13193" i="51"/>
  <c r="O13193" i="51"/>
  <c r="N13194" i="51"/>
  <c r="O13194" i="51"/>
  <c r="N13195" i="51"/>
  <c r="O13195" i="51"/>
  <c r="N13196" i="51"/>
  <c r="O13196" i="51"/>
  <c r="N13197" i="51"/>
  <c r="O13197" i="51"/>
  <c r="N13198" i="51"/>
  <c r="O13198" i="51"/>
  <c r="N13199" i="51"/>
  <c r="O13199" i="51"/>
  <c r="N13200" i="51"/>
  <c r="O13200" i="51"/>
  <c r="N13201" i="51"/>
  <c r="O13201" i="51"/>
  <c r="N13202" i="51"/>
  <c r="O13202" i="51"/>
  <c r="N13203" i="51"/>
  <c r="O13203" i="51"/>
  <c r="N13204" i="51"/>
  <c r="O13204" i="51"/>
  <c r="N13205" i="51"/>
  <c r="O13205" i="51"/>
  <c r="N13206" i="51"/>
  <c r="O13206" i="51"/>
  <c r="N13207" i="51"/>
  <c r="O13207" i="51"/>
  <c r="N13208" i="51"/>
  <c r="O13208" i="51"/>
  <c r="N13209" i="51"/>
  <c r="O13209" i="51"/>
  <c r="N13210" i="51"/>
  <c r="O13210" i="51"/>
  <c r="N13211" i="51"/>
  <c r="O13211" i="51"/>
  <c r="N13212" i="51"/>
  <c r="O13212" i="51"/>
  <c r="N13213" i="51"/>
  <c r="O13213" i="51"/>
  <c r="N13214" i="51"/>
  <c r="O13214" i="51"/>
  <c r="N13215" i="51"/>
  <c r="O13215" i="51"/>
  <c r="N13216" i="51"/>
  <c r="O13216" i="51"/>
  <c r="N13217" i="51"/>
  <c r="O13217" i="51"/>
  <c r="N13218" i="51"/>
  <c r="O13218" i="51"/>
  <c r="N13219" i="51"/>
  <c r="O13219" i="51"/>
  <c r="N13220" i="51"/>
  <c r="O13220" i="51"/>
  <c r="N13221" i="51"/>
  <c r="O13221" i="51"/>
  <c r="N13222" i="51"/>
  <c r="O13222" i="51"/>
  <c r="N13223" i="51"/>
  <c r="O13223" i="51"/>
  <c r="N13224" i="51"/>
  <c r="O13224" i="51"/>
  <c r="N13225" i="51"/>
  <c r="O13225" i="51"/>
  <c r="N13226" i="51"/>
  <c r="O13226" i="51"/>
  <c r="N13227" i="51"/>
  <c r="O13227" i="51"/>
  <c r="N13228" i="51"/>
  <c r="O13228" i="51"/>
  <c r="N13229" i="51"/>
  <c r="O13229" i="51"/>
  <c r="N13230" i="51"/>
  <c r="O13230" i="51"/>
  <c r="N13231" i="51"/>
  <c r="O13231" i="51"/>
  <c r="N13232" i="51"/>
  <c r="O13232" i="51"/>
  <c r="N13233" i="51"/>
  <c r="O13233" i="51"/>
  <c r="N13234" i="51"/>
  <c r="O13234" i="51"/>
  <c r="N13235" i="51"/>
  <c r="O13235" i="51"/>
  <c r="N13236" i="51"/>
  <c r="O13236" i="51"/>
  <c r="N13237" i="51"/>
  <c r="O13237" i="51"/>
  <c r="N13238" i="51"/>
  <c r="O13238" i="51"/>
  <c r="N13239" i="51"/>
  <c r="O13239" i="51"/>
  <c r="N13240" i="51"/>
  <c r="O13240" i="51"/>
  <c r="N13241" i="51"/>
  <c r="O13241" i="51"/>
  <c r="N13242" i="51"/>
  <c r="O13242" i="51"/>
  <c r="N13243" i="51"/>
  <c r="O13243" i="51"/>
  <c r="N13244" i="51"/>
  <c r="O13244" i="51"/>
  <c r="N13245" i="51"/>
  <c r="O13245" i="51"/>
  <c r="N13246" i="51"/>
  <c r="O13246" i="51"/>
  <c r="N13247" i="51"/>
  <c r="O13247" i="51"/>
  <c r="N13248" i="51"/>
  <c r="O13248" i="51"/>
  <c r="N13249" i="51"/>
  <c r="O13249" i="51"/>
  <c r="N13250" i="51"/>
  <c r="O13250" i="51"/>
  <c r="N13251" i="51"/>
  <c r="O13251" i="51"/>
  <c r="N13252" i="51"/>
  <c r="O13252" i="51"/>
  <c r="N13253" i="51"/>
  <c r="O13253" i="51"/>
  <c r="N13254" i="51"/>
  <c r="O13254" i="51"/>
  <c r="N13255" i="51"/>
  <c r="O13255" i="51"/>
  <c r="N13256" i="51"/>
  <c r="O13256" i="51"/>
  <c r="N13257" i="51"/>
  <c r="O13257" i="51"/>
  <c r="N13258" i="51"/>
  <c r="O13258" i="51"/>
  <c r="N13259" i="51"/>
  <c r="O13259" i="51"/>
  <c r="N13260" i="51"/>
  <c r="O13260" i="51"/>
  <c r="N13261" i="51"/>
  <c r="O13261" i="51"/>
  <c r="N13262" i="51"/>
  <c r="O13262" i="51"/>
  <c r="N13263" i="51"/>
  <c r="O13263" i="51"/>
  <c r="N13264" i="51"/>
  <c r="O13264" i="51"/>
  <c r="N13265" i="51"/>
  <c r="O13265" i="51"/>
  <c r="N13266" i="51"/>
  <c r="O13266" i="51"/>
  <c r="N13267" i="51"/>
  <c r="O13267" i="51"/>
  <c r="N13268" i="51"/>
  <c r="O13268" i="51"/>
  <c r="N13269" i="51"/>
  <c r="O13269" i="51"/>
  <c r="N13270" i="51"/>
  <c r="O13270" i="51"/>
  <c r="N13271" i="51"/>
  <c r="O13271" i="51"/>
  <c r="N13272" i="51"/>
  <c r="O13272" i="51"/>
  <c r="N13273" i="51"/>
  <c r="O13273" i="51"/>
  <c r="N13274" i="51"/>
  <c r="O13274" i="51"/>
  <c r="N13275" i="51"/>
  <c r="O13275" i="51"/>
  <c r="N13276" i="51"/>
  <c r="O13276" i="51"/>
  <c r="N13277" i="51"/>
  <c r="O13277" i="51"/>
  <c r="N13278" i="51"/>
  <c r="O13278" i="51"/>
  <c r="N13279" i="51"/>
  <c r="O13279" i="51"/>
  <c r="N13280" i="51"/>
  <c r="O13280" i="51"/>
  <c r="N13281" i="51"/>
  <c r="O13281" i="51"/>
  <c r="N13282" i="51"/>
  <c r="O13282" i="51"/>
  <c r="N13283" i="51"/>
  <c r="O13283" i="51"/>
  <c r="N13284" i="51"/>
  <c r="O13284" i="51"/>
  <c r="N13285" i="51"/>
  <c r="O13285" i="51"/>
  <c r="N13286" i="51"/>
  <c r="O13286" i="51"/>
  <c r="N13287" i="51"/>
  <c r="O13287" i="51"/>
  <c r="N13288" i="51"/>
  <c r="O13288" i="51"/>
  <c r="N13289" i="51"/>
  <c r="O13289" i="51"/>
  <c r="N13290" i="51"/>
  <c r="O13290" i="51"/>
  <c r="N13291" i="51"/>
  <c r="O13291" i="51"/>
  <c r="N13292" i="51"/>
  <c r="O13292" i="51"/>
  <c r="N13293" i="51"/>
  <c r="O13293" i="51"/>
  <c r="N13294" i="51"/>
  <c r="O13294" i="51"/>
  <c r="N13295" i="51"/>
  <c r="O13295" i="51"/>
  <c r="N13296" i="51"/>
  <c r="O13296" i="51"/>
  <c r="N13297" i="51"/>
  <c r="O13297" i="51"/>
  <c r="N13298" i="51"/>
  <c r="O13298" i="51"/>
  <c r="N13299" i="51"/>
  <c r="O13299" i="51"/>
  <c r="N13300" i="51"/>
  <c r="O13300" i="51"/>
  <c r="N13301" i="51"/>
  <c r="O13301" i="51"/>
  <c r="N13302" i="51"/>
  <c r="O13302" i="51"/>
  <c r="N13303" i="51"/>
  <c r="O13303" i="51"/>
  <c r="N13304" i="51"/>
  <c r="O13304" i="51"/>
  <c r="N13305" i="51"/>
  <c r="O13305" i="51"/>
  <c r="N13306" i="51"/>
  <c r="O13306" i="51"/>
  <c r="N13307" i="51"/>
  <c r="O13307" i="51"/>
  <c r="N13308" i="51"/>
  <c r="O13308" i="51"/>
  <c r="N13309" i="51"/>
  <c r="O13309" i="51"/>
  <c r="N13310" i="51"/>
  <c r="O13310" i="51"/>
  <c r="N13311" i="51"/>
  <c r="O13311" i="51"/>
  <c r="N13312" i="51"/>
  <c r="O13312" i="51"/>
  <c r="N13313" i="51"/>
  <c r="O13313" i="51"/>
  <c r="N13314" i="51"/>
  <c r="O13314" i="51"/>
  <c r="N13315" i="51"/>
  <c r="O13315" i="51"/>
  <c r="N13316" i="51"/>
  <c r="O13316" i="51"/>
  <c r="N13317" i="51"/>
  <c r="O13317" i="51"/>
  <c r="N13318" i="51"/>
  <c r="O13318" i="51"/>
  <c r="N13319" i="51"/>
  <c r="O13319" i="51"/>
  <c r="N13320" i="51"/>
  <c r="O13320" i="51"/>
  <c r="N13321" i="51"/>
  <c r="O13321" i="51"/>
  <c r="N13322" i="51"/>
  <c r="O13322" i="51"/>
  <c r="N13323" i="51"/>
  <c r="O13323" i="51"/>
  <c r="N13324" i="51"/>
  <c r="O13324" i="51"/>
  <c r="N13325" i="51"/>
  <c r="O13325" i="51"/>
  <c r="N13326" i="51"/>
  <c r="O13326" i="51"/>
  <c r="N13327" i="51"/>
  <c r="O13327" i="51"/>
  <c r="N13328" i="51"/>
  <c r="O13328" i="51"/>
  <c r="N13329" i="51"/>
  <c r="O13329" i="51"/>
  <c r="N13330" i="51"/>
  <c r="O13330" i="51"/>
  <c r="N13331" i="51"/>
  <c r="O13331" i="51"/>
  <c r="N13332" i="51"/>
  <c r="O13332" i="51"/>
  <c r="N13333" i="51"/>
  <c r="O13333" i="51"/>
  <c r="N13334" i="51"/>
  <c r="O13334" i="51"/>
  <c r="N13335" i="51"/>
  <c r="O13335" i="51"/>
  <c r="N13336" i="51"/>
  <c r="O13336" i="51"/>
  <c r="N13337" i="51"/>
  <c r="O13337" i="51"/>
  <c r="N13338" i="51"/>
  <c r="O13338" i="51"/>
  <c r="N13339" i="51"/>
  <c r="O13339" i="51"/>
  <c r="N13340" i="51"/>
  <c r="O13340" i="51"/>
  <c r="N13341" i="51"/>
  <c r="O13341" i="51"/>
  <c r="N13342" i="51"/>
  <c r="O13342" i="51"/>
  <c r="N13343" i="51"/>
  <c r="O13343" i="51"/>
  <c r="N13344" i="51"/>
  <c r="O13344" i="51"/>
  <c r="N13345" i="51"/>
  <c r="O13345" i="51"/>
  <c r="N13346" i="51"/>
  <c r="O13346" i="51"/>
  <c r="N13347" i="51"/>
  <c r="O13347" i="51"/>
  <c r="N13348" i="51"/>
  <c r="O13348" i="51"/>
  <c r="N13349" i="51"/>
  <c r="O13349" i="51"/>
  <c r="N13350" i="51"/>
  <c r="O13350" i="51"/>
  <c r="N13351" i="51"/>
  <c r="O13351" i="51"/>
  <c r="N13352" i="51"/>
  <c r="O13352" i="51"/>
  <c r="N13353" i="51"/>
  <c r="O13353" i="51"/>
  <c r="N13354" i="51"/>
  <c r="O13354" i="51"/>
  <c r="N13355" i="51"/>
  <c r="O13355" i="51"/>
  <c r="N13356" i="51"/>
  <c r="O13356" i="51"/>
  <c r="N13357" i="51"/>
  <c r="O13357" i="51"/>
  <c r="N13358" i="51"/>
  <c r="O13358" i="51"/>
  <c r="N13359" i="51"/>
  <c r="O13359" i="51"/>
  <c r="N13360" i="51"/>
  <c r="O13360" i="51"/>
  <c r="N13361" i="51"/>
  <c r="O13361" i="51"/>
  <c r="N13362" i="51"/>
  <c r="O13362" i="51"/>
  <c r="N13363" i="51"/>
  <c r="O13363" i="51"/>
  <c r="N13364" i="51"/>
  <c r="O13364" i="51"/>
  <c r="N13365" i="51"/>
  <c r="O13365" i="51"/>
  <c r="N13366" i="51"/>
  <c r="O13366" i="51"/>
  <c r="N13367" i="51"/>
  <c r="O13367" i="51"/>
  <c r="N13368" i="51"/>
  <c r="O13368" i="51"/>
  <c r="N13369" i="51"/>
  <c r="O13369" i="51"/>
  <c r="N13370" i="51"/>
  <c r="O13370" i="51"/>
  <c r="N13371" i="51"/>
  <c r="O13371" i="51"/>
  <c r="N13372" i="51"/>
  <c r="O13372" i="51"/>
  <c r="N13373" i="51"/>
  <c r="O13373" i="51"/>
  <c r="N13374" i="51"/>
  <c r="O13374" i="51"/>
  <c r="N13375" i="51"/>
  <c r="O13375" i="51"/>
  <c r="N13376" i="51"/>
  <c r="O13376" i="51"/>
  <c r="N13377" i="51"/>
  <c r="O13377" i="51"/>
  <c r="N13378" i="51"/>
  <c r="O13378" i="51"/>
  <c r="N13379" i="51"/>
  <c r="O13379" i="51"/>
  <c r="N13380" i="51"/>
  <c r="O13380" i="51"/>
  <c r="N13381" i="51"/>
  <c r="O13381" i="51"/>
  <c r="N13382" i="51"/>
  <c r="O13382" i="51"/>
  <c r="N13383" i="51"/>
  <c r="O13383" i="51"/>
  <c r="N13384" i="51"/>
  <c r="O13384" i="51"/>
  <c r="N13385" i="51"/>
  <c r="O13385" i="51"/>
  <c r="N13386" i="51"/>
  <c r="O13386" i="51"/>
  <c r="N13387" i="51"/>
  <c r="O13387" i="51"/>
  <c r="N13388" i="51"/>
  <c r="O13388" i="51"/>
  <c r="N13389" i="51"/>
  <c r="O13389" i="51"/>
  <c r="N13390" i="51"/>
  <c r="O13390" i="51"/>
  <c r="N13391" i="51"/>
  <c r="O13391" i="51"/>
  <c r="N13392" i="51"/>
  <c r="O13392" i="51"/>
  <c r="N13393" i="51"/>
  <c r="O13393" i="51"/>
  <c r="N13394" i="51"/>
  <c r="O13394" i="51"/>
  <c r="N13395" i="51"/>
  <c r="O13395" i="51"/>
  <c r="N13396" i="51"/>
  <c r="O13396" i="51"/>
  <c r="N13397" i="51"/>
  <c r="O13397" i="51"/>
  <c r="N13398" i="51"/>
  <c r="O13398" i="51"/>
  <c r="N13399" i="51"/>
  <c r="O13399" i="51"/>
  <c r="N13400" i="51"/>
  <c r="O13400" i="51"/>
  <c r="N13401" i="51"/>
  <c r="O13401" i="51"/>
  <c r="N13402" i="51"/>
  <c r="O13402" i="51"/>
  <c r="N13403" i="51"/>
  <c r="O13403" i="51"/>
  <c r="N13404" i="51"/>
  <c r="O13404" i="51"/>
  <c r="N13405" i="51"/>
  <c r="O13405" i="51"/>
  <c r="N13406" i="51"/>
  <c r="O13406" i="51"/>
  <c r="N13407" i="51"/>
  <c r="O13407" i="51"/>
  <c r="N13408" i="51"/>
  <c r="O13408" i="51"/>
  <c r="N13409" i="51"/>
  <c r="O13409" i="51"/>
  <c r="N13410" i="51"/>
  <c r="O13410" i="51"/>
  <c r="N13411" i="51"/>
  <c r="O13411" i="51"/>
  <c r="N13412" i="51"/>
  <c r="O13412" i="51"/>
  <c r="N13413" i="51"/>
  <c r="O13413" i="51"/>
  <c r="N13414" i="51"/>
  <c r="O13414" i="51"/>
  <c r="N13415" i="51"/>
  <c r="O13415" i="51"/>
  <c r="N13416" i="51"/>
  <c r="O13416" i="51"/>
  <c r="N13417" i="51"/>
  <c r="O13417" i="51"/>
  <c r="N13418" i="51"/>
  <c r="O13418" i="51"/>
  <c r="N13419" i="51"/>
  <c r="O13419" i="51"/>
  <c r="N13420" i="51"/>
  <c r="O13420" i="51"/>
  <c r="N13421" i="51"/>
  <c r="O13421" i="51"/>
  <c r="N13422" i="51"/>
  <c r="O13422" i="51"/>
  <c r="N13423" i="51"/>
  <c r="O13423" i="51"/>
  <c r="N13424" i="51"/>
  <c r="O13424" i="51"/>
  <c r="N13425" i="51"/>
  <c r="O13425" i="51"/>
  <c r="N13426" i="51"/>
  <c r="O13426" i="51"/>
  <c r="N13427" i="51"/>
  <c r="O13427" i="51"/>
  <c r="N13428" i="51"/>
  <c r="O13428" i="51"/>
  <c r="N13429" i="51"/>
  <c r="O13429" i="51"/>
  <c r="N13430" i="51"/>
  <c r="O13430" i="51"/>
  <c r="N13431" i="51"/>
  <c r="O13431" i="51"/>
  <c r="N13432" i="51"/>
  <c r="O13432" i="51"/>
  <c r="N13433" i="51"/>
  <c r="O13433" i="51"/>
  <c r="N13434" i="51"/>
  <c r="O13434" i="51"/>
  <c r="N13435" i="51"/>
  <c r="O13435" i="51"/>
  <c r="N13436" i="51"/>
  <c r="O13436" i="51"/>
  <c r="N13437" i="51"/>
  <c r="O13437" i="51"/>
  <c r="N13438" i="51"/>
  <c r="O13438" i="51"/>
  <c r="N13439" i="51"/>
  <c r="O13439" i="51"/>
  <c r="N13440" i="51"/>
  <c r="O13440" i="51"/>
  <c r="N13441" i="51"/>
  <c r="O13441" i="51"/>
  <c r="N13442" i="51"/>
  <c r="O13442" i="51"/>
  <c r="N13443" i="51"/>
  <c r="O13443" i="51"/>
  <c r="N13444" i="51"/>
  <c r="O13444" i="51"/>
  <c r="N13445" i="51"/>
  <c r="O13445" i="51"/>
  <c r="N13446" i="51"/>
  <c r="O13446" i="51"/>
  <c r="N13447" i="51"/>
  <c r="O13447" i="51"/>
  <c r="N13448" i="51"/>
  <c r="O13448" i="51"/>
  <c r="N13449" i="51"/>
  <c r="O13449" i="51"/>
  <c r="N13450" i="51"/>
  <c r="O13450" i="51"/>
  <c r="N13451" i="51"/>
  <c r="O13451" i="51"/>
  <c r="N13452" i="51"/>
  <c r="O13452" i="51"/>
  <c r="N13453" i="51"/>
  <c r="O13453" i="51"/>
  <c r="N13454" i="51"/>
  <c r="O13454" i="51"/>
  <c r="N13455" i="51"/>
  <c r="O13455" i="51"/>
  <c r="N13456" i="51"/>
  <c r="O13456" i="51"/>
  <c r="N13457" i="51"/>
  <c r="O13457" i="51"/>
  <c r="N13458" i="51"/>
  <c r="O13458" i="51"/>
  <c r="N13459" i="51"/>
  <c r="O13459" i="51"/>
  <c r="N13460" i="51"/>
  <c r="O13460" i="51"/>
  <c r="N13461" i="51"/>
  <c r="O13461" i="51"/>
  <c r="N13462" i="51"/>
  <c r="O13462" i="51"/>
  <c r="N13463" i="51"/>
  <c r="O13463" i="51"/>
  <c r="N13464" i="51"/>
  <c r="O13464" i="51"/>
  <c r="N13465" i="51"/>
  <c r="O13465" i="51"/>
  <c r="N13466" i="51"/>
  <c r="O13466" i="51"/>
  <c r="N13467" i="51"/>
  <c r="O13467" i="51"/>
  <c r="N13468" i="51"/>
  <c r="O13468" i="51"/>
  <c r="N13469" i="51"/>
  <c r="O13469" i="51"/>
  <c r="N13470" i="51"/>
  <c r="O13470" i="51"/>
  <c r="N13471" i="51"/>
  <c r="O13471" i="51"/>
  <c r="N13472" i="51"/>
  <c r="O13472" i="51"/>
  <c r="N13473" i="51"/>
  <c r="O13473" i="51"/>
  <c r="N13474" i="51"/>
  <c r="O13474" i="51"/>
  <c r="N13475" i="51"/>
  <c r="O13475" i="51"/>
  <c r="N13476" i="51"/>
  <c r="O13476" i="51"/>
  <c r="N13477" i="51"/>
  <c r="O13477" i="51"/>
  <c r="N13478" i="51"/>
  <c r="O13478" i="51"/>
  <c r="N13479" i="51"/>
  <c r="O13479" i="51"/>
  <c r="N13480" i="51"/>
  <c r="O13480" i="51"/>
  <c r="N13481" i="51"/>
  <c r="O13481" i="51"/>
  <c r="N13482" i="51"/>
  <c r="O13482" i="51"/>
  <c r="N13483" i="51"/>
  <c r="O13483" i="51"/>
  <c r="N13484" i="51"/>
  <c r="O13484" i="51"/>
  <c r="N13485" i="51"/>
  <c r="O13485" i="51"/>
  <c r="N13486" i="51"/>
  <c r="O13486" i="51"/>
  <c r="N13487" i="51"/>
  <c r="O13487" i="51"/>
  <c r="N13488" i="51"/>
  <c r="O13488" i="51"/>
  <c r="N13489" i="51"/>
  <c r="O13489" i="51"/>
  <c r="N13490" i="51"/>
  <c r="O13490" i="51"/>
  <c r="N13491" i="51"/>
  <c r="O13491" i="51"/>
  <c r="N13492" i="51"/>
  <c r="O13492" i="51"/>
  <c r="N13493" i="51"/>
  <c r="O13493" i="51"/>
  <c r="N13494" i="51"/>
  <c r="O13494" i="51"/>
  <c r="N13495" i="51"/>
  <c r="O13495" i="51"/>
  <c r="N13496" i="51"/>
  <c r="O13496" i="51"/>
  <c r="N13497" i="51"/>
  <c r="O13497" i="51"/>
  <c r="N13498" i="51"/>
  <c r="O13498" i="51"/>
  <c r="N13499" i="51"/>
  <c r="O13499" i="51"/>
  <c r="N13500" i="51"/>
  <c r="O13500" i="51"/>
  <c r="N13501" i="51"/>
  <c r="O13501" i="51"/>
  <c r="N13502" i="51"/>
  <c r="O13502" i="51"/>
  <c r="N13503" i="51"/>
  <c r="O13503" i="51"/>
  <c r="N13504" i="51"/>
  <c r="O13504" i="51"/>
  <c r="N13505" i="51"/>
  <c r="O13505" i="51"/>
  <c r="N13506" i="51"/>
  <c r="O13506" i="51"/>
  <c r="N13507" i="51"/>
  <c r="O13507" i="51"/>
  <c r="N13508" i="51"/>
  <c r="O13508" i="51"/>
  <c r="N13509" i="51"/>
  <c r="O13509" i="51"/>
  <c r="N13510" i="51"/>
  <c r="O13510" i="51"/>
  <c r="N13511" i="51"/>
  <c r="O13511" i="51"/>
  <c r="N13512" i="51"/>
  <c r="O13512" i="51"/>
  <c r="N13513" i="51"/>
  <c r="O13513" i="51"/>
  <c r="N13514" i="51"/>
  <c r="O13514" i="51"/>
  <c r="N13515" i="51"/>
  <c r="O13515" i="51"/>
  <c r="N13516" i="51"/>
  <c r="O13516" i="51"/>
  <c r="N13517" i="51"/>
  <c r="O13517" i="51"/>
  <c r="N13518" i="51"/>
  <c r="O13518" i="51"/>
  <c r="N13519" i="51"/>
  <c r="O13519" i="51"/>
  <c r="N13520" i="51"/>
  <c r="O13520" i="51"/>
  <c r="N13521" i="51"/>
  <c r="O13521" i="51"/>
  <c r="N13522" i="51"/>
  <c r="O13522" i="51"/>
  <c r="N13523" i="51"/>
  <c r="O13523" i="51"/>
  <c r="N13524" i="51"/>
  <c r="O13524" i="51"/>
  <c r="N13525" i="51"/>
  <c r="O13525" i="51"/>
  <c r="N13526" i="51"/>
  <c r="O13526" i="51"/>
  <c r="N13527" i="51"/>
  <c r="O13527" i="51"/>
  <c r="N13528" i="51"/>
  <c r="O13528" i="51"/>
  <c r="N13529" i="51"/>
  <c r="O13529" i="51"/>
  <c r="N13530" i="51"/>
  <c r="O13530" i="51"/>
  <c r="N13531" i="51"/>
  <c r="O13531" i="51"/>
  <c r="N13532" i="51"/>
  <c r="O13532" i="51"/>
  <c r="N13533" i="51"/>
  <c r="O13533" i="51"/>
  <c r="N13534" i="51"/>
  <c r="O13534" i="51"/>
  <c r="N13535" i="51"/>
  <c r="O13535" i="51"/>
  <c r="N13536" i="51"/>
  <c r="O13536" i="51"/>
  <c r="N13537" i="51"/>
  <c r="O13537" i="51"/>
  <c r="N13538" i="51"/>
  <c r="O13538" i="51"/>
  <c r="N13539" i="51"/>
  <c r="O13539" i="51"/>
  <c r="N13540" i="51"/>
  <c r="O13540" i="51"/>
  <c r="N13541" i="51"/>
  <c r="O13541" i="51"/>
  <c r="N13542" i="51"/>
  <c r="O13542" i="51"/>
  <c r="N13543" i="51"/>
  <c r="O13543" i="51"/>
  <c r="N13544" i="51"/>
  <c r="O13544" i="51"/>
  <c r="N13545" i="51"/>
  <c r="O13545" i="51"/>
  <c r="N13546" i="51"/>
  <c r="O13546" i="51"/>
  <c r="N13547" i="51"/>
  <c r="O13547" i="51"/>
  <c r="N13548" i="51"/>
  <c r="O13548" i="51"/>
  <c r="N13549" i="51"/>
  <c r="O13549" i="51"/>
  <c r="N13550" i="51"/>
  <c r="O13550" i="51"/>
  <c r="N13551" i="51"/>
  <c r="O13551" i="51"/>
  <c r="N13552" i="51"/>
  <c r="O13552" i="51"/>
  <c r="N13553" i="51"/>
  <c r="O13553" i="51"/>
  <c r="N13554" i="51"/>
  <c r="O13554" i="51"/>
  <c r="N13555" i="51"/>
  <c r="O13555" i="51"/>
  <c r="N13556" i="51"/>
  <c r="O13556" i="51"/>
  <c r="N13557" i="51"/>
  <c r="O13557" i="51"/>
  <c r="N13558" i="51"/>
  <c r="O13558" i="51"/>
  <c r="N13559" i="51"/>
  <c r="O13559" i="51"/>
  <c r="N13560" i="51"/>
  <c r="O13560" i="51"/>
  <c r="N13561" i="51"/>
  <c r="O13561" i="51"/>
  <c r="N13562" i="51"/>
  <c r="O13562" i="51"/>
  <c r="N13563" i="51"/>
  <c r="O13563" i="51"/>
  <c r="N13564" i="51"/>
  <c r="O13564" i="51"/>
  <c r="N13565" i="51"/>
  <c r="O13565" i="51"/>
  <c r="N13566" i="51"/>
  <c r="O13566" i="51"/>
  <c r="N13567" i="51"/>
  <c r="O13567" i="51"/>
  <c r="N13568" i="51"/>
  <c r="O13568" i="51"/>
  <c r="N13569" i="51"/>
  <c r="O13569" i="51"/>
  <c r="N13570" i="51"/>
  <c r="O13570" i="51"/>
  <c r="N13571" i="51"/>
  <c r="O13571" i="51"/>
  <c r="N13572" i="51"/>
  <c r="O13572" i="51"/>
  <c r="N13573" i="51"/>
  <c r="O13573" i="51"/>
  <c r="N13574" i="51"/>
  <c r="O13574" i="51"/>
  <c r="N13575" i="51"/>
  <c r="O13575" i="51"/>
  <c r="N13576" i="51"/>
  <c r="O13576" i="51"/>
  <c r="N13577" i="51"/>
  <c r="O13577" i="51"/>
  <c r="N13578" i="51"/>
  <c r="O13578" i="51"/>
  <c r="N13579" i="51"/>
  <c r="O13579" i="51"/>
  <c r="N13580" i="51"/>
  <c r="O13580" i="51"/>
  <c r="N13581" i="51"/>
  <c r="O13581" i="51"/>
  <c r="N13582" i="51"/>
  <c r="O13582" i="51"/>
  <c r="N13583" i="51"/>
  <c r="O13583" i="51"/>
  <c r="N13584" i="51"/>
  <c r="O13584" i="51"/>
  <c r="N13585" i="51"/>
  <c r="O13585" i="51"/>
  <c r="N13586" i="51"/>
  <c r="O13586" i="51"/>
  <c r="N13587" i="51"/>
  <c r="O13587" i="51"/>
  <c r="N13588" i="51"/>
  <c r="O13588" i="51"/>
  <c r="N13589" i="51"/>
  <c r="O13589" i="51"/>
  <c r="N13590" i="51"/>
  <c r="O13590" i="51"/>
  <c r="N13591" i="51"/>
  <c r="O13591" i="51"/>
  <c r="N13592" i="51"/>
  <c r="O13592" i="51"/>
  <c r="N13593" i="51"/>
  <c r="O13593" i="51"/>
  <c r="N13594" i="51"/>
  <c r="O13594" i="51"/>
  <c r="N13595" i="51"/>
  <c r="O13595" i="51"/>
  <c r="N13596" i="51"/>
  <c r="O13596" i="51"/>
  <c r="N13597" i="51"/>
  <c r="O13597" i="51"/>
  <c r="N13598" i="51"/>
  <c r="O13598" i="51"/>
  <c r="N13599" i="51"/>
  <c r="O13599" i="51"/>
  <c r="N13600" i="51"/>
  <c r="O13600" i="51"/>
  <c r="N13601" i="51"/>
  <c r="O13601" i="51"/>
  <c r="N13602" i="51"/>
  <c r="O13602" i="51"/>
  <c r="N13603" i="51"/>
  <c r="O13603" i="51"/>
  <c r="N13604" i="51"/>
  <c r="O13604" i="51"/>
  <c r="N13605" i="51"/>
  <c r="O13605" i="51"/>
  <c r="N13606" i="51"/>
  <c r="O13606" i="51"/>
  <c r="N13607" i="51"/>
  <c r="O13607" i="51"/>
  <c r="N13608" i="51"/>
  <c r="O13608" i="51"/>
  <c r="N13609" i="51"/>
  <c r="O13609" i="51"/>
  <c r="N13610" i="51"/>
  <c r="O13610" i="51"/>
  <c r="N13611" i="51"/>
  <c r="O13611" i="51"/>
  <c r="N13612" i="51"/>
  <c r="O13612" i="51"/>
  <c r="N13613" i="51"/>
  <c r="O13613" i="51"/>
  <c r="N13614" i="51"/>
  <c r="O13614" i="51"/>
  <c r="N13615" i="51"/>
  <c r="O13615" i="51"/>
  <c r="N13616" i="51"/>
  <c r="O13616" i="51"/>
  <c r="N13617" i="51"/>
  <c r="O13617" i="51"/>
  <c r="N13618" i="51"/>
  <c r="O13618" i="51"/>
  <c r="N13619" i="51"/>
  <c r="O13619" i="51"/>
  <c r="N13620" i="51"/>
  <c r="O13620" i="51"/>
  <c r="N13621" i="51"/>
  <c r="O13621" i="51"/>
  <c r="N13622" i="51"/>
  <c r="O13622" i="51"/>
  <c r="N13623" i="51"/>
  <c r="O13623" i="51"/>
  <c r="N13624" i="51"/>
  <c r="O13624" i="51"/>
  <c r="N13625" i="51"/>
  <c r="O13625" i="51"/>
  <c r="N13626" i="51"/>
  <c r="O13626" i="51"/>
  <c r="N13627" i="51"/>
  <c r="O13627" i="51"/>
  <c r="N13628" i="51"/>
  <c r="O13628" i="51"/>
  <c r="N13629" i="51"/>
  <c r="O13629" i="51"/>
  <c r="N13630" i="51"/>
  <c r="O13630" i="51"/>
  <c r="N13631" i="51"/>
  <c r="O13631" i="51"/>
  <c r="N13632" i="51"/>
  <c r="O13632" i="51"/>
  <c r="N13633" i="51"/>
  <c r="O13633" i="51"/>
  <c r="N13634" i="51"/>
  <c r="O13634" i="51"/>
  <c r="N13635" i="51"/>
  <c r="O13635" i="51"/>
  <c r="N13636" i="51"/>
  <c r="O13636" i="51"/>
  <c r="N13637" i="51"/>
  <c r="O13637" i="51"/>
  <c r="N13638" i="51"/>
  <c r="O13638" i="51"/>
  <c r="N13639" i="51"/>
  <c r="O13639" i="51"/>
  <c r="N13640" i="51"/>
  <c r="O13640" i="51"/>
  <c r="N13641" i="51"/>
  <c r="O13641" i="51"/>
  <c r="N13642" i="51"/>
  <c r="O13642" i="51"/>
  <c r="N13643" i="51"/>
  <c r="O13643" i="51"/>
  <c r="N13644" i="51"/>
  <c r="O13644" i="51"/>
  <c r="N13645" i="51"/>
  <c r="O13645" i="51"/>
  <c r="N13646" i="51"/>
  <c r="O13646" i="51"/>
  <c r="N13647" i="51"/>
  <c r="O13647" i="51"/>
  <c r="N13648" i="51"/>
  <c r="O13648" i="51"/>
  <c r="N13649" i="51"/>
  <c r="O13649" i="51"/>
  <c r="N13650" i="51"/>
  <c r="O13650" i="51"/>
  <c r="N13651" i="51"/>
  <c r="O13651" i="51"/>
  <c r="N13652" i="51"/>
  <c r="O13652" i="51"/>
  <c r="N13653" i="51"/>
  <c r="O13653" i="51"/>
  <c r="N13654" i="51"/>
  <c r="O13654" i="51"/>
  <c r="N13655" i="51"/>
  <c r="O13655" i="51"/>
  <c r="N13656" i="51"/>
  <c r="O13656" i="51"/>
  <c r="N13657" i="51"/>
  <c r="O13657" i="51"/>
  <c r="N13658" i="51"/>
  <c r="O13658" i="51"/>
  <c r="N13659" i="51"/>
  <c r="O13659" i="51"/>
  <c r="N13660" i="51"/>
  <c r="O13660" i="51"/>
  <c r="N13661" i="51"/>
  <c r="O13661" i="51"/>
  <c r="N13662" i="51"/>
  <c r="O13662" i="51"/>
  <c r="N13663" i="51"/>
  <c r="O13663" i="51"/>
  <c r="N13664" i="51"/>
  <c r="O13664" i="51"/>
  <c r="N13665" i="51"/>
  <c r="O13665" i="51"/>
  <c r="N13666" i="51"/>
  <c r="O13666" i="51"/>
  <c r="N13667" i="51"/>
  <c r="O13667" i="51"/>
  <c r="N13668" i="51"/>
  <c r="O13668" i="51"/>
  <c r="N13669" i="51"/>
  <c r="O13669" i="51"/>
  <c r="N13670" i="51"/>
  <c r="O13670" i="51"/>
  <c r="N13671" i="51"/>
  <c r="O13671" i="51"/>
  <c r="N13672" i="51"/>
  <c r="O13672" i="51"/>
  <c r="N13673" i="51"/>
  <c r="O13673" i="51"/>
  <c r="N13674" i="51"/>
  <c r="O13674" i="51"/>
  <c r="N13675" i="51"/>
  <c r="O13675" i="51"/>
  <c r="N13676" i="51"/>
  <c r="O13676" i="51"/>
  <c r="N13677" i="51"/>
  <c r="O13677" i="51"/>
  <c r="N13678" i="51"/>
  <c r="O13678" i="51"/>
  <c r="N13679" i="51"/>
  <c r="O13679" i="51"/>
  <c r="N13680" i="51"/>
  <c r="O13680" i="51"/>
  <c r="N13681" i="51"/>
  <c r="O13681" i="51"/>
  <c r="N13682" i="51"/>
  <c r="O13682" i="51"/>
  <c r="N13683" i="51"/>
  <c r="O13683" i="51"/>
  <c r="N13684" i="51"/>
  <c r="O13684" i="51"/>
  <c r="N13685" i="51"/>
  <c r="O13685" i="51"/>
  <c r="N13686" i="51"/>
  <c r="O13686" i="51"/>
  <c r="N13687" i="51"/>
  <c r="O13687" i="51"/>
  <c r="N13688" i="51"/>
  <c r="O13688" i="51"/>
  <c r="N13689" i="51"/>
  <c r="O13689" i="51"/>
  <c r="N13690" i="51"/>
  <c r="O13690" i="51"/>
  <c r="N13691" i="51"/>
  <c r="O13691" i="51"/>
  <c r="N13692" i="51"/>
  <c r="O13692" i="51"/>
  <c r="N13693" i="51"/>
  <c r="O13693" i="51"/>
  <c r="N13694" i="51"/>
  <c r="O13694" i="51"/>
  <c r="N13695" i="51"/>
  <c r="O13695" i="51"/>
  <c r="N13696" i="51"/>
  <c r="O13696" i="51"/>
  <c r="N13697" i="51"/>
  <c r="O13697" i="51"/>
  <c r="N13698" i="51"/>
  <c r="O13698" i="51"/>
  <c r="N13699" i="51"/>
  <c r="O13699" i="51"/>
  <c r="N13700" i="51"/>
  <c r="O13700" i="51"/>
  <c r="N13701" i="51"/>
  <c r="O13701" i="51"/>
  <c r="N13702" i="51"/>
  <c r="O13702" i="51"/>
  <c r="N13703" i="51"/>
  <c r="O13703" i="51"/>
  <c r="N13704" i="51"/>
  <c r="O13704" i="51"/>
  <c r="N13705" i="51"/>
  <c r="O13705" i="51"/>
  <c r="N13706" i="51"/>
  <c r="O13706" i="51"/>
  <c r="N13707" i="51"/>
  <c r="O13707" i="51"/>
  <c r="N13708" i="51"/>
  <c r="O13708" i="51"/>
  <c r="N13709" i="51"/>
  <c r="O13709" i="51"/>
  <c r="N13710" i="51"/>
  <c r="O13710" i="51"/>
  <c r="N13711" i="51"/>
  <c r="O13711" i="51"/>
  <c r="N13712" i="51"/>
  <c r="O13712" i="51"/>
  <c r="N13713" i="51"/>
  <c r="O13713" i="51"/>
  <c r="N13714" i="51"/>
  <c r="O13714" i="51"/>
  <c r="N13715" i="51"/>
  <c r="O13715" i="51"/>
  <c r="N13716" i="51"/>
  <c r="O13716" i="51"/>
  <c r="N13717" i="51"/>
  <c r="O13717" i="51"/>
  <c r="N13718" i="51"/>
  <c r="O13718" i="51"/>
  <c r="N13719" i="51"/>
  <c r="O13719" i="51"/>
  <c r="N13720" i="51"/>
  <c r="O13720" i="51"/>
  <c r="N13721" i="51"/>
  <c r="O13721" i="51"/>
  <c r="N13722" i="51"/>
  <c r="O13722" i="51"/>
  <c r="N13723" i="51"/>
  <c r="O13723" i="51"/>
  <c r="N13724" i="51"/>
  <c r="O13724" i="51"/>
  <c r="N13725" i="51"/>
  <c r="O13725" i="51"/>
  <c r="N13726" i="51"/>
  <c r="O13726" i="51"/>
  <c r="N13727" i="51"/>
  <c r="O13727" i="51"/>
  <c r="N13728" i="51"/>
  <c r="O13728" i="51"/>
  <c r="N13729" i="51"/>
  <c r="O13729" i="51"/>
  <c r="N13730" i="51"/>
  <c r="O13730" i="51"/>
  <c r="N13731" i="51"/>
  <c r="O13731" i="51"/>
  <c r="N13732" i="51"/>
  <c r="O13732" i="51"/>
  <c r="N13733" i="51"/>
  <c r="O13733" i="51"/>
  <c r="N13734" i="51"/>
  <c r="O13734" i="51"/>
  <c r="N13735" i="51"/>
  <c r="O13735" i="51"/>
  <c r="N13736" i="51"/>
  <c r="O13736" i="51"/>
  <c r="N13737" i="51"/>
  <c r="O13737" i="51"/>
  <c r="N13738" i="51"/>
  <c r="O13738" i="51"/>
  <c r="N13739" i="51"/>
  <c r="O13739" i="51"/>
  <c r="N13740" i="51"/>
  <c r="O13740" i="51"/>
  <c r="N13741" i="51"/>
  <c r="O13741" i="51"/>
  <c r="N13742" i="51"/>
  <c r="O13742" i="51"/>
  <c r="N13743" i="51"/>
  <c r="O13743" i="51"/>
  <c r="N13744" i="51"/>
  <c r="O13744" i="51"/>
  <c r="N13745" i="51"/>
  <c r="O13745" i="51"/>
  <c r="N13746" i="51"/>
  <c r="O13746" i="51"/>
  <c r="N13747" i="51"/>
  <c r="O13747" i="51"/>
  <c r="N13748" i="51"/>
  <c r="O13748" i="51"/>
  <c r="N13749" i="51"/>
  <c r="O13749" i="51"/>
  <c r="N13750" i="51"/>
  <c r="O13750" i="51"/>
  <c r="N13751" i="51"/>
  <c r="O13751" i="51"/>
  <c r="N13752" i="51"/>
  <c r="O13752" i="51"/>
  <c r="N13753" i="51"/>
  <c r="O13753" i="51"/>
  <c r="N13754" i="51"/>
  <c r="O13754" i="51"/>
  <c r="N13755" i="51"/>
  <c r="O13755" i="51"/>
  <c r="N13756" i="51"/>
  <c r="O13756" i="51"/>
  <c r="N13757" i="51"/>
  <c r="O13757" i="51"/>
  <c r="N13758" i="51"/>
  <c r="O13758" i="51"/>
  <c r="N13759" i="51"/>
  <c r="O13759" i="51"/>
  <c r="N13760" i="51"/>
  <c r="O13760" i="51"/>
  <c r="N13761" i="51"/>
  <c r="O13761" i="51"/>
  <c r="N13762" i="51"/>
  <c r="O13762" i="51"/>
  <c r="N13763" i="51"/>
  <c r="O13763" i="51"/>
  <c r="N13764" i="51"/>
  <c r="O13764" i="51"/>
  <c r="N13765" i="51"/>
  <c r="O13765" i="51"/>
  <c r="N13766" i="51"/>
  <c r="O13766" i="51"/>
  <c r="N13767" i="51"/>
  <c r="O13767" i="51"/>
  <c r="N13768" i="51"/>
  <c r="O13768" i="51"/>
  <c r="N13769" i="51"/>
  <c r="O13769" i="51"/>
  <c r="N13770" i="51"/>
  <c r="O13770" i="51"/>
  <c r="N13771" i="51"/>
  <c r="O13771" i="51"/>
  <c r="N13772" i="51"/>
  <c r="O13772" i="51"/>
  <c r="N13773" i="51"/>
  <c r="O13773" i="51"/>
  <c r="N13774" i="51"/>
  <c r="O13774" i="51"/>
  <c r="N13775" i="51"/>
  <c r="O13775" i="51"/>
  <c r="N13776" i="51"/>
  <c r="O13776" i="51"/>
  <c r="N13777" i="51"/>
  <c r="O13777" i="51"/>
  <c r="N13778" i="51"/>
  <c r="O13778" i="51"/>
  <c r="N13779" i="51"/>
  <c r="O13779" i="51"/>
  <c r="N13780" i="51"/>
  <c r="O13780" i="51"/>
  <c r="N13781" i="51"/>
  <c r="O13781" i="51"/>
  <c r="N13782" i="51"/>
  <c r="O13782" i="51"/>
  <c r="N13783" i="51"/>
  <c r="O13783" i="51"/>
  <c r="N13784" i="51"/>
  <c r="O13784" i="51"/>
  <c r="N13785" i="51"/>
  <c r="O13785" i="51"/>
  <c r="N13786" i="51"/>
  <c r="O13786" i="51"/>
  <c r="N13787" i="51"/>
  <c r="O13787" i="51"/>
  <c r="N13788" i="51"/>
  <c r="O13788" i="51"/>
  <c r="N13789" i="51"/>
  <c r="O13789" i="51"/>
  <c r="N13790" i="51"/>
  <c r="O13790" i="51"/>
  <c r="N13791" i="51"/>
  <c r="O13791" i="51"/>
  <c r="N13792" i="51"/>
  <c r="O13792" i="51"/>
  <c r="N13793" i="51"/>
  <c r="O13793" i="51"/>
  <c r="N13794" i="51"/>
  <c r="O13794" i="51"/>
  <c r="N13795" i="51"/>
  <c r="O13795" i="51"/>
  <c r="N13796" i="51"/>
  <c r="O13796" i="51"/>
  <c r="N13797" i="51"/>
  <c r="O13797" i="51"/>
  <c r="N13798" i="51"/>
  <c r="O13798" i="51"/>
  <c r="N13799" i="51"/>
  <c r="O13799" i="51"/>
  <c r="N13800" i="51"/>
  <c r="O13800" i="51"/>
  <c r="N13801" i="51"/>
  <c r="O13801" i="51"/>
  <c r="N13802" i="51"/>
  <c r="O13802" i="51"/>
  <c r="N13803" i="51"/>
  <c r="O13803" i="51"/>
  <c r="N13804" i="51"/>
  <c r="O13804" i="51"/>
  <c r="N13805" i="51"/>
  <c r="O13805" i="51"/>
  <c r="N13806" i="51"/>
  <c r="O13806" i="51"/>
  <c r="N13807" i="51"/>
  <c r="O13807" i="51"/>
  <c r="N13808" i="51"/>
  <c r="O13808" i="51"/>
  <c r="N13809" i="51"/>
  <c r="O13809" i="51"/>
  <c r="N13810" i="51"/>
  <c r="O13810" i="51"/>
  <c r="N13811" i="51"/>
  <c r="O13811" i="51"/>
  <c r="N13812" i="51"/>
  <c r="O13812" i="51"/>
  <c r="N13813" i="51"/>
  <c r="O13813" i="51"/>
  <c r="N13814" i="51"/>
  <c r="O13814" i="51"/>
  <c r="N13815" i="51"/>
  <c r="O13815" i="51"/>
  <c r="N13816" i="51"/>
  <c r="O13816" i="51"/>
  <c r="N13817" i="51"/>
  <c r="O13817" i="51"/>
  <c r="N13818" i="51"/>
  <c r="O13818" i="51"/>
  <c r="N13819" i="51"/>
  <c r="O13819" i="51"/>
  <c r="N13820" i="51"/>
  <c r="O13820" i="51"/>
  <c r="N13821" i="51"/>
  <c r="O13821" i="51"/>
  <c r="N13822" i="51"/>
  <c r="O13822" i="51"/>
  <c r="N13823" i="51"/>
  <c r="O13823" i="51"/>
  <c r="N13824" i="51"/>
  <c r="O13824" i="51"/>
  <c r="N13825" i="51"/>
  <c r="O13825" i="51"/>
  <c r="N13826" i="51"/>
  <c r="O13826" i="51"/>
  <c r="N13827" i="51"/>
  <c r="O13827" i="51"/>
  <c r="N13828" i="51"/>
  <c r="O13828" i="51"/>
  <c r="N13829" i="51"/>
  <c r="O13829" i="51"/>
  <c r="N13830" i="51"/>
  <c r="O13830" i="51"/>
  <c r="N13831" i="51"/>
  <c r="O13831" i="51"/>
  <c r="N13832" i="51"/>
  <c r="O13832" i="51"/>
  <c r="N13833" i="51"/>
  <c r="O13833" i="51"/>
  <c r="N13834" i="51"/>
  <c r="O13834" i="51"/>
  <c r="N13835" i="51"/>
  <c r="O13835" i="51"/>
  <c r="N13836" i="51"/>
  <c r="O13836" i="51"/>
  <c r="N13837" i="51"/>
  <c r="O13837" i="51"/>
  <c r="N13838" i="51"/>
  <c r="O13838" i="51"/>
  <c r="N13839" i="51"/>
  <c r="O13839" i="51"/>
  <c r="N13840" i="51"/>
  <c r="O13840" i="51"/>
  <c r="N13841" i="51"/>
  <c r="O13841" i="51"/>
  <c r="N13842" i="51"/>
  <c r="O13842" i="51"/>
  <c r="N13843" i="51"/>
  <c r="O13843" i="51"/>
  <c r="N13844" i="51"/>
  <c r="O13844" i="51"/>
  <c r="N13845" i="51"/>
  <c r="O13845" i="51"/>
  <c r="N13846" i="51"/>
  <c r="O13846" i="51"/>
  <c r="N13847" i="51"/>
  <c r="O13847" i="51"/>
  <c r="N13848" i="51"/>
  <c r="O13848" i="51"/>
  <c r="N13849" i="51"/>
  <c r="O13849" i="51"/>
  <c r="N13850" i="51"/>
  <c r="O13850" i="51"/>
  <c r="N13851" i="51"/>
  <c r="O13851" i="51"/>
  <c r="N13852" i="51"/>
  <c r="O13852" i="51"/>
  <c r="N13853" i="51"/>
  <c r="O13853" i="51"/>
  <c r="N13854" i="51"/>
  <c r="O13854" i="51"/>
  <c r="N13855" i="51"/>
  <c r="O13855" i="51"/>
  <c r="N13856" i="51"/>
  <c r="O13856" i="51"/>
  <c r="N13857" i="51"/>
  <c r="O13857" i="51"/>
  <c r="N13858" i="51"/>
  <c r="O13858" i="51"/>
  <c r="N13859" i="51"/>
  <c r="O13859" i="51"/>
  <c r="N13860" i="51"/>
  <c r="O13860" i="51"/>
  <c r="N13861" i="51"/>
  <c r="O13861" i="51"/>
  <c r="N13862" i="51"/>
  <c r="O13862" i="51"/>
  <c r="N13863" i="51"/>
  <c r="O13863" i="51"/>
  <c r="N13864" i="51"/>
  <c r="O13864" i="51"/>
  <c r="N13865" i="51"/>
  <c r="O13865" i="51"/>
  <c r="N13866" i="51"/>
  <c r="O13866" i="51"/>
  <c r="N13867" i="51"/>
  <c r="O13867" i="51"/>
  <c r="N13868" i="51"/>
  <c r="O13868" i="51"/>
  <c r="N13869" i="51"/>
  <c r="O13869" i="51"/>
  <c r="N13870" i="51"/>
  <c r="O13870" i="51"/>
  <c r="N13871" i="51"/>
  <c r="O13871" i="51"/>
  <c r="N13872" i="51"/>
  <c r="O13872" i="51"/>
  <c r="N13873" i="51"/>
  <c r="O13873" i="51"/>
  <c r="N13874" i="51"/>
  <c r="O13874" i="51"/>
  <c r="N13875" i="51"/>
  <c r="O13875" i="51"/>
  <c r="N13876" i="51"/>
  <c r="O13876" i="51"/>
  <c r="N13877" i="51"/>
  <c r="O13877" i="51"/>
  <c r="N13878" i="51"/>
  <c r="O13878" i="51"/>
  <c r="N13879" i="51"/>
  <c r="O13879" i="51"/>
  <c r="N13880" i="51"/>
  <c r="O13880" i="51"/>
  <c r="N13881" i="51"/>
  <c r="O13881" i="51"/>
  <c r="N13882" i="51"/>
  <c r="O13882" i="51"/>
  <c r="N13883" i="51"/>
  <c r="O13883" i="51"/>
  <c r="N13884" i="51"/>
  <c r="O13884" i="51"/>
  <c r="N13885" i="51"/>
  <c r="O13885" i="51"/>
  <c r="N13886" i="51"/>
  <c r="O13886" i="51"/>
  <c r="N13887" i="51"/>
  <c r="O13887" i="51"/>
  <c r="N13888" i="51"/>
  <c r="O13888" i="51"/>
  <c r="N13889" i="51"/>
  <c r="O13889" i="51"/>
  <c r="N13890" i="51"/>
  <c r="O13890" i="51"/>
  <c r="N13891" i="51"/>
  <c r="O13891" i="51"/>
  <c r="N13892" i="51"/>
  <c r="O13892" i="51"/>
  <c r="N13893" i="51"/>
  <c r="O13893" i="51"/>
  <c r="N13894" i="51"/>
  <c r="O13894" i="51"/>
  <c r="N13895" i="51"/>
  <c r="O13895" i="51"/>
  <c r="N13896" i="51"/>
  <c r="O13896" i="51"/>
  <c r="N13897" i="51"/>
  <c r="O13897" i="51"/>
  <c r="N13898" i="51"/>
  <c r="O13898" i="51"/>
  <c r="N13899" i="51"/>
  <c r="O13899" i="51"/>
  <c r="N13900" i="51"/>
  <c r="O13900" i="51"/>
  <c r="N13901" i="51"/>
  <c r="O13901" i="51"/>
  <c r="N13902" i="51"/>
  <c r="O13902" i="51"/>
  <c r="N13903" i="51"/>
  <c r="O13903" i="51"/>
  <c r="N13904" i="51"/>
  <c r="O13904" i="51"/>
  <c r="N13905" i="51"/>
  <c r="O13905" i="51"/>
  <c r="N13906" i="51"/>
  <c r="O13906" i="51"/>
  <c r="N13907" i="51"/>
  <c r="O13907" i="51"/>
  <c r="N13908" i="51"/>
  <c r="O13908" i="51"/>
  <c r="N13909" i="51"/>
  <c r="O13909" i="51"/>
  <c r="N13910" i="51"/>
  <c r="O13910" i="51"/>
  <c r="N13911" i="51"/>
  <c r="O13911" i="51"/>
  <c r="N13912" i="51"/>
  <c r="O13912" i="51"/>
  <c r="N13913" i="51"/>
  <c r="O13913" i="51"/>
  <c r="N13914" i="51"/>
  <c r="O13914" i="51"/>
  <c r="N13915" i="51"/>
  <c r="O13915" i="51"/>
  <c r="N13916" i="51"/>
  <c r="O13916" i="51"/>
  <c r="N13917" i="51"/>
  <c r="O13917" i="51"/>
  <c r="N13918" i="51"/>
  <c r="O13918" i="51"/>
  <c r="N13919" i="51"/>
  <c r="O13919" i="51"/>
  <c r="N13920" i="51"/>
  <c r="O13920" i="51"/>
  <c r="N13921" i="51"/>
  <c r="O13921" i="51"/>
  <c r="N13922" i="51"/>
  <c r="O13922" i="51"/>
  <c r="N13923" i="51"/>
  <c r="O13923" i="51"/>
  <c r="N13924" i="51"/>
  <c r="O13924" i="51"/>
  <c r="N13925" i="51"/>
  <c r="O13925" i="51"/>
  <c r="N13926" i="51"/>
  <c r="O13926" i="51"/>
  <c r="N13927" i="51"/>
  <c r="O13927" i="51"/>
  <c r="N13928" i="51"/>
  <c r="O13928" i="51"/>
  <c r="N13929" i="51"/>
  <c r="O13929" i="51"/>
  <c r="N13930" i="51"/>
  <c r="O13930" i="51"/>
  <c r="N13931" i="51"/>
  <c r="O13931" i="51"/>
  <c r="N13932" i="51"/>
  <c r="O13932" i="51"/>
  <c r="N13933" i="51"/>
  <c r="O13933" i="51"/>
  <c r="N13934" i="51"/>
  <c r="O13934" i="51"/>
  <c r="N13935" i="51"/>
  <c r="O13935" i="51"/>
  <c r="N13936" i="51"/>
  <c r="O13936" i="51"/>
  <c r="N13937" i="51"/>
  <c r="O13937" i="51"/>
  <c r="N13938" i="51"/>
  <c r="O13938" i="51"/>
  <c r="N13939" i="51"/>
  <c r="O13939" i="51"/>
  <c r="N13940" i="51"/>
  <c r="O13940" i="51"/>
  <c r="N13941" i="51"/>
  <c r="O13941" i="51"/>
  <c r="N13942" i="51"/>
  <c r="O13942" i="51"/>
  <c r="N13943" i="51"/>
  <c r="O13943" i="51"/>
  <c r="N13944" i="51"/>
  <c r="O13944" i="51"/>
  <c r="N13945" i="51"/>
  <c r="O13945" i="51"/>
  <c r="N13946" i="51"/>
  <c r="O13946" i="51"/>
  <c r="N13947" i="51"/>
  <c r="O13947" i="51"/>
  <c r="N13948" i="51"/>
  <c r="O13948" i="51"/>
  <c r="N13949" i="51"/>
  <c r="O13949" i="51"/>
  <c r="N13950" i="51"/>
  <c r="O13950" i="51"/>
  <c r="N13951" i="51"/>
  <c r="O13951" i="51"/>
  <c r="N13952" i="51"/>
  <c r="O13952" i="51"/>
  <c r="N13953" i="51"/>
  <c r="O13953" i="51"/>
  <c r="N13954" i="51"/>
  <c r="O13954" i="51"/>
  <c r="N13955" i="51"/>
  <c r="O13955" i="51"/>
  <c r="N13956" i="51"/>
  <c r="O13956" i="51"/>
  <c r="N13957" i="51"/>
  <c r="O13957" i="51"/>
  <c r="N13958" i="51"/>
  <c r="O13958" i="51"/>
  <c r="N13959" i="51"/>
  <c r="O13959" i="51"/>
  <c r="N13960" i="51"/>
  <c r="O13960" i="51"/>
  <c r="N13961" i="51"/>
  <c r="O13961" i="51"/>
  <c r="N13962" i="51"/>
  <c r="O13962" i="51"/>
  <c r="N13963" i="51"/>
  <c r="O13963" i="51"/>
  <c r="N13964" i="51"/>
  <c r="O13964" i="51"/>
  <c r="N13965" i="51"/>
  <c r="O13965" i="51"/>
  <c r="N13966" i="51"/>
  <c r="O13966" i="51"/>
  <c r="N13967" i="51"/>
  <c r="O13967" i="51"/>
  <c r="N13968" i="51"/>
  <c r="O13968" i="51"/>
  <c r="N13969" i="51"/>
  <c r="O13969" i="51"/>
  <c r="N13970" i="51"/>
  <c r="O13970" i="51"/>
  <c r="N13971" i="51"/>
  <c r="O13971" i="51"/>
  <c r="N13972" i="51"/>
  <c r="O13972" i="51"/>
  <c r="N13973" i="51"/>
  <c r="O13973" i="51"/>
  <c r="N13974" i="51"/>
  <c r="O13974" i="51"/>
  <c r="N13975" i="51"/>
  <c r="O13975" i="51"/>
  <c r="N13976" i="51"/>
  <c r="O13976" i="51"/>
  <c r="N13977" i="51"/>
  <c r="O13977" i="51"/>
  <c r="N13978" i="51"/>
  <c r="O13978" i="51"/>
  <c r="N13979" i="51"/>
  <c r="O13979" i="51"/>
  <c r="N13980" i="51"/>
  <c r="O13980" i="51"/>
  <c r="N13981" i="51"/>
  <c r="O13981" i="51"/>
  <c r="N13982" i="51"/>
  <c r="O13982" i="51"/>
  <c r="N13983" i="51"/>
  <c r="O13983" i="51"/>
  <c r="N13984" i="51"/>
  <c r="O13984" i="51"/>
  <c r="N13985" i="51"/>
  <c r="O13985" i="51"/>
  <c r="N13986" i="51"/>
  <c r="O13986" i="51"/>
  <c r="N13987" i="51"/>
  <c r="O13987" i="51"/>
  <c r="N13988" i="51"/>
  <c r="O13988" i="51"/>
  <c r="N13989" i="51"/>
  <c r="O13989" i="51"/>
  <c r="N13990" i="51"/>
  <c r="O13990" i="51"/>
  <c r="N13991" i="51"/>
  <c r="O13991" i="51"/>
  <c r="N13992" i="51"/>
  <c r="O13992" i="51"/>
  <c r="N13993" i="51"/>
  <c r="O13993" i="51"/>
  <c r="N13994" i="51"/>
  <c r="O13994" i="51"/>
  <c r="N13995" i="51"/>
  <c r="O13995" i="51"/>
  <c r="N13996" i="51"/>
  <c r="O13996" i="51"/>
  <c r="N13997" i="51"/>
  <c r="O13997" i="51"/>
  <c r="N13998" i="51"/>
  <c r="O13998" i="51"/>
  <c r="N13999" i="51"/>
  <c r="O13999" i="51"/>
  <c r="N14000" i="51"/>
  <c r="O14000" i="51"/>
  <c r="N14001" i="51"/>
  <c r="O14001" i="51"/>
  <c r="N14002" i="51"/>
  <c r="O14002" i="51"/>
  <c r="N14003" i="51"/>
  <c r="O14003" i="51"/>
  <c r="N14004" i="51"/>
  <c r="O14004" i="51"/>
  <c r="N14005" i="51"/>
  <c r="O14005" i="51"/>
  <c r="N14006" i="51"/>
  <c r="O14006" i="51"/>
  <c r="N14007" i="51"/>
  <c r="O14007" i="51"/>
  <c r="N14008" i="51"/>
  <c r="O14008" i="51"/>
  <c r="N14009" i="51"/>
  <c r="O14009" i="51"/>
  <c r="N14010" i="51"/>
  <c r="O14010" i="51"/>
  <c r="N14011" i="51"/>
  <c r="O14011" i="51"/>
  <c r="N14012" i="51"/>
  <c r="O14012" i="51"/>
  <c r="N14013" i="51"/>
  <c r="O14013" i="51"/>
  <c r="N14014" i="51"/>
  <c r="O14014" i="51"/>
  <c r="N14015" i="51"/>
  <c r="O14015" i="51"/>
  <c r="N14016" i="51"/>
  <c r="O14016" i="51"/>
  <c r="N14017" i="51"/>
  <c r="O14017" i="51"/>
  <c r="N14018" i="51"/>
  <c r="O14018" i="51"/>
  <c r="N14019" i="51"/>
  <c r="O14019" i="51"/>
  <c r="N14020" i="51"/>
  <c r="O14020" i="51"/>
  <c r="N14021" i="51"/>
  <c r="O14021" i="51"/>
  <c r="N14022" i="51"/>
  <c r="O14022" i="51"/>
  <c r="N14023" i="51"/>
  <c r="O14023" i="51"/>
  <c r="N14024" i="51"/>
  <c r="O14024" i="51"/>
  <c r="N14025" i="51"/>
  <c r="O14025" i="51"/>
  <c r="N14026" i="51"/>
  <c r="O14026" i="51"/>
  <c r="N14027" i="51"/>
  <c r="O14027" i="51"/>
  <c r="N14028" i="51"/>
  <c r="O14028" i="51"/>
  <c r="N14029" i="51"/>
  <c r="O14029" i="51"/>
  <c r="N14030" i="51"/>
  <c r="O14030" i="51"/>
  <c r="N14031" i="51"/>
  <c r="O14031" i="51"/>
  <c r="N14032" i="51"/>
  <c r="O14032" i="51"/>
  <c r="N14033" i="51"/>
  <c r="O14033" i="51"/>
  <c r="N14034" i="51"/>
  <c r="O14034" i="51"/>
  <c r="N14035" i="51"/>
  <c r="O14035" i="51"/>
  <c r="N14036" i="51"/>
  <c r="O14036" i="51"/>
  <c r="N14037" i="51"/>
  <c r="O14037" i="51"/>
  <c r="N14038" i="51"/>
  <c r="O14038" i="51"/>
  <c r="N14039" i="51"/>
  <c r="O14039" i="51"/>
  <c r="N14040" i="51"/>
  <c r="O14040" i="51"/>
  <c r="N14041" i="51"/>
  <c r="O14041" i="51"/>
  <c r="N14042" i="51"/>
  <c r="O14042" i="51"/>
  <c r="N14043" i="51"/>
  <c r="O14043" i="51"/>
  <c r="N14044" i="51"/>
  <c r="O14044" i="51"/>
  <c r="N14045" i="51"/>
  <c r="O14045" i="51"/>
  <c r="N14046" i="51"/>
  <c r="O14046" i="51"/>
  <c r="N14047" i="51"/>
  <c r="O14047" i="51"/>
  <c r="N14048" i="51"/>
  <c r="O14048" i="51"/>
  <c r="N14049" i="51"/>
  <c r="O14049" i="51"/>
  <c r="N14050" i="51"/>
  <c r="O14050" i="51"/>
  <c r="N14051" i="51"/>
  <c r="O14051" i="51"/>
  <c r="N14052" i="51"/>
  <c r="O14052" i="51"/>
  <c r="N14053" i="51"/>
  <c r="O14053" i="51"/>
  <c r="N14054" i="51"/>
  <c r="O14054" i="51"/>
  <c r="N14055" i="51"/>
  <c r="O14055" i="51"/>
  <c r="N14056" i="51"/>
  <c r="O14056" i="51"/>
  <c r="N14057" i="51"/>
  <c r="O14057" i="51"/>
  <c r="N14058" i="51"/>
  <c r="O14058" i="51"/>
  <c r="N14059" i="51"/>
  <c r="O14059" i="51"/>
  <c r="N14060" i="51"/>
  <c r="O14060" i="51"/>
  <c r="N14061" i="51"/>
  <c r="O14061" i="51"/>
  <c r="N14062" i="51"/>
  <c r="O14062" i="51"/>
  <c r="N14063" i="51"/>
  <c r="O14063" i="51"/>
  <c r="N14064" i="51"/>
  <c r="O14064" i="51"/>
  <c r="N14065" i="51"/>
  <c r="O14065" i="51"/>
  <c r="N14066" i="51"/>
  <c r="O14066" i="51"/>
  <c r="N14067" i="51"/>
  <c r="O14067" i="51"/>
  <c r="N14068" i="51"/>
  <c r="O14068" i="51"/>
  <c r="N14069" i="51"/>
  <c r="O14069" i="51"/>
  <c r="N14070" i="51"/>
  <c r="O14070" i="51"/>
  <c r="N14071" i="51"/>
  <c r="O14071" i="51"/>
  <c r="N14072" i="51"/>
  <c r="O14072" i="51"/>
  <c r="N14073" i="51"/>
  <c r="O14073" i="51"/>
  <c r="N14074" i="51"/>
  <c r="O14074" i="51"/>
  <c r="N14075" i="51"/>
  <c r="O14075" i="51"/>
  <c r="N14076" i="51"/>
  <c r="O14076" i="51"/>
  <c r="N14077" i="51"/>
  <c r="O14077" i="51"/>
  <c r="N14078" i="51"/>
  <c r="O14078" i="51"/>
  <c r="N14079" i="51"/>
  <c r="O14079" i="51"/>
  <c r="N14080" i="51"/>
  <c r="O14080" i="51"/>
  <c r="N14081" i="51"/>
  <c r="O14081" i="51"/>
  <c r="N14082" i="51"/>
  <c r="O14082" i="51"/>
  <c r="N14083" i="51"/>
  <c r="O14083" i="51"/>
  <c r="N14084" i="51"/>
  <c r="O14084" i="51"/>
  <c r="N14085" i="51"/>
  <c r="O14085" i="51"/>
  <c r="N14086" i="51"/>
  <c r="O14086" i="51"/>
  <c r="N14087" i="51"/>
  <c r="O14087" i="51"/>
  <c r="N14088" i="51"/>
  <c r="O14088" i="51"/>
  <c r="N14089" i="51"/>
  <c r="O14089" i="51"/>
  <c r="N14090" i="51"/>
  <c r="O14090" i="51"/>
  <c r="N14091" i="51"/>
  <c r="O14091" i="51"/>
  <c r="N14092" i="51"/>
  <c r="O14092" i="51"/>
  <c r="N14093" i="51"/>
  <c r="O14093" i="51"/>
  <c r="N14094" i="51"/>
  <c r="O14094" i="51"/>
  <c r="N14095" i="51"/>
  <c r="O14095" i="51"/>
  <c r="N14096" i="51"/>
  <c r="O14096" i="51"/>
  <c r="N14097" i="51"/>
  <c r="O14097" i="51"/>
  <c r="N14098" i="51"/>
  <c r="O14098" i="51"/>
  <c r="N14099" i="51"/>
  <c r="O14099" i="51"/>
  <c r="N14100" i="51"/>
  <c r="O14100" i="51"/>
  <c r="N14101" i="51"/>
  <c r="O14101" i="51"/>
  <c r="N14102" i="51"/>
  <c r="O14102" i="51"/>
  <c r="N14103" i="51"/>
  <c r="O14103" i="51"/>
  <c r="N14104" i="51"/>
  <c r="O14104" i="51"/>
  <c r="N14105" i="51"/>
  <c r="O14105" i="51"/>
  <c r="N14106" i="51"/>
  <c r="O14106" i="51"/>
  <c r="N14107" i="51"/>
  <c r="O14107" i="51"/>
  <c r="N14108" i="51"/>
  <c r="O14108" i="51"/>
  <c r="N14109" i="51"/>
  <c r="O14109" i="51"/>
  <c r="N14110" i="51"/>
  <c r="O14110" i="51"/>
  <c r="N14111" i="51"/>
  <c r="O14111" i="51"/>
  <c r="N14112" i="51"/>
  <c r="O14112" i="51"/>
  <c r="N14113" i="51"/>
  <c r="O14113" i="51"/>
  <c r="N14114" i="51"/>
  <c r="O14114" i="51"/>
  <c r="N14115" i="51"/>
  <c r="O14115" i="51"/>
  <c r="N14116" i="51"/>
  <c r="O14116" i="51"/>
  <c r="N14117" i="51"/>
  <c r="O14117" i="51"/>
  <c r="N14118" i="51"/>
  <c r="O14118" i="51"/>
  <c r="N14119" i="51"/>
  <c r="O14119" i="51"/>
  <c r="N14120" i="51"/>
  <c r="O14120" i="51"/>
  <c r="N14121" i="51"/>
  <c r="O14121" i="51"/>
  <c r="N14122" i="51"/>
  <c r="O14122" i="51"/>
  <c r="N14123" i="51"/>
  <c r="O14123" i="51"/>
  <c r="N14124" i="51"/>
  <c r="O14124" i="51"/>
  <c r="N14125" i="51"/>
  <c r="O14125" i="51"/>
  <c r="N14126" i="51"/>
  <c r="O14126" i="51"/>
  <c r="N14127" i="51"/>
  <c r="O14127" i="51"/>
  <c r="N14128" i="51"/>
  <c r="O14128" i="51"/>
  <c r="N14129" i="51"/>
  <c r="O14129" i="51"/>
  <c r="N14130" i="51"/>
  <c r="O14130" i="51"/>
  <c r="N14131" i="51"/>
  <c r="O14131" i="51"/>
  <c r="N14132" i="51"/>
  <c r="O14132" i="51"/>
  <c r="N14133" i="51"/>
  <c r="O14133" i="51"/>
  <c r="N14134" i="51"/>
  <c r="O14134" i="51"/>
  <c r="N14135" i="51"/>
  <c r="O14135" i="51"/>
  <c r="N14136" i="51"/>
  <c r="O14136" i="51"/>
  <c r="N14137" i="51"/>
  <c r="O14137" i="51"/>
  <c r="N14138" i="51"/>
  <c r="O14138" i="51"/>
  <c r="N14139" i="51"/>
  <c r="O14139" i="51"/>
  <c r="N14140" i="51"/>
  <c r="O14140" i="51"/>
  <c r="N14141" i="51"/>
  <c r="O14141" i="51"/>
  <c r="N14142" i="51"/>
  <c r="O14142" i="51"/>
  <c r="N14143" i="51"/>
  <c r="O14143" i="51"/>
  <c r="N14144" i="51"/>
  <c r="O14144" i="51"/>
  <c r="N14145" i="51"/>
  <c r="O14145" i="51"/>
  <c r="N14146" i="51"/>
  <c r="O14146" i="51"/>
  <c r="N14147" i="51"/>
  <c r="O14147" i="51"/>
  <c r="N14148" i="51"/>
  <c r="O14148" i="51"/>
  <c r="N14149" i="51"/>
  <c r="O14149" i="51"/>
  <c r="N14150" i="51"/>
  <c r="O14150" i="51"/>
  <c r="N14151" i="51"/>
  <c r="O14151" i="51"/>
  <c r="N14152" i="51"/>
  <c r="O14152" i="51"/>
  <c r="N14153" i="51"/>
  <c r="O14153" i="51"/>
  <c r="N14154" i="51"/>
  <c r="O14154" i="51"/>
  <c r="N14155" i="51"/>
  <c r="O14155" i="51"/>
  <c r="N14156" i="51"/>
  <c r="O14156" i="51"/>
  <c r="N14157" i="51"/>
  <c r="O14157" i="51"/>
  <c r="N14158" i="51"/>
  <c r="O14158" i="51"/>
  <c r="N14159" i="51"/>
  <c r="O14159" i="51"/>
  <c r="N14160" i="51"/>
  <c r="O14160" i="51"/>
  <c r="N14161" i="51"/>
  <c r="O14161" i="51"/>
  <c r="N14162" i="51"/>
  <c r="O14162" i="51"/>
  <c r="N14163" i="51"/>
  <c r="O14163" i="51"/>
  <c r="N14164" i="51"/>
  <c r="O14164" i="51"/>
  <c r="N14165" i="51"/>
  <c r="O14165" i="51"/>
  <c r="N14166" i="51"/>
  <c r="O14166" i="51"/>
  <c r="N14167" i="51"/>
  <c r="O14167" i="51"/>
  <c r="N14168" i="51"/>
  <c r="O14168" i="51"/>
  <c r="N14169" i="51"/>
  <c r="O14169" i="51"/>
  <c r="N14170" i="51"/>
  <c r="O14170" i="51"/>
  <c r="N14171" i="51"/>
  <c r="O14171" i="51"/>
  <c r="N14172" i="51"/>
  <c r="O14172" i="51"/>
  <c r="N14173" i="51"/>
  <c r="O14173" i="51"/>
  <c r="N14174" i="51"/>
  <c r="O14174" i="51"/>
  <c r="N14175" i="51"/>
  <c r="O14175" i="51"/>
  <c r="N14176" i="51"/>
  <c r="O14176" i="51"/>
  <c r="N14177" i="51"/>
  <c r="O14177" i="51"/>
  <c r="N14178" i="51"/>
  <c r="O14178" i="51"/>
  <c r="N14179" i="51"/>
  <c r="O14179" i="51"/>
  <c r="N14180" i="51"/>
  <c r="O14180" i="51"/>
  <c r="N14181" i="51"/>
  <c r="O14181" i="51"/>
  <c r="N14182" i="51"/>
  <c r="O14182" i="51"/>
  <c r="N14183" i="51"/>
  <c r="O14183" i="51"/>
  <c r="N14184" i="51"/>
  <c r="O14184" i="51"/>
  <c r="N14185" i="51"/>
  <c r="O14185" i="51"/>
  <c r="N14186" i="51"/>
  <c r="O14186" i="51"/>
  <c r="N14187" i="51"/>
  <c r="O14187" i="51"/>
  <c r="N14188" i="51"/>
  <c r="O14188" i="51"/>
  <c r="N14189" i="51"/>
  <c r="O14189" i="51"/>
  <c r="N14190" i="51"/>
  <c r="O14190" i="51"/>
  <c r="N14191" i="51"/>
  <c r="O14191" i="51"/>
  <c r="N14192" i="51"/>
  <c r="O14192" i="51"/>
  <c r="N14193" i="51"/>
  <c r="O14193" i="51"/>
  <c r="N14194" i="51"/>
  <c r="O14194" i="51"/>
  <c r="N14195" i="51"/>
  <c r="O14195" i="51"/>
  <c r="N14196" i="51"/>
  <c r="O14196" i="51"/>
  <c r="N14197" i="51"/>
  <c r="O14197" i="51"/>
  <c r="N14198" i="51"/>
  <c r="O14198" i="51"/>
  <c r="N14199" i="51"/>
  <c r="O14199" i="51"/>
  <c r="N14200" i="51"/>
  <c r="O14200" i="51"/>
  <c r="N14201" i="51"/>
  <c r="O14201" i="51"/>
  <c r="N14202" i="51"/>
  <c r="O14202" i="51"/>
  <c r="N14203" i="51"/>
  <c r="O14203" i="51"/>
  <c r="N14204" i="51"/>
  <c r="O14204" i="51"/>
  <c r="N14205" i="51"/>
  <c r="O14205" i="51"/>
  <c r="N14206" i="51"/>
  <c r="O14206" i="51"/>
  <c r="N14207" i="51"/>
  <c r="O14207" i="51"/>
  <c r="N14208" i="51"/>
  <c r="O14208" i="51"/>
  <c r="N14209" i="51"/>
  <c r="O14209" i="51"/>
  <c r="N14210" i="51"/>
  <c r="O14210" i="51"/>
  <c r="N14211" i="51"/>
  <c r="O14211" i="51"/>
  <c r="N14212" i="51"/>
  <c r="O14212" i="51"/>
  <c r="N14213" i="51"/>
  <c r="O14213" i="51"/>
  <c r="N14214" i="51"/>
  <c r="O14214" i="51"/>
  <c r="N14215" i="51"/>
  <c r="O14215" i="51"/>
  <c r="N14216" i="51"/>
  <c r="O14216" i="51"/>
  <c r="N14217" i="51"/>
  <c r="O14217" i="51"/>
  <c r="N14218" i="51"/>
  <c r="O14218" i="51"/>
  <c r="N14219" i="51"/>
  <c r="O14219" i="51"/>
  <c r="N14220" i="51"/>
  <c r="O14220" i="51"/>
  <c r="N14221" i="51"/>
  <c r="O14221" i="51"/>
  <c r="N14222" i="51"/>
  <c r="O14222" i="51"/>
  <c r="N14223" i="51"/>
  <c r="O14223" i="51"/>
  <c r="N14224" i="51"/>
  <c r="O14224" i="51"/>
  <c r="N14225" i="51"/>
  <c r="O14225" i="51"/>
  <c r="N14226" i="51"/>
  <c r="O14226" i="51"/>
  <c r="N14227" i="51"/>
  <c r="O14227" i="51"/>
  <c r="N14228" i="51"/>
  <c r="O14228" i="51"/>
  <c r="N14229" i="51"/>
  <c r="O14229" i="51"/>
  <c r="N14230" i="51"/>
  <c r="O14230" i="51"/>
  <c r="N14231" i="51"/>
  <c r="O14231" i="51"/>
  <c r="N14232" i="51"/>
  <c r="O14232" i="51"/>
  <c r="N14233" i="51"/>
  <c r="O14233" i="51"/>
  <c r="N14234" i="51"/>
  <c r="O14234" i="51"/>
  <c r="N14235" i="51"/>
  <c r="O14235" i="51"/>
  <c r="N14236" i="51"/>
  <c r="O14236" i="51"/>
  <c r="N14237" i="51"/>
  <c r="O14237" i="51"/>
  <c r="N14238" i="51"/>
  <c r="O14238" i="51"/>
  <c r="N14239" i="51"/>
  <c r="O14239" i="51"/>
  <c r="N14240" i="51"/>
  <c r="O14240" i="51"/>
  <c r="N14241" i="51"/>
  <c r="O14241" i="51"/>
  <c r="N14242" i="51"/>
  <c r="O14242" i="51"/>
  <c r="N14243" i="51"/>
  <c r="O14243" i="51"/>
  <c r="N14244" i="51"/>
  <c r="O14244" i="51"/>
  <c r="N14245" i="51"/>
  <c r="O14245" i="51"/>
  <c r="N14246" i="51"/>
  <c r="O14246" i="51"/>
  <c r="N14247" i="51"/>
  <c r="O14247" i="51"/>
  <c r="N14248" i="51"/>
  <c r="O14248" i="51"/>
  <c r="N14249" i="51"/>
  <c r="O14249" i="51"/>
  <c r="N14250" i="51"/>
  <c r="O14250" i="51"/>
  <c r="N14251" i="51"/>
  <c r="O14251" i="51"/>
  <c r="N14252" i="51"/>
  <c r="O14252" i="51"/>
  <c r="N14253" i="51"/>
  <c r="O14253" i="51"/>
  <c r="N14254" i="51"/>
  <c r="O14254" i="51"/>
  <c r="N14255" i="51"/>
  <c r="O14255" i="51"/>
  <c r="N14256" i="51"/>
  <c r="O14256" i="51"/>
  <c r="N14257" i="51"/>
  <c r="O14257" i="51"/>
  <c r="N14258" i="51"/>
  <c r="O14258" i="51"/>
  <c r="N14259" i="51"/>
  <c r="O14259" i="51"/>
  <c r="N14260" i="51"/>
  <c r="O14260" i="51"/>
  <c r="N14261" i="51"/>
  <c r="O14261" i="51"/>
  <c r="N14262" i="51"/>
  <c r="O14262" i="51"/>
  <c r="N14263" i="51"/>
  <c r="O14263" i="51"/>
  <c r="N14264" i="51"/>
  <c r="O14264" i="51"/>
  <c r="N14265" i="51"/>
  <c r="O14265" i="51"/>
  <c r="N14266" i="51"/>
  <c r="O14266" i="51"/>
  <c r="N14267" i="51"/>
  <c r="O14267" i="51"/>
  <c r="N14268" i="51"/>
  <c r="O14268" i="51"/>
  <c r="N14269" i="51"/>
  <c r="O14269" i="51"/>
  <c r="N14270" i="51"/>
  <c r="O14270" i="51"/>
  <c r="N14271" i="51"/>
  <c r="O14271" i="51"/>
  <c r="N14272" i="51"/>
  <c r="O14272" i="51"/>
  <c r="N14273" i="51"/>
  <c r="O14273" i="51"/>
  <c r="N14274" i="51"/>
  <c r="O14274" i="51"/>
  <c r="N14275" i="51"/>
  <c r="O14275" i="51"/>
  <c r="N14276" i="51"/>
  <c r="O14276" i="51"/>
  <c r="N14277" i="51"/>
  <c r="O14277" i="51"/>
  <c r="N14278" i="51"/>
  <c r="O14278" i="51"/>
  <c r="N14279" i="51"/>
  <c r="O14279" i="51"/>
  <c r="N14280" i="51"/>
  <c r="O14280" i="51"/>
  <c r="N14281" i="51"/>
  <c r="O14281" i="51"/>
  <c r="N14282" i="51"/>
  <c r="O14282" i="51"/>
  <c r="N14283" i="51"/>
  <c r="O14283" i="51"/>
  <c r="N14284" i="51"/>
  <c r="O14284" i="51"/>
  <c r="N14285" i="51"/>
  <c r="O14285" i="51"/>
  <c r="N14286" i="51"/>
  <c r="O14286" i="51"/>
  <c r="N14287" i="51"/>
  <c r="O14287" i="51"/>
  <c r="N14288" i="51"/>
  <c r="O14288" i="51"/>
  <c r="N14289" i="51"/>
  <c r="O14289" i="51"/>
  <c r="N14290" i="51"/>
  <c r="O14290" i="51"/>
  <c r="N14291" i="51"/>
  <c r="O14291" i="51"/>
  <c r="N14292" i="51"/>
  <c r="O14292" i="51"/>
  <c r="N14293" i="51"/>
  <c r="O14293" i="51"/>
  <c r="N14294" i="51"/>
  <c r="O14294" i="51"/>
  <c r="N14295" i="51"/>
  <c r="O14295" i="51"/>
  <c r="N14296" i="51"/>
  <c r="O14296" i="51"/>
  <c r="N14297" i="51"/>
  <c r="O14297" i="51"/>
  <c r="N14298" i="51"/>
  <c r="O14298" i="51"/>
  <c r="N14299" i="51"/>
  <c r="O14299" i="51"/>
  <c r="N14300" i="51"/>
  <c r="O14300" i="51"/>
  <c r="N14301" i="51"/>
  <c r="O14301" i="51"/>
  <c r="N14302" i="51"/>
  <c r="O14302" i="51"/>
  <c r="N14303" i="51"/>
  <c r="O14303" i="51"/>
  <c r="N14304" i="51"/>
  <c r="O14304" i="51"/>
  <c r="N14305" i="51"/>
  <c r="O14305" i="51"/>
  <c r="N14306" i="51"/>
  <c r="O14306" i="51"/>
  <c r="N14307" i="51"/>
  <c r="O14307" i="51"/>
  <c r="N14308" i="51"/>
  <c r="O14308" i="51"/>
  <c r="N14309" i="51"/>
  <c r="O14309" i="51"/>
  <c r="N14310" i="51"/>
  <c r="O14310" i="51"/>
  <c r="N14311" i="51"/>
  <c r="O14311" i="51"/>
  <c r="N14312" i="51"/>
  <c r="O14312" i="51"/>
  <c r="N14313" i="51"/>
  <c r="O14313" i="51"/>
  <c r="N14314" i="51"/>
  <c r="O14314" i="51"/>
  <c r="N14315" i="51"/>
  <c r="O14315" i="51"/>
  <c r="N14316" i="51"/>
  <c r="O14316" i="51"/>
  <c r="N14317" i="51"/>
  <c r="O14317" i="51"/>
  <c r="N14318" i="51"/>
  <c r="O14318" i="51"/>
  <c r="N14319" i="51"/>
  <c r="O14319" i="51"/>
  <c r="N14320" i="51"/>
  <c r="O14320" i="51"/>
  <c r="N14321" i="51"/>
  <c r="O14321" i="51"/>
  <c r="N14322" i="51"/>
  <c r="O14322" i="51"/>
  <c r="N14323" i="51"/>
  <c r="O14323" i="51"/>
  <c r="N14324" i="51"/>
  <c r="O14324" i="51"/>
  <c r="N14325" i="51"/>
  <c r="O14325" i="51"/>
  <c r="N14326" i="51"/>
  <c r="O14326" i="51"/>
  <c r="N14327" i="51"/>
  <c r="O14327" i="51"/>
  <c r="N14328" i="51"/>
  <c r="O14328" i="51"/>
  <c r="N14329" i="51"/>
  <c r="O14329" i="51"/>
  <c r="N14330" i="51"/>
  <c r="O14330" i="51"/>
  <c r="N14331" i="51"/>
  <c r="O14331" i="51"/>
  <c r="N14332" i="51"/>
  <c r="O14332" i="51"/>
  <c r="N14333" i="51"/>
  <c r="O14333" i="51"/>
  <c r="N14334" i="51"/>
  <c r="O14334" i="51"/>
  <c r="N14335" i="51"/>
  <c r="O14335" i="51"/>
  <c r="N14336" i="51"/>
  <c r="O14336" i="51"/>
  <c r="N14337" i="51"/>
  <c r="O14337" i="51"/>
  <c r="N14338" i="51"/>
  <c r="O14338" i="51"/>
  <c r="N14339" i="51"/>
  <c r="O14339" i="51"/>
  <c r="N14340" i="51"/>
  <c r="O14340" i="51"/>
  <c r="N14341" i="51"/>
  <c r="O14341" i="51"/>
  <c r="N14342" i="51"/>
  <c r="O14342" i="51"/>
  <c r="N14343" i="51"/>
  <c r="O14343" i="51"/>
  <c r="N14344" i="51"/>
  <c r="O14344" i="51"/>
  <c r="N14345" i="51"/>
  <c r="O14345" i="51"/>
  <c r="N14346" i="51"/>
  <c r="O14346" i="51"/>
  <c r="N14347" i="51"/>
  <c r="O14347" i="51"/>
  <c r="N14348" i="51"/>
  <c r="O14348" i="51"/>
  <c r="N14349" i="51"/>
  <c r="O14349" i="51"/>
  <c r="N14350" i="51"/>
  <c r="O14350" i="51"/>
  <c r="N14351" i="51"/>
  <c r="O14351" i="51"/>
  <c r="N14352" i="51"/>
  <c r="O14352" i="51"/>
  <c r="N14353" i="51"/>
  <c r="O14353" i="51"/>
  <c r="N14354" i="51"/>
  <c r="O14354" i="51"/>
  <c r="N14355" i="51"/>
  <c r="O14355" i="51"/>
  <c r="N14356" i="51"/>
  <c r="O14356" i="51"/>
  <c r="N14357" i="51"/>
  <c r="O14357" i="51"/>
  <c r="N14358" i="51"/>
  <c r="O14358" i="51"/>
  <c r="N14359" i="51"/>
  <c r="O14359" i="51"/>
  <c r="N14360" i="51"/>
  <c r="O14360" i="51"/>
  <c r="N14361" i="51"/>
  <c r="O14361" i="51"/>
  <c r="N14362" i="51"/>
  <c r="O14362" i="51"/>
  <c r="N14363" i="51"/>
  <c r="O14363" i="51"/>
  <c r="N14364" i="51"/>
  <c r="O14364" i="51"/>
  <c r="N14365" i="51"/>
  <c r="O14365" i="51"/>
  <c r="N14366" i="51"/>
  <c r="O14366" i="51"/>
  <c r="N14367" i="51"/>
  <c r="O14367" i="51"/>
  <c r="N14368" i="51"/>
  <c r="O14368" i="51"/>
  <c r="N14369" i="51"/>
  <c r="O14369" i="51"/>
  <c r="N14370" i="51"/>
  <c r="O14370" i="51"/>
  <c r="N14371" i="51"/>
  <c r="O14371" i="51"/>
  <c r="N14372" i="51"/>
  <c r="O14372" i="51"/>
  <c r="N14373" i="51"/>
  <c r="O14373" i="51"/>
  <c r="N14374" i="51"/>
  <c r="O14374" i="51"/>
  <c r="N14375" i="51"/>
  <c r="O14375" i="51"/>
  <c r="N14376" i="51"/>
  <c r="O14376" i="51"/>
  <c r="N14377" i="51"/>
  <c r="O14377" i="51"/>
  <c r="N14378" i="51"/>
  <c r="O14378" i="51"/>
  <c r="N14379" i="51"/>
  <c r="O14379" i="51"/>
  <c r="N14380" i="51"/>
  <c r="O14380" i="51"/>
  <c r="N14381" i="51"/>
  <c r="O14381" i="51"/>
  <c r="N14382" i="51"/>
  <c r="O14382" i="51"/>
  <c r="N14383" i="51"/>
  <c r="O14383" i="51"/>
  <c r="N14384" i="51"/>
  <c r="O14384" i="51"/>
  <c r="N14385" i="51"/>
  <c r="O14385" i="51"/>
  <c r="N14386" i="51"/>
  <c r="O14386" i="51"/>
  <c r="N14387" i="51"/>
  <c r="O14387" i="51"/>
  <c r="N14388" i="51"/>
  <c r="O14388" i="51"/>
  <c r="N14389" i="51"/>
  <c r="O14389" i="51"/>
  <c r="N14390" i="51"/>
  <c r="O14390" i="51"/>
  <c r="N14391" i="51"/>
  <c r="O14391" i="51"/>
  <c r="N14392" i="51"/>
  <c r="O14392" i="51"/>
  <c r="N14393" i="51"/>
  <c r="O14393" i="51"/>
  <c r="N14394" i="51"/>
  <c r="O14394" i="51"/>
  <c r="N14395" i="51"/>
  <c r="O14395" i="51"/>
  <c r="N14396" i="51"/>
  <c r="O14396" i="51"/>
  <c r="N14397" i="51"/>
  <c r="O14397" i="51"/>
  <c r="N14398" i="51"/>
  <c r="O14398" i="51"/>
  <c r="N14399" i="51"/>
  <c r="O14399" i="51"/>
  <c r="N14400" i="51"/>
  <c r="O14400" i="51"/>
  <c r="N14401" i="51"/>
  <c r="O14401" i="51"/>
  <c r="N14402" i="51"/>
  <c r="O14402" i="51"/>
  <c r="N14403" i="51"/>
  <c r="O14403" i="51"/>
  <c r="N14404" i="51"/>
  <c r="O14404" i="51"/>
  <c r="N14405" i="51"/>
  <c r="O14405" i="51"/>
  <c r="N14406" i="51"/>
  <c r="O14406" i="51"/>
  <c r="N14407" i="51"/>
  <c r="O14407" i="51"/>
  <c r="N14408" i="51"/>
  <c r="O14408" i="51"/>
  <c r="N14409" i="51"/>
  <c r="O14409" i="51"/>
  <c r="N14410" i="51"/>
  <c r="O14410" i="51"/>
  <c r="N14411" i="51"/>
  <c r="O14411" i="51"/>
  <c r="N14412" i="51"/>
  <c r="O14412" i="51"/>
  <c r="N14413" i="51"/>
  <c r="O14413" i="51"/>
  <c r="N14414" i="51"/>
  <c r="O14414" i="51"/>
  <c r="N14415" i="51"/>
  <c r="O14415" i="51"/>
  <c r="N14416" i="51"/>
  <c r="O14416" i="51"/>
  <c r="N14417" i="51"/>
  <c r="O14417" i="51"/>
  <c r="N14418" i="51"/>
  <c r="O14418" i="51"/>
  <c r="N14419" i="51"/>
  <c r="O14419" i="51"/>
  <c r="N14420" i="51"/>
  <c r="O14420" i="51"/>
  <c r="N14421" i="51"/>
  <c r="O14421" i="51"/>
  <c r="N14422" i="51"/>
  <c r="O14422" i="51"/>
  <c r="N14423" i="51"/>
  <c r="O14423" i="51"/>
  <c r="N14424" i="51"/>
  <c r="O14424" i="51"/>
  <c r="N14425" i="51"/>
  <c r="O14425" i="51"/>
  <c r="N14426" i="51"/>
  <c r="O14426" i="51"/>
  <c r="N14427" i="51"/>
  <c r="O14427" i="51"/>
  <c r="N14428" i="51"/>
  <c r="O14428" i="51"/>
  <c r="N14429" i="51"/>
  <c r="O14429" i="51"/>
  <c r="N14430" i="51"/>
  <c r="O14430" i="51"/>
  <c r="N14431" i="51"/>
  <c r="O14431" i="51"/>
  <c r="N14432" i="51"/>
  <c r="O14432" i="51"/>
  <c r="N14433" i="51"/>
  <c r="O14433" i="51"/>
  <c r="N14434" i="51"/>
  <c r="O14434" i="51"/>
  <c r="N14435" i="51"/>
  <c r="O14435" i="51"/>
  <c r="N14436" i="51"/>
  <c r="O14436" i="51"/>
  <c r="N14437" i="51"/>
  <c r="O14437" i="51"/>
  <c r="N14438" i="51"/>
  <c r="O14438" i="51"/>
  <c r="N14439" i="51"/>
  <c r="O14439" i="51"/>
  <c r="N14440" i="51"/>
  <c r="O14440" i="51"/>
  <c r="N14441" i="51"/>
  <c r="O14441" i="51"/>
  <c r="N14442" i="51"/>
  <c r="O14442" i="51"/>
  <c r="N14443" i="51"/>
  <c r="O14443" i="51"/>
  <c r="N14444" i="51"/>
  <c r="O14444" i="51"/>
  <c r="N14445" i="51"/>
  <c r="O14445" i="51"/>
  <c r="N14446" i="51"/>
  <c r="O14446" i="51"/>
  <c r="N14447" i="51"/>
  <c r="O14447" i="51"/>
  <c r="N14448" i="51"/>
  <c r="O14448" i="51"/>
  <c r="N14449" i="51"/>
  <c r="O14449" i="51"/>
  <c r="N14450" i="51"/>
  <c r="O14450" i="51"/>
  <c r="N14451" i="51"/>
  <c r="O14451" i="51"/>
  <c r="N14452" i="51"/>
  <c r="O14452" i="51"/>
  <c r="N14453" i="51"/>
  <c r="O14453" i="51"/>
  <c r="N14454" i="51"/>
  <c r="O14454" i="51"/>
  <c r="N14455" i="51"/>
  <c r="O14455" i="51"/>
  <c r="N14456" i="51"/>
  <c r="O14456" i="51"/>
  <c r="N14457" i="51"/>
  <c r="O14457" i="51"/>
  <c r="N14458" i="51"/>
  <c r="O14458" i="51"/>
  <c r="N14459" i="51"/>
  <c r="O14459" i="51"/>
  <c r="N14460" i="51"/>
  <c r="O14460" i="51"/>
  <c r="N14461" i="51"/>
  <c r="O14461" i="51"/>
  <c r="N14462" i="51"/>
  <c r="O14462" i="51"/>
  <c r="N14463" i="51"/>
  <c r="O14463" i="51"/>
  <c r="N14464" i="51"/>
  <c r="O14464" i="51"/>
  <c r="N14465" i="51"/>
  <c r="O14465" i="51"/>
  <c r="N14466" i="51"/>
  <c r="O14466" i="51"/>
  <c r="N14467" i="51"/>
  <c r="O14467" i="51"/>
  <c r="N14468" i="51"/>
  <c r="O14468" i="51"/>
  <c r="N14469" i="51"/>
  <c r="O14469" i="51"/>
  <c r="N14470" i="51"/>
  <c r="O14470" i="51"/>
  <c r="N14471" i="51"/>
  <c r="O14471" i="51"/>
  <c r="N14472" i="51"/>
  <c r="O14472" i="51"/>
  <c r="N14473" i="51"/>
  <c r="O14473" i="51"/>
  <c r="N14474" i="51"/>
  <c r="O14474" i="51"/>
  <c r="N14475" i="51"/>
  <c r="N14476" i="51"/>
  <c r="N14477" i="51"/>
  <c r="N14478" i="51"/>
  <c r="N14479" i="51"/>
  <c r="N14480" i="51"/>
  <c r="N14481" i="51"/>
  <c r="N14482" i="51"/>
  <c r="N14483" i="51"/>
  <c r="N14484" i="51"/>
  <c r="N14485" i="51"/>
  <c r="N14486" i="51"/>
  <c r="N14487" i="51"/>
  <c r="N14488" i="51"/>
  <c r="N14489" i="51"/>
  <c r="N14490" i="51"/>
  <c r="N14491" i="51"/>
  <c r="N14492" i="51"/>
  <c r="N14493" i="51"/>
  <c r="N14494" i="51"/>
  <c r="N14495" i="51"/>
  <c r="N14496" i="51"/>
  <c r="N14497" i="51"/>
  <c r="N14498" i="51"/>
  <c r="N14499" i="51"/>
  <c r="O14499" i="51"/>
  <c r="N14500" i="51"/>
  <c r="O14500" i="51"/>
  <c r="N14501" i="51"/>
  <c r="O14501" i="51"/>
  <c r="N14502" i="51"/>
  <c r="O14502" i="51"/>
  <c r="N14503" i="51"/>
  <c r="O14503" i="51"/>
  <c r="N14504" i="51"/>
  <c r="O14504" i="51"/>
  <c r="N14505" i="51"/>
  <c r="O14505" i="51"/>
  <c r="N14506" i="51"/>
  <c r="O14506" i="51"/>
  <c r="N14507" i="51"/>
  <c r="O14507" i="51"/>
  <c r="N14508" i="51"/>
  <c r="O14508" i="51"/>
  <c r="N14509" i="51"/>
  <c r="O14509" i="51"/>
  <c r="N14510" i="51"/>
  <c r="O14510" i="51"/>
  <c r="N14511" i="51"/>
  <c r="O14511" i="51"/>
  <c r="N14512" i="51"/>
  <c r="O14512" i="51"/>
  <c r="N14513" i="51"/>
  <c r="O14513" i="51"/>
  <c r="N14514" i="51"/>
  <c r="O14514" i="51"/>
  <c r="N14515" i="51"/>
  <c r="O14515" i="51"/>
  <c r="N14516" i="51"/>
  <c r="O14516" i="51"/>
  <c r="N14517" i="51"/>
  <c r="O14517" i="51"/>
  <c r="N14518" i="51"/>
  <c r="O14518" i="51"/>
  <c r="N14519" i="51"/>
  <c r="O14519" i="51"/>
  <c r="N14520" i="51"/>
  <c r="O14520" i="51"/>
  <c r="N14521" i="51"/>
  <c r="O14521" i="51"/>
  <c r="N14522" i="51"/>
  <c r="O14522" i="51"/>
  <c r="N14523" i="51"/>
  <c r="O14523" i="51"/>
  <c r="N14524" i="51"/>
  <c r="O14524" i="51"/>
  <c r="N14525" i="51"/>
  <c r="O14525" i="51"/>
  <c r="N14526" i="51"/>
  <c r="O14526" i="51"/>
  <c r="N14527" i="51"/>
  <c r="O14527" i="51"/>
  <c r="N14528" i="51"/>
  <c r="O14528" i="51"/>
  <c r="N14529" i="51"/>
  <c r="O14529" i="51"/>
  <c r="N14530" i="51"/>
  <c r="O14530" i="51"/>
  <c r="N14531" i="51"/>
  <c r="O14531" i="51"/>
  <c r="N14532" i="51"/>
  <c r="O14532" i="51"/>
  <c r="N14533" i="51"/>
  <c r="O14533" i="51"/>
  <c r="N14534" i="51"/>
  <c r="O14534" i="51"/>
  <c r="N14535" i="51"/>
  <c r="O14535" i="51"/>
  <c r="N14536" i="51"/>
  <c r="O14536" i="51"/>
  <c r="N14537" i="51"/>
  <c r="O14537" i="51"/>
  <c r="N14538" i="51"/>
  <c r="O14538" i="51"/>
  <c r="N14539" i="51"/>
  <c r="O14539" i="51"/>
  <c r="N14540" i="51"/>
  <c r="O14540" i="51"/>
  <c r="N14541" i="51"/>
  <c r="O14541" i="51"/>
  <c r="N14542" i="51"/>
  <c r="O14542" i="51"/>
  <c r="N14543" i="51"/>
  <c r="O14543" i="51"/>
  <c r="N14544" i="51"/>
  <c r="O14544" i="51"/>
  <c r="N14545" i="51"/>
  <c r="O14545" i="51"/>
  <c r="N14546" i="51"/>
  <c r="O14546" i="51"/>
  <c r="N14547" i="51"/>
  <c r="O14547" i="51"/>
  <c r="N14548" i="51"/>
  <c r="O14548" i="51"/>
  <c r="N14549" i="51"/>
  <c r="O14549" i="51"/>
  <c r="N14550" i="51"/>
  <c r="O14550" i="51"/>
  <c r="N14551" i="51"/>
  <c r="O14551" i="51"/>
  <c r="N14552" i="51"/>
  <c r="O14552" i="51"/>
  <c r="N14553" i="51"/>
  <c r="O14553" i="51"/>
  <c r="N14554" i="51"/>
  <c r="O14554" i="51"/>
  <c r="N14555" i="51"/>
  <c r="O14555" i="51"/>
  <c r="N14556" i="51"/>
  <c r="O14556" i="51"/>
  <c r="N14557" i="51"/>
  <c r="O14557" i="51"/>
  <c r="N14558" i="51"/>
  <c r="O14558" i="51"/>
  <c r="N14559" i="51"/>
  <c r="O14559" i="51"/>
  <c r="N14560" i="51"/>
  <c r="O14560" i="51"/>
  <c r="N14561" i="51"/>
  <c r="O14561" i="51"/>
  <c r="N14562" i="51"/>
  <c r="O14562" i="51"/>
  <c r="N14563" i="51"/>
  <c r="O14563" i="51"/>
  <c r="N14564" i="51"/>
  <c r="O14564" i="51"/>
  <c r="N14565" i="51"/>
  <c r="O14565" i="51"/>
  <c r="N14566" i="51"/>
  <c r="O14566" i="51"/>
  <c r="N14567" i="51"/>
  <c r="O14567" i="51"/>
  <c r="N14568" i="51"/>
  <c r="O14568" i="51"/>
  <c r="N14569" i="51"/>
  <c r="O14569" i="51"/>
  <c r="N14570" i="51"/>
  <c r="O14570" i="51"/>
  <c r="N14571" i="51"/>
  <c r="O14571" i="51"/>
  <c r="N14572" i="51"/>
  <c r="O14572" i="51"/>
  <c r="N14573" i="51"/>
  <c r="O14573" i="51"/>
  <c r="N14574" i="51"/>
  <c r="O14574" i="51"/>
  <c r="N14575" i="51"/>
  <c r="O14575" i="51"/>
  <c r="N14576" i="51"/>
  <c r="O14576" i="51"/>
  <c r="N14577" i="51"/>
  <c r="O14577" i="51"/>
  <c r="N14578" i="51"/>
  <c r="O14578" i="51"/>
  <c r="N14579" i="51"/>
  <c r="O14579" i="51"/>
  <c r="N14580" i="51"/>
  <c r="O14580" i="51"/>
  <c r="N14581" i="51"/>
  <c r="O14581" i="51"/>
  <c r="N14582" i="51"/>
  <c r="O14582" i="51"/>
  <c r="N14583" i="51"/>
  <c r="O14583" i="51"/>
  <c r="N14584" i="51"/>
  <c r="O14584" i="51"/>
  <c r="N14585" i="51"/>
  <c r="O14585" i="51"/>
  <c r="N14586" i="51"/>
  <c r="O14586" i="51"/>
  <c r="N14587" i="51"/>
  <c r="O14587" i="51"/>
  <c r="N14588" i="51"/>
  <c r="O14588" i="51"/>
  <c r="N14589" i="51"/>
  <c r="O14589" i="51"/>
  <c r="N14590" i="51"/>
  <c r="O14590" i="51"/>
  <c r="N14591" i="51"/>
  <c r="O14591" i="51"/>
  <c r="N14592" i="51"/>
  <c r="O14592" i="51"/>
  <c r="N14593" i="51"/>
  <c r="O14593" i="51"/>
  <c r="N14594" i="51"/>
  <c r="O14594" i="51"/>
  <c r="N14595" i="51"/>
  <c r="O14595" i="51"/>
  <c r="N14596" i="51"/>
  <c r="O14596" i="51"/>
  <c r="N14597" i="51"/>
  <c r="O14597" i="51"/>
  <c r="N14598" i="51"/>
  <c r="O14598" i="51"/>
  <c r="N14599" i="51"/>
  <c r="O14599" i="51"/>
  <c r="N14600" i="51"/>
  <c r="O14600" i="51"/>
  <c r="N14601" i="51"/>
  <c r="O14601" i="51"/>
  <c r="N14602" i="51"/>
  <c r="O14602" i="51"/>
  <c r="N14603" i="51"/>
  <c r="O14603" i="51"/>
  <c r="N14604" i="51"/>
  <c r="O14604" i="51"/>
  <c r="N14605" i="51"/>
  <c r="O14605" i="51"/>
  <c r="N14606" i="51"/>
  <c r="O14606" i="51"/>
  <c r="N14607" i="51"/>
  <c r="O14607" i="51"/>
  <c r="N14608" i="51"/>
  <c r="O14608" i="51"/>
  <c r="N14609" i="51"/>
  <c r="O14609" i="51"/>
  <c r="N14610" i="51"/>
  <c r="O14610" i="51"/>
  <c r="N14611" i="51"/>
  <c r="O14611" i="51"/>
  <c r="N14612" i="51"/>
  <c r="O14612" i="51"/>
  <c r="N14613" i="51"/>
  <c r="O14613" i="51"/>
  <c r="N14614" i="51"/>
  <c r="O14614" i="51"/>
  <c r="N14615" i="51"/>
  <c r="O14615" i="51"/>
  <c r="N14616" i="51"/>
  <c r="O14616" i="51"/>
  <c r="N14617" i="51"/>
  <c r="O14617" i="51"/>
  <c r="N14618" i="51"/>
  <c r="O14618" i="51"/>
  <c r="N14619" i="51"/>
  <c r="O14619" i="51"/>
  <c r="N14620" i="51"/>
  <c r="O14620" i="51"/>
  <c r="N14621" i="51"/>
  <c r="O14621" i="51"/>
  <c r="N14622" i="51"/>
  <c r="O14622" i="51"/>
  <c r="N14623" i="51"/>
  <c r="O14623" i="51"/>
  <c r="N14624" i="51"/>
  <c r="O14624" i="51"/>
  <c r="N14625" i="51"/>
  <c r="O14625" i="51"/>
  <c r="N14626" i="51"/>
  <c r="O14626" i="51"/>
  <c r="N14627" i="51"/>
  <c r="O14627" i="51"/>
  <c r="N14628" i="51"/>
  <c r="O14628" i="51"/>
  <c r="N14629" i="51"/>
  <c r="O14629" i="51"/>
  <c r="N14630" i="51"/>
  <c r="O14630" i="51"/>
  <c r="N14631" i="51"/>
  <c r="O14631" i="51"/>
  <c r="N14632" i="51"/>
  <c r="O14632" i="51"/>
  <c r="N14633" i="51"/>
  <c r="O14633" i="51"/>
  <c r="N14634" i="51"/>
  <c r="O14634" i="51"/>
  <c r="N14635" i="51"/>
  <c r="O14635" i="51"/>
  <c r="N14636" i="51"/>
  <c r="O14636" i="51"/>
  <c r="N14637" i="51"/>
  <c r="O14637" i="51"/>
  <c r="N14638" i="51"/>
  <c r="O14638" i="51"/>
  <c r="N14639" i="51"/>
  <c r="O14639" i="51"/>
  <c r="N14640" i="51"/>
  <c r="O14640" i="51"/>
  <c r="N14641" i="51"/>
  <c r="O14641" i="51"/>
  <c r="N14642" i="51"/>
  <c r="O14642" i="51"/>
  <c r="N14643" i="51"/>
  <c r="O14643" i="51"/>
  <c r="N14644" i="51"/>
  <c r="O14644" i="51"/>
  <c r="N14645" i="51"/>
  <c r="O14645" i="51"/>
  <c r="N14646" i="51"/>
  <c r="O14646" i="51"/>
  <c r="N14647" i="51"/>
  <c r="O14647" i="51"/>
  <c r="N14648" i="51"/>
  <c r="O14648" i="51"/>
  <c r="N14649" i="51"/>
  <c r="O14649" i="51"/>
  <c r="N14650" i="51"/>
  <c r="O14650" i="51"/>
  <c r="N14651" i="51"/>
  <c r="O14651" i="51"/>
  <c r="N14652" i="51"/>
  <c r="O14652" i="51"/>
  <c r="N14653" i="51"/>
  <c r="O14653" i="51"/>
  <c r="N14654" i="51"/>
  <c r="O14654" i="51"/>
  <c r="N14655" i="51"/>
  <c r="O14655" i="51"/>
  <c r="N14656" i="51"/>
  <c r="O14656" i="51"/>
  <c r="N14657" i="51"/>
  <c r="O14657" i="51"/>
  <c r="N14658" i="51"/>
  <c r="O14658" i="51"/>
  <c r="N14659" i="51"/>
  <c r="O14659" i="51"/>
  <c r="N14660" i="51"/>
  <c r="O14660" i="51"/>
  <c r="N14661" i="51"/>
  <c r="O14661" i="51"/>
  <c r="N14662" i="51"/>
  <c r="O14662" i="51"/>
  <c r="N14663" i="51"/>
  <c r="O14663" i="51"/>
  <c r="N14664" i="51"/>
  <c r="O14664" i="51"/>
  <c r="N14665" i="51"/>
  <c r="O14665" i="51"/>
  <c r="N14666" i="51"/>
  <c r="O14666" i="51"/>
  <c r="N14667" i="51"/>
  <c r="O14667" i="51"/>
  <c r="N14668" i="51"/>
  <c r="O14668" i="51"/>
  <c r="N14669" i="51"/>
  <c r="O14669" i="51"/>
  <c r="N14670" i="51"/>
  <c r="O14670" i="51"/>
  <c r="N14671" i="51"/>
  <c r="O14671" i="51"/>
  <c r="N14672" i="51"/>
  <c r="O14672" i="51"/>
  <c r="N14673" i="51"/>
  <c r="O14673" i="51"/>
  <c r="N14674" i="51"/>
  <c r="O14674" i="51"/>
  <c r="N14675" i="51"/>
  <c r="O14675" i="51"/>
  <c r="N14676" i="51"/>
  <c r="O14676" i="51"/>
  <c r="N14677" i="51"/>
  <c r="O14677" i="51"/>
  <c r="N14678" i="51"/>
  <c r="O14678" i="51"/>
  <c r="N14679" i="51"/>
  <c r="O14679" i="51"/>
  <c r="N14680" i="51"/>
  <c r="O14680" i="51"/>
  <c r="N14681" i="51"/>
  <c r="O14681" i="51"/>
  <c r="N14682" i="51"/>
  <c r="O14682" i="51"/>
  <c r="N14683" i="51"/>
  <c r="O14683" i="51"/>
  <c r="N14684" i="51"/>
  <c r="O14684" i="51"/>
  <c r="N14685" i="51"/>
  <c r="O14685" i="51"/>
  <c r="N14686" i="51"/>
  <c r="O14686" i="51"/>
  <c r="N14687" i="51"/>
  <c r="O14687" i="51"/>
  <c r="N14688" i="51"/>
  <c r="O14688" i="51"/>
  <c r="N14689" i="51"/>
  <c r="O14689" i="51"/>
  <c r="N14690" i="51"/>
  <c r="O14690" i="51"/>
  <c r="N14691" i="51"/>
  <c r="O14691" i="51"/>
  <c r="N14692" i="51"/>
  <c r="O14692" i="51"/>
  <c r="N14693" i="51"/>
  <c r="O14693" i="51"/>
  <c r="N14694" i="51"/>
  <c r="O14694" i="51"/>
  <c r="N14695" i="51"/>
  <c r="O14695" i="51"/>
  <c r="N14696" i="51"/>
  <c r="O14696" i="51"/>
  <c r="N14697" i="51"/>
  <c r="O14697" i="51"/>
  <c r="N14698" i="51"/>
  <c r="O14698" i="51"/>
  <c r="N14699" i="51"/>
  <c r="O14699" i="51"/>
  <c r="N14700" i="51"/>
  <c r="O14700" i="51"/>
  <c r="N14701" i="51"/>
  <c r="O14701" i="51"/>
  <c r="N14702" i="51"/>
  <c r="O14702" i="51"/>
  <c r="N14703" i="51"/>
  <c r="O14703" i="51"/>
  <c r="N14704" i="51"/>
  <c r="O14704" i="51"/>
  <c r="N14705" i="51"/>
  <c r="O14705" i="51"/>
  <c r="N14706" i="51"/>
  <c r="O14706" i="51"/>
  <c r="N14707" i="51"/>
  <c r="O14707" i="51"/>
  <c r="N14708" i="51"/>
  <c r="O14708" i="51"/>
  <c r="N14709" i="51"/>
  <c r="O14709" i="51"/>
  <c r="N14710" i="51"/>
  <c r="O14710" i="51"/>
  <c r="N14711" i="51"/>
  <c r="O14711" i="51"/>
  <c r="N14712" i="51"/>
  <c r="O14712" i="51"/>
  <c r="N14713" i="51"/>
  <c r="O14713" i="51"/>
  <c r="N14714" i="51"/>
  <c r="O14714" i="51"/>
  <c r="N14715" i="51"/>
  <c r="O14715" i="51"/>
  <c r="N14716" i="51"/>
  <c r="O14716" i="51"/>
  <c r="N14717" i="51"/>
  <c r="O14717" i="51"/>
  <c r="N14718" i="51"/>
  <c r="O14718" i="51"/>
  <c r="N14719" i="51"/>
  <c r="O14719" i="51"/>
  <c r="N14720" i="51"/>
  <c r="O14720" i="51"/>
  <c r="N14721" i="51"/>
  <c r="O14721" i="51"/>
  <c r="N14722" i="51"/>
  <c r="O14722" i="51"/>
  <c r="N14723" i="51"/>
  <c r="O14723" i="51"/>
  <c r="N14724" i="51"/>
  <c r="O14724" i="51"/>
  <c r="N14725" i="51"/>
  <c r="O14725" i="51"/>
  <c r="N14726" i="51"/>
  <c r="O14726" i="51"/>
  <c r="N14727" i="51"/>
  <c r="O14727" i="51"/>
  <c r="N14728" i="51"/>
  <c r="O14728" i="51"/>
  <c r="N14729" i="51"/>
  <c r="O14729" i="51"/>
  <c r="N14730" i="51"/>
  <c r="O14730" i="51"/>
  <c r="N14731" i="51"/>
  <c r="O14731" i="51"/>
  <c r="N14732" i="51"/>
  <c r="O14732" i="51"/>
  <c r="N14733" i="51"/>
  <c r="O14733" i="51"/>
  <c r="N14734" i="51"/>
  <c r="O14734" i="51"/>
  <c r="N14735" i="51"/>
  <c r="O14735" i="51"/>
  <c r="N14736" i="51"/>
  <c r="O14736" i="51"/>
  <c r="N14737" i="51"/>
  <c r="O14737" i="51"/>
  <c r="N14738" i="51"/>
  <c r="O14738" i="51"/>
  <c r="N14739" i="51"/>
  <c r="O14739" i="51"/>
  <c r="N14740" i="51"/>
  <c r="O14740" i="51"/>
  <c r="N14741" i="51"/>
  <c r="O14741" i="51"/>
  <c r="N14742" i="51"/>
  <c r="O14742" i="51"/>
  <c r="N14743" i="51"/>
  <c r="O14743" i="51"/>
  <c r="N14744" i="51"/>
  <c r="O14744" i="51"/>
  <c r="N14745" i="51"/>
  <c r="O14745" i="51"/>
  <c r="N14746" i="51"/>
  <c r="O14746" i="51"/>
  <c r="N14747" i="51"/>
  <c r="O14747" i="51"/>
  <c r="N14748" i="51"/>
  <c r="O14748" i="51"/>
  <c r="N14749" i="51"/>
  <c r="O14749" i="51"/>
  <c r="N14750" i="51"/>
  <c r="O14750" i="51"/>
  <c r="N14751" i="51"/>
  <c r="O14751" i="51"/>
  <c r="N14752" i="51"/>
  <c r="O14752" i="51"/>
  <c r="N14753" i="51"/>
  <c r="O14753" i="51"/>
  <c r="N14754" i="51"/>
  <c r="O14754" i="51"/>
  <c r="N14755" i="51"/>
  <c r="O14755" i="51"/>
  <c r="N14756" i="51"/>
  <c r="O14756" i="51"/>
  <c r="N14757" i="51"/>
  <c r="O14757" i="51"/>
  <c r="N14758" i="51"/>
  <c r="O14758" i="51"/>
  <c r="N14759" i="51"/>
  <c r="O14759" i="51"/>
  <c r="N14760" i="51"/>
  <c r="O14760" i="51"/>
  <c r="N14761" i="51"/>
  <c r="O14761" i="51"/>
  <c r="N14762" i="51"/>
  <c r="O14762" i="51"/>
  <c r="N14763" i="51"/>
  <c r="O14763" i="51"/>
  <c r="N14764" i="51"/>
  <c r="O14764" i="51"/>
  <c r="N14765" i="51"/>
  <c r="O14765" i="51"/>
  <c r="N14766" i="51"/>
  <c r="O14766" i="51"/>
  <c r="N14767" i="51"/>
  <c r="O14767" i="51"/>
  <c r="N14768" i="51"/>
  <c r="O14768" i="51"/>
  <c r="N14769" i="51"/>
  <c r="O14769" i="51"/>
  <c r="N14770" i="51"/>
  <c r="O14770" i="51"/>
  <c r="N14771" i="51"/>
  <c r="O14771" i="51"/>
  <c r="N14772" i="51"/>
  <c r="O14772" i="51"/>
  <c r="N14773" i="51"/>
  <c r="O14773" i="51"/>
  <c r="N14774" i="51"/>
  <c r="O14774" i="51"/>
  <c r="N14775" i="51"/>
  <c r="O14775" i="51"/>
  <c r="N14776" i="51"/>
  <c r="O14776" i="51"/>
  <c r="N14777" i="51"/>
  <c r="O14777" i="51"/>
  <c r="N14778" i="51"/>
  <c r="O14778" i="51"/>
  <c r="N14779" i="51"/>
  <c r="O14779" i="51"/>
  <c r="N14780" i="51"/>
  <c r="O14780" i="51"/>
  <c r="N14781" i="51"/>
  <c r="O14781" i="51"/>
  <c r="N14782" i="51"/>
  <c r="O14782" i="51"/>
  <c r="N14783" i="51"/>
  <c r="O14783" i="51"/>
  <c r="N14784" i="51"/>
  <c r="O14784" i="51"/>
  <c r="N14785" i="51"/>
  <c r="O14785" i="51"/>
  <c r="N14786" i="51"/>
  <c r="O14786" i="51"/>
  <c r="N14787" i="51"/>
  <c r="O14787" i="51"/>
  <c r="N14788" i="51"/>
  <c r="O14788" i="51"/>
  <c r="N14789" i="51"/>
  <c r="O14789" i="51"/>
  <c r="N14790" i="51"/>
  <c r="O14790" i="51"/>
  <c r="N14791" i="51"/>
  <c r="O14791" i="51"/>
  <c r="N14792" i="51"/>
  <c r="O14792" i="51"/>
  <c r="N14793" i="51"/>
  <c r="O14793" i="51"/>
  <c r="N14794" i="51"/>
  <c r="O14794" i="51"/>
  <c r="N14795" i="51"/>
  <c r="O14795" i="51"/>
  <c r="N14796" i="51"/>
  <c r="O14796" i="51"/>
  <c r="N14797" i="51"/>
  <c r="O14797" i="51"/>
  <c r="N14798" i="51"/>
  <c r="O14798" i="51"/>
  <c r="N14799" i="51"/>
  <c r="O14799" i="51"/>
  <c r="N14800" i="51"/>
  <c r="O14800" i="51"/>
  <c r="N14801" i="51"/>
  <c r="O14801" i="51"/>
  <c r="N14802" i="51"/>
  <c r="O14802" i="51"/>
  <c r="N14803" i="51"/>
  <c r="O14803" i="51"/>
  <c r="N14804" i="51"/>
  <c r="O14804" i="51"/>
  <c r="N14805" i="51"/>
  <c r="O14805" i="51"/>
  <c r="N14806" i="51"/>
  <c r="O14806" i="51"/>
  <c r="N14807" i="51"/>
  <c r="O14807" i="51"/>
  <c r="N14808" i="51"/>
  <c r="O14808" i="51"/>
  <c r="N14809" i="51"/>
  <c r="O14809" i="51"/>
  <c r="N14810" i="51"/>
  <c r="O14810" i="51"/>
  <c r="N14811" i="51"/>
  <c r="O14811" i="51"/>
  <c r="N14812" i="51"/>
  <c r="O14812" i="51"/>
  <c r="N14813" i="51"/>
  <c r="O14813" i="51"/>
  <c r="N14814" i="51"/>
  <c r="O14814" i="51"/>
  <c r="N14815" i="51"/>
  <c r="O14815" i="51"/>
  <c r="N14816" i="51"/>
  <c r="O14816" i="51"/>
  <c r="N14817" i="51"/>
  <c r="O14817" i="51"/>
  <c r="N14818" i="51"/>
  <c r="O14818" i="51"/>
  <c r="N14819" i="51"/>
  <c r="O14819" i="51"/>
  <c r="N14820" i="51"/>
  <c r="O14820" i="51"/>
  <c r="N14821" i="51"/>
  <c r="O14821" i="51"/>
  <c r="N14822" i="51"/>
  <c r="O14822" i="51"/>
  <c r="N14823" i="51"/>
  <c r="O14823" i="51"/>
  <c r="N14824" i="51"/>
  <c r="O14824" i="51"/>
  <c r="N14825" i="51"/>
  <c r="O14825" i="51"/>
  <c r="N14826" i="51"/>
  <c r="O14826" i="51"/>
  <c r="N14827" i="51"/>
  <c r="O14827" i="51"/>
  <c r="N14828" i="51"/>
  <c r="O14828" i="51"/>
  <c r="N14829" i="51"/>
  <c r="O14829" i="51"/>
  <c r="N14830" i="51"/>
  <c r="O14830" i="51"/>
  <c r="N14831" i="51"/>
  <c r="O14831" i="51"/>
  <c r="N14832" i="51"/>
  <c r="O14832" i="51"/>
  <c r="N14833" i="51"/>
  <c r="O14833" i="51"/>
  <c r="N14834" i="51"/>
  <c r="O14834" i="51"/>
  <c r="N14835" i="51"/>
  <c r="O14835" i="51"/>
  <c r="N14836" i="51"/>
  <c r="O14836" i="51"/>
  <c r="N14837" i="51"/>
  <c r="O14837" i="51"/>
  <c r="N14838" i="51"/>
  <c r="O14838" i="51"/>
  <c r="N14839" i="51"/>
  <c r="O14839" i="51"/>
  <c r="N14840" i="51"/>
  <c r="O14840" i="51"/>
  <c r="N14841" i="51"/>
  <c r="O14841" i="51"/>
  <c r="N14842" i="51"/>
  <c r="O14842" i="51"/>
  <c r="N14843" i="51"/>
  <c r="O14843" i="51"/>
  <c r="N14844" i="51"/>
  <c r="O14844" i="51"/>
  <c r="N14845" i="51"/>
  <c r="O14845" i="51"/>
  <c r="N14846" i="51"/>
  <c r="O14846" i="51"/>
  <c r="N14847" i="51"/>
  <c r="O14847" i="51"/>
  <c r="N14848" i="51"/>
  <c r="O14848" i="51"/>
  <c r="N14849" i="51"/>
  <c r="O14849" i="51"/>
  <c r="N14850" i="51"/>
  <c r="O14850" i="51"/>
  <c r="N14851" i="51"/>
  <c r="O14851" i="51"/>
  <c r="N14852" i="51"/>
  <c r="O14852" i="51"/>
  <c r="N14853" i="51"/>
  <c r="O14853" i="51"/>
  <c r="N14854" i="51"/>
  <c r="O14854" i="51"/>
  <c r="N14855" i="51"/>
  <c r="O14855" i="51"/>
  <c r="N14856" i="51"/>
  <c r="O14856" i="51"/>
  <c r="N14857" i="51"/>
  <c r="O14857" i="51"/>
  <c r="N14858" i="51"/>
  <c r="O14858" i="51"/>
  <c r="N14859" i="51"/>
  <c r="O14859" i="51"/>
  <c r="N14860" i="51"/>
  <c r="O14860" i="51"/>
  <c r="N14861" i="51"/>
  <c r="O14861" i="51"/>
  <c r="N14862" i="51"/>
  <c r="O14862" i="51"/>
  <c r="N14863" i="51"/>
  <c r="O14863" i="51"/>
  <c r="N14864" i="51"/>
  <c r="O14864" i="51"/>
  <c r="N14865" i="51"/>
  <c r="O14865" i="51"/>
  <c r="N14866" i="51"/>
  <c r="O14866" i="51"/>
  <c r="N14867" i="51"/>
  <c r="O14867" i="51"/>
  <c r="N14868" i="51"/>
  <c r="O14868" i="51"/>
  <c r="N14869" i="51"/>
  <c r="O14869" i="51"/>
  <c r="N14870" i="51"/>
  <c r="O14870" i="51"/>
  <c r="N14871" i="51"/>
  <c r="O14871" i="51"/>
  <c r="N14872" i="51"/>
  <c r="O14872" i="51"/>
  <c r="N14873" i="51"/>
  <c r="O14873" i="51"/>
  <c r="N14874" i="51"/>
  <c r="O14874" i="51"/>
  <c r="N14875" i="51"/>
  <c r="O14875" i="51"/>
  <c r="N14876" i="51"/>
  <c r="O14876" i="51"/>
  <c r="N14877" i="51"/>
  <c r="O14877" i="51"/>
  <c r="N14878" i="51"/>
  <c r="O14878" i="51"/>
  <c r="N14879" i="51"/>
  <c r="O14879" i="51"/>
  <c r="N14880" i="51"/>
  <c r="O14880" i="51"/>
  <c r="N14881" i="51"/>
  <c r="O14881" i="51"/>
  <c r="N14882" i="51"/>
  <c r="O14882" i="51"/>
  <c r="N14883" i="51"/>
  <c r="O14883" i="51"/>
  <c r="N14884" i="51"/>
  <c r="O14884" i="51"/>
  <c r="N14885" i="51"/>
  <c r="O14885" i="51"/>
  <c r="N14886" i="51"/>
  <c r="O14886" i="51"/>
  <c r="N14887" i="51"/>
  <c r="O14887" i="51"/>
  <c r="N14888" i="51"/>
  <c r="O14888" i="51"/>
  <c r="N14889" i="51"/>
  <c r="O14889" i="51"/>
  <c r="N14890" i="51"/>
  <c r="O14890" i="51"/>
  <c r="N14891" i="51"/>
  <c r="O14891" i="51"/>
  <c r="N14892" i="51"/>
  <c r="O14892" i="51"/>
  <c r="N14893" i="51"/>
  <c r="O14893" i="51"/>
  <c r="N14894" i="51"/>
  <c r="O14894" i="51"/>
  <c r="N14895" i="51"/>
  <c r="O14895" i="51"/>
  <c r="N14896" i="51"/>
  <c r="O14896" i="51"/>
  <c r="N14897" i="51"/>
  <c r="O14897" i="51"/>
  <c r="N14898" i="51"/>
  <c r="O14898" i="51"/>
  <c r="N14899" i="51"/>
  <c r="O14899" i="51"/>
  <c r="N14900" i="51"/>
  <c r="O14900" i="51"/>
  <c r="N14901" i="51"/>
  <c r="O14901" i="51"/>
  <c r="N14902" i="51"/>
  <c r="O14902" i="51"/>
  <c r="N14903" i="51"/>
  <c r="O14903" i="51"/>
  <c r="N14904" i="51"/>
  <c r="O14904" i="51"/>
  <c r="N14905" i="51"/>
  <c r="O14905" i="51"/>
  <c r="N14906" i="51"/>
  <c r="O14906" i="51"/>
  <c r="N14907" i="51"/>
  <c r="O14907" i="51"/>
  <c r="N14908" i="51"/>
  <c r="O14908" i="51"/>
  <c r="N14909" i="51"/>
  <c r="O14909" i="51"/>
  <c r="N14910" i="51"/>
  <c r="O14910" i="51"/>
  <c r="N14911" i="51"/>
  <c r="O14911" i="51"/>
  <c r="N14912" i="51"/>
  <c r="O14912" i="51"/>
  <c r="N14913" i="51"/>
  <c r="O14913" i="51"/>
  <c r="N14914" i="51"/>
  <c r="O14914" i="51"/>
  <c r="N14915" i="51"/>
  <c r="O14915" i="51"/>
  <c r="N14916" i="51"/>
  <c r="O14916" i="51"/>
  <c r="N14917" i="51"/>
  <c r="O14917" i="51"/>
  <c r="N14918" i="51"/>
  <c r="O14918" i="51"/>
  <c r="N14919" i="51"/>
  <c r="O14919" i="51"/>
  <c r="N14920" i="51"/>
  <c r="O14920" i="51"/>
  <c r="N14921" i="51"/>
  <c r="O14921" i="51"/>
  <c r="N14922" i="51"/>
  <c r="O14922" i="51"/>
  <c r="N14923" i="51"/>
  <c r="O14923" i="51"/>
  <c r="N14924" i="51"/>
  <c r="O14924" i="51"/>
  <c r="N14925" i="51"/>
  <c r="O14925" i="51"/>
  <c r="N14926" i="51"/>
  <c r="O14926" i="51"/>
  <c r="N14927" i="51"/>
  <c r="O14927" i="51"/>
  <c r="N14928" i="51"/>
  <c r="O14928" i="51"/>
  <c r="N14929" i="51"/>
  <c r="O14929" i="51"/>
  <c r="N14930" i="51"/>
  <c r="O14930" i="51"/>
  <c r="N14931" i="51"/>
  <c r="O14931" i="51"/>
  <c r="N14932" i="51"/>
  <c r="O14932" i="51"/>
  <c r="N14933" i="51"/>
  <c r="O14933" i="51"/>
  <c r="N14934" i="51"/>
  <c r="O14934" i="51"/>
  <c r="N14935" i="51"/>
  <c r="O14935" i="51"/>
  <c r="N14936" i="51"/>
  <c r="O14936" i="51"/>
  <c r="N14937" i="51"/>
  <c r="O14937" i="51"/>
  <c r="N14938" i="51"/>
  <c r="O14938" i="51"/>
  <c r="N14939" i="51"/>
  <c r="O14939" i="51"/>
  <c r="N14940" i="51"/>
  <c r="O14940" i="51"/>
  <c r="N14941" i="51"/>
  <c r="O14941" i="51"/>
  <c r="N14942" i="51"/>
  <c r="O14942" i="51"/>
  <c r="N14943" i="51"/>
  <c r="O14943" i="51"/>
  <c r="N14944" i="51"/>
  <c r="O14944" i="51"/>
  <c r="N14945" i="51"/>
  <c r="O14945" i="51"/>
  <c r="N14946" i="51"/>
  <c r="O14946" i="51"/>
  <c r="N14947" i="51"/>
  <c r="O14947" i="51"/>
  <c r="N14948" i="51"/>
  <c r="O14948" i="51"/>
  <c r="N14949" i="51"/>
  <c r="O14949" i="51"/>
  <c r="N14950" i="51"/>
  <c r="O14950" i="51"/>
  <c r="N14951" i="51"/>
  <c r="O14951" i="51"/>
  <c r="N14952" i="51"/>
  <c r="O14952" i="51"/>
  <c r="N14953" i="51"/>
  <c r="O14953" i="51"/>
  <c r="N14954" i="51"/>
  <c r="O14954" i="51"/>
  <c r="N14955" i="51"/>
  <c r="O14955" i="51"/>
  <c r="N14956" i="51"/>
  <c r="O14956" i="51"/>
  <c r="N14957" i="51"/>
  <c r="O14957" i="51"/>
  <c r="N14958" i="51"/>
  <c r="O14958" i="51"/>
  <c r="N14959" i="51"/>
  <c r="O14959" i="51"/>
  <c r="N14960" i="51"/>
  <c r="O14960" i="51"/>
  <c r="N14961" i="51"/>
  <c r="O14961" i="51"/>
  <c r="N14962" i="51"/>
  <c r="O14962" i="51"/>
  <c r="N14963" i="51"/>
  <c r="O14963" i="51"/>
  <c r="N14964" i="51"/>
  <c r="O14964" i="51"/>
  <c r="N14965" i="51"/>
  <c r="O14965" i="51"/>
  <c r="N14966" i="51"/>
  <c r="O14966" i="51"/>
  <c r="N14967" i="51"/>
  <c r="O14967" i="51"/>
  <c r="N14968" i="51"/>
  <c r="O14968" i="51"/>
  <c r="N14969" i="51"/>
  <c r="O14969" i="51"/>
  <c r="N14970" i="51"/>
  <c r="O14970" i="51"/>
  <c r="N14971" i="51"/>
  <c r="O14971" i="51"/>
  <c r="N14972" i="51"/>
  <c r="O14972" i="51"/>
  <c r="N14973" i="51"/>
  <c r="O14973" i="51"/>
  <c r="N14974" i="51"/>
  <c r="O14974" i="51"/>
  <c r="N14975" i="51"/>
  <c r="O14975" i="51"/>
  <c r="N14976" i="51"/>
  <c r="O14976" i="51"/>
  <c r="N14977" i="51"/>
  <c r="O14977" i="51"/>
  <c r="N14978" i="51"/>
  <c r="O14978" i="51"/>
  <c r="N14979" i="51"/>
  <c r="O14979" i="51"/>
  <c r="N14980" i="51"/>
  <c r="O14980" i="51"/>
  <c r="N14981" i="51"/>
  <c r="O14981" i="51"/>
  <c r="N14982" i="51"/>
  <c r="O14982" i="51"/>
  <c r="N14983" i="51"/>
  <c r="O14983" i="51"/>
  <c r="N14984" i="51"/>
  <c r="O14984" i="51"/>
  <c r="N14985" i="51"/>
  <c r="O14985" i="51"/>
  <c r="N14986" i="51"/>
  <c r="O14986" i="51"/>
  <c r="N14987" i="51"/>
  <c r="O14987" i="51"/>
  <c r="N14988" i="51"/>
  <c r="O14988" i="51"/>
  <c r="N14989" i="51"/>
  <c r="O14989" i="51"/>
  <c r="N14990" i="51"/>
  <c r="O14990" i="51"/>
  <c r="N14991" i="51"/>
  <c r="O14991" i="51"/>
  <c r="N14992" i="51"/>
  <c r="O14992" i="51"/>
  <c r="N14993" i="51"/>
  <c r="O14993" i="51"/>
  <c r="N14994" i="51"/>
  <c r="O14994" i="51"/>
  <c r="N14995" i="51"/>
  <c r="O14995" i="51"/>
  <c r="N14996" i="51"/>
  <c r="O14996" i="51"/>
  <c r="N14997" i="51"/>
  <c r="O14997" i="51"/>
  <c r="N14998" i="51"/>
  <c r="O14998" i="51"/>
  <c r="N14999" i="51"/>
  <c r="O14999" i="51"/>
  <c r="N15000" i="51"/>
  <c r="O15000" i="51"/>
  <c r="N15001" i="51"/>
  <c r="O15001" i="51"/>
  <c r="N15002" i="51"/>
  <c r="O15002" i="51"/>
  <c r="N15003" i="51"/>
  <c r="O15003" i="51"/>
  <c r="N15004" i="51"/>
  <c r="O15004" i="51"/>
  <c r="N15005" i="51"/>
  <c r="O15005" i="51"/>
  <c r="N15006" i="51"/>
  <c r="O15006" i="51"/>
  <c r="N15007" i="51"/>
  <c r="O15007" i="51"/>
  <c r="N15008" i="51"/>
  <c r="O15008" i="51"/>
  <c r="N15009" i="51"/>
  <c r="O15009" i="51"/>
  <c r="N15010" i="51"/>
  <c r="O15010" i="51"/>
  <c r="N15011" i="51"/>
  <c r="O15011" i="51"/>
  <c r="N15012" i="51"/>
  <c r="O15012" i="51"/>
  <c r="N15013" i="51"/>
  <c r="O15013" i="51"/>
  <c r="N15014" i="51"/>
  <c r="O15014" i="51"/>
  <c r="N15015" i="51"/>
  <c r="O15015" i="51"/>
  <c r="N15016" i="51"/>
  <c r="O15016" i="51"/>
  <c r="N15017" i="51"/>
  <c r="O15017" i="51"/>
  <c r="N15018" i="51"/>
  <c r="O15018" i="51"/>
  <c r="N15019" i="51"/>
  <c r="O15019" i="51"/>
  <c r="N15020" i="51"/>
  <c r="O15020" i="51"/>
  <c r="N15021" i="51"/>
  <c r="O15021" i="51"/>
  <c r="N15022" i="51"/>
  <c r="O15022" i="51"/>
  <c r="N15023" i="51"/>
  <c r="O15023" i="51"/>
  <c r="N15024" i="51"/>
  <c r="O15024" i="51"/>
  <c r="N15025" i="51"/>
  <c r="O15025" i="51"/>
  <c r="N15026" i="51"/>
  <c r="O15026" i="51"/>
  <c r="N15027" i="51"/>
  <c r="O15027" i="51"/>
  <c r="N15028" i="51"/>
  <c r="O15028" i="51"/>
  <c r="N15029" i="51"/>
  <c r="O15029" i="51"/>
  <c r="N15030" i="51"/>
  <c r="O15030" i="51"/>
  <c r="N15031" i="51"/>
  <c r="O15031" i="51"/>
  <c r="N15032" i="51"/>
  <c r="O15032" i="51"/>
  <c r="N15033" i="51"/>
  <c r="O15033" i="51"/>
  <c r="N15034" i="51"/>
  <c r="O15034" i="51"/>
  <c r="N15035" i="51"/>
  <c r="O15035" i="51"/>
  <c r="N15036" i="51"/>
  <c r="O15036" i="51"/>
  <c r="N15037" i="51"/>
  <c r="O15037" i="51"/>
  <c r="N15038" i="51"/>
  <c r="O15038" i="51"/>
  <c r="N15039" i="51"/>
  <c r="O15039" i="51"/>
  <c r="N15040" i="51"/>
  <c r="O15040" i="51"/>
  <c r="N15041" i="51"/>
  <c r="O15041" i="51"/>
  <c r="N15042" i="51"/>
  <c r="O15042" i="51"/>
  <c r="N15043" i="51"/>
  <c r="O15043" i="51"/>
  <c r="N15044" i="51"/>
  <c r="O15044" i="51"/>
  <c r="N15045" i="51"/>
  <c r="O15045" i="51"/>
  <c r="N15046" i="51"/>
  <c r="O15046" i="51"/>
  <c r="N15047" i="51"/>
  <c r="O15047" i="51"/>
  <c r="N15048" i="51"/>
  <c r="O15048" i="51"/>
  <c r="N15049" i="51"/>
  <c r="O15049" i="51"/>
  <c r="N15050" i="51"/>
  <c r="O15050" i="51"/>
  <c r="N15051" i="51"/>
  <c r="O15051" i="51"/>
  <c r="N15052" i="51"/>
  <c r="O15052" i="51"/>
  <c r="N15053" i="51"/>
  <c r="O15053" i="51"/>
  <c r="N15054" i="51"/>
  <c r="O15054" i="51"/>
  <c r="N15055" i="51"/>
  <c r="O15055" i="51"/>
  <c r="N15056" i="51"/>
  <c r="O15056" i="51"/>
  <c r="N15057" i="51"/>
  <c r="O15057" i="51"/>
  <c r="N15058" i="51"/>
  <c r="O15058" i="51"/>
  <c r="N15059" i="51"/>
  <c r="O15059" i="51"/>
  <c r="N15060" i="51"/>
  <c r="O15060" i="51"/>
  <c r="N15061" i="51"/>
  <c r="O15061" i="51"/>
  <c r="N15062" i="51"/>
  <c r="O15062" i="51"/>
  <c r="N15063" i="51"/>
  <c r="O15063" i="51"/>
  <c r="N15064" i="51"/>
  <c r="O15064" i="51"/>
  <c r="N15065" i="51"/>
  <c r="O15065" i="51"/>
  <c r="N15066" i="51"/>
  <c r="O15066" i="51"/>
  <c r="N15067" i="51"/>
  <c r="O15067" i="51"/>
  <c r="N15068" i="51"/>
  <c r="O15068" i="51"/>
  <c r="N15069" i="51"/>
  <c r="O15069" i="51"/>
  <c r="N15070" i="51"/>
  <c r="O15070" i="51"/>
  <c r="N15071" i="51"/>
  <c r="O15071" i="51"/>
  <c r="N15072" i="51"/>
  <c r="O15072" i="51"/>
  <c r="N15073" i="51"/>
  <c r="O15073" i="51"/>
  <c r="N15074" i="51"/>
  <c r="O15074" i="51"/>
  <c r="N15075" i="51"/>
  <c r="O15075" i="51"/>
  <c r="N15076" i="51"/>
  <c r="O15076" i="51"/>
  <c r="N15077" i="51"/>
  <c r="O15077" i="51"/>
  <c r="N15078" i="51"/>
  <c r="O15078" i="51"/>
  <c r="N15079" i="51"/>
  <c r="O15079" i="51"/>
  <c r="N15080" i="51"/>
  <c r="O15080" i="51"/>
  <c r="N15081" i="51"/>
  <c r="O15081" i="51"/>
  <c r="N15082" i="51"/>
  <c r="O15082" i="51"/>
  <c r="N15083" i="51"/>
  <c r="O15083" i="51"/>
  <c r="N15084" i="51"/>
  <c r="O15084" i="51"/>
  <c r="N15085" i="51"/>
  <c r="O15085" i="51"/>
  <c r="N15086" i="51"/>
  <c r="O15086" i="51"/>
  <c r="N15087" i="51"/>
  <c r="O15087" i="51"/>
  <c r="N15088" i="51"/>
  <c r="O15088" i="51"/>
  <c r="N15089" i="51"/>
  <c r="O15089" i="51"/>
  <c r="N15090" i="51"/>
  <c r="O15090" i="51"/>
  <c r="N15091" i="51"/>
  <c r="O15091" i="51"/>
  <c r="N15092" i="51"/>
  <c r="O15092" i="51"/>
  <c r="N15093" i="51"/>
  <c r="O15093" i="51"/>
  <c r="N15094" i="51"/>
  <c r="O15094" i="51"/>
  <c r="N15095" i="51"/>
  <c r="O15095" i="51"/>
  <c r="N15096" i="51"/>
  <c r="O15096" i="51"/>
  <c r="N15097" i="51"/>
  <c r="O15097" i="51"/>
  <c r="N15098" i="51"/>
  <c r="O15098" i="51"/>
  <c r="N15099" i="51"/>
  <c r="O15099" i="51"/>
  <c r="N15100" i="51"/>
  <c r="O15100" i="51"/>
  <c r="N15101" i="51"/>
  <c r="O15101" i="51"/>
  <c r="N15102" i="51"/>
  <c r="O15102" i="51"/>
  <c r="N15103" i="51"/>
  <c r="O15103" i="51"/>
  <c r="N15104" i="51"/>
  <c r="O15104" i="51"/>
  <c r="N15105" i="51"/>
  <c r="O15105" i="51"/>
  <c r="N15106" i="51"/>
  <c r="O15106" i="51"/>
  <c r="N15107" i="51"/>
  <c r="O15107" i="51"/>
  <c r="N15108" i="51"/>
  <c r="O15108" i="51"/>
  <c r="N15109" i="51"/>
  <c r="O15109" i="51"/>
  <c r="N15110" i="51"/>
  <c r="O15110" i="51"/>
  <c r="N15111" i="51"/>
  <c r="O15111" i="51"/>
  <c r="N15112" i="51"/>
  <c r="O15112" i="51"/>
  <c r="N15113" i="51"/>
  <c r="O15113" i="51"/>
  <c r="N15114" i="51"/>
  <c r="O15114" i="51"/>
  <c r="N15115" i="51"/>
  <c r="O15115" i="51"/>
  <c r="N15116" i="51"/>
  <c r="O15116" i="51"/>
  <c r="N15117" i="51"/>
  <c r="O15117" i="51"/>
  <c r="N15118" i="51"/>
  <c r="O15118" i="51"/>
  <c r="N15119" i="51"/>
  <c r="O15119" i="51"/>
  <c r="N15120" i="51"/>
  <c r="O15120" i="51"/>
  <c r="N15121" i="51"/>
  <c r="O15121" i="51"/>
  <c r="N15122" i="51"/>
  <c r="O15122" i="51"/>
  <c r="N15123" i="51"/>
  <c r="O15123" i="51"/>
  <c r="N15124" i="51"/>
  <c r="O15124" i="51"/>
  <c r="N15125" i="51"/>
  <c r="O15125" i="51"/>
  <c r="N15126" i="51"/>
  <c r="O15126" i="51"/>
  <c r="N15127" i="51"/>
  <c r="O15127" i="51"/>
  <c r="N15128" i="51"/>
  <c r="O15128" i="51"/>
  <c r="N15129" i="51"/>
  <c r="O15129" i="51"/>
  <c r="N15130" i="51"/>
  <c r="O15130" i="51"/>
  <c r="N15131" i="51"/>
  <c r="O15131" i="51"/>
  <c r="N15132" i="51"/>
  <c r="O15132" i="51"/>
  <c r="N15133" i="51"/>
  <c r="O15133" i="51"/>
  <c r="N15134" i="51"/>
  <c r="O15134" i="51"/>
  <c r="N15135" i="51"/>
  <c r="O15135" i="51"/>
  <c r="N15136" i="51"/>
  <c r="O15136" i="51"/>
  <c r="N15137" i="51"/>
  <c r="O15137" i="51"/>
  <c r="N15138" i="51"/>
  <c r="O15138" i="51"/>
  <c r="N15139" i="51"/>
  <c r="O15139" i="51"/>
  <c r="N15140" i="51"/>
  <c r="O15140" i="51"/>
  <c r="N15141" i="51"/>
  <c r="O15141" i="51"/>
  <c r="N15142" i="51"/>
  <c r="O15142" i="51"/>
  <c r="N15143" i="51"/>
  <c r="O15143" i="51"/>
  <c r="N15144" i="51"/>
  <c r="O15144" i="51"/>
  <c r="N15145" i="51"/>
  <c r="O15145" i="51"/>
  <c r="N15146" i="51"/>
  <c r="O15146" i="51"/>
  <c r="N15147" i="51"/>
  <c r="O15147" i="51"/>
  <c r="N15148" i="51"/>
  <c r="O15148" i="51"/>
  <c r="N15149" i="51"/>
  <c r="O15149" i="51"/>
  <c r="N15150" i="51"/>
  <c r="O15150" i="51"/>
  <c r="N15151" i="51"/>
  <c r="O15151" i="51"/>
  <c r="N15152" i="51"/>
  <c r="O15152" i="51"/>
  <c r="N15153" i="51"/>
  <c r="O15153" i="51"/>
  <c r="N15154" i="51"/>
  <c r="O15154" i="51"/>
  <c r="N15155" i="51"/>
  <c r="O15155" i="51"/>
  <c r="N15156" i="51"/>
  <c r="O15156" i="51"/>
  <c r="N15157" i="51"/>
  <c r="O15157" i="51"/>
  <c r="N15158" i="51"/>
  <c r="O15158" i="51"/>
  <c r="N15159" i="51"/>
  <c r="O15159" i="51"/>
  <c r="N15160" i="51"/>
  <c r="O15160" i="51"/>
  <c r="N15161" i="51"/>
  <c r="O15161" i="51"/>
  <c r="N15162" i="51"/>
  <c r="O15162" i="51"/>
  <c r="N15163" i="51"/>
  <c r="O15163" i="51"/>
  <c r="N15164" i="51"/>
  <c r="O15164" i="51"/>
  <c r="N15165" i="51"/>
  <c r="O15165" i="51"/>
  <c r="N15166" i="51"/>
  <c r="O15166" i="51"/>
  <c r="N15167" i="51"/>
  <c r="O15167" i="51"/>
  <c r="N15168" i="51"/>
  <c r="O15168" i="51"/>
  <c r="N15169" i="51"/>
  <c r="O15169" i="51"/>
  <c r="N15170" i="51"/>
  <c r="O15170" i="51"/>
  <c r="N15171" i="51"/>
  <c r="O15171" i="51"/>
  <c r="N15172" i="51"/>
  <c r="O15172" i="51"/>
  <c r="N15173" i="51"/>
  <c r="O15173" i="51"/>
  <c r="N15174" i="51"/>
  <c r="O15174" i="51"/>
  <c r="N15175" i="51"/>
  <c r="O15175" i="51"/>
  <c r="N15176" i="51"/>
  <c r="O15176" i="51"/>
  <c r="N15177" i="51"/>
  <c r="O15177" i="51"/>
  <c r="N15178" i="51"/>
  <c r="O15178" i="51"/>
  <c r="N15179" i="51"/>
  <c r="O15179" i="51"/>
  <c r="N15180" i="51"/>
  <c r="O15180" i="51"/>
  <c r="N15181" i="51"/>
  <c r="O15181" i="51"/>
  <c r="N15182" i="51"/>
  <c r="O15182" i="51"/>
  <c r="N15183" i="51"/>
  <c r="O15183" i="51"/>
  <c r="N15184" i="51"/>
  <c r="O15184" i="51"/>
  <c r="N15185" i="51"/>
  <c r="O15185" i="51"/>
  <c r="N15186" i="51"/>
  <c r="O15186" i="51"/>
  <c r="N15187" i="51"/>
  <c r="O15187" i="51"/>
  <c r="N15188" i="51"/>
  <c r="O15188" i="51"/>
  <c r="N15189" i="51"/>
  <c r="O15189" i="51"/>
  <c r="N15190" i="51"/>
  <c r="O15190" i="51"/>
  <c r="N15191" i="51"/>
  <c r="O15191" i="51"/>
  <c r="N15192" i="51"/>
  <c r="O15192" i="51"/>
  <c r="N15193" i="51"/>
  <c r="O15193" i="51"/>
  <c r="N15194" i="51"/>
  <c r="O15194" i="51"/>
  <c r="N15195" i="51"/>
  <c r="O15195" i="51"/>
  <c r="N15196" i="51"/>
  <c r="O15196" i="51"/>
  <c r="N15197" i="51"/>
  <c r="O15197" i="51"/>
  <c r="N15198" i="51"/>
  <c r="O15198" i="51"/>
  <c r="N15199" i="51"/>
  <c r="O15199" i="51"/>
  <c r="N15200" i="51"/>
  <c r="O15200" i="51"/>
  <c r="N15201" i="51"/>
  <c r="O15201" i="51"/>
  <c r="N15202" i="51"/>
  <c r="O15202" i="51"/>
  <c r="N15203" i="51"/>
  <c r="O15203" i="51"/>
  <c r="N15204" i="51"/>
  <c r="O15204" i="51"/>
  <c r="N15205" i="51"/>
  <c r="O15205" i="51"/>
  <c r="N15206" i="51"/>
  <c r="O15206" i="51"/>
  <c r="N15207" i="51"/>
  <c r="O15207" i="51"/>
  <c r="N15208" i="51"/>
  <c r="O15208" i="51"/>
  <c r="N15209" i="51"/>
  <c r="O15209" i="51"/>
  <c r="N15210" i="51"/>
  <c r="O15210" i="51"/>
  <c r="N15211" i="51"/>
  <c r="O15211" i="51"/>
  <c r="N15212" i="51"/>
  <c r="O15212" i="51"/>
  <c r="N15213" i="51"/>
  <c r="O15213" i="51"/>
  <c r="N15214" i="51"/>
  <c r="O15214" i="51"/>
  <c r="N15215" i="51"/>
  <c r="O15215" i="51"/>
  <c r="N15216" i="51"/>
  <c r="O15216" i="51"/>
  <c r="N15217" i="51"/>
  <c r="O15217" i="51"/>
  <c r="N15218" i="51"/>
  <c r="O15218" i="51"/>
  <c r="N15219" i="51"/>
  <c r="O15219" i="51"/>
  <c r="N15220" i="51"/>
  <c r="O15220" i="51"/>
  <c r="N15221" i="51"/>
  <c r="O15221" i="51"/>
  <c r="N15222" i="51"/>
  <c r="O15222" i="51"/>
  <c r="N15223" i="51"/>
  <c r="O15223" i="51"/>
  <c r="N15224" i="51"/>
  <c r="O15224" i="51"/>
  <c r="N15225" i="51"/>
  <c r="O15225" i="51"/>
  <c r="N15226" i="51"/>
  <c r="O15226" i="51"/>
  <c r="N15227" i="51"/>
  <c r="O15227" i="51"/>
  <c r="N15228" i="51"/>
  <c r="O15228" i="51"/>
  <c r="N15229" i="51"/>
  <c r="O15229" i="51"/>
  <c r="N15230" i="51"/>
  <c r="O15230" i="51"/>
  <c r="N15231" i="51"/>
  <c r="O15231" i="51"/>
  <c r="N15232" i="51"/>
  <c r="O15232" i="51"/>
  <c r="N15233" i="51"/>
  <c r="O15233" i="51"/>
  <c r="N15234" i="51"/>
  <c r="O15234" i="51"/>
  <c r="N15235" i="51"/>
  <c r="O15235" i="51"/>
  <c r="N15236" i="51"/>
  <c r="O15236" i="51"/>
  <c r="N15237" i="51"/>
  <c r="O15237" i="51"/>
  <c r="N15238" i="51"/>
  <c r="O15238" i="51"/>
  <c r="N15239" i="51"/>
  <c r="O15239" i="51"/>
  <c r="N15240" i="51"/>
  <c r="O15240" i="51"/>
  <c r="N15241" i="51"/>
  <c r="O15241" i="51"/>
  <c r="N15242" i="51"/>
  <c r="O15242" i="51"/>
  <c r="N15243" i="51"/>
  <c r="O15243" i="51"/>
  <c r="N15244" i="51"/>
  <c r="O15244" i="51"/>
  <c r="N15245" i="51"/>
  <c r="O15245" i="51"/>
  <c r="N15246" i="51"/>
  <c r="O15246" i="51"/>
  <c r="N15247" i="51"/>
  <c r="O15247" i="51"/>
  <c r="N15248" i="51"/>
  <c r="O15248" i="51"/>
  <c r="N15249" i="51"/>
  <c r="O15249" i="51"/>
  <c r="N15250" i="51"/>
  <c r="O15250" i="51"/>
  <c r="N15251" i="51"/>
  <c r="O15251" i="51"/>
  <c r="N15252" i="51"/>
  <c r="O15252" i="51"/>
  <c r="N15253" i="51"/>
  <c r="O15253" i="51"/>
  <c r="N15254" i="51"/>
  <c r="O15254" i="51"/>
  <c r="N15255" i="51"/>
  <c r="O15255" i="51"/>
  <c r="N15256" i="51"/>
  <c r="O15256" i="51"/>
  <c r="N15257" i="51"/>
  <c r="O15257" i="51"/>
  <c r="N15258" i="51"/>
  <c r="O15258" i="51"/>
  <c r="N15259" i="51"/>
  <c r="O15259" i="51"/>
  <c r="N15260" i="51"/>
  <c r="O15260" i="51"/>
  <c r="N15261" i="51"/>
  <c r="O15261" i="51"/>
  <c r="N15262" i="51"/>
  <c r="O15262" i="51"/>
  <c r="N15263" i="51"/>
  <c r="O15263" i="51"/>
  <c r="N15264" i="51"/>
  <c r="O15264" i="51"/>
  <c r="N15265" i="51"/>
  <c r="O15265" i="51"/>
  <c r="N15266" i="51"/>
  <c r="O15266" i="51"/>
  <c r="N15267" i="51"/>
  <c r="O15267" i="51"/>
  <c r="N15268" i="51"/>
  <c r="O15268" i="51"/>
  <c r="N15269" i="51"/>
  <c r="O15269" i="51"/>
  <c r="N15270" i="51"/>
  <c r="O15270" i="51"/>
  <c r="N15271" i="51"/>
  <c r="O15271" i="51"/>
  <c r="N15272" i="51"/>
  <c r="O15272" i="51"/>
  <c r="N15273" i="51"/>
  <c r="O15273" i="51"/>
  <c r="N15274" i="51"/>
  <c r="O15274" i="51"/>
  <c r="N15275" i="51"/>
  <c r="O15275" i="51"/>
  <c r="N15276" i="51"/>
  <c r="O15276" i="51"/>
  <c r="N15277" i="51"/>
  <c r="O15277" i="51"/>
  <c r="N15278" i="51"/>
  <c r="O15278" i="51"/>
  <c r="N15279" i="51"/>
  <c r="O15279" i="51"/>
  <c r="N15280" i="51"/>
  <c r="O15280" i="51"/>
  <c r="N15281" i="51"/>
  <c r="O15281" i="51"/>
  <c r="N15282" i="51"/>
  <c r="O15282" i="51"/>
  <c r="N15283" i="51"/>
  <c r="O15283" i="51"/>
  <c r="N15284" i="51"/>
  <c r="O15284" i="51"/>
  <c r="N15285" i="51"/>
  <c r="O15285" i="51"/>
  <c r="N15286" i="51"/>
  <c r="O15286" i="51"/>
  <c r="N15287" i="51"/>
  <c r="O15287" i="51"/>
  <c r="N15288" i="51"/>
  <c r="O15288" i="51"/>
  <c r="N15289" i="51"/>
  <c r="O15289" i="51"/>
  <c r="N15290" i="51"/>
  <c r="O15290" i="51"/>
  <c r="N15291" i="51"/>
  <c r="O15291" i="51"/>
  <c r="N15292" i="51"/>
  <c r="O15292" i="51"/>
  <c r="N15293" i="51"/>
  <c r="O15293" i="51"/>
  <c r="N15294" i="51"/>
  <c r="O15294" i="51"/>
  <c r="N15295" i="51"/>
  <c r="O15295" i="51"/>
  <c r="N15296" i="51"/>
  <c r="O15296" i="51"/>
  <c r="N15297" i="51"/>
  <c r="O15297" i="51"/>
  <c r="N15298" i="51"/>
  <c r="O15298" i="51"/>
  <c r="N15299" i="51"/>
  <c r="O15299" i="51"/>
  <c r="N15300" i="51"/>
  <c r="O15300" i="51"/>
  <c r="N15301" i="51"/>
  <c r="O15301" i="51"/>
  <c r="N15302" i="51"/>
  <c r="O15302" i="51"/>
  <c r="N15303" i="51"/>
  <c r="O15303" i="51"/>
  <c r="N15304" i="51"/>
  <c r="O15304" i="51"/>
  <c r="N15305" i="51"/>
  <c r="O15305" i="51"/>
  <c r="N15306" i="51"/>
  <c r="O15306" i="51"/>
  <c r="N15307" i="51"/>
  <c r="O15307" i="51"/>
  <c r="N15308" i="51"/>
  <c r="O15308" i="51"/>
  <c r="N15309" i="51"/>
  <c r="O15309" i="51"/>
  <c r="N15310" i="51"/>
  <c r="O15310" i="51"/>
  <c r="N15311" i="51"/>
  <c r="O15311" i="51"/>
  <c r="N15312" i="51"/>
  <c r="O15312" i="51"/>
  <c r="N15313" i="51"/>
  <c r="O15313" i="51"/>
  <c r="N15314" i="51"/>
  <c r="O15314" i="51"/>
  <c r="N15315" i="51"/>
  <c r="O15315" i="51"/>
  <c r="N15316" i="51"/>
  <c r="O15316" i="51"/>
  <c r="N15317" i="51"/>
  <c r="O15317" i="51"/>
  <c r="N15318" i="51"/>
  <c r="O15318" i="51"/>
  <c r="N15319" i="51"/>
  <c r="O15319" i="51"/>
  <c r="N15320" i="51"/>
  <c r="O15320" i="51"/>
  <c r="N15321" i="51"/>
  <c r="O15321" i="51"/>
  <c r="N15322" i="51"/>
  <c r="O15322" i="51"/>
  <c r="N15323" i="51"/>
  <c r="O15323" i="51"/>
  <c r="N15324" i="51"/>
  <c r="O15324" i="51"/>
  <c r="N15325" i="51"/>
  <c r="O15325" i="51"/>
  <c r="N15326" i="51"/>
  <c r="O15326" i="51"/>
  <c r="N15327" i="51"/>
  <c r="O15327" i="51"/>
  <c r="N15328" i="51"/>
  <c r="O15328" i="51"/>
  <c r="N15329" i="51"/>
  <c r="O15329" i="51"/>
  <c r="N15330" i="51"/>
  <c r="O15330" i="51"/>
  <c r="N15331" i="51"/>
  <c r="O15331" i="51"/>
  <c r="N15332" i="51"/>
  <c r="O15332" i="51"/>
  <c r="N15333" i="51"/>
  <c r="O15333" i="51"/>
  <c r="N15334" i="51"/>
  <c r="O15334" i="51"/>
  <c r="N15335" i="51"/>
  <c r="O15335" i="51"/>
  <c r="N15336" i="51"/>
  <c r="O15336" i="51"/>
  <c r="N15337" i="51"/>
  <c r="O15337" i="51"/>
  <c r="N15338" i="51"/>
  <c r="O15338" i="51"/>
  <c r="N15339" i="51"/>
  <c r="O15339" i="51"/>
  <c r="N15340" i="51"/>
  <c r="O15340" i="51"/>
  <c r="N15341" i="51"/>
  <c r="O15341" i="51"/>
  <c r="N15342" i="51"/>
  <c r="O15342" i="51"/>
  <c r="N15343" i="51"/>
  <c r="O15343" i="51"/>
  <c r="N15344" i="51"/>
  <c r="O15344" i="51"/>
  <c r="N15345" i="51"/>
  <c r="O15345" i="51"/>
  <c r="N15346" i="51"/>
  <c r="O15346" i="51"/>
  <c r="N15347" i="51"/>
  <c r="O15347" i="51"/>
  <c r="N15348" i="51"/>
  <c r="O15348" i="51"/>
  <c r="N15349" i="51"/>
  <c r="O15349" i="51"/>
  <c r="N15350" i="51"/>
  <c r="O15350" i="51"/>
  <c r="N15351" i="51"/>
  <c r="O15351" i="51"/>
  <c r="N15352" i="51"/>
  <c r="O15352" i="51"/>
  <c r="N15353" i="51"/>
  <c r="O15353" i="51"/>
  <c r="N15354" i="51"/>
  <c r="O15354" i="51"/>
  <c r="N15355" i="51"/>
  <c r="O15355" i="51"/>
  <c r="N15356" i="51"/>
  <c r="O15356" i="51"/>
  <c r="N15357" i="51"/>
  <c r="O15357" i="51"/>
  <c r="N15358" i="51"/>
  <c r="O15358" i="51"/>
  <c r="N15359" i="51"/>
  <c r="O15359" i="51"/>
  <c r="N15360" i="51"/>
  <c r="O15360" i="51"/>
  <c r="N15361" i="51"/>
  <c r="O15361" i="51"/>
  <c r="N15362" i="51"/>
  <c r="O15362" i="51"/>
  <c r="N15363" i="51"/>
  <c r="O15363" i="51"/>
  <c r="N15364" i="51"/>
  <c r="O15364" i="51"/>
  <c r="N15365" i="51"/>
  <c r="O15365" i="51"/>
  <c r="N15366" i="51"/>
  <c r="O15366" i="51"/>
  <c r="N15367" i="51"/>
  <c r="O15367" i="51"/>
  <c r="N15368" i="51"/>
  <c r="O15368" i="51"/>
  <c r="N15369" i="51"/>
  <c r="O15369" i="51"/>
  <c r="N15370" i="51"/>
  <c r="O15370" i="51"/>
  <c r="N15371" i="51"/>
  <c r="O15371" i="51"/>
  <c r="N15372" i="51"/>
  <c r="O15372" i="51"/>
  <c r="N15373" i="51"/>
  <c r="O15373" i="51"/>
  <c r="N15374" i="51"/>
  <c r="O15374" i="51"/>
  <c r="N15375" i="51"/>
  <c r="O15375" i="51"/>
  <c r="N15376" i="51"/>
  <c r="O15376" i="51"/>
  <c r="N15377" i="51"/>
  <c r="O15377" i="51"/>
  <c r="N15378" i="51"/>
  <c r="O15378" i="51"/>
  <c r="N15379" i="51"/>
  <c r="O15379" i="51"/>
  <c r="N15380" i="51"/>
  <c r="O15380" i="51"/>
  <c r="N15381" i="51"/>
  <c r="O15381" i="51"/>
  <c r="N15382" i="51"/>
  <c r="O15382" i="51"/>
  <c r="N15383" i="51"/>
  <c r="O15383" i="51"/>
  <c r="N15384" i="51"/>
  <c r="O15384" i="51"/>
  <c r="N15385" i="51"/>
  <c r="O15385" i="51"/>
  <c r="N15386" i="51"/>
  <c r="O15386" i="51"/>
  <c r="N15387" i="51"/>
  <c r="O15387" i="51"/>
  <c r="N15388" i="51"/>
  <c r="O15388" i="51"/>
  <c r="N15389" i="51"/>
  <c r="O15389" i="51"/>
  <c r="N15390" i="51"/>
  <c r="O15390" i="51"/>
  <c r="N15391" i="51"/>
  <c r="O15391" i="51"/>
  <c r="N15392" i="51"/>
  <c r="O15392" i="51"/>
  <c r="N15393" i="51"/>
  <c r="O15393" i="51"/>
  <c r="N15394" i="51"/>
  <c r="O15394" i="51"/>
  <c r="N15395" i="51"/>
  <c r="O15395" i="51"/>
  <c r="N15396" i="51"/>
  <c r="O15396" i="51"/>
  <c r="N15397" i="51"/>
  <c r="O15397" i="51"/>
  <c r="N15398" i="51"/>
  <c r="O15398" i="51"/>
  <c r="N15399" i="51"/>
  <c r="O15399" i="51"/>
  <c r="N15400" i="51"/>
  <c r="O15400" i="51"/>
  <c r="N15401" i="51"/>
  <c r="O15401" i="51"/>
  <c r="N15402" i="51"/>
  <c r="O15402" i="51"/>
  <c r="N15403" i="51"/>
  <c r="O15403" i="51"/>
  <c r="N15404" i="51"/>
  <c r="O15404" i="51"/>
  <c r="N15405" i="51"/>
  <c r="O15405" i="51"/>
  <c r="N15406" i="51"/>
  <c r="O15406" i="51"/>
  <c r="N15407" i="51"/>
  <c r="O15407" i="51"/>
  <c r="N15408" i="51"/>
  <c r="O15408" i="51"/>
  <c r="N15409" i="51"/>
  <c r="O15409" i="51"/>
  <c r="N15410" i="51"/>
  <c r="O15410" i="51"/>
  <c r="N15411" i="51"/>
  <c r="O15411" i="51"/>
  <c r="N15412" i="51"/>
  <c r="O15412" i="51"/>
  <c r="N15413" i="51"/>
  <c r="O15413" i="51"/>
  <c r="N15414" i="51"/>
  <c r="O15414" i="51"/>
  <c r="N15415" i="51"/>
  <c r="O15415" i="51"/>
  <c r="N15416" i="51"/>
  <c r="O15416" i="51"/>
  <c r="N15417" i="51"/>
  <c r="O15417" i="51"/>
  <c r="N15418" i="51"/>
  <c r="O15418" i="51"/>
  <c r="N15419" i="51"/>
  <c r="O15419" i="51"/>
  <c r="N15420" i="51"/>
  <c r="O15420" i="51"/>
  <c r="N15421" i="51"/>
  <c r="O15421" i="51"/>
  <c r="N15422" i="51"/>
  <c r="O15422" i="51"/>
  <c r="N15423" i="51"/>
  <c r="O15423" i="51"/>
  <c r="N15424" i="51"/>
  <c r="O15424" i="51"/>
  <c r="N15425" i="51"/>
  <c r="O15425" i="51"/>
  <c r="N15426" i="51"/>
  <c r="O15426" i="51"/>
  <c r="N15427" i="51"/>
  <c r="O15427" i="51"/>
  <c r="N15428" i="51"/>
  <c r="O15428" i="51"/>
  <c r="N15429" i="51"/>
  <c r="O15429" i="51"/>
  <c r="N15430" i="51"/>
  <c r="O15430" i="51"/>
  <c r="N15431" i="51"/>
  <c r="O15431" i="51"/>
  <c r="N15432" i="51"/>
  <c r="O15432" i="51"/>
  <c r="N15433" i="51"/>
  <c r="O15433" i="51"/>
  <c r="N15434" i="51"/>
  <c r="O15434" i="51"/>
  <c r="N15435" i="51"/>
  <c r="O15435" i="51"/>
  <c r="N15436" i="51"/>
  <c r="O15436" i="51"/>
  <c r="N15437" i="51"/>
  <c r="O15437" i="51"/>
  <c r="N15438" i="51"/>
  <c r="O15438" i="51"/>
  <c r="N15439" i="51"/>
  <c r="O15439" i="51"/>
  <c r="N15440" i="51"/>
  <c r="O15440" i="51"/>
  <c r="N15441" i="51"/>
  <c r="O15441" i="51"/>
  <c r="N15442" i="51"/>
  <c r="O15442" i="51"/>
  <c r="N15443" i="51"/>
  <c r="O15443" i="51"/>
  <c r="N15444" i="51"/>
  <c r="O15444" i="51"/>
  <c r="N15445" i="51"/>
  <c r="O15445" i="51"/>
  <c r="N15446" i="51"/>
  <c r="O15446" i="51"/>
  <c r="N15447" i="51"/>
  <c r="O15447" i="51"/>
  <c r="N15448" i="51"/>
  <c r="O15448" i="51"/>
  <c r="N15449" i="51"/>
  <c r="O15449" i="51"/>
  <c r="N15450" i="51"/>
  <c r="O15450" i="51"/>
  <c r="N15451" i="51"/>
  <c r="O15451" i="51"/>
  <c r="N15452" i="51"/>
  <c r="O15452" i="51"/>
  <c r="N15453" i="51"/>
  <c r="O15453" i="51"/>
  <c r="N15454" i="51"/>
  <c r="O15454" i="51"/>
  <c r="N15455" i="51"/>
  <c r="O15455" i="51"/>
  <c r="N15456" i="51"/>
  <c r="O15456" i="51"/>
  <c r="N15457" i="51"/>
  <c r="O15457" i="51"/>
  <c r="N15458" i="51"/>
  <c r="O15458" i="51"/>
  <c r="N15459" i="51"/>
  <c r="O15459" i="51"/>
  <c r="N15460" i="51"/>
  <c r="O15460" i="51"/>
  <c r="N15461" i="51"/>
  <c r="O15461" i="51"/>
  <c r="N15462" i="51"/>
  <c r="O15462" i="51"/>
  <c r="N15463" i="51"/>
  <c r="O15463" i="51"/>
  <c r="N15464" i="51"/>
  <c r="O15464" i="51"/>
  <c r="N15465" i="51"/>
  <c r="O15465" i="51"/>
  <c r="N15466" i="51"/>
  <c r="O15466" i="51"/>
  <c r="N15467" i="51"/>
  <c r="O15467" i="51"/>
  <c r="N15468" i="51"/>
  <c r="O15468" i="51"/>
  <c r="N15469" i="51"/>
  <c r="O15469" i="51"/>
  <c r="N15470" i="51"/>
  <c r="O15470" i="51"/>
  <c r="N15471" i="51"/>
  <c r="O15471" i="51"/>
  <c r="N15472" i="51"/>
  <c r="O15472" i="51"/>
  <c r="N15473" i="51"/>
  <c r="O15473" i="51"/>
  <c r="N15474" i="51"/>
  <c r="O15474" i="51"/>
  <c r="N15475" i="51"/>
  <c r="O15475" i="51"/>
  <c r="N15476" i="51"/>
  <c r="O15476" i="51"/>
  <c r="N15477" i="51"/>
  <c r="O15477" i="51"/>
  <c r="N15478" i="51"/>
  <c r="O15478" i="51"/>
  <c r="N15479" i="51"/>
  <c r="O15479" i="51"/>
  <c r="N15480" i="51"/>
  <c r="O15480" i="51"/>
  <c r="N15481" i="51"/>
  <c r="O15481" i="51"/>
  <c r="N15482" i="51"/>
  <c r="O15482" i="51"/>
  <c r="N15483" i="51"/>
  <c r="O15483" i="51"/>
  <c r="N15484" i="51"/>
  <c r="O15484" i="51"/>
  <c r="N15485" i="51"/>
  <c r="O15485" i="51"/>
  <c r="N15486" i="51"/>
  <c r="O15486" i="51"/>
  <c r="N15487" i="51"/>
  <c r="O15487" i="51"/>
  <c r="N15488" i="51"/>
  <c r="O15488" i="51"/>
  <c r="N15489" i="51"/>
  <c r="O15489" i="51"/>
  <c r="N15490" i="51"/>
  <c r="O15490" i="51"/>
  <c r="N15491" i="51"/>
  <c r="O15491" i="51"/>
  <c r="N15492" i="51"/>
  <c r="O15492" i="51"/>
  <c r="N15493" i="51"/>
  <c r="O15493" i="51"/>
  <c r="N15494" i="51"/>
  <c r="O15494" i="51"/>
  <c r="N15495" i="51"/>
  <c r="O15495" i="51"/>
  <c r="N15496" i="51"/>
  <c r="O15496" i="51"/>
  <c r="N15497" i="51"/>
  <c r="O15497" i="51"/>
  <c r="N15498" i="51"/>
  <c r="O15498" i="51"/>
  <c r="N15499" i="51"/>
  <c r="O15499" i="51"/>
  <c r="N15500" i="51"/>
  <c r="O15500" i="51"/>
  <c r="N15501" i="51"/>
  <c r="O15501" i="51"/>
  <c r="N15502" i="51"/>
  <c r="O15502" i="51"/>
  <c r="N15503" i="51"/>
  <c r="O15503" i="51"/>
  <c r="N15504" i="51"/>
  <c r="O15504" i="51"/>
  <c r="N15505" i="51"/>
  <c r="O15505" i="51"/>
  <c r="N15506" i="51"/>
  <c r="O15506" i="51"/>
  <c r="N15507" i="51"/>
  <c r="O15507" i="51"/>
  <c r="N15508" i="51"/>
  <c r="O15508" i="51"/>
  <c r="N15509" i="51"/>
  <c r="O15509" i="51"/>
  <c r="N15510" i="51"/>
  <c r="O15510" i="51"/>
  <c r="N15511" i="51"/>
  <c r="O15511" i="51"/>
  <c r="N15512" i="51"/>
  <c r="O15512" i="51"/>
  <c r="N15513" i="51"/>
  <c r="O15513" i="51"/>
  <c r="N15514" i="51"/>
  <c r="O15514" i="51"/>
  <c r="N15515" i="51"/>
  <c r="O15515" i="51"/>
  <c r="N15516" i="51"/>
  <c r="O15516" i="51"/>
  <c r="N15517" i="51"/>
  <c r="O15517" i="51"/>
  <c r="N15518" i="51"/>
  <c r="O15518" i="51"/>
  <c r="N15519" i="51"/>
  <c r="O15519" i="51"/>
  <c r="N15520" i="51"/>
  <c r="O15520" i="51"/>
  <c r="N15521" i="51"/>
  <c r="O15521" i="51"/>
  <c r="N15522" i="51"/>
  <c r="O15522" i="51"/>
  <c r="N15523" i="51"/>
  <c r="O15523" i="51"/>
  <c r="N15524" i="51"/>
  <c r="O15524" i="51"/>
  <c r="N15525" i="51"/>
  <c r="O15525" i="51"/>
  <c r="N15526" i="51"/>
  <c r="O15526" i="51"/>
  <c r="N15527" i="51"/>
  <c r="O15527" i="51"/>
  <c r="N15528" i="51"/>
  <c r="O15528" i="51"/>
  <c r="N15529" i="51"/>
  <c r="O15529" i="51"/>
  <c r="N15530" i="51"/>
  <c r="O15530" i="51"/>
  <c r="N15531" i="51"/>
  <c r="O15531" i="51"/>
  <c r="N15532" i="51"/>
  <c r="O15532" i="51"/>
  <c r="N15533" i="51"/>
  <c r="O15533" i="51"/>
  <c r="N15534" i="51"/>
  <c r="O15534" i="51"/>
  <c r="N15535" i="51"/>
  <c r="O15535" i="51"/>
  <c r="N15536" i="51"/>
  <c r="O15536" i="51"/>
  <c r="N15537" i="51"/>
  <c r="O15537" i="51"/>
  <c r="N15538" i="51"/>
  <c r="O15538" i="51"/>
  <c r="N15539" i="51"/>
  <c r="O15539" i="51"/>
  <c r="N15540" i="51"/>
  <c r="O15540" i="51"/>
  <c r="N15541" i="51"/>
  <c r="O15541" i="51"/>
  <c r="N15542" i="51"/>
  <c r="O15542" i="51"/>
  <c r="N15543" i="51"/>
  <c r="O15543" i="51"/>
  <c r="N15544" i="51"/>
  <c r="O15544" i="51"/>
  <c r="N15545" i="51"/>
  <c r="O15545" i="51"/>
  <c r="N15546" i="51"/>
  <c r="O15546" i="51"/>
  <c r="N15547" i="51"/>
  <c r="O15547" i="51"/>
  <c r="N15548" i="51"/>
  <c r="O15548" i="51"/>
  <c r="N15549" i="51"/>
  <c r="O15549" i="51"/>
  <c r="N15550" i="51"/>
  <c r="O15550" i="51"/>
  <c r="N15551" i="51"/>
  <c r="O15551" i="51"/>
  <c r="N15552" i="51"/>
  <c r="O15552" i="51"/>
  <c r="N15553" i="51"/>
  <c r="O15553" i="51"/>
  <c r="N15554" i="51"/>
  <c r="O15554" i="51"/>
  <c r="N15555" i="51"/>
  <c r="O15555" i="51"/>
  <c r="N15556" i="51"/>
  <c r="O15556" i="51"/>
  <c r="N15557" i="51"/>
  <c r="O15557" i="51"/>
  <c r="N15558" i="51"/>
  <c r="O15558" i="51"/>
  <c r="N15559" i="51"/>
  <c r="O15559" i="51"/>
  <c r="N15560" i="51"/>
  <c r="O15560" i="51"/>
  <c r="N15561" i="51"/>
  <c r="O15561" i="51"/>
  <c r="N15562" i="51"/>
  <c r="O15562" i="51"/>
  <c r="N15563" i="51"/>
  <c r="O15563" i="51"/>
  <c r="N15564" i="51"/>
  <c r="O15564" i="51"/>
  <c r="N15565" i="51"/>
  <c r="O15565" i="51"/>
  <c r="N15566" i="51"/>
  <c r="O15566" i="51"/>
  <c r="N15567" i="51"/>
  <c r="O15567" i="51"/>
  <c r="N15568" i="51"/>
  <c r="O15568" i="51"/>
  <c r="N15569" i="51"/>
  <c r="O15569" i="51"/>
  <c r="N15570" i="51"/>
  <c r="O15570" i="51"/>
  <c r="N15571" i="51"/>
  <c r="O15571" i="51"/>
  <c r="N15572" i="51"/>
  <c r="O15572" i="51"/>
  <c r="N15573" i="51"/>
  <c r="O15573" i="51"/>
  <c r="N15574" i="51"/>
  <c r="O15574" i="51"/>
  <c r="N15575" i="51"/>
  <c r="O15575" i="51"/>
  <c r="N15576" i="51"/>
  <c r="O15576" i="51"/>
  <c r="N15577" i="51"/>
  <c r="O15577" i="51"/>
  <c r="N15578" i="51"/>
  <c r="O15578" i="51"/>
  <c r="N15579" i="51"/>
  <c r="O15579" i="51"/>
  <c r="N15580" i="51"/>
  <c r="O15580" i="51"/>
  <c r="N15581" i="51"/>
  <c r="O15581" i="51"/>
  <c r="N15582" i="51"/>
  <c r="O15582" i="51"/>
  <c r="N15583" i="51"/>
  <c r="O15583" i="51"/>
  <c r="N15584" i="51"/>
  <c r="O15584" i="51"/>
  <c r="N15585" i="51"/>
  <c r="O15585" i="51"/>
  <c r="N15586" i="51"/>
  <c r="O15586" i="51"/>
  <c r="N15587" i="51"/>
  <c r="O15587" i="51"/>
  <c r="N15588" i="51"/>
  <c r="O15588" i="51"/>
  <c r="N15589" i="51"/>
  <c r="O15589" i="51"/>
  <c r="N15590" i="51"/>
  <c r="O15590" i="51"/>
  <c r="N15591" i="51"/>
  <c r="O15591" i="51"/>
  <c r="N15592" i="51"/>
  <c r="O15592" i="51"/>
  <c r="N15593" i="51"/>
  <c r="O15593" i="51"/>
  <c r="N15594" i="51"/>
  <c r="O15594" i="51"/>
  <c r="N15595" i="51"/>
  <c r="O15595" i="51"/>
  <c r="N15596" i="51"/>
  <c r="O15596" i="51"/>
  <c r="N15597" i="51"/>
  <c r="O15597" i="51"/>
  <c r="N15598" i="51"/>
  <c r="O15598" i="51"/>
  <c r="N15599" i="51"/>
  <c r="O15599" i="51"/>
  <c r="N15600" i="51"/>
  <c r="O15600" i="51"/>
  <c r="N15601" i="51"/>
  <c r="O15601" i="51"/>
  <c r="N15602" i="51"/>
  <c r="O15602" i="51"/>
  <c r="N15603" i="51"/>
  <c r="O15603" i="51"/>
  <c r="N15604" i="51"/>
  <c r="O15604" i="51"/>
  <c r="N15605" i="51"/>
  <c r="O15605" i="51"/>
  <c r="N15606" i="51"/>
  <c r="O15606" i="51"/>
  <c r="N15607" i="51"/>
  <c r="O15607" i="51"/>
  <c r="N15608" i="51"/>
  <c r="O15608" i="51"/>
  <c r="N15609" i="51"/>
  <c r="O15609" i="51"/>
  <c r="N15610" i="51"/>
  <c r="O15610" i="51"/>
  <c r="N15611" i="51"/>
  <c r="O15611" i="51"/>
  <c r="N15612" i="51"/>
  <c r="O15612" i="51"/>
  <c r="N15613" i="51"/>
  <c r="O15613" i="51"/>
  <c r="N15614" i="51"/>
  <c r="O15614" i="51"/>
  <c r="N15615" i="51"/>
  <c r="O15615" i="51"/>
  <c r="N15616" i="51"/>
  <c r="O15616" i="51"/>
  <c r="N15617" i="51"/>
  <c r="O15617" i="51"/>
  <c r="N15618" i="51"/>
  <c r="O15618" i="51"/>
  <c r="N15619" i="51"/>
  <c r="O15619" i="51"/>
  <c r="N15620" i="51"/>
  <c r="O15620" i="51"/>
  <c r="N15621" i="51"/>
  <c r="O15621" i="51"/>
  <c r="N15622" i="51"/>
  <c r="O15622" i="51"/>
  <c r="N15623" i="51"/>
  <c r="O15623" i="51"/>
  <c r="N15624" i="51"/>
  <c r="O15624" i="51"/>
  <c r="N15625" i="51"/>
  <c r="O15625" i="51"/>
  <c r="N15626" i="51"/>
  <c r="O15626" i="51"/>
  <c r="N15627" i="51"/>
  <c r="O15627" i="51"/>
  <c r="N15628" i="51"/>
  <c r="O15628" i="51"/>
  <c r="N15629" i="51"/>
  <c r="O15629" i="51"/>
  <c r="N15630" i="51"/>
  <c r="O15630" i="51"/>
  <c r="N15631" i="51"/>
  <c r="O15631" i="51"/>
  <c r="N15632" i="51"/>
  <c r="O15632" i="51"/>
  <c r="N15633" i="51"/>
  <c r="O15633" i="51"/>
  <c r="N15634" i="51"/>
  <c r="O15634" i="51"/>
  <c r="N15635" i="51"/>
  <c r="O15635" i="51"/>
  <c r="N15636" i="51"/>
  <c r="O15636" i="51"/>
  <c r="N15637" i="51"/>
  <c r="O15637" i="51"/>
  <c r="N15638" i="51"/>
  <c r="O15638" i="51"/>
  <c r="N15639" i="51"/>
  <c r="O15639" i="51"/>
  <c r="N15640" i="51"/>
  <c r="O15640" i="51"/>
  <c r="N15641" i="51"/>
  <c r="O15641" i="51"/>
  <c r="N15642" i="51"/>
  <c r="O15642" i="51"/>
  <c r="N15643" i="51"/>
  <c r="O15643" i="51"/>
  <c r="N15644" i="51"/>
  <c r="O15644" i="51"/>
  <c r="N15645" i="51"/>
  <c r="O15645" i="51"/>
  <c r="N15646" i="51"/>
  <c r="O15646" i="51"/>
  <c r="N15647" i="51"/>
  <c r="O15647" i="51"/>
  <c r="N15648" i="51"/>
  <c r="O15648" i="51"/>
  <c r="N15649" i="51"/>
  <c r="O15649" i="51"/>
  <c r="N15650" i="51"/>
  <c r="O15650" i="51"/>
  <c r="N15651" i="51"/>
  <c r="O15651" i="51"/>
  <c r="N15652" i="51"/>
  <c r="O15652" i="51"/>
  <c r="N15653" i="51"/>
  <c r="O15653" i="51"/>
  <c r="N15654" i="51"/>
  <c r="O15654" i="51"/>
  <c r="N15655" i="51"/>
  <c r="O15655" i="51"/>
  <c r="N15656" i="51"/>
  <c r="O15656" i="51"/>
  <c r="N15657" i="51"/>
  <c r="O15657" i="51"/>
  <c r="N15658" i="51"/>
  <c r="O15658" i="51"/>
  <c r="N15659" i="51"/>
  <c r="O15659" i="51"/>
  <c r="N15660" i="51"/>
  <c r="O15660" i="51"/>
  <c r="N15661" i="51"/>
  <c r="O15661" i="51"/>
  <c r="N15662" i="51"/>
  <c r="O15662" i="51"/>
  <c r="N15663" i="51"/>
  <c r="O15663" i="51"/>
  <c r="N15664" i="51"/>
  <c r="O15664" i="51"/>
  <c r="N15665" i="51"/>
  <c r="O15665" i="51"/>
  <c r="N15666" i="51"/>
  <c r="O15666" i="51"/>
  <c r="N15667" i="51"/>
  <c r="O15667" i="51"/>
  <c r="N15668" i="51"/>
  <c r="O15668" i="51"/>
  <c r="N15669" i="51"/>
  <c r="O15669" i="51"/>
  <c r="N15670" i="51"/>
  <c r="O15670" i="51"/>
  <c r="N15671" i="51"/>
  <c r="O15671" i="51"/>
  <c r="N15672" i="51"/>
  <c r="O15672" i="51"/>
  <c r="N15673" i="51"/>
  <c r="O15673" i="51"/>
  <c r="N15674" i="51"/>
  <c r="O15674" i="51"/>
  <c r="N15675" i="51"/>
  <c r="O15675" i="51"/>
  <c r="N15676" i="51"/>
  <c r="O15676" i="51"/>
  <c r="N15677" i="51"/>
  <c r="O15677" i="51"/>
  <c r="N15678" i="51"/>
  <c r="O15678" i="51"/>
  <c r="N15679" i="51"/>
  <c r="O15679" i="51"/>
  <c r="N15680" i="51"/>
  <c r="O15680" i="51"/>
  <c r="N15681" i="51"/>
  <c r="O15681" i="51"/>
  <c r="N15682" i="51"/>
  <c r="O15682" i="51"/>
  <c r="N15683" i="51"/>
  <c r="O15683" i="51"/>
  <c r="N15684" i="51"/>
  <c r="O15684" i="51"/>
  <c r="N15685" i="51"/>
  <c r="O15685" i="51"/>
  <c r="N15686" i="51"/>
  <c r="O15686" i="51"/>
  <c r="N15687" i="51"/>
  <c r="O15687" i="51"/>
  <c r="N15688" i="51"/>
  <c r="O15688" i="51"/>
  <c r="N15689" i="51"/>
  <c r="O15689" i="51"/>
  <c r="N15690" i="51"/>
  <c r="O15690" i="51"/>
  <c r="N15691" i="51"/>
  <c r="O15691" i="51"/>
  <c r="N15692" i="51"/>
  <c r="O15692" i="51"/>
  <c r="N15693" i="51"/>
  <c r="O15693" i="51"/>
  <c r="N15694" i="51"/>
  <c r="O15694" i="51"/>
  <c r="N15695" i="51"/>
  <c r="O15695" i="51"/>
  <c r="N15696" i="51"/>
  <c r="O15696" i="51"/>
  <c r="N15697" i="51"/>
  <c r="O15697" i="51"/>
  <c r="N15698" i="51"/>
  <c r="O15698" i="51"/>
  <c r="N15699" i="51"/>
  <c r="O15699" i="51"/>
  <c r="N15700" i="51"/>
  <c r="O15700" i="51"/>
  <c r="N15701" i="51"/>
  <c r="O15701" i="51"/>
  <c r="N15702" i="51"/>
  <c r="O15702" i="51"/>
  <c r="N15703" i="51"/>
  <c r="O15703" i="51"/>
  <c r="N15704" i="51"/>
  <c r="O15704" i="51"/>
  <c r="N15705" i="51"/>
  <c r="O15705" i="51"/>
  <c r="N15706" i="51"/>
  <c r="O15706" i="51"/>
  <c r="N15707" i="51"/>
  <c r="O15707" i="51"/>
  <c r="N15708" i="51"/>
  <c r="O15708" i="51"/>
  <c r="N15709" i="51"/>
  <c r="O15709" i="51"/>
  <c r="N15710" i="51"/>
  <c r="O15710" i="51"/>
  <c r="N15711" i="51"/>
  <c r="O15711" i="51"/>
  <c r="N15712" i="51"/>
  <c r="O15712" i="51"/>
  <c r="N15713" i="51"/>
  <c r="O15713" i="51"/>
  <c r="N15714" i="51"/>
  <c r="O15714" i="51"/>
  <c r="N15715" i="51"/>
  <c r="O15715" i="51"/>
  <c r="N15716" i="51"/>
  <c r="O15716" i="51"/>
  <c r="N15717" i="51"/>
  <c r="O15717" i="51"/>
  <c r="N15718" i="51"/>
  <c r="O15718" i="51"/>
  <c r="N15719" i="51"/>
  <c r="O15719" i="51"/>
  <c r="N15720" i="51"/>
  <c r="O15720" i="51"/>
  <c r="N15721" i="51"/>
  <c r="O15721" i="51"/>
  <c r="N15722" i="51"/>
  <c r="O15722" i="51"/>
  <c r="N15723" i="51"/>
  <c r="O15723" i="51"/>
  <c r="N15724" i="51"/>
  <c r="O15724" i="51"/>
  <c r="N15725" i="51"/>
  <c r="O15725" i="51"/>
  <c r="N15726" i="51"/>
  <c r="O15726" i="51"/>
  <c r="N15727" i="51"/>
  <c r="O15727" i="51"/>
  <c r="N15728" i="51"/>
  <c r="O15728" i="51"/>
  <c r="N15729" i="51"/>
  <c r="O15729" i="51"/>
  <c r="N15730" i="51"/>
  <c r="O15730" i="51"/>
  <c r="N15731" i="51"/>
  <c r="O15731" i="51"/>
  <c r="N15732" i="51"/>
  <c r="O15732" i="51"/>
  <c r="N15733" i="51"/>
  <c r="O15733" i="51"/>
  <c r="N15734" i="51"/>
  <c r="O15734" i="51"/>
  <c r="N15735" i="51"/>
  <c r="O15735" i="51"/>
  <c r="N15736" i="51"/>
  <c r="O15736" i="51"/>
  <c r="N15737" i="51"/>
  <c r="O15737" i="51"/>
  <c r="N15738" i="51"/>
  <c r="O15738" i="51"/>
  <c r="N15739" i="51"/>
  <c r="O15739" i="51"/>
  <c r="N15740" i="51"/>
  <c r="O15740" i="51"/>
  <c r="N15741" i="51"/>
  <c r="O15741" i="51"/>
  <c r="N15742" i="51"/>
  <c r="O15742" i="51"/>
  <c r="N15743" i="51"/>
  <c r="O15743" i="51"/>
  <c r="N15744" i="51"/>
  <c r="O15744" i="51"/>
  <c r="N15745" i="51"/>
  <c r="O15745" i="51"/>
  <c r="N15746" i="51"/>
  <c r="O15746" i="51"/>
  <c r="N15747" i="51"/>
  <c r="O15747" i="51"/>
  <c r="N15748" i="51"/>
  <c r="O15748" i="51"/>
  <c r="N15749" i="51"/>
  <c r="O15749" i="51"/>
  <c r="N15750" i="51"/>
  <c r="O15750" i="51"/>
  <c r="N15751" i="51"/>
  <c r="O15751" i="51"/>
  <c r="N15752" i="51"/>
  <c r="O15752" i="51"/>
  <c r="N15753" i="51"/>
  <c r="O15753" i="51"/>
  <c r="N15754" i="51"/>
  <c r="O15754" i="51"/>
  <c r="N15755" i="51"/>
  <c r="O15755" i="51"/>
  <c r="N15756" i="51"/>
  <c r="O15756" i="51"/>
  <c r="N15757" i="51"/>
  <c r="O15757" i="51"/>
  <c r="N15758" i="51"/>
  <c r="O15758" i="51"/>
  <c r="N15759" i="51"/>
  <c r="O15759" i="51"/>
  <c r="N15760" i="51"/>
  <c r="O15760" i="51"/>
  <c r="N15761" i="51"/>
  <c r="O15761" i="51"/>
  <c r="N15762" i="51"/>
  <c r="O15762" i="51"/>
  <c r="N15763" i="51"/>
  <c r="O15763" i="51"/>
  <c r="N15764" i="51"/>
  <c r="O15764" i="51"/>
  <c r="N15765" i="51"/>
  <c r="O15765" i="51"/>
  <c r="N15766" i="51"/>
  <c r="O15766" i="51"/>
  <c r="N15767" i="51"/>
  <c r="O15767" i="51"/>
  <c r="N15768" i="51"/>
  <c r="O15768" i="51"/>
  <c r="N15769" i="51"/>
  <c r="O15769" i="51"/>
  <c r="N15770" i="51"/>
  <c r="O15770" i="51"/>
  <c r="N15771" i="51"/>
  <c r="O15771" i="51"/>
  <c r="N15772" i="51"/>
  <c r="O15772" i="51"/>
  <c r="N15773" i="51"/>
  <c r="O15773" i="51"/>
  <c r="N15774" i="51"/>
  <c r="O15774" i="51"/>
  <c r="N15775" i="51"/>
  <c r="O15775" i="51"/>
  <c r="N15776" i="51"/>
  <c r="O15776" i="51"/>
  <c r="N15777" i="51"/>
  <c r="O15777" i="51"/>
  <c r="N15778" i="51"/>
  <c r="O15778" i="51"/>
  <c r="N15779" i="51"/>
  <c r="O15779" i="51"/>
  <c r="N15780" i="51"/>
  <c r="O15780" i="51"/>
  <c r="N15781" i="51"/>
  <c r="O15781" i="51"/>
  <c r="N15782" i="51"/>
  <c r="O15782" i="51"/>
  <c r="N15783" i="51"/>
  <c r="O15783" i="51"/>
  <c r="N15784" i="51"/>
  <c r="O15784" i="51"/>
  <c r="N15785" i="51"/>
  <c r="O15785" i="51"/>
  <c r="N15786" i="51"/>
  <c r="O15786" i="51"/>
  <c r="N15787" i="51"/>
  <c r="O15787" i="51"/>
  <c r="N15788" i="51"/>
  <c r="O15788" i="51"/>
  <c r="N15789" i="51"/>
  <c r="O15789" i="51"/>
  <c r="N15790" i="51"/>
  <c r="O15790" i="51"/>
  <c r="N15791" i="51"/>
  <c r="O15791" i="51"/>
  <c r="N15792" i="51"/>
  <c r="O15792" i="51"/>
  <c r="N15793" i="51"/>
  <c r="O15793" i="51"/>
  <c r="N15794" i="51"/>
  <c r="O15794" i="51"/>
  <c r="N15795" i="51"/>
  <c r="O15795" i="51"/>
  <c r="N15796" i="51"/>
  <c r="O15796" i="51"/>
  <c r="N15797" i="51"/>
  <c r="O15797" i="51"/>
  <c r="N15798" i="51"/>
  <c r="O15798" i="51"/>
  <c r="N15799" i="51"/>
  <c r="O15799" i="51"/>
  <c r="N15800" i="51"/>
  <c r="O15800" i="51"/>
  <c r="N15801" i="51"/>
  <c r="O15801" i="51"/>
  <c r="N15802" i="51"/>
  <c r="O15802" i="51"/>
  <c r="N15803" i="51"/>
  <c r="O15803" i="51"/>
  <c r="N15804" i="51"/>
  <c r="O15804" i="51"/>
  <c r="N15805" i="51"/>
  <c r="O15805" i="51"/>
  <c r="N15806" i="51"/>
  <c r="O15806" i="51"/>
  <c r="N15807" i="51"/>
  <c r="O15807" i="51"/>
  <c r="N15808" i="51"/>
  <c r="O15808" i="51"/>
  <c r="N15809" i="51"/>
  <c r="O15809" i="51"/>
  <c r="N15810" i="51"/>
  <c r="O15810" i="51"/>
  <c r="N15811" i="51"/>
  <c r="O15811" i="51"/>
  <c r="N15812" i="51"/>
  <c r="O15812" i="51"/>
  <c r="N15813" i="51"/>
  <c r="O15813" i="51"/>
  <c r="N15814" i="51"/>
  <c r="O15814" i="51"/>
  <c r="N15815" i="51"/>
  <c r="O15815" i="51"/>
  <c r="N15816" i="51"/>
  <c r="O15816" i="51"/>
  <c r="N15817" i="51"/>
  <c r="O15817" i="51"/>
  <c r="N15818" i="51"/>
  <c r="O15818" i="51"/>
  <c r="N15819" i="51"/>
  <c r="O15819" i="51"/>
  <c r="N15820" i="51"/>
  <c r="O15820" i="51"/>
  <c r="N15821" i="51"/>
  <c r="O15821" i="51"/>
  <c r="N15822" i="51"/>
  <c r="O15822" i="51"/>
  <c r="N15823" i="51"/>
  <c r="O15823" i="51"/>
  <c r="N15824" i="51"/>
  <c r="O15824" i="51"/>
  <c r="N15825" i="51"/>
  <c r="O15825" i="51"/>
  <c r="N15826" i="51"/>
  <c r="O15826" i="51"/>
  <c r="N15827" i="51"/>
  <c r="O15827" i="51"/>
  <c r="N15828" i="51"/>
  <c r="O15828" i="51"/>
  <c r="N15829" i="51"/>
  <c r="O15829" i="51"/>
  <c r="N15830" i="51"/>
  <c r="O15830" i="51"/>
  <c r="N15831" i="51"/>
  <c r="O15831" i="51"/>
  <c r="N15832" i="51"/>
  <c r="O15832" i="51"/>
  <c r="N15833" i="51"/>
  <c r="O15833" i="51"/>
  <c r="N15834" i="51"/>
  <c r="O15834" i="51"/>
  <c r="N15835" i="51"/>
  <c r="O15835" i="51"/>
  <c r="N15836" i="51"/>
  <c r="O15836" i="51"/>
  <c r="N15837" i="51"/>
  <c r="O15837" i="51"/>
  <c r="N15838" i="51"/>
  <c r="O15838" i="51"/>
  <c r="N15839" i="51"/>
  <c r="O15839" i="51"/>
  <c r="N15840" i="51"/>
  <c r="O15840" i="51"/>
  <c r="N15841" i="51"/>
  <c r="O15841" i="51"/>
  <c r="N15842" i="51"/>
  <c r="O15842" i="51"/>
  <c r="N15843" i="51"/>
  <c r="O15843" i="51"/>
  <c r="N15844" i="51"/>
  <c r="O15844" i="51"/>
  <c r="N15845" i="51"/>
  <c r="O15845" i="51"/>
  <c r="N15846" i="51"/>
  <c r="O15846" i="51"/>
  <c r="N15847" i="51"/>
  <c r="O15847" i="51"/>
  <c r="N15848" i="51"/>
  <c r="O15848" i="51"/>
  <c r="N15849" i="51"/>
  <c r="O15849" i="51"/>
  <c r="N15850" i="51"/>
  <c r="O15850" i="51"/>
  <c r="N15851" i="51"/>
  <c r="O15851" i="51"/>
  <c r="N15852" i="51"/>
  <c r="O15852" i="51"/>
  <c r="N15853" i="51"/>
  <c r="O15853" i="51"/>
  <c r="N15854" i="51"/>
  <c r="O15854" i="51"/>
  <c r="N15855" i="51"/>
  <c r="O15855" i="51"/>
  <c r="N15856" i="51"/>
  <c r="O15856" i="51"/>
  <c r="N15857" i="51"/>
  <c r="O15857" i="51"/>
  <c r="N15858" i="51"/>
  <c r="O15858" i="51"/>
  <c r="N15859" i="51"/>
  <c r="O15859" i="51"/>
  <c r="N15860" i="51"/>
  <c r="O15860" i="51"/>
  <c r="N15861" i="51"/>
  <c r="O15861" i="51"/>
  <c r="N15862" i="51"/>
  <c r="O15862" i="51"/>
  <c r="N15863" i="51"/>
  <c r="O15863" i="51"/>
  <c r="N15864" i="51"/>
  <c r="O15864" i="51"/>
  <c r="N15865" i="51"/>
  <c r="O15865" i="51"/>
  <c r="N15866" i="51"/>
  <c r="O15866" i="51"/>
  <c r="N15867" i="51"/>
  <c r="O15867" i="51"/>
  <c r="N15868" i="51"/>
  <c r="O15868" i="51"/>
  <c r="N15869" i="51"/>
  <c r="O15869" i="51"/>
  <c r="N15870" i="51"/>
  <c r="O15870" i="51"/>
  <c r="N15871" i="51"/>
  <c r="O15871" i="51"/>
  <c r="N15872" i="51"/>
  <c r="O15872" i="51"/>
  <c r="N15873" i="51"/>
  <c r="O15873" i="51"/>
  <c r="N15874" i="51"/>
  <c r="O15874" i="51"/>
  <c r="N15875" i="51"/>
  <c r="O15875" i="51"/>
  <c r="N15876" i="51"/>
  <c r="O15876" i="51"/>
  <c r="N15877" i="51"/>
  <c r="O15877" i="51"/>
  <c r="N15878" i="51"/>
  <c r="O15878" i="51"/>
  <c r="N15879" i="51"/>
  <c r="O15879" i="51"/>
  <c r="N15880" i="51"/>
  <c r="O15880" i="51"/>
  <c r="N15881" i="51"/>
  <c r="O15881" i="51"/>
  <c r="N15882" i="51"/>
  <c r="O15882" i="51"/>
  <c r="N15883" i="51"/>
  <c r="O15883" i="51"/>
  <c r="N15884" i="51"/>
  <c r="O15884" i="51"/>
  <c r="N15885" i="51"/>
  <c r="O15885" i="51"/>
  <c r="N15886" i="51"/>
  <c r="O15886" i="51"/>
  <c r="N15887" i="51"/>
  <c r="O15887" i="51"/>
  <c r="N15888" i="51"/>
  <c r="O15888" i="51"/>
  <c r="N15889" i="51"/>
  <c r="O15889" i="51"/>
  <c r="N15890" i="51"/>
  <c r="O15890" i="51"/>
  <c r="N15891" i="51"/>
  <c r="O15891" i="51"/>
  <c r="N15892" i="51"/>
  <c r="O15892" i="51"/>
  <c r="N15893" i="51"/>
  <c r="O15893" i="51"/>
  <c r="N15894" i="51"/>
  <c r="O15894" i="51"/>
  <c r="N15895" i="51"/>
  <c r="O15895" i="51"/>
  <c r="N15896" i="51"/>
  <c r="O15896" i="51"/>
  <c r="N15897" i="51"/>
  <c r="O15897" i="51"/>
  <c r="N15898" i="51"/>
  <c r="O15898" i="51"/>
  <c r="N15899" i="51"/>
  <c r="O15899" i="51"/>
  <c r="N15900" i="51"/>
  <c r="O15900" i="51"/>
  <c r="N15901" i="51"/>
  <c r="O15901" i="51"/>
  <c r="N15902" i="51"/>
  <c r="O15902" i="51"/>
  <c r="N15903" i="51"/>
  <c r="O15903" i="51"/>
  <c r="N15904" i="51"/>
  <c r="O15904" i="51"/>
  <c r="N15905" i="51"/>
  <c r="O15905" i="51"/>
  <c r="N15906" i="51"/>
  <c r="O15906" i="51"/>
  <c r="N15907" i="51"/>
  <c r="O15907" i="51"/>
  <c r="N15908" i="51"/>
  <c r="O15908" i="51"/>
  <c r="N15909" i="51"/>
  <c r="O15909" i="51"/>
  <c r="N15910" i="51"/>
  <c r="O15910" i="51"/>
  <c r="N15911" i="51"/>
  <c r="O15911" i="51"/>
  <c r="N15912" i="51"/>
  <c r="O15912" i="51"/>
  <c r="N15913" i="51"/>
  <c r="O15913" i="51"/>
  <c r="N15914" i="51"/>
  <c r="O15914" i="51"/>
  <c r="N15915" i="51"/>
  <c r="O15915" i="51"/>
  <c r="N15916" i="51"/>
  <c r="O15916" i="51"/>
  <c r="N15917" i="51"/>
  <c r="O15917" i="51"/>
  <c r="N15918" i="51"/>
  <c r="O15918" i="51"/>
  <c r="N15919" i="51"/>
  <c r="O15919" i="51"/>
  <c r="N15920" i="51"/>
  <c r="O15920" i="51"/>
  <c r="N15921" i="51"/>
  <c r="O15921" i="51"/>
  <c r="N15922" i="51"/>
  <c r="O15922" i="51"/>
  <c r="N15923" i="51"/>
  <c r="O15923" i="51"/>
  <c r="N15924" i="51"/>
  <c r="O15924" i="51"/>
  <c r="N15925" i="51"/>
  <c r="O15925" i="51"/>
  <c r="N15926" i="51"/>
  <c r="O15926" i="51"/>
  <c r="N15927" i="51"/>
  <c r="O15927" i="51"/>
  <c r="N15928" i="51"/>
  <c r="O15928" i="51"/>
  <c r="N15929" i="51"/>
  <c r="O15929" i="51"/>
  <c r="N15930" i="51"/>
  <c r="O15930" i="51"/>
  <c r="N15931" i="51"/>
  <c r="O15931" i="51"/>
  <c r="N15932" i="51"/>
  <c r="O15932" i="51"/>
  <c r="N15933" i="51"/>
  <c r="O15933" i="51"/>
  <c r="N15934" i="51"/>
  <c r="O15934" i="51"/>
  <c r="N15935" i="51"/>
  <c r="O15935" i="51"/>
  <c r="N15936" i="51"/>
  <c r="O15936" i="51"/>
  <c r="N15937" i="51"/>
  <c r="O15937" i="51"/>
  <c r="N15938" i="51"/>
  <c r="O15938" i="51"/>
  <c r="N15939" i="51"/>
  <c r="O15939" i="51"/>
  <c r="N15940" i="51"/>
  <c r="O15940" i="51"/>
  <c r="N15941" i="51"/>
  <c r="O15941" i="51"/>
  <c r="N15942" i="51"/>
  <c r="O15942" i="51"/>
  <c r="N15943" i="51"/>
  <c r="O15943" i="51"/>
  <c r="N15944" i="51"/>
  <c r="O15944" i="51"/>
  <c r="N15945" i="51"/>
  <c r="O15945" i="51"/>
  <c r="N15946" i="51"/>
  <c r="O15946" i="51"/>
  <c r="N15947" i="51"/>
  <c r="O15947" i="51"/>
  <c r="N15948" i="51"/>
  <c r="O15948" i="51"/>
  <c r="N15949" i="51"/>
  <c r="O15949" i="51"/>
  <c r="N15950" i="51"/>
  <c r="O15950" i="51"/>
  <c r="N15951" i="51"/>
  <c r="O15951" i="51"/>
  <c r="N15952" i="51"/>
  <c r="O15952" i="51"/>
  <c r="N15953" i="51"/>
  <c r="O15953" i="51"/>
  <c r="N15954" i="51"/>
  <c r="O15954" i="51"/>
  <c r="N15955" i="51"/>
  <c r="O15955" i="51"/>
  <c r="N15956" i="51"/>
  <c r="O15956" i="51"/>
  <c r="N15957" i="51"/>
  <c r="O15957" i="51"/>
  <c r="N15958" i="51"/>
  <c r="O15958" i="51"/>
  <c r="N15959" i="51"/>
  <c r="O15959" i="51"/>
  <c r="N15960" i="51"/>
  <c r="O15960" i="51"/>
  <c r="N15961" i="51"/>
  <c r="O15961" i="51"/>
  <c r="N15962" i="51"/>
  <c r="O15962" i="51"/>
  <c r="N15963" i="51"/>
  <c r="O15963" i="51"/>
  <c r="N15964" i="51"/>
  <c r="O15964" i="51"/>
  <c r="N15965" i="51"/>
  <c r="O15965" i="51"/>
  <c r="N15966" i="51"/>
  <c r="O15966" i="51"/>
  <c r="N15967" i="51"/>
  <c r="O15967" i="51"/>
  <c r="N15968" i="51"/>
  <c r="O15968" i="51"/>
  <c r="N15969" i="51"/>
  <c r="O15969" i="51"/>
  <c r="N15970" i="51"/>
  <c r="O15970" i="51"/>
  <c r="N15971" i="51"/>
  <c r="O15971" i="51"/>
  <c r="N15972" i="51"/>
  <c r="O15972" i="51"/>
  <c r="N15973" i="51"/>
  <c r="O15973" i="51"/>
  <c r="N15974" i="51"/>
  <c r="O15974" i="51"/>
  <c r="N15975" i="51"/>
  <c r="O15975" i="51"/>
  <c r="N15976" i="51"/>
  <c r="O15976" i="51"/>
  <c r="N15977" i="51"/>
  <c r="O15977" i="51"/>
  <c r="N15978" i="51"/>
  <c r="O15978" i="51"/>
  <c r="N15979" i="51"/>
  <c r="O15979" i="51"/>
  <c r="N15980" i="51"/>
  <c r="O15980" i="51"/>
  <c r="N15981" i="51"/>
  <c r="O15981" i="51"/>
  <c r="N15982" i="51"/>
  <c r="O15982" i="51"/>
  <c r="N15983" i="51"/>
  <c r="O15983" i="51"/>
  <c r="N15984" i="51"/>
  <c r="O15984" i="51"/>
  <c r="N15985" i="51"/>
  <c r="O15985" i="51"/>
  <c r="N15986" i="51"/>
  <c r="O15986" i="51"/>
  <c r="N15987" i="51"/>
  <c r="O15987" i="51"/>
  <c r="N15988" i="51"/>
  <c r="O15988" i="51"/>
  <c r="N15989" i="51"/>
  <c r="O15989" i="51"/>
  <c r="N15990" i="51"/>
  <c r="O15990" i="51"/>
  <c r="N15991" i="51"/>
  <c r="O15991" i="51"/>
  <c r="N15992" i="51"/>
  <c r="O15992" i="51"/>
  <c r="N15993" i="51"/>
  <c r="O15993" i="51"/>
  <c r="N15994" i="51"/>
  <c r="O15994" i="51"/>
  <c r="N15995" i="51"/>
  <c r="O15995" i="51"/>
  <c r="N15996" i="51"/>
  <c r="O15996" i="51"/>
  <c r="N15997" i="51"/>
  <c r="O15997" i="51"/>
  <c r="N15998" i="51"/>
  <c r="O15998" i="51"/>
  <c r="N15999" i="51"/>
  <c r="O15999" i="51"/>
  <c r="N16000" i="51"/>
  <c r="O16000" i="51"/>
  <c r="N16001" i="51"/>
  <c r="O16001" i="51"/>
  <c r="N16002" i="51"/>
  <c r="O16002" i="51"/>
  <c r="N16003" i="51"/>
  <c r="O16003" i="51"/>
  <c r="N16004" i="51"/>
  <c r="O16004" i="51"/>
  <c r="N16005" i="51"/>
  <c r="O16005" i="51"/>
  <c r="N16006" i="51"/>
  <c r="O16006" i="51"/>
  <c r="N16007" i="51"/>
  <c r="O16007" i="51"/>
  <c r="N16008" i="51"/>
  <c r="O16008" i="51"/>
  <c r="N16009" i="51"/>
  <c r="O16009" i="51"/>
  <c r="N16010" i="51"/>
  <c r="O16010" i="51"/>
  <c r="N16011" i="51"/>
  <c r="O16011" i="51"/>
  <c r="N16012" i="51"/>
  <c r="O16012" i="51"/>
  <c r="N16013" i="51"/>
  <c r="O16013" i="51"/>
  <c r="N16014" i="51"/>
  <c r="O16014" i="51"/>
  <c r="N16015" i="51"/>
  <c r="O16015" i="51"/>
  <c r="N16016" i="51"/>
  <c r="O16016" i="51"/>
  <c r="N16017" i="51"/>
  <c r="O16017" i="51"/>
  <c r="N16018" i="51"/>
  <c r="O16018" i="51"/>
  <c r="N16019" i="51"/>
  <c r="O16019" i="51"/>
  <c r="N16020" i="51"/>
  <c r="O16020" i="51"/>
  <c r="N16021" i="51"/>
  <c r="O16021" i="51"/>
  <c r="N16022" i="51"/>
  <c r="O16022" i="51"/>
  <c r="N16023" i="51"/>
  <c r="O16023" i="51"/>
  <c r="N16024" i="51"/>
  <c r="O16024" i="51"/>
  <c r="N16025" i="51"/>
  <c r="O16025" i="51"/>
  <c r="N16026" i="51"/>
  <c r="O16026" i="51"/>
  <c r="N16027" i="51"/>
  <c r="O16027" i="51"/>
  <c r="N16028" i="51"/>
  <c r="O16028" i="51"/>
  <c r="N16029" i="51"/>
  <c r="O16029" i="51"/>
  <c r="N16030" i="51"/>
  <c r="O16030" i="51"/>
  <c r="N16031" i="51"/>
  <c r="O16031" i="51"/>
  <c r="N16032" i="51"/>
  <c r="O16032" i="51"/>
  <c r="N16033" i="51"/>
  <c r="O16033" i="51"/>
  <c r="N16034" i="51"/>
  <c r="O16034" i="51"/>
  <c r="N16035" i="51"/>
  <c r="O16035" i="51"/>
  <c r="N16036" i="51"/>
  <c r="O16036" i="51"/>
  <c r="N16037" i="51"/>
  <c r="O16037" i="51"/>
  <c r="N16038" i="51"/>
  <c r="O16038" i="51"/>
  <c r="N16039" i="51"/>
  <c r="O16039" i="51"/>
  <c r="N16040" i="51"/>
  <c r="O16040" i="51"/>
  <c r="N16041" i="51"/>
  <c r="O16041" i="51"/>
  <c r="N16042" i="51"/>
  <c r="O16042" i="51"/>
  <c r="N16043" i="51"/>
  <c r="O16043" i="51"/>
  <c r="N16044" i="51"/>
  <c r="O16044" i="51"/>
  <c r="N16045" i="51"/>
  <c r="O16045" i="51"/>
  <c r="N16046" i="51"/>
  <c r="O16046" i="51"/>
  <c r="N16047" i="51"/>
  <c r="O16047" i="51"/>
  <c r="N16048" i="51"/>
  <c r="O16048" i="51"/>
  <c r="N16049" i="51"/>
  <c r="O16049" i="51"/>
  <c r="N16050" i="51"/>
  <c r="O16050" i="51"/>
  <c r="N16051" i="51"/>
  <c r="O16051" i="51"/>
  <c r="N16052" i="51"/>
  <c r="O16052" i="51"/>
  <c r="N16053" i="51"/>
  <c r="O16053" i="51"/>
  <c r="N16054" i="51"/>
  <c r="O16054" i="51"/>
  <c r="N16055" i="51"/>
  <c r="O16055" i="51"/>
  <c r="N16056" i="51"/>
  <c r="O16056" i="51"/>
  <c r="N16057" i="51"/>
  <c r="O16057" i="51"/>
  <c r="N16058" i="51"/>
  <c r="O16058" i="51"/>
  <c r="N16059" i="51"/>
  <c r="O16059" i="51"/>
  <c r="N16060" i="51"/>
  <c r="O16060" i="51"/>
  <c r="N16061" i="51"/>
  <c r="O16061" i="51"/>
  <c r="N16062" i="51"/>
  <c r="O16062" i="51"/>
  <c r="N16063" i="51"/>
  <c r="O16063" i="51"/>
  <c r="N16064" i="51"/>
  <c r="O16064" i="51"/>
  <c r="N16065" i="51"/>
  <c r="O16065" i="51"/>
  <c r="N16066" i="51"/>
  <c r="O16066" i="51"/>
  <c r="N16067" i="51"/>
  <c r="O16067" i="51"/>
  <c r="N16068" i="51"/>
  <c r="O16068" i="51"/>
  <c r="N16069" i="51"/>
  <c r="O16069" i="51"/>
  <c r="N16070" i="51"/>
  <c r="O16070" i="51"/>
  <c r="N16071" i="51"/>
  <c r="O16071" i="51"/>
  <c r="N16072" i="51"/>
  <c r="O16072" i="51"/>
  <c r="N16073" i="51"/>
  <c r="O16073" i="51"/>
  <c r="N16074" i="51"/>
  <c r="O16074" i="51"/>
  <c r="N16075" i="51"/>
  <c r="O16075" i="51"/>
  <c r="N16076" i="51"/>
  <c r="O16076" i="51"/>
  <c r="N16077" i="51"/>
  <c r="O16077" i="51"/>
  <c r="N16078" i="51"/>
  <c r="O16078" i="51"/>
  <c r="N16079" i="51"/>
  <c r="O16079" i="51"/>
  <c r="N16080" i="51"/>
  <c r="O16080" i="51"/>
  <c r="N16081" i="51"/>
  <c r="O16081" i="51"/>
  <c r="N16082" i="51"/>
  <c r="O16082" i="51"/>
  <c r="N16083" i="51"/>
  <c r="O16083" i="51"/>
  <c r="N16084" i="51"/>
  <c r="O16084" i="51"/>
  <c r="N16085" i="51"/>
  <c r="O16085" i="51"/>
  <c r="N16086" i="51"/>
  <c r="O16086" i="51"/>
  <c r="N16087" i="51"/>
  <c r="O16087" i="51"/>
  <c r="N16088" i="51"/>
  <c r="O16088" i="51"/>
  <c r="N16089" i="51"/>
  <c r="O16089" i="51"/>
  <c r="N16090" i="51"/>
  <c r="O16090" i="51"/>
  <c r="N16091" i="51"/>
  <c r="O16091" i="51"/>
  <c r="N16092" i="51"/>
  <c r="O16092" i="51"/>
  <c r="N16093" i="51"/>
  <c r="O16093" i="51"/>
  <c r="N16094" i="51"/>
  <c r="O16094" i="51"/>
  <c r="N16095" i="51"/>
  <c r="O16095" i="51"/>
  <c r="N16096" i="51"/>
  <c r="O16096" i="51"/>
  <c r="N16097" i="51"/>
  <c r="O16097" i="51"/>
  <c r="N16098" i="51"/>
  <c r="O16098" i="51"/>
  <c r="N16099" i="51"/>
  <c r="O16099" i="51"/>
  <c r="N16100" i="51"/>
  <c r="O16100" i="51"/>
  <c r="N16101" i="51"/>
  <c r="O16101" i="51"/>
  <c r="N16102" i="51"/>
  <c r="O16102" i="51"/>
  <c r="N16103" i="51"/>
  <c r="O16103" i="51"/>
  <c r="N16104" i="51"/>
  <c r="O16104" i="51"/>
  <c r="N16105" i="51"/>
  <c r="O16105" i="51"/>
  <c r="N16106" i="51"/>
  <c r="O16106" i="51"/>
  <c r="N16107" i="51"/>
  <c r="O16107" i="51"/>
  <c r="N16108" i="51"/>
  <c r="O16108" i="51"/>
  <c r="N16109" i="51"/>
  <c r="O16109" i="51"/>
  <c r="N16110" i="51"/>
  <c r="O16110" i="51"/>
  <c r="N16111" i="51"/>
  <c r="O16111" i="51"/>
  <c r="N16112" i="51"/>
  <c r="O16112" i="51"/>
  <c r="N16113" i="51"/>
  <c r="O16113" i="51"/>
  <c r="N16114" i="51"/>
  <c r="O16114" i="51"/>
  <c r="N16115" i="51"/>
  <c r="O16115" i="51"/>
  <c r="N16116" i="51"/>
  <c r="O16116" i="51"/>
  <c r="N16117" i="51"/>
  <c r="O16117" i="51"/>
  <c r="N16118" i="51"/>
  <c r="O16118" i="51"/>
  <c r="N16119" i="51"/>
  <c r="O16119" i="51"/>
  <c r="N16120" i="51"/>
  <c r="O16120" i="51"/>
  <c r="N16121" i="51"/>
  <c r="O16121" i="51"/>
  <c r="N16122" i="51"/>
  <c r="O16122" i="51"/>
  <c r="N16123" i="51"/>
  <c r="O16123" i="51"/>
  <c r="N16124" i="51"/>
  <c r="O16124" i="51"/>
  <c r="N16125" i="51"/>
  <c r="O16125" i="51"/>
  <c r="N16126" i="51"/>
  <c r="O16126" i="51"/>
  <c r="N16127" i="51"/>
  <c r="O16127" i="51"/>
  <c r="N16128" i="51"/>
  <c r="O16128" i="51"/>
  <c r="N16129" i="51"/>
  <c r="O16129" i="51"/>
  <c r="N16130" i="51"/>
  <c r="O16130" i="51"/>
  <c r="N16131" i="51"/>
  <c r="O16131" i="51"/>
  <c r="N16132" i="51"/>
  <c r="O16132" i="51"/>
  <c r="N16133" i="51"/>
  <c r="O16133" i="51"/>
  <c r="N16134" i="51"/>
  <c r="O16134" i="51"/>
  <c r="N16135" i="51"/>
  <c r="O16135" i="51"/>
  <c r="N16136" i="51"/>
  <c r="O16136" i="51"/>
  <c r="N16137" i="51"/>
  <c r="O16137" i="51"/>
  <c r="N16138" i="51"/>
  <c r="O16138" i="51"/>
  <c r="N16139" i="51"/>
  <c r="O16139" i="51"/>
  <c r="N16140" i="51"/>
  <c r="O16140" i="51"/>
  <c r="N16141" i="51"/>
  <c r="O16141" i="51"/>
  <c r="N16142" i="51"/>
  <c r="O16142" i="51"/>
  <c r="N16143" i="51"/>
  <c r="O16143" i="51"/>
  <c r="N16144" i="51"/>
  <c r="O16144" i="51"/>
  <c r="N16145" i="51"/>
  <c r="O16145" i="51"/>
  <c r="N16146" i="51"/>
  <c r="O16146" i="51"/>
  <c r="N16147" i="51"/>
  <c r="O16147" i="51"/>
  <c r="N16148" i="51"/>
  <c r="O16148" i="51"/>
  <c r="N16149" i="51"/>
  <c r="O16149" i="51"/>
  <c r="N16150" i="51"/>
  <c r="O16150" i="51"/>
  <c r="N16151" i="51"/>
  <c r="O16151" i="51"/>
  <c r="N16152" i="51"/>
  <c r="O16152" i="51"/>
  <c r="N16153" i="51"/>
  <c r="O16153" i="51"/>
  <c r="N16154" i="51"/>
  <c r="O16154" i="51"/>
  <c r="N16155" i="51"/>
  <c r="O16155" i="51"/>
  <c r="N16156" i="51"/>
  <c r="O16156" i="51"/>
  <c r="N16157" i="51"/>
  <c r="O16157" i="51"/>
  <c r="N16158" i="51"/>
  <c r="O16158" i="51"/>
  <c r="N16159" i="51"/>
  <c r="O16159" i="51"/>
  <c r="N16160" i="51"/>
  <c r="O16160" i="51"/>
  <c r="N16161" i="51"/>
  <c r="O16161" i="51"/>
  <c r="N16162" i="51"/>
  <c r="O16162" i="51"/>
  <c r="N16163" i="51"/>
  <c r="O16163" i="51"/>
  <c r="N16164" i="51"/>
  <c r="O16164" i="51"/>
  <c r="N16165" i="51"/>
  <c r="O16165" i="51"/>
  <c r="N16166" i="51"/>
  <c r="O16166" i="51"/>
  <c r="N16167" i="51"/>
  <c r="O16167" i="51"/>
  <c r="N16168" i="51"/>
  <c r="O16168" i="51"/>
  <c r="N16169" i="51"/>
  <c r="O16169" i="51"/>
  <c r="N16170" i="51"/>
  <c r="O16170" i="51"/>
  <c r="N16171" i="51"/>
  <c r="O16171" i="51"/>
  <c r="N16172" i="51"/>
  <c r="O16172" i="51"/>
  <c r="N16173" i="51"/>
  <c r="O16173" i="51"/>
  <c r="N16174" i="51"/>
  <c r="O16174" i="51"/>
  <c r="N16175" i="51"/>
  <c r="O16175" i="51"/>
  <c r="N16176" i="51"/>
  <c r="O16176" i="51"/>
  <c r="N16177" i="51"/>
  <c r="O16177" i="51"/>
  <c r="N16178" i="51"/>
  <c r="O16178" i="51"/>
  <c r="N16179" i="51"/>
  <c r="O16179" i="51"/>
  <c r="N16180" i="51"/>
  <c r="O16180" i="51"/>
  <c r="N16181" i="51"/>
  <c r="O16181" i="51"/>
  <c r="N16182" i="51"/>
  <c r="O16182" i="51"/>
  <c r="N16183" i="51"/>
  <c r="O16183" i="51"/>
  <c r="N16184" i="51"/>
  <c r="O16184" i="51"/>
  <c r="N16185" i="51"/>
  <c r="O16185" i="51"/>
  <c r="N16186" i="51"/>
  <c r="O16186" i="51"/>
  <c r="N16187" i="51"/>
  <c r="O16187" i="51"/>
  <c r="N16188" i="51"/>
  <c r="O16188" i="51"/>
  <c r="N16189" i="51"/>
  <c r="O16189" i="51"/>
  <c r="N16190" i="51"/>
  <c r="O16190" i="51"/>
  <c r="N16191" i="51"/>
  <c r="O16191" i="51"/>
  <c r="N16192" i="51"/>
  <c r="O16192" i="51"/>
  <c r="N16193" i="51"/>
  <c r="O16193" i="51"/>
  <c r="N16194" i="51"/>
  <c r="O16194" i="51"/>
  <c r="N16195" i="51"/>
  <c r="O16195" i="51"/>
  <c r="N16196" i="51"/>
  <c r="O16196" i="51"/>
  <c r="N16197" i="51"/>
  <c r="O16197" i="51"/>
  <c r="N16198" i="51"/>
  <c r="O16198" i="51"/>
  <c r="N16199" i="51"/>
  <c r="O16199" i="51"/>
  <c r="N16200" i="51"/>
  <c r="O16200" i="51"/>
  <c r="N16201" i="51"/>
  <c r="O16201" i="51"/>
  <c r="N16202" i="51"/>
  <c r="O16202" i="51"/>
  <c r="N16203" i="51"/>
  <c r="O16203" i="51"/>
  <c r="N16204" i="51"/>
  <c r="O16204" i="51"/>
  <c r="N16205" i="51"/>
  <c r="O16205" i="51"/>
  <c r="N16206" i="51"/>
  <c r="O16206" i="51"/>
  <c r="N16207" i="51"/>
  <c r="O16207" i="51"/>
  <c r="N16208" i="51"/>
  <c r="O16208" i="51"/>
  <c r="N16209" i="51"/>
  <c r="O16209" i="51"/>
  <c r="N16210" i="51"/>
  <c r="O16210" i="51"/>
  <c r="N16211" i="51"/>
  <c r="O16211" i="51"/>
  <c r="N16212" i="51"/>
  <c r="O16212" i="51"/>
  <c r="N16213" i="51"/>
  <c r="O16213" i="51"/>
  <c r="N16214" i="51"/>
  <c r="O16214" i="51"/>
  <c r="N16215" i="51"/>
  <c r="O16215" i="51"/>
  <c r="N16216" i="51"/>
  <c r="O16216" i="51"/>
  <c r="N16217" i="51"/>
  <c r="O16217" i="51"/>
  <c r="N16218" i="51"/>
  <c r="O16218" i="51"/>
  <c r="N16219" i="51"/>
  <c r="O16219" i="51"/>
  <c r="N16220" i="51"/>
  <c r="O16220" i="51"/>
  <c r="N16221" i="51"/>
  <c r="O16221" i="51"/>
  <c r="N16222" i="51"/>
  <c r="O16222" i="51"/>
  <c r="N16223" i="51"/>
  <c r="O16223" i="51"/>
  <c r="N16224" i="51"/>
  <c r="O16224" i="51"/>
  <c r="N16225" i="51"/>
  <c r="O16225" i="51"/>
  <c r="N16226" i="51"/>
  <c r="O16226" i="51"/>
  <c r="N16227" i="51"/>
  <c r="O16227" i="51"/>
  <c r="N16228" i="51"/>
  <c r="O16228" i="51"/>
  <c r="N16229" i="51"/>
  <c r="O16229" i="51"/>
  <c r="N16230" i="51"/>
  <c r="O16230" i="51"/>
  <c r="N16231" i="51"/>
  <c r="O16231" i="51"/>
  <c r="N16232" i="51"/>
  <c r="O16232" i="51"/>
  <c r="N16233" i="51"/>
  <c r="O16233" i="51"/>
  <c r="N16234" i="51"/>
  <c r="O16234" i="51"/>
  <c r="N16235" i="51"/>
  <c r="O16235" i="51"/>
  <c r="N16236" i="51"/>
  <c r="O16236" i="51"/>
  <c r="N16237" i="51"/>
  <c r="O16237" i="51"/>
  <c r="N16238" i="51"/>
  <c r="O16238" i="51"/>
  <c r="N16239" i="51"/>
  <c r="O16239" i="51"/>
  <c r="N16240" i="51"/>
  <c r="O16240" i="51"/>
  <c r="N16241" i="51"/>
  <c r="O16241" i="51"/>
  <c r="N16242" i="51"/>
  <c r="O16242" i="51"/>
  <c r="N16243" i="51"/>
  <c r="O16243" i="51"/>
  <c r="N16244" i="51"/>
  <c r="O16244" i="51"/>
  <c r="N16245" i="51"/>
  <c r="O16245" i="51"/>
  <c r="N16246" i="51"/>
  <c r="O16246" i="51"/>
  <c r="N16247" i="51"/>
  <c r="O16247" i="51"/>
  <c r="N16248" i="51"/>
  <c r="O16248" i="51"/>
  <c r="N16249" i="51"/>
  <c r="O16249" i="51"/>
  <c r="N16250" i="51"/>
  <c r="O16250" i="51"/>
  <c r="N16251" i="51"/>
  <c r="O16251" i="51"/>
  <c r="N16252" i="51"/>
  <c r="O16252" i="51"/>
  <c r="N16253" i="51"/>
  <c r="O16253" i="51"/>
  <c r="N16254" i="51"/>
  <c r="O16254" i="51"/>
  <c r="N16255" i="51"/>
  <c r="O16255" i="51"/>
  <c r="N16256" i="51"/>
  <c r="O16256" i="51"/>
  <c r="N16257" i="51"/>
  <c r="O16257" i="51"/>
  <c r="N16258" i="51"/>
  <c r="O16258" i="51"/>
  <c r="N16259" i="51"/>
  <c r="O16259" i="51"/>
  <c r="N16260" i="51"/>
  <c r="O16260" i="51"/>
  <c r="N16261" i="51"/>
  <c r="O16261" i="51"/>
  <c r="N16262" i="51"/>
  <c r="O16262" i="51"/>
  <c r="N16263" i="51"/>
  <c r="O16263" i="51"/>
  <c r="N16264" i="51"/>
  <c r="O16264" i="51"/>
  <c r="N16265" i="51"/>
  <c r="O16265" i="51"/>
  <c r="N16266" i="51"/>
  <c r="O16266" i="51"/>
  <c r="N16267" i="51"/>
  <c r="O16267" i="51"/>
  <c r="N16268" i="51"/>
  <c r="O16268" i="51"/>
  <c r="N16269" i="51"/>
  <c r="O16269" i="51"/>
  <c r="N16270" i="51"/>
  <c r="O16270" i="51"/>
  <c r="N16271" i="51"/>
  <c r="O16271" i="51"/>
  <c r="N16272" i="51"/>
  <c r="O16272" i="51"/>
  <c r="N16273" i="51"/>
  <c r="O16273" i="51"/>
  <c r="N16274" i="51"/>
  <c r="O16274" i="51"/>
  <c r="N16275" i="51"/>
  <c r="O16275" i="51"/>
  <c r="N16276" i="51"/>
  <c r="O16276" i="51"/>
  <c r="N16277" i="51"/>
  <c r="O16277" i="51"/>
  <c r="N16278" i="51"/>
  <c r="O16278" i="51"/>
  <c r="N16279" i="51"/>
  <c r="O16279" i="51"/>
  <c r="N16280" i="51"/>
  <c r="O16280" i="51"/>
  <c r="N16281" i="51"/>
  <c r="O16281" i="51"/>
  <c r="N16282" i="51"/>
  <c r="O16282" i="51"/>
  <c r="N16283" i="51"/>
  <c r="O16283" i="51"/>
  <c r="N16284" i="51"/>
  <c r="O16284" i="51"/>
  <c r="N16285" i="51"/>
  <c r="O16285" i="51"/>
  <c r="N16286" i="51"/>
  <c r="O16286" i="51"/>
  <c r="N16287" i="51"/>
  <c r="O16287" i="51"/>
  <c r="N16288" i="51"/>
  <c r="O16288" i="51"/>
  <c r="N16289" i="51"/>
  <c r="O16289" i="51"/>
  <c r="N16290" i="51"/>
  <c r="O16290" i="51"/>
  <c r="N16291" i="51"/>
  <c r="O16291" i="51"/>
  <c r="N16292" i="51"/>
  <c r="O16292" i="51"/>
  <c r="N16293" i="51"/>
  <c r="O16293" i="51"/>
  <c r="N16294" i="51"/>
  <c r="O16294" i="51"/>
  <c r="N16295" i="51"/>
  <c r="O16295" i="51"/>
  <c r="N16296" i="51"/>
  <c r="O16296" i="51"/>
  <c r="N16297" i="51"/>
  <c r="O16297" i="51"/>
  <c r="N16298" i="51"/>
  <c r="O16298" i="51"/>
  <c r="N16299" i="51"/>
  <c r="O16299" i="51"/>
  <c r="N16300" i="51"/>
  <c r="O16300" i="51"/>
  <c r="N16301" i="51"/>
  <c r="O16301" i="51"/>
  <c r="N16302" i="51"/>
  <c r="O16302" i="51"/>
  <c r="N16303" i="51"/>
  <c r="O16303" i="51"/>
  <c r="N16304" i="51"/>
  <c r="O16304" i="51"/>
  <c r="N16305" i="51"/>
  <c r="O16305" i="51"/>
  <c r="N16306" i="51"/>
  <c r="O16306" i="51"/>
  <c r="N16307" i="51"/>
  <c r="O16307" i="51"/>
  <c r="N16308" i="51"/>
  <c r="O16308" i="51"/>
  <c r="N16309" i="51"/>
  <c r="O16309" i="51"/>
  <c r="N16310" i="51"/>
  <c r="O16310" i="51"/>
  <c r="N16311" i="51"/>
  <c r="O16311" i="51"/>
  <c r="N16312" i="51"/>
  <c r="O16312" i="51"/>
  <c r="N16313" i="51"/>
  <c r="O16313" i="51"/>
  <c r="N16314" i="51"/>
  <c r="O16314" i="51"/>
  <c r="N16315" i="51"/>
  <c r="O16315" i="51"/>
  <c r="N16316" i="51"/>
  <c r="O16316" i="51"/>
  <c r="N16317" i="51"/>
  <c r="O16317" i="51"/>
  <c r="N16318" i="51"/>
  <c r="O16318" i="51"/>
  <c r="N16319" i="51"/>
  <c r="O16319" i="51"/>
  <c r="N16320" i="51"/>
  <c r="O16320" i="51"/>
  <c r="N16321" i="51"/>
  <c r="O16321" i="51"/>
  <c r="N16322" i="51"/>
  <c r="O16322" i="51"/>
  <c r="N16323" i="51"/>
  <c r="O16323" i="51"/>
  <c r="N16324" i="51"/>
  <c r="O16324" i="51"/>
  <c r="N16325" i="51"/>
  <c r="O16325" i="51"/>
  <c r="N16326" i="51"/>
  <c r="O16326" i="51"/>
  <c r="N16327" i="51"/>
  <c r="O16327" i="51"/>
  <c r="N16328" i="51"/>
  <c r="O16328" i="51"/>
  <c r="N16329" i="51"/>
  <c r="O16329" i="51"/>
  <c r="N16330" i="51"/>
  <c r="O16330" i="51"/>
  <c r="N16331" i="51"/>
  <c r="O16331" i="51"/>
  <c r="N16332" i="51"/>
  <c r="O16332" i="51"/>
  <c r="N16333" i="51"/>
  <c r="O16333" i="51"/>
  <c r="N16334" i="51"/>
  <c r="O16334" i="51"/>
  <c r="N16335" i="51"/>
  <c r="O16335" i="51"/>
  <c r="N16336" i="51"/>
  <c r="O16336" i="51"/>
  <c r="N16337" i="51"/>
  <c r="O16337" i="51"/>
  <c r="N16338" i="51"/>
  <c r="O16338" i="51"/>
  <c r="N16339" i="51"/>
  <c r="O16339" i="51"/>
  <c r="N16340" i="51"/>
  <c r="O16340" i="51"/>
  <c r="N16341" i="51"/>
  <c r="O16341" i="51"/>
  <c r="N16342" i="51"/>
  <c r="O16342" i="51"/>
  <c r="N16343" i="51"/>
  <c r="O16343" i="51"/>
  <c r="N16344" i="51"/>
  <c r="O16344" i="51"/>
  <c r="N16345" i="51"/>
  <c r="O16345" i="51"/>
  <c r="N16346" i="51"/>
  <c r="O16346" i="51"/>
  <c r="N16347" i="51"/>
  <c r="O16347" i="51"/>
  <c r="N16348" i="51"/>
  <c r="O16348" i="51"/>
  <c r="N16349" i="51"/>
  <c r="O16349" i="51"/>
  <c r="N16350" i="51"/>
  <c r="O16350" i="51"/>
  <c r="N16351" i="51"/>
  <c r="O16351" i="51"/>
  <c r="N16352" i="51"/>
  <c r="O16352" i="51"/>
  <c r="N16353" i="51"/>
  <c r="O16353" i="51"/>
  <c r="N16354" i="51"/>
  <c r="O16354" i="51"/>
  <c r="N16355" i="51"/>
  <c r="O16355" i="51"/>
  <c r="N16356" i="51"/>
  <c r="O16356" i="51"/>
  <c r="N16357" i="51"/>
  <c r="O16357" i="51"/>
  <c r="N16358" i="51"/>
  <c r="O16358" i="51"/>
  <c r="N16359" i="51"/>
  <c r="O16359" i="51"/>
  <c r="N16360" i="51"/>
  <c r="O16360" i="51"/>
  <c r="N16361" i="51"/>
  <c r="O16361" i="51"/>
  <c r="N16362" i="51"/>
  <c r="O16362" i="51"/>
  <c r="N16363" i="51"/>
  <c r="O16363" i="51"/>
  <c r="N16364" i="51"/>
  <c r="O16364" i="51"/>
  <c r="N16365" i="51"/>
  <c r="O16365" i="51"/>
  <c r="N16366" i="51"/>
  <c r="O16366" i="51"/>
  <c r="N16367" i="51"/>
  <c r="O16367" i="51"/>
  <c r="N16368" i="51"/>
  <c r="O16368" i="51"/>
  <c r="N16369" i="51"/>
  <c r="O16369" i="51"/>
  <c r="N16370" i="51"/>
  <c r="O16370" i="51"/>
  <c r="N16371" i="51"/>
  <c r="O16371" i="51"/>
  <c r="N16372" i="51"/>
  <c r="O16372" i="51"/>
  <c r="N16373" i="51"/>
  <c r="O16373" i="51"/>
  <c r="N16374" i="51"/>
  <c r="O16374" i="51"/>
  <c r="N16375" i="51"/>
  <c r="O16375" i="51"/>
  <c r="N16376" i="51"/>
  <c r="O16376" i="51"/>
  <c r="N16377" i="51"/>
  <c r="O16377" i="51"/>
  <c r="N16378" i="51"/>
  <c r="O16378" i="51"/>
  <c r="N16379" i="51"/>
  <c r="O16379" i="51"/>
  <c r="N16380" i="51"/>
  <c r="O16380" i="51"/>
  <c r="N16381" i="51"/>
  <c r="O16381" i="51"/>
  <c r="N16382" i="51"/>
  <c r="O16382" i="51"/>
  <c r="N16383" i="51"/>
  <c r="O16383" i="51"/>
  <c r="N16384" i="51"/>
  <c r="O16384" i="51"/>
  <c r="N16385" i="51"/>
  <c r="O16385" i="51"/>
  <c r="N16386" i="51"/>
  <c r="O16386" i="51"/>
  <c r="N16387" i="51"/>
  <c r="O16387" i="51"/>
  <c r="N16388" i="51"/>
  <c r="O16388" i="51"/>
  <c r="N16389" i="51"/>
  <c r="O16389" i="51"/>
  <c r="N16390" i="51"/>
  <c r="O16390" i="51"/>
  <c r="N16391" i="51"/>
  <c r="O16391" i="51"/>
  <c r="N16392" i="51"/>
  <c r="O16392" i="51"/>
  <c r="N16393" i="51"/>
  <c r="O16393" i="51"/>
  <c r="N16394" i="51"/>
  <c r="O16394" i="51"/>
  <c r="N16395" i="51"/>
  <c r="O16395" i="51"/>
  <c r="N16396" i="51"/>
  <c r="O16396" i="51"/>
  <c r="N16397" i="51"/>
  <c r="O16397" i="51"/>
  <c r="N16398" i="51"/>
  <c r="O16398" i="51"/>
  <c r="N16399" i="51"/>
  <c r="O16399" i="51"/>
  <c r="N16400" i="51"/>
  <c r="O16400" i="51"/>
  <c r="N16401" i="51"/>
  <c r="O16401" i="51"/>
  <c r="N16402" i="51"/>
  <c r="O16402" i="51"/>
  <c r="N16403" i="51"/>
  <c r="O16403" i="51"/>
  <c r="N16404" i="51"/>
  <c r="O16404" i="51"/>
  <c r="N16405" i="51"/>
  <c r="O16405" i="51"/>
  <c r="N16406" i="51"/>
  <c r="O16406" i="51"/>
  <c r="N16407" i="51"/>
  <c r="O16407" i="51"/>
  <c r="N16408" i="51"/>
  <c r="O16408" i="51"/>
  <c r="N16409" i="51"/>
  <c r="O16409" i="51"/>
  <c r="N16410" i="51"/>
  <c r="O16410" i="51"/>
  <c r="N16411" i="51"/>
  <c r="O16411" i="51"/>
  <c r="N16412" i="51"/>
  <c r="O16412" i="51"/>
  <c r="N16413" i="51"/>
  <c r="O16413" i="51"/>
  <c r="N16414" i="51"/>
  <c r="O16414" i="51"/>
  <c r="N16415" i="51"/>
  <c r="O16415" i="51"/>
  <c r="N16416" i="51"/>
  <c r="O16416" i="51"/>
  <c r="N16417" i="51"/>
  <c r="O16417" i="51"/>
  <c r="N16418" i="51"/>
  <c r="O16418" i="51"/>
  <c r="N16419" i="51"/>
  <c r="O16419" i="51"/>
  <c r="N16420" i="51"/>
  <c r="O16420" i="51"/>
  <c r="N16421" i="51"/>
  <c r="O16421" i="51"/>
  <c r="N16422" i="51"/>
  <c r="O16422" i="51"/>
  <c r="N16423" i="51"/>
  <c r="O16423" i="51"/>
  <c r="N16424" i="51"/>
  <c r="O16424" i="51"/>
  <c r="N16425" i="51"/>
  <c r="O16425" i="51"/>
  <c r="N16426" i="51"/>
  <c r="O16426" i="51"/>
  <c r="N16427" i="51"/>
  <c r="O16427" i="51"/>
  <c r="N16428" i="51"/>
  <c r="O16428" i="51"/>
  <c r="N16429" i="51"/>
  <c r="O16429" i="51"/>
  <c r="N16430" i="51"/>
  <c r="O16430" i="51"/>
  <c r="N16431" i="51"/>
  <c r="O16431" i="51"/>
  <c r="N16432" i="51"/>
  <c r="O16432" i="51"/>
  <c r="N16433" i="51"/>
  <c r="O16433" i="51"/>
  <c r="N16434" i="51"/>
  <c r="O16434" i="51"/>
  <c r="N16435" i="51"/>
  <c r="O16435" i="51"/>
  <c r="N16436" i="51"/>
  <c r="O16436" i="51"/>
  <c r="N16437" i="51"/>
  <c r="O16437" i="51"/>
  <c r="N16438" i="51"/>
  <c r="O16438" i="51"/>
  <c r="N16439" i="51"/>
  <c r="O16439" i="51"/>
  <c r="N16440" i="51"/>
  <c r="O16440" i="51"/>
  <c r="N16441" i="51"/>
  <c r="O16441" i="51"/>
  <c r="N16442" i="51"/>
  <c r="O16442" i="51"/>
  <c r="N16443" i="51"/>
  <c r="O16443" i="51"/>
  <c r="N16444" i="51"/>
  <c r="O16444" i="51"/>
  <c r="N16445" i="51"/>
  <c r="O16445" i="51"/>
  <c r="N16446" i="51"/>
  <c r="O16446" i="51"/>
  <c r="N16447" i="51"/>
  <c r="O16447" i="51"/>
  <c r="N16448" i="51"/>
  <c r="O16448" i="51"/>
  <c r="N16449" i="51"/>
  <c r="O16449" i="51"/>
  <c r="N16450" i="51"/>
  <c r="O16450" i="51"/>
  <c r="N16451" i="51"/>
  <c r="O16451" i="51"/>
  <c r="N16452" i="51"/>
  <c r="O16452" i="51"/>
  <c r="N16453" i="51"/>
  <c r="O16453" i="51"/>
  <c r="N16454" i="51"/>
  <c r="O16454" i="51"/>
  <c r="N16455" i="51"/>
  <c r="O16455" i="51"/>
  <c r="N16456" i="51"/>
  <c r="O16456" i="51"/>
  <c r="N16457" i="51"/>
  <c r="O16457" i="51"/>
  <c r="N16458" i="51"/>
  <c r="O16458" i="51"/>
  <c r="N16459" i="51"/>
  <c r="O16459" i="51"/>
  <c r="N16460" i="51"/>
  <c r="O16460" i="51"/>
  <c r="N16461" i="51"/>
  <c r="O16461" i="51"/>
  <c r="N16462" i="51"/>
  <c r="O16462" i="51"/>
  <c r="N16463" i="51"/>
  <c r="O16463" i="51"/>
  <c r="N16464" i="51"/>
  <c r="O16464" i="51"/>
  <c r="N16465" i="51"/>
  <c r="O16465" i="51"/>
  <c r="N16466" i="51"/>
  <c r="O16466" i="51"/>
  <c r="N16467" i="51"/>
  <c r="O16467" i="51"/>
  <c r="N16468" i="51"/>
  <c r="O16468" i="51"/>
  <c r="N16469" i="51"/>
  <c r="O16469" i="51"/>
  <c r="N16470" i="51"/>
  <c r="O16470" i="51"/>
  <c r="N16471" i="51"/>
  <c r="O16471" i="51"/>
  <c r="N16472" i="51"/>
  <c r="O16472" i="51"/>
  <c r="N16473" i="51"/>
  <c r="O16473" i="51"/>
  <c r="N16474" i="51"/>
  <c r="O16474" i="51"/>
  <c r="N16475" i="51"/>
  <c r="O16475" i="51"/>
  <c r="N16476" i="51"/>
  <c r="O16476" i="51"/>
  <c r="N16477" i="51"/>
  <c r="O16477" i="51"/>
  <c r="N16478" i="51"/>
  <c r="O16478" i="51"/>
  <c r="N16479" i="51"/>
  <c r="O16479" i="51"/>
  <c r="N16480" i="51"/>
  <c r="O16480" i="51"/>
  <c r="N16481" i="51"/>
  <c r="O16481" i="51"/>
  <c r="N16482" i="51"/>
  <c r="O16482" i="51"/>
  <c r="N16483" i="51"/>
  <c r="O16483" i="51"/>
  <c r="N16484" i="51"/>
  <c r="O16484" i="51"/>
  <c r="N16485" i="51"/>
  <c r="O16485" i="51"/>
  <c r="N16486" i="51"/>
  <c r="O16486" i="51"/>
  <c r="N16487" i="51"/>
  <c r="O16487" i="51"/>
  <c r="N16488" i="51"/>
  <c r="O16488" i="51"/>
  <c r="N16489" i="51"/>
  <c r="O16489" i="51"/>
  <c r="N16490" i="51"/>
  <c r="O16490" i="51"/>
  <c r="N16491" i="51"/>
  <c r="O16491" i="51"/>
  <c r="N16492" i="51"/>
  <c r="O16492" i="51"/>
  <c r="N16493" i="51"/>
  <c r="O16493" i="51"/>
  <c r="N16494" i="51"/>
  <c r="O16494" i="51"/>
  <c r="N16495" i="51"/>
  <c r="O16495" i="51"/>
  <c r="N16496" i="51"/>
  <c r="O16496" i="51"/>
  <c r="N16497" i="51"/>
  <c r="O16497" i="51"/>
  <c r="N16498" i="51"/>
  <c r="O16498" i="51"/>
  <c r="N16499" i="51"/>
  <c r="O16499" i="51"/>
  <c r="N16500" i="51"/>
  <c r="O16500" i="51"/>
  <c r="N16501" i="51"/>
  <c r="O16501" i="51"/>
  <c r="N16502" i="51"/>
  <c r="O16502" i="51"/>
  <c r="N16503" i="51"/>
  <c r="O16503" i="51"/>
  <c r="N16504" i="51"/>
  <c r="O16504" i="51"/>
  <c r="N16505" i="51"/>
  <c r="O16505" i="51"/>
  <c r="N16506" i="51"/>
  <c r="O16506" i="51"/>
  <c r="N16507" i="51"/>
  <c r="O16507" i="51"/>
  <c r="N16508" i="51"/>
  <c r="O16508" i="51"/>
  <c r="N16509" i="51"/>
  <c r="O16509" i="51"/>
  <c r="N16510" i="51"/>
  <c r="O16510" i="51"/>
  <c r="N16511" i="51"/>
  <c r="O16511" i="51"/>
  <c r="N16512" i="51"/>
  <c r="O16512" i="51"/>
  <c r="N16513" i="51"/>
  <c r="O16513" i="51"/>
  <c r="N16514" i="51"/>
  <c r="O16514" i="51"/>
  <c r="N16515" i="51"/>
  <c r="O16515" i="51"/>
  <c r="N16516" i="51"/>
  <c r="O16516" i="51"/>
  <c r="N16517" i="51"/>
  <c r="O16517" i="51"/>
  <c r="N16518" i="51"/>
  <c r="O16518" i="51"/>
  <c r="N16519" i="51"/>
  <c r="O16519" i="51"/>
  <c r="N16520" i="51"/>
  <c r="O16520" i="51"/>
  <c r="N16521" i="51"/>
  <c r="O16521" i="51"/>
  <c r="N16522" i="51"/>
  <c r="O16522" i="51"/>
  <c r="N16523" i="51"/>
  <c r="O16523" i="51"/>
  <c r="N16524" i="51"/>
  <c r="O16524" i="51"/>
  <c r="N16525" i="51"/>
  <c r="O16525" i="51"/>
  <c r="N16526" i="51"/>
  <c r="O16526" i="51"/>
  <c r="N16527" i="51"/>
  <c r="O16527" i="51"/>
  <c r="N16528" i="51"/>
  <c r="O16528" i="51"/>
  <c r="N16529" i="51"/>
  <c r="O16529" i="51"/>
  <c r="N16530" i="51"/>
  <c r="O16530" i="51"/>
  <c r="N16531" i="51"/>
  <c r="O16531" i="51"/>
  <c r="N16532" i="51"/>
  <c r="O16532" i="51"/>
  <c r="N16533" i="51"/>
  <c r="O16533" i="51"/>
  <c r="N16534" i="51"/>
  <c r="O16534" i="51"/>
  <c r="N16535" i="51"/>
  <c r="O16535" i="51"/>
  <c r="N16536" i="51"/>
  <c r="O16536" i="51"/>
  <c r="N16537" i="51"/>
  <c r="O16537" i="51"/>
  <c r="N16538" i="51"/>
  <c r="O16538" i="51"/>
  <c r="N16539" i="51"/>
  <c r="O16539" i="51"/>
  <c r="N16540" i="51"/>
  <c r="O16540" i="51"/>
  <c r="N16541" i="51"/>
  <c r="O16541" i="51"/>
  <c r="N16542" i="51"/>
  <c r="O16542" i="51"/>
  <c r="N16543" i="51"/>
  <c r="O16543" i="51"/>
  <c r="N16544" i="51"/>
  <c r="O16544" i="51"/>
  <c r="N16545" i="51"/>
  <c r="O16545" i="51"/>
  <c r="N16546" i="51"/>
  <c r="O16546" i="51"/>
  <c r="N16547" i="51"/>
  <c r="O16547" i="51"/>
  <c r="N16548" i="51"/>
  <c r="O16548" i="51"/>
  <c r="N16549" i="51"/>
  <c r="O16549" i="51"/>
  <c r="N16550" i="51"/>
  <c r="O16550" i="51"/>
  <c r="N16551" i="51"/>
  <c r="O16551" i="51"/>
  <c r="N16552" i="51"/>
  <c r="O16552" i="51"/>
  <c r="N16553" i="51"/>
  <c r="O16553" i="51"/>
  <c r="N16554" i="51"/>
  <c r="O16554" i="51"/>
  <c r="N16555" i="51"/>
  <c r="O16555" i="51"/>
  <c r="N16556" i="51"/>
  <c r="O16556" i="51"/>
  <c r="N16557" i="51"/>
  <c r="O16557" i="51"/>
  <c r="N16558" i="51"/>
  <c r="O16558" i="51"/>
  <c r="N16559" i="51"/>
  <c r="O16559" i="51"/>
  <c r="N16560" i="51"/>
  <c r="O16560" i="51"/>
  <c r="N16561" i="51"/>
  <c r="O16561" i="51"/>
  <c r="N16562" i="51"/>
  <c r="O16562" i="51"/>
  <c r="N16563" i="51"/>
  <c r="O16563" i="51"/>
  <c r="N16564" i="51"/>
  <c r="O16564" i="51"/>
  <c r="N16565" i="51"/>
  <c r="O16565" i="51"/>
  <c r="N16566" i="51"/>
  <c r="O16566" i="51"/>
  <c r="N16567" i="51"/>
  <c r="O16567" i="51"/>
  <c r="N16568" i="51"/>
  <c r="O16568" i="51"/>
  <c r="N16569" i="51"/>
  <c r="O16569" i="51"/>
  <c r="N16570" i="51"/>
  <c r="O16570" i="51"/>
  <c r="N16571" i="51"/>
  <c r="O16571" i="51"/>
  <c r="N16572" i="51"/>
  <c r="O16572" i="51"/>
  <c r="N16573" i="51"/>
  <c r="O16573" i="51"/>
  <c r="N16574" i="51"/>
  <c r="O16574" i="51"/>
  <c r="N16575" i="51"/>
  <c r="O16575" i="51"/>
  <c r="N16576" i="51"/>
  <c r="O16576" i="51"/>
  <c r="N16577" i="51"/>
  <c r="O16577" i="51"/>
  <c r="N16578" i="51"/>
  <c r="O16578" i="51"/>
  <c r="N16579" i="51"/>
  <c r="O16579" i="51"/>
  <c r="N16580" i="51"/>
  <c r="O16580" i="51"/>
  <c r="N16581" i="51"/>
  <c r="O16581" i="51"/>
  <c r="N16582" i="51"/>
  <c r="O16582" i="51"/>
  <c r="N16583" i="51"/>
  <c r="O16583" i="51"/>
  <c r="N16584" i="51"/>
  <c r="O16584" i="51"/>
  <c r="N16585" i="51"/>
  <c r="O16585" i="51"/>
  <c r="N16586" i="51"/>
  <c r="O16586" i="51"/>
  <c r="N16587" i="51"/>
  <c r="O16587" i="51"/>
  <c r="N16588" i="51"/>
  <c r="O16588" i="51"/>
  <c r="N16589" i="51"/>
  <c r="O16589" i="51"/>
  <c r="N16590" i="51"/>
  <c r="O16590" i="51"/>
  <c r="N16591" i="51"/>
  <c r="O16591" i="51"/>
  <c r="N16592" i="51"/>
  <c r="O16592" i="51"/>
  <c r="N16593" i="51"/>
  <c r="O16593" i="51"/>
  <c r="N16594" i="51"/>
  <c r="O16594" i="51"/>
  <c r="N16595" i="51"/>
  <c r="O16595" i="51"/>
  <c r="N16596" i="51"/>
  <c r="O16596" i="51"/>
  <c r="N16597" i="51"/>
  <c r="O16597" i="51"/>
  <c r="N16598" i="51"/>
  <c r="O16598" i="51"/>
  <c r="N16599" i="51"/>
  <c r="O16599" i="51"/>
  <c r="N16600" i="51"/>
  <c r="O16600" i="51"/>
  <c r="N16601" i="51"/>
  <c r="O16601" i="51"/>
  <c r="N16602" i="51"/>
  <c r="O16602" i="51"/>
  <c r="N16603" i="51"/>
  <c r="O16603" i="51"/>
  <c r="N16604" i="51"/>
  <c r="O16604" i="51"/>
  <c r="N16605" i="51"/>
  <c r="O16605" i="51"/>
  <c r="N16606" i="51"/>
  <c r="O16606" i="51"/>
  <c r="N16607" i="51"/>
  <c r="O16607" i="51"/>
  <c r="N16608" i="51"/>
  <c r="O16608" i="51"/>
  <c r="N16609" i="51"/>
  <c r="O16609" i="51"/>
  <c r="N16610" i="51"/>
  <c r="O16610" i="51"/>
  <c r="N16611" i="51"/>
  <c r="O16611" i="51"/>
  <c r="N16612" i="51"/>
  <c r="O16612" i="51"/>
  <c r="N16613" i="51"/>
  <c r="O16613" i="51"/>
  <c r="N16614" i="51"/>
  <c r="O16614" i="51"/>
  <c r="N16615" i="51"/>
  <c r="O16615" i="51"/>
  <c r="N16616" i="51"/>
  <c r="O16616" i="51"/>
  <c r="N16617" i="51"/>
  <c r="O16617" i="51"/>
  <c r="N16618" i="51"/>
  <c r="O16618" i="51"/>
  <c r="N16619" i="51"/>
  <c r="O16619" i="51"/>
  <c r="N16620" i="51"/>
  <c r="O16620" i="51"/>
  <c r="N16621" i="51"/>
  <c r="O16621" i="51"/>
  <c r="N16622" i="51"/>
  <c r="O16622" i="51"/>
  <c r="N16623" i="51"/>
  <c r="O16623" i="51"/>
  <c r="N16624" i="51"/>
  <c r="O16624" i="51"/>
  <c r="N16625" i="51"/>
  <c r="O16625" i="51"/>
  <c r="N16626" i="51"/>
  <c r="O16626" i="51"/>
  <c r="N16627" i="51"/>
  <c r="O16627" i="51"/>
  <c r="N16628" i="51"/>
  <c r="O16628" i="51"/>
  <c r="N16629" i="51"/>
  <c r="O16629" i="51"/>
  <c r="N16630" i="51"/>
  <c r="O16630" i="51"/>
  <c r="N16631" i="51"/>
  <c r="O16631" i="51"/>
  <c r="N16632" i="51"/>
  <c r="O16632" i="51"/>
  <c r="N16633" i="51"/>
  <c r="O16633" i="51"/>
  <c r="N16634" i="51"/>
  <c r="O16634" i="51"/>
  <c r="N16635" i="51"/>
  <c r="O16635" i="51"/>
  <c r="N16636" i="51"/>
  <c r="O16636" i="51"/>
  <c r="N16637" i="51"/>
  <c r="O16637" i="51"/>
  <c r="N16638" i="51"/>
  <c r="O16638" i="51"/>
  <c r="N16639" i="51"/>
  <c r="O16639" i="51"/>
  <c r="N16640" i="51"/>
  <c r="O16640" i="51"/>
  <c r="N16641" i="51"/>
  <c r="O16641" i="51"/>
  <c r="N16642" i="51"/>
  <c r="O16642" i="51"/>
  <c r="N16643" i="51"/>
  <c r="O16643" i="51"/>
  <c r="N16644" i="51"/>
  <c r="O16644" i="51"/>
  <c r="N16645" i="51"/>
  <c r="O16645" i="51"/>
  <c r="N16646" i="51"/>
  <c r="O16646" i="51"/>
  <c r="N16647" i="51"/>
  <c r="O16647" i="51"/>
  <c r="N16648" i="51"/>
  <c r="O16648" i="51"/>
  <c r="N16649" i="51"/>
  <c r="O16649" i="51"/>
  <c r="N16650" i="51"/>
  <c r="O16650" i="51"/>
  <c r="N16651" i="51"/>
  <c r="O16651" i="51"/>
  <c r="N16652" i="51"/>
  <c r="O16652" i="51"/>
  <c r="N16653" i="51"/>
  <c r="O16653" i="51"/>
  <c r="N16654" i="51"/>
  <c r="O16654" i="51"/>
  <c r="N16655" i="51"/>
  <c r="O16655" i="51"/>
  <c r="N16656" i="51"/>
  <c r="O16656" i="51"/>
  <c r="N16657" i="51"/>
  <c r="O16657" i="51"/>
  <c r="N16658" i="51"/>
  <c r="O16658" i="51"/>
  <c r="N16659" i="51"/>
  <c r="O16659" i="51"/>
  <c r="N16660" i="51"/>
  <c r="O16660" i="51"/>
  <c r="N16661" i="51"/>
  <c r="O16661" i="51"/>
  <c r="N16662" i="51"/>
  <c r="O16662" i="51"/>
  <c r="N16663" i="51"/>
  <c r="O16663" i="51"/>
  <c r="N16664" i="51"/>
  <c r="O16664" i="51"/>
  <c r="N16665" i="51"/>
  <c r="O16665" i="51"/>
  <c r="N16666" i="51"/>
  <c r="O16666" i="51"/>
  <c r="N16667" i="51"/>
  <c r="O16667" i="51"/>
  <c r="N16668" i="51"/>
  <c r="O16668" i="51"/>
  <c r="N16669" i="51"/>
  <c r="O16669" i="51"/>
  <c r="N16670" i="51"/>
  <c r="O16670" i="51"/>
  <c r="N16671" i="51"/>
  <c r="O16671" i="51"/>
  <c r="N16672" i="51"/>
  <c r="O16672" i="51"/>
  <c r="N16673" i="51"/>
  <c r="O16673" i="51"/>
  <c r="N16674" i="51"/>
  <c r="O16674" i="51"/>
  <c r="N16675" i="51"/>
  <c r="O16675" i="51"/>
  <c r="N16676" i="51"/>
  <c r="O16676" i="51"/>
  <c r="N16677" i="51"/>
  <c r="O16677" i="51"/>
  <c r="N16678" i="51"/>
  <c r="O16678" i="51"/>
  <c r="N16679" i="51"/>
  <c r="O16679" i="51"/>
  <c r="N16680" i="51"/>
  <c r="O16680" i="51"/>
  <c r="N16681" i="51"/>
  <c r="O16681" i="51"/>
  <c r="N16682" i="51"/>
  <c r="O16682" i="51"/>
  <c r="N16683" i="51"/>
  <c r="O16683" i="51"/>
  <c r="N16684" i="51"/>
  <c r="O16684" i="51"/>
  <c r="N16685" i="51"/>
  <c r="O16685" i="51"/>
  <c r="N16686" i="51"/>
  <c r="O16686" i="51"/>
  <c r="N16687" i="51"/>
  <c r="O16687" i="51"/>
  <c r="N16688" i="51"/>
  <c r="O16688" i="51"/>
  <c r="N16689" i="51"/>
  <c r="O16689" i="51"/>
  <c r="N16690" i="51"/>
  <c r="O16690" i="51"/>
  <c r="N16691" i="51"/>
  <c r="O16691" i="51"/>
  <c r="N16692" i="51"/>
  <c r="O16692" i="51"/>
  <c r="N16693" i="51"/>
  <c r="O16693" i="51"/>
  <c r="N16694" i="51"/>
  <c r="O16694" i="51"/>
  <c r="N16695" i="51"/>
  <c r="O16695" i="51"/>
  <c r="N16696" i="51"/>
  <c r="O16696" i="51"/>
  <c r="N16697" i="51"/>
  <c r="O16697" i="51"/>
  <c r="N16698" i="51"/>
  <c r="O16698" i="51"/>
  <c r="N16699" i="51"/>
  <c r="O16699" i="51"/>
  <c r="N16700" i="51"/>
  <c r="O16700" i="51"/>
  <c r="N16701" i="51"/>
  <c r="O16701" i="51"/>
  <c r="N16702" i="51"/>
  <c r="O16702" i="51"/>
  <c r="N16703" i="51"/>
  <c r="O16703" i="51"/>
  <c r="N16704" i="51"/>
  <c r="O16704" i="51"/>
  <c r="N16705" i="51"/>
  <c r="O16705" i="51"/>
  <c r="N16706" i="51"/>
  <c r="O16706" i="51"/>
  <c r="N16707" i="51"/>
  <c r="O16707" i="51"/>
  <c r="N16708" i="51"/>
  <c r="O16708" i="51"/>
  <c r="N16709" i="51"/>
  <c r="O16709" i="51"/>
  <c r="N16710" i="51"/>
  <c r="O16710" i="51"/>
  <c r="N16711" i="51"/>
  <c r="O16711" i="51"/>
  <c r="N16712" i="51"/>
  <c r="O16712" i="51"/>
  <c r="N16713" i="51"/>
  <c r="O16713" i="51"/>
  <c r="N16714" i="51"/>
  <c r="O16714" i="51"/>
  <c r="N16715" i="51"/>
  <c r="O16715" i="51"/>
  <c r="N16716" i="51"/>
  <c r="O16716" i="51"/>
  <c r="N16717" i="51"/>
  <c r="O16717" i="51"/>
  <c r="N16718" i="51"/>
  <c r="O16718" i="51"/>
  <c r="N16719" i="51"/>
  <c r="O16719" i="51"/>
  <c r="N16720" i="51"/>
  <c r="O16720" i="51"/>
  <c r="N16721" i="51"/>
  <c r="O16721" i="51"/>
  <c r="N16722" i="51"/>
  <c r="O16722" i="51"/>
  <c r="N16723" i="51"/>
  <c r="O16723" i="51"/>
  <c r="N16724" i="51"/>
  <c r="O16724" i="51"/>
  <c r="N16725" i="51"/>
  <c r="O16725" i="51"/>
  <c r="N16726" i="51"/>
  <c r="O16726" i="51"/>
  <c r="N16727" i="51"/>
  <c r="O16727" i="51"/>
  <c r="N16728" i="51"/>
  <c r="O16728" i="51"/>
  <c r="N16729" i="51"/>
  <c r="O16729" i="51"/>
  <c r="N16730" i="51"/>
  <c r="O16730" i="51"/>
  <c r="N16731" i="51"/>
  <c r="O16731" i="51"/>
  <c r="N16732" i="51"/>
  <c r="O16732" i="51"/>
  <c r="N16733" i="51"/>
  <c r="O16733" i="51"/>
  <c r="N16734" i="51"/>
  <c r="O16734" i="51"/>
  <c r="N16735" i="51"/>
  <c r="O16735" i="51"/>
  <c r="N16736" i="51"/>
  <c r="O16736" i="51"/>
  <c r="N16737" i="51"/>
  <c r="O16737" i="51"/>
  <c r="N16738" i="51"/>
  <c r="O16738" i="51"/>
  <c r="N16739" i="51"/>
  <c r="O16739" i="51"/>
  <c r="N16740" i="51"/>
  <c r="O16740" i="51"/>
  <c r="N16741" i="51"/>
  <c r="O16741" i="51"/>
  <c r="N16742" i="51"/>
  <c r="O16742" i="51"/>
  <c r="N16743" i="51"/>
  <c r="O16743" i="51"/>
  <c r="N16744" i="51"/>
  <c r="O16744" i="51"/>
  <c r="N16745" i="51"/>
  <c r="O16745" i="51"/>
  <c r="N16746" i="51"/>
  <c r="O16746" i="51"/>
  <c r="N16747" i="51"/>
  <c r="O16747" i="51"/>
  <c r="N16748" i="51"/>
  <c r="O16748" i="51"/>
  <c r="N16749" i="51"/>
  <c r="O16749" i="51"/>
  <c r="N16750" i="51"/>
  <c r="O16750" i="51"/>
  <c r="N16751" i="51"/>
  <c r="O16751" i="51"/>
  <c r="N16752" i="51"/>
  <c r="O16752" i="51"/>
  <c r="N16753" i="51"/>
  <c r="O16753" i="51"/>
  <c r="N16754" i="51"/>
  <c r="O16754" i="51"/>
  <c r="N16755" i="51"/>
  <c r="O16755" i="51"/>
  <c r="N16756" i="51"/>
  <c r="O16756" i="51"/>
  <c r="N16757" i="51"/>
  <c r="O16757" i="51"/>
  <c r="N16758" i="51"/>
  <c r="O16758" i="51"/>
  <c r="N16759" i="51"/>
  <c r="O16759" i="51"/>
  <c r="N16760" i="51"/>
  <c r="O16760" i="51"/>
  <c r="N16761" i="51"/>
  <c r="O16761" i="51"/>
  <c r="N16762" i="51"/>
  <c r="O16762" i="51"/>
  <c r="N16763" i="51"/>
  <c r="O16763" i="51"/>
  <c r="N16764" i="51"/>
  <c r="O16764" i="51"/>
  <c r="N16765" i="51"/>
  <c r="O16765" i="51"/>
  <c r="N16766" i="51"/>
  <c r="O16766" i="51"/>
  <c r="N16767" i="51"/>
  <c r="O16767" i="51"/>
  <c r="N16768" i="51"/>
  <c r="O16768" i="51"/>
  <c r="N16769" i="51"/>
  <c r="O16769" i="51"/>
  <c r="N16770" i="51"/>
  <c r="O16770" i="51"/>
  <c r="N16771" i="51"/>
  <c r="O16771" i="51"/>
  <c r="N16772" i="51"/>
  <c r="O16772" i="51"/>
  <c r="N16773" i="51"/>
  <c r="O16773" i="51"/>
  <c r="N16774" i="51"/>
  <c r="O16774" i="51"/>
  <c r="N16775" i="51"/>
  <c r="O16775" i="51"/>
  <c r="N16776" i="51"/>
  <c r="O16776" i="51"/>
  <c r="N16777" i="51"/>
  <c r="O16777" i="51"/>
  <c r="N16778" i="51"/>
  <c r="O16778" i="51"/>
  <c r="N16779" i="51"/>
  <c r="O16779" i="51"/>
  <c r="N16780" i="51"/>
  <c r="O16780" i="51"/>
  <c r="N16781" i="51"/>
  <c r="O16781" i="51"/>
  <c r="N16782" i="51"/>
  <c r="O16782" i="51"/>
  <c r="N16783" i="51"/>
  <c r="O16783" i="51"/>
  <c r="N16784" i="51"/>
  <c r="O16784" i="51"/>
  <c r="N16785" i="51"/>
  <c r="O16785" i="51"/>
  <c r="N16786" i="51"/>
  <c r="O16786" i="51"/>
  <c r="N16787" i="51"/>
  <c r="O16787" i="51"/>
  <c r="N16788" i="51"/>
  <c r="O16788" i="51"/>
  <c r="N16789" i="51"/>
  <c r="O16789" i="51"/>
  <c r="N16790" i="51"/>
  <c r="O16790" i="51"/>
  <c r="N16791" i="51"/>
  <c r="O16791" i="51"/>
  <c r="N16792" i="51"/>
  <c r="O16792" i="51"/>
  <c r="N16793" i="51"/>
  <c r="O16793" i="51"/>
  <c r="N16794" i="51"/>
  <c r="O16794" i="51"/>
  <c r="N16795" i="51"/>
  <c r="O16795" i="51"/>
  <c r="N16796" i="51"/>
  <c r="O16796" i="51"/>
  <c r="N16797" i="51"/>
  <c r="O16797" i="51"/>
  <c r="N16798" i="51"/>
  <c r="O16798" i="51"/>
  <c r="N16799" i="51"/>
  <c r="O16799" i="51"/>
  <c r="N16800" i="51"/>
  <c r="O16800" i="51"/>
  <c r="N16801" i="51"/>
  <c r="O16801" i="51"/>
  <c r="N16802" i="51"/>
  <c r="O16802" i="51"/>
  <c r="N16803" i="51"/>
  <c r="O16803" i="51"/>
  <c r="N16804" i="51"/>
  <c r="O16804" i="51"/>
  <c r="N16805" i="51"/>
  <c r="O16805" i="51"/>
  <c r="N16806" i="51"/>
  <c r="O16806" i="51"/>
  <c r="N16807" i="51"/>
  <c r="O16807" i="51"/>
  <c r="N16808" i="51"/>
  <c r="O16808" i="51"/>
  <c r="N16809" i="51"/>
  <c r="O16809" i="51"/>
  <c r="N16810" i="51"/>
  <c r="O16810" i="51"/>
  <c r="N16811" i="51"/>
  <c r="O16811" i="51"/>
  <c r="N16812" i="51"/>
  <c r="O16812" i="51"/>
  <c r="N16813" i="51"/>
  <c r="O16813" i="51"/>
  <c r="N16814" i="51"/>
  <c r="O16814" i="51"/>
  <c r="N16815" i="51"/>
  <c r="O16815" i="51"/>
  <c r="N16816" i="51"/>
  <c r="O16816" i="51"/>
  <c r="N16817" i="51"/>
  <c r="O16817" i="51"/>
  <c r="N16818" i="51"/>
  <c r="O16818" i="51"/>
  <c r="N16819" i="51"/>
  <c r="O16819" i="51"/>
  <c r="N16820" i="51"/>
  <c r="O16820" i="51"/>
  <c r="N16821" i="51"/>
  <c r="O16821" i="51"/>
  <c r="N16822" i="51"/>
  <c r="O16822" i="51"/>
  <c r="N16823" i="51"/>
  <c r="O16823" i="51"/>
  <c r="N16824" i="51"/>
  <c r="O16824" i="51"/>
  <c r="N16825" i="51"/>
  <c r="O16825" i="51"/>
  <c r="N16826" i="51"/>
  <c r="O16826" i="51"/>
  <c r="N16827" i="51"/>
  <c r="O16827" i="51"/>
  <c r="N16828" i="51"/>
  <c r="O16828" i="51"/>
  <c r="N16829" i="51"/>
  <c r="O16829" i="51"/>
  <c r="N16830" i="51"/>
  <c r="O16830" i="51"/>
  <c r="N16831" i="51"/>
  <c r="O16831" i="51"/>
  <c r="N16832" i="51"/>
  <c r="O16832" i="51"/>
  <c r="N16833" i="51"/>
  <c r="O16833" i="51"/>
  <c r="N16834" i="51"/>
  <c r="O16834" i="51"/>
  <c r="N16835" i="51"/>
  <c r="O16835" i="51"/>
  <c r="N16836" i="51"/>
  <c r="O16836" i="51"/>
  <c r="N16837" i="51"/>
  <c r="O16837" i="51"/>
  <c r="N16838" i="51"/>
  <c r="O16838" i="51"/>
  <c r="N16839" i="51"/>
  <c r="O16839" i="51"/>
  <c r="N16840" i="51"/>
  <c r="O16840" i="51"/>
  <c r="N16841" i="51"/>
  <c r="O16841" i="51"/>
  <c r="N16842" i="51"/>
  <c r="O16842" i="51"/>
  <c r="N16843" i="51"/>
  <c r="O16843" i="51"/>
  <c r="N16844" i="51"/>
  <c r="O16844" i="51"/>
  <c r="N16845" i="51"/>
  <c r="O16845" i="51"/>
  <c r="N16846" i="51"/>
  <c r="O16846" i="51"/>
  <c r="N16847" i="51"/>
  <c r="O16847" i="51"/>
  <c r="N16848" i="51"/>
  <c r="O16848" i="51"/>
  <c r="N16849" i="51"/>
  <c r="O16849" i="51"/>
  <c r="N16850" i="51"/>
  <c r="O16850" i="51"/>
  <c r="N16851" i="51"/>
  <c r="O16851" i="51"/>
  <c r="N16852" i="51"/>
  <c r="O16852" i="51"/>
  <c r="N16853" i="51"/>
  <c r="O16853" i="51"/>
  <c r="N16854" i="51"/>
  <c r="O16854" i="51"/>
  <c r="N16855" i="51"/>
  <c r="O16855" i="51"/>
  <c r="N16856" i="51"/>
  <c r="O16856" i="51"/>
  <c r="N16857" i="51"/>
  <c r="O16857" i="51"/>
  <c r="N16858" i="51"/>
  <c r="O16858" i="51"/>
  <c r="N16859" i="51"/>
  <c r="O16859" i="51"/>
  <c r="N16860" i="51"/>
  <c r="O16860" i="51"/>
  <c r="N16861" i="51"/>
  <c r="O16861" i="51"/>
  <c r="N16862" i="51"/>
  <c r="O16862" i="51"/>
  <c r="N16863" i="51"/>
  <c r="O16863" i="51"/>
  <c r="N16864" i="51"/>
  <c r="O16864" i="51"/>
  <c r="N16865" i="51"/>
  <c r="O16865" i="51"/>
  <c r="N16866" i="51"/>
  <c r="O16866" i="51"/>
  <c r="N16867" i="51"/>
  <c r="O16867" i="51"/>
  <c r="N16868" i="51"/>
  <c r="O16868" i="51"/>
  <c r="N16869" i="51"/>
  <c r="O16869" i="51"/>
  <c r="N16870" i="51"/>
  <c r="O16870" i="51"/>
  <c r="N16871" i="51"/>
  <c r="O16871" i="51"/>
  <c r="N16872" i="51"/>
  <c r="O16872" i="51"/>
  <c r="N16873" i="51"/>
  <c r="O16873" i="51"/>
  <c r="N16874" i="51"/>
  <c r="O16874" i="51"/>
  <c r="N16875" i="51"/>
  <c r="O16875" i="51"/>
  <c r="N16876" i="51"/>
  <c r="O16876" i="51"/>
  <c r="N16877" i="51"/>
  <c r="O16877" i="51"/>
  <c r="N16878" i="51"/>
  <c r="O16878" i="51"/>
  <c r="N16879" i="51"/>
  <c r="O16879" i="51"/>
  <c r="N16880" i="51"/>
  <c r="O16880" i="51"/>
  <c r="N16881" i="51"/>
  <c r="O16881" i="51"/>
  <c r="N16882" i="51"/>
  <c r="O16882" i="51"/>
  <c r="N16883" i="51"/>
  <c r="O16883" i="51"/>
  <c r="N16884" i="51"/>
  <c r="O16884" i="51"/>
  <c r="N16885" i="51"/>
  <c r="O16885" i="51"/>
  <c r="N16886" i="51"/>
  <c r="O16886" i="51"/>
  <c r="N16887" i="51"/>
  <c r="O16887" i="51"/>
  <c r="N16888" i="51"/>
  <c r="O16888" i="51"/>
  <c r="N16889" i="51"/>
  <c r="O16889" i="51"/>
  <c r="N16890" i="51"/>
  <c r="O16890" i="51"/>
  <c r="N16891" i="51"/>
  <c r="O16891" i="51"/>
  <c r="N16892" i="51"/>
  <c r="O16892" i="51"/>
  <c r="N16893" i="51"/>
  <c r="O16893" i="51"/>
  <c r="N16894" i="51"/>
  <c r="O16894" i="51"/>
  <c r="N16895" i="51"/>
  <c r="O16895" i="51"/>
  <c r="N16896" i="51"/>
  <c r="O16896" i="51"/>
  <c r="N16897" i="51"/>
  <c r="O16897" i="51"/>
  <c r="N16898" i="51"/>
  <c r="O16898" i="51"/>
  <c r="N16899" i="51"/>
  <c r="O16899" i="51"/>
  <c r="N16900" i="51"/>
  <c r="O16900" i="51"/>
  <c r="N16901" i="51"/>
  <c r="O16901" i="51"/>
  <c r="N16902" i="51"/>
  <c r="O16902" i="51"/>
  <c r="N16903" i="51"/>
  <c r="O16903" i="51"/>
  <c r="N16904" i="51"/>
  <c r="O16904" i="51"/>
  <c r="N16905" i="51"/>
  <c r="O16905" i="51"/>
  <c r="N16906" i="51"/>
  <c r="O16906" i="51"/>
  <c r="N16907" i="51"/>
  <c r="O16907" i="51"/>
  <c r="N16908" i="51"/>
  <c r="O16908" i="51"/>
  <c r="N16909" i="51"/>
  <c r="O16909" i="51"/>
  <c r="N16910" i="51"/>
  <c r="O16910" i="51"/>
  <c r="N16911" i="51"/>
  <c r="O16911" i="51"/>
  <c r="N16912" i="51"/>
  <c r="O16912" i="51"/>
  <c r="N16913" i="51"/>
  <c r="O16913" i="51"/>
  <c r="N16914" i="51"/>
  <c r="O16914" i="51"/>
  <c r="N16915" i="51"/>
  <c r="O16915" i="51"/>
  <c r="N16916" i="51"/>
  <c r="O16916" i="51"/>
  <c r="N16917" i="51"/>
  <c r="O16917" i="51"/>
  <c r="N16918" i="51"/>
  <c r="O16918" i="51"/>
  <c r="N16919" i="51"/>
  <c r="O16919" i="51"/>
  <c r="N16920" i="51"/>
  <c r="O16920" i="51"/>
  <c r="N16921" i="51"/>
  <c r="O16921" i="51"/>
  <c r="N16922" i="51"/>
  <c r="O16922" i="51"/>
  <c r="N16923" i="51"/>
  <c r="O16923" i="51"/>
  <c r="N16924" i="51"/>
  <c r="O16924" i="51"/>
  <c r="N16925" i="51"/>
  <c r="O16925" i="51"/>
  <c r="N16926" i="51"/>
  <c r="O16926" i="51"/>
  <c r="N16927" i="51"/>
  <c r="O16927" i="51"/>
  <c r="N16928" i="51"/>
  <c r="O16928" i="51"/>
  <c r="N16929" i="51"/>
  <c r="O16929" i="51"/>
  <c r="N16930" i="51"/>
  <c r="O16930" i="51"/>
  <c r="N16931" i="51"/>
  <c r="O16931" i="51"/>
  <c r="N16932" i="51"/>
  <c r="O16932" i="51"/>
  <c r="N16933" i="51"/>
  <c r="O16933" i="51"/>
  <c r="N16934" i="51"/>
  <c r="O16934" i="51"/>
  <c r="N16935" i="51"/>
  <c r="O16935" i="51"/>
  <c r="N16936" i="51"/>
  <c r="O16936" i="51"/>
  <c r="N16937" i="51"/>
  <c r="O16937" i="51"/>
  <c r="N16938" i="51"/>
  <c r="O16938" i="51"/>
  <c r="N16939" i="51"/>
  <c r="O16939" i="51"/>
  <c r="N16940" i="51"/>
  <c r="O16940" i="51"/>
  <c r="N16941" i="51"/>
  <c r="O16941" i="51"/>
  <c r="N16942" i="51"/>
  <c r="O16942" i="51"/>
  <c r="N16943" i="51"/>
  <c r="O16943" i="51"/>
  <c r="N16944" i="51"/>
  <c r="O16944" i="51"/>
  <c r="N16945" i="51"/>
  <c r="O16945" i="51"/>
  <c r="N16946" i="51"/>
  <c r="O16946" i="51"/>
  <c r="N16947" i="51"/>
  <c r="O16947" i="51"/>
  <c r="N16948" i="51"/>
  <c r="O16948" i="51"/>
  <c r="N16949" i="51"/>
  <c r="O16949" i="51"/>
  <c r="N16950" i="51"/>
  <c r="O16950" i="51"/>
  <c r="N16951" i="51"/>
  <c r="O16951" i="51"/>
  <c r="N16952" i="51"/>
  <c r="O16952" i="51"/>
  <c r="N16953" i="51"/>
  <c r="O16953" i="51"/>
  <c r="N16954" i="51"/>
  <c r="O16954" i="51"/>
  <c r="N16955" i="51"/>
  <c r="O16955" i="51"/>
  <c r="N16956" i="51"/>
  <c r="O16956" i="51"/>
  <c r="N16957" i="51"/>
  <c r="O16957" i="51"/>
  <c r="N16958" i="51"/>
  <c r="O16958" i="51"/>
  <c r="N16959" i="51"/>
  <c r="O16959" i="51"/>
  <c r="N16960" i="51"/>
  <c r="O16960" i="51"/>
  <c r="N16961" i="51"/>
  <c r="O16961" i="51"/>
  <c r="N16962" i="51"/>
  <c r="O16962" i="51"/>
  <c r="N16963" i="51"/>
  <c r="O16963" i="51"/>
  <c r="N16964" i="51"/>
  <c r="O16964" i="51"/>
  <c r="N16965" i="51"/>
  <c r="O16965" i="51"/>
  <c r="N16966" i="51"/>
  <c r="O16966" i="51"/>
  <c r="N16967" i="51"/>
  <c r="O16967" i="51"/>
  <c r="N16968" i="51"/>
  <c r="O16968" i="51"/>
  <c r="N16969" i="51"/>
  <c r="O16969" i="51"/>
  <c r="N16970" i="51"/>
  <c r="O16970" i="51"/>
  <c r="N16971" i="51"/>
  <c r="O16971" i="51"/>
  <c r="N16972" i="51"/>
  <c r="O16972" i="51"/>
  <c r="N16973" i="51"/>
  <c r="O16973" i="51"/>
  <c r="N16974" i="51"/>
  <c r="O16974" i="51"/>
  <c r="N16975" i="51"/>
  <c r="O16975" i="51"/>
  <c r="N16976" i="51"/>
  <c r="O16976" i="51"/>
  <c r="N16977" i="51"/>
  <c r="O16977" i="51"/>
  <c r="N16978" i="51"/>
  <c r="O16978" i="51"/>
  <c r="N16979" i="51"/>
  <c r="O16979" i="51"/>
  <c r="N16980" i="51"/>
  <c r="O16980" i="51"/>
  <c r="N16981" i="51"/>
  <c r="O16981" i="51"/>
  <c r="N16982" i="51"/>
  <c r="O16982" i="51"/>
  <c r="N16983" i="51"/>
  <c r="O16983" i="51"/>
  <c r="N16984" i="51"/>
  <c r="O16984" i="51"/>
  <c r="N16985" i="51"/>
  <c r="O16985" i="51"/>
  <c r="N16986" i="51"/>
  <c r="O16986" i="51"/>
  <c r="N16987" i="51"/>
  <c r="O16987" i="51"/>
  <c r="N16988" i="51"/>
  <c r="O16988" i="51"/>
  <c r="N16989" i="51"/>
  <c r="O16989" i="51"/>
  <c r="N16990" i="51"/>
  <c r="O16990" i="51"/>
  <c r="N16991" i="51"/>
  <c r="O16991" i="51"/>
  <c r="N16992" i="51"/>
  <c r="O16992" i="51"/>
  <c r="N16993" i="51"/>
  <c r="O16993" i="51"/>
  <c r="N16994" i="51"/>
  <c r="O16994" i="51"/>
  <c r="N16995" i="51"/>
  <c r="O16995" i="51"/>
  <c r="N16996" i="51"/>
  <c r="O16996" i="51"/>
  <c r="N16997" i="51"/>
  <c r="O16997" i="51"/>
  <c r="N16998" i="51"/>
  <c r="O16998" i="51"/>
  <c r="N16999" i="51"/>
  <c r="O16999" i="51"/>
  <c r="N17000" i="51"/>
  <c r="O17000" i="51"/>
  <c r="N17001" i="51"/>
  <c r="O17001" i="51"/>
  <c r="N17002" i="51"/>
  <c r="O17002" i="51"/>
  <c r="N17003" i="51"/>
  <c r="O17003" i="51"/>
  <c r="N17004" i="51"/>
  <c r="O17004" i="51"/>
  <c r="N17005" i="51"/>
  <c r="O17005" i="51"/>
  <c r="N17006" i="51"/>
  <c r="O17006" i="51"/>
  <c r="N17007" i="51"/>
  <c r="O17007" i="51"/>
  <c r="N17008" i="51"/>
  <c r="O17008" i="51"/>
  <c r="N17009" i="51"/>
  <c r="O17009" i="51"/>
  <c r="N17010" i="51"/>
  <c r="O17010" i="51"/>
  <c r="N17011" i="51"/>
  <c r="O17011" i="51"/>
  <c r="N17012" i="51"/>
  <c r="O17012" i="51"/>
  <c r="N17013" i="51"/>
  <c r="O17013" i="51"/>
  <c r="N17014" i="51"/>
  <c r="O17014" i="51"/>
  <c r="N17015" i="51"/>
  <c r="O17015" i="51"/>
  <c r="N17016" i="51"/>
  <c r="O17016" i="51"/>
  <c r="N17017" i="51"/>
  <c r="O17017" i="51"/>
  <c r="N17018" i="51"/>
  <c r="O17018" i="51"/>
  <c r="N17019" i="51"/>
  <c r="O17019" i="51"/>
  <c r="N17020" i="51"/>
  <c r="O17020" i="51"/>
  <c r="N17021" i="51"/>
  <c r="O17021" i="51"/>
  <c r="N17022" i="51"/>
  <c r="O17022" i="51"/>
  <c r="N17023" i="51"/>
  <c r="O17023" i="51"/>
  <c r="N17024" i="51"/>
  <c r="O17024" i="51"/>
  <c r="N17025" i="51"/>
  <c r="O17025" i="51"/>
  <c r="N17026" i="51"/>
  <c r="O17026" i="51"/>
  <c r="N17027" i="51"/>
  <c r="O17027" i="51"/>
  <c r="N17028" i="51"/>
  <c r="O17028" i="51"/>
  <c r="N17029" i="51"/>
  <c r="O17029" i="51"/>
  <c r="N17030" i="51"/>
  <c r="O17030" i="51"/>
  <c r="N17031" i="51"/>
  <c r="O17031" i="51"/>
  <c r="N17032" i="51"/>
  <c r="O17032" i="51"/>
  <c r="N17033" i="51"/>
  <c r="O17033" i="51"/>
  <c r="N17034" i="51"/>
  <c r="O17034" i="51"/>
  <c r="N17035" i="51"/>
  <c r="O17035" i="51"/>
  <c r="N17036" i="51"/>
  <c r="O17036" i="51"/>
  <c r="N17037" i="51"/>
  <c r="O17037" i="51"/>
  <c r="N17038" i="51"/>
  <c r="O17038" i="51"/>
  <c r="N17039" i="51"/>
  <c r="O17039" i="51"/>
  <c r="N17040" i="51"/>
  <c r="O17040" i="51"/>
  <c r="N17041" i="51"/>
  <c r="O17041" i="51"/>
  <c r="N17042" i="51"/>
  <c r="O17042" i="51"/>
  <c r="N17043" i="51"/>
  <c r="O17043" i="51"/>
  <c r="N17044" i="51"/>
  <c r="O17044" i="51"/>
  <c r="N17045" i="51"/>
  <c r="O17045" i="51"/>
  <c r="N17046" i="51"/>
  <c r="O17046" i="51"/>
  <c r="N17047" i="51"/>
  <c r="O17047" i="51"/>
  <c r="N17048" i="51"/>
  <c r="O17048" i="51"/>
  <c r="N17049" i="51"/>
  <c r="O17049" i="51"/>
  <c r="N17050" i="51"/>
  <c r="O17050" i="51"/>
  <c r="N17051" i="51"/>
  <c r="O17051" i="51"/>
  <c r="N17052" i="51"/>
  <c r="O17052" i="51"/>
  <c r="N17053" i="51"/>
  <c r="O17053" i="51"/>
  <c r="N17054" i="51"/>
  <c r="O17054" i="51"/>
  <c r="N17055" i="51"/>
  <c r="O17055" i="51"/>
  <c r="N17056" i="51"/>
  <c r="O17056" i="51"/>
  <c r="N17057" i="51"/>
  <c r="O17057" i="51"/>
  <c r="N17058" i="51"/>
  <c r="O17058" i="51"/>
  <c r="N17059" i="51"/>
  <c r="O17059" i="51"/>
  <c r="N17060" i="51"/>
  <c r="O17060" i="51"/>
  <c r="N17061" i="51"/>
  <c r="O17061" i="51"/>
  <c r="N17062" i="51"/>
  <c r="O17062" i="51"/>
  <c r="N17063" i="51"/>
  <c r="O17063" i="51"/>
  <c r="N17064" i="51"/>
  <c r="O17064" i="51"/>
  <c r="N17065" i="51"/>
  <c r="O17065" i="51"/>
  <c r="N17066" i="51"/>
  <c r="O17066" i="51"/>
  <c r="N17067" i="51"/>
  <c r="O17067" i="51"/>
  <c r="N17068" i="51"/>
  <c r="O17068" i="51"/>
  <c r="N17069" i="51"/>
  <c r="O17069" i="51"/>
  <c r="N17070" i="51"/>
  <c r="O17070" i="51"/>
  <c r="N17071" i="51"/>
  <c r="O17071" i="51"/>
  <c r="N17072" i="51"/>
  <c r="O17072" i="51"/>
  <c r="N17073" i="51"/>
  <c r="O17073" i="51"/>
  <c r="N17074" i="51"/>
  <c r="O17074" i="51"/>
  <c r="N17075" i="51"/>
  <c r="O17075" i="51"/>
  <c r="N17076" i="51"/>
  <c r="O17076" i="51"/>
  <c r="N17077" i="51"/>
  <c r="O17077" i="51"/>
  <c r="N17078" i="51"/>
  <c r="O17078" i="51"/>
  <c r="N17079" i="51"/>
  <c r="O17079" i="51"/>
  <c r="N17080" i="51"/>
  <c r="O17080" i="51"/>
  <c r="N17081" i="51"/>
  <c r="O17081" i="51"/>
  <c r="N17082" i="51"/>
  <c r="O17082" i="51"/>
  <c r="N17083" i="51"/>
  <c r="O17083" i="51"/>
  <c r="N17084" i="51"/>
  <c r="O17084" i="51"/>
  <c r="N17085" i="51"/>
  <c r="O17085" i="51"/>
  <c r="N17086" i="51"/>
  <c r="O17086" i="51"/>
  <c r="N17087" i="51"/>
  <c r="O17087" i="51"/>
  <c r="N17088" i="51"/>
  <c r="O17088" i="51"/>
  <c r="N17089" i="51"/>
  <c r="O17089" i="51"/>
  <c r="N17090" i="51"/>
  <c r="O17090" i="51"/>
  <c r="N17091" i="51"/>
  <c r="O17091" i="51"/>
  <c r="N17092" i="51"/>
  <c r="O17092" i="51"/>
  <c r="N17093" i="51"/>
  <c r="O17093" i="51"/>
  <c r="N17094" i="51"/>
  <c r="O17094" i="51"/>
  <c r="N17095" i="51"/>
  <c r="O17095" i="51"/>
  <c r="N17096" i="51"/>
  <c r="O17096" i="51"/>
  <c r="N17097" i="51"/>
  <c r="O17097" i="51"/>
  <c r="N17098" i="51"/>
  <c r="O17098" i="51"/>
  <c r="N17099" i="51"/>
  <c r="O17099" i="51"/>
  <c r="N17100" i="51"/>
  <c r="O17100" i="51"/>
  <c r="N17101" i="51"/>
  <c r="O17101" i="51"/>
  <c r="N17102" i="51"/>
  <c r="O17102" i="51"/>
  <c r="N17103" i="51"/>
  <c r="O17103" i="51"/>
  <c r="N17104" i="51"/>
  <c r="O17104" i="51"/>
  <c r="N17105" i="51"/>
  <c r="O17105" i="51"/>
  <c r="N17106" i="51"/>
  <c r="O17106" i="51"/>
  <c r="N17107" i="51"/>
  <c r="O17107" i="51"/>
  <c r="N17108" i="51"/>
  <c r="O17108" i="51"/>
  <c r="N17109" i="51"/>
  <c r="O17109" i="51"/>
  <c r="N17110" i="51"/>
  <c r="O17110" i="51"/>
  <c r="N17111" i="51"/>
  <c r="O17111" i="51"/>
  <c r="N17112" i="51"/>
  <c r="O17112" i="51"/>
  <c r="N17113" i="51"/>
  <c r="O17113" i="51"/>
  <c r="N17114" i="51"/>
  <c r="O17114" i="51"/>
  <c r="N17115" i="51"/>
  <c r="O17115" i="51"/>
  <c r="N17116" i="51"/>
  <c r="O17116" i="51"/>
  <c r="N17117" i="51"/>
  <c r="O17117" i="51"/>
  <c r="N17118" i="51"/>
  <c r="O17118" i="51"/>
  <c r="N17119" i="51"/>
  <c r="O17119" i="51"/>
  <c r="N17120" i="51"/>
  <c r="O17120" i="51"/>
  <c r="N17121" i="51"/>
  <c r="O17121" i="51"/>
  <c r="N17122" i="51"/>
  <c r="O17122" i="51"/>
  <c r="N17123" i="51"/>
  <c r="O17123" i="51"/>
  <c r="N17124" i="51"/>
  <c r="O17124" i="51"/>
  <c r="N17125" i="51"/>
  <c r="O17125" i="51"/>
  <c r="N17126" i="51"/>
  <c r="O17126" i="51"/>
  <c r="N17127" i="51"/>
  <c r="O17127" i="51"/>
  <c r="N17128" i="51"/>
  <c r="O17128" i="51"/>
  <c r="N17129" i="51"/>
  <c r="O17129" i="51"/>
  <c r="N17130" i="51"/>
  <c r="O17130" i="51"/>
  <c r="N17131" i="51"/>
  <c r="O17131" i="51"/>
  <c r="N17132" i="51"/>
  <c r="O17132" i="51"/>
  <c r="N17133" i="51"/>
  <c r="O17133" i="51"/>
  <c r="N17134" i="51"/>
  <c r="O17134" i="51"/>
  <c r="N17135" i="51"/>
  <c r="O17135" i="51"/>
  <c r="N17136" i="51"/>
  <c r="O17136" i="51"/>
  <c r="N17137" i="51"/>
  <c r="O17137" i="51"/>
  <c r="N17138" i="51"/>
  <c r="O17138" i="51"/>
  <c r="N17139" i="51"/>
  <c r="O17139" i="51"/>
  <c r="N17140" i="51"/>
  <c r="O17140" i="51"/>
  <c r="N17141" i="51"/>
  <c r="O17141" i="51"/>
  <c r="N17142" i="51"/>
  <c r="O17142" i="51"/>
  <c r="N17143" i="51"/>
  <c r="O17143" i="51"/>
  <c r="N17144" i="51"/>
  <c r="O17144" i="51"/>
  <c r="N17145" i="51"/>
  <c r="O17145" i="51"/>
  <c r="N17146" i="51"/>
  <c r="O17146" i="51"/>
  <c r="N17147" i="51"/>
  <c r="O17147" i="51"/>
  <c r="N17148" i="51"/>
  <c r="O17148" i="51"/>
  <c r="N17149" i="51"/>
  <c r="O17149" i="51"/>
  <c r="N17150" i="51"/>
  <c r="O17150" i="51"/>
  <c r="N17151" i="51"/>
  <c r="O17151" i="51"/>
  <c r="N17152" i="51"/>
  <c r="O17152" i="51"/>
  <c r="N17153" i="51"/>
  <c r="O17153" i="51"/>
  <c r="N17154" i="51"/>
  <c r="O17154" i="51"/>
  <c r="N17155" i="51"/>
  <c r="O17155" i="51"/>
  <c r="N17156" i="51"/>
  <c r="O17156" i="51"/>
  <c r="N17157" i="51"/>
  <c r="O17157" i="51"/>
  <c r="N17158" i="51"/>
  <c r="O17158" i="51"/>
  <c r="N17159" i="51"/>
  <c r="O17159" i="51"/>
  <c r="N17160" i="51"/>
  <c r="O17160" i="51"/>
  <c r="N17161" i="51"/>
  <c r="O17161" i="51"/>
  <c r="N17162" i="51"/>
  <c r="O17162" i="51"/>
  <c r="N17163" i="51"/>
  <c r="O17163" i="51"/>
  <c r="N17164" i="51"/>
  <c r="O17164" i="51"/>
  <c r="N17165" i="51"/>
  <c r="O17165" i="51"/>
  <c r="N17166" i="51"/>
  <c r="O17166" i="51"/>
  <c r="N17167" i="51"/>
  <c r="O17167" i="51"/>
  <c r="N17168" i="51"/>
  <c r="O17168" i="51"/>
  <c r="N17169" i="51"/>
  <c r="O17169" i="51"/>
  <c r="N17170" i="51"/>
  <c r="O17170" i="51"/>
  <c r="N17171" i="51"/>
  <c r="O17171" i="51"/>
  <c r="N17172" i="51"/>
  <c r="O17172" i="51"/>
  <c r="N17173" i="51"/>
  <c r="O17173" i="51"/>
  <c r="N17174" i="51"/>
  <c r="O17174" i="51"/>
  <c r="N17175" i="51"/>
  <c r="O17175" i="51"/>
  <c r="N17176" i="51"/>
  <c r="O17176" i="51"/>
  <c r="N17177" i="51"/>
  <c r="O17177" i="51"/>
  <c r="N17178" i="51"/>
  <c r="O17178" i="51"/>
  <c r="N17179" i="51"/>
  <c r="O17179" i="51"/>
  <c r="N17180" i="51"/>
  <c r="O17180" i="51"/>
  <c r="N17181" i="51"/>
  <c r="O17181" i="51"/>
  <c r="N17182" i="51"/>
  <c r="O17182" i="51"/>
  <c r="N17183" i="51"/>
  <c r="O17183" i="51"/>
  <c r="N17184" i="51"/>
  <c r="O17184" i="51"/>
  <c r="N17185" i="51"/>
  <c r="O17185" i="51"/>
  <c r="N17186" i="51"/>
  <c r="O17186" i="51"/>
  <c r="N17187" i="51"/>
  <c r="O17187" i="51"/>
  <c r="N17188" i="51"/>
  <c r="O17188" i="51"/>
  <c r="N17189" i="51"/>
  <c r="O17189" i="51"/>
  <c r="N17190" i="51"/>
  <c r="O17190" i="51"/>
  <c r="N17191" i="51"/>
  <c r="O17191" i="51"/>
  <c r="N17192" i="51"/>
  <c r="O17192" i="51"/>
  <c r="N17193" i="51"/>
  <c r="O17193" i="51"/>
  <c r="N17194" i="51"/>
  <c r="O17194" i="51"/>
  <c r="N17195" i="51"/>
  <c r="O17195" i="51"/>
  <c r="N17196" i="51"/>
  <c r="O17196" i="51"/>
  <c r="N17197" i="51"/>
  <c r="O17197" i="51"/>
  <c r="N17198" i="51"/>
  <c r="O17198" i="51"/>
  <c r="N17199" i="51"/>
  <c r="O17199" i="51"/>
  <c r="N17200" i="51"/>
  <c r="O17200" i="51"/>
  <c r="N17201" i="51"/>
  <c r="O17201" i="51"/>
  <c r="N17202" i="51"/>
  <c r="O17202" i="51"/>
  <c r="N17203" i="51"/>
  <c r="O17203" i="51"/>
  <c r="N17204" i="51"/>
  <c r="O17204" i="51"/>
  <c r="N17205" i="51"/>
  <c r="O17205" i="51"/>
  <c r="N17206" i="51"/>
  <c r="O17206" i="51"/>
  <c r="N17207" i="51"/>
  <c r="O17207" i="51"/>
  <c r="N17208" i="51"/>
  <c r="O17208" i="51"/>
  <c r="N17209" i="51"/>
  <c r="O17209" i="51"/>
  <c r="N17210" i="51"/>
  <c r="O17210" i="51"/>
  <c r="N17211" i="51"/>
  <c r="O17211" i="51"/>
  <c r="N17212" i="51"/>
  <c r="O17212" i="51"/>
  <c r="N17213" i="51"/>
  <c r="O17213" i="51"/>
  <c r="N17214" i="51"/>
  <c r="O17214" i="51"/>
  <c r="N17215" i="51"/>
  <c r="O17215" i="51"/>
  <c r="N17216" i="51"/>
  <c r="O17216" i="51"/>
  <c r="N17217" i="51"/>
  <c r="O17217" i="51"/>
  <c r="N17218" i="51"/>
  <c r="O17218" i="51"/>
  <c r="N17219" i="51"/>
  <c r="O17219" i="51"/>
  <c r="N17220" i="51"/>
  <c r="O17220" i="51"/>
  <c r="N17221" i="51"/>
  <c r="O17221" i="51"/>
  <c r="N17222" i="51"/>
  <c r="O17222" i="51"/>
  <c r="N17223" i="51"/>
  <c r="O17223" i="51"/>
  <c r="N17224" i="51"/>
  <c r="O17224" i="51"/>
  <c r="N17225" i="51"/>
  <c r="O17225" i="51"/>
  <c r="N17226" i="51"/>
  <c r="O17226" i="51"/>
  <c r="N17227" i="51"/>
  <c r="O17227" i="51"/>
  <c r="N17228" i="51"/>
  <c r="O17228" i="51"/>
  <c r="N17229" i="51"/>
  <c r="O17229" i="51"/>
  <c r="N17230" i="51"/>
  <c r="O17230" i="51"/>
  <c r="N17231" i="51"/>
  <c r="O17231" i="51"/>
  <c r="N17232" i="51"/>
  <c r="O17232" i="51"/>
  <c r="N17233" i="51"/>
  <c r="O17233" i="51"/>
  <c r="N17234" i="51"/>
  <c r="O17234" i="51"/>
  <c r="N17235" i="51"/>
  <c r="O17235" i="51"/>
  <c r="N17236" i="51"/>
  <c r="O17236" i="51"/>
  <c r="N17237" i="51"/>
  <c r="O17237" i="51"/>
  <c r="N17238" i="51"/>
  <c r="O17238" i="51"/>
  <c r="N17239" i="51"/>
  <c r="O17239" i="51"/>
  <c r="N17240" i="51"/>
  <c r="O17240" i="51"/>
  <c r="N17241" i="51"/>
  <c r="O17241" i="51"/>
  <c r="N17242" i="51"/>
  <c r="O17242" i="51"/>
  <c r="N17243" i="51"/>
  <c r="O17243" i="51"/>
  <c r="N17244" i="51"/>
  <c r="O17244" i="51"/>
  <c r="N17245" i="51"/>
  <c r="O17245" i="51"/>
  <c r="N17246" i="51"/>
  <c r="O17246" i="51"/>
  <c r="N17247" i="51"/>
  <c r="O17247" i="51"/>
  <c r="N17248" i="51"/>
  <c r="O17248" i="51"/>
  <c r="N17249" i="51"/>
  <c r="O17249" i="51"/>
  <c r="N17250" i="51"/>
  <c r="O17250" i="51"/>
  <c r="N17251" i="51"/>
  <c r="O17251" i="51"/>
  <c r="N17252" i="51"/>
  <c r="O17252" i="51"/>
  <c r="N17253" i="51"/>
  <c r="O17253" i="51"/>
  <c r="N17254" i="51"/>
  <c r="O17254" i="51"/>
  <c r="N17255" i="51"/>
  <c r="O17255" i="51"/>
  <c r="N17256" i="51"/>
  <c r="O17256" i="51"/>
  <c r="N17257" i="51"/>
  <c r="O17257" i="51"/>
  <c r="N17258" i="51"/>
  <c r="O17258" i="51"/>
  <c r="N17259" i="51"/>
  <c r="O17259" i="51"/>
  <c r="N17260" i="51"/>
  <c r="O17260" i="51"/>
  <c r="N17261" i="51"/>
  <c r="O17261" i="51"/>
  <c r="N17262" i="51"/>
  <c r="O17262" i="51"/>
  <c r="N17263" i="51"/>
  <c r="O17263" i="51"/>
  <c r="N17264" i="51"/>
  <c r="O17264" i="51"/>
  <c r="N17265" i="51"/>
  <c r="O17265" i="51"/>
  <c r="N17266" i="51"/>
  <c r="O17266" i="51"/>
  <c r="N17267" i="51"/>
  <c r="O17267" i="51"/>
  <c r="N17268" i="51"/>
  <c r="O17268" i="51"/>
  <c r="N17269" i="51"/>
  <c r="O17269" i="51"/>
  <c r="N17270" i="51"/>
  <c r="O17270" i="51"/>
  <c r="N17271" i="51"/>
  <c r="O17271" i="51"/>
  <c r="N17272" i="51"/>
  <c r="O17272" i="51"/>
  <c r="N17273" i="51"/>
  <c r="O17273" i="51"/>
  <c r="N17274" i="51"/>
  <c r="O17274" i="51"/>
  <c r="N17275" i="51"/>
  <c r="O17275" i="51"/>
  <c r="N17276" i="51"/>
  <c r="O17276" i="51"/>
  <c r="N17277" i="51"/>
  <c r="O17277" i="51"/>
  <c r="N17278" i="51"/>
  <c r="O17278" i="51"/>
  <c r="N17279" i="51"/>
  <c r="O17279" i="51"/>
  <c r="N17280" i="51"/>
  <c r="O17280" i="51"/>
  <c r="N17281" i="51"/>
  <c r="O17281" i="51"/>
  <c r="N17282" i="51"/>
  <c r="O17282" i="51"/>
  <c r="N17283" i="51"/>
  <c r="O17283" i="51"/>
  <c r="N17284" i="51"/>
  <c r="O17284" i="51"/>
  <c r="N17285" i="51"/>
  <c r="O17285" i="51"/>
  <c r="N17286" i="51"/>
  <c r="O17286" i="51"/>
  <c r="N17287" i="51"/>
  <c r="O17287" i="51"/>
  <c r="N17288" i="51"/>
  <c r="O17288" i="51"/>
  <c r="N17289" i="51"/>
  <c r="O17289" i="51"/>
  <c r="N17290" i="51"/>
  <c r="O17290" i="51"/>
  <c r="N17291" i="51"/>
  <c r="O17291" i="51"/>
  <c r="N17292" i="51"/>
  <c r="O17292" i="51"/>
  <c r="N17293" i="51"/>
  <c r="O17293" i="51"/>
  <c r="N17294" i="51"/>
  <c r="O17294" i="51"/>
  <c r="N17295" i="51"/>
  <c r="O17295" i="51"/>
  <c r="N17296" i="51"/>
  <c r="O17296" i="51"/>
  <c r="N17297" i="51"/>
  <c r="O17297" i="51"/>
  <c r="N17298" i="51"/>
  <c r="O17298" i="51"/>
  <c r="N17299" i="51"/>
  <c r="O17299" i="51"/>
  <c r="N17300" i="51"/>
  <c r="O17300" i="51"/>
  <c r="N17301" i="51"/>
  <c r="O17301" i="51"/>
  <c r="N17302" i="51"/>
  <c r="O17302" i="51"/>
  <c r="N17303" i="51"/>
  <c r="O17303" i="51"/>
  <c r="N17304" i="51"/>
  <c r="O17304" i="51"/>
  <c r="N17305" i="51"/>
  <c r="O17305" i="51"/>
  <c r="N17306" i="51"/>
  <c r="O17306" i="51"/>
  <c r="N17307" i="51"/>
  <c r="O17307" i="51"/>
  <c r="N17308" i="51"/>
  <c r="O17308" i="51"/>
  <c r="N17309" i="51"/>
  <c r="O17309" i="51"/>
  <c r="N17310" i="51"/>
  <c r="O17310" i="51"/>
  <c r="N17311" i="51"/>
  <c r="O17311" i="51"/>
  <c r="N17312" i="51"/>
  <c r="O17312" i="51"/>
  <c r="N17313" i="51"/>
  <c r="O17313" i="51"/>
  <c r="N17314" i="51"/>
  <c r="O17314" i="51"/>
  <c r="N17315" i="51"/>
  <c r="O17315" i="51"/>
  <c r="N17316" i="51"/>
  <c r="O17316" i="51"/>
  <c r="N17317" i="51"/>
  <c r="O17317" i="51"/>
  <c r="N17318" i="51"/>
  <c r="O17318" i="51"/>
  <c r="N17319" i="51"/>
  <c r="O17319" i="51"/>
  <c r="N17320" i="51"/>
  <c r="O17320" i="51"/>
  <c r="N17321" i="51"/>
  <c r="O17321" i="51"/>
  <c r="N17322" i="51"/>
  <c r="O17322" i="51"/>
  <c r="N17323" i="51"/>
  <c r="O17323" i="51"/>
  <c r="N17324" i="51"/>
  <c r="O17324" i="51"/>
  <c r="N17325" i="51"/>
  <c r="O17325" i="51"/>
  <c r="N17326" i="51"/>
  <c r="O17326" i="51"/>
  <c r="N17327" i="51"/>
  <c r="O17327" i="51"/>
  <c r="N17328" i="51"/>
  <c r="O17328" i="51"/>
  <c r="N17329" i="51"/>
  <c r="O17329" i="51"/>
  <c r="N17330" i="51"/>
  <c r="O17330" i="51"/>
  <c r="N17331" i="51"/>
  <c r="O17331" i="51"/>
  <c r="N17332" i="51"/>
  <c r="O17332" i="51"/>
  <c r="N17333" i="51"/>
  <c r="O17333" i="51"/>
  <c r="N17334" i="51"/>
  <c r="O17334" i="51"/>
  <c r="N17335" i="51"/>
  <c r="O17335" i="51"/>
  <c r="N17336" i="51"/>
  <c r="O17336" i="51"/>
  <c r="N17337" i="51"/>
  <c r="O17337" i="51"/>
  <c r="N17338" i="51"/>
  <c r="O17338" i="51"/>
  <c r="N17339" i="51"/>
  <c r="O17339" i="51"/>
  <c r="N17340" i="51"/>
  <c r="O17340" i="51"/>
  <c r="N17341" i="51"/>
  <c r="O17341" i="51"/>
  <c r="N17342" i="51"/>
  <c r="O17342" i="51"/>
  <c r="N17343" i="51"/>
  <c r="O17343" i="51"/>
  <c r="N17344" i="51"/>
  <c r="O17344" i="51"/>
  <c r="N17345" i="51"/>
  <c r="O17345" i="51"/>
  <c r="N17346" i="51"/>
  <c r="O17346" i="51"/>
  <c r="N17347" i="51"/>
  <c r="O17347" i="51"/>
  <c r="N17348" i="51"/>
  <c r="O17348" i="51"/>
  <c r="N17349" i="51"/>
  <c r="O17349" i="51"/>
  <c r="N17350" i="51"/>
  <c r="O17350" i="51"/>
  <c r="N17351" i="51"/>
  <c r="O17351" i="51"/>
  <c r="N17352" i="51"/>
  <c r="O17352" i="51"/>
  <c r="N17353" i="51"/>
  <c r="O17353" i="51"/>
  <c r="N17354" i="51"/>
  <c r="O17354" i="51"/>
  <c r="N17355" i="51"/>
  <c r="O17355" i="51"/>
  <c r="N17356" i="51"/>
  <c r="O17356" i="51"/>
  <c r="N17357" i="51"/>
  <c r="O17357" i="51"/>
  <c r="N17358" i="51"/>
  <c r="O17358" i="51"/>
  <c r="N17359" i="51"/>
  <c r="O17359" i="51"/>
  <c r="N17360" i="51"/>
  <c r="O17360" i="51"/>
  <c r="N17361" i="51"/>
  <c r="O17361" i="51"/>
  <c r="N17362" i="51"/>
  <c r="O17362" i="51"/>
  <c r="N17363" i="51"/>
  <c r="O17363" i="51"/>
  <c r="N17364" i="51"/>
  <c r="O17364" i="51"/>
  <c r="N17365" i="51"/>
  <c r="O17365" i="51"/>
  <c r="N17366" i="51"/>
  <c r="O17366" i="51"/>
  <c r="N17367" i="51"/>
  <c r="O17367" i="51"/>
  <c r="N17368" i="51"/>
  <c r="O17368" i="51"/>
  <c r="N17369" i="51"/>
  <c r="O17369" i="51"/>
  <c r="N17370" i="51"/>
  <c r="O17370" i="51"/>
  <c r="N17371" i="51"/>
  <c r="O17371" i="51"/>
  <c r="N17372" i="51"/>
  <c r="O17372" i="51"/>
  <c r="N17373" i="51"/>
  <c r="O17373" i="51"/>
  <c r="N17374" i="51"/>
  <c r="O17374" i="51"/>
  <c r="N17375" i="51"/>
  <c r="O17375" i="51"/>
  <c r="N17376" i="51"/>
  <c r="O17376" i="51"/>
  <c r="N17377" i="51"/>
  <c r="O17377" i="51"/>
  <c r="N17378" i="51"/>
  <c r="O17378" i="51"/>
  <c r="N17379" i="51"/>
  <c r="O17379" i="51"/>
  <c r="N17380" i="51"/>
  <c r="O17380" i="51"/>
  <c r="N17381" i="51"/>
  <c r="O17381" i="51"/>
  <c r="N17382" i="51"/>
  <c r="O17382" i="51"/>
  <c r="N17383" i="51"/>
  <c r="O17383" i="51"/>
  <c r="N17384" i="51"/>
  <c r="O17384" i="51"/>
  <c r="N17385" i="51"/>
  <c r="O17385" i="51"/>
  <c r="N17386" i="51"/>
  <c r="O17386" i="51"/>
  <c r="N17387" i="51"/>
  <c r="O17387" i="51"/>
  <c r="N17388" i="51"/>
  <c r="O17388" i="51"/>
  <c r="N17389" i="51"/>
  <c r="O17389" i="51"/>
  <c r="N17390" i="51"/>
  <c r="O17390" i="51"/>
  <c r="N17391" i="51"/>
  <c r="O17391" i="51"/>
  <c r="N17392" i="51"/>
  <c r="O17392" i="51"/>
  <c r="N17393" i="51"/>
  <c r="O17393" i="51"/>
  <c r="N17394" i="51"/>
  <c r="O17394" i="51"/>
  <c r="N17395" i="51"/>
  <c r="O17395" i="51"/>
  <c r="N17396" i="51"/>
  <c r="O17396" i="51"/>
  <c r="N17397" i="51"/>
  <c r="O17397" i="51"/>
  <c r="N17398" i="51"/>
  <c r="O17398" i="51"/>
  <c r="N17399" i="51"/>
  <c r="O17399" i="51"/>
  <c r="N17400" i="51"/>
  <c r="O17400" i="51"/>
  <c r="N17401" i="51"/>
  <c r="O17401" i="51"/>
  <c r="N17402" i="51"/>
  <c r="O17402" i="51"/>
  <c r="N17403" i="51"/>
  <c r="O17403" i="51"/>
  <c r="N17404" i="51"/>
  <c r="O17404" i="51"/>
  <c r="N17405" i="51"/>
  <c r="O17405" i="51"/>
  <c r="N17406" i="51"/>
  <c r="O17406" i="51"/>
  <c r="N17407" i="51"/>
  <c r="O17407" i="51"/>
  <c r="N17408" i="51"/>
  <c r="O17408" i="51"/>
  <c r="N17409" i="51"/>
  <c r="O17409" i="51"/>
  <c r="N17410" i="51"/>
  <c r="O17410" i="51"/>
  <c r="N17411" i="51"/>
  <c r="O17411" i="51"/>
  <c r="N17412" i="51"/>
  <c r="O17412" i="51"/>
  <c r="N17413" i="51"/>
  <c r="O17413" i="51"/>
  <c r="N17414" i="51"/>
  <c r="O17414" i="51"/>
  <c r="N17415" i="51"/>
  <c r="O17415" i="51"/>
  <c r="N17416" i="51"/>
  <c r="O17416" i="51"/>
  <c r="N17417" i="51"/>
  <c r="O17417" i="51"/>
  <c r="N17418" i="51"/>
  <c r="O17418" i="51"/>
  <c r="N17419" i="51"/>
  <c r="O17419" i="51"/>
  <c r="N17420" i="51"/>
  <c r="O17420" i="51"/>
  <c r="N17421" i="51"/>
  <c r="O17421" i="51"/>
  <c r="N17422" i="51"/>
  <c r="O17422" i="51"/>
  <c r="N17423" i="51"/>
  <c r="O17423" i="51"/>
  <c r="N17424" i="51"/>
  <c r="O17424" i="51"/>
  <c r="N17425" i="51"/>
  <c r="O17425" i="51"/>
  <c r="N17426" i="51"/>
  <c r="O17426" i="51"/>
  <c r="N17427" i="51"/>
  <c r="O17427" i="51"/>
  <c r="N17428" i="51"/>
  <c r="O17428" i="51"/>
  <c r="N17429" i="51"/>
  <c r="O17429" i="51"/>
  <c r="N17430" i="51"/>
  <c r="O17430" i="51"/>
  <c r="N17431" i="51"/>
  <c r="O17431" i="51"/>
  <c r="N17432" i="51"/>
  <c r="O17432" i="51"/>
  <c r="N17433" i="51"/>
  <c r="O17433" i="51"/>
  <c r="N17434" i="51"/>
  <c r="O17434" i="51"/>
  <c r="N17435" i="51"/>
  <c r="O17435" i="51"/>
  <c r="N17436" i="51"/>
  <c r="O17436" i="51"/>
  <c r="N17437" i="51"/>
  <c r="O17437" i="51"/>
  <c r="N17438" i="51"/>
  <c r="O17438" i="51"/>
  <c r="N17439" i="51"/>
  <c r="O17439" i="51"/>
  <c r="N17440" i="51"/>
  <c r="O17440" i="51"/>
  <c r="N17441" i="51"/>
  <c r="O17441" i="51"/>
  <c r="N17442" i="51"/>
  <c r="O17442" i="51"/>
  <c r="N17443" i="51"/>
  <c r="O17443" i="51"/>
  <c r="N17444" i="51"/>
  <c r="O17444" i="51"/>
  <c r="N17445" i="51"/>
  <c r="O17445" i="51"/>
  <c r="N17446" i="51"/>
  <c r="O17446" i="51"/>
  <c r="N17447" i="51"/>
  <c r="O17447" i="51"/>
  <c r="N17448" i="51"/>
  <c r="O17448" i="51"/>
  <c r="N17449" i="51"/>
  <c r="O17449" i="51"/>
  <c r="N17450" i="51"/>
  <c r="O17450" i="51"/>
  <c r="N17451" i="51"/>
  <c r="O17451" i="51"/>
  <c r="N17452" i="51"/>
  <c r="O17452" i="51"/>
  <c r="N17453" i="51"/>
  <c r="O17453" i="51"/>
  <c r="N17454" i="51"/>
  <c r="O17454" i="51"/>
  <c r="N17455" i="51"/>
  <c r="O17455" i="51"/>
  <c r="N17456" i="51"/>
  <c r="O17456" i="51"/>
  <c r="N17457" i="51"/>
  <c r="O17457" i="51"/>
  <c r="N17458" i="51"/>
  <c r="O17458" i="51"/>
  <c r="N17459" i="51"/>
  <c r="O17459" i="51"/>
  <c r="N17460" i="51"/>
  <c r="O17460" i="51"/>
  <c r="N17461" i="51"/>
  <c r="O17461" i="51"/>
  <c r="N17462" i="51"/>
  <c r="O17462" i="51"/>
  <c r="N17463" i="51"/>
  <c r="O17463" i="51"/>
  <c r="N17464" i="51"/>
  <c r="O17464" i="51"/>
  <c r="N17465" i="51"/>
  <c r="O17465" i="51"/>
  <c r="N17466" i="51"/>
  <c r="O17466" i="51"/>
  <c r="N17467" i="51"/>
  <c r="O17467" i="51"/>
  <c r="N17468" i="51"/>
  <c r="O17468" i="51"/>
  <c r="N17469" i="51"/>
  <c r="O17469" i="51"/>
  <c r="N17470" i="51"/>
  <c r="O17470" i="51"/>
  <c r="N17471" i="51"/>
  <c r="O17471" i="51"/>
  <c r="N17472" i="51"/>
  <c r="O17472" i="51"/>
  <c r="N17473" i="51"/>
  <c r="O17473" i="51"/>
  <c r="N17474" i="51"/>
  <c r="O17474" i="51"/>
  <c r="N17475" i="51"/>
  <c r="O17475" i="51"/>
  <c r="N17476" i="51"/>
  <c r="O17476" i="51"/>
  <c r="N17477" i="51"/>
  <c r="O17477" i="51"/>
  <c r="N17478" i="51"/>
  <c r="O17478" i="51"/>
  <c r="N17479" i="51"/>
  <c r="O17479" i="51"/>
  <c r="N17480" i="51"/>
  <c r="O17480" i="51"/>
  <c r="N17481" i="51"/>
  <c r="O17481" i="51"/>
  <c r="N17482" i="51"/>
  <c r="O17482" i="51"/>
  <c r="N17483" i="51"/>
  <c r="O17483" i="51"/>
  <c r="N17484" i="51"/>
  <c r="O17484" i="51"/>
  <c r="N17485" i="51"/>
  <c r="O17485" i="51"/>
  <c r="N17486" i="51"/>
  <c r="O17486" i="51"/>
  <c r="N17487" i="51"/>
  <c r="O17487" i="51"/>
  <c r="N17488" i="51"/>
  <c r="O17488" i="51"/>
  <c r="N17489" i="51"/>
  <c r="O17489" i="51"/>
  <c r="N17490" i="51"/>
  <c r="O17490" i="51"/>
  <c r="N17491" i="51"/>
  <c r="O17491" i="51"/>
  <c r="N17492" i="51"/>
  <c r="O17492" i="51"/>
  <c r="N17493" i="51"/>
  <c r="O17493" i="51"/>
  <c r="N17494" i="51"/>
  <c r="O17494" i="51"/>
  <c r="N17495" i="51"/>
  <c r="O17495" i="51"/>
  <c r="N17496" i="51"/>
  <c r="O17496" i="51"/>
  <c r="N17497" i="51"/>
  <c r="O17497" i="51"/>
  <c r="N17498" i="51"/>
  <c r="O17498" i="51"/>
  <c r="N17499" i="51"/>
  <c r="O17499" i="51"/>
  <c r="N17500" i="51"/>
  <c r="O17500" i="51"/>
  <c r="N17501" i="51"/>
  <c r="O17501" i="51"/>
  <c r="N17502" i="51"/>
  <c r="O17502" i="51"/>
  <c r="N17503" i="51"/>
  <c r="O17503" i="51"/>
  <c r="N17504" i="51"/>
  <c r="O17504" i="51"/>
  <c r="N17505" i="51"/>
  <c r="O17505" i="51"/>
  <c r="N17506" i="51"/>
  <c r="O17506" i="51"/>
  <c r="N17507" i="51"/>
  <c r="O17507" i="51"/>
  <c r="N17508" i="51"/>
  <c r="O17508" i="51"/>
  <c r="N17509" i="51"/>
  <c r="O17509" i="51"/>
  <c r="N17510" i="51"/>
  <c r="O17510" i="51"/>
  <c r="N17511" i="51"/>
  <c r="O17511" i="51"/>
  <c r="N17512" i="51"/>
  <c r="O17512" i="51"/>
  <c r="N17513" i="51"/>
  <c r="O17513" i="51"/>
  <c r="N17514" i="51"/>
  <c r="O17514" i="51"/>
  <c r="N17515" i="51"/>
  <c r="O17515" i="51"/>
  <c r="N17516" i="51"/>
  <c r="O17516" i="51"/>
  <c r="N17517" i="51"/>
  <c r="O17517" i="51"/>
  <c r="N17518" i="51"/>
  <c r="O17518" i="51"/>
  <c r="N17519" i="51"/>
  <c r="O17519" i="51"/>
  <c r="N17520" i="51"/>
  <c r="O17520" i="51"/>
  <c r="N17521" i="51"/>
  <c r="O17521" i="51"/>
  <c r="N17522" i="51"/>
  <c r="O17522" i="51"/>
  <c r="N17523" i="51"/>
  <c r="O17523" i="51"/>
  <c r="N17524" i="51"/>
  <c r="O17524" i="51"/>
  <c r="N17525" i="51"/>
  <c r="O17525" i="51"/>
  <c r="N17526" i="51"/>
  <c r="O17526" i="51"/>
  <c r="N17527" i="51"/>
  <c r="O17527" i="51"/>
  <c r="N17528" i="51"/>
  <c r="O17528" i="51"/>
  <c r="N17529" i="51"/>
  <c r="O17529" i="51"/>
  <c r="N17530" i="51"/>
  <c r="O17530" i="51"/>
  <c r="N17531" i="51"/>
  <c r="O17531" i="51"/>
  <c r="N17532" i="51"/>
  <c r="O17532" i="51"/>
  <c r="N17533" i="51"/>
  <c r="O17533" i="51"/>
  <c r="N17534" i="51"/>
  <c r="O17534" i="51"/>
  <c r="N17535" i="51"/>
  <c r="O17535" i="51"/>
  <c r="N17536" i="51"/>
  <c r="O17536" i="51"/>
  <c r="N17537" i="51"/>
  <c r="O17537" i="51"/>
  <c r="N17538" i="51"/>
  <c r="O17538" i="51"/>
  <c r="N17539" i="51"/>
  <c r="O17539" i="51"/>
  <c r="N17540" i="51"/>
  <c r="O17540" i="51"/>
  <c r="N17541" i="51"/>
  <c r="O17541" i="51"/>
  <c r="N17542" i="51"/>
  <c r="O17542" i="51"/>
  <c r="N17543" i="51"/>
  <c r="O17543" i="51"/>
  <c r="N17544" i="51"/>
  <c r="O17544" i="51"/>
  <c r="N17545" i="51"/>
  <c r="O17545" i="51"/>
  <c r="N17546" i="51"/>
  <c r="O17546" i="51"/>
  <c r="N17547" i="51"/>
  <c r="O17547" i="51"/>
  <c r="N17548" i="51"/>
  <c r="O17548" i="51"/>
  <c r="N17549" i="51"/>
  <c r="O17549" i="51"/>
  <c r="N17550" i="51"/>
  <c r="O17550" i="51"/>
  <c r="N17551" i="51"/>
  <c r="O17551" i="51"/>
  <c r="N17552" i="51"/>
  <c r="O17552" i="51"/>
  <c r="N17553" i="51"/>
  <c r="O17553" i="51"/>
  <c r="N17554" i="51"/>
  <c r="O17554" i="51"/>
  <c r="N17555" i="51"/>
  <c r="O17555" i="51"/>
  <c r="N17556" i="51"/>
  <c r="O17556" i="51"/>
  <c r="N17557" i="51"/>
  <c r="O17557" i="51"/>
  <c r="N17558" i="51"/>
  <c r="O17558" i="51"/>
  <c r="N17559" i="51"/>
  <c r="O17559" i="51"/>
  <c r="N17560" i="51"/>
  <c r="O17560" i="51"/>
  <c r="N17561" i="51"/>
  <c r="O17561" i="51"/>
  <c r="N17562" i="51"/>
  <c r="O17562" i="51"/>
  <c r="N17563" i="51"/>
  <c r="O17563" i="51"/>
  <c r="N17564" i="51"/>
  <c r="O17564" i="51"/>
  <c r="N17565" i="51"/>
  <c r="O17565" i="51"/>
  <c r="N17566" i="51"/>
  <c r="O17566" i="51"/>
  <c r="N17567" i="51"/>
  <c r="O17567" i="51"/>
  <c r="N17568" i="51"/>
  <c r="O17568" i="51"/>
  <c r="N17569" i="51"/>
  <c r="O17569" i="51"/>
  <c r="N17570" i="51"/>
  <c r="O17570" i="51"/>
  <c r="N17571" i="51"/>
  <c r="O17571" i="51"/>
  <c r="N17572" i="51"/>
  <c r="O17572" i="51"/>
  <c r="N17573" i="51"/>
  <c r="N17574" i="51"/>
  <c r="O17574" i="51"/>
  <c r="N17575" i="51"/>
  <c r="O17575" i="51"/>
  <c r="N17576" i="51"/>
  <c r="O17576" i="51"/>
  <c r="N17577" i="51"/>
  <c r="O17577" i="51"/>
  <c r="N17578" i="51"/>
  <c r="O17578" i="51"/>
  <c r="N17579" i="51"/>
  <c r="O17579" i="51"/>
  <c r="N17580" i="51"/>
  <c r="O17580" i="51"/>
  <c r="N17581" i="51"/>
  <c r="O17581" i="51"/>
  <c r="N17582" i="51"/>
  <c r="O17582" i="51"/>
  <c r="N17583" i="51"/>
  <c r="O17583" i="51"/>
  <c r="N17584" i="51"/>
  <c r="O17584" i="51"/>
  <c r="N17585" i="51"/>
  <c r="O17585" i="51"/>
  <c r="N17586" i="51"/>
  <c r="O17586" i="51"/>
  <c r="N17587" i="51"/>
  <c r="O17587" i="51"/>
  <c r="N17588" i="51"/>
  <c r="O17588" i="51"/>
  <c r="N17589" i="51"/>
  <c r="O17589" i="51"/>
  <c r="N17590" i="51"/>
  <c r="O17590" i="51"/>
  <c r="N17591" i="51"/>
  <c r="O17591" i="51"/>
  <c r="N17592" i="51"/>
  <c r="O17592" i="51"/>
  <c r="N17593" i="51"/>
  <c r="O17593" i="51"/>
  <c r="N17594" i="51"/>
  <c r="O17594" i="51"/>
  <c r="N17595" i="51"/>
  <c r="O17595" i="51"/>
  <c r="N17596" i="51"/>
  <c r="O17596" i="51"/>
  <c r="N17597" i="51"/>
  <c r="O17597" i="51"/>
  <c r="N17598" i="51"/>
  <c r="O17598" i="51"/>
  <c r="N17599" i="51"/>
  <c r="O17599" i="51"/>
  <c r="N17600" i="51"/>
  <c r="O17600" i="51"/>
  <c r="N17601" i="51"/>
  <c r="O17601" i="51"/>
  <c r="N17602" i="51"/>
  <c r="O17602" i="51"/>
  <c r="N17603" i="51"/>
  <c r="O17603" i="51"/>
  <c r="N17604" i="51"/>
  <c r="O17604" i="51"/>
  <c r="N17605" i="51"/>
  <c r="O17605" i="51"/>
  <c r="N17606" i="51"/>
  <c r="O17606" i="51"/>
  <c r="N17607" i="51"/>
  <c r="O17607" i="51"/>
  <c r="N17608" i="51"/>
  <c r="O17608" i="51"/>
  <c r="N17609" i="51"/>
  <c r="O17609" i="51"/>
  <c r="N17610" i="51"/>
  <c r="O17610" i="51"/>
  <c r="N17611" i="51"/>
  <c r="O17611" i="51"/>
  <c r="N17612" i="51"/>
  <c r="O17612" i="51"/>
  <c r="N17613" i="51"/>
  <c r="O17613" i="51"/>
  <c r="N17614" i="51"/>
  <c r="O17614" i="51"/>
  <c r="N17615" i="51"/>
  <c r="O17615" i="51"/>
  <c r="N17616" i="51"/>
  <c r="O17616" i="51"/>
  <c r="N17617" i="51"/>
  <c r="O17617" i="51"/>
  <c r="N17618" i="51"/>
  <c r="O17618" i="51"/>
  <c r="N17619" i="51"/>
  <c r="O17619" i="51"/>
  <c r="N17620" i="51"/>
  <c r="O17620" i="51"/>
  <c r="N17621" i="51"/>
  <c r="O17621" i="51"/>
  <c r="N17622" i="51"/>
  <c r="O17622" i="51"/>
  <c r="N17623" i="51"/>
  <c r="O17623" i="51"/>
  <c r="N17624" i="51"/>
  <c r="O17624" i="51"/>
  <c r="N17625" i="51"/>
  <c r="O17625" i="51"/>
  <c r="N17626" i="51"/>
  <c r="O17626" i="51"/>
  <c r="N17627" i="51"/>
  <c r="O17627" i="51"/>
  <c r="N17628" i="51"/>
  <c r="O17628" i="51"/>
  <c r="N17629" i="51"/>
  <c r="O17629" i="51"/>
  <c r="N17630" i="51"/>
  <c r="O17630" i="51"/>
  <c r="N17631" i="51"/>
  <c r="O17631" i="51"/>
  <c r="N17632" i="51"/>
  <c r="O17632" i="51"/>
  <c r="N17633" i="51"/>
  <c r="O17633" i="51"/>
  <c r="N17634" i="51"/>
  <c r="O17634" i="51"/>
  <c r="N17635" i="51"/>
  <c r="O17635" i="51"/>
  <c r="N17636" i="51"/>
  <c r="O17636" i="51"/>
  <c r="N17637" i="51"/>
  <c r="O17637" i="51"/>
  <c r="N17638" i="51"/>
  <c r="O17638" i="51"/>
  <c r="N17639" i="51"/>
  <c r="O17639" i="51"/>
  <c r="N17640" i="51"/>
  <c r="O17640" i="51"/>
  <c r="N17641" i="51"/>
  <c r="O17641" i="51"/>
  <c r="N17642" i="51"/>
  <c r="O17642" i="51"/>
  <c r="N17643" i="51"/>
  <c r="O17643" i="51"/>
  <c r="N17644" i="51"/>
  <c r="O17644" i="51"/>
  <c r="N17645" i="51"/>
  <c r="O17645" i="51"/>
  <c r="N17646" i="51"/>
  <c r="O17646" i="51"/>
  <c r="N17647" i="51"/>
  <c r="O17647" i="51"/>
  <c r="N17648" i="51"/>
  <c r="O17648" i="51"/>
  <c r="N17649" i="51"/>
  <c r="O17649" i="51"/>
  <c r="N17650" i="51"/>
  <c r="O17650" i="51"/>
  <c r="N17651" i="51"/>
  <c r="O17651" i="51"/>
  <c r="N17652" i="51"/>
  <c r="O17652" i="51"/>
  <c r="N17653" i="51"/>
  <c r="O17653" i="51"/>
  <c r="N17654" i="51"/>
  <c r="O17654" i="51"/>
  <c r="N17655" i="51"/>
  <c r="O17655" i="51"/>
  <c r="N17656" i="51"/>
  <c r="O17656" i="51"/>
  <c r="N17657" i="51"/>
  <c r="O17657" i="51"/>
  <c r="N17658" i="51"/>
  <c r="O17658" i="51"/>
  <c r="N17659" i="51"/>
  <c r="O17659" i="51"/>
  <c r="N17660" i="51"/>
  <c r="O17660" i="51"/>
  <c r="N17661" i="51"/>
  <c r="O17661" i="51"/>
  <c r="N17662" i="51"/>
  <c r="O17662" i="51"/>
  <c r="N17663" i="51"/>
  <c r="O17663" i="51"/>
  <c r="N17664" i="51"/>
  <c r="O17664" i="51"/>
  <c r="N17665" i="51"/>
  <c r="O17665" i="51"/>
  <c r="N17666" i="51"/>
  <c r="O17666" i="51"/>
  <c r="N17667" i="51"/>
  <c r="O17667" i="51"/>
  <c r="N17668" i="51"/>
  <c r="O17668" i="51"/>
  <c r="N17669" i="51"/>
  <c r="O17669" i="51"/>
  <c r="N17670" i="51"/>
  <c r="O17670" i="51"/>
  <c r="N17671" i="51"/>
  <c r="O17671" i="51"/>
  <c r="N17672" i="51"/>
  <c r="O17672" i="51"/>
  <c r="N17673" i="51"/>
  <c r="O17673" i="51"/>
  <c r="N17674" i="51"/>
  <c r="O17674" i="51"/>
  <c r="N17675" i="51"/>
  <c r="O17675" i="51"/>
  <c r="N17676" i="51"/>
  <c r="O17676" i="51"/>
  <c r="N17677" i="51"/>
  <c r="O17677" i="51"/>
  <c r="N17678" i="51"/>
  <c r="O17678" i="51"/>
  <c r="N17679" i="51"/>
  <c r="O17679" i="51"/>
  <c r="N17680" i="51"/>
  <c r="O17680" i="51"/>
  <c r="N17681" i="51"/>
  <c r="O17681" i="51"/>
  <c r="N17682" i="51"/>
  <c r="O17682" i="51"/>
  <c r="N17683" i="51"/>
  <c r="O17683" i="51"/>
  <c r="N17684" i="51"/>
  <c r="O17684" i="51"/>
  <c r="N17685" i="51"/>
  <c r="O17685" i="51"/>
  <c r="N17686" i="51"/>
  <c r="O17686" i="51"/>
  <c r="N17687" i="51"/>
  <c r="O17687" i="51"/>
  <c r="N17688" i="51"/>
  <c r="O17688" i="51"/>
  <c r="N17689" i="51"/>
  <c r="O17689" i="51"/>
  <c r="N17690" i="51"/>
  <c r="O17690" i="51"/>
  <c r="N17691" i="51"/>
  <c r="O17691" i="51"/>
  <c r="N17692" i="51"/>
  <c r="O17692" i="51"/>
  <c r="N17693" i="51"/>
  <c r="O17693" i="51"/>
  <c r="N17694" i="51"/>
  <c r="O17694" i="51"/>
  <c r="N17695" i="51"/>
  <c r="O17695" i="51"/>
  <c r="N17696" i="51"/>
  <c r="O17696" i="51"/>
  <c r="N17697" i="51"/>
  <c r="O17697" i="51"/>
  <c r="N17698" i="51"/>
  <c r="O17698" i="51"/>
  <c r="N17699" i="51"/>
  <c r="O17699" i="51"/>
  <c r="N17700" i="51"/>
  <c r="O17700" i="51"/>
  <c r="N17701" i="51"/>
  <c r="O17701" i="51"/>
  <c r="N17702" i="51"/>
  <c r="O17702" i="51"/>
  <c r="N17703" i="51"/>
  <c r="O17703" i="51"/>
  <c r="N17704" i="51"/>
  <c r="O17704" i="51"/>
  <c r="N17705" i="51"/>
  <c r="O17705" i="51"/>
  <c r="N17706" i="51"/>
  <c r="O17706" i="51"/>
  <c r="N17707" i="51"/>
  <c r="O17707" i="51"/>
  <c r="N17708" i="51"/>
  <c r="O17708" i="51"/>
  <c r="N17709" i="51"/>
  <c r="O17709" i="51"/>
  <c r="N17710" i="51"/>
  <c r="O17710" i="51"/>
  <c r="N17711" i="51"/>
  <c r="O17711" i="51"/>
  <c r="N17712" i="51"/>
  <c r="O17712" i="51"/>
  <c r="N17713" i="51"/>
  <c r="O17713" i="51"/>
  <c r="N17714" i="51"/>
  <c r="O17714" i="51"/>
  <c r="N17715" i="51"/>
  <c r="O17715" i="51"/>
  <c r="N17716" i="51"/>
  <c r="O17716" i="51"/>
  <c r="N17717" i="51"/>
  <c r="O17717" i="51"/>
  <c r="N17718" i="51"/>
  <c r="O17718" i="51"/>
  <c r="N17719" i="51"/>
  <c r="O17719" i="51"/>
  <c r="N17720" i="51"/>
  <c r="O17720" i="51"/>
  <c r="N17721" i="51"/>
  <c r="O17721" i="51"/>
  <c r="N17722" i="51"/>
  <c r="O17722" i="51"/>
  <c r="N17723" i="51"/>
  <c r="O17723" i="51"/>
  <c r="N17724" i="51"/>
  <c r="O17724" i="51"/>
  <c r="N17725" i="51"/>
  <c r="O17725" i="51"/>
  <c r="N17726" i="51"/>
  <c r="O17726" i="51"/>
  <c r="N17727" i="51"/>
  <c r="O17727" i="51"/>
  <c r="N17728" i="51"/>
  <c r="O17728" i="51"/>
  <c r="N17729" i="51"/>
  <c r="O17729" i="51"/>
  <c r="N17730" i="51"/>
  <c r="O17730" i="51"/>
  <c r="N17731" i="51"/>
  <c r="O17731" i="51"/>
  <c r="N17732" i="51"/>
  <c r="O17732" i="51"/>
  <c r="N17733" i="51"/>
  <c r="O17733" i="51"/>
  <c r="N17734" i="51"/>
  <c r="O17734" i="51"/>
  <c r="N17735" i="51"/>
  <c r="O17735" i="51"/>
  <c r="N17736" i="51"/>
  <c r="O17736" i="51"/>
  <c r="N17737" i="51"/>
  <c r="O17737" i="51"/>
  <c r="N17738" i="51"/>
  <c r="O17738" i="51"/>
  <c r="N17739" i="51"/>
  <c r="O17739" i="51"/>
  <c r="N17740" i="51"/>
  <c r="O17740" i="51"/>
  <c r="N17741" i="51"/>
  <c r="O17741" i="51"/>
  <c r="N17742" i="51"/>
  <c r="O17742" i="51"/>
  <c r="N17743" i="51"/>
  <c r="O17743" i="51"/>
  <c r="N17744" i="51"/>
  <c r="O17744" i="51"/>
  <c r="N17745" i="51"/>
  <c r="O17745" i="51"/>
  <c r="N17746" i="51"/>
  <c r="O17746" i="51"/>
  <c r="N17747" i="51"/>
  <c r="O17747" i="51"/>
  <c r="N17748" i="51"/>
  <c r="O17748" i="51"/>
  <c r="N17749" i="51"/>
  <c r="O17749" i="51"/>
  <c r="N17750" i="51"/>
  <c r="O17750" i="51"/>
  <c r="N17751" i="51"/>
  <c r="O17751" i="51"/>
  <c r="N17752" i="51"/>
  <c r="O17752" i="51"/>
  <c r="N17753" i="51"/>
  <c r="O17753" i="51"/>
  <c r="N17754" i="51"/>
  <c r="O17754" i="51"/>
  <c r="N17755" i="51"/>
  <c r="O17755" i="51"/>
  <c r="N17756" i="51"/>
  <c r="O17756" i="51"/>
  <c r="N17757" i="51"/>
  <c r="O17757" i="51"/>
  <c r="N17758" i="51"/>
  <c r="O17758" i="51"/>
  <c r="N17759" i="51"/>
  <c r="O17759" i="51"/>
  <c r="N17760" i="51"/>
  <c r="O17760" i="51"/>
  <c r="N17761" i="51"/>
  <c r="O17761" i="51"/>
  <c r="N17762" i="51"/>
  <c r="O17762" i="51"/>
  <c r="N17763" i="51"/>
  <c r="O17763" i="51"/>
  <c r="N17764" i="51"/>
  <c r="O17764" i="51"/>
  <c r="N17765" i="51"/>
  <c r="O17765" i="51"/>
  <c r="N17766" i="51"/>
  <c r="O17766" i="51"/>
  <c r="N17767" i="51"/>
  <c r="O17767" i="51"/>
  <c r="N17768" i="51"/>
  <c r="O17768" i="51"/>
  <c r="N17769" i="51"/>
  <c r="O17769" i="51"/>
  <c r="N17770" i="51"/>
  <c r="O17770" i="51"/>
  <c r="N17771" i="51"/>
  <c r="O17771" i="51"/>
  <c r="N17772" i="51"/>
  <c r="O17772" i="51"/>
  <c r="N17773" i="51"/>
  <c r="O17773" i="51"/>
  <c r="N17774" i="51"/>
  <c r="O17774" i="51"/>
  <c r="N17775" i="51"/>
  <c r="O17775" i="51"/>
  <c r="N17776" i="51"/>
  <c r="O17776" i="51"/>
  <c r="N17777" i="51"/>
  <c r="O17777" i="51"/>
  <c r="N17778" i="51"/>
  <c r="O17778" i="51"/>
  <c r="N17779" i="51"/>
  <c r="O17779" i="51"/>
  <c r="N17780" i="51"/>
  <c r="O17780" i="51"/>
  <c r="N17781" i="51"/>
  <c r="O17781" i="51"/>
  <c r="N17782" i="51"/>
  <c r="O17782" i="51"/>
  <c r="N17783" i="51"/>
  <c r="O17783" i="51"/>
  <c r="N17784" i="51"/>
  <c r="O17784" i="51"/>
  <c r="N17785" i="51"/>
  <c r="O17785" i="51"/>
  <c r="N17786" i="51"/>
  <c r="O17786" i="51"/>
  <c r="N17787" i="51"/>
  <c r="O17787" i="51"/>
  <c r="N17788" i="51"/>
  <c r="O17788" i="51"/>
  <c r="N17789" i="51"/>
  <c r="O17789" i="51"/>
  <c r="N17790" i="51"/>
  <c r="O17790" i="51"/>
  <c r="N17791" i="51"/>
  <c r="O17791" i="51"/>
  <c r="N17792" i="51"/>
  <c r="O17792" i="51"/>
  <c r="N17793" i="51"/>
  <c r="O17793" i="51"/>
  <c r="N17794" i="51"/>
  <c r="O17794" i="51"/>
  <c r="N17795" i="51"/>
  <c r="O17795" i="51"/>
  <c r="N17796" i="51"/>
  <c r="O17796" i="51"/>
  <c r="N17797" i="51"/>
  <c r="O17797" i="51"/>
  <c r="N17798" i="51"/>
  <c r="O17798" i="51"/>
  <c r="N17799" i="51"/>
  <c r="O17799" i="51"/>
  <c r="N17800" i="51"/>
  <c r="O17800" i="51"/>
  <c r="N17801" i="51"/>
  <c r="O17801" i="51"/>
  <c r="N17802" i="51"/>
  <c r="O17802" i="51"/>
  <c r="N17803" i="51"/>
  <c r="O17803" i="51"/>
  <c r="N17804" i="51"/>
  <c r="O17804" i="51"/>
  <c r="N17805" i="51"/>
  <c r="O17805" i="51"/>
  <c r="N17806" i="51"/>
  <c r="O17806" i="51"/>
  <c r="N17807" i="51"/>
  <c r="O17807" i="51"/>
  <c r="N17808" i="51"/>
  <c r="O17808" i="51"/>
  <c r="N17809" i="51"/>
  <c r="O17809" i="51"/>
  <c r="N17810" i="51"/>
  <c r="O17810" i="51"/>
  <c r="N17811" i="51"/>
  <c r="O17811" i="51"/>
  <c r="N17812" i="51"/>
  <c r="O17812" i="51"/>
  <c r="N17813" i="51"/>
  <c r="O17813" i="51"/>
  <c r="N17814" i="51"/>
  <c r="O17814" i="51"/>
  <c r="N17815" i="51"/>
  <c r="O17815" i="51"/>
  <c r="N17816" i="51"/>
  <c r="O17816" i="51"/>
  <c r="N17817" i="51"/>
  <c r="O17817" i="51"/>
  <c r="N17818" i="51"/>
  <c r="O17818" i="51"/>
  <c r="N17819" i="51"/>
  <c r="O17819" i="51"/>
  <c r="N17820" i="51"/>
  <c r="O17820" i="51"/>
  <c r="N17821" i="51"/>
  <c r="O17821" i="51"/>
  <c r="N17822" i="51"/>
  <c r="O17822" i="51"/>
  <c r="N17823" i="51"/>
  <c r="O17823" i="51"/>
  <c r="N17824" i="51"/>
  <c r="O17824" i="51"/>
  <c r="N17825" i="51"/>
  <c r="O17825" i="51"/>
  <c r="N17826" i="51"/>
  <c r="O17826" i="51"/>
  <c r="N17827" i="51"/>
  <c r="O17827" i="51"/>
  <c r="N17828" i="51"/>
  <c r="O17828" i="51"/>
  <c r="N17829" i="51"/>
  <c r="O17829" i="51"/>
  <c r="N17830" i="51"/>
  <c r="O17830" i="51"/>
  <c r="N17831" i="51"/>
  <c r="O17831" i="51"/>
  <c r="N17832" i="51"/>
  <c r="O17832" i="51"/>
  <c r="N17833" i="51"/>
  <c r="O17833" i="51"/>
  <c r="N17834" i="51"/>
  <c r="O17834" i="51"/>
  <c r="N17835" i="51"/>
  <c r="O17835" i="51"/>
  <c r="N17836" i="51"/>
  <c r="O17836" i="51"/>
  <c r="N17837" i="51"/>
  <c r="O17837" i="51"/>
  <c r="N17838" i="51"/>
  <c r="O17838" i="51"/>
  <c r="N17839" i="51"/>
  <c r="O17839" i="51"/>
  <c r="N17840" i="51"/>
  <c r="O17840" i="51"/>
  <c r="N17841" i="51"/>
  <c r="O17841" i="51"/>
  <c r="N17842" i="51"/>
  <c r="O17842" i="51"/>
  <c r="N17843" i="51"/>
  <c r="O17843" i="51"/>
  <c r="N17844" i="51"/>
  <c r="O17844" i="51"/>
  <c r="N17845" i="51"/>
  <c r="O17845" i="51"/>
  <c r="N17846" i="51"/>
  <c r="O17846" i="51"/>
  <c r="N17847" i="51"/>
  <c r="O17847" i="51"/>
  <c r="N17848" i="51"/>
  <c r="O17848" i="51"/>
  <c r="N17849" i="51"/>
  <c r="O17849" i="51"/>
  <c r="N17850" i="51"/>
  <c r="O17850" i="51"/>
  <c r="N17851" i="51"/>
  <c r="O17851" i="51"/>
  <c r="N17852" i="51"/>
  <c r="O17852" i="51"/>
  <c r="N17853" i="51"/>
  <c r="O17853" i="51"/>
  <c r="N17854" i="51"/>
  <c r="O17854" i="51"/>
  <c r="N17855" i="51"/>
  <c r="O17855" i="51"/>
  <c r="N17856" i="51"/>
  <c r="O17856" i="51"/>
  <c r="N17857" i="51"/>
  <c r="O17857" i="51"/>
  <c r="N17858" i="51"/>
  <c r="O17858" i="51"/>
  <c r="N17859" i="51"/>
  <c r="O17859" i="51"/>
  <c r="N17860" i="51"/>
  <c r="O17860" i="51"/>
  <c r="N17861" i="51"/>
  <c r="O17861" i="51"/>
  <c r="N17862" i="51"/>
  <c r="O17862" i="51"/>
  <c r="N17863" i="51"/>
  <c r="O17863" i="51"/>
  <c r="N17864" i="51"/>
  <c r="O17864" i="51"/>
  <c r="N17865" i="51"/>
  <c r="O17865" i="51"/>
  <c r="N17866" i="51"/>
  <c r="O17866" i="51"/>
  <c r="N17867" i="51"/>
  <c r="O17867" i="51"/>
  <c r="N17868" i="51"/>
  <c r="O17868" i="51"/>
  <c r="N17869" i="51"/>
  <c r="O17869" i="51"/>
  <c r="N17870" i="51"/>
  <c r="O17870" i="51"/>
  <c r="N17871" i="51"/>
  <c r="O17871" i="51"/>
  <c r="N17872" i="51"/>
  <c r="O17872" i="51"/>
  <c r="N17873" i="51"/>
  <c r="O17873" i="51"/>
  <c r="N17874" i="51"/>
  <c r="O17874" i="51"/>
  <c r="N17875" i="51"/>
  <c r="O17875" i="51"/>
  <c r="N17876" i="51"/>
  <c r="O17876" i="51"/>
  <c r="N17877" i="51"/>
  <c r="O17877" i="51"/>
  <c r="N17878" i="51"/>
  <c r="O17878" i="51"/>
  <c r="N17879" i="51"/>
  <c r="O17879" i="51"/>
  <c r="N17880" i="51"/>
  <c r="O17880" i="51"/>
  <c r="N17881" i="51"/>
  <c r="O17881" i="51"/>
  <c r="N17882" i="51"/>
  <c r="O17882" i="51"/>
  <c r="N17883" i="51"/>
  <c r="O17883" i="51"/>
  <c r="N17884" i="51"/>
  <c r="O17884" i="51"/>
  <c r="N17885" i="51"/>
  <c r="O17885" i="51"/>
  <c r="N17886" i="51"/>
  <c r="O17886" i="51"/>
  <c r="N17887" i="51"/>
  <c r="O17887" i="51"/>
  <c r="N17888" i="51"/>
  <c r="O17888" i="51"/>
  <c r="N17889" i="51"/>
  <c r="O17889" i="51"/>
  <c r="N17890" i="51"/>
  <c r="O17890" i="51"/>
  <c r="N17891" i="51"/>
  <c r="O17891" i="51"/>
  <c r="N17892" i="51"/>
  <c r="O17892" i="51"/>
  <c r="N17893" i="51"/>
  <c r="O17893" i="51"/>
  <c r="N17894" i="51"/>
  <c r="O17894" i="51"/>
  <c r="N17895" i="51"/>
  <c r="O17895" i="51"/>
  <c r="N17896" i="51"/>
  <c r="O17896" i="51"/>
  <c r="N17897" i="51"/>
  <c r="O17897" i="51"/>
  <c r="N17898" i="51"/>
  <c r="O17898" i="51"/>
  <c r="N17899" i="51"/>
  <c r="O17899" i="51"/>
  <c r="N17900" i="51"/>
  <c r="O17900" i="51"/>
  <c r="N17901" i="51"/>
  <c r="O17901" i="51"/>
  <c r="N17902" i="51"/>
  <c r="O17902" i="51"/>
  <c r="N17903" i="51"/>
  <c r="O17903" i="51"/>
  <c r="N17904" i="51"/>
  <c r="O17904" i="51"/>
  <c r="N17905" i="51"/>
  <c r="O17905" i="51"/>
  <c r="N17906" i="51"/>
  <c r="O17906" i="51"/>
  <c r="N17907" i="51"/>
  <c r="O17907" i="51"/>
  <c r="N17908" i="51"/>
  <c r="O17908" i="51"/>
  <c r="N17909" i="51"/>
  <c r="O17909" i="51"/>
  <c r="N17910" i="51"/>
  <c r="O17910" i="51"/>
  <c r="N17911" i="51"/>
  <c r="O17911" i="51"/>
  <c r="N17912" i="51"/>
  <c r="O17912" i="51"/>
  <c r="N17913" i="51"/>
  <c r="O17913" i="51"/>
  <c r="N17914" i="51"/>
  <c r="O17914" i="51"/>
  <c r="N17915" i="51"/>
  <c r="O17915" i="51"/>
  <c r="N17916" i="51"/>
  <c r="O17916" i="51"/>
  <c r="N17917" i="51"/>
  <c r="O17917" i="51"/>
  <c r="N17918" i="51"/>
  <c r="O17918" i="51"/>
  <c r="N17919" i="51"/>
  <c r="O17919" i="51"/>
  <c r="N17920" i="51"/>
  <c r="O17920" i="51"/>
  <c r="N17921" i="51"/>
  <c r="O17921" i="51"/>
  <c r="N17922" i="51"/>
  <c r="O17922" i="51"/>
  <c r="N17923" i="51"/>
  <c r="O17923" i="51"/>
  <c r="N17924" i="51"/>
  <c r="O17924" i="51"/>
  <c r="N17925" i="51"/>
  <c r="O17925" i="51"/>
  <c r="N17926" i="51"/>
  <c r="O17926" i="51"/>
  <c r="N17927" i="51"/>
  <c r="O17927" i="51"/>
  <c r="N17928" i="51"/>
  <c r="O17928" i="51"/>
  <c r="N17929" i="51"/>
  <c r="O17929" i="51"/>
  <c r="N17930" i="51"/>
  <c r="O17930" i="51"/>
  <c r="N17931" i="51"/>
  <c r="O17931" i="51"/>
  <c r="N17932" i="51"/>
  <c r="O17932" i="51"/>
  <c r="N17933" i="51"/>
  <c r="O17933" i="51"/>
  <c r="N17934" i="51"/>
  <c r="O17934" i="51"/>
  <c r="N17935" i="51"/>
  <c r="O17935" i="51"/>
  <c r="N17936" i="51"/>
  <c r="O17936" i="51"/>
  <c r="N17937" i="51"/>
  <c r="O17937" i="51"/>
  <c r="N17938" i="51"/>
  <c r="O17938" i="51"/>
  <c r="N17939" i="51"/>
  <c r="O17939" i="51"/>
  <c r="N17940" i="51"/>
  <c r="O17940" i="51"/>
  <c r="N17941" i="51"/>
  <c r="O17941" i="51"/>
  <c r="N17942" i="51"/>
  <c r="O17942" i="51"/>
  <c r="N17943" i="51"/>
  <c r="O17943" i="51"/>
  <c r="N17944" i="51"/>
  <c r="O17944" i="51"/>
  <c r="N17945" i="51"/>
  <c r="O17945" i="51"/>
  <c r="N17946" i="51"/>
  <c r="O17946" i="51"/>
  <c r="N17947" i="51"/>
  <c r="O17947" i="51"/>
  <c r="N17948" i="51"/>
  <c r="O17948" i="51"/>
  <c r="N17949" i="51"/>
  <c r="O17949" i="51"/>
  <c r="N17950" i="51"/>
  <c r="O17950" i="51"/>
  <c r="N17951" i="51"/>
  <c r="O17951" i="51"/>
  <c r="N17952" i="51"/>
  <c r="O17952" i="51"/>
  <c r="N17953" i="51"/>
  <c r="O17953" i="51"/>
  <c r="N17954" i="51"/>
  <c r="O17954" i="51"/>
  <c r="N17955" i="51"/>
  <c r="O17955" i="51"/>
  <c r="N17956" i="51"/>
  <c r="O17956" i="51"/>
  <c r="N17957" i="51"/>
  <c r="O17957" i="51"/>
  <c r="N17958" i="51"/>
  <c r="O17958" i="51"/>
  <c r="N17959" i="51"/>
  <c r="O17959" i="51"/>
  <c r="N17960" i="51"/>
  <c r="O17960" i="51"/>
  <c r="N17961" i="51"/>
  <c r="O17961" i="51"/>
  <c r="N17962" i="51"/>
  <c r="O17962" i="51"/>
  <c r="N17963" i="51"/>
  <c r="O17963" i="51"/>
  <c r="N17964" i="51"/>
  <c r="O17964" i="51"/>
  <c r="N17965" i="51"/>
  <c r="O17965" i="51"/>
  <c r="N17966" i="51"/>
  <c r="O17966" i="51"/>
  <c r="N17967" i="51"/>
  <c r="O17967" i="51"/>
  <c r="N17968" i="51"/>
  <c r="O17968" i="51"/>
  <c r="N17969" i="51"/>
  <c r="O17969" i="51"/>
  <c r="N17970" i="51"/>
  <c r="O17970" i="51"/>
  <c r="N17971" i="51"/>
  <c r="O17971" i="51"/>
  <c r="N17972" i="51"/>
  <c r="O17972" i="51"/>
  <c r="N17973" i="51"/>
  <c r="O17973" i="51"/>
  <c r="N17974" i="51"/>
  <c r="O17974" i="51"/>
  <c r="N17975" i="51"/>
  <c r="O17975" i="51"/>
  <c r="N17976" i="51"/>
  <c r="O17976" i="51"/>
  <c r="N17977" i="51"/>
  <c r="O17977" i="51"/>
  <c r="N17978" i="51"/>
  <c r="O17978" i="51"/>
  <c r="N17979" i="51"/>
  <c r="O17979" i="51"/>
  <c r="N17980" i="51"/>
  <c r="O17980" i="51"/>
  <c r="N17981" i="51"/>
  <c r="O17981" i="51"/>
  <c r="N17982" i="51"/>
  <c r="O17982" i="51"/>
  <c r="N17983" i="51"/>
  <c r="O17983" i="51"/>
  <c r="N17984" i="51"/>
  <c r="O17984" i="51"/>
  <c r="N17985" i="51"/>
  <c r="O17985" i="51"/>
  <c r="N17986" i="51"/>
  <c r="O17986" i="51"/>
  <c r="N17987" i="51"/>
  <c r="O17987" i="51"/>
  <c r="N17988" i="51"/>
  <c r="O17988" i="51"/>
  <c r="N17989" i="51"/>
  <c r="O17989" i="51"/>
  <c r="N17990" i="51"/>
  <c r="O17990" i="51"/>
  <c r="N17991" i="51"/>
  <c r="O17991" i="51"/>
  <c r="N17992" i="51"/>
  <c r="O17992" i="51"/>
  <c r="N17993" i="51"/>
  <c r="O17993" i="51"/>
  <c r="N17994" i="51"/>
  <c r="O17994" i="51"/>
  <c r="N17995" i="51"/>
  <c r="O17995" i="51"/>
  <c r="N17996" i="51"/>
  <c r="O17996" i="51"/>
  <c r="N17997" i="51"/>
  <c r="O17997" i="51"/>
  <c r="N17998" i="51"/>
  <c r="O17998" i="51"/>
  <c r="N17999" i="51"/>
  <c r="O17999" i="51"/>
  <c r="N18000" i="51"/>
  <c r="O18000" i="51"/>
  <c r="N18001" i="51"/>
  <c r="O18001" i="51"/>
  <c r="N18002" i="51"/>
  <c r="O18002" i="51"/>
  <c r="N18003" i="51"/>
  <c r="O18003" i="51"/>
  <c r="N18004" i="51"/>
  <c r="O18004" i="51"/>
  <c r="N18005" i="51"/>
  <c r="O18005" i="51"/>
  <c r="N18006" i="51"/>
  <c r="O18006" i="51"/>
  <c r="N18007" i="51"/>
  <c r="O18007" i="51"/>
  <c r="N18008" i="51"/>
  <c r="O18008" i="51"/>
  <c r="N18009" i="51"/>
  <c r="O18009" i="51"/>
  <c r="N18010" i="51"/>
  <c r="O18010" i="51"/>
  <c r="N18011" i="51"/>
  <c r="O18011" i="51"/>
  <c r="N18012" i="51"/>
  <c r="O18012" i="51"/>
  <c r="N18013" i="51"/>
  <c r="O18013" i="51"/>
  <c r="N18014" i="51"/>
  <c r="O18014" i="51"/>
  <c r="N18015" i="51"/>
  <c r="O18015" i="51"/>
  <c r="N18016" i="51"/>
  <c r="O18016" i="51"/>
  <c r="N18017" i="51"/>
  <c r="O18017" i="51"/>
  <c r="N18018" i="51"/>
  <c r="O18018" i="51"/>
  <c r="N18019" i="51"/>
  <c r="O18019" i="51"/>
  <c r="N18020" i="51"/>
  <c r="O18020" i="51"/>
  <c r="N18021" i="51"/>
  <c r="O18021" i="51"/>
  <c r="N18022" i="51"/>
  <c r="O18022" i="51"/>
  <c r="N18023" i="51"/>
  <c r="O18023" i="51"/>
  <c r="N18024" i="51"/>
  <c r="O18024" i="51"/>
  <c r="N18025" i="51"/>
  <c r="O18025" i="51"/>
  <c r="N18026" i="51"/>
  <c r="O18026" i="51"/>
  <c r="N18027" i="51"/>
  <c r="O18027" i="51"/>
  <c r="N18028" i="51"/>
  <c r="O18028" i="51"/>
  <c r="N18029" i="51"/>
  <c r="O18029" i="51"/>
  <c r="N18030" i="51"/>
  <c r="O18030" i="51"/>
  <c r="N18031" i="51"/>
  <c r="O18031" i="51"/>
  <c r="N18032" i="51"/>
  <c r="O18032" i="51"/>
  <c r="N18033" i="51"/>
  <c r="O18033" i="51"/>
  <c r="N18034" i="51"/>
  <c r="O18034" i="51"/>
  <c r="N18035" i="51"/>
  <c r="O18035" i="51"/>
  <c r="N18036" i="51"/>
  <c r="O18036" i="51"/>
  <c r="N18037" i="51"/>
  <c r="O18037" i="51"/>
  <c r="N18038" i="51"/>
  <c r="O18038" i="51"/>
  <c r="N18039" i="51"/>
  <c r="O18039" i="51"/>
  <c r="N18040" i="51"/>
  <c r="O18040" i="51"/>
  <c r="N18041" i="51"/>
  <c r="O18041" i="51"/>
  <c r="N18042" i="51"/>
  <c r="O18042" i="51"/>
  <c r="N18043" i="51"/>
  <c r="O18043" i="51"/>
  <c r="N18044" i="51"/>
  <c r="O18044" i="51"/>
  <c r="N18045" i="51"/>
  <c r="O18045" i="51"/>
  <c r="N18046" i="51"/>
  <c r="O18046" i="51"/>
  <c r="N18047" i="51"/>
  <c r="O18047" i="51"/>
  <c r="N18048" i="51"/>
  <c r="O18048" i="51"/>
  <c r="N18049" i="51"/>
  <c r="O18049" i="51"/>
  <c r="N18050" i="51"/>
  <c r="O18050" i="51"/>
  <c r="N18051" i="51"/>
  <c r="O18051" i="51"/>
  <c r="N18052" i="51"/>
  <c r="O18052" i="51"/>
  <c r="N18053" i="51"/>
  <c r="O18053" i="51"/>
  <c r="N18054" i="51"/>
  <c r="O18054" i="51"/>
  <c r="N18055" i="51"/>
  <c r="O18055" i="51"/>
  <c r="N18056" i="51"/>
  <c r="O18056" i="51"/>
  <c r="N18057" i="51"/>
  <c r="O18057" i="51"/>
  <c r="N18058" i="51"/>
  <c r="O18058" i="51"/>
  <c r="N18059" i="51"/>
  <c r="O18059" i="51"/>
  <c r="N18060" i="51"/>
  <c r="O18060" i="51"/>
  <c r="N18061" i="51"/>
  <c r="O18061" i="51"/>
  <c r="N18062" i="51"/>
  <c r="O18062" i="51"/>
  <c r="N18063" i="51"/>
  <c r="O18063" i="51"/>
  <c r="N18064" i="51"/>
  <c r="O18064" i="51"/>
  <c r="N18065" i="51"/>
  <c r="O18065" i="51"/>
  <c r="N18066" i="51"/>
  <c r="O18066" i="51"/>
  <c r="N18067" i="51"/>
  <c r="O18067" i="51"/>
  <c r="N18068" i="51"/>
  <c r="O18068" i="51"/>
  <c r="N18069" i="51"/>
  <c r="O18069" i="51"/>
  <c r="N18070" i="51"/>
  <c r="O18070" i="51"/>
  <c r="N18071" i="51"/>
  <c r="O18071" i="51"/>
  <c r="N18072" i="51"/>
  <c r="O18072" i="51"/>
  <c r="N18073" i="51"/>
  <c r="O18073" i="51"/>
  <c r="N18074" i="51"/>
  <c r="O18074" i="51"/>
  <c r="N18075" i="51"/>
  <c r="O18075" i="51"/>
  <c r="N18076" i="51"/>
  <c r="O18076" i="51"/>
  <c r="N18077" i="51"/>
  <c r="O18077" i="51"/>
  <c r="N18078" i="51"/>
  <c r="O18078" i="51"/>
  <c r="N18079" i="51"/>
  <c r="O18079" i="51"/>
  <c r="N18080" i="51"/>
  <c r="O18080" i="51"/>
  <c r="N18081" i="51"/>
  <c r="O18081" i="51"/>
  <c r="N18082" i="51"/>
  <c r="O18082" i="51"/>
  <c r="N18083" i="51"/>
  <c r="O18083" i="51"/>
  <c r="N18084" i="51"/>
  <c r="O18084" i="51"/>
  <c r="N18085" i="51"/>
  <c r="O18085" i="51"/>
  <c r="N18086" i="51"/>
  <c r="O18086" i="51"/>
  <c r="N18087" i="51"/>
  <c r="O18087" i="51"/>
  <c r="N18088" i="51"/>
  <c r="O18088" i="51"/>
  <c r="N18089" i="51"/>
  <c r="O18089" i="51"/>
  <c r="N18090" i="51"/>
  <c r="O18090" i="51"/>
  <c r="N18091" i="51"/>
  <c r="O18091" i="51"/>
  <c r="N18092" i="51"/>
  <c r="O18092" i="51"/>
  <c r="N18093" i="51"/>
  <c r="O18093" i="51"/>
  <c r="N18094" i="51"/>
  <c r="O18094" i="51"/>
  <c r="N18095" i="51"/>
  <c r="O18095" i="51"/>
  <c r="N18096" i="51"/>
  <c r="O18096" i="51"/>
  <c r="N18097" i="51"/>
  <c r="O18097" i="51"/>
  <c r="N18098" i="51"/>
  <c r="O18098" i="51"/>
  <c r="N18099" i="51"/>
  <c r="O18099" i="51"/>
  <c r="N18100" i="51"/>
  <c r="O18100" i="51"/>
  <c r="N18101" i="51"/>
  <c r="O18101" i="51"/>
  <c r="N18102" i="51"/>
  <c r="O18102" i="51"/>
  <c r="N18103" i="51"/>
  <c r="O18103" i="51"/>
  <c r="N18104" i="51"/>
  <c r="O18104" i="51"/>
  <c r="N18105" i="51"/>
  <c r="O18105" i="51"/>
  <c r="N18106" i="51"/>
  <c r="O18106" i="51"/>
  <c r="N18107" i="51"/>
  <c r="O18107" i="51"/>
  <c r="N18108" i="51"/>
  <c r="O18108" i="51"/>
  <c r="N18109" i="51"/>
  <c r="O18109" i="51"/>
  <c r="N18110" i="51"/>
  <c r="O18110" i="51"/>
  <c r="N18111" i="51"/>
  <c r="O18111" i="51"/>
  <c r="N18112" i="51"/>
  <c r="O18112" i="51"/>
  <c r="N18113" i="51"/>
  <c r="O18113" i="51"/>
  <c r="N18114" i="51"/>
  <c r="O18114" i="51"/>
  <c r="N18115" i="51"/>
  <c r="O18115" i="51"/>
  <c r="N18116" i="51"/>
  <c r="O18116" i="51"/>
  <c r="N18117" i="51"/>
  <c r="O18117" i="51"/>
  <c r="N18118" i="51"/>
  <c r="O18118" i="51"/>
  <c r="N18119" i="51"/>
  <c r="O18119" i="51"/>
  <c r="N18120" i="51"/>
  <c r="O18120" i="51"/>
  <c r="N18121" i="51"/>
  <c r="O18121" i="51"/>
  <c r="N18122" i="51"/>
  <c r="O18122" i="51"/>
  <c r="N18123" i="51"/>
  <c r="O18123" i="51"/>
  <c r="N18124" i="51"/>
  <c r="O18124" i="51"/>
  <c r="N18125" i="51"/>
  <c r="O18125" i="51"/>
  <c r="N18126" i="51"/>
  <c r="O18126" i="51"/>
  <c r="N18127" i="51"/>
  <c r="O18127" i="51"/>
  <c r="N18128" i="51"/>
  <c r="O18128" i="51"/>
  <c r="N18129" i="51"/>
  <c r="O18129" i="51"/>
  <c r="N18130" i="51"/>
  <c r="O18130" i="51"/>
  <c r="N18131" i="51"/>
  <c r="O18131" i="51"/>
  <c r="N18132" i="51"/>
  <c r="O18132" i="51"/>
  <c r="N18133" i="51"/>
  <c r="O18133" i="51"/>
  <c r="N18134" i="51"/>
  <c r="O18134" i="51"/>
  <c r="N18135" i="51"/>
  <c r="O18135" i="51"/>
  <c r="N18136" i="51"/>
  <c r="O18136" i="51"/>
  <c r="N18137" i="51"/>
  <c r="O18137" i="51"/>
  <c r="N18138" i="51"/>
  <c r="O18138" i="51"/>
  <c r="N18139" i="51"/>
  <c r="O18139" i="51"/>
  <c r="N18140" i="51"/>
  <c r="O18140" i="51"/>
  <c r="N18141" i="51"/>
  <c r="O18141" i="51"/>
  <c r="N18142" i="51"/>
  <c r="O18142" i="51"/>
  <c r="N18143" i="51"/>
  <c r="O18143" i="51"/>
  <c r="N18144" i="51"/>
  <c r="O18144" i="51"/>
  <c r="N18145" i="51"/>
  <c r="O18145" i="51"/>
  <c r="N18146" i="51"/>
  <c r="O18146" i="51"/>
  <c r="N18147" i="51"/>
  <c r="O18147" i="51"/>
  <c r="N18148" i="51"/>
  <c r="O18148" i="51"/>
  <c r="N18149" i="51"/>
  <c r="O18149" i="51"/>
  <c r="N18150" i="51"/>
  <c r="O18150" i="51"/>
  <c r="N18151" i="51"/>
  <c r="O18151" i="51"/>
  <c r="N18152" i="51"/>
  <c r="O18152" i="51"/>
  <c r="N18153" i="51"/>
  <c r="O18153" i="51"/>
  <c r="N18154" i="51"/>
  <c r="O18154" i="51"/>
  <c r="N18155" i="51"/>
  <c r="O18155" i="51"/>
  <c r="N18156" i="51"/>
  <c r="O18156" i="51"/>
  <c r="N18157" i="51"/>
  <c r="O18157" i="51"/>
  <c r="N18158" i="51"/>
  <c r="O18158" i="51"/>
  <c r="N18159" i="51"/>
  <c r="O18159" i="51"/>
  <c r="N18160" i="51"/>
  <c r="O18160" i="51"/>
  <c r="N18161" i="51"/>
  <c r="O18161" i="51"/>
  <c r="N18162" i="51"/>
  <c r="O18162" i="51"/>
  <c r="N18163" i="51"/>
  <c r="O18163" i="51"/>
  <c r="N18164" i="51"/>
  <c r="O18164" i="51"/>
  <c r="N18165" i="51"/>
  <c r="O18165" i="51"/>
  <c r="N18166" i="51"/>
  <c r="O18166" i="51"/>
  <c r="N18167" i="51"/>
  <c r="O18167" i="51"/>
  <c r="N18168" i="51"/>
  <c r="O18168" i="51"/>
  <c r="N18169" i="51"/>
  <c r="O18169" i="51"/>
  <c r="N18170" i="51"/>
  <c r="O18170" i="51"/>
  <c r="N18171" i="51"/>
  <c r="O18171" i="51"/>
  <c r="N18172" i="51"/>
  <c r="O18172" i="51"/>
  <c r="N18173" i="51"/>
  <c r="O18173" i="51"/>
  <c r="N18174" i="51"/>
  <c r="O18174" i="51"/>
  <c r="N18175" i="51"/>
  <c r="O18175" i="51"/>
  <c r="N18176" i="51"/>
  <c r="O18176" i="51"/>
  <c r="N18177" i="51"/>
  <c r="O18177" i="51"/>
  <c r="N18178" i="51"/>
  <c r="O18178" i="51"/>
  <c r="N18179" i="51"/>
  <c r="O18179" i="51"/>
  <c r="N18180" i="51"/>
  <c r="O18180" i="51"/>
  <c r="N18181" i="51"/>
  <c r="O18181" i="51"/>
  <c r="N18182" i="51"/>
  <c r="O18182" i="51"/>
  <c r="N18183" i="51"/>
  <c r="O18183" i="51"/>
  <c r="N18184" i="51"/>
  <c r="O18184" i="51"/>
  <c r="N18185" i="51"/>
  <c r="O18185" i="51"/>
  <c r="N18186" i="51"/>
  <c r="O18186" i="51"/>
  <c r="N18187" i="51"/>
  <c r="O18187" i="51"/>
  <c r="N18188" i="51"/>
  <c r="O18188" i="51"/>
  <c r="N18189" i="51"/>
  <c r="O18189" i="51"/>
  <c r="N18190" i="51"/>
  <c r="O18190" i="51"/>
  <c r="N18191" i="51"/>
  <c r="O18191" i="51"/>
  <c r="N18192" i="51"/>
  <c r="O18192" i="51"/>
  <c r="N18193" i="51"/>
  <c r="O18193" i="51"/>
  <c r="N18194" i="51"/>
  <c r="O18194" i="51"/>
  <c r="N18195" i="51"/>
  <c r="O18195" i="51"/>
  <c r="N18196" i="51"/>
  <c r="O18196" i="51"/>
  <c r="N18197" i="51"/>
  <c r="O18197" i="51"/>
  <c r="N18198" i="51"/>
  <c r="O18198" i="51"/>
  <c r="N18199" i="51"/>
  <c r="O18199" i="51"/>
  <c r="N18200" i="51"/>
  <c r="O18200" i="51"/>
  <c r="N18201" i="51"/>
  <c r="O18201" i="51"/>
  <c r="N18202" i="51"/>
  <c r="O18202" i="51"/>
  <c r="N18203" i="51"/>
  <c r="O18203" i="51"/>
  <c r="N18204" i="51"/>
  <c r="O18204" i="51"/>
  <c r="N18205" i="51"/>
  <c r="O18205" i="51"/>
  <c r="N18206" i="51"/>
  <c r="O18206" i="51"/>
  <c r="N18207" i="51"/>
  <c r="O18207" i="51"/>
  <c r="N18208" i="51"/>
  <c r="O18208" i="51"/>
  <c r="N18209" i="51"/>
  <c r="O18209" i="51"/>
  <c r="N18210" i="51"/>
  <c r="O18210" i="51"/>
  <c r="N18211" i="51"/>
  <c r="O18211" i="51"/>
  <c r="N18212" i="51"/>
  <c r="O18212" i="51"/>
  <c r="N18213" i="51"/>
  <c r="O18213" i="51"/>
  <c r="N18214" i="51"/>
  <c r="O18214" i="51"/>
  <c r="N18215" i="51"/>
  <c r="O18215" i="51"/>
  <c r="N18216" i="51"/>
  <c r="O18216" i="51"/>
  <c r="N18217" i="51"/>
  <c r="O18217" i="51"/>
  <c r="N18218" i="51"/>
  <c r="O18218" i="51"/>
  <c r="N18219" i="51"/>
  <c r="O18219" i="51"/>
  <c r="N18220" i="51"/>
  <c r="O18220" i="51"/>
  <c r="N18221" i="51"/>
  <c r="O18221" i="51"/>
  <c r="N18222" i="51"/>
  <c r="O18222" i="51"/>
  <c r="N18223" i="51"/>
  <c r="O18223" i="51"/>
  <c r="N18224" i="51"/>
  <c r="O18224" i="51"/>
  <c r="N18225" i="51"/>
  <c r="O18225" i="51"/>
  <c r="N18226" i="51"/>
  <c r="O18226" i="51"/>
  <c r="N18227" i="51"/>
  <c r="O18227" i="51"/>
  <c r="N18228" i="51"/>
  <c r="O18228" i="51"/>
  <c r="N18229" i="51"/>
  <c r="O18229" i="51"/>
  <c r="N18230" i="51"/>
  <c r="O18230" i="51"/>
  <c r="N18231" i="51"/>
  <c r="O18231" i="51"/>
  <c r="N18232" i="51"/>
  <c r="O18232" i="51"/>
  <c r="N18233" i="51"/>
  <c r="O18233" i="51"/>
  <c r="N18234" i="51"/>
  <c r="O18234" i="51"/>
  <c r="N18235" i="51"/>
  <c r="O18235" i="51"/>
  <c r="N18236" i="51"/>
  <c r="O18236" i="51"/>
  <c r="N18237" i="51"/>
  <c r="O18237" i="51"/>
  <c r="N18238" i="51"/>
  <c r="O18238" i="51"/>
  <c r="N18239" i="51"/>
  <c r="O18239" i="51"/>
  <c r="N18240" i="51"/>
  <c r="O18240" i="51"/>
  <c r="N18241" i="51"/>
  <c r="O18241" i="51"/>
  <c r="N18242" i="51"/>
  <c r="O18242" i="51"/>
  <c r="N18243" i="51"/>
  <c r="O18243" i="51"/>
  <c r="N18244" i="51"/>
  <c r="O18244" i="51"/>
  <c r="N18245" i="51"/>
  <c r="O18245" i="51"/>
  <c r="N18246" i="51"/>
  <c r="O18246" i="51"/>
  <c r="N18247" i="51"/>
  <c r="O18247" i="51"/>
  <c r="N18248" i="51"/>
  <c r="O18248" i="51"/>
  <c r="N18249" i="51"/>
  <c r="O18249" i="51"/>
  <c r="N18250" i="51"/>
  <c r="O18250" i="51"/>
  <c r="N18251" i="51"/>
  <c r="O18251" i="51"/>
  <c r="N18252" i="51"/>
  <c r="O18252" i="51"/>
  <c r="N18253" i="51"/>
  <c r="O18253" i="51"/>
  <c r="N18254" i="51"/>
  <c r="O18254" i="51"/>
  <c r="N18255" i="51"/>
  <c r="O18255" i="51"/>
  <c r="N18256" i="51"/>
  <c r="O18256" i="51"/>
  <c r="N18257" i="51"/>
  <c r="O18257" i="51"/>
  <c r="N18258" i="51"/>
  <c r="O18258" i="51"/>
  <c r="N18259" i="51"/>
  <c r="O18259" i="51"/>
  <c r="N18260" i="51"/>
  <c r="O18260" i="51"/>
  <c r="N18261" i="51"/>
  <c r="O18261" i="51"/>
  <c r="N18262" i="51"/>
  <c r="O18262" i="51"/>
  <c r="N18263" i="51"/>
  <c r="O18263" i="51"/>
  <c r="N18264" i="51"/>
  <c r="O18264" i="51"/>
  <c r="N18265" i="51"/>
  <c r="O18265" i="51"/>
  <c r="N18266" i="51"/>
  <c r="O18266" i="51"/>
  <c r="N18267" i="51"/>
  <c r="O18267" i="51"/>
  <c r="N18268" i="51"/>
  <c r="O18268" i="51"/>
  <c r="N18269" i="51"/>
  <c r="O18269" i="51"/>
  <c r="N18270" i="51"/>
  <c r="O18270" i="51"/>
  <c r="N18271" i="51"/>
  <c r="O18271" i="51"/>
  <c r="N18272" i="51"/>
  <c r="O18272" i="51"/>
  <c r="N18273" i="51"/>
  <c r="O18273" i="51"/>
  <c r="N18274" i="51"/>
  <c r="O18274" i="51"/>
  <c r="N18275" i="51"/>
  <c r="O18275" i="51"/>
  <c r="N18276" i="51"/>
  <c r="O18276" i="51"/>
  <c r="N18277" i="51"/>
  <c r="O18277" i="51"/>
  <c r="N18278" i="51"/>
  <c r="O18278" i="51"/>
  <c r="N18279" i="51"/>
  <c r="O18279" i="51"/>
  <c r="N18280" i="51"/>
  <c r="O18280" i="51"/>
  <c r="N18281" i="51"/>
  <c r="O18281" i="51"/>
  <c r="N18282" i="51"/>
  <c r="O18282" i="51"/>
  <c r="N18283" i="51"/>
  <c r="O18283" i="51"/>
  <c r="N18284" i="51"/>
  <c r="O18284" i="51"/>
  <c r="N18285" i="51"/>
  <c r="O18285" i="51"/>
  <c r="N18286" i="51"/>
  <c r="O18286" i="51"/>
  <c r="N18287" i="51"/>
  <c r="O18287" i="51"/>
  <c r="N18288" i="51"/>
  <c r="O18288" i="51"/>
  <c r="N18289" i="51"/>
  <c r="O18289" i="51"/>
  <c r="N18290" i="51"/>
  <c r="O18290" i="51"/>
  <c r="N18291" i="51"/>
  <c r="O18291" i="51"/>
  <c r="N18292" i="51"/>
  <c r="O18292" i="51"/>
  <c r="N18293" i="51"/>
  <c r="O18293" i="51"/>
  <c r="N18294" i="51"/>
  <c r="O18294" i="51"/>
  <c r="N18295" i="51"/>
  <c r="O18295" i="51"/>
  <c r="N18296" i="51"/>
  <c r="O18296" i="51"/>
  <c r="N18297" i="51"/>
  <c r="O18297" i="51"/>
  <c r="N18298" i="51"/>
  <c r="O18298" i="51"/>
  <c r="N18299" i="51"/>
  <c r="O18299" i="51"/>
  <c r="N18300" i="51"/>
  <c r="O18300" i="51"/>
  <c r="N18301" i="51"/>
  <c r="O18301" i="51"/>
  <c r="N18302" i="51"/>
  <c r="O18302" i="51"/>
  <c r="N18303" i="51"/>
  <c r="O18303" i="51"/>
  <c r="N18304" i="51"/>
  <c r="O18304" i="51"/>
  <c r="N18305" i="51"/>
  <c r="O18305" i="51"/>
  <c r="N18306" i="51"/>
  <c r="O18306" i="51"/>
  <c r="N18307" i="51"/>
  <c r="O18307" i="51"/>
  <c r="N18308" i="51"/>
  <c r="O18308" i="51"/>
  <c r="N18309" i="51"/>
  <c r="O18309" i="51"/>
  <c r="N18310" i="51"/>
  <c r="O18310" i="51"/>
  <c r="N18311" i="51"/>
  <c r="O18311" i="51"/>
  <c r="N18312" i="51"/>
  <c r="O18312" i="51"/>
  <c r="N18313" i="51"/>
  <c r="O18313" i="51"/>
  <c r="N18314" i="51"/>
  <c r="O18314" i="51"/>
  <c r="N18315" i="51"/>
  <c r="O18315" i="51"/>
  <c r="N18316" i="51"/>
  <c r="O18316" i="51"/>
  <c r="N18317" i="51"/>
  <c r="O18317" i="51"/>
  <c r="N18318" i="51"/>
  <c r="O18318" i="51"/>
  <c r="N18319" i="51"/>
  <c r="O18319" i="51"/>
  <c r="N18320" i="51"/>
  <c r="O18320" i="51"/>
  <c r="N18321" i="51"/>
  <c r="O18321" i="51"/>
  <c r="N18322" i="51"/>
  <c r="O18322" i="51"/>
  <c r="N18323" i="51"/>
  <c r="O18323" i="51"/>
  <c r="N18324" i="51"/>
  <c r="O18324" i="51"/>
  <c r="N18325" i="51"/>
  <c r="O18325" i="51"/>
  <c r="N18326" i="51"/>
  <c r="O18326" i="51"/>
  <c r="N18327" i="51"/>
  <c r="O18327" i="51"/>
  <c r="N18328" i="51"/>
  <c r="O18328" i="51"/>
  <c r="N18329" i="51"/>
  <c r="O18329" i="51"/>
  <c r="N18330" i="51"/>
  <c r="O18330" i="51"/>
  <c r="N18331" i="51"/>
  <c r="O18331" i="51"/>
  <c r="N18332" i="51"/>
  <c r="O18332" i="51"/>
  <c r="N18333" i="51"/>
  <c r="O18333" i="51"/>
  <c r="N18334" i="51"/>
  <c r="O18334" i="51"/>
  <c r="N18335" i="51"/>
  <c r="O18335" i="51"/>
  <c r="N18336" i="51"/>
  <c r="O18336" i="51"/>
  <c r="N18337" i="51"/>
  <c r="O18337" i="51"/>
  <c r="N18338" i="51"/>
  <c r="O18338" i="51"/>
  <c r="N18339" i="51"/>
  <c r="O18339" i="51"/>
  <c r="N18340" i="51"/>
  <c r="O18340" i="51"/>
  <c r="N18341" i="51"/>
  <c r="O18341" i="51"/>
  <c r="N18342" i="51"/>
  <c r="O18342" i="51"/>
  <c r="N18343" i="51"/>
  <c r="O18343" i="51"/>
  <c r="N18344" i="51"/>
  <c r="O18344" i="51"/>
  <c r="N18345" i="51"/>
  <c r="O18345" i="51"/>
  <c r="N18346" i="51"/>
  <c r="O18346" i="51"/>
  <c r="N18347" i="51"/>
  <c r="O18347" i="51"/>
  <c r="N18348" i="51"/>
  <c r="O18348" i="51"/>
  <c r="N18349" i="51"/>
  <c r="O18349" i="51"/>
  <c r="N18350" i="51"/>
  <c r="O18350" i="51"/>
  <c r="N18351" i="51"/>
  <c r="O18351" i="51"/>
  <c r="N18352" i="51"/>
  <c r="O18352" i="51"/>
  <c r="N18353" i="51"/>
  <c r="O18353" i="51"/>
  <c r="N18354" i="51"/>
  <c r="O18354" i="51"/>
  <c r="N18355" i="51"/>
  <c r="O18355" i="51"/>
  <c r="N18356" i="51"/>
  <c r="O18356" i="51"/>
  <c r="N18357" i="51"/>
  <c r="O18357" i="51"/>
  <c r="N18358" i="51"/>
  <c r="O18358" i="51"/>
  <c r="N18359" i="51"/>
  <c r="O18359" i="51"/>
  <c r="N18360" i="51"/>
  <c r="O18360" i="51"/>
  <c r="N18361" i="51"/>
  <c r="O18361" i="51"/>
  <c r="N18362" i="51"/>
  <c r="O18362" i="51"/>
  <c r="N18363" i="51"/>
  <c r="O18363" i="51"/>
  <c r="N18364" i="51"/>
  <c r="O18364" i="51"/>
  <c r="N18365" i="51"/>
  <c r="O18365" i="51"/>
  <c r="N18366" i="51"/>
  <c r="O18366" i="51"/>
  <c r="N18367" i="51"/>
  <c r="O18367" i="51"/>
  <c r="N18368" i="51"/>
  <c r="O18368" i="51"/>
  <c r="N18369" i="51"/>
  <c r="O18369" i="51"/>
  <c r="N18370" i="51"/>
  <c r="O18370" i="51"/>
  <c r="N18371" i="51"/>
  <c r="O18371" i="51"/>
  <c r="N18372" i="51"/>
  <c r="O18372" i="51"/>
  <c r="N18373" i="51"/>
  <c r="O18373" i="51"/>
  <c r="N18374" i="51"/>
  <c r="O18374" i="51"/>
  <c r="N18375" i="51"/>
  <c r="O18375" i="51"/>
  <c r="N18376" i="51"/>
  <c r="O18376" i="51"/>
  <c r="N18377" i="51"/>
  <c r="O18377" i="51"/>
  <c r="N18378" i="51"/>
  <c r="O18378" i="51"/>
  <c r="N18379" i="51"/>
  <c r="O18379" i="51"/>
  <c r="N18380" i="51"/>
  <c r="O18380" i="51"/>
  <c r="N18381" i="51"/>
  <c r="O18381" i="51"/>
  <c r="N18382" i="51"/>
  <c r="O18382" i="51"/>
  <c r="N18383" i="51"/>
  <c r="O18383" i="51"/>
  <c r="N18384" i="51"/>
  <c r="O18384" i="51"/>
  <c r="N18385" i="51"/>
  <c r="O18385" i="51"/>
  <c r="N18386" i="51"/>
  <c r="O18386" i="51"/>
  <c r="N18387" i="51"/>
  <c r="O18387" i="51"/>
  <c r="N18388" i="51"/>
  <c r="O18388" i="51"/>
  <c r="N18389" i="51"/>
  <c r="O18389" i="51"/>
  <c r="N18390" i="51"/>
  <c r="O18390" i="51"/>
  <c r="N18391" i="51"/>
  <c r="O18391" i="51"/>
  <c r="N18392" i="51"/>
  <c r="O18392" i="51"/>
  <c r="N18393" i="51"/>
  <c r="O18393" i="51"/>
  <c r="N18394" i="51"/>
  <c r="O18394" i="51"/>
  <c r="N18395" i="51"/>
  <c r="O18395" i="51"/>
  <c r="N18396" i="51"/>
  <c r="O18396" i="51"/>
  <c r="N18397" i="51"/>
  <c r="O18397" i="51"/>
  <c r="N18398" i="51"/>
  <c r="O18398" i="51"/>
  <c r="N18399" i="51"/>
  <c r="O18399" i="51"/>
  <c r="N18400" i="51"/>
  <c r="O18400" i="51"/>
  <c r="N18401" i="51"/>
  <c r="O18401" i="51"/>
  <c r="N18402" i="51"/>
  <c r="O18402" i="51"/>
  <c r="N18403" i="51"/>
  <c r="O18403" i="51"/>
  <c r="N18404" i="51"/>
  <c r="O18404" i="51"/>
  <c r="N18405" i="51"/>
  <c r="O18405" i="51"/>
  <c r="N18406" i="51"/>
  <c r="O18406" i="51"/>
  <c r="N18407" i="51"/>
  <c r="O18407" i="51"/>
  <c r="N18408" i="51"/>
  <c r="O18408" i="51"/>
  <c r="N18409" i="51"/>
  <c r="O18409" i="51"/>
  <c r="N18410" i="51"/>
  <c r="O18410" i="51"/>
  <c r="N18411" i="51"/>
  <c r="O18411" i="51"/>
  <c r="N18412" i="51"/>
  <c r="O18412" i="51"/>
  <c r="N18413" i="51"/>
  <c r="O18413" i="51"/>
  <c r="N18414" i="51"/>
  <c r="O18414" i="51"/>
  <c r="N18415" i="51"/>
  <c r="O18415" i="51"/>
  <c r="N18416" i="51"/>
  <c r="O18416" i="51"/>
  <c r="N18417" i="51"/>
  <c r="O18417" i="51"/>
  <c r="N18418" i="51"/>
  <c r="O18418" i="51"/>
  <c r="N18419" i="51"/>
  <c r="O18419" i="51"/>
  <c r="N18420" i="51"/>
  <c r="O18420" i="51"/>
  <c r="N18421" i="51"/>
  <c r="O18421" i="51"/>
  <c r="N18422" i="51"/>
  <c r="O18422" i="51"/>
  <c r="N18423" i="51"/>
  <c r="O18423" i="51"/>
  <c r="N18424" i="51"/>
  <c r="O18424" i="51"/>
  <c r="N18425" i="51"/>
  <c r="O18425" i="51"/>
  <c r="N18426" i="51"/>
  <c r="O18426" i="51"/>
  <c r="N18427" i="51"/>
  <c r="O18427" i="51"/>
  <c r="N18428" i="51"/>
  <c r="O18428" i="51"/>
  <c r="N18429" i="51"/>
  <c r="O18429" i="51"/>
  <c r="N18430" i="51"/>
  <c r="O18430" i="51"/>
  <c r="N18431" i="51"/>
  <c r="O18431" i="51"/>
  <c r="N18432" i="51"/>
  <c r="O18432" i="51"/>
  <c r="N18433" i="51"/>
  <c r="O18433" i="51"/>
  <c r="N18434" i="51"/>
  <c r="O18434" i="51"/>
  <c r="N18435" i="51"/>
  <c r="O18435" i="51"/>
  <c r="N18436" i="51"/>
  <c r="O18436" i="51"/>
  <c r="N18437" i="51"/>
  <c r="O18437" i="51"/>
  <c r="N18438" i="51"/>
  <c r="O18438" i="51"/>
  <c r="N18439" i="51"/>
  <c r="O18439" i="51"/>
  <c r="N18440" i="51"/>
  <c r="O18440" i="51"/>
  <c r="N18441" i="51"/>
  <c r="O18441" i="51"/>
  <c r="N18442" i="51"/>
  <c r="O18442" i="51"/>
  <c r="N18443" i="51"/>
  <c r="O18443" i="51"/>
  <c r="N18444" i="51"/>
  <c r="O18444" i="51"/>
  <c r="N18445" i="51"/>
  <c r="O18445" i="51"/>
  <c r="N18446" i="51"/>
  <c r="O18446" i="51"/>
  <c r="N18447" i="51"/>
  <c r="O18447" i="51"/>
  <c r="N18448" i="51"/>
  <c r="O18448" i="51"/>
  <c r="N18449" i="51"/>
  <c r="O18449" i="51"/>
  <c r="N18450" i="51"/>
  <c r="O18450" i="51"/>
  <c r="N18451" i="51"/>
  <c r="O18451" i="51"/>
  <c r="N18452" i="51"/>
  <c r="O18452" i="51"/>
  <c r="N18453" i="51"/>
  <c r="O18453" i="51"/>
  <c r="N18454" i="51"/>
  <c r="O18454" i="51"/>
  <c r="N18455" i="51"/>
  <c r="O18455" i="51"/>
  <c r="N18456" i="51"/>
  <c r="O18456" i="51"/>
  <c r="N18457" i="51"/>
  <c r="O18457" i="51"/>
  <c r="N18458" i="51"/>
  <c r="O18458" i="51"/>
  <c r="N18459" i="51"/>
  <c r="O18459" i="51"/>
  <c r="N18460" i="51"/>
  <c r="O18460" i="51"/>
  <c r="N18461" i="51"/>
  <c r="O18461" i="51"/>
  <c r="N18462" i="51"/>
  <c r="O18462" i="51"/>
  <c r="N18463" i="51"/>
  <c r="O18463" i="51"/>
  <c r="N18464" i="51"/>
  <c r="O18464" i="51"/>
  <c r="N18465" i="51"/>
  <c r="O18465" i="51"/>
  <c r="N18466" i="51"/>
  <c r="O18466" i="51"/>
  <c r="N18467" i="51"/>
  <c r="O18467" i="51"/>
  <c r="N18468" i="51"/>
  <c r="O18468" i="51"/>
  <c r="N18469" i="51"/>
  <c r="O18469" i="51"/>
  <c r="N18470" i="51"/>
  <c r="O18470" i="51"/>
  <c r="N18471" i="51"/>
  <c r="O18471" i="51"/>
  <c r="N18472" i="51"/>
  <c r="O18472" i="51"/>
  <c r="N18473" i="51"/>
  <c r="O18473" i="51"/>
  <c r="N18474" i="51"/>
  <c r="O18474" i="51"/>
  <c r="N18475" i="51"/>
  <c r="O18475" i="51"/>
  <c r="N18476" i="51"/>
  <c r="O18476" i="51"/>
  <c r="N18477" i="51"/>
  <c r="O18477" i="51"/>
  <c r="N18478" i="51"/>
  <c r="O18478" i="51"/>
  <c r="N18479" i="51"/>
  <c r="O18479" i="51"/>
  <c r="N18480" i="51"/>
  <c r="O18480" i="51"/>
  <c r="N18481" i="51"/>
  <c r="O18481" i="51"/>
  <c r="N18482" i="51"/>
  <c r="O18482" i="51"/>
  <c r="N18483" i="51"/>
  <c r="O18483" i="51"/>
  <c r="N18484" i="51"/>
  <c r="O18484" i="51"/>
  <c r="N18485" i="51"/>
  <c r="O18485" i="51"/>
  <c r="N18486" i="51"/>
  <c r="O18486" i="51"/>
  <c r="N18487" i="51"/>
  <c r="O18487" i="51"/>
  <c r="N18488" i="51"/>
  <c r="O18488" i="51"/>
  <c r="N18489" i="51"/>
  <c r="O18489" i="51"/>
  <c r="N18490" i="51"/>
  <c r="O18490" i="51"/>
  <c r="N18491" i="51"/>
  <c r="O18491" i="51"/>
  <c r="N18492" i="51"/>
  <c r="O18492" i="51"/>
  <c r="N18493" i="51"/>
  <c r="O18493" i="51"/>
  <c r="N18494" i="51"/>
  <c r="O18494" i="51"/>
  <c r="N18495" i="51"/>
  <c r="O18495" i="51"/>
  <c r="N18496" i="51"/>
  <c r="O18496" i="51"/>
  <c r="N18497" i="51"/>
  <c r="O18497" i="51"/>
  <c r="N18498" i="51"/>
  <c r="O18498" i="51"/>
  <c r="N18499" i="51"/>
  <c r="O18499" i="51"/>
  <c r="N18500" i="51"/>
  <c r="O18500" i="51"/>
  <c r="N18501" i="51"/>
  <c r="O18501" i="51"/>
  <c r="N18502" i="51"/>
  <c r="O18502" i="51"/>
  <c r="N18503" i="51"/>
  <c r="O18503" i="51"/>
  <c r="N18504" i="51"/>
  <c r="O18504" i="51"/>
  <c r="N18505" i="51"/>
  <c r="O18505" i="51"/>
  <c r="N18506" i="51"/>
  <c r="O18506" i="51"/>
  <c r="N18507" i="51"/>
  <c r="O18507" i="51"/>
  <c r="N18508" i="51"/>
  <c r="O18508" i="51"/>
  <c r="N18509" i="51"/>
  <c r="O18509" i="51"/>
  <c r="N18510" i="51"/>
  <c r="O18510" i="51"/>
  <c r="N18511" i="51"/>
  <c r="O18511" i="51"/>
  <c r="N18512" i="51"/>
  <c r="O18512" i="51"/>
  <c r="N18513" i="51"/>
  <c r="O18513" i="51"/>
  <c r="N18514" i="51"/>
  <c r="O18514" i="51"/>
  <c r="N18515" i="51"/>
  <c r="O18515" i="51"/>
  <c r="N18516" i="51"/>
  <c r="O18516" i="51"/>
  <c r="N18517" i="51"/>
  <c r="O18517" i="51"/>
  <c r="N18518" i="51"/>
  <c r="O18518" i="51"/>
  <c r="N18519" i="51"/>
  <c r="O18519" i="51"/>
  <c r="N18520" i="51"/>
  <c r="O18520" i="51"/>
  <c r="N18521" i="51"/>
  <c r="O18521" i="51"/>
  <c r="N18522" i="51"/>
  <c r="O18522" i="51"/>
  <c r="N18523" i="51"/>
  <c r="O18523" i="51"/>
  <c r="N18524" i="51"/>
  <c r="O18524" i="51"/>
  <c r="N18525" i="51"/>
  <c r="O18525" i="51"/>
  <c r="N18526" i="51"/>
  <c r="O18526" i="51"/>
  <c r="N18527" i="51"/>
  <c r="O18527" i="51"/>
  <c r="N18528" i="51"/>
  <c r="O18528" i="51"/>
  <c r="N18529" i="51"/>
  <c r="O18529" i="51"/>
  <c r="N18530" i="51"/>
  <c r="O18530" i="51"/>
  <c r="N18531" i="51"/>
  <c r="O18531" i="51"/>
  <c r="N18532" i="51"/>
  <c r="O18532" i="51"/>
  <c r="N18533" i="51"/>
  <c r="O18533" i="51"/>
  <c r="N18534" i="51"/>
  <c r="O18534" i="51"/>
  <c r="N18535" i="51"/>
  <c r="O18535" i="51"/>
  <c r="N18536" i="51"/>
  <c r="O18536" i="51"/>
  <c r="N18537" i="51"/>
  <c r="O18537" i="51"/>
  <c r="N18538" i="51"/>
  <c r="O18538" i="51"/>
  <c r="N18539" i="51"/>
  <c r="O18539" i="51"/>
  <c r="N18540" i="51"/>
  <c r="O18540" i="51"/>
  <c r="N18541" i="51"/>
  <c r="O18541" i="51"/>
  <c r="N18542" i="51"/>
  <c r="O18542" i="51"/>
  <c r="N18543" i="51"/>
  <c r="O18543" i="51"/>
  <c r="N18544" i="51"/>
  <c r="O18544" i="51"/>
  <c r="N18545" i="51"/>
  <c r="O18545" i="51"/>
  <c r="N18546" i="51"/>
  <c r="O18546" i="51"/>
  <c r="N18547" i="51"/>
  <c r="O18547" i="51"/>
  <c r="N18548" i="51"/>
  <c r="O18548" i="51"/>
  <c r="N18549" i="51"/>
  <c r="O18549" i="51"/>
  <c r="N18550" i="51"/>
  <c r="O18550" i="51"/>
  <c r="N18551" i="51"/>
  <c r="O18551" i="51"/>
  <c r="N18552" i="51"/>
  <c r="O18552" i="51"/>
  <c r="N18553" i="51"/>
  <c r="O18553" i="51"/>
  <c r="N18554" i="51"/>
  <c r="O18554" i="51"/>
  <c r="N18555" i="51"/>
  <c r="O18555" i="51"/>
  <c r="N18556" i="51"/>
  <c r="O18556" i="51"/>
  <c r="N18557" i="51"/>
  <c r="O18557" i="51"/>
  <c r="N18558" i="51"/>
  <c r="O18558" i="51"/>
  <c r="N18559" i="51"/>
  <c r="O18559" i="51"/>
  <c r="N18560" i="51"/>
  <c r="O18560" i="51"/>
  <c r="N18561" i="51"/>
  <c r="O18561" i="51"/>
  <c r="N18562" i="51"/>
  <c r="O18562" i="51"/>
  <c r="N18563" i="51"/>
  <c r="O18563" i="51"/>
  <c r="N18564" i="51"/>
  <c r="O18564" i="51"/>
  <c r="N18565" i="51"/>
  <c r="O18565" i="51"/>
  <c r="N18566" i="51"/>
  <c r="O18566" i="51"/>
  <c r="N18567" i="51"/>
  <c r="O18567" i="51"/>
  <c r="N18568" i="51"/>
  <c r="O18568" i="51"/>
  <c r="N18569" i="51"/>
  <c r="O18569" i="51"/>
  <c r="N18570" i="51"/>
  <c r="O18570" i="51"/>
  <c r="N18571" i="51"/>
  <c r="O18571" i="51"/>
  <c r="N18572" i="51"/>
  <c r="O18572" i="51"/>
  <c r="N18573" i="51"/>
  <c r="O18573" i="51"/>
  <c r="N18574" i="51"/>
  <c r="O18574" i="51"/>
  <c r="N18575" i="51"/>
  <c r="O18575" i="51"/>
  <c r="N18576" i="51"/>
  <c r="O18576" i="51"/>
  <c r="N18577" i="51"/>
  <c r="O18577" i="51"/>
  <c r="N18578" i="51"/>
  <c r="O18578" i="51"/>
  <c r="N18579" i="51"/>
  <c r="O18579" i="51"/>
  <c r="N18580" i="51"/>
  <c r="O18580" i="51"/>
  <c r="N18581" i="51"/>
  <c r="O18581" i="51"/>
  <c r="N18582" i="51"/>
  <c r="O18582" i="51"/>
  <c r="N18583" i="51"/>
  <c r="O18583" i="51"/>
  <c r="N18584" i="51"/>
  <c r="O18584" i="51"/>
  <c r="N18585" i="51"/>
  <c r="O18585" i="51"/>
  <c r="N18586" i="51"/>
  <c r="O18586" i="51"/>
  <c r="N18587" i="51"/>
  <c r="O18587" i="51"/>
  <c r="N18588" i="51"/>
  <c r="O18588" i="51"/>
  <c r="N18589" i="51"/>
  <c r="O18589" i="51"/>
  <c r="N18590" i="51"/>
  <c r="O18590" i="51"/>
  <c r="N18591" i="51"/>
  <c r="O18591" i="51"/>
  <c r="N18592" i="51"/>
  <c r="O18592" i="51"/>
  <c r="N18593" i="51"/>
  <c r="O18593" i="51"/>
  <c r="N18594" i="51"/>
  <c r="O18594" i="51"/>
  <c r="N18595" i="51"/>
  <c r="O18595" i="51"/>
  <c r="N18596" i="51"/>
  <c r="O18596" i="51"/>
  <c r="N18597" i="51"/>
  <c r="O18597" i="51"/>
  <c r="N18598" i="51"/>
  <c r="O18598" i="51"/>
  <c r="N18599" i="51"/>
  <c r="O18599" i="51"/>
  <c r="N18600" i="51"/>
  <c r="O18600" i="51"/>
  <c r="N18601" i="51"/>
  <c r="O18601" i="51"/>
  <c r="N18602" i="51"/>
  <c r="O18602" i="51"/>
  <c r="N18603" i="51"/>
  <c r="O18603" i="51"/>
  <c r="N18604" i="51"/>
  <c r="O18604" i="51"/>
  <c r="N18605" i="51"/>
  <c r="O18605" i="51"/>
  <c r="N18606" i="51"/>
  <c r="O18606" i="51"/>
  <c r="N18607" i="51"/>
  <c r="O18607" i="51"/>
  <c r="N18608" i="51"/>
  <c r="O18608" i="51"/>
  <c r="N18609" i="51"/>
  <c r="O18609" i="51"/>
  <c r="N18610" i="51"/>
  <c r="O18610" i="51"/>
  <c r="N18611" i="51"/>
  <c r="O18611" i="51"/>
  <c r="N18612" i="51"/>
  <c r="O18612" i="51"/>
  <c r="N18613" i="51"/>
  <c r="O18613" i="51"/>
  <c r="N18614" i="51"/>
  <c r="O18614" i="51"/>
  <c r="N18615" i="51"/>
  <c r="O18615" i="51"/>
  <c r="N18616" i="51"/>
  <c r="O18616" i="51"/>
  <c r="N18617" i="51"/>
  <c r="O18617" i="51"/>
  <c r="N18618" i="51"/>
  <c r="O18618" i="51"/>
  <c r="N18619" i="51"/>
  <c r="O18619" i="51"/>
  <c r="N18620" i="51"/>
  <c r="O18620" i="51"/>
  <c r="N18621" i="51"/>
  <c r="O18621" i="51"/>
  <c r="N18622" i="51"/>
  <c r="O18622" i="51"/>
  <c r="N18623" i="51"/>
  <c r="O18623" i="51"/>
  <c r="N18624" i="51"/>
  <c r="O18624" i="51"/>
  <c r="N18625" i="51"/>
  <c r="O18625" i="51"/>
  <c r="N18626" i="51"/>
  <c r="O18626" i="51"/>
  <c r="N18627" i="51"/>
  <c r="O18627" i="51"/>
  <c r="N18628" i="51"/>
  <c r="O18628" i="51"/>
  <c r="N18629" i="51"/>
  <c r="O18629" i="51"/>
  <c r="N18630" i="51"/>
  <c r="O18630" i="51"/>
  <c r="N18631" i="51"/>
  <c r="O18631" i="51"/>
  <c r="N18632" i="51"/>
  <c r="O18632" i="51"/>
  <c r="N18633" i="51"/>
  <c r="O18633" i="51"/>
  <c r="N18634" i="51"/>
  <c r="O18634" i="51"/>
  <c r="N18635" i="51"/>
  <c r="O18635" i="51"/>
  <c r="N18636" i="51"/>
  <c r="O18636" i="51"/>
  <c r="N18637" i="51"/>
  <c r="O18637" i="51"/>
  <c r="N18638" i="51"/>
  <c r="O18638" i="51"/>
  <c r="N18639" i="51"/>
  <c r="O18639" i="51"/>
  <c r="N18640" i="51"/>
  <c r="O18640" i="51"/>
  <c r="N18641" i="51"/>
  <c r="O18641" i="51"/>
  <c r="N18642" i="51"/>
  <c r="O18642" i="51"/>
  <c r="N18643" i="51"/>
  <c r="O18643" i="51"/>
  <c r="N18644" i="51"/>
  <c r="O18644" i="51"/>
  <c r="N18645" i="51"/>
  <c r="O18645" i="51"/>
  <c r="N18646" i="51"/>
  <c r="O18646" i="51"/>
  <c r="N18647" i="51"/>
  <c r="O18647" i="51"/>
  <c r="N18648" i="51"/>
  <c r="O18648" i="51"/>
  <c r="N18649" i="51"/>
  <c r="O18649" i="51"/>
  <c r="N18650" i="51"/>
  <c r="O18650" i="51"/>
  <c r="N18651" i="51"/>
  <c r="O18651" i="51"/>
  <c r="N18652" i="51"/>
  <c r="O18652" i="51"/>
  <c r="N18653" i="51"/>
  <c r="O18653" i="51"/>
  <c r="N18654" i="51"/>
  <c r="O18654" i="51"/>
  <c r="N18655" i="51"/>
  <c r="O18655" i="51"/>
  <c r="N18656" i="51"/>
  <c r="O18656" i="51"/>
  <c r="N18657" i="51"/>
  <c r="O18657" i="51"/>
  <c r="N18658" i="51"/>
  <c r="O18658" i="51"/>
  <c r="N18659" i="51"/>
  <c r="O18659" i="51"/>
  <c r="N18660" i="51"/>
  <c r="O18660" i="51"/>
  <c r="N18661" i="51"/>
  <c r="O18661" i="51"/>
  <c r="N18662" i="51"/>
  <c r="O18662" i="51"/>
  <c r="N18663" i="51"/>
  <c r="O18663" i="51"/>
  <c r="N18664" i="51"/>
  <c r="O18664" i="51"/>
  <c r="N18665" i="51"/>
  <c r="O18665" i="51"/>
  <c r="N18666" i="51"/>
  <c r="O18666" i="51"/>
  <c r="N18667" i="51"/>
  <c r="O18667" i="51"/>
  <c r="N18668" i="51"/>
  <c r="O18668" i="51"/>
  <c r="N18669" i="51"/>
  <c r="O18669" i="51"/>
  <c r="N18670" i="51"/>
  <c r="O18670" i="51"/>
  <c r="N18671" i="51"/>
  <c r="O18671" i="51"/>
  <c r="N18672" i="51"/>
  <c r="O18672" i="51"/>
  <c r="N18673" i="51"/>
  <c r="O18673" i="51"/>
  <c r="N18674" i="51"/>
  <c r="O18674" i="51"/>
  <c r="N18675" i="51"/>
  <c r="O18675" i="51"/>
  <c r="N18676" i="51"/>
  <c r="O18676" i="51"/>
  <c r="N18677" i="51"/>
  <c r="O18677" i="51"/>
  <c r="N18678" i="51"/>
  <c r="O18678" i="51"/>
  <c r="N18679" i="51"/>
  <c r="O18679" i="51"/>
  <c r="N18680" i="51"/>
  <c r="O18680" i="51"/>
  <c r="N18681" i="51"/>
  <c r="O18681" i="51"/>
  <c r="N18682" i="51"/>
  <c r="O18682" i="51"/>
  <c r="N18683" i="51"/>
  <c r="O18683" i="51"/>
  <c r="N18684" i="51"/>
  <c r="O18684" i="51"/>
  <c r="N18685" i="51"/>
  <c r="O18685" i="51"/>
  <c r="N18686" i="51"/>
  <c r="O18686" i="51"/>
  <c r="N18687" i="51"/>
  <c r="O18687" i="51"/>
  <c r="N18688" i="51"/>
  <c r="O18688" i="51"/>
  <c r="N18689" i="51"/>
  <c r="O18689" i="51"/>
  <c r="N18690" i="51"/>
  <c r="O18690" i="51"/>
  <c r="N18691" i="51"/>
  <c r="O18691" i="51"/>
  <c r="N18692" i="51"/>
  <c r="O18692" i="51"/>
  <c r="N18693" i="51"/>
  <c r="O18693" i="51"/>
  <c r="N18694" i="51"/>
  <c r="O18694" i="51"/>
  <c r="N18695" i="51"/>
  <c r="O18695" i="51"/>
  <c r="N18696" i="51"/>
  <c r="O18696" i="51"/>
  <c r="N18697" i="51"/>
  <c r="O18697" i="51"/>
  <c r="N18698" i="51"/>
  <c r="O18698" i="51"/>
  <c r="N18699" i="51"/>
  <c r="O18699" i="51"/>
  <c r="N18700" i="51"/>
  <c r="O18700" i="51"/>
  <c r="N18701" i="51"/>
  <c r="O18701" i="51"/>
  <c r="N18702" i="51"/>
  <c r="O18702" i="51"/>
  <c r="N18703" i="51"/>
  <c r="O18703" i="51"/>
  <c r="N18704" i="51"/>
  <c r="O18704" i="51"/>
  <c r="N18705" i="51"/>
  <c r="O18705" i="51"/>
  <c r="N18706" i="51"/>
  <c r="O18706" i="51"/>
  <c r="N18707" i="51"/>
  <c r="O18707" i="51"/>
  <c r="N18708" i="51"/>
  <c r="O18708" i="51"/>
  <c r="N18709" i="51"/>
  <c r="O18709" i="51"/>
  <c r="N18710" i="51"/>
  <c r="O18710" i="51"/>
  <c r="N18711" i="51"/>
  <c r="O18711" i="51"/>
  <c r="N18712" i="51"/>
  <c r="O18712" i="51"/>
  <c r="N18713" i="51"/>
  <c r="O18713" i="51"/>
  <c r="N18714" i="51"/>
  <c r="O18714" i="51"/>
  <c r="N18715" i="51"/>
  <c r="O18715" i="51"/>
  <c r="N18716" i="51"/>
  <c r="O18716" i="51"/>
  <c r="N18717" i="51"/>
  <c r="O18717" i="51"/>
  <c r="N18718" i="51"/>
  <c r="O18718" i="51"/>
  <c r="N18719" i="51"/>
  <c r="O18719" i="51"/>
  <c r="N18720" i="51"/>
  <c r="O18720" i="51"/>
  <c r="N18721" i="51"/>
  <c r="O18721" i="51"/>
  <c r="N18722" i="51"/>
  <c r="O18722" i="51"/>
  <c r="N18723" i="51"/>
  <c r="O18723" i="51"/>
  <c r="N18724" i="51"/>
  <c r="O18724" i="51"/>
  <c r="N18725" i="51"/>
  <c r="O18725" i="51"/>
  <c r="N18726" i="51"/>
  <c r="O18726" i="51"/>
  <c r="N18727" i="51"/>
  <c r="O18727" i="51"/>
  <c r="N18728" i="51"/>
  <c r="O18728" i="51"/>
  <c r="N18729" i="51"/>
  <c r="O18729" i="51"/>
  <c r="N18730" i="51"/>
  <c r="O18730" i="51"/>
  <c r="N18731" i="51"/>
  <c r="O18731" i="51"/>
  <c r="N18732" i="51"/>
  <c r="O18732" i="51"/>
  <c r="N18733" i="51"/>
  <c r="O18733" i="51"/>
  <c r="N18734" i="51"/>
  <c r="O18734" i="51"/>
  <c r="N18735" i="51"/>
  <c r="O18735" i="51"/>
  <c r="N18736" i="51"/>
  <c r="O18736" i="51"/>
  <c r="N18737" i="51"/>
  <c r="O18737" i="51"/>
  <c r="N18738" i="51"/>
  <c r="O18738" i="51"/>
  <c r="N18739" i="51"/>
  <c r="O18739" i="51"/>
  <c r="N18740" i="51"/>
  <c r="O18740" i="51"/>
  <c r="N18741" i="51"/>
  <c r="O18741" i="51"/>
  <c r="N18742" i="51"/>
  <c r="O18742" i="51"/>
  <c r="N18743" i="51"/>
  <c r="O18743" i="51"/>
  <c r="N18744" i="51"/>
  <c r="O18744" i="51"/>
  <c r="N18745" i="51"/>
  <c r="O18745" i="51"/>
  <c r="N18746" i="51"/>
  <c r="O18746" i="51"/>
  <c r="N18747" i="51"/>
  <c r="O18747" i="51"/>
  <c r="N18748" i="51"/>
  <c r="O18748" i="51"/>
  <c r="N18749" i="51"/>
  <c r="O18749" i="51"/>
  <c r="N18750" i="51"/>
  <c r="O18750" i="51"/>
  <c r="N18751" i="51"/>
  <c r="O18751" i="51"/>
  <c r="N18752" i="51"/>
  <c r="O18752" i="51"/>
  <c r="N18753" i="51"/>
  <c r="O18753" i="51"/>
  <c r="N18754" i="51"/>
  <c r="O18754" i="51"/>
  <c r="N18755" i="51"/>
  <c r="O18755" i="51"/>
  <c r="N18756" i="51"/>
  <c r="O18756" i="51"/>
  <c r="N18757" i="51"/>
  <c r="O18757" i="51"/>
  <c r="N18758" i="51"/>
  <c r="O18758" i="51"/>
  <c r="N18759" i="51"/>
  <c r="O18759" i="51"/>
  <c r="N18760" i="51"/>
  <c r="O18760" i="51"/>
  <c r="N18761" i="51"/>
  <c r="O18761" i="51"/>
  <c r="N18762" i="51"/>
  <c r="O18762" i="51"/>
  <c r="N18763" i="51"/>
  <c r="O18763" i="51"/>
  <c r="N18764" i="51"/>
  <c r="O18764" i="51"/>
  <c r="N18765" i="51"/>
  <c r="O18765" i="51"/>
  <c r="N18766" i="51"/>
  <c r="O18766" i="51"/>
  <c r="N18767" i="51"/>
  <c r="O18767" i="51"/>
  <c r="N18768" i="51"/>
  <c r="O18768" i="51"/>
  <c r="N18769" i="51"/>
  <c r="O18769" i="51"/>
  <c r="N18770" i="51"/>
  <c r="O18770" i="51"/>
  <c r="N18771" i="51"/>
  <c r="O18771" i="51"/>
  <c r="N18772" i="51"/>
  <c r="O18772" i="51"/>
  <c r="N18773" i="51"/>
  <c r="O18773" i="51"/>
  <c r="N18774" i="51"/>
  <c r="O18774" i="51"/>
  <c r="N18775" i="51"/>
  <c r="O18775" i="51"/>
  <c r="N18776" i="51"/>
  <c r="O18776" i="51"/>
  <c r="N18777" i="51"/>
  <c r="O18777" i="51"/>
  <c r="N18778" i="51"/>
  <c r="O18778" i="51"/>
  <c r="N18779" i="51"/>
  <c r="O18779" i="51"/>
  <c r="N18780" i="51"/>
  <c r="O18780" i="51"/>
  <c r="N18781" i="51"/>
  <c r="O18781" i="51"/>
  <c r="N18782" i="51"/>
  <c r="O18782" i="51"/>
  <c r="N18783" i="51"/>
  <c r="O18783" i="51"/>
  <c r="N18784" i="51"/>
  <c r="O18784" i="51"/>
  <c r="N18785" i="51"/>
  <c r="O18785" i="51"/>
  <c r="N18786" i="51"/>
  <c r="O18786" i="51"/>
  <c r="N18787" i="51"/>
  <c r="O18787" i="51"/>
  <c r="N18788" i="51"/>
  <c r="O18788" i="51"/>
  <c r="N18789" i="51"/>
  <c r="O18789" i="51"/>
  <c r="N18790" i="51"/>
  <c r="O18790" i="51"/>
  <c r="N18791" i="51"/>
  <c r="O18791" i="51"/>
  <c r="N18792" i="51"/>
  <c r="O18792" i="51"/>
  <c r="N18793" i="51"/>
  <c r="O18793" i="51"/>
  <c r="N18794" i="51"/>
  <c r="O18794" i="51"/>
  <c r="N18795" i="51"/>
  <c r="O18795" i="51"/>
  <c r="N18796" i="51"/>
  <c r="O18796" i="51"/>
  <c r="N18797" i="51"/>
  <c r="O18797" i="51"/>
  <c r="N18798" i="51"/>
  <c r="O18798" i="51"/>
  <c r="N18799" i="51"/>
  <c r="O18799" i="51"/>
  <c r="N18800" i="51"/>
  <c r="O18800" i="51"/>
  <c r="N18801" i="51"/>
  <c r="O18801" i="51"/>
  <c r="N18802" i="51"/>
  <c r="O18802" i="51"/>
  <c r="N18803" i="51"/>
  <c r="O18803" i="51"/>
  <c r="N18804" i="51"/>
  <c r="O18804" i="51"/>
  <c r="N18805" i="51"/>
  <c r="O18805" i="51"/>
  <c r="N18806" i="51"/>
  <c r="O18806" i="51"/>
  <c r="N18807" i="51"/>
  <c r="O18807" i="51"/>
  <c r="N18808" i="51"/>
  <c r="O18808" i="51"/>
  <c r="N18809" i="51"/>
  <c r="O18809" i="51"/>
  <c r="N18810" i="51"/>
  <c r="O18810" i="51"/>
  <c r="N18811" i="51"/>
  <c r="O18811" i="51"/>
  <c r="N18812" i="51"/>
  <c r="O18812" i="51"/>
  <c r="N18813" i="51"/>
  <c r="O18813" i="51"/>
  <c r="N18814" i="51"/>
  <c r="O18814" i="51"/>
  <c r="N18815" i="51"/>
  <c r="O18815" i="51"/>
  <c r="N18816" i="51"/>
  <c r="O18816" i="51"/>
  <c r="N18817" i="51"/>
  <c r="O18817" i="51"/>
  <c r="N18818" i="51"/>
  <c r="O18818" i="51"/>
  <c r="N18819" i="51"/>
  <c r="O18819" i="51"/>
  <c r="N18820" i="51"/>
  <c r="O18820" i="51"/>
  <c r="N18821" i="51"/>
  <c r="O18821" i="51"/>
  <c r="N18822" i="51"/>
  <c r="O18822" i="51"/>
  <c r="N18823" i="51"/>
  <c r="O18823" i="51"/>
  <c r="N18824" i="51"/>
  <c r="O18824" i="51"/>
  <c r="N18825" i="51"/>
  <c r="O18825" i="51"/>
  <c r="N18826" i="51"/>
  <c r="O18826" i="51"/>
  <c r="N18827" i="51"/>
  <c r="O18827" i="51"/>
  <c r="N18828" i="51"/>
  <c r="O18828" i="51"/>
  <c r="N18829" i="51"/>
  <c r="O18829" i="51"/>
  <c r="N18830" i="51"/>
  <c r="O18830" i="51"/>
  <c r="N18831" i="51"/>
  <c r="O18831" i="51"/>
  <c r="N18832" i="51"/>
  <c r="O18832" i="51"/>
  <c r="N18833" i="51"/>
  <c r="O18833" i="51"/>
  <c r="N18834" i="51"/>
  <c r="O18834" i="51"/>
  <c r="N18835" i="51"/>
  <c r="O18835" i="51"/>
  <c r="N18836" i="51"/>
  <c r="O18836" i="51"/>
  <c r="N18837" i="51"/>
  <c r="O18837" i="51"/>
  <c r="N18838" i="51"/>
  <c r="O18838" i="51"/>
  <c r="N18839" i="51"/>
  <c r="O18839" i="51"/>
  <c r="N18840" i="51"/>
  <c r="O18840" i="51"/>
  <c r="N18841" i="51"/>
  <c r="O18841" i="51"/>
  <c r="N18842" i="51"/>
  <c r="O18842" i="51"/>
  <c r="N18843" i="51"/>
  <c r="O18843" i="51"/>
  <c r="N18844" i="51"/>
  <c r="O18844" i="51"/>
  <c r="N18845" i="51"/>
  <c r="O18845" i="51"/>
  <c r="N18846" i="51"/>
  <c r="O18846" i="51"/>
  <c r="N18847" i="51"/>
  <c r="O18847" i="51"/>
  <c r="N18848" i="51"/>
  <c r="O18848" i="51"/>
  <c r="N18849" i="51"/>
  <c r="O18849" i="51"/>
  <c r="N18850" i="51"/>
  <c r="O18850" i="51"/>
  <c r="N18851" i="51"/>
  <c r="O18851" i="51"/>
  <c r="N18852" i="51"/>
  <c r="O18852" i="51"/>
  <c r="N18853" i="51"/>
  <c r="O18853" i="51"/>
  <c r="N18854" i="51"/>
  <c r="O18854" i="51"/>
  <c r="N18855" i="51"/>
  <c r="O18855" i="51"/>
  <c r="N18856" i="51"/>
  <c r="O18856" i="51"/>
  <c r="N18857" i="51"/>
  <c r="O18857" i="51"/>
  <c r="N18858" i="51"/>
  <c r="O18858" i="51"/>
  <c r="N18859" i="51"/>
  <c r="O18859" i="51"/>
  <c r="N18860" i="51"/>
  <c r="O18860" i="51"/>
  <c r="N18861" i="51"/>
  <c r="O18861" i="51"/>
  <c r="N18862" i="51"/>
  <c r="O18862" i="51"/>
  <c r="N18863" i="51"/>
  <c r="O18863" i="51"/>
  <c r="N18864" i="51"/>
  <c r="O18864" i="51"/>
  <c r="N18865" i="51"/>
  <c r="O18865" i="51"/>
  <c r="N18866" i="51"/>
  <c r="O18866" i="51"/>
  <c r="N18867" i="51"/>
  <c r="O18867" i="51"/>
  <c r="N18868" i="51"/>
  <c r="O18868" i="51"/>
  <c r="N18869" i="51"/>
  <c r="O18869" i="51"/>
  <c r="N18870" i="51"/>
  <c r="O18870" i="51"/>
  <c r="N18871" i="51"/>
  <c r="O18871" i="51"/>
  <c r="N18872" i="51"/>
  <c r="O18872" i="51"/>
  <c r="N18873" i="51"/>
  <c r="O18873" i="51"/>
  <c r="N18874" i="51"/>
  <c r="O18874" i="51"/>
  <c r="N18875" i="51"/>
  <c r="O18875" i="51"/>
  <c r="N18876" i="51"/>
  <c r="O18876" i="51"/>
  <c r="N18877" i="51"/>
  <c r="O18877" i="51"/>
  <c r="N18878" i="51"/>
  <c r="O18878" i="51"/>
  <c r="N18879" i="51"/>
  <c r="O18879" i="51"/>
  <c r="N18880" i="51"/>
  <c r="O18880" i="51"/>
  <c r="N18881" i="51"/>
  <c r="O18881" i="51"/>
  <c r="N18882" i="51"/>
  <c r="O18882" i="51"/>
  <c r="N18883" i="51"/>
  <c r="O18883" i="51"/>
  <c r="N18884" i="51"/>
  <c r="O18884" i="51"/>
  <c r="N18885" i="51"/>
  <c r="O18885" i="51"/>
  <c r="N18886" i="51"/>
  <c r="O18886" i="51"/>
  <c r="N18887" i="51"/>
  <c r="O18887" i="51"/>
  <c r="N18888" i="51"/>
  <c r="O18888" i="51"/>
  <c r="N18889" i="51"/>
  <c r="O18889" i="51"/>
  <c r="N18890" i="51"/>
  <c r="O18890" i="51"/>
  <c r="N18891" i="51"/>
  <c r="O18891" i="51"/>
  <c r="N18892" i="51"/>
  <c r="O18892" i="51"/>
  <c r="N18893" i="51"/>
  <c r="O18893" i="51"/>
  <c r="N18894" i="51"/>
  <c r="O18894" i="51"/>
  <c r="N18895" i="51"/>
  <c r="O18895" i="51"/>
  <c r="N18896" i="51"/>
  <c r="O18896" i="51"/>
  <c r="N18897" i="51"/>
  <c r="O18897" i="51"/>
  <c r="N18898" i="51"/>
  <c r="O18898" i="51"/>
  <c r="N18899" i="51"/>
  <c r="O18899" i="51"/>
  <c r="N18900" i="51"/>
  <c r="O18900" i="51"/>
  <c r="N18901" i="51"/>
  <c r="O18901" i="51"/>
  <c r="N18902" i="51"/>
  <c r="O18902" i="51"/>
  <c r="N18903" i="51"/>
  <c r="O18903" i="51"/>
  <c r="N18904" i="51"/>
  <c r="O18904" i="51"/>
  <c r="N18905" i="51"/>
  <c r="O18905" i="51"/>
  <c r="N18906" i="51"/>
  <c r="O18906" i="51"/>
  <c r="N18907" i="51"/>
  <c r="O18907" i="51"/>
  <c r="N18908" i="51"/>
  <c r="O18908" i="51"/>
  <c r="N18909" i="51"/>
  <c r="O18909" i="51"/>
  <c r="N18910" i="51"/>
  <c r="O18910" i="51"/>
  <c r="N18911" i="51"/>
  <c r="O18911" i="51"/>
  <c r="N18912" i="51"/>
  <c r="O18912" i="51"/>
  <c r="N18913" i="51"/>
  <c r="O18913" i="51"/>
  <c r="N18914" i="51"/>
  <c r="O18914" i="51"/>
  <c r="N18915" i="51"/>
  <c r="O18915" i="51"/>
  <c r="N18916" i="51"/>
  <c r="O18916" i="51"/>
  <c r="N18917" i="51"/>
  <c r="O18917" i="51"/>
  <c r="N18918" i="51"/>
  <c r="O18918" i="51"/>
  <c r="N18919" i="51"/>
  <c r="O18919" i="51"/>
  <c r="N18920" i="51"/>
  <c r="O18920" i="51"/>
  <c r="N18921" i="51"/>
  <c r="O18921" i="51"/>
  <c r="N18922" i="51"/>
  <c r="O18922" i="51"/>
  <c r="N18923" i="51"/>
  <c r="O18923" i="51"/>
  <c r="N18924" i="51"/>
  <c r="O18924" i="51"/>
  <c r="N18925" i="51"/>
  <c r="O18925" i="51"/>
  <c r="N18926" i="51"/>
  <c r="O18926" i="51"/>
  <c r="N18927" i="51"/>
  <c r="O18927" i="51"/>
  <c r="N18928" i="51"/>
  <c r="O18928" i="51"/>
  <c r="N18929" i="51"/>
  <c r="O18929" i="51"/>
  <c r="N18930" i="51"/>
  <c r="O18930" i="51"/>
  <c r="N18931" i="51"/>
  <c r="O18931" i="51"/>
  <c r="N18932" i="51"/>
  <c r="O18932" i="51"/>
  <c r="N18933" i="51"/>
  <c r="O18933" i="51"/>
  <c r="N18934" i="51"/>
  <c r="O18934" i="51"/>
  <c r="N18935" i="51"/>
  <c r="O18935" i="51"/>
  <c r="N18936" i="51"/>
  <c r="O18936" i="51"/>
  <c r="N18937" i="51"/>
  <c r="O18937" i="51"/>
  <c r="N18938" i="51"/>
  <c r="O18938" i="51"/>
  <c r="N18939" i="51"/>
  <c r="N18940" i="51"/>
  <c r="N18941" i="51"/>
  <c r="N18942" i="51"/>
  <c r="N18943" i="51"/>
  <c r="N18944" i="51"/>
  <c r="N18945" i="51"/>
  <c r="N18946" i="51"/>
  <c r="N18947" i="51"/>
  <c r="N18948" i="51"/>
  <c r="N18949" i="51"/>
  <c r="N18950" i="51"/>
  <c r="N18951" i="51"/>
  <c r="N18952" i="51"/>
  <c r="N18953" i="51"/>
  <c r="N18954" i="51"/>
  <c r="N18955" i="51"/>
  <c r="N18956" i="51"/>
  <c r="N18957" i="51"/>
  <c r="N18958" i="51"/>
  <c r="N18959" i="51"/>
  <c r="N18960" i="51"/>
  <c r="N18961" i="51"/>
  <c r="N18962" i="51"/>
  <c r="N18963" i="51"/>
  <c r="O18963" i="51"/>
  <c r="N18964" i="51"/>
  <c r="O18964" i="51"/>
  <c r="N18965" i="51"/>
  <c r="O18965" i="51"/>
  <c r="N18966" i="51"/>
  <c r="O18966" i="51"/>
  <c r="N18967" i="51"/>
  <c r="O18967" i="51"/>
  <c r="N18968" i="51"/>
  <c r="O18968" i="51"/>
  <c r="N18969" i="51"/>
  <c r="O18969" i="51"/>
  <c r="N18970" i="51"/>
  <c r="O18970" i="51"/>
  <c r="N18971" i="51"/>
  <c r="O18971" i="51"/>
  <c r="N18972" i="51"/>
  <c r="O18972" i="51"/>
  <c r="N18973" i="51"/>
  <c r="O18973" i="51"/>
  <c r="N18974" i="51"/>
  <c r="O18974" i="51"/>
  <c r="N18975" i="51"/>
  <c r="O18975" i="51"/>
  <c r="N18976" i="51"/>
  <c r="O18976" i="51"/>
  <c r="N18977" i="51"/>
  <c r="O18977" i="51"/>
  <c r="N18978" i="51"/>
  <c r="O18978" i="51"/>
  <c r="N18979" i="51"/>
  <c r="O18979" i="51"/>
  <c r="N18980" i="51"/>
  <c r="O18980" i="51"/>
  <c r="N18981" i="51"/>
  <c r="O18981" i="51"/>
  <c r="N18982" i="51"/>
  <c r="O18982" i="51"/>
  <c r="N18983" i="51"/>
  <c r="O18983" i="51"/>
  <c r="N18984" i="51"/>
  <c r="O18984" i="51"/>
  <c r="N18985" i="51"/>
  <c r="O18985" i="51"/>
  <c r="N18986" i="51"/>
  <c r="O18986" i="51"/>
  <c r="N18987" i="51"/>
  <c r="O18987" i="51"/>
  <c r="N18988" i="51"/>
  <c r="O18988" i="51"/>
  <c r="N18989" i="51"/>
  <c r="O18989" i="51"/>
  <c r="N18990" i="51"/>
  <c r="O18990" i="51"/>
  <c r="N18991" i="51"/>
  <c r="O18991" i="51"/>
  <c r="N18992" i="51"/>
  <c r="O18992" i="51"/>
  <c r="N18993" i="51"/>
  <c r="O18993" i="51"/>
  <c r="N18994" i="51"/>
  <c r="O18994" i="51"/>
  <c r="N18995" i="51"/>
  <c r="O18995" i="51"/>
  <c r="N18996" i="51"/>
  <c r="O18996" i="51"/>
  <c r="N18997" i="51"/>
  <c r="O18997" i="51"/>
  <c r="N18998" i="51"/>
  <c r="O18998" i="51"/>
  <c r="N18999" i="51"/>
  <c r="O18999" i="51"/>
  <c r="N19000" i="51"/>
  <c r="O19000" i="51"/>
  <c r="N19001" i="51"/>
  <c r="O19001" i="51"/>
  <c r="N19002" i="51"/>
  <c r="O19002" i="51"/>
  <c r="N19003" i="51"/>
  <c r="O19003" i="51"/>
  <c r="N19004" i="51"/>
  <c r="O19004" i="51"/>
  <c r="N19005" i="51"/>
  <c r="O19005" i="51"/>
  <c r="N19006" i="51"/>
  <c r="O19006" i="51"/>
  <c r="N19007" i="51"/>
  <c r="O19007" i="51"/>
  <c r="N19008" i="51"/>
  <c r="O19008" i="51"/>
  <c r="N19009" i="51"/>
  <c r="O19009" i="51"/>
  <c r="N19010" i="51"/>
  <c r="O19010" i="51"/>
  <c r="N19011" i="51"/>
  <c r="O19011" i="51"/>
  <c r="N19012" i="51"/>
  <c r="O19012" i="51"/>
  <c r="N19013" i="51"/>
  <c r="O19013" i="51"/>
  <c r="N19014" i="51"/>
  <c r="O19014" i="51"/>
  <c r="N19015" i="51"/>
  <c r="O19015" i="51"/>
  <c r="N19016" i="51"/>
  <c r="O19016" i="51"/>
  <c r="N19017" i="51"/>
  <c r="O19017" i="51"/>
  <c r="N19018" i="51"/>
  <c r="O19018" i="51"/>
  <c r="N19019" i="51"/>
  <c r="O19019" i="51"/>
  <c r="N19020" i="51"/>
  <c r="O19020" i="51"/>
  <c r="N19021" i="51"/>
  <c r="O19021" i="51"/>
  <c r="N19022" i="51"/>
  <c r="O19022" i="51"/>
  <c r="N19023" i="51"/>
  <c r="O19023" i="51"/>
  <c r="N19024" i="51"/>
  <c r="O19024" i="51"/>
  <c r="N19025" i="51"/>
  <c r="O19025" i="51"/>
  <c r="N19026" i="51"/>
  <c r="O19026" i="51"/>
  <c r="N19027" i="51"/>
  <c r="O19027" i="51"/>
  <c r="N19028" i="51"/>
  <c r="O19028" i="51"/>
  <c r="N19029" i="51"/>
  <c r="O19029" i="51"/>
  <c r="N19030" i="51"/>
  <c r="O19030" i="51"/>
  <c r="N19031" i="51"/>
  <c r="O19031" i="51"/>
  <c r="N19032" i="51"/>
  <c r="O19032" i="51"/>
  <c r="N19033" i="51"/>
  <c r="O19033" i="51"/>
  <c r="N19034" i="51"/>
  <c r="O19034" i="51"/>
  <c r="N19035" i="51"/>
  <c r="O19035" i="51"/>
  <c r="N19036" i="51"/>
  <c r="O19036" i="51"/>
  <c r="N19037" i="51"/>
  <c r="O19037" i="51"/>
  <c r="N19038" i="51"/>
  <c r="O19038" i="51"/>
  <c r="N19039" i="51"/>
  <c r="O19039" i="51"/>
  <c r="N19040" i="51"/>
  <c r="O19040" i="51"/>
  <c r="N19041" i="51"/>
  <c r="O19041" i="51"/>
  <c r="N19042" i="51"/>
  <c r="O19042" i="51"/>
  <c r="N19043" i="51"/>
  <c r="O19043" i="51"/>
  <c r="N19044" i="51"/>
  <c r="O19044" i="51"/>
  <c r="N19045" i="51"/>
  <c r="O19045" i="51"/>
  <c r="N19046" i="51"/>
  <c r="O19046" i="51"/>
  <c r="N19047" i="51"/>
  <c r="O19047" i="51"/>
  <c r="N19048" i="51"/>
  <c r="O19048" i="51"/>
  <c r="N19049" i="51"/>
  <c r="O19049" i="51"/>
  <c r="N19050" i="51"/>
  <c r="O19050" i="51"/>
  <c r="N19051" i="51"/>
  <c r="O19051" i="51"/>
  <c r="N19052" i="51"/>
  <c r="O19052" i="51"/>
  <c r="N19053" i="51"/>
  <c r="O19053" i="51"/>
  <c r="N19054" i="51"/>
  <c r="O19054" i="51"/>
  <c r="N19055" i="51"/>
  <c r="O19055" i="51"/>
  <c r="N19056" i="51"/>
  <c r="O19056" i="51"/>
  <c r="N19057" i="51"/>
  <c r="O19057" i="51"/>
  <c r="N19058" i="51"/>
  <c r="O19058" i="51"/>
  <c r="N19059" i="51"/>
  <c r="O19059" i="51"/>
  <c r="N19060" i="51"/>
  <c r="O19060" i="51"/>
  <c r="N19061" i="51"/>
  <c r="O19061" i="51"/>
  <c r="N19062" i="51"/>
  <c r="O19062" i="51"/>
  <c r="N19063" i="51"/>
  <c r="O19063" i="51"/>
  <c r="N19064" i="51"/>
  <c r="O19064" i="51"/>
  <c r="N19065" i="51"/>
  <c r="O19065" i="51"/>
  <c r="N19066" i="51"/>
  <c r="O19066" i="51"/>
  <c r="N19067" i="51"/>
  <c r="O19067" i="51"/>
  <c r="N19068" i="51"/>
  <c r="O19068" i="51"/>
  <c r="N19069" i="51"/>
  <c r="O19069" i="51"/>
  <c r="N19070" i="51"/>
  <c r="O19070" i="51"/>
  <c r="N19071" i="51"/>
  <c r="O19071" i="51"/>
  <c r="N19072" i="51"/>
  <c r="O19072" i="51"/>
  <c r="N19073" i="51"/>
  <c r="O19073" i="51"/>
  <c r="N19074" i="51"/>
  <c r="O19074" i="51"/>
  <c r="N19075" i="51"/>
  <c r="O19075" i="51"/>
  <c r="N19076" i="51"/>
  <c r="O19076" i="51"/>
  <c r="N19077" i="51"/>
  <c r="O19077" i="51"/>
  <c r="N19078" i="51"/>
  <c r="O19078" i="51"/>
  <c r="N19079" i="51"/>
  <c r="O19079" i="51"/>
  <c r="N19080" i="51"/>
  <c r="O19080" i="51"/>
  <c r="N19081" i="51"/>
  <c r="O19081" i="51"/>
  <c r="N19082" i="51"/>
  <c r="O19082" i="51"/>
  <c r="N19083" i="51"/>
  <c r="O19083" i="51"/>
  <c r="N19084" i="51"/>
  <c r="O19084" i="51"/>
  <c r="N19085" i="51"/>
  <c r="O19085" i="51"/>
  <c r="N19086" i="51"/>
  <c r="O19086" i="51"/>
  <c r="N19087" i="51"/>
  <c r="O19087" i="51"/>
  <c r="N19088" i="51"/>
  <c r="O19088" i="51"/>
  <c r="N19089" i="51"/>
  <c r="O19089" i="51"/>
  <c r="N19090" i="51"/>
  <c r="O19090" i="51"/>
  <c r="N19091" i="51"/>
  <c r="O19091" i="51"/>
  <c r="N19092" i="51"/>
  <c r="O19092" i="51"/>
  <c r="N19093" i="51"/>
  <c r="O19093" i="51"/>
  <c r="N19094" i="51"/>
  <c r="O19094" i="51"/>
  <c r="N19095" i="51"/>
  <c r="O19095" i="51"/>
  <c r="N19096" i="51"/>
  <c r="O19096" i="51"/>
  <c r="N19097" i="51"/>
  <c r="O19097" i="51"/>
  <c r="N19098" i="51"/>
  <c r="O19098" i="51"/>
  <c r="N19099" i="51"/>
  <c r="O19099" i="51"/>
  <c r="N19100" i="51"/>
  <c r="O19100" i="51"/>
  <c r="N19101" i="51"/>
  <c r="O19101" i="51"/>
  <c r="N19102" i="51"/>
  <c r="O19102" i="51"/>
  <c r="N19103" i="51"/>
  <c r="O19103" i="51"/>
  <c r="N19104" i="51"/>
  <c r="O19104" i="51"/>
  <c r="N19105" i="51"/>
  <c r="O19105" i="51"/>
  <c r="N19106" i="51"/>
  <c r="O19106" i="51"/>
  <c r="N19107" i="51"/>
  <c r="O19107" i="51"/>
  <c r="N19108" i="51"/>
  <c r="O19108" i="51"/>
  <c r="N19109" i="51"/>
  <c r="O19109" i="51"/>
  <c r="N19110" i="51"/>
  <c r="O19110" i="51"/>
  <c r="N19111" i="51"/>
  <c r="O19111" i="51"/>
  <c r="N19112" i="51"/>
  <c r="O19112" i="51"/>
  <c r="N19113" i="51"/>
  <c r="O19113" i="51"/>
  <c r="N19114" i="51"/>
  <c r="O19114" i="51"/>
  <c r="N19115" i="51"/>
  <c r="O19115" i="51"/>
  <c r="N19116" i="51"/>
  <c r="O19116" i="51"/>
  <c r="N19117" i="51"/>
  <c r="O19117" i="51"/>
  <c r="N19118" i="51"/>
  <c r="O19118" i="51"/>
  <c r="N19119" i="51"/>
  <c r="O19119" i="51"/>
  <c r="N19120" i="51"/>
  <c r="O19120" i="51"/>
  <c r="N19121" i="51"/>
  <c r="O19121" i="51"/>
  <c r="N19122" i="51"/>
  <c r="O19122" i="51"/>
  <c r="N19123" i="51"/>
  <c r="O19123" i="51"/>
  <c r="N19124" i="51"/>
  <c r="O19124" i="51"/>
  <c r="N19125" i="51"/>
  <c r="O19125" i="51"/>
  <c r="N19126" i="51"/>
  <c r="O19126" i="51"/>
  <c r="N19127" i="51"/>
  <c r="O19127" i="51"/>
  <c r="N19128" i="51"/>
  <c r="O19128" i="51"/>
  <c r="N19129" i="51"/>
  <c r="O19129" i="51"/>
  <c r="N19130" i="51"/>
  <c r="O19130" i="51"/>
  <c r="N19131" i="51"/>
  <c r="O19131" i="51"/>
  <c r="N19132" i="51"/>
  <c r="O19132" i="51"/>
  <c r="N19133" i="51"/>
  <c r="O19133" i="51"/>
  <c r="N19134" i="51"/>
  <c r="O19134" i="51"/>
  <c r="N19135" i="51"/>
  <c r="O19135" i="51"/>
  <c r="N19136" i="51"/>
  <c r="O19136" i="51"/>
  <c r="N19137" i="51"/>
  <c r="O19137" i="51"/>
  <c r="N19138" i="51"/>
  <c r="O19138" i="51"/>
  <c r="N19139" i="51"/>
  <c r="O19139" i="51"/>
  <c r="N19140" i="51"/>
  <c r="O19140" i="51"/>
  <c r="N19141" i="51"/>
  <c r="O19141" i="51"/>
  <c r="N19142" i="51"/>
  <c r="O19142" i="51"/>
  <c r="N19143" i="51"/>
  <c r="O19143" i="51"/>
  <c r="N19144" i="51"/>
  <c r="O19144" i="51"/>
  <c r="N19145" i="51"/>
  <c r="O19145" i="51"/>
  <c r="N19146" i="51"/>
  <c r="O19146" i="51"/>
  <c r="N19147" i="51"/>
  <c r="O19147" i="51"/>
  <c r="N19148" i="51"/>
  <c r="O19148" i="51"/>
  <c r="N19149" i="51"/>
  <c r="O19149" i="51"/>
  <c r="N19150" i="51"/>
  <c r="O19150" i="51"/>
  <c r="N19151" i="51"/>
  <c r="O19151" i="51"/>
  <c r="N19152" i="51"/>
  <c r="O19152" i="51"/>
  <c r="N19153" i="51"/>
  <c r="O19153" i="51"/>
  <c r="N19154" i="51"/>
  <c r="O19154" i="51"/>
  <c r="N19155" i="51"/>
  <c r="O19155" i="51"/>
  <c r="N19156" i="51"/>
  <c r="O19156" i="51"/>
  <c r="N19157" i="51"/>
  <c r="O19157" i="51"/>
  <c r="N19158" i="51"/>
  <c r="O19158" i="51"/>
  <c r="N19159" i="51"/>
  <c r="O19159" i="51"/>
  <c r="N19160" i="51"/>
  <c r="O19160" i="51"/>
  <c r="N19161" i="51"/>
  <c r="O19161" i="51"/>
  <c r="N19162" i="51"/>
  <c r="O19162" i="51"/>
  <c r="N19163" i="51"/>
  <c r="O19163" i="51"/>
  <c r="N19164" i="51"/>
  <c r="O19164" i="51"/>
  <c r="N19165" i="51"/>
  <c r="O19165" i="51"/>
  <c r="N19166" i="51"/>
  <c r="O19166" i="51"/>
  <c r="N19167" i="51"/>
  <c r="O19167" i="51"/>
  <c r="N19168" i="51"/>
  <c r="O19168" i="51"/>
  <c r="N19169" i="51"/>
  <c r="O19169" i="51"/>
  <c r="N19170" i="51"/>
  <c r="O19170" i="51"/>
  <c r="N19171" i="51"/>
  <c r="O19171" i="51"/>
  <c r="N19172" i="51"/>
  <c r="O19172" i="51"/>
  <c r="N19173" i="51"/>
  <c r="O19173" i="51"/>
  <c r="N19174" i="51"/>
  <c r="O19174" i="51"/>
  <c r="N19175" i="51"/>
  <c r="O19175" i="51"/>
  <c r="N19176" i="51"/>
  <c r="O19176" i="51"/>
  <c r="N19177" i="51"/>
  <c r="O19177" i="51"/>
  <c r="N19178" i="51"/>
  <c r="O19178" i="51"/>
  <c r="N19179" i="51"/>
  <c r="O19179" i="51"/>
  <c r="N19180" i="51"/>
  <c r="O19180" i="51"/>
  <c r="N19181" i="51"/>
  <c r="O19181" i="51"/>
  <c r="N19182" i="51"/>
  <c r="O19182" i="51"/>
  <c r="N19183" i="51"/>
  <c r="O19183" i="51"/>
  <c r="N19184" i="51"/>
  <c r="O19184" i="51"/>
  <c r="N19185" i="51"/>
  <c r="O19185" i="51"/>
  <c r="N19186" i="51"/>
  <c r="O19186" i="51"/>
  <c r="N19187" i="51"/>
  <c r="O19187" i="51"/>
  <c r="N19188" i="51"/>
  <c r="O19188" i="51"/>
  <c r="N19189" i="51"/>
  <c r="O19189" i="51"/>
  <c r="N19190" i="51"/>
  <c r="O19190" i="51"/>
  <c r="N19191" i="51"/>
  <c r="O19191" i="51"/>
  <c r="N19192" i="51"/>
  <c r="O19192" i="51"/>
  <c r="N19193" i="51"/>
  <c r="O19193" i="51"/>
  <c r="N19194" i="51"/>
  <c r="O19194" i="51"/>
  <c r="N19195" i="51"/>
  <c r="O19195" i="51"/>
  <c r="N19196" i="51"/>
  <c r="O19196" i="51"/>
  <c r="N19197" i="51"/>
  <c r="O19197" i="51"/>
  <c r="N19198" i="51"/>
  <c r="O19198" i="51"/>
  <c r="N19199" i="51"/>
  <c r="O19199" i="51"/>
  <c r="N19200" i="51"/>
  <c r="O19200" i="51"/>
  <c r="N19201" i="51"/>
  <c r="O19201" i="51"/>
  <c r="N19202" i="51"/>
  <c r="O19202" i="51"/>
  <c r="N19203" i="51"/>
  <c r="O19203" i="51"/>
  <c r="N19204" i="51"/>
  <c r="O19204" i="51"/>
  <c r="N19205" i="51"/>
  <c r="O19205" i="51"/>
  <c r="N19206" i="51"/>
  <c r="O19206" i="51"/>
  <c r="N19207" i="51"/>
  <c r="O19207" i="51"/>
  <c r="N19208" i="51"/>
  <c r="O19208" i="51"/>
  <c r="N19209" i="51"/>
  <c r="O19209" i="51"/>
  <c r="N19210" i="51"/>
  <c r="O19210" i="51"/>
  <c r="N19211" i="51"/>
  <c r="O19211" i="51"/>
  <c r="N19212" i="51"/>
  <c r="O19212" i="51"/>
  <c r="N19213" i="51"/>
  <c r="O19213" i="51"/>
  <c r="N19214" i="51"/>
  <c r="O19214" i="51"/>
  <c r="N19215" i="51"/>
  <c r="O19215" i="51"/>
  <c r="N19216" i="51"/>
  <c r="O19216" i="51"/>
  <c r="N19217" i="51"/>
  <c r="O19217" i="51"/>
  <c r="N19218" i="51"/>
  <c r="O19218" i="51"/>
  <c r="N19219" i="51"/>
  <c r="O19219" i="51"/>
  <c r="N19220" i="51"/>
  <c r="O19220" i="51"/>
  <c r="N19221" i="51"/>
  <c r="O19221" i="51"/>
  <c r="N19222" i="51"/>
  <c r="O19222" i="51"/>
  <c r="N19223" i="51"/>
  <c r="O19223" i="51"/>
  <c r="N19224" i="51"/>
  <c r="O19224" i="51"/>
  <c r="N19225" i="51"/>
  <c r="O19225" i="51"/>
  <c r="N19226" i="51"/>
  <c r="O19226" i="51"/>
  <c r="N19227" i="51"/>
  <c r="O19227" i="51"/>
  <c r="N19228" i="51"/>
  <c r="O19228" i="51"/>
  <c r="N19229" i="51"/>
  <c r="O19229" i="51"/>
  <c r="N19230" i="51"/>
  <c r="O19230" i="51"/>
  <c r="N19231" i="51"/>
  <c r="O19231" i="51"/>
  <c r="N19232" i="51"/>
  <c r="O19232" i="51"/>
  <c r="N19233" i="51"/>
  <c r="O19233" i="51"/>
  <c r="N19234" i="51"/>
  <c r="O19234" i="51"/>
  <c r="N19235" i="51"/>
  <c r="O19235" i="51"/>
  <c r="N19236" i="51"/>
  <c r="O19236" i="51"/>
  <c r="N19237" i="51"/>
  <c r="O19237" i="51"/>
  <c r="N19238" i="51"/>
  <c r="O19238" i="51"/>
  <c r="N19239" i="51"/>
  <c r="O19239" i="51"/>
  <c r="N19240" i="51"/>
  <c r="O19240" i="51"/>
  <c r="N19241" i="51"/>
  <c r="O19241" i="51"/>
  <c r="N19242" i="51"/>
  <c r="O19242" i="51"/>
  <c r="N19243" i="51"/>
  <c r="O19243" i="51"/>
  <c r="N19244" i="51"/>
  <c r="O19244" i="51"/>
  <c r="N19245" i="51"/>
  <c r="O19245" i="51"/>
  <c r="N19246" i="51"/>
  <c r="O19246" i="51"/>
  <c r="N19247" i="51"/>
  <c r="O19247" i="51"/>
  <c r="N19248" i="51"/>
  <c r="O19248" i="51"/>
  <c r="N19249" i="51"/>
  <c r="O19249" i="51"/>
  <c r="N19250" i="51"/>
  <c r="O19250" i="51"/>
  <c r="N19251" i="51"/>
  <c r="O19251" i="51"/>
  <c r="N19252" i="51"/>
  <c r="O19252" i="51"/>
  <c r="N19253" i="51"/>
  <c r="O19253" i="51"/>
  <c r="N19254" i="51"/>
  <c r="O19254" i="51"/>
  <c r="N19255" i="51"/>
  <c r="O19255" i="51"/>
  <c r="N19256" i="51"/>
  <c r="O19256" i="51"/>
  <c r="N19257" i="51"/>
  <c r="O19257" i="51"/>
  <c r="N19258" i="51"/>
  <c r="O19258" i="51"/>
  <c r="N19259" i="51"/>
  <c r="O19259" i="51"/>
  <c r="N19260" i="51"/>
  <c r="O19260" i="51"/>
  <c r="N19261" i="51"/>
  <c r="O19261" i="51"/>
  <c r="N19262" i="51"/>
  <c r="O19262" i="51"/>
  <c r="N19263" i="51"/>
  <c r="O19263" i="51"/>
  <c r="N19264" i="51"/>
  <c r="O19264" i="51"/>
  <c r="N19265" i="51"/>
  <c r="O19265" i="51"/>
  <c r="N19266" i="51"/>
  <c r="O19266" i="51"/>
  <c r="N19267" i="51"/>
  <c r="O19267" i="51"/>
  <c r="N19268" i="51"/>
  <c r="O19268" i="51"/>
  <c r="N19269" i="51"/>
  <c r="O19269" i="51"/>
  <c r="N19270" i="51"/>
  <c r="O19270" i="51"/>
  <c r="N19271" i="51"/>
  <c r="O19271" i="51"/>
  <c r="N19272" i="51"/>
  <c r="O19272" i="51"/>
  <c r="N19273" i="51"/>
  <c r="O19273" i="51"/>
  <c r="N19274" i="51"/>
  <c r="O19274" i="51"/>
  <c r="N19275" i="51"/>
  <c r="O19275" i="51"/>
  <c r="N19276" i="51"/>
  <c r="O19276" i="51"/>
  <c r="N19277" i="51"/>
  <c r="O19277" i="51"/>
  <c r="N19278" i="51"/>
  <c r="O19278" i="51"/>
  <c r="N19279" i="51"/>
  <c r="O19279" i="51"/>
  <c r="N19280" i="51"/>
  <c r="O19280" i="51"/>
  <c r="N19281" i="51"/>
  <c r="O19281" i="51"/>
  <c r="N19282" i="51"/>
  <c r="O19282" i="51"/>
  <c r="N19283" i="51"/>
  <c r="O19283" i="51"/>
  <c r="N19284" i="51"/>
  <c r="O19284" i="51"/>
  <c r="N19285" i="51"/>
  <c r="O19285" i="51"/>
  <c r="N19286" i="51"/>
  <c r="O19286" i="51"/>
  <c r="N19287" i="51"/>
  <c r="O19287" i="51"/>
  <c r="N19288" i="51"/>
  <c r="O19288" i="51"/>
  <c r="N19289" i="51"/>
  <c r="O19289" i="51"/>
  <c r="N19290" i="51"/>
  <c r="O19290" i="51"/>
  <c r="N19291" i="51"/>
  <c r="O19291" i="51"/>
  <c r="N19292" i="51"/>
  <c r="O19292" i="51"/>
  <c r="N19293" i="51"/>
  <c r="O19293" i="51"/>
  <c r="N19294" i="51"/>
  <c r="O19294" i="51"/>
  <c r="N19295" i="51"/>
  <c r="O19295" i="51"/>
  <c r="N19296" i="51"/>
  <c r="O19296" i="51"/>
  <c r="N19297" i="51"/>
  <c r="O19297" i="51"/>
  <c r="N19298" i="51"/>
  <c r="O19298" i="51"/>
  <c r="N19299" i="51"/>
  <c r="O19299" i="51"/>
  <c r="N19300" i="51"/>
  <c r="O19300" i="51"/>
  <c r="N19301" i="51"/>
  <c r="O19301" i="51"/>
  <c r="N19302" i="51"/>
  <c r="O19302" i="51"/>
  <c r="N19303" i="51"/>
  <c r="O19303" i="51"/>
  <c r="N19304" i="51"/>
  <c r="O19304" i="51"/>
  <c r="N19305" i="51"/>
  <c r="O19305" i="51"/>
  <c r="N19306" i="51"/>
  <c r="O19306" i="51"/>
  <c r="N19307" i="51"/>
  <c r="O19307" i="51"/>
  <c r="N19308" i="51"/>
  <c r="O19308" i="51"/>
  <c r="N19309" i="51"/>
  <c r="O19309" i="51"/>
  <c r="N19310" i="51"/>
  <c r="O19310" i="51"/>
  <c r="N19311" i="51"/>
  <c r="O19311" i="51"/>
  <c r="N19312" i="51"/>
  <c r="O19312" i="51"/>
  <c r="N19313" i="51"/>
  <c r="O19313" i="51"/>
  <c r="N19314" i="51"/>
  <c r="O19314" i="51"/>
  <c r="N19315" i="51"/>
  <c r="O19315" i="51"/>
  <c r="N19316" i="51"/>
  <c r="O19316" i="51"/>
  <c r="N19317" i="51"/>
  <c r="O19317" i="51"/>
  <c r="N19318" i="51"/>
  <c r="O19318" i="51"/>
  <c r="N19319" i="51"/>
  <c r="O19319" i="51"/>
  <c r="N19320" i="51"/>
  <c r="O19320" i="51"/>
  <c r="N19321" i="51"/>
  <c r="O19321" i="51"/>
  <c r="N19322" i="51"/>
  <c r="O19322" i="51"/>
  <c r="N19323" i="51"/>
  <c r="O19323" i="51"/>
  <c r="N19324" i="51"/>
  <c r="O19324" i="51"/>
  <c r="N19325" i="51"/>
  <c r="O19325" i="51"/>
  <c r="N19326" i="51"/>
  <c r="O19326" i="51"/>
  <c r="N19327" i="51"/>
  <c r="O19327" i="51"/>
  <c r="N19328" i="51"/>
  <c r="O19328" i="51"/>
  <c r="N19329" i="51"/>
  <c r="O19329" i="51"/>
  <c r="N19330" i="51"/>
  <c r="O19330" i="51"/>
  <c r="N19331" i="51"/>
  <c r="O19331" i="51"/>
  <c r="N19332" i="51"/>
  <c r="O19332" i="51"/>
  <c r="N19333" i="51"/>
  <c r="O19333" i="51"/>
  <c r="N19334" i="51"/>
  <c r="O19334" i="51"/>
  <c r="N19335" i="51"/>
  <c r="O19335" i="51"/>
  <c r="N19336" i="51"/>
  <c r="O19336" i="51"/>
  <c r="N19337" i="51"/>
  <c r="O19337" i="51"/>
  <c r="N19338" i="51"/>
  <c r="O19338" i="51"/>
  <c r="N19339" i="51"/>
  <c r="O19339" i="51"/>
  <c r="N19340" i="51"/>
  <c r="O19340" i="51"/>
  <c r="N19341" i="51"/>
  <c r="O19341" i="51"/>
  <c r="N19342" i="51"/>
  <c r="O19342" i="51"/>
  <c r="N19343" i="51"/>
  <c r="O19343" i="51"/>
  <c r="N19344" i="51"/>
  <c r="O19344" i="51"/>
  <c r="N19345" i="51"/>
  <c r="O19345" i="51"/>
  <c r="N19346" i="51"/>
  <c r="O19346" i="51"/>
  <c r="N19347" i="51"/>
  <c r="O19347" i="51"/>
  <c r="N19348" i="51"/>
  <c r="O19348" i="51"/>
  <c r="N19349" i="51"/>
  <c r="O19349" i="51"/>
  <c r="N19350" i="51"/>
  <c r="O19350" i="51"/>
  <c r="N19351" i="51"/>
  <c r="O19351" i="51"/>
  <c r="N19352" i="51"/>
  <c r="O19352" i="51"/>
  <c r="N19353" i="51"/>
  <c r="O19353" i="51"/>
  <c r="N19354" i="51"/>
  <c r="O19354" i="51"/>
  <c r="N19355" i="51"/>
  <c r="O19355" i="51"/>
  <c r="N19356" i="51"/>
  <c r="O19356" i="51"/>
  <c r="N19357" i="51"/>
  <c r="O19357" i="51"/>
  <c r="N19358" i="51"/>
  <c r="O19358" i="51"/>
  <c r="N19359" i="51"/>
  <c r="O19359" i="51"/>
  <c r="N19360" i="51"/>
  <c r="O19360" i="51"/>
  <c r="N19361" i="51"/>
  <c r="O19361" i="51"/>
  <c r="N19362" i="51"/>
  <c r="O19362" i="51"/>
  <c r="N19363" i="51"/>
  <c r="O19363" i="51"/>
  <c r="N19364" i="51"/>
  <c r="O19364" i="51"/>
  <c r="N19365" i="51"/>
  <c r="O19365" i="51"/>
  <c r="N19366" i="51"/>
  <c r="O19366" i="51"/>
  <c r="N19367" i="51"/>
  <c r="O19367" i="51"/>
  <c r="N19368" i="51"/>
  <c r="O19368" i="51"/>
  <c r="N19369" i="51"/>
  <c r="O19369" i="51"/>
  <c r="N19370" i="51"/>
  <c r="O19370" i="51"/>
  <c r="N19371" i="51"/>
  <c r="O19371" i="51"/>
  <c r="N19372" i="51"/>
  <c r="O19372" i="51"/>
  <c r="N19373" i="51"/>
  <c r="O19373" i="51"/>
  <c r="N19374" i="51"/>
  <c r="O19374" i="51"/>
  <c r="N19375" i="51"/>
  <c r="O19375" i="51"/>
  <c r="N19376" i="51"/>
  <c r="O19376" i="51"/>
  <c r="N19377" i="51"/>
  <c r="O19377" i="51"/>
  <c r="N19378" i="51"/>
  <c r="O19378" i="51"/>
  <c r="N19379" i="51"/>
  <c r="O19379" i="51"/>
  <c r="N19380" i="51"/>
  <c r="O19380" i="51"/>
  <c r="N19381" i="51"/>
  <c r="O19381" i="51"/>
  <c r="N19382" i="51"/>
  <c r="O19382" i="51"/>
  <c r="N19383" i="51"/>
  <c r="O19383" i="51"/>
  <c r="N19384" i="51"/>
  <c r="O19384" i="51"/>
  <c r="N19385" i="51"/>
  <c r="O19385" i="51"/>
  <c r="N19386" i="51"/>
  <c r="O19386" i="51"/>
  <c r="N19387" i="51"/>
  <c r="O19387" i="51"/>
  <c r="N19388" i="51"/>
  <c r="O19388" i="51"/>
  <c r="N19389" i="51"/>
  <c r="O19389" i="51"/>
  <c r="N19390" i="51"/>
  <c r="O19390" i="51"/>
  <c r="N19391" i="51"/>
  <c r="O19391" i="51"/>
  <c r="N19392" i="51"/>
  <c r="O19392" i="51"/>
  <c r="N19393" i="51"/>
  <c r="O19393" i="51"/>
  <c r="N19394" i="51"/>
  <c r="O19394" i="51"/>
  <c r="N19395" i="51"/>
  <c r="O19395" i="51"/>
  <c r="N19396" i="51"/>
  <c r="O19396" i="51"/>
  <c r="N19397" i="51"/>
  <c r="O19397" i="51"/>
  <c r="N19398" i="51"/>
  <c r="O19398" i="51"/>
  <c r="N19399" i="51"/>
  <c r="O19399" i="51"/>
  <c r="N19400" i="51"/>
  <c r="O19400" i="51"/>
  <c r="N19401" i="51"/>
  <c r="O19401" i="51"/>
  <c r="N19402" i="51"/>
  <c r="O19402" i="51"/>
  <c r="N19403" i="51"/>
  <c r="O19403" i="51"/>
  <c r="N19404" i="51"/>
  <c r="O19404" i="51"/>
  <c r="N19405" i="51"/>
  <c r="O19405" i="51"/>
  <c r="N19406" i="51"/>
  <c r="O19406" i="51"/>
  <c r="N19407" i="51"/>
  <c r="O19407" i="51"/>
  <c r="N19408" i="51"/>
  <c r="O19408" i="51"/>
  <c r="N19409" i="51"/>
  <c r="O19409" i="51"/>
  <c r="N19410" i="51"/>
  <c r="O19410" i="51"/>
  <c r="N19411" i="51"/>
  <c r="O19411" i="51"/>
  <c r="N19412" i="51"/>
  <c r="O19412" i="51"/>
  <c r="N19413" i="51"/>
  <c r="O19413" i="51"/>
  <c r="N19414" i="51"/>
  <c r="O19414" i="51"/>
  <c r="N19415" i="51"/>
  <c r="O19415" i="51"/>
  <c r="N19416" i="51"/>
  <c r="O19416" i="51"/>
  <c r="N19417" i="51"/>
  <c r="O19417" i="51"/>
  <c r="N19418" i="51"/>
  <c r="O19418" i="51"/>
  <c r="N19419" i="51"/>
  <c r="O19419" i="51"/>
  <c r="N19420" i="51"/>
  <c r="O19420" i="51"/>
  <c r="N19421" i="51"/>
  <c r="O19421" i="51"/>
  <c r="N19422" i="51"/>
  <c r="O19422" i="51"/>
  <c r="N19423" i="51"/>
  <c r="O19423" i="51"/>
  <c r="N19424" i="51"/>
  <c r="O19424" i="51"/>
  <c r="N19425" i="51"/>
  <c r="O19425" i="51"/>
  <c r="N19426" i="51"/>
  <c r="O19426" i="51"/>
  <c r="N19427" i="51"/>
  <c r="O19427" i="51"/>
  <c r="N19428" i="51"/>
  <c r="O19428" i="51"/>
  <c r="N19429" i="51"/>
  <c r="O19429" i="51"/>
  <c r="N19430" i="51"/>
  <c r="O19430" i="51"/>
  <c r="N19431" i="51"/>
  <c r="O19431" i="51"/>
  <c r="N19432" i="51"/>
  <c r="O19432" i="51"/>
  <c r="N19433" i="51"/>
  <c r="O19433" i="51"/>
  <c r="N19434" i="51"/>
  <c r="O19434" i="51"/>
  <c r="N19435" i="51"/>
  <c r="O19435" i="51"/>
  <c r="N19436" i="51"/>
  <c r="O19436" i="51"/>
  <c r="N19437" i="51"/>
  <c r="O19437" i="51"/>
  <c r="N19438" i="51"/>
  <c r="O19438" i="51"/>
  <c r="N19439" i="51"/>
  <c r="O19439" i="51"/>
  <c r="N19440" i="51"/>
  <c r="O19440" i="51"/>
  <c r="N19441" i="51"/>
  <c r="O19441" i="51"/>
  <c r="N19442" i="51"/>
  <c r="O19442" i="51"/>
  <c r="N19443" i="51"/>
  <c r="O19443" i="51"/>
  <c r="N19444" i="51"/>
  <c r="O19444" i="51"/>
  <c r="N19445" i="51"/>
  <c r="O19445" i="51"/>
  <c r="N19446" i="51"/>
  <c r="O19446" i="51"/>
  <c r="N19447" i="51"/>
  <c r="O19447" i="51"/>
  <c r="N19448" i="51"/>
  <c r="O19448" i="51"/>
  <c r="N19449" i="51"/>
  <c r="O19449" i="51"/>
  <c r="N19450" i="51"/>
  <c r="O19450" i="51"/>
  <c r="N19451" i="51"/>
  <c r="O19451" i="51"/>
  <c r="N19452" i="51"/>
  <c r="O19452" i="51"/>
  <c r="N19453" i="51"/>
  <c r="O19453" i="51"/>
  <c r="N19454" i="51"/>
  <c r="O19454" i="51"/>
  <c r="N19455" i="51"/>
  <c r="O19455" i="51"/>
  <c r="N19456" i="51"/>
  <c r="O19456" i="51"/>
  <c r="N19457" i="51"/>
  <c r="O19457" i="51"/>
  <c r="N19458" i="51"/>
  <c r="O19458" i="51"/>
  <c r="N19459" i="51"/>
  <c r="O19459" i="51"/>
  <c r="N19460" i="51"/>
  <c r="O19460" i="51"/>
  <c r="N19461" i="51"/>
  <c r="O19461" i="51"/>
  <c r="N19462" i="51"/>
  <c r="O19462" i="51"/>
  <c r="N19463" i="51"/>
  <c r="O19463" i="51"/>
  <c r="N19464" i="51"/>
  <c r="O19464" i="51"/>
  <c r="N19465" i="51"/>
  <c r="O19465" i="51"/>
  <c r="N19466" i="51"/>
  <c r="O19466" i="51"/>
  <c r="N19467" i="51"/>
  <c r="O19467" i="51"/>
  <c r="N19468" i="51"/>
  <c r="O19468" i="51"/>
  <c r="N19469" i="51"/>
  <c r="O19469" i="51"/>
  <c r="N19470" i="51"/>
  <c r="O19470" i="51"/>
  <c r="N19471" i="51"/>
  <c r="O19471" i="51"/>
  <c r="N19472" i="51"/>
  <c r="O19472" i="51"/>
  <c r="N19473" i="51"/>
  <c r="O19473" i="51"/>
  <c r="N19474" i="51"/>
  <c r="O19474" i="51"/>
  <c r="N19475" i="51"/>
  <c r="O19475" i="51"/>
  <c r="N19476" i="51"/>
  <c r="O19476" i="51"/>
  <c r="N19477" i="51"/>
  <c r="O19477" i="51"/>
  <c r="N19478" i="51"/>
  <c r="O19478" i="51"/>
  <c r="N19479" i="51"/>
  <c r="O19479" i="51"/>
  <c r="N19480" i="51"/>
  <c r="O19480" i="51"/>
  <c r="N19481" i="51"/>
  <c r="O19481" i="51"/>
  <c r="N19482" i="51"/>
  <c r="O19482" i="51"/>
  <c r="N19483" i="51"/>
  <c r="O19483" i="51"/>
  <c r="N19484" i="51"/>
  <c r="O19484" i="51"/>
  <c r="N19485" i="51"/>
  <c r="O19485" i="51"/>
  <c r="N19486" i="51"/>
  <c r="O19486" i="51"/>
  <c r="N19487" i="51"/>
  <c r="O19487" i="51"/>
  <c r="N19488" i="51"/>
  <c r="O19488" i="51"/>
  <c r="N19489" i="51"/>
  <c r="O19489" i="51"/>
  <c r="N19490" i="51"/>
  <c r="O19490" i="51"/>
  <c r="N19491" i="51"/>
  <c r="O19491" i="51"/>
  <c r="N19492" i="51"/>
  <c r="O19492" i="51"/>
  <c r="N19493" i="51"/>
  <c r="O19493" i="51"/>
  <c r="N19494" i="51"/>
  <c r="O19494" i="51"/>
  <c r="N19495" i="51"/>
  <c r="O19495" i="51"/>
  <c r="N19496" i="51"/>
  <c r="O19496" i="51"/>
  <c r="N19497" i="51"/>
  <c r="O19497" i="51"/>
  <c r="N19498" i="51"/>
  <c r="O19498" i="51"/>
  <c r="N19499" i="51"/>
  <c r="O19499" i="51"/>
  <c r="N19500" i="51"/>
  <c r="O19500" i="51"/>
  <c r="N19501" i="51"/>
  <c r="O19501" i="51"/>
  <c r="N19502" i="51"/>
  <c r="O19502" i="51"/>
  <c r="N19503" i="51"/>
  <c r="O19503" i="51"/>
  <c r="N19504" i="51"/>
  <c r="O19504" i="51"/>
  <c r="N19505" i="51"/>
  <c r="O19505" i="51"/>
  <c r="N19506" i="51"/>
  <c r="O19506" i="51"/>
  <c r="N19507" i="51"/>
  <c r="O19507" i="51"/>
  <c r="N19508" i="51"/>
  <c r="O19508" i="51"/>
  <c r="N19509" i="51"/>
  <c r="O19509" i="51"/>
  <c r="N19510" i="51"/>
  <c r="O19510" i="51"/>
  <c r="N19511" i="51"/>
  <c r="O19511" i="51"/>
  <c r="N19512" i="51"/>
  <c r="O19512" i="51"/>
  <c r="N19513" i="51"/>
  <c r="O19513" i="51"/>
  <c r="N19514" i="51"/>
  <c r="O19514" i="51"/>
  <c r="N19515" i="51"/>
  <c r="O19515" i="51"/>
  <c r="N19516" i="51"/>
  <c r="O19516" i="51"/>
  <c r="N19517" i="51"/>
  <c r="O19517" i="51"/>
  <c r="N19518" i="51"/>
  <c r="O19518" i="51"/>
  <c r="N19519" i="51"/>
  <c r="O19519" i="51"/>
  <c r="N19520" i="51"/>
  <c r="O19520" i="51"/>
  <c r="N19521" i="51"/>
  <c r="O19521" i="51"/>
  <c r="N19522" i="51"/>
  <c r="O19522" i="51"/>
  <c r="N19523" i="51"/>
  <c r="O19523" i="51"/>
  <c r="N19524" i="51"/>
  <c r="O19524" i="51"/>
  <c r="N19525" i="51"/>
  <c r="O19525" i="51"/>
  <c r="N19526" i="51"/>
  <c r="O19526" i="51"/>
  <c r="N19527" i="51"/>
  <c r="O19527" i="51"/>
  <c r="N19528" i="51"/>
  <c r="O19528" i="51"/>
  <c r="N19529" i="51"/>
  <c r="O19529" i="51"/>
  <c r="N19530" i="51"/>
  <c r="O19530" i="51"/>
  <c r="N19531" i="51"/>
  <c r="O19531" i="51"/>
  <c r="N19532" i="51"/>
  <c r="O19532" i="51"/>
  <c r="N19533" i="51"/>
  <c r="O19533" i="51"/>
  <c r="N19534" i="51"/>
  <c r="O19534" i="51"/>
  <c r="N19535" i="51"/>
  <c r="O19535" i="51"/>
  <c r="N19536" i="51"/>
  <c r="O19536" i="51"/>
  <c r="N19537" i="51"/>
  <c r="O19537" i="51"/>
  <c r="N19538" i="51"/>
  <c r="O19538" i="51"/>
  <c r="N19539" i="51"/>
  <c r="O19539" i="51"/>
  <c r="N19540" i="51"/>
  <c r="O19540" i="51"/>
  <c r="N19541" i="51"/>
  <c r="O19541" i="51"/>
  <c r="N19542" i="51"/>
  <c r="O19542" i="51"/>
  <c r="N19543" i="51"/>
  <c r="O19543" i="51"/>
  <c r="N19544" i="51"/>
  <c r="O19544" i="51"/>
  <c r="N19545" i="51"/>
  <c r="O19545" i="51"/>
  <c r="N19546" i="51"/>
  <c r="O19546" i="51"/>
  <c r="N19547" i="51"/>
  <c r="O19547" i="51"/>
  <c r="N19548" i="51"/>
  <c r="O19548" i="51"/>
  <c r="N19549" i="51"/>
  <c r="O19549" i="51"/>
  <c r="N19550" i="51"/>
  <c r="O19550" i="51"/>
  <c r="N19551" i="51"/>
  <c r="O19551" i="51"/>
  <c r="N19552" i="51"/>
  <c r="O19552" i="51"/>
  <c r="N19553" i="51"/>
  <c r="O19553" i="51"/>
  <c r="N19554" i="51"/>
  <c r="O19554" i="51"/>
  <c r="N19555" i="51"/>
  <c r="O19555" i="51"/>
  <c r="N19556" i="51"/>
  <c r="O19556" i="51"/>
  <c r="N19557" i="51"/>
  <c r="O19557" i="51"/>
  <c r="N19558" i="51"/>
  <c r="O19558" i="51"/>
  <c r="N19559" i="51"/>
  <c r="O19559" i="51"/>
  <c r="N19560" i="51"/>
  <c r="O19560" i="51"/>
  <c r="N19561" i="51"/>
  <c r="O19561" i="51"/>
  <c r="N19562" i="51"/>
  <c r="O19562" i="51"/>
  <c r="N19563" i="51"/>
  <c r="O19563" i="51"/>
  <c r="N19564" i="51"/>
  <c r="O19564" i="51"/>
  <c r="N19565" i="51"/>
  <c r="O19565" i="51"/>
  <c r="N19566" i="51"/>
  <c r="O19566" i="51"/>
  <c r="N19567" i="51"/>
  <c r="O19567" i="51"/>
  <c r="N19568" i="51"/>
  <c r="O19568" i="51"/>
  <c r="N19569" i="51"/>
  <c r="O19569" i="51"/>
  <c r="N19570" i="51"/>
  <c r="O19570" i="51"/>
  <c r="N19571" i="51"/>
  <c r="O19571" i="51"/>
  <c r="N19572" i="51"/>
  <c r="O19572" i="51"/>
  <c r="N19573" i="51"/>
  <c r="O19573" i="51"/>
  <c r="N19574" i="51"/>
  <c r="O19574" i="51"/>
  <c r="N19575" i="51"/>
  <c r="O19575" i="51"/>
  <c r="N19576" i="51"/>
  <c r="O19576" i="51"/>
  <c r="N19577" i="51"/>
  <c r="O19577" i="51"/>
  <c r="N19578" i="51"/>
  <c r="O19578" i="51"/>
  <c r="N19579" i="51"/>
  <c r="O19579" i="51"/>
  <c r="N19580" i="51"/>
  <c r="O19580" i="51"/>
  <c r="N19581" i="51"/>
  <c r="O19581" i="51"/>
  <c r="N19582" i="51"/>
  <c r="O19582" i="51"/>
  <c r="N19583" i="51"/>
  <c r="O19583" i="51"/>
  <c r="N19584" i="51"/>
  <c r="O19584" i="51"/>
  <c r="N19585" i="51"/>
  <c r="O19585" i="51"/>
  <c r="N19586" i="51"/>
  <c r="O19586" i="51"/>
  <c r="N19587" i="51"/>
  <c r="O19587" i="51"/>
  <c r="N19588" i="51"/>
  <c r="O19588" i="51"/>
  <c r="N19589" i="51"/>
  <c r="O19589" i="51"/>
  <c r="N19590" i="51"/>
  <c r="O19590" i="51"/>
  <c r="N19591" i="51"/>
  <c r="O19591" i="51"/>
  <c r="N19592" i="51"/>
  <c r="O19592" i="51"/>
  <c r="N19593" i="51"/>
  <c r="O19593" i="51"/>
  <c r="N19594" i="51"/>
  <c r="O19594" i="51"/>
  <c r="N19595" i="51"/>
  <c r="O19595" i="51"/>
  <c r="N19596" i="51"/>
  <c r="O19596" i="51"/>
  <c r="N19597" i="51"/>
  <c r="O19597" i="51"/>
  <c r="N19598" i="51"/>
  <c r="O19598" i="51"/>
  <c r="N19599" i="51"/>
  <c r="O19599" i="51"/>
  <c r="N19600" i="51"/>
  <c r="O19600" i="51"/>
  <c r="N19601" i="51"/>
  <c r="O19601" i="51"/>
  <c r="N19602" i="51"/>
  <c r="O19602" i="51"/>
  <c r="N19603" i="51"/>
  <c r="O19603" i="51"/>
  <c r="N19604" i="51"/>
  <c r="O19604" i="51"/>
  <c r="N19605" i="51"/>
  <c r="O19605" i="51"/>
  <c r="N19606" i="51"/>
  <c r="O19606" i="51"/>
  <c r="N19607" i="51"/>
  <c r="O19607" i="51"/>
  <c r="N19608" i="51"/>
  <c r="O19608" i="51"/>
  <c r="N19609" i="51"/>
  <c r="O19609" i="51"/>
  <c r="N19610" i="51"/>
  <c r="O19610" i="51"/>
  <c r="N19611" i="51"/>
  <c r="O19611" i="51"/>
  <c r="N19612" i="51"/>
  <c r="O19612" i="51"/>
  <c r="N19613" i="51"/>
  <c r="O19613" i="51"/>
  <c r="N19614" i="51"/>
  <c r="O19614" i="51"/>
  <c r="N19615" i="51"/>
  <c r="O19615" i="51"/>
  <c r="N19616" i="51"/>
  <c r="O19616" i="51"/>
  <c r="N19617" i="51"/>
  <c r="O19617" i="51"/>
  <c r="N19618" i="51"/>
  <c r="O19618" i="51"/>
  <c r="N19619" i="51"/>
  <c r="O19619" i="51"/>
  <c r="N19620" i="51"/>
  <c r="O19620" i="51"/>
  <c r="N19621" i="51"/>
  <c r="O19621" i="51"/>
  <c r="N19622" i="51"/>
  <c r="O19622" i="51"/>
  <c r="N19623" i="51"/>
  <c r="O19623" i="51"/>
  <c r="N19624" i="51"/>
  <c r="O19624" i="51"/>
  <c r="N19625" i="51"/>
  <c r="O19625" i="51"/>
  <c r="N19626" i="51"/>
  <c r="O19626" i="51"/>
  <c r="N19627" i="51"/>
  <c r="O19627" i="51"/>
  <c r="N19628" i="51"/>
  <c r="O19628" i="51"/>
  <c r="N19629" i="51"/>
  <c r="O19629" i="51"/>
  <c r="N19630" i="51"/>
  <c r="O19630" i="51"/>
  <c r="N19631" i="51"/>
  <c r="O19631" i="51"/>
  <c r="N19632" i="51"/>
  <c r="O19632" i="51"/>
  <c r="N19633" i="51"/>
  <c r="O19633" i="51"/>
  <c r="N19634" i="51"/>
  <c r="O19634" i="51"/>
  <c r="N19635" i="51"/>
  <c r="O19635" i="51"/>
  <c r="N19636" i="51"/>
  <c r="O19636" i="51"/>
  <c r="N19637" i="51"/>
  <c r="O19637" i="51"/>
  <c r="N19638" i="51"/>
  <c r="O19638" i="51"/>
  <c r="N19639" i="51"/>
  <c r="O19639" i="51"/>
  <c r="N19640" i="51"/>
  <c r="O19640" i="51"/>
  <c r="N19641" i="51"/>
  <c r="O19641" i="51"/>
  <c r="N19642" i="51"/>
  <c r="O19642" i="51"/>
  <c r="N19643" i="51"/>
  <c r="O19643" i="51"/>
  <c r="N19644" i="51"/>
  <c r="O19644" i="51"/>
  <c r="N19645" i="51"/>
  <c r="O19645" i="51"/>
  <c r="N19646" i="51"/>
  <c r="O19646" i="51"/>
  <c r="N19647" i="51"/>
  <c r="O19647" i="51"/>
  <c r="N19648" i="51"/>
  <c r="O19648" i="51"/>
  <c r="N19649" i="51"/>
  <c r="O19649" i="51"/>
  <c r="N19650" i="51"/>
  <c r="O19650" i="51"/>
  <c r="N19651" i="51"/>
  <c r="O19651" i="51"/>
  <c r="N19652" i="51"/>
  <c r="O19652" i="51"/>
  <c r="N19653" i="51"/>
  <c r="O19653" i="51"/>
  <c r="N19654" i="51"/>
  <c r="O19654" i="51"/>
  <c r="N19655" i="51"/>
  <c r="O19655" i="51"/>
  <c r="N19656" i="51"/>
  <c r="O19656" i="51"/>
  <c r="N19657" i="51"/>
  <c r="O19657" i="51"/>
  <c r="N19658" i="51"/>
  <c r="O19658" i="51"/>
  <c r="N19659" i="51"/>
  <c r="O19659" i="51"/>
  <c r="N19660" i="51"/>
  <c r="O19660" i="51"/>
  <c r="N19661" i="51"/>
  <c r="O19661" i="51"/>
  <c r="N19662" i="51"/>
  <c r="O19662" i="51"/>
  <c r="N19663" i="51"/>
  <c r="O19663" i="51"/>
  <c r="N19664" i="51"/>
  <c r="O19664" i="51"/>
  <c r="N19665" i="51"/>
  <c r="O19665" i="51"/>
  <c r="N19666" i="51"/>
  <c r="O19666" i="51"/>
  <c r="N19667" i="51"/>
  <c r="O19667" i="51"/>
  <c r="N19668" i="51"/>
  <c r="O19668" i="51"/>
  <c r="N19669" i="51"/>
  <c r="O19669" i="51"/>
  <c r="N19670" i="51"/>
  <c r="O19670" i="51"/>
  <c r="N19671" i="51"/>
  <c r="O19671" i="51"/>
  <c r="N19672" i="51"/>
  <c r="O19672" i="51"/>
  <c r="N19673" i="51"/>
  <c r="O19673" i="51"/>
  <c r="N19674" i="51"/>
  <c r="O19674" i="51"/>
  <c r="N19675" i="51"/>
  <c r="O19675" i="51"/>
  <c r="N19676" i="51"/>
  <c r="O19676" i="51"/>
  <c r="N19677" i="51"/>
  <c r="O19677" i="51"/>
  <c r="N19678" i="51"/>
  <c r="O19678" i="51"/>
  <c r="N19679" i="51"/>
  <c r="O19679" i="51"/>
  <c r="N19680" i="51"/>
  <c r="O19680" i="51"/>
  <c r="N19681" i="51"/>
  <c r="O19681" i="51"/>
  <c r="N19682" i="51"/>
  <c r="O19682" i="51"/>
  <c r="N19683" i="51"/>
  <c r="O19683" i="51"/>
  <c r="N19684" i="51"/>
  <c r="O19684" i="51"/>
  <c r="N19685" i="51"/>
  <c r="O19685" i="51"/>
  <c r="N19686" i="51"/>
  <c r="O19686" i="51"/>
  <c r="N19687" i="51"/>
  <c r="O19687" i="51"/>
  <c r="N19688" i="51"/>
  <c r="O19688" i="51"/>
  <c r="N19689" i="51"/>
  <c r="O19689" i="51"/>
  <c r="N19690" i="51"/>
  <c r="O19690" i="51"/>
  <c r="N19691" i="51"/>
  <c r="O19691" i="51"/>
  <c r="N19692" i="51"/>
  <c r="O19692" i="51"/>
  <c r="N19693" i="51"/>
  <c r="O19693" i="51"/>
  <c r="N19694" i="51"/>
  <c r="O19694" i="51"/>
  <c r="N19695" i="51"/>
  <c r="O19695" i="51"/>
  <c r="N19696" i="51"/>
  <c r="O19696" i="51"/>
  <c r="N19697" i="51"/>
  <c r="O19697" i="51"/>
  <c r="N19698" i="51"/>
  <c r="O19698" i="51"/>
  <c r="N19699" i="51"/>
  <c r="O19699" i="51"/>
  <c r="N19700" i="51"/>
  <c r="O19700" i="51"/>
  <c r="N19701" i="51"/>
  <c r="O19701" i="51"/>
  <c r="N19702" i="51"/>
  <c r="O19702" i="51"/>
  <c r="N19703" i="51"/>
  <c r="O19703" i="51"/>
  <c r="N19704" i="51"/>
  <c r="O19704" i="51"/>
  <c r="N19705" i="51"/>
  <c r="O19705" i="51"/>
  <c r="N19706" i="51"/>
  <c r="O19706" i="51"/>
  <c r="N19707" i="51"/>
  <c r="O19707" i="51"/>
  <c r="N19708" i="51"/>
  <c r="O19708" i="51"/>
  <c r="N19709" i="51"/>
  <c r="O19709" i="51"/>
  <c r="N19710" i="51"/>
  <c r="O19710" i="51"/>
  <c r="N19711" i="51"/>
  <c r="O19711" i="51"/>
  <c r="N19712" i="51"/>
  <c r="O19712" i="51"/>
  <c r="N19713" i="51"/>
  <c r="O19713" i="51"/>
  <c r="N19714" i="51"/>
  <c r="O19714" i="51"/>
  <c r="N19715" i="51"/>
  <c r="O19715" i="51"/>
  <c r="N19716" i="51"/>
  <c r="O19716" i="51"/>
  <c r="N19717" i="51"/>
  <c r="O19717" i="51"/>
  <c r="N19718" i="51"/>
  <c r="O19718" i="51"/>
  <c r="N19719" i="51"/>
  <c r="O19719" i="51"/>
  <c r="N19720" i="51"/>
  <c r="O19720" i="51"/>
  <c r="N19721" i="51"/>
  <c r="O19721" i="51"/>
  <c r="N19722" i="51"/>
  <c r="O19722" i="51"/>
  <c r="N19723" i="51"/>
  <c r="O19723" i="51"/>
  <c r="N19724" i="51"/>
  <c r="O19724" i="51"/>
  <c r="N19725" i="51"/>
  <c r="O19725" i="51"/>
  <c r="N19726" i="51"/>
  <c r="O19726" i="51"/>
  <c r="N19727" i="51"/>
  <c r="O19727" i="51"/>
  <c r="N19728" i="51"/>
  <c r="O19728" i="51"/>
  <c r="N19729" i="51"/>
  <c r="O19729" i="51"/>
  <c r="N19730" i="51"/>
  <c r="O19730" i="51"/>
  <c r="N19731" i="51"/>
  <c r="O19731" i="51"/>
  <c r="N19732" i="51"/>
  <c r="O19732" i="51"/>
  <c r="N19733" i="51"/>
  <c r="O19733" i="51"/>
  <c r="N19734" i="51"/>
  <c r="O19734" i="51"/>
  <c r="N19735" i="51"/>
  <c r="O19735" i="51"/>
  <c r="N19736" i="51"/>
  <c r="O19736" i="51"/>
  <c r="N19737" i="51"/>
  <c r="O19737" i="51"/>
  <c r="N19738" i="51"/>
  <c r="O19738" i="51"/>
  <c r="N19739" i="51"/>
  <c r="O19739" i="51"/>
  <c r="N19740" i="51"/>
  <c r="O19740" i="51"/>
  <c r="N19741" i="51"/>
  <c r="O19741" i="51"/>
  <c r="N19742" i="51"/>
  <c r="O19742" i="51"/>
  <c r="N19743" i="51"/>
  <c r="O19743" i="51"/>
  <c r="N19744" i="51"/>
  <c r="O19744" i="51"/>
  <c r="N19745" i="51"/>
  <c r="O19745" i="51"/>
  <c r="N19746" i="51"/>
  <c r="O19746" i="51"/>
  <c r="N19747" i="51"/>
  <c r="O19747" i="51"/>
  <c r="N19748" i="51"/>
  <c r="O19748" i="51"/>
  <c r="N19749" i="51"/>
  <c r="O19749" i="51"/>
  <c r="N19750" i="51"/>
  <c r="O19750" i="51"/>
  <c r="N19751" i="51"/>
  <c r="O19751" i="51"/>
  <c r="N19752" i="51"/>
  <c r="O19752" i="51"/>
  <c r="N19753" i="51"/>
  <c r="O19753" i="51"/>
  <c r="N19754" i="51"/>
  <c r="O19754" i="51"/>
  <c r="N19755" i="51"/>
  <c r="O19755" i="51"/>
  <c r="N19756" i="51"/>
  <c r="O19756" i="51"/>
  <c r="N19757" i="51"/>
  <c r="O19757" i="51"/>
  <c r="N19758" i="51"/>
  <c r="O19758" i="51"/>
  <c r="N19759" i="51"/>
  <c r="O19759" i="51"/>
  <c r="N19760" i="51"/>
  <c r="O19760" i="51"/>
  <c r="N19761" i="51"/>
  <c r="O19761" i="51"/>
  <c r="N19762" i="51"/>
  <c r="O19762" i="51"/>
  <c r="N19763" i="51"/>
  <c r="O19763" i="51"/>
  <c r="N19764" i="51"/>
  <c r="O19764" i="51"/>
  <c r="N19765" i="51"/>
  <c r="O19765" i="51"/>
  <c r="N19766" i="51"/>
  <c r="O19766" i="51"/>
  <c r="N19767" i="51"/>
  <c r="O19767" i="51"/>
  <c r="N19768" i="51"/>
  <c r="O19768" i="51"/>
  <c r="N19769" i="51"/>
  <c r="O19769" i="51"/>
  <c r="N19770" i="51"/>
  <c r="O19770" i="51"/>
  <c r="N19771" i="51"/>
  <c r="O19771" i="51"/>
  <c r="N19772" i="51"/>
  <c r="O19772" i="51"/>
  <c r="N19773" i="51"/>
  <c r="O19773" i="51"/>
  <c r="N19774" i="51"/>
  <c r="O19774" i="51"/>
  <c r="N19775" i="51"/>
  <c r="O19775" i="51"/>
  <c r="N19776" i="51"/>
  <c r="O19776" i="51"/>
  <c r="N19777" i="51"/>
  <c r="O19777" i="51"/>
  <c r="N19778" i="51"/>
  <c r="O19778" i="51"/>
  <c r="N19779" i="51"/>
  <c r="O19779" i="51"/>
  <c r="N19780" i="51"/>
  <c r="O19780" i="51"/>
  <c r="N19781" i="51"/>
  <c r="O19781" i="51"/>
  <c r="N19782" i="51"/>
  <c r="O19782" i="51"/>
  <c r="N19783" i="51"/>
  <c r="O19783" i="51"/>
  <c r="N19784" i="51"/>
  <c r="O19784" i="51"/>
  <c r="N19785" i="51"/>
  <c r="O19785" i="51"/>
  <c r="N19786" i="51"/>
  <c r="O19786" i="51"/>
  <c r="N19787" i="51"/>
  <c r="O19787" i="51"/>
  <c r="N19788" i="51"/>
  <c r="O19788" i="51"/>
  <c r="N19789" i="51"/>
  <c r="O19789" i="51"/>
  <c r="N19790" i="51"/>
  <c r="O19790" i="51"/>
  <c r="N19791" i="51"/>
  <c r="O19791" i="51"/>
  <c r="N19792" i="51"/>
  <c r="O19792" i="51"/>
  <c r="N19793" i="51"/>
  <c r="O19793" i="51"/>
  <c r="N19794" i="51"/>
  <c r="O19794" i="51"/>
  <c r="N19795" i="51"/>
  <c r="O19795" i="51"/>
  <c r="N19796" i="51"/>
  <c r="O19796" i="51"/>
  <c r="N19797" i="51"/>
  <c r="O19797" i="51"/>
  <c r="N19798" i="51"/>
  <c r="O19798" i="51"/>
  <c r="N19799" i="51"/>
  <c r="O19799" i="51"/>
  <c r="N19800" i="51"/>
  <c r="O19800" i="51"/>
  <c r="N19801" i="51"/>
  <c r="O19801" i="51"/>
  <c r="N19802" i="51"/>
  <c r="O19802" i="51"/>
  <c r="N19803" i="51"/>
  <c r="N19804" i="51"/>
  <c r="N19805" i="51"/>
  <c r="N19806" i="51"/>
  <c r="N19807" i="51"/>
  <c r="N19808" i="51"/>
  <c r="N19809" i="51"/>
  <c r="N19810" i="51"/>
  <c r="N19811" i="51"/>
  <c r="N19812" i="51"/>
  <c r="N19813" i="51"/>
  <c r="N19814" i="51"/>
  <c r="N19815" i="51"/>
  <c r="N19816" i="51"/>
  <c r="N19817" i="51"/>
  <c r="N19818" i="51"/>
  <c r="N19819" i="51"/>
  <c r="N19820" i="51"/>
  <c r="N19821" i="51"/>
  <c r="N19822" i="51"/>
  <c r="N19823" i="51"/>
  <c r="N19824" i="51"/>
  <c r="N19825" i="51"/>
  <c r="N19826" i="51"/>
  <c r="N19827" i="51"/>
  <c r="O19827" i="51"/>
  <c r="N19828" i="51"/>
  <c r="O19828" i="51"/>
  <c r="N19829" i="51"/>
  <c r="O19829" i="51"/>
  <c r="N19830" i="51"/>
  <c r="O19830" i="51"/>
  <c r="N19831" i="51"/>
  <c r="O19831" i="51"/>
  <c r="N19832" i="51"/>
  <c r="O19832" i="51"/>
  <c r="N19833" i="51"/>
  <c r="O19833" i="51"/>
  <c r="N19834" i="51"/>
  <c r="O19834" i="51"/>
  <c r="N19835" i="51"/>
  <c r="O19835" i="51"/>
  <c r="N19836" i="51"/>
  <c r="O19836" i="51"/>
  <c r="N19837" i="51"/>
  <c r="O19837" i="51"/>
  <c r="N19838" i="51"/>
  <c r="O19838" i="51"/>
  <c r="N19839" i="51"/>
  <c r="O19839" i="51"/>
  <c r="N19840" i="51"/>
  <c r="O19840" i="51"/>
  <c r="N19841" i="51"/>
  <c r="O19841" i="51"/>
  <c r="N19842" i="51"/>
  <c r="O19842" i="51"/>
  <c r="N19843" i="51"/>
  <c r="O19843" i="51"/>
  <c r="N19844" i="51"/>
  <c r="O19844" i="51"/>
  <c r="N19845" i="51"/>
  <c r="O19845" i="51"/>
  <c r="N19846" i="51"/>
  <c r="O19846" i="51"/>
  <c r="N19847" i="51"/>
  <c r="O19847" i="51"/>
  <c r="N19848" i="51"/>
  <c r="O19848" i="51"/>
  <c r="N19849" i="51"/>
  <c r="O19849" i="51"/>
  <c r="N19850" i="51"/>
  <c r="O19850" i="51"/>
  <c r="N19851" i="51"/>
  <c r="O19851" i="51"/>
  <c r="N19852" i="51"/>
  <c r="O19852" i="51"/>
  <c r="N19853" i="51"/>
  <c r="O19853" i="51"/>
  <c r="N19854" i="51"/>
  <c r="O19854" i="51"/>
  <c r="N19855" i="51"/>
  <c r="O19855" i="51"/>
  <c r="N19856" i="51"/>
  <c r="O19856" i="51"/>
  <c r="N19857" i="51"/>
  <c r="O19857" i="51"/>
  <c r="N19858" i="51"/>
  <c r="O19858" i="51"/>
  <c r="N19859" i="51"/>
  <c r="O19859" i="51"/>
  <c r="N19860" i="51"/>
  <c r="O19860" i="51"/>
  <c r="N19861" i="51"/>
  <c r="O19861" i="51"/>
  <c r="N19862" i="51"/>
  <c r="O19862" i="51"/>
  <c r="N19863" i="51"/>
  <c r="O19863" i="51"/>
  <c r="N19864" i="51"/>
  <c r="O19864" i="51"/>
  <c r="N19865" i="51"/>
  <c r="O19865" i="51"/>
  <c r="N19866" i="51"/>
  <c r="O19866" i="51"/>
  <c r="N19867" i="51"/>
  <c r="O19867" i="51"/>
  <c r="N19868" i="51"/>
  <c r="O19868" i="51"/>
  <c r="N19869" i="51"/>
  <c r="O19869" i="51"/>
  <c r="N19870" i="51"/>
  <c r="O19870" i="51"/>
  <c r="N19871" i="51"/>
  <c r="O19871" i="51"/>
  <c r="N19872" i="51"/>
  <c r="O19872" i="51"/>
  <c r="N19873" i="51"/>
  <c r="O19873" i="51"/>
  <c r="N19874" i="51"/>
  <c r="O19874" i="51"/>
  <c r="N19875" i="51"/>
  <c r="O19875" i="51"/>
  <c r="N19876" i="51"/>
  <c r="O19876" i="51"/>
  <c r="N19877" i="51"/>
  <c r="O19877" i="51"/>
  <c r="N19878" i="51"/>
  <c r="O19878" i="51"/>
  <c r="N19879" i="51"/>
  <c r="O19879" i="51"/>
  <c r="N19880" i="51"/>
  <c r="O19880" i="51"/>
  <c r="N19881" i="51"/>
  <c r="O19881" i="51"/>
  <c r="N19882" i="51"/>
  <c r="O19882" i="51"/>
  <c r="N19883" i="51"/>
  <c r="O19883" i="51"/>
  <c r="N19884" i="51"/>
  <c r="O19884" i="51"/>
  <c r="N19885" i="51"/>
  <c r="O19885" i="51"/>
  <c r="N19886" i="51"/>
  <c r="O19886" i="51"/>
  <c r="N19887" i="51"/>
  <c r="O19887" i="51"/>
  <c r="N19888" i="51"/>
  <c r="O19888" i="51"/>
  <c r="N19889" i="51"/>
  <c r="O19889" i="51"/>
  <c r="N19890" i="51"/>
  <c r="O19890" i="51"/>
  <c r="N19891" i="51"/>
  <c r="O19891" i="51"/>
  <c r="N19892" i="51"/>
  <c r="O19892" i="51"/>
  <c r="N19893" i="51"/>
  <c r="O19893" i="51"/>
  <c r="N19894" i="51"/>
  <c r="O19894" i="51"/>
  <c r="N19895" i="51"/>
  <c r="O19895" i="51"/>
  <c r="N19896" i="51"/>
  <c r="O19896" i="51"/>
  <c r="N19897" i="51"/>
  <c r="O19897" i="51"/>
  <c r="N19898" i="51"/>
  <c r="O19898" i="51"/>
  <c r="N19899" i="51"/>
  <c r="O19899" i="51"/>
  <c r="N19900" i="51"/>
  <c r="O19900" i="51"/>
  <c r="N19901" i="51"/>
  <c r="O19901" i="51"/>
  <c r="N19902" i="51"/>
  <c r="O19902" i="51"/>
  <c r="N19903" i="51"/>
  <c r="O19903" i="51"/>
  <c r="N19904" i="51"/>
  <c r="O19904" i="51"/>
  <c r="N19905" i="51"/>
  <c r="O19905" i="51"/>
  <c r="N19906" i="51"/>
  <c r="O19906" i="51"/>
  <c r="N19907" i="51"/>
  <c r="O19907" i="51"/>
  <c r="N19908" i="51"/>
  <c r="O19908" i="51"/>
  <c r="N19909" i="51"/>
  <c r="O19909" i="51"/>
  <c r="N19910" i="51"/>
  <c r="O19910" i="51"/>
  <c r="N19911" i="51"/>
  <c r="O19911" i="51"/>
  <c r="N19912" i="51"/>
  <c r="O19912" i="51"/>
  <c r="N19913" i="51"/>
  <c r="O19913" i="51"/>
  <c r="N19914" i="51"/>
  <c r="O19914" i="51"/>
  <c r="N19915" i="51"/>
  <c r="O19915" i="51"/>
  <c r="N19916" i="51"/>
  <c r="O19916" i="51"/>
  <c r="N19917" i="51"/>
  <c r="O19917" i="51"/>
  <c r="N19918" i="51"/>
  <c r="O19918" i="51"/>
  <c r="N19919" i="51"/>
  <c r="O19919" i="51"/>
  <c r="N19920" i="51"/>
  <c r="O19920" i="51"/>
  <c r="N19921" i="51"/>
  <c r="O19921" i="51"/>
  <c r="N19922" i="51"/>
  <c r="O19922" i="51"/>
  <c r="N19923" i="51"/>
  <c r="O19923" i="51"/>
  <c r="N19924" i="51"/>
  <c r="O19924" i="51"/>
  <c r="N19925" i="51"/>
  <c r="O19925" i="51"/>
  <c r="N19926" i="51"/>
  <c r="O19926" i="51"/>
  <c r="N19927" i="51"/>
  <c r="O19927" i="51"/>
  <c r="N19928" i="51"/>
  <c r="O19928" i="51"/>
  <c r="N19929" i="51"/>
  <c r="O19929" i="51"/>
  <c r="N19930" i="51"/>
  <c r="O19930" i="51"/>
  <c r="N19931" i="51"/>
  <c r="O19931" i="51"/>
  <c r="N19932" i="51"/>
  <c r="O19932" i="51"/>
  <c r="N19933" i="51"/>
  <c r="O19933" i="51"/>
  <c r="N19934" i="51"/>
  <c r="O19934" i="51"/>
  <c r="N19935" i="51"/>
  <c r="O19935" i="51"/>
  <c r="N19936" i="51"/>
  <c r="O19936" i="51"/>
  <c r="N19937" i="51"/>
  <c r="O19937" i="51"/>
  <c r="N19938" i="51"/>
  <c r="O19938" i="51"/>
  <c r="N19939" i="51"/>
  <c r="O19939" i="51"/>
  <c r="N19940" i="51"/>
  <c r="O19940" i="51"/>
  <c r="N19941" i="51"/>
  <c r="O19941" i="51"/>
  <c r="N19942" i="51"/>
  <c r="O19942" i="51"/>
  <c r="N19943" i="51"/>
  <c r="O19943" i="51"/>
  <c r="N19944" i="51"/>
  <c r="O19944" i="51"/>
  <c r="N19945" i="51"/>
  <c r="O19945" i="51"/>
  <c r="N19946" i="51"/>
  <c r="O19946" i="51"/>
  <c r="N19947" i="51"/>
  <c r="O19947" i="51"/>
  <c r="N19948" i="51"/>
  <c r="O19948" i="51"/>
  <c r="N19949" i="51"/>
  <c r="O19949" i="51"/>
  <c r="N19950" i="51"/>
  <c r="O19950" i="51"/>
  <c r="N19951" i="51"/>
  <c r="O19951" i="51"/>
  <c r="N19952" i="51"/>
  <c r="O19952" i="51"/>
  <c r="N19953" i="51"/>
  <c r="O19953" i="51"/>
  <c r="N19954" i="51"/>
  <c r="O19954" i="51"/>
  <c r="N19955" i="51"/>
  <c r="O19955" i="51"/>
  <c r="N19956" i="51"/>
  <c r="O19956" i="51"/>
  <c r="N19957" i="51"/>
  <c r="O19957" i="51"/>
  <c r="N19958" i="51"/>
  <c r="O19958" i="51"/>
  <c r="N19959" i="51"/>
  <c r="O19959" i="51"/>
  <c r="N19960" i="51"/>
  <c r="O19960" i="51"/>
  <c r="N19961" i="51"/>
  <c r="O19961" i="51"/>
  <c r="N19962" i="51"/>
  <c r="O19962" i="51"/>
  <c r="N19963" i="51"/>
  <c r="O19963" i="51"/>
  <c r="N19964" i="51"/>
  <c r="O19964" i="51"/>
  <c r="N19965" i="51"/>
  <c r="O19965" i="51"/>
  <c r="N19966" i="51"/>
  <c r="O19966" i="51"/>
  <c r="N19967" i="51"/>
  <c r="O19967" i="51"/>
  <c r="N19968" i="51"/>
  <c r="O19968" i="51"/>
  <c r="N19969" i="51"/>
  <c r="O19969" i="51"/>
  <c r="N19970" i="51"/>
  <c r="O19970" i="51"/>
  <c r="N19971" i="51"/>
  <c r="O19971" i="51"/>
  <c r="N19972" i="51"/>
  <c r="O19972" i="51"/>
  <c r="N19973" i="51"/>
  <c r="O19973" i="51"/>
  <c r="N19974" i="51"/>
  <c r="O19974" i="51"/>
  <c r="N19975" i="51"/>
  <c r="O19975" i="51"/>
  <c r="N19976" i="51"/>
  <c r="O19976" i="51"/>
  <c r="N19977" i="51"/>
  <c r="O19977" i="51"/>
  <c r="N19978" i="51"/>
  <c r="O19978" i="51"/>
  <c r="N19979" i="51"/>
  <c r="O19979" i="51"/>
  <c r="N19980" i="51"/>
  <c r="O19980" i="51"/>
  <c r="N19981" i="51"/>
  <c r="O19981" i="51"/>
  <c r="N19982" i="51"/>
  <c r="O19982" i="51"/>
  <c r="N19983" i="51"/>
  <c r="O19983" i="51"/>
  <c r="N19984" i="51"/>
  <c r="O19984" i="51"/>
  <c r="N19985" i="51"/>
  <c r="O19985" i="51"/>
  <c r="N19986" i="51"/>
  <c r="O19986" i="51"/>
  <c r="N19987" i="51"/>
  <c r="O19987" i="51"/>
  <c r="N19988" i="51"/>
  <c r="O19988" i="51"/>
  <c r="N19989" i="51"/>
  <c r="O19989" i="51"/>
  <c r="N19990" i="51"/>
  <c r="O19990" i="51"/>
  <c r="N19991" i="51"/>
  <c r="O19991" i="51"/>
  <c r="N19992" i="51"/>
  <c r="O19992" i="51"/>
  <c r="N19993" i="51"/>
  <c r="O19993" i="51"/>
  <c r="N19994" i="51"/>
  <c r="O19994" i="51"/>
  <c r="N19995" i="51"/>
  <c r="O19995" i="51"/>
  <c r="N19996" i="51"/>
  <c r="O19996" i="51"/>
  <c r="N19997" i="51"/>
  <c r="O19997" i="51"/>
  <c r="N19998" i="51"/>
  <c r="O19998" i="51"/>
  <c r="N19999" i="51"/>
  <c r="O19999" i="51"/>
  <c r="N20000" i="51"/>
  <c r="O20000" i="51"/>
  <c r="N20001" i="51"/>
  <c r="O20001" i="51"/>
  <c r="N20002" i="51"/>
  <c r="O20002" i="51"/>
  <c r="N20003" i="51"/>
  <c r="O20003" i="51"/>
  <c r="N20004" i="51"/>
  <c r="O20004" i="51"/>
  <c r="N20005" i="51"/>
  <c r="O20005" i="51"/>
  <c r="N20006" i="51"/>
  <c r="O20006" i="51"/>
  <c r="N20007" i="51"/>
  <c r="O20007" i="51"/>
  <c r="N20008" i="51"/>
  <c r="O20008" i="51"/>
  <c r="N20009" i="51"/>
  <c r="O20009" i="51"/>
  <c r="N20010" i="51"/>
  <c r="O20010" i="51"/>
  <c r="N20011" i="51"/>
  <c r="O20011" i="51"/>
  <c r="N20012" i="51"/>
  <c r="O20012" i="51"/>
  <c r="N20013" i="51"/>
  <c r="O20013" i="51"/>
  <c r="N20014" i="51"/>
  <c r="O20014" i="51"/>
  <c r="N20015" i="51"/>
  <c r="O20015" i="51"/>
  <c r="N20016" i="51"/>
  <c r="O20016" i="51"/>
  <c r="N20017" i="51"/>
  <c r="O20017" i="51"/>
  <c r="N20018" i="51"/>
  <c r="O20018" i="51"/>
  <c r="N20019" i="51"/>
  <c r="O20019" i="51"/>
  <c r="N20020" i="51"/>
  <c r="O20020" i="51"/>
  <c r="N20021" i="51"/>
  <c r="O20021" i="51"/>
  <c r="N20022" i="51"/>
  <c r="O20022" i="51"/>
  <c r="N20023" i="51"/>
  <c r="O20023" i="51"/>
  <c r="N20024" i="51"/>
  <c r="O20024" i="51"/>
  <c r="N20025" i="51"/>
  <c r="O20025" i="51"/>
  <c r="N20026" i="51"/>
  <c r="O20026" i="51"/>
  <c r="N20027" i="51"/>
  <c r="O20027" i="51"/>
  <c r="N20028" i="51"/>
  <c r="O20028" i="51"/>
  <c r="N20029" i="51"/>
  <c r="O20029" i="51"/>
  <c r="N20030" i="51"/>
  <c r="O20030" i="51"/>
  <c r="N20031" i="51"/>
  <c r="O20031" i="51"/>
  <c r="N20032" i="51"/>
  <c r="O20032" i="51"/>
  <c r="N20033" i="51"/>
  <c r="O20033" i="51"/>
  <c r="N20034" i="51"/>
  <c r="O20034" i="51"/>
  <c r="N20035" i="51"/>
  <c r="O20035" i="51"/>
  <c r="N20036" i="51"/>
  <c r="O20036" i="51"/>
  <c r="N20037" i="51"/>
  <c r="O20037" i="51"/>
  <c r="N20038" i="51"/>
  <c r="O20038" i="51"/>
  <c r="N20039" i="51"/>
  <c r="O20039" i="51"/>
  <c r="N20040" i="51"/>
  <c r="O20040" i="51"/>
  <c r="N20041" i="51"/>
  <c r="O20041" i="51"/>
  <c r="N20042" i="51"/>
  <c r="O20042" i="51"/>
  <c r="N20043" i="51"/>
  <c r="O20043" i="51"/>
  <c r="N20044" i="51"/>
  <c r="O20044" i="51"/>
  <c r="N20045" i="51"/>
  <c r="O20045" i="51"/>
  <c r="N20046" i="51"/>
  <c r="O20046" i="51"/>
  <c r="N20047" i="51"/>
  <c r="O20047" i="51"/>
  <c r="N20048" i="51"/>
  <c r="O20048" i="51"/>
  <c r="N20049" i="51"/>
  <c r="O20049" i="51"/>
  <c r="N20050" i="51"/>
  <c r="O20050" i="51"/>
  <c r="N20051" i="51"/>
  <c r="O20051" i="51"/>
  <c r="N20052" i="51"/>
  <c r="O20052" i="51"/>
  <c r="N20053" i="51"/>
  <c r="O20053" i="51"/>
  <c r="N20054" i="51"/>
  <c r="O20054" i="51"/>
  <c r="N20055" i="51"/>
  <c r="O20055" i="51"/>
  <c r="N20056" i="51"/>
  <c r="O20056" i="51"/>
  <c r="N20057" i="51"/>
  <c r="O20057" i="51"/>
  <c r="N20058" i="51"/>
  <c r="O20058" i="51"/>
  <c r="N20059" i="51"/>
  <c r="O20059" i="51"/>
  <c r="N20060" i="51"/>
  <c r="O20060" i="51"/>
  <c r="N20061" i="51"/>
  <c r="O20061" i="51"/>
  <c r="N20062" i="51"/>
  <c r="O20062" i="51"/>
  <c r="N20063" i="51"/>
  <c r="O20063" i="51"/>
  <c r="N20064" i="51"/>
  <c r="O20064" i="51"/>
  <c r="N20065" i="51"/>
  <c r="O20065" i="51"/>
  <c r="N20066" i="51"/>
  <c r="O20066" i="51"/>
  <c r="N20067" i="51"/>
  <c r="O20067" i="51"/>
  <c r="N20068" i="51"/>
  <c r="O20068" i="51"/>
  <c r="N20069" i="51"/>
  <c r="O20069" i="51"/>
  <c r="N20070" i="51"/>
  <c r="O20070" i="51"/>
  <c r="N20071" i="51"/>
  <c r="O20071" i="51"/>
  <c r="N20072" i="51"/>
  <c r="O20072" i="51"/>
  <c r="N20073" i="51"/>
  <c r="O20073" i="51"/>
  <c r="N20074" i="51"/>
  <c r="O20074" i="51"/>
  <c r="N20075" i="51"/>
  <c r="O20075" i="51"/>
  <c r="N20076" i="51"/>
  <c r="O20076" i="51"/>
  <c r="N20077" i="51"/>
  <c r="O20077" i="51"/>
  <c r="N20078" i="51"/>
  <c r="O20078" i="51"/>
  <c r="N20079" i="51"/>
  <c r="O20079" i="51"/>
  <c r="N20080" i="51"/>
  <c r="O20080" i="51"/>
  <c r="N20081" i="51"/>
  <c r="O20081" i="51"/>
  <c r="N20082" i="51"/>
  <c r="O20082" i="51"/>
  <c r="N20083" i="51"/>
  <c r="O20083" i="51"/>
  <c r="N20084" i="51"/>
  <c r="O20084" i="51"/>
  <c r="N20085" i="51"/>
  <c r="O20085" i="51"/>
  <c r="N20086" i="51"/>
  <c r="O20086" i="51"/>
  <c r="N20087" i="51"/>
  <c r="O20087" i="51"/>
  <c r="N20088" i="51"/>
  <c r="O20088" i="51"/>
  <c r="N20089" i="51"/>
  <c r="O20089" i="51"/>
  <c r="N20090" i="51"/>
  <c r="O20090" i="51"/>
  <c r="N20091" i="51"/>
  <c r="O20091" i="51"/>
  <c r="N20092" i="51"/>
  <c r="O20092" i="51"/>
  <c r="N20093" i="51"/>
  <c r="O20093" i="51"/>
  <c r="N20094" i="51"/>
  <c r="O20094" i="51"/>
  <c r="N20095" i="51"/>
  <c r="O20095" i="51"/>
  <c r="N20096" i="51"/>
  <c r="O20096" i="51"/>
  <c r="N20097" i="51"/>
  <c r="O20097" i="51"/>
  <c r="N20098" i="51"/>
  <c r="O20098" i="51"/>
  <c r="N20099" i="51"/>
  <c r="O20099" i="51"/>
  <c r="N20100" i="51"/>
  <c r="O20100" i="51"/>
  <c r="N20101" i="51"/>
  <c r="O20101" i="51"/>
  <c r="N20102" i="51"/>
  <c r="O20102" i="51"/>
  <c r="N20103" i="51"/>
  <c r="O20103" i="51"/>
  <c r="N20104" i="51"/>
  <c r="O20104" i="51"/>
  <c r="N20105" i="51"/>
  <c r="O20105" i="51"/>
  <c r="N20106" i="51"/>
  <c r="O20106" i="51"/>
  <c r="N20107" i="51"/>
  <c r="O20107" i="51"/>
  <c r="N20108" i="51"/>
  <c r="O20108" i="51"/>
  <c r="N20109" i="51"/>
  <c r="O20109" i="51"/>
  <c r="N20110" i="51"/>
  <c r="O20110" i="51"/>
  <c r="N20111" i="51"/>
  <c r="O20111" i="51"/>
  <c r="N20112" i="51"/>
  <c r="O20112" i="51"/>
  <c r="N20113" i="51"/>
  <c r="O20113" i="51"/>
  <c r="N20114" i="51"/>
  <c r="O20114" i="51"/>
  <c r="N20115" i="51"/>
  <c r="O20115" i="51"/>
  <c r="N20116" i="51"/>
  <c r="O20116" i="51"/>
  <c r="N20117" i="51"/>
  <c r="O20117" i="51"/>
  <c r="N20118" i="51"/>
  <c r="O20118" i="51"/>
  <c r="N20119" i="51"/>
  <c r="O20119" i="51"/>
  <c r="N20120" i="51"/>
  <c r="O20120" i="51"/>
  <c r="N20121" i="51"/>
  <c r="O20121" i="51"/>
  <c r="N20122" i="51"/>
  <c r="O20122" i="51"/>
  <c r="N20123" i="51"/>
  <c r="O20123" i="51"/>
  <c r="N20124" i="51"/>
  <c r="O20124" i="51"/>
  <c r="N20125" i="51"/>
  <c r="O20125" i="51"/>
  <c r="N20126" i="51"/>
  <c r="O20126" i="51"/>
  <c r="N20127" i="51"/>
  <c r="O20127" i="51"/>
  <c r="N20128" i="51"/>
  <c r="O20128" i="51"/>
  <c r="N20129" i="51"/>
  <c r="O20129" i="51"/>
  <c r="N20130" i="51"/>
  <c r="O20130" i="51"/>
  <c r="N20131" i="51"/>
  <c r="O20131" i="51"/>
  <c r="N20132" i="51"/>
  <c r="O20132" i="51"/>
  <c r="N20133" i="51"/>
  <c r="O20133" i="51"/>
  <c r="N20134" i="51"/>
  <c r="O20134" i="51"/>
  <c r="N20135" i="51"/>
  <c r="O20135" i="51"/>
  <c r="N20136" i="51"/>
  <c r="O20136" i="51"/>
  <c r="N20137" i="51"/>
  <c r="O20137" i="51"/>
  <c r="N20138" i="51"/>
  <c r="O20138" i="51"/>
  <c r="N20139" i="51"/>
  <c r="O20139" i="51"/>
  <c r="N20140" i="51"/>
  <c r="O20140" i="51"/>
  <c r="N20141" i="51"/>
  <c r="O20141" i="51"/>
  <c r="N20142" i="51"/>
  <c r="O20142" i="51"/>
  <c r="N20143" i="51"/>
  <c r="O20143" i="51"/>
  <c r="N20144" i="51"/>
  <c r="O20144" i="51"/>
  <c r="N20145" i="51"/>
  <c r="O20145" i="51"/>
  <c r="N20146" i="51"/>
  <c r="O20146" i="51"/>
  <c r="N20147" i="51"/>
  <c r="O20147" i="51"/>
  <c r="N20148" i="51"/>
  <c r="O20148" i="51"/>
  <c r="N20149" i="51"/>
  <c r="O20149" i="51"/>
  <c r="N20150" i="51"/>
  <c r="O20150" i="51"/>
  <c r="N20151" i="51"/>
  <c r="O20151" i="51"/>
  <c r="N20152" i="51"/>
  <c r="O20152" i="51"/>
  <c r="N20153" i="51"/>
  <c r="O20153" i="51"/>
  <c r="N20154" i="51"/>
  <c r="O20154" i="51"/>
  <c r="N20155" i="51"/>
  <c r="O20155" i="51"/>
  <c r="N20156" i="51"/>
  <c r="O20156" i="51"/>
  <c r="N20157" i="51"/>
  <c r="O20157" i="51"/>
  <c r="N20158" i="51"/>
  <c r="O20158" i="51"/>
  <c r="N20159" i="51"/>
  <c r="O20159" i="51"/>
  <c r="N20160" i="51"/>
  <c r="O20160" i="51"/>
  <c r="N20161" i="51"/>
  <c r="O20161" i="51"/>
  <c r="N20162" i="51"/>
  <c r="O20162" i="51"/>
  <c r="N20163" i="51"/>
  <c r="O20163" i="51"/>
  <c r="N20164" i="51"/>
  <c r="O20164" i="51"/>
  <c r="N20165" i="51"/>
  <c r="O20165" i="51"/>
  <c r="N20166" i="51"/>
  <c r="O20166" i="51"/>
  <c r="N20167" i="51"/>
  <c r="O20167" i="51"/>
  <c r="N20168" i="51"/>
  <c r="O20168" i="51"/>
  <c r="N20169" i="51"/>
  <c r="O20169" i="51"/>
  <c r="N20170" i="51"/>
  <c r="O20170" i="51"/>
  <c r="N20171" i="51"/>
  <c r="O20171" i="51"/>
  <c r="N20172" i="51"/>
  <c r="O20172" i="51"/>
  <c r="N20173" i="51"/>
  <c r="O20173" i="51"/>
  <c r="N20174" i="51"/>
  <c r="O20174" i="51"/>
  <c r="N20175" i="51"/>
  <c r="O20175" i="51"/>
  <c r="N20176" i="51"/>
  <c r="O20176" i="51"/>
  <c r="N20177" i="51"/>
  <c r="O20177" i="51"/>
  <c r="N20178" i="51"/>
  <c r="O20178" i="51"/>
  <c r="N20179" i="51"/>
  <c r="O20179" i="51"/>
  <c r="N20180" i="51"/>
  <c r="O20180" i="51"/>
  <c r="N20181" i="51"/>
  <c r="O20181" i="51"/>
  <c r="N20182" i="51"/>
  <c r="O20182" i="51"/>
  <c r="N20183" i="51"/>
  <c r="O20183" i="51"/>
  <c r="N20184" i="51"/>
  <c r="O20184" i="51"/>
  <c r="N20185" i="51"/>
  <c r="O20185" i="51"/>
  <c r="N20186" i="51"/>
  <c r="O20186" i="51"/>
  <c r="N20187" i="51"/>
  <c r="O20187" i="51"/>
  <c r="N20188" i="51"/>
  <c r="O20188" i="51"/>
  <c r="N20189" i="51"/>
  <c r="O20189" i="51"/>
  <c r="N20190" i="51"/>
  <c r="O20190" i="51"/>
  <c r="N20191" i="51"/>
  <c r="O20191" i="51"/>
  <c r="N20192" i="51"/>
  <c r="O20192" i="51"/>
  <c r="N20193" i="51"/>
  <c r="O20193" i="51"/>
  <c r="N20194" i="51"/>
  <c r="O20194" i="51"/>
  <c r="N20195" i="51"/>
  <c r="O20195" i="51"/>
  <c r="N20196" i="51"/>
  <c r="O20196" i="51"/>
  <c r="N20197" i="51"/>
  <c r="O20197" i="51"/>
  <c r="N20198" i="51"/>
  <c r="O20198" i="51"/>
  <c r="N20199" i="51"/>
  <c r="O20199" i="51"/>
  <c r="N20200" i="51"/>
  <c r="O20200" i="51"/>
  <c r="N20201" i="51"/>
  <c r="O20201" i="51"/>
  <c r="N20202" i="51"/>
  <c r="O20202" i="51"/>
  <c r="N20203" i="51"/>
  <c r="O20203" i="51"/>
  <c r="N20204" i="51"/>
  <c r="O20204" i="51"/>
  <c r="N20205" i="51"/>
  <c r="O20205" i="51"/>
  <c r="N20206" i="51"/>
  <c r="O20206" i="51"/>
  <c r="N20207" i="51"/>
  <c r="O20207" i="51"/>
  <c r="N20208" i="51"/>
  <c r="O20208" i="51"/>
  <c r="N20209" i="51"/>
  <c r="O20209" i="51"/>
  <c r="N20210" i="51"/>
  <c r="O20210" i="51"/>
  <c r="N20211" i="51"/>
  <c r="O20211" i="51"/>
  <c r="N20212" i="51"/>
  <c r="O20212" i="51"/>
  <c r="N20213" i="51"/>
  <c r="O20213" i="51"/>
  <c r="N20214" i="51"/>
  <c r="O20214" i="51"/>
  <c r="N20215" i="51"/>
  <c r="O20215" i="51"/>
  <c r="N20216" i="51"/>
  <c r="O20216" i="51"/>
  <c r="N20217" i="51"/>
  <c r="O20217" i="51"/>
  <c r="N20218" i="51"/>
  <c r="O20218" i="51"/>
  <c r="N20219" i="51"/>
  <c r="O20219" i="51"/>
  <c r="N20220" i="51"/>
  <c r="O20220" i="51"/>
  <c r="N20221" i="51"/>
  <c r="O20221" i="51"/>
  <c r="N20222" i="51"/>
  <c r="O20222" i="51"/>
  <c r="N20223" i="51"/>
  <c r="O20223" i="51"/>
  <c r="N20224" i="51"/>
  <c r="O20224" i="51"/>
  <c r="N20225" i="51"/>
  <c r="O20225" i="51"/>
  <c r="N20226" i="51"/>
  <c r="O20226" i="51"/>
  <c r="N20227" i="51"/>
  <c r="O20227" i="51"/>
  <c r="N20228" i="51"/>
  <c r="O20228" i="51"/>
  <c r="N20229" i="51"/>
  <c r="O20229" i="51"/>
  <c r="N20230" i="51"/>
  <c r="O20230" i="51"/>
  <c r="N20231" i="51"/>
  <c r="O20231" i="51"/>
  <c r="N20232" i="51"/>
  <c r="O20232" i="51"/>
  <c r="N20233" i="51"/>
  <c r="O20233" i="51"/>
  <c r="N20234" i="51"/>
  <c r="O20234" i="51"/>
  <c r="N20235" i="51"/>
  <c r="O20235" i="51"/>
  <c r="N20236" i="51"/>
  <c r="O20236" i="51"/>
  <c r="N20237" i="51"/>
  <c r="O20237" i="51"/>
  <c r="N20238" i="51"/>
  <c r="O20238" i="51"/>
  <c r="N20239" i="51"/>
  <c r="O20239" i="51"/>
  <c r="N20240" i="51"/>
  <c r="O20240" i="51"/>
  <c r="N20241" i="51"/>
  <c r="O20241" i="51"/>
  <c r="N20242" i="51"/>
  <c r="O20242" i="51"/>
  <c r="N20243" i="51"/>
  <c r="O20243" i="51"/>
  <c r="N20244" i="51"/>
  <c r="O20244" i="51"/>
  <c r="N20245" i="51"/>
  <c r="O20245" i="51"/>
  <c r="N20246" i="51"/>
  <c r="O20246" i="51"/>
  <c r="N20247" i="51"/>
  <c r="O20247" i="51"/>
  <c r="N20248" i="51"/>
  <c r="O20248" i="51"/>
  <c r="N20249" i="51"/>
  <c r="O20249" i="51"/>
  <c r="N20250" i="51"/>
  <c r="O20250" i="51"/>
  <c r="N20251" i="51"/>
  <c r="O20251" i="51"/>
  <c r="N20252" i="51"/>
  <c r="O20252" i="51"/>
  <c r="N20253" i="51"/>
  <c r="O20253" i="51"/>
  <c r="N20254" i="51"/>
  <c r="O20254" i="51"/>
  <c r="N20255" i="51"/>
  <c r="O20255" i="51"/>
  <c r="N20256" i="51"/>
  <c r="O20256" i="51"/>
  <c r="N20257" i="51"/>
  <c r="O20257" i="51"/>
  <c r="N20258" i="51"/>
  <c r="O20258" i="51"/>
  <c r="N20259" i="51"/>
  <c r="O20259" i="51"/>
  <c r="N20260" i="51"/>
  <c r="O20260" i="51"/>
  <c r="N20261" i="51"/>
  <c r="O20261" i="51"/>
  <c r="N20262" i="51"/>
  <c r="O20262" i="51"/>
  <c r="N20263" i="51"/>
  <c r="O20263" i="51"/>
  <c r="N20264" i="51"/>
  <c r="O20264" i="51"/>
  <c r="N20265" i="51"/>
  <c r="O20265" i="51"/>
  <c r="N20266" i="51"/>
  <c r="O20266" i="51"/>
  <c r="N20267" i="51"/>
  <c r="O20267" i="51"/>
  <c r="N20268" i="51"/>
  <c r="O20268" i="51"/>
  <c r="N20269" i="51"/>
  <c r="O20269" i="51"/>
  <c r="N20270" i="51"/>
  <c r="O20270" i="51"/>
  <c r="N20271" i="51"/>
  <c r="O20271" i="51"/>
  <c r="N20272" i="51"/>
  <c r="O20272" i="51"/>
  <c r="N20273" i="51"/>
  <c r="O20273" i="51"/>
  <c r="N20274" i="51"/>
  <c r="O20274" i="51"/>
  <c r="N20275" i="51"/>
  <c r="O20275" i="51"/>
  <c r="N20276" i="51"/>
  <c r="O20276" i="51"/>
  <c r="N20277" i="51"/>
  <c r="O20277" i="51"/>
  <c r="N20278" i="51"/>
  <c r="O20278" i="51"/>
  <c r="N20279" i="51"/>
  <c r="O20279" i="51"/>
  <c r="N20280" i="51"/>
  <c r="O20280" i="51"/>
  <c r="N20281" i="51"/>
  <c r="O20281" i="51"/>
  <c r="N20282" i="51"/>
  <c r="O20282" i="51"/>
  <c r="N20283" i="51"/>
  <c r="O20283" i="51"/>
  <c r="N20284" i="51"/>
  <c r="O20284" i="51"/>
  <c r="N20285" i="51"/>
  <c r="O20285" i="51"/>
  <c r="N20286" i="51"/>
  <c r="O20286" i="51"/>
  <c r="N20287" i="51"/>
  <c r="O20287" i="51"/>
  <c r="N20288" i="51"/>
  <c r="O20288" i="51"/>
  <c r="N20289" i="51"/>
  <c r="O20289" i="51"/>
  <c r="N20290" i="51"/>
  <c r="O20290" i="51"/>
  <c r="N20291" i="51"/>
  <c r="O20291" i="51"/>
  <c r="N20292" i="51"/>
  <c r="O20292" i="51"/>
  <c r="N20293" i="51"/>
  <c r="O20293" i="51"/>
  <c r="N20294" i="51"/>
  <c r="O20294" i="51"/>
  <c r="N20295" i="51"/>
  <c r="O20295" i="51"/>
  <c r="N20296" i="51"/>
  <c r="O20296" i="51"/>
  <c r="N20297" i="51"/>
  <c r="O20297" i="51"/>
  <c r="N20298" i="51"/>
  <c r="O20298" i="51"/>
  <c r="N20299" i="51"/>
  <c r="O20299" i="51"/>
  <c r="N20300" i="51"/>
  <c r="O20300" i="51"/>
  <c r="N20301" i="51"/>
  <c r="O20301" i="51"/>
  <c r="N20302" i="51"/>
  <c r="O20302" i="51"/>
  <c r="N20303" i="51"/>
  <c r="O20303" i="51"/>
  <c r="N20304" i="51"/>
  <c r="O20304" i="51"/>
  <c r="N20305" i="51"/>
  <c r="O20305" i="51"/>
  <c r="N20306" i="51"/>
  <c r="O20306" i="51"/>
  <c r="N20307" i="51"/>
  <c r="O20307" i="51"/>
  <c r="N20308" i="51"/>
  <c r="O20308" i="51"/>
  <c r="N20309" i="51"/>
  <c r="O20309" i="51"/>
  <c r="N20310" i="51"/>
  <c r="O20310" i="51"/>
  <c r="N20311" i="51"/>
  <c r="O20311" i="51"/>
  <c r="N20312" i="51"/>
  <c r="O20312" i="51"/>
  <c r="N20313" i="51"/>
  <c r="O20313" i="51"/>
  <c r="N20314" i="51"/>
  <c r="O20314" i="51"/>
  <c r="N20315" i="51"/>
  <c r="O20315" i="51"/>
  <c r="N20316" i="51"/>
  <c r="O20316" i="51"/>
  <c r="N20317" i="51"/>
  <c r="O20317" i="51"/>
  <c r="N20318" i="51"/>
  <c r="O20318" i="51"/>
  <c r="N20319" i="51"/>
  <c r="O20319" i="51"/>
  <c r="N20320" i="51"/>
  <c r="O20320" i="51"/>
  <c r="N20321" i="51"/>
  <c r="O20321" i="51"/>
  <c r="N20322" i="51"/>
  <c r="O20322" i="51"/>
  <c r="N20323" i="51"/>
  <c r="O20323" i="51"/>
  <c r="N20324" i="51"/>
  <c r="O20324" i="51"/>
  <c r="N20325" i="51"/>
  <c r="O20325" i="51"/>
  <c r="N20326" i="51"/>
  <c r="O20326" i="51"/>
  <c r="N20327" i="51"/>
  <c r="O20327" i="51"/>
  <c r="N20328" i="51"/>
  <c r="O20328" i="51"/>
  <c r="N20329" i="51"/>
  <c r="O20329" i="51"/>
  <c r="N20330" i="51"/>
  <c r="O20330" i="51"/>
  <c r="O20331" i="51"/>
  <c r="O20332" i="51"/>
  <c r="O20333" i="51"/>
  <c r="O20334" i="51"/>
  <c r="O20335" i="51"/>
  <c r="O20336" i="51"/>
  <c r="O20337" i="51"/>
  <c r="O20338" i="51"/>
  <c r="O20339" i="51"/>
  <c r="O20340" i="51"/>
  <c r="O20341" i="51"/>
  <c r="O20342" i="51"/>
  <c r="O20343" i="51"/>
  <c r="O20344" i="51"/>
  <c r="O20345" i="51"/>
  <c r="O20346" i="51"/>
  <c r="O20347" i="51"/>
  <c r="O20348" i="51"/>
  <c r="O20349" i="51"/>
  <c r="O20350" i="51"/>
  <c r="O20351" i="51"/>
  <c r="O20352" i="51"/>
  <c r="O20353" i="51"/>
  <c r="O20354" i="51"/>
  <c r="O20355" i="51"/>
  <c r="O20356" i="51"/>
  <c r="O20357" i="51"/>
  <c r="O20358" i="51"/>
  <c r="O20359" i="51"/>
  <c r="O20360" i="51"/>
  <c r="O20361" i="51"/>
  <c r="O20362" i="51"/>
  <c r="O20363" i="51"/>
  <c r="O20364" i="51"/>
  <c r="O20365" i="51"/>
  <c r="O20366" i="51"/>
  <c r="O20367" i="51"/>
  <c r="O20368" i="51"/>
  <c r="O20369" i="51"/>
  <c r="O20370" i="51"/>
  <c r="O20371" i="51"/>
  <c r="O20372" i="51"/>
  <c r="O20373" i="51"/>
  <c r="O20374" i="51"/>
  <c r="O20375" i="51"/>
  <c r="O20376" i="51"/>
  <c r="O20377" i="51"/>
  <c r="O20378" i="51"/>
  <c r="O20379" i="51"/>
  <c r="O20380" i="51"/>
  <c r="O20381" i="51"/>
  <c r="O20382" i="51"/>
  <c r="O20383" i="51"/>
  <c r="O20384" i="51"/>
  <c r="O20385" i="51"/>
  <c r="O20386" i="51"/>
  <c r="O20387" i="51"/>
  <c r="O20388" i="51"/>
  <c r="O20389" i="51"/>
  <c r="O20390" i="51"/>
  <c r="O20391" i="51"/>
  <c r="O20392" i="51"/>
  <c r="O20393" i="51"/>
  <c r="O20394" i="51"/>
  <c r="O20395" i="51"/>
  <c r="O20396" i="51"/>
  <c r="O20397" i="51"/>
  <c r="O20398" i="51"/>
  <c r="O20399" i="51"/>
  <c r="O20400" i="51"/>
  <c r="O20401" i="51"/>
  <c r="O20402" i="51"/>
  <c r="O20403" i="51"/>
  <c r="O20404" i="51"/>
  <c r="O20405" i="51"/>
  <c r="O20406" i="51"/>
  <c r="O20407" i="51"/>
  <c r="O20408" i="51"/>
  <c r="O20409" i="51"/>
  <c r="O20410" i="51"/>
  <c r="O20411" i="51"/>
  <c r="O20412" i="51"/>
  <c r="O20413" i="51"/>
  <c r="O20414" i="51"/>
  <c r="O20415" i="51"/>
  <c r="O20416" i="51"/>
  <c r="O20417" i="51"/>
  <c r="O20418" i="51"/>
  <c r="O20419" i="51"/>
  <c r="O20420" i="51"/>
  <c r="O20421" i="51"/>
  <c r="O20422" i="51"/>
  <c r="O20423" i="51"/>
  <c r="O20424" i="51"/>
  <c r="O20425" i="51"/>
  <c r="O20426" i="51"/>
  <c r="O20427" i="51"/>
  <c r="O20428" i="51"/>
  <c r="O20429" i="51"/>
  <c r="O20430" i="51"/>
  <c r="O20431" i="51"/>
  <c r="O20432" i="51"/>
  <c r="O20433" i="51"/>
  <c r="O20434" i="51"/>
  <c r="O20435" i="51"/>
  <c r="O20436" i="51"/>
  <c r="O20437" i="51"/>
  <c r="O20438" i="51"/>
  <c r="O20439" i="51"/>
  <c r="O20440" i="51"/>
  <c r="O20441" i="51"/>
  <c r="O20442" i="51"/>
  <c r="O20443" i="51"/>
  <c r="O20444" i="51"/>
  <c r="O20445" i="51"/>
  <c r="O20446" i="51"/>
  <c r="O20447" i="51"/>
  <c r="O20448" i="51"/>
  <c r="O20449" i="51"/>
  <c r="O20450" i="51"/>
  <c r="K7" i="48"/>
  <c r="L7" i="48"/>
  <c r="M7" i="48"/>
  <c r="A8" i="48"/>
  <c r="B8" i="48"/>
  <c r="C8" i="48"/>
  <c r="D8" i="48"/>
  <c r="E8" i="48"/>
  <c r="F8" i="48"/>
  <c r="G8" i="48"/>
  <c r="H8" i="48"/>
  <c r="I8" i="48"/>
  <c r="J8" i="48"/>
  <c r="K8" i="48"/>
  <c r="L8" i="48"/>
  <c r="M8" i="48"/>
  <c r="N8" i="48"/>
  <c r="O8" i="48"/>
  <c r="P8" i="48"/>
  <c r="Q8" i="48"/>
  <c r="R8" i="48"/>
  <c r="S8" i="48"/>
  <c r="T8" i="48"/>
  <c r="U8" i="48"/>
  <c r="W8" i="48"/>
  <c r="X8" i="48"/>
  <c r="Y8" i="48"/>
  <c r="Z8" i="48"/>
  <c r="AA8" i="48"/>
  <c r="AB8" i="48"/>
  <c r="AC8" i="48"/>
  <c r="AD8" i="48"/>
  <c r="AE8" i="48"/>
  <c r="AF8" i="48"/>
  <c r="AG8" i="48"/>
  <c r="AH8" i="48"/>
  <c r="AI8" i="48"/>
  <c r="AJ8" i="48"/>
  <c r="AK8" i="48"/>
  <c r="AL8" i="48"/>
  <c r="AM8" i="48"/>
  <c r="AN8" i="48"/>
  <c r="AO8" i="48"/>
  <c r="AP8" i="48"/>
  <c r="AQ8" i="48"/>
  <c r="AR8" i="48"/>
  <c r="AS8" i="48"/>
  <c r="AT8" i="48"/>
  <c r="AU8" i="48"/>
  <c r="AV8" i="48"/>
  <c r="AW8" i="48"/>
  <c r="AX8" i="48"/>
  <c r="AY8" i="48"/>
  <c r="AZ8" i="48"/>
  <c r="BA8" i="48"/>
  <c r="A9" i="48"/>
  <c r="B9" i="48"/>
  <c r="C9" i="48"/>
  <c r="D9" i="48"/>
  <c r="E9" i="48"/>
  <c r="F9" i="48"/>
  <c r="G9" i="48"/>
  <c r="H9" i="48"/>
  <c r="I9" i="48"/>
  <c r="J9" i="48"/>
  <c r="K9" i="48"/>
  <c r="L9" i="48"/>
  <c r="M9" i="48"/>
  <c r="N9" i="48"/>
  <c r="O9" i="48"/>
  <c r="P9" i="48"/>
  <c r="Q9" i="48"/>
  <c r="R9" i="48"/>
  <c r="S9" i="48"/>
  <c r="T9" i="48"/>
  <c r="U9" i="48"/>
  <c r="W9" i="48"/>
  <c r="X9" i="48"/>
  <c r="Y9" i="48"/>
  <c r="Z9" i="48"/>
  <c r="AA9" i="48"/>
  <c r="AB9" i="48"/>
  <c r="AC9" i="48"/>
  <c r="AD9" i="48"/>
  <c r="AE9" i="48"/>
  <c r="AF9" i="48"/>
  <c r="AG9" i="48"/>
  <c r="AH9" i="48"/>
  <c r="AI9" i="48"/>
  <c r="AJ9" i="48"/>
  <c r="AK9" i="48"/>
  <c r="AL9" i="48"/>
  <c r="AM9" i="48"/>
  <c r="AN9" i="48"/>
  <c r="AO9" i="48"/>
  <c r="AP9" i="48"/>
  <c r="AQ9" i="48"/>
  <c r="AR9" i="48"/>
  <c r="AS9" i="48"/>
  <c r="AT9" i="48"/>
  <c r="AU9" i="48"/>
  <c r="AV9" i="48"/>
  <c r="AW9" i="48"/>
  <c r="AX9" i="48"/>
  <c r="AY9" i="48"/>
  <c r="AZ9" i="48"/>
  <c r="BA9" i="48"/>
  <c r="A10" i="48"/>
  <c r="B10" i="48"/>
  <c r="C10" i="48"/>
  <c r="D10" i="48"/>
  <c r="E10" i="48"/>
  <c r="F10" i="48"/>
  <c r="G10" i="48"/>
  <c r="H10" i="48"/>
  <c r="I10" i="48"/>
  <c r="J10" i="48"/>
  <c r="K10" i="48"/>
  <c r="L10" i="48"/>
  <c r="M10" i="48"/>
  <c r="N10" i="48"/>
  <c r="O10" i="48"/>
  <c r="P10" i="48"/>
  <c r="Q10" i="48"/>
  <c r="R10" i="48"/>
  <c r="S10" i="48"/>
  <c r="T10" i="48"/>
  <c r="U10" i="48"/>
  <c r="W10" i="48"/>
  <c r="X10" i="48"/>
  <c r="Y10" i="48"/>
  <c r="Z10" i="48"/>
  <c r="AA10" i="48"/>
  <c r="AB10" i="48"/>
  <c r="AC10" i="48"/>
  <c r="AD10" i="48"/>
  <c r="AE10" i="48"/>
  <c r="AF10" i="48"/>
  <c r="AG10" i="48"/>
  <c r="AH10" i="48"/>
  <c r="AI10" i="48"/>
  <c r="AJ10" i="48"/>
  <c r="AK10" i="48"/>
  <c r="AL10" i="48"/>
  <c r="AM10" i="48"/>
  <c r="AN10" i="48"/>
  <c r="AO10" i="48"/>
  <c r="AP10" i="48"/>
  <c r="AQ10" i="48"/>
  <c r="AR10" i="48"/>
  <c r="AS10" i="48"/>
  <c r="AT10" i="48"/>
  <c r="AU10" i="48"/>
  <c r="AV10" i="48"/>
  <c r="AW10" i="48"/>
  <c r="AX10" i="48"/>
  <c r="AY10" i="48"/>
  <c r="AZ10" i="48"/>
  <c r="BA10" i="48"/>
  <c r="A11" i="48"/>
  <c r="B11" i="48"/>
  <c r="C11" i="48"/>
  <c r="D11" i="48"/>
  <c r="E11" i="48"/>
  <c r="F11" i="48"/>
  <c r="G11" i="48"/>
  <c r="H11" i="48"/>
  <c r="I11" i="48"/>
  <c r="J11" i="48"/>
  <c r="K11" i="48"/>
  <c r="L11" i="48"/>
  <c r="M11" i="48"/>
  <c r="N11" i="48"/>
  <c r="O11" i="48"/>
  <c r="P11" i="48"/>
  <c r="Q11" i="48"/>
  <c r="R11" i="48"/>
  <c r="S11" i="48"/>
  <c r="T11" i="48"/>
  <c r="U11" i="48"/>
  <c r="W11" i="48"/>
  <c r="X11" i="48"/>
  <c r="Y11" i="48"/>
  <c r="Z11" i="48"/>
  <c r="AA11" i="48"/>
  <c r="AB11" i="48"/>
  <c r="AC11" i="48"/>
  <c r="AD11" i="48"/>
  <c r="AE11" i="48"/>
  <c r="AF11" i="48"/>
  <c r="AG11" i="48"/>
  <c r="AH11" i="48"/>
  <c r="AI11" i="48"/>
  <c r="AJ11" i="48"/>
  <c r="AK11" i="48"/>
  <c r="AL11" i="48"/>
  <c r="AM11" i="48"/>
  <c r="AN11" i="48"/>
  <c r="AO11" i="48"/>
  <c r="AP11" i="48"/>
  <c r="AQ11" i="48"/>
  <c r="AR11" i="48"/>
  <c r="AS11" i="48"/>
  <c r="AT11" i="48"/>
  <c r="AU11" i="48"/>
  <c r="AV11" i="48"/>
  <c r="AW11" i="48"/>
  <c r="AX11" i="48"/>
  <c r="AY11" i="48"/>
  <c r="AZ11" i="48"/>
  <c r="BA11" i="48"/>
  <c r="A12" i="48"/>
  <c r="B12" i="48"/>
  <c r="C12" i="48"/>
  <c r="D12" i="48"/>
  <c r="E12" i="48"/>
  <c r="F12" i="48"/>
  <c r="G12" i="48"/>
  <c r="H12" i="48"/>
  <c r="I12" i="48"/>
  <c r="J12" i="48"/>
  <c r="K12" i="48"/>
  <c r="L12" i="48"/>
  <c r="M12" i="48"/>
  <c r="N12" i="48"/>
  <c r="O12" i="48"/>
  <c r="P12" i="48"/>
  <c r="Q12" i="48"/>
  <c r="R12" i="48"/>
  <c r="S12" i="48"/>
  <c r="T12" i="48"/>
  <c r="U12" i="48"/>
  <c r="W12" i="48"/>
  <c r="X12" i="48"/>
  <c r="Y12" i="48"/>
  <c r="Z12" i="48"/>
  <c r="AA12" i="48"/>
  <c r="AB12" i="48"/>
  <c r="AC12" i="48"/>
  <c r="AD12" i="48"/>
  <c r="AE12" i="48"/>
  <c r="AF12" i="48"/>
  <c r="AG12" i="48"/>
  <c r="AH12" i="48"/>
  <c r="AI12" i="48"/>
  <c r="AJ12" i="48"/>
  <c r="AK12" i="48"/>
  <c r="AL12" i="48"/>
  <c r="AM12" i="48"/>
  <c r="AN12" i="48"/>
  <c r="AO12" i="48"/>
  <c r="AP12" i="48"/>
  <c r="AQ12" i="48"/>
  <c r="AR12" i="48"/>
  <c r="AS12" i="48"/>
  <c r="AT12" i="48"/>
  <c r="AU12" i="48"/>
  <c r="AV12" i="48"/>
  <c r="AW12" i="48"/>
  <c r="AX12" i="48"/>
  <c r="AY12" i="48"/>
  <c r="AZ12" i="48"/>
  <c r="BA12" i="48"/>
  <c r="A13" i="48"/>
  <c r="B13" i="48"/>
  <c r="C13" i="48"/>
  <c r="D13" i="48"/>
  <c r="E13" i="48"/>
  <c r="F13" i="48"/>
  <c r="G13" i="48"/>
  <c r="H13" i="48"/>
  <c r="I13" i="48"/>
  <c r="J13" i="48"/>
  <c r="K13" i="48"/>
  <c r="L13" i="48"/>
  <c r="M13" i="48"/>
  <c r="N13" i="48"/>
  <c r="O13" i="48"/>
  <c r="P13" i="48"/>
  <c r="Q13" i="48"/>
  <c r="R13" i="48"/>
  <c r="S13" i="48"/>
  <c r="T13" i="48"/>
  <c r="U13" i="48"/>
  <c r="W13" i="48"/>
  <c r="X13" i="48"/>
  <c r="Y13" i="48"/>
  <c r="Z13" i="48"/>
  <c r="AA13" i="48"/>
  <c r="AB13" i="48"/>
  <c r="AC13" i="48"/>
  <c r="AD13" i="48"/>
  <c r="AE13" i="48"/>
  <c r="AF13" i="48"/>
  <c r="AG13" i="48"/>
  <c r="AH13" i="48"/>
  <c r="AI13" i="48"/>
  <c r="AJ13" i="48"/>
  <c r="AK13" i="48"/>
  <c r="AL13" i="48"/>
  <c r="AM13" i="48"/>
  <c r="AN13" i="48"/>
  <c r="AO13" i="48"/>
  <c r="AP13" i="48"/>
  <c r="AQ13" i="48"/>
  <c r="AR13" i="48"/>
  <c r="AS13" i="48"/>
  <c r="AT13" i="48"/>
  <c r="AU13" i="48"/>
  <c r="AV13" i="48"/>
  <c r="AW13" i="48"/>
  <c r="AX13" i="48"/>
  <c r="AY13" i="48"/>
  <c r="AZ13" i="48"/>
  <c r="BA13" i="48"/>
  <c r="A14" i="48"/>
  <c r="B14" i="48"/>
  <c r="C14" i="48"/>
  <c r="D14" i="48"/>
  <c r="E14" i="48"/>
  <c r="F14" i="48"/>
  <c r="G14" i="48"/>
  <c r="H14" i="48"/>
  <c r="I14" i="48"/>
  <c r="J14" i="48"/>
  <c r="K14" i="48"/>
  <c r="L14" i="48"/>
  <c r="M14" i="48"/>
  <c r="N14" i="48"/>
  <c r="O14" i="48"/>
  <c r="P14" i="48"/>
  <c r="Q14" i="48"/>
  <c r="R14" i="48"/>
  <c r="S14" i="48"/>
  <c r="T14" i="48"/>
  <c r="U14" i="48"/>
  <c r="W14" i="48"/>
  <c r="X14" i="48"/>
  <c r="Y14" i="48"/>
  <c r="Z14" i="48"/>
  <c r="AA14" i="48"/>
  <c r="AB14" i="48"/>
  <c r="AC14" i="48"/>
  <c r="AD14" i="48"/>
  <c r="AE14" i="48"/>
  <c r="AF14" i="48"/>
  <c r="AG14" i="48"/>
  <c r="AH14" i="48"/>
  <c r="AI14" i="48"/>
  <c r="AJ14" i="48"/>
  <c r="AK14" i="48"/>
  <c r="AL14" i="48"/>
  <c r="AM14" i="48"/>
  <c r="AN14" i="48"/>
  <c r="AO14" i="48"/>
  <c r="AP14" i="48"/>
  <c r="AQ14" i="48"/>
  <c r="AR14" i="48"/>
  <c r="AS14" i="48"/>
  <c r="AT14" i="48"/>
  <c r="AU14" i="48"/>
  <c r="AV14" i="48"/>
  <c r="AW14" i="48"/>
  <c r="AX14" i="48"/>
  <c r="AY14" i="48"/>
  <c r="AZ14" i="48"/>
  <c r="BA14" i="48"/>
  <c r="A15" i="48"/>
  <c r="B15" i="48"/>
  <c r="C15" i="48"/>
  <c r="D15" i="48"/>
  <c r="E15" i="48"/>
  <c r="F15" i="48"/>
  <c r="G15" i="48"/>
  <c r="H15" i="48"/>
  <c r="I15" i="48"/>
  <c r="J15" i="48"/>
  <c r="K15" i="48"/>
  <c r="L15" i="48"/>
  <c r="M15" i="48"/>
  <c r="N15" i="48"/>
  <c r="O15" i="48"/>
  <c r="P15" i="48"/>
  <c r="Q15" i="48"/>
  <c r="R15" i="48"/>
  <c r="S15" i="48"/>
  <c r="T15" i="48"/>
  <c r="U15" i="48"/>
  <c r="W15" i="48"/>
  <c r="X15" i="48"/>
  <c r="Y15" i="48"/>
  <c r="Z15" i="48"/>
  <c r="AA15" i="48"/>
  <c r="AB15" i="48"/>
  <c r="AC15" i="48"/>
  <c r="AD15" i="48"/>
  <c r="AE15" i="48"/>
  <c r="AF15" i="48"/>
  <c r="AG15" i="48"/>
  <c r="AH15" i="48"/>
  <c r="AI15" i="48"/>
  <c r="AJ15" i="48"/>
  <c r="AK15" i="48"/>
  <c r="AL15" i="48"/>
  <c r="AM15" i="48"/>
  <c r="AN15" i="48"/>
  <c r="AO15" i="48"/>
  <c r="AP15" i="48"/>
  <c r="AQ15" i="48"/>
  <c r="AR15" i="48"/>
  <c r="AS15" i="48"/>
  <c r="AT15" i="48"/>
  <c r="AU15" i="48"/>
  <c r="AV15" i="48"/>
  <c r="AW15" i="48"/>
  <c r="AX15" i="48"/>
  <c r="AY15" i="48"/>
  <c r="AZ15" i="48"/>
  <c r="BA15" i="48"/>
  <c r="A16" i="48"/>
  <c r="B16" i="48"/>
  <c r="C16" i="48"/>
  <c r="D16" i="48"/>
  <c r="E16" i="48"/>
  <c r="F16" i="48"/>
  <c r="G16" i="48"/>
  <c r="H16" i="48"/>
  <c r="I16" i="48"/>
  <c r="J16" i="48"/>
  <c r="K16" i="48"/>
  <c r="L16" i="48"/>
  <c r="M16" i="48"/>
  <c r="N16" i="48"/>
  <c r="O16" i="48"/>
  <c r="P16" i="48"/>
  <c r="Q16" i="48"/>
  <c r="R16" i="48"/>
  <c r="S16" i="48"/>
  <c r="T16" i="48"/>
  <c r="U16" i="48"/>
  <c r="W16" i="48"/>
  <c r="X16" i="48"/>
  <c r="Y16" i="48"/>
  <c r="Z16" i="48"/>
  <c r="AA16" i="48"/>
  <c r="AB16" i="48"/>
  <c r="AC16" i="48"/>
  <c r="AD16" i="48"/>
  <c r="AE16" i="48"/>
  <c r="AF16" i="48"/>
  <c r="AG16" i="48"/>
  <c r="AH16" i="48"/>
  <c r="AI16" i="48"/>
  <c r="AJ16" i="48"/>
  <c r="AK16" i="48"/>
  <c r="AL16" i="48"/>
  <c r="AM16" i="48"/>
  <c r="AN16" i="48"/>
  <c r="AO16" i="48"/>
  <c r="AP16" i="48"/>
  <c r="AQ16" i="48"/>
  <c r="AR16" i="48"/>
  <c r="AS16" i="48"/>
  <c r="AT16" i="48"/>
  <c r="AU16" i="48"/>
  <c r="AV16" i="48"/>
  <c r="AW16" i="48"/>
  <c r="AX16" i="48"/>
  <c r="AY16" i="48"/>
  <c r="AZ16" i="48"/>
  <c r="BA16" i="48"/>
  <c r="A17" i="48"/>
  <c r="B17" i="48"/>
  <c r="C17" i="48"/>
  <c r="D17" i="48"/>
  <c r="E17" i="48"/>
  <c r="F17" i="48"/>
  <c r="G17" i="48"/>
  <c r="H17" i="48"/>
  <c r="I17" i="48"/>
  <c r="J17" i="48"/>
  <c r="K17" i="48"/>
  <c r="L17" i="48"/>
  <c r="M17" i="48"/>
  <c r="N17" i="48"/>
  <c r="O17" i="48"/>
  <c r="P17" i="48"/>
  <c r="Q17" i="48"/>
  <c r="R17" i="48"/>
  <c r="S17" i="48"/>
  <c r="T17" i="48"/>
  <c r="U17" i="48"/>
  <c r="W17" i="48"/>
  <c r="X17" i="48"/>
  <c r="Y17" i="48"/>
  <c r="Z17" i="48"/>
  <c r="AA17" i="48"/>
  <c r="AB17" i="48"/>
  <c r="AC17" i="48"/>
  <c r="AD17" i="48"/>
  <c r="AE17" i="48"/>
  <c r="AF17" i="48"/>
  <c r="AG17" i="48"/>
  <c r="AH17" i="48"/>
  <c r="AI17" i="48"/>
  <c r="AJ17" i="48"/>
  <c r="AK17" i="48"/>
  <c r="AL17" i="48"/>
  <c r="AM17" i="48"/>
  <c r="AN17" i="48"/>
  <c r="AO17" i="48"/>
  <c r="AP17" i="48"/>
  <c r="AQ17" i="48"/>
  <c r="AR17" i="48"/>
  <c r="AS17" i="48"/>
  <c r="AT17" i="48"/>
  <c r="AU17" i="48"/>
  <c r="AV17" i="48"/>
  <c r="AW17" i="48"/>
  <c r="AX17" i="48"/>
  <c r="AY17" i="48"/>
  <c r="AZ17" i="48"/>
  <c r="BA17" i="48"/>
  <c r="A18" i="48"/>
  <c r="B18" i="48"/>
  <c r="C18" i="48"/>
  <c r="D18" i="48"/>
  <c r="E18" i="48"/>
  <c r="F18" i="48"/>
  <c r="G18" i="48"/>
  <c r="H18" i="48"/>
  <c r="I18" i="48"/>
  <c r="J18" i="48"/>
  <c r="K18" i="48"/>
  <c r="L18" i="48"/>
  <c r="M18" i="48"/>
  <c r="N18" i="48"/>
  <c r="O18" i="48"/>
  <c r="P18" i="48"/>
  <c r="Q18" i="48"/>
  <c r="R18" i="48"/>
  <c r="S18" i="48"/>
  <c r="T18" i="48"/>
  <c r="U18" i="48"/>
  <c r="W18" i="48"/>
  <c r="X18" i="48"/>
  <c r="Y18" i="48"/>
  <c r="Z18" i="48"/>
  <c r="AA18" i="48"/>
  <c r="AB18" i="48"/>
  <c r="AC18" i="48"/>
  <c r="AD18" i="48"/>
  <c r="AE18" i="48"/>
  <c r="AF18" i="48"/>
  <c r="AG18" i="48"/>
  <c r="AH18" i="48"/>
  <c r="AI18" i="48"/>
  <c r="AJ18" i="48"/>
  <c r="AK18" i="48"/>
  <c r="AL18" i="48"/>
  <c r="AM18" i="48"/>
  <c r="AN18" i="48"/>
  <c r="AO18" i="48"/>
  <c r="AP18" i="48"/>
  <c r="AQ18" i="48"/>
  <c r="AR18" i="48"/>
  <c r="AS18" i="48"/>
  <c r="AT18" i="48"/>
  <c r="AU18" i="48"/>
  <c r="AV18" i="48"/>
  <c r="AW18" i="48"/>
  <c r="AX18" i="48"/>
  <c r="AY18" i="48"/>
  <c r="AZ18" i="48"/>
  <c r="BA18" i="48"/>
  <c r="A19" i="48"/>
  <c r="B19" i="48"/>
  <c r="C19" i="48"/>
  <c r="D19" i="48"/>
  <c r="E19" i="48"/>
  <c r="F19" i="48"/>
  <c r="G19" i="48"/>
  <c r="H19" i="48"/>
  <c r="I19" i="48"/>
  <c r="J19" i="48"/>
  <c r="K19" i="48"/>
  <c r="L19" i="48"/>
  <c r="M19" i="48"/>
  <c r="N19" i="48"/>
  <c r="O19" i="48"/>
  <c r="P19" i="48"/>
  <c r="Q19" i="48"/>
  <c r="R19" i="48"/>
  <c r="S19" i="48"/>
  <c r="T19" i="48"/>
  <c r="U19" i="48"/>
  <c r="W19" i="48"/>
  <c r="X19" i="48"/>
  <c r="Y19" i="48"/>
  <c r="Z19" i="48"/>
  <c r="AA19" i="48"/>
  <c r="AB19" i="48"/>
  <c r="AC19" i="48"/>
  <c r="AD19" i="48"/>
  <c r="AE19" i="48"/>
  <c r="AF19" i="48"/>
  <c r="AG19" i="48"/>
  <c r="AH19" i="48"/>
  <c r="AI19" i="48"/>
  <c r="AJ19" i="48"/>
  <c r="AK19" i="48"/>
  <c r="AL19" i="48"/>
  <c r="AM19" i="48"/>
  <c r="AN19" i="48"/>
  <c r="AO19" i="48"/>
  <c r="AP19" i="48"/>
  <c r="AQ19" i="48"/>
  <c r="AR19" i="48"/>
  <c r="AS19" i="48"/>
  <c r="AT19" i="48"/>
  <c r="AU19" i="48"/>
  <c r="AV19" i="48"/>
  <c r="AW19" i="48"/>
  <c r="AX19" i="48"/>
  <c r="AY19" i="48"/>
  <c r="AZ19" i="48"/>
  <c r="BA19" i="48"/>
  <c r="A20" i="48"/>
  <c r="B20" i="48"/>
  <c r="C20" i="48"/>
  <c r="D20" i="48"/>
  <c r="E20" i="48"/>
  <c r="F20" i="48"/>
  <c r="G20" i="48"/>
  <c r="H20" i="48"/>
  <c r="I20" i="48"/>
  <c r="J20" i="48"/>
  <c r="K20" i="48"/>
  <c r="L20" i="48"/>
  <c r="M20" i="48"/>
  <c r="N20" i="48"/>
  <c r="O20" i="48"/>
  <c r="P20" i="48"/>
  <c r="Q20" i="48"/>
  <c r="R20" i="48"/>
  <c r="S20" i="48"/>
  <c r="T20" i="48"/>
  <c r="U20" i="48"/>
  <c r="W20" i="48"/>
  <c r="X20" i="48"/>
  <c r="Y20" i="48"/>
  <c r="Z20" i="48"/>
  <c r="AA20" i="48"/>
  <c r="AB20" i="48"/>
  <c r="AC20" i="48"/>
  <c r="AD20" i="48"/>
  <c r="AE20" i="48"/>
  <c r="AF20" i="48"/>
  <c r="AG20" i="48"/>
  <c r="AH20" i="48"/>
  <c r="AI20" i="48"/>
  <c r="AJ20" i="48"/>
  <c r="AK20" i="48"/>
  <c r="AL20" i="48"/>
  <c r="AM20" i="48"/>
  <c r="AN20" i="48"/>
  <c r="AO20" i="48"/>
  <c r="AP20" i="48"/>
  <c r="AQ20" i="48"/>
  <c r="AR20" i="48"/>
  <c r="AS20" i="48"/>
  <c r="AT20" i="48"/>
  <c r="AU20" i="48"/>
  <c r="AV20" i="48"/>
  <c r="AW20" i="48"/>
  <c r="AX20" i="48"/>
  <c r="AY20" i="48"/>
  <c r="AZ20" i="48"/>
  <c r="BA20" i="48"/>
  <c r="A21" i="48"/>
  <c r="B21" i="48"/>
  <c r="C21" i="48"/>
  <c r="D21" i="48"/>
  <c r="E21" i="48"/>
  <c r="F21" i="48"/>
  <c r="G21" i="48"/>
  <c r="H21" i="48"/>
  <c r="I21" i="48"/>
  <c r="J21" i="48"/>
  <c r="K21" i="48"/>
  <c r="L21" i="48"/>
  <c r="M21" i="48"/>
  <c r="N21" i="48"/>
  <c r="O21" i="48"/>
  <c r="P21" i="48"/>
  <c r="Q21" i="48"/>
  <c r="R21" i="48"/>
  <c r="S21" i="48"/>
  <c r="T21" i="48"/>
  <c r="U21" i="48"/>
  <c r="W21" i="48"/>
  <c r="X21" i="48"/>
  <c r="Y21" i="48"/>
  <c r="Z21" i="48"/>
  <c r="AA21" i="48"/>
  <c r="AB21" i="48"/>
  <c r="AC21" i="48"/>
  <c r="AD21" i="48"/>
  <c r="AE21" i="48"/>
  <c r="AF21" i="48"/>
  <c r="AG21" i="48"/>
  <c r="AH21" i="48"/>
  <c r="AI21" i="48"/>
  <c r="AJ21" i="48"/>
  <c r="AK21" i="48"/>
  <c r="AL21" i="48"/>
  <c r="AM21" i="48"/>
  <c r="AN21" i="48"/>
  <c r="AO21" i="48"/>
  <c r="AP21" i="48"/>
  <c r="AQ21" i="48"/>
  <c r="AR21" i="48"/>
  <c r="AS21" i="48"/>
  <c r="AT21" i="48"/>
  <c r="AU21" i="48"/>
  <c r="AV21" i="48"/>
  <c r="AW21" i="48"/>
  <c r="AX21" i="48"/>
  <c r="AY21" i="48"/>
  <c r="AZ21" i="48"/>
  <c r="BA21" i="48"/>
  <c r="A22" i="48"/>
  <c r="B22" i="48"/>
  <c r="C22" i="48"/>
  <c r="D22" i="48"/>
  <c r="E22" i="48"/>
  <c r="F22" i="48"/>
  <c r="G22" i="48"/>
  <c r="H22" i="48"/>
  <c r="I22" i="48"/>
  <c r="J22" i="48"/>
  <c r="K22" i="48"/>
  <c r="L22" i="48"/>
  <c r="M22" i="48"/>
  <c r="N22" i="48"/>
  <c r="O22" i="48"/>
  <c r="P22" i="48"/>
  <c r="Q22" i="48"/>
  <c r="R22" i="48"/>
  <c r="S22" i="48"/>
  <c r="T22" i="48"/>
  <c r="U22" i="48"/>
  <c r="W22" i="48"/>
  <c r="X22" i="48"/>
  <c r="Y22" i="48"/>
  <c r="Z22" i="48"/>
  <c r="AA22" i="48"/>
  <c r="AB22" i="48"/>
  <c r="AC22" i="48"/>
  <c r="AD22" i="48"/>
  <c r="AE22" i="48"/>
  <c r="AF22" i="48"/>
  <c r="AG22" i="48"/>
  <c r="AH22" i="48"/>
  <c r="AI22" i="48"/>
  <c r="AJ22" i="48"/>
  <c r="AK22" i="48"/>
  <c r="AL22" i="48"/>
  <c r="AM22" i="48"/>
  <c r="AN22" i="48"/>
  <c r="AO22" i="48"/>
  <c r="AP22" i="48"/>
  <c r="AQ22" i="48"/>
  <c r="AR22" i="48"/>
  <c r="AS22" i="48"/>
  <c r="AT22" i="48"/>
  <c r="AU22" i="48"/>
  <c r="AV22" i="48"/>
  <c r="AW22" i="48"/>
  <c r="AX22" i="48"/>
  <c r="AY22" i="48"/>
  <c r="AZ22" i="48"/>
  <c r="BA22" i="48"/>
  <c r="A23" i="48"/>
  <c r="B23" i="48"/>
  <c r="C23" i="48"/>
  <c r="D23" i="48"/>
  <c r="E23" i="48"/>
  <c r="F23" i="48"/>
  <c r="G23" i="48"/>
  <c r="H23" i="48"/>
  <c r="I23" i="48"/>
  <c r="J23" i="48"/>
  <c r="K23" i="48"/>
  <c r="L23" i="48"/>
  <c r="M23" i="48"/>
  <c r="N23" i="48"/>
  <c r="O23" i="48"/>
  <c r="P23" i="48"/>
  <c r="Q23" i="48"/>
  <c r="R23" i="48"/>
  <c r="S23" i="48"/>
  <c r="T23" i="48"/>
  <c r="U23" i="48"/>
  <c r="W23" i="48"/>
  <c r="X23" i="48"/>
  <c r="Y23" i="48"/>
  <c r="Z23" i="48"/>
  <c r="AA23" i="48"/>
  <c r="AB23" i="48"/>
  <c r="AC23" i="48"/>
  <c r="AD23" i="48"/>
  <c r="AE23" i="48"/>
  <c r="AF23" i="48"/>
  <c r="AG23" i="48"/>
  <c r="AH23" i="48"/>
  <c r="AI23" i="48"/>
  <c r="AJ23" i="48"/>
  <c r="AK23" i="48"/>
  <c r="AL23" i="48"/>
  <c r="AM23" i="48"/>
  <c r="AN23" i="48"/>
  <c r="AO23" i="48"/>
  <c r="AP23" i="48"/>
  <c r="AQ23" i="48"/>
  <c r="AR23" i="48"/>
  <c r="AS23" i="48"/>
  <c r="AT23" i="48"/>
  <c r="AU23" i="48"/>
  <c r="AV23" i="48"/>
  <c r="AW23" i="48"/>
  <c r="AX23" i="48"/>
  <c r="AY23" i="48"/>
  <c r="AZ23" i="48"/>
  <c r="BA23" i="48"/>
  <c r="A24" i="48"/>
  <c r="B24" i="48"/>
  <c r="C24" i="48"/>
  <c r="D24" i="48"/>
  <c r="E24" i="48"/>
  <c r="F24" i="48"/>
  <c r="G24" i="48"/>
  <c r="H24" i="48"/>
  <c r="I24" i="48"/>
  <c r="J24" i="48"/>
  <c r="K24" i="48"/>
  <c r="L24" i="48"/>
  <c r="M24" i="48"/>
  <c r="N24" i="48"/>
  <c r="O24" i="48"/>
  <c r="P24" i="48"/>
  <c r="Q24" i="48"/>
  <c r="R24" i="48"/>
  <c r="S24" i="48"/>
  <c r="T24" i="48"/>
  <c r="U24" i="48"/>
  <c r="W24" i="48"/>
  <c r="X24" i="48"/>
  <c r="Y24" i="48"/>
  <c r="Z24" i="48"/>
  <c r="AA24" i="48"/>
  <c r="AB24" i="48"/>
  <c r="AC24" i="48"/>
  <c r="AD24" i="48"/>
  <c r="AE24" i="48"/>
  <c r="AF24" i="48"/>
  <c r="AG24" i="48"/>
  <c r="AH24" i="48"/>
  <c r="AI24" i="48"/>
  <c r="AJ24" i="48"/>
  <c r="AK24" i="48"/>
  <c r="AL24" i="48"/>
  <c r="AM24" i="48"/>
  <c r="AN24" i="48"/>
  <c r="AO24" i="48"/>
  <c r="AP24" i="48"/>
  <c r="AQ24" i="48"/>
  <c r="AR24" i="48"/>
  <c r="AS24" i="48"/>
  <c r="AT24" i="48"/>
  <c r="AU24" i="48"/>
  <c r="AV24" i="48"/>
  <c r="AW24" i="48"/>
  <c r="AX24" i="48"/>
  <c r="AY24" i="48"/>
  <c r="AZ24" i="48"/>
  <c r="BA24" i="48"/>
  <c r="A25" i="48"/>
  <c r="B25" i="48"/>
  <c r="C25" i="48"/>
  <c r="D25" i="48"/>
  <c r="E25" i="48"/>
  <c r="F25" i="48"/>
  <c r="G25" i="48"/>
  <c r="H25" i="48"/>
  <c r="I25" i="48"/>
  <c r="J25" i="48"/>
  <c r="K25" i="48"/>
  <c r="L25" i="48"/>
  <c r="M25" i="48"/>
  <c r="N25" i="48"/>
  <c r="O25" i="48"/>
  <c r="P25" i="48"/>
  <c r="Q25" i="48"/>
  <c r="R25" i="48"/>
  <c r="S25" i="48"/>
  <c r="T25" i="48"/>
  <c r="U25" i="48"/>
  <c r="W25" i="48"/>
  <c r="X25" i="48"/>
  <c r="Y25" i="48"/>
  <c r="Z25" i="48"/>
  <c r="AA25" i="48"/>
  <c r="AB25" i="48"/>
  <c r="AC25" i="48"/>
  <c r="AD25" i="48"/>
  <c r="AE25" i="48"/>
  <c r="AF25" i="48"/>
  <c r="AG25" i="48"/>
  <c r="AH25" i="48"/>
  <c r="AI25" i="48"/>
  <c r="AJ25" i="48"/>
  <c r="AK25" i="48"/>
  <c r="AL25" i="48"/>
  <c r="AM25" i="48"/>
  <c r="AN25" i="48"/>
  <c r="AO25" i="48"/>
  <c r="AP25" i="48"/>
  <c r="AQ25" i="48"/>
  <c r="AR25" i="48"/>
  <c r="AS25" i="48"/>
  <c r="AT25" i="48"/>
  <c r="AU25" i="48"/>
  <c r="AV25" i="48"/>
  <c r="AW25" i="48"/>
  <c r="AX25" i="48"/>
  <c r="AY25" i="48"/>
  <c r="AZ25" i="48"/>
  <c r="BA25" i="48"/>
  <c r="A26" i="48"/>
  <c r="B26" i="48"/>
  <c r="C26" i="48"/>
  <c r="D26" i="48"/>
  <c r="E26" i="48"/>
  <c r="F26" i="48"/>
  <c r="G26" i="48"/>
  <c r="H26" i="48"/>
  <c r="I26" i="48"/>
  <c r="J26" i="48"/>
  <c r="K26" i="48"/>
  <c r="L26" i="48"/>
  <c r="M26" i="48"/>
  <c r="N26" i="48"/>
  <c r="O26" i="48"/>
  <c r="P26" i="48"/>
  <c r="Q26" i="48"/>
  <c r="R26" i="48"/>
  <c r="S26" i="48"/>
  <c r="T26" i="48"/>
  <c r="U26" i="48"/>
  <c r="W26" i="48"/>
  <c r="X26" i="48"/>
  <c r="Y26" i="48"/>
  <c r="Z26" i="48"/>
  <c r="AA26" i="48"/>
  <c r="AB26" i="48"/>
  <c r="AC26" i="48"/>
  <c r="AD26" i="48"/>
  <c r="AE26" i="48"/>
  <c r="AF26" i="48"/>
  <c r="AG26" i="48"/>
  <c r="AH26" i="48"/>
  <c r="AI26" i="48"/>
  <c r="AJ26" i="48"/>
  <c r="AK26" i="48"/>
  <c r="AL26" i="48"/>
  <c r="AM26" i="48"/>
  <c r="AN26" i="48"/>
  <c r="AO26" i="48"/>
  <c r="AP26" i="48"/>
  <c r="AQ26" i="48"/>
  <c r="AR26" i="48"/>
  <c r="AS26" i="48"/>
  <c r="AT26" i="48"/>
  <c r="AU26" i="48"/>
  <c r="AV26" i="48"/>
  <c r="AW26" i="48"/>
  <c r="AX26" i="48"/>
  <c r="AY26" i="48"/>
  <c r="AZ26" i="48"/>
  <c r="BA26" i="48"/>
  <c r="A27" i="48"/>
  <c r="B27" i="48"/>
  <c r="C27" i="48"/>
  <c r="D27" i="48"/>
  <c r="E27" i="48"/>
  <c r="F27" i="48"/>
  <c r="G27" i="48"/>
  <c r="H27" i="48"/>
  <c r="I27" i="48"/>
  <c r="J27" i="48"/>
  <c r="K27" i="48"/>
  <c r="L27" i="48"/>
  <c r="M27" i="48"/>
  <c r="N27" i="48"/>
  <c r="O27" i="48"/>
  <c r="P27" i="48"/>
  <c r="Q27" i="48"/>
  <c r="R27" i="48"/>
  <c r="S27" i="48"/>
  <c r="T27" i="48"/>
  <c r="U27" i="48"/>
  <c r="W27" i="48"/>
  <c r="X27" i="48"/>
  <c r="Y27" i="48"/>
  <c r="Z27" i="48"/>
  <c r="AA27" i="48"/>
  <c r="AB27" i="48"/>
  <c r="AC27" i="48"/>
  <c r="AD27" i="48"/>
  <c r="AE27" i="48"/>
  <c r="AF27" i="48"/>
  <c r="AG27" i="48"/>
  <c r="AH27" i="48"/>
  <c r="AI27" i="48"/>
  <c r="AJ27" i="48"/>
  <c r="AK27" i="48"/>
  <c r="AL27" i="48"/>
  <c r="AM27" i="48"/>
  <c r="AN27" i="48"/>
  <c r="AO27" i="48"/>
  <c r="AP27" i="48"/>
  <c r="AQ27" i="48"/>
  <c r="AR27" i="48"/>
  <c r="AS27" i="48"/>
  <c r="AT27" i="48"/>
  <c r="AU27" i="48"/>
  <c r="AV27" i="48"/>
  <c r="AW27" i="48"/>
  <c r="AX27" i="48"/>
  <c r="AY27" i="48"/>
  <c r="AZ27" i="48"/>
  <c r="BA27" i="48"/>
  <c r="A28" i="48"/>
  <c r="B28" i="48"/>
  <c r="C28" i="48"/>
  <c r="D28" i="48"/>
  <c r="E28" i="48"/>
  <c r="F28" i="48"/>
  <c r="G28" i="48"/>
  <c r="H28" i="48"/>
  <c r="I28" i="48"/>
  <c r="J28" i="48"/>
  <c r="K28" i="48"/>
  <c r="L28" i="48"/>
  <c r="M28" i="48"/>
  <c r="N28" i="48"/>
  <c r="O28" i="48"/>
  <c r="P28" i="48"/>
  <c r="Q28" i="48"/>
  <c r="R28" i="48"/>
  <c r="S28" i="48"/>
  <c r="T28" i="48"/>
  <c r="U28" i="48"/>
  <c r="W28" i="48"/>
  <c r="X28" i="48"/>
  <c r="Y28" i="48"/>
  <c r="Z28" i="48"/>
  <c r="AA28" i="48"/>
  <c r="AB28" i="48"/>
  <c r="AC28" i="48"/>
  <c r="AD28" i="48"/>
  <c r="AE28" i="48"/>
  <c r="AF28" i="48"/>
  <c r="AG28" i="48"/>
  <c r="AH28" i="48"/>
  <c r="AI28" i="48"/>
  <c r="AJ28" i="48"/>
  <c r="AK28" i="48"/>
  <c r="AL28" i="48"/>
  <c r="AM28" i="48"/>
  <c r="AN28" i="48"/>
  <c r="AO28" i="48"/>
  <c r="AP28" i="48"/>
  <c r="AQ28" i="48"/>
  <c r="AR28" i="48"/>
  <c r="AS28" i="48"/>
  <c r="AT28" i="48"/>
  <c r="AU28" i="48"/>
  <c r="AV28" i="48"/>
  <c r="AW28" i="48"/>
  <c r="AX28" i="48"/>
  <c r="AY28" i="48"/>
  <c r="AZ28" i="48"/>
  <c r="BA28" i="48"/>
  <c r="A29" i="48"/>
  <c r="B29" i="48"/>
  <c r="C29" i="48"/>
  <c r="D29" i="48"/>
  <c r="E29" i="48"/>
  <c r="F29" i="48"/>
  <c r="G29" i="48"/>
  <c r="H29" i="48"/>
  <c r="I29" i="48"/>
  <c r="J29" i="48"/>
  <c r="K29" i="48"/>
  <c r="L29" i="48"/>
  <c r="M29" i="48"/>
  <c r="N29" i="48"/>
  <c r="O29" i="48"/>
  <c r="P29" i="48"/>
  <c r="Q29" i="48"/>
  <c r="R29" i="48"/>
  <c r="S29" i="48"/>
  <c r="T29" i="48"/>
  <c r="U29" i="48"/>
  <c r="W29" i="48"/>
  <c r="X29" i="48"/>
  <c r="Y29" i="48"/>
  <c r="Z29" i="48"/>
  <c r="AA29" i="48"/>
  <c r="AB29" i="48"/>
  <c r="AC29" i="48"/>
  <c r="AD29" i="48"/>
  <c r="AE29" i="48"/>
  <c r="AF29" i="48"/>
  <c r="AG29" i="48"/>
  <c r="AH29" i="48"/>
  <c r="AI29" i="48"/>
  <c r="AJ29" i="48"/>
  <c r="AK29" i="48"/>
  <c r="AL29" i="48"/>
  <c r="AM29" i="48"/>
  <c r="AN29" i="48"/>
  <c r="AO29" i="48"/>
  <c r="AP29" i="48"/>
  <c r="AQ29" i="48"/>
  <c r="AR29" i="48"/>
  <c r="AS29" i="48"/>
  <c r="AT29" i="48"/>
  <c r="AU29" i="48"/>
  <c r="AV29" i="48"/>
  <c r="AW29" i="48"/>
  <c r="AX29" i="48"/>
  <c r="AY29" i="48"/>
  <c r="AZ29" i="48"/>
  <c r="BA29" i="48"/>
  <c r="A30" i="48"/>
  <c r="B30" i="48"/>
  <c r="C30" i="48"/>
  <c r="D30" i="48"/>
  <c r="E30" i="48"/>
  <c r="F30" i="48"/>
  <c r="G30" i="48"/>
  <c r="H30" i="48"/>
  <c r="I30" i="48"/>
  <c r="J30" i="48"/>
  <c r="K30" i="48"/>
  <c r="L30" i="48"/>
  <c r="M30" i="48"/>
  <c r="N30" i="48"/>
  <c r="O30" i="48"/>
  <c r="P30" i="48"/>
  <c r="Q30" i="48"/>
  <c r="R30" i="48"/>
  <c r="S30" i="48"/>
  <c r="T30" i="48"/>
  <c r="U30" i="48"/>
  <c r="W30" i="48"/>
  <c r="X30" i="48"/>
  <c r="Y30" i="48"/>
  <c r="Z30" i="48"/>
  <c r="AA30" i="48"/>
  <c r="AB30" i="48"/>
  <c r="AC30" i="48"/>
  <c r="AD30" i="48"/>
  <c r="AE30" i="48"/>
  <c r="AF30" i="48"/>
  <c r="AG30" i="48"/>
  <c r="AH30" i="48"/>
  <c r="AI30" i="48"/>
  <c r="AJ30" i="48"/>
  <c r="AK30" i="48"/>
  <c r="AL30" i="48"/>
  <c r="AM30" i="48"/>
  <c r="AN30" i="48"/>
  <c r="AO30" i="48"/>
  <c r="AP30" i="48"/>
  <c r="AQ30" i="48"/>
  <c r="AR30" i="48"/>
  <c r="AS30" i="48"/>
  <c r="AT30" i="48"/>
  <c r="AU30" i="48"/>
  <c r="AV30" i="48"/>
  <c r="AW30" i="48"/>
  <c r="AX30" i="48"/>
  <c r="AY30" i="48"/>
  <c r="AZ30" i="48"/>
  <c r="BA30" i="48"/>
  <c r="A31" i="48"/>
  <c r="B31" i="48"/>
  <c r="C31" i="48"/>
  <c r="D31" i="48"/>
  <c r="E31" i="48"/>
  <c r="F31" i="48"/>
  <c r="G31" i="48"/>
  <c r="H31" i="48"/>
  <c r="I31" i="48"/>
  <c r="J31" i="48"/>
  <c r="K31" i="48"/>
  <c r="L31" i="48"/>
  <c r="M31" i="48"/>
  <c r="N31" i="48"/>
  <c r="O31" i="48"/>
  <c r="P31" i="48"/>
  <c r="Q31" i="48"/>
  <c r="R31" i="48"/>
  <c r="S31" i="48"/>
  <c r="T31" i="48"/>
  <c r="U31" i="48"/>
  <c r="W31" i="48"/>
  <c r="X31" i="48"/>
  <c r="Y31" i="48"/>
  <c r="Z31" i="48"/>
  <c r="AA31" i="48"/>
  <c r="AB31" i="48"/>
  <c r="AC31" i="48"/>
  <c r="AD31" i="48"/>
  <c r="AE31" i="48"/>
  <c r="AF31" i="48"/>
  <c r="AG31" i="48"/>
  <c r="AH31" i="48"/>
  <c r="AI31" i="48"/>
  <c r="AJ31" i="48"/>
  <c r="AK31" i="48"/>
  <c r="AL31" i="48"/>
  <c r="AM31" i="48"/>
  <c r="AN31" i="48"/>
  <c r="AO31" i="48"/>
  <c r="AP31" i="48"/>
  <c r="AQ31" i="48"/>
  <c r="AR31" i="48"/>
  <c r="AS31" i="48"/>
  <c r="AT31" i="48"/>
  <c r="AU31" i="48"/>
  <c r="AV31" i="48"/>
  <c r="AW31" i="48"/>
  <c r="AX31" i="48"/>
  <c r="AY31" i="48"/>
  <c r="AZ31" i="48"/>
  <c r="BA31" i="48"/>
  <c r="A32" i="48"/>
  <c r="B32" i="48"/>
  <c r="C32" i="48"/>
  <c r="D32" i="48"/>
  <c r="E32" i="48"/>
  <c r="F32" i="48"/>
  <c r="G32" i="48"/>
  <c r="H32" i="48"/>
  <c r="I32" i="48"/>
  <c r="J32" i="48"/>
  <c r="K32" i="48"/>
  <c r="L32" i="48"/>
  <c r="M32" i="48"/>
  <c r="N32" i="48"/>
  <c r="O32" i="48"/>
  <c r="P32" i="48"/>
  <c r="Q32" i="48"/>
  <c r="R32" i="48"/>
  <c r="S32" i="48"/>
  <c r="T32" i="48"/>
  <c r="U32" i="48"/>
  <c r="W32" i="48"/>
  <c r="X32" i="48"/>
  <c r="Y32" i="48"/>
  <c r="Z32" i="48"/>
  <c r="AA32" i="48"/>
  <c r="AB32" i="48"/>
  <c r="AC32" i="48"/>
  <c r="AD32" i="48"/>
  <c r="AE32" i="48"/>
  <c r="AF32" i="48"/>
  <c r="AG32" i="48"/>
  <c r="AH32" i="48"/>
  <c r="AI32" i="48"/>
  <c r="AJ32" i="48"/>
  <c r="AK32" i="48"/>
  <c r="AL32" i="48"/>
  <c r="AM32" i="48"/>
  <c r="AN32" i="48"/>
  <c r="AO32" i="48"/>
  <c r="AP32" i="48"/>
  <c r="AQ32" i="48"/>
  <c r="AR32" i="48"/>
  <c r="AS32" i="48"/>
  <c r="AT32" i="48"/>
  <c r="AU32" i="48"/>
  <c r="AV32" i="48"/>
  <c r="AW32" i="48"/>
  <c r="AX32" i="48"/>
  <c r="AY32" i="48"/>
  <c r="AZ32" i="48"/>
  <c r="BA32" i="48"/>
  <c r="A33" i="48"/>
  <c r="B33" i="48"/>
  <c r="C33" i="48"/>
  <c r="D33" i="48"/>
  <c r="E33" i="48"/>
  <c r="F33" i="48"/>
  <c r="G33" i="48"/>
  <c r="H33" i="48"/>
  <c r="I33" i="48"/>
  <c r="J33" i="48"/>
  <c r="K33" i="48"/>
  <c r="L33" i="48"/>
  <c r="M33" i="48"/>
  <c r="N33" i="48"/>
  <c r="O33" i="48"/>
  <c r="P33" i="48"/>
  <c r="Q33" i="48"/>
  <c r="R33" i="48"/>
  <c r="S33" i="48"/>
  <c r="T33" i="48"/>
  <c r="U33" i="48"/>
  <c r="W33" i="48"/>
  <c r="X33" i="48"/>
  <c r="Y33" i="48"/>
  <c r="Z33" i="48"/>
  <c r="AA33" i="48"/>
  <c r="AB33" i="48"/>
  <c r="AC33" i="48"/>
  <c r="AD33" i="48"/>
  <c r="AE33" i="48"/>
  <c r="AF33" i="48"/>
  <c r="AG33" i="48"/>
  <c r="AH33" i="48"/>
  <c r="AI33" i="48"/>
  <c r="AJ33" i="48"/>
  <c r="AK33" i="48"/>
  <c r="AL33" i="48"/>
  <c r="AM33" i="48"/>
  <c r="AN33" i="48"/>
  <c r="AO33" i="48"/>
  <c r="AP33" i="48"/>
  <c r="AQ33" i="48"/>
  <c r="AR33" i="48"/>
  <c r="AS33" i="48"/>
  <c r="AT33" i="48"/>
  <c r="AU33" i="48"/>
  <c r="AV33" i="48"/>
  <c r="AW33" i="48"/>
  <c r="AX33" i="48"/>
  <c r="AY33" i="48"/>
  <c r="AZ33" i="48"/>
  <c r="BA33" i="48"/>
  <c r="A34" i="48"/>
  <c r="B34" i="48"/>
  <c r="C34" i="48"/>
  <c r="D34" i="48"/>
  <c r="E34" i="48"/>
  <c r="F34" i="48"/>
  <c r="G34" i="48"/>
  <c r="H34" i="48"/>
  <c r="I34" i="48"/>
  <c r="J34" i="48"/>
  <c r="K34" i="48"/>
  <c r="L34" i="48"/>
  <c r="M34" i="48"/>
  <c r="N34" i="48"/>
  <c r="O34" i="48"/>
  <c r="P34" i="48"/>
  <c r="Q34" i="48"/>
  <c r="R34" i="48"/>
  <c r="S34" i="48"/>
  <c r="T34" i="48"/>
  <c r="U34" i="48"/>
  <c r="W34" i="48"/>
  <c r="X34" i="48"/>
  <c r="Y34" i="48"/>
  <c r="Z34" i="48"/>
  <c r="AA34" i="48"/>
  <c r="AB34" i="48"/>
  <c r="AC34" i="48"/>
  <c r="AD34" i="48"/>
  <c r="AE34" i="48"/>
  <c r="AF34" i="48"/>
  <c r="AG34" i="48"/>
  <c r="AH34" i="48"/>
  <c r="AI34" i="48"/>
  <c r="AJ34" i="48"/>
  <c r="AK34" i="48"/>
  <c r="AL34" i="48"/>
  <c r="AM34" i="48"/>
  <c r="AN34" i="48"/>
  <c r="AO34" i="48"/>
  <c r="AP34" i="48"/>
  <c r="AQ34" i="48"/>
  <c r="AR34" i="48"/>
  <c r="AS34" i="48"/>
  <c r="AT34" i="48"/>
  <c r="AU34" i="48"/>
  <c r="AV34" i="48"/>
  <c r="AW34" i="48"/>
  <c r="AX34" i="48"/>
  <c r="AY34" i="48"/>
  <c r="AZ34" i="48"/>
  <c r="BA34" i="48"/>
  <c r="A35" i="48"/>
  <c r="B35" i="48"/>
  <c r="C35" i="48"/>
  <c r="D35" i="48"/>
  <c r="E35" i="48"/>
  <c r="F35" i="48"/>
  <c r="G35" i="48"/>
  <c r="H35" i="48"/>
  <c r="I35" i="48"/>
  <c r="J35" i="48"/>
  <c r="K35" i="48"/>
  <c r="L35" i="48"/>
  <c r="M35" i="48"/>
  <c r="N35" i="48"/>
  <c r="O35" i="48"/>
  <c r="P35" i="48"/>
  <c r="Q35" i="48"/>
  <c r="R35" i="48"/>
  <c r="S35" i="48"/>
  <c r="T35" i="48"/>
  <c r="U35" i="48"/>
  <c r="W35" i="48"/>
  <c r="X35" i="48"/>
  <c r="Y35" i="48"/>
  <c r="Z35" i="48"/>
  <c r="AA35" i="48"/>
  <c r="AB35" i="48"/>
  <c r="AC35" i="48"/>
  <c r="AD35" i="48"/>
  <c r="AE35" i="48"/>
  <c r="AF35" i="48"/>
  <c r="AG35" i="48"/>
  <c r="AH35" i="48"/>
  <c r="AI35" i="48"/>
  <c r="AJ35" i="48"/>
  <c r="AK35" i="48"/>
  <c r="AL35" i="48"/>
  <c r="AM35" i="48"/>
  <c r="AN35" i="48"/>
  <c r="AO35" i="48"/>
  <c r="AP35" i="48"/>
  <c r="AQ35" i="48"/>
  <c r="AR35" i="48"/>
  <c r="AS35" i="48"/>
  <c r="AT35" i="48"/>
  <c r="AU35" i="48"/>
  <c r="AV35" i="48"/>
  <c r="AW35" i="48"/>
  <c r="AX35" i="48"/>
  <c r="AY35" i="48"/>
  <c r="AZ35" i="48"/>
  <c r="BA35" i="48"/>
  <c r="A36" i="48"/>
  <c r="B36" i="48"/>
  <c r="C36" i="48"/>
  <c r="D36" i="48"/>
  <c r="E36" i="48"/>
  <c r="F36" i="48"/>
  <c r="G36" i="48"/>
  <c r="H36" i="48"/>
  <c r="I36" i="48"/>
  <c r="J36" i="48"/>
  <c r="K36" i="48"/>
  <c r="L36" i="48"/>
  <c r="M36" i="48"/>
  <c r="N36" i="48"/>
  <c r="O36" i="48"/>
  <c r="P36" i="48"/>
  <c r="Q36" i="48"/>
  <c r="R36" i="48"/>
  <c r="S36" i="48"/>
  <c r="T36" i="48"/>
  <c r="U36" i="48"/>
  <c r="W36" i="48"/>
  <c r="X36" i="48"/>
  <c r="Y36" i="48"/>
  <c r="Z36" i="48"/>
  <c r="AA36" i="48"/>
  <c r="AB36" i="48"/>
  <c r="AC36" i="48"/>
  <c r="AD36" i="48"/>
  <c r="AE36" i="48"/>
  <c r="AF36" i="48"/>
  <c r="AG36" i="48"/>
  <c r="AH36" i="48"/>
  <c r="AI36" i="48"/>
  <c r="AJ36" i="48"/>
  <c r="AK36" i="48"/>
  <c r="AL36" i="48"/>
  <c r="AM36" i="48"/>
  <c r="AN36" i="48"/>
  <c r="AO36" i="48"/>
  <c r="AP36" i="48"/>
  <c r="AQ36" i="48"/>
  <c r="AR36" i="48"/>
  <c r="AS36" i="48"/>
  <c r="AT36" i="48"/>
  <c r="AU36" i="48"/>
  <c r="AV36" i="48"/>
  <c r="AW36" i="48"/>
  <c r="AX36" i="48"/>
  <c r="AY36" i="48"/>
  <c r="AZ36" i="48"/>
  <c r="BA36" i="48"/>
  <c r="A37" i="48"/>
  <c r="B37" i="48"/>
  <c r="C37" i="48"/>
  <c r="D37" i="48"/>
  <c r="E37" i="48"/>
  <c r="F37" i="48"/>
  <c r="G37" i="48"/>
  <c r="H37" i="48"/>
  <c r="I37" i="48"/>
  <c r="J37" i="48"/>
  <c r="K37" i="48"/>
  <c r="L37" i="48"/>
  <c r="M37" i="48"/>
  <c r="N37" i="48"/>
  <c r="O37" i="48"/>
  <c r="P37" i="48"/>
  <c r="Q37" i="48"/>
  <c r="R37" i="48"/>
  <c r="S37" i="48"/>
  <c r="T37" i="48"/>
  <c r="U37" i="48"/>
  <c r="W37" i="48"/>
  <c r="X37" i="48"/>
  <c r="Y37" i="48"/>
  <c r="Z37" i="48"/>
  <c r="AA37" i="48"/>
  <c r="AB37" i="48"/>
  <c r="AC37" i="48"/>
  <c r="AD37" i="48"/>
  <c r="AE37" i="48"/>
  <c r="AF37" i="48"/>
  <c r="AG37" i="48"/>
  <c r="AH37" i="48"/>
  <c r="AI37" i="48"/>
  <c r="AJ37" i="48"/>
  <c r="AK37" i="48"/>
  <c r="AL37" i="48"/>
  <c r="AM37" i="48"/>
  <c r="AN37" i="48"/>
  <c r="AO37" i="48"/>
  <c r="AP37" i="48"/>
  <c r="AQ37" i="48"/>
  <c r="AR37" i="48"/>
  <c r="AS37" i="48"/>
  <c r="AT37" i="48"/>
  <c r="AU37" i="48"/>
  <c r="AV37" i="48"/>
  <c r="AW37" i="48"/>
  <c r="AX37" i="48"/>
  <c r="AY37" i="48"/>
  <c r="AZ37" i="48"/>
  <c r="BA37" i="48"/>
  <c r="A38" i="48"/>
  <c r="B38" i="48"/>
  <c r="C38" i="48"/>
  <c r="D38" i="48"/>
  <c r="E38" i="48"/>
  <c r="F38" i="48"/>
  <c r="G38" i="48"/>
  <c r="H38" i="48"/>
  <c r="I38" i="48"/>
  <c r="J38" i="48"/>
  <c r="K38" i="48"/>
  <c r="L38" i="48"/>
  <c r="M38" i="48"/>
  <c r="N38" i="48"/>
  <c r="O38" i="48"/>
  <c r="P38" i="48"/>
  <c r="Q38" i="48"/>
  <c r="R38" i="48"/>
  <c r="S38" i="48"/>
  <c r="T38" i="48"/>
  <c r="U38" i="48"/>
  <c r="W38" i="48"/>
  <c r="X38" i="48"/>
  <c r="Y38" i="48"/>
  <c r="Z38" i="48"/>
  <c r="AA38" i="48"/>
  <c r="AB38" i="48"/>
  <c r="AC38" i="48"/>
  <c r="AD38" i="48"/>
  <c r="AE38" i="48"/>
  <c r="AF38" i="48"/>
  <c r="AG38" i="48"/>
  <c r="AH38" i="48"/>
  <c r="AI38" i="48"/>
  <c r="AJ38" i="48"/>
  <c r="AK38" i="48"/>
  <c r="AL38" i="48"/>
  <c r="AM38" i="48"/>
  <c r="AN38" i="48"/>
  <c r="AO38" i="48"/>
  <c r="AP38" i="48"/>
  <c r="AQ38" i="48"/>
  <c r="AR38" i="48"/>
  <c r="AS38" i="48"/>
  <c r="AT38" i="48"/>
  <c r="AU38" i="48"/>
  <c r="AV38" i="48"/>
  <c r="AW38" i="48"/>
  <c r="AX38" i="48"/>
  <c r="AY38" i="48"/>
  <c r="AZ38" i="48"/>
  <c r="BA38" i="48"/>
  <c r="K39" i="48"/>
  <c r="L39" i="48"/>
  <c r="M39" i="48"/>
  <c r="R39" i="48"/>
  <c r="S39" i="48"/>
  <c r="B45" i="48"/>
  <c r="E45" i="48"/>
  <c r="H45" i="48"/>
  <c r="N45" i="48"/>
  <c r="P45" i="48"/>
  <c r="R45" i="48"/>
  <c r="R45" i="48" a="1"/>
  <c r="T45" i="48"/>
  <c r="B46" i="48"/>
  <c r="E46" i="48"/>
  <c r="H46" i="48"/>
  <c r="J46" i="48"/>
  <c r="K46" i="48"/>
  <c r="L46" i="48"/>
  <c r="M46" i="48"/>
  <c r="N46" i="48"/>
  <c r="P46" i="48"/>
  <c r="P46" i="48" a="1"/>
  <c r="R46" i="48"/>
  <c r="B47" i="48"/>
  <c r="E47" i="48"/>
  <c r="H47" i="48"/>
  <c r="N47" i="48"/>
  <c r="T47" i="48"/>
  <c r="B48" i="48"/>
  <c r="E48" i="48"/>
  <c r="H48" i="48"/>
  <c r="N48" i="48"/>
  <c r="B49" i="48"/>
  <c r="E49" i="48"/>
  <c r="H49" i="48"/>
  <c r="J49" i="48"/>
  <c r="K49" i="48"/>
  <c r="L49" i="48"/>
  <c r="M49" i="48"/>
  <c r="N49" i="48"/>
  <c r="B50" i="48"/>
  <c r="E50" i="48"/>
  <c r="H50" i="48"/>
  <c r="N50" i="48"/>
  <c r="B51" i="48"/>
  <c r="E51" i="48"/>
  <c r="H51" i="48"/>
  <c r="G4" i="50"/>
  <c r="I4" i="50"/>
  <c r="J4" i="50"/>
  <c r="K4" i="50"/>
  <c r="P4" i="50"/>
  <c r="Q4" i="50"/>
  <c r="G5" i="50"/>
  <c r="I5" i="50"/>
  <c r="J5" i="50"/>
  <c r="K5" i="50"/>
  <c r="P5" i="50"/>
  <c r="Q5" i="50"/>
  <c r="G6" i="50"/>
  <c r="I6" i="50"/>
  <c r="J6" i="50"/>
  <c r="K6" i="50"/>
  <c r="P6" i="50"/>
  <c r="Q6" i="50"/>
  <c r="G7" i="50"/>
  <c r="I7" i="50"/>
  <c r="J7" i="50"/>
  <c r="K7" i="50"/>
  <c r="P7" i="50"/>
  <c r="Q7" i="50"/>
  <c r="G8" i="50"/>
  <c r="I8" i="50"/>
  <c r="J8" i="50"/>
  <c r="K8" i="50"/>
  <c r="P8" i="50"/>
  <c r="Q8" i="50"/>
  <c r="G9" i="50"/>
  <c r="I9" i="50"/>
  <c r="J9" i="50"/>
  <c r="K9" i="50"/>
  <c r="P9" i="50"/>
  <c r="Q9" i="50"/>
  <c r="G10" i="50"/>
  <c r="I10" i="50"/>
  <c r="J10" i="50"/>
  <c r="K10" i="50"/>
  <c r="P10" i="50"/>
  <c r="Q10" i="50"/>
  <c r="G11" i="50"/>
  <c r="I11" i="50"/>
  <c r="J11" i="50"/>
  <c r="K11" i="50"/>
  <c r="P11" i="50"/>
  <c r="Q11" i="50"/>
  <c r="G12" i="50"/>
  <c r="I12" i="50"/>
  <c r="J12" i="50"/>
  <c r="K12" i="50"/>
  <c r="P12" i="50"/>
  <c r="Q12" i="50"/>
  <c r="G13" i="50"/>
  <c r="I13" i="50"/>
  <c r="J13" i="50"/>
  <c r="K13" i="50"/>
  <c r="P13" i="50"/>
  <c r="Q13" i="50"/>
  <c r="G14" i="50"/>
  <c r="I14" i="50"/>
  <c r="J14" i="50"/>
  <c r="K14" i="50"/>
  <c r="P14" i="50"/>
  <c r="Q14" i="50"/>
  <c r="G15" i="50"/>
  <c r="I15" i="50"/>
  <c r="J15" i="50"/>
  <c r="K15" i="50"/>
  <c r="P15" i="50"/>
  <c r="Q15" i="50"/>
  <c r="G16" i="50"/>
  <c r="I16" i="50"/>
  <c r="J16" i="50"/>
  <c r="K16" i="50"/>
  <c r="P16" i="50"/>
  <c r="Q16" i="50"/>
  <c r="G17" i="50"/>
  <c r="I17" i="50"/>
  <c r="J17" i="50"/>
  <c r="K17" i="50"/>
  <c r="P17" i="50"/>
  <c r="Q17" i="50"/>
  <c r="G18" i="50"/>
  <c r="I18" i="50"/>
  <c r="J18" i="50"/>
  <c r="K18" i="50"/>
  <c r="P18" i="50"/>
  <c r="Q18" i="50"/>
  <c r="G19" i="50"/>
  <c r="I19" i="50"/>
  <c r="J19" i="50"/>
  <c r="K19" i="50"/>
  <c r="P19" i="50"/>
  <c r="Q19" i="50"/>
  <c r="G20" i="50"/>
  <c r="I20" i="50"/>
  <c r="J20" i="50"/>
  <c r="K20" i="50"/>
  <c r="P20" i="50"/>
  <c r="Q20" i="50"/>
  <c r="G21" i="50"/>
  <c r="I21" i="50"/>
  <c r="J21" i="50"/>
  <c r="K21" i="50"/>
  <c r="P21" i="50"/>
  <c r="Q21" i="50"/>
  <c r="G22" i="50"/>
  <c r="I22" i="50"/>
  <c r="J22" i="50"/>
  <c r="K22" i="50"/>
  <c r="P22" i="50"/>
  <c r="Q22" i="50"/>
  <c r="G23" i="50"/>
  <c r="I23" i="50"/>
  <c r="J23" i="50"/>
  <c r="K23" i="50"/>
  <c r="P23" i="50"/>
  <c r="Q23" i="50"/>
  <c r="G24" i="50"/>
  <c r="I24" i="50"/>
  <c r="J24" i="50"/>
  <c r="K24" i="50"/>
  <c r="P24" i="50"/>
  <c r="Q24" i="50"/>
  <c r="G25" i="50"/>
  <c r="I25" i="50"/>
  <c r="J25" i="50"/>
  <c r="K25" i="50"/>
  <c r="P25" i="50"/>
  <c r="Q25" i="50"/>
  <c r="G26" i="50"/>
  <c r="I26" i="50"/>
  <c r="J26" i="50"/>
  <c r="K26" i="50"/>
  <c r="P26" i="50"/>
  <c r="Q26" i="50"/>
  <c r="G27" i="50"/>
  <c r="I27" i="50"/>
  <c r="J27" i="50"/>
  <c r="K27" i="50"/>
  <c r="P27" i="50"/>
  <c r="Q27" i="50"/>
  <c r="G28" i="50"/>
  <c r="I28" i="50"/>
  <c r="J28" i="50"/>
  <c r="K28" i="50"/>
  <c r="P28" i="50"/>
  <c r="Q28" i="50"/>
  <c r="G29" i="50"/>
  <c r="I29" i="50"/>
  <c r="J29" i="50"/>
  <c r="K29" i="50"/>
  <c r="P29" i="50"/>
  <c r="Q29" i="50"/>
  <c r="G30" i="50"/>
  <c r="I30" i="50"/>
  <c r="J30" i="50"/>
  <c r="K30" i="50"/>
  <c r="P30" i="50"/>
  <c r="Q30" i="50"/>
  <c r="G31" i="50"/>
  <c r="I31" i="50"/>
  <c r="J31" i="50"/>
  <c r="K31" i="50"/>
  <c r="P31" i="50"/>
  <c r="Q31" i="50"/>
  <c r="G32" i="50"/>
  <c r="I32" i="50"/>
  <c r="J32" i="50"/>
  <c r="K32" i="50"/>
  <c r="P32" i="50"/>
  <c r="Q32" i="50"/>
  <c r="G33" i="50"/>
  <c r="I33" i="50"/>
  <c r="J33" i="50"/>
  <c r="K33" i="50"/>
  <c r="P33" i="50"/>
  <c r="Q33" i="50"/>
  <c r="G34" i="50"/>
  <c r="I34" i="50"/>
  <c r="J34" i="50"/>
  <c r="K34" i="50"/>
  <c r="P34" i="50"/>
  <c r="Q34" i="50"/>
</calcChain>
</file>

<file path=xl/comments1.xml><?xml version="1.0" encoding="utf-8"?>
<comments xmlns="http://schemas.openxmlformats.org/spreadsheetml/2006/main">
  <authors>
    <author>pthomas</author>
  </authors>
  <commentList>
    <comment ref="A45" authorId="0" shapeId="0">
      <text>
        <r>
          <rPr>
            <b/>
            <sz val="11"/>
            <color indexed="81"/>
            <rFont val="Tahoma"/>
            <family val="2"/>
          </rPr>
          <t>pthomas:</t>
        </r>
        <r>
          <rPr>
            <sz val="11"/>
            <color indexed="81"/>
            <rFont val="Tahoma"/>
            <family val="2"/>
          </rPr>
          <t xml:space="preserve">
Does not include holdays in average.</t>
        </r>
        <r>
          <rPr>
            <sz val="8"/>
            <color indexed="81"/>
            <rFont val="Tahoma"/>
          </rPr>
          <t xml:space="preserve">
</t>
        </r>
      </text>
    </comment>
    <comment ref="A46" authorId="0" shapeId="0">
      <text>
        <r>
          <rPr>
            <b/>
            <sz val="11"/>
            <color indexed="81"/>
            <rFont val="Tahoma"/>
            <family val="2"/>
          </rPr>
          <t>pthomas:</t>
        </r>
        <r>
          <rPr>
            <sz val="11"/>
            <color indexed="81"/>
            <rFont val="Tahoma"/>
            <family val="2"/>
          </rPr>
          <t xml:space="preserve">
Does not include holdays in average.</t>
        </r>
        <r>
          <rPr>
            <sz val="8"/>
            <color indexed="81"/>
            <rFont val="Tahoma"/>
          </rPr>
          <t xml:space="preserve">
</t>
        </r>
      </text>
    </comment>
    <comment ref="A47" authorId="0" shapeId="0">
      <text>
        <r>
          <rPr>
            <b/>
            <sz val="11"/>
            <color indexed="81"/>
            <rFont val="Tahoma"/>
            <family val="2"/>
          </rPr>
          <t>pthomas:</t>
        </r>
        <r>
          <rPr>
            <sz val="11"/>
            <color indexed="81"/>
            <rFont val="Tahoma"/>
            <family val="2"/>
          </rPr>
          <t xml:space="preserve">
Does not include holdays in average.</t>
        </r>
        <r>
          <rPr>
            <sz val="8"/>
            <color indexed="81"/>
            <rFont val="Tahoma"/>
          </rPr>
          <t xml:space="preserve">
</t>
        </r>
      </text>
    </comment>
    <comment ref="A48" authorId="0" shapeId="0">
      <text>
        <r>
          <rPr>
            <b/>
            <sz val="8"/>
            <color indexed="81"/>
            <rFont val="Tahoma"/>
          </rPr>
          <t>pthomas:</t>
        </r>
        <r>
          <rPr>
            <sz val="8"/>
            <color indexed="81"/>
            <rFont val="Tahoma"/>
          </rPr>
          <t xml:space="preserve">
Includes Holidays in Average.</t>
        </r>
      </text>
    </comment>
    <comment ref="A49" authorId="0" shapeId="0">
      <text>
        <r>
          <rPr>
            <b/>
            <sz val="8"/>
            <color indexed="81"/>
            <rFont val="Tahoma"/>
          </rPr>
          <t>pthomas:</t>
        </r>
        <r>
          <rPr>
            <sz val="8"/>
            <color indexed="81"/>
            <rFont val="Tahoma"/>
          </rPr>
          <t xml:space="preserve">
Includes Holidays in Average.</t>
        </r>
      </text>
    </comment>
  </commentList>
</comments>
</file>

<file path=xl/sharedStrings.xml><?xml version="1.0" encoding="utf-8"?>
<sst xmlns="http://schemas.openxmlformats.org/spreadsheetml/2006/main" count="14203" uniqueCount="99">
  <si>
    <t>Start:</t>
  </si>
  <si>
    <t>EASTERNHUB</t>
  </si>
  <si>
    <t>DPLSOUTH</t>
  </si>
  <si>
    <t>WESTERNHUB</t>
  </si>
  <si>
    <t>NYPD-E</t>
  </si>
  <si>
    <t>WESCOSVI</t>
  </si>
  <si>
    <t>Date</t>
  </si>
  <si>
    <t>hour</t>
  </si>
  <si>
    <t>Day Ahead</t>
  </si>
  <si>
    <t>Time Weighted</t>
  </si>
  <si>
    <t>PEAK(all days)</t>
  </si>
  <si>
    <t>DOW</t>
  </si>
  <si>
    <t>Load</t>
  </si>
  <si>
    <t>piv row</t>
  </si>
  <si>
    <t>DaySkip</t>
  </si>
  <si>
    <t>On-Peak</t>
  </si>
  <si>
    <t>Off-Peak</t>
  </si>
  <si>
    <t>Western Hub</t>
  </si>
  <si>
    <t>Eastern Hub</t>
  </si>
  <si>
    <t>DPL South</t>
  </si>
  <si>
    <t>NYPP-E</t>
  </si>
  <si>
    <t>Wescoville</t>
  </si>
  <si>
    <t>MAX</t>
  </si>
  <si>
    <t>MIN</t>
  </si>
  <si>
    <t>Peak</t>
  </si>
  <si>
    <t>Max</t>
  </si>
  <si>
    <t>Min</t>
  </si>
  <si>
    <t>NYPP-East</t>
  </si>
  <si>
    <t>Day-Ahead</t>
  </si>
  <si>
    <t>On Peak</t>
  </si>
  <si>
    <t>Off Peak</t>
  </si>
  <si>
    <t>WH</t>
  </si>
  <si>
    <t>EH</t>
  </si>
  <si>
    <t>DPL</t>
  </si>
  <si>
    <t>NY</t>
  </si>
  <si>
    <t>WC</t>
  </si>
  <si>
    <t>Avg Load</t>
  </si>
  <si>
    <t>Key</t>
  </si>
  <si>
    <t xml:space="preserve">Peak </t>
  </si>
  <si>
    <t>Zone 1</t>
  </si>
  <si>
    <t>2x16</t>
  </si>
  <si>
    <t>2x8</t>
  </si>
  <si>
    <t>Nerc Holidays</t>
  </si>
  <si>
    <t>Zone 2</t>
  </si>
  <si>
    <t>Zone 3</t>
  </si>
  <si>
    <t>Averages</t>
  </si>
  <si>
    <t>PJM INTERCONNECTION</t>
  </si>
  <si>
    <t>Off</t>
  </si>
  <si>
    <t>On</t>
  </si>
  <si>
    <t>LMP</t>
  </si>
  <si>
    <t>MAX &gt;&gt;</t>
  </si>
  <si>
    <t xml:space="preserve">   MIN &gt;&gt;</t>
  </si>
  <si>
    <t>Diff 1</t>
  </si>
  <si>
    <t>Peak/off</t>
  </si>
  <si>
    <t>Diff 2</t>
  </si>
  <si>
    <t>Diff 3</t>
  </si>
  <si>
    <t>Wkend</t>
  </si>
  <si>
    <t>Wkday</t>
  </si>
  <si>
    <t>Philly-Temp</t>
  </si>
  <si>
    <t>86</t>
  </si>
  <si>
    <t>Day Skip</t>
  </si>
  <si>
    <t>Max &gt;&gt;</t>
  </si>
  <si>
    <t>Min &gt;&gt;</t>
  </si>
  <si>
    <t>Weekend</t>
  </si>
  <si>
    <t>NERC Holiday</t>
  </si>
  <si>
    <t>Non Ny Gas</t>
  </si>
  <si>
    <t>Gas</t>
  </si>
  <si>
    <t>Gas Non NY</t>
  </si>
  <si>
    <t>Price</t>
  </si>
  <si>
    <t>Power $</t>
  </si>
  <si>
    <t>Gas $</t>
  </si>
  <si>
    <t>Ht Rate</t>
  </si>
  <si>
    <t>Heat Rate</t>
  </si>
  <si>
    <t>PJM</t>
  </si>
  <si>
    <t>HR</t>
  </si>
  <si>
    <t>31 Day Average</t>
  </si>
  <si>
    <t>5x16</t>
  </si>
  <si>
    <t>5x8</t>
  </si>
  <si>
    <t>Wt 2x24</t>
  </si>
  <si>
    <t>LMP/DA &gt;</t>
  </si>
  <si>
    <t>Zone &gt;</t>
  </si>
  <si>
    <t>ATC</t>
  </si>
  <si>
    <t>ATC Avg.</t>
  </si>
  <si>
    <t>.</t>
  </si>
  <si>
    <t>NYPP_W</t>
  </si>
  <si>
    <t>Hour Ending</t>
  </si>
  <si>
    <t>NYPPE</t>
  </si>
  <si>
    <t>Zone P</t>
  </si>
  <si>
    <t>West Hub</t>
  </si>
  <si>
    <t>Delta</t>
  </si>
  <si>
    <t>MW</t>
  </si>
  <si>
    <t>P/L</t>
  </si>
  <si>
    <t>Sum</t>
  </si>
  <si>
    <t>7x8</t>
  </si>
  <si>
    <t>RT West Hub</t>
  </si>
  <si>
    <t>DA West Hub</t>
  </si>
  <si>
    <t>Off Peak (5x8 &amp; 2x24)</t>
  </si>
  <si>
    <t>Wt 5x24</t>
  </si>
  <si>
    <t>Real Time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</si>
</sst>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8">
    <numFmt numFmtId="44" formatCode="_(&quot;$&quot;* #,##0.00_);_(&quot;$&quot;* \(#,##0.00\);_(&quot;$&quot;* &quot;-&quot;??_);_(@_)"/>
    <numFmt numFmtId="43" formatCode="_(* #,##0.00_);_(* \(#,##0.00\);_(* &quot;-&quot;??_);_(@_)"/>
    <numFmt numFmtId="165" formatCode="_(* #,##0_);_(* \(#,##0\);_(* &quot;-&quot;??_);_(@_)"/>
    <numFmt numFmtId="166" formatCode="dd\-ddd\-yy"/>
    <numFmt numFmtId="173" formatCode="0.000"/>
    <numFmt numFmtId="175" formatCode="_(* #,##0.000_);_(* \(#,##0.000\);_(* &quot;-&quot;??_);_(@_)"/>
    <numFmt numFmtId="176" formatCode="m/d/yy"/>
    <numFmt numFmtId="185" formatCode="_(&quot;$&quot;* #,##0_);_(&quot;$&quot;* \(#,##0\);_(&quot;$&quot;* &quot;-&quot;??_);_(@_)"/>
  </numFmts>
  <fonts count="17" x14ac:knownFonts="1">
    <font>
      <sz val="10"/>
      <name val="Arial"/>
    </font>
    <font>
      <sz val="10"/>
      <name val="Arial"/>
    </font>
    <font>
      <b/>
      <sz val="10"/>
      <name val="Arial"/>
      <family val="2"/>
    </font>
    <font>
      <sz val="10"/>
      <name val="Arial"/>
      <family val="2"/>
    </font>
    <font>
      <b/>
      <sz val="10"/>
      <color indexed="12"/>
      <name val="Arial"/>
      <family val="2"/>
    </font>
    <font>
      <sz val="10"/>
      <color indexed="12"/>
      <name val="Arial"/>
      <family val="2"/>
    </font>
    <font>
      <sz val="10"/>
      <color indexed="10"/>
      <name val="Arial"/>
      <family val="2"/>
    </font>
    <font>
      <b/>
      <sz val="10"/>
      <color indexed="10"/>
      <name val="Arial"/>
      <family val="2"/>
    </font>
    <font>
      <sz val="8"/>
      <color indexed="81"/>
      <name val="Tahoma"/>
    </font>
    <font>
      <b/>
      <sz val="8"/>
      <color indexed="81"/>
      <name val="Tahoma"/>
    </font>
    <font>
      <b/>
      <sz val="10"/>
      <color indexed="17"/>
      <name val="Arial"/>
      <family val="2"/>
    </font>
    <font>
      <b/>
      <sz val="11"/>
      <color indexed="81"/>
      <name val="Tahoma"/>
      <family val="2"/>
    </font>
    <font>
      <sz val="11"/>
      <color indexed="81"/>
      <name val="Tahoma"/>
      <family val="2"/>
    </font>
    <font>
      <b/>
      <i/>
      <sz val="10"/>
      <name val="Arial"/>
      <family val="2"/>
    </font>
    <font>
      <b/>
      <sz val="10"/>
      <color indexed="52"/>
      <name val="Arial"/>
      <family val="2"/>
    </font>
    <font>
      <sz val="10"/>
      <color indexed="52"/>
      <name val="Arial"/>
      <family val="2"/>
    </font>
    <font>
      <sz val="8"/>
      <color indexed="8"/>
      <name val="Arial Narrow"/>
      <family val="2"/>
    </font>
  </fonts>
  <fills count="13">
    <fill>
      <patternFill patternType="none"/>
    </fill>
    <fill>
      <patternFill patternType="gray125"/>
    </fill>
    <fill>
      <patternFill patternType="solid">
        <fgColor indexed="13"/>
        <bgColor indexed="64"/>
      </patternFill>
    </fill>
    <fill>
      <patternFill patternType="solid">
        <fgColor indexed="53"/>
        <bgColor indexed="64"/>
      </patternFill>
    </fill>
    <fill>
      <patternFill patternType="solid">
        <fgColor indexed="15"/>
        <bgColor indexed="64"/>
      </patternFill>
    </fill>
    <fill>
      <patternFill patternType="solid">
        <fgColor indexed="51"/>
        <bgColor indexed="64"/>
      </patternFill>
    </fill>
    <fill>
      <patternFill patternType="solid">
        <fgColor indexed="8"/>
        <bgColor indexed="64"/>
      </patternFill>
    </fill>
    <fill>
      <patternFill patternType="solid">
        <fgColor indexed="52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indexed="43"/>
        <bgColor indexed="64"/>
      </patternFill>
    </fill>
  </fills>
  <borders count="35">
    <border>
      <left/>
      <right/>
      <top/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thin">
        <color indexed="8"/>
      </top>
      <bottom/>
      <diagonal/>
    </border>
  </borders>
  <cellStyleXfs count="3">
    <xf numFmtId="0" fontId="0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</cellStyleXfs>
  <cellXfs count="256">
    <xf numFmtId="0" fontId="0" fillId="0" borderId="0" xfId="0"/>
    <xf numFmtId="4" fontId="0" fillId="0" borderId="0" xfId="0" applyNumberFormat="1"/>
    <xf numFmtId="14" fontId="0" fillId="0" borderId="0" xfId="0" applyNumberFormat="1"/>
    <xf numFmtId="0" fontId="2" fillId="0" borderId="0" xfId="0" applyFont="1"/>
    <xf numFmtId="0" fontId="2" fillId="0" borderId="1" xfId="0" applyFont="1" applyBorder="1"/>
    <xf numFmtId="0" fontId="0" fillId="0" borderId="1" xfId="0" applyBorder="1"/>
    <xf numFmtId="1" fontId="0" fillId="0" borderId="0" xfId="0" applyNumberFormat="1"/>
    <xf numFmtId="14" fontId="0" fillId="0" borderId="0" xfId="0" applyNumberFormat="1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14" fontId="0" fillId="0" borderId="7" xfId="0" applyNumberFormat="1" applyBorder="1"/>
    <xf numFmtId="14" fontId="0" fillId="0" borderId="8" xfId="0" applyNumberFormat="1" applyBorder="1"/>
    <xf numFmtId="165" fontId="0" fillId="0" borderId="0" xfId="1" applyNumberFormat="1" applyFont="1"/>
    <xf numFmtId="165" fontId="3" fillId="0" borderId="0" xfId="1" applyNumberFormat="1" applyFont="1"/>
    <xf numFmtId="0" fontId="2" fillId="0" borderId="0" xfId="0" applyFont="1" applyAlignment="1">
      <alignment horizontal="center"/>
    </xf>
    <xf numFmtId="0" fontId="3" fillId="0" borderId="0" xfId="0" applyFont="1"/>
    <xf numFmtId="43" fontId="0" fillId="0" borderId="9" xfId="1" applyFont="1" applyBorder="1"/>
    <xf numFmtId="43" fontId="0" fillId="0" borderId="0" xfId="1" applyFont="1" applyBorder="1"/>
    <xf numFmtId="43" fontId="0" fillId="0" borderId="10" xfId="1" applyFont="1" applyBorder="1"/>
    <xf numFmtId="43" fontId="0" fillId="0" borderId="11" xfId="1" applyFont="1" applyBorder="1"/>
    <xf numFmtId="43" fontId="0" fillId="0" borderId="12" xfId="1" applyFont="1" applyBorder="1"/>
    <xf numFmtId="43" fontId="0" fillId="0" borderId="13" xfId="1" applyFont="1" applyBorder="1"/>
    <xf numFmtId="43" fontId="0" fillId="0" borderId="0" xfId="1" applyNumberFormat="1" applyFont="1" applyBorder="1"/>
    <xf numFmtId="43" fontId="0" fillId="0" borderId="11" xfId="1" applyNumberFormat="1" applyFont="1" applyBorder="1"/>
    <xf numFmtId="0" fontId="0" fillId="0" borderId="14" xfId="0" applyBorder="1"/>
    <xf numFmtId="0" fontId="0" fillId="0" borderId="15" xfId="0" applyBorder="1"/>
    <xf numFmtId="0" fontId="0" fillId="0" borderId="16" xfId="0" applyBorder="1"/>
    <xf numFmtId="165" fontId="0" fillId="0" borderId="0" xfId="1" applyNumberFormat="1" applyFont="1" applyBorder="1"/>
    <xf numFmtId="0" fontId="2" fillId="0" borderId="17" xfId="0" applyFont="1" applyBorder="1"/>
    <xf numFmtId="0" fontId="0" fillId="0" borderId="17" xfId="0" applyBorder="1"/>
    <xf numFmtId="165" fontId="0" fillId="0" borderId="9" xfId="1" applyNumberFormat="1" applyFont="1" applyBorder="1"/>
    <xf numFmtId="165" fontId="0" fillId="0" borderId="10" xfId="1" applyNumberFormat="1" applyFont="1" applyBorder="1"/>
    <xf numFmtId="165" fontId="0" fillId="0" borderId="11" xfId="1" applyNumberFormat="1" applyFont="1" applyBorder="1"/>
    <xf numFmtId="165" fontId="0" fillId="0" borderId="12" xfId="1" applyNumberFormat="1" applyFont="1" applyBorder="1"/>
    <xf numFmtId="165" fontId="0" fillId="0" borderId="13" xfId="1" applyNumberFormat="1" applyFont="1" applyBorder="1"/>
    <xf numFmtId="166" fontId="3" fillId="0" borderId="0" xfId="0" applyNumberFormat="1" applyFont="1"/>
    <xf numFmtId="166" fontId="2" fillId="0" borderId="0" xfId="0" applyNumberFormat="1" applyFont="1"/>
    <xf numFmtId="0" fontId="0" fillId="0" borderId="0" xfId="0" applyFill="1"/>
    <xf numFmtId="0" fontId="0" fillId="0" borderId="0" xfId="0" applyFill="1" applyAlignment="1">
      <alignment horizontal="center"/>
    </xf>
    <xf numFmtId="43" fontId="0" fillId="0" borderId="9" xfId="1" applyFont="1" applyFill="1" applyBorder="1"/>
    <xf numFmtId="43" fontId="0" fillId="0" borderId="0" xfId="1" applyFont="1" applyFill="1" applyBorder="1"/>
    <xf numFmtId="165" fontId="0" fillId="0" borderId="9" xfId="1" applyNumberFormat="1" applyFont="1" applyFill="1" applyBorder="1"/>
    <xf numFmtId="165" fontId="0" fillId="0" borderId="0" xfId="1" applyNumberFormat="1" applyFont="1" applyFill="1" applyBorder="1"/>
    <xf numFmtId="0" fontId="0" fillId="2" borderId="0" xfId="0" applyFill="1"/>
    <xf numFmtId="43" fontId="0" fillId="2" borderId="9" xfId="1" applyFont="1" applyFill="1" applyBorder="1"/>
    <xf numFmtId="43" fontId="0" fillId="2" borderId="0" xfId="1" applyFont="1" applyFill="1" applyBorder="1"/>
    <xf numFmtId="165" fontId="0" fillId="2" borderId="9" xfId="1" applyNumberFormat="1" applyFont="1" applyFill="1" applyBorder="1"/>
    <xf numFmtId="165" fontId="0" fillId="2" borderId="0" xfId="1" applyNumberFormat="1" applyFont="1" applyFill="1" applyBorder="1"/>
    <xf numFmtId="14" fontId="2" fillId="0" borderId="0" xfId="0" applyNumberFormat="1" applyFont="1" applyFill="1"/>
    <xf numFmtId="0" fontId="2" fillId="0" borderId="0" xfId="0" applyFont="1" applyFill="1" applyAlignment="1">
      <alignment horizontal="center"/>
    </xf>
    <xf numFmtId="0" fontId="4" fillId="0" borderId="0" xfId="0" applyFont="1" applyFill="1" applyAlignment="1">
      <alignment horizontal="center"/>
    </xf>
    <xf numFmtId="165" fontId="6" fillId="2" borderId="9" xfId="1" applyNumberFormat="1" applyFont="1" applyFill="1" applyBorder="1"/>
    <xf numFmtId="165" fontId="6" fillId="0" borderId="9" xfId="1" applyNumberFormat="1" applyFont="1" applyFill="1" applyBorder="1"/>
    <xf numFmtId="165" fontId="5" fillId="2" borderId="12" xfId="1" applyNumberFormat="1" applyFont="1" applyFill="1" applyBorder="1"/>
    <xf numFmtId="165" fontId="5" fillId="0" borderId="12" xfId="1" applyNumberFormat="1" applyFont="1" applyFill="1" applyBorder="1"/>
    <xf numFmtId="0" fontId="6" fillId="0" borderId="0" xfId="0" applyFont="1" applyFill="1" applyAlignment="1">
      <alignment horizontal="center"/>
    </xf>
    <xf numFmtId="0" fontId="5" fillId="0" borderId="0" xfId="0" applyFont="1" applyFill="1" applyAlignment="1">
      <alignment horizontal="center"/>
    </xf>
    <xf numFmtId="14" fontId="0" fillId="0" borderId="4" xfId="0" applyNumberFormat="1" applyBorder="1"/>
    <xf numFmtId="14" fontId="0" fillId="0" borderId="5" xfId="0" applyNumberFormat="1" applyBorder="1"/>
    <xf numFmtId="14" fontId="0" fillId="0" borderId="6" xfId="0" applyNumberFormat="1" applyBorder="1"/>
    <xf numFmtId="0" fontId="4" fillId="0" borderId="0" xfId="0" applyFont="1" applyFill="1"/>
    <xf numFmtId="0" fontId="0" fillId="0" borderId="14" xfId="0" applyFill="1" applyBorder="1"/>
    <xf numFmtId="0" fontId="0" fillId="0" borderId="15" xfId="0" applyFill="1" applyBorder="1"/>
    <xf numFmtId="14" fontId="2" fillId="0" borderId="0" xfId="0" applyNumberFormat="1" applyFont="1"/>
    <xf numFmtId="0" fontId="10" fillId="0" borderId="0" xfId="0" applyFont="1"/>
    <xf numFmtId="0" fontId="2" fillId="0" borderId="2" xfId="0" applyFont="1" applyBorder="1"/>
    <xf numFmtId="43" fontId="7" fillId="0" borderId="7" xfId="0" applyNumberFormat="1" applyFont="1" applyBorder="1"/>
    <xf numFmtId="0" fontId="0" fillId="0" borderId="7" xfId="0" applyBorder="1"/>
    <xf numFmtId="43" fontId="7" fillId="0" borderId="7" xfId="1" applyFont="1" applyBorder="1"/>
    <xf numFmtId="165" fontId="7" fillId="0" borderId="7" xfId="1" applyNumberFormat="1" applyFont="1" applyBorder="1"/>
    <xf numFmtId="0" fontId="2" fillId="0" borderId="7" xfId="0" applyFont="1" applyBorder="1" applyAlignment="1">
      <alignment horizontal="right"/>
    </xf>
    <xf numFmtId="165" fontId="7" fillId="0" borderId="18" xfId="0" applyNumberFormat="1" applyFont="1" applyBorder="1"/>
    <xf numFmtId="43" fontId="4" fillId="0" borderId="0" xfId="0" applyNumberFormat="1" applyFont="1" applyBorder="1"/>
    <xf numFmtId="0" fontId="0" fillId="0" borderId="0" xfId="0" applyBorder="1"/>
    <xf numFmtId="43" fontId="4" fillId="0" borderId="0" xfId="1" applyFont="1" applyBorder="1"/>
    <xf numFmtId="165" fontId="4" fillId="0" borderId="0" xfId="1" applyNumberFormat="1" applyFont="1" applyBorder="1"/>
    <xf numFmtId="0" fontId="2" fillId="0" borderId="0" xfId="0" applyFont="1" applyBorder="1" applyAlignment="1">
      <alignment horizontal="left"/>
    </xf>
    <xf numFmtId="43" fontId="2" fillId="0" borderId="0" xfId="0" applyNumberFormat="1" applyFont="1" applyBorder="1"/>
    <xf numFmtId="43" fontId="2" fillId="0" borderId="0" xfId="1" applyFont="1" applyBorder="1"/>
    <xf numFmtId="165" fontId="2" fillId="0" borderId="0" xfId="1" applyNumberFormat="1" applyFont="1" applyBorder="1"/>
    <xf numFmtId="43" fontId="7" fillId="0" borderId="0" xfId="0" applyNumberFormat="1" applyFont="1" applyBorder="1"/>
    <xf numFmtId="43" fontId="7" fillId="0" borderId="0" xfId="1" applyFont="1" applyBorder="1"/>
    <xf numFmtId="165" fontId="7" fillId="0" borderId="0" xfId="1" applyNumberFormat="1" applyFont="1" applyBorder="1"/>
    <xf numFmtId="0" fontId="2" fillId="0" borderId="3" xfId="0" applyFont="1" applyBorder="1"/>
    <xf numFmtId="0" fontId="0" fillId="0" borderId="8" xfId="0" applyBorder="1"/>
    <xf numFmtId="165" fontId="2" fillId="0" borderId="8" xfId="1" applyNumberFormat="1" applyFont="1" applyBorder="1"/>
    <xf numFmtId="0" fontId="0" fillId="0" borderId="19" xfId="0" applyBorder="1"/>
    <xf numFmtId="165" fontId="4" fillId="0" borderId="17" xfId="0" applyNumberFormat="1" applyFont="1" applyBorder="1" applyProtection="1"/>
    <xf numFmtId="43" fontId="0" fillId="0" borderId="1" xfId="1" applyFont="1" applyBorder="1"/>
    <xf numFmtId="43" fontId="0" fillId="0" borderId="17" xfId="1" applyFont="1" applyBorder="1"/>
    <xf numFmtId="43" fontId="0" fillId="0" borderId="20" xfId="1" applyFont="1" applyBorder="1"/>
    <xf numFmtId="43" fontId="0" fillId="0" borderId="21" xfId="1" applyFont="1" applyBorder="1"/>
    <xf numFmtId="0" fontId="0" fillId="0" borderId="22" xfId="0" applyBorder="1"/>
    <xf numFmtId="0" fontId="0" fillId="0" borderId="23" xfId="0" applyBorder="1"/>
    <xf numFmtId="0" fontId="3" fillId="0" borderId="7" xfId="0" applyFont="1" applyBorder="1"/>
    <xf numFmtId="0" fontId="3" fillId="0" borderId="0" xfId="0" applyFont="1" applyBorder="1" applyAlignment="1">
      <alignment horizontal="center"/>
    </xf>
    <xf numFmtId="0" fontId="3" fillId="0" borderId="0" xfId="0" applyFont="1" applyBorder="1"/>
    <xf numFmtId="0" fontId="0" fillId="0" borderId="0" xfId="0" applyFill="1" applyAlignment="1">
      <alignment horizontal="right"/>
    </xf>
    <xf numFmtId="0" fontId="0" fillId="0" borderId="24" xfId="0" applyBorder="1"/>
    <xf numFmtId="0" fontId="0" fillId="0" borderId="25" xfId="0" applyBorder="1"/>
    <xf numFmtId="0" fontId="0" fillId="0" borderId="26" xfId="0" applyBorder="1"/>
    <xf numFmtId="0" fontId="0" fillId="0" borderId="9" xfId="0" applyBorder="1"/>
    <xf numFmtId="0" fontId="0" fillId="0" borderId="12" xfId="0" applyBorder="1"/>
    <xf numFmtId="0" fontId="0" fillId="0" borderId="10" xfId="0" applyBorder="1"/>
    <xf numFmtId="0" fontId="0" fillId="0" borderId="11" xfId="0" applyBorder="1"/>
    <xf numFmtId="14" fontId="0" fillId="0" borderId="11" xfId="0" applyNumberFormat="1" applyBorder="1"/>
    <xf numFmtId="0" fontId="0" fillId="0" borderId="13" xfId="0" applyBorder="1"/>
    <xf numFmtId="165" fontId="7" fillId="0" borderId="0" xfId="0" applyNumberFormat="1" applyFont="1"/>
    <xf numFmtId="0" fontId="2" fillId="0" borderId="0" xfId="0" applyFont="1" applyAlignment="1">
      <alignment horizontal="right"/>
    </xf>
    <xf numFmtId="165" fontId="4" fillId="0" borderId="0" xfId="0" applyNumberFormat="1" applyFont="1"/>
    <xf numFmtId="0" fontId="3" fillId="3" borderId="0" xfId="0" applyFont="1" applyFill="1"/>
    <xf numFmtId="0" fontId="2" fillId="3" borderId="0" xfId="0" applyFont="1" applyFill="1" applyAlignment="1">
      <alignment horizontal="right"/>
    </xf>
    <xf numFmtId="0" fontId="2" fillId="3" borderId="0" xfId="0" applyFont="1" applyFill="1"/>
    <xf numFmtId="0" fontId="0" fillId="3" borderId="0" xfId="0" applyFill="1"/>
    <xf numFmtId="14" fontId="2" fillId="3" borderId="0" xfId="0" applyNumberFormat="1" applyFont="1" applyFill="1"/>
    <xf numFmtId="0" fontId="2" fillId="3" borderId="0" xfId="0" applyFont="1" applyFill="1" applyAlignment="1">
      <alignment horizontal="center"/>
    </xf>
    <xf numFmtId="0" fontId="0" fillId="4" borderId="0" xfId="0" applyFill="1"/>
    <xf numFmtId="14" fontId="0" fillId="0" borderId="9" xfId="0" applyNumberFormat="1" applyBorder="1"/>
    <xf numFmtId="14" fontId="0" fillId="0" borderId="10" xfId="0" applyNumberFormat="1" applyBorder="1"/>
    <xf numFmtId="2" fontId="0" fillId="0" borderId="0" xfId="0" applyNumberFormat="1"/>
    <xf numFmtId="2" fontId="0" fillId="0" borderId="27" xfId="0" applyNumberFormat="1" applyBorder="1"/>
    <xf numFmtId="2" fontId="0" fillId="0" borderId="28" xfId="0" applyNumberFormat="1" applyBorder="1"/>
    <xf numFmtId="2" fontId="0" fillId="0" borderId="29" xfId="0" applyNumberFormat="1" applyBorder="1"/>
    <xf numFmtId="2" fontId="0" fillId="0" borderId="28" xfId="0" applyNumberFormat="1" applyFill="1" applyBorder="1"/>
    <xf numFmtId="2" fontId="0" fillId="2" borderId="28" xfId="0" applyNumberFormat="1" applyFill="1" applyBorder="1"/>
    <xf numFmtId="2" fontId="7" fillId="0" borderId="30" xfId="0" applyNumberFormat="1" applyFont="1" applyBorder="1" applyAlignment="1">
      <alignment horizontal="center"/>
    </xf>
    <xf numFmtId="2" fontId="7" fillId="0" borderId="0" xfId="0" applyNumberFormat="1" applyFont="1" applyBorder="1" applyAlignment="1">
      <alignment horizontal="center"/>
    </xf>
    <xf numFmtId="165" fontId="7" fillId="0" borderId="30" xfId="1" applyNumberFormat="1" applyFont="1" applyBorder="1" applyAlignment="1"/>
    <xf numFmtId="43" fontId="0" fillId="0" borderId="0" xfId="0" applyNumberFormat="1"/>
    <xf numFmtId="165" fontId="0" fillId="2" borderId="28" xfId="1" applyNumberFormat="1" applyFont="1" applyFill="1" applyBorder="1"/>
    <xf numFmtId="165" fontId="0" fillId="0" borderId="28" xfId="1" applyNumberFormat="1" applyFont="1" applyFill="1" applyBorder="1"/>
    <xf numFmtId="175" fontId="0" fillId="0" borderId="0" xfId="1" applyNumberFormat="1" applyFont="1"/>
    <xf numFmtId="165" fontId="13" fillId="0" borderId="0" xfId="0" applyNumberFormat="1" applyFont="1" applyFill="1"/>
    <xf numFmtId="43" fontId="0" fillId="0" borderId="25" xfId="1" applyFont="1" applyBorder="1"/>
    <xf numFmtId="43" fontId="0" fillId="0" borderId="26" xfId="1" applyFont="1" applyBorder="1"/>
    <xf numFmtId="0" fontId="0" fillId="0" borderId="31" xfId="0" applyBorder="1"/>
    <xf numFmtId="0" fontId="0" fillId="0" borderId="32" xfId="0" applyBorder="1"/>
    <xf numFmtId="0" fontId="0" fillId="0" borderId="32" xfId="0" applyBorder="1" applyAlignment="1">
      <alignment horizontal="center"/>
    </xf>
    <xf numFmtId="43" fontId="0" fillId="0" borderId="32" xfId="1" applyFont="1" applyBorder="1"/>
    <xf numFmtId="43" fontId="0" fillId="0" borderId="32" xfId="1" applyFont="1" applyBorder="1" applyAlignment="1">
      <alignment horizontal="center"/>
    </xf>
    <xf numFmtId="0" fontId="0" fillId="0" borderId="33" xfId="0" applyBorder="1"/>
    <xf numFmtId="43" fontId="0" fillId="5" borderId="9" xfId="1" applyFont="1" applyFill="1" applyBorder="1"/>
    <xf numFmtId="43" fontId="0" fillId="5" borderId="10" xfId="1" applyFont="1" applyFill="1" applyBorder="1"/>
    <xf numFmtId="0" fontId="0" fillId="6" borderId="0" xfId="0" applyFill="1"/>
    <xf numFmtId="0" fontId="14" fillId="6" borderId="0" xfId="0" applyFont="1" applyFill="1"/>
    <xf numFmtId="0" fontId="15" fillId="6" borderId="0" xfId="0" applyFont="1" applyFill="1"/>
    <xf numFmtId="43" fontId="0" fillId="0" borderId="33" xfId="1" applyFont="1" applyBorder="1" applyAlignment="1">
      <alignment horizontal="center"/>
    </xf>
    <xf numFmtId="0" fontId="0" fillId="0" borderId="31" xfId="0" applyBorder="1" applyAlignment="1">
      <alignment horizontal="center"/>
    </xf>
    <xf numFmtId="43" fontId="0" fillId="0" borderId="31" xfId="1" applyFont="1" applyBorder="1" applyAlignment="1">
      <alignment horizontal="center"/>
    </xf>
    <xf numFmtId="0" fontId="2" fillId="7" borderId="0" xfId="0" applyFont="1" applyFill="1"/>
    <xf numFmtId="0" fontId="3" fillId="7" borderId="0" xfId="0" applyFont="1" applyFill="1"/>
    <xf numFmtId="43" fontId="0" fillId="0" borderId="9" xfId="1" applyNumberFormat="1" applyFont="1" applyFill="1" applyBorder="1"/>
    <xf numFmtId="43" fontId="0" fillId="0" borderId="0" xfId="1" applyNumberFormat="1" applyFont="1" applyFill="1" applyBorder="1"/>
    <xf numFmtId="43" fontId="0" fillId="0" borderId="12" xfId="0" applyNumberFormat="1" applyFill="1" applyBorder="1"/>
    <xf numFmtId="43" fontId="0" fillId="2" borderId="9" xfId="1" applyNumberFormat="1" applyFont="1" applyFill="1" applyBorder="1"/>
    <xf numFmtId="43" fontId="0" fillId="2" borderId="0" xfId="1" applyNumberFormat="1" applyFont="1" applyFill="1" applyBorder="1"/>
    <xf numFmtId="43" fontId="0" fillId="2" borderId="12" xfId="0" applyNumberFormat="1" applyFill="1" applyBorder="1"/>
    <xf numFmtId="43" fontId="7" fillId="0" borderId="18" xfId="1" applyFont="1" applyBorder="1"/>
    <xf numFmtId="43" fontId="4" fillId="0" borderId="17" xfId="1" applyFont="1" applyBorder="1"/>
    <xf numFmtId="43" fontId="2" fillId="0" borderId="17" xfId="1" applyFont="1" applyBorder="1"/>
    <xf numFmtId="43" fontId="7" fillId="0" borderId="17" xfId="1" applyFont="1" applyBorder="1"/>
    <xf numFmtId="1" fontId="0" fillId="0" borderId="24" xfId="0" applyNumberFormat="1" applyBorder="1"/>
    <xf numFmtId="1" fontId="0" fillId="0" borderId="9" xfId="0" applyNumberFormat="1" applyBorder="1"/>
    <xf numFmtId="1" fontId="0" fillId="0" borderId="10" xfId="0" applyNumberFormat="1" applyBorder="1"/>
    <xf numFmtId="43" fontId="0" fillId="0" borderId="24" xfId="1" applyFont="1" applyBorder="1"/>
    <xf numFmtId="0" fontId="0" fillId="0" borderId="0" xfId="0" applyAlignment="1">
      <alignment horizontal="center"/>
    </xf>
    <xf numFmtId="43" fontId="10" fillId="0" borderId="8" xfId="0" applyNumberFormat="1" applyFont="1" applyFill="1" applyBorder="1"/>
    <xf numFmtId="0" fontId="10" fillId="0" borderId="8" xfId="0" applyFont="1" applyFill="1" applyBorder="1"/>
    <xf numFmtId="43" fontId="10" fillId="0" borderId="19" xfId="0" applyNumberFormat="1" applyFont="1" applyFill="1" applyBorder="1"/>
    <xf numFmtId="0" fontId="0" fillId="8" borderId="1" xfId="0" applyFill="1" applyBorder="1"/>
    <xf numFmtId="165" fontId="1" fillId="0" borderId="0" xfId="1" applyNumberFormat="1"/>
    <xf numFmtId="0" fontId="0" fillId="9" borderId="1" xfId="0" applyFill="1" applyBorder="1"/>
    <xf numFmtId="0" fontId="0" fillId="0" borderId="34" xfId="0" applyNumberFormat="1" applyBorder="1"/>
    <xf numFmtId="0" fontId="0" fillId="0" borderId="0" xfId="0" applyNumberFormat="1"/>
    <xf numFmtId="0" fontId="0" fillId="10" borderId="1" xfId="0" applyFill="1" applyBorder="1"/>
    <xf numFmtId="173" fontId="0" fillId="0" borderId="0" xfId="0" applyNumberFormat="1"/>
    <xf numFmtId="175" fontId="1" fillId="0" borderId="0" xfId="1" applyNumberFormat="1"/>
    <xf numFmtId="176" fontId="0" fillId="0" borderId="0" xfId="0" applyNumberFormat="1"/>
    <xf numFmtId="0" fontId="16" fillId="8" borderId="0" xfId="0" applyFont="1" applyFill="1" applyAlignment="1">
      <alignment horizontal="center" wrapText="1"/>
    </xf>
    <xf numFmtId="0" fontId="16" fillId="11" borderId="0" xfId="0" applyFont="1" applyFill="1" applyAlignment="1">
      <alignment horizontal="center" wrapText="1"/>
    </xf>
    <xf numFmtId="0" fontId="0" fillId="10" borderId="24" xfId="0" applyFill="1" applyBorder="1" applyAlignment="1">
      <alignment horizontal="center"/>
    </xf>
    <xf numFmtId="0" fontId="0" fillId="10" borderId="27" xfId="0" applyFill="1" applyBorder="1" applyAlignment="1">
      <alignment horizontal="center"/>
    </xf>
    <xf numFmtId="0" fontId="0" fillId="10" borderId="25" xfId="0" applyFill="1" applyBorder="1" applyAlignment="1">
      <alignment horizontal="center"/>
    </xf>
    <xf numFmtId="185" fontId="1" fillId="10" borderId="25" xfId="2" applyNumberFormat="1" applyFill="1" applyBorder="1" applyAlignment="1">
      <alignment horizontal="center"/>
    </xf>
    <xf numFmtId="0" fontId="0" fillId="0" borderId="0" xfId="0" applyNumberFormat="1" applyBorder="1"/>
    <xf numFmtId="0" fontId="0" fillId="10" borderId="9" xfId="0" applyFill="1" applyBorder="1" applyAlignment="1">
      <alignment horizontal="center"/>
    </xf>
    <xf numFmtId="0" fontId="0" fillId="10" borderId="28" xfId="0" applyFill="1" applyBorder="1" applyAlignment="1">
      <alignment horizontal="center"/>
    </xf>
    <xf numFmtId="0" fontId="0" fillId="10" borderId="0" xfId="0" applyFill="1" applyBorder="1" applyAlignment="1">
      <alignment horizontal="center"/>
    </xf>
    <xf numFmtId="185" fontId="1" fillId="10" borderId="0" xfId="2" applyNumberFormat="1" applyFill="1" applyBorder="1" applyAlignment="1">
      <alignment horizontal="center"/>
    </xf>
    <xf numFmtId="0" fontId="0" fillId="10" borderId="10" xfId="0" applyFill="1" applyBorder="1" applyAlignment="1">
      <alignment horizontal="center"/>
    </xf>
    <xf numFmtId="0" fontId="0" fillId="10" borderId="29" xfId="0" applyFill="1" applyBorder="1" applyAlignment="1">
      <alignment horizontal="center"/>
    </xf>
    <xf numFmtId="0" fontId="0" fillId="10" borderId="11" xfId="0" applyFill="1" applyBorder="1" applyAlignment="1">
      <alignment horizontal="center"/>
    </xf>
    <xf numFmtId="185" fontId="1" fillId="10" borderId="11" xfId="2" applyNumberFormat="1" applyFill="1" applyBorder="1" applyAlignment="1">
      <alignment horizontal="center"/>
    </xf>
    <xf numFmtId="0" fontId="0" fillId="12" borderId="24" xfId="0" applyFill="1" applyBorder="1" applyAlignment="1">
      <alignment horizontal="center"/>
    </xf>
    <xf numFmtId="0" fontId="0" fillId="12" borderId="27" xfId="0" applyFill="1" applyBorder="1" applyAlignment="1">
      <alignment horizontal="center"/>
    </xf>
    <xf numFmtId="0" fontId="0" fillId="12" borderId="25" xfId="0" applyFill="1" applyBorder="1" applyAlignment="1">
      <alignment horizontal="center"/>
    </xf>
    <xf numFmtId="185" fontId="1" fillId="12" borderId="25" xfId="2" applyNumberFormat="1" applyFill="1" applyBorder="1" applyAlignment="1">
      <alignment horizontal="center"/>
    </xf>
    <xf numFmtId="0" fontId="0" fillId="12" borderId="9" xfId="0" applyFill="1" applyBorder="1" applyAlignment="1">
      <alignment horizontal="center"/>
    </xf>
    <xf numFmtId="0" fontId="0" fillId="12" borderId="28" xfId="0" applyFill="1" applyBorder="1" applyAlignment="1">
      <alignment horizontal="center"/>
    </xf>
    <xf numFmtId="0" fontId="0" fillId="12" borderId="0" xfId="0" applyFill="1" applyBorder="1" applyAlignment="1">
      <alignment horizontal="center"/>
    </xf>
    <xf numFmtId="185" fontId="1" fillId="12" borderId="0" xfId="2" applyNumberFormat="1" applyFill="1" applyBorder="1" applyAlignment="1">
      <alignment horizontal="center"/>
    </xf>
    <xf numFmtId="0" fontId="0" fillId="12" borderId="10" xfId="0" applyFill="1" applyBorder="1" applyAlignment="1">
      <alignment horizontal="center"/>
    </xf>
    <xf numFmtId="0" fontId="0" fillId="12" borderId="29" xfId="0" applyFill="1" applyBorder="1" applyAlignment="1">
      <alignment horizontal="center"/>
    </xf>
    <xf numFmtId="0" fontId="0" fillId="12" borderId="11" xfId="0" applyFill="1" applyBorder="1" applyAlignment="1">
      <alignment horizontal="center"/>
    </xf>
    <xf numFmtId="185" fontId="1" fillId="12" borderId="11" xfId="2" applyNumberFormat="1" applyFill="1" applyBorder="1" applyAlignment="1">
      <alignment horizontal="center"/>
    </xf>
    <xf numFmtId="0" fontId="0" fillId="10" borderId="31" xfId="0" applyFill="1" applyBorder="1" applyAlignment="1">
      <alignment horizontal="center"/>
    </xf>
    <xf numFmtId="0" fontId="0" fillId="10" borderId="30" xfId="0" applyFill="1" applyBorder="1" applyAlignment="1">
      <alignment horizontal="center"/>
    </xf>
    <xf numFmtId="0" fontId="0" fillId="10" borderId="32" xfId="0" applyFill="1" applyBorder="1" applyAlignment="1">
      <alignment horizontal="center"/>
    </xf>
    <xf numFmtId="185" fontId="1" fillId="10" borderId="32" xfId="2" applyNumberFormat="1" applyFill="1" applyBorder="1" applyAlignment="1">
      <alignment horizontal="center"/>
    </xf>
    <xf numFmtId="43" fontId="1" fillId="0" borderId="0" xfId="1" applyAlignment="1">
      <alignment horizontal="center"/>
    </xf>
    <xf numFmtId="185" fontId="2" fillId="0" borderId="0" xfId="2" applyNumberFormat="1" applyFont="1" applyAlignment="1">
      <alignment horizontal="center"/>
    </xf>
    <xf numFmtId="0" fontId="2" fillId="5" borderId="30" xfId="0" applyFont="1" applyFill="1" applyBorder="1"/>
    <xf numFmtId="0" fontId="2" fillId="5" borderId="30" xfId="0" applyFont="1" applyFill="1" applyBorder="1" applyAlignment="1">
      <alignment horizontal="center"/>
    </xf>
    <xf numFmtId="0" fontId="2" fillId="5" borderId="27" xfId="0" applyFont="1" applyFill="1" applyBorder="1" applyAlignment="1">
      <alignment horizontal="center"/>
    </xf>
    <xf numFmtId="43" fontId="1" fillId="0" borderId="24" xfId="1" applyBorder="1"/>
    <xf numFmtId="43" fontId="1" fillId="0" borderId="27" xfId="1" applyBorder="1"/>
    <xf numFmtId="43" fontId="1" fillId="0" borderId="9" xfId="1" applyBorder="1"/>
    <xf numFmtId="43" fontId="1" fillId="0" borderId="28" xfId="1" applyBorder="1"/>
    <xf numFmtId="43" fontId="1" fillId="0" borderId="10" xfId="1" applyBorder="1"/>
    <xf numFmtId="43" fontId="1" fillId="0" borderId="29" xfId="1" applyBorder="1"/>
    <xf numFmtId="17" fontId="0" fillId="0" borderId="0" xfId="0" applyNumberFormat="1" applyBorder="1" applyAlignment="1">
      <alignment horizontal="center"/>
    </xf>
    <xf numFmtId="17" fontId="0" fillId="0" borderId="24" xfId="0" applyNumberFormat="1" applyBorder="1" applyAlignment="1">
      <alignment horizontal="center"/>
    </xf>
    <xf numFmtId="17" fontId="0" fillId="0" borderId="9" xfId="0" applyNumberFormat="1" applyBorder="1" applyAlignment="1">
      <alignment horizontal="center"/>
    </xf>
    <xf numFmtId="43" fontId="1" fillId="0" borderId="30" xfId="1" applyFill="1" applyBorder="1"/>
    <xf numFmtId="43" fontId="0" fillId="0" borderId="24" xfId="1" applyFont="1" applyFill="1" applyBorder="1"/>
    <xf numFmtId="43" fontId="0" fillId="0" borderId="25" xfId="1" applyFont="1" applyFill="1" applyBorder="1"/>
    <xf numFmtId="43" fontId="0" fillId="0" borderId="24" xfId="1" applyNumberFormat="1" applyFont="1" applyFill="1" applyBorder="1"/>
    <xf numFmtId="43" fontId="0" fillId="0" borderId="25" xfId="1" applyNumberFormat="1" applyFont="1" applyFill="1" applyBorder="1"/>
    <xf numFmtId="43" fontId="0" fillId="0" borderId="26" xfId="1" applyNumberFormat="1" applyFont="1" applyFill="1" applyBorder="1"/>
    <xf numFmtId="165" fontId="0" fillId="0" borderId="24" xfId="1" applyNumberFormat="1" applyFont="1" applyFill="1" applyBorder="1"/>
    <xf numFmtId="165" fontId="0" fillId="0" borderId="25" xfId="1" applyNumberFormat="1" applyFont="1" applyFill="1" applyBorder="1"/>
    <xf numFmtId="165" fontId="6" fillId="0" borderId="24" xfId="1" applyNumberFormat="1" applyFont="1" applyFill="1" applyBorder="1"/>
    <xf numFmtId="165" fontId="5" fillId="0" borderId="26" xfId="1" applyNumberFormat="1" applyFont="1" applyFill="1" applyBorder="1"/>
    <xf numFmtId="2" fontId="0" fillId="0" borderId="27" xfId="0" applyNumberFormat="1" applyFill="1" applyBorder="1"/>
    <xf numFmtId="165" fontId="0" fillId="0" borderId="27" xfId="1" applyNumberFormat="1" applyFont="1" applyFill="1" applyBorder="1"/>
    <xf numFmtId="43" fontId="0" fillId="0" borderId="0" xfId="1" applyFont="1"/>
    <xf numFmtId="43" fontId="0" fillId="2" borderId="10" xfId="1" applyFont="1" applyFill="1" applyBorder="1"/>
    <xf numFmtId="43" fontId="0" fillId="2" borderId="11" xfId="1" applyFont="1" applyFill="1" applyBorder="1"/>
    <xf numFmtId="43" fontId="0" fillId="2" borderId="10" xfId="1" applyNumberFormat="1" applyFont="1" applyFill="1" applyBorder="1"/>
    <xf numFmtId="43" fontId="0" fillId="2" borderId="11" xfId="1" applyNumberFormat="1" applyFont="1" applyFill="1" applyBorder="1"/>
    <xf numFmtId="43" fontId="0" fillId="2" borderId="13" xfId="0" applyNumberFormat="1" applyFill="1" applyBorder="1"/>
    <xf numFmtId="165" fontId="0" fillId="2" borderId="10" xfId="1" applyNumberFormat="1" applyFont="1" applyFill="1" applyBorder="1"/>
    <xf numFmtId="165" fontId="0" fillId="2" borderId="11" xfId="1" applyNumberFormat="1" applyFont="1" applyFill="1" applyBorder="1"/>
    <xf numFmtId="165" fontId="6" fillId="2" borderId="10" xfId="1" applyNumberFormat="1" applyFont="1" applyFill="1" applyBorder="1"/>
    <xf numFmtId="165" fontId="5" fillId="2" borderId="13" xfId="1" applyNumberFormat="1" applyFont="1" applyFill="1" applyBorder="1"/>
    <xf numFmtId="2" fontId="0" fillId="2" borderId="29" xfId="0" applyNumberFormat="1" applyFill="1" applyBorder="1"/>
    <xf numFmtId="165" fontId="0" fillId="2" borderId="29" xfId="1" applyNumberFormat="1" applyFont="1" applyFill="1" applyBorder="1"/>
    <xf numFmtId="0" fontId="2" fillId="0" borderId="0" xfId="0" applyFont="1" applyAlignment="1">
      <alignment horizontal="center"/>
    </xf>
    <xf numFmtId="0" fontId="2" fillId="0" borderId="17" xfId="0" applyFont="1" applyBorder="1" applyAlignment="1">
      <alignment horizontal="center"/>
    </xf>
    <xf numFmtId="0" fontId="2" fillId="0" borderId="1" xfId="0" applyFont="1" applyBorder="1" applyAlignment="1">
      <alignment horizontal="center"/>
    </xf>
    <xf numFmtId="0" fontId="2" fillId="0" borderId="0" xfId="0" applyFont="1" applyBorder="1" applyAlignment="1">
      <alignment horizontal="center"/>
    </xf>
    <xf numFmtId="0" fontId="2" fillId="0" borderId="31" xfId="0" applyFont="1" applyBorder="1" applyAlignment="1">
      <alignment horizontal="center"/>
    </xf>
    <xf numFmtId="0" fontId="2" fillId="0" borderId="33" xfId="0" applyFont="1" applyBorder="1" applyAlignment="1">
      <alignment horizontal="center"/>
    </xf>
  </cellXfs>
  <cellStyles count="3">
    <cellStyle name="Comma" xfId="1" builtinId="3"/>
    <cellStyle name="Currency" xfId="2" builtinId="4"/>
    <cellStyle name="Normal" xfId="0" builtinId="0"/>
  </cellStyles>
  <dxfs count="2">
    <dxf>
      <font>
        <condense val="0"/>
        <extend val="0"/>
        <color indexed="32"/>
      </font>
      <fill>
        <patternFill patternType="none">
          <bgColor indexed="65"/>
        </patternFill>
      </fill>
    </dxf>
    <dxf>
      <font>
        <b/>
        <i val="0"/>
        <condense val="0"/>
        <extend val="0"/>
        <color auto="1"/>
      </font>
      <fill>
        <patternFill>
          <bgColor indexed="1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activeX/_rels/activeX1.xml.rels><?xml version="1.0" encoding="UTF-8" standalone="yes"?>
<Relationships xmlns="http://schemas.openxmlformats.org/package/2006/relationships"><Relationship Id="rId1" Type="http://schemas.microsoft.com/office/2006/relationships/activeXControlBinary" Target="activeX1.bin"/></Relationships>
</file>

<file path=xl/activeX/activeX1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ctrlProps/ctrlProp1.xml><?xml version="1.0" encoding="utf-8"?>
<formControlPr xmlns="http://schemas.microsoft.com/office/spreadsheetml/2009/9/main" objectType="Drop" dropLines="5" dropStyle="combo" dx="26" fmlaLink="$B$53" fmlaRange="$A$53:$A$57" sel="1" val="0"/>
</file>

<file path=xl/ctrlProps/ctrlProp2.xml><?xml version="1.0" encoding="utf-8"?>
<formControlPr xmlns="http://schemas.microsoft.com/office/spreadsheetml/2009/9/main" objectType="Drop" dropStyle="combo" dx="26" fmlaLink="$B$60" fmlaRange="$A$60:$A$61" sel="2" val="0"/>
</file>

<file path=xl/ctrlProps/ctrlProp3.xml><?xml version="1.0" encoding="utf-8"?>
<formControlPr xmlns="http://schemas.microsoft.com/office/spreadsheetml/2009/9/main" objectType="Drop" dropLines="5" dropStyle="combo" dx="26" fmlaLink="$B$54" fmlaRange="$A$53:$A$57" sel="1" val="0"/>
</file>

<file path=xl/ctrlProps/ctrlProp4.xml><?xml version="1.0" encoding="utf-8"?>
<formControlPr xmlns="http://schemas.microsoft.com/office/spreadsheetml/2009/9/main" objectType="Drop" dropLines="5" dropStyle="combo" dx="26" fmlaLink="$B$55" fmlaRange="$A$53:$A$57" sel="4" val="0"/>
</file>

<file path=xl/ctrlProps/ctrlProp5.xml><?xml version="1.0" encoding="utf-8"?>
<formControlPr xmlns="http://schemas.microsoft.com/office/spreadsheetml/2009/9/main" objectType="Drop" dropLines="2" dropStyle="combo" dx="26" fmlaLink="$E$60" fmlaRange="$A$60:$A$61" sel="1" val="0"/>
</file>

<file path=xl/ctrlProps/ctrlProp6.xml><?xml version="1.0" encoding="utf-8"?>
<formControlPr xmlns="http://schemas.microsoft.com/office/spreadsheetml/2009/9/main" objectType="Drop" dropStyle="combo" dx="26" fmlaLink="$H$60" fmlaRange="$A$60:$A$61" sel="1" val="0"/>
</file>

<file path=xl/ctrlProps/ctrlProp7.xml><?xml version="1.0" encoding="utf-8"?>
<formControlPr xmlns="http://schemas.microsoft.com/office/spreadsheetml/2009/9/main" objectType="Drop" dropLines="2" dropStyle="combo" dx="26" fmlaLink="$B$63" fmlaRange="$A$63:$A$64" sel="1" val="0"/>
</file>

<file path=xl/drawings/_rels/vmlDrawing1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drawing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76200</xdr:colOff>
          <xdr:row>4</xdr:row>
          <xdr:rowOff>114300</xdr:rowOff>
        </xdr:from>
        <xdr:to>
          <xdr:col>2</xdr:col>
          <xdr:colOff>350520</xdr:colOff>
          <xdr:row>5</xdr:row>
          <xdr:rowOff>152400</xdr:rowOff>
        </xdr:to>
        <xdr:sp macro="" textlink="">
          <xdr:nvSpPr>
            <xdr:cNvPr id="1045" name="Drop Down 21" hidden="1">
              <a:extLst>
                <a:ext uri="{63B3BB69-23CF-44E3-9099-C40C66FF867C}">
                  <a14:compatExt spid="_x0000_s104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99060</xdr:colOff>
          <xdr:row>2</xdr:row>
          <xdr:rowOff>30480</xdr:rowOff>
        </xdr:from>
        <xdr:to>
          <xdr:col>2</xdr:col>
          <xdr:colOff>365760</xdr:colOff>
          <xdr:row>4</xdr:row>
          <xdr:rowOff>7620</xdr:rowOff>
        </xdr:to>
        <xdr:sp macro="" textlink="">
          <xdr:nvSpPr>
            <xdr:cNvPr id="1047" name="Drop Down 23" hidden="1">
              <a:extLst>
                <a:ext uri="{63B3BB69-23CF-44E3-9099-C40C66FF867C}">
                  <a14:compatExt spid="_x0000_s104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30480</xdr:colOff>
          <xdr:row>4</xdr:row>
          <xdr:rowOff>114300</xdr:rowOff>
        </xdr:from>
        <xdr:to>
          <xdr:col>5</xdr:col>
          <xdr:colOff>449580</xdr:colOff>
          <xdr:row>5</xdr:row>
          <xdr:rowOff>152400</xdr:rowOff>
        </xdr:to>
        <xdr:sp macro="" textlink="">
          <xdr:nvSpPr>
            <xdr:cNvPr id="1049" name="Drop Down 25" hidden="1">
              <a:extLst>
                <a:ext uri="{63B3BB69-23CF-44E3-9099-C40C66FF867C}">
                  <a14:compatExt spid="_x0000_s104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38100</xdr:colOff>
          <xdr:row>4</xdr:row>
          <xdr:rowOff>114300</xdr:rowOff>
        </xdr:from>
        <xdr:to>
          <xdr:col>8</xdr:col>
          <xdr:colOff>388620</xdr:colOff>
          <xdr:row>5</xdr:row>
          <xdr:rowOff>152400</xdr:rowOff>
        </xdr:to>
        <xdr:sp macro="" textlink="">
          <xdr:nvSpPr>
            <xdr:cNvPr id="1050" name="Drop Down 26" hidden="1">
              <a:extLst>
                <a:ext uri="{63B3BB69-23CF-44E3-9099-C40C66FF867C}">
                  <a14:compatExt spid="_x0000_s105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7620</xdr:colOff>
          <xdr:row>2</xdr:row>
          <xdr:rowOff>7620</xdr:rowOff>
        </xdr:from>
        <xdr:to>
          <xdr:col>5</xdr:col>
          <xdr:colOff>441960</xdr:colOff>
          <xdr:row>4</xdr:row>
          <xdr:rowOff>0</xdr:rowOff>
        </xdr:to>
        <xdr:sp macro="" textlink="">
          <xdr:nvSpPr>
            <xdr:cNvPr id="1051" name="Drop Down 27" hidden="1">
              <a:extLst>
                <a:ext uri="{63B3BB69-23CF-44E3-9099-C40C66FF867C}">
                  <a14:compatExt spid="_x0000_s105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30480</xdr:colOff>
          <xdr:row>2</xdr:row>
          <xdr:rowOff>7620</xdr:rowOff>
        </xdr:from>
        <xdr:to>
          <xdr:col>8</xdr:col>
          <xdr:colOff>396240</xdr:colOff>
          <xdr:row>4</xdr:row>
          <xdr:rowOff>0</xdr:rowOff>
        </xdr:to>
        <xdr:sp macro="" textlink="">
          <xdr:nvSpPr>
            <xdr:cNvPr id="1052" name="Drop Down 28" hidden="1">
              <a:extLst>
                <a:ext uri="{63B3BB69-23CF-44E3-9099-C40C66FF867C}">
                  <a14:compatExt spid="_x0000_s105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403860</xdr:colOff>
          <xdr:row>4</xdr:row>
          <xdr:rowOff>68580</xdr:rowOff>
        </xdr:from>
        <xdr:to>
          <xdr:col>12</xdr:col>
          <xdr:colOff>213360</xdr:colOff>
          <xdr:row>5</xdr:row>
          <xdr:rowOff>114300</xdr:rowOff>
        </xdr:to>
        <xdr:sp macro="" textlink="">
          <xdr:nvSpPr>
            <xdr:cNvPr id="1054" name="Drop Down 30" hidden="1">
              <a:extLst>
                <a:ext uri="{63B3BB69-23CF-44E3-9099-C40C66FF867C}">
                  <a14:compatExt spid="_x0000_s105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68580</xdr:colOff>
          <xdr:row>0</xdr:row>
          <xdr:rowOff>91440</xdr:rowOff>
        </xdr:from>
        <xdr:to>
          <xdr:col>16</xdr:col>
          <xdr:colOff>205740</xdr:colOff>
          <xdr:row>4</xdr:row>
          <xdr:rowOff>68580</xdr:rowOff>
        </xdr:to>
        <xdr:sp macro="" textlink="">
          <xdr:nvSpPr>
            <xdr:cNvPr id="1071" name="CommandButton1" hidden="1">
              <a:extLst>
                <a:ext uri="{63B3BB69-23CF-44E3-9099-C40C66FF867C}">
                  <a14:compatExt spid="_x0000_s107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ctrlProp" Target="../ctrlProps/ctrlProp3.xml"/><Relationship Id="rId13" Type="http://schemas.openxmlformats.org/officeDocument/2006/relationships/comments" Target="../comments1.xml"/><Relationship Id="rId3" Type="http://schemas.openxmlformats.org/officeDocument/2006/relationships/vmlDrawing" Target="../drawings/vmlDrawing1.vml"/><Relationship Id="rId7" Type="http://schemas.openxmlformats.org/officeDocument/2006/relationships/ctrlProp" Target="../ctrlProps/ctrlProp2.xml"/><Relationship Id="rId12" Type="http://schemas.openxmlformats.org/officeDocument/2006/relationships/ctrlProp" Target="../ctrlProps/ctrlProp7.x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6" Type="http://schemas.openxmlformats.org/officeDocument/2006/relationships/ctrlProp" Target="../ctrlProps/ctrlProp1.xml"/><Relationship Id="rId11" Type="http://schemas.openxmlformats.org/officeDocument/2006/relationships/ctrlProp" Target="../ctrlProps/ctrlProp6.xml"/><Relationship Id="rId5" Type="http://schemas.openxmlformats.org/officeDocument/2006/relationships/image" Target="../media/image1.emf"/><Relationship Id="rId10" Type="http://schemas.openxmlformats.org/officeDocument/2006/relationships/ctrlProp" Target="../ctrlProps/ctrlProp5.xml"/><Relationship Id="rId4" Type="http://schemas.openxmlformats.org/officeDocument/2006/relationships/control" Target="../activeX/activeX1.xml"/><Relationship Id="rId9" Type="http://schemas.openxmlformats.org/officeDocument/2006/relationships/ctrlProp" Target="../ctrlProps/ctrlProp4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">
    <pageSetUpPr fitToPage="1"/>
  </sheetPr>
  <dimension ref="A1:BA98"/>
  <sheetViews>
    <sheetView tabSelected="1" zoomScale="70" workbookViewId="0">
      <selection activeCell="B1" sqref="B1"/>
    </sheetView>
  </sheetViews>
  <sheetFormatPr defaultRowHeight="13.2" x14ac:dyDescent="0.25"/>
  <cols>
    <col min="1" max="1" width="16.44140625" bestFit="1" customWidth="1"/>
    <col min="2" max="2" width="11.44140625" customWidth="1"/>
    <col min="3" max="3" width="8.88671875" customWidth="1"/>
    <col min="4" max="4" width="8.5546875" customWidth="1"/>
    <col min="5" max="6" width="9.33203125" customWidth="1"/>
    <col min="7" max="7" width="8.5546875" customWidth="1"/>
    <col min="8" max="8" width="10.44140625" customWidth="1"/>
    <col min="9" max="9" width="8.6640625" bestFit="1" customWidth="1"/>
    <col min="10" max="10" width="8.5546875" customWidth="1"/>
    <col min="11" max="12" width="9.33203125" customWidth="1"/>
    <col min="13" max="13" width="9.44140625" bestFit="1" customWidth="1"/>
    <col min="14" max="14" width="9.6640625" bestFit="1" customWidth="1"/>
    <col min="15" max="15" width="10.5546875" bestFit="1" customWidth="1"/>
    <col min="16" max="16" width="10.109375" bestFit="1" customWidth="1"/>
    <col min="17" max="17" width="8.6640625" bestFit="1" customWidth="1"/>
    <col min="18" max="18" width="7" bestFit="1" customWidth="1"/>
    <col min="19" max="19" width="7.5546875" customWidth="1"/>
    <col min="20" max="20" width="13.88671875" customWidth="1"/>
    <col min="21" max="21" width="11.6640625" bestFit="1" customWidth="1"/>
    <col min="22" max="35" width="0" hidden="1" customWidth="1"/>
    <col min="36" max="39" width="10.33203125" hidden="1" customWidth="1"/>
    <col min="40" max="48" width="0" hidden="1" customWidth="1"/>
    <col min="49" max="49" width="5.5546875" hidden="1" customWidth="1"/>
    <col min="50" max="53" width="0" hidden="1" customWidth="1"/>
  </cols>
  <sheetData>
    <row r="1" spans="1:53" x14ac:dyDescent="0.25">
      <c r="A1" s="118" t="s">
        <v>0</v>
      </c>
      <c r="B1" s="117">
        <v>37288</v>
      </c>
      <c r="E1" s="67" t="s">
        <v>46</v>
      </c>
      <c r="K1" s="46" t="s">
        <v>63</v>
      </c>
    </row>
    <row r="2" spans="1:53" x14ac:dyDescent="0.25">
      <c r="A2" s="17"/>
      <c r="B2" s="40"/>
      <c r="K2" s="119" t="s">
        <v>64</v>
      </c>
      <c r="L2" s="119"/>
    </row>
    <row r="3" spans="1:53" ht="4.5" customHeight="1" x14ac:dyDescent="0.25">
      <c r="A3" s="116"/>
      <c r="B3" s="116"/>
      <c r="C3" s="116"/>
      <c r="D3" s="116"/>
      <c r="E3" s="116"/>
      <c r="F3" s="116"/>
      <c r="G3" s="116"/>
      <c r="H3" s="116"/>
      <c r="I3" s="116"/>
    </row>
    <row r="4" spans="1:53" x14ac:dyDescent="0.25">
      <c r="A4" s="114" t="s">
        <v>79</v>
      </c>
      <c r="B4" s="113"/>
      <c r="C4" s="113"/>
      <c r="D4" s="113"/>
      <c r="E4" s="113"/>
      <c r="F4" s="113"/>
      <c r="G4" s="113"/>
      <c r="H4" s="113"/>
      <c r="I4" s="113"/>
    </row>
    <row r="5" spans="1:53" ht="12" customHeight="1" x14ac:dyDescent="0.25">
      <c r="A5" s="113"/>
      <c r="B5" s="113"/>
      <c r="C5" s="113"/>
      <c r="D5" s="113"/>
      <c r="E5" s="113"/>
      <c r="F5" s="113"/>
      <c r="G5" s="113"/>
      <c r="H5" s="113"/>
      <c r="I5" s="113"/>
      <c r="K5" s="116"/>
      <c r="L5" s="116"/>
      <c r="M5" s="116"/>
    </row>
    <row r="6" spans="1:53" ht="16.5" customHeight="1" thickBot="1" x14ac:dyDescent="0.3">
      <c r="A6" s="114" t="s">
        <v>80</v>
      </c>
      <c r="B6" s="113"/>
      <c r="C6" s="113"/>
      <c r="D6" s="113"/>
      <c r="E6" s="115"/>
      <c r="F6" s="113"/>
      <c r="G6" s="113"/>
      <c r="H6" s="115"/>
      <c r="I6" s="113"/>
      <c r="K6" s="116"/>
      <c r="L6" s="116"/>
      <c r="M6" s="116"/>
      <c r="N6" s="250" t="s">
        <v>36</v>
      </c>
      <c r="O6" s="250"/>
      <c r="P6" s="250" t="s">
        <v>12</v>
      </c>
      <c r="Q6" s="250"/>
      <c r="R6" s="250" t="s">
        <v>58</v>
      </c>
      <c r="S6" s="250"/>
      <c r="T6" s="17" t="s">
        <v>67</v>
      </c>
      <c r="U6" s="17" t="s">
        <v>73</v>
      </c>
      <c r="X6" s="3" t="s">
        <v>39</v>
      </c>
      <c r="Y6" s="3"/>
      <c r="Z6" s="3"/>
      <c r="AA6" s="3"/>
      <c r="AB6" s="3" t="s">
        <v>43</v>
      </c>
      <c r="AF6" s="3" t="s">
        <v>44</v>
      </c>
      <c r="AJ6" s="3" t="s">
        <v>12</v>
      </c>
      <c r="AN6" t="s">
        <v>52</v>
      </c>
      <c r="AQ6" t="s">
        <v>54</v>
      </c>
      <c r="AT6" t="s">
        <v>55</v>
      </c>
      <c r="AW6" s="17"/>
    </row>
    <row r="7" spans="1:53" ht="18.75" customHeight="1" thickBot="1" x14ac:dyDescent="0.3">
      <c r="B7" s="41" t="s">
        <v>15</v>
      </c>
      <c r="C7" s="41" t="s">
        <v>16</v>
      </c>
      <c r="D7" s="41" t="s">
        <v>81</v>
      </c>
      <c r="E7" s="41" t="s">
        <v>15</v>
      </c>
      <c r="F7" s="41" t="s">
        <v>16</v>
      </c>
      <c r="G7" s="41" t="s">
        <v>81</v>
      </c>
      <c r="H7" s="41" t="s">
        <v>15</v>
      </c>
      <c r="I7" s="41" t="s">
        <v>16</v>
      </c>
      <c r="J7" s="41" t="s">
        <v>81</v>
      </c>
      <c r="K7" s="41" t="str">
        <f>+CONCATENATE(LOOKUP(B53,A67:A71,B67:B71)," - ",LOOKUP(B54,A67:A71,B67:B71))</f>
        <v>WH - WH</v>
      </c>
      <c r="L7" s="41" t="str">
        <f>+CONCATENATE(LOOKUP(B54,A67:A71,B67:B71)," - ",LOOKUP(B55,A67:A71,B67:B71))</f>
        <v>WH - NY</v>
      </c>
      <c r="M7" s="41" t="str">
        <f>+CONCATENATE(LOOKUP(B53,A67:A71,B67:B71)," - ",LOOKUP(B55,A67:A71,B67:B71))</f>
        <v>WH - NY</v>
      </c>
      <c r="N7" s="41" t="s">
        <v>24</v>
      </c>
      <c r="O7" s="41" t="s">
        <v>16</v>
      </c>
      <c r="P7" s="58" t="s">
        <v>25</v>
      </c>
      <c r="Q7" s="59" t="s">
        <v>26</v>
      </c>
      <c r="R7" s="58" t="s">
        <v>25</v>
      </c>
      <c r="S7" s="59" t="s">
        <v>26</v>
      </c>
      <c r="T7" s="17" t="s">
        <v>68</v>
      </c>
      <c r="U7" s="17" t="s">
        <v>72</v>
      </c>
      <c r="V7" s="52" t="s">
        <v>37</v>
      </c>
      <c r="W7" s="53" t="s">
        <v>11</v>
      </c>
      <c r="X7" s="64" t="s">
        <v>38</v>
      </c>
      <c r="Y7" s="65" t="s">
        <v>30</v>
      </c>
      <c r="Z7" s="65" t="s">
        <v>40</v>
      </c>
      <c r="AA7" s="28" t="s">
        <v>41</v>
      </c>
      <c r="AB7" s="65" t="s">
        <v>38</v>
      </c>
      <c r="AC7" s="65" t="s">
        <v>30</v>
      </c>
      <c r="AD7" s="65" t="s">
        <v>40</v>
      </c>
      <c r="AE7" s="28" t="s">
        <v>41</v>
      </c>
      <c r="AF7" s="65" t="s">
        <v>38</v>
      </c>
      <c r="AG7" s="65" t="s">
        <v>30</v>
      </c>
      <c r="AH7" s="65" t="s">
        <v>40</v>
      </c>
      <c r="AI7" s="28" t="s">
        <v>41</v>
      </c>
      <c r="AJ7" s="65" t="s">
        <v>38</v>
      </c>
      <c r="AK7" s="65" t="s">
        <v>30</v>
      </c>
      <c r="AL7" s="65" t="s">
        <v>40</v>
      </c>
      <c r="AM7" s="28" t="s">
        <v>41</v>
      </c>
      <c r="AN7" s="27" t="s">
        <v>53</v>
      </c>
      <c r="AO7" s="28" t="s">
        <v>40</v>
      </c>
      <c r="AP7" s="95" t="s">
        <v>41</v>
      </c>
      <c r="AQ7" s="96" t="s">
        <v>53</v>
      </c>
      <c r="AR7" s="28" t="s">
        <v>40</v>
      </c>
      <c r="AS7" s="28" t="s">
        <v>41</v>
      </c>
      <c r="AT7" s="96" t="s">
        <v>53</v>
      </c>
      <c r="AU7" s="28" t="s">
        <v>40</v>
      </c>
      <c r="AV7" s="29" t="s">
        <v>41</v>
      </c>
      <c r="AW7" s="17" t="s">
        <v>66</v>
      </c>
      <c r="AX7" s="17" t="s">
        <v>74</v>
      </c>
      <c r="AY7" s="168" t="s">
        <v>81</v>
      </c>
      <c r="AZ7" s="168" t="s">
        <v>81</v>
      </c>
      <c r="BA7" s="168" t="s">
        <v>81</v>
      </c>
    </row>
    <row r="8" spans="1:53" x14ac:dyDescent="0.25">
      <c r="A8" s="51">
        <f>+Date</f>
        <v>37288</v>
      </c>
      <c r="B8" s="227">
        <f ca="1">IF($B$60=1,OFFSET('Raw Data'!$V$6,$V8,LOOKUP($B$53,'Raw Data'!$P$6:$P$10,'Raw Data'!$R$6:$R$10)),OFFSET('Raw Data'!$AK$6,$V8,LOOKUP($B$53,'Raw Data'!$P$6:$P$10,'Raw Data'!$R$6:$R$10)))</f>
        <v>18.098749999999995</v>
      </c>
      <c r="C8" s="228">
        <f ca="1">IF($B$60=1,OFFSET('Raw Data'!$V$6,$V8,LOOKUP($B$53,'Raw Data'!$P$6:$P$10,'Raw Data'!$R$6:$R$10)+1),OFFSET('Raw Data'!$AK$6,$V8,LOOKUP($B$53,'Raw Data'!$P$6:$P$10,'Raw Data'!$R$6:$R$10)+1))</f>
        <v>12.7075</v>
      </c>
      <c r="D8" s="228">
        <f ca="1">IF($B$60=1,OFFSET('Raw Data'!$V$6,$V8,LOOKUP($B$53,'Raw Data'!$P$6:$P$10,'Raw Data'!$R$6:$R$10)+2),OFFSET('Raw Data'!$AK$6,$V8,LOOKUP($B$53,'Raw Data'!$P$6:$P$10,'Raw Data'!$R$6:$R$10)+2))</f>
        <v>16.301666666666666</v>
      </c>
      <c r="E8" s="227">
        <f ca="1">IF($E$60=1,OFFSET('Raw Data'!$V$6,$V8,LOOKUP($B$54,'Raw Data'!$P$6:$P$10,'Raw Data'!$R$6:$R$10)),OFFSET('Raw Data'!$AK$6,$V8,LOOKUP($B$54,'Raw Data'!$P$6:$P$10,'Raw Data'!$R$6:$R$10)))</f>
        <v>23.465624999999999</v>
      </c>
      <c r="F8" s="228">
        <f ca="1">IF($E$60=1,OFFSET('Raw Data'!$V$6,$V8,LOOKUP($B$54,'Raw Data'!$P$6:$P$10,'Raw Data'!$R$6:$R$10)+1),OFFSET('Raw Data'!$AK$6,$V8,LOOKUP($B$54,'Raw Data'!$P$6:$P$10,'Raw Data'!$R$6:$R$10)+1))</f>
        <v>17.803750000000001</v>
      </c>
      <c r="G8" s="228">
        <f ca="1">IF($E$60=1,OFFSET('Raw Data'!$V$6,$V8,LOOKUP($B$54,'Raw Data'!$P$6:$P$10,'Raw Data'!$R$6:$R$10)+2),OFFSET('Raw Data'!$AK$6,$V8,LOOKUP($B$54,'Raw Data'!$P$6:$P$10,'Raw Data'!$R$6:$R$10)+2))</f>
        <v>21.578333333333333</v>
      </c>
      <c r="H8" s="229">
        <f ca="1">IF($H$60=1,OFFSET('Raw Data'!$V$6,$V8,LOOKUP($B$55,'Raw Data'!$P$6:$P$10,'Raw Data'!$R$6:$R$10)),OFFSET('Raw Data'!$AK$6,$V8,LOOKUP($B$55,'Raw Data'!$P$6:$P$10,'Raw Data'!$R$6:$R$10)))</f>
        <v>23.513749999999998</v>
      </c>
      <c r="I8" s="230">
        <f ca="1">IF($H$60=1,OFFSET('Raw Data'!$V$6,$V8,LOOKUP($B$55,'Raw Data'!$P$6:$P$10,'Raw Data'!$R$6:$R$10)+1),OFFSET('Raw Data'!$AK$6,$V8,LOOKUP($B$55,'Raw Data'!$P$6:$P$10,'Raw Data'!$R$6:$R$10)+1))</f>
        <v>18.463750000000001</v>
      </c>
      <c r="J8" s="231">
        <f ca="1">IF($H$60=1,OFFSET('Raw Data'!$V$6,$V8,LOOKUP($B$55,'Raw Data'!$P$6:$P$10,'Raw Data'!$R$6:$R$10)+2),OFFSET('Raw Data'!$AK$6,$V8,LOOKUP($B$55,'Raw Data'!$P$6:$P$10,'Raw Data'!$R$6:$R$10)+2))</f>
        <v>21.830416666666665</v>
      </c>
      <c r="K8" s="228">
        <f ca="1">IF($B$63=1,B8-E8,C8-F8)</f>
        <v>-5.3668750000000038</v>
      </c>
      <c r="L8" s="228">
        <f ca="1">IF($B$63=1,E8-H8,F8-I8)</f>
        <v>-4.8124999999998863E-2</v>
      </c>
      <c r="M8" s="228">
        <f ca="1">IF($B$63=1,B8-H8,C8-I8)</f>
        <v>-5.4150000000000027</v>
      </c>
      <c r="N8" s="232">
        <f ca="1">+'Raw Data'!AZ6</f>
        <v>31870.125</v>
      </c>
      <c r="O8" s="233">
        <f ca="1">+'Raw Data'!BA6</f>
        <v>25290.125</v>
      </c>
      <c r="P8" s="234">
        <f ca="1">+'Raw Data'!BB6</f>
        <v>33387</v>
      </c>
      <c r="Q8" s="235">
        <f ca="1">+'Raw Data'!BC6</f>
        <v>23416</v>
      </c>
      <c r="R8" s="234" t="e">
        <f>+Temp!J4</f>
        <v>#N/A</v>
      </c>
      <c r="S8" s="235" t="e">
        <f>+Temp!K4</f>
        <v>#N/A</v>
      </c>
      <c r="T8" s="236" t="e">
        <f>+Temp!Q4</f>
        <v>#N/A</v>
      </c>
      <c r="U8" s="237" t="e">
        <f ca="1">+B8/T8*1000</f>
        <v>#N/A</v>
      </c>
      <c r="V8" s="40">
        <v>0</v>
      </c>
      <c r="W8" s="63">
        <f>+'Raw Data'!S6</f>
        <v>5</v>
      </c>
      <c r="X8" s="42">
        <f t="shared" ref="X8:X38" ca="1" si="0">+IF($W8&lt;6,B8,0)</f>
        <v>18.098749999999995</v>
      </c>
      <c r="Y8" s="43">
        <f t="shared" ref="Y8:Y38" ca="1" si="1">+IF($W8&lt;6,C8,0)</f>
        <v>12.7075</v>
      </c>
      <c r="Z8" s="43">
        <f t="shared" ref="Z8:Z38" si="2">+IF($W8&gt;5,B8,0)</f>
        <v>0</v>
      </c>
      <c r="AA8" s="20">
        <f t="shared" ref="AA8:AA38" si="3">+IF($W8&gt;5,C8,0)</f>
        <v>0</v>
      </c>
      <c r="AB8" s="20">
        <f t="shared" ref="AB8:AB38" ca="1" si="4">+IF($W8&lt;6,E8,0)</f>
        <v>23.465624999999999</v>
      </c>
      <c r="AC8" s="20">
        <f t="shared" ref="AC8:AC38" ca="1" si="5">+IF($W8&lt;6,F8,0)</f>
        <v>17.803750000000001</v>
      </c>
      <c r="AD8" s="20">
        <f t="shared" ref="AD8:AD38" si="6">+IF($W8&gt;5,E8,0)</f>
        <v>0</v>
      </c>
      <c r="AE8" s="20">
        <f t="shared" ref="AE8:AE38" si="7">+IF($W8&gt;5,F8,0)</f>
        <v>0</v>
      </c>
      <c r="AF8" s="20">
        <f t="shared" ref="AF8:AF38" ca="1" si="8">+IF($W8&lt;6,H8,0)</f>
        <v>23.513749999999998</v>
      </c>
      <c r="AG8" s="20">
        <f t="shared" ref="AG8:AG38" ca="1" si="9">+IF($W8&lt;6,I8,0)</f>
        <v>18.463750000000001</v>
      </c>
      <c r="AH8" s="20">
        <f t="shared" ref="AH8:AH38" si="10">+IF($W8&gt;5,H8,0)</f>
        <v>0</v>
      </c>
      <c r="AI8" s="20">
        <f t="shared" ref="AI8:AI38" si="11">+IF($W8&gt;5,I8,0)</f>
        <v>0</v>
      </c>
      <c r="AJ8" s="30">
        <f t="shared" ref="AJ8:AJ38" ca="1" si="12">+IF($W8&lt;6,N8,0)</f>
        <v>31870.125</v>
      </c>
      <c r="AK8" s="30">
        <f t="shared" ref="AK8:AK38" ca="1" si="13">+IF($W8&lt;6,O8,0)</f>
        <v>25290.125</v>
      </c>
      <c r="AL8" s="30">
        <f t="shared" ref="AL8:AL38" si="14">+IF($W8&gt;5,N8,0)</f>
        <v>0</v>
      </c>
      <c r="AM8" s="30">
        <f t="shared" ref="AM8:AM38" si="15">+IF($W8&gt;5,O8,0)</f>
        <v>0</v>
      </c>
      <c r="AN8" s="19">
        <f t="shared" ref="AN8:AN38" ca="1" si="16">+IF($W8&lt;6,K8,"")</f>
        <v>-5.3668750000000038</v>
      </c>
      <c r="AO8" s="20" t="str">
        <f t="shared" ref="AO8:AO38" si="17">+IF($W8&gt;5,K8,"")</f>
        <v/>
      </c>
      <c r="AP8" s="92" t="str">
        <f t="shared" ref="AP8:AP38" si="18">+IF($W8&gt;5,K8,"")</f>
        <v/>
      </c>
      <c r="AQ8" s="91">
        <f t="shared" ref="AQ8:AQ38" ca="1" si="19">+IF($W8&lt;6,L8,"")</f>
        <v>-4.8124999999998863E-2</v>
      </c>
      <c r="AR8" s="20" t="str">
        <f t="shared" ref="AR8:AR38" si="20">+IF($W8&gt;5,L8,"")</f>
        <v/>
      </c>
      <c r="AS8" s="20" t="str">
        <f t="shared" ref="AS8:AS38" si="21">+IF($W8&gt;5,L8,"")</f>
        <v/>
      </c>
      <c r="AT8" s="91">
        <f t="shared" ref="AT8:AT38" ca="1" si="22">+IF($W8&lt;6,M8,"")</f>
        <v>-5.4150000000000027</v>
      </c>
      <c r="AU8" s="20" t="str">
        <f t="shared" ref="AU8:AU38" si="23">+IF($W8&gt;5,M8,"")</f>
        <v/>
      </c>
      <c r="AV8" s="23" t="str">
        <f t="shared" ref="AV8:AV38" si="24">+IF($W8&gt;5,M8,"")</f>
        <v/>
      </c>
      <c r="AW8" s="123" t="e">
        <f>+IF(W8&lt;6,T8,"")</f>
        <v>#N/A</v>
      </c>
      <c r="AX8" s="164" t="e">
        <f ca="1">+IF(W8&lt;6,U8,"")</f>
        <v>#N/A</v>
      </c>
      <c r="AY8" s="167">
        <f ca="1">+IF(D8&gt;0,D8,"")</f>
        <v>16.301666666666666</v>
      </c>
      <c r="AZ8" s="136">
        <f ca="1">+IF(G8&gt;0,G8,"")</f>
        <v>21.578333333333333</v>
      </c>
      <c r="BA8" s="137">
        <f ca="1">+IF(J8&gt;0,J8,"")</f>
        <v>21.830416666666665</v>
      </c>
    </row>
    <row r="9" spans="1:53" x14ac:dyDescent="0.25">
      <c r="A9" s="51">
        <f>+A8+1</f>
        <v>37289</v>
      </c>
      <c r="B9" s="47">
        <f ca="1">IF($B$60=1,OFFSET('Raw Data'!$V$6,$V9,LOOKUP($B$53,'Raw Data'!$P$6:$P$10,'Raw Data'!$R$6:$R$10)),OFFSET('Raw Data'!$AK$6,$V9,LOOKUP($B$53,'Raw Data'!$P$6:$P$10,'Raw Data'!$R$6:$R$10)))</f>
        <v>21.356250000000003</v>
      </c>
      <c r="C9" s="48">
        <f ca="1">IF($B$60=1,OFFSET('Raw Data'!$V$6,$V9,LOOKUP($B$53,'Raw Data'!$P$6:$P$10,'Raw Data'!$R$6:$R$10)+1),OFFSET('Raw Data'!$AK$6,$V9,LOOKUP($B$53,'Raw Data'!$P$6:$P$10,'Raw Data'!$R$6:$R$10)+1))</f>
        <v>15.56625</v>
      </c>
      <c r="D9" s="48">
        <f ca="1">IF($B$60=1,OFFSET('Raw Data'!$V$6,$V9,LOOKUP($B$53,'Raw Data'!$P$6:$P$10,'Raw Data'!$R$6:$R$10)+2),OFFSET('Raw Data'!$AK$6,$V9,LOOKUP($B$53,'Raw Data'!$P$6:$P$10,'Raw Data'!$R$6:$R$10)+2))</f>
        <v>19.426250000000003</v>
      </c>
      <c r="E9" s="47">
        <f ca="1">IF($E$60=1,OFFSET('Raw Data'!$V$6,$V9,LOOKUP($B$54,'Raw Data'!$P$6:$P$10,'Raw Data'!$R$6:$R$10)),OFFSET('Raw Data'!$AK$6,$V9,LOOKUP($B$54,'Raw Data'!$P$6:$P$10,'Raw Data'!$R$6:$R$10)))</f>
        <v>20.878125000000001</v>
      </c>
      <c r="F9" s="48">
        <f ca="1">IF($E$60=1,OFFSET('Raw Data'!$V$6,$V9,LOOKUP($B$54,'Raw Data'!$P$6:$P$10,'Raw Data'!$R$6:$R$10)+1),OFFSET('Raw Data'!$AK$6,$V9,LOOKUP($B$54,'Raw Data'!$P$6:$P$10,'Raw Data'!$R$6:$R$10)+1))</f>
        <v>17.445</v>
      </c>
      <c r="G9" s="48">
        <f ca="1">IF($E$60=1,OFFSET('Raw Data'!$V$6,$V9,LOOKUP($B$54,'Raw Data'!$P$6:$P$10,'Raw Data'!$R$6:$R$10)+2),OFFSET('Raw Data'!$AK$6,$V9,LOOKUP($B$54,'Raw Data'!$P$6:$P$10,'Raw Data'!$R$6:$R$10)+2))</f>
        <v>19.733750000000004</v>
      </c>
      <c r="H9" s="157">
        <f ca="1">IF($H$60=1,OFFSET('Raw Data'!$V$6,$V9,LOOKUP($B$55,'Raw Data'!$P$6:$P$10,'Raw Data'!$R$6:$R$10)),OFFSET('Raw Data'!$AK$6,$V9,LOOKUP($B$55,'Raw Data'!$P$6:$P$10,'Raw Data'!$R$6:$R$10)))</f>
        <v>20.878125000000001</v>
      </c>
      <c r="I9" s="158">
        <f ca="1">IF($H$60=1,OFFSET('Raw Data'!$V$6,$V9,LOOKUP($B$55,'Raw Data'!$P$6:$P$10,'Raw Data'!$R$6:$R$10)+1),OFFSET('Raw Data'!$AK$6,$V9,LOOKUP($B$55,'Raw Data'!$P$6:$P$10,'Raw Data'!$R$6:$R$10)+1))</f>
        <v>17.445</v>
      </c>
      <c r="J9" s="159">
        <f ca="1">IF($H$60=1,OFFSET('Raw Data'!$V$6,$V9,LOOKUP($B$55,'Raw Data'!$P$6:$P$10,'Raw Data'!$R$6:$R$10)+2),OFFSET('Raw Data'!$AK$6,$V9,LOOKUP($B$55,'Raw Data'!$P$6:$P$10,'Raw Data'!$R$6:$R$10)+2))</f>
        <v>19.733750000000004</v>
      </c>
      <c r="K9" s="48">
        <f t="shared" ref="K9:K38" ca="1" si="25">IF($B$63=1,B9-E9,C9-F9)</f>
        <v>0.47812500000000213</v>
      </c>
      <c r="L9" s="48">
        <f t="shared" ref="L9:L38" ca="1" si="26">IF($B$63=1,E9-H9,F9-I9)</f>
        <v>0</v>
      </c>
      <c r="M9" s="48">
        <f t="shared" ref="M9:M38" ca="1" si="27">IF($B$63=1,B9-H9,C9-I9)</f>
        <v>0.47812500000000213</v>
      </c>
      <c r="N9" s="49">
        <f ca="1">+'Raw Data'!AZ7</f>
        <v>30256.625</v>
      </c>
      <c r="O9" s="50">
        <f ca="1">+'Raw Data'!BA7</f>
        <v>25549.125</v>
      </c>
      <c r="P9" s="54">
        <f ca="1">+'Raw Data'!BB7</f>
        <v>32773</v>
      </c>
      <c r="Q9" s="56">
        <f ca="1">+'Raw Data'!BC7</f>
        <v>24278</v>
      </c>
      <c r="R9" s="54" t="e">
        <f>+Temp!J5</f>
        <v>#N/A</v>
      </c>
      <c r="S9" s="56" t="e">
        <f>+Temp!K5</f>
        <v>#N/A</v>
      </c>
      <c r="T9" s="127" t="e">
        <f>+Temp!Q5</f>
        <v>#N/A</v>
      </c>
      <c r="U9" s="132" t="e">
        <f t="shared" ref="U9:U38" ca="1" si="28">+B9/T9*1000</f>
        <v>#N/A</v>
      </c>
      <c r="V9" s="40">
        <v>1</v>
      </c>
      <c r="W9" s="63">
        <f>+'Raw Data'!S7</f>
        <v>6</v>
      </c>
      <c r="X9" s="42">
        <f t="shared" si="0"/>
        <v>0</v>
      </c>
      <c r="Y9" s="43">
        <f t="shared" si="1"/>
        <v>0</v>
      </c>
      <c r="Z9" s="43">
        <f t="shared" ca="1" si="2"/>
        <v>21.356250000000003</v>
      </c>
      <c r="AA9" s="20">
        <f t="shared" ca="1" si="3"/>
        <v>15.56625</v>
      </c>
      <c r="AB9" s="20">
        <f t="shared" si="4"/>
        <v>0</v>
      </c>
      <c r="AC9" s="20">
        <f t="shared" si="5"/>
        <v>0</v>
      </c>
      <c r="AD9" s="20">
        <f t="shared" ca="1" si="6"/>
        <v>20.878125000000001</v>
      </c>
      <c r="AE9" s="20">
        <f t="shared" ca="1" si="7"/>
        <v>17.445</v>
      </c>
      <c r="AF9" s="20">
        <f t="shared" si="8"/>
        <v>0</v>
      </c>
      <c r="AG9" s="20">
        <f t="shared" si="9"/>
        <v>0</v>
      </c>
      <c r="AH9" s="20">
        <f t="shared" ca="1" si="10"/>
        <v>20.878125000000001</v>
      </c>
      <c r="AI9" s="20">
        <f t="shared" ca="1" si="11"/>
        <v>17.445</v>
      </c>
      <c r="AJ9" s="30">
        <f t="shared" si="12"/>
        <v>0</v>
      </c>
      <c r="AK9" s="30">
        <f t="shared" si="13"/>
        <v>0</v>
      </c>
      <c r="AL9" s="30">
        <f t="shared" ca="1" si="14"/>
        <v>30256.625</v>
      </c>
      <c r="AM9" s="30">
        <f t="shared" ca="1" si="15"/>
        <v>25549.125</v>
      </c>
      <c r="AN9" s="19" t="str">
        <f t="shared" si="16"/>
        <v/>
      </c>
      <c r="AO9" s="20">
        <f t="shared" ca="1" si="17"/>
        <v>0.47812500000000213</v>
      </c>
      <c r="AP9" s="92">
        <f t="shared" ca="1" si="18"/>
        <v>0.47812500000000213</v>
      </c>
      <c r="AQ9" s="91" t="str">
        <f t="shared" si="19"/>
        <v/>
      </c>
      <c r="AR9" s="20">
        <f t="shared" ca="1" si="20"/>
        <v>0</v>
      </c>
      <c r="AS9" s="20">
        <f t="shared" ca="1" si="21"/>
        <v>0</v>
      </c>
      <c r="AT9" s="91" t="str">
        <f t="shared" si="22"/>
        <v/>
      </c>
      <c r="AU9" s="20">
        <f t="shared" ca="1" si="23"/>
        <v>0.47812500000000213</v>
      </c>
      <c r="AV9" s="23">
        <f t="shared" ca="1" si="24"/>
        <v>0.47812500000000213</v>
      </c>
      <c r="AW9" s="124" t="str">
        <f>+IF(W9&lt;6,T9,"")</f>
        <v/>
      </c>
      <c r="AX9" s="165" t="str">
        <f t="shared" ref="AX9:AX38" si="29">+IF(W9&lt;6,U9,"")</f>
        <v/>
      </c>
      <c r="AY9" s="19">
        <f t="shared" ref="AY9:AY38" ca="1" si="30">+IF(D9&gt;0,D9,"")</f>
        <v>19.426250000000003</v>
      </c>
      <c r="AZ9" s="20">
        <f t="shared" ref="AZ9:AZ37" ca="1" si="31">+IF(G9&gt;0,G9,"")</f>
        <v>19.733750000000004</v>
      </c>
      <c r="BA9" s="23">
        <f t="shared" ref="BA9:BA38" ca="1" si="32">+IF(J9&gt;0,J9,"")</f>
        <v>19.733750000000004</v>
      </c>
    </row>
    <row r="10" spans="1:53" x14ac:dyDescent="0.25">
      <c r="A10" s="51">
        <f t="shared" ref="A10:A38" si="33">+A9+1</f>
        <v>37290</v>
      </c>
      <c r="B10" s="47">
        <f ca="1">IF($B$60=1,OFFSET('Raw Data'!$V$6,$V10,LOOKUP($B$53,'Raw Data'!$P$6:$P$10,'Raw Data'!$R$6:$R$10)),OFFSET('Raw Data'!$AK$6,$V10,LOOKUP($B$53,'Raw Data'!$P$6:$P$10,'Raw Data'!$R$6:$R$10)))</f>
        <v>21.453125</v>
      </c>
      <c r="C10" s="48">
        <f ca="1">IF($B$60=1,OFFSET('Raw Data'!$V$6,$V10,LOOKUP($B$53,'Raw Data'!$P$6:$P$10,'Raw Data'!$R$6:$R$10)+1),OFFSET('Raw Data'!$AK$6,$V10,LOOKUP($B$53,'Raw Data'!$P$6:$P$10,'Raw Data'!$R$6:$R$10)+1))</f>
        <v>17.209999999999997</v>
      </c>
      <c r="D10" s="48">
        <f ca="1">IF($B$60=1,OFFSET('Raw Data'!$V$6,$V10,LOOKUP($B$53,'Raw Data'!$P$6:$P$10,'Raw Data'!$R$6:$R$10)+2),OFFSET('Raw Data'!$AK$6,$V10,LOOKUP($B$53,'Raw Data'!$P$6:$P$10,'Raw Data'!$R$6:$R$10)+2))</f>
        <v>20.038749999999997</v>
      </c>
      <c r="E10" s="47">
        <f ca="1">IF($E$60=1,OFFSET('Raw Data'!$V$6,$V10,LOOKUP($B$54,'Raw Data'!$P$6:$P$10,'Raw Data'!$R$6:$R$10)),OFFSET('Raw Data'!$AK$6,$V10,LOOKUP($B$54,'Raw Data'!$P$6:$P$10,'Raw Data'!$R$6:$R$10)))</f>
        <v>17.026875</v>
      </c>
      <c r="F10" s="48">
        <f ca="1">IF($E$60=1,OFFSET('Raw Data'!$V$6,$V10,LOOKUP($B$54,'Raw Data'!$P$6:$P$10,'Raw Data'!$R$6:$R$10)+1),OFFSET('Raw Data'!$AK$6,$V10,LOOKUP($B$54,'Raw Data'!$P$6:$P$10,'Raw Data'!$R$6:$R$10)+1))</f>
        <v>16.4025</v>
      </c>
      <c r="G10" s="48">
        <f ca="1">IF($E$60=1,OFFSET('Raw Data'!$V$6,$V10,LOOKUP($B$54,'Raw Data'!$P$6:$P$10,'Raw Data'!$R$6:$R$10)+2),OFFSET('Raw Data'!$AK$6,$V10,LOOKUP($B$54,'Raw Data'!$P$6:$P$10,'Raw Data'!$R$6:$R$10)+2))</f>
        <v>16.818750000000005</v>
      </c>
      <c r="H10" s="157">
        <f ca="1">IF($H$60=1,OFFSET('Raw Data'!$V$6,$V10,LOOKUP($B$55,'Raw Data'!$P$6:$P$10,'Raw Data'!$R$6:$R$10)),OFFSET('Raw Data'!$AK$6,$V10,LOOKUP($B$55,'Raw Data'!$P$6:$P$10,'Raw Data'!$R$6:$R$10)))</f>
        <v>17.026875</v>
      </c>
      <c r="I10" s="158">
        <f ca="1">IF($H$60=1,OFFSET('Raw Data'!$V$6,$V10,LOOKUP($B$55,'Raw Data'!$P$6:$P$10,'Raw Data'!$R$6:$R$10)+1),OFFSET('Raw Data'!$AK$6,$V10,LOOKUP($B$55,'Raw Data'!$P$6:$P$10,'Raw Data'!$R$6:$R$10)+1))</f>
        <v>16.4025</v>
      </c>
      <c r="J10" s="159">
        <f ca="1">IF($H$60=1,OFFSET('Raw Data'!$V$6,$V10,LOOKUP($B$55,'Raw Data'!$P$6:$P$10,'Raw Data'!$R$6:$R$10)+2),OFFSET('Raw Data'!$AK$6,$V10,LOOKUP($B$55,'Raw Data'!$P$6:$P$10,'Raw Data'!$R$6:$R$10)+2))</f>
        <v>16.818750000000005</v>
      </c>
      <c r="K10" s="48">
        <f t="shared" ca="1" si="25"/>
        <v>4.4262499999999996</v>
      </c>
      <c r="L10" s="48">
        <f t="shared" ca="1" si="26"/>
        <v>0</v>
      </c>
      <c r="M10" s="48">
        <f t="shared" ca="1" si="27"/>
        <v>4.4262499999999996</v>
      </c>
      <c r="N10" s="49">
        <f ca="1">+'Raw Data'!AZ8</f>
        <v>29798.0625</v>
      </c>
      <c r="O10" s="50">
        <f ca="1">+'Raw Data'!BA8</f>
        <v>26095.125</v>
      </c>
      <c r="P10" s="54">
        <f ca="1">+'Raw Data'!BB8</f>
        <v>32298</v>
      </c>
      <c r="Q10" s="56">
        <f ca="1">+'Raw Data'!BC8</f>
        <v>25229</v>
      </c>
      <c r="R10" s="54" t="e">
        <f>+Temp!J6</f>
        <v>#N/A</v>
      </c>
      <c r="S10" s="56" t="e">
        <f>+Temp!K6</f>
        <v>#N/A</v>
      </c>
      <c r="T10" s="127" t="e">
        <f>+Temp!Q6</f>
        <v>#N/A</v>
      </c>
      <c r="U10" s="132" t="e">
        <f t="shared" ca="1" si="28"/>
        <v>#N/A</v>
      </c>
      <c r="V10" s="40">
        <v>2</v>
      </c>
      <c r="W10" s="63">
        <f>+'Raw Data'!S8</f>
        <v>7</v>
      </c>
      <c r="X10" s="42">
        <f t="shared" si="0"/>
        <v>0</v>
      </c>
      <c r="Y10" s="43">
        <f t="shared" si="1"/>
        <v>0</v>
      </c>
      <c r="Z10" s="43">
        <f t="shared" ca="1" si="2"/>
        <v>21.453125</v>
      </c>
      <c r="AA10" s="20">
        <f t="shared" ca="1" si="3"/>
        <v>17.209999999999997</v>
      </c>
      <c r="AB10" s="20">
        <f t="shared" si="4"/>
        <v>0</v>
      </c>
      <c r="AC10" s="20">
        <f t="shared" si="5"/>
        <v>0</v>
      </c>
      <c r="AD10" s="20">
        <f t="shared" ca="1" si="6"/>
        <v>17.026875</v>
      </c>
      <c r="AE10" s="20">
        <f t="shared" ca="1" si="7"/>
        <v>16.4025</v>
      </c>
      <c r="AF10" s="20">
        <f t="shared" si="8"/>
        <v>0</v>
      </c>
      <c r="AG10" s="20">
        <f t="shared" si="9"/>
        <v>0</v>
      </c>
      <c r="AH10" s="20">
        <f t="shared" ca="1" si="10"/>
        <v>17.026875</v>
      </c>
      <c r="AI10" s="20">
        <f t="shared" ca="1" si="11"/>
        <v>16.4025</v>
      </c>
      <c r="AJ10" s="30">
        <f t="shared" si="12"/>
        <v>0</v>
      </c>
      <c r="AK10" s="30">
        <f t="shared" si="13"/>
        <v>0</v>
      </c>
      <c r="AL10" s="30">
        <f t="shared" ca="1" si="14"/>
        <v>29798.0625</v>
      </c>
      <c r="AM10" s="30">
        <f t="shared" ca="1" si="15"/>
        <v>26095.125</v>
      </c>
      <c r="AN10" s="19" t="str">
        <f t="shared" si="16"/>
        <v/>
      </c>
      <c r="AO10" s="20">
        <f t="shared" ca="1" si="17"/>
        <v>4.4262499999999996</v>
      </c>
      <c r="AP10" s="92">
        <f t="shared" ca="1" si="18"/>
        <v>4.4262499999999996</v>
      </c>
      <c r="AQ10" s="91" t="str">
        <f t="shared" si="19"/>
        <v/>
      </c>
      <c r="AR10" s="20">
        <f t="shared" ca="1" si="20"/>
        <v>0</v>
      </c>
      <c r="AS10" s="20">
        <f t="shared" ca="1" si="21"/>
        <v>0</v>
      </c>
      <c r="AT10" s="91" t="str">
        <f t="shared" si="22"/>
        <v/>
      </c>
      <c r="AU10" s="20">
        <f t="shared" ca="1" si="23"/>
        <v>4.4262499999999996</v>
      </c>
      <c r="AV10" s="23">
        <f t="shared" ca="1" si="24"/>
        <v>4.4262499999999996</v>
      </c>
      <c r="AW10" s="124" t="str">
        <f t="shared" ref="AW10:AW38" si="34">+IF(W10&lt;6,T10,"")</f>
        <v/>
      </c>
      <c r="AX10" s="165" t="str">
        <f t="shared" si="29"/>
        <v/>
      </c>
      <c r="AY10" s="19">
        <f t="shared" ca="1" si="30"/>
        <v>20.038749999999997</v>
      </c>
      <c r="AZ10" s="20">
        <f t="shared" ca="1" si="31"/>
        <v>16.818750000000005</v>
      </c>
      <c r="BA10" s="23">
        <f t="shared" ca="1" si="32"/>
        <v>16.818750000000005</v>
      </c>
    </row>
    <row r="11" spans="1:53" x14ac:dyDescent="0.25">
      <c r="A11" s="51">
        <f t="shared" si="33"/>
        <v>37291</v>
      </c>
      <c r="B11" s="42">
        <f ca="1">IF($B$60=1,OFFSET('Raw Data'!$V$6,$V11,LOOKUP($B$53,'Raw Data'!$P$6:$P$10,'Raw Data'!$R$6:$R$10)),OFFSET('Raw Data'!$AK$6,$V11,LOOKUP($B$53,'Raw Data'!$P$6:$P$10,'Raw Data'!$R$6:$R$10)))</f>
        <v>24.891249999999996</v>
      </c>
      <c r="C11" s="43">
        <f ca="1">IF($B$60=1,OFFSET('Raw Data'!$V$6,$V11,LOOKUP($B$53,'Raw Data'!$P$6:$P$10,'Raw Data'!$R$6:$R$10)+1),OFFSET('Raw Data'!$AK$6,$V11,LOOKUP($B$53,'Raw Data'!$P$6:$P$10,'Raw Data'!$R$6:$R$10)+1))</f>
        <v>18.018750000000001</v>
      </c>
      <c r="D11" s="43">
        <f ca="1">IF($B$60=1,OFFSET('Raw Data'!$V$6,$V11,LOOKUP($B$53,'Raw Data'!$P$6:$P$10,'Raw Data'!$R$6:$R$10)+2),OFFSET('Raw Data'!$AK$6,$V11,LOOKUP($B$53,'Raw Data'!$P$6:$P$10,'Raw Data'!$R$6:$R$10)+2))</f>
        <v>22.600416666666664</v>
      </c>
      <c r="E11" s="42">
        <f ca="1">IF($E$60=1,OFFSET('Raw Data'!$V$6,$V11,LOOKUP($B$54,'Raw Data'!$P$6:$P$10,'Raw Data'!$R$6:$R$10)),OFFSET('Raw Data'!$AK$6,$V11,LOOKUP($B$54,'Raw Data'!$P$6:$P$10,'Raw Data'!$R$6:$R$10)))</f>
        <v>27.975625000000001</v>
      </c>
      <c r="F11" s="43">
        <f ca="1">IF($E$60=1,OFFSET('Raw Data'!$V$6,$V11,LOOKUP($B$54,'Raw Data'!$P$6:$P$10,'Raw Data'!$R$6:$R$10)+1),OFFSET('Raw Data'!$AK$6,$V11,LOOKUP($B$54,'Raw Data'!$P$6:$P$10,'Raw Data'!$R$6:$R$10)+1))</f>
        <v>17.07375</v>
      </c>
      <c r="G11" s="43">
        <f ca="1">IF($E$60=1,OFFSET('Raw Data'!$V$6,$V11,LOOKUP($B$54,'Raw Data'!$P$6:$P$10,'Raw Data'!$R$6:$R$10)+2),OFFSET('Raw Data'!$AK$6,$V11,LOOKUP($B$54,'Raw Data'!$P$6:$P$10,'Raw Data'!$R$6:$R$10)+2))</f>
        <v>24.341666666666665</v>
      </c>
      <c r="H11" s="154">
        <f ca="1">IF($H$60=1,OFFSET('Raw Data'!$V$6,$V11,LOOKUP($B$55,'Raw Data'!$P$6:$P$10,'Raw Data'!$R$6:$R$10)),OFFSET('Raw Data'!$AK$6,$V11,LOOKUP($B$55,'Raw Data'!$P$6:$P$10,'Raw Data'!$R$6:$R$10)))</f>
        <v>27.973125</v>
      </c>
      <c r="I11" s="155">
        <f ca="1">IF($H$60=1,OFFSET('Raw Data'!$V$6,$V11,LOOKUP($B$55,'Raw Data'!$P$6:$P$10,'Raw Data'!$R$6:$R$10)+1),OFFSET('Raw Data'!$AK$6,$V11,LOOKUP($B$55,'Raw Data'!$P$6:$P$10,'Raw Data'!$R$6:$R$10)+1))</f>
        <v>17.07375</v>
      </c>
      <c r="J11" s="156">
        <f ca="1">IF($H$60=1,OFFSET('Raw Data'!$V$6,$V11,LOOKUP($B$55,'Raw Data'!$P$6:$P$10,'Raw Data'!$R$6:$R$10)+2),OFFSET('Raw Data'!$AK$6,$V11,LOOKUP($B$55,'Raw Data'!$P$6:$P$10,'Raw Data'!$R$6:$R$10)+2))</f>
        <v>24.339999999999993</v>
      </c>
      <c r="K11" s="43">
        <f t="shared" ca="1" si="25"/>
        <v>-3.084375000000005</v>
      </c>
      <c r="L11" s="43">
        <f t="shared" ca="1" si="26"/>
        <v>2.500000000001279E-3</v>
      </c>
      <c r="M11" s="43">
        <f t="shared" ca="1" si="27"/>
        <v>-3.0818750000000037</v>
      </c>
      <c r="N11" s="44">
        <f ca="1">+'Raw Data'!AZ9</f>
        <v>35391.0625</v>
      </c>
      <c r="O11" s="45">
        <f ca="1">+'Raw Data'!BA9</f>
        <v>27454.875</v>
      </c>
      <c r="P11" s="55">
        <f ca="1">+'Raw Data'!BB9</f>
        <v>39201</v>
      </c>
      <c r="Q11" s="57">
        <f ca="1">+'Raw Data'!BC9</f>
        <v>24942</v>
      </c>
      <c r="R11" s="55" t="e">
        <f>+Temp!J7</f>
        <v>#N/A</v>
      </c>
      <c r="S11" s="57" t="e">
        <f>+Temp!K7</f>
        <v>#N/A</v>
      </c>
      <c r="T11" s="126" t="e">
        <f>+Temp!Q7</f>
        <v>#N/A</v>
      </c>
      <c r="U11" s="133" t="e">
        <f t="shared" ca="1" si="28"/>
        <v>#N/A</v>
      </c>
      <c r="V11" s="40">
        <v>3</v>
      </c>
      <c r="W11" s="63">
        <f>+'Raw Data'!S9</f>
        <v>1</v>
      </c>
      <c r="X11" s="42">
        <f t="shared" ca="1" si="0"/>
        <v>24.891249999999996</v>
      </c>
      <c r="Y11" s="43">
        <f t="shared" ca="1" si="1"/>
        <v>18.018750000000001</v>
      </c>
      <c r="Z11" s="43">
        <f t="shared" si="2"/>
        <v>0</v>
      </c>
      <c r="AA11" s="20">
        <f t="shared" si="3"/>
        <v>0</v>
      </c>
      <c r="AB11" s="20">
        <f t="shared" ca="1" si="4"/>
        <v>27.975625000000001</v>
      </c>
      <c r="AC11" s="20">
        <f t="shared" ca="1" si="5"/>
        <v>17.07375</v>
      </c>
      <c r="AD11" s="20">
        <f t="shared" si="6"/>
        <v>0</v>
      </c>
      <c r="AE11" s="20">
        <f t="shared" si="7"/>
        <v>0</v>
      </c>
      <c r="AF11" s="20">
        <f t="shared" ca="1" si="8"/>
        <v>27.973125</v>
      </c>
      <c r="AG11" s="20">
        <f t="shared" ca="1" si="9"/>
        <v>17.07375</v>
      </c>
      <c r="AH11" s="20">
        <f t="shared" si="10"/>
        <v>0</v>
      </c>
      <c r="AI11" s="20">
        <f t="shared" si="11"/>
        <v>0</v>
      </c>
      <c r="AJ11" s="30">
        <f t="shared" ca="1" si="12"/>
        <v>35391.0625</v>
      </c>
      <c r="AK11" s="30">
        <f t="shared" ca="1" si="13"/>
        <v>27454.875</v>
      </c>
      <c r="AL11" s="30">
        <f t="shared" si="14"/>
        <v>0</v>
      </c>
      <c r="AM11" s="30">
        <f t="shared" si="15"/>
        <v>0</v>
      </c>
      <c r="AN11" s="19">
        <f t="shared" ca="1" si="16"/>
        <v>-3.084375000000005</v>
      </c>
      <c r="AO11" s="20" t="str">
        <f t="shared" si="17"/>
        <v/>
      </c>
      <c r="AP11" s="92" t="str">
        <f t="shared" si="18"/>
        <v/>
      </c>
      <c r="AQ11" s="91">
        <f t="shared" ca="1" si="19"/>
        <v>2.500000000001279E-3</v>
      </c>
      <c r="AR11" s="20" t="str">
        <f t="shared" si="20"/>
        <v/>
      </c>
      <c r="AS11" s="20" t="str">
        <f t="shared" si="21"/>
        <v/>
      </c>
      <c r="AT11" s="91">
        <f t="shared" ca="1" si="22"/>
        <v>-3.0818750000000037</v>
      </c>
      <c r="AU11" s="20" t="str">
        <f t="shared" si="23"/>
        <v/>
      </c>
      <c r="AV11" s="23" t="str">
        <f t="shared" si="24"/>
        <v/>
      </c>
      <c r="AW11" s="124" t="e">
        <f t="shared" si="34"/>
        <v>#N/A</v>
      </c>
      <c r="AX11" s="165" t="e">
        <f t="shared" ca="1" si="29"/>
        <v>#N/A</v>
      </c>
      <c r="AY11" s="19">
        <f t="shared" ca="1" si="30"/>
        <v>22.600416666666664</v>
      </c>
      <c r="AZ11" s="20">
        <f t="shared" ca="1" si="31"/>
        <v>24.341666666666665</v>
      </c>
      <c r="BA11" s="23">
        <f t="shared" ca="1" si="32"/>
        <v>24.339999999999993</v>
      </c>
    </row>
    <row r="12" spans="1:53" x14ac:dyDescent="0.25">
      <c r="A12" s="51">
        <f t="shared" si="33"/>
        <v>37292</v>
      </c>
      <c r="B12" s="42">
        <f ca="1">IF($B$60=1,OFFSET('Raw Data'!$V$6,$V12,LOOKUP($B$53,'Raw Data'!$P$6:$P$10,'Raw Data'!$R$6:$R$10)),OFFSET('Raw Data'!$AK$6,$V12,LOOKUP($B$53,'Raw Data'!$P$6:$P$10,'Raw Data'!$R$6:$R$10)))</f>
        <v>25.588749999999997</v>
      </c>
      <c r="C12" s="43">
        <f ca="1">IF($B$60=1,OFFSET('Raw Data'!$V$6,$V12,LOOKUP($B$53,'Raw Data'!$P$6:$P$10,'Raw Data'!$R$6:$R$10)+1),OFFSET('Raw Data'!$AK$6,$V12,LOOKUP($B$53,'Raw Data'!$P$6:$P$10,'Raw Data'!$R$6:$R$10)+1))</f>
        <v>21.86</v>
      </c>
      <c r="D12" s="43">
        <f ca="1">IF($B$60=1,OFFSET('Raw Data'!$V$6,$V12,LOOKUP($B$53,'Raw Data'!$P$6:$P$10,'Raw Data'!$R$6:$R$10)+2),OFFSET('Raw Data'!$AK$6,$V12,LOOKUP($B$53,'Raw Data'!$P$6:$P$10,'Raw Data'!$R$6:$R$10)+2))</f>
        <v>24.345833333333331</v>
      </c>
      <c r="E12" s="42">
        <f ca="1">IF($E$60=1,OFFSET('Raw Data'!$V$6,$V12,LOOKUP($B$54,'Raw Data'!$P$6:$P$10,'Raw Data'!$R$6:$R$10)),OFFSET('Raw Data'!$AK$6,$V12,LOOKUP($B$54,'Raw Data'!$P$6:$P$10,'Raw Data'!$R$6:$R$10)))</f>
        <v>26.147499999999997</v>
      </c>
      <c r="F12" s="43">
        <f ca="1">IF($E$60=1,OFFSET('Raw Data'!$V$6,$V12,LOOKUP($B$54,'Raw Data'!$P$6:$P$10,'Raw Data'!$R$6:$R$10)+1),OFFSET('Raw Data'!$AK$6,$V12,LOOKUP($B$54,'Raw Data'!$P$6:$P$10,'Raw Data'!$R$6:$R$10)+1))</f>
        <v>33.286250000000003</v>
      </c>
      <c r="G12" s="43">
        <f ca="1">IF($E$60=1,OFFSET('Raw Data'!$V$6,$V12,LOOKUP($B$54,'Raw Data'!$P$6:$P$10,'Raw Data'!$R$6:$R$10)+2),OFFSET('Raw Data'!$AK$6,$V12,LOOKUP($B$54,'Raw Data'!$P$6:$P$10,'Raw Data'!$R$6:$R$10)+2))</f>
        <v>28.527083333333337</v>
      </c>
      <c r="H12" s="154">
        <f ca="1">IF($H$60=1,OFFSET('Raw Data'!$V$6,$V12,LOOKUP($B$55,'Raw Data'!$P$6:$P$10,'Raw Data'!$R$6:$R$10)),OFFSET('Raw Data'!$AK$6,$V12,LOOKUP($B$55,'Raw Data'!$P$6:$P$10,'Raw Data'!$R$6:$R$10)))</f>
        <v>27.056250000000002</v>
      </c>
      <c r="I12" s="155">
        <f ca="1">IF($H$60=1,OFFSET('Raw Data'!$V$6,$V12,LOOKUP($B$55,'Raw Data'!$P$6:$P$10,'Raw Data'!$R$6:$R$10)+1),OFFSET('Raw Data'!$AK$6,$V12,LOOKUP($B$55,'Raw Data'!$P$6:$P$10,'Raw Data'!$R$6:$R$10)+1))</f>
        <v>31.21875</v>
      </c>
      <c r="J12" s="156">
        <f ca="1">IF($H$60=1,OFFSET('Raw Data'!$V$6,$V12,LOOKUP($B$55,'Raw Data'!$P$6:$P$10,'Raw Data'!$R$6:$R$10)+2),OFFSET('Raw Data'!$AK$6,$V12,LOOKUP($B$55,'Raw Data'!$P$6:$P$10,'Raw Data'!$R$6:$R$10)+2))</f>
        <v>28.443750000000009</v>
      </c>
      <c r="K12" s="43">
        <f t="shared" ca="1" si="25"/>
        <v>-0.55874999999999986</v>
      </c>
      <c r="L12" s="43">
        <f t="shared" ca="1" si="26"/>
        <v>-0.90875000000000483</v>
      </c>
      <c r="M12" s="43">
        <f t="shared" ca="1" si="27"/>
        <v>-1.4675000000000047</v>
      </c>
      <c r="N12" s="44">
        <f ca="1">+'Raw Data'!AZ10</f>
        <v>36672.0625</v>
      </c>
      <c r="O12" s="45">
        <f ca="1">+'Raw Data'!BA10</f>
        <v>31373.25</v>
      </c>
      <c r="P12" s="55">
        <f ca="1">+'Raw Data'!BB10</f>
        <v>39097</v>
      </c>
      <c r="Q12" s="57">
        <f ca="1">+'Raw Data'!BC10</f>
        <v>29729</v>
      </c>
      <c r="R12" s="55" t="e">
        <f>+Temp!J8</f>
        <v>#N/A</v>
      </c>
      <c r="S12" s="57" t="e">
        <f>+Temp!K8</f>
        <v>#N/A</v>
      </c>
      <c r="T12" s="126" t="e">
        <f>+Temp!Q8</f>
        <v>#N/A</v>
      </c>
      <c r="U12" s="133" t="e">
        <f t="shared" ca="1" si="28"/>
        <v>#N/A</v>
      </c>
      <c r="V12" s="40">
        <v>4</v>
      </c>
      <c r="W12" s="63">
        <f>+'Raw Data'!S10</f>
        <v>2</v>
      </c>
      <c r="X12" s="42">
        <f t="shared" ca="1" si="0"/>
        <v>25.588749999999997</v>
      </c>
      <c r="Y12" s="43">
        <f t="shared" ca="1" si="1"/>
        <v>21.86</v>
      </c>
      <c r="Z12" s="43">
        <f t="shared" si="2"/>
        <v>0</v>
      </c>
      <c r="AA12" s="20">
        <f t="shared" si="3"/>
        <v>0</v>
      </c>
      <c r="AB12" s="20">
        <f t="shared" ca="1" si="4"/>
        <v>26.147499999999997</v>
      </c>
      <c r="AC12" s="20">
        <f t="shared" ca="1" si="5"/>
        <v>33.286250000000003</v>
      </c>
      <c r="AD12" s="20">
        <f t="shared" si="6"/>
        <v>0</v>
      </c>
      <c r="AE12" s="20">
        <f t="shared" si="7"/>
        <v>0</v>
      </c>
      <c r="AF12" s="20">
        <f t="shared" ca="1" si="8"/>
        <v>27.056250000000002</v>
      </c>
      <c r="AG12" s="20">
        <f t="shared" ca="1" si="9"/>
        <v>31.21875</v>
      </c>
      <c r="AH12" s="20">
        <f t="shared" si="10"/>
        <v>0</v>
      </c>
      <c r="AI12" s="20">
        <f t="shared" si="11"/>
        <v>0</v>
      </c>
      <c r="AJ12" s="30">
        <f t="shared" ca="1" si="12"/>
        <v>36672.0625</v>
      </c>
      <c r="AK12" s="30">
        <f t="shared" ca="1" si="13"/>
        <v>31373.25</v>
      </c>
      <c r="AL12" s="30">
        <f t="shared" si="14"/>
        <v>0</v>
      </c>
      <c r="AM12" s="30">
        <f t="shared" si="15"/>
        <v>0</v>
      </c>
      <c r="AN12" s="19">
        <f t="shared" ca="1" si="16"/>
        <v>-0.55874999999999986</v>
      </c>
      <c r="AO12" s="20" t="str">
        <f t="shared" si="17"/>
        <v/>
      </c>
      <c r="AP12" s="92" t="str">
        <f t="shared" si="18"/>
        <v/>
      </c>
      <c r="AQ12" s="91">
        <f t="shared" ca="1" si="19"/>
        <v>-0.90875000000000483</v>
      </c>
      <c r="AR12" s="20" t="str">
        <f t="shared" si="20"/>
        <v/>
      </c>
      <c r="AS12" s="20" t="str">
        <f t="shared" si="21"/>
        <v/>
      </c>
      <c r="AT12" s="91">
        <f t="shared" ca="1" si="22"/>
        <v>-1.4675000000000047</v>
      </c>
      <c r="AU12" s="20" t="str">
        <f t="shared" si="23"/>
        <v/>
      </c>
      <c r="AV12" s="23" t="str">
        <f t="shared" si="24"/>
        <v/>
      </c>
      <c r="AW12" s="124" t="e">
        <f t="shared" si="34"/>
        <v>#N/A</v>
      </c>
      <c r="AX12" s="165" t="e">
        <f t="shared" ca="1" si="29"/>
        <v>#N/A</v>
      </c>
      <c r="AY12" s="19">
        <f t="shared" ca="1" si="30"/>
        <v>24.345833333333331</v>
      </c>
      <c r="AZ12" s="20">
        <f t="shared" ca="1" si="31"/>
        <v>28.527083333333337</v>
      </c>
      <c r="BA12" s="23">
        <f t="shared" ca="1" si="32"/>
        <v>28.443750000000009</v>
      </c>
    </row>
    <row r="13" spans="1:53" x14ac:dyDescent="0.25">
      <c r="A13" s="51">
        <f t="shared" si="33"/>
        <v>37293</v>
      </c>
      <c r="B13" s="42">
        <f ca="1">IF($B$60=1,OFFSET('Raw Data'!$V$6,$V13,LOOKUP($B$53,'Raw Data'!$P$6:$P$10,'Raw Data'!$R$6:$R$10)),OFFSET('Raw Data'!$AK$6,$V13,LOOKUP($B$53,'Raw Data'!$P$6:$P$10,'Raw Data'!$R$6:$R$10)))</f>
        <v>24.471875000000001</v>
      </c>
      <c r="C13" s="43">
        <f ca="1">IF($B$60=1,OFFSET('Raw Data'!$V$6,$V13,LOOKUP($B$53,'Raw Data'!$P$6:$P$10,'Raw Data'!$R$6:$R$10)+1),OFFSET('Raw Data'!$AK$6,$V13,LOOKUP($B$53,'Raw Data'!$P$6:$P$10,'Raw Data'!$R$6:$R$10)+1))</f>
        <v>22.35</v>
      </c>
      <c r="D13" s="43">
        <f ca="1">IF($B$60=1,OFFSET('Raw Data'!$V$6,$V13,LOOKUP($B$53,'Raw Data'!$P$6:$P$10,'Raw Data'!$R$6:$R$10)+2),OFFSET('Raw Data'!$AK$6,$V13,LOOKUP($B$53,'Raw Data'!$P$6:$P$10,'Raw Data'!$R$6:$R$10)+2))</f>
        <v>23.764583333333334</v>
      </c>
      <c r="E13" s="42">
        <f ca="1">IF($E$60=1,OFFSET('Raw Data'!$V$6,$V13,LOOKUP($B$54,'Raw Data'!$P$6:$P$10,'Raw Data'!$R$6:$R$10)),OFFSET('Raw Data'!$AK$6,$V13,LOOKUP($B$54,'Raw Data'!$P$6:$P$10,'Raw Data'!$R$6:$R$10)))</f>
        <v>21.373124999999995</v>
      </c>
      <c r="F13" s="43">
        <f ca="1">IF($E$60=1,OFFSET('Raw Data'!$V$6,$V13,LOOKUP($B$54,'Raw Data'!$P$6:$P$10,'Raw Data'!$R$6:$R$10)+1),OFFSET('Raw Data'!$AK$6,$V13,LOOKUP($B$54,'Raw Data'!$P$6:$P$10,'Raw Data'!$R$6:$R$10)+1))</f>
        <v>18.54</v>
      </c>
      <c r="G13" s="43">
        <f ca="1">IF($E$60=1,OFFSET('Raw Data'!$V$6,$V13,LOOKUP($B$54,'Raw Data'!$P$6:$P$10,'Raw Data'!$R$6:$R$10)+2),OFFSET('Raw Data'!$AK$6,$V13,LOOKUP($B$54,'Raw Data'!$P$6:$P$10,'Raw Data'!$R$6:$R$10)+2))</f>
        <v>20.428750000000001</v>
      </c>
      <c r="H13" s="154">
        <f ca="1">IF($H$60=1,OFFSET('Raw Data'!$V$6,$V13,LOOKUP($B$55,'Raw Data'!$P$6:$P$10,'Raw Data'!$R$6:$R$10)),OFFSET('Raw Data'!$AK$6,$V13,LOOKUP($B$55,'Raw Data'!$P$6:$P$10,'Raw Data'!$R$6:$R$10)))</f>
        <v>21.3825</v>
      </c>
      <c r="I13" s="155">
        <f ca="1">IF($H$60=1,OFFSET('Raw Data'!$V$6,$V13,LOOKUP($B$55,'Raw Data'!$P$6:$P$10,'Raw Data'!$R$6:$R$10)+1),OFFSET('Raw Data'!$AK$6,$V13,LOOKUP($B$55,'Raw Data'!$P$6:$P$10,'Raw Data'!$R$6:$R$10)+1))</f>
        <v>18.54</v>
      </c>
      <c r="J13" s="156">
        <f ca="1">IF($H$60=1,OFFSET('Raw Data'!$V$6,$V13,LOOKUP($B$55,'Raw Data'!$P$6:$P$10,'Raw Data'!$R$6:$R$10)+2),OFFSET('Raw Data'!$AK$6,$V13,LOOKUP($B$55,'Raw Data'!$P$6:$P$10,'Raw Data'!$R$6:$R$10)+2))</f>
        <v>20.434999999999999</v>
      </c>
      <c r="K13" s="43">
        <f t="shared" ca="1" si="25"/>
        <v>3.0987500000000061</v>
      </c>
      <c r="L13" s="43">
        <f t="shared" ca="1" si="26"/>
        <v>-9.3750000000056843E-3</v>
      </c>
      <c r="M13" s="43">
        <f t="shared" ca="1" si="27"/>
        <v>3.0893750000000004</v>
      </c>
      <c r="N13" s="44">
        <f ca="1">+'Raw Data'!AZ11</f>
        <v>34579.4375</v>
      </c>
      <c r="O13" s="45">
        <f ca="1">+'Raw Data'!BA11</f>
        <v>29519.75</v>
      </c>
      <c r="P13" s="55">
        <f ca="1">+'Raw Data'!BB11</f>
        <v>37033</v>
      </c>
      <c r="Q13" s="57">
        <f ca="1">+'Raw Data'!BC11</f>
        <v>27875</v>
      </c>
      <c r="R13" s="55" t="e">
        <f>+Temp!J9</f>
        <v>#N/A</v>
      </c>
      <c r="S13" s="57" t="e">
        <f>+Temp!K9</f>
        <v>#N/A</v>
      </c>
      <c r="T13" s="126" t="e">
        <f>+Temp!Q9</f>
        <v>#N/A</v>
      </c>
      <c r="U13" s="133" t="e">
        <f t="shared" ca="1" si="28"/>
        <v>#N/A</v>
      </c>
      <c r="V13" s="40">
        <v>5</v>
      </c>
      <c r="W13" s="63">
        <f>+'Raw Data'!S11</f>
        <v>3</v>
      </c>
      <c r="X13" s="42">
        <f t="shared" ca="1" si="0"/>
        <v>24.471875000000001</v>
      </c>
      <c r="Y13" s="43">
        <f t="shared" ca="1" si="1"/>
        <v>22.35</v>
      </c>
      <c r="Z13" s="43">
        <f t="shared" si="2"/>
        <v>0</v>
      </c>
      <c r="AA13" s="20">
        <f t="shared" si="3"/>
        <v>0</v>
      </c>
      <c r="AB13" s="20">
        <f t="shared" ca="1" si="4"/>
        <v>21.373124999999995</v>
      </c>
      <c r="AC13" s="20">
        <f t="shared" ca="1" si="5"/>
        <v>18.54</v>
      </c>
      <c r="AD13" s="20">
        <f t="shared" si="6"/>
        <v>0</v>
      </c>
      <c r="AE13" s="20">
        <f t="shared" si="7"/>
        <v>0</v>
      </c>
      <c r="AF13" s="20">
        <f t="shared" ca="1" si="8"/>
        <v>21.3825</v>
      </c>
      <c r="AG13" s="20">
        <f t="shared" ca="1" si="9"/>
        <v>18.54</v>
      </c>
      <c r="AH13" s="20">
        <f t="shared" si="10"/>
        <v>0</v>
      </c>
      <c r="AI13" s="20">
        <f t="shared" si="11"/>
        <v>0</v>
      </c>
      <c r="AJ13" s="30">
        <f t="shared" ca="1" si="12"/>
        <v>34579.4375</v>
      </c>
      <c r="AK13" s="30">
        <f t="shared" ca="1" si="13"/>
        <v>29519.75</v>
      </c>
      <c r="AL13" s="30">
        <f t="shared" si="14"/>
        <v>0</v>
      </c>
      <c r="AM13" s="30">
        <f t="shared" si="15"/>
        <v>0</v>
      </c>
      <c r="AN13" s="19">
        <f t="shared" ca="1" si="16"/>
        <v>3.0987500000000061</v>
      </c>
      <c r="AO13" s="20" t="str">
        <f t="shared" si="17"/>
        <v/>
      </c>
      <c r="AP13" s="92" t="str">
        <f t="shared" si="18"/>
        <v/>
      </c>
      <c r="AQ13" s="91">
        <f t="shared" ca="1" si="19"/>
        <v>-9.3750000000056843E-3</v>
      </c>
      <c r="AR13" s="20" t="str">
        <f t="shared" si="20"/>
        <v/>
      </c>
      <c r="AS13" s="20" t="str">
        <f t="shared" si="21"/>
        <v/>
      </c>
      <c r="AT13" s="91">
        <f t="shared" ca="1" si="22"/>
        <v>3.0893750000000004</v>
      </c>
      <c r="AU13" s="20" t="str">
        <f t="shared" si="23"/>
        <v/>
      </c>
      <c r="AV13" s="23" t="str">
        <f t="shared" si="24"/>
        <v/>
      </c>
      <c r="AW13" s="124" t="e">
        <f t="shared" si="34"/>
        <v>#N/A</v>
      </c>
      <c r="AX13" s="165" t="e">
        <f t="shared" ca="1" si="29"/>
        <v>#N/A</v>
      </c>
      <c r="AY13" s="19">
        <f t="shared" ca="1" si="30"/>
        <v>23.764583333333334</v>
      </c>
      <c r="AZ13" s="20">
        <f t="shared" ca="1" si="31"/>
        <v>20.428750000000001</v>
      </c>
      <c r="BA13" s="23">
        <f t="shared" ca="1" si="32"/>
        <v>20.434999999999999</v>
      </c>
    </row>
    <row r="14" spans="1:53" x14ac:dyDescent="0.25">
      <c r="A14" s="51">
        <f t="shared" si="33"/>
        <v>37294</v>
      </c>
      <c r="B14" s="42">
        <f ca="1">IF($B$60=1,OFFSET('Raw Data'!$V$6,$V14,LOOKUP($B$53,'Raw Data'!$P$6:$P$10,'Raw Data'!$R$6:$R$10)),OFFSET('Raw Data'!$AK$6,$V14,LOOKUP($B$53,'Raw Data'!$P$6:$P$10,'Raw Data'!$R$6:$R$10)))</f>
        <v>21.111875000000005</v>
      </c>
      <c r="C14" s="43">
        <f ca="1">IF($B$60=1,OFFSET('Raw Data'!$V$6,$V14,LOOKUP($B$53,'Raw Data'!$P$6:$P$10,'Raw Data'!$R$6:$R$10)+1),OFFSET('Raw Data'!$AK$6,$V14,LOOKUP($B$53,'Raw Data'!$P$6:$P$10,'Raw Data'!$R$6:$R$10)+1))</f>
        <v>17.950000000000003</v>
      </c>
      <c r="D14" s="43">
        <f ca="1">IF($B$60=1,OFFSET('Raw Data'!$V$6,$V14,LOOKUP($B$53,'Raw Data'!$P$6:$P$10,'Raw Data'!$R$6:$R$10)+2),OFFSET('Raw Data'!$AK$6,$V14,LOOKUP($B$53,'Raw Data'!$P$6:$P$10,'Raw Data'!$R$6:$R$10)+2))</f>
        <v>20.057916666666667</v>
      </c>
      <c r="E14" s="42">
        <f ca="1">IF($E$60=1,OFFSET('Raw Data'!$V$6,$V14,LOOKUP($B$54,'Raw Data'!$P$6:$P$10,'Raw Data'!$R$6:$R$10)),OFFSET('Raw Data'!$AK$6,$V14,LOOKUP($B$54,'Raw Data'!$P$6:$P$10,'Raw Data'!$R$6:$R$10)))</f>
        <v>18.789375</v>
      </c>
      <c r="F14" s="43">
        <f ca="1">IF($E$60=1,OFFSET('Raw Data'!$V$6,$V14,LOOKUP($B$54,'Raw Data'!$P$6:$P$10,'Raw Data'!$R$6:$R$10)+1),OFFSET('Raw Data'!$AK$6,$V14,LOOKUP($B$54,'Raw Data'!$P$6:$P$10,'Raw Data'!$R$6:$R$10)+1))</f>
        <v>15.412499999999998</v>
      </c>
      <c r="G14" s="43">
        <f ca="1">IF($E$60=1,OFFSET('Raw Data'!$V$6,$V14,LOOKUP($B$54,'Raw Data'!$P$6:$P$10,'Raw Data'!$R$6:$R$10)+2),OFFSET('Raw Data'!$AK$6,$V14,LOOKUP($B$54,'Raw Data'!$P$6:$P$10,'Raw Data'!$R$6:$R$10)+2))</f>
        <v>17.663749999999997</v>
      </c>
      <c r="H14" s="154">
        <f ca="1">IF($H$60=1,OFFSET('Raw Data'!$V$6,$V14,LOOKUP($B$55,'Raw Data'!$P$6:$P$10,'Raw Data'!$R$6:$R$10)),OFFSET('Raw Data'!$AK$6,$V14,LOOKUP($B$55,'Raw Data'!$P$6:$P$10,'Raw Data'!$R$6:$R$10)))</f>
        <v>18.825624999999999</v>
      </c>
      <c r="I14" s="155">
        <f ca="1">IF($H$60=1,OFFSET('Raw Data'!$V$6,$V14,LOOKUP($B$55,'Raw Data'!$P$6:$P$10,'Raw Data'!$R$6:$R$10)+1),OFFSET('Raw Data'!$AK$6,$V14,LOOKUP($B$55,'Raw Data'!$P$6:$P$10,'Raw Data'!$R$6:$R$10)+1))</f>
        <v>15.412499999999998</v>
      </c>
      <c r="J14" s="156">
        <f ca="1">IF($H$60=1,OFFSET('Raw Data'!$V$6,$V14,LOOKUP($B$55,'Raw Data'!$P$6:$P$10,'Raw Data'!$R$6:$R$10)+2),OFFSET('Raw Data'!$AK$6,$V14,LOOKUP($B$55,'Raw Data'!$P$6:$P$10,'Raw Data'!$R$6:$R$10)+2))</f>
        <v>17.687916666666663</v>
      </c>
      <c r="K14" s="43">
        <f t="shared" ca="1" si="25"/>
        <v>2.3225000000000051</v>
      </c>
      <c r="L14" s="43">
        <f t="shared" ca="1" si="26"/>
        <v>-3.6249999999999005E-2</v>
      </c>
      <c r="M14" s="43">
        <f t="shared" ca="1" si="27"/>
        <v>2.2862500000000061</v>
      </c>
      <c r="N14" s="44">
        <f ca="1">+'Raw Data'!AZ12</f>
        <v>34589.5625</v>
      </c>
      <c r="O14" s="45">
        <f ca="1">+'Raw Data'!BA12</f>
        <v>27566.625</v>
      </c>
      <c r="P14" s="55">
        <f ca="1">+'Raw Data'!BB12</f>
        <v>36626</v>
      </c>
      <c r="Q14" s="57">
        <f ca="1">+'Raw Data'!BC12</f>
        <v>25538</v>
      </c>
      <c r="R14" s="55" t="e">
        <f>+Temp!J10</f>
        <v>#N/A</v>
      </c>
      <c r="S14" s="57" t="e">
        <f>+Temp!K10</f>
        <v>#N/A</v>
      </c>
      <c r="T14" s="126" t="e">
        <f>+Temp!Q10</f>
        <v>#N/A</v>
      </c>
      <c r="U14" s="133" t="e">
        <f t="shared" ca="1" si="28"/>
        <v>#N/A</v>
      </c>
      <c r="V14" s="40">
        <v>6</v>
      </c>
      <c r="W14" s="63">
        <f>+'Raw Data'!S12</f>
        <v>4</v>
      </c>
      <c r="X14" s="42">
        <f t="shared" ca="1" si="0"/>
        <v>21.111875000000005</v>
      </c>
      <c r="Y14" s="43">
        <f t="shared" ca="1" si="1"/>
        <v>17.950000000000003</v>
      </c>
      <c r="Z14" s="43">
        <f t="shared" si="2"/>
        <v>0</v>
      </c>
      <c r="AA14" s="20">
        <f t="shared" si="3"/>
        <v>0</v>
      </c>
      <c r="AB14" s="20">
        <f t="shared" ca="1" si="4"/>
        <v>18.789375</v>
      </c>
      <c r="AC14" s="20">
        <f t="shared" ca="1" si="5"/>
        <v>15.412499999999998</v>
      </c>
      <c r="AD14" s="20">
        <f t="shared" si="6"/>
        <v>0</v>
      </c>
      <c r="AE14" s="20">
        <f t="shared" si="7"/>
        <v>0</v>
      </c>
      <c r="AF14" s="20">
        <f t="shared" ca="1" si="8"/>
        <v>18.825624999999999</v>
      </c>
      <c r="AG14" s="20">
        <f t="shared" ca="1" si="9"/>
        <v>15.412499999999998</v>
      </c>
      <c r="AH14" s="20">
        <f t="shared" si="10"/>
        <v>0</v>
      </c>
      <c r="AI14" s="20">
        <f t="shared" si="11"/>
        <v>0</v>
      </c>
      <c r="AJ14" s="30">
        <f t="shared" ca="1" si="12"/>
        <v>34589.5625</v>
      </c>
      <c r="AK14" s="30">
        <f t="shared" ca="1" si="13"/>
        <v>27566.625</v>
      </c>
      <c r="AL14" s="30">
        <f t="shared" si="14"/>
        <v>0</v>
      </c>
      <c r="AM14" s="30">
        <f t="shared" si="15"/>
        <v>0</v>
      </c>
      <c r="AN14" s="19">
        <f t="shared" ca="1" si="16"/>
        <v>2.3225000000000051</v>
      </c>
      <c r="AO14" s="20" t="str">
        <f t="shared" si="17"/>
        <v/>
      </c>
      <c r="AP14" s="92" t="str">
        <f t="shared" si="18"/>
        <v/>
      </c>
      <c r="AQ14" s="91">
        <f t="shared" ca="1" si="19"/>
        <v>-3.6249999999999005E-2</v>
      </c>
      <c r="AR14" s="20" t="str">
        <f t="shared" si="20"/>
        <v/>
      </c>
      <c r="AS14" s="20" t="str">
        <f t="shared" si="21"/>
        <v/>
      </c>
      <c r="AT14" s="91">
        <f t="shared" ca="1" si="22"/>
        <v>2.2862500000000061</v>
      </c>
      <c r="AU14" s="20" t="str">
        <f t="shared" si="23"/>
        <v/>
      </c>
      <c r="AV14" s="23" t="str">
        <f t="shared" si="24"/>
        <v/>
      </c>
      <c r="AW14" s="124" t="e">
        <f t="shared" si="34"/>
        <v>#N/A</v>
      </c>
      <c r="AX14" s="165" t="e">
        <f t="shared" ca="1" si="29"/>
        <v>#N/A</v>
      </c>
      <c r="AY14" s="19">
        <f t="shared" ca="1" si="30"/>
        <v>20.057916666666667</v>
      </c>
      <c r="AZ14" s="20">
        <f t="shared" ca="1" si="31"/>
        <v>17.663749999999997</v>
      </c>
      <c r="BA14" s="23">
        <f t="shared" ca="1" si="32"/>
        <v>17.687916666666663</v>
      </c>
    </row>
    <row r="15" spans="1:53" x14ac:dyDescent="0.25">
      <c r="A15" s="51">
        <f t="shared" si="33"/>
        <v>37295</v>
      </c>
      <c r="B15" s="42">
        <f ca="1">IF($B$60=1,OFFSET('Raw Data'!$V$6,$V15,LOOKUP($B$53,'Raw Data'!$P$6:$P$10,'Raw Data'!$R$6:$R$10)),OFFSET('Raw Data'!$AK$6,$V15,LOOKUP($B$53,'Raw Data'!$P$6:$P$10,'Raw Data'!$R$6:$R$10)))</f>
        <v>20.024375000000006</v>
      </c>
      <c r="C15" s="43">
        <f ca="1">IF($B$60=1,OFFSET('Raw Data'!$V$6,$V15,LOOKUP($B$53,'Raw Data'!$P$6:$P$10,'Raw Data'!$R$6:$R$10)+1),OFFSET('Raw Data'!$AK$6,$V15,LOOKUP($B$53,'Raw Data'!$P$6:$P$10,'Raw Data'!$R$6:$R$10)+1))</f>
        <v>16.951250000000002</v>
      </c>
      <c r="D15" s="43">
        <f ca="1">IF($B$60=1,OFFSET('Raw Data'!$V$6,$V15,LOOKUP($B$53,'Raw Data'!$P$6:$P$10,'Raw Data'!$R$6:$R$10)+2),OFFSET('Raw Data'!$AK$6,$V15,LOOKUP($B$53,'Raw Data'!$P$6:$P$10,'Raw Data'!$R$6:$R$10)+2))</f>
        <v>19</v>
      </c>
      <c r="E15" s="42">
        <f ca="1">IF($E$60=1,OFFSET('Raw Data'!$V$6,$V15,LOOKUP($B$54,'Raw Data'!$P$6:$P$10,'Raw Data'!$R$6:$R$10)),OFFSET('Raw Data'!$AK$6,$V15,LOOKUP($B$54,'Raw Data'!$P$6:$P$10,'Raw Data'!$R$6:$R$10)))</f>
        <v>17.14875</v>
      </c>
      <c r="F15" s="43">
        <f ca="1">IF($E$60=1,OFFSET('Raw Data'!$V$6,$V15,LOOKUP($B$54,'Raw Data'!$P$6:$P$10,'Raw Data'!$R$6:$R$10)+1),OFFSET('Raw Data'!$AK$6,$V15,LOOKUP($B$54,'Raw Data'!$P$6:$P$10,'Raw Data'!$R$6:$R$10)+1))</f>
        <v>18.611249999999998</v>
      </c>
      <c r="G15" s="43">
        <f ca="1">IF($E$60=1,OFFSET('Raw Data'!$V$6,$V15,LOOKUP($B$54,'Raw Data'!$P$6:$P$10,'Raw Data'!$R$6:$R$10)+2),OFFSET('Raw Data'!$AK$6,$V15,LOOKUP($B$54,'Raw Data'!$P$6:$P$10,'Raw Data'!$R$6:$R$10)+2))</f>
        <v>17.636249999999997</v>
      </c>
      <c r="H15" s="154">
        <f ca="1">IF($H$60=1,OFFSET('Raw Data'!$V$6,$V15,LOOKUP($B$55,'Raw Data'!$P$6:$P$10,'Raw Data'!$R$6:$R$10)),OFFSET('Raw Data'!$AK$6,$V15,LOOKUP($B$55,'Raw Data'!$P$6:$P$10,'Raw Data'!$R$6:$R$10)))</f>
        <v>17.440000000000001</v>
      </c>
      <c r="I15" s="155">
        <f ca="1">IF($H$60=1,OFFSET('Raw Data'!$V$6,$V15,LOOKUP($B$55,'Raw Data'!$P$6:$P$10,'Raw Data'!$R$6:$R$10)+1),OFFSET('Raw Data'!$AK$6,$V15,LOOKUP($B$55,'Raw Data'!$P$6:$P$10,'Raw Data'!$R$6:$R$10)+1))</f>
        <v>18.707499999999996</v>
      </c>
      <c r="J15" s="156">
        <f ca="1">IF($H$60=1,OFFSET('Raw Data'!$V$6,$V15,LOOKUP($B$55,'Raw Data'!$P$6:$P$10,'Raw Data'!$R$6:$R$10)+2),OFFSET('Raw Data'!$AK$6,$V15,LOOKUP($B$55,'Raw Data'!$P$6:$P$10,'Raw Data'!$R$6:$R$10)+2))</f>
        <v>17.862499999999997</v>
      </c>
      <c r="K15" s="43">
        <f t="shared" ca="1" si="25"/>
        <v>2.8756250000000065</v>
      </c>
      <c r="L15" s="43">
        <f t="shared" ca="1" si="26"/>
        <v>-0.29125000000000156</v>
      </c>
      <c r="M15" s="43">
        <f t="shared" ca="1" si="27"/>
        <v>2.584375000000005</v>
      </c>
      <c r="N15" s="44">
        <f ca="1">+'Raw Data'!AZ13</f>
        <v>32180</v>
      </c>
      <c r="O15" s="45">
        <f ca="1">+'Raw Data'!BA13</f>
        <v>28040</v>
      </c>
      <c r="P15" s="55">
        <f ca="1">+'Raw Data'!BB13</f>
        <v>35008</v>
      </c>
      <c r="Q15" s="57">
        <f ca="1">+'Raw Data'!BC13</f>
        <v>26310</v>
      </c>
      <c r="R15" s="55" t="e">
        <f>+Temp!J11</f>
        <v>#N/A</v>
      </c>
      <c r="S15" s="57" t="e">
        <f>+Temp!K11</f>
        <v>#N/A</v>
      </c>
      <c r="T15" s="126" t="e">
        <f>+Temp!Q11</f>
        <v>#N/A</v>
      </c>
      <c r="U15" s="133" t="e">
        <f t="shared" ca="1" si="28"/>
        <v>#N/A</v>
      </c>
      <c r="V15" s="40">
        <v>7</v>
      </c>
      <c r="W15" s="63">
        <f>+'Raw Data'!S13</f>
        <v>5</v>
      </c>
      <c r="X15" s="42">
        <f t="shared" ca="1" si="0"/>
        <v>20.024375000000006</v>
      </c>
      <c r="Y15" s="43">
        <f t="shared" ca="1" si="1"/>
        <v>16.951250000000002</v>
      </c>
      <c r="Z15" s="43">
        <f t="shared" si="2"/>
        <v>0</v>
      </c>
      <c r="AA15" s="20">
        <f t="shared" si="3"/>
        <v>0</v>
      </c>
      <c r="AB15" s="20">
        <f t="shared" ca="1" si="4"/>
        <v>17.14875</v>
      </c>
      <c r="AC15" s="20">
        <f t="shared" ca="1" si="5"/>
        <v>18.611249999999998</v>
      </c>
      <c r="AD15" s="20">
        <f t="shared" si="6"/>
        <v>0</v>
      </c>
      <c r="AE15" s="20">
        <f t="shared" si="7"/>
        <v>0</v>
      </c>
      <c r="AF15" s="20">
        <f t="shared" ca="1" si="8"/>
        <v>17.440000000000001</v>
      </c>
      <c r="AG15" s="20">
        <f t="shared" ca="1" si="9"/>
        <v>18.707499999999996</v>
      </c>
      <c r="AH15" s="20">
        <f t="shared" si="10"/>
        <v>0</v>
      </c>
      <c r="AI15" s="20">
        <f t="shared" si="11"/>
        <v>0</v>
      </c>
      <c r="AJ15" s="30">
        <f t="shared" ca="1" si="12"/>
        <v>32180</v>
      </c>
      <c r="AK15" s="30">
        <f t="shared" ca="1" si="13"/>
        <v>28040</v>
      </c>
      <c r="AL15" s="30">
        <f t="shared" si="14"/>
        <v>0</v>
      </c>
      <c r="AM15" s="30">
        <f t="shared" si="15"/>
        <v>0</v>
      </c>
      <c r="AN15" s="19">
        <f t="shared" ca="1" si="16"/>
        <v>2.8756250000000065</v>
      </c>
      <c r="AO15" s="20" t="str">
        <f t="shared" si="17"/>
        <v/>
      </c>
      <c r="AP15" s="92" t="str">
        <f t="shared" si="18"/>
        <v/>
      </c>
      <c r="AQ15" s="91">
        <f t="shared" ca="1" si="19"/>
        <v>-0.29125000000000156</v>
      </c>
      <c r="AR15" s="20" t="str">
        <f t="shared" si="20"/>
        <v/>
      </c>
      <c r="AS15" s="20" t="str">
        <f t="shared" si="21"/>
        <v/>
      </c>
      <c r="AT15" s="91">
        <f t="shared" ca="1" si="22"/>
        <v>2.584375000000005</v>
      </c>
      <c r="AU15" s="20" t="str">
        <f t="shared" si="23"/>
        <v/>
      </c>
      <c r="AV15" s="23" t="str">
        <f t="shared" si="24"/>
        <v/>
      </c>
      <c r="AW15" s="124" t="e">
        <f t="shared" si="34"/>
        <v>#N/A</v>
      </c>
      <c r="AX15" s="165" t="e">
        <f t="shared" ca="1" si="29"/>
        <v>#N/A</v>
      </c>
      <c r="AY15" s="19">
        <f t="shared" ca="1" si="30"/>
        <v>19</v>
      </c>
      <c r="AZ15" s="20">
        <f t="shared" ca="1" si="31"/>
        <v>17.636249999999997</v>
      </c>
      <c r="BA15" s="23">
        <f t="shared" ca="1" si="32"/>
        <v>17.862499999999997</v>
      </c>
    </row>
    <row r="16" spans="1:53" x14ac:dyDescent="0.25">
      <c r="A16" s="51">
        <f t="shared" si="33"/>
        <v>37296</v>
      </c>
      <c r="B16" s="47">
        <f ca="1">IF($B$60=1,OFFSET('Raw Data'!$V$6,$V16,LOOKUP($B$53,'Raw Data'!$P$6:$P$10,'Raw Data'!$R$6:$R$10)),OFFSET('Raw Data'!$AK$6,$V16,LOOKUP($B$53,'Raw Data'!$P$6:$P$10,'Raw Data'!$R$6:$R$10)))</f>
        <v>18.301874999999999</v>
      </c>
      <c r="C16" s="48">
        <f ca="1">IF($B$60=1,OFFSET('Raw Data'!$V$6,$V16,LOOKUP($B$53,'Raw Data'!$P$6:$P$10,'Raw Data'!$R$6:$R$10)+1),OFFSET('Raw Data'!$AK$6,$V16,LOOKUP($B$53,'Raw Data'!$P$6:$P$10,'Raw Data'!$R$6:$R$10)+1))</f>
        <v>15.036250000000003</v>
      </c>
      <c r="D16" s="48">
        <f ca="1">IF($B$60=1,OFFSET('Raw Data'!$V$6,$V16,LOOKUP($B$53,'Raw Data'!$P$6:$P$10,'Raw Data'!$R$6:$R$10)+2),OFFSET('Raw Data'!$AK$6,$V16,LOOKUP($B$53,'Raw Data'!$P$6:$P$10,'Raw Data'!$R$6:$R$10)+2))</f>
        <v>17.213333333333331</v>
      </c>
      <c r="E16" s="47">
        <f ca="1">IF($E$60=1,OFFSET('Raw Data'!$V$6,$V16,LOOKUP($B$54,'Raw Data'!$P$6:$P$10,'Raw Data'!$R$6:$R$10)),OFFSET('Raw Data'!$AK$6,$V16,LOOKUP($B$54,'Raw Data'!$P$6:$P$10,'Raw Data'!$R$6:$R$10)))</f>
        <v>16.113749999999996</v>
      </c>
      <c r="F16" s="48">
        <f ca="1">IF($E$60=1,OFFSET('Raw Data'!$V$6,$V16,LOOKUP($B$54,'Raw Data'!$P$6:$P$10,'Raw Data'!$R$6:$R$10)+1),OFFSET('Raw Data'!$AK$6,$V16,LOOKUP($B$54,'Raw Data'!$P$6:$P$10,'Raw Data'!$R$6:$R$10)+1))</f>
        <v>14.028750000000002</v>
      </c>
      <c r="G16" s="48">
        <f ca="1">IF($E$60=1,OFFSET('Raw Data'!$V$6,$V16,LOOKUP($B$54,'Raw Data'!$P$6:$P$10,'Raw Data'!$R$6:$R$10)+2),OFFSET('Raw Data'!$AK$6,$V16,LOOKUP($B$54,'Raw Data'!$P$6:$P$10,'Raw Data'!$R$6:$R$10)+2))</f>
        <v>15.418750000000003</v>
      </c>
      <c r="H16" s="157">
        <f ca="1">IF($H$60=1,OFFSET('Raw Data'!$V$6,$V16,LOOKUP($B$55,'Raw Data'!$P$6:$P$10,'Raw Data'!$R$6:$R$10)),OFFSET('Raw Data'!$AK$6,$V16,LOOKUP($B$55,'Raw Data'!$P$6:$P$10,'Raw Data'!$R$6:$R$10)))</f>
        <v>16.233124999999998</v>
      </c>
      <c r="I16" s="158">
        <f ca="1">IF($H$60=1,OFFSET('Raw Data'!$V$6,$V16,LOOKUP($B$55,'Raw Data'!$P$6:$P$10,'Raw Data'!$R$6:$R$10)+1),OFFSET('Raw Data'!$AK$6,$V16,LOOKUP($B$55,'Raw Data'!$P$6:$P$10,'Raw Data'!$R$6:$R$10)+1))</f>
        <v>14.028750000000002</v>
      </c>
      <c r="J16" s="159">
        <f ca="1">IF($H$60=1,OFFSET('Raw Data'!$V$6,$V16,LOOKUP($B$55,'Raw Data'!$P$6:$P$10,'Raw Data'!$R$6:$R$10)+2),OFFSET('Raw Data'!$AK$6,$V16,LOOKUP($B$55,'Raw Data'!$P$6:$P$10,'Raw Data'!$R$6:$R$10)+2))</f>
        <v>15.498333333333335</v>
      </c>
      <c r="K16" s="48">
        <f t="shared" ca="1" si="25"/>
        <v>2.188125000000003</v>
      </c>
      <c r="L16" s="48">
        <f t="shared" ca="1" si="26"/>
        <v>-0.11937500000000156</v>
      </c>
      <c r="M16" s="48">
        <f t="shared" ca="1" si="27"/>
        <v>2.0687500000000014</v>
      </c>
      <c r="N16" s="49">
        <f ca="1">+'Raw Data'!AZ14</f>
        <v>28747.5</v>
      </c>
      <c r="O16" s="50">
        <f ca="1">+'Raw Data'!BA14</f>
        <v>25409</v>
      </c>
      <c r="P16" s="54">
        <f ca="1">+'Raw Data'!BB14</f>
        <v>30909</v>
      </c>
      <c r="Q16" s="56">
        <f ca="1">+'Raw Data'!BC14</f>
        <v>24141</v>
      </c>
      <c r="R16" s="54" t="e">
        <f>+Temp!J12</f>
        <v>#N/A</v>
      </c>
      <c r="S16" s="56" t="e">
        <f>+Temp!K12</f>
        <v>#N/A</v>
      </c>
      <c r="T16" s="127" t="e">
        <f>+Temp!Q12</f>
        <v>#N/A</v>
      </c>
      <c r="U16" s="132" t="e">
        <f t="shared" ca="1" si="28"/>
        <v>#N/A</v>
      </c>
      <c r="V16" s="40">
        <v>8</v>
      </c>
      <c r="W16" s="63">
        <f>+'Raw Data'!S14</f>
        <v>6</v>
      </c>
      <c r="X16" s="42">
        <f t="shared" si="0"/>
        <v>0</v>
      </c>
      <c r="Y16" s="43">
        <f t="shared" si="1"/>
        <v>0</v>
      </c>
      <c r="Z16" s="43">
        <f t="shared" ca="1" si="2"/>
        <v>18.301874999999999</v>
      </c>
      <c r="AA16" s="20">
        <f t="shared" ca="1" si="3"/>
        <v>15.036250000000003</v>
      </c>
      <c r="AB16" s="20">
        <f t="shared" si="4"/>
        <v>0</v>
      </c>
      <c r="AC16" s="20">
        <f t="shared" si="5"/>
        <v>0</v>
      </c>
      <c r="AD16" s="20">
        <f t="shared" ca="1" si="6"/>
        <v>16.113749999999996</v>
      </c>
      <c r="AE16" s="20">
        <f t="shared" ca="1" si="7"/>
        <v>14.028750000000002</v>
      </c>
      <c r="AF16" s="20">
        <f t="shared" si="8"/>
        <v>0</v>
      </c>
      <c r="AG16" s="20">
        <f t="shared" si="9"/>
        <v>0</v>
      </c>
      <c r="AH16" s="20">
        <f t="shared" ca="1" si="10"/>
        <v>16.233124999999998</v>
      </c>
      <c r="AI16" s="20">
        <f t="shared" ca="1" si="11"/>
        <v>14.028750000000002</v>
      </c>
      <c r="AJ16" s="30">
        <f t="shared" si="12"/>
        <v>0</v>
      </c>
      <c r="AK16" s="30">
        <f t="shared" si="13"/>
        <v>0</v>
      </c>
      <c r="AL16" s="30">
        <f t="shared" ca="1" si="14"/>
        <v>28747.5</v>
      </c>
      <c r="AM16" s="30">
        <f t="shared" ca="1" si="15"/>
        <v>25409</v>
      </c>
      <c r="AN16" s="19" t="str">
        <f t="shared" si="16"/>
        <v/>
      </c>
      <c r="AO16" s="20">
        <f t="shared" ca="1" si="17"/>
        <v>2.188125000000003</v>
      </c>
      <c r="AP16" s="92">
        <f t="shared" ca="1" si="18"/>
        <v>2.188125000000003</v>
      </c>
      <c r="AQ16" s="91" t="str">
        <f t="shared" si="19"/>
        <v/>
      </c>
      <c r="AR16" s="20">
        <f t="shared" ca="1" si="20"/>
        <v>-0.11937500000000156</v>
      </c>
      <c r="AS16" s="20">
        <f t="shared" ca="1" si="21"/>
        <v>-0.11937500000000156</v>
      </c>
      <c r="AT16" s="91" t="str">
        <f t="shared" si="22"/>
        <v/>
      </c>
      <c r="AU16" s="20">
        <f t="shared" ca="1" si="23"/>
        <v>2.0687500000000014</v>
      </c>
      <c r="AV16" s="23">
        <f t="shared" ca="1" si="24"/>
        <v>2.0687500000000014</v>
      </c>
      <c r="AW16" s="124" t="str">
        <f t="shared" si="34"/>
        <v/>
      </c>
      <c r="AX16" s="165" t="str">
        <f t="shared" si="29"/>
        <v/>
      </c>
      <c r="AY16" s="19">
        <f t="shared" ca="1" si="30"/>
        <v>17.213333333333331</v>
      </c>
      <c r="AZ16" s="20">
        <f t="shared" ca="1" si="31"/>
        <v>15.418750000000003</v>
      </c>
      <c r="BA16" s="23">
        <f t="shared" ca="1" si="32"/>
        <v>15.498333333333335</v>
      </c>
    </row>
    <row r="17" spans="1:53" x14ac:dyDescent="0.25">
      <c r="A17" s="51">
        <f t="shared" si="33"/>
        <v>37297</v>
      </c>
      <c r="B17" s="47">
        <f ca="1">IF($B$60=1,OFFSET('Raw Data'!$V$6,$V17,LOOKUP($B$53,'Raw Data'!$P$6:$P$10,'Raw Data'!$R$6:$R$10)),OFFSET('Raw Data'!$AK$6,$V17,LOOKUP($B$53,'Raw Data'!$P$6:$P$10,'Raw Data'!$R$6:$R$10)))</f>
        <v>16.727500000000003</v>
      </c>
      <c r="C17" s="48">
        <f ca="1">IF($B$60=1,OFFSET('Raw Data'!$V$6,$V17,LOOKUP($B$53,'Raw Data'!$P$6:$P$10,'Raw Data'!$R$6:$R$10)+1),OFFSET('Raw Data'!$AK$6,$V17,LOOKUP($B$53,'Raw Data'!$P$6:$P$10,'Raw Data'!$R$6:$R$10)+1))</f>
        <v>13.80875</v>
      </c>
      <c r="D17" s="48">
        <f ca="1">IF($B$60=1,OFFSET('Raw Data'!$V$6,$V17,LOOKUP($B$53,'Raw Data'!$P$6:$P$10,'Raw Data'!$R$6:$R$10)+2),OFFSET('Raw Data'!$AK$6,$V17,LOOKUP($B$53,'Raw Data'!$P$6:$P$10,'Raw Data'!$R$6:$R$10)+2))</f>
        <v>15.754583333333334</v>
      </c>
      <c r="E17" s="47">
        <f ca="1">IF($E$60=1,OFFSET('Raw Data'!$V$6,$V17,LOOKUP($B$54,'Raw Data'!$P$6:$P$10,'Raw Data'!$R$6:$R$10)),OFFSET('Raw Data'!$AK$6,$V17,LOOKUP($B$54,'Raw Data'!$P$6:$P$10,'Raw Data'!$R$6:$R$10)))</f>
        <v>16.004375</v>
      </c>
      <c r="F17" s="48">
        <f ca="1">IF($E$60=1,OFFSET('Raw Data'!$V$6,$V17,LOOKUP($B$54,'Raw Data'!$P$6:$P$10,'Raw Data'!$R$6:$R$10)+1),OFFSET('Raw Data'!$AK$6,$V17,LOOKUP($B$54,'Raw Data'!$P$6:$P$10,'Raw Data'!$R$6:$R$10)+1))</f>
        <v>8.9762500000000003</v>
      </c>
      <c r="G17" s="48">
        <f ca="1">IF($E$60=1,OFFSET('Raw Data'!$V$6,$V17,LOOKUP($B$54,'Raw Data'!$P$6:$P$10,'Raw Data'!$R$6:$R$10)+2),OFFSET('Raw Data'!$AK$6,$V17,LOOKUP($B$54,'Raw Data'!$P$6:$P$10,'Raw Data'!$R$6:$R$10)+2))</f>
        <v>13.661666666666669</v>
      </c>
      <c r="H17" s="157">
        <f ca="1">IF($H$60=1,OFFSET('Raw Data'!$V$6,$V17,LOOKUP($B$55,'Raw Data'!$P$6:$P$10,'Raw Data'!$R$6:$R$10)),OFFSET('Raw Data'!$AK$6,$V17,LOOKUP($B$55,'Raw Data'!$P$6:$P$10,'Raw Data'!$R$6:$R$10)))</f>
        <v>17.614374999999999</v>
      </c>
      <c r="I17" s="158">
        <f ca="1">IF($H$60=1,OFFSET('Raw Data'!$V$6,$V17,LOOKUP($B$55,'Raw Data'!$P$6:$P$10,'Raw Data'!$R$6:$R$10)+1),OFFSET('Raw Data'!$AK$6,$V17,LOOKUP($B$55,'Raw Data'!$P$6:$P$10,'Raw Data'!$R$6:$R$10)+1))</f>
        <v>8.9762500000000003</v>
      </c>
      <c r="J17" s="159">
        <f ca="1">IF($H$60=1,OFFSET('Raw Data'!$V$6,$V17,LOOKUP($B$55,'Raw Data'!$P$6:$P$10,'Raw Data'!$R$6:$R$10)+2),OFFSET('Raw Data'!$AK$6,$V17,LOOKUP($B$55,'Raw Data'!$P$6:$P$10,'Raw Data'!$R$6:$R$10)+2))</f>
        <v>14.735000000000005</v>
      </c>
      <c r="K17" s="48">
        <f t="shared" ca="1" si="25"/>
        <v>0.72312500000000313</v>
      </c>
      <c r="L17" s="48">
        <f t="shared" ca="1" si="26"/>
        <v>-1.6099999999999994</v>
      </c>
      <c r="M17" s="48">
        <f t="shared" ca="1" si="27"/>
        <v>-0.88687499999999631</v>
      </c>
      <c r="N17" s="49">
        <f ca="1">+'Raw Data'!AZ15</f>
        <v>28159.375</v>
      </c>
      <c r="O17" s="50">
        <f ca="1">+'Raw Data'!BA15</f>
        <v>23819.375</v>
      </c>
      <c r="P17" s="54">
        <f ca="1">+'Raw Data'!BB15</f>
        <v>31103</v>
      </c>
      <c r="Q17" s="56">
        <f ca="1">+'Raw Data'!BC15</f>
        <v>23006</v>
      </c>
      <c r="R17" s="54" t="e">
        <f>+Temp!J13</f>
        <v>#N/A</v>
      </c>
      <c r="S17" s="56" t="e">
        <f>+Temp!K13</f>
        <v>#N/A</v>
      </c>
      <c r="T17" s="127" t="e">
        <f>+Temp!Q13</f>
        <v>#N/A</v>
      </c>
      <c r="U17" s="132" t="e">
        <f t="shared" ca="1" si="28"/>
        <v>#N/A</v>
      </c>
      <c r="V17" s="40">
        <v>9</v>
      </c>
      <c r="W17" s="63">
        <f>+'Raw Data'!S15</f>
        <v>7</v>
      </c>
      <c r="X17" s="42">
        <f t="shared" si="0"/>
        <v>0</v>
      </c>
      <c r="Y17" s="43">
        <f t="shared" si="1"/>
        <v>0</v>
      </c>
      <c r="Z17" s="43">
        <f t="shared" ca="1" si="2"/>
        <v>16.727500000000003</v>
      </c>
      <c r="AA17" s="20">
        <f t="shared" ca="1" si="3"/>
        <v>13.80875</v>
      </c>
      <c r="AB17" s="20">
        <f t="shared" si="4"/>
        <v>0</v>
      </c>
      <c r="AC17" s="20">
        <f t="shared" si="5"/>
        <v>0</v>
      </c>
      <c r="AD17" s="20">
        <f t="shared" ca="1" si="6"/>
        <v>16.004375</v>
      </c>
      <c r="AE17" s="20">
        <f t="shared" ca="1" si="7"/>
        <v>8.9762500000000003</v>
      </c>
      <c r="AF17" s="20">
        <f t="shared" si="8"/>
        <v>0</v>
      </c>
      <c r="AG17" s="20">
        <f t="shared" si="9"/>
        <v>0</v>
      </c>
      <c r="AH17" s="20">
        <f t="shared" ca="1" si="10"/>
        <v>17.614374999999999</v>
      </c>
      <c r="AI17" s="20">
        <f t="shared" ca="1" si="11"/>
        <v>8.9762500000000003</v>
      </c>
      <c r="AJ17" s="30">
        <f t="shared" si="12"/>
        <v>0</v>
      </c>
      <c r="AK17" s="30">
        <f t="shared" si="13"/>
        <v>0</v>
      </c>
      <c r="AL17" s="30">
        <f t="shared" ca="1" si="14"/>
        <v>28159.375</v>
      </c>
      <c r="AM17" s="30">
        <f t="shared" ca="1" si="15"/>
        <v>23819.375</v>
      </c>
      <c r="AN17" s="19" t="str">
        <f t="shared" si="16"/>
        <v/>
      </c>
      <c r="AO17" s="20">
        <f t="shared" ca="1" si="17"/>
        <v>0.72312500000000313</v>
      </c>
      <c r="AP17" s="92">
        <f t="shared" ca="1" si="18"/>
        <v>0.72312500000000313</v>
      </c>
      <c r="AQ17" s="91" t="str">
        <f t="shared" si="19"/>
        <v/>
      </c>
      <c r="AR17" s="20">
        <f t="shared" ca="1" si="20"/>
        <v>-1.6099999999999994</v>
      </c>
      <c r="AS17" s="20">
        <f t="shared" ca="1" si="21"/>
        <v>-1.6099999999999994</v>
      </c>
      <c r="AT17" s="91" t="str">
        <f t="shared" si="22"/>
        <v/>
      </c>
      <c r="AU17" s="20">
        <f t="shared" ca="1" si="23"/>
        <v>-0.88687499999999631</v>
      </c>
      <c r="AV17" s="23">
        <f t="shared" ca="1" si="24"/>
        <v>-0.88687499999999631</v>
      </c>
      <c r="AW17" s="124" t="str">
        <f t="shared" si="34"/>
        <v/>
      </c>
      <c r="AX17" s="165" t="str">
        <f t="shared" si="29"/>
        <v/>
      </c>
      <c r="AY17" s="19">
        <f t="shared" ca="1" si="30"/>
        <v>15.754583333333334</v>
      </c>
      <c r="AZ17" s="20">
        <f t="shared" ca="1" si="31"/>
        <v>13.661666666666669</v>
      </c>
      <c r="BA17" s="23">
        <f t="shared" ca="1" si="32"/>
        <v>14.735000000000005</v>
      </c>
    </row>
    <row r="18" spans="1:53" x14ac:dyDescent="0.25">
      <c r="A18" s="51">
        <f t="shared" si="33"/>
        <v>37298</v>
      </c>
      <c r="B18" s="42">
        <f ca="1">IF($B$60=1,OFFSET('Raw Data'!$V$6,$V18,LOOKUP($B$53,'Raw Data'!$P$6:$P$10,'Raw Data'!$R$6:$R$10)),OFFSET('Raw Data'!$AK$6,$V18,LOOKUP($B$53,'Raw Data'!$P$6:$P$10,'Raw Data'!$R$6:$R$10)))</f>
        <v>22.713125000000002</v>
      </c>
      <c r="C18" s="43">
        <f ca="1">IF($B$60=1,OFFSET('Raw Data'!$V$6,$V18,LOOKUP($B$53,'Raw Data'!$P$6:$P$10,'Raw Data'!$R$6:$R$10)+1),OFFSET('Raw Data'!$AK$6,$V18,LOOKUP($B$53,'Raw Data'!$P$6:$P$10,'Raw Data'!$R$6:$R$10)+1))</f>
        <v>14.081249999999999</v>
      </c>
      <c r="D18" s="43">
        <f ca="1">IF($B$60=1,OFFSET('Raw Data'!$V$6,$V18,LOOKUP($B$53,'Raw Data'!$P$6:$P$10,'Raw Data'!$R$6:$R$10)+2),OFFSET('Raw Data'!$AK$6,$V18,LOOKUP($B$53,'Raw Data'!$P$6:$P$10,'Raw Data'!$R$6:$R$10)+2))</f>
        <v>19.835833333333337</v>
      </c>
      <c r="E18" s="42">
        <f ca="1">IF($E$60=1,OFFSET('Raw Data'!$V$6,$V18,LOOKUP($B$54,'Raw Data'!$P$6:$P$10,'Raw Data'!$R$6:$R$10)),OFFSET('Raw Data'!$AK$6,$V18,LOOKUP($B$54,'Raw Data'!$P$6:$P$10,'Raw Data'!$R$6:$R$10)))</f>
        <v>22.589375</v>
      </c>
      <c r="F18" s="43">
        <f ca="1">IF($E$60=1,OFFSET('Raw Data'!$V$6,$V18,LOOKUP($B$54,'Raw Data'!$P$6:$P$10,'Raw Data'!$R$6:$R$10)+1),OFFSET('Raw Data'!$AK$6,$V18,LOOKUP($B$54,'Raw Data'!$P$6:$P$10,'Raw Data'!$R$6:$R$10)+1))</f>
        <v>7.5350000000000001</v>
      </c>
      <c r="G18" s="43">
        <f ca="1">IF($E$60=1,OFFSET('Raw Data'!$V$6,$V18,LOOKUP($B$54,'Raw Data'!$P$6:$P$10,'Raw Data'!$R$6:$R$10)+2),OFFSET('Raw Data'!$AK$6,$V18,LOOKUP($B$54,'Raw Data'!$P$6:$P$10,'Raw Data'!$R$6:$R$10)+2))</f>
        <v>17.571250000000003</v>
      </c>
      <c r="H18" s="154">
        <f ca="1">IF($H$60=1,OFFSET('Raw Data'!$V$6,$V18,LOOKUP($B$55,'Raw Data'!$P$6:$P$10,'Raw Data'!$R$6:$R$10)),OFFSET('Raw Data'!$AK$6,$V18,LOOKUP($B$55,'Raw Data'!$P$6:$P$10,'Raw Data'!$R$6:$R$10)))</f>
        <v>22.589375</v>
      </c>
      <c r="I18" s="155">
        <f ca="1">IF($H$60=1,OFFSET('Raw Data'!$V$6,$V18,LOOKUP($B$55,'Raw Data'!$P$6:$P$10,'Raw Data'!$R$6:$R$10)+1),OFFSET('Raw Data'!$AK$6,$V18,LOOKUP($B$55,'Raw Data'!$P$6:$P$10,'Raw Data'!$R$6:$R$10)+1))</f>
        <v>7.5350000000000001</v>
      </c>
      <c r="J18" s="156">
        <f ca="1">IF($H$60=1,OFFSET('Raw Data'!$V$6,$V18,LOOKUP($B$55,'Raw Data'!$P$6:$P$10,'Raw Data'!$R$6:$R$10)+2),OFFSET('Raw Data'!$AK$6,$V18,LOOKUP($B$55,'Raw Data'!$P$6:$P$10,'Raw Data'!$R$6:$R$10)+2))</f>
        <v>17.571250000000003</v>
      </c>
      <c r="K18" s="43">
        <f t="shared" ca="1" si="25"/>
        <v>0.12375000000000114</v>
      </c>
      <c r="L18" s="43">
        <f t="shared" ca="1" si="26"/>
        <v>0</v>
      </c>
      <c r="M18" s="43">
        <f t="shared" ca="1" si="27"/>
        <v>0.12375000000000114</v>
      </c>
      <c r="N18" s="44">
        <f ca="1">+'Raw Data'!AZ16</f>
        <v>34290.5625</v>
      </c>
      <c r="O18" s="45">
        <f ca="1">+'Raw Data'!BA16</f>
        <v>24739.125</v>
      </c>
      <c r="P18" s="55">
        <f ca="1">+'Raw Data'!BB16</f>
        <v>37767</v>
      </c>
      <c r="Q18" s="57">
        <f ca="1">+'Raw Data'!BC16</f>
        <v>22010</v>
      </c>
      <c r="R18" s="55" t="e">
        <f>+Temp!J14</f>
        <v>#N/A</v>
      </c>
      <c r="S18" s="57" t="e">
        <f>+Temp!K14</f>
        <v>#N/A</v>
      </c>
      <c r="T18" s="126" t="e">
        <f>+Temp!Q14</f>
        <v>#N/A</v>
      </c>
      <c r="U18" s="133" t="e">
        <f t="shared" ca="1" si="28"/>
        <v>#N/A</v>
      </c>
      <c r="V18" s="40">
        <v>10</v>
      </c>
      <c r="W18" s="63">
        <f>+'Raw Data'!S16</f>
        <v>1</v>
      </c>
      <c r="X18" s="42">
        <f t="shared" ca="1" si="0"/>
        <v>22.713125000000002</v>
      </c>
      <c r="Y18" s="43">
        <f t="shared" ca="1" si="1"/>
        <v>14.081249999999999</v>
      </c>
      <c r="Z18" s="43">
        <f t="shared" si="2"/>
        <v>0</v>
      </c>
      <c r="AA18" s="20">
        <f t="shared" si="3"/>
        <v>0</v>
      </c>
      <c r="AB18" s="20">
        <f t="shared" ca="1" si="4"/>
        <v>22.589375</v>
      </c>
      <c r="AC18" s="20">
        <f t="shared" ca="1" si="5"/>
        <v>7.5350000000000001</v>
      </c>
      <c r="AD18" s="20">
        <f t="shared" si="6"/>
        <v>0</v>
      </c>
      <c r="AE18" s="20">
        <f t="shared" si="7"/>
        <v>0</v>
      </c>
      <c r="AF18" s="20">
        <f t="shared" ca="1" si="8"/>
        <v>22.589375</v>
      </c>
      <c r="AG18" s="20">
        <f t="shared" ca="1" si="9"/>
        <v>7.5350000000000001</v>
      </c>
      <c r="AH18" s="20">
        <f t="shared" si="10"/>
        <v>0</v>
      </c>
      <c r="AI18" s="20">
        <f t="shared" si="11"/>
        <v>0</v>
      </c>
      <c r="AJ18" s="30">
        <f t="shared" ca="1" si="12"/>
        <v>34290.5625</v>
      </c>
      <c r="AK18" s="30">
        <f t="shared" ca="1" si="13"/>
        <v>24739.125</v>
      </c>
      <c r="AL18" s="30">
        <f t="shared" si="14"/>
        <v>0</v>
      </c>
      <c r="AM18" s="30">
        <f t="shared" si="15"/>
        <v>0</v>
      </c>
      <c r="AN18" s="19">
        <f t="shared" ca="1" si="16"/>
        <v>0.12375000000000114</v>
      </c>
      <c r="AO18" s="20" t="str">
        <f t="shared" si="17"/>
        <v/>
      </c>
      <c r="AP18" s="92" t="str">
        <f t="shared" si="18"/>
        <v/>
      </c>
      <c r="AQ18" s="91">
        <f t="shared" ca="1" si="19"/>
        <v>0</v>
      </c>
      <c r="AR18" s="20" t="str">
        <f t="shared" si="20"/>
        <v/>
      </c>
      <c r="AS18" s="20" t="str">
        <f t="shared" si="21"/>
        <v/>
      </c>
      <c r="AT18" s="91">
        <f t="shared" ca="1" si="22"/>
        <v>0.12375000000000114</v>
      </c>
      <c r="AU18" s="20" t="str">
        <f t="shared" si="23"/>
        <v/>
      </c>
      <c r="AV18" s="23" t="str">
        <f t="shared" si="24"/>
        <v/>
      </c>
      <c r="AW18" s="124" t="e">
        <f t="shared" si="34"/>
        <v>#N/A</v>
      </c>
      <c r="AX18" s="165" t="e">
        <f t="shared" ca="1" si="29"/>
        <v>#N/A</v>
      </c>
      <c r="AY18" s="19">
        <f t="shared" ca="1" si="30"/>
        <v>19.835833333333337</v>
      </c>
      <c r="AZ18" s="20">
        <f t="shared" ca="1" si="31"/>
        <v>17.571250000000003</v>
      </c>
      <c r="BA18" s="23">
        <f t="shared" ca="1" si="32"/>
        <v>17.571250000000003</v>
      </c>
    </row>
    <row r="19" spans="1:53" x14ac:dyDescent="0.25">
      <c r="A19" s="51">
        <f t="shared" si="33"/>
        <v>37299</v>
      </c>
      <c r="B19" s="42">
        <f ca="1">IF($B$60=1,OFFSET('Raw Data'!$V$6,$V19,LOOKUP($B$53,'Raw Data'!$P$6:$P$10,'Raw Data'!$R$6:$R$10)),OFFSET('Raw Data'!$AK$6,$V19,LOOKUP($B$53,'Raw Data'!$P$6:$P$10,'Raw Data'!$R$6:$R$10)))</f>
        <v>22.518124999999998</v>
      </c>
      <c r="C19" s="43">
        <f ca="1">IF($B$60=1,OFFSET('Raw Data'!$V$6,$V19,LOOKUP($B$53,'Raw Data'!$P$6:$P$10,'Raw Data'!$R$6:$R$10)+1),OFFSET('Raw Data'!$AK$6,$V19,LOOKUP($B$53,'Raw Data'!$P$6:$P$10,'Raw Data'!$R$6:$R$10)+1))</f>
        <v>20.778750000000002</v>
      </c>
      <c r="D19" s="43">
        <f ca="1">IF($B$60=1,OFFSET('Raw Data'!$V$6,$V19,LOOKUP($B$53,'Raw Data'!$P$6:$P$10,'Raw Data'!$R$6:$R$10)+2),OFFSET('Raw Data'!$AK$6,$V19,LOOKUP($B$53,'Raw Data'!$P$6:$P$10,'Raw Data'!$R$6:$R$10)+2))</f>
        <v>21.938333333333333</v>
      </c>
      <c r="E19" s="42">
        <f ca="1">IF($E$60=1,OFFSET('Raw Data'!$V$6,$V19,LOOKUP($B$54,'Raw Data'!$P$6:$P$10,'Raw Data'!$R$6:$R$10)),OFFSET('Raw Data'!$AK$6,$V19,LOOKUP($B$54,'Raw Data'!$P$6:$P$10,'Raw Data'!$R$6:$R$10)))</f>
        <v>21.27375</v>
      </c>
      <c r="F19" s="43">
        <f ca="1">IF($E$60=1,OFFSET('Raw Data'!$V$6,$V19,LOOKUP($B$54,'Raw Data'!$P$6:$P$10,'Raw Data'!$R$6:$R$10)+1),OFFSET('Raw Data'!$AK$6,$V19,LOOKUP($B$54,'Raw Data'!$P$6:$P$10,'Raw Data'!$R$6:$R$10)+1))</f>
        <v>19.287500000000001</v>
      </c>
      <c r="G19" s="43">
        <f ca="1">IF($E$60=1,OFFSET('Raw Data'!$V$6,$V19,LOOKUP($B$54,'Raw Data'!$P$6:$P$10,'Raw Data'!$R$6:$R$10)+2),OFFSET('Raw Data'!$AK$6,$V19,LOOKUP($B$54,'Raw Data'!$P$6:$P$10,'Raw Data'!$R$6:$R$10)+2))</f>
        <v>20.611666666666668</v>
      </c>
      <c r="H19" s="154">
        <f ca="1">IF($H$60=1,OFFSET('Raw Data'!$V$6,$V19,LOOKUP($B$55,'Raw Data'!$P$6:$P$10,'Raw Data'!$R$6:$R$10)),OFFSET('Raw Data'!$AK$6,$V19,LOOKUP($B$55,'Raw Data'!$P$6:$P$10,'Raw Data'!$R$6:$R$10)))</f>
        <v>21.27375</v>
      </c>
      <c r="I19" s="155">
        <f ca="1">IF($H$60=1,OFFSET('Raw Data'!$V$6,$V19,LOOKUP($B$55,'Raw Data'!$P$6:$P$10,'Raw Data'!$R$6:$R$10)+1),OFFSET('Raw Data'!$AK$6,$V19,LOOKUP($B$55,'Raw Data'!$P$6:$P$10,'Raw Data'!$R$6:$R$10)+1))</f>
        <v>19.556250000000002</v>
      </c>
      <c r="J19" s="156">
        <f ca="1">IF($H$60=1,OFFSET('Raw Data'!$V$6,$V19,LOOKUP($B$55,'Raw Data'!$P$6:$P$10,'Raw Data'!$R$6:$R$10)+2),OFFSET('Raw Data'!$AK$6,$V19,LOOKUP($B$55,'Raw Data'!$P$6:$P$10,'Raw Data'!$R$6:$R$10)+2))</f>
        <v>20.701250000000005</v>
      </c>
      <c r="K19" s="43">
        <f t="shared" ca="1" si="25"/>
        <v>1.244374999999998</v>
      </c>
      <c r="L19" s="43">
        <f t="shared" ca="1" si="26"/>
        <v>0</v>
      </c>
      <c r="M19" s="43">
        <f t="shared" ca="1" si="27"/>
        <v>1.244374999999998</v>
      </c>
      <c r="N19" s="44">
        <f ca="1">+'Raw Data'!AZ17</f>
        <v>34560.375</v>
      </c>
      <c r="O19" s="45">
        <f ca="1">+'Raw Data'!BA17</f>
        <v>29346.625</v>
      </c>
      <c r="P19" s="55">
        <f ca="1">+'Raw Data'!BB17</f>
        <v>36610</v>
      </c>
      <c r="Q19" s="57">
        <f ca="1">+'Raw Data'!BC17</f>
        <v>27700</v>
      </c>
      <c r="R19" s="55" t="e">
        <f>+Temp!J15</f>
        <v>#N/A</v>
      </c>
      <c r="S19" s="57" t="e">
        <f>+Temp!K15</f>
        <v>#N/A</v>
      </c>
      <c r="T19" s="126" t="e">
        <f>+Temp!Q15</f>
        <v>#N/A</v>
      </c>
      <c r="U19" s="133" t="e">
        <f t="shared" ca="1" si="28"/>
        <v>#N/A</v>
      </c>
      <c r="V19" s="40">
        <v>11</v>
      </c>
      <c r="W19" s="63">
        <f>+'Raw Data'!S17</f>
        <v>2</v>
      </c>
      <c r="X19" s="42">
        <f t="shared" ca="1" si="0"/>
        <v>22.518124999999998</v>
      </c>
      <c r="Y19" s="43">
        <f t="shared" ca="1" si="1"/>
        <v>20.778750000000002</v>
      </c>
      <c r="Z19" s="43">
        <f t="shared" si="2"/>
        <v>0</v>
      </c>
      <c r="AA19" s="20">
        <f t="shared" si="3"/>
        <v>0</v>
      </c>
      <c r="AB19" s="20">
        <f t="shared" ca="1" si="4"/>
        <v>21.27375</v>
      </c>
      <c r="AC19" s="20">
        <f t="shared" ca="1" si="5"/>
        <v>19.287500000000001</v>
      </c>
      <c r="AD19" s="20">
        <f t="shared" si="6"/>
        <v>0</v>
      </c>
      <c r="AE19" s="20">
        <f t="shared" si="7"/>
        <v>0</v>
      </c>
      <c r="AF19" s="20">
        <f t="shared" ca="1" si="8"/>
        <v>21.27375</v>
      </c>
      <c r="AG19" s="20">
        <f t="shared" ca="1" si="9"/>
        <v>19.556250000000002</v>
      </c>
      <c r="AH19" s="20">
        <f t="shared" si="10"/>
        <v>0</v>
      </c>
      <c r="AI19" s="20">
        <f t="shared" si="11"/>
        <v>0</v>
      </c>
      <c r="AJ19" s="30">
        <f t="shared" ca="1" si="12"/>
        <v>34560.375</v>
      </c>
      <c r="AK19" s="30">
        <f t="shared" ca="1" si="13"/>
        <v>29346.625</v>
      </c>
      <c r="AL19" s="30">
        <f t="shared" si="14"/>
        <v>0</v>
      </c>
      <c r="AM19" s="30">
        <f t="shared" si="15"/>
        <v>0</v>
      </c>
      <c r="AN19" s="19">
        <f t="shared" ca="1" si="16"/>
        <v>1.244374999999998</v>
      </c>
      <c r="AO19" s="20" t="str">
        <f t="shared" si="17"/>
        <v/>
      </c>
      <c r="AP19" s="92" t="str">
        <f t="shared" si="18"/>
        <v/>
      </c>
      <c r="AQ19" s="91">
        <f t="shared" ca="1" si="19"/>
        <v>0</v>
      </c>
      <c r="AR19" s="20" t="str">
        <f t="shared" si="20"/>
        <v/>
      </c>
      <c r="AS19" s="20" t="str">
        <f t="shared" si="21"/>
        <v/>
      </c>
      <c r="AT19" s="91">
        <f t="shared" ca="1" si="22"/>
        <v>1.244374999999998</v>
      </c>
      <c r="AU19" s="20" t="str">
        <f t="shared" si="23"/>
        <v/>
      </c>
      <c r="AV19" s="23" t="str">
        <f t="shared" si="24"/>
        <v/>
      </c>
      <c r="AW19" s="124" t="e">
        <f t="shared" si="34"/>
        <v>#N/A</v>
      </c>
      <c r="AX19" s="165" t="e">
        <f t="shared" ca="1" si="29"/>
        <v>#N/A</v>
      </c>
      <c r="AY19" s="19">
        <f t="shared" ca="1" si="30"/>
        <v>21.938333333333333</v>
      </c>
      <c r="AZ19" s="20">
        <f t="shared" ca="1" si="31"/>
        <v>20.611666666666668</v>
      </c>
      <c r="BA19" s="23">
        <f t="shared" ca="1" si="32"/>
        <v>20.701250000000005</v>
      </c>
    </row>
    <row r="20" spans="1:53" x14ac:dyDescent="0.25">
      <c r="A20" s="51">
        <f t="shared" si="33"/>
        <v>37300</v>
      </c>
      <c r="B20" s="42">
        <f ca="1">IF($B$60=1,OFFSET('Raw Data'!$V$6,$V20,LOOKUP($B$53,'Raw Data'!$P$6:$P$10,'Raw Data'!$R$6:$R$10)),OFFSET('Raw Data'!$AK$6,$V20,LOOKUP($B$53,'Raw Data'!$P$6:$P$10,'Raw Data'!$R$6:$R$10)))</f>
        <v>23.524999999999995</v>
      </c>
      <c r="C20" s="43">
        <f ca="1">IF($B$60=1,OFFSET('Raw Data'!$V$6,$V20,LOOKUP($B$53,'Raw Data'!$P$6:$P$10,'Raw Data'!$R$6:$R$10)+1),OFFSET('Raw Data'!$AK$6,$V20,LOOKUP($B$53,'Raw Data'!$P$6:$P$10,'Raw Data'!$R$6:$R$10)+1))</f>
        <v>18.901250000000001</v>
      </c>
      <c r="D20" s="43">
        <f ca="1">IF($B$60=1,OFFSET('Raw Data'!$V$6,$V20,LOOKUP($B$53,'Raw Data'!$P$6:$P$10,'Raw Data'!$R$6:$R$10)+2),OFFSET('Raw Data'!$AK$6,$V20,LOOKUP($B$53,'Raw Data'!$P$6:$P$10,'Raw Data'!$R$6:$R$10)+2))</f>
        <v>21.983749999999997</v>
      </c>
      <c r="E20" s="42">
        <f ca="1">IF($E$60=1,OFFSET('Raw Data'!$V$6,$V20,LOOKUP($B$54,'Raw Data'!$P$6:$P$10,'Raw Data'!$R$6:$R$10)),OFFSET('Raw Data'!$AK$6,$V20,LOOKUP($B$54,'Raw Data'!$P$6:$P$10,'Raw Data'!$R$6:$R$10)))</f>
        <v>25.513750000000002</v>
      </c>
      <c r="F20" s="43">
        <f ca="1">IF($E$60=1,OFFSET('Raw Data'!$V$6,$V20,LOOKUP($B$54,'Raw Data'!$P$6:$P$10,'Raw Data'!$R$6:$R$10)+1),OFFSET('Raw Data'!$AK$6,$V20,LOOKUP($B$54,'Raw Data'!$P$6:$P$10,'Raw Data'!$R$6:$R$10)+1))</f>
        <v>18.346250000000001</v>
      </c>
      <c r="G20" s="43">
        <f ca="1">IF($E$60=1,OFFSET('Raw Data'!$V$6,$V20,LOOKUP($B$54,'Raw Data'!$P$6:$P$10,'Raw Data'!$R$6:$R$10)+2),OFFSET('Raw Data'!$AK$6,$V20,LOOKUP($B$54,'Raw Data'!$P$6:$P$10,'Raw Data'!$R$6:$R$10)+2))</f>
        <v>23.12458333333333</v>
      </c>
      <c r="H20" s="154">
        <f ca="1">IF($H$60=1,OFFSET('Raw Data'!$V$6,$V20,LOOKUP($B$55,'Raw Data'!$P$6:$P$10,'Raw Data'!$R$6:$R$10)),OFFSET('Raw Data'!$AK$6,$V20,LOOKUP($B$55,'Raw Data'!$P$6:$P$10,'Raw Data'!$R$6:$R$10)))</f>
        <v>25.513750000000002</v>
      </c>
      <c r="I20" s="155">
        <f ca="1">IF($H$60=1,OFFSET('Raw Data'!$V$6,$V20,LOOKUP($B$55,'Raw Data'!$P$6:$P$10,'Raw Data'!$R$6:$R$10)+1),OFFSET('Raw Data'!$AK$6,$V20,LOOKUP($B$55,'Raw Data'!$P$6:$P$10,'Raw Data'!$R$6:$R$10)+1))</f>
        <v>18.346250000000001</v>
      </c>
      <c r="J20" s="156">
        <f ca="1">IF($H$60=1,OFFSET('Raw Data'!$V$6,$V20,LOOKUP($B$55,'Raw Data'!$P$6:$P$10,'Raw Data'!$R$6:$R$10)+2),OFFSET('Raw Data'!$AK$6,$V20,LOOKUP($B$55,'Raw Data'!$P$6:$P$10,'Raw Data'!$R$6:$R$10)+2))</f>
        <v>23.12458333333333</v>
      </c>
      <c r="K20" s="43">
        <f t="shared" ca="1" si="25"/>
        <v>-1.9887500000000067</v>
      </c>
      <c r="L20" s="43">
        <f t="shared" ca="1" si="26"/>
        <v>0</v>
      </c>
      <c r="M20" s="43">
        <f t="shared" ca="1" si="27"/>
        <v>-1.9887500000000067</v>
      </c>
      <c r="N20" s="44">
        <f ca="1">+'Raw Data'!AZ18</f>
        <v>34326.9375</v>
      </c>
      <c r="O20" s="45">
        <f ca="1">+'Raw Data'!BA18</f>
        <v>27518.625</v>
      </c>
      <c r="P20" s="55">
        <f ca="1">+'Raw Data'!BB18</f>
        <v>37179</v>
      </c>
      <c r="Q20" s="57">
        <f ca="1">+'Raw Data'!BC18</f>
        <v>25360</v>
      </c>
      <c r="R20" s="55" t="e">
        <f>+Temp!J16</f>
        <v>#N/A</v>
      </c>
      <c r="S20" s="57" t="e">
        <f>+Temp!K16</f>
        <v>#N/A</v>
      </c>
      <c r="T20" s="126" t="e">
        <f>+Temp!Q16</f>
        <v>#N/A</v>
      </c>
      <c r="U20" s="133" t="e">
        <f t="shared" ca="1" si="28"/>
        <v>#N/A</v>
      </c>
      <c r="V20" s="40">
        <v>12</v>
      </c>
      <c r="W20" s="63">
        <f>+'Raw Data'!S18</f>
        <v>3</v>
      </c>
      <c r="X20" s="42">
        <f t="shared" ca="1" si="0"/>
        <v>23.524999999999995</v>
      </c>
      <c r="Y20" s="43">
        <f t="shared" ca="1" si="1"/>
        <v>18.901250000000001</v>
      </c>
      <c r="Z20" s="43">
        <f t="shared" si="2"/>
        <v>0</v>
      </c>
      <c r="AA20" s="20">
        <f t="shared" si="3"/>
        <v>0</v>
      </c>
      <c r="AB20" s="20">
        <f t="shared" ca="1" si="4"/>
        <v>25.513750000000002</v>
      </c>
      <c r="AC20" s="20">
        <f t="shared" ca="1" si="5"/>
        <v>18.346250000000001</v>
      </c>
      <c r="AD20" s="20">
        <f t="shared" si="6"/>
        <v>0</v>
      </c>
      <c r="AE20" s="20">
        <f t="shared" si="7"/>
        <v>0</v>
      </c>
      <c r="AF20" s="20">
        <f t="shared" ca="1" si="8"/>
        <v>25.513750000000002</v>
      </c>
      <c r="AG20" s="20">
        <f t="shared" ca="1" si="9"/>
        <v>18.346250000000001</v>
      </c>
      <c r="AH20" s="20">
        <f t="shared" si="10"/>
        <v>0</v>
      </c>
      <c r="AI20" s="20">
        <f t="shared" si="11"/>
        <v>0</v>
      </c>
      <c r="AJ20" s="30">
        <f t="shared" ca="1" si="12"/>
        <v>34326.9375</v>
      </c>
      <c r="AK20" s="30">
        <f t="shared" ca="1" si="13"/>
        <v>27518.625</v>
      </c>
      <c r="AL20" s="30">
        <f t="shared" si="14"/>
        <v>0</v>
      </c>
      <c r="AM20" s="30">
        <f t="shared" si="15"/>
        <v>0</v>
      </c>
      <c r="AN20" s="19">
        <f t="shared" ca="1" si="16"/>
        <v>-1.9887500000000067</v>
      </c>
      <c r="AO20" s="20" t="str">
        <f t="shared" si="17"/>
        <v/>
      </c>
      <c r="AP20" s="92" t="str">
        <f t="shared" si="18"/>
        <v/>
      </c>
      <c r="AQ20" s="91">
        <f t="shared" ca="1" si="19"/>
        <v>0</v>
      </c>
      <c r="AR20" s="20" t="str">
        <f t="shared" si="20"/>
        <v/>
      </c>
      <c r="AS20" s="20" t="str">
        <f t="shared" si="21"/>
        <v/>
      </c>
      <c r="AT20" s="91">
        <f t="shared" ca="1" si="22"/>
        <v>-1.9887500000000067</v>
      </c>
      <c r="AU20" s="20" t="str">
        <f t="shared" si="23"/>
        <v/>
      </c>
      <c r="AV20" s="23" t="str">
        <f t="shared" si="24"/>
        <v/>
      </c>
      <c r="AW20" s="124" t="e">
        <f t="shared" si="34"/>
        <v>#N/A</v>
      </c>
      <c r="AX20" s="165" t="e">
        <f t="shared" ca="1" si="29"/>
        <v>#N/A</v>
      </c>
      <c r="AY20" s="19">
        <f t="shared" ca="1" si="30"/>
        <v>21.983749999999997</v>
      </c>
      <c r="AZ20" s="20">
        <f t="shared" ca="1" si="31"/>
        <v>23.12458333333333</v>
      </c>
      <c r="BA20" s="23">
        <f t="shared" ca="1" si="32"/>
        <v>23.12458333333333</v>
      </c>
    </row>
    <row r="21" spans="1:53" x14ac:dyDescent="0.25">
      <c r="A21" s="51">
        <f t="shared" si="33"/>
        <v>37301</v>
      </c>
      <c r="B21" s="42">
        <f ca="1">IF($B$60=1,OFFSET('Raw Data'!$V$6,$V21,LOOKUP($B$53,'Raw Data'!$P$6:$P$10,'Raw Data'!$R$6:$R$10)),OFFSET('Raw Data'!$AK$6,$V21,LOOKUP($B$53,'Raw Data'!$P$6:$P$10,'Raw Data'!$R$6:$R$10)))</f>
        <v>23.592499999999994</v>
      </c>
      <c r="C21" s="43">
        <f ca="1">IF($B$60=1,OFFSET('Raw Data'!$V$6,$V21,LOOKUP($B$53,'Raw Data'!$P$6:$P$10,'Raw Data'!$R$6:$R$10)+1),OFFSET('Raw Data'!$AK$6,$V21,LOOKUP($B$53,'Raw Data'!$P$6:$P$10,'Raw Data'!$R$6:$R$10)+1))</f>
        <v>22.056249999999999</v>
      </c>
      <c r="D21" s="43">
        <f ca="1">IF($B$60=1,OFFSET('Raw Data'!$V$6,$V21,LOOKUP($B$53,'Raw Data'!$P$6:$P$10,'Raw Data'!$R$6:$R$10)+2),OFFSET('Raw Data'!$AK$6,$V21,LOOKUP($B$53,'Raw Data'!$P$6:$P$10,'Raw Data'!$R$6:$R$10)+2))</f>
        <v>23.080416666666665</v>
      </c>
      <c r="E21" s="42">
        <f ca="1">IF($E$60=1,OFFSET('Raw Data'!$V$6,$V21,LOOKUP($B$54,'Raw Data'!$P$6:$P$10,'Raw Data'!$R$6:$R$10)),OFFSET('Raw Data'!$AK$6,$V21,LOOKUP($B$54,'Raw Data'!$P$6:$P$10,'Raw Data'!$R$6:$R$10)))</f>
        <v>21.884374999999995</v>
      </c>
      <c r="F21" s="43">
        <f ca="1">IF($E$60=1,OFFSET('Raw Data'!$V$6,$V21,LOOKUP($B$54,'Raw Data'!$P$6:$P$10,'Raw Data'!$R$6:$R$10)+1),OFFSET('Raw Data'!$AK$6,$V21,LOOKUP($B$54,'Raw Data'!$P$6:$P$10,'Raw Data'!$R$6:$R$10)+1))</f>
        <v>19.72625</v>
      </c>
      <c r="G21" s="43">
        <f ca="1">IF($E$60=1,OFFSET('Raw Data'!$V$6,$V21,LOOKUP($B$54,'Raw Data'!$P$6:$P$10,'Raw Data'!$R$6:$R$10)+2),OFFSET('Raw Data'!$AK$6,$V21,LOOKUP($B$54,'Raw Data'!$P$6:$P$10,'Raw Data'!$R$6:$R$10)+2))</f>
        <v>21.164999999999999</v>
      </c>
      <c r="H21" s="154">
        <f ca="1">IF($H$60=1,OFFSET('Raw Data'!$V$6,$V21,LOOKUP($B$55,'Raw Data'!$P$6:$P$10,'Raw Data'!$R$6:$R$10)),OFFSET('Raw Data'!$AK$6,$V21,LOOKUP($B$55,'Raw Data'!$P$6:$P$10,'Raw Data'!$R$6:$R$10)))</f>
        <v>21.883749999999996</v>
      </c>
      <c r="I21" s="155">
        <f ca="1">IF($H$60=1,OFFSET('Raw Data'!$V$6,$V21,LOOKUP($B$55,'Raw Data'!$P$6:$P$10,'Raw Data'!$R$6:$R$10)+1),OFFSET('Raw Data'!$AK$6,$V21,LOOKUP($B$55,'Raw Data'!$P$6:$P$10,'Raw Data'!$R$6:$R$10)+1))</f>
        <v>19.72625</v>
      </c>
      <c r="J21" s="156">
        <f ca="1">IF($H$60=1,OFFSET('Raw Data'!$V$6,$V21,LOOKUP($B$55,'Raw Data'!$P$6:$P$10,'Raw Data'!$R$6:$R$10)+2),OFFSET('Raw Data'!$AK$6,$V21,LOOKUP($B$55,'Raw Data'!$P$6:$P$10,'Raw Data'!$R$6:$R$10)+2))</f>
        <v>21.164583333333333</v>
      </c>
      <c r="K21" s="43">
        <f t="shared" ca="1" si="25"/>
        <v>1.708124999999999</v>
      </c>
      <c r="L21" s="43">
        <f t="shared" ca="1" si="26"/>
        <v>6.2499999999943157E-4</v>
      </c>
      <c r="M21" s="43">
        <f t="shared" ca="1" si="27"/>
        <v>1.7087499999999984</v>
      </c>
      <c r="N21" s="44">
        <f ca="1">+'Raw Data'!AZ19</f>
        <v>34678.625</v>
      </c>
      <c r="O21" s="45">
        <f ca="1">+'Raw Data'!BA19</f>
        <v>30082.75</v>
      </c>
      <c r="P21" s="55">
        <f ca="1">+'Raw Data'!BB19</f>
        <v>37829</v>
      </c>
      <c r="Q21" s="57">
        <f ca="1">+'Raw Data'!BC19</f>
        <v>28180</v>
      </c>
      <c r="R21" s="55" t="e">
        <f>+Temp!J17</f>
        <v>#N/A</v>
      </c>
      <c r="S21" s="57" t="e">
        <f>+Temp!K17</f>
        <v>#N/A</v>
      </c>
      <c r="T21" s="126" t="e">
        <f>+Temp!Q17</f>
        <v>#N/A</v>
      </c>
      <c r="U21" s="133" t="e">
        <f t="shared" ca="1" si="28"/>
        <v>#N/A</v>
      </c>
      <c r="V21" s="40">
        <v>13</v>
      </c>
      <c r="W21" s="63">
        <f>+'Raw Data'!S19</f>
        <v>4</v>
      </c>
      <c r="X21" s="42">
        <f t="shared" ca="1" si="0"/>
        <v>23.592499999999994</v>
      </c>
      <c r="Y21" s="43">
        <f t="shared" ca="1" si="1"/>
        <v>22.056249999999999</v>
      </c>
      <c r="Z21" s="43">
        <f t="shared" si="2"/>
        <v>0</v>
      </c>
      <c r="AA21" s="20">
        <f t="shared" si="3"/>
        <v>0</v>
      </c>
      <c r="AB21" s="20">
        <f t="shared" ca="1" si="4"/>
        <v>21.884374999999995</v>
      </c>
      <c r="AC21" s="20">
        <f t="shared" ca="1" si="5"/>
        <v>19.72625</v>
      </c>
      <c r="AD21" s="20">
        <f t="shared" si="6"/>
        <v>0</v>
      </c>
      <c r="AE21" s="20">
        <f t="shared" si="7"/>
        <v>0</v>
      </c>
      <c r="AF21" s="20">
        <f t="shared" ca="1" si="8"/>
        <v>21.883749999999996</v>
      </c>
      <c r="AG21" s="20">
        <f t="shared" ca="1" si="9"/>
        <v>19.72625</v>
      </c>
      <c r="AH21" s="20">
        <f t="shared" si="10"/>
        <v>0</v>
      </c>
      <c r="AI21" s="20">
        <f t="shared" si="11"/>
        <v>0</v>
      </c>
      <c r="AJ21" s="30">
        <f t="shared" ca="1" si="12"/>
        <v>34678.625</v>
      </c>
      <c r="AK21" s="30">
        <f t="shared" ca="1" si="13"/>
        <v>30082.75</v>
      </c>
      <c r="AL21" s="30">
        <f t="shared" si="14"/>
        <v>0</v>
      </c>
      <c r="AM21" s="30">
        <f t="shared" si="15"/>
        <v>0</v>
      </c>
      <c r="AN21" s="19">
        <f t="shared" ca="1" si="16"/>
        <v>1.708124999999999</v>
      </c>
      <c r="AO21" s="20" t="str">
        <f t="shared" si="17"/>
        <v/>
      </c>
      <c r="AP21" s="92" t="str">
        <f t="shared" si="18"/>
        <v/>
      </c>
      <c r="AQ21" s="91">
        <f t="shared" ca="1" si="19"/>
        <v>6.2499999999943157E-4</v>
      </c>
      <c r="AR21" s="20" t="str">
        <f t="shared" si="20"/>
        <v/>
      </c>
      <c r="AS21" s="20" t="str">
        <f t="shared" si="21"/>
        <v/>
      </c>
      <c r="AT21" s="91">
        <f t="shared" ca="1" si="22"/>
        <v>1.7087499999999984</v>
      </c>
      <c r="AU21" s="20" t="str">
        <f t="shared" si="23"/>
        <v/>
      </c>
      <c r="AV21" s="23" t="str">
        <f t="shared" si="24"/>
        <v/>
      </c>
      <c r="AW21" s="124" t="e">
        <f t="shared" si="34"/>
        <v>#N/A</v>
      </c>
      <c r="AX21" s="165" t="e">
        <f t="shared" ca="1" si="29"/>
        <v>#N/A</v>
      </c>
      <c r="AY21" s="19">
        <f t="shared" ca="1" si="30"/>
        <v>23.080416666666665</v>
      </c>
      <c r="AZ21" s="20">
        <f t="shared" ca="1" si="31"/>
        <v>21.164999999999999</v>
      </c>
      <c r="BA21" s="23">
        <f t="shared" ca="1" si="32"/>
        <v>21.164583333333333</v>
      </c>
    </row>
    <row r="22" spans="1:53" x14ac:dyDescent="0.25">
      <c r="A22" s="51">
        <f t="shared" si="33"/>
        <v>37302</v>
      </c>
      <c r="B22" s="42">
        <f ca="1">IF($B$60=1,OFFSET('Raw Data'!$V$6,$V22,LOOKUP($B$53,'Raw Data'!$P$6:$P$10,'Raw Data'!$R$6:$R$10)),OFFSET('Raw Data'!$AK$6,$V22,LOOKUP($B$53,'Raw Data'!$P$6:$P$10,'Raw Data'!$R$6:$R$10)))</f>
        <v>19.189999999999998</v>
      </c>
      <c r="C22" s="43">
        <f ca="1">IF($B$60=1,OFFSET('Raw Data'!$V$6,$V22,LOOKUP($B$53,'Raw Data'!$P$6:$P$10,'Raw Data'!$R$6:$R$10)+1),OFFSET('Raw Data'!$AK$6,$V22,LOOKUP($B$53,'Raw Data'!$P$6:$P$10,'Raw Data'!$R$6:$R$10)+1))</f>
        <v>19.001249999999999</v>
      </c>
      <c r="D22" s="43">
        <f ca="1">IF($B$60=1,OFFSET('Raw Data'!$V$6,$V22,LOOKUP($B$53,'Raw Data'!$P$6:$P$10,'Raw Data'!$R$6:$R$10)+2),OFFSET('Raw Data'!$AK$6,$V22,LOOKUP($B$53,'Raw Data'!$P$6:$P$10,'Raw Data'!$R$6:$R$10)+2))</f>
        <v>19.127083333333335</v>
      </c>
      <c r="E22" s="42">
        <f ca="1">IF($E$60=1,OFFSET('Raw Data'!$V$6,$V22,LOOKUP($B$54,'Raw Data'!$P$6:$P$10,'Raw Data'!$R$6:$R$10)),OFFSET('Raw Data'!$AK$6,$V22,LOOKUP($B$54,'Raw Data'!$P$6:$P$10,'Raw Data'!$R$6:$R$10)))</f>
        <v>21.601874999999996</v>
      </c>
      <c r="F22" s="43">
        <f ca="1">IF($E$60=1,OFFSET('Raw Data'!$V$6,$V22,LOOKUP($B$54,'Raw Data'!$P$6:$P$10,'Raw Data'!$R$6:$R$10)+1),OFFSET('Raw Data'!$AK$6,$V22,LOOKUP($B$54,'Raw Data'!$P$6:$P$10,'Raw Data'!$R$6:$R$10)+1))</f>
        <v>16.712499999999999</v>
      </c>
      <c r="G22" s="43">
        <f ca="1">IF($E$60=1,OFFSET('Raw Data'!$V$6,$V22,LOOKUP($B$54,'Raw Data'!$P$6:$P$10,'Raw Data'!$R$6:$R$10)+2),OFFSET('Raw Data'!$AK$6,$V22,LOOKUP($B$54,'Raw Data'!$P$6:$P$10,'Raw Data'!$R$6:$R$10)+2))</f>
        <v>19.972083333333334</v>
      </c>
      <c r="H22" s="154">
        <f ca="1">IF($H$60=1,OFFSET('Raw Data'!$V$6,$V22,LOOKUP($B$55,'Raw Data'!$P$6:$P$10,'Raw Data'!$R$6:$R$10)),OFFSET('Raw Data'!$AK$6,$V22,LOOKUP($B$55,'Raw Data'!$P$6:$P$10,'Raw Data'!$R$6:$R$10)))</f>
        <v>21.606874999999995</v>
      </c>
      <c r="I22" s="155">
        <f ca="1">IF($H$60=1,OFFSET('Raw Data'!$V$6,$V22,LOOKUP($B$55,'Raw Data'!$P$6:$P$10,'Raw Data'!$R$6:$R$10)+1),OFFSET('Raw Data'!$AK$6,$V22,LOOKUP($B$55,'Raw Data'!$P$6:$P$10,'Raw Data'!$R$6:$R$10)+1))</f>
        <v>16.713750000000001</v>
      </c>
      <c r="J22" s="156">
        <f ca="1">IF($H$60=1,OFFSET('Raw Data'!$V$6,$V22,LOOKUP($B$55,'Raw Data'!$P$6:$P$10,'Raw Data'!$R$6:$R$10)+2),OFFSET('Raw Data'!$AK$6,$V22,LOOKUP($B$55,'Raw Data'!$P$6:$P$10,'Raw Data'!$R$6:$R$10)+2))</f>
        <v>19.975833333333334</v>
      </c>
      <c r="K22" s="43">
        <f t="shared" ca="1" si="25"/>
        <v>-2.4118749999999984</v>
      </c>
      <c r="L22" s="43">
        <f t="shared" ca="1" si="26"/>
        <v>-4.9999999999990052E-3</v>
      </c>
      <c r="M22" s="43">
        <f t="shared" ca="1" si="27"/>
        <v>-2.4168749999999974</v>
      </c>
      <c r="N22" s="44">
        <f ca="1">+'Raw Data'!AZ20</f>
        <v>33102.375</v>
      </c>
      <c r="O22" s="45">
        <f ca="1">+'Raw Data'!BA20</f>
        <v>28455.75</v>
      </c>
      <c r="P22" s="55">
        <f ca="1">+'Raw Data'!BB20</f>
        <v>35328</v>
      </c>
      <c r="Q22" s="57">
        <f ca="1">+'Raw Data'!BC20</f>
        <v>26960</v>
      </c>
      <c r="R22" s="55" t="e">
        <f>+Temp!J18</f>
        <v>#N/A</v>
      </c>
      <c r="S22" s="57" t="e">
        <f>+Temp!K18</f>
        <v>#N/A</v>
      </c>
      <c r="T22" s="126" t="e">
        <f>+Temp!Q18</f>
        <v>#N/A</v>
      </c>
      <c r="U22" s="133" t="e">
        <f t="shared" ca="1" si="28"/>
        <v>#N/A</v>
      </c>
      <c r="V22" s="40">
        <v>14</v>
      </c>
      <c r="W22" s="63">
        <f>+'Raw Data'!S20</f>
        <v>5</v>
      </c>
      <c r="X22" s="42">
        <f t="shared" ca="1" si="0"/>
        <v>19.189999999999998</v>
      </c>
      <c r="Y22" s="43">
        <f t="shared" ca="1" si="1"/>
        <v>19.001249999999999</v>
      </c>
      <c r="Z22" s="43">
        <f t="shared" si="2"/>
        <v>0</v>
      </c>
      <c r="AA22" s="20">
        <f t="shared" si="3"/>
        <v>0</v>
      </c>
      <c r="AB22" s="20">
        <f t="shared" ca="1" si="4"/>
        <v>21.601874999999996</v>
      </c>
      <c r="AC22" s="20">
        <f t="shared" ca="1" si="5"/>
        <v>16.712499999999999</v>
      </c>
      <c r="AD22" s="20">
        <f t="shared" si="6"/>
        <v>0</v>
      </c>
      <c r="AE22" s="20">
        <f t="shared" si="7"/>
        <v>0</v>
      </c>
      <c r="AF22" s="20">
        <f t="shared" ca="1" si="8"/>
        <v>21.606874999999995</v>
      </c>
      <c r="AG22" s="20">
        <f t="shared" ca="1" si="9"/>
        <v>16.713750000000001</v>
      </c>
      <c r="AH22" s="20">
        <f t="shared" si="10"/>
        <v>0</v>
      </c>
      <c r="AI22" s="20">
        <f t="shared" si="11"/>
        <v>0</v>
      </c>
      <c r="AJ22" s="30">
        <f t="shared" ca="1" si="12"/>
        <v>33102.375</v>
      </c>
      <c r="AK22" s="30">
        <f t="shared" ca="1" si="13"/>
        <v>28455.75</v>
      </c>
      <c r="AL22" s="30">
        <f t="shared" si="14"/>
        <v>0</v>
      </c>
      <c r="AM22" s="30">
        <f t="shared" si="15"/>
        <v>0</v>
      </c>
      <c r="AN22" s="19">
        <f t="shared" ca="1" si="16"/>
        <v>-2.4118749999999984</v>
      </c>
      <c r="AO22" s="20" t="str">
        <f t="shared" si="17"/>
        <v/>
      </c>
      <c r="AP22" s="92" t="str">
        <f t="shared" si="18"/>
        <v/>
      </c>
      <c r="AQ22" s="91">
        <f t="shared" ca="1" si="19"/>
        <v>-4.9999999999990052E-3</v>
      </c>
      <c r="AR22" s="20" t="str">
        <f t="shared" si="20"/>
        <v/>
      </c>
      <c r="AS22" s="20" t="str">
        <f t="shared" si="21"/>
        <v/>
      </c>
      <c r="AT22" s="91">
        <f t="shared" ca="1" si="22"/>
        <v>-2.4168749999999974</v>
      </c>
      <c r="AU22" s="20" t="str">
        <f t="shared" si="23"/>
        <v/>
      </c>
      <c r="AV22" s="23" t="str">
        <f t="shared" si="24"/>
        <v/>
      </c>
      <c r="AW22" s="124" t="e">
        <f t="shared" si="34"/>
        <v>#N/A</v>
      </c>
      <c r="AX22" s="165" t="e">
        <f t="shared" ca="1" si="29"/>
        <v>#N/A</v>
      </c>
      <c r="AY22" s="19">
        <f t="shared" ca="1" si="30"/>
        <v>19.127083333333335</v>
      </c>
      <c r="AZ22" s="20">
        <f t="shared" ca="1" si="31"/>
        <v>19.972083333333334</v>
      </c>
      <c r="BA22" s="23">
        <f t="shared" ca="1" si="32"/>
        <v>19.975833333333334</v>
      </c>
    </row>
    <row r="23" spans="1:53" x14ac:dyDescent="0.25">
      <c r="A23" s="51">
        <f t="shared" si="33"/>
        <v>37303</v>
      </c>
      <c r="B23" s="47">
        <f ca="1">IF($B$60=1,OFFSET('Raw Data'!$V$6,$V23,LOOKUP($B$53,'Raw Data'!$P$6:$P$10,'Raw Data'!$R$6:$R$10)),OFFSET('Raw Data'!$AK$6,$V23,LOOKUP($B$53,'Raw Data'!$P$6:$P$10,'Raw Data'!$R$6:$R$10)))</f>
        <v>19.127499999999998</v>
      </c>
      <c r="C23" s="48">
        <f ca="1">IF($B$60=1,OFFSET('Raw Data'!$V$6,$V23,LOOKUP($B$53,'Raw Data'!$P$6:$P$10,'Raw Data'!$R$6:$R$10)+1),OFFSET('Raw Data'!$AK$6,$V23,LOOKUP($B$53,'Raw Data'!$P$6:$P$10,'Raw Data'!$R$6:$R$10)+1))</f>
        <v>15.071250000000001</v>
      </c>
      <c r="D23" s="48">
        <f ca="1">IF($B$60=1,OFFSET('Raw Data'!$V$6,$V23,LOOKUP($B$53,'Raw Data'!$P$6:$P$10,'Raw Data'!$R$6:$R$10)+2),OFFSET('Raw Data'!$AK$6,$V23,LOOKUP($B$53,'Raw Data'!$P$6:$P$10,'Raw Data'!$R$6:$R$10)+2))</f>
        <v>17.775416666666668</v>
      </c>
      <c r="E23" s="47">
        <f ca="1">IF($E$60=1,OFFSET('Raw Data'!$V$6,$V23,LOOKUP($B$54,'Raw Data'!$P$6:$P$10,'Raw Data'!$R$6:$R$10)),OFFSET('Raw Data'!$AK$6,$V23,LOOKUP($B$54,'Raw Data'!$P$6:$P$10,'Raw Data'!$R$6:$R$10)))</f>
        <v>16.195625</v>
      </c>
      <c r="F23" s="48">
        <f ca="1">IF($E$60=1,OFFSET('Raw Data'!$V$6,$V23,LOOKUP($B$54,'Raw Data'!$P$6:$P$10,'Raw Data'!$R$6:$R$10)+1),OFFSET('Raw Data'!$AK$6,$V23,LOOKUP($B$54,'Raw Data'!$P$6:$P$10,'Raw Data'!$R$6:$R$10)+1))</f>
        <v>15.381250000000001</v>
      </c>
      <c r="G23" s="48">
        <f ca="1">IF($E$60=1,OFFSET('Raw Data'!$V$6,$V23,LOOKUP($B$54,'Raw Data'!$P$6:$P$10,'Raw Data'!$R$6:$R$10)+2),OFFSET('Raw Data'!$AK$6,$V23,LOOKUP($B$54,'Raw Data'!$P$6:$P$10,'Raw Data'!$R$6:$R$10)+2))</f>
        <v>15.924166666666666</v>
      </c>
      <c r="H23" s="157">
        <f ca="1">IF($H$60=1,OFFSET('Raw Data'!$V$6,$V23,LOOKUP($B$55,'Raw Data'!$P$6:$P$10,'Raw Data'!$R$6:$R$10)),OFFSET('Raw Data'!$AK$6,$V23,LOOKUP($B$55,'Raw Data'!$P$6:$P$10,'Raw Data'!$R$6:$R$10)))</f>
        <v>16.195625</v>
      </c>
      <c r="I23" s="158">
        <f ca="1">IF($H$60=1,OFFSET('Raw Data'!$V$6,$V23,LOOKUP($B$55,'Raw Data'!$P$6:$P$10,'Raw Data'!$R$6:$R$10)+1),OFFSET('Raw Data'!$AK$6,$V23,LOOKUP($B$55,'Raw Data'!$P$6:$P$10,'Raw Data'!$R$6:$R$10)+1))</f>
        <v>15.381250000000001</v>
      </c>
      <c r="J23" s="159">
        <f ca="1">IF($H$60=1,OFFSET('Raw Data'!$V$6,$V23,LOOKUP($B$55,'Raw Data'!$P$6:$P$10,'Raw Data'!$R$6:$R$10)+2),OFFSET('Raw Data'!$AK$6,$V23,LOOKUP($B$55,'Raw Data'!$P$6:$P$10,'Raw Data'!$R$6:$R$10)+2))</f>
        <v>15.924166666666666</v>
      </c>
      <c r="K23" s="48">
        <f t="shared" ca="1" si="25"/>
        <v>2.931874999999998</v>
      </c>
      <c r="L23" s="48">
        <f t="shared" ca="1" si="26"/>
        <v>0</v>
      </c>
      <c r="M23" s="48">
        <f t="shared" ca="1" si="27"/>
        <v>2.931874999999998</v>
      </c>
      <c r="N23" s="49">
        <f ca="1">+'Raw Data'!AZ21</f>
        <v>27988.875</v>
      </c>
      <c r="O23" s="50">
        <f ca="1">+'Raw Data'!BA21</f>
        <v>24353.5</v>
      </c>
      <c r="P23" s="54">
        <f ca="1">+'Raw Data'!BB21</f>
        <v>29972</v>
      </c>
      <c r="Q23" s="56">
        <f ca="1">+'Raw Data'!BC21</f>
        <v>23364</v>
      </c>
      <c r="R23" s="54" t="e">
        <f>+Temp!J19</f>
        <v>#N/A</v>
      </c>
      <c r="S23" s="56" t="e">
        <f>+Temp!K19</f>
        <v>#N/A</v>
      </c>
      <c r="T23" s="127" t="e">
        <f>+Temp!Q19</f>
        <v>#N/A</v>
      </c>
      <c r="U23" s="132" t="e">
        <f t="shared" ca="1" si="28"/>
        <v>#N/A</v>
      </c>
      <c r="V23" s="40">
        <v>15</v>
      </c>
      <c r="W23" s="63">
        <f>+'Raw Data'!S21</f>
        <v>6</v>
      </c>
      <c r="X23" s="42">
        <f t="shared" si="0"/>
        <v>0</v>
      </c>
      <c r="Y23" s="43">
        <f t="shared" si="1"/>
        <v>0</v>
      </c>
      <c r="Z23" s="43">
        <f t="shared" ca="1" si="2"/>
        <v>19.127499999999998</v>
      </c>
      <c r="AA23" s="20">
        <f t="shared" ca="1" si="3"/>
        <v>15.071250000000001</v>
      </c>
      <c r="AB23" s="20">
        <f t="shared" si="4"/>
        <v>0</v>
      </c>
      <c r="AC23" s="20">
        <f t="shared" si="5"/>
        <v>0</v>
      </c>
      <c r="AD23" s="20">
        <f t="shared" ca="1" si="6"/>
        <v>16.195625</v>
      </c>
      <c r="AE23" s="20">
        <f t="shared" ca="1" si="7"/>
        <v>15.381250000000001</v>
      </c>
      <c r="AF23" s="20">
        <f t="shared" si="8"/>
        <v>0</v>
      </c>
      <c r="AG23" s="20">
        <f t="shared" si="9"/>
        <v>0</v>
      </c>
      <c r="AH23" s="20">
        <f t="shared" ca="1" si="10"/>
        <v>16.195625</v>
      </c>
      <c r="AI23" s="20">
        <f t="shared" ca="1" si="11"/>
        <v>15.381250000000001</v>
      </c>
      <c r="AJ23" s="30">
        <f t="shared" si="12"/>
        <v>0</v>
      </c>
      <c r="AK23" s="30">
        <f t="shared" si="13"/>
        <v>0</v>
      </c>
      <c r="AL23" s="30">
        <f t="shared" ca="1" si="14"/>
        <v>27988.875</v>
      </c>
      <c r="AM23" s="30">
        <f t="shared" ca="1" si="15"/>
        <v>24353.5</v>
      </c>
      <c r="AN23" s="19" t="str">
        <f t="shared" si="16"/>
        <v/>
      </c>
      <c r="AO23" s="20">
        <f t="shared" ca="1" si="17"/>
        <v>2.931874999999998</v>
      </c>
      <c r="AP23" s="92">
        <f t="shared" ca="1" si="18"/>
        <v>2.931874999999998</v>
      </c>
      <c r="AQ23" s="91" t="str">
        <f t="shared" si="19"/>
        <v/>
      </c>
      <c r="AR23" s="20">
        <f t="shared" ca="1" si="20"/>
        <v>0</v>
      </c>
      <c r="AS23" s="20">
        <f t="shared" ca="1" si="21"/>
        <v>0</v>
      </c>
      <c r="AT23" s="91" t="str">
        <f t="shared" si="22"/>
        <v/>
      </c>
      <c r="AU23" s="20">
        <f t="shared" ca="1" si="23"/>
        <v>2.931874999999998</v>
      </c>
      <c r="AV23" s="23">
        <f t="shared" ca="1" si="24"/>
        <v>2.931874999999998</v>
      </c>
      <c r="AW23" s="124" t="str">
        <f t="shared" si="34"/>
        <v/>
      </c>
      <c r="AX23" s="165" t="str">
        <f t="shared" si="29"/>
        <v/>
      </c>
      <c r="AY23" s="19">
        <f t="shared" ca="1" si="30"/>
        <v>17.775416666666668</v>
      </c>
      <c r="AZ23" s="20">
        <f t="shared" ca="1" si="31"/>
        <v>15.924166666666666</v>
      </c>
      <c r="BA23" s="23">
        <f t="shared" ca="1" si="32"/>
        <v>15.924166666666666</v>
      </c>
    </row>
    <row r="24" spans="1:53" x14ac:dyDescent="0.25">
      <c r="A24" s="51">
        <f t="shared" si="33"/>
        <v>37304</v>
      </c>
      <c r="B24" s="47">
        <f ca="1">IF($B$60=1,OFFSET('Raw Data'!$V$6,$V24,LOOKUP($B$53,'Raw Data'!$P$6:$P$10,'Raw Data'!$R$6:$R$10)),OFFSET('Raw Data'!$AK$6,$V24,LOOKUP($B$53,'Raw Data'!$P$6:$P$10,'Raw Data'!$R$6:$R$10)))</f>
        <v>19.868124999999999</v>
      </c>
      <c r="C24" s="48">
        <f ca="1">IF($B$60=1,OFFSET('Raw Data'!$V$6,$V24,LOOKUP($B$53,'Raw Data'!$P$6:$P$10,'Raw Data'!$R$6:$R$10)+1),OFFSET('Raw Data'!$AK$6,$V24,LOOKUP($B$53,'Raw Data'!$P$6:$P$10,'Raw Data'!$R$6:$R$10)+1))</f>
        <v>16.03875</v>
      </c>
      <c r="D24" s="48">
        <f ca="1">IF($B$60=1,OFFSET('Raw Data'!$V$6,$V24,LOOKUP($B$53,'Raw Data'!$P$6:$P$10,'Raw Data'!$R$6:$R$10)+2),OFFSET('Raw Data'!$AK$6,$V24,LOOKUP($B$53,'Raw Data'!$P$6:$P$10,'Raw Data'!$R$6:$R$10)+2))</f>
        <v>18.591666666666669</v>
      </c>
      <c r="E24" s="47">
        <f ca="1">IF($E$60=1,OFFSET('Raw Data'!$V$6,$V24,LOOKUP($B$54,'Raw Data'!$P$6:$P$10,'Raw Data'!$R$6:$R$10)),OFFSET('Raw Data'!$AK$6,$V24,LOOKUP($B$54,'Raw Data'!$P$6:$P$10,'Raw Data'!$R$6:$R$10)))</f>
        <v>17.036874999999998</v>
      </c>
      <c r="F24" s="48">
        <f ca="1">IF($E$60=1,OFFSET('Raw Data'!$V$6,$V24,LOOKUP($B$54,'Raw Data'!$P$6:$P$10,'Raw Data'!$R$6:$R$10)+1),OFFSET('Raw Data'!$AK$6,$V24,LOOKUP($B$54,'Raw Data'!$P$6:$P$10,'Raw Data'!$R$6:$R$10)+1))</f>
        <v>14.745000000000001</v>
      </c>
      <c r="G24" s="48">
        <f ca="1">IF($E$60=1,OFFSET('Raw Data'!$V$6,$V24,LOOKUP($B$54,'Raw Data'!$P$6:$P$10,'Raw Data'!$R$6:$R$10)+2),OFFSET('Raw Data'!$AK$6,$V24,LOOKUP($B$54,'Raw Data'!$P$6:$P$10,'Raw Data'!$R$6:$R$10)+2))</f>
        <v>16.272916666666671</v>
      </c>
      <c r="H24" s="157">
        <f ca="1">IF($H$60=1,OFFSET('Raw Data'!$V$6,$V24,LOOKUP($B$55,'Raw Data'!$P$6:$P$10,'Raw Data'!$R$6:$R$10)),OFFSET('Raw Data'!$AK$6,$V24,LOOKUP($B$55,'Raw Data'!$P$6:$P$10,'Raw Data'!$R$6:$R$10)))</f>
        <v>17.036874999999998</v>
      </c>
      <c r="I24" s="158">
        <f ca="1">IF($H$60=1,OFFSET('Raw Data'!$V$6,$V24,LOOKUP($B$55,'Raw Data'!$P$6:$P$10,'Raw Data'!$R$6:$R$10)+1),OFFSET('Raw Data'!$AK$6,$V24,LOOKUP($B$55,'Raw Data'!$P$6:$P$10,'Raw Data'!$R$6:$R$10)+1))</f>
        <v>14.745000000000001</v>
      </c>
      <c r="J24" s="159">
        <f ca="1">IF($H$60=1,OFFSET('Raw Data'!$V$6,$V24,LOOKUP($B$55,'Raw Data'!$P$6:$P$10,'Raw Data'!$R$6:$R$10)+2),OFFSET('Raw Data'!$AK$6,$V24,LOOKUP($B$55,'Raw Data'!$P$6:$P$10,'Raw Data'!$R$6:$R$10)+2))</f>
        <v>16.272916666666671</v>
      </c>
      <c r="K24" s="48">
        <f t="shared" ca="1" si="25"/>
        <v>2.8312500000000007</v>
      </c>
      <c r="L24" s="48">
        <f t="shared" ca="1" si="26"/>
        <v>0</v>
      </c>
      <c r="M24" s="48">
        <f t="shared" ca="1" si="27"/>
        <v>2.8312500000000007</v>
      </c>
      <c r="N24" s="49">
        <f ca="1">+'Raw Data'!AZ22</f>
        <v>28656.1875</v>
      </c>
      <c r="O24" s="50">
        <f ca="1">+'Raw Data'!BA22</f>
        <v>23716.75</v>
      </c>
      <c r="P24" s="54">
        <f ca="1">+'Raw Data'!BB22</f>
        <v>32444</v>
      </c>
      <c r="Q24" s="56">
        <f ca="1">+'Raw Data'!BC22</f>
        <v>22390</v>
      </c>
      <c r="R24" s="54" t="e">
        <f>+Temp!J20</f>
        <v>#N/A</v>
      </c>
      <c r="S24" s="56" t="e">
        <f>+Temp!K20</f>
        <v>#N/A</v>
      </c>
      <c r="T24" s="127" t="e">
        <f>+Temp!Q20</f>
        <v>#N/A</v>
      </c>
      <c r="U24" s="132" t="e">
        <f t="shared" ca="1" si="28"/>
        <v>#N/A</v>
      </c>
      <c r="V24" s="40">
        <v>16</v>
      </c>
      <c r="W24" s="63">
        <f>+'Raw Data'!S22</f>
        <v>7</v>
      </c>
      <c r="X24" s="42">
        <f t="shared" si="0"/>
        <v>0</v>
      </c>
      <c r="Y24" s="43">
        <f t="shared" si="1"/>
        <v>0</v>
      </c>
      <c r="Z24" s="43">
        <f t="shared" ca="1" si="2"/>
        <v>19.868124999999999</v>
      </c>
      <c r="AA24" s="20">
        <f t="shared" ca="1" si="3"/>
        <v>16.03875</v>
      </c>
      <c r="AB24" s="20">
        <f t="shared" si="4"/>
        <v>0</v>
      </c>
      <c r="AC24" s="20">
        <f t="shared" si="5"/>
        <v>0</v>
      </c>
      <c r="AD24" s="20">
        <f t="shared" ca="1" si="6"/>
        <v>17.036874999999998</v>
      </c>
      <c r="AE24" s="20">
        <f t="shared" ca="1" si="7"/>
        <v>14.745000000000001</v>
      </c>
      <c r="AF24" s="20">
        <f t="shared" si="8"/>
        <v>0</v>
      </c>
      <c r="AG24" s="20">
        <f t="shared" si="9"/>
        <v>0</v>
      </c>
      <c r="AH24" s="20">
        <f t="shared" ca="1" si="10"/>
        <v>17.036874999999998</v>
      </c>
      <c r="AI24" s="20">
        <f t="shared" ca="1" si="11"/>
        <v>14.745000000000001</v>
      </c>
      <c r="AJ24" s="30">
        <f t="shared" si="12"/>
        <v>0</v>
      </c>
      <c r="AK24" s="30">
        <f t="shared" si="13"/>
        <v>0</v>
      </c>
      <c r="AL24" s="30">
        <f t="shared" ca="1" si="14"/>
        <v>28656.1875</v>
      </c>
      <c r="AM24" s="30">
        <f t="shared" ca="1" si="15"/>
        <v>23716.75</v>
      </c>
      <c r="AN24" s="19" t="str">
        <f t="shared" si="16"/>
        <v/>
      </c>
      <c r="AO24" s="20">
        <f t="shared" ca="1" si="17"/>
        <v>2.8312500000000007</v>
      </c>
      <c r="AP24" s="92">
        <f t="shared" ca="1" si="18"/>
        <v>2.8312500000000007</v>
      </c>
      <c r="AQ24" s="91" t="str">
        <f t="shared" si="19"/>
        <v/>
      </c>
      <c r="AR24" s="20">
        <f t="shared" ca="1" si="20"/>
        <v>0</v>
      </c>
      <c r="AS24" s="20">
        <f t="shared" ca="1" si="21"/>
        <v>0</v>
      </c>
      <c r="AT24" s="91" t="str">
        <f t="shared" si="22"/>
        <v/>
      </c>
      <c r="AU24" s="20">
        <f t="shared" ca="1" si="23"/>
        <v>2.8312500000000007</v>
      </c>
      <c r="AV24" s="23">
        <f t="shared" ca="1" si="24"/>
        <v>2.8312500000000007</v>
      </c>
      <c r="AW24" s="124" t="str">
        <f t="shared" si="34"/>
        <v/>
      </c>
      <c r="AX24" s="165" t="str">
        <f t="shared" si="29"/>
        <v/>
      </c>
      <c r="AY24" s="19">
        <f t="shared" ca="1" si="30"/>
        <v>18.591666666666669</v>
      </c>
      <c r="AZ24" s="20">
        <f t="shared" ca="1" si="31"/>
        <v>16.272916666666671</v>
      </c>
      <c r="BA24" s="23">
        <f t="shared" ca="1" si="32"/>
        <v>16.272916666666671</v>
      </c>
    </row>
    <row r="25" spans="1:53" x14ac:dyDescent="0.25">
      <c r="A25" s="51">
        <f t="shared" si="33"/>
        <v>37305</v>
      </c>
      <c r="B25" s="42">
        <f ca="1">IF($B$60=1,OFFSET('Raw Data'!$V$6,$V25,LOOKUP($B$53,'Raw Data'!$P$6:$P$10,'Raw Data'!$R$6:$R$10)),OFFSET('Raw Data'!$AK$6,$V25,LOOKUP($B$53,'Raw Data'!$P$6:$P$10,'Raw Data'!$R$6:$R$10)))</f>
        <v>20.281874999999999</v>
      </c>
      <c r="C25" s="43">
        <f ca="1">IF($B$60=1,OFFSET('Raw Data'!$V$6,$V25,LOOKUP($B$53,'Raw Data'!$P$6:$P$10,'Raw Data'!$R$6:$R$10)+1),OFFSET('Raw Data'!$AK$6,$V25,LOOKUP($B$53,'Raw Data'!$P$6:$P$10,'Raw Data'!$R$6:$R$10)+1))</f>
        <v>18.828749999999999</v>
      </c>
      <c r="D25" s="43">
        <f ca="1">IF($B$60=1,OFFSET('Raw Data'!$V$6,$V25,LOOKUP($B$53,'Raw Data'!$P$6:$P$10,'Raw Data'!$R$6:$R$10)+2),OFFSET('Raw Data'!$AK$6,$V25,LOOKUP($B$53,'Raw Data'!$P$6:$P$10,'Raw Data'!$R$6:$R$10)+2))</f>
        <v>19.797500000000003</v>
      </c>
      <c r="E25" s="42">
        <f ca="1">IF($E$60=1,OFFSET('Raw Data'!$V$6,$V25,LOOKUP($B$54,'Raw Data'!$P$6:$P$10,'Raw Data'!$R$6:$R$10)),OFFSET('Raw Data'!$AK$6,$V25,LOOKUP($B$54,'Raw Data'!$P$6:$P$10,'Raw Data'!$R$6:$R$10)))</f>
        <v>21.041249999999994</v>
      </c>
      <c r="F25" s="43">
        <f ca="1">IF($E$60=1,OFFSET('Raw Data'!$V$6,$V25,LOOKUP($B$54,'Raw Data'!$P$6:$P$10,'Raw Data'!$R$6:$R$10)+1),OFFSET('Raw Data'!$AK$6,$V25,LOOKUP($B$54,'Raw Data'!$P$6:$P$10,'Raw Data'!$R$6:$R$10)+1))</f>
        <v>16.81625</v>
      </c>
      <c r="G25" s="43">
        <f ca="1">IF($E$60=1,OFFSET('Raw Data'!$V$6,$V25,LOOKUP($B$54,'Raw Data'!$P$6:$P$10,'Raw Data'!$R$6:$R$10)+2),OFFSET('Raw Data'!$AK$6,$V25,LOOKUP($B$54,'Raw Data'!$P$6:$P$10,'Raw Data'!$R$6:$R$10)+2))</f>
        <v>19.632916666666663</v>
      </c>
      <c r="H25" s="154">
        <f ca="1">IF($H$60=1,OFFSET('Raw Data'!$V$6,$V25,LOOKUP($B$55,'Raw Data'!$P$6:$P$10,'Raw Data'!$R$6:$R$10)),OFFSET('Raw Data'!$AK$6,$V25,LOOKUP($B$55,'Raw Data'!$P$6:$P$10,'Raw Data'!$R$6:$R$10)))</f>
        <v>21.041249999999994</v>
      </c>
      <c r="I25" s="155">
        <f ca="1">IF($H$60=1,OFFSET('Raw Data'!$V$6,$V25,LOOKUP($B$55,'Raw Data'!$P$6:$P$10,'Raw Data'!$R$6:$R$10)+1),OFFSET('Raw Data'!$AK$6,$V25,LOOKUP($B$55,'Raw Data'!$P$6:$P$10,'Raw Data'!$R$6:$R$10)+1))</f>
        <v>16.81625</v>
      </c>
      <c r="J25" s="156">
        <f ca="1">IF($H$60=1,OFFSET('Raw Data'!$V$6,$V25,LOOKUP($B$55,'Raw Data'!$P$6:$P$10,'Raw Data'!$R$6:$R$10)+2),OFFSET('Raw Data'!$AK$6,$V25,LOOKUP($B$55,'Raw Data'!$P$6:$P$10,'Raw Data'!$R$6:$R$10)+2))</f>
        <v>19.632916666666663</v>
      </c>
      <c r="K25" s="43">
        <f t="shared" ca="1" si="25"/>
        <v>-0.75937499999999503</v>
      </c>
      <c r="L25" s="43">
        <f t="shared" ca="1" si="26"/>
        <v>0</v>
      </c>
      <c r="M25" s="43">
        <f t="shared" ca="1" si="27"/>
        <v>-0.75937499999999503</v>
      </c>
      <c r="N25" s="44">
        <f ca="1">+'Raw Data'!AZ23</f>
        <v>32621.25</v>
      </c>
      <c r="O25" s="45">
        <f ca="1">+'Raw Data'!BA23</f>
        <v>27567.875</v>
      </c>
      <c r="P25" s="55">
        <f ca="1">+'Raw Data'!BB23</f>
        <v>34959</v>
      </c>
      <c r="Q25" s="57">
        <f ca="1">+'Raw Data'!BC23</f>
        <v>26083</v>
      </c>
      <c r="R25" s="55" t="e">
        <f>+Temp!J21</f>
        <v>#N/A</v>
      </c>
      <c r="S25" s="57" t="e">
        <f>+Temp!K21</f>
        <v>#N/A</v>
      </c>
      <c r="T25" s="126" t="e">
        <f>+Temp!Q21</f>
        <v>#N/A</v>
      </c>
      <c r="U25" s="133" t="e">
        <f t="shared" ca="1" si="28"/>
        <v>#N/A</v>
      </c>
      <c r="V25" s="40">
        <v>17</v>
      </c>
      <c r="W25" s="63">
        <f>+'Raw Data'!S23</f>
        <v>1</v>
      </c>
      <c r="X25" s="42">
        <f t="shared" ca="1" si="0"/>
        <v>20.281874999999999</v>
      </c>
      <c r="Y25" s="43">
        <f t="shared" ca="1" si="1"/>
        <v>18.828749999999999</v>
      </c>
      <c r="Z25" s="43">
        <f t="shared" si="2"/>
        <v>0</v>
      </c>
      <c r="AA25" s="20">
        <f t="shared" si="3"/>
        <v>0</v>
      </c>
      <c r="AB25" s="20">
        <f t="shared" ca="1" si="4"/>
        <v>21.041249999999994</v>
      </c>
      <c r="AC25" s="20">
        <f t="shared" ca="1" si="5"/>
        <v>16.81625</v>
      </c>
      <c r="AD25" s="20">
        <f t="shared" si="6"/>
        <v>0</v>
      </c>
      <c r="AE25" s="20">
        <f t="shared" si="7"/>
        <v>0</v>
      </c>
      <c r="AF25" s="20">
        <f t="shared" ca="1" si="8"/>
        <v>21.041249999999994</v>
      </c>
      <c r="AG25" s="20">
        <f t="shared" ca="1" si="9"/>
        <v>16.81625</v>
      </c>
      <c r="AH25" s="20">
        <f t="shared" si="10"/>
        <v>0</v>
      </c>
      <c r="AI25" s="20">
        <f t="shared" si="11"/>
        <v>0</v>
      </c>
      <c r="AJ25" s="30">
        <f t="shared" ca="1" si="12"/>
        <v>32621.25</v>
      </c>
      <c r="AK25" s="30">
        <f t="shared" ca="1" si="13"/>
        <v>27567.875</v>
      </c>
      <c r="AL25" s="30">
        <f t="shared" si="14"/>
        <v>0</v>
      </c>
      <c r="AM25" s="30">
        <f t="shared" si="15"/>
        <v>0</v>
      </c>
      <c r="AN25" s="19">
        <f t="shared" ca="1" si="16"/>
        <v>-0.75937499999999503</v>
      </c>
      <c r="AO25" s="20" t="str">
        <f t="shared" si="17"/>
        <v/>
      </c>
      <c r="AP25" s="92" t="str">
        <f t="shared" si="18"/>
        <v/>
      </c>
      <c r="AQ25" s="91">
        <f t="shared" ca="1" si="19"/>
        <v>0</v>
      </c>
      <c r="AR25" s="20" t="str">
        <f t="shared" si="20"/>
        <v/>
      </c>
      <c r="AS25" s="20" t="str">
        <f t="shared" si="21"/>
        <v/>
      </c>
      <c r="AT25" s="91">
        <f t="shared" ca="1" si="22"/>
        <v>-0.75937499999999503</v>
      </c>
      <c r="AU25" s="20" t="str">
        <f t="shared" si="23"/>
        <v/>
      </c>
      <c r="AV25" s="23" t="str">
        <f t="shared" si="24"/>
        <v/>
      </c>
      <c r="AW25" s="124" t="e">
        <f t="shared" si="34"/>
        <v>#N/A</v>
      </c>
      <c r="AX25" s="165" t="e">
        <f t="shared" ca="1" si="29"/>
        <v>#N/A</v>
      </c>
      <c r="AY25" s="19">
        <f t="shared" ca="1" si="30"/>
        <v>19.797500000000003</v>
      </c>
      <c r="AZ25" s="20">
        <f t="shared" ca="1" si="31"/>
        <v>19.632916666666663</v>
      </c>
      <c r="BA25" s="23">
        <f t="shared" ca="1" si="32"/>
        <v>19.632916666666663</v>
      </c>
    </row>
    <row r="26" spans="1:53" x14ac:dyDescent="0.25">
      <c r="A26" s="51">
        <f t="shared" si="33"/>
        <v>37306</v>
      </c>
      <c r="B26" s="42">
        <f ca="1">IF($B$60=1,OFFSET('Raw Data'!$V$6,$V26,LOOKUP($B$53,'Raw Data'!$P$6:$P$10,'Raw Data'!$R$6:$R$10)),OFFSET('Raw Data'!$AK$6,$V26,LOOKUP($B$53,'Raw Data'!$P$6:$P$10,'Raw Data'!$R$6:$R$10)))</f>
        <v>20.807500000000001</v>
      </c>
      <c r="C26" s="43">
        <f ca="1">IF($B$60=1,OFFSET('Raw Data'!$V$6,$V26,LOOKUP($B$53,'Raw Data'!$P$6:$P$10,'Raw Data'!$R$6:$R$10)+1),OFFSET('Raw Data'!$AK$6,$V26,LOOKUP($B$53,'Raw Data'!$P$6:$P$10,'Raw Data'!$R$6:$R$10)+1))</f>
        <v>19.375</v>
      </c>
      <c r="D26" s="43">
        <f ca="1">IF($B$60=1,OFFSET('Raw Data'!$V$6,$V26,LOOKUP($B$53,'Raw Data'!$P$6:$P$10,'Raw Data'!$R$6:$R$10)+2),OFFSET('Raw Data'!$AK$6,$V26,LOOKUP($B$53,'Raw Data'!$P$6:$P$10,'Raw Data'!$R$6:$R$10)+2))</f>
        <v>20.330000000000002</v>
      </c>
      <c r="E26" s="42">
        <f ca="1">IF($E$60=1,OFFSET('Raw Data'!$V$6,$V26,LOOKUP($B$54,'Raw Data'!$P$6:$P$10,'Raw Data'!$R$6:$R$10)),OFFSET('Raw Data'!$AK$6,$V26,LOOKUP($B$54,'Raw Data'!$P$6:$P$10,'Raw Data'!$R$6:$R$10)))</f>
        <v>22.555</v>
      </c>
      <c r="F26" s="43">
        <f ca="1">IF($E$60=1,OFFSET('Raw Data'!$V$6,$V26,LOOKUP($B$54,'Raw Data'!$P$6:$P$10,'Raw Data'!$R$6:$R$10)+1),OFFSET('Raw Data'!$AK$6,$V26,LOOKUP($B$54,'Raw Data'!$P$6:$P$10,'Raw Data'!$R$6:$R$10)+1))</f>
        <v>22.080000000000002</v>
      </c>
      <c r="G26" s="43">
        <f ca="1">IF($E$60=1,OFFSET('Raw Data'!$V$6,$V26,LOOKUP($B$54,'Raw Data'!$P$6:$P$10,'Raw Data'!$R$6:$R$10)+2),OFFSET('Raw Data'!$AK$6,$V26,LOOKUP($B$54,'Raw Data'!$P$6:$P$10,'Raw Data'!$R$6:$R$10)+2))</f>
        <v>22.396666666666665</v>
      </c>
      <c r="H26" s="154">
        <f ca="1">IF($H$60=1,OFFSET('Raw Data'!$V$6,$V26,LOOKUP($B$55,'Raw Data'!$P$6:$P$10,'Raw Data'!$R$6:$R$10)),OFFSET('Raw Data'!$AK$6,$V26,LOOKUP($B$55,'Raw Data'!$P$6:$P$10,'Raw Data'!$R$6:$R$10)))</f>
        <v>22.555</v>
      </c>
      <c r="I26" s="155">
        <f ca="1">IF($H$60=1,OFFSET('Raw Data'!$V$6,$V26,LOOKUP($B$55,'Raw Data'!$P$6:$P$10,'Raw Data'!$R$6:$R$10)+1),OFFSET('Raw Data'!$AK$6,$V26,LOOKUP($B$55,'Raw Data'!$P$6:$P$10,'Raw Data'!$R$6:$R$10)+1))</f>
        <v>22.080000000000002</v>
      </c>
      <c r="J26" s="156">
        <f ca="1">IF($H$60=1,OFFSET('Raw Data'!$V$6,$V26,LOOKUP($B$55,'Raw Data'!$P$6:$P$10,'Raw Data'!$R$6:$R$10)+2),OFFSET('Raw Data'!$AK$6,$V26,LOOKUP($B$55,'Raw Data'!$P$6:$P$10,'Raw Data'!$R$6:$R$10)+2))</f>
        <v>22.396666666666665</v>
      </c>
      <c r="K26" s="43">
        <f t="shared" ca="1" si="25"/>
        <v>-1.7474999999999987</v>
      </c>
      <c r="L26" s="43">
        <f t="shared" ca="1" si="26"/>
        <v>0</v>
      </c>
      <c r="M26" s="43">
        <f t="shared" ca="1" si="27"/>
        <v>-1.7474999999999987</v>
      </c>
      <c r="N26" s="44">
        <f ca="1">+'Raw Data'!AZ24</f>
        <v>32580.6875</v>
      </c>
      <c r="O26" s="45">
        <f ca="1">+'Raw Data'!BA24</f>
        <v>28058.625</v>
      </c>
      <c r="P26" s="55">
        <f ca="1">+'Raw Data'!BB24</f>
        <v>35514</v>
      </c>
      <c r="Q26" s="57">
        <f ca="1">+'Raw Data'!BC24</f>
        <v>26408</v>
      </c>
      <c r="R26" s="55" t="e">
        <f>+Temp!J22</f>
        <v>#N/A</v>
      </c>
      <c r="S26" s="57" t="e">
        <f>+Temp!K22</f>
        <v>#N/A</v>
      </c>
      <c r="T26" s="126" t="e">
        <f>+Temp!Q22</f>
        <v>#N/A</v>
      </c>
      <c r="U26" s="133" t="e">
        <f t="shared" ca="1" si="28"/>
        <v>#N/A</v>
      </c>
      <c r="V26" s="40">
        <v>18</v>
      </c>
      <c r="W26" s="63">
        <f>+'Raw Data'!S24</f>
        <v>2</v>
      </c>
      <c r="X26" s="42">
        <f t="shared" ca="1" si="0"/>
        <v>20.807500000000001</v>
      </c>
      <c r="Y26" s="43">
        <f t="shared" ca="1" si="1"/>
        <v>19.375</v>
      </c>
      <c r="Z26" s="43">
        <f t="shared" si="2"/>
        <v>0</v>
      </c>
      <c r="AA26" s="20">
        <f t="shared" si="3"/>
        <v>0</v>
      </c>
      <c r="AB26" s="20">
        <f t="shared" ca="1" si="4"/>
        <v>22.555</v>
      </c>
      <c r="AC26" s="20">
        <f t="shared" ca="1" si="5"/>
        <v>22.080000000000002</v>
      </c>
      <c r="AD26" s="20">
        <f t="shared" si="6"/>
        <v>0</v>
      </c>
      <c r="AE26" s="20">
        <f t="shared" si="7"/>
        <v>0</v>
      </c>
      <c r="AF26" s="20">
        <f t="shared" ca="1" si="8"/>
        <v>22.555</v>
      </c>
      <c r="AG26" s="20">
        <f t="shared" ca="1" si="9"/>
        <v>22.080000000000002</v>
      </c>
      <c r="AH26" s="20">
        <f t="shared" si="10"/>
        <v>0</v>
      </c>
      <c r="AI26" s="20">
        <f t="shared" si="11"/>
        <v>0</v>
      </c>
      <c r="AJ26" s="30">
        <f t="shared" ca="1" si="12"/>
        <v>32580.6875</v>
      </c>
      <c r="AK26" s="30">
        <f t="shared" ca="1" si="13"/>
        <v>28058.625</v>
      </c>
      <c r="AL26" s="30">
        <f t="shared" si="14"/>
        <v>0</v>
      </c>
      <c r="AM26" s="30">
        <f t="shared" si="15"/>
        <v>0</v>
      </c>
      <c r="AN26" s="19">
        <f t="shared" ca="1" si="16"/>
        <v>-1.7474999999999987</v>
      </c>
      <c r="AO26" s="20" t="str">
        <f t="shared" si="17"/>
        <v/>
      </c>
      <c r="AP26" s="92" t="str">
        <f t="shared" si="18"/>
        <v/>
      </c>
      <c r="AQ26" s="91">
        <f t="shared" ca="1" si="19"/>
        <v>0</v>
      </c>
      <c r="AR26" s="20" t="str">
        <f t="shared" si="20"/>
        <v/>
      </c>
      <c r="AS26" s="20" t="str">
        <f t="shared" si="21"/>
        <v/>
      </c>
      <c r="AT26" s="91">
        <f t="shared" ca="1" si="22"/>
        <v>-1.7474999999999987</v>
      </c>
      <c r="AU26" s="20" t="str">
        <f t="shared" si="23"/>
        <v/>
      </c>
      <c r="AV26" s="23" t="str">
        <f t="shared" si="24"/>
        <v/>
      </c>
      <c r="AW26" s="124" t="e">
        <f t="shared" si="34"/>
        <v>#N/A</v>
      </c>
      <c r="AX26" s="165" t="e">
        <f t="shared" ca="1" si="29"/>
        <v>#N/A</v>
      </c>
      <c r="AY26" s="19">
        <f t="shared" ca="1" si="30"/>
        <v>20.330000000000002</v>
      </c>
      <c r="AZ26" s="20">
        <f t="shared" ca="1" si="31"/>
        <v>22.396666666666665</v>
      </c>
      <c r="BA26" s="23">
        <f t="shared" ca="1" si="32"/>
        <v>22.396666666666665</v>
      </c>
    </row>
    <row r="27" spans="1:53" x14ac:dyDescent="0.25">
      <c r="A27" s="51">
        <f t="shared" si="33"/>
        <v>37307</v>
      </c>
      <c r="B27" s="42">
        <f ca="1">IF($B$60=1,OFFSET('Raw Data'!$V$6,$V27,LOOKUP($B$53,'Raw Data'!$P$6:$P$10,'Raw Data'!$R$6:$R$10)),OFFSET('Raw Data'!$AK$6,$V27,LOOKUP($B$53,'Raw Data'!$P$6:$P$10,'Raw Data'!$R$6:$R$10)))</f>
        <v>21.916249999999998</v>
      </c>
      <c r="C27" s="43">
        <f ca="1">IF($B$60=1,OFFSET('Raw Data'!$V$6,$V27,LOOKUP($B$53,'Raw Data'!$P$6:$P$10,'Raw Data'!$R$6:$R$10)+1),OFFSET('Raw Data'!$AK$6,$V27,LOOKUP($B$53,'Raw Data'!$P$6:$P$10,'Raw Data'!$R$6:$R$10)+1))</f>
        <v>16.76125</v>
      </c>
      <c r="D27" s="43">
        <f ca="1">IF($B$60=1,OFFSET('Raw Data'!$V$6,$V27,LOOKUP($B$53,'Raw Data'!$P$6:$P$10,'Raw Data'!$R$6:$R$10)+2),OFFSET('Raw Data'!$AK$6,$V27,LOOKUP($B$53,'Raw Data'!$P$6:$P$10,'Raw Data'!$R$6:$R$10)+2))</f>
        <v>20.197916666666668</v>
      </c>
      <c r="E27" s="42">
        <f ca="1">IF($E$60=1,OFFSET('Raw Data'!$V$6,$V27,LOOKUP($B$54,'Raw Data'!$P$6:$P$10,'Raw Data'!$R$6:$R$10)),OFFSET('Raw Data'!$AK$6,$V27,LOOKUP($B$54,'Raw Data'!$P$6:$P$10,'Raw Data'!$R$6:$R$10)))</f>
        <v>20.61</v>
      </c>
      <c r="F27" s="43">
        <f ca="1">IF($E$60=1,OFFSET('Raw Data'!$V$6,$V27,LOOKUP($B$54,'Raw Data'!$P$6:$P$10,'Raw Data'!$R$6:$R$10)+1),OFFSET('Raw Data'!$AK$6,$V27,LOOKUP($B$54,'Raw Data'!$P$6:$P$10,'Raw Data'!$R$6:$R$10)+1))</f>
        <v>17.041249999999998</v>
      </c>
      <c r="G27" s="43">
        <f ca="1">IF($E$60=1,OFFSET('Raw Data'!$V$6,$V27,LOOKUP($B$54,'Raw Data'!$P$6:$P$10,'Raw Data'!$R$6:$R$10)+2),OFFSET('Raw Data'!$AK$6,$V27,LOOKUP($B$54,'Raw Data'!$P$6:$P$10,'Raw Data'!$R$6:$R$10)+2))</f>
        <v>19.420416666666661</v>
      </c>
      <c r="H27" s="154">
        <f ca="1">IF($H$60=1,OFFSET('Raw Data'!$V$6,$V27,LOOKUP($B$55,'Raw Data'!$P$6:$P$10,'Raw Data'!$R$6:$R$10)),OFFSET('Raw Data'!$AK$6,$V27,LOOKUP($B$55,'Raw Data'!$P$6:$P$10,'Raw Data'!$R$6:$R$10)))</f>
        <v>20.61</v>
      </c>
      <c r="I27" s="155">
        <f ca="1">IF($H$60=1,OFFSET('Raw Data'!$V$6,$V27,LOOKUP($B$55,'Raw Data'!$P$6:$P$10,'Raw Data'!$R$6:$R$10)+1),OFFSET('Raw Data'!$AK$6,$V27,LOOKUP($B$55,'Raw Data'!$P$6:$P$10,'Raw Data'!$R$6:$R$10)+1))</f>
        <v>17.041249999999998</v>
      </c>
      <c r="J27" s="156">
        <f ca="1">IF($H$60=1,OFFSET('Raw Data'!$V$6,$V27,LOOKUP($B$55,'Raw Data'!$P$6:$P$10,'Raw Data'!$R$6:$R$10)+2),OFFSET('Raw Data'!$AK$6,$V27,LOOKUP($B$55,'Raw Data'!$P$6:$P$10,'Raw Data'!$R$6:$R$10)+2))</f>
        <v>19.420416666666661</v>
      </c>
      <c r="K27" s="43">
        <f t="shared" ca="1" si="25"/>
        <v>1.3062499999999986</v>
      </c>
      <c r="L27" s="43">
        <f t="shared" ca="1" si="26"/>
        <v>0</v>
      </c>
      <c r="M27" s="43">
        <f t="shared" ca="1" si="27"/>
        <v>1.3062499999999986</v>
      </c>
      <c r="N27" s="44">
        <f ca="1">+'Raw Data'!AZ25</f>
        <v>31804.0625</v>
      </c>
      <c r="O27" s="45">
        <f ca="1">+'Raw Data'!BA25</f>
        <v>25287.125</v>
      </c>
      <c r="P27" s="55">
        <f ca="1">+'Raw Data'!BB25</f>
        <v>34058</v>
      </c>
      <c r="Q27" s="57">
        <f ca="1">+'Raw Data'!BC25</f>
        <v>23541</v>
      </c>
      <c r="R27" s="55" t="e">
        <f>+Temp!J23</f>
        <v>#N/A</v>
      </c>
      <c r="S27" s="57" t="e">
        <f>+Temp!K23</f>
        <v>#N/A</v>
      </c>
      <c r="T27" s="126" t="e">
        <f>+Temp!Q23</f>
        <v>#N/A</v>
      </c>
      <c r="U27" s="133" t="e">
        <f t="shared" ca="1" si="28"/>
        <v>#N/A</v>
      </c>
      <c r="V27" s="40">
        <v>19</v>
      </c>
      <c r="W27" s="63">
        <f>+'Raw Data'!S25</f>
        <v>3</v>
      </c>
      <c r="X27" s="42">
        <f t="shared" ca="1" si="0"/>
        <v>21.916249999999998</v>
      </c>
      <c r="Y27" s="43">
        <f t="shared" ca="1" si="1"/>
        <v>16.76125</v>
      </c>
      <c r="Z27" s="43">
        <f t="shared" si="2"/>
        <v>0</v>
      </c>
      <c r="AA27" s="20">
        <f t="shared" si="3"/>
        <v>0</v>
      </c>
      <c r="AB27" s="20">
        <f t="shared" ca="1" si="4"/>
        <v>20.61</v>
      </c>
      <c r="AC27" s="20">
        <f t="shared" ca="1" si="5"/>
        <v>17.041249999999998</v>
      </c>
      <c r="AD27" s="20">
        <f t="shared" si="6"/>
        <v>0</v>
      </c>
      <c r="AE27" s="20">
        <f t="shared" si="7"/>
        <v>0</v>
      </c>
      <c r="AF27" s="20">
        <f t="shared" ca="1" si="8"/>
        <v>20.61</v>
      </c>
      <c r="AG27" s="20">
        <f t="shared" ca="1" si="9"/>
        <v>17.041249999999998</v>
      </c>
      <c r="AH27" s="20">
        <f t="shared" si="10"/>
        <v>0</v>
      </c>
      <c r="AI27" s="20">
        <f t="shared" si="11"/>
        <v>0</v>
      </c>
      <c r="AJ27" s="30">
        <f t="shared" ca="1" si="12"/>
        <v>31804.0625</v>
      </c>
      <c r="AK27" s="30">
        <f t="shared" ca="1" si="13"/>
        <v>25287.125</v>
      </c>
      <c r="AL27" s="30">
        <f t="shared" si="14"/>
        <v>0</v>
      </c>
      <c r="AM27" s="30">
        <f t="shared" si="15"/>
        <v>0</v>
      </c>
      <c r="AN27" s="19">
        <f t="shared" ca="1" si="16"/>
        <v>1.3062499999999986</v>
      </c>
      <c r="AO27" s="20" t="str">
        <f t="shared" si="17"/>
        <v/>
      </c>
      <c r="AP27" s="92" t="str">
        <f t="shared" si="18"/>
        <v/>
      </c>
      <c r="AQ27" s="91">
        <f t="shared" ca="1" si="19"/>
        <v>0</v>
      </c>
      <c r="AR27" s="20" t="str">
        <f t="shared" si="20"/>
        <v/>
      </c>
      <c r="AS27" s="20" t="str">
        <f t="shared" si="21"/>
        <v/>
      </c>
      <c r="AT27" s="91">
        <f t="shared" ca="1" si="22"/>
        <v>1.3062499999999986</v>
      </c>
      <c r="AU27" s="20" t="str">
        <f t="shared" si="23"/>
        <v/>
      </c>
      <c r="AV27" s="23" t="str">
        <f t="shared" si="24"/>
        <v/>
      </c>
      <c r="AW27" s="124" t="e">
        <f t="shared" si="34"/>
        <v>#N/A</v>
      </c>
      <c r="AX27" s="165" t="e">
        <f t="shared" ca="1" si="29"/>
        <v>#N/A</v>
      </c>
      <c r="AY27" s="19">
        <f t="shared" ca="1" si="30"/>
        <v>20.197916666666668</v>
      </c>
      <c r="AZ27" s="20">
        <f t="shared" ca="1" si="31"/>
        <v>19.420416666666661</v>
      </c>
      <c r="BA27" s="23">
        <f t="shared" ca="1" si="32"/>
        <v>19.420416666666661</v>
      </c>
    </row>
    <row r="28" spans="1:53" x14ac:dyDescent="0.25">
      <c r="A28" s="51">
        <f t="shared" si="33"/>
        <v>37308</v>
      </c>
      <c r="B28" s="42">
        <f ca="1">IF($B$60=1,OFFSET('Raw Data'!$V$6,$V28,LOOKUP($B$53,'Raw Data'!$P$6:$P$10,'Raw Data'!$R$6:$R$10)),OFFSET('Raw Data'!$AK$6,$V28,LOOKUP($B$53,'Raw Data'!$P$6:$P$10,'Raw Data'!$R$6:$R$10)))</f>
        <v>19.986875000000001</v>
      </c>
      <c r="C28" s="43">
        <f ca="1">IF($B$60=1,OFFSET('Raw Data'!$V$6,$V28,LOOKUP($B$53,'Raw Data'!$P$6:$P$10,'Raw Data'!$R$6:$R$10)+1),OFFSET('Raw Data'!$AK$6,$V28,LOOKUP($B$53,'Raw Data'!$P$6:$P$10,'Raw Data'!$R$6:$R$10)+1))</f>
        <v>14.319999999999999</v>
      </c>
      <c r="D28" s="43">
        <f ca="1">IF($B$60=1,OFFSET('Raw Data'!$V$6,$V28,LOOKUP($B$53,'Raw Data'!$P$6:$P$10,'Raw Data'!$R$6:$R$10)+2),OFFSET('Raw Data'!$AK$6,$V28,LOOKUP($B$53,'Raw Data'!$P$6:$P$10,'Raw Data'!$R$6:$R$10)+2))</f>
        <v>18.097916666666666</v>
      </c>
      <c r="E28" s="42">
        <f ca="1">IF($E$60=1,OFFSET('Raw Data'!$V$6,$V28,LOOKUP($B$54,'Raw Data'!$P$6:$P$10,'Raw Data'!$R$6:$R$10)),OFFSET('Raw Data'!$AK$6,$V28,LOOKUP($B$54,'Raw Data'!$P$6:$P$10,'Raw Data'!$R$6:$R$10)))</f>
        <v>20.666874999999997</v>
      </c>
      <c r="F28" s="43">
        <f ca="1">IF($E$60=1,OFFSET('Raw Data'!$V$6,$V28,LOOKUP($B$54,'Raw Data'!$P$6:$P$10,'Raw Data'!$R$6:$R$10)+1),OFFSET('Raw Data'!$AK$6,$V28,LOOKUP($B$54,'Raw Data'!$P$6:$P$10,'Raw Data'!$R$6:$R$10)+1))</f>
        <v>15.105</v>
      </c>
      <c r="G28" s="43">
        <f ca="1">IF($E$60=1,OFFSET('Raw Data'!$V$6,$V28,LOOKUP($B$54,'Raw Data'!$P$6:$P$10,'Raw Data'!$R$6:$R$10)+2),OFFSET('Raw Data'!$AK$6,$V28,LOOKUP($B$54,'Raw Data'!$P$6:$P$10,'Raw Data'!$R$6:$R$10)+2))</f>
        <v>18.812916666666666</v>
      </c>
      <c r="H28" s="154">
        <f ca="1">IF($H$60=1,OFFSET('Raw Data'!$V$6,$V28,LOOKUP($B$55,'Raw Data'!$P$6:$P$10,'Raw Data'!$R$6:$R$10)),OFFSET('Raw Data'!$AK$6,$V28,LOOKUP($B$55,'Raw Data'!$P$6:$P$10,'Raw Data'!$R$6:$R$10)))</f>
        <v>20.685624999999998</v>
      </c>
      <c r="I28" s="155">
        <f ca="1">IF($H$60=1,OFFSET('Raw Data'!$V$6,$V28,LOOKUP($B$55,'Raw Data'!$P$6:$P$10,'Raw Data'!$R$6:$R$10)+1),OFFSET('Raw Data'!$AK$6,$V28,LOOKUP($B$55,'Raw Data'!$P$6:$P$10,'Raw Data'!$R$6:$R$10)+1))</f>
        <v>15.106250000000001</v>
      </c>
      <c r="J28" s="156">
        <f ca="1">IF($H$60=1,OFFSET('Raw Data'!$V$6,$V28,LOOKUP($B$55,'Raw Data'!$P$6:$P$10,'Raw Data'!$R$6:$R$10)+2),OFFSET('Raw Data'!$AK$6,$V28,LOOKUP($B$55,'Raw Data'!$P$6:$P$10,'Raw Data'!$R$6:$R$10)+2))</f>
        <v>18.825833333333332</v>
      </c>
      <c r="K28" s="43">
        <f t="shared" ca="1" si="25"/>
        <v>-0.67999999999999616</v>
      </c>
      <c r="L28" s="43">
        <f t="shared" ca="1" si="26"/>
        <v>-1.8750000000000711E-2</v>
      </c>
      <c r="M28" s="43">
        <f t="shared" ca="1" si="27"/>
        <v>-0.69874999999999687</v>
      </c>
      <c r="N28" s="44">
        <f ca="1">+'Raw Data'!AZ26</f>
        <v>30770.5625</v>
      </c>
      <c r="O28" s="45">
        <f ca="1">+'Raw Data'!BA26</f>
        <v>24159.75</v>
      </c>
      <c r="P28" s="55">
        <f ca="1">+'Raw Data'!BB26</f>
        <v>33037</v>
      </c>
      <c r="Q28" s="57">
        <f ca="1">+'Raw Data'!BC26</f>
        <v>22214</v>
      </c>
      <c r="R28" s="55" t="e">
        <f>+Temp!J24</f>
        <v>#N/A</v>
      </c>
      <c r="S28" s="57" t="e">
        <f>+Temp!K24</f>
        <v>#N/A</v>
      </c>
      <c r="T28" s="126" t="e">
        <f>+Temp!Q24</f>
        <v>#N/A</v>
      </c>
      <c r="U28" s="133" t="e">
        <f t="shared" ca="1" si="28"/>
        <v>#N/A</v>
      </c>
      <c r="V28" s="40">
        <v>20</v>
      </c>
      <c r="W28" s="63">
        <f>+'Raw Data'!S26</f>
        <v>4</v>
      </c>
      <c r="X28" s="42">
        <f t="shared" ca="1" si="0"/>
        <v>19.986875000000001</v>
      </c>
      <c r="Y28" s="43">
        <f t="shared" ca="1" si="1"/>
        <v>14.319999999999999</v>
      </c>
      <c r="Z28" s="43">
        <f t="shared" si="2"/>
        <v>0</v>
      </c>
      <c r="AA28" s="20">
        <f t="shared" si="3"/>
        <v>0</v>
      </c>
      <c r="AB28" s="20">
        <f t="shared" ca="1" si="4"/>
        <v>20.666874999999997</v>
      </c>
      <c r="AC28" s="20">
        <f t="shared" ca="1" si="5"/>
        <v>15.105</v>
      </c>
      <c r="AD28" s="20">
        <f t="shared" si="6"/>
        <v>0</v>
      </c>
      <c r="AE28" s="20">
        <f t="shared" si="7"/>
        <v>0</v>
      </c>
      <c r="AF28" s="20">
        <f t="shared" ca="1" si="8"/>
        <v>20.685624999999998</v>
      </c>
      <c r="AG28" s="20">
        <f t="shared" ca="1" si="9"/>
        <v>15.106250000000001</v>
      </c>
      <c r="AH28" s="20">
        <f t="shared" si="10"/>
        <v>0</v>
      </c>
      <c r="AI28" s="20">
        <f t="shared" si="11"/>
        <v>0</v>
      </c>
      <c r="AJ28" s="30">
        <f t="shared" ca="1" si="12"/>
        <v>30770.5625</v>
      </c>
      <c r="AK28" s="30">
        <f t="shared" ca="1" si="13"/>
        <v>24159.75</v>
      </c>
      <c r="AL28" s="30">
        <f t="shared" si="14"/>
        <v>0</v>
      </c>
      <c r="AM28" s="30">
        <f t="shared" si="15"/>
        <v>0</v>
      </c>
      <c r="AN28" s="19">
        <f t="shared" ca="1" si="16"/>
        <v>-0.67999999999999616</v>
      </c>
      <c r="AO28" s="20" t="str">
        <f t="shared" si="17"/>
        <v/>
      </c>
      <c r="AP28" s="92" t="str">
        <f t="shared" si="18"/>
        <v/>
      </c>
      <c r="AQ28" s="91">
        <f t="shared" ca="1" si="19"/>
        <v>-1.8750000000000711E-2</v>
      </c>
      <c r="AR28" s="20" t="str">
        <f t="shared" si="20"/>
        <v/>
      </c>
      <c r="AS28" s="20" t="str">
        <f t="shared" si="21"/>
        <v/>
      </c>
      <c r="AT28" s="91">
        <f t="shared" ca="1" si="22"/>
        <v>-0.69874999999999687</v>
      </c>
      <c r="AU28" s="20" t="str">
        <f t="shared" si="23"/>
        <v/>
      </c>
      <c r="AV28" s="23" t="str">
        <f t="shared" si="24"/>
        <v/>
      </c>
      <c r="AW28" s="124" t="e">
        <f t="shared" si="34"/>
        <v>#N/A</v>
      </c>
      <c r="AX28" s="165" t="e">
        <f t="shared" ca="1" si="29"/>
        <v>#N/A</v>
      </c>
      <c r="AY28" s="19">
        <f t="shared" ca="1" si="30"/>
        <v>18.097916666666666</v>
      </c>
      <c r="AZ28" s="20">
        <f t="shared" ca="1" si="31"/>
        <v>18.812916666666666</v>
      </c>
      <c r="BA28" s="23">
        <f t="shared" ca="1" si="32"/>
        <v>18.825833333333332</v>
      </c>
    </row>
    <row r="29" spans="1:53" ht="12" customHeight="1" x14ac:dyDescent="0.25">
      <c r="A29" s="51">
        <f t="shared" si="33"/>
        <v>37309</v>
      </c>
      <c r="B29" s="42">
        <f ca="1">IF($B$60=1,OFFSET('Raw Data'!$V$6,$V29,LOOKUP($B$53,'Raw Data'!$P$6:$P$10,'Raw Data'!$R$6:$R$10)),OFFSET('Raw Data'!$AK$6,$V29,LOOKUP($B$53,'Raw Data'!$P$6:$P$10,'Raw Data'!$R$6:$R$10)))</f>
        <v>21.955000000000002</v>
      </c>
      <c r="C29" s="43">
        <f ca="1">IF($B$60=1,OFFSET('Raw Data'!$V$6,$V29,LOOKUP($B$53,'Raw Data'!$P$6:$P$10,'Raw Data'!$R$6:$R$10)+1),OFFSET('Raw Data'!$AK$6,$V29,LOOKUP($B$53,'Raw Data'!$P$6:$P$10,'Raw Data'!$R$6:$R$10)+1))</f>
        <v>17.27375</v>
      </c>
      <c r="D29" s="43">
        <f ca="1">IF($B$60=1,OFFSET('Raw Data'!$V$6,$V29,LOOKUP($B$53,'Raw Data'!$P$6:$P$10,'Raw Data'!$R$6:$R$10)+2),OFFSET('Raw Data'!$AK$6,$V29,LOOKUP($B$53,'Raw Data'!$P$6:$P$10,'Raw Data'!$R$6:$R$10)+2))</f>
        <v>20.394583333333337</v>
      </c>
      <c r="E29" s="42">
        <f ca="1">IF($E$60=1,OFFSET('Raw Data'!$V$6,$V29,LOOKUP($B$54,'Raw Data'!$P$6:$P$10,'Raw Data'!$R$6:$R$10)),OFFSET('Raw Data'!$AK$6,$V29,LOOKUP($B$54,'Raw Data'!$P$6:$P$10,'Raw Data'!$R$6:$R$10)))</f>
        <v>25.93</v>
      </c>
      <c r="F29" s="43">
        <f ca="1">IF($E$60=1,OFFSET('Raw Data'!$V$6,$V29,LOOKUP($B$54,'Raw Data'!$P$6:$P$10,'Raw Data'!$R$6:$R$10)+1),OFFSET('Raw Data'!$AK$6,$V29,LOOKUP($B$54,'Raw Data'!$P$6:$P$10,'Raw Data'!$R$6:$R$10)+1))</f>
        <v>16.741250000000001</v>
      </c>
      <c r="G29" s="43">
        <f ca="1">IF($E$60=1,OFFSET('Raw Data'!$V$6,$V29,LOOKUP($B$54,'Raw Data'!$P$6:$P$10,'Raw Data'!$R$6:$R$10)+2),OFFSET('Raw Data'!$AK$6,$V29,LOOKUP($B$54,'Raw Data'!$P$6:$P$10,'Raw Data'!$R$6:$R$10)+2))</f>
        <v>22.867083333333337</v>
      </c>
      <c r="H29" s="154">
        <f ca="1">IF($H$60=1,OFFSET('Raw Data'!$V$6,$V29,LOOKUP($B$55,'Raw Data'!$P$6:$P$10,'Raw Data'!$R$6:$R$10)),OFFSET('Raw Data'!$AK$6,$V29,LOOKUP($B$55,'Raw Data'!$P$6:$P$10,'Raw Data'!$R$6:$R$10)))</f>
        <v>25.93</v>
      </c>
      <c r="I29" s="155">
        <f ca="1">IF($H$60=1,OFFSET('Raw Data'!$V$6,$V29,LOOKUP($B$55,'Raw Data'!$P$6:$P$10,'Raw Data'!$R$6:$R$10)+1),OFFSET('Raw Data'!$AK$6,$V29,LOOKUP($B$55,'Raw Data'!$P$6:$P$10,'Raw Data'!$R$6:$R$10)+1))</f>
        <v>16.741250000000001</v>
      </c>
      <c r="J29" s="156">
        <f ca="1">IF($H$60=1,OFFSET('Raw Data'!$V$6,$V29,LOOKUP($B$55,'Raw Data'!$P$6:$P$10,'Raw Data'!$R$6:$R$10)+2),OFFSET('Raw Data'!$AK$6,$V29,LOOKUP($B$55,'Raw Data'!$P$6:$P$10,'Raw Data'!$R$6:$R$10)+2))</f>
        <v>22.867083333333337</v>
      </c>
      <c r="K29" s="43">
        <f t="shared" ca="1" si="25"/>
        <v>-3.9749999999999979</v>
      </c>
      <c r="L29" s="43">
        <f t="shared" ca="1" si="26"/>
        <v>0</v>
      </c>
      <c r="M29" s="43">
        <f t="shared" ca="1" si="27"/>
        <v>-3.9749999999999979</v>
      </c>
      <c r="N29" s="44">
        <f ca="1">+'Raw Data'!AZ27</f>
        <v>31292.625</v>
      </c>
      <c r="O29" s="45">
        <f ca="1">+'Raw Data'!BA27</f>
        <v>24733.625</v>
      </c>
      <c r="P29" s="55">
        <f ca="1">+'Raw Data'!BB27</f>
        <v>33424</v>
      </c>
      <c r="Q29" s="57">
        <f ca="1">+'Raw Data'!BC27</f>
        <v>22659</v>
      </c>
      <c r="R29" s="55" t="e">
        <f>+Temp!J25</f>
        <v>#N/A</v>
      </c>
      <c r="S29" s="57" t="e">
        <f>+Temp!K25</f>
        <v>#N/A</v>
      </c>
      <c r="T29" s="126" t="e">
        <f>+Temp!Q25</f>
        <v>#N/A</v>
      </c>
      <c r="U29" s="133" t="e">
        <f t="shared" ca="1" si="28"/>
        <v>#N/A</v>
      </c>
      <c r="V29" s="40">
        <v>21</v>
      </c>
      <c r="W29" s="63">
        <f>+'Raw Data'!S27</f>
        <v>5</v>
      </c>
      <c r="X29" s="42">
        <f t="shared" ca="1" si="0"/>
        <v>21.955000000000002</v>
      </c>
      <c r="Y29" s="43">
        <f t="shared" ca="1" si="1"/>
        <v>17.27375</v>
      </c>
      <c r="Z29" s="43">
        <f t="shared" si="2"/>
        <v>0</v>
      </c>
      <c r="AA29" s="20">
        <f t="shared" si="3"/>
        <v>0</v>
      </c>
      <c r="AB29" s="20">
        <f t="shared" ca="1" si="4"/>
        <v>25.93</v>
      </c>
      <c r="AC29" s="20">
        <f t="shared" ca="1" si="5"/>
        <v>16.741250000000001</v>
      </c>
      <c r="AD29" s="20">
        <f t="shared" si="6"/>
        <v>0</v>
      </c>
      <c r="AE29" s="20">
        <f t="shared" si="7"/>
        <v>0</v>
      </c>
      <c r="AF29" s="20">
        <f t="shared" ca="1" si="8"/>
        <v>25.93</v>
      </c>
      <c r="AG29" s="20">
        <f t="shared" ca="1" si="9"/>
        <v>16.741250000000001</v>
      </c>
      <c r="AH29" s="20">
        <f t="shared" si="10"/>
        <v>0</v>
      </c>
      <c r="AI29" s="20">
        <f t="shared" si="11"/>
        <v>0</v>
      </c>
      <c r="AJ29" s="30">
        <f t="shared" ca="1" si="12"/>
        <v>31292.625</v>
      </c>
      <c r="AK29" s="30">
        <f t="shared" ca="1" si="13"/>
        <v>24733.625</v>
      </c>
      <c r="AL29" s="30">
        <f t="shared" si="14"/>
        <v>0</v>
      </c>
      <c r="AM29" s="30">
        <f t="shared" si="15"/>
        <v>0</v>
      </c>
      <c r="AN29" s="19">
        <f t="shared" ca="1" si="16"/>
        <v>-3.9749999999999979</v>
      </c>
      <c r="AO29" s="20" t="str">
        <f t="shared" si="17"/>
        <v/>
      </c>
      <c r="AP29" s="92" t="str">
        <f t="shared" si="18"/>
        <v/>
      </c>
      <c r="AQ29" s="91">
        <f t="shared" ca="1" si="19"/>
        <v>0</v>
      </c>
      <c r="AR29" s="20" t="str">
        <f t="shared" si="20"/>
        <v/>
      </c>
      <c r="AS29" s="20" t="str">
        <f t="shared" si="21"/>
        <v/>
      </c>
      <c r="AT29" s="91">
        <f t="shared" ca="1" si="22"/>
        <v>-3.9749999999999979</v>
      </c>
      <c r="AU29" s="20" t="str">
        <f t="shared" si="23"/>
        <v/>
      </c>
      <c r="AV29" s="23" t="str">
        <f t="shared" si="24"/>
        <v/>
      </c>
      <c r="AW29" s="124" t="e">
        <f t="shared" si="34"/>
        <v>#N/A</v>
      </c>
      <c r="AX29" s="165" t="e">
        <f t="shared" ca="1" si="29"/>
        <v>#N/A</v>
      </c>
      <c r="AY29" s="19">
        <f t="shared" ca="1" si="30"/>
        <v>20.394583333333337</v>
      </c>
      <c r="AZ29" s="20">
        <f t="shared" ca="1" si="31"/>
        <v>22.867083333333337</v>
      </c>
      <c r="BA29" s="23">
        <f t="shared" ca="1" si="32"/>
        <v>22.867083333333337</v>
      </c>
    </row>
    <row r="30" spans="1:53" x14ac:dyDescent="0.25">
      <c r="A30" s="51">
        <f t="shared" si="33"/>
        <v>37310</v>
      </c>
      <c r="B30" s="47">
        <f ca="1">IF($B$60=1,OFFSET('Raw Data'!$V$6,$V30,LOOKUP($B$53,'Raw Data'!$P$6:$P$10,'Raw Data'!$R$6:$R$10)),OFFSET('Raw Data'!$AK$6,$V30,LOOKUP($B$53,'Raw Data'!$P$6:$P$10,'Raw Data'!$R$6:$R$10)))</f>
        <v>20.472499999999997</v>
      </c>
      <c r="C30" s="48">
        <f ca="1">IF($B$60=1,OFFSET('Raw Data'!$V$6,$V30,LOOKUP($B$53,'Raw Data'!$P$6:$P$10,'Raw Data'!$R$6:$R$10)+1),OFFSET('Raw Data'!$AK$6,$V30,LOOKUP($B$53,'Raw Data'!$P$6:$P$10,'Raw Data'!$R$6:$R$10)+1))</f>
        <v>16.138750000000002</v>
      </c>
      <c r="D30" s="48">
        <f ca="1">IF($B$60=1,OFFSET('Raw Data'!$V$6,$V30,LOOKUP($B$53,'Raw Data'!$P$6:$P$10,'Raw Data'!$R$6:$R$10)+2),OFFSET('Raw Data'!$AK$6,$V30,LOOKUP($B$53,'Raw Data'!$P$6:$P$10,'Raw Data'!$R$6:$R$10)+2))</f>
        <v>19.027916666666666</v>
      </c>
      <c r="E30" s="47">
        <f ca="1">IF($E$60=1,OFFSET('Raw Data'!$V$6,$V30,LOOKUP($B$54,'Raw Data'!$P$6:$P$10,'Raw Data'!$R$6:$R$10)),OFFSET('Raw Data'!$AK$6,$V30,LOOKUP($B$54,'Raw Data'!$P$6:$P$10,'Raw Data'!$R$6:$R$10)))</f>
        <v>19.75375</v>
      </c>
      <c r="F30" s="48">
        <f ca="1">IF($E$60=1,OFFSET('Raw Data'!$V$6,$V30,LOOKUP($B$54,'Raw Data'!$P$6:$P$10,'Raw Data'!$R$6:$R$10)+1),OFFSET('Raw Data'!$AK$6,$V30,LOOKUP($B$54,'Raw Data'!$P$6:$P$10,'Raw Data'!$R$6:$R$10)+1))</f>
        <v>17.098749999999999</v>
      </c>
      <c r="G30" s="48">
        <f ca="1">IF($E$60=1,OFFSET('Raw Data'!$V$6,$V30,LOOKUP($B$54,'Raw Data'!$P$6:$P$10,'Raw Data'!$R$6:$R$10)+2),OFFSET('Raw Data'!$AK$6,$V30,LOOKUP($B$54,'Raw Data'!$P$6:$P$10,'Raw Data'!$R$6:$R$10)+2))</f>
        <v>18.868749999999995</v>
      </c>
      <c r="H30" s="157">
        <f ca="1">IF($H$60=1,OFFSET('Raw Data'!$V$6,$V30,LOOKUP($B$55,'Raw Data'!$P$6:$P$10,'Raw Data'!$R$6:$R$10)),OFFSET('Raw Data'!$AK$6,$V30,LOOKUP($B$55,'Raw Data'!$P$6:$P$10,'Raw Data'!$R$6:$R$10)))</f>
        <v>19.75375</v>
      </c>
      <c r="I30" s="158">
        <f ca="1">IF($H$60=1,OFFSET('Raw Data'!$V$6,$V30,LOOKUP($B$55,'Raw Data'!$P$6:$P$10,'Raw Data'!$R$6:$R$10)+1),OFFSET('Raw Data'!$AK$6,$V30,LOOKUP($B$55,'Raw Data'!$P$6:$P$10,'Raw Data'!$R$6:$R$10)+1))</f>
        <v>17.098749999999999</v>
      </c>
      <c r="J30" s="159">
        <f ca="1">IF($H$60=1,OFFSET('Raw Data'!$V$6,$V30,LOOKUP($B$55,'Raw Data'!$P$6:$P$10,'Raw Data'!$R$6:$R$10)+2),OFFSET('Raw Data'!$AK$6,$V30,LOOKUP($B$55,'Raw Data'!$P$6:$P$10,'Raw Data'!$R$6:$R$10)+2))</f>
        <v>18.868749999999995</v>
      </c>
      <c r="K30" s="48">
        <f t="shared" ca="1" si="25"/>
        <v>0.71874999999999645</v>
      </c>
      <c r="L30" s="48">
        <f t="shared" ca="1" si="26"/>
        <v>0</v>
      </c>
      <c r="M30" s="48">
        <f t="shared" ca="1" si="27"/>
        <v>0.71874999999999645</v>
      </c>
      <c r="N30" s="49">
        <f ca="1">+'Raw Data'!AZ28</f>
        <v>28840.9375</v>
      </c>
      <c r="O30" s="50">
        <f ca="1">+'Raw Data'!BA28</f>
        <v>25141.875</v>
      </c>
      <c r="P30" s="54">
        <f ca="1">+'Raw Data'!BB28</f>
        <v>30779</v>
      </c>
      <c r="Q30" s="56">
        <f ca="1">+'Raw Data'!BC28</f>
        <v>23955</v>
      </c>
      <c r="R30" s="54" t="e">
        <f>+Temp!J26</f>
        <v>#N/A</v>
      </c>
      <c r="S30" s="56" t="e">
        <f>+Temp!K26</f>
        <v>#N/A</v>
      </c>
      <c r="T30" s="127" t="e">
        <f>+Temp!Q26</f>
        <v>#N/A</v>
      </c>
      <c r="U30" s="132" t="e">
        <f t="shared" ca="1" si="28"/>
        <v>#N/A</v>
      </c>
      <c r="V30" s="40">
        <v>22</v>
      </c>
      <c r="W30" s="63">
        <f>+'Raw Data'!S28</f>
        <v>6</v>
      </c>
      <c r="X30" s="42">
        <f t="shared" si="0"/>
        <v>0</v>
      </c>
      <c r="Y30" s="43">
        <f t="shared" si="1"/>
        <v>0</v>
      </c>
      <c r="Z30" s="43">
        <f t="shared" ca="1" si="2"/>
        <v>20.472499999999997</v>
      </c>
      <c r="AA30" s="20">
        <f t="shared" ca="1" si="3"/>
        <v>16.138750000000002</v>
      </c>
      <c r="AB30" s="20">
        <f t="shared" si="4"/>
        <v>0</v>
      </c>
      <c r="AC30" s="20">
        <f t="shared" si="5"/>
        <v>0</v>
      </c>
      <c r="AD30" s="20">
        <f t="shared" ca="1" si="6"/>
        <v>19.75375</v>
      </c>
      <c r="AE30" s="20">
        <f t="shared" ca="1" si="7"/>
        <v>17.098749999999999</v>
      </c>
      <c r="AF30" s="20">
        <f t="shared" si="8"/>
        <v>0</v>
      </c>
      <c r="AG30" s="20">
        <f t="shared" si="9"/>
        <v>0</v>
      </c>
      <c r="AH30" s="20">
        <f t="shared" ca="1" si="10"/>
        <v>19.75375</v>
      </c>
      <c r="AI30" s="20">
        <f t="shared" ca="1" si="11"/>
        <v>17.098749999999999</v>
      </c>
      <c r="AJ30" s="30">
        <f t="shared" si="12"/>
        <v>0</v>
      </c>
      <c r="AK30" s="30">
        <f t="shared" si="13"/>
        <v>0</v>
      </c>
      <c r="AL30" s="30">
        <f t="shared" ca="1" si="14"/>
        <v>28840.9375</v>
      </c>
      <c r="AM30" s="30">
        <f t="shared" ca="1" si="15"/>
        <v>25141.875</v>
      </c>
      <c r="AN30" s="19" t="str">
        <f t="shared" si="16"/>
        <v/>
      </c>
      <c r="AO30" s="20">
        <f t="shared" ca="1" si="17"/>
        <v>0.71874999999999645</v>
      </c>
      <c r="AP30" s="92">
        <f t="shared" ca="1" si="18"/>
        <v>0.71874999999999645</v>
      </c>
      <c r="AQ30" s="91" t="str">
        <f t="shared" si="19"/>
        <v/>
      </c>
      <c r="AR30" s="20">
        <f t="shared" ca="1" si="20"/>
        <v>0</v>
      </c>
      <c r="AS30" s="20">
        <f t="shared" ca="1" si="21"/>
        <v>0</v>
      </c>
      <c r="AT30" s="91" t="str">
        <f t="shared" si="22"/>
        <v/>
      </c>
      <c r="AU30" s="20">
        <f t="shared" ca="1" si="23"/>
        <v>0.71874999999999645</v>
      </c>
      <c r="AV30" s="23">
        <f t="shared" ca="1" si="24"/>
        <v>0.71874999999999645</v>
      </c>
      <c r="AW30" s="124" t="str">
        <f t="shared" si="34"/>
        <v/>
      </c>
      <c r="AX30" s="165" t="str">
        <f t="shared" si="29"/>
        <v/>
      </c>
      <c r="AY30" s="19">
        <f t="shared" ca="1" si="30"/>
        <v>19.027916666666666</v>
      </c>
      <c r="AZ30" s="20">
        <f t="shared" ca="1" si="31"/>
        <v>18.868749999999995</v>
      </c>
      <c r="BA30" s="23">
        <f t="shared" ca="1" si="32"/>
        <v>18.868749999999995</v>
      </c>
    </row>
    <row r="31" spans="1:53" x14ac:dyDescent="0.25">
      <c r="A31" s="51">
        <f t="shared" si="33"/>
        <v>37311</v>
      </c>
      <c r="B31" s="47">
        <f ca="1">IF($B$60=1,OFFSET('Raw Data'!$V$6,$V31,LOOKUP($B$53,'Raw Data'!$P$6:$P$10,'Raw Data'!$R$6:$R$10)),OFFSET('Raw Data'!$AK$6,$V31,LOOKUP($B$53,'Raw Data'!$P$6:$P$10,'Raw Data'!$R$6:$R$10)))</f>
        <v>18.848125</v>
      </c>
      <c r="C31" s="48">
        <f ca="1">IF($B$60=1,OFFSET('Raw Data'!$V$6,$V31,LOOKUP($B$53,'Raw Data'!$P$6:$P$10,'Raw Data'!$R$6:$R$10)+1),OFFSET('Raw Data'!$AK$6,$V31,LOOKUP($B$53,'Raw Data'!$P$6:$P$10,'Raw Data'!$R$6:$R$10)+1))</f>
        <v>15.559999999999999</v>
      </c>
      <c r="D31" s="48">
        <f ca="1">IF($B$60=1,OFFSET('Raw Data'!$V$6,$V31,LOOKUP($B$53,'Raw Data'!$P$6:$P$10,'Raw Data'!$R$6:$R$10)+2),OFFSET('Raw Data'!$AK$6,$V31,LOOKUP($B$53,'Raw Data'!$P$6:$P$10,'Raw Data'!$R$6:$R$10)+2))</f>
        <v>17.752083333333331</v>
      </c>
      <c r="E31" s="47">
        <f ca="1">IF($E$60=1,OFFSET('Raw Data'!$V$6,$V31,LOOKUP($B$54,'Raw Data'!$P$6:$P$10,'Raw Data'!$R$6:$R$10)),OFFSET('Raw Data'!$AK$6,$V31,LOOKUP($B$54,'Raw Data'!$P$6:$P$10,'Raw Data'!$R$6:$R$10)))</f>
        <v>17.815625000000001</v>
      </c>
      <c r="F31" s="48">
        <f ca="1">IF($E$60=1,OFFSET('Raw Data'!$V$6,$V31,LOOKUP($B$54,'Raw Data'!$P$6:$P$10,'Raw Data'!$R$6:$R$10)+1),OFFSET('Raw Data'!$AK$6,$V31,LOOKUP($B$54,'Raw Data'!$P$6:$P$10,'Raw Data'!$R$6:$R$10)+1))</f>
        <v>17.059999999999999</v>
      </c>
      <c r="G31" s="48">
        <f ca="1">IF($E$60=1,OFFSET('Raw Data'!$V$6,$V31,LOOKUP($B$54,'Raw Data'!$P$6:$P$10,'Raw Data'!$R$6:$R$10)+2),OFFSET('Raw Data'!$AK$6,$V31,LOOKUP($B$54,'Raw Data'!$P$6:$P$10,'Raw Data'!$R$6:$R$10)+2))</f>
        <v>17.563749999999995</v>
      </c>
      <c r="H31" s="157">
        <f ca="1">IF($H$60=1,OFFSET('Raw Data'!$V$6,$V31,LOOKUP($B$55,'Raw Data'!$P$6:$P$10,'Raw Data'!$R$6:$R$10)),OFFSET('Raw Data'!$AK$6,$V31,LOOKUP($B$55,'Raw Data'!$P$6:$P$10,'Raw Data'!$R$6:$R$10)))</f>
        <v>17.815625000000001</v>
      </c>
      <c r="I31" s="158">
        <f ca="1">IF($H$60=1,OFFSET('Raw Data'!$V$6,$V31,LOOKUP($B$55,'Raw Data'!$P$6:$P$10,'Raw Data'!$R$6:$R$10)+1),OFFSET('Raw Data'!$AK$6,$V31,LOOKUP($B$55,'Raw Data'!$P$6:$P$10,'Raw Data'!$R$6:$R$10)+1))</f>
        <v>17.059999999999999</v>
      </c>
      <c r="J31" s="159">
        <f ca="1">IF($H$60=1,OFFSET('Raw Data'!$V$6,$V31,LOOKUP($B$55,'Raw Data'!$P$6:$P$10,'Raw Data'!$R$6:$R$10)+2),OFFSET('Raw Data'!$AK$6,$V31,LOOKUP($B$55,'Raw Data'!$P$6:$P$10,'Raw Data'!$R$6:$R$10)+2))</f>
        <v>17.563749999999995</v>
      </c>
      <c r="K31" s="48">
        <f t="shared" ca="1" si="25"/>
        <v>1.0324999999999989</v>
      </c>
      <c r="L31" s="48">
        <f t="shared" ca="1" si="26"/>
        <v>0</v>
      </c>
      <c r="M31" s="48">
        <f t="shared" ca="1" si="27"/>
        <v>1.0324999999999989</v>
      </c>
      <c r="N31" s="49">
        <f ca="1">+'Raw Data'!AZ29</f>
        <v>27807.4375</v>
      </c>
      <c r="O31" s="50">
        <f ca="1">+'Raw Data'!BA29</f>
        <v>25348.25</v>
      </c>
      <c r="P31" s="54">
        <f ca="1">+'Raw Data'!BB29</f>
        <v>30751</v>
      </c>
      <c r="Q31" s="56">
        <f ca="1">+'Raw Data'!BC29</f>
        <v>24626</v>
      </c>
      <c r="R31" s="54" t="e">
        <f>+Temp!J27</f>
        <v>#N/A</v>
      </c>
      <c r="S31" s="56" t="e">
        <f>+Temp!K27</f>
        <v>#N/A</v>
      </c>
      <c r="T31" s="127" t="e">
        <f>+Temp!Q27</f>
        <v>#N/A</v>
      </c>
      <c r="U31" s="132" t="e">
        <f t="shared" ca="1" si="28"/>
        <v>#N/A</v>
      </c>
      <c r="V31" s="40">
        <v>23</v>
      </c>
      <c r="W31" s="63">
        <f>+'Raw Data'!S29</f>
        <v>7</v>
      </c>
      <c r="X31" s="42">
        <f t="shared" si="0"/>
        <v>0</v>
      </c>
      <c r="Y31" s="43">
        <f t="shared" si="1"/>
        <v>0</v>
      </c>
      <c r="Z31" s="43">
        <f t="shared" ca="1" si="2"/>
        <v>18.848125</v>
      </c>
      <c r="AA31" s="20">
        <f t="shared" ca="1" si="3"/>
        <v>15.559999999999999</v>
      </c>
      <c r="AB31" s="20">
        <f t="shared" si="4"/>
        <v>0</v>
      </c>
      <c r="AC31" s="20">
        <f t="shared" si="5"/>
        <v>0</v>
      </c>
      <c r="AD31" s="20">
        <f t="shared" ca="1" si="6"/>
        <v>17.815625000000001</v>
      </c>
      <c r="AE31" s="20">
        <f t="shared" ca="1" si="7"/>
        <v>17.059999999999999</v>
      </c>
      <c r="AF31" s="20">
        <f t="shared" si="8"/>
        <v>0</v>
      </c>
      <c r="AG31" s="20">
        <f t="shared" si="9"/>
        <v>0</v>
      </c>
      <c r="AH31" s="20">
        <f t="shared" ca="1" si="10"/>
        <v>17.815625000000001</v>
      </c>
      <c r="AI31" s="20">
        <f t="shared" ca="1" si="11"/>
        <v>17.059999999999999</v>
      </c>
      <c r="AJ31" s="30">
        <f t="shared" si="12"/>
        <v>0</v>
      </c>
      <c r="AK31" s="30">
        <f t="shared" si="13"/>
        <v>0</v>
      </c>
      <c r="AL31" s="30">
        <f t="shared" ca="1" si="14"/>
        <v>27807.4375</v>
      </c>
      <c r="AM31" s="30">
        <f t="shared" ca="1" si="15"/>
        <v>25348.25</v>
      </c>
      <c r="AN31" s="19" t="str">
        <f t="shared" si="16"/>
        <v/>
      </c>
      <c r="AO31" s="20">
        <f t="shared" ca="1" si="17"/>
        <v>1.0324999999999989</v>
      </c>
      <c r="AP31" s="92">
        <f t="shared" ca="1" si="18"/>
        <v>1.0324999999999989</v>
      </c>
      <c r="AQ31" s="91" t="str">
        <f t="shared" si="19"/>
        <v/>
      </c>
      <c r="AR31" s="20">
        <f t="shared" ca="1" si="20"/>
        <v>0</v>
      </c>
      <c r="AS31" s="20">
        <f t="shared" ca="1" si="21"/>
        <v>0</v>
      </c>
      <c r="AT31" s="91" t="str">
        <f t="shared" si="22"/>
        <v/>
      </c>
      <c r="AU31" s="20">
        <f t="shared" ca="1" si="23"/>
        <v>1.0324999999999989</v>
      </c>
      <c r="AV31" s="23">
        <f t="shared" ca="1" si="24"/>
        <v>1.0324999999999989</v>
      </c>
      <c r="AW31" s="124" t="str">
        <f t="shared" si="34"/>
        <v/>
      </c>
      <c r="AX31" s="165" t="str">
        <f t="shared" si="29"/>
        <v/>
      </c>
      <c r="AY31" s="19">
        <f t="shared" ca="1" si="30"/>
        <v>17.752083333333331</v>
      </c>
      <c r="AZ31" s="20">
        <f t="shared" ca="1" si="31"/>
        <v>17.563749999999995</v>
      </c>
      <c r="BA31" s="23">
        <f t="shared" ca="1" si="32"/>
        <v>17.563749999999995</v>
      </c>
    </row>
    <row r="32" spans="1:53" x14ac:dyDescent="0.25">
      <c r="A32" s="51">
        <f t="shared" si="33"/>
        <v>37312</v>
      </c>
      <c r="B32" s="42">
        <f ca="1">IF($B$60=1,OFFSET('Raw Data'!$V$6,$V32,LOOKUP($B$53,'Raw Data'!$P$6:$P$10,'Raw Data'!$R$6:$R$10)),OFFSET('Raw Data'!$AK$6,$V32,LOOKUP($B$53,'Raw Data'!$P$6:$P$10,'Raw Data'!$R$6:$R$10)))</f>
        <v>18.662500000000001</v>
      </c>
      <c r="C32" s="43">
        <f ca="1">IF($B$60=1,OFFSET('Raw Data'!$V$6,$V32,LOOKUP($B$53,'Raw Data'!$P$6:$P$10,'Raw Data'!$R$6:$R$10)+1),OFFSET('Raw Data'!$AK$6,$V32,LOOKUP($B$53,'Raw Data'!$P$6:$P$10,'Raw Data'!$R$6:$R$10)+1))</f>
        <v>17.93</v>
      </c>
      <c r="D32" s="43">
        <f ca="1">IF($B$60=1,OFFSET('Raw Data'!$V$6,$V32,LOOKUP($B$53,'Raw Data'!$P$6:$P$10,'Raw Data'!$R$6:$R$10)+2),OFFSET('Raw Data'!$AK$6,$V32,LOOKUP($B$53,'Raw Data'!$P$6:$P$10,'Raw Data'!$R$6:$R$10)+2))</f>
        <v>18.418333333333326</v>
      </c>
      <c r="E32" s="42">
        <f ca="1">IF($E$60=1,OFFSET('Raw Data'!$V$6,$V32,LOOKUP($B$54,'Raw Data'!$P$6:$P$10,'Raw Data'!$R$6:$R$10)),OFFSET('Raw Data'!$AK$6,$V32,LOOKUP($B$54,'Raw Data'!$P$6:$P$10,'Raw Data'!$R$6:$R$10)))</f>
        <v>19.970000000000002</v>
      </c>
      <c r="F32" s="43">
        <f ca="1">IF($E$60=1,OFFSET('Raw Data'!$V$6,$V32,LOOKUP($B$54,'Raw Data'!$P$6:$P$10,'Raw Data'!$R$6:$R$10)+1),OFFSET('Raw Data'!$AK$6,$V32,LOOKUP($B$54,'Raw Data'!$P$6:$P$10,'Raw Data'!$R$6:$R$10)+1))</f>
        <v>19.149999999999999</v>
      </c>
      <c r="G32" s="43">
        <f ca="1">IF($E$60=1,OFFSET('Raw Data'!$V$6,$V32,LOOKUP($B$54,'Raw Data'!$P$6:$P$10,'Raw Data'!$R$6:$R$10)+2),OFFSET('Raw Data'!$AK$6,$V32,LOOKUP($B$54,'Raw Data'!$P$6:$P$10,'Raw Data'!$R$6:$R$10)+2))</f>
        <v>19.696666666666669</v>
      </c>
      <c r="H32" s="154">
        <f ca="1">IF($H$60=1,OFFSET('Raw Data'!$V$6,$V32,LOOKUP($B$55,'Raw Data'!$P$6:$P$10,'Raw Data'!$R$6:$R$10)),OFFSET('Raw Data'!$AK$6,$V32,LOOKUP($B$55,'Raw Data'!$P$6:$P$10,'Raw Data'!$R$6:$R$10)))</f>
        <v>20.123125000000002</v>
      </c>
      <c r="I32" s="155">
        <f ca="1">IF($H$60=1,OFFSET('Raw Data'!$V$6,$V32,LOOKUP($B$55,'Raw Data'!$P$6:$P$10,'Raw Data'!$R$6:$R$10)+1),OFFSET('Raw Data'!$AK$6,$V32,LOOKUP($B$55,'Raw Data'!$P$6:$P$10,'Raw Data'!$R$6:$R$10)+1))</f>
        <v>19.149999999999999</v>
      </c>
      <c r="J32" s="156">
        <f ca="1">IF($H$60=1,OFFSET('Raw Data'!$V$6,$V32,LOOKUP($B$55,'Raw Data'!$P$6:$P$10,'Raw Data'!$R$6:$R$10)+2),OFFSET('Raw Data'!$AK$6,$V32,LOOKUP($B$55,'Raw Data'!$P$6:$P$10,'Raw Data'!$R$6:$R$10)+2))</f>
        <v>19.798749999999998</v>
      </c>
      <c r="K32" s="43">
        <f t="shared" ca="1" si="25"/>
        <v>-1.307500000000001</v>
      </c>
      <c r="L32" s="43">
        <f t="shared" ca="1" si="26"/>
        <v>-0.15312499999999929</v>
      </c>
      <c r="M32" s="43">
        <f t="shared" ca="1" si="27"/>
        <v>-1.4606250000000003</v>
      </c>
      <c r="N32" s="44">
        <f ca="1">+'Raw Data'!AZ30</f>
        <v>31843.8125</v>
      </c>
      <c r="O32" s="45">
        <f ca="1">+'Raw Data'!BA30</f>
        <v>26080.25</v>
      </c>
      <c r="P32" s="55">
        <f ca="1">+'Raw Data'!BB30</f>
        <v>33935</v>
      </c>
      <c r="Q32" s="57">
        <f ca="1">+'Raw Data'!BC30</f>
        <v>24201</v>
      </c>
      <c r="R32" s="55" t="e">
        <f>+Temp!J28</f>
        <v>#N/A</v>
      </c>
      <c r="S32" s="57" t="e">
        <f>+Temp!K28</f>
        <v>#N/A</v>
      </c>
      <c r="T32" s="126" t="e">
        <f>+Temp!Q28</f>
        <v>#N/A</v>
      </c>
      <c r="U32" s="133" t="e">
        <f t="shared" ca="1" si="28"/>
        <v>#N/A</v>
      </c>
      <c r="V32" s="40">
        <v>24</v>
      </c>
      <c r="W32" s="63">
        <f>+'Raw Data'!S30</f>
        <v>1</v>
      </c>
      <c r="X32" s="42">
        <f t="shared" ca="1" si="0"/>
        <v>18.662500000000001</v>
      </c>
      <c r="Y32" s="43">
        <f t="shared" ca="1" si="1"/>
        <v>17.93</v>
      </c>
      <c r="Z32" s="43">
        <f t="shared" si="2"/>
        <v>0</v>
      </c>
      <c r="AA32" s="20">
        <f t="shared" si="3"/>
        <v>0</v>
      </c>
      <c r="AB32" s="20">
        <f t="shared" ca="1" si="4"/>
        <v>19.970000000000002</v>
      </c>
      <c r="AC32" s="20">
        <f t="shared" ca="1" si="5"/>
        <v>19.149999999999999</v>
      </c>
      <c r="AD32" s="20">
        <f t="shared" si="6"/>
        <v>0</v>
      </c>
      <c r="AE32" s="20">
        <f t="shared" si="7"/>
        <v>0</v>
      </c>
      <c r="AF32" s="20">
        <f t="shared" ca="1" si="8"/>
        <v>20.123125000000002</v>
      </c>
      <c r="AG32" s="20">
        <f t="shared" ca="1" si="9"/>
        <v>19.149999999999999</v>
      </c>
      <c r="AH32" s="20">
        <f t="shared" si="10"/>
        <v>0</v>
      </c>
      <c r="AI32" s="20">
        <f t="shared" si="11"/>
        <v>0</v>
      </c>
      <c r="AJ32" s="30">
        <f t="shared" ca="1" si="12"/>
        <v>31843.8125</v>
      </c>
      <c r="AK32" s="30">
        <f t="shared" ca="1" si="13"/>
        <v>26080.25</v>
      </c>
      <c r="AL32" s="30">
        <f t="shared" si="14"/>
        <v>0</v>
      </c>
      <c r="AM32" s="30">
        <f t="shared" si="15"/>
        <v>0</v>
      </c>
      <c r="AN32" s="19">
        <f t="shared" ca="1" si="16"/>
        <v>-1.307500000000001</v>
      </c>
      <c r="AO32" s="20" t="str">
        <f t="shared" si="17"/>
        <v/>
      </c>
      <c r="AP32" s="92" t="str">
        <f t="shared" si="18"/>
        <v/>
      </c>
      <c r="AQ32" s="91">
        <f t="shared" ca="1" si="19"/>
        <v>-0.15312499999999929</v>
      </c>
      <c r="AR32" s="20" t="str">
        <f t="shared" si="20"/>
        <v/>
      </c>
      <c r="AS32" s="20" t="str">
        <f t="shared" si="21"/>
        <v/>
      </c>
      <c r="AT32" s="91">
        <f t="shared" ca="1" si="22"/>
        <v>-1.4606250000000003</v>
      </c>
      <c r="AU32" s="20" t="str">
        <f t="shared" si="23"/>
        <v/>
      </c>
      <c r="AV32" s="23" t="str">
        <f t="shared" si="24"/>
        <v/>
      </c>
      <c r="AW32" s="124" t="e">
        <f t="shared" si="34"/>
        <v>#N/A</v>
      </c>
      <c r="AX32" s="165" t="e">
        <f t="shared" ca="1" si="29"/>
        <v>#N/A</v>
      </c>
      <c r="AY32" s="19">
        <f t="shared" ca="1" si="30"/>
        <v>18.418333333333326</v>
      </c>
      <c r="AZ32" s="20">
        <f t="shared" ca="1" si="31"/>
        <v>19.696666666666669</v>
      </c>
      <c r="BA32" s="23">
        <f t="shared" ca="1" si="32"/>
        <v>19.798749999999998</v>
      </c>
    </row>
    <row r="33" spans="1:53" x14ac:dyDescent="0.25">
      <c r="A33" s="51">
        <f t="shared" si="33"/>
        <v>37313</v>
      </c>
      <c r="B33" s="42">
        <f ca="1">IF($B$60=1,OFFSET('Raw Data'!$V$6,$V33,LOOKUP($B$53,'Raw Data'!$P$6:$P$10,'Raw Data'!$R$6:$R$10)),OFFSET('Raw Data'!$AK$6,$V33,LOOKUP($B$53,'Raw Data'!$P$6:$P$10,'Raw Data'!$R$6:$R$10)))</f>
        <v>21.888749999999995</v>
      </c>
      <c r="C33" s="43">
        <f ca="1">IF($B$60=1,OFFSET('Raw Data'!$V$6,$V33,LOOKUP($B$53,'Raw Data'!$P$6:$P$10,'Raw Data'!$R$6:$R$10)+1),OFFSET('Raw Data'!$AK$6,$V33,LOOKUP($B$53,'Raw Data'!$P$6:$P$10,'Raw Data'!$R$6:$R$10)+1))</f>
        <v>17.274999999999999</v>
      </c>
      <c r="D33" s="43">
        <f ca="1">IF($B$60=1,OFFSET('Raw Data'!$V$6,$V33,LOOKUP($B$53,'Raw Data'!$P$6:$P$10,'Raw Data'!$R$6:$R$10)+2),OFFSET('Raw Data'!$AK$6,$V33,LOOKUP($B$53,'Raw Data'!$P$6:$P$10,'Raw Data'!$R$6:$R$10)+2))</f>
        <v>20.350833333333327</v>
      </c>
      <c r="E33" s="42">
        <f ca="1">IF($E$60=1,OFFSET('Raw Data'!$V$6,$V33,LOOKUP($B$54,'Raw Data'!$P$6:$P$10,'Raw Data'!$R$6:$R$10)),OFFSET('Raw Data'!$AK$6,$V33,LOOKUP($B$54,'Raw Data'!$P$6:$P$10,'Raw Data'!$R$6:$R$10)))</f>
        <v>27.743749999999995</v>
      </c>
      <c r="F33" s="43">
        <f ca="1">IF($E$60=1,OFFSET('Raw Data'!$V$6,$V33,LOOKUP($B$54,'Raw Data'!$P$6:$P$10,'Raw Data'!$R$6:$R$10)+1),OFFSET('Raw Data'!$AK$6,$V33,LOOKUP($B$54,'Raw Data'!$P$6:$P$10,'Raw Data'!$R$6:$R$10)+1))</f>
        <v>16.918749999999999</v>
      </c>
      <c r="G33" s="43">
        <f ca="1">IF($E$60=1,OFFSET('Raw Data'!$V$6,$V33,LOOKUP($B$54,'Raw Data'!$P$6:$P$10,'Raw Data'!$R$6:$R$10)+2),OFFSET('Raw Data'!$AK$6,$V33,LOOKUP($B$54,'Raw Data'!$P$6:$P$10,'Raw Data'!$R$6:$R$10)+2))</f>
        <v>24.135416666666668</v>
      </c>
      <c r="H33" s="154">
        <f ca="1">IF($H$60=1,OFFSET('Raw Data'!$V$6,$V33,LOOKUP($B$55,'Raw Data'!$P$6:$P$10,'Raw Data'!$R$6:$R$10)),OFFSET('Raw Data'!$AK$6,$V33,LOOKUP($B$55,'Raw Data'!$P$6:$P$10,'Raw Data'!$R$6:$R$10)))</f>
        <v>27.743749999999995</v>
      </c>
      <c r="I33" s="155">
        <f ca="1">IF($H$60=1,OFFSET('Raw Data'!$V$6,$V33,LOOKUP($B$55,'Raw Data'!$P$6:$P$10,'Raw Data'!$R$6:$R$10)+1),OFFSET('Raw Data'!$AK$6,$V33,LOOKUP($B$55,'Raw Data'!$P$6:$P$10,'Raw Data'!$R$6:$R$10)+1))</f>
        <v>16.918749999999999</v>
      </c>
      <c r="J33" s="156">
        <f ca="1">IF($H$60=1,OFFSET('Raw Data'!$V$6,$V33,LOOKUP($B$55,'Raw Data'!$P$6:$P$10,'Raw Data'!$R$6:$R$10)+2),OFFSET('Raw Data'!$AK$6,$V33,LOOKUP($B$55,'Raw Data'!$P$6:$P$10,'Raw Data'!$R$6:$R$10)+2))</f>
        <v>24.135416666666668</v>
      </c>
      <c r="K33" s="43">
        <f t="shared" ca="1" si="25"/>
        <v>-5.8550000000000004</v>
      </c>
      <c r="L33" s="43">
        <f t="shared" ca="1" si="26"/>
        <v>0</v>
      </c>
      <c r="M33" s="43">
        <f t="shared" ca="1" si="27"/>
        <v>-5.8550000000000004</v>
      </c>
      <c r="N33" s="44">
        <f ca="1">+'Raw Data'!AZ31</f>
        <v>0</v>
      </c>
      <c r="O33" s="45">
        <f ca="1">+'Raw Data'!BA31</f>
        <v>0</v>
      </c>
      <c r="P33" s="55">
        <f ca="1">+'Raw Data'!BB31</f>
        <v>0</v>
      </c>
      <c r="Q33" s="57">
        <f ca="1">+'Raw Data'!BC31</f>
        <v>0</v>
      </c>
      <c r="R33" s="55" t="e">
        <f>+Temp!J29</f>
        <v>#N/A</v>
      </c>
      <c r="S33" s="57" t="e">
        <f>+Temp!K29</f>
        <v>#N/A</v>
      </c>
      <c r="T33" s="126" t="e">
        <f>+Temp!Q29</f>
        <v>#N/A</v>
      </c>
      <c r="U33" s="133" t="e">
        <f t="shared" ca="1" si="28"/>
        <v>#N/A</v>
      </c>
      <c r="V33" s="40">
        <v>25</v>
      </c>
      <c r="W33" s="63">
        <f>+'Raw Data'!S31</f>
        <v>2</v>
      </c>
      <c r="X33" s="42">
        <f t="shared" ca="1" si="0"/>
        <v>21.888749999999995</v>
      </c>
      <c r="Y33" s="43">
        <f t="shared" ca="1" si="1"/>
        <v>17.274999999999999</v>
      </c>
      <c r="Z33" s="43">
        <f t="shared" si="2"/>
        <v>0</v>
      </c>
      <c r="AA33" s="20">
        <f t="shared" si="3"/>
        <v>0</v>
      </c>
      <c r="AB33" s="20">
        <f t="shared" ca="1" si="4"/>
        <v>27.743749999999995</v>
      </c>
      <c r="AC33" s="20">
        <f t="shared" ca="1" si="5"/>
        <v>16.918749999999999</v>
      </c>
      <c r="AD33" s="20">
        <f t="shared" si="6"/>
        <v>0</v>
      </c>
      <c r="AE33" s="20">
        <f t="shared" si="7"/>
        <v>0</v>
      </c>
      <c r="AF33" s="20">
        <f t="shared" ca="1" si="8"/>
        <v>27.743749999999995</v>
      </c>
      <c r="AG33" s="20">
        <f t="shared" ca="1" si="9"/>
        <v>16.918749999999999</v>
      </c>
      <c r="AH33" s="20">
        <f t="shared" si="10"/>
        <v>0</v>
      </c>
      <c r="AI33" s="20">
        <f t="shared" si="11"/>
        <v>0</v>
      </c>
      <c r="AJ33" s="30">
        <f t="shared" ca="1" si="12"/>
        <v>0</v>
      </c>
      <c r="AK33" s="30">
        <f t="shared" ca="1" si="13"/>
        <v>0</v>
      </c>
      <c r="AL33" s="30">
        <f t="shared" si="14"/>
        <v>0</v>
      </c>
      <c r="AM33" s="30">
        <f t="shared" si="15"/>
        <v>0</v>
      </c>
      <c r="AN33" s="19">
        <f t="shared" ca="1" si="16"/>
        <v>-5.8550000000000004</v>
      </c>
      <c r="AO33" s="20" t="str">
        <f t="shared" si="17"/>
        <v/>
      </c>
      <c r="AP33" s="92" t="str">
        <f t="shared" si="18"/>
        <v/>
      </c>
      <c r="AQ33" s="91">
        <f t="shared" ca="1" si="19"/>
        <v>0</v>
      </c>
      <c r="AR33" s="20" t="str">
        <f t="shared" si="20"/>
        <v/>
      </c>
      <c r="AS33" s="20" t="str">
        <f t="shared" si="21"/>
        <v/>
      </c>
      <c r="AT33" s="91">
        <f t="shared" ca="1" si="22"/>
        <v>-5.8550000000000004</v>
      </c>
      <c r="AU33" s="20" t="str">
        <f t="shared" si="23"/>
        <v/>
      </c>
      <c r="AV33" s="23" t="str">
        <f t="shared" si="24"/>
        <v/>
      </c>
      <c r="AW33" s="124" t="e">
        <f t="shared" si="34"/>
        <v>#N/A</v>
      </c>
      <c r="AX33" s="165" t="e">
        <f t="shared" ca="1" si="29"/>
        <v>#N/A</v>
      </c>
      <c r="AY33" s="19">
        <f t="shared" ca="1" si="30"/>
        <v>20.350833333333327</v>
      </c>
      <c r="AZ33" s="20">
        <f t="shared" ca="1" si="31"/>
        <v>24.135416666666668</v>
      </c>
      <c r="BA33" s="23">
        <f t="shared" ca="1" si="32"/>
        <v>24.135416666666668</v>
      </c>
    </row>
    <row r="34" spans="1:53" x14ac:dyDescent="0.25">
      <c r="A34" s="51">
        <f t="shared" si="33"/>
        <v>37314</v>
      </c>
      <c r="B34" s="42">
        <f ca="1">IF($B$60=1,OFFSET('Raw Data'!$V$6,$V34,LOOKUP($B$53,'Raw Data'!$P$6:$P$10,'Raw Data'!$R$6:$R$10)),OFFSET('Raw Data'!$AK$6,$V34,LOOKUP($B$53,'Raw Data'!$P$6:$P$10,'Raw Data'!$R$6:$R$10)))</f>
        <v>32.969374999999999</v>
      </c>
      <c r="C34" s="43">
        <f ca="1">IF($B$60=1,OFFSET('Raw Data'!$V$6,$V34,LOOKUP($B$53,'Raw Data'!$P$6:$P$10,'Raw Data'!$R$6:$R$10)+1),OFFSET('Raw Data'!$AK$6,$V34,LOOKUP($B$53,'Raw Data'!$P$6:$P$10,'Raw Data'!$R$6:$R$10)+1))</f>
        <v>20.430000000000003</v>
      </c>
      <c r="D34" s="43">
        <f ca="1">IF($B$60=1,OFFSET('Raw Data'!$V$6,$V34,LOOKUP($B$53,'Raw Data'!$P$6:$P$10,'Raw Data'!$R$6:$R$10)+2),OFFSET('Raw Data'!$AK$6,$V34,LOOKUP($B$53,'Raw Data'!$P$6:$P$10,'Raw Data'!$R$6:$R$10)+2))</f>
        <v>28.789583333333329</v>
      </c>
      <c r="E34" s="42">
        <f ca="1">IF($E$60=1,OFFSET('Raw Data'!$V$6,$V34,LOOKUP($B$54,'Raw Data'!$P$6:$P$10,'Raw Data'!$R$6:$R$10)),OFFSET('Raw Data'!$AK$6,$V34,LOOKUP($B$54,'Raw Data'!$P$6:$P$10,'Raw Data'!$R$6:$R$10)))</f>
        <v>36.345625000000005</v>
      </c>
      <c r="F34" s="43">
        <f ca="1">IF($E$60=1,OFFSET('Raw Data'!$V$6,$V34,LOOKUP($B$54,'Raw Data'!$P$6:$P$10,'Raw Data'!$R$6:$R$10)+1),OFFSET('Raw Data'!$AK$6,$V34,LOOKUP($B$54,'Raw Data'!$P$6:$P$10,'Raw Data'!$R$6:$R$10)+1))</f>
        <v>18.997499999999999</v>
      </c>
      <c r="G34" s="43">
        <f ca="1">IF($E$60=1,OFFSET('Raw Data'!$V$6,$V34,LOOKUP($B$54,'Raw Data'!$P$6:$P$10,'Raw Data'!$R$6:$R$10)+2),OFFSET('Raw Data'!$AK$6,$V34,LOOKUP($B$54,'Raw Data'!$P$6:$P$10,'Raw Data'!$R$6:$R$10)+2))</f>
        <v>30.562916666666666</v>
      </c>
      <c r="H34" s="154">
        <f ca="1">IF($H$60=1,OFFSET('Raw Data'!$V$6,$V34,LOOKUP($B$55,'Raw Data'!$P$6:$P$10,'Raw Data'!$R$6:$R$10)),OFFSET('Raw Data'!$AK$6,$V34,LOOKUP($B$55,'Raw Data'!$P$6:$P$10,'Raw Data'!$R$6:$R$10)))</f>
        <v>36.345625000000005</v>
      </c>
      <c r="I34" s="155">
        <f ca="1">IF($H$60=1,OFFSET('Raw Data'!$V$6,$V34,LOOKUP($B$55,'Raw Data'!$P$6:$P$10,'Raw Data'!$R$6:$R$10)+1),OFFSET('Raw Data'!$AK$6,$V34,LOOKUP($B$55,'Raw Data'!$P$6:$P$10,'Raw Data'!$R$6:$R$10)+1))</f>
        <v>18.997499999999999</v>
      </c>
      <c r="J34" s="156">
        <f ca="1">IF($H$60=1,OFFSET('Raw Data'!$V$6,$V34,LOOKUP($B$55,'Raw Data'!$P$6:$P$10,'Raw Data'!$R$6:$R$10)+2),OFFSET('Raw Data'!$AK$6,$V34,LOOKUP($B$55,'Raw Data'!$P$6:$P$10,'Raw Data'!$R$6:$R$10)+2))</f>
        <v>30.562916666666666</v>
      </c>
      <c r="K34" s="43">
        <f t="shared" ca="1" si="25"/>
        <v>-3.376250000000006</v>
      </c>
      <c r="L34" s="43">
        <f t="shared" ca="1" si="26"/>
        <v>0</v>
      </c>
      <c r="M34" s="43">
        <f t="shared" ca="1" si="27"/>
        <v>-3.376250000000006</v>
      </c>
      <c r="N34" s="44">
        <f ca="1">+'Raw Data'!AZ32</f>
        <v>0</v>
      </c>
      <c r="O34" s="45">
        <f ca="1">+'Raw Data'!BA32</f>
        <v>0</v>
      </c>
      <c r="P34" s="55">
        <f ca="1">+'Raw Data'!BB32</f>
        <v>0</v>
      </c>
      <c r="Q34" s="57">
        <f ca="1">+'Raw Data'!BC32</f>
        <v>0</v>
      </c>
      <c r="R34" s="55" t="e">
        <f>+Temp!J30</f>
        <v>#N/A</v>
      </c>
      <c r="S34" s="57" t="e">
        <f>+Temp!K30</f>
        <v>#N/A</v>
      </c>
      <c r="T34" s="126" t="e">
        <f>+Temp!Q30</f>
        <v>#N/A</v>
      </c>
      <c r="U34" s="133" t="e">
        <f t="shared" ca="1" si="28"/>
        <v>#N/A</v>
      </c>
      <c r="V34" s="40">
        <v>26</v>
      </c>
      <c r="W34" s="63">
        <f>+'Raw Data'!S32</f>
        <v>3</v>
      </c>
      <c r="X34" s="42">
        <f t="shared" ca="1" si="0"/>
        <v>32.969374999999999</v>
      </c>
      <c r="Y34" s="43">
        <f t="shared" ca="1" si="1"/>
        <v>20.430000000000003</v>
      </c>
      <c r="Z34" s="43">
        <f t="shared" si="2"/>
        <v>0</v>
      </c>
      <c r="AA34" s="20">
        <f t="shared" si="3"/>
        <v>0</v>
      </c>
      <c r="AB34" s="20">
        <f t="shared" ca="1" si="4"/>
        <v>36.345625000000005</v>
      </c>
      <c r="AC34" s="20">
        <f t="shared" ca="1" si="5"/>
        <v>18.997499999999999</v>
      </c>
      <c r="AD34" s="20">
        <f t="shared" si="6"/>
        <v>0</v>
      </c>
      <c r="AE34" s="20">
        <f t="shared" si="7"/>
        <v>0</v>
      </c>
      <c r="AF34" s="20">
        <f t="shared" ca="1" si="8"/>
        <v>36.345625000000005</v>
      </c>
      <c r="AG34" s="20">
        <f t="shared" ca="1" si="9"/>
        <v>18.997499999999999</v>
      </c>
      <c r="AH34" s="20">
        <f t="shared" si="10"/>
        <v>0</v>
      </c>
      <c r="AI34" s="20">
        <f t="shared" si="11"/>
        <v>0</v>
      </c>
      <c r="AJ34" s="30">
        <f t="shared" ca="1" si="12"/>
        <v>0</v>
      </c>
      <c r="AK34" s="30">
        <f t="shared" ca="1" si="13"/>
        <v>0</v>
      </c>
      <c r="AL34" s="30">
        <f t="shared" si="14"/>
        <v>0</v>
      </c>
      <c r="AM34" s="30">
        <f t="shared" si="15"/>
        <v>0</v>
      </c>
      <c r="AN34" s="19">
        <f t="shared" ca="1" si="16"/>
        <v>-3.376250000000006</v>
      </c>
      <c r="AO34" s="20" t="str">
        <f t="shared" si="17"/>
        <v/>
      </c>
      <c r="AP34" s="92" t="str">
        <f t="shared" si="18"/>
        <v/>
      </c>
      <c r="AQ34" s="91">
        <f t="shared" ca="1" si="19"/>
        <v>0</v>
      </c>
      <c r="AR34" s="20" t="str">
        <f t="shared" si="20"/>
        <v/>
      </c>
      <c r="AS34" s="20" t="str">
        <f t="shared" si="21"/>
        <v/>
      </c>
      <c r="AT34" s="91">
        <f t="shared" ca="1" si="22"/>
        <v>-3.376250000000006</v>
      </c>
      <c r="AU34" s="20" t="str">
        <f t="shared" si="23"/>
        <v/>
      </c>
      <c r="AV34" s="23" t="str">
        <f t="shared" si="24"/>
        <v/>
      </c>
      <c r="AW34" s="124" t="e">
        <f t="shared" si="34"/>
        <v>#N/A</v>
      </c>
      <c r="AX34" s="165" t="e">
        <f t="shared" ca="1" si="29"/>
        <v>#N/A</v>
      </c>
      <c r="AY34" s="19">
        <f t="shared" ca="1" si="30"/>
        <v>28.789583333333329</v>
      </c>
      <c r="AZ34" s="20">
        <f t="shared" ca="1" si="31"/>
        <v>30.562916666666666</v>
      </c>
      <c r="BA34" s="23">
        <f t="shared" ca="1" si="32"/>
        <v>30.562916666666666</v>
      </c>
    </row>
    <row r="35" spans="1:53" x14ac:dyDescent="0.25">
      <c r="A35" s="51">
        <f t="shared" si="33"/>
        <v>37315</v>
      </c>
      <c r="B35" s="42">
        <f ca="1">IF($B$60=1,OFFSET('Raw Data'!$V$6,$V35,LOOKUP($B$53,'Raw Data'!$P$6:$P$10,'Raw Data'!$R$6:$R$10)),OFFSET('Raw Data'!$AK$6,$V35,LOOKUP($B$53,'Raw Data'!$P$6:$P$10,'Raw Data'!$R$6:$R$10)))</f>
        <v>32.325625000000002</v>
      </c>
      <c r="C35" s="43">
        <f ca="1">IF($B$60=1,OFFSET('Raw Data'!$V$6,$V35,LOOKUP($B$53,'Raw Data'!$P$6:$P$10,'Raw Data'!$R$6:$R$10)+1),OFFSET('Raw Data'!$AK$6,$V35,LOOKUP($B$53,'Raw Data'!$P$6:$P$10,'Raw Data'!$R$6:$R$10)+1))</f>
        <v>25.71125</v>
      </c>
      <c r="D35" s="43">
        <f ca="1">IF($B$60=1,OFFSET('Raw Data'!$V$6,$V35,LOOKUP($B$53,'Raw Data'!$P$6:$P$10,'Raw Data'!$R$6:$R$10)+2),OFFSET('Raw Data'!$AK$6,$V35,LOOKUP($B$53,'Raw Data'!$P$6:$P$10,'Raw Data'!$R$6:$R$10)+2))</f>
        <v>30.120833333333337</v>
      </c>
      <c r="E35" s="42">
        <f ca="1">IF($E$60=1,OFFSET('Raw Data'!$V$6,$V35,LOOKUP($B$54,'Raw Data'!$P$6:$P$10,'Raw Data'!$R$6:$R$10)),OFFSET('Raw Data'!$AK$6,$V35,LOOKUP($B$54,'Raw Data'!$P$6:$P$10,'Raw Data'!$R$6:$R$10)))</f>
        <v>0</v>
      </c>
      <c r="F35" s="43">
        <f ca="1">IF($E$60=1,OFFSET('Raw Data'!$V$6,$V35,LOOKUP($B$54,'Raw Data'!$P$6:$P$10,'Raw Data'!$R$6:$R$10)+1),OFFSET('Raw Data'!$AK$6,$V35,LOOKUP($B$54,'Raw Data'!$P$6:$P$10,'Raw Data'!$R$6:$R$10)+1))</f>
        <v>0</v>
      </c>
      <c r="G35" s="43">
        <f ca="1">IF($E$60=1,OFFSET('Raw Data'!$V$6,$V35,LOOKUP($B$54,'Raw Data'!$P$6:$P$10,'Raw Data'!$R$6:$R$10)+2),OFFSET('Raw Data'!$AK$6,$V35,LOOKUP($B$54,'Raw Data'!$P$6:$P$10,'Raw Data'!$R$6:$R$10)+2))</f>
        <v>0</v>
      </c>
      <c r="H35" s="154">
        <f ca="1">IF($H$60=1,OFFSET('Raw Data'!$V$6,$V35,LOOKUP($B$55,'Raw Data'!$P$6:$P$10,'Raw Data'!$R$6:$R$10)),OFFSET('Raw Data'!$AK$6,$V35,LOOKUP($B$55,'Raw Data'!$P$6:$P$10,'Raw Data'!$R$6:$R$10)))</f>
        <v>0</v>
      </c>
      <c r="I35" s="155">
        <f ca="1">IF($H$60=1,OFFSET('Raw Data'!$V$6,$V35,LOOKUP($B$55,'Raw Data'!$P$6:$P$10,'Raw Data'!$R$6:$R$10)+1),OFFSET('Raw Data'!$AK$6,$V35,LOOKUP($B$55,'Raw Data'!$P$6:$P$10,'Raw Data'!$R$6:$R$10)+1))</f>
        <v>0</v>
      </c>
      <c r="J35" s="156">
        <f ca="1">IF($H$60=1,OFFSET('Raw Data'!$V$6,$V35,LOOKUP($B$55,'Raw Data'!$P$6:$P$10,'Raw Data'!$R$6:$R$10)+2),OFFSET('Raw Data'!$AK$6,$V35,LOOKUP($B$55,'Raw Data'!$P$6:$P$10,'Raw Data'!$R$6:$R$10)+2))</f>
        <v>0</v>
      </c>
      <c r="K35" s="43">
        <f t="shared" ca="1" si="25"/>
        <v>32.325625000000002</v>
      </c>
      <c r="L35" s="43">
        <f t="shared" ca="1" si="26"/>
        <v>0</v>
      </c>
      <c r="M35" s="43">
        <f t="shared" ca="1" si="27"/>
        <v>32.325625000000002</v>
      </c>
      <c r="N35" s="44">
        <f ca="1">+'Raw Data'!AZ33</f>
        <v>0</v>
      </c>
      <c r="O35" s="45">
        <f ca="1">+'Raw Data'!BA33</f>
        <v>0</v>
      </c>
      <c r="P35" s="55">
        <f ca="1">+'Raw Data'!BB33</f>
        <v>0</v>
      </c>
      <c r="Q35" s="57">
        <f ca="1">+'Raw Data'!BC33</f>
        <v>0</v>
      </c>
      <c r="R35" s="55" t="e">
        <f>+Temp!J31</f>
        <v>#N/A</v>
      </c>
      <c r="S35" s="57" t="e">
        <f>+Temp!K31</f>
        <v>#N/A</v>
      </c>
      <c r="T35" s="126" t="e">
        <f>+Temp!Q31</f>
        <v>#N/A</v>
      </c>
      <c r="U35" s="133" t="e">
        <f t="shared" ca="1" si="28"/>
        <v>#N/A</v>
      </c>
      <c r="V35" s="40">
        <v>27</v>
      </c>
      <c r="W35" s="63">
        <f>+'Raw Data'!S33</f>
        <v>4</v>
      </c>
      <c r="X35" s="42">
        <f t="shared" ca="1" si="0"/>
        <v>32.325625000000002</v>
      </c>
      <c r="Y35" s="43">
        <f t="shared" ca="1" si="1"/>
        <v>25.71125</v>
      </c>
      <c r="Z35" s="43">
        <f t="shared" si="2"/>
        <v>0</v>
      </c>
      <c r="AA35" s="20">
        <f t="shared" si="3"/>
        <v>0</v>
      </c>
      <c r="AB35" s="20">
        <f t="shared" ca="1" si="4"/>
        <v>0</v>
      </c>
      <c r="AC35" s="20">
        <f t="shared" ca="1" si="5"/>
        <v>0</v>
      </c>
      <c r="AD35" s="20">
        <f t="shared" si="6"/>
        <v>0</v>
      </c>
      <c r="AE35" s="20">
        <f t="shared" si="7"/>
        <v>0</v>
      </c>
      <c r="AF35" s="20">
        <f t="shared" ca="1" si="8"/>
        <v>0</v>
      </c>
      <c r="AG35" s="20">
        <f t="shared" ca="1" si="9"/>
        <v>0</v>
      </c>
      <c r="AH35" s="20">
        <f t="shared" si="10"/>
        <v>0</v>
      </c>
      <c r="AI35" s="20">
        <f t="shared" si="11"/>
        <v>0</v>
      </c>
      <c r="AJ35" s="30">
        <f t="shared" ca="1" si="12"/>
        <v>0</v>
      </c>
      <c r="AK35" s="30">
        <f t="shared" ca="1" si="13"/>
        <v>0</v>
      </c>
      <c r="AL35" s="30">
        <f t="shared" si="14"/>
        <v>0</v>
      </c>
      <c r="AM35" s="30">
        <f t="shared" si="15"/>
        <v>0</v>
      </c>
      <c r="AN35" s="19">
        <f t="shared" ca="1" si="16"/>
        <v>32.325625000000002</v>
      </c>
      <c r="AO35" s="20" t="str">
        <f t="shared" si="17"/>
        <v/>
      </c>
      <c r="AP35" s="92" t="str">
        <f t="shared" si="18"/>
        <v/>
      </c>
      <c r="AQ35" s="91">
        <f t="shared" ca="1" si="19"/>
        <v>0</v>
      </c>
      <c r="AR35" s="20" t="str">
        <f t="shared" si="20"/>
        <v/>
      </c>
      <c r="AS35" s="20" t="str">
        <f t="shared" si="21"/>
        <v/>
      </c>
      <c r="AT35" s="91">
        <f t="shared" ca="1" si="22"/>
        <v>32.325625000000002</v>
      </c>
      <c r="AU35" s="20" t="str">
        <f t="shared" si="23"/>
        <v/>
      </c>
      <c r="AV35" s="23" t="str">
        <f t="shared" si="24"/>
        <v/>
      </c>
      <c r="AW35" s="124" t="e">
        <f t="shared" si="34"/>
        <v>#N/A</v>
      </c>
      <c r="AX35" s="165" t="e">
        <f t="shared" ca="1" si="29"/>
        <v>#N/A</v>
      </c>
      <c r="AY35" s="19">
        <f t="shared" ca="1" si="30"/>
        <v>30.120833333333337</v>
      </c>
      <c r="AZ35" s="20" t="str">
        <f t="shared" ca="1" si="31"/>
        <v/>
      </c>
      <c r="BA35" s="23" t="str">
        <f t="shared" ca="1" si="32"/>
        <v/>
      </c>
    </row>
    <row r="36" spans="1:53" x14ac:dyDescent="0.25">
      <c r="A36" s="51">
        <f t="shared" si="33"/>
        <v>37316</v>
      </c>
      <c r="B36" s="42">
        <f ca="1">IF($B$60=1,OFFSET('Raw Data'!$V$6,$V36,LOOKUP($B$53,'Raw Data'!$P$6:$P$10,'Raw Data'!$R$6:$R$10)),OFFSET('Raw Data'!$AK$6,$V36,LOOKUP($B$53,'Raw Data'!$P$6:$P$10,'Raw Data'!$R$6:$R$10)))</f>
        <v>0</v>
      </c>
      <c r="C36" s="43">
        <f ca="1">IF($B$60=1,OFFSET('Raw Data'!$V$6,$V36,LOOKUP($B$53,'Raw Data'!$P$6:$P$10,'Raw Data'!$R$6:$R$10)+1),OFFSET('Raw Data'!$AK$6,$V36,LOOKUP($B$53,'Raw Data'!$P$6:$P$10,'Raw Data'!$R$6:$R$10)+1))</f>
        <v>0</v>
      </c>
      <c r="D36" s="43">
        <f ca="1">IF($B$60=1,OFFSET('Raw Data'!$V$6,$V36,LOOKUP($B$53,'Raw Data'!$P$6:$P$10,'Raw Data'!$R$6:$R$10)+2),OFFSET('Raw Data'!$AK$6,$V36,LOOKUP($B$53,'Raw Data'!$P$6:$P$10,'Raw Data'!$R$6:$R$10)+2))</f>
        <v>0</v>
      </c>
      <c r="E36" s="42">
        <f ca="1">IF($E$60=1,OFFSET('Raw Data'!$V$6,$V36,LOOKUP($B$54,'Raw Data'!$P$6:$P$10,'Raw Data'!$R$6:$R$10)),OFFSET('Raw Data'!$AK$6,$V36,LOOKUP($B$54,'Raw Data'!$P$6:$P$10,'Raw Data'!$R$6:$R$10)))</f>
        <v>0</v>
      </c>
      <c r="F36" s="43">
        <f ca="1">IF($E$60=1,OFFSET('Raw Data'!$V$6,$V36,LOOKUP($B$54,'Raw Data'!$P$6:$P$10,'Raw Data'!$R$6:$R$10)+1),OFFSET('Raw Data'!$AK$6,$V36,LOOKUP($B$54,'Raw Data'!$P$6:$P$10,'Raw Data'!$R$6:$R$10)+1))</f>
        <v>0</v>
      </c>
      <c r="G36" s="43">
        <f ca="1">IF($E$60=1,OFFSET('Raw Data'!$V$6,$V36,LOOKUP($B$54,'Raw Data'!$P$6:$P$10,'Raw Data'!$R$6:$R$10)+2),OFFSET('Raw Data'!$AK$6,$V36,LOOKUP($B$54,'Raw Data'!$P$6:$P$10,'Raw Data'!$R$6:$R$10)+2))</f>
        <v>0</v>
      </c>
      <c r="H36" s="154">
        <f ca="1">IF($H$60=1,OFFSET('Raw Data'!$V$6,$V36,LOOKUP($B$55,'Raw Data'!$P$6:$P$10,'Raw Data'!$R$6:$R$10)),OFFSET('Raw Data'!$AK$6,$V36,LOOKUP($B$55,'Raw Data'!$P$6:$P$10,'Raw Data'!$R$6:$R$10)))</f>
        <v>0</v>
      </c>
      <c r="I36" s="155">
        <f ca="1">IF($H$60=1,OFFSET('Raw Data'!$V$6,$V36,LOOKUP($B$55,'Raw Data'!$P$6:$P$10,'Raw Data'!$R$6:$R$10)+1),OFFSET('Raw Data'!$AK$6,$V36,LOOKUP($B$55,'Raw Data'!$P$6:$P$10,'Raw Data'!$R$6:$R$10)+1))</f>
        <v>0</v>
      </c>
      <c r="J36" s="156">
        <f ca="1">IF($H$60=1,OFFSET('Raw Data'!$V$6,$V36,LOOKUP($B$55,'Raw Data'!$P$6:$P$10,'Raw Data'!$R$6:$R$10)+2),OFFSET('Raw Data'!$AK$6,$V36,LOOKUP($B$55,'Raw Data'!$P$6:$P$10,'Raw Data'!$R$6:$R$10)+2))</f>
        <v>0</v>
      </c>
      <c r="K36" s="43">
        <f t="shared" ca="1" si="25"/>
        <v>0</v>
      </c>
      <c r="L36" s="43">
        <f t="shared" ca="1" si="26"/>
        <v>0</v>
      </c>
      <c r="M36" s="43">
        <f t="shared" ca="1" si="27"/>
        <v>0</v>
      </c>
      <c r="N36" s="44">
        <f ca="1">+'Raw Data'!AZ34</f>
        <v>0</v>
      </c>
      <c r="O36" s="45">
        <f ca="1">+'Raw Data'!BA34</f>
        <v>0</v>
      </c>
      <c r="P36" s="55">
        <f ca="1">+'Raw Data'!BB34</f>
        <v>0</v>
      </c>
      <c r="Q36" s="57">
        <f ca="1">+'Raw Data'!BC34</f>
        <v>0</v>
      </c>
      <c r="R36" s="55" t="e">
        <f>+Temp!J32</f>
        <v>#N/A</v>
      </c>
      <c r="S36" s="57" t="e">
        <f>+Temp!K32</f>
        <v>#N/A</v>
      </c>
      <c r="T36" s="126" t="e">
        <f>+Temp!Q32</f>
        <v>#N/A</v>
      </c>
      <c r="U36" s="133" t="e">
        <f t="shared" ca="1" si="28"/>
        <v>#N/A</v>
      </c>
      <c r="V36" s="40">
        <v>28</v>
      </c>
      <c r="W36" s="63">
        <f>+'Raw Data'!S34</f>
        <v>4</v>
      </c>
      <c r="X36" s="42">
        <f t="shared" ca="1" si="0"/>
        <v>0</v>
      </c>
      <c r="Y36" s="43">
        <f t="shared" ca="1" si="1"/>
        <v>0</v>
      </c>
      <c r="Z36" s="43">
        <f t="shared" si="2"/>
        <v>0</v>
      </c>
      <c r="AA36" s="20">
        <f t="shared" si="3"/>
        <v>0</v>
      </c>
      <c r="AB36" s="20">
        <f t="shared" ca="1" si="4"/>
        <v>0</v>
      </c>
      <c r="AC36" s="20">
        <f t="shared" ca="1" si="5"/>
        <v>0</v>
      </c>
      <c r="AD36" s="20">
        <f t="shared" si="6"/>
        <v>0</v>
      </c>
      <c r="AE36" s="20">
        <f t="shared" si="7"/>
        <v>0</v>
      </c>
      <c r="AF36" s="20">
        <f t="shared" ca="1" si="8"/>
        <v>0</v>
      </c>
      <c r="AG36" s="20">
        <f t="shared" ca="1" si="9"/>
        <v>0</v>
      </c>
      <c r="AH36" s="20">
        <f t="shared" si="10"/>
        <v>0</v>
      </c>
      <c r="AI36" s="20">
        <f t="shared" si="11"/>
        <v>0</v>
      </c>
      <c r="AJ36" s="30">
        <f t="shared" ca="1" si="12"/>
        <v>0</v>
      </c>
      <c r="AK36" s="30">
        <f t="shared" ca="1" si="13"/>
        <v>0</v>
      </c>
      <c r="AL36" s="30">
        <f t="shared" si="14"/>
        <v>0</v>
      </c>
      <c r="AM36" s="30">
        <f t="shared" si="15"/>
        <v>0</v>
      </c>
      <c r="AN36" s="19">
        <f t="shared" ca="1" si="16"/>
        <v>0</v>
      </c>
      <c r="AO36" s="20" t="str">
        <f t="shared" si="17"/>
        <v/>
      </c>
      <c r="AP36" s="92" t="str">
        <f t="shared" si="18"/>
        <v/>
      </c>
      <c r="AQ36" s="91">
        <f t="shared" ca="1" si="19"/>
        <v>0</v>
      </c>
      <c r="AR36" s="20" t="str">
        <f t="shared" si="20"/>
        <v/>
      </c>
      <c r="AS36" s="20" t="str">
        <f t="shared" si="21"/>
        <v/>
      </c>
      <c r="AT36" s="91">
        <f t="shared" ca="1" si="22"/>
        <v>0</v>
      </c>
      <c r="AU36" s="20" t="str">
        <f t="shared" si="23"/>
        <v/>
      </c>
      <c r="AV36" s="23" t="str">
        <f t="shared" si="24"/>
        <v/>
      </c>
      <c r="AW36" s="124" t="e">
        <f t="shared" si="34"/>
        <v>#N/A</v>
      </c>
      <c r="AX36" s="165" t="e">
        <f t="shared" ca="1" si="29"/>
        <v>#N/A</v>
      </c>
      <c r="AY36" s="19" t="str">
        <f t="shared" ca="1" si="30"/>
        <v/>
      </c>
      <c r="AZ36" s="20" t="str">
        <f t="shared" ca="1" si="31"/>
        <v/>
      </c>
      <c r="BA36" s="23" t="str">
        <f t="shared" ca="1" si="32"/>
        <v/>
      </c>
    </row>
    <row r="37" spans="1:53" x14ac:dyDescent="0.25">
      <c r="A37" s="51">
        <f t="shared" si="33"/>
        <v>37317</v>
      </c>
      <c r="B37" s="47">
        <f ca="1">IF($B$60=1,OFFSET('Raw Data'!$V$6,$V37,LOOKUP($B$53,'Raw Data'!$P$6:$P$10,'Raw Data'!$R$6:$R$10)),OFFSET('Raw Data'!$AK$6,$V37,LOOKUP($B$53,'Raw Data'!$P$6:$P$10,'Raw Data'!$R$6:$R$10)))</f>
        <v>0</v>
      </c>
      <c r="C37" s="48">
        <f ca="1">IF($B$60=1,OFFSET('Raw Data'!$V$6,$V37,LOOKUP($B$53,'Raw Data'!$P$6:$P$10,'Raw Data'!$R$6:$R$10)+1),OFFSET('Raw Data'!$AK$6,$V37,LOOKUP($B$53,'Raw Data'!$P$6:$P$10,'Raw Data'!$R$6:$R$10)+1))</f>
        <v>0</v>
      </c>
      <c r="D37" s="48">
        <f ca="1">IF($B$60=1,OFFSET('Raw Data'!$V$6,$V37,LOOKUP($B$53,'Raw Data'!$P$6:$P$10,'Raw Data'!$R$6:$R$10)+2),OFFSET('Raw Data'!$AK$6,$V37,LOOKUP($B$53,'Raw Data'!$P$6:$P$10,'Raw Data'!$R$6:$R$10)+2))</f>
        <v>0</v>
      </c>
      <c r="E37" s="47">
        <f ca="1">IF($E$60=1,OFFSET('Raw Data'!$V$6,$V37,LOOKUP($B$54,'Raw Data'!$P$6:$P$10,'Raw Data'!$R$6:$R$10)),OFFSET('Raw Data'!$AK$6,$V37,LOOKUP($B$54,'Raw Data'!$P$6:$P$10,'Raw Data'!$R$6:$R$10)))</f>
        <v>0</v>
      </c>
      <c r="F37" s="48">
        <f ca="1">IF($E$60=1,OFFSET('Raw Data'!$V$6,$V37,LOOKUP($B$54,'Raw Data'!$P$6:$P$10,'Raw Data'!$R$6:$R$10)+1),OFFSET('Raw Data'!$AK$6,$V37,LOOKUP($B$54,'Raw Data'!$P$6:$P$10,'Raw Data'!$R$6:$R$10)+1))</f>
        <v>0</v>
      </c>
      <c r="G37" s="48">
        <f ca="1">IF($E$60=1,OFFSET('Raw Data'!$V$6,$V37,LOOKUP($B$54,'Raw Data'!$P$6:$P$10,'Raw Data'!$R$6:$R$10)+2),OFFSET('Raw Data'!$AK$6,$V37,LOOKUP($B$54,'Raw Data'!$P$6:$P$10,'Raw Data'!$R$6:$R$10)+2))</f>
        <v>0</v>
      </c>
      <c r="H37" s="157">
        <f ca="1">IF($H$60=1,OFFSET('Raw Data'!$V$6,$V37,LOOKUP($B$55,'Raw Data'!$P$6:$P$10,'Raw Data'!$R$6:$R$10)),OFFSET('Raw Data'!$AK$6,$V37,LOOKUP($B$55,'Raw Data'!$P$6:$P$10,'Raw Data'!$R$6:$R$10)))</f>
        <v>0</v>
      </c>
      <c r="I37" s="158">
        <f ca="1">IF($H$60=1,OFFSET('Raw Data'!$V$6,$V37,LOOKUP($B$55,'Raw Data'!$P$6:$P$10,'Raw Data'!$R$6:$R$10)+1),OFFSET('Raw Data'!$AK$6,$V37,LOOKUP($B$55,'Raw Data'!$P$6:$P$10,'Raw Data'!$R$6:$R$10)+1))</f>
        <v>0</v>
      </c>
      <c r="J37" s="159">
        <f ca="1">IF($H$60=1,OFFSET('Raw Data'!$V$6,$V37,LOOKUP($B$55,'Raw Data'!$P$6:$P$10,'Raw Data'!$R$6:$R$10)+2),OFFSET('Raw Data'!$AK$6,$V37,LOOKUP($B$55,'Raw Data'!$P$6:$P$10,'Raw Data'!$R$6:$R$10)+2))</f>
        <v>0</v>
      </c>
      <c r="K37" s="48">
        <f t="shared" ca="1" si="25"/>
        <v>0</v>
      </c>
      <c r="L37" s="48">
        <f t="shared" ca="1" si="26"/>
        <v>0</v>
      </c>
      <c r="M37" s="48">
        <f t="shared" ca="1" si="27"/>
        <v>0</v>
      </c>
      <c r="N37" s="49">
        <f ca="1">+'Raw Data'!AZ35</f>
        <v>0</v>
      </c>
      <c r="O37" s="50">
        <f ca="1">+'Raw Data'!BA35</f>
        <v>0</v>
      </c>
      <c r="P37" s="54">
        <f ca="1">+'Raw Data'!BB35</f>
        <v>0</v>
      </c>
      <c r="Q37" s="56">
        <f ca="1">+'Raw Data'!BC35</f>
        <v>0</v>
      </c>
      <c r="R37" s="54" t="e">
        <f>+Temp!J33</f>
        <v>#N/A</v>
      </c>
      <c r="S37" s="56" t="e">
        <f>+Temp!K33</f>
        <v>#N/A</v>
      </c>
      <c r="T37" s="127" t="e">
        <f>+Temp!Q33</f>
        <v>#N/A</v>
      </c>
      <c r="U37" s="132" t="e">
        <f t="shared" ca="1" si="28"/>
        <v>#N/A</v>
      </c>
      <c r="V37" s="40">
        <v>29</v>
      </c>
      <c r="W37" s="63">
        <f>+'Raw Data'!S35</f>
        <v>4</v>
      </c>
      <c r="X37" s="42">
        <f t="shared" ca="1" si="0"/>
        <v>0</v>
      </c>
      <c r="Y37" s="43">
        <f t="shared" ca="1" si="1"/>
        <v>0</v>
      </c>
      <c r="Z37" s="43">
        <f t="shared" si="2"/>
        <v>0</v>
      </c>
      <c r="AA37" s="20">
        <f t="shared" si="3"/>
        <v>0</v>
      </c>
      <c r="AB37" s="20">
        <f t="shared" ca="1" si="4"/>
        <v>0</v>
      </c>
      <c r="AC37" s="20">
        <f t="shared" ca="1" si="5"/>
        <v>0</v>
      </c>
      <c r="AD37" s="20">
        <f t="shared" si="6"/>
        <v>0</v>
      </c>
      <c r="AE37" s="20">
        <f t="shared" si="7"/>
        <v>0</v>
      </c>
      <c r="AF37" s="20">
        <f t="shared" ca="1" si="8"/>
        <v>0</v>
      </c>
      <c r="AG37" s="20">
        <f t="shared" ca="1" si="9"/>
        <v>0</v>
      </c>
      <c r="AH37" s="20">
        <f t="shared" si="10"/>
        <v>0</v>
      </c>
      <c r="AI37" s="20">
        <f t="shared" si="11"/>
        <v>0</v>
      </c>
      <c r="AJ37" s="30">
        <f t="shared" ca="1" si="12"/>
        <v>0</v>
      </c>
      <c r="AK37" s="30">
        <f t="shared" ca="1" si="13"/>
        <v>0</v>
      </c>
      <c r="AL37" s="30">
        <f t="shared" si="14"/>
        <v>0</v>
      </c>
      <c r="AM37" s="30">
        <f t="shared" si="15"/>
        <v>0</v>
      </c>
      <c r="AN37" s="19">
        <f t="shared" ca="1" si="16"/>
        <v>0</v>
      </c>
      <c r="AO37" s="20" t="str">
        <f t="shared" si="17"/>
        <v/>
      </c>
      <c r="AP37" s="92" t="str">
        <f t="shared" si="18"/>
        <v/>
      </c>
      <c r="AQ37" s="91">
        <f t="shared" ca="1" si="19"/>
        <v>0</v>
      </c>
      <c r="AR37" s="20" t="str">
        <f t="shared" si="20"/>
        <v/>
      </c>
      <c r="AS37" s="20" t="str">
        <f t="shared" si="21"/>
        <v/>
      </c>
      <c r="AT37" s="91">
        <f t="shared" ca="1" si="22"/>
        <v>0</v>
      </c>
      <c r="AU37" s="20" t="str">
        <f t="shared" si="23"/>
        <v/>
      </c>
      <c r="AV37" s="23" t="str">
        <f t="shared" si="24"/>
        <v/>
      </c>
      <c r="AW37" s="124" t="e">
        <f t="shared" si="34"/>
        <v>#N/A</v>
      </c>
      <c r="AX37" s="165" t="e">
        <f t="shared" ca="1" si="29"/>
        <v>#N/A</v>
      </c>
      <c r="AY37" s="19" t="str">
        <f t="shared" ca="1" si="30"/>
        <v/>
      </c>
      <c r="AZ37" s="20" t="str">
        <f t="shared" ca="1" si="31"/>
        <v/>
      </c>
      <c r="BA37" s="23" t="str">
        <f t="shared" ca="1" si="32"/>
        <v/>
      </c>
    </row>
    <row r="38" spans="1:53" ht="13.8" thickBot="1" x14ac:dyDescent="0.3">
      <c r="A38" s="51">
        <f t="shared" si="33"/>
        <v>37318</v>
      </c>
      <c r="B38" s="239">
        <f ca="1">IF($B$60=1,OFFSET('Raw Data'!$V$6,$V38,LOOKUP($B$53,'Raw Data'!$P$6:$P$10,'Raw Data'!$R$6:$R$10)),OFFSET('Raw Data'!$AK$6,$V38,LOOKUP($B$53,'Raw Data'!$P$6:$P$10,'Raw Data'!$R$6:$R$10)))</f>
        <v>0</v>
      </c>
      <c r="C38" s="240">
        <f ca="1">IF($B$60=1,OFFSET('Raw Data'!$V$6,$V38,LOOKUP($B$53,'Raw Data'!$P$6:$P$10,'Raw Data'!$R$6:$R$10)+1),OFFSET('Raw Data'!$AK$6,$V38,LOOKUP($B$53,'Raw Data'!$P$6:$P$10,'Raw Data'!$R$6:$R$10)+1))</f>
        <v>0</v>
      </c>
      <c r="D38" s="240">
        <f ca="1">IF($B$60=1,OFFSET('Raw Data'!$V$6,$V38,LOOKUP($B$53,'Raw Data'!$P$6:$P$10,'Raw Data'!$R$6:$R$10)+2),OFFSET('Raw Data'!$AK$6,$V38,LOOKUP($B$53,'Raw Data'!$P$6:$P$10,'Raw Data'!$R$6:$R$10)+2))</f>
        <v>0</v>
      </c>
      <c r="E38" s="239">
        <f ca="1">IF($E$60=1,OFFSET('Raw Data'!$V$6,$V38,LOOKUP($B$54,'Raw Data'!$P$6:$P$10,'Raw Data'!$R$6:$R$10)),OFFSET('Raw Data'!$AK$6,$V38,LOOKUP($B$54,'Raw Data'!$P$6:$P$10,'Raw Data'!$R$6:$R$10)))</f>
        <v>0</v>
      </c>
      <c r="F38" s="240">
        <f ca="1">IF($E$60=1,OFFSET('Raw Data'!$V$6,$V38,LOOKUP($B$54,'Raw Data'!$P$6:$P$10,'Raw Data'!$R$6:$R$10)+1),OFFSET('Raw Data'!$AK$6,$V38,LOOKUP($B$54,'Raw Data'!$P$6:$P$10,'Raw Data'!$R$6:$R$10)+1))</f>
        <v>0</v>
      </c>
      <c r="G38" s="240">
        <f ca="1">IF($E$60=1,OFFSET('Raw Data'!$V$6,$V38,LOOKUP($B$54,'Raw Data'!$P$6:$P$10,'Raw Data'!$R$6:$R$10)+2),OFFSET('Raw Data'!$AK$6,$V38,LOOKUP($B$54,'Raw Data'!$P$6:$P$10,'Raw Data'!$R$6:$R$10)+2))</f>
        <v>0</v>
      </c>
      <c r="H38" s="241">
        <f ca="1">IF($H$60=1,OFFSET('Raw Data'!$V$6,$V38,LOOKUP($B$55,'Raw Data'!$P$6:$P$10,'Raw Data'!$R$6:$R$10)),OFFSET('Raw Data'!$AK$6,$V38,LOOKUP($B$55,'Raw Data'!$P$6:$P$10,'Raw Data'!$R$6:$R$10)))</f>
        <v>0</v>
      </c>
      <c r="I38" s="242">
        <f ca="1">IF($H$60=1,OFFSET('Raw Data'!$V$6,$V38,LOOKUP($B$55,'Raw Data'!$P$6:$P$10,'Raw Data'!$R$6:$R$10)+1),OFFSET('Raw Data'!$AK$6,$V38,LOOKUP($B$55,'Raw Data'!$P$6:$P$10,'Raw Data'!$R$6:$R$10)+1))</f>
        <v>0</v>
      </c>
      <c r="J38" s="243">
        <f ca="1">IF($H$60=1,OFFSET('Raw Data'!$V$6,$V38,LOOKUP($B$55,'Raw Data'!$P$6:$P$10,'Raw Data'!$R$6:$R$10)+2),OFFSET('Raw Data'!$AK$6,$V38,LOOKUP($B$55,'Raw Data'!$P$6:$P$10,'Raw Data'!$R$6:$R$10)+2))</f>
        <v>0</v>
      </c>
      <c r="K38" s="240">
        <f t="shared" ca="1" si="25"/>
        <v>0</v>
      </c>
      <c r="L38" s="240">
        <f t="shared" ca="1" si="26"/>
        <v>0</v>
      </c>
      <c r="M38" s="240">
        <f t="shared" ca="1" si="27"/>
        <v>0</v>
      </c>
      <c r="N38" s="244">
        <f ca="1">+'Raw Data'!AZ36</f>
        <v>0</v>
      </c>
      <c r="O38" s="245">
        <f ca="1">+'Raw Data'!BA36</f>
        <v>0</v>
      </c>
      <c r="P38" s="246">
        <f ca="1">+'Raw Data'!BB36</f>
        <v>0</v>
      </c>
      <c r="Q38" s="247">
        <f ca="1">+'Raw Data'!BC36</f>
        <v>0</v>
      </c>
      <c r="R38" s="246" t="e">
        <f>+Temp!J34</f>
        <v>#N/A</v>
      </c>
      <c r="S38" s="247" t="e">
        <f>+Temp!K34</f>
        <v>#N/A</v>
      </c>
      <c r="T38" s="248" t="e">
        <f>+Temp!Q34</f>
        <v>#N/A</v>
      </c>
      <c r="U38" s="249" t="e">
        <f t="shared" ca="1" si="28"/>
        <v>#N/A</v>
      </c>
      <c r="V38">
        <v>30</v>
      </c>
      <c r="W38" s="63">
        <f>+'Raw Data'!S36</f>
        <v>4</v>
      </c>
      <c r="X38" s="42">
        <f t="shared" ca="1" si="0"/>
        <v>0</v>
      </c>
      <c r="Y38" s="43">
        <f t="shared" ca="1" si="1"/>
        <v>0</v>
      </c>
      <c r="Z38" s="43">
        <f t="shared" si="2"/>
        <v>0</v>
      </c>
      <c r="AA38" s="20">
        <f t="shared" si="3"/>
        <v>0</v>
      </c>
      <c r="AB38" s="20">
        <f t="shared" ca="1" si="4"/>
        <v>0</v>
      </c>
      <c r="AC38" s="20">
        <f t="shared" ca="1" si="5"/>
        <v>0</v>
      </c>
      <c r="AD38" s="20">
        <f t="shared" si="6"/>
        <v>0</v>
      </c>
      <c r="AE38" s="20">
        <f t="shared" si="7"/>
        <v>0</v>
      </c>
      <c r="AF38" s="20">
        <f t="shared" ca="1" si="8"/>
        <v>0</v>
      </c>
      <c r="AG38" s="20">
        <f t="shared" ca="1" si="9"/>
        <v>0</v>
      </c>
      <c r="AH38" s="20">
        <f t="shared" si="10"/>
        <v>0</v>
      </c>
      <c r="AI38" s="20">
        <f t="shared" si="11"/>
        <v>0</v>
      </c>
      <c r="AJ38" s="30">
        <f t="shared" ca="1" si="12"/>
        <v>0</v>
      </c>
      <c r="AK38" s="30">
        <f t="shared" ca="1" si="13"/>
        <v>0</v>
      </c>
      <c r="AL38" s="30">
        <f t="shared" si="14"/>
        <v>0</v>
      </c>
      <c r="AM38" s="30">
        <f t="shared" si="15"/>
        <v>0</v>
      </c>
      <c r="AN38" s="21">
        <f t="shared" ca="1" si="16"/>
        <v>0</v>
      </c>
      <c r="AO38" s="22" t="str">
        <f t="shared" si="17"/>
        <v/>
      </c>
      <c r="AP38" s="93" t="str">
        <f t="shared" si="18"/>
        <v/>
      </c>
      <c r="AQ38" s="94">
        <f t="shared" ca="1" si="19"/>
        <v>0</v>
      </c>
      <c r="AR38" s="22" t="str">
        <f t="shared" si="20"/>
        <v/>
      </c>
      <c r="AS38" s="22" t="str">
        <f t="shared" si="21"/>
        <v/>
      </c>
      <c r="AT38" s="94">
        <f t="shared" ca="1" si="22"/>
        <v>0</v>
      </c>
      <c r="AU38" s="22" t="str">
        <f t="shared" si="23"/>
        <v/>
      </c>
      <c r="AV38" s="24" t="str">
        <f t="shared" si="24"/>
        <v/>
      </c>
      <c r="AW38" s="125" t="e">
        <f t="shared" si="34"/>
        <v>#N/A</v>
      </c>
      <c r="AX38" s="166" t="e">
        <f t="shared" ca="1" si="29"/>
        <v>#N/A</v>
      </c>
      <c r="AY38" s="21" t="str">
        <f t="shared" ca="1" si="30"/>
        <v/>
      </c>
      <c r="AZ38" s="22" t="str">
        <f ca="1">+IF(G38&gt;0,G38,"")</f>
        <v/>
      </c>
      <c r="BA38" s="24" t="str">
        <f t="shared" ca="1" si="32"/>
        <v/>
      </c>
    </row>
    <row r="39" spans="1:53" ht="13.8" thickBot="1" x14ac:dyDescent="0.3">
      <c r="A39" s="66" t="s">
        <v>45</v>
      </c>
      <c r="B39" s="52" t="s">
        <v>69</v>
      </c>
      <c r="D39" s="40"/>
      <c r="E39" s="40"/>
      <c r="F39" s="40"/>
      <c r="G39" s="40"/>
      <c r="H39" s="40"/>
      <c r="I39" s="40"/>
      <c r="J39" s="40"/>
      <c r="K39" s="41" t="str">
        <f>+K7</f>
        <v>WH - WH</v>
      </c>
      <c r="L39" s="41" t="str">
        <f>+L7</f>
        <v>WH - NY</v>
      </c>
      <c r="M39" s="41" t="str">
        <f>+M7</f>
        <v>WH - NY</v>
      </c>
      <c r="N39" s="40"/>
      <c r="O39" s="40"/>
      <c r="P39" s="40"/>
      <c r="Q39" s="40"/>
      <c r="R39" s="135" t="e">
        <f>+AVERAGE(R8:R38)</f>
        <v>#N/A</v>
      </c>
      <c r="S39" s="135" t="e">
        <f>+AVERAGE(S8:S38)</f>
        <v>#N/A</v>
      </c>
      <c r="T39" s="52"/>
      <c r="U39" s="52"/>
    </row>
    <row r="40" spans="1:53" ht="12" hidden="1" customHeight="1" x14ac:dyDescent="0.25"/>
    <row r="41" spans="1:53" hidden="1" x14ac:dyDescent="0.25"/>
    <row r="42" spans="1:53" hidden="1" x14ac:dyDescent="0.25"/>
    <row r="43" spans="1:53" hidden="1" x14ac:dyDescent="0.25"/>
    <row r="44" spans="1:53" hidden="1" x14ac:dyDescent="0.25"/>
    <row r="45" spans="1:53" ht="13.8" thickBot="1" x14ac:dyDescent="0.3">
      <c r="A45" s="68" t="s">
        <v>76</v>
      </c>
      <c r="B45" s="69">
        <f ca="1">+SUMIF(X8:X38,"&gt;0",X8:X38)/COUNTIF(X8:X38,"&gt;0")</f>
        <v>22.825968750000001</v>
      </c>
      <c r="C45" s="70"/>
      <c r="D45" s="70"/>
      <c r="E45" s="71">
        <f ca="1">+SUMIF(AB8:AB38,"&gt;0",AB8:AB38)/COUNTIF(AB8:AB38,"&gt;0")</f>
        <v>23.296085526315792</v>
      </c>
      <c r="F45" s="71"/>
      <c r="G45" s="71"/>
      <c r="H45" s="160">
        <f ca="1">+SUMIF(AF8:AF38,"&gt;0",AF8:AF38)/COUNTIF(AF8:AF38,"&gt;0")</f>
        <v>23.373322368421054</v>
      </c>
      <c r="I45" s="70"/>
      <c r="J45" s="97" t="s">
        <v>57</v>
      </c>
      <c r="K45" s="70"/>
      <c r="L45" s="70"/>
      <c r="M45" s="70"/>
      <c r="N45" s="72">
        <f ca="1">+SUMIF(AJ8:AJ38,"&gt;0",AJ8:AJ38)/COUNTIF(AJ8:AJ38,"&gt;0")</f>
        <v>33362.007352941175</v>
      </c>
      <c r="O45" s="73" t="s">
        <v>50</v>
      </c>
      <c r="P45" s="74">
        <f ca="1">+MAX(P8:P38)</f>
        <v>39201</v>
      </c>
      <c r="Q45" s="111" t="s">
        <v>61</v>
      </c>
      <c r="R45" s="110" t="e">
        <f t="array" ref="R45">+MAX(R8:R38)</f>
        <v>#N/A</v>
      </c>
      <c r="S45" t="s">
        <v>70</v>
      </c>
      <c r="T45" s="128" t="e">
        <f>+AVERAGE(AW8:AW38)</f>
        <v>#N/A</v>
      </c>
      <c r="U45" s="129"/>
      <c r="AW45" s="122"/>
    </row>
    <row r="46" spans="1:53" ht="13.8" thickBot="1" x14ac:dyDescent="0.3">
      <c r="A46" s="4" t="s">
        <v>77</v>
      </c>
      <c r="B46" s="75">
        <f ca="1">+SUMIF(Y8:Y38,"&gt;0",Y8:Y38)/COUNTIF(Y8:Y38,"&gt;0")</f>
        <v>18.628062500000002</v>
      </c>
      <c r="C46" s="76"/>
      <c r="D46" s="76"/>
      <c r="E46" s="77">
        <f ca="1">+SUMIF(AC8:AC38,"&gt;0",AC8:AC38)/COUNTIF(AC8:AC38,"&gt;0")</f>
        <v>18.167631578947365</v>
      </c>
      <c r="F46" s="77"/>
      <c r="G46" s="77"/>
      <c r="H46" s="161">
        <f ca="1">+SUMIF(AG8:AG38,"&gt;0",AG8:AG38)/COUNTIF(AG8:AG38,"&gt;0")</f>
        <v>18.112894736842101</v>
      </c>
      <c r="I46" s="76"/>
      <c r="J46" s="98" t="str">
        <f>IF(B63=1,"Peak","Off")</f>
        <v>Peak</v>
      </c>
      <c r="K46" s="80">
        <f ca="1">+AVERAGE(AN8:AN38)</f>
        <v>0.60407608695652204</v>
      </c>
      <c r="L46" s="80">
        <f ca="1">+AVERAGE(AQ8:AQ38)</f>
        <v>-6.3804347826087321E-2</v>
      </c>
      <c r="M46" s="80">
        <f ca="1">+AVERAGE(AT8:AT38)</f>
        <v>0.5402717391304348</v>
      </c>
      <c r="N46" s="78">
        <f ca="1">+SUMIF(AK8:AK38,"&gt;0",AK8:AK38)/COUNTIF(AK8:AK38,"&gt;0")</f>
        <v>27369.102941176472</v>
      </c>
      <c r="O46" s="79" t="s">
        <v>51</v>
      </c>
      <c r="P46" s="90">
        <f t="array" aca="1" ref="P46" ca="1">MIN(IF(Q8:Q38&gt;0,Q8:Q38))</f>
        <v>22010</v>
      </c>
      <c r="Q46" s="111" t="s">
        <v>62</v>
      </c>
      <c r="R46" s="112" t="e">
        <f>+MIN(S8:S38)</f>
        <v>#N/A</v>
      </c>
      <c r="T46" t="s">
        <v>75</v>
      </c>
    </row>
    <row r="47" spans="1:53" ht="13.8" thickBot="1" x14ac:dyDescent="0.3">
      <c r="A47" s="4" t="s">
        <v>97</v>
      </c>
      <c r="B47" s="80">
        <f ca="1">+B45*0.67+B46*0.33</f>
        <v>21.440659687500002</v>
      </c>
      <c r="C47" s="76"/>
      <c r="D47" s="76"/>
      <c r="E47" s="81">
        <f ca="1">+E45*0.67+E46*0.33</f>
        <v>21.603695723684211</v>
      </c>
      <c r="F47" s="81"/>
      <c r="G47" s="81"/>
      <c r="H47" s="162">
        <f ca="1">+H45*0.67+H46*0.33</f>
        <v>21.637381250000001</v>
      </c>
      <c r="I47" s="76"/>
      <c r="J47" s="99"/>
      <c r="K47" s="76"/>
      <c r="L47" s="76"/>
      <c r="M47" s="76"/>
      <c r="N47" s="82">
        <f ca="1">+N45*0.67+N46*0.33</f>
        <v>31384.348897058826</v>
      </c>
      <c r="O47" s="76"/>
      <c r="P47" s="32"/>
      <c r="S47" t="s">
        <v>71</v>
      </c>
      <c r="T47" s="130" t="e">
        <f ca="1">+AVERAGE(AX8:AX38)</f>
        <v>#N/A</v>
      </c>
      <c r="U47" s="76"/>
    </row>
    <row r="48" spans="1:53" x14ac:dyDescent="0.25">
      <c r="A48" s="4" t="s">
        <v>40</v>
      </c>
      <c r="B48" s="83">
        <f ca="1">+SUMIF(Z8:Z38,"&gt;0",Z8:Z38)/COUNTIF(Z8:Z38,"&gt;0")</f>
        <v>19.519375</v>
      </c>
      <c r="C48" s="76"/>
      <c r="D48" s="76"/>
      <c r="E48" s="84">
        <f ca="1">+SUMIF(AD8:AD38,"&gt;0",AD8:AD38)/COUNTIF(AD8:AD38,"&gt;0")</f>
        <v>17.603124999999999</v>
      </c>
      <c r="F48" s="84"/>
      <c r="G48" s="84"/>
      <c r="H48" s="163">
        <f ca="1">+SUMIF(AH8:AH38,"&gt;0",AH8:AH38)/COUNTIF(AH8:AH38,"&gt;0")</f>
        <v>17.819296874999999</v>
      </c>
      <c r="I48" s="76"/>
      <c r="J48" s="99" t="s">
        <v>56</v>
      </c>
      <c r="K48" s="76"/>
      <c r="L48" s="76"/>
      <c r="M48" s="76"/>
      <c r="N48" s="85">
        <f ca="1">+SUMIF(AL8:AL38,"&gt;0",AL8:AL38)/COUNTIF(AL8:AL38,"&gt;0")</f>
        <v>28781.875</v>
      </c>
      <c r="O48" s="76"/>
      <c r="P48" s="32"/>
    </row>
    <row r="49" spans="1:20" x14ac:dyDescent="0.25">
      <c r="A49" s="4" t="s">
        <v>41</v>
      </c>
      <c r="B49" s="75">
        <f ca="1">+SUMIF(AA8:AA38,"&gt;0",AA8:AA38)/COUNTIF(AA8:AA38,"&gt;0")</f>
        <v>15.553750000000003</v>
      </c>
      <c r="C49" s="76"/>
      <c r="D49" s="76"/>
      <c r="E49" s="77">
        <f ca="1">+SUMIF(AE8:AE38,"&gt;0",AE8:AE38)/COUNTIF(AE8:AE38,"&gt;0")</f>
        <v>15.1421875</v>
      </c>
      <c r="F49" s="77"/>
      <c r="G49" s="77"/>
      <c r="H49" s="161">
        <f ca="1">+SUMIF(AI8:AI38,"&gt;0",AI8:AI38)/COUNTIF(AI8:AI38,"&gt;0")</f>
        <v>15.1421875</v>
      </c>
      <c r="I49" s="76"/>
      <c r="J49" s="98" t="str">
        <f>+J46</f>
        <v>Peak</v>
      </c>
      <c r="K49" s="80">
        <f ca="1">+AVERAGE(AO8:AO38)</f>
        <v>1.9162500000000002</v>
      </c>
      <c r="L49" s="80">
        <f ca="1">+AVERAGE(AR8:AR38)</f>
        <v>-0.21617187500000012</v>
      </c>
      <c r="M49" s="80">
        <f ca="1">+AVERAGE(AU8:AU38)</f>
        <v>1.7000781250000001</v>
      </c>
      <c r="N49" s="78">
        <f ca="1">+SUMIF(AM8:AM38,"&gt;0",AM8:AM38)/COUNTIF(AM8:AM38,"&gt;0")</f>
        <v>24929.125</v>
      </c>
      <c r="O49" s="76"/>
      <c r="P49" s="32"/>
      <c r="T49" s="131"/>
    </row>
    <row r="50" spans="1:20" x14ac:dyDescent="0.25">
      <c r="A50" s="4" t="s">
        <v>78</v>
      </c>
      <c r="B50" s="80">
        <f ca="1">(B48*0.67+B49*0.33)</f>
        <v>18.210718750000002</v>
      </c>
      <c r="C50" s="76"/>
      <c r="D50" s="76"/>
      <c r="E50" s="81">
        <f ca="1">(E48*0.67+E49*0.33)</f>
        <v>16.791015625</v>
      </c>
      <c r="F50" s="81"/>
      <c r="G50" s="81"/>
      <c r="H50" s="162">
        <f ca="1">(H48*0.67+H49*0.33)</f>
        <v>16.93585078125</v>
      </c>
      <c r="I50" s="87"/>
      <c r="J50" s="87"/>
      <c r="K50" s="87"/>
      <c r="L50" s="87"/>
      <c r="M50" s="87"/>
      <c r="N50" s="88">
        <f ca="1">(N48*0.67+N49*0.33)</f>
        <v>27510.467499999999</v>
      </c>
      <c r="O50" s="87"/>
      <c r="P50" s="89"/>
    </row>
    <row r="51" spans="1:20" x14ac:dyDescent="0.25">
      <c r="A51" s="86" t="s">
        <v>82</v>
      </c>
      <c r="B51" s="169">
        <f ca="1">+AVERAGE(AY8:AY38)</f>
        <v>20.504047619047622</v>
      </c>
      <c r="C51" s="170"/>
      <c r="D51" s="170"/>
      <c r="E51" s="169">
        <f ca="1">+AVERAGE(AZ8:AZ38)</f>
        <v>20.163256172839503</v>
      </c>
      <c r="F51" s="170"/>
      <c r="G51" s="170"/>
      <c r="H51" s="171">
        <f ca="1">+AVERAGE(BA8:BA38)</f>
        <v>20.229351851851849</v>
      </c>
    </row>
    <row r="52" spans="1:20" hidden="1" x14ac:dyDescent="0.25"/>
    <row r="53" spans="1:20" hidden="1" x14ac:dyDescent="0.25">
      <c r="A53" s="39" t="s">
        <v>17</v>
      </c>
      <c r="B53">
        <v>1</v>
      </c>
      <c r="L53" s="18"/>
    </row>
    <row r="54" spans="1:20" hidden="1" x14ac:dyDescent="0.25">
      <c r="A54" s="39" t="s">
        <v>18</v>
      </c>
      <c r="B54">
        <v>1</v>
      </c>
      <c r="L54" s="18"/>
    </row>
    <row r="55" spans="1:20" hidden="1" x14ac:dyDescent="0.25">
      <c r="A55" s="3" t="s">
        <v>19</v>
      </c>
      <c r="B55">
        <v>4</v>
      </c>
    </row>
    <row r="56" spans="1:20" hidden="1" x14ac:dyDescent="0.25">
      <c r="A56" s="3" t="s">
        <v>27</v>
      </c>
    </row>
    <row r="57" spans="1:20" hidden="1" x14ac:dyDescent="0.25">
      <c r="A57" s="3" t="s">
        <v>21</v>
      </c>
    </row>
    <row r="58" spans="1:20" hidden="1" x14ac:dyDescent="0.25">
      <c r="A58" s="3"/>
    </row>
    <row r="59" spans="1:20" hidden="1" x14ac:dyDescent="0.25">
      <c r="A59" s="3"/>
    </row>
    <row r="60" spans="1:20" hidden="1" x14ac:dyDescent="0.25">
      <c r="A60" s="3" t="s">
        <v>49</v>
      </c>
      <c r="B60">
        <v>2</v>
      </c>
      <c r="E60">
        <v>1</v>
      </c>
      <c r="H60">
        <v>1</v>
      </c>
    </row>
    <row r="61" spans="1:20" hidden="1" x14ac:dyDescent="0.25">
      <c r="A61" s="3" t="s">
        <v>28</v>
      </c>
    </row>
    <row r="62" spans="1:20" hidden="1" x14ac:dyDescent="0.25"/>
    <row r="63" spans="1:20" hidden="1" x14ac:dyDescent="0.25">
      <c r="A63" s="3" t="s">
        <v>29</v>
      </c>
      <c r="B63">
        <v>1</v>
      </c>
    </row>
    <row r="64" spans="1:20" hidden="1" x14ac:dyDescent="0.25">
      <c r="A64" s="3" t="s">
        <v>30</v>
      </c>
    </row>
    <row r="65" spans="1:2" hidden="1" x14ac:dyDescent="0.25"/>
    <row r="66" spans="1:2" hidden="1" x14ac:dyDescent="0.25"/>
    <row r="67" spans="1:2" hidden="1" x14ac:dyDescent="0.25">
      <c r="A67">
        <v>1</v>
      </c>
      <c r="B67" s="39" t="s">
        <v>31</v>
      </c>
    </row>
    <row r="68" spans="1:2" hidden="1" x14ac:dyDescent="0.25">
      <c r="A68">
        <v>2</v>
      </c>
      <c r="B68" s="39" t="s">
        <v>32</v>
      </c>
    </row>
    <row r="69" spans="1:2" hidden="1" x14ac:dyDescent="0.25">
      <c r="A69">
        <v>3</v>
      </c>
      <c r="B69" s="3" t="s">
        <v>33</v>
      </c>
    </row>
    <row r="70" spans="1:2" hidden="1" x14ac:dyDescent="0.25">
      <c r="A70">
        <v>4</v>
      </c>
      <c r="B70" s="3" t="s">
        <v>34</v>
      </c>
    </row>
    <row r="71" spans="1:2" hidden="1" x14ac:dyDescent="0.25">
      <c r="A71">
        <v>5</v>
      </c>
      <c r="B71" s="3" t="s">
        <v>35</v>
      </c>
    </row>
    <row r="72" spans="1:2" hidden="1" x14ac:dyDescent="0.25"/>
    <row r="73" spans="1:2" hidden="1" x14ac:dyDescent="0.25">
      <c r="A73" s="3" t="s">
        <v>42</v>
      </c>
    </row>
    <row r="74" spans="1:2" hidden="1" x14ac:dyDescent="0.25">
      <c r="A74" s="60">
        <v>35796</v>
      </c>
    </row>
    <row r="75" spans="1:2" hidden="1" x14ac:dyDescent="0.25">
      <c r="A75" s="61">
        <v>35940</v>
      </c>
    </row>
    <row r="76" spans="1:2" hidden="1" x14ac:dyDescent="0.25">
      <c r="A76" s="61">
        <v>35980</v>
      </c>
    </row>
    <row r="77" spans="1:2" hidden="1" x14ac:dyDescent="0.25">
      <c r="A77" s="61">
        <v>36045</v>
      </c>
    </row>
    <row r="78" spans="1:2" hidden="1" x14ac:dyDescent="0.25">
      <c r="A78" s="61">
        <v>36125</v>
      </c>
    </row>
    <row r="79" spans="1:2" hidden="1" x14ac:dyDescent="0.25">
      <c r="A79" s="61">
        <v>36154</v>
      </c>
    </row>
    <row r="80" spans="1:2" hidden="1" x14ac:dyDescent="0.25">
      <c r="A80" s="61">
        <v>36161</v>
      </c>
    </row>
    <row r="81" spans="1:1" hidden="1" x14ac:dyDescent="0.25">
      <c r="A81" s="61">
        <v>36311</v>
      </c>
    </row>
    <row r="82" spans="1:1" hidden="1" x14ac:dyDescent="0.25">
      <c r="A82" s="61">
        <v>36346</v>
      </c>
    </row>
    <row r="83" spans="1:1" hidden="1" x14ac:dyDescent="0.25">
      <c r="A83" s="61">
        <v>36409</v>
      </c>
    </row>
    <row r="84" spans="1:1" hidden="1" x14ac:dyDescent="0.25">
      <c r="A84" s="61">
        <v>36489</v>
      </c>
    </row>
    <row r="85" spans="1:1" hidden="1" x14ac:dyDescent="0.25">
      <c r="A85" s="61">
        <v>36519</v>
      </c>
    </row>
    <row r="86" spans="1:1" hidden="1" x14ac:dyDescent="0.25">
      <c r="A86" s="61">
        <v>36526</v>
      </c>
    </row>
    <row r="87" spans="1:1" hidden="1" x14ac:dyDescent="0.25">
      <c r="A87" s="61">
        <v>36675</v>
      </c>
    </row>
    <row r="88" spans="1:1" hidden="1" x14ac:dyDescent="0.25">
      <c r="A88" s="61">
        <v>36711</v>
      </c>
    </row>
    <row r="89" spans="1:1" hidden="1" x14ac:dyDescent="0.25">
      <c r="A89" s="61">
        <v>36773</v>
      </c>
    </row>
    <row r="90" spans="1:1" hidden="1" x14ac:dyDescent="0.25">
      <c r="A90" s="61">
        <v>36853</v>
      </c>
    </row>
    <row r="91" spans="1:1" hidden="1" x14ac:dyDescent="0.25">
      <c r="A91" s="61">
        <v>36885</v>
      </c>
    </row>
    <row r="92" spans="1:1" hidden="1" x14ac:dyDescent="0.25">
      <c r="A92" s="61">
        <v>36892</v>
      </c>
    </row>
    <row r="93" spans="1:1" hidden="1" x14ac:dyDescent="0.25">
      <c r="A93" s="61">
        <v>37039</v>
      </c>
    </row>
    <row r="94" spans="1:1" hidden="1" x14ac:dyDescent="0.25">
      <c r="A94" s="61">
        <v>37076</v>
      </c>
    </row>
    <row r="95" spans="1:1" hidden="1" x14ac:dyDescent="0.25">
      <c r="A95" s="61">
        <v>37137</v>
      </c>
    </row>
    <row r="96" spans="1:1" hidden="1" x14ac:dyDescent="0.25">
      <c r="A96" s="61">
        <v>37217</v>
      </c>
    </row>
    <row r="97" spans="1:8" hidden="1" x14ac:dyDescent="0.25">
      <c r="A97" s="62">
        <v>37250</v>
      </c>
    </row>
    <row r="98" spans="1:8" x14ac:dyDescent="0.25">
      <c r="H98" t="s">
        <v>83</v>
      </c>
    </row>
  </sheetData>
  <mergeCells count="3">
    <mergeCell ref="P6:Q6"/>
    <mergeCell ref="N6:O6"/>
    <mergeCell ref="R6:S6"/>
  </mergeCells>
  <phoneticPr fontId="0" type="noConversion"/>
  <pageMargins left="0.75" right="0.75" top="1" bottom="1" header="0.5" footer="0.5"/>
  <pageSetup scale="59" orientation="landscape" r:id="rId1"/>
  <headerFooter alignWithMargins="0"/>
  <drawing r:id="rId2"/>
  <legacyDrawing r:id="rId3"/>
  <controls>
    <mc:AlternateContent xmlns:mc="http://schemas.openxmlformats.org/markup-compatibility/2006">
      <mc:Choice Requires="x14">
        <control shapeId="1071" r:id="rId4" name="CommandButton1">
          <controlPr defaultSize="0" autoLine="0" autoPict="0" r:id="rId5">
            <anchor moveWithCells="1">
              <from>
                <xdr:col>14</xdr:col>
                <xdr:colOff>68580</xdr:colOff>
                <xdr:row>0</xdr:row>
                <xdr:rowOff>91440</xdr:rowOff>
              </from>
              <to>
                <xdr:col>16</xdr:col>
                <xdr:colOff>205740</xdr:colOff>
                <xdr:row>4</xdr:row>
                <xdr:rowOff>68580</xdr:rowOff>
              </to>
            </anchor>
          </controlPr>
        </control>
      </mc:Choice>
      <mc:Fallback>
        <control shapeId="1071" r:id="rId4" name="CommandButton1"/>
      </mc:Fallback>
    </mc:AlternateContent>
    <mc:AlternateContent xmlns:mc="http://schemas.openxmlformats.org/markup-compatibility/2006">
      <mc:Choice Requires="x14">
        <control shapeId="1045" r:id="rId6" name="Drop Down 21">
          <controlPr defaultSize="0" autoLine="0" autoPict="0">
            <anchor moveWithCells="1">
              <from>
                <xdr:col>1</xdr:col>
                <xdr:colOff>76200</xdr:colOff>
                <xdr:row>4</xdr:row>
                <xdr:rowOff>114300</xdr:rowOff>
              </from>
              <to>
                <xdr:col>2</xdr:col>
                <xdr:colOff>350520</xdr:colOff>
                <xdr:row>5</xdr:row>
                <xdr:rowOff>152400</xdr:rowOff>
              </to>
            </anchor>
          </controlPr>
        </control>
      </mc:Choice>
    </mc:AlternateContent>
    <mc:AlternateContent xmlns:mc="http://schemas.openxmlformats.org/markup-compatibility/2006">
      <mc:Choice Requires="x14">
        <control shapeId="1047" r:id="rId7" name="Drop Down 23">
          <controlPr defaultSize="0" autoLine="0" autoPict="0">
            <anchor moveWithCells="1">
              <from>
                <xdr:col>1</xdr:col>
                <xdr:colOff>99060</xdr:colOff>
                <xdr:row>2</xdr:row>
                <xdr:rowOff>30480</xdr:rowOff>
              </from>
              <to>
                <xdr:col>2</xdr:col>
                <xdr:colOff>365760</xdr:colOff>
                <xdr:row>4</xdr:row>
                <xdr:rowOff>7620</xdr:rowOff>
              </to>
            </anchor>
          </controlPr>
        </control>
      </mc:Choice>
    </mc:AlternateContent>
    <mc:AlternateContent xmlns:mc="http://schemas.openxmlformats.org/markup-compatibility/2006">
      <mc:Choice Requires="x14">
        <control shapeId="1049" r:id="rId8" name="Drop Down 25">
          <controlPr defaultSize="0" autoLine="0" autoPict="0">
            <anchor moveWithCells="1">
              <from>
                <xdr:col>4</xdr:col>
                <xdr:colOff>30480</xdr:colOff>
                <xdr:row>4</xdr:row>
                <xdr:rowOff>114300</xdr:rowOff>
              </from>
              <to>
                <xdr:col>5</xdr:col>
                <xdr:colOff>449580</xdr:colOff>
                <xdr:row>5</xdr:row>
                <xdr:rowOff>152400</xdr:rowOff>
              </to>
            </anchor>
          </controlPr>
        </control>
      </mc:Choice>
    </mc:AlternateContent>
    <mc:AlternateContent xmlns:mc="http://schemas.openxmlformats.org/markup-compatibility/2006">
      <mc:Choice Requires="x14">
        <control shapeId="1050" r:id="rId9" name="Drop Down 26">
          <controlPr defaultSize="0" autoLine="0" autoPict="0">
            <anchor moveWithCells="1">
              <from>
                <xdr:col>7</xdr:col>
                <xdr:colOff>38100</xdr:colOff>
                <xdr:row>4</xdr:row>
                <xdr:rowOff>114300</xdr:rowOff>
              </from>
              <to>
                <xdr:col>8</xdr:col>
                <xdr:colOff>388620</xdr:colOff>
                <xdr:row>5</xdr:row>
                <xdr:rowOff>152400</xdr:rowOff>
              </to>
            </anchor>
          </controlPr>
        </control>
      </mc:Choice>
    </mc:AlternateContent>
    <mc:AlternateContent xmlns:mc="http://schemas.openxmlformats.org/markup-compatibility/2006">
      <mc:Choice Requires="x14">
        <control shapeId="1051" r:id="rId10" name="Drop Down 27">
          <controlPr defaultSize="0" autoLine="0" autoPict="0">
            <anchor moveWithCells="1">
              <from>
                <xdr:col>4</xdr:col>
                <xdr:colOff>7620</xdr:colOff>
                <xdr:row>2</xdr:row>
                <xdr:rowOff>7620</xdr:rowOff>
              </from>
              <to>
                <xdr:col>5</xdr:col>
                <xdr:colOff>441960</xdr:colOff>
                <xdr:row>4</xdr:row>
                <xdr:rowOff>0</xdr:rowOff>
              </to>
            </anchor>
          </controlPr>
        </control>
      </mc:Choice>
    </mc:AlternateContent>
    <mc:AlternateContent xmlns:mc="http://schemas.openxmlformats.org/markup-compatibility/2006">
      <mc:Choice Requires="x14">
        <control shapeId="1052" r:id="rId11" name="Drop Down 28">
          <controlPr defaultSize="0" autoLine="0" autoPict="0">
            <anchor moveWithCells="1">
              <from>
                <xdr:col>7</xdr:col>
                <xdr:colOff>30480</xdr:colOff>
                <xdr:row>2</xdr:row>
                <xdr:rowOff>7620</xdr:rowOff>
              </from>
              <to>
                <xdr:col>8</xdr:col>
                <xdr:colOff>396240</xdr:colOff>
                <xdr:row>4</xdr:row>
                <xdr:rowOff>0</xdr:rowOff>
              </to>
            </anchor>
          </controlPr>
        </control>
      </mc:Choice>
    </mc:AlternateContent>
    <mc:AlternateContent xmlns:mc="http://schemas.openxmlformats.org/markup-compatibility/2006">
      <mc:Choice Requires="x14">
        <control shapeId="1054" r:id="rId12" name="Drop Down 30">
          <controlPr defaultSize="0" autoLine="0" autoPict="0">
            <anchor moveWithCells="1">
              <from>
                <xdr:col>10</xdr:col>
                <xdr:colOff>403860</xdr:colOff>
                <xdr:row>4</xdr:row>
                <xdr:rowOff>68580</xdr:rowOff>
              </from>
              <to>
                <xdr:col>12</xdr:col>
                <xdr:colOff>213360</xdr:colOff>
                <xdr:row>5</xdr:row>
                <xdr:rowOff>114300</xdr:rowOff>
              </to>
            </anchor>
          </controlPr>
        </control>
      </mc:Choice>
    </mc:AlternateContent>
  </control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/>
  <dimension ref="A1:BC34322"/>
  <sheetViews>
    <sheetView zoomScale="75" workbookViewId="0">
      <pane xSplit="1" ySplit="2" topLeftCell="B33899" activePane="bottomRight" state="frozen"/>
      <selection pane="topRight" activeCell="B1" sqref="B1"/>
      <selection pane="bottomLeft" activeCell="A3" sqref="A3"/>
      <selection pane="bottomRight" activeCell="H33908" sqref="H33908"/>
    </sheetView>
  </sheetViews>
  <sheetFormatPr defaultRowHeight="13.2" x14ac:dyDescent="0.25"/>
  <cols>
    <col min="1" max="1" width="10.109375" bestFit="1" customWidth="1"/>
    <col min="2" max="2" width="6" bestFit="1" customWidth="1"/>
    <col min="3" max="3" width="16.33203125" customWidth="1"/>
    <col min="4" max="4" width="16" bestFit="1" customWidth="1"/>
    <col min="5" max="5" width="12.88671875" bestFit="1" customWidth="1"/>
    <col min="6" max="6" width="9.6640625" bestFit="1" customWidth="1"/>
    <col min="7" max="7" width="12.33203125" bestFit="1" customWidth="1"/>
    <col min="8" max="8" width="16.109375" style="5" bestFit="1" customWidth="1"/>
    <col min="9" max="9" width="16" bestFit="1" customWidth="1"/>
    <col min="10" max="10" width="12.88671875" bestFit="1" customWidth="1"/>
    <col min="11" max="11" width="9.6640625" bestFit="1" customWidth="1"/>
    <col min="12" max="12" width="12.33203125" style="32" bestFit="1" customWidth="1"/>
    <col min="13" max="13" width="12.33203125" customWidth="1"/>
    <col min="14" max="14" width="16.109375" bestFit="1" customWidth="1"/>
    <col min="15" max="15" width="8.88671875" bestFit="1" customWidth="1"/>
    <col min="17" max="17" width="11.88671875" bestFit="1" customWidth="1"/>
    <col min="52" max="55" width="10.33203125" bestFit="1" customWidth="1"/>
  </cols>
  <sheetData>
    <row r="1" spans="1:55" x14ac:dyDescent="0.25">
      <c r="C1" s="250" t="s">
        <v>98</v>
      </c>
      <c r="D1" s="250"/>
      <c r="E1" s="250"/>
      <c r="F1" s="250"/>
      <c r="G1" s="251"/>
      <c r="H1" s="252" t="s">
        <v>8</v>
      </c>
      <c r="I1" s="253"/>
      <c r="J1" s="253"/>
      <c r="K1" s="253"/>
      <c r="L1" s="251"/>
      <c r="U1" t="s">
        <v>13</v>
      </c>
      <c r="V1" s="6">
        <f>MATCH(Strips!B1,A:A,0)-2</f>
        <v>33649</v>
      </c>
    </row>
    <row r="2" spans="1:55" x14ac:dyDescent="0.25">
      <c r="A2" s="3" t="s">
        <v>6</v>
      </c>
      <c r="B2" s="3" t="s">
        <v>7</v>
      </c>
      <c r="C2" s="3" t="s">
        <v>3</v>
      </c>
      <c r="D2" s="3" t="s">
        <v>1</v>
      </c>
      <c r="E2" s="3" t="s">
        <v>2</v>
      </c>
      <c r="F2" s="3" t="s">
        <v>20</v>
      </c>
      <c r="G2" s="3" t="s">
        <v>5</v>
      </c>
      <c r="H2" s="4" t="s">
        <v>3</v>
      </c>
      <c r="I2" s="3" t="s">
        <v>1</v>
      </c>
      <c r="J2" s="3" t="s">
        <v>2</v>
      </c>
      <c r="K2" s="3" t="s">
        <v>4</v>
      </c>
      <c r="L2" s="31" t="s">
        <v>5</v>
      </c>
      <c r="M2" s="3" t="s">
        <v>12</v>
      </c>
      <c r="N2" s="3" t="s">
        <v>10</v>
      </c>
      <c r="O2" s="3" t="s">
        <v>11</v>
      </c>
      <c r="V2" s="147" t="s">
        <v>9</v>
      </c>
      <c r="W2" s="148"/>
      <c r="AK2" s="147" t="s">
        <v>8</v>
      </c>
      <c r="AL2" s="146"/>
    </row>
    <row r="3" spans="1:55" x14ac:dyDescent="0.25">
      <c r="A3" s="2">
        <v>35886</v>
      </c>
      <c r="B3">
        <v>100</v>
      </c>
      <c r="C3">
        <v>12.7</v>
      </c>
      <c r="D3">
        <v>12.47</v>
      </c>
      <c r="E3">
        <v>12.53</v>
      </c>
      <c r="F3">
        <v>13.21</v>
      </c>
      <c r="M3" s="15">
        <v>22259</v>
      </c>
      <c r="N3" t="str">
        <f t="shared" ref="N3:N66" si="0">+IF(B3&gt;700,IF(B3&lt;2400,"On","Off"),"Off")</f>
        <v>Off</v>
      </c>
      <c r="O3">
        <f t="shared" ref="O3:O66" si="1">+WEEKDAY(A3,2)</f>
        <v>3</v>
      </c>
    </row>
    <row r="4" spans="1:55" ht="13.8" thickBot="1" x14ac:dyDescent="0.3">
      <c r="A4" s="2">
        <v>35886</v>
      </c>
      <c r="B4">
        <v>200</v>
      </c>
      <c r="C4">
        <v>12.17</v>
      </c>
      <c r="D4">
        <v>12.17</v>
      </c>
      <c r="E4">
        <v>12.17</v>
      </c>
      <c r="F4">
        <v>12.17</v>
      </c>
      <c r="M4" s="15">
        <v>21244</v>
      </c>
      <c r="N4" t="str">
        <f t="shared" si="0"/>
        <v>Off</v>
      </c>
      <c r="O4">
        <f t="shared" si="1"/>
        <v>3</v>
      </c>
      <c r="V4" s="152" t="s">
        <v>17</v>
      </c>
      <c r="W4" s="152"/>
      <c r="X4" s="152"/>
      <c r="Y4" s="152" t="s">
        <v>18</v>
      </c>
      <c r="Z4" s="152"/>
      <c r="AA4" s="152"/>
      <c r="AB4" s="152" t="s">
        <v>19</v>
      </c>
      <c r="AC4" s="152"/>
      <c r="AD4" s="152"/>
      <c r="AE4" s="152" t="s">
        <v>20</v>
      </c>
      <c r="AF4" s="152"/>
      <c r="AG4" s="152"/>
      <c r="AH4" s="152" t="s">
        <v>21</v>
      </c>
      <c r="AI4" s="152"/>
      <c r="AJ4" s="152"/>
      <c r="AK4" s="152" t="s">
        <v>17</v>
      </c>
      <c r="AL4" s="152"/>
      <c r="AM4" s="152"/>
      <c r="AN4" s="152" t="s">
        <v>18</v>
      </c>
      <c r="AO4" s="152"/>
      <c r="AP4" s="152"/>
      <c r="AQ4" s="152" t="s">
        <v>19</v>
      </c>
      <c r="AR4" s="152"/>
      <c r="AS4" s="152"/>
      <c r="AT4" s="152" t="s">
        <v>20</v>
      </c>
      <c r="AU4" s="152"/>
      <c r="AV4" s="152"/>
      <c r="AW4" s="152" t="s">
        <v>21</v>
      </c>
      <c r="AX4" s="152"/>
      <c r="AY4" s="152"/>
      <c r="AZ4" s="152" t="s">
        <v>12</v>
      </c>
      <c r="BA4" s="152"/>
      <c r="BB4" s="152" t="s">
        <v>12</v>
      </c>
      <c r="BC4" s="153"/>
    </row>
    <row r="5" spans="1:55" ht="13.8" thickBot="1" x14ac:dyDescent="0.3">
      <c r="A5" s="2">
        <v>35886</v>
      </c>
      <c r="B5">
        <v>300</v>
      </c>
      <c r="C5">
        <v>11.55</v>
      </c>
      <c r="D5">
        <v>11.55</v>
      </c>
      <c r="E5">
        <v>11.55</v>
      </c>
      <c r="F5">
        <v>11.55</v>
      </c>
      <c r="M5" s="15">
        <v>20651</v>
      </c>
      <c r="N5" t="str">
        <f t="shared" si="0"/>
        <v>Off</v>
      </c>
      <c r="O5">
        <f t="shared" si="1"/>
        <v>3</v>
      </c>
      <c r="S5" s="3" t="s">
        <v>11</v>
      </c>
      <c r="T5" s="3" t="s">
        <v>14</v>
      </c>
      <c r="U5" s="3" t="s">
        <v>6</v>
      </c>
      <c r="V5" s="150" t="s">
        <v>15</v>
      </c>
      <c r="W5" s="140" t="s">
        <v>16</v>
      </c>
      <c r="X5" s="140" t="s">
        <v>81</v>
      </c>
      <c r="Y5" s="140" t="s">
        <v>15</v>
      </c>
      <c r="Z5" s="140" t="s">
        <v>16</v>
      </c>
      <c r="AA5" s="140" t="s">
        <v>81</v>
      </c>
      <c r="AB5" s="140" t="s">
        <v>15</v>
      </c>
      <c r="AC5" s="140" t="s">
        <v>16</v>
      </c>
      <c r="AD5" s="140" t="s">
        <v>81</v>
      </c>
      <c r="AE5" s="140" t="s">
        <v>15</v>
      </c>
      <c r="AF5" s="140" t="s">
        <v>16</v>
      </c>
      <c r="AG5" s="140" t="s">
        <v>81</v>
      </c>
      <c r="AH5" s="140" t="s">
        <v>15</v>
      </c>
      <c r="AI5" s="140" t="s">
        <v>16</v>
      </c>
      <c r="AJ5" s="140" t="s">
        <v>81</v>
      </c>
      <c r="AK5" s="151" t="s">
        <v>15</v>
      </c>
      <c r="AL5" s="142" t="s">
        <v>16</v>
      </c>
      <c r="AM5" s="142" t="s">
        <v>81</v>
      </c>
      <c r="AN5" s="142" t="s">
        <v>15</v>
      </c>
      <c r="AO5" s="142" t="s">
        <v>16</v>
      </c>
      <c r="AP5" s="142" t="s">
        <v>81</v>
      </c>
      <c r="AQ5" s="141" t="s">
        <v>15</v>
      </c>
      <c r="AR5" s="141" t="s">
        <v>16</v>
      </c>
      <c r="AS5" s="142" t="s">
        <v>81</v>
      </c>
      <c r="AT5" s="142" t="s">
        <v>15</v>
      </c>
      <c r="AU5" s="142" t="s">
        <v>16</v>
      </c>
      <c r="AV5" s="142" t="s">
        <v>81</v>
      </c>
      <c r="AW5" s="141" t="s">
        <v>15</v>
      </c>
      <c r="AX5" s="141" t="s">
        <v>16</v>
      </c>
      <c r="AY5" s="149" t="s">
        <v>81</v>
      </c>
      <c r="AZ5" s="138" t="s">
        <v>15</v>
      </c>
      <c r="BA5" s="139" t="s">
        <v>16</v>
      </c>
      <c r="BB5" s="139" t="s">
        <v>22</v>
      </c>
      <c r="BC5" s="143" t="s">
        <v>23</v>
      </c>
    </row>
    <row r="6" spans="1:55" x14ac:dyDescent="0.25">
      <c r="A6" s="2">
        <v>35886</v>
      </c>
      <c r="B6">
        <v>400</v>
      </c>
      <c r="C6">
        <v>11.4</v>
      </c>
      <c r="D6">
        <v>11.4</v>
      </c>
      <c r="E6">
        <v>11.4</v>
      </c>
      <c r="F6">
        <v>11.4</v>
      </c>
      <c r="M6" s="15">
        <v>20421</v>
      </c>
      <c r="N6" t="str">
        <f t="shared" si="0"/>
        <v>Off</v>
      </c>
      <c r="O6">
        <f t="shared" si="1"/>
        <v>3</v>
      </c>
      <c r="P6">
        <v>1</v>
      </c>
      <c r="Q6" s="38" t="s">
        <v>17</v>
      </c>
      <c r="R6">
        <v>0</v>
      </c>
      <c r="S6" s="8">
        <f t="shared" ref="S6:S36" si="2">+VLOOKUP(U6,A:O,15)</f>
        <v>5</v>
      </c>
      <c r="T6" s="10">
        <v>0</v>
      </c>
      <c r="U6" s="13">
        <f>+Date</f>
        <v>37288</v>
      </c>
      <c r="V6" s="144">
        <f ca="1">SUMIF(OFFSET($N$2,$V$1+$T6,0,24,1),"On",OFFSET($C$2,$V$1+$T6,0,24,1))/16</f>
        <v>23.465624999999999</v>
      </c>
      <c r="W6" s="20">
        <f ca="1">SUMIF(OFFSET($N$2,$V$1+$T6,0,24,1),"Off",OFFSET($C$2,$V$1+$T6,0,24,1))/8</f>
        <v>17.803750000000001</v>
      </c>
      <c r="X6" s="20">
        <f ca="1">SUMIF(OFFSET($O$2,$V$1+$T6,0,24,1),"&gt;0",OFFSET($C$2,$V$1+$T6,0,24,1))/24</f>
        <v>21.578333333333333</v>
      </c>
      <c r="Y6" s="20">
        <f ca="1">SUMIF(OFFSET($N$2,$V$1+$T6,0,24,1),"On",OFFSET($D$2,$V$1+$T6,0,24,1))/16</f>
        <v>24.272500000000001</v>
      </c>
      <c r="Z6" s="20">
        <f ca="1">SUMIF(OFFSET($N$2,$V$1+$T6,0,24,1),"Off",OFFSET($D$2,$V$1+$T6,0,24,1))/8</f>
        <v>16.981249999999999</v>
      </c>
      <c r="AA6" s="20">
        <f ca="1">SUMIF(OFFSET($O$2,$V$1+$T6,0,24,1),"&gt;0",OFFSET($D$2,$V$1+$T6,0,24,1))/24</f>
        <v>21.842083333333331</v>
      </c>
      <c r="AB6" s="25">
        <f ca="1">SUMIF(OFFSET($N$2,$V$1+$T6,0,24,1),"On",OFFSET($E$2,$V$1+$T6,0,24,1))/16</f>
        <v>24.891875000000002</v>
      </c>
      <c r="AC6" s="25">
        <f ca="1">SUMIF(OFFSET($N$2,$V$1+$T6,0,24,1),"Off",OFFSET($E$2,$V$1+$T6,0,24,1))/8</f>
        <v>16.922499999999999</v>
      </c>
      <c r="AD6" s="25">
        <f ca="1">SUMIF(OFFSET($O$2,$V$1+$T6,0,24,1),"&gt;0",OFFSET($E$2,$V$1+$T6,0,24,1))/24</f>
        <v>22.235416666666669</v>
      </c>
      <c r="AE6" s="25">
        <f ca="1">SUMIF(OFFSET($N$2,$V$1+$T6,0,24,1),"On",OFFSET($F$2,$V$1+$T6,0,24,1))/16</f>
        <v>23.513749999999998</v>
      </c>
      <c r="AF6" s="25">
        <f ca="1">SUMIF(OFFSET($N$2,$V$1+$T6,0,24,1),"Off",OFFSET($F$2,$V$1+$T6,0,24,1))/8</f>
        <v>18.463750000000001</v>
      </c>
      <c r="AG6" s="25">
        <f ca="1">SUMIF(OFFSET($O$2,$V$1+$T6,0,24,1),"&gt;0",OFFSET($F$2,$V$1+$T6,0,24,1))/24</f>
        <v>21.830416666666665</v>
      </c>
      <c r="AH6" s="25">
        <f ca="1">SUMIF(OFFSET($N$2,$V$1+$T6,0,24,1),"On",OFFSET($G$2,$V$1+$T6,0,24,1))/16</f>
        <v>23.511875</v>
      </c>
      <c r="AI6" s="25">
        <f ca="1">SUMIF(OFFSET($N$2,$V$1+$T6,0,24,1),"Off",OFFSET($G$2,$V$1+$T6,0,24,1))/8</f>
        <v>17.213750000000001</v>
      </c>
      <c r="AJ6" s="25">
        <f ca="1">SUMIF(OFFSET($O$2,$V$1+$T6,0,24,1),"&gt;0",OFFSET($G$2,$V$1+$T6,0,24,1))/24</f>
        <v>21.412499999999998</v>
      </c>
      <c r="AK6" s="144">
        <f ca="1">SUMIF(OFFSET($N$2,$V$1+$T6,0,24,1),"On",OFFSET($H$2,$V$1+$T6,0,24,1))/16</f>
        <v>18.098749999999995</v>
      </c>
      <c r="AL6" s="20">
        <f ca="1">SUMIF(OFFSET($N$2,$V$1+$T6,0,24,1),"Off",OFFSET($H$2,$V$1+$T6,0,24,1))/8</f>
        <v>12.7075</v>
      </c>
      <c r="AM6" s="20">
        <f ca="1">SUMIF(OFFSET($O$2,$V$1+$T6,0,24,1),"&gt;0",OFFSET($H$2,$V$1+$T6,0,24,1))/24</f>
        <v>16.301666666666666</v>
      </c>
      <c r="AN6" s="20">
        <f ca="1">SUMIF(OFFSET($N$2,$V$1+$T6,0,24,1),"On",OFFSET($I$2,$V$1+$T6,0,24,1))/16</f>
        <v>20.638124999999999</v>
      </c>
      <c r="AO6" s="20">
        <f ca="1">SUMIF(OFFSET($N$2,$V$1+$T6,0,24,1),"Off",OFFSET($I$2,$V$1+$T6,0,24,1))/8</f>
        <v>12.407499999999999</v>
      </c>
      <c r="AP6" s="20">
        <f ca="1">SUMIF(OFFSET($O$2,$V$1+$T6,0,24,1),"&gt;0",OFFSET($I$2,$V$1+$T6,0,24,1))/24</f>
        <v>17.894583333333333</v>
      </c>
      <c r="AQ6" s="20">
        <f ca="1">SUMIF(OFFSET($N$2,$V$1+$T6,0,24,1),"On",OFFSET($J$2,$V$1+$T6,0,24,1))/16</f>
        <v>23.083124999999999</v>
      </c>
      <c r="AR6" s="20">
        <f ca="1">SUMIF(OFFSET($N$2,$V$1+$T6,0,24,1),"Off",OFFSET($J$2,$V$1+$T6,0,24,1))/8</f>
        <v>12.43</v>
      </c>
      <c r="AS6" s="20">
        <f ca="1">SUMIF(OFFSET($O$2,$V$1+$T6,0,24,1),"&gt;0",OFFSET($J$2,$V$1+$T6,0,24,1))/24</f>
        <v>19.532083333333329</v>
      </c>
      <c r="AT6" s="20">
        <f ca="1">SUMIF(OFFSET($N$2,$V$1+$T6,0,24,1),"On",OFFSET($K$2,$V$1+$T6,0,24,1))/16</f>
        <v>20.836875000000003</v>
      </c>
      <c r="AU6" s="20">
        <f ca="1">SUMIF(OFFSET($N$2,$V$1+$T6,0,24,1),"Off",OFFSET($K$2,$V$1+$T6,0,24,1))/8</f>
        <v>14.516250000000001</v>
      </c>
      <c r="AV6" s="20">
        <f ca="1">SUMIF(OFFSET($O$2,$V$1+$T6,0,24,1),"&gt;0",OFFSET($K$2,$V$1+$T6,0,24,1))/24</f>
        <v>18.730000000000004</v>
      </c>
      <c r="AW6" s="20">
        <f ca="1">SUMIF(OFFSET($N$2,$V$1+$T6,0,24,1),"On",OFFSET($L$2,$V$1+$T6,0,24,1))/16</f>
        <v>17.098750000000003</v>
      </c>
      <c r="AX6" s="20">
        <f ca="1">SUMIF(OFFSET($N$2,$V$1+$T6,0,24,1),"Off",OFFSET($L$2,$V$1+$T6,0,24,1))/8</f>
        <v>11.97</v>
      </c>
      <c r="AY6" s="20">
        <f ca="1">SUMIF(OFFSET($O$2,$V$1+$T6,0,24,1),"&gt;0",OFFSET($L$2,$V$1+$T6,0,24,1))/24</f>
        <v>15.38916666666667</v>
      </c>
      <c r="AZ6" s="33">
        <f ca="1">SUMIF(OFFSET($N$2,$V$1+$T6,0,24,1),"On",OFFSET($M$2,$V$1+$T6,0,24,1))/16</f>
        <v>31870.125</v>
      </c>
      <c r="BA6" s="30">
        <f ca="1">SUMIF(OFFSET($N$2,$V$1+$T6,0,24,1),"Off",OFFSET($M$2,$V$1+$T6,0,24,1))/8</f>
        <v>25290.125</v>
      </c>
      <c r="BB6" s="30">
        <f ca="1">+MAX(OFFSET($M$2,$V$1+$T6,0,24,1))</f>
        <v>33387</v>
      </c>
      <c r="BC6" s="36">
        <f ca="1">MIN(OFFSET($M$2,$V$1+$T6,0,24,1))</f>
        <v>23416</v>
      </c>
    </row>
    <row r="7" spans="1:55" x14ac:dyDescent="0.25">
      <c r="A7" s="2">
        <v>35886</v>
      </c>
      <c r="B7">
        <v>500</v>
      </c>
      <c r="C7">
        <v>11.77</v>
      </c>
      <c r="D7">
        <v>11.77</v>
      </c>
      <c r="E7">
        <v>11.77</v>
      </c>
      <c r="F7">
        <v>11.77</v>
      </c>
      <c r="M7" s="15">
        <v>20713</v>
      </c>
      <c r="N7" t="str">
        <f t="shared" si="0"/>
        <v>Off</v>
      </c>
      <c r="O7">
        <f t="shared" si="1"/>
        <v>3</v>
      </c>
      <c r="P7">
        <v>2</v>
      </c>
      <c r="Q7" s="38" t="s">
        <v>18</v>
      </c>
      <c r="R7">
        <v>3</v>
      </c>
      <c r="S7" s="5">
        <f t="shared" si="2"/>
        <v>6</v>
      </c>
      <c r="T7" s="11">
        <v>24</v>
      </c>
      <c r="U7" s="7">
        <f>+U6+1</f>
        <v>37289</v>
      </c>
      <c r="V7" s="144">
        <f t="shared" ref="V7:V36" ca="1" si="3">SUMIF(OFFSET($N$2,$V$1+$T7,0,24,1),"On",OFFSET($C$2,$V$1+$T7,0,24,1))/16</f>
        <v>20.878125000000001</v>
      </c>
      <c r="W7" s="20">
        <f t="shared" ref="W7:W36" ca="1" si="4">SUMIF(OFFSET($N$2,$V$1+$T7,0,24,1),"Off",OFFSET($C$2,$V$1+$T7,0,24,1))/8</f>
        <v>17.445</v>
      </c>
      <c r="X7" s="20">
        <f ca="1">SUMIF(OFFSET($O$2,$V$1+$T7,0,24,1),"&gt;0",OFFSET($C$2,$V$1+$T7,0,24,1))/24</f>
        <v>19.733750000000004</v>
      </c>
      <c r="Y7" s="20">
        <f t="shared" ref="Y7:Y36" ca="1" si="5">SUMIF(OFFSET($N$2,$V$1+$T7,0,24,1),"On",OFFSET($D$2,$V$1+$T7,0,24,1))/16</f>
        <v>20.878125000000001</v>
      </c>
      <c r="Z7" s="20">
        <f t="shared" ref="Z7:Z36" ca="1" si="6">SUMIF(OFFSET($N$2,$V$1+$T7,0,24,1),"Off",OFFSET($D$2,$V$1+$T7,0,24,1))/8</f>
        <v>17.445</v>
      </c>
      <c r="AA7" s="20">
        <f t="shared" ref="AA7:AA36" ca="1" si="7">SUMIF(OFFSET($O$2,$V$1+$T7,0,24,1),"&gt;0",OFFSET($D$2,$V$1+$T7,0,24,1))/24</f>
        <v>19.733750000000004</v>
      </c>
      <c r="AB7" s="25">
        <f t="shared" ref="AB7:AB36" ca="1" si="8">SUMIF(OFFSET($N$2,$V$1+$T7,0,24,1),"On",OFFSET($E$2,$V$1+$T7,0,24,1))/16</f>
        <v>20.878125000000001</v>
      </c>
      <c r="AC7" s="25">
        <f t="shared" ref="AC7:AC36" ca="1" si="9">SUMIF(OFFSET($N$2,$V$1+$T7,0,24,1),"Off",OFFSET($E$2,$V$1+$T7,0,24,1))/8</f>
        <v>17.445</v>
      </c>
      <c r="AD7" s="25">
        <f t="shared" ref="AD7:AD36" ca="1" si="10">SUMIF(OFFSET($O$2,$V$1+$T7,0,24,1),"&gt;0",OFFSET($E$2,$V$1+$T7,0,24,1))/24</f>
        <v>19.733750000000004</v>
      </c>
      <c r="AE7" s="25">
        <f t="shared" ref="AE7:AE36" ca="1" si="11">SUMIF(OFFSET($N$2,$V$1+$T7,0,24,1),"On",OFFSET($F$2,$V$1+$T7,0,24,1))/16</f>
        <v>20.878125000000001</v>
      </c>
      <c r="AF7" s="25">
        <f t="shared" ref="AF7:AF36" ca="1" si="12">SUMIF(OFFSET($N$2,$V$1+$T7,0,24,1),"Off",OFFSET($F$2,$V$1+$T7,0,24,1))/8</f>
        <v>17.445</v>
      </c>
      <c r="AG7" s="25">
        <f t="shared" ref="AG7:AG36" ca="1" si="13">SUMIF(OFFSET($O$2,$V$1+$T7,0,24,1),"&gt;0",OFFSET($F$2,$V$1+$T7,0,24,1))/24</f>
        <v>19.733750000000004</v>
      </c>
      <c r="AH7" s="25">
        <f t="shared" ref="AH7:AH36" ca="1" si="14">SUMIF(OFFSET($N$2,$V$1+$T7,0,24,1),"On",OFFSET($G$2,$V$1+$T7,0,24,1))/16</f>
        <v>20.878125000000001</v>
      </c>
      <c r="AI7" s="25">
        <f t="shared" ref="AI7:AI36" ca="1" si="15">SUMIF(OFFSET($N$2,$V$1+$T7,0,24,1),"Off",OFFSET($G$2,$V$1+$T7,0,24,1))/8</f>
        <v>17.445</v>
      </c>
      <c r="AJ7" s="25">
        <f t="shared" ref="AJ7:AJ36" ca="1" si="16">SUMIF(OFFSET($O$2,$V$1+$T7,0,24,1),"&gt;0",OFFSET($G$2,$V$1+$T7,0,24,1))/24</f>
        <v>19.733750000000004</v>
      </c>
      <c r="AK7" s="144">
        <f t="shared" ref="AK7:AK36" ca="1" si="17">SUMIF(OFFSET($N$2,$V$1+$T7,0,24,1),"On",OFFSET($H$2,$V$1+$T7,0,24,1))/16</f>
        <v>21.356250000000003</v>
      </c>
      <c r="AL7" s="20">
        <f t="shared" ref="AL7:AL36" ca="1" si="18">SUMIF(OFFSET($N$2,$V$1+$T7,0,24,1),"Off",OFFSET($H$2,$V$1+$T7,0,24,1))/8</f>
        <v>15.56625</v>
      </c>
      <c r="AM7" s="20">
        <f t="shared" ref="AM7:AM36" ca="1" si="19">SUMIF(OFFSET($O$2,$V$1+$T7,0,24,1),"&gt;0",OFFSET($H$2,$V$1+$T7,0,24,1))/24</f>
        <v>19.426250000000003</v>
      </c>
      <c r="AN7" s="20">
        <f t="shared" ref="AN7:AN36" ca="1" si="20">SUMIF(OFFSET($N$2,$V$1+$T7,0,24,1),"On",OFFSET($I$2,$V$1+$T7,0,24,1))/16</f>
        <v>23.276250000000001</v>
      </c>
      <c r="AO7" s="20">
        <f t="shared" ref="AO7:AO36" ca="1" si="21">SUMIF(OFFSET($N$2,$V$1+$T7,0,24,1),"Off",OFFSET($I$2,$V$1+$T7,0,24,1))/8</f>
        <v>15.327500000000002</v>
      </c>
      <c r="AP7" s="20">
        <f t="shared" ref="AP7:AP36" ca="1" si="22">SUMIF(OFFSET($O$2,$V$1+$T7,0,24,1),"&gt;0",OFFSET($I$2,$V$1+$T7,0,24,1))/24</f>
        <v>20.626666666666669</v>
      </c>
      <c r="AQ7" s="20">
        <f t="shared" ref="AQ7:AQ36" ca="1" si="23">SUMIF(OFFSET($N$2,$V$1+$T7,0,24,1),"On",OFFSET($J$2,$V$1+$T7,0,24,1))/16</f>
        <v>25.568749999999994</v>
      </c>
      <c r="AR7" s="20">
        <f t="shared" ref="AR7:AR36" ca="1" si="24">SUMIF(OFFSET($N$2,$V$1+$T7,0,24,1),"Off",OFFSET($J$2,$V$1+$T7,0,24,1))/8</f>
        <v>15.325000000000001</v>
      </c>
      <c r="AS7" s="20">
        <f t="shared" ref="AS7:AS36" ca="1" si="25">SUMIF(OFFSET($O$2,$V$1+$T7,0,24,1),"&gt;0",OFFSET($J$2,$V$1+$T7,0,24,1))/24</f>
        <v>22.154166666666669</v>
      </c>
      <c r="AT7" s="20">
        <f t="shared" ref="AT7:AT36" ca="1" si="26">SUMIF(OFFSET($N$2,$V$1+$T7,0,24,1),"On",OFFSET($K$2,$V$1+$T7,0,24,1))/16</f>
        <v>21.435625000000002</v>
      </c>
      <c r="AU7" s="20">
        <f t="shared" ref="AU7:AU36" ca="1" si="27">SUMIF(OFFSET($N$2,$V$1+$T7,0,24,1),"Off",OFFSET($K$2,$V$1+$T7,0,24,1))/8</f>
        <v>16.35125</v>
      </c>
      <c r="AV7" s="20">
        <f t="shared" ref="AV7:AV36" ca="1" si="28">SUMIF(OFFSET($O$2,$V$1+$T7,0,24,1),"&gt;0",OFFSET($K$2,$V$1+$T7,0,24,1))/24</f>
        <v>19.740833333333338</v>
      </c>
      <c r="AW7" s="20">
        <f t="shared" ref="AW7:AW36" ca="1" si="29">SUMIF(OFFSET($N$2,$V$1+$T7,0,24,1),"On",OFFSET($L$2,$V$1+$T7,0,24,1))/16</f>
        <v>21.276250000000001</v>
      </c>
      <c r="AX7" s="20">
        <f t="shared" ref="AX7:AX36" ca="1" si="30">SUMIF(OFFSET($N$2,$V$1+$T7,0,24,1),"Off",OFFSET($L$2,$V$1+$T7,0,24,1))/8</f>
        <v>15.186249999999999</v>
      </c>
      <c r="AY7" s="23">
        <f t="shared" ref="AY7:AY36" ca="1" si="31">SUMIF(OFFSET($O$2,$V$1+$T7,0,24,1),"&gt;0",OFFSET($L$2,$V$1+$T7,0,24,1))/24</f>
        <v>19.24625</v>
      </c>
      <c r="AZ7" s="33">
        <f t="shared" ref="AZ7:AZ36" ca="1" si="32">SUMIF(OFFSET($N$2,$V$1+$T7,0,24,1),"On",OFFSET($M$2,$V$1+$T7,0,24,1))/16</f>
        <v>30256.625</v>
      </c>
      <c r="BA7" s="30">
        <f t="shared" ref="BA7:BA36" ca="1" si="33">SUMIF(OFFSET($N$2,$V$1+$T7,0,24,1),"Off",OFFSET($M$2,$V$1+$T7,0,24,1))/8</f>
        <v>25549.125</v>
      </c>
      <c r="BB7" s="30">
        <f t="shared" ref="BB7:BB36" ca="1" si="34">+MAX(OFFSET($M$2,$V$1+$T7,0,24,1))</f>
        <v>32773</v>
      </c>
      <c r="BC7" s="36">
        <f t="shared" ref="BC7:BC36" ca="1" si="35">MIN(OFFSET($M$2,$V$1+$T7,0,24,1))</f>
        <v>24278</v>
      </c>
    </row>
    <row r="8" spans="1:55" x14ac:dyDescent="0.25">
      <c r="A8" s="2">
        <v>35886</v>
      </c>
      <c r="B8">
        <v>600</v>
      </c>
      <c r="C8">
        <v>13.42</v>
      </c>
      <c r="D8">
        <v>13.42</v>
      </c>
      <c r="E8">
        <v>13.42</v>
      </c>
      <c r="F8">
        <v>13.42</v>
      </c>
      <c r="M8" s="15">
        <v>22526</v>
      </c>
      <c r="N8" t="str">
        <f t="shared" si="0"/>
        <v>Off</v>
      </c>
      <c r="O8">
        <f t="shared" si="1"/>
        <v>3</v>
      </c>
      <c r="P8">
        <v>3</v>
      </c>
      <c r="Q8" s="18" t="s">
        <v>19</v>
      </c>
      <c r="R8">
        <v>6</v>
      </c>
      <c r="S8" s="5">
        <f t="shared" si="2"/>
        <v>7</v>
      </c>
      <c r="T8" s="11">
        <v>48</v>
      </c>
      <c r="U8" s="7">
        <f t="shared" ref="U8:U36" si="36">+U7+1</f>
        <v>37290</v>
      </c>
      <c r="V8" s="144">
        <f t="shared" ca="1" si="3"/>
        <v>17.026875</v>
      </c>
      <c r="W8" s="20">
        <f t="shared" ca="1" si="4"/>
        <v>16.4025</v>
      </c>
      <c r="X8" s="20">
        <f t="shared" ref="X8:X36" ca="1" si="37">SUMIF(OFFSET($O$2,$V$1+$T8,0,24,1),"&gt;0",OFFSET($C$2,$V$1+$T8,0,24,1))/24</f>
        <v>16.818750000000005</v>
      </c>
      <c r="Y8" s="20">
        <f t="shared" ca="1" si="5"/>
        <v>17.026875</v>
      </c>
      <c r="Z8" s="20">
        <f t="shared" ca="1" si="6"/>
        <v>16.4025</v>
      </c>
      <c r="AA8" s="20">
        <f t="shared" ca="1" si="7"/>
        <v>16.818750000000005</v>
      </c>
      <c r="AB8" s="25">
        <f t="shared" ca="1" si="8"/>
        <v>17.026875</v>
      </c>
      <c r="AC8" s="25">
        <f t="shared" ca="1" si="9"/>
        <v>16.4025</v>
      </c>
      <c r="AD8" s="25">
        <f t="shared" ca="1" si="10"/>
        <v>16.818750000000005</v>
      </c>
      <c r="AE8" s="25">
        <f t="shared" ca="1" si="11"/>
        <v>17.026875</v>
      </c>
      <c r="AF8" s="25">
        <f t="shared" ca="1" si="12"/>
        <v>16.4025</v>
      </c>
      <c r="AG8" s="25">
        <f t="shared" ca="1" si="13"/>
        <v>16.818750000000005</v>
      </c>
      <c r="AH8" s="25">
        <f t="shared" ca="1" si="14"/>
        <v>17.026875</v>
      </c>
      <c r="AI8" s="25">
        <f t="shared" ca="1" si="15"/>
        <v>16.4025</v>
      </c>
      <c r="AJ8" s="25">
        <f t="shared" ca="1" si="16"/>
        <v>16.818750000000005</v>
      </c>
      <c r="AK8" s="144">
        <f t="shared" ca="1" si="17"/>
        <v>21.453125</v>
      </c>
      <c r="AL8" s="20">
        <f t="shared" ca="1" si="18"/>
        <v>17.209999999999997</v>
      </c>
      <c r="AM8" s="20">
        <f t="shared" ca="1" si="19"/>
        <v>20.038749999999997</v>
      </c>
      <c r="AN8" s="20">
        <f t="shared" ca="1" si="20"/>
        <v>22.553750000000001</v>
      </c>
      <c r="AO8" s="20">
        <f t="shared" ca="1" si="21"/>
        <v>17.192499999999999</v>
      </c>
      <c r="AP8" s="20">
        <f t="shared" ca="1" si="22"/>
        <v>20.766666666666666</v>
      </c>
      <c r="AQ8" s="20">
        <f t="shared" ca="1" si="23"/>
        <v>24.521874999999998</v>
      </c>
      <c r="AR8" s="20">
        <f t="shared" ca="1" si="24"/>
        <v>17.195</v>
      </c>
      <c r="AS8" s="20">
        <f t="shared" ca="1" si="25"/>
        <v>22.079583333333332</v>
      </c>
      <c r="AT8" s="20">
        <f t="shared" ca="1" si="26"/>
        <v>21.476249999999997</v>
      </c>
      <c r="AU8" s="20">
        <f t="shared" ca="1" si="27"/>
        <v>17.324999999999999</v>
      </c>
      <c r="AV8" s="20">
        <f t="shared" ca="1" si="28"/>
        <v>20.092500000000001</v>
      </c>
      <c r="AW8" s="20">
        <f t="shared" ca="1" si="29"/>
        <v>21.439999999999998</v>
      </c>
      <c r="AX8" s="20">
        <f t="shared" ca="1" si="30"/>
        <v>17.16375</v>
      </c>
      <c r="AY8" s="23">
        <f t="shared" ca="1" si="31"/>
        <v>20.014583333333331</v>
      </c>
      <c r="AZ8" s="33">
        <f t="shared" ca="1" si="32"/>
        <v>29798.0625</v>
      </c>
      <c r="BA8" s="30">
        <f t="shared" ca="1" si="33"/>
        <v>26095.125</v>
      </c>
      <c r="BB8" s="30">
        <f t="shared" ca="1" si="34"/>
        <v>32298</v>
      </c>
      <c r="BC8" s="36">
        <f t="shared" ca="1" si="35"/>
        <v>25229</v>
      </c>
    </row>
    <row r="9" spans="1:55" x14ac:dyDescent="0.25">
      <c r="A9" s="2">
        <v>35886</v>
      </c>
      <c r="B9">
        <v>700</v>
      </c>
      <c r="C9">
        <v>15.11</v>
      </c>
      <c r="D9">
        <v>14.91</v>
      </c>
      <c r="E9">
        <v>14.96</v>
      </c>
      <c r="F9">
        <v>15.54</v>
      </c>
      <c r="M9" s="15">
        <v>25772</v>
      </c>
      <c r="N9" t="str">
        <f t="shared" si="0"/>
        <v>Off</v>
      </c>
      <c r="O9">
        <f t="shared" si="1"/>
        <v>3</v>
      </c>
      <c r="P9">
        <v>4</v>
      </c>
      <c r="Q9" s="18" t="s">
        <v>27</v>
      </c>
      <c r="R9">
        <v>9</v>
      </c>
      <c r="S9" s="5">
        <f t="shared" si="2"/>
        <v>1</v>
      </c>
      <c r="T9" s="11">
        <v>72</v>
      </c>
      <c r="U9" s="7">
        <f t="shared" si="36"/>
        <v>37291</v>
      </c>
      <c r="V9" s="144">
        <f t="shared" ca="1" si="3"/>
        <v>27.975625000000001</v>
      </c>
      <c r="W9" s="20">
        <f t="shared" ca="1" si="4"/>
        <v>17.07375</v>
      </c>
      <c r="X9" s="20">
        <f t="shared" ca="1" si="37"/>
        <v>24.341666666666665</v>
      </c>
      <c r="Y9" s="20">
        <f t="shared" ca="1" si="5"/>
        <v>40.108124999999994</v>
      </c>
      <c r="Z9" s="20">
        <f t="shared" ca="1" si="6"/>
        <v>17.07375</v>
      </c>
      <c r="AA9" s="20">
        <f t="shared" ca="1" si="7"/>
        <v>32.43</v>
      </c>
      <c r="AB9" s="25">
        <f t="shared" ca="1" si="8"/>
        <v>49.553125000000001</v>
      </c>
      <c r="AC9" s="25">
        <f t="shared" ca="1" si="9"/>
        <v>17.07375</v>
      </c>
      <c r="AD9" s="25">
        <f t="shared" ca="1" si="10"/>
        <v>38.726666666666667</v>
      </c>
      <c r="AE9" s="25">
        <f t="shared" ca="1" si="11"/>
        <v>27.973125</v>
      </c>
      <c r="AF9" s="25">
        <f t="shared" ca="1" si="12"/>
        <v>17.07375</v>
      </c>
      <c r="AG9" s="25">
        <f t="shared" ca="1" si="13"/>
        <v>24.339999999999993</v>
      </c>
      <c r="AH9" s="25">
        <f t="shared" ca="1" si="14"/>
        <v>27.96875</v>
      </c>
      <c r="AI9" s="25">
        <f t="shared" ca="1" si="15"/>
        <v>17.07375</v>
      </c>
      <c r="AJ9" s="25">
        <f t="shared" ca="1" si="16"/>
        <v>24.337083333333329</v>
      </c>
      <c r="AK9" s="144">
        <f t="shared" ca="1" si="17"/>
        <v>24.891249999999996</v>
      </c>
      <c r="AL9" s="20">
        <f t="shared" ca="1" si="18"/>
        <v>18.018750000000001</v>
      </c>
      <c r="AM9" s="20">
        <f t="shared" ca="1" si="19"/>
        <v>22.600416666666664</v>
      </c>
      <c r="AN9" s="20">
        <f t="shared" ca="1" si="20"/>
        <v>24.945625</v>
      </c>
      <c r="AO9" s="20">
        <f t="shared" ca="1" si="21"/>
        <v>17.934999999999999</v>
      </c>
      <c r="AP9" s="20">
        <f t="shared" ca="1" si="22"/>
        <v>22.608750000000001</v>
      </c>
      <c r="AQ9" s="20">
        <f t="shared" ca="1" si="23"/>
        <v>25.431875000000002</v>
      </c>
      <c r="AR9" s="20">
        <f t="shared" ca="1" si="24"/>
        <v>17.940000000000001</v>
      </c>
      <c r="AS9" s="20">
        <f t="shared" ca="1" si="25"/>
        <v>22.934583333333336</v>
      </c>
      <c r="AT9" s="20">
        <f t="shared" ca="1" si="26"/>
        <v>26.30875</v>
      </c>
      <c r="AU9" s="20">
        <f t="shared" ca="1" si="27"/>
        <v>18.553750000000001</v>
      </c>
      <c r="AV9" s="20">
        <f t="shared" ca="1" si="28"/>
        <v>23.723750000000006</v>
      </c>
      <c r="AW9" s="20">
        <f t="shared" ca="1" si="29"/>
        <v>24.323124999999994</v>
      </c>
      <c r="AX9" s="20">
        <f t="shared" ca="1" si="30"/>
        <v>17.802499999999998</v>
      </c>
      <c r="AY9" s="23">
        <f t="shared" ca="1" si="31"/>
        <v>22.149583333333329</v>
      </c>
      <c r="AZ9" s="33">
        <f t="shared" ca="1" si="32"/>
        <v>35391.0625</v>
      </c>
      <c r="BA9" s="30">
        <f t="shared" ca="1" si="33"/>
        <v>27454.875</v>
      </c>
      <c r="BB9" s="30">
        <f t="shared" ca="1" si="34"/>
        <v>39201</v>
      </c>
      <c r="BC9" s="36">
        <f t="shared" ca="1" si="35"/>
        <v>24942</v>
      </c>
    </row>
    <row r="10" spans="1:55" x14ac:dyDescent="0.25">
      <c r="A10" s="2">
        <v>35886</v>
      </c>
      <c r="B10">
        <v>800</v>
      </c>
      <c r="C10">
        <v>19.420000000000002</v>
      </c>
      <c r="D10">
        <v>19.149999999999999</v>
      </c>
      <c r="E10">
        <v>19.22</v>
      </c>
      <c r="F10">
        <v>19.98</v>
      </c>
      <c r="M10" s="15">
        <v>28724</v>
      </c>
      <c r="N10" t="str">
        <f t="shared" si="0"/>
        <v>On</v>
      </c>
      <c r="O10">
        <f t="shared" si="1"/>
        <v>3</v>
      </c>
      <c r="P10">
        <v>5</v>
      </c>
      <c r="Q10" s="18" t="s">
        <v>21</v>
      </c>
      <c r="R10">
        <v>12</v>
      </c>
      <c r="S10" s="5">
        <f t="shared" si="2"/>
        <v>2</v>
      </c>
      <c r="T10" s="11">
        <v>96</v>
      </c>
      <c r="U10" s="7">
        <f t="shared" si="36"/>
        <v>37292</v>
      </c>
      <c r="V10" s="144">
        <f t="shared" ca="1" si="3"/>
        <v>26.147499999999997</v>
      </c>
      <c r="W10" s="20">
        <f t="shared" ca="1" si="4"/>
        <v>33.286250000000003</v>
      </c>
      <c r="X10" s="20">
        <f t="shared" ca="1" si="37"/>
        <v>28.527083333333337</v>
      </c>
      <c r="Y10" s="20">
        <f t="shared" ca="1" si="5"/>
        <v>53.726250000000014</v>
      </c>
      <c r="Z10" s="20">
        <f t="shared" ca="1" si="6"/>
        <v>39.02375</v>
      </c>
      <c r="AA10" s="20">
        <f t="shared" ca="1" si="7"/>
        <v>48.825416666666676</v>
      </c>
      <c r="AB10" s="25">
        <f t="shared" ca="1" si="8"/>
        <v>74.755625000000009</v>
      </c>
      <c r="AC10" s="25">
        <f t="shared" ca="1" si="9"/>
        <v>44.445</v>
      </c>
      <c r="AD10" s="25">
        <f t="shared" ca="1" si="10"/>
        <v>64.652083333333337</v>
      </c>
      <c r="AE10" s="25">
        <f t="shared" ca="1" si="11"/>
        <v>27.056250000000002</v>
      </c>
      <c r="AF10" s="25">
        <f t="shared" ca="1" si="12"/>
        <v>31.21875</v>
      </c>
      <c r="AG10" s="25">
        <f t="shared" ca="1" si="13"/>
        <v>28.443750000000009</v>
      </c>
      <c r="AH10" s="25">
        <f t="shared" ca="1" si="14"/>
        <v>26.205624999999998</v>
      </c>
      <c r="AI10" s="25">
        <f t="shared" ca="1" si="15"/>
        <v>32.128749999999997</v>
      </c>
      <c r="AJ10" s="25">
        <f t="shared" ca="1" si="16"/>
        <v>28.179999999999996</v>
      </c>
      <c r="AK10" s="144">
        <f t="shared" ca="1" si="17"/>
        <v>25.588749999999997</v>
      </c>
      <c r="AL10" s="20">
        <f t="shared" ca="1" si="18"/>
        <v>21.86</v>
      </c>
      <c r="AM10" s="20">
        <f t="shared" ca="1" si="19"/>
        <v>24.345833333333331</v>
      </c>
      <c r="AN10" s="20">
        <f t="shared" ca="1" si="20"/>
        <v>27.766250000000003</v>
      </c>
      <c r="AO10" s="20">
        <f t="shared" ca="1" si="21"/>
        <v>21.849999999999998</v>
      </c>
      <c r="AP10" s="20">
        <f t="shared" ca="1" si="22"/>
        <v>25.794166666666666</v>
      </c>
      <c r="AQ10" s="20">
        <f t="shared" ca="1" si="23"/>
        <v>30.369375000000002</v>
      </c>
      <c r="AR10" s="20">
        <f t="shared" ca="1" si="24"/>
        <v>21.848749999999995</v>
      </c>
      <c r="AS10" s="20">
        <f t="shared" ca="1" si="25"/>
        <v>27.529166666666669</v>
      </c>
      <c r="AT10" s="20">
        <f t="shared" ca="1" si="26"/>
        <v>25.978124999999995</v>
      </c>
      <c r="AU10" s="20">
        <f t="shared" ca="1" si="27"/>
        <v>21.867499999999996</v>
      </c>
      <c r="AV10" s="20">
        <f t="shared" ca="1" si="28"/>
        <v>24.607916666666668</v>
      </c>
      <c r="AW10" s="20">
        <f t="shared" ca="1" si="29"/>
        <v>25.524999999999999</v>
      </c>
      <c r="AX10" s="20">
        <f t="shared" ca="1" si="30"/>
        <v>21.852499999999999</v>
      </c>
      <c r="AY10" s="23">
        <f t="shared" ca="1" si="31"/>
        <v>24.30083333333333</v>
      </c>
      <c r="AZ10" s="33">
        <f t="shared" ca="1" si="32"/>
        <v>36672.0625</v>
      </c>
      <c r="BA10" s="30">
        <f t="shared" ca="1" si="33"/>
        <v>31373.25</v>
      </c>
      <c r="BB10" s="30">
        <f t="shared" ca="1" si="34"/>
        <v>39097</v>
      </c>
      <c r="BC10" s="36">
        <f t="shared" ca="1" si="35"/>
        <v>29729</v>
      </c>
    </row>
    <row r="11" spans="1:55" x14ac:dyDescent="0.25">
      <c r="A11" s="2">
        <v>35886</v>
      </c>
      <c r="B11">
        <v>900</v>
      </c>
      <c r="C11">
        <v>18.09</v>
      </c>
      <c r="D11">
        <v>16.75</v>
      </c>
      <c r="E11">
        <v>15.32</v>
      </c>
      <c r="F11">
        <v>27.81</v>
      </c>
      <c r="M11" s="15">
        <v>30075</v>
      </c>
      <c r="N11" t="str">
        <f t="shared" si="0"/>
        <v>On</v>
      </c>
      <c r="O11">
        <f t="shared" si="1"/>
        <v>3</v>
      </c>
      <c r="S11" s="5">
        <f t="shared" si="2"/>
        <v>3</v>
      </c>
      <c r="T11" s="11">
        <v>120</v>
      </c>
      <c r="U11" s="7">
        <f t="shared" si="36"/>
        <v>37293</v>
      </c>
      <c r="V11" s="144">
        <f t="shared" ca="1" si="3"/>
        <v>21.373124999999995</v>
      </c>
      <c r="W11" s="20">
        <f t="shared" ca="1" si="4"/>
        <v>18.54</v>
      </c>
      <c r="X11" s="20">
        <f t="shared" ca="1" si="37"/>
        <v>20.428750000000001</v>
      </c>
      <c r="Y11" s="20">
        <f t="shared" ca="1" si="5"/>
        <v>21.610624999999999</v>
      </c>
      <c r="Z11" s="20">
        <f t="shared" ca="1" si="6"/>
        <v>18.54</v>
      </c>
      <c r="AA11" s="20">
        <f t="shared" ca="1" si="7"/>
        <v>20.587083333333336</v>
      </c>
      <c r="AB11" s="25">
        <f t="shared" ca="1" si="8"/>
        <v>21.79</v>
      </c>
      <c r="AC11" s="25">
        <f t="shared" ca="1" si="9"/>
        <v>18.54</v>
      </c>
      <c r="AD11" s="25">
        <f t="shared" ca="1" si="10"/>
        <v>20.706666666666667</v>
      </c>
      <c r="AE11" s="25">
        <f t="shared" ca="1" si="11"/>
        <v>21.3825</v>
      </c>
      <c r="AF11" s="25">
        <f t="shared" ca="1" si="12"/>
        <v>18.54</v>
      </c>
      <c r="AG11" s="25">
        <f t="shared" ca="1" si="13"/>
        <v>20.434999999999999</v>
      </c>
      <c r="AH11" s="25">
        <f t="shared" ca="1" si="14"/>
        <v>21.373749999999994</v>
      </c>
      <c r="AI11" s="25">
        <f t="shared" ca="1" si="15"/>
        <v>18.54</v>
      </c>
      <c r="AJ11" s="25">
        <f t="shared" ca="1" si="16"/>
        <v>20.429166666666667</v>
      </c>
      <c r="AK11" s="144">
        <f t="shared" ca="1" si="17"/>
        <v>24.471875000000001</v>
      </c>
      <c r="AL11" s="20">
        <f t="shared" ca="1" si="18"/>
        <v>22.35</v>
      </c>
      <c r="AM11" s="20">
        <f t="shared" ca="1" si="19"/>
        <v>23.764583333333334</v>
      </c>
      <c r="AN11" s="20">
        <f t="shared" ca="1" si="20"/>
        <v>35.434374999999996</v>
      </c>
      <c r="AO11" s="20">
        <f t="shared" ca="1" si="21"/>
        <v>24.912500000000001</v>
      </c>
      <c r="AP11" s="20">
        <f t="shared" ca="1" si="22"/>
        <v>31.927083333333343</v>
      </c>
      <c r="AQ11" s="20">
        <f t="shared" ca="1" si="23"/>
        <v>43.829374999999999</v>
      </c>
      <c r="AR11" s="20">
        <f t="shared" ca="1" si="24"/>
        <v>27.424999999999997</v>
      </c>
      <c r="AS11" s="20">
        <f t="shared" ca="1" si="25"/>
        <v>38.361249999999998</v>
      </c>
      <c r="AT11" s="20">
        <f t="shared" ca="1" si="26"/>
        <v>24.813125000000003</v>
      </c>
      <c r="AU11" s="20">
        <f t="shared" ca="1" si="27"/>
        <v>22.361249999999998</v>
      </c>
      <c r="AV11" s="20">
        <f t="shared" ca="1" si="28"/>
        <v>23.995833333333334</v>
      </c>
      <c r="AW11" s="20">
        <f t="shared" ca="1" si="29"/>
        <v>24.828125</v>
      </c>
      <c r="AX11" s="20">
        <f t="shared" ca="1" si="30"/>
        <v>22.342499999999998</v>
      </c>
      <c r="AY11" s="23">
        <f t="shared" ca="1" si="31"/>
        <v>23.999583333333334</v>
      </c>
      <c r="AZ11" s="33">
        <f t="shared" ca="1" si="32"/>
        <v>34579.4375</v>
      </c>
      <c r="BA11" s="30">
        <f t="shared" ca="1" si="33"/>
        <v>29519.75</v>
      </c>
      <c r="BB11" s="30">
        <f t="shared" ca="1" si="34"/>
        <v>37033</v>
      </c>
      <c r="BC11" s="36">
        <f t="shared" ca="1" si="35"/>
        <v>27875</v>
      </c>
    </row>
    <row r="12" spans="1:55" x14ac:dyDescent="0.25">
      <c r="A12" s="2">
        <v>35886</v>
      </c>
      <c r="B12">
        <v>1000</v>
      </c>
      <c r="C12">
        <v>19.79</v>
      </c>
      <c r="D12">
        <v>17.989999999999998</v>
      </c>
      <c r="E12">
        <v>15.82</v>
      </c>
      <c r="F12">
        <v>33.82</v>
      </c>
      <c r="M12" s="15">
        <v>30689</v>
      </c>
      <c r="N12" t="str">
        <f t="shared" si="0"/>
        <v>On</v>
      </c>
      <c r="O12">
        <f t="shared" si="1"/>
        <v>3</v>
      </c>
      <c r="S12" s="5">
        <f t="shared" si="2"/>
        <v>4</v>
      </c>
      <c r="T12" s="11">
        <v>144</v>
      </c>
      <c r="U12" s="7">
        <f t="shared" si="36"/>
        <v>37294</v>
      </c>
      <c r="V12" s="144">
        <f t="shared" ca="1" si="3"/>
        <v>18.789375</v>
      </c>
      <c r="W12" s="20">
        <f t="shared" ca="1" si="4"/>
        <v>15.412499999999998</v>
      </c>
      <c r="X12" s="20">
        <f t="shared" ca="1" si="37"/>
        <v>17.663749999999997</v>
      </c>
      <c r="Y12" s="20">
        <f t="shared" ca="1" si="5"/>
        <v>19.524999999999999</v>
      </c>
      <c r="Z12" s="20">
        <f t="shared" ca="1" si="6"/>
        <v>15.412499999999998</v>
      </c>
      <c r="AA12" s="20">
        <f t="shared" ca="1" si="7"/>
        <v>18.154166666666665</v>
      </c>
      <c r="AB12" s="25">
        <f t="shared" ca="1" si="8"/>
        <v>20.049374999999998</v>
      </c>
      <c r="AC12" s="25">
        <f t="shared" ca="1" si="9"/>
        <v>15.412499999999998</v>
      </c>
      <c r="AD12" s="25">
        <f t="shared" ca="1" si="10"/>
        <v>18.50375</v>
      </c>
      <c r="AE12" s="25">
        <f t="shared" ca="1" si="11"/>
        <v>18.825624999999999</v>
      </c>
      <c r="AF12" s="25">
        <f t="shared" ca="1" si="12"/>
        <v>15.412499999999998</v>
      </c>
      <c r="AG12" s="25">
        <f t="shared" ca="1" si="13"/>
        <v>17.687916666666663</v>
      </c>
      <c r="AH12" s="25">
        <f t="shared" ca="1" si="14"/>
        <v>18.849374999999998</v>
      </c>
      <c r="AI12" s="25">
        <f t="shared" ca="1" si="15"/>
        <v>15.412499999999998</v>
      </c>
      <c r="AJ12" s="25">
        <f t="shared" ca="1" si="16"/>
        <v>17.703749999999996</v>
      </c>
      <c r="AK12" s="144">
        <f t="shared" ca="1" si="17"/>
        <v>21.111875000000005</v>
      </c>
      <c r="AL12" s="20">
        <f t="shared" ca="1" si="18"/>
        <v>17.950000000000003</v>
      </c>
      <c r="AM12" s="20">
        <f t="shared" ca="1" si="19"/>
        <v>20.057916666666667</v>
      </c>
      <c r="AN12" s="20">
        <f t="shared" ca="1" si="20"/>
        <v>29.412499999999998</v>
      </c>
      <c r="AO12" s="20">
        <f t="shared" ca="1" si="21"/>
        <v>18.162500000000001</v>
      </c>
      <c r="AP12" s="20">
        <f t="shared" ca="1" si="22"/>
        <v>25.662500000000005</v>
      </c>
      <c r="AQ12" s="20">
        <f t="shared" ca="1" si="23"/>
        <v>34.493124999999999</v>
      </c>
      <c r="AR12" s="20">
        <f t="shared" ca="1" si="24"/>
        <v>18.58625</v>
      </c>
      <c r="AS12" s="20">
        <f t="shared" ca="1" si="25"/>
        <v>29.19083333333333</v>
      </c>
      <c r="AT12" s="20">
        <f t="shared" ca="1" si="26"/>
        <v>23.503124999999997</v>
      </c>
      <c r="AU12" s="20">
        <f t="shared" ca="1" si="27"/>
        <v>18.271250000000002</v>
      </c>
      <c r="AV12" s="20">
        <f t="shared" ca="1" si="28"/>
        <v>21.759166666666669</v>
      </c>
      <c r="AW12" s="20">
        <f t="shared" ca="1" si="29"/>
        <v>23.003125000000001</v>
      </c>
      <c r="AX12" s="20">
        <f t="shared" ca="1" si="30"/>
        <v>17.818750000000001</v>
      </c>
      <c r="AY12" s="23">
        <f t="shared" ca="1" si="31"/>
        <v>21.275000000000002</v>
      </c>
      <c r="AZ12" s="33">
        <f t="shared" ca="1" si="32"/>
        <v>34589.5625</v>
      </c>
      <c r="BA12" s="30">
        <f t="shared" ca="1" si="33"/>
        <v>27566.625</v>
      </c>
      <c r="BB12" s="30">
        <f t="shared" ca="1" si="34"/>
        <v>36626</v>
      </c>
      <c r="BC12" s="36">
        <f t="shared" ca="1" si="35"/>
        <v>25538</v>
      </c>
    </row>
    <row r="13" spans="1:55" x14ac:dyDescent="0.25">
      <c r="A13" s="2">
        <v>35886</v>
      </c>
      <c r="B13">
        <v>1100</v>
      </c>
      <c r="C13">
        <v>23.17</v>
      </c>
      <c r="D13">
        <v>20.91</v>
      </c>
      <c r="E13">
        <v>17.98</v>
      </c>
      <c r="F13">
        <v>41.58</v>
      </c>
      <c r="M13" s="15">
        <v>31295</v>
      </c>
      <c r="N13" t="str">
        <f t="shared" si="0"/>
        <v>On</v>
      </c>
      <c r="O13">
        <f t="shared" si="1"/>
        <v>3</v>
      </c>
      <c r="S13" s="5">
        <f t="shared" si="2"/>
        <v>5</v>
      </c>
      <c r="T13" s="11">
        <v>168</v>
      </c>
      <c r="U13" s="7">
        <f t="shared" si="36"/>
        <v>37295</v>
      </c>
      <c r="V13" s="144">
        <f t="shared" ca="1" si="3"/>
        <v>17.14875</v>
      </c>
      <c r="W13" s="20">
        <f t="shared" ca="1" si="4"/>
        <v>18.611249999999998</v>
      </c>
      <c r="X13" s="20">
        <f t="shared" ca="1" si="37"/>
        <v>17.636249999999997</v>
      </c>
      <c r="Y13" s="20">
        <f t="shared" ca="1" si="5"/>
        <v>17.329374999999999</v>
      </c>
      <c r="Z13" s="20">
        <f t="shared" ca="1" si="6"/>
        <v>18.597499999999997</v>
      </c>
      <c r="AA13" s="20">
        <f t="shared" ca="1" si="7"/>
        <v>17.752083333333328</v>
      </c>
      <c r="AB13" s="25">
        <f t="shared" ca="1" si="8"/>
        <v>17.475000000000001</v>
      </c>
      <c r="AC13" s="25">
        <f t="shared" ca="1" si="9"/>
        <v>18.598749999999999</v>
      </c>
      <c r="AD13" s="25">
        <f t="shared" ca="1" si="10"/>
        <v>17.849583333333332</v>
      </c>
      <c r="AE13" s="25">
        <f t="shared" ca="1" si="11"/>
        <v>17.440000000000001</v>
      </c>
      <c r="AF13" s="25">
        <f t="shared" ca="1" si="12"/>
        <v>18.707499999999996</v>
      </c>
      <c r="AG13" s="25">
        <f t="shared" ca="1" si="13"/>
        <v>17.862499999999997</v>
      </c>
      <c r="AH13" s="25">
        <f t="shared" ca="1" si="14"/>
        <v>17.133125</v>
      </c>
      <c r="AI13" s="25">
        <f t="shared" ca="1" si="15"/>
        <v>18.581249999999997</v>
      </c>
      <c r="AJ13" s="25">
        <f t="shared" ca="1" si="16"/>
        <v>17.615833333333331</v>
      </c>
      <c r="AK13" s="144">
        <f t="shared" ca="1" si="17"/>
        <v>20.024375000000006</v>
      </c>
      <c r="AL13" s="20">
        <f t="shared" ca="1" si="18"/>
        <v>16.951250000000002</v>
      </c>
      <c r="AM13" s="20">
        <f t="shared" ca="1" si="19"/>
        <v>19</v>
      </c>
      <c r="AN13" s="20">
        <f t="shared" ca="1" si="20"/>
        <v>21.233750000000001</v>
      </c>
      <c r="AO13" s="20">
        <f t="shared" ca="1" si="21"/>
        <v>16.912500000000001</v>
      </c>
      <c r="AP13" s="20">
        <f t="shared" ca="1" si="22"/>
        <v>19.793333333333333</v>
      </c>
      <c r="AQ13" s="20">
        <f t="shared" ca="1" si="23"/>
        <v>22.535</v>
      </c>
      <c r="AR13" s="20">
        <f t="shared" ca="1" si="24"/>
        <v>16.914999999999999</v>
      </c>
      <c r="AS13" s="20">
        <f t="shared" ca="1" si="25"/>
        <v>20.661666666666662</v>
      </c>
      <c r="AT13" s="20">
        <f t="shared" ca="1" si="26"/>
        <v>21.322499999999998</v>
      </c>
      <c r="AU13" s="20">
        <f t="shared" ca="1" si="27"/>
        <v>17.116250000000001</v>
      </c>
      <c r="AV13" s="20">
        <f t="shared" ca="1" si="28"/>
        <v>19.920416666666664</v>
      </c>
      <c r="AW13" s="20">
        <f t="shared" ca="1" si="29"/>
        <v>19.609375</v>
      </c>
      <c r="AX13" s="20">
        <f t="shared" ca="1" si="30"/>
        <v>16.88625</v>
      </c>
      <c r="AY13" s="23">
        <f t="shared" ca="1" si="31"/>
        <v>18.701666666666672</v>
      </c>
      <c r="AZ13" s="33">
        <f t="shared" ca="1" si="32"/>
        <v>32180</v>
      </c>
      <c r="BA13" s="30">
        <f t="shared" ca="1" si="33"/>
        <v>28040</v>
      </c>
      <c r="BB13" s="30">
        <f t="shared" ca="1" si="34"/>
        <v>35008</v>
      </c>
      <c r="BC13" s="36">
        <f t="shared" ca="1" si="35"/>
        <v>26310</v>
      </c>
    </row>
    <row r="14" spans="1:55" x14ac:dyDescent="0.25">
      <c r="A14" s="2">
        <v>35886</v>
      </c>
      <c r="B14">
        <v>1200</v>
      </c>
      <c r="C14">
        <v>22.3</v>
      </c>
      <c r="D14">
        <v>19.97</v>
      </c>
      <c r="E14">
        <v>16.95</v>
      </c>
      <c r="F14">
        <v>41.28</v>
      </c>
      <c r="M14" s="15">
        <v>31539</v>
      </c>
      <c r="N14" t="str">
        <f t="shared" si="0"/>
        <v>On</v>
      </c>
      <c r="O14">
        <f t="shared" si="1"/>
        <v>3</v>
      </c>
      <c r="S14" s="5">
        <f t="shared" si="2"/>
        <v>6</v>
      </c>
      <c r="T14" s="11">
        <v>192</v>
      </c>
      <c r="U14" s="7">
        <f t="shared" si="36"/>
        <v>37296</v>
      </c>
      <c r="V14" s="144">
        <f t="shared" ca="1" si="3"/>
        <v>16.113749999999996</v>
      </c>
      <c r="W14" s="20">
        <f t="shared" ca="1" si="4"/>
        <v>14.028750000000002</v>
      </c>
      <c r="X14" s="20">
        <f t="shared" ca="1" si="37"/>
        <v>15.418750000000003</v>
      </c>
      <c r="Y14" s="20">
        <f t="shared" ca="1" si="5"/>
        <v>16.096874999999997</v>
      </c>
      <c r="Z14" s="20">
        <f t="shared" ca="1" si="6"/>
        <v>14.028750000000002</v>
      </c>
      <c r="AA14" s="20">
        <f t="shared" ca="1" si="7"/>
        <v>15.407500000000001</v>
      </c>
      <c r="AB14" s="25">
        <f t="shared" ca="1" si="8"/>
        <v>16.098124999999996</v>
      </c>
      <c r="AC14" s="25">
        <f t="shared" ca="1" si="9"/>
        <v>14.028750000000002</v>
      </c>
      <c r="AD14" s="25">
        <f t="shared" ca="1" si="10"/>
        <v>15.408333333333337</v>
      </c>
      <c r="AE14" s="25">
        <f t="shared" ca="1" si="11"/>
        <v>16.233124999999998</v>
      </c>
      <c r="AF14" s="25">
        <f t="shared" ca="1" si="12"/>
        <v>14.028750000000002</v>
      </c>
      <c r="AG14" s="25">
        <f t="shared" ca="1" si="13"/>
        <v>15.498333333333335</v>
      </c>
      <c r="AH14" s="25">
        <f t="shared" ca="1" si="14"/>
        <v>16.074999999999996</v>
      </c>
      <c r="AI14" s="25">
        <f t="shared" ca="1" si="15"/>
        <v>14.028750000000002</v>
      </c>
      <c r="AJ14" s="25">
        <f t="shared" ca="1" si="16"/>
        <v>15.39291666666667</v>
      </c>
      <c r="AK14" s="144">
        <f t="shared" ca="1" si="17"/>
        <v>18.301874999999999</v>
      </c>
      <c r="AL14" s="20">
        <f t="shared" ca="1" si="18"/>
        <v>15.036250000000003</v>
      </c>
      <c r="AM14" s="20">
        <f t="shared" ca="1" si="19"/>
        <v>17.213333333333331</v>
      </c>
      <c r="AN14" s="20">
        <f t="shared" ca="1" si="20"/>
        <v>17.701874999999998</v>
      </c>
      <c r="AO14" s="20">
        <f t="shared" ca="1" si="21"/>
        <v>14.420000000000002</v>
      </c>
      <c r="AP14" s="20">
        <f t="shared" ca="1" si="22"/>
        <v>16.607916666666668</v>
      </c>
      <c r="AQ14" s="20">
        <f t="shared" ca="1" si="23"/>
        <v>18.004374999999996</v>
      </c>
      <c r="AR14" s="20">
        <f t="shared" ca="1" si="24"/>
        <v>14.477500000000001</v>
      </c>
      <c r="AS14" s="20">
        <f t="shared" ca="1" si="25"/>
        <v>16.828750000000003</v>
      </c>
      <c r="AT14" s="20">
        <f t="shared" ca="1" si="26"/>
        <v>24.139374999999998</v>
      </c>
      <c r="AU14" s="20">
        <f t="shared" ca="1" si="27"/>
        <v>19.475000000000001</v>
      </c>
      <c r="AV14" s="20">
        <f t="shared" ca="1" si="28"/>
        <v>22.584583333333338</v>
      </c>
      <c r="AW14" s="20">
        <f t="shared" ca="1" si="29"/>
        <v>16.453125</v>
      </c>
      <c r="AX14" s="20">
        <f t="shared" ca="1" si="30"/>
        <v>13.62875</v>
      </c>
      <c r="AY14" s="23">
        <f t="shared" ca="1" si="31"/>
        <v>15.511666666666665</v>
      </c>
      <c r="AZ14" s="33">
        <f t="shared" ca="1" si="32"/>
        <v>28747.5</v>
      </c>
      <c r="BA14" s="30">
        <f t="shared" ca="1" si="33"/>
        <v>25409</v>
      </c>
      <c r="BB14" s="30">
        <f t="shared" ca="1" si="34"/>
        <v>30909</v>
      </c>
      <c r="BC14" s="36">
        <f t="shared" ca="1" si="35"/>
        <v>24141</v>
      </c>
    </row>
    <row r="15" spans="1:55" x14ac:dyDescent="0.25">
      <c r="A15" s="2">
        <v>35886</v>
      </c>
      <c r="B15">
        <v>1300</v>
      </c>
      <c r="C15">
        <v>22.61</v>
      </c>
      <c r="D15">
        <v>20.309999999999999</v>
      </c>
      <c r="E15">
        <v>17.329999999999998</v>
      </c>
      <c r="F15">
        <v>41.38</v>
      </c>
      <c r="M15" s="15">
        <v>31227</v>
      </c>
      <c r="N15" t="str">
        <f t="shared" si="0"/>
        <v>On</v>
      </c>
      <c r="O15">
        <f t="shared" si="1"/>
        <v>3</v>
      </c>
      <c r="S15" s="5">
        <f t="shared" si="2"/>
        <v>7</v>
      </c>
      <c r="T15" s="11">
        <v>216</v>
      </c>
      <c r="U15" s="7">
        <f t="shared" si="36"/>
        <v>37297</v>
      </c>
      <c r="V15" s="144">
        <f t="shared" ca="1" si="3"/>
        <v>16.004375</v>
      </c>
      <c r="W15" s="20">
        <f t="shared" ca="1" si="4"/>
        <v>8.9762500000000003</v>
      </c>
      <c r="X15" s="20">
        <f t="shared" ca="1" si="37"/>
        <v>13.661666666666669</v>
      </c>
      <c r="Y15" s="20">
        <f t="shared" ca="1" si="5"/>
        <v>15.781249999999998</v>
      </c>
      <c r="Z15" s="20">
        <f t="shared" ca="1" si="6"/>
        <v>8.9762500000000003</v>
      </c>
      <c r="AA15" s="20">
        <f t="shared" ca="1" si="7"/>
        <v>13.512916666666669</v>
      </c>
      <c r="AB15" s="25">
        <f t="shared" ca="1" si="8"/>
        <v>15.793749999999999</v>
      </c>
      <c r="AC15" s="25">
        <f t="shared" ca="1" si="9"/>
        <v>8.9762500000000003</v>
      </c>
      <c r="AD15" s="25">
        <f t="shared" ca="1" si="10"/>
        <v>13.521250000000002</v>
      </c>
      <c r="AE15" s="25">
        <f t="shared" ca="1" si="11"/>
        <v>17.614374999999999</v>
      </c>
      <c r="AF15" s="25">
        <f t="shared" ca="1" si="12"/>
        <v>8.9762500000000003</v>
      </c>
      <c r="AG15" s="25">
        <f t="shared" ca="1" si="13"/>
        <v>14.735000000000005</v>
      </c>
      <c r="AH15" s="25">
        <f t="shared" ca="1" si="14"/>
        <v>15.496874999999999</v>
      </c>
      <c r="AI15" s="25">
        <f t="shared" ca="1" si="15"/>
        <v>8.9762500000000003</v>
      </c>
      <c r="AJ15" s="25">
        <f t="shared" ca="1" si="16"/>
        <v>13.323333333333336</v>
      </c>
      <c r="AK15" s="144">
        <f t="shared" ca="1" si="17"/>
        <v>16.727500000000003</v>
      </c>
      <c r="AL15" s="20">
        <f t="shared" ca="1" si="18"/>
        <v>13.80875</v>
      </c>
      <c r="AM15" s="20">
        <f t="shared" ca="1" si="19"/>
        <v>15.754583333333334</v>
      </c>
      <c r="AN15" s="20">
        <f t="shared" ca="1" si="20"/>
        <v>16.040000000000003</v>
      </c>
      <c r="AO15" s="20">
        <f t="shared" ca="1" si="21"/>
        <v>13.325000000000001</v>
      </c>
      <c r="AP15" s="20">
        <f t="shared" ca="1" si="22"/>
        <v>15.135000000000005</v>
      </c>
      <c r="AQ15" s="20">
        <f t="shared" ca="1" si="23"/>
        <v>16.228749999999994</v>
      </c>
      <c r="AR15" s="20">
        <f t="shared" ca="1" si="24"/>
        <v>13.370000000000001</v>
      </c>
      <c r="AS15" s="20">
        <f t="shared" ca="1" si="25"/>
        <v>15.275833333333333</v>
      </c>
      <c r="AT15" s="20">
        <f t="shared" ca="1" si="26"/>
        <v>22.129375</v>
      </c>
      <c r="AU15" s="20">
        <f t="shared" ca="1" si="27"/>
        <v>17.298749999999998</v>
      </c>
      <c r="AV15" s="20">
        <f t="shared" ca="1" si="28"/>
        <v>20.519166666666667</v>
      </c>
      <c r="AW15" s="20">
        <f t="shared" ca="1" si="29"/>
        <v>15.042499999999999</v>
      </c>
      <c r="AX15" s="20">
        <f t="shared" ca="1" si="30"/>
        <v>12.703749999999999</v>
      </c>
      <c r="AY15" s="23">
        <f t="shared" ca="1" si="31"/>
        <v>14.262916666666667</v>
      </c>
      <c r="AZ15" s="33">
        <f t="shared" ca="1" si="32"/>
        <v>28159.375</v>
      </c>
      <c r="BA15" s="30">
        <f t="shared" ca="1" si="33"/>
        <v>23819.375</v>
      </c>
      <c r="BB15" s="30">
        <f t="shared" ca="1" si="34"/>
        <v>31103</v>
      </c>
      <c r="BC15" s="36">
        <f t="shared" ca="1" si="35"/>
        <v>23006</v>
      </c>
    </row>
    <row r="16" spans="1:55" x14ac:dyDescent="0.25">
      <c r="A16" s="2">
        <v>35886</v>
      </c>
      <c r="B16">
        <v>1400</v>
      </c>
      <c r="C16">
        <v>21.79</v>
      </c>
      <c r="D16">
        <v>19.47</v>
      </c>
      <c r="E16">
        <v>16.41</v>
      </c>
      <c r="F16">
        <v>41.09</v>
      </c>
      <c r="M16" s="15">
        <v>31235</v>
      </c>
      <c r="N16" t="str">
        <f t="shared" si="0"/>
        <v>On</v>
      </c>
      <c r="O16">
        <f t="shared" si="1"/>
        <v>3</v>
      </c>
      <c r="S16" s="5">
        <f t="shared" si="2"/>
        <v>1</v>
      </c>
      <c r="T16" s="11">
        <v>240</v>
      </c>
      <c r="U16" s="7">
        <f t="shared" si="36"/>
        <v>37298</v>
      </c>
      <c r="V16" s="144">
        <f t="shared" ca="1" si="3"/>
        <v>22.589375</v>
      </c>
      <c r="W16" s="20">
        <f t="shared" ca="1" si="4"/>
        <v>7.5350000000000001</v>
      </c>
      <c r="X16" s="20">
        <f t="shared" ca="1" si="37"/>
        <v>17.571250000000003</v>
      </c>
      <c r="Y16" s="20">
        <f t="shared" ca="1" si="5"/>
        <v>22.589375</v>
      </c>
      <c r="Z16" s="20">
        <f t="shared" ca="1" si="6"/>
        <v>7.5350000000000001</v>
      </c>
      <c r="AA16" s="20">
        <f t="shared" ca="1" si="7"/>
        <v>17.571250000000003</v>
      </c>
      <c r="AB16" s="25">
        <f t="shared" ca="1" si="8"/>
        <v>22.589375</v>
      </c>
      <c r="AC16" s="25">
        <f t="shared" ca="1" si="9"/>
        <v>7.5350000000000001</v>
      </c>
      <c r="AD16" s="25">
        <f t="shared" ca="1" si="10"/>
        <v>17.571250000000003</v>
      </c>
      <c r="AE16" s="25">
        <f t="shared" ca="1" si="11"/>
        <v>22.589375</v>
      </c>
      <c r="AF16" s="25">
        <f t="shared" ca="1" si="12"/>
        <v>7.5350000000000001</v>
      </c>
      <c r="AG16" s="25">
        <f t="shared" ca="1" si="13"/>
        <v>17.571250000000003</v>
      </c>
      <c r="AH16" s="25">
        <f t="shared" ca="1" si="14"/>
        <v>22.589375</v>
      </c>
      <c r="AI16" s="25">
        <f t="shared" ca="1" si="15"/>
        <v>7.5350000000000001</v>
      </c>
      <c r="AJ16" s="25">
        <f t="shared" ca="1" si="16"/>
        <v>17.571250000000003</v>
      </c>
      <c r="AK16" s="144">
        <f t="shared" ca="1" si="17"/>
        <v>22.713125000000002</v>
      </c>
      <c r="AL16" s="20">
        <f t="shared" ca="1" si="18"/>
        <v>14.081249999999999</v>
      </c>
      <c r="AM16" s="20">
        <f t="shared" ca="1" si="19"/>
        <v>19.835833333333337</v>
      </c>
      <c r="AN16" s="20">
        <f t="shared" ca="1" si="20"/>
        <v>23.188124999999999</v>
      </c>
      <c r="AO16" s="20">
        <f t="shared" ca="1" si="21"/>
        <v>13.63</v>
      </c>
      <c r="AP16" s="20">
        <f t="shared" ca="1" si="22"/>
        <v>20.002083333333331</v>
      </c>
      <c r="AQ16" s="20">
        <f t="shared" ca="1" si="23"/>
        <v>23.876875000000005</v>
      </c>
      <c r="AR16" s="20">
        <f t="shared" ca="1" si="24"/>
        <v>13.775000000000002</v>
      </c>
      <c r="AS16" s="20">
        <f t="shared" ca="1" si="25"/>
        <v>20.509583333333339</v>
      </c>
      <c r="AT16" s="20">
        <f t="shared" ca="1" si="26"/>
        <v>25.761250000000004</v>
      </c>
      <c r="AU16" s="20">
        <f t="shared" ca="1" si="27"/>
        <v>18.598749999999999</v>
      </c>
      <c r="AV16" s="20">
        <f t="shared" ca="1" si="28"/>
        <v>23.373749999999998</v>
      </c>
      <c r="AW16" s="20">
        <f t="shared" ca="1" si="29"/>
        <v>21.541875000000001</v>
      </c>
      <c r="AX16" s="20">
        <f t="shared" ca="1" si="30"/>
        <v>12.342500000000001</v>
      </c>
      <c r="AY16" s="23">
        <f t="shared" ca="1" si="31"/>
        <v>18.475416666666664</v>
      </c>
      <c r="AZ16" s="33">
        <f t="shared" ca="1" si="32"/>
        <v>34290.5625</v>
      </c>
      <c r="BA16" s="30">
        <f t="shared" ca="1" si="33"/>
        <v>24739.125</v>
      </c>
      <c r="BB16" s="30">
        <f t="shared" ca="1" si="34"/>
        <v>37767</v>
      </c>
      <c r="BC16" s="36">
        <f t="shared" ca="1" si="35"/>
        <v>22010</v>
      </c>
    </row>
    <row r="17" spans="1:55" x14ac:dyDescent="0.25">
      <c r="A17" s="2">
        <v>35886</v>
      </c>
      <c r="B17">
        <v>1500</v>
      </c>
      <c r="C17">
        <v>19.579999999999998</v>
      </c>
      <c r="D17">
        <v>17.09</v>
      </c>
      <c r="E17">
        <v>13.79</v>
      </c>
      <c r="F17">
        <v>40.33</v>
      </c>
      <c r="M17" s="15">
        <v>30887</v>
      </c>
      <c r="N17" t="str">
        <f t="shared" si="0"/>
        <v>On</v>
      </c>
      <c r="O17">
        <f t="shared" si="1"/>
        <v>3</v>
      </c>
      <c r="S17" s="5">
        <f t="shared" si="2"/>
        <v>2</v>
      </c>
      <c r="T17" s="11">
        <v>264</v>
      </c>
      <c r="U17" s="7">
        <f t="shared" si="36"/>
        <v>37299</v>
      </c>
      <c r="V17" s="144">
        <f t="shared" ca="1" si="3"/>
        <v>21.27375</v>
      </c>
      <c r="W17" s="20">
        <f t="shared" ca="1" si="4"/>
        <v>19.287500000000001</v>
      </c>
      <c r="X17" s="20">
        <f t="shared" ca="1" si="37"/>
        <v>20.611666666666668</v>
      </c>
      <c r="Y17" s="20">
        <f t="shared" ca="1" si="5"/>
        <v>22.072499999999998</v>
      </c>
      <c r="Z17" s="20">
        <f t="shared" ca="1" si="6"/>
        <v>19.41</v>
      </c>
      <c r="AA17" s="20">
        <f t="shared" ca="1" si="7"/>
        <v>21.184999999999999</v>
      </c>
      <c r="AB17" s="25">
        <f t="shared" ca="1" si="8"/>
        <v>22.694375000000001</v>
      </c>
      <c r="AC17" s="25">
        <f t="shared" ca="1" si="9"/>
        <v>19.751249999999999</v>
      </c>
      <c r="AD17" s="25">
        <f t="shared" ca="1" si="10"/>
        <v>21.713333333333338</v>
      </c>
      <c r="AE17" s="25">
        <f t="shared" ca="1" si="11"/>
        <v>21.27375</v>
      </c>
      <c r="AF17" s="25">
        <f t="shared" ca="1" si="12"/>
        <v>19.556250000000002</v>
      </c>
      <c r="AG17" s="25">
        <f t="shared" ca="1" si="13"/>
        <v>20.701250000000005</v>
      </c>
      <c r="AH17" s="25">
        <f t="shared" ca="1" si="14"/>
        <v>21.27375</v>
      </c>
      <c r="AI17" s="25">
        <f t="shared" ca="1" si="15"/>
        <v>19.033750000000001</v>
      </c>
      <c r="AJ17" s="25">
        <f t="shared" ca="1" si="16"/>
        <v>20.527083333333334</v>
      </c>
      <c r="AK17" s="144">
        <f t="shared" ca="1" si="17"/>
        <v>22.518124999999998</v>
      </c>
      <c r="AL17" s="20">
        <f t="shared" ca="1" si="18"/>
        <v>20.778750000000002</v>
      </c>
      <c r="AM17" s="20">
        <f t="shared" ca="1" si="19"/>
        <v>21.938333333333333</v>
      </c>
      <c r="AN17" s="20">
        <f t="shared" ca="1" si="20"/>
        <v>23.106249999999999</v>
      </c>
      <c r="AO17" s="20">
        <f t="shared" ca="1" si="21"/>
        <v>20.565000000000005</v>
      </c>
      <c r="AP17" s="20">
        <f t="shared" ca="1" si="22"/>
        <v>22.259166666666669</v>
      </c>
      <c r="AQ17" s="20">
        <f t="shared" ca="1" si="23"/>
        <v>24.121875000000003</v>
      </c>
      <c r="AR17" s="20">
        <f t="shared" ca="1" si="24"/>
        <v>20.592499999999998</v>
      </c>
      <c r="AS17" s="20">
        <f t="shared" ca="1" si="25"/>
        <v>22.94541666666667</v>
      </c>
      <c r="AT17" s="20">
        <f t="shared" ca="1" si="26"/>
        <v>23.839375000000004</v>
      </c>
      <c r="AU17" s="20">
        <f t="shared" ca="1" si="27"/>
        <v>22.581249999999997</v>
      </c>
      <c r="AV17" s="20">
        <f t="shared" ca="1" si="28"/>
        <v>23.42</v>
      </c>
      <c r="AW17" s="20">
        <f t="shared" ca="1" si="29"/>
        <v>22.01125</v>
      </c>
      <c r="AX17" s="20">
        <f t="shared" ca="1" si="30"/>
        <v>20.08625</v>
      </c>
      <c r="AY17" s="23">
        <f t="shared" ca="1" si="31"/>
        <v>21.369583333333335</v>
      </c>
      <c r="AZ17" s="33">
        <f t="shared" ca="1" si="32"/>
        <v>34560.375</v>
      </c>
      <c r="BA17" s="30">
        <f t="shared" ca="1" si="33"/>
        <v>29346.625</v>
      </c>
      <c r="BB17" s="30">
        <f t="shared" ca="1" si="34"/>
        <v>36610</v>
      </c>
      <c r="BC17" s="36">
        <f t="shared" ca="1" si="35"/>
        <v>27700</v>
      </c>
    </row>
    <row r="18" spans="1:55" x14ac:dyDescent="0.25">
      <c r="A18" s="2">
        <v>35886</v>
      </c>
      <c r="B18">
        <v>1600</v>
      </c>
      <c r="C18">
        <v>19.34</v>
      </c>
      <c r="D18">
        <v>16.899999999999999</v>
      </c>
      <c r="E18">
        <v>13.66</v>
      </c>
      <c r="F18">
        <v>40.270000000000003</v>
      </c>
      <c r="M18" s="15">
        <v>30724</v>
      </c>
      <c r="N18" t="str">
        <f t="shared" si="0"/>
        <v>On</v>
      </c>
      <c r="O18">
        <f t="shared" si="1"/>
        <v>3</v>
      </c>
      <c r="S18" s="5">
        <f t="shared" si="2"/>
        <v>3</v>
      </c>
      <c r="T18" s="11">
        <v>288</v>
      </c>
      <c r="U18" s="7">
        <f t="shared" si="36"/>
        <v>37300</v>
      </c>
      <c r="V18" s="144">
        <f t="shared" ca="1" si="3"/>
        <v>25.513750000000002</v>
      </c>
      <c r="W18" s="20">
        <f t="shared" ca="1" si="4"/>
        <v>18.346250000000001</v>
      </c>
      <c r="X18" s="20">
        <f t="shared" ca="1" si="37"/>
        <v>23.12458333333333</v>
      </c>
      <c r="Y18" s="20">
        <f t="shared" ca="1" si="5"/>
        <v>25.513750000000002</v>
      </c>
      <c r="Z18" s="20">
        <f t="shared" ca="1" si="6"/>
        <v>18.346250000000001</v>
      </c>
      <c r="AA18" s="20">
        <f t="shared" ca="1" si="7"/>
        <v>23.12458333333333</v>
      </c>
      <c r="AB18" s="25">
        <f t="shared" ca="1" si="8"/>
        <v>25.513750000000002</v>
      </c>
      <c r="AC18" s="25">
        <f t="shared" ca="1" si="9"/>
        <v>18.346250000000001</v>
      </c>
      <c r="AD18" s="25">
        <f t="shared" ca="1" si="10"/>
        <v>23.12458333333333</v>
      </c>
      <c r="AE18" s="25">
        <f t="shared" ca="1" si="11"/>
        <v>25.513750000000002</v>
      </c>
      <c r="AF18" s="25">
        <f t="shared" ca="1" si="12"/>
        <v>18.346250000000001</v>
      </c>
      <c r="AG18" s="25">
        <f t="shared" ca="1" si="13"/>
        <v>23.12458333333333</v>
      </c>
      <c r="AH18" s="25">
        <f t="shared" ca="1" si="14"/>
        <v>25.513750000000002</v>
      </c>
      <c r="AI18" s="25">
        <f t="shared" ca="1" si="15"/>
        <v>18.346250000000001</v>
      </c>
      <c r="AJ18" s="25">
        <f t="shared" ca="1" si="16"/>
        <v>23.12458333333333</v>
      </c>
      <c r="AK18" s="144">
        <f t="shared" ca="1" si="17"/>
        <v>23.524999999999995</v>
      </c>
      <c r="AL18" s="20">
        <f t="shared" ca="1" si="18"/>
        <v>18.901250000000001</v>
      </c>
      <c r="AM18" s="20">
        <f t="shared" ca="1" si="19"/>
        <v>21.983749999999997</v>
      </c>
      <c r="AN18" s="20">
        <f t="shared" ca="1" si="20"/>
        <v>25.470624999999998</v>
      </c>
      <c r="AO18" s="20">
        <f t="shared" ca="1" si="21"/>
        <v>18.885000000000002</v>
      </c>
      <c r="AP18" s="20">
        <f t="shared" ca="1" si="22"/>
        <v>23.275416666666672</v>
      </c>
      <c r="AQ18" s="20">
        <f t="shared" ca="1" si="23"/>
        <v>27.065000000000001</v>
      </c>
      <c r="AR18" s="20">
        <f t="shared" ca="1" si="24"/>
        <v>18.885000000000002</v>
      </c>
      <c r="AS18" s="20">
        <f t="shared" ca="1" si="25"/>
        <v>24.338333333333335</v>
      </c>
      <c r="AT18" s="20">
        <f t="shared" ca="1" si="26"/>
        <v>23.691875</v>
      </c>
      <c r="AU18" s="20">
        <f t="shared" ca="1" si="27"/>
        <v>18.912500000000001</v>
      </c>
      <c r="AV18" s="20">
        <f t="shared" ca="1" si="28"/>
        <v>22.098750000000006</v>
      </c>
      <c r="AW18" s="20">
        <f t="shared" ca="1" si="29"/>
        <v>23.432499999999997</v>
      </c>
      <c r="AX18" s="20">
        <f t="shared" ca="1" si="30"/>
        <v>18.887500000000003</v>
      </c>
      <c r="AY18" s="23">
        <f t="shared" ca="1" si="31"/>
        <v>21.917500000000004</v>
      </c>
      <c r="AZ18" s="33">
        <f t="shared" ca="1" si="32"/>
        <v>34326.9375</v>
      </c>
      <c r="BA18" s="30">
        <f t="shared" ca="1" si="33"/>
        <v>27518.625</v>
      </c>
      <c r="BB18" s="30">
        <f t="shared" ca="1" si="34"/>
        <v>37179</v>
      </c>
      <c r="BC18" s="36">
        <f t="shared" ca="1" si="35"/>
        <v>25360</v>
      </c>
    </row>
    <row r="19" spans="1:55" x14ac:dyDescent="0.25">
      <c r="A19" s="2">
        <v>35886</v>
      </c>
      <c r="B19">
        <v>1700</v>
      </c>
      <c r="C19">
        <v>19.2</v>
      </c>
      <c r="D19">
        <v>16.77</v>
      </c>
      <c r="E19">
        <v>13.53</v>
      </c>
      <c r="F19">
        <v>40.229999999999997</v>
      </c>
      <c r="M19" s="15">
        <v>30863</v>
      </c>
      <c r="N19" t="str">
        <f t="shared" si="0"/>
        <v>On</v>
      </c>
      <c r="O19">
        <f t="shared" si="1"/>
        <v>3</v>
      </c>
      <c r="S19" s="5">
        <f t="shared" si="2"/>
        <v>4</v>
      </c>
      <c r="T19" s="11">
        <v>312</v>
      </c>
      <c r="U19" s="7">
        <f t="shared" si="36"/>
        <v>37301</v>
      </c>
      <c r="V19" s="144">
        <f t="shared" ca="1" si="3"/>
        <v>21.884374999999995</v>
      </c>
      <c r="W19" s="20">
        <f t="shared" ca="1" si="4"/>
        <v>19.72625</v>
      </c>
      <c r="X19" s="20">
        <f t="shared" ca="1" si="37"/>
        <v>21.164999999999999</v>
      </c>
      <c r="Y19" s="20">
        <f t="shared" ca="1" si="5"/>
        <v>25.235624999999995</v>
      </c>
      <c r="Z19" s="20">
        <f t="shared" ca="1" si="6"/>
        <v>23.258750000000003</v>
      </c>
      <c r="AA19" s="20">
        <f t="shared" ca="1" si="7"/>
        <v>24.576666666666668</v>
      </c>
      <c r="AB19" s="25">
        <f t="shared" ca="1" si="8"/>
        <v>27.844374999999999</v>
      </c>
      <c r="AC19" s="25">
        <f t="shared" ca="1" si="9"/>
        <v>26.008749999999999</v>
      </c>
      <c r="AD19" s="25">
        <f t="shared" ca="1" si="10"/>
        <v>27.232499999999998</v>
      </c>
      <c r="AE19" s="25">
        <f t="shared" ca="1" si="11"/>
        <v>21.883749999999996</v>
      </c>
      <c r="AF19" s="25">
        <f t="shared" ca="1" si="12"/>
        <v>19.72625</v>
      </c>
      <c r="AG19" s="25">
        <f t="shared" ca="1" si="13"/>
        <v>21.164583333333333</v>
      </c>
      <c r="AH19" s="25">
        <f t="shared" ca="1" si="14"/>
        <v>21.882499999999997</v>
      </c>
      <c r="AI19" s="25">
        <f t="shared" ca="1" si="15"/>
        <v>19.725000000000001</v>
      </c>
      <c r="AJ19" s="25">
        <f t="shared" ca="1" si="16"/>
        <v>21.16333333333333</v>
      </c>
      <c r="AK19" s="144">
        <f t="shared" ca="1" si="17"/>
        <v>23.592499999999994</v>
      </c>
      <c r="AL19" s="20">
        <f t="shared" ca="1" si="18"/>
        <v>22.056249999999999</v>
      </c>
      <c r="AM19" s="20">
        <f t="shared" ca="1" si="19"/>
        <v>23.080416666666665</v>
      </c>
      <c r="AN19" s="20">
        <f t="shared" ca="1" si="20"/>
        <v>26.574375</v>
      </c>
      <c r="AO19" s="20">
        <f t="shared" ca="1" si="21"/>
        <v>22.056249999999999</v>
      </c>
      <c r="AP19" s="20">
        <f t="shared" ca="1" si="22"/>
        <v>25.068333333333328</v>
      </c>
      <c r="AQ19" s="20">
        <f t="shared" ca="1" si="23"/>
        <v>28.308749999999996</v>
      </c>
      <c r="AR19" s="20">
        <f t="shared" ca="1" si="24"/>
        <v>22.056249999999999</v>
      </c>
      <c r="AS19" s="20">
        <f t="shared" ca="1" si="25"/>
        <v>26.224583333333328</v>
      </c>
      <c r="AT19" s="20">
        <f t="shared" ca="1" si="26"/>
        <v>23.733124999999994</v>
      </c>
      <c r="AU19" s="20">
        <f t="shared" ca="1" si="27"/>
        <v>22.056249999999999</v>
      </c>
      <c r="AV19" s="20">
        <f t="shared" ca="1" si="28"/>
        <v>23.174166666666665</v>
      </c>
      <c r="AW19" s="20">
        <f t="shared" ca="1" si="29"/>
        <v>23.524999999999999</v>
      </c>
      <c r="AX19" s="20">
        <f t="shared" ca="1" si="30"/>
        <v>22.056249999999999</v>
      </c>
      <c r="AY19" s="23">
        <f t="shared" ca="1" si="31"/>
        <v>23.035416666666663</v>
      </c>
      <c r="AZ19" s="33">
        <f t="shared" ca="1" si="32"/>
        <v>34678.625</v>
      </c>
      <c r="BA19" s="30">
        <f t="shared" ca="1" si="33"/>
        <v>30082.75</v>
      </c>
      <c r="BB19" s="30">
        <f t="shared" ca="1" si="34"/>
        <v>37829</v>
      </c>
      <c r="BC19" s="36">
        <f t="shared" ca="1" si="35"/>
        <v>28180</v>
      </c>
    </row>
    <row r="20" spans="1:55" x14ac:dyDescent="0.25">
      <c r="A20" s="2">
        <v>35886</v>
      </c>
      <c r="B20">
        <v>1800</v>
      </c>
      <c r="C20">
        <v>19.28</v>
      </c>
      <c r="D20">
        <v>16.850000000000001</v>
      </c>
      <c r="E20">
        <v>13.62</v>
      </c>
      <c r="F20">
        <v>40.26</v>
      </c>
      <c r="M20" s="15">
        <v>30927</v>
      </c>
      <c r="N20" t="str">
        <f t="shared" si="0"/>
        <v>On</v>
      </c>
      <c r="O20">
        <f t="shared" si="1"/>
        <v>3</v>
      </c>
      <c r="S20" s="5">
        <f t="shared" si="2"/>
        <v>5</v>
      </c>
      <c r="T20" s="11">
        <v>336</v>
      </c>
      <c r="U20" s="7">
        <f t="shared" si="36"/>
        <v>37302</v>
      </c>
      <c r="V20" s="144">
        <f t="shared" ca="1" si="3"/>
        <v>21.601874999999996</v>
      </c>
      <c r="W20" s="20">
        <f t="shared" ca="1" si="4"/>
        <v>16.712499999999999</v>
      </c>
      <c r="X20" s="20">
        <f t="shared" ca="1" si="37"/>
        <v>19.972083333333334</v>
      </c>
      <c r="Y20" s="20">
        <f t="shared" ca="1" si="5"/>
        <v>22.890624999999996</v>
      </c>
      <c r="Z20" s="20">
        <f t="shared" ca="1" si="6"/>
        <v>17.017499999999998</v>
      </c>
      <c r="AA20" s="20">
        <f t="shared" ca="1" si="7"/>
        <v>20.932916666666667</v>
      </c>
      <c r="AB20" s="25">
        <f t="shared" ca="1" si="8"/>
        <v>24.13625</v>
      </c>
      <c r="AC20" s="25">
        <f t="shared" ca="1" si="9"/>
        <v>17.315000000000001</v>
      </c>
      <c r="AD20" s="25">
        <f t="shared" ca="1" si="10"/>
        <v>21.862500000000001</v>
      </c>
      <c r="AE20" s="25">
        <f t="shared" ca="1" si="11"/>
        <v>21.606874999999995</v>
      </c>
      <c r="AF20" s="25">
        <f t="shared" ca="1" si="12"/>
        <v>16.713750000000001</v>
      </c>
      <c r="AG20" s="25">
        <f t="shared" ca="1" si="13"/>
        <v>19.975833333333334</v>
      </c>
      <c r="AH20" s="25">
        <f t="shared" ca="1" si="14"/>
        <v>21.609374999999996</v>
      </c>
      <c r="AI20" s="25">
        <f t="shared" ca="1" si="15"/>
        <v>16.713750000000001</v>
      </c>
      <c r="AJ20" s="25">
        <f t="shared" ca="1" si="16"/>
        <v>19.977500000000003</v>
      </c>
      <c r="AK20" s="144">
        <f t="shared" ca="1" si="17"/>
        <v>19.189999999999998</v>
      </c>
      <c r="AL20" s="20">
        <f t="shared" ca="1" si="18"/>
        <v>19.001249999999999</v>
      </c>
      <c r="AM20" s="20">
        <f t="shared" ca="1" si="19"/>
        <v>19.127083333333335</v>
      </c>
      <c r="AN20" s="20">
        <f t="shared" ca="1" si="20"/>
        <v>20.503749999999997</v>
      </c>
      <c r="AO20" s="20">
        <f t="shared" ca="1" si="21"/>
        <v>19.001249999999999</v>
      </c>
      <c r="AP20" s="20">
        <f t="shared" ca="1" si="22"/>
        <v>20.00291666666666</v>
      </c>
      <c r="AQ20" s="20">
        <f t="shared" ca="1" si="23"/>
        <v>21.525625000000002</v>
      </c>
      <c r="AR20" s="20">
        <f t="shared" ca="1" si="24"/>
        <v>19.001249999999999</v>
      </c>
      <c r="AS20" s="20">
        <f t="shared" ca="1" si="25"/>
        <v>20.684166666666666</v>
      </c>
      <c r="AT20" s="20">
        <f t="shared" ca="1" si="26"/>
        <v>21.231250000000003</v>
      </c>
      <c r="AU20" s="20">
        <f t="shared" ca="1" si="27"/>
        <v>19.001249999999999</v>
      </c>
      <c r="AV20" s="20">
        <f t="shared" ca="1" si="28"/>
        <v>20.487916666666671</v>
      </c>
      <c r="AW20" s="20">
        <f t="shared" ca="1" si="29"/>
        <v>18.568750000000001</v>
      </c>
      <c r="AX20" s="20">
        <f t="shared" ca="1" si="30"/>
        <v>19.001249999999999</v>
      </c>
      <c r="AY20" s="23">
        <f t="shared" ca="1" si="31"/>
        <v>18.712916666666668</v>
      </c>
      <c r="AZ20" s="33">
        <f t="shared" ca="1" si="32"/>
        <v>33102.375</v>
      </c>
      <c r="BA20" s="30">
        <f t="shared" ca="1" si="33"/>
        <v>28455.75</v>
      </c>
      <c r="BB20" s="30">
        <f t="shared" ca="1" si="34"/>
        <v>35328</v>
      </c>
      <c r="BC20" s="36">
        <f t="shared" ca="1" si="35"/>
        <v>26960</v>
      </c>
    </row>
    <row r="21" spans="1:55" x14ac:dyDescent="0.25">
      <c r="A21" s="2">
        <v>35886</v>
      </c>
      <c r="B21">
        <v>1900</v>
      </c>
      <c r="C21">
        <v>19.66</v>
      </c>
      <c r="D21">
        <v>17.260000000000002</v>
      </c>
      <c r="E21">
        <v>14.07</v>
      </c>
      <c r="F21">
        <v>40.380000000000003</v>
      </c>
      <c r="M21" s="15">
        <v>31376</v>
      </c>
      <c r="N21" t="str">
        <f t="shared" si="0"/>
        <v>On</v>
      </c>
      <c r="O21">
        <f t="shared" si="1"/>
        <v>3</v>
      </c>
      <c r="S21" s="5">
        <f t="shared" si="2"/>
        <v>6</v>
      </c>
      <c r="T21" s="11">
        <v>360</v>
      </c>
      <c r="U21" s="7">
        <f t="shared" si="36"/>
        <v>37303</v>
      </c>
      <c r="V21" s="144">
        <f t="shared" ca="1" si="3"/>
        <v>16.195625</v>
      </c>
      <c r="W21" s="20">
        <f t="shared" ca="1" si="4"/>
        <v>15.381250000000001</v>
      </c>
      <c r="X21" s="20">
        <f t="shared" ca="1" si="37"/>
        <v>15.924166666666666</v>
      </c>
      <c r="Y21" s="20">
        <f t="shared" ca="1" si="5"/>
        <v>16.195625</v>
      </c>
      <c r="Z21" s="20">
        <f t="shared" ca="1" si="6"/>
        <v>15.381250000000001</v>
      </c>
      <c r="AA21" s="20">
        <f t="shared" ca="1" si="7"/>
        <v>15.924166666666666</v>
      </c>
      <c r="AB21" s="25">
        <f t="shared" ca="1" si="8"/>
        <v>16.195625</v>
      </c>
      <c r="AC21" s="25">
        <f t="shared" ca="1" si="9"/>
        <v>15.381250000000001</v>
      </c>
      <c r="AD21" s="25">
        <f t="shared" ca="1" si="10"/>
        <v>15.924166666666666</v>
      </c>
      <c r="AE21" s="25">
        <f t="shared" ca="1" si="11"/>
        <v>16.195625</v>
      </c>
      <c r="AF21" s="25">
        <f t="shared" ca="1" si="12"/>
        <v>15.381250000000001</v>
      </c>
      <c r="AG21" s="25">
        <f t="shared" ca="1" si="13"/>
        <v>15.924166666666666</v>
      </c>
      <c r="AH21" s="25">
        <f t="shared" ca="1" si="14"/>
        <v>16.195625</v>
      </c>
      <c r="AI21" s="25">
        <f t="shared" ca="1" si="15"/>
        <v>15.381250000000001</v>
      </c>
      <c r="AJ21" s="25">
        <f t="shared" ca="1" si="16"/>
        <v>15.924166666666666</v>
      </c>
      <c r="AK21" s="144">
        <f t="shared" ca="1" si="17"/>
        <v>19.127499999999998</v>
      </c>
      <c r="AL21" s="20">
        <f t="shared" ca="1" si="18"/>
        <v>15.071250000000001</v>
      </c>
      <c r="AM21" s="20">
        <f t="shared" ca="1" si="19"/>
        <v>17.775416666666668</v>
      </c>
      <c r="AN21" s="20">
        <f t="shared" ca="1" si="20"/>
        <v>20.104375000000001</v>
      </c>
      <c r="AO21" s="20">
        <f t="shared" ca="1" si="21"/>
        <v>15.053749999999999</v>
      </c>
      <c r="AP21" s="20">
        <f t="shared" ca="1" si="22"/>
        <v>18.420833333333334</v>
      </c>
      <c r="AQ21" s="20">
        <f t="shared" ca="1" si="23"/>
        <v>21.3675</v>
      </c>
      <c r="AR21" s="20">
        <f t="shared" ca="1" si="24"/>
        <v>15.190000000000001</v>
      </c>
      <c r="AS21" s="20">
        <f t="shared" ca="1" si="25"/>
        <v>19.308333333333334</v>
      </c>
      <c r="AT21" s="20">
        <f t="shared" ca="1" si="26"/>
        <v>19.555</v>
      </c>
      <c r="AU21" s="20">
        <f t="shared" ca="1" si="27"/>
        <v>16.181250000000002</v>
      </c>
      <c r="AV21" s="20">
        <f t="shared" ca="1" si="28"/>
        <v>18.43041666666667</v>
      </c>
      <c r="AW21" s="20">
        <f t="shared" ca="1" si="29"/>
        <v>18.968125000000001</v>
      </c>
      <c r="AX21" s="20">
        <f t="shared" ca="1" si="30"/>
        <v>14.652500000000002</v>
      </c>
      <c r="AY21" s="23">
        <f t="shared" ca="1" si="31"/>
        <v>17.529583333333335</v>
      </c>
      <c r="AZ21" s="33">
        <f t="shared" ca="1" si="32"/>
        <v>27988.875</v>
      </c>
      <c r="BA21" s="30">
        <f t="shared" ca="1" si="33"/>
        <v>24353.5</v>
      </c>
      <c r="BB21" s="30">
        <f t="shared" ca="1" si="34"/>
        <v>29972</v>
      </c>
      <c r="BC21" s="36">
        <f t="shared" ca="1" si="35"/>
        <v>23364</v>
      </c>
    </row>
    <row r="22" spans="1:55" x14ac:dyDescent="0.25">
      <c r="A22" s="2">
        <v>35886</v>
      </c>
      <c r="B22">
        <v>2000</v>
      </c>
      <c r="C22">
        <v>19.34</v>
      </c>
      <c r="D22">
        <v>17.02</v>
      </c>
      <c r="E22">
        <v>13.94</v>
      </c>
      <c r="F22">
        <v>39.380000000000003</v>
      </c>
      <c r="M22" s="15">
        <v>31636</v>
      </c>
      <c r="N22" t="str">
        <f t="shared" si="0"/>
        <v>On</v>
      </c>
      <c r="O22">
        <f t="shared" si="1"/>
        <v>3</v>
      </c>
      <c r="S22" s="5">
        <f t="shared" si="2"/>
        <v>7</v>
      </c>
      <c r="T22" s="11">
        <v>384</v>
      </c>
      <c r="U22" s="7">
        <f t="shared" si="36"/>
        <v>37304</v>
      </c>
      <c r="V22" s="144">
        <f t="shared" ca="1" si="3"/>
        <v>17.036874999999998</v>
      </c>
      <c r="W22" s="20">
        <f t="shared" ca="1" si="4"/>
        <v>14.745000000000001</v>
      </c>
      <c r="X22" s="20">
        <f t="shared" ca="1" si="37"/>
        <v>16.272916666666671</v>
      </c>
      <c r="Y22" s="20">
        <f t="shared" ca="1" si="5"/>
        <v>17.036874999999998</v>
      </c>
      <c r="Z22" s="20">
        <f t="shared" ca="1" si="6"/>
        <v>14.745000000000001</v>
      </c>
      <c r="AA22" s="20">
        <f t="shared" ca="1" si="7"/>
        <v>16.272916666666671</v>
      </c>
      <c r="AB22" s="25">
        <f t="shared" ca="1" si="8"/>
        <v>17.036874999999998</v>
      </c>
      <c r="AC22" s="25">
        <f t="shared" ca="1" si="9"/>
        <v>14.745000000000001</v>
      </c>
      <c r="AD22" s="25">
        <f t="shared" ca="1" si="10"/>
        <v>16.272916666666671</v>
      </c>
      <c r="AE22" s="25">
        <f t="shared" ca="1" si="11"/>
        <v>17.036874999999998</v>
      </c>
      <c r="AF22" s="25">
        <f t="shared" ca="1" si="12"/>
        <v>14.745000000000001</v>
      </c>
      <c r="AG22" s="25">
        <f t="shared" ca="1" si="13"/>
        <v>16.272916666666671</v>
      </c>
      <c r="AH22" s="25">
        <f t="shared" ca="1" si="14"/>
        <v>17.036874999999998</v>
      </c>
      <c r="AI22" s="25">
        <f t="shared" ca="1" si="15"/>
        <v>14.745000000000001</v>
      </c>
      <c r="AJ22" s="25">
        <f t="shared" ca="1" si="16"/>
        <v>16.272916666666671</v>
      </c>
      <c r="AK22" s="144">
        <f t="shared" ca="1" si="17"/>
        <v>19.868124999999999</v>
      </c>
      <c r="AL22" s="20">
        <f t="shared" ca="1" si="18"/>
        <v>16.03875</v>
      </c>
      <c r="AM22" s="20">
        <f t="shared" ca="1" si="19"/>
        <v>18.591666666666669</v>
      </c>
      <c r="AN22" s="20">
        <f t="shared" ca="1" si="20"/>
        <v>20.650624999999998</v>
      </c>
      <c r="AO22" s="20">
        <f t="shared" ca="1" si="21"/>
        <v>16.061250000000001</v>
      </c>
      <c r="AP22" s="20">
        <f t="shared" ca="1" si="22"/>
        <v>19.120833333333334</v>
      </c>
      <c r="AQ22" s="20">
        <f t="shared" ca="1" si="23"/>
        <v>21.546250000000001</v>
      </c>
      <c r="AR22" s="20">
        <f t="shared" ca="1" si="24"/>
        <v>16.112500000000001</v>
      </c>
      <c r="AS22" s="20">
        <f t="shared" ca="1" si="25"/>
        <v>19.734999999999999</v>
      </c>
      <c r="AT22" s="20">
        <f t="shared" ca="1" si="26"/>
        <v>20.149374999999999</v>
      </c>
      <c r="AU22" s="20">
        <f t="shared" ca="1" si="27"/>
        <v>16.0825</v>
      </c>
      <c r="AV22" s="20">
        <f t="shared" ca="1" si="28"/>
        <v>18.793749999999999</v>
      </c>
      <c r="AW22" s="20">
        <f t="shared" ca="1" si="29"/>
        <v>19.761250000000004</v>
      </c>
      <c r="AX22" s="20">
        <f t="shared" ca="1" si="30"/>
        <v>16.021250000000002</v>
      </c>
      <c r="AY22" s="23">
        <f t="shared" ca="1" si="31"/>
        <v>18.514583333333331</v>
      </c>
      <c r="AZ22" s="33">
        <f t="shared" ca="1" si="32"/>
        <v>28656.1875</v>
      </c>
      <c r="BA22" s="30">
        <f t="shared" ca="1" si="33"/>
        <v>23716.75</v>
      </c>
      <c r="BB22" s="30">
        <f t="shared" ca="1" si="34"/>
        <v>32444</v>
      </c>
      <c r="BC22" s="36">
        <f t="shared" ca="1" si="35"/>
        <v>22390</v>
      </c>
    </row>
    <row r="23" spans="1:55" x14ac:dyDescent="0.25">
      <c r="A23" s="2">
        <v>35886</v>
      </c>
      <c r="B23">
        <v>2100</v>
      </c>
      <c r="C23">
        <v>17.739999999999998</v>
      </c>
      <c r="D23">
        <v>16.14</v>
      </c>
      <c r="E23">
        <v>14.01</v>
      </c>
      <c r="F23">
        <v>31.57</v>
      </c>
      <c r="M23" s="15">
        <v>30637</v>
      </c>
      <c r="N23" t="str">
        <f t="shared" si="0"/>
        <v>On</v>
      </c>
      <c r="O23">
        <f t="shared" si="1"/>
        <v>3</v>
      </c>
      <c r="S23" s="5">
        <f t="shared" si="2"/>
        <v>1</v>
      </c>
      <c r="T23" s="11">
        <v>408</v>
      </c>
      <c r="U23" s="7">
        <f t="shared" si="36"/>
        <v>37305</v>
      </c>
      <c r="V23" s="144">
        <f t="shared" ca="1" si="3"/>
        <v>21.041249999999994</v>
      </c>
      <c r="W23" s="20">
        <f t="shared" ca="1" si="4"/>
        <v>16.81625</v>
      </c>
      <c r="X23" s="20">
        <f t="shared" ca="1" si="37"/>
        <v>19.632916666666663</v>
      </c>
      <c r="Y23" s="20">
        <f t="shared" ca="1" si="5"/>
        <v>23.141249999999996</v>
      </c>
      <c r="Z23" s="20">
        <f t="shared" ca="1" si="6"/>
        <v>17.73</v>
      </c>
      <c r="AA23" s="20">
        <f t="shared" ca="1" si="7"/>
        <v>21.337499999999995</v>
      </c>
      <c r="AB23" s="25">
        <f t="shared" ca="1" si="8"/>
        <v>24.773124999999997</v>
      </c>
      <c r="AC23" s="25">
        <f t="shared" ca="1" si="9"/>
        <v>18.440000000000001</v>
      </c>
      <c r="AD23" s="25">
        <f t="shared" ca="1" si="10"/>
        <v>22.662083333333339</v>
      </c>
      <c r="AE23" s="25">
        <f t="shared" ca="1" si="11"/>
        <v>21.041249999999994</v>
      </c>
      <c r="AF23" s="25">
        <f t="shared" ca="1" si="12"/>
        <v>16.81625</v>
      </c>
      <c r="AG23" s="25">
        <f t="shared" ca="1" si="13"/>
        <v>19.632916666666663</v>
      </c>
      <c r="AH23" s="25">
        <f t="shared" ca="1" si="14"/>
        <v>21.041249999999994</v>
      </c>
      <c r="AI23" s="25">
        <f t="shared" ca="1" si="15"/>
        <v>16.81625</v>
      </c>
      <c r="AJ23" s="25">
        <f t="shared" ca="1" si="16"/>
        <v>19.632916666666663</v>
      </c>
      <c r="AK23" s="144">
        <f t="shared" ca="1" si="17"/>
        <v>20.281874999999999</v>
      </c>
      <c r="AL23" s="20">
        <f t="shared" ca="1" si="18"/>
        <v>18.828749999999999</v>
      </c>
      <c r="AM23" s="20">
        <f t="shared" ca="1" si="19"/>
        <v>19.797500000000003</v>
      </c>
      <c r="AN23" s="20">
        <f t="shared" ca="1" si="20"/>
        <v>21.986874999999998</v>
      </c>
      <c r="AO23" s="20">
        <f t="shared" ca="1" si="21"/>
        <v>19.130000000000003</v>
      </c>
      <c r="AP23" s="20">
        <f t="shared" ca="1" si="22"/>
        <v>21.034583333333334</v>
      </c>
      <c r="AQ23" s="20">
        <f t="shared" ca="1" si="23"/>
        <v>23.089375</v>
      </c>
      <c r="AR23" s="20">
        <f t="shared" ca="1" si="24"/>
        <v>19.36375</v>
      </c>
      <c r="AS23" s="20">
        <f t="shared" ca="1" si="25"/>
        <v>21.847499999999997</v>
      </c>
      <c r="AT23" s="20">
        <f t="shared" ca="1" si="26"/>
        <v>20.408750000000001</v>
      </c>
      <c r="AU23" s="20">
        <f t="shared" ca="1" si="27"/>
        <v>18.838750000000001</v>
      </c>
      <c r="AV23" s="20">
        <f t="shared" ca="1" si="28"/>
        <v>19.885416666666668</v>
      </c>
      <c r="AW23" s="20">
        <f t="shared" ca="1" si="29"/>
        <v>20.427500000000002</v>
      </c>
      <c r="AX23" s="20">
        <f t="shared" ca="1" si="30"/>
        <v>18.824999999999999</v>
      </c>
      <c r="AY23" s="23">
        <f t="shared" ca="1" si="31"/>
        <v>19.893333333333334</v>
      </c>
      <c r="AZ23" s="33">
        <f t="shared" ca="1" si="32"/>
        <v>32621.25</v>
      </c>
      <c r="BA23" s="30">
        <f t="shared" ca="1" si="33"/>
        <v>27567.875</v>
      </c>
      <c r="BB23" s="30">
        <f t="shared" ca="1" si="34"/>
        <v>34959</v>
      </c>
      <c r="BC23" s="36">
        <f t="shared" ca="1" si="35"/>
        <v>26083</v>
      </c>
    </row>
    <row r="24" spans="1:55" x14ac:dyDescent="0.25">
      <c r="A24" s="2">
        <v>35886</v>
      </c>
      <c r="B24">
        <v>2200</v>
      </c>
      <c r="C24">
        <v>14.89</v>
      </c>
      <c r="D24">
        <v>14.41</v>
      </c>
      <c r="E24">
        <v>13.77</v>
      </c>
      <c r="F24">
        <v>19.07</v>
      </c>
      <c r="M24" s="15">
        <v>28572</v>
      </c>
      <c r="N24" t="str">
        <f t="shared" si="0"/>
        <v>On</v>
      </c>
      <c r="O24">
        <f t="shared" si="1"/>
        <v>3</v>
      </c>
      <c r="S24" s="5">
        <f t="shared" si="2"/>
        <v>2</v>
      </c>
      <c r="T24" s="11">
        <v>432</v>
      </c>
      <c r="U24" s="7">
        <f t="shared" si="36"/>
        <v>37306</v>
      </c>
      <c r="V24" s="144">
        <f t="shared" ca="1" si="3"/>
        <v>22.555</v>
      </c>
      <c r="W24" s="20">
        <f t="shared" ca="1" si="4"/>
        <v>22.080000000000002</v>
      </c>
      <c r="X24" s="20">
        <f t="shared" ca="1" si="37"/>
        <v>22.396666666666665</v>
      </c>
      <c r="Y24" s="20">
        <f t="shared" ca="1" si="5"/>
        <v>22.555</v>
      </c>
      <c r="Z24" s="20">
        <f t="shared" ca="1" si="6"/>
        <v>22.080000000000002</v>
      </c>
      <c r="AA24" s="20">
        <f t="shared" ca="1" si="7"/>
        <v>22.396666666666665</v>
      </c>
      <c r="AB24" s="25">
        <f t="shared" ca="1" si="8"/>
        <v>22.555</v>
      </c>
      <c r="AC24" s="25">
        <f t="shared" ca="1" si="9"/>
        <v>22.080000000000002</v>
      </c>
      <c r="AD24" s="25">
        <f t="shared" ca="1" si="10"/>
        <v>22.396666666666665</v>
      </c>
      <c r="AE24" s="25">
        <f t="shared" ca="1" si="11"/>
        <v>22.555</v>
      </c>
      <c r="AF24" s="25">
        <f t="shared" ca="1" si="12"/>
        <v>22.080000000000002</v>
      </c>
      <c r="AG24" s="25">
        <f t="shared" ca="1" si="13"/>
        <v>22.396666666666665</v>
      </c>
      <c r="AH24" s="25">
        <f t="shared" ca="1" si="14"/>
        <v>22.555</v>
      </c>
      <c r="AI24" s="25">
        <f t="shared" ca="1" si="15"/>
        <v>22.080000000000002</v>
      </c>
      <c r="AJ24" s="25">
        <f t="shared" ca="1" si="16"/>
        <v>22.396666666666665</v>
      </c>
      <c r="AK24" s="144">
        <f t="shared" ca="1" si="17"/>
        <v>20.807500000000001</v>
      </c>
      <c r="AL24" s="20">
        <f t="shared" ca="1" si="18"/>
        <v>19.375</v>
      </c>
      <c r="AM24" s="20">
        <f t="shared" ca="1" si="19"/>
        <v>20.330000000000002</v>
      </c>
      <c r="AN24" s="20">
        <f t="shared" ca="1" si="20"/>
        <v>22.213749999999997</v>
      </c>
      <c r="AO24" s="20">
        <f t="shared" ca="1" si="21"/>
        <v>19.508749999999999</v>
      </c>
      <c r="AP24" s="20">
        <f t="shared" ca="1" si="22"/>
        <v>21.31208333333333</v>
      </c>
      <c r="AQ24" s="20">
        <f t="shared" ca="1" si="23"/>
        <v>22.49625</v>
      </c>
      <c r="AR24" s="20">
        <f t="shared" ca="1" si="24"/>
        <v>19.631250000000001</v>
      </c>
      <c r="AS24" s="20">
        <f t="shared" ca="1" si="25"/>
        <v>21.541250000000002</v>
      </c>
      <c r="AT24" s="20">
        <f t="shared" ca="1" si="26"/>
        <v>21.619999999999997</v>
      </c>
      <c r="AU24" s="20">
        <f t="shared" ca="1" si="27"/>
        <v>19.375</v>
      </c>
      <c r="AV24" s="20">
        <f t="shared" ca="1" si="28"/>
        <v>20.871666666666666</v>
      </c>
      <c r="AW24" s="20">
        <f t="shared" ca="1" si="29"/>
        <v>21.950624999999999</v>
      </c>
      <c r="AX24" s="20">
        <f t="shared" ca="1" si="30"/>
        <v>19.375</v>
      </c>
      <c r="AY24" s="23">
        <f t="shared" ca="1" si="31"/>
        <v>21.092083333333331</v>
      </c>
      <c r="AZ24" s="33">
        <f t="shared" ca="1" si="32"/>
        <v>32580.6875</v>
      </c>
      <c r="BA24" s="30">
        <f t="shared" ca="1" si="33"/>
        <v>28058.625</v>
      </c>
      <c r="BB24" s="30">
        <f t="shared" ca="1" si="34"/>
        <v>35514</v>
      </c>
      <c r="BC24" s="36">
        <f t="shared" ca="1" si="35"/>
        <v>26408</v>
      </c>
    </row>
    <row r="25" spans="1:55" x14ac:dyDescent="0.25">
      <c r="A25" s="2">
        <v>35886</v>
      </c>
      <c r="B25">
        <v>2300</v>
      </c>
      <c r="C25">
        <v>13.03</v>
      </c>
      <c r="D25">
        <v>12.65</v>
      </c>
      <c r="E25">
        <v>12.66</v>
      </c>
      <c r="F25">
        <v>14.21</v>
      </c>
      <c r="M25" s="15">
        <v>25724</v>
      </c>
      <c r="N25" t="str">
        <f t="shared" si="0"/>
        <v>On</v>
      </c>
      <c r="O25">
        <f t="shared" si="1"/>
        <v>3</v>
      </c>
      <c r="S25" s="5">
        <f t="shared" si="2"/>
        <v>3</v>
      </c>
      <c r="T25" s="11">
        <v>456</v>
      </c>
      <c r="U25" s="7">
        <f t="shared" si="36"/>
        <v>37307</v>
      </c>
      <c r="V25" s="144">
        <f t="shared" ca="1" si="3"/>
        <v>20.61</v>
      </c>
      <c r="W25" s="20">
        <f t="shared" ca="1" si="4"/>
        <v>17.041249999999998</v>
      </c>
      <c r="X25" s="20">
        <f t="shared" ca="1" si="37"/>
        <v>19.420416666666661</v>
      </c>
      <c r="Y25" s="20">
        <f t="shared" ca="1" si="5"/>
        <v>20.61</v>
      </c>
      <c r="Z25" s="20">
        <f t="shared" ca="1" si="6"/>
        <v>17.041249999999998</v>
      </c>
      <c r="AA25" s="20">
        <f t="shared" ca="1" si="7"/>
        <v>19.420416666666661</v>
      </c>
      <c r="AB25" s="25">
        <f t="shared" ca="1" si="8"/>
        <v>20.61</v>
      </c>
      <c r="AC25" s="25">
        <f t="shared" ca="1" si="9"/>
        <v>17.041249999999998</v>
      </c>
      <c r="AD25" s="25">
        <f t="shared" ca="1" si="10"/>
        <v>19.420416666666661</v>
      </c>
      <c r="AE25" s="25">
        <f t="shared" ca="1" si="11"/>
        <v>20.61</v>
      </c>
      <c r="AF25" s="25">
        <f t="shared" ca="1" si="12"/>
        <v>17.041249999999998</v>
      </c>
      <c r="AG25" s="25">
        <f t="shared" ca="1" si="13"/>
        <v>19.420416666666661</v>
      </c>
      <c r="AH25" s="25">
        <f t="shared" ca="1" si="14"/>
        <v>20.61</v>
      </c>
      <c r="AI25" s="25">
        <f t="shared" ca="1" si="15"/>
        <v>17.041249999999998</v>
      </c>
      <c r="AJ25" s="25">
        <f t="shared" ca="1" si="16"/>
        <v>19.420416666666661</v>
      </c>
      <c r="AK25" s="144">
        <f t="shared" ca="1" si="17"/>
        <v>21.916249999999998</v>
      </c>
      <c r="AL25" s="20">
        <f t="shared" ca="1" si="18"/>
        <v>16.76125</v>
      </c>
      <c r="AM25" s="20">
        <f t="shared" ca="1" si="19"/>
        <v>20.197916666666668</v>
      </c>
      <c r="AN25" s="20">
        <f t="shared" ca="1" si="20"/>
        <v>22.148125</v>
      </c>
      <c r="AO25" s="20">
        <f t="shared" ca="1" si="21"/>
        <v>16.947499999999998</v>
      </c>
      <c r="AP25" s="20">
        <f t="shared" ca="1" si="22"/>
        <v>20.414583333333336</v>
      </c>
      <c r="AQ25" s="20">
        <f t="shared" ca="1" si="23"/>
        <v>22.3475</v>
      </c>
      <c r="AR25" s="20">
        <f t="shared" ca="1" si="24"/>
        <v>17.1175</v>
      </c>
      <c r="AS25" s="20">
        <f t="shared" ca="1" si="25"/>
        <v>20.604166666666668</v>
      </c>
      <c r="AT25" s="20">
        <f t="shared" ca="1" si="26"/>
        <v>21.916249999999998</v>
      </c>
      <c r="AU25" s="20">
        <f t="shared" ca="1" si="27"/>
        <v>16.76125</v>
      </c>
      <c r="AV25" s="20">
        <f t="shared" ca="1" si="28"/>
        <v>20.197916666666668</v>
      </c>
      <c r="AW25" s="20">
        <f t="shared" ca="1" si="29"/>
        <v>21.916249999999998</v>
      </c>
      <c r="AX25" s="20">
        <f t="shared" ca="1" si="30"/>
        <v>16.76125</v>
      </c>
      <c r="AY25" s="23">
        <f t="shared" ca="1" si="31"/>
        <v>20.197916666666668</v>
      </c>
      <c r="AZ25" s="33">
        <f t="shared" ca="1" si="32"/>
        <v>31804.0625</v>
      </c>
      <c r="BA25" s="30">
        <f t="shared" ca="1" si="33"/>
        <v>25287.125</v>
      </c>
      <c r="BB25" s="30">
        <f t="shared" ca="1" si="34"/>
        <v>34058</v>
      </c>
      <c r="BC25" s="36">
        <f t="shared" ca="1" si="35"/>
        <v>23541</v>
      </c>
    </row>
    <row r="26" spans="1:55" x14ac:dyDescent="0.25">
      <c r="A26" s="2">
        <v>35886</v>
      </c>
      <c r="B26">
        <v>2400</v>
      </c>
      <c r="C26">
        <v>10.75</v>
      </c>
      <c r="D26">
        <v>10.42</v>
      </c>
      <c r="E26">
        <v>10.5</v>
      </c>
      <c r="F26">
        <v>11.46</v>
      </c>
      <c r="M26" s="15">
        <v>23238</v>
      </c>
      <c r="N26" t="str">
        <f t="shared" si="0"/>
        <v>Off</v>
      </c>
      <c r="O26">
        <f t="shared" si="1"/>
        <v>3</v>
      </c>
      <c r="S26" s="5">
        <f t="shared" si="2"/>
        <v>4</v>
      </c>
      <c r="T26" s="11">
        <v>480</v>
      </c>
      <c r="U26" s="7">
        <f t="shared" si="36"/>
        <v>37308</v>
      </c>
      <c r="V26" s="144">
        <f t="shared" ca="1" si="3"/>
        <v>20.666874999999997</v>
      </c>
      <c r="W26" s="20">
        <f t="shared" ca="1" si="4"/>
        <v>15.105</v>
      </c>
      <c r="X26" s="20">
        <f t="shared" ca="1" si="37"/>
        <v>18.812916666666666</v>
      </c>
      <c r="Y26" s="20">
        <f t="shared" ca="1" si="5"/>
        <v>20.622499999999999</v>
      </c>
      <c r="Z26" s="20">
        <f t="shared" ca="1" si="6"/>
        <v>15.107500000000002</v>
      </c>
      <c r="AA26" s="20">
        <f t="shared" ca="1" si="7"/>
        <v>18.784166666666668</v>
      </c>
      <c r="AB26" s="25">
        <f t="shared" ca="1" si="8"/>
        <v>20.548749999999998</v>
      </c>
      <c r="AC26" s="25">
        <f t="shared" ca="1" si="9"/>
        <v>15.106250000000001</v>
      </c>
      <c r="AD26" s="25">
        <f t="shared" ca="1" si="10"/>
        <v>18.734583333333337</v>
      </c>
      <c r="AE26" s="25">
        <f t="shared" ca="1" si="11"/>
        <v>20.685624999999998</v>
      </c>
      <c r="AF26" s="25">
        <f t="shared" ca="1" si="12"/>
        <v>15.106250000000001</v>
      </c>
      <c r="AG26" s="25">
        <f t="shared" ca="1" si="13"/>
        <v>18.825833333333332</v>
      </c>
      <c r="AH26" s="25">
        <f t="shared" ca="1" si="14"/>
        <v>20.678749999999997</v>
      </c>
      <c r="AI26" s="25">
        <f t="shared" ca="1" si="15"/>
        <v>15.106250000000001</v>
      </c>
      <c r="AJ26" s="25">
        <f t="shared" ca="1" si="16"/>
        <v>18.821250000000003</v>
      </c>
      <c r="AK26" s="144">
        <f t="shared" ca="1" si="17"/>
        <v>19.986875000000001</v>
      </c>
      <c r="AL26" s="20">
        <f t="shared" ca="1" si="18"/>
        <v>14.319999999999999</v>
      </c>
      <c r="AM26" s="20">
        <f t="shared" ca="1" si="19"/>
        <v>18.097916666666666</v>
      </c>
      <c r="AN26" s="20">
        <f t="shared" ca="1" si="20"/>
        <v>20.560625000000002</v>
      </c>
      <c r="AO26" s="20">
        <f t="shared" ca="1" si="21"/>
        <v>14.7075</v>
      </c>
      <c r="AP26" s="20">
        <f t="shared" ca="1" si="22"/>
        <v>18.609583333333337</v>
      </c>
      <c r="AQ26" s="20">
        <f t="shared" ca="1" si="23"/>
        <v>20.881875000000001</v>
      </c>
      <c r="AR26" s="20">
        <f t="shared" ca="1" si="24"/>
        <v>14.867499999999998</v>
      </c>
      <c r="AS26" s="20">
        <f t="shared" ca="1" si="25"/>
        <v>18.877083333333331</v>
      </c>
      <c r="AT26" s="20">
        <f t="shared" ca="1" si="26"/>
        <v>20.150625000000002</v>
      </c>
      <c r="AU26" s="20">
        <f t="shared" ca="1" si="27"/>
        <v>14.452499999999999</v>
      </c>
      <c r="AV26" s="20">
        <f t="shared" ca="1" si="28"/>
        <v>18.251249999999999</v>
      </c>
      <c r="AW26" s="20">
        <f t="shared" ca="1" si="29"/>
        <v>20.33625</v>
      </c>
      <c r="AX26" s="20">
        <f t="shared" ca="1" si="30"/>
        <v>14.34</v>
      </c>
      <c r="AY26" s="23">
        <f t="shared" ca="1" si="31"/>
        <v>18.337499999999999</v>
      </c>
      <c r="AZ26" s="33">
        <f t="shared" ca="1" si="32"/>
        <v>30770.5625</v>
      </c>
      <c r="BA26" s="30">
        <f t="shared" ca="1" si="33"/>
        <v>24159.75</v>
      </c>
      <c r="BB26" s="30">
        <f t="shared" ca="1" si="34"/>
        <v>33037</v>
      </c>
      <c r="BC26" s="36">
        <f t="shared" ca="1" si="35"/>
        <v>22214</v>
      </c>
    </row>
    <row r="27" spans="1:55" x14ac:dyDescent="0.25">
      <c r="A27" s="2">
        <v>35887</v>
      </c>
      <c r="B27">
        <v>100</v>
      </c>
      <c r="C27">
        <v>8.94</v>
      </c>
      <c r="D27">
        <v>8.69</v>
      </c>
      <c r="E27">
        <v>8.76</v>
      </c>
      <c r="F27">
        <v>9.4700000000000006</v>
      </c>
      <c r="M27" s="15">
        <v>21291</v>
      </c>
      <c r="N27" t="str">
        <f t="shared" si="0"/>
        <v>Off</v>
      </c>
      <c r="O27">
        <f t="shared" si="1"/>
        <v>4</v>
      </c>
      <c r="S27" s="5">
        <f t="shared" si="2"/>
        <v>5</v>
      </c>
      <c r="T27" s="11">
        <v>504</v>
      </c>
      <c r="U27" s="7">
        <f t="shared" si="36"/>
        <v>37309</v>
      </c>
      <c r="V27" s="144">
        <f t="shared" ca="1" si="3"/>
        <v>25.93</v>
      </c>
      <c r="W27" s="20">
        <f t="shared" ca="1" si="4"/>
        <v>16.741250000000001</v>
      </c>
      <c r="X27" s="20">
        <f t="shared" ca="1" si="37"/>
        <v>22.867083333333337</v>
      </c>
      <c r="Y27" s="20">
        <f t="shared" ca="1" si="5"/>
        <v>25.93</v>
      </c>
      <c r="Z27" s="20">
        <f t="shared" ca="1" si="6"/>
        <v>16.741250000000001</v>
      </c>
      <c r="AA27" s="20">
        <f t="shared" ca="1" si="7"/>
        <v>22.867083333333337</v>
      </c>
      <c r="AB27" s="25">
        <f t="shared" ca="1" si="8"/>
        <v>25.93</v>
      </c>
      <c r="AC27" s="25">
        <f t="shared" ca="1" si="9"/>
        <v>16.741250000000001</v>
      </c>
      <c r="AD27" s="25">
        <f t="shared" ca="1" si="10"/>
        <v>22.867083333333337</v>
      </c>
      <c r="AE27" s="25">
        <f t="shared" ca="1" si="11"/>
        <v>25.93</v>
      </c>
      <c r="AF27" s="25">
        <f t="shared" ca="1" si="12"/>
        <v>16.741250000000001</v>
      </c>
      <c r="AG27" s="25">
        <f t="shared" ca="1" si="13"/>
        <v>22.867083333333337</v>
      </c>
      <c r="AH27" s="25">
        <f t="shared" ca="1" si="14"/>
        <v>25.93</v>
      </c>
      <c r="AI27" s="25">
        <f t="shared" ca="1" si="15"/>
        <v>16.741250000000001</v>
      </c>
      <c r="AJ27" s="25">
        <f t="shared" ca="1" si="16"/>
        <v>22.867083333333337</v>
      </c>
      <c r="AK27" s="144">
        <f t="shared" ca="1" si="17"/>
        <v>21.955000000000002</v>
      </c>
      <c r="AL27" s="20">
        <f t="shared" ca="1" si="18"/>
        <v>17.27375</v>
      </c>
      <c r="AM27" s="20">
        <f t="shared" ca="1" si="19"/>
        <v>20.394583333333337</v>
      </c>
      <c r="AN27" s="20">
        <f t="shared" ca="1" si="20"/>
        <v>21.949375</v>
      </c>
      <c r="AO27" s="20">
        <f t="shared" ca="1" si="21"/>
        <v>17.366250000000001</v>
      </c>
      <c r="AP27" s="20">
        <f t="shared" ca="1" si="22"/>
        <v>20.42166666666667</v>
      </c>
      <c r="AQ27" s="20">
        <f t="shared" ca="1" si="23"/>
        <v>22.151250000000001</v>
      </c>
      <c r="AR27" s="20">
        <f t="shared" ca="1" si="24"/>
        <v>17.446249999999999</v>
      </c>
      <c r="AS27" s="20">
        <f t="shared" ca="1" si="25"/>
        <v>20.582916666666662</v>
      </c>
      <c r="AT27" s="20">
        <f t="shared" ca="1" si="26"/>
        <v>23.496874999999999</v>
      </c>
      <c r="AU27" s="20">
        <f t="shared" ca="1" si="27"/>
        <v>17.27375</v>
      </c>
      <c r="AV27" s="20">
        <f t="shared" ca="1" si="28"/>
        <v>21.422500000000003</v>
      </c>
      <c r="AW27" s="20">
        <f t="shared" ca="1" si="29"/>
        <v>21.374374999999997</v>
      </c>
      <c r="AX27" s="20">
        <f t="shared" ca="1" si="30"/>
        <v>17.27375</v>
      </c>
      <c r="AY27" s="23">
        <f t="shared" ca="1" si="31"/>
        <v>20.0075</v>
      </c>
      <c r="AZ27" s="33">
        <f t="shared" ca="1" si="32"/>
        <v>31292.625</v>
      </c>
      <c r="BA27" s="30">
        <f t="shared" ca="1" si="33"/>
        <v>24733.625</v>
      </c>
      <c r="BB27" s="30">
        <f t="shared" ca="1" si="34"/>
        <v>33424</v>
      </c>
      <c r="BC27" s="36">
        <f t="shared" ca="1" si="35"/>
        <v>22659</v>
      </c>
    </row>
    <row r="28" spans="1:55" x14ac:dyDescent="0.25">
      <c r="A28" s="2">
        <v>35887</v>
      </c>
      <c r="B28">
        <v>200</v>
      </c>
      <c r="C28">
        <v>9</v>
      </c>
      <c r="D28">
        <v>9</v>
      </c>
      <c r="E28">
        <v>9</v>
      </c>
      <c r="F28">
        <v>9</v>
      </c>
      <c r="M28" s="15">
        <v>20302</v>
      </c>
      <c r="N28" t="str">
        <f t="shared" si="0"/>
        <v>Off</v>
      </c>
      <c r="O28">
        <f t="shared" si="1"/>
        <v>4</v>
      </c>
      <c r="S28" s="5">
        <f t="shared" si="2"/>
        <v>6</v>
      </c>
      <c r="T28" s="11">
        <v>528</v>
      </c>
      <c r="U28" s="7">
        <f t="shared" si="36"/>
        <v>37310</v>
      </c>
      <c r="V28" s="144">
        <f t="shared" ca="1" si="3"/>
        <v>19.75375</v>
      </c>
      <c r="W28" s="20">
        <f t="shared" ca="1" si="4"/>
        <v>17.098749999999999</v>
      </c>
      <c r="X28" s="20">
        <f t="shared" ca="1" si="37"/>
        <v>18.868749999999995</v>
      </c>
      <c r="Y28" s="20">
        <f t="shared" ca="1" si="5"/>
        <v>19.75375</v>
      </c>
      <c r="Z28" s="20">
        <f t="shared" ca="1" si="6"/>
        <v>17.098749999999999</v>
      </c>
      <c r="AA28" s="20">
        <f t="shared" ca="1" si="7"/>
        <v>18.868749999999995</v>
      </c>
      <c r="AB28" s="25">
        <f t="shared" ca="1" si="8"/>
        <v>19.75375</v>
      </c>
      <c r="AC28" s="25">
        <f t="shared" ca="1" si="9"/>
        <v>17.098749999999999</v>
      </c>
      <c r="AD28" s="25">
        <f t="shared" ca="1" si="10"/>
        <v>18.868749999999995</v>
      </c>
      <c r="AE28" s="25">
        <f t="shared" ca="1" si="11"/>
        <v>19.75375</v>
      </c>
      <c r="AF28" s="25">
        <f t="shared" ca="1" si="12"/>
        <v>17.098749999999999</v>
      </c>
      <c r="AG28" s="25">
        <f t="shared" ca="1" si="13"/>
        <v>18.868749999999995</v>
      </c>
      <c r="AH28" s="25">
        <f t="shared" ca="1" si="14"/>
        <v>19.75375</v>
      </c>
      <c r="AI28" s="25">
        <f t="shared" ca="1" si="15"/>
        <v>17.098749999999999</v>
      </c>
      <c r="AJ28" s="25">
        <f t="shared" ca="1" si="16"/>
        <v>18.868749999999995</v>
      </c>
      <c r="AK28" s="144">
        <f t="shared" ca="1" si="17"/>
        <v>20.472499999999997</v>
      </c>
      <c r="AL28" s="20">
        <f t="shared" ca="1" si="18"/>
        <v>16.138750000000002</v>
      </c>
      <c r="AM28" s="20">
        <f t="shared" ca="1" si="19"/>
        <v>19.027916666666666</v>
      </c>
      <c r="AN28" s="20">
        <f t="shared" ca="1" si="20"/>
        <v>20.435625000000002</v>
      </c>
      <c r="AO28" s="20">
        <f t="shared" ca="1" si="21"/>
        <v>16.138750000000002</v>
      </c>
      <c r="AP28" s="20">
        <f t="shared" ca="1" si="22"/>
        <v>19.003333333333334</v>
      </c>
      <c r="AQ28" s="20">
        <f t="shared" ca="1" si="23"/>
        <v>20.440625000000001</v>
      </c>
      <c r="AR28" s="20">
        <f t="shared" ca="1" si="24"/>
        <v>16.138750000000002</v>
      </c>
      <c r="AS28" s="20">
        <f t="shared" ca="1" si="25"/>
        <v>19.006666666666664</v>
      </c>
      <c r="AT28" s="20">
        <f t="shared" ca="1" si="26"/>
        <v>20.781875000000003</v>
      </c>
      <c r="AU28" s="20">
        <f t="shared" ca="1" si="27"/>
        <v>16.138750000000002</v>
      </c>
      <c r="AV28" s="20">
        <f t="shared" ca="1" si="28"/>
        <v>19.234166666666667</v>
      </c>
      <c r="AW28" s="20">
        <f t="shared" ca="1" si="29"/>
        <v>20.352500000000003</v>
      </c>
      <c r="AX28" s="20">
        <f t="shared" ca="1" si="30"/>
        <v>16.138750000000002</v>
      </c>
      <c r="AY28" s="23">
        <f t="shared" ca="1" si="31"/>
        <v>18.947916666666668</v>
      </c>
      <c r="AZ28" s="33">
        <f t="shared" ca="1" si="32"/>
        <v>28840.9375</v>
      </c>
      <c r="BA28" s="30">
        <f t="shared" ca="1" si="33"/>
        <v>25141.875</v>
      </c>
      <c r="BB28" s="30">
        <f t="shared" ca="1" si="34"/>
        <v>30779</v>
      </c>
      <c r="BC28" s="36">
        <f t="shared" ca="1" si="35"/>
        <v>23955</v>
      </c>
    </row>
    <row r="29" spans="1:55" x14ac:dyDescent="0.25">
      <c r="A29" s="2">
        <v>35887</v>
      </c>
      <c r="B29">
        <v>300</v>
      </c>
      <c r="C29">
        <v>9</v>
      </c>
      <c r="D29">
        <v>9</v>
      </c>
      <c r="E29">
        <v>9</v>
      </c>
      <c r="F29">
        <v>9</v>
      </c>
      <c r="M29" s="15">
        <v>19802</v>
      </c>
      <c r="N29" t="str">
        <f t="shared" si="0"/>
        <v>Off</v>
      </c>
      <c r="O29">
        <f t="shared" si="1"/>
        <v>4</v>
      </c>
      <c r="S29" s="5">
        <f t="shared" si="2"/>
        <v>7</v>
      </c>
      <c r="T29" s="11">
        <v>552</v>
      </c>
      <c r="U29" s="7">
        <f t="shared" si="36"/>
        <v>37311</v>
      </c>
      <c r="V29" s="144">
        <f t="shared" ca="1" si="3"/>
        <v>17.815625000000001</v>
      </c>
      <c r="W29" s="20">
        <f t="shared" ca="1" si="4"/>
        <v>17.059999999999999</v>
      </c>
      <c r="X29" s="20">
        <f t="shared" ca="1" si="37"/>
        <v>17.563749999999995</v>
      </c>
      <c r="Y29" s="20">
        <f t="shared" ca="1" si="5"/>
        <v>17.815625000000001</v>
      </c>
      <c r="Z29" s="20">
        <f t="shared" ca="1" si="6"/>
        <v>17.059999999999999</v>
      </c>
      <c r="AA29" s="20">
        <f t="shared" ca="1" si="7"/>
        <v>17.563749999999995</v>
      </c>
      <c r="AB29" s="25">
        <f t="shared" ca="1" si="8"/>
        <v>17.815625000000001</v>
      </c>
      <c r="AC29" s="25">
        <f t="shared" ca="1" si="9"/>
        <v>17.059999999999999</v>
      </c>
      <c r="AD29" s="25">
        <f t="shared" ca="1" si="10"/>
        <v>17.563749999999995</v>
      </c>
      <c r="AE29" s="25">
        <f t="shared" ca="1" si="11"/>
        <v>17.815625000000001</v>
      </c>
      <c r="AF29" s="25">
        <f t="shared" ca="1" si="12"/>
        <v>17.059999999999999</v>
      </c>
      <c r="AG29" s="25">
        <f t="shared" ca="1" si="13"/>
        <v>17.563749999999995</v>
      </c>
      <c r="AH29" s="25">
        <f t="shared" ca="1" si="14"/>
        <v>17.815625000000001</v>
      </c>
      <c r="AI29" s="25">
        <f t="shared" ca="1" si="15"/>
        <v>17.059999999999999</v>
      </c>
      <c r="AJ29" s="25">
        <f t="shared" ca="1" si="16"/>
        <v>17.563749999999995</v>
      </c>
      <c r="AK29" s="144">
        <f t="shared" ca="1" si="17"/>
        <v>18.848125</v>
      </c>
      <c r="AL29" s="20">
        <f t="shared" ca="1" si="18"/>
        <v>15.559999999999999</v>
      </c>
      <c r="AM29" s="20">
        <f t="shared" ca="1" si="19"/>
        <v>17.752083333333331</v>
      </c>
      <c r="AN29" s="20">
        <f t="shared" ca="1" si="20"/>
        <v>18.915624999999999</v>
      </c>
      <c r="AO29" s="20">
        <f t="shared" ca="1" si="21"/>
        <v>15.559999999999999</v>
      </c>
      <c r="AP29" s="20">
        <f t="shared" ca="1" si="22"/>
        <v>17.79708333333333</v>
      </c>
      <c r="AQ29" s="20">
        <f t="shared" ca="1" si="23"/>
        <v>18.96125</v>
      </c>
      <c r="AR29" s="20">
        <f t="shared" ca="1" si="24"/>
        <v>15.559999999999999</v>
      </c>
      <c r="AS29" s="20">
        <f t="shared" ca="1" si="25"/>
        <v>17.827499999999997</v>
      </c>
      <c r="AT29" s="20">
        <f t="shared" ca="1" si="26"/>
        <v>18.904374999999998</v>
      </c>
      <c r="AU29" s="20">
        <f t="shared" ca="1" si="27"/>
        <v>15.559999999999999</v>
      </c>
      <c r="AV29" s="20">
        <f t="shared" ca="1" si="28"/>
        <v>17.789583333333329</v>
      </c>
      <c r="AW29" s="20">
        <f t="shared" ca="1" si="29"/>
        <v>18.826249999999998</v>
      </c>
      <c r="AX29" s="20">
        <f t="shared" ca="1" si="30"/>
        <v>15.559999999999999</v>
      </c>
      <c r="AY29" s="23">
        <f t="shared" ca="1" si="31"/>
        <v>17.737499999999997</v>
      </c>
      <c r="AZ29" s="33">
        <f t="shared" ca="1" si="32"/>
        <v>27807.4375</v>
      </c>
      <c r="BA29" s="30">
        <f t="shared" ca="1" si="33"/>
        <v>25348.25</v>
      </c>
      <c r="BB29" s="30">
        <f ca="1">+MAX(OFFSET($M$2,$V$1+$T29,0,24,1))</f>
        <v>30751</v>
      </c>
      <c r="BC29" s="36">
        <f t="shared" ca="1" si="35"/>
        <v>24626</v>
      </c>
    </row>
    <row r="30" spans="1:55" x14ac:dyDescent="0.25">
      <c r="A30" s="2">
        <v>35887</v>
      </c>
      <c r="B30">
        <v>400</v>
      </c>
      <c r="C30">
        <v>9</v>
      </c>
      <c r="D30">
        <v>9</v>
      </c>
      <c r="E30">
        <v>9</v>
      </c>
      <c r="F30">
        <v>9</v>
      </c>
      <c r="M30" s="15">
        <v>19675</v>
      </c>
      <c r="N30" t="str">
        <f t="shared" si="0"/>
        <v>Off</v>
      </c>
      <c r="O30">
        <f t="shared" si="1"/>
        <v>4</v>
      </c>
      <c r="S30" s="5">
        <f t="shared" si="2"/>
        <v>1</v>
      </c>
      <c r="T30" s="11">
        <v>576</v>
      </c>
      <c r="U30" s="7">
        <f t="shared" si="36"/>
        <v>37312</v>
      </c>
      <c r="V30" s="144">
        <f t="shared" ca="1" si="3"/>
        <v>19.970000000000002</v>
      </c>
      <c r="W30" s="20">
        <f t="shared" ca="1" si="4"/>
        <v>19.149999999999999</v>
      </c>
      <c r="X30" s="20">
        <f t="shared" ca="1" si="37"/>
        <v>19.696666666666669</v>
      </c>
      <c r="Y30" s="20">
        <f t="shared" ca="1" si="5"/>
        <v>19.892500000000005</v>
      </c>
      <c r="Z30" s="20">
        <f t="shared" ca="1" si="6"/>
        <v>19.149999999999999</v>
      </c>
      <c r="AA30" s="20">
        <f t="shared" ca="1" si="7"/>
        <v>19.645</v>
      </c>
      <c r="AB30" s="25">
        <f t="shared" ca="1" si="8"/>
        <v>19.911250000000003</v>
      </c>
      <c r="AC30" s="25">
        <f t="shared" ca="1" si="9"/>
        <v>19.149999999999999</v>
      </c>
      <c r="AD30" s="25">
        <f t="shared" ca="1" si="10"/>
        <v>19.657499999999999</v>
      </c>
      <c r="AE30" s="25">
        <f t="shared" ca="1" si="11"/>
        <v>20.123125000000002</v>
      </c>
      <c r="AF30" s="25">
        <f t="shared" ca="1" si="12"/>
        <v>19.149999999999999</v>
      </c>
      <c r="AG30" s="25">
        <f t="shared" ca="1" si="13"/>
        <v>19.798749999999998</v>
      </c>
      <c r="AH30" s="25">
        <f t="shared" ca="1" si="14"/>
        <v>20.000625000000003</v>
      </c>
      <c r="AI30" s="25">
        <f t="shared" ca="1" si="15"/>
        <v>19.149999999999999</v>
      </c>
      <c r="AJ30" s="25">
        <f t="shared" ca="1" si="16"/>
        <v>19.717083333333331</v>
      </c>
      <c r="AK30" s="144">
        <f t="shared" ca="1" si="17"/>
        <v>18.662500000000001</v>
      </c>
      <c r="AL30" s="20">
        <f t="shared" ca="1" si="18"/>
        <v>17.93</v>
      </c>
      <c r="AM30" s="20">
        <f t="shared" ca="1" si="19"/>
        <v>18.418333333333326</v>
      </c>
      <c r="AN30" s="20">
        <f t="shared" ca="1" si="20"/>
        <v>20.599374999999998</v>
      </c>
      <c r="AO30" s="20">
        <f t="shared" ca="1" si="21"/>
        <v>18.01125</v>
      </c>
      <c r="AP30" s="20">
        <f t="shared" ca="1" si="22"/>
        <v>19.736666666666668</v>
      </c>
      <c r="AQ30" s="20">
        <f t="shared" ca="1" si="23"/>
        <v>20.781874999999996</v>
      </c>
      <c r="AR30" s="20">
        <f t="shared" ca="1" si="24"/>
        <v>18.08625</v>
      </c>
      <c r="AS30" s="20">
        <f t="shared" ca="1" si="25"/>
        <v>19.883333333333333</v>
      </c>
      <c r="AT30" s="20">
        <f t="shared" ca="1" si="26"/>
        <v>21.725625000000001</v>
      </c>
      <c r="AU30" s="20">
        <f t="shared" ca="1" si="27"/>
        <v>17.93</v>
      </c>
      <c r="AV30" s="20">
        <f t="shared" ca="1" si="28"/>
        <v>20.460416666666667</v>
      </c>
      <c r="AW30" s="20">
        <f t="shared" ca="1" si="29"/>
        <v>20.215624999999999</v>
      </c>
      <c r="AX30" s="20">
        <f t="shared" ca="1" si="30"/>
        <v>17.93</v>
      </c>
      <c r="AY30" s="23">
        <f t="shared" ca="1" si="31"/>
        <v>19.453749999999999</v>
      </c>
      <c r="AZ30" s="33">
        <f t="shared" ca="1" si="32"/>
        <v>31843.8125</v>
      </c>
      <c r="BA30" s="30">
        <f t="shared" ca="1" si="33"/>
        <v>26080.25</v>
      </c>
      <c r="BB30" s="30">
        <f t="shared" ca="1" si="34"/>
        <v>33935</v>
      </c>
      <c r="BC30" s="36">
        <f t="shared" ca="1" si="35"/>
        <v>24201</v>
      </c>
    </row>
    <row r="31" spans="1:55" x14ac:dyDescent="0.25">
      <c r="A31" s="2">
        <v>35887</v>
      </c>
      <c r="B31">
        <v>500</v>
      </c>
      <c r="C31">
        <v>9.57</v>
      </c>
      <c r="D31">
        <v>9.57</v>
      </c>
      <c r="E31">
        <v>9.57</v>
      </c>
      <c r="F31">
        <v>9.57</v>
      </c>
      <c r="M31" s="15">
        <v>19941</v>
      </c>
      <c r="N31" t="str">
        <f t="shared" si="0"/>
        <v>Off</v>
      </c>
      <c r="O31">
        <f t="shared" si="1"/>
        <v>4</v>
      </c>
      <c r="S31" s="5">
        <f t="shared" si="2"/>
        <v>2</v>
      </c>
      <c r="T31" s="11">
        <v>600</v>
      </c>
      <c r="U31" s="7">
        <f t="shared" si="36"/>
        <v>37313</v>
      </c>
      <c r="V31" s="144">
        <f t="shared" ca="1" si="3"/>
        <v>27.743749999999995</v>
      </c>
      <c r="W31" s="20">
        <f t="shared" ca="1" si="4"/>
        <v>16.918749999999999</v>
      </c>
      <c r="X31" s="20">
        <f t="shared" ca="1" si="37"/>
        <v>24.135416666666668</v>
      </c>
      <c r="Y31" s="20">
        <f t="shared" ca="1" si="5"/>
        <v>28.543124999999996</v>
      </c>
      <c r="Z31" s="20">
        <f t="shared" ca="1" si="6"/>
        <v>16.918749999999999</v>
      </c>
      <c r="AA31" s="20">
        <f t="shared" ca="1" si="7"/>
        <v>24.668333333333333</v>
      </c>
      <c r="AB31" s="25">
        <f t="shared" ca="1" si="8"/>
        <v>29.153749999999999</v>
      </c>
      <c r="AC31" s="25">
        <f t="shared" ca="1" si="9"/>
        <v>16.918749999999999</v>
      </c>
      <c r="AD31" s="25">
        <f t="shared" ca="1" si="10"/>
        <v>25.075416666666669</v>
      </c>
      <c r="AE31" s="25">
        <f t="shared" ca="1" si="11"/>
        <v>27.743749999999995</v>
      </c>
      <c r="AF31" s="25">
        <f t="shared" ca="1" si="12"/>
        <v>16.918749999999999</v>
      </c>
      <c r="AG31" s="25">
        <f t="shared" ca="1" si="13"/>
        <v>24.135416666666668</v>
      </c>
      <c r="AH31" s="25">
        <f t="shared" ca="1" si="14"/>
        <v>27.743749999999995</v>
      </c>
      <c r="AI31" s="25">
        <f t="shared" ca="1" si="15"/>
        <v>16.918749999999999</v>
      </c>
      <c r="AJ31" s="25">
        <f t="shared" ca="1" si="16"/>
        <v>24.135416666666668</v>
      </c>
      <c r="AK31" s="144">
        <f t="shared" ca="1" si="17"/>
        <v>21.888749999999995</v>
      </c>
      <c r="AL31" s="20">
        <f t="shared" ca="1" si="18"/>
        <v>17.274999999999999</v>
      </c>
      <c r="AM31" s="20">
        <f t="shared" ca="1" si="19"/>
        <v>20.350833333333327</v>
      </c>
      <c r="AN31" s="20">
        <f t="shared" ca="1" si="20"/>
        <v>23.906875000000003</v>
      </c>
      <c r="AO31" s="20">
        <f t="shared" ca="1" si="21"/>
        <v>17.37875</v>
      </c>
      <c r="AP31" s="20">
        <f t="shared" ca="1" si="22"/>
        <v>21.730833333333326</v>
      </c>
      <c r="AQ31" s="20">
        <f t="shared" ca="1" si="23"/>
        <v>25.677499999999998</v>
      </c>
      <c r="AR31" s="20">
        <f t="shared" ca="1" si="24"/>
        <v>17.475000000000001</v>
      </c>
      <c r="AS31" s="20">
        <f t="shared" ca="1" si="25"/>
        <v>22.943333333333328</v>
      </c>
      <c r="AT31" s="20">
        <f t="shared" ca="1" si="26"/>
        <v>22.983750000000001</v>
      </c>
      <c r="AU31" s="20">
        <f t="shared" ca="1" si="27"/>
        <v>17.274999999999999</v>
      </c>
      <c r="AV31" s="20">
        <f t="shared" ca="1" si="28"/>
        <v>21.080833333333327</v>
      </c>
      <c r="AW31" s="20">
        <f t="shared" ca="1" si="29"/>
        <v>21.551875000000003</v>
      </c>
      <c r="AX31" s="20">
        <f t="shared" ca="1" si="30"/>
        <v>17.27375</v>
      </c>
      <c r="AY31" s="23">
        <f t="shared" ca="1" si="31"/>
        <v>20.125833333333333</v>
      </c>
      <c r="AZ31" s="33">
        <f t="shared" ca="1" si="32"/>
        <v>0</v>
      </c>
      <c r="BA31" s="30">
        <f t="shared" ca="1" si="33"/>
        <v>0</v>
      </c>
      <c r="BB31" s="30">
        <f t="shared" ca="1" si="34"/>
        <v>0</v>
      </c>
      <c r="BC31" s="36">
        <f t="shared" ca="1" si="35"/>
        <v>0</v>
      </c>
    </row>
    <row r="32" spans="1:55" x14ac:dyDescent="0.25">
      <c r="A32" s="2">
        <v>35887</v>
      </c>
      <c r="B32">
        <v>600</v>
      </c>
      <c r="C32">
        <v>12.86</v>
      </c>
      <c r="D32">
        <v>12.86</v>
      </c>
      <c r="E32">
        <v>12.86</v>
      </c>
      <c r="F32">
        <v>12.86</v>
      </c>
      <c r="M32" s="15">
        <v>21628</v>
      </c>
      <c r="N32" t="str">
        <f t="shared" si="0"/>
        <v>Off</v>
      </c>
      <c r="O32">
        <f t="shared" si="1"/>
        <v>4</v>
      </c>
      <c r="S32" s="5">
        <f t="shared" si="2"/>
        <v>3</v>
      </c>
      <c r="T32" s="11">
        <v>624</v>
      </c>
      <c r="U32" s="7">
        <f t="shared" si="36"/>
        <v>37314</v>
      </c>
      <c r="V32" s="144">
        <f t="shared" ca="1" si="3"/>
        <v>36.345625000000005</v>
      </c>
      <c r="W32" s="20">
        <f t="shared" ca="1" si="4"/>
        <v>18.997499999999999</v>
      </c>
      <c r="X32" s="20">
        <f t="shared" ca="1" si="37"/>
        <v>30.562916666666666</v>
      </c>
      <c r="Y32" s="20">
        <f t="shared" ca="1" si="5"/>
        <v>36.345625000000005</v>
      </c>
      <c r="Z32" s="20">
        <f t="shared" ca="1" si="6"/>
        <v>18.997499999999999</v>
      </c>
      <c r="AA32" s="20">
        <f t="shared" ca="1" si="7"/>
        <v>30.562916666666666</v>
      </c>
      <c r="AB32" s="25">
        <f t="shared" ca="1" si="8"/>
        <v>36.345625000000005</v>
      </c>
      <c r="AC32" s="25">
        <f t="shared" ca="1" si="9"/>
        <v>18.997499999999999</v>
      </c>
      <c r="AD32" s="25">
        <f t="shared" ca="1" si="10"/>
        <v>30.562916666666666</v>
      </c>
      <c r="AE32" s="25">
        <f t="shared" ca="1" si="11"/>
        <v>36.345625000000005</v>
      </c>
      <c r="AF32" s="25">
        <f t="shared" ca="1" si="12"/>
        <v>18.997499999999999</v>
      </c>
      <c r="AG32" s="25">
        <f t="shared" ca="1" si="13"/>
        <v>30.562916666666666</v>
      </c>
      <c r="AH32" s="25">
        <f t="shared" ca="1" si="14"/>
        <v>36.345625000000005</v>
      </c>
      <c r="AI32" s="25">
        <f t="shared" ca="1" si="15"/>
        <v>18.997499999999999</v>
      </c>
      <c r="AJ32" s="25">
        <f t="shared" ca="1" si="16"/>
        <v>30.562916666666666</v>
      </c>
      <c r="AK32" s="144">
        <f t="shared" ca="1" si="17"/>
        <v>32.969374999999999</v>
      </c>
      <c r="AL32" s="20">
        <f t="shared" ca="1" si="18"/>
        <v>20.430000000000003</v>
      </c>
      <c r="AM32" s="20">
        <f t="shared" ca="1" si="19"/>
        <v>28.789583333333329</v>
      </c>
      <c r="AN32" s="20">
        <f t="shared" ca="1" si="20"/>
        <v>33.499375000000001</v>
      </c>
      <c r="AO32" s="20">
        <f t="shared" ca="1" si="21"/>
        <v>20.437500000000004</v>
      </c>
      <c r="AP32" s="20">
        <f t="shared" ca="1" si="22"/>
        <v>29.145416666666662</v>
      </c>
      <c r="AQ32" s="20">
        <f t="shared" ca="1" si="23"/>
        <v>33.890625</v>
      </c>
      <c r="AR32" s="20">
        <f t="shared" ca="1" si="24"/>
        <v>20.453750000000003</v>
      </c>
      <c r="AS32" s="20">
        <f t="shared" ca="1" si="25"/>
        <v>29.411666666666665</v>
      </c>
      <c r="AT32" s="20">
        <f t="shared" ca="1" si="26"/>
        <v>33.097500000000004</v>
      </c>
      <c r="AU32" s="20">
        <f t="shared" ca="1" si="27"/>
        <v>20.430000000000003</v>
      </c>
      <c r="AV32" s="20">
        <f t="shared" ca="1" si="28"/>
        <v>28.875</v>
      </c>
      <c r="AW32" s="20">
        <f t="shared" ca="1" si="29"/>
        <v>32.948749999999997</v>
      </c>
      <c r="AX32" s="20">
        <f t="shared" ca="1" si="30"/>
        <v>20.430000000000003</v>
      </c>
      <c r="AY32" s="23">
        <f t="shared" ca="1" si="31"/>
        <v>28.775833333333335</v>
      </c>
      <c r="AZ32" s="33">
        <f t="shared" ca="1" si="32"/>
        <v>0</v>
      </c>
      <c r="BA32" s="30">
        <f t="shared" ca="1" si="33"/>
        <v>0</v>
      </c>
      <c r="BB32" s="30">
        <f t="shared" ca="1" si="34"/>
        <v>0</v>
      </c>
      <c r="BC32" s="36">
        <f t="shared" ca="1" si="35"/>
        <v>0</v>
      </c>
    </row>
    <row r="33" spans="1:55" x14ac:dyDescent="0.25">
      <c r="A33" s="2">
        <v>35887</v>
      </c>
      <c r="B33">
        <v>700</v>
      </c>
      <c r="C33">
        <v>14.26</v>
      </c>
      <c r="D33">
        <v>14.1</v>
      </c>
      <c r="E33">
        <v>14.14</v>
      </c>
      <c r="F33">
        <v>14.6</v>
      </c>
      <c r="M33" s="15">
        <v>25032</v>
      </c>
      <c r="N33" t="str">
        <f t="shared" si="0"/>
        <v>Off</v>
      </c>
      <c r="O33">
        <f t="shared" si="1"/>
        <v>4</v>
      </c>
      <c r="S33" s="5">
        <f t="shared" si="2"/>
        <v>4</v>
      </c>
      <c r="T33" s="11">
        <v>648</v>
      </c>
      <c r="U33" s="7">
        <f t="shared" si="36"/>
        <v>37315</v>
      </c>
      <c r="V33" s="144">
        <f t="shared" ca="1" si="3"/>
        <v>0</v>
      </c>
      <c r="W33" s="20">
        <f t="shared" ca="1" si="4"/>
        <v>0</v>
      </c>
      <c r="X33" s="20">
        <f t="shared" ca="1" si="37"/>
        <v>0</v>
      </c>
      <c r="Y33" s="20">
        <f t="shared" ca="1" si="5"/>
        <v>0</v>
      </c>
      <c r="Z33" s="20">
        <f t="shared" ca="1" si="6"/>
        <v>0</v>
      </c>
      <c r="AA33" s="20">
        <f t="shared" ca="1" si="7"/>
        <v>0</v>
      </c>
      <c r="AB33" s="25">
        <f t="shared" ca="1" si="8"/>
        <v>0</v>
      </c>
      <c r="AC33" s="25">
        <f t="shared" ca="1" si="9"/>
        <v>0</v>
      </c>
      <c r="AD33" s="25">
        <f t="shared" ca="1" si="10"/>
        <v>0</v>
      </c>
      <c r="AE33" s="25">
        <f t="shared" ca="1" si="11"/>
        <v>0</v>
      </c>
      <c r="AF33" s="25">
        <f t="shared" ca="1" si="12"/>
        <v>0</v>
      </c>
      <c r="AG33" s="25">
        <f t="shared" ca="1" si="13"/>
        <v>0</v>
      </c>
      <c r="AH33" s="25">
        <f t="shared" ca="1" si="14"/>
        <v>0</v>
      </c>
      <c r="AI33" s="25">
        <f t="shared" ca="1" si="15"/>
        <v>0</v>
      </c>
      <c r="AJ33" s="25">
        <f t="shared" ca="1" si="16"/>
        <v>0</v>
      </c>
      <c r="AK33" s="144">
        <f t="shared" ca="1" si="17"/>
        <v>32.325625000000002</v>
      </c>
      <c r="AL33" s="20">
        <f t="shared" ca="1" si="18"/>
        <v>25.71125</v>
      </c>
      <c r="AM33" s="20">
        <f t="shared" ca="1" si="19"/>
        <v>30.120833333333337</v>
      </c>
      <c r="AN33" s="20">
        <f t="shared" ca="1" si="20"/>
        <v>33.134999999999998</v>
      </c>
      <c r="AO33" s="20">
        <f t="shared" ca="1" si="21"/>
        <v>25.71125</v>
      </c>
      <c r="AP33" s="20">
        <f t="shared" ca="1" si="22"/>
        <v>30.660416666666666</v>
      </c>
      <c r="AQ33" s="20">
        <f t="shared" ca="1" si="23"/>
        <v>33.746250000000003</v>
      </c>
      <c r="AR33" s="20">
        <f t="shared" ca="1" si="24"/>
        <v>25.71125</v>
      </c>
      <c r="AS33" s="20">
        <f t="shared" ca="1" si="25"/>
        <v>31.067916666666665</v>
      </c>
      <c r="AT33" s="20">
        <f t="shared" ca="1" si="26"/>
        <v>32.399375000000006</v>
      </c>
      <c r="AU33" s="20">
        <f t="shared" ca="1" si="27"/>
        <v>25.71125</v>
      </c>
      <c r="AV33" s="20">
        <f t="shared" ca="1" si="28"/>
        <v>30.17</v>
      </c>
      <c r="AW33" s="20">
        <f t="shared" ca="1" si="29"/>
        <v>32.300000000000004</v>
      </c>
      <c r="AX33" s="20">
        <f t="shared" ca="1" si="30"/>
        <v>25.71125</v>
      </c>
      <c r="AY33" s="23">
        <f t="shared" ca="1" si="31"/>
        <v>30.103750000000005</v>
      </c>
      <c r="AZ33" s="33">
        <f t="shared" ca="1" si="32"/>
        <v>0</v>
      </c>
      <c r="BA33" s="30">
        <f t="shared" ca="1" si="33"/>
        <v>0</v>
      </c>
      <c r="BB33" s="30">
        <f t="shared" ca="1" si="34"/>
        <v>0</v>
      </c>
      <c r="BC33" s="36">
        <f t="shared" ca="1" si="35"/>
        <v>0</v>
      </c>
    </row>
    <row r="34" spans="1:55" x14ac:dyDescent="0.25">
      <c r="A34" s="2">
        <v>35887</v>
      </c>
      <c r="B34">
        <v>800</v>
      </c>
      <c r="C34">
        <v>19.84</v>
      </c>
      <c r="D34">
        <v>19.579999999999998</v>
      </c>
      <c r="E34">
        <v>19.649999999999999</v>
      </c>
      <c r="F34">
        <v>20.39</v>
      </c>
      <c r="M34" s="15">
        <v>27850</v>
      </c>
      <c r="N34" t="str">
        <f t="shared" si="0"/>
        <v>On</v>
      </c>
      <c r="O34">
        <f t="shared" si="1"/>
        <v>4</v>
      </c>
      <c r="S34" s="5">
        <f t="shared" si="2"/>
        <v>4</v>
      </c>
      <c r="T34" s="11">
        <v>672</v>
      </c>
      <c r="U34" s="7">
        <f t="shared" si="36"/>
        <v>37316</v>
      </c>
      <c r="V34" s="144">
        <f t="shared" ca="1" si="3"/>
        <v>0</v>
      </c>
      <c r="W34" s="20">
        <f t="shared" ca="1" si="4"/>
        <v>0</v>
      </c>
      <c r="X34" s="20">
        <f t="shared" ca="1" si="37"/>
        <v>0</v>
      </c>
      <c r="Y34" s="20">
        <f t="shared" ca="1" si="5"/>
        <v>0</v>
      </c>
      <c r="Z34" s="20">
        <f t="shared" ca="1" si="6"/>
        <v>0</v>
      </c>
      <c r="AA34" s="20">
        <f t="shared" ca="1" si="7"/>
        <v>0</v>
      </c>
      <c r="AB34" s="25">
        <f t="shared" ca="1" si="8"/>
        <v>0</v>
      </c>
      <c r="AC34" s="25">
        <f t="shared" ca="1" si="9"/>
        <v>0</v>
      </c>
      <c r="AD34" s="25">
        <f t="shared" ca="1" si="10"/>
        <v>0</v>
      </c>
      <c r="AE34" s="25">
        <f t="shared" ca="1" si="11"/>
        <v>0</v>
      </c>
      <c r="AF34" s="25">
        <f t="shared" ca="1" si="12"/>
        <v>0</v>
      </c>
      <c r="AG34" s="25">
        <f t="shared" ca="1" si="13"/>
        <v>0</v>
      </c>
      <c r="AH34" s="25">
        <f t="shared" ca="1" si="14"/>
        <v>0</v>
      </c>
      <c r="AI34" s="25">
        <f t="shared" ca="1" si="15"/>
        <v>0</v>
      </c>
      <c r="AJ34" s="25">
        <f t="shared" ca="1" si="16"/>
        <v>0</v>
      </c>
      <c r="AK34" s="144">
        <f t="shared" ca="1" si="17"/>
        <v>0</v>
      </c>
      <c r="AL34" s="20">
        <f t="shared" ca="1" si="18"/>
        <v>0</v>
      </c>
      <c r="AM34" s="20">
        <f t="shared" ca="1" si="19"/>
        <v>0</v>
      </c>
      <c r="AN34" s="20">
        <f t="shared" ca="1" si="20"/>
        <v>0</v>
      </c>
      <c r="AO34" s="20">
        <f t="shared" ca="1" si="21"/>
        <v>0</v>
      </c>
      <c r="AP34" s="20">
        <f t="shared" ca="1" si="22"/>
        <v>0</v>
      </c>
      <c r="AQ34" s="20">
        <f t="shared" ca="1" si="23"/>
        <v>0</v>
      </c>
      <c r="AR34" s="20">
        <f t="shared" ca="1" si="24"/>
        <v>0</v>
      </c>
      <c r="AS34" s="20">
        <f t="shared" ca="1" si="25"/>
        <v>0</v>
      </c>
      <c r="AT34" s="20">
        <f t="shared" ca="1" si="26"/>
        <v>0</v>
      </c>
      <c r="AU34" s="20">
        <f t="shared" ca="1" si="27"/>
        <v>0</v>
      </c>
      <c r="AV34" s="20">
        <f t="shared" ca="1" si="28"/>
        <v>0</v>
      </c>
      <c r="AW34" s="20">
        <f t="shared" ca="1" si="29"/>
        <v>0</v>
      </c>
      <c r="AX34" s="20">
        <f t="shared" ca="1" si="30"/>
        <v>0</v>
      </c>
      <c r="AY34" s="23">
        <f t="shared" ca="1" si="31"/>
        <v>0</v>
      </c>
      <c r="AZ34" s="33">
        <f t="shared" ca="1" si="32"/>
        <v>0</v>
      </c>
      <c r="BA34" s="30">
        <f t="shared" ca="1" si="33"/>
        <v>0</v>
      </c>
      <c r="BB34" s="30">
        <f t="shared" ca="1" si="34"/>
        <v>0</v>
      </c>
      <c r="BC34" s="36">
        <f t="shared" ca="1" si="35"/>
        <v>0</v>
      </c>
    </row>
    <row r="35" spans="1:55" x14ac:dyDescent="0.25">
      <c r="A35" s="2">
        <v>35887</v>
      </c>
      <c r="B35">
        <v>900</v>
      </c>
      <c r="C35">
        <v>27.58</v>
      </c>
      <c r="D35">
        <v>27.18</v>
      </c>
      <c r="E35">
        <v>27.29</v>
      </c>
      <c r="F35">
        <v>28.44</v>
      </c>
      <c r="M35" s="15">
        <v>28978</v>
      </c>
      <c r="N35" t="str">
        <f t="shared" si="0"/>
        <v>On</v>
      </c>
      <c r="O35">
        <f t="shared" si="1"/>
        <v>4</v>
      </c>
      <c r="S35" s="5">
        <f t="shared" si="2"/>
        <v>4</v>
      </c>
      <c r="T35" s="11">
        <v>696</v>
      </c>
      <c r="U35" s="7">
        <f t="shared" si="36"/>
        <v>37317</v>
      </c>
      <c r="V35" s="144">
        <f t="shared" ca="1" si="3"/>
        <v>0</v>
      </c>
      <c r="W35" s="20">
        <f t="shared" ca="1" si="4"/>
        <v>0</v>
      </c>
      <c r="X35" s="20">
        <f t="shared" ca="1" si="37"/>
        <v>0</v>
      </c>
      <c r="Y35" s="20">
        <f t="shared" ca="1" si="5"/>
        <v>0</v>
      </c>
      <c r="Z35" s="20">
        <f t="shared" ca="1" si="6"/>
        <v>0</v>
      </c>
      <c r="AA35" s="20">
        <f t="shared" ca="1" si="7"/>
        <v>0</v>
      </c>
      <c r="AB35" s="25">
        <f t="shared" ca="1" si="8"/>
        <v>0</v>
      </c>
      <c r="AC35" s="25">
        <f t="shared" ca="1" si="9"/>
        <v>0</v>
      </c>
      <c r="AD35" s="25">
        <f t="shared" ca="1" si="10"/>
        <v>0</v>
      </c>
      <c r="AE35" s="25">
        <f t="shared" ca="1" si="11"/>
        <v>0</v>
      </c>
      <c r="AF35" s="25">
        <f t="shared" ca="1" si="12"/>
        <v>0</v>
      </c>
      <c r="AG35" s="25">
        <f t="shared" ca="1" si="13"/>
        <v>0</v>
      </c>
      <c r="AH35" s="25">
        <f t="shared" ca="1" si="14"/>
        <v>0</v>
      </c>
      <c r="AI35" s="25">
        <f t="shared" ca="1" si="15"/>
        <v>0</v>
      </c>
      <c r="AJ35" s="25">
        <f t="shared" ca="1" si="16"/>
        <v>0</v>
      </c>
      <c r="AK35" s="144">
        <f t="shared" ca="1" si="17"/>
        <v>0</v>
      </c>
      <c r="AL35" s="20">
        <f t="shared" ca="1" si="18"/>
        <v>0</v>
      </c>
      <c r="AM35" s="20">
        <f t="shared" ca="1" si="19"/>
        <v>0</v>
      </c>
      <c r="AN35" s="20">
        <f t="shared" ca="1" si="20"/>
        <v>0</v>
      </c>
      <c r="AO35" s="20">
        <f t="shared" ca="1" si="21"/>
        <v>0</v>
      </c>
      <c r="AP35" s="20">
        <f t="shared" ca="1" si="22"/>
        <v>0</v>
      </c>
      <c r="AQ35" s="20">
        <f t="shared" ca="1" si="23"/>
        <v>0</v>
      </c>
      <c r="AR35" s="20">
        <f t="shared" ca="1" si="24"/>
        <v>0</v>
      </c>
      <c r="AS35" s="20">
        <f t="shared" ca="1" si="25"/>
        <v>0</v>
      </c>
      <c r="AT35" s="20">
        <f t="shared" ca="1" si="26"/>
        <v>0</v>
      </c>
      <c r="AU35" s="20">
        <f t="shared" ca="1" si="27"/>
        <v>0</v>
      </c>
      <c r="AV35" s="20">
        <f t="shared" ca="1" si="28"/>
        <v>0</v>
      </c>
      <c r="AW35" s="20">
        <f t="shared" ca="1" si="29"/>
        <v>0</v>
      </c>
      <c r="AX35" s="20">
        <f t="shared" ca="1" si="30"/>
        <v>0</v>
      </c>
      <c r="AY35" s="23">
        <f t="shared" ca="1" si="31"/>
        <v>0</v>
      </c>
      <c r="AZ35" s="33">
        <f t="shared" ca="1" si="32"/>
        <v>0</v>
      </c>
      <c r="BA35" s="30">
        <f t="shared" ca="1" si="33"/>
        <v>0</v>
      </c>
      <c r="BB35" s="30">
        <f t="shared" ca="1" si="34"/>
        <v>0</v>
      </c>
      <c r="BC35" s="36">
        <f t="shared" ca="1" si="35"/>
        <v>0</v>
      </c>
    </row>
    <row r="36" spans="1:55" ht="13.8" thickBot="1" x14ac:dyDescent="0.3">
      <c r="A36" s="2">
        <v>35887</v>
      </c>
      <c r="B36">
        <v>1000</v>
      </c>
      <c r="C36">
        <v>35.03</v>
      </c>
      <c r="D36">
        <v>34.99</v>
      </c>
      <c r="E36">
        <v>35</v>
      </c>
      <c r="F36">
        <v>35.11</v>
      </c>
      <c r="M36" s="15">
        <v>29536</v>
      </c>
      <c r="N36" t="str">
        <f t="shared" si="0"/>
        <v>On</v>
      </c>
      <c r="O36">
        <f t="shared" si="1"/>
        <v>4</v>
      </c>
      <c r="S36" s="9">
        <f t="shared" si="2"/>
        <v>4</v>
      </c>
      <c r="T36" s="12">
        <v>720</v>
      </c>
      <c r="U36" s="14">
        <f t="shared" si="36"/>
        <v>37318</v>
      </c>
      <c r="V36" s="145">
        <f t="shared" ca="1" si="3"/>
        <v>0</v>
      </c>
      <c r="W36" s="22">
        <f t="shared" ca="1" si="4"/>
        <v>0</v>
      </c>
      <c r="X36" s="22">
        <f t="shared" ca="1" si="37"/>
        <v>0</v>
      </c>
      <c r="Y36" s="22">
        <f t="shared" ca="1" si="5"/>
        <v>0</v>
      </c>
      <c r="Z36" s="22">
        <f t="shared" ca="1" si="6"/>
        <v>0</v>
      </c>
      <c r="AA36" s="22">
        <f t="shared" ca="1" si="7"/>
        <v>0</v>
      </c>
      <c r="AB36" s="26">
        <f t="shared" ca="1" si="8"/>
        <v>0</v>
      </c>
      <c r="AC36" s="26">
        <f t="shared" ca="1" si="9"/>
        <v>0</v>
      </c>
      <c r="AD36" s="26">
        <f t="shared" ca="1" si="10"/>
        <v>0</v>
      </c>
      <c r="AE36" s="26">
        <f t="shared" ca="1" si="11"/>
        <v>0</v>
      </c>
      <c r="AF36" s="26">
        <f t="shared" ca="1" si="12"/>
        <v>0</v>
      </c>
      <c r="AG36" s="26">
        <f t="shared" ca="1" si="13"/>
        <v>0</v>
      </c>
      <c r="AH36" s="26">
        <f t="shared" ca="1" si="14"/>
        <v>0</v>
      </c>
      <c r="AI36" s="26">
        <f t="shared" ca="1" si="15"/>
        <v>0</v>
      </c>
      <c r="AJ36" s="26">
        <f t="shared" ca="1" si="16"/>
        <v>0</v>
      </c>
      <c r="AK36" s="145">
        <f t="shared" ca="1" si="17"/>
        <v>0</v>
      </c>
      <c r="AL36" s="22">
        <f t="shared" ca="1" si="18"/>
        <v>0</v>
      </c>
      <c r="AM36" s="22">
        <f t="shared" ca="1" si="19"/>
        <v>0</v>
      </c>
      <c r="AN36" s="22">
        <f t="shared" ca="1" si="20"/>
        <v>0</v>
      </c>
      <c r="AO36" s="22">
        <f t="shared" ca="1" si="21"/>
        <v>0</v>
      </c>
      <c r="AP36" s="22">
        <f t="shared" ca="1" si="22"/>
        <v>0</v>
      </c>
      <c r="AQ36" s="22">
        <f t="shared" ca="1" si="23"/>
        <v>0</v>
      </c>
      <c r="AR36" s="22">
        <f t="shared" ca="1" si="24"/>
        <v>0</v>
      </c>
      <c r="AS36" s="22">
        <f t="shared" ca="1" si="25"/>
        <v>0</v>
      </c>
      <c r="AT36" s="22">
        <f t="shared" ca="1" si="26"/>
        <v>0</v>
      </c>
      <c r="AU36" s="22">
        <f t="shared" ca="1" si="27"/>
        <v>0</v>
      </c>
      <c r="AV36" s="22">
        <f t="shared" ca="1" si="28"/>
        <v>0</v>
      </c>
      <c r="AW36" s="22">
        <f t="shared" ca="1" si="29"/>
        <v>0</v>
      </c>
      <c r="AX36" s="22">
        <f t="shared" ca="1" si="30"/>
        <v>0</v>
      </c>
      <c r="AY36" s="24">
        <f t="shared" ca="1" si="31"/>
        <v>0</v>
      </c>
      <c r="AZ36" s="34">
        <f t="shared" ca="1" si="32"/>
        <v>0</v>
      </c>
      <c r="BA36" s="35">
        <f t="shared" ca="1" si="33"/>
        <v>0</v>
      </c>
      <c r="BB36" s="35">
        <f t="shared" ca="1" si="34"/>
        <v>0</v>
      </c>
      <c r="BC36" s="37">
        <f t="shared" ca="1" si="35"/>
        <v>0</v>
      </c>
    </row>
    <row r="37" spans="1:55" x14ac:dyDescent="0.25">
      <c r="A37" s="2">
        <v>35887</v>
      </c>
      <c r="B37">
        <v>1100</v>
      </c>
      <c r="C37">
        <v>18.190000000000001</v>
      </c>
      <c r="D37">
        <v>18.190000000000001</v>
      </c>
      <c r="E37">
        <v>18.190000000000001</v>
      </c>
      <c r="F37">
        <v>18.190000000000001</v>
      </c>
      <c r="M37" s="15">
        <v>30140</v>
      </c>
      <c r="N37" t="str">
        <f t="shared" si="0"/>
        <v>On</v>
      </c>
      <c r="O37">
        <f t="shared" si="1"/>
        <v>4</v>
      </c>
    </row>
    <row r="38" spans="1:55" x14ac:dyDescent="0.25">
      <c r="A38" s="2">
        <v>35887</v>
      </c>
      <c r="B38">
        <v>1200</v>
      </c>
      <c r="C38">
        <v>26.98</v>
      </c>
      <c r="D38">
        <v>26.98</v>
      </c>
      <c r="E38">
        <v>26.98</v>
      </c>
      <c r="F38">
        <v>26.98</v>
      </c>
      <c r="M38" s="15">
        <v>30017</v>
      </c>
      <c r="N38" t="str">
        <f t="shared" si="0"/>
        <v>On</v>
      </c>
      <c r="O38">
        <f t="shared" si="1"/>
        <v>4</v>
      </c>
    </row>
    <row r="39" spans="1:55" x14ac:dyDescent="0.25">
      <c r="A39" s="2">
        <v>35887</v>
      </c>
      <c r="B39">
        <v>1300</v>
      </c>
      <c r="C39">
        <v>28.74</v>
      </c>
      <c r="D39">
        <v>28.48</v>
      </c>
      <c r="E39">
        <v>28.12</v>
      </c>
      <c r="F39">
        <v>31.05</v>
      </c>
      <c r="M39" s="15">
        <v>30118</v>
      </c>
      <c r="N39" t="str">
        <f t="shared" si="0"/>
        <v>On</v>
      </c>
      <c r="O39">
        <f t="shared" si="1"/>
        <v>4</v>
      </c>
    </row>
    <row r="40" spans="1:55" x14ac:dyDescent="0.25">
      <c r="A40" s="2">
        <v>35887</v>
      </c>
      <c r="B40">
        <v>1400</v>
      </c>
      <c r="C40">
        <v>28.04</v>
      </c>
      <c r="D40">
        <v>27.26</v>
      </c>
      <c r="E40">
        <v>26.18</v>
      </c>
      <c r="F40">
        <v>34.96</v>
      </c>
      <c r="M40" s="15">
        <v>30175</v>
      </c>
      <c r="N40" t="str">
        <f t="shared" si="0"/>
        <v>On</v>
      </c>
      <c r="O40">
        <f t="shared" si="1"/>
        <v>4</v>
      </c>
    </row>
    <row r="41" spans="1:55" x14ac:dyDescent="0.25">
      <c r="A41" s="2">
        <v>35887</v>
      </c>
      <c r="B41">
        <v>1500</v>
      </c>
      <c r="C41">
        <v>27.43</v>
      </c>
      <c r="D41">
        <v>26.6</v>
      </c>
      <c r="E41">
        <v>25.45</v>
      </c>
      <c r="F41">
        <v>34.799999999999997</v>
      </c>
      <c r="M41" s="15">
        <v>29989</v>
      </c>
      <c r="N41" t="str">
        <f t="shared" si="0"/>
        <v>On</v>
      </c>
      <c r="O41">
        <f t="shared" si="1"/>
        <v>4</v>
      </c>
    </row>
    <row r="42" spans="1:55" x14ac:dyDescent="0.25">
      <c r="A42" s="2">
        <v>35887</v>
      </c>
      <c r="B42">
        <v>1600</v>
      </c>
      <c r="C42">
        <v>16.899999999999999</v>
      </c>
      <c r="D42">
        <v>16.78</v>
      </c>
      <c r="E42">
        <v>16.61</v>
      </c>
      <c r="F42">
        <v>17.97</v>
      </c>
      <c r="M42" s="15">
        <v>29688</v>
      </c>
      <c r="N42" t="str">
        <f t="shared" si="0"/>
        <v>On</v>
      </c>
      <c r="O42">
        <f t="shared" si="1"/>
        <v>4</v>
      </c>
    </row>
    <row r="43" spans="1:55" x14ac:dyDescent="0.25">
      <c r="A43" s="2">
        <v>35887</v>
      </c>
      <c r="B43">
        <v>1700</v>
      </c>
      <c r="C43">
        <v>16.53</v>
      </c>
      <c r="D43">
        <v>16.53</v>
      </c>
      <c r="E43">
        <v>16.53</v>
      </c>
      <c r="F43">
        <v>16.53</v>
      </c>
      <c r="M43" s="15">
        <v>29028</v>
      </c>
      <c r="N43" t="str">
        <f t="shared" si="0"/>
        <v>On</v>
      </c>
      <c r="O43">
        <f t="shared" si="1"/>
        <v>4</v>
      </c>
    </row>
    <row r="44" spans="1:55" x14ac:dyDescent="0.25">
      <c r="A44" s="2">
        <v>35887</v>
      </c>
      <c r="B44">
        <v>1800</v>
      </c>
      <c r="C44">
        <v>14.83</v>
      </c>
      <c r="D44">
        <v>14.83</v>
      </c>
      <c r="E44">
        <v>14.83</v>
      </c>
      <c r="F44">
        <v>14.83</v>
      </c>
      <c r="M44" s="15">
        <v>28891</v>
      </c>
      <c r="N44" t="str">
        <f t="shared" si="0"/>
        <v>On</v>
      </c>
      <c r="O44">
        <f t="shared" si="1"/>
        <v>4</v>
      </c>
    </row>
    <row r="45" spans="1:55" x14ac:dyDescent="0.25">
      <c r="A45" s="2">
        <v>35887</v>
      </c>
      <c r="B45">
        <v>1900</v>
      </c>
      <c r="C45">
        <v>24.02</v>
      </c>
      <c r="D45">
        <v>24.02</v>
      </c>
      <c r="E45">
        <v>24.02</v>
      </c>
      <c r="F45">
        <v>24.02</v>
      </c>
      <c r="M45" s="15">
        <v>29438</v>
      </c>
      <c r="N45" t="str">
        <f t="shared" si="0"/>
        <v>On</v>
      </c>
      <c r="O45">
        <f t="shared" si="1"/>
        <v>4</v>
      </c>
    </row>
    <row r="46" spans="1:55" x14ac:dyDescent="0.25">
      <c r="A46" s="2">
        <v>35887</v>
      </c>
      <c r="B46">
        <v>2000</v>
      </c>
      <c r="C46">
        <v>29.23</v>
      </c>
      <c r="D46">
        <v>29.23</v>
      </c>
      <c r="E46">
        <v>29.23</v>
      </c>
      <c r="F46">
        <v>29.23</v>
      </c>
      <c r="M46" s="15">
        <v>30656</v>
      </c>
      <c r="N46" t="str">
        <f t="shared" si="0"/>
        <v>On</v>
      </c>
      <c r="O46">
        <f t="shared" si="1"/>
        <v>4</v>
      </c>
    </row>
    <row r="47" spans="1:55" x14ac:dyDescent="0.25">
      <c r="A47" s="2">
        <v>35887</v>
      </c>
      <c r="B47">
        <v>2100</v>
      </c>
      <c r="C47">
        <v>17.25</v>
      </c>
      <c r="D47">
        <v>17.25</v>
      </c>
      <c r="E47">
        <v>17.25</v>
      </c>
      <c r="F47">
        <v>17.25</v>
      </c>
      <c r="M47" s="15">
        <v>29696</v>
      </c>
      <c r="N47" t="str">
        <f t="shared" si="0"/>
        <v>On</v>
      </c>
      <c r="O47">
        <f t="shared" si="1"/>
        <v>4</v>
      </c>
    </row>
    <row r="48" spans="1:55" x14ac:dyDescent="0.25">
      <c r="A48" s="2">
        <v>35887</v>
      </c>
      <c r="B48">
        <v>2200</v>
      </c>
      <c r="C48">
        <v>15.08</v>
      </c>
      <c r="D48">
        <v>15.08</v>
      </c>
      <c r="E48">
        <v>15.08</v>
      </c>
      <c r="F48">
        <v>15.08</v>
      </c>
      <c r="M48" s="15">
        <v>28080</v>
      </c>
      <c r="N48" t="str">
        <f t="shared" si="0"/>
        <v>On</v>
      </c>
      <c r="O48">
        <f t="shared" si="1"/>
        <v>4</v>
      </c>
    </row>
    <row r="49" spans="1:15" x14ac:dyDescent="0.25">
      <c r="A49" s="2">
        <v>35887</v>
      </c>
      <c r="B49">
        <v>2300</v>
      </c>
      <c r="C49">
        <v>13.3</v>
      </c>
      <c r="D49">
        <v>13.3</v>
      </c>
      <c r="E49">
        <v>13.3</v>
      </c>
      <c r="F49">
        <v>13.3</v>
      </c>
      <c r="M49" s="15">
        <v>25350</v>
      </c>
      <c r="N49" t="str">
        <f t="shared" si="0"/>
        <v>On</v>
      </c>
      <c r="O49">
        <f t="shared" si="1"/>
        <v>4</v>
      </c>
    </row>
    <row r="50" spans="1:15" x14ac:dyDescent="0.25">
      <c r="A50" s="2">
        <v>35887</v>
      </c>
      <c r="B50">
        <v>2400</v>
      </c>
      <c r="C50">
        <v>12.25</v>
      </c>
      <c r="D50">
        <v>12.25</v>
      </c>
      <c r="E50">
        <v>12.25</v>
      </c>
      <c r="F50">
        <v>12.25</v>
      </c>
      <c r="M50" s="15">
        <v>22795</v>
      </c>
      <c r="N50" t="str">
        <f t="shared" si="0"/>
        <v>Off</v>
      </c>
      <c r="O50">
        <f t="shared" si="1"/>
        <v>4</v>
      </c>
    </row>
    <row r="51" spans="1:15" x14ac:dyDescent="0.25">
      <c r="A51" s="2">
        <v>35888</v>
      </c>
      <c r="B51">
        <v>100</v>
      </c>
      <c r="C51">
        <v>8.98</v>
      </c>
      <c r="D51">
        <v>8.98</v>
      </c>
      <c r="E51">
        <v>8.98</v>
      </c>
      <c r="F51">
        <v>8.98</v>
      </c>
      <c r="M51" s="15">
        <v>20905</v>
      </c>
      <c r="N51" t="str">
        <f t="shared" si="0"/>
        <v>Off</v>
      </c>
      <c r="O51">
        <f t="shared" si="1"/>
        <v>5</v>
      </c>
    </row>
    <row r="52" spans="1:15" x14ac:dyDescent="0.25">
      <c r="A52" s="2">
        <v>35888</v>
      </c>
      <c r="B52">
        <v>200</v>
      </c>
      <c r="C52">
        <v>7.4</v>
      </c>
      <c r="D52">
        <v>7.4</v>
      </c>
      <c r="E52">
        <v>7.4</v>
      </c>
      <c r="F52">
        <v>7.4</v>
      </c>
      <c r="M52" s="15">
        <v>19974</v>
      </c>
      <c r="N52" t="str">
        <f t="shared" si="0"/>
        <v>Off</v>
      </c>
      <c r="O52">
        <f t="shared" si="1"/>
        <v>5</v>
      </c>
    </row>
    <row r="53" spans="1:15" x14ac:dyDescent="0.25">
      <c r="A53" s="2">
        <v>35888</v>
      </c>
      <c r="B53">
        <v>300</v>
      </c>
      <c r="C53">
        <v>7.95</v>
      </c>
      <c r="D53">
        <v>7.95</v>
      </c>
      <c r="E53">
        <v>7.95</v>
      </c>
      <c r="F53">
        <v>7.95</v>
      </c>
      <c r="M53" s="15">
        <v>19215</v>
      </c>
      <c r="N53" t="str">
        <f t="shared" si="0"/>
        <v>Off</v>
      </c>
      <c r="O53">
        <f t="shared" si="1"/>
        <v>5</v>
      </c>
    </row>
    <row r="54" spans="1:15" x14ac:dyDescent="0.25">
      <c r="A54" s="2">
        <v>35888</v>
      </c>
      <c r="B54">
        <v>400</v>
      </c>
      <c r="C54">
        <v>9.6300000000000008</v>
      </c>
      <c r="D54">
        <v>9.6300000000000008</v>
      </c>
      <c r="E54">
        <v>9.6300000000000008</v>
      </c>
      <c r="F54">
        <v>9.6300000000000008</v>
      </c>
      <c r="M54" s="15">
        <v>19488</v>
      </c>
      <c r="N54" t="str">
        <f t="shared" si="0"/>
        <v>Off</v>
      </c>
      <c r="O54">
        <f t="shared" si="1"/>
        <v>5</v>
      </c>
    </row>
    <row r="55" spans="1:15" x14ac:dyDescent="0.25">
      <c r="A55" s="2">
        <v>35888</v>
      </c>
      <c r="B55">
        <v>500</v>
      </c>
      <c r="C55">
        <v>10.93</v>
      </c>
      <c r="D55">
        <v>10.93</v>
      </c>
      <c r="E55">
        <v>10.93</v>
      </c>
      <c r="F55">
        <v>10.93</v>
      </c>
      <c r="M55" s="15">
        <v>19928</v>
      </c>
      <c r="N55" t="str">
        <f t="shared" si="0"/>
        <v>Off</v>
      </c>
      <c r="O55">
        <f t="shared" si="1"/>
        <v>5</v>
      </c>
    </row>
    <row r="56" spans="1:15" x14ac:dyDescent="0.25">
      <c r="A56" s="2">
        <v>35888</v>
      </c>
      <c r="B56">
        <v>600</v>
      </c>
      <c r="C56">
        <v>12.29</v>
      </c>
      <c r="D56">
        <v>12.29</v>
      </c>
      <c r="E56">
        <v>12.29</v>
      </c>
      <c r="F56">
        <v>12.29</v>
      </c>
      <c r="M56" s="15">
        <v>21647</v>
      </c>
      <c r="N56" t="str">
        <f t="shared" si="0"/>
        <v>Off</v>
      </c>
      <c r="O56">
        <f t="shared" si="1"/>
        <v>5</v>
      </c>
    </row>
    <row r="57" spans="1:15" x14ac:dyDescent="0.25">
      <c r="A57" s="2">
        <v>35888</v>
      </c>
      <c r="B57">
        <v>700</v>
      </c>
      <c r="C57">
        <v>16.86</v>
      </c>
      <c r="D57">
        <v>16.86</v>
      </c>
      <c r="E57">
        <v>16.86</v>
      </c>
      <c r="F57">
        <v>16.86</v>
      </c>
      <c r="M57" s="15">
        <v>24848</v>
      </c>
      <c r="N57" t="str">
        <f t="shared" si="0"/>
        <v>Off</v>
      </c>
      <c r="O57">
        <f t="shared" si="1"/>
        <v>5</v>
      </c>
    </row>
    <row r="58" spans="1:15" x14ac:dyDescent="0.25">
      <c r="A58" s="2">
        <v>35888</v>
      </c>
      <c r="B58">
        <v>800</v>
      </c>
      <c r="C58">
        <v>18.649999999999999</v>
      </c>
      <c r="D58">
        <v>18.649999999999999</v>
      </c>
      <c r="E58">
        <v>18.649999999999999</v>
      </c>
      <c r="F58">
        <v>18.649999999999999</v>
      </c>
      <c r="M58" s="15">
        <v>27802</v>
      </c>
      <c r="N58" t="str">
        <f t="shared" si="0"/>
        <v>On</v>
      </c>
      <c r="O58">
        <f t="shared" si="1"/>
        <v>5</v>
      </c>
    </row>
    <row r="59" spans="1:15" x14ac:dyDescent="0.25">
      <c r="A59" s="2">
        <v>35888</v>
      </c>
      <c r="B59">
        <v>900</v>
      </c>
      <c r="C59">
        <v>15.43</v>
      </c>
      <c r="D59">
        <v>15.43</v>
      </c>
      <c r="E59">
        <v>15.43</v>
      </c>
      <c r="F59">
        <v>15.43</v>
      </c>
      <c r="M59" s="15">
        <v>28554</v>
      </c>
      <c r="N59" t="str">
        <f t="shared" si="0"/>
        <v>On</v>
      </c>
      <c r="O59">
        <f t="shared" si="1"/>
        <v>5</v>
      </c>
    </row>
    <row r="60" spans="1:15" x14ac:dyDescent="0.25">
      <c r="A60" s="2">
        <v>35888</v>
      </c>
      <c r="B60">
        <v>1000</v>
      </c>
      <c r="C60">
        <v>16.88</v>
      </c>
      <c r="D60">
        <v>16.88</v>
      </c>
      <c r="E60">
        <v>16.88</v>
      </c>
      <c r="F60">
        <v>16.88</v>
      </c>
      <c r="M60" s="15">
        <v>28747</v>
      </c>
      <c r="N60" t="str">
        <f t="shared" si="0"/>
        <v>On</v>
      </c>
      <c r="O60">
        <f t="shared" si="1"/>
        <v>5</v>
      </c>
    </row>
    <row r="61" spans="1:15" x14ac:dyDescent="0.25">
      <c r="A61" s="2">
        <v>35888</v>
      </c>
      <c r="B61">
        <v>1100</v>
      </c>
      <c r="C61">
        <v>26.25</v>
      </c>
      <c r="D61">
        <v>26.25</v>
      </c>
      <c r="E61">
        <v>26.25</v>
      </c>
      <c r="F61">
        <v>26.25</v>
      </c>
      <c r="M61" s="15">
        <v>28963</v>
      </c>
      <c r="N61" t="str">
        <f t="shared" si="0"/>
        <v>On</v>
      </c>
      <c r="O61">
        <f t="shared" si="1"/>
        <v>5</v>
      </c>
    </row>
    <row r="62" spans="1:15" x14ac:dyDescent="0.25">
      <c r="A62" s="2">
        <v>35888</v>
      </c>
      <c r="B62">
        <v>1200</v>
      </c>
      <c r="C62">
        <v>36.26</v>
      </c>
      <c r="D62">
        <v>36.26</v>
      </c>
      <c r="E62">
        <v>36.26</v>
      </c>
      <c r="F62">
        <v>36.26</v>
      </c>
      <c r="M62" s="15">
        <v>28839</v>
      </c>
      <c r="N62" t="str">
        <f t="shared" si="0"/>
        <v>On</v>
      </c>
      <c r="O62">
        <f t="shared" si="1"/>
        <v>5</v>
      </c>
    </row>
    <row r="63" spans="1:15" x14ac:dyDescent="0.25">
      <c r="A63" s="2">
        <v>35888</v>
      </c>
      <c r="B63">
        <v>1300</v>
      </c>
      <c r="C63">
        <v>28.35</v>
      </c>
      <c r="D63">
        <v>28.35</v>
      </c>
      <c r="E63">
        <v>28.35</v>
      </c>
      <c r="F63">
        <v>28.35</v>
      </c>
      <c r="M63" s="15">
        <v>28642</v>
      </c>
      <c r="N63" t="str">
        <f t="shared" si="0"/>
        <v>On</v>
      </c>
      <c r="O63">
        <f t="shared" si="1"/>
        <v>5</v>
      </c>
    </row>
    <row r="64" spans="1:15" x14ac:dyDescent="0.25">
      <c r="A64" s="2">
        <v>35888</v>
      </c>
      <c r="B64">
        <v>1400</v>
      </c>
      <c r="C64">
        <v>27.48</v>
      </c>
      <c r="D64">
        <v>27.48</v>
      </c>
      <c r="E64">
        <v>27.48</v>
      </c>
      <c r="F64">
        <v>27.48</v>
      </c>
      <c r="M64" s="15">
        <v>28443</v>
      </c>
      <c r="N64" t="str">
        <f t="shared" si="0"/>
        <v>On</v>
      </c>
      <c r="O64">
        <f t="shared" si="1"/>
        <v>5</v>
      </c>
    </row>
    <row r="65" spans="1:15" x14ac:dyDescent="0.25">
      <c r="A65" s="2">
        <v>35888</v>
      </c>
      <c r="B65">
        <v>1500</v>
      </c>
      <c r="C65">
        <v>19.11</v>
      </c>
      <c r="D65">
        <v>19.11</v>
      </c>
      <c r="E65">
        <v>19.11</v>
      </c>
      <c r="F65">
        <v>19.11</v>
      </c>
      <c r="M65" s="15">
        <v>28122</v>
      </c>
      <c r="N65" t="str">
        <f t="shared" si="0"/>
        <v>On</v>
      </c>
      <c r="O65">
        <f t="shared" si="1"/>
        <v>5</v>
      </c>
    </row>
    <row r="66" spans="1:15" x14ac:dyDescent="0.25">
      <c r="A66" s="2">
        <v>35888</v>
      </c>
      <c r="B66">
        <v>1600</v>
      </c>
      <c r="C66">
        <v>17.989999999999998</v>
      </c>
      <c r="D66">
        <v>17.989999999999998</v>
      </c>
      <c r="E66">
        <v>17.989999999999998</v>
      </c>
      <c r="F66">
        <v>17.989999999999998</v>
      </c>
      <c r="M66" s="15">
        <v>27632</v>
      </c>
      <c r="N66" t="str">
        <f t="shared" si="0"/>
        <v>On</v>
      </c>
      <c r="O66">
        <f t="shared" si="1"/>
        <v>5</v>
      </c>
    </row>
    <row r="67" spans="1:15" x14ac:dyDescent="0.25">
      <c r="A67" s="2">
        <v>35888</v>
      </c>
      <c r="B67">
        <v>1700</v>
      </c>
      <c r="C67">
        <v>17.23</v>
      </c>
      <c r="D67">
        <v>17.23</v>
      </c>
      <c r="E67">
        <v>17.23</v>
      </c>
      <c r="F67">
        <v>17.23</v>
      </c>
      <c r="M67" s="15">
        <v>27335</v>
      </c>
      <c r="N67" t="str">
        <f t="shared" ref="N67:N130" si="38">+IF(B67&gt;700,IF(B67&lt;2400,"On","Off"),"Off")</f>
        <v>On</v>
      </c>
      <c r="O67">
        <f t="shared" ref="O67:O130" si="39">+WEEKDAY(A67,2)</f>
        <v>5</v>
      </c>
    </row>
    <row r="68" spans="1:15" x14ac:dyDescent="0.25">
      <c r="A68" s="2">
        <v>35888</v>
      </c>
      <c r="B68">
        <v>1800</v>
      </c>
      <c r="C68">
        <v>15.64</v>
      </c>
      <c r="D68">
        <v>15.64</v>
      </c>
      <c r="E68">
        <v>15.64</v>
      </c>
      <c r="F68">
        <v>15.64</v>
      </c>
      <c r="M68" s="15">
        <v>27253</v>
      </c>
      <c r="N68" t="str">
        <f t="shared" si="38"/>
        <v>On</v>
      </c>
      <c r="O68">
        <f t="shared" si="39"/>
        <v>5</v>
      </c>
    </row>
    <row r="69" spans="1:15" x14ac:dyDescent="0.25">
      <c r="A69" s="2">
        <v>35888</v>
      </c>
      <c r="B69">
        <v>1900</v>
      </c>
      <c r="C69">
        <v>32.880000000000003</v>
      </c>
      <c r="D69">
        <v>32.880000000000003</v>
      </c>
      <c r="E69">
        <v>32.880000000000003</v>
      </c>
      <c r="F69">
        <v>32.880000000000003</v>
      </c>
      <c r="M69" s="15">
        <v>28024</v>
      </c>
      <c r="N69" t="str">
        <f t="shared" si="38"/>
        <v>On</v>
      </c>
      <c r="O69">
        <f t="shared" si="39"/>
        <v>5</v>
      </c>
    </row>
    <row r="70" spans="1:15" x14ac:dyDescent="0.25">
      <c r="A70" s="2">
        <v>35888</v>
      </c>
      <c r="B70">
        <v>2000</v>
      </c>
      <c r="C70">
        <v>37.11</v>
      </c>
      <c r="D70">
        <v>37.11</v>
      </c>
      <c r="E70">
        <v>37.11</v>
      </c>
      <c r="F70">
        <v>37.11</v>
      </c>
      <c r="M70" s="15">
        <v>29065</v>
      </c>
      <c r="N70" t="str">
        <f t="shared" si="38"/>
        <v>On</v>
      </c>
      <c r="O70">
        <f t="shared" si="39"/>
        <v>5</v>
      </c>
    </row>
    <row r="71" spans="1:15" x14ac:dyDescent="0.25">
      <c r="A71" s="2">
        <v>35888</v>
      </c>
      <c r="B71">
        <v>2100</v>
      </c>
      <c r="C71">
        <v>22.34</v>
      </c>
      <c r="D71">
        <v>22.34</v>
      </c>
      <c r="E71">
        <v>22.34</v>
      </c>
      <c r="F71">
        <v>22.34</v>
      </c>
      <c r="M71" s="15">
        <v>28384</v>
      </c>
      <c r="N71" t="str">
        <f t="shared" si="38"/>
        <v>On</v>
      </c>
      <c r="O71">
        <f t="shared" si="39"/>
        <v>5</v>
      </c>
    </row>
    <row r="72" spans="1:15" x14ac:dyDescent="0.25">
      <c r="A72" s="2">
        <v>35888</v>
      </c>
      <c r="B72">
        <v>2200</v>
      </c>
      <c r="C72">
        <v>18</v>
      </c>
      <c r="D72">
        <v>18</v>
      </c>
      <c r="E72">
        <v>18</v>
      </c>
      <c r="F72">
        <v>18</v>
      </c>
      <c r="M72" s="15">
        <v>26724</v>
      </c>
      <c r="N72" t="str">
        <f t="shared" si="38"/>
        <v>On</v>
      </c>
      <c r="O72">
        <f t="shared" si="39"/>
        <v>5</v>
      </c>
    </row>
    <row r="73" spans="1:15" x14ac:dyDescent="0.25">
      <c r="A73" s="2">
        <v>35888</v>
      </c>
      <c r="B73">
        <v>2300</v>
      </c>
      <c r="C73">
        <v>18.25</v>
      </c>
      <c r="D73">
        <v>18.25</v>
      </c>
      <c r="E73">
        <v>18.25</v>
      </c>
      <c r="F73">
        <v>18.25</v>
      </c>
      <c r="M73" s="15">
        <v>24807</v>
      </c>
      <c r="N73" t="str">
        <f t="shared" si="38"/>
        <v>On</v>
      </c>
      <c r="O73">
        <f t="shared" si="39"/>
        <v>5</v>
      </c>
    </row>
    <row r="74" spans="1:15" x14ac:dyDescent="0.25">
      <c r="A74" s="2">
        <v>35888</v>
      </c>
      <c r="B74">
        <v>2400</v>
      </c>
      <c r="C74">
        <v>15.67</v>
      </c>
      <c r="D74">
        <v>15.67</v>
      </c>
      <c r="E74">
        <v>15.67</v>
      </c>
      <c r="F74">
        <v>15.67</v>
      </c>
      <c r="M74" s="15">
        <v>22815</v>
      </c>
      <c r="N74" t="str">
        <f t="shared" si="38"/>
        <v>Off</v>
      </c>
      <c r="O74">
        <f t="shared" si="39"/>
        <v>5</v>
      </c>
    </row>
    <row r="75" spans="1:15" x14ac:dyDescent="0.25">
      <c r="A75" s="2">
        <v>35889</v>
      </c>
      <c r="B75">
        <v>100</v>
      </c>
      <c r="C75">
        <v>14.54</v>
      </c>
      <c r="D75">
        <v>14.54</v>
      </c>
      <c r="E75">
        <v>14.54</v>
      </c>
      <c r="F75">
        <v>14.54</v>
      </c>
      <c r="M75" s="15">
        <v>21063</v>
      </c>
      <c r="N75" t="str">
        <f t="shared" si="38"/>
        <v>Off</v>
      </c>
      <c r="O75">
        <f t="shared" si="39"/>
        <v>6</v>
      </c>
    </row>
    <row r="76" spans="1:15" x14ac:dyDescent="0.25">
      <c r="A76" s="2">
        <v>35889</v>
      </c>
      <c r="B76">
        <v>200</v>
      </c>
      <c r="C76">
        <v>13.98</v>
      </c>
      <c r="D76">
        <v>13.98</v>
      </c>
      <c r="E76">
        <v>13.98</v>
      </c>
      <c r="F76">
        <v>13.98</v>
      </c>
      <c r="M76" s="15">
        <v>20132</v>
      </c>
      <c r="N76" t="str">
        <f t="shared" si="38"/>
        <v>Off</v>
      </c>
      <c r="O76">
        <f t="shared" si="39"/>
        <v>6</v>
      </c>
    </row>
    <row r="77" spans="1:15" x14ac:dyDescent="0.25">
      <c r="A77" s="2">
        <v>35889</v>
      </c>
      <c r="B77">
        <v>300</v>
      </c>
      <c r="C77">
        <v>13.21</v>
      </c>
      <c r="D77">
        <v>13.21</v>
      </c>
      <c r="E77">
        <v>13.21</v>
      </c>
      <c r="F77">
        <v>13.21</v>
      </c>
      <c r="M77" s="15">
        <v>19540</v>
      </c>
      <c r="N77" t="str">
        <f t="shared" si="38"/>
        <v>Off</v>
      </c>
      <c r="O77">
        <f t="shared" si="39"/>
        <v>6</v>
      </c>
    </row>
    <row r="78" spans="1:15" x14ac:dyDescent="0.25">
      <c r="A78" s="2">
        <v>35889</v>
      </c>
      <c r="B78">
        <v>400</v>
      </c>
      <c r="C78">
        <v>12.98</v>
      </c>
      <c r="D78">
        <v>12.98</v>
      </c>
      <c r="E78">
        <v>12.98</v>
      </c>
      <c r="F78">
        <v>12.98</v>
      </c>
      <c r="M78" s="15">
        <v>19364</v>
      </c>
      <c r="N78" t="str">
        <f t="shared" si="38"/>
        <v>Off</v>
      </c>
      <c r="O78">
        <f t="shared" si="39"/>
        <v>6</v>
      </c>
    </row>
    <row r="79" spans="1:15" x14ac:dyDescent="0.25">
      <c r="A79" s="2">
        <v>35889</v>
      </c>
      <c r="B79">
        <v>500</v>
      </c>
      <c r="C79">
        <v>13.14</v>
      </c>
      <c r="D79">
        <v>13.14</v>
      </c>
      <c r="E79">
        <v>13.14</v>
      </c>
      <c r="F79">
        <v>13.14</v>
      </c>
      <c r="M79" s="15">
        <v>19383</v>
      </c>
      <c r="N79" t="str">
        <f t="shared" si="38"/>
        <v>Off</v>
      </c>
      <c r="O79">
        <f t="shared" si="39"/>
        <v>6</v>
      </c>
    </row>
    <row r="80" spans="1:15" x14ac:dyDescent="0.25">
      <c r="A80" s="2">
        <v>35889</v>
      </c>
      <c r="B80">
        <v>600</v>
      </c>
      <c r="C80">
        <v>13.77</v>
      </c>
      <c r="D80">
        <v>13.77</v>
      </c>
      <c r="E80">
        <v>13.77</v>
      </c>
      <c r="F80">
        <v>13.77</v>
      </c>
      <c r="M80" s="15">
        <v>20068</v>
      </c>
      <c r="N80" t="str">
        <f t="shared" si="38"/>
        <v>Off</v>
      </c>
      <c r="O80">
        <f t="shared" si="39"/>
        <v>6</v>
      </c>
    </row>
    <row r="81" spans="1:15" x14ac:dyDescent="0.25">
      <c r="A81" s="2">
        <v>35889</v>
      </c>
      <c r="B81">
        <v>700</v>
      </c>
      <c r="C81">
        <v>13.93</v>
      </c>
      <c r="D81">
        <v>13.93</v>
      </c>
      <c r="E81">
        <v>13.93</v>
      </c>
      <c r="F81">
        <v>13.93</v>
      </c>
      <c r="M81" s="15">
        <v>21049</v>
      </c>
      <c r="N81" t="str">
        <f t="shared" si="38"/>
        <v>Off</v>
      </c>
      <c r="O81">
        <f t="shared" si="39"/>
        <v>6</v>
      </c>
    </row>
    <row r="82" spans="1:15" x14ac:dyDescent="0.25">
      <c r="A82" s="2">
        <v>35889</v>
      </c>
      <c r="B82">
        <v>800</v>
      </c>
      <c r="C82">
        <v>16.239999999999998</v>
      </c>
      <c r="D82">
        <v>16.239999999999998</v>
      </c>
      <c r="E82">
        <v>16.239999999999998</v>
      </c>
      <c r="F82">
        <v>16.239999999999998</v>
      </c>
      <c r="M82" s="15">
        <v>22948</v>
      </c>
      <c r="N82" t="str">
        <f t="shared" si="38"/>
        <v>On</v>
      </c>
      <c r="O82">
        <f t="shared" si="39"/>
        <v>6</v>
      </c>
    </row>
    <row r="83" spans="1:15" x14ac:dyDescent="0.25">
      <c r="A83" s="2">
        <v>35889</v>
      </c>
      <c r="B83">
        <v>900</v>
      </c>
      <c r="C83">
        <v>33.619999999999997</v>
      </c>
      <c r="D83">
        <v>33.619999999999997</v>
      </c>
      <c r="E83">
        <v>33.619999999999997</v>
      </c>
      <c r="F83">
        <v>33.619999999999997</v>
      </c>
      <c r="M83" s="15">
        <v>25420</v>
      </c>
      <c r="N83" t="str">
        <f t="shared" si="38"/>
        <v>On</v>
      </c>
      <c r="O83">
        <f t="shared" si="39"/>
        <v>6</v>
      </c>
    </row>
    <row r="84" spans="1:15" x14ac:dyDescent="0.25">
      <c r="A84" s="2">
        <v>35889</v>
      </c>
      <c r="B84">
        <v>1000</v>
      </c>
      <c r="C84">
        <v>32.78</v>
      </c>
      <c r="D84">
        <v>32.78</v>
      </c>
      <c r="E84">
        <v>32.78</v>
      </c>
      <c r="F84">
        <v>32.78</v>
      </c>
      <c r="M84" s="15">
        <v>26828</v>
      </c>
      <c r="N84" t="str">
        <f t="shared" si="38"/>
        <v>On</v>
      </c>
      <c r="O84">
        <f t="shared" si="39"/>
        <v>6</v>
      </c>
    </row>
    <row r="85" spans="1:15" x14ac:dyDescent="0.25">
      <c r="A85" s="2">
        <v>35889</v>
      </c>
      <c r="B85">
        <v>1100</v>
      </c>
      <c r="C85">
        <v>23.28</v>
      </c>
      <c r="D85">
        <v>23.28</v>
      </c>
      <c r="E85">
        <v>23.28</v>
      </c>
      <c r="F85">
        <v>23.28</v>
      </c>
      <c r="M85" s="15">
        <v>27542</v>
      </c>
      <c r="N85" t="str">
        <f t="shared" si="38"/>
        <v>On</v>
      </c>
      <c r="O85">
        <f t="shared" si="39"/>
        <v>6</v>
      </c>
    </row>
    <row r="86" spans="1:15" x14ac:dyDescent="0.25">
      <c r="A86" s="2">
        <v>35889</v>
      </c>
      <c r="B86">
        <v>1200</v>
      </c>
      <c r="C86">
        <v>19.62</v>
      </c>
      <c r="D86">
        <v>19.62</v>
      </c>
      <c r="E86">
        <v>19.62</v>
      </c>
      <c r="F86">
        <v>19.62</v>
      </c>
      <c r="M86" s="15">
        <v>27369</v>
      </c>
      <c r="N86" t="str">
        <f t="shared" si="38"/>
        <v>On</v>
      </c>
      <c r="O86">
        <f t="shared" si="39"/>
        <v>6</v>
      </c>
    </row>
    <row r="87" spans="1:15" x14ac:dyDescent="0.25">
      <c r="A87" s="2">
        <v>35889</v>
      </c>
      <c r="B87">
        <v>1300</v>
      </c>
      <c r="C87">
        <v>26.13</v>
      </c>
      <c r="D87">
        <v>26.13</v>
      </c>
      <c r="E87">
        <v>26.13</v>
      </c>
      <c r="F87">
        <v>26.13</v>
      </c>
      <c r="M87" s="15">
        <v>26691</v>
      </c>
      <c r="N87" t="str">
        <f t="shared" si="38"/>
        <v>On</v>
      </c>
      <c r="O87">
        <f t="shared" si="39"/>
        <v>6</v>
      </c>
    </row>
    <row r="88" spans="1:15" x14ac:dyDescent="0.25">
      <c r="A88" s="2">
        <v>35889</v>
      </c>
      <c r="B88">
        <v>1400</v>
      </c>
      <c r="C88">
        <v>26.48</v>
      </c>
      <c r="D88">
        <v>26.48</v>
      </c>
      <c r="E88">
        <v>26.48</v>
      </c>
      <c r="F88">
        <v>26.48</v>
      </c>
      <c r="M88" s="15">
        <v>26544</v>
      </c>
      <c r="N88" t="str">
        <f t="shared" si="38"/>
        <v>On</v>
      </c>
      <c r="O88">
        <f t="shared" si="39"/>
        <v>6</v>
      </c>
    </row>
    <row r="89" spans="1:15" x14ac:dyDescent="0.25">
      <c r="A89" s="2">
        <v>35889</v>
      </c>
      <c r="B89">
        <v>1500</v>
      </c>
      <c r="C89">
        <v>17.95</v>
      </c>
      <c r="D89">
        <v>17.95</v>
      </c>
      <c r="E89">
        <v>17.95</v>
      </c>
      <c r="F89">
        <v>17.95</v>
      </c>
      <c r="M89" s="15">
        <v>26120</v>
      </c>
      <c r="N89" t="str">
        <f t="shared" si="38"/>
        <v>On</v>
      </c>
      <c r="O89">
        <f t="shared" si="39"/>
        <v>6</v>
      </c>
    </row>
    <row r="90" spans="1:15" x14ac:dyDescent="0.25">
      <c r="A90" s="2">
        <v>35889</v>
      </c>
      <c r="B90">
        <v>1600</v>
      </c>
      <c r="C90">
        <v>19.149999999999999</v>
      </c>
      <c r="D90">
        <v>19.149999999999999</v>
      </c>
      <c r="E90">
        <v>19.149999999999999</v>
      </c>
      <c r="F90">
        <v>19.149999999999999</v>
      </c>
      <c r="M90" s="15">
        <v>25791</v>
      </c>
      <c r="N90" t="str">
        <f t="shared" si="38"/>
        <v>On</v>
      </c>
      <c r="O90">
        <f t="shared" si="39"/>
        <v>6</v>
      </c>
    </row>
    <row r="91" spans="1:15" x14ac:dyDescent="0.25">
      <c r="A91" s="2">
        <v>35889</v>
      </c>
      <c r="B91">
        <v>1700</v>
      </c>
      <c r="C91">
        <v>23.35</v>
      </c>
      <c r="D91">
        <v>23.35</v>
      </c>
      <c r="E91">
        <v>23.35</v>
      </c>
      <c r="F91">
        <v>23.35</v>
      </c>
      <c r="M91" s="15">
        <v>26064</v>
      </c>
      <c r="N91" t="str">
        <f t="shared" si="38"/>
        <v>On</v>
      </c>
      <c r="O91">
        <f t="shared" si="39"/>
        <v>6</v>
      </c>
    </row>
    <row r="92" spans="1:15" x14ac:dyDescent="0.25">
      <c r="A92" s="2">
        <v>35889</v>
      </c>
      <c r="B92">
        <v>1800</v>
      </c>
      <c r="C92">
        <v>25.25</v>
      </c>
      <c r="D92">
        <v>25.25</v>
      </c>
      <c r="E92">
        <v>25.25</v>
      </c>
      <c r="F92">
        <v>25.25</v>
      </c>
      <c r="M92" s="15">
        <v>26859</v>
      </c>
      <c r="N92" t="str">
        <f t="shared" si="38"/>
        <v>On</v>
      </c>
      <c r="O92">
        <f t="shared" si="39"/>
        <v>6</v>
      </c>
    </row>
    <row r="93" spans="1:15" x14ac:dyDescent="0.25">
      <c r="A93" s="2">
        <v>35889</v>
      </c>
      <c r="B93">
        <v>1900</v>
      </c>
      <c r="C93">
        <v>27.43</v>
      </c>
      <c r="D93">
        <v>27.43</v>
      </c>
      <c r="E93">
        <v>27.43</v>
      </c>
      <c r="F93">
        <v>27.43</v>
      </c>
      <c r="M93" s="15">
        <v>27833</v>
      </c>
      <c r="N93" t="str">
        <f t="shared" si="38"/>
        <v>On</v>
      </c>
      <c r="O93">
        <f t="shared" si="39"/>
        <v>6</v>
      </c>
    </row>
    <row r="94" spans="1:15" x14ac:dyDescent="0.25">
      <c r="A94" s="2">
        <v>35889</v>
      </c>
      <c r="B94">
        <v>2000</v>
      </c>
      <c r="C94">
        <v>22.72</v>
      </c>
      <c r="D94">
        <v>22.72</v>
      </c>
      <c r="E94">
        <v>22.72</v>
      </c>
      <c r="F94">
        <v>22.72</v>
      </c>
      <c r="M94" s="15">
        <v>28366</v>
      </c>
      <c r="N94" t="str">
        <f t="shared" si="38"/>
        <v>On</v>
      </c>
      <c r="O94">
        <f t="shared" si="39"/>
        <v>6</v>
      </c>
    </row>
    <row r="95" spans="1:15" x14ac:dyDescent="0.25">
      <c r="A95" s="2">
        <v>35889</v>
      </c>
      <c r="B95">
        <v>2100</v>
      </c>
      <c r="C95">
        <v>20.97</v>
      </c>
      <c r="D95">
        <v>20.97</v>
      </c>
      <c r="E95">
        <v>20.97</v>
      </c>
      <c r="F95">
        <v>20.97</v>
      </c>
      <c r="M95" s="15">
        <v>27784</v>
      </c>
      <c r="N95" t="str">
        <f t="shared" si="38"/>
        <v>On</v>
      </c>
      <c r="O95">
        <f t="shared" si="39"/>
        <v>6</v>
      </c>
    </row>
    <row r="96" spans="1:15" x14ac:dyDescent="0.25">
      <c r="A96" s="2">
        <v>35889</v>
      </c>
      <c r="B96">
        <v>2200</v>
      </c>
      <c r="C96">
        <v>19.12</v>
      </c>
      <c r="D96">
        <v>19.12</v>
      </c>
      <c r="E96">
        <v>19.12</v>
      </c>
      <c r="F96">
        <v>19.12</v>
      </c>
      <c r="M96" s="15">
        <v>26848</v>
      </c>
      <c r="N96" t="str">
        <f t="shared" si="38"/>
        <v>On</v>
      </c>
      <c r="O96">
        <f t="shared" si="39"/>
        <v>6</v>
      </c>
    </row>
    <row r="97" spans="1:15" x14ac:dyDescent="0.25">
      <c r="A97" s="2">
        <v>35889</v>
      </c>
      <c r="B97">
        <v>2300</v>
      </c>
      <c r="C97">
        <v>16.579999999999998</v>
      </c>
      <c r="D97">
        <v>16.579999999999998</v>
      </c>
      <c r="E97">
        <v>16.579999999999998</v>
      </c>
      <c r="F97">
        <v>16.579999999999998</v>
      </c>
      <c r="M97" s="15">
        <v>25269</v>
      </c>
      <c r="N97" t="str">
        <f t="shared" si="38"/>
        <v>On</v>
      </c>
      <c r="O97">
        <f t="shared" si="39"/>
        <v>6</v>
      </c>
    </row>
    <row r="98" spans="1:15" x14ac:dyDescent="0.25">
      <c r="A98" s="2">
        <v>35889</v>
      </c>
      <c r="B98">
        <v>2400</v>
      </c>
      <c r="C98">
        <v>16.12</v>
      </c>
      <c r="D98">
        <v>16.12</v>
      </c>
      <c r="E98">
        <v>16.12</v>
      </c>
      <c r="F98">
        <v>16.12</v>
      </c>
      <c r="M98" s="15">
        <v>23352</v>
      </c>
      <c r="N98" t="str">
        <f t="shared" si="38"/>
        <v>Off</v>
      </c>
      <c r="O98">
        <f t="shared" si="39"/>
        <v>6</v>
      </c>
    </row>
    <row r="99" spans="1:15" x14ac:dyDescent="0.25">
      <c r="A99" s="2">
        <v>35890</v>
      </c>
      <c r="B99">
        <v>100</v>
      </c>
      <c r="C99">
        <v>15</v>
      </c>
      <c r="D99">
        <v>15</v>
      </c>
      <c r="E99">
        <v>15</v>
      </c>
      <c r="F99">
        <v>15</v>
      </c>
      <c r="M99" s="15">
        <v>21501</v>
      </c>
      <c r="N99" t="str">
        <f t="shared" si="38"/>
        <v>Off</v>
      </c>
      <c r="O99">
        <f t="shared" si="39"/>
        <v>7</v>
      </c>
    </row>
    <row r="100" spans="1:15" x14ac:dyDescent="0.25">
      <c r="A100" s="2">
        <v>35890</v>
      </c>
      <c r="B100">
        <v>200</v>
      </c>
      <c r="C100">
        <v>14.33</v>
      </c>
      <c r="D100">
        <v>14.33</v>
      </c>
      <c r="E100">
        <v>14.33</v>
      </c>
      <c r="F100">
        <v>14.33</v>
      </c>
      <c r="M100" s="15">
        <v>20918</v>
      </c>
      <c r="N100" t="str">
        <f t="shared" si="38"/>
        <v>Off</v>
      </c>
      <c r="O100">
        <f t="shared" si="39"/>
        <v>7</v>
      </c>
    </row>
    <row r="101" spans="1:15" x14ac:dyDescent="0.25">
      <c r="A101" s="2">
        <v>35890</v>
      </c>
      <c r="B101">
        <v>400</v>
      </c>
      <c r="C101">
        <v>14</v>
      </c>
      <c r="D101">
        <v>14</v>
      </c>
      <c r="E101">
        <v>14</v>
      </c>
      <c r="F101">
        <v>14</v>
      </c>
      <c r="M101" s="15">
        <v>20595</v>
      </c>
      <c r="N101" t="str">
        <f t="shared" si="38"/>
        <v>Off</v>
      </c>
      <c r="O101">
        <f t="shared" si="39"/>
        <v>7</v>
      </c>
    </row>
    <row r="102" spans="1:15" x14ac:dyDescent="0.25">
      <c r="A102" s="2">
        <v>35890</v>
      </c>
      <c r="B102">
        <v>500</v>
      </c>
      <c r="C102">
        <v>14.36</v>
      </c>
      <c r="D102">
        <v>14.36</v>
      </c>
      <c r="E102">
        <v>14.36</v>
      </c>
      <c r="F102">
        <v>14.36</v>
      </c>
      <c r="M102" s="15">
        <v>20506</v>
      </c>
      <c r="N102" t="str">
        <f t="shared" si="38"/>
        <v>Off</v>
      </c>
      <c r="O102">
        <f t="shared" si="39"/>
        <v>7</v>
      </c>
    </row>
    <row r="103" spans="1:15" x14ac:dyDescent="0.25">
      <c r="A103" s="2">
        <v>35890</v>
      </c>
      <c r="B103">
        <v>600</v>
      </c>
      <c r="C103">
        <v>14.82</v>
      </c>
      <c r="D103">
        <v>14.82</v>
      </c>
      <c r="E103">
        <v>14.82</v>
      </c>
      <c r="F103">
        <v>14.82</v>
      </c>
      <c r="M103" s="15">
        <v>20720</v>
      </c>
      <c r="N103" t="str">
        <f t="shared" si="38"/>
        <v>Off</v>
      </c>
      <c r="O103">
        <f t="shared" si="39"/>
        <v>7</v>
      </c>
    </row>
    <row r="104" spans="1:15" x14ac:dyDescent="0.25">
      <c r="A104" s="2">
        <v>35890</v>
      </c>
      <c r="B104">
        <v>700</v>
      </c>
      <c r="C104">
        <v>15.3</v>
      </c>
      <c r="D104">
        <v>15.3</v>
      </c>
      <c r="E104">
        <v>15.3</v>
      </c>
      <c r="F104">
        <v>15.3</v>
      </c>
      <c r="M104" s="15">
        <v>21330</v>
      </c>
      <c r="N104" t="str">
        <f t="shared" si="38"/>
        <v>Off</v>
      </c>
      <c r="O104">
        <f t="shared" si="39"/>
        <v>7</v>
      </c>
    </row>
    <row r="105" spans="1:15" x14ac:dyDescent="0.25">
      <c r="A105" s="2">
        <v>35890</v>
      </c>
      <c r="B105">
        <v>800</v>
      </c>
      <c r="C105">
        <v>15.52</v>
      </c>
      <c r="D105">
        <v>15.52</v>
      </c>
      <c r="E105">
        <v>15.52</v>
      </c>
      <c r="F105">
        <v>15.52</v>
      </c>
      <c r="M105" s="15">
        <v>22027</v>
      </c>
      <c r="N105" t="str">
        <f t="shared" si="38"/>
        <v>On</v>
      </c>
      <c r="O105">
        <f t="shared" si="39"/>
        <v>7</v>
      </c>
    </row>
    <row r="106" spans="1:15" x14ac:dyDescent="0.25">
      <c r="A106" s="2">
        <v>35890</v>
      </c>
      <c r="B106">
        <v>900</v>
      </c>
      <c r="C106">
        <v>16.8</v>
      </c>
      <c r="D106">
        <v>16.8</v>
      </c>
      <c r="E106">
        <v>16.8</v>
      </c>
      <c r="F106">
        <v>16.8</v>
      </c>
      <c r="M106" s="15">
        <v>23319</v>
      </c>
      <c r="N106" t="str">
        <f t="shared" si="38"/>
        <v>On</v>
      </c>
      <c r="O106">
        <f t="shared" si="39"/>
        <v>7</v>
      </c>
    </row>
    <row r="107" spans="1:15" x14ac:dyDescent="0.25">
      <c r="A107" s="2">
        <v>35890</v>
      </c>
      <c r="B107">
        <v>1000</v>
      </c>
      <c r="C107">
        <v>17.02</v>
      </c>
      <c r="D107">
        <v>17.02</v>
      </c>
      <c r="E107">
        <v>17.02</v>
      </c>
      <c r="F107">
        <v>17.02</v>
      </c>
      <c r="M107" s="15">
        <v>24373</v>
      </c>
      <c r="N107" t="str">
        <f t="shared" si="38"/>
        <v>On</v>
      </c>
      <c r="O107">
        <f t="shared" si="39"/>
        <v>7</v>
      </c>
    </row>
    <row r="108" spans="1:15" x14ac:dyDescent="0.25">
      <c r="A108" s="2">
        <v>35890</v>
      </c>
      <c r="B108">
        <v>1100</v>
      </c>
      <c r="C108">
        <v>17.25</v>
      </c>
      <c r="D108">
        <v>17.25</v>
      </c>
      <c r="E108">
        <v>17.25</v>
      </c>
      <c r="F108">
        <v>17.25</v>
      </c>
      <c r="M108" s="15">
        <v>24849</v>
      </c>
      <c r="N108" t="str">
        <f t="shared" si="38"/>
        <v>On</v>
      </c>
      <c r="O108">
        <f t="shared" si="39"/>
        <v>7</v>
      </c>
    </row>
    <row r="109" spans="1:15" x14ac:dyDescent="0.25">
      <c r="A109" s="2">
        <v>35890</v>
      </c>
      <c r="B109">
        <v>1200</v>
      </c>
      <c r="C109">
        <v>17.45</v>
      </c>
      <c r="D109">
        <v>17.45</v>
      </c>
      <c r="E109">
        <v>17.45</v>
      </c>
      <c r="F109">
        <v>17.45</v>
      </c>
      <c r="M109" s="15">
        <v>24948</v>
      </c>
      <c r="N109" t="str">
        <f t="shared" si="38"/>
        <v>On</v>
      </c>
      <c r="O109">
        <f t="shared" si="39"/>
        <v>7</v>
      </c>
    </row>
    <row r="110" spans="1:15" x14ac:dyDescent="0.25">
      <c r="A110" s="2">
        <v>35890</v>
      </c>
      <c r="B110">
        <v>1300</v>
      </c>
      <c r="C110">
        <v>17.190000000000001</v>
      </c>
      <c r="D110">
        <v>17.190000000000001</v>
      </c>
      <c r="E110">
        <v>17.190000000000001</v>
      </c>
      <c r="F110">
        <v>17.190000000000001</v>
      </c>
      <c r="M110" s="15">
        <v>24760</v>
      </c>
      <c r="N110" t="str">
        <f t="shared" si="38"/>
        <v>On</v>
      </c>
      <c r="O110">
        <f t="shared" si="39"/>
        <v>7</v>
      </c>
    </row>
    <row r="111" spans="1:15" x14ac:dyDescent="0.25">
      <c r="A111" s="2">
        <v>35890</v>
      </c>
      <c r="B111">
        <v>1400</v>
      </c>
      <c r="C111">
        <v>16.22</v>
      </c>
      <c r="D111">
        <v>16.22</v>
      </c>
      <c r="E111">
        <v>16.22</v>
      </c>
      <c r="F111">
        <v>16.22</v>
      </c>
      <c r="M111" s="15">
        <v>24332</v>
      </c>
      <c r="N111" t="str">
        <f t="shared" si="38"/>
        <v>On</v>
      </c>
      <c r="O111">
        <f t="shared" si="39"/>
        <v>7</v>
      </c>
    </row>
    <row r="112" spans="1:15" x14ac:dyDescent="0.25">
      <c r="A112" s="2">
        <v>35890</v>
      </c>
      <c r="B112">
        <v>1500</v>
      </c>
      <c r="C112">
        <v>15.04</v>
      </c>
      <c r="D112">
        <v>15.04</v>
      </c>
      <c r="E112">
        <v>15.04</v>
      </c>
      <c r="F112">
        <v>15.04</v>
      </c>
      <c r="M112" s="15">
        <v>23767</v>
      </c>
      <c r="N112" t="str">
        <f t="shared" si="38"/>
        <v>On</v>
      </c>
      <c r="O112">
        <f t="shared" si="39"/>
        <v>7</v>
      </c>
    </row>
    <row r="113" spans="1:15" x14ac:dyDescent="0.25">
      <c r="A113" s="2">
        <v>35890</v>
      </c>
      <c r="B113">
        <v>1600</v>
      </c>
      <c r="C113">
        <v>14.73</v>
      </c>
      <c r="D113">
        <v>14.73</v>
      </c>
      <c r="E113">
        <v>14.73</v>
      </c>
      <c r="F113">
        <v>14.73</v>
      </c>
      <c r="M113" s="15">
        <v>23428</v>
      </c>
      <c r="N113" t="str">
        <f t="shared" si="38"/>
        <v>On</v>
      </c>
      <c r="O113">
        <f t="shared" si="39"/>
        <v>7</v>
      </c>
    </row>
    <row r="114" spans="1:15" x14ac:dyDescent="0.25">
      <c r="A114" s="2">
        <v>35890</v>
      </c>
      <c r="B114">
        <v>1700</v>
      </c>
      <c r="C114">
        <v>14.8</v>
      </c>
      <c r="D114">
        <v>14.8</v>
      </c>
      <c r="E114">
        <v>14.8</v>
      </c>
      <c r="F114">
        <v>14.8</v>
      </c>
      <c r="M114" s="15">
        <v>23372</v>
      </c>
      <c r="N114" t="str">
        <f t="shared" si="38"/>
        <v>On</v>
      </c>
      <c r="O114">
        <f t="shared" si="39"/>
        <v>7</v>
      </c>
    </row>
    <row r="115" spans="1:15" x14ac:dyDescent="0.25">
      <c r="A115" s="2">
        <v>35890</v>
      </c>
      <c r="B115">
        <v>1800</v>
      </c>
      <c r="C115">
        <v>14.98</v>
      </c>
      <c r="D115">
        <v>14.98</v>
      </c>
      <c r="E115">
        <v>14.98</v>
      </c>
      <c r="F115">
        <v>14.98</v>
      </c>
      <c r="M115" s="15">
        <v>23739</v>
      </c>
      <c r="N115" t="str">
        <f t="shared" si="38"/>
        <v>On</v>
      </c>
      <c r="O115">
        <f t="shared" si="39"/>
        <v>7</v>
      </c>
    </row>
    <row r="116" spans="1:15" x14ac:dyDescent="0.25">
      <c r="A116" s="2">
        <v>35890</v>
      </c>
      <c r="B116">
        <v>1900</v>
      </c>
      <c r="C116">
        <v>15.02</v>
      </c>
      <c r="D116">
        <v>15.02</v>
      </c>
      <c r="E116">
        <v>15.02</v>
      </c>
      <c r="F116">
        <v>15.02</v>
      </c>
      <c r="M116" s="15">
        <v>23905</v>
      </c>
      <c r="N116" t="str">
        <f t="shared" si="38"/>
        <v>On</v>
      </c>
      <c r="O116">
        <f t="shared" si="39"/>
        <v>7</v>
      </c>
    </row>
    <row r="117" spans="1:15" x14ac:dyDescent="0.25">
      <c r="A117" s="2">
        <v>35890</v>
      </c>
      <c r="B117">
        <v>2000</v>
      </c>
      <c r="C117">
        <v>32.909999999999997</v>
      </c>
      <c r="D117">
        <v>32.909999999999997</v>
      </c>
      <c r="E117">
        <v>32.909999999999997</v>
      </c>
      <c r="F117">
        <v>32.909999999999997</v>
      </c>
      <c r="M117" s="15">
        <v>25098</v>
      </c>
      <c r="N117" t="str">
        <f t="shared" si="38"/>
        <v>On</v>
      </c>
      <c r="O117">
        <f t="shared" si="39"/>
        <v>7</v>
      </c>
    </row>
    <row r="118" spans="1:15" x14ac:dyDescent="0.25">
      <c r="A118" s="2">
        <v>35890</v>
      </c>
      <c r="B118">
        <v>2100</v>
      </c>
      <c r="C118">
        <v>50.04</v>
      </c>
      <c r="D118">
        <v>50.04</v>
      </c>
      <c r="E118">
        <v>50.04</v>
      </c>
      <c r="F118">
        <v>50.04</v>
      </c>
      <c r="M118" s="15">
        <v>27354</v>
      </c>
      <c r="N118" t="str">
        <f t="shared" si="38"/>
        <v>On</v>
      </c>
      <c r="O118">
        <f t="shared" si="39"/>
        <v>7</v>
      </c>
    </row>
    <row r="119" spans="1:15" x14ac:dyDescent="0.25">
      <c r="A119" s="2">
        <v>35890</v>
      </c>
      <c r="B119">
        <v>2200</v>
      </c>
      <c r="C119">
        <v>22.68</v>
      </c>
      <c r="D119">
        <v>22.68</v>
      </c>
      <c r="E119">
        <v>22.68</v>
      </c>
      <c r="F119">
        <v>22.68</v>
      </c>
      <c r="M119" s="15">
        <v>26830</v>
      </c>
      <c r="N119" t="str">
        <f t="shared" si="38"/>
        <v>On</v>
      </c>
      <c r="O119">
        <f t="shared" si="39"/>
        <v>7</v>
      </c>
    </row>
    <row r="120" spans="1:15" x14ac:dyDescent="0.25">
      <c r="A120" s="2">
        <v>35890</v>
      </c>
      <c r="B120">
        <v>2300</v>
      </c>
      <c r="C120">
        <v>17.55</v>
      </c>
      <c r="D120">
        <v>17.55</v>
      </c>
      <c r="E120">
        <v>17.55</v>
      </c>
      <c r="F120">
        <v>17.55</v>
      </c>
      <c r="M120" s="15">
        <v>25191</v>
      </c>
      <c r="N120" t="str">
        <f t="shared" si="38"/>
        <v>On</v>
      </c>
      <c r="O120">
        <f t="shared" si="39"/>
        <v>7</v>
      </c>
    </row>
    <row r="121" spans="1:15" x14ac:dyDescent="0.25">
      <c r="A121" s="2">
        <v>35890</v>
      </c>
      <c r="B121">
        <v>2400</v>
      </c>
      <c r="C121">
        <v>15.79</v>
      </c>
      <c r="D121">
        <v>15.79</v>
      </c>
      <c r="E121">
        <v>15.79</v>
      </c>
      <c r="F121">
        <v>15.79</v>
      </c>
      <c r="M121" s="15">
        <v>23337</v>
      </c>
      <c r="N121" t="str">
        <f t="shared" si="38"/>
        <v>Off</v>
      </c>
      <c r="O121">
        <f t="shared" si="39"/>
        <v>7</v>
      </c>
    </row>
    <row r="122" spans="1:15" x14ac:dyDescent="0.25">
      <c r="A122" s="2">
        <v>35891</v>
      </c>
      <c r="B122">
        <v>100</v>
      </c>
      <c r="C122">
        <v>13.5</v>
      </c>
      <c r="D122">
        <v>13.5</v>
      </c>
      <c r="E122">
        <v>13.5</v>
      </c>
      <c r="F122">
        <v>13.5</v>
      </c>
      <c r="M122" s="15">
        <v>21760</v>
      </c>
      <c r="N122" t="str">
        <f t="shared" si="38"/>
        <v>Off</v>
      </c>
      <c r="O122">
        <f t="shared" si="39"/>
        <v>1</v>
      </c>
    </row>
    <row r="123" spans="1:15" x14ac:dyDescent="0.25">
      <c r="A123" s="2">
        <v>35891</v>
      </c>
      <c r="B123">
        <v>200</v>
      </c>
      <c r="C123">
        <v>13.54</v>
      </c>
      <c r="D123">
        <v>13.54</v>
      </c>
      <c r="E123">
        <v>13.54</v>
      </c>
      <c r="F123">
        <v>13.54</v>
      </c>
      <c r="M123" s="15">
        <v>20634</v>
      </c>
      <c r="N123" t="str">
        <f t="shared" si="38"/>
        <v>Off</v>
      </c>
      <c r="O123">
        <f t="shared" si="39"/>
        <v>1</v>
      </c>
    </row>
    <row r="124" spans="1:15" x14ac:dyDescent="0.25">
      <c r="A124" s="2">
        <v>35891</v>
      </c>
      <c r="B124">
        <v>300</v>
      </c>
      <c r="C124">
        <v>13.8</v>
      </c>
      <c r="D124">
        <v>13.8</v>
      </c>
      <c r="E124">
        <v>13.8</v>
      </c>
      <c r="F124">
        <v>13.8</v>
      </c>
      <c r="M124" s="15">
        <v>20535</v>
      </c>
      <c r="N124" t="str">
        <f t="shared" si="38"/>
        <v>Off</v>
      </c>
      <c r="O124">
        <f t="shared" si="39"/>
        <v>1</v>
      </c>
    </row>
    <row r="125" spans="1:15" x14ac:dyDescent="0.25">
      <c r="A125" s="2">
        <v>35891</v>
      </c>
      <c r="B125">
        <v>400</v>
      </c>
      <c r="C125">
        <v>14.38</v>
      </c>
      <c r="D125">
        <v>14.38</v>
      </c>
      <c r="E125">
        <v>14.38</v>
      </c>
      <c r="F125">
        <v>14.38</v>
      </c>
      <c r="M125" s="15">
        <v>20589</v>
      </c>
      <c r="N125" t="str">
        <f t="shared" si="38"/>
        <v>Off</v>
      </c>
      <c r="O125">
        <f t="shared" si="39"/>
        <v>1</v>
      </c>
    </row>
    <row r="126" spans="1:15" x14ac:dyDescent="0.25">
      <c r="A126" s="2">
        <v>35891</v>
      </c>
      <c r="B126">
        <v>500</v>
      </c>
      <c r="C126">
        <v>15.18</v>
      </c>
      <c r="D126">
        <v>15.18</v>
      </c>
      <c r="E126">
        <v>15.18</v>
      </c>
      <c r="F126">
        <v>15.18</v>
      </c>
      <c r="M126" s="15">
        <v>21296</v>
      </c>
      <c r="N126" t="str">
        <f t="shared" si="38"/>
        <v>Off</v>
      </c>
      <c r="O126">
        <f t="shared" si="39"/>
        <v>1</v>
      </c>
    </row>
    <row r="127" spans="1:15" x14ac:dyDescent="0.25">
      <c r="A127" s="2">
        <v>35891</v>
      </c>
      <c r="B127">
        <v>600</v>
      </c>
      <c r="C127">
        <v>17.97</v>
      </c>
      <c r="D127">
        <v>17.97</v>
      </c>
      <c r="E127">
        <v>17.97</v>
      </c>
      <c r="F127">
        <v>17.97</v>
      </c>
      <c r="M127" s="15">
        <v>23118</v>
      </c>
      <c r="N127" t="str">
        <f t="shared" si="38"/>
        <v>Off</v>
      </c>
      <c r="O127">
        <f t="shared" si="39"/>
        <v>1</v>
      </c>
    </row>
    <row r="128" spans="1:15" x14ac:dyDescent="0.25">
      <c r="A128" s="2">
        <v>35891</v>
      </c>
      <c r="B128">
        <v>700</v>
      </c>
      <c r="C128">
        <v>35.36</v>
      </c>
      <c r="D128">
        <v>35.36</v>
      </c>
      <c r="E128">
        <v>35.36</v>
      </c>
      <c r="F128">
        <v>35.36</v>
      </c>
      <c r="M128" s="15">
        <v>26955</v>
      </c>
      <c r="N128" t="str">
        <f t="shared" si="38"/>
        <v>Off</v>
      </c>
      <c r="O128">
        <f t="shared" si="39"/>
        <v>1</v>
      </c>
    </row>
    <row r="129" spans="1:15" x14ac:dyDescent="0.25">
      <c r="A129" s="2">
        <v>35891</v>
      </c>
      <c r="B129">
        <v>800</v>
      </c>
      <c r="C129">
        <v>41.08</v>
      </c>
      <c r="D129">
        <v>41.08</v>
      </c>
      <c r="E129">
        <v>41.08</v>
      </c>
      <c r="F129">
        <v>41.08</v>
      </c>
      <c r="M129" s="15">
        <v>29403</v>
      </c>
      <c r="N129" t="str">
        <f t="shared" si="38"/>
        <v>On</v>
      </c>
      <c r="O129">
        <f t="shared" si="39"/>
        <v>1</v>
      </c>
    </row>
    <row r="130" spans="1:15" x14ac:dyDescent="0.25">
      <c r="A130" s="2">
        <v>35891</v>
      </c>
      <c r="B130">
        <v>900</v>
      </c>
      <c r="C130">
        <v>21.1</v>
      </c>
      <c r="D130">
        <v>21.1</v>
      </c>
      <c r="E130">
        <v>21.1</v>
      </c>
      <c r="F130">
        <v>21.1</v>
      </c>
      <c r="M130" s="15">
        <v>29992</v>
      </c>
      <c r="N130" t="str">
        <f t="shared" si="38"/>
        <v>On</v>
      </c>
      <c r="O130">
        <f t="shared" si="39"/>
        <v>1</v>
      </c>
    </row>
    <row r="131" spans="1:15" x14ac:dyDescent="0.25">
      <c r="A131" s="2">
        <v>35891</v>
      </c>
      <c r="B131">
        <v>1000</v>
      </c>
      <c r="C131">
        <v>24.21</v>
      </c>
      <c r="D131">
        <v>24.21</v>
      </c>
      <c r="E131">
        <v>24.21</v>
      </c>
      <c r="F131">
        <v>24.21</v>
      </c>
      <c r="M131" s="15">
        <v>29933</v>
      </c>
      <c r="N131" t="str">
        <f t="shared" ref="N131:N194" si="40">+IF(B131&gt;700,IF(B131&lt;2400,"On","Off"),"Off")</f>
        <v>On</v>
      </c>
      <c r="O131">
        <f t="shared" ref="O131:O194" si="41">+WEEKDAY(A131,2)</f>
        <v>1</v>
      </c>
    </row>
    <row r="132" spans="1:15" x14ac:dyDescent="0.25">
      <c r="A132" s="2">
        <v>35891</v>
      </c>
      <c r="B132">
        <v>1100</v>
      </c>
      <c r="C132">
        <v>26.02</v>
      </c>
      <c r="D132">
        <v>26.02</v>
      </c>
      <c r="E132">
        <v>26.02</v>
      </c>
      <c r="F132">
        <v>26.02</v>
      </c>
      <c r="M132" s="15">
        <v>30229</v>
      </c>
      <c r="N132" t="str">
        <f t="shared" si="40"/>
        <v>On</v>
      </c>
      <c r="O132">
        <f t="shared" si="41"/>
        <v>1</v>
      </c>
    </row>
    <row r="133" spans="1:15" x14ac:dyDescent="0.25">
      <c r="A133" s="2">
        <v>35891</v>
      </c>
      <c r="B133">
        <v>1200</v>
      </c>
      <c r="C133">
        <v>20.74</v>
      </c>
      <c r="D133">
        <v>20.74</v>
      </c>
      <c r="E133">
        <v>20.74</v>
      </c>
      <c r="F133">
        <v>20.74</v>
      </c>
      <c r="M133" s="15">
        <v>29899</v>
      </c>
      <c r="N133" t="str">
        <f t="shared" si="40"/>
        <v>On</v>
      </c>
      <c r="O133">
        <f t="shared" si="41"/>
        <v>1</v>
      </c>
    </row>
    <row r="134" spans="1:15" x14ac:dyDescent="0.25">
      <c r="A134" s="2">
        <v>35891</v>
      </c>
      <c r="B134">
        <v>1300</v>
      </c>
      <c r="C134">
        <v>19.93</v>
      </c>
      <c r="D134">
        <v>19.93</v>
      </c>
      <c r="E134">
        <v>19.93</v>
      </c>
      <c r="F134">
        <v>19.93</v>
      </c>
      <c r="M134" s="15">
        <v>29417</v>
      </c>
      <c r="N134" t="str">
        <f t="shared" si="40"/>
        <v>On</v>
      </c>
      <c r="O134">
        <f t="shared" si="41"/>
        <v>1</v>
      </c>
    </row>
    <row r="135" spans="1:15" x14ac:dyDescent="0.25">
      <c r="A135" s="2">
        <v>35891</v>
      </c>
      <c r="B135">
        <v>1400</v>
      </c>
      <c r="C135">
        <v>19.670000000000002</v>
      </c>
      <c r="D135">
        <v>19.670000000000002</v>
      </c>
      <c r="E135">
        <v>19.670000000000002</v>
      </c>
      <c r="F135">
        <v>19.670000000000002</v>
      </c>
      <c r="M135" s="15">
        <v>29139</v>
      </c>
      <c r="N135" t="str">
        <f t="shared" si="40"/>
        <v>On</v>
      </c>
      <c r="O135">
        <f t="shared" si="41"/>
        <v>1</v>
      </c>
    </row>
    <row r="136" spans="1:15" x14ac:dyDescent="0.25">
      <c r="A136" s="2">
        <v>35891</v>
      </c>
      <c r="B136">
        <v>1500</v>
      </c>
      <c r="C136">
        <v>18.23</v>
      </c>
      <c r="D136">
        <v>18.23</v>
      </c>
      <c r="E136">
        <v>18.23</v>
      </c>
      <c r="F136">
        <v>18.23</v>
      </c>
      <c r="M136" s="15">
        <v>28726</v>
      </c>
      <c r="N136" t="str">
        <f t="shared" si="40"/>
        <v>On</v>
      </c>
      <c r="O136">
        <f t="shared" si="41"/>
        <v>1</v>
      </c>
    </row>
    <row r="137" spans="1:15" x14ac:dyDescent="0.25">
      <c r="A137" s="2">
        <v>35891</v>
      </c>
      <c r="B137">
        <v>1600</v>
      </c>
      <c r="C137">
        <v>16.559999999999999</v>
      </c>
      <c r="D137">
        <v>16.559999999999999</v>
      </c>
      <c r="E137">
        <v>16.559999999999999</v>
      </c>
      <c r="F137">
        <v>16.559999999999999</v>
      </c>
      <c r="M137" s="15">
        <v>28261</v>
      </c>
      <c r="N137" t="str">
        <f t="shared" si="40"/>
        <v>On</v>
      </c>
      <c r="O137">
        <f t="shared" si="41"/>
        <v>1</v>
      </c>
    </row>
    <row r="138" spans="1:15" x14ac:dyDescent="0.25">
      <c r="A138" s="2">
        <v>35891</v>
      </c>
      <c r="B138">
        <v>1700</v>
      </c>
      <c r="C138">
        <v>15.79</v>
      </c>
      <c r="D138">
        <v>15.79</v>
      </c>
      <c r="E138">
        <v>15.79</v>
      </c>
      <c r="F138">
        <v>15.79</v>
      </c>
      <c r="M138" s="15">
        <v>27991</v>
      </c>
      <c r="N138" t="str">
        <f t="shared" si="40"/>
        <v>On</v>
      </c>
      <c r="O138">
        <f t="shared" si="41"/>
        <v>1</v>
      </c>
    </row>
    <row r="139" spans="1:15" x14ac:dyDescent="0.25">
      <c r="A139" s="2">
        <v>35891</v>
      </c>
      <c r="B139">
        <v>1800</v>
      </c>
      <c r="C139">
        <v>15.48</v>
      </c>
      <c r="D139">
        <v>15.48</v>
      </c>
      <c r="E139">
        <v>15.48</v>
      </c>
      <c r="F139">
        <v>15.48</v>
      </c>
      <c r="M139" s="15">
        <v>27827</v>
      </c>
      <c r="N139" t="str">
        <f t="shared" si="40"/>
        <v>On</v>
      </c>
      <c r="O139">
        <f t="shared" si="41"/>
        <v>1</v>
      </c>
    </row>
    <row r="140" spans="1:15" x14ac:dyDescent="0.25">
      <c r="A140" s="2">
        <v>35891</v>
      </c>
      <c r="B140">
        <v>1900</v>
      </c>
      <c r="C140">
        <v>13.62</v>
      </c>
      <c r="D140">
        <v>13.62</v>
      </c>
      <c r="E140">
        <v>13.62</v>
      </c>
      <c r="F140">
        <v>13.62</v>
      </c>
      <c r="M140" s="15">
        <v>27485</v>
      </c>
      <c r="N140" t="str">
        <f t="shared" si="40"/>
        <v>On</v>
      </c>
      <c r="O140">
        <f t="shared" si="41"/>
        <v>1</v>
      </c>
    </row>
    <row r="141" spans="1:15" x14ac:dyDescent="0.25">
      <c r="A141" s="2">
        <v>35891</v>
      </c>
      <c r="B141">
        <v>2000</v>
      </c>
      <c r="C141">
        <v>19.34</v>
      </c>
      <c r="D141">
        <v>19.34</v>
      </c>
      <c r="E141">
        <v>19.34</v>
      </c>
      <c r="F141">
        <v>19.34</v>
      </c>
      <c r="M141" s="15">
        <v>28115</v>
      </c>
      <c r="N141" t="str">
        <f t="shared" si="40"/>
        <v>On</v>
      </c>
      <c r="O141">
        <f t="shared" si="41"/>
        <v>1</v>
      </c>
    </row>
    <row r="142" spans="1:15" x14ac:dyDescent="0.25">
      <c r="A142" s="2">
        <v>35891</v>
      </c>
      <c r="B142">
        <v>2100</v>
      </c>
      <c r="C142">
        <v>25.88</v>
      </c>
      <c r="D142">
        <v>25.88</v>
      </c>
      <c r="E142">
        <v>25.88</v>
      </c>
      <c r="F142">
        <v>25.88</v>
      </c>
      <c r="M142" s="15">
        <v>29916</v>
      </c>
      <c r="N142" t="str">
        <f t="shared" si="40"/>
        <v>On</v>
      </c>
      <c r="O142">
        <f t="shared" si="41"/>
        <v>1</v>
      </c>
    </row>
    <row r="143" spans="1:15" x14ac:dyDescent="0.25">
      <c r="A143" s="2">
        <v>35891</v>
      </c>
      <c r="B143">
        <v>2200</v>
      </c>
      <c r="C143">
        <v>19.47</v>
      </c>
      <c r="D143">
        <v>19.47</v>
      </c>
      <c r="E143">
        <v>19.47</v>
      </c>
      <c r="F143">
        <v>19.47</v>
      </c>
      <c r="M143" s="15">
        <v>29022</v>
      </c>
      <c r="N143" t="str">
        <f t="shared" si="40"/>
        <v>On</v>
      </c>
      <c r="O143">
        <f t="shared" si="41"/>
        <v>1</v>
      </c>
    </row>
    <row r="144" spans="1:15" x14ac:dyDescent="0.25">
      <c r="A144" s="2">
        <v>35891</v>
      </c>
      <c r="B144">
        <v>2300</v>
      </c>
      <c r="C144">
        <v>16.98</v>
      </c>
      <c r="D144">
        <v>16.98</v>
      </c>
      <c r="E144">
        <v>16.98</v>
      </c>
      <c r="F144">
        <v>16.98</v>
      </c>
      <c r="M144" s="15">
        <v>26733</v>
      </c>
      <c r="N144" t="str">
        <f t="shared" si="40"/>
        <v>On</v>
      </c>
      <c r="O144">
        <f t="shared" si="41"/>
        <v>1</v>
      </c>
    </row>
    <row r="145" spans="1:15" x14ac:dyDescent="0.25">
      <c r="A145" s="2">
        <v>35891</v>
      </c>
      <c r="B145">
        <v>2400</v>
      </c>
      <c r="C145">
        <v>14.5</v>
      </c>
      <c r="D145">
        <v>14.5</v>
      </c>
      <c r="E145">
        <v>14.5</v>
      </c>
      <c r="F145">
        <v>14.5</v>
      </c>
      <c r="M145" s="15">
        <v>24177</v>
      </c>
      <c r="N145" t="str">
        <f t="shared" si="40"/>
        <v>Off</v>
      </c>
      <c r="O145">
        <f t="shared" si="41"/>
        <v>1</v>
      </c>
    </row>
    <row r="146" spans="1:15" x14ac:dyDescent="0.25">
      <c r="A146" s="2">
        <v>35892</v>
      </c>
      <c r="B146">
        <v>100</v>
      </c>
      <c r="C146">
        <v>13.49</v>
      </c>
      <c r="D146">
        <v>13.49</v>
      </c>
      <c r="E146">
        <v>13.49</v>
      </c>
      <c r="F146">
        <v>13.49</v>
      </c>
      <c r="M146" s="15">
        <v>22323</v>
      </c>
      <c r="N146" t="str">
        <f t="shared" si="40"/>
        <v>Off</v>
      </c>
      <c r="O146">
        <f t="shared" si="41"/>
        <v>2</v>
      </c>
    </row>
    <row r="147" spans="1:15" x14ac:dyDescent="0.25">
      <c r="A147" s="2">
        <v>35892</v>
      </c>
      <c r="B147">
        <v>200</v>
      </c>
      <c r="C147">
        <v>13.25</v>
      </c>
      <c r="D147">
        <v>13.25</v>
      </c>
      <c r="E147">
        <v>13.25</v>
      </c>
      <c r="F147">
        <v>13.25</v>
      </c>
      <c r="M147" s="15">
        <v>21483</v>
      </c>
      <c r="N147" t="str">
        <f t="shared" si="40"/>
        <v>Off</v>
      </c>
      <c r="O147">
        <f t="shared" si="41"/>
        <v>2</v>
      </c>
    </row>
    <row r="148" spans="1:15" x14ac:dyDescent="0.25">
      <c r="A148" s="2">
        <v>35892</v>
      </c>
      <c r="B148">
        <v>300</v>
      </c>
      <c r="C148">
        <v>13.65</v>
      </c>
      <c r="D148">
        <v>13.65</v>
      </c>
      <c r="E148">
        <v>13.65</v>
      </c>
      <c r="F148">
        <v>13.65</v>
      </c>
      <c r="M148" s="15">
        <v>21211</v>
      </c>
      <c r="N148" t="str">
        <f t="shared" si="40"/>
        <v>Off</v>
      </c>
      <c r="O148">
        <f t="shared" si="41"/>
        <v>2</v>
      </c>
    </row>
    <row r="149" spans="1:15" x14ac:dyDescent="0.25">
      <c r="A149" s="2">
        <v>35892</v>
      </c>
      <c r="B149">
        <v>400</v>
      </c>
      <c r="C149">
        <v>14</v>
      </c>
      <c r="D149">
        <v>14</v>
      </c>
      <c r="E149">
        <v>14</v>
      </c>
      <c r="F149">
        <v>14</v>
      </c>
      <c r="M149" s="15">
        <v>21250</v>
      </c>
      <c r="N149" t="str">
        <f t="shared" si="40"/>
        <v>Off</v>
      </c>
      <c r="O149">
        <f t="shared" si="41"/>
        <v>2</v>
      </c>
    </row>
    <row r="150" spans="1:15" x14ac:dyDescent="0.25">
      <c r="A150" s="2">
        <v>35892</v>
      </c>
      <c r="B150">
        <v>500</v>
      </c>
      <c r="C150">
        <v>14.14</v>
      </c>
      <c r="D150">
        <v>14.14</v>
      </c>
      <c r="E150">
        <v>14.14</v>
      </c>
      <c r="F150">
        <v>14.14</v>
      </c>
      <c r="M150" s="15">
        <v>21819</v>
      </c>
      <c r="N150" t="str">
        <f t="shared" si="40"/>
        <v>Off</v>
      </c>
      <c r="O150">
        <f t="shared" si="41"/>
        <v>2</v>
      </c>
    </row>
    <row r="151" spans="1:15" x14ac:dyDescent="0.25">
      <c r="A151" s="2">
        <v>35892</v>
      </c>
      <c r="B151">
        <v>600</v>
      </c>
      <c r="C151">
        <v>16.12</v>
      </c>
      <c r="D151">
        <v>16.12</v>
      </c>
      <c r="E151">
        <v>16.12</v>
      </c>
      <c r="F151">
        <v>16.12</v>
      </c>
      <c r="M151" s="15">
        <v>23751</v>
      </c>
      <c r="N151" t="str">
        <f t="shared" si="40"/>
        <v>Off</v>
      </c>
      <c r="O151">
        <f t="shared" si="41"/>
        <v>2</v>
      </c>
    </row>
    <row r="152" spans="1:15" x14ac:dyDescent="0.25">
      <c r="A152" s="2">
        <v>35892</v>
      </c>
      <c r="B152">
        <v>700</v>
      </c>
      <c r="C152">
        <v>31.46</v>
      </c>
      <c r="D152">
        <v>31.46</v>
      </c>
      <c r="E152">
        <v>31.46</v>
      </c>
      <c r="F152">
        <v>31.46</v>
      </c>
      <c r="M152" s="15">
        <v>27478</v>
      </c>
      <c r="N152" t="str">
        <f t="shared" si="40"/>
        <v>Off</v>
      </c>
      <c r="O152">
        <f t="shared" si="41"/>
        <v>2</v>
      </c>
    </row>
    <row r="153" spans="1:15" x14ac:dyDescent="0.25">
      <c r="A153" s="2">
        <v>35892</v>
      </c>
      <c r="B153">
        <v>800</v>
      </c>
      <c r="C153">
        <v>27.73</v>
      </c>
      <c r="D153">
        <v>27.73</v>
      </c>
      <c r="E153">
        <v>27.73</v>
      </c>
      <c r="F153">
        <v>27.73</v>
      </c>
      <c r="M153" s="15">
        <v>29698</v>
      </c>
      <c r="N153" t="str">
        <f t="shared" si="40"/>
        <v>On</v>
      </c>
      <c r="O153">
        <f t="shared" si="41"/>
        <v>2</v>
      </c>
    </row>
    <row r="154" spans="1:15" x14ac:dyDescent="0.25">
      <c r="A154" s="2">
        <v>35892</v>
      </c>
      <c r="B154">
        <v>900</v>
      </c>
      <c r="C154">
        <v>17.510000000000002</v>
      </c>
      <c r="D154">
        <v>17.510000000000002</v>
      </c>
      <c r="E154">
        <v>17.510000000000002</v>
      </c>
      <c r="F154">
        <v>17.510000000000002</v>
      </c>
      <c r="M154" s="15">
        <v>29946</v>
      </c>
      <c r="N154" t="str">
        <f t="shared" si="40"/>
        <v>On</v>
      </c>
      <c r="O154">
        <f t="shared" si="41"/>
        <v>2</v>
      </c>
    </row>
    <row r="155" spans="1:15" x14ac:dyDescent="0.25">
      <c r="A155" s="2">
        <v>35892</v>
      </c>
      <c r="B155">
        <v>1000</v>
      </c>
      <c r="C155">
        <v>17.39</v>
      </c>
      <c r="D155">
        <v>17.39</v>
      </c>
      <c r="E155">
        <v>17.39</v>
      </c>
      <c r="F155">
        <v>17.39</v>
      </c>
      <c r="M155" s="15">
        <v>29682</v>
      </c>
      <c r="N155" t="str">
        <f t="shared" si="40"/>
        <v>On</v>
      </c>
      <c r="O155">
        <f t="shared" si="41"/>
        <v>2</v>
      </c>
    </row>
    <row r="156" spans="1:15" x14ac:dyDescent="0.25">
      <c r="A156" s="2">
        <v>35892</v>
      </c>
      <c r="B156">
        <v>1100</v>
      </c>
      <c r="C156">
        <v>18.13</v>
      </c>
      <c r="D156">
        <v>18.13</v>
      </c>
      <c r="E156">
        <v>18.13</v>
      </c>
      <c r="F156">
        <v>18.13</v>
      </c>
      <c r="M156" s="15">
        <v>29542</v>
      </c>
      <c r="N156" t="str">
        <f t="shared" si="40"/>
        <v>On</v>
      </c>
      <c r="O156">
        <f t="shared" si="41"/>
        <v>2</v>
      </c>
    </row>
    <row r="157" spans="1:15" x14ac:dyDescent="0.25">
      <c r="A157" s="2">
        <v>35892</v>
      </c>
      <c r="B157">
        <v>1200</v>
      </c>
      <c r="C157">
        <v>31.22</v>
      </c>
      <c r="D157">
        <v>31.22</v>
      </c>
      <c r="E157">
        <v>31.22</v>
      </c>
      <c r="F157">
        <v>31.22</v>
      </c>
      <c r="M157" s="15">
        <v>29393</v>
      </c>
      <c r="N157" t="str">
        <f t="shared" si="40"/>
        <v>On</v>
      </c>
      <c r="O157">
        <f t="shared" si="41"/>
        <v>2</v>
      </c>
    </row>
    <row r="158" spans="1:15" x14ac:dyDescent="0.25">
      <c r="A158" s="2">
        <v>35892</v>
      </c>
      <c r="B158">
        <v>1300</v>
      </c>
      <c r="C158">
        <v>17.73</v>
      </c>
      <c r="D158">
        <v>17.73</v>
      </c>
      <c r="E158">
        <v>17.73</v>
      </c>
      <c r="F158">
        <v>17.73</v>
      </c>
      <c r="M158" s="15">
        <v>29202</v>
      </c>
      <c r="N158" t="str">
        <f t="shared" si="40"/>
        <v>On</v>
      </c>
      <c r="O158">
        <f t="shared" si="41"/>
        <v>2</v>
      </c>
    </row>
    <row r="159" spans="1:15" x14ac:dyDescent="0.25">
      <c r="A159" s="2">
        <v>35892</v>
      </c>
      <c r="B159">
        <v>1400</v>
      </c>
      <c r="C159">
        <v>18.09</v>
      </c>
      <c r="D159">
        <v>18.09</v>
      </c>
      <c r="E159">
        <v>18.09</v>
      </c>
      <c r="F159">
        <v>18.09</v>
      </c>
      <c r="M159" s="15">
        <v>29022</v>
      </c>
      <c r="N159" t="str">
        <f t="shared" si="40"/>
        <v>On</v>
      </c>
      <c r="O159">
        <f t="shared" si="41"/>
        <v>2</v>
      </c>
    </row>
    <row r="160" spans="1:15" x14ac:dyDescent="0.25">
      <c r="A160" s="2">
        <v>35892</v>
      </c>
      <c r="B160">
        <v>1500</v>
      </c>
      <c r="C160">
        <v>20.51</v>
      </c>
      <c r="D160">
        <v>20.51</v>
      </c>
      <c r="E160">
        <v>20.51</v>
      </c>
      <c r="F160">
        <v>20.51</v>
      </c>
      <c r="M160" s="15">
        <v>28749</v>
      </c>
      <c r="N160" t="str">
        <f t="shared" si="40"/>
        <v>On</v>
      </c>
      <c r="O160">
        <f t="shared" si="41"/>
        <v>2</v>
      </c>
    </row>
    <row r="161" spans="1:15" x14ac:dyDescent="0.25">
      <c r="A161" s="2">
        <v>35892</v>
      </c>
      <c r="B161">
        <v>1600</v>
      </c>
      <c r="C161">
        <v>20.399999999999999</v>
      </c>
      <c r="D161">
        <v>20.399999999999999</v>
      </c>
      <c r="E161">
        <v>20.399999999999999</v>
      </c>
      <c r="F161">
        <v>20.399999999999999</v>
      </c>
      <c r="M161" s="15">
        <v>28392</v>
      </c>
      <c r="N161" t="str">
        <f t="shared" si="40"/>
        <v>On</v>
      </c>
      <c r="O161">
        <f t="shared" si="41"/>
        <v>2</v>
      </c>
    </row>
    <row r="162" spans="1:15" x14ac:dyDescent="0.25">
      <c r="A162" s="2">
        <v>35892</v>
      </c>
      <c r="B162">
        <v>1700</v>
      </c>
      <c r="C162">
        <v>18.41</v>
      </c>
      <c r="D162">
        <v>18.41</v>
      </c>
      <c r="E162">
        <v>18.41</v>
      </c>
      <c r="F162">
        <v>18.41</v>
      </c>
      <c r="M162" s="15">
        <v>28129</v>
      </c>
      <c r="N162" t="str">
        <f t="shared" si="40"/>
        <v>On</v>
      </c>
      <c r="O162">
        <f t="shared" si="41"/>
        <v>2</v>
      </c>
    </row>
    <row r="163" spans="1:15" x14ac:dyDescent="0.25">
      <c r="A163" s="2">
        <v>35892</v>
      </c>
      <c r="B163">
        <v>1800</v>
      </c>
      <c r="C163">
        <v>16.91</v>
      </c>
      <c r="D163">
        <v>16.91</v>
      </c>
      <c r="E163">
        <v>16.91</v>
      </c>
      <c r="F163">
        <v>16.91</v>
      </c>
      <c r="M163" s="15">
        <v>27895</v>
      </c>
      <c r="N163" t="str">
        <f t="shared" si="40"/>
        <v>On</v>
      </c>
      <c r="O163">
        <f t="shared" si="41"/>
        <v>2</v>
      </c>
    </row>
    <row r="164" spans="1:15" x14ac:dyDescent="0.25">
      <c r="A164" s="2">
        <v>35892</v>
      </c>
      <c r="B164">
        <v>1900</v>
      </c>
      <c r="C164">
        <v>16.02</v>
      </c>
      <c r="D164">
        <v>16.02</v>
      </c>
      <c r="E164">
        <v>16.02</v>
      </c>
      <c r="F164">
        <v>16.02</v>
      </c>
      <c r="M164" s="15">
        <v>27495</v>
      </c>
      <c r="N164" t="str">
        <f t="shared" si="40"/>
        <v>On</v>
      </c>
      <c r="O164">
        <f t="shared" si="41"/>
        <v>2</v>
      </c>
    </row>
    <row r="165" spans="1:15" x14ac:dyDescent="0.25">
      <c r="A165" s="2">
        <v>35892</v>
      </c>
      <c r="B165">
        <v>2000</v>
      </c>
      <c r="C165">
        <v>21.97</v>
      </c>
      <c r="D165">
        <v>21.97</v>
      </c>
      <c r="E165">
        <v>21.97</v>
      </c>
      <c r="F165">
        <v>21.97</v>
      </c>
      <c r="M165" s="15">
        <v>28259</v>
      </c>
      <c r="N165" t="str">
        <f t="shared" si="40"/>
        <v>On</v>
      </c>
      <c r="O165">
        <f t="shared" si="41"/>
        <v>2</v>
      </c>
    </row>
    <row r="166" spans="1:15" x14ac:dyDescent="0.25">
      <c r="A166" s="2">
        <v>35892</v>
      </c>
      <c r="B166">
        <v>2100</v>
      </c>
      <c r="C166">
        <v>24.31</v>
      </c>
      <c r="D166">
        <v>24.31</v>
      </c>
      <c r="E166">
        <v>24.31</v>
      </c>
      <c r="F166">
        <v>24.31</v>
      </c>
      <c r="M166" s="15">
        <v>29718</v>
      </c>
      <c r="N166" t="str">
        <f t="shared" si="40"/>
        <v>On</v>
      </c>
      <c r="O166">
        <f t="shared" si="41"/>
        <v>2</v>
      </c>
    </row>
    <row r="167" spans="1:15" x14ac:dyDescent="0.25">
      <c r="A167" s="2">
        <v>35892</v>
      </c>
      <c r="B167">
        <v>2200</v>
      </c>
      <c r="C167">
        <v>23.95</v>
      </c>
      <c r="D167">
        <v>23.95</v>
      </c>
      <c r="E167">
        <v>23.95</v>
      </c>
      <c r="F167">
        <v>23.95</v>
      </c>
      <c r="M167" s="15">
        <v>28551</v>
      </c>
      <c r="N167" t="str">
        <f t="shared" si="40"/>
        <v>On</v>
      </c>
      <c r="O167">
        <f t="shared" si="41"/>
        <v>2</v>
      </c>
    </row>
    <row r="168" spans="1:15" x14ac:dyDescent="0.25">
      <c r="A168" s="2">
        <v>35892</v>
      </c>
      <c r="B168">
        <v>2300</v>
      </c>
      <c r="C168">
        <v>16.350000000000001</v>
      </c>
      <c r="D168">
        <v>16.350000000000001</v>
      </c>
      <c r="E168">
        <v>16.350000000000001</v>
      </c>
      <c r="F168">
        <v>16.350000000000001</v>
      </c>
      <c r="M168" s="15">
        <v>26175</v>
      </c>
      <c r="N168" t="str">
        <f t="shared" si="40"/>
        <v>On</v>
      </c>
      <c r="O168">
        <f t="shared" si="41"/>
        <v>2</v>
      </c>
    </row>
    <row r="169" spans="1:15" x14ac:dyDescent="0.25">
      <c r="A169" s="2">
        <v>35892</v>
      </c>
      <c r="B169">
        <v>2400</v>
      </c>
      <c r="C169">
        <v>14.47</v>
      </c>
      <c r="D169">
        <v>14.47</v>
      </c>
      <c r="E169">
        <v>14.47</v>
      </c>
      <c r="F169">
        <v>14.47</v>
      </c>
      <c r="M169" s="15">
        <v>23482</v>
      </c>
      <c r="N169" t="str">
        <f t="shared" si="40"/>
        <v>Off</v>
      </c>
      <c r="O169">
        <f t="shared" si="41"/>
        <v>2</v>
      </c>
    </row>
    <row r="170" spans="1:15" x14ac:dyDescent="0.25">
      <c r="A170" s="2">
        <v>35893</v>
      </c>
      <c r="B170">
        <v>100</v>
      </c>
      <c r="C170">
        <v>13.33</v>
      </c>
      <c r="D170">
        <v>13.33</v>
      </c>
      <c r="E170">
        <v>13.33</v>
      </c>
      <c r="F170">
        <v>13.33</v>
      </c>
      <c r="M170" s="15">
        <v>21698</v>
      </c>
      <c r="N170" t="str">
        <f t="shared" si="40"/>
        <v>Off</v>
      </c>
      <c r="O170">
        <f t="shared" si="41"/>
        <v>3</v>
      </c>
    </row>
    <row r="171" spans="1:15" x14ac:dyDescent="0.25">
      <c r="A171" s="2">
        <v>35893</v>
      </c>
      <c r="B171">
        <v>200</v>
      </c>
      <c r="C171">
        <v>12.87</v>
      </c>
      <c r="D171">
        <v>12.87</v>
      </c>
      <c r="E171">
        <v>12.87</v>
      </c>
      <c r="F171">
        <v>12.87</v>
      </c>
      <c r="M171" s="15">
        <v>20826</v>
      </c>
      <c r="N171" t="str">
        <f t="shared" si="40"/>
        <v>Off</v>
      </c>
      <c r="O171">
        <f t="shared" si="41"/>
        <v>3</v>
      </c>
    </row>
    <row r="172" spans="1:15" x14ac:dyDescent="0.25">
      <c r="A172" s="2">
        <v>35893</v>
      </c>
      <c r="B172">
        <v>300</v>
      </c>
      <c r="C172">
        <v>12.31</v>
      </c>
      <c r="D172">
        <v>12.31</v>
      </c>
      <c r="E172">
        <v>12.31</v>
      </c>
      <c r="F172">
        <v>12.31</v>
      </c>
      <c r="M172" s="15">
        <v>20279</v>
      </c>
      <c r="N172" t="str">
        <f t="shared" si="40"/>
        <v>Off</v>
      </c>
      <c r="O172">
        <f t="shared" si="41"/>
        <v>3</v>
      </c>
    </row>
    <row r="173" spans="1:15" x14ac:dyDescent="0.25">
      <c r="A173" s="2">
        <v>35893</v>
      </c>
      <c r="B173">
        <v>400</v>
      </c>
      <c r="C173">
        <v>12.7</v>
      </c>
      <c r="D173">
        <v>12.7</v>
      </c>
      <c r="E173">
        <v>12.7</v>
      </c>
      <c r="F173">
        <v>12.7</v>
      </c>
      <c r="M173" s="15">
        <v>20118</v>
      </c>
      <c r="N173" t="str">
        <f t="shared" si="40"/>
        <v>Off</v>
      </c>
      <c r="O173">
        <f t="shared" si="41"/>
        <v>3</v>
      </c>
    </row>
    <row r="174" spans="1:15" x14ac:dyDescent="0.25">
      <c r="A174" s="2">
        <v>35893</v>
      </c>
      <c r="B174">
        <v>500</v>
      </c>
      <c r="C174">
        <v>12.84</v>
      </c>
      <c r="D174">
        <v>12.84</v>
      </c>
      <c r="E174">
        <v>12.84</v>
      </c>
      <c r="F174">
        <v>12.84</v>
      </c>
      <c r="M174" s="15">
        <v>20503</v>
      </c>
      <c r="N174" t="str">
        <f t="shared" si="40"/>
        <v>Off</v>
      </c>
      <c r="O174">
        <f t="shared" si="41"/>
        <v>3</v>
      </c>
    </row>
    <row r="175" spans="1:15" x14ac:dyDescent="0.25">
      <c r="A175" s="2">
        <v>35893</v>
      </c>
      <c r="B175">
        <v>600</v>
      </c>
      <c r="C175">
        <v>13.95</v>
      </c>
      <c r="D175">
        <v>13.95</v>
      </c>
      <c r="E175">
        <v>13.95</v>
      </c>
      <c r="F175">
        <v>13.95</v>
      </c>
      <c r="M175" s="15">
        <v>22243</v>
      </c>
      <c r="N175" t="str">
        <f t="shared" si="40"/>
        <v>Off</v>
      </c>
      <c r="O175">
        <f t="shared" si="41"/>
        <v>3</v>
      </c>
    </row>
    <row r="176" spans="1:15" x14ac:dyDescent="0.25">
      <c r="A176" s="2">
        <v>35893</v>
      </c>
      <c r="B176">
        <v>700</v>
      </c>
      <c r="C176">
        <v>16.72</v>
      </c>
      <c r="D176">
        <v>16.72</v>
      </c>
      <c r="E176">
        <v>16.72</v>
      </c>
      <c r="F176">
        <v>16.72</v>
      </c>
      <c r="M176" s="15">
        <v>26100</v>
      </c>
      <c r="N176" t="str">
        <f t="shared" si="40"/>
        <v>Off</v>
      </c>
      <c r="O176">
        <f t="shared" si="41"/>
        <v>3</v>
      </c>
    </row>
    <row r="177" spans="1:15" x14ac:dyDescent="0.25">
      <c r="A177" s="2">
        <v>35893</v>
      </c>
      <c r="B177">
        <v>800</v>
      </c>
      <c r="C177">
        <v>20.37</v>
      </c>
      <c r="D177">
        <v>20.100000000000001</v>
      </c>
      <c r="E177">
        <v>20.149999999999999</v>
      </c>
      <c r="F177">
        <v>20.78</v>
      </c>
      <c r="M177" s="15">
        <v>28571</v>
      </c>
      <c r="N177" t="str">
        <f t="shared" si="40"/>
        <v>On</v>
      </c>
      <c r="O177">
        <f t="shared" si="41"/>
        <v>3</v>
      </c>
    </row>
    <row r="178" spans="1:15" x14ac:dyDescent="0.25">
      <c r="A178" s="2">
        <v>35893</v>
      </c>
      <c r="B178">
        <v>900</v>
      </c>
      <c r="C178">
        <v>19.62</v>
      </c>
      <c r="D178">
        <v>19.3</v>
      </c>
      <c r="E178">
        <v>19.37</v>
      </c>
      <c r="F178">
        <v>20.23</v>
      </c>
      <c r="M178" s="15">
        <v>29019</v>
      </c>
      <c r="N178" t="str">
        <f t="shared" si="40"/>
        <v>On</v>
      </c>
      <c r="O178">
        <f t="shared" si="41"/>
        <v>3</v>
      </c>
    </row>
    <row r="179" spans="1:15" x14ac:dyDescent="0.25">
      <c r="A179" s="2">
        <v>35893</v>
      </c>
      <c r="B179">
        <v>1000</v>
      </c>
      <c r="C179">
        <v>21.57</v>
      </c>
      <c r="D179">
        <v>21.33</v>
      </c>
      <c r="E179">
        <v>21.39</v>
      </c>
      <c r="F179">
        <v>22.05</v>
      </c>
      <c r="M179" s="15">
        <v>29174</v>
      </c>
      <c r="N179" t="str">
        <f t="shared" si="40"/>
        <v>On</v>
      </c>
      <c r="O179">
        <f t="shared" si="41"/>
        <v>3</v>
      </c>
    </row>
    <row r="180" spans="1:15" x14ac:dyDescent="0.25">
      <c r="A180" s="2">
        <v>35893</v>
      </c>
      <c r="B180">
        <v>1100</v>
      </c>
      <c r="C180">
        <v>25.92</v>
      </c>
      <c r="D180">
        <v>25.92</v>
      </c>
      <c r="E180">
        <v>25.92</v>
      </c>
      <c r="F180">
        <v>25.92</v>
      </c>
      <c r="M180" s="15">
        <v>29500</v>
      </c>
      <c r="N180" t="str">
        <f t="shared" si="40"/>
        <v>On</v>
      </c>
      <c r="O180">
        <f t="shared" si="41"/>
        <v>3</v>
      </c>
    </row>
    <row r="181" spans="1:15" x14ac:dyDescent="0.25">
      <c r="A181" s="2">
        <v>35893</v>
      </c>
      <c r="B181">
        <v>1200</v>
      </c>
      <c r="C181">
        <v>28.83</v>
      </c>
      <c r="D181">
        <v>28.83</v>
      </c>
      <c r="E181">
        <v>28.83</v>
      </c>
      <c r="F181">
        <v>28.83</v>
      </c>
      <c r="M181" s="15">
        <v>29561</v>
      </c>
      <c r="N181" t="str">
        <f t="shared" si="40"/>
        <v>On</v>
      </c>
      <c r="O181">
        <f t="shared" si="41"/>
        <v>3</v>
      </c>
    </row>
    <row r="182" spans="1:15" x14ac:dyDescent="0.25">
      <c r="A182" s="2">
        <v>35893</v>
      </c>
      <c r="B182">
        <v>1300</v>
      </c>
      <c r="C182">
        <v>29.14</v>
      </c>
      <c r="D182">
        <v>29.14</v>
      </c>
      <c r="E182">
        <v>29.14</v>
      </c>
      <c r="F182">
        <v>29.14</v>
      </c>
      <c r="M182" s="15">
        <v>29400</v>
      </c>
      <c r="N182" t="str">
        <f t="shared" si="40"/>
        <v>On</v>
      </c>
      <c r="O182">
        <f t="shared" si="41"/>
        <v>3</v>
      </c>
    </row>
    <row r="183" spans="1:15" x14ac:dyDescent="0.25">
      <c r="A183" s="2">
        <v>35893</v>
      </c>
      <c r="B183">
        <v>1400</v>
      </c>
      <c r="C183">
        <v>29.65</v>
      </c>
      <c r="D183">
        <v>29.65</v>
      </c>
      <c r="E183">
        <v>29.65</v>
      </c>
      <c r="F183">
        <v>29.65</v>
      </c>
      <c r="M183" s="15">
        <v>29402</v>
      </c>
      <c r="N183" t="str">
        <f t="shared" si="40"/>
        <v>On</v>
      </c>
      <c r="O183">
        <f t="shared" si="41"/>
        <v>3</v>
      </c>
    </row>
    <row r="184" spans="1:15" x14ac:dyDescent="0.25">
      <c r="A184" s="2">
        <v>35893</v>
      </c>
      <c r="B184">
        <v>1500</v>
      </c>
      <c r="C184">
        <v>41.13</v>
      </c>
      <c r="D184">
        <v>41.13</v>
      </c>
      <c r="E184">
        <v>41.13</v>
      </c>
      <c r="F184">
        <v>41.13</v>
      </c>
      <c r="M184" s="15">
        <v>29057</v>
      </c>
      <c r="N184" t="str">
        <f t="shared" si="40"/>
        <v>On</v>
      </c>
      <c r="O184">
        <f t="shared" si="41"/>
        <v>3</v>
      </c>
    </row>
    <row r="185" spans="1:15" x14ac:dyDescent="0.25">
      <c r="A185" s="2">
        <v>35893</v>
      </c>
      <c r="B185">
        <v>1600</v>
      </c>
      <c r="C185">
        <v>16.97</v>
      </c>
      <c r="D185">
        <v>16.97</v>
      </c>
      <c r="E185">
        <v>16.97</v>
      </c>
      <c r="F185">
        <v>16.97</v>
      </c>
      <c r="M185" s="15">
        <v>29016</v>
      </c>
      <c r="N185" t="str">
        <f t="shared" si="40"/>
        <v>On</v>
      </c>
      <c r="O185">
        <f t="shared" si="41"/>
        <v>3</v>
      </c>
    </row>
    <row r="186" spans="1:15" x14ac:dyDescent="0.25">
      <c r="A186" s="2">
        <v>35893</v>
      </c>
      <c r="B186">
        <v>1700</v>
      </c>
      <c r="C186">
        <v>17.22</v>
      </c>
      <c r="D186">
        <v>17.579999999999998</v>
      </c>
      <c r="E186">
        <v>17.579999999999998</v>
      </c>
      <c r="F186">
        <v>17.52</v>
      </c>
      <c r="M186" s="15">
        <v>28828</v>
      </c>
      <c r="N186" t="str">
        <f t="shared" si="40"/>
        <v>On</v>
      </c>
      <c r="O186">
        <f t="shared" si="41"/>
        <v>3</v>
      </c>
    </row>
    <row r="187" spans="1:15" x14ac:dyDescent="0.25">
      <c r="A187" s="2">
        <v>35893</v>
      </c>
      <c r="B187">
        <v>1800</v>
      </c>
      <c r="C187">
        <v>19.59</v>
      </c>
      <c r="D187">
        <v>19.68</v>
      </c>
      <c r="E187">
        <v>19.68</v>
      </c>
      <c r="F187">
        <v>19.670000000000002</v>
      </c>
      <c r="M187" s="15">
        <v>28687</v>
      </c>
      <c r="N187" t="str">
        <f t="shared" si="40"/>
        <v>On</v>
      </c>
      <c r="O187">
        <f t="shared" si="41"/>
        <v>3</v>
      </c>
    </row>
    <row r="188" spans="1:15" x14ac:dyDescent="0.25">
      <c r="A188" s="2">
        <v>35893</v>
      </c>
      <c r="B188">
        <v>1900</v>
      </c>
      <c r="C188">
        <v>19.559999999999999</v>
      </c>
      <c r="D188">
        <v>19.72</v>
      </c>
      <c r="E188">
        <v>19.73</v>
      </c>
      <c r="F188">
        <v>19.7</v>
      </c>
      <c r="M188" s="15">
        <v>28256</v>
      </c>
      <c r="N188" t="str">
        <f t="shared" si="40"/>
        <v>On</v>
      </c>
      <c r="O188">
        <f t="shared" si="41"/>
        <v>3</v>
      </c>
    </row>
    <row r="189" spans="1:15" x14ac:dyDescent="0.25">
      <c r="A189" s="2">
        <v>35893</v>
      </c>
      <c r="B189">
        <v>2000</v>
      </c>
      <c r="C189">
        <v>19.5</v>
      </c>
      <c r="D189">
        <v>20</v>
      </c>
      <c r="E189">
        <v>20</v>
      </c>
      <c r="F189">
        <v>19.920000000000002</v>
      </c>
      <c r="M189" s="15">
        <v>28835</v>
      </c>
      <c r="N189" t="str">
        <f t="shared" si="40"/>
        <v>On</v>
      </c>
      <c r="O189">
        <f t="shared" si="41"/>
        <v>3</v>
      </c>
    </row>
    <row r="190" spans="1:15" x14ac:dyDescent="0.25">
      <c r="A190" s="2">
        <v>35893</v>
      </c>
      <c r="B190">
        <v>2100</v>
      </c>
      <c r="C190">
        <v>24.64</v>
      </c>
      <c r="D190">
        <v>26.52</v>
      </c>
      <c r="E190">
        <v>26.53</v>
      </c>
      <c r="F190">
        <v>26.22</v>
      </c>
      <c r="M190" s="15">
        <v>29720</v>
      </c>
      <c r="N190" t="str">
        <f t="shared" si="40"/>
        <v>On</v>
      </c>
      <c r="O190">
        <f t="shared" si="41"/>
        <v>3</v>
      </c>
    </row>
    <row r="191" spans="1:15" x14ac:dyDescent="0.25">
      <c r="A191" s="2">
        <v>35893</v>
      </c>
      <c r="B191">
        <v>2200</v>
      </c>
      <c r="C191">
        <v>21.83</v>
      </c>
      <c r="D191">
        <v>21.83</v>
      </c>
      <c r="E191">
        <v>21.83</v>
      </c>
      <c r="F191">
        <v>21.83</v>
      </c>
      <c r="M191" s="15">
        <v>28677</v>
      </c>
      <c r="N191" t="str">
        <f t="shared" si="40"/>
        <v>On</v>
      </c>
      <c r="O191">
        <f t="shared" si="41"/>
        <v>3</v>
      </c>
    </row>
    <row r="192" spans="1:15" x14ac:dyDescent="0.25">
      <c r="A192" s="2">
        <v>35893</v>
      </c>
      <c r="B192">
        <v>2300</v>
      </c>
      <c r="C192">
        <v>19.809999999999999</v>
      </c>
      <c r="D192">
        <v>19.809999999999999</v>
      </c>
      <c r="E192">
        <v>19.809999999999999</v>
      </c>
      <c r="F192">
        <v>19.809999999999999</v>
      </c>
      <c r="M192" s="15">
        <v>26024</v>
      </c>
      <c r="N192" t="str">
        <f t="shared" si="40"/>
        <v>On</v>
      </c>
      <c r="O192">
        <f t="shared" si="41"/>
        <v>3</v>
      </c>
    </row>
    <row r="193" spans="1:15" x14ac:dyDescent="0.25">
      <c r="A193" s="2">
        <v>35893</v>
      </c>
      <c r="B193">
        <v>2400</v>
      </c>
      <c r="C193">
        <v>15</v>
      </c>
      <c r="D193">
        <v>15</v>
      </c>
      <c r="E193">
        <v>15</v>
      </c>
      <c r="F193">
        <v>15</v>
      </c>
      <c r="M193" s="15">
        <v>23524</v>
      </c>
      <c r="N193" t="str">
        <f t="shared" si="40"/>
        <v>Off</v>
      </c>
      <c r="O193">
        <f t="shared" si="41"/>
        <v>3</v>
      </c>
    </row>
    <row r="194" spans="1:15" x14ac:dyDescent="0.25">
      <c r="A194" s="2">
        <v>35894</v>
      </c>
      <c r="B194">
        <v>100</v>
      </c>
      <c r="C194">
        <v>14.58</v>
      </c>
      <c r="D194">
        <v>14.58</v>
      </c>
      <c r="E194">
        <v>14.58</v>
      </c>
      <c r="F194">
        <v>14.58</v>
      </c>
      <c r="M194" s="15">
        <v>21604</v>
      </c>
      <c r="N194" t="str">
        <f t="shared" si="40"/>
        <v>Off</v>
      </c>
      <c r="O194">
        <f t="shared" si="41"/>
        <v>4</v>
      </c>
    </row>
    <row r="195" spans="1:15" x14ac:dyDescent="0.25">
      <c r="A195" s="2">
        <v>35894</v>
      </c>
      <c r="B195">
        <v>200</v>
      </c>
      <c r="C195">
        <v>14</v>
      </c>
      <c r="D195">
        <v>14</v>
      </c>
      <c r="E195">
        <v>14</v>
      </c>
      <c r="F195">
        <v>14</v>
      </c>
      <c r="M195" s="15">
        <v>20689</v>
      </c>
      <c r="N195" t="str">
        <f t="shared" ref="N195:N258" si="42">+IF(B195&gt;700,IF(B195&lt;2400,"On","Off"),"Off")</f>
        <v>Off</v>
      </c>
      <c r="O195">
        <f t="shared" ref="O195:O258" si="43">+WEEKDAY(A195,2)</f>
        <v>4</v>
      </c>
    </row>
    <row r="196" spans="1:15" x14ac:dyDescent="0.25">
      <c r="A196" s="2">
        <v>35894</v>
      </c>
      <c r="B196">
        <v>300</v>
      </c>
      <c r="C196">
        <v>13.2</v>
      </c>
      <c r="D196">
        <v>13.2</v>
      </c>
      <c r="E196">
        <v>13.2</v>
      </c>
      <c r="F196">
        <v>13.2</v>
      </c>
      <c r="M196" s="15">
        <v>20255</v>
      </c>
      <c r="N196" t="str">
        <f t="shared" si="42"/>
        <v>Off</v>
      </c>
      <c r="O196">
        <f t="shared" si="43"/>
        <v>4</v>
      </c>
    </row>
    <row r="197" spans="1:15" x14ac:dyDescent="0.25">
      <c r="A197" s="2">
        <v>35894</v>
      </c>
      <c r="B197">
        <v>400</v>
      </c>
      <c r="C197">
        <v>13.39</v>
      </c>
      <c r="D197">
        <v>13.39</v>
      </c>
      <c r="E197">
        <v>13.39</v>
      </c>
      <c r="F197">
        <v>13.39</v>
      </c>
      <c r="M197" s="15">
        <v>20029</v>
      </c>
      <c r="N197" t="str">
        <f t="shared" si="42"/>
        <v>Off</v>
      </c>
      <c r="O197">
        <f t="shared" si="43"/>
        <v>4</v>
      </c>
    </row>
    <row r="198" spans="1:15" x14ac:dyDescent="0.25">
      <c r="A198" s="2">
        <v>35894</v>
      </c>
      <c r="B198">
        <v>500</v>
      </c>
      <c r="C198">
        <v>14.57</v>
      </c>
      <c r="D198">
        <v>14.57</v>
      </c>
      <c r="E198">
        <v>14.57</v>
      </c>
      <c r="F198">
        <v>14.57</v>
      </c>
      <c r="M198" s="15">
        <v>20606</v>
      </c>
      <c r="N198" t="str">
        <f t="shared" si="42"/>
        <v>Off</v>
      </c>
      <c r="O198">
        <f t="shared" si="43"/>
        <v>4</v>
      </c>
    </row>
    <row r="199" spans="1:15" x14ac:dyDescent="0.25">
      <c r="A199" s="2">
        <v>35894</v>
      </c>
      <c r="B199">
        <v>600</v>
      </c>
      <c r="C199">
        <v>15.18</v>
      </c>
      <c r="D199">
        <v>15.18</v>
      </c>
      <c r="E199">
        <v>15.18</v>
      </c>
      <c r="F199">
        <v>15.18</v>
      </c>
      <c r="M199" s="15">
        <v>22181</v>
      </c>
      <c r="N199" t="str">
        <f t="shared" si="42"/>
        <v>Off</v>
      </c>
      <c r="O199">
        <f t="shared" si="43"/>
        <v>4</v>
      </c>
    </row>
    <row r="200" spans="1:15" x14ac:dyDescent="0.25">
      <c r="A200" s="2">
        <v>35894</v>
      </c>
      <c r="B200">
        <v>700</v>
      </c>
      <c r="C200">
        <v>20.67</v>
      </c>
      <c r="D200">
        <v>20.67</v>
      </c>
      <c r="E200">
        <v>20.67</v>
      </c>
      <c r="F200">
        <v>20.67</v>
      </c>
      <c r="M200" s="15">
        <v>25422</v>
      </c>
      <c r="N200" t="str">
        <f t="shared" si="42"/>
        <v>Off</v>
      </c>
      <c r="O200">
        <f t="shared" si="43"/>
        <v>4</v>
      </c>
    </row>
    <row r="201" spans="1:15" x14ac:dyDescent="0.25">
      <c r="A201" s="2">
        <v>35894</v>
      </c>
      <c r="B201">
        <v>800</v>
      </c>
      <c r="C201">
        <v>24.92</v>
      </c>
      <c r="D201">
        <v>24.92</v>
      </c>
      <c r="E201">
        <v>24.92</v>
      </c>
      <c r="F201">
        <v>24.92</v>
      </c>
      <c r="M201" s="15">
        <v>28078</v>
      </c>
      <c r="N201" t="str">
        <f t="shared" si="42"/>
        <v>On</v>
      </c>
      <c r="O201">
        <f t="shared" si="43"/>
        <v>4</v>
      </c>
    </row>
    <row r="202" spans="1:15" x14ac:dyDescent="0.25">
      <c r="A202" s="2">
        <v>35894</v>
      </c>
      <c r="B202">
        <v>900</v>
      </c>
      <c r="C202">
        <v>37.51</v>
      </c>
      <c r="D202">
        <v>37.51</v>
      </c>
      <c r="E202">
        <v>37.51</v>
      </c>
      <c r="F202">
        <v>37.51</v>
      </c>
      <c r="M202" s="15">
        <v>29536</v>
      </c>
      <c r="N202" t="str">
        <f t="shared" si="42"/>
        <v>On</v>
      </c>
      <c r="O202">
        <f t="shared" si="43"/>
        <v>4</v>
      </c>
    </row>
    <row r="203" spans="1:15" x14ac:dyDescent="0.25">
      <c r="A203" s="2">
        <v>35894</v>
      </c>
      <c r="B203">
        <v>1000</v>
      </c>
      <c r="C203">
        <v>46.9</v>
      </c>
      <c r="D203">
        <v>46.9</v>
      </c>
      <c r="E203">
        <v>46.9</v>
      </c>
      <c r="F203">
        <v>46.9</v>
      </c>
      <c r="M203" s="15">
        <v>30333</v>
      </c>
      <c r="N203" t="str">
        <f t="shared" si="42"/>
        <v>On</v>
      </c>
      <c r="O203">
        <f t="shared" si="43"/>
        <v>4</v>
      </c>
    </row>
    <row r="204" spans="1:15" x14ac:dyDescent="0.25">
      <c r="A204" s="2">
        <v>35894</v>
      </c>
      <c r="B204">
        <v>1100</v>
      </c>
      <c r="C204">
        <v>49.73</v>
      </c>
      <c r="D204">
        <v>49.73</v>
      </c>
      <c r="E204">
        <v>49.73</v>
      </c>
      <c r="F204">
        <v>49.73</v>
      </c>
      <c r="M204" s="15">
        <v>30890</v>
      </c>
      <c r="N204" t="str">
        <f t="shared" si="42"/>
        <v>On</v>
      </c>
      <c r="O204">
        <f t="shared" si="43"/>
        <v>4</v>
      </c>
    </row>
    <row r="205" spans="1:15" x14ac:dyDescent="0.25">
      <c r="A205" s="2">
        <v>35894</v>
      </c>
      <c r="B205">
        <v>1200</v>
      </c>
      <c r="C205">
        <v>42.42</v>
      </c>
      <c r="D205">
        <v>42.42</v>
      </c>
      <c r="E205">
        <v>42.42</v>
      </c>
      <c r="F205">
        <v>42.42</v>
      </c>
      <c r="M205" s="15">
        <v>31017</v>
      </c>
      <c r="N205" t="str">
        <f t="shared" si="42"/>
        <v>On</v>
      </c>
      <c r="O205">
        <f t="shared" si="43"/>
        <v>4</v>
      </c>
    </row>
    <row r="206" spans="1:15" x14ac:dyDescent="0.25">
      <c r="A206" s="2">
        <v>35894</v>
      </c>
      <c r="B206">
        <v>1300</v>
      </c>
      <c r="C206">
        <v>33.25</v>
      </c>
      <c r="D206">
        <v>33.25</v>
      </c>
      <c r="E206">
        <v>33.25</v>
      </c>
      <c r="F206">
        <v>33.25</v>
      </c>
      <c r="M206" s="15">
        <v>30733</v>
      </c>
      <c r="N206" t="str">
        <f t="shared" si="42"/>
        <v>On</v>
      </c>
      <c r="O206">
        <f t="shared" si="43"/>
        <v>4</v>
      </c>
    </row>
    <row r="207" spans="1:15" x14ac:dyDescent="0.25">
      <c r="A207" s="2">
        <v>35894</v>
      </c>
      <c r="B207">
        <v>1400</v>
      </c>
      <c r="C207">
        <v>54.08</v>
      </c>
      <c r="D207">
        <v>54.08</v>
      </c>
      <c r="E207">
        <v>54.08</v>
      </c>
      <c r="F207">
        <v>54.08</v>
      </c>
      <c r="M207" s="15">
        <v>30666</v>
      </c>
      <c r="N207" t="str">
        <f t="shared" si="42"/>
        <v>On</v>
      </c>
      <c r="O207">
        <f t="shared" si="43"/>
        <v>4</v>
      </c>
    </row>
    <row r="208" spans="1:15" x14ac:dyDescent="0.25">
      <c r="A208" s="2">
        <v>35894</v>
      </c>
      <c r="B208">
        <v>1500</v>
      </c>
      <c r="C208">
        <v>51.22</v>
      </c>
      <c r="D208">
        <v>51.22</v>
      </c>
      <c r="E208">
        <v>51.22</v>
      </c>
      <c r="F208">
        <v>51.22</v>
      </c>
      <c r="M208" s="15">
        <v>30726</v>
      </c>
      <c r="N208" t="str">
        <f t="shared" si="42"/>
        <v>On</v>
      </c>
      <c r="O208">
        <f t="shared" si="43"/>
        <v>4</v>
      </c>
    </row>
    <row r="209" spans="1:15" x14ac:dyDescent="0.25">
      <c r="A209" s="2">
        <v>35894</v>
      </c>
      <c r="B209">
        <v>1600</v>
      </c>
      <c r="C209">
        <v>38.64</v>
      </c>
      <c r="D209">
        <v>38.64</v>
      </c>
      <c r="E209">
        <v>38.64</v>
      </c>
      <c r="F209">
        <v>38.64</v>
      </c>
      <c r="M209" s="15">
        <v>30613</v>
      </c>
      <c r="N209" t="str">
        <f t="shared" si="42"/>
        <v>On</v>
      </c>
      <c r="O209">
        <f t="shared" si="43"/>
        <v>4</v>
      </c>
    </row>
    <row r="210" spans="1:15" x14ac:dyDescent="0.25">
      <c r="A210" s="2">
        <v>35894</v>
      </c>
      <c r="B210">
        <v>1700</v>
      </c>
      <c r="C210">
        <v>28.03</v>
      </c>
      <c r="D210">
        <v>28.03</v>
      </c>
      <c r="E210">
        <v>28.03</v>
      </c>
      <c r="F210">
        <v>28.03</v>
      </c>
      <c r="M210" s="15">
        <v>30705</v>
      </c>
      <c r="N210" t="str">
        <f t="shared" si="42"/>
        <v>On</v>
      </c>
      <c r="O210">
        <f t="shared" si="43"/>
        <v>4</v>
      </c>
    </row>
    <row r="211" spans="1:15" x14ac:dyDescent="0.25">
      <c r="A211" s="2">
        <v>35894</v>
      </c>
      <c r="B211">
        <v>1800</v>
      </c>
      <c r="C211">
        <v>38.700000000000003</v>
      </c>
      <c r="D211">
        <v>38.700000000000003</v>
      </c>
      <c r="E211">
        <v>38.700000000000003</v>
      </c>
      <c r="F211">
        <v>38.700000000000003</v>
      </c>
      <c r="M211" s="15">
        <v>30817</v>
      </c>
      <c r="N211" t="str">
        <f t="shared" si="42"/>
        <v>On</v>
      </c>
      <c r="O211">
        <f t="shared" si="43"/>
        <v>4</v>
      </c>
    </row>
    <row r="212" spans="1:15" x14ac:dyDescent="0.25">
      <c r="A212" s="2">
        <v>35894</v>
      </c>
      <c r="B212">
        <v>1900</v>
      </c>
      <c r="C212">
        <v>20.87</v>
      </c>
      <c r="D212">
        <v>20.87</v>
      </c>
      <c r="E212">
        <v>20.87</v>
      </c>
      <c r="F212">
        <v>20.87</v>
      </c>
      <c r="M212" s="15">
        <v>30781</v>
      </c>
      <c r="N212" t="str">
        <f t="shared" si="42"/>
        <v>On</v>
      </c>
      <c r="O212">
        <f t="shared" si="43"/>
        <v>4</v>
      </c>
    </row>
    <row r="213" spans="1:15" x14ac:dyDescent="0.25">
      <c r="A213" s="2">
        <v>35894</v>
      </c>
      <c r="B213">
        <v>2000</v>
      </c>
      <c r="C213">
        <v>23.27</v>
      </c>
      <c r="D213">
        <v>23.27</v>
      </c>
      <c r="E213">
        <v>23.27</v>
      </c>
      <c r="F213">
        <v>23.27</v>
      </c>
      <c r="M213" s="15">
        <v>30716</v>
      </c>
      <c r="N213" t="str">
        <f t="shared" si="42"/>
        <v>On</v>
      </c>
      <c r="O213">
        <f t="shared" si="43"/>
        <v>4</v>
      </c>
    </row>
    <row r="214" spans="1:15" x14ac:dyDescent="0.25">
      <c r="A214" s="2">
        <v>35894</v>
      </c>
      <c r="B214">
        <v>2100</v>
      </c>
      <c r="C214">
        <v>24.38</v>
      </c>
      <c r="D214">
        <v>24.38</v>
      </c>
      <c r="E214">
        <v>24.38</v>
      </c>
      <c r="F214">
        <v>24.38</v>
      </c>
      <c r="M214" s="15">
        <v>30754</v>
      </c>
      <c r="N214" t="str">
        <f t="shared" si="42"/>
        <v>On</v>
      </c>
      <c r="O214">
        <f t="shared" si="43"/>
        <v>4</v>
      </c>
    </row>
    <row r="215" spans="1:15" x14ac:dyDescent="0.25">
      <c r="A215" s="2">
        <v>35894</v>
      </c>
      <c r="B215">
        <v>2200</v>
      </c>
      <c r="C215">
        <v>21.57</v>
      </c>
      <c r="D215">
        <v>21.57</v>
      </c>
      <c r="E215">
        <v>21.57</v>
      </c>
      <c r="F215">
        <v>21.57</v>
      </c>
      <c r="M215" s="15">
        <v>29610</v>
      </c>
      <c r="N215" t="str">
        <f t="shared" si="42"/>
        <v>On</v>
      </c>
      <c r="O215">
        <f t="shared" si="43"/>
        <v>4</v>
      </c>
    </row>
    <row r="216" spans="1:15" x14ac:dyDescent="0.25">
      <c r="A216" s="2">
        <v>35894</v>
      </c>
      <c r="B216">
        <v>2300</v>
      </c>
      <c r="C216">
        <v>19.8</v>
      </c>
      <c r="D216">
        <v>19.8</v>
      </c>
      <c r="E216">
        <v>19.8</v>
      </c>
      <c r="F216">
        <v>19.8</v>
      </c>
      <c r="M216" s="15">
        <v>27321</v>
      </c>
      <c r="N216" t="str">
        <f t="shared" si="42"/>
        <v>On</v>
      </c>
      <c r="O216">
        <f t="shared" si="43"/>
        <v>4</v>
      </c>
    </row>
    <row r="217" spans="1:15" x14ac:dyDescent="0.25">
      <c r="A217" s="2">
        <v>35894</v>
      </c>
      <c r="B217">
        <v>2400</v>
      </c>
      <c r="C217">
        <v>15.95</v>
      </c>
      <c r="D217">
        <v>15.95</v>
      </c>
      <c r="E217">
        <v>15.95</v>
      </c>
      <c r="F217">
        <v>15.95</v>
      </c>
      <c r="M217" s="15">
        <v>24824</v>
      </c>
      <c r="N217" t="str">
        <f t="shared" si="42"/>
        <v>Off</v>
      </c>
      <c r="O217">
        <f t="shared" si="43"/>
        <v>4</v>
      </c>
    </row>
    <row r="218" spans="1:15" x14ac:dyDescent="0.25">
      <c r="A218" s="2">
        <v>35895</v>
      </c>
      <c r="B218">
        <v>100</v>
      </c>
      <c r="C218">
        <v>15.08</v>
      </c>
      <c r="D218">
        <v>15.08</v>
      </c>
      <c r="E218">
        <v>15.08</v>
      </c>
      <c r="F218">
        <v>15.08</v>
      </c>
      <c r="M218" s="15">
        <v>22712</v>
      </c>
      <c r="N218" t="str">
        <f t="shared" si="42"/>
        <v>Off</v>
      </c>
      <c r="O218">
        <f t="shared" si="43"/>
        <v>5</v>
      </c>
    </row>
    <row r="219" spans="1:15" x14ac:dyDescent="0.25">
      <c r="A219" s="2">
        <v>35895</v>
      </c>
      <c r="B219">
        <v>200</v>
      </c>
      <c r="C219">
        <v>13.78</v>
      </c>
      <c r="D219">
        <v>13.78</v>
      </c>
      <c r="E219">
        <v>13.78</v>
      </c>
      <c r="F219">
        <v>13.78</v>
      </c>
      <c r="M219" s="15">
        <v>21864</v>
      </c>
      <c r="N219" t="str">
        <f t="shared" si="42"/>
        <v>Off</v>
      </c>
      <c r="O219">
        <f t="shared" si="43"/>
        <v>5</v>
      </c>
    </row>
    <row r="220" spans="1:15" x14ac:dyDescent="0.25">
      <c r="A220" s="2">
        <v>35895</v>
      </c>
      <c r="B220">
        <v>300</v>
      </c>
      <c r="C220">
        <v>13.61</v>
      </c>
      <c r="D220">
        <v>13.61</v>
      </c>
      <c r="E220">
        <v>13.61</v>
      </c>
      <c r="F220">
        <v>13.61</v>
      </c>
      <c r="M220" s="15">
        <v>21245</v>
      </c>
      <c r="N220" t="str">
        <f t="shared" si="42"/>
        <v>Off</v>
      </c>
      <c r="O220">
        <f t="shared" si="43"/>
        <v>5</v>
      </c>
    </row>
    <row r="221" spans="1:15" x14ac:dyDescent="0.25">
      <c r="A221" s="2">
        <v>35895</v>
      </c>
      <c r="B221">
        <v>400</v>
      </c>
      <c r="C221">
        <v>14.08</v>
      </c>
      <c r="D221">
        <v>14.08</v>
      </c>
      <c r="E221">
        <v>14.08</v>
      </c>
      <c r="F221">
        <v>14.08</v>
      </c>
      <c r="M221" s="15">
        <v>21150</v>
      </c>
      <c r="N221" t="str">
        <f t="shared" si="42"/>
        <v>Off</v>
      </c>
      <c r="O221">
        <f t="shared" si="43"/>
        <v>5</v>
      </c>
    </row>
    <row r="222" spans="1:15" x14ac:dyDescent="0.25">
      <c r="A222" s="2">
        <v>35895</v>
      </c>
      <c r="B222">
        <v>500</v>
      </c>
      <c r="C222">
        <v>14.08</v>
      </c>
      <c r="D222">
        <v>14.08</v>
      </c>
      <c r="E222">
        <v>14.08</v>
      </c>
      <c r="F222">
        <v>14.08</v>
      </c>
      <c r="M222" s="15">
        <v>21188</v>
      </c>
      <c r="N222" t="str">
        <f t="shared" si="42"/>
        <v>Off</v>
      </c>
      <c r="O222">
        <f t="shared" si="43"/>
        <v>5</v>
      </c>
    </row>
    <row r="223" spans="1:15" x14ac:dyDescent="0.25">
      <c r="A223" s="2">
        <v>35895</v>
      </c>
      <c r="B223">
        <v>600</v>
      </c>
      <c r="C223">
        <v>15.38</v>
      </c>
      <c r="D223">
        <v>15.38</v>
      </c>
      <c r="E223">
        <v>15.38</v>
      </c>
      <c r="F223">
        <v>15.38</v>
      </c>
      <c r="M223" s="15">
        <v>22378</v>
      </c>
      <c r="N223" t="str">
        <f t="shared" si="42"/>
        <v>Off</v>
      </c>
      <c r="O223">
        <f t="shared" si="43"/>
        <v>5</v>
      </c>
    </row>
    <row r="224" spans="1:15" x14ac:dyDescent="0.25">
      <c r="A224" s="2">
        <v>35895</v>
      </c>
      <c r="B224">
        <v>700</v>
      </c>
      <c r="C224">
        <v>14.7</v>
      </c>
      <c r="D224">
        <v>14.7</v>
      </c>
      <c r="E224">
        <v>14.7</v>
      </c>
      <c r="F224">
        <v>14.7</v>
      </c>
      <c r="M224" s="15">
        <v>24540</v>
      </c>
      <c r="N224" t="str">
        <f t="shared" si="42"/>
        <v>Off</v>
      </c>
      <c r="O224">
        <f t="shared" si="43"/>
        <v>5</v>
      </c>
    </row>
    <row r="225" spans="1:15" x14ac:dyDescent="0.25">
      <c r="A225" s="2">
        <v>35895</v>
      </c>
      <c r="B225">
        <v>800</v>
      </c>
      <c r="C225">
        <v>15.49</v>
      </c>
      <c r="D225">
        <v>15.49</v>
      </c>
      <c r="E225">
        <v>15.49</v>
      </c>
      <c r="F225">
        <v>15.49</v>
      </c>
      <c r="M225" s="15">
        <v>26022</v>
      </c>
      <c r="N225" t="str">
        <f t="shared" si="42"/>
        <v>On</v>
      </c>
      <c r="O225">
        <f t="shared" si="43"/>
        <v>5</v>
      </c>
    </row>
    <row r="226" spans="1:15" x14ac:dyDescent="0.25">
      <c r="A226" s="2">
        <v>35895</v>
      </c>
      <c r="B226">
        <v>900</v>
      </c>
      <c r="C226">
        <v>20.22</v>
      </c>
      <c r="D226">
        <v>20.22</v>
      </c>
      <c r="E226">
        <v>20.22</v>
      </c>
      <c r="F226">
        <v>20.22</v>
      </c>
      <c r="M226" s="15">
        <v>27560</v>
      </c>
      <c r="N226" t="str">
        <f t="shared" si="42"/>
        <v>On</v>
      </c>
      <c r="O226">
        <f t="shared" si="43"/>
        <v>5</v>
      </c>
    </row>
    <row r="227" spans="1:15" x14ac:dyDescent="0.25">
      <c r="A227" s="2">
        <v>35895</v>
      </c>
      <c r="B227">
        <v>1000</v>
      </c>
      <c r="C227">
        <v>19.36</v>
      </c>
      <c r="D227">
        <v>19.36</v>
      </c>
      <c r="E227">
        <v>19.36</v>
      </c>
      <c r="F227">
        <v>19.36</v>
      </c>
      <c r="M227" s="15">
        <v>28313</v>
      </c>
      <c r="N227" t="str">
        <f t="shared" si="42"/>
        <v>On</v>
      </c>
      <c r="O227">
        <f t="shared" si="43"/>
        <v>5</v>
      </c>
    </row>
    <row r="228" spans="1:15" x14ac:dyDescent="0.25">
      <c r="A228" s="2">
        <v>35895</v>
      </c>
      <c r="B228">
        <v>1100</v>
      </c>
      <c r="C228">
        <v>18.63</v>
      </c>
      <c r="D228">
        <v>18.63</v>
      </c>
      <c r="E228">
        <v>18.63</v>
      </c>
      <c r="F228">
        <v>18.63</v>
      </c>
      <c r="M228" s="15">
        <v>28324</v>
      </c>
      <c r="N228" t="str">
        <f t="shared" si="42"/>
        <v>On</v>
      </c>
      <c r="O228">
        <f t="shared" si="43"/>
        <v>5</v>
      </c>
    </row>
    <row r="229" spans="1:15" x14ac:dyDescent="0.25">
      <c r="A229" s="2">
        <v>35895</v>
      </c>
      <c r="B229">
        <v>1200</v>
      </c>
      <c r="C229">
        <v>17.12</v>
      </c>
      <c r="D229">
        <v>17.12</v>
      </c>
      <c r="E229">
        <v>17.12</v>
      </c>
      <c r="F229">
        <v>17.12</v>
      </c>
      <c r="M229" s="15">
        <v>27827</v>
      </c>
      <c r="N229" t="str">
        <f t="shared" si="42"/>
        <v>On</v>
      </c>
      <c r="O229">
        <f t="shared" si="43"/>
        <v>5</v>
      </c>
    </row>
    <row r="230" spans="1:15" x14ac:dyDescent="0.25">
      <c r="A230" s="2">
        <v>35895</v>
      </c>
      <c r="B230">
        <v>1300</v>
      </c>
      <c r="C230">
        <v>16.28</v>
      </c>
      <c r="D230">
        <v>16.28</v>
      </c>
      <c r="E230">
        <v>16.28</v>
      </c>
      <c r="F230">
        <v>16.28</v>
      </c>
      <c r="M230" s="15">
        <v>27127</v>
      </c>
      <c r="N230" t="str">
        <f t="shared" si="42"/>
        <v>On</v>
      </c>
      <c r="O230">
        <f t="shared" si="43"/>
        <v>5</v>
      </c>
    </row>
    <row r="231" spans="1:15" x14ac:dyDescent="0.25">
      <c r="A231" s="2">
        <v>35895</v>
      </c>
      <c r="B231">
        <v>1400</v>
      </c>
      <c r="C231">
        <v>15.42</v>
      </c>
      <c r="D231">
        <v>15.42</v>
      </c>
      <c r="E231">
        <v>15.42</v>
      </c>
      <c r="F231">
        <v>15.42</v>
      </c>
      <c r="M231" s="15">
        <v>26509</v>
      </c>
      <c r="N231" t="str">
        <f t="shared" si="42"/>
        <v>On</v>
      </c>
      <c r="O231">
        <f t="shared" si="43"/>
        <v>5</v>
      </c>
    </row>
    <row r="232" spans="1:15" x14ac:dyDescent="0.25">
      <c r="A232" s="2">
        <v>35895</v>
      </c>
      <c r="B232">
        <v>1500</v>
      </c>
      <c r="C232">
        <v>14.78</v>
      </c>
      <c r="D232">
        <v>14.78</v>
      </c>
      <c r="E232">
        <v>14.78</v>
      </c>
      <c r="F232">
        <v>14.78</v>
      </c>
      <c r="M232" s="15">
        <v>25910</v>
      </c>
      <c r="N232" t="str">
        <f t="shared" si="42"/>
        <v>On</v>
      </c>
      <c r="O232">
        <f t="shared" si="43"/>
        <v>5</v>
      </c>
    </row>
    <row r="233" spans="1:15" x14ac:dyDescent="0.25">
      <c r="A233" s="2">
        <v>35895</v>
      </c>
      <c r="B233">
        <v>1600</v>
      </c>
      <c r="C233">
        <v>14.04</v>
      </c>
      <c r="D233">
        <v>14.04</v>
      </c>
      <c r="E233">
        <v>14.04</v>
      </c>
      <c r="F233">
        <v>14.04</v>
      </c>
      <c r="M233" s="15">
        <v>25268</v>
      </c>
      <c r="N233" t="str">
        <f t="shared" si="42"/>
        <v>On</v>
      </c>
      <c r="O233">
        <f t="shared" si="43"/>
        <v>5</v>
      </c>
    </row>
    <row r="234" spans="1:15" x14ac:dyDescent="0.25">
      <c r="A234" s="2">
        <v>35895</v>
      </c>
      <c r="B234">
        <v>1700</v>
      </c>
      <c r="C234">
        <v>14.24</v>
      </c>
      <c r="D234">
        <v>14.24</v>
      </c>
      <c r="E234">
        <v>14.24</v>
      </c>
      <c r="F234">
        <v>14.24</v>
      </c>
      <c r="M234" s="15">
        <v>25125</v>
      </c>
      <c r="N234" t="str">
        <f t="shared" si="42"/>
        <v>On</v>
      </c>
      <c r="O234">
        <f t="shared" si="43"/>
        <v>5</v>
      </c>
    </row>
    <row r="235" spans="1:15" x14ac:dyDescent="0.25">
      <c r="A235" s="2">
        <v>35895</v>
      </c>
      <c r="B235">
        <v>1800</v>
      </c>
      <c r="C235">
        <v>14.76</v>
      </c>
      <c r="D235">
        <v>14.76</v>
      </c>
      <c r="E235">
        <v>14.76</v>
      </c>
      <c r="F235">
        <v>14.76</v>
      </c>
      <c r="M235" s="15">
        <v>25052</v>
      </c>
      <c r="N235" t="str">
        <f t="shared" si="42"/>
        <v>On</v>
      </c>
      <c r="O235">
        <f t="shared" si="43"/>
        <v>5</v>
      </c>
    </row>
    <row r="236" spans="1:15" x14ac:dyDescent="0.25">
      <c r="A236" s="2">
        <v>35895</v>
      </c>
      <c r="B236">
        <v>1900</v>
      </c>
      <c r="C236">
        <v>13.18</v>
      </c>
      <c r="D236">
        <v>13.18</v>
      </c>
      <c r="E236">
        <v>13.18</v>
      </c>
      <c r="F236">
        <v>13.18</v>
      </c>
      <c r="M236" s="15">
        <v>24951</v>
      </c>
      <c r="N236" t="str">
        <f t="shared" si="42"/>
        <v>On</v>
      </c>
      <c r="O236">
        <f t="shared" si="43"/>
        <v>5</v>
      </c>
    </row>
    <row r="237" spans="1:15" x14ac:dyDescent="0.25">
      <c r="A237" s="2">
        <v>35895</v>
      </c>
      <c r="B237">
        <v>2000</v>
      </c>
      <c r="C237">
        <v>14.56</v>
      </c>
      <c r="D237">
        <v>14.56</v>
      </c>
      <c r="E237">
        <v>14.56</v>
      </c>
      <c r="F237">
        <v>14.56</v>
      </c>
      <c r="M237" s="15">
        <v>25249</v>
      </c>
      <c r="N237" t="str">
        <f t="shared" si="42"/>
        <v>On</v>
      </c>
      <c r="O237">
        <f t="shared" si="43"/>
        <v>5</v>
      </c>
    </row>
    <row r="238" spans="1:15" x14ac:dyDescent="0.25">
      <c r="A238" s="2">
        <v>35895</v>
      </c>
      <c r="B238">
        <v>2100</v>
      </c>
      <c r="C238">
        <v>17</v>
      </c>
      <c r="D238">
        <v>17</v>
      </c>
      <c r="E238">
        <v>17</v>
      </c>
      <c r="F238">
        <v>17</v>
      </c>
      <c r="M238" s="15">
        <v>26871</v>
      </c>
      <c r="N238" t="str">
        <f t="shared" si="42"/>
        <v>On</v>
      </c>
      <c r="O238">
        <f t="shared" si="43"/>
        <v>5</v>
      </c>
    </row>
    <row r="239" spans="1:15" x14ac:dyDescent="0.25">
      <c r="A239" s="2">
        <v>35895</v>
      </c>
      <c r="B239">
        <v>2200</v>
      </c>
      <c r="C239">
        <v>16.79</v>
      </c>
      <c r="D239">
        <v>16.79</v>
      </c>
      <c r="E239">
        <v>16.79</v>
      </c>
      <c r="F239">
        <v>16.79</v>
      </c>
      <c r="M239" s="15">
        <v>26426</v>
      </c>
      <c r="N239" t="str">
        <f t="shared" si="42"/>
        <v>On</v>
      </c>
      <c r="O239">
        <f t="shared" si="43"/>
        <v>5</v>
      </c>
    </row>
    <row r="240" spans="1:15" x14ac:dyDescent="0.25">
      <c r="A240" s="2">
        <v>35895</v>
      </c>
      <c r="B240">
        <v>2300</v>
      </c>
      <c r="C240">
        <v>16.63</v>
      </c>
      <c r="D240">
        <v>16.63</v>
      </c>
      <c r="E240">
        <v>16.63</v>
      </c>
      <c r="F240">
        <v>16.63</v>
      </c>
      <c r="M240" s="15">
        <v>24953</v>
      </c>
      <c r="N240" t="str">
        <f t="shared" si="42"/>
        <v>On</v>
      </c>
      <c r="O240">
        <f t="shared" si="43"/>
        <v>5</v>
      </c>
    </row>
    <row r="241" spans="1:15" x14ac:dyDescent="0.25">
      <c r="A241" s="2">
        <v>35895</v>
      </c>
      <c r="B241">
        <v>2400</v>
      </c>
      <c r="C241">
        <v>14.7</v>
      </c>
      <c r="D241">
        <v>14.7</v>
      </c>
      <c r="E241">
        <v>14.7</v>
      </c>
      <c r="F241">
        <v>14.7</v>
      </c>
      <c r="M241" s="15">
        <v>23175</v>
      </c>
      <c r="N241" t="str">
        <f t="shared" si="42"/>
        <v>Off</v>
      </c>
      <c r="O241">
        <f t="shared" si="43"/>
        <v>5</v>
      </c>
    </row>
    <row r="242" spans="1:15" x14ac:dyDescent="0.25">
      <c r="A242" s="2">
        <v>35896</v>
      </c>
      <c r="B242">
        <v>100</v>
      </c>
      <c r="C242">
        <v>13.18</v>
      </c>
      <c r="D242">
        <v>13.18</v>
      </c>
      <c r="E242">
        <v>13.18</v>
      </c>
      <c r="F242">
        <v>13.18</v>
      </c>
      <c r="M242" s="15">
        <v>21595</v>
      </c>
      <c r="N242" t="str">
        <f t="shared" si="42"/>
        <v>Off</v>
      </c>
      <c r="O242">
        <f t="shared" si="43"/>
        <v>6</v>
      </c>
    </row>
    <row r="243" spans="1:15" x14ac:dyDescent="0.25">
      <c r="A243" s="2">
        <v>35896</v>
      </c>
      <c r="B243">
        <v>200</v>
      </c>
      <c r="C243">
        <v>12.7</v>
      </c>
      <c r="D243">
        <v>12.7</v>
      </c>
      <c r="E243">
        <v>12.7</v>
      </c>
      <c r="F243">
        <v>12.7</v>
      </c>
      <c r="M243" s="15">
        <v>20581</v>
      </c>
      <c r="N243" t="str">
        <f t="shared" si="42"/>
        <v>Off</v>
      </c>
      <c r="O243">
        <f t="shared" si="43"/>
        <v>6</v>
      </c>
    </row>
    <row r="244" spans="1:15" x14ac:dyDescent="0.25">
      <c r="A244" s="2">
        <v>35896</v>
      </c>
      <c r="B244">
        <v>300</v>
      </c>
      <c r="C244">
        <v>12.7</v>
      </c>
      <c r="D244">
        <v>12.7</v>
      </c>
      <c r="E244">
        <v>12.7</v>
      </c>
      <c r="F244">
        <v>12.7</v>
      </c>
      <c r="M244" s="15">
        <v>20201</v>
      </c>
      <c r="N244" t="str">
        <f t="shared" si="42"/>
        <v>Off</v>
      </c>
      <c r="O244">
        <f t="shared" si="43"/>
        <v>6</v>
      </c>
    </row>
    <row r="245" spans="1:15" x14ac:dyDescent="0.25">
      <c r="A245" s="2">
        <v>35896</v>
      </c>
      <c r="B245">
        <v>400</v>
      </c>
      <c r="C245">
        <v>12.81</v>
      </c>
      <c r="D245">
        <v>12.81</v>
      </c>
      <c r="E245">
        <v>12.81</v>
      </c>
      <c r="F245">
        <v>12.81</v>
      </c>
      <c r="M245" s="15">
        <v>20075</v>
      </c>
      <c r="N245" t="str">
        <f t="shared" si="42"/>
        <v>Off</v>
      </c>
      <c r="O245">
        <f t="shared" si="43"/>
        <v>6</v>
      </c>
    </row>
    <row r="246" spans="1:15" x14ac:dyDescent="0.25">
      <c r="A246" s="2">
        <v>35896</v>
      </c>
      <c r="B246">
        <v>500</v>
      </c>
      <c r="C246">
        <v>13.21</v>
      </c>
      <c r="D246">
        <v>13.21</v>
      </c>
      <c r="E246">
        <v>13.21</v>
      </c>
      <c r="F246">
        <v>13.21</v>
      </c>
      <c r="M246" s="15">
        <v>20245</v>
      </c>
      <c r="N246" t="str">
        <f t="shared" si="42"/>
        <v>Off</v>
      </c>
      <c r="O246">
        <f t="shared" si="43"/>
        <v>6</v>
      </c>
    </row>
    <row r="247" spans="1:15" x14ac:dyDescent="0.25">
      <c r="A247" s="2">
        <v>35896</v>
      </c>
      <c r="B247">
        <v>600</v>
      </c>
      <c r="C247">
        <v>14.08</v>
      </c>
      <c r="D247">
        <v>14.08</v>
      </c>
      <c r="E247">
        <v>14.08</v>
      </c>
      <c r="F247">
        <v>14.08</v>
      </c>
      <c r="M247" s="15">
        <v>21019</v>
      </c>
      <c r="N247" t="str">
        <f t="shared" si="42"/>
        <v>Off</v>
      </c>
      <c r="O247">
        <f t="shared" si="43"/>
        <v>6</v>
      </c>
    </row>
    <row r="248" spans="1:15" x14ac:dyDescent="0.25">
      <c r="A248" s="2">
        <v>35896</v>
      </c>
      <c r="B248">
        <v>700</v>
      </c>
      <c r="C248">
        <v>14.52</v>
      </c>
      <c r="D248">
        <v>14.52</v>
      </c>
      <c r="E248">
        <v>14.52</v>
      </c>
      <c r="F248">
        <v>14.52</v>
      </c>
      <c r="M248" s="15">
        <v>21880</v>
      </c>
      <c r="N248" t="str">
        <f t="shared" si="42"/>
        <v>Off</v>
      </c>
      <c r="O248">
        <f t="shared" si="43"/>
        <v>6</v>
      </c>
    </row>
    <row r="249" spans="1:15" x14ac:dyDescent="0.25">
      <c r="A249" s="2">
        <v>35896</v>
      </c>
      <c r="B249">
        <v>800</v>
      </c>
      <c r="C249">
        <v>15.02</v>
      </c>
      <c r="D249">
        <v>15.02</v>
      </c>
      <c r="E249">
        <v>15.02</v>
      </c>
      <c r="F249">
        <v>15.02</v>
      </c>
      <c r="M249" s="15">
        <v>23049</v>
      </c>
      <c r="N249" t="str">
        <f t="shared" si="42"/>
        <v>On</v>
      </c>
      <c r="O249">
        <f t="shared" si="43"/>
        <v>6</v>
      </c>
    </row>
    <row r="250" spans="1:15" x14ac:dyDescent="0.25">
      <c r="A250" s="2">
        <v>35896</v>
      </c>
      <c r="B250">
        <v>900</v>
      </c>
      <c r="C250">
        <v>17.5</v>
      </c>
      <c r="D250">
        <v>17.5</v>
      </c>
      <c r="E250">
        <v>17.5</v>
      </c>
      <c r="F250">
        <v>17.5</v>
      </c>
      <c r="M250" s="15">
        <v>24656</v>
      </c>
      <c r="N250" t="str">
        <f t="shared" si="42"/>
        <v>On</v>
      </c>
      <c r="O250">
        <f t="shared" si="43"/>
        <v>6</v>
      </c>
    </row>
    <row r="251" spans="1:15" x14ac:dyDescent="0.25">
      <c r="A251" s="2">
        <v>35896</v>
      </c>
      <c r="B251">
        <v>1000</v>
      </c>
      <c r="C251">
        <v>17.899999999999999</v>
      </c>
      <c r="D251">
        <v>17.899999999999999</v>
      </c>
      <c r="E251">
        <v>17.899999999999999</v>
      </c>
      <c r="F251">
        <v>17.899999999999999</v>
      </c>
      <c r="M251" s="15">
        <v>25543</v>
      </c>
      <c r="N251" t="str">
        <f t="shared" si="42"/>
        <v>On</v>
      </c>
      <c r="O251">
        <f t="shared" si="43"/>
        <v>6</v>
      </c>
    </row>
    <row r="252" spans="1:15" x14ac:dyDescent="0.25">
      <c r="A252" s="2">
        <v>35896</v>
      </c>
      <c r="B252">
        <v>1100</v>
      </c>
      <c r="C252">
        <v>16.82</v>
      </c>
      <c r="D252">
        <v>16.82</v>
      </c>
      <c r="E252">
        <v>16.82</v>
      </c>
      <c r="F252">
        <v>16.82</v>
      </c>
      <c r="M252" s="15">
        <v>25574</v>
      </c>
      <c r="N252" t="str">
        <f t="shared" si="42"/>
        <v>On</v>
      </c>
      <c r="O252">
        <f t="shared" si="43"/>
        <v>6</v>
      </c>
    </row>
    <row r="253" spans="1:15" x14ac:dyDescent="0.25">
      <c r="A253" s="2">
        <v>35896</v>
      </c>
      <c r="B253">
        <v>1200</v>
      </c>
      <c r="C253">
        <v>15.55</v>
      </c>
      <c r="D253">
        <v>15.55</v>
      </c>
      <c r="E253">
        <v>15.55</v>
      </c>
      <c r="F253">
        <v>15.55</v>
      </c>
      <c r="M253" s="15">
        <v>25179</v>
      </c>
      <c r="N253" t="str">
        <f t="shared" si="42"/>
        <v>On</v>
      </c>
      <c r="O253">
        <f t="shared" si="43"/>
        <v>6</v>
      </c>
    </row>
    <row r="254" spans="1:15" x14ac:dyDescent="0.25">
      <c r="A254" s="2">
        <v>35896</v>
      </c>
      <c r="B254">
        <v>1300</v>
      </c>
      <c r="C254">
        <v>14.88</v>
      </c>
      <c r="D254">
        <v>14.88</v>
      </c>
      <c r="E254">
        <v>14.88</v>
      </c>
      <c r="F254">
        <v>14.88</v>
      </c>
      <c r="M254" s="15">
        <v>24547</v>
      </c>
      <c r="N254" t="str">
        <f t="shared" si="42"/>
        <v>On</v>
      </c>
      <c r="O254">
        <f t="shared" si="43"/>
        <v>6</v>
      </c>
    </row>
    <row r="255" spans="1:15" x14ac:dyDescent="0.25">
      <c r="A255" s="2">
        <v>35896</v>
      </c>
      <c r="B255">
        <v>1400</v>
      </c>
      <c r="C255">
        <v>14.3</v>
      </c>
      <c r="D255">
        <v>14.3</v>
      </c>
      <c r="E255">
        <v>14.3</v>
      </c>
      <c r="F255">
        <v>14.3</v>
      </c>
      <c r="M255" s="15">
        <v>23820</v>
      </c>
      <c r="N255" t="str">
        <f t="shared" si="42"/>
        <v>On</v>
      </c>
      <c r="O255">
        <f t="shared" si="43"/>
        <v>6</v>
      </c>
    </row>
    <row r="256" spans="1:15" x14ac:dyDescent="0.25">
      <c r="A256" s="2">
        <v>35896</v>
      </c>
      <c r="B256">
        <v>1500</v>
      </c>
      <c r="C256">
        <v>14.18</v>
      </c>
      <c r="D256">
        <v>14.18</v>
      </c>
      <c r="E256">
        <v>14.18</v>
      </c>
      <c r="F256">
        <v>14.18</v>
      </c>
      <c r="M256" s="15">
        <v>23196</v>
      </c>
      <c r="N256" t="str">
        <f t="shared" si="42"/>
        <v>On</v>
      </c>
      <c r="O256">
        <f t="shared" si="43"/>
        <v>6</v>
      </c>
    </row>
    <row r="257" spans="1:15" x14ac:dyDescent="0.25">
      <c r="A257" s="2">
        <v>35896</v>
      </c>
      <c r="B257">
        <v>1600</v>
      </c>
      <c r="C257">
        <v>14.17</v>
      </c>
      <c r="D257">
        <v>14.17</v>
      </c>
      <c r="E257">
        <v>14.17</v>
      </c>
      <c r="F257">
        <v>14.17</v>
      </c>
      <c r="M257" s="15">
        <v>22721</v>
      </c>
      <c r="N257" t="str">
        <f t="shared" si="42"/>
        <v>On</v>
      </c>
      <c r="O257">
        <f t="shared" si="43"/>
        <v>6</v>
      </c>
    </row>
    <row r="258" spans="1:15" x14ac:dyDescent="0.25">
      <c r="A258" s="2">
        <v>35896</v>
      </c>
      <c r="B258">
        <v>1700</v>
      </c>
      <c r="C258">
        <v>12.88</v>
      </c>
      <c r="D258">
        <v>12.88</v>
      </c>
      <c r="E258">
        <v>12.88</v>
      </c>
      <c r="F258">
        <v>12.88</v>
      </c>
      <c r="M258" s="15">
        <v>22680</v>
      </c>
      <c r="N258" t="str">
        <f t="shared" si="42"/>
        <v>On</v>
      </c>
      <c r="O258">
        <f t="shared" si="43"/>
        <v>6</v>
      </c>
    </row>
    <row r="259" spans="1:15" x14ac:dyDescent="0.25">
      <c r="A259" s="2">
        <v>35896</v>
      </c>
      <c r="B259">
        <v>1800</v>
      </c>
      <c r="C259">
        <v>13.42</v>
      </c>
      <c r="D259">
        <v>13.42</v>
      </c>
      <c r="E259">
        <v>13.42</v>
      </c>
      <c r="F259">
        <v>13.42</v>
      </c>
      <c r="M259" s="15">
        <v>22760</v>
      </c>
      <c r="N259" t="str">
        <f t="shared" ref="N259:N322" si="44">+IF(B259&gt;700,IF(B259&lt;2400,"On","Off"),"Off")</f>
        <v>On</v>
      </c>
      <c r="O259">
        <f t="shared" ref="O259:O322" si="45">+WEEKDAY(A259,2)</f>
        <v>6</v>
      </c>
    </row>
    <row r="260" spans="1:15" x14ac:dyDescent="0.25">
      <c r="A260" s="2">
        <v>35896</v>
      </c>
      <c r="B260">
        <v>1900</v>
      </c>
      <c r="C260">
        <v>14.75</v>
      </c>
      <c r="D260">
        <v>14.75</v>
      </c>
      <c r="E260">
        <v>14.75</v>
      </c>
      <c r="F260">
        <v>14.75</v>
      </c>
      <c r="M260" s="15">
        <v>22887</v>
      </c>
      <c r="N260" t="str">
        <f t="shared" si="44"/>
        <v>On</v>
      </c>
      <c r="O260">
        <f t="shared" si="45"/>
        <v>6</v>
      </c>
    </row>
    <row r="261" spans="1:15" x14ac:dyDescent="0.25">
      <c r="A261" s="2">
        <v>35896</v>
      </c>
      <c r="B261">
        <v>2000</v>
      </c>
      <c r="C261">
        <v>15.72</v>
      </c>
      <c r="D261">
        <v>15.72</v>
      </c>
      <c r="E261">
        <v>15.72</v>
      </c>
      <c r="F261">
        <v>15.72</v>
      </c>
      <c r="M261" s="15">
        <v>23744</v>
      </c>
      <c r="N261" t="str">
        <f t="shared" si="44"/>
        <v>On</v>
      </c>
      <c r="O261">
        <f t="shared" si="45"/>
        <v>6</v>
      </c>
    </row>
    <row r="262" spans="1:15" x14ac:dyDescent="0.25">
      <c r="A262" s="2">
        <v>35896</v>
      </c>
      <c r="B262">
        <v>2100</v>
      </c>
      <c r="C262">
        <v>18.73</v>
      </c>
      <c r="D262">
        <v>18.73</v>
      </c>
      <c r="E262">
        <v>18.73</v>
      </c>
      <c r="F262">
        <v>18.73</v>
      </c>
      <c r="M262" s="15">
        <v>25516</v>
      </c>
      <c r="N262" t="str">
        <f t="shared" si="44"/>
        <v>On</v>
      </c>
      <c r="O262">
        <f t="shared" si="45"/>
        <v>6</v>
      </c>
    </row>
    <row r="263" spans="1:15" x14ac:dyDescent="0.25">
      <c r="A263" s="2">
        <v>35896</v>
      </c>
      <c r="B263">
        <v>2200</v>
      </c>
      <c r="C263">
        <v>15.81</v>
      </c>
      <c r="D263">
        <v>15.81</v>
      </c>
      <c r="E263">
        <v>15.81</v>
      </c>
      <c r="F263">
        <v>15.81</v>
      </c>
      <c r="M263" s="15">
        <v>24972</v>
      </c>
      <c r="N263" t="str">
        <f t="shared" si="44"/>
        <v>On</v>
      </c>
      <c r="O263">
        <f t="shared" si="45"/>
        <v>6</v>
      </c>
    </row>
    <row r="264" spans="1:15" x14ac:dyDescent="0.25">
      <c r="A264" s="2">
        <v>35896</v>
      </c>
      <c r="B264">
        <v>2300</v>
      </c>
      <c r="C264">
        <v>15.14</v>
      </c>
      <c r="D264">
        <v>15.14</v>
      </c>
      <c r="E264">
        <v>15.14</v>
      </c>
      <c r="F264">
        <v>15.14</v>
      </c>
      <c r="M264" s="15">
        <v>24014</v>
      </c>
      <c r="N264" t="str">
        <f t="shared" si="44"/>
        <v>On</v>
      </c>
      <c r="O264">
        <f t="shared" si="45"/>
        <v>6</v>
      </c>
    </row>
    <row r="265" spans="1:15" x14ac:dyDescent="0.25">
      <c r="A265" s="2">
        <v>35896</v>
      </c>
      <c r="B265">
        <v>2400</v>
      </c>
      <c r="C265">
        <v>14.51</v>
      </c>
      <c r="D265">
        <v>14.51</v>
      </c>
      <c r="E265">
        <v>14.51</v>
      </c>
      <c r="F265">
        <v>14.51</v>
      </c>
      <c r="M265" s="15">
        <v>22739</v>
      </c>
      <c r="N265" t="str">
        <f t="shared" si="44"/>
        <v>Off</v>
      </c>
      <c r="O265">
        <f t="shared" si="45"/>
        <v>6</v>
      </c>
    </row>
    <row r="266" spans="1:15" x14ac:dyDescent="0.25">
      <c r="A266" s="2">
        <v>35897</v>
      </c>
      <c r="B266">
        <v>100</v>
      </c>
      <c r="C266">
        <v>12.26</v>
      </c>
      <c r="D266">
        <v>12.26</v>
      </c>
      <c r="E266">
        <v>12.26</v>
      </c>
      <c r="F266">
        <v>12.26</v>
      </c>
      <c r="M266" s="15">
        <v>21092</v>
      </c>
      <c r="N266" t="str">
        <f t="shared" si="44"/>
        <v>Off</v>
      </c>
      <c r="O266">
        <f t="shared" si="45"/>
        <v>7</v>
      </c>
    </row>
    <row r="267" spans="1:15" x14ac:dyDescent="0.25">
      <c r="A267" s="2">
        <v>35897</v>
      </c>
      <c r="B267">
        <v>200</v>
      </c>
      <c r="C267">
        <v>11.57</v>
      </c>
      <c r="D267">
        <v>11.57</v>
      </c>
      <c r="E267">
        <v>11.57</v>
      </c>
      <c r="F267">
        <v>11.57</v>
      </c>
      <c r="M267" s="15">
        <v>21284</v>
      </c>
      <c r="N267" t="str">
        <f t="shared" si="44"/>
        <v>Off</v>
      </c>
      <c r="O267">
        <f t="shared" si="45"/>
        <v>7</v>
      </c>
    </row>
    <row r="268" spans="1:15" x14ac:dyDescent="0.25">
      <c r="A268" s="2">
        <v>35897</v>
      </c>
      <c r="B268">
        <v>300</v>
      </c>
      <c r="C268">
        <v>11.42</v>
      </c>
      <c r="D268">
        <v>11.42</v>
      </c>
      <c r="E268">
        <v>11.42</v>
      </c>
      <c r="F268">
        <v>11.42</v>
      </c>
      <c r="M268" s="15">
        <v>21144</v>
      </c>
      <c r="N268" t="str">
        <f t="shared" si="44"/>
        <v>Off</v>
      </c>
      <c r="O268">
        <f t="shared" si="45"/>
        <v>7</v>
      </c>
    </row>
    <row r="269" spans="1:15" x14ac:dyDescent="0.25">
      <c r="A269" s="2">
        <v>35897</v>
      </c>
      <c r="B269">
        <v>400</v>
      </c>
      <c r="C269">
        <v>11.4</v>
      </c>
      <c r="D269">
        <v>11.4</v>
      </c>
      <c r="E269">
        <v>11.4</v>
      </c>
      <c r="F269">
        <v>11.4</v>
      </c>
      <c r="M269" s="15">
        <v>21146</v>
      </c>
      <c r="N269" t="str">
        <f t="shared" si="44"/>
        <v>Off</v>
      </c>
      <c r="O269">
        <f t="shared" si="45"/>
        <v>7</v>
      </c>
    </row>
    <row r="270" spans="1:15" x14ac:dyDescent="0.25">
      <c r="A270" s="2">
        <v>35897</v>
      </c>
      <c r="B270">
        <v>500</v>
      </c>
      <c r="C270">
        <v>11.4</v>
      </c>
      <c r="D270">
        <v>11.4</v>
      </c>
      <c r="E270">
        <v>11.4</v>
      </c>
      <c r="F270">
        <v>11.4</v>
      </c>
      <c r="M270" s="15">
        <v>21141</v>
      </c>
      <c r="N270" t="str">
        <f t="shared" si="44"/>
        <v>Off</v>
      </c>
      <c r="O270">
        <f t="shared" si="45"/>
        <v>7</v>
      </c>
    </row>
    <row r="271" spans="1:15" x14ac:dyDescent="0.25">
      <c r="A271" s="2">
        <v>35897</v>
      </c>
      <c r="B271">
        <v>600</v>
      </c>
      <c r="C271">
        <v>11.6</v>
      </c>
      <c r="D271">
        <v>11.6</v>
      </c>
      <c r="E271">
        <v>11.6</v>
      </c>
      <c r="F271">
        <v>11.6</v>
      </c>
      <c r="M271" s="15">
        <v>21338</v>
      </c>
      <c r="N271" t="str">
        <f t="shared" si="44"/>
        <v>Off</v>
      </c>
      <c r="O271">
        <f t="shared" si="45"/>
        <v>7</v>
      </c>
    </row>
    <row r="272" spans="1:15" x14ac:dyDescent="0.25">
      <c r="A272" s="2">
        <v>35897</v>
      </c>
      <c r="B272">
        <v>700</v>
      </c>
      <c r="C272">
        <v>12.25</v>
      </c>
      <c r="D272">
        <v>12.25</v>
      </c>
      <c r="E272">
        <v>12.25</v>
      </c>
      <c r="F272">
        <v>12.25</v>
      </c>
      <c r="M272" s="15">
        <v>21402</v>
      </c>
      <c r="N272" t="str">
        <f t="shared" si="44"/>
        <v>Off</v>
      </c>
      <c r="O272">
        <f t="shared" si="45"/>
        <v>7</v>
      </c>
    </row>
    <row r="273" spans="1:15" x14ac:dyDescent="0.25">
      <c r="A273" s="2">
        <v>35897</v>
      </c>
      <c r="B273">
        <v>800</v>
      </c>
      <c r="C273">
        <v>12.87</v>
      </c>
      <c r="D273">
        <v>12.87</v>
      </c>
      <c r="E273">
        <v>12.87</v>
      </c>
      <c r="F273">
        <v>12.87</v>
      </c>
      <c r="M273" s="15">
        <v>21665</v>
      </c>
      <c r="N273" t="str">
        <f t="shared" si="44"/>
        <v>On</v>
      </c>
      <c r="O273">
        <f t="shared" si="45"/>
        <v>7</v>
      </c>
    </row>
    <row r="274" spans="1:15" x14ac:dyDescent="0.25">
      <c r="A274" s="2">
        <v>35897</v>
      </c>
      <c r="B274">
        <v>900</v>
      </c>
      <c r="C274">
        <v>13</v>
      </c>
      <c r="D274">
        <v>13</v>
      </c>
      <c r="E274">
        <v>13</v>
      </c>
      <c r="F274">
        <v>13</v>
      </c>
      <c r="M274" s="15">
        <v>22078</v>
      </c>
      <c r="N274" t="str">
        <f t="shared" si="44"/>
        <v>On</v>
      </c>
      <c r="O274">
        <f t="shared" si="45"/>
        <v>7</v>
      </c>
    </row>
    <row r="275" spans="1:15" x14ac:dyDescent="0.25">
      <c r="A275" s="2">
        <v>35897</v>
      </c>
      <c r="B275">
        <v>1000</v>
      </c>
      <c r="C275">
        <v>13</v>
      </c>
      <c r="D275">
        <v>13</v>
      </c>
      <c r="E275">
        <v>13</v>
      </c>
      <c r="F275">
        <v>13</v>
      </c>
      <c r="M275" s="15">
        <v>21917</v>
      </c>
      <c r="N275" t="str">
        <f t="shared" si="44"/>
        <v>On</v>
      </c>
      <c r="O275">
        <f t="shared" si="45"/>
        <v>7</v>
      </c>
    </row>
    <row r="276" spans="1:15" x14ac:dyDescent="0.25">
      <c r="A276" s="2">
        <v>35897</v>
      </c>
      <c r="B276">
        <v>1100</v>
      </c>
      <c r="C276">
        <v>12.87</v>
      </c>
      <c r="D276">
        <v>12.87</v>
      </c>
      <c r="E276">
        <v>12.87</v>
      </c>
      <c r="F276">
        <v>12.87</v>
      </c>
      <c r="M276" s="15">
        <v>21821</v>
      </c>
      <c r="N276" t="str">
        <f t="shared" si="44"/>
        <v>On</v>
      </c>
      <c r="O276">
        <f t="shared" si="45"/>
        <v>7</v>
      </c>
    </row>
    <row r="277" spans="1:15" x14ac:dyDescent="0.25">
      <c r="A277" s="2">
        <v>35897</v>
      </c>
      <c r="B277">
        <v>1200</v>
      </c>
      <c r="C277">
        <v>12.24</v>
      </c>
      <c r="D277">
        <v>12.24</v>
      </c>
      <c r="E277">
        <v>12.24</v>
      </c>
      <c r="F277">
        <v>12.24</v>
      </c>
      <c r="M277" s="15">
        <v>21719</v>
      </c>
      <c r="N277" t="str">
        <f t="shared" si="44"/>
        <v>On</v>
      </c>
      <c r="O277">
        <f t="shared" si="45"/>
        <v>7</v>
      </c>
    </row>
    <row r="278" spans="1:15" x14ac:dyDescent="0.25">
      <c r="A278" s="2">
        <v>35897</v>
      </c>
      <c r="B278">
        <v>1300</v>
      </c>
      <c r="C278">
        <v>11.79</v>
      </c>
      <c r="D278">
        <v>11.79</v>
      </c>
      <c r="E278">
        <v>11.79</v>
      </c>
      <c r="F278">
        <v>11.79</v>
      </c>
      <c r="M278" s="15">
        <v>21871</v>
      </c>
      <c r="N278" t="str">
        <f t="shared" si="44"/>
        <v>On</v>
      </c>
      <c r="O278">
        <f t="shared" si="45"/>
        <v>7</v>
      </c>
    </row>
    <row r="279" spans="1:15" x14ac:dyDescent="0.25">
      <c r="A279" s="2">
        <v>35897</v>
      </c>
      <c r="B279">
        <v>1400</v>
      </c>
      <c r="C279">
        <v>11.7</v>
      </c>
      <c r="D279">
        <v>11.7</v>
      </c>
      <c r="E279">
        <v>11.7</v>
      </c>
      <c r="F279">
        <v>11.7</v>
      </c>
      <c r="M279" s="15">
        <v>21874</v>
      </c>
      <c r="N279" t="str">
        <f t="shared" si="44"/>
        <v>On</v>
      </c>
      <c r="O279">
        <f t="shared" si="45"/>
        <v>7</v>
      </c>
    </row>
    <row r="280" spans="1:15" x14ac:dyDescent="0.25">
      <c r="A280" s="2">
        <v>35897</v>
      </c>
      <c r="B280">
        <v>1500</v>
      </c>
      <c r="C280">
        <v>11.6</v>
      </c>
      <c r="D280">
        <v>11.6</v>
      </c>
      <c r="E280">
        <v>11.6</v>
      </c>
      <c r="F280">
        <v>11.6</v>
      </c>
      <c r="M280" s="15">
        <v>21670</v>
      </c>
      <c r="N280" t="str">
        <f t="shared" si="44"/>
        <v>On</v>
      </c>
      <c r="O280">
        <f t="shared" si="45"/>
        <v>7</v>
      </c>
    </row>
    <row r="281" spans="1:15" x14ac:dyDescent="0.25">
      <c r="A281" s="2">
        <v>35897</v>
      </c>
      <c r="B281">
        <v>1600</v>
      </c>
      <c r="C281">
        <v>11.09</v>
      </c>
      <c r="D281">
        <v>11.09</v>
      </c>
      <c r="E281">
        <v>11.09</v>
      </c>
      <c r="F281">
        <v>11.09</v>
      </c>
      <c r="M281" s="15">
        <v>21675</v>
      </c>
      <c r="N281" t="str">
        <f t="shared" si="44"/>
        <v>On</v>
      </c>
      <c r="O281">
        <f t="shared" si="45"/>
        <v>7</v>
      </c>
    </row>
    <row r="282" spans="1:15" x14ac:dyDescent="0.25">
      <c r="A282" s="2">
        <v>35897</v>
      </c>
      <c r="B282">
        <v>1700</v>
      </c>
      <c r="C282">
        <v>8.7799999999999994</v>
      </c>
      <c r="D282">
        <v>8.7799999999999994</v>
      </c>
      <c r="E282">
        <v>8.7799999999999994</v>
      </c>
      <c r="F282">
        <v>8.7799999999999994</v>
      </c>
      <c r="M282" s="15">
        <v>20659</v>
      </c>
      <c r="N282" t="str">
        <f t="shared" si="44"/>
        <v>On</v>
      </c>
      <c r="O282">
        <f t="shared" si="45"/>
        <v>7</v>
      </c>
    </row>
    <row r="283" spans="1:15" x14ac:dyDescent="0.25">
      <c r="A283" s="2">
        <v>35897</v>
      </c>
      <c r="B283">
        <v>1800</v>
      </c>
      <c r="C283">
        <v>7</v>
      </c>
      <c r="D283">
        <v>7</v>
      </c>
      <c r="E283">
        <v>7</v>
      </c>
      <c r="F283">
        <v>7</v>
      </c>
      <c r="M283" s="15">
        <v>20101</v>
      </c>
      <c r="N283" t="str">
        <f t="shared" si="44"/>
        <v>On</v>
      </c>
      <c r="O283">
        <f t="shared" si="45"/>
        <v>7</v>
      </c>
    </row>
    <row r="284" spans="1:15" x14ac:dyDescent="0.25">
      <c r="A284" s="2">
        <v>35897</v>
      </c>
      <c r="B284">
        <v>1900</v>
      </c>
      <c r="C284">
        <v>7</v>
      </c>
      <c r="D284">
        <v>7</v>
      </c>
      <c r="E284">
        <v>7</v>
      </c>
      <c r="F284">
        <v>7</v>
      </c>
      <c r="M284" s="15">
        <v>20300</v>
      </c>
      <c r="N284" t="str">
        <f t="shared" si="44"/>
        <v>On</v>
      </c>
      <c r="O284">
        <f t="shared" si="45"/>
        <v>7</v>
      </c>
    </row>
    <row r="285" spans="1:15" x14ac:dyDescent="0.25">
      <c r="A285" s="2">
        <v>35897</v>
      </c>
      <c r="B285">
        <v>2000</v>
      </c>
      <c r="C285">
        <v>10.6</v>
      </c>
      <c r="D285">
        <v>10.6</v>
      </c>
      <c r="E285">
        <v>10.6</v>
      </c>
      <c r="F285">
        <v>10.6</v>
      </c>
      <c r="M285" s="15">
        <v>21330</v>
      </c>
      <c r="N285" t="str">
        <f t="shared" si="44"/>
        <v>On</v>
      </c>
      <c r="O285">
        <f t="shared" si="45"/>
        <v>7</v>
      </c>
    </row>
    <row r="286" spans="1:15" x14ac:dyDescent="0.25">
      <c r="A286" s="2">
        <v>35897</v>
      </c>
      <c r="B286">
        <v>2100</v>
      </c>
      <c r="C286">
        <v>14.04</v>
      </c>
      <c r="D286">
        <v>14.04</v>
      </c>
      <c r="E286">
        <v>14.04</v>
      </c>
      <c r="F286">
        <v>14.04</v>
      </c>
      <c r="M286" s="15">
        <v>24047</v>
      </c>
      <c r="N286" t="str">
        <f t="shared" si="44"/>
        <v>On</v>
      </c>
      <c r="O286">
        <f t="shared" si="45"/>
        <v>7</v>
      </c>
    </row>
    <row r="287" spans="1:15" x14ac:dyDescent="0.25">
      <c r="A287" s="2">
        <v>35897</v>
      </c>
      <c r="B287">
        <v>2200</v>
      </c>
      <c r="C287">
        <v>12.38</v>
      </c>
      <c r="D287">
        <v>12.38</v>
      </c>
      <c r="E287">
        <v>12.38</v>
      </c>
      <c r="F287">
        <v>12.38</v>
      </c>
      <c r="M287" s="15">
        <v>23700</v>
      </c>
      <c r="N287" t="str">
        <f t="shared" si="44"/>
        <v>On</v>
      </c>
      <c r="O287">
        <f t="shared" si="45"/>
        <v>7</v>
      </c>
    </row>
    <row r="288" spans="1:15" x14ac:dyDescent="0.25">
      <c r="A288" s="2">
        <v>35897</v>
      </c>
      <c r="B288">
        <v>2300</v>
      </c>
      <c r="C288">
        <v>11.88</v>
      </c>
      <c r="D288">
        <v>11.88</v>
      </c>
      <c r="E288">
        <v>11.88</v>
      </c>
      <c r="F288">
        <v>11.88</v>
      </c>
      <c r="M288" s="15">
        <v>22536</v>
      </c>
      <c r="N288" t="str">
        <f t="shared" si="44"/>
        <v>On</v>
      </c>
      <c r="O288">
        <f t="shared" si="45"/>
        <v>7</v>
      </c>
    </row>
    <row r="289" spans="1:15" x14ac:dyDescent="0.25">
      <c r="A289" s="2">
        <v>35897</v>
      </c>
      <c r="B289">
        <v>2400</v>
      </c>
      <c r="C289">
        <v>11.12</v>
      </c>
      <c r="D289">
        <v>11.12</v>
      </c>
      <c r="E289">
        <v>11.12</v>
      </c>
      <c r="F289">
        <v>11.12</v>
      </c>
      <c r="M289" s="15">
        <v>20983</v>
      </c>
      <c r="N289" t="str">
        <f t="shared" si="44"/>
        <v>Off</v>
      </c>
      <c r="O289">
        <f t="shared" si="45"/>
        <v>7</v>
      </c>
    </row>
    <row r="290" spans="1:15" x14ac:dyDescent="0.25">
      <c r="A290" s="2">
        <v>35898</v>
      </c>
      <c r="B290">
        <v>100</v>
      </c>
      <c r="C290">
        <v>11.07</v>
      </c>
      <c r="D290">
        <v>11.07</v>
      </c>
      <c r="E290">
        <v>11.07</v>
      </c>
      <c r="F290">
        <v>11.07</v>
      </c>
      <c r="M290" s="15">
        <v>19735</v>
      </c>
      <c r="N290" t="str">
        <f t="shared" si="44"/>
        <v>Off</v>
      </c>
      <c r="O290">
        <f t="shared" si="45"/>
        <v>1</v>
      </c>
    </row>
    <row r="291" spans="1:15" x14ac:dyDescent="0.25">
      <c r="A291" s="2">
        <v>35898</v>
      </c>
      <c r="B291">
        <v>200</v>
      </c>
      <c r="C291">
        <v>10.78</v>
      </c>
      <c r="D291">
        <v>10.78</v>
      </c>
      <c r="E291">
        <v>10.78</v>
      </c>
      <c r="F291">
        <v>10.78</v>
      </c>
      <c r="M291" s="15">
        <v>19188</v>
      </c>
      <c r="N291" t="str">
        <f t="shared" si="44"/>
        <v>Off</v>
      </c>
      <c r="O291">
        <f t="shared" si="45"/>
        <v>1</v>
      </c>
    </row>
    <row r="292" spans="1:15" x14ac:dyDescent="0.25">
      <c r="A292" s="2">
        <v>35898</v>
      </c>
      <c r="B292">
        <v>300</v>
      </c>
      <c r="C292">
        <v>5.14</v>
      </c>
      <c r="D292">
        <v>5.14</v>
      </c>
      <c r="E292">
        <v>5.14</v>
      </c>
      <c r="F292">
        <v>5.14</v>
      </c>
      <c r="M292" s="15">
        <v>18904</v>
      </c>
      <c r="N292" t="str">
        <f t="shared" si="44"/>
        <v>Off</v>
      </c>
      <c r="O292">
        <f t="shared" si="45"/>
        <v>1</v>
      </c>
    </row>
    <row r="293" spans="1:15" x14ac:dyDescent="0.25">
      <c r="A293" s="2">
        <v>35898</v>
      </c>
      <c r="B293">
        <v>400</v>
      </c>
      <c r="C293">
        <v>9.07</v>
      </c>
      <c r="D293">
        <v>9.07</v>
      </c>
      <c r="E293">
        <v>9.07</v>
      </c>
      <c r="F293">
        <v>9.07</v>
      </c>
      <c r="M293" s="15">
        <v>19215</v>
      </c>
      <c r="N293" t="str">
        <f t="shared" si="44"/>
        <v>Off</v>
      </c>
      <c r="O293">
        <f t="shared" si="45"/>
        <v>1</v>
      </c>
    </row>
    <row r="294" spans="1:15" x14ac:dyDescent="0.25">
      <c r="A294" s="2">
        <v>35898</v>
      </c>
      <c r="B294">
        <v>500</v>
      </c>
      <c r="C294">
        <v>11.66</v>
      </c>
      <c r="D294">
        <v>11.66</v>
      </c>
      <c r="E294">
        <v>11.66</v>
      </c>
      <c r="F294">
        <v>11.66</v>
      </c>
      <c r="M294" s="15">
        <v>19951</v>
      </c>
      <c r="N294" t="str">
        <f t="shared" si="44"/>
        <v>Off</v>
      </c>
      <c r="O294">
        <f t="shared" si="45"/>
        <v>1</v>
      </c>
    </row>
    <row r="295" spans="1:15" x14ac:dyDescent="0.25">
      <c r="A295" s="2">
        <v>35898</v>
      </c>
      <c r="B295">
        <v>600</v>
      </c>
      <c r="C295">
        <v>12.97</v>
      </c>
      <c r="D295">
        <v>12.97</v>
      </c>
      <c r="E295">
        <v>12.97</v>
      </c>
      <c r="F295">
        <v>12.97</v>
      </c>
      <c r="M295" s="15">
        <v>21907</v>
      </c>
      <c r="N295" t="str">
        <f t="shared" si="44"/>
        <v>Off</v>
      </c>
      <c r="O295">
        <f t="shared" si="45"/>
        <v>1</v>
      </c>
    </row>
    <row r="296" spans="1:15" x14ac:dyDescent="0.25">
      <c r="A296" s="2">
        <v>35898</v>
      </c>
      <c r="B296">
        <v>700</v>
      </c>
      <c r="C296">
        <v>15.43</v>
      </c>
      <c r="D296">
        <v>15.43</v>
      </c>
      <c r="E296">
        <v>15.43</v>
      </c>
      <c r="F296">
        <v>15.43</v>
      </c>
      <c r="M296" s="15">
        <v>24974</v>
      </c>
      <c r="N296" t="str">
        <f t="shared" si="44"/>
        <v>Off</v>
      </c>
      <c r="O296">
        <f t="shared" si="45"/>
        <v>1</v>
      </c>
    </row>
    <row r="297" spans="1:15" x14ac:dyDescent="0.25">
      <c r="A297" s="2">
        <v>35898</v>
      </c>
      <c r="B297">
        <v>800</v>
      </c>
      <c r="C297">
        <v>14.7</v>
      </c>
      <c r="D297">
        <v>14.7</v>
      </c>
      <c r="E297">
        <v>14.7</v>
      </c>
      <c r="F297">
        <v>14.7</v>
      </c>
      <c r="M297" s="15">
        <v>27149</v>
      </c>
      <c r="N297" t="str">
        <f t="shared" si="44"/>
        <v>On</v>
      </c>
      <c r="O297">
        <f t="shared" si="45"/>
        <v>1</v>
      </c>
    </row>
    <row r="298" spans="1:15" x14ac:dyDescent="0.25">
      <c r="A298" s="2">
        <v>35898</v>
      </c>
      <c r="B298">
        <v>900</v>
      </c>
      <c r="C298">
        <v>18.38</v>
      </c>
      <c r="D298">
        <v>18.670000000000002</v>
      </c>
      <c r="E298">
        <v>18.670000000000002</v>
      </c>
      <c r="F298">
        <v>18.63</v>
      </c>
      <c r="M298" s="15">
        <v>28213</v>
      </c>
      <c r="N298" t="str">
        <f t="shared" si="44"/>
        <v>On</v>
      </c>
      <c r="O298">
        <f t="shared" si="45"/>
        <v>1</v>
      </c>
    </row>
    <row r="299" spans="1:15" x14ac:dyDescent="0.25">
      <c r="A299" s="2">
        <v>35898</v>
      </c>
      <c r="B299">
        <v>1000</v>
      </c>
      <c r="C299">
        <v>19.54</v>
      </c>
      <c r="D299">
        <v>20.28</v>
      </c>
      <c r="E299">
        <v>20.28</v>
      </c>
      <c r="F299">
        <v>20.170000000000002</v>
      </c>
      <c r="M299" s="15">
        <v>28792</v>
      </c>
      <c r="N299" t="str">
        <f t="shared" si="44"/>
        <v>On</v>
      </c>
      <c r="O299">
        <f t="shared" si="45"/>
        <v>1</v>
      </c>
    </row>
    <row r="300" spans="1:15" x14ac:dyDescent="0.25">
      <c r="A300" s="2">
        <v>35898</v>
      </c>
      <c r="B300">
        <v>1100</v>
      </c>
      <c r="C300">
        <v>20.96</v>
      </c>
      <c r="D300">
        <v>22.33</v>
      </c>
      <c r="E300">
        <v>22.29</v>
      </c>
      <c r="F300">
        <v>22.13</v>
      </c>
      <c r="M300" s="15">
        <v>28972</v>
      </c>
      <c r="N300" t="str">
        <f t="shared" si="44"/>
        <v>On</v>
      </c>
      <c r="O300">
        <f t="shared" si="45"/>
        <v>1</v>
      </c>
    </row>
    <row r="301" spans="1:15" x14ac:dyDescent="0.25">
      <c r="A301" s="2">
        <v>35898</v>
      </c>
      <c r="B301">
        <v>1200</v>
      </c>
      <c r="C301">
        <v>21.23</v>
      </c>
      <c r="D301">
        <v>23</v>
      </c>
      <c r="E301">
        <v>22.9</v>
      </c>
      <c r="F301">
        <v>22.74</v>
      </c>
      <c r="M301" s="15">
        <v>28855</v>
      </c>
      <c r="N301" t="str">
        <f t="shared" si="44"/>
        <v>On</v>
      </c>
      <c r="O301">
        <f t="shared" si="45"/>
        <v>1</v>
      </c>
    </row>
    <row r="302" spans="1:15" x14ac:dyDescent="0.25">
      <c r="A302" s="2">
        <v>35898</v>
      </c>
      <c r="B302">
        <v>1300</v>
      </c>
      <c r="C302">
        <v>20.7</v>
      </c>
      <c r="D302">
        <v>22.16</v>
      </c>
      <c r="E302">
        <v>22.16</v>
      </c>
      <c r="F302">
        <v>21.95</v>
      </c>
      <c r="M302" s="15">
        <v>28816</v>
      </c>
      <c r="N302" t="str">
        <f t="shared" si="44"/>
        <v>On</v>
      </c>
      <c r="O302">
        <f t="shared" si="45"/>
        <v>1</v>
      </c>
    </row>
    <row r="303" spans="1:15" x14ac:dyDescent="0.25">
      <c r="A303" s="2">
        <v>35898</v>
      </c>
      <c r="B303">
        <v>1400</v>
      </c>
      <c r="C303">
        <v>20.45</v>
      </c>
      <c r="D303">
        <v>21.75</v>
      </c>
      <c r="E303">
        <v>21.76</v>
      </c>
      <c r="F303">
        <v>21.56</v>
      </c>
      <c r="M303" s="15">
        <v>28590</v>
      </c>
      <c r="N303" t="str">
        <f t="shared" si="44"/>
        <v>On</v>
      </c>
      <c r="O303">
        <f t="shared" si="45"/>
        <v>1</v>
      </c>
    </row>
    <row r="304" spans="1:15" x14ac:dyDescent="0.25">
      <c r="A304" s="2">
        <v>35898</v>
      </c>
      <c r="B304">
        <v>1500</v>
      </c>
      <c r="C304">
        <v>20.2</v>
      </c>
      <c r="D304">
        <v>21.19</v>
      </c>
      <c r="E304">
        <v>21.19</v>
      </c>
      <c r="F304">
        <v>21.04</v>
      </c>
      <c r="M304" s="15">
        <v>28411</v>
      </c>
      <c r="N304" t="str">
        <f t="shared" si="44"/>
        <v>On</v>
      </c>
      <c r="O304">
        <f t="shared" si="45"/>
        <v>1</v>
      </c>
    </row>
    <row r="305" spans="1:15" x14ac:dyDescent="0.25">
      <c r="A305" s="2">
        <v>35898</v>
      </c>
      <c r="B305">
        <v>1600</v>
      </c>
      <c r="C305">
        <v>19.23</v>
      </c>
      <c r="D305">
        <v>19.690000000000001</v>
      </c>
      <c r="E305">
        <v>19.690000000000001</v>
      </c>
      <c r="F305">
        <v>19.63</v>
      </c>
      <c r="M305" s="15">
        <v>28028</v>
      </c>
      <c r="N305" t="str">
        <f t="shared" si="44"/>
        <v>On</v>
      </c>
      <c r="O305">
        <f t="shared" si="45"/>
        <v>1</v>
      </c>
    </row>
    <row r="306" spans="1:15" x14ac:dyDescent="0.25">
      <c r="A306" s="2">
        <v>35898</v>
      </c>
      <c r="B306">
        <v>1700</v>
      </c>
      <c r="C306">
        <v>19.190000000000001</v>
      </c>
      <c r="D306">
        <v>19.75</v>
      </c>
      <c r="E306">
        <v>19.75</v>
      </c>
      <c r="F306">
        <v>19.670000000000002</v>
      </c>
      <c r="M306" s="15">
        <v>27770</v>
      </c>
      <c r="N306" t="str">
        <f t="shared" si="44"/>
        <v>On</v>
      </c>
      <c r="O306">
        <f t="shared" si="45"/>
        <v>1</v>
      </c>
    </row>
    <row r="307" spans="1:15" x14ac:dyDescent="0.25">
      <c r="A307" s="2">
        <v>35898</v>
      </c>
      <c r="B307">
        <v>1800</v>
      </c>
      <c r="C307">
        <v>17.63</v>
      </c>
      <c r="D307">
        <v>18.16</v>
      </c>
      <c r="E307">
        <v>18.170000000000002</v>
      </c>
      <c r="F307">
        <v>18.079999999999998</v>
      </c>
      <c r="M307" s="15">
        <v>27450</v>
      </c>
      <c r="N307" t="str">
        <f t="shared" si="44"/>
        <v>On</v>
      </c>
      <c r="O307">
        <f t="shared" si="45"/>
        <v>1</v>
      </c>
    </row>
    <row r="308" spans="1:15" x14ac:dyDescent="0.25">
      <c r="A308" s="2">
        <v>35898</v>
      </c>
      <c r="B308">
        <v>1900</v>
      </c>
      <c r="C308">
        <v>15.2</v>
      </c>
      <c r="D308">
        <v>15.3</v>
      </c>
      <c r="E308">
        <v>15.3</v>
      </c>
      <c r="F308">
        <v>15.29</v>
      </c>
      <c r="M308" s="15">
        <v>26968</v>
      </c>
      <c r="N308" t="str">
        <f t="shared" si="44"/>
        <v>On</v>
      </c>
      <c r="O308">
        <f t="shared" si="45"/>
        <v>1</v>
      </c>
    </row>
    <row r="309" spans="1:15" x14ac:dyDescent="0.25">
      <c r="A309" s="2">
        <v>35898</v>
      </c>
      <c r="B309">
        <v>2000</v>
      </c>
      <c r="C309">
        <v>20.89</v>
      </c>
      <c r="D309">
        <v>22.45</v>
      </c>
      <c r="E309">
        <v>22.46</v>
      </c>
      <c r="F309">
        <v>22.23</v>
      </c>
      <c r="M309" s="15">
        <v>27345</v>
      </c>
      <c r="N309" t="str">
        <f t="shared" si="44"/>
        <v>On</v>
      </c>
      <c r="O309">
        <f t="shared" si="45"/>
        <v>1</v>
      </c>
    </row>
    <row r="310" spans="1:15" x14ac:dyDescent="0.25">
      <c r="A310" s="2">
        <v>35898</v>
      </c>
      <c r="B310">
        <v>2100</v>
      </c>
      <c r="C310">
        <v>32.11</v>
      </c>
      <c r="D310">
        <v>40.36</v>
      </c>
      <c r="E310">
        <v>40.39</v>
      </c>
      <c r="F310">
        <v>39.17</v>
      </c>
      <c r="M310" s="15">
        <v>29062</v>
      </c>
      <c r="N310" t="str">
        <f t="shared" si="44"/>
        <v>On</v>
      </c>
      <c r="O310">
        <f t="shared" si="45"/>
        <v>1</v>
      </c>
    </row>
    <row r="311" spans="1:15" x14ac:dyDescent="0.25">
      <c r="A311" s="2">
        <v>35898</v>
      </c>
      <c r="B311">
        <v>2200</v>
      </c>
      <c r="C311">
        <v>17.25</v>
      </c>
      <c r="D311">
        <v>17.43</v>
      </c>
      <c r="E311">
        <v>17.43</v>
      </c>
      <c r="F311">
        <v>17.41</v>
      </c>
      <c r="M311" s="15">
        <v>28156</v>
      </c>
      <c r="N311" t="str">
        <f t="shared" si="44"/>
        <v>On</v>
      </c>
      <c r="O311">
        <f t="shared" si="45"/>
        <v>1</v>
      </c>
    </row>
    <row r="312" spans="1:15" x14ac:dyDescent="0.25">
      <c r="A312" s="2">
        <v>35898</v>
      </c>
      <c r="B312">
        <v>2300</v>
      </c>
      <c r="C312">
        <v>14.27</v>
      </c>
      <c r="D312">
        <v>14.27</v>
      </c>
      <c r="E312">
        <v>14.27</v>
      </c>
      <c r="F312">
        <v>14.27</v>
      </c>
      <c r="M312" s="15">
        <v>25414</v>
      </c>
      <c r="N312" t="str">
        <f t="shared" si="44"/>
        <v>On</v>
      </c>
      <c r="O312">
        <f t="shared" si="45"/>
        <v>1</v>
      </c>
    </row>
    <row r="313" spans="1:15" x14ac:dyDescent="0.25">
      <c r="A313" s="2">
        <v>35898</v>
      </c>
      <c r="B313">
        <v>2400</v>
      </c>
      <c r="C313">
        <v>13.58</v>
      </c>
      <c r="D313">
        <v>13.58</v>
      </c>
      <c r="E313">
        <v>13.58</v>
      </c>
      <c r="F313">
        <v>13.58</v>
      </c>
      <c r="M313" s="15">
        <v>22759</v>
      </c>
      <c r="N313" t="str">
        <f t="shared" si="44"/>
        <v>Off</v>
      </c>
      <c r="O313">
        <f t="shared" si="45"/>
        <v>1</v>
      </c>
    </row>
    <row r="314" spans="1:15" x14ac:dyDescent="0.25">
      <c r="A314" s="2">
        <v>35899</v>
      </c>
      <c r="B314">
        <v>100</v>
      </c>
      <c r="C314">
        <v>12.77</v>
      </c>
      <c r="D314">
        <v>12.77</v>
      </c>
      <c r="E314">
        <v>12.77</v>
      </c>
      <c r="F314">
        <v>12.77</v>
      </c>
      <c r="M314" s="15">
        <v>20884</v>
      </c>
      <c r="N314" t="str">
        <f t="shared" si="44"/>
        <v>Off</v>
      </c>
      <c r="O314">
        <f t="shared" si="45"/>
        <v>2</v>
      </c>
    </row>
    <row r="315" spans="1:15" x14ac:dyDescent="0.25">
      <c r="A315" s="2">
        <v>35899</v>
      </c>
      <c r="B315">
        <v>200</v>
      </c>
      <c r="C315">
        <v>12.53</v>
      </c>
      <c r="D315">
        <v>12.53</v>
      </c>
      <c r="E315">
        <v>12.53</v>
      </c>
      <c r="F315">
        <v>12.53</v>
      </c>
      <c r="M315" s="15">
        <v>20006</v>
      </c>
      <c r="N315" t="str">
        <f t="shared" si="44"/>
        <v>Off</v>
      </c>
      <c r="O315">
        <f t="shared" si="45"/>
        <v>2</v>
      </c>
    </row>
    <row r="316" spans="1:15" x14ac:dyDescent="0.25">
      <c r="A316" s="2">
        <v>35899</v>
      </c>
      <c r="B316">
        <v>300</v>
      </c>
      <c r="C316">
        <v>12.18</v>
      </c>
      <c r="D316">
        <v>12.18</v>
      </c>
      <c r="E316">
        <v>12.18</v>
      </c>
      <c r="F316">
        <v>12.18</v>
      </c>
      <c r="M316" s="15">
        <v>19616</v>
      </c>
      <c r="N316" t="str">
        <f t="shared" si="44"/>
        <v>Off</v>
      </c>
      <c r="O316">
        <f t="shared" si="45"/>
        <v>2</v>
      </c>
    </row>
    <row r="317" spans="1:15" x14ac:dyDescent="0.25">
      <c r="A317" s="2">
        <v>35899</v>
      </c>
      <c r="B317">
        <v>400</v>
      </c>
      <c r="C317">
        <v>12.13</v>
      </c>
      <c r="D317">
        <v>12.13</v>
      </c>
      <c r="E317">
        <v>12.13</v>
      </c>
      <c r="F317">
        <v>12.13</v>
      </c>
      <c r="M317" s="15">
        <v>19490</v>
      </c>
      <c r="N317" t="str">
        <f t="shared" si="44"/>
        <v>Off</v>
      </c>
      <c r="O317">
        <f t="shared" si="45"/>
        <v>2</v>
      </c>
    </row>
    <row r="318" spans="1:15" x14ac:dyDescent="0.25">
      <c r="A318" s="2">
        <v>35899</v>
      </c>
      <c r="B318">
        <v>500</v>
      </c>
      <c r="C318">
        <v>12.54</v>
      </c>
      <c r="D318">
        <v>12.54</v>
      </c>
      <c r="E318">
        <v>12.54</v>
      </c>
      <c r="F318">
        <v>12.54</v>
      </c>
      <c r="M318" s="15">
        <v>19900</v>
      </c>
      <c r="N318" t="str">
        <f t="shared" si="44"/>
        <v>Off</v>
      </c>
      <c r="O318">
        <f t="shared" si="45"/>
        <v>2</v>
      </c>
    </row>
    <row r="319" spans="1:15" x14ac:dyDescent="0.25">
      <c r="A319" s="2">
        <v>35899</v>
      </c>
      <c r="B319">
        <v>600</v>
      </c>
      <c r="C319">
        <v>15.12</v>
      </c>
      <c r="D319">
        <v>15.12</v>
      </c>
      <c r="E319">
        <v>15.12</v>
      </c>
      <c r="F319">
        <v>15.12</v>
      </c>
      <c r="M319" s="15">
        <v>21743</v>
      </c>
      <c r="N319" t="str">
        <f t="shared" si="44"/>
        <v>Off</v>
      </c>
      <c r="O319">
        <f t="shared" si="45"/>
        <v>2</v>
      </c>
    </row>
    <row r="320" spans="1:15" x14ac:dyDescent="0.25">
      <c r="A320" s="2">
        <v>35899</v>
      </c>
      <c r="B320">
        <v>700</v>
      </c>
      <c r="C320">
        <v>19.190000000000001</v>
      </c>
      <c r="D320">
        <v>19.72</v>
      </c>
      <c r="E320">
        <v>19.72</v>
      </c>
      <c r="F320">
        <v>19.64</v>
      </c>
      <c r="M320" s="15">
        <v>25266</v>
      </c>
      <c r="N320" t="str">
        <f t="shared" si="44"/>
        <v>Off</v>
      </c>
      <c r="O320">
        <f t="shared" si="45"/>
        <v>2</v>
      </c>
    </row>
    <row r="321" spans="1:15" x14ac:dyDescent="0.25">
      <c r="A321" s="2">
        <v>35899</v>
      </c>
      <c r="B321">
        <v>800</v>
      </c>
      <c r="C321">
        <v>19.8</v>
      </c>
      <c r="D321">
        <v>21.17</v>
      </c>
      <c r="E321">
        <v>21.18</v>
      </c>
      <c r="F321">
        <v>20.97</v>
      </c>
      <c r="M321" s="15">
        <v>27466</v>
      </c>
      <c r="N321" t="str">
        <f t="shared" si="44"/>
        <v>On</v>
      </c>
      <c r="O321">
        <f t="shared" si="45"/>
        <v>2</v>
      </c>
    </row>
    <row r="322" spans="1:15" x14ac:dyDescent="0.25">
      <c r="A322" s="2">
        <v>35899</v>
      </c>
      <c r="B322">
        <v>900</v>
      </c>
      <c r="C322">
        <v>23.7</v>
      </c>
      <c r="D322">
        <v>27.2</v>
      </c>
      <c r="E322">
        <v>27.21</v>
      </c>
      <c r="F322">
        <v>26.67</v>
      </c>
      <c r="M322" s="15">
        <v>28494</v>
      </c>
      <c r="N322" t="str">
        <f t="shared" si="44"/>
        <v>On</v>
      </c>
      <c r="O322">
        <f t="shared" si="45"/>
        <v>2</v>
      </c>
    </row>
    <row r="323" spans="1:15" x14ac:dyDescent="0.25">
      <c r="A323" s="2">
        <v>35899</v>
      </c>
      <c r="B323">
        <v>1000</v>
      </c>
      <c r="C323">
        <v>28.03</v>
      </c>
      <c r="D323">
        <v>33.07</v>
      </c>
      <c r="E323">
        <v>33.090000000000003</v>
      </c>
      <c r="F323">
        <v>32.32</v>
      </c>
      <c r="M323" s="15">
        <v>28882</v>
      </c>
      <c r="N323" t="str">
        <f t="shared" ref="N323:N386" si="46">+IF(B323&gt;700,IF(B323&lt;2400,"On","Off"),"Off")</f>
        <v>On</v>
      </c>
      <c r="O323">
        <f t="shared" ref="O323:O386" si="47">+WEEKDAY(A323,2)</f>
        <v>2</v>
      </c>
    </row>
    <row r="324" spans="1:15" x14ac:dyDescent="0.25">
      <c r="A324" s="2">
        <v>35899</v>
      </c>
      <c r="B324">
        <v>1100</v>
      </c>
      <c r="C324">
        <v>26.13</v>
      </c>
      <c r="D324">
        <v>30.19</v>
      </c>
      <c r="E324">
        <v>30.2</v>
      </c>
      <c r="F324">
        <v>29.59</v>
      </c>
      <c r="M324" s="15">
        <v>29347</v>
      </c>
      <c r="N324" t="str">
        <f t="shared" si="46"/>
        <v>On</v>
      </c>
      <c r="O324">
        <f t="shared" si="47"/>
        <v>2</v>
      </c>
    </row>
    <row r="325" spans="1:15" x14ac:dyDescent="0.25">
      <c r="A325" s="2">
        <v>35899</v>
      </c>
      <c r="B325">
        <v>1200</v>
      </c>
      <c r="C325">
        <v>21.29</v>
      </c>
      <c r="D325">
        <v>22.56</v>
      </c>
      <c r="E325">
        <v>22.57</v>
      </c>
      <c r="F325">
        <v>22.37</v>
      </c>
      <c r="M325" s="15">
        <v>29300</v>
      </c>
      <c r="N325" t="str">
        <f t="shared" si="46"/>
        <v>On</v>
      </c>
      <c r="O325">
        <f t="shared" si="47"/>
        <v>2</v>
      </c>
    </row>
    <row r="326" spans="1:15" x14ac:dyDescent="0.25">
      <c r="A326" s="2">
        <v>35899</v>
      </c>
      <c r="B326">
        <v>1300</v>
      </c>
      <c r="C326">
        <v>22.31</v>
      </c>
      <c r="D326">
        <v>24.39</v>
      </c>
      <c r="E326">
        <v>24.4</v>
      </c>
      <c r="F326">
        <v>24.08</v>
      </c>
      <c r="M326" s="15">
        <v>28941</v>
      </c>
      <c r="N326" t="str">
        <f t="shared" si="46"/>
        <v>On</v>
      </c>
      <c r="O326">
        <f t="shared" si="47"/>
        <v>2</v>
      </c>
    </row>
    <row r="327" spans="1:15" x14ac:dyDescent="0.25">
      <c r="A327" s="2">
        <v>35899</v>
      </c>
      <c r="B327">
        <v>1400</v>
      </c>
      <c r="C327">
        <v>21.35</v>
      </c>
      <c r="D327">
        <v>22.08</v>
      </c>
      <c r="E327">
        <v>22.08</v>
      </c>
      <c r="F327">
        <v>21.97</v>
      </c>
      <c r="M327" s="15">
        <v>29021</v>
      </c>
      <c r="N327" t="str">
        <f t="shared" si="46"/>
        <v>On</v>
      </c>
      <c r="O327">
        <f t="shared" si="47"/>
        <v>2</v>
      </c>
    </row>
    <row r="328" spans="1:15" x14ac:dyDescent="0.25">
      <c r="A328" s="2">
        <v>35899</v>
      </c>
      <c r="B328">
        <v>1500</v>
      </c>
      <c r="C328">
        <v>20.25</v>
      </c>
      <c r="D328">
        <v>21.31</v>
      </c>
      <c r="E328">
        <v>21.31</v>
      </c>
      <c r="F328">
        <v>21.15</v>
      </c>
      <c r="M328" s="15">
        <v>28926</v>
      </c>
      <c r="N328" t="str">
        <f t="shared" si="46"/>
        <v>On</v>
      </c>
      <c r="O328">
        <f t="shared" si="47"/>
        <v>2</v>
      </c>
    </row>
    <row r="329" spans="1:15" x14ac:dyDescent="0.25">
      <c r="A329" s="2">
        <v>35899</v>
      </c>
      <c r="B329">
        <v>1600</v>
      </c>
      <c r="C329">
        <v>20.399999999999999</v>
      </c>
      <c r="D329">
        <v>21.54</v>
      </c>
      <c r="E329">
        <v>21.55</v>
      </c>
      <c r="F329">
        <v>21.37</v>
      </c>
      <c r="M329" s="15">
        <v>28544</v>
      </c>
      <c r="N329" t="str">
        <f t="shared" si="46"/>
        <v>On</v>
      </c>
      <c r="O329">
        <f t="shared" si="47"/>
        <v>2</v>
      </c>
    </row>
    <row r="330" spans="1:15" x14ac:dyDescent="0.25">
      <c r="A330" s="2">
        <v>35899</v>
      </c>
      <c r="B330">
        <v>1700</v>
      </c>
      <c r="C330">
        <v>19.600000000000001</v>
      </c>
      <c r="D330">
        <v>21.03</v>
      </c>
      <c r="E330">
        <v>21.04</v>
      </c>
      <c r="F330">
        <v>20.82</v>
      </c>
      <c r="M330" s="15">
        <v>28490</v>
      </c>
      <c r="N330" t="str">
        <f t="shared" si="46"/>
        <v>On</v>
      </c>
      <c r="O330">
        <f t="shared" si="47"/>
        <v>2</v>
      </c>
    </row>
    <row r="331" spans="1:15" x14ac:dyDescent="0.25">
      <c r="A331" s="2">
        <v>35899</v>
      </c>
      <c r="B331">
        <v>1800</v>
      </c>
      <c r="C331">
        <v>18.309999999999999</v>
      </c>
      <c r="D331">
        <v>20.3</v>
      </c>
      <c r="E331">
        <v>20.309999999999999</v>
      </c>
      <c r="F331">
        <v>20.010000000000002</v>
      </c>
      <c r="M331" s="15">
        <v>28345</v>
      </c>
      <c r="N331" t="str">
        <f t="shared" si="46"/>
        <v>On</v>
      </c>
      <c r="O331">
        <f t="shared" si="47"/>
        <v>2</v>
      </c>
    </row>
    <row r="332" spans="1:15" x14ac:dyDescent="0.25">
      <c r="A332" s="2">
        <v>35899</v>
      </c>
      <c r="B332">
        <v>1900</v>
      </c>
      <c r="C332">
        <v>19.07</v>
      </c>
      <c r="D332">
        <v>20.63</v>
      </c>
      <c r="E332">
        <v>20.64</v>
      </c>
      <c r="F332">
        <v>20.39</v>
      </c>
      <c r="M332" s="15">
        <v>28045</v>
      </c>
      <c r="N332" t="str">
        <f t="shared" si="46"/>
        <v>On</v>
      </c>
      <c r="O332">
        <f t="shared" si="47"/>
        <v>2</v>
      </c>
    </row>
    <row r="333" spans="1:15" x14ac:dyDescent="0.25">
      <c r="A333" s="2">
        <v>35899</v>
      </c>
      <c r="B333">
        <v>2000</v>
      </c>
      <c r="C333">
        <v>22.2</v>
      </c>
      <c r="D333">
        <v>24.26</v>
      </c>
      <c r="E333">
        <v>24.27</v>
      </c>
      <c r="F333">
        <v>23.93</v>
      </c>
      <c r="M333" s="15">
        <v>28578</v>
      </c>
      <c r="N333" t="str">
        <f t="shared" si="46"/>
        <v>On</v>
      </c>
      <c r="O333">
        <f t="shared" si="47"/>
        <v>2</v>
      </c>
    </row>
    <row r="334" spans="1:15" x14ac:dyDescent="0.25">
      <c r="A334" s="2">
        <v>35899</v>
      </c>
      <c r="B334">
        <v>2100</v>
      </c>
      <c r="C334">
        <v>21.61</v>
      </c>
      <c r="D334">
        <v>24.57</v>
      </c>
      <c r="E334">
        <v>24.58</v>
      </c>
      <c r="F334">
        <v>24.09</v>
      </c>
      <c r="M334" s="15">
        <v>29642</v>
      </c>
      <c r="N334" t="str">
        <f t="shared" si="46"/>
        <v>On</v>
      </c>
      <c r="O334">
        <f t="shared" si="47"/>
        <v>2</v>
      </c>
    </row>
    <row r="335" spans="1:15" x14ac:dyDescent="0.25">
      <c r="A335" s="2">
        <v>35899</v>
      </c>
      <c r="B335">
        <v>2200</v>
      </c>
      <c r="C335">
        <v>18.260000000000002</v>
      </c>
      <c r="D335">
        <v>19.809999999999999</v>
      </c>
      <c r="E335">
        <v>19.809999999999999</v>
      </c>
      <c r="F335">
        <v>19.559999999999999</v>
      </c>
      <c r="M335" s="15">
        <v>28113</v>
      </c>
      <c r="N335" t="str">
        <f t="shared" si="46"/>
        <v>On</v>
      </c>
      <c r="O335">
        <f t="shared" si="47"/>
        <v>2</v>
      </c>
    </row>
    <row r="336" spans="1:15" x14ac:dyDescent="0.25">
      <c r="A336" s="2">
        <v>35899</v>
      </c>
      <c r="B336">
        <v>2300</v>
      </c>
      <c r="C336">
        <v>15.33</v>
      </c>
      <c r="D336">
        <v>16.18</v>
      </c>
      <c r="E336">
        <v>16.18</v>
      </c>
      <c r="F336">
        <v>16.05</v>
      </c>
      <c r="M336" s="15">
        <v>25669</v>
      </c>
      <c r="N336" t="str">
        <f t="shared" si="46"/>
        <v>On</v>
      </c>
      <c r="O336">
        <f t="shared" si="47"/>
        <v>2</v>
      </c>
    </row>
    <row r="337" spans="1:15" x14ac:dyDescent="0.25">
      <c r="A337" s="2">
        <v>35899</v>
      </c>
      <c r="B337">
        <v>2400</v>
      </c>
      <c r="C337">
        <v>14.07</v>
      </c>
      <c r="D337">
        <v>14.47</v>
      </c>
      <c r="E337">
        <v>14.47</v>
      </c>
      <c r="F337">
        <v>14.41</v>
      </c>
      <c r="M337" s="15">
        <v>23000</v>
      </c>
      <c r="N337" t="str">
        <f t="shared" si="46"/>
        <v>Off</v>
      </c>
      <c r="O337">
        <f t="shared" si="47"/>
        <v>2</v>
      </c>
    </row>
    <row r="338" spans="1:15" x14ac:dyDescent="0.25">
      <c r="A338" s="2">
        <v>35900</v>
      </c>
      <c r="B338">
        <v>100</v>
      </c>
      <c r="C338">
        <v>12.97</v>
      </c>
      <c r="D338">
        <v>12.97</v>
      </c>
      <c r="E338">
        <v>12.97</v>
      </c>
      <c r="F338">
        <v>12.97</v>
      </c>
      <c r="M338" s="15">
        <v>21124</v>
      </c>
      <c r="N338" t="str">
        <f t="shared" si="46"/>
        <v>Off</v>
      </c>
      <c r="O338">
        <f t="shared" si="47"/>
        <v>3</v>
      </c>
    </row>
    <row r="339" spans="1:15" x14ac:dyDescent="0.25">
      <c r="A339" s="2">
        <v>35900</v>
      </c>
      <c r="B339">
        <v>200</v>
      </c>
      <c r="C339">
        <v>12.93</v>
      </c>
      <c r="D339">
        <v>12.93</v>
      </c>
      <c r="E339">
        <v>12.93</v>
      </c>
      <c r="F339">
        <v>12.93</v>
      </c>
      <c r="M339" s="15">
        <v>20094</v>
      </c>
      <c r="N339" t="str">
        <f t="shared" si="46"/>
        <v>Off</v>
      </c>
      <c r="O339">
        <f t="shared" si="47"/>
        <v>3</v>
      </c>
    </row>
    <row r="340" spans="1:15" x14ac:dyDescent="0.25">
      <c r="A340" s="2">
        <v>35900</v>
      </c>
      <c r="B340">
        <v>300</v>
      </c>
      <c r="C340">
        <v>12.99</v>
      </c>
      <c r="D340">
        <v>12.99</v>
      </c>
      <c r="E340">
        <v>12.99</v>
      </c>
      <c r="F340">
        <v>12.99</v>
      </c>
      <c r="M340" s="15">
        <v>19691</v>
      </c>
      <c r="N340" t="str">
        <f t="shared" si="46"/>
        <v>Off</v>
      </c>
      <c r="O340">
        <f t="shared" si="47"/>
        <v>3</v>
      </c>
    </row>
    <row r="341" spans="1:15" x14ac:dyDescent="0.25">
      <c r="A341" s="2">
        <v>35900</v>
      </c>
      <c r="B341">
        <v>400</v>
      </c>
      <c r="C341">
        <v>12.9</v>
      </c>
      <c r="D341">
        <v>12.9</v>
      </c>
      <c r="E341">
        <v>12.9</v>
      </c>
      <c r="F341">
        <v>12.9</v>
      </c>
      <c r="M341" s="15">
        <v>19598</v>
      </c>
      <c r="N341" t="str">
        <f t="shared" si="46"/>
        <v>Off</v>
      </c>
      <c r="O341">
        <f t="shared" si="47"/>
        <v>3</v>
      </c>
    </row>
    <row r="342" spans="1:15" x14ac:dyDescent="0.25">
      <c r="A342" s="2">
        <v>35900</v>
      </c>
      <c r="B342">
        <v>500</v>
      </c>
      <c r="C342">
        <v>12.99</v>
      </c>
      <c r="D342">
        <v>12.99</v>
      </c>
      <c r="E342">
        <v>12.99</v>
      </c>
      <c r="F342">
        <v>12.99</v>
      </c>
      <c r="M342" s="15">
        <v>19828</v>
      </c>
      <c r="N342" t="str">
        <f t="shared" si="46"/>
        <v>Off</v>
      </c>
      <c r="O342">
        <f t="shared" si="47"/>
        <v>3</v>
      </c>
    </row>
    <row r="343" spans="1:15" x14ac:dyDescent="0.25">
      <c r="A343" s="2">
        <v>35900</v>
      </c>
      <c r="B343">
        <v>600</v>
      </c>
      <c r="C343">
        <v>14.35</v>
      </c>
      <c r="D343">
        <v>14.35</v>
      </c>
      <c r="E343">
        <v>14.35</v>
      </c>
      <c r="F343">
        <v>14.35</v>
      </c>
      <c r="M343" s="15">
        <v>21689</v>
      </c>
      <c r="N343" t="str">
        <f t="shared" si="46"/>
        <v>Off</v>
      </c>
      <c r="O343">
        <f t="shared" si="47"/>
        <v>3</v>
      </c>
    </row>
    <row r="344" spans="1:15" x14ac:dyDescent="0.25">
      <c r="A344" s="2">
        <v>35900</v>
      </c>
      <c r="B344">
        <v>700</v>
      </c>
      <c r="C344">
        <v>16.86</v>
      </c>
      <c r="D344">
        <v>16.86</v>
      </c>
      <c r="E344">
        <v>16.86</v>
      </c>
      <c r="F344">
        <v>16.86</v>
      </c>
      <c r="M344" s="15">
        <v>25010</v>
      </c>
      <c r="N344" t="str">
        <f t="shared" si="46"/>
        <v>Off</v>
      </c>
      <c r="O344">
        <f t="shared" si="47"/>
        <v>3</v>
      </c>
    </row>
    <row r="345" spans="1:15" x14ac:dyDescent="0.25">
      <c r="A345" s="2">
        <v>35900</v>
      </c>
      <c r="B345">
        <v>800</v>
      </c>
      <c r="C345">
        <v>20.29</v>
      </c>
      <c r="D345">
        <v>20.29</v>
      </c>
      <c r="E345">
        <v>20.29</v>
      </c>
      <c r="F345">
        <v>20.29</v>
      </c>
      <c r="M345" s="15">
        <v>27357</v>
      </c>
      <c r="N345" t="str">
        <f t="shared" si="46"/>
        <v>On</v>
      </c>
      <c r="O345">
        <f t="shared" si="47"/>
        <v>3</v>
      </c>
    </row>
    <row r="346" spans="1:15" x14ac:dyDescent="0.25">
      <c r="A346" s="2">
        <v>35900</v>
      </c>
      <c r="B346">
        <v>900</v>
      </c>
      <c r="C346">
        <v>45.59</v>
      </c>
      <c r="D346">
        <v>45.59</v>
      </c>
      <c r="E346">
        <v>45.59</v>
      </c>
      <c r="F346">
        <v>45.59</v>
      </c>
      <c r="M346" s="15">
        <v>28511</v>
      </c>
      <c r="N346" t="str">
        <f t="shared" si="46"/>
        <v>On</v>
      </c>
      <c r="O346">
        <f t="shared" si="47"/>
        <v>3</v>
      </c>
    </row>
    <row r="347" spans="1:15" x14ac:dyDescent="0.25">
      <c r="A347" s="2">
        <v>35900</v>
      </c>
      <c r="B347">
        <v>1000</v>
      </c>
      <c r="C347">
        <v>49.49</v>
      </c>
      <c r="D347">
        <v>49.49</v>
      </c>
      <c r="E347">
        <v>49.49</v>
      </c>
      <c r="F347">
        <v>49.49</v>
      </c>
      <c r="M347" s="15">
        <v>29052</v>
      </c>
      <c r="N347" t="str">
        <f t="shared" si="46"/>
        <v>On</v>
      </c>
      <c r="O347">
        <f t="shared" si="47"/>
        <v>3</v>
      </c>
    </row>
    <row r="348" spans="1:15" x14ac:dyDescent="0.25">
      <c r="A348" s="2">
        <v>35900</v>
      </c>
      <c r="B348">
        <v>1100</v>
      </c>
      <c r="C348">
        <v>43.03</v>
      </c>
      <c r="D348">
        <v>43.03</v>
      </c>
      <c r="E348">
        <v>43.03</v>
      </c>
      <c r="F348">
        <v>43.03</v>
      </c>
      <c r="M348" s="15">
        <v>29776</v>
      </c>
      <c r="N348" t="str">
        <f t="shared" si="46"/>
        <v>On</v>
      </c>
      <c r="O348">
        <f t="shared" si="47"/>
        <v>3</v>
      </c>
    </row>
    <row r="349" spans="1:15" x14ac:dyDescent="0.25">
      <c r="A349" s="2">
        <v>35900</v>
      </c>
      <c r="B349">
        <v>1200</v>
      </c>
      <c r="C349">
        <v>22.9</v>
      </c>
      <c r="D349">
        <v>22.9</v>
      </c>
      <c r="E349">
        <v>22.9</v>
      </c>
      <c r="F349">
        <v>22.9</v>
      </c>
      <c r="M349" s="15">
        <v>29753</v>
      </c>
      <c r="N349" t="str">
        <f t="shared" si="46"/>
        <v>On</v>
      </c>
      <c r="O349">
        <f t="shared" si="47"/>
        <v>3</v>
      </c>
    </row>
    <row r="350" spans="1:15" x14ac:dyDescent="0.25">
      <c r="A350" s="2">
        <v>35900</v>
      </c>
      <c r="B350">
        <v>1300</v>
      </c>
      <c r="C350">
        <v>21.8</v>
      </c>
      <c r="D350">
        <v>21.8</v>
      </c>
      <c r="E350">
        <v>21.8</v>
      </c>
      <c r="F350">
        <v>21.8</v>
      </c>
      <c r="M350" s="15">
        <v>29300</v>
      </c>
      <c r="N350" t="str">
        <f t="shared" si="46"/>
        <v>On</v>
      </c>
      <c r="O350">
        <f t="shared" si="47"/>
        <v>3</v>
      </c>
    </row>
    <row r="351" spans="1:15" x14ac:dyDescent="0.25">
      <c r="A351" s="2">
        <v>35900</v>
      </c>
      <c r="B351">
        <v>1400</v>
      </c>
      <c r="C351">
        <v>33.47</v>
      </c>
      <c r="D351">
        <v>33.47</v>
      </c>
      <c r="E351">
        <v>33.47</v>
      </c>
      <c r="F351">
        <v>33.47</v>
      </c>
      <c r="M351" s="15">
        <v>29326</v>
      </c>
      <c r="N351" t="str">
        <f t="shared" si="46"/>
        <v>On</v>
      </c>
      <c r="O351">
        <f t="shared" si="47"/>
        <v>3</v>
      </c>
    </row>
    <row r="352" spans="1:15" x14ac:dyDescent="0.25">
      <c r="A352" s="2">
        <v>35900</v>
      </c>
      <c r="B352">
        <v>1500</v>
      </c>
      <c r="C352">
        <v>24.87</v>
      </c>
      <c r="D352">
        <v>24.87</v>
      </c>
      <c r="E352">
        <v>24.87</v>
      </c>
      <c r="F352">
        <v>24.87</v>
      </c>
      <c r="M352" s="15">
        <v>29350</v>
      </c>
      <c r="N352" t="str">
        <f t="shared" si="46"/>
        <v>On</v>
      </c>
      <c r="O352">
        <f t="shared" si="47"/>
        <v>3</v>
      </c>
    </row>
    <row r="353" spans="1:15" x14ac:dyDescent="0.25">
      <c r="A353" s="2">
        <v>35900</v>
      </c>
      <c r="B353">
        <v>1600</v>
      </c>
      <c r="C353">
        <v>21.5</v>
      </c>
      <c r="D353">
        <v>21.5</v>
      </c>
      <c r="E353">
        <v>21.5</v>
      </c>
      <c r="F353">
        <v>21.5</v>
      </c>
      <c r="M353" s="15">
        <v>29105</v>
      </c>
      <c r="N353" t="str">
        <f t="shared" si="46"/>
        <v>On</v>
      </c>
      <c r="O353">
        <f t="shared" si="47"/>
        <v>3</v>
      </c>
    </row>
    <row r="354" spans="1:15" x14ac:dyDescent="0.25">
      <c r="A354" s="2">
        <v>35900</v>
      </c>
      <c r="B354">
        <v>1700</v>
      </c>
      <c r="C354">
        <v>20.149999999999999</v>
      </c>
      <c r="D354">
        <v>20.04</v>
      </c>
      <c r="E354">
        <v>20.059999999999999</v>
      </c>
      <c r="F354">
        <v>20.32</v>
      </c>
      <c r="M354" s="15">
        <v>28871</v>
      </c>
      <c r="N354" t="str">
        <f t="shared" si="46"/>
        <v>On</v>
      </c>
      <c r="O354">
        <f t="shared" si="47"/>
        <v>3</v>
      </c>
    </row>
    <row r="355" spans="1:15" x14ac:dyDescent="0.25">
      <c r="A355" s="2">
        <v>35900</v>
      </c>
      <c r="B355">
        <v>1800</v>
      </c>
      <c r="C355">
        <v>16.48</v>
      </c>
      <c r="D355">
        <v>16.48</v>
      </c>
      <c r="E355">
        <v>16.48</v>
      </c>
      <c r="F355">
        <v>16.48</v>
      </c>
      <c r="M355" s="15">
        <v>28451</v>
      </c>
      <c r="N355" t="str">
        <f t="shared" si="46"/>
        <v>On</v>
      </c>
      <c r="O355">
        <f t="shared" si="47"/>
        <v>3</v>
      </c>
    </row>
    <row r="356" spans="1:15" x14ac:dyDescent="0.25">
      <c r="A356" s="2">
        <v>35900</v>
      </c>
      <c r="B356">
        <v>1900</v>
      </c>
      <c r="C356">
        <v>15.78</v>
      </c>
      <c r="D356">
        <v>15.78</v>
      </c>
      <c r="E356">
        <v>15.78</v>
      </c>
      <c r="F356">
        <v>15.78</v>
      </c>
      <c r="M356" s="15">
        <v>27914</v>
      </c>
      <c r="N356" t="str">
        <f t="shared" si="46"/>
        <v>On</v>
      </c>
      <c r="O356">
        <f t="shared" si="47"/>
        <v>3</v>
      </c>
    </row>
    <row r="357" spans="1:15" x14ac:dyDescent="0.25">
      <c r="A357" s="2">
        <v>35900</v>
      </c>
      <c r="B357">
        <v>2000</v>
      </c>
      <c r="C357">
        <v>25.03</v>
      </c>
      <c r="D357">
        <v>25.03</v>
      </c>
      <c r="E357">
        <v>25.03</v>
      </c>
      <c r="F357">
        <v>25.03</v>
      </c>
      <c r="M357" s="15">
        <v>28064</v>
      </c>
      <c r="N357" t="str">
        <f t="shared" si="46"/>
        <v>On</v>
      </c>
      <c r="O357">
        <f t="shared" si="47"/>
        <v>3</v>
      </c>
    </row>
    <row r="358" spans="1:15" x14ac:dyDescent="0.25">
      <c r="A358" s="2">
        <v>35900</v>
      </c>
      <c r="B358">
        <v>2100</v>
      </c>
      <c r="C358">
        <v>36.340000000000003</v>
      </c>
      <c r="D358">
        <v>36.340000000000003</v>
      </c>
      <c r="E358">
        <v>36.340000000000003</v>
      </c>
      <c r="F358">
        <v>36.340000000000003</v>
      </c>
      <c r="M358" s="15">
        <v>29545</v>
      </c>
      <c r="N358" t="str">
        <f t="shared" si="46"/>
        <v>On</v>
      </c>
      <c r="O358">
        <f t="shared" si="47"/>
        <v>3</v>
      </c>
    </row>
    <row r="359" spans="1:15" x14ac:dyDescent="0.25">
      <c r="A359" s="2">
        <v>35900</v>
      </c>
      <c r="B359">
        <v>2200</v>
      </c>
      <c r="C359">
        <v>21.08</v>
      </c>
      <c r="D359">
        <v>21.08</v>
      </c>
      <c r="E359">
        <v>21.08</v>
      </c>
      <c r="F359">
        <v>21.08</v>
      </c>
      <c r="M359" s="15">
        <v>28425</v>
      </c>
      <c r="N359" t="str">
        <f t="shared" si="46"/>
        <v>On</v>
      </c>
      <c r="O359">
        <f t="shared" si="47"/>
        <v>3</v>
      </c>
    </row>
    <row r="360" spans="1:15" x14ac:dyDescent="0.25">
      <c r="A360" s="2">
        <v>35900</v>
      </c>
      <c r="B360">
        <v>2300</v>
      </c>
      <c r="C360">
        <v>18.2</v>
      </c>
      <c r="D360">
        <v>18.2</v>
      </c>
      <c r="E360">
        <v>18.2</v>
      </c>
      <c r="F360">
        <v>18.2</v>
      </c>
      <c r="M360" s="15">
        <v>25737</v>
      </c>
      <c r="N360" t="str">
        <f t="shared" si="46"/>
        <v>On</v>
      </c>
      <c r="O360">
        <f t="shared" si="47"/>
        <v>3</v>
      </c>
    </row>
    <row r="361" spans="1:15" x14ac:dyDescent="0.25">
      <c r="A361" s="2">
        <v>35900</v>
      </c>
      <c r="B361">
        <v>2400</v>
      </c>
      <c r="C361">
        <v>14.78</v>
      </c>
      <c r="D361">
        <v>14.78</v>
      </c>
      <c r="E361">
        <v>14.78</v>
      </c>
      <c r="F361">
        <v>14.78</v>
      </c>
      <c r="M361" s="15">
        <v>23414</v>
      </c>
      <c r="N361" t="str">
        <f t="shared" si="46"/>
        <v>Off</v>
      </c>
      <c r="O361">
        <f t="shared" si="47"/>
        <v>3</v>
      </c>
    </row>
    <row r="362" spans="1:15" x14ac:dyDescent="0.25">
      <c r="A362" s="2">
        <v>35901</v>
      </c>
      <c r="B362">
        <v>100</v>
      </c>
      <c r="C362">
        <v>12.85</v>
      </c>
      <c r="D362">
        <v>12.85</v>
      </c>
      <c r="E362">
        <v>12.85</v>
      </c>
      <c r="F362">
        <v>12.85</v>
      </c>
      <c r="M362" s="15">
        <v>21293</v>
      </c>
      <c r="N362" t="str">
        <f t="shared" si="46"/>
        <v>Off</v>
      </c>
      <c r="O362">
        <f t="shared" si="47"/>
        <v>4</v>
      </c>
    </row>
    <row r="363" spans="1:15" x14ac:dyDescent="0.25">
      <c r="A363" s="2">
        <v>35901</v>
      </c>
      <c r="B363">
        <v>200</v>
      </c>
      <c r="C363">
        <v>12.81</v>
      </c>
      <c r="D363">
        <v>12.81</v>
      </c>
      <c r="E363">
        <v>12.81</v>
      </c>
      <c r="F363">
        <v>12.81</v>
      </c>
      <c r="M363" s="15">
        <v>20168</v>
      </c>
      <c r="N363" t="str">
        <f t="shared" si="46"/>
        <v>Off</v>
      </c>
      <c r="O363">
        <f t="shared" si="47"/>
        <v>4</v>
      </c>
    </row>
    <row r="364" spans="1:15" x14ac:dyDescent="0.25">
      <c r="A364" s="2">
        <v>35901</v>
      </c>
      <c r="B364">
        <v>300</v>
      </c>
      <c r="C364">
        <v>12.57</v>
      </c>
      <c r="D364">
        <v>12.57</v>
      </c>
      <c r="E364">
        <v>12.57</v>
      </c>
      <c r="F364">
        <v>12.57</v>
      </c>
      <c r="M364" s="15">
        <v>19712</v>
      </c>
      <c r="N364" t="str">
        <f t="shared" si="46"/>
        <v>Off</v>
      </c>
      <c r="O364">
        <f t="shared" si="47"/>
        <v>4</v>
      </c>
    </row>
    <row r="365" spans="1:15" x14ac:dyDescent="0.25">
      <c r="A365" s="2">
        <v>35901</v>
      </c>
      <c r="B365">
        <v>400</v>
      </c>
      <c r="C365">
        <v>12.32</v>
      </c>
      <c r="D365">
        <v>12.32</v>
      </c>
      <c r="E365">
        <v>12.32</v>
      </c>
      <c r="F365">
        <v>12.32</v>
      </c>
      <c r="M365" s="15">
        <v>19471</v>
      </c>
      <c r="N365" t="str">
        <f t="shared" si="46"/>
        <v>Off</v>
      </c>
      <c r="O365">
        <f t="shared" si="47"/>
        <v>4</v>
      </c>
    </row>
    <row r="366" spans="1:15" x14ac:dyDescent="0.25">
      <c r="A366" s="2">
        <v>35901</v>
      </c>
      <c r="B366">
        <v>500</v>
      </c>
      <c r="C366">
        <v>12.76</v>
      </c>
      <c r="D366">
        <v>12.76</v>
      </c>
      <c r="E366">
        <v>12.76</v>
      </c>
      <c r="F366">
        <v>12.76</v>
      </c>
      <c r="M366" s="15">
        <v>19836</v>
      </c>
      <c r="N366" t="str">
        <f t="shared" si="46"/>
        <v>Off</v>
      </c>
      <c r="O366">
        <f t="shared" si="47"/>
        <v>4</v>
      </c>
    </row>
    <row r="367" spans="1:15" x14ac:dyDescent="0.25">
      <c r="A367" s="2">
        <v>35901</v>
      </c>
      <c r="B367">
        <v>600</v>
      </c>
      <c r="C367">
        <v>14.34</v>
      </c>
      <c r="D367">
        <v>14.34</v>
      </c>
      <c r="E367">
        <v>14.34</v>
      </c>
      <c r="F367">
        <v>14.34</v>
      </c>
      <c r="M367" s="15">
        <v>21592</v>
      </c>
      <c r="N367" t="str">
        <f t="shared" si="46"/>
        <v>Off</v>
      </c>
      <c r="O367">
        <f t="shared" si="47"/>
        <v>4</v>
      </c>
    </row>
    <row r="368" spans="1:15" x14ac:dyDescent="0.25">
      <c r="A368" s="2">
        <v>35901</v>
      </c>
      <c r="B368">
        <v>700</v>
      </c>
      <c r="C368">
        <v>16.86</v>
      </c>
      <c r="D368">
        <v>16.86</v>
      </c>
      <c r="E368">
        <v>16.86</v>
      </c>
      <c r="F368">
        <v>16.86</v>
      </c>
      <c r="M368" s="15">
        <v>25064</v>
      </c>
      <c r="N368" t="str">
        <f t="shared" si="46"/>
        <v>Off</v>
      </c>
      <c r="O368">
        <f t="shared" si="47"/>
        <v>4</v>
      </c>
    </row>
    <row r="369" spans="1:15" x14ac:dyDescent="0.25">
      <c r="A369" s="2">
        <v>35901</v>
      </c>
      <c r="B369">
        <v>800</v>
      </c>
      <c r="C369">
        <v>17.98</v>
      </c>
      <c r="D369">
        <v>17.98</v>
      </c>
      <c r="E369">
        <v>17.98</v>
      </c>
      <c r="F369">
        <v>17.98</v>
      </c>
      <c r="M369" s="15">
        <v>27311</v>
      </c>
      <c r="N369" t="str">
        <f t="shared" si="46"/>
        <v>On</v>
      </c>
      <c r="O369">
        <f t="shared" si="47"/>
        <v>4</v>
      </c>
    </row>
    <row r="370" spans="1:15" x14ac:dyDescent="0.25">
      <c r="A370" s="2">
        <v>35901</v>
      </c>
      <c r="B370">
        <v>900</v>
      </c>
      <c r="C370">
        <v>36.25</v>
      </c>
      <c r="D370">
        <v>36.25</v>
      </c>
      <c r="E370">
        <v>36.25</v>
      </c>
      <c r="F370">
        <v>36.25</v>
      </c>
      <c r="M370" s="15">
        <v>28584</v>
      </c>
      <c r="N370" t="str">
        <f t="shared" si="46"/>
        <v>On</v>
      </c>
      <c r="O370">
        <f t="shared" si="47"/>
        <v>4</v>
      </c>
    </row>
    <row r="371" spans="1:15" x14ac:dyDescent="0.25">
      <c r="A371" s="2">
        <v>35901</v>
      </c>
      <c r="B371">
        <v>1000</v>
      </c>
      <c r="C371">
        <v>22.46</v>
      </c>
      <c r="D371">
        <v>21.11</v>
      </c>
      <c r="E371">
        <v>21.19</v>
      </c>
      <c r="F371">
        <v>31.03</v>
      </c>
      <c r="M371" s="15">
        <v>29316</v>
      </c>
      <c r="N371" t="str">
        <f t="shared" si="46"/>
        <v>On</v>
      </c>
      <c r="O371">
        <f t="shared" si="47"/>
        <v>4</v>
      </c>
    </row>
    <row r="372" spans="1:15" x14ac:dyDescent="0.25">
      <c r="A372" s="2">
        <v>35901</v>
      </c>
      <c r="B372">
        <v>1100</v>
      </c>
      <c r="C372">
        <v>26.21</v>
      </c>
      <c r="D372">
        <v>24.09</v>
      </c>
      <c r="E372">
        <v>24.22</v>
      </c>
      <c r="F372">
        <v>39.67</v>
      </c>
      <c r="M372" s="15">
        <v>29588</v>
      </c>
      <c r="N372" t="str">
        <f t="shared" si="46"/>
        <v>On</v>
      </c>
      <c r="O372">
        <f t="shared" si="47"/>
        <v>4</v>
      </c>
    </row>
    <row r="373" spans="1:15" x14ac:dyDescent="0.25">
      <c r="A373" s="2">
        <v>35901</v>
      </c>
      <c r="B373">
        <v>1200</v>
      </c>
      <c r="C373">
        <v>23.04</v>
      </c>
      <c r="D373">
        <v>22.42</v>
      </c>
      <c r="E373">
        <v>22.46</v>
      </c>
      <c r="F373">
        <v>26.91</v>
      </c>
      <c r="M373" s="15">
        <v>29910</v>
      </c>
      <c r="N373" t="str">
        <f t="shared" si="46"/>
        <v>On</v>
      </c>
      <c r="O373">
        <f t="shared" si="47"/>
        <v>4</v>
      </c>
    </row>
    <row r="374" spans="1:15" x14ac:dyDescent="0.25">
      <c r="A374" s="2">
        <v>35901</v>
      </c>
      <c r="B374">
        <v>1300</v>
      </c>
      <c r="C374">
        <v>23.09</v>
      </c>
      <c r="D374">
        <v>23.09</v>
      </c>
      <c r="E374">
        <v>23.09</v>
      </c>
      <c r="F374">
        <v>23.09</v>
      </c>
      <c r="M374" s="15">
        <v>29985</v>
      </c>
      <c r="N374" t="str">
        <f t="shared" si="46"/>
        <v>On</v>
      </c>
      <c r="O374">
        <f t="shared" si="47"/>
        <v>4</v>
      </c>
    </row>
    <row r="375" spans="1:15" x14ac:dyDescent="0.25">
      <c r="A375" s="2">
        <v>35901</v>
      </c>
      <c r="B375">
        <v>1400</v>
      </c>
      <c r="C375">
        <v>38.119999999999997</v>
      </c>
      <c r="D375">
        <v>38.07</v>
      </c>
      <c r="E375">
        <v>38.08</v>
      </c>
      <c r="F375">
        <v>38.200000000000003</v>
      </c>
      <c r="M375" s="15">
        <v>29962</v>
      </c>
      <c r="N375" t="str">
        <f t="shared" si="46"/>
        <v>On</v>
      </c>
      <c r="O375">
        <f t="shared" si="47"/>
        <v>4</v>
      </c>
    </row>
    <row r="376" spans="1:15" x14ac:dyDescent="0.25">
      <c r="A376" s="2">
        <v>35901</v>
      </c>
      <c r="B376">
        <v>1500</v>
      </c>
      <c r="C376">
        <v>32.92</v>
      </c>
      <c r="D376">
        <v>32.92</v>
      </c>
      <c r="E376">
        <v>32.92</v>
      </c>
      <c r="F376">
        <v>32.92</v>
      </c>
      <c r="M376" s="15">
        <v>30120</v>
      </c>
      <c r="N376" t="str">
        <f t="shared" si="46"/>
        <v>On</v>
      </c>
      <c r="O376">
        <f t="shared" si="47"/>
        <v>4</v>
      </c>
    </row>
    <row r="377" spans="1:15" x14ac:dyDescent="0.25">
      <c r="A377" s="2">
        <v>35901</v>
      </c>
      <c r="B377">
        <v>1600</v>
      </c>
      <c r="C377">
        <v>21.55</v>
      </c>
      <c r="D377">
        <v>21.55</v>
      </c>
      <c r="E377">
        <v>21.55</v>
      </c>
      <c r="F377">
        <v>21.55</v>
      </c>
      <c r="M377" s="15">
        <v>29784</v>
      </c>
      <c r="N377" t="str">
        <f t="shared" si="46"/>
        <v>On</v>
      </c>
      <c r="O377">
        <f t="shared" si="47"/>
        <v>4</v>
      </c>
    </row>
    <row r="378" spans="1:15" x14ac:dyDescent="0.25">
      <c r="A378" s="2">
        <v>35901</v>
      </c>
      <c r="B378">
        <v>1700</v>
      </c>
      <c r="C378">
        <v>21.85</v>
      </c>
      <c r="D378">
        <v>21.85</v>
      </c>
      <c r="E378">
        <v>21.85</v>
      </c>
      <c r="F378">
        <v>21.85</v>
      </c>
      <c r="M378" s="15">
        <v>29447</v>
      </c>
      <c r="N378" t="str">
        <f t="shared" si="46"/>
        <v>On</v>
      </c>
      <c r="O378">
        <f t="shared" si="47"/>
        <v>4</v>
      </c>
    </row>
    <row r="379" spans="1:15" x14ac:dyDescent="0.25">
      <c r="A379" s="2">
        <v>35901</v>
      </c>
      <c r="B379">
        <v>1800</v>
      </c>
      <c r="C379">
        <v>21.07</v>
      </c>
      <c r="D379">
        <v>21.07</v>
      </c>
      <c r="E379">
        <v>21.07</v>
      </c>
      <c r="F379">
        <v>21.07</v>
      </c>
      <c r="M379" s="15">
        <v>29196</v>
      </c>
      <c r="N379" t="str">
        <f t="shared" si="46"/>
        <v>On</v>
      </c>
      <c r="O379">
        <f t="shared" si="47"/>
        <v>4</v>
      </c>
    </row>
    <row r="380" spans="1:15" x14ac:dyDescent="0.25">
      <c r="A380" s="2">
        <v>35901</v>
      </c>
      <c r="B380">
        <v>1900</v>
      </c>
      <c r="C380">
        <v>18.329999999999998</v>
      </c>
      <c r="D380">
        <v>18.329999999999998</v>
      </c>
      <c r="E380">
        <v>18.329999999999998</v>
      </c>
      <c r="F380">
        <v>18.329999999999998</v>
      </c>
      <c r="M380" s="15">
        <v>28735</v>
      </c>
      <c r="N380" t="str">
        <f t="shared" si="46"/>
        <v>On</v>
      </c>
      <c r="O380">
        <f t="shared" si="47"/>
        <v>4</v>
      </c>
    </row>
    <row r="381" spans="1:15" x14ac:dyDescent="0.25">
      <c r="A381" s="2">
        <v>35901</v>
      </c>
      <c r="B381">
        <v>2000</v>
      </c>
      <c r="C381">
        <v>25.64</v>
      </c>
      <c r="D381">
        <v>25.59</v>
      </c>
      <c r="E381">
        <v>25.6</v>
      </c>
      <c r="F381">
        <v>25.76</v>
      </c>
      <c r="M381" s="15">
        <v>28931</v>
      </c>
      <c r="N381" t="str">
        <f t="shared" si="46"/>
        <v>On</v>
      </c>
      <c r="O381">
        <f t="shared" si="47"/>
        <v>4</v>
      </c>
    </row>
    <row r="382" spans="1:15" x14ac:dyDescent="0.25">
      <c r="A382" s="2">
        <v>35901</v>
      </c>
      <c r="B382">
        <v>2100</v>
      </c>
      <c r="C382">
        <v>51.3</v>
      </c>
      <c r="D382">
        <v>51.3</v>
      </c>
      <c r="E382">
        <v>51.3</v>
      </c>
      <c r="F382">
        <v>51.3</v>
      </c>
      <c r="M382" s="15">
        <v>30143</v>
      </c>
      <c r="N382" t="str">
        <f t="shared" si="46"/>
        <v>On</v>
      </c>
      <c r="O382">
        <f t="shared" si="47"/>
        <v>4</v>
      </c>
    </row>
    <row r="383" spans="1:15" x14ac:dyDescent="0.25">
      <c r="A383" s="2">
        <v>35901</v>
      </c>
      <c r="B383">
        <v>2200</v>
      </c>
      <c r="C383">
        <v>30.01</v>
      </c>
      <c r="D383">
        <v>29.85</v>
      </c>
      <c r="E383">
        <v>29.89</v>
      </c>
      <c r="F383">
        <v>30.37</v>
      </c>
      <c r="M383" s="15">
        <v>29076</v>
      </c>
      <c r="N383" t="str">
        <f t="shared" si="46"/>
        <v>On</v>
      </c>
      <c r="O383">
        <f t="shared" si="47"/>
        <v>4</v>
      </c>
    </row>
    <row r="384" spans="1:15" x14ac:dyDescent="0.25">
      <c r="A384" s="2">
        <v>35901</v>
      </c>
      <c r="B384">
        <v>2300</v>
      </c>
      <c r="C384">
        <v>19.16</v>
      </c>
      <c r="D384">
        <v>19.14</v>
      </c>
      <c r="E384">
        <v>19.14</v>
      </c>
      <c r="F384">
        <v>19.2</v>
      </c>
      <c r="M384" s="15">
        <v>26343</v>
      </c>
      <c r="N384" t="str">
        <f t="shared" si="46"/>
        <v>On</v>
      </c>
      <c r="O384">
        <f t="shared" si="47"/>
        <v>4</v>
      </c>
    </row>
    <row r="385" spans="1:15" x14ac:dyDescent="0.25">
      <c r="A385" s="2">
        <v>35901</v>
      </c>
      <c r="B385">
        <v>2400</v>
      </c>
      <c r="C385">
        <v>15.2</v>
      </c>
      <c r="D385">
        <v>15.2</v>
      </c>
      <c r="E385">
        <v>15.2</v>
      </c>
      <c r="F385">
        <v>15.2</v>
      </c>
      <c r="M385" s="15">
        <v>24005</v>
      </c>
      <c r="N385" t="str">
        <f t="shared" si="46"/>
        <v>Off</v>
      </c>
      <c r="O385">
        <f t="shared" si="47"/>
        <v>4</v>
      </c>
    </row>
    <row r="386" spans="1:15" x14ac:dyDescent="0.25">
      <c r="A386" s="2">
        <v>35902</v>
      </c>
      <c r="B386">
        <v>100</v>
      </c>
      <c r="C386">
        <v>12.91</v>
      </c>
      <c r="D386">
        <v>12.91</v>
      </c>
      <c r="E386">
        <v>12.91</v>
      </c>
      <c r="F386">
        <v>12.91</v>
      </c>
      <c r="M386" s="15">
        <v>22872</v>
      </c>
      <c r="N386" t="str">
        <f t="shared" si="46"/>
        <v>Off</v>
      </c>
      <c r="O386">
        <f t="shared" si="47"/>
        <v>5</v>
      </c>
    </row>
    <row r="387" spans="1:15" x14ac:dyDescent="0.25">
      <c r="A387" s="2">
        <v>35902</v>
      </c>
      <c r="B387">
        <v>200</v>
      </c>
      <c r="C387">
        <v>12.57</v>
      </c>
      <c r="D387">
        <v>12.57</v>
      </c>
      <c r="E387">
        <v>12.57</v>
      </c>
      <c r="F387">
        <v>12.57</v>
      </c>
      <c r="M387" s="15">
        <v>20506</v>
      </c>
      <c r="N387" t="str">
        <f t="shared" ref="N387:N450" si="48">+IF(B387&gt;700,IF(B387&lt;2400,"On","Off"),"Off")</f>
        <v>Off</v>
      </c>
      <c r="O387">
        <f t="shared" ref="O387:O450" si="49">+WEEKDAY(A387,2)</f>
        <v>5</v>
      </c>
    </row>
    <row r="388" spans="1:15" x14ac:dyDescent="0.25">
      <c r="A388" s="2">
        <v>35902</v>
      </c>
      <c r="B388">
        <v>300</v>
      </c>
      <c r="C388">
        <v>12.41</v>
      </c>
      <c r="D388">
        <v>12.41</v>
      </c>
      <c r="E388">
        <v>12.41</v>
      </c>
      <c r="F388">
        <v>12.41</v>
      </c>
      <c r="M388" s="15">
        <v>19938</v>
      </c>
      <c r="N388" t="str">
        <f t="shared" si="48"/>
        <v>Off</v>
      </c>
      <c r="O388">
        <f t="shared" si="49"/>
        <v>5</v>
      </c>
    </row>
    <row r="389" spans="1:15" x14ac:dyDescent="0.25">
      <c r="A389" s="2">
        <v>35902</v>
      </c>
      <c r="B389">
        <v>400</v>
      </c>
      <c r="C389">
        <v>12.13</v>
      </c>
      <c r="D389">
        <v>12.13</v>
      </c>
      <c r="E389">
        <v>12.13</v>
      </c>
      <c r="F389">
        <v>12.13</v>
      </c>
      <c r="M389" s="15">
        <v>19751</v>
      </c>
      <c r="N389" t="str">
        <f t="shared" si="48"/>
        <v>Off</v>
      </c>
      <c r="O389">
        <f t="shared" si="49"/>
        <v>5</v>
      </c>
    </row>
    <row r="390" spans="1:15" x14ac:dyDescent="0.25">
      <c r="A390" s="2">
        <v>35902</v>
      </c>
      <c r="B390">
        <v>500</v>
      </c>
      <c r="C390">
        <v>12.23</v>
      </c>
      <c r="D390">
        <v>12.23</v>
      </c>
      <c r="E390">
        <v>12.23</v>
      </c>
      <c r="F390">
        <v>12.23</v>
      </c>
      <c r="M390" s="15">
        <v>19966</v>
      </c>
      <c r="N390" t="str">
        <f t="shared" si="48"/>
        <v>Off</v>
      </c>
      <c r="O390">
        <f t="shared" si="49"/>
        <v>5</v>
      </c>
    </row>
    <row r="391" spans="1:15" x14ac:dyDescent="0.25">
      <c r="A391" s="2">
        <v>35902</v>
      </c>
      <c r="B391">
        <v>600</v>
      </c>
      <c r="C391">
        <v>14.78</v>
      </c>
      <c r="D391">
        <v>14.78</v>
      </c>
      <c r="E391">
        <v>14.78</v>
      </c>
      <c r="F391">
        <v>14.78</v>
      </c>
      <c r="M391" s="15">
        <v>21630</v>
      </c>
      <c r="N391" t="str">
        <f t="shared" si="48"/>
        <v>Off</v>
      </c>
      <c r="O391">
        <f t="shared" si="49"/>
        <v>5</v>
      </c>
    </row>
    <row r="392" spans="1:15" x14ac:dyDescent="0.25">
      <c r="A392" s="2">
        <v>35902</v>
      </c>
      <c r="B392">
        <v>700</v>
      </c>
      <c r="C392">
        <v>20.88</v>
      </c>
      <c r="D392">
        <v>20.66</v>
      </c>
      <c r="E392">
        <v>20.71</v>
      </c>
      <c r="F392">
        <v>21.37</v>
      </c>
      <c r="M392" s="15">
        <v>24874</v>
      </c>
      <c r="N392" t="str">
        <f t="shared" si="48"/>
        <v>Off</v>
      </c>
      <c r="O392">
        <f t="shared" si="49"/>
        <v>5</v>
      </c>
    </row>
    <row r="393" spans="1:15" x14ac:dyDescent="0.25">
      <c r="A393" s="2">
        <v>35902</v>
      </c>
      <c r="B393">
        <v>800</v>
      </c>
      <c r="C393">
        <v>32.520000000000003</v>
      </c>
      <c r="D393">
        <v>32.520000000000003</v>
      </c>
      <c r="E393">
        <v>32.520000000000003</v>
      </c>
      <c r="F393">
        <v>32.520000000000003</v>
      </c>
      <c r="M393" s="15">
        <v>27672</v>
      </c>
      <c r="N393" t="str">
        <f t="shared" si="48"/>
        <v>On</v>
      </c>
      <c r="O393">
        <f t="shared" si="49"/>
        <v>5</v>
      </c>
    </row>
    <row r="394" spans="1:15" x14ac:dyDescent="0.25">
      <c r="A394" s="2">
        <v>35902</v>
      </c>
      <c r="B394">
        <v>900</v>
      </c>
      <c r="C394">
        <v>31.08</v>
      </c>
      <c r="D394">
        <v>31.08</v>
      </c>
      <c r="E394">
        <v>31.08</v>
      </c>
      <c r="F394">
        <v>31.08</v>
      </c>
      <c r="M394" s="15">
        <v>29396</v>
      </c>
      <c r="N394" t="str">
        <f t="shared" si="48"/>
        <v>On</v>
      </c>
      <c r="O394">
        <f t="shared" si="49"/>
        <v>5</v>
      </c>
    </row>
    <row r="395" spans="1:15" x14ac:dyDescent="0.25">
      <c r="A395" s="2">
        <v>35902</v>
      </c>
      <c r="B395">
        <v>1000</v>
      </c>
      <c r="C395">
        <v>20.69</v>
      </c>
      <c r="D395">
        <v>20.69</v>
      </c>
      <c r="E395">
        <v>20.69</v>
      </c>
      <c r="F395">
        <v>20.69</v>
      </c>
      <c r="M395" s="15">
        <v>29777</v>
      </c>
      <c r="N395" t="str">
        <f t="shared" si="48"/>
        <v>On</v>
      </c>
      <c r="O395">
        <f t="shared" si="49"/>
        <v>5</v>
      </c>
    </row>
    <row r="396" spans="1:15" x14ac:dyDescent="0.25">
      <c r="A396" s="2">
        <v>35902</v>
      </c>
      <c r="B396">
        <v>1100</v>
      </c>
      <c r="C396">
        <v>29.58</v>
      </c>
      <c r="D396">
        <v>29.58</v>
      </c>
      <c r="E396">
        <v>29.58</v>
      </c>
      <c r="F396">
        <v>29.58</v>
      </c>
      <c r="M396" s="15">
        <v>30242</v>
      </c>
      <c r="N396" t="str">
        <f t="shared" si="48"/>
        <v>On</v>
      </c>
      <c r="O396">
        <f t="shared" si="49"/>
        <v>5</v>
      </c>
    </row>
    <row r="397" spans="1:15" x14ac:dyDescent="0.25">
      <c r="A397" s="2">
        <v>35902</v>
      </c>
      <c r="B397">
        <v>1200</v>
      </c>
      <c r="C397">
        <v>27.57</v>
      </c>
      <c r="D397">
        <v>27.57</v>
      </c>
      <c r="E397">
        <v>27.57</v>
      </c>
      <c r="F397">
        <v>27.57</v>
      </c>
      <c r="M397" s="15">
        <v>30580</v>
      </c>
      <c r="N397" t="str">
        <f t="shared" si="48"/>
        <v>On</v>
      </c>
      <c r="O397">
        <f t="shared" si="49"/>
        <v>5</v>
      </c>
    </row>
    <row r="398" spans="1:15" x14ac:dyDescent="0.25">
      <c r="A398" s="2">
        <v>35902</v>
      </c>
      <c r="B398">
        <v>1300</v>
      </c>
      <c r="C398">
        <v>21.38</v>
      </c>
      <c r="D398">
        <v>21.38</v>
      </c>
      <c r="E398">
        <v>21.38</v>
      </c>
      <c r="F398">
        <v>21.38</v>
      </c>
      <c r="M398" s="15">
        <v>30349</v>
      </c>
      <c r="N398" t="str">
        <f t="shared" si="48"/>
        <v>On</v>
      </c>
      <c r="O398">
        <f t="shared" si="49"/>
        <v>5</v>
      </c>
    </row>
    <row r="399" spans="1:15" x14ac:dyDescent="0.25">
      <c r="A399" s="2">
        <v>35902</v>
      </c>
      <c r="B399">
        <v>1400</v>
      </c>
      <c r="C399">
        <v>24.9</v>
      </c>
      <c r="D399">
        <v>24.9</v>
      </c>
      <c r="E399">
        <v>24.9</v>
      </c>
      <c r="F399">
        <v>24.9</v>
      </c>
      <c r="M399" s="15">
        <v>30327</v>
      </c>
      <c r="N399" t="str">
        <f t="shared" si="48"/>
        <v>On</v>
      </c>
      <c r="O399">
        <f t="shared" si="49"/>
        <v>5</v>
      </c>
    </row>
    <row r="400" spans="1:15" x14ac:dyDescent="0.25">
      <c r="A400" s="2">
        <v>35902</v>
      </c>
      <c r="B400">
        <v>1500</v>
      </c>
      <c r="C400">
        <v>31.04</v>
      </c>
      <c r="D400">
        <v>31.04</v>
      </c>
      <c r="E400">
        <v>31.04</v>
      </c>
      <c r="F400">
        <v>31.04</v>
      </c>
      <c r="M400" s="15">
        <v>30145</v>
      </c>
      <c r="N400" t="str">
        <f t="shared" si="48"/>
        <v>On</v>
      </c>
      <c r="O400">
        <f t="shared" si="49"/>
        <v>5</v>
      </c>
    </row>
    <row r="401" spans="1:15" x14ac:dyDescent="0.25">
      <c r="A401" s="2">
        <v>35902</v>
      </c>
      <c r="B401">
        <v>1600</v>
      </c>
      <c r="C401">
        <v>27.48</v>
      </c>
      <c r="D401">
        <v>27.48</v>
      </c>
      <c r="E401">
        <v>27.48</v>
      </c>
      <c r="F401">
        <v>27.48</v>
      </c>
      <c r="M401" s="15">
        <v>29956</v>
      </c>
      <c r="N401" t="str">
        <f t="shared" si="48"/>
        <v>On</v>
      </c>
      <c r="O401">
        <f t="shared" si="49"/>
        <v>5</v>
      </c>
    </row>
    <row r="402" spans="1:15" x14ac:dyDescent="0.25">
      <c r="A402" s="2">
        <v>35902</v>
      </c>
      <c r="B402">
        <v>1700</v>
      </c>
      <c r="C402">
        <v>21.23</v>
      </c>
      <c r="D402">
        <v>21.23</v>
      </c>
      <c r="E402">
        <v>21.23</v>
      </c>
      <c r="F402">
        <v>21.23</v>
      </c>
      <c r="M402" s="15">
        <v>29623</v>
      </c>
      <c r="N402" t="str">
        <f t="shared" si="48"/>
        <v>On</v>
      </c>
      <c r="O402">
        <f t="shared" si="49"/>
        <v>5</v>
      </c>
    </row>
    <row r="403" spans="1:15" x14ac:dyDescent="0.25">
      <c r="A403" s="2">
        <v>35902</v>
      </c>
      <c r="B403">
        <v>1800</v>
      </c>
      <c r="C403">
        <v>19.68</v>
      </c>
      <c r="D403">
        <v>19.68</v>
      </c>
      <c r="E403">
        <v>19.68</v>
      </c>
      <c r="F403">
        <v>19.68</v>
      </c>
      <c r="M403" s="15">
        <v>29013</v>
      </c>
      <c r="N403" t="str">
        <f t="shared" si="48"/>
        <v>On</v>
      </c>
      <c r="O403">
        <f t="shared" si="49"/>
        <v>5</v>
      </c>
    </row>
    <row r="404" spans="1:15" x14ac:dyDescent="0.25">
      <c r="A404" s="2">
        <v>35902</v>
      </c>
      <c r="B404">
        <v>1900</v>
      </c>
      <c r="C404">
        <v>15.28</v>
      </c>
      <c r="D404">
        <v>15.28</v>
      </c>
      <c r="E404">
        <v>15.28</v>
      </c>
      <c r="F404">
        <v>15.28</v>
      </c>
      <c r="M404" s="15">
        <v>28335</v>
      </c>
      <c r="N404" t="str">
        <f t="shared" si="48"/>
        <v>On</v>
      </c>
      <c r="O404">
        <f t="shared" si="49"/>
        <v>5</v>
      </c>
    </row>
    <row r="405" spans="1:15" x14ac:dyDescent="0.25">
      <c r="A405" s="2">
        <v>35902</v>
      </c>
      <c r="B405">
        <v>2000</v>
      </c>
      <c r="C405">
        <v>16.52</v>
      </c>
      <c r="D405">
        <v>16.52</v>
      </c>
      <c r="E405">
        <v>16.52</v>
      </c>
      <c r="F405">
        <v>16.52</v>
      </c>
      <c r="M405" s="15">
        <v>28259</v>
      </c>
      <c r="N405" t="str">
        <f t="shared" si="48"/>
        <v>On</v>
      </c>
      <c r="O405">
        <f t="shared" si="49"/>
        <v>5</v>
      </c>
    </row>
    <row r="406" spans="1:15" x14ac:dyDescent="0.25">
      <c r="A406" s="2">
        <v>35902</v>
      </c>
      <c r="B406">
        <v>2100</v>
      </c>
      <c r="C406">
        <v>18.420000000000002</v>
      </c>
      <c r="D406">
        <v>18.420000000000002</v>
      </c>
      <c r="E406">
        <v>18.420000000000002</v>
      </c>
      <c r="F406">
        <v>18.420000000000002</v>
      </c>
      <c r="M406" s="15">
        <v>28735</v>
      </c>
      <c r="N406" t="str">
        <f t="shared" si="48"/>
        <v>On</v>
      </c>
      <c r="O406">
        <f t="shared" si="49"/>
        <v>5</v>
      </c>
    </row>
    <row r="407" spans="1:15" x14ac:dyDescent="0.25">
      <c r="A407" s="2">
        <v>35902</v>
      </c>
      <c r="B407">
        <v>2200</v>
      </c>
      <c r="C407">
        <v>17.239999999999998</v>
      </c>
      <c r="D407">
        <v>17.239999999999998</v>
      </c>
      <c r="E407">
        <v>17.239999999999998</v>
      </c>
      <c r="F407">
        <v>17.239999999999998</v>
      </c>
      <c r="M407" s="15">
        <v>27610</v>
      </c>
      <c r="N407" t="str">
        <f t="shared" si="48"/>
        <v>On</v>
      </c>
      <c r="O407">
        <f t="shared" si="49"/>
        <v>5</v>
      </c>
    </row>
    <row r="408" spans="1:15" x14ac:dyDescent="0.25">
      <c r="A408" s="2">
        <v>35902</v>
      </c>
      <c r="B408">
        <v>2300</v>
      </c>
      <c r="C408">
        <v>17</v>
      </c>
      <c r="D408">
        <v>17</v>
      </c>
      <c r="E408">
        <v>17</v>
      </c>
      <c r="F408">
        <v>17</v>
      </c>
      <c r="M408" s="15">
        <v>25342</v>
      </c>
      <c r="N408" t="str">
        <f t="shared" si="48"/>
        <v>On</v>
      </c>
      <c r="O408">
        <f t="shared" si="49"/>
        <v>5</v>
      </c>
    </row>
    <row r="409" spans="1:15" x14ac:dyDescent="0.25">
      <c r="A409" s="2">
        <v>35902</v>
      </c>
      <c r="B409">
        <v>2400</v>
      </c>
      <c r="C409">
        <v>15.72</v>
      </c>
      <c r="D409">
        <v>15.72</v>
      </c>
      <c r="E409">
        <v>15.72</v>
      </c>
      <c r="F409">
        <v>15.72</v>
      </c>
      <c r="M409" s="15">
        <v>23206</v>
      </c>
      <c r="N409" t="str">
        <f t="shared" si="48"/>
        <v>Off</v>
      </c>
      <c r="O409">
        <f t="shared" si="49"/>
        <v>5</v>
      </c>
    </row>
    <row r="410" spans="1:15" x14ac:dyDescent="0.25">
      <c r="A410" s="2">
        <v>35903</v>
      </c>
      <c r="B410">
        <v>100</v>
      </c>
      <c r="C410">
        <v>12.94</v>
      </c>
      <c r="D410">
        <v>12.94</v>
      </c>
      <c r="E410">
        <v>12.94</v>
      </c>
      <c r="F410">
        <v>12.94</v>
      </c>
      <c r="M410" s="15">
        <v>21064</v>
      </c>
      <c r="N410" t="str">
        <f t="shared" si="48"/>
        <v>Off</v>
      </c>
      <c r="O410">
        <f t="shared" si="49"/>
        <v>6</v>
      </c>
    </row>
    <row r="411" spans="1:15" x14ac:dyDescent="0.25">
      <c r="A411" s="2">
        <v>35903</v>
      </c>
      <c r="B411">
        <v>200</v>
      </c>
      <c r="C411">
        <v>12.52</v>
      </c>
      <c r="D411">
        <v>12.52</v>
      </c>
      <c r="E411">
        <v>12.52</v>
      </c>
      <c r="F411">
        <v>12.52</v>
      </c>
      <c r="M411" s="15">
        <v>19755</v>
      </c>
      <c r="N411" t="str">
        <f t="shared" si="48"/>
        <v>Off</v>
      </c>
      <c r="O411">
        <f t="shared" si="49"/>
        <v>6</v>
      </c>
    </row>
    <row r="412" spans="1:15" x14ac:dyDescent="0.25">
      <c r="A412" s="2">
        <v>35903</v>
      </c>
      <c r="B412">
        <v>300</v>
      </c>
      <c r="C412">
        <v>12.42</v>
      </c>
      <c r="D412">
        <v>12.42</v>
      </c>
      <c r="E412">
        <v>12.42</v>
      </c>
      <c r="F412">
        <v>12.42</v>
      </c>
      <c r="M412" s="15">
        <v>19079</v>
      </c>
      <c r="N412" t="str">
        <f t="shared" si="48"/>
        <v>Off</v>
      </c>
      <c r="O412">
        <f t="shared" si="49"/>
        <v>6</v>
      </c>
    </row>
    <row r="413" spans="1:15" x14ac:dyDescent="0.25">
      <c r="A413" s="2">
        <v>35903</v>
      </c>
      <c r="B413">
        <v>400</v>
      </c>
      <c r="C413">
        <v>12.3</v>
      </c>
      <c r="D413">
        <v>12.3</v>
      </c>
      <c r="E413">
        <v>12.3</v>
      </c>
      <c r="F413">
        <v>12.3</v>
      </c>
      <c r="M413" s="15">
        <v>18858</v>
      </c>
      <c r="N413" t="str">
        <f t="shared" si="48"/>
        <v>Off</v>
      </c>
      <c r="O413">
        <f t="shared" si="49"/>
        <v>6</v>
      </c>
    </row>
    <row r="414" spans="1:15" x14ac:dyDescent="0.25">
      <c r="A414" s="2">
        <v>35903</v>
      </c>
      <c r="B414">
        <v>500</v>
      </c>
      <c r="C414">
        <v>12.4</v>
      </c>
      <c r="D414">
        <v>12.4</v>
      </c>
      <c r="E414">
        <v>12.4</v>
      </c>
      <c r="F414">
        <v>12.4</v>
      </c>
      <c r="M414" s="15">
        <v>18867</v>
      </c>
      <c r="N414" t="str">
        <f t="shared" si="48"/>
        <v>Off</v>
      </c>
      <c r="O414">
        <f t="shared" si="49"/>
        <v>6</v>
      </c>
    </row>
    <row r="415" spans="1:15" x14ac:dyDescent="0.25">
      <c r="A415" s="2">
        <v>35903</v>
      </c>
      <c r="B415">
        <v>600</v>
      </c>
      <c r="C415">
        <v>12.77</v>
      </c>
      <c r="D415">
        <v>12.77</v>
      </c>
      <c r="E415">
        <v>12.77</v>
      </c>
      <c r="F415">
        <v>12.77</v>
      </c>
      <c r="M415" s="15">
        <v>19420</v>
      </c>
      <c r="N415" t="str">
        <f t="shared" si="48"/>
        <v>Off</v>
      </c>
      <c r="O415">
        <f t="shared" si="49"/>
        <v>6</v>
      </c>
    </row>
    <row r="416" spans="1:15" x14ac:dyDescent="0.25">
      <c r="A416" s="2">
        <v>35903</v>
      </c>
      <c r="B416">
        <v>700</v>
      </c>
      <c r="C416">
        <v>13.3</v>
      </c>
      <c r="D416">
        <v>13.3</v>
      </c>
      <c r="E416">
        <v>13.3</v>
      </c>
      <c r="F416">
        <v>13.3</v>
      </c>
      <c r="M416" s="15">
        <v>20363</v>
      </c>
      <c r="N416" t="str">
        <f t="shared" si="48"/>
        <v>Off</v>
      </c>
      <c r="O416">
        <f t="shared" si="49"/>
        <v>6</v>
      </c>
    </row>
    <row r="417" spans="1:15" x14ac:dyDescent="0.25">
      <c r="A417" s="2">
        <v>35903</v>
      </c>
      <c r="B417">
        <v>800</v>
      </c>
      <c r="C417">
        <v>13.62</v>
      </c>
      <c r="D417">
        <v>13.62</v>
      </c>
      <c r="E417">
        <v>13.62</v>
      </c>
      <c r="F417">
        <v>13.62</v>
      </c>
      <c r="M417" s="15">
        <v>21889</v>
      </c>
      <c r="N417" t="str">
        <f t="shared" si="48"/>
        <v>On</v>
      </c>
      <c r="O417">
        <f t="shared" si="49"/>
        <v>6</v>
      </c>
    </row>
    <row r="418" spans="1:15" x14ac:dyDescent="0.25">
      <c r="A418" s="2">
        <v>35903</v>
      </c>
      <c r="B418">
        <v>900</v>
      </c>
      <c r="C418">
        <v>17.3</v>
      </c>
      <c r="D418">
        <v>15.91</v>
      </c>
      <c r="E418">
        <v>15.99</v>
      </c>
      <c r="F418">
        <v>27.01</v>
      </c>
      <c r="M418" s="15">
        <v>23984</v>
      </c>
      <c r="N418" t="str">
        <f t="shared" si="48"/>
        <v>On</v>
      </c>
      <c r="O418">
        <f t="shared" si="49"/>
        <v>6</v>
      </c>
    </row>
    <row r="419" spans="1:15" x14ac:dyDescent="0.25">
      <c r="A419" s="2">
        <v>35903</v>
      </c>
      <c r="B419">
        <v>1000</v>
      </c>
      <c r="C419">
        <v>21.16</v>
      </c>
      <c r="D419">
        <v>15.63</v>
      </c>
      <c r="E419">
        <v>15.95</v>
      </c>
      <c r="F419">
        <v>59.67</v>
      </c>
      <c r="M419" s="15">
        <v>25010</v>
      </c>
      <c r="N419" t="str">
        <f t="shared" si="48"/>
        <v>On</v>
      </c>
      <c r="O419">
        <f t="shared" si="49"/>
        <v>6</v>
      </c>
    </row>
    <row r="420" spans="1:15" x14ac:dyDescent="0.25">
      <c r="A420" s="2">
        <v>35903</v>
      </c>
      <c r="B420">
        <v>1100</v>
      </c>
      <c r="C420">
        <v>17.190000000000001</v>
      </c>
      <c r="D420">
        <v>15.56</v>
      </c>
      <c r="E420">
        <v>15.66</v>
      </c>
      <c r="F420">
        <v>28.52</v>
      </c>
      <c r="M420" s="15">
        <v>25485</v>
      </c>
      <c r="N420" t="str">
        <f t="shared" si="48"/>
        <v>On</v>
      </c>
      <c r="O420">
        <f t="shared" si="49"/>
        <v>6</v>
      </c>
    </row>
    <row r="421" spans="1:15" x14ac:dyDescent="0.25">
      <c r="A421" s="2">
        <v>35903</v>
      </c>
      <c r="B421">
        <v>1200</v>
      </c>
      <c r="C421">
        <v>16.809999999999999</v>
      </c>
      <c r="D421">
        <v>15.13</v>
      </c>
      <c r="E421">
        <v>15.23</v>
      </c>
      <c r="F421">
        <v>28.53</v>
      </c>
      <c r="M421" s="15">
        <v>25366</v>
      </c>
      <c r="N421" t="str">
        <f t="shared" si="48"/>
        <v>On</v>
      </c>
      <c r="O421">
        <f t="shared" si="49"/>
        <v>6</v>
      </c>
    </row>
    <row r="422" spans="1:15" x14ac:dyDescent="0.25">
      <c r="A422" s="2">
        <v>35903</v>
      </c>
      <c r="B422">
        <v>1300</v>
      </c>
      <c r="C422">
        <v>15.6</v>
      </c>
      <c r="D422">
        <v>13.46</v>
      </c>
      <c r="E422">
        <v>13.58</v>
      </c>
      <c r="F422">
        <v>30.53</v>
      </c>
      <c r="M422" s="15">
        <v>24826</v>
      </c>
      <c r="N422" t="str">
        <f t="shared" si="48"/>
        <v>On</v>
      </c>
      <c r="O422">
        <f t="shared" si="49"/>
        <v>6</v>
      </c>
    </row>
    <row r="423" spans="1:15" x14ac:dyDescent="0.25">
      <c r="A423" s="2">
        <v>35903</v>
      </c>
      <c r="B423">
        <v>1400</v>
      </c>
      <c r="C423">
        <v>17.68</v>
      </c>
      <c r="D423">
        <v>11.63</v>
      </c>
      <c r="E423">
        <v>11.98</v>
      </c>
      <c r="F423">
        <v>59.88</v>
      </c>
      <c r="M423" s="15">
        <v>24203</v>
      </c>
      <c r="N423" t="str">
        <f t="shared" si="48"/>
        <v>On</v>
      </c>
      <c r="O423">
        <f t="shared" si="49"/>
        <v>6</v>
      </c>
    </row>
    <row r="424" spans="1:15" x14ac:dyDescent="0.25">
      <c r="A424" s="2">
        <v>35903</v>
      </c>
      <c r="B424">
        <v>1500</v>
      </c>
      <c r="C424">
        <v>17.36</v>
      </c>
      <c r="D424">
        <v>11.27</v>
      </c>
      <c r="E424">
        <v>11.62</v>
      </c>
      <c r="F424">
        <v>59.88</v>
      </c>
      <c r="M424" s="15">
        <v>23523</v>
      </c>
      <c r="N424" t="str">
        <f t="shared" si="48"/>
        <v>On</v>
      </c>
      <c r="O424">
        <f t="shared" si="49"/>
        <v>6</v>
      </c>
    </row>
    <row r="425" spans="1:15" x14ac:dyDescent="0.25">
      <c r="A425" s="2">
        <v>35903</v>
      </c>
      <c r="B425">
        <v>1600</v>
      </c>
      <c r="C425">
        <v>18.66</v>
      </c>
      <c r="D425">
        <v>12.95</v>
      </c>
      <c r="E425">
        <v>13.29</v>
      </c>
      <c r="F425">
        <v>59.86</v>
      </c>
      <c r="M425" s="15">
        <v>23309</v>
      </c>
      <c r="N425" t="str">
        <f t="shared" si="48"/>
        <v>On</v>
      </c>
      <c r="O425">
        <f t="shared" si="49"/>
        <v>6</v>
      </c>
    </row>
    <row r="426" spans="1:15" x14ac:dyDescent="0.25">
      <c r="A426" s="2">
        <v>35903</v>
      </c>
      <c r="B426">
        <v>1700</v>
      </c>
      <c r="C426">
        <v>19.04</v>
      </c>
      <c r="D426">
        <v>13.29</v>
      </c>
      <c r="E426">
        <v>13.63</v>
      </c>
      <c r="F426">
        <v>59.79</v>
      </c>
      <c r="M426" s="15">
        <v>23305</v>
      </c>
      <c r="N426" t="str">
        <f t="shared" si="48"/>
        <v>On</v>
      </c>
      <c r="O426">
        <f t="shared" si="49"/>
        <v>6</v>
      </c>
    </row>
    <row r="427" spans="1:15" x14ac:dyDescent="0.25">
      <c r="A427" s="2">
        <v>35903</v>
      </c>
      <c r="B427">
        <v>1800</v>
      </c>
      <c r="C427">
        <v>15.27</v>
      </c>
      <c r="D427">
        <v>13.13</v>
      </c>
      <c r="E427">
        <v>13.26</v>
      </c>
      <c r="F427">
        <v>30.41</v>
      </c>
      <c r="M427" s="15">
        <v>23298</v>
      </c>
      <c r="N427" t="str">
        <f t="shared" si="48"/>
        <v>On</v>
      </c>
      <c r="O427">
        <f t="shared" si="49"/>
        <v>6</v>
      </c>
    </row>
    <row r="428" spans="1:15" x14ac:dyDescent="0.25">
      <c r="A428" s="2">
        <v>35903</v>
      </c>
      <c r="B428">
        <v>1900</v>
      </c>
      <c r="C428">
        <v>15.49</v>
      </c>
      <c r="D428">
        <v>13.39</v>
      </c>
      <c r="E428">
        <v>13.52</v>
      </c>
      <c r="F428">
        <v>30.34</v>
      </c>
      <c r="M428" s="15">
        <v>23475</v>
      </c>
      <c r="N428" t="str">
        <f t="shared" si="48"/>
        <v>On</v>
      </c>
      <c r="O428">
        <f t="shared" si="49"/>
        <v>6</v>
      </c>
    </row>
    <row r="429" spans="1:15" x14ac:dyDescent="0.25">
      <c r="A429" s="2">
        <v>35903</v>
      </c>
      <c r="B429">
        <v>2000</v>
      </c>
      <c r="C429">
        <v>19.45</v>
      </c>
      <c r="D429">
        <v>17.829999999999998</v>
      </c>
      <c r="E429">
        <v>17.93</v>
      </c>
      <c r="F429">
        <v>30.27</v>
      </c>
      <c r="M429" s="15">
        <v>24118</v>
      </c>
      <c r="N429" t="str">
        <f t="shared" si="48"/>
        <v>On</v>
      </c>
      <c r="O429">
        <f t="shared" si="49"/>
        <v>6</v>
      </c>
    </row>
    <row r="430" spans="1:15" x14ac:dyDescent="0.25">
      <c r="A430" s="2">
        <v>35903</v>
      </c>
      <c r="B430">
        <v>2100</v>
      </c>
      <c r="C430">
        <v>25.59</v>
      </c>
      <c r="D430">
        <v>21.61</v>
      </c>
      <c r="E430">
        <v>21.84</v>
      </c>
      <c r="F430">
        <v>52.3</v>
      </c>
      <c r="M430" s="15">
        <v>25653</v>
      </c>
      <c r="N430" t="str">
        <f t="shared" si="48"/>
        <v>On</v>
      </c>
      <c r="O430">
        <f t="shared" si="49"/>
        <v>6</v>
      </c>
    </row>
    <row r="431" spans="1:15" x14ac:dyDescent="0.25">
      <c r="A431" s="2">
        <v>35903</v>
      </c>
      <c r="B431">
        <v>2200</v>
      </c>
      <c r="C431">
        <v>18.12</v>
      </c>
      <c r="D431">
        <v>15.12</v>
      </c>
      <c r="E431">
        <v>15.3</v>
      </c>
      <c r="F431">
        <v>38.42</v>
      </c>
      <c r="M431" s="15">
        <v>24990</v>
      </c>
      <c r="N431" t="str">
        <f t="shared" si="48"/>
        <v>On</v>
      </c>
      <c r="O431">
        <f t="shared" si="49"/>
        <v>6</v>
      </c>
    </row>
    <row r="432" spans="1:15" x14ac:dyDescent="0.25">
      <c r="A432" s="2">
        <v>35903</v>
      </c>
      <c r="B432">
        <v>2300</v>
      </c>
      <c r="C432">
        <v>17.32</v>
      </c>
      <c r="D432">
        <v>12.92</v>
      </c>
      <c r="E432">
        <v>13.19</v>
      </c>
      <c r="F432">
        <v>47.07</v>
      </c>
      <c r="M432" s="15">
        <v>23532</v>
      </c>
      <c r="N432" t="str">
        <f t="shared" si="48"/>
        <v>On</v>
      </c>
      <c r="O432">
        <f t="shared" si="49"/>
        <v>6</v>
      </c>
    </row>
    <row r="433" spans="1:15" x14ac:dyDescent="0.25">
      <c r="A433" s="2">
        <v>35903</v>
      </c>
      <c r="B433">
        <v>2400</v>
      </c>
      <c r="C433">
        <v>13.58</v>
      </c>
      <c r="D433">
        <v>11.26</v>
      </c>
      <c r="E433">
        <v>11.4</v>
      </c>
      <c r="F433">
        <v>29.26</v>
      </c>
      <c r="M433" s="15">
        <v>21215</v>
      </c>
      <c r="N433" t="str">
        <f t="shared" si="48"/>
        <v>Off</v>
      </c>
      <c r="O433">
        <f t="shared" si="49"/>
        <v>6</v>
      </c>
    </row>
    <row r="434" spans="1:15" x14ac:dyDescent="0.25">
      <c r="A434" s="2">
        <v>35904</v>
      </c>
      <c r="B434">
        <v>100</v>
      </c>
      <c r="C434">
        <v>11.87</v>
      </c>
      <c r="D434">
        <v>11.87</v>
      </c>
      <c r="E434">
        <v>11.87</v>
      </c>
      <c r="F434">
        <v>11.87</v>
      </c>
      <c r="M434" s="15">
        <v>19831</v>
      </c>
      <c r="N434" t="str">
        <f t="shared" si="48"/>
        <v>Off</v>
      </c>
      <c r="O434">
        <f t="shared" si="49"/>
        <v>7</v>
      </c>
    </row>
    <row r="435" spans="1:15" x14ac:dyDescent="0.25">
      <c r="A435" s="2">
        <v>35904</v>
      </c>
      <c r="B435">
        <v>200</v>
      </c>
      <c r="C435">
        <v>11.9</v>
      </c>
      <c r="D435">
        <v>11.9</v>
      </c>
      <c r="E435">
        <v>11.9</v>
      </c>
      <c r="F435">
        <v>11.9</v>
      </c>
      <c r="M435" s="15">
        <v>18799</v>
      </c>
      <c r="N435" t="str">
        <f t="shared" si="48"/>
        <v>Off</v>
      </c>
      <c r="O435">
        <f t="shared" si="49"/>
        <v>7</v>
      </c>
    </row>
    <row r="436" spans="1:15" x14ac:dyDescent="0.25">
      <c r="A436" s="2">
        <v>35904</v>
      </c>
      <c r="B436">
        <v>300</v>
      </c>
      <c r="C436">
        <v>11.78</v>
      </c>
      <c r="D436">
        <v>11.78</v>
      </c>
      <c r="E436">
        <v>11.78</v>
      </c>
      <c r="F436">
        <v>11.78</v>
      </c>
      <c r="M436" s="15">
        <v>18126</v>
      </c>
      <c r="N436" t="str">
        <f t="shared" si="48"/>
        <v>Off</v>
      </c>
      <c r="O436">
        <f t="shared" si="49"/>
        <v>7</v>
      </c>
    </row>
    <row r="437" spans="1:15" x14ac:dyDescent="0.25">
      <c r="A437" s="2">
        <v>35904</v>
      </c>
      <c r="B437">
        <v>400</v>
      </c>
      <c r="C437">
        <v>11.38</v>
      </c>
      <c r="D437">
        <v>11.38</v>
      </c>
      <c r="E437">
        <v>11.38</v>
      </c>
      <c r="F437">
        <v>11.38</v>
      </c>
      <c r="M437" s="15">
        <v>17906</v>
      </c>
      <c r="N437" t="str">
        <f t="shared" si="48"/>
        <v>Off</v>
      </c>
      <c r="O437">
        <f t="shared" si="49"/>
        <v>7</v>
      </c>
    </row>
    <row r="438" spans="1:15" x14ac:dyDescent="0.25">
      <c r="A438" s="2">
        <v>35904</v>
      </c>
      <c r="B438">
        <v>500</v>
      </c>
      <c r="C438">
        <v>11.3</v>
      </c>
      <c r="D438">
        <v>11.3</v>
      </c>
      <c r="E438">
        <v>11.3</v>
      </c>
      <c r="F438">
        <v>11.3</v>
      </c>
      <c r="M438" s="15">
        <v>17760</v>
      </c>
      <c r="N438" t="str">
        <f t="shared" si="48"/>
        <v>Off</v>
      </c>
      <c r="O438">
        <f t="shared" si="49"/>
        <v>7</v>
      </c>
    </row>
    <row r="439" spans="1:15" x14ac:dyDescent="0.25">
      <c r="A439" s="2">
        <v>35904</v>
      </c>
      <c r="B439">
        <v>600</v>
      </c>
      <c r="C439">
        <v>11.3</v>
      </c>
      <c r="D439">
        <v>11.3</v>
      </c>
      <c r="E439">
        <v>11.3</v>
      </c>
      <c r="F439">
        <v>11.3</v>
      </c>
      <c r="M439" s="15">
        <v>18078</v>
      </c>
      <c r="N439" t="str">
        <f t="shared" si="48"/>
        <v>Off</v>
      </c>
      <c r="O439">
        <f t="shared" si="49"/>
        <v>7</v>
      </c>
    </row>
    <row r="440" spans="1:15" x14ac:dyDescent="0.25">
      <c r="A440" s="2">
        <v>35904</v>
      </c>
      <c r="B440">
        <v>700</v>
      </c>
      <c r="C440">
        <v>11.5</v>
      </c>
      <c r="D440">
        <v>11.5</v>
      </c>
      <c r="E440">
        <v>11.5</v>
      </c>
      <c r="F440">
        <v>11.5</v>
      </c>
      <c r="M440" s="15">
        <v>18765</v>
      </c>
      <c r="N440" t="str">
        <f t="shared" si="48"/>
        <v>Off</v>
      </c>
      <c r="O440">
        <f t="shared" si="49"/>
        <v>7</v>
      </c>
    </row>
    <row r="441" spans="1:15" x14ac:dyDescent="0.25">
      <c r="A441" s="2">
        <v>35904</v>
      </c>
      <c r="B441">
        <v>800</v>
      </c>
      <c r="C441">
        <v>11.74</v>
      </c>
      <c r="D441">
        <v>11.74</v>
      </c>
      <c r="E441">
        <v>11.74</v>
      </c>
      <c r="F441">
        <v>11.74</v>
      </c>
      <c r="M441" s="15">
        <v>19653</v>
      </c>
      <c r="N441" t="str">
        <f t="shared" si="48"/>
        <v>On</v>
      </c>
      <c r="O441">
        <f t="shared" si="49"/>
        <v>7</v>
      </c>
    </row>
    <row r="442" spans="1:15" x14ac:dyDescent="0.25">
      <c r="A442" s="2">
        <v>35904</v>
      </c>
      <c r="B442">
        <v>900</v>
      </c>
      <c r="C442">
        <v>14.63</v>
      </c>
      <c r="D442">
        <v>14.63</v>
      </c>
      <c r="E442">
        <v>14.63</v>
      </c>
      <c r="F442">
        <v>14.63</v>
      </c>
      <c r="M442" s="15">
        <v>21366</v>
      </c>
      <c r="N442" t="str">
        <f t="shared" si="48"/>
        <v>On</v>
      </c>
      <c r="O442">
        <f t="shared" si="49"/>
        <v>7</v>
      </c>
    </row>
    <row r="443" spans="1:15" x14ac:dyDescent="0.25">
      <c r="A443" s="2">
        <v>35904</v>
      </c>
      <c r="B443">
        <v>1000</v>
      </c>
      <c r="C443">
        <v>15.29</v>
      </c>
      <c r="D443">
        <v>15.29</v>
      </c>
      <c r="E443">
        <v>15.29</v>
      </c>
      <c r="F443">
        <v>15.29</v>
      </c>
      <c r="M443" s="15">
        <v>23291</v>
      </c>
      <c r="N443" t="str">
        <f t="shared" si="48"/>
        <v>On</v>
      </c>
      <c r="O443">
        <f t="shared" si="49"/>
        <v>7</v>
      </c>
    </row>
    <row r="444" spans="1:15" x14ac:dyDescent="0.25">
      <c r="A444" s="2">
        <v>35904</v>
      </c>
      <c r="B444">
        <v>1100</v>
      </c>
      <c r="C444">
        <v>15.95</v>
      </c>
      <c r="D444">
        <v>15.95</v>
      </c>
      <c r="E444">
        <v>15.95</v>
      </c>
      <c r="F444">
        <v>15.95</v>
      </c>
      <c r="M444" s="15">
        <v>24370</v>
      </c>
      <c r="N444" t="str">
        <f t="shared" si="48"/>
        <v>On</v>
      </c>
      <c r="O444">
        <f t="shared" si="49"/>
        <v>7</v>
      </c>
    </row>
    <row r="445" spans="1:15" x14ac:dyDescent="0.25">
      <c r="A445" s="2">
        <v>35904</v>
      </c>
      <c r="B445">
        <v>1200</v>
      </c>
      <c r="C445">
        <v>17.91</v>
      </c>
      <c r="D445">
        <v>17.91</v>
      </c>
      <c r="E445">
        <v>17.91</v>
      </c>
      <c r="F445">
        <v>17.91</v>
      </c>
      <c r="M445" s="15">
        <v>24860</v>
      </c>
      <c r="N445" t="str">
        <f t="shared" si="48"/>
        <v>On</v>
      </c>
      <c r="O445">
        <f t="shared" si="49"/>
        <v>7</v>
      </c>
    </row>
    <row r="446" spans="1:15" x14ac:dyDescent="0.25">
      <c r="A446" s="2">
        <v>35904</v>
      </c>
      <c r="B446">
        <v>1300</v>
      </c>
      <c r="C446">
        <v>19.23</v>
      </c>
      <c r="D446">
        <v>19.23</v>
      </c>
      <c r="E446">
        <v>19.23</v>
      </c>
      <c r="F446">
        <v>19.23</v>
      </c>
      <c r="M446" s="15">
        <v>24907</v>
      </c>
      <c r="N446" t="str">
        <f t="shared" si="48"/>
        <v>On</v>
      </c>
      <c r="O446">
        <f t="shared" si="49"/>
        <v>7</v>
      </c>
    </row>
    <row r="447" spans="1:15" x14ac:dyDescent="0.25">
      <c r="A447" s="2">
        <v>35904</v>
      </c>
      <c r="B447">
        <v>1400</v>
      </c>
      <c r="C447">
        <v>16.43</v>
      </c>
      <c r="D447">
        <v>16.43</v>
      </c>
      <c r="E447">
        <v>16.43</v>
      </c>
      <c r="F447">
        <v>16.43</v>
      </c>
      <c r="M447" s="15">
        <v>24666</v>
      </c>
      <c r="N447" t="str">
        <f t="shared" si="48"/>
        <v>On</v>
      </c>
      <c r="O447">
        <f t="shared" si="49"/>
        <v>7</v>
      </c>
    </row>
    <row r="448" spans="1:15" x14ac:dyDescent="0.25">
      <c r="A448" s="2">
        <v>35904</v>
      </c>
      <c r="B448">
        <v>1500</v>
      </c>
      <c r="C448">
        <v>15.37</v>
      </c>
      <c r="D448">
        <v>15.37</v>
      </c>
      <c r="E448">
        <v>15.37</v>
      </c>
      <c r="F448">
        <v>15.37</v>
      </c>
      <c r="M448" s="15">
        <v>24281</v>
      </c>
      <c r="N448" t="str">
        <f t="shared" si="48"/>
        <v>On</v>
      </c>
      <c r="O448">
        <f t="shared" si="49"/>
        <v>7</v>
      </c>
    </row>
    <row r="449" spans="1:15" x14ac:dyDescent="0.25">
      <c r="A449" s="2">
        <v>35904</v>
      </c>
      <c r="B449">
        <v>1600</v>
      </c>
      <c r="C449">
        <v>16.07</v>
      </c>
      <c r="D449">
        <v>16.07</v>
      </c>
      <c r="E449">
        <v>16.07</v>
      </c>
      <c r="F449">
        <v>16.07</v>
      </c>
      <c r="M449" s="15">
        <v>24426</v>
      </c>
      <c r="N449" t="str">
        <f t="shared" si="48"/>
        <v>On</v>
      </c>
      <c r="O449">
        <f t="shared" si="49"/>
        <v>7</v>
      </c>
    </row>
    <row r="450" spans="1:15" x14ac:dyDescent="0.25">
      <c r="A450" s="2">
        <v>35904</v>
      </c>
      <c r="B450">
        <v>1700</v>
      </c>
      <c r="C450">
        <v>20.079999999999998</v>
      </c>
      <c r="D450">
        <v>20.079999999999998</v>
      </c>
      <c r="E450">
        <v>20.079999999999998</v>
      </c>
      <c r="F450">
        <v>20.079999999999998</v>
      </c>
      <c r="M450" s="15">
        <v>24769</v>
      </c>
      <c r="N450" t="str">
        <f t="shared" si="48"/>
        <v>On</v>
      </c>
      <c r="O450">
        <f t="shared" si="49"/>
        <v>7</v>
      </c>
    </row>
    <row r="451" spans="1:15" x14ac:dyDescent="0.25">
      <c r="A451" s="2">
        <v>35904</v>
      </c>
      <c r="B451">
        <v>1800</v>
      </c>
      <c r="C451">
        <v>28.6</v>
      </c>
      <c r="D451">
        <v>28.6</v>
      </c>
      <c r="E451">
        <v>28.6</v>
      </c>
      <c r="F451">
        <v>28.6</v>
      </c>
      <c r="M451" s="15">
        <v>25496</v>
      </c>
      <c r="N451" t="str">
        <f t="shared" ref="N451:N514" si="50">+IF(B451&gt;700,IF(B451&lt;2400,"On","Off"),"Off")</f>
        <v>On</v>
      </c>
      <c r="O451">
        <f t="shared" ref="O451:O514" si="51">+WEEKDAY(A451,2)</f>
        <v>7</v>
      </c>
    </row>
    <row r="452" spans="1:15" x14ac:dyDescent="0.25">
      <c r="A452" s="2">
        <v>35904</v>
      </c>
      <c r="B452">
        <v>1900</v>
      </c>
      <c r="C452">
        <v>29.62</v>
      </c>
      <c r="D452">
        <v>29.62</v>
      </c>
      <c r="E452">
        <v>29.62</v>
      </c>
      <c r="F452">
        <v>29.62</v>
      </c>
      <c r="M452" s="15">
        <v>25932</v>
      </c>
      <c r="N452" t="str">
        <f t="shared" si="50"/>
        <v>On</v>
      </c>
      <c r="O452">
        <f t="shared" si="51"/>
        <v>7</v>
      </c>
    </row>
    <row r="453" spans="1:15" x14ac:dyDescent="0.25">
      <c r="A453" s="2">
        <v>35904</v>
      </c>
      <c r="B453">
        <v>2000</v>
      </c>
      <c r="C453">
        <v>38.25</v>
      </c>
      <c r="D453">
        <v>38.25</v>
      </c>
      <c r="E453">
        <v>38.25</v>
      </c>
      <c r="F453">
        <v>38.25</v>
      </c>
      <c r="M453" s="15">
        <v>26590</v>
      </c>
      <c r="N453" t="str">
        <f t="shared" si="50"/>
        <v>On</v>
      </c>
      <c r="O453">
        <f t="shared" si="51"/>
        <v>7</v>
      </c>
    </row>
    <row r="454" spans="1:15" x14ac:dyDescent="0.25">
      <c r="A454" s="2">
        <v>35904</v>
      </c>
      <c r="B454">
        <v>2100</v>
      </c>
      <c r="C454">
        <v>45.73</v>
      </c>
      <c r="D454">
        <v>45.73</v>
      </c>
      <c r="E454">
        <v>45.73</v>
      </c>
      <c r="F454">
        <v>45.73</v>
      </c>
      <c r="M454" s="15">
        <v>27253</v>
      </c>
      <c r="N454" t="str">
        <f t="shared" si="50"/>
        <v>On</v>
      </c>
      <c r="O454">
        <f t="shared" si="51"/>
        <v>7</v>
      </c>
    </row>
    <row r="455" spans="1:15" x14ac:dyDescent="0.25">
      <c r="A455" s="2">
        <v>35904</v>
      </c>
      <c r="B455">
        <v>2200</v>
      </c>
      <c r="C455">
        <v>17.88</v>
      </c>
      <c r="D455">
        <v>17.88</v>
      </c>
      <c r="E455">
        <v>17.88</v>
      </c>
      <c r="F455">
        <v>17.88</v>
      </c>
      <c r="M455" s="15">
        <v>26247</v>
      </c>
      <c r="N455" t="str">
        <f t="shared" si="50"/>
        <v>On</v>
      </c>
      <c r="O455">
        <f t="shared" si="51"/>
        <v>7</v>
      </c>
    </row>
    <row r="456" spans="1:15" x14ac:dyDescent="0.25">
      <c r="A456" s="2">
        <v>35904</v>
      </c>
      <c r="B456">
        <v>2300</v>
      </c>
      <c r="C456">
        <v>15.29</v>
      </c>
      <c r="D456">
        <v>15.29</v>
      </c>
      <c r="E456">
        <v>15.29</v>
      </c>
      <c r="F456">
        <v>15.29</v>
      </c>
      <c r="M456" s="15">
        <v>24238</v>
      </c>
      <c r="N456" t="str">
        <f t="shared" si="50"/>
        <v>On</v>
      </c>
      <c r="O456">
        <f t="shared" si="51"/>
        <v>7</v>
      </c>
    </row>
    <row r="457" spans="1:15" x14ac:dyDescent="0.25">
      <c r="A457" s="2">
        <v>35904</v>
      </c>
      <c r="B457">
        <v>2400</v>
      </c>
      <c r="C457">
        <v>14.06</v>
      </c>
      <c r="D457">
        <v>14.06</v>
      </c>
      <c r="E457">
        <v>14.06</v>
      </c>
      <c r="F457">
        <v>14.06</v>
      </c>
      <c r="M457" s="15">
        <v>22193</v>
      </c>
      <c r="N457" t="str">
        <f t="shared" si="50"/>
        <v>Off</v>
      </c>
      <c r="O457">
        <f t="shared" si="51"/>
        <v>7</v>
      </c>
    </row>
    <row r="458" spans="1:15" x14ac:dyDescent="0.25">
      <c r="A458" s="2">
        <v>35905</v>
      </c>
      <c r="B458">
        <v>100</v>
      </c>
      <c r="C458">
        <v>12.2</v>
      </c>
      <c r="D458">
        <v>12.2</v>
      </c>
      <c r="E458">
        <v>12.2</v>
      </c>
      <c r="F458">
        <v>12.2</v>
      </c>
      <c r="M458" s="15">
        <v>20590</v>
      </c>
      <c r="N458" t="str">
        <f t="shared" si="50"/>
        <v>Off</v>
      </c>
      <c r="O458">
        <f t="shared" si="51"/>
        <v>1</v>
      </c>
    </row>
    <row r="459" spans="1:15" x14ac:dyDescent="0.25">
      <c r="A459" s="2">
        <v>35905</v>
      </c>
      <c r="B459">
        <v>200</v>
      </c>
      <c r="C459">
        <v>12.68</v>
      </c>
      <c r="D459">
        <v>12.68</v>
      </c>
      <c r="E459">
        <v>12.68</v>
      </c>
      <c r="F459">
        <v>12.68</v>
      </c>
      <c r="M459" s="15">
        <v>19831</v>
      </c>
      <c r="N459" t="str">
        <f t="shared" si="50"/>
        <v>Off</v>
      </c>
      <c r="O459">
        <f t="shared" si="51"/>
        <v>1</v>
      </c>
    </row>
    <row r="460" spans="1:15" x14ac:dyDescent="0.25">
      <c r="A460" s="2">
        <v>35905</v>
      </c>
      <c r="B460">
        <v>300</v>
      </c>
      <c r="C460">
        <v>12.4</v>
      </c>
      <c r="D460">
        <v>12.4</v>
      </c>
      <c r="E460">
        <v>12.4</v>
      </c>
      <c r="F460">
        <v>12.4</v>
      </c>
      <c r="M460" s="15">
        <v>19498</v>
      </c>
      <c r="N460" t="str">
        <f t="shared" si="50"/>
        <v>Off</v>
      </c>
      <c r="O460">
        <f t="shared" si="51"/>
        <v>1</v>
      </c>
    </row>
    <row r="461" spans="1:15" x14ac:dyDescent="0.25">
      <c r="A461" s="2">
        <v>35905</v>
      </c>
      <c r="B461">
        <v>400</v>
      </c>
      <c r="C461">
        <v>12.4</v>
      </c>
      <c r="D461">
        <v>12.4</v>
      </c>
      <c r="E461">
        <v>12.4</v>
      </c>
      <c r="F461">
        <v>12.4</v>
      </c>
      <c r="M461" s="15">
        <v>19384</v>
      </c>
      <c r="N461" t="str">
        <f t="shared" si="50"/>
        <v>Off</v>
      </c>
      <c r="O461">
        <f t="shared" si="51"/>
        <v>1</v>
      </c>
    </row>
    <row r="462" spans="1:15" x14ac:dyDescent="0.25">
      <c r="A462" s="2">
        <v>35905</v>
      </c>
      <c r="B462">
        <v>500</v>
      </c>
      <c r="C462">
        <v>12.65</v>
      </c>
      <c r="D462">
        <v>12.65</v>
      </c>
      <c r="E462">
        <v>12.65</v>
      </c>
      <c r="F462">
        <v>12.65</v>
      </c>
      <c r="M462" s="15">
        <v>19963</v>
      </c>
      <c r="N462" t="str">
        <f t="shared" si="50"/>
        <v>Off</v>
      </c>
      <c r="O462">
        <f t="shared" si="51"/>
        <v>1</v>
      </c>
    </row>
    <row r="463" spans="1:15" x14ac:dyDescent="0.25">
      <c r="A463" s="2">
        <v>35905</v>
      </c>
      <c r="B463">
        <v>600</v>
      </c>
      <c r="C463">
        <v>14.02</v>
      </c>
      <c r="D463">
        <v>14.02</v>
      </c>
      <c r="E463">
        <v>14.02</v>
      </c>
      <c r="F463">
        <v>14.02</v>
      </c>
      <c r="M463" s="15">
        <v>21913</v>
      </c>
      <c r="N463" t="str">
        <f t="shared" si="50"/>
        <v>Off</v>
      </c>
      <c r="O463">
        <f t="shared" si="51"/>
        <v>1</v>
      </c>
    </row>
    <row r="464" spans="1:15" x14ac:dyDescent="0.25">
      <c r="A464" s="2">
        <v>35905</v>
      </c>
      <c r="B464">
        <v>700</v>
      </c>
      <c r="C464">
        <v>21.58</v>
      </c>
      <c r="D464">
        <v>21.58</v>
      </c>
      <c r="E464">
        <v>21.58</v>
      </c>
      <c r="F464">
        <v>21.58</v>
      </c>
      <c r="M464" s="15">
        <v>25671</v>
      </c>
      <c r="N464" t="str">
        <f t="shared" si="50"/>
        <v>Off</v>
      </c>
      <c r="O464">
        <f t="shared" si="51"/>
        <v>1</v>
      </c>
    </row>
    <row r="465" spans="1:15" x14ac:dyDescent="0.25">
      <c r="A465" s="2">
        <v>35905</v>
      </c>
      <c r="B465">
        <v>800</v>
      </c>
      <c r="C465">
        <v>26.83</v>
      </c>
      <c r="D465">
        <v>26.83</v>
      </c>
      <c r="E465">
        <v>26.83</v>
      </c>
      <c r="F465">
        <v>26.83</v>
      </c>
      <c r="M465" s="15">
        <v>28325</v>
      </c>
      <c r="N465" t="str">
        <f t="shared" si="50"/>
        <v>On</v>
      </c>
      <c r="O465">
        <f t="shared" si="51"/>
        <v>1</v>
      </c>
    </row>
    <row r="466" spans="1:15" x14ac:dyDescent="0.25">
      <c r="A466" s="2">
        <v>35905</v>
      </c>
      <c r="B466">
        <v>900</v>
      </c>
      <c r="C466">
        <v>38.5</v>
      </c>
      <c r="D466">
        <v>38.5</v>
      </c>
      <c r="E466">
        <v>38.5</v>
      </c>
      <c r="F466">
        <v>38.5</v>
      </c>
      <c r="M466" s="15">
        <v>29246</v>
      </c>
      <c r="N466" t="str">
        <f t="shared" si="50"/>
        <v>On</v>
      </c>
      <c r="O466">
        <f t="shared" si="51"/>
        <v>1</v>
      </c>
    </row>
    <row r="467" spans="1:15" x14ac:dyDescent="0.25">
      <c r="A467" s="2">
        <v>35905</v>
      </c>
      <c r="B467">
        <v>1000</v>
      </c>
      <c r="C467">
        <v>38.5</v>
      </c>
      <c r="D467">
        <v>38.5</v>
      </c>
      <c r="E467">
        <v>38.5</v>
      </c>
      <c r="F467">
        <v>38.5</v>
      </c>
      <c r="M467" s="15">
        <v>29678</v>
      </c>
      <c r="N467" t="str">
        <f t="shared" si="50"/>
        <v>On</v>
      </c>
      <c r="O467">
        <f t="shared" si="51"/>
        <v>1</v>
      </c>
    </row>
    <row r="468" spans="1:15" x14ac:dyDescent="0.25">
      <c r="A468" s="2">
        <v>35905</v>
      </c>
      <c r="B468">
        <v>1100</v>
      </c>
      <c r="C468">
        <v>44.67</v>
      </c>
      <c r="D468">
        <v>44.67</v>
      </c>
      <c r="E468">
        <v>44.67</v>
      </c>
      <c r="F468">
        <v>44.67</v>
      </c>
      <c r="M468" s="15">
        <v>30093</v>
      </c>
      <c r="N468" t="str">
        <f t="shared" si="50"/>
        <v>On</v>
      </c>
      <c r="O468">
        <f t="shared" si="51"/>
        <v>1</v>
      </c>
    </row>
    <row r="469" spans="1:15" x14ac:dyDescent="0.25">
      <c r="A469" s="2">
        <v>35905</v>
      </c>
      <c r="B469">
        <v>1200</v>
      </c>
      <c r="C469">
        <v>26.81</v>
      </c>
      <c r="D469">
        <v>26.81</v>
      </c>
      <c r="E469">
        <v>26.81</v>
      </c>
      <c r="F469">
        <v>26.81</v>
      </c>
      <c r="M469" s="15">
        <v>29915</v>
      </c>
      <c r="N469" t="str">
        <f t="shared" si="50"/>
        <v>On</v>
      </c>
      <c r="O469">
        <f t="shared" si="51"/>
        <v>1</v>
      </c>
    </row>
    <row r="470" spans="1:15" x14ac:dyDescent="0.25">
      <c r="A470" s="2">
        <v>35905</v>
      </c>
      <c r="B470">
        <v>1300</v>
      </c>
      <c r="C470">
        <v>21.85</v>
      </c>
      <c r="D470">
        <v>21.85</v>
      </c>
      <c r="E470">
        <v>21.85</v>
      </c>
      <c r="F470">
        <v>21.85</v>
      </c>
      <c r="M470" s="15">
        <v>29558</v>
      </c>
      <c r="N470" t="str">
        <f t="shared" si="50"/>
        <v>On</v>
      </c>
      <c r="O470">
        <f t="shared" si="51"/>
        <v>1</v>
      </c>
    </row>
    <row r="471" spans="1:15" x14ac:dyDescent="0.25">
      <c r="A471" s="2">
        <v>35905</v>
      </c>
      <c r="B471">
        <v>1400</v>
      </c>
      <c r="C471">
        <v>25</v>
      </c>
      <c r="D471">
        <v>25</v>
      </c>
      <c r="E471">
        <v>25</v>
      </c>
      <c r="F471">
        <v>25</v>
      </c>
      <c r="M471" s="15">
        <v>29348</v>
      </c>
      <c r="N471" t="str">
        <f t="shared" si="50"/>
        <v>On</v>
      </c>
      <c r="O471">
        <f t="shared" si="51"/>
        <v>1</v>
      </c>
    </row>
    <row r="472" spans="1:15" x14ac:dyDescent="0.25">
      <c r="A472" s="2">
        <v>35905</v>
      </c>
      <c r="B472">
        <v>1500</v>
      </c>
      <c r="C472">
        <v>21.3</v>
      </c>
      <c r="D472">
        <v>21.3</v>
      </c>
      <c r="E472">
        <v>21.3</v>
      </c>
      <c r="F472">
        <v>21.3</v>
      </c>
      <c r="M472" s="15">
        <v>28931</v>
      </c>
      <c r="N472" t="str">
        <f t="shared" si="50"/>
        <v>On</v>
      </c>
      <c r="O472">
        <f t="shared" si="51"/>
        <v>1</v>
      </c>
    </row>
    <row r="473" spans="1:15" x14ac:dyDescent="0.25">
      <c r="A473" s="2">
        <v>35905</v>
      </c>
      <c r="B473">
        <v>1600</v>
      </c>
      <c r="C473">
        <v>20.85</v>
      </c>
      <c r="D473">
        <v>20.85</v>
      </c>
      <c r="E473">
        <v>20.85</v>
      </c>
      <c r="F473">
        <v>20.85</v>
      </c>
      <c r="M473" s="15">
        <v>28495</v>
      </c>
      <c r="N473" t="str">
        <f t="shared" si="50"/>
        <v>On</v>
      </c>
      <c r="O473">
        <f t="shared" si="51"/>
        <v>1</v>
      </c>
    </row>
    <row r="474" spans="1:15" x14ac:dyDescent="0.25">
      <c r="A474" s="2">
        <v>35905</v>
      </c>
      <c r="B474">
        <v>1700</v>
      </c>
      <c r="C474">
        <v>21.38</v>
      </c>
      <c r="D474">
        <v>21.38</v>
      </c>
      <c r="E474">
        <v>21.38</v>
      </c>
      <c r="F474">
        <v>21.38</v>
      </c>
      <c r="M474" s="15">
        <v>28371</v>
      </c>
      <c r="N474" t="str">
        <f t="shared" si="50"/>
        <v>On</v>
      </c>
      <c r="O474">
        <f t="shared" si="51"/>
        <v>1</v>
      </c>
    </row>
    <row r="475" spans="1:15" x14ac:dyDescent="0.25">
      <c r="A475" s="2">
        <v>35905</v>
      </c>
      <c r="B475">
        <v>1800</v>
      </c>
      <c r="C475">
        <v>19.13</v>
      </c>
      <c r="D475">
        <v>19.13</v>
      </c>
      <c r="E475">
        <v>19.13</v>
      </c>
      <c r="F475">
        <v>19.13</v>
      </c>
      <c r="M475" s="15">
        <v>28119</v>
      </c>
      <c r="N475" t="str">
        <f t="shared" si="50"/>
        <v>On</v>
      </c>
      <c r="O475">
        <f t="shared" si="51"/>
        <v>1</v>
      </c>
    </row>
    <row r="476" spans="1:15" x14ac:dyDescent="0.25">
      <c r="A476" s="2">
        <v>35905</v>
      </c>
      <c r="B476">
        <v>1900</v>
      </c>
      <c r="C476">
        <v>15.48</v>
      </c>
      <c r="D476">
        <v>15.48</v>
      </c>
      <c r="E476">
        <v>15.48</v>
      </c>
      <c r="F476">
        <v>15.48</v>
      </c>
      <c r="M476" s="15">
        <v>27587</v>
      </c>
      <c r="N476" t="str">
        <f t="shared" si="50"/>
        <v>On</v>
      </c>
      <c r="O476">
        <f t="shared" si="51"/>
        <v>1</v>
      </c>
    </row>
    <row r="477" spans="1:15" x14ac:dyDescent="0.25">
      <c r="A477" s="2">
        <v>35905</v>
      </c>
      <c r="B477">
        <v>2000</v>
      </c>
      <c r="C477">
        <v>19.38</v>
      </c>
      <c r="D477">
        <v>19.38</v>
      </c>
      <c r="E477">
        <v>19.38</v>
      </c>
      <c r="F477">
        <v>19.38</v>
      </c>
      <c r="M477" s="15">
        <v>27745</v>
      </c>
      <c r="N477" t="str">
        <f t="shared" si="50"/>
        <v>On</v>
      </c>
      <c r="O477">
        <f t="shared" si="51"/>
        <v>1</v>
      </c>
    </row>
    <row r="478" spans="1:15" x14ac:dyDescent="0.25">
      <c r="A478" s="2">
        <v>35905</v>
      </c>
      <c r="B478">
        <v>2100</v>
      </c>
      <c r="C478">
        <v>32.04</v>
      </c>
      <c r="D478">
        <v>32.04</v>
      </c>
      <c r="E478">
        <v>32.04</v>
      </c>
      <c r="F478">
        <v>32.04</v>
      </c>
      <c r="M478" s="15">
        <v>29669</v>
      </c>
      <c r="N478" t="str">
        <f t="shared" si="50"/>
        <v>On</v>
      </c>
      <c r="O478">
        <f t="shared" si="51"/>
        <v>1</v>
      </c>
    </row>
    <row r="479" spans="1:15" x14ac:dyDescent="0.25">
      <c r="A479" s="2">
        <v>35905</v>
      </c>
      <c r="B479">
        <v>2200</v>
      </c>
      <c r="C479">
        <v>18.38</v>
      </c>
      <c r="D479">
        <v>18.38</v>
      </c>
      <c r="E479">
        <v>18.38</v>
      </c>
      <c r="F479">
        <v>18.38</v>
      </c>
      <c r="M479" s="15">
        <v>28875</v>
      </c>
      <c r="N479" t="str">
        <f t="shared" si="50"/>
        <v>On</v>
      </c>
      <c r="O479">
        <f t="shared" si="51"/>
        <v>1</v>
      </c>
    </row>
    <row r="480" spans="1:15" x14ac:dyDescent="0.25">
      <c r="A480" s="2">
        <v>35905</v>
      </c>
      <c r="B480">
        <v>2300</v>
      </c>
      <c r="C480">
        <v>16.190000000000001</v>
      </c>
      <c r="D480">
        <v>16.190000000000001</v>
      </c>
      <c r="E480">
        <v>16.190000000000001</v>
      </c>
      <c r="F480">
        <v>16.190000000000001</v>
      </c>
      <c r="M480" s="15">
        <v>26037</v>
      </c>
      <c r="N480" t="str">
        <f t="shared" si="50"/>
        <v>On</v>
      </c>
      <c r="O480">
        <f t="shared" si="51"/>
        <v>1</v>
      </c>
    </row>
    <row r="481" spans="1:15" x14ac:dyDescent="0.25">
      <c r="A481" s="2">
        <v>35905</v>
      </c>
      <c r="B481">
        <v>2400</v>
      </c>
      <c r="C481">
        <v>14.33</v>
      </c>
      <c r="D481">
        <v>14.33</v>
      </c>
      <c r="E481">
        <v>14.33</v>
      </c>
      <c r="F481">
        <v>14.33</v>
      </c>
      <c r="M481" s="15">
        <v>23477</v>
      </c>
      <c r="N481" t="str">
        <f t="shared" si="50"/>
        <v>Off</v>
      </c>
      <c r="O481">
        <f t="shared" si="51"/>
        <v>1</v>
      </c>
    </row>
    <row r="482" spans="1:15" x14ac:dyDescent="0.25">
      <c r="A482" s="2">
        <v>35906</v>
      </c>
      <c r="B482">
        <v>100</v>
      </c>
      <c r="C482">
        <v>12.83</v>
      </c>
      <c r="D482">
        <v>12.83</v>
      </c>
      <c r="E482">
        <v>12.83</v>
      </c>
      <c r="F482">
        <v>12.83</v>
      </c>
      <c r="M482" s="15">
        <v>21703</v>
      </c>
      <c r="N482" t="str">
        <f t="shared" si="50"/>
        <v>Off</v>
      </c>
      <c r="O482">
        <f t="shared" si="51"/>
        <v>2</v>
      </c>
    </row>
    <row r="483" spans="1:15" x14ac:dyDescent="0.25">
      <c r="A483" s="2">
        <v>35906</v>
      </c>
      <c r="B483">
        <v>200</v>
      </c>
      <c r="C483">
        <v>12.57</v>
      </c>
      <c r="D483">
        <v>12.57</v>
      </c>
      <c r="E483">
        <v>12.57</v>
      </c>
      <c r="F483">
        <v>12.57</v>
      </c>
      <c r="M483" s="15">
        <v>20855</v>
      </c>
      <c r="N483" t="str">
        <f t="shared" si="50"/>
        <v>Off</v>
      </c>
      <c r="O483">
        <f t="shared" si="51"/>
        <v>2</v>
      </c>
    </row>
    <row r="484" spans="1:15" x14ac:dyDescent="0.25">
      <c r="A484" s="2">
        <v>35906</v>
      </c>
      <c r="B484">
        <v>300</v>
      </c>
      <c r="C484">
        <v>12.12</v>
      </c>
      <c r="D484">
        <v>12.12</v>
      </c>
      <c r="E484">
        <v>12.12</v>
      </c>
      <c r="F484">
        <v>12.12</v>
      </c>
      <c r="M484" s="15">
        <v>20459</v>
      </c>
      <c r="N484" t="str">
        <f t="shared" si="50"/>
        <v>Off</v>
      </c>
      <c r="O484">
        <f t="shared" si="51"/>
        <v>2</v>
      </c>
    </row>
    <row r="485" spans="1:15" x14ac:dyDescent="0.25">
      <c r="A485" s="2">
        <v>35906</v>
      </c>
      <c r="B485">
        <v>400</v>
      </c>
      <c r="C485">
        <v>12</v>
      </c>
      <c r="D485">
        <v>12</v>
      </c>
      <c r="E485">
        <v>12</v>
      </c>
      <c r="F485">
        <v>12</v>
      </c>
      <c r="M485" s="15">
        <v>20348</v>
      </c>
      <c r="N485" t="str">
        <f t="shared" si="50"/>
        <v>Off</v>
      </c>
      <c r="O485">
        <f t="shared" si="51"/>
        <v>2</v>
      </c>
    </row>
    <row r="486" spans="1:15" x14ac:dyDescent="0.25">
      <c r="A486" s="2">
        <v>35906</v>
      </c>
      <c r="B486">
        <v>500</v>
      </c>
      <c r="C486">
        <v>12.57</v>
      </c>
      <c r="D486">
        <v>12.57</v>
      </c>
      <c r="E486">
        <v>12.57</v>
      </c>
      <c r="F486">
        <v>12.57</v>
      </c>
      <c r="M486" s="15">
        <v>20863</v>
      </c>
      <c r="N486" t="str">
        <f t="shared" si="50"/>
        <v>Off</v>
      </c>
      <c r="O486">
        <f t="shared" si="51"/>
        <v>2</v>
      </c>
    </row>
    <row r="487" spans="1:15" x14ac:dyDescent="0.25">
      <c r="A487" s="2">
        <v>35906</v>
      </c>
      <c r="B487">
        <v>600</v>
      </c>
      <c r="C487">
        <v>14.36</v>
      </c>
      <c r="D487">
        <v>14.36</v>
      </c>
      <c r="E487">
        <v>14.36</v>
      </c>
      <c r="F487">
        <v>14.36</v>
      </c>
      <c r="M487" s="15">
        <v>22766</v>
      </c>
      <c r="N487" t="str">
        <f t="shared" si="50"/>
        <v>Off</v>
      </c>
      <c r="O487">
        <f t="shared" si="51"/>
        <v>2</v>
      </c>
    </row>
    <row r="488" spans="1:15" x14ac:dyDescent="0.25">
      <c r="A488" s="2">
        <v>35906</v>
      </c>
      <c r="B488">
        <v>700</v>
      </c>
      <c r="C488">
        <v>28.58</v>
      </c>
      <c r="D488">
        <v>28.58</v>
      </c>
      <c r="E488">
        <v>28.58</v>
      </c>
      <c r="F488">
        <v>28.58</v>
      </c>
      <c r="M488" s="15">
        <v>26279</v>
      </c>
      <c r="N488" t="str">
        <f t="shared" si="50"/>
        <v>Off</v>
      </c>
      <c r="O488">
        <f t="shared" si="51"/>
        <v>2</v>
      </c>
    </row>
    <row r="489" spans="1:15" x14ac:dyDescent="0.25">
      <c r="A489" s="2">
        <v>35906</v>
      </c>
      <c r="B489">
        <v>800</v>
      </c>
      <c r="C489">
        <v>44.6</v>
      </c>
      <c r="D489">
        <v>44.6</v>
      </c>
      <c r="E489">
        <v>44.6</v>
      </c>
      <c r="F489">
        <v>44.6</v>
      </c>
      <c r="M489" s="15">
        <v>28805</v>
      </c>
      <c r="N489" t="str">
        <f t="shared" si="50"/>
        <v>On</v>
      </c>
      <c r="O489">
        <f t="shared" si="51"/>
        <v>2</v>
      </c>
    </row>
    <row r="490" spans="1:15" x14ac:dyDescent="0.25">
      <c r="A490" s="2">
        <v>35906</v>
      </c>
      <c r="B490">
        <v>900</v>
      </c>
      <c r="C490">
        <v>18.329999999999998</v>
      </c>
      <c r="D490">
        <v>18.329999999999998</v>
      </c>
      <c r="E490">
        <v>18.329999999999998</v>
      </c>
      <c r="F490">
        <v>18.329999999999998</v>
      </c>
      <c r="M490" s="15">
        <v>29039</v>
      </c>
      <c r="N490" t="str">
        <f t="shared" si="50"/>
        <v>On</v>
      </c>
      <c r="O490">
        <f t="shared" si="51"/>
        <v>2</v>
      </c>
    </row>
    <row r="491" spans="1:15" x14ac:dyDescent="0.25">
      <c r="A491" s="2">
        <v>35906</v>
      </c>
      <c r="B491">
        <v>1000</v>
      </c>
      <c r="C491">
        <v>35.840000000000003</v>
      </c>
      <c r="D491">
        <v>35.840000000000003</v>
      </c>
      <c r="E491">
        <v>35.840000000000003</v>
      </c>
      <c r="F491">
        <v>35.840000000000003</v>
      </c>
      <c r="M491" s="15">
        <v>28930</v>
      </c>
      <c r="N491" t="str">
        <f t="shared" si="50"/>
        <v>On</v>
      </c>
      <c r="O491">
        <f t="shared" si="51"/>
        <v>2</v>
      </c>
    </row>
    <row r="492" spans="1:15" x14ac:dyDescent="0.25">
      <c r="A492" s="2">
        <v>35906</v>
      </c>
      <c r="B492">
        <v>1100</v>
      </c>
      <c r="C492">
        <v>39</v>
      </c>
      <c r="D492">
        <v>39</v>
      </c>
      <c r="E492">
        <v>39</v>
      </c>
      <c r="F492">
        <v>39</v>
      </c>
      <c r="M492" s="15">
        <v>29385</v>
      </c>
      <c r="N492" t="str">
        <f t="shared" si="50"/>
        <v>On</v>
      </c>
      <c r="O492">
        <f t="shared" si="51"/>
        <v>2</v>
      </c>
    </row>
    <row r="493" spans="1:15" x14ac:dyDescent="0.25">
      <c r="A493" s="2">
        <v>35906</v>
      </c>
      <c r="B493">
        <v>1200</v>
      </c>
      <c r="C493">
        <v>39</v>
      </c>
      <c r="D493">
        <v>39</v>
      </c>
      <c r="E493">
        <v>39</v>
      </c>
      <c r="F493">
        <v>39</v>
      </c>
      <c r="M493" s="15">
        <v>29364</v>
      </c>
      <c r="N493" t="str">
        <f t="shared" si="50"/>
        <v>On</v>
      </c>
      <c r="O493">
        <f t="shared" si="51"/>
        <v>2</v>
      </c>
    </row>
    <row r="494" spans="1:15" x14ac:dyDescent="0.25">
      <c r="A494" s="2">
        <v>35906</v>
      </c>
      <c r="B494">
        <v>1300</v>
      </c>
      <c r="C494">
        <v>39</v>
      </c>
      <c r="D494">
        <v>39</v>
      </c>
      <c r="E494">
        <v>39</v>
      </c>
      <c r="F494">
        <v>39</v>
      </c>
      <c r="M494" s="15">
        <v>29151</v>
      </c>
      <c r="N494" t="str">
        <f t="shared" si="50"/>
        <v>On</v>
      </c>
      <c r="O494">
        <f t="shared" si="51"/>
        <v>2</v>
      </c>
    </row>
    <row r="495" spans="1:15" x14ac:dyDescent="0.25">
      <c r="A495" s="2">
        <v>35906</v>
      </c>
      <c r="B495">
        <v>1400</v>
      </c>
      <c r="C495">
        <v>39</v>
      </c>
      <c r="D495">
        <v>39</v>
      </c>
      <c r="E495">
        <v>39</v>
      </c>
      <c r="F495">
        <v>39</v>
      </c>
      <c r="M495" s="15">
        <v>29159</v>
      </c>
      <c r="N495" t="str">
        <f t="shared" si="50"/>
        <v>On</v>
      </c>
      <c r="O495">
        <f t="shared" si="51"/>
        <v>2</v>
      </c>
    </row>
    <row r="496" spans="1:15" x14ac:dyDescent="0.25">
      <c r="A496" s="2">
        <v>35906</v>
      </c>
      <c r="B496">
        <v>1500</v>
      </c>
      <c r="C496">
        <v>35.630000000000003</v>
      </c>
      <c r="D496">
        <v>35.630000000000003</v>
      </c>
      <c r="E496">
        <v>35.630000000000003</v>
      </c>
      <c r="F496">
        <v>35.630000000000003</v>
      </c>
      <c r="M496" s="15">
        <v>29079</v>
      </c>
      <c r="N496" t="str">
        <f t="shared" si="50"/>
        <v>On</v>
      </c>
      <c r="O496">
        <f t="shared" si="51"/>
        <v>2</v>
      </c>
    </row>
    <row r="497" spans="1:15" x14ac:dyDescent="0.25">
      <c r="A497" s="2">
        <v>35906</v>
      </c>
      <c r="B497">
        <v>1600</v>
      </c>
      <c r="C497">
        <v>21.35</v>
      </c>
      <c r="D497">
        <v>21.35</v>
      </c>
      <c r="E497">
        <v>21.35</v>
      </c>
      <c r="F497">
        <v>21.35</v>
      </c>
      <c r="M497" s="15">
        <v>28750</v>
      </c>
      <c r="N497" t="str">
        <f t="shared" si="50"/>
        <v>On</v>
      </c>
      <c r="O497">
        <f t="shared" si="51"/>
        <v>2</v>
      </c>
    </row>
    <row r="498" spans="1:15" x14ac:dyDescent="0.25">
      <c r="A498" s="2">
        <v>35906</v>
      </c>
      <c r="B498">
        <v>1700</v>
      </c>
      <c r="C498">
        <v>21.58</v>
      </c>
      <c r="D498">
        <v>21.58</v>
      </c>
      <c r="E498">
        <v>21.58</v>
      </c>
      <c r="F498">
        <v>21.58</v>
      </c>
      <c r="M498" s="15">
        <v>28436</v>
      </c>
      <c r="N498" t="str">
        <f t="shared" si="50"/>
        <v>On</v>
      </c>
      <c r="O498">
        <f t="shared" si="51"/>
        <v>2</v>
      </c>
    </row>
    <row r="499" spans="1:15" x14ac:dyDescent="0.25">
      <c r="A499" s="2">
        <v>35906</v>
      </c>
      <c r="B499">
        <v>1800</v>
      </c>
      <c r="C499">
        <v>18.059999999999999</v>
      </c>
      <c r="D499">
        <v>18.059999999999999</v>
      </c>
      <c r="E499">
        <v>18.059999999999999</v>
      </c>
      <c r="F499">
        <v>18.059999999999999</v>
      </c>
      <c r="M499" s="15">
        <v>28297</v>
      </c>
      <c r="N499" t="str">
        <f t="shared" si="50"/>
        <v>On</v>
      </c>
      <c r="O499">
        <f t="shared" si="51"/>
        <v>2</v>
      </c>
    </row>
    <row r="500" spans="1:15" x14ac:dyDescent="0.25">
      <c r="A500" s="2">
        <v>35906</v>
      </c>
      <c r="B500">
        <v>1900</v>
      </c>
      <c r="C500">
        <v>15.08</v>
      </c>
      <c r="D500">
        <v>15.08</v>
      </c>
      <c r="E500">
        <v>15.08</v>
      </c>
      <c r="F500">
        <v>15.08</v>
      </c>
      <c r="M500" s="15">
        <v>27536</v>
      </c>
      <c r="N500" t="str">
        <f t="shared" si="50"/>
        <v>On</v>
      </c>
      <c r="O500">
        <f t="shared" si="51"/>
        <v>2</v>
      </c>
    </row>
    <row r="501" spans="1:15" x14ac:dyDescent="0.25">
      <c r="A501" s="2">
        <v>35906</v>
      </c>
      <c r="B501">
        <v>2000</v>
      </c>
      <c r="C501">
        <v>19.12</v>
      </c>
      <c r="D501">
        <v>19.12</v>
      </c>
      <c r="E501">
        <v>19.12</v>
      </c>
      <c r="F501">
        <v>19.12</v>
      </c>
      <c r="M501" s="15">
        <v>27680</v>
      </c>
      <c r="N501" t="str">
        <f t="shared" si="50"/>
        <v>On</v>
      </c>
      <c r="O501">
        <f t="shared" si="51"/>
        <v>2</v>
      </c>
    </row>
    <row r="502" spans="1:15" x14ac:dyDescent="0.25">
      <c r="A502" s="2">
        <v>35906</v>
      </c>
      <c r="B502">
        <v>2100</v>
      </c>
      <c r="C502">
        <v>30.57</v>
      </c>
      <c r="D502">
        <v>30.57</v>
      </c>
      <c r="E502">
        <v>30.57</v>
      </c>
      <c r="F502">
        <v>30.57</v>
      </c>
      <c r="M502" s="15">
        <v>29488</v>
      </c>
      <c r="N502" t="str">
        <f t="shared" si="50"/>
        <v>On</v>
      </c>
      <c r="O502">
        <f t="shared" si="51"/>
        <v>2</v>
      </c>
    </row>
    <row r="503" spans="1:15" x14ac:dyDescent="0.25">
      <c r="A503" s="2">
        <v>35906</v>
      </c>
      <c r="B503">
        <v>2200</v>
      </c>
      <c r="C503">
        <v>23.09</v>
      </c>
      <c r="D503">
        <v>23.09</v>
      </c>
      <c r="E503">
        <v>23.09</v>
      </c>
      <c r="F503">
        <v>23.09</v>
      </c>
      <c r="M503" s="15">
        <v>28415</v>
      </c>
      <c r="N503" t="str">
        <f t="shared" si="50"/>
        <v>On</v>
      </c>
      <c r="O503">
        <f t="shared" si="51"/>
        <v>2</v>
      </c>
    </row>
    <row r="504" spans="1:15" x14ac:dyDescent="0.25">
      <c r="A504" s="2">
        <v>35906</v>
      </c>
      <c r="B504">
        <v>2300</v>
      </c>
      <c r="C504">
        <v>14.61</v>
      </c>
      <c r="D504">
        <v>14.61</v>
      </c>
      <c r="E504">
        <v>14.61</v>
      </c>
      <c r="F504">
        <v>14.61</v>
      </c>
      <c r="M504" s="15">
        <v>25778</v>
      </c>
      <c r="N504" t="str">
        <f t="shared" si="50"/>
        <v>On</v>
      </c>
      <c r="O504">
        <f t="shared" si="51"/>
        <v>2</v>
      </c>
    </row>
    <row r="505" spans="1:15" x14ac:dyDescent="0.25">
      <c r="A505" s="2">
        <v>35906</v>
      </c>
      <c r="B505">
        <v>2400</v>
      </c>
      <c r="C505">
        <v>12.46</v>
      </c>
      <c r="D505">
        <v>12.46</v>
      </c>
      <c r="E505">
        <v>12.46</v>
      </c>
      <c r="F505">
        <v>12.46</v>
      </c>
      <c r="M505" s="15">
        <v>23065</v>
      </c>
      <c r="N505" t="str">
        <f t="shared" si="50"/>
        <v>Off</v>
      </c>
      <c r="O505">
        <f t="shared" si="51"/>
        <v>2</v>
      </c>
    </row>
    <row r="506" spans="1:15" x14ac:dyDescent="0.25">
      <c r="A506" s="2">
        <v>35907</v>
      </c>
      <c r="B506">
        <v>100</v>
      </c>
      <c r="C506">
        <v>11.69</v>
      </c>
      <c r="D506">
        <v>11.69</v>
      </c>
      <c r="E506">
        <v>11.69</v>
      </c>
      <c r="F506">
        <v>11.69</v>
      </c>
      <c r="M506" s="15">
        <v>21065</v>
      </c>
      <c r="N506" t="str">
        <f t="shared" si="50"/>
        <v>Off</v>
      </c>
      <c r="O506">
        <f t="shared" si="51"/>
        <v>3</v>
      </c>
    </row>
    <row r="507" spans="1:15" x14ac:dyDescent="0.25">
      <c r="A507" s="2">
        <v>35907</v>
      </c>
      <c r="B507">
        <v>200</v>
      </c>
      <c r="C507">
        <v>11.26</v>
      </c>
      <c r="D507">
        <v>11.26</v>
      </c>
      <c r="E507">
        <v>11.26</v>
      </c>
      <c r="F507">
        <v>11.26</v>
      </c>
      <c r="M507" s="15">
        <v>20212</v>
      </c>
      <c r="N507" t="str">
        <f t="shared" si="50"/>
        <v>Off</v>
      </c>
      <c r="O507">
        <f t="shared" si="51"/>
        <v>3</v>
      </c>
    </row>
    <row r="508" spans="1:15" x14ac:dyDescent="0.25">
      <c r="A508" s="2">
        <v>35907</v>
      </c>
      <c r="B508">
        <v>300</v>
      </c>
      <c r="C508">
        <v>10.78</v>
      </c>
      <c r="D508">
        <v>10.78</v>
      </c>
      <c r="E508">
        <v>10.78</v>
      </c>
      <c r="F508">
        <v>10.78</v>
      </c>
      <c r="M508" s="15">
        <v>19778</v>
      </c>
      <c r="N508" t="str">
        <f t="shared" si="50"/>
        <v>Off</v>
      </c>
      <c r="O508">
        <f t="shared" si="51"/>
        <v>3</v>
      </c>
    </row>
    <row r="509" spans="1:15" x14ac:dyDescent="0.25">
      <c r="A509" s="2">
        <v>35907</v>
      </c>
      <c r="B509">
        <v>400</v>
      </c>
      <c r="C509">
        <v>10.78</v>
      </c>
      <c r="D509">
        <v>10.78</v>
      </c>
      <c r="E509">
        <v>10.78</v>
      </c>
      <c r="F509">
        <v>10.78</v>
      </c>
      <c r="M509" s="15">
        <v>19727</v>
      </c>
      <c r="N509" t="str">
        <f t="shared" si="50"/>
        <v>Off</v>
      </c>
      <c r="O509">
        <f t="shared" si="51"/>
        <v>3</v>
      </c>
    </row>
    <row r="510" spans="1:15" x14ac:dyDescent="0.25">
      <c r="A510" s="2">
        <v>35907</v>
      </c>
      <c r="B510">
        <v>500</v>
      </c>
      <c r="C510">
        <v>11.69</v>
      </c>
      <c r="D510">
        <v>11.69</v>
      </c>
      <c r="E510">
        <v>11.69</v>
      </c>
      <c r="F510">
        <v>11.69</v>
      </c>
      <c r="M510" s="15">
        <v>20072</v>
      </c>
      <c r="N510" t="str">
        <f t="shared" si="50"/>
        <v>Off</v>
      </c>
      <c r="O510">
        <f t="shared" si="51"/>
        <v>3</v>
      </c>
    </row>
    <row r="511" spans="1:15" x14ac:dyDescent="0.25">
      <c r="A511" s="2">
        <v>35907</v>
      </c>
      <c r="B511">
        <v>600</v>
      </c>
      <c r="C511">
        <v>13.57</v>
      </c>
      <c r="D511">
        <v>13.57</v>
      </c>
      <c r="E511">
        <v>13.57</v>
      </c>
      <c r="F511">
        <v>13.57</v>
      </c>
      <c r="M511" s="15">
        <v>22050</v>
      </c>
      <c r="N511" t="str">
        <f t="shared" si="50"/>
        <v>Off</v>
      </c>
      <c r="O511">
        <f t="shared" si="51"/>
        <v>3</v>
      </c>
    </row>
    <row r="512" spans="1:15" x14ac:dyDescent="0.25">
      <c r="A512" s="2">
        <v>35907</v>
      </c>
      <c r="B512">
        <v>700</v>
      </c>
      <c r="C512">
        <v>14.87</v>
      </c>
      <c r="D512">
        <v>14.87</v>
      </c>
      <c r="E512">
        <v>14.87</v>
      </c>
      <c r="F512">
        <v>14.87</v>
      </c>
      <c r="M512" s="15">
        <v>25674</v>
      </c>
      <c r="N512" t="str">
        <f t="shared" si="50"/>
        <v>Off</v>
      </c>
      <c r="O512">
        <f t="shared" si="51"/>
        <v>3</v>
      </c>
    </row>
    <row r="513" spans="1:15" x14ac:dyDescent="0.25">
      <c r="A513" s="2">
        <v>35907</v>
      </c>
      <c r="B513">
        <v>800</v>
      </c>
      <c r="C513">
        <v>17.37</v>
      </c>
      <c r="D513">
        <v>17.37</v>
      </c>
      <c r="E513">
        <v>17.37</v>
      </c>
      <c r="F513">
        <v>17.37</v>
      </c>
      <c r="M513" s="15">
        <v>28130</v>
      </c>
      <c r="N513" t="str">
        <f t="shared" si="50"/>
        <v>On</v>
      </c>
      <c r="O513">
        <f t="shared" si="51"/>
        <v>3</v>
      </c>
    </row>
    <row r="514" spans="1:15" x14ac:dyDescent="0.25">
      <c r="A514" s="2">
        <v>35907</v>
      </c>
      <c r="B514">
        <v>900</v>
      </c>
      <c r="C514">
        <v>17.16</v>
      </c>
      <c r="D514">
        <v>17.16</v>
      </c>
      <c r="E514">
        <v>17.16</v>
      </c>
      <c r="F514">
        <v>17.16</v>
      </c>
      <c r="M514" s="15">
        <v>28763</v>
      </c>
      <c r="N514" t="str">
        <f t="shared" si="50"/>
        <v>On</v>
      </c>
      <c r="O514">
        <f t="shared" si="51"/>
        <v>3</v>
      </c>
    </row>
    <row r="515" spans="1:15" x14ac:dyDescent="0.25">
      <c r="A515" s="2">
        <v>35907</v>
      </c>
      <c r="B515">
        <v>1000</v>
      </c>
      <c r="C515">
        <v>17.55</v>
      </c>
      <c r="D515">
        <v>17.55</v>
      </c>
      <c r="E515">
        <v>17.55</v>
      </c>
      <c r="F515">
        <v>17.55</v>
      </c>
      <c r="M515" s="15">
        <v>28931</v>
      </c>
      <c r="N515" t="str">
        <f t="shared" ref="N515:N578" si="52">+IF(B515&gt;700,IF(B515&lt;2400,"On","Off"),"Off")</f>
        <v>On</v>
      </c>
      <c r="O515">
        <f t="shared" ref="O515:O578" si="53">+WEEKDAY(A515,2)</f>
        <v>3</v>
      </c>
    </row>
    <row r="516" spans="1:15" x14ac:dyDescent="0.25">
      <c r="A516" s="2">
        <v>35907</v>
      </c>
      <c r="B516">
        <v>1100</v>
      </c>
      <c r="C516">
        <v>17.98</v>
      </c>
      <c r="D516">
        <v>17.98</v>
      </c>
      <c r="E516">
        <v>17.98</v>
      </c>
      <c r="F516">
        <v>17.98</v>
      </c>
      <c r="M516" s="15">
        <v>29267</v>
      </c>
      <c r="N516" t="str">
        <f t="shared" si="52"/>
        <v>On</v>
      </c>
      <c r="O516">
        <f t="shared" si="53"/>
        <v>3</v>
      </c>
    </row>
    <row r="517" spans="1:15" x14ac:dyDescent="0.25">
      <c r="A517" s="2">
        <v>35907</v>
      </c>
      <c r="B517">
        <v>1200</v>
      </c>
      <c r="C517">
        <v>18.809999999999999</v>
      </c>
      <c r="D517">
        <v>18.809999999999999</v>
      </c>
      <c r="E517">
        <v>18.809999999999999</v>
      </c>
      <c r="F517">
        <v>18.809999999999999</v>
      </c>
      <c r="M517" s="15">
        <v>29313</v>
      </c>
      <c r="N517" t="str">
        <f t="shared" si="52"/>
        <v>On</v>
      </c>
      <c r="O517">
        <f t="shared" si="53"/>
        <v>3</v>
      </c>
    </row>
    <row r="518" spans="1:15" x14ac:dyDescent="0.25">
      <c r="A518" s="2">
        <v>35907</v>
      </c>
      <c r="B518">
        <v>1300</v>
      </c>
      <c r="C518">
        <v>15.11</v>
      </c>
      <c r="D518">
        <v>15.11</v>
      </c>
      <c r="E518">
        <v>15.11</v>
      </c>
      <c r="F518">
        <v>15.11</v>
      </c>
      <c r="M518" s="15">
        <v>29137</v>
      </c>
      <c r="N518" t="str">
        <f t="shared" si="52"/>
        <v>On</v>
      </c>
      <c r="O518">
        <f t="shared" si="53"/>
        <v>3</v>
      </c>
    </row>
    <row r="519" spans="1:15" x14ac:dyDescent="0.25">
      <c r="A519" s="2">
        <v>35907</v>
      </c>
      <c r="B519">
        <v>1400</v>
      </c>
      <c r="C519">
        <v>21.2</v>
      </c>
      <c r="D519">
        <v>21.2</v>
      </c>
      <c r="E519">
        <v>21.2</v>
      </c>
      <c r="F519">
        <v>21.2</v>
      </c>
      <c r="M519" s="15">
        <v>29284</v>
      </c>
      <c r="N519" t="str">
        <f t="shared" si="52"/>
        <v>On</v>
      </c>
      <c r="O519">
        <f t="shared" si="53"/>
        <v>3</v>
      </c>
    </row>
    <row r="520" spans="1:15" x14ac:dyDescent="0.25">
      <c r="A520" s="2">
        <v>35907</v>
      </c>
      <c r="B520">
        <v>1500</v>
      </c>
      <c r="C520">
        <v>17.22</v>
      </c>
      <c r="D520">
        <v>17.22</v>
      </c>
      <c r="E520">
        <v>17.22</v>
      </c>
      <c r="F520">
        <v>17.22</v>
      </c>
      <c r="M520" s="15">
        <v>29175</v>
      </c>
      <c r="N520" t="str">
        <f t="shared" si="52"/>
        <v>On</v>
      </c>
      <c r="O520">
        <f t="shared" si="53"/>
        <v>3</v>
      </c>
    </row>
    <row r="521" spans="1:15" x14ac:dyDescent="0.25">
      <c r="A521" s="2">
        <v>35907</v>
      </c>
      <c r="B521">
        <v>1600</v>
      </c>
      <c r="C521">
        <v>15.6</v>
      </c>
      <c r="D521">
        <v>15.6</v>
      </c>
      <c r="E521">
        <v>15.6</v>
      </c>
      <c r="F521">
        <v>15.6</v>
      </c>
      <c r="M521" s="15">
        <v>28850</v>
      </c>
      <c r="N521" t="str">
        <f t="shared" si="52"/>
        <v>On</v>
      </c>
      <c r="O521">
        <f t="shared" si="53"/>
        <v>3</v>
      </c>
    </row>
    <row r="522" spans="1:15" x14ac:dyDescent="0.25">
      <c r="A522" s="2">
        <v>35907</v>
      </c>
      <c r="B522">
        <v>1700</v>
      </c>
      <c r="C522">
        <v>15.02</v>
      </c>
      <c r="D522">
        <v>15.02</v>
      </c>
      <c r="E522">
        <v>15.02</v>
      </c>
      <c r="F522">
        <v>15.02</v>
      </c>
      <c r="M522" s="15">
        <v>28556</v>
      </c>
      <c r="N522" t="str">
        <f t="shared" si="52"/>
        <v>On</v>
      </c>
      <c r="O522">
        <f t="shared" si="53"/>
        <v>3</v>
      </c>
    </row>
    <row r="523" spans="1:15" x14ac:dyDescent="0.25">
      <c r="A523" s="2">
        <v>35907</v>
      </c>
      <c r="B523">
        <v>1800</v>
      </c>
      <c r="C523">
        <v>14.25</v>
      </c>
      <c r="D523">
        <v>14.25</v>
      </c>
      <c r="E523">
        <v>14.25</v>
      </c>
      <c r="F523">
        <v>14.25</v>
      </c>
      <c r="M523" s="15">
        <v>28213</v>
      </c>
      <c r="N523" t="str">
        <f t="shared" si="52"/>
        <v>On</v>
      </c>
      <c r="O523">
        <f t="shared" si="53"/>
        <v>3</v>
      </c>
    </row>
    <row r="524" spans="1:15" x14ac:dyDescent="0.25">
      <c r="A524" s="2">
        <v>35907</v>
      </c>
      <c r="B524">
        <v>1900</v>
      </c>
      <c r="C524">
        <v>14.05</v>
      </c>
      <c r="D524">
        <v>14.05</v>
      </c>
      <c r="E524">
        <v>14.05</v>
      </c>
      <c r="F524">
        <v>14.05</v>
      </c>
      <c r="M524" s="15">
        <v>27607</v>
      </c>
      <c r="N524" t="str">
        <f t="shared" si="52"/>
        <v>On</v>
      </c>
      <c r="O524">
        <f t="shared" si="53"/>
        <v>3</v>
      </c>
    </row>
    <row r="525" spans="1:15" x14ac:dyDescent="0.25">
      <c r="A525" s="2">
        <v>35907</v>
      </c>
      <c r="B525">
        <v>2000</v>
      </c>
      <c r="C525">
        <v>16.239999999999998</v>
      </c>
      <c r="D525">
        <v>16.239999999999998</v>
      </c>
      <c r="E525">
        <v>16.239999999999998</v>
      </c>
      <c r="F525">
        <v>16.239999999999998</v>
      </c>
      <c r="M525" s="15">
        <v>27873</v>
      </c>
      <c r="N525" t="str">
        <f t="shared" si="52"/>
        <v>On</v>
      </c>
      <c r="O525">
        <f t="shared" si="53"/>
        <v>3</v>
      </c>
    </row>
    <row r="526" spans="1:15" x14ac:dyDescent="0.25">
      <c r="A526" s="2">
        <v>35907</v>
      </c>
      <c r="B526">
        <v>2100</v>
      </c>
      <c r="C526">
        <v>18.690000000000001</v>
      </c>
      <c r="D526">
        <v>18.690000000000001</v>
      </c>
      <c r="E526">
        <v>18.690000000000001</v>
      </c>
      <c r="F526">
        <v>18.690000000000001</v>
      </c>
      <c r="M526" s="15">
        <v>29436</v>
      </c>
      <c r="N526" t="str">
        <f t="shared" si="52"/>
        <v>On</v>
      </c>
      <c r="O526">
        <f t="shared" si="53"/>
        <v>3</v>
      </c>
    </row>
    <row r="527" spans="1:15" x14ac:dyDescent="0.25">
      <c r="A527" s="2">
        <v>35907</v>
      </c>
      <c r="B527">
        <v>2200</v>
      </c>
      <c r="C527">
        <v>14.4</v>
      </c>
      <c r="D527">
        <v>14.4</v>
      </c>
      <c r="E527">
        <v>14.4</v>
      </c>
      <c r="F527">
        <v>14.4</v>
      </c>
      <c r="M527" s="15">
        <v>28242</v>
      </c>
      <c r="N527" t="str">
        <f t="shared" si="52"/>
        <v>On</v>
      </c>
      <c r="O527">
        <f t="shared" si="53"/>
        <v>3</v>
      </c>
    </row>
    <row r="528" spans="1:15" x14ac:dyDescent="0.25">
      <c r="A528" s="2">
        <v>35907</v>
      </c>
      <c r="B528">
        <v>2300</v>
      </c>
      <c r="C528">
        <v>12.84</v>
      </c>
      <c r="D528">
        <v>12.84</v>
      </c>
      <c r="E528">
        <v>12.84</v>
      </c>
      <c r="F528">
        <v>12.84</v>
      </c>
      <c r="M528" s="15">
        <v>25652</v>
      </c>
      <c r="N528" t="str">
        <f t="shared" si="52"/>
        <v>On</v>
      </c>
      <c r="O528">
        <f t="shared" si="53"/>
        <v>3</v>
      </c>
    </row>
    <row r="529" spans="1:15" x14ac:dyDescent="0.25">
      <c r="A529" s="2">
        <v>35907</v>
      </c>
      <c r="B529">
        <v>2400</v>
      </c>
      <c r="C529">
        <v>12.77</v>
      </c>
      <c r="D529">
        <v>12.77</v>
      </c>
      <c r="E529">
        <v>12.77</v>
      </c>
      <c r="F529">
        <v>12.77</v>
      </c>
      <c r="M529" s="15">
        <v>22606</v>
      </c>
      <c r="N529" t="str">
        <f t="shared" si="52"/>
        <v>Off</v>
      </c>
      <c r="O529">
        <f t="shared" si="53"/>
        <v>3</v>
      </c>
    </row>
    <row r="530" spans="1:15" x14ac:dyDescent="0.25">
      <c r="A530" s="2">
        <v>35908</v>
      </c>
      <c r="B530">
        <v>100</v>
      </c>
      <c r="C530">
        <v>12.75</v>
      </c>
      <c r="D530">
        <v>12.75</v>
      </c>
      <c r="E530">
        <v>12.75</v>
      </c>
      <c r="F530">
        <v>12.75</v>
      </c>
      <c r="M530" s="15">
        <v>21090</v>
      </c>
      <c r="N530" t="str">
        <f t="shared" si="52"/>
        <v>Off</v>
      </c>
      <c r="O530">
        <f t="shared" si="53"/>
        <v>4</v>
      </c>
    </row>
    <row r="531" spans="1:15" x14ac:dyDescent="0.25">
      <c r="A531" s="2">
        <v>35908</v>
      </c>
      <c r="B531">
        <v>200</v>
      </c>
      <c r="C531">
        <v>12.13</v>
      </c>
      <c r="D531">
        <v>12.13</v>
      </c>
      <c r="E531">
        <v>12.13</v>
      </c>
      <c r="F531">
        <v>12.13</v>
      </c>
      <c r="M531" s="15">
        <v>20298</v>
      </c>
      <c r="N531" t="str">
        <f t="shared" si="52"/>
        <v>Off</v>
      </c>
      <c r="O531">
        <f t="shared" si="53"/>
        <v>4</v>
      </c>
    </row>
    <row r="532" spans="1:15" x14ac:dyDescent="0.25">
      <c r="A532" s="2">
        <v>35908</v>
      </c>
      <c r="B532">
        <v>300</v>
      </c>
      <c r="C532">
        <v>11.77</v>
      </c>
      <c r="D532">
        <v>11.77</v>
      </c>
      <c r="E532">
        <v>11.77</v>
      </c>
      <c r="F532">
        <v>11.77</v>
      </c>
      <c r="M532" s="15">
        <v>19872</v>
      </c>
      <c r="N532" t="str">
        <f t="shared" si="52"/>
        <v>Off</v>
      </c>
      <c r="O532">
        <f t="shared" si="53"/>
        <v>4</v>
      </c>
    </row>
    <row r="533" spans="1:15" x14ac:dyDescent="0.25">
      <c r="A533" s="2">
        <v>35908</v>
      </c>
      <c r="B533">
        <v>400</v>
      </c>
      <c r="C533">
        <v>10.98</v>
      </c>
      <c r="D533">
        <v>10.98</v>
      </c>
      <c r="E533">
        <v>10.98</v>
      </c>
      <c r="F533">
        <v>10.98</v>
      </c>
      <c r="M533" s="15">
        <v>19699</v>
      </c>
      <c r="N533" t="str">
        <f t="shared" si="52"/>
        <v>Off</v>
      </c>
      <c r="O533">
        <f t="shared" si="53"/>
        <v>4</v>
      </c>
    </row>
    <row r="534" spans="1:15" x14ac:dyDescent="0.25">
      <c r="A534" s="2">
        <v>35908</v>
      </c>
      <c r="B534">
        <v>500</v>
      </c>
      <c r="C534">
        <v>11.68</v>
      </c>
      <c r="D534">
        <v>11.68</v>
      </c>
      <c r="E534">
        <v>11.68</v>
      </c>
      <c r="F534">
        <v>11.68</v>
      </c>
      <c r="M534" s="15">
        <v>20044</v>
      </c>
      <c r="N534" t="str">
        <f t="shared" si="52"/>
        <v>Off</v>
      </c>
      <c r="O534">
        <f t="shared" si="53"/>
        <v>4</v>
      </c>
    </row>
    <row r="535" spans="1:15" x14ac:dyDescent="0.25">
      <c r="A535" s="2">
        <v>35908</v>
      </c>
      <c r="B535">
        <v>600</v>
      </c>
      <c r="C535">
        <v>12.94</v>
      </c>
      <c r="D535">
        <v>12.94</v>
      </c>
      <c r="E535">
        <v>12.94</v>
      </c>
      <c r="F535">
        <v>12.94</v>
      </c>
      <c r="M535" s="15">
        <v>21858</v>
      </c>
      <c r="N535" t="str">
        <f t="shared" si="52"/>
        <v>Off</v>
      </c>
      <c r="O535">
        <f t="shared" si="53"/>
        <v>4</v>
      </c>
    </row>
    <row r="536" spans="1:15" x14ac:dyDescent="0.25">
      <c r="A536" s="2">
        <v>35908</v>
      </c>
      <c r="B536">
        <v>700</v>
      </c>
      <c r="C536">
        <v>18.489999999999998</v>
      </c>
      <c r="D536">
        <v>18.489999999999998</v>
      </c>
      <c r="E536">
        <v>18.489999999999998</v>
      </c>
      <c r="F536">
        <v>18.489999999999998</v>
      </c>
      <c r="M536" s="15">
        <v>25428</v>
      </c>
      <c r="N536" t="str">
        <f t="shared" si="52"/>
        <v>Off</v>
      </c>
      <c r="O536">
        <f t="shared" si="53"/>
        <v>4</v>
      </c>
    </row>
    <row r="537" spans="1:15" x14ac:dyDescent="0.25">
      <c r="A537" s="2">
        <v>35908</v>
      </c>
      <c r="B537">
        <v>800</v>
      </c>
      <c r="C537">
        <v>24.82</v>
      </c>
      <c r="D537">
        <v>24.82</v>
      </c>
      <c r="E537">
        <v>24.82</v>
      </c>
      <c r="F537">
        <v>24.82</v>
      </c>
      <c r="M537" s="15">
        <v>28182</v>
      </c>
      <c r="N537" t="str">
        <f t="shared" si="52"/>
        <v>On</v>
      </c>
      <c r="O537">
        <f t="shared" si="53"/>
        <v>4</v>
      </c>
    </row>
    <row r="538" spans="1:15" x14ac:dyDescent="0.25">
      <c r="A538" s="2">
        <v>35908</v>
      </c>
      <c r="B538">
        <v>900</v>
      </c>
      <c r="C538">
        <v>15.67</v>
      </c>
      <c r="D538">
        <v>15.67</v>
      </c>
      <c r="E538">
        <v>15.67</v>
      </c>
      <c r="F538">
        <v>15.67</v>
      </c>
      <c r="M538" s="15">
        <v>29035</v>
      </c>
      <c r="N538" t="str">
        <f t="shared" si="52"/>
        <v>On</v>
      </c>
      <c r="O538">
        <f t="shared" si="53"/>
        <v>4</v>
      </c>
    </row>
    <row r="539" spans="1:15" x14ac:dyDescent="0.25">
      <c r="A539" s="2">
        <v>35908</v>
      </c>
      <c r="B539">
        <v>1000</v>
      </c>
      <c r="C539">
        <v>16.12</v>
      </c>
      <c r="D539">
        <v>16.12</v>
      </c>
      <c r="E539">
        <v>16.12</v>
      </c>
      <c r="F539">
        <v>16.12</v>
      </c>
      <c r="M539" s="15">
        <v>29152</v>
      </c>
      <c r="N539" t="str">
        <f t="shared" si="52"/>
        <v>On</v>
      </c>
      <c r="O539">
        <f t="shared" si="53"/>
        <v>4</v>
      </c>
    </row>
    <row r="540" spans="1:15" x14ac:dyDescent="0.25">
      <c r="A540" s="2">
        <v>35908</v>
      </c>
      <c r="B540">
        <v>1100</v>
      </c>
      <c r="C540">
        <v>19.64</v>
      </c>
      <c r="D540">
        <v>19.64</v>
      </c>
      <c r="E540">
        <v>19.64</v>
      </c>
      <c r="F540">
        <v>19.64</v>
      </c>
      <c r="M540" s="15">
        <v>29545</v>
      </c>
      <c r="N540" t="str">
        <f t="shared" si="52"/>
        <v>On</v>
      </c>
      <c r="O540">
        <f t="shared" si="53"/>
        <v>4</v>
      </c>
    </row>
    <row r="541" spans="1:15" x14ac:dyDescent="0.25">
      <c r="A541" s="2">
        <v>35908</v>
      </c>
      <c r="B541">
        <v>1200</v>
      </c>
      <c r="C541">
        <v>20.23</v>
      </c>
      <c r="D541">
        <v>20.23</v>
      </c>
      <c r="E541">
        <v>20.23</v>
      </c>
      <c r="F541">
        <v>20.23</v>
      </c>
      <c r="M541" s="15">
        <v>29526</v>
      </c>
      <c r="N541" t="str">
        <f t="shared" si="52"/>
        <v>On</v>
      </c>
      <c r="O541">
        <f t="shared" si="53"/>
        <v>4</v>
      </c>
    </row>
    <row r="542" spans="1:15" x14ac:dyDescent="0.25">
      <c r="A542" s="2">
        <v>35908</v>
      </c>
      <c r="B542">
        <v>1300</v>
      </c>
      <c r="C542">
        <v>15.45</v>
      </c>
      <c r="D542">
        <v>15.45</v>
      </c>
      <c r="E542">
        <v>15.45</v>
      </c>
      <c r="F542">
        <v>15.45</v>
      </c>
      <c r="M542" s="15">
        <v>29200</v>
      </c>
      <c r="N542" t="str">
        <f t="shared" si="52"/>
        <v>On</v>
      </c>
      <c r="O542">
        <f t="shared" si="53"/>
        <v>4</v>
      </c>
    </row>
    <row r="543" spans="1:15" x14ac:dyDescent="0.25">
      <c r="A543" s="2">
        <v>35908</v>
      </c>
      <c r="B543">
        <v>1400</v>
      </c>
      <c r="C543">
        <v>16.71</v>
      </c>
      <c r="D543">
        <v>16.71</v>
      </c>
      <c r="E543">
        <v>16.71</v>
      </c>
      <c r="F543">
        <v>16.71</v>
      </c>
      <c r="M543" s="15">
        <v>29069</v>
      </c>
      <c r="N543" t="str">
        <f t="shared" si="52"/>
        <v>On</v>
      </c>
      <c r="O543">
        <f t="shared" si="53"/>
        <v>4</v>
      </c>
    </row>
    <row r="544" spans="1:15" x14ac:dyDescent="0.25">
      <c r="A544" s="2">
        <v>35908</v>
      </c>
      <c r="B544">
        <v>1500</v>
      </c>
      <c r="C544">
        <v>19.53</v>
      </c>
      <c r="D544">
        <v>19.37</v>
      </c>
      <c r="E544">
        <v>19.41</v>
      </c>
      <c r="F544">
        <v>19.91</v>
      </c>
      <c r="M544" s="15">
        <v>28826</v>
      </c>
      <c r="N544" t="str">
        <f t="shared" si="52"/>
        <v>On</v>
      </c>
      <c r="O544">
        <f t="shared" si="53"/>
        <v>4</v>
      </c>
    </row>
    <row r="545" spans="1:15" x14ac:dyDescent="0.25">
      <c r="A545" s="2">
        <v>35908</v>
      </c>
      <c r="B545">
        <v>1600</v>
      </c>
      <c r="C545">
        <v>20.81</v>
      </c>
      <c r="D545">
        <v>20.64</v>
      </c>
      <c r="E545">
        <v>20.69</v>
      </c>
      <c r="F545">
        <v>21.23</v>
      </c>
      <c r="M545" s="15">
        <v>28792</v>
      </c>
      <c r="N545" t="str">
        <f t="shared" si="52"/>
        <v>On</v>
      </c>
      <c r="O545">
        <f t="shared" si="53"/>
        <v>4</v>
      </c>
    </row>
    <row r="546" spans="1:15" x14ac:dyDescent="0.25">
      <c r="A546" s="2">
        <v>35908</v>
      </c>
      <c r="B546">
        <v>1700</v>
      </c>
      <c r="C546">
        <v>20.27</v>
      </c>
      <c r="D546">
        <v>19.7</v>
      </c>
      <c r="E546">
        <v>19.77</v>
      </c>
      <c r="F546">
        <v>26.6</v>
      </c>
      <c r="M546" s="15">
        <v>28698</v>
      </c>
      <c r="N546" t="str">
        <f t="shared" si="52"/>
        <v>On</v>
      </c>
      <c r="O546">
        <f t="shared" si="53"/>
        <v>4</v>
      </c>
    </row>
    <row r="547" spans="1:15" x14ac:dyDescent="0.25">
      <c r="A547" s="2">
        <v>35908</v>
      </c>
      <c r="B547">
        <v>1800</v>
      </c>
      <c r="C547">
        <v>15.14</v>
      </c>
      <c r="D547">
        <v>15.14</v>
      </c>
      <c r="E547">
        <v>15.14</v>
      </c>
      <c r="F547">
        <v>15.14</v>
      </c>
      <c r="M547" s="15">
        <v>28577</v>
      </c>
      <c r="N547" t="str">
        <f t="shared" si="52"/>
        <v>On</v>
      </c>
      <c r="O547">
        <f t="shared" si="53"/>
        <v>4</v>
      </c>
    </row>
    <row r="548" spans="1:15" x14ac:dyDescent="0.25">
      <c r="A548" s="2">
        <v>35908</v>
      </c>
      <c r="B548">
        <v>1900</v>
      </c>
      <c r="C548">
        <v>15</v>
      </c>
      <c r="D548">
        <v>15</v>
      </c>
      <c r="E548">
        <v>15</v>
      </c>
      <c r="F548">
        <v>15</v>
      </c>
      <c r="M548" s="15">
        <v>28204</v>
      </c>
      <c r="N548" t="str">
        <f t="shared" si="52"/>
        <v>On</v>
      </c>
      <c r="O548">
        <f t="shared" si="53"/>
        <v>4</v>
      </c>
    </row>
    <row r="549" spans="1:15" x14ac:dyDescent="0.25">
      <c r="A549" s="2">
        <v>35908</v>
      </c>
      <c r="B549">
        <v>2000</v>
      </c>
      <c r="C549">
        <v>17.77</v>
      </c>
      <c r="D549">
        <v>17.77</v>
      </c>
      <c r="E549">
        <v>17.77</v>
      </c>
      <c r="F549">
        <v>17.77</v>
      </c>
      <c r="M549" s="15">
        <v>28583</v>
      </c>
      <c r="N549" t="str">
        <f t="shared" si="52"/>
        <v>On</v>
      </c>
      <c r="O549">
        <f t="shared" si="53"/>
        <v>4</v>
      </c>
    </row>
    <row r="550" spans="1:15" x14ac:dyDescent="0.25">
      <c r="A550" s="2">
        <v>35908</v>
      </c>
      <c r="B550">
        <v>2100</v>
      </c>
      <c r="C550">
        <v>22.12</v>
      </c>
      <c r="D550">
        <v>22.12</v>
      </c>
      <c r="E550">
        <v>22.12</v>
      </c>
      <c r="F550">
        <v>22.12</v>
      </c>
      <c r="M550" s="15">
        <v>29702</v>
      </c>
      <c r="N550" t="str">
        <f t="shared" si="52"/>
        <v>On</v>
      </c>
      <c r="O550">
        <f t="shared" si="53"/>
        <v>4</v>
      </c>
    </row>
    <row r="551" spans="1:15" x14ac:dyDescent="0.25">
      <c r="A551" s="2">
        <v>35908</v>
      </c>
      <c r="B551">
        <v>2200</v>
      </c>
      <c r="C551">
        <v>16.559999999999999</v>
      </c>
      <c r="D551">
        <v>16.559999999999999</v>
      </c>
      <c r="E551">
        <v>16.559999999999999</v>
      </c>
      <c r="F551">
        <v>16.559999999999999</v>
      </c>
      <c r="M551" s="15">
        <v>28746</v>
      </c>
      <c r="N551" t="str">
        <f t="shared" si="52"/>
        <v>On</v>
      </c>
      <c r="O551">
        <f t="shared" si="53"/>
        <v>4</v>
      </c>
    </row>
    <row r="552" spans="1:15" x14ac:dyDescent="0.25">
      <c r="A552" s="2">
        <v>35908</v>
      </c>
      <c r="B552">
        <v>2300</v>
      </c>
      <c r="C552">
        <v>15.12</v>
      </c>
      <c r="D552">
        <v>15.12</v>
      </c>
      <c r="E552">
        <v>15.12</v>
      </c>
      <c r="F552">
        <v>15.12</v>
      </c>
      <c r="M552" s="15">
        <v>26204</v>
      </c>
      <c r="N552" t="str">
        <f t="shared" si="52"/>
        <v>On</v>
      </c>
      <c r="O552">
        <f t="shared" si="53"/>
        <v>4</v>
      </c>
    </row>
    <row r="553" spans="1:15" x14ac:dyDescent="0.25">
      <c r="A553" s="2">
        <v>35908</v>
      </c>
      <c r="B553">
        <v>2400</v>
      </c>
      <c r="C553">
        <v>14.35</v>
      </c>
      <c r="D553">
        <v>14.35</v>
      </c>
      <c r="E553">
        <v>14.35</v>
      </c>
      <c r="F553">
        <v>14.35</v>
      </c>
      <c r="M553" s="15">
        <v>23571</v>
      </c>
      <c r="N553" t="str">
        <f t="shared" si="52"/>
        <v>Off</v>
      </c>
      <c r="O553">
        <f t="shared" si="53"/>
        <v>4</v>
      </c>
    </row>
    <row r="554" spans="1:15" x14ac:dyDescent="0.25">
      <c r="A554" s="2">
        <v>35909</v>
      </c>
      <c r="B554">
        <v>100</v>
      </c>
      <c r="C554">
        <v>12.88</v>
      </c>
      <c r="D554">
        <v>12.88</v>
      </c>
      <c r="E554">
        <v>12.88</v>
      </c>
      <c r="F554">
        <v>12.88</v>
      </c>
      <c r="M554" s="15">
        <v>21695</v>
      </c>
      <c r="N554" t="str">
        <f t="shared" si="52"/>
        <v>Off</v>
      </c>
      <c r="O554">
        <f t="shared" si="53"/>
        <v>5</v>
      </c>
    </row>
    <row r="555" spans="1:15" x14ac:dyDescent="0.25">
      <c r="A555" s="2">
        <v>35909</v>
      </c>
      <c r="B555">
        <v>200</v>
      </c>
      <c r="C555">
        <v>11.95</v>
      </c>
      <c r="D555">
        <v>11.95</v>
      </c>
      <c r="E555">
        <v>11.95</v>
      </c>
      <c r="F555">
        <v>11.95</v>
      </c>
      <c r="M555" s="15">
        <v>20687</v>
      </c>
      <c r="N555" t="str">
        <f t="shared" si="52"/>
        <v>Off</v>
      </c>
      <c r="O555">
        <f t="shared" si="53"/>
        <v>5</v>
      </c>
    </row>
    <row r="556" spans="1:15" x14ac:dyDescent="0.25">
      <c r="A556" s="2">
        <v>35909</v>
      </c>
      <c r="B556">
        <v>300</v>
      </c>
      <c r="C556">
        <v>11.7</v>
      </c>
      <c r="D556">
        <v>11.7</v>
      </c>
      <c r="E556">
        <v>11.7</v>
      </c>
      <c r="F556">
        <v>11.7</v>
      </c>
      <c r="M556" s="15">
        <v>20161</v>
      </c>
      <c r="N556" t="str">
        <f t="shared" si="52"/>
        <v>Off</v>
      </c>
      <c r="O556">
        <f t="shared" si="53"/>
        <v>5</v>
      </c>
    </row>
    <row r="557" spans="1:15" x14ac:dyDescent="0.25">
      <c r="A557" s="2">
        <v>35909</v>
      </c>
      <c r="B557">
        <v>400</v>
      </c>
      <c r="C557">
        <v>11.7</v>
      </c>
      <c r="D557">
        <v>11.7</v>
      </c>
      <c r="E557">
        <v>11.7</v>
      </c>
      <c r="F557">
        <v>11.7</v>
      </c>
      <c r="M557" s="15">
        <v>20039</v>
      </c>
      <c r="N557" t="str">
        <f t="shared" si="52"/>
        <v>Off</v>
      </c>
      <c r="O557">
        <f t="shared" si="53"/>
        <v>5</v>
      </c>
    </row>
    <row r="558" spans="1:15" x14ac:dyDescent="0.25">
      <c r="A558" s="2">
        <v>35909</v>
      </c>
      <c r="B558">
        <v>500</v>
      </c>
      <c r="C558">
        <v>12.25</v>
      </c>
      <c r="D558">
        <v>12.25</v>
      </c>
      <c r="E558">
        <v>12.25</v>
      </c>
      <c r="F558">
        <v>12.25</v>
      </c>
      <c r="M558" s="15">
        <v>20460</v>
      </c>
      <c r="N558" t="str">
        <f t="shared" si="52"/>
        <v>Off</v>
      </c>
      <c r="O558">
        <f t="shared" si="53"/>
        <v>5</v>
      </c>
    </row>
    <row r="559" spans="1:15" x14ac:dyDescent="0.25">
      <c r="A559" s="2">
        <v>35909</v>
      </c>
      <c r="B559">
        <v>600</v>
      </c>
      <c r="C559">
        <v>13.58</v>
      </c>
      <c r="D559">
        <v>13.58</v>
      </c>
      <c r="E559">
        <v>13.58</v>
      </c>
      <c r="F559">
        <v>13.58</v>
      </c>
      <c r="M559" s="15">
        <v>22345</v>
      </c>
      <c r="N559" t="str">
        <f t="shared" si="52"/>
        <v>Off</v>
      </c>
      <c r="O559">
        <f t="shared" si="53"/>
        <v>5</v>
      </c>
    </row>
    <row r="560" spans="1:15" x14ac:dyDescent="0.25">
      <c r="A560" s="2">
        <v>35909</v>
      </c>
      <c r="B560">
        <v>700</v>
      </c>
      <c r="C560">
        <v>21.49</v>
      </c>
      <c r="D560">
        <v>21.49</v>
      </c>
      <c r="E560">
        <v>21.49</v>
      </c>
      <c r="F560">
        <v>21.49</v>
      </c>
      <c r="M560" s="15">
        <v>25498</v>
      </c>
      <c r="N560" t="str">
        <f t="shared" si="52"/>
        <v>Off</v>
      </c>
      <c r="O560">
        <f t="shared" si="53"/>
        <v>5</v>
      </c>
    </row>
    <row r="561" spans="1:15" x14ac:dyDescent="0.25">
      <c r="A561" s="2">
        <v>35909</v>
      </c>
      <c r="B561">
        <v>800</v>
      </c>
      <c r="C561">
        <v>28.63</v>
      </c>
      <c r="D561">
        <v>28.63</v>
      </c>
      <c r="E561">
        <v>28.63</v>
      </c>
      <c r="F561">
        <v>28.63</v>
      </c>
      <c r="M561" s="15">
        <v>28358</v>
      </c>
      <c r="N561" t="str">
        <f t="shared" si="52"/>
        <v>On</v>
      </c>
      <c r="O561">
        <f t="shared" si="53"/>
        <v>5</v>
      </c>
    </row>
    <row r="562" spans="1:15" x14ac:dyDescent="0.25">
      <c r="A562" s="2">
        <v>35909</v>
      </c>
      <c r="B562">
        <v>900</v>
      </c>
      <c r="C562">
        <v>19.64</v>
      </c>
      <c r="D562">
        <v>19.64</v>
      </c>
      <c r="E562">
        <v>19.64</v>
      </c>
      <c r="F562">
        <v>19.64</v>
      </c>
      <c r="M562" s="15">
        <v>28911</v>
      </c>
      <c r="N562" t="str">
        <f t="shared" si="52"/>
        <v>On</v>
      </c>
      <c r="O562">
        <f t="shared" si="53"/>
        <v>5</v>
      </c>
    </row>
    <row r="563" spans="1:15" x14ac:dyDescent="0.25">
      <c r="A563" s="2">
        <v>35909</v>
      </c>
      <c r="B563">
        <v>1000</v>
      </c>
      <c r="C563">
        <v>20.83</v>
      </c>
      <c r="D563">
        <v>20.83</v>
      </c>
      <c r="E563">
        <v>20.83</v>
      </c>
      <c r="F563">
        <v>20.83</v>
      </c>
      <c r="M563" s="15">
        <v>28748</v>
      </c>
      <c r="N563" t="str">
        <f t="shared" si="52"/>
        <v>On</v>
      </c>
      <c r="O563">
        <f t="shared" si="53"/>
        <v>5</v>
      </c>
    </row>
    <row r="564" spans="1:15" x14ac:dyDescent="0.25">
      <c r="A564" s="2">
        <v>35909</v>
      </c>
      <c r="B564">
        <v>1100</v>
      </c>
      <c r="C564">
        <v>28.32</v>
      </c>
      <c r="D564">
        <v>28.32</v>
      </c>
      <c r="E564">
        <v>28.32</v>
      </c>
      <c r="F564">
        <v>28.32</v>
      </c>
      <c r="M564" s="15">
        <v>29060</v>
      </c>
      <c r="N564" t="str">
        <f t="shared" si="52"/>
        <v>On</v>
      </c>
      <c r="O564">
        <f t="shared" si="53"/>
        <v>5</v>
      </c>
    </row>
    <row r="565" spans="1:15" x14ac:dyDescent="0.25">
      <c r="A565" s="2">
        <v>35909</v>
      </c>
      <c r="B565">
        <v>1200</v>
      </c>
      <c r="C565">
        <v>30.8</v>
      </c>
      <c r="D565">
        <v>30.8</v>
      </c>
      <c r="E565">
        <v>30.8</v>
      </c>
      <c r="F565">
        <v>30.8</v>
      </c>
      <c r="M565" s="15">
        <v>29230</v>
      </c>
      <c r="N565" t="str">
        <f t="shared" si="52"/>
        <v>On</v>
      </c>
      <c r="O565">
        <f t="shared" si="53"/>
        <v>5</v>
      </c>
    </row>
    <row r="566" spans="1:15" x14ac:dyDescent="0.25">
      <c r="A566" s="2">
        <v>35909</v>
      </c>
      <c r="B566">
        <v>1300</v>
      </c>
      <c r="C566">
        <v>18.12</v>
      </c>
      <c r="D566">
        <v>18.12</v>
      </c>
      <c r="E566">
        <v>18.12</v>
      </c>
      <c r="F566">
        <v>18.12</v>
      </c>
      <c r="M566" s="15">
        <v>29091</v>
      </c>
      <c r="N566" t="str">
        <f t="shared" si="52"/>
        <v>On</v>
      </c>
      <c r="O566">
        <f t="shared" si="53"/>
        <v>5</v>
      </c>
    </row>
    <row r="567" spans="1:15" x14ac:dyDescent="0.25">
      <c r="A567" s="2">
        <v>35909</v>
      </c>
      <c r="B567">
        <v>1400</v>
      </c>
      <c r="C567">
        <v>22.17</v>
      </c>
      <c r="D567">
        <v>22.17</v>
      </c>
      <c r="E567">
        <v>22.17</v>
      </c>
      <c r="F567">
        <v>22.17</v>
      </c>
      <c r="M567" s="15">
        <v>28956</v>
      </c>
      <c r="N567" t="str">
        <f t="shared" si="52"/>
        <v>On</v>
      </c>
      <c r="O567">
        <f t="shared" si="53"/>
        <v>5</v>
      </c>
    </row>
    <row r="568" spans="1:15" x14ac:dyDescent="0.25">
      <c r="A568" s="2">
        <v>35909</v>
      </c>
      <c r="B568">
        <v>1500</v>
      </c>
      <c r="C568">
        <v>22.53</v>
      </c>
      <c r="D568">
        <v>22.58</v>
      </c>
      <c r="E568">
        <v>22.47</v>
      </c>
      <c r="F568">
        <v>24.41</v>
      </c>
      <c r="M568" s="15">
        <v>28941</v>
      </c>
      <c r="N568" t="str">
        <f t="shared" si="52"/>
        <v>On</v>
      </c>
      <c r="O568">
        <f t="shared" si="53"/>
        <v>5</v>
      </c>
    </row>
    <row r="569" spans="1:15" x14ac:dyDescent="0.25">
      <c r="A569" s="2">
        <v>35909</v>
      </c>
      <c r="B569">
        <v>1600</v>
      </c>
      <c r="C569">
        <v>20.16</v>
      </c>
      <c r="D569">
        <v>21.42</v>
      </c>
      <c r="E569">
        <v>19.79</v>
      </c>
      <c r="F569">
        <v>43.64</v>
      </c>
      <c r="M569" s="15">
        <v>28476</v>
      </c>
      <c r="N569" t="str">
        <f t="shared" si="52"/>
        <v>On</v>
      </c>
      <c r="O569">
        <f t="shared" si="53"/>
        <v>5</v>
      </c>
    </row>
    <row r="570" spans="1:15" x14ac:dyDescent="0.25">
      <c r="A570" s="2">
        <v>35909</v>
      </c>
      <c r="B570">
        <v>1700</v>
      </c>
      <c r="C570">
        <v>17.86</v>
      </c>
      <c r="D570">
        <v>17.809999999999999</v>
      </c>
      <c r="E570">
        <v>17.34</v>
      </c>
      <c r="F570">
        <v>29.52</v>
      </c>
      <c r="M570" s="15">
        <v>28102</v>
      </c>
      <c r="N570" t="str">
        <f t="shared" si="52"/>
        <v>On</v>
      </c>
      <c r="O570">
        <f t="shared" si="53"/>
        <v>5</v>
      </c>
    </row>
    <row r="571" spans="1:15" x14ac:dyDescent="0.25">
      <c r="A571" s="2">
        <v>35909</v>
      </c>
      <c r="B571">
        <v>1800</v>
      </c>
      <c r="C571">
        <v>14.55</v>
      </c>
      <c r="D571">
        <v>14.55</v>
      </c>
      <c r="E571">
        <v>14.55</v>
      </c>
      <c r="F571">
        <v>14.55</v>
      </c>
      <c r="M571" s="15">
        <v>27523</v>
      </c>
      <c r="N571" t="str">
        <f t="shared" si="52"/>
        <v>On</v>
      </c>
      <c r="O571">
        <f t="shared" si="53"/>
        <v>5</v>
      </c>
    </row>
    <row r="572" spans="1:15" x14ac:dyDescent="0.25">
      <c r="A572" s="2">
        <v>35909</v>
      </c>
      <c r="B572">
        <v>1900</v>
      </c>
      <c r="C572">
        <v>14.22</v>
      </c>
      <c r="D572">
        <v>14.22</v>
      </c>
      <c r="E572">
        <v>14.22</v>
      </c>
      <c r="F572">
        <v>14.22</v>
      </c>
      <c r="M572" s="15">
        <v>26594</v>
      </c>
      <c r="N572" t="str">
        <f t="shared" si="52"/>
        <v>On</v>
      </c>
      <c r="O572">
        <f t="shared" si="53"/>
        <v>5</v>
      </c>
    </row>
    <row r="573" spans="1:15" x14ac:dyDescent="0.25">
      <c r="A573" s="2">
        <v>35909</v>
      </c>
      <c r="B573">
        <v>2000</v>
      </c>
      <c r="C573">
        <v>14.39</v>
      </c>
      <c r="D573">
        <v>14.39</v>
      </c>
      <c r="E573">
        <v>14.39</v>
      </c>
      <c r="F573">
        <v>14.39</v>
      </c>
      <c r="M573" s="15">
        <v>26630</v>
      </c>
      <c r="N573" t="str">
        <f t="shared" si="52"/>
        <v>On</v>
      </c>
      <c r="O573">
        <f t="shared" si="53"/>
        <v>5</v>
      </c>
    </row>
    <row r="574" spans="1:15" x14ac:dyDescent="0.25">
      <c r="A574" s="2">
        <v>35909</v>
      </c>
      <c r="B574">
        <v>2100</v>
      </c>
      <c r="C574">
        <v>23.57</v>
      </c>
      <c r="D574">
        <v>23.57</v>
      </c>
      <c r="E574">
        <v>23.57</v>
      </c>
      <c r="F574">
        <v>23.57</v>
      </c>
      <c r="M574" s="15">
        <v>27524</v>
      </c>
      <c r="N574" t="str">
        <f t="shared" si="52"/>
        <v>On</v>
      </c>
      <c r="O574">
        <f t="shared" si="53"/>
        <v>5</v>
      </c>
    </row>
    <row r="575" spans="1:15" x14ac:dyDescent="0.25">
      <c r="A575" s="2">
        <v>35909</v>
      </c>
      <c r="B575">
        <v>2200</v>
      </c>
      <c r="C575">
        <v>19</v>
      </c>
      <c r="D575">
        <v>19</v>
      </c>
      <c r="E575">
        <v>19</v>
      </c>
      <c r="F575">
        <v>19</v>
      </c>
      <c r="M575" s="15">
        <v>27009</v>
      </c>
      <c r="N575" t="str">
        <f t="shared" si="52"/>
        <v>On</v>
      </c>
      <c r="O575">
        <f t="shared" si="53"/>
        <v>5</v>
      </c>
    </row>
    <row r="576" spans="1:15" x14ac:dyDescent="0.25">
      <c r="A576" s="2">
        <v>35909</v>
      </c>
      <c r="B576">
        <v>2300</v>
      </c>
      <c r="C576">
        <v>15.26</v>
      </c>
      <c r="D576">
        <v>15.26</v>
      </c>
      <c r="E576">
        <v>15.26</v>
      </c>
      <c r="F576">
        <v>15.26</v>
      </c>
      <c r="M576" s="15">
        <v>25170</v>
      </c>
      <c r="N576" t="str">
        <f t="shared" si="52"/>
        <v>On</v>
      </c>
      <c r="O576">
        <f t="shared" si="53"/>
        <v>5</v>
      </c>
    </row>
    <row r="577" spans="1:15" x14ac:dyDescent="0.25">
      <c r="A577" s="2">
        <v>35909</v>
      </c>
      <c r="B577">
        <v>2400</v>
      </c>
      <c r="C577">
        <v>13.66</v>
      </c>
      <c r="D577">
        <v>13.66</v>
      </c>
      <c r="E577">
        <v>13.66</v>
      </c>
      <c r="F577">
        <v>13.66</v>
      </c>
      <c r="M577" s="15">
        <v>23023</v>
      </c>
      <c r="N577" t="str">
        <f t="shared" si="52"/>
        <v>Off</v>
      </c>
      <c r="O577">
        <f t="shared" si="53"/>
        <v>5</v>
      </c>
    </row>
    <row r="578" spans="1:15" x14ac:dyDescent="0.25">
      <c r="A578" s="2">
        <v>35910</v>
      </c>
      <c r="B578">
        <v>100</v>
      </c>
      <c r="C578">
        <v>12.6</v>
      </c>
      <c r="D578">
        <v>12.6</v>
      </c>
      <c r="E578">
        <v>12.6</v>
      </c>
      <c r="F578">
        <v>12.6</v>
      </c>
      <c r="M578" s="15">
        <v>20441</v>
      </c>
      <c r="N578" t="str">
        <f t="shared" si="52"/>
        <v>Off</v>
      </c>
      <c r="O578">
        <f t="shared" si="53"/>
        <v>6</v>
      </c>
    </row>
    <row r="579" spans="1:15" x14ac:dyDescent="0.25">
      <c r="A579" s="2">
        <v>35910</v>
      </c>
      <c r="B579">
        <v>200</v>
      </c>
      <c r="C579">
        <v>12.9</v>
      </c>
      <c r="D579">
        <v>12.9</v>
      </c>
      <c r="E579">
        <v>12.9</v>
      </c>
      <c r="F579">
        <v>12.9</v>
      </c>
      <c r="M579" s="15">
        <v>19511</v>
      </c>
      <c r="N579" t="str">
        <f t="shared" ref="N579:N642" si="54">+IF(B579&gt;700,IF(B579&lt;2400,"On","Off"),"Off")</f>
        <v>Off</v>
      </c>
      <c r="O579">
        <f t="shared" ref="O579:O642" si="55">+WEEKDAY(A579,2)</f>
        <v>6</v>
      </c>
    </row>
    <row r="580" spans="1:15" x14ac:dyDescent="0.25">
      <c r="A580" s="2">
        <v>35910</v>
      </c>
      <c r="B580">
        <v>300</v>
      </c>
      <c r="C580">
        <v>12.9</v>
      </c>
      <c r="D580">
        <v>12.9</v>
      </c>
      <c r="E580">
        <v>12.9</v>
      </c>
      <c r="F580">
        <v>12.9</v>
      </c>
      <c r="M580" s="15">
        <v>18926</v>
      </c>
      <c r="N580" t="str">
        <f t="shared" si="54"/>
        <v>Off</v>
      </c>
      <c r="O580">
        <f t="shared" si="55"/>
        <v>6</v>
      </c>
    </row>
    <row r="581" spans="1:15" x14ac:dyDescent="0.25">
      <c r="A581" s="2">
        <v>35910</v>
      </c>
      <c r="B581">
        <v>400</v>
      </c>
      <c r="C581">
        <v>12.8</v>
      </c>
      <c r="D581">
        <v>12.8</v>
      </c>
      <c r="E581">
        <v>12.8</v>
      </c>
      <c r="F581">
        <v>12.8</v>
      </c>
      <c r="M581" s="15">
        <v>18679</v>
      </c>
      <c r="N581" t="str">
        <f t="shared" si="54"/>
        <v>Off</v>
      </c>
      <c r="O581">
        <f t="shared" si="55"/>
        <v>6</v>
      </c>
    </row>
    <row r="582" spans="1:15" x14ac:dyDescent="0.25">
      <c r="A582" s="2">
        <v>35910</v>
      </c>
      <c r="B582">
        <v>500</v>
      </c>
      <c r="C582">
        <v>12.75</v>
      </c>
      <c r="D582">
        <v>12.75</v>
      </c>
      <c r="E582">
        <v>12.75</v>
      </c>
      <c r="F582">
        <v>12.75</v>
      </c>
      <c r="M582" s="15">
        <v>18765</v>
      </c>
      <c r="N582" t="str">
        <f t="shared" si="54"/>
        <v>Off</v>
      </c>
      <c r="O582">
        <f t="shared" si="55"/>
        <v>6</v>
      </c>
    </row>
    <row r="583" spans="1:15" x14ac:dyDescent="0.25">
      <c r="A583" s="2">
        <v>35910</v>
      </c>
      <c r="B583">
        <v>600</v>
      </c>
      <c r="C583">
        <v>12.95</v>
      </c>
      <c r="D583">
        <v>12.95</v>
      </c>
      <c r="E583">
        <v>12.95</v>
      </c>
      <c r="F583">
        <v>12.95</v>
      </c>
      <c r="M583" s="15">
        <v>19336</v>
      </c>
      <c r="N583" t="str">
        <f t="shared" si="54"/>
        <v>Off</v>
      </c>
      <c r="O583">
        <f t="shared" si="55"/>
        <v>6</v>
      </c>
    </row>
    <row r="584" spans="1:15" x14ac:dyDescent="0.25">
      <c r="A584" s="2">
        <v>35910</v>
      </c>
      <c r="B584">
        <v>700</v>
      </c>
      <c r="C584">
        <v>13.18</v>
      </c>
      <c r="D584">
        <v>13.18</v>
      </c>
      <c r="E584">
        <v>13.18</v>
      </c>
      <c r="F584">
        <v>13.18</v>
      </c>
      <c r="M584" s="15">
        <v>20267</v>
      </c>
      <c r="N584" t="str">
        <f t="shared" si="54"/>
        <v>Off</v>
      </c>
      <c r="O584">
        <f t="shared" si="55"/>
        <v>6</v>
      </c>
    </row>
    <row r="585" spans="1:15" x14ac:dyDescent="0.25">
      <c r="A585" s="2">
        <v>35910</v>
      </c>
      <c r="B585">
        <v>800</v>
      </c>
      <c r="C585">
        <v>14.42</v>
      </c>
      <c r="D585">
        <v>14.42</v>
      </c>
      <c r="E585">
        <v>14.42</v>
      </c>
      <c r="F585">
        <v>14.42</v>
      </c>
      <c r="M585" s="15">
        <v>21778</v>
      </c>
      <c r="N585" t="str">
        <f t="shared" si="54"/>
        <v>On</v>
      </c>
      <c r="O585">
        <f t="shared" si="55"/>
        <v>6</v>
      </c>
    </row>
    <row r="586" spans="1:15" x14ac:dyDescent="0.25">
      <c r="A586" s="2">
        <v>35910</v>
      </c>
      <c r="B586">
        <v>900</v>
      </c>
      <c r="C586">
        <v>20.63</v>
      </c>
      <c r="D586">
        <v>20.63</v>
      </c>
      <c r="E586">
        <v>20.63</v>
      </c>
      <c r="F586">
        <v>20.63</v>
      </c>
      <c r="M586" s="15">
        <v>23810</v>
      </c>
      <c r="N586" t="str">
        <f t="shared" si="54"/>
        <v>On</v>
      </c>
      <c r="O586">
        <f t="shared" si="55"/>
        <v>6</v>
      </c>
    </row>
    <row r="587" spans="1:15" x14ac:dyDescent="0.25">
      <c r="A587" s="2">
        <v>35910</v>
      </c>
      <c r="B587">
        <v>1000</v>
      </c>
      <c r="C587">
        <v>19.34</v>
      </c>
      <c r="D587">
        <v>19.34</v>
      </c>
      <c r="E587">
        <v>19.34</v>
      </c>
      <c r="F587">
        <v>19.34</v>
      </c>
      <c r="M587" s="15">
        <v>24902</v>
      </c>
      <c r="N587" t="str">
        <f t="shared" si="54"/>
        <v>On</v>
      </c>
      <c r="O587">
        <f t="shared" si="55"/>
        <v>6</v>
      </c>
    </row>
    <row r="588" spans="1:15" x14ac:dyDescent="0.25">
      <c r="A588" s="2">
        <v>35910</v>
      </c>
      <c r="B588">
        <v>1100</v>
      </c>
      <c r="C588">
        <v>19.89</v>
      </c>
      <c r="D588">
        <v>19.89</v>
      </c>
      <c r="E588">
        <v>19.89</v>
      </c>
      <c r="F588">
        <v>19.89</v>
      </c>
      <c r="M588" s="15">
        <v>25318</v>
      </c>
      <c r="N588" t="str">
        <f t="shared" si="54"/>
        <v>On</v>
      </c>
      <c r="O588">
        <f t="shared" si="55"/>
        <v>6</v>
      </c>
    </row>
    <row r="589" spans="1:15" x14ac:dyDescent="0.25">
      <c r="A589" s="2">
        <v>35910</v>
      </c>
      <c r="B589">
        <v>1200</v>
      </c>
      <c r="C589">
        <v>20</v>
      </c>
      <c r="D589">
        <v>20</v>
      </c>
      <c r="E589">
        <v>20</v>
      </c>
      <c r="F589">
        <v>20</v>
      </c>
      <c r="M589" s="15">
        <v>25198</v>
      </c>
      <c r="N589" t="str">
        <f t="shared" si="54"/>
        <v>On</v>
      </c>
      <c r="O589">
        <f t="shared" si="55"/>
        <v>6</v>
      </c>
    </row>
    <row r="590" spans="1:15" x14ac:dyDescent="0.25">
      <c r="A590" s="2">
        <v>35910</v>
      </c>
      <c r="B590">
        <v>1300</v>
      </c>
      <c r="C590">
        <v>16.57</v>
      </c>
      <c r="D590">
        <v>16.57</v>
      </c>
      <c r="E590">
        <v>16.57</v>
      </c>
      <c r="F590">
        <v>16.57</v>
      </c>
      <c r="M590" s="15">
        <v>24765</v>
      </c>
      <c r="N590" t="str">
        <f t="shared" si="54"/>
        <v>On</v>
      </c>
      <c r="O590">
        <f t="shared" si="55"/>
        <v>6</v>
      </c>
    </row>
    <row r="591" spans="1:15" x14ac:dyDescent="0.25">
      <c r="A591" s="2">
        <v>35910</v>
      </c>
      <c r="B591">
        <v>1400</v>
      </c>
      <c r="C591">
        <v>15.93</v>
      </c>
      <c r="D591">
        <v>15.93</v>
      </c>
      <c r="E591">
        <v>15.93</v>
      </c>
      <c r="F591">
        <v>15.93</v>
      </c>
      <c r="M591" s="15">
        <v>24175</v>
      </c>
      <c r="N591" t="str">
        <f t="shared" si="54"/>
        <v>On</v>
      </c>
      <c r="O591">
        <f t="shared" si="55"/>
        <v>6</v>
      </c>
    </row>
    <row r="592" spans="1:15" x14ac:dyDescent="0.25">
      <c r="A592" s="2">
        <v>35910</v>
      </c>
      <c r="B592">
        <v>1500</v>
      </c>
      <c r="C592">
        <v>15.87</v>
      </c>
      <c r="D592">
        <v>15.87</v>
      </c>
      <c r="E592">
        <v>15.87</v>
      </c>
      <c r="F592">
        <v>15.87</v>
      </c>
      <c r="M592" s="15">
        <v>23766</v>
      </c>
      <c r="N592" t="str">
        <f t="shared" si="54"/>
        <v>On</v>
      </c>
      <c r="O592">
        <f t="shared" si="55"/>
        <v>6</v>
      </c>
    </row>
    <row r="593" spans="1:15" x14ac:dyDescent="0.25">
      <c r="A593" s="2">
        <v>35910</v>
      </c>
      <c r="B593">
        <v>1600</v>
      </c>
      <c r="C593">
        <v>15.55</v>
      </c>
      <c r="D593">
        <v>15.55</v>
      </c>
      <c r="E593">
        <v>15.55</v>
      </c>
      <c r="F593">
        <v>15.55</v>
      </c>
      <c r="M593" s="15">
        <v>23486</v>
      </c>
      <c r="N593" t="str">
        <f t="shared" si="54"/>
        <v>On</v>
      </c>
      <c r="O593">
        <f t="shared" si="55"/>
        <v>6</v>
      </c>
    </row>
    <row r="594" spans="1:15" x14ac:dyDescent="0.25">
      <c r="A594" s="2">
        <v>35910</v>
      </c>
      <c r="B594">
        <v>1700</v>
      </c>
      <c r="C594">
        <v>15.5</v>
      </c>
      <c r="D594">
        <v>15.5</v>
      </c>
      <c r="E594">
        <v>15.5</v>
      </c>
      <c r="F594">
        <v>15.5</v>
      </c>
      <c r="M594" s="15">
        <v>23482</v>
      </c>
      <c r="N594" t="str">
        <f t="shared" si="54"/>
        <v>On</v>
      </c>
      <c r="O594">
        <f t="shared" si="55"/>
        <v>6</v>
      </c>
    </row>
    <row r="595" spans="1:15" x14ac:dyDescent="0.25">
      <c r="A595" s="2">
        <v>35910</v>
      </c>
      <c r="B595">
        <v>1800</v>
      </c>
      <c r="C595">
        <v>15.5</v>
      </c>
      <c r="D595">
        <v>15.5</v>
      </c>
      <c r="E595">
        <v>15.5</v>
      </c>
      <c r="F595">
        <v>15.5</v>
      </c>
      <c r="M595" s="15">
        <v>23447</v>
      </c>
      <c r="N595" t="str">
        <f t="shared" si="54"/>
        <v>On</v>
      </c>
      <c r="O595">
        <f t="shared" si="55"/>
        <v>6</v>
      </c>
    </row>
    <row r="596" spans="1:15" x14ac:dyDescent="0.25">
      <c r="A596" s="2">
        <v>35910</v>
      </c>
      <c r="B596">
        <v>1900</v>
      </c>
      <c r="C596">
        <v>15.5</v>
      </c>
      <c r="D596">
        <v>15.5</v>
      </c>
      <c r="E596">
        <v>15.5</v>
      </c>
      <c r="F596">
        <v>15.5</v>
      </c>
      <c r="M596" s="15">
        <v>23340</v>
      </c>
      <c r="N596" t="str">
        <f t="shared" si="54"/>
        <v>On</v>
      </c>
      <c r="O596">
        <f t="shared" si="55"/>
        <v>6</v>
      </c>
    </row>
    <row r="597" spans="1:15" x14ac:dyDescent="0.25">
      <c r="A597" s="2">
        <v>35910</v>
      </c>
      <c r="B597">
        <v>2000</v>
      </c>
      <c r="C597">
        <v>15.5</v>
      </c>
      <c r="D597">
        <v>15.5</v>
      </c>
      <c r="E597">
        <v>15.5</v>
      </c>
      <c r="F597">
        <v>15.5</v>
      </c>
      <c r="M597" s="15">
        <v>23603</v>
      </c>
      <c r="N597" t="str">
        <f t="shared" si="54"/>
        <v>On</v>
      </c>
      <c r="O597">
        <f t="shared" si="55"/>
        <v>6</v>
      </c>
    </row>
    <row r="598" spans="1:15" x14ac:dyDescent="0.25">
      <c r="A598" s="2">
        <v>35910</v>
      </c>
      <c r="B598">
        <v>2100</v>
      </c>
      <c r="C598">
        <v>21.02</v>
      </c>
      <c r="D598">
        <v>21.02</v>
      </c>
      <c r="E598">
        <v>21.02</v>
      </c>
      <c r="F598">
        <v>21.02</v>
      </c>
      <c r="M598" s="15">
        <v>25244</v>
      </c>
      <c r="N598" t="str">
        <f t="shared" si="54"/>
        <v>On</v>
      </c>
      <c r="O598">
        <f t="shared" si="55"/>
        <v>6</v>
      </c>
    </row>
    <row r="599" spans="1:15" x14ac:dyDescent="0.25">
      <c r="A599" s="2">
        <v>35910</v>
      </c>
      <c r="B599">
        <v>2200</v>
      </c>
      <c r="C599">
        <v>18</v>
      </c>
      <c r="D599">
        <v>18</v>
      </c>
      <c r="E599">
        <v>18</v>
      </c>
      <c r="F599">
        <v>18</v>
      </c>
      <c r="M599" s="15">
        <v>24739</v>
      </c>
      <c r="N599" t="str">
        <f t="shared" si="54"/>
        <v>On</v>
      </c>
      <c r="O599">
        <f t="shared" si="55"/>
        <v>6</v>
      </c>
    </row>
    <row r="600" spans="1:15" x14ac:dyDescent="0.25">
      <c r="A600" s="2">
        <v>35910</v>
      </c>
      <c r="B600">
        <v>2300</v>
      </c>
      <c r="C600">
        <v>15.04</v>
      </c>
      <c r="D600">
        <v>15.04</v>
      </c>
      <c r="E600">
        <v>15.04</v>
      </c>
      <c r="F600">
        <v>15.04</v>
      </c>
      <c r="M600" s="15">
        <v>23136</v>
      </c>
      <c r="N600" t="str">
        <f t="shared" si="54"/>
        <v>On</v>
      </c>
      <c r="O600">
        <f t="shared" si="55"/>
        <v>6</v>
      </c>
    </row>
    <row r="601" spans="1:15" x14ac:dyDescent="0.25">
      <c r="A601" s="2">
        <v>35910</v>
      </c>
      <c r="B601">
        <v>2400</v>
      </c>
      <c r="C601">
        <v>13.81</v>
      </c>
      <c r="D601">
        <v>13.81</v>
      </c>
      <c r="E601">
        <v>13.81</v>
      </c>
      <c r="F601">
        <v>13.81</v>
      </c>
      <c r="M601" s="15">
        <v>21246</v>
      </c>
      <c r="N601" t="str">
        <f t="shared" si="54"/>
        <v>Off</v>
      </c>
      <c r="O601">
        <f t="shared" si="55"/>
        <v>6</v>
      </c>
    </row>
    <row r="602" spans="1:15" x14ac:dyDescent="0.25">
      <c r="A602" s="2">
        <v>35911</v>
      </c>
      <c r="B602">
        <v>100</v>
      </c>
      <c r="C602">
        <v>12.24</v>
      </c>
      <c r="D602">
        <v>12.24</v>
      </c>
      <c r="E602">
        <v>12.24</v>
      </c>
      <c r="F602">
        <v>12.24</v>
      </c>
      <c r="M602" s="15">
        <v>19615</v>
      </c>
      <c r="N602" t="str">
        <f t="shared" si="54"/>
        <v>Off</v>
      </c>
      <c r="O602">
        <f t="shared" si="55"/>
        <v>7</v>
      </c>
    </row>
    <row r="603" spans="1:15" x14ac:dyDescent="0.25">
      <c r="A603" s="2">
        <v>35911</v>
      </c>
      <c r="B603">
        <v>200</v>
      </c>
      <c r="C603">
        <v>11.57</v>
      </c>
      <c r="D603">
        <v>11.57</v>
      </c>
      <c r="E603">
        <v>11.57</v>
      </c>
      <c r="F603">
        <v>11.57</v>
      </c>
      <c r="M603" s="15">
        <v>18482</v>
      </c>
      <c r="N603" t="str">
        <f t="shared" si="54"/>
        <v>Off</v>
      </c>
      <c r="O603">
        <f t="shared" si="55"/>
        <v>7</v>
      </c>
    </row>
    <row r="604" spans="1:15" x14ac:dyDescent="0.25">
      <c r="A604" s="2">
        <v>35911</v>
      </c>
      <c r="B604">
        <v>300</v>
      </c>
      <c r="C604">
        <v>11.38</v>
      </c>
      <c r="D604">
        <v>11.38</v>
      </c>
      <c r="E604">
        <v>11.38</v>
      </c>
      <c r="F604">
        <v>11.38</v>
      </c>
      <c r="M604" s="15">
        <v>17947</v>
      </c>
      <c r="N604" t="str">
        <f t="shared" si="54"/>
        <v>Off</v>
      </c>
      <c r="O604">
        <f t="shared" si="55"/>
        <v>7</v>
      </c>
    </row>
    <row r="605" spans="1:15" x14ac:dyDescent="0.25">
      <c r="A605" s="2">
        <v>35911</v>
      </c>
      <c r="B605">
        <v>400</v>
      </c>
      <c r="C605">
        <v>9.6</v>
      </c>
      <c r="D605">
        <v>9.6</v>
      </c>
      <c r="E605">
        <v>9.6</v>
      </c>
      <c r="F605">
        <v>9.6</v>
      </c>
      <c r="M605" s="15">
        <v>17663</v>
      </c>
      <c r="N605" t="str">
        <f t="shared" si="54"/>
        <v>Off</v>
      </c>
      <c r="O605">
        <f t="shared" si="55"/>
        <v>7</v>
      </c>
    </row>
    <row r="606" spans="1:15" x14ac:dyDescent="0.25">
      <c r="A606" s="2">
        <v>35911</v>
      </c>
      <c r="B606">
        <v>500</v>
      </c>
      <c r="C606">
        <v>9.36</v>
      </c>
      <c r="D606">
        <v>9.36</v>
      </c>
      <c r="E606">
        <v>9.36</v>
      </c>
      <c r="F606">
        <v>9.36</v>
      </c>
      <c r="M606" s="15">
        <v>17628</v>
      </c>
      <c r="N606" t="str">
        <f t="shared" si="54"/>
        <v>Off</v>
      </c>
      <c r="O606">
        <f t="shared" si="55"/>
        <v>7</v>
      </c>
    </row>
    <row r="607" spans="1:15" x14ac:dyDescent="0.25">
      <c r="A607" s="2">
        <v>35911</v>
      </c>
      <c r="B607">
        <v>600</v>
      </c>
      <c r="C607">
        <v>10.119999999999999</v>
      </c>
      <c r="D607">
        <v>10.119999999999999</v>
      </c>
      <c r="E607">
        <v>10.119999999999999</v>
      </c>
      <c r="F607">
        <v>10.119999999999999</v>
      </c>
      <c r="M607" s="15">
        <v>17919</v>
      </c>
      <c r="N607" t="str">
        <f t="shared" si="54"/>
        <v>Off</v>
      </c>
      <c r="O607">
        <f t="shared" si="55"/>
        <v>7</v>
      </c>
    </row>
    <row r="608" spans="1:15" x14ac:dyDescent="0.25">
      <c r="A608" s="2">
        <v>35911</v>
      </c>
      <c r="B608">
        <v>700</v>
      </c>
      <c r="C608">
        <v>11.28</v>
      </c>
      <c r="D608">
        <v>11.28</v>
      </c>
      <c r="E608">
        <v>11.28</v>
      </c>
      <c r="F608">
        <v>11.28</v>
      </c>
      <c r="M608" s="15">
        <v>18473</v>
      </c>
      <c r="N608" t="str">
        <f t="shared" si="54"/>
        <v>Off</v>
      </c>
      <c r="O608">
        <f t="shared" si="55"/>
        <v>7</v>
      </c>
    </row>
    <row r="609" spans="1:15" x14ac:dyDescent="0.25">
      <c r="A609" s="2">
        <v>35911</v>
      </c>
      <c r="B609">
        <v>800</v>
      </c>
      <c r="C609">
        <v>12</v>
      </c>
      <c r="D609">
        <v>12</v>
      </c>
      <c r="E609">
        <v>12</v>
      </c>
      <c r="F609">
        <v>12</v>
      </c>
      <c r="M609" s="15">
        <v>19486</v>
      </c>
      <c r="N609" t="str">
        <f t="shared" si="54"/>
        <v>On</v>
      </c>
      <c r="O609">
        <f t="shared" si="55"/>
        <v>7</v>
      </c>
    </row>
    <row r="610" spans="1:15" x14ac:dyDescent="0.25">
      <c r="A610" s="2">
        <v>35911</v>
      </c>
      <c r="B610">
        <v>900</v>
      </c>
      <c r="C610">
        <v>14.4</v>
      </c>
      <c r="D610">
        <v>14.4</v>
      </c>
      <c r="E610">
        <v>14.4</v>
      </c>
      <c r="F610">
        <v>14.4</v>
      </c>
      <c r="M610" s="15">
        <v>21233</v>
      </c>
      <c r="N610" t="str">
        <f t="shared" si="54"/>
        <v>On</v>
      </c>
      <c r="O610">
        <f t="shared" si="55"/>
        <v>7</v>
      </c>
    </row>
    <row r="611" spans="1:15" x14ac:dyDescent="0.25">
      <c r="A611" s="2">
        <v>35911</v>
      </c>
      <c r="B611">
        <v>1000</v>
      </c>
      <c r="C611">
        <v>15.17</v>
      </c>
      <c r="D611">
        <v>15.17</v>
      </c>
      <c r="E611">
        <v>15.17</v>
      </c>
      <c r="F611">
        <v>15.17</v>
      </c>
      <c r="M611" s="15">
        <v>22850</v>
      </c>
      <c r="N611" t="str">
        <f t="shared" si="54"/>
        <v>On</v>
      </c>
      <c r="O611">
        <f t="shared" si="55"/>
        <v>7</v>
      </c>
    </row>
    <row r="612" spans="1:15" x14ac:dyDescent="0.25">
      <c r="A612" s="2">
        <v>35911</v>
      </c>
      <c r="B612">
        <v>1100</v>
      </c>
      <c r="C612">
        <v>15.73</v>
      </c>
      <c r="D612">
        <v>15.73</v>
      </c>
      <c r="E612">
        <v>15.73</v>
      </c>
      <c r="F612">
        <v>15.73</v>
      </c>
      <c r="M612" s="15">
        <v>23927</v>
      </c>
      <c r="N612" t="str">
        <f t="shared" si="54"/>
        <v>On</v>
      </c>
      <c r="O612">
        <f t="shared" si="55"/>
        <v>7</v>
      </c>
    </row>
    <row r="613" spans="1:15" x14ac:dyDescent="0.25">
      <c r="A613" s="2">
        <v>35911</v>
      </c>
      <c r="B613">
        <v>1200</v>
      </c>
      <c r="C613">
        <v>16.079999999999998</v>
      </c>
      <c r="D613">
        <v>16.079999999999998</v>
      </c>
      <c r="E613">
        <v>16.079999999999998</v>
      </c>
      <c r="F613">
        <v>16.079999999999998</v>
      </c>
      <c r="M613" s="15">
        <v>24316</v>
      </c>
      <c r="N613" t="str">
        <f t="shared" si="54"/>
        <v>On</v>
      </c>
      <c r="O613">
        <f t="shared" si="55"/>
        <v>7</v>
      </c>
    </row>
    <row r="614" spans="1:15" x14ac:dyDescent="0.25">
      <c r="A614" s="2">
        <v>35911</v>
      </c>
      <c r="B614">
        <v>1300</v>
      </c>
      <c r="C614">
        <v>16.63</v>
      </c>
      <c r="D614">
        <v>16.63</v>
      </c>
      <c r="E614">
        <v>16.63</v>
      </c>
      <c r="F614">
        <v>16.63</v>
      </c>
      <c r="M614" s="15">
        <v>24481</v>
      </c>
      <c r="N614" t="str">
        <f t="shared" si="54"/>
        <v>On</v>
      </c>
      <c r="O614">
        <f t="shared" si="55"/>
        <v>7</v>
      </c>
    </row>
    <row r="615" spans="1:15" x14ac:dyDescent="0.25">
      <c r="A615" s="2">
        <v>35911</v>
      </c>
      <c r="B615">
        <v>1400</v>
      </c>
      <c r="C615">
        <v>15.6</v>
      </c>
      <c r="D615">
        <v>15.6</v>
      </c>
      <c r="E615">
        <v>15.6</v>
      </c>
      <c r="F615">
        <v>15.6</v>
      </c>
      <c r="M615" s="15">
        <v>24343</v>
      </c>
      <c r="N615" t="str">
        <f t="shared" si="54"/>
        <v>On</v>
      </c>
      <c r="O615">
        <f t="shared" si="55"/>
        <v>7</v>
      </c>
    </row>
    <row r="616" spans="1:15" x14ac:dyDescent="0.25">
      <c r="A616" s="2">
        <v>35911</v>
      </c>
      <c r="B616">
        <v>1500</v>
      </c>
      <c r="C616">
        <v>15.14</v>
      </c>
      <c r="D616">
        <v>15.14</v>
      </c>
      <c r="E616">
        <v>15.14</v>
      </c>
      <c r="F616">
        <v>15.14</v>
      </c>
      <c r="M616" s="15">
        <v>24004</v>
      </c>
      <c r="N616" t="str">
        <f t="shared" si="54"/>
        <v>On</v>
      </c>
      <c r="O616">
        <f t="shared" si="55"/>
        <v>7</v>
      </c>
    </row>
    <row r="617" spans="1:15" x14ac:dyDescent="0.25">
      <c r="A617" s="2">
        <v>35911</v>
      </c>
      <c r="B617">
        <v>1600</v>
      </c>
      <c r="C617">
        <v>15.48</v>
      </c>
      <c r="D617">
        <v>15.48</v>
      </c>
      <c r="E617">
        <v>15.48</v>
      </c>
      <c r="F617">
        <v>15.48</v>
      </c>
      <c r="M617" s="15">
        <v>24040</v>
      </c>
      <c r="N617" t="str">
        <f t="shared" si="54"/>
        <v>On</v>
      </c>
      <c r="O617">
        <f t="shared" si="55"/>
        <v>7</v>
      </c>
    </row>
    <row r="618" spans="1:15" x14ac:dyDescent="0.25">
      <c r="A618" s="2">
        <v>35911</v>
      </c>
      <c r="B618">
        <v>1700</v>
      </c>
      <c r="C618">
        <v>15.97</v>
      </c>
      <c r="D618">
        <v>15.97</v>
      </c>
      <c r="E618">
        <v>15.97</v>
      </c>
      <c r="F618">
        <v>15.97</v>
      </c>
      <c r="M618" s="15">
        <v>24389</v>
      </c>
      <c r="N618" t="str">
        <f t="shared" si="54"/>
        <v>On</v>
      </c>
      <c r="O618">
        <f t="shared" si="55"/>
        <v>7</v>
      </c>
    </row>
    <row r="619" spans="1:15" x14ac:dyDescent="0.25">
      <c r="A619" s="2">
        <v>35911</v>
      </c>
      <c r="B619">
        <v>1800</v>
      </c>
      <c r="C619">
        <v>17.23</v>
      </c>
      <c r="D619">
        <v>17.23</v>
      </c>
      <c r="E619">
        <v>17.23</v>
      </c>
      <c r="F619">
        <v>17.23</v>
      </c>
      <c r="M619" s="15">
        <v>25035</v>
      </c>
      <c r="N619" t="str">
        <f t="shared" si="54"/>
        <v>On</v>
      </c>
      <c r="O619">
        <f t="shared" si="55"/>
        <v>7</v>
      </c>
    </row>
    <row r="620" spans="1:15" x14ac:dyDescent="0.25">
      <c r="A620" s="2">
        <v>35911</v>
      </c>
      <c r="B620">
        <v>1900</v>
      </c>
      <c r="C620">
        <v>19.12</v>
      </c>
      <c r="D620">
        <v>19.12</v>
      </c>
      <c r="E620">
        <v>19.12</v>
      </c>
      <c r="F620">
        <v>19.12</v>
      </c>
      <c r="M620" s="15">
        <v>25441</v>
      </c>
      <c r="N620" t="str">
        <f t="shared" si="54"/>
        <v>On</v>
      </c>
      <c r="O620">
        <f t="shared" si="55"/>
        <v>7</v>
      </c>
    </row>
    <row r="621" spans="1:15" x14ac:dyDescent="0.25">
      <c r="A621" s="2">
        <v>35911</v>
      </c>
      <c r="B621">
        <v>2000</v>
      </c>
      <c r="C621">
        <v>27.48</v>
      </c>
      <c r="D621">
        <v>27.48</v>
      </c>
      <c r="E621">
        <v>27.48</v>
      </c>
      <c r="F621">
        <v>27.48</v>
      </c>
      <c r="M621" s="15">
        <v>26070</v>
      </c>
      <c r="N621" t="str">
        <f t="shared" si="54"/>
        <v>On</v>
      </c>
      <c r="O621">
        <f t="shared" si="55"/>
        <v>7</v>
      </c>
    </row>
    <row r="622" spans="1:15" x14ac:dyDescent="0.25">
      <c r="A622" s="2">
        <v>35911</v>
      </c>
      <c r="B622">
        <v>2100</v>
      </c>
      <c r="C622">
        <v>45.93</v>
      </c>
      <c r="D622">
        <v>45.93</v>
      </c>
      <c r="E622">
        <v>45.93</v>
      </c>
      <c r="F622">
        <v>45.93</v>
      </c>
      <c r="M622" s="15">
        <v>26810</v>
      </c>
      <c r="N622" t="str">
        <f t="shared" si="54"/>
        <v>On</v>
      </c>
      <c r="O622">
        <f t="shared" si="55"/>
        <v>7</v>
      </c>
    </row>
    <row r="623" spans="1:15" x14ac:dyDescent="0.25">
      <c r="A623" s="2">
        <v>35911</v>
      </c>
      <c r="B623">
        <v>2200</v>
      </c>
      <c r="C623">
        <v>20.81</v>
      </c>
      <c r="D623">
        <v>20.81</v>
      </c>
      <c r="E623">
        <v>20.81</v>
      </c>
      <c r="F623">
        <v>20.81</v>
      </c>
      <c r="M623" s="15">
        <v>25974</v>
      </c>
      <c r="N623" t="str">
        <f t="shared" si="54"/>
        <v>On</v>
      </c>
      <c r="O623">
        <f t="shared" si="55"/>
        <v>7</v>
      </c>
    </row>
    <row r="624" spans="1:15" x14ac:dyDescent="0.25">
      <c r="A624" s="2">
        <v>35911</v>
      </c>
      <c r="B624">
        <v>2300</v>
      </c>
      <c r="C624">
        <v>15.09</v>
      </c>
      <c r="D624">
        <v>15.09</v>
      </c>
      <c r="E624">
        <v>15.09</v>
      </c>
      <c r="F624">
        <v>15.09</v>
      </c>
      <c r="M624" s="15">
        <v>23995</v>
      </c>
      <c r="N624" t="str">
        <f t="shared" si="54"/>
        <v>On</v>
      </c>
      <c r="O624">
        <f t="shared" si="55"/>
        <v>7</v>
      </c>
    </row>
    <row r="625" spans="1:15" x14ac:dyDescent="0.25">
      <c r="A625" s="2">
        <v>35911</v>
      </c>
      <c r="B625">
        <v>2400</v>
      </c>
      <c r="C625">
        <v>13.78</v>
      </c>
      <c r="D625">
        <v>13.78</v>
      </c>
      <c r="E625">
        <v>13.78</v>
      </c>
      <c r="F625">
        <v>13.78</v>
      </c>
      <c r="M625" s="15">
        <v>22167</v>
      </c>
      <c r="N625" t="str">
        <f t="shared" si="54"/>
        <v>Off</v>
      </c>
      <c r="O625">
        <f t="shared" si="55"/>
        <v>7</v>
      </c>
    </row>
    <row r="626" spans="1:15" x14ac:dyDescent="0.25">
      <c r="A626" s="2">
        <v>35912</v>
      </c>
      <c r="B626">
        <v>100</v>
      </c>
      <c r="C626">
        <v>12.08</v>
      </c>
      <c r="D626">
        <v>12.08</v>
      </c>
      <c r="E626">
        <v>12.08</v>
      </c>
      <c r="F626">
        <v>12.08</v>
      </c>
      <c r="M626" s="15">
        <v>20497</v>
      </c>
      <c r="N626" t="str">
        <f t="shared" si="54"/>
        <v>Off</v>
      </c>
      <c r="O626">
        <f t="shared" si="55"/>
        <v>1</v>
      </c>
    </row>
    <row r="627" spans="1:15" x14ac:dyDescent="0.25">
      <c r="A627" s="2">
        <v>35912</v>
      </c>
      <c r="B627">
        <v>200</v>
      </c>
      <c r="C627">
        <v>12.05</v>
      </c>
      <c r="D627">
        <v>12.05</v>
      </c>
      <c r="E627">
        <v>12.05</v>
      </c>
      <c r="F627">
        <v>12.05</v>
      </c>
      <c r="M627" s="15">
        <v>19796</v>
      </c>
      <c r="N627" t="str">
        <f t="shared" si="54"/>
        <v>Off</v>
      </c>
      <c r="O627">
        <f t="shared" si="55"/>
        <v>1</v>
      </c>
    </row>
    <row r="628" spans="1:15" x14ac:dyDescent="0.25">
      <c r="A628" s="2">
        <v>35912</v>
      </c>
      <c r="B628">
        <v>300</v>
      </c>
      <c r="C628">
        <v>12.4</v>
      </c>
      <c r="D628">
        <v>12.4</v>
      </c>
      <c r="E628">
        <v>12.4</v>
      </c>
      <c r="F628">
        <v>12.4</v>
      </c>
      <c r="M628" s="15">
        <v>19515</v>
      </c>
      <c r="N628" t="str">
        <f t="shared" si="54"/>
        <v>Off</v>
      </c>
      <c r="O628">
        <f t="shared" si="55"/>
        <v>1</v>
      </c>
    </row>
    <row r="629" spans="1:15" x14ac:dyDescent="0.25">
      <c r="A629" s="2">
        <v>35912</v>
      </c>
      <c r="B629">
        <v>400</v>
      </c>
      <c r="C629">
        <v>12.18</v>
      </c>
      <c r="D629">
        <v>12.18</v>
      </c>
      <c r="E629">
        <v>12.18</v>
      </c>
      <c r="F629">
        <v>12.18</v>
      </c>
      <c r="M629" s="15">
        <v>19533</v>
      </c>
      <c r="N629" t="str">
        <f t="shared" si="54"/>
        <v>Off</v>
      </c>
      <c r="O629">
        <f t="shared" si="55"/>
        <v>1</v>
      </c>
    </row>
    <row r="630" spans="1:15" x14ac:dyDescent="0.25">
      <c r="A630" s="2">
        <v>35912</v>
      </c>
      <c r="B630">
        <v>500</v>
      </c>
      <c r="C630">
        <v>12.73</v>
      </c>
      <c r="D630">
        <v>12.73</v>
      </c>
      <c r="E630">
        <v>12.73</v>
      </c>
      <c r="F630">
        <v>12.73</v>
      </c>
      <c r="M630" s="15">
        <v>20019</v>
      </c>
      <c r="N630" t="str">
        <f t="shared" si="54"/>
        <v>Off</v>
      </c>
      <c r="O630">
        <f t="shared" si="55"/>
        <v>1</v>
      </c>
    </row>
    <row r="631" spans="1:15" x14ac:dyDescent="0.25">
      <c r="A631" s="2">
        <v>35912</v>
      </c>
      <c r="B631">
        <v>600</v>
      </c>
      <c r="C631">
        <v>15.15</v>
      </c>
      <c r="D631">
        <v>15.15</v>
      </c>
      <c r="E631">
        <v>15.15</v>
      </c>
      <c r="F631">
        <v>15.15</v>
      </c>
      <c r="M631" s="15">
        <v>21935</v>
      </c>
      <c r="N631" t="str">
        <f t="shared" si="54"/>
        <v>Off</v>
      </c>
      <c r="O631">
        <f t="shared" si="55"/>
        <v>1</v>
      </c>
    </row>
    <row r="632" spans="1:15" x14ac:dyDescent="0.25">
      <c r="A632" s="2">
        <v>35912</v>
      </c>
      <c r="B632">
        <v>700</v>
      </c>
      <c r="C632">
        <v>23.19</v>
      </c>
      <c r="D632">
        <v>23.19</v>
      </c>
      <c r="E632">
        <v>23.19</v>
      </c>
      <c r="F632">
        <v>23.19</v>
      </c>
      <c r="M632" s="15">
        <v>25582</v>
      </c>
      <c r="N632" t="str">
        <f t="shared" si="54"/>
        <v>Off</v>
      </c>
      <c r="O632">
        <f t="shared" si="55"/>
        <v>1</v>
      </c>
    </row>
    <row r="633" spans="1:15" x14ac:dyDescent="0.25">
      <c r="A633" s="2">
        <v>35912</v>
      </c>
      <c r="B633">
        <v>800</v>
      </c>
      <c r="C633">
        <v>41.03</v>
      </c>
      <c r="D633">
        <v>41.03</v>
      </c>
      <c r="E633">
        <v>41.03</v>
      </c>
      <c r="F633">
        <v>41.03</v>
      </c>
      <c r="M633" s="15">
        <v>28372</v>
      </c>
      <c r="N633" t="str">
        <f t="shared" si="54"/>
        <v>On</v>
      </c>
      <c r="O633">
        <f t="shared" si="55"/>
        <v>1</v>
      </c>
    </row>
    <row r="634" spans="1:15" x14ac:dyDescent="0.25">
      <c r="A634" s="2">
        <v>35912</v>
      </c>
      <c r="B634">
        <v>900</v>
      </c>
      <c r="C634">
        <v>28.05</v>
      </c>
      <c r="D634">
        <v>28.05</v>
      </c>
      <c r="E634">
        <v>28.05</v>
      </c>
      <c r="F634">
        <v>28.05</v>
      </c>
      <c r="M634" s="15">
        <v>29297</v>
      </c>
      <c r="N634" t="str">
        <f t="shared" si="54"/>
        <v>On</v>
      </c>
      <c r="O634">
        <f t="shared" si="55"/>
        <v>1</v>
      </c>
    </row>
    <row r="635" spans="1:15" x14ac:dyDescent="0.25">
      <c r="A635" s="2">
        <v>35912</v>
      </c>
      <c r="B635">
        <v>1000</v>
      </c>
      <c r="C635">
        <v>25.61</v>
      </c>
      <c r="D635">
        <v>25.61</v>
      </c>
      <c r="E635">
        <v>25.61</v>
      </c>
      <c r="F635">
        <v>25.61</v>
      </c>
      <c r="M635" s="15">
        <v>29487</v>
      </c>
      <c r="N635" t="str">
        <f t="shared" si="54"/>
        <v>On</v>
      </c>
      <c r="O635">
        <f t="shared" si="55"/>
        <v>1</v>
      </c>
    </row>
    <row r="636" spans="1:15" x14ac:dyDescent="0.25">
      <c r="A636" s="2">
        <v>35912</v>
      </c>
      <c r="B636">
        <v>1100</v>
      </c>
      <c r="C636">
        <v>26.35</v>
      </c>
      <c r="D636">
        <v>26.35</v>
      </c>
      <c r="E636">
        <v>26.35</v>
      </c>
      <c r="F636">
        <v>26.35</v>
      </c>
      <c r="M636" s="15">
        <v>29607</v>
      </c>
      <c r="N636" t="str">
        <f t="shared" si="54"/>
        <v>On</v>
      </c>
      <c r="O636">
        <f t="shared" si="55"/>
        <v>1</v>
      </c>
    </row>
    <row r="637" spans="1:15" x14ac:dyDescent="0.25">
      <c r="A637" s="2">
        <v>35912</v>
      </c>
      <c r="B637">
        <v>1200</v>
      </c>
      <c r="C637">
        <v>23.23</v>
      </c>
      <c r="D637">
        <v>23.23</v>
      </c>
      <c r="E637">
        <v>23.23</v>
      </c>
      <c r="F637">
        <v>23.23</v>
      </c>
      <c r="M637" s="15">
        <v>29568</v>
      </c>
      <c r="N637" t="str">
        <f t="shared" si="54"/>
        <v>On</v>
      </c>
      <c r="O637">
        <f t="shared" si="55"/>
        <v>1</v>
      </c>
    </row>
    <row r="638" spans="1:15" x14ac:dyDescent="0.25">
      <c r="A638" s="2">
        <v>35912</v>
      </c>
      <c r="B638">
        <v>1300</v>
      </c>
      <c r="C638">
        <v>22.34</v>
      </c>
      <c r="D638">
        <v>22.34</v>
      </c>
      <c r="E638">
        <v>22.34</v>
      </c>
      <c r="F638">
        <v>22.34</v>
      </c>
      <c r="M638" s="15">
        <v>29114</v>
      </c>
      <c r="N638" t="str">
        <f t="shared" si="54"/>
        <v>On</v>
      </c>
      <c r="O638">
        <f t="shared" si="55"/>
        <v>1</v>
      </c>
    </row>
    <row r="639" spans="1:15" x14ac:dyDescent="0.25">
      <c r="A639" s="2">
        <v>35912</v>
      </c>
      <c r="B639">
        <v>1400</v>
      </c>
      <c r="C639">
        <v>24.84</v>
      </c>
      <c r="D639">
        <v>24.84</v>
      </c>
      <c r="E639">
        <v>24.84</v>
      </c>
      <c r="F639">
        <v>24.84</v>
      </c>
      <c r="M639" s="15">
        <v>29010</v>
      </c>
      <c r="N639" t="str">
        <f t="shared" si="54"/>
        <v>On</v>
      </c>
      <c r="O639">
        <f t="shared" si="55"/>
        <v>1</v>
      </c>
    </row>
    <row r="640" spans="1:15" x14ac:dyDescent="0.25">
      <c r="A640" s="2">
        <v>35912</v>
      </c>
      <c r="B640">
        <v>1500</v>
      </c>
      <c r="C640">
        <v>22.62</v>
      </c>
      <c r="D640">
        <v>22.62</v>
      </c>
      <c r="E640">
        <v>22.62</v>
      </c>
      <c r="F640">
        <v>22.62</v>
      </c>
      <c r="M640" s="15">
        <v>28623</v>
      </c>
      <c r="N640" t="str">
        <f t="shared" si="54"/>
        <v>On</v>
      </c>
      <c r="O640">
        <f t="shared" si="55"/>
        <v>1</v>
      </c>
    </row>
    <row r="641" spans="1:15" x14ac:dyDescent="0.25">
      <c r="A641" s="2">
        <v>35912</v>
      </c>
      <c r="B641">
        <v>1600</v>
      </c>
      <c r="C641">
        <v>18.940000000000001</v>
      </c>
      <c r="D641">
        <v>18.940000000000001</v>
      </c>
      <c r="E641">
        <v>18.940000000000001</v>
      </c>
      <c r="F641">
        <v>18.940000000000001</v>
      </c>
      <c r="M641" s="15">
        <v>28160</v>
      </c>
      <c r="N641" t="str">
        <f t="shared" si="54"/>
        <v>On</v>
      </c>
      <c r="O641">
        <f t="shared" si="55"/>
        <v>1</v>
      </c>
    </row>
    <row r="642" spans="1:15" x14ac:dyDescent="0.25">
      <c r="A642" s="2">
        <v>35912</v>
      </c>
      <c r="B642">
        <v>1700</v>
      </c>
      <c r="C642">
        <v>16.920000000000002</v>
      </c>
      <c r="D642">
        <v>16.920000000000002</v>
      </c>
      <c r="E642">
        <v>16.920000000000002</v>
      </c>
      <c r="F642">
        <v>16.920000000000002</v>
      </c>
      <c r="M642" s="15">
        <v>28030</v>
      </c>
      <c r="N642" t="str">
        <f t="shared" si="54"/>
        <v>On</v>
      </c>
      <c r="O642">
        <f t="shared" si="55"/>
        <v>1</v>
      </c>
    </row>
    <row r="643" spans="1:15" x14ac:dyDescent="0.25">
      <c r="A643" s="2">
        <v>35912</v>
      </c>
      <c r="B643">
        <v>1800</v>
      </c>
      <c r="C643">
        <v>16.54</v>
      </c>
      <c r="D643">
        <v>16.54</v>
      </c>
      <c r="E643">
        <v>16.54</v>
      </c>
      <c r="F643">
        <v>16.54</v>
      </c>
      <c r="M643" s="15">
        <v>27731</v>
      </c>
      <c r="N643" t="str">
        <f t="shared" ref="N643:N706" si="56">+IF(B643&gt;700,IF(B643&lt;2400,"On","Off"),"Off")</f>
        <v>On</v>
      </c>
      <c r="O643">
        <f t="shared" ref="O643:O706" si="57">+WEEKDAY(A643,2)</f>
        <v>1</v>
      </c>
    </row>
    <row r="644" spans="1:15" x14ac:dyDescent="0.25">
      <c r="A644" s="2">
        <v>35912</v>
      </c>
      <c r="B644">
        <v>1900</v>
      </c>
      <c r="C644">
        <v>15.31</v>
      </c>
      <c r="D644">
        <v>15.31</v>
      </c>
      <c r="E644">
        <v>15.31</v>
      </c>
      <c r="F644">
        <v>15.31</v>
      </c>
      <c r="M644" s="15">
        <v>27307</v>
      </c>
      <c r="N644" t="str">
        <f t="shared" si="56"/>
        <v>On</v>
      </c>
      <c r="O644">
        <f t="shared" si="57"/>
        <v>1</v>
      </c>
    </row>
    <row r="645" spans="1:15" x14ac:dyDescent="0.25">
      <c r="A645" s="2">
        <v>35912</v>
      </c>
      <c r="B645">
        <v>2000</v>
      </c>
      <c r="C645">
        <v>18.27</v>
      </c>
      <c r="D645">
        <v>18.27</v>
      </c>
      <c r="E645">
        <v>18.27</v>
      </c>
      <c r="F645">
        <v>18.27</v>
      </c>
      <c r="M645" s="15">
        <v>27433</v>
      </c>
      <c r="N645" t="str">
        <f t="shared" si="56"/>
        <v>On</v>
      </c>
      <c r="O645">
        <f t="shared" si="57"/>
        <v>1</v>
      </c>
    </row>
    <row r="646" spans="1:15" x14ac:dyDescent="0.25">
      <c r="A646" s="2">
        <v>35912</v>
      </c>
      <c r="B646">
        <v>2100</v>
      </c>
      <c r="C646">
        <v>47.55</v>
      </c>
      <c r="D646">
        <v>47.55</v>
      </c>
      <c r="E646">
        <v>47.55</v>
      </c>
      <c r="F646">
        <v>47.55</v>
      </c>
      <c r="M646" s="15">
        <v>29375</v>
      </c>
      <c r="N646" t="str">
        <f t="shared" si="56"/>
        <v>On</v>
      </c>
      <c r="O646">
        <f t="shared" si="57"/>
        <v>1</v>
      </c>
    </row>
    <row r="647" spans="1:15" x14ac:dyDescent="0.25">
      <c r="A647" s="2">
        <v>35912</v>
      </c>
      <c r="B647">
        <v>2200</v>
      </c>
      <c r="C647">
        <v>18.079999999999998</v>
      </c>
      <c r="D647">
        <v>18.079999999999998</v>
      </c>
      <c r="E647">
        <v>18.079999999999998</v>
      </c>
      <c r="F647">
        <v>18.079999999999998</v>
      </c>
      <c r="M647" s="15">
        <v>28762</v>
      </c>
      <c r="N647" t="str">
        <f t="shared" si="56"/>
        <v>On</v>
      </c>
      <c r="O647">
        <f t="shared" si="57"/>
        <v>1</v>
      </c>
    </row>
    <row r="648" spans="1:15" x14ac:dyDescent="0.25">
      <c r="A648" s="2">
        <v>35912</v>
      </c>
      <c r="B648">
        <v>2300</v>
      </c>
      <c r="C648">
        <v>15.85</v>
      </c>
      <c r="D648">
        <v>15.85</v>
      </c>
      <c r="E648">
        <v>15.85</v>
      </c>
      <c r="F648">
        <v>15.85</v>
      </c>
      <c r="M648" s="15">
        <v>26158</v>
      </c>
      <c r="N648" t="str">
        <f t="shared" si="56"/>
        <v>On</v>
      </c>
      <c r="O648">
        <f t="shared" si="57"/>
        <v>1</v>
      </c>
    </row>
    <row r="649" spans="1:15" x14ac:dyDescent="0.25">
      <c r="A649" s="2">
        <v>35912</v>
      </c>
      <c r="B649">
        <v>2400</v>
      </c>
      <c r="C649">
        <v>13.33</v>
      </c>
      <c r="D649">
        <v>13.33</v>
      </c>
      <c r="E649">
        <v>13.33</v>
      </c>
      <c r="F649">
        <v>13.33</v>
      </c>
      <c r="M649" s="15">
        <v>23705</v>
      </c>
      <c r="N649" t="str">
        <f t="shared" si="56"/>
        <v>Off</v>
      </c>
      <c r="O649">
        <f t="shared" si="57"/>
        <v>1</v>
      </c>
    </row>
    <row r="650" spans="1:15" x14ac:dyDescent="0.25">
      <c r="A650" s="2">
        <v>35913</v>
      </c>
      <c r="B650">
        <v>100</v>
      </c>
      <c r="C650">
        <v>13.52</v>
      </c>
      <c r="D650">
        <v>13.52</v>
      </c>
      <c r="E650">
        <v>13.52</v>
      </c>
      <c r="F650">
        <v>13.52</v>
      </c>
      <c r="M650" s="15">
        <v>21985</v>
      </c>
      <c r="N650" t="str">
        <f t="shared" si="56"/>
        <v>Off</v>
      </c>
      <c r="O650">
        <f t="shared" si="57"/>
        <v>2</v>
      </c>
    </row>
    <row r="651" spans="1:15" x14ac:dyDescent="0.25">
      <c r="A651" s="2">
        <v>35913</v>
      </c>
      <c r="B651">
        <v>200</v>
      </c>
      <c r="C651">
        <v>12.57</v>
      </c>
      <c r="D651">
        <v>12.57</v>
      </c>
      <c r="E651">
        <v>12.57</v>
      </c>
      <c r="F651">
        <v>12.57</v>
      </c>
      <c r="M651" s="15">
        <v>21145</v>
      </c>
      <c r="N651" t="str">
        <f t="shared" si="56"/>
        <v>Off</v>
      </c>
      <c r="O651">
        <f t="shared" si="57"/>
        <v>2</v>
      </c>
    </row>
    <row r="652" spans="1:15" x14ac:dyDescent="0.25">
      <c r="A652" s="2">
        <v>35913</v>
      </c>
      <c r="B652">
        <v>300</v>
      </c>
      <c r="C652">
        <v>12.16</v>
      </c>
      <c r="D652">
        <v>12.16</v>
      </c>
      <c r="E652">
        <v>12.16</v>
      </c>
      <c r="F652">
        <v>12.16</v>
      </c>
      <c r="M652" s="15">
        <v>20809</v>
      </c>
      <c r="N652" t="str">
        <f t="shared" si="56"/>
        <v>Off</v>
      </c>
      <c r="O652">
        <f t="shared" si="57"/>
        <v>2</v>
      </c>
    </row>
    <row r="653" spans="1:15" x14ac:dyDescent="0.25">
      <c r="A653" s="2">
        <v>35913</v>
      </c>
      <c r="B653">
        <v>400</v>
      </c>
      <c r="C653">
        <v>12.1</v>
      </c>
      <c r="D653">
        <v>12.1</v>
      </c>
      <c r="E653">
        <v>12.1</v>
      </c>
      <c r="F653">
        <v>12.1</v>
      </c>
      <c r="M653" s="15">
        <v>20703</v>
      </c>
      <c r="N653" t="str">
        <f t="shared" si="56"/>
        <v>Off</v>
      </c>
      <c r="O653">
        <f t="shared" si="57"/>
        <v>2</v>
      </c>
    </row>
    <row r="654" spans="1:15" x14ac:dyDescent="0.25">
      <c r="A654" s="2">
        <v>35913</v>
      </c>
      <c r="B654">
        <v>500</v>
      </c>
      <c r="C654">
        <v>13.16</v>
      </c>
      <c r="D654">
        <v>13.16</v>
      </c>
      <c r="E654">
        <v>13.16</v>
      </c>
      <c r="F654">
        <v>13.16</v>
      </c>
      <c r="M654" s="15">
        <v>21321</v>
      </c>
      <c r="N654" t="str">
        <f t="shared" si="56"/>
        <v>Off</v>
      </c>
      <c r="O654">
        <f t="shared" si="57"/>
        <v>2</v>
      </c>
    </row>
    <row r="655" spans="1:15" x14ac:dyDescent="0.25">
      <c r="A655" s="2">
        <v>35913</v>
      </c>
      <c r="B655">
        <v>600</v>
      </c>
      <c r="C655">
        <v>16.690000000000001</v>
      </c>
      <c r="D655">
        <v>16.690000000000001</v>
      </c>
      <c r="E655">
        <v>16.690000000000001</v>
      </c>
      <c r="F655">
        <v>16.690000000000001</v>
      </c>
      <c r="M655" s="15">
        <v>23429</v>
      </c>
      <c r="N655" t="str">
        <f t="shared" si="56"/>
        <v>Off</v>
      </c>
      <c r="O655">
        <f t="shared" si="57"/>
        <v>2</v>
      </c>
    </row>
    <row r="656" spans="1:15" x14ac:dyDescent="0.25">
      <c r="A656" s="2">
        <v>35913</v>
      </c>
      <c r="B656">
        <v>700</v>
      </c>
      <c r="C656">
        <v>23.03</v>
      </c>
      <c r="D656">
        <v>23.03</v>
      </c>
      <c r="E656">
        <v>23.03</v>
      </c>
      <c r="F656">
        <v>23.03</v>
      </c>
      <c r="M656" s="15">
        <v>26668</v>
      </c>
      <c r="N656" t="str">
        <f t="shared" si="56"/>
        <v>Off</v>
      </c>
      <c r="O656">
        <f t="shared" si="57"/>
        <v>2</v>
      </c>
    </row>
    <row r="657" spans="1:15" x14ac:dyDescent="0.25">
      <c r="A657" s="2">
        <v>35913</v>
      </c>
      <c r="B657">
        <v>800</v>
      </c>
      <c r="C657">
        <v>36.229999999999997</v>
      </c>
      <c r="D657">
        <v>36.229999999999997</v>
      </c>
      <c r="E657">
        <v>36.229999999999997</v>
      </c>
      <c r="F657">
        <v>36.229999999999997</v>
      </c>
      <c r="M657" s="15">
        <v>29232</v>
      </c>
      <c r="N657" t="str">
        <f t="shared" si="56"/>
        <v>On</v>
      </c>
      <c r="O657">
        <f t="shared" si="57"/>
        <v>2</v>
      </c>
    </row>
    <row r="658" spans="1:15" x14ac:dyDescent="0.25">
      <c r="A658" s="2">
        <v>35913</v>
      </c>
      <c r="B658">
        <v>900</v>
      </c>
      <c r="C658">
        <v>18.420000000000002</v>
      </c>
      <c r="D658">
        <v>18.420000000000002</v>
      </c>
      <c r="E658">
        <v>18.420000000000002</v>
      </c>
      <c r="F658">
        <v>18.420000000000002</v>
      </c>
      <c r="M658" s="15">
        <v>29423</v>
      </c>
      <c r="N658" t="str">
        <f t="shared" si="56"/>
        <v>On</v>
      </c>
      <c r="O658">
        <f t="shared" si="57"/>
        <v>2</v>
      </c>
    </row>
    <row r="659" spans="1:15" x14ac:dyDescent="0.25">
      <c r="A659" s="2">
        <v>35913</v>
      </c>
      <c r="B659">
        <v>1000</v>
      </c>
      <c r="C659">
        <v>23.21</v>
      </c>
      <c r="D659">
        <v>23.21</v>
      </c>
      <c r="E659">
        <v>23.21</v>
      </c>
      <c r="F659">
        <v>23.21</v>
      </c>
      <c r="M659" s="15">
        <v>29310</v>
      </c>
      <c r="N659" t="str">
        <f t="shared" si="56"/>
        <v>On</v>
      </c>
      <c r="O659">
        <f t="shared" si="57"/>
        <v>2</v>
      </c>
    </row>
    <row r="660" spans="1:15" x14ac:dyDescent="0.25">
      <c r="A660" s="2">
        <v>35913</v>
      </c>
      <c r="B660">
        <v>1100</v>
      </c>
      <c r="C660">
        <v>24.58</v>
      </c>
      <c r="D660">
        <v>24.58</v>
      </c>
      <c r="E660">
        <v>24.58</v>
      </c>
      <c r="F660">
        <v>24.58</v>
      </c>
      <c r="M660" s="15">
        <v>29588</v>
      </c>
      <c r="N660" t="str">
        <f t="shared" si="56"/>
        <v>On</v>
      </c>
      <c r="O660">
        <f t="shared" si="57"/>
        <v>2</v>
      </c>
    </row>
    <row r="661" spans="1:15" x14ac:dyDescent="0.25">
      <c r="A661" s="2">
        <v>35913</v>
      </c>
      <c r="B661">
        <v>1200</v>
      </c>
      <c r="C661">
        <v>18.54</v>
      </c>
      <c r="D661">
        <v>18.54</v>
      </c>
      <c r="E661">
        <v>18.54</v>
      </c>
      <c r="F661">
        <v>18.54</v>
      </c>
      <c r="M661" s="15">
        <v>29367</v>
      </c>
      <c r="N661" t="str">
        <f t="shared" si="56"/>
        <v>On</v>
      </c>
      <c r="O661">
        <f t="shared" si="57"/>
        <v>2</v>
      </c>
    </row>
    <row r="662" spans="1:15" x14ac:dyDescent="0.25">
      <c r="A662" s="2">
        <v>35913</v>
      </c>
      <c r="B662">
        <v>1300</v>
      </c>
      <c r="C662">
        <v>21.88</v>
      </c>
      <c r="D662">
        <v>21.88</v>
      </c>
      <c r="E662">
        <v>21.88</v>
      </c>
      <c r="F662">
        <v>21.88</v>
      </c>
      <c r="M662" s="15">
        <v>28744</v>
      </c>
      <c r="N662" t="str">
        <f t="shared" si="56"/>
        <v>On</v>
      </c>
      <c r="O662">
        <f t="shared" si="57"/>
        <v>2</v>
      </c>
    </row>
    <row r="663" spans="1:15" x14ac:dyDescent="0.25">
      <c r="A663" s="2">
        <v>35913</v>
      </c>
      <c r="B663">
        <v>1400</v>
      </c>
      <c r="C663">
        <v>21.17</v>
      </c>
      <c r="D663">
        <v>21.17</v>
      </c>
      <c r="E663">
        <v>21.17</v>
      </c>
      <c r="F663">
        <v>21.17</v>
      </c>
      <c r="M663" s="15">
        <v>28839</v>
      </c>
      <c r="N663" t="str">
        <f t="shared" si="56"/>
        <v>On</v>
      </c>
      <c r="O663">
        <f t="shared" si="57"/>
        <v>2</v>
      </c>
    </row>
    <row r="664" spans="1:15" x14ac:dyDescent="0.25">
      <c r="A664" s="2">
        <v>35913</v>
      </c>
      <c r="B664">
        <v>1500</v>
      </c>
      <c r="C664">
        <v>18.079999999999998</v>
      </c>
      <c r="D664">
        <v>18.079999999999998</v>
      </c>
      <c r="E664">
        <v>18.079999999999998</v>
      </c>
      <c r="F664">
        <v>18.079999999999998</v>
      </c>
      <c r="M664" s="15">
        <v>28468</v>
      </c>
      <c r="N664" t="str">
        <f t="shared" si="56"/>
        <v>On</v>
      </c>
      <c r="O664">
        <f t="shared" si="57"/>
        <v>2</v>
      </c>
    </row>
    <row r="665" spans="1:15" x14ac:dyDescent="0.25">
      <c r="A665" s="2">
        <v>35913</v>
      </c>
      <c r="B665">
        <v>1600</v>
      </c>
      <c r="C665">
        <v>20.53</v>
      </c>
      <c r="D665">
        <v>20.53</v>
      </c>
      <c r="E665">
        <v>20.53</v>
      </c>
      <c r="F665">
        <v>20.53</v>
      </c>
      <c r="M665" s="15">
        <v>28315</v>
      </c>
      <c r="N665" t="str">
        <f t="shared" si="56"/>
        <v>On</v>
      </c>
      <c r="O665">
        <f t="shared" si="57"/>
        <v>2</v>
      </c>
    </row>
    <row r="666" spans="1:15" x14ac:dyDescent="0.25">
      <c r="A666" s="2">
        <v>35913</v>
      </c>
      <c r="B666">
        <v>1700</v>
      </c>
      <c r="C666">
        <v>21.17</v>
      </c>
      <c r="D666">
        <v>21.17</v>
      </c>
      <c r="E666">
        <v>21.17</v>
      </c>
      <c r="F666">
        <v>21.17</v>
      </c>
      <c r="M666" s="15">
        <v>28159</v>
      </c>
      <c r="N666" t="str">
        <f t="shared" si="56"/>
        <v>On</v>
      </c>
      <c r="O666">
        <f t="shared" si="57"/>
        <v>2</v>
      </c>
    </row>
    <row r="667" spans="1:15" x14ac:dyDescent="0.25">
      <c r="A667" s="2">
        <v>35913</v>
      </c>
      <c r="B667">
        <v>1800</v>
      </c>
      <c r="C667">
        <v>16.88</v>
      </c>
      <c r="D667">
        <v>16.88</v>
      </c>
      <c r="E667">
        <v>16.88</v>
      </c>
      <c r="F667">
        <v>16.88</v>
      </c>
      <c r="M667" s="15">
        <v>27806</v>
      </c>
      <c r="N667" t="str">
        <f t="shared" si="56"/>
        <v>On</v>
      </c>
      <c r="O667">
        <f t="shared" si="57"/>
        <v>2</v>
      </c>
    </row>
    <row r="668" spans="1:15" x14ac:dyDescent="0.25">
      <c r="A668" s="2">
        <v>35913</v>
      </c>
      <c r="B668">
        <v>1900</v>
      </c>
      <c r="C668">
        <v>14.84</v>
      </c>
      <c r="D668">
        <v>14.84</v>
      </c>
      <c r="E668">
        <v>14.84</v>
      </c>
      <c r="F668">
        <v>14.84</v>
      </c>
      <c r="M668" s="15">
        <v>27200</v>
      </c>
      <c r="N668" t="str">
        <f t="shared" si="56"/>
        <v>On</v>
      </c>
      <c r="O668">
        <f t="shared" si="57"/>
        <v>2</v>
      </c>
    </row>
    <row r="669" spans="1:15" x14ac:dyDescent="0.25">
      <c r="A669" s="2">
        <v>35913</v>
      </c>
      <c r="B669">
        <v>2000</v>
      </c>
      <c r="C669">
        <v>17.690000000000001</v>
      </c>
      <c r="D669">
        <v>17.690000000000001</v>
      </c>
      <c r="E669">
        <v>17.690000000000001</v>
      </c>
      <c r="F669">
        <v>17.690000000000001</v>
      </c>
      <c r="M669" s="15">
        <v>27175</v>
      </c>
      <c r="N669" t="str">
        <f t="shared" si="56"/>
        <v>On</v>
      </c>
      <c r="O669">
        <f t="shared" si="57"/>
        <v>2</v>
      </c>
    </row>
    <row r="670" spans="1:15" x14ac:dyDescent="0.25">
      <c r="A670" s="2">
        <v>35913</v>
      </c>
      <c r="B670">
        <v>2100</v>
      </c>
      <c r="C670">
        <v>34.74</v>
      </c>
      <c r="D670">
        <v>34.74</v>
      </c>
      <c r="E670">
        <v>34.74</v>
      </c>
      <c r="F670">
        <v>34.74</v>
      </c>
      <c r="M670" s="15">
        <v>29180</v>
      </c>
      <c r="N670" t="str">
        <f t="shared" si="56"/>
        <v>On</v>
      </c>
      <c r="O670">
        <f t="shared" si="57"/>
        <v>2</v>
      </c>
    </row>
    <row r="671" spans="1:15" x14ac:dyDescent="0.25">
      <c r="A671" s="2">
        <v>35913</v>
      </c>
      <c r="B671">
        <v>2200</v>
      </c>
      <c r="C671">
        <v>15.79</v>
      </c>
      <c r="D671">
        <v>15.79</v>
      </c>
      <c r="E671">
        <v>15.79</v>
      </c>
      <c r="F671">
        <v>15.79</v>
      </c>
      <c r="M671" s="15">
        <v>28376</v>
      </c>
      <c r="N671" t="str">
        <f t="shared" si="56"/>
        <v>On</v>
      </c>
      <c r="O671">
        <f t="shared" si="57"/>
        <v>2</v>
      </c>
    </row>
    <row r="672" spans="1:15" x14ac:dyDescent="0.25">
      <c r="A672" s="2">
        <v>35913</v>
      </c>
      <c r="B672">
        <v>2300</v>
      </c>
      <c r="C672">
        <v>14.34</v>
      </c>
      <c r="D672">
        <v>14.34</v>
      </c>
      <c r="E672">
        <v>14.34</v>
      </c>
      <c r="F672">
        <v>14.34</v>
      </c>
      <c r="M672" s="15">
        <v>25950</v>
      </c>
      <c r="N672" t="str">
        <f t="shared" si="56"/>
        <v>On</v>
      </c>
      <c r="O672">
        <f t="shared" si="57"/>
        <v>2</v>
      </c>
    </row>
    <row r="673" spans="1:15" x14ac:dyDescent="0.25">
      <c r="A673" s="2">
        <v>35913</v>
      </c>
      <c r="B673">
        <v>2400</v>
      </c>
      <c r="C673">
        <v>12.75</v>
      </c>
      <c r="D673">
        <v>12.75</v>
      </c>
      <c r="E673">
        <v>12.75</v>
      </c>
      <c r="F673">
        <v>12.75</v>
      </c>
      <c r="M673" s="15">
        <v>23367</v>
      </c>
      <c r="N673" t="str">
        <f t="shared" si="56"/>
        <v>Off</v>
      </c>
      <c r="O673">
        <f t="shared" si="57"/>
        <v>2</v>
      </c>
    </row>
    <row r="674" spans="1:15" x14ac:dyDescent="0.25">
      <c r="A674" s="2">
        <v>35914</v>
      </c>
      <c r="B674">
        <v>100</v>
      </c>
      <c r="C674">
        <v>13.28</v>
      </c>
      <c r="D674">
        <v>13.28</v>
      </c>
      <c r="E674">
        <v>13.28</v>
      </c>
      <c r="F674">
        <v>13.28</v>
      </c>
      <c r="M674" s="15">
        <v>21428</v>
      </c>
      <c r="N674" t="str">
        <f t="shared" si="56"/>
        <v>Off</v>
      </c>
      <c r="O674">
        <f t="shared" si="57"/>
        <v>3</v>
      </c>
    </row>
    <row r="675" spans="1:15" x14ac:dyDescent="0.25">
      <c r="A675" s="2">
        <v>35914</v>
      </c>
      <c r="B675">
        <v>200</v>
      </c>
      <c r="C675">
        <v>13</v>
      </c>
      <c r="D675">
        <v>13</v>
      </c>
      <c r="E675">
        <v>13</v>
      </c>
      <c r="F675">
        <v>13</v>
      </c>
      <c r="M675" s="15">
        <v>20765</v>
      </c>
      <c r="N675" t="str">
        <f t="shared" si="56"/>
        <v>Off</v>
      </c>
      <c r="O675">
        <f t="shared" si="57"/>
        <v>3</v>
      </c>
    </row>
    <row r="676" spans="1:15" x14ac:dyDescent="0.25">
      <c r="A676" s="2">
        <v>35914</v>
      </c>
      <c r="B676">
        <v>300</v>
      </c>
      <c r="C676">
        <v>12.06</v>
      </c>
      <c r="D676">
        <v>12.06</v>
      </c>
      <c r="E676">
        <v>12.06</v>
      </c>
      <c r="F676">
        <v>12.06</v>
      </c>
      <c r="M676" s="15">
        <v>20477</v>
      </c>
      <c r="N676" t="str">
        <f t="shared" si="56"/>
        <v>Off</v>
      </c>
      <c r="O676">
        <f t="shared" si="57"/>
        <v>3</v>
      </c>
    </row>
    <row r="677" spans="1:15" x14ac:dyDescent="0.25">
      <c r="A677" s="2">
        <v>35914</v>
      </c>
      <c r="B677">
        <v>400</v>
      </c>
      <c r="C677">
        <v>11.32</v>
      </c>
      <c r="D677">
        <v>11.32</v>
      </c>
      <c r="E677">
        <v>11.32</v>
      </c>
      <c r="F677">
        <v>11.32</v>
      </c>
      <c r="M677" s="15">
        <v>20343</v>
      </c>
      <c r="N677" t="str">
        <f t="shared" si="56"/>
        <v>Off</v>
      </c>
      <c r="O677">
        <f t="shared" si="57"/>
        <v>3</v>
      </c>
    </row>
    <row r="678" spans="1:15" x14ac:dyDescent="0.25">
      <c r="A678" s="2">
        <v>35914</v>
      </c>
      <c r="B678">
        <v>500</v>
      </c>
      <c r="C678">
        <v>13.34</v>
      </c>
      <c r="D678">
        <v>13.34</v>
      </c>
      <c r="E678">
        <v>13.34</v>
      </c>
      <c r="F678">
        <v>13.34</v>
      </c>
      <c r="M678" s="15">
        <v>20944</v>
      </c>
      <c r="N678" t="str">
        <f t="shared" si="56"/>
        <v>Off</v>
      </c>
      <c r="O678">
        <f t="shared" si="57"/>
        <v>3</v>
      </c>
    </row>
    <row r="679" spans="1:15" x14ac:dyDescent="0.25">
      <c r="A679" s="2">
        <v>35914</v>
      </c>
      <c r="B679">
        <v>600</v>
      </c>
      <c r="C679">
        <v>14.53</v>
      </c>
      <c r="D679">
        <v>14.53</v>
      </c>
      <c r="E679">
        <v>14.53</v>
      </c>
      <c r="F679">
        <v>14.53</v>
      </c>
      <c r="M679" s="15">
        <v>23078</v>
      </c>
      <c r="N679" t="str">
        <f t="shared" si="56"/>
        <v>Off</v>
      </c>
      <c r="O679">
        <f t="shared" si="57"/>
        <v>3</v>
      </c>
    </row>
    <row r="680" spans="1:15" x14ac:dyDescent="0.25">
      <c r="A680" s="2">
        <v>35914</v>
      </c>
      <c r="B680">
        <v>700</v>
      </c>
      <c r="C680">
        <v>18.97</v>
      </c>
      <c r="D680">
        <v>18.97</v>
      </c>
      <c r="E680">
        <v>18.97</v>
      </c>
      <c r="F680">
        <v>18.97</v>
      </c>
      <c r="M680" s="15">
        <v>26462</v>
      </c>
      <c r="N680" t="str">
        <f t="shared" si="56"/>
        <v>Off</v>
      </c>
      <c r="O680">
        <f t="shared" si="57"/>
        <v>3</v>
      </c>
    </row>
    <row r="681" spans="1:15" x14ac:dyDescent="0.25">
      <c r="A681" s="2">
        <v>35914</v>
      </c>
      <c r="B681">
        <v>800</v>
      </c>
      <c r="C681">
        <v>18.02</v>
      </c>
      <c r="D681">
        <v>18.02</v>
      </c>
      <c r="E681">
        <v>18.02</v>
      </c>
      <c r="F681">
        <v>18.02</v>
      </c>
      <c r="M681" s="15">
        <v>28850</v>
      </c>
      <c r="N681" t="str">
        <f t="shared" si="56"/>
        <v>On</v>
      </c>
      <c r="O681">
        <f t="shared" si="57"/>
        <v>3</v>
      </c>
    </row>
    <row r="682" spans="1:15" x14ac:dyDescent="0.25">
      <c r="A682" s="2">
        <v>35914</v>
      </c>
      <c r="B682">
        <v>900</v>
      </c>
      <c r="C682">
        <v>19.579999999999998</v>
      </c>
      <c r="D682">
        <v>19.579999999999998</v>
      </c>
      <c r="E682">
        <v>19.579999999999998</v>
      </c>
      <c r="F682">
        <v>19.579999999999998</v>
      </c>
      <c r="M682" s="15">
        <v>29177</v>
      </c>
      <c r="N682" t="str">
        <f t="shared" si="56"/>
        <v>On</v>
      </c>
      <c r="O682">
        <f t="shared" si="57"/>
        <v>3</v>
      </c>
    </row>
    <row r="683" spans="1:15" x14ac:dyDescent="0.25">
      <c r="A683" s="2">
        <v>35914</v>
      </c>
      <c r="B683">
        <v>1000</v>
      </c>
      <c r="C683">
        <v>23.21</v>
      </c>
      <c r="D683">
        <v>22.86</v>
      </c>
      <c r="E683">
        <v>22.9</v>
      </c>
      <c r="F683">
        <v>26.81</v>
      </c>
      <c r="M683" s="15">
        <v>29087</v>
      </c>
      <c r="N683" t="str">
        <f t="shared" si="56"/>
        <v>On</v>
      </c>
      <c r="O683">
        <f t="shared" si="57"/>
        <v>3</v>
      </c>
    </row>
    <row r="684" spans="1:15" x14ac:dyDescent="0.25">
      <c r="A684" s="2">
        <v>35914</v>
      </c>
      <c r="B684">
        <v>1100</v>
      </c>
      <c r="C684">
        <v>29.41</v>
      </c>
      <c r="D684">
        <v>27.19</v>
      </c>
      <c r="E684">
        <v>27.4</v>
      </c>
      <c r="F684">
        <v>52.47</v>
      </c>
      <c r="M684" s="15">
        <v>29406</v>
      </c>
      <c r="N684" t="str">
        <f t="shared" si="56"/>
        <v>On</v>
      </c>
      <c r="O684">
        <f t="shared" si="57"/>
        <v>3</v>
      </c>
    </row>
    <row r="685" spans="1:15" x14ac:dyDescent="0.25">
      <c r="A685" s="2">
        <v>35914</v>
      </c>
      <c r="B685">
        <v>1200</v>
      </c>
      <c r="C685">
        <v>29.45</v>
      </c>
      <c r="D685">
        <v>27.28</v>
      </c>
      <c r="E685">
        <v>27.49</v>
      </c>
      <c r="F685">
        <v>52.16</v>
      </c>
      <c r="M685" s="15">
        <v>29549</v>
      </c>
      <c r="N685" t="str">
        <f t="shared" si="56"/>
        <v>On</v>
      </c>
      <c r="O685">
        <f t="shared" si="57"/>
        <v>3</v>
      </c>
    </row>
    <row r="686" spans="1:15" x14ac:dyDescent="0.25">
      <c r="A686" s="2">
        <v>35914</v>
      </c>
      <c r="B686">
        <v>1300</v>
      </c>
      <c r="C686">
        <v>28.63</v>
      </c>
      <c r="D686">
        <v>27.04</v>
      </c>
      <c r="E686">
        <v>27.2</v>
      </c>
      <c r="F686">
        <v>47.39</v>
      </c>
      <c r="M686" s="15">
        <v>29375</v>
      </c>
      <c r="N686" t="str">
        <f t="shared" si="56"/>
        <v>On</v>
      </c>
      <c r="O686">
        <f t="shared" si="57"/>
        <v>3</v>
      </c>
    </row>
    <row r="687" spans="1:15" x14ac:dyDescent="0.25">
      <c r="A687" s="2">
        <v>35914</v>
      </c>
      <c r="B687">
        <v>1400</v>
      </c>
      <c r="C687">
        <v>24.91</v>
      </c>
      <c r="D687">
        <v>23.72</v>
      </c>
      <c r="E687">
        <v>23.84</v>
      </c>
      <c r="F687">
        <v>39.450000000000003</v>
      </c>
      <c r="M687" s="15">
        <v>29279</v>
      </c>
      <c r="N687" t="str">
        <f t="shared" si="56"/>
        <v>On</v>
      </c>
      <c r="O687">
        <f t="shared" si="57"/>
        <v>3</v>
      </c>
    </row>
    <row r="688" spans="1:15" x14ac:dyDescent="0.25">
      <c r="A688" s="2">
        <v>35914</v>
      </c>
      <c r="B688">
        <v>1500</v>
      </c>
      <c r="C688">
        <v>25.01</v>
      </c>
      <c r="D688">
        <v>23.93</v>
      </c>
      <c r="E688">
        <v>24.04</v>
      </c>
      <c r="F688">
        <v>38.520000000000003</v>
      </c>
      <c r="M688" s="15">
        <v>29137</v>
      </c>
      <c r="N688" t="str">
        <f t="shared" si="56"/>
        <v>On</v>
      </c>
      <c r="O688">
        <f t="shared" si="57"/>
        <v>3</v>
      </c>
    </row>
    <row r="689" spans="1:15" x14ac:dyDescent="0.25">
      <c r="A689" s="2">
        <v>35914</v>
      </c>
      <c r="B689">
        <v>1600</v>
      </c>
      <c r="C689">
        <v>21.85</v>
      </c>
      <c r="D689">
        <v>21.08</v>
      </c>
      <c r="E689">
        <v>21.16</v>
      </c>
      <c r="F689">
        <v>31.05</v>
      </c>
      <c r="M689" s="15">
        <v>28966</v>
      </c>
      <c r="N689" t="str">
        <f t="shared" si="56"/>
        <v>On</v>
      </c>
      <c r="O689">
        <f t="shared" si="57"/>
        <v>3</v>
      </c>
    </row>
    <row r="690" spans="1:15" x14ac:dyDescent="0.25">
      <c r="A690" s="2">
        <v>35914</v>
      </c>
      <c r="B690">
        <v>1700</v>
      </c>
      <c r="C690">
        <v>16.809999999999999</v>
      </c>
      <c r="D690">
        <v>16.809999999999999</v>
      </c>
      <c r="E690">
        <v>16.809999999999999</v>
      </c>
      <c r="F690">
        <v>16.809999999999999</v>
      </c>
      <c r="M690" s="15">
        <v>28887</v>
      </c>
      <c r="N690" t="str">
        <f t="shared" si="56"/>
        <v>On</v>
      </c>
      <c r="O690">
        <f t="shared" si="57"/>
        <v>3</v>
      </c>
    </row>
    <row r="691" spans="1:15" x14ac:dyDescent="0.25">
      <c r="A691" s="2">
        <v>35914</v>
      </c>
      <c r="B691">
        <v>1800</v>
      </c>
      <c r="C691">
        <v>16.11</v>
      </c>
      <c r="D691">
        <v>16.11</v>
      </c>
      <c r="E691">
        <v>16.11</v>
      </c>
      <c r="F691">
        <v>16.11</v>
      </c>
      <c r="M691" s="15">
        <v>28448</v>
      </c>
      <c r="N691" t="str">
        <f t="shared" si="56"/>
        <v>On</v>
      </c>
      <c r="O691">
        <f t="shared" si="57"/>
        <v>3</v>
      </c>
    </row>
    <row r="692" spans="1:15" x14ac:dyDescent="0.25">
      <c r="A692" s="2">
        <v>35914</v>
      </c>
      <c r="B692">
        <v>1900</v>
      </c>
      <c r="C692">
        <v>14.93</v>
      </c>
      <c r="D692">
        <v>14.93</v>
      </c>
      <c r="E692">
        <v>14.93</v>
      </c>
      <c r="F692">
        <v>14.93</v>
      </c>
      <c r="M692" s="15">
        <v>27686</v>
      </c>
      <c r="N692" t="str">
        <f t="shared" si="56"/>
        <v>On</v>
      </c>
      <c r="O692">
        <f t="shared" si="57"/>
        <v>3</v>
      </c>
    </row>
    <row r="693" spans="1:15" x14ac:dyDescent="0.25">
      <c r="A693" s="2">
        <v>35914</v>
      </c>
      <c r="B693">
        <v>2000</v>
      </c>
      <c r="C693">
        <v>15.75</v>
      </c>
      <c r="D693">
        <v>15.75</v>
      </c>
      <c r="E693">
        <v>15.75</v>
      </c>
      <c r="F693">
        <v>15.75</v>
      </c>
      <c r="M693" s="15">
        <v>27022</v>
      </c>
      <c r="N693" t="str">
        <f t="shared" si="56"/>
        <v>On</v>
      </c>
      <c r="O693">
        <f t="shared" si="57"/>
        <v>3</v>
      </c>
    </row>
    <row r="694" spans="1:15" x14ac:dyDescent="0.25">
      <c r="A694" s="2">
        <v>35914</v>
      </c>
      <c r="B694">
        <v>2100</v>
      </c>
      <c r="C694">
        <v>19.43</v>
      </c>
      <c r="D694">
        <v>19.43</v>
      </c>
      <c r="E694">
        <v>19.43</v>
      </c>
      <c r="F694">
        <v>19.43</v>
      </c>
      <c r="M694" s="15">
        <v>29418</v>
      </c>
      <c r="N694" t="str">
        <f t="shared" si="56"/>
        <v>On</v>
      </c>
      <c r="O694">
        <f t="shared" si="57"/>
        <v>3</v>
      </c>
    </row>
    <row r="695" spans="1:15" x14ac:dyDescent="0.25">
      <c r="A695" s="2">
        <v>35914</v>
      </c>
      <c r="B695">
        <v>2200</v>
      </c>
      <c r="C695">
        <v>16.940000000000001</v>
      </c>
      <c r="D695">
        <v>16.940000000000001</v>
      </c>
      <c r="E695">
        <v>16.940000000000001</v>
      </c>
      <c r="F695">
        <v>16.940000000000001</v>
      </c>
      <c r="M695" s="15">
        <v>28453</v>
      </c>
      <c r="N695" t="str">
        <f t="shared" si="56"/>
        <v>On</v>
      </c>
      <c r="O695">
        <f t="shared" si="57"/>
        <v>3</v>
      </c>
    </row>
    <row r="696" spans="1:15" x14ac:dyDescent="0.25">
      <c r="A696" s="2">
        <v>35914</v>
      </c>
      <c r="B696">
        <v>2300</v>
      </c>
      <c r="C696">
        <v>13.96</v>
      </c>
      <c r="D696">
        <v>13.96</v>
      </c>
      <c r="E696">
        <v>13.96</v>
      </c>
      <c r="F696">
        <v>13.96</v>
      </c>
      <c r="M696" s="15">
        <v>25672</v>
      </c>
      <c r="N696" t="str">
        <f t="shared" si="56"/>
        <v>On</v>
      </c>
      <c r="O696">
        <f t="shared" si="57"/>
        <v>3</v>
      </c>
    </row>
    <row r="697" spans="1:15" x14ac:dyDescent="0.25">
      <c r="A697" s="2">
        <v>35914</v>
      </c>
      <c r="B697">
        <v>2400</v>
      </c>
      <c r="C697">
        <v>13.3</v>
      </c>
      <c r="D697">
        <v>13.3</v>
      </c>
      <c r="E697">
        <v>13.3</v>
      </c>
      <c r="F697">
        <v>13.3</v>
      </c>
      <c r="M697" s="15">
        <v>23020</v>
      </c>
      <c r="N697" t="str">
        <f t="shared" si="56"/>
        <v>Off</v>
      </c>
      <c r="O697">
        <f t="shared" si="57"/>
        <v>3</v>
      </c>
    </row>
    <row r="698" spans="1:15" x14ac:dyDescent="0.25">
      <c r="A698" s="2">
        <v>35915</v>
      </c>
      <c r="B698">
        <v>100</v>
      </c>
      <c r="C698">
        <v>12.72</v>
      </c>
      <c r="D698">
        <v>12.72</v>
      </c>
      <c r="E698">
        <v>12.72</v>
      </c>
      <c r="F698">
        <v>12.72</v>
      </c>
      <c r="M698" s="15">
        <v>20946</v>
      </c>
      <c r="N698" t="str">
        <f t="shared" si="56"/>
        <v>Off</v>
      </c>
      <c r="O698">
        <f t="shared" si="57"/>
        <v>4</v>
      </c>
    </row>
    <row r="699" spans="1:15" x14ac:dyDescent="0.25">
      <c r="A699" s="2">
        <v>35915</v>
      </c>
      <c r="B699">
        <v>200</v>
      </c>
      <c r="C699">
        <v>10.029999999999999</v>
      </c>
      <c r="D699">
        <v>10.029999999999999</v>
      </c>
      <c r="E699">
        <v>10.029999999999999</v>
      </c>
      <c r="F699">
        <v>10.029999999999999</v>
      </c>
      <c r="M699" s="15">
        <v>20193</v>
      </c>
      <c r="N699" t="str">
        <f t="shared" si="56"/>
        <v>Off</v>
      </c>
      <c r="O699">
        <f t="shared" si="57"/>
        <v>4</v>
      </c>
    </row>
    <row r="700" spans="1:15" x14ac:dyDescent="0.25">
      <c r="A700" s="2">
        <v>35915</v>
      </c>
      <c r="B700">
        <v>300</v>
      </c>
      <c r="C700">
        <v>9.3699999999999992</v>
      </c>
      <c r="D700">
        <v>9.3699999999999992</v>
      </c>
      <c r="E700">
        <v>9.3699999999999992</v>
      </c>
      <c r="F700">
        <v>9.3699999999999992</v>
      </c>
      <c r="M700" s="15">
        <v>19586</v>
      </c>
      <c r="N700" t="str">
        <f t="shared" si="56"/>
        <v>Off</v>
      </c>
      <c r="O700">
        <f t="shared" si="57"/>
        <v>4</v>
      </c>
    </row>
    <row r="701" spans="1:15" x14ac:dyDescent="0.25">
      <c r="A701" s="2">
        <v>35915</v>
      </c>
      <c r="B701">
        <v>400</v>
      </c>
      <c r="C701">
        <v>9.1999999999999993</v>
      </c>
      <c r="D701">
        <v>9.1999999999999993</v>
      </c>
      <c r="E701">
        <v>9.1999999999999993</v>
      </c>
      <c r="F701">
        <v>9.1999999999999993</v>
      </c>
      <c r="M701" s="15">
        <v>19379</v>
      </c>
      <c r="N701" t="str">
        <f t="shared" si="56"/>
        <v>Off</v>
      </c>
      <c r="O701">
        <f t="shared" si="57"/>
        <v>4</v>
      </c>
    </row>
    <row r="702" spans="1:15" x14ac:dyDescent="0.25">
      <c r="A702" s="2">
        <v>35915</v>
      </c>
      <c r="B702">
        <v>500</v>
      </c>
      <c r="C702">
        <v>11.46</v>
      </c>
      <c r="D702">
        <v>11.46</v>
      </c>
      <c r="E702">
        <v>11.46</v>
      </c>
      <c r="F702">
        <v>11.46</v>
      </c>
      <c r="M702" s="15">
        <v>19747</v>
      </c>
      <c r="N702" t="str">
        <f t="shared" si="56"/>
        <v>Off</v>
      </c>
      <c r="O702">
        <f t="shared" si="57"/>
        <v>4</v>
      </c>
    </row>
    <row r="703" spans="1:15" x14ac:dyDescent="0.25">
      <c r="A703" s="2">
        <v>35915</v>
      </c>
      <c r="B703">
        <v>600</v>
      </c>
      <c r="C703">
        <v>13.05</v>
      </c>
      <c r="D703">
        <v>13.05</v>
      </c>
      <c r="E703">
        <v>13.05</v>
      </c>
      <c r="F703">
        <v>13.05</v>
      </c>
      <c r="M703" s="15">
        <v>21427</v>
      </c>
      <c r="N703" t="str">
        <f t="shared" si="56"/>
        <v>Off</v>
      </c>
      <c r="O703">
        <f t="shared" si="57"/>
        <v>4</v>
      </c>
    </row>
    <row r="704" spans="1:15" x14ac:dyDescent="0.25">
      <c r="A704" s="2">
        <v>35915</v>
      </c>
      <c r="B704">
        <v>700</v>
      </c>
      <c r="C704">
        <v>15.6</v>
      </c>
      <c r="D704">
        <v>15.6</v>
      </c>
      <c r="E704">
        <v>15.6</v>
      </c>
      <c r="F704">
        <v>15.6</v>
      </c>
      <c r="M704" s="15">
        <v>24831</v>
      </c>
      <c r="N704" t="str">
        <f t="shared" si="56"/>
        <v>Off</v>
      </c>
      <c r="O704">
        <f t="shared" si="57"/>
        <v>4</v>
      </c>
    </row>
    <row r="705" spans="1:15" x14ac:dyDescent="0.25">
      <c r="A705" s="2">
        <v>35915</v>
      </c>
      <c r="B705">
        <v>800</v>
      </c>
      <c r="C705">
        <v>23.88</v>
      </c>
      <c r="D705">
        <v>23.88</v>
      </c>
      <c r="E705">
        <v>23.88</v>
      </c>
      <c r="F705">
        <v>23.88</v>
      </c>
      <c r="M705" s="15">
        <v>27701</v>
      </c>
      <c r="N705" t="str">
        <f t="shared" si="56"/>
        <v>On</v>
      </c>
      <c r="O705">
        <f t="shared" si="57"/>
        <v>4</v>
      </c>
    </row>
    <row r="706" spans="1:15" x14ac:dyDescent="0.25">
      <c r="A706" s="2">
        <v>35915</v>
      </c>
      <c r="B706">
        <v>900</v>
      </c>
      <c r="C706">
        <v>23.67</v>
      </c>
      <c r="D706">
        <v>22.21</v>
      </c>
      <c r="E706">
        <v>20.75</v>
      </c>
      <c r="F706">
        <v>29.8</v>
      </c>
      <c r="M706" s="15">
        <v>28645</v>
      </c>
      <c r="N706" t="str">
        <f t="shared" si="56"/>
        <v>On</v>
      </c>
      <c r="O706">
        <f t="shared" si="57"/>
        <v>4</v>
      </c>
    </row>
    <row r="707" spans="1:15" x14ac:dyDescent="0.25">
      <c r="A707" s="2">
        <v>35915</v>
      </c>
      <c r="B707">
        <v>1000</v>
      </c>
      <c r="C707">
        <v>22.73</v>
      </c>
      <c r="D707">
        <v>19.7</v>
      </c>
      <c r="E707">
        <v>16.7</v>
      </c>
      <c r="F707">
        <v>35.42</v>
      </c>
      <c r="M707" s="15">
        <v>29259</v>
      </c>
      <c r="N707" t="str">
        <f t="shared" ref="N707:N770" si="58">+IF(B707&gt;700,IF(B707&lt;2400,"On","Off"),"Off")</f>
        <v>On</v>
      </c>
      <c r="O707">
        <f t="shared" ref="O707:O770" si="59">+WEEKDAY(A707,2)</f>
        <v>4</v>
      </c>
    </row>
    <row r="708" spans="1:15" x14ac:dyDescent="0.25">
      <c r="A708" s="2">
        <v>35915</v>
      </c>
      <c r="B708">
        <v>1100</v>
      </c>
      <c r="C708">
        <v>25.54</v>
      </c>
      <c r="D708">
        <v>23.09</v>
      </c>
      <c r="E708">
        <v>20.66</v>
      </c>
      <c r="F708">
        <v>35.83</v>
      </c>
      <c r="M708" s="15">
        <v>29541</v>
      </c>
      <c r="N708" t="str">
        <f t="shared" si="58"/>
        <v>On</v>
      </c>
      <c r="O708">
        <f t="shared" si="59"/>
        <v>4</v>
      </c>
    </row>
    <row r="709" spans="1:15" x14ac:dyDescent="0.25">
      <c r="A709" s="2">
        <v>35915</v>
      </c>
      <c r="B709">
        <v>1200</v>
      </c>
      <c r="C709">
        <v>28</v>
      </c>
      <c r="D709">
        <v>28.92</v>
      </c>
      <c r="E709">
        <v>27.18</v>
      </c>
      <c r="F709">
        <v>41.81</v>
      </c>
      <c r="M709" s="15">
        <v>29665</v>
      </c>
      <c r="N709" t="str">
        <f t="shared" si="58"/>
        <v>On</v>
      </c>
      <c r="O709">
        <f t="shared" si="59"/>
        <v>4</v>
      </c>
    </row>
    <row r="710" spans="1:15" x14ac:dyDescent="0.25">
      <c r="A710" s="2">
        <v>35915</v>
      </c>
      <c r="B710">
        <v>1300</v>
      </c>
      <c r="C710">
        <v>25.14</v>
      </c>
      <c r="D710">
        <v>26.38</v>
      </c>
      <c r="E710">
        <v>24.29</v>
      </c>
      <c r="F710">
        <v>42.03</v>
      </c>
      <c r="M710" s="15">
        <v>29695</v>
      </c>
      <c r="N710" t="str">
        <f t="shared" si="58"/>
        <v>On</v>
      </c>
      <c r="O710">
        <f t="shared" si="59"/>
        <v>4</v>
      </c>
    </row>
    <row r="711" spans="1:15" x14ac:dyDescent="0.25">
      <c r="A711" s="2">
        <v>35915</v>
      </c>
      <c r="B711">
        <v>1400</v>
      </c>
      <c r="C711">
        <v>24.72</v>
      </c>
      <c r="D711">
        <v>25.85</v>
      </c>
      <c r="E711">
        <v>23.66</v>
      </c>
      <c r="F711">
        <v>41.99</v>
      </c>
      <c r="M711" s="15">
        <v>29723</v>
      </c>
      <c r="N711" t="str">
        <f t="shared" si="58"/>
        <v>On</v>
      </c>
      <c r="O711">
        <f t="shared" si="59"/>
        <v>4</v>
      </c>
    </row>
    <row r="712" spans="1:15" x14ac:dyDescent="0.25">
      <c r="A712" s="2">
        <v>35915</v>
      </c>
      <c r="B712">
        <v>1500</v>
      </c>
      <c r="C712">
        <v>26.74</v>
      </c>
      <c r="D712">
        <v>28.2</v>
      </c>
      <c r="E712">
        <v>26.42</v>
      </c>
      <c r="F712">
        <v>42.12</v>
      </c>
      <c r="M712" s="15">
        <v>29607</v>
      </c>
      <c r="N712" t="str">
        <f t="shared" si="58"/>
        <v>On</v>
      </c>
      <c r="O712">
        <f t="shared" si="59"/>
        <v>4</v>
      </c>
    </row>
    <row r="713" spans="1:15" x14ac:dyDescent="0.25">
      <c r="A713" s="2">
        <v>35915</v>
      </c>
      <c r="B713">
        <v>1600</v>
      </c>
      <c r="C713">
        <v>17.61</v>
      </c>
      <c r="D713">
        <v>18.64</v>
      </c>
      <c r="E713">
        <v>15.46</v>
      </c>
      <c r="F713">
        <v>41.19</v>
      </c>
      <c r="M713" s="15">
        <v>29455</v>
      </c>
      <c r="N713" t="str">
        <f t="shared" si="58"/>
        <v>On</v>
      </c>
      <c r="O713">
        <f t="shared" si="59"/>
        <v>4</v>
      </c>
    </row>
    <row r="714" spans="1:15" x14ac:dyDescent="0.25">
      <c r="A714" s="2">
        <v>35915</v>
      </c>
      <c r="B714">
        <v>1700</v>
      </c>
      <c r="C714">
        <v>17.34</v>
      </c>
      <c r="D714">
        <v>17.95</v>
      </c>
      <c r="E714">
        <v>14.56</v>
      </c>
      <c r="F714">
        <v>41.27</v>
      </c>
      <c r="M714" s="15">
        <v>29165</v>
      </c>
      <c r="N714" t="str">
        <f t="shared" si="58"/>
        <v>On</v>
      </c>
      <c r="O714">
        <f t="shared" si="59"/>
        <v>4</v>
      </c>
    </row>
    <row r="715" spans="1:15" x14ac:dyDescent="0.25">
      <c r="A715" s="2">
        <v>35915</v>
      </c>
      <c r="B715">
        <v>1800</v>
      </c>
      <c r="C715">
        <v>19.739999999999998</v>
      </c>
      <c r="D715">
        <v>22.03</v>
      </c>
      <c r="E715">
        <v>19.690000000000001</v>
      </c>
      <c r="F715">
        <v>41.06</v>
      </c>
      <c r="M715" s="15">
        <v>28799</v>
      </c>
      <c r="N715" t="str">
        <f t="shared" si="58"/>
        <v>On</v>
      </c>
      <c r="O715">
        <f t="shared" si="59"/>
        <v>4</v>
      </c>
    </row>
    <row r="716" spans="1:15" x14ac:dyDescent="0.25">
      <c r="A716" s="2">
        <v>35915</v>
      </c>
      <c r="B716">
        <v>1900</v>
      </c>
      <c r="C716">
        <v>16.399999999999999</v>
      </c>
      <c r="D716">
        <v>17.18</v>
      </c>
      <c r="E716">
        <v>13.85</v>
      </c>
      <c r="F716">
        <v>40.69</v>
      </c>
      <c r="M716" s="15">
        <v>28347</v>
      </c>
      <c r="N716" t="str">
        <f t="shared" si="58"/>
        <v>On</v>
      </c>
      <c r="O716">
        <f t="shared" si="59"/>
        <v>4</v>
      </c>
    </row>
    <row r="717" spans="1:15" x14ac:dyDescent="0.25">
      <c r="A717" s="2">
        <v>35915</v>
      </c>
      <c r="B717">
        <v>2000</v>
      </c>
      <c r="C717">
        <v>17.62</v>
      </c>
      <c r="D717">
        <v>18.399999999999999</v>
      </c>
      <c r="E717">
        <v>15.24</v>
      </c>
      <c r="F717">
        <v>40.83</v>
      </c>
      <c r="M717" s="15">
        <v>28424</v>
      </c>
      <c r="N717" t="str">
        <f t="shared" si="58"/>
        <v>On</v>
      </c>
      <c r="O717">
        <f t="shared" si="59"/>
        <v>4</v>
      </c>
    </row>
    <row r="718" spans="1:15" x14ac:dyDescent="0.25">
      <c r="A718" s="2">
        <v>35915</v>
      </c>
      <c r="B718">
        <v>2100</v>
      </c>
      <c r="C718">
        <v>30.65</v>
      </c>
      <c r="D718">
        <v>29.57</v>
      </c>
      <c r="E718">
        <v>27.12</v>
      </c>
      <c r="F718">
        <v>44.54</v>
      </c>
      <c r="M718" s="15">
        <v>29569</v>
      </c>
      <c r="N718" t="str">
        <f t="shared" si="58"/>
        <v>On</v>
      </c>
      <c r="O718">
        <f t="shared" si="59"/>
        <v>4</v>
      </c>
    </row>
    <row r="719" spans="1:15" x14ac:dyDescent="0.25">
      <c r="A719" s="2">
        <v>35915</v>
      </c>
      <c r="B719">
        <v>2200</v>
      </c>
      <c r="C719">
        <v>17.89</v>
      </c>
      <c r="D719">
        <v>18.350000000000001</v>
      </c>
      <c r="E719">
        <v>15.11</v>
      </c>
      <c r="F719">
        <v>40.86</v>
      </c>
      <c r="M719" s="15">
        <v>28836</v>
      </c>
      <c r="N719" t="str">
        <f t="shared" si="58"/>
        <v>On</v>
      </c>
      <c r="O719">
        <f t="shared" si="59"/>
        <v>4</v>
      </c>
    </row>
    <row r="720" spans="1:15" x14ac:dyDescent="0.25">
      <c r="A720" s="2">
        <v>35915</v>
      </c>
      <c r="B720">
        <v>2300</v>
      </c>
      <c r="C720">
        <v>19.600000000000001</v>
      </c>
      <c r="D720">
        <v>17.059999999999999</v>
      </c>
      <c r="E720">
        <v>14.8</v>
      </c>
      <c r="F720">
        <v>28.57</v>
      </c>
      <c r="M720" s="15">
        <v>26055</v>
      </c>
      <c r="N720" t="str">
        <f t="shared" si="58"/>
        <v>On</v>
      </c>
      <c r="O720">
        <f t="shared" si="59"/>
        <v>4</v>
      </c>
    </row>
    <row r="721" spans="1:15" x14ac:dyDescent="0.25">
      <c r="A721" s="2">
        <v>35915</v>
      </c>
      <c r="B721">
        <v>2400</v>
      </c>
      <c r="C721">
        <v>15.02</v>
      </c>
      <c r="D721">
        <v>15.02</v>
      </c>
      <c r="E721">
        <v>15.02</v>
      </c>
      <c r="F721">
        <v>15.02</v>
      </c>
      <c r="M721" s="15">
        <v>23576</v>
      </c>
      <c r="N721" t="str">
        <f t="shared" si="58"/>
        <v>Off</v>
      </c>
      <c r="O721">
        <f t="shared" si="59"/>
        <v>4</v>
      </c>
    </row>
    <row r="722" spans="1:15" x14ac:dyDescent="0.25">
      <c r="A722" s="2">
        <v>35916</v>
      </c>
      <c r="B722">
        <v>100</v>
      </c>
      <c r="C722">
        <v>14.11</v>
      </c>
      <c r="D722">
        <v>14.11</v>
      </c>
      <c r="E722">
        <v>14.11</v>
      </c>
      <c r="F722">
        <v>14.11</v>
      </c>
      <c r="M722" s="15">
        <v>21358</v>
      </c>
      <c r="N722" t="str">
        <f t="shared" si="58"/>
        <v>Off</v>
      </c>
      <c r="O722">
        <f t="shared" si="59"/>
        <v>5</v>
      </c>
    </row>
    <row r="723" spans="1:15" x14ac:dyDescent="0.25">
      <c r="A723" s="2">
        <v>35916</v>
      </c>
      <c r="B723">
        <v>200</v>
      </c>
      <c r="C723">
        <v>12.32</v>
      </c>
      <c r="D723">
        <v>12.32</v>
      </c>
      <c r="E723">
        <v>12.32</v>
      </c>
      <c r="F723">
        <v>12.32</v>
      </c>
      <c r="M723" s="15">
        <v>20409</v>
      </c>
      <c r="N723" t="str">
        <f t="shared" si="58"/>
        <v>Off</v>
      </c>
      <c r="O723">
        <f t="shared" si="59"/>
        <v>5</v>
      </c>
    </row>
    <row r="724" spans="1:15" x14ac:dyDescent="0.25">
      <c r="A724" s="2">
        <v>35916</v>
      </c>
      <c r="B724">
        <v>300</v>
      </c>
      <c r="C724">
        <v>12.34</v>
      </c>
      <c r="D724">
        <v>12.34</v>
      </c>
      <c r="E724">
        <v>12.34</v>
      </c>
      <c r="F724">
        <v>12.34</v>
      </c>
      <c r="M724" s="15">
        <v>19614</v>
      </c>
      <c r="N724" t="str">
        <f t="shared" si="58"/>
        <v>Off</v>
      </c>
      <c r="O724">
        <f t="shared" si="59"/>
        <v>5</v>
      </c>
    </row>
    <row r="725" spans="1:15" x14ac:dyDescent="0.25">
      <c r="A725" s="2">
        <v>35916</v>
      </c>
      <c r="B725">
        <v>400</v>
      </c>
      <c r="C725">
        <v>12.35</v>
      </c>
      <c r="D725">
        <v>12.35</v>
      </c>
      <c r="E725">
        <v>12.35</v>
      </c>
      <c r="F725">
        <v>12.35</v>
      </c>
      <c r="M725" s="15">
        <v>19432</v>
      </c>
      <c r="N725" t="str">
        <f t="shared" si="58"/>
        <v>Off</v>
      </c>
      <c r="O725">
        <f t="shared" si="59"/>
        <v>5</v>
      </c>
    </row>
    <row r="726" spans="1:15" x14ac:dyDescent="0.25">
      <c r="A726" s="2">
        <v>35916</v>
      </c>
      <c r="B726">
        <v>500</v>
      </c>
      <c r="C726">
        <v>13.11</v>
      </c>
      <c r="D726">
        <v>13.11</v>
      </c>
      <c r="E726">
        <v>13.11</v>
      </c>
      <c r="F726">
        <v>13.11</v>
      </c>
      <c r="M726" s="15">
        <v>19822</v>
      </c>
      <c r="N726" t="str">
        <f t="shared" si="58"/>
        <v>Off</v>
      </c>
      <c r="O726">
        <f t="shared" si="59"/>
        <v>5</v>
      </c>
    </row>
    <row r="727" spans="1:15" x14ac:dyDescent="0.25">
      <c r="A727" s="2">
        <v>35916</v>
      </c>
      <c r="B727">
        <v>600</v>
      </c>
      <c r="C727">
        <v>14.78</v>
      </c>
      <c r="D727">
        <v>14.78</v>
      </c>
      <c r="E727">
        <v>14.78</v>
      </c>
      <c r="F727">
        <v>14.78</v>
      </c>
      <c r="M727" s="15">
        <v>21467</v>
      </c>
      <c r="N727" t="str">
        <f t="shared" si="58"/>
        <v>Off</v>
      </c>
      <c r="O727">
        <f t="shared" si="59"/>
        <v>5</v>
      </c>
    </row>
    <row r="728" spans="1:15" x14ac:dyDescent="0.25">
      <c r="A728" s="2">
        <v>35916</v>
      </c>
      <c r="B728">
        <v>700</v>
      </c>
      <c r="C728">
        <v>18.25</v>
      </c>
      <c r="D728">
        <v>18.25</v>
      </c>
      <c r="E728">
        <v>18.25</v>
      </c>
      <c r="F728">
        <v>18.25</v>
      </c>
      <c r="M728" s="15">
        <v>24713</v>
      </c>
      <c r="N728" t="str">
        <f t="shared" si="58"/>
        <v>Off</v>
      </c>
      <c r="O728">
        <f t="shared" si="59"/>
        <v>5</v>
      </c>
    </row>
    <row r="729" spans="1:15" x14ac:dyDescent="0.25">
      <c r="A729" s="2">
        <v>35916</v>
      </c>
      <c r="B729">
        <v>800</v>
      </c>
      <c r="C729">
        <v>26.29</v>
      </c>
      <c r="D729">
        <v>26.29</v>
      </c>
      <c r="E729">
        <v>26.29</v>
      </c>
      <c r="F729">
        <v>26.29</v>
      </c>
      <c r="M729" s="15">
        <v>27434</v>
      </c>
      <c r="N729" t="str">
        <f t="shared" si="58"/>
        <v>On</v>
      </c>
      <c r="O729">
        <f t="shared" si="59"/>
        <v>5</v>
      </c>
    </row>
    <row r="730" spans="1:15" x14ac:dyDescent="0.25">
      <c r="A730" s="2">
        <v>35916</v>
      </c>
      <c r="B730">
        <v>900</v>
      </c>
      <c r="C730">
        <v>26.71</v>
      </c>
      <c r="D730">
        <v>24.72</v>
      </c>
      <c r="E730">
        <v>22.61</v>
      </c>
      <c r="F730">
        <v>35.71</v>
      </c>
      <c r="M730" s="15">
        <v>28738</v>
      </c>
      <c r="N730" t="str">
        <f t="shared" si="58"/>
        <v>On</v>
      </c>
      <c r="O730">
        <f t="shared" si="59"/>
        <v>5</v>
      </c>
    </row>
    <row r="731" spans="1:15" x14ac:dyDescent="0.25">
      <c r="A731" s="2">
        <v>35916</v>
      </c>
      <c r="B731">
        <v>1000</v>
      </c>
      <c r="C731">
        <v>16.920000000000002</v>
      </c>
      <c r="D731">
        <v>18.61</v>
      </c>
      <c r="E731">
        <v>15.71</v>
      </c>
      <c r="F731">
        <v>39.74</v>
      </c>
      <c r="M731" s="15">
        <v>29349</v>
      </c>
      <c r="N731" t="str">
        <f t="shared" si="58"/>
        <v>On</v>
      </c>
      <c r="O731">
        <f t="shared" si="59"/>
        <v>5</v>
      </c>
    </row>
    <row r="732" spans="1:15" x14ac:dyDescent="0.25">
      <c r="A732" s="2">
        <v>35916</v>
      </c>
      <c r="B732">
        <v>1100</v>
      </c>
      <c r="C732">
        <v>22.23</v>
      </c>
      <c r="D732">
        <v>23.24</v>
      </c>
      <c r="E732">
        <v>20.8</v>
      </c>
      <c r="F732">
        <v>40.53</v>
      </c>
      <c r="M732" s="15">
        <v>29695</v>
      </c>
      <c r="N732" t="str">
        <f t="shared" si="58"/>
        <v>On</v>
      </c>
      <c r="O732">
        <f t="shared" si="59"/>
        <v>5</v>
      </c>
    </row>
    <row r="733" spans="1:15" x14ac:dyDescent="0.25">
      <c r="A733" s="2">
        <v>35916</v>
      </c>
      <c r="B733">
        <v>1200</v>
      </c>
      <c r="C733">
        <v>23.99</v>
      </c>
      <c r="D733">
        <v>24.21</v>
      </c>
      <c r="E733">
        <v>21.72</v>
      </c>
      <c r="F733">
        <v>40.81</v>
      </c>
      <c r="M733" s="15">
        <v>29746</v>
      </c>
      <c r="N733" t="str">
        <f t="shared" si="58"/>
        <v>On</v>
      </c>
      <c r="O733">
        <f t="shared" si="59"/>
        <v>5</v>
      </c>
    </row>
    <row r="734" spans="1:15" x14ac:dyDescent="0.25">
      <c r="A734" s="2">
        <v>35916</v>
      </c>
      <c r="B734">
        <v>1300</v>
      </c>
      <c r="C734">
        <v>26.01</v>
      </c>
      <c r="D734">
        <v>26.36</v>
      </c>
      <c r="E734">
        <v>24.19</v>
      </c>
      <c r="F734">
        <v>41.12</v>
      </c>
      <c r="M734" s="15">
        <v>29637</v>
      </c>
      <c r="N734" t="str">
        <f t="shared" si="58"/>
        <v>On</v>
      </c>
      <c r="O734">
        <f t="shared" si="59"/>
        <v>5</v>
      </c>
    </row>
    <row r="735" spans="1:15" x14ac:dyDescent="0.25">
      <c r="A735" s="2">
        <v>35916</v>
      </c>
      <c r="B735">
        <v>1400</v>
      </c>
      <c r="C735">
        <v>23.97</v>
      </c>
      <c r="D735">
        <v>24.85</v>
      </c>
      <c r="E735">
        <v>22.61</v>
      </c>
      <c r="F735">
        <v>40.82</v>
      </c>
      <c r="M735" s="15">
        <v>29574</v>
      </c>
      <c r="N735" t="str">
        <f t="shared" si="58"/>
        <v>On</v>
      </c>
      <c r="O735">
        <f t="shared" si="59"/>
        <v>5</v>
      </c>
    </row>
    <row r="736" spans="1:15" x14ac:dyDescent="0.25">
      <c r="A736" s="2">
        <v>35916</v>
      </c>
      <c r="B736">
        <v>1500</v>
      </c>
      <c r="C736">
        <v>17.54</v>
      </c>
      <c r="D736">
        <v>19.82</v>
      </c>
      <c r="E736">
        <v>17.21</v>
      </c>
      <c r="F736">
        <v>39.86</v>
      </c>
      <c r="M736" s="15">
        <v>29159</v>
      </c>
      <c r="N736" t="str">
        <f t="shared" si="58"/>
        <v>On</v>
      </c>
      <c r="O736">
        <f t="shared" si="59"/>
        <v>5</v>
      </c>
    </row>
    <row r="737" spans="1:15" x14ac:dyDescent="0.25">
      <c r="A737" s="2">
        <v>35916</v>
      </c>
      <c r="B737">
        <v>1600</v>
      </c>
      <c r="C737">
        <v>18.47</v>
      </c>
      <c r="D737">
        <v>20.94</v>
      </c>
      <c r="E737">
        <v>18.52</v>
      </c>
      <c r="F737">
        <v>40</v>
      </c>
      <c r="M737" s="15">
        <v>28861</v>
      </c>
      <c r="N737" t="str">
        <f t="shared" si="58"/>
        <v>On</v>
      </c>
      <c r="O737">
        <f t="shared" si="59"/>
        <v>5</v>
      </c>
    </row>
    <row r="738" spans="1:15" x14ac:dyDescent="0.25">
      <c r="A738" s="2">
        <v>35916</v>
      </c>
      <c r="B738">
        <v>1700</v>
      </c>
      <c r="C738">
        <v>18.850000000000001</v>
      </c>
      <c r="D738">
        <v>20.9</v>
      </c>
      <c r="E738">
        <v>18.579999999999998</v>
      </c>
      <c r="F738">
        <v>38.729999999999997</v>
      </c>
      <c r="M738" s="15">
        <v>28707</v>
      </c>
      <c r="N738" t="str">
        <f t="shared" si="58"/>
        <v>On</v>
      </c>
      <c r="O738">
        <f t="shared" si="59"/>
        <v>5</v>
      </c>
    </row>
    <row r="739" spans="1:15" x14ac:dyDescent="0.25">
      <c r="A739" s="2">
        <v>35916</v>
      </c>
      <c r="B739">
        <v>1800</v>
      </c>
      <c r="C739">
        <v>15.72</v>
      </c>
      <c r="D739">
        <v>16.3</v>
      </c>
      <c r="E739">
        <v>13.97</v>
      </c>
      <c r="F739">
        <v>32.22</v>
      </c>
      <c r="M739" s="15">
        <v>28449</v>
      </c>
      <c r="N739" t="str">
        <f t="shared" si="58"/>
        <v>On</v>
      </c>
      <c r="O739">
        <f t="shared" si="59"/>
        <v>5</v>
      </c>
    </row>
    <row r="740" spans="1:15" x14ac:dyDescent="0.25">
      <c r="A740" s="2">
        <v>35916</v>
      </c>
      <c r="B740">
        <v>1900</v>
      </c>
      <c r="C740">
        <v>16.940000000000001</v>
      </c>
      <c r="D740">
        <v>17.79</v>
      </c>
      <c r="E740">
        <v>15.6</v>
      </c>
      <c r="F740">
        <v>33.19</v>
      </c>
      <c r="M740" s="15">
        <v>28041</v>
      </c>
      <c r="N740" t="str">
        <f t="shared" si="58"/>
        <v>On</v>
      </c>
      <c r="O740">
        <f t="shared" si="59"/>
        <v>5</v>
      </c>
    </row>
    <row r="741" spans="1:15" x14ac:dyDescent="0.25">
      <c r="A741" s="2">
        <v>35916</v>
      </c>
      <c r="B741">
        <v>2000</v>
      </c>
      <c r="C741">
        <v>15.98</v>
      </c>
      <c r="D741">
        <v>16.78</v>
      </c>
      <c r="E741">
        <v>14.45</v>
      </c>
      <c r="F741">
        <v>32.94</v>
      </c>
      <c r="M741" s="15">
        <v>27911</v>
      </c>
      <c r="N741" t="str">
        <f t="shared" si="58"/>
        <v>On</v>
      </c>
      <c r="O741">
        <f t="shared" si="59"/>
        <v>5</v>
      </c>
    </row>
    <row r="742" spans="1:15" x14ac:dyDescent="0.25">
      <c r="A742" s="2">
        <v>35916</v>
      </c>
      <c r="B742">
        <v>2100</v>
      </c>
      <c r="C742">
        <v>21.54</v>
      </c>
      <c r="D742">
        <v>21.5</v>
      </c>
      <c r="E742">
        <v>20.73</v>
      </c>
      <c r="F742">
        <v>26.38</v>
      </c>
      <c r="M742" s="15">
        <v>28139</v>
      </c>
      <c r="N742" t="str">
        <f t="shared" si="58"/>
        <v>On</v>
      </c>
      <c r="O742">
        <f t="shared" si="59"/>
        <v>5</v>
      </c>
    </row>
    <row r="743" spans="1:15" x14ac:dyDescent="0.25">
      <c r="A743" s="2">
        <v>35916</v>
      </c>
      <c r="B743">
        <v>2200</v>
      </c>
      <c r="C743">
        <v>18.059999999999999</v>
      </c>
      <c r="D743">
        <v>18.059999999999999</v>
      </c>
      <c r="E743">
        <v>18.059999999999999</v>
      </c>
      <c r="F743">
        <v>18.059999999999999</v>
      </c>
      <c r="M743" s="15">
        <v>27169</v>
      </c>
      <c r="N743" t="str">
        <f t="shared" si="58"/>
        <v>On</v>
      </c>
      <c r="O743">
        <f t="shared" si="59"/>
        <v>5</v>
      </c>
    </row>
    <row r="744" spans="1:15" x14ac:dyDescent="0.25">
      <c r="A744" s="2">
        <v>35916</v>
      </c>
      <c r="B744">
        <v>2300</v>
      </c>
      <c r="C744">
        <v>15.07</v>
      </c>
      <c r="D744">
        <v>15.07</v>
      </c>
      <c r="E744">
        <v>15.07</v>
      </c>
      <c r="F744">
        <v>15.07</v>
      </c>
      <c r="M744" s="15">
        <v>25116</v>
      </c>
      <c r="N744" t="str">
        <f t="shared" si="58"/>
        <v>On</v>
      </c>
      <c r="O744">
        <f t="shared" si="59"/>
        <v>5</v>
      </c>
    </row>
    <row r="745" spans="1:15" x14ac:dyDescent="0.25">
      <c r="A745" s="2">
        <v>35916</v>
      </c>
      <c r="B745">
        <v>2400</v>
      </c>
      <c r="C745">
        <v>15.08</v>
      </c>
      <c r="D745">
        <v>15.08</v>
      </c>
      <c r="E745">
        <v>15.08</v>
      </c>
      <c r="F745">
        <v>15.08</v>
      </c>
      <c r="M745" s="15">
        <v>22840</v>
      </c>
      <c r="N745" t="str">
        <f t="shared" si="58"/>
        <v>Off</v>
      </c>
      <c r="O745">
        <f t="shared" si="59"/>
        <v>5</v>
      </c>
    </row>
    <row r="746" spans="1:15" x14ac:dyDescent="0.25">
      <c r="A746" s="2">
        <v>35917</v>
      </c>
      <c r="B746">
        <v>100</v>
      </c>
      <c r="C746">
        <v>14.22</v>
      </c>
      <c r="D746">
        <v>14.22</v>
      </c>
      <c r="E746">
        <v>14.22</v>
      </c>
      <c r="F746">
        <v>14.22</v>
      </c>
      <c r="M746" s="15">
        <v>20792</v>
      </c>
      <c r="N746" t="str">
        <f t="shared" si="58"/>
        <v>Off</v>
      </c>
      <c r="O746">
        <f t="shared" si="59"/>
        <v>6</v>
      </c>
    </row>
    <row r="747" spans="1:15" x14ac:dyDescent="0.25">
      <c r="A747" s="2">
        <v>35917</v>
      </c>
      <c r="B747">
        <v>200</v>
      </c>
      <c r="C747">
        <v>13.14</v>
      </c>
      <c r="D747">
        <v>13.14</v>
      </c>
      <c r="E747">
        <v>13.14</v>
      </c>
      <c r="F747">
        <v>13.14</v>
      </c>
      <c r="M747" s="15">
        <v>19814</v>
      </c>
      <c r="N747" t="str">
        <f t="shared" si="58"/>
        <v>Off</v>
      </c>
      <c r="O747">
        <f t="shared" si="59"/>
        <v>6</v>
      </c>
    </row>
    <row r="748" spans="1:15" x14ac:dyDescent="0.25">
      <c r="A748" s="2">
        <v>35917</v>
      </c>
      <c r="B748">
        <v>300</v>
      </c>
      <c r="C748">
        <v>11.68</v>
      </c>
      <c r="D748">
        <v>11.68</v>
      </c>
      <c r="E748">
        <v>11.68</v>
      </c>
      <c r="F748">
        <v>11.68</v>
      </c>
      <c r="M748" s="15">
        <v>19090</v>
      </c>
      <c r="N748" t="str">
        <f t="shared" si="58"/>
        <v>Off</v>
      </c>
      <c r="O748">
        <f t="shared" si="59"/>
        <v>6</v>
      </c>
    </row>
    <row r="749" spans="1:15" x14ac:dyDescent="0.25">
      <c r="A749" s="2">
        <v>35917</v>
      </c>
      <c r="B749">
        <v>400</v>
      </c>
      <c r="C749">
        <v>11.6</v>
      </c>
      <c r="D749">
        <v>11.6</v>
      </c>
      <c r="E749">
        <v>11.6</v>
      </c>
      <c r="F749">
        <v>11.6</v>
      </c>
      <c r="M749" s="15">
        <v>18680</v>
      </c>
      <c r="N749" t="str">
        <f t="shared" si="58"/>
        <v>Off</v>
      </c>
      <c r="O749">
        <f t="shared" si="59"/>
        <v>6</v>
      </c>
    </row>
    <row r="750" spans="1:15" x14ac:dyDescent="0.25">
      <c r="A750" s="2">
        <v>35917</v>
      </c>
      <c r="B750">
        <v>500</v>
      </c>
      <c r="C750">
        <v>11.7</v>
      </c>
      <c r="D750">
        <v>11.7</v>
      </c>
      <c r="E750">
        <v>11.7</v>
      </c>
      <c r="F750">
        <v>11.7</v>
      </c>
      <c r="M750" s="15">
        <v>18705</v>
      </c>
      <c r="N750" t="str">
        <f t="shared" si="58"/>
        <v>Off</v>
      </c>
      <c r="O750">
        <f t="shared" si="59"/>
        <v>6</v>
      </c>
    </row>
    <row r="751" spans="1:15" x14ac:dyDescent="0.25">
      <c r="A751" s="2">
        <v>35917</v>
      </c>
      <c r="B751">
        <v>600</v>
      </c>
      <c r="C751">
        <v>12.18</v>
      </c>
      <c r="D751">
        <v>12.18</v>
      </c>
      <c r="E751">
        <v>12.18</v>
      </c>
      <c r="F751">
        <v>12.18</v>
      </c>
      <c r="M751" s="15">
        <v>19222</v>
      </c>
      <c r="N751" t="str">
        <f t="shared" si="58"/>
        <v>Off</v>
      </c>
      <c r="O751">
        <f t="shared" si="59"/>
        <v>6</v>
      </c>
    </row>
    <row r="752" spans="1:15" x14ac:dyDescent="0.25">
      <c r="A752" s="2">
        <v>35917</v>
      </c>
      <c r="B752">
        <v>700</v>
      </c>
      <c r="C752">
        <v>11.8</v>
      </c>
      <c r="D752">
        <v>11.8</v>
      </c>
      <c r="E752">
        <v>11.8</v>
      </c>
      <c r="F752">
        <v>11.8</v>
      </c>
      <c r="M752" s="15">
        <v>19980</v>
      </c>
      <c r="N752" t="str">
        <f t="shared" si="58"/>
        <v>Off</v>
      </c>
      <c r="O752">
        <f t="shared" si="59"/>
        <v>6</v>
      </c>
    </row>
    <row r="753" spans="1:15" x14ac:dyDescent="0.25">
      <c r="A753" s="2">
        <v>35917</v>
      </c>
      <c r="B753">
        <v>800</v>
      </c>
      <c r="C753">
        <v>12.6</v>
      </c>
      <c r="D753">
        <v>12.6</v>
      </c>
      <c r="E753">
        <v>12.6</v>
      </c>
      <c r="F753">
        <v>12.6</v>
      </c>
      <c r="M753" s="15">
        <v>21666</v>
      </c>
      <c r="N753" t="str">
        <f t="shared" si="58"/>
        <v>On</v>
      </c>
      <c r="O753">
        <f t="shared" si="59"/>
        <v>6</v>
      </c>
    </row>
    <row r="754" spans="1:15" x14ac:dyDescent="0.25">
      <c r="A754" s="2">
        <v>35917</v>
      </c>
      <c r="B754">
        <v>900</v>
      </c>
      <c r="C754">
        <v>15.92</v>
      </c>
      <c r="D754">
        <v>15.92</v>
      </c>
      <c r="E754">
        <v>15.92</v>
      </c>
      <c r="F754">
        <v>15.92</v>
      </c>
      <c r="M754" s="15">
        <v>23636</v>
      </c>
      <c r="N754" t="str">
        <f t="shared" si="58"/>
        <v>On</v>
      </c>
      <c r="O754">
        <f t="shared" si="59"/>
        <v>6</v>
      </c>
    </row>
    <row r="755" spans="1:15" x14ac:dyDescent="0.25">
      <c r="A755" s="2">
        <v>35917</v>
      </c>
      <c r="B755">
        <v>1000</v>
      </c>
      <c r="C755">
        <v>15.5</v>
      </c>
      <c r="D755">
        <v>15.5</v>
      </c>
      <c r="E755">
        <v>15.5</v>
      </c>
      <c r="F755">
        <v>15.5</v>
      </c>
      <c r="M755" s="15">
        <v>25246</v>
      </c>
      <c r="N755" t="str">
        <f t="shared" si="58"/>
        <v>On</v>
      </c>
      <c r="O755">
        <f t="shared" si="59"/>
        <v>6</v>
      </c>
    </row>
    <row r="756" spans="1:15" x14ac:dyDescent="0.25">
      <c r="A756" s="2">
        <v>35917</v>
      </c>
      <c r="B756">
        <v>1100</v>
      </c>
      <c r="C756">
        <v>15.83</v>
      </c>
      <c r="D756">
        <v>15.83</v>
      </c>
      <c r="E756">
        <v>15.83</v>
      </c>
      <c r="F756">
        <v>15.83</v>
      </c>
      <c r="M756" s="15">
        <v>25945</v>
      </c>
      <c r="N756" t="str">
        <f t="shared" si="58"/>
        <v>On</v>
      </c>
      <c r="O756">
        <f t="shared" si="59"/>
        <v>6</v>
      </c>
    </row>
    <row r="757" spans="1:15" x14ac:dyDescent="0.25">
      <c r="A757" s="2">
        <v>35917</v>
      </c>
      <c r="B757">
        <v>1200</v>
      </c>
      <c r="C757">
        <v>16.04</v>
      </c>
      <c r="D757">
        <v>16.04</v>
      </c>
      <c r="E757">
        <v>16.04</v>
      </c>
      <c r="F757">
        <v>16.04</v>
      </c>
      <c r="M757" s="15">
        <v>26094</v>
      </c>
      <c r="N757" t="str">
        <f t="shared" si="58"/>
        <v>On</v>
      </c>
      <c r="O757">
        <f t="shared" si="59"/>
        <v>6</v>
      </c>
    </row>
    <row r="758" spans="1:15" x14ac:dyDescent="0.25">
      <c r="A758" s="2">
        <v>35917</v>
      </c>
      <c r="B758">
        <v>1300</v>
      </c>
      <c r="C758">
        <v>15.52</v>
      </c>
      <c r="D758">
        <v>15.52</v>
      </c>
      <c r="E758">
        <v>15.52</v>
      </c>
      <c r="F758">
        <v>15.52</v>
      </c>
      <c r="M758" s="15">
        <v>25744</v>
      </c>
      <c r="N758" t="str">
        <f t="shared" si="58"/>
        <v>On</v>
      </c>
      <c r="O758">
        <f t="shared" si="59"/>
        <v>6</v>
      </c>
    </row>
    <row r="759" spans="1:15" x14ac:dyDescent="0.25">
      <c r="A759" s="2">
        <v>35917</v>
      </c>
      <c r="B759">
        <v>1400</v>
      </c>
      <c r="C759">
        <v>14.82</v>
      </c>
      <c r="D759">
        <v>14.82</v>
      </c>
      <c r="E759">
        <v>14.82</v>
      </c>
      <c r="F759">
        <v>14.82</v>
      </c>
      <c r="M759" s="15">
        <v>25200</v>
      </c>
      <c r="N759" t="str">
        <f t="shared" si="58"/>
        <v>On</v>
      </c>
      <c r="O759">
        <f t="shared" si="59"/>
        <v>6</v>
      </c>
    </row>
    <row r="760" spans="1:15" x14ac:dyDescent="0.25">
      <c r="A760" s="2">
        <v>35917</v>
      </c>
      <c r="B760">
        <v>1500</v>
      </c>
      <c r="C760">
        <v>13.46</v>
      </c>
      <c r="D760">
        <v>13.46</v>
      </c>
      <c r="E760">
        <v>13.46</v>
      </c>
      <c r="F760">
        <v>13.46</v>
      </c>
      <c r="M760" s="15">
        <v>24560</v>
      </c>
      <c r="N760" t="str">
        <f t="shared" si="58"/>
        <v>On</v>
      </c>
      <c r="O760">
        <f t="shared" si="59"/>
        <v>6</v>
      </c>
    </row>
    <row r="761" spans="1:15" x14ac:dyDescent="0.25">
      <c r="A761" s="2">
        <v>35917</v>
      </c>
      <c r="B761">
        <v>1600</v>
      </c>
      <c r="C761">
        <v>13.36</v>
      </c>
      <c r="D761">
        <v>13.36</v>
      </c>
      <c r="E761">
        <v>13.36</v>
      </c>
      <c r="F761">
        <v>13.36</v>
      </c>
      <c r="M761" s="15">
        <v>24269</v>
      </c>
      <c r="N761" t="str">
        <f t="shared" si="58"/>
        <v>On</v>
      </c>
      <c r="O761">
        <f t="shared" si="59"/>
        <v>6</v>
      </c>
    </row>
    <row r="762" spans="1:15" x14ac:dyDescent="0.25">
      <c r="A762" s="2">
        <v>35917</v>
      </c>
      <c r="B762">
        <v>1700</v>
      </c>
      <c r="C762">
        <v>13.78</v>
      </c>
      <c r="D762">
        <v>13.78</v>
      </c>
      <c r="E762">
        <v>13.78</v>
      </c>
      <c r="F762">
        <v>13.78</v>
      </c>
      <c r="M762" s="15">
        <v>24208</v>
      </c>
      <c r="N762" t="str">
        <f t="shared" si="58"/>
        <v>On</v>
      </c>
      <c r="O762">
        <f t="shared" si="59"/>
        <v>6</v>
      </c>
    </row>
    <row r="763" spans="1:15" x14ac:dyDescent="0.25">
      <c r="A763" s="2">
        <v>35917</v>
      </c>
      <c r="B763">
        <v>1800</v>
      </c>
      <c r="C763">
        <v>13.93</v>
      </c>
      <c r="D763">
        <v>13.93</v>
      </c>
      <c r="E763">
        <v>13.93</v>
      </c>
      <c r="F763">
        <v>13.93</v>
      </c>
      <c r="M763" s="15">
        <v>24173</v>
      </c>
      <c r="N763" t="str">
        <f t="shared" si="58"/>
        <v>On</v>
      </c>
      <c r="O763">
        <f t="shared" si="59"/>
        <v>6</v>
      </c>
    </row>
    <row r="764" spans="1:15" x14ac:dyDescent="0.25">
      <c r="A764" s="2">
        <v>35917</v>
      </c>
      <c r="B764">
        <v>1900</v>
      </c>
      <c r="C764">
        <v>13.97</v>
      </c>
      <c r="D764">
        <v>13.97</v>
      </c>
      <c r="E764">
        <v>13.97</v>
      </c>
      <c r="F764">
        <v>13.97</v>
      </c>
      <c r="M764" s="15">
        <v>24200</v>
      </c>
      <c r="N764" t="str">
        <f t="shared" si="58"/>
        <v>On</v>
      </c>
      <c r="O764">
        <f t="shared" si="59"/>
        <v>6</v>
      </c>
    </row>
    <row r="765" spans="1:15" x14ac:dyDescent="0.25">
      <c r="A765" s="2">
        <v>35917</v>
      </c>
      <c r="B765">
        <v>2000</v>
      </c>
      <c r="C765">
        <v>13.8</v>
      </c>
      <c r="D765">
        <v>13.8</v>
      </c>
      <c r="E765">
        <v>13.8</v>
      </c>
      <c r="F765">
        <v>13.8</v>
      </c>
      <c r="M765" s="15">
        <v>24460</v>
      </c>
      <c r="N765" t="str">
        <f t="shared" si="58"/>
        <v>On</v>
      </c>
      <c r="O765">
        <f t="shared" si="59"/>
        <v>6</v>
      </c>
    </row>
    <row r="766" spans="1:15" x14ac:dyDescent="0.25">
      <c r="A766" s="2">
        <v>35917</v>
      </c>
      <c r="B766">
        <v>2100</v>
      </c>
      <c r="C766">
        <v>16.3</v>
      </c>
      <c r="D766">
        <v>16.3</v>
      </c>
      <c r="E766">
        <v>16.3</v>
      </c>
      <c r="F766">
        <v>16.3</v>
      </c>
      <c r="M766" s="15">
        <v>25600</v>
      </c>
      <c r="N766" t="str">
        <f t="shared" si="58"/>
        <v>On</v>
      </c>
      <c r="O766">
        <f t="shared" si="59"/>
        <v>6</v>
      </c>
    </row>
    <row r="767" spans="1:15" x14ac:dyDescent="0.25">
      <c r="A767" s="2">
        <v>35917</v>
      </c>
      <c r="B767">
        <v>2200</v>
      </c>
      <c r="C767">
        <v>13.31</v>
      </c>
      <c r="D767">
        <v>13.31</v>
      </c>
      <c r="E767">
        <v>13.31</v>
      </c>
      <c r="F767">
        <v>13.31</v>
      </c>
      <c r="M767" s="15">
        <v>24988</v>
      </c>
      <c r="N767" t="str">
        <f t="shared" si="58"/>
        <v>On</v>
      </c>
      <c r="O767">
        <f t="shared" si="59"/>
        <v>6</v>
      </c>
    </row>
    <row r="768" spans="1:15" x14ac:dyDescent="0.25">
      <c r="A768" s="2">
        <v>35917</v>
      </c>
      <c r="B768">
        <v>2300</v>
      </c>
      <c r="C768">
        <v>12.98</v>
      </c>
      <c r="D768">
        <v>12.98</v>
      </c>
      <c r="E768">
        <v>12.98</v>
      </c>
      <c r="F768">
        <v>12.98</v>
      </c>
      <c r="M768" s="15">
        <v>23397</v>
      </c>
      <c r="N768" t="str">
        <f t="shared" si="58"/>
        <v>On</v>
      </c>
      <c r="O768">
        <f t="shared" si="59"/>
        <v>6</v>
      </c>
    </row>
    <row r="769" spans="1:15" x14ac:dyDescent="0.25">
      <c r="A769" s="2">
        <v>35917</v>
      </c>
      <c r="B769">
        <v>2400</v>
      </c>
      <c r="C769">
        <v>12.67</v>
      </c>
      <c r="D769">
        <v>12.67</v>
      </c>
      <c r="E769">
        <v>12.67</v>
      </c>
      <c r="F769">
        <v>12.67</v>
      </c>
      <c r="M769" s="15">
        <v>21580</v>
      </c>
      <c r="N769" t="str">
        <f t="shared" si="58"/>
        <v>Off</v>
      </c>
      <c r="O769">
        <f t="shared" si="59"/>
        <v>6</v>
      </c>
    </row>
    <row r="770" spans="1:15" x14ac:dyDescent="0.25">
      <c r="A770" s="2">
        <v>35918</v>
      </c>
      <c r="B770">
        <v>100</v>
      </c>
      <c r="C770">
        <v>11.64</v>
      </c>
      <c r="D770">
        <v>11.64</v>
      </c>
      <c r="E770">
        <v>11.64</v>
      </c>
      <c r="F770">
        <v>11.64</v>
      </c>
      <c r="M770" s="15">
        <v>19953</v>
      </c>
      <c r="N770" t="str">
        <f t="shared" si="58"/>
        <v>Off</v>
      </c>
      <c r="O770">
        <f t="shared" si="59"/>
        <v>7</v>
      </c>
    </row>
    <row r="771" spans="1:15" x14ac:dyDescent="0.25">
      <c r="A771" s="2">
        <v>35918</v>
      </c>
      <c r="B771">
        <v>200</v>
      </c>
      <c r="C771">
        <v>11.22</v>
      </c>
      <c r="D771">
        <v>11.22</v>
      </c>
      <c r="E771">
        <v>11.22</v>
      </c>
      <c r="F771">
        <v>11.22</v>
      </c>
      <c r="M771" s="15">
        <v>18713</v>
      </c>
      <c r="N771" t="str">
        <f t="shared" ref="N771:N834" si="60">+IF(B771&gt;700,IF(B771&lt;2400,"On","Off"),"Off")</f>
        <v>Off</v>
      </c>
      <c r="O771">
        <f t="shared" ref="O771:O834" si="61">+WEEKDAY(A771,2)</f>
        <v>7</v>
      </c>
    </row>
    <row r="772" spans="1:15" x14ac:dyDescent="0.25">
      <c r="A772" s="2">
        <v>35918</v>
      </c>
      <c r="B772">
        <v>300</v>
      </c>
      <c r="C772">
        <v>10.33</v>
      </c>
      <c r="D772">
        <v>10.33</v>
      </c>
      <c r="E772">
        <v>10.33</v>
      </c>
      <c r="F772">
        <v>10.33</v>
      </c>
      <c r="M772" s="15">
        <v>18163</v>
      </c>
      <c r="N772" t="str">
        <f t="shared" si="60"/>
        <v>Off</v>
      </c>
      <c r="O772">
        <f t="shared" si="61"/>
        <v>7</v>
      </c>
    </row>
    <row r="773" spans="1:15" x14ac:dyDescent="0.25">
      <c r="A773" s="2">
        <v>35918</v>
      </c>
      <c r="B773">
        <v>400</v>
      </c>
      <c r="C773">
        <v>9.8699999999999992</v>
      </c>
      <c r="D773">
        <v>9.8699999999999992</v>
      </c>
      <c r="E773">
        <v>9.8699999999999992</v>
      </c>
      <c r="F773">
        <v>9.8699999999999992</v>
      </c>
      <c r="M773" s="15">
        <v>17841</v>
      </c>
      <c r="N773" t="str">
        <f t="shared" si="60"/>
        <v>Off</v>
      </c>
      <c r="O773">
        <f t="shared" si="61"/>
        <v>7</v>
      </c>
    </row>
    <row r="774" spans="1:15" x14ac:dyDescent="0.25">
      <c r="A774" s="2">
        <v>35918</v>
      </c>
      <c r="B774">
        <v>500</v>
      </c>
      <c r="C774">
        <v>10.42</v>
      </c>
      <c r="D774">
        <v>10.42</v>
      </c>
      <c r="E774">
        <v>10.42</v>
      </c>
      <c r="F774">
        <v>10.42</v>
      </c>
      <c r="M774" s="15">
        <v>17773</v>
      </c>
      <c r="N774" t="str">
        <f t="shared" si="60"/>
        <v>Off</v>
      </c>
      <c r="O774">
        <f t="shared" si="61"/>
        <v>7</v>
      </c>
    </row>
    <row r="775" spans="1:15" x14ac:dyDescent="0.25">
      <c r="A775" s="2">
        <v>35918</v>
      </c>
      <c r="B775">
        <v>600</v>
      </c>
      <c r="C775">
        <v>9.91</v>
      </c>
      <c r="D775">
        <v>9.91</v>
      </c>
      <c r="E775">
        <v>9.91</v>
      </c>
      <c r="F775">
        <v>9.91</v>
      </c>
      <c r="M775" s="15">
        <v>17991</v>
      </c>
      <c r="N775" t="str">
        <f t="shared" si="60"/>
        <v>Off</v>
      </c>
      <c r="O775">
        <f t="shared" si="61"/>
        <v>7</v>
      </c>
    </row>
    <row r="776" spans="1:15" x14ac:dyDescent="0.25">
      <c r="A776" s="2">
        <v>35918</v>
      </c>
      <c r="B776">
        <v>700</v>
      </c>
      <c r="C776">
        <v>9.02</v>
      </c>
      <c r="D776">
        <v>9.02</v>
      </c>
      <c r="E776">
        <v>9.02</v>
      </c>
      <c r="F776">
        <v>9.02</v>
      </c>
      <c r="M776" s="15">
        <v>18430</v>
      </c>
      <c r="N776" t="str">
        <f t="shared" si="60"/>
        <v>Off</v>
      </c>
      <c r="O776">
        <f t="shared" si="61"/>
        <v>7</v>
      </c>
    </row>
    <row r="777" spans="1:15" x14ac:dyDescent="0.25">
      <c r="A777" s="2">
        <v>35918</v>
      </c>
      <c r="B777">
        <v>800</v>
      </c>
      <c r="C777">
        <v>11.15</v>
      </c>
      <c r="D777">
        <v>11.15</v>
      </c>
      <c r="E777">
        <v>11.15</v>
      </c>
      <c r="F777">
        <v>11.15</v>
      </c>
      <c r="M777" s="15">
        <v>19277</v>
      </c>
      <c r="N777" t="str">
        <f t="shared" si="60"/>
        <v>On</v>
      </c>
      <c r="O777">
        <f t="shared" si="61"/>
        <v>7</v>
      </c>
    </row>
    <row r="778" spans="1:15" x14ac:dyDescent="0.25">
      <c r="A778" s="2">
        <v>35918</v>
      </c>
      <c r="B778">
        <v>900</v>
      </c>
      <c r="C778">
        <v>12.97</v>
      </c>
      <c r="D778">
        <v>12.97</v>
      </c>
      <c r="E778">
        <v>12.97</v>
      </c>
      <c r="F778">
        <v>12.97</v>
      </c>
      <c r="M778" s="15">
        <v>21186</v>
      </c>
      <c r="N778" t="str">
        <f t="shared" si="60"/>
        <v>On</v>
      </c>
      <c r="O778">
        <f t="shared" si="61"/>
        <v>7</v>
      </c>
    </row>
    <row r="779" spans="1:15" x14ac:dyDescent="0.25">
      <c r="A779" s="2">
        <v>35918</v>
      </c>
      <c r="B779">
        <v>1000</v>
      </c>
      <c r="C779">
        <v>13.93</v>
      </c>
      <c r="D779">
        <v>13.93</v>
      </c>
      <c r="E779">
        <v>13.93</v>
      </c>
      <c r="F779">
        <v>13.93</v>
      </c>
      <c r="M779" s="15">
        <v>22633</v>
      </c>
      <c r="N779" t="str">
        <f t="shared" si="60"/>
        <v>On</v>
      </c>
      <c r="O779">
        <f t="shared" si="61"/>
        <v>7</v>
      </c>
    </row>
    <row r="780" spans="1:15" x14ac:dyDescent="0.25">
      <c r="A780" s="2">
        <v>35918</v>
      </c>
      <c r="B780">
        <v>1100</v>
      </c>
      <c r="C780">
        <v>13.7</v>
      </c>
      <c r="D780">
        <v>13.7</v>
      </c>
      <c r="E780">
        <v>13.7</v>
      </c>
      <c r="F780">
        <v>13.7</v>
      </c>
      <c r="M780" s="15">
        <v>23465</v>
      </c>
      <c r="N780" t="str">
        <f t="shared" si="60"/>
        <v>On</v>
      </c>
      <c r="O780">
        <f t="shared" si="61"/>
        <v>7</v>
      </c>
    </row>
    <row r="781" spans="1:15" x14ac:dyDescent="0.25">
      <c r="A781" s="2">
        <v>35918</v>
      </c>
      <c r="B781">
        <v>1200</v>
      </c>
      <c r="C781">
        <v>13.03</v>
      </c>
      <c r="D781">
        <v>13.03</v>
      </c>
      <c r="E781">
        <v>13.03</v>
      </c>
      <c r="F781">
        <v>13.03</v>
      </c>
      <c r="M781" s="15">
        <v>23875</v>
      </c>
      <c r="N781" t="str">
        <f t="shared" si="60"/>
        <v>On</v>
      </c>
      <c r="O781">
        <f t="shared" si="61"/>
        <v>7</v>
      </c>
    </row>
    <row r="782" spans="1:15" x14ac:dyDescent="0.25">
      <c r="A782" s="2">
        <v>35918</v>
      </c>
      <c r="B782">
        <v>1300</v>
      </c>
      <c r="C782">
        <v>12.8</v>
      </c>
      <c r="D782">
        <v>12.8</v>
      </c>
      <c r="E782">
        <v>12.8</v>
      </c>
      <c r="F782">
        <v>12.8</v>
      </c>
      <c r="M782" s="15">
        <v>23849</v>
      </c>
      <c r="N782" t="str">
        <f t="shared" si="60"/>
        <v>On</v>
      </c>
      <c r="O782">
        <f t="shared" si="61"/>
        <v>7</v>
      </c>
    </row>
    <row r="783" spans="1:15" x14ac:dyDescent="0.25">
      <c r="A783" s="2">
        <v>35918</v>
      </c>
      <c r="B783">
        <v>1400</v>
      </c>
      <c r="C783">
        <v>13.12</v>
      </c>
      <c r="D783">
        <v>13.12</v>
      </c>
      <c r="E783">
        <v>13.12</v>
      </c>
      <c r="F783">
        <v>13.12</v>
      </c>
      <c r="M783" s="15">
        <v>23745</v>
      </c>
      <c r="N783" t="str">
        <f t="shared" si="60"/>
        <v>On</v>
      </c>
      <c r="O783">
        <f t="shared" si="61"/>
        <v>7</v>
      </c>
    </row>
    <row r="784" spans="1:15" x14ac:dyDescent="0.25">
      <c r="A784" s="2">
        <v>35918</v>
      </c>
      <c r="B784">
        <v>1500</v>
      </c>
      <c r="C784">
        <v>13.2</v>
      </c>
      <c r="D784">
        <v>13.2</v>
      </c>
      <c r="E784">
        <v>13.2</v>
      </c>
      <c r="F784">
        <v>13.2</v>
      </c>
      <c r="M784" s="15">
        <v>23416</v>
      </c>
      <c r="N784" t="str">
        <f t="shared" si="60"/>
        <v>On</v>
      </c>
      <c r="O784">
        <f t="shared" si="61"/>
        <v>7</v>
      </c>
    </row>
    <row r="785" spans="1:15" x14ac:dyDescent="0.25">
      <c r="A785" s="2">
        <v>35918</v>
      </c>
      <c r="B785">
        <v>1600</v>
      </c>
      <c r="C785">
        <v>13.31</v>
      </c>
      <c r="D785">
        <v>13.31</v>
      </c>
      <c r="E785">
        <v>13.31</v>
      </c>
      <c r="F785">
        <v>13.31</v>
      </c>
      <c r="M785" s="15">
        <v>23435</v>
      </c>
      <c r="N785" t="str">
        <f t="shared" si="60"/>
        <v>On</v>
      </c>
      <c r="O785">
        <f t="shared" si="61"/>
        <v>7</v>
      </c>
    </row>
    <row r="786" spans="1:15" x14ac:dyDescent="0.25">
      <c r="A786" s="2">
        <v>35918</v>
      </c>
      <c r="B786">
        <v>1700</v>
      </c>
      <c r="C786">
        <v>14.19</v>
      </c>
      <c r="D786">
        <v>14.19</v>
      </c>
      <c r="E786">
        <v>14.19</v>
      </c>
      <c r="F786">
        <v>14.19</v>
      </c>
      <c r="M786" s="15">
        <v>23588</v>
      </c>
      <c r="N786" t="str">
        <f t="shared" si="60"/>
        <v>On</v>
      </c>
      <c r="O786">
        <f t="shared" si="61"/>
        <v>7</v>
      </c>
    </row>
    <row r="787" spans="1:15" x14ac:dyDescent="0.25">
      <c r="A787" s="2">
        <v>35918</v>
      </c>
      <c r="B787">
        <v>1800</v>
      </c>
      <c r="C787">
        <v>14.52</v>
      </c>
      <c r="D787">
        <v>14.54</v>
      </c>
      <c r="E787">
        <v>14.54</v>
      </c>
      <c r="F787">
        <v>14.59</v>
      </c>
      <c r="M787" s="15">
        <v>23888</v>
      </c>
      <c r="N787" t="str">
        <f t="shared" si="60"/>
        <v>On</v>
      </c>
      <c r="O787">
        <f t="shared" si="61"/>
        <v>7</v>
      </c>
    </row>
    <row r="788" spans="1:15" x14ac:dyDescent="0.25">
      <c r="A788" s="2">
        <v>35918</v>
      </c>
      <c r="B788">
        <v>1900</v>
      </c>
      <c r="C788">
        <v>14.29</v>
      </c>
      <c r="D788">
        <v>14.41</v>
      </c>
      <c r="E788">
        <v>14.37</v>
      </c>
      <c r="F788">
        <v>14.79</v>
      </c>
      <c r="M788" s="15">
        <v>24117</v>
      </c>
      <c r="N788" t="str">
        <f t="shared" si="60"/>
        <v>On</v>
      </c>
      <c r="O788">
        <f t="shared" si="61"/>
        <v>7</v>
      </c>
    </row>
    <row r="789" spans="1:15" x14ac:dyDescent="0.25">
      <c r="A789" s="2">
        <v>35918</v>
      </c>
      <c r="B789">
        <v>2000</v>
      </c>
      <c r="C789">
        <v>13.95</v>
      </c>
      <c r="D789">
        <v>14.12</v>
      </c>
      <c r="E789">
        <v>14.06</v>
      </c>
      <c r="F789">
        <v>14.68</v>
      </c>
      <c r="M789" s="15">
        <v>24459</v>
      </c>
      <c r="N789" t="str">
        <f t="shared" si="60"/>
        <v>On</v>
      </c>
      <c r="O789">
        <f t="shared" si="61"/>
        <v>7</v>
      </c>
    </row>
    <row r="790" spans="1:15" x14ac:dyDescent="0.25">
      <c r="A790" s="2">
        <v>35918</v>
      </c>
      <c r="B790">
        <v>2100</v>
      </c>
      <c r="C790">
        <v>17.97</v>
      </c>
      <c r="D790">
        <v>17.97</v>
      </c>
      <c r="E790">
        <v>17.97</v>
      </c>
      <c r="F790">
        <v>17.97</v>
      </c>
      <c r="M790" s="15">
        <v>26107</v>
      </c>
      <c r="N790" t="str">
        <f t="shared" si="60"/>
        <v>On</v>
      </c>
      <c r="O790">
        <f t="shared" si="61"/>
        <v>7</v>
      </c>
    </row>
    <row r="791" spans="1:15" x14ac:dyDescent="0.25">
      <c r="A791" s="2">
        <v>35918</v>
      </c>
      <c r="B791">
        <v>2200</v>
      </c>
      <c r="C791">
        <v>14.91</v>
      </c>
      <c r="D791">
        <v>14.91</v>
      </c>
      <c r="E791">
        <v>14.91</v>
      </c>
      <c r="F791">
        <v>14.91</v>
      </c>
      <c r="M791" s="15">
        <v>25801</v>
      </c>
      <c r="N791" t="str">
        <f t="shared" si="60"/>
        <v>On</v>
      </c>
      <c r="O791">
        <f t="shared" si="61"/>
        <v>7</v>
      </c>
    </row>
    <row r="792" spans="1:15" x14ac:dyDescent="0.25">
      <c r="A792" s="2">
        <v>35918</v>
      </c>
      <c r="B792">
        <v>2300</v>
      </c>
      <c r="C792">
        <v>12.75</v>
      </c>
      <c r="D792">
        <v>12.75</v>
      </c>
      <c r="E792">
        <v>12.75</v>
      </c>
      <c r="F792">
        <v>12.75</v>
      </c>
      <c r="M792" s="15">
        <v>23967</v>
      </c>
      <c r="N792" t="str">
        <f t="shared" si="60"/>
        <v>On</v>
      </c>
      <c r="O792">
        <f t="shared" si="61"/>
        <v>7</v>
      </c>
    </row>
    <row r="793" spans="1:15" x14ac:dyDescent="0.25">
      <c r="A793" s="2">
        <v>35918</v>
      </c>
      <c r="B793">
        <v>2400</v>
      </c>
      <c r="C793">
        <v>11.17</v>
      </c>
      <c r="D793">
        <v>11.17</v>
      </c>
      <c r="E793">
        <v>11.17</v>
      </c>
      <c r="F793">
        <v>11.17</v>
      </c>
      <c r="M793" s="15">
        <v>21709</v>
      </c>
      <c r="N793" t="str">
        <f t="shared" si="60"/>
        <v>Off</v>
      </c>
      <c r="O793">
        <f t="shared" si="61"/>
        <v>7</v>
      </c>
    </row>
    <row r="794" spans="1:15" x14ac:dyDescent="0.25">
      <c r="A794" s="2">
        <v>35919</v>
      </c>
      <c r="B794">
        <v>100</v>
      </c>
      <c r="C794">
        <v>11.17</v>
      </c>
      <c r="D794">
        <v>11.17</v>
      </c>
      <c r="E794">
        <v>11.17</v>
      </c>
      <c r="F794">
        <v>11.17</v>
      </c>
      <c r="M794" s="15">
        <v>19884</v>
      </c>
      <c r="N794" t="str">
        <f t="shared" si="60"/>
        <v>Off</v>
      </c>
      <c r="O794">
        <f t="shared" si="61"/>
        <v>1</v>
      </c>
    </row>
    <row r="795" spans="1:15" x14ac:dyDescent="0.25">
      <c r="A795" s="2">
        <v>35919</v>
      </c>
      <c r="B795">
        <v>200</v>
      </c>
      <c r="C795">
        <v>11.4</v>
      </c>
      <c r="D795">
        <v>11.4</v>
      </c>
      <c r="E795">
        <v>11.4</v>
      </c>
      <c r="F795">
        <v>11.4</v>
      </c>
      <c r="M795" s="15">
        <v>19189</v>
      </c>
      <c r="N795" t="str">
        <f t="shared" si="60"/>
        <v>Off</v>
      </c>
      <c r="O795">
        <f t="shared" si="61"/>
        <v>1</v>
      </c>
    </row>
    <row r="796" spans="1:15" x14ac:dyDescent="0.25">
      <c r="A796" s="2">
        <v>35919</v>
      </c>
      <c r="B796">
        <v>300</v>
      </c>
      <c r="C796">
        <v>11.4</v>
      </c>
      <c r="D796">
        <v>11.4</v>
      </c>
      <c r="E796">
        <v>11.4</v>
      </c>
      <c r="F796">
        <v>11.4</v>
      </c>
      <c r="M796" s="15">
        <v>18846</v>
      </c>
      <c r="N796" t="str">
        <f t="shared" si="60"/>
        <v>Off</v>
      </c>
      <c r="O796">
        <f t="shared" si="61"/>
        <v>1</v>
      </c>
    </row>
    <row r="797" spans="1:15" x14ac:dyDescent="0.25">
      <c r="A797" s="2">
        <v>35919</v>
      </c>
      <c r="B797">
        <v>400</v>
      </c>
      <c r="C797">
        <v>11.72</v>
      </c>
      <c r="D797">
        <v>11.72</v>
      </c>
      <c r="E797">
        <v>11.72</v>
      </c>
      <c r="F797">
        <v>11.72</v>
      </c>
      <c r="M797" s="15">
        <v>18672</v>
      </c>
      <c r="N797" t="str">
        <f t="shared" si="60"/>
        <v>Off</v>
      </c>
      <c r="O797">
        <f t="shared" si="61"/>
        <v>1</v>
      </c>
    </row>
    <row r="798" spans="1:15" x14ac:dyDescent="0.25">
      <c r="A798" s="2">
        <v>35919</v>
      </c>
      <c r="B798">
        <v>500</v>
      </c>
      <c r="C798">
        <v>12.18</v>
      </c>
      <c r="D798">
        <v>12.18</v>
      </c>
      <c r="E798">
        <v>12.18</v>
      </c>
      <c r="F798">
        <v>12.18</v>
      </c>
      <c r="M798" s="15">
        <v>19232</v>
      </c>
      <c r="N798" t="str">
        <f t="shared" si="60"/>
        <v>Off</v>
      </c>
      <c r="O798">
        <f t="shared" si="61"/>
        <v>1</v>
      </c>
    </row>
    <row r="799" spans="1:15" x14ac:dyDescent="0.25">
      <c r="A799" s="2">
        <v>35919</v>
      </c>
      <c r="B799">
        <v>600</v>
      </c>
      <c r="C799">
        <v>12.89</v>
      </c>
      <c r="D799">
        <v>12.89</v>
      </c>
      <c r="E799">
        <v>12.89</v>
      </c>
      <c r="F799">
        <v>12.89</v>
      </c>
      <c r="M799" s="15">
        <v>21236</v>
      </c>
      <c r="N799" t="str">
        <f t="shared" si="60"/>
        <v>Off</v>
      </c>
      <c r="O799">
        <f t="shared" si="61"/>
        <v>1</v>
      </c>
    </row>
    <row r="800" spans="1:15" x14ac:dyDescent="0.25">
      <c r="A800" s="2">
        <v>35919</v>
      </c>
      <c r="B800">
        <v>700</v>
      </c>
      <c r="C800">
        <v>17.239999999999998</v>
      </c>
      <c r="D800">
        <v>17.239999999999998</v>
      </c>
      <c r="E800">
        <v>17.239999999999998</v>
      </c>
      <c r="F800">
        <v>17.239999999999998</v>
      </c>
      <c r="M800" s="15">
        <v>24550</v>
      </c>
      <c r="N800" t="str">
        <f t="shared" si="60"/>
        <v>Off</v>
      </c>
      <c r="O800">
        <f t="shared" si="61"/>
        <v>1</v>
      </c>
    </row>
    <row r="801" spans="1:15" x14ac:dyDescent="0.25">
      <c r="A801" s="2">
        <v>35919</v>
      </c>
      <c r="B801">
        <v>800</v>
      </c>
      <c r="C801">
        <v>30.09</v>
      </c>
      <c r="D801">
        <v>30.09</v>
      </c>
      <c r="E801">
        <v>30.09</v>
      </c>
      <c r="F801">
        <v>30.09</v>
      </c>
      <c r="M801" s="15">
        <v>27197</v>
      </c>
      <c r="N801" t="str">
        <f t="shared" si="60"/>
        <v>On</v>
      </c>
      <c r="O801">
        <f t="shared" si="61"/>
        <v>1</v>
      </c>
    </row>
    <row r="802" spans="1:15" x14ac:dyDescent="0.25">
      <c r="A802" s="2">
        <v>35919</v>
      </c>
      <c r="B802">
        <v>900</v>
      </c>
      <c r="C802">
        <v>40.6</v>
      </c>
      <c r="D802">
        <v>40.6</v>
      </c>
      <c r="E802">
        <v>40.6</v>
      </c>
      <c r="F802">
        <v>40.6</v>
      </c>
      <c r="M802" s="15">
        <v>28726</v>
      </c>
      <c r="N802" t="str">
        <f t="shared" si="60"/>
        <v>On</v>
      </c>
      <c r="O802">
        <f t="shared" si="61"/>
        <v>1</v>
      </c>
    </row>
    <row r="803" spans="1:15" x14ac:dyDescent="0.25">
      <c r="A803" s="2">
        <v>35919</v>
      </c>
      <c r="B803">
        <v>1000</v>
      </c>
      <c r="C803">
        <v>40.6</v>
      </c>
      <c r="D803">
        <v>40.6</v>
      </c>
      <c r="E803">
        <v>40.6</v>
      </c>
      <c r="F803">
        <v>40.6</v>
      </c>
      <c r="M803" s="15">
        <v>29432</v>
      </c>
      <c r="N803" t="str">
        <f t="shared" si="60"/>
        <v>On</v>
      </c>
      <c r="O803">
        <f t="shared" si="61"/>
        <v>1</v>
      </c>
    </row>
    <row r="804" spans="1:15" x14ac:dyDescent="0.25">
      <c r="A804" s="2">
        <v>35919</v>
      </c>
      <c r="B804">
        <v>1100</v>
      </c>
      <c r="C804">
        <v>40.6</v>
      </c>
      <c r="D804">
        <v>40.6</v>
      </c>
      <c r="E804">
        <v>40.6</v>
      </c>
      <c r="F804">
        <v>40.6</v>
      </c>
      <c r="M804" s="15">
        <v>30034</v>
      </c>
      <c r="N804" t="str">
        <f t="shared" si="60"/>
        <v>On</v>
      </c>
      <c r="O804">
        <f t="shared" si="61"/>
        <v>1</v>
      </c>
    </row>
    <row r="805" spans="1:15" x14ac:dyDescent="0.25">
      <c r="A805" s="2">
        <v>35919</v>
      </c>
      <c r="B805">
        <v>1200</v>
      </c>
      <c r="C805">
        <v>40.6</v>
      </c>
      <c r="D805">
        <v>40.6</v>
      </c>
      <c r="E805">
        <v>40.6</v>
      </c>
      <c r="F805">
        <v>40.6</v>
      </c>
      <c r="M805" s="15">
        <v>30277</v>
      </c>
      <c r="N805" t="str">
        <f t="shared" si="60"/>
        <v>On</v>
      </c>
      <c r="O805">
        <f t="shared" si="61"/>
        <v>1</v>
      </c>
    </row>
    <row r="806" spans="1:15" x14ac:dyDescent="0.25">
      <c r="A806" s="2">
        <v>35919</v>
      </c>
      <c r="B806">
        <v>1300</v>
      </c>
      <c r="C806">
        <v>40.6</v>
      </c>
      <c r="D806">
        <v>40.6</v>
      </c>
      <c r="E806">
        <v>40.6</v>
      </c>
      <c r="F806">
        <v>40.6</v>
      </c>
      <c r="M806" s="15">
        <v>30054</v>
      </c>
      <c r="N806" t="str">
        <f t="shared" si="60"/>
        <v>On</v>
      </c>
      <c r="O806">
        <f t="shared" si="61"/>
        <v>1</v>
      </c>
    </row>
    <row r="807" spans="1:15" x14ac:dyDescent="0.25">
      <c r="A807" s="2">
        <v>35919</v>
      </c>
      <c r="B807">
        <v>1400</v>
      </c>
      <c r="C807">
        <v>40.6</v>
      </c>
      <c r="D807">
        <v>40.6</v>
      </c>
      <c r="E807">
        <v>40.6</v>
      </c>
      <c r="F807">
        <v>40.6</v>
      </c>
      <c r="M807" s="15">
        <v>30125</v>
      </c>
      <c r="N807" t="str">
        <f t="shared" si="60"/>
        <v>On</v>
      </c>
      <c r="O807">
        <f t="shared" si="61"/>
        <v>1</v>
      </c>
    </row>
    <row r="808" spans="1:15" x14ac:dyDescent="0.25">
      <c r="A808" s="2">
        <v>35919</v>
      </c>
      <c r="B808">
        <v>1500</v>
      </c>
      <c r="C808">
        <v>40.14</v>
      </c>
      <c r="D808">
        <v>40.14</v>
      </c>
      <c r="E808">
        <v>40.14</v>
      </c>
      <c r="F808">
        <v>40.14</v>
      </c>
      <c r="M808" s="15">
        <v>30038</v>
      </c>
      <c r="N808" t="str">
        <f t="shared" si="60"/>
        <v>On</v>
      </c>
      <c r="O808">
        <f t="shared" si="61"/>
        <v>1</v>
      </c>
    </row>
    <row r="809" spans="1:15" x14ac:dyDescent="0.25">
      <c r="A809" s="2">
        <v>35919</v>
      </c>
      <c r="B809">
        <v>1600</v>
      </c>
      <c r="C809">
        <v>29.17</v>
      </c>
      <c r="D809">
        <v>29.17</v>
      </c>
      <c r="E809">
        <v>29.17</v>
      </c>
      <c r="F809">
        <v>29.17</v>
      </c>
      <c r="M809" s="15">
        <v>29773</v>
      </c>
      <c r="N809" t="str">
        <f t="shared" si="60"/>
        <v>On</v>
      </c>
      <c r="O809">
        <f t="shared" si="61"/>
        <v>1</v>
      </c>
    </row>
    <row r="810" spans="1:15" x14ac:dyDescent="0.25">
      <c r="A810" s="2">
        <v>35919</v>
      </c>
      <c r="B810">
        <v>1700</v>
      </c>
      <c r="C810">
        <v>32.15</v>
      </c>
      <c r="D810">
        <v>31.93</v>
      </c>
      <c r="E810">
        <v>31.95</v>
      </c>
      <c r="F810">
        <v>34.450000000000003</v>
      </c>
      <c r="M810" s="15">
        <v>29568</v>
      </c>
      <c r="N810" t="str">
        <f t="shared" si="60"/>
        <v>On</v>
      </c>
      <c r="O810">
        <f t="shared" si="61"/>
        <v>1</v>
      </c>
    </row>
    <row r="811" spans="1:15" x14ac:dyDescent="0.25">
      <c r="A811" s="2">
        <v>35919</v>
      </c>
      <c r="B811">
        <v>1800</v>
      </c>
      <c r="C811">
        <v>25</v>
      </c>
      <c r="D811">
        <v>25</v>
      </c>
      <c r="E811">
        <v>25</v>
      </c>
      <c r="F811">
        <v>25</v>
      </c>
      <c r="M811" s="15">
        <v>29283</v>
      </c>
      <c r="N811" t="str">
        <f t="shared" si="60"/>
        <v>On</v>
      </c>
      <c r="O811">
        <f t="shared" si="61"/>
        <v>1</v>
      </c>
    </row>
    <row r="812" spans="1:15" x14ac:dyDescent="0.25">
      <c r="A812" s="2">
        <v>35919</v>
      </c>
      <c r="B812">
        <v>1900</v>
      </c>
      <c r="C812">
        <v>18.29</v>
      </c>
      <c r="D812">
        <v>18.29</v>
      </c>
      <c r="E812">
        <v>18.29</v>
      </c>
      <c r="F812">
        <v>18.29</v>
      </c>
      <c r="M812" s="15">
        <v>28711</v>
      </c>
      <c r="N812" t="str">
        <f t="shared" si="60"/>
        <v>On</v>
      </c>
      <c r="O812">
        <f t="shared" si="61"/>
        <v>1</v>
      </c>
    </row>
    <row r="813" spans="1:15" x14ac:dyDescent="0.25">
      <c r="A813" s="2">
        <v>35919</v>
      </c>
      <c r="B813">
        <v>2000</v>
      </c>
      <c r="C813">
        <v>20.62</v>
      </c>
      <c r="D813">
        <v>20.62</v>
      </c>
      <c r="E813">
        <v>20.62</v>
      </c>
      <c r="F813">
        <v>20.62</v>
      </c>
      <c r="M813" s="15">
        <v>28573</v>
      </c>
      <c r="N813" t="str">
        <f t="shared" si="60"/>
        <v>On</v>
      </c>
      <c r="O813">
        <f t="shared" si="61"/>
        <v>1</v>
      </c>
    </row>
    <row r="814" spans="1:15" x14ac:dyDescent="0.25">
      <c r="A814" s="2">
        <v>35919</v>
      </c>
      <c r="B814">
        <v>2100</v>
      </c>
      <c r="C814">
        <v>48.65</v>
      </c>
      <c r="D814">
        <v>48.65</v>
      </c>
      <c r="E814">
        <v>48.65</v>
      </c>
      <c r="F814">
        <v>48.65</v>
      </c>
      <c r="M814" s="15">
        <v>29798</v>
      </c>
      <c r="N814" t="str">
        <f t="shared" si="60"/>
        <v>On</v>
      </c>
      <c r="O814">
        <f t="shared" si="61"/>
        <v>1</v>
      </c>
    </row>
    <row r="815" spans="1:15" x14ac:dyDescent="0.25">
      <c r="A815" s="2">
        <v>35919</v>
      </c>
      <c r="B815">
        <v>2200</v>
      </c>
      <c r="C815">
        <v>24.15</v>
      </c>
      <c r="D815">
        <v>24.15</v>
      </c>
      <c r="E815">
        <v>24.15</v>
      </c>
      <c r="F815">
        <v>24.15</v>
      </c>
      <c r="M815" s="15">
        <v>29110</v>
      </c>
      <c r="N815" t="str">
        <f t="shared" si="60"/>
        <v>On</v>
      </c>
      <c r="O815">
        <f t="shared" si="61"/>
        <v>1</v>
      </c>
    </row>
    <row r="816" spans="1:15" x14ac:dyDescent="0.25">
      <c r="A816" s="2">
        <v>35919</v>
      </c>
      <c r="B816">
        <v>2300</v>
      </c>
      <c r="C816">
        <v>14.46</v>
      </c>
      <c r="D816">
        <v>14.46</v>
      </c>
      <c r="E816">
        <v>14.46</v>
      </c>
      <c r="F816">
        <v>14.46</v>
      </c>
      <c r="M816" s="15">
        <v>26160</v>
      </c>
      <c r="N816" t="str">
        <f t="shared" si="60"/>
        <v>On</v>
      </c>
      <c r="O816">
        <f t="shared" si="61"/>
        <v>1</v>
      </c>
    </row>
    <row r="817" spans="1:15" x14ac:dyDescent="0.25">
      <c r="A817" s="2">
        <v>35919</v>
      </c>
      <c r="B817">
        <v>2400</v>
      </c>
      <c r="C817">
        <v>12.11</v>
      </c>
      <c r="D817">
        <v>12.11</v>
      </c>
      <c r="E817">
        <v>12.11</v>
      </c>
      <c r="F817">
        <v>12.11</v>
      </c>
      <c r="M817" s="15">
        <v>23419</v>
      </c>
      <c r="N817" t="str">
        <f t="shared" si="60"/>
        <v>Off</v>
      </c>
      <c r="O817">
        <f t="shared" si="61"/>
        <v>1</v>
      </c>
    </row>
    <row r="818" spans="1:15" x14ac:dyDescent="0.25">
      <c r="A818" s="2">
        <v>35920</v>
      </c>
      <c r="B818">
        <v>100</v>
      </c>
      <c r="C818">
        <v>11.32</v>
      </c>
      <c r="D818">
        <v>11.32</v>
      </c>
      <c r="E818">
        <v>11.32</v>
      </c>
      <c r="F818">
        <v>11.32</v>
      </c>
      <c r="M818" s="15">
        <v>21141</v>
      </c>
      <c r="N818" t="str">
        <f t="shared" si="60"/>
        <v>Off</v>
      </c>
      <c r="O818">
        <f t="shared" si="61"/>
        <v>2</v>
      </c>
    </row>
    <row r="819" spans="1:15" x14ac:dyDescent="0.25">
      <c r="A819" s="2">
        <v>35920</v>
      </c>
      <c r="B819">
        <v>200</v>
      </c>
      <c r="C819">
        <v>11.25</v>
      </c>
      <c r="D819">
        <v>11.25</v>
      </c>
      <c r="E819">
        <v>11.25</v>
      </c>
      <c r="F819">
        <v>11.25</v>
      </c>
      <c r="M819" s="15">
        <v>20186</v>
      </c>
      <c r="N819" t="str">
        <f t="shared" si="60"/>
        <v>Off</v>
      </c>
      <c r="O819">
        <f t="shared" si="61"/>
        <v>2</v>
      </c>
    </row>
    <row r="820" spans="1:15" x14ac:dyDescent="0.25">
      <c r="A820" s="2">
        <v>35920</v>
      </c>
      <c r="B820">
        <v>300</v>
      </c>
      <c r="C820">
        <v>11.08</v>
      </c>
      <c r="D820">
        <v>11.08</v>
      </c>
      <c r="E820">
        <v>11.08</v>
      </c>
      <c r="F820">
        <v>11.08</v>
      </c>
      <c r="M820" s="15">
        <v>19662</v>
      </c>
      <c r="N820" t="str">
        <f t="shared" si="60"/>
        <v>Off</v>
      </c>
      <c r="O820">
        <f t="shared" si="61"/>
        <v>2</v>
      </c>
    </row>
    <row r="821" spans="1:15" x14ac:dyDescent="0.25">
      <c r="A821" s="2">
        <v>35920</v>
      </c>
      <c r="B821">
        <v>400</v>
      </c>
      <c r="C821">
        <v>11.11</v>
      </c>
      <c r="D821">
        <v>11.11</v>
      </c>
      <c r="E821">
        <v>11.11</v>
      </c>
      <c r="F821">
        <v>11.11</v>
      </c>
      <c r="M821" s="15">
        <v>19451</v>
      </c>
      <c r="N821" t="str">
        <f t="shared" si="60"/>
        <v>Off</v>
      </c>
      <c r="O821">
        <f t="shared" si="61"/>
        <v>2</v>
      </c>
    </row>
    <row r="822" spans="1:15" x14ac:dyDescent="0.25">
      <c r="A822" s="2">
        <v>35920</v>
      </c>
      <c r="B822">
        <v>500</v>
      </c>
      <c r="C822">
        <v>11.56</v>
      </c>
      <c r="D822">
        <v>11.56</v>
      </c>
      <c r="E822">
        <v>11.56</v>
      </c>
      <c r="F822">
        <v>11.56</v>
      </c>
      <c r="M822" s="15">
        <v>19741</v>
      </c>
      <c r="N822" t="str">
        <f t="shared" si="60"/>
        <v>Off</v>
      </c>
      <c r="O822">
        <f t="shared" si="61"/>
        <v>2</v>
      </c>
    </row>
    <row r="823" spans="1:15" x14ac:dyDescent="0.25">
      <c r="A823" s="2">
        <v>35920</v>
      </c>
      <c r="B823">
        <v>600</v>
      </c>
      <c r="C823">
        <v>13.25</v>
      </c>
      <c r="D823">
        <v>13.25</v>
      </c>
      <c r="E823">
        <v>13.25</v>
      </c>
      <c r="F823">
        <v>13.25</v>
      </c>
      <c r="M823" s="15">
        <v>21516</v>
      </c>
      <c r="N823" t="str">
        <f t="shared" si="60"/>
        <v>Off</v>
      </c>
      <c r="O823">
        <f t="shared" si="61"/>
        <v>2</v>
      </c>
    </row>
    <row r="824" spans="1:15" x14ac:dyDescent="0.25">
      <c r="A824" s="2">
        <v>35920</v>
      </c>
      <c r="B824">
        <v>700</v>
      </c>
      <c r="C824">
        <v>14.52</v>
      </c>
      <c r="D824">
        <v>14.52</v>
      </c>
      <c r="E824">
        <v>14.52</v>
      </c>
      <c r="F824">
        <v>14.52</v>
      </c>
      <c r="M824" s="15">
        <v>25077</v>
      </c>
      <c r="N824" t="str">
        <f t="shared" si="60"/>
        <v>Off</v>
      </c>
      <c r="O824">
        <f t="shared" si="61"/>
        <v>2</v>
      </c>
    </row>
    <row r="825" spans="1:15" x14ac:dyDescent="0.25">
      <c r="A825" s="2">
        <v>35920</v>
      </c>
      <c r="B825">
        <v>800</v>
      </c>
      <c r="C825">
        <v>18.72</v>
      </c>
      <c r="D825">
        <v>18.72</v>
      </c>
      <c r="E825">
        <v>18.72</v>
      </c>
      <c r="F825">
        <v>18.72</v>
      </c>
      <c r="M825" s="15">
        <v>27878</v>
      </c>
      <c r="N825" t="str">
        <f t="shared" si="60"/>
        <v>On</v>
      </c>
      <c r="O825">
        <f t="shared" si="61"/>
        <v>2</v>
      </c>
    </row>
    <row r="826" spans="1:15" x14ac:dyDescent="0.25">
      <c r="A826" s="2">
        <v>35920</v>
      </c>
      <c r="B826">
        <v>900</v>
      </c>
      <c r="C826">
        <v>21.43</v>
      </c>
      <c r="D826">
        <v>21.43</v>
      </c>
      <c r="E826">
        <v>21.43</v>
      </c>
      <c r="F826">
        <v>21.43</v>
      </c>
      <c r="M826" s="15">
        <v>28943</v>
      </c>
      <c r="N826" t="str">
        <f t="shared" si="60"/>
        <v>On</v>
      </c>
      <c r="O826">
        <f t="shared" si="61"/>
        <v>2</v>
      </c>
    </row>
    <row r="827" spans="1:15" x14ac:dyDescent="0.25">
      <c r="A827" s="2">
        <v>35920</v>
      </c>
      <c r="B827">
        <v>1000</v>
      </c>
      <c r="C827">
        <v>21.62</v>
      </c>
      <c r="D827">
        <v>21.62</v>
      </c>
      <c r="E827">
        <v>21.62</v>
      </c>
      <c r="F827">
        <v>21.62</v>
      </c>
      <c r="M827" s="15">
        <v>29513</v>
      </c>
      <c r="N827" t="str">
        <f t="shared" si="60"/>
        <v>On</v>
      </c>
      <c r="O827">
        <f t="shared" si="61"/>
        <v>2</v>
      </c>
    </row>
    <row r="828" spans="1:15" x14ac:dyDescent="0.25">
      <c r="A828" s="2">
        <v>35920</v>
      </c>
      <c r="B828">
        <v>1100</v>
      </c>
      <c r="C828">
        <v>22.28</v>
      </c>
      <c r="D828">
        <v>22.28</v>
      </c>
      <c r="E828">
        <v>22.28</v>
      </c>
      <c r="F828">
        <v>22.28</v>
      </c>
      <c r="M828" s="15">
        <v>30104</v>
      </c>
      <c r="N828" t="str">
        <f t="shared" si="60"/>
        <v>On</v>
      </c>
      <c r="O828">
        <f t="shared" si="61"/>
        <v>2</v>
      </c>
    </row>
    <row r="829" spans="1:15" x14ac:dyDescent="0.25">
      <c r="A829" s="2">
        <v>35920</v>
      </c>
      <c r="B829">
        <v>1200</v>
      </c>
      <c r="C829">
        <v>22.35</v>
      </c>
      <c r="D829">
        <v>22.35</v>
      </c>
      <c r="E829">
        <v>22.35</v>
      </c>
      <c r="F829">
        <v>22.35</v>
      </c>
      <c r="M829" s="15">
        <v>30196</v>
      </c>
      <c r="N829" t="str">
        <f t="shared" si="60"/>
        <v>On</v>
      </c>
      <c r="O829">
        <f t="shared" si="61"/>
        <v>2</v>
      </c>
    </row>
    <row r="830" spans="1:15" x14ac:dyDescent="0.25">
      <c r="A830" s="2">
        <v>35920</v>
      </c>
      <c r="B830">
        <v>1300</v>
      </c>
      <c r="C830">
        <v>22.17</v>
      </c>
      <c r="D830">
        <v>22.17</v>
      </c>
      <c r="E830">
        <v>22.17</v>
      </c>
      <c r="F830">
        <v>22.17</v>
      </c>
      <c r="M830" s="15">
        <v>30112</v>
      </c>
      <c r="N830" t="str">
        <f t="shared" si="60"/>
        <v>On</v>
      </c>
      <c r="O830">
        <f t="shared" si="61"/>
        <v>2</v>
      </c>
    </row>
    <row r="831" spans="1:15" x14ac:dyDescent="0.25">
      <c r="A831" s="2">
        <v>35920</v>
      </c>
      <c r="B831">
        <v>1400</v>
      </c>
      <c r="C831">
        <v>22.61</v>
      </c>
      <c r="D831">
        <v>22.61</v>
      </c>
      <c r="E831">
        <v>22.61</v>
      </c>
      <c r="F831">
        <v>22.61</v>
      </c>
      <c r="M831" s="15">
        <v>30009</v>
      </c>
      <c r="N831" t="str">
        <f t="shared" si="60"/>
        <v>On</v>
      </c>
      <c r="O831">
        <f t="shared" si="61"/>
        <v>2</v>
      </c>
    </row>
    <row r="832" spans="1:15" x14ac:dyDescent="0.25">
      <c r="A832" s="2">
        <v>35920</v>
      </c>
      <c r="B832">
        <v>1500</v>
      </c>
      <c r="C832">
        <v>22.74</v>
      </c>
      <c r="D832">
        <v>22.74</v>
      </c>
      <c r="E832">
        <v>22.74</v>
      </c>
      <c r="F832">
        <v>22.74</v>
      </c>
      <c r="M832" s="15">
        <v>29681</v>
      </c>
      <c r="N832" t="str">
        <f t="shared" si="60"/>
        <v>On</v>
      </c>
      <c r="O832">
        <f t="shared" si="61"/>
        <v>2</v>
      </c>
    </row>
    <row r="833" spans="1:15" x14ac:dyDescent="0.25">
      <c r="A833" s="2">
        <v>35920</v>
      </c>
      <c r="B833">
        <v>1600</v>
      </c>
      <c r="C833">
        <v>28.54</v>
      </c>
      <c r="D833">
        <v>28.54</v>
      </c>
      <c r="E833">
        <v>28.54</v>
      </c>
      <c r="F833">
        <v>28.54</v>
      </c>
      <c r="M833" s="15">
        <v>29505</v>
      </c>
      <c r="N833" t="str">
        <f t="shared" si="60"/>
        <v>On</v>
      </c>
      <c r="O833">
        <f t="shared" si="61"/>
        <v>2</v>
      </c>
    </row>
    <row r="834" spans="1:15" x14ac:dyDescent="0.25">
      <c r="A834" s="2">
        <v>35920</v>
      </c>
      <c r="B834">
        <v>1700</v>
      </c>
      <c r="C834">
        <v>24.56</v>
      </c>
      <c r="D834">
        <v>23.6</v>
      </c>
      <c r="E834">
        <v>23.7</v>
      </c>
      <c r="F834">
        <v>33.42</v>
      </c>
      <c r="M834" s="15">
        <v>29686</v>
      </c>
      <c r="N834" t="str">
        <f t="shared" si="60"/>
        <v>On</v>
      </c>
      <c r="O834">
        <f t="shared" si="61"/>
        <v>2</v>
      </c>
    </row>
    <row r="835" spans="1:15" x14ac:dyDescent="0.25">
      <c r="A835" s="2">
        <v>35920</v>
      </c>
      <c r="B835">
        <v>1800</v>
      </c>
      <c r="C835">
        <v>24.15</v>
      </c>
      <c r="D835">
        <v>22.97</v>
      </c>
      <c r="E835">
        <v>23.08</v>
      </c>
      <c r="F835">
        <v>35</v>
      </c>
      <c r="M835" s="15">
        <v>29403</v>
      </c>
      <c r="N835" t="str">
        <f t="shared" ref="N835:N898" si="62">+IF(B835&gt;700,IF(B835&lt;2400,"On","Off"),"Off")</f>
        <v>On</v>
      </c>
      <c r="O835">
        <f t="shared" ref="O835:O898" si="63">+WEEKDAY(A835,2)</f>
        <v>2</v>
      </c>
    </row>
    <row r="836" spans="1:15" x14ac:dyDescent="0.25">
      <c r="A836" s="2">
        <v>35920</v>
      </c>
      <c r="B836">
        <v>1900</v>
      </c>
      <c r="C836">
        <v>23.97</v>
      </c>
      <c r="D836">
        <v>22.77</v>
      </c>
      <c r="E836">
        <v>22.89</v>
      </c>
      <c r="F836">
        <v>35</v>
      </c>
      <c r="M836" s="15">
        <v>28981</v>
      </c>
      <c r="N836" t="str">
        <f t="shared" si="62"/>
        <v>On</v>
      </c>
      <c r="O836">
        <f t="shared" si="63"/>
        <v>2</v>
      </c>
    </row>
    <row r="837" spans="1:15" x14ac:dyDescent="0.25">
      <c r="A837" s="2">
        <v>35920</v>
      </c>
      <c r="B837">
        <v>2000</v>
      </c>
      <c r="C837">
        <v>23.05</v>
      </c>
      <c r="D837">
        <v>21.76</v>
      </c>
      <c r="E837">
        <v>21.88</v>
      </c>
      <c r="F837">
        <v>35</v>
      </c>
      <c r="M837" s="15">
        <v>28925</v>
      </c>
      <c r="N837" t="str">
        <f t="shared" si="62"/>
        <v>On</v>
      </c>
      <c r="O837">
        <f t="shared" si="63"/>
        <v>2</v>
      </c>
    </row>
    <row r="838" spans="1:15" x14ac:dyDescent="0.25">
      <c r="A838" s="2">
        <v>35920</v>
      </c>
      <c r="B838">
        <v>2100</v>
      </c>
      <c r="C838">
        <v>23.31</v>
      </c>
      <c r="D838">
        <v>22.04</v>
      </c>
      <c r="E838">
        <v>22.16</v>
      </c>
      <c r="F838">
        <v>35</v>
      </c>
      <c r="M838" s="15">
        <v>29988</v>
      </c>
      <c r="N838" t="str">
        <f t="shared" si="62"/>
        <v>On</v>
      </c>
      <c r="O838">
        <f t="shared" si="63"/>
        <v>2</v>
      </c>
    </row>
    <row r="839" spans="1:15" x14ac:dyDescent="0.25">
      <c r="A839" s="2">
        <v>35920</v>
      </c>
      <c r="B839">
        <v>2200</v>
      </c>
      <c r="C839">
        <v>16.149999999999999</v>
      </c>
      <c r="D839">
        <v>16.149999999999999</v>
      </c>
      <c r="E839">
        <v>16.149999999999999</v>
      </c>
      <c r="F839">
        <v>16.149999999999999</v>
      </c>
      <c r="M839" s="15">
        <v>28696</v>
      </c>
      <c r="N839" t="str">
        <f t="shared" si="62"/>
        <v>On</v>
      </c>
      <c r="O839">
        <f t="shared" si="63"/>
        <v>2</v>
      </c>
    </row>
    <row r="840" spans="1:15" x14ac:dyDescent="0.25">
      <c r="A840" s="2">
        <v>35920</v>
      </c>
      <c r="B840">
        <v>2300</v>
      </c>
      <c r="C840">
        <v>14.62</v>
      </c>
      <c r="D840">
        <v>14.62</v>
      </c>
      <c r="E840">
        <v>14.62</v>
      </c>
      <c r="F840">
        <v>14.62</v>
      </c>
      <c r="M840" s="15">
        <v>26056</v>
      </c>
      <c r="N840" t="str">
        <f t="shared" si="62"/>
        <v>On</v>
      </c>
      <c r="O840">
        <f t="shared" si="63"/>
        <v>2</v>
      </c>
    </row>
    <row r="841" spans="1:15" x14ac:dyDescent="0.25">
      <c r="A841" s="2">
        <v>35920</v>
      </c>
      <c r="B841">
        <v>2400</v>
      </c>
      <c r="C841">
        <v>13.78</v>
      </c>
      <c r="D841">
        <v>13.78</v>
      </c>
      <c r="E841">
        <v>13.78</v>
      </c>
      <c r="F841">
        <v>13.78</v>
      </c>
      <c r="M841" s="15">
        <v>23361</v>
      </c>
      <c r="N841" t="str">
        <f t="shared" si="62"/>
        <v>Off</v>
      </c>
      <c r="O841">
        <f t="shared" si="63"/>
        <v>2</v>
      </c>
    </row>
    <row r="842" spans="1:15" x14ac:dyDescent="0.25">
      <c r="A842" s="2">
        <v>35921</v>
      </c>
      <c r="B842">
        <v>100</v>
      </c>
      <c r="C842">
        <v>13.12</v>
      </c>
      <c r="D842">
        <v>13.12</v>
      </c>
      <c r="E842">
        <v>13.12</v>
      </c>
      <c r="F842">
        <v>13.12</v>
      </c>
      <c r="M842" s="15">
        <v>21213</v>
      </c>
      <c r="N842" t="str">
        <f t="shared" si="62"/>
        <v>Off</v>
      </c>
      <c r="O842">
        <f t="shared" si="63"/>
        <v>3</v>
      </c>
    </row>
    <row r="843" spans="1:15" x14ac:dyDescent="0.25">
      <c r="A843" s="2">
        <v>35921</v>
      </c>
      <c r="B843">
        <v>200</v>
      </c>
      <c r="C843">
        <v>12.62</v>
      </c>
      <c r="D843">
        <v>12.62</v>
      </c>
      <c r="E843">
        <v>12.62</v>
      </c>
      <c r="F843">
        <v>12.62</v>
      </c>
      <c r="M843" s="15">
        <v>20450</v>
      </c>
      <c r="N843" t="str">
        <f t="shared" si="62"/>
        <v>Off</v>
      </c>
      <c r="O843">
        <f t="shared" si="63"/>
        <v>3</v>
      </c>
    </row>
    <row r="844" spans="1:15" x14ac:dyDescent="0.25">
      <c r="A844" s="2">
        <v>35921</v>
      </c>
      <c r="B844">
        <v>300</v>
      </c>
      <c r="C844">
        <v>12.5</v>
      </c>
      <c r="D844">
        <v>12.5</v>
      </c>
      <c r="E844">
        <v>12.5</v>
      </c>
      <c r="F844">
        <v>12.5</v>
      </c>
      <c r="M844" s="15">
        <v>19936</v>
      </c>
      <c r="N844" t="str">
        <f t="shared" si="62"/>
        <v>Off</v>
      </c>
      <c r="O844">
        <f t="shared" si="63"/>
        <v>3</v>
      </c>
    </row>
    <row r="845" spans="1:15" x14ac:dyDescent="0.25">
      <c r="A845" s="2">
        <v>35921</v>
      </c>
      <c r="B845">
        <v>400</v>
      </c>
      <c r="C845">
        <v>12.41</v>
      </c>
      <c r="D845">
        <v>12.41</v>
      </c>
      <c r="E845">
        <v>12.41</v>
      </c>
      <c r="F845">
        <v>12.41</v>
      </c>
      <c r="M845" s="15">
        <v>19685</v>
      </c>
      <c r="N845" t="str">
        <f t="shared" si="62"/>
        <v>Off</v>
      </c>
      <c r="O845">
        <f t="shared" si="63"/>
        <v>3</v>
      </c>
    </row>
    <row r="846" spans="1:15" x14ac:dyDescent="0.25">
      <c r="A846" s="2">
        <v>35921</v>
      </c>
      <c r="B846">
        <v>500</v>
      </c>
      <c r="C846">
        <v>12.75</v>
      </c>
      <c r="D846">
        <v>12.75</v>
      </c>
      <c r="E846">
        <v>12.75</v>
      </c>
      <c r="F846">
        <v>12.75</v>
      </c>
      <c r="M846" s="15">
        <v>20019</v>
      </c>
      <c r="N846" t="str">
        <f t="shared" si="62"/>
        <v>Off</v>
      </c>
      <c r="O846">
        <f t="shared" si="63"/>
        <v>3</v>
      </c>
    </row>
    <row r="847" spans="1:15" x14ac:dyDescent="0.25">
      <c r="A847" s="2">
        <v>35921</v>
      </c>
      <c r="B847">
        <v>600</v>
      </c>
      <c r="C847">
        <v>13.89</v>
      </c>
      <c r="D847">
        <v>13.89</v>
      </c>
      <c r="E847">
        <v>13.89</v>
      </c>
      <c r="F847">
        <v>13.89</v>
      </c>
      <c r="M847" s="15">
        <v>21822</v>
      </c>
      <c r="N847" t="str">
        <f t="shared" si="62"/>
        <v>Off</v>
      </c>
      <c r="O847">
        <f t="shared" si="63"/>
        <v>3</v>
      </c>
    </row>
    <row r="848" spans="1:15" x14ac:dyDescent="0.25">
      <c r="A848" s="2">
        <v>35921</v>
      </c>
      <c r="B848">
        <v>700</v>
      </c>
      <c r="C848">
        <v>19.88</v>
      </c>
      <c r="D848">
        <v>19.88</v>
      </c>
      <c r="E848">
        <v>19.88</v>
      </c>
      <c r="F848">
        <v>19.88</v>
      </c>
      <c r="M848" s="15">
        <v>25213</v>
      </c>
      <c r="N848" t="str">
        <f t="shared" si="62"/>
        <v>Off</v>
      </c>
      <c r="O848">
        <f t="shared" si="63"/>
        <v>3</v>
      </c>
    </row>
    <row r="849" spans="1:15" x14ac:dyDescent="0.25">
      <c r="A849" s="2">
        <v>35921</v>
      </c>
      <c r="B849">
        <v>800</v>
      </c>
      <c r="C849">
        <v>28.27</v>
      </c>
      <c r="D849">
        <v>28.27</v>
      </c>
      <c r="E849">
        <v>28.27</v>
      </c>
      <c r="F849">
        <v>28.27</v>
      </c>
      <c r="M849" s="15">
        <v>28118</v>
      </c>
      <c r="N849" t="str">
        <f t="shared" si="62"/>
        <v>On</v>
      </c>
      <c r="O849">
        <f t="shared" si="63"/>
        <v>3</v>
      </c>
    </row>
    <row r="850" spans="1:15" x14ac:dyDescent="0.25">
      <c r="A850" s="2">
        <v>35921</v>
      </c>
      <c r="B850">
        <v>900</v>
      </c>
      <c r="C850">
        <v>20.49</v>
      </c>
      <c r="D850">
        <v>20.49</v>
      </c>
      <c r="E850">
        <v>20.49</v>
      </c>
      <c r="F850">
        <v>20.49</v>
      </c>
      <c r="M850" s="15">
        <v>29161</v>
      </c>
      <c r="N850" t="str">
        <f t="shared" si="62"/>
        <v>On</v>
      </c>
      <c r="O850">
        <f t="shared" si="63"/>
        <v>3</v>
      </c>
    </row>
    <row r="851" spans="1:15" x14ac:dyDescent="0.25">
      <c r="A851" s="2">
        <v>35921</v>
      </c>
      <c r="B851">
        <v>1000</v>
      </c>
      <c r="C851">
        <v>21.09</v>
      </c>
      <c r="D851">
        <v>21.09</v>
      </c>
      <c r="E851">
        <v>21.09</v>
      </c>
      <c r="F851">
        <v>21.09</v>
      </c>
      <c r="M851" s="15">
        <v>29430</v>
      </c>
      <c r="N851" t="str">
        <f t="shared" si="62"/>
        <v>On</v>
      </c>
      <c r="O851">
        <f t="shared" si="63"/>
        <v>3</v>
      </c>
    </row>
    <row r="852" spans="1:15" x14ac:dyDescent="0.25">
      <c r="A852" s="2">
        <v>35921</v>
      </c>
      <c r="B852">
        <v>1100</v>
      </c>
      <c r="C852">
        <v>22.4</v>
      </c>
      <c r="D852">
        <v>22.4</v>
      </c>
      <c r="E852">
        <v>22.4</v>
      </c>
      <c r="F852">
        <v>22.4</v>
      </c>
      <c r="M852" s="15">
        <v>30035</v>
      </c>
      <c r="N852" t="str">
        <f t="shared" si="62"/>
        <v>On</v>
      </c>
      <c r="O852">
        <f t="shared" si="63"/>
        <v>3</v>
      </c>
    </row>
    <row r="853" spans="1:15" x14ac:dyDescent="0.25">
      <c r="A853" s="2">
        <v>35921</v>
      </c>
      <c r="B853">
        <v>1200</v>
      </c>
      <c r="C853">
        <v>22.11</v>
      </c>
      <c r="D853">
        <v>22.11</v>
      </c>
      <c r="E853">
        <v>22.11</v>
      </c>
      <c r="F853">
        <v>22.11</v>
      </c>
      <c r="M853" s="15">
        <v>30182</v>
      </c>
      <c r="N853" t="str">
        <f t="shared" si="62"/>
        <v>On</v>
      </c>
      <c r="O853">
        <f t="shared" si="63"/>
        <v>3</v>
      </c>
    </row>
    <row r="854" spans="1:15" x14ac:dyDescent="0.25">
      <c r="A854" s="2">
        <v>35921</v>
      </c>
      <c r="B854">
        <v>1300</v>
      </c>
      <c r="C854">
        <v>21.93</v>
      </c>
      <c r="D854">
        <v>21.93</v>
      </c>
      <c r="E854">
        <v>21.93</v>
      </c>
      <c r="F854">
        <v>21.93</v>
      </c>
      <c r="M854" s="15">
        <v>29994</v>
      </c>
      <c r="N854" t="str">
        <f t="shared" si="62"/>
        <v>On</v>
      </c>
      <c r="O854">
        <f t="shared" si="63"/>
        <v>3</v>
      </c>
    </row>
    <row r="855" spans="1:15" x14ac:dyDescent="0.25">
      <c r="A855" s="2">
        <v>35921</v>
      </c>
      <c r="B855">
        <v>1400</v>
      </c>
      <c r="C855">
        <v>22.2</v>
      </c>
      <c r="D855">
        <v>22.2</v>
      </c>
      <c r="E855">
        <v>22.2</v>
      </c>
      <c r="F855">
        <v>22.2</v>
      </c>
      <c r="M855" s="15">
        <v>30102</v>
      </c>
      <c r="N855" t="str">
        <f t="shared" si="62"/>
        <v>On</v>
      </c>
      <c r="O855">
        <f t="shared" si="63"/>
        <v>3</v>
      </c>
    </row>
    <row r="856" spans="1:15" x14ac:dyDescent="0.25">
      <c r="A856" s="2">
        <v>35921</v>
      </c>
      <c r="B856">
        <v>1500</v>
      </c>
      <c r="C856">
        <v>22.03</v>
      </c>
      <c r="D856">
        <v>22.03</v>
      </c>
      <c r="E856">
        <v>22.03</v>
      </c>
      <c r="F856">
        <v>22.03</v>
      </c>
      <c r="M856" s="15">
        <v>29990</v>
      </c>
      <c r="N856" t="str">
        <f t="shared" si="62"/>
        <v>On</v>
      </c>
      <c r="O856">
        <f t="shared" si="63"/>
        <v>3</v>
      </c>
    </row>
    <row r="857" spans="1:15" x14ac:dyDescent="0.25">
      <c r="A857" s="2">
        <v>35921</v>
      </c>
      <c r="B857">
        <v>1600</v>
      </c>
      <c r="C857">
        <v>21.5</v>
      </c>
      <c r="D857">
        <v>21.5</v>
      </c>
      <c r="E857">
        <v>21.5</v>
      </c>
      <c r="F857">
        <v>21.5</v>
      </c>
      <c r="M857" s="15">
        <v>29763</v>
      </c>
      <c r="N857" t="str">
        <f t="shared" si="62"/>
        <v>On</v>
      </c>
      <c r="O857">
        <f t="shared" si="63"/>
        <v>3</v>
      </c>
    </row>
    <row r="858" spans="1:15" x14ac:dyDescent="0.25">
      <c r="A858" s="2">
        <v>35921</v>
      </c>
      <c r="B858">
        <v>1700</v>
      </c>
      <c r="C858">
        <v>21.76</v>
      </c>
      <c r="D858">
        <v>21.76</v>
      </c>
      <c r="E858">
        <v>21.76</v>
      </c>
      <c r="F858">
        <v>21.76</v>
      </c>
      <c r="M858" s="15">
        <v>29635</v>
      </c>
      <c r="N858" t="str">
        <f t="shared" si="62"/>
        <v>On</v>
      </c>
      <c r="O858">
        <f t="shared" si="63"/>
        <v>3</v>
      </c>
    </row>
    <row r="859" spans="1:15" x14ac:dyDescent="0.25">
      <c r="A859" s="2">
        <v>35921</v>
      </c>
      <c r="B859">
        <v>1800</v>
      </c>
      <c r="C859">
        <v>18.920000000000002</v>
      </c>
      <c r="D859">
        <v>18.920000000000002</v>
      </c>
      <c r="E859">
        <v>18.920000000000002</v>
      </c>
      <c r="F859">
        <v>18.920000000000002</v>
      </c>
      <c r="M859" s="15">
        <v>29338</v>
      </c>
      <c r="N859" t="str">
        <f t="shared" si="62"/>
        <v>On</v>
      </c>
      <c r="O859">
        <f t="shared" si="63"/>
        <v>3</v>
      </c>
    </row>
    <row r="860" spans="1:15" x14ac:dyDescent="0.25">
      <c r="A860" s="2">
        <v>35921</v>
      </c>
      <c r="B860">
        <v>1900</v>
      </c>
      <c r="C860">
        <v>16.170000000000002</v>
      </c>
      <c r="D860">
        <v>16.170000000000002</v>
      </c>
      <c r="E860">
        <v>16.170000000000002</v>
      </c>
      <c r="F860">
        <v>16.170000000000002</v>
      </c>
      <c r="M860" s="15">
        <v>28667</v>
      </c>
      <c r="N860" t="str">
        <f t="shared" si="62"/>
        <v>On</v>
      </c>
      <c r="O860">
        <f t="shared" si="63"/>
        <v>3</v>
      </c>
    </row>
    <row r="861" spans="1:15" x14ac:dyDescent="0.25">
      <c r="A861" s="2">
        <v>35921</v>
      </c>
      <c r="B861">
        <v>2000</v>
      </c>
      <c r="C861">
        <v>16.600000000000001</v>
      </c>
      <c r="D861">
        <v>16.600000000000001</v>
      </c>
      <c r="E861">
        <v>16.600000000000001</v>
      </c>
      <c r="F861">
        <v>16.600000000000001</v>
      </c>
      <c r="M861" s="15">
        <v>28423</v>
      </c>
      <c r="N861" t="str">
        <f t="shared" si="62"/>
        <v>On</v>
      </c>
      <c r="O861">
        <f t="shared" si="63"/>
        <v>3</v>
      </c>
    </row>
    <row r="862" spans="1:15" x14ac:dyDescent="0.25">
      <c r="A862" s="2">
        <v>35921</v>
      </c>
      <c r="B862">
        <v>2100</v>
      </c>
      <c r="C862">
        <v>20.8</v>
      </c>
      <c r="D862">
        <v>20.8</v>
      </c>
      <c r="E862">
        <v>20.8</v>
      </c>
      <c r="F862">
        <v>20.8</v>
      </c>
      <c r="M862" s="15">
        <v>29644</v>
      </c>
      <c r="N862" t="str">
        <f t="shared" si="62"/>
        <v>On</v>
      </c>
      <c r="O862">
        <f t="shared" si="63"/>
        <v>3</v>
      </c>
    </row>
    <row r="863" spans="1:15" x14ac:dyDescent="0.25">
      <c r="A863" s="2">
        <v>35921</v>
      </c>
      <c r="B863">
        <v>2200</v>
      </c>
      <c r="C863">
        <v>17.8</v>
      </c>
      <c r="D863">
        <v>17.8</v>
      </c>
      <c r="E863">
        <v>17.8</v>
      </c>
      <c r="F863">
        <v>17.8</v>
      </c>
      <c r="M863" s="15">
        <v>28823</v>
      </c>
      <c r="N863" t="str">
        <f t="shared" si="62"/>
        <v>On</v>
      </c>
      <c r="O863">
        <f t="shared" si="63"/>
        <v>3</v>
      </c>
    </row>
    <row r="864" spans="1:15" x14ac:dyDescent="0.25">
      <c r="A864" s="2">
        <v>35921</v>
      </c>
      <c r="B864">
        <v>2300</v>
      </c>
      <c r="C864">
        <v>14.75</v>
      </c>
      <c r="D864">
        <v>14.75</v>
      </c>
      <c r="E864">
        <v>14.75</v>
      </c>
      <c r="F864">
        <v>14.75</v>
      </c>
      <c r="M864" s="15">
        <v>26394</v>
      </c>
      <c r="N864" t="str">
        <f t="shared" si="62"/>
        <v>On</v>
      </c>
      <c r="O864">
        <f t="shared" si="63"/>
        <v>3</v>
      </c>
    </row>
    <row r="865" spans="1:15" x14ac:dyDescent="0.25">
      <c r="A865" s="2">
        <v>35921</v>
      </c>
      <c r="B865">
        <v>2400</v>
      </c>
      <c r="C865">
        <v>12.92</v>
      </c>
      <c r="D865">
        <v>12.92</v>
      </c>
      <c r="E865">
        <v>12.92</v>
      </c>
      <c r="F865">
        <v>12.92</v>
      </c>
      <c r="M865" s="15">
        <v>23544</v>
      </c>
      <c r="N865" t="str">
        <f t="shared" si="62"/>
        <v>Off</v>
      </c>
      <c r="O865">
        <f t="shared" si="63"/>
        <v>3</v>
      </c>
    </row>
    <row r="866" spans="1:15" x14ac:dyDescent="0.25">
      <c r="A866" s="2">
        <v>35922</v>
      </c>
      <c r="B866">
        <v>100</v>
      </c>
      <c r="C866">
        <v>12.84</v>
      </c>
      <c r="D866">
        <v>12.84</v>
      </c>
      <c r="E866">
        <v>12.84</v>
      </c>
      <c r="F866">
        <v>12.84</v>
      </c>
      <c r="M866" s="15">
        <v>21153</v>
      </c>
      <c r="N866" t="str">
        <f t="shared" si="62"/>
        <v>Off</v>
      </c>
      <c r="O866">
        <f t="shared" si="63"/>
        <v>4</v>
      </c>
    </row>
    <row r="867" spans="1:15" x14ac:dyDescent="0.25">
      <c r="A867" s="2">
        <v>35922</v>
      </c>
      <c r="B867">
        <v>200</v>
      </c>
      <c r="C867">
        <v>12.69</v>
      </c>
      <c r="D867">
        <v>12.69</v>
      </c>
      <c r="E867">
        <v>12.69</v>
      </c>
      <c r="F867">
        <v>12.69</v>
      </c>
      <c r="M867" s="15">
        <v>20402</v>
      </c>
      <c r="N867" t="str">
        <f t="shared" si="62"/>
        <v>Off</v>
      </c>
      <c r="O867">
        <f t="shared" si="63"/>
        <v>4</v>
      </c>
    </row>
    <row r="868" spans="1:15" x14ac:dyDescent="0.25">
      <c r="A868" s="2">
        <v>35922</v>
      </c>
      <c r="B868">
        <v>300</v>
      </c>
      <c r="C868">
        <v>11.88</v>
      </c>
      <c r="D868">
        <v>11.88</v>
      </c>
      <c r="E868">
        <v>11.88</v>
      </c>
      <c r="F868">
        <v>11.88</v>
      </c>
      <c r="M868" s="15">
        <v>19855</v>
      </c>
      <c r="N868" t="str">
        <f t="shared" si="62"/>
        <v>Off</v>
      </c>
      <c r="O868">
        <f t="shared" si="63"/>
        <v>4</v>
      </c>
    </row>
    <row r="869" spans="1:15" x14ac:dyDescent="0.25">
      <c r="A869" s="2">
        <v>35922</v>
      </c>
      <c r="B869">
        <v>400</v>
      </c>
      <c r="C869">
        <v>11.81</v>
      </c>
      <c r="D869">
        <v>11.81</v>
      </c>
      <c r="E869">
        <v>11.81</v>
      </c>
      <c r="F869">
        <v>11.81</v>
      </c>
      <c r="M869" s="15">
        <v>19613</v>
      </c>
      <c r="N869" t="str">
        <f t="shared" si="62"/>
        <v>Off</v>
      </c>
      <c r="O869">
        <f t="shared" si="63"/>
        <v>4</v>
      </c>
    </row>
    <row r="870" spans="1:15" x14ac:dyDescent="0.25">
      <c r="A870" s="2">
        <v>35922</v>
      </c>
      <c r="B870">
        <v>500</v>
      </c>
      <c r="C870">
        <v>12.52</v>
      </c>
      <c r="D870">
        <v>12.52</v>
      </c>
      <c r="E870">
        <v>12.52</v>
      </c>
      <c r="F870">
        <v>12.52</v>
      </c>
      <c r="M870" s="15">
        <v>19992</v>
      </c>
      <c r="N870" t="str">
        <f t="shared" si="62"/>
        <v>Off</v>
      </c>
      <c r="O870">
        <f t="shared" si="63"/>
        <v>4</v>
      </c>
    </row>
    <row r="871" spans="1:15" x14ac:dyDescent="0.25">
      <c r="A871" s="2">
        <v>35922</v>
      </c>
      <c r="B871">
        <v>600</v>
      </c>
      <c r="C871">
        <v>13.79</v>
      </c>
      <c r="D871">
        <v>13.79</v>
      </c>
      <c r="E871">
        <v>13.79</v>
      </c>
      <c r="F871">
        <v>13.79</v>
      </c>
      <c r="M871" s="15">
        <v>21730</v>
      </c>
      <c r="N871" t="str">
        <f t="shared" si="62"/>
        <v>Off</v>
      </c>
      <c r="O871">
        <f t="shared" si="63"/>
        <v>4</v>
      </c>
    </row>
    <row r="872" spans="1:15" x14ac:dyDescent="0.25">
      <c r="A872" s="2">
        <v>35922</v>
      </c>
      <c r="B872">
        <v>700</v>
      </c>
      <c r="C872">
        <v>15.39</v>
      </c>
      <c r="D872">
        <v>15.39</v>
      </c>
      <c r="E872">
        <v>15.39</v>
      </c>
      <c r="F872">
        <v>15.39</v>
      </c>
      <c r="M872" s="15">
        <v>25091</v>
      </c>
      <c r="N872" t="str">
        <f t="shared" si="62"/>
        <v>Off</v>
      </c>
      <c r="O872">
        <f t="shared" si="63"/>
        <v>4</v>
      </c>
    </row>
    <row r="873" spans="1:15" x14ac:dyDescent="0.25">
      <c r="A873" s="2">
        <v>35922</v>
      </c>
      <c r="B873">
        <v>800</v>
      </c>
      <c r="C873">
        <v>20.69</v>
      </c>
      <c r="D873">
        <v>20.69</v>
      </c>
      <c r="E873">
        <v>20.69</v>
      </c>
      <c r="F873">
        <v>20.69</v>
      </c>
      <c r="M873" s="15">
        <v>27822</v>
      </c>
      <c r="N873" t="str">
        <f t="shared" si="62"/>
        <v>On</v>
      </c>
      <c r="O873">
        <f t="shared" si="63"/>
        <v>4</v>
      </c>
    </row>
    <row r="874" spans="1:15" x14ac:dyDescent="0.25">
      <c r="A874" s="2">
        <v>35922</v>
      </c>
      <c r="B874">
        <v>900</v>
      </c>
      <c r="C874">
        <v>21.31</v>
      </c>
      <c r="D874">
        <v>21.31</v>
      </c>
      <c r="E874">
        <v>21.31</v>
      </c>
      <c r="F874">
        <v>21.31</v>
      </c>
      <c r="M874" s="15">
        <v>29010</v>
      </c>
      <c r="N874" t="str">
        <f t="shared" si="62"/>
        <v>On</v>
      </c>
      <c r="O874">
        <f t="shared" si="63"/>
        <v>4</v>
      </c>
    </row>
    <row r="875" spans="1:15" x14ac:dyDescent="0.25">
      <c r="A875" s="2">
        <v>35922</v>
      </c>
      <c r="B875">
        <v>1000</v>
      </c>
      <c r="C875">
        <v>23.81</v>
      </c>
      <c r="D875">
        <v>23.15</v>
      </c>
      <c r="E875">
        <v>23.21</v>
      </c>
      <c r="F875">
        <v>30.83</v>
      </c>
      <c r="M875" s="15">
        <v>29633</v>
      </c>
      <c r="N875" t="str">
        <f t="shared" si="62"/>
        <v>On</v>
      </c>
      <c r="O875">
        <f t="shared" si="63"/>
        <v>4</v>
      </c>
    </row>
    <row r="876" spans="1:15" x14ac:dyDescent="0.25">
      <c r="A876" s="2">
        <v>35922</v>
      </c>
      <c r="B876">
        <v>1100</v>
      </c>
      <c r="C876">
        <v>23.26</v>
      </c>
      <c r="D876">
        <v>21.5</v>
      </c>
      <c r="E876">
        <v>21.67</v>
      </c>
      <c r="F876">
        <v>42.43</v>
      </c>
      <c r="M876" s="15">
        <v>30155</v>
      </c>
      <c r="N876" t="str">
        <f t="shared" si="62"/>
        <v>On</v>
      </c>
      <c r="O876">
        <f t="shared" si="63"/>
        <v>4</v>
      </c>
    </row>
    <row r="877" spans="1:15" x14ac:dyDescent="0.25">
      <c r="A877" s="2">
        <v>35922</v>
      </c>
      <c r="B877">
        <v>1200</v>
      </c>
      <c r="C877">
        <v>23</v>
      </c>
      <c r="D877">
        <v>21.74</v>
      </c>
      <c r="E877">
        <v>21.87</v>
      </c>
      <c r="F877">
        <v>36.71</v>
      </c>
      <c r="M877" s="15">
        <v>30340</v>
      </c>
      <c r="N877" t="str">
        <f t="shared" si="62"/>
        <v>On</v>
      </c>
      <c r="O877">
        <f t="shared" si="63"/>
        <v>4</v>
      </c>
    </row>
    <row r="878" spans="1:15" x14ac:dyDescent="0.25">
      <c r="A878" s="2">
        <v>35922</v>
      </c>
      <c r="B878">
        <v>1300</v>
      </c>
      <c r="C878">
        <v>23.28</v>
      </c>
      <c r="D878">
        <v>22.14</v>
      </c>
      <c r="E878">
        <v>22.26</v>
      </c>
      <c r="F878">
        <v>35.72</v>
      </c>
      <c r="M878" s="15">
        <v>30120</v>
      </c>
      <c r="N878" t="str">
        <f t="shared" si="62"/>
        <v>On</v>
      </c>
      <c r="O878">
        <f t="shared" si="63"/>
        <v>4</v>
      </c>
    </row>
    <row r="879" spans="1:15" x14ac:dyDescent="0.25">
      <c r="A879" s="2">
        <v>35922</v>
      </c>
      <c r="B879">
        <v>1400</v>
      </c>
      <c r="C879">
        <v>22.13</v>
      </c>
      <c r="D879">
        <v>20.73</v>
      </c>
      <c r="E879">
        <v>20.87</v>
      </c>
      <c r="F879">
        <v>37.44</v>
      </c>
      <c r="M879" s="15">
        <v>30397</v>
      </c>
      <c r="N879" t="str">
        <f t="shared" si="62"/>
        <v>On</v>
      </c>
      <c r="O879">
        <f t="shared" si="63"/>
        <v>4</v>
      </c>
    </row>
    <row r="880" spans="1:15" x14ac:dyDescent="0.25">
      <c r="A880" s="2">
        <v>35922</v>
      </c>
      <c r="B880">
        <v>1500</v>
      </c>
      <c r="C880">
        <v>23.32</v>
      </c>
      <c r="D880">
        <v>21.78</v>
      </c>
      <c r="E880">
        <v>21.93</v>
      </c>
      <c r="F880">
        <v>40</v>
      </c>
      <c r="M880" s="15">
        <v>30245</v>
      </c>
      <c r="N880" t="str">
        <f t="shared" si="62"/>
        <v>On</v>
      </c>
      <c r="O880">
        <f t="shared" si="63"/>
        <v>4</v>
      </c>
    </row>
    <row r="881" spans="1:15" x14ac:dyDescent="0.25">
      <c r="A881" s="2">
        <v>35922</v>
      </c>
      <c r="B881">
        <v>1600</v>
      </c>
      <c r="C881">
        <v>26.56</v>
      </c>
      <c r="D881">
        <v>25.29</v>
      </c>
      <c r="E881">
        <v>25.41</v>
      </c>
      <c r="F881">
        <v>40</v>
      </c>
      <c r="M881" s="15">
        <v>30132</v>
      </c>
      <c r="N881" t="str">
        <f t="shared" si="62"/>
        <v>On</v>
      </c>
      <c r="O881">
        <f t="shared" si="63"/>
        <v>4</v>
      </c>
    </row>
    <row r="882" spans="1:15" x14ac:dyDescent="0.25">
      <c r="A882" s="2">
        <v>35922</v>
      </c>
      <c r="B882">
        <v>1700</v>
      </c>
      <c r="C882">
        <v>27.68</v>
      </c>
      <c r="D882">
        <v>26.53</v>
      </c>
      <c r="E882">
        <v>26.63</v>
      </c>
      <c r="F882">
        <v>40</v>
      </c>
      <c r="M882" s="15">
        <v>30141</v>
      </c>
      <c r="N882" t="str">
        <f t="shared" si="62"/>
        <v>On</v>
      </c>
      <c r="O882">
        <f t="shared" si="63"/>
        <v>4</v>
      </c>
    </row>
    <row r="883" spans="1:15" x14ac:dyDescent="0.25">
      <c r="A883" s="2">
        <v>35922</v>
      </c>
      <c r="B883">
        <v>1800</v>
      </c>
      <c r="C883">
        <v>19.21</v>
      </c>
      <c r="D883">
        <v>18.48</v>
      </c>
      <c r="E883">
        <v>18.55</v>
      </c>
      <c r="F883">
        <v>26.97</v>
      </c>
      <c r="M883" s="15">
        <v>29690</v>
      </c>
      <c r="N883" t="str">
        <f t="shared" si="62"/>
        <v>On</v>
      </c>
      <c r="O883">
        <f t="shared" si="63"/>
        <v>4</v>
      </c>
    </row>
    <row r="884" spans="1:15" x14ac:dyDescent="0.25">
      <c r="A884" s="2">
        <v>35922</v>
      </c>
      <c r="B884">
        <v>1900</v>
      </c>
      <c r="C884">
        <v>16.510000000000002</v>
      </c>
      <c r="D884">
        <v>16.510000000000002</v>
      </c>
      <c r="E884">
        <v>16.510000000000002</v>
      </c>
      <c r="F884">
        <v>16.510000000000002</v>
      </c>
      <c r="M884" s="15">
        <v>29087</v>
      </c>
      <c r="N884" t="str">
        <f t="shared" si="62"/>
        <v>On</v>
      </c>
      <c r="O884">
        <f t="shared" si="63"/>
        <v>4</v>
      </c>
    </row>
    <row r="885" spans="1:15" x14ac:dyDescent="0.25">
      <c r="A885" s="2">
        <v>35922</v>
      </c>
      <c r="B885">
        <v>2000</v>
      </c>
      <c r="C885">
        <v>19.010000000000002</v>
      </c>
      <c r="D885">
        <v>19.010000000000002</v>
      </c>
      <c r="E885">
        <v>19.010000000000002</v>
      </c>
      <c r="F885">
        <v>19.010000000000002</v>
      </c>
      <c r="M885" s="15">
        <v>29059</v>
      </c>
      <c r="N885" t="str">
        <f t="shared" si="62"/>
        <v>On</v>
      </c>
      <c r="O885">
        <f t="shared" si="63"/>
        <v>4</v>
      </c>
    </row>
    <row r="886" spans="1:15" x14ac:dyDescent="0.25">
      <c r="A886" s="2">
        <v>35922</v>
      </c>
      <c r="B886">
        <v>2100</v>
      </c>
      <c r="C886">
        <v>34.130000000000003</v>
      </c>
      <c r="D886">
        <v>34.130000000000003</v>
      </c>
      <c r="E886">
        <v>34.130000000000003</v>
      </c>
      <c r="F886">
        <v>34.130000000000003</v>
      </c>
      <c r="M886" s="15">
        <v>30017</v>
      </c>
      <c r="N886" t="str">
        <f t="shared" si="62"/>
        <v>On</v>
      </c>
      <c r="O886">
        <f t="shared" si="63"/>
        <v>4</v>
      </c>
    </row>
    <row r="887" spans="1:15" x14ac:dyDescent="0.25">
      <c r="A887" s="2">
        <v>35922</v>
      </c>
      <c r="B887">
        <v>2200</v>
      </c>
      <c r="C887">
        <v>23.17</v>
      </c>
      <c r="D887">
        <v>23.17</v>
      </c>
      <c r="E887">
        <v>23.17</v>
      </c>
      <c r="F887">
        <v>23.17</v>
      </c>
      <c r="M887" s="15">
        <v>29349</v>
      </c>
      <c r="N887" t="str">
        <f t="shared" si="62"/>
        <v>On</v>
      </c>
      <c r="O887">
        <f t="shared" si="63"/>
        <v>4</v>
      </c>
    </row>
    <row r="888" spans="1:15" x14ac:dyDescent="0.25">
      <c r="A888" s="2">
        <v>35922</v>
      </c>
      <c r="B888">
        <v>2300</v>
      </c>
      <c r="C888">
        <v>15</v>
      </c>
      <c r="D888">
        <v>15</v>
      </c>
      <c r="E888">
        <v>15</v>
      </c>
      <c r="F888">
        <v>15</v>
      </c>
      <c r="M888" s="15">
        <v>26492</v>
      </c>
      <c r="N888" t="str">
        <f t="shared" si="62"/>
        <v>On</v>
      </c>
      <c r="O888">
        <f t="shared" si="63"/>
        <v>4</v>
      </c>
    </row>
    <row r="889" spans="1:15" x14ac:dyDescent="0.25">
      <c r="A889" s="2">
        <v>35922</v>
      </c>
      <c r="B889">
        <v>2400</v>
      </c>
      <c r="C889">
        <v>14.9</v>
      </c>
      <c r="D889">
        <v>14.9</v>
      </c>
      <c r="E889">
        <v>14.9</v>
      </c>
      <c r="F889">
        <v>14.9</v>
      </c>
      <c r="M889" s="15">
        <v>23838</v>
      </c>
      <c r="N889" t="str">
        <f t="shared" si="62"/>
        <v>Off</v>
      </c>
      <c r="O889">
        <f t="shared" si="63"/>
        <v>4</v>
      </c>
    </row>
    <row r="890" spans="1:15" x14ac:dyDescent="0.25">
      <c r="A890" s="2">
        <v>35923</v>
      </c>
      <c r="B890">
        <v>100</v>
      </c>
      <c r="C890">
        <v>13.16</v>
      </c>
      <c r="D890">
        <v>13.16</v>
      </c>
      <c r="E890">
        <v>13.16</v>
      </c>
      <c r="F890">
        <v>13.16</v>
      </c>
      <c r="M890" s="15">
        <v>21497</v>
      </c>
      <c r="N890" t="str">
        <f t="shared" si="62"/>
        <v>Off</v>
      </c>
      <c r="O890">
        <f t="shared" si="63"/>
        <v>5</v>
      </c>
    </row>
    <row r="891" spans="1:15" x14ac:dyDescent="0.25">
      <c r="A891" s="2">
        <v>35923</v>
      </c>
      <c r="B891">
        <v>200</v>
      </c>
      <c r="C891">
        <v>12.82</v>
      </c>
      <c r="D891">
        <v>12.82</v>
      </c>
      <c r="E891">
        <v>12.82</v>
      </c>
      <c r="F891">
        <v>12.82</v>
      </c>
      <c r="M891" s="15">
        <v>20278</v>
      </c>
      <c r="N891" t="str">
        <f t="shared" si="62"/>
        <v>Off</v>
      </c>
      <c r="O891">
        <f t="shared" si="63"/>
        <v>5</v>
      </c>
    </row>
    <row r="892" spans="1:15" x14ac:dyDescent="0.25">
      <c r="A892" s="2">
        <v>35923</v>
      </c>
      <c r="B892">
        <v>300</v>
      </c>
      <c r="C892">
        <v>12.3</v>
      </c>
      <c r="D892">
        <v>12.3</v>
      </c>
      <c r="E892">
        <v>12.3</v>
      </c>
      <c r="F892">
        <v>12.3</v>
      </c>
      <c r="M892" s="15">
        <v>19972</v>
      </c>
      <c r="N892" t="str">
        <f t="shared" si="62"/>
        <v>Off</v>
      </c>
      <c r="O892">
        <f t="shared" si="63"/>
        <v>5</v>
      </c>
    </row>
    <row r="893" spans="1:15" x14ac:dyDescent="0.25">
      <c r="A893" s="2">
        <v>35923</v>
      </c>
      <c r="B893">
        <v>400</v>
      </c>
      <c r="C893">
        <v>11.83</v>
      </c>
      <c r="D893">
        <v>11.83</v>
      </c>
      <c r="E893">
        <v>11.83</v>
      </c>
      <c r="F893">
        <v>11.83</v>
      </c>
      <c r="M893" s="15">
        <v>19693</v>
      </c>
      <c r="N893" t="str">
        <f t="shared" si="62"/>
        <v>Off</v>
      </c>
      <c r="O893">
        <f t="shared" si="63"/>
        <v>5</v>
      </c>
    </row>
    <row r="894" spans="1:15" x14ac:dyDescent="0.25">
      <c r="A894" s="2">
        <v>35923</v>
      </c>
      <c r="B894">
        <v>500</v>
      </c>
      <c r="C894">
        <v>12.5</v>
      </c>
      <c r="D894">
        <v>12.5</v>
      </c>
      <c r="E894">
        <v>12.5</v>
      </c>
      <c r="F894">
        <v>12.5</v>
      </c>
      <c r="M894" s="15">
        <v>19936</v>
      </c>
      <c r="N894" t="str">
        <f t="shared" si="62"/>
        <v>Off</v>
      </c>
      <c r="O894">
        <f t="shared" si="63"/>
        <v>5</v>
      </c>
    </row>
    <row r="895" spans="1:15" x14ac:dyDescent="0.25">
      <c r="A895" s="2">
        <v>35923</v>
      </c>
      <c r="B895">
        <v>600</v>
      </c>
      <c r="C895">
        <v>13.51</v>
      </c>
      <c r="D895">
        <v>13.51</v>
      </c>
      <c r="E895">
        <v>13.51</v>
      </c>
      <c r="F895">
        <v>13.51</v>
      </c>
      <c r="M895" s="15">
        <v>21597</v>
      </c>
      <c r="N895" t="str">
        <f t="shared" si="62"/>
        <v>Off</v>
      </c>
      <c r="O895">
        <f t="shared" si="63"/>
        <v>5</v>
      </c>
    </row>
    <row r="896" spans="1:15" x14ac:dyDescent="0.25">
      <c r="A896" s="2">
        <v>35923</v>
      </c>
      <c r="B896">
        <v>700</v>
      </c>
      <c r="C896">
        <v>16.79</v>
      </c>
      <c r="D896">
        <v>16.79</v>
      </c>
      <c r="E896">
        <v>16.79</v>
      </c>
      <c r="F896">
        <v>16.79</v>
      </c>
      <c r="M896" s="15">
        <v>24897</v>
      </c>
      <c r="N896" t="str">
        <f t="shared" si="62"/>
        <v>Off</v>
      </c>
      <c r="O896">
        <f t="shared" si="63"/>
        <v>5</v>
      </c>
    </row>
    <row r="897" spans="1:15" x14ac:dyDescent="0.25">
      <c r="A897" s="2">
        <v>35923</v>
      </c>
      <c r="B897">
        <v>800</v>
      </c>
      <c r="C897">
        <v>20.96</v>
      </c>
      <c r="D897">
        <v>20.96</v>
      </c>
      <c r="E897">
        <v>20.96</v>
      </c>
      <c r="F897">
        <v>20.96</v>
      </c>
      <c r="M897" s="15">
        <v>28014</v>
      </c>
      <c r="N897" t="str">
        <f t="shared" si="62"/>
        <v>On</v>
      </c>
      <c r="O897">
        <f t="shared" si="63"/>
        <v>5</v>
      </c>
    </row>
    <row r="898" spans="1:15" x14ac:dyDescent="0.25">
      <c r="A898" s="2">
        <v>35923</v>
      </c>
      <c r="B898">
        <v>900</v>
      </c>
      <c r="C898">
        <v>18.8</v>
      </c>
      <c r="D898">
        <v>18.8</v>
      </c>
      <c r="E898">
        <v>18.8</v>
      </c>
      <c r="F898">
        <v>18.8</v>
      </c>
      <c r="M898" s="15">
        <v>29239</v>
      </c>
      <c r="N898" t="str">
        <f t="shared" si="62"/>
        <v>On</v>
      </c>
      <c r="O898">
        <f t="shared" si="63"/>
        <v>5</v>
      </c>
    </row>
    <row r="899" spans="1:15" x14ac:dyDescent="0.25">
      <c r="A899" s="2">
        <v>35923</v>
      </c>
      <c r="B899">
        <v>1000</v>
      </c>
      <c r="C899">
        <v>20.57</v>
      </c>
      <c r="D899">
        <v>20.57</v>
      </c>
      <c r="E899">
        <v>20.57</v>
      </c>
      <c r="F899">
        <v>20.57</v>
      </c>
      <c r="M899" s="15">
        <v>29896</v>
      </c>
      <c r="N899" t="str">
        <f t="shared" ref="N899:N962" si="64">+IF(B899&gt;700,IF(B899&lt;2400,"On","Off"),"Off")</f>
        <v>On</v>
      </c>
      <c r="O899">
        <f t="shared" ref="O899:O962" si="65">+WEEKDAY(A899,2)</f>
        <v>5</v>
      </c>
    </row>
    <row r="900" spans="1:15" x14ac:dyDescent="0.25">
      <c r="A900" s="2">
        <v>35923</v>
      </c>
      <c r="B900">
        <v>1100</v>
      </c>
      <c r="C900">
        <v>22.82</v>
      </c>
      <c r="D900">
        <v>22.82</v>
      </c>
      <c r="E900">
        <v>22.82</v>
      </c>
      <c r="F900">
        <v>22.82</v>
      </c>
      <c r="M900" s="15">
        <v>30434</v>
      </c>
      <c r="N900" t="str">
        <f t="shared" si="64"/>
        <v>On</v>
      </c>
      <c r="O900">
        <f t="shared" si="65"/>
        <v>5</v>
      </c>
    </row>
    <row r="901" spans="1:15" x14ac:dyDescent="0.25">
      <c r="A901" s="2">
        <v>35923</v>
      </c>
      <c r="B901">
        <v>1200</v>
      </c>
      <c r="C901">
        <v>21.1</v>
      </c>
      <c r="D901">
        <v>21.1</v>
      </c>
      <c r="E901">
        <v>21.1</v>
      </c>
      <c r="F901">
        <v>21.1</v>
      </c>
      <c r="M901" s="15">
        <v>30484</v>
      </c>
      <c r="N901" t="str">
        <f t="shared" si="64"/>
        <v>On</v>
      </c>
      <c r="O901">
        <f t="shared" si="65"/>
        <v>5</v>
      </c>
    </row>
    <row r="902" spans="1:15" x14ac:dyDescent="0.25">
      <c r="A902" s="2">
        <v>35923</v>
      </c>
      <c r="B902">
        <v>1300</v>
      </c>
      <c r="C902">
        <v>21.06</v>
      </c>
      <c r="D902">
        <v>21.06</v>
      </c>
      <c r="E902">
        <v>21.06</v>
      </c>
      <c r="F902">
        <v>21.06</v>
      </c>
      <c r="M902" s="15">
        <v>30267</v>
      </c>
      <c r="N902" t="str">
        <f t="shared" si="64"/>
        <v>On</v>
      </c>
      <c r="O902">
        <f t="shared" si="65"/>
        <v>5</v>
      </c>
    </row>
    <row r="903" spans="1:15" x14ac:dyDescent="0.25">
      <c r="A903" s="2">
        <v>35923</v>
      </c>
      <c r="B903">
        <v>1400</v>
      </c>
      <c r="C903">
        <v>20.66</v>
      </c>
      <c r="D903">
        <v>20.66</v>
      </c>
      <c r="E903">
        <v>20.66</v>
      </c>
      <c r="F903">
        <v>20.66</v>
      </c>
      <c r="M903" s="15">
        <v>30176</v>
      </c>
      <c r="N903" t="str">
        <f t="shared" si="64"/>
        <v>On</v>
      </c>
      <c r="O903">
        <f t="shared" si="65"/>
        <v>5</v>
      </c>
    </row>
    <row r="904" spans="1:15" x14ac:dyDescent="0.25">
      <c r="A904" s="2">
        <v>35923</v>
      </c>
      <c r="B904">
        <v>1500</v>
      </c>
      <c r="C904">
        <v>19.440000000000001</v>
      </c>
      <c r="D904">
        <v>19.440000000000001</v>
      </c>
      <c r="E904">
        <v>19.440000000000001</v>
      </c>
      <c r="F904">
        <v>19.440000000000001</v>
      </c>
      <c r="M904" s="15">
        <v>29780</v>
      </c>
      <c r="N904" t="str">
        <f t="shared" si="64"/>
        <v>On</v>
      </c>
      <c r="O904">
        <f t="shared" si="65"/>
        <v>5</v>
      </c>
    </row>
    <row r="905" spans="1:15" x14ac:dyDescent="0.25">
      <c r="A905" s="2">
        <v>35923</v>
      </c>
      <c r="B905">
        <v>1600</v>
      </c>
      <c r="C905">
        <v>16.829999999999998</v>
      </c>
      <c r="D905">
        <v>16.829999999999998</v>
      </c>
      <c r="E905">
        <v>16.829999999999998</v>
      </c>
      <c r="F905">
        <v>16.829999999999998</v>
      </c>
      <c r="M905" s="15">
        <v>29449</v>
      </c>
      <c r="N905" t="str">
        <f t="shared" si="64"/>
        <v>On</v>
      </c>
      <c r="O905">
        <f t="shared" si="65"/>
        <v>5</v>
      </c>
    </row>
    <row r="906" spans="1:15" x14ac:dyDescent="0.25">
      <c r="A906" s="2">
        <v>35923</v>
      </c>
      <c r="B906">
        <v>1700</v>
      </c>
      <c r="C906">
        <v>17.46</v>
      </c>
      <c r="D906">
        <v>17.46</v>
      </c>
      <c r="E906">
        <v>17.46</v>
      </c>
      <c r="F906">
        <v>17.46</v>
      </c>
      <c r="M906" s="15">
        <v>29255</v>
      </c>
      <c r="N906" t="str">
        <f t="shared" si="64"/>
        <v>On</v>
      </c>
      <c r="O906">
        <f t="shared" si="65"/>
        <v>5</v>
      </c>
    </row>
    <row r="907" spans="1:15" x14ac:dyDescent="0.25">
      <c r="A907" s="2">
        <v>35923</v>
      </c>
      <c r="B907">
        <v>1800</v>
      </c>
      <c r="C907">
        <v>16.329999999999998</v>
      </c>
      <c r="D907">
        <v>16.329999999999998</v>
      </c>
      <c r="E907">
        <v>16.329999999999998</v>
      </c>
      <c r="F907">
        <v>16.329999999999998</v>
      </c>
      <c r="M907" s="15">
        <v>29019</v>
      </c>
      <c r="N907" t="str">
        <f t="shared" si="64"/>
        <v>On</v>
      </c>
      <c r="O907">
        <f t="shared" si="65"/>
        <v>5</v>
      </c>
    </row>
    <row r="908" spans="1:15" x14ac:dyDescent="0.25">
      <c r="A908" s="2">
        <v>35923</v>
      </c>
      <c r="B908">
        <v>1900</v>
      </c>
      <c r="C908">
        <v>14.77</v>
      </c>
      <c r="D908">
        <v>14.77</v>
      </c>
      <c r="E908">
        <v>14.77</v>
      </c>
      <c r="F908">
        <v>14.77</v>
      </c>
      <c r="M908" s="15">
        <v>28423</v>
      </c>
      <c r="N908" t="str">
        <f t="shared" si="64"/>
        <v>On</v>
      </c>
      <c r="O908">
        <f t="shared" si="65"/>
        <v>5</v>
      </c>
    </row>
    <row r="909" spans="1:15" x14ac:dyDescent="0.25">
      <c r="A909" s="2">
        <v>35923</v>
      </c>
      <c r="B909">
        <v>2000</v>
      </c>
      <c r="C909">
        <v>14.98</v>
      </c>
      <c r="D909">
        <v>14.98</v>
      </c>
      <c r="E909">
        <v>14.98</v>
      </c>
      <c r="F909">
        <v>14.98</v>
      </c>
      <c r="M909" s="15">
        <v>28062</v>
      </c>
      <c r="N909" t="str">
        <f t="shared" si="64"/>
        <v>On</v>
      </c>
      <c r="O909">
        <f t="shared" si="65"/>
        <v>5</v>
      </c>
    </row>
    <row r="910" spans="1:15" x14ac:dyDescent="0.25">
      <c r="A910" s="2">
        <v>35923</v>
      </c>
      <c r="B910">
        <v>2100</v>
      </c>
      <c r="C910">
        <v>16.38</v>
      </c>
      <c r="D910">
        <v>16.38</v>
      </c>
      <c r="E910">
        <v>16.38</v>
      </c>
      <c r="F910">
        <v>16.38</v>
      </c>
      <c r="M910" s="15">
        <v>28330</v>
      </c>
      <c r="N910" t="str">
        <f t="shared" si="64"/>
        <v>On</v>
      </c>
      <c r="O910">
        <f t="shared" si="65"/>
        <v>5</v>
      </c>
    </row>
    <row r="911" spans="1:15" x14ac:dyDescent="0.25">
      <c r="A911" s="2">
        <v>35923</v>
      </c>
      <c r="B911">
        <v>2200</v>
      </c>
      <c r="C911">
        <v>16.09</v>
      </c>
      <c r="D911">
        <v>16.09</v>
      </c>
      <c r="E911">
        <v>16.09</v>
      </c>
      <c r="F911">
        <v>16.09</v>
      </c>
      <c r="M911" s="15">
        <v>27364</v>
      </c>
      <c r="N911" t="str">
        <f t="shared" si="64"/>
        <v>On</v>
      </c>
      <c r="O911">
        <f t="shared" si="65"/>
        <v>5</v>
      </c>
    </row>
    <row r="912" spans="1:15" x14ac:dyDescent="0.25">
      <c r="A912" s="2">
        <v>35923</v>
      </c>
      <c r="B912">
        <v>2300</v>
      </c>
      <c r="C912">
        <v>14.92</v>
      </c>
      <c r="D912">
        <v>14.92</v>
      </c>
      <c r="E912">
        <v>14.92</v>
      </c>
      <c r="F912">
        <v>14.92</v>
      </c>
      <c r="M912" s="15">
        <v>25670</v>
      </c>
      <c r="N912" t="str">
        <f t="shared" si="64"/>
        <v>On</v>
      </c>
      <c r="O912">
        <f t="shared" si="65"/>
        <v>5</v>
      </c>
    </row>
    <row r="913" spans="1:15" x14ac:dyDescent="0.25">
      <c r="A913" s="2">
        <v>35923</v>
      </c>
      <c r="B913">
        <v>2400</v>
      </c>
      <c r="C913">
        <v>13.69</v>
      </c>
      <c r="D913">
        <v>13.69</v>
      </c>
      <c r="E913">
        <v>13.69</v>
      </c>
      <c r="F913">
        <v>13.69</v>
      </c>
      <c r="M913" s="15">
        <v>23291</v>
      </c>
      <c r="N913" t="str">
        <f t="shared" si="64"/>
        <v>Off</v>
      </c>
      <c r="O913">
        <f t="shared" si="65"/>
        <v>5</v>
      </c>
    </row>
    <row r="914" spans="1:15" x14ac:dyDescent="0.25">
      <c r="A914" s="2">
        <v>35924</v>
      </c>
      <c r="B914">
        <v>100</v>
      </c>
      <c r="C914">
        <v>13.53</v>
      </c>
      <c r="D914">
        <v>13.53</v>
      </c>
      <c r="E914">
        <v>13.53</v>
      </c>
      <c r="F914">
        <v>13.53</v>
      </c>
      <c r="M914" s="15">
        <v>21174</v>
      </c>
      <c r="N914" t="str">
        <f t="shared" si="64"/>
        <v>Off</v>
      </c>
      <c r="O914">
        <f t="shared" si="65"/>
        <v>6</v>
      </c>
    </row>
    <row r="915" spans="1:15" x14ac:dyDescent="0.25">
      <c r="A915" s="2">
        <v>35924</v>
      </c>
      <c r="B915">
        <v>200</v>
      </c>
      <c r="C915">
        <v>12.93</v>
      </c>
      <c r="D915">
        <v>12.93</v>
      </c>
      <c r="E915">
        <v>12.93</v>
      </c>
      <c r="F915">
        <v>12.93</v>
      </c>
      <c r="M915" s="15">
        <v>20161</v>
      </c>
      <c r="N915" t="str">
        <f t="shared" si="64"/>
        <v>Off</v>
      </c>
      <c r="O915">
        <f t="shared" si="65"/>
        <v>6</v>
      </c>
    </row>
    <row r="916" spans="1:15" x14ac:dyDescent="0.25">
      <c r="A916" s="2">
        <v>35924</v>
      </c>
      <c r="B916">
        <v>300</v>
      </c>
      <c r="C916">
        <v>12.77</v>
      </c>
      <c r="D916">
        <v>12.77</v>
      </c>
      <c r="E916">
        <v>12.77</v>
      </c>
      <c r="F916">
        <v>12.77</v>
      </c>
      <c r="M916" s="15">
        <v>19480</v>
      </c>
      <c r="N916" t="str">
        <f t="shared" si="64"/>
        <v>Off</v>
      </c>
      <c r="O916">
        <f t="shared" si="65"/>
        <v>6</v>
      </c>
    </row>
    <row r="917" spans="1:15" x14ac:dyDescent="0.25">
      <c r="A917" s="2">
        <v>35924</v>
      </c>
      <c r="B917">
        <v>400</v>
      </c>
      <c r="C917">
        <v>12.47</v>
      </c>
      <c r="D917">
        <v>12.47</v>
      </c>
      <c r="E917">
        <v>12.47</v>
      </c>
      <c r="F917">
        <v>12.47</v>
      </c>
      <c r="M917" s="15">
        <v>19317</v>
      </c>
      <c r="N917" t="str">
        <f t="shared" si="64"/>
        <v>Off</v>
      </c>
      <c r="O917">
        <f t="shared" si="65"/>
        <v>6</v>
      </c>
    </row>
    <row r="918" spans="1:15" x14ac:dyDescent="0.25">
      <c r="A918" s="2">
        <v>35924</v>
      </c>
      <c r="B918">
        <v>500</v>
      </c>
      <c r="C918">
        <v>12.18</v>
      </c>
      <c r="D918">
        <v>12.18</v>
      </c>
      <c r="E918">
        <v>12.18</v>
      </c>
      <c r="F918">
        <v>12.18</v>
      </c>
      <c r="M918" s="15">
        <v>19239</v>
      </c>
      <c r="N918" t="str">
        <f t="shared" si="64"/>
        <v>Off</v>
      </c>
      <c r="O918">
        <f t="shared" si="65"/>
        <v>6</v>
      </c>
    </row>
    <row r="919" spans="1:15" x14ac:dyDescent="0.25">
      <c r="A919" s="2">
        <v>35924</v>
      </c>
      <c r="B919">
        <v>600</v>
      </c>
      <c r="C919">
        <v>12.82</v>
      </c>
      <c r="D919">
        <v>12.82</v>
      </c>
      <c r="E919">
        <v>12.82</v>
      </c>
      <c r="F919">
        <v>12.82</v>
      </c>
      <c r="M919" s="15">
        <v>19745</v>
      </c>
      <c r="N919" t="str">
        <f t="shared" si="64"/>
        <v>Off</v>
      </c>
      <c r="O919">
        <f t="shared" si="65"/>
        <v>6</v>
      </c>
    </row>
    <row r="920" spans="1:15" x14ac:dyDescent="0.25">
      <c r="A920" s="2">
        <v>35924</v>
      </c>
      <c r="B920">
        <v>700</v>
      </c>
      <c r="C920">
        <v>13.08</v>
      </c>
      <c r="D920">
        <v>13.08</v>
      </c>
      <c r="E920">
        <v>13.08</v>
      </c>
      <c r="F920">
        <v>13.08</v>
      </c>
      <c r="M920" s="15">
        <v>20562</v>
      </c>
      <c r="N920" t="str">
        <f t="shared" si="64"/>
        <v>Off</v>
      </c>
      <c r="O920">
        <f t="shared" si="65"/>
        <v>6</v>
      </c>
    </row>
    <row r="921" spans="1:15" x14ac:dyDescent="0.25">
      <c r="A921" s="2">
        <v>35924</v>
      </c>
      <c r="B921">
        <v>800</v>
      </c>
      <c r="C921">
        <v>13.96</v>
      </c>
      <c r="D921">
        <v>13.96</v>
      </c>
      <c r="E921">
        <v>13.96</v>
      </c>
      <c r="F921">
        <v>13.96</v>
      </c>
      <c r="M921" s="15">
        <v>21942</v>
      </c>
      <c r="N921" t="str">
        <f t="shared" si="64"/>
        <v>On</v>
      </c>
      <c r="O921">
        <f t="shared" si="65"/>
        <v>6</v>
      </c>
    </row>
    <row r="922" spans="1:15" x14ac:dyDescent="0.25">
      <c r="A922" s="2">
        <v>35924</v>
      </c>
      <c r="B922">
        <v>900</v>
      </c>
      <c r="C922">
        <v>45.12</v>
      </c>
      <c r="D922">
        <v>45.12</v>
      </c>
      <c r="E922">
        <v>45.12</v>
      </c>
      <c r="F922">
        <v>45.12</v>
      </c>
      <c r="M922" s="15">
        <v>23923</v>
      </c>
      <c r="N922" t="str">
        <f t="shared" si="64"/>
        <v>On</v>
      </c>
      <c r="O922">
        <f t="shared" si="65"/>
        <v>6</v>
      </c>
    </row>
    <row r="923" spans="1:15" x14ac:dyDescent="0.25">
      <c r="A923" s="2">
        <v>35924</v>
      </c>
      <c r="B923">
        <v>1000</v>
      </c>
      <c r="C923">
        <v>29.2</v>
      </c>
      <c r="D923">
        <v>29.2</v>
      </c>
      <c r="E923">
        <v>29.2</v>
      </c>
      <c r="F923">
        <v>29.2</v>
      </c>
      <c r="M923" s="15">
        <v>25689</v>
      </c>
      <c r="N923" t="str">
        <f t="shared" si="64"/>
        <v>On</v>
      </c>
      <c r="O923">
        <f t="shared" si="65"/>
        <v>6</v>
      </c>
    </row>
    <row r="924" spans="1:15" x14ac:dyDescent="0.25">
      <c r="A924" s="2">
        <v>35924</v>
      </c>
      <c r="B924">
        <v>1100</v>
      </c>
      <c r="C924">
        <v>53.97</v>
      </c>
      <c r="D924">
        <v>53.97</v>
      </c>
      <c r="E924">
        <v>53.97</v>
      </c>
      <c r="F924">
        <v>53.97</v>
      </c>
      <c r="M924" s="15">
        <v>26671</v>
      </c>
      <c r="N924" t="str">
        <f t="shared" si="64"/>
        <v>On</v>
      </c>
      <c r="O924">
        <f t="shared" si="65"/>
        <v>6</v>
      </c>
    </row>
    <row r="925" spans="1:15" x14ac:dyDescent="0.25">
      <c r="A925" s="2">
        <v>35924</v>
      </c>
      <c r="B925">
        <v>1200</v>
      </c>
      <c r="C925">
        <v>49.09</v>
      </c>
      <c r="D925">
        <v>49.09</v>
      </c>
      <c r="E925">
        <v>49.09</v>
      </c>
      <c r="F925">
        <v>49.09</v>
      </c>
      <c r="M925" s="15">
        <v>26846</v>
      </c>
      <c r="N925" t="str">
        <f t="shared" si="64"/>
        <v>On</v>
      </c>
      <c r="O925">
        <f t="shared" si="65"/>
        <v>6</v>
      </c>
    </row>
    <row r="926" spans="1:15" x14ac:dyDescent="0.25">
      <c r="A926" s="2">
        <v>35924</v>
      </c>
      <c r="B926">
        <v>1300</v>
      </c>
      <c r="C926">
        <v>19.23</v>
      </c>
      <c r="D926">
        <v>19.23</v>
      </c>
      <c r="E926">
        <v>19.23</v>
      </c>
      <c r="F926">
        <v>19.23</v>
      </c>
      <c r="M926" s="15">
        <v>26757</v>
      </c>
      <c r="N926" t="str">
        <f t="shared" si="64"/>
        <v>On</v>
      </c>
      <c r="O926">
        <f t="shared" si="65"/>
        <v>6</v>
      </c>
    </row>
    <row r="927" spans="1:15" x14ac:dyDescent="0.25">
      <c r="A927" s="2">
        <v>35924</v>
      </c>
      <c r="B927">
        <v>1400</v>
      </c>
      <c r="C927">
        <v>15.6</v>
      </c>
      <c r="D927">
        <v>15.6</v>
      </c>
      <c r="E927">
        <v>15.6</v>
      </c>
      <c r="F927">
        <v>15.6</v>
      </c>
      <c r="M927" s="15">
        <v>25853</v>
      </c>
      <c r="N927" t="str">
        <f t="shared" si="64"/>
        <v>On</v>
      </c>
      <c r="O927">
        <f t="shared" si="65"/>
        <v>6</v>
      </c>
    </row>
    <row r="928" spans="1:15" x14ac:dyDescent="0.25">
      <c r="A928" s="2">
        <v>35924</v>
      </c>
      <c r="B928">
        <v>1500</v>
      </c>
      <c r="C928">
        <v>16.28</v>
      </c>
      <c r="D928">
        <v>16.28</v>
      </c>
      <c r="E928">
        <v>16.28</v>
      </c>
      <c r="F928">
        <v>16.28</v>
      </c>
      <c r="M928" s="15">
        <v>25193</v>
      </c>
      <c r="N928" t="str">
        <f t="shared" si="64"/>
        <v>On</v>
      </c>
      <c r="O928">
        <f t="shared" si="65"/>
        <v>6</v>
      </c>
    </row>
    <row r="929" spans="1:15" x14ac:dyDescent="0.25">
      <c r="A929" s="2">
        <v>35924</v>
      </c>
      <c r="B929">
        <v>1600</v>
      </c>
      <c r="C929">
        <v>15.5</v>
      </c>
      <c r="D929">
        <v>15.5</v>
      </c>
      <c r="E929">
        <v>15.5</v>
      </c>
      <c r="F929">
        <v>15.5</v>
      </c>
      <c r="M929" s="15">
        <v>24786</v>
      </c>
      <c r="N929" t="str">
        <f t="shared" si="64"/>
        <v>On</v>
      </c>
      <c r="O929">
        <f t="shared" si="65"/>
        <v>6</v>
      </c>
    </row>
    <row r="930" spans="1:15" x14ac:dyDescent="0.25">
      <c r="A930" s="2">
        <v>35924</v>
      </c>
      <c r="B930">
        <v>1700</v>
      </c>
      <c r="C930">
        <v>14.37</v>
      </c>
      <c r="D930">
        <v>14.37</v>
      </c>
      <c r="E930">
        <v>14.37</v>
      </c>
      <c r="F930">
        <v>14.37</v>
      </c>
      <c r="M930" s="15">
        <v>24823</v>
      </c>
      <c r="N930" t="str">
        <f t="shared" si="64"/>
        <v>On</v>
      </c>
      <c r="O930">
        <f t="shared" si="65"/>
        <v>6</v>
      </c>
    </row>
    <row r="931" spans="1:15" x14ac:dyDescent="0.25">
      <c r="A931" s="2">
        <v>35924</v>
      </c>
      <c r="B931">
        <v>1800</v>
      </c>
      <c r="C931">
        <v>14.2</v>
      </c>
      <c r="D931">
        <v>14.2</v>
      </c>
      <c r="E931">
        <v>14.2</v>
      </c>
      <c r="F931">
        <v>14.2</v>
      </c>
      <c r="M931" s="15">
        <v>24727</v>
      </c>
      <c r="N931" t="str">
        <f t="shared" si="64"/>
        <v>On</v>
      </c>
      <c r="O931">
        <f t="shared" si="65"/>
        <v>6</v>
      </c>
    </row>
    <row r="932" spans="1:15" x14ac:dyDescent="0.25">
      <c r="A932" s="2">
        <v>35924</v>
      </c>
      <c r="B932">
        <v>1900</v>
      </c>
      <c r="C932">
        <v>14.2</v>
      </c>
      <c r="D932">
        <v>14.2</v>
      </c>
      <c r="E932">
        <v>14.2</v>
      </c>
      <c r="F932">
        <v>14.2</v>
      </c>
      <c r="M932" s="15">
        <v>24803</v>
      </c>
      <c r="N932" t="str">
        <f t="shared" si="64"/>
        <v>On</v>
      </c>
      <c r="O932">
        <f t="shared" si="65"/>
        <v>6</v>
      </c>
    </row>
    <row r="933" spans="1:15" x14ac:dyDescent="0.25">
      <c r="A933" s="2">
        <v>35924</v>
      </c>
      <c r="B933">
        <v>2000</v>
      </c>
      <c r="C933">
        <v>15.53</v>
      </c>
      <c r="D933">
        <v>15.53</v>
      </c>
      <c r="E933">
        <v>15.53</v>
      </c>
      <c r="F933">
        <v>15.53</v>
      </c>
      <c r="M933" s="15">
        <v>24980</v>
      </c>
      <c r="N933" t="str">
        <f t="shared" si="64"/>
        <v>On</v>
      </c>
      <c r="O933">
        <f t="shared" si="65"/>
        <v>6</v>
      </c>
    </row>
    <row r="934" spans="1:15" x14ac:dyDescent="0.25">
      <c r="A934" s="2">
        <v>35924</v>
      </c>
      <c r="B934">
        <v>2100</v>
      </c>
      <c r="C934">
        <v>18.88</v>
      </c>
      <c r="D934">
        <v>18.88</v>
      </c>
      <c r="E934">
        <v>18.88</v>
      </c>
      <c r="F934">
        <v>18.88</v>
      </c>
      <c r="M934" s="15">
        <v>25924</v>
      </c>
      <c r="N934" t="str">
        <f t="shared" si="64"/>
        <v>On</v>
      </c>
      <c r="O934">
        <f t="shared" si="65"/>
        <v>6</v>
      </c>
    </row>
    <row r="935" spans="1:15" x14ac:dyDescent="0.25">
      <c r="A935" s="2">
        <v>35924</v>
      </c>
      <c r="B935">
        <v>2200</v>
      </c>
      <c r="C935">
        <v>15.73</v>
      </c>
      <c r="D935">
        <v>15.73</v>
      </c>
      <c r="E935">
        <v>15.73</v>
      </c>
      <c r="F935">
        <v>15.73</v>
      </c>
      <c r="M935" s="15">
        <v>25581</v>
      </c>
      <c r="N935" t="str">
        <f t="shared" si="64"/>
        <v>On</v>
      </c>
      <c r="O935">
        <f t="shared" si="65"/>
        <v>6</v>
      </c>
    </row>
    <row r="936" spans="1:15" x14ac:dyDescent="0.25">
      <c r="A936" s="2">
        <v>35924</v>
      </c>
      <c r="B936">
        <v>2300</v>
      </c>
      <c r="C936">
        <v>13.92</v>
      </c>
      <c r="D936">
        <v>13.92</v>
      </c>
      <c r="E936">
        <v>13.92</v>
      </c>
      <c r="F936">
        <v>13.92</v>
      </c>
      <c r="M936" s="15">
        <v>24043</v>
      </c>
      <c r="N936" t="str">
        <f t="shared" si="64"/>
        <v>On</v>
      </c>
      <c r="O936">
        <f t="shared" si="65"/>
        <v>6</v>
      </c>
    </row>
    <row r="937" spans="1:15" x14ac:dyDescent="0.25">
      <c r="A937" s="2">
        <v>35924</v>
      </c>
      <c r="B937">
        <v>2400</v>
      </c>
      <c r="C937">
        <v>13.32</v>
      </c>
      <c r="D937">
        <v>13.32</v>
      </c>
      <c r="E937">
        <v>13.32</v>
      </c>
      <c r="F937">
        <v>13.32</v>
      </c>
      <c r="M937" s="15">
        <v>22063</v>
      </c>
      <c r="N937" t="str">
        <f t="shared" si="64"/>
        <v>Off</v>
      </c>
      <c r="O937">
        <f t="shared" si="65"/>
        <v>6</v>
      </c>
    </row>
    <row r="938" spans="1:15" x14ac:dyDescent="0.25">
      <c r="A938" s="2">
        <v>35925</v>
      </c>
      <c r="B938">
        <v>100</v>
      </c>
      <c r="C938">
        <v>12.23</v>
      </c>
      <c r="D938">
        <v>12.23</v>
      </c>
      <c r="E938">
        <v>12.23</v>
      </c>
      <c r="F938">
        <v>12.23</v>
      </c>
      <c r="M938" s="15">
        <v>20210</v>
      </c>
      <c r="N938" t="str">
        <f t="shared" si="64"/>
        <v>Off</v>
      </c>
      <c r="O938">
        <f t="shared" si="65"/>
        <v>7</v>
      </c>
    </row>
    <row r="939" spans="1:15" x14ac:dyDescent="0.25">
      <c r="A939" s="2">
        <v>35925</v>
      </c>
      <c r="B939">
        <v>200</v>
      </c>
      <c r="C939">
        <v>11.32</v>
      </c>
      <c r="D939">
        <v>11.32</v>
      </c>
      <c r="E939">
        <v>11.32</v>
      </c>
      <c r="F939">
        <v>11.32</v>
      </c>
      <c r="M939" s="15">
        <v>19095</v>
      </c>
      <c r="N939" t="str">
        <f t="shared" si="64"/>
        <v>Off</v>
      </c>
      <c r="O939">
        <f t="shared" si="65"/>
        <v>7</v>
      </c>
    </row>
    <row r="940" spans="1:15" x14ac:dyDescent="0.25">
      <c r="A940" s="2">
        <v>35925</v>
      </c>
      <c r="B940">
        <v>300</v>
      </c>
      <c r="C940">
        <v>11.2</v>
      </c>
      <c r="D940">
        <v>11.2</v>
      </c>
      <c r="E940">
        <v>11.2</v>
      </c>
      <c r="F940">
        <v>11.2</v>
      </c>
      <c r="M940" s="15">
        <v>18444</v>
      </c>
      <c r="N940" t="str">
        <f t="shared" si="64"/>
        <v>Off</v>
      </c>
      <c r="O940">
        <f t="shared" si="65"/>
        <v>7</v>
      </c>
    </row>
    <row r="941" spans="1:15" x14ac:dyDescent="0.25">
      <c r="A941" s="2">
        <v>35925</v>
      </c>
      <c r="B941">
        <v>400</v>
      </c>
      <c r="C941">
        <v>11.2</v>
      </c>
      <c r="D941">
        <v>11.2</v>
      </c>
      <c r="E941">
        <v>11.2</v>
      </c>
      <c r="F941">
        <v>11.2</v>
      </c>
      <c r="M941" s="15">
        <v>18070</v>
      </c>
      <c r="N941" t="str">
        <f t="shared" si="64"/>
        <v>Off</v>
      </c>
      <c r="O941">
        <f t="shared" si="65"/>
        <v>7</v>
      </c>
    </row>
    <row r="942" spans="1:15" x14ac:dyDescent="0.25">
      <c r="A942" s="2">
        <v>35925</v>
      </c>
      <c r="B942">
        <v>500</v>
      </c>
      <c r="C942">
        <v>11.2</v>
      </c>
      <c r="D942">
        <v>11.2</v>
      </c>
      <c r="E942">
        <v>11.2</v>
      </c>
      <c r="F942">
        <v>11.2</v>
      </c>
      <c r="M942" s="15">
        <v>18038</v>
      </c>
      <c r="N942" t="str">
        <f t="shared" si="64"/>
        <v>Off</v>
      </c>
      <c r="O942">
        <f t="shared" si="65"/>
        <v>7</v>
      </c>
    </row>
    <row r="943" spans="1:15" x14ac:dyDescent="0.25">
      <c r="A943" s="2">
        <v>35925</v>
      </c>
      <c r="B943">
        <v>600</v>
      </c>
      <c r="C943">
        <v>11.22</v>
      </c>
      <c r="D943">
        <v>11.22</v>
      </c>
      <c r="E943">
        <v>11.22</v>
      </c>
      <c r="F943">
        <v>11.22</v>
      </c>
      <c r="M943" s="15">
        <v>18228</v>
      </c>
      <c r="N943" t="str">
        <f t="shared" si="64"/>
        <v>Off</v>
      </c>
      <c r="O943">
        <f t="shared" si="65"/>
        <v>7</v>
      </c>
    </row>
    <row r="944" spans="1:15" x14ac:dyDescent="0.25">
      <c r="A944" s="2">
        <v>35925</v>
      </c>
      <c r="B944">
        <v>700</v>
      </c>
      <c r="C944">
        <v>10.37</v>
      </c>
      <c r="D944">
        <v>10.37</v>
      </c>
      <c r="E944">
        <v>10.37</v>
      </c>
      <c r="F944">
        <v>10.37</v>
      </c>
      <c r="M944" s="15">
        <v>18748</v>
      </c>
      <c r="N944" t="str">
        <f t="shared" si="64"/>
        <v>Off</v>
      </c>
      <c r="O944">
        <f t="shared" si="65"/>
        <v>7</v>
      </c>
    </row>
    <row r="945" spans="1:15" x14ac:dyDescent="0.25">
      <c r="A945" s="2">
        <v>35925</v>
      </c>
      <c r="B945">
        <v>800</v>
      </c>
      <c r="C945">
        <v>11.12</v>
      </c>
      <c r="D945">
        <v>11.12</v>
      </c>
      <c r="E945">
        <v>11.12</v>
      </c>
      <c r="F945">
        <v>11.12</v>
      </c>
      <c r="M945" s="15">
        <v>19681</v>
      </c>
      <c r="N945" t="str">
        <f t="shared" si="64"/>
        <v>On</v>
      </c>
      <c r="O945">
        <f t="shared" si="65"/>
        <v>7</v>
      </c>
    </row>
    <row r="946" spans="1:15" x14ac:dyDescent="0.25">
      <c r="A946" s="2">
        <v>35925</v>
      </c>
      <c r="B946">
        <v>900</v>
      </c>
      <c r="C946">
        <v>14.03</v>
      </c>
      <c r="D946">
        <v>14.03</v>
      </c>
      <c r="E946">
        <v>14.03</v>
      </c>
      <c r="F946">
        <v>14.03</v>
      </c>
      <c r="M946" s="15">
        <v>21567</v>
      </c>
      <c r="N946" t="str">
        <f t="shared" si="64"/>
        <v>On</v>
      </c>
      <c r="O946">
        <f t="shared" si="65"/>
        <v>7</v>
      </c>
    </row>
    <row r="947" spans="1:15" x14ac:dyDescent="0.25">
      <c r="A947" s="2">
        <v>35925</v>
      </c>
      <c r="B947">
        <v>1000</v>
      </c>
      <c r="C947">
        <v>14.49</v>
      </c>
      <c r="D947">
        <v>14.49</v>
      </c>
      <c r="E947">
        <v>14.49</v>
      </c>
      <c r="F947">
        <v>14.49</v>
      </c>
      <c r="M947" s="15">
        <v>23139</v>
      </c>
      <c r="N947" t="str">
        <f t="shared" si="64"/>
        <v>On</v>
      </c>
      <c r="O947">
        <f t="shared" si="65"/>
        <v>7</v>
      </c>
    </row>
    <row r="948" spans="1:15" x14ac:dyDescent="0.25">
      <c r="A948" s="2">
        <v>35925</v>
      </c>
      <c r="B948">
        <v>1100</v>
      </c>
      <c r="C948">
        <v>14.93</v>
      </c>
      <c r="D948">
        <v>14.93</v>
      </c>
      <c r="E948">
        <v>14.93</v>
      </c>
      <c r="F948">
        <v>14.93</v>
      </c>
      <c r="M948" s="15">
        <v>23973</v>
      </c>
      <c r="N948" t="str">
        <f t="shared" si="64"/>
        <v>On</v>
      </c>
      <c r="O948">
        <f t="shared" si="65"/>
        <v>7</v>
      </c>
    </row>
    <row r="949" spans="1:15" x14ac:dyDescent="0.25">
      <c r="A949" s="2">
        <v>35925</v>
      </c>
      <c r="B949">
        <v>1200</v>
      </c>
      <c r="C949">
        <v>14.76</v>
      </c>
      <c r="D949">
        <v>14.76</v>
      </c>
      <c r="E949">
        <v>14.76</v>
      </c>
      <c r="F949">
        <v>14.76</v>
      </c>
      <c r="M949" s="15">
        <v>24190</v>
      </c>
      <c r="N949" t="str">
        <f t="shared" si="64"/>
        <v>On</v>
      </c>
      <c r="O949">
        <f t="shared" si="65"/>
        <v>7</v>
      </c>
    </row>
    <row r="950" spans="1:15" x14ac:dyDescent="0.25">
      <c r="A950" s="2">
        <v>35925</v>
      </c>
      <c r="B950">
        <v>1300</v>
      </c>
      <c r="C950">
        <v>14.56</v>
      </c>
      <c r="D950">
        <v>14.56</v>
      </c>
      <c r="E950">
        <v>14.56</v>
      </c>
      <c r="F950">
        <v>14.56</v>
      </c>
      <c r="M950" s="15">
        <v>24192</v>
      </c>
      <c r="N950" t="str">
        <f t="shared" si="64"/>
        <v>On</v>
      </c>
      <c r="O950">
        <f t="shared" si="65"/>
        <v>7</v>
      </c>
    </row>
    <row r="951" spans="1:15" x14ac:dyDescent="0.25">
      <c r="A951" s="2">
        <v>35925</v>
      </c>
      <c r="B951">
        <v>1400</v>
      </c>
      <c r="C951">
        <v>13.66</v>
      </c>
      <c r="D951">
        <v>13.66</v>
      </c>
      <c r="E951">
        <v>13.66</v>
      </c>
      <c r="F951">
        <v>13.66</v>
      </c>
      <c r="M951" s="15">
        <v>23923</v>
      </c>
      <c r="N951" t="str">
        <f t="shared" si="64"/>
        <v>On</v>
      </c>
      <c r="O951">
        <f t="shared" si="65"/>
        <v>7</v>
      </c>
    </row>
    <row r="952" spans="1:15" x14ac:dyDescent="0.25">
      <c r="A952" s="2">
        <v>35925</v>
      </c>
      <c r="B952">
        <v>1500</v>
      </c>
      <c r="C952">
        <v>13.17</v>
      </c>
      <c r="D952">
        <v>13.17</v>
      </c>
      <c r="E952">
        <v>13.17</v>
      </c>
      <c r="F952">
        <v>13.17</v>
      </c>
      <c r="M952" s="15">
        <v>23643</v>
      </c>
      <c r="N952" t="str">
        <f t="shared" si="64"/>
        <v>On</v>
      </c>
      <c r="O952">
        <f t="shared" si="65"/>
        <v>7</v>
      </c>
    </row>
    <row r="953" spans="1:15" x14ac:dyDescent="0.25">
      <c r="A953" s="2">
        <v>35925</v>
      </c>
      <c r="B953">
        <v>1600</v>
      </c>
      <c r="C953">
        <v>13.15</v>
      </c>
      <c r="D953">
        <v>13.15</v>
      </c>
      <c r="E953">
        <v>13.15</v>
      </c>
      <c r="F953">
        <v>13.15</v>
      </c>
      <c r="M953" s="15">
        <v>23392</v>
      </c>
      <c r="N953" t="str">
        <f t="shared" si="64"/>
        <v>On</v>
      </c>
      <c r="O953">
        <f t="shared" si="65"/>
        <v>7</v>
      </c>
    </row>
    <row r="954" spans="1:15" x14ac:dyDescent="0.25">
      <c r="A954" s="2">
        <v>35925</v>
      </c>
      <c r="B954">
        <v>1700</v>
      </c>
      <c r="C954">
        <v>13.4</v>
      </c>
      <c r="D954">
        <v>13.4</v>
      </c>
      <c r="E954">
        <v>13.4</v>
      </c>
      <c r="F954">
        <v>13.4</v>
      </c>
      <c r="M954" s="15">
        <v>23610</v>
      </c>
      <c r="N954" t="str">
        <f t="shared" si="64"/>
        <v>On</v>
      </c>
      <c r="O954">
        <f t="shared" si="65"/>
        <v>7</v>
      </c>
    </row>
    <row r="955" spans="1:15" x14ac:dyDescent="0.25">
      <c r="A955" s="2">
        <v>35925</v>
      </c>
      <c r="B955">
        <v>1800</v>
      </c>
      <c r="C955">
        <v>13.7</v>
      </c>
      <c r="D955">
        <v>13.7</v>
      </c>
      <c r="E955">
        <v>13.7</v>
      </c>
      <c r="F955">
        <v>13.7</v>
      </c>
      <c r="M955" s="15">
        <v>23808</v>
      </c>
      <c r="N955" t="str">
        <f t="shared" si="64"/>
        <v>On</v>
      </c>
      <c r="O955">
        <f t="shared" si="65"/>
        <v>7</v>
      </c>
    </row>
    <row r="956" spans="1:15" x14ac:dyDescent="0.25">
      <c r="A956" s="2">
        <v>35925</v>
      </c>
      <c r="B956">
        <v>1900</v>
      </c>
      <c r="C956">
        <v>13.75</v>
      </c>
      <c r="D956">
        <v>13.75</v>
      </c>
      <c r="E956">
        <v>13.75</v>
      </c>
      <c r="F956">
        <v>13.75</v>
      </c>
      <c r="M956" s="15">
        <v>23982</v>
      </c>
      <c r="N956" t="str">
        <f t="shared" si="64"/>
        <v>On</v>
      </c>
      <c r="O956">
        <f t="shared" si="65"/>
        <v>7</v>
      </c>
    </row>
    <row r="957" spans="1:15" x14ac:dyDescent="0.25">
      <c r="A957" s="2">
        <v>35925</v>
      </c>
      <c r="B957">
        <v>2000</v>
      </c>
      <c r="C957">
        <v>14.33</v>
      </c>
      <c r="D957">
        <v>14.33</v>
      </c>
      <c r="E957">
        <v>14.33</v>
      </c>
      <c r="F957">
        <v>14.33</v>
      </c>
      <c r="M957" s="15">
        <v>24445</v>
      </c>
      <c r="N957" t="str">
        <f t="shared" si="64"/>
        <v>On</v>
      </c>
      <c r="O957">
        <f t="shared" si="65"/>
        <v>7</v>
      </c>
    </row>
    <row r="958" spans="1:15" x14ac:dyDescent="0.25">
      <c r="A958" s="2">
        <v>35925</v>
      </c>
      <c r="B958">
        <v>2100</v>
      </c>
      <c r="C958">
        <v>19.190000000000001</v>
      </c>
      <c r="D958">
        <v>19.190000000000001</v>
      </c>
      <c r="E958">
        <v>19.190000000000001</v>
      </c>
      <c r="F958">
        <v>19.190000000000001</v>
      </c>
      <c r="M958" s="15">
        <v>25937</v>
      </c>
      <c r="N958" t="str">
        <f t="shared" si="64"/>
        <v>On</v>
      </c>
      <c r="O958">
        <f t="shared" si="65"/>
        <v>7</v>
      </c>
    </row>
    <row r="959" spans="1:15" x14ac:dyDescent="0.25">
      <c r="A959" s="2">
        <v>35925</v>
      </c>
      <c r="B959">
        <v>2200</v>
      </c>
      <c r="C959">
        <v>16.920000000000002</v>
      </c>
      <c r="D959">
        <v>16.920000000000002</v>
      </c>
      <c r="E959">
        <v>16.920000000000002</v>
      </c>
      <c r="F959">
        <v>16.920000000000002</v>
      </c>
      <c r="M959" s="15">
        <v>25637</v>
      </c>
      <c r="N959" t="str">
        <f t="shared" si="64"/>
        <v>On</v>
      </c>
      <c r="O959">
        <f t="shared" si="65"/>
        <v>7</v>
      </c>
    </row>
    <row r="960" spans="1:15" x14ac:dyDescent="0.25">
      <c r="A960" s="2">
        <v>35925</v>
      </c>
      <c r="B960">
        <v>2300</v>
      </c>
      <c r="C960">
        <v>13.98</v>
      </c>
      <c r="D960">
        <v>13.98</v>
      </c>
      <c r="E960">
        <v>13.98</v>
      </c>
      <c r="F960">
        <v>13.98</v>
      </c>
      <c r="M960" s="15">
        <v>24252</v>
      </c>
      <c r="N960" t="str">
        <f t="shared" si="64"/>
        <v>On</v>
      </c>
      <c r="O960">
        <f t="shared" si="65"/>
        <v>7</v>
      </c>
    </row>
    <row r="961" spans="1:15" x14ac:dyDescent="0.25">
      <c r="A961" s="2">
        <v>35925</v>
      </c>
      <c r="B961">
        <v>2400</v>
      </c>
      <c r="C961">
        <v>12.52</v>
      </c>
      <c r="D961">
        <v>12.52</v>
      </c>
      <c r="E961">
        <v>12.52</v>
      </c>
      <c r="F961">
        <v>12.52</v>
      </c>
      <c r="M961" s="15">
        <v>21617</v>
      </c>
      <c r="N961" t="str">
        <f t="shared" si="64"/>
        <v>Off</v>
      </c>
      <c r="O961">
        <f t="shared" si="65"/>
        <v>7</v>
      </c>
    </row>
    <row r="962" spans="1:15" x14ac:dyDescent="0.25">
      <c r="A962" s="2">
        <v>35926</v>
      </c>
      <c r="B962">
        <v>100</v>
      </c>
      <c r="C962">
        <v>11.23</v>
      </c>
      <c r="D962">
        <v>11.23</v>
      </c>
      <c r="E962">
        <v>11.23</v>
      </c>
      <c r="F962">
        <v>11.23</v>
      </c>
      <c r="M962" s="15">
        <v>20308</v>
      </c>
      <c r="N962" t="str">
        <f t="shared" si="64"/>
        <v>Off</v>
      </c>
      <c r="O962">
        <f t="shared" si="65"/>
        <v>1</v>
      </c>
    </row>
    <row r="963" spans="1:15" x14ac:dyDescent="0.25">
      <c r="A963" s="2">
        <v>35926</v>
      </c>
      <c r="B963">
        <v>200</v>
      </c>
      <c r="C963">
        <v>10.79</v>
      </c>
      <c r="D963">
        <v>10.79</v>
      </c>
      <c r="E963">
        <v>10.79</v>
      </c>
      <c r="F963">
        <v>10.79</v>
      </c>
      <c r="M963" s="15">
        <v>19129</v>
      </c>
      <c r="N963" t="str">
        <f t="shared" ref="N963:N1026" si="66">+IF(B963&gt;700,IF(B963&lt;2400,"On","Off"),"Off")</f>
        <v>Off</v>
      </c>
      <c r="O963">
        <f t="shared" ref="O963:O1026" si="67">+WEEKDAY(A963,2)</f>
        <v>1</v>
      </c>
    </row>
    <row r="964" spans="1:15" x14ac:dyDescent="0.25">
      <c r="A964" s="2">
        <v>35926</v>
      </c>
      <c r="B964">
        <v>300</v>
      </c>
      <c r="C964">
        <v>10.17</v>
      </c>
      <c r="D964">
        <v>10.17</v>
      </c>
      <c r="E964">
        <v>10.17</v>
      </c>
      <c r="F964">
        <v>10.17</v>
      </c>
      <c r="M964" s="15">
        <v>19091</v>
      </c>
      <c r="N964" t="str">
        <f t="shared" si="66"/>
        <v>Off</v>
      </c>
      <c r="O964">
        <f t="shared" si="67"/>
        <v>1</v>
      </c>
    </row>
    <row r="965" spans="1:15" x14ac:dyDescent="0.25">
      <c r="A965" s="2">
        <v>35926</v>
      </c>
      <c r="B965">
        <v>400</v>
      </c>
      <c r="C965">
        <v>9.83</v>
      </c>
      <c r="D965">
        <v>9.83</v>
      </c>
      <c r="E965">
        <v>9.83</v>
      </c>
      <c r="F965">
        <v>9.83</v>
      </c>
      <c r="M965" s="15">
        <v>19033</v>
      </c>
      <c r="N965" t="str">
        <f t="shared" si="66"/>
        <v>Off</v>
      </c>
      <c r="O965">
        <f t="shared" si="67"/>
        <v>1</v>
      </c>
    </row>
    <row r="966" spans="1:15" x14ac:dyDescent="0.25">
      <c r="A966" s="2">
        <v>35926</v>
      </c>
      <c r="B966">
        <v>500</v>
      </c>
      <c r="C966">
        <v>11.16</v>
      </c>
      <c r="D966">
        <v>11.16</v>
      </c>
      <c r="E966">
        <v>11.16</v>
      </c>
      <c r="F966">
        <v>11.16</v>
      </c>
      <c r="M966" s="15">
        <v>19446</v>
      </c>
      <c r="N966" t="str">
        <f t="shared" si="66"/>
        <v>Off</v>
      </c>
      <c r="O966">
        <f t="shared" si="67"/>
        <v>1</v>
      </c>
    </row>
    <row r="967" spans="1:15" x14ac:dyDescent="0.25">
      <c r="A967" s="2">
        <v>35926</v>
      </c>
      <c r="B967">
        <v>600</v>
      </c>
      <c r="C967">
        <v>12.81</v>
      </c>
      <c r="D967">
        <v>12.81</v>
      </c>
      <c r="E967">
        <v>12.81</v>
      </c>
      <c r="F967">
        <v>12.81</v>
      </c>
      <c r="M967" s="15">
        <v>21400</v>
      </c>
      <c r="N967" t="str">
        <f t="shared" si="66"/>
        <v>Off</v>
      </c>
      <c r="O967">
        <f t="shared" si="67"/>
        <v>1</v>
      </c>
    </row>
    <row r="968" spans="1:15" x14ac:dyDescent="0.25">
      <c r="A968" s="2">
        <v>35926</v>
      </c>
      <c r="B968">
        <v>700</v>
      </c>
      <c r="C968">
        <v>20.07</v>
      </c>
      <c r="D968">
        <v>20.07</v>
      </c>
      <c r="E968">
        <v>20.07</v>
      </c>
      <c r="F968">
        <v>20.07</v>
      </c>
      <c r="M968" s="15">
        <v>24782</v>
      </c>
      <c r="N968" t="str">
        <f t="shared" si="66"/>
        <v>Off</v>
      </c>
      <c r="O968">
        <f t="shared" si="67"/>
        <v>1</v>
      </c>
    </row>
    <row r="969" spans="1:15" x14ac:dyDescent="0.25">
      <c r="A969" s="2">
        <v>35926</v>
      </c>
      <c r="B969">
        <v>800</v>
      </c>
      <c r="C969">
        <v>37.93</v>
      </c>
      <c r="D969">
        <v>37.93</v>
      </c>
      <c r="E969">
        <v>37.93</v>
      </c>
      <c r="F969">
        <v>37.93</v>
      </c>
      <c r="M969" s="15">
        <v>27828</v>
      </c>
      <c r="N969" t="str">
        <f t="shared" si="66"/>
        <v>On</v>
      </c>
      <c r="O969">
        <f t="shared" si="67"/>
        <v>1</v>
      </c>
    </row>
    <row r="970" spans="1:15" x14ac:dyDescent="0.25">
      <c r="A970" s="2">
        <v>35926</v>
      </c>
      <c r="B970">
        <v>900</v>
      </c>
      <c r="C970">
        <v>32.61</v>
      </c>
      <c r="D970">
        <v>32.61</v>
      </c>
      <c r="E970">
        <v>32.61</v>
      </c>
      <c r="F970">
        <v>32.61</v>
      </c>
      <c r="M970" s="15">
        <v>29223</v>
      </c>
      <c r="N970" t="str">
        <f t="shared" si="66"/>
        <v>On</v>
      </c>
      <c r="O970">
        <f t="shared" si="67"/>
        <v>1</v>
      </c>
    </row>
    <row r="971" spans="1:15" x14ac:dyDescent="0.25">
      <c r="A971" s="2">
        <v>35926</v>
      </c>
      <c r="B971">
        <v>1000</v>
      </c>
      <c r="C971">
        <v>20.07</v>
      </c>
      <c r="D971">
        <v>20.07</v>
      </c>
      <c r="E971">
        <v>20.07</v>
      </c>
      <c r="F971">
        <v>20.07</v>
      </c>
      <c r="M971" s="15">
        <v>29653</v>
      </c>
      <c r="N971" t="str">
        <f t="shared" si="66"/>
        <v>On</v>
      </c>
      <c r="O971">
        <f t="shared" si="67"/>
        <v>1</v>
      </c>
    </row>
    <row r="972" spans="1:15" x14ac:dyDescent="0.25">
      <c r="A972" s="2">
        <v>35926</v>
      </c>
      <c r="B972">
        <v>1100</v>
      </c>
      <c r="C972">
        <v>54.83</v>
      </c>
      <c r="D972">
        <v>54.83</v>
      </c>
      <c r="E972">
        <v>54.83</v>
      </c>
      <c r="F972">
        <v>54.83</v>
      </c>
      <c r="M972" s="15">
        <v>30036</v>
      </c>
      <c r="N972" t="str">
        <f t="shared" si="66"/>
        <v>On</v>
      </c>
      <c r="O972">
        <f t="shared" si="67"/>
        <v>1</v>
      </c>
    </row>
    <row r="973" spans="1:15" x14ac:dyDescent="0.25">
      <c r="A973" s="2">
        <v>35926</v>
      </c>
      <c r="B973">
        <v>1200</v>
      </c>
      <c r="C973">
        <v>53.1</v>
      </c>
      <c r="D973">
        <v>53.1</v>
      </c>
      <c r="E973">
        <v>53.1</v>
      </c>
      <c r="F973">
        <v>53.1</v>
      </c>
      <c r="M973" s="15">
        <v>30140</v>
      </c>
      <c r="N973" t="str">
        <f t="shared" si="66"/>
        <v>On</v>
      </c>
      <c r="O973">
        <f t="shared" si="67"/>
        <v>1</v>
      </c>
    </row>
    <row r="974" spans="1:15" x14ac:dyDescent="0.25">
      <c r="A974" s="2">
        <v>35926</v>
      </c>
      <c r="B974">
        <v>1300</v>
      </c>
      <c r="C974">
        <v>23.58</v>
      </c>
      <c r="D974">
        <v>23.58</v>
      </c>
      <c r="E974">
        <v>23.58</v>
      </c>
      <c r="F974">
        <v>23.58</v>
      </c>
      <c r="M974" s="15">
        <v>30255</v>
      </c>
      <c r="N974" t="str">
        <f t="shared" si="66"/>
        <v>On</v>
      </c>
      <c r="O974">
        <f t="shared" si="67"/>
        <v>1</v>
      </c>
    </row>
    <row r="975" spans="1:15" x14ac:dyDescent="0.25">
      <c r="A975" s="2">
        <v>35926</v>
      </c>
      <c r="B975">
        <v>1400</v>
      </c>
      <c r="C975">
        <v>21.33</v>
      </c>
      <c r="D975">
        <v>21.33</v>
      </c>
      <c r="E975">
        <v>21.33</v>
      </c>
      <c r="F975">
        <v>21.33</v>
      </c>
      <c r="M975" s="15">
        <v>30076</v>
      </c>
      <c r="N975" t="str">
        <f t="shared" si="66"/>
        <v>On</v>
      </c>
      <c r="O975">
        <f t="shared" si="67"/>
        <v>1</v>
      </c>
    </row>
    <row r="976" spans="1:15" x14ac:dyDescent="0.25">
      <c r="A976" s="2">
        <v>35926</v>
      </c>
      <c r="B976">
        <v>1500</v>
      </c>
      <c r="C976">
        <v>24.7</v>
      </c>
      <c r="D976">
        <v>24.7</v>
      </c>
      <c r="E976">
        <v>24.7</v>
      </c>
      <c r="F976">
        <v>24.7</v>
      </c>
      <c r="M976" s="15">
        <v>29744</v>
      </c>
      <c r="N976" t="str">
        <f t="shared" si="66"/>
        <v>On</v>
      </c>
      <c r="O976">
        <f t="shared" si="67"/>
        <v>1</v>
      </c>
    </row>
    <row r="977" spans="1:15" x14ac:dyDescent="0.25">
      <c r="A977" s="2">
        <v>35926</v>
      </c>
      <c r="B977">
        <v>1600</v>
      </c>
      <c r="C977">
        <v>31.93</v>
      </c>
      <c r="D977">
        <v>31.93</v>
      </c>
      <c r="E977">
        <v>31.93</v>
      </c>
      <c r="F977">
        <v>31.93</v>
      </c>
      <c r="M977" s="15">
        <v>29480</v>
      </c>
      <c r="N977" t="str">
        <f t="shared" si="66"/>
        <v>On</v>
      </c>
      <c r="O977">
        <f t="shared" si="67"/>
        <v>1</v>
      </c>
    </row>
    <row r="978" spans="1:15" x14ac:dyDescent="0.25">
      <c r="A978" s="2">
        <v>35926</v>
      </c>
      <c r="B978">
        <v>1700</v>
      </c>
      <c r="C978">
        <v>35.32</v>
      </c>
      <c r="D978">
        <v>35.32</v>
      </c>
      <c r="E978">
        <v>35.32</v>
      </c>
      <c r="F978">
        <v>35.32</v>
      </c>
      <c r="M978" s="15">
        <v>29749</v>
      </c>
      <c r="N978" t="str">
        <f t="shared" si="66"/>
        <v>On</v>
      </c>
      <c r="O978">
        <f t="shared" si="67"/>
        <v>1</v>
      </c>
    </row>
    <row r="979" spans="1:15" x14ac:dyDescent="0.25">
      <c r="A979" s="2">
        <v>35926</v>
      </c>
      <c r="B979">
        <v>1800</v>
      </c>
      <c r="C979">
        <v>36.42</v>
      </c>
      <c r="D979">
        <v>36.42</v>
      </c>
      <c r="E979">
        <v>36.42</v>
      </c>
      <c r="F979">
        <v>36.42</v>
      </c>
      <c r="M979" s="15">
        <v>29978</v>
      </c>
      <c r="N979" t="str">
        <f t="shared" si="66"/>
        <v>On</v>
      </c>
      <c r="O979">
        <f t="shared" si="67"/>
        <v>1</v>
      </c>
    </row>
    <row r="980" spans="1:15" x14ac:dyDescent="0.25">
      <c r="A980" s="2">
        <v>35926</v>
      </c>
      <c r="B980">
        <v>1900</v>
      </c>
      <c r="C980">
        <v>21.22</v>
      </c>
      <c r="D980">
        <v>21.22</v>
      </c>
      <c r="E980">
        <v>21.22</v>
      </c>
      <c r="F980">
        <v>21.22</v>
      </c>
      <c r="M980" s="15">
        <v>29842</v>
      </c>
      <c r="N980" t="str">
        <f t="shared" si="66"/>
        <v>On</v>
      </c>
      <c r="O980">
        <f t="shared" si="67"/>
        <v>1</v>
      </c>
    </row>
    <row r="981" spans="1:15" x14ac:dyDescent="0.25">
      <c r="A981" s="2">
        <v>35926</v>
      </c>
      <c r="B981">
        <v>2000</v>
      </c>
      <c r="C981">
        <v>21.21</v>
      </c>
      <c r="D981">
        <v>21.21</v>
      </c>
      <c r="E981">
        <v>21.21</v>
      </c>
      <c r="F981">
        <v>21.21</v>
      </c>
      <c r="M981" s="15">
        <v>29710</v>
      </c>
      <c r="N981" t="str">
        <f t="shared" si="66"/>
        <v>On</v>
      </c>
      <c r="O981">
        <f t="shared" si="67"/>
        <v>1</v>
      </c>
    </row>
    <row r="982" spans="1:15" x14ac:dyDescent="0.25">
      <c r="A982" s="2">
        <v>35926</v>
      </c>
      <c r="B982">
        <v>2100</v>
      </c>
      <c r="C982">
        <v>41.52</v>
      </c>
      <c r="D982">
        <v>41.52</v>
      </c>
      <c r="E982">
        <v>41.52</v>
      </c>
      <c r="F982">
        <v>41.52</v>
      </c>
      <c r="M982" s="15">
        <v>30237</v>
      </c>
      <c r="N982" t="str">
        <f t="shared" si="66"/>
        <v>On</v>
      </c>
      <c r="O982">
        <f t="shared" si="67"/>
        <v>1</v>
      </c>
    </row>
    <row r="983" spans="1:15" x14ac:dyDescent="0.25">
      <c r="A983" s="2">
        <v>35926</v>
      </c>
      <c r="B983">
        <v>2200</v>
      </c>
      <c r="C983">
        <v>18.22</v>
      </c>
      <c r="D983">
        <v>18.22</v>
      </c>
      <c r="E983">
        <v>18.22</v>
      </c>
      <c r="F983">
        <v>18.22</v>
      </c>
      <c r="M983" s="15">
        <v>28973</v>
      </c>
      <c r="N983" t="str">
        <f t="shared" si="66"/>
        <v>On</v>
      </c>
      <c r="O983">
        <f t="shared" si="67"/>
        <v>1</v>
      </c>
    </row>
    <row r="984" spans="1:15" x14ac:dyDescent="0.25">
      <c r="A984" s="2">
        <v>35926</v>
      </c>
      <c r="B984">
        <v>2300</v>
      </c>
      <c r="C984">
        <v>14.29</v>
      </c>
      <c r="D984">
        <v>14.29</v>
      </c>
      <c r="E984">
        <v>14.29</v>
      </c>
      <c r="F984">
        <v>14.29</v>
      </c>
      <c r="M984" s="15">
        <v>26313</v>
      </c>
      <c r="N984" t="str">
        <f t="shared" si="66"/>
        <v>On</v>
      </c>
      <c r="O984">
        <f t="shared" si="67"/>
        <v>1</v>
      </c>
    </row>
    <row r="985" spans="1:15" x14ac:dyDescent="0.25">
      <c r="A985" s="2">
        <v>35926</v>
      </c>
      <c r="B985">
        <v>2400</v>
      </c>
      <c r="C985">
        <v>13.44</v>
      </c>
      <c r="D985">
        <v>13.44</v>
      </c>
      <c r="E985">
        <v>13.44</v>
      </c>
      <c r="F985">
        <v>13.44</v>
      </c>
      <c r="M985" s="15">
        <v>23817</v>
      </c>
      <c r="N985" t="str">
        <f t="shared" si="66"/>
        <v>Off</v>
      </c>
      <c r="O985">
        <f t="shared" si="67"/>
        <v>1</v>
      </c>
    </row>
    <row r="986" spans="1:15" x14ac:dyDescent="0.25">
      <c r="A986" s="2">
        <v>35927</v>
      </c>
      <c r="B986">
        <v>100</v>
      </c>
      <c r="C986">
        <v>12.14</v>
      </c>
      <c r="D986">
        <v>12.14</v>
      </c>
      <c r="E986">
        <v>12.14</v>
      </c>
      <c r="F986">
        <v>12.14</v>
      </c>
      <c r="M986" s="15">
        <v>22377</v>
      </c>
      <c r="N986" t="str">
        <f t="shared" si="66"/>
        <v>Off</v>
      </c>
      <c r="O986">
        <f t="shared" si="67"/>
        <v>2</v>
      </c>
    </row>
    <row r="987" spans="1:15" x14ac:dyDescent="0.25">
      <c r="A987" s="2">
        <v>35927</v>
      </c>
      <c r="B987">
        <v>200</v>
      </c>
      <c r="C987">
        <v>12.48</v>
      </c>
      <c r="D987">
        <v>12.48</v>
      </c>
      <c r="E987">
        <v>12.48</v>
      </c>
      <c r="F987">
        <v>12.48</v>
      </c>
      <c r="M987" s="15">
        <v>21570</v>
      </c>
      <c r="N987" t="str">
        <f t="shared" si="66"/>
        <v>Off</v>
      </c>
      <c r="O987">
        <f t="shared" si="67"/>
        <v>2</v>
      </c>
    </row>
    <row r="988" spans="1:15" x14ac:dyDescent="0.25">
      <c r="A988" s="2">
        <v>35927</v>
      </c>
      <c r="B988">
        <v>300</v>
      </c>
      <c r="C988">
        <v>12.3</v>
      </c>
      <c r="D988">
        <v>12.3</v>
      </c>
      <c r="E988">
        <v>12.3</v>
      </c>
      <c r="F988">
        <v>12.3</v>
      </c>
      <c r="M988" s="15">
        <v>21162</v>
      </c>
      <c r="N988" t="str">
        <f t="shared" si="66"/>
        <v>Off</v>
      </c>
      <c r="O988">
        <f t="shared" si="67"/>
        <v>2</v>
      </c>
    </row>
    <row r="989" spans="1:15" x14ac:dyDescent="0.25">
      <c r="A989" s="2">
        <v>35927</v>
      </c>
      <c r="B989">
        <v>400</v>
      </c>
      <c r="C989">
        <v>12.3</v>
      </c>
      <c r="D989">
        <v>12.3</v>
      </c>
      <c r="E989">
        <v>12.3</v>
      </c>
      <c r="F989">
        <v>12.3</v>
      </c>
      <c r="M989" s="15">
        <v>21105</v>
      </c>
      <c r="N989" t="str">
        <f t="shared" si="66"/>
        <v>Off</v>
      </c>
      <c r="O989">
        <f t="shared" si="67"/>
        <v>2</v>
      </c>
    </row>
    <row r="990" spans="1:15" x14ac:dyDescent="0.25">
      <c r="A990" s="2">
        <v>35927</v>
      </c>
      <c r="B990">
        <v>500</v>
      </c>
      <c r="C990">
        <v>12.38</v>
      </c>
      <c r="D990">
        <v>12.38</v>
      </c>
      <c r="E990">
        <v>12.38</v>
      </c>
      <c r="F990">
        <v>12.38</v>
      </c>
      <c r="M990" s="15">
        <v>21367</v>
      </c>
      <c r="N990" t="str">
        <f t="shared" si="66"/>
        <v>Off</v>
      </c>
      <c r="O990">
        <f t="shared" si="67"/>
        <v>2</v>
      </c>
    </row>
    <row r="991" spans="1:15" x14ac:dyDescent="0.25">
      <c r="A991" s="2">
        <v>35927</v>
      </c>
      <c r="B991">
        <v>600</v>
      </c>
      <c r="C991">
        <v>15.52</v>
      </c>
      <c r="D991">
        <v>15.52</v>
      </c>
      <c r="E991">
        <v>15.52</v>
      </c>
      <c r="F991">
        <v>15.52</v>
      </c>
      <c r="M991" s="15">
        <v>23170</v>
      </c>
      <c r="N991" t="str">
        <f t="shared" si="66"/>
        <v>Off</v>
      </c>
      <c r="O991">
        <f t="shared" si="67"/>
        <v>2</v>
      </c>
    </row>
    <row r="992" spans="1:15" x14ac:dyDescent="0.25">
      <c r="A992" s="2">
        <v>35927</v>
      </c>
      <c r="B992">
        <v>700</v>
      </c>
      <c r="C992">
        <v>30.17</v>
      </c>
      <c r="D992">
        <v>30.17</v>
      </c>
      <c r="E992">
        <v>30.17</v>
      </c>
      <c r="F992">
        <v>30.17</v>
      </c>
      <c r="M992" s="15">
        <v>26621</v>
      </c>
      <c r="N992" t="str">
        <f t="shared" si="66"/>
        <v>Off</v>
      </c>
      <c r="O992">
        <f t="shared" si="67"/>
        <v>2</v>
      </c>
    </row>
    <row r="993" spans="1:15" x14ac:dyDescent="0.25">
      <c r="A993" s="2">
        <v>35927</v>
      </c>
      <c r="B993">
        <v>800</v>
      </c>
      <c r="C993">
        <v>49.32</v>
      </c>
      <c r="D993">
        <v>49.32</v>
      </c>
      <c r="E993">
        <v>49.32</v>
      </c>
      <c r="F993">
        <v>49.32</v>
      </c>
      <c r="M993" s="15">
        <v>29476</v>
      </c>
      <c r="N993" t="str">
        <f t="shared" si="66"/>
        <v>On</v>
      </c>
      <c r="O993">
        <f t="shared" si="67"/>
        <v>2</v>
      </c>
    </row>
    <row r="994" spans="1:15" x14ac:dyDescent="0.25">
      <c r="A994" s="2">
        <v>35927</v>
      </c>
      <c r="B994">
        <v>900</v>
      </c>
      <c r="C994">
        <v>35.61</v>
      </c>
      <c r="D994">
        <v>35.61</v>
      </c>
      <c r="E994">
        <v>35.61</v>
      </c>
      <c r="F994">
        <v>35.61</v>
      </c>
      <c r="M994" s="15">
        <v>30548</v>
      </c>
      <c r="N994" t="str">
        <f t="shared" si="66"/>
        <v>On</v>
      </c>
      <c r="O994">
        <f t="shared" si="67"/>
        <v>2</v>
      </c>
    </row>
    <row r="995" spans="1:15" x14ac:dyDescent="0.25">
      <c r="A995" s="2">
        <v>35927</v>
      </c>
      <c r="B995">
        <v>1000</v>
      </c>
      <c r="C995">
        <v>24.26</v>
      </c>
      <c r="D995">
        <v>24.26</v>
      </c>
      <c r="E995">
        <v>24.26</v>
      </c>
      <c r="F995">
        <v>24.26</v>
      </c>
      <c r="M995" s="15">
        <v>30683</v>
      </c>
      <c r="N995" t="str">
        <f t="shared" si="66"/>
        <v>On</v>
      </c>
      <c r="O995">
        <f t="shared" si="67"/>
        <v>2</v>
      </c>
    </row>
    <row r="996" spans="1:15" x14ac:dyDescent="0.25">
      <c r="A996" s="2">
        <v>35927</v>
      </c>
      <c r="B996">
        <v>1100</v>
      </c>
      <c r="C996">
        <v>32.119999999999997</v>
      </c>
      <c r="D996">
        <v>32.119999999999997</v>
      </c>
      <c r="E996">
        <v>32.119999999999997</v>
      </c>
      <c r="F996">
        <v>32.119999999999997</v>
      </c>
      <c r="M996" s="15">
        <v>31028</v>
      </c>
      <c r="N996" t="str">
        <f t="shared" si="66"/>
        <v>On</v>
      </c>
      <c r="O996">
        <f t="shared" si="67"/>
        <v>2</v>
      </c>
    </row>
    <row r="997" spans="1:15" x14ac:dyDescent="0.25">
      <c r="A997" s="2">
        <v>35927</v>
      </c>
      <c r="B997">
        <v>1200</v>
      </c>
      <c r="C997">
        <v>28.86</v>
      </c>
      <c r="D997">
        <v>28.86</v>
      </c>
      <c r="E997">
        <v>28.86</v>
      </c>
      <c r="F997">
        <v>28.86</v>
      </c>
      <c r="M997" s="15">
        <v>31244</v>
      </c>
      <c r="N997" t="str">
        <f t="shared" si="66"/>
        <v>On</v>
      </c>
      <c r="O997">
        <f t="shared" si="67"/>
        <v>2</v>
      </c>
    </row>
    <row r="998" spans="1:15" x14ac:dyDescent="0.25">
      <c r="A998" s="2">
        <v>35927</v>
      </c>
      <c r="B998">
        <v>1300</v>
      </c>
      <c r="C998">
        <v>25.17</v>
      </c>
      <c r="D998">
        <v>25.17</v>
      </c>
      <c r="E998">
        <v>25.17</v>
      </c>
      <c r="F998">
        <v>25.17</v>
      </c>
      <c r="M998" s="15">
        <v>30907</v>
      </c>
      <c r="N998" t="str">
        <f t="shared" si="66"/>
        <v>On</v>
      </c>
      <c r="O998">
        <f t="shared" si="67"/>
        <v>2</v>
      </c>
    </row>
    <row r="999" spans="1:15" x14ac:dyDescent="0.25">
      <c r="A999" s="2">
        <v>35927</v>
      </c>
      <c r="B999">
        <v>1400</v>
      </c>
      <c r="C999">
        <v>37.6</v>
      </c>
      <c r="D999">
        <v>37.6</v>
      </c>
      <c r="E999">
        <v>37.6</v>
      </c>
      <c r="F999">
        <v>37.6</v>
      </c>
      <c r="M999" s="15">
        <v>30924</v>
      </c>
      <c r="N999" t="str">
        <f t="shared" si="66"/>
        <v>On</v>
      </c>
      <c r="O999">
        <f t="shared" si="67"/>
        <v>2</v>
      </c>
    </row>
    <row r="1000" spans="1:15" x14ac:dyDescent="0.25">
      <c r="A1000" s="2">
        <v>35927</v>
      </c>
      <c r="B1000">
        <v>1500</v>
      </c>
      <c r="C1000">
        <v>20.43</v>
      </c>
      <c r="D1000">
        <v>20.43</v>
      </c>
      <c r="E1000">
        <v>20.43</v>
      </c>
      <c r="F1000">
        <v>20.43</v>
      </c>
      <c r="M1000" s="15">
        <v>30818</v>
      </c>
      <c r="N1000" t="str">
        <f t="shared" si="66"/>
        <v>On</v>
      </c>
      <c r="O1000">
        <f t="shared" si="67"/>
        <v>2</v>
      </c>
    </row>
    <row r="1001" spans="1:15" x14ac:dyDescent="0.25">
      <c r="A1001" s="2">
        <v>35927</v>
      </c>
      <c r="B1001">
        <v>1600</v>
      </c>
      <c r="C1001">
        <v>21.95</v>
      </c>
      <c r="D1001">
        <v>21.95</v>
      </c>
      <c r="E1001">
        <v>21.95</v>
      </c>
      <c r="F1001">
        <v>21.95</v>
      </c>
      <c r="M1001" s="15">
        <v>30364</v>
      </c>
      <c r="N1001" t="str">
        <f t="shared" si="66"/>
        <v>On</v>
      </c>
      <c r="O1001">
        <f t="shared" si="67"/>
        <v>2</v>
      </c>
    </row>
    <row r="1002" spans="1:15" x14ac:dyDescent="0.25">
      <c r="A1002" s="2">
        <v>35927</v>
      </c>
      <c r="B1002">
        <v>1700</v>
      </c>
      <c r="C1002">
        <v>25.83</v>
      </c>
      <c r="D1002">
        <v>25.83</v>
      </c>
      <c r="E1002">
        <v>25.83</v>
      </c>
      <c r="F1002">
        <v>25.83</v>
      </c>
      <c r="M1002" s="15">
        <v>30518</v>
      </c>
      <c r="N1002" t="str">
        <f t="shared" si="66"/>
        <v>On</v>
      </c>
      <c r="O1002">
        <f t="shared" si="67"/>
        <v>2</v>
      </c>
    </row>
    <row r="1003" spans="1:15" x14ac:dyDescent="0.25">
      <c r="A1003" s="2">
        <v>35927</v>
      </c>
      <c r="B1003">
        <v>1800</v>
      </c>
      <c r="C1003">
        <v>33</v>
      </c>
      <c r="D1003">
        <v>33</v>
      </c>
      <c r="E1003">
        <v>33</v>
      </c>
      <c r="F1003">
        <v>33</v>
      </c>
      <c r="M1003" s="15">
        <v>30280</v>
      </c>
      <c r="N1003" t="str">
        <f t="shared" si="66"/>
        <v>On</v>
      </c>
      <c r="O1003">
        <f t="shared" si="67"/>
        <v>2</v>
      </c>
    </row>
    <row r="1004" spans="1:15" x14ac:dyDescent="0.25">
      <c r="A1004" s="2">
        <v>35927</v>
      </c>
      <c r="B1004">
        <v>1900</v>
      </c>
      <c r="C1004">
        <v>19.420000000000002</v>
      </c>
      <c r="D1004">
        <v>19.420000000000002</v>
      </c>
      <c r="E1004">
        <v>19.420000000000002</v>
      </c>
      <c r="F1004">
        <v>19.420000000000002</v>
      </c>
      <c r="M1004" s="15">
        <v>29713</v>
      </c>
      <c r="N1004" t="str">
        <f t="shared" si="66"/>
        <v>On</v>
      </c>
      <c r="O1004">
        <f t="shared" si="67"/>
        <v>2</v>
      </c>
    </row>
    <row r="1005" spans="1:15" x14ac:dyDescent="0.25">
      <c r="A1005" s="2">
        <v>35927</v>
      </c>
      <c r="B1005">
        <v>2000</v>
      </c>
      <c r="C1005">
        <v>19.420000000000002</v>
      </c>
      <c r="D1005">
        <v>19.420000000000002</v>
      </c>
      <c r="E1005">
        <v>19.420000000000002</v>
      </c>
      <c r="F1005">
        <v>19.420000000000002</v>
      </c>
      <c r="M1005" s="15">
        <v>29492</v>
      </c>
      <c r="N1005" t="str">
        <f t="shared" si="66"/>
        <v>On</v>
      </c>
      <c r="O1005">
        <f t="shared" si="67"/>
        <v>2</v>
      </c>
    </row>
    <row r="1006" spans="1:15" x14ac:dyDescent="0.25">
      <c r="A1006" s="2">
        <v>35927</v>
      </c>
      <c r="B1006">
        <v>2100</v>
      </c>
      <c r="C1006">
        <v>23.95</v>
      </c>
      <c r="D1006">
        <v>23.95</v>
      </c>
      <c r="E1006">
        <v>23.95</v>
      </c>
      <c r="F1006">
        <v>23.95</v>
      </c>
      <c r="M1006" s="15">
        <v>30438</v>
      </c>
      <c r="N1006" t="str">
        <f t="shared" si="66"/>
        <v>On</v>
      </c>
      <c r="O1006">
        <f t="shared" si="67"/>
        <v>2</v>
      </c>
    </row>
    <row r="1007" spans="1:15" x14ac:dyDescent="0.25">
      <c r="A1007" s="2">
        <v>35927</v>
      </c>
      <c r="B1007">
        <v>2200</v>
      </c>
      <c r="C1007">
        <v>23.22</v>
      </c>
      <c r="D1007">
        <v>23.22</v>
      </c>
      <c r="E1007">
        <v>23.22</v>
      </c>
      <c r="F1007">
        <v>23.22</v>
      </c>
      <c r="M1007" s="15">
        <v>29679</v>
      </c>
      <c r="N1007" t="str">
        <f t="shared" si="66"/>
        <v>On</v>
      </c>
      <c r="O1007">
        <f t="shared" si="67"/>
        <v>2</v>
      </c>
    </row>
    <row r="1008" spans="1:15" x14ac:dyDescent="0.25">
      <c r="A1008" s="2">
        <v>35927</v>
      </c>
      <c r="B1008">
        <v>2300</v>
      </c>
      <c r="C1008">
        <v>16.8</v>
      </c>
      <c r="D1008">
        <v>16.8</v>
      </c>
      <c r="E1008">
        <v>16.8</v>
      </c>
      <c r="F1008">
        <v>16.8</v>
      </c>
      <c r="M1008" s="15">
        <v>27412</v>
      </c>
      <c r="N1008" t="str">
        <f t="shared" si="66"/>
        <v>On</v>
      </c>
      <c r="O1008">
        <f t="shared" si="67"/>
        <v>2</v>
      </c>
    </row>
    <row r="1009" spans="1:15" x14ac:dyDescent="0.25">
      <c r="A1009" s="2">
        <v>35927</v>
      </c>
      <c r="B1009">
        <v>2400</v>
      </c>
      <c r="C1009">
        <v>13.22</v>
      </c>
      <c r="D1009">
        <v>13.22</v>
      </c>
      <c r="E1009">
        <v>13.22</v>
      </c>
      <c r="F1009">
        <v>13.22</v>
      </c>
      <c r="M1009" s="15">
        <v>24504</v>
      </c>
      <c r="N1009" t="str">
        <f t="shared" si="66"/>
        <v>Off</v>
      </c>
      <c r="O1009">
        <f t="shared" si="67"/>
        <v>2</v>
      </c>
    </row>
    <row r="1010" spans="1:15" x14ac:dyDescent="0.25">
      <c r="A1010" s="2">
        <v>35928</v>
      </c>
      <c r="B1010">
        <v>100</v>
      </c>
      <c r="C1010">
        <v>12.51</v>
      </c>
      <c r="D1010">
        <v>12.51</v>
      </c>
      <c r="E1010">
        <v>12.51</v>
      </c>
      <c r="F1010">
        <v>12.51</v>
      </c>
      <c r="M1010" s="15">
        <v>22326</v>
      </c>
      <c r="N1010" t="str">
        <f t="shared" si="66"/>
        <v>Off</v>
      </c>
      <c r="O1010">
        <f t="shared" si="67"/>
        <v>3</v>
      </c>
    </row>
    <row r="1011" spans="1:15" x14ac:dyDescent="0.25">
      <c r="A1011" s="2">
        <v>35928</v>
      </c>
      <c r="B1011">
        <v>200</v>
      </c>
      <c r="C1011">
        <v>12.56</v>
      </c>
      <c r="D1011">
        <v>12.56</v>
      </c>
      <c r="E1011">
        <v>12.56</v>
      </c>
      <c r="F1011">
        <v>12.56</v>
      </c>
      <c r="M1011" s="15">
        <v>21644</v>
      </c>
      <c r="N1011" t="str">
        <f t="shared" si="66"/>
        <v>Off</v>
      </c>
      <c r="O1011">
        <f t="shared" si="67"/>
        <v>3</v>
      </c>
    </row>
    <row r="1012" spans="1:15" x14ac:dyDescent="0.25">
      <c r="A1012" s="2">
        <v>35928</v>
      </c>
      <c r="B1012">
        <v>300</v>
      </c>
      <c r="C1012">
        <v>12.4</v>
      </c>
      <c r="D1012">
        <v>12.4</v>
      </c>
      <c r="E1012">
        <v>12.4</v>
      </c>
      <c r="F1012">
        <v>12.4</v>
      </c>
      <c r="M1012" s="15">
        <v>21328</v>
      </c>
      <c r="N1012" t="str">
        <f t="shared" si="66"/>
        <v>Off</v>
      </c>
      <c r="O1012">
        <f t="shared" si="67"/>
        <v>3</v>
      </c>
    </row>
    <row r="1013" spans="1:15" x14ac:dyDescent="0.25">
      <c r="A1013" s="2">
        <v>35928</v>
      </c>
      <c r="B1013">
        <v>400</v>
      </c>
      <c r="C1013">
        <v>11.88</v>
      </c>
      <c r="D1013">
        <v>11.88</v>
      </c>
      <c r="E1013">
        <v>11.88</v>
      </c>
      <c r="F1013">
        <v>11.88</v>
      </c>
      <c r="M1013" s="15">
        <v>21137</v>
      </c>
      <c r="N1013" t="str">
        <f t="shared" si="66"/>
        <v>Off</v>
      </c>
      <c r="O1013">
        <f t="shared" si="67"/>
        <v>3</v>
      </c>
    </row>
    <row r="1014" spans="1:15" x14ac:dyDescent="0.25">
      <c r="A1014" s="2">
        <v>35928</v>
      </c>
      <c r="B1014">
        <v>500</v>
      </c>
      <c r="C1014">
        <v>12.29</v>
      </c>
      <c r="D1014">
        <v>12.29</v>
      </c>
      <c r="E1014">
        <v>12.29</v>
      </c>
      <c r="F1014">
        <v>12.29</v>
      </c>
      <c r="M1014" s="15">
        <v>21505</v>
      </c>
      <c r="N1014" t="str">
        <f t="shared" si="66"/>
        <v>Off</v>
      </c>
      <c r="O1014">
        <f t="shared" si="67"/>
        <v>3</v>
      </c>
    </row>
    <row r="1015" spans="1:15" x14ac:dyDescent="0.25">
      <c r="A1015" s="2">
        <v>35928</v>
      </c>
      <c r="B1015">
        <v>600</v>
      </c>
      <c r="C1015">
        <v>14.13</v>
      </c>
      <c r="D1015">
        <v>14.13</v>
      </c>
      <c r="E1015">
        <v>14.13</v>
      </c>
      <c r="F1015">
        <v>14.13</v>
      </c>
      <c r="M1015" s="15">
        <v>23371</v>
      </c>
      <c r="N1015" t="str">
        <f t="shared" si="66"/>
        <v>Off</v>
      </c>
      <c r="O1015">
        <f t="shared" si="67"/>
        <v>3</v>
      </c>
    </row>
    <row r="1016" spans="1:15" x14ac:dyDescent="0.25">
      <c r="A1016" s="2">
        <v>35928</v>
      </c>
      <c r="B1016">
        <v>700</v>
      </c>
      <c r="C1016">
        <v>19.38</v>
      </c>
      <c r="D1016">
        <v>19.38</v>
      </c>
      <c r="E1016">
        <v>19.38</v>
      </c>
      <c r="F1016">
        <v>19.38</v>
      </c>
      <c r="M1016" s="15">
        <v>26467</v>
      </c>
      <c r="N1016" t="str">
        <f t="shared" si="66"/>
        <v>Off</v>
      </c>
      <c r="O1016">
        <f t="shared" si="67"/>
        <v>3</v>
      </c>
    </row>
    <row r="1017" spans="1:15" x14ac:dyDescent="0.25">
      <c r="A1017" s="2">
        <v>35928</v>
      </c>
      <c r="B1017">
        <v>800</v>
      </c>
      <c r="C1017">
        <v>36.479999999999997</v>
      </c>
      <c r="D1017">
        <v>36.479999999999997</v>
      </c>
      <c r="E1017">
        <v>36.479999999999997</v>
      </c>
      <c r="F1017">
        <v>36.479999999999997</v>
      </c>
      <c r="M1017" s="15">
        <v>28999</v>
      </c>
      <c r="N1017" t="str">
        <f t="shared" si="66"/>
        <v>On</v>
      </c>
      <c r="O1017">
        <f t="shared" si="67"/>
        <v>3</v>
      </c>
    </row>
    <row r="1018" spans="1:15" x14ac:dyDescent="0.25">
      <c r="A1018" s="2">
        <v>35928</v>
      </c>
      <c r="B1018">
        <v>900</v>
      </c>
      <c r="C1018">
        <v>20.54</v>
      </c>
      <c r="D1018">
        <v>20.54</v>
      </c>
      <c r="E1018">
        <v>20.54</v>
      </c>
      <c r="F1018">
        <v>20.54</v>
      </c>
      <c r="M1018" s="15">
        <v>29894</v>
      </c>
      <c r="N1018" t="str">
        <f t="shared" si="66"/>
        <v>On</v>
      </c>
      <c r="O1018">
        <f t="shared" si="67"/>
        <v>3</v>
      </c>
    </row>
    <row r="1019" spans="1:15" x14ac:dyDescent="0.25">
      <c r="A1019" s="2">
        <v>35928</v>
      </c>
      <c r="B1019">
        <v>1000</v>
      </c>
      <c r="C1019">
        <v>23.44</v>
      </c>
      <c r="D1019">
        <v>23.44</v>
      </c>
      <c r="E1019">
        <v>23.44</v>
      </c>
      <c r="F1019">
        <v>23.44</v>
      </c>
      <c r="M1019" s="15">
        <v>29937</v>
      </c>
      <c r="N1019" t="str">
        <f t="shared" si="66"/>
        <v>On</v>
      </c>
      <c r="O1019">
        <f t="shared" si="67"/>
        <v>3</v>
      </c>
    </row>
    <row r="1020" spans="1:15" x14ac:dyDescent="0.25">
      <c r="A1020" s="2">
        <v>35928</v>
      </c>
      <c r="B1020">
        <v>1100</v>
      </c>
      <c r="C1020">
        <v>46.07</v>
      </c>
      <c r="D1020">
        <v>46.07</v>
      </c>
      <c r="E1020">
        <v>46.07</v>
      </c>
      <c r="F1020">
        <v>46.07</v>
      </c>
      <c r="M1020" s="15">
        <v>30234</v>
      </c>
      <c r="N1020" t="str">
        <f t="shared" si="66"/>
        <v>On</v>
      </c>
      <c r="O1020">
        <f t="shared" si="67"/>
        <v>3</v>
      </c>
    </row>
    <row r="1021" spans="1:15" x14ac:dyDescent="0.25">
      <c r="A1021" s="2">
        <v>35928</v>
      </c>
      <c r="B1021">
        <v>1200</v>
      </c>
      <c r="C1021">
        <v>24.75</v>
      </c>
      <c r="D1021">
        <v>24.75</v>
      </c>
      <c r="E1021">
        <v>24.75</v>
      </c>
      <c r="F1021">
        <v>24.75</v>
      </c>
      <c r="M1021" s="15">
        <v>30291</v>
      </c>
      <c r="N1021" t="str">
        <f t="shared" si="66"/>
        <v>On</v>
      </c>
      <c r="O1021">
        <f t="shared" si="67"/>
        <v>3</v>
      </c>
    </row>
    <row r="1022" spans="1:15" x14ac:dyDescent="0.25">
      <c r="A1022" s="2">
        <v>35928</v>
      </c>
      <c r="B1022">
        <v>1300</v>
      </c>
      <c r="C1022">
        <v>22.48</v>
      </c>
      <c r="D1022">
        <v>22.48</v>
      </c>
      <c r="E1022">
        <v>22.48</v>
      </c>
      <c r="F1022">
        <v>22.48</v>
      </c>
      <c r="M1022" s="15">
        <v>30088</v>
      </c>
      <c r="N1022" t="str">
        <f t="shared" si="66"/>
        <v>On</v>
      </c>
      <c r="O1022">
        <f t="shared" si="67"/>
        <v>3</v>
      </c>
    </row>
    <row r="1023" spans="1:15" x14ac:dyDescent="0.25">
      <c r="A1023" s="2">
        <v>35928</v>
      </c>
      <c r="B1023">
        <v>1400</v>
      </c>
      <c r="C1023">
        <v>25</v>
      </c>
      <c r="D1023">
        <v>25</v>
      </c>
      <c r="E1023">
        <v>25</v>
      </c>
      <c r="F1023">
        <v>25</v>
      </c>
      <c r="M1023" s="15">
        <v>30331</v>
      </c>
      <c r="N1023" t="str">
        <f t="shared" si="66"/>
        <v>On</v>
      </c>
      <c r="O1023">
        <f t="shared" si="67"/>
        <v>3</v>
      </c>
    </row>
    <row r="1024" spans="1:15" x14ac:dyDescent="0.25">
      <c r="A1024" s="2">
        <v>35928</v>
      </c>
      <c r="B1024">
        <v>1500</v>
      </c>
      <c r="C1024">
        <v>23.67</v>
      </c>
      <c r="D1024">
        <v>23.67</v>
      </c>
      <c r="E1024">
        <v>23.67</v>
      </c>
      <c r="F1024">
        <v>23.67</v>
      </c>
      <c r="M1024" s="15">
        <v>30018</v>
      </c>
      <c r="N1024" t="str">
        <f t="shared" si="66"/>
        <v>On</v>
      </c>
      <c r="O1024">
        <f t="shared" si="67"/>
        <v>3</v>
      </c>
    </row>
    <row r="1025" spans="1:15" x14ac:dyDescent="0.25">
      <c r="A1025" s="2">
        <v>35928</v>
      </c>
      <c r="B1025">
        <v>1600</v>
      </c>
      <c r="C1025">
        <v>23</v>
      </c>
      <c r="D1025">
        <v>23</v>
      </c>
      <c r="E1025">
        <v>23</v>
      </c>
      <c r="F1025">
        <v>23</v>
      </c>
      <c r="M1025" s="15">
        <v>29795</v>
      </c>
      <c r="N1025" t="str">
        <f t="shared" si="66"/>
        <v>On</v>
      </c>
      <c r="O1025">
        <f t="shared" si="67"/>
        <v>3</v>
      </c>
    </row>
    <row r="1026" spans="1:15" x14ac:dyDescent="0.25">
      <c r="A1026" s="2">
        <v>35928</v>
      </c>
      <c r="B1026">
        <v>1700</v>
      </c>
      <c r="C1026">
        <v>23.5</v>
      </c>
      <c r="D1026">
        <v>23.5</v>
      </c>
      <c r="E1026">
        <v>23.5</v>
      </c>
      <c r="F1026">
        <v>23.5</v>
      </c>
      <c r="M1026" s="15">
        <v>29688</v>
      </c>
      <c r="N1026" t="str">
        <f t="shared" si="66"/>
        <v>On</v>
      </c>
      <c r="O1026">
        <f t="shared" si="67"/>
        <v>3</v>
      </c>
    </row>
    <row r="1027" spans="1:15" x14ac:dyDescent="0.25">
      <c r="A1027" s="2">
        <v>35928</v>
      </c>
      <c r="B1027">
        <v>1800</v>
      </c>
      <c r="C1027">
        <v>23.75</v>
      </c>
      <c r="D1027">
        <v>23.75</v>
      </c>
      <c r="E1027">
        <v>23.75</v>
      </c>
      <c r="F1027">
        <v>23.75</v>
      </c>
      <c r="M1027" s="15">
        <v>29229</v>
      </c>
      <c r="N1027" t="str">
        <f t="shared" ref="N1027:N1090" si="68">+IF(B1027&gt;700,IF(B1027&lt;2400,"On","Off"),"Off")</f>
        <v>On</v>
      </c>
      <c r="O1027">
        <f t="shared" ref="O1027:O1090" si="69">+WEEKDAY(A1027,2)</f>
        <v>3</v>
      </c>
    </row>
    <row r="1028" spans="1:15" x14ac:dyDescent="0.25">
      <c r="A1028" s="2">
        <v>35928</v>
      </c>
      <c r="B1028">
        <v>1900</v>
      </c>
      <c r="C1028">
        <v>20.190000000000001</v>
      </c>
      <c r="D1028">
        <v>20.190000000000001</v>
      </c>
      <c r="E1028">
        <v>20.190000000000001</v>
      </c>
      <c r="F1028">
        <v>20.190000000000001</v>
      </c>
      <c r="M1028" s="15">
        <v>28588</v>
      </c>
      <c r="N1028" t="str">
        <f t="shared" si="68"/>
        <v>On</v>
      </c>
      <c r="O1028">
        <f t="shared" si="69"/>
        <v>3</v>
      </c>
    </row>
    <row r="1029" spans="1:15" x14ac:dyDescent="0.25">
      <c r="A1029" s="2">
        <v>35928</v>
      </c>
      <c r="B1029">
        <v>2000</v>
      </c>
      <c r="C1029">
        <v>17.12</v>
      </c>
      <c r="D1029">
        <v>17.12</v>
      </c>
      <c r="E1029">
        <v>17.12</v>
      </c>
      <c r="F1029">
        <v>17.12</v>
      </c>
      <c r="M1029" s="15">
        <v>28240</v>
      </c>
      <c r="N1029" t="str">
        <f t="shared" si="68"/>
        <v>On</v>
      </c>
      <c r="O1029">
        <f t="shared" si="69"/>
        <v>3</v>
      </c>
    </row>
    <row r="1030" spans="1:15" x14ac:dyDescent="0.25">
      <c r="A1030" s="2">
        <v>35928</v>
      </c>
      <c r="B1030">
        <v>2100</v>
      </c>
      <c r="C1030">
        <v>33.57</v>
      </c>
      <c r="D1030">
        <v>33.57</v>
      </c>
      <c r="E1030">
        <v>33.57</v>
      </c>
      <c r="F1030">
        <v>33.57</v>
      </c>
      <c r="M1030" s="15">
        <v>29316</v>
      </c>
      <c r="N1030" t="str">
        <f t="shared" si="68"/>
        <v>On</v>
      </c>
      <c r="O1030">
        <f t="shared" si="69"/>
        <v>3</v>
      </c>
    </row>
    <row r="1031" spans="1:15" x14ac:dyDescent="0.25">
      <c r="A1031" s="2">
        <v>35928</v>
      </c>
      <c r="B1031">
        <v>2200</v>
      </c>
      <c r="C1031">
        <v>23</v>
      </c>
      <c r="D1031">
        <v>23</v>
      </c>
      <c r="E1031">
        <v>23</v>
      </c>
      <c r="F1031">
        <v>23</v>
      </c>
      <c r="M1031" s="15">
        <v>29409</v>
      </c>
      <c r="N1031" t="str">
        <f t="shared" si="68"/>
        <v>On</v>
      </c>
      <c r="O1031">
        <f t="shared" si="69"/>
        <v>3</v>
      </c>
    </row>
    <row r="1032" spans="1:15" x14ac:dyDescent="0.25">
      <c r="A1032" s="2">
        <v>35928</v>
      </c>
      <c r="B1032">
        <v>2300</v>
      </c>
      <c r="C1032">
        <v>16.93</v>
      </c>
      <c r="D1032">
        <v>16.93</v>
      </c>
      <c r="E1032">
        <v>16.93</v>
      </c>
      <c r="F1032">
        <v>16.93</v>
      </c>
      <c r="M1032" s="15">
        <v>27235</v>
      </c>
      <c r="N1032" t="str">
        <f t="shared" si="68"/>
        <v>On</v>
      </c>
      <c r="O1032">
        <f t="shared" si="69"/>
        <v>3</v>
      </c>
    </row>
    <row r="1033" spans="1:15" x14ac:dyDescent="0.25">
      <c r="A1033" s="2">
        <v>35928</v>
      </c>
      <c r="B1033">
        <v>2400</v>
      </c>
      <c r="C1033">
        <v>13.03</v>
      </c>
      <c r="D1033">
        <v>13.03</v>
      </c>
      <c r="E1033">
        <v>13.03</v>
      </c>
      <c r="F1033">
        <v>13.03</v>
      </c>
      <c r="M1033" s="15">
        <v>24543</v>
      </c>
      <c r="N1033" t="str">
        <f t="shared" si="68"/>
        <v>Off</v>
      </c>
      <c r="O1033">
        <f t="shared" si="69"/>
        <v>3</v>
      </c>
    </row>
    <row r="1034" spans="1:15" x14ac:dyDescent="0.25">
      <c r="A1034" s="2">
        <v>35929</v>
      </c>
      <c r="B1034">
        <v>100</v>
      </c>
      <c r="C1034">
        <v>12.52</v>
      </c>
      <c r="D1034">
        <v>12.52</v>
      </c>
      <c r="E1034">
        <v>12.52</v>
      </c>
      <c r="F1034">
        <v>12.52</v>
      </c>
      <c r="M1034" s="15">
        <v>21305</v>
      </c>
      <c r="N1034" t="str">
        <f t="shared" si="68"/>
        <v>Off</v>
      </c>
      <c r="O1034">
        <f t="shared" si="69"/>
        <v>4</v>
      </c>
    </row>
    <row r="1035" spans="1:15" x14ac:dyDescent="0.25">
      <c r="A1035" s="2">
        <v>35929</v>
      </c>
      <c r="B1035">
        <v>200</v>
      </c>
      <c r="C1035">
        <v>12.6</v>
      </c>
      <c r="D1035">
        <v>12.6</v>
      </c>
      <c r="E1035">
        <v>12.6</v>
      </c>
      <c r="F1035">
        <v>12.6</v>
      </c>
      <c r="M1035" s="15">
        <v>20392</v>
      </c>
      <c r="N1035" t="str">
        <f t="shared" si="68"/>
        <v>Off</v>
      </c>
      <c r="O1035">
        <f t="shared" si="69"/>
        <v>4</v>
      </c>
    </row>
    <row r="1036" spans="1:15" x14ac:dyDescent="0.25">
      <c r="A1036" s="2">
        <v>35929</v>
      </c>
      <c r="B1036">
        <v>300</v>
      </c>
      <c r="C1036">
        <v>12.16</v>
      </c>
      <c r="D1036">
        <v>12.16</v>
      </c>
      <c r="E1036">
        <v>12.16</v>
      </c>
      <c r="F1036">
        <v>12.16</v>
      </c>
      <c r="M1036" s="15">
        <v>19990</v>
      </c>
      <c r="N1036" t="str">
        <f t="shared" si="68"/>
        <v>Off</v>
      </c>
      <c r="O1036">
        <f t="shared" si="69"/>
        <v>4</v>
      </c>
    </row>
    <row r="1037" spans="1:15" x14ac:dyDescent="0.25">
      <c r="A1037" s="2">
        <v>35929</v>
      </c>
      <c r="B1037">
        <v>400</v>
      </c>
      <c r="C1037">
        <v>11.68</v>
      </c>
      <c r="D1037">
        <v>11.68</v>
      </c>
      <c r="E1037">
        <v>11.68</v>
      </c>
      <c r="F1037">
        <v>11.68</v>
      </c>
      <c r="M1037" s="15">
        <v>19877</v>
      </c>
      <c r="N1037" t="str">
        <f t="shared" si="68"/>
        <v>Off</v>
      </c>
      <c r="O1037">
        <f t="shared" si="69"/>
        <v>4</v>
      </c>
    </row>
    <row r="1038" spans="1:15" x14ac:dyDescent="0.25">
      <c r="A1038" s="2">
        <v>35929</v>
      </c>
      <c r="B1038">
        <v>500</v>
      </c>
      <c r="C1038">
        <v>11.82</v>
      </c>
      <c r="D1038">
        <v>11.82</v>
      </c>
      <c r="E1038">
        <v>11.82</v>
      </c>
      <c r="F1038">
        <v>11.82</v>
      </c>
      <c r="M1038" s="15">
        <v>20218</v>
      </c>
      <c r="N1038" t="str">
        <f t="shared" si="68"/>
        <v>Off</v>
      </c>
      <c r="O1038">
        <f t="shared" si="69"/>
        <v>4</v>
      </c>
    </row>
    <row r="1039" spans="1:15" x14ac:dyDescent="0.25">
      <c r="A1039" s="2">
        <v>35929</v>
      </c>
      <c r="B1039">
        <v>600</v>
      </c>
      <c r="C1039">
        <v>13.38</v>
      </c>
      <c r="D1039">
        <v>13.38</v>
      </c>
      <c r="E1039">
        <v>13.38</v>
      </c>
      <c r="F1039">
        <v>13.38</v>
      </c>
      <c r="M1039" s="15">
        <v>22096</v>
      </c>
      <c r="N1039" t="str">
        <f t="shared" si="68"/>
        <v>Off</v>
      </c>
      <c r="O1039">
        <f t="shared" si="69"/>
        <v>4</v>
      </c>
    </row>
    <row r="1040" spans="1:15" x14ac:dyDescent="0.25">
      <c r="A1040" s="2">
        <v>35929</v>
      </c>
      <c r="B1040">
        <v>700</v>
      </c>
      <c r="C1040">
        <v>20.7</v>
      </c>
      <c r="D1040">
        <v>20.7</v>
      </c>
      <c r="E1040">
        <v>20.7</v>
      </c>
      <c r="F1040">
        <v>20.7</v>
      </c>
      <c r="M1040" s="15">
        <v>25092</v>
      </c>
      <c r="N1040" t="str">
        <f t="shared" si="68"/>
        <v>Off</v>
      </c>
      <c r="O1040">
        <f t="shared" si="69"/>
        <v>4</v>
      </c>
    </row>
    <row r="1041" spans="1:15" x14ac:dyDescent="0.25">
      <c r="A1041" s="2">
        <v>35929</v>
      </c>
      <c r="B1041">
        <v>800</v>
      </c>
      <c r="C1041">
        <v>34.9</v>
      </c>
      <c r="D1041">
        <v>34.9</v>
      </c>
      <c r="E1041">
        <v>34.9</v>
      </c>
      <c r="F1041">
        <v>34.9</v>
      </c>
      <c r="M1041" s="15">
        <v>27613</v>
      </c>
      <c r="N1041" t="str">
        <f t="shared" si="68"/>
        <v>On</v>
      </c>
      <c r="O1041">
        <f t="shared" si="69"/>
        <v>4</v>
      </c>
    </row>
    <row r="1042" spans="1:15" x14ac:dyDescent="0.25">
      <c r="A1042" s="2">
        <v>35929</v>
      </c>
      <c r="B1042">
        <v>900</v>
      </c>
      <c r="C1042">
        <v>31.17</v>
      </c>
      <c r="D1042">
        <v>31.17</v>
      </c>
      <c r="E1042">
        <v>31.17</v>
      </c>
      <c r="F1042">
        <v>31.17</v>
      </c>
      <c r="M1042" s="15">
        <v>28467</v>
      </c>
      <c r="N1042" t="str">
        <f t="shared" si="68"/>
        <v>On</v>
      </c>
      <c r="O1042">
        <f t="shared" si="69"/>
        <v>4</v>
      </c>
    </row>
    <row r="1043" spans="1:15" x14ac:dyDescent="0.25">
      <c r="A1043" s="2">
        <v>35929</v>
      </c>
      <c r="B1043">
        <v>1000</v>
      </c>
      <c r="C1043">
        <v>34.700000000000003</v>
      </c>
      <c r="D1043">
        <v>34.700000000000003</v>
      </c>
      <c r="E1043">
        <v>34.700000000000003</v>
      </c>
      <c r="F1043">
        <v>34.700000000000003</v>
      </c>
      <c r="M1043" s="15">
        <v>28976</v>
      </c>
      <c r="N1043" t="str">
        <f t="shared" si="68"/>
        <v>On</v>
      </c>
      <c r="O1043">
        <f t="shared" si="69"/>
        <v>4</v>
      </c>
    </row>
    <row r="1044" spans="1:15" x14ac:dyDescent="0.25">
      <c r="A1044" s="2">
        <v>35929</v>
      </c>
      <c r="B1044">
        <v>1100</v>
      </c>
      <c r="C1044">
        <v>33.22</v>
      </c>
      <c r="D1044">
        <v>33.22</v>
      </c>
      <c r="E1044">
        <v>33.22</v>
      </c>
      <c r="F1044">
        <v>33.22</v>
      </c>
      <c r="M1044" s="15">
        <v>29497</v>
      </c>
      <c r="N1044" t="str">
        <f t="shared" si="68"/>
        <v>On</v>
      </c>
      <c r="O1044">
        <f t="shared" si="69"/>
        <v>4</v>
      </c>
    </row>
    <row r="1045" spans="1:15" x14ac:dyDescent="0.25">
      <c r="A1045" s="2">
        <v>35929</v>
      </c>
      <c r="B1045">
        <v>1200</v>
      </c>
      <c r="C1045">
        <v>47.52</v>
      </c>
      <c r="D1045">
        <v>47.52</v>
      </c>
      <c r="E1045">
        <v>47.52</v>
      </c>
      <c r="F1045">
        <v>47.52</v>
      </c>
      <c r="M1045" s="15">
        <v>29432</v>
      </c>
      <c r="N1045" t="str">
        <f t="shared" si="68"/>
        <v>On</v>
      </c>
      <c r="O1045">
        <f t="shared" si="69"/>
        <v>4</v>
      </c>
    </row>
    <row r="1046" spans="1:15" x14ac:dyDescent="0.25">
      <c r="A1046" s="2">
        <v>35929</v>
      </c>
      <c r="B1046">
        <v>1300</v>
      </c>
      <c r="C1046">
        <v>48.74</v>
      </c>
      <c r="D1046">
        <v>48.74</v>
      </c>
      <c r="E1046">
        <v>48.74</v>
      </c>
      <c r="F1046">
        <v>48.74</v>
      </c>
      <c r="M1046" s="15">
        <v>29535</v>
      </c>
      <c r="N1046" t="str">
        <f t="shared" si="68"/>
        <v>On</v>
      </c>
      <c r="O1046">
        <f t="shared" si="69"/>
        <v>4</v>
      </c>
    </row>
    <row r="1047" spans="1:15" x14ac:dyDescent="0.25">
      <c r="A1047" s="2">
        <v>35929</v>
      </c>
      <c r="B1047">
        <v>1400</v>
      </c>
      <c r="C1047">
        <v>55.57</v>
      </c>
      <c r="D1047">
        <v>55.57</v>
      </c>
      <c r="E1047">
        <v>55.57</v>
      </c>
      <c r="F1047">
        <v>55.57</v>
      </c>
      <c r="M1047" s="15">
        <v>29640</v>
      </c>
      <c r="N1047" t="str">
        <f t="shared" si="68"/>
        <v>On</v>
      </c>
      <c r="O1047">
        <f t="shared" si="69"/>
        <v>4</v>
      </c>
    </row>
    <row r="1048" spans="1:15" x14ac:dyDescent="0.25">
      <c r="A1048" s="2">
        <v>35929</v>
      </c>
      <c r="B1048">
        <v>1500</v>
      </c>
      <c r="C1048">
        <v>51.17</v>
      </c>
      <c r="D1048">
        <v>51.17</v>
      </c>
      <c r="E1048">
        <v>51.17</v>
      </c>
      <c r="F1048">
        <v>51.17</v>
      </c>
      <c r="M1048" s="15">
        <v>29739</v>
      </c>
      <c r="N1048" t="str">
        <f t="shared" si="68"/>
        <v>On</v>
      </c>
      <c r="O1048">
        <f t="shared" si="69"/>
        <v>4</v>
      </c>
    </row>
    <row r="1049" spans="1:15" x14ac:dyDescent="0.25">
      <c r="A1049" s="2">
        <v>35929</v>
      </c>
      <c r="B1049">
        <v>1600</v>
      </c>
      <c r="C1049">
        <v>46.36</v>
      </c>
      <c r="D1049">
        <v>46.36</v>
      </c>
      <c r="E1049">
        <v>46.36</v>
      </c>
      <c r="F1049">
        <v>46.36</v>
      </c>
      <c r="M1049" s="15">
        <v>29655</v>
      </c>
      <c r="N1049" t="str">
        <f t="shared" si="68"/>
        <v>On</v>
      </c>
      <c r="O1049">
        <f t="shared" si="69"/>
        <v>4</v>
      </c>
    </row>
    <row r="1050" spans="1:15" x14ac:dyDescent="0.25">
      <c r="A1050" s="2">
        <v>35929</v>
      </c>
      <c r="B1050">
        <v>1700</v>
      </c>
      <c r="C1050">
        <v>39.86</v>
      </c>
      <c r="D1050">
        <v>39.86</v>
      </c>
      <c r="E1050">
        <v>39.86</v>
      </c>
      <c r="F1050">
        <v>39.86</v>
      </c>
      <c r="M1050" s="15">
        <v>29673</v>
      </c>
      <c r="N1050" t="str">
        <f t="shared" si="68"/>
        <v>On</v>
      </c>
      <c r="O1050">
        <f t="shared" si="69"/>
        <v>4</v>
      </c>
    </row>
    <row r="1051" spans="1:15" x14ac:dyDescent="0.25">
      <c r="A1051" s="2">
        <v>35929</v>
      </c>
      <c r="B1051">
        <v>1800</v>
      </c>
      <c r="C1051">
        <v>34.020000000000003</v>
      </c>
      <c r="D1051">
        <v>34.020000000000003</v>
      </c>
      <c r="E1051">
        <v>34.020000000000003</v>
      </c>
      <c r="F1051">
        <v>34.020000000000003</v>
      </c>
      <c r="M1051" s="15">
        <v>29308</v>
      </c>
      <c r="N1051" t="str">
        <f t="shared" si="68"/>
        <v>On</v>
      </c>
      <c r="O1051">
        <f t="shared" si="69"/>
        <v>4</v>
      </c>
    </row>
    <row r="1052" spans="1:15" x14ac:dyDescent="0.25">
      <c r="A1052" s="2">
        <v>35929</v>
      </c>
      <c r="B1052">
        <v>1900</v>
      </c>
      <c r="C1052">
        <v>31.33</v>
      </c>
      <c r="D1052">
        <v>31.33</v>
      </c>
      <c r="E1052">
        <v>31.33</v>
      </c>
      <c r="F1052">
        <v>31.33</v>
      </c>
      <c r="M1052" s="15">
        <v>28456</v>
      </c>
      <c r="N1052" t="str">
        <f t="shared" si="68"/>
        <v>On</v>
      </c>
      <c r="O1052">
        <f t="shared" si="69"/>
        <v>4</v>
      </c>
    </row>
    <row r="1053" spans="1:15" x14ac:dyDescent="0.25">
      <c r="A1053" s="2">
        <v>35929</v>
      </c>
      <c r="B1053">
        <v>2000</v>
      </c>
      <c r="C1053">
        <v>30.12</v>
      </c>
      <c r="D1053">
        <v>30.12</v>
      </c>
      <c r="E1053">
        <v>30.12</v>
      </c>
      <c r="F1053">
        <v>30.12</v>
      </c>
      <c r="M1053" s="15">
        <v>28036</v>
      </c>
      <c r="N1053" t="str">
        <f t="shared" si="68"/>
        <v>On</v>
      </c>
      <c r="O1053">
        <f t="shared" si="69"/>
        <v>4</v>
      </c>
    </row>
    <row r="1054" spans="1:15" x14ac:dyDescent="0.25">
      <c r="A1054" s="2">
        <v>35929</v>
      </c>
      <c r="B1054">
        <v>2100</v>
      </c>
      <c r="C1054">
        <v>39.71</v>
      </c>
      <c r="D1054">
        <v>39.71</v>
      </c>
      <c r="E1054">
        <v>39.71</v>
      </c>
      <c r="F1054">
        <v>39.71</v>
      </c>
      <c r="M1054" s="15">
        <v>28989</v>
      </c>
      <c r="N1054" t="str">
        <f t="shared" si="68"/>
        <v>On</v>
      </c>
      <c r="O1054">
        <f t="shared" si="69"/>
        <v>4</v>
      </c>
    </row>
    <row r="1055" spans="1:15" x14ac:dyDescent="0.25">
      <c r="A1055" s="2">
        <v>35929</v>
      </c>
      <c r="B1055">
        <v>2200</v>
      </c>
      <c r="C1055">
        <v>26.5</v>
      </c>
      <c r="D1055">
        <v>26.5</v>
      </c>
      <c r="E1055">
        <v>26.5</v>
      </c>
      <c r="F1055">
        <v>26.5</v>
      </c>
      <c r="M1055" s="15">
        <v>28449</v>
      </c>
      <c r="N1055" t="str">
        <f t="shared" si="68"/>
        <v>On</v>
      </c>
      <c r="O1055">
        <f t="shared" si="69"/>
        <v>4</v>
      </c>
    </row>
    <row r="1056" spans="1:15" x14ac:dyDescent="0.25">
      <c r="A1056" s="2">
        <v>35929</v>
      </c>
      <c r="B1056">
        <v>2300</v>
      </c>
      <c r="C1056">
        <v>21.5</v>
      </c>
      <c r="D1056">
        <v>21.5</v>
      </c>
      <c r="E1056">
        <v>21.5</v>
      </c>
      <c r="F1056">
        <v>21.5</v>
      </c>
      <c r="M1056" s="15">
        <v>26194</v>
      </c>
      <c r="N1056" t="str">
        <f t="shared" si="68"/>
        <v>On</v>
      </c>
      <c r="O1056">
        <f t="shared" si="69"/>
        <v>4</v>
      </c>
    </row>
    <row r="1057" spans="1:15" x14ac:dyDescent="0.25">
      <c r="A1057" s="2">
        <v>35929</v>
      </c>
      <c r="B1057">
        <v>2400</v>
      </c>
      <c r="C1057">
        <v>13.64</v>
      </c>
      <c r="D1057">
        <v>13.64</v>
      </c>
      <c r="E1057">
        <v>13.64</v>
      </c>
      <c r="F1057">
        <v>13.64</v>
      </c>
      <c r="M1057" s="15">
        <v>23935</v>
      </c>
      <c r="N1057" t="str">
        <f t="shared" si="68"/>
        <v>Off</v>
      </c>
      <c r="O1057">
        <f t="shared" si="69"/>
        <v>4</v>
      </c>
    </row>
    <row r="1058" spans="1:15" x14ac:dyDescent="0.25">
      <c r="A1058" s="2">
        <v>35930</v>
      </c>
      <c r="B1058">
        <v>100</v>
      </c>
      <c r="C1058">
        <v>12.06</v>
      </c>
      <c r="D1058">
        <v>12.06</v>
      </c>
      <c r="E1058">
        <v>12.06</v>
      </c>
      <c r="F1058">
        <v>12.06</v>
      </c>
      <c r="M1058" s="15">
        <v>21429</v>
      </c>
      <c r="N1058" t="str">
        <f t="shared" si="68"/>
        <v>Off</v>
      </c>
      <c r="O1058">
        <f t="shared" si="69"/>
        <v>5</v>
      </c>
    </row>
    <row r="1059" spans="1:15" x14ac:dyDescent="0.25">
      <c r="A1059" s="2">
        <v>35930</v>
      </c>
      <c r="B1059">
        <v>200</v>
      </c>
      <c r="C1059">
        <v>11.87</v>
      </c>
      <c r="D1059">
        <v>11.87</v>
      </c>
      <c r="E1059">
        <v>11.87</v>
      </c>
      <c r="F1059">
        <v>11.87</v>
      </c>
      <c r="M1059" s="15">
        <v>20270</v>
      </c>
      <c r="N1059" t="str">
        <f t="shared" si="68"/>
        <v>Off</v>
      </c>
      <c r="O1059">
        <f t="shared" si="69"/>
        <v>5</v>
      </c>
    </row>
    <row r="1060" spans="1:15" x14ac:dyDescent="0.25">
      <c r="A1060" s="2">
        <v>35930</v>
      </c>
      <c r="B1060">
        <v>300</v>
      </c>
      <c r="C1060">
        <v>11.88</v>
      </c>
      <c r="D1060">
        <v>11.88</v>
      </c>
      <c r="E1060">
        <v>11.88</v>
      </c>
      <c r="F1060">
        <v>11.88</v>
      </c>
      <c r="M1060" s="15">
        <v>19808</v>
      </c>
      <c r="N1060" t="str">
        <f t="shared" si="68"/>
        <v>Off</v>
      </c>
      <c r="O1060">
        <f t="shared" si="69"/>
        <v>5</v>
      </c>
    </row>
    <row r="1061" spans="1:15" x14ac:dyDescent="0.25">
      <c r="A1061" s="2">
        <v>35930</v>
      </c>
      <c r="B1061">
        <v>400</v>
      </c>
      <c r="C1061">
        <v>11.41</v>
      </c>
      <c r="D1061">
        <v>11.41</v>
      </c>
      <c r="E1061">
        <v>11.41</v>
      </c>
      <c r="F1061">
        <v>11.41</v>
      </c>
      <c r="M1061" s="15">
        <v>19552</v>
      </c>
      <c r="N1061" t="str">
        <f t="shared" si="68"/>
        <v>Off</v>
      </c>
      <c r="O1061">
        <f t="shared" si="69"/>
        <v>5</v>
      </c>
    </row>
    <row r="1062" spans="1:15" x14ac:dyDescent="0.25">
      <c r="A1062" s="2">
        <v>35930</v>
      </c>
      <c r="B1062">
        <v>500</v>
      </c>
      <c r="C1062">
        <v>11.81</v>
      </c>
      <c r="D1062">
        <v>11.81</v>
      </c>
      <c r="E1062">
        <v>11.81</v>
      </c>
      <c r="F1062">
        <v>11.81</v>
      </c>
      <c r="M1062" s="15">
        <v>19740</v>
      </c>
      <c r="N1062" t="str">
        <f t="shared" si="68"/>
        <v>Off</v>
      </c>
      <c r="O1062">
        <f t="shared" si="69"/>
        <v>5</v>
      </c>
    </row>
    <row r="1063" spans="1:15" x14ac:dyDescent="0.25">
      <c r="A1063" s="2">
        <v>35930</v>
      </c>
      <c r="B1063">
        <v>600</v>
      </c>
      <c r="C1063">
        <v>13.06</v>
      </c>
      <c r="D1063">
        <v>13.06</v>
      </c>
      <c r="E1063">
        <v>13.06</v>
      </c>
      <c r="F1063">
        <v>13.06</v>
      </c>
      <c r="M1063" s="15">
        <v>21435</v>
      </c>
      <c r="N1063" t="str">
        <f t="shared" si="68"/>
        <v>Off</v>
      </c>
      <c r="O1063">
        <f t="shared" si="69"/>
        <v>5</v>
      </c>
    </row>
    <row r="1064" spans="1:15" x14ac:dyDescent="0.25">
      <c r="A1064" s="2">
        <v>35930</v>
      </c>
      <c r="B1064">
        <v>700</v>
      </c>
      <c r="C1064">
        <v>18.75</v>
      </c>
      <c r="D1064">
        <v>18.75</v>
      </c>
      <c r="E1064">
        <v>18.75</v>
      </c>
      <c r="F1064">
        <v>18.75</v>
      </c>
      <c r="M1064" s="15">
        <v>24474</v>
      </c>
      <c r="N1064" t="str">
        <f t="shared" si="68"/>
        <v>Off</v>
      </c>
      <c r="O1064">
        <f t="shared" si="69"/>
        <v>5</v>
      </c>
    </row>
    <row r="1065" spans="1:15" x14ac:dyDescent="0.25">
      <c r="A1065" s="2">
        <v>35930</v>
      </c>
      <c r="B1065">
        <v>800</v>
      </c>
      <c r="C1065">
        <v>21.07</v>
      </c>
      <c r="D1065">
        <v>21.07</v>
      </c>
      <c r="E1065">
        <v>21.07</v>
      </c>
      <c r="F1065">
        <v>21.07</v>
      </c>
      <c r="M1065" s="15">
        <v>27311</v>
      </c>
      <c r="N1065" t="str">
        <f t="shared" si="68"/>
        <v>On</v>
      </c>
      <c r="O1065">
        <f t="shared" si="69"/>
        <v>5</v>
      </c>
    </row>
    <row r="1066" spans="1:15" x14ac:dyDescent="0.25">
      <c r="A1066" s="2">
        <v>35930</v>
      </c>
      <c r="B1066">
        <v>900</v>
      </c>
      <c r="C1066">
        <v>21.84</v>
      </c>
      <c r="D1066">
        <v>21.84</v>
      </c>
      <c r="E1066">
        <v>21.84</v>
      </c>
      <c r="F1066">
        <v>21.84</v>
      </c>
      <c r="M1066" s="15">
        <v>28640</v>
      </c>
      <c r="N1066" t="str">
        <f t="shared" si="68"/>
        <v>On</v>
      </c>
      <c r="O1066">
        <f t="shared" si="69"/>
        <v>5</v>
      </c>
    </row>
    <row r="1067" spans="1:15" x14ac:dyDescent="0.25">
      <c r="A1067" s="2">
        <v>35930</v>
      </c>
      <c r="B1067">
        <v>1000</v>
      </c>
      <c r="C1067">
        <v>31.57</v>
      </c>
      <c r="D1067">
        <v>31.57</v>
      </c>
      <c r="E1067">
        <v>31.57</v>
      </c>
      <c r="F1067">
        <v>31.57</v>
      </c>
      <c r="M1067" s="15">
        <v>29344</v>
      </c>
      <c r="N1067" t="str">
        <f t="shared" si="68"/>
        <v>On</v>
      </c>
      <c r="O1067">
        <f t="shared" si="69"/>
        <v>5</v>
      </c>
    </row>
    <row r="1068" spans="1:15" x14ac:dyDescent="0.25">
      <c r="A1068" s="2">
        <v>35930</v>
      </c>
      <c r="B1068">
        <v>1100</v>
      </c>
      <c r="C1068">
        <v>31.7</v>
      </c>
      <c r="D1068">
        <v>31.7</v>
      </c>
      <c r="E1068">
        <v>31.7</v>
      </c>
      <c r="F1068">
        <v>31.7</v>
      </c>
      <c r="M1068" s="15">
        <v>30390</v>
      </c>
      <c r="N1068" t="str">
        <f t="shared" si="68"/>
        <v>On</v>
      </c>
      <c r="O1068">
        <f t="shared" si="69"/>
        <v>5</v>
      </c>
    </row>
    <row r="1069" spans="1:15" x14ac:dyDescent="0.25">
      <c r="A1069" s="2">
        <v>35930</v>
      </c>
      <c r="B1069">
        <v>1200</v>
      </c>
      <c r="C1069">
        <v>30.14</v>
      </c>
      <c r="D1069">
        <v>30.14</v>
      </c>
      <c r="E1069">
        <v>30.14</v>
      </c>
      <c r="F1069">
        <v>30.14</v>
      </c>
      <c r="M1069" s="15">
        <v>31128</v>
      </c>
      <c r="N1069" t="str">
        <f t="shared" si="68"/>
        <v>On</v>
      </c>
      <c r="O1069">
        <f t="shared" si="69"/>
        <v>5</v>
      </c>
    </row>
    <row r="1070" spans="1:15" x14ac:dyDescent="0.25">
      <c r="A1070" s="2">
        <v>35930</v>
      </c>
      <c r="B1070">
        <v>1300</v>
      </c>
      <c r="C1070">
        <v>26.78</v>
      </c>
      <c r="D1070">
        <v>26.78</v>
      </c>
      <c r="E1070">
        <v>26.78</v>
      </c>
      <c r="F1070">
        <v>26.78</v>
      </c>
      <c r="M1070" s="15">
        <v>31203</v>
      </c>
      <c r="N1070" t="str">
        <f t="shared" si="68"/>
        <v>On</v>
      </c>
      <c r="O1070">
        <f t="shared" si="69"/>
        <v>5</v>
      </c>
    </row>
    <row r="1071" spans="1:15" x14ac:dyDescent="0.25">
      <c r="A1071" s="2">
        <v>35930</v>
      </c>
      <c r="B1071">
        <v>1400</v>
      </c>
      <c r="C1071">
        <v>36.19</v>
      </c>
      <c r="D1071">
        <v>36.19</v>
      </c>
      <c r="E1071">
        <v>36.19</v>
      </c>
      <c r="F1071">
        <v>36.19</v>
      </c>
      <c r="M1071" s="15">
        <v>31478</v>
      </c>
      <c r="N1071" t="str">
        <f t="shared" si="68"/>
        <v>On</v>
      </c>
      <c r="O1071">
        <f t="shared" si="69"/>
        <v>5</v>
      </c>
    </row>
    <row r="1072" spans="1:15" x14ac:dyDescent="0.25">
      <c r="A1072" s="2">
        <v>35930</v>
      </c>
      <c r="B1072">
        <v>1500</v>
      </c>
      <c r="C1072">
        <v>42.1</v>
      </c>
      <c r="D1072">
        <v>42.1</v>
      </c>
      <c r="E1072">
        <v>42.1</v>
      </c>
      <c r="F1072">
        <v>42.1</v>
      </c>
      <c r="M1072" s="15">
        <v>31895</v>
      </c>
      <c r="N1072" t="str">
        <f t="shared" si="68"/>
        <v>On</v>
      </c>
      <c r="O1072">
        <f t="shared" si="69"/>
        <v>5</v>
      </c>
    </row>
    <row r="1073" spans="1:15" x14ac:dyDescent="0.25">
      <c r="A1073" s="2">
        <v>35930</v>
      </c>
      <c r="B1073">
        <v>1600</v>
      </c>
      <c r="C1073">
        <v>41.48</v>
      </c>
      <c r="D1073">
        <v>41.48</v>
      </c>
      <c r="E1073">
        <v>41.48</v>
      </c>
      <c r="F1073">
        <v>41.48</v>
      </c>
      <c r="M1073" s="15">
        <v>32036</v>
      </c>
      <c r="N1073" t="str">
        <f t="shared" si="68"/>
        <v>On</v>
      </c>
      <c r="O1073">
        <f t="shared" si="69"/>
        <v>5</v>
      </c>
    </row>
    <row r="1074" spans="1:15" x14ac:dyDescent="0.25">
      <c r="A1074" s="2">
        <v>35930</v>
      </c>
      <c r="B1074">
        <v>1700</v>
      </c>
      <c r="C1074">
        <v>38.159999999999997</v>
      </c>
      <c r="D1074">
        <v>38.159999999999997</v>
      </c>
      <c r="E1074">
        <v>38.159999999999997</v>
      </c>
      <c r="F1074">
        <v>38.159999999999997</v>
      </c>
      <c r="M1074" s="15">
        <v>31861</v>
      </c>
      <c r="N1074" t="str">
        <f t="shared" si="68"/>
        <v>On</v>
      </c>
      <c r="O1074">
        <f t="shared" si="69"/>
        <v>5</v>
      </c>
    </row>
    <row r="1075" spans="1:15" x14ac:dyDescent="0.25">
      <c r="A1075" s="2">
        <v>35930</v>
      </c>
      <c r="B1075">
        <v>1800</v>
      </c>
      <c r="C1075">
        <v>33.44</v>
      </c>
      <c r="D1075">
        <v>33.44</v>
      </c>
      <c r="E1075">
        <v>33.44</v>
      </c>
      <c r="F1075">
        <v>33.44</v>
      </c>
      <c r="M1075" s="15">
        <v>31321</v>
      </c>
      <c r="N1075" t="str">
        <f t="shared" si="68"/>
        <v>On</v>
      </c>
      <c r="O1075">
        <f t="shared" si="69"/>
        <v>5</v>
      </c>
    </row>
    <row r="1076" spans="1:15" x14ac:dyDescent="0.25">
      <c r="A1076" s="2">
        <v>35930</v>
      </c>
      <c r="B1076">
        <v>1900</v>
      </c>
      <c r="C1076">
        <v>22.92</v>
      </c>
      <c r="D1076">
        <v>22.92</v>
      </c>
      <c r="E1076">
        <v>22.92</v>
      </c>
      <c r="F1076">
        <v>22.92</v>
      </c>
      <c r="M1076" s="15">
        <v>30270</v>
      </c>
      <c r="N1076" t="str">
        <f t="shared" si="68"/>
        <v>On</v>
      </c>
      <c r="O1076">
        <f t="shared" si="69"/>
        <v>5</v>
      </c>
    </row>
    <row r="1077" spans="1:15" x14ac:dyDescent="0.25">
      <c r="A1077" s="2">
        <v>35930</v>
      </c>
      <c r="B1077">
        <v>2000</v>
      </c>
      <c r="C1077">
        <v>22.12</v>
      </c>
      <c r="D1077">
        <v>22.12</v>
      </c>
      <c r="E1077">
        <v>22.12</v>
      </c>
      <c r="F1077">
        <v>22.12</v>
      </c>
      <c r="M1077" s="15">
        <v>29518</v>
      </c>
      <c r="N1077" t="str">
        <f t="shared" si="68"/>
        <v>On</v>
      </c>
      <c r="O1077">
        <f t="shared" si="69"/>
        <v>5</v>
      </c>
    </row>
    <row r="1078" spans="1:15" x14ac:dyDescent="0.25">
      <c r="A1078" s="2">
        <v>35930</v>
      </c>
      <c r="B1078">
        <v>2100</v>
      </c>
      <c r="C1078">
        <v>31.64</v>
      </c>
      <c r="D1078">
        <v>31.64</v>
      </c>
      <c r="E1078">
        <v>31.64</v>
      </c>
      <c r="F1078">
        <v>31.64</v>
      </c>
      <c r="M1078" s="15">
        <v>29975</v>
      </c>
      <c r="N1078" t="str">
        <f t="shared" si="68"/>
        <v>On</v>
      </c>
      <c r="O1078">
        <f t="shared" si="69"/>
        <v>5</v>
      </c>
    </row>
    <row r="1079" spans="1:15" x14ac:dyDescent="0.25">
      <c r="A1079" s="2">
        <v>35930</v>
      </c>
      <c r="B1079">
        <v>2200</v>
      </c>
      <c r="C1079">
        <v>32.03</v>
      </c>
      <c r="D1079">
        <v>32.03</v>
      </c>
      <c r="E1079">
        <v>32.03</v>
      </c>
      <c r="F1079">
        <v>32.03</v>
      </c>
      <c r="M1079" s="15">
        <v>30014</v>
      </c>
      <c r="N1079" t="str">
        <f t="shared" si="68"/>
        <v>On</v>
      </c>
      <c r="O1079">
        <f t="shared" si="69"/>
        <v>5</v>
      </c>
    </row>
    <row r="1080" spans="1:15" x14ac:dyDescent="0.25">
      <c r="A1080" s="2">
        <v>35930</v>
      </c>
      <c r="B1080">
        <v>2300</v>
      </c>
      <c r="C1080">
        <v>20.170000000000002</v>
      </c>
      <c r="D1080">
        <v>20.170000000000002</v>
      </c>
      <c r="E1080">
        <v>20.170000000000002</v>
      </c>
      <c r="F1080">
        <v>20.170000000000002</v>
      </c>
      <c r="M1080" s="15">
        <v>27599</v>
      </c>
      <c r="N1080" t="str">
        <f t="shared" si="68"/>
        <v>On</v>
      </c>
      <c r="O1080">
        <f t="shared" si="69"/>
        <v>5</v>
      </c>
    </row>
    <row r="1081" spans="1:15" x14ac:dyDescent="0.25">
      <c r="A1081" s="2">
        <v>35930</v>
      </c>
      <c r="B1081">
        <v>2400</v>
      </c>
      <c r="C1081">
        <v>17.23</v>
      </c>
      <c r="D1081">
        <v>17.23</v>
      </c>
      <c r="E1081">
        <v>17.23</v>
      </c>
      <c r="F1081">
        <v>17.23</v>
      </c>
      <c r="M1081" s="15">
        <v>24994</v>
      </c>
      <c r="N1081" t="str">
        <f t="shared" si="68"/>
        <v>Off</v>
      </c>
      <c r="O1081">
        <f t="shared" si="69"/>
        <v>5</v>
      </c>
    </row>
    <row r="1082" spans="1:15" x14ac:dyDescent="0.25">
      <c r="A1082" s="2">
        <v>35931</v>
      </c>
      <c r="B1082">
        <v>100</v>
      </c>
      <c r="C1082">
        <v>13.08</v>
      </c>
      <c r="D1082">
        <v>13.08</v>
      </c>
      <c r="E1082">
        <v>13.08</v>
      </c>
      <c r="F1082">
        <v>13.08</v>
      </c>
      <c r="M1082" s="15">
        <v>22546</v>
      </c>
      <c r="N1082" t="str">
        <f t="shared" si="68"/>
        <v>Off</v>
      </c>
      <c r="O1082">
        <f t="shared" si="69"/>
        <v>6</v>
      </c>
    </row>
    <row r="1083" spans="1:15" x14ac:dyDescent="0.25">
      <c r="A1083" s="2">
        <v>35931</v>
      </c>
      <c r="B1083">
        <v>200</v>
      </c>
      <c r="C1083">
        <v>13.18</v>
      </c>
      <c r="D1083">
        <v>13.18</v>
      </c>
      <c r="E1083">
        <v>13.18</v>
      </c>
      <c r="F1083">
        <v>13.18</v>
      </c>
      <c r="M1083" s="15">
        <v>20968</v>
      </c>
      <c r="N1083" t="str">
        <f t="shared" si="68"/>
        <v>Off</v>
      </c>
      <c r="O1083">
        <f t="shared" si="69"/>
        <v>6</v>
      </c>
    </row>
    <row r="1084" spans="1:15" x14ac:dyDescent="0.25">
      <c r="A1084" s="2">
        <v>35931</v>
      </c>
      <c r="B1084">
        <v>300</v>
      </c>
      <c r="C1084">
        <v>12.75</v>
      </c>
      <c r="D1084">
        <v>12.75</v>
      </c>
      <c r="E1084">
        <v>12.75</v>
      </c>
      <c r="F1084">
        <v>12.75</v>
      </c>
      <c r="M1084" s="15">
        <v>20303</v>
      </c>
      <c r="N1084" t="str">
        <f t="shared" si="68"/>
        <v>Off</v>
      </c>
      <c r="O1084">
        <f t="shared" si="69"/>
        <v>6</v>
      </c>
    </row>
    <row r="1085" spans="1:15" x14ac:dyDescent="0.25">
      <c r="A1085" s="2">
        <v>35931</v>
      </c>
      <c r="B1085">
        <v>400</v>
      </c>
      <c r="C1085">
        <v>11.65</v>
      </c>
      <c r="D1085">
        <v>11.65</v>
      </c>
      <c r="E1085">
        <v>11.65</v>
      </c>
      <c r="F1085">
        <v>11.65</v>
      </c>
      <c r="M1085" s="15">
        <v>19833</v>
      </c>
      <c r="N1085" t="str">
        <f t="shared" si="68"/>
        <v>Off</v>
      </c>
      <c r="O1085">
        <f t="shared" si="69"/>
        <v>6</v>
      </c>
    </row>
    <row r="1086" spans="1:15" x14ac:dyDescent="0.25">
      <c r="A1086" s="2">
        <v>35931</v>
      </c>
      <c r="B1086">
        <v>500</v>
      </c>
      <c r="C1086">
        <v>11.51</v>
      </c>
      <c r="D1086">
        <v>11.51</v>
      </c>
      <c r="E1086">
        <v>11.51</v>
      </c>
      <c r="F1086">
        <v>11.51</v>
      </c>
      <c r="M1086" s="15">
        <v>19570</v>
      </c>
      <c r="N1086" t="str">
        <f t="shared" si="68"/>
        <v>Off</v>
      </c>
      <c r="O1086">
        <f t="shared" si="69"/>
        <v>6</v>
      </c>
    </row>
    <row r="1087" spans="1:15" x14ac:dyDescent="0.25">
      <c r="A1087" s="2">
        <v>35931</v>
      </c>
      <c r="B1087">
        <v>600</v>
      </c>
      <c r="C1087">
        <v>11.93</v>
      </c>
      <c r="D1087">
        <v>11.93</v>
      </c>
      <c r="E1087">
        <v>11.93</v>
      </c>
      <c r="F1087">
        <v>11.93</v>
      </c>
      <c r="M1087" s="15">
        <v>19871</v>
      </c>
      <c r="N1087" t="str">
        <f t="shared" si="68"/>
        <v>Off</v>
      </c>
      <c r="O1087">
        <f t="shared" si="69"/>
        <v>6</v>
      </c>
    </row>
    <row r="1088" spans="1:15" x14ac:dyDescent="0.25">
      <c r="A1088" s="2">
        <v>35931</v>
      </c>
      <c r="B1088">
        <v>700</v>
      </c>
      <c r="C1088">
        <v>12.2</v>
      </c>
      <c r="D1088">
        <v>12.2</v>
      </c>
      <c r="E1088">
        <v>12.2</v>
      </c>
      <c r="F1088">
        <v>12.2</v>
      </c>
      <c r="M1088" s="15">
        <v>20539</v>
      </c>
      <c r="N1088" t="str">
        <f t="shared" si="68"/>
        <v>Off</v>
      </c>
      <c r="O1088">
        <f t="shared" si="69"/>
        <v>6</v>
      </c>
    </row>
    <row r="1089" spans="1:15" x14ac:dyDescent="0.25">
      <c r="A1089" s="2">
        <v>35931</v>
      </c>
      <c r="B1089">
        <v>800</v>
      </c>
      <c r="C1089">
        <v>13.85</v>
      </c>
      <c r="D1089">
        <v>13.85</v>
      </c>
      <c r="E1089">
        <v>13.85</v>
      </c>
      <c r="F1089">
        <v>13.85</v>
      </c>
      <c r="M1089" s="15">
        <v>22538</v>
      </c>
      <c r="N1089" t="str">
        <f t="shared" si="68"/>
        <v>On</v>
      </c>
      <c r="O1089">
        <f t="shared" si="69"/>
        <v>6</v>
      </c>
    </row>
    <row r="1090" spans="1:15" x14ac:dyDescent="0.25">
      <c r="A1090" s="2">
        <v>35931</v>
      </c>
      <c r="B1090">
        <v>900</v>
      </c>
      <c r="C1090">
        <v>21.46</v>
      </c>
      <c r="D1090">
        <v>21.46</v>
      </c>
      <c r="E1090">
        <v>21.46</v>
      </c>
      <c r="F1090">
        <v>21.46</v>
      </c>
      <c r="M1090" s="15">
        <v>25058</v>
      </c>
      <c r="N1090" t="str">
        <f t="shared" si="68"/>
        <v>On</v>
      </c>
      <c r="O1090">
        <f t="shared" si="69"/>
        <v>6</v>
      </c>
    </row>
    <row r="1091" spans="1:15" x14ac:dyDescent="0.25">
      <c r="A1091" s="2">
        <v>35931</v>
      </c>
      <c r="B1091">
        <v>1000</v>
      </c>
      <c r="C1091">
        <v>22.35</v>
      </c>
      <c r="D1091">
        <v>22.35</v>
      </c>
      <c r="E1091">
        <v>22.35</v>
      </c>
      <c r="F1091">
        <v>22.35</v>
      </c>
      <c r="M1091" s="15">
        <v>27185</v>
      </c>
      <c r="N1091" t="str">
        <f t="shared" ref="N1091:N1154" si="70">+IF(B1091&gt;700,IF(B1091&lt;2400,"On","Off"),"Off")</f>
        <v>On</v>
      </c>
      <c r="O1091">
        <f t="shared" ref="O1091:O1154" si="71">+WEEKDAY(A1091,2)</f>
        <v>6</v>
      </c>
    </row>
    <row r="1092" spans="1:15" x14ac:dyDescent="0.25">
      <c r="A1092" s="2">
        <v>35931</v>
      </c>
      <c r="B1092">
        <v>1100</v>
      </c>
      <c r="C1092">
        <v>25.44</v>
      </c>
      <c r="D1092">
        <v>25.54</v>
      </c>
      <c r="E1092">
        <v>25.48</v>
      </c>
      <c r="F1092">
        <v>31.85</v>
      </c>
      <c r="M1092" s="15">
        <v>28283</v>
      </c>
      <c r="N1092" t="str">
        <f t="shared" si="70"/>
        <v>On</v>
      </c>
      <c r="O1092">
        <f t="shared" si="71"/>
        <v>6</v>
      </c>
    </row>
    <row r="1093" spans="1:15" x14ac:dyDescent="0.25">
      <c r="A1093" s="2">
        <v>35931</v>
      </c>
      <c r="B1093">
        <v>1200</v>
      </c>
      <c r="C1093">
        <v>30.47</v>
      </c>
      <c r="D1093">
        <v>30.63</v>
      </c>
      <c r="E1093">
        <v>30.53</v>
      </c>
      <c r="F1093">
        <v>41.4</v>
      </c>
      <c r="M1093" s="15">
        <v>29214</v>
      </c>
      <c r="N1093" t="str">
        <f t="shared" si="70"/>
        <v>On</v>
      </c>
      <c r="O1093">
        <f t="shared" si="71"/>
        <v>6</v>
      </c>
    </row>
    <row r="1094" spans="1:15" x14ac:dyDescent="0.25">
      <c r="A1094" s="2">
        <v>35931</v>
      </c>
      <c r="B1094">
        <v>1300</v>
      </c>
      <c r="C1094">
        <v>30.13</v>
      </c>
      <c r="D1094">
        <v>30.29</v>
      </c>
      <c r="E1094">
        <v>30.19</v>
      </c>
      <c r="F1094">
        <v>40.81</v>
      </c>
      <c r="M1094" s="15">
        <v>29567</v>
      </c>
      <c r="N1094" t="str">
        <f t="shared" si="70"/>
        <v>On</v>
      </c>
      <c r="O1094">
        <f t="shared" si="71"/>
        <v>6</v>
      </c>
    </row>
    <row r="1095" spans="1:15" x14ac:dyDescent="0.25">
      <c r="A1095" s="2">
        <v>35931</v>
      </c>
      <c r="B1095">
        <v>1400</v>
      </c>
      <c r="C1095">
        <v>28.23</v>
      </c>
      <c r="D1095">
        <v>28.37</v>
      </c>
      <c r="E1095">
        <v>28.28</v>
      </c>
      <c r="F1095">
        <v>37.47</v>
      </c>
      <c r="M1095" s="15">
        <v>29591</v>
      </c>
      <c r="N1095" t="str">
        <f t="shared" si="70"/>
        <v>On</v>
      </c>
      <c r="O1095">
        <f t="shared" si="71"/>
        <v>6</v>
      </c>
    </row>
    <row r="1096" spans="1:15" x14ac:dyDescent="0.25">
      <c r="A1096" s="2">
        <v>35931</v>
      </c>
      <c r="B1096">
        <v>1500</v>
      </c>
      <c r="C1096">
        <v>33.6</v>
      </c>
      <c r="D1096">
        <v>33.799999999999997</v>
      </c>
      <c r="E1096">
        <v>33.67</v>
      </c>
      <c r="F1096">
        <v>46.74</v>
      </c>
      <c r="M1096" s="15">
        <v>29621</v>
      </c>
      <c r="N1096" t="str">
        <f t="shared" si="70"/>
        <v>On</v>
      </c>
      <c r="O1096">
        <f t="shared" si="71"/>
        <v>6</v>
      </c>
    </row>
    <row r="1097" spans="1:15" x14ac:dyDescent="0.25">
      <c r="A1097" s="2">
        <v>35931</v>
      </c>
      <c r="B1097">
        <v>1600</v>
      </c>
      <c r="C1097">
        <v>45.84</v>
      </c>
      <c r="D1097">
        <v>46.17</v>
      </c>
      <c r="E1097">
        <v>45.96</v>
      </c>
      <c r="F1097">
        <v>67.47</v>
      </c>
      <c r="M1097" s="15">
        <v>29944</v>
      </c>
      <c r="N1097" t="str">
        <f t="shared" si="70"/>
        <v>On</v>
      </c>
      <c r="O1097">
        <f t="shared" si="71"/>
        <v>6</v>
      </c>
    </row>
    <row r="1098" spans="1:15" x14ac:dyDescent="0.25">
      <c r="A1098" s="2">
        <v>35931</v>
      </c>
      <c r="B1098">
        <v>1700</v>
      </c>
      <c r="C1098">
        <v>48.77</v>
      </c>
      <c r="D1098">
        <v>48.99</v>
      </c>
      <c r="E1098">
        <v>48.85</v>
      </c>
      <c r="F1098">
        <v>63.1</v>
      </c>
      <c r="M1098" s="15">
        <v>30368</v>
      </c>
      <c r="N1098" t="str">
        <f t="shared" si="70"/>
        <v>On</v>
      </c>
      <c r="O1098">
        <f t="shared" si="71"/>
        <v>6</v>
      </c>
    </row>
    <row r="1099" spans="1:15" x14ac:dyDescent="0.25">
      <c r="A1099" s="2">
        <v>35931</v>
      </c>
      <c r="B1099">
        <v>1800</v>
      </c>
      <c r="C1099">
        <v>52.66</v>
      </c>
      <c r="D1099">
        <v>52.82</v>
      </c>
      <c r="E1099">
        <v>52.72</v>
      </c>
      <c r="F1099">
        <v>62.98</v>
      </c>
      <c r="M1099" s="15">
        <v>30436</v>
      </c>
      <c r="N1099" t="str">
        <f t="shared" si="70"/>
        <v>On</v>
      </c>
      <c r="O1099">
        <f t="shared" si="71"/>
        <v>6</v>
      </c>
    </row>
    <row r="1100" spans="1:15" x14ac:dyDescent="0.25">
      <c r="A1100" s="2">
        <v>35931</v>
      </c>
      <c r="B1100">
        <v>1900</v>
      </c>
      <c r="C1100">
        <v>34.99</v>
      </c>
      <c r="D1100">
        <v>35.090000000000003</v>
      </c>
      <c r="E1100">
        <v>35.03</v>
      </c>
      <c r="F1100">
        <v>41.75</v>
      </c>
      <c r="M1100" s="15">
        <v>30149</v>
      </c>
      <c r="N1100" t="str">
        <f t="shared" si="70"/>
        <v>On</v>
      </c>
      <c r="O1100">
        <f t="shared" si="71"/>
        <v>6</v>
      </c>
    </row>
    <row r="1101" spans="1:15" x14ac:dyDescent="0.25">
      <c r="A1101" s="2">
        <v>35931</v>
      </c>
      <c r="B1101">
        <v>2000</v>
      </c>
      <c r="C1101">
        <v>22.79</v>
      </c>
      <c r="D1101">
        <v>22.88</v>
      </c>
      <c r="E1101">
        <v>22.82</v>
      </c>
      <c r="F1101">
        <v>28.33</v>
      </c>
      <c r="M1101" s="15">
        <v>29440</v>
      </c>
      <c r="N1101" t="str">
        <f t="shared" si="70"/>
        <v>On</v>
      </c>
      <c r="O1101">
        <f t="shared" si="71"/>
        <v>6</v>
      </c>
    </row>
    <row r="1102" spans="1:15" x14ac:dyDescent="0.25">
      <c r="A1102" s="2">
        <v>35931</v>
      </c>
      <c r="B1102">
        <v>2100</v>
      </c>
      <c r="C1102">
        <v>34.72</v>
      </c>
      <c r="D1102">
        <v>34.729999999999997</v>
      </c>
      <c r="E1102">
        <v>34.72</v>
      </c>
      <c r="F1102">
        <v>35.29</v>
      </c>
      <c r="M1102" s="15">
        <v>29834</v>
      </c>
      <c r="N1102" t="str">
        <f t="shared" si="70"/>
        <v>On</v>
      </c>
      <c r="O1102">
        <f t="shared" si="71"/>
        <v>6</v>
      </c>
    </row>
    <row r="1103" spans="1:15" x14ac:dyDescent="0.25">
      <c r="A1103" s="2">
        <v>35931</v>
      </c>
      <c r="B1103">
        <v>2200</v>
      </c>
      <c r="C1103">
        <v>30.59</v>
      </c>
      <c r="D1103">
        <v>30.65</v>
      </c>
      <c r="E1103">
        <v>30.61</v>
      </c>
      <c r="F1103">
        <v>34.479999999999997</v>
      </c>
      <c r="M1103" s="15">
        <v>29467</v>
      </c>
      <c r="N1103" t="str">
        <f t="shared" si="70"/>
        <v>On</v>
      </c>
      <c r="O1103">
        <f t="shared" si="71"/>
        <v>6</v>
      </c>
    </row>
    <row r="1104" spans="1:15" x14ac:dyDescent="0.25">
      <c r="A1104" s="2">
        <v>35931</v>
      </c>
      <c r="B1104">
        <v>2300</v>
      </c>
      <c r="C1104">
        <v>23.26</v>
      </c>
      <c r="D1104">
        <v>23.78</v>
      </c>
      <c r="E1104">
        <v>23.67</v>
      </c>
      <c r="F1104">
        <v>26.58</v>
      </c>
      <c r="M1104" s="15">
        <v>27677</v>
      </c>
      <c r="N1104" t="str">
        <f t="shared" si="70"/>
        <v>On</v>
      </c>
      <c r="O1104">
        <f t="shared" si="71"/>
        <v>6</v>
      </c>
    </row>
    <row r="1105" spans="1:15" x14ac:dyDescent="0.25">
      <c r="A1105" s="2">
        <v>35931</v>
      </c>
      <c r="B1105">
        <v>2400</v>
      </c>
      <c r="C1105">
        <v>20.8</v>
      </c>
      <c r="D1105">
        <v>20.8</v>
      </c>
      <c r="E1105">
        <v>20.8</v>
      </c>
      <c r="F1105">
        <v>20.8</v>
      </c>
      <c r="M1105" s="15">
        <v>25355</v>
      </c>
      <c r="N1105" t="str">
        <f t="shared" si="70"/>
        <v>Off</v>
      </c>
      <c r="O1105">
        <f t="shared" si="71"/>
        <v>6</v>
      </c>
    </row>
    <row r="1106" spans="1:15" x14ac:dyDescent="0.25">
      <c r="A1106" s="2">
        <v>35932</v>
      </c>
      <c r="B1106">
        <v>100</v>
      </c>
      <c r="C1106">
        <v>13.53</v>
      </c>
      <c r="D1106">
        <v>13.53</v>
      </c>
      <c r="E1106">
        <v>13.53</v>
      </c>
      <c r="F1106">
        <v>13.53</v>
      </c>
      <c r="M1106" s="15">
        <v>23325</v>
      </c>
      <c r="N1106" t="str">
        <f t="shared" si="70"/>
        <v>Off</v>
      </c>
      <c r="O1106">
        <f t="shared" si="71"/>
        <v>7</v>
      </c>
    </row>
    <row r="1107" spans="1:15" x14ac:dyDescent="0.25">
      <c r="A1107" s="2">
        <v>35932</v>
      </c>
      <c r="B1107">
        <v>200</v>
      </c>
      <c r="C1107">
        <v>13.05</v>
      </c>
      <c r="D1107">
        <v>13.05</v>
      </c>
      <c r="E1107">
        <v>13.05</v>
      </c>
      <c r="F1107">
        <v>13.05</v>
      </c>
      <c r="M1107" s="15">
        <v>21576</v>
      </c>
      <c r="N1107" t="str">
        <f t="shared" si="70"/>
        <v>Off</v>
      </c>
      <c r="O1107">
        <f t="shared" si="71"/>
        <v>7</v>
      </c>
    </row>
    <row r="1108" spans="1:15" x14ac:dyDescent="0.25">
      <c r="A1108" s="2">
        <v>35932</v>
      </c>
      <c r="B1108">
        <v>300</v>
      </c>
      <c r="C1108">
        <v>12.65</v>
      </c>
      <c r="D1108">
        <v>12.65</v>
      </c>
      <c r="E1108">
        <v>12.65</v>
      </c>
      <c r="F1108">
        <v>12.65</v>
      </c>
      <c r="M1108" s="15">
        <v>20640</v>
      </c>
      <c r="N1108" t="str">
        <f t="shared" si="70"/>
        <v>Off</v>
      </c>
      <c r="O1108">
        <f t="shared" si="71"/>
        <v>7</v>
      </c>
    </row>
    <row r="1109" spans="1:15" x14ac:dyDescent="0.25">
      <c r="A1109" s="2">
        <v>35932</v>
      </c>
      <c r="B1109">
        <v>400</v>
      </c>
      <c r="C1109">
        <v>13.14</v>
      </c>
      <c r="D1109">
        <v>11.74</v>
      </c>
      <c r="E1109">
        <v>11.83</v>
      </c>
      <c r="F1109">
        <v>24.7</v>
      </c>
      <c r="M1109" s="15">
        <v>19996</v>
      </c>
      <c r="N1109" t="str">
        <f t="shared" si="70"/>
        <v>Off</v>
      </c>
      <c r="O1109">
        <f t="shared" si="71"/>
        <v>7</v>
      </c>
    </row>
    <row r="1110" spans="1:15" x14ac:dyDescent="0.25">
      <c r="A1110" s="2">
        <v>35932</v>
      </c>
      <c r="B1110">
        <v>500</v>
      </c>
      <c r="C1110">
        <v>12.97</v>
      </c>
      <c r="D1110">
        <v>9.4700000000000006</v>
      </c>
      <c r="E1110">
        <v>9.68</v>
      </c>
      <c r="F1110">
        <v>41.58</v>
      </c>
      <c r="M1110" s="15">
        <v>19571</v>
      </c>
      <c r="N1110" t="str">
        <f t="shared" si="70"/>
        <v>Off</v>
      </c>
      <c r="O1110">
        <f t="shared" si="71"/>
        <v>7</v>
      </c>
    </row>
    <row r="1111" spans="1:15" x14ac:dyDescent="0.25">
      <c r="A1111" s="2">
        <v>35932</v>
      </c>
      <c r="B1111">
        <v>600</v>
      </c>
      <c r="C1111">
        <v>12.68</v>
      </c>
      <c r="D1111">
        <v>8.9</v>
      </c>
      <c r="E1111">
        <v>9.1300000000000008</v>
      </c>
      <c r="F1111">
        <v>43.37</v>
      </c>
      <c r="M1111" s="15">
        <v>19471</v>
      </c>
      <c r="N1111" t="str">
        <f t="shared" si="70"/>
        <v>Off</v>
      </c>
      <c r="O1111">
        <f t="shared" si="71"/>
        <v>7</v>
      </c>
    </row>
    <row r="1112" spans="1:15" x14ac:dyDescent="0.25">
      <c r="A1112" s="2">
        <v>35932</v>
      </c>
      <c r="B1112">
        <v>700</v>
      </c>
      <c r="C1112">
        <v>11.02</v>
      </c>
      <c r="D1112">
        <v>7.7</v>
      </c>
      <c r="E1112">
        <v>7.9</v>
      </c>
      <c r="F1112">
        <v>38</v>
      </c>
      <c r="M1112" s="15">
        <v>19745</v>
      </c>
      <c r="N1112" t="str">
        <f t="shared" si="70"/>
        <v>Off</v>
      </c>
      <c r="O1112">
        <f t="shared" si="71"/>
        <v>7</v>
      </c>
    </row>
    <row r="1113" spans="1:15" x14ac:dyDescent="0.25">
      <c r="A1113" s="2">
        <v>35932</v>
      </c>
      <c r="B1113">
        <v>800</v>
      </c>
      <c r="C1113">
        <v>9.6999999999999993</v>
      </c>
      <c r="D1113">
        <v>8.8699999999999992</v>
      </c>
      <c r="E1113">
        <v>8.92</v>
      </c>
      <c r="F1113">
        <v>16.489999999999998</v>
      </c>
      <c r="M1113" s="15">
        <v>20535</v>
      </c>
      <c r="N1113" t="str">
        <f t="shared" si="70"/>
        <v>On</v>
      </c>
      <c r="O1113">
        <f t="shared" si="71"/>
        <v>7</v>
      </c>
    </row>
    <row r="1114" spans="1:15" x14ac:dyDescent="0.25">
      <c r="A1114" s="2">
        <v>35932</v>
      </c>
      <c r="B1114">
        <v>900</v>
      </c>
      <c r="C1114">
        <v>12.86</v>
      </c>
      <c r="D1114">
        <v>12.86</v>
      </c>
      <c r="E1114">
        <v>12.86</v>
      </c>
      <c r="F1114">
        <v>12.86</v>
      </c>
      <c r="M1114" s="15">
        <v>22317</v>
      </c>
      <c r="N1114" t="str">
        <f t="shared" si="70"/>
        <v>On</v>
      </c>
      <c r="O1114">
        <f t="shared" si="71"/>
        <v>7</v>
      </c>
    </row>
    <row r="1115" spans="1:15" x14ac:dyDescent="0.25">
      <c r="A1115" s="2">
        <v>35932</v>
      </c>
      <c r="B1115">
        <v>1000</v>
      </c>
      <c r="C1115">
        <v>14.54</v>
      </c>
      <c r="D1115">
        <v>14.54</v>
      </c>
      <c r="E1115">
        <v>14.54</v>
      </c>
      <c r="F1115">
        <v>14.54</v>
      </c>
      <c r="M1115" s="15">
        <v>24244</v>
      </c>
      <c r="N1115" t="str">
        <f t="shared" si="70"/>
        <v>On</v>
      </c>
      <c r="O1115">
        <f t="shared" si="71"/>
        <v>7</v>
      </c>
    </row>
    <row r="1116" spans="1:15" x14ac:dyDescent="0.25">
      <c r="A1116" s="2">
        <v>35932</v>
      </c>
      <c r="B1116">
        <v>1100</v>
      </c>
      <c r="C1116">
        <v>14.58</v>
      </c>
      <c r="D1116">
        <v>14.58</v>
      </c>
      <c r="E1116">
        <v>14.58</v>
      </c>
      <c r="F1116">
        <v>14.58</v>
      </c>
      <c r="M1116" s="15">
        <v>25531</v>
      </c>
      <c r="N1116" t="str">
        <f t="shared" si="70"/>
        <v>On</v>
      </c>
      <c r="O1116">
        <f t="shared" si="71"/>
        <v>7</v>
      </c>
    </row>
    <row r="1117" spans="1:15" x14ac:dyDescent="0.25">
      <c r="A1117" s="2">
        <v>35932</v>
      </c>
      <c r="B1117">
        <v>1200</v>
      </c>
      <c r="C1117">
        <v>14.89</v>
      </c>
      <c r="D1117">
        <v>14.89</v>
      </c>
      <c r="E1117">
        <v>14.89</v>
      </c>
      <c r="F1117">
        <v>14.89</v>
      </c>
      <c r="M1117" s="15">
        <v>26185</v>
      </c>
      <c r="N1117" t="str">
        <f t="shared" si="70"/>
        <v>On</v>
      </c>
      <c r="O1117">
        <f t="shared" si="71"/>
        <v>7</v>
      </c>
    </row>
    <row r="1118" spans="1:15" x14ac:dyDescent="0.25">
      <c r="A1118" s="2">
        <v>35932</v>
      </c>
      <c r="B1118">
        <v>1300</v>
      </c>
      <c r="C1118">
        <v>16.940000000000001</v>
      </c>
      <c r="D1118">
        <v>16.940000000000001</v>
      </c>
      <c r="E1118">
        <v>16.940000000000001</v>
      </c>
      <c r="F1118">
        <v>16.940000000000001</v>
      </c>
      <c r="M1118" s="15">
        <v>26716</v>
      </c>
      <c r="N1118" t="str">
        <f t="shared" si="70"/>
        <v>On</v>
      </c>
      <c r="O1118">
        <f t="shared" si="71"/>
        <v>7</v>
      </c>
    </row>
    <row r="1119" spans="1:15" x14ac:dyDescent="0.25">
      <c r="A1119" s="2">
        <v>35932</v>
      </c>
      <c r="B1119">
        <v>1400</v>
      </c>
      <c r="C1119">
        <v>17.7</v>
      </c>
      <c r="D1119">
        <v>17.7</v>
      </c>
      <c r="E1119">
        <v>17.7</v>
      </c>
      <c r="F1119">
        <v>17.7</v>
      </c>
      <c r="M1119" s="15">
        <v>26975</v>
      </c>
      <c r="N1119" t="str">
        <f t="shared" si="70"/>
        <v>On</v>
      </c>
      <c r="O1119">
        <f t="shared" si="71"/>
        <v>7</v>
      </c>
    </row>
    <row r="1120" spans="1:15" x14ac:dyDescent="0.25">
      <c r="A1120" s="2">
        <v>35932</v>
      </c>
      <c r="B1120">
        <v>1500</v>
      </c>
      <c r="C1120">
        <v>17.760000000000002</v>
      </c>
      <c r="D1120">
        <v>17.760000000000002</v>
      </c>
      <c r="E1120">
        <v>17.760000000000002</v>
      </c>
      <c r="F1120">
        <v>17.760000000000002</v>
      </c>
      <c r="M1120" s="15">
        <v>27011</v>
      </c>
      <c r="N1120" t="str">
        <f t="shared" si="70"/>
        <v>On</v>
      </c>
      <c r="O1120">
        <f t="shared" si="71"/>
        <v>7</v>
      </c>
    </row>
    <row r="1121" spans="1:15" x14ac:dyDescent="0.25">
      <c r="A1121" s="2">
        <v>35932</v>
      </c>
      <c r="B1121">
        <v>1600</v>
      </c>
      <c r="C1121">
        <v>19.02</v>
      </c>
      <c r="D1121">
        <v>19.02</v>
      </c>
      <c r="E1121">
        <v>19.02</v>
      </c>
      <c r="F1121">
        <v>19.02</v>
      </c>
      <c r="M1121" s="15">
        <v>27260</v>
      </c>
      <c r="N1121" t="str">
        <f t="shared" si="70"/>
        <v>On</v>
      </c>
      <c r="O1121">
        <f t="shared" si="71"/>
        <v>7</v>
      </c>
    </row>
    <row r="1122" spans="1:15" x14ac:dyDescent="0.25">
      <c r="A1122" s="2">
        <v>35932</v>
      </c>
      <c r="B1122">
        <v>1700</v>
      </c>
      <c r="C1122">
        <v>21.54</v>
      </c>
      <c r="D1122">
        <v>21.54</v>
      </c>
      <c r="E1122">
        <v>21.54</v>
      </c>
      <c r="F1122">
        <v>21.54</v>
      </c>
      <c r="M1122" s="15">
        <v>27642</v>
      </c>
      <c r="N1122" t="str">
        <f t="shared" si="70"/>
        <v>On</v>
      </c>
      <c r="O1122">
        <f t="shared" si="71"/>
        <v>7</v>
      </c>
    </row>
    <row r="1123" spans="1:15" x14ac:dyDescent="0.25">
      <c r="A1123" s="2">
        <v>35932</v>
      </c>
      <c r="B1123">
        <v>1800</v>
      </c>
      <c r="C1123">
        <v>22.82</v>
      </c>
      <c r="D1123">
        <v>22.82</v>
      </c>
      <c r="E1123">
        <v>22.82</v>
      </c>
      <c r="F1123">
        <v>22.82</v>
      </c>
      <c r="M1123" s="15">
        <v>27959</v>
      </c>
      <c r="N1123" t="str">
        <f t="shared" si="70"/>
        <v>On</v>
      </c>
      <c r="O1123">
        <f t="shared" si="71"/>
        <v>7</v>
      </c>
    </row>
    <row r="1124" spans="1:15" x14ac:dyDescent="0.25">
      <c r="A1124" s="2">
        <v>35932</v>
      </c>
      <c r="B1124">
        <v>1900</v>
      </c>
      <c r="C1124">
        <v>21.83</v>
      </c>
      <c r="D1124">
        <v>21.83</v>
      </c>
      <c r="E1124">
        <v>21.83</v>
      </c>
      <c r="F1124">
        <v>21.83</v>
      </c>
      <c r="M1124" s="15">
        <v>27846</v>
      </c>
      <c r="N1124" t="str">
        <f t="shared" si="70"/>
        <v>On</v>
      </c>
      <c r="O1124">
        <f t="shared" si="71"/>
        <v>7</v>
      </c>
    </row>
    <row r="1125" spans="1:15" x14ac:dyDescent="0.25">
      <c r="A1125" s="2">
        <v>35932</v>
      </c>
      <c r="B1125">
        <v>2000</v>
      </c>
      <c r="C1125">
        <v>18.239999999999998</v>
      </c>
      <c r="D1125">
        <v>18.239999999999998</v>
      </c>
      <c r="E1125">
        <v>18.239999999999998</v>
      </c>
      <c r="F1125">
        <v>18.239999999999998</v>
      </c>
      <c r="M1125" s="15">
        <v>27265</v>
      </c>
      <c r="N1125" t="str">
        <f t="shared" si="70"/>
        <v>On</v>
      </c>
      <c r="O1125">
        <f t="shared" si="71"/>
        <v>7</v>
      </c>
    </row>
    <row r="1126" spans="1:15" x14ac:dyDescent="0.25">
      <c r="A1126" s="2">
        <v>35932</v>
      </c>
      <c r="B1126">
        <v>2100</v>
      </c>
      <c r="C1126">
        <v>32.06</v>
      </c>
      <c r="D1126">
        <v>32.06</v>
      </c>
      <c r="E1126">
        <v>32.06</v>
      </c>
      <c r="F1126">
        <v>32.06</v>
      </c>
      <c r="M1126" s="15">
        <v>28039</v>
      </c>
      <c r="N1126" t="str">
        <f t="shared" si="70"/>
        <v>On</v>
      </c>
      <c r="O1126">
        <f t="shared" si="71"/>
        <v>7</v>
      </c>
    </row>
    <row r="1127" spans="1:15" x14ac:dyDescent="0.25">
      <c r="A1127" s="2">
        <v>35932</v>
      </c>
      <c r="B1127">
        <v>2200</v>
      </c>
      <c r="C1127">
        <v>45.21</v>
      </c>
      <c r="D1127">
        <v>45.21</v>
      </c>
      <c r="E1127">
        <v>45.21</v>
      </c>
      <c r="F1127">
        <v>45.21</v>
      </c>
      <c r="M1127" s="15">
        <v>28663</v>
      </c>
      <c r="N1127" t="str">
        <f t="shared" si="70"/>
        <v>On</v>
      </c>
      <c r="O1127">
        <f t="shared" si="71"/>
        <v>7</v>
      </c>
    </row>
    <row r="1128" spans="1:15" x14ac:dyDescent="0.25">
      <c r="A1128" s="2">
        <v>35932</v>
      </c>
      <c r="B1128">
        <v>2300</v>
      </c>
      <c r="C1128">
        <v>15.08</v>
      </c>
      <c r="D1128">
        <v>15.08</v>
      </c>
      <c r="E1128">
        <v>15.08</v>
      </c>
      <c r="F1128">
        <v>15.08</v>
      </c>
      <c r="M1128" s="15">
        <v>26349</v>
      </c>
      <c r="N1128" t="str">
        <f t="shared" si="70"/>
        <v>On</v>
      </c>
      <c r="O1128">
        <f t="shared" si="71"/>
        <v>7</v>
      </c>
    </row>
    <row r="1129" spans="1:15" x14ac:dyDescent="0.25">
      <c r="A1129" s="2">
        <v>35932</v>
      </c>
      <c r="B1129">
        <v>2400</v>
      </c>
      <c r="C1129">
        <v>15.97</v>
      </c>
      <c r="D1129">
        <v>15.97</v>
      </c>
      <c r="E1129">
        <v>15.97</v>
      </c>
      <c r="F1129">
        <v>15.97</v>
      </c>
      <c r="M1129" s="15">
        <v>23760</v>
      </c>
      <c r="N1129" t="str">
        <f t="shared" si="70"/>
        <v>Off</v>
      </c>
      <c r="O1129">
        <f t="shared" si="71"/>
        <v>7</v>
      </c>
    </row>
    <row r="1130" spans="1:15" x14ac:dyDescent="0.25">
      <c r="A1130" s="2">
        <v>35933</v>
      </c>
      <c r="B1130">
        <v>100</v>
      </c>
      <c r="C1130">
        <v>13.07</v>
      </c>
      <c r="D1130">
        <v>13.07</v>
      </c>
      <c r="E1130">
        <v>13.07</v>
      </c>
      <c r="F1130">
        <v>13.07</v>
      </c>
      <c r="M1130" s="15">
        <v>21705</v>
      </c>
      <c r="N1130" t="str">
        <f t="shared" si="70"/>
        <v>Off</v>
      </c>
      <c r="O1130">
        <f t="shared" si="71"/>
        <v>1</v>
      </c>
    </row>
    <row r="1131" spans="1:15" x14ac:dyDescent="0.25">
      <c r="A1131" s="2">
        <v>35933</v>
      </c>
      <c r="B1131">
        <v>200</v>
      </c>
      <c r="C1131">
        <v>13.09</v>
      </c>
      <c r="D1131">
        <v>13.09</v>
      </c>
      <c r="E1131">
        <v>13.09</v>
      </c>
      <c r="F1131">
        <v>13.09</v>
      </c>
      <c r="M1131" s="15">
        <v>20642</v>
      </c>
      <c r="N1131" t="str">
        <f t="shared" si="70"/>
        <v>Off</v>
      </c>
      <c r="O1131">
        <f t="shared" si="71"/>
        <v>1</v>
      </c>
    </row>
    <row r="1132" spans="1:15" x14ac:dyDescent="0.25">
      <c r="A1132" s="2">
        <v>35933</v>
      </c>
      <c r="B1132">
        <v>300</v>
      </c>
      <c r="C1132">
        <v>12.2</v>
      </c>
      <c r="D1132">
        <v>12.2</v>
      </c>
      <c r="E1132">
        <v>12.2</v>
      </c>
      <c r="F1132">
        <v>12.2</v>
      </c>
      <c r="M1132" s="15">
        <v>19985</v>
      </c>
      <c r="N1132" t="str">
        <f t="shared" si="70"/>
        <v>Off</v>
      </c>
      <c r="O1132">
        <f t="shared" si="71"/>
        <v>1</v>
      </c>
    </row>
    <row r="1133" spans="1:15" x14ac:dyDescent="0.25">
      <c r="A1133" s="2">
        <v>35933</v>
      </c>
      <c r="B1133">
        <v>400</v>
      </c>
      <c r="C1133">
        <v>11.85</v>
      </c>
      <c r="D1133">
        <v>11.85</v>
      </c>
      <c r="E1133">
        <v>11.85</v>
      </c>
      <c r="F1133">
        <v>11.85</v>
      </c>
      <c r="M1133" s="15">
        <v>19668</v>
      </c>
      <c r="N1133" t="str">
        <f t="shared" si="70"/>
        <v>Off</v>
      </c>
      <c r="O1133">
        <f t="shared" si="71"/>
        <v>1</v>
      </c>
    </row>
    <row r="1134" spans="1:15" x14ac:dyDescent="0.25">
      <c r="A1134" s="2">
        <v>35933</v>
      </c>
      <c r="B1134">
        <v>500</v>
      </c>
      <c r="C1134">
        <v>12.26</v>
      </c>
      <c r="D1134">
        <v>12.26</v>
      </c>
      <c r="E1134">
        <v>12.26</v>
      </c>
      <c r="F1134">
        <v>12.26</v>
      </c>
      <c r="M1134" s="15">
        <v>19970</v>
      </c>
      <c r="N1134" t="str">
        <f t="shared" si="70"/>
        <v>Off</v>
      </c>
      <c r="O1134">
        <f t="shared" si="71"/>
        <v>1</v>
      </c>
    </row>
    <row r="1135" spans="1:15" x14ac:dyDescent="0.25">
      <c r="A1135" s="2">
        <v>35933</v>
      </c>
      <c r="B1135">
        <v>600</v>
      </c>
      <c r="C1135">
        <v>13.42</v>
      </c>
      <c r="D1135">
        <v>13.42</v>
      </c>
      <c r="E1135">
        <v>13.42</v>
      </c>
      <c r="F1135">
        <v>13.42</v>
      </c>
      <c r="M1135" s="15">
        <v>21675</v>
      </c>
      <c r="N1135" t="str">
        <f t="shared" si="70"/>
        <v>Off</v>
      </c>
      <c r="O1135">
        <f t="shared" si="71"/>
        <v>1</v>
      </c>
    </row>
    <row r="1136" spans="1:15" x14ac:dyDescent="0.25">
      <c r="A1136" s="2">
        <v>35933</v>
      </c>
      <c r="B1136">
        <v>700</v>
      </c>
      <c r="C1136">
        <v>28.62</v>
      </c>
      <c r="D1136">
        <v>28.62</v>
      </c>
      <c r="E1136">
        <v>28.62</v>
      </c>
      <c r="F1136">
        <v>28.62</v>
      </c>
      <c r="M1136" s="15">
        <v>24554</v>
      </c>
      <c r="N1136" t="str">
        <f t="shared" si="70"/>
        <v>Off</v>
      </c>
      <c r="O1136">
        <f t="shared" si="71"/>
        <v>1</v>
      </c>
    </row>
    <row r="1137" spans="1:15" x14ac:dyDescent="0.25">
      <c r="A1137" s="2">
        <v>35933</v>
      </c>
      <c r="B1137">
        <v>800</v>
      </c>
      <c r="C1137">
        <v>53.82</v>
      </c>
      <c r="D1137">
        <v>53.82</v>
      </c>
      <c r="E1137">
        <v>53.82</v>
      </c>
      <c r="F1137">
        <v>53.82</v>
      </c>
      <c r="M1137" s="15">
        <v>27708</v>
      </c>
      <c r="N1137" t="str">
        <f t="shared" si="70"/>
        <v>On</v>
      </c>
      <c r="O1137">
        <f t="shared" si="71"/>
        <v>1</v>
      </c>
    </row>
    <row r="1138" spans="1:15" x14ac:dyDescent="0.25">
      <c r="A1138" s="2">
        <v>35933</v>
      </c>
      <c r="B1138">
        <v>900</v>
      </c>
      <c r="C1138">
        <v>40.159999999999997</v>
      </c>
      <c r="D1138">
        <v>40.159999999999997</v>
      </c>
      <c r="E1138">
        <v>40.159999999999997</v>
      </c>
      <c r="F1138">
        <v>40.159999999999997</v>
      </c>
      <c r="M1138" s="15">
        <v>30095</v>
      </c>
      <c r="N1138" t="str">
        <f t="shared" si="70"/>
        <v>On</v>
      </c>
      <c r="O1138">
        <f t="shared" si="71"/>
        <v>1</v>
      </c>
    </row>
    <row r="1139" spans="1:15" x14ac:dyDescent="0.25">
      <c r="A1139" s="2">
        <v>35933</v>
      </c>
      <c r="B1139">
        <v>1000</v>
      </c>
      <c r="C1139">
        <v>33.49</v>
      </c>
      <c r="D1139">
        <v>32.94</v>
      </c>
      <c r="E1139">
        <v>31.64</v>
      </c>
      <c r="F1139">
        <v>33.6</v>
      </c>
      <c r="M1139" s="15">
        <v>31213</v>
      </c>
      <c r="N1139" t="str">
        <f t="shared" si="70"/>
        <v>On</v>
      </c>
      <c r="O1139">
        <f t="shared" si="71"/>
        <v>1</v>
      </c>
    </row>
    <row r="1140" spans="1:15" x14ac:dyDescent="0.25">
      <c r="A1140" s="2">
        <v>35933</v>
      </c>
      <c r="B1140">
        <v>1100</v>
      </c>
      <c r="C1140">
        <v>42.9</v>
      </c>
      <c r="D1140">
        <v>40.68</v>
      </c>
      <c r="E1140">
        <v>35.380000000000003</v>
      </c>
      <c r="F1140">
        <v>43.35</v>
      </c>
      <c r="M1140" s="15">
        <v>32099</v>
      </c>
      <c r="N1140" t="str">
        <f t="shared" si="70"/>
        <v>On</v>
      </c>
      <c r="O1140">
        <f t="shared" si="71"/>
        <v>1</v>
      </c>
    </row>
    <row r="1141" spans="1:15" x14ac:dyDescent="0.25">
      <c r="A1141" s="2">
        <v>35933</v>
      </c>
      <c r="B1141">
        <v>1200</v>
      </c>
      <c r="C1141">
        <v>48.28</v>
      </c>
      <c r="D1141">
        <v>45.58</v>
      </c>
      <c r="E1141">
        <v>38.33</v>
      </c>
      <c r="F1141">
        <v>49</v>
      </c>
      <c r="M1141" s="15">
        <v>32933</v>
      </c>
      <c r="N1141" t="str">
        <f t="shared" si="70"/>
        <v>On</v>
      </c>
      <c r="O1141">
        <f t="shared" si="71"/>
        <v>1</v>
      </c>
    </row>
    <row r="1142" spans="1:15" x14ac:dyDescent="0.25">
      <c r="A1142" s="2">
        <v>35933</v>
      </c>
      <c r="B1142">
        <v>1300</v>
      </c>
      <c r="C1142">
        <v>52.06</v>
      </c>
      <c r="D1142">
        <v>51.57</v>
      </c>
      <c r="E1142">
        <v>50.27</v>
      </c>
      <c r="F1142">
        <v>52.19</v>
      </c>
      <c r="M1142" s="15">
        <v>33327</v>
      </c>
      <c r="N1142" t="str">
        <f t="shared" si="70"/>
        <v>On</v>
      </c>
      <c r="O1142">
        <f t="shared" si="71"/>
        <v>1</v>
      </c>
    </row>
    <row r="1143" spans="1:15" x14ac:dyDescent="0.25">
      <c r="A1143" s="2">
        <v>35933</v>
      </c>
      <c r="B1143">
        <v>1400</v>
      </c>
      <c r="C1143">
        <v>54.37</v>
      </c>
      <c r="D1143">
        <v>54.37</v>
      </c>
      <c r="E1143">
        <v>54.37</v>
      </c>
      <c r="F1143">
        <v>54.37</v>
      </c>
      <c r="M1143" s="15">
        <v>33943</v>
      </c>
      <c r="N1143" t="str">
        <f t="shared" si="70"/>
        <v>On</v>
      </c>
      <c r="O1143">
        <f t="shared" si="71"/>
        <v>1</v>
      </c>
    </row>
    <row r="1144" spans="1:15" x14ac:dyDescent="0.25">
      <c r="A1144" s="2">
        <v>35933</v>
      </c>
      <c r="B1144">
        <v>1500</v>
      </c>
      <c r="C1144">
        <v>58.38</v>
      </c>
      <c r="D1144">
        <v>58.38</v>
      </c>
      <c r="E1144">
        <v>58.38</v>
      </c>
      <c r="F1144">
        <v>58.38</v>
      </c>
      <c r="M1144" s="15">
        <v>34317</v>
      </c>
      <c r="N1144" t="str">
        <f t="shared" si="70"/>
        <v>On</v>
      </c>
      <c r="O1144">
        <f t="shared" si="71"/>
        <v>1</v>
      </c>
    </row>
    <row r="1145" spans="1:15" x14ac:dyDescent="0.25">
      <c r="A1145" s="2">
        <v>35933</v>
      </c>
      <c r="B1145">
        <v>1600</v>
      </c>
      <c r="C1145">
        <v>58.7</v>
      </c>
      <c r="D1145">
        <v>58.7</v>
      </c>
      <c r="E1145">
        <v>58.7</v>
      </c>
      <c r="F1145">
        <v>58.7</v>
      </c>
      <c r="M1145" s="15">
        <v>34683</v>
      </c>
      <c r="N1145" t="str">
        <f t="shared" si="70"/>
        <v>On</v>
      </c>
      <c r="O1145">
        <f t="shared" si="71"/>
        <v>1</v>
      </c>
    </row>
    <row r="1146" spans="1:15" x14ac:dyDescent="0.25">
      <c r="A1146" s="2">
        <v>35933</v>
      </c>
      <c r="B1146">
        <v>1700</v>
      </c>
      <c r="C1146">
        <v>58.7</v>
      </c>
      <c r="D1146">
        <v>58.7</v>
      </c>
      <c r="E1146">
        <v>58.7</v>
      </c>
      <c r="F1146">
        <v>58.7</v>
      </c>
      <c r="M1146" s="15">
        <v>34730</v>
      </c>
      <c r="N1146" t="str">
        <f t="shared" si="70"/>
        <v>On</v>
      </c>
      <c r="O1146">
        <f t="shared" si="71"/>
        <v>1</v>
      </c>
    </row>
    <row r="1147" spans="1:15" x14ac:dyDescent="0.25">
      <c r="A1147" s="2">
        <v>35933</v>
      </c>
      <c r="B1147">
        <v>1800</v>
      </c>
      <c r="C1147">
        <v>58.23</v>
      </c>
      <c r="D1147">
        <v>58.23</v>
      </c>
      <c r="E1147">
        <v>58.23</v>
      </c>
      <c r="F1147">
        <v>58.23</v>
      </c>
      <c r="M1147" s="15">
        <v>34395</v>
      </c>
      <c r="N1147" t="str">
        <f t="shared" si="70"/>
        <v>On</v>
      </c>
      <c r="O1147">
        <f t="shared" si="71"/>
        <v>1</v>
      </c>
    </row>
    <row r="1148" spans="1:15" x14ac:dyDescent="0.25">
      <c r="A1148" s="2">
        <v>35933</v>
      </c>
      <c r="B1148">
        <v>1900</v>
      </c>
      <c r="C1148">
        <v>54.96</v>
      </c>
      <c r="D1148">
        <v>54.96</v>
      </c>
      <c r="E1148">
        <v>54.96</v>
      </c>
      <c r="F1148">
        <v>54.96</v>
      </c>
      <c r="M1148" s="15">
        <v>33416</v>
      </c>
      <c r="N1148" t="str">
        <f t="shared" si="70"/>
        <v>On</v>
      </c>
      <c r="O1148">
        <f t="shared" si="71"/>
        <v>1</v>
      </c>
    </row>
    <row r="1149" spans="1:15" x14ac:dyDescent="0.25">
      <c r="A1149" s="2">
        <v>35933</v>
      </c>
      <c r="B1149">
        <v>2000</v>
      </c>
      <c r="C1149">
        <v>51.52</v>
      </c>
      <c r="D1149">
        <v>51.52</v>
      </c>
      <c r="E1149">
        <v>51.52</v>
      </c>
      <c r="F1149">
        <v>51.52</v>
      </c>
      <c r="M1149" s="15">
        <v>32603</v>
      </c>
      <c r="N1149" t="str">
        <f t="shared" si="70"/>
        <v>On</v>
      </c>
      <c r="O1149">
        <f t="shared" si="71"/>
        <v>1</v>
      </c>
    </row>
    <row r="1150" spans="1:15" x14ac:dyDescent="0.25">
      <c r="A1150" s="2">
        <v>35933</v>
      </c>
      <c r="B1150">
        <v>2100</v>
      </c>
      <c r="C1150">
        <v>50.6</v>
      </c>
      <c r="D1150">
        <v>50.6</v>
      </c>
      <c r="E1150">
        <v>50.6</v>
      </c>
      <c r="F1150">
        <v>50.6</v>
      </c>
      <c r="M1150" s="15">
        <v>32768</v>
      </c>
      <c r="N1150" t="str">
        <f t="shared" si="70"/>
        <v>On</v>
      </c>
      <c r="O1150">
        <f t="shared" si="71"/>
        <v>1</v>
      </c>
    </row>
    <row r="1151" spans="1:15" x14ac:dyDescent="0.25">
      <c r="A1151" s="2">
        <v>35933</v>
      </c>
      <c r="B1151">
        <v>2200</v>
      </c>
      <c r="C1151">
        <v>44.1</v>
      </c>
      <c r="D1151">
        <v>44.1</v>
      </c>
      <c r="E1151">
        <v>44.1</v>
      </c>
      <c r="F1151">
        <v>44.1</v>
      </c>
      <c r="M1151" s="15">
        <v>32600</v>
      </c>
      <c r="N1151" t="str">
        <f t="shared" si="70"/>
        <v>On</v>
      </c>
      <c r="O1151">
        <f t="shared" si="71"/>
        <v>1</v>
      </c>
    </row>
    <row r="1152" spans="1:15" x14ac:dyDescent="0.25">
      <c r="A1152" s="2">
        <v>35933</v>
      </c>
      <c r="B1152">
        <v>2300</v>
      </c>
      <c r="C1152">
        <v>26.07</v>
      </c>
      <c r="D1152">
        <v>26.07</v>
      </c>
      <c r="E1152">
        <v>26.07</v>
      </c>
      <c r="F1152">
        <v>26.07</v>
      </c>
      <c r="M1152" s="15">
        <v>29760</v>
      </c>
      <c r="N1152" t="str">
        <f t="shared" si="70"/>
        <v>On</v>
      </c>
      <c r="O1152">
        <f t="shared" si="71"/>
        <v>1</v>
      </c>
    </row>
    <row r="1153" spans="1:15" x14ac:dyDescent="0.25">
      <c r="A1153" s="2">
        <v>35933</v>
      </c>
      <c r="B1153">
        <v>2400</v>
      </c>
      <c r="C1153">
        <v>15.5</v>
      </c>
      <c r="D1153">
        <v>15.5</v>
      </c>
      <c r="E1153">
        <v>15.5</v>
      </c>
      <c r="F1153">
        <v>15.5</v>
      </c>
      <c r="M1153" s="15">
        <v>26651</v>
      </c>
      <c r="N1153" t="str">
        <f t="shared" si="70"/>
        <v>Off</v>
      </c>
      <c r="O1153">
        <f t="shared" si="71"/>
        <v>1</v>
      </c>
    </row>
    <row r="1154" spans="1:15" x14ac:dyDescent="0.25">
      <c r="A1154" s="2">
        <v>35934</v>
      </c>
      <c r="B1154">
        <v>100</v>
      </c>
      <c r="C1154">
        <v>13.48</v>
      </c>
      <c r="D1154">
        <v>13.48</v>
      </c>
      <c r="E1154">
        <v>13.48</v>
      </c>
      <c r="F1154">
        <v>13.48</v>
      </c>
      <c r="M1154" s="15">
        <v>23875</v>
      </c>
      <c r="N1154" t="str">
        <f t="shared" si="70"/>
        <v>Off</v>
      </c>
      <c r="O1154">
        <f t="shared" si="71"/>
        <v>2</v>
      </c>
    </row>
    <row r="1155" spans="1:15" x14ac:dyDescent="0.25">
      <c r="A1155" s="2">
        <v>35934</v>
      </c>
      <c r="B1155">
        <v>200</v>
      </c>
      <c r="C1155">
        <v>12.74</v>
      </c>
      <c r="D1155">
        <v>12.74</v>
      </c>
      <c r="E1155">
        <v>12.74</v>
      </c>
      <c r="F1155">
        <v>12.74</v>
      </c>
      <c r="M1155" s="15">
        <v>22275</v>
      </c>
      <c r="N1155" t="str">
        <f t="shared" ref="N1155:N1218" si="72">+IF(B1155&gt;700,IF(B1155&lt;2400,"On","Off"),"Off")</f>
        <v>Off</v>
      </c>
      <c r="O1155">
        <f t="shared" ref="O1155:O1218" si="73">+WEEKDAY(A1155,2)</f>
        <v>2</v>
      </c>
    </row>
    <row r="1156" spans="1:15" x14ac:dyDescent="0.25">
      <c r="A1156" s="2">
        <v>35934</v>
      </c>
      <c r="B1156">
        <v>300</v>
      </c>
      <c r="C1156">
        <v>11.73</v>
      </c>
      <c r="D1156">
        <v>11.73</v>
      </c>
      <c r="E1156">
        <v>11.73</v>
      </c>
      <c r="F1156">
        <v>11.73</v>
      </c>
      <c r="M1156" s="15">
        <v>21723</v>
      </c>
      <c r="N1156" t="str">
        <f t="shared" si="72"/>
        <v>Off</v>
      </c>
      <c r="O1156">
        <f t="shared" si="73"/>
        <v>2</v>
      </c>
    </row>
    <row r="1157" spans="1:15" x14ac:dyDescent="0.25">
      <c r="A1157" s="2">
        <v>35934</v>
      </c>
      <c r="B1157">
        <v>400</v>
      </c>
      <c r="C1157">
        <v>11.48</v>
      </c>
      <c r="D1157">
        <v>11.48</v>
      </c>
      <c r="E1157">
        <v>11.48</v>
      </c>
      <c r="F1157">
        <v>11.48</v>
      </c>
      <c r="M1157" s="15">
        <v>21224</v>
      </c>
      <c r="N1157" t="str">
        <f t="shared" si="72"/>
        <v>Off</v>
      </c>
      <c r="O1157">
        <f t="shared" si="73"/>
        <v>2</v>
      </c>
    </row>
    <row r="1158" spans="1:15" x14ac:dyDescent="0.25">
      <c r="A1158" s="2">
        <v>35934</v>
      </c>
      <c r="B1158">
        <v>500</v>
      </c>
      <c r="C1158">
        <v>11.92</v>
      </c>
      <c r="D1158">
        <v>11.92</v>
      </c>
      <c r="E1158">
        <v>11.92</v>
      </c>
      <c r="F1158">
        <v>11.92</v>
      </c>
      <c r="M1158" s="15">
        <v>21315</v>
      </c>
      <c r="N1158" t="str">
        <f t="shared" si="72"/>
        <v>Off</v>
      </c>
      <c r="O1158">
        <f t="shared" si="73"/>
        <v>2</v>
      </c>
    </row>
    <row r="1159" spans="1:15" x14ac:dyDescent="0.25">
      <c r="A1159" s="2">
        <v>35934</v>
      </c>
      <c r="B1159">
        <v>600</v>
      </c>
      <c r="C1159">
        <v>13.29</v>
      </c>
      <c r="D1159">
        <v>13.29</v>
      </c>
      <c r="E1159">
        <v>13.29</v>
      </c>
      <c r="F1159">
        <v>13.29</v>
      </c>
      <c r="M1159" s="15">
        <v>22783</v>
      </c>
      <c r="N1159" t="str">
        <f t="shared" si="72"/>
        <v>Off</v>
      </c>
      <c r="O1159">
        <f t="shared" si="73"/>
        <v>2</v>
      </c>
    </row>
    <row r="1160" spans="1:15" x14ac:dyDescent="0.25">
      <c r="A1160" s="2">
        <v>35934</v>
      </c>
      <c r="B1160">
        <v>700</v>
      </c>
      <c r="C1160">
        <v>21.92</v>
      </c>
      <c r="D1160">
        <v>21.92</v>
      </c>
      <c r="E1160">
        <v>21.92</v>
      </c>
      <c r="F1160">
        <v>21.92</v>
      </c>
      <c r="M1160" s="15">
        <v>25882</v>
      </c>
      <c r="N1160" t="str">
        <f t="shared" si="72"/>
        <v>Off</v>
      </c>
      <c r="O1160">
        <f t="shared" si="73"/>
        <v>2</v>
      </c>
    </row>
    <row r="1161" spans="1:15" x14ac:dyDescent="0.25">
      <c r="A1161" s="2">
        <v>35934</v>
      </c>
      <c r="B1161">
        <v>800</v>
      </c>
      <c r="C1161">
        <v>35</v>
      </c>
      <c r="D1161">
        <v>33.94</v>
      </c>
      <c r="E1161">
        <v>31.12</v>
      </c>
      <c r="F1161">
        <v>35.29</v>
      </c>
      <c r="M1161" s="15">
        <v>29178</v>
      </c>
      <c r="N1161" t="str">
        <f t="shared" si="72"/>
        <v>On</v>
      </c>
      <c r="O1161">
        <f t="shared" si="73"/>
        <v>2</v>
      </c>
    </row>
    <row r="1162" spans="1:15" x14ac:dyDescent="0.25">
      <c r="A1162" s="2">
        <v>35934</v>
      </c>
      <c r="B1162">
        <v>900</v>
      </c>
      <c r="C1162">
        <v>28.08</v>
      </c>
      <c r="D1162">
        <v>27.71</v>
      </c>
      <c r="E1162">
        <v>26.72</v>
      </c>
      <c r="F1162">
        <v>28.18</v>
      </c>
      <c r="M1162" s="15">
        <v>31298</v>
      </c>
      <c r="N1162" t="str">
        <f t="shared" si="72"/>
        <v>On</v>
      </c>
      <c r="O1162">
        <f t="shared" si="73"/>
        <v>2</v>
      </c>
    </row>
    <row r="1163" spans="1:15" x14ac:dyDescent="0.25">
      <c r="A1163" s="2">
        <v>35934</v>
      </c>
      <c r="B1163">
        <v>1000</v>
      </c>
      <c r="C1163">
        <v>36.65</v>
      </c>
      <c r="D1163">
        <v>35.39</v>
      </c>
      <c r="E1163">
        <v>32.03</v>
      </c>
      <c r="F1163">
        <v>36.99</v>
      </c>
      <c r="M1163" s="15">
        <v>32559</v>
      </c>
      <c r="N1163" t="str">
        <f t="shared" si="72"/>
        <v>On</v>
      </c>
      <c r="O1163">
        <f t="shared" si="73"/>
        <v>2</v>
      </c>
    </row>
    <row r="1164" spans="1:15" x14ac:dyDescent="0.25">
      <c r="A1164" s="2">
        <v>35934</v>
      </c>
      <c r="B1164">
        <v>1100</v>
      </c>
      <c r="C1164">
        <v>52.09</v>
      </c>
      <c r="D1164">
        <v>49.79</v>
      </c>
      <c r="E1164">
        <v>43.62</v>
      </c>
      <c r="F1164">
        <v>52.71</v>
      </c>
      <c r="M1164" s="15">
        <v>33970</v>
      </c>
      <c r="N1164" t="str">
        <f t="shared" si="72"/>
        <v>On</v>
      </c>
      <c r="O1164">
        <f t="shared" si="73"/>
        <v>2</v>
      </c>
    </row>
    <row r="1165" spans="1:15" x14ac:dyDescent="0.25">
      <c r="A1165" s="2">
        <v>35934</v>
      </c>
      <c r="B1165">
        <v>1200</v>
      </c>
      <c r="C1165">
        <v>54.5</v>
      </c>
      <c r="D1165">
        <v>54.23</v>
      </c>
      <c r="E1165">
        <v>53.53</v>
      </c>
      <c r="F1165">
        <v>54.57</v>
      </c>
      <c r="M1165" s="15">
        <v>34382</v>
      </c>
      <c r="N1165" t="str">
        <f t="shared" si="72"/>
        <v>On</v>
      </c>
      <c r="O1165">
        <f t="shared" si="73"/>
        <v>2</v>
      </c>
    </row>
    <row r="1166" spans="1:15" x14ac:dyDescent="0.25">
      <c r="A1166" s="2">
        <v>35934</v>
      </c>
      <c r="B1166">
        <v>1300</v>
      </c>
      <c r="C1166">
        <v>53.87</v>
      </c>
      <c r="D1166">
        <v>50.56</v>
      </c>
      <c r="E1166">
        <v>41.69</v>
      </c>
      <c r="F1166">
        <v>54.75</v>
      </c>
      <c r="M1166" s="15">
        <v>35092</v>
      </c>
      <c r="N1166" t="str">
        <f t="shared" si="72"/>
        <v>On</v>
      </c>
      <c r="O1166">
        <f t="shared" si="73"/>
        <v>2</v>
      </c>
    </row>
    <row r="1167" spans="1:15" x14ac:dyDescent="0.25">
      <c r="A1167" s="2">
        <v>35934</v>
      </c>
      <c r="B1167">
        <v>1400</v>
      </c>
      <c r="C1167">
        <v>56.07</v>
      </c>
      <c r="D1167">
        <v>52.67</v>
      </c>
      <c r="E1167">
        <v>43.59</v>
      </c>
      <c r="F1167">
        <v>56.97</v>
      </c>
      <c r="M1167" s="15">
        <v>36212</v>
      </c>
      <c r="N1167" t="str">
        <f t="shared" si="72"/>
        <v>On</v>
      </c>
      <c r="O1167">
        <f t="shared" si="73"/>
        <v>2</v>
      </c>
    </row>
    <row r="1168" spans="1:15" x14ac:dyDescent="0.25">
      <c r="A1168" s="2">
        <v>35934</v>
      </c>
      <c r="B1168">
        <v>1500</v>
      </c>
      <c r="C1168">
        <v>59.58</v>
      </c>
      <c r="D1168">
        <v>55.68</v>
      </c>
      <c r="E1168">
        <v>45.24</v>
      </c>
      <c r="F1168">
        <v>60.62</v>
      </c>
      <c r="M1168" s="15">
        <v>36712</v>
      </c>
      <c r="N1168" t="str">
        <f t="shared" si="72"/>
        <v>On</v>
      </c>
      <c r="O1168">
        <f t="shared" si="73"/>
        <v>2</v>
      </c>
    </row>
    <row r="1169" spans="1:15" x14ac:dyDescent="0.25">
      <c r="A1169" s="2">
        <v>35934</v>
      </c>
      <c r="B1169">
        <v>1600</v>
      </c>
      <c r="C1169">
        <v>68.180000000000007</v>
      </c>
      <c r="D1169">
        <v>67.48</v>
      </c>
      <c r="E1169">
        <v>65.61</v>
      </c>
      <c r="F1169">
        <v>68.37</v>
      </c>
      <c r="M1169" s="15">
        <v>36976</v>
      </c>
      <c r="N1169" t="str">
        <f t="shared" si="72"/>
        <v>On</v>
      </c>
      <c r="O1169">
        <f t="shared" si="73"/>
        <v>2</v>
      </c>
    </row>
    <row r="1170" spans="1:15" x14ac:dyDescent="0.25">
      <c r="A1170" s="2">
        <v>35934</v>
      </c>
      <c r="B1170">
        <v>1700</v>
      </c>
      <c r="C1170">
        <v>78.650000000000006</v>
      </c>
      <c r="D1170">
        <v>78.650000000000006</v>
      </c>
      <c r="E1170">
        <v>78.650000000000006</v>
      </c>
      <c r="F1170">
        <v>78.650000000000006</v>
      </c>
      <c r="M1170" s="15">
        <v>37137</v>
      </c>
      <c r="N1170" t="str">
        <f t="shared" si="72"/>
        <v>On</v>
      </c>
      <c r="O1170">
        <f t="shared" si="73"/>
        <v>2</v>
      </c>
    </row>
    <row r="1171" spans="1:15" x14ac:dyDescent="0.25">
      <c r="A1171" s="2">
        <v>35934</v>
      </c>
      <c r="B1171">
        <v>1800</v>
      </c>
      <c r="C1171">
        <v>81.8</v>
      </c>
      <c r="D1171">
        <v>81.8</v>
      </c>
      <c r="E1171">
        <v>81.8</v>
      </c>
      <c r="F1171">
        <v>81.8</v>
      </c>
      <c r="M1171" s="15">
        <v>36899</v>
      </c>
      <c r="N1171" t="str">
        <f t="shared" si="72"/>
        <v>On</v>
      </c>
      <c r="O1171">
        <f t="shared" si="73"/>
        <v>2</v>
      </c>
    </row>
    <row r="1172" spans="1:15" x14ac:dyDescent="0.25">
      <c r="A1172" s="2">
        <v>35934</v>
      </c>
      <c r="B1172">
        <v>1900</v>
      </c>
      <c r="C1172">
        <v>66.819999999999993</v>
      </c>
      <c r="D1172">
        <v>66.819999999999993</v>
      </c>
      <c r="E1172">
        <v>66.819999999999993</v>
      </c>
      <c r="F1172">
        <v>66.819999999999993</v>
      </c>
      <c r="M1172" s="15">
        <v>35993</v>
      </c>
      <c r="N1172" t="str">
        <f t="shared" si="72"/>
        <v>On</v>
      </c>
      <c r="O1172">
        <f t="shared" si="73"/>
        <v>2</v>
      </c>
    </row>
    <row r="1173" spans="1:15" x14ac:dyDescent="0.25">
      <c r="A1173" s="2">
        <v>35934</v>
      </c>
      <c r="B1173">
        <v>2000</v>
      </c>
      <c r="C1173">
        <v>56.29</v>
      </c>
      <c r="D1173">
        <v>56.29</v>
      </c>
      <c r="E1173">
        <v>56.29</v>
      </c>
      <c r="F1173">
        <v>56.29</v>
      </c>
      <c r="M1173" s="15">
        <v>35078</v>
      </c>
      <c r="N1173" t="str">
        <f t="shared" si="72"/>
        <v>On</v>
      </c>
      <c r="O1173">
        <f t="shared" si="73"/>
        <v>2</v>
      </c>
    </row>
    <row r="1174" spans="1:15" x14ac:dyDescent="0.25">
      <c r="A1174" s="2">
        <v>35934</v>
      </c>
      <c r="B1174">
        <v>2100</v>
      </c>
      <c r="C1174">
        <v>55.2</v>
      </c>
      <c r="D1174">
        <v>55.2</v>
      </c>
      <c r="E1174">
        <v>55.2</v>
      </c>
      <c r="F1174">
        <v>55.2</v>
      </c>
      <c r="M1174" s="15">
        <v>35331</v>
      </c>
      <c r="N1174" t="str">
        <f t="shared" si="72"/>
        <v>On</v>
      </c>
      <c r="O1174">
        <f t="shared" si="73"/>
        <v>2</v>
      </c>
    </row>
    <row r="1175" spans="1:15" x14ac:dyDescent="0.25">
      <c r="A1175" s="2">
        <v>35934</v>
      </c>
      <c r="B1175">
        <v>2200</v>
      </c>
      <c r="C1175">
        <v>53.39</v>
      </c>
      <c r="D1175">
        <v>53.39</v>
      </c>
      <c r="E1175">
        <v>53.39</v>
      </c>
      <c r="F1175">
        <v>53.39</v>
      </c>
      <c r="M1175" s="15">
        <v>34802</v>
      </c>
      <c r="N1175" t="str">
        <f t="shared" si="72"/>
        <v>On</v>
      </c>
      <c r="O1175">
        <f t="shared" si="73"/>
        <v>2</v>
      </c>
    </row>
    <row r="1176" spans="1:15" x14ac:dyDescent="0.25">
      <c r="A1176" s="2">
        <v>35934</v>
      </c>
      <c r="B1176">
        <v>2300</v>
      </c>
      <c r="C1176">
        <v>33.380000000000003</v>
      </c>
      <c r="D1176">
        <v>33.380000000000003</v>
      </c>
      <c r="E1176">
        <v>33.380000000000003</v>
      </c>
      <c r="F1176">
        <v>33.380000000000003</v>
      </c>
      <c r="M1176" s="15">
        <v>31611</v>
      </c>
      <c r="N1176" t="str">
        <f t="shared" si="72"/>
        <v>On</v>
      </c>
      <c r="O1176">
        <f t="shared" si="73"/>
        <v>2</v>
      </c>
    </row>
    <row r="1177" spans="1:15" x14ac:dyDescent="0.25">
      <c r="A1177" s="2">
        <v>35934</v>
      </c>
      <c r="B1177">
        <v>2400</v>
      </c>
      <c r="C1177">
        <v>22.38</v>
      </c>
      <c r="D1177">
        <v>22.38</v>
      </c>
      <c r="E1177">
        <v>22.38</v>
      </c>
      <c r="F1177">
        <v>22.38</v>
      </c>
      <c r="M1177" s="15">
        <v>28281</v>
      </c>
      <c r="N1177" t="str">
        <f t="shared" si="72"/>
        <v>Off</v>
      </c>
      <c r="O1177">
        <f t="shared" si="73"/>
        <v>2</v>
      </c>
    </row>
    <row r="1178" spans="1:15" x14ac:dyDescent="0.25">
      <c r="A1178" s="2">
        <v>35935</v>
      </c>
      <c r="B1178">
        <v>100</v>
      </c>
      <c r="C1178">
        <v>18.13</v>
      </c>
      <c r="D1178">
        <v>18.13</v>
      </c>
      <c r="E1178">
        <v>18.13</v>
      </c>
      <c r="F1178">
        <v>18.13</v>
      </c>
      <c r="M1178" s="15">
        <v>25365</v>
      </c>
      <c r="N1178" t="str">
        <f t="shared" si="72"/>
        <v>Off</v>
      </c>
      <c r="O1178">
        <f t="shared" si="73"/>
        <v>3</v>
      </c>
    </row>
    <row r="1179" spans="1:15" x14ac:dyDescent="0.25">
      <c r="A1179" s="2">
        <v>35935</v>
      </c>
      <c r="B1179">
        <v>200</v>
      </c>
      <c r="C1179">
        <v>15.82</v>
      </c>
      <c r="D1179">
        <v>15.82</v>
      </c>
      <c r="E1179">
        <v>15.82</v>
      </c>
      <c r="F1179">
        <v>15.82</v>
      </c>
      <c r="M1179" s="15">
        <v>23631</v>
      </c>
      <c r="N1179" t="str">
        <f t="shared" si="72"/>
        <v>Off</v>
      </c>
      <c r="O1179">
        <f t="shared" si="73"/>
        <v>3</v>
      </c>
    </row>
    <row r="1180" spans="1:15" x14ac:dyDescent="0.25">
      <c r="A1180" s="2">
        <v>35935</v>
      </c>
      <c r="B1180">
        <v>300</v>
      </c>
      <c r="C1180">
        <v>14.32</v>
      </c>
      <c r="D1180">
        <v>14.32</v>
      </c>
      <c r="E1180">
        <v>14.32</v>
      </c>
      <c r="F1180">
        <v>14.32</v>
      </c>
      <c r="M1180" s="15">
        <v>22815</v>
      </c>
      <c r="N1180" t="str">
        <f t="shared" si="72"/>
        <v>Off</v>
      </c>
      <c r="O1180">
        <f t="shared" si="73"/>
        <v>3</v>
      </c>
    </row>
    <row r="1181" spans="1:15" x14ac:dyDescent="0.25">
      <c r="A1181" s="2">
        <v>35935</v>
      </c>
      <c r="B1181">
        <v>400</v>
      </c>
      <c r="C1181">
        <v>13.95</v>
      </c>
      <c r="D1181">
        <v>13.95</v>
      </c>
      <c r="E1181">
        <v>13.95</v>
      </c>
      <c r="F1181">
        <v>13.95</v>
      </c>
      <c r="M1181" s="15">
        <v>22331</v>
      </c>
      <c r="N1181" t="str">
        <f t="shared" si="72"/>
        <v>Off</v>
      </c>
      <c r="O1181">
        <f t="shared" si="73"/>
        <v>3</v>
      </c>
    </row>
    <row r="1182" spans="1:15" x14ac:dyDescent="0.25">
      <c r="A1182" s="2">
        <v>35935</v>
      </c>
      <c r="B1182">
        <v>500</v>
      </c>
      <c r="C1182">
        <v>14.02</v>
      </c>
      <c r="D1182">
        <v>14.02</v>
      </c>
      <c r="E1182">
        <v>14.02</v>
      </c>
      <c r="F1182">
        <v>14.02</v>
      </c>
      <c r="M1182" s="15">
        <v>22411</v>
      </c>
      <c r="N1182" t="str">
        <f t="shared" si="72"/>
        <v>Off</v>
      </c>
      <c r="O1182">
        <f t="shared" si="73"/>
        <v>3</v>
      </c>
    </row>
    <row r="1183" spans="1:15" x14ac:dyDescent="0.25">
      <c r="A1183" s="2">
        <v>35935</v>
      </c>
      <c r="B1183">
        <v>600</v>
      </c>
      <c r="C1183">
        <v>15.12</v>
      </c>
      <c r="D1183">
        <v>15.12</v>
      </c>
      <c r="E1183">
        <v>15.12</v>
      </c>
      <c r="F1183">
        <v>15.12</v>
      </c>
      <c r="M1183" s="15">
        <v>23673</v>
      </c>
      <c r="N1183" t="str">
        <f t="shared" si="72"/>
        <v>Off</v>
      </c>
      <c r="O1183">
        <f t="shared" si="73"/>
        <v>3</v>
      </c>
    </row>
    <row r="1184" spans="1:15" x14ac:dyDescent="0.25">
      <c r="A1184" s="2">
        <v>35935</v>
      </c>
      <c r="B1184">
        <v>700</v>
      </c>
      <c r="C1184">
        <v>33.18</v>
      </c>
      <c r="D1184">
        <v>33.18</v>
      </c>
      <c r="E1184">
        <v>33.18</v>
      </c>
      <c r="F1184">
        <v>33.18</v>
      </c>
      <c r="M1184" s="15">
        <v>26442</v>
      </c>
      <c r="N1184" t="str">
        <f t="shared" si="72"/>
        <v>Off</v>
      </c>
      <c r="O1184">
        <f t="shared" si="73"/>
        <v>3</v>
      </c>
    </row>
    <row r="1185" spans="1:15" x14ac:dyDescent="0.25">
      <c r="A1185" s="2">
        <v>35935</v>
      </c>
      <c r="B1185">
        <v>800</v>
      </c>
      <c r="C1185">
        <v>35.840000000000003</v>
      </c>
      <c r="D1185">
        <v>35.840000000000003</v>
      </c>
      <c r="E1185">
        <v>35.840000000000003</v>
      </c>
      <c r="F1185">
        <v>35.840000000000003</v>
      </c>
      <c r="M1185" s="15">
        <v>29898</v>
      </c>
      <c r="N1185" t="str">
        <f t="shared" si="72"/>
        <v>On</v>
      </c>
      <c r="O1185">
        <f t="shared" si="73"/>
        <v>3</v>
      </c>
    </row>
    <row r="1186" spans="1:15" x14ac:dyDescent="0.25">
      <c r="A1186" s="2">
        <v>35935</v>
      </c>
      <c r="B1186">
        <v>900</v>
      </c>
      <c r="C1186">
        <v>28.54</v>
      </c>
      <c r="D1186">
        <v>28.36</v>
      </c>
      <c r="E1186">
        <v>27.88</v>
      </c>
      <c r="F1186">
        <v>28.59</v>
      </c>
      <c r="M1186" s="15">
        <v>31549</v>
      </c>
      <c r="N1186" t="str">
        <f t="shared" si="72"/>
        <v>On</v>
      </c>
      <c r="O1186">
        <f t="shared" si="73"/>
        <v>3</v>
      </c>
    </row>
    <row r="1187" spans="1:15" x14ac:dyDescent="0.25">
      <c r="A1187" s="2">
        <v>35935</v>
      </c>
      <c r="B1187">
        <v>1000</v>
      </c>
      <c r="C1187">
        <v>48.52</v>
      </c>
      <c r="D1187">
        <v>46.67</v>
      </c>
      <c r="E1187">
        <v>41.71</v>
      </c>
      <c r="F1187">
        <v>49.02</v>
      </c>
      <c r="M1187" s="15">
        <v>32838</v>
      </c>
      <c r="N1187" t="str">
        <f t="shared" si="72"/>
        <v>On</v>
      </c>
      <c r="O1187">
        <f t="shared" si="73"/>
        <v>3</v>
      </c>
    </row>
    <row r="1188" spans="1:15" x14ac:dyDescent="0.25">
      <c r="A1188" s="2">
        <v>35935</v>
      </c>
      <c r="B1188">
        <v>1100</v>
      </c>
      <c r="C1188">
        <v>55.93</v>
      </c>
      <c r="D1188">
        <v>55.93</v>
      </c>
      <c r="E1188">
        <v>55.93</v>
      </c>
      <c r="F1188">
        <v>55.93</v>
      </c>
      <c r="M1188" s="15">
        <v>34494</v>
      </c>
      <c r="N1188" t="str">
        <f t="shared" si="72"/>
        <v>On</v>
      </c>
      <c r="O1188">
        <f t="shared" si="73"/>
        <v>3</v>
      </c>
    </row>
    <row r="1189" spans="1:15" x14ac:dyDescent="0.25">
      <c r="A1189" s="2">
        <v>35935</v>
      </c>
      <c r="B1189">
        <v>1200</v>
      </c>
      <c r="C1189">
        <v>58.7</v>
      </c>
      <c r="D1189">
        <v>58.7</v>
      </c>
      <c r="E1189">
        <v>58.7</v>
      </c>
      <c r="F1189">
        <v>58.7</v>
      </c>
      <c r="M1189" s="15">
        <v>35626</v>
      </c>
      <c r="N1189" t="str">
        <f t="shared" si="72"/>
        <v>On</v>
      </c>
      <c r="O1189">
        <f t="shared" si="73"/>
        <v>3</v>
      </c>
    </row>
    <row r="1190" spans="1:15" x14ac:dyDescent="0.25">
      <c r="A1190" s="2">
        <v>35935</v>
      </c>
      <c r="B1190">
        <v>1300</v>
      </c>
      <c r="C1190">
        <v>64.83</v>
      </c>
      <c r="D1190">
        <v>64.83</v>
      </c>
      <c r="E1190">
        <v>64.83</v>
      </c>
      <c r="F1190">
        <v>64.83</v>
      </c>
      <c r="M1190" s="15">
        <v>36508</v>
      </c>
      <c r="N1190" t="str">
        <f t="shared" si="72"/>
        <v>On</v>
      </c>
      <c r="O1190">
        <f t="shared" si="73"/>
        <v>3</v>
      </c>
    </row>
    <row r="1191" spans="1:15" x14ac:dyDescent="0.25">
      <c r="A1191" s="2">
        <v>35935</v>
      </c>
      <c r="B1191">
        <v>1400</v>
      </c>
      <c r="C1191">
        <v>81.28</v>
      </c>
      <c r="D1191">
        <v>81.28</v>
      </c>
      <c r="E1191">
        <v>81.28</v>
      </c>
      <c r="F1191">
        <v>81.28</v>
      </c>
      <c r="M1191" s="15">
        <v>37436</v>
      </c>
      <c r="N1191" t="str">
        <f t="shared" si="72"/>
        <v>On</v>
      </c>
      <c r="O1191">
        <f t="shared" si="73"/>
        <v>3</v>
      </c>
    </row>
    <row r="1192" spans="1:15" x14ac:dyDescent="0.25">
      <c r="A1192" s="2">
        <v>35935</v>
      </c>
      <c r="B1192">
        <v>1500</v>
      </c>
      <c r="C1192">
        <v>152</v>
      </c>
      <c r="D1192">
        <v>152</v>
      </c>
      <c r="E1192">
        <v>152</v>
      </c>
      <c r="F1192">
        <v>152</v>
      </c>
      <c r="M1192" s="15">
        <v>38517</v>
      </c>
      <c r="N1192" t="str">
        <f t="shared" si="72"/>
        <v>On</v>
      </c>
      <c r="O1192">
        <f t="shared" si="73"/>
        <v>3</v>
      </c>
    </row>
    <row r="1193" spans="1:15" x14ac:dyDescent="0.25">
      <c r="A1193" s="2">
        <v>35935</v>
      </c>
      <c r="B1193">
        <v>1600</v>
      </c>
      <c r="C1193">
        <v>152</v>
      </c>
      <c r="D1193">
        <v>152</v>
      </c>
      <c r="E1193">
        <v>152</v>
      </c>
      <c r="F1193">
        <v>152</v>
      </c>
      <c r="M1193" s="15">
        <v>38990</v>
      </c>
      <c r="N1193" t="str">
        <f t="shared" si="72"/>
        <v>On</v>
      </c>
      <c r="O1193">
        <f t="shared" si="73"/>
        <v>3</v>
      </c>
    </row>
    <row r="1194" spans="1:15" x14ac:dyDescent="0.25">
      <c r="A1194" s="2">
        <v>35935</v>
      </c>
      <c r="B1194">
        <v>1700</v>
      </c>
      <c r="C1194">
        <v>152</v>
      </c>
      <c r="D1194">
        <v>152</v>
      </c>
      <c r="E1194">
        <v>152</v>
      </c>
      <c r="F1194">
        <v>152</v>
      </c>
      <c r="M1194" s="15">
        <v>39000</v>
      </c>
      <c r="N1194" t="str">
        <f t="shared" si="72"/>
        <v>On</v>
      </c>
      <c r="O1194">
        <f t="shared" si="73"/>
        <v>3</v>
      </c>
    </row>
    <row r="1195" spans="1:15" x14ac:dyDescent="0.25">
      <c r="A1195" s="2">
        <v>35935</v>
      </c>
      <c r="B1195">
        <v>1800</v>
      </c>
      <c r="C1195">
        <v>145.1</v>
      </c>
      <c r="D1195">
        <v>145.1</v>
      </c>
      <c r="E1195">
        <v>145.1</v>
      </c>
      <c r="F1195">
        <v>145.1</v>
      </c>
      <c r="M1195" s="15">
        <v>38757</v>
      </c>
      <c r="N1195" t="str">
        <f t="shared" si="72"/>
        <v>On</v>
      </c>
      <c r="O1195">
        <f t="shared" si="73"/>
        <v>3</v>
      </c>
    </row>
    <row r="1196" spans="1:15" x14ac:dyDescent="0.25">
      <c r="A1196" s="2">
        <v>35935</v>
      </c>
      <c r="B1196">
        <v>1900</v>
      </c>
      <c r="C1196">
        <v>58.74</v>
      </c>
      <c r="D1196">
        <v>58.74</v>
      </c>
      <c r="E1196">
        <v>58.74</v>
      </c>
      <c r="F1196">
        <v>58.74</v>
      </c>
      <c r="M1196" s="15">
        <v>37512</v>
      </c>
      <c r="N1196" t="str">
        <f t="shared" si="72"/>
        <v>On</v>
      </c>
      <c r="O1196">
        <f t="shared" si="73"/>
        <v>3</v>
      </c>
    </row>
    <row r="1197" spans="1:15" x14ac:dyDescent="0.25">
      <c r="A1197" s="2">
        <v>35935</v>
      </c>
      <c r="B1197">
        <v>2000</v>
      </c>
      <c r="C1197">
        <v>54.89</v>
      </c>
      <c r="D1197">
        <v>54.89</v>
      </c>
      <c r="E1197">
        <v>54.89</v>
      </c>
      <c r="F1197">
        <v>54.89</v>
      </c>
      <c r="M1197" s="15">
        <v>36017</v>
      </c>
      <c r="N1197" t="str">
        <f t="shared" si="72"/>
        <v>On</v>
      </c>
      <c r="O1197">
        <f t="shared" si="73"/>
        <v>3</v>
      </c>
    </row>
    <row r="1198" spans="1:15" x14ac:dyDescent="0.25">
      <c r="A1198" s="2">
        <v>35935</v>
      </c>
      <c r="B1198">
        <v>2100</v>
      </c>
      <c r="C1198">
        <v>54.21</v>
      </c>
      <c r="D1198">
        <v>54.21</v>
      </c>
      <c r="E1198">
        <v>54.21</v>
      </c>
      <c r="F1198">
        <v>54.21</v>
      </c>
      <c r="M1198" s="15">
        <v>36048</v>
      </c>
      <c r="N1198" t="str">
        <f t="shared" si="72"/>
        <v>On</v>
      </c>
      <c r="O1198">
        <f t="shared" si="73"/>
        <v>3</v>
      </c>
    </row>
    <row r="1199" spans="1:15" x14ac:dyDescent="0.25">
      <c r="A1199" s="2">
        <v>35935</v>
      </c>
      <c r="B1199">
        <v>2200</v>
      </c>
      <c r="C1199">
        <v>51.93</v>
      </c>
      <c r="D1199">
        <v>51.93</v>
      </c>
      <c r="E1199">
        <v>51.93</v>
      </c>
      <c r="F1199">
        <v>51.93</v>
      </c>
      <c r="M1199" s="15">
        <v>35605</v>
      </c>
      <c r="N1199" t="str">
        <f t="shared" si="72"/>
        <v>On</v>
      </c>
      <c r="O1199">
        <f t="shared" si="73"/>
        <v>3</v>
      </c>
    </row>
    <row r="1200" spans="1:15" x14ac:dyDescent="0.25">
      <c r="A1200" s="2">
        <v>35935</v>
      </c>
      <c r="B1200">
        <v>2300</v>
      </c>
      <c r="C1200">
        <v>35.67</v>
      </c>
      <c r="D1200">
        <v>35.67</v>
      </c>
      <c r="E1200">
        <v>35.67</v>
      </c>
      <c r="F1200">
        <v>35.67</v>
      </c>
      <c r="M1200" s="15">
        <v>32375</v>
      </c>
      <c r="N1200" t="str">
        <f t="shared" si="72"/>
        <v>On</v>
      </c>
      <c r="O1200">
        <f t="shared" si="73"/>
        <v>3</v>
      </c>
    </row>
    <row r="1201" spans="1:15" x14ac:dyDescent="0.25">
      <c r="A1201" s="2">
        <v>35935</v>
      </c>
      <c r="B1201">
        <v>2400</v>
      </c>
      <c r="C1201">
        <v>23.19</v>
      </c>
      <c r="D1201">
        <v>23.19</v>
      </c>
      <c r="E1201">
        <v>23.19</v>
      </c>
      <c r="F1201">
        <v>23.19</v>
      </c>
      <c r="M1201" s="15">
        <v>29072</v>
      </c>
      <c r="N1201" t="str">
        <f t="shared" si="72"/>
        <v>Off</v>
      </c>
      <c r="O1201">
        <f t="shared" si="73"/>
        <v>3</v>
      </c>
    </row>
    <row r="1202" spans="1:15" x14ac:dyDescent="0.25">
      <c r="A1202" s="2">
        <v>35936</v>
      </c>
      <c r="B1202">
        <v>100</v>
      </c>
      <c r="C1202">
        <v>16.82</v>
      </c>
      <c r="D1202">
        <v>16.82</v>
      </c>
      <c r="E1202">
        <v>16.82</v>
      </c>
      <c r="F1202">
        <v>16.82</v>
      </c>
      <c r="M1202" s="15">
        <v>26013</v>
      </c>
      <c r="N1202" t="str">
        <f t="shared" si="72"/>
        <v>Off</v>
      </c>
      <c r="O1202">
        <f t="shared" si="73"/>
        <v>4</v>
      </c>
    </row>
    <row r="1203" spans="1:15" x14ac:dyDescent="0.25">
      <c r="A1203" s="2">
        <v>35936</v>
      </c>
      <c r="B1203">
        <v>200</v>
      </c>
      <c r="C1203">
        <v>16.420000000000002</v>
      </c>
      <c r="D1203">
        <v>16.420000000000002</v>
      </c>
      <c r="E1203">
        <v>16.420000000000002</v>
      </c>
      <c r="F1203">
        <v>16.420000000000002</v>
      </c>
      <c r="M1203" s="15">
        <v>24625</v>
      </c>
      <c r="N1203" t="str">
        <f t="shared" si="72"/>
        <v>Off</v>
      </c>
      <c r="O1203">
        <f t="shared" si="73"/>
        <v>4</v>
      </c>
    </row>
    <row r="1204" spans="1:15" x14ac:dyDescent="0.25">
      <c r="A1204" s="2">
        <v>35936</v>
      </c>
      <c r="B1204">
        <v>300</v>
      </c>
      <c r="C1204">
        <v>13.43</v>
      </c>
      <c r="D1204">
        <v>13.43</v>
      </c>
      <c r="E1204">
        <v>13.43</v>
      </c>
      <c r="F1204">
        <v>13.43</v>
      </c>
      <c r="M1204" s="15">
        <v>23569</v>
      </c>
      <c r="N1204" t="str">
        <f t="shared" si="72"/>
        <v>Off</v>
      </c>
      <c r="O1204">
        <f t="shared" si="73"/>
        <v>4</v>
      </c>
    </row>
    <row r="1205" spans="1:15" x14ac:dyDescent="0.25">
      <c r="A1205" s="2">
        <v>35936</v>
      </c>
      <c r="B1205">
        <v>400</v>
      </c>
      <c r="C1205">
        <v>13.37</v>
      </c>
      <c r="D1205">
        <v>13.37</v>
      </c>
      <c r="E1205">
        <v>13.37</v>
      </c>
      <c r="F1205">
        <v>13.37</v>
      </c>
      <c r="M1205" s="15">
        <v>23093</v>
      </c>
      <c r="N1205" t="str">
        <f t="shared" si="72"/>
        <v>Off</v>
      </c>
      <c r="O1205">
        <f t="shared" si="73"/>
        <v>4</v>
      </c>
    </row>
    <row r="1206" spans="1:15" x14ac:dyDescent="0.25">
      <c r="A1206" s="2">
        <v>35936</v>
      </c>
      <c r="B1206">
        <v>500</v>
      </c>
      <c r="C1206">
        <v>13.57</v>
      </c>
      <c r="D1206">
        <v>13.57</v>
      </c>
      <c r="E1206">
        <v>13.57</v>
      </c>
      <c r="F1206">
        <v>13.57</v>
      </c>
      <c r="M1206" s="15">
        <v>23022</v>
      </c>
      <c r="N1206" t="str">
        <f t="shared" si="72"/>
        <v>Off</v>
      </c>
      <c r="O1206">
        <f t="shared" si="73"/>
        <v>4</v>
      </c>
    </row>
    <row r="1207" spans="1:15" x14ac:dyDescent="0.25">
      <c r="A1207" s="2">
        <v>35936</v>
      </c>
      <c r="B1207">
        <v>600</v>
      </c>
      <c r="C1207">
        <v>17.579999999999998</v>
      </c>
      <c r="D1207">
        <v>17.579999999999998</v>
      </c>
      <c r="E1207">
        <v>17.579999999999998</v>
      </c>
      <c r="F1207">
        <v>17.579999999999998</v>
      </c>
      <c r="M1207" s="15">
        <v>24388</v>
      </c>
      <c r="N1207" t="str">
        <f t="shared" si="72"/>
        <v>Off</v>
      </c>
      <c r="O1207">
        <f t="shared" si="73"/>
        <v>4</v>
      </c>
    </row>
    <row r="1208" spans="1:15" x14ac:dyDescent="0.25">
      <c r="A1208" s="2">
        <v>35936</v>
      </c>
      <c r="B1208">
        <v>700</v>
      </c>
      <c r="C1208">
        <v>32.74</v>
      </c>
      <c r="D1208">
        <v>32.74</v>
      </c>
      <c r="E1208">
        <v>32.74</v>
      </c>
      <c r="F1208">
        <v>32.74</v>
      </c>
      <c r="M1208" s="15">
        <v>27341</v>
      </c>
      <c r="N1208" t="str">
        <f t="shared" si="72"/>
        <v>Off</v>
      </c>
      <c r="O1208">
        <f t="shared" si="73"/>
        <v>4</v>
      </c>
    </row>
    <row r="1209" spans="1:15" x14ac:dyDescent="0.25">
      <c r="A1209" s="2">
        <v>35936</v>
      </c>
      <c r="B1209">
        <v>800</v>
      </c>
      <c r="C1209">
        <v>53.63</v>
      </c>
      <c r="D1209">
        <v>53.63</v>
      </c>
      <c r="E1209">
        <v>53.63</v>
      </c>
      <c r="F1209">
        <v>53.63</v>
      </c>
      <c r="M1209" s="15">
        <v>30052</v>
      </c>
      <c r="N1209" t="str">
        <f t="shared" si="72"/>
        <v>On</v>
      </c>
      <c r="O1209">
        <f t="shared" si="73"/>
        <v>4</v>
      </c>
    </row>
    <row r="1210" spans="1:15" x14ac:dyDescent="0.25">
      <c r="A1210" s="2">
        <v>35936</v>
      </c>
      <c r="B1210">
        <v>900</v>
      </c>
      <c r="C1210">
        <v>56.68</v>
      </c>
      <c r="D1210">
        <v>56.68</v>
      </c>
      <c r="E1210">
        <v>56.68</v>
      </c>
      <c r="F1210">
        <v>56.68</v>
      </c>
      <c r="M1210" s="15">
        <v>32223</v>
      </c>
      <c r="N1210" t="str">
        <f t="shared" si="72"/>
        <v>On</v>
      </c>
      <c r="O1210">
        <f t="shared" si="73"/>
        <v>4</v>
      </c>
    </row>
    <row r="1211" spans="1:15" x14ac:dyDescent="0.25">
      <c r="A1211" s="2">
        <v>35936</v>
      </c>
      <c r="B1211">
        <v>1000</v>
      </c>
      <c r="C1211">
        <v>57.58</v>
      </c>
      <c r="D1211">
        <v>57.58</v>
      </c>
      <c r="E1211">
        <v>57.58</v>
      </c>
      <c r="F1211">
        <v>57.58</v>
      </c>
      <c r="M1211" s="15">
        <v>33623</v>
      </c>
      <c r="N1211" t="str">
        <f t="shared" si="72"/>
        <v>On</v>
      </c>
      <c r="O1211">
        <f t="shared" si="73"/>
        <v>4</v>
      </c>
    </row>
    <row r="1212" spans="1:15" x14ac:dyDescent="0.25">
      <c r="A1212" s="2">
        <v>35936</v>
      </c>
      <c r="B1212">
        <v>1100</v>
      </c>
      <c r="C1212">
        <v>57.98</v>
      </c>
      <c r="D1212">
        <v>57.98</v>
      </c>
      <c r="E1212">
        <v>57.98</v>
      </c>
      <c r="F1212">
        <v>57.98</v>
      </c>
      <c r="M1212" s="15">
        <v>34873</v>
      </c>
      <c r="N1212" t="str">
        <f t="shared" si="72"/>
        <v>On</v>
      </c>
      <c r="O1212">
        <f t="shared" si="73"/>
        <v>4</v>
      </c>
    </row>
    <row r="1213" spans="1:15" x14ac:dyDescent="0.25">
      <c r="A1213" s="2">
        <v>35936</v>
      </c>
      <c r="B1213">
        <v>1200</v>
      </c>
      <c r="C1213">
        <v>57.05</v>
      </c>
      <c r="D1213">
        <v>57.05</v>
      </c>
      <c r="E1213">
        <v>57.05</v>
      </c>
      <c r="F1213">
        <v>57.05</v>
      </c>
      <c r="M1213" s="15">
        <v>35312</v>
      </c>
      <c r="N1213" t="str">
        <f t="shared" si="72"/>
        <v>On</v>
      </c>
      <c r="O1213">
        <f t="shared" si="73"/>
        <v>4</v>
      </c>
    </row>
    <row r="1214" spans="1:15" x14ac:dyDescent="0.25">
      <c r="A1214" s="2">
        <v>35936</v>
      </c>
      <c r="B1214">
        <v>1300</v>
      </c>
      <c r="C1214">
        <v>54.36</v>
      </c>
      <c r="D1214">
        <v>54.28</v>
      </c>
      <c r="E1214">
        <v>54.06</v>
      </c>
      <c r="F1214">
        <v>54.39</v>
      </c>
      <c r="M1214" s="15">
        <v>35812</v>
      </c>
      <c r="N1214" t="str">
        <f t="shared" si="72"/>
        <v>On</v>
      </c>
      <c r="O1214">
        <f t="shared" si="73"/>
        <v>4</v>
      </c>
    </row>
    <row r="1215" spans="1:15" x14ac:dyDescent="0.25">
      <c r="A1215" s="2">
        <v>35936</v>
      </c>
      <c r="B1215">
        <v>1400</v>
      </c>
      <c r="C1215">
        <v>53.88</v>
      </c>
      <c r="D1215">
        <v>53.76</v>
      </c>
      <c r="E1215">
        <v>53.45</v>
      </c>
      <c r="F1215">
        <v>53.91</v>
      </c>
      <c r="M1215" s="15">
        <v>36273</v>
      </c>
      <c r="N1215" t="str">
        <f t="shared" si="72"/>
        <v>On</v>
      </c>
      <c r="O1215">
        <f t="shared" si="73"/>
        <v>4</v>
      </c>
    </row>
    <row r="1216" spans="1:15" x14ac:dyDescent="0.25">
      <c r="A1216" s="2">
        <v>35936</v>
      </c>
      <c r="B1216">
        <v>1500</v>
      </c>
      <c r="C1216">
        <v>53.88</v>
      </c>
      <c r="D1216">
        <v>53.76</v>
      </c>
      <c r="E1216">
        <v>53.45</v>
      </c>
      <c r="F1216">
        <v>53.91</v>
      </c>
      <c r="M1216" s="15">
        <v>36206</v>
      </c>
      <c r="N1216" t="str">
        <f t="shared" si="72"/>
        <v>On</v>
      </c>
      <c r="O1216">
        <f t="shared" si="73"/>
        <v>4</v>
      </c>
    </row>
    <row r="1217" spans="1:15" x14ac:dyDescent="0.25">
      <c r="A1217" s="2">
        <v>35936</v>
      </c>
      <c r="B1217">
        <v>1600</v>
      </c>
      <c r="C1217">
        <v>54.66</v>
      </c>
      <c r="D1217">
        <v>51.44</v>
      </c>
      <c r="E1217">
        <v>42.77</v>
      </c>
      <c r="F1217">
        <v>55.54</v>
      </c>
      <c r="M1217" s="15">
        <v>35932</v>
      </c>
      <c r="N1217" t="str">
        <f t="shared" si="72"/>
        <v>On</v>
      </c>
      <c r="O1217">
        <f t="shared" si="73"/>
        <v>4</v>
      </c>
    </row>
    <row r="1218" spans="1:15" x14ac:dyDescent="0.25">
      <c r="A1218" s="2">
        <v>35936</v>
      </c>
      <c r="B1218">
        <v>1700</v>
      </c>
      <c r="C1218">
        <v>54.94</v>
      </c>
      <c r="D1218">
        <v>51.69</v>
      </c>
      <c r="E1218">
        <v>42.94</v>
      </c>
      <c r="F1218">
        <v>55.83</v>
      </c>
      <c r="M1218" s="15">
        <v>36091</v>
      </c>
      <c r="N1218" t="str">
        <f t="shared" si="72"/>
        <v>On</v>
      </c>
      <c r="O1218">
        <f t="shared" si="73"/>
        <v>4</v>
      </c>
    </row>
    <row r="1219" spans="1:15" x14ac:dyDescent="0.25">
      <c r="A1219" s="2">
        <v>35936</v>
      </c>
      <c r="B1219">
        <v>1800</v>
      </c>
      <c r="C1219">
        <v>54.01</v>
      </c>
      <c r="D1219">
        <v>50.86</v>
      </c>
      <c r="E1219">
        <v>42.37</v>
      </c>
      <c r="F1219">
        <v>54.87</v>
      </c>
      <c r="M1219" s="15">
        <v>35558</v>
      </c>
      <c r="N1219" t="str">
        <f t="shared" ref="N1219:N1282" si="74">+IF(B1219&gt;700,IF(B1219&lt;2400,"On","Off"),"Off")</f>
        <v>On</v>
      </c>
      <c r="O1219">
        <f t="shared" ref="O1219:O1282" si="75">+WEEKDAY(A1219,2)</f>
        <v>4</v>
      </c>
    </row>
    <row r="1220" spans="1:15" x14ac:dyDescent="0.25">
      <c r="A1220" s="2">
        <v>35936</v>
      </c>
      <c r="B1220">
        <v>1900</v>
      </c>
      <c r="C1220">
        <v>36.04</v>
      </c>
      <c r="D1220">
        <v>35.08</v>
      </c>
      <c r="E1220">
        <v>32.520000000000003</v>
      </c>
      <c r="F1220">
        <v>36.299999999999997</v>
      </c>
      <c r="M1220" s="15">
        <v>33647</v>
      </c>
      <c r="N1220" t="str">
        <f t="shared" si="74"/>
        <v>On</v>
      </c>
      <c r="O1220">
        <f t="shared" si="75"/>
        <v>4</v>
      </c>
    </row>
    <row r="1221" spans="1:15" x14ac:dyDescent="0.25">
      <c r="A1221" s="2">
        <v>35936</v>
      </c>
      <c r="B1221">
        <v>2000</v>
      </c>
      <c r="C1221">
        <v>28</v>
      </c>
      <c r="D1221">
        <v>28</v>
      </c>
      <c r="E1221">
        <v>28</v>
      </c>
      <c r="F1221">
        <v>28</v>
      </c>
      <c r="M1221" s="15">
        <v>32086</v>
      </c>
      <c r="N1221" t="str">
        <f t="shared" si="74"/>
        <v>On</v>
      </c>
      <c r="O1221">
        <f t="shared" si="75"/>
        <v>4</v>
      </c>
    </row>
    <row r="1222" spans="1:15" x14ac:dyDescent="0.25">
      <c r="A1222" s="2">
        <v>35936</v>
      </c>
      <c r="B1222">
        <v>2100</v>
      </c>
      <c r="C1222">
        <v>32.04</v>
      </c>
      <c r="D1222">
        <v>32.04</v>
      </c>
      <c r="E1222">
        <v>32.04</v>
      </c>
      <c r="F1222">
        <v>32.04</v>
      </c>
      <c r="M1222" s="15">
        <v>31591</v>
      </c>
      <c r="N1222" t="str">
        <f t="shared" si="74"/>
        <v>On</v>
      </c>
      <c r="O1222">
        <f t="shared" si="75"/>
        <v>4</v>
      </c>
    </row>
    <row r="1223" spans="1:15" x14ac:dyDescent="0.25">
      <c r="A1223" s="2">
        <v>35936</v>
      </c>
      <c r="B1223">
        <v>2200</v>
      </c>
      <c r="C1223">
        <v>29.97</v>
      </c>
      <c r="D1223">
        <v>29.97</v>
      </c>
      <c r="E1223">
        <v>29.97</v>
      </c>
      <c r="F1223">
        <v>29.97</v>
      </c>
      <c r="M1223" s="15">
        <v>31231</v>
      </c>
      <c r="N1223" t="str">
        <f t="shared" si="74"/>
        <v>On</v>
      </c>
      <c r="O1223">
        <f t="shared" si="75"/>
        <v>4</v>
      </c>
    </row>
    <row r="1224" spans="1:15" x14ac:dyDescent="0.25">
      <c r="A1224" s="2">
        <v>35936</v>
      </c>
      <c r="B1224">
        <v>2300</v>
      </c>
      <c r="C1224">
        <v>21.92</v>
      </c>
      <c r="D1224">
        <v>21.92</v>
      </c>
      <c r="E1224">
        <v>21.92</v>
      </c>
      <c r="F1224">
        <v>21.92</v>
      </c>
      <c r="M1224" s="15">
        <v>28345</v>
      </c>
      <c r="N1224" t="str">
        <f t="shared" si="74"/>
        <v>On</v>
      </c>
      <c r="O1224">
        <f t="shared" si="75"/>
        <v>4</v>
      </c>
    </row>
    <row r="1225" spans="1:15" x14ac:dyDescent="0.25">
      <c r="A1225" s="2">
        <v>35936</v>
      </c>
      <c r="B1225">
        <v>2400</v>
      </c>
      <c r="C1225">
        <v>13.28</v>
      </c>
      <c r="D1225">
        <v>13.28</v>
      </c>
      <c r="E1225">
        <v>13.28</v>
      </c>
      <c r="F1225">
        <v>13.28</v>
      </c>
      <c r="M1225" s="15">
        <v>25314</v>
      </c>
      <c r="N1225" t="str">
        <f t="shared" si="74"/>
        <v>Off</v>
      </c>
      <c r="O1225">
        <f t="shared" si="75"/>
        <v>4</v>
      </c>
    </row>
    <row r="1226" spans="1:15" x14ac:dyDescent="0.25">
      <c r="A1226" s="2">
        <v>35937</v>
      </c>
      <c r="B1226">
        <v>100</v>
      </c>
      <c r="C1226">
        <v>11.7</v>
      </c>
      <c r="D1226">
        <v>11.7</v>
      </c>
      <c r="E1226">
        <v>11.7</v>
      </c>
      <c r="F1226">
        <v>11.7</v>
      </c>
      <c r="M1226" s="15">
        <v>22472</v>
      </c>
      <c r="N1226" t="str">
        <f t="shared" si="74"/>
        <v>Off</v>
      </c>
      <c r="O1226">
        <f t="shared" si="75"/>
        <v>5</v>
      </c>
    </row>
    <row r="1227" spans="1:15" x14ac:dyDescent="0.25">
      <c r="A1227" s="2">
        <v>35937</v>
      </c>
      <c r="B1227">
        <v>200</v>
      </c>
      <c r="C1227">
        <v>11.98</v>
      </c>
      <c r="D1227">
        <v>11.98</v>
      </c>
      <c r="E1227">
        <v>11.98</v>
      </c>
      <c r="F1227">
        <v>11.98</v>
      </c>
      <c r="M1227" s="15">
        <v>21160</v>
      </c>
      <c r="N1227" t="str">
        <f t="shared" si="74"/>
        <v>Off</v>
      </c>
      <c r="O1227">
        <f t="shared" si="75"/>
        <v>5</v>
      </c>
    </row>
    <row r="1228" spans="1:15" x14ac:dyDescent="0.25">
      <c r="A1228" s="2">
        <v>35937</v>
      </c>
      <c r="B1228">
        <v>300</v>
      </c>
      <c r="C1228">
        <v>11.66</v>
      </c>
      <c r="D1228">
        <v>11.66</v>
      </c>
      <c r="E1228">
        <v>11.66</v>
      </c>
      <c r="F1228">
        <v>11.66</v>
      </c>
      <c r="M1228" s="15">
        <v>20628</v>
      </c>
      <c r="N1228" t="str">
        <f t="shared" si="74"/>
        <v>Off</v>
      </c>
      <c r="O1228">
        <f t="shared" si="75"/>
        <v>5</v>
      </c>
    </row>
    <row r="1229" spans="1:15" x14ac:dyDescent="0.25">
      <c r="A1229" s="2">
        <v>35937</v>
      </c>
      <c r="B1229">
        <v>400</v>
      </c>
      <c r="C1229">
        <v>11.63</v>
      </c>
      <c r="D1229">
        <v>11.63</v>
      </c>
      <c r="E1229">
        <v>11.63</v>
      </c>
      <c r="F1229">
        <v>11.63</v>
      </c>
      <c r="M1229" s="15">
        <v>20111</v>
      </c>
      <c r="N1229" t="str">
        <f t="shared" si="74"/>
        <v>Off</v>
      </c>
      <c r="O1229">
        <f t="shared" si="75"/>
        <v>5</v>
      </c>
    </row>
    <row r="1230" spans="1:15" x14ac:dyDescent="0.25">
      <c r="A1230" s="2">
        <v>35937</v>
      </c>
      <c r="B1230">
        <v>500</v>
      </c>
      <c r="C1230">
        <v>12.08</v>
      </c>
      <c r="D1230">
        <v>12.08</v>
      </c>
      <c r="E1230">
        <v>12.08</v>
      </c>
      <c r="F1230">
        <v>12.08</v>
      </c>
      <c r="M1230" s="15">
        <v>20375</v>
      </c>
      <c r="N1230" t="str">
        <f t="shared" si="74"/>
        <v>Off</v>
      </c>
      <c r="O1230">
        <f t="shared" si="75"/>
        <v>5</v>
      </c>
    </row>
    <row r="1231" spans="1:15" x14ac:dyDescent="0.25">
      <c r="A1231" s="2">
        <v>35937</v>
      </c>
      <c r="B1231">
        <v>600</v>
      </c>
      <c r="C1231">
        <v>13.43</v>
      </c>
      <c r="D1231">
        <v>13.43</v>
      </c>
      <c r="E1231">
        <v>13.43</v>
      </c>
      <c r="F1231">
        <v>13.43</v>
      </c>
      <c r="M1231" s="15">
        <v>21627</v>
      </c>
      <c r="N1231" t="str">
        <f t="shared" si="74"/>
        <v>Off</v>
      </c>
      <c r="O1231">
        <f t="shared" si="75"/>
        <v>5</v>
      </c>
    </row>
    <row r="1232" spans="1:15" x14ac:dyDescent="0.25">
      <c r="A1232" s="2">
        <v>35937</v>
      </c>
      <c r="B1232">
        <v>700</v>
      </c>
      <c r="C1232">
        <v>14.79</v>
      </c>
      <c r="D1232">
        <v>14.79</v>
      </c>
      <c r="E1232">
        <v>14.79</v>
      </c>
      <c r="F1232">
        <v>14.79</v>
      </c>
      <c r="M1232" s="15">
        <v>24366</v>
      </c>
      <c r="N1232" t="str">
        <f t="shared" si="74"/>
        <v>Off</v>
      </c>
      <c r="O1232">
        <f t="shared" si="75"/>
        <v>5</v>
      </c>
    </row>
    <row r="1233" spans="1:15" x14ac:dyDescent="0.25">
      <c r="A1233" s="2">
        <v>35937</v>
      </c>
      <c r="B1233">
        <v>800</v>
      </c>
      <c r="C1233">
        <v>16</v>
      </c>
      <c r="D1233">
        <v>16</v>
      </c>
      <c r="E1233">
        <v>16</v>
      </c>
      <c r="F1233">
        <v>16</v>
      </c>
      <c r="M1233" s="15">
        <v>27301</v>
      </c>
      <c r="N1233" t="str">
        <f t="shared" si="74"/>
        <v>On</v>
      </c>
      <c r="O1233">
        <f t="shared" si="75"/>
        <v>5</v>
      </c>
    </row>
    <row r="1234" spans="1:15" x14ac:dyDescent="0.25">
      <c r="A1234" s="2">
        <v>35937</v>
      </c>
      <c r="B1234">
        <v>900</v>
      </c>
      <c r="C1234">
        <v>18.97</v>
      </c>
      <c r="D1234">
        <v>18.97</v>
      </c>
      <c r="E1234">
        <v>18.97</v>
      </c>
      <c r="F1234">
        <v>18.97</v>
      </c>
      <c r="M1234" s="15">
        <v>28494</v>
      </c>
      <c r="N1234" t="str">
        <f t="shared" si="74"/>
        <v>On</v>
      </c>
      <c r="O1234">
        <f t="shared" si="75"/>
        <v>5</v>
      </c>
    </row>
    <row r="1235" spans="1:15" x14ac:dyDescent="0.25">
      <c r="A1235" s="2">
        <v>35937</v>
      </c>
      <c r="B1235">
        <v>1000</v>
      </c>
      <c r="C1235">
        <v>19.920000000000002</v>
      </c>
      <c r="D1235">
        <v>19.920000000000002</v>
      </c>
      <c r="E1235">
        <v>19.920000000000002</v>
      </c>
      <c r="F1235">
        <v>19.920000000000002</v>
      </c>
      <c r="M1235" s="15">
        <v>29148</v>
      </c>
      <c r="N1235" t="str">
        <f t="shared" si="74"/>
        <v>On</v>
      </c>
      <c r="O1235">
        <f t="shared" si="75"/>
        <v>5</v>
      </c>
    </row>
    <row r="1236" spans="1:15" x14ac:dyDescent="0.25">
      <c r="A1236" s="2">
        <v>35937</v>
      </c>
      <c r="B1236">
        <v>1100</v>
      </c>
      <c r="C1236">
        <v>25.4</v>
      </c>
      <c r="D1236">
        <v>25.4</v>
      </c>
      <c r="E1236">
        <v>25.4</v>
      </c>
      <c r="F1236">
        <v>25.4</v>
      </c>
      <c r="M1236" s="15">
        <v>29759</v>
      </c>
      <c r="N1236" t="str">
        <f t="shared" si="74"/>
        <v>On</v>
      </c>
      <c r="O1236">
        <f t="shared" si="75"/>
        <v>5</v>
      </c>
    </row>
    <row r="1237" spans="1:15" x14ac:dyDescent="0.25">
      <c r="A1237" s="2">
        <v>35937</v>
      </c>
      <c r="B1237">
        <v>1200</v>
      </c>
      <c r="C1237">
        <v>25.63</v>
      </c>
      <c r="D1237">
        <v>25.63</v>
      </c>
      <c r="E1237">
        <v>25.63</v>
      </c>
      <c r="F1237">
        <v>25.63</v>
      </c>
      <c r="M1237" s="15">
        <v>30034</v>
      </c>
      <c r="N1237" t="str">
        <f t="shared" si="74"/>
        <v>On</v>
      </c>
      <c r="O1237">
        <f t="shared" si="75"/>
        <v>5</v>
      </c>
    </row>
    <row r="1238" spans="1:15" x14ac:dyDescent="0.25">
      <c r="A1238" s="2">
        <v>35937</v>
      </c>
      <c r="B1238">
        <v>1300</v>
      </c>
      <c r="C1238">
        <v>25.66</v>
      </c>
      <c r="D1238">
        <v>25.66</v>
      </c>
      <c r="E1238">
        <v>25.66</v>
      </c>
      <c r="F1238">
        <v>25.66</v>
      </c>
      <c r="M1238" s="15">
        <v>29918</v>
      </c>
      <c r="N1238" t="str">
        <f t="shared" si="74"/>
        <v>On</v>
      </c>
      <c r="O1238">
        <f t="shared" si="75"/>
        <v>5</v>
      </c>
    </row>
    <row r="1239" spans="1:15" x14ac:dyDescent="0.25">
      <c r="A1239" s="2">
        <v>35937</v>
      </c>
      <c r="B1239">
        <v>1400</v>
      </c>
      <c r="C1239">
        <v>25.88</v>
      </c>
      <c r="D1239">
        <v>25.88</v>
      </c>
      <c r="E1239">
        <v>25.88</v>
      </c>
      <c r="F1239">
        <v>25.88</v>
      </c>
      <c r="M1239" s="15">
        <v>30000</v>
      </c>
      <c r="N1239" t="str">
        <f t="shared" si="74"/>
        <v>On</v>
      </c>
      <c r="O1239">
        <f t="shared" si="75"/>
        <v>5</v>
      </c>
    </row>
    <row r="1240" spans="1:15" x14ac:dyDescent="0.25">
      <c r="A1240" s="2">
        <v>35937</v>
      </c>
      <c r="B1240">
        <v>1500</v>
      </c>
      <c r="C1240">
        <v>25.24</v>
      </c>
      <c r="D1240">
        <v>25.24</v>
      </c>
      <c r="E1240">
        <v>25.24</v>
      </c>
      <c r="F1240">
        <v>25.24</v>
      </c>
      <c r="M1240" s="15">
        <v>29938</v>
      </c>
      <c r="N1240" t="str">
        <f t="shared" si="74"/>
        <v>On</v>
      </c>
      <c r="O1240">
        <f t="shared" si="75"/>
        <v>5</v>
      </c>
    </row>
    <row r="1241" spans="1:15" x14ac:dyDescent="0.25">
      <c r="A1241" s="2">
        <v>35937</v>
      </c>
      <c r="B1241">
        <v>1600</v>
      </c>
      <c r="C1241">
        <v>22.99</v>
      </c>
      <c r="D1241">
        <v>22.99</v>
      </c>
      <c r="E1241">
        <v>22.99</v>
      </c>
      <c r="F1241">
        <v>22.99</v>
      </c>
      <c r="M1241" s="15">
        <v>29630</v>
      </c>
      <c r="N1241" t="str">
        <f t="shared" si="74"/>
        <v>On</v>
      </c>
      <c r="O1241">
        <f t="shared" si="75"/>
        <v>5</v>
      </c>
    </row>
    <row r="1242" spans="1:15" x14ac:dyDescent="0.25">
      <c r="A1242" s="2">
        <v>35937</v>
      </c>
      <c r="B1242">
        <v>1700</v>
      </c>
      <c r="C1242">
        <v>25</v>
      </c>
      <c r="D1242">
        <v>25</v>
      </c>
      <c r="E1242">
        <v>25</v>
      </c>
      <c r="F1242">
        <v>25</v>
      </c>
      <c r="M1242" s="15">
        <v>29250</v>
      </c>
      <c r="N1242" t="str">
        <f t="shared" si="74"/>
        <v>On</v>
      </c>
      <c r="O1242">
        <f t="shared" si="75"/>
        <v>5</v>
      </c>
    </row>
    <row r="1243" spans="1:15" x14ac:dyDescent="0.25">
      <c r="A1243" s="2">
        <v>35937</v>
      </c>
      <c r="B1243">
        <v>1800</v>
      </c>
      <c r="C1243">
        <v>24.22</v>
      </c>
      <c r="D1243">
        <v>24.11</v>
      </c>
      <c r="E1243">
        <v>23.84</v>
      </c>
      <c r="F1243">
        <v>24.25</v>
      </c>
      <c r="M1243" s="15">
        <v>28826</v>
      </c>
      <c r="N1243" t="str">
        <f t="shared" si="74"/>
        <v>On</v>
      </c>
      <c r="O1243">
        <f t="shared" si="75"/>
        <v>5</v>
      </c>
    </row>
    <row r="1244" spans="1:15" x14ac:dyDescent="0.25">
      <c r="A1244" s="2">
        <v>35937</v>
      </c>
      <c r="B1244">
        <v>1900</v>
      </c>
      <c r="C1244">
        <v>17.920000000000002</v>
      </c>
      <c r="D1244">
        <v>17.91</v>
      </c>
      <c r="E1244">
        <v>17.899999999999999</v>
      </c>
      <c r="F1244">
        <v>17.920000000000002</v>
      </c>
      <c r="M1244" s="15">
        <v>28048</v>
      </c>
      <c r="N1244" t="str">
        <f t="shared" si="74"/>
        <v>On</v>
      </c>
      <c r="O1244">
        <f t="shared" si="75"/>
        <v>5</v>
      </c>
    </row>
    <row r="1245" spans="1:15" x14ac:dyDescent="0.25">
      <c r="A1245" s="2">
        <v>35937</v>
      </c>
      <c r="B1245">
        <v>2000</v>
      </c>
      <c r="C1245">
        <v>16.16</v>
      </c>
      <c r="D1245">
        <v>16.16</v>
      </c>
      <c r="E1245">
        <v>16.16</v>
      </c>
      <c r="F1245">
        <v>16.16</v>
      </c>
      <c r="M1245" s="15">
        <v>27107</v>
      </c>
      <c r="N1245" t="str">
        <f t="shared" si="74"/>
        <v>On</v>
      </c>
      <c r="O1245">
        <f t="shared" si="75"/>
        <v>5</v>
      </c>
    </row>
    <row r="1246" spans="1:15" x14ac:dyDescent="0.25">
      <c r="A1246" s="2">
        <v>35937</v>
      </c>
      <c r="B1246">
        <v>2100</v>
      </c>
      <c r="C1246">
        <v>21</v>
      </c>
      <c r="D1246">
        <v>21</v>
      </c>
      <c r="E1246">
        <v>21</v>
      </c>
      <c r="F1246">
        <v>21</v>
      </c>
      <c r="M1246" s="15">
        <v>27442</v>
      </c>
      <c r="N1246" t="str">
        <f t="shared" si="74"/>
        <v>On</v>
      </c>
      <c r="O1246">
        <f t="shared" si="75"/>
        <v>5</v>
      </c>
    </row>
    <row r="1247" spans="1:15" x14ac:dyDescent="0.25">
      <c r="A1247" s="2">
        <v>35937</v>
      </c>
      <c r="B1247">
        <v>2200</v>
      </c>
      <c r="C1247">
        <v>19.73</v>
      </c>
      <c r="D1247">
        <v>19.73</v>
      </c>
      <c r="E1247">
        <v>19.73</v>
      </c>
      <c r="F1247">
        <v>19.73</v>
      </c>
      <c r="M1247" s="15">
        <v>27519</v>
      </c>
      <c r="N1247" t="str">
        <f t="shared" si="74"/>
        <v>On</v>
      </c>
      <c r="O1247">
        <f t="shared" si="75"/>
        <v>5</v>
      </c>
    </row>
    <row r="1248" spans="1:15" x14ac:dyDescent="0.25">
      <c r="A1248" s="2">
        <v>35937</v>
      </c>
      <c r="B1248">
        <v>2300</v>
      </c>
      <c r="C1248">
        <v>15.5</v>
      </c>
      <c r="D1248">
        <v>15.5</v>
      </c>
      <c r="E1248">
        <v>15.5</v>
      </c>
      <c r="F1248">
        <v>15.5</v>
      </c>
      <c r="M1248" s="15">
        <v>25311</v>
      </c>
      <c r="N1248" t="str">
        <f t="shared" si="74"/>
        <v>On</v>
      </c>
      <c r="O1248">
        <f t="shared" si="75"/>
        <v>5</v>
      </c>
    </row>
    <row r="1249" spans="1:15" x14ac:dyDescent="0.25">
      <c r="A1249" s="2">
        <v>35937</v>
      </c>
      <c r="B1249">
        <v>2400</v>
      </c>
      <c r="C1249">
        <v>14</v>
      </c>
      <c r="D1249">
        <v>14</v>
      </c>
      <c r="E1249">
        <v>14</v>
      </c>
      <c r="F1249">
        <v>14</v>
      </c>
      <c r="M1249" s="15">
        <v>22924</v>
      </c>
      <c r="N1249" t="str">
        <f t="shared" si="74"/>
        <v>Off</v>
      </c>
      <c r="O1249">
        <f t="shared" si="75"/>
        <v>5</v>
      </c>
    </row>
    <row r="1250" spans="1:15" x14ac:dyDescent="0.25">
      <c r="A1250" s="2">
        <v>35938</v>
      </c>
      <c r="B1250">
        <v>100</v>
      </c>
      <c r="C1250">
        <v>13.68</v>
      </c>
      <c r="D1250">
        <v>13.68</v>
      </c>
      <c r="E1250">
        <v>13.68</v>
      </c>
      <c r="F1250">
        <v>13.68</v>
      </c>
      <c r="M1250" s="15">
        <v>20867</v>
      </c>
      <c r="N1250" t="str">
        <f t="shared" si="74"/>
        <v>Off</v>
      </c>
      <c r="O1250">
        <f t="shared" si="75"/>
        <v>6</v>
      </c>
    </row>
    <row r="1251" spans="1:15" x14ac:dyDescent="0.25">
      <c r="A1251" s="2">
        <v>35938</v>
      </c>
      <c r="B1251">
        <v>200</v>
      </c>
      <c r="C1251">
        <v>13.46</v>
      </c>
      <c r="D1251">
        <v>13.46</v>
      </c>
      <c r="E1251">
        <v>13.46</v>
      </c>
      <c r="F1251">
        <v>13.46</v>
      </c>
      <c r="M1251" s="15">
        <v>19642</v>
      </c>
      <c r="N1251" t="str">
        <f t="shared" si="74"/>
        <v>Off</v>
      </c>
      <c r="O1251">
        <f t="shared" si="75"/>
        <v>6</v>
      </c>
    </row>
    <row r="1252" spans="1:15" x14ac:dyDescent="0.25">
      <c r="A1252" s="2">
        <v>35938</v>
      </c>
      <c r="B1252">
        <v>300</v>
      </c>
      <c r="C1252">
        <v>13.23</v>
      </c>
      <c r="D1252">
        <v>13.23</v>
      </c>
      <c r="E1252">
        <v>13.23</v>
      </c>
      <c r="F1252">
        <v>13.23</v>
      </c>
      <c r="M1252" s="15">
        <v>19140</v>
      </c>
      <c r="N1252" t="str">
        <f t="shared" si="74"/>
        <v>Off</v>
      </c>
      <c r="O1252">
        <f t="shared" si="75"/>
        <v>6</v>
      </c>
    </row>
    <row r="1253" spans="1:15" x14ac:dyDescent="0.25">
      <c r="A1253" s="2">
        <v>35938</v>
      </c>
      <c r="B1253">
        <v>400</v>
      </c>
      <c r="C1253">
        <v>12.24</v>
      </c>
      <c r="D1253">
        <v>12.24</v>
      </c>
      <c r="E1253">
        <v>12.24</v>
      </c>
      <c r="F1253">
        <v>12.24</v>
      </c>
      <c r="M1253" s="15">
        <v>18403</v>
      </c>
      <c r="N1253" t="str">
        <f t="shared" si="74"/>
        <v>Off</v>
      </c>
      <c r="O1253">
        <f t="shared" si="75"/>
        <v>6</v>
      </c>
    </row>
    <row r="1254" spans="1:15" x14ac:dyDescent="0.25">
      <c r="A1254" s="2">
        <v>35938</v>
      </c>
      <c r="B1254">
        <v>500</v>
      </c>
      <c r="C1254">
        <v>12.23</v>
      </c>
      <c r="D1254">
        <v>12.23</v>
      </c>
      <c r="E1254">
        <v>12.23</v>
      </c>
      <c r="F1254">
        <v>12.23</v>
      </c>
      <c r="M1254" s="15">
        <v>18579</v>
      </c>
      <c r="N1254" t="str">
        <f t="shared" si="74"/>
        <v>Off</v>
      </c>
      <c r="O1254">
        <f t="shared" si="75"/>
        <v>6</v>
      </c>
    </row>
    <row r="1255" spans="1:15" x14ac:dyDescent="0.25">
      <c r="A1255" s="2">
        <v>35938</v>
      </c>
      <c r="B1255">
        <v>600</v>
      </c>
      <c r="C1255">
        <v>12.4</v>
      </c>
      <c r="D1255">
        <v>12.4</v>
      </c>
      <c r="E1255">
        <v>12.4</v>
      </c>
      <c r="F1255">
        <v>12.4</v>
      </c>
      <c r="M1255" s="15">
        <v>18880</v>
      </c>
      <c r="N1255" t="str">
        <f t="shared" si="74"/>
        <v>Off</v>
      </c>
      <c r="O1255">
        <f t="shared" si="75"/>
        <v>6</v>
      </c>
    </row>
    <row r="1256" spans="1:15" x14ac:dyDescent="0.25">
      <c r="A1256" s="2">
        <v>35938</v>
      </c>
      <c r="B1256">
        <v>700</v>
      </c>
      <c r="C1256">
        <v>13.02</v>
      </c>
      <c r="D1256">
        <v>13.02</v>
      </c>
      <c r="E1256">
        <v>13.02</v>
      </c>
      <c r="F1256">
        <v>13.02</v>
      </c>
      <c r="M1256" s="15">
        <v>19384</v>
      </c>
      <c r="N1256" t="str">
        <f t="shared" si="74"/>
        <v>Off</v>
      </c>
      <c r="O1256">
        <f t="shared" si="75"/>
        <v>6</v>
      </c>
    </row>
    <row r="1257" spans="1:15" x14ac:dyDescent="0.25">
      <c r="A1257" s="2">
        <v>35938</v>
      </c>
      <c r="B1257">
        <v>800</v>
      </c>
      <c r="C1257">
        <v>13.7</v>
      </c>
      <c r="D1257">
        <v>13.7</v>
      </c>
      <c r="E1257">
        <v>13.7</v>
      </c>
      <c r="F1257">
        <v>13.7</v>
      </c>
      <c r="M1257" s="15">
        <v>21076</v>
      </c>
      <c r="N1257" t="str">
        <f t="shared" si="74"/>
        <v>On</v>
      </c>
      <c r="O1257">
        <f t="shared" si="75"/>
        <v>6</v>
      </c>
    </row>
    <row r="1258" spans="1:15" x14ac:dyDescent="0.25">
      <c r="A1258" s="2">
        <v>35938</v>
      </c>
      <c r="B1258">
        <v>900</v>
      </c>
      <c r="C1258">
        <v>14.62</v>
      </c>
      <c r="D1258">
        <v>14.62</v>
      </c>
      <c r="E1258">
        <v>14.62</v>
      </c>
      <c r="F1258">
        <v>14.62</v>
      </c>
      <c r="M1258" s="15">
        <v>22759</v>
      </c>
      <c r="N1258" t="str">
        <f t="shared" si="74"/>
        <v>On</v>
      </c>
      <c r="O1258">
        <f t="shared" si="75"/>
        <v>6</v>
      </c>
    </row>
    <row r="1259" spans="1:15" x14ac:dyDescent="0.25">
      <c r="A1259" s="2">
        <v>35938</v>
      </c>
      <c r="B1259">
        <v>1000</v>
      </c>
      <c r="C1259">
        <v>15.27</v>
      </c>
      <c r="D1259">
        <v>15.27</v>
      </c>
      <c r="E1259">
        <v>15.27</v>
      </c>
      <c r="F1259">
        <v>15.27</v>
      </c>
      <c r="M1259" s="15">
        <v>24220</v>
      </c>
      <c r="N1259" t="str">
        <f t="shared" si="74"/>
        <v>On</v>
      </c>
      <c r="O1259">
        <f t="shared" si="75"/>
        <v>6</v>
      </c>
    </row>
    <row r="1260" spans="1:15" x14ac:dyDescent="0.25">
      <c r="A1260" s="2">
        <v>35938</v>
      </c>
      <c r="B1260">
        <v>1100</v>
      </c>
      <c r="C1260">
        <v>14.97</v>
      </c>
      <c r="D1260">
        <v>14.97</v>
      </c>
      <c r="E1260">
        <v>14.97</v>
      </c>
      <c r="F1260">
        <v>14.97</v>
      </c>
      <c r="M1260" s="15">
        <v>24903</v>
      </c>
      <c r="N1260" t="str">
        <f t="shared" si="74"/>
        <v>On</v>
      </c>
      <c r="O1260">
        <f t="shared" si="75"/>
        <v>6</v>
      </c>
    </row>
    <row r="1261" spans="1:15" x14ac:dyDescent="0.25">
      <c r="A1261" s="2">
        <v>35938</v>
      </c>
      <c r="B1261">
        <v>1200</v>
      </c>
      <c r="C1261">
        <v>14.8</v>
      </c>
      <c r="D1261">
        <v>14.8</v>
      </c>
      <c r="E1261">
        <v>14.8</v>
      </c>
      <c r="F1261">
        <v>14.8</v>
      </c>
      <c r="M1261" s="15">
        <v>24944</v>
      </c>
      <c r="N1261" t="str">
        <f t="shared" si="74"/>
        <v>On</v>
      </c>
      <c r="O1261">
        <f t="shared" si="75"/>
        <v>6</v>
      </c>
    </row>
    <row r="1262" spans="1:15" x14ac:dyDescent="0.25">
      <c r="A1262" s="2">
        <v>35938</v>
      </c>
      <c r="B1262">
        <v>1300</v>
      </c>
      <c r="C1262">
        <v>14.91</v>
      </c>
      <c r="D1262">
        <v>14.91</v>
      </c>
      <c r="E1262">
        <v>14.91</v>
      </c>
      <c r="F1262">
        <v>14.91</v>
      </c>
      <c r="M1262" s="15">
        <v>24767</v>
      </c>
      <c r="N1262" t="str">
        <f t="shared" si="74"/>
        <v>On</v>
      </c>
      <c r="O1262">
        <f t="shared" si="75"/>
        <v>6</v>
      </c>
    </row>
    <row r="1263" spans="1:15" x14ac:dyDescent="0.25">
      <c r="A1263" s="2">
        <v>35938</v>
      </c>
      <c r="B1263">
        <v>1400</v>
      </c>
      <c r="C1263">
        <v>15.08</v>
      </c>
      <c r="D1263">
        <v>15.08</v>
      </c>
      <c r="E1263">
        <v>15.08</v>
      </c>
      <c r="F1263">
        <v>15.08</v>
      </c>
      <c r="M1263" s="15">
        <v>24272</v>
      </c>
      <c r="N1263" t="str">
        <f t="shared" si="74"/>
        <v>On</v>
      </c>
      <c r="O1263">
        <f t="shared" si="75"/>
        <v>6</v>
      </c>
    </row>
    <row r="1264" spans="1:15" x14ac:dyDescent="0.25">
      <c r="A1264" s="2">
        <v>35938</v>
      </c>
      <c r="B1264">
        <v>1500</v>
      </c>
      <c r="C1264">
        <v>15.03</v>
      </c>
      <c r="D1264">
        <v>15.03</v>
      </c>
      <c r="E1264">
        <v>15.03</v>
      </c>
      <c r="F1264">
        <v>15.03</v>
      </c>
      <c r="M1264" s="15">
        <v>24271</v>
      </c>
      <c r="N1264" t="str">
        <f t="shared" si="74"/>
        <v>On</v>
      </c>
      <c r="O1264">
        <f t="shared" si="75"/>
        <v>6</v>
      </c>
    </row>
    <row r="1265" spans="1:15" x14ac:dyDescent="0.25">
      <c r="A1265" s="2">
        <v>35938</v>
      </c>
      <c r="B1265">
        <v>1600</v>
      </c>
      <c r="C1265">
        <v>14.8</v>
      </c>
      <c r="D1265">
        <v>14.8</v>
      </c>
      <c r="E1265">
        <v>14.8</v>
      </c>
      <c r="F1265">
        <v>14.8</v>
      </c>
      <c r="M1265" s="15">
        <v>24166</v>
      </c>
      <c r="N1265" t="str">
        <f t="shared" si="74"/>
        <v>On</v>
      </c>
      <c r="O1265">
        <f t="shared" si="75"/>
        <v>6</v>
      </c>
    </row>
    <row r="1266" spans="1:15" x14ac:dyDescent="0.25">
      <c r="A1266" s="2">
        <v>35938</v>
      </c>
      <c r="B1266">
        <v>1700</v>
      </c>
      <c r="C1266">
        <v>14.8</v>
      </c>
      <c r="D1266">
        <v>14.8</v>
      </c>
      <c r="E1266">
        <v>14.8</v>
      </c>
      <c r="F1266">
        <v>14.8</v>
      </c>
      <c r="M1266" s="15">
        <v>24397</v>
      </c>
      <c r="N1266" t="str">
        <f t="shared" si="74"/>
        <v>On</v>
      </c>
      <c r="O1266">
        <f t="shared" si="75"/>
        <v>6</v>
      </c>
    </row>
    <row r="1267" spans="1:15" x14ac:dyDescent="0.25">
      <c r="A1267" s="2">
        <v>35938</v>
      </c>
      <c r="B1267">
        <v>1800</v>
      </c>
      <c r="C1267">
        <v>14.8</v>
      </c>
      <c r="D1267">
        <v>14.8</v>
      </c>
      <c r="E1267">
        <v>14.8</v>
      </c>
      <c r="F1267">
        <v>14.8</v>
      </c>
      <c r="M1267" s="15">
        <v>24523</v>
      </c>
      <c r="N1267" t="str">
        <f t="shared" si="74"/>
        <v>On</v>
      </c>
      <c r="O1267">
        <f t="shared" si="75"/>
        <v>6</v>
      </c>
    </row>
    <row r="1268" spans="1:15" x14ac:dyDescent="0.25">
      <c r="A1268" s="2">
        <v>35938</v>
      </c>
      <c r="B1268">
        <v>1900</v>
      </c>
      <c r="C1268">
        <v>14.75</v>
      </c>
      <c r="D1268">
        <v>14.75</v>
      </c>
      <c r="E1268">
        <v>14.75</v>
      </c>
      <c r="F1268">
        <v>14.75</v>
      </c>
      <c r="M1268" s="15">
        <v>24312</v>
      </c>
      <c r="N1268" t="str">
        <f t="shared" si="74"/>
        <v>On</v>
      </c>
      <c r="O1268">
        <f t="shared" si="75"/>
        <v>6</v>
      </c>
    </row>
    <row r="1269" spans="1:15" x14ac:dyDescent="0.25">
      <c r="A1269" s="2">
        <v>35938</v>
      </c>
      <c r="B1269">
        <v>2000</v>
      </c>
      <c r="C1269">
        <v>14.44</v>
      </c>
      <c r="D1269">
        <v>14.44</v>
      </c>
      <c r="E1269">
        <v>14.44</v>
      </c>
      <c r="F1269">
        <v>14.44</v>
      </c>
      <c r="M1269" s="15">
        <v>24113</v>
      </c>
      <c r="N1269" t="str">
        <f t="shared" si="74"/>
        <v>On</v>
      </c>
      <c r="O1269">
        <f t="shared" si="75"/>
        <v>6</v>
      </c>
    </row>
    <row r="1270" spans="1:15" x14ac:dyDescent="0.25">
      <c r="A1270" s="2">
        <v>35938</v>
      </c>
      <c r="B1270">
        <v>2100</v>
      </c>
      <c r="C1270">
        <v>15.36</v>
      </c>
      <c r="D1270">
        <v>15.36</v>
      </c>
      <c r="E1270">
        <v>15.36</v>
      </c>
      <c r="F1270">
        <v>15.36</v>
      </c>
      <c r="M1270" s="15">
        <v>24751</v>
      </c>
      <c r="N1270" t="str">
        <f t="shared" si="74"/>
        <v>On</v>
      </c>
      <c r="O1270">
        <f t="shared" si="75"/>
        <v>6</v>
      </c>
    </row>
    <row r="1271" spans="1:15" x14ac:dyDescent="0.25">
      <c r="A1271" s="2">
        <v>35938</v>
      </c>
      <c r="B1271">
        <v>2200</v>
      </c>
      <c r="C1271">
        <v>15.31</v>
      </c>
      <c r="D1271">
        <v>15.31</v>
      </c>
      <c r="E1271">
        <v>15.31</v>
      </c>
      <c r="F1271">
        <v>15.31</v>
      </c>
      <c r="M1271" s="15">
        <v>25230</v>
      </c>
      <c r="N1271" t="str">
        <f t="shared" si="74"/>
        <v>On</v>
      </c>
      <c r="O1271">
        <f t="shared" si="75"/>
        <v>6</v>
      </c>
    </row>
    <row r="1272" spans="1:15" x14ac:dyDescent="0.25">
      <c r="A1272" s="2">
        <v>35938</v>
      </c>
      <c r="B1272">
        <v>2300</v>
      </c>
      <c r="C1272">
        <v>13.77</v>
      </c>
      <c r="D1272">
        <v>13.77</v>
      </c>
      <c r="E1272">
        <v>13.77</v>
      </c>
      <c r="F1272">
        <v>13.77</v>
      </c>
      <c r="M1272" s="15">
        <v>23730</v>
      </c>
      <c r="N1272" t="str">
        <f t="shared" si="74"/>
        <v>On</v>
      </c>
      <c r="O1272">
        <f t="shared" si="75"/>
        <v>6</v>
      </c>
    </row>
    <row r="1273" spans="1:15" x14ac:dyDescent="0.25">
      <c r="A1273" s="2">
        <v>35938</v>
      </c>
      <c r="B1273">
        <v>2400</v>
      </c>
      <c r="C1273">
        <v>12.74</v>
      </c>
      <c r="D1273">
        <v>12.74</v>
      </c>
      <c r="E1273">
        <v>12.74</v>
      </c>
      <c r="F1273">
        <v>12.74</v>
      </c>
      <c r="M1273" s="15">
        <v>21588</v>
      </c>
      <c r="N1273" t="str">
        <f t="shared" si="74"/>
        <v>Off</v>
      </c>
      <c r="O1273">
        <f t="shared" si="75"/>
        <v>6</v>
      </c>
    </row>
    <row r="1274" spans="1:15" x14ac:dyDescent="0.25">
      <c r="A1274" s="2">
        <v>35939</v>
      </c>
      <c r="B1274">
        <v>100</v>
      </c>
      <c r="C1274">
        <v>11.82</v>
      </c>
      <c r="D1274">
        <v>11.82</v>
      </c>
      <c r="E1274">
        <v>11.82</v>
      </c>
      <c r="F1274">
        <v>11.82</v>
      </c>
      <c r="M1274" s="15">
        <v>19806</v>
      </c>
      <c r="N1274" t="str">
        <f t="shared" si="74"/>
        <v>Off</v>
      </c>
      <c r="O1274">
        <f t="shared" si="75"/>
        <v>7</v>
      </c>
    </row>
    <row r="1275" spans="1:15" x14ac:dyDescent="0.25">
      <c r="A1275" s="2">
        <v>35939</v>
      </c>
      <c r="B1275">
        <v>200</v>
      </c>
      <c r="C1275">
        <v>8</v>
      </c>
      <c r="D1275">
        <v>8</v>
      </c>
      <c r="E1275">
        <v>8</v>
      </c>
      <c r="F1275">
        <v>8</v>
      </c>
      <c r="M1275" s="15">
        <v>18161</v>
      </c>
      <c r="N1275" t="str">
        <f t="shared" si="74"/>
        <v>Off</v>
      </c>
      <c r="O1275">
        <f t="shared" si="75"/>
        <v>7</v>
      </c>
    </row>
    <row r="1276" spans="1:15" x14ac:dyDescent="0.25">
      <c r="A1276" s="2">
        <v>35939</v>
      </c>
      <c r="B1276">
        <v>300</v>
      </c>
      <c r="C1276">
        <v>8</v>
      </c>
      <c r="D1276">
        <v>8</v>
      </c>
      <c r="E1276">
        <v>8</v>
      </c>
      <c r="F1276">
        <v>8</v>
      </c>
      <c r="M1276" s="15">
        <v>17600</v>
      </c>
      <c r="N1276" t="str">
        <f t="shared" si="74"/>
        <v>Off</v>
      </c>
      <c r="O1276">
        <f t="shared" si="75"/>
        <v>7</v>
      </c>
    </row>
    <row r="1277" spans="1:15" x14ac:dyDescent="0.25">
      <c r="A1277" s="2">
        <v>35939</v>
      </c>
      <c r="B1277">
        <v>400</v>
      </c>
      <c r="C1277">
        <v>8</v>
      </c>
      <c r="D1277">
        <v>8</v>
      </c>
      <c r="E1277">
        <v>8</v>
      </c>
      <c r="F1277">
        <v>8</v>
      </c>
      <c r="M1277" s="15">
        <v>17655</v>
      </c>
      <c r="N1277" t="str">
        <f t="shared" si="74"/>
        <v>Off</v>
      </c>
      <c r="O1277">
        <f t="shared" si="75"/>
        <v>7</v>
      </c>
    </row>
    <row r="1278" spans="1:15" x14ac:dyDescent="0.25">
      <c r="A1278" s="2">
        <v>35939</v>
      </c>
      <c r="B1278">
        <v>500</v>
      </c>
      <c r="C1278">
        <v>0.67</v>
      </c>
      <c r="D1278">
        <v>0.67</v>
      </c>
      <c r="E1278">
        <v>0.67</v>
      </c>
      <c r="F1278">
        <v>0.67</v>
      </c>
      <c r="M1278" s="15">
        <v>17461</v>
      </c>
      <c r="N1278" t="str">
        <f t="shared" si="74"/>
        <v>Off</v>
      </c>
      <c r="O1278">
        <f t="shared" si="75"/>
        <v>7</v>
      </c>
    </row>
    <row r="1279" spans="1:15" x14ac:dyDescent="0.25">
      <c r="A1279" s="2">
        <v>35939</v>
      </c>
      <c r="B1279">
        <v>600</v>
      </c>
      <c r="C1279">
        <v>0</v>
      </c>
      <c r="D1279">
        <v>0</v>
      </c>
      <c r="E1279">
        <v>0</v>
      </c>
      <c r="F1279">
        <v>0</v>
      </c>
      <c r="M1279" s="15">
        <v>17530</v>
      </c>
      <c r="N1279" t="str">
        <f t="shared" si="74"/>
        <v>Off</v>
      </c>
      <c r="O1279">
        <f t="shared" si="75"/>
        <v>7</v>
      </c>
    </row>
    <row r="1280" spans="1:15" x14ac:dyDescent="0.25">
      <c r="A1280" s="2">
        <v>35939</v>
      </c>
      <c r="B1280">
        <v>700</v>
      </c>
      <c r="C1280">
        <v>2.67</v>
      </c>
      <c r="D1280">
        <v>2.67</v>
      </c>
      <c r="E1280">
        <v>2.67</v>
      </c>
      <c r="F1280">
        <v>2.67</v>
      </c>
      <c r="M1280" s="15">
        <v>17698</v>
      </c>
      <c r="N1280" t="str">
        <f t="shared" si="74"/>
        <v>Off</v>
      </c>
      <c r="O1280">
        <f t="shared" si="75"/>
        <v>7</v>
      </c>
    </row>
    <row r="1281" spans="1:15" x14ac:dyDescent="0.25">
      <c r="A1281" s="2">
        <v>35939</v>
      </c>
      <c r="B1281">
        <v>800</v>
      </c>
      <c r="C1281">
        <v>10.83</v>
      </c>
      <c r="D1281">
        <v>10.83</v>
      </c>
      <c r="E1281">
        <v>10.83</v>
      </c>
      <c r="F1281">
        <v>10.83</v>
      </c>
      <c r="M1281" s="15">
        <v>18859</v>
      </c>
      <c r="N1281" t="str">
        <f t="shared" si="74"/>
        <v>On</v>
      </c>
      <c r="O1281">
        <f t="shared" si="75"/>
        <v>7</v>
      </c>
    </row>
    <row r="1282" spans="1:15" x14ac:dyDescent="0.25">
      <c r="A1282" s="2">
        <v>35939</v>
      </c>
      <c r="B1282">
        <v>900</v>
      </c>
      <c r="C1282">
        <v>11.85</v>
      </c>
      <c r="D1282">
        <v>11.85</v>
      </c>
      <c r="E1282">
        <v>11.85</v>
      </c>
      <c r="F1282">
        <v>11.85</v>
      </c>
      <c r="M1282" s="15">
        <v>20559</v>
      </c>
      <c r="N1282" t="str">
        <f t="shared" si="74"/>
        <v>On</v>
      </c>
      <c r="O1282">
        <f t="shared" si="75"/>
        <v>7</v>
      </c>
    </row>
    <row r="1283" spans="1:15" x14ac:dyDescent="0.25">
      <c r="A1283" s="2">
        <v>35939</v>
      </c>
      <c r="B1283">
        <v>1000</v>
      </c>
      <c r="C1283">
        <v>13.09</v>
      </c>
      <c r="D1283">
        <v>13.09</v>
      </c>
      <c r="E1283">
        <v>13.09</v>
      </c>
      <c r="F1283">
        <v>13.09</v>
      </c>
      <c r="M1283" s="15">
        <v>22271</v>
      </c>
      <c r="N1283" t="str">
        <f t="shared" ref="N1283:N1346" si="76">+IF(B1283&gt;700,IF(B1283&lt;2400,"On","Off"),"Off")</f>
        <v>On</v>
      </c>
      <c r="O1283">
        <f t="shared" ref="O1283:O1346" si="77">+WEEKDAY(A1283,2)</f>
        <v>7</v>
      </c>
    </row>
    <row r="1284" spans="1:15" x14ac:dyDescent="0.25">
      <c r="A1284" s="2">
        <v>35939</v>
      </c>
      <c r="B1284">
        <v>1100</v>
      </c>
      <c r="C1284">
        <v>13.13</v>
      </c>
      <c r="D1284">
        <v>13.13</v>
      </c>
      <c r="E1284">
        <v>13.13</v>
      </c>
      <c r="F1284">
        <v>13.13</v>
      </c>
      <c r="M1284" s="15">
        <v>23170</v>
      </c>
      <c r="N1284" t="str">
        <f t="shared" si="76"/>
        <v>On</v>
      </c>
      <c r="O1284">
        <f t="shared" si="77"/>
        <v>7</v>
      </c>
    </row>
    <row r="1285" spans="1:15" x14ac:dyDescent="0.25">
      <c r="A1285" s="2">
        <v>35939</v>
      </c>
      <c r="B1285">
        <v>1200</v>
      </c>
      <c r="C1285">
        <v>13.54</v>
      </c>
      <c r="D1285">
        <v>13.54</v>
      </c>
      <c r="E1285">
        <v>13.54</v>
      </c>
      <c r="F1285">
        <v>13.54</v>
      </c>
      <c r="M1285" s="15">
        <v>23744</v>
      </c>
      <c r="N1285" t="str">
        <f t="shared" si="76"/>
        <v>On</v>
      </c>
      <c r="O1285">
        <f t="shared" si="77"/>
        <v>7</v>
      </c>
    </row>
    <row r="1286" spans="1:15" x14ac:dyDescent="0.25">
      <c r="A1286" s="2">
        <v>35939</v>
      </c>
      <c r="B1286">
        <v>1300</v>
      </c>
      <c r="C1286">
        <v>13.98</v>
      </c>
      <c r="D1286">
        <v>13.98</v>
      </c>
      <c r="E1286">
        <v>13.98</v>
      </c>
      <c r="F1286">
        <v>13.98</v>
      </c>
      <c r="M1286" s="15">
        <v>24028</v>
      </c>
      <c r="N1286" t="str">
        <f t="shared" si="76"/>
        <v>On</v>
      </c>
      <c r="O1286">
        <f t="shared" si="77"/>
        <v>7</v>
      </c>
    </row>
    <row r="1287" spans="1:15" x14ac:dyDescent="0.25">
      <c r="A1287" s="2">
        <v>35939</v>
      </c>
      <c r="B1287">
        <v>1400</v>
      </c>
      <c r="C1287">
        <v>13.73</v>
      </c>
      <c r="D1287">
        <v>13.73</v>
      </c>
      <c r="E1287">
        <v>13.73</v>
      </c>
      <c r="F1287">
        <v>13.73</v>
      </c>
      <c r="M1287" s="15">
        <v>23966</v>
      </c>
      <c r="N1287" t="str">
        <f t="shared" si="76"/>
        <v>On</v>
      </c>
      <c r="O1287">
        <f t="shared" si="77"/>
        <v>7</v>
      </c>
    </row>
    <row r="1288" spans="1:15" x14ac:dyDescent="0.25">
      <c r="A1288" s="2">
        <v>35939</v>
      </c>
      <c r="B1288">
        <v>1500</v>
      </c>
      <c r="C1288">
        <v>13.43</v>
      </c>
      <c r="D1288">
        <v>13.43</v>
      </c>
      <c r="E1288">
        <v>13.43</v>
      </c>
      <c r="F1288">
        <v>13.43</v>
      </c>
      <c r="M1288" s="15">
        <v>23838</v>
      </c>
      <c r="N1288" t="str">
        <f t="shared" si="76"/>
        <v>On</v>
      </c>
      <c r="O1288">
        <f t="shared" si="77"/>
        <v>7</v>
      </c>
    </row>
    <row r="1289" spans="1:15" x14ac:dyDescent="0.25">
      <c r="A1289" s="2">
        <v>35939</v>
      </c>
      <c r="B1289">
        <v>1600</v>
      </c>
      <c r="C1289">
        <v>13.3</v>
      </c>
      <c r="D1289">
        <v>13.3</v>
      </c>
      <c r="E1289">
        <v>13.3</v>
      </c>
      <c r="F1289">
        <v>13.3</v>
      </c>
      <c r="M1289" s="15">
        <v>23858</v>
      </c>
      <c r="N1289" t="str">
        <f t="shared" si="76"/>
        <v>On</v>
      </c>
      <c r="O1289">
        <f t="shared" si="77"/>
        <v>7</v>
      </c>
    </row>
    <row r="1290" spans="1:15" x14ac:dyDescent="0.25">
      <c r="A1290" s="2">
        <v>35939</v>
      </c>
      <c r="B1290">
        <v>1700</v>
      </c>
      <c r="C1290">
        <v>13.31</v>
      </c>
      <c r="D1290">
        <v>13.31</v>
      </c>
      <c r="E1290">
        <v>13.31</v>
      </c>
      <c r="F1290">
        <v>13.31</v>
      </c>
      <c r="M1290" s="15">
        <v>24045</v>
      </c>
      <c r="N1290" t="str">
        <f t="shared" si="76"/>
        <v>On</v>
      </c>
      <c r="O1290">
        <f t="shared" si="77"/>
        <v>7</v>
      </c>
    </row>
    <row r="1291" spans="1:15" x14ac:dyDescent="0.25">
      <c r="A1291" s="2">
        <v>35939</v>
      </c>
      <c r="B1291">
        <v>1800</v>
      </c>
      <c r="C1291">
        <v>13.62</v>
      </c>
      <c r="D1291">
        <v>13.62</v>
      </c>
      <c r="E1291">
        <v>13.62</v>
      </c>
      <c r="F1291">
        <v>13.62</v>
      </c>
      <c r="M1291" s="15">
        <v>24093</v>
      </c>
      <c r="N1291" t="str">
        <f t="shared" si="76"/>
        <v>On</v>
      </c>
      <c r="O1291">
        <f t="shared" si="77"/>
        <v>7</v>
      </c>
    </row>
    <row r="1292" spans="1:15" x14ac:dyDescent="0.25">
      <c r="A1292" s="2">
        <v>35939</v>
      </c>
      <c r="B1292">
        <v>1900</v>
      </c>
      <c r="C1292">
        <v>13.82</v>
      </c>
      <c r="D1292">
        <v>13.82</v>
      </c>
      <c r="E1292">
        <v>13.82</v>
      </c>
      <c r="F1292">
        <v>13.82</v>
      </c>
      <c r="M1292" s="15">
        <v>23875</v>
      </c>
      <c r="N1292" t="str">
        <f t="shared" si="76"/>
        <v>On</v>
      </c>
      <c r="O1292">
        <f t="shared" si="77"/>
        <v>7</v>
      </c>
    </row>
    <row r="1293" spans="1:15" x14ac:dyDescent="0.25">
      <c r="A1293" s="2">
        <v>35939</v>
      </c>
      <c r="B1293">
        <v>2000</v>
      </c>
      <c r="C1293">
        <v>14.06</v>
      </c>
      <c r="D1293">
        <v>13.52</v>
      </c>
      <c r="E1293">
        <v>13.56</v>
      </c>
      <c r="F1293">
        <v>18.45</v>
      </c>
      <c r="M1293" s="15">
        <v>23681</v>
      </c>
      <c r="N1293" t="str">
        <f t="shared" si="76"/>
        <v>On</v>
      </c>
      <c r="O1293">
        <f t="shared" si="77"/>
        <v>7</v>
      </c>
    </row>
    <row r="1294" spans="1:15" x14ac:dyDescent="0.25">
      <c r="A1294" s="2">
        <v>35939</v>
      </c>
      <c r="B1294">
        <v>2100</v>
      </c>
      <c r="C1294">
        <v>18.93</v>
      </c>
      <c r="D1294">
        <v>15.73</v>
      </c>
      <c r="E1294">
        <v>16.010000000000002</v>
      </c>
      <c r="F1294">
        <v>44.94</v>
      </c>
      <c r="M1294" s="15">
        <v>24298</v>
      </c>
      <c r="N1294" t="str">
        <f t="shared" si="76"/>
        <v>On</v>
      </c>
      <c r="O1294">
        <f t="shared" si="77"/>
        <v>7</v>
      </c>
    </row>
    <row r="1295" spans="1:15" x14ac:dyDescent="0.25">
      <c r="A1295" s="2">
        <v>35939</v>
      </c>
      <c r="B1295">
        <v>2200</v>
      </c>
      <c r="C1295">
        <v>17.739999999999998</v>
      </c>
      <c r="D1295">
        <v>14.51</v>
      </c>
      <c r="E1295">
        <v>14.79</v>
      </c>
      <c r="F1295">
        <v>43.95</v>
      </c>
      <c r="M1295" s="15">
        <v>24948</v>
      </c>
      <c r="N1295" t="str">
        <f t="shared" si="76"/>
        <v>On</v>
      </c>
      <c r="O1295">
        <f t="shared" si="77"/>
        <v>7</v>
      </c>
    </row>
    <row r="1296" spans="1:15" x14ac:dyDescent="0.25">
      <c r="A1296" s="2">
        <v>35939</v>
      </c>
      <c r="B1296">
        <v>2300</v>
      </c>
      <c r="C1296">
        <v>12.65</v>
      </c>
      <c r="D1296">
        <v>12.65</v>
      </c>
      <c r="E1296">
        <v>12.65</v>
      </c>
      <c r="F1296">
        <v>12.65</v>
      </c>
      <c r="M1296" s="15">
        <v>23320</v>
      </c>
      <c r="N1296" t="str">
        <f t="shared" si="76"/>
        <v>On</v>
      </c>
      <c r="O1296">
        <f t="shared" si="77"/>
        <v>7</v>
      </c>
    </row>
    <row r="1297" spans="1:15" x14ac:dyDescent="0.25">
      <c r="A1297" s="2">
        <v>35939</v>
      </c>
      <c r="B1297">
        <v>2400</v>
      </c>
      <c r="C1297">
        <v>12.58</v>
      </c>
      <c r="D1297">
        <v>12.58</v>
      </c>
      <c r="E1297">
        <v>12.58</v>
      </c>
      <c r="F1297">
        <v>12.58</v>
      </c>
      <c r="M1297" s="15">
        <v>21588</v>
      </c>
      <c r="N1297" t="str">
        <f t="shared" si="76"/>
        <v>Off</v>
      </c>
      <c r="O1297">
        <f t="shared" si="77"/>
        <v>7</v>
      </c>
    </row>
    <row r="1298" spans="1:15" x14ac:dyDescent="0.25">
      <c r="A1298" s="2">
        <v>35940</v>
      </c>
      <c r="B1298">
        <v>100</v>
      </c>
      <c r="C1298">
        <v>12.3</v>
      </c>
      <c r="D1298">
        <v>12.3</v>
      </c>
      <c r="E1298">
        <v>12.3</v>
      </c>
      <c r="F1298">
        <v>12.3</v>
      </c>
      <c r="M1298" s="15">
        <v>19869</v>
      </c>
      <c r="N1298" t="str">
        <f t="shared" si="76"/>
        <v>Off</v>
      </c>
      <c r="O1298">
        <v>8</v>
      </c>
    </row>
    <row r="1299" spans="1:15" x14ac:dyDescent="0.25">
      <c r="A1299" s="2">
        <v>35940</v>
      </c>
      <c r="B1299">
        <v>200</v>
      </c>
      <c r="C1299">
        <v>12.07</v>
      </c>
      <c r="D1299">
        <v>12.07</v>
      </c>
      <c r="E1299">
        <v>12.07</v>
      </c>
      <c r="F1299">
        <v>12.07</v>
      </c>
      <c r="M1299" s="15">
        <v>18792</v>
      </c>
      <c r="N1299" t="str">
        <f t="shared" si="76"/>
        <v>Off</v>
      </c>
      <c r="O1299">
        <v>8</v>
      </c>
    </row>
    <row r="1300" spans="1:15" x14ac:dyDescent="0.25">
      <c r="A1300" s="2">
        <v>35940</v>
      </c>
      <c r="B1300">
        <v>300</v>
      </c>
      <c r="C1300">
        <v>11.69</v>
      </c>
      <c r="D1300">
        <v>11.69</v>
      </c>
      <c r="E1300">
        <v>11.69</v>
      </c>
      <c r="F1300">
        <v>11.69</v>
      </c>
      <c r="M1300" s="15">
        <v>18187</v>
      </c>
      <c r="N1300" t="str">
        <f t="shared" si="76"/>
        <v>Off</v>
      </c>
      <c r="O1300">
        <v>8</v>
      </c>
    </row>
    <row r="1301" spans="1:15" x14ac:dyDescent="0.25">
      <c r="A1301" s="2">
        <v>35940</v>
      </c>
      <c r="B1301">
        <v>400</v>
      </c>
      <c r="C1301">
        <v>11.54</v>
      </c>
      <c r="D1301">
        <v>11.54</v>
      </c>
      <c r="E1301">
        <v>11.54</v>
      </c>
      <c r="F1301">
        <v>11.54</v>
      </c>
      <c r="M1301" s="15">
        <v>17879</v>
      </c>
      <c r="N1301" t="str">
        <f t="shared" si="76"/>
        <v>Off</v>
      </c>
      <c r="O1301">
        <v>8</v>
      </c>
    </row>
    <row r="1302" spans="1:15" x14ac:dyDescent="0.25">
      <c r="A1302" s="2">
        <v>35940</v>
      </c>
      <c r="B1302">
        <v>500</v>
      </c>
      <c r="C1302">
        <v>11.62</v>
      </c>
      <c r="D1302">
        <v>11.62</v>
      </c>
      <c r="E1302">
        <v>11.62</v>
      </c>
      <c r="F1302">
        <v>11.62</v>
      </c>
      <c r="M1302" s="15">
        <v>17904</v>
      </c>
      <c r="N1302" t="str">
        <f t="shared" si="76"/>
        <v>Off</v>
      </c>
      <c r="O1302">
        <v>8</v>
      </c>
    </row>
    <row r="1303" spans="1:15" x14ac:dyDescent="0.25">
      <c r="A1303" s="2">
        <v>35940</v>
      </c>
      <c r="B1303">
        <v>600</v>
      </c>
      <c r="C1303">
        <v>11.8</v>
      </c>
      <c r="D1303">
        <v>11.8</v>
      </c>
      <c r="E1303">
        <v>11.8</v>
      </c>
      <c r="F1303">
        <v>11.8</v>
      </c>
      <c r="M1303" s="15">
        <v>18123</v>
      </c>
      <c r="N1303" t="str">
        <f t="shared" si="76"/>
        <v>Off</v>
      </c>
      <c r="O1303">
        <v>8</v>
      </c>
    </row>
    <row r="1304" spans="1:15" x14ac:dyDescent="0.25">
      <c r="A1304" s="2">
        <v>35940</v>
      </c>
      <c r="B1304">
        <v>700</v>
      </c>
      <c r="C1304">
        <v>11.63</v>
      </c>
      <c r="D1304">
        <v>11.63</v>
      </c>
      <c r="E1304">
        <v>11.63</v>
      </c>
      <c r="F1304">
        <v>11.63</v>
      </c>
      <c r="M1304" s="15">
        <v>18421</v>
      </c>
      <c r="N1304" t="str">
        <f t="shared" si="76"/>
        <v>Off</v>
      </c>
      <c r="O1304">
        <v>8</v>
      </c>
    </row>
    <row r="1305" spans="1:15" x14ac:dyDescent="0.25">
      <c r="A1305" s="2">
        <v>35940</v>
      </c>
      <c r="B1305">
        <v>800</v>
      </c>
      <c r="C1305">
        <v>12.1</v>
      </c>
      <c r="D1305">
        <v>12.1</v>
      </c>
      <c r="E1305">
        <v>12.1</v>
      </c>
      <c r="F1305">
        <v>12.1</v>
      </c>
      <c r="M1305" s="15">
        <v>19512</v>
      </c>
      <c r="N1305" t="str">
        <f t="shared" si="76"/>
        <v>On</v>
      </c>
      <c r="O1305">
        <v>8</v>
      </c>
    </row>
    <row r="1306" spans="1:15" x14ac:dyDescent="0.25">
      <c r="A1306" s="2">
        <v>35940</v>
      </c>
      <c r="B1306">
        <v>900</v>
      </c>
      <c r="C1306">
        <v>12.99</v>
      </c>
      <c r="D1306">
        <v>12.99</v>
      </c>
      <c r="E1306">
        <v>12.99</v>
      </c>
      <c r="F1306">
        <v>12.99</v>
      </c>
      <c r="M1306" s="15">
        <v>21532</v>
      </c>
      <c r="N1306" t="str">
        <f t="shared" si="76"/>
        <v>On</v>
      </c>
      <c r="O1306">
        <v>8</v>
      </c>
    </row>
    <row r="1307" spans="1:15" x14ac:dyDescent="0.25">
      <c r="A1307" s="2">
        <v>35940</v>
      </c>
      <c r="B1307">
        <v>1000</v>
      </c>
      <c r="C1307">
        <v>14.88</v>
      </c>
      <c r="D1307">
        <v>14.88</v>
      </c>
      <c r="E1307">
        <v>14.88</v>
      </c>
      <c r="F1307">
        <v>14.88</v>
      </c>
      <c r="M1307" s="15">
        <v>23609</v>
      </c>
      <c r="N1307" t="str">
        <f t="shared" si="76"/>
        <v>On</v>
      </c>
      <c r="O1307">
        <v>8</v>
      </c>
    </row>
    <row r="1308" spans="1:15" x14ac:dyDescent="0.25">
      <c r="A1308" s="2">
        <v>35940</v>
      </c>
      <c r="B1308">
        <v>1100</v>
      </c>
      <c r="C1308">
        <v>17.03</v>
      </c>
      <c r="D1308">
        <v>17.03</v>
      </c>
      <c r="E1308">
        <v>17.03</v>
      </c>
      <c r="F1308">
        <v>17.03</v>
      </c>
      <c r="M1308" s="15">
        <v>24903</v>
      </c>
      <c r="N1308" t="str">
        <f t="shared" si="76"/>
        <v>On</v>
      </c>
      <c r="O1308">
        <v>8</v>
      </c>
    </row>
    <row r="1309" spans="1:15" x14ac:dyDescent="0.25">
      <c r="A1309" s="2">
        <v>35940</v>
      </c>
      <c r="B1309">
        <v>1200</v>
      </c>
      <c r="C1309">
        <v>22.5</v>
      </c>
      <c r="D1309">
        <v>22.5</v>
      </c>
      <c r="E1309">
        <v>22.5</v>
      </c>
      <c r="F1309">
        <v>22.5</v>
      </c>
      <c r="M1309" s="15">
        <v>25548</v>
      </c>
      <c r="N1309" t="str">
        <f t="shared" si="76"/>
        <v>On</v>
      </c>
      <c r="O1309">
        <v>8</v>
      </c>
    </row>
    <row r="1310" spans="1:15" x14ac:dyDescent="0.25">
      <c r="A1310" s="2">
        <v>35940</v>
      </c>
      <c r="B1310">
        <v>1300</v>
      </c>
      <c r="C1310">
        <v>25.49</v>
      </c>
      <c r="D1310">
        <v>25.49</v>
      </c>
      <c r="E1310">
        <v>25.49</v>
      </c>
      <c r="F1310">
        <v>25.49</v>
      </c>
      <c r="M1310" s="15">
        <v>25898</v>
      </c>
      <c r="N1310" t="str">
        <f t="shared" si="76"/>
        <v>On</v>
      </c>
      <c r="O1310">
        <v>8</v>
      </c>
    </row>
    <row r="1311" spans="1:15" x14ac:dyDescent="0.25">
      <c r="A1311" s="2">
        <v>35940</v>
      </c>
      <c r="B1311">
        <v>1400</v>
      </c>
      <c r="C1311">
        <v>25.58</v>
      </c>
      <c r="D1311">
        <v>25.58</v>
      </c>
      <c r="E1311">
        <v>25.58</v>
      </c>
      <c r="F1311">
        <v>25.58</v>
      </c>
      <c r="M1311" s="15">
        <v>25831</v>
      </c>
      <c r="N1311" t="str">
        <f t="shared" si="76"/>
        <v>On</v>
      </c>
      <c r="O1311">
        <v>8</v>
      </c>
    </row>
    <row r="1312" spans="1:15" x14ac:dyDescent="0.25">
      <c r="A1312" s="2">
        <v>35940</v>
      </c>
      <c r="B1312">
        <v>1500</v>
      </c>
      <c r="C1312">
        <v>24.91</v>
      </c>
      <c r="D1312">
        <v>24.91</v>
      </c>
      <c r="E1312">
        <v>24.91</v>
      </c>
      <c r="F1312">
        <v>24.91</v>
      </c>
      <c r="M1312" s="15">
        <v>25708</v>
      </c>
      <c r="N1312" t="str">
        <f t="shared" si="76"/>
        <v>On</v>
      </c>
      <c r="O1312">
        <v>8</v>
      </c>
    </row>
    <row r="1313" spans="1:15" x14ac:dyDescent="0.25">
      <c r="A1313" s="2">
        <v>35940</v>
      </c>
      <c r="B1313">
        <v>1600</v>
      </c>
      <c r="C1313">
        <v>22.33</v>
      </c>
      <c r="D1313">
        <v>22.33</v>
      </c>
      <c r="E1313">
        <v>22.33</v>
      </c>
      <c r="F1313">
        <v>22.33</v>
      </c>
      <c r="M1313" s="15">
        <v>25744</v>
      </c>
      <c r="N1313" t="str">
        <f t="shared" si="76"/>
        <v>On</v>
      </c>
      <c r="O1313">
        <v>8</v>
      </c>
    </row>
    <row r="1314" spans="1:15" x14ac:dyDescent="0.25">
      <c r="A1314" s="2">
        <v>35940</v>
      </c>
      <c r="B1314">
        <v>1700</v>
      </c>
      <c r="C1314">
        <v>26.99</v>
      </c>
      <c r="D1314">
        <v>26.99</v>
      </c>
      <c r="E1314">
        <v>26.99</v>
      </c>
      <c r="F1314">
        <v>26.99</v>
      </c>
      <c r="M1314" s="15">
        <v>26001</v>
      </c>
      <c r="N1314" t="str">
        <f t="shared" si="76"/>
        <v>On</v>
      </c>
      <c r="O1314">
        <v>8</v>
      </c>
    </row>
    <row r="1315" spans="1:15" x14ac:dyDescent="0.25">
      <c r="A1315" s="2">
        <v>35940</v>
      </c>
      <c r="B1315">
        <v>1800</v>
      </c>
      <c r="C1315">
        <v>32</v>
      </c>
      <c r="D1315">
        <v>32</v>
      </c>
      <c r="E1315">
        <v>32</v>
      </c>
      <c r="F1315">
        <v>32</v>
      </c>
      <c r="M1315" s="15">
        <v>26161</v>
      </c>
      <c r="N1315" t="str">
        <f t="shared" si="76"/>
        <v>On</v>
      </c>
      <c r="O1315">
        <v>8</v>
      </c>
    </row>
    <row r="1316" spans="1:15" x14ac:dyDescent="0.25">
      <c r="A1316" s="2">
        <v>35940</v>
      </c>
      <c r="B1316">
        <v>1900</v>
      </c>
      <c r="C1316">
        <v>27.42</v>
      </c>
      <c r="D1316">
        <v>27.42</v>
      </c>
      <c r="E1316">
        <v>27.42</v>
      </c>
      <c r="F1316">
        <v>27.42</v>
      </c>
      <c r="M1316" s="15">
        <v>26096</v>
      </c>
      <c r="N1316" t="str">
        <f t="shared" si="76"/>
        <v>On</v>
      </c>
      <c r="O1316">
        <v>8</v>
      </c>
    </row>
    <row r="1317" spans="1:15" x14ac:dyDescent="0.25">
      <c r="A1317" s="2">
        <v>35940</v>
      </c>
      <c r="B1317">
        <v>2000</v>
      </c>
      <c r="C1317">
        <v>22.75</v>
      </c>
      <c r="D1317">
        <v>22.75</v>
      </c>
      <c r="E1317">
        <v>22.75</v>
      </c>
      <c r="F1317">
        <v>22.75</v>
      </c>
      <c r="M1317" s="15">
        <v>26516</v>
      </c>
      <c r="N1317" t="str">
        <f t="shared" si="76"/>
        <v>On</v>
      </c>
      <c r="O1317">
        <v>8</v>
      </c>
    </row>
    <row r="1318" spans="1:15" x14ac:dyDescent="0.25">
      <c r="A1318" s="2">
        <v>35940</v>
      </c>
      <c r="B1318">
        <v>2100</v>
      </c>
      <c r="C1318">
        <v>40.64</v>
      </c>
      <c r="D1318">
        <v>40.64</v>
      </c>
      <c r="E1318">
        <v>40.64</v>
      </c>
      <c r="F1318">
        <v>40.64</v>
      </c>
      <c r="M1318" s="15">
        <v>27601</v>
      </c>
      <c r="N1318" t="str">
        <f t="shared" si="76"/>
        <v>On</v>
      </c>
      <c r="O1318">
        <v>8</v>
      </c>
    </row>
    <row r="1319" spans="1:15" x14ac:dyDescent="0.25">
      <c r="A1319" s="2">
        <v>35940</v>
      </c>
      <c r="B1319">
        <v>2200</v>
      </c>
      <c r="C1319">
        <v>35.590000000000003</v>
      </c>
      <c r="D1319">
        <v>35.590000000000003</v>
      </c>
      <c r="E1319">
        <v>35.590000000000003</v>
      </c>
      <c r="F1319">
        <v>35.590000000000003</v>
      </c>
      <c r="M1319" s="15">
        <v>27893</v>
      </c>
      <c r="N1319" t="str">
        <f t="shared" si="76"/>
        <v>On</v>
      </c>
      <c r="O1319">
        <v>8</v>
      </c>
    </row>
    <row r="1320" spans="1:15" x14ac:dyDescent="0.25">
      <c r="A1320" s="2">
        <v>35940</v>
      </c>
      <c r="B1320">
        <v>2300</v>
      </c>
      <c r="C1320">
        <v>14.62</v>
      </c>
      <c r="D1320">
        <v>14.62</v>
      </c>
      <c r="E1320">
        <v>14.62</v>
      </c>
      <c r="F1320">
        <v>14.62</v>
      </c>
      <c r="M1320" s="15">
        <v>25861</v>
      </c>
      <c r="N1320" t="str">
        <f t="shared" si="76"/>
        <v>On</v>
      </c>
      <c r="O1320">
        <v>8</v>
      </c>
    </row>
    <row r="1321" spans="1:15" x14ac:dyDescent="0.25">
      <c r="A1321" s="2">
        <v>35940</v>
      </c>
      <c r="B1321">
        <v>2400</v>
      </c>
      <c r="C1321">
        <v>13.17</v>
      </c>
      <c r="D1321">
        <v>13.17</v>
      </c>
      <c r="E1321">
        <v>13.17</v>
      </c>
      <c r="F1321">
        <v>13.17</v>
      </c>
      <c r="M1321" s="15">
        <v>23396</v>
      </c>
      <c r="N1321" t="str">
        <f t="shared" si="76"/>
        <v>Off</v>
      </c>
      <c r="O1321">
        <v>8</v>
      </c>
    </row>
    <row r="1322" spans="1:15" x14ac:dyDescent="0.25">
      <c r="A1322" s="2">
        <v>35941</v>
      </c>
      <c r="B1322">
        <v>100</v>
      </c>
      <c r="C1322">
        <v>13</v>
      </c>
      <c r="D1322">
        <v>13</v>
      </c>
      <c r="E1322">
        <v>13</v>
      </c>
      <c r="F1322">
        <v>13</v>
      </c>
      <c r="M1322" s="15">
        <v>21478</v>
      </c>
      <c r="N1322" t="str">
        <f t="shared" si="76"/>
        <v>Off</v>
      </c>
      <c r="O1322">
        <f t="shared" si="77"/>
        <v>2</v>
      </c>
    </row>
    <row r="1323" spans="1:15" x14ac:dyDescent="0.25">
      <c r="A1323" s="2">
        <v>35941</v>
      </c>
      <c r="B1323">
        <v>200</v>
      </c>
      <c r="C1323">
        <v>13</v>
      </c>
      <c r="D1323">
        <v>13</v>
      </c>
      <c r="E1323">
        <v>13</v>
      </c>
      <c r="F1323">
        <v>13</v>
      </c>
      <c r="M1323" s="15">
        <v>20479</v>
      </c>
      <c r="N1323" t="str">
        <f t="shared" si="76"/>
        <v>Off</v>
      </c>
      <c r="O1323">
        <f t="shared" si="77"/>
        <v>2</v>
      </c>
    </row>
    <row r="1324" spans="1:15" x14ac:dyDescent="0.25">
      <c r="A1324" s="2">
        <v>35941</v>
      </c>
      <c r="B1324">
        <v>300</v>
      </c>
      <c r="C1324">
        <v>12.4</v>
      </c>
      <c r="D1324">
        <v>12.4</v>
      </c>
      <c r="E1324">
        <v>12.4</v>
      </c>
      <c r="F1324">
        <v>12.4</v>
      </c>
      <c r="M1324" s="15">
        <v>19804</v>
      </c>
      <c r="N1324" t="str">
        <f t="shared" si="76"/>
        <v>Off</v>
      </c>
      <c r="O1324">
        <f t="shared" si="77"/>
        <v>2</v>
      </c>
    </row>
    <row r="1325" spans="1:15" x14ac:dyDescent="0.25">
      <c r="A1325" s="2">
        <v>35941</v>
      </c>
      <c r="B1325">
        <v>400</v>
      </c>
      <c r="C1325">
        <v>12.33</v>
      </c>
      <c r="D1325">
        <v>12.33</v>
      </c>
      <c r="E1325">
        <v>12.33</v>
      </c>
      <c r="F1325">
        <v>12.33</v>
      </c>
      <c r="M1325" s="15">
        <v>19489</v>
      </c>
      <c r="N1325" t="str">
        <f t="shared" si="76"/>
        <v>Off</v>
      </c>
      <c r="O1325">
        <f t="shared" si="77"/>
        <v>2</v>
      </c>
    </row>
    <row r="1326" spans="1:15" x14ac:dyDescent="0.25">
      <c r="A1326" s="2">
        <v>35941</v>
      </c>
      <c r="B1326">
        <v>500</v>
      </c>
      <c r="C1326">
        <v>12.43</v>
      </c>
      <c r="D1326">
        <v>12.43</v>
      </c>
      <c r="E1326">
        <v>12.43</v>
      </c>
      <c r="F1326">
        <v>12.43</v>
      </c>
      <c r="M1326" s="15">
        <v>19894</v>
      </c>
      <c r="N1326" t="str">
        <f t="shared" si="76"/>
        <v>Off</v>
      </c>
      <c r="O1326">
        <f t="shared" si="77"/>
        <v>2</v>
      </c>
    </row>
    <row r="1327" spans="1:15" x14ac:dyDescent="0.25">
      <c r="A1327" s="2">
        <v>35941</v>
      </c>
      <c r="B1327">
        <v>600</v>
      </c>
      <c r="C1327">
        <v>12.65</v>
      </c>
      <c r="D1327">
        <v>12.65</v>
      </c>
      <c r="E1327">
        <v>12.65</v>
      </c>
      <c r="F1327">
        <v>12.65</v>
      </c>
      <c r="M1327" s="15">
        <v>21521</v>
      </c>
      <c r="N1327" t="str">
        <f t="shared" si="76"/>
        <v>Off</v>
      </c>
      <c r="O1327">
        <f t="shared" si="77"/>
        <v>2</v>
      </c>
    </row>
    <row r="1328" spans="1:15" x14ac:dyDescent="0.25">
      <c r="A1328" s="2">
        <v>35941</v>
      </c>
      <c r="B1328">
        <v>700</v>
      </c>
      <c r="C1328">
        <v>16.23</v>
      </c>
      <c r="D1328">
        <v>16.23</v>
      </c>
      <c r="E1328">
        <v>16.23</v>
      </c>
      <c r="F1328">
        <v>16.23</v>
      </c>
      <c r="M1328" s="15">
        <v>24648</v>
      </c>
      <c r="N1328" t="str">
        <f t="shared" si="76"/>
        <v>Off</v>
      </c>
      <c r="O1328">
        <f t="shared" si="77"/>
        <v>2</v>
      </c>
    </row>
    <row r="1329" spans="1:15" x14ac:dyDescent="0.25">
      <c r="A1329" s="2">
        <v>35941</v>
      </c>
      <c r="B1329">
        <v>800</v>
      </c>
      <c r="C1329">
        <v>41.71</v>
      </c>
      <c r="D1329">
        <v>41.71</v>
      </c>
      <c r="E1329">
        <v>41.71</v>
      </c>
      <c r="F1329">
        <v>41.71</v>
      </c>
      <c r="M1329" s="15">
        <v>27922</v>
      </c>
      <c r="N1329" t="str">
        <f t="shared" si="76"/>
        <v>On</v>
      </c>
      <c r="O1329">
        <f t="shared" si="77"/>
        <v>2</v>
      </c>
    </row>
    <row r="1330" spans="1:15" x14ac:dyDescent="0.25">
      <c r="A1330" s="2">
        <v>35941</v>
      </c>
      <c r="B1330">
        <v>900</v>
      </c>
      <c r="C1330">
        <v>18.68</v>
      </c>
      <c r="D1330">
        <v>18.62</v>
      </c>
      <c r="E1330">
        <v>18.63</v>
      </c>
      <c r="F1330">
        <v>18.940000000000001</v>
      </c>
      <c r="M1330" s="15">
        <v>30299</v>
      </c>
      <c r="N1330" t="str">
        <f t="shared" si="76"/>
        <v>On</v>
      </c>
      <c r="O1330">
        <f t="shared" si="77"/>
        <v>2</v>
      </c>
    </row>
    <row r="1331" spans="1:15" x14ac:dyDescent="0.25">
      <c r="A1331" s="2">
        <v>35941</v>
      </c>
      <c r="B1331">
        <v>1000</v>
      </c>
      <c r="C1331">
        <v>18.95</v>
      </c>
      <c r="D1331">
        <v>18.89</v>
      </c>
      <c r="E1331">
        <v>18.899999999999999</v>
      </c>
      <c r="F1331">
        <v>19.21</v>
      </c>
      <c r="M1331" s="15">
        <v>30723</v>
      </c>
      <c r="N1331" t="str">
        <f t="shared" si="76"/>
        <v>On</v>
      </c>
      <c r="O1331">
        <f t="shared" si="77"/>
        <v>2</v>
      </c>
    </row>
    <row r="1332" spans="1:15" x14ac:dyDescent="0.25">
      <c r="A1332" s="2">
        <v>35941</v>
      </c>
      <c r="B1332">
        <v>1100</v>
      </c>
      <c r="C1332">
        <v>34.08</v>
      </c>
      <c r="D1332">
        <v>34.08</v>
      </c>
      <c r="E1332">
        <v>34.08</v>
      </c>
      <c r="F1332">
        <v>34.08</v>
      </c>
      <c r="M1332" s="15">
        <v>31826</v>
      </c>
      <c r="N1332" t="str">
        <f t="shared" si="76"/>
        <v>On</v>
      </c>
      <c r="O1332">
        <f t="shared" si="77"/>
        <v>2</v>
      </c>
    </row>
    <row r="1333" spans="1:15" x14ac:dyDescent="0.25">
      <c r="A1333" s="2">
        <v>35941</v>
      </c>
      <c r="B1333">
        <v>1200</v>
      </c>
      <c r="C1333">
        <v>34.72</v>
      </c>
      <c r="D1333">
        <v>34.67</v>
      </c>
      <c r="E1333">
        <v>34.68</v>
      </c>
      <c r="F1333">
        <v>34.93</v>
      </c>
      <c r="M1333" s="15">
        <v>32650</v>
      </c>
      <c r="N1333" t="str">
        <f t="shared" si="76"/>
        <v>On</v>
      </c>
      <c r="O1333">
        <f t="shared" si="77"/>
        <v>2</v>
      </c>
    </row>
    <row r="1334" spans="1:15" x14ac:dyDescent="0.25">
      <c r="A1334" s="2">
        <v>35941</v>
      </c>
      <c r="B1334">
        <v>1300</v>
      </c>
      <c r="C1334">
        <v>25.06</v>
      </c>
      <c r="D1334">
        <v>24.96</v>
      </c>
      <c r="E1334">
        <v>24.97</v>
      </c>
      <c r="F1334">
        <v>25.45</v>
      </c>
      <c r="M1334" s="15">
        <v>32706</v>
      </c>
      <c r="N1334" t="str">
        <f t="shared" si="76"/>
        <v>On</v>
      </c>
      <c r="O1334">
        <f t="shared" si="77"/>
        <v>2</v>
      </c>
    </row>
    <row r="1335" spans="1:15" x14ac:dyDescent="0.25">
      <c r="A1335" s="2">
        <v>35941</v>
      </c>
      <c r="B1335">
        <v>1400</v>
      </c>
      <c r="C1335">
        <v>35.53</v>
      </c>
      <c r="D1335">
        <v>35.49</v>
      </c>
      <c r="E1335">
        <v>35.5</v>
      </c>
      <c r="F1335">
        <v>35.700000000000003</v>
      </c>
      <c r="M1335" s="15">
        <v>32821</v>
      </c>
      <c r="N1335" t="str">
        <f t="shared" si="76"/>
        <v>On</v>
      </c>
      <c r="O1335">
        <f t="shared" si="77"/>
        <v>2</v>
      </c>
    </row>
    <row r="1336" spans="1:15" x14ac:dyDescent="0.25">
      <c r="A1336" s="2">
        <v>35941</v>
      </c>
      <c r="B1336">
        <v>1500</v>
      </c>
      <c r="C1336">
        <v>32.17</v>
      </c>
      <c r="D1336">
        <v>32.130000000000003</v>
      </c>
      <c r="E1336">
        <v>32.130000000000003</v>
      </c>
      <c r="F1336">
        <v>32.31</v>
      </c>
      <c r="M1336" s="15">
        <v>33196</v>
      </c>
      <c r="N1336" t="str">
        <f t="shared" si="76"/>
        <v>On</v>
      </c>
      <c r="O1336">
        <f t="shared" si="77"/>
        <v>2</v>
      </c>
    </row>
    <row r="1337" spans="1:15" x14ac:dyDescent="0.25">
      <c r="A1337" s="2">
        <v>35941</v>
      </c>
      <c r="B1337">
        <v>1600</v>
      </c>
      <c r="C1337">
        <v>24.54</v>
      </c>
      <c r="D1337">
        <v>24.4</v>
      </c>
      <c r="E1337">
        <v>24.28</v>
      </c>
      <c r="F1337">
        <v>24.9</v>
      </c>
      <c r="M1337" s="15">
        <v>33267</v>
      </c>
      <c r="N1337" t="str">
        <f t="shared" si="76"/>
        <v>On</v>
      </c>
      <c r="O1337">
        <f t="shared" si="77"/>
        <v>2</v>
      </c>
    </row>
    <row r="1338" spans="1:15" x14ac:dyDescent="0.25">
      <c r="A1338" s="2">
        <v>35941</v>
      </c>
      <c r="B1338">
        <v>1700</v>
      </c>
      <c r="C1338">
        <v>35.71</v>
      </c>
      <c r="D1338">
        <v>34.67</v>
      </c>
      <c r="E1338">
        <v>32.19</v>
      </c>
      <c r="F1338">
        <v>35.96</v>
      </c>
      <c r="M1338" s="15">
        <v>33326</v>
      </c>
      <c r="N1338" t="str">
        <f t="shared" si="76"/>
        <v>On</v>
      </c>
      <c r="O1338">
        <f t="shared" si="77"/>
        <v>2</v>
      </c>
    </row>
    <row r="1339" spans="1:15" x14ac:dyDescent="0.25">
      <c r="A1339" s="2">
        <v>35941</v>
      </c>
      <c r="B1339">
        <v>1800</v>
      </c>
      <c r="C1339">
        <v>34.659999999999997</v>
      </c>
      <c r="D1339">
        <v>33.909999999999997</v>
      </c>
      <c r="E1339">
        <v>32.39</v>
      </c>
      <c r="F1339">
        <v>35.200000000000003</v>
      </c>
      <c r="M1339" s="15">
        <v>32817</v>
      </c>
      <c r="N1339" t="str">
        <f t="shared" si="76"/>
        <v>On</v>
      </c>
      <c r="O1339">
        <f t="shared" si="77"/>
        <v>2</v>
      </c>
    </row>
    <row r="1340" spans="1:15" x14ac:dyDescent="0.25">
      <c r="A1340" s="2">
        <v>35941</v>
      </c>
      <c r="B1340">
        <v>1900</v>
      </c>
      <c r="C1340">
        <v>23.68</v>
      </c>
      <c r="D1340">
        <v>23.59</v>
      </c>
      <c r="E1340">
        <v>23.6</v>
      </c>
      <c r="F1340">
        <v>24</v>
      </c>
      <c r="M1340" s="15">
        <v>31869</v>
      </c>
      <c r="N1340" t="str">
        <f t="shared" si="76"/>
        <v>On</v>
      </c>
      <c r="O1340">
        <f t="shared" si="77"/>
        <v>2</v>
      </c>
    </row>
    <row r="1341" spans="1:15" x14ac:dyDescent="0.25">
      <c r="A1341" s="2">
        <v>35941</v>
      </c>
      <c r="B1341">
        <v>2000</v>
      </c>
      <c r="C1341">
        <v>17.3</v>
      </c>
      <c r="D1341">
        <v>17.23</v>
      </c>
      <c r="E1341">
        <v>17.239999999999998</v>
      </c>
      <c r="F1341">
        <v>17.54</v>
      </c>
      <c r="M1341" s="15">
        <v>30898</v>
      </c>
      <c r="N1341" t="str">
        <f t="shared" si="76"/>
        <v>On</v>
      </c>
      <c r="O1341">
        <f t="shared" si="77"/>
        <v>2</v>
      </c>
    </row>
    <row r="1342" spans="1:15" x14ac:dyDescent="0.25">
      <c r="A1342" s="2">
        <v>35941</v>
      </c>
      <c r="B1342">
        <v>2100</v>
      </c>
      <c r="C1342">
        <v>24.98</v>
      </c>
      <c r="D1342">
        <v>24.88</v>
      </c>
      <c r="E1342">
        <v>24.89</v>
      </c>
      <c r="F1342">
        <v>25.33</v>
      </c>
      <c r="M1342" s="15">
        <v>31149</v>
      </c>
      <c r="N1342" t="str">
        <f t="shared" si="76"/>
        <v>On</v>
      </c>
      <c r="O1342">
        <f t="shared" si="77"/>
        <v>2</v>
      </c>
    </row>
    <row r="1343" spans="1:15" x14ac:dyDescent="0.25">
      <c r="A1343" s="2">
        <v>35941</v>
      </c>
      <c r="B1343">
        <v>2200</v>
      </c>
      <c r="C1343">
        <v>21.02</v>
      </c>
      <c r="D1343">
        <v>20.94</v>
      </c>
      <c r="E1343">
        <v>20.95</v>
      </c>
      <c r="F1343">
        <v>21.33</v>
      </c>
      <c r="M1343" s="15">
        <v>30978</v>
      </c>
      <c r="N1343" t="str">
        <f t="shared" si="76"/>
        <v>On</v>
      </c>
      <c r="O1343">
        <f t="shared" si="77"/>
        <v>2</v>
      </c>
    </row>
    <row r="1344" spans="1:15" x14ac:dyDescent="0.25">
      <c r="A1344" s="2">
        <v>35941</v>
      </c>
      <c r="B1344">
        <v>2300</v>
      </c>
      <c r="C1344">
        <v>14.69</v>
      </c>
      <c r="D1344">
        <v>14.63</v>
      </c>
      <c r="E1344">
        <v>14.64</v>
      </c>
      <c r="F1344">
        <v>14.9</v>
      </c>
      <c r="M1344" s="15">
        <v>28326</v>
      </c>
      <c r="N1344" t="str">
        <f t="shared" si="76"/>
        <v>On</v>
      </c>
      <c r="O1344">
        <f t="shared" si="77"/>
        <v>2</v>
      </c>
    </row>
    <row r="1345" spans="1:15" x14ac:dyDescent="0.25">
      <c r="A1345" s="2">
        <v>35941</v>
      </c>
      <c r="B1345">
        <v>2400</v>
      </c>
      <c r="C1345">
        <v>13.32</v>
      </c>
      <c r="D1345">
        <v>13.27</v>
      </c>
      <c r="E1345">
        <v>13.27</v>
      </c>
      <c r="F1345">
        <v>13.51</v>
      </c>
      <c r="M1345" s="15">
        <v>25229</v>
      </c>
      <c r="N1345" t="str">
        <f t="shared" si="76"/>
        <v>Off</v>
      </c>
      <c r="O1345">
        <f t="shared" si="77"/>
        <v>2</v>
      </c>
    </row>
    <row r="1346" spans="1:15" x14ac:dyDescent="0.25">
      <c r="A1346" s="2">
        <v>35942</v>
      </c>
      <c r="B1346">
        <v>100</v>
      </c>
      <c r="C1346">
        <v>14.68</v>
      </c>
      <c r="D1346">
        <v>14.62</v>
      </c>
      <c r="E1346">
        <v>14.63</v>
      </c>
      <c r="F1346">
        <v>14.9</v>
      </c>
      <c r="M1346" s="15">
        <v>22920</v>
      </c>
      <c r="N1346" t="str">
        <f t="shared" si="76"/>
        <v>Off</v>
      </c>
      <c r="O1346">
        <f t="shared" si="77"/>
        <v>3</v>
      </c>
    </row>
    <row r="1347" spans="1:15" x14ac:dyDescent="0.25">
      <c r="A1347" s="2">
        <v>35942</v>
      </c>
      <c r="B1347">
        <v>200</v>
      </c>
      <c r="C1347">
        <v>12.44</v>
      </c>
      <c r="D1347">
        <v>12.39</v>
      </c>
      <c r="E1347">
        <v>12.4</v>
      </c>
      <c r="F1347">
        <v>12.66</v>
      </c>
      <c r="M1347" s="15">
        <v>21766</v>
      </c>
      <c r="N1347" t="str">
        <f t="shared" ref="N1347:N1410" si="78">+IF(B1347&gt;700,IF(B1347&lt;2400,"On","Off"),"Off")</f>
        <v>Off</v>
      </c>
      <c r="O1347">
        <f t="shared" ref="O1347:O1410" si="79">+WEEKDAY(A1347,2)</f>
        <v>3</v>
      </c>
    </row>
    <row r="1348" spans="1:15" x14ac:dyDescent="0.25">
      <c r="A1348" s="2">
        <v>35942</v>
      </c>
      <c r="B1348">
        <v>300</v>
      </c>
      <c r="C1348">
        <v>12.09</v>
      </c>
      <c r="D1348">
        <v>12.03</v>
      </c>
      <c r="E1348">
        <v>12.04</v>
      </c>
      <c r="F1348">
        <v>12.32</v>
      </c>
      <c r="M1348" s="15">
        <v>20895</v>
      </c>
      <c r="N1348" t="str">
        <f t="shared" si="78"/>
        <v>Off</v>
      </c>
      <c r="O1348">
        <f t="shared" si="79"/>
        <v>3</v>
      </c>
    </row>
    <row r="1349" spans="1:15" x14ac:dyDescent="0.25">
      <c r="A1349" s="2">
        <v>35942</v>
      </c>
      <c r="B1349">
        <v>400</v>
      </c>
      <c r="C1349">
        <v>11.37</v>
      </c>
      <c r="D1349">
        <v>11.31</v>
      </c>
      <c r="E1349">
        <v>11.32</v>
      </c>
      <c r="F1349">
        <v>11.6</v>
      </c>
      <c r="M1349" s="15">
        <v>20522</v>
      </c>
      <c r="N1349" t="str">
        <f t="shared" si="78"/>
        <v>Off</v>
      </c>
      <c r="O1349">
        <f t="shared" si="79"/>
        <v>3</v>
      </c>
    </row>
    <row r="1350" spans="1:15" x14ac:dyDescent="0.25">
      <c r="A1350" s="2">
        <v>35942</v>
      </c>
      <c r="B1350">
        <v>500</v>
      </c>
      <c r="C1350">
        <v>12.17</v>
      </c>
      <c r="D1350">
        <v>12.12</v>
      </c>
      <c r="E1350">
        <v>12.13</v>
      </c>
      <c r="F1350">
        <v>12.4</v>
      </c>
      <c r="M1350" s="15">
        <v>20878</v>
      </c>
      <c r="N1350" t="str">
        <f t="shared" si="78"/>
        <v>Off</v>
      </c>
      <c r="O1350">
        <f t="shared" si="79"/>
        <v>3</v>
      </c>
    </row>
    <row r="1351" spans="1:15" x14ac:dyDescent="0.25">
      <c r="A1351" s="2">
        <v>35942</v>
      </c>
      <c r="B1351">
        <v>600</v>
      </c>
      <c r="C1351">
        <v>14.09</v>
      </c>
      <c r="D1351">
        <v>14.03</v>
      </c>
      <c r="E1351">
        <v>14.04</v>
      </c>
      <c r="F1351">
        <v>14.33</v>
      </c>
      <c r="M1351" s="15">
        <v>22498</v>
      </c>
      <c r="N1351" t="str">
        <f t="shared" si="78"/>
        <v>Off</v>
      </c>
      <c r="O1351">
        <f t="shared" si="79"/>
        <v>3</v>
      </c>
    </row>
    <row r="1352" spans="1:15" x14ac:dyDescent="0.25">
      <c r="A1352" s="2">
        <v>35942</v>
      </c>
      <c r="B1352">
        <v>700</v>
      </c>
      <c r="C1352">
        <v>16.13</v>
      </c>
      <c r="D1352">
        <v>16.059999999999999</v>
      </c>
      <c r="E1352">
        <v>16.07</v>
      </c>
      <c r="F1352">
        <v>16.41</v>
      </c>
      <c r="M1352" s="15">
        <v>25383</v>
      </c>
      <c r="N1352" t="str">
        <f t="shared" si="78"/>
        <v>Off</v>
      </c>
      <c r="O1352">
        <f t="shared" si="79"/>
        <v>3</v>
      </c>
    </row>
    <row r="1353" spans="1:15" x14ac:dyDescent="0.25">
      <c r="A1353" s="2">
        <v>35942</v>
      </c>
      <c r="B1353">
        <v>800</v>
      </c>
      <c r="C1353">
        <v>33.72</v>
      </c>
      <c r="D1353">
        <v>33.67</v>
      </c>
      <c r="E1353">
        <v>33.68</v>
      </c>
      <c r="F1353">
        <v>33.93</v>
      </c>
      <c r="M1353" s="15">
        <v>28295</v>
      </c>
      <c r="N1353" t="str">
        <f t="shared" si="78"/>
        <v>On</v>
      </c>
      <c r="O1353">
        <f t="shared" si="79"/>
        <v>3</v>
      </c>
    </row>
    <row r="1354" spans="1:15" x14ac:dyDescent="0.25">
      <c r="A1354" s="2">
        <v>35942</v>
      </c>
      <c r="B1354">
        <v>900</v>
      </c>
      <c r="C1354">
        <v>27.14</v>
      </c>
      <c r="D1354">
        <v>27.11</v>
      </c>
      <c r="E1354">
        <v>27.11</v>
      </c>
      <c r="F1354">
        <v>27.31</v>
      </c>
      <c r="M1354" s="15">
        <v>29997</v>
      </c>
      <c r="N1354" t="str">
        <f t="shared" si="78"/>
        <v>On</v>
      </c>
      <c r="O1354">
        <f t="shared" si="79"/>
        <v>3</v>
      </c>
    </row>
    <row r="1355" spans="1:15" x14ac:dyDescent="0.25">
      <c r="A1355" s="2">
        <v>35942</v>
      </c>
      <c r="B1355">
        <v>1000</v>
      </c>
      <c r="C1355">
        <v>32.979999999999997</v>
      </c>
      <c r="D1355">
        <v>32.86</v>
      </c>
      <c r="E1355">
        <v>32.880000000000003</v>
      </c>
      <c r="F1355">
        <v>33.44</v>
      </c>
      <c r="M1355" s="15">
        <v>31103</v>
      </c>
      <c r="N1355" t="str">
        <f t="shared" si="78"/>
        <v>On</v>
      </c>
      <c r="O1355">
        <f t="shared" si="79"/>
        <v>3</v>
      </c>
    </row>
    <row r="1356" spans="1:15" x14ac:dyDescent="0.25">
      <c r="A1356" s="2">
        <v>35942</v>
      </c>
      <c r="B1356">
        <v>1100</v>
      </c>
      <c r="C1356">
        <v>38.049999999999997</v>
      </c>
      <c r="D1356">
        <v>37.97</v>
      </c>
      <c r="E1356">
        <v>37.979999999999997</v>
      </c>
      <c r="F1356">
        <v>38.369999999999997</v>
      </c>
      <c r="M1356" s="15">
        <v>32026</v>
      </c>
      <c r="N1356" t="str">
        <f t="shared" si="78"/>
        <v>On</v>
      </c>
      <c r="O1356">
        <f t="shared" si="79"/>
        <v>3</v>
      </c>
    </row>
    <row r="1357" spans="1:15" x14ac:dyDescent="0.25">
      <c r="A1357" s="2">
        <v>35942</v>
      </c>
      <c r="B1357">
        <v>1200</v>
      </c>
      <c r="C1357">
        <v>36.630000000000003</v>
      </c>
      <c r="D1357">
        <v>36.57</v>
      </c>
      <c r="E1357">
        <v>36.58</v>
      </c>
      <c r="F1357">
        <v>36.840000000000003</v>
      </c>
      <c r="M1357" s="15">
        <v>32593</v>
      </c>
      <c r="N1357" t="str">
        <f t="shared" si="78"/>
        <v>On</v>
      </c>
      <c r="O1357">
        <f t="shared" si="79"/>
        <v>3</v>
      </c>
    </row>
    <row r="1358" spans="1:15" x14ac:dyDescent="0.25">
      <c r="A1358" s="2">
        <v>35942</v>
      </c>
      <c r="B1358">
        <v>1300</v>
      </c>
      <c r="C1358">
        <v>27.1</v>
      </c>
      <c r="D1358">
        <v>27.02</v>
      </c>
      <c r="E1358">
        <v>27.03</v>
      </c>
      <c r="F1358">
        <v>27.44</v>
      </c>
      <c r="M1358" s="15">
        <v>32834</v>
      </c>
      <c r="N1358" t="str">
        <f t="shared" si="78"/>
        <v>On</v>
      </c>
      <c r="O1358">
        <f t="shared" si="79"/>
        <v>3</v>
      </c>
    </row>
    <row r="1359" spans="1:15" x14ac:dyDescent="0.25">
      <c r="A1359" s="2">
        <v>35942</v>
      </c>
      <c r="B1359">
        <v>1400</v>
      </c>
      <c r="C1359">
        <v>42.89</v>
      </c>
      <c r="D1359">
        <v>42.87</v>
      </c>
      <c r="E1359">
        <v>42.87</v>
      </c>
      <c r="F1359">
        <v>43</v>
      </c>
      <c r="M1359" s="15">
        <v>33109</v>
      </c>
      <c r="N1359" t="str">
        <f t="shared" si="78"/>
        <v>On</v>
      </c>
      <c r="O1359">
        <f t="shared" si="79"/>
        <v>3</v>
      </c>
    </row>
    <row r="1360" spans="1:15" x14ac:dyDescent="0.25">
      <c r="A1360" s="2">
        <v>35942</v>
      </c>
      <c r="B1360">
        <v>1500</v>
      </c>
      <c r="C1360">
        <v>22.96</v>
      </c>
      <c r="D1360">
        <v>22.86</v>
      </c>
      <c r="E1360">
        <v>22.88</v>
      </c>
      <c r="F1360">
        <v>23.36</v>
      </c>
      <c r="M1360" s="15">
        <v>33267</v>
      </c>
      <c r="N1360" t="str">
        <f t="shared" si="78"/>
        <v>On</v>
      </c>
      <c r="O1360">
        <f t="shared" si="79"/>
        <v>3</v>
      </c>
    </row>
    <row r="1361" spans="1:15" x14ac:dyDescent="0.25">
      <c r="A1361" s="2">
        <v>35942</v>
      </c>
      <c r="B1361">
        <v>1600</v>
      </c>
      <c r="C1361">
        <v>32.61</v>
      </c>
      <c r="D1361">
        <v>32.49</v>
      </c>
      <c r="E1361">
        <v>32.51</v>
      </c>
      <c r="F1361">
        <v>33.14</v>
      </c>
      <c r="M1361" s="15">
        <v>33152</v>
      </c>
      <c r="N1361" t="str">
        <f t="shared" si="78"/>
        <v>On</v>
      </c>
      <c r="O1361">
        <f t="shared" si="79"/>
        <v>3</v>
      </c>
    </row>
    <row r="1362" spans="1:15" x14ac:dyDescent="0.25">
      <c r="A1362" s="2">
        <v>35942</v>
      </c>
      <c r="B1362">
        <v>1700</v>
      </c>
      <c r="C1362">
        <v>35.229999999999997</v>
      </c>
      <c r="D1362">
        <v>35.08</v>
      </c>
      <c r="E1362">
        <v>35.1</v>
      </c>
      <c r="F1362">
        <v>35.85</v>
      </c>
      <c r="M1362" s="15">
        <v>33245</v>
      </c>
      <c r="N1362" t="str">
        <f t="shared" si="78"/>
        <v>On</v>
      </c>
      <c r="O1362">
        <f t="shared" si="79"/>
        <v>3</v>
      </c>
    </row>
    <row r="1363" spans="1:15" x14ac:dyDescent="0.25">
      <c r="A1363" s="2">
        <v>35942</v>
      </c>
      <c r="B1363">
        <v>1800</v>
      </c>
      <c r="C1363">
        <v>30.5</v>
      </c>
      <c r="D1363">
        <v>30.42</v>
      </c>
      <c r="E1363">
        <v>30.43</v>
      </c>
      <c r="F1363">
        <v>30.87</v>
      </c>
      <c r="M1363" s="15">
        <v>32905</v>
      </c>
      <c r="N1363" t="str">
        <f t="shared" si="78"/>
        <v>On</v>
      </c>
      <c r="O1363">
        <f t="shared" si="79"/>
        <v>3</v>
      </c>
    </row>
    <row r="1364" spans="1:15" x14ac:dyDescent="0.25">
      <c r="A1364" s="2">
        <v>35942</v>
      </c>
      <c r="B1364">
        <v>1900</v>
      </c>
      <c r="C1364">
        <v>23.27</v>
      </c>
      <c r="D1364">
        <v>23.17</v>
      </c>
      <c r="E1364">
        <v>23.18</v>
      </c>
      <c r="F1364">
        <v>23.67</v>
      </c>
      <c r="M1364" s="15">
        <v>31881</v>
      </c>
      <c r="N1364" t="str">
        <f t="shared" si="78"/>
        <v>On</v>
      </c>
      <c r="O1364">
        <f t="shared" si="79"/>
        <v>3</v>
      </c>
    </row>
    <row r="1365" spans="1:15" x14ac:dyDescent="0.25">
      <c r="A1365" s="2">
        <v>35942</v>
      </c>
      <c r="B1365">
        <v>2000</v>
      </c>
      <c r="C1365">
        <v>21.13</v>
      </c>
      <c r="D1365">
        <v>21.04</v>
      </c>
      <c r="E1365">
        <v>21.05</v>
      </c>
      <c r="F1365">
        <v>21.5</v>
      </c>
      <c r="M1365" s="15">
        <v>31046</v>
      </c>
      <c r="N1365" t="str">
        <f t="shared" si="78"/>
        <v>On</v>
      </c>
      <c r="O1365">
        <f t="shared" si="79"/>
        <v>3</v>
      </c>
    </row>
    <row r="1366" spans="1:15" x14ac:dyDescent="0.25">
      <c r="A1366" s="2">
        <v>35942</v>
      </c>
      <c r="B1366">
        <v>2100</v>
      </c>
      <c r="C1366">
        <v>22.3</v>
      </c>
      <c r="D1366">
        <v>22.23</v>
      </c>
      <c r="E1366">
        <v>22.24</v>
      </c>
      <c r="F1366">
        <v>22.6</v>
      </c>
      <c r="M1366" s="15">
        <v>31384</v>
      </c>
      <c r="N1366" t="str">
        <f t="shared" si="78"/>
        <v>On</v>
      </c>
      <c r="O1366">
        <f t="shared" si="79"/>
        <v>3</v>
      </c>
    </row>
    <row r="1367" spans="1:15" x14ac:dyDescent="0.25">
      <c r="A1367" s="2">
        <v>35942</v>
      </c>
      <c r="B1367">
        <v>2200</v>
      </c>
      <c r="C1367">
        <v>23.08</v>
      </c>
      <c r="D1367">
        <v>23.01</v>
      </c>
      <c r="E1367">
        <v>23.02</v>
      </c>
      <c r="F1367">
        <v>23.38</v>
      </c>
      <c r="M1367" s="15">
        <v>31327</v>
      </c>
      <c r="N1367" t="str">
        <f t="shared" si="78"/>
        <v>On</v>
      </c>
      <c r="O1367">
        <f t="shared" si="79"/>
        <v>3</v>
      </c>
    </row>
    <row r="1368" spans="1:15" x14ac:dyDescent="0.25">
      <c r="A1368" s="2">
        <v>35942</v>
      </c>
      <c r="B1368">
        <v>2300</v>
      </c>
      <c r="C1368">
        <v>17.82</v>
      </c>
      <c r="D1368">
        <v>17.75</v>
      </c>
      <c r="E1368">
        <v>17.760000000000002</v>
      </c>
      <c r="F1368">
        <v>18.14</v>
      </c>
      <c r="M1368" s="15">
        <v>28728</v>
      </c>
      <c r="N1368" t="str">
        <f t="shared" si="78"/>
        <v>On</v>
      </c>
      <c r="O1368">
        <f t="shared" si="79"/>
        <v>3</v>
      </c>
    </row>
    <row r="1369" spans="1:15" x14ac:dyDescent="0.25">
      <c r="A1369" s="2">
        <v>35942</v>
      </c>
      <c r="B1369">
        <v>2400</v>
      </c>
      <c r="C1369">
        <v>13.95</v>
      </c>
      <c r="D1369">
        <v>13.89</v>
      </c>
      <c r="E1369">
        <v>13.9</v>
      </c>
      <c r="F1369">
        <v>14.19</v>
      </c>
      <c r="M1369" s="15">
        <v>25657</v>
      </c>
      <c r="N1369" t="str">
        <f t="shared" si="78"/>
        <v>Off</v>
      </c>
      <c r="O1369">
        <f t="shared" si="79"/>
        <v>3</v>
      </c>
    </row>
    <row r="1370" spans="1:15" x14ac:dyDescent="0.25">
      <c r="A1370" s="2">
        <v>35943</v>
      </c>
      <c r="B1370">
        <v>100</v>
      </c>
      <c r="C1370">
        <v>12.94</v>
      </c>
      <c r="D1370">
        <v>12.89</v>
      </c>
      <c r="E1370">
        <v>12.89</v>
      </c>
      <c r="F1370">
        <v>13.17</v>
      </c>
      <c r="M1370" s="15">
        <v>22973</v>
      </c>
      <c r="N1370" t="str">
        <f t="shared" si="78"/>
        <v>Off</v>
      </c>
      <c r="O1370">
        <f t="shared" si="79"/>
        <v>4</v>
      </c>
    </row>
    <row r="1371" spans="1:15" x14ac:dyDescent="0.25">
      <c r="A1371" s="2">
        <v>35943</v>
      </c>
      <c r="B1371">
        <v>200</v>
      </c>
      <c r="C1371">
        <v>14.23</v>
      </c>
      <c r="D1371">
        <v>12.93</v>
      </c>
      <c r="E1371">
        <v>13.04</v>
      </c>
      <c r="F1371">
        <v>24.52</v>
      </c>
      <c r="M1371" s="15">
        <v>21705</v>
      </c>
      <c r="N1371" t="str">
        <f t="shared" si="78"/>
        <v>Off</v>
      </c>
      <c r="O1371">
        <f t="shared" si="79"/>
        <v>4</v>
      </c>
    </row>
    <row r="1372" spans="1:15" x14ac:dyDescent="0.25">
      <c r="A1372" s="2">
        <v>35943</v>
      </c>
      <c r="B1372">
        <v>300</v>
      </c>
      <c r="C1372">
        <v>12.89</v>
      </c>
      <c r="D1372">
        <v>11.18</v>
      </c>
      <c r="E1372">
        <v>11.32</v>
      </c>
      <c r="F1372">
        <v>26.31</v>
      </c>
      <c r="M1372" s="15">
        <v>21230</v>
      </c>
      <c r="N1372" t="str">
        <f t="shared" si="78"/>
        <v>Off</v>
      </c>
      <c r="O1372">
        <f t="shared" si="79"/>
        <v>4</v>
      </c>
    </row>
    <row r="1373" spans="1:15" x14ac:dyDescent="0.25">
      <c r="A1373" s="2">
        <v>35943</v>
      </c>
      <c r="B1373">
        <v>400</v>
      </c>
      <c r="C1373">
        <v>11.59</v>
      </c>
      <c r="D1373">
        <v>9.77</v>
      </c>
      <c r="E1373">
        <v>9.93</v>
      </c>
      <c r="F1373">
        <v>25.9</v>
      </c>
      <c r="M1373" s="15">
        <v>20676</v>
      </c>
      <c r="N1373" t="str">
        <f t="shared" si="78"/>
        <v>Off</v>
      </c>
      <c r="O1373">
        <f t="shared" si="79"/>
        <v>4</v>
      </c>
    </row>
    <row r="1374" spans="1:15" x14ac:dyDescent="0.25">
      <c r="A1374" s="2">
        <v>35943</v>
      </c>
      <c r="B1374">
        <v>500</v>
      </c>
      <c r="C1374">
        <v>11.53</v>
      </c>
      <c r="D1374">
        <v>11.18</v>
      </c>
      <c r="E1374">
        <v>11.21</v>
      </c>
      <c r="F1374">
        <v>14.07</v>
      </c>
      <c r="M1374" s="15">
        <v>20775</v>
      </c>
      <c r="N1374" t="str">
        <f t="shared" si="78"/>
        <v>Off</v>
      </c>
      <c r="O1374">
        <f t="shared" si="79"/>
        <v>4</v>
      </c>
    </row>
    <row r="1375" spans="1:15" x14ac:dyDescent="0.25">
      <c r="A1375" s="2">
        <v>35943</v>
      </c>
      <c r="B1375">
        <v>600</v>
      </c>
      <c r="C1375">
        <v>11.74</v>
      </c>
      <c r="D1375">
        <v>11.69</v>
      </c>
      <c r="E1375">
        <v>11.7</v>
      </c>
      <c r="F1375">
        <v>11.97</v>
      </c>
      <c r="M1375" s="15">
        <v>22173</v>
      </c>
      <c r="N1375" t="str">
        <f t="shared" si="78"/>
        <v>Off</v>
      </c>
      <c r="O1375">
        <f t="shared" si="79"/>
        <v>4</v>
      </c>
    </row>
    <row r="1376" spans="1:15" x14ac:dyDescent="0.25">
      <c r="A1376" s="2">
        <v>35943</v>
      </c>
      <c r="B1376">
        <v>700</v>
      </c>
      <c r="C1376">
        <v>14.57</v>
      </c>
      <c r="D1376">
        <v>14.5</v>
      </c>
      <c r="E1376">
        <v>14.51</v>
      </c>
      <c r="F1376">
        <v>14.83</v>
      </c>
      <c r="M1376" s="15">
        <v>25089</v>
      </c>
      <c r="N1376" t="str">
        <f t="shared" si="78"/>
        <v>Off</v>
      </c>
      <c r="O1376">
        <f t="shared" si="79"/>
        <v>4</v>
      </c>
    </row>
    <row r="1377" spans="1:15" x14ac:dyDescent="0.25">
      <c r="A1377" s="2">
        <v>35943</v>
      </c>
      <c r="B1377">
        <v>800</v>
      </c>
      <c r="C1377">
        <v>21.85</v>
      </c>
      <c r="D1377">
        <v>20.52</v>
      </c>
      <c r="E1377">
        <v>20.64</v>
      </c>
      <c r="F1377">
        <v>32.46</v>
      </c>
      <c r="M1377" s="15">
        <v>28604</v>
      </c>
      <c r="N1377" t="str">
        <f t="shared" si="78"/>
        <v>On</v>
      </c>
      <c r="O1377">
        <f t="shared" si="79"/>
        <v>4</v>
      </c>
    </row>
    <row r="1378" spans="1:15" x14ac:dyDescent="0.25">
      <c r="A1378" s="2">
        <v>35943</v>
      </c>
      <c r="B1378">
        <v>900</v>
      </c>
      <c r="C1378">
        <v>22.42</v>
      </c>
      <c r="D1378">
        <v>20.03</v>
      </c>
      <c r="E1378">
        <v>20.239999999999998</v>
      </c>
      <c r="F1378">
        <v>41.76</v>
      </c>
      <c r="M1378" s="15">
        <v>30455</v>
      </c>
      <c r="N1378" t="str">
        <f t="shared" si="78"/>
        <v>On</v>
      </c>
      <c r="O1378">
        <f t="shared" si="79"/>
        <v>4</v>
      </c>
    </row>
    <row r="1379" spans="1:15" x14ac:dyDescent="0.25">
      <c r="A1379" s="2">
        <v>35943</v>
      </c>
      <c r="B1379">
        <v>1000</v>
      </c>
      <c r="C1379">
        <v>26.04</v>
      </c>
      <c r="D1379">
        <v>24.08</v>
      </c>
      <c r="E1379">
        <v>24.25</v>
      </c>
      <c r="F1379">
        <v>41.74</v>
      </c>
      <c r="M1379" s="15">
        <v>31897</v>
      </c>
      <c r="N1379" t="str">
        <f t="shared" si="78"/>
        <v>On</v>
      </c>
      <c r="O1379">
        <f t="shared" si="79"/>
        <v>4</v>
      </c>
    </row>
    <row r="1380" spans="1:15" x14ac:dyDescent="0.25">
      <c r="A1380" s="2">
        <v>35943</v>
      </c>
      <c r="B1380">
        <v>1100</v>
      </c>
      <c r="C1380">
        <v>29.88</v>
      </c>
      <c r="D1380">
        <v>28.13</v>
      </c>
      <c r="E1380">
        <v>28.27</v>
      </c>
      <c r="F1380">
        <v>44.61</v>
      </c>
      <c r="M1380" s="15">
        <v>33334</v>
      </c>
      <c r="N1380" t="str">
        <f t="shared" si="78"/>
        <v>On</v>
      </c>
      <c r="O1380">
        <f t="shared" si="79"/>
        <v>4</v>
      </c>
    </row>
    <row r="1381" spans="1:15" x14ac:dyDescent="0.25">
      <c r="A1381" s="2">
        <v>35943</v>
      </c>
      <c r="B1381">
        <v>1200</v>
      </c>
      <c r="C1381">
        <v>33.18</v>
      </c>
      <c r="D1381">
        <v>31.76</v>
      </c>
      <c r="E1381">
        <v>31.83</v>
      </c>
      <c r="F1381">
        <v>48.29</v>
      </c>
      <c r="M1381" s="15">
        <v>34139</v>
      </c>
      <c r="N1381" t="str">
        <f t="shared" si="78"/>
        <v>On</v>
      </c>
      <c r="O1381">
        <f t="shared" si="79"/>
        <v>4</v>
      </c>
    </row>
    <row r="1382" spans="1:15" x14ac:dyDescent="0.25">
      <c r="A1382" s="2">
        <v>35943</v>
      </c>
      <c r="B1382">
        <v>1300</v>
      </c>
      <c r="C1382">
        <v>36.24</v>
      </c>
      <c r="D1382">
        <v>34.270000000000003</v>
      </c>
      <c r="E1382">
        <v>34.31</v>
      </c>
      <c r="F1382">
        <v>56.76</v>
      </c>
      <c r="M1382" s="15">
        <v>34719</v>
      </c>
      <c r="N1382" t="str">
        <f t="shared" si="78"/>
        <v>On</v>
      </c>
      <c r="O1382">
        <f t="shared" si="79"/>
        <v>4</v>
      </c>
    </row>
    <row r="1383" spans="1:15" x14ac:dyDescent="0.25">
      <c r="A1383" s="2">
        <v>35943</v>
      </c>
      <c r="B1383">
        <v>1400</v>
      </c>
      <c r="C1383">
        <v>46.23</v>
      </c>
      <c r="D1383">
        <v>44.64</v>
      </c>
      <c r="E1383">
        <v>44.73</v>
      </c>
      <c r="F1383">
        <v>61.43</v>
      </c>
      <c r="M1383" s="15">
        <v>35427</v>
      </c>
      <c r="N1383" t="str">
        <f t="shared" si="78"/>
        <v>On</v>
      </c>
      <c r="O1383">
        <f t="shared" si="79"/>
        <v>4</v>
      </c>
    </row>
    <row r="1384" spans="1:15" x14ac:dyDescent="0.25">
      <c r="A1384" s="2">
        <v>35943</v>
      </c>
      <c r="B1384">
        <v>1500</v>
      </c>
      <c r="C1384">
        <v>46.27</v>
      </c>
      <c r="D1384">
        <v>44.68</v>
      </c>
      <c r="E1384">
        <v>44.76</v>
      </c>
      <c r="F1384">
        <v>61.44</v>
      </c>
      <c r="M1384" s="15">
        <v>35717</v>
      </c>
      <c r="N1384" t="str">
        <f t="shared" si="78"/>
        <v>On</v>
      </c>
      <c r="O1384">
        <f t="shared" si="79"/>
        <v>4</v>
      </c>
    </row>
    <row r="1385" spans="1:15" x14ac:dyDescent="0.25">
      <c r="A1385" s="2">
        <v>35943</v>
      </c>
      <c r="B1385">
        <v>1600</v>
      </c>
      <c r="C1385">
        <v>46.57</v>
      </c>
      <c r="D1385">
        <v>45.04</v>
      </c>
      <c r="E1385">
        <v>45.1</v>
      </c>
      <c r="F1385">
        <v>61.59</v>
      </c>
      <c r="M1385" s="15">
        <v>35930</v>
      </c>
      <c r="N1385" t="str">
        <f t="shared" si="78"/>
        <v>On</v>
      </c>
      <c r="O1385">
        <f t="shared" si="79"/>
        <v>4</v>
      </c>
    </row>
    <row r="1386" spans="1:15" x14ac:dyDescent="0.25">
      <c r="A1386" s="2">
        <v>35943</v>
      </c>
      <c r="B1386">
        <v>1700</v>
      </c>
      <c r="C1386">
        <v>46.57</v>
      </c>
      <c r="D1386">
        <v>45.04</v>
      </c>
      <c r="E1386">
        <v>45.1</v>
      </c>
      <c r="F1386">
        <v>61.59</v>
      </c>
      <c r="M1386" s="15">
        <v>36060</v>
      </c>
      <c r="N1386" t="str">
        <f t="shared" si="78"/>
        <v>On</v>
      </c>
      <c r="O1386">
        <f t="shared" si="79"/>
        <v>4</v>
      </c>
    </row>
    <row r="1387" spans="1:15" x14ac:dyDescent="0.25">
      <c r="A1387" s="2">
        <v>35943</v>
      </c>
      <c r="B1387">
        <v>1800</v>
      </c>
      <c r="C1387">
        <v>36.15</v>
      </c>
      <c r="D1387">
        <v>34.1</v>
      </c>
      <c r="E1387">
        <v>34.119999999999997</v>
      </c>
      <c r="F1387">
        <v>57.73</v>
      </c>
      <c r="M1387" s="15">
        <v>35767</v>
      </c>
      <c r="N1387" t="str">
        <f t="shared" si="78"/>
        <v>On</v>
      </c>
      <c r="O1387">
        <f t="shared" si="79"/>
        <v>4</v>
      </c>
    </row>
    <row r="1388" spans="1:15" x14ac:dyDescent="0.25">
      <c r="A1388" s="2">
        <v>35943</v>
      </c>
      <c r="B1388">
        <v>1900</v>
      </c>
      <c r="C1388">
        <v>26.42</v>
      </c>
      <c r="D1388">
        <v>23.78</v>
      </c>
      <c r="E1388">
        <v>23.92</v>
      </c>
      <c r="F1388">
        <v>48.85</v>
      </c>
      <c r="M1388" s="15">
        <v>34428</v>
      </c>
      <c r="N1388" t="str">
        <f t="shared" si="78"/>
        <v>On</v>
      </c>
      <c r="O1388">
        <f t="shared" si="79"/>
        <v>4</v>
      </c>
    </row>
    <row r="1389" spans="1:15" x14ac:dyDescent="0.25">
      <c r="A1389" s="2">
        <v>35943</v>
      </c>
      <c r="B1389">
        <v>2000</v>
      </c>
      <c r="C1389">
        <v>26.6</v>
      </c>
      <c r="D1389">
        <v>24.76</v>
      </c>
      <c r="E1389">
        <v>24.83</v>
      </c>
      <c r="F1389">
        <v>42.36</v>
      </c>
      <c r="M1389" s="15">
        <v>33123</v>
      </c>
      <c r="N1389" t="str">
        <f t="shared" si="78"/>
        <v>On</v>
      </c>
      <c r="O1389">
        <f t="shared" si="79"/>
        <v>4</v>
      </c>
    </row>
    <row r="1390" spans="1:15" x14ac:dyDescent="0.25">
      <c r="A1390" s="2">
        <v>35943</v>
      </c>
      <c r="B1390">
        <v>2100</v>
      </c>
      <c r="C1390">
        <v>34.33</v>
      </c>
      <c r="D1390">
        <v>33.130000000000003</v>
      </c>
      <c r="E1390">
        <v>33.17</v>
      </c>
      <c r="F1390">
        <v>44.81</v>
      </c>
      <c r="M1390" s="15">
        <v>33466</v>
      </c>
      <c r="N1390" t="str">
        <f t="shared" si="78"/>
        <v>On</v>
      </c>
      <c r="O1390">
        <f t="shared" si="79"/>
        <v>4</v>
      </c>
    </row>
    <row r="1391" spans="1:15" x14ac:dyDescent="0.25">
      <c r="A1391" s="2">
        <v>35943</v>
      </c>
      <c r="B1391">
        <v>2200</v>
      </c>
      <c r="C1391">
        <v>31.45</v>
      </c>
      <c r="D1391">
        <v>30.7</v>
      </c>
      <c r="E1391">
        <v>30.77</v>
      </c>
      <c r="F1391">
        <v>37.39</v>
      </c>
      <c r="M1391" s="15">
        <v>33320</v>
      </c>
      <c r="N1391" t="str">
        <f t="shared" si="78"/>
        <v>On</v>
      </c>
      <c r="O1391">
        <f t="shared" si="79"/>
        <v>4</v>
      </c>
    </row>
    <row r="1392" spans="1:15" x14ac:dyDescent="0.25">
      <c r="A1392" s="2">
        <v>35943</v>
      </c>
      <c r="B1392">
        <v>2300</v>
      </c>
      <c r="C1392">
        <v>20.37</v>
      </c>
      <c r="D1392">
        <v>19.47</v>
      </c>
      <c r="E1392">
        <v>19.55</v>
      </c>
      <c r="F1392">
        <v>27.61</v>
      </c>
      <c r="M1392" s="15">
        <v>30439</v>
      </c>
      <c r="N1392" t="str">
        <f t="shared" si="78"/>
        <v>On</v>
      </c>
      <c r="O1392">
        <f t="shared" si="79"/>
        <v>4</v>
      </c>
    </row>
    <row r="1393" spans="1:15" x14ac:dyDescent="0.25">
      <c r="A1393" s="2">
        <v>35943</v>
      </c>
      <c r="B1393">
        <v>2400</v>
      </c>
      <c r="C1393">
        <v>17.690000000000001</v>
      </c>
      <c r="D1393">
        <v>16.420000000000002</v>
      </c>
      <c r="E1393">
        <v>16.53</v>
      </c>
      <c r="F1393">
        <v>28.1</v>
      </c>
      <c r="M1393" s="15">
        <v>27217</v>
      </c>
      <c r="N1393" t="str">
        <f t="shared" si="78"/>
        <v>Off</v>
      </c>
      <c r="O1393">
        <f t="shared" si="79"/>
        <v>4</v>
      </c>
    </row>
    <row r="1394" spans="1:15" x14ac:dyDescent="0.25">
      <c r="A1394" s="2">
        <v>35944</v>
      </c>
      <c r="B1394">
        <v>100</v>
      </c>
      <c r="C1394">
        <v>15.98</v>
      </c>
      <c r="D1394">
        <v>14.33</v>
      </c>
      <c r="E1394">
        <v>14.47</v>
      </c>
      <c r="F1394">
        <v>29.68</v>
      </c>
      <c r="M1394" s="15">
        <v>24498</v>
      </c>
      <c r="N1394" t="str">
        <f t="shared" si="78"/>
        <v>Off</v>
      </c>
      <c r="O1394">
        <f t="shared" si="79"/>
        <v>5</v>
      </c>
    </row>
    <row r="1395" spans="1:15" x14ac:dyDescent="0.25">
      <c r="A1395" s="2">
        <v>35944</v>
      </c>
      <c r="B1395">
        <v>200</v>
      </c>
      <c r="C1395">
        <v>14.53</v>
      </c>
      <c r="D1395">
        <v>12.33</v>
      </c>
      <c r="E1395">
        <v>12.52</v>
      </c>
      <c r="F1395">
        <v>33.19</v>
      </c>
      <c r="M1395" s="15">
        <v>22952</v>
      </c>
      <c r="N1395" t="str">
        <f t="shared" si="78"/>
        <v>Off</v>
      </c>
      <c r="O1395">
        <f t="shared" si="79"/>
        <v>5</v>
      </c>
    </row>
    <row r="1396" spans="1:15" x14ac:dyDescent="0.25">
      <c r="A1396" s="2">
        <v>35944</v>
      </c>
      <c r="B1396">
        <v>300</v>
      </c>
      <c r="C1396">
        <v>13.54</v>
      </c>
      <c r="D1396">
        <v>11.54</v>
      </c>
      <c r="E1396">
        <v>11.71</v>
      </c>
      <c r="F1396">
        <v>30.22</v>
      </c>
      <c r="M1396" s="15">
        <v>22096</v>
      </c>
      <c r="N1396" t="str">
        <f t="shared" si="78"/>
        <v>Off</v>
      </c>
      <c r="O1396">
        <f t="shared" si="79"/>
        <v>5</v>
      </c>
    </row>
    <row r="1397" spans="1:15" x14ac:dyDescent="0.25">
      <c r="A1397" s="2">
        <v>35944</v>
      </c>
      <c r="B1397">
        <v>400</v>
      </c>
      <c r="C1397">
        <v>12.9</v>
      </c>
      <c r="D1397">
        <v>11.58</v>
      </c>
      <c r="E1397">
        <v>11.7</v>
      </c>
      <c r="F1397">
        <v>23.61</v>
      </c>
      <c r="M1397" s="15">
        <v>21693</v>
      </c>
      <c r="N1397" t="str">
        <f t="shared" si="78"/>
        <v>Off</v>
      </c>
      <c r="O1397">
        <f t="shared" si="79"/>
        <v>5</v>
      </c>
    </row>
    <row r="1398" spans="1:15" x14ac:dyDescent="0.25">
      <c r="A1398" s="2">
        <v>35944</v>
      </c>
      <c r="B1398">
        <v>500</v>
      </c>
      <c r="C1398">
        <v>12.48</v>
      </c>
      <c r="D1398">
        <v>12.43</v>
      </c>
      <c r="E1398">
        <v>12.44</v>
      </c>
      <c r="F1398">
        <v>12.71</v>
      </c>
      <c r="M1398" s="15">
        <v>21948</v>
      </c>
      <c r="N1398" t="str">
        <f t="shared" si="78"/>
        <v>Off</v>
      </c>
      <c r="O1398">
        <f t="shared" si="79"/>
        <v>5</v>
      </c>
    </row>
    <row r="1399" spans="1:15" x14ac:dyDescent="0.25">
      <c r="A1399" s="2">
        <v>35944</v>
      </c>
      <c r="B1399">
        <v>600</v>
      </c>
      <c r="C1399">
        <v>12.57</v>
      </c>
      <c r="D1399">
        <v>12.52</v>
      </c>
      <c r="E1399">
        <v>12.53</v>
      </c>
      <c r="F1399">
        <v>12.8</v>
      </c>
      <c r="M1399" s="15">
        <v>23499</v>
      </c>
      <c r="N1399" t="str">
        <f t="shared" si="78"/>
        <v>Off</v>
      </c>
      <c r="O1399">
        <f t="shared" si="79"/>
        <v>5</v>
      </c>
    </row>
    <row r="1400" spans="1:15" x14ac:dyDescent="0.25">
      <c r="A1400" s="2">
        <v>35944</v>
      </c>
      <c r="B1400">
        <v>700</v>
      </c>
      <c r="C1400">
        <v>19.010000000000002</v>
      </c>
      <c r="D1400">
        <v>18.93</v>
      </c>
      <c r="E1400">
        <v>18.940000000000001</v>
      </c>
      <c r="F1400">
        <v>19.350000000000001</v>
      </c>
      <c r="M1400" s="15">
        <v>26326</v>
      </c>
      <c r="N1400" t="str">
        <f t="shared" si="78"/>
        <v>Off</v>
      </c>
      <c r="O1400">
        <f t="shared" si="79"/>
        <v>5</v>
      </c>
    </row>
    <row r="1401" spans="1:15" x14ac:dyDescent="0.25">
      <c r="A1401" s="2">
        <v>35944</v>
      </c>
      <c r="B1401">
        <v>800</v>
      </c>
      <c r="C1401">
        <v>25.22</v>
      </c>
      <c r="D1401">
        <v>25.12</v>
      </c>
      <c r="E1401">
        <v>25.13</v>
      </c>
      <c r="F1401">
        <v>25.67</v>
      </c>
      <c r="M1401" s="15">
        <v>29859</v>
      </c>
      <c r="N1401" t="str">
        <f t="shared" si="78"/>
        <v>On</v>
      </c>
      <c r="O1401">
        <f t="shared" si="79"/>
        <v>5</v>
      </c>
    </row>
    <row r="1402" spans="1:15" x14ac:dyDescent="0.25">
      <c r="A1402" s="2">
        <v>35944</v>
      </c>
      <c r="B1402">
        <v>900</v>
      </c>
      <c r="C1402">
        <v>22.52</v>
      </c>
      <c r="D1402">
        <v>22.43</v>
      </c>
      <c r="E1402">
        <v>22.44</v>
      </c>
      <c r="F1402">
        <v>22.92</v>
      </c>
      <c r="M1402" s="15">
        <v>31530</v>
      </c>
      <c r="N1402" t="str">
        <f t="shared" si="78"/>
        <v>On</v>
      </c>
      <c r="O1402">
        <f t="shared" si="79"/>
        <v>5</v>
      </c>
    </row>
    <row r="1403" spans="1:15" x14ac:dyDescent="0.25">
      <c r="A1403" s="2">
        <v>35944</v>
      </c>
      <c r="B1403">
        <v>1000</v>
      </c>
      <c r="C1403">
        <v>28.3</v>
      </c>
      <c r="D1403">
        <v>26.77</v>
      </c>
      <c r="E1403">
        <v>26.91</v>
      </c>
      <c r="F1403">
        <v>40.58</v>
      </c>
      <c r="M1403" s="15">
        <v>33004</v>
      </c>
      <c r="N1403" t="str">
        <f t="shared" si="78"/>
        <v>On</v>
      </c>
      <c r="O1403">
        <f t="shared" si="79"/>
        <v>5</v>
      </c>
    </row>
    <row r="1404" spans="1:15" x14ac:dyDescent="0.25">
      <c r="A1404" s="2">
        <v>35944</v>
      </c>
      <c r="B1404">
        <v>1100</v>
      </c>
      <c r="C1404">
        <v>31.86</v>
      </c>
      <c r="D1404">
        <v>30.29</v>
      </c>
      <c r="E1404">
        <v>30.44</v>
      </c>
      <c r="F1404">
        <v>44.42</v>
      </c>
      <c r="M1404" s="15">
        <v>34802</v>
      </c>
      <c r="N1404" t="str">
        <f t="shared" si="78"/>
        <v>On</v>
      </c>
      <c r="O1404">
        <f t="shared" si="79"/>
        <v>5</v>
      </c>
    </row>
    <row r="1405" spans="1:15" x14ac:dyDescent="0.25">
      <c r="A1405" s="2">
        <v>35944</v>
      </c>
      <c r="B1405">
        <v>1200</v>
      </c>
      <c r="C1405">
        <v>28.45</v>
      </c>
      <c r="D1405">
        <v>27.16</v>
      </c>
      <c r="E1405">
        <v>27.28</v>
      </c>
      <c r="F1405">
        <v>38.9</v>
      </c>
      <c r="M1405" s="15">
        <v>35804</v>
      </c>
      <c r="N1405" t="str">
        <f t="shared" si="78"/>
        <v>On</v>
      </c>
      <c r="O1405">
        <f t="shared" si="79"/>
        <v>5</v>
      </c>
    </row>
    <row r="1406" spans="1:15" x14ac:dyDescent="0.25">
      <c r="A1406" s="2">
        <v>35944</v>
      </c>
      <c r="B1406">
        <v>1300</v>
      </c>
      <c r="C1406">
        <v>41.88</v>
      </c>
      <c r="D1406">
        <v>41.23</v>
      </c>
      <c r="E1406">
        <v>41.28</v>
      </c>
      <c r="F1406">
        <v>47.54</v>
      </c>
      <c r="M1406" s="15">
        <v>36684</v>
      </c>
      <c r="N1406" t="str">
        <f t="shared" si="78"/>
        <v>On</v>
      </c>
      <c r="O1406">
        <f t="shared" si="79"/>
        <v>5</v>
      </c>
    </row>
    <row r="1407" spans="1:15" x14ac:dyDescent="0.25">
      <c r="A1407" s="2">
        <v>35944</v>
      </c>
      <c r="B1407">
        <v>1400</v>
      </c>
      <c r="C1407">
        <v>48.26</v>
      </c>
      <c r="D1407">
        <v>47.56</v>
      </c>
      <c r="E1407">
        <v>47.6</v>
      </c>
      <c r="F1407">
        <v>55.58</v>
      </c>
      <c r="M1407" s="15">
        <v>37960</v>
      </c>
      <c r="N1407" t="str">
        <f t="shared" si="78"/>
        <v>On</v>
      </c>
      <c r="O1407">
        <f t="shared" si="79"/>
        <v>5</v>
      </c>
    </row>
    <row r="1408" spans="1:15" x14ac:dyDescent="0.25">
      <c r="A1408" s="2">
        <v>35944</v>
      </c>
      <c r="B1408">
        <v>1500</v>
      </c>
      <c r="C1408">
        <v>53.85</v>
      </c>
      <c r="D1408">
        <v>53.59</v>
      </c>
      <c r="E1408">
        <v>53.61</v>
      </c>
      <c r="F1408">
        <v>56.44</v>
      </c>
      <c r="M1408" s="15">
        <v>38361</v>
      </c>
      <c r="N1408" t="str">
        <f t="shared" si="78"/>
        <v>On</v>
      </c>
      <c r="O1408">
        <f t="shared" si="79"/>
        <v>5</v>
      </c>
    </row>
    <row r="1409" spans="1:15" x14ac:dyDescent="0.25">
      <c r="A1409" s="2">
        <v>35944</v>
      </c>
      <c r="B1409">
        <v>1600</v>
      </c>
      <c r="C1409">
        <v>58.3</v>
      </c>
      <c r="D1409">
        <v>58.3</v>
      </c>
      <c r="E1409">
        <v>58.3</v>
      </c>
      <c r="F1409">
        <v>58.3</v>
      </c>
      <c r="M1409" s="15">
        <v>39029</v>
      </c>
      <c r="N1409" t="str">
        <f t="shared" si="78"/>
        <v>On</v>
      </c>
      <c r="O1409">
        <f t="shared" si="79"/>
        <v>5</v>
      </c>
    </row>
    <row r="1410" spans="1:15" x14ac:dyDescent="0.25">
      <c r="A1410" s="2">
        <v>35944</v>
      </c>
      <c r="B1410">
        <v>1700</v>
      </c>
      <c r="C1410">
        <v>54.82</v>
      </c>
      <c r="D1410">
        <v>54.71</v>
      </c>
      <c r="E1410">
        <v>54.6</v>
      </c>
      <c r="F1410">
        <v>55.81</v>
      </c>
      <c r="M1410" s="15">
        <v>39382</v>
      </c>
      <c r="N1410" t="str">
        <f t="shared" si="78"/>
        <v>On</v>
      </c>
      <c r="O1410">
        <f t="shared" si="79"/>
        <v>5</v>
      </c>
    </row>
    <row r="1411" spans="1:15" x14ac:dyDescent="0.25">
      <c r="A1411" s="2">
        <v>35944</v>
      </c>
      <c r="B1411">
        <v>1800</v>
      </c>
      <c r="C1411">
        <v>43.47</v>
      </c>
      <c r="D1411">
        <v>42.83</v>
      </c>
      <c r="E1411">
        <v>42.88</v>
      </c>
      <c r="F1411">
        <v>48.91</v>
      </c>
      <c r="M1411" s="15">
        <v>38776</v>
      </c>
      <c r="N1411" t="str">
        <f t="shared" ref="N1411:N1474" si="80">+IF(B1411&gt;700,IF(B1411&lt;2400,"On","Off"),"Off")</f>
        <v>On</v>
      </c>
      <c r="O1411">
        <f t="shared" ref="O1411:O1474" si="81">+WEEKDAY(A1411,2)</f>
        <v>5</v>
      </c>
    </row>
    <row r="1412" spans="1:15" x14ac:dyDescent="0.25">
      <c r="A1412" s="2">
        <v>35944</v>
      </c>
      <c r="B1412">
        <v>1900</v>
      </c>
      <c r="C1412">
        <v>39.25</v>
      </c>
      <c r="D1412">
        <v>38.24</v>
      </c>
      <c r="E1412">
        <v>38.33</v>
      </c>
      <c r="F1412">
        <v>47.83</v>
      </c>
      <c r="M1412" s="15">
        <v>37145</v>
      </c>
      <c r="N1412" t="str">
        <f t="shared" si="80"/>
        <v>On</v>
      </c>
      <c r="O1412">
        <f t="shared" si="81"/>
        <v>5</v>
      </c>
    </row>
    <row r="1413" spans="1:15" x14ac:dyDescent="0.25">
      <c r="A1413" s="2">
        <v>35944</v>
      </c>
      <c r="B1413">
        <v>2000</v>
      </c>
      <c r="C1413">
        <v>26.85</v>
      </c>
      <c r="D1413">
        <v>25.97</v>
      </c>
      <c r="E1413">
        <v>26.05</v>
      </c>
      <c r="F1413">
        <v>34.39</v>
      </c>
      <c r="M1413" s="15">
        <v>35567</v>
      </c>
      <c r="N1413" t="str">
        <f t="shared" si="80"/>
        <v>On</v>
      </c>
      <c r="O1413">
        <f t="shared" si="81"/>
        <v>5</v>
      </c>
    </row>
    <row r="1414" spans="1:15" x14ac:dyDescent="0.25">
      <c r="A1414" s="2">
        <v>35944</v>
      </c>
      <c r="B1414">
        <v>2100</v>
      </c>
      <c r="C1414">
        <v>28.44</v>
      </c>
      <c r="D1414">
        <v>28.28</v>
      </c>
      <c r="E1414">
        <v>28.57</v>
      </c>
      <c r="F1414">
        <v>34.200000000000003</v>
      </c>
      <c r="M1414" s="15">
        <v>34778</v>
      </c>
      <c r="N1414" t="str">
        <f t="shared" si="80"/>
        <v>On</v>
      </c>
      <c r="O1414">
        <f t="shared" si="81"/>
        <v>5</v>
      </c>
    </row>
    <row r="1415" spans="1:15" x14ac:dyDescent="0.25">
      <c r="A1415" s="2">
        <v>35944</v>
      </c>
      <c r="B1415">
        <v>2200</v>
      </c>
      <c r="C1415">
        <v>24.17</v>
      </c>
      <c r="D1415">
        <v>23.9</v>
      </c>
      <c r="E1415">
        <v>24.3</v>
      </c>
      <c r="F1415">
        <v>32.5</v>
      </c>
      <c r="M1415" s="15">
        <v>33546</v>
      </c>
      <c r="N1415" t="str">
        <f t="shared" si="80"/>
        <v>On</v>
      </c>
      <c r="O1415">
        <f t="shared" si="81"/>
        <v>5</v>
      </c>
    </row>
    <row r="1416" spans="1:15" x14ac:dyDescent="0.25">
      <c r="A1416" s="2">
        <v>35944</v>
      </c>
      <c r="B1416">
        <v>2300</v>
      </c>
      <c r="C1416">
        <v>21.53</v>
      </c>
      <c r="D1416">
        <v>20.27</v>
      </c>
      <c r="E1416">
        <v>20.61</v>
      </c>
      <c r="F1416">
        <v>35.69</v>
      </c>
      <c r="M1416" s="15">
        <v>30944</v>
      </c>
      <c r="N1416" t="str">
        <f t="shared" si="80"/>
        <v>On</v>
      </c>
      <c r="O1416">
        <f t="shared" si="81"/>
        <v>5</v>
      </c>
    </row>
    <row r="1417" spans="1:15" x14ac:dyDescent="0.25">
      <c r="A1417" s="2">
        <v>35944</v>
      </c>
      <c r="B1417">
        <v>2400</v>
      </c>
      <c r="C1417">
        <v>18.010000000000002</v>
      </c>
      <c r="D1417">
        <v>16.559999999999999</v>
      </c>
      <c r="E1417">
        <v>16.690000000000001</v>
      </c>
      <c r="F1417">
        <v>30.51</v>
      </c>
      <c r="M1417" s="15">
        <v>28111</v>
      </c>
      <c r="N1417" t="str">
        <f t="shared" si="80"/>
        <v>Off</v>
      </c>
      <c r="O1417">
        <f t="shared" si="81"/>
        <v>5</v>
      </c>
    </row>
    <row r="1418" spans="1:15" x14ac:dyDescent="0.25">
      <c r="A1418" s="2">
        <v>35945</v>
      </c>
      <c r="B1418">
        <v>100</v>
      </c>
      <c r="C1418">
        <v>17.170000000000002</v>
      </c>
      <c r="D1418">
        <v>16.16</v>
      </c>
      <c r="E1418">
        <v>16.25</v>
      </c>
      <c r="F1418">
        <v>25.84</v>
      </c>
      <c r="M1418" s="15">
        <v>25612</v>
      </c>
      <c r="N1418" t="str">
        <f t="shared" si="80"/>
        <v>Off</v>
      </c>
      <c r="O1418">
        <f t="shared" si="81"/>
        <v>6</v>
      </c>
    </row>
    <row r="1419" spans="1:15" x14ac:dyDescent="0.25">
      <c r="A1419" s="2">
        <v>35945</v>
      </c>
      <c r="B1419">
        <v>200</v>
      </c>
      <c r="C1419">
        <v>16.71</v>
      </c>
      <c r="D1419">
        <v>15.81</v>
      </c>
      <c r="E1419">
        <v>15.89</v>
      </c>
      <c r="F1419">
        <v>24.32</v>
      </c>
      <c r="M1419" s="15">
        <v>23533</v>
      </c>
      <c r="N1419" t="str">
        <f t="shared" si="80"/>
        <v>Off</v>
      </c>
      <c r="O1419">
        <f t="shared" si="81"/>
        <v>6</v>
      </c>
    </row>
    <row r="1420" spans="1:15" x14ac:dyDescent="0.25">
      <c r="A1420" s="2">
        <v>35945</v>
      </c>
      <c r="B1420">
        <v>300</v>
      </c>
      <c r="C1420">
        <v>16.32</v>
      </c>
      <c r="D1420">
        <v>15.41</v>
      </c>
      <c r="E1420">
        <v>15.5</v>
      </c>
      <c r="F1420">
        <v>23.97</v>
      </c>
      <c r="M1420" s="15">
        <v>22825</v>
      </c>
      <c r="N1420" t="str">
        <f t="shared" si="80"/>
        <v>Off</v>
      </c>
      <c r="O1420">
        <f t="shared" si="81"/>
        <v>6</v>
      </c>
    </row>
    <row r="1421" spans="1:15" x14ac:dyDescent="0.25">
      <c r="A1421" s="2">
        <v>35945</v>
      </c>
      <c r="B1421">
        <v>400</v>
      </c>
      <c r="C1421">
        <v>15.31</v>
      </c>
      <c r="D1421">
        <v>14.83</v>
      </c>
      <c r="E1421">
        <v>14.88</v>
      </c>
      <c r="F1421">
        <v>19.079999999999998</v>
      </c>
      <c r="M1421" s="15">
        <v>22253</v>
      </c>
      <c r="N1421" t="str">
        <f t="shared" si="80"/>
        <v>Off</v>
      </c>
      <c r="O1421">
        <f t="shared" si="81"/>
        <v>6</v>
      </c>
    </row>
    <row r="1422" spans="1:15" x14ac:dyDescent="0.25">
      <c r="A1422" s="2">
        <v>35945</v>
      </c>
      <c r="B1422">
        <v>500</v>
      </c>
      <c r="C1422">
        <v>14.06</v>
      </c>
      <c r="D1422">
        <v>14</v>
      </c>
      <c r="E1422">
        <v>14.01</v>
      </c>
      <c r="F1422">
        <v>14.3</v>
      </c>
      <c r="M1422" s="15">
        <v>21882</v>
      </c>
      <c r="N1422" t="str">
        <f t="shared" si="80"/>
        <v>Off</v>
      </c>
      <c r="O1422">
        <f t="shared" si="81"/>
        <v>6</v>
      </c>
    </row>
    <row r="1423" spans="1:15" x14ac:dyDescent="0.25">
      <c r="A1423" s="2">
        <v>35945</v>
      </c>
      <c r="B1423">
        <v>600</v>
      </c>
      <c r="C1423">
        <v>13.84</v>
      </c>
      <c r="D1423">
        <v>13.79</v>
      </c>
      <c r="E1423">
        <v>13.8</v>
      </c>
      <c r="F1423">
        <v>14.09</v>
      </c>
      <c r="M1423" s="15">
        <v>22139</v>
      </c>
      <c r="N1423" t="str">
        <f t="shared" si="80"/>
        <v>Off</v>
      </c>
      <c r="O1423">
        <f t="shared" si="81"/>
        <v>6</v>
      </c>
    </row>
    <row r="1424" spans="1:15" x14ac:dyDescent="0.25">
      <c r="A1424" s="2">
        <v>35945</v>
      </c>
      <c r="B1424">
        <v>700</v>
      </c>
      <c r="C1424">
        <v>13.76</v>
      </c>
      <c r="D1424">
        <v>13.7</v>
      </c>
      <c r="E1424">
        <v>13.71</v>
      </c>
      <c r="F1424">
        <v>14.01</v>
      </c>
      <c r="M1424" s="15">
        <v>22773</v>
      </c>
      <c r="N1424" t="str">
        <f t="shared" si="80"/>
        <v>Off</v>
      </c>
      <c r="O1424">
        <f t="shared" si="81"/>
        <v>6</v>
      </c>
    </row>
    <row r="1425" spans="1:15" x14ac:dyDescent="0.25">
      <c r="A1425" s="2">
        <v>35945</v>
      </c>
      <c r="B1425">
        <v>800</v>
      </c>
      <c r="C1425">
        <v>15.34</v>
      </c>
      <c r="D1425">
        <v>15.28</v>
      </c>
      <c r="E1425">
        <v>15.29</v>
      </c>
      <c r="F1425">
        <v>15.62</v>
      </c>
      <c r="M1425" s="15">
        <v>24805</v>
      </c>
      <c r="N1425" t="str">
        <f t="shared" si="80"/>
        <v>On</v>
      </c>
      <c r="O1425">
        <f t="shared" si="81"/>
        <v>6</v>
      </c>
    </row>
    <row r="1426" spans="1:15" x14ac:dyDescent="0.25">
      <c r="A1426" s="2">
        <v>35945</v>
      </c>
      <c r="B1426">
        <v>900</v>
      </c>
      <c r="C1426">
        <v>21.95</v>
      </c>
      <c r="D1426">
        <v>21.87</v>
      </c>
      <c r="E1426">
        <v>21.88</v>
      </c>
      <c r="F1426">
        <v>22.35</v>
      </c>
      <c r="M1426" s="15">
        <v>27533</v>
      </c>
      <c r="N1426" t="str">
        <f t="shared" si="80"/>
        <v>On</v>
      </c>
      <c r="O1426">
        <f t="shared" si="81"/>
        <v>6</v>
      </c>
    </row>
    <row r="1427" spans="1:15" x14ac:dyDescent="0.25">
      <c r="A1427" s="2">
        <v>35945</v>
      </c>
      <c r="B1427">
        <v>1000</v>
      </c>
      <c r="C1427">
        <v>26.48</v>
      </c>
      <c r="D1427">
        <v>26.46</v>
      </c>
      <c r="E1427">
        <v>26.46</v>
      </c>
      <c r="F1427">
        <v>26.61</v>
      </c>
      <c r="M1427" s="15">
        <v>29771</v>
      </c>
      <c r="N1427" t="str">
        <f t="shared" si="80"/>
        <v>On</v>
      </c>
      <c r="O1427">
        <f t="shared" si="81"/>
        <v>6</v>
      </c>
    </row>
    <row r="1428" spans="1:15" x14ac:dyDescent="0.25">
      <c r="A1428" s="2">
        <v>35945</v>
      </c>
      <c r="B1428">
        <v>1100</v>
      </c>
      <c r="C1428">
        <v>29.13</v>
      </c>
      <c r="D1428">
        <v>29.08</v>
      </c>
      <c r="E1428">
        <v>29.09</v>
      </c>
      <c r="F1428">
        <v>29.37</v>
      </c>
      <c r="M1428" s="15">
        <v>31789</v>
      </c>
      <c r="N1428" t="str">
        <f t="shared" si="80"/>
        <v>On</v>
      </c>
      <c r="O1428">
        <f t="shared" si="81"/>
        <v>6</v>
      </c>
    </row>
    <row r="1429" spans="1:15" x14ac:dyDescent="0.25">
      <c r="A1429" s="2">
        <v>35945</v>
      </c>
      <c r="B1429">
        <v>1200</v>
      </c>
      <c r="C1429">
        <v>30.94</v>
      </c>
      <c r="D1429">
        <v>30.87</v>
      </c>
      <c r="E1429">
        <v>30.88</v>
      </c>
      <c r="F1429">
        <v>31.23</v>
      </c>
      <c r="M1429" s="15">
        <v>33327</v>
      </c>
      <c r="N1429" t="str">
        <f t="shared" si="80"/>
        <v>On</v>
      </c>
      <c r="O1429">
        <f t="shared" si="81"/>
        <v>6</v>
      </c>
    </row>
    <row r="1430" spans="1:15" x14ac:dyDescent="0.25">
      <c r="A1430" s="2">
        <v>35945</v>
      </c>
      <c r="B1430">
        <v>1300</v>
      </c>
      <c r="C1430">
        <v>35.799999999999997</v>
      </c>
      <c r="D1430">
        <v>35.659999999999997</v>
      </c>
      <c r="E1430">
        <v>35.68</v>
      </c>
      <c r="F1430">
        <v>36.44</v>
      </c>
      <c r="M1430" s="15">
        <v>34140</v>
      </c>
      <c r="N1430" t="str">
        <f t="shared" si="80"/>
        <v>On</v>
      </c>
      <c r="O1430">
        <f t="shared" si="81"/>
        <v>6</v>
      </c>
    </row>
    <row r="1431" spans="1:15" x14ac:dyDescent="0.25">
      <c r="A1431" s="2">
        <v>35945</v>
      </c>
      <c r="B1431">
        <v>1400</v>
      </c>
      <c r="C1431">
        <v>40.85</v>
      </c>
      <c r="D1431">
        <v>40.770000000000003</v>
      </c>
      <c r="E1431">
        <v>40.78</v>
      </c>
      <c r="F1431">
        <v>41.25</v>
      </c>
      <c r="M1431" s="15">
        <v>34266</v>
      </c>
      <c r="N1431" t="str">
        <f t="shared" si="80"/>
        <v>On</v>
      </c>
      <c r="O1431">
        <f t="shared" si="81"/>
        <v>6</v>
      </c>
    </row>
    <row r="1432" spans="1:15" x14ac:dyDescent="0.25">
      <c r="A1432" s="2">
        <v>35945</v>
      </c>
      <c r="B1432">
        <v>1500</v>
      </c>
      <c r="C1432">
        <v>47</v>
      </c>
      <c r="D1432">
        <v>47</v>
      </c>
      <c r="E1432">
        <v>47</v>
      </c>
      <c r="F1432">
        <v>47</v>
      </c>
      <c r="M1432" s="15">
        <v>34599</v>
      </c>
      <c r="N1432" t="str">
        <f t="shared" si="80"/>
        <v>On</v>
      </c>
      <c r="O1432">
        <f t="shared" si="81"/>
        <v>6</v>
      </c>
    </row>
    <row r="1433" spans="1:15" x14ac:dyDescent="0.25">
      <c r="A1433" s="2">
        <v>35945</v>
      </c>
      <c r="B1433">
        <v>1600</v>
      </c>
      <c r="C1433">
        <v>41.6</v>
      </c>
      <c r="D1433">
        <v>41.51</v>
      </c>
      <c r="E1433">
        <v>41.52</v>
      </c>
      <c r="F1433">
        <v>42</v>
      </c>
      <c r="M1433" s="15">
        <v>35114</v>
      </c>
      <c r="N1433" t="str">
        <f t="shared" si="80"/>
        <v>On</v>
      </c>
      <c r="O1433">
        <f t="shared" si="81"/>
        <v>6</v>
      </c>
    </row>
    <row r="1434" spans="1:15" x14ac:dyDescent="0.25">
      <c r="A1434" s="2">
        <v>35945</v>
      </c>
      <c r="B1434">
        <v>1700</v>
      </c>
      <c r="C1434">
        <v>38.65</v>
      </c>
      <c r="D1434">
        <v>38.5</v>
      </c>
      <c r="E1434">
        <v>38.520000000000003</v>
      </c>
      <c r="F1434">
        <v>39.35</v>
      </c>
      <c r="M1434" s="15">
        <v>35314</v>
      </c>
      <c r="N1434" t="str">
        <f t="shared" si="80"/>
        <v>On</v>
      </c>
      <c r="O1434">
        <f t="shared" si="81"/>
        <v>6</v>
      </c>
    </row>
    <row r="1435" spans="1:15" x14ac:dyDescent="0.25">
      <c r="A1435" s="2">
        <v>35945</v>
      </c>
      <c r="B1435">
        <v>1800</v>
      </c>
      <c r="C1435">
        <v>38.659999999999997</v>
      </c>
      <c r="D1435">
        <v>38.51</v>
      </c>
      <c r="E1435">
        <v>38.53</v>
      </c>
      <c r="F1435">
        <v>39.36</v>
      </c>
      <c r="M1435" s="15">
        <v>35262</v>
      </c>
      <c r="N1435" t="str">
        <f t="shared" si="80"/>
        <v>On</v>
      </c>
      <c r="O1435">
        <f t="shared" si="81"/>
        <v>6</v>
      </c>
    </row>
    <row r="1436" spans="1:15" x14ac:dyDescent="0.25">
      <c r="A1436" s="2">
        <v>35945</v>
      </c>
      <c r="B1436">
        <v>1900</v>
      </c>
      <c r="C1436">
        <v>32.89</v>
      </c>
      <c r="D1436">
        <v>32.79</v>
      </c>
      <c r="E1436">
        <v>32.799999999999997</v>
      </c>
      <c r="F1436">
        <v>33.35</v>
      </c>
      <c r="M1436" s="15">
        <v>34573</v>
      </c>
      <c r="N1436" t="str">
        <f t="shared" si="80"/>
        <v>On</v>
      </c>
      <c r="O1436">
        <f t="shared" si="81"/>
        <v>6</v>
      </c>
    </row>
    <row r="1437" spans="1:15" x14ac:dyDescent="0.25">
      <c r="A1437" s="2">
        <v>35945</v>
      </c>
      <c r="B1437">
        <v>2000</v>
      </c>
      <c r="C1437">
        <v>25.69</v>
      </c>
      <c r="D1437">
        <v>25.59</v>
      </c>
      <c r="E1437">
        <v>25.6</v>
      </c>
      <c r="F1437">
        <v>26.15</v>
      </c>
      <c r="M1437" s="15">
        <v>33556</v>
      </c>
      <c r="N1437" t="str">
        <f t="shared" si="80"/>
        <v>On</v>
      </c>
      <c r="O1437">
        <f t="shared" si="81"/>
        <v>6</v>
      </c>
    </row>
    <row r="1438" spans="1:15" x14ac:dyDescent="0.25">
      <c r="A1438" s="2">
        <v>35945</v>
      </c>
      <c r="B1438">
        <v>2100</v>
      </c>
      <c r="C1438">
        <v>43.44</v>
      </c>
      <c r="D1438">
        <v>43.38</v>
      </c>
      <c r="E1438">
        <v>43.39</v>
      </c>
      <c r="F1438">
        <v>43.71</v>
      </c>
      <c r="M1438" s="15">
        <v>33278</v>
      </c>
      <c r="N1438" t="str">
        <f t="shared" si="80"/>
        <v>On</v>
      </c>
      <c r="O1438">
        <f t="shared" si="81"/>
        <v>6</v>
      </c>
    </row>
    <row r="1439" spans="1:15" x14ac:dyDescent="0.25">
      <c r="A1439" s="2">
        <v>35945</v>
      </c>
      <c r="B1439">
        <v>2200</v>
      </c>
      <c r="C1439">
        <v>71.33</v>
      </c>
      <c r="D1439">
        <v>71.33</v>
      </c>
      <c r="E1439">
        <v>71.33</v>
      </c>
      <c r="F1439">
        <v>71.33</v>
      </c>
      <c r="M1439" s="15">
        <v>33523</v>
      </c>
      <c r="N1439" t="str">
        <f t="shared" si="80"/>
        <v>On</v>
      </c>
      <c r="O1439">
        <f t="shared" si="81"/>
        <v>6</v>
      </c>
    </row>
    <row r="1440" spans="1:15" x14ac:dyDescent="0.25">
      <c r="A1440" s="2">
        <v>35945</v>
      </c>
      <c r="B1440">
        <v>2300</v>
      </c>
      <c r="C1440">
        <v>24.68</v>
      </c>
      <c r="D1440">
        <v>24.59</v>
      </c>
      <c r="E1440">
        <v>24.6</v>
      </c>
      <c r="F1440">
        <v>25.09</v>
      </c>
      <c r="M1440" s="15">
        <v>31377</v>
      </c>
      <c r="N1440" t="str">
        <f t="shared" si="80"/>
        <v>On</v>
      </c>
      <c r="O1440">
        <f t="shared" si="81"/>
        <v>6</v>
      </c>
    </row>
    <row r="1441" spans="1:15" x14ac:dyDescent="0.25">
      <c r="A1441" s="2">
        <v>35945</v>
      </c>
      <c r="B1441">
        <v>2400</v>
      </c>
      <c r="C1441">
        <v>23.19</v>
      </c>
      <c r="D1441">
        <v>23.1</v>
      </c>
      <c r="E1441">
        <v>23.11</v>
      </c>
      <c r="F1441">
        <v>23.61</v>
      </c>
      <c r="M1441" s="15">
        <v>28845</v>
      </c>
      <c r="N1441" t="str">
        <f t="shared" si="80"/>
        <v>Off</v>
      </c>
      <c r="O1441">
        <f t="shared" si="81"/>
        <v>6</v>
      </c>
    </row>
    <row r="1442" spans="1:15" x14ac:dyDescent="0.25">
      <c r="A1442" s="2">
        <v>35946</v>
      </c>
      <c r="B1442">
        <v>100</v>
      </c>
      <c r="C1442">
        <v>16.59</v>
      </c>
      <c r="D1442">
        <v>16.52</v>
      </c>
      <c r="E1442">
        <v>16.53</v>
      </c>
      <c r="F1442">
        <v>16.88</v>
      </c>
      <c r="M1442" s="15">
        <v>26527</v>
      </c>
      <c r="N1442" t="str">
        <f t="shared" si="80"/>
        <v>Off</v>
      </c>
      <c r="O1442">
        <f t="shared" si="81"/>
        <v>7</v>
      </c>
    </row>
    <row r="1443" spans="1:15" x14ac:dyDescent="0.25">
      <c r="A1443" s="2">
        <v>35946</v>
      </c>
      <c r="B1443">
        <v>200</v>
      </c>
      <c r="C1443">
        <v>14.16</v>
      </c>
      <c r="D1443">
        <v>14.1</v>
      </c>
      <c r="E1443">
        <v>14.11</v>
      </c>
      <c r="F1443">
        <v>14.41</v>
      </c>
      <c r="M1443" s="15">
        <v>24647</v>
      </c>
      <c r="N1443" t="str">
        <f t="shared" si="80"/>
        <v>Off</v>
      </c>
      <c r="O1443">
        <f t="shared" si="81"/>
        <v>7</v>
      </c>
    </row>
    <row r="1444" spans="1:15" x14ac:dyDescent="0.25">
      <c r="A1444" s="2">
        <v>35946</v>
      </c>
      <c r="B1444">
        <v>300</v>
      </c>
      <c r="C1444">
        <v>13.94</v>
      </c>
      <c r="D1444">
        <v>13.88</v>
      </c>
      <c r="E1444">
        <v>13.89</v>
      </c>
      <c r="F1444">
        <v>14.18</v>
      </c>
      <c r="M1444" s="15">
        <v>23464</v>
      </c>
      <c r="N1444" t="str">
        <f t="shared" si="80"/>
        <v>Off</v>
      </c>
      <c r="O1444">
        <f t="shared" si="81"/>
        <v>7</v>
      </c>
    </row>
    <row r="1445" spans="1:15" x14ac:dyDescent="0.25">
      <c r="A1445" s="2">
        <v>35946</v>
      </c>
      <c r="B1445">
        <v>400</v>
      </c>
      <c r="C1445">
        <v>13.46</v>
      </c>
      <c r="D1445">
        <v>13.4</v>
      </c>
      <c r="E1445">
        <v>13.41</v>
      </c>
      <c r="F1445">
        <v>13.7</v>
      </c>
      <c r="M1445" s="15">
        <v>22740</v>
      </c>
      <c r="N1445" t="str">
        <f t="shared" si="80"/>
        <v>Off</v>
      </c>
      <c r="O1445">
        <f t="shared" si="81"/>
        <v>7</v>
      </c>
    </row>
    <row r="1446" spans="1:15" x14ac:dyDescent="0.25">
      <c r="A1446" s="2">
        <v>35946</v>
      </c>
      <c r="B1446">
        <v>500</v>
      </c>
      <c r="C1446">
        <v>13.19</v>
      </c>
      <c r="D1446">
        <v>13.14</v>
      </c>
      <c r="E1446">
        <v>13.15</v>
      </c>
      <c r="F1446">
        <v>13.43</v>
      </c>
      <c r="M1446" s="15">
        <v>22077</v>
      </c>
      <c r="N1446" t="str">
        <f t="shared" si="80"/>
        <v>Off</v>
      </c>
      <c r="O1446">
        <f t="shared" si="81"/>
        <v>7</v>
      </c>
    </row>
    <row r="1447" spans="1:15" x14ac:dyDescent="0.25">
      <c r="A1447" s="2">
        <v>35946</v>
      </c>
      <c r="B1447">
        <v>600</v>
      </c>
      <c r="C1447">
        <v>12.96</v>
      </c>
      <c r="D1447">
        <v>12.91</v>
      </c>
      <c r="E1447">
        <v>12.91</v>
      </c>
      <c r="F1447">
        <v>13.19</v>
      </c>
      <c r="M1447" s="15">
        <v>21996</v>
      </c>
      <c r="N1447" t="str">
        <f t="shared" si="80"/>
        <v>Off</v>
      </c>
      <c r="O1447">
        <f t="shared" si="81"/>
        <v>7</v>
      </c>
    </row>
    <row r="1448" spans="1:15" x14ac:dyDescent="0.25">
      <c r="A1448" s="2">
        <v>35946</v>
      </c>
      <c r="B1448">
        <v>700</v>
      </c>
      <c r="C1448">
        <v>12.08</v>
      </c>
      <c r="D1448">
        <v>12.03</v>
      </c>
      <c r="E1448">
        <v>12.04</v>
      </c>
      <c r="F1448">
        <v>12.3</v>
      </c>
      <c r="M1448" s="15">
        <v>21998</v>
      </c>
      <c r="N1448" t="str">
        <f t="shared" si="80"/>
        <v>Off</v>
      </c>
      <c r="O1448">
        <f t="shared" si="81"/>
        <v>7</v>
      </c>
    </row>
    <row r="1449" spans="1:15" x14ac:dyDescent="0.25">
      <c r="A1449" s="2">
        <v>35946</v>
      </c>
      <c r="B1449">
        <v>800</v>
      </c>
      <c r="C1449">
        <v>13.39</v>
      </c>
      <c r="D1449">
        <v>13.33</v>
      </c>
      <c r="E1449">
        <v>13.34</v>
      </c>
      <c r="F1449">
        <v>13.62</v>
      </c>
      <c r="M1449" s="15">
        <v>23614</v>
      </c>
      <c r="N1449" t="str">
        <f t="shared" si="80"/>
        <v>On</v>
      </c>
      <c r="O1449">
        <f t="shared" si="81"/>
        <v>7</v>
      </c>
    </row>
    <row r="1450" spans="1:15" x14ac:dyDescent="0.25">
      <c r="A1450" s="2">
        <v>35946</v>
      </c>
      <c r="B1450">
        <v>900</v>
      </c>
      <c r="C1450">
        <v>16.82</v>
      </c>
      <c r="D1450">
        <v>16.75</v>
      </c>
      <c r="E1450">
        <v>16.760000000000002</v>
      </c>
      <c r="F1450">
        <v>17.12</v>
      </c>
      <c r="M1450" s="15">
        <v>26293</v>
      </c>
      <c r="N1450" t="str">
        <f t="shared" si="80"/>
        <v>On</v>
      </c>
      <c r="O1450">
        <f t="shared" si="81"/>
        <v>7</v>
      </c>
    </row>
    <row r="1451" spans="1:15" x14ac:dyDescent="0.25">
      <c r="A1451" s="2">
        <v>35946</v>
      </c>
      <c r="B1451">
        <v>1000</v>
      </c>
      <c r="C1451">
        <v>22.4</v>
      </c>
      <c r="D1451">
        <v>22.32</v>
      </c>
      <c r="E1451">
        <v>22.33</v>
      </c>
      <c r="F1451">
        <v>22.8</v>
      </c>
      <c r="M1451" s="15">
        <v>28963</v>
      </c>
      <c r="N1451" t="str">
        <f t="shared" si="80"/>
        <v>On</v>
      </c>
      <c r="O1451">
        <f t="shared" si="81"/>
        <v>7</v>
      </c>
    </row>
    <row r="1452" spans="1:15" x14ac:dyDescent="0.25">
      <c r="A1452" s="2">
        <v>35946</v>
      </c>
      <c r="B1452">
        <v>1100</v>
      </c>
      <c r="C1452">
        <v>29.65</v>
      </c>
      <c r="D1452">
        <v>29.57</v>
      </c>
      <c r="E1452">
        <v>29.58</v>
      </c>
      <c r="F1452">
        <v>29.97</v>
      </c>
      <c r="M1452" s="15">
        <v>31270</v>
      </c>
      <c r="N1452" t="str">
        <f t="shared" si="80"/>
        <v>On</v>
      </c>
      <c r="O1452">
        <f t="shared" si="81"/>
        <v>7</v>
      </c>
    </row>
    <row r="1453" spans="1:15" x14ac:dyDescent="0.25">
      <c r="A1453" s="2">
        <v>35946</v>
      </c>
      <c r="B1453">
        <v>1200</v>
      </c>
      <c r="C1453">
        <v>37.14</v>
      </c>
      <c r="D1453">
        <v>37.020000000000003</v>
      </c>
      <c r="E1453">
        <v>37.04</v>
      </c>
      <c r="F1453">
        <v>37.659999999999997</v>
      </c>
      <c r="M1453" s="15">
        <v>33277</v>
      </c>
      <c r="N1453" t="str">
        <f t="shared" si="80"/>
        <v>On</v>
      </c>
      <c r="O1453">
        <f t="shared" si="81"/>
        <v>7</v>
      </c>
    </row>
    <row r="1454" spans="1:15" x14ac:dyDescent="0.25">
      <c r="A1454" s="2">
        <v>35946</v>
      </c>
      <c r="B1454">
        <v>1300</v>
      </c>
      <c r="C1454">
        <v>48.73</v>
      </c>
      <c r="D1454">
        <v>48.73</v>
      </c>
      <c r="E1454">
        <v>48.73</v>
      </c>
      <c r="F1454">
        <v>48.73</v>
      </c>
      <c r="M1454" s="15">
        <v>34401</v>
      </c>
      <c r="N1454" t="str">
        <f t="shared" si="80"/>
        <v>On</v>
      </c>
      <c r="O1454">
        <f t="shared" si="81"/>
        <v>7</v>
      </c>
    </row>
    <row r="1455" spans="1:15" x14ac:dyDescent="0.25">
      <c r="A1455" s="2">
        <v>35946</v>
      </c>
      <c r="B1455">
        <v>1400</v>
      </c>
      <c r="C1455">
        <v>52.75</v>
      </c>
      <c r="D1455">
        <v>52.75</v>
      </c>
      <c r="E1455">
        <v>52.75</v>
      </c>
      <c r="F1455">
        <v>52.75</v>
      </c>
      <c r="M1455" s="15">
        <v>35189</v>
      </c>
      <c r="N1455" t="str">
        <f t="shared" si="80"/>
        <v>On</v>
      </c>
      <c r="O1455">
        <f t="shared" si="81"/>
        <v>7</v>
      </c>
    </row>
    <row r="1456" spans="1:15" x14ac:dyDescent="0.25">
      <c r="A1456" s="2">
        <v>35946</v>
      </c>
      <c r="B1456">
        <v>1500</v>
      </c>
      <c r="C1456">
        <v>53.29</v>
      </c>
      <c r="D1456">
        <v>53.29</v>
      </c>
      <c r="E1456">
        <v>53.29</v>
      </c>
      <c r="F1456">
        <v>53.29</v>
      </c>
      <c r="M1456" s="15">
        <v>35731</v>
      </c>
      <c r="N1456" t="str">
        <f t="shared" si="80"/>
        <v>On</v>
      </c>
      <c r="O1456">
        <f t="shared" si="81"/>
        <v>7</v>
      </c>
    </row>
    <row r="1457" spans="1:15" x14ac:dyDescent="0.25">
      <c r="A1457" s="2">
        <v>35946</v>
      </c>
      <c r="B1457">
        <v>1600</v>
      </c>
      <c r="C1457">
        <v>54.82</v>
      </c>
      <c r="D1457">
        <v>54.82</v>
      </c>
      <c r="E1457">
        <v>54.82</v>
      </c>
      <c r="F1457">
        <v>54.82</v>
      </c>
      <c r="M1457" s="15">
        <v>36149</v>
      </c>
      <c r="N1457" t="str">
        <f t="shared" si="80"/>
        <v>On</v>
      </c>
      <c r="O1457">
        <f t="shared" si="81"/>
        <v>7</v>
      </c>
    </row>
    <row r="1458" spans="1:15" x14ac:dyDescent="0.25">
      <c r="A1458" s="2">
        <v>35946</v>
      </c>
      <c r="B1458">
        <v>1700</v>
      </c>
      <c r="C1458">
        <v>54.62</v>
      </c>
      <c r="D1458">
        <v>54.62</v>
      </c>
      <c r="E1458">
        <v>54.62</v>
      </c>
      <c r="F1458">
        <v>54.62</v>
      </c>
      <c r="M1458" s="15">
        <v>36366</v>
      </c>
      <c r="N1458" t="str">
        <f t="shared" si="80"/>
        <v>On</v>
      </c>
      <c r="O1458">
        <f t="shared" si="81"/>
        <v>7</v>
      </c>
    </row>
    <row r="1459" spans="1:15" x14ac:dyDescent="0.25">
      <c r="A1459" s="2">
        <v>35946</v>
      </c>
      <c r="B1459">
        <v>1800</v>
      </c>
      <c r="C1459">
        <v>45.62</v>
      </c>
      <c r="D1459">
        <v>45.56</v>
      </c>
      <c r="E1459">
        <v>45.57</v>
      </c>
      <c r="F1459">
        <v>45.85</v>
      </c>
      <c r="M1459" s="15">
        <v>36348</v>
      </c>
      <c r="N1459" t="str">
        <f t="shared" si="80"/>
        <v>On</v>
      </c>
      <c r="O1459">
        <f t="shared" si="81"/>
        <v>7</v>
      </c>
    </row>
    <row r="1460" spans="1:15" x14ac:dyDescent="0.25">
      <c r="A1460" s="2">
        <v>35946</v>
      </c>
      <c r="B1460">
        <v>1900</v>
      </c>
      <c r="C1460">
        <v>32.54</v>
      </c>
      <c r="D1460">
        <v>32.44</v>
      </c>
      <c r="E1460">
        <v>32.450000000000003</v>
      </c>
      <c r="F1460">
        <v>33.020000000000003</v>
      </c>
      <c r="M1460" s="15">
        <v>35804</v>
      </c>
      <c r="N1460" t="str">
        <f t="shared" si="80"/>
        <v>On</v>
      </c>
      <c r="O1460">
        <f t="shared" si="81"/>
        <v>7</v>
      </c>
    </row>
    <row r="1461" spans="1:15" x14ac:dyDescent="0.25">
      <c r="A1461" s="2">
        <v>35946</v>
      </c>
      <c r="B1461">
        <v>2000</v>
      </c>
      <c r="C1461">
        <v>30.66</v>
      </c>
      <c r="D1461">
        <v>30.54</v>
      </c>
      <c r="E1461">
        <v>30.56</v>
      </c>
      <c r="F1461">
        <v>31.17</v>
      </c>
      <c r="M1461" s="15">
        <v>34982</v>
      </c>
      <c r="N1461" t="str">
        <f t="shared" si="80"/>
        <v>On</v>
      </c>
      <c r="O1461">
        <f t="shared" si="81"/>
        <v>7</v>
      </c>
    </row>
    <row r="1462" spans="1:15" x14ac:dyDescent="0.25">
      <c r="A1462" s="2">
        <v>35946</v>
      </c>
      <c r="B1462">
        <v>2100</v>
      </c>
      <c r="C1462">
        <v>60.44</v>
      </c>
      <c r="D1462">
        <v>60.44</v>
      </c>
      <c r="E1462">
        <v>60.44</v>
      </c>
      <c r="F1462">
        <v>60.44</v>
      </c>
      <c r="M1462" s="15">
        <v>35409</v>
      </c>
      <c r="N1462" t="str">
        <f t="shared" si="80"/>
        <v>On</v>
      </c>
      <c r="O1462">
        <f t="shared" si="81"/>
        <v>7</v>
      </c>
    </row>
    <row r="1463" spans="1:15" x14ac:dyDescent="0.25">
      <c r="A1463" s="2">
        <v>35946</v>
      </c>
      <c r="B1463">
        <v>2200</v>
      </c>
      <c r="C1463">
        <v>48.58</v>
      </c>
      <c r="D1463">
        <v>48.55</v>
      </c>
      <c r="E1463">
        <v>48.55</v>
      </c>
      <c r="F1463">
        <v>48.73</v>
      </c>
      <c r="M1463" s="15">
        <v>35207</v>
      </c>
      <c r="N1463" t="str">
        <f t="shared" si="80"/>
        <v>On</v>
      </c>
      <c r="O1463">
        <f t="shared" si="81"/>
        <v>7</v>
      </c>
    </row>
    <row r="1464" spans="1:15" x14ac:dyDescent="0.25">
      <c r="A1464" s="2">
        <v>35946</v>
      </c>
      <c r="B1464">
        <v>2300</v>
      </c>
      <c r="C1464">
        <v>24.91</v>
      </c>
      <c r="D1464">
        <v>24.84</v>
      </c>
      <c r="E1464">
        <v>24.85</v>
      </c>
      <c r="F1464">
        <v>25.23</v>
      </c>
      <c r="M1464" s="15">
        <v>33052</v>
      </c>
      <c r="N1464" t="str">
        <f t="shared" si="80"/>
        <v>On</v>
      </c>
      <c r="O1464">
        <f t="shared" si="81"/>
        <v>7</v>
      </c>
    </row>
    <row r="1465" spans="1:15" x14ac:dyDescent="0.25">
      <c r="A1465" s="2">
        <v>35946</v>
      </c>
      <c r="B1465">
        <v>2400</v>
      </c>
      <c r="C1465">
        <v>20.149999999999999</v>
      </c>
      <c r="D1465">
        <v>20.07</v>
      </c>
      <c r="E1465">
        <v>20.079999999999998</v>
      </c>
      <c r="F1465">
        <v>20.51</v>
      </c>
      <c r="M1465" s="15">
        <v>29737</v>
      </c>
      <c r="N1465" t="str">
        <f t="shared" si="80"/>
        <v>Off</v>
      </c>
      <c r="O1465">
        <f t="shared" si="81"/>
        <v>7</v>
      </c>
    </row>
    <row r="1466" spans="1:15" x14ac:dyDescent="0.25">
      <c r="A1466" s="2">
        <v>35947</v>
      </c>
      <c r="B1466">
        <v>100</v>
      </c>
      <c r="C1466">
        <v>16.79</v>
      </c>
      <c r="D1466">
        <v>16.79</v>
      </c>
      <c r="E1466">
        <v>16.79</v>
      </c>
      <c r="F1466">
        <v>16.79</v>
      </c>
      <c r="M1466" s="15">
        <v>26972</v>
      </c>
      <c r="N1466" t="str">
        <f t="shared" si="80"/>
        <v>Off</v>
      </c>
      <c r="O1466">
        <f t="shared" si="81"/>
        <v>1</v>
      </c>
    </row>
    <row r="1467" spans="1:15" x14ac:dyDescent="0.25">
      <c r="A1467" s="2">
        <v>35947</v>
      </c>
      <c r="B1467">
        <v>200</v>
      </c>
      <c r="C1467">
        <v>11.87</v>
      </c>
      <c r="D1467">
        <v>11.87</v>
      </c>
      <c r="E1467">
        <v>11.87</v>
      </c>
      <c r="F1467">
        <v>11.87</v>
      </c>
      <c r="M1467" s="15">
        <v>24453</v>
      </c>
      <c r="N1467" t="str">
        <f t="shared" si="80"/>
        <v>Off</v>
      </c>
      <c r="O1467">
        <f t="shared" si="81"/>
        <v>1</v>
      </c>
    </row>
    <row r="1468" spans="1:15" x14ac:dyDescent="0.25">
      <c r="A1468" s="2">
        <v>35947</v>
      </c>
      <c r="B1468">
        <v>300</v>
      </c>
      <c r="C1468">
        <v>12.52</v>
      </c>
      <c r="D1468">
        <v>12.52</v>
      </c>
      <c r="E1468">
        <v>12.52</v>
      </c>
      <c r="F1468">
        <v>12.52</v>
      </c>
      <c r="M1468" s="15">
        <v>22514</v>
      </c>
      <c r="N1468" t="str">
        <f t="shared" si="80"/>
        <v>Off</v>
      </c>
      <c r="O1468">
        <f t="shared" si="81"/>
        <v>1</v>
      </c>
    </row>
    <row r="1469" spans="1:15" x14ac:dyDescent="0.25">
      <c r="A1469" s="2">
        <v>35947</v>
      </c>
      <c r="B1469">
        <v>400</v>
      </c>
      <c r="C1469">
        <v>13.27</v>
      </c>
      <c r="D1469">
        <v>13.27</v>
      </c>
      <c r="E1469">
        <v>13.27</v>
      </c>
      <c r="F1469">
        <v>13.27</v>
      </c>
      <c r="M1469" s="15">
        <v>22127</v>
      </c>
      <c r="N1469" t="str">
        <f t="shared" si="80"/>
        <v>Off</v>
      </c>
      <c r="O1469">
        <f t="shared" si="81"/>
        <v>1</v>
      </c>
    </row>
    <row r="1470" spans="1:15" x14ac:dyDescent="0.25">
      <c r="A1470" s="2">
        <v>35947</v>
      </c>
      <c r="B1470">
        <v>500</v>
      </c>
      <c r="C1470">
        <v>13.63</v>
      </c>
      <c r="D1470">
        <v>13.63</v>
      </c>
      <c r="E1470">
        <v>13.63</v>
      </c>
      <c r="F1470">
        <v>13.63</v>
      </c>
      <c r="M1470" s="15">
        <v>22367</v>
      </c>
      <c r="N1470" t="str">
        <f t="shared" si="80"/>
        <v>Off</v>
      </c>
      <c r="O1470">
        <f t="shared" si="81"/>
        <v>1</v>
      </c>
    </row>
    <row r="1471" spans="1:15" x14ac:dyDescent="0.25">
      <c r="A1471" s="2">
        <v>35947</v>
      </c>
      <c r="B1471">
        <v>600</v>
      </c>
      <c r="C1471">
        <v>13.75</v>
      </c>
      <c r="D1471">
        <v>13.75</v>
      </c>
      <c r="E1471">
        <v>13.75</v>
      </c>
      <c r="F1471">
        <v>13.75</v>
      </c>
      <c r="M1471" s="15">
        <v>24042</v>
      </c>
      <c r="N1471" t="str">
        <f t="shared" si="80"/>
        <v>Off</v>
      </c>
      <c r="O1471">
        <f t="shared" si="81"/>
        <v>1</v>
      </c>
    </row>
    <row r="1472" spans="1:15" x14ac:dyDescent="0.25">
      <c r="A1472" s="2">
        <v>35947</v>
      </c>
      <c r="B1472">
        <v>700</v>
      </c>
      <c r="C1472">
        <v>17.47</v>
      </c>
      <c r="D1472">
        <v>17.47</v>
      </c>
      <c r="E1472">
        <v>17.47</v>
      </c>
      <c r="F1472">
        <v>17.47</v>
      </c>
      <c r="M1472" s="15">
        <v>26606</v>
      </c>
      <c r="N1472" t="str">
        <f t="shared" si="80"/>
        <v>Off</v>
      </c>
      <c r="O1472">
        <f t="shared" si="81"/>
        <v>1</v>
      </c>
    </row>
    <row r="1473" spans="1:15" x14ac:dyDescent="0.25">
      <c r="A1473" s="2">
        <v>35947</v>
      </c>
      <c r="B1473">
        <v>800</v>
      </c>
      <c r="C1473">
        <v>25.92</v>
      </c>
      <c r="D1473">
        <v>25.92</v>
      </c>
      <c r="E1473">
        <v>25.92</v>
      </c>
      <c r="F1473">
        <v>25.92</v>
      </c>
      <c r="M1473" s="15">
        <v>29180</v>
      </c>
      <c r="N1473" t="str">
        <f t="shared" si="80"/>
        <v>On</v>
      </c>
      <c r="O1473">
        <f t="shared" si="81"/>
        <v>1</v>
      </c>
    </row>
    <row r="1474" spans="1:15" x14ac:dyDescent="0.25">
      <c r="A1474" s="2">
        <v>35947</v>
      </c>
      <c r="B1474">
        <v>900</v>
      </c>
      <c r="C1474">
        <v>26.98</v>
      </c>
      <c r="D1474">
        <v>26.98</v>
      </c>
      <c r="E1474">
        <v>26.98</v>
      </c>
      <c r="F1474">
        <v>26.98</v>
      </c>
      <c r="M1474" s="15">
        <v>31487</v>
      </c>
      <c r="N1474" t="str">
        <f t="shared" si="80"/>
        <v>On</v>
      </c>
      <c r="O1474">
        <f t="shared" si="81"/>
        <v>1</v>
      </c>
    </row>
    <row r="1475" spans="1:15" x14ac:dyDescent="0.25">
      <c r="A1475" s="2">
        <v>35947</v>
      </c>
      <c r="B1475">
        <v>1000</v>
      </c>
      <c r="C1475">
        <v>24.33</v>
      </c>
      <c r="D1475">
        <v>24.33</v>
      </c>
      <c r="E1475">
        <v>24.33</v>
      </c>
      <c r="F1475">
        <v>24.33</v>
      </c>
      <c r="M1475" s="15">
        <v>32856</v>
      </c>
      <c r="N1475" t="str">
        <f t="shared" ref="N1475:N1538" si="82">+IF(B1475&gt;700,IF(B1475&lt;2400,"On","Off"),"Off")</f>
        <v>On</v>
      </c>
      <c r="O1475">
        <f t="shared" ref="O1475:O1538" si="83">+WEEKDAY(A1475,2)</f>
        <v>1</v>
      </c>
    </row>
    <row r="1476" spans="1:15" x14ac:dyDescent="0.25">
      <c r="A1476" s="2">
        <v>35947</v>
      </c>
      <c r="B1476">
        <v>1100</v>
      </c>
      <c r="C1476">
        <v>21.18</v>
      </c>
      <c r="D1476">
        <v>21.18</v>
      </c>
      <c r="E1476">
        <v>21.18</v>
      </c>
      <c r="F1476">
        <v>21.18</v>
      </c>
      <c r="M1476" s="15">
        <v>33605</v>
      </c>
      <c r="N1476" t="str">
        <f t="shared" si="82"/>
        <v>On</v>
      </c>
      <c r="O1476">
        <f t="shared" si="83"/>
        <v>1</v>
      </c>
    </row>
    <row r="1477" spans="1:15" x14ac:dyDescent="0.25">
      <c r="A1477" s="2">
        <v>35947</v>
      </c>
      <c r="B1477">
        <v>1200</v>
      </c>
      <c r="C1477">
        <v>23.72</v>
      </c>
      <c r="D1477">
        <v>23.72</v>
      </c>
      <c r="E1477">
        <v>23.72</v>
      </c>
      <c r="F1477">
        <v>23.72</v>
      </c>
      <c r="M1477" s="15">
        <v>33704</v>
      </c>
      <c r="N1477" t="str">
        <f t="shared" si="82"/>
        <v>On</v>
      </c>
      <c r="O1477">
        <f t="shared" si="83"/>
        <v>1</v>
      </c>
    </row>
    <row r="1478" spans="1:15" x14ac:dyDescent="0.25">
      <c r="A1478" s="2">
        <v>35947</v>
      </c>
      <c r="B1478">
        <v>1300</v>
      </c>
      <c r="C1478">
        <v>25.5</v>
      </c>
      <c r="D1478">
        <v>25.5</v>
      </c>
      <c r="E1478">
        <v>25.5</v>
      </c>
      <c r="F1478">
        <v>25.5</v>
      </c>
      <c r="M1478" s="15">
        <v>33889</v>
      </c>
      <c r="N1478" t="str">
        <f t="shared" si="82"/>
        <v>On</v>
      </c>
      <c r="O1478">
        <f t="shared" si="83"/>
        <v>1</v>
      </c>
    </row>
    <row r="1479" spans="1:15" x14ac:dyDescent="0.25">
      <c r="A1479" s="2">
        <v>35947</v>
      </c>
      <c r="B1479">
        <v>1400</v>
      </c>
      <c r="C1479">
        <v>24.42</v>
      </c>
      <c r="D1479">
        <v>24.42</v>
      </c>
      <c r="E1479">
        <v>24.42</v>
      </c>
      <c r="F1479">
        <v>24.42</v>
      </c>
      <c r="M1479" s="15">
        <v>34007</v>
      </c>
      <c r="N1479" t="str">
        <f t="shared" si="82"/>
        <v>On</v>
      </c>
      <c r="O1479">
        <f t="shared" si="83"/>
        <v>1</v>
      </c>
    </row>
    <row r="1480" spans="1:15" x14ac:dyDescent="0.25">
      <c r="A1480" s="2">
        <v>35947</v>
      </c>
      <c r="B1480">
        <v>1500</v>
      </c>
      <c r="C1480">
        <v>21.54</v>
      </c>
      <c r="D1480">
        <v>21.54</v>
      </c>
      <c r="E1480">
        <v>21.54</v>
      </c>
      <c r="F1480">
        <v>21.54</v>
      </c>
      <c r="M1480" s="15">
        <v>33971</v>
      </c>
      <c r="N1480" t="str">
        <f t="shared" si="82"/>
        <v>On</v>
      </c>
      <c r="O1480">
        <f t="shared" si="83"/>
        <v>1</v>
      </c>
    </row>
    <row r="1481" spans="1:15" x14ac:dyDescent="0.25">
      <c r="A1481" s="2">
        <v>35947</v>
      </c>
      <c r="B1481">
        <v>1600</v>
      </c>
      <c r="C1481">
        <v>22.98</v>
      </c>
      <c r="D1481">
        <v>22.98</v>
      </c>
      <c r="E1481">
        <v>22.98</v>
      </c>
      <c r="F1481">
        <v>22.98</v>
      </c>
      <c r="M1481" s="15">
        <v>33966</v>
      </c>
      <c r="N1481" t="str">
        <f t="shared" si="82"/>
        <v>On</v>
      </c>
      <c r="O1481">
        <f t="shared" si="83"/>
        <v>1</v>
      </c>
    </row>
    <row r="1482" spans="1:15" x14ac:dyDescent="0.25">
      <c r="A1482" s="2">
        <v>35947</v>
      </c>
      <c r="B1482">
        <v>1700</v>
      </c>
      <c r="C1482">
        <v>31.58</v>
      </c>
      <c r="D1482">
        <v>31.58</v>
      </c>
      <c r="E1482">
        <v>31.58</v>
      </c>
      <c r="F1482">
        <v>31.58</v>
      </c>
      <c r="M1482" s="15">
        <v>33818</v>
      </c>
      <c r="N1482" t="str">
        <f t="shared" si="82"/>
        <v>On</v>
      </c>
      <c r="O1482">
        <f t="shared" si="83"/>
        <v>1</v>
      </c>
    </row>
    <row r="1483" spans="1:15" x14ac:dyDescent="0.25">
      <c r="A1483" s="2">
        <v>35947</v>
      </c>
      <c r="B1483">
        <v>1800</v>
      </c>
      <c r="C1483">
        <v>22.09</v>
      </c>
      <c r="D1483">
        <v>22.09</v>
      </c>
      <c r="E1483">
        <v>22.09</v>
      </c>
      <c r="F1483">
        <v>22.09</v>
      </c>
      <c r="M1483" s="15">
        <v>33426</v>
      </c>
      <c r="N1483" t="str">
        <f t="shared" si="82"/>
        <v>On</v>
      </c>
      <c r="O1483">
        <f t="shared" si="83"/>
        <v>1</v>
      </c>
    </row>
    <row r="1484" spans="1:15" x14ac:dyDescent="0.25">
      <c r="A1484" s="2">
        <v>35947</v>
      </c>
      <c r="B1484">
        <v>1900</v>
      </c>
      <c r="C1484">
        <v>20.23</v>
      </c>
      <c r="D1484">
        <v>20.23</v>
      </c>
      <c r="E1484">
        <v>20.23</v>
      </c>
      <c r="F1484">
        <v>20.23</v>
      </c>
      <c r="M1484" s="15">
        <v>32188</v>
      </c>
      <c r="N1484" t="str">
        <f t="shared" si="82"/>
        <v>On</v>
      </c>
      <c r="O1484">
        <f t="shared" si="83"/>
        <v>1</v>
      </c>
    </row>
    <row r="1485" spans="1:15" x14ac:dyDescent="0.25">
      <c r="A1485" s="2">
        <v>35947</v>
      </c>
      <c r="B1485">
        <v>2000</v>
      </c>
      <c r="C1485">
        <v>18.079999999999998</v>
      </c>
      <c r="D1485">
        <v>18.079999999999998</v>
      </c>
      <c r="E1485">
        <v>18.079999999999998</v>
      </c>
      <c r="F1485">
        <v>18.079999999999998</v>
      </c>
      <c r="M1485" s="15">
        <v>30856</v>
      </c>
      <c r="N1485" t="str">
        <f t="shared" si="82"/>
        <v>On</v>
      </c>
      <c r="O1485">
        <f t="shared" si="83"/>
        <v>1</v>
      </c>
    </row>
    <row r="1486" spans="1:15" x14ac:dyDescent="0.25">
      <c r="A1486" s="2">
        <v>35947</v>
      </c>
      <c r="B1486">
        <v>2100</v>
      </c>
      <c r="C1486">
        <v>16.68</v>
      </c>
      <c r="D1486">
        <v>16.68</v>
      </c>
      <c r="E1486">
        <v>16.68</v>
      </c>
      <c r="F1486">
        <v>16.68</v>
      </c>
      <c r="M1486" s="15">
        <v>30748</v>
      </c>
      <c r="N1486" t="str">
        <f t="shared" si="82"/>
        <v>On</v>
      </c>
      <c r="O1486">
        <f t="shared" si="83"/>
        <v>1</v>
      </c>
    </row>
    <row r="1487" spans="1:15" x14ac:dyDescent="0.25">
      <c r="A1487" s="2">
        <v>35947</v>
      </c>
      <c r="B1487">
        <v>2200</v>
      </c>
      <c r="C1487">
        <v>21.3</v>
      </c>
      <c r="D1487">
        <v>21.3</v>
      </c>
      <c r="E1487">
        <v>21.3</v>
      </c>
      <c r="F1487">
        <v>21.3</v>
      </c>
      <c r="M1487" s="15">
        <v>30776</v>
      </c>
      <c r="N1487" t="str">
        <f t="shared" si="82"/>
        <v>On</v>
      </c>
      <c r="O1487">
        <f t="shared" si="83"/>
        <v>1</v>
      </c>
    </row>
    <row r="1488" spans="1:15" x14ac:dyDescent="0.25">
      <c r="A1488" s="2">
        <v>35947</v>
      </c>
      <c r="B1488">
        <v>2300</v>
      </c>
      <c r="C1488">
        <v>16.579999999999998</v>
      </c>
      <c r="D1488">
        <v>16.579999999999998</v>
      </c>
      <c r="E1488">
        <v>16.579999999999998</v>
      </c>
      <c r="F1488">
        <v>16.579999999999998</v>
      </c>
      <c r="M1488" s="15">
        <v>27945</v>
      </c>
      <c r="N1488" t="str">
        <f t="shared" si="82"/>
        <v>On</v>
      </c>
      <c r="O1488">
        <f t="shared" si="83"/>
        <v>1</v>
      </c>
    </row>
    <row r="1489" spans="1:15" x14ac:dyDescent="0.25">
      <c r="A1489" s="2">
        <v>35947</v>
      </c>
      <c r="B1489">
        <v>2400</v>
      </c>
      <c r="C1489">
        <v>12.99</v>
      </c>
      <c r="D1489">
        <v>12.99</v>
      </c>
      <c r="E1489">
        <v>12.99</v>
      </c>
      <c r="F1489">
        <v>12.99</v>
      </c>
      <c r="M1489" s="15">
        <v>24860</v>
      </c>
      <c r="N1489" t="str">
        <f t="shared" si="82"/>
        <v>Off</v>
      </c>
      <c r="O1489">
        <f t="shared" si="83"/>
        <v>1</v>
      </c>
    </row>
    <row r="1490" spans="1:15" x14ac:dyDescent="0.25">
      <c r="A1490" s="2">
        <v>35948</v>
      </c>
      <c r="B1490">
        <v>100</v>
      </c>
      <c r="C1490">
        <v>11.83</v>
      </c>
      <c r="D1490">
        <v>11.83</v>
      </c>
      <c r="E1490">
        <v>11.83</v>
      </c>
      <c r="F1490">
        <v>11.83</v>
      </c>
      <c r="M1490" s="15">
        <v>22409</v>
      </c>
      <c r="N1490" t="str">
        <f t="shared" si="82"/>
        <v>Off</v>
      </c>
      <c r="O1490">
        <f t="shared" si="83"/>
        <v>2</v>
      </c>
    </row>
    <row r="1491" spans="1:15" x14ac:dyDescent="0.25">
      <c r="A1491" s="2">
        <v>35948</v>
      </c>
      <c r="B1491">
        <v>200</v>
      </c>
      <c r="C1491">
        <v>10.57</v>
      </c>
      <c r="D1491">
        <v>10.57</v>
      </c>
      <c r="E1491">
        <v>10.57</v>
      </c>
      <c r="F1491">
        <v>10.57</v>
      </c>
      <c r="M1491" s="15">
        <v>21206</v>
      </c>
      <c r="N1491" t="str">
        <f t="shared" si="82"/>
        <v>Off</v>
      </c>
      <c r="O1491">
        <f t="shared" si="83"/>
        <v>2</v>
      </c>
    </row>
    <row r="1492" spans="1:15" x14ac:dyDescent="0.25">
      <c r="A1492" s="2">
        <v>35948</v>
      </c>
      <c r="B1492">
        <v>300</v>
      </c>
      <c r="C1492">
        <v>11.19</v>
      </c>
      <c r="D1492">
        <v>11.19</v>
      </c>
      <c r="E1492">
        <v>11.19</v>
      </c>
      <c r="F1492">
        <v>11.19</v>
      </c>
      <c r="M1492" s="15">
        <v>20418</v>
      </c>
      <c r="N1492" t="str">
        <f t="shared" si="82"/>
        <v>Off</v>
      </c>
      <c r="O1492">
        <f t="shared" si="83"/>
        <v>2</v>
      </c>
    </row>
    <row r="1493" spans="1:15" x14ac:dyDescent="0.25">
      <c r="A1493" s="2">
        <v>35948</v>
      </c>
      <c r="B1493">
        <v>400</v>
      </c>
      <c r="C1493">
        <v>11.3</v>
      </c>
      <c r="D1493">
        <v>11.3</v>
      </c>
      <c r="E1493">
        <v>11.3</v>
      </c>
      <c r="F1493">
        <v>11.3</v>
      </c>
      <c r="M1493" s="15">
        <v>20233</v>
      </c>
      <c r="N1493" t="str">
        <f t="shared" si="82"/>
        <v>Off</v>
      </c>
      <c r="O1493">
        <f t="shared" si="83"/>
        <v>2</v>
      </c>
    </row>
    <row r="1494" spans="1:15" x14ac:dyDescent="0.25">
      <c r="A1494" s="2">
        <v>35948</v>
      </c>
      <c r="B1494">
        <v>500</v>
      </c>
      <c r="C1494">
        <v>11.81</v>
      </c>
      <c r="D1494">
        <v>11.81</v>
      </c>
      <c r="E1494">
        <v>11.81</v>
      </c>
      <c r="F1494">
        <v>11.81</v>
      </c>
      <c r="M1494" s="15">
        <v>20594</v>
      </c>
      <c r="N1494" t="str">
        <f t="shared" si="82"/>
        <v>Off</v>
      </c>
      <c r="O1494">
        <f t="shared" si="83"/>
        <v>2</v>
      </c>
    </row>
    <row r="1495" spans="1:15" x14ac:dyDescent="0.25">
      <c r="A1495" s="2">
        <v>35948</v>
      </c>
      <c r="B1495">
        <v>600</v>
      </c>
      <c r="C1495">
        <v>12.38</v>
      </c>
      <c r="D1495">
        <v>12.38</v>
      </c>
      <c r="E1495">
        <v>12.38</v>
      </c>
      <c r="F1495">
        <v>12.38</v>
      </c>
      <c r="M1495" s="15">
        <v>21680</v>
      </c>
      <c r="N1495" t="str">
        <f t="shared" si="82"/>
        <v>Off</v>
      </c>
      <c r="O1495">
        <f t="shared" si="83"/>
        <v>2</v>
      </c>
    </row>
    <row r="1496" spans="1:15" x14ac:dyDescent="0.25">
      <c r="A1496" s="2">
        <v>35948</v>
      </c>
      <c r="B1496">
        <v>700</v>
      </c>
      <c r="C1496">
        <v>13.37</v>
      </c>
      <c r="D1496">
        <v>13.37</v>
      </c>
      <c r="E1496">
        <v>13.37</v>
      </c>
      <c r="F1496">
        <v>13.37</v>
      </c>
      <c r="M1496" s="15">
        <v>24629</v>
      </c>
      <c r="N1496" t="str">
        <f t="shared" si="82"/>
        <v>Off</v>
      </c>
      <c r="O1496">
        <f t="shared" si="83"/>
        <v>2</v>
      </c>
    </row>
    <row r="1497" spans="1:15" x14ac:dyDescent="0.25">
      <c r="A1497" s="2">
        <v>35948</v>
      </c>
      <c r="B1497">
        <v>800</v>
      </c>
      <c r="C1497">
        <v>13.5</v>
      </c>
      <c r="D1497">
        <v>13.5</v>
      </c>
      <c r="E1497">
        <v>13.5</v>
      </c>
      <c r="F1497">
        <v>13.5</v>
      </c>
      <c r="M1497" s="15">
        <v>27696</v>
      </c>
      <c r="N1497" t="str">
        <f t="shared" si="82"/>
        <v>On</v>
      </c>
      <c r="O1497">
        <f t="shared" si="83"/>
        <v>2</v>
      </c>
    </row>
    <row r="1498" spans="1:15" x14ac:dyDescent="0.25">
      <c r="A1498" s="2">
        <v>35948</v>
      </c>
      <c r="B1498">
        <v>900</v>
      </c>
      <c r="C1498">
        <v>14.42</v>
      </c>
      <c r="D1498">
        <v>14.42</v>
      </c>
      <c r="E1498">
        <v>14.42</v>
      </c>
      <c r="F1498">
        <v>14.42</v>
      </c>
      <c r="M1498" s="15">
        <v>29286</v>
      </c>
      <c r="N1498" t="str">
        <f t="shared" si="82"/>
        <v>On</v>
      </c>
      <c r="O1498">
        <f t="shared" si="83"/>
        <v>2</v>
      </c>
    </row>
    <row r="1499" spans="1:15" x14ac:dyDescent="0.25">
      <c r="A1499" s="2">
        <v>35948</v>
      </c>
      <c r="B1499">
        <v>1000</v>
      </c>
      <c r="C1499">
        <v>17.39</v>
      </c>
      <c r="D1499">
        <v>17.39</v>
      </c>
      <c r="E1499">
        <v>17.39</v>
      </c>
      <c r="F1499">
        <v>17.39</v>
      </c>
      <c r="M1499" s="15">
        <v>30057</v>
      </c>
      <c r="N1499" t="str">
        <f t="shared" si="82"/>
        <v>On</v>
      </c>
      <c r="O1499">
        <f t="shared" si="83"/>
        <v>2</v>
      </c>
    </row>
    <row r="1500" spans="1:15" x14ac:dyDescent="0.25">
      <c r="A1500" s="2">
        <v>35948</v>
      </c>
      <c r="B1500">
        <v>1100</v>
      </c>
      <c r="C1500">
        <v>21.83</v>
      </c>
      <c r="D1500">
        <v>21.83</v>
      </c>
      <c r="E1500">
        <v>21.83</v>
      </c>
      <c r="F1500">
        <v>21.83</v>
      </c>
      <c r="M1500" s="15">
        <v>31069</v>
      </c>
      <c r="N1500" t="str">
        <f t="shared" si="82"/>
        <v>On</v>
      </c>
      <c r="O1500">
        <f t="shared" si="83"/>
        <v>2</v>
      </c>
    </row>
    <row r="1501" spans="1:15" x14ac:dyDescent="0.25">
      <c r="A1501" s="2">
        <v>35948</v>
      </c>
      <c r="B1501">
        <v>1200</v>
      </c>
      <c r="C1501">
        <v>28.25</v>
      </c>
      <c r="D1501">
        <v>28.25</v>
      </c>
      <c r="E1501">
        <v>28.25</v>
      </c>
      <c r="F1501">
        <v>28.25</v>
      </c>
      <c r="M1501" s="15">
        <v>31498</v>
      </c>
      <c r="N1501" t="str">
        <f t="shared" si="82"/>
        <v>On</v>
      </c>
      <c r="O1501">
        <f t="shared" si="83"/>
        <v>2</v>
      </c>
    </row>
    <row r="1502" spans="1:15" x14ac:dyDescent="0.25">
      <c r="A1502" s="2">
        <v>35948</v>
      </c>
      <c r="B1502">
        <v>1300</v>
      </c>
      <c r="C1502">
        <v>30.5</v>
      </c>
      <c r="D1502">
        <v>30.5</v>
      </c>
      <c r="E1502">
        <v>30.5</v>
      </c>
      <c r="F1502">
        <v>30.5</v>
      </c>
      <c r="M1502" s="15">
        <v>31926</v>
      </c>
      <c r="N1502" t="str">
        <f t="shared" si="82"/>
        <v>On</v>
      </c>
      <c r="O1502">
        <f t="shared" si="83"/>
        <v>2</v>
      </c>
    </row>
    <row r="1503" spans="1:15" x14ac:dyDescent="0.25">
      <c r="A1503" s="2">
        <v>35948</v>
      </c>
      <c r="B1503">
        <v>1400</v>
      </c>
      <c r="C1503">
        <v>33.81</v>
      </c>
      <c r="D1503">
        <v>33.81</v>
      </c>
      <c r="E1503">
        <v>33.81</v>
      </c>
      <c r="F1503">
        <v>33.81</v>
      </c>
      <c r="M1503" s="15">
        <v>32561</v>
      </c>
      <c r="N1503" t="str">
        <f t="shared" si="82"/>
        <v>On</v>
      </c>
      <c r="O1503">
        <f t="shared" si="83"/>
        <v>2</v>
      </c>
    </row>
    <row r="1504" spans="1:15" x14ac:dyDescent="0.25">
      <c r="A1504" s="2">
        <v>35948</v>
      </c>
      <c r="B1504">
        <v>1500</v>
      </c>
      <c r="C1504">
        <v>38.72</v>
      </c>
      <c r="D1504">
        <v>38.72</v>
      </c>
      <c r="E1504">
        <v>38.72</v>
      </c>
      <c r="F1504">
        <v>38.72</v>
      </c>
      <c r="M1504" s="15">
        <v>33227</v>
      </c>
      <c r="N1504" t="str">
        <f t="shared" si="82"/>
        <v>On</v>
      </c>
      <c r="O1504">
        <f t="shared" si="83"/>
        <v>2</v>
      </c>
    </row>
    <row r="1505" spans="1:15" x14ac:dyDescent="0.25">
      <c r="A1505" s="2">
        <v>35948</v>
      </c>
      <c r="B1505">
        <v>1600</v>
      </c>
      <c r="C1505">
        <v>50.32</v>
      </c>
      <c r="D1505">
        <v>50.32</v>
      </c>
      <c r="E1505">
        <v>50.32</v>
      </c>
      <c r="F1505">
        <v>50.32</v>
      </c>
      <c r="M1505" s="15">
        <v>33525</v>
      </c>
      <c r="N1505" t="str">
        <f t="shared" si="82"/>
        <v>On</v>
      </c>
      <c r="O1505">
        <f t="shared" si="83"/>
        <v>2</v>
      </c>
    </row>
    <row r="1506" spans="1:15" x14ac:dyDescent="0.25">
      <c r="A1506" s="2">
        <v>35948</v>
      </c>
      <c r="B1506">
        <v>1700</v>
      </c>
      <c r="C1506">
        <v>32.729999999999997</v>
      </c>
      <c r="D1506">
        <v>32.729999999999997</v>
      </c>
      <c r="E1506">
        <v>32.729999999999997</v>
      </c>
      <c r="F1506">
        <v>32.729999999999997</v>
      </c>
      <c r="M1506" s="15">
        <v>33715</v>
      </c>
      <c r="N1506" t="str">
        <f t="shared" si="82"/>
        <v>On</v>
      </c>
      <c r="O1506">
        <f t="shared" si="83"/>
        <v>2</v>
      </c>
    </row>
    <row r="1507" spans="1:15" x14ac:dyDescent="0.25">
      <c r="A1507" s="2">
        <v>35948</v>
      </c>
      <c r="B1507">
        <v>1800</v>
      </c>
      <c r="C1507">
        <v>27.53</v>
      </c>
      <c r="D1507">
        <v>27.53</v>
      </c>
      <c r="E1507">
        <v>27.53</v>
      </c>
      <c r="F1507">
        <v>27.53</v>
      </c>
      <c r="M1507" s="15">
        <v>32975</v>
      </c>
      <c r="N1507" t="str">
        <f t="shared" si="82"/>
        <v>On</v>
      </c>
      <c r="O1507">
        <f t="shared" si="83"/>
        <v>2</v>
      </c>
    </row>
    <row r="1508" spans="1:15" x14ac:dyDescent="0.25">
      <c r="A1508" s="2">
        <v>35948</v>
      </c>
      <c r="B1508">
        <v>1900</v>
      </c>
      <c r="C1508">
        <v>24.45</v>
      </c>
      <c r="D1508">
        <v>24.45</v>
      </c>
      <c r="E1508">
        <v>24.45</v>
      </c>
      <c r="F1508">
        <v>24.45</v>
      </c>
      <c r="M1508" s="15">
        <v>31817</v>
      </c>
      <c r="N1508" t="str">
        <f t="shared" si="82"/>
        <v>On</v>
      </c>
      <c r="O1508">
        <f t="shared" si="83"/>
        <v>2</v>
      </c>
    </row>
    <row r="1509" spans="1:15" x14ac:dyDescent="0.25">
      <c r="A1509" s="2">
        <v>35948</v>
      </c>
      <c r="B1509">
        <v>2000</v>
      </c>
      <c r="C1509">
        <v>24.33</v>
      </c>
      <c r="D1509">
        <v>24.33</v>
      </c>
      <c r="E1509">
        <v>24.33</v>
      </c>
      <c r="F1509">
        <v>24.33</v>
      </c>
      <c r="M1509" s="15">
        <v>31145</v>
      </c>
      <c r="N1509" t="str">
        <f t="shared" si="82"/>
        <v>On</v>
      </c>
      <c r="O1509">
        <f t="shared" si="83"/>
        <v>2</v>
      </c>
    </row>
    <row r="1510" spans="1:15" x14ac:dyDescent="0.25">
      <c r="A1510" s="2">
        <v>35948</v>
      </c>
      <c r="B1510">
        <v>2100</v>
      </c>
      <c r="C1510">
        <v>31.51</v>
      </c>
      <c r="D1510">
        <v>31.51</v>
      </c>
      <c r="E1510">
        <v>31.51</v>
      </c>
      <c r="F1510">
        <v>31.51</v>
      </c>
      <c r="M1510" s="15">
        <v>31391</v>
      </c>
      <c r="N1510" t="str">
        <f t="shared" si="82"/>
        <v>On</v>
      </c>
      <c r="O1510">
        <f t="shared" si="83"/>
        <v>2</v>
      </c>
    </row>
    <row r="1511" spans="1:15" x14ac:dyDescent="0.25">
      <c r="A1511" s="2">
        <v>35948</v>
      </c>
      <c r="B1511">
        <v>2200</v>
      </c>
      <c r="C1511">
        <v>25.18</v>
      </c>
      <c r="D1511">
        <v>25.18</v>
      </c>
      <c r="E1511">
        <v>25.18</v>
      </c>
      <c r="F1511">
        <v>25.18</v>
      </c>
      <c r="M1511" s="15">
        <v>31019</v>
      </c>
      <c r="N1511" t="str">
        <f t="shared" si="82"/>
        <v>On</v>
      </c>
      <c r="O1511">
        <f t="shared" si="83"/>
        <v>2</v>
      </c>
    </row>
    <row r="1512" spans="1:15" x14ac:dyDescent="0.25">
      <c r="A1512" s="2">
        <v>35948</v>
      </c>
      <c r="B1512">
        <v>2300</v>
      </c>
      <c r="C1512">
        <v>15.23</v>
      </c>
      <c r="D1512">
        <v>15.23</v>
      </c>
      <c r="E1512">
        <v>15.23</v>
      </c>
      <c r="F1512">
        <v>15.23</v>
      </c>
      <c r="M1512" s="15">
        <v>28450</v>
      </c>
      <c r="N1512" t="str">
        <f t="shared" si="82"/>
        <v>On</v>
      </c>
      <c r="O1512">
        <f t="shared" si="83"/>
        <v>2</v>
      </c>
    </row>
    <row r="1513" spans="1:15" x14ac:dyDescent="0.25">
      <c r="A1513" s="2">
        <v>35948</v>
      </c>
      <c r="B1513">
        <v>2400</v>
      </c>
      <c r="C1513">
        <v>14.73</v>
      </c>
      <c r="D1513">
        <v>14.73</v>
      </c>
      <c r="E1513">
        <v>14.73</v>
      </c>
      <c r="F1513">
        <v>14.73</v>
      </c>
      <c r="M1513" s="15">
        <v>25339</v>
      </c>
      <c r="N1513" t="str">
        <f t="shared" si="82"/>
        <v>Off</v>
      </c>
      <c r="O1513">
        <f t="shared" si="83"/>
        <v>2</v>
      </c>
    </row>
    <row r="1514" spans="1:15" x14ac:dyDescent="0.25">
      <c r="A1514" s="2">
        <v>35949</v>
      </c>
      <c r="B1514">
        <v>100</v>
      </c>
      <c r="C1514">
        <v>14.21</v>
      </c>
      <c r="D1514">
        <v>14.21</v>
      </c>
      <c r="E1514">
        <v>14.21</v>
      </c>
      <c r="F1514">
        <v>14.21</v>
      </c>
      <c r="M1514" s="15">
        <v>23245</v>
      </c>
      <c r="N1514" t="str">
        <f t="shared" si="82"/>
        <v>Off</v>
      </c>
      <c r="O1514">
        <f t="shared" si="83"/>
        <v>3</v>
      </c>
    </row>
    <row r="1515" spans="1:15" x14ac:dyDescent="0.25">
      <c r="A1515" s="2">
        <v>35949</v>
      </c>
      <c r="B1515">
        <v>200</v>
      </c>
      <c r="C1515">
        <v>13.36</v>
      </c>
      <c r="D1515">
        <v>13.36</v>
      </c>
      <c r="E1515">
        <v>13.36</v>
      </c>
      <c r="F1515">
        <v>13.36</v>
      </c>
      <c r="M1515" s="15">
        <v>22097</v>
      </c>
      <c r="N1515" t="str">
        <f t="shared" si="82"/>
        <v>Off</v>
      </c>
      <c r="O1515">
        <f t="shared" si="83"/>
        <v>3</v>
      </c>
    </row>
    <row r="1516" spans="1:15" x14ac:dyDescent="0.25">
      <c r="A1516" s="2">
        <v>35949</v>
      </c>
      <c r="B1516">
        <v>300</v>
      </c>
      <c r="C1516">
        <v>12.77</v>
      </c>
      <c r="D1516">
        <v>12.77</v>
      </c>
      <c r="E1516">
        <v>12.77</v>
      </c>
      <c r="F1516">
        <v>12.77</v>
      </c>
      <c r="M1516" s="15">
        <v>21532</v>
      </c>
      <c r="N1516" t="str">
        <f t="shared" si="82"/>
        <v>Off</v>
      </c>
      <c r="O1516">
        <f t="shared" si="83"/>
        <v>3</v>
      </c>
    </row>
    <row r="1517" spans="1:15" x14ac:dyDescent="0.25">
      <c r="A1517" s="2">
        <v>35949</v>
      </c>
      <c r="B1517">
        <v>400</v>
      </c>
      <c r="C1517">
        <v>12.28</v>
      </c>
      <c r="D1517">
        <v>12.28</v>
      </c>
      <c r="E1517">
        <v>12.28</v>
      </c>
      <c r="F1517">
        <v>12.28</v>
      </c>
      <c r="M1517" s="15">
        <v>21059</v>
      </c>
      <c r="N1517" t="str">
        <f t="shared" si="82"/>
        <v>Off</v>
      </c>
      <c r="O1517">
        <f t="shared" si="83"/>
        <v>3</v>
      </c>
    </row>
    <row r="1518" spans="1:15" x14ac:dyDescent="0.25">
      <c r="A1518" s="2">
        <v>35949</v>
      </c>
      <c r="B1518">
        <v>500</v>
      </c>
      <c r="C1518">
        <v>12.72</v>
      </c>
      <c r="D1518">
        <v>12.72</v>
      </c>
      <c r="E1518">
        <v>12.72</v>
      </c>
      <c r="F1518">
        <v>12.72</v>
      </c>
      <c r="M1518" s="15">
        <v>21278</v>
      </c>
      <c r="N1518" t="str">
        <f t="shared" si="82"/>
        <v>Off</v>
      </c>
      <c r="O1518">
        <f t="shared" si="83"/>
        <v>3</v>
      </c>
    </row>
    <row r="1519" spans="1:15" x14ac:dyDescent="0.25">
      <c r="A1519" s="2">
        <v>35949</v>
      </c>
      <c r="B1519">
        <v>600</v>
      </c>
      <c r="C1519">
        <v>13.42</v>
      </c>
      <c r="D1519">
        <v>13.42</v>
      </c>
      <c r="E1519">
        <v>13.42</v>
      </c>
      <c r="F1519">
        <v>13.42</v>
      </c>
      <c r="M1519" s="15">
        <v>22243</v>
      </c>
      <c r="N1519" t="str">
        <f t="shared" si="82"/>
        <v>Off</v>
      </c>
      <c r="O1519">
        <f t="shared" si="83"/>
        <v>3</v>
      </c>
    </row>
    <row r="1520" spans="1:15" x14ac:dyDescent="0.25">
      <c r="A1520" s="2">
        <v>35949</v>
      </c>
      <c r="B1520">
        <v>700</v>
      </c>
      <c r="C1520">
        <v>16.52</v>
      </c>
      <c r="D1520">
        <v>16.52</v>
      </c>
      <c r="E1520">
        <v>16.52</v>
      </c>
      <c r="F1520">
        <v>16.52</v>
      </c>
      <c r="M1520" s="15">
        <v>25107</v>
      </c>
      <c r="N1520" t="str">
        <f t="shared" si="82"/>
        <v>Off</v>
      </c>
      <c r="O1520">
        <f t="shared" si="83"/>
        <v>3</v>
      </c>
    </row>
    <row r="1521" spans="1:15" x14ac:dyDescent="0.25">
      <c r="A1521" s="2">
        <v>35949</v>
      </c>
      <c r="B1521">
        <v>800</v>
      </c>
      <c r="C1521">
        <v>31.77</v>
      </c>
      <c r="D1521">
        <v>31.77</v>
      </c>
      <c r="E1521">
        <v>31.77</v>
      </c>
      <c r="F1521">
        <v>31.77</v>
      </c>
      <c r="M1521" s="15">
        <v>28015</v>
      </c>
      <c r="N1521" t="str">
        <f t="shared" si="82"/>
        <v>On</v>
      </c>
      <c r="O1521">
        <f t="shared" si="83"/>
        <v>3</v>
      </c>
    </row>
    <row r="1522" spans="1:15" x14ac:dyDescent="0.25">
      <c r="A1522" s="2">
        <v>35949</v>
      </c>
      <c r="B1522">
        <v>900</v>
      </c>
      <c r="C1522">
        <v>20.57</v>
      </c>
      <c r="D1522">
        <v>20.57</v>
      </c>
      <c r="E1522">
        <v>20.57</v>
      </c>
      <c r="F1522">
        <v>20.57</v>
      </c>
      <c r="M1522" s="15">
        <v>30201</v>
      </c>
      <c r="N1522" t="str">
        <f t="shared" si="82"/>
        <v>On</v>
      </c>
      <c r="O1522">
        <f t="shared" si="83"/>
        <v>3</v>
      </c>
    </row>
    <row r="1523" spans="1:15" x14ac:dyDescent="0.25">
      <c r="A1523" s="2">
        <v>35949</v>
      </c>
      <c r="B1523">
        <v>1000</v>
      </c>
      <c r="C1523">
        <v>21.99</v>
      </c>
      <c r="D1523">
        <v>21.99</v>
      </c>
      <c r="E1523">
        <v>21.99</v>
      </c>
      <c r="F1523">
        <v>21.99</v>
      </c>
      <c r="M1523" s="15">
        <v>30396</v>
      </c>
      <c r="N1523" t="str">
        <f t="shared" si="82"/>
        <v>On</v>
      </c>
      <c r="O1523">
        <f t="shared" si="83"/>
        <v>3</v>
      </c>
    </row>
    <row r="1524" spans="1:15" x14ac:dyDescent="0.25">
      <c r="A1524" s="2">
        <v>35949</v>
      </c>
      <c r="B1524">
        <v>1100</v>
      </c>
      <c r="C1524">
        <v>25</v>
      </c>
      <c r="D1524">
        <v>25</v>
      </c>
      <c r="E1524">
        <v>25</v>
      </c>
      <c r="F1524">
        <v>25</v>
      </c>
      <c r="M1524" s="15">
        <v>30968</v>
      </c>
      <c r="N1524" t="str">
        <f t="shared" si="82"/>
        <v>On</v>
      </c>
      <c r="O1524">
        <f t="shared" si="83"/>
        <v>3</v>
      </c>
    </row>
    <row r="1525" spans="1:15" x14ac:dyDescent="0.25">
      <c r="A1525" s="2">
        <v>35949</v>
      </c>
      <c r="B1525">
        <v>1200</v>
      </c>
      <c r="C1525">
        <v>29.03</v>
      </c>
      <c r="D1525">
        <v>29.03</v>
      </c>
      <c r="E1525">
        <v>29.03</v>
      </c>
      <c r="F1525">
        <v>29.03</v>
      </c>
      <c r="M1525" s="15">
        <v>31318</v>
      </c>
      <c r="N1525" t="str">
        <f t="shared" si="82"/>
        <v>On</v>
      </c>
      <c r="O1525">
        <f t="shared" si="83"/>
        <v>3</v>
      </c>
    </row>
    <row r="1526" spans="1:15" x14ac:dyDescent="0.25">
      <c r="A1526" s="2">
        <v>35949</v>
      </c>
      <c r="B1526">
        <v>1300</v>
      </c>
      <c r="C1526">
        <v>23.75</v>
      </c>
      <c r="D1526">
        <v>23.75</v>
      </c>
      <c r="E1526">
        <v>23.75</v>
      </c>
      <c r="F1526">
        <v>23.75</v>
      </c>
      <c r="M1526" s="15">
        <v>31403</v>
      </c>
      <c r="N1526" t="str">
        <f t="shared" si="82"/>
        <v>On</v>
      </c>
      <c r="O1526">
        <f t="shared" si="83"/>
        <v>3</v>
      </c>
    </row>
    <row r="1527" spans="1:15" x14ac:dyDescent="0.25">
      <c r="A1527" s="2">
        <v>35949</v>
      </c>
      <c r="B1527">
        <v>1400</v>
      </c>
      <c r="C1527">
        <v>32.5</v>
      </c>
      <c r="D1527">
        <v>32.5</v>
      </c>
      <c r="E1527">
        <v>32.5</v>
      </c>
      <c r="F1527">
        <v>32.5</v>
      </c>
      <c r="M1527" s="15">
        <v>31376</v>
      </c>
      <c r="N1527" t="str">
        <f t="shared" si="82"/>
        <v>On</v>
      </c>
      <c r="O1527">
        <f t="shared" si="83"/>
        <v>3</v>
      </c>
    </row>
    <row r="1528" spans="1:15" x14ac:dyDescent="0.25">
      <c r="A1528" s="2">
        <v>35949</v>
      </c>
      <c r="B1528">
        <v>1500</v>
      </c>
      <c r="C1528">
        <v>25.84</v>
      </c>
      <c r="D1528">
        <v>25.84</v>
      </c>
      <c r="E1528">
        <v>25.84</v>
      </c>
      <c r="F1528">
        <v>25.84</v>
      </c>
      <c r="M1528" s="15">
        <v>31668</v>
      </c>
      <c r="N1528" t="str">
        <f t="shared" si="82"/>
        <v>On</v>
      </c>
      <c r="O1528">
        <f t="shared" si="83"/>
        <v>3</v>
      </c>
    </row>
    <row r="1529" spans="1:15" x14ac:dyDescent="0.25">
      <c r="A1529" s="2">
        <v>35949</v>
      </c>
      <c r="B1529">
        <v>1600</v>
      </c>
      <c r="C1529">
        <v>20.079999999999998</v>
      </c>
      <c r="D1529">
        <v>19.100000000000001</v>
      </c>
      <c r="E1529">
        <v>19.18</v>
      </c>
      <c r="F1529">
        <v>28.36</v>
      </c>
      <c r="M1529" s="15">
        <v>31572</v>
      </c>
      <c r="N1529" t="str">
        <f t="shared" si="82"/>
        <v>On</v>
      </c>
      <c r="O1529">
        <f t="shared" si="83"/>
        <v>3</v>
      </c>
    </row>
    <row r="1530" spans="1:15" x14ac:dyDescent="0.25">
      <c r="A1530" s="2">
        <v>35949</v>
      </c>
      <c r="B1530">
        <v>1700</v>
      </c>
      <c r="C1530">
        <v>21.62</v>
      </c>
      <c r="D1530">
        <v>20.96</v>
      </c>
      <c r="E1530">
        <v>21.01</v>
      </c>
      <c r="F1530">
        <v>27.23</v>
      </c>
      <c r="M1530" s="15">
        <v>31247</v>
      </c>
      <c r="N1530" t="str">
        <f t="shared" si="82"/>
        <v>On</v>
      </c>
      <c r="O1530">
        <f t="shared" si="83"/>
        <v>3</v>
      </c>
    </row>
    <row r="1531" spans="1:15" x14ac:dyDescent="0.25">
      <c r="A1531" s="2">
        <v>35949</v>
      </c>
      <c r="B1531">
        <v>1800</v>
      </c>
      <c r="C1531">
        <v>17.170000000000002</v>
      </c>
      <c r="D1531">
        <v>17.170000000000002</v>
      </c>
      <c r="E1531">
        <v>17.170000000000002</v>
      </c>
      <c r="F1531">
        <v>17.170000000000002</v>
      </c>
      <c r="M1531" s="15">
        <v>30562</v>
      </c>
      <c r="N1531" t="str">
        <f t="shared" si="82"/>
        <v>On</v>
      </c>
      <c r="O1531">
        <f t="shared" si="83"/>
        <v>3</v>
      </c>
    </row>
    <row r="1532" spans="1:15" x14ac:dyDescent="0.25">
      <c r="A1532" s="2">
        <v>35949</v>
      </c>
      <c r="B1532">
        <v>1900</v>
      </c>
      <c r="C1532">
        <v>15.3</v>
      </c>
      <c r="D1532">
        <v>15.3</v>
      </c>
      <c r="E1532">
        <v>15.3</v>
      </c>
      <c r="F1532">
        <v>15.3</v>
      </c>
      <c r="M1532" s="15">
        <v>29256</v>
      </c>
      <c r="N1532" t="str">
        <f t="shared" si="82"/>
        <v>On</v>
      </c>
      <c r="O1532">
        <f t="shared" si="83"/>
        <v>3</v>
      </c>
    </row>
    <row r="1533" spans="1:15" x14ac:dyDescent="0.25">
      <c r="A1533" s="2">
        <v>35949</v>
      </c>
      <c r="B1533">
        <v>2000</v>
      </c>
      <c r="C1533">
        <v>14.83</v>
      </c>
      <c r="D1533">
        <v>14.83</v>
      </c>
      <c r="E1533">
        <v>14.83</v>
      </c>
      <c r="F1533">
        <v>14.83</v>
      </c>
      <c r="M1533" s="15">
        <v>28834</v>
      </c>
      <c r="N1533" t="str">
        <f t="shared" si="82"/>
        <v>On</v>
      </c>
      <c r="O1533">
        <f t="shared" si="83"/>
        <v>3</v>
      </c>
    </row>
    <row r="1534" spans="1:15" x14ac:dyDescent="0.25">
      <c r="A1534" s="2">
        <v>35949</v>
      </c>
      <c r="B1534">
        <v>2100</v>
      </c>
      <c r="C1534">
        <v>17.27</v>
      </c>
      <c r="D1534">
        <v>17.27</v>
      </c>
      <c r="E1534">
        <v>17.27</v>
      </c>
      <c r="F1534">
        <v>17.27</v>
      </c>
      <c r="M1534" s="15">
        <v>29047</v>
      </c>
      <c r="N1534" t="str">
        <f t="shared" si="82"/>
        <v>On</v>
      </c>
      <c r="O1534">
        <f t="shared" si="83"/>
        <v>3</v>
      </c>
    </row>
    <row r="1535" spans="1:15" x14ac:dyDescent="0.25">
      <c r="A1535" s="2">
        <v>35949</v>
      </c>
      <c r="B1535">
        <v>2200</v>
      </c>
      <c r="C1535">
        <v>19.54</v>
      </c>
      <c r="D1535">
        <v>19.54</v>
      </c>
      <c r="E1535">
        <v>19.54</v>
      </c>
      <c r="F1535">
        <v>19.54</v>
      </c>
      <c r="M1535" s="15">
        <v>28808</v>
      </c>
      <c r="N1535" t="str">
        <f t="shared" si="82"/>
        <v>On</v>
      </c>
      <c r="O1535">
        <f t="shared" si="83"/>
        <v>3</v>
      </c>
    </row>
    <row r="1536" spans="1:15" x14ac:dyDescent="0.25">
      <c r="A1536" s="2">
        <v>35949</v>
      </c>
      <c r="B1536">
        <v>2300</v>
      </c>
      <c r="C1536">
        <v>16.2</v>
      </c>
      <c r="D1536">
        <v>16.2</v>
      </c>
      <c r="E1536">
        <v>16.2</v>
      </c>
      <c r="F1536">
        <v>16.2</v>
      </c>
      <c r="M1536" s="15">
        <v>26470</v>
      </c>
      <c r="N1536" t="str">
        <f t="shared" si="82"/>
        <v>On</v>
      </c>
      <c r="O1536">
        <f t="shared" si="83"/>
        <v>3</v>
      </c>
    </row>
    <row r="1537" spans="1:15" x14ac:dyDescent="0.25">
      <c r="A1537" s="2">
        <v>35949</v>
      </c>
      <c r="B1537">
        <v>2400</v>
      </c>
      <c r="C1537">
        <v>12.07</v>
      </c>
      <c r="D1537">
        <v>12.07</v>
      </c>
      <c r="E1537">
        <v>12.07</v>
      </c>
      <c r="F1537">
        <v>12.07</v>
      </c>
      <c r="M1537" s="15">
        <v>23624</v>
      </c>
      <c r="N1537" t="str">
        <f t="shared" si="82"/>
        <v>Off</v>
      </c>
      <c r="O1537">
        <f t="shared" si="83"/>
        <v>3</v>
      </c>
    </row>
    <row r="1538" spans="1:15" x14ac:dyDescent="0.25">
      <c r="A1538" s="2">
        <v>35950</v>
      </c>
      <c r="B1538">
        <v>100</v>
      </c>
      <c r="C1538">
        <v>11.56</v>
      </c>
      <c r="D1538">
        <v>11.56</v>
      </c>
      <c r="E1538">
        <v>11.56</v>
      </c>
      <c r="F1538">
        <v>11.56</v>
      </c>
      <c r="M1538" s="15">
        <v>21449</v>
      </c>
      <c r="N1538" t="str">
        <f t="shared" si="82"/>
        <v>Off</v>
      </c>
      <c r="O1538">
        <f t="shared" si="83"/>
        <v>4</v>
      </c>
    </row>
    <row r="1539" spans="1:15" x14ac:dyDescent="0.25">
      <c r="A1539" s="2">
        <v>35950</v>
      </c>
      <c r="B1539">
        <v>200</v>
      </c>
      <c r="C1539">
        <v>9.1999999999999993</v>
      </c>
      <c r="D1539">
        <v>9.1999999999999993</v>
      </c>
      <c r="E1539">
        <v>9.1999999999999993</v>
      </c>
      <c r="F1539">
        <v>9.1999999999999993</v>
      </c>
      <c r="M1539" s="15">
        <v>20244</v>
      </c>
      <c r="N1539" t="str">
        <f t="shared" ref="N1539:N1602" si="84">+IF(B1539&gt;700,IF(B1539&lt;2400,"On","Off"),"Off")</f>
        <v>Off</v>
      </c>
      <c r="O1539">
        <f t="shared" ref="O1539:O1602" si="85">+WEEKDAY(A1539,2)</f>
        <v>4</v>
      </c>
    </row>
    <row r="1540" spans="1:15" x14ac:dyDescent="0.25">
      <c r="A1540" s="2">
        <v>35950</v>
      </c>
      <c r="B1540">
        <v>300</v>
      </c>
      <c r="C1540">
        <v>10.51</v>
      </c>
      <c r="D1540">
        <v>10.51</v>
      </c>
      <c r="E1540">
        <v>10.51</v>
      </c>
      <c r="F1540">
        <v>10.51</v>
      </c>
      <c r="M1540" s="15">
        <v>19848</v>
      </c>
      <c r="N1540" t="str">
        <f t="shared" si="84"/>
        <v>Off</v>
      </c>
      <c r="O1540">
        <f t="shared" si="85"/>
        <v>4</v>
      </c>
    </row>
    <row r="1541" spans="1:15" x14ac:dyDescent="0.25">
      <c r="A1541" s="2">
        <v>35950</v>
      </c>
      <c r="B1541">
        <v>400</v>
      </c>
      <c r="C1541">
        <v>11.32</v>
      </c>
      <c r="D1541">
        <v>11.32</v>
      </c>
      <c r="E1541">
        <v>11.32</v>
      </c>
      <c r="F1541">
        <v>11.32</v>
      </c>
      <c r="M1541" s="15">
        <v>19729</v>
      </c>
      <c r="N1541" t="str">
        <f t="shared" si="84"/>
        <v>Off</v>
      </c>
      <c r="O1541">
        <f t="shared" si="85"/>
        <v>4</v>
      </c>
    </row>
    <row r="1542" spans="1:15" x14ac:dyDescent="0.25">
      <c r="A1542" s="2">
        <v>35950</v>
      </c>
      <c r="B1542">
        <v>500</v>
      </c>
      <c r="C1542">
        <v>11.4</v>
      </c>
      <c r="D1542">
        <v>11.4</v>
      </c>
      <c r="E1542">
        <v>11.4</v>
      </c>
      <c r="F1542">
        <v>11.4</v>
      </c>
      <c r="M1542" s="15">
        <v>19902</v>
      </c>
      <c r="N1542" t="str">
        <f t="shared" si="84"/>
        <v>Off</v>
      </c>
      <c r="O1542">
        <f t="shared" si="85"/>
        <v>4</v>
      </c>
    </row>
    <row r="1543" spans="1:15" x14ac:dyDescent="0.25">
      <c r="A1543" s="2">
        <v>35950</v>
      </c>
      <c r="B1543">
        <v>600</v>
      </c>
      <c r="C1543">
        <v>12.59</v>
      </c>
      <c r="D1543">
        <v>12.59</v>
      </c>
      <c r="E1543">
        <v>12.59</v>
      </c>
      <c r="F1543">
        <v>12.59</v>
      </c>
      <c r="M1543" s="15">
        <v>21398</v>
      </c>
      <c r="N1543" t="str">
        <f t="shared" si="84"/>
        <v>Off</v>
      </c>
      <c r="O1543">
        <f t="shared" si="85"/>
        <v>4</v>
      </c>
    </row>
    <row r="1544" spans="1:15" x14ac:dyDescent="0.25">
      <c r="A1544" s="2">
        <v>35950</v>
      </c>
      <c r="B1544">
        <v>700</v>
      </c>
      <c r="C1544">
        <v>14.28</v>
      </c>
      <c r="D1544">
        <v>14.28</v>
      </c>
      <c r="E1544">
        <v>14.28</v>
      </c>
      <c r="F1544">
        <v>14.28</v>
      </c>
      <c r="M1544" s="15">
        <v>24112</v>
      </c>
      <c r="N1544" t="str">
        <f t="shared" si="84"/>
        <v>Off</v>
      </c>
      <c r="O1544">
        <f t="shared" si="85"/>
        <v>4</v>
      </c>
    </row>
    <row r="1545" spans="1:15" x14ac:dyDescent="0.25">
      <c r="A1545" s="2">
        <v>35950</v>
      </c>
      <c r="B1545">
        <v>800</v>
      </c>
      <c r="C1545">
        <v>14.94</v>
      </c>
      <c r="D1545">
        <v>14.94</v>
      </c>
      <c r="E1545">
        <v>14.94</v>
      </c>
      <c r="F1545">
        <v>14.94</v>
      </c>
      <c r="M1545" s="15">
        <v>27124</v>
      </c>
      <c r="N1545" t="str">
        <f t="shared" si="84"/>
        <v>On</v>
      </c>
      <c r="O1545">
        <f t="shared" si="85"/>
        <v>4</v>
      </c>
    </row>
    <row r="1546" spans="1:15" x14ac:dyDescent="0.25">
      <c r="A1546" s="2">
        <v>35950</v>
      </c>
      <c r="B1546">
        <v>900</v>
      </c>
      <c r="C1546">
        <v>16.71</v>
      </c>
      <c r="D1546">
        <v>16.71</v>
      </c>
      <c r="E1546">
        <v>16.71</v>
      </c>
      <c r="F1546">
        <v>16.71</v>
      </c>
      <c r="M1546" s="15">
        <v>28538</v>
      </c>
      <c r="N1546" t="str">
        <f t="shared" si="84"/>
        <v>On</v>
      </c>
      <c r="O1546">
        <f t="shared" si="85"/>
        <v>4</v>
      </c>
    </row>
    <row r="1547" spans="1:15" x14ac:dyDescent="0.25">
      <c r="A1547" s="2">
        <v>35950</v>
      </c>
      <c r="B1547">
        <v>1000</v>
      </c>
      <c r="C1547">
        <v>17.66</v>
      </c>
      <c r="D1547">
        <v>17.66</v>
      </c>
      <c r="E1547">
        <v>17.66</v>
      </c>
      <c r="F1547">
        <v>17.66</v>
      </c>
      <c r="M1547" s="15">
        <v>29201</v>
      </c>
      <c r="N1547" t="str">
        <f t="shared" si="84"/>
        <v>On</v>
      </c>
      <c r="O1547">
        <f t="shared" si="85"/>
        <v>4</v>
      </c>
    </row>
    <row r="1548" spans="1:15" x14ac:dyDescent="0.25">
      <c r="A1548" s="2">
        <v>35950</v>
      </c>
      <c r="B1548">
        <v>1100</v>
      </c>
      <c r="C1548">
        <v>23.01</v>
      </c>
      <c r="D1548">
        <v>23.01</v>
      </c>
      <c r="E1548">
        <v>23.01</v>
      </c>
      <c r="F1548">
        <v>23.01</v>
      </c>
      <c r="M1548" s="15">
        <v>29908</v>
      </c>
      <c r="N1548" t="str">
        <f t="shared" si="84"/>
        <v>On</v>
      </c>
      <c r="O1548">
        <f t="shared" si="85"/>
        <v>4</v>
      </c>
    </row>
    <row r="1549" spans="1:15" x14ac:dyDescent="0.25">
      <c r="A1549" s="2">
        <v>35950</v>
      </c>
      <c r="B1549">
        <v>1200</v>
      </c>
      <c r="C1549">
        <v>25.74</v>
      </c>
      <c r="D1549">
        <v>25.74</v>
      </c>
      <c r="E1549">
        <v>25.74</v>
      </c>
      <c r="F1549">
        <v>25.74</v>
      </c>
      <c r="M1549" s="15">
        <v>30191</v>
      </c>
      <c r="N1549" t="str">
        <f t="shared" si="84"/>
        <v>On</v>
      </c>
      <c r="O1549">
        <f t="shared" si="85"/>
        <v>4</v>
      </c>
    </row>
    <row r="1550" spans="1:15" x14ac:dyDescent="0.25">
      <c r="A1550" s="2">
        <v>35950</v>
      </c>
      <c r="B1550">
        <v>1300</v>
      </c>
      <c r="C1550">
        <v>16.84</v>
      </c>
      <c r="D1550">
        <v>16.84</v>
      </c>
      <c r="E1550">
        <v>16.84</v>
      </c>
      <c r="F1550">
        <v>16.84</v>
      </c>
      <c r="M1550" s="15">
        <v>30357</v>
      </c>
      <c r="N1550" t="str">
        <f t="shared" si="84"/>
        <v>On</v>
      </c>
      <c r="O1550">
        <f t="shared" si="85"/>
        <v>4</v>
      </c>
    </row>
    <row r="1551" spans="1:15" x14ac:dyDescent="0.25">
      <c r="A1551" s="2">
        <v>35950</v>
      </c>
      <c r="B1551">
        <v>1400</v>
      </c>
      <c r="C1551">
        <v>19.21</v>
      </c>
      <c r="D1551">
        <v>19.21</v>
      </c>
      <c r="E1551">
        <v>19.21</v>
      </c>
      <c r="F1551">
        <v>19.21</v>
      </c>
      <c r="M1551" s="15">
        <v>30358</v>
      </c>
      <c r="N1551" t="str">
        <f t="shared" si="84"/>
        <v>On</v>
      </c>
      <c r="O1551">
        <f t="shared" si="85"/>
        <v>4</v>
      </c>
    </row>
    <row r="1552" spans="1:15" x14ac:dyDescent="0.25">
      <c r="A1552" s="2">
        <v>35950</v>
      </c>
      <c r="B1552">
        <v>1500</v>
      </c>
      <c r="C1552">
        <v>25.21</v>
      </c>
      <c r="D1552">
        <v>25.21</v>
      </c>
      <c r="E1552">
        <v>25.21</v>
      </c>
      <c r="F1552">
        <v>25.26</v>
      </c>
      <c r="M1552" s="15">
        <v>30427</v>
      </c>
      <c r="N1552" t="str">
        <f t="shared" si="84"/>
        <v>On</v>
      </c>
      <c r="O1552">
        <f t="shared" si="85"/>
        <v>4</v>
      </c>
    </row>
    <row r="1553" spans="1:15" x14ac:dyDescent="0.25">
      <c r="A1553" s="2">
        <v>35950</v>
      </c>
      <c r="B1553">
        <v>1600</v>
      </c>
      <c r="C1553">
        <v>18.64</v>
      </c>
      <c r="D1553">
        <v>17.36</v>
      </c>
      <c r="E1553">
        <v>17.46</v>
      </c>
      <c r="F1553">
        <v>30</v>
      </c>
      <c r="M1553" s="15">
        <v>30266</v>
      </c>
      <c r="N1553" t="str">
        <f t="shared" si="84"/>
        <v>On</v>
      </c>
      <c r="O1553">
        <f t="shared" si="85"/>
        <v>4</v>
      </c>
    </row>
    <row r="1554" spans="1:15" x14ac:dyDescent="0.25">
      <c r="A1554" s="2">
        <v>35950</v>
      </c>
      <c r="B1554">
        <v>1700</v>
      </c>
      <c r="C1554">
        <v>18.68</v>
      </c>
      <c r="D1554">
        <v>17.41</v>
      </c>
      <c r="E1554">
        <v>17.510000000000002</v>
      </c>
      <c r="F1554">
        <v>30</v>
      </c>
      <c r="M1554" s="15">
        <v>30045</v>
      </c>
      <c r="N1554" t="str">
        <f t="shared" si="84"/>
        <v>On</v>
      </c>
      <c r="O1554">
        <f t="shared" si="85"/>
        <v>4</v>
      </c>
    </row>
    <row r="1555" spans="1:15" x14ac:dyDescent="0.25">
      <c r="A1555" s="2">
        <v>35950</v>
      </c>
      <c r="B1555">
        <v>1800</v>
      </c>
      <c r="C1555">
        <v>16.100000000000001</v>
      </c>
      <c r="D1555">
        <v>16</v>
      </c>
      <c r="E1555">
        <v>16.010000000000002</v>
      </c>
      <c r="F1555">
        <v>16.96</v>
      </c>
      <c r="M1555" s="15">
        <v>29871</v>
      </c>
      <c r="N1555" t="str">
        <f t="shared" si="84"/>
        <v>On</v>
      </c>
      <c r="O1555">
        <f t="shared" si="85"/>
        <v>4</v>
      </c>
    </row>
    <row r="1556" spans="1:15" x14ac:dyDescent="0.25">
      <c r="A1556" s="2">
        <v>35950</v>
      </c>
      <c r="B1556">
        <v>1900</v>
      </c>
      <c r="C1556">
        <v>14.58</v>
      </c>
      <c r="D1556">
        <v>14.58</v>
      </c>
      <c r="E1556">
        <v>14.58</v>
      </c>
      <c r="F1556">
        <v>14.58</v>
      </c>
      <c r="M1556" s="15">
        <v>28792</v>
      </c>
      <c r="N1556" t="str">
        <f t="shared" si="84"/>
        <v>On</v>
      </c>
      <c r="O1556">
        <f t="shared" si="85"/>
        <v>4</v>
      </c>
    </row>
    <row r="1557" spans="1:15" x14ac:dyDescent="0.25">
      <c r="A1557" s="2">
        <v>35950</v>
      </c>
      <c r="B1557">
        <v>2000</v>
      </c>
      <c r="C1557">
        <v>14.34</v>
      </c>
      <c r="D1557">
        <v>14.34</v>
      </c>
      <c r="E1557">
        <v>14.34</v>
      </c>
      <c r="F1557">
        <v>14.34</v>
      </c>
      <c r="M1557" s="15">
        <v>28291</v>
      </c>
      <c r="N1557" t="str">
        <f t="shared" si="84"/>
        <v>On</v>
      </c>
      <c r="O1557">
        <f t="shared" si="85"/>
        <v>4</v>
      </c>
    </row>
    <row r="1558" spans="1:15" x14ac:dyDescent="0.25">
      <c r="A1558" s="2">
        <v>35950</v>
      </c>
      <c r="B1558">
        <v>2100</v>
      </c>
      <c r="C1558">
        <v>18.920000000000002</v>
      </c>
      <c r="D1558">
        <v>18.920000000000002</v>
      </c>
      <c r="E1558">
        <v>18.920000000000002</v>
      </c>
      <c r="F1558">
        <v>18.920000000000002</v>
      </c>
      <c r="M1558" s="15">
        <v>28759</v>
      </c>
      <c r="N1558" t="str">
        <f t="shared" si="84"/>
        <v>On</v>
      </c>
      <c r="O1558">
        <f t="shared" si="85"/>
        <v>4</v>
      </c>
    </row>
    <row r="1559" spans="1:15" x14ac:dyDescent="0.25">
      <c r="A1559" s="2">
        <v>35950</v>
      </c>
      <c r="B1559">
        <v>2200</v>
      </c>
      <c r="C1559">
        <v>22.42</v>
      </c>
      <c r="D1559">
        <v>22.42</v>
      </c>
      <c r="E1559">
        <v>22.42</v>
      </c>
      <c r="F1559">
        <v>22.42</v>
      </c>
      <c r="M1559" s="15">
        <v>29143</v>
      </c>
      <c r="N1559" t="str">
        <f t="shared" si="84"/>
        <v>On</v>
      </c>
      <c r="O1559">
        <f t="shared" si="85"/>
        <v>4</v>
      </c>
    </row>
    <row r="1560" spans="1:15" x14ac:dyDescent="0.25">
      <c r="A1560" s="2">
        <v>35950</v>
      </c>
      <c r="B1560">
        <v>2300</v>
      </c>
      <c r="C1560">
        <v>13.68</v>
      </c>
      <c r="D1560">
        <v>13.68</v>
      </c>
      <c r="E1560">
        <v>13.68</v>
      </c>
      <c r="F1560">
        <v>13.68</v>
      </c>
      <c r="M1560" s="15">
        <v>26684</v>
      </c>
      <c r="N1560" t="str">
        <f t="shared" si="84"/>
        <v>On</v>
      </c>
      <c r="O1560">
        <f t="shared" si="85"/>
        <v>4</v>
      </c>
    </row>
    <row r="1561" spans="1:15" x14ac:dyDescent="0.25">
      <c r="A1561" s="2">
        <v>35950</v>
      </c>
      <c r="B1561">
        <v>2400</v>
      </c>
      <c r="C1561">
        <v>12.48</v>
      </c>
      <c r="D1561">
        <v>12.48</v>
      </c>
      <c r="E1561">
        <v>12.48</v>
      </c>
      <c r="F1561">
        <v>12.48</v>
      </c>
      <c r="M1561" s="15">
        <v>23818</v>
      </c>
      <c r="N1561" t="str">
        <f t="shared" si="84"/>
        <v>Off</v>
      </c>
      <c r="O1561">
        <f t="shared" si="85"/>
        <v>4</v>
      </c>
    </row>
    <row r="1562" spans="1:15" x14ac:dyDescent="0.25">
      <c r="A1562" s="2">
        <v>35951</v>
      </c>
      <c r="B1562">
        <v>100</v>
      </c>
      <c r="C1562">
        <v>11.5</v>
      </c>
      <c r="D1562">
        <v>11.5</v>
      </c>
      <c r="E1562">
        <v>11.5</v>
      </c>
      <c r="F1562">
        <v>11.5</v>
      </c>
      <c r="M1562" s="15">
        <v>21775</v>
      </c>
      <c r="N1562" t="str">
        <f t="shared" si="84"/>
        <v>Off</v>
      </c>
      <c r="O1562">
        <f t="shared" si="85"/>
        <v>5</v>
      </c>
    </row>
    <row r="1563" spans="1:15" x14ac:dyDescent="0.25">
      <c r="A1563" s="2">
        <v>35951</v>
      </c>
      <c r="B1563">
        <v>200</v>
      </c>
      <c r="C1563">
        <v>10.92</v>
      </c>
      <c r="D1563">
        <v>10.92</v>
      </c>
      <c r="E1563">
        <v>10.92</v>
      </c>
      <c r="F1563">
        <v>10.92</v>
      </c>
      <c r="M1563" s="15">
        <v>20685</v>
      </c>
      <c r="N1563" t="str">
        <f t="shared" si="84"/>
        <v>Off</v>
      </c>
      <c r="O1563">
        <f t="shared" si="85"/>
        <v>5</v>
      </c>
    </row>
    <row r="1564" spans="1:15" x14ac:dyDescent="0.25">
      <c r="A1564" s="2">
        <v>35951</v>
      </c>
      <c r="B1564">
        <v>300</v>
      </c>
      <c r="C1564">
        <v>11.17</v>
      </c>
      <c r="D1564">
        <v>11.17</v>
      </c>
      <c r="E1564">
        <v>11.17</v>
      </c>
      <c r="F1564">
        <v>11.17</v>
      </c>
      <c r="M1564" s="15">
        <v>20018</v>
      </c>
      <c r="N1564" t="str">
        <f t="shared" si="84"/>
        <v>Off</v>
      </c>
      <c r="O1564">
        <f t="shared" si="85"/>
        <v>5</v>
      </c>
    </row>
    <row r="1565" spans="1:15" x14ac:dyDescent="0.25">
      <c r="A1565" s="2">
        <v>35951</v>
      </c>
      <c r="B1565">
        <v>400</v>
      </c>
      <c r="C1565">
        <v>11.5</v>
      </c>
      <c r="D1565">
        <v>11.5</v>
      </c>
      <c r="E1565">
        <v>11.5</v>
      </c>
      <c r="F1565">
        <v>11.5</v>
      </c>
      <c r="M1565" s="15">
        <v>19785</v>
      </c>
      <c r="N1565" t="str">
        <f t="shared" si="84"/>
        <v>Off</v>
      </c>
      <c r="O1565">
        <f t="shared" si="85"/>
        <v>5</v>
      </c>
    </row>
    <row r="1566" spans="1:15" x14ac:dyDescent="0.25">
      <c r="A1566" s="2">
        <v>35951</v>
      </c>
      <c r="B1566">
        <v>500</v>
      </c>
      <c r="C1566">
        <v>11.63</v>
      </c>
      <c r="D1566">
        <v>11.63</v>
      </c>
      <c r="E1566">
        <v>11.63</v>
      </c>
      <c r="F1566">
        <v>11.63</v>
      </c>
      <c r="M1566" s="15">
        <v>20020</v>
      </c>
      <c r="N1566" t="str">
        <f t="shared" si="84"/>
        <v>Off</v>
      </c>
      <c r="O1566">
        <f t="shared" si="85"/>
        <v>5</v>
      </c>
    </row>
    <row r="1567" spans="1:15" x14ac:dyDescent="0.25">
      <c r="A1567" s="2">
        <v>35951</v>
      </c>
      <c r="B1567">
        <v>600</v>
      </c>
      <c r="C1567">
        <v>12.09</v>
      </c>
      <c r="D1567">
        <v>12.09</v>
      </c>
      <c r="E1567">
        <v>12.09</v>
      </c>
      <c r="F1567">
        <v>12.09</v>
      </c>
      <c r="M1567" s="15">
        <v>21156</v>
      </c>
      <c r="N1567" t="str">
        <f t="shared" si="84"/>
        <v>Off</v>
      </c>
      <c r="O1567">
        <f t="shared" si="85"/>
        <v>5</v>
      </c>
    </row>
    <row r="1568" spans="1:15" x14ac:dyDescent="0.25">
      <c r="A1568" s="2">
        <v>35951</v>
      </c>
      <c r="B1568">
        <v>700</v>
      </c>
      <c r="C1568">
        <v>14.03</v>
      </c>
      <c r="D1568">
        <v>14.03</v>
      </c>
      <c r="E1568">
        <v>14.03</v>
      </c>
      <c r="F1568">
        <v>14.03</v>
      </c>
      <c r="M1568" s="15">
        <v>23973</v>
      </c>
      <c r="N1568" t="str">
        <f t="shared" si="84"/>
        <v>Off</v>
      </c>
      <c r="O1568">
        <f t="shared" si="85"/>
        <v>5</v>
      </c>
    </row>
    <row r="1569" spans="1:15" x14ac:dyDescent="0.25">
      <c r="A1569" s="2">
        <v>35951</v>
      </c>
      <c r="B1569">
        <v>800</v>
      </c>
      <c r="C1569">
        <v>14.99</v>
      </c>
      <c r="D1569">
        <v>14.99</v>
      </c>
      <c r="E1569">
        <v>14.99</v>
      </c>
      <c r="F1569">
        <v>14.99</v>
      </c>
      <c r="M1569" s="15">
        <v>26855</v>
      </c>
      <c r="N1569" t="str">
        <f t="shared" si="84"/>
        <v>On</v>
      </c>
      <c r="O1569">
        <f t="shared" si="85"/>
        <v>5</v>
      </c>
    </row>
    <row r="1570" spans="1:15" x14ac:dyDescent="0.25">
      <c r="A1570" s="2">
        <v>35951</v>
      </c>
      <c r="B1570">
        <v>900</v>
      </c>
      <c r="C1570">
        <v>18.97</v>
      </c>
      <c r="D1570">
        <v>18.97</v>
      </c>
      <c r="E1570">
        <v>18.97</v>
      </c>
      <c r="F1570">
        <v>18.97</v>
      </c>
      <c r="M1570" s="15">
        <v>28441</v>
      </c>
      <c r="N1570" t="str">
        <f t="shared" si="84"/>
        <v>On</v>
      </c>
      <c r="O1570">
        <f t="shared" si="85"/>
        <v>5</v>
      </c>
    </row>
    <row r="1571" spans="1:15" x14ac:dyDescent="0.25">
      <c r="A1571" s="2">
        <v>35951</v>
      </c>
      <c r="B1571">
        <v>1000</v>
      </c>
      <c r="C1571">
        <v>28.75</v>
      </c>
      <c r="D1571">
        <v>28.75</v>
      </c>
      <c r="E1571">
        <v>28.75</v>
      </c>
      <c r="F1571">
        <v>28.75</v>
      </c>
      <c r="M1571" s="15">
        <v>29264</v>
      </c>
      <c r="N1571" t="str">
        <f t="shared" si="84"/>
        <v>On</v>
      </c>
      <c r="O1571">
        <f t="shared" si="85"/>
        <v>5</v>
      </c>
    </row>
    <row r="1572" spans="1:15" x14ac:dyDescent="0.25">
      <c r="A1572" s="2">
        <v>35951</v>
      </c>
      <c r="B1572">
        <v>1100</v>
      </c>
      <c r="C1572">
        <v>26.55</v>
      </c>
      <c r="D1572">
        <v>26.55</v>
      </c>
      <c r="E1572">
        <v>26.55</v>
      </c>
      <c r="F1572">
        <v>26.55</v>
      </c>
      <c r="M1572" s="15">
        <v>30365</v>
      </c>
      <c r="N1572" t="str">
        <f t="shared" si="84"/>
        <v>On</v>
      </c>
      <c r="O1572">
        <f t="shared" si="85"/>
        <v>5</v>
      </c>
    </row>
    <row r="1573" spans="1:15" x14ac:dyDescent="0.25">
      <c r="A1573" s="2">
        <v>35951</v>
      </c>
      <c r="B1573">
        <v>1200</v>
      </c>
      <c r="C1573">
        <v>17.579999999999998</v>
      </c>
      <c r="D1573">
        <v>17.579999999999998</v>
      </c>
      <c r="E1573">
        <v>17.579999999999998</v>
      </c>
      <c r="F1573">
        <v>17.579999999999998</v>
      </c>
      <c r="M1573" s="15">
        <v>30501</v>
      </c>
      <c r="N1573" t="str">
        <f t="shared" si="84"/>
        <v>On</v>
      </c>
      <c r="O1573">
        <f t="shared" si="85"/>
        <v>5</v>
      </c>
    </row>
    <row r="1574" spans="1:15" x14ac:dyDescent="0.25">
      <c r="A1574" s="2">
        <v>35951</v>
      </c>
      <c r="B1574">
        <v>1300</v>
      </c>
      <c r="C1574">
        <v>28.21</v>
      </c>
      <c r="D1574">
        <v>28.21</v>
      </c>
      <c r="E1574">
        <v>28.21</v>
      </c>
      <c r="F1574">
        <v>28.21</v>
      </c>
      <c r="M1574" s="15">
        <v>30219</v>
      </c>
      <c r="N1574" t="str">
        <f t="shared" si="84"/>
        <v>On</v>
      </c>
      <c r="O1574">
        <f t="shared" si="85"/>
        <v>5</v>
      </c>
    </row>
    <row r="1575" spans="1:15" x14ac:dyDescent="0.25">
      <c r="A1575" s="2">
        <v>35951</v>
      </c>
      <c r="B1575">
        <v>1400</v>
      </c>
      <c r="C1575">
        <v>25.49</v>
      </c>
      <c r="D1575">
        <v>25.49</v>
      </c>
      <c r="E1575">
        <v>25.49</v>
      </c>
      <c r="F1575">
        <v>25.49</v>
      </c>
      <c r="M1575" s="15">
        <v>30378</v>
      </c>
      <c r="N1575" t="str">
        <f t="shared" si="84"/>
        <v>On</v>
      </c>
      <c r="O1575">
        <f t="shared" si="85"/>
        <v>5</v>
      </c>
    </row>
    <row r="1576" spans="1:15" x14ac:dyDescent="0.25">
      <c r="A1576" s="2">
        <v>35951</v>
      </c>
      <c r="B1576">
        <v>1500</v>
      </c>
      <c r="C1576">
        <v>16.829999999999998</v>
      </c>
      <c r="D1576">
        <v>16.829999999999998</v>
      </c>
      <c r="E1576">
        <v>16.829999999999998</v>
      </c>
      <c r="F1576">
        <v>16.829999999999998</v>
      </c>
      <c r="M1576" s="15">
        <v>30263</v>
      </c>
      <c r="N1576" t="str">
        <f t="shared" si="84"/>
        <v>On</v>
      </c>
      <c r="O1576">
        <f t="shared" si="85"/>
        <v>5</v>
      </c>
    </row>
    <row r="1577" spans="1:15" x14ac:dyDescent="0.25">
      <c r="A1577" s="2">
        <v>35951</v>
      </c>
      <c r="B1577">
        <v>1600</v>
      </c>
      <c r="C1577">
        <v>15.75</v>
      </c>
      <c r="D1577">
        <v>15.75</v>
      </c>
      <c r="E1577">
        <v>15.75</v>
      </c>
      <c r="F1577">
        <v>15.75</v>
      </c>
      <c r="M1577" s="15">
        <v>29819</v>
      </c>
      <c r="N1577" t="str">
        <f t="shared" si="84"/>
        <v>On</v>
      </c>
      <c r="O1577">
        <f t="shared" si="85"/>
        <v>5</v>
      </c>
    </row>
    <row r="1578" spans="1:15" x14ac:dyDescent="0.25">
      <c r="A1578" s="2">
        <v>35951</v>
      </c>
      <c r="B1578">
        <v>1700</v>
      </c>
      <c r="C1578">
        <v>15.88</v>
      </c>
      <c r="D1578">
        <v>15.88</v>
      </c>
      <c r="E1578">
        <v>15.88</v>
      </c>
      <c r="F1578">
        <v>15.88</v>
      </c>
      <c r="M1578" s="15">
        <v>29307</v>
      </c>
      <c r="N1578" t="str">
        <f t="shared" si="84"/>
        <v>On</v>
      </c>
      <c r="O1578">
        <f t="shared" si="85"/>
        <v>5</v>
      </c>
    </row>
    <row r="1579" spans="1:15" x14ac:dyDescent="0.25">
      <c r="A1579" s="2">
        <v>35951</v>
      </c>
      <c r="B1579">
        <v>1800</v>
      </c>
      <c r="C1579">
        <v>15.66</v>
      </c>
      <c r="D1579">
        <v>15.66</v>
      </c>
      <c r="E1579">
        <v>15.66</v>
      </c>
      <c r="F1579">
        <v>15.66</v>
      </c>
      <c r="M1579" s="15">
        <v>28747</v>
      </c>
      <c r="N1579" t="str">
        <f t="shared" si="84"/>
        <v>On</v>
      </c>
      <c r="O1579">
        <f t="shared" si="85"/>
        <v>5</v>
      </c>
    </row>
    <row r="1580" spans="1:15" x14ac:dyDescent="0.25">
      <c r="A1580" s="2">
        <v>35951</v>
      </c>
      <c r="B1580">
        <v>1900</v>
      </c>
      <c r="C1580">
        <v>14.4</v>
      </c>
      <c r="D1580">
        <v>14.4</v>
      </c>
      <c r="E1580">
        <v>14.4</v>
      </c>
      <c r="F1580">
        <v>14.4</v>
      </c>
      <c r="M1580" s="15">
        <v>27917</v>
      </c>
      <c r="N1580" t="str">
        <f t="shared" si="84"/>
        <v>On</v>
      </c>
      <c r="O1580">
        <f t="shared" si="85"/>
        <v>5</v>
      </c>
    </row>
    <row r="1581" spans="1:15" x14ac:dyDescent="0.25">
      <c r="A1581" s="2">
        <v>35951</v>
      </c>
      <c r="B1581">
        <v>2000</v>
      </c>
      <c r="C1581">
        <v>14.2</v>
      </c>
      <c r="D1581">
        <v>14.2</v>
      </c>
      <c r="E1581">
        <v>14.2</v>
      </c>
      <c r="F1581">
        <v>14.2</v>
      </c>
      <c r="M1581" s="15">
        <v>27294</v>
      </c>
      <c r="N1581" t="str">
        <f t="shared" si="84"/>
        <v>On</v>
      </c>
      <c r="O1581">
        <f t="shared" si="85"/>
        <v>5</v>
      </c>
    </row>
    <row r="1582" spans="1:15" x14ac:dyDescent="0.25">
      <c r="A1582" s="2">
        <v>35951</v>
      </c>
      <c r="B1582">
        <v>2100</v>
      </c>
      <c r="C1582">
        <v>15.55</v>
      </c>
      <c r="D1582">
        <v>15.55</v>
      </c>
      <c r="E1582">
        <v>15.55</v>
      </c>
      <c r="F1582">
        <v>15.55</v>
      </c>
      <c r="M1582" s="15">
        <v>27513</v>
      </c>
      <c r="N1582" t="str">
        <f t="shared" si="84"/>
        <v>On</v>
      </c>
      <c r="O1582">
        <f t="shared" si="85"/>
        <v>5</v>
      </c>
    </row>
    <row r="1583" spans="1:15" x14ac:dyDescent="0.25">
      <c r="A1583" s="2">
        <v>35951</v>
      </c>
      <c r="B1583">
        <v>2200</v>
      </c>
      <c r="C1583">
        <v>14.67</v>
      </c>
      <c r="D1583">
        <v>14.67</v>
      </c>
      <c r="E1583">
        <v>14.67</v>
      </c>
      <c r="F1583">
        <v>14.67</v>
      </c>
      <c r="M1583" s="15">
        <v>27358</v>
      </c>
      <c r="N1583" t="str">
        <f t="shared" si="84"/>
        <v>On</v>
      </c>
      <c r="O1583">
        <f t="shared" si="85"/>
        <v>5</v>
      </c>
    </row>
    <row r="1584" spans="1:15" x14ac:dyDescent="0.25">
      <c r="A1584" s="2">
        <v>35951</v>
      </c>
      <c r="B1584">
        <v>2300</v>
      </c>
      <c r="C1584">
        <v>13.49</v>
      </c>
      <c r="D1584">
        <v>13.49</v>
      </c>
      <c r="E1584">
        <v>13.49</v>
      </c>
      <c r="F1584">
        <v>13.49</v>
      </c>
      <c r="M1584" s="15">
        <v>25447</v>
      </c>
      <c r="N1584" t="str">
        <f t="shared" si="84"/>
        <v>On</v>
      </c>
      <c r="O1584">
        <f t="shared" si="85"/>
        <v>5</v>
      </c>
    </row>
    <row r="1585" spans="1:15" x14ac:dyDescent="0.25">
      <c r="A1585" s="2">
        <v>35951</v>
      </c>
      <c r="B1585">
        <v>2400</v>
      </c>
      <c r="C1585">
        <v>12.94</v>
      </c>
      <c r="D1585">
        <v>12.94</v>
      </c>
      <c r="E1585">
        <v>12.94</v>
      </c>
      <c r="F1585">
        <v>12.94</v>
      </c>
      <c r="M1585" s="15">
        <v>23133</v>
      </c>
      <c r="N1585" t="str">
        <f t="shared" si="84"/>
        <v>Off</v>
      </c>
      <c r="O1585">
        <f t="shared" si="85"/>
        <v>5</v>
      </c>
    </row>
    <row r="1586" spans="1:15" x14ac:dyDescent="0.25">
      <c r="A1586" s="2">
        <v>35952</v>
      </c>
      <c r="B1586">
        <v>100</v>
      </c>
      <c r="C1586">
        <v>12.67</v>
      </c>
      <c r="D1586">
        <v>12.67</v>
      </c>
      <c r="E1586">
        <v>12.67</v>
      </c>
      <c r="F1586">
        <v>12.67</v>
      </c>
      <c r="M1586" s="15">
        <v>20947</v>
      </c>
      <c r="N1586" t="str">
        <f t="shared" si="84"/>
        <v>Off</v>
      </c>
      <c r="O1586">
        <f t="shared" si="85"/>
        <v>6</v>
      </c>
    </row>
    <row r="1587" spans="1:15" x14ac:dyDescent="0.25">
      <c r="A1587" s="2">
        <v>35952</v>
      </c>
      <c r="B1587">
        <v>200</v>
      </c>
      <c r="C1587">
        <v>11.82</v>
      </c>
      <c r="D1587">
        <v>11.82</v>
      </c>
      <c r="E1587">
        <v>11.82</v>
      </c>
      <c r="F1587">
        <v>11.82</v>
      </c>
      <c r="M1587" s="15">
        <v>19850</v>
      </c>
      <c r="N1587" t="str">
        <f t="shared" si="84"/>
        <v>Off</v>
      </c>
      <c r="O1587">
        <f t="shared" si="85"/>
        <v>6</v>
      </c>
    </row>
    <row r="1588" spans="1:15" x14ac:dyDescent="0.25">
      <c r="A1588" s="2">
        <v>35952</v>
      </c>
      <c r="B1588">
        <v>300</v>
      </c>
      <c r="C1588">
        <v>11.5</v>
      </c>
      <c r="D1588">
        <v>11.5</v>
      </c>
      <c r="E1588">
        <v>11.5</v>
      </c>
      <c r="F1588">
        <v>11.5</v>
      </c>
      <c r="M1588" s="15">
        <v>19184</v>
      </c>
      <c r="N1588" t="str">
        <f t="shared" si="84"/>
        <v>Off</v>
      </c>
      <c r="O1588">
        <f t="shared" si="85"/>
        <v>6</v>
      </c>
    </row>
    <row r="1589" spans="1:15" x14ac:dyDescent="0.25">
      <c r="A1589" s="2">
        <v>35952</v>
      </c>
      <c r="B1589">
        <v>400</v>
      </c>
      <c r="C1589">
        <v>11.66</v>
      </c>
      <c r="D1589">
        <v>11.66</v>
      </c>
      <c r="E1589">
        <v>11.66</v>
      </c>
      <c r="F1589">
        <v>11.66</v>
      </c>
      <c r="M1589" s="15">
        <v>18721</v>
      </c>
      <c r="N1589" t="str">
        <f t="shared" si="84"/>
        <v>Off</v>
      </c>
      <c r="O1589">
        <f t="shared" si="85"/>
        <v>6</v>
      </c>
    </row>
    <row r="1590" spans="1:15" x14ac:dyDescent="0.25">
      <c r="A1590" s="2">
        <v>35952</v>
      </c>
      <c r="B1590">
        <v>500</v>
      </c>
      <c r="C1590">
        <v>11.7</v>
      </c>
      <c r="D1590">
        <v>11.7</v>
      </c>
      <c r="E1590">
        <v>11.7</v>
      </c>
      <c r="F1590">
        <v>11.7</v>
      </c>
      <c r="M1590" s="15">
        <v>18666</v>
      </c>
      <c r="N1590" t="str">
        <f t="shared" si="84"/>
        <v>Off</v>
      </c>
      <c r="O1590">
        <f t="shared" si="85"/>
        <v>6</v>
      </c>
    </row>
    <row r="1591" spans="1:15" x14ac:dyDescent="0.25">
      <c r="A1591" s="2">
        <v>35952</v>
      </c>
      <c r="B1591">
        <v>600</v>
      </c>
      <c r="C1591">
        <v>11.97</v>
      </c>
      <c r="D1591">
        <v>11.97</v>
      </c>
      <c r="E1591">
        <v>11.97</v>
      </c>
      <c r="F1591">
        <v>11.97</v>
      </c>
      <c r="M1591" s="15">
        <v>18932</v>
      </c>
      <c r="N1591" t="str">
        <f t="shared" si="84"/>
        <v>Off</v>
      </c>
      <c r="O1591">
        <f t="shared" si="85"/>
        <v>6</v>
      </c>
    </row>
    <row r="1592" spans="1:15" x14ac:dyDescent="0.25">
      <c r="A1592" s="2">
        <v>35952</v>
      </c>
      <c r="B1592">
        <v>700</v>
      </c>
      <c r="C1592">
        <v>11.82</v>
      </c>
      <c r="D1592">
        <v>11.82</v>
      </c>
      <c r="E1592">
        <v>11.82</v>
      </c>
      <c r="F1592">
        <v>11.82</v>
      </c>
      <c r="M1592" s="15">
        <v>19687</v>
      </c>
      <c r="N1592" t="str">
        <f t="shared" si="84"/>
        <v>Off</v>
      </c>
      <c r="O1592">
        <f t="shared" si="85"/>
        <v>6</v>
      </c>
    </row>
    <row r="1593" spans="1:15" x14ac:dyDescent="0.25">
      <c r="A1593" s="2">
        <v>35952</v>
      </c>
      <c r="B1593">
        <v>800</v>
      </c>
      <c r="C1593">
        <v>12.43</v>
      </c>
      <c r="D1593">
        <v>12.43</v>
      </c>
      <c r="E1593">
        <v>12.43</v>
      </c>
      <c r="F1593">
        <v>12.43</v>
      </c>
      <c r="M1593" s="15">
        <v>21262</v>
      </c>
      <c r="N1593" t="str">
        <f t="shared" si="84"/>
        <v>On</v>
      </c>
      <c r="O1593">
        <f t="shared" si="85"/>
        <v>6</v>
      </c>
    </row>
    <row r="1594" spans="1:15" x14ac:dyDescent="0.25">
      <c r="A1594" s="2">
        <v>35952</v>
      </c>
      <c r="B1594">
        <v>900</v>
      </c>
      <c r="C1594">
        <v>14.04</v>
      </c>
      <c r="D1594">
        <v>14.04</v>
      </c>
      <c r="E1594">
        <v>14.04</v>
      </c>
      <c r="F1594">
        <v>14.04</v>
      </c>
      <c r="M1594" s="15">
        <v>23231</v>
      </c>
      <c r="N1594" t="str">
        <f t="shared" si="84"/>
        <v>On</v>
      </c>
      <c r="O1594">
        <f t="shared" si="85"/>
        <v>6</v>
      </c>
    </row>
    <row r="1595" spans="1:15" x14ac:dyDescent="0.25">
      <c r="A1595" s="2">
        <v>35952</v>
      </c>
      <c r="B1595">
        <v>1000</v>
      </c>
      <c r="C1595">
        <v>15.1</v>
      </c>
      <c r="D1595">
        <v>15.1</v>
      </c>
      <c r="E1595">
        <v>15.1</v>
      </c>
      <c r="F1595">
        <v>15.1</v>
      </c>
      <c r="M1595" s="15">
        <v>24777</v>
      </c>
      <c r="N1595" t="str">
        <f t="shared" si="84"/>
        <v>On</v>
      </c>
      <c r="O1595">
        <f t="shared" si="85"/>
        <v>6</v>
      </c>
    </row>
    <row r="1596" spans="1:15" x14ac:dyDescent="0.25">
      <c r="A1596" s="2">
        <v>35952</v>
      </c>
      <c r="B1596">
        <v>1100</v>
      </c>
      <c r="C1596">
        <v>15.6</v>
      </c>
      <c r="D1596">
        <v>15.62</v>
      </c>
      <c r="E1596">
        <v>15.62</v>
      </c>
      <c r="F1596">
        <v>15.53</v>
      </c>
      <c r="M1596" s="15">
        <v>25793</v>
      </c>
      <c r="N1596" t="str">
        <f t="shared" si="84"/>
        <v>On</v>
      </c>
      <c r="O1596">
        <f t="shared" si="85"/>
        <v>6</v>
      </c>
    </row>
    <row r="1597" spans="1:15" x14ac:dyDescent="0.25">
      <c r="A1597" s="2">
        <v>35952</v>
      </c>
      <c r="B1597">
        <v>1200</v>
      </c>
      <c r="C1597">
        <v>15.53</v>
      </c>
      <c r="D1597">
        <v>15.6</v>
      </c>
      <c r="E1597">
        <v>15.59</v>
      </c>
      <c r="F1597">
        <v>15.26</v>
      </c>
      <c r="M1597" s="15">
        <v>25888</v>
      </c>
      <c r="N1597" t="str">
        <f t="shared" si="84"/>
        <v>On</v>
      </c>
      <c r="O1597">
        <f t="shared" si="85"/>
        <v>6</v>
      </c>
    </row>
    <row r="1598" spans="1:15" x14ac:dyDescent="0.25">
      <c r="A1598" s="2">
        <v>35952</v>
      </c>
      <c r="B1598">
        <v>1300</v>
      </c>
      <c r="C1598">
        <v>14.5</v>
      </c>
      <c r="D1598">
        <v>14.52</v>
      </c>
      <c r="E1598">
        <v>14.52</v>
      </c>
      <c r="F1598">
        <v>14.38</v>
      </c>
      <c r="M1598" s="15">
        <v>25613</v>
      </c>
      <c r="N1598" t="str">
        <f t="shared" si="84"/>
        <v>On</v>
      </c>
      <c r="O1598">
        <f t="shared" si="85"/>
        <v>6</v>
      </c>
    </row>
    <row r="1599" spans="1:15" x14ac:dyDescent="0.25">
      <c r="A1599" s="2">
        <v>35952</v>
      </c>
      <c r="B1599">
        <v>1400</v>
      </c>
      <c r="C1599">
        <v>14.02</v>
      </c>
      <c r="D1599">
        <v>14.02</v>
      </c>
      <c r="E1599">
        <v>14.02</v>
      </c>
      <c r="F1599">
        <v>14.02</v>
      </c>
      <c r="M1599" s="15">
        <v>25231</v>
      </c>
      <c r="N1599" t="str">
        <f t="shared" si="84"/>
        <v>On</v>
      </c>
      <c r="O1599">
        <f t="shared" si="85"/>
        <v>6</v>
      </c>
    </row>
    <row r="1600" spans="1:15" x14ac:dyDescent="0.25">
      <c r="A1600" s="2">
        <v>35952</v>
      </c>
      <c r="B1600">
        <v>1500</v>
      </c>
      <c r="C1600">
        <v>13.38</v>
      </c>
      <c r="D1600">
        <v>13.38</v>
      </c>
      <c r="E1600">
        <v>13.38</v>
      </c>
      <c r="F1600">
        <v>13.38</v>
      </c>
      <c r="M1600" s="15">
        <v>24761</v>
      </c>
      <c r="N1600" t="str">
        <f t="shared" si="84"/>
        <v>On</v>
      </c>
      <c r="O1600">
        <f t="shared" si="85"/>
        <v>6</v>
      </c>
    </row>
    <row r="1601" spans="1:15" x14ac:dyDescent="0.25">
      <c r="A1601" s="2">
        <v>35952</v>
      </c>
      <c r="B1601">
        <v>1600</v>
      </c>
      <c r="C1601">
        <v>13.5</v>
      </c>
      <c r="D1601">
        <v>13.5</v>
      </c>
      <c r="E1601">
        <v>13.5</v>
      </c>
      <c r="F1601">
        <v>13.5</v>
      </c>
      <c r="M1601" s="15">
        <v>24782</v>
      </c>
      <c r="N1601" t="str">
        <f t="shared" si="84"/>
        <v>On</v>
      </c>
      <c r="O1601">
        <f t="shared" si="85"/>
        <v>6</v>
      </c>
    </row>
    <row r="1602" spans="1:15" x14ac:dyDescent="0.25">
      <c r="A1602" s="2">
        <v>35952</v>
      </c>
      <c r="B1602">
        <v>1700</v>
      </c>
      <c r="C1602">
        <v>14.17</v>
      </c>
      <c r="D1602">
        <v>14.17</v>
      </c>
      <c r="E1602">
        <v>14.17</v>
      </c>
      <c r="F1602">
        <v>14.17</v>
      </c>
      <c r="M1602" s="15">
        <v>24750</v>
      </c>
      <c r="N1602" t="str">
        <f t="shared" si="84"/>
        <v>On</v>
      </c>
      <c r="O1602">
        <f t="shared" si="85"/>
        <v>6</v>
      </c>
    </row>
    <row r="1603" spans="1:15" x14ac:dyDescent="0.25">
      <c r="A1603" s="2">
        <v>35952</v>
      </c>
      <c r="B1603">
        <v>1800</v>
      </c>
      <c r="C1603">
        <v>14.27</v>
      </c>
      <c r="D1603">
        <v>14.27</v>
      </c>
      <c r="E1603">
        <v>14.27</v>
      </c>
      <c r="F1603">
        <v>14.27</v>
      </c>
      <c r="M1603" s="15">
        <v>24746</v>
      </c>
      <c r="N1603" t="str">
        <f t="shared" ref="N1603:N1666" si="86">+IF(B1603&gt;700,IF(B1603&lt;2400,"On","Off"),"Off")</f>
        <v>On</v>
      </c>
      <c r="O1603">
        <f t="shared" ref="O1603:O1666" si="87">+WEEKDAY(A1603,2)</f>
        <v>6</v>
      </c>
    </row>
    <row r="1604" spans="1:15" x14ac:dyDescent="0.25">
      <c r="A1604" s="2">
        <v>35952</v>
      </c>
      <c r="B1604">
        <v>1900</v>
      </c>
      <c r="C1604">
        <v>13.6</v>
      </c>
      <c r="D1604">
        <v>13.6</v>
      </c>
      <c r="E1604">
        <v>13.6</v>
      </c>
      <c r="F1604">
        <v>13.6</v>
      </c>
      <c r="M1604" s="15">
        <v>24518</v>
      </c>
      <c r="N1604" t="str">
        <f t="shared" si="86"/>
        <v>On</v>
      </c>
      <c r="O1604">
        <f t="shared" si="87"/>
        <v>6</v>
      </c>
    </row>
    <row r="1605" spans="1:15" x14ac:dyDescent="0.25">
      <c r="A1605" s="2">
        <v>35952</v>
      </c>
      <c r="B1605">
        <v>2000</v>
      </c>
      <c r="C1605">
        <v>12.99</v>
      </c>
      <c r="D1605">
        <v>12.99</v>
      </c>
      <c r="E1605">
        <v>12.99</v>
      </c>
      <c r="F1605">
        <v>12.99</v>
      </c>
      <c r="M1605" s="15">
        <v>24038</v>
      </c>
      <c r="N1605" t="str">
        <f t="shared" si="86"/>
        <v>On</v>
      </c>
      <c r="O1605">
        <f t="shared" si="87"/>
        <v>6</v>
      </c>
    </row>
    <row r="1606" spans="1:15" x14ac:dyDescent="0.25">
      <c r="A1606" s="2">
        <v>35952</v>
      </c>
      <c r="B1606">
        <v>2100</v>
      </c>
      <c r="C1606">
        <v>13.93</v>
      </c>
      <c r="D1606">
        <v>13.93</v>
      </c>
      <c r="E1606">
        <v>13.93</v>
      </c>
      <c r="F1606">
        <v>13.93</v>
      </c>
      <c r="M1606" s="15">
        <v>24499</v>
      </c>
      <c r="N1606" t="str">
        <f t="shared" si="86"/>
        <v>On</v>
      </c>
      <c r="O1606">
        <f t="shared" si="87"/>
        <v>6</v>
      </c>
    </row>
    <row r="1607" spans="1:15" x14ac:dyDescent="0.25">
      <c r="A1607" s="2">
        <v>35952</v>
      </c>
      <c r="B1607">
        <v>2200</v>
      </c>
      <c r="C1607">
        <v>14.41</v>
      </c>
      <c r="D1607">
        <v>14.41</v>
      </c>
      <c r="E1607">
        <v>14.41</v>
      </c>
      <c r="F1607">
        <v>14.41</v>
      </c>
      <c r="M1607" s="15">
        <v>25161</v>
      </c>
      <c r="N1607" t="str">
        <f t="shared" si="86"/>
        <v>On</v>
      </c>
      <c r="O1607">
        <f t="shared" si="87"/>
        <v>6</v>
      </c>
    </row>
    <row r="1608" spans="1:15" x14ac:dyDescent="0.25">
      <c r="A1608" s="2">
        <v>35952</v>
      </c>
      <c r="B1608">
        <v>2300</v>
      </c>
      <c r="C1608">
        <v>13.15</v>
      </c>
      <c r="D1608">
        <v>13.15</v>
      </c>
      <c r="E1608">
        <v>13.15</v>
      </c>
      <c r="F1608">
        <v>13.15</v>
      </c>
      <c r="M1608" s="15">
        <v>23797</v>
      </c>
      <c r="N1608" t="str">
        <f t="shared" si="86"/>
        <v>On</v>
      </c>
      <c r="O1608">
        <f t="shared" si="87"/>
        <v>6</v>
      </c>
    </row>
    <row r="1609" spans="1:15" x14ac:dyDescent="0.25">
      <c r="A1609" s="2">
        <v>35952</v>
      </c>
      <c r="B1609">
        <v>2400</v>
      </c>
      <c r="C1609">
        <v>12.01</v>
      </c>
      <c r="D1609">
        <v>12.01</v>
      </c>
      <c r="E1609">
        <v>12.01</v>
      </c>
      <c r="F1609">
        <v>12.01</v>
      </c>
      <c r="M1609" s="15">
        <v>21787</v>
      </c>
      <c r="N1609" t="str">
        <f t="shared" si="86"/>
        <v>Off</v>
      </c>
      <c r="O1609">
        <f t="shared" si="87"/>
        <v>6</v>
      </c>
    </row>
    <row r="1610" spans="1:15" x14ac:dyDescent="0.25">
      <c r="A1610" s="2">
        <v>35953</v>
      </c>
      <c r="B1610">
        <v>100</v>
      </c>
      <c r="C1610">
        <v>11.4</v>
      </c>
      <c r="D1610">
        <v>11.4</v>
      </c>
      <c r="E1610">
        <v>11.4</v>
      </c>
      <c r="F1610">
        <v>11.4</v>
      </c>
      <c r="M1610" s="15">
        <v>20088</v>
      </c>
      <c r="N1610" t="str">
        <f t="shared" si="86"/>
        <v>Off</v>
      </c>
      <c r="O1610">
        <f t="shared" si="87"/>
        <v>7</v>
      </c>
    </row>
    <row r="1611" spans="1:15" x14ac:dyDescent="0.25">
      <c r="A1611" s="2">
        <v>35953</v>
      </c>
      <c r="B1611">
        <v>200</v>
      </c>
      <c r="C1611">
        <v>10.98</v>
      </c>
      <c r="D1611">
        <v>10.98</v>
      </c>
      <c r="E1611">
        <v>10.98</v>
      </c>
      <c r="F1611">
        <v>10.98</v>
      </c>
      <c r="M1611" s="15">
        <v>18913</v>
      </c>
      <c r="N1611" t="str">
        <f t="shared" si="86"/>
        <v>Off</v>
      </c>
      <c r="O1611">
        <f t="shared" si="87"/>
        <v>7</v>
      </c>
    </row>
    <row r="1612" spans="1:15" x14ac:dyDescent="0.25">
      <c r="A1612" s="2">
        <v>35953</v>
      </c>
      <c r="B1612">
        <v>300</v>
      </c>
      <c r="C1612">
        <v>11.01</v>
      </c>
      <c r="D1612">
        <v>11.01</v>
      </c>
      <c r="E1612">
        <v>11.01</v>
      </c>
      <c r="F1612">
        <v>11.01</v>
      </c>
      <c r="M1612" s="15">
        <v>18144</v>
      </c>
      <c r="N1612" t="str">
        <f t="shared" si="86"/>
        <v>Off</v>
      </c>
      <c r="O1612">
        <f t="shared" si="87"/>
        <v>7</v>
      </c>
    </row>
    <row r="1613" spans="1:15" x14ac:dyDescent="0.25">
      <c r="A1613" s="2">
        <v>35953</v>
      </c>
      <c r="B1613">
        <v>400</v>
      </c>
      <c r="C1613">
        <v>11.8</v>
      </c>
      <c r="D1613">
        <v>11.8</v>
      </c>
      <c r="E1613">
        <v>11.8</v>
      </c>
      <c r="F1613">
        <v>11.8</v>
      </c>
      <c r="M1613" s="15">
        <v>17952</v>
      </c>
      <c r="N1613" t="str">
        <f t="shared" si="86"/>
        <v>Off</v>
      </c>
      <c r="O1613">
        <f t="shared" si="87"/>
        <v>7</v>
      </c>
    </row>
    <row r="1614" spans="1:15" x14ac:dyDescent="0.25">
      <c r="A1614" s="2">
        <v>35953</v>
      </c>
      <c r="B1614">
        <v>500</v>
      </c>
      <c r="C1614">
        <v>11.75</v>
      </c>
      <c r="D1614">
        <v>11.75</v>
      </c>
      <c r="E1614">
        <v>11.75</v>
      </c>
      <c r="F1614">
        <v>11.75</v>
      </c>
      <c r="M1614" s="15">
        <v>17974</v>
      </c>
      <c r="N1614" t="str">
        <f t="shared" si="86"/>
        <v>Off</v>
      </c>
      <c r="O1614">
        <f t="shared" si="87"/>
        <v>7</v>
      </c>
    </row>
    <row r="1615" spans="1:15" x14ac:dyDescent="0.25">
      <c r="A1615" s="2">
        <v>35953</v>
      </c>
      <c r="B1615">
        <v>600</v>
      </c>
      <c r="C1615">
        <v>11.6</v>
      </c>
      <c r="D1615">
        <v>11.6</v>
      </c>
      <c r="E1615">
        <v>11.6</v>
      </c>
      <c r="F1615">
        <v>11.6</v>
      </c>
      <c r="M1615" s="15">
        <v>17782</v>
      </c>
      <c r="N1615" t="str">
        <f t="shared" si="86"/>
        <v>Off</v>
      </c>
      <c r="O1615">
        <f t="shared" si="87"/>
        <v>7</v>
      </c>
    </row>
    <row r="1616" spans="1:15" x14ac:dyDescent="0.25">
      <c r="A1616" s="2">
        <v>35953</v>
      </c>
      <c r="B1616">
        <v>700</v>
      </c>
      <c r="C1616">
        <v>11.6</v>
      </c>
      <c r="D1616">
        <v>11.6</v>
      </c>
      <c r="E1616">
        <v>11.6</v>
      </c>
      <c r="F1616">
        <v>11.6</v>
      </c>
      <c r="M1616" s="15">
        <v>17943</v>
      </c>
      <c r="N1616" t="str">
        <f t="shared" si="86"/>
        <v>Off</v>
      </c>
      <c r="O1616">
        <f t="shared" si="87"/>
        <v>7</v>
      </c>
    </row>
    <row r="1617" spans="1:15" x14ac:dyDescent="0.25">
      <c r="A1617" s="2">
        <v>35953</v>
      </c>
      <c r="B1617">
        <v>800</v>
      </c>
      <c r="C1617">
        <v>11.71</v>
      </c>
      <c r="D1617">
        <v>11.71</v>
      </c>
      <c r="E1617">
        <v>11.71</v>
      </c>
      <c r="F1617">
        <v>11.71</v>
      </c>
      <c r="M1617" s="15">
        <v>19149</v>
      </c>
      <c r="N1617" t="str">
        <f t="shared" si="86"/>
        <v>On</v>
      </c>
      <c r="O1617">
        <f t="shared" si="87"/>
        <v>7</v>
      </c>
    </row>
    <row r="1618" spans="1:15" x14ac:dyDescent="0.25">
      <c r="A1618" s="2">
        <v>35953</v>
      </c>
      <c r="B1618">
        <v>900</v>
      </c>
      <c r="C1618">
        <v>13.43</v>
      </c>
      <c r="D1618">
        <v>13.43</v>
      </c>
      <c r="E1618">
        <v>13.43</v>
      </c>
      <c r="F1618">
        <v>13.43</v>
      </c>
      <c r="M1618" s="15">
        <v>20995</v>
      </c>
      <c r="N1618" t="str">
        <f t="shared" si="86"/>
        <v>On</v>
      </c>
      <c r="O1618">
        <f t="shared" si="87"/>
        <v>7</v>
      </c>
    </row>
    <row r="1619" spans="1:15" x14ac:dyDescent="0.25">
      <c r="A1619" s="2">
        <v>35953</v>
      </c>
      <c r="B1619">
        <v>1000</v>
      </c>
      <c r="C1619">
        <v>14.73</v>
      </c>
      <c r="D1619">
        <v>14.73</v>
      </c>
      <c r="E1619">
        <v>14.73</v>
      </c>
      <c r="F1619">
        <v>14.73</v>
      </c>
      <c r="M1619" s="15">
        <v>22548</v>
      </c>
      <c r="N1619" t="str">
        <f t="shared" si="86"/>
        <v>On</v>
      </c>
      <c r="O1619">
        <f t="shared" si="87"/>
        <v>7</v>
      </c>
    </row>
    <row r="1620" spans="1:15" x14ac:dyDescent="0.25">
      <c r="A1620" s="2">
        <v>35953</v>
      </c>
      <c r="B1620">
        <v>1100</v>
      </c>
      <c r="C1620">
        <v>15.62</v>
      </c>
      <c r="D1620">
        <v>15.62</v>
      </c>
      <c r="E1620">
        <v>15.62</v>
      </c>
      <c r="F1620">
        <v>15.62</v>
      </c>
      <c r="M1620" s="15">
        <v>23383</v>
      </c>
      <c r="N1620" t="str">
        <f t="shared" si="86"/>
        <v>On</v>
      </c>
      <c r="O1620">
        <f t="shared" si="87"/>
        <v>7</v>
      </c>
    </row>
    <row r="1621" spans="1:15" x14ac:dyDescent="0.25">
      <c r="A1621" s="2">
        <v>35953</v>
      </c>
      <c r="B1621">
        <v>1200</v>
      </c>
      <c r="C1621">
        <v>15.78</v>
      </c>
      <c r="D1621">
        <v>15.78</v>
      </c>
      <c r="E1621">
        <v>15.78</v>
      </c>
      <c r="F1621">
        <v>15.78</v>
      </c>
      <c r="M1621" s="15">
        <v>23771</v>
      </c>
      <c r="N1621" t="str">
        <f t="shared" si="86"/>
        <v>On</v>
      </c>
      <c r="O1621">
        <f t="shared" si="87"/>
        <v>7</v>
      </c>
    </row>
    <row r="1622" spans="1:15" x14ac:dyDescent="0.25">
      <c r="A1622" s="2">
        <v>35953</v>
      </c>
      <c r="B1622">
        <v>1300</v>
      </c>
      <c r="C1622">
        <v>15.24</v>
      </c>
      <c r="D1622">
        <v>15.24</v>
      </c>
      <c r="E1622">
        <v>15.24</v>
      </c>
      <c r="F1622">
        <v>15.24</v>
      </c>
      <c r="M1622" s="15">
        <v>24005</v>
      </c>
      <c r="N1622" t="str">
        <f t="shared" si="86"/>
        <v>On</v>
      </c>
      <c r="O1622">
        <f t="shared" si="87"/>
        <v>7</v>
      </c>
    </row>
    <row r="1623" spans="1:15" x14ac:dyDescent="0.25">
      <c r="A1623" s="2">
        <v>35953</v>
      </c>
      <c r="B1623">
        <v>1400</v>
      </c>
      <c r="C1623">
        <v>14.57</v>
      </c>
      <c r="D1623">
        <v>14.57</v>
      </c>
      <c r="E1623">
        <v>14.57</v>
      </c>
      <c r="F1623">
        <v>14.57</v>
      </c>
      <c r="M1623" s="15">
        <v>23703</v>
      </c>
      <c r="N1623" t="str">
        <f t="shared" si="86"/>
        <v>On</v>
      </c>
      <c r="O1623">
        <f t="shared" si="87"/>
        <v>7</v>
      </c>
    </row>
    <row r="1624" spans="1:15" x14ac:dyDescent="0.25">
      <c r="A1624" s="2">
        <v>35953</v>
      </c>
      <c r="B1624">
        <v>1500</v>
      </c>
      <c r="C1624">
        <v>14.42</v>
      </c>
      <c r="D1624">
        <v>14.42</v>
      </c>
      <c r="E1624">
        <v>14.42</v>
      </c>
      <c r="F1624">
        <v>14.42</v>
      </c>
      <c r="M1624" s="15">
        <v>23437</v>
      </c>
      <c r="N1624" t="str">
        <f t="shared" si="86"/>
        <v>On</v>
      </c>
      <c r="O1624">
        <f t="shared" si="87"/>
        <v>7</v>
      </c>
    </row>
    <row r="1625" spans="1:15" x14ac:dyDescent="0.25">
      <c r="A1625" s="2">
        <v>35953</v>
      </c>
      <c r="B1625">
        <v>1600</v>
      </c>
      <c r="C1625">
        <v>13.92</v>
      </c>
      <c r="D1625">
        <v>13.92</v>
      </c>
      <c r="E1625">
        <v>13.92</v>
      </c>
      <c r="F1625">
        <v>13.92</v>
      </c>
      <c r="M1625" s="15">
        <v>23284</v>
      </c>
      <c r="N1625" t="str">
        <f t="shared" si="86"/>
        <v>On</v>
      </c>
      <c r="O1625">
        <f t="shared" si="87"/>
        <v>7</v>
      </c>
    </row>
    <row r="1626" spans="1:15" x14ac:dyDescent="0.25">
      <c r="A1626" s="2">
        <v>35953</v>
      </c>
      <c r="B1626">
        <v>1700</v>
      </c>
      <c r="C1626">
        <v>15.01</v>
      </c>
      <c r="D1626">
        <v>15.01</v>
      </c>
      <c r="E1626">
        <v>15.01</v>
      </c>
      <c r="F1626">
        <v>15.01</v>
      </c>
      <c r="M1626" s="15">
        <v>23427</v>
      </c>
      <c r="N1626" t="str">
        <f t="shared" si="86"/>
        <v>On</v>
      </c>
      <c r="O1626">
        <f t="shared" si="87"/>
        <v>7</v>
      </c>
    </row>
    <row r="1627" spans="1:15" x14ac:dyDescent="0.25">
      <c r="A1627" s="2">
        <v>35953</v>
      </c>
      <c r="B1627">
        <v>1800</v>
      </c>
      <c r="C1627">
        <v>14.69</v>
      </c>
      <c r="D1627">
        <v>14.69</v>
      </c>
      <c r="E1627">
        <v>14.69</v>
      </c>
      <c r="F1627">
        <v>14.69</v>
      </c>
      <c r="M1627" s="15">
        <v>23692</v>
      </c>
      <c r="N1627" t="str">
        <f t="shared" si="86"/>
        <v>On</v>
      </c>
      <c r="O1627">
        <f t="shared" si="87"/>
        <v>7</v>
      </c>
    </row>
    <row r="1628" spans="1:15" x14ac:dyDescent="0.25">
      <c r="A1628" s="2">
        <v>35953</v>
      </c>
      <c r="B1628">
        <v>1900</v>
      </c>
      <c r="C1628">
        <v>14.39</v>
      </c>
      <c r="D1628">
        <v>14.39</v>
      </c>
      <c r="E1628">
        <v>14.39</v>
      </c>
      <c r="F1628">
        <v>14.39</v>
      </c>
      <c r="M1628" s="15">
        <v>23592</v>
      </c>
      <c r="N1628" t="str">
        <f t="shared" si="86"/>
        <v>On</v>
      </c>
      <c r="O1628">
        <f t="shared" si="87"/>
        <v>7</v>
      </c>
    </row>
    <row r="1629" spans="1:15" x14ac:dyDescent="0.25">
      <c r="A1629" s="2">
        <v>35953</v>
      </c>
      <c r="B1629">
        <v>2000</v>
      </c>
      <c r="C1629">
        <v>14.55</v>
      </c>
      <c r="D1629">
        <v>14.55</v>
      </c>
      <c r="E1629">
        <v>14.55</v>
      </c>
      <c r="F1629">
        <v>14.55</v>
      </c>
      <c r="M1629" s="15">
        <v>23782</v>
      </c>
      <c r="N1629" t="str">
        <f t="shared" si="86"/>
        <v>On</v>
      </c>
      <c r="O1629">
        <f t="shared" si="87"/>
        <v>7</v>
      </c>
    </row>
    <row r="1630" spans="1:15" x14ac:dyDescent="0.25">
      <c r="A1630" s="2">
        <v>35953</v>
      </c>
      <c r="B1630">
        <v>2100</v>
      </c>
      <c r="C1630">
        <v>17.59</v>
      </c>
      <c r="D1630">
        <v>17.59</v>
      </c>
      <c r="E1630">
        <v>17.59</v>
      </c>
      <c r="F1630">
        <v>17.59</v>
      </c>
      <c r="M1630" s="15">
        <v>24615</v>
      </c>
      <c r="N1630" t="str">
        <f t="shared" si="86"/>
        <v>On</v>
      </c>
      <c r="O1630">
        <f t="shared" si="87"/>
        <v>7</v>
      </c>
    </row>
    <row r="1631" spans="1:15" x14ac:dyDescent="0.25">
      <c r="A1631" s="2">
        <v>35953</v>
      </c>
      <c r="B1631">
        <v>2200</v>
      </c>
      <c r="C1631">
        <v>16.53</v>
      </c>
      <c r="D1631">
        <v>16.53</v>
      </c>
      <c r="E1631">
        <v>16.53</v>
      </c>
      <c r="F1631">
        <v>16.53</v>
      </c>
      <c r="M1631" s="15">
        <v>25268</v>
      </c>
      <c r="N1631" t="str">
        <f t="shared" si="86"/>
        <v>On</v>
      </c>
      <c r="O1631">
        <f t="shared" si="87"/>
        <v>7</v>
      </c>
    </row>
    <row r="1632" spans="1:15" x14ac:dyDescent="0.25">
      <c r="A1632" s="2">
        <v>35953</v>
      </c>
      <c r="B1632">
        <v>2300</v>
      </c>
      <c r="C1632">
        <v>14.57</v>
      </c>
      <c r="D1632">
        <v>14.57</v>
      </c>
      <c r="E1632">
        <v>14.57</v>
      </c>
      <c r="F1632">
        <v>14.57</v>
      </c>
      <c r="M1632" s="15">
        <v>23625</v>
      </c>
      <c r="N1632" t="str">
        <f t="shared" si="86"/>
        <v>On</v>
      </c>
      <c r="O1632">
        <f t="shared" si="87"/>
        <v>7</v>
      </c>
    </row>
    <row r="1633" spans="1:15" x14ac:dyDescent="0.25">
      <c r="A1633" s="2">
        <v>35953</v>
      </c>
      <c r="B1633">
        <v>2400</v>
      </c>
      <c r="C1633">
        <v>13.44</v>
      </c>
      <c r="D1633">
        <v>13.44</v>
      </c>
      <c r="E1633">
        <v>13.44</v>
      </c>
      <c r="F1633">
        <v>13.44</v>
      </c>
      <c r="M1633" s="15">
        <v>21451</v>
      </c>
      <c r="N1633" t="str">
        <f t="shared" si="86"/>
        <v>Off</v>
      </c>
      <c r="O1633">
        <f t="shared" si="87"/>
        <v>7</v>
      </c>
    </row>
    <row r="1634" spans="1:15" x14ac:dyDescent="0.25">
      <c r="A1634" s="2">
        <v>35954</v>
      </c>
      <c r="B1634">
        <v>100</v>
      </c>
      <c r="C1634">
        <v>12.52</v>
      </c>
      <c r="D1634">
        <v>12.52</v>
      </c>
      <c r="E1634">
        <v>12.52</v>
      </c>
      <c r="F1634">
        <v>12.52</v>
      </c>
      <c r="M1634" s="15">
        <v>20064</v>
      </c>
      <c r="N1634" t="str">
        <f t="shared" si="86"/>
        <v>Off</v>
      </c>
      <c r="O1634">
        <f t="shared" si="87"/>
        <v>1</v>
      </c>
    </row>
    <row r="1635" spans="1:15" x14ac:dyDescent="0.25">
      <c r="A1635" s="2">
        <v>35954</v>
      </c>
      <c r="B1635">
        <v>200</v>
      </c>
      <c r="C1635">
        <v>11.72</v>
      </c>
      <c r="D1635">
        <v>11.72</v>
      </c>
      <c r="E1635">
        <v>11.72</v>
      </c>
      <c r="F1635">
        <v>11.72</v>
      </c>
      <c r="M1635" s="15">
        <v>19301</v>
      </c>
      <c r="N1635" t="str">
        <f t="shared" si="86"/>
        <v>Off</v>
      </c>
      <c r="O1635">
        <f t="shared" si="87"/>
        <v>1</v>
      </c>
    </row>
    <row r="1636" spans="1:15" x14ac:dyDescent="0.25">
      <c r="A1636" s="2">
        <v>35954</v>
      </c>
      <c r="B1636">
        <v>300</v>
      </c>
      <c r="C1636">
        <v>11.37</v>
      </c>
      <c r="D1636">
        <v>11.37</v>
      </c>
      <c r="E1636">
        <v>11.37</v>
      </c>
      <c r="F1636">
        <v>11.37</v>
      </c>
      <c r="M1636" s="15">
        <v>19019</v>
      </c>
      <c r="N1636" t="str">
        <f t="shared" si="86"/>
        <v>Off</v>
      </c>
      <c r="O1636">
        <f t="shared" si="87"/>
        <v>1</v>
      </c>
    </row>
    <row r="1637" spans="1:15" x14ac:dyDescent="0.25">
      <c r="A1637" s="2">
        <v>35954</v>
      </c>
      <c r="B1637">
        <v>400</v>
      </c>
      <c r="C1637">
        <v>11.3</v>
      </c>
      <c r="D1637">
        <v>11.3</v>
      </c>
      <c r="E1637">
        <v>11.3</v>
      </c>
      <c r="F1637">
        <v>11.3</v>
      </c>
      <c r="M1637" s="15">
        <v>18944</v>
      </c>
      <c r="N1637" t="str">
        <f t="shared" si="86"/>
        <v>Off</v>
      </c>
      <c r="O1637">
        <f t="shared" si="87"/>
        <v>1</v>
      </c>
    </row>
    <row r="1638" spans="1:15" x14ac:dyDescent="0.25">
      <c r="A1638" s="2">
        <v>35954</v>
      </c>
      <c r="B1638">
        <v>500</v>
      </c>
      <c r="C1638">
        <v>11.68</v>
      </c>
      <c r="D1638">
        <v>11.68</v>
      </c>
      <c r="E1638">
        <v>11.68</v>
      </c>
      <c r="F1638">
        <v>11.68</v>
      </c>
      <c r="M1638" s="15">
        <v>19212</v>
      </c>
      <c r="N1638" t="str">
        <f t="shared" si="86"/>
        <v>Off</v>
      </c>
      <c r="O1638">
        <f t="shared" si="87"/>
        <v>1</v>
      </c>
    </row>
    <row r="1639" spans="1:15" x14ac:dyDescent="0.25">
      <c r="A1639" s="2">
        <v>35954</v>
      </c>
      <c r="B1639">
        <v>600</v>
      </c>
      <c r="C1639">
        <v>12.36</v>
      </c>
      <c r="D1639">
        <v>12.36</v>
      </c>
      <c r="E1639">
        <v>12.36</v>
      </c>
      <c r="F1639">
        <v>12.36</v>
      </c>
      <c r="M1639" s="15">
        <v>20946</v>
      </c>
      <c r="N1639" t="str">
        <f t="shared" si="86"/>
        <v>Off</v>
      </c>
      <c r="O1639">
        <f t="shared" si="87"/>
        <v>1</v>
      </c>
    </row>
    <row r="1640" spans="1:15" x14ac:dyDescent="0.25">
      <c r="A1640" s="2">
        <v>35954</v>
      </c>
      <c r="B1640">
        <v>700</v>
      </c>
      <c r="C1640">
        <v>13.96</v>
      </c>
      <c r="D1640">
        <v>13.96</v>
      </c>
      <c r="E1640">
        <v>13.96</v>
      </c>
      <c r="F1640">
        <v>13.96</v>
      </c>
      <c r="M1640" s="15">
        <v>23640</v>
      </c>
      <c r="N1640" t="str">
        <f t="shared" si="86"/>
        <v>Off</v>
      </c>
      <c r="O1640">
        <f t="shared" si="87"/>
        <v>1</v>
      </c>
    </row>
    <row r="1641" spans="1:15" x14ac:dyDescent="0.25">
      <c r="A1641" s="2">
        <v>35954</v>
      </c>
      <c r="B1641">
        <v>800</v>
      </c>
      <c r="C1641">
        <v>14.02</v>
      </c>
      <c r="D1641">
        <v>14.02</v>
      </c>
      <c r="E1641">
        <v>14.02</v>
      </c>
      <c r="F1641">
        <v>14.02</v>
      </c>
      <c r="M1641" s="15">
        <v>26722</v>
      </c>
      <c r="N1641" t="str">
        <f t="shared" si="86"/>
        <v>On</v>
      </c>
      <c r="O1641">
        <f t="shared" si="87"/>
        <v>1</v>
      </c>
    </row>
    <row r="1642" spans="1:15" x14ac:dyDescent="0.25">
      <c r="A1642" s="2">
        <v>35954</v>
      </c>
      <c r="B1642">
        <v>900</v>
      </c>
      <c r="C1642">
        <v>15.26</v>
      </c>
      <c r="D1642">
        <v>15.25</v>
      </c>
      <c r="E1642">
        <v>15.25</v>
      </c>
      <c r="F1642">
        <v>15.31</v>
      </c>
      <c r="M1642" s="15">
        <v>28232</v>
      </c>
      <c r="N1642" t="str">
        <f t="shared" si="86"/>
        <v>On</v>
      </c>
      <c r="O1642">
        <f t="shared" si="87"/>
        <v>1</v>
      </c>
    </row>
    <row r="1643" spans="1:15" x14ac:dyDescent="0.25">
      <c r="A1643" s="2">
        <v>35954</v>
      </c>
      <c r="B1643">
        <v>1000</v>
      </c>
      <c r="C1643">
        <v>16.63</v>
      </c>
      <c r="D1643">
        <v>16.55</v>
      </c>
      <c r="E1643">
        <v>16.559999999999999</v>
      </c>
      <c r="F1643">
        <v>16.920000000000002</v>
      </c>
      <c r="M1643" s="15">
        <v>29336</v>
      </c>
      <c r="N1643" t="str">
        <f t="shared" si="86"/>
        <v>On</v>
      </c>
      <c r="O1643">
        <f t="shared" si="87"/>
        <v>1</v>
      </c>
    </row>
    <row r="1644" spans="1:15" x14ac:dyDescent="0.25">
      <c r="A1644" s="2">
        <v>35954</v>
      </c>
      <c r="B1644">
        <v>1100</v>
      </c>
      <c r="C1644">
        <v>21.04</v>
      </c>
      <c r="D1644">
        <v>20.95</v>
      </c>
      <c r="E1644">
        <v>20.96</v>
      </c>
      <c r="F1644">
        <v>21.41</v>
      </c>
      <c r="M1644" s="15">
        <v>30005</v>
      </c>
      <c r="N1644" t="str">
        <f t="shared" si="86"/>
        <v>On</v>
      </c>
      <c r="O1644">
        <f t="shared" si="87"/>
        <v>1</v>
      </c>
    </row>
    <row r="1645" spans="1:15" x14ac:dyDescent="0.25">
      <c r="A1645" s="2">
        <v>35954</v>
      </c>
      <c r="B1645">
        <v>1200</v>
      </c>
      <c r="C1645">
        <v>22.39</v>
      </c>
      <c r="D1645">
        <v>22.18</v>
      </c>
      <c r="E1645">
        <v>22.2</v>
      </c>
      <c r="F1645">
        <v>23.82</v>
      </c>
      <c r="M1645" s="15">
        <v>30334</v>
      </c>
      <c r="N1645" t="str">
        <f t="shared" si="86"/>
        <v>On</v>
      </c>
      <c r="O1645">
        <f t="shared" si="87"/>
        <v>1</v>
      </c>
    </row>
    <row r="1646" spans="1:15" x14ac:dyDescent="0.25">
      <c r="A1646" s="2">
        <v>35954</v>
      </c>
      <c r="B1646">
        <v>1300</v>
      </c>
      <c r="C1646">
        <v>20.72</v>
      </c>
      <c r="D1646">
        <v>20.149999999999999</v>
      </c>
      <c r="E1646">
        <v>20.2</v>
      </c>
      <c r="F1646">
        <v>25.34</v>
      </c>
      <c r="M1646" s="15">
        <v>30398</v>
      </c>
      <c r="N1646" t="str">
        <f t="shared" si="86"/>
        <v>On</v>
      </c>
      <c r="O1646">
        <f t="shared" si="87"/>
        <v>1</v>
      </c>
    </row>
    <row r="1647" spans="1:15" x14ac:dyDescent="0.25">
      <c r="A1647" s="2">
        <v>35954</v>
      </c>
      <c r="B1647">
        <v>1400</v>
      </c>
      <c r="C1647">
        <v>21.41</v>
      </c>
      <c r="D1647">
        <v>21.11</v>
      </c>
      <c r="E1647">
        <v>21.14</v>
      </c>
      <c r="F1647">
        <v>23.77</v>
      </c>
      <c r="M1647" s="15">
        <v>30350</v>
      </c>
      <c r="N1647" t="str">
        <f t="shared" si="86"/>
        <v>On</v>
      </c>
      <c r="O1647">
        <f t="shared" si="87"/>
        <v>1</v>
      </c>
    </row>
    <row r="1648" spans="1:15" x14ac:dyDescent="0.25">
      <c r="A1648" s="2">
        <v>35954</v>
      </c>
      <c r="B1648">
        <v>1500</v>
      </c>
      <c r="C1648">
        <v>19.829999999999998</v>
      </c>
      <c r="D1648">
        <v>19.829999999999998</v>
      </c>
      <c r="E1648">
        <v>19.829999999999998</v>
      </c>
      <c r="F1648">
        <v>19.829999999999998</v>
      </c>
      <c r="M1648" s="15">
        <v>30046</v>
      </c>
      <c r="N1648" t="str">
        <f t="shared" si="86"/>
        <v>On</v>
      </c>
      <c r="O1648">
        <f t="shared" si="87"/>
        <v>1</v>
      </c>
    </row>
    <row r="1649" spans="1:15" x14ac:dyDescent="0.25">
      <c r="A1649" s="2">
        <v>35954</v>
      </c>
      <c r="B1649">
        <v>1600</v>
      </c>
      <c r="C1649">
        <v>18</v>
      </c>
      <c r="D1649">
        <v>18</v>
      </c>
      <c r="E1649">
        <v>18</v>
      </c>
      <c r="F1649">
        <v>18</v>
      </c>
      <c r="M1649" s="15">
        <v>29791</v>
      </c>
      <c r="N1649" t="str">
        <f t="shared" si="86"/>
        <v>On</v>
      </c>
      <c r="O1649">
        <f t="shared" si="87"/>
        <v>1</v>
      </c>
    </row>
    <row r="1650" spans="1:15" x14ac:dyDescent="0.25">
      <c r="A1650" s="2">
        <v>35954</v>
      </c>
      <c r="B1650">
        <v>1700</v>
      </c>
      <c r="C1650">
        <v>18.28</v>
      </c>
      <c r="D1650">
        <v>18.28</v>
      </c>
      <c r="E1650">
        <v>18.28</v>
      </c>
      <c r="F1650">
        <v>18.28</v>
      </c>
      <c r="M1650" s="15">
        <v>29779</v>
      </c>
      <c r="N1650" t="str">
        <f t="shared" si="86"/>
        <v>On</v>
      </c>
      <c r="O1650">
        <f t="shared" si="87"/>
        <v>1</v>
      </c>
    </row>
    <row r="1651" spans="1:15" x14ac:dyDescent="0.25">
      <c r="A1651" s="2">
        <v>35954</v>
      </c>
      <c r="B1651">
        <v>1800</v>
      </c>
      <c r="C1651">
        <v>15.49</v>
      </c>
      <c r="D1651">
        <v>15.49</v>
      </c>
      <c r="E1651">
        <v>15.49</v>
      </c>
      <c r="F1651">
        <v>15.49</v>
      </c>
      <c r="M1651" s="15">
        <v>29311</v>
      </c>
      <c r="N1651" t="str">
        <f t="shared" si="86"/>
        <v>On</v>
      </c>
      <c r="O1651">
        <f t="shared" si="87"/>
        <v>1</v>
      </c>
    </row>
    <row r="1652" spans="1:15" x14ac:dyDescent="0.25">
      <c r="A1652" s="2">
        <v>35954</v>
      </c>
      <c r="B1652">
        <v>1900</v>
      </c>
      <c r="C1652">
        <v>13.96</v>
      </c>
      <c r="D1652">
        <v>13.96</v>
      </c>
      <c r="E1652">
        <v>13.96</v>
      </c>
      <c r="F1652">
        <v>13.96</v>
      </c>
      <c r="M1652" s="15">
        <v>28617</v>
      </c>
      <c r="N1652" t="str">
        <f t="shared" si="86"/>
        <v>On</v>
      </c>
      <c r="O1652">
        <f t="shared" si="87"/>
        <v>1</v>
      </c>
    </row>
    <row r="1653" spans="1:15" x14ac:dyDescent="0.25">
      <c r="A1653" s="2">
        <v>35954</v>
      </c>
      <c r="B1653">
        <v>2000</v>
      </c>
      <c r="C1653">
        <v>13.39</v>
      </c>
      <c r="D1653">
        <v>13.39</v>
      </c>
      <c r="E1653">
        <v>13.39</v>
      </c>
      <c r="F1653">
        <v>13.39</v>
      </c>
      <c r="M1653" s="15">
        <v>27930</v>
      </c>
      <c r="N1653" t="str">
        <f t="shared" si="86"/>
        <v>On</v>
      </c>
      <c r="O1653">
        <f t="shared" si="87"/>
        <v>1</v>
      </c>
    </row>
    <row r="1654" spans="1:15" x14ac:dyDescent="0.25">
      <c r="A1654" s="2">
        <v>35954</v>
      </c>
      <c r="B1654">
        <v>2100</v>
      </c>
      <c r="C1654">
        <v>14.69</v>
      </c>
      <c r="D1654">
        <v>14.69</v>
      </c>
      <c r="E1654">
        <v>14.69</v>
      </c>
      <c r="F1654">
        <v>14.69</v>
      </c>
      <c r="M1654" s="15">
        <v>28368</v>
      </c>
      <c r="N1654" t="str">
        <f t="shared" si="86"/>
        <v>On</v>
      </c>
      <c r="O1654">
        <f t="shared" si="87"/>
        <v>1</v>
      </c>
    </row>
    <row r="1655" spans="1:15" x14ac:dyDescent="0.25">
      <c r="A1655" s="2">
        <v>35954</v>
      </c>
      <c r="B1655">
        <v>2200</v>
      </c>
      <c r="C1655">
        <v>15.04</v>
      </c>
      <c r="D1655">
        <v>15.04</v>
      </c>
      <c r="E1655">
        <v>15.04</v>
      </c>
      <c r="F1655">
        <v>15.04</v>
      </c>
      <c r="M1655" s="15">
        <v>28637</v>
      </c>
      <c r="N1655" t="str">
        <f t="shared" si="86"/>
        <v>On</v>
      </c>
      <c r="O1655">
        <f t="shared" si="87"/>
        <v>1</v>
      </c>
    </row>
    <row r="1656" spans="1:15" x14ac:dyDescent="0.25">
      <c r="A1656" s="2">
        <v>35954</v>
      </c>
      <c r="B1656">
        <v>2300</v>
      </c>
      <c r="C1656">
        <v>13.37</v>
      </c>
      <c r="D1656">
        <v>13.37</v>
      </c>
      <c r="E1656">
        <v>13.37</v>
      </c>
      <c r="F1656">
        <v>13.37</v>
      </c>
      <c r="M1656" s="15">
        <v>26148</v>
      </c>
      <c r="N1656" t="str">
        <f t="shared" si="86"/>
        <v>On</v>
      </c>
      <c r="O1656">
        <f t="shared" si="87"/>
        <v>1</v>
      </c>
    </row>
    <row r="1657" spans="1:15" x14ac:dyDescent="0.25">
      <c r="A1657" s="2">
        <v>35954</v>
      </c>
      <c r="B1657">
        <v>2400</v>
      </c>
      <c r="C1657">
        <v>11.56</v>
      </c>
      <c r="D1657">
        <v>11.56</v>
      </c>
      <c r="E1657">
        <v>11.56</v>
      </c>
      <c r="F1657">
        <v>11.56</v>
      </c>
      <c r="M1657" s="15">
        <v>23397</v>
      </c>
      <c r="N1657" t="str">
        <f t="shared" si="86"/>
        <v>Off</v>
      </c>
      <c r="O1657">
        <f t="shared" si="87"/>
        <v>1</v>
      </c>
    </row>
    <row r="1658" spans="1:15" x14ac:dyDescent="0.25">
      <c r="A1658" s="2">
        <v>35955</v>
      </c>
      <c r="B1658">
        <v>100</v>
      </c>
      <c r="C1658">
        <v>8.74</v>
      </c>
      <c r="D1658">
        <v>8.74</v>
      </c>
      <c r="E1658">
        <v>8.74</v>
      </c>
      <c r="F1658">
        <v>8.74</v>
      </c>
      <c r="M1658" s="15">
        <v>21359</v>
      </c>
      <c r="N1658" t="str">
        <f t="shared" si="86"/>
        <v>Off</v>
      </c>
      <c r="O1658">
        <f t="shared" si="87"/>
        <v>2</v>
      </c>
    </row>
    <row r="1659" spans="1:15" x14ac:dyDescent="0.25">
      <c r="A1659" s="2">
        <v>35955</v>
      </c>
      <c r="B1659">
        <v>200</v>
      </c>
      <c r="C1659">
        <v>7.7</v>
      </c>
      <c r="D1659">
        <v>7.7</v>
      </c>
      <c r="E1659">
        <v>7.7</v>
      </c>
      <c r="F1659">
        <v>7.7</v>
      </c>
      <c r="M1659" s="15">
        <v>20201</v>
      </c>
      <c r="N1659" t="str">
        <f t="shared" si="86"/>
        <v>Off</v>
      </c>
      <c r="O1659">
        <f t="shared" si="87"/>
        <v>2</v>
      </c>
    </row>
    <row r="1660" spans="1:15" x14ac:dyDescent="0.25">
      <c r="A1660" s="2">
        <v>35955</v>
      </c>
      <c r="B1660">
        <v>300</v>
      </c>
      <c r="C1660">
        <v>9.9600000000000009</v>
      </c>
      <c r="D1660">
        <v>9.9600000000000009</v>
      </c>
      <c r="E1660">
        <v>9.9600000000000009</v>
      </c>
      <c r="F1660">
        <v>9.9600000000000009</v>
      </c>
      <c r="M1660" s="15">
        <v>19828</v>
      </c>
      <c r="N1660" t="str">
        <f t="shared" si="86"/>
        <v>Off</v>
      </c>
      <c r="O1660">
        <f t="shared" si="87"/>
        <v>2</v>
      </c>
    </row>
    <row r="1661" spans="1:15" x14ac:dyDescent="0.25">
      <c r="A1661" s="2">
        <v>35955</v>
      </c>
      <c r="B1661">
        <v>400</v>
      </c>
      <c r="C1661">
        <v>11.3</v>
      </c>
      <c r="D1661">
        <v>11.3</v>
      </c>
      <c r="E1661">
        <v>11.3</v>
      </c>
      <c r="F1661">
        <v>11.3</v>
      </c>
      <c r="M1661" s="15">
        <v>19628</v>
      </c>
      <c r="N1661" t="str">
        <f t="shared" si="86"/>
        <v>Off</v>
      </c>
      <c r="O1661">
        <f t="shared" si="87"/>
        <v>2</v>
      </c>
    </row>
    <row r="1662" spans="1:15" x14ac:dyDescent="0.25">
      <c r="A1662" s="2">
        <v>35955</v>
      </c>
      <c r="B1662">
        <v>500</v>
      </c>
      <c r="C1662">
        <v>11.45</v>
      </c>
      <c r="D1662">
        <v>11.45</v>
      </c>
      <c r="E1662">
        <v>11.45</v>
      </c>
      <c r="F1662">
        <v>11.45</v>
      </c>
      <c r="M1662" s="15">
        <v>19985</v>
      </c>
      <c r="N1662" t="str">
        <f t="shared" si="86"/>
        <v>Off</v>
      </c>
      <c r="O1662">
        <f t="shared" si="87"/>
        <v>2</v>
      </c>
    </row>
    <row r="1663" spans="1:15" x14ac:dyDescent="0.25">
      <c r="A1663" s="2">
        <v>35955</v>
      </c>
      <c r="B1663">
        <v>600</v>
      </c>
      <c r="C1663">
        <v>11.99</v>
      </c>
      <c r="D1663">
        <v>11.99</v>
      </c>
      <c r="E1663">
        <v>11.99</v>
      </c>
      <c r="F1663">
        <v>11.99</v>
      </c>
      <c r="M1663" s="15">
        <v>21114</v>
      </c>
      <c r="N1663" t="str">
        <f t="shared" si="86"/>
        <v>Off</v>
      </c>
      <c r="O1663">
        <f t="shared" si="87"/>
        <v>2</v>
      </c>
    </row>
    <row r="1664" spans="1:15" x14ac:dyDescent="0.25">
      <c r="A1664" s="2">
        <v>35955</v>
      </c>
      <c r="B1664">
        <v>700</v>
      </c>
      <c r="C1664">
        <v>13.03</v>
      </c>
      <c r="D1664">
        <v>13.03</v>
      </c>
      <c r="E1664">
        <v>13.03</v>
      </c>
      <c r="F1664">
        <v>13.03</v>
      </c>
      <c r="M1664" s="15">
        <v>24088</v>
      </c>
      <c r="N1664" t="str">
        <f t="shared" si="86"/>
        <v>Off</v>
      </c>
      <c r="O1664">
        <f t="shared" si="87"/>
        <v>2</v>
      </c>
    </row>
    <row r="1665" spans="1:15" x14ac:dyDescent="0.25">
      <c r="A1665" s="2">
        <v>35955</v>
      </c>
      <c r="B1665">
        <v>800</v>
      </c>
      <c r="C1665">
        <v>14.36</v>
      </c>
      <c r="D1665">
        <v>14.36</v>
      </c>
      <c r="E1665">
        <v>14.36</v>
      </c>
      <c r="F1665">
        <v>14.36</v>
      </c>
      <c r="M1665" s="15">
        <v>27162</v>
      </c>
      <c r="N1665" t="str">
        <f t="shared" si="86"/>
        <v>On</v>
      </c>
      <c r="O1665">
        <f t="shared" si="87"/>
        <v>2</v>
      </c>
    </row>
    <row r="1666" spans="1:15" x14ac:dyDescent="0.25">
      <c r="A1666" s="2">
        <v>35955</v>
      </c>
      <c r="B1666">
        <v>900</v>
      </c>
      <c r="C1666">
        <v>16.760000000000002</v>
      </c>
      <c r="D1666">
        <v>16.760000000000002</v>
      </c>
      <c r="E1666">
        <v>16.760000000000002</v>
      </c>
      <c r="F1666">
        <v>16.760000000000002</v>
      </c>
      <c r="M1666" s="15">
        <v>28890</v>
      </c>
      <c r="N1666" t="str">
        <f t="shared" si="86"/>
        <v>On</v>
      </c>
      <c r="O1666">
        <f t="shared" si="87"/>
        <v>2</v>
      </c>
    </row>
    <row r="1667" spans="1:15" x14ac:dyDescent="0.25">
      <c r="A1667" s="2">
        <v>35955</v>
      </c>
      <c r="B1667">
        <v>1000</v>
      </c>
      <c r="C1667">
        <v>20.420000000000002</v>
      </c>
      <c r="D1667">
        <v>20.420000000000002</v>
      </c>
      <c r="E1667">
        <v>20.420000000000002</v>
      </c>
      <c r="F1667">
        <v>20.420000000000002</v>
      </c>
      <c r="M1667" s="15">
        <v>29930</v>
      </c>
      <c r="N1667" t="str">
        <f t="shared" ref="N1667:N1730" si="88">+IF(B1667&gt;700,IF(B1667&lt;2400,"On","Off"),"Off")</f>
        <v>On</v>
      </c>
      <c r="O1667">
        <f t="shared" ref="O1667:O1730" si="89">+WEEKDAY(A1667,2)</f>
        <v>2</v>
      </c>
    </row>
    <row r="1668" spans="1:15" x14ac:dyDescent="0.25">
      <c r="A1668" s="2">
        <v>35955</v>
      </c>
      <c r="B1668">
        <v>1100</v>
      </c>
      <c r="C1668">
        <v>20.420000000000002</v>
      </c>
      <c r="D1668">
        <v>20.420000000000002</v>
      </c>
      <c r="E1668">
        <v>20.420000000000002</v>
      </c>
      <c r="F1668">
        <v>20.420000000000002</v>
      </c>
      <c r="M1668" s="15">
        <v>30748</v>
      </c>
      <c r="N1668" t="str">
        <f t="shared" si="88"/>
        <v>On</v>
      </c>
      <c r="O1668">
        <f t="shared" si="89"/>
        <v>2</v>
      </c>
    </row>
    <row r="1669" spans="1:15" x14ac:dyDescent="0.25">
      <c r="A1669" s="2">
        <v>35955</v>
      </c>
      <c r="B1669">
        <v>1200</v>
      </c>
      <c r="C1669">
        <v>16.3</v>
      </c>
      <c r="D1669">
        <v>16.3</v>
      </c>
      <c r="E1669">
        <v>16.3</v>
      </c>
      <c r="F1669">
        <v>16.3</v>
      </c>
      <c r="M1669" s="15">
        <v>31072</v>
      </c>
      <c r="N1669" t="str">
        <f t="shared" si="88"/>
        <v>On</v>
      </c>
      <c r="O1669">
        <f t="shared" si="89"/>
        <v>2</v>
      </c>
    </row>
    <row r="1670" spans="1:15" x14ac:dyDescent="0.25">
      <c r="A1670" s="2">
        <v>35955</v>
      </c>
      <c r="B1670">
        <v>1300</v>
      </c>
      <c r="C1670">
        <v>20.32</v>
      </c>
      <c r="D1670">
        <v>20.32</v>
      </c>
      <c r="E1670">
        <v>20.32</v>
      </c>
      <c r="F1670">
        <v>20.32</v>
      </c>
      <c r="M1670" s="15">
        <v>31109</v>
      </c>
      <c r="N1670" t="str">
        <f t="shared" si="88"/>
        <v>On</v>
      </c>
      <c r="O1670">
        <f t="shared" si="89"/>
        <v>2</v>
      </c>
    </row>
    <row r="1671" spans="1:15" x14ac:dyDescent="0.25">
      <c r="A1671" s="2">
        <v>35955</v>
      </c>
      <c r="B1671">
        <v>1400</v>
      </c>
      <c r="C1671">
        <v>25</v>
      </c>
      <c r="D1671">
        <v>25</v>
      </c>
      <c r="E1671">
        <v>25</v>
      </c>
      <c r="F1671">
        <v>25</v>
      </c>
      <c r="M1671" s="15">
        <v>31471</v>
      </c>
      <c r="N1671" t="str">
        <f t="shared" si="88"/>
        <v>On</v>
      </c>
      <c r="O1671">
        <f t="shared" si="89"/>
        <v>2</v>
      </c>
    </row>
    <row r="1672" spans="1:15" x14ac:dyDescent="0.25">
      <c r="A1672" s="2">
        <v>35955</v>
      </c>
      <c r="B1672">
        <v>1500</v>
      </c>
      <c r="C1672">
        <v>21.41</v>
      </c>
      <c r="D1672">
        <v>21.41</v>
      </c>
      <c r="E1672">
        <v>21.41</v>
      </c>
      <c r="F1672">
        <v>21.41</v>
      </c>
      <c r="M1672" s="15">
        <v>31246</v>
      </c>
      <c r="N1672" t="str">
        <f t="shared" si="88"/>
        <v>On</v>
      </c>
      <c r="O1672">
        <f t="shared" si="89"/>
        <v>2</v>
      </c>
    </row>
    <row r="1673" spans="1:15" x14ac:dyDescent="0.25">
      <c r="A1673" s="2">
        <v>35955</v>
      </c>
      <c r="B1673">
        <v>1600</v>
      </c>
      <c r="C1673">
        <v>21.29</v>
      </c>
      <c r="D1673">
        <v>21.29</v>
      </c>
      <c r="E1673">
        <v>21.29</v>
      </c>
      <c r="F1673">
        <v>21.29</v>
      </c>
      <c r="M1673" s="15">
        <v>31025</v>
      </c>
      <c r="N1673" t="str">
        <f t="shared" si="88"/>
        <v>On</v>
      </c>
      <c r="O1673">
        <f t="shared" si="89"/>
        <v>2</v>
      </c>
    </row>
    <row r="1674" spans="1:15" x14ac:dyDescent="0.25">
      <c r="A1674" s="2">
        <v>35955</v>
      </c>
      <c r="B1674">
        <v>1700</v>
      </c>
      <c r="C1674">
        <v>19.940000000000001</v>
      </c>
      <c r="D1674">
        <v>19.940000000000001</v>
      </c>
      <c r="E1674">
        <v>19.940000000000001</v>
      </c>
      <c r="F1674">
        <v>19.940000000000001</v>
      </c>
      <c r="M1674" s="15">
        <v>30697</v>
      </c>
      <c r="N1674" t="str">
        <f t="shared" si="88"/>
        <v>On</v>
      </c>
      <c r="O1674">
        <f t="shared" si="89"/>
        <v>2</v>
      </c>
    </row>
    <row r="1675" spans="1:15" x14ac:dyDescent="0.25">
      <c r="A1675" s="2">
        <v>35955</v>
      </c>
      <c r="B1675">
        <v>1800</v>
      </c>
      <c r="C1675">
        <v>18.46</v>
      </c>
      <c r="D1675">
        <v>18.46</v>
      </c>
      <c r="E1675">
        <v>18.46</v>
      </c>
      <c r="F1675">
        <v>18.46</v>
      </c>
      <c r="M1675" s="15">
        <v>30230</v>
      </c>
      <c r="N1675" t="str">
        <f t="shared" si="88"/>
        <v>On</v>
      </c>
      <c r="O1675">
        <f t="shared" si="89"/>
        <v>2</v>
      </c>
    </row>
    <row r="1676" spans="1:15" x14ac:dyDescent="0.25">
      <c r="A1676" s="2">
        <v>35955</v>
      </c>
      <c r="B1676">
        <v>1900</v>
      </c>
      <c r="C1676">
        <v>14.8</v>
      </c>
      <c r="D1676">
        <v>14.8</v>
      </c>
      <c r="E1676">
        <v>14.8</v>
      </c>
      <c r="F1676">
        <v>14.8</v>
      </c>
      <c r="M1676" s="15">
        <v>29247</v>
      </c>
      <c r="N1676" t="str">
        <f t="shared" si="88"/>
        <v>On</v>
      </c>
      <c r="O1676">
        <f t="shared" si="89"/>
        <v>2</v>
      </c>
    </row>
    <row r="1677" spans="1:15" x14ac:dyDescent="0.25">
      <c r="A1677" s="2">
        <v>35955</v>
      </c>
      <c r="B1677">
        <v>2000</v>
      </c>
      <c r="C1677">
        <v>14.59</v>
      </c>
      <c r="D1677">
        <v>14.59</v>
      </c>
      <c r="E1677">
        <v>14.59</v>
      </c>
      <c r="F1677">
        <v>14.59</v>
      </c>
      <c r="M1677" s="15">
        <v>28614</v>
      </c>
      <c r="N1677" t="str">
        <f t="shared" si="88"/>
        <v>On</v>
      </c>
      <c r="O1677">
        <f t="shared" si="89"/>
        <v>2</v>
      </c>
    </row>
    <row r="1678" spans="1:15" x14ac:dyDescent="0.25">
      <c r="A1678" s="2">
        <v>35955</v>
      </c>
      <c r="B1678">
        <v>2100</v>
      </c>
      <c r="C1678">
        <v>17.38</v>
      </c>
      <c r="D1678">
        <v>17.38</v>
      </c>
      <c r="E1678">
        <v>17.38</v>
      </c>
      <c r="F1678">
        <v>17.38</v>
      </c>
      <c r="M1678" s="15">
        <v>29086</v>
      </c>
      <c r="N1678" t="str">
        <f t="shared" si="88"/>
        <v>On</v>
      </c>
      <c r="O1678">
        <f t="shared" si="89"/>
        <v>2</v>
      </c>
    </row>
    <row r="1679" spans="1:15" x14ac:dyDescent="0.25">
      <c r="A1679" s="2">
        <v>35955</v>
      </c>
      <c r="B1679">
        <v>2200</v>
      </c>
      <c r="C1679">
        <v>18.399999999999999</v>
      </c>
      <c r="D1679">
        <v>18.399999999999999</v>
      </c>
      <c r="E1679">
        <v>18.399999999999999</v>
      </c>
      <c r="F1679">
        <v>18.399999999999999</v>
      </c>
      <c r="M1679" s="15">
        <v>28972</v>
      </c>
      <c r="N1679" t="str">
        <f t="shared" si="88"/>
        <v>On</v>
      </c>
      <c r="O1679">
        <f t="shared" si="89"/>
        <v>2</v>
      </c>
    </row>
    <row r="1680" spans="1:15" x14ac:dyDescent="0.25">
      <c r="A1680" s="2">
        <v>35955</v>
      </c>
      <c r="B1680">
        <v>2300</v>
      </c>
      <c r="C1680">
        <v>13.73</v>
      </c>
      <c r="D1680">
        <v>13.73</v>
      </c>
      <c r="E1680">
        <v>13.73</v>
      </c>
      <c r="F1680">
        <v>13.73</v>
      </c>
      <c r="M1680" s="15">
        <v>26328</v>
      </c>
      <c r="N1680" t="str">
        <f t="shared" si="88"/>
        <v>On</v>
      </c>
      <c r="O1680">
        <f t="shared" si="89"/>
        <v>2</v>
      </c>
    </row>
    <row r="1681" spans="1:15" x14ac:dyDescent="0.25">
      <c r="A1681" s="2">
        <v>35955</v>
      </c>
      <c r="B1681">
        <v>2400</v>
      </c>
      <c r="C1681">
        <v>12.33</v>
      </c>
      <c r="D1681">
        <v>12.33</v>
      </c>
      <c r="E1681">
        <v>12.33</v>
      </c>
      <c r="F1681">
        <v>12.33</v>
      </c>
      <c r="M1681" s="15">
        <v>23650</v>
      </c>
      <c r="N1681" t="str">
        <f t="shared" si="88"/>
        <v>Off</v>
      </c>
      <c r="O1681">
        <f t="shared" si="89"/>
        <v>2</v>
      </c>
    </row>
    <row r="1682" spans="1:15" x14ac:dyDescent="0.25">
      <c r="A1682" s="2">
        <v>35956</v>
      </c>
      <c r="B1682">
        <v>100</v>
      </c>
      <c r="C1682">
        <v>11.65</v>
      </c>
      <c r="D1682">
        <v>11.65</v>
      </c>
      <c r="E1682">
        <v>11.65</v>
      </c>
      <c r="F1682">
        <v>11.65</v>
      </c>
      <c r="M1682" s="15">
        <v>21718</v>
      </c>
      <c r="N1682" t="str">
        <f t="shared" si="88"/>
        <v>Off</v>
      </c>
      <c r="O1682">
        <f t="shared" si="89"/>
        <v>3</v>
      </c>
    </row>
    <row r="1683" spans="1:15" x14ac:dyDescent="0.25">
      <c r="A1683" s="2">
        <v>35956</v>
      </c>
      <c r="B1683">
        <v>200</v>
      </c>
      <c r="C1683">
        <v>10.67</v>
      </c>
      <c r="D1683">
        <v>10.67</v>
      </c>
      <c r="E1683">
        <v>10.67</v>
      </c>
      <c r="F1683">
        <v>10.67</v>
      </c>
      <c r="M1683" s="15">
        <v>20580</v>
      </c>
      <c r="N1683" t="str">
        <f t="shared" si="88"/>
        <v>Off</v>
      </c>
      <c r="O1683">
        <f t="shared" si="89"/>
        <v>3</v>
      </c>
    </row>
    <row r="1684" spans="1:15" x14ac:dyDescent="0.25">
      <c r="A1684" s="2">
        <v>35956</v>
      </c>
      <c r="B1684">
        <v>300</v>
      </c>
      <c r="C1684">
        <v>10.97</v>
      </c>
      <c r="D1684">
        <v>10.97</v>
      </c>
      <c r="E1684">
        <v>10.97</v>
      </c>
      <c r="F1684">
        <v>10.97</v>
      </c>
      <c r="M1684" s="15">
        <v>20129</v>
      </c>
      <c r="N1684" t="str">
        <f t="shared" si="88"/>
        <v>Off</v>
      </c>
      <c r="O1684">
        <f t="shared" si="89"/>
        <v>3</v>
      </c>
    </row>
    <row r="1685" spans="1:15" x14ac:dyDescent="0.25">
      <c r="A1685" s="2">
        <v>35956</v>
      </c>
      <c r="B1685">
        <v>400</v>
      </c>
      <c r="C1685">
        <v>11.1</v>
      </c>
      <c r="D1685">
        <v>11.1</v>
      </c>
      <c r="E1685">
        <v>11.1</v>
      </c>
      <c r="F1685">
        <v>11.1</v>
      </c>
      <c r="M1685" s="15">
        <v>19851</v>
      </c>
      <c r="N1685" t="str">
        <f t="shared" si="88"/>
        <v>Off</v>
      </c>
      <c r="O1685">
        <f t="shared" si="89"/>
        <v>3</v>
      </c>
    </row>
    <row r="1686" spans="1:15" x14ac:dyDescent="0.25">
      <c r="A1686" s="2">
        <v>35956</v>
      </c>
      <c r="B1686">
        <v>500</v>
      </c>
      <c r="C1686">
        <v>11.43</v>
      </c>
      <c r="D1686">
        <v>11.43</v>
      </c>
      <c r="E1686">
        <v>11.43</v>
      </c>
      <c r="F1686">
        <v>11.43</v>
      </c>
      <c r="M1686" s="15">
        <v>20112</v>
      </c>
      <c r="N1686" t="str">
        <f t="shared" si="88"/>
        <v>Off</v>
      </c>
      <c r="O1686">
        <f t="shared" si="89"/>
        <v>3</v>
      </c>
    </row>
    <row r="1687" spans="1:15" x14ac:dyDescent="0.25">
      <c r="A1687" s="2">
        <v>35956</v>
      </c>
      <c r="B1687">
        <v>600</v>
      </c>
      <c r="C1687">
        <v>12.82</v>
      </c>
      <c r="D1687">
        <v>12.82</v>
      </c>
      <c r="E1687">
        <v>12.82</v>
      </c>
      <c r="F1687">
        <v>12.82</v>
      </c>
      <c r="M1687" s="15">
        <v>21554</v>
      </c>
      <c r="N1687" t="str">
        <f t="shared" si="88"/>
        <v>Off</v>
      </c>
      <c r="O1687">
        <f t="shared" si="89"/>
        <v>3</v>
      </c>
    </row>
    <row r="1688" spans="1:15" x14ac:dyDescent="0.25">
      <c r="A1688" s="2">
        <v>35956</v>
      </c>
      <c r="B1688">
        <v>700</v>
      </c>
      <c r="C1688">
        <v>14</v>
      </c>
      <c r="D1688">
        <v>14</v>
      </c>
      <c r="E1688">
        <v>14</v>
      </c>
      <c r="F1688">
        <v>14</v>
      </c>
      <c r="M1688" s="15">
        <v>24333</v>
      </c>
      <c r="N1688" t="str">
        <f t="shared" si="88"/>
        <v>Off</v>
      </c>
      <c r="O1688">
        <f t="shared" si="89"/>
        <v>3</v>
      </c>
    </row>
    <row r="1689" spans="1:15" x14ac:dyDescent="0.25">
      <c r="A1689" s="2">
        <v>35956</v>
      </c>
      <c r="B1689">
        <v>800</v>
      </c>
      <c r="C1689">
        <v>15.08</v>
      </c>
      <c r="D1689">
        <v>15.08</v>
      </c>
      <c r="E1689">
        <v>15.08</v>
      </c>
      <c r="F1689">
        <v>15.08</v>
      </c>
      <c r="M1689" s="15">
        <v>27437</v>
      </c>
      <c r="N1689" t="str">
        <f t="shared" si="88"/>
        <v>On</v>
      </c>
      <c r="O1689">
        <f t="shared" si="89"/>
        <v>3</v>
      </c>
    </row>
    <row r="1690" spans="1:15" x14ac:dyDescent="0.25">
      <c r="A1690" s="2">
        <v>35956</v>
      </c>
      <c r="B1690">
        <v>900</v>
      </c>
      <c r="C1690">
        <v>16.48</v>
      </c>
      <c r="D1690">
        <v>16.48</v>
      </c>
      <c r="E1690">
        <v>16.48</v>
      </c>
      <c r="F1690">
        <v>16.48</v>
      </c>
      <c r="M1690" s="15">
        <v>29026</v>
      </c>
      <c r="N1690" t="str">
        <f t="shared" si="88"/>
        <v>On</v>
      </c>
      <c r="O1690">
        <f t="shared" si="89"/>
        <v>3</v>
      </c>
    </row>
    <row r="1691" spans="1:15" x14ac:dyDescent="0.25">
      <c r="A1691" s="2">
        <v>35956</v>
      </c>
      <c r="B1691">
        <v>1000</v>
      </c>
      <c r="C1691">
        <v>19.82</v>
      </c>
      <c r="D1691">
        <v>19.82</v>
      </c>
      <c r="E1691">
        <v>19.82</v>
      </c>
      <c r="F1691">
        <v>19.82</v>
      </c>
      <c r="M1691" s="15">
        <v>30024</v>
      </c>
      <c r="N1691" t="str">
        <f t="shared" si="88"/>
        <v>On</v>
      </c>
      <c r="O1691">
        <f t="shared" si="89"/>
        <v>3</v>
      </c>
    </row>
    <row r="1692" spans="1:15" x14ac:dyDescent="0.25">
      <c r="A1692" s="2">
        <v>35956</v>
      </c>
      <c r="B1692">
        <v>1100</v>
      </c>
      <c r="C1692">
        <v>20.99</v>
      </c>
      <c r="D1692">
        <v>20.99</v>
      </c>
      <c r="E1692">
        <v>20.99</v>
      </c>
      <c r="F1692">
        <v>20.99</v>
      </c>
      <c r="M1692" s="15">
        <v>30807</v>
      </c>
      <c r="N1692" t="str">
        <f t="shared" si="88"/>
        <v>On</v>
      </c>
      <c r="O1692">
        <f t="shared" si="89"/>
        <v>3</v>
      </c>
    </row>
    <row r="1693" spans="1:15" x14ac:dyDescent="0.25">
      <c r="A1693" s="2">
        <v>35956</v>
      </c>
      <c r="B1693">
        <v>1200</v>
      </c>
      <c r="C1693">
        <v>15.15</v>
      </c>
      <c r="D1693">
        <v>15.17</v>
      </c>
      <c r="E1693">
        <v>15.17</v>
      </c>
      <c r="F1693">
        <v>15.17</v>
      </c>
      <c r="M1693" s="15">
        <v>31196</v>
      </c>
      <c r="N1693" t="str">
        <f t="shared" si="88"/>
        <v>On</v>
      </c>
      <c r="O1693">
        <f t="shared" si="89"/>
        <v>3</v>
      </c>
    </row>
    <row r="1694" spans="1:15" x14ac:dyDescent="0.25">
      <c r="A1694" s="2">
        <v>35956</v>
      </c>
      <c r="B1694">
        <v>1300</v>
      </c>
      <c r="C1694">
        <v>17.72</v>
      </c>
      <c r="D1694">
        <v>17.760000000000002</v>
      </c>
      <c r="E1694">
        <v>17.760000000000002</v>
      </c>
      <c r="F1694">
        <v>17.77</v>
      </c>
      <c r="M1694" s="15">
        <v>31326</v>
      </c>
      <c r="N1694" t="str">
        <f t="shared" si="88"/>
        <v>On</v>
      </c>
      <c r="O1694">
        <f t="shared" si="89"/>
        <v>3</v>
      </c>
    </row>
    <row r="1695" spans="1:15" x14ac:dyDescent="0.25">
      <c r="A1695" s="2">
        <v>35956</v>
      </c>
      <c r="B1695">
        <v>1400</v>
      </c>
      <c r="C1695">
        <v>21.33</v>
      </c>
      <c r="D1695">
        <v>21.49</v>
      </c>
      <c r="E1695">
        <v>21.47</v>
      </c>
      <c r="F1695">
        <v>21.51</v>
      </c>
      <c r="M1695" s="15">
        <v>31290</v>
      </c>
      <c r="N1695" t="str">
        <f t="shared" si="88"/>
        <v>On</v>
      </c>
      <c r="O1695">
        <f t="shared" si="89"/>
        <v>3</v>
      </c>
    </row>
    <row r="1696" spans="1:15" x14ac:dyDescent="0.25">
      <c r="A1696" s="2">
        <v>35956</v>
      </c>
      <c r="B1696">
        <v>1500</v>
      </c>
      <c r="C1696">
        <v>21.25</v>
      </c>
      <c r="D1696">
        <v>21.23</v>
      </c>
      <c r="E1696">
        <v>21.23</v>
      </c>
      <c r="F1696">
        <v>22.74</v>
      </c>
      <c r="M1696" s="15">
        <v>31210</v>
      </c>
      <c r="N1696" t="str">
        <f t="shared" si="88"/>
        <v>On</v>
      </c>
      <c r="O1696">
        <f t="shared" si="89"/>
        <v>3</v>
      </c>
    </row>
    <row r="1697" spans="1:15" x14ac:dyDescent="0.25">
      <c r="A1697" s="2">
        <v>35956</v>
      </c>
      <c r="B1697">
        <v>1600</v>
      </c>
      <c r="C1697">
        <v>20.95</v>
      </c>
      <c r="D1697">
        <v>20</v>
      </c>
      <c r="E1697">
        <v>20.079999999999998</v>
      </c>
      <c r="F1697">
        <v>29.74</v>
      </c>
      <c r="M1697" s="15">
        <v>31008</v>
      </c>
      <c r="N1697" t="str">
        <f t="shared" si="88"/>
        <v>On</v>
      </c>
      <c r="O1697">
        <f t="shared" si="89"/>
        <v>3</v>
      </c>
    </row>
    <row r="1698" spans="1:15" x14ac:dyDescent="0.25">
      <c r="A1698" s="2">
        <v>35956</v>
      </c>
      <c r="B1698">
        <v>1700</v>
      </c>
      <c r="C1698">
        <v>20.18</v>
      </c>
      <c r="D1698">
        <v>19.350000000000001</v>
      </c>
      <c r="E1698">
        <v>19.41</v>
      </c>
      <c r="F1698">
        <v>28.3</v>
      </c>
      <c r="M1698" s="15">
        <v>30904</v>
      </c>
      <c r="N1698" t="str">
        <f t="shared" si="88"/>
        <v>On</v>
      </c>
      <c r="O1698">
        <f t="shared" si="89"/>
        <v>3</v>
      </c>
    </row>
    <row r="1699" spans="1:15" x14ac:dyDescent="0.25">
      <c r="A1699" s="2">
        <v>35956</v>
      </c>
      <c r="B1699">
        <v>1800</v>
      </c>
      <c r="C1699">
        <v>18.12</v>
      </c>
      <c r="D1699">
        <v>18.16</v>
      </c>
      <c r="E1699">
        <v>18.16</v>
      </c>
      <c r="F1699">
        <v>18.16</v>
      </c>
      <c r="M1699" s="15">
        <v>30487</v>
      </c>
      <c r="N1699" t="str">
        <f t="shared" si="88"/>
        <v>On</v>
      </c>
      <c r="O1699">
        <f t="shared" si="89"/>
        <v>3</v>
      </c>
    </row>
    <row r="1700" spans="1:15" x14ac:dyDescent="0.25">
      <c r="A1700" s="2">
        <v>35956</v>
      </c>
      <c r="B1700">
        <v>1900</v>
      </c>
      <c r="C1700">
        <v>16.27</v>
      </c>
      <c r="D1700">
        <v>16.32</v>
      </c>
      <c r="E1700">
        <v>16.32</v>
      </c>
      <c r="F1700">
        <v>16.329999999999998</v>
      </c>
      <c r="M1700" s="15">
        <v>29482</v>
      </c>
      <c r="N1700" t="str">
        <f t="shared" si="88"/>
        <v>On</v>
      </c>
      <c r="O1700">
        <f t="shared" si="89"/>
        <v>3</v>
      </c>
    </row>
    <row r="1701" spans="1:15" x14ac:dyDescent="0.25">
      <c r="A1701" s="2">
        <v>35956</v>
      </c>
      <c r="B1701">
        <v>2000</v>
      </c>
      <c r="C1701">
        <v>13.63</v>
      </c>
      <c r="D1701">
        <v>13.64</v>
      </c>
      <c r="E1701">
        <v>13.64</v>
      </c>
      <c r="F1701">
        <v>13.64</v>
      </c>
      <c r="M1701" s="15">
        <v>28925</v>
      </c>
      <c r="N1701" t="str">
        <f t="shared" si="88"/>
        <v>On</v>
      </c>
      <c r="O1701">
        <f t="shared" si="89"/>
        <v>3</v>
      </c>
    </row>
    <row r="1702" spans="1:15" x14ac:dyDescent="0.25">
      <c r="A1702" s="2">
        <v>35956</v>
      </c>
      <c r="B1702">
        <v>2100</v>
      </c>
      <c r="C1702">
        <v>16.21</v>
      </c>
      <c r="D1702">
        <v>16.23</v>
      </c>
      <c r="E1702">
        <v>16.22</v>
      </c>
      <c r="F1702">
        <v>16.23</v>
      </c>
      <c r="M1702" s="15">
        <v>29447</v>
      </c>
      <c r="N1702" t="str">
        <f t="shared" si="88"/>
        <v>On</v>
      </c>
      <c r="O1702">
        <f t="shared" si="89"/>
        <v>3</v>
      </c>
    </row>
    <row r="1703" spans="1:15" x14ac:dyDescent="0.25">
      <c r="A1703" s="2">
        <v>35956</v>
      </c>
      <c r="B1703">
        <v>2200</v>
      </c>
      <c r="C1703">
        <v>14.79</v>
      </c>
      <c r="D1703">
        <v>14.82</v>
      </c>
      <c r="E1703">
        <v>14.82</v>
      </c>
      <c r="F1703">
        <v>14.82</v>
      </c>
      <c r="M1703" s="15">
        <v>29072</v>
      </c>
      <c r="N1703" t="str">
        <f t="shared" si="88"/>
        <v>On</v>
      </c>
      <c r="O1703">
        <f t="shared" si="89"/>
        <v>3</v>
      </c>
    </row>
    <row r="1704" spans="1:15" x14ac:dyDescent="0.25">
      <c r="A1704" s="2">
        <v>35956</v>
      </c>
      <c r="B1704">
        <v>2300</v>
      </c>
      <c r="C1704">
        <v>13.18</v>
      </c>
      <c r="D1704">
        <v>13.18</v>
      </c>
      <c r="E1704">
        <v>13.18</v>
      </c>
      <c r="F1704">
        <v>13.18</v>
      </c>
      <c r="M1704" s="15">
        <v>26586</v>
      </c>
      <c r="N1704" t="str">
        <f t="shared" si="88"/>
        <v>On</v>
      </c>
      <c r="O1704">
        <f t="shared" si="89"/>
        <v>3</v>
      </c>
    </row>
    <row r="1705" spans="1:15" x14ac:dyDescent="0.25">
      <c r="A1705" s="2">
        <v>35956</v>
      </c>
      <c r="B1705">
        <v>2400</v>
      </c>
      <c r="C1705">
        <v>12</v>
      </c>
      <c r="D1705">
        <v>12</v>
      </c>
      <c r="E1705">
        <v>12</v>
      </c>
      <c r="F1705">
        <v>12</v>
      </c>
      <c r="M1705" s="15">
        <v>23925</v>
      </c>
      <c r="N1705" t="str">
        <f t="shared" si="88"/>
        <v>Off</v>
      </c>
      <c r="O1705">
        <f t="shared" si="89"/>
        <v>3</v>
      </c>
    </row>
    <row r="1706" spans="1:15" x14ac:dyDescent="0.25">
      <c r="A1706" s="2">
        <v>35957</v>
      </c>
      <c r="B1706">
        <v>100</v>
      </c>
      <c r="C1706">
        <v>11.42</v>
      </c>
      <c r="D1706">
        <v>10.84</v>
      </c>
      <c r="E1706">
        <v>10.89</v>
      </c>
      <c r="F1706">
        <v>16.309999999999999</v>
      </c>
      <c r="M1706" s="15">
        <v>22107</v>
      </c>
      <c r="N1706" t="str">
        <f t="shared" si="88"/>
        <v>Off</v>
      </c>
      <c r="O1706">
        <f t="shared" si="89"/>
        <v>4</v>
      </c>
    </row>
    <row r="1707" spans="1:15" x14ac:dyDescent="0.25">
      <c r="A1707" s="2">
        <v>35957</v>
      </c>
      <c r="B1707">
        <v>200</v>
      </c>
      <c r="C1707">
        <v>10.73</v>
      </c>
      <c r="D1707">
        <v>8.99</v>
      </c>
      <c r="E1707">
        <v>9.1300000000000008</v>
      </c>
      <c r="F1707">
        <v>25.39</v>
      </c>
      <c r="M1707" s="15">
        <v>20841</v>
      </c>
      <c r="N1707" t="str">
        <f t="shared" si="88"/>
        <v>Off</v>
      </c>
      <c r="O1707">
        <f t="shared" si="89"/>
        <v>4</v>
      </c>
    </row>
    <row r="1708" spans="1:15" x14ac:dyDescent="0.25">
      <c r="A1708" s="2">
        <v>35957</v>
      </c>
      <c r="B1708">
        <v>300</v>
      </c>
      <c r="C1708">
        <v>9.65</v>
      </c>
      <c r="D1708">
        <v>7.99</v>
      </c>
      <c r="E1708">
        <v>8.1300000000000008</v>
      </c>
      <c r="F1708">
        <v>23.63</v>
      </c>
      <c r="M1708" s="15">
        <v>20377</v>
      </c>
      <c r="N1708" t="str">
        <f t="shared" si="88"/>
        <v>Off</v>
      </c>
      <c r="O1708">
        <f t="shared" si="89"/>
        <v>4</v>
      </c>
    </row>
    <row r="1709" spans="1:15" x14ac:dyDescent="0.25">
      <c r="A1709" s="2">
        <v>35957</v>
      </c>
      <c r="B1709">
        <v>400</v>
      </c>
      <c r="C1709">
        <v>8.67</v>
      </c>
      <c r="D1709">
        <v>8.67</v>
      </c>
      <c r="E1709">
        <v>8.67</v>
      </c>
      <c r="F1709">
        <v>8.67</v>
      </c>
      <c r="M1709" s="15">
        <v>20124</v>
      </c>
      <c r="N1709" t="str">
        <f t="shared" si="88"/>
        <v>Off</v>
      </c>
      <c r="O1709">
        <f t="shared" si="89"/>
        <v>4</v>
      </c>
    </row>
    <row r="1710" spans="1:15" x14ac:dyDescent="0.25">
      <c r="A1710" s="2">
        <v>35957</v>
      </c>
      <c r="B1710">
        <v>500</v>
      </c>
      <c r="C1710">
        <v>11.32</v>
      </c>
      <c r="D1710">
        <v>11.32</v>
      </c>
      <c r="E1710">
        <v>11.32</v>
      </c>
      <c r="F1710">
        <v>11.32</v>
      </c>
      <c r="M1710" s="15">
        <v>20315</v>
      </c>
      <c r="N1710" t="str">
        <f t="shared" si="88"/>
        <v>Off</v>
      </c>
      <c r="O1710">
        <f t="shared" si="89"/>
        <v>4</v>
      </c>
    </row>
    <row r="1711" spans="1:15" x14ac:dyDescent="0.25">
      <c r="A1711" s="2">
        <v>35957</v>
      </c>
      <c r="B1711">
        <v>600</v>
      </c>
      <c r="C1711">
        <v>12.62</v>
      </c>
      <c r="D1711">
        <v>12.62</v>
      </c>
      <c r="E1711">
        <v>12.62</v>
      </c>
      <c r="F1711">
        <v>12.62</v>
      </c>
      <c r="M1711" s="15">
        <v>21786</v>
      </c>
      <c r="N1711" t="str">
        <f t="shared" si="88"/>
        <v>Off</v>
      </c>
      <c r="O1711">
        <f t="shared" si="89"/>
        <v>4</v>
      </c>
    </row>
    <row r="1712" spans="1:15" x14ac:dyDescent="0.25">
      <c r="A1712" s="2">
        <v>35957</v>
      </c>
      <c r="B1712">
        <v>700</v>
      </c>
      <c r="C1712">
        <v>14.18</v>
      </c>
      <c r="D1712">
        <v>14.16</v>
      </c>
      <c r="E1712">
        <v>14.16</v>
      </c>
      <c r="F1712">
        <v>14.36</v>
      </c>
      <c r="M1712" s="15">
        <v>24553</v>
      </c>
      <c r="N1712" t="str">
        <f t="shared" si="88"/>
        <v>Off</v>
      </c>
      <c r="O1712">
        <f t="shared" si="89"/>
        <v>4</v>
      </c>
    </row>
    <row r="1713" spans="1:15" x14ac:dyDescent="0.25">
      <c r="A1713" s="2">
        <v>35957</v>
      </c>
      <c r="B1713">
        <v>800</v>
      </c>
      <c r="C1713">
        <v>18.690000000000001</v>
      </c>
      <c r="D1713">
        <v>18.7</v>
      </c>
      <c r="E1713">
        <v>18.7</v>
      </c>
      <c r="F1713">
        <v>19.14</v>
      </c>
      <c r="M1713" s="15">
        <v>27464</v>
      </c>
      <c r="N1713" t="str">
        <f t="shared" si="88"/>
        <v>On</v>
      </c>
      <c r="O1713">
        <f t="shared" si="89"/>
        <v>4</v>
      </c>
    </row>
    <row r="1714" spans="1:15" x14ac:dyDescent="0.25">
      <c r="A1714" s="2">
        <v>35957</v>
      </c>
      <c r="B1714">
        <v>900</v>
      </c>
      <c r="C1714">
        <v>29.7</v>
      </c>
      <c r="D1714">
        <v>30.08</v>
      </c>
      <c r="E1714">
        <v>30.04</v>
      </c>
      <c r="F1714">
        <v>30.27</v>
      </c>
      <c r="M1714" s="15">
        <v>29499</v>
      </c>
      <c r="N1714" t="str">
        <f t="shared" si="88"/>
        <v>On</v>
      </c>
      <c r="O1714">
        <f t="shared" si="89"/>
        <v>4</v>
      </c>
    </row>
    <row r="1715" spans="1:15" x14ac:dyDescent="0.25">
      <c r="A1715" s="2">
        <v>35957</v>
      </c>
      <c r="B1715">
        <v>1000</v>
      </c>
      <c r="C1715">
        <v>16.420000000000002</v>
      </c>
      <c r="D1715">
        <v>16.420000000000002</v>
      </c>
      <c r="E1715">
        <v>16.420000000000002</v>
      </c>
      <c r="F1715">
        <v>16.420000000000002</v>
      </c>
      <c r="M1715" s="15">
        <v>30339</v>
      </c>
      <c r="N1715" t="str">
        <f t="shared" si="88"/>
        <v>On</v>
      </c>
      <c r="O1715">
        <f t="shared" si="89"/>
        <v>4</v>
      </c>
    </row>
    <row r="1716" spans="1:15" x14ac:dyDescent="0.25">
      <c r="A1716" s="2">
        <v>35957</v>
      </c>
      <c r="B1716">
        <v>1100</v>
      </c>
      <c r="C1716">
        <v>24.59</v>
      </c>
      <c r="D1716">
        <v>24.59</v>
      </c>
      <c r="E1716">
        <v>24.59</v>
      </c>
      <c r="F1716">
        <v>24.59</v>
      </c>
      <c r="M1716" s="15">
        <v>30860</v>
      </c>
      <c r="N1716" t="str">
        <f t="shared" si="88"/>
        <v>On</v>
      </c>
      <c r="O1716">
        <f t="shared" si="89"/>
        <v>4</v>
      </c>
    </row>
    <row r="1717" spans="1:15" x14ac:dyDescent="0.25">
      <c r="A1717" s="2">
        <v>35957</v>
      </c>
      <c r="B1717">
        <v>1200</v>
      </c>
      <c r="C1717">
        <v>45.22</v>
      </c>
      <c r="D1717">
        <v>45.22</v>
      </c>
      <c r="E1717">
        <v>45.22</v>
      </c>
      <c r="F1717">
        <v>45.22</v>
      </c>
      <c r="M1717" s="15">
        <v>31118</v>
      </c>
      <c r="N1717" t="str">
        <f t="shared" si="88"/>
        <v>On</v>
      </c>
      <c r="O1717">
        <f t="shared" si="89"/>
        <v>4</v>
      </c>
    </row>
    <row r="1718" spans="1:15" x14ac:dyDescent="0.25">
      <c r="A1718" s="2">
        <v>35957</v>
      </c>
      <c r="B1718">
        <v>1300</v>
      </c>
      <c r="C1718">
        <v>19.82</v>
      </c>
      <c r="D1718">
        <v>19.82</v>
      </c>
      <c r="E1718">
        <v>19.82</v>
      </c>
      <c r="F1718">
        <v>19.82</v>
      </c>
      <c r="M1718" s="15">
        <v>31361</v>
      </c>
      <c r="N1718" t="str">
        <f t="shared" si="88"/>
        <v>On</v>
      </c>
      <c r="O1718">
        <f t="shared" si="89"/>
        <v>4</v>
      </c>
    </row>
    <row r="1719" spans="1:15" x14ac:dyDescent="0.25">
      <c r="A1719" s="2">
        <v>35957</v>
      </c>
      <c r="B1719">
        <v>1400</v>
      </c>
      <c r="C1719">
        <v>26.06</v>
      </c>
      <c r="D1719">
        <v>26.06</v>
      </c>
      <c r="E1719">
        <v>26.06</v>
      </c>
      <c r="F1719">
        <v>26.06</v>
      </c>
      <c r="M1719" s="15">
        <v>31310</v>
      </c>
      <c r="N1719" t="str">
        <f t="shared" si="88"/>
        <v>On</v>
      </c>
      <c r="O1719">
        <f t="shared" si="89"/>
        <v>4</v>
      </c>
    </row>
    <row r="1720" spans="1:15" x14ac:dyDescent="0.25">
      <c r="A1720" s="2">
        <v>35957</v>
      </c>
      <c r="B1720">
        <v>1500</v>
      </c>
      <c r="C1720">
        <v>38.9</v>
      </c>
      <c r="D1720">
        <v>38.9</v>
      </c>
      <c r="E1720">
        <v>38.9</v>
      </c>
      <c r="F1720">
        <v>38.9</v>
      </c>
      <c r="M1720" s="15">
        <v>31262</v>
      </c>
      <c r="N1720" t="str">
        <f t="shared" si="88"/>
        <v>On</v>
      </c>
      <c r="O1720">
        <f t="shared" si="89"/>
        <v>4</v>
      </c>
    </row>
    <row r="1721" spans="1:15" x14ac:dyDescent="0.25">
      <c r="A1721" s="2">
        <v>35957</v>
      </c>
      <c r="B1721">
        <v>1600</v>
      </c>
      <c r="C1721">
        <v>35.950000000000003</v>
      </c>
      <c r="D1721">
        <v>35.950000000000003</v>
      </c>
      <c r="E1721">
        <v>35.950000000000003</v>
      </c>
      <c r="F1721">
        <v>35.950000000000003</v>
      </c>
      <c r="M1721" s="15">
        <v>31167</v>
      </c>
      <c r="N1721" t="str">
        <f t="shared" si="88"/>
        <v>On</v>
      </c>
      <c r="O1721">
        <f t="shared" si="89"/>
        <v>4</v>
      </c>
    </row>
    <row r="1722" spans="1:15" x14ac:dyDescent="0.25">
      <c r="A1722" s="2">
        <v>35957</v>
      </c>
      <c r="B1722">
        <v>1700</v>
      </c>
      <c r="C1722">
        <v>31.06</v>
      </c>
      <c r="D1722">
        <v>32.229999999999997</v>
      </c>
      <c r="E1722">
        <v>32.04</v>
      </c>
      <c r="F1722">
        <v>33.54</v>
      </c>
      <c r="M1722" s="15">
        <v>30899</v>
      </c>
      <c r="N1722" t="str">
        <f t="shared" si="88"/>
        <v>On</v>
      </c>
      <c r="O1722">
        <f t="shared" si="89"/>
        <v>4</v>
      </c>
    </row>
    <row r="1723" spans="1:15" x14ac:dyDescent="0.25">
      <c r="A1723" s="2">
        <v>35957</v>
      </c>
      <c r="B1723">
        <v>1800</v>
      </c>
      <c r="C1723">
        <v>30.15</v>
      </c>
      <c r="D1723">
        <v>31.5</v>
      </c>
      <c r="E1723">
        <v>31.28</v>
      </c>
      <c r="F1723">
        <v>33.03</v>
      </c>
      <c r="M1723" s="15">
        <v>30768</v>
      </c>
      <c r="N1723" t="str">
        <f t="shared" si="88"/>
        <v>On</v>
      </c>
      <c r="O1723">
        <f t="shared" si="89"/>
        <v>4</v>
      </c>
    </row>
    <row r="1724" spans="1:15" x14ac:dyDescent="0.25">
      <c r="A1724" s="2">
        <v>35957</v>
      </c>
      <c r="B1724">
        <v>1900</v>
      </c>
      <c r="C1724">
        <v>15.96</v>
      </c>
      <c r="D1724">
        <v>16.010000000000002</v>
      </c>
      <c r="E1724">
        <v>16</v>
      </c>
      <c r="F1724">
        <v>16.440000000000001</v>
      </c>
      <c r="M1724" s="15">
        <v>29986</v>
      </c>
      <c r="N1724" t="str">
        <f t="shared" si="88"/>
        <v>On</v>
      </c>
      <c r="O1724">
        <f t="shared" si="89"/>
        <v>4</v>
      </c>
    </row>
    <row r="1725" spans="1:15" x14ac:dyDescent="0.25">
      <c r="A1725" s="2">
        <v>35957</v>
      </c>
      <c r="B1725">
        <v>2000</v>
      </c>
      <c r="C1725">
        <v>18.47</v>
      </c>
      <c r="D1725">
        <v>18.66</v>
      </c>
      <c r="E1725">
        <v>18.63</v>
      </c>
      <c r="F1725">
        <v>19.39</v>
      </c>
      <c r="M1725" s="15">
        <v>29480</v>
      </c>
      <c r="N1725" t="str">
        <f t="shared" si="88"/>
        <v>On</v>
      </c>
      <c r="O1725">
        <f t="shared" si="89"/>
        <v>4</v>
      </c>
    </row>
    <row r="1726" spans="1:15" x14ac:dyDescent="0.25">
      <c r="A1726" s="2">
        <v>35957</v>
      </c>
      <c r="B1726">
        <v>2100</v>
      </c>
      <c r="C1726">
        <v>27.07</v>
      </c>
      <c r="D1726">
        <v>28.05</v>
      </c>
      <c r="E1726">
        <v>27.89</v>
      </c>
      <c r="F1726">
        <v>29.61</v>
      </c>
      <c r="M1726" s="15">
        <v>29768</v>
      </c>
      <c r="N1726" t="str">
        <f t="shared" si="88"/>
        <v>On</v>
      </c>
      <c r="O1726">
        <f t="shared" si="89"/>
        <v>4</v>
      </c>
    </row>
    <row r="1727" spans="1:15" x14ac:dyDescent="0.25">
      <c r="A1727" s="2">
        <v>35957</v>
      </c>
      <c r="B1727">
        <v>2200</v>
      </c>
      <c r="C1727">
        <v>41.3</v>
      </c>
      <c r="D1727">
        <v>43.59</v>
      </c>
      <c r="E1727">
        <v>43.22</v>
      </c>
      <c r="F1727">
        <v>46.25</v>
      </c>
      <c r="M1727" s="15">
        <v>29532</v>
      </c>
      <c r="N1727" t="str">
        <f t="shared" si="88"/>
        <v>On</v>
      </c>
      <c r="O1727">
        <f t="shared" si="89"/>
        <v>4</v>
      </c>
    </row>
    <row r="1728" spans="1:15" x14ac:dyDescent="0.25">
      <c r="A1728" s="2">
        <v>35957</v>
      </c>
      <c r="B1728">
        <v>2300</v>
      </c>
      <c r="C1728">
        <v>14.15</v>
      </c>
      <c r="D1728">
        <v>14.14</v>
      </c>
      <c r="E1728">
        <v>14.14</v>
      </c>
      <c r="F1728">
        <v>14.49</v>
      </c>
      <c r="M1728" s="15">
        <v>27386</v>
      </c>
      <c r="N1728" t="str">
        <f t="shared" si="88"/>
        <v>On</v>
      </c>
      <c r="O1728">
        <f t="shared" si="89"/>
        <v>4</v>
      </c>
    </row>
    <row r="1729" spans="1:15" x14ac:dyDescent="0.25">
      <c r="A1729" s="2">
        <v>35957</v>
      </c>
      <c r="B1729">
        <v>2400</v>
      </c>
      <c r="C1729">
        <v>13.52</v>
      </c>
      <c r="D1729">
        <v>13.46</v>
      </c>
      <c r="E1729">
        <v>13.47</v>
      </c>
      <c r="F1729">
        <v>13.73</v>
      </c>
      <c r="M1729" s="15">
        <v>24525</v>
      </c>
      <c r="N1729" t="str">
        <f t="shared" si="88"/>
        <v>Off</v>
      </c>
      <c r="O1729">
        <f t="shared" si="89"/>
        <v>4</v>
      </c>
    </row>
    <row r="1730" spans="1:15" x14ac:dyDescent="0.25">
      <c r="A1730" s="2">
        <v>35958</v>
      </c>
      <c r="B1730">
        <v>100</v>
      </c>
      <c r="C1730">
        <v>12.8</v>
      </c>
      <c r="D1730">
        <v>12.8</v>
      </c>
      <c r="E1730">
        <v>12.8</v>
      </c>
      <c r="F1730">
        <v>12.8</v>
      </c>
      <c r="M1730" s="15">
        <v>22444</v>
      </c>
      <c r="N1730" t="str">
        <f t="shared" si="88"/>
        <v>Off</v>
      </c>
      <c r="O1730">
        <f t="shared" si="89"/>
        <v>5</v>
      </c>
    </row>
    <row r="1731" spans="1:15" x14ac:dyDescent="0.25">
      <c r="A1731" s="2">
        <v>35958</v>
      </c>
      <c r="B1731">
        <v>200</v>
      </c>
      <c r="C1731">
        <v>11.75</v>
      </c>
      <c r="D1731">
        <v>10.54</v>
      </c>
      <c r="E1731">
        <v>10.64</v>
      </c>
      <c r="F1731">
        <v>21.94</v>
      </c>
      <c r="M1731" s="15">
        <v>21585</v>
      </c>
      <c r="N1731" t="str">
        <f t="shared" ref="N1731:N1794" si="90">+IF(B1731&gt;700,IF(B1731&lt;2400,"On","Off"),"Off")</f>
        <v>Off</v>
      </c>
      <c r="O1731">
        <f t="shared" ref="O1731:O1794" si="91">+WEEKDAY(A1731,2)</f>
        <v>5</v>
      </c>
    </row>
    <row r="1732" spans="1:15" x14ac:dyDescent="0.25">
      <c r="A1732" s="2">
        <v>35958</v>
      </c>
      <c r="B1732">
        <v>300</v>
      </c>
      <c r="C1732">
        <v>10.3</v>
      </c>
      <c r="D1732">
        <v>8.75</v>
      </c>
      <c r="E1732">
        <v>8.8800000000000008</v>
      </c>
      <c r="F1732">
        <v>23.26</v>
      </c>
      <c r="M1732" s="15">
        <v>20925</v>
      </c>
      <c r="N1732" t="str">
        <f t="shared" si="90"/>
        <v>Off</v>
      </c>
      <c r="O1732">
        <f t="shared" si="91"/>
        <v>5</v>
      </c>
    </row>
    <row r="1733" spans="1:15" x14ac:dyDescent="0.25">
      <c r="A1733" s="2">
        <v>35958</v>
      </c>
      <c r="B1733">
        <v>400</v>
      </c>
      <c r="C1733">
        <v>10.92</v>
      </c>
      <c r="D1733">
        <v>10.92</v>
      </c>
      <c r="E1733">
        <v>10.92</v>
      </c>
      <c r="F1733">
        <v>10.92</v>
      </c>
      <c r="M1733" s="15">
        <v>20662</v>
      </c>
      <c r="N1733" t="str">
        <f t="shared" si="90"/>
        <v>Off</v>
      </c>
      <c r="O1733">
        <f t="shared" si="91"/>
        <v>5</v>
      </c>
    </row>
    <row r="1734" spans="1:15" x14ac:dyDescent="0.25">
      <c r="A1734" s="2">
        <v>35958</v>
      </c>
      <c r="B1734">
        <v>500</v>
      </c>
      <c r="C1734">
        <v>12</v>
      </c>
      <c r="D1734">
        <v>12</v>
      </c>
      <c r="E1734">
        <v>12</v>
      </c>
      <c r="F1734">
        <v>12</v>
      </c>
      <c r="M1734" s="15">
        <v>20882</v>
      </c>
      <c r="N1734" t="str">
        <f t="shared" si="90"/>
        <v>Off</v>
      </c>
      <c r="O1734">
        <f t="shared" si="91"/>
        <v>5</v>
      </c>
    </row>
    <row r="1735" spans="1:15" x14ac:dyDescent="0.25">
      <c r="A1735" s="2">
        <v>35958</v>
      </c>
      <c r="B1735">
        <v>600</v>
      </c>
      <c r="C1735">
        <v>13.35</v>
      </c>
      <c r="D1735">
        <v>13.36</v>
      </c>
      <c r="E1735">
        <v>13.36</v>
      </c>
      <c r="F1735">
        <v>13.37</v>
      </c>
      <c r="M1735" s="15">
        <v>22409</v>
      </c>
      <c r="N1735" t="str">
        <f t="shared" si="90"/>
        <v>Off</v>
      </c>
      <c r="O1735">
        <f t="shared" si="91"/>
        <v>5</v>
      </c>
    </row>
    <row r="1736" spans="1:15" x14ac:dyDescent="0.25">
      <c r="A1736" s="2">
        <v>35958</v>
      </c>
      <c r="B1736">
        <v>700</v>
      </c>
      <c r="C1736">
        <v>17.510000000000002</v>
      </c>
      <c r="D1736">
        <v>17.79</v>
      </c>
      <c r="E1736">
        <v>17.739999999999998</v>
      </c>
      <c r="F1736">
        <v>18.100000000000001</v>
      </c>
      <c r="M1736" s="15">
        <v>24966</v>
      </c>
      <c r="N1736" t="str">
        <f t="shared" si="90"/>
        <v>Off</v>
      </c>
      <c r="O1736">
        <f t="shared" si="91"/>
        <v>5</v>
      </c>
    </row>
    <row r="1737" spans="1:15" x14ac:dyDescent="0.25">
      <c r="A1737" s="2">
        <v>35958</v>
      </c>
      <c r="B1737">
        <v>800</v>
      </c>
      <c r="C1737">
        <v>43</v>
      </c>
      <c r="D1737">
        <v>43.48</v>
      </c>
      <c r="E1737">
        <v>43.4</v>
      </c>
      <c r="F1737">
        <v>44.03</v>
      </c>
      <c r="M1737" s="15">
        <v>27841</v>
      </c>
      <c r="N1737" t="str">
        <f t="shared" si="90"/>
        <v>On</v>
      </c>
      <c r="O1737">
        <f t="shared" si="91"/>
        <v>5</v>
      </c>
    </row>
    <row r="1738" spans="1:15" x14ac:dyDescent="0.25">
      <c r="A1738" s="2">
        <v>35958</v>
      </c>
      <c r="B1738">
        <v>900</v>
      </c>
      <c r="C1738">
        <v>47.15</v>
      </c>
      <c r="D1738">
        <v>47.15</v>
      </c>
      <c r="E1738">
        <v>47.15</v>
      </c>
      <c r="F1738">
        <v>47.15</v>
      </c>
      <c r="M1738" s="15">
        <v>30232</v>
      </c>
      <c r="N1738" t="str">
        <f t="shared" si="90"/>
        <v>On</v>
      </c>
      <c r="O1738">
        <f t="shared" si="91"/>
        <v>5</v>
      </c>
    </row>
    <row r="1739" spans="1:15" x14ac:dyDescent="0.25">
      <c r="A1739" s="2">
        <v>35958</v>
      </c>
      <c r="B1739">
        <v>1000</v>
      </c>
      <c r="C1739">
        <v>25.07</v>
      </c>
      <c r="D1739">
        <v>25.07</v>
      </c>
      <c r="E1739">
        <v>25.07</v>
      </c>
      <c r="F1739">
        <v>25.07</v>
      </c>
      <c r="M1739" s="15">
        <v>31282</v>
      </c>
      <c r="N1739" t="str">
        <f t="shared" si="90"/>
        <v>On</v>
      </c>
      <c r="O1739">
        <f t="shared" si="91"/>
        <v>5</v>
      </c>
    </row>
    <row r="1740" spans="1:15" x14ac:dyDescent="0.25">
      <c r="A1740" s="2">
        <v>35958</v>
      </c>
      <c r="B1740">
        <v>1100</v>
      </c>
      <c r="C1740">
        <v>48.5</v>
      </c>
      <c r="D1740">
        <v>48.5</v>
      </c>
      <c r="E1740">
        <v>48.5</v>
      </c>
      <c r="F1740">
        <v>48.5</v>
      </c>
      <c r="M1740" s="15">
        <v>31994</v>
      </c>
      <c r="N1740" t="str">
        <f t="shared" si="90"/>
        <v>On</v>
      </c>
      <c r="O1740">
        <f t="shared" si="91"/>
        <v>5</v>
      </c>
    </row>
    <row r="1741" spans="1:15" x14ac:dyDescent="0.25">
      <c r="A1741" s="2">
        <v>35958</v>
      </c>
      <c r="B1741">
        <v>1200</v>
      </c>
      <c r="C1741">
        <v>49.2</v>
      </c>
      <c r="D1741">
        <v>49.2</v>
      </c>
      <c r="E1741">
        <v>49.2</v>
      </c>
      <c r="F1741">
        <v>49.2</v>
      </c>
      <c r="M1741" s="15">
        <v>32342</v>
      </c>
      <c r="N1741" t="str">
        <f t="shared" si="90"/>
        <v>On</v>
      </c>
      <c r="O1741">
        <f t="shared" si="91"/>
        <v>5</v>
      </c>
    </row>
    <row r="1742" spans="1:15" x14ac:dyDescent="0.25">
      <c r="A1742" s="2">
        <v>35958</v>
      </c>
      <c r="B1742">
        <v>1300</v>
      </c>
      <c r="C1742">
        <v>34.49</v>
      </c>
      <c r="D1742">
        <v>34.49</v>
      </c>
      <c r="E1742">
        <v>34.49</v>
      </c>
      <c r="F1742">
        <v>34.49</v>
      </c>
      <c r="M1742" s="15">
        <v>32378</v>
      </c>
      <c r="N1742" t="str">
        <f t="shared" si="90"/>
        <v>On</v>
      </c>
      <c r="O1742">
        <f t="shared" si="91"/>
        <v>5</v>
      </c>
    </row>
    <row r="1743" spans="1:15" x14ac:dyDescent="0.25">
      <c r="A1743" s="2">
        <v>35958</v>
      </c>
      <c r="B1743">
        <v>1400</v>
      </c>
      <c r="C1743">
        <v>37.4</v>
      </c>
      <c r="D1743">
        <v>37.4</v>
      </c>
      <c r="E1743">
        <v>37.4</v>
      </c>
      <c r="F1743">
        <v>37.4</v>
      </c>
      <c r="M1743" s="15">
        <v>32092</v>
      </c>
      <c r="N1743" t="str">
        <f t="shared" si="90"/>
        <v>On</v>
      </c>
      <c r="O1743">
        <f t="shared" si="91"/>
        <v>5</v>
      </c>
    </row>
    <row r="1744" spans="1:15" x14ac:dyDescent="0.25">
      <c r="A1744" s="2">
        <v>35958</v>
      </c>
      <c r="B1744">
        <v>1500</v>
      </c>
      <c r="C1744">
        <v>29.09</v>
      </c>
      <c r="D1744">
        <v>29.05</v>
      </c>
      <c r="E1744">
        <v>29.05</v>
      </c>
      <c r="F1744">
        <v>29.27</v>
      </c>
      <c r="M1744" s="15">
        <v>32095</v>
      </c>
      <c r="N1744" t="str">
        <f t="shared" si="90"/>
        <v>On</v>
      </c>
      <c r="O1744">
        <f t="shared" si="91"/>
        <v>5</v>
      </c>
    </row>
    <row r="1745" spans="1:15" x14ac:dyDescent="0.25">
      <c r="A1745" s="2">
        <v>35958</v>
      </c>
      <c r="B1745">
        <v>1600</v>
      </c>
      <c r="C1745">
        <v>16.68</v>
      </c>
      <c r="D1745">
        <v>16.61</v>
      </c>
      <c r="E1745">
        <v>16.62</v>
      </c>
      <c r="F1745">
        <v>16.97</v>
      </c>
      <c r="M1745" s="15">
        <v>31445</v>
      </c>
      <c r="N1745" t="str">
        <f t="shared" si="90"/>
        <v>On</v>
      </c>
      <c r="O1745">
        <f t="shared" si="91"/>
        <v>5</v>
      </c>
    </row>
    <row r="1746" spans="1:15" x14ac:dyDescent="0.25">
      <c r="A1746" s="2">
        <v>35958</v>
      </c>
      <c r="B1746">
        <v>1700</v>
      </c>
      <c r="C1746">
        <v>28.29</v>
      </c>
      <c r="D1746">
        <v>28.17</v>
      </c>
      <c r="E1746">
        <v>28.19</v>
      </c>
      <c r="F1746">
        <v>28.79</v>
      </c>
      <c r="M1746" s="15">
        <v>31137</v>
      </c>
      <c r="N1746" t="str">
        <f t="shared" si="90"/>
        <v>On</v>
      </c>
      <c r="O1746">
        <f t="shared" si="91"/>
        <v>5</v>
      </c>
    </row>
    <row r="1747" spans="1:15" x14ac:dyDescent="0.25">
      <c r="A1747" s="2">
        <v>35958</v>
      </c>
      <c r="B1747">
        <v>1800</v>
      </c>
      <c r="C1747">
        <v>24.01</v>
      </c>
      <c r="D1747">
        <v>23.91</v>
      </c>
      <c r="E1747">
        <v>23.92</v>
      </c>
      <c r="F1747">
        <v>24.43</v>
      </c>
      <c r="M1747" s="15">
        <v>30969</v>
      </c>
      <c r="N1747" t="str">
        <f t="shared" si="90"/>
        <v>On</v>
      </c>
      <c r="O1747">
        <f t="shared" si="91"/>
        <v>5</v>
      </c>
    </row>
    <row r="1748" spans="1:15" x14ac:dyDescent="0.25">
      <c r="A1748" s="2">
        <v>35958</v>
      </c>
      <c r="B1748">
        <v>1900</v>
      </c>
      <c r="C1748">
        <v>18.09</v>
      </c>
      <c r="D1748">
        <v>18.010000000000002</v>
      </c>
      <c r="E1748">
        <v>18.02</v>
      </c>
      <c r="F1748">
        <v>18.41</v>
      </c>
      <c r="M1748" s="15">
        <v>30373</v>
      </c>
      <c r="N1748" t="str">
        <f t="shared" si="90"/>
        <v>On</v>
      </c>
      <c r="O1748">
        <f t="shared" si="91"/>
        <v>5</v>
      </c>
    </row>
    <row r="1749" spans="1:15" x14ac:dyDescent="0.25">
      <c r="A1749" s="2">
        <v>35958</v>
      </c>
      <c r="B1749">
        <v>2000</v>
      </c>
      <c r="C1749">
        <v>17.12</v>
      </c>
      <c r="D1749">
        <v>17.05</v>
      </c>
      <c r="E1749">
        <v>17.059999999999999</v>
      </c>
      <c r="F1749">
        <v>17.420000000000002</v>
      </c>
      <c r="M1749" s="15">
        <v>29839</v>
      </c>
      <c r="N1749" t="str">
        <f t="shared" si="90"/>
        <v>On</v>
      </c>
      <c r="O1749">
        <f t="shared" si="91"/>
        <v>5</v>
      </c>
    </row>
    <row r="1750" spans="1:15" x14ac:dyDescent="0.25">
      <c r="A1750" s="2">
        <v>35958</v>
      </c>
      <c r="B1750">
        <v>2100</v>
      </c>
      <c r="C1750">
        <v>23.18</v>
      </c>
      <c r="D1750">
        <v>23.1</v>
      </c>
      <c r="E1750">
        <v>23.11</v>
      </c>
      <c r="F1750">
        <v>23.5</v>
      </c>
      <c r="M1750" s="15">
        <v>29828</v>
      </c>
      <c r="N1750" t="str">
        <f t="shared" si="90"/>
        <v>On</v>
      </c>
      <c r="O1750">
        <f t="shared" si="91"/>
        <v>5</v>
      </c>
    </row>
    <row r="1751" spans="1:15" x14ac:dyDescent="0.25">
      <c r="A1751" s="2">
        <v>35958</v>
      </c>
      <c r="B1751">
        <v>2200</v>
      </c>
      <c r="C1751">
        <v>21.14</v>
      </c>
      <c r="D1751">
        <v>21.14</v>
      </c>
      <c r="E1751">
        <v>21.14</v>
      </c>
      <c r="F1751">
        <v>21.14</v>
      </c>
      <c r="M1751" s="15">
        <v>29709</v>
      </c>
      <c r="N1751" t="str">
        <f t="shared" si="90"/>
        <v>On</v>
      </c>
      <c r="O1751">
        <f t="shared" si="91"/>
        <v>5</v>
      </c>
    </row>
    <row r="1752" spans="1:15" x14ac:dyDescent="0.25">
      <c r="A1752" s="2">
        <v>35958</v>
      </c>
      <c r="B1752">
        <v>2300</v>
      </c>
      <c r="C1752">
        <v>20.22</v>
      </c>
      <c r="D1752">
        <v>20.22</v>
      </c>
      <c r="E1752">
        <v>20.22</v>
      </c>
      <c r="F1752">
        <v>20.22</v>
      </c>
      <c r="M1752" s="15">
        <v>28019</v>
      </c>
      <c r="N1752" t="str">
        <f t="shared" si="90"/>
        <v>On</v>
      </c>
      <c r="O1752">
        <f t="shared" si="91"/>
        <v>5</v>
      </c>
    </row>
    <row r="1753" spans="1:15" x14ac:dyDescent="0.25">
      <c r="A1753" s="2">
        <v>35958</v>
      </c>
      <c r="B1753">
        <v>2400</v>
      </c>
      <c r="C1753">
        <v>13.63</v>
      </c>
      <c r="D1753">
        <v>13.63</v>
      </c>
      <c r="E1753">
        <v>13.63</v>
      </c>
      <c r="F1753">
        <v>13.63</v>
      </c>
      <c r="M1753" s="15">
        <v>26002</v>
      </c>
      <c r="N1753" t="str">
        <f t="shared" si="90"/>
        <v>Off</v>
      </c>
      <c r="O1753">
        <f t="shared" si="91"/>
        <v>5</v>
      </c>
    </row>
    <row r="1754" spans="1:15" x14ac:dyDescent="0.25">
      <c r="A1754" s="2">
        <v>35959</v>
      </c>
      <c r="B1754">
        <v>100</v>
      </c>
      <c r="C1754">
        <v>12.93</v>
      </c>
      <c r="D1754">
        <v>12.93</v>
      </c>
      <c r="E1754">
        <v>12.93</v>
      </c>
      <c r="F1754">
        <v>12.93</v>
      </c>
      <c r="M1754" s="15">
        <v>23707</v>
      </c>
      <c r="N1754" t="str">
        <f t="shared" si="90"/>
        <v>Off</v>
      </c>
      <c r="O1754">
        <f t="shared" si="91"/>
        <v>6</v>
      </c>
    </row>
    <row r="1755" spans="1:15" x14ac:dyDescent="0.25">
      <c r="A1755" s="2">
        <v>35959</v>
      </c>
      <c r="B1755">
        <v>200</v>
      </c>
      <c r="C1755">
        <v>11.91</v>
      </c>
      <c r="D1755">
        <v>11.91</v>
      </c>
      <c r="E1755">
        <v>11.91</v>
      </c>
      <c r="F1755">
        <v>11.91</v>
      </c>
      <c r="M1755" s="15">
        <v>22165</v>
      </c>
      <c r="N1755" t="str">
        <f t="shared" si="90"/>
        <v>Off</v>
      </c>
      <c r="O1755">
        <f t="shared" si="91"/>
        <v>6</v>
      </c>
    </row>
    <row r="1756" spans="1:15" x14ac:dyDescent="0.25">
      <c r="A1756" s="2">
        <v>35959</v>
      </c>
      <c r="B1756">
        <v>300</v>
      </c>
      <c r="C1756">
        <v>11.4</v>
      </c>
      <c r="D1756">
        <v>11.4</v>
      </c>
      <c r="E1756">
        <v>11.4</v>
      </c>
      <c r="F1756">
        <v>11.4</v>
      </c>
      <c r="M1756" s="15">
        <v>21164</v>
      </c>
      <c r="N1756" t="str">
        <f t="shared" si="90"/>
        <v>Off</v>
      </c>
      <c r="O1756">
        <f t="shared" si="91"/>
        <v>6</v>
      </c>
    </row>
    <row r="1757" spans="1:15" x14ac:dyDescent="0.25">
      <c r="A1757" s="2">
        <v>35959</v>
      </c>
      <c r="B1757">
        <v>400</v>
      </c>
      <c r="C1757">
        <v>11.4</v>
      </c>
      <c r="D1757">
        <v>11.4</v>
      </c>
      <c r="E1757">
        <v>11.4</v>
      </c>
      <c r="F1757">
        <v>11.4</v>
      </c>
      <c r="M1757" s="15">
        <v>20666</v>
      </c>
      <c r="N1757" t="str">
        <f t="shared" si="90"/>
        <v>Off</v>
      </c>
      <c r="O1757">
        <f t="shared" si="91"/>
        <v>6</v>
      </c>
    </row>
    <row r="1758" spans="1:15" x14ac:dyDescent="0.25">
      <c r="A1758" s="2">
        <v>35959</v>
      </c>
      <c r="B1758">
        <v>500</v>
      </c>
      <c r="C1758">
        <v>11.41</v>
      </c>
      <c r="D1758">
        <v>11.41</v>
      </c>
      <c r="E1758">
        <v>11.41</v>
      </c>
      <c r="F1758">
        <v>11.41</v>
      </c>
      <c r="M1758" s="15">
        <v>20336</v>
      </c>
      <c r="N1758" t="str">
        <f t="shared" si="90"/>
        <v>Off</v>
      </c>
      <c r="O1758">
        <f t="shared" si="91"/>
        <v>6</v>
      </c>
    </row>
    <row r="1759" spans="1:15" x14ac:dyDescent="0.25">
      <c r="A1759" s="2">
        <v>35959</v>
      </c>
      <c r="B1759">
        <v>600</v>
      </c>
      <c r="C1759">
        <v>11.68</v>
      </c>
      <c r="D1759">
        <v>11.68</v>
      </c>
      <c r="E1759">
        <v>11.68</v>
      </c>
      <c r="F1759">
        <v>11.68</v>
      </c>
      <c r="M1759" s="15">
        <v>20802</v>
      </c>
      <c r="N1759" t="str">
        <f t="shared" si="90"/>
        <v>Off</v>
      </c>
      <c r="O1759">
        <f t="shared" si="91"/>
        <v>6</v>
      </c>
    </row>
    <row r="1760" spans="1:15" x14ac:dyDescent="0.25">
      <c r="A1760" s="2">
        <v>35959</v>
      </c>
      <c r="B1760">
        <v>700</v>
      </c>
      <c r="C1760">
        <v>12.43</v>
      </c>
      <c r="D1760">
        <v>12.43</v>
      </c>
      <c r="E1760">
        <v>12.43</v>
      </c>
      <c r="F1760">
        <v>12.43</v>
      </c>
      <c r="M1760" s="15">
        <v>21367</v>
      </c>
      <c r="N1760" t="str">
        <f t="shared" si="90"/>
        <v>Off</v>
      </c>
      <c r="O1760">
        <f t="shared" si="91"/>
        <v>6</v>
      </c>
    </row>
    <row r="1761" spans="1:15" x14ac:dyDescent="0.25">
      <c r="A1761" s="2">
        <v>35959</v>
      </c>
      <c r="B1761">
        <v>800</v>
      </c>
      <c r="C1761">
        <v>12.9</v>
      </c>
      <c r="D1761">
        <v>12.9</v>
      </c>
      <c r="E1761">
        <v>12.9</v>
      </c>
      <c r="F1761">
        <v>12.9</v>
      </c>
      <c r="M1761" s="15">
        <v>23139</v>
      </c>
      <c r="N1761" t="str">
        <f t="shared" si="90"/>
        <v>On</v>
      </c>
      <c r="O1761">
        <f t="shared" si="91"/>
        <v>6</v>
      </c>
    </row>
    <row r="1762" spans="1:15" x14ac:dyDescent="0.25">
      <c r="A1762" s="2">
        <v>35959</v>
      </c>
      <c r="B1762">
        <v>900</v>
      </c>
      <c r="C1762">
        <v>13.72</v>
      </c>
      <c r="D1762">
        <v>13.72</v>
      </c>
      <c r="E1762">
        <v>13.72</v>
      </c>
      <c r="F1762">
        <v>13.72</v>
      </c>
      <c r="M1762" s="15">
        <v>25566</v>
      </c>
      <c r="N1762" t="str">
        <f t="shared" si="90"/>
        <v>On</v>
      </c>
      <c r="O1762">
        <f t="shared" si="91"/>
        <v>6</v>
      </c>
    </row>
    <row r="1763" spans="1:15" x14ac:dyDescent="0.25">
      <c r="A1763" s="2">
        <v>35959</v>
      </c>
      <c r="B1763">
        <v>1000</v>
      </c>
      <c r="C1763">
        <v>18.95</v>
      </c>
      <c r="D1763">
        <v>18.95</v>
      </c>
      <c r="E1763">
        <v>18.95</v>
      </c>
      <c r="F1763">
        <v>18.95</v>
      </c>
      <c r="M1763" s="15">
        <v>27737</v>
      </c>
      <c r="N1763" t="str">
        <f t="shared" si="90"/>
        <v>On</v>
      </c>
      <c r="O1763">
        <f t="shared" si="91"/>
        <v>6</v>
      </c>
    </row>
    <row r="1764" spans="1:15" x14ac:dyDescent="0.25">
      <c r="A1764" s="2">
        <v>35959</v>
      </c>
      <c r="B1764">
        <v>1100</v>
      </c>
      <c r="C1764">
        <v>25.51</v>
      </c>
      <c r="D1764">
        <v>25.51</v>
      </c>
      <c r="E1764">
        <v>25.51</v>
      </c>
      <c r="F1764">
        <v>25.51</v>
      </c>
      <c r="M1764" s="15">
        <v>29153</v>
      </c>
      <c r="N1764" t="str">
        <f t="shared" si="90"/>
        <v>On</v>
      </c>
      <c r="O1764">
        <f t="shared" si="91"/>
        <v>6</v>
      </c>
    </row>
    <row r="1765" spans="1:15" x14ac:dyDescent="0.25">
      <c r="A1765" s="2">
        <v>35959</v>
      </c>
      <c r="B1765">
        <v>1200</v>
      </c>
      <c r="C1765">
        <v>16.73</v>
      </c>
      <c r="D1765">
        <v>16.73</v>
      </c>
      <c r="E1765">
        <v>16.73</v>
      </c>
      <c r="F1765">
        <v>16.73</v>
      </c>
      <c r="M1765" s="15">
        <v>29548</v>
      </c>
      <c r="N1765" t="str">
        <f t="shared" si="90"/>
        <v>On</v>
      </c>
      <c r="O1765">
        <f t="shared" si="91"/>
        <v>6</v>
      </c>
    </row>
    <row r="1766" spans="1:15" x14ac:dyDescent="0.25">
      <c r="A1766" s="2">
        <v>35959</v>
      </c>
      <c r="B1766">
        <v>1300</v>
      </c>
      <c r="C1766">
        <v>14.82</v>
      </c>
      <c r="D1766">
        <v>14.82</v>
      </c>
      <c r="E1766">
        <v>14.82</v>
      </c>
      <c r="F1766">
        <v>14.82</v>
      </c>
      <c r="M1766" s="15">
        <v>29320</v>
      </c>
      <c r="N1766" t="str">
        <f t="shared" si="90"/>
        <v>On</v>
      </c>
      <c r="O1766">
        <f t="shared" si="91"/>
        <v>6</v>
      </c>
    </row>
    <row r="1767" spans="1:15" x14ac:dyDescent="0.25">
      <c r="A1767" s="2">
        <v>35959</v>
      </c>
      <c r="B1767">
        <v>1400</v>
      </c>
      <c r="C1767">
        <v>14.96</v>
      </c>
      <c r="D1767">
        <v>14.96</v>
      </c>
      <c r="E1767">
        <v>14.96</v>
      </c>
      <c r="F1767">
        <v>14.96</v>
      </c>
      <c r="M1767" s="15">
        <v>29329</v>
      </c>
      <c r="N1767" t="str">
        <f t="shared" si="90"/>
        <v>On</v>
      </c>
      <c r="O1767">
        <f t="shared" si="91"/>
        <v>6</v>
      </c>
    </row>
    <row r="1768" spans="1:15" x14ac:dyDescent="0.25">
      <c r="A1768" s="2">
        <v>35959</v>
      </c>
      <c r="B1768">
        <v>1500</v>
      </c>
      <c r="C1768">
        <v>14.85</v>
      </c>
      <c r="D1768">
        <v>14.85</v>
      </c>
      <c r="E1768">
        <v>14.85</v>
      </c>
      <c r="F1768">
        <v>14.85</v>
      </c>
      <c r="M1768" s="15">
        <v>29114</v>
      </c>
      <c r="N1768" t="str">
        <f t="shared" si="90"/>
        <v>On</v>
      </c>
      <c r="O1768">
        <f t="shared" si="91"/>
        <v>6</v>
      </c>
    </row>
    <row r="1769" spans="1:15" x14ac:dyDescent="0.25">
      <c r="A1769" s="2">
        <v>35959</v>
      </c>
      <c r="B1769">
        <v>1600</v>
      </c>
      <c r="C1769">
        <v>14.47</v>
      </c>
      <c r="D1769">
        <v>14.47</v>
      </c>
      <c r="E1769">
        <v>14.47</v>
      </c>
      <c r="F1769">
        <v>14.47</v>
      </c>
      <c r="M1769" s="15">
        <v>28767</v>
      </c>
      <c r="N1769" t="str">
        <f t="shared" si="90"/>
        <v>On</v>
      </c>
      <c r="O1769">
        <f t="shared" si="91"/>
        <v>6</v>
      </c>
    </row>
    <row r="1770" spans="1:15" x14ac:dyDescent="0.25">
      <c r="A1770" s="2">
        <v>35959</v>
      </c>
      <c r="B1770">
        <v>1700</v>
      </c>
      <c r="C1770">
        <v>14.19</v>
      </c>
      <c r="D1770">
        <v>14.19</v>
      </c>
      <c r="E1770">
        <v>14.19</v>
      </c>
      <c r="F1770">
        <v>14.19</v>
      </c>
      <c r="M1770" s="15">
        <v>28220</v>
      </c>
      <c r="N1770" t="str">
        <f t="shared" si="90"/>
        <v>On</v>
      </c>
      <c r="O1770">
        <f t="shared" si="91"/>
        <v>6</v>
      </c>
    </row>
    <row r="1771" spans="1:15" x14ac:dyDescent="0.25">
      <c r="A1771" s="2">
        <v>35959</v>
      </c>
      <c r="B1771">
        <v>1800</v>
      </c>
      <c r="C1771">
        <v>13.43</v>
      </c>
      <c r="D1771">
        <v>13.43</v>
      </c>
      <c r="E1771">
        <v>13.43</v>
      </c>
      <c r="F1771">
        <v>13.43</v>
      </c>
      <c r="M1771" s="15">
        <v>27796</v>
      </c>
      <c r="N1771" t="str">
        <f t="shared" si="90"/>
        <v>On</v>
      </c>
      <c r="O1771">
        <f t="shared" si="91"/>
        <v>6</v>
      </c>
    </row>
    <row r="1772" spans="1:15" x14ac:dyDescent="0.25">
      <c r="A1772" s="2">
        <v>35959</v>
      </c>
      <c r="B1772">
        <v>1900</v>
      </c>
      <c r="C1772">
        <v>13.14</v>
      </c>
      <c r="D1772">
        <v>13.14</v>
      </c>
      <c r="E1772">
        <v>13.14</v>
      </c>
      <c r="F1772">
        <v>13.14</v>
      </c>
      <c r="M1772" s="15">
        <v>27182</v>
      </c>
      <c r="N1772" t="str">
        <f t="shared" si="90"/>
        <v>On</v>
      </c>
      <c r="O1772">
        <f t="shared" si="91"/>
        <v>6</v>
      </c>
    </row>
    <row r="1773" spans="1:15" x14ac:dyDescent="0.25">
      <c r="A1773" s="2">
        <v>35959</v>
      </c>
      <c r="B1773">
        <v>2000</v>
      </c>
      <c r="C1773">
        <v>12.76</v>
      </c>
      <c r="D1773">
        <v>12.76</v>
      </c>
      <c r="E1773">
        <v>12.76</v>
      </c>
      <c r="F1773">
        <v>12.76</v>
      </c>
      <c r="M1773" s="15">
        <v>26773</v>
      </c>
      <c r="N1773" t="str">
        <f t="shared" si="90"/>
        <v>On</v>
      </c>
      <c r="O1773">
        <f t="shared" si="91"/>
        <v>6</v>
      </c>
    </row>
    <row r="1774" spans="1:15" x14ac:dyDescent="0.25">
      <c r="A1774" s="2">
        <v>35959</v>
      </c>
      <c r="B1774">
        <v>2100</v>
      </c>
      <c r="C1774">
        <v>13.42</v>
      </c>
      <c r="D1774">
        <v>13.42</v>
      </c>
      <c r="E1774">
        <v>13.42</v>
      </c>
      <c r="F1774">
        <v>13.42</v>
      </c>
      <c r="M1774" s="15">
        <v>26873</v>
      </c>
      <c r="N1774" t="str">
        <f t="shared" si="90"/>
        <v>On</v>
      </c>
      <c r="O1774">
        <f t="shared" si="91"/>
        <v>6</v>
      </c>
    </row>
    <row r="1775" spans="1:15" x14ac:dyDescent="0.25">
      <c r="A1775" s="2">
        <v>35959</v>
      </c>
      <c r="B1775">
        <v>2200</v>
      </c>
      <c r="C1775">
        <v>13.01</v>
      </c>
      <c r="D1775">
        <v>13.01</v>
      </c>
      <c r="E1775">
        <v>13.01</v>
      </c>
      <c r="F1775">
        <v>13.01</v>
      </c>
      <c r="M1775" s="15">
        <v>27208</v>
      </c>
      <c r="N1775" t="str">
        <f t="shared" si="90"/>
        <v>On</v>
      </c>
      <c r="O1775">
        <f t="shared" si="91"/>
        <v>6</v>
      </c>
    </row>
    <row r="1776" spans="1:15" x14ac:dyDescent="0.25">
      <c r="A1776" s="2">
        <v>35959</v>
      </c>
      <c r="B1776">
        <v>2300</v>
      </c>
      <c r="C1776">
        <v>12.37</v>
      </c>
      <c r="D1776">
        <v>12.37</v>
      </c>
      <c r="E1776">
        <v>12.37</v>
      </c>
      <c r="F1776">
        <v>12.37</v>
      </c>
      <c r="M1776" s="15">
        <v>25736</v>
      </c>
      <c r="N1776" t="str">
        <f t="shared" si="90"/>
        <v>On</v>
      </c>
      <c r="O1776">
        <f t="shared" si="91"/>
        <v>6</v>
      </c>
    </row>
    <row r="1777" spans="1:15" x14ac:dyDescent="0.25">
      <c r="A1777" s="2">
        <v>35959</v>
      </c>
      <c r="B1777">
        <v>2400</v>
      </c>
      <c r="C1777">
        <v>11.87</v>
      </c>
      <c r="D1777">
        <v>11.87</v>
      </c>
      <c r="E1777">
        <v>11.87</v>
      </c>
      <c r="F1777">
        <v>11.87</v>
      </c>
      <c r="M1777" s="15">
        <v>23688</v>
      </c>
      <c r="N1777" t="str">
        <f t="shared" si="90"/>
        <v>Off</v>
      </c>
      <c r="O1777">
        <f t="shared" si="91"/>
        <v>6</v>
      </c>
    </row>
    <row r="1778" spans="1:15" x14ac:dyDescent="0.25">
      <c r="A1778" s="2">
        <v>35960</v>
      </c>
      <c r="B1778">
        <v>100</v>
      </c>
      <c r="C1778">
        <v>11.13</v>
      </c>
      <c r="D1778">
        <v>11.13</v>
      </c>
      <c r="E1778">
        <v>11.13</v>
      </c>
      <c r="F1778">
        <v>11.13</v>
      </c>
      <c r="M1778" s="15">
        <v>21917</v>
      </c>
      <c r="N1778" t="str">
        <f t="shared" si="90"/>
        <v>Off</v>
      </c>
      <c r="O1778">
        <f t="shared" si="91"/>
        <v>7</v>
      </c>
    </row>
    <row r="1779" spans="1:15" x14ac:dyDescent="0.25">
      <c r="A1779" s="2">
        <v>35960</v>
      </c>
      <c r="B1779">
        <v>200</v>
      </c>
      <c r="C1779">
        <v>9.73</v>
      </c>
      <c r="D1779">
        <v>9.73</v>
      </c>
      <c r="E1779">
        <v>9.73</v>
      </c>
      <c r="F1779">
        <v>9.73</v>
      </c>
      <c r="M1779" s="15">
        <v>20630</v>
      </c>
      <c r="N1779" t="str">
        <f t="shared" si="90"/>
        <v>Off</v>
      </c>
      <c r="O1779">
        <f t="shared" si="91"/>
        <v>7</v>
      </c>
    </row>
    <row r="1780" spans="1:15" x14ac:dyDescent="0.25">
      <c r="A1780" s="2">
        <v>35960</v>
      </c>
      <c r="B1780">
        <v>300</v>
      </c>
      <c r="C1780">
        <v>0.08</v>
      </c>
      <c r="D1780">
        <v>0.08</v>
      </c>
      <c r="E1780">
        <v>0.08</v>
      </c>
      <c r="F1780">
        <v>0.08</v>
      </c>
      <c r="M1780" s="15">
        <v>19683</v>
      </c>
      <c r="N1780" t="str">
        <f t="shared" si="90"/>
        <v>Off</v>
      </c>
      <c r="O1780">
        <f t="shared" si="91"/>
        <v>7</v>
      </c>
    </row>
    <row r="1781" spans="1:15" x14ac:dyDescent="0.25">
      <c r="A1781" s="2">
        <v>35960</v>
      </c>
      <c r="B1781">
        <v>400</v>
      </c>
      <c r="C1781">
        <v>0</v>
      </c>
      <c r="D1781">
        <v>0</v>
      </c>
      <c r="E1781">
        <v>0</v>
      </c>
      <c r="F1781">
        <v>0</v>
      </c>
      <c r="M1781" s="15">
        <v>19062</v>
      </c>
      <c r="N1781" t="str">
        <f t="shared" si="90"/>
        <v>Off</v>
      </c>
      <c r="O1781">
        <f t="shared" si="91"/>
        <v>7</v>
      </c>
    </row>
    <row r="1782" spans="1:15" x14ac:dyDescent="0.25">
      <c r="A1782" s="2">
        <v>35960</v>
      </c>
      <c r="B1782">
        <v>500</v>
      </c>
      <c r="C1782">
        <v>0</v>
      </c>
      <c r="D1782">
        <v>0</v>
      </c>
      <c r="E1782">
        <v>0</v>
      </c>
      <c r="F1782">
        <v>0</v>
      </c>
      <c r="M1782" s="15">
        <v>19119</v>
      </c>
      <c r="N1782" t="str">
        <f t="shared" si="90"/>
        <v>Off</v>
      </c>
      <c r="O1782">
        <f t="shared" si="91"/>
        <v>7</v>
      </c>
    </row>
    <row r="1783" spans="1:15" x14ac:dyDescent="0.25">
      <c r="A1783" s="2">
        <v>35960</v>
      </c>
      <c r="B1783">
        <v>600</v>
      </c>
      <c r="C1783">
        <v>0</v>
      </c>
      <c r="D1783">
        <v>0</v>
      </c>
      <c r="E1783">
        <v>0</v>
      </c>
      <c r="F1783">
        <v>0</v>
      </c>
      <c r="M1783" s="15">
        <v>19092</v>
      </c>
      <c r="N1783" t="str">
        <f t="shared" si="90"/>
        <v>Off</v>
      </c>
      <c r="O1783">
        <f t="shared" si="91"/>
        <v>7</v>
      </c>
    </row>
    <row r="1784" spans="1:15" x14ac:dyDescent="0.25">
      <c r="A1784" s="2">
        <v>35960</v>
      </c>
      <c r="B1784">
        <v>700</v>
      </c>
      <c r="C1784">
        <v>1.47</v>
      </c>
      <c r="D1784">
        <v>1.47</v>
      </c>
      <c r="E1784">
        <v>1.47</v>
      </c>
      <c r="F1784">
        <v>1.47</v>
      </c>
      <c r="M1784" s="15">
        <v>19206</v>
      </c>
      <c r="N1784" t="str">
        <f t="shared" si="90"/>
        <v>Off</v>
      </c>
      <c r="O1784">
        <f t="shared" si="91"/>
        <v>7</v>
      </c>
    </row>
    <row r="1785" spans="1:15" x14ac:dyDescent="0.25">
      <c r="A1785" s="2">
        <v>35960</v>
      </c>
      <c r="B1785">
        <v>800</v>
      </c>
      <c r="C1785">
        <v>8.82</v>
      </c>
      <c r="D1785">
        <v>8.82</v>
      </c>
      <c r="E1785">
        <v>8.82</v>
      </c>
      <c r="F1785">
        <v>8.82</v>
      </c>
      <c r="M1785" s="15">
        <v>20465</v>
      </c>
      <c r="N1785" t="str">
        <f t="shared" si="90"/>
        <v>On</v>
      </c>
      <c r="O1785">
        <f t="shared" si="91"/>
        <v>7</v>
      </c>
    </row>
    <row r="1786" spans="1:15" x14ac:dyDescent="0.25">
      <c r="A1786" s="2">
        <v>35960</v>
      </c>
      <c r="B1786">
        <v>900</v>
      </c>
      <c r="C1786">
        <v>10.24</v>
      </c>
      <c r="D1786">
        <v>10.24</v>
      </c>
      <c r="E1786">
        <v>10.24</v>
      </c>
      <c r="F1786">
        <v>10.24</v>
      </c>
      <c r="M1786" s="15">
        <v>22415</v>
      </c>
      <c r="N1786" t="str">
        <f t="shared" si="90"/>
        <v>On</v>
      </c>
      <c r="O1786">
        <f t="shared" si="91"/>
        <v>7</v>
      </c>
    </row>
    <row r="1787" spans="1:15" x14ac:dyDescent="0.25">
      <c r="A1787" s="2">
        <v>35960</v>
      </c>
      <c r="B1787">
        <v>1000</v>
      </c>
      <c r="C1787">
        <v>12.62</v>
      </c>
      <c r="D1787">
        <v>12.62</v>
      </c>
      <c r="E1787">
        <v>12.62</v>
      </c>
      <c r="F1787">
        <v>12.62</v>
      </c>
      <c r="M1787" s="15">
        <v>24138</v>
      </c>
      <c r="N1787" t="str">
        <f t="shared" si="90"/>
        <v>On</v>
      </c>
      <c r="O1787">
        <f t="shared" si="91"/>
        <v>7</v>
      </c>
    </row>
    <row r="1788" spans="1:15" x14ac:dyDescent="0.25">
      <c r="A1788" s="2">
        <v>35960</v>
      </c>
      <c r="B1788">
        <v>1100</v>
      </c>
      <c r="C1788">
        <v>13.65</v>
      </c>
      <c r="D1788">
        <v>13.65</v>
      </c>
      <c r="E1788">
        <v>13.65</v>
      </c>
      <c r="F1788">
        <v>13.65</v>
      </c>
      <c r="M1788" s="15">
        <v>25461</v>
      </c>
      <c r="N1788" t="str">
        <f t="shared" si="90"/>
        <v>On</v>
      </c>
      <c r="O1788">
        <f t="shared" si="91"/>
        <v>7</v>
      </c>
    </row>
    <row r="1789" spans="1:15" x14ac:dyDescent="0.25">
      <c r="A1789" s="2">
        <v>35960</v>
      </c>
      <c r="B1789">
        <v>1200</v>
      </c>
      <c r="C1789">
        <v>14.03</v>
      </c>
      <c r="D1789">
        <v>14.03</v>
      </c>
      <c r="E1789">
        <v>14.03</v>
      </c>
      <c r="F1789">
        <v>14.03</v>
      </c>
      <c r="M1789" s="15">
        <v>26351</v>
      </c>
      <c r="N1789" t="str">
        <f t="shared" si="90"/>
        <v>On</v>
      </c>
      <c r="O1789">
        <f t="shared" si="91"/>
        <v>7</v>
      </c>
    </row>
    <row r="1790" spans="1:15" x14ac:dyDescent="0.25">
      <c r="A1790" s="2">
        <v>35960</v>
      </c>
      <c r="B1790">
        <v>1300</v>
      </c>
      <c r="C1790">
        <v>14.1</v>
      </c>
      <c r="D1790">
        <v>14.1</v>
      </c>
      <c r="E1790">
        <v>14.1</v>
      </c>
      <c r="F1790">
        <v>14.1</v>
      </c>
      <c r="M1790" s="15">
        <v>26677</v>
      </c>
      <c r="N1790" t="str">
        <f t="shared" si="90"/>
        <v>On</v>
      </c>
      <c r="O1790">
        <f t="shared" si="91"/>
        <v>7</v>
      </c>
    </row>
    <row r="1791" spans="1:15" x14ac:dyDescent="0.25">
      <c r="A1791" s="2">
        <v>35960</v>
      </c>
      <c r="B1791">
        <v>1400</v>
      </c>
      <c r="C1791">
        <v>14.07</v>
      </c>
      <c r="D1791">
        <v>14.07</v>
      </c>
      <c r="E1791">
        <v>14.07</v>
      </c>
      <c r="F1791">
        <v>14.07</v>
      </c>
      <c r="M1791" s="15">
        <v>26780</v>
      </c>
      <c r="N1791" t="str">
        <f t="shared" si="90"/>
        <v>On</v>
      </c>
      <c r="O1791">
        <f t="shared" si="91"/>
        <v>7</v>
      </c>
    </row>
    <row r="1792" spans="1:15" x14ac:dyDescent="0.25">
      <c r="A1792" s="2">
        <v>35960</v>
      </c>
      <c r="B1792">
        <v>1500</v>
      </c>
      <c r="C1792">
        <v>13.93</v>
      </c>
      <c r="D1792">
        <v>13.93</v>
      </c>
      <c r="E1792">
        <v>13.93</v>
      </c>
      <c r="F1792">
        <v>13.93</v>
      </c>
      <c r="M1792" s="15">
        <v>26728</v>
      </c>
      <c r="N1792" t="str">
        <f t="shared" si="90"/>
        <v>On</v>
      </c>
      <c r="O1792">
        <f t="shared" si="91"/>
        <v>7</v>
      </c>
    </row>
    <row r="1793" spans="1:15" x14ac:dyDescent="0.25">
      <c r="A1793" s="2">
        <v>35960</v>
      </c>
      <c r="B1793">
        <v>1600</v>
      </c>
      <c r="C1793">
        <v>14.03</v>
      </c>
      <c r="D1793">
        <v>14.03</v>
      </c>
      <c r="E1793">
        <v>14.03</v>
      </c>
      <c r="F1793">
        <v>14.03</v>
      </c>
      <c r="M1793" s="15">
        <v>26895</v>
      </c>
      <c r="N1793" t="str">
        <f t="shared" si="90"/>
        <v>On</v>
      </c>
      <c r="O1793">
        <f t="shared" si="91"/>
        <v>7</v>
      </c>
    </row>
    <row r="1794" spans="1:15" x14ac:dyDescent="0.25">
      <c r="A1794" s="2">
        <v>35960</v>
      </c>
      <c r="B1794">
        <v>1700</v>
      </c>
      <c r="C1794">
        <v>14.38</v>
      </c>
      <c r="D1794">
        <v>14.38</v>
      </c>
      <c r="E1794">
        <v>14.38</v>
      </c>
      <c r="F1794">
        <v>14.38</v>
      </c>
      <c r="M1794" s="15">
        <v>27281</v>
      </c>
      <c r="N1794" t="str">
        <f t="shared" si="90"/>
        <v>On</v>
      </c>
      <c r="O1794">
        <f t="shared" si="91"/>
        <v>7</v>
      </c>
    </row>
    <row r="1795" spans="1:15" x14ac:dyDescent="0.25">
      <c r="A1795" s="2">
        <v>35960</v>
      </c>
      <c r="B1795">
        <v>1800</v>
      </c>
      <c r="C1795">
        <v>14.45</v>
      </c>
      <c r="D1795">
        <v>14.45</v>
      </c>
      <c r="E1795">
        <v>14.45</v>
      </c>
      <c r="F1795">
        <v>14.45</v>
      </c>
      <c r="M1795" s="15">
        <v>27468</v>
      </c>
      <c r="N1795" t="str">
        <f t="shared" ref="N1795:N1858" si="92">+IF(B1795&gt;700,IF(B1795&lt;2400,"On","Off"),"Off")</f>
        <v>On</v>
      </c>
      <c r="O1795">
        <f t="shared" ref="O1795:O1858" si="93">+WEEKDAY(A1795,2)</f>
        <v>7</v>
      </c>
    </row>
    <row r="1796" spans="1:15" x14ac:dyDescent="0.25">
      <c r="A1796" s="2">
        <v>35960</v>
      </c>
      <c r="B1796">
        <v>1900</v>
      </c>
      <c r="C1796">
        <v>13.62</v>
      </c>
      <c r="D1796">
        <v>13.62</v>
      </c>
      <c r="E1796">
        <v>13.62</v>
      </c>
      <c r="F1796">
        <v>13.62</v>
      </c>
      <c r="M1796" s="15">
        <v>27330</v>
      </c>
      <c r="N1796" t="str">
        <f t="shared" si="92"/>
        <v>On</v>
      </c>
      <c r="O1796">
        <f t="shared" si="93"/>
        <v>7</v>
      </c>
    </row>
    <row r="1797" spans="1:15" x14ac:dyDescent="0.25">
      <c r="A1797" s="2">
        <v>35960</v>
      </c>
      <c r="B1797">
        <v>2000</v>
      </c>
      <c r="C1797">
        <v>13.13</v>
      </c>
      <c r="D1797">
        <v>13.13</v>
      </c>
      <c r="E1797">
        <v>13.13</v>
      </c>
      <c r="F1797">
        <v>13.13</v>
      </c>
      <c r="M1797" s="15">
        <v>27046</v>
      </c>
      <c r="N1797" t="str">
        <f t="shared" si="92"/>
        <v>On</v>
      </c>
      <c r="O1797">
        <f t="shared" si="93"/>
        <v>7</v>
      </c>
    </row>
    <row r="1798" spans="1:15" x14ac:dyDescent="0.25">
      <c r="A1798" s="2">
        <v>35960</v>
      </c>
      <c r="B1798">
        <v>2100</v>
      </c>
      <c r="C1798">
        <v>14.05</v>
      </c>
      <c r="D1798">
        <v>14.05</v>
      </c>
      <c r="E1798">
        <v>14.05</v>
      </c>
      <c r="F1798">
        <v>14.05</v>
      </c>
      <c r="M1798" s="15">
        <v>27596</v>
      </c>
      <c r="N1798" t="str">
        <f t="shared" si="92"/>
        <v>On</v>
      </c>
      <c r="O1798">
        <f t="shared" si="93"/>
        <v>7</v>
      </c>
    </row>
    <row r="1799" spans="1:15" x14ac:dyDescent="0.25">
      <c r="A1799" s="2">
        <v>35960</v>
      </c>
      <c r="B1799">
        <v>2200</v>
      </c>
      <c r="C1799">
        <v>14.35</v>
      </c>
      <c r="D1799">
        <v>14.35</v>
      </c>
      <c r="E1799">
        <v>14.35</v>
      </c>
      <c r="F1799">
        <v>14.35</v>
      </c>
      <c r="M1799" s="15">
        <v>28505</v>
      </c>
      <c r="N1799" t="str">
        <f t="shared" si="92"/>
        <v>On</v>
      </c>
      <c r="O1799">
        <f t="shared" si="93"/>
        <v>7</v>
      </c>
    </row>
    <row r="1800" spans="1:15" x14ac:dyDescent="0.25">
      <c r="A1800" s="2">
        <v>35960</v>
      </c>
      <c r="B1800">
        <v>2300</v>
      </c>
      <c r="C1800">
        <v>13.09</v>
      </c>
      <c r="D1800">
        <v>13.09</v>
      </c>
      <c r="E1800">
        <v>13.09</v>
      </c>
      <c r="F1800">
        <v>13.09</v>
      </c>
      <c r="M1800" s="15">
        <v>27126</v>
      </c>
      <c r="N1800" t="str">
        <f t="shared" si="92"/>
        <v>On</v>
      </c>
      <c r="O1800">
        <f t="shared" si="93"/>
        <v>7</v>
      </c>
    </row>
    <row r="1801" spans="1:15" x14ac:dyDescent="0.25">
      <c r="A1801" s="2">
        <v>35960</v>
      </c>
      <c r="B1801">
        <v>2400</v>
      </c>
      <c r="C1801">
        <v>12</v>
      </c>
      <c r="D1801">
        <v>12</v>
      </c>
      <c r="E1801">
        <v>12</v>
      </c>
      <c r="F1801">
        <v>12</v>
      </c>
      <c r="M1801" s="15">
        <v>24729</v>
      </c>
      <c r="N1801" t="str">
        <f t="shared" si="92"/>
        <v>Off</v>
      </c>
      <c r="O1801">
        <f t="shared" si="93"/>
        <v>7</v>
      </c>
    </row>
    <row r="1802" spans="1:15" x14ac:dyDescent="0.25">
      <c r="A1802" s="2">
        <v>35961</v>
      </c>
      <c r="B1802">
        <v>100</v>
      </c>
      <c r="C1802">
        <v>11.12</v>
      </c>
      <c r="D1802">
        <v>11.12</v>
      </c>
      <c r="E1802">
        <v>11.12</v>
      </c>
      <c r="F1802">
        <v>11.12</v>
      </c>
      <c r="M1802" s="15">
        <v>22556</v>
      </c>
      <c r="N1802" t="str">
        <f t="shared" si="92"/>
        <v>Off</v>
      </c>
      <c r="O1802">
        <f t="shared" si="93"/>
        <v>1</v>
      </c>
    </row>
    <row r="1803" spans="1:15" x14ac:dyDescent="0.25">
      <c r="A1803" s="2">
        <v>35961</v>
      </c>
      <c r="B1803">
        <v>200</v>
      </c>
      <c r="C1803">
        <v>11.2</v>
      </c>
      <c r="D1803">
        <v>11.2</v>
      </c>
      <c r="E1803">
        <v>11.2</v>
      </c>
      <c r="F1803">
        <v>11.2</v>
      </c>
      <c r="M1803" s="15">
        <v>21390</v>
      </c>
      <c r="N1803" t="str">
        <f t="shared" si="92"/>
        <v>Off</v>
      </c>
      <c r="O1803">
        <f t="shared" si="93"/>
        <v>1</v>
      </c>
    </row>
    <row r="1804" spans="1:15" x14ac:dyDescent="0.25">
      <c r="A1804" s="2">
        <v>35961</v>
      </c>
      <c r="B1804">
        <v>300</v>
      </c>
      <c r="C1804">
        <v>11.09</v>
      </c>
      <c r="D1804">
        <v>11.09</v>
      </c>
      <c r="E1804">
        <v>11.09</v>
      </c>
      <c r="F1804">
        <v>11.09</v>
      </c>
      <c r="M1804" s="15">
        <v>20877</v>
      </c>
      <c r="N1804" t="str">
        <f t="shared" si="92"/>
        <v>Off</v>
      </c>
      <c r="O1804">
        <f t="shared" si="93"/>
        <v>1</v>
      </c>
    </row>
    <row r="1805" spans="1:15" x14ac:dyDescent="0.25">
      <c r="A1805" s="2">
        <v>35961</v>
      </c>
      <c r="B1805">
        <v>400</v>
      </c>
      <c r="C1805">
        <v>10.94</v>
      </c>
      <c r="D1805">
        <v>10.94</v>
      </c>
      <c r="E1805">
        <v>10.94</v>
      </c>
      <c r="F1805">
        <v>10.94</v>
      </c>
      <c r="M1805" s="15">
        <v>20571</v>
      </c>
      <c r="N1805" t="str">
        <f t="shared" si="92"/>
        <v>Off</v>
      </c>
      <c r="O1805">
        <f t="shared" si="93"/>
        <v>1</v>
      </c>
    </row>
    <row r="1806" spans="1:15" x14ac:dyDescent="0.25">
      <c r="A1806" s="2">
        <v>35961</v>
      </c>
      <c r="B1806">
        <v>500</v>
      </c>
      <c r="C1806">
        <v>10.9</v>
      </c>
      <c r="D1806">
        <v>10.9</v>
      </c>
      <c r="E1806">
        <v>10.9</v>
      </c>
      <c r="F1806">
        <v>10.9</v>
      </c>
      <c r="M1806" s="15">
        <v>20706</v>
      </c>
      <c r="N1806" t="str">
        <f t="shared" si="92"/>
        <v>Off</v>
      </c>
      <c r="O1806">
        <f t="shared" si="93"/>
        <v>1</v>
      </c>
    </row>
    <row r="1807" spans="1:15" x14ac:dyDescent="0.25">
      <c r="A1807" s="2">
        <v>35961</v>
      </c>
      <c r="B1807">
        <v>600</v>
      </c>
      <c r="C1807">
        <v>10.93</v>
      </c>
      <c r="D1807">
        <v>10.93</v>
      </c>
      <c r="E1807">
        <v>10.93</v>
      </c>
      <c r="F1807">
        <v>10.93</v>
      </c>
      <c r="M1807" s="15">
        <v>21955</v>
      </c>
      <c r="N1807" t="str">
        <f t="shared" si="92"/>
        <v>Off</v>
      </c>
      <c r="O1807">
        <f t="shared" si="93"/>
        <v>1</v>
      </c>
    </row>
    <row r="1808" spans="1:15" x14ac:dyDescent="0.25">
      <c r="A1808" s="2">
        <v>35961</v>
      </c>
      <c r="B1808">
        <v>700</v>
      </c>
      <c r="C1808">
        <v>12.32</v>
      </c>
      <c r="D1808">
        <v>12.32</v>
      </c>
      <c r="E1808">
        <v>12.32</v>
      </c>
      <c r="F1808">
        <v>12.32</v>
      </c>
      <c r="M1808" s="15">
        <v>24483</v>
      </c>
      <c r="N1808" t="str">
        <f t="shared" si="92"/>
        <v>Off</v>
      </c>
      <c r="O1808">
        <f t="shared" si="93"/>
        <v>1</v>
      </c>
    </row>
    <row r="1809" spans="1:15" x14ac:dyDescent="0.25">
      <c r="A1809" s="2">
        <v>35961</v>
      </c>
      <c r="B1809">
        <v>800</v>
      </c>
      <c r="C1809">
        <v>13.82</v>
      </c>
      <c r="D1809">
        <v>13.71</v>
      </c>
      <c r="E1809">
        <v>13.72</v>
      </c>
      <c r="F1809">
        <v>14.69</v>
      </c>
      <c r="M1809" s="15">
        <v>27867</v>
      </c>
      <c r="N1809" t="str">
        <f t="shared" si="92"/>
        <v>On</v>
      </c>
      <c r="O1809">
        <f t="shared" si="93"/>
        <v>1</v>
      </c>
    </row>
    <row r="1810" spans="1:15" x14ac:dyDescent="0.25">
      <c r="A1810" s="2">
        <v>35961</v>
      </c>
      <c r="B1810">
        <v>900</v>
      </c>
      <c r="C1810">
        <v>14.13</v>
      </c>
      <c r="D1810">
        <v>13.95</v>
      </c>
      <c r="E1810">
        <v>13.97</v>
      </c>
      <c r="F1810">
        <v>15.55</v>
      </c>
      <c r="M1810" s="15">
        <v>30177</v>
      </c>
      <c r="N1810" t="str">
        <f t="shared" si="92"/>
        <v>On</v>
      </c>
      <c r="O1810">
        <f t="shared" si="93"/>
        <v>1</v>
      </c>
    </row>
    <row r="1811" spans="1:15" x14ac:dyDescent="0.25">
      <c r="A1811" s="2">
        <v>35961</v>
      </c>
      <c r="B1811">
        <v>1000</v>
      </c>
      <c r="C1811">
        <v>14.62</v>
      </c>
      <c r="D1811">
        <v>14.49</v>
      </c>
      <c r="E1811">
        <v>14.5</v>
      </c>
      <c r="F1811">
        <v>15.76</v>
      </c>
      <c r="M1811" s="15">
        <v>31571</v>
      </c>
      <c r="N1811" t="str">
        <f t="shared" si="92"/>
        <v>On</v>
      </c>
      <c r="O1811">
        <f t="shared" si="93"/>
        <v>1</v>
      </c>
    </row>
    <row r="1812" spans="1:15" x14ac:dyDescent="0.25">
      <c r="A1812" s="2">
        <v>35961</v>
      </c>
      <c r="B1812">
        <v>1100</v>
      </c>
      <c r="C1812">
        <v>14.69</v>
      </c>
      <c r="D1812">
        <v>14.56</v>
      </c>
      <c r="E1812">
        <v>14.57</v>
      </c>
      <c r="F1812">
        <v>15.78</v>
      </c>
      <c r="M1812" s="15">
        <v>32421</v>
      </c>
      <c r="N1812" t="str">
        <f t="shared" si="92"/>
        <v>On</v>
      </c>
      <c r="O1812">
        <f t="shared" si="93"/>
        <v>1</v>
      </c>
    </row>
    <row r="1813" spans="1:15" x14ac:dyDescent="0.25">
      <c r="A1813" s="2">
        <v>35961</v>
      </c>
      <c r="B1813">
        <v>1200</v>
      </c>
      <c r="C1813">
        <v>15.43</v>
      </c>
      <c r="D1813">
        <v>14.95</v>
      </c>
      <c r="E1813">
        <v>14.99</v>
      </c>
      <c r="F1813">
        <v>19.010000000000002</v>
      </c>
      <c r="M1813" s="15">
        <v>33003</v>
      </c>
      <c r="N1813" t="str">
        <f t="shared" si="92"/>
        <v>On</v>
      </c>
      <c r="O1813">
        <f t="shared" si="93"/>
        <v>1</v>
      </c>
    </row>
    <row r="1814" spans="1:15" x14ac:dyDescent="0.25">
      <c r="A1814" s="2">
        <v>35961</v>
      </c>
      <c r="B1814">
        <v>1300</v>
      </c>
      <c r="C1814">
        <v>15.26</v>
      </c>
      <c r="D1814">
        <v>15.17</v>
      </c>
      <c r="E1814">
        <v>15.18</v>
      </c>
      <c r="F1814">
        <v>15.7</v>
      </c>
      <c r="M1814" s="15">
        <v>33252</v>
      </c>
      <c r="N1814" t="str">
        <f t="shared" si="92"/>
        <v>On</v>
      </c>
      <c r="O1814">
        <f t="shared" si="93"/>
        <v>1</v>
      </c>
    </row>
    <row r="1815" spans="1:15" x14ac:dyDescent="0.25">
      <c r="A1815" s="2">
        <v>35961</v>
      </c>
      <c r="B1815">
        <v>1400</v>
      </c>
      <c r="C1815">
        <v>15.83</v>
      </c>
      <c r="D1815">
        <v>15.79</v>
      </c>
      <c r="E1815">
        <v>15.8</v>
      </c>
      <c r="F1815">
        <v>16.25</v>
      </c>
      <c r="M1815" s="15">
        <v>33524</v>
      </c>
      <c r="N1815" t="str">
        <f t="shared" si="92"/>
        <v>On</v>
      </c>
      <c r="O1815">
        <f t="shared" si="93"/>
        <v>1</v>
      </c>
    </row>
    <row r="1816" spans="1:15" x14ac:dyDescent="0.25">
      <c r="A1816" s="2">
        <v>35961</v>
      </c>
      <c r="B1816">
        <v>1500</v>
      </c>
      <c r="C1816">
        <v>15.52</v>
      </c>
      <c r="D1816">
        <v>15.49</v>
      </c>
      <c r="E1816">
        <v>15.5</v>
      </c>
      <c r="F1816">
        <v>16.309999999999999</v>
      </c>
      <c r="M1816" s="15">
        <v>33651</v>
      </c>
      <c r="N1816" t="str">
        <f t="shared" si="92"/>
        <v>On</v>
      </c>
      <c r="O1816">
        <f t="shared" si="93"/>
        <v>1</v>
      </c>
    </row>
    <row r="1817" spans="1:15" x14ac:dyDescent="0.25">
      <c r="A1817" s="2">
        <v>35961</v>
      </c>
      <c r="B1817">
        <v>1600</v>
      </c>
      <c r="C1817">
        <v>22.04</v>
      </c>
      <c r="D1817">
        <v>18.190000000000001</v>
      </c>
      <c r="E1817">
        <v>18.43</v>
      </c>
      <c r="F1817">
        <v>53.8</v>
      </c>
      <c r="M1817" s="15">
        <v>33692</v>
      </c>
      <c r="N1817" t="str">
        <f t="shared" si="92"/>
        <v>On</v>
      </c>
      <c r="O1817">
        <f t="shared" si="93"/>
        <v>1</v>
      </c>
    </row>
    <row r="1818" spans="1:15" x14ac:dyDescent="0.25">
      <c r="A1818" s="2">
        <v>35961</v>
      </c>
      <c r="B1818">
        <v>1700</v>
      </c>
      <c r="C1818">
        <v>24.73</v>
      </c>
      <c r="D1818">
        <v>20.170000000000002</v>
      </c>
      <c r="E1818">
        <v>20.46</v>
      </c>
      <c r="F1818">
        <v>63.02</v>
      </c>
      <c r="M1818" s="15">
        <v>33894</v>
      </c>
      <c r="N1818" t="str">
        <f t="shared" si="92"/>
        <v>On</v>
      </c>
      <c r="O1818">
        <f t="shared" si="93"/>
        <v>1</v>
      </c>
    </row>
    <row r="1819" spans="1:15" x14ac:dyDescent="0.25">
      <c r="A1819" s="2">
        <v>35961</v>
      </c>
      <c r="B1819">
        <v>1800</v>
      </c>
      <c r="C1819">
        <v>16.809999999999999</v>
      </c>
      <c r="D1819">
        <v>15.55</v>
      </c>
      <c r="E1819">
        <v>15.63</v>
      </c>
      <c r="F1819">
        <v>27.45</v>
      </c>
      <c r="M1819" s="15">
        <v>33778</v>
      </c>
      <c r="N1819" t="str">
        <f t="shared" si="92"/>
        <v>On</v>
      </c>
      <c r="O1819">
        <f t="shared" si="93"/>
        <v>1</v>
      </c>
    </row>
    <row r="1820" spans="1:15" x14ac:dyDescent="0.25">
      <c r="A1820" s="2">
        <v>35961</v>
      </c>
      <c r="B1820">
        <v>1900</v>
      </c>
      <c r="C1820">
        <v>14.23</v>
      </c>
      <c r="D1820">
        <v>14.23</v>
      </c>
      <c r="E1820">
        <v>14.23</v>
      </c>
      <c r="F1820">
        <v>14.23</v>
      </c>
      <c r="M1820" s="15">
        <v>32772</v>
      </c>
      <c r="N1820" t="str">
        <f t="shared" si="92"/>
        <v>On</v>
      </c>
      <c r="O1820">
        <f t="shared" si="93"/>
        <v>1</v>
      </c>
    </row>
    <row r="1821" spans="1:15" x14ac:dyDescent="0.25">
      <c r="A1821" s="2">
        <v>35961</v>
      </c>
      <c r="B1821">
        <v>2000</v>
      </c>
      <c r="C1821">
        <v>14.31</v>
      </c>
      <c r="D1821">
        <v>14.31</v>
      </c>
      <c r="E1821">
        <v>14.31</v>
      </c>
      <c r="F1821">
        <v>14.31</v>
      </c>
      <c r="M1821" s="15">
        <v>32266</v>
      </c>
      <c r="N1821" t="str">
        <f t="shared" si="92"/>
        <v>On</v>
      </c>
      <c r="O1821">
        <f t="shared" si="93"/>
        <v>1</v>
      </c>
    </row>
    <row r="1822" spans="1:15" x14ac:dyDescent="0.25">
      <c r="A1822" s="2">
        <v>35961</v>
      </c>
      <c r="B1822">
        <v>2100</v>
      </c>
      <c r="C1822">
        <v>16.36</v>
      </c>
      <c r="D1822">
        <v>16.36</v>
      </c>
      <c r="E1822">
        <v>16.36</v>
      </c>
      <c r="F1822">
        <v>16.36</v>
      </c>
      <c r="M1822" s="15">
        <v>32180</v>
      </c>
      <c r="N1822" t="str">
        <f t="shared" si="92"/>
        <v>On</v>
      </c>
      <c r="O1822">
        <f t="shared" si="93"/>
        <v>1</v>
      </c>
    </row>
    <row r="1823" spans="1:15" x14ac:dyDescent="0.25">
      <c r="A1823" s="2">
        <v>35961</v>
      </c>
      <c r="B1823">
        <v>2200</v>
      </c>
      <c r="C1823">
        <v>14.62</v>
      </c>
      <c r="D1823">
        <v>14.62</v>
      </c>
      <c r="E1823">
        <v>14.62</v>
      </c>
      <c r="F1823">
        <v>14.62</v>
      </c>
      <c r="M1823" s="15">
        <v>32212</v>
      </c>
      <c r="N1823" t="str">
        <f t="shared" si="92"/>
        <v>On</v>
      </c>
      <c r="O1823">
        <f t="shared" si="93"/>
        <v>1</v>
      </c>
    </row>
    <row r="1824" spans="1:15" x14ac:dyDescent="0.25">
      <c r="A1824" s="2">
        <v>35961</v>
      </c>
      <c r="B1824">
        <v>2300</v>
      </c>
      <c r="C1824">
        <v>13.92</v>
      </c>
      <c r="D1824">
        <v>13.92</v>
      </c>
      <c r="E1824">
        <v>13.92</v>
      </c>
      <c r="F1824">
        <v>13.92</v>
      </c>
      <c r="M1824" s="15">
        <v>29793</v>
      </c>
      <c r="N1824" t="str">
        <f t="shared" si="92"/>
        <v>On</v>
      </c>
      <c r="O1824">
        <f t="shared" si="93"/>
        <v>1</v>
      </c>
    </row>
    <row r="1825" spans="1:15" x14ac:dyDescent="0.25">
      <c r="A1825" s="2">
        <v>35961</v>
      </c>
      <c r="B1825">
        <v>2400</v>
      </c>
      <c r="C1825">
        <v>12.51</v>
      </c>
      <c r="D1825">
        <v>12.51</v>
      </c>
      <c r="E1825">
        <v>12.51</v>
      </c>
      <c r="F1825">
        <v>12.51</v>
      </c>
      <c r="M1825" s="15">
        <v>26716</v>
      </c>
      <c r="N1825" t="str">
        <f t="shared" si="92"/>
        <v>Off</v>
      </c>
      <c r="O1825">
        <f t="shared" si="93"/>
        <v>1</v>
      </c>
    </row>
    <row r="1826" spans="1:15" x14ac:dyDescent="0.25">
      <c r="A1826" s="2">
        <v>35962</v>
      </c>
      <c r="B1826">
        <v>100</v>
      </c>
      <c r="C1826">
        <v>11.44</v>
      </c>
      <c r="D1826">
        <v>11.44</v>
      </c>
      <c r="E1826">
        <v>11.44</v>
      </c>
      <c r="F1826">
        <v>11.44</v>
      </c>
      <c r="M1826" s="15">
        <v>24630</v>
      </c>
      <c r="N1826" t="str">
        <f t="shared" si="92"/>
        <v>Off</v>
      </c>
      <c r="O1826">
        <f t="shared" si="93"/>
        <v>2</v>
      </c>
    </row>
    <row r="1827" spans="1:15" x14ac:dyDescent="0.25">
      <c r="A1827" s="2">
        <v>35962</v>
      </c>
      <c r="B1827">
        <v>200</v>
      </c>
      <c r="C1827">
        <v>11.57</v>
      </c>
      <c r="D1827">
        <v>11.57</v>
      </c>
      <c r="E1827">
        <v>11.57</v>
      </c>
      <c r="F1827">
        <v>11.57</v>
      </c>
      <c r="M1827" s="15">
        <v>23034</v>
      </c>
      <c r="N1827" t="str">
        <f t="shared" si="92"/>
        <v>Off</v>
      </c>
      <c r="O1827">
        <f t="shared" si="93"/>
        <v>2</v>
      </c>
    </row>
    <row r="1828" spans="1:15" x14ac:dyDescent="0.25">
      <c r="A1828" s="2">
        <v>35962</v>
      </c>
      <c r="B1828">
        <v>300</v>
      </c>
      <c r="C1828">
        <v>11.38</v>
      </c>
      <c r="D1828">
        <v>11.38</v>
      </c>
      <c r="E1828">
        <v>11.38</v>
      </c>
      <c r="F1828">
        <v>11.38</v>
      </c>
      <c r="M1828" s="15">
        <v>22365</v>
      </c>
      <c r="N1828" t="str">
        <f t="shared" si="92"/>
        <v>Off</v>
      </c>
      <c r="O1828">
        <f t="shared" si="93"/>
        <v>2</v>
      </c>
    </row>
    <row r="1829" spans="1:15" x14ac:dyDescent="0.25">
      <c r="A1829" s="2">
        <v>35962</v>
      </c>
      <c r="B1829">
        <v>400</v>
      </c>
      <c r="C1829">
        <v>11.14</v>
      </c>
      <c r="D1829">
        <v>11.14</v>
      </c>
      <c r="E1829">
        <v>11.14</v>
      </c>
      <c r="F1829">
        <v>11.14</v>
      </c>
      <c r="M1829" s="15">
        <v>21945</v>
      </c>
      <c r="N1829" t="str">
        <f t="shared" si="92"/>
        <v>Off</v>
      </c>
      <c r="O1829">
        <f t="shared" si="93"/>
        <v>2</v>
      </c>
    </row>
    <row r="1830" spans="1:15" x14ac:dyDescent="0.25">
      <c r="A1830" s="2">
        <v>35962</v>
      </c>
      <c r="B1830">
        <v>500</v>
      </c>
      <c r="C1830">
        <v>11.31</v>
      </c>
      <c r="D1830">
        <v>11.31</v>
      </c>
      <c r="E1830">
        <v>11.31</v>
      </c>
      <c r="F1830">
        <v>11.31</v>
      </c>
      <c r="M1830" s="15">
        <v>22109</v>
      </c>
      <c r="N1830" t="str">
        <f t="shared" si="92"/>
        <v>Off</v>
      </c>
      <c r="O1830">
        <f t="shared" si="93"/>
        <v>2</v>
      </c>
    </row>
    <row r="1831" spans="1:15" x14ac:dyDescent="0.25">
      <c r="A1831" s="2">
        <v>35962</v>
      </c>
      <c r="B1831">
        <v>600</v>
      </c>
      <c r="C1831">
        <v>12.43</v>
      </c>
      <c r="D1831">
        <v>12.43</v>
      </c>
      <c r="E1831">
        <v>12.43</v>
      </c>
      <c r="F1831">
        <v>12.43</v>
      </c>
      <c r="M1831" s="15">
        <v>23509</v>
      </c>
      <c r="N1831" t="str">
        <f t="shared" si="92"/>
        <v>Off</v>
      </c>
      <c r="O1831">
        <f t="shared" si="93"/>
        <v>2</v>
      </c>
    </row>
    <row r="1832" spans="1:15" x14ac:dyDescent="0.25">
      <c r="A1832" s="2">
        <v>35962</v>
      </c>
      <c r="B1832">
        <v>700</v>
      </c>
      <c r="C1832">
        <v>12.91</v>
      </c>
      <c r="D1832">
        <v>12.91</v>
      </c>
      <c r="E1832">
        <v>12.91</v>
      </c>
      <c r="F1832">
        <v>12.91</v>
      </c>
      <c r="M1832" s="15">
        <v>26305</v>
      </c>
      <c r="N1832" t="str">
        <f t="shared" si="92"/>
        <v>Off</v>
      </c>
      <c r="O1832">
        <f t="shared" si="93"/>
        <v>2</v>
      </c>
    </row>
    <row r="1833" spans="1:15" x14ac:dyDescent="0.25">
      <c r="A1833" s="2">
        <v>35962</v>
      </c>
      <c r="B1833">
        <v>800</v>
      </c>
      <c r="C1833">
        <v>14.17</v>
      </c>
      <c r="D1833">
        <v>14.17</v>
      </c>
      <c r="E1833">
        <v>14.17</v>
      </c>
      <c r="F1833">
        <v>14.17</v>
      </c>
      <c r="M1833" s="15">
        <v>29454</v>
      </c>
      <c r="N1833" t="str">
        <f t="shared" si="92"/>
        <v>On</v>
      </c>
      <c r="O1833">
        <f t="shared" si="93"/>
        <v>2</v>
      </c>
    </row>
    <row r="1834" spans="1:15" x14ac:dyDescent="0.25">
      <c r="A1834" s="2">
        <v>35962</v>
      </c>
      <c r="B1834">
        <v>900</v>
      </c>
      <c r="C1834">
        <v>15.78</v>
      </c>
      <c r="D1834">
        <v>15.78</v>
      </c>
      <c r="E1834">
        <v>15.78</v>
      </c>
      <c r="F1834">
        <v>15.78</v>
      </c>
      <c r="M1834" s="15">
        <v>31890</v>
      </c>
      <c r="N1834" t="str">
        <f t="shared" si="92"/>
        <v>On</v>
      </c>
      <c r="O1834">
        <f t="shared" si="93"/>
        <v>2</v>
      </c>
    </row>
    <row r="1835" spans="1:15" x14ac:dyDescent="0.25">
      <c r="A1835" s="2">
        <v>35962</v>
      </c>
      <c r="B1835">
        <v>1000</v>
      </c>
      <c r="C1835">
        <v>16.48</v>
      </c>
      <c r="D1835">
        <v>16.48</v>
      </c>
      <c r="E1835">
        <v>16.48</v>
      </c>
      <c r="F1835">
        <v>16.48</v>
      </c>
      <c r="M1835" s="15">
        <v>33752</v>
      </c>
      <c r="N1835" t="str">
        <f t="shared" si="92"/>
        <v>On</v>
      </c>
      <c r="O1835">
        <f t="shared" si="93"/>
        <v>2</v>
      </c>
    </row>
    <row r="1836" spans="1:15" x14ac:dyDescent="0.25">
      <c r="A1836" s="2">
        <v>35962</v>
      </c>
      <c r="B1836">
        <v>1100</v>
      </c>
      <c r="C1836">
        <v>18.21</v>
      </c>
      <c r="D1836">
        <v>18.21</v>
      </c>
      <c r="E1836">
        <v>18.21</v>
      </c>
      <c r="F1836">
        <v>18.21</v>
      </c>
      <c r="M1836" s="15">
        <v>34960</v>
      </c>
      <c r="N1836" t="str">
        <f t="shared" si="92"/>
        <v>On</v>
      </c>
      <c r="O1836">
        <f t="shared" si="93"/>
        <v>2</v>
      </c>
    </row>
    <row r="1837" spans="1:15" x14ac:dyDescent="0.25">
      <c r="A1837" s="2">
        <v>35962</v>
      </c>
      <c r="B1837">
        <v>1200</v>
      </c>
      <c r="C1837">
        <v>24.99</v>
      </c>
      <c r="D1837">
        <v>24.99</v>
      </c>
      <c r="E1837">
        <v>24.99</v>
      </c>
      <c r="F1837">
        <v>24.99</v>
      </c>
      <c r="M1837" s="15">
        <v>36157</v>
      </c>
      <c r="N1837" t="str">
        <f t="shared" si="92"/>
        <v>On</v>
      </c>
      <c r="O1837">
        <f t="shared" si="93"/>
        <v>2</v>
      </c>
    </row>
    <row r="1838" spans="1:15" x14ac:dyDescent="0.25">
      <c r="A1838" s="2">
        <v>35962</v>
      </c>
      <c r="B1838">
        <v>1300</v>
      </c>
      <c r="C1838">
        <v>20.8</v>
      </c>
      <c r="D1838">
        <v>20.8</v>
      </c>
      <c r="E1838">
        <v>20.8</v>
      </c>
      <c r="F1838">
        <v>20.8</v>
      </c>
      <c r="M1838" s="15">
        <v>37056</v>
      </c>
      <c r="N1838" t="str">
        <f t="shared" si="92"/>
        <v>On</v>
      </c>
      <c r="O1838">
        <f t="shared" si="93"/>
        <v>2</v>
      </c>
    </row>
    <row r="1839" spans="1:15" x14ac:dyDescent="0.25">
      <c r="A1839" s="2">
        <v>35962</v>
      </c>
      <c r="B1839">
        <v>1400</v>
      </c>
      <c r="C1839">
        <v>24.84</v>
      </c>
      <c r="D1839">
        <v>24.84</v>
      </c>
      <c r="E1839">
        <v>24.84</v>
      </c>
      <c r="F1839">
        <v>24.84</v>
      </c>
      <c r="M1839" s="15">
        <v>37663</v>
      </c>
      <c r="N1839" t="str">
        <f t="shared" si="92"/>
        <v>On</v>
      </c>
      <c r="O1839">
        <f t="shared" si="93"/>
        <v>2</v>
      </c>
    </row>
    <row r="1840" spans="1:15" x14ac:dyDescent="0.25">
      <c r="A1840" s="2">
        <v>35962</v>
      </c>
      <c r="B1840">
        <v>1500</v>
      </c>
      <c r="C1840">
        <v>37.25</v>
      </c>
      <c r="D1840">
        <v>37.25</v>
      </c>
      <c r="E1840">
        <v>37.25</v>
      </c>
      <c r="F1840">
        <v>37.25</v>
      </c>
      <c r="M1840" s="15">
        <v>38268</v>
      </c>
      <c r="N1840" t="str">
        <f t="shared" si="92"/>
        <v>On</v>
      </c>
      <c r="O1840">
        <f t="shared" si="93"/>
        <v>2</v>
      </c>
    </row>
    <row r="1841" spans="1:15" x14ac:dyDescent="0.25">
      <c r="A1841" s="2">
        <v>35962</v>
      </c>
      <c r="B1841">
        <v>1600</v>
      </c>
      <c r="C1841">
        <v>26.12</v>
      </c>
      <c r="D1841">
        <v>26.12</v>
      </c>
      <c r="E1841">
        <v>26.12</v>
      </c>
      <c r="F1841">
        <v>26.12</v>
      </c>
      <c r="M1841" s="15">
        <v>38636</v>
      </c>
      <c r="N1841" t="str">
        <f t="shared" si="92"/>
        <v>On</v>
      </c>
      <c r="O1841">
        <f t="shared" si="93"/>
        <v>2</v>
      </c>
    </row>
    <row r="1842" spans="1:15" x14ac:dyDescent="0.25">
      <c r="A1842" s="2">
        <v>35962</v>
      </c>
      <c r="B1842">
        <v>1700</v>
      </c>
      <c r="C1842">
        <v>42.72</v>
      </c>
      <c r="D1842">
        <v>42.72</v>
      </c>
      <c r="E1842">
        <v>42.72</v>
      </c>
      <c r="F1842">
        <v>42.72</v>
      </c>
      <c r="M1842" s="15">
        <v>39080</v>
      </c>
      <c r="N1842" t="str">
        <f t="shared" si="92"/>
        <v>On</v>
      </c>
      <c r="O1842">
        <f t="shared" si="93"/>
        <v>2</v>
      </c>
    </row>
    <row r="1843" spans="1:15" x14ac:dyDescent="0.25">
      <c r="A1843" s="2">
        <v>35962</v>
      </c>
      <c r="B1843">
        <v>1800</v>
      </c>
      <c r="C1843">
        <v>28.03</v>
      </c>
      <c r="D1843">
        <v>28.52</v>
      </c>
      <c r="E1843">
        <v>26.81</v>
      </c>
      <c r="F1843">
        <v>29.02</v>
      </c>
      <c r="M1843" s="15">
        <v>39192</v>
      </c>
      <c r="N1843" t="str">
        <f t="shared" si="92"/>
        <v>On</v>
      </c>
      <c r="O1843">
        <f t="shared" si="93"/>
        <v>2</v>
      </c>
    </row>
    <row r="1844" spans="1:15" x14ac:dyDescent="0.25">
      <c r="A1844" s="2">
        <v>35962</v>
      </c>
      <c r="B1844">
        <v>1900</v>
      </c>
      <c r="C1844">
        <v>20.329999999999998</v>
      </c>
      <c r="D1844">
        <v>21.02</v>
      </c>
      <c r="E1844">
        <v>18.62</v>
      </c>
      <c r="F1844">
        <v>21.72</v>
      </c>
      <c r="M1844" s="15">
        <v>38072</v>
      </c>
      <c r="N1844" t="str">
        <f t="shared" si="92"/>
        <v>On</v>
      </c>
      <c r="O1844">
        <f t="shared" si="93"/>
        <v>2</v>
      </c>
    </row>
    <row r="1845" spans="1:15" x14ac:dyDescent="0.25">
      <c r="A1845" s="2">
        <v>35962</v>
      </c>
      <c r="B1845">
        <v>2000</v>
      </c>
      <c r="C1845">
        <v>17.61</v>
      </c>
      <c r="D1845">
        <v>18.05</v>
      </c>
      <c r="E1845">
        <v>16.52</v>
      </c>
      <c r="F1845">
        <v>18.5</v>
      </c>
      <c r="M1845" s="15">
        <v>36468</v>
      </c>
      <c r="N1845" t="str">
        <f t="shared" si="92"/>
        <v>On</v>
      </c>
      <c r="O1845">
        <f t="shared" si="93"/>
        <v>2</v>
      </c>
    </row>
    <row r="1846" spans="1:15" x14ac:dyDescent="0.25">
      <c r="A1846" s="2">
        <v>35962</v>
      </c>
      <c r="B1846">
        <v>2100</v>
      </c>
      <c r="C1846">
        <v>20.62</v>
      </c>
      <c r="D1846">
        <v>20.62</v>
      </c>
      <c r="E1846">
        <v>20.62</v>
      </c>
      <c r="F1846">
        <v>20.62</v>
      </c>
      <c r="M1846" s="15">
        <v>35982</v>
      </c>
      <c r="N1846" t="str">
        <f t="shared" si="92"/>
        <v>On</v>
      </c>
      <c r="O1846">
        <f t="shared" si="93"/>
        <v>2</v>
      </c>
    </row>
    <row r="1847" spans="1:15" x14ac:dyDescent="0.25">
      <c r="A1847" s="2">
        <v>35962</v>
      </c>
      <c r="B1847">
        <v>2200</v>
      </c>
      <c r="C1847">
        <v>18.7</v>
      </c>
      <c r="D1847">
        <v>18.7</v>
      </c>
      <c r="E1847">
        <v>18.7</v>
      </c>
      <c r="F1847">
        <v>18.7</v>
      </c>
      <c r="M1847" s="15">
        <v>35309</v>
      </c>
      <c r="N1847" t="str">
        <f t="shared" si="92"/>
        <v>On</v>
      </c>
      <c r="O1847">
        <f t="shared" si="93"/>
        <v>2</v>
      </c>
    </row>
    <row r="1848" spans="1:15" x14ac:dyDescent="0.25">
      <c r="A1848" s="2">
        <v>35962</v>
      </c>
      <c r="B1848">
        <v>2300</v>
      </c>
      <c r="C1848">
        <v>14.88</v>
      </c>
      <c r="D1848">
        <v>14.88</v>
      </c>
      <c r="E1848">
        <v>14.88</v>
      </c>
      <c r="F1848">
        <v>14.88</v>
      </c>
      <c r="M1848" s="15">
        <v>32087</v>
      </c>
      <c r="N1848" t="str">
        <f t="shared" si="92"/>
        <v>On</v>
      </c>
      <c r="O1848">
        <f t="shared" si="93"/>
        <v>2</v>
      </c>
    </row>
    <row r="1849" spans="1:15" x14ac:dyDescent="0.25">
      <c r="A1849" s="2">
        <v>35962</v>
      </c>
      <c r="B1849">
        <v>2400</v>
      </c>
      <c r="C1849">
        <v>13.06</v>
      </c>
      <c r="D1849">
        <v>13.06</v>
      </c>
      <c r="E1849">
        <v>13.06</v>
      </c>
      <c r="F1849">
        <v>13.06</v>
      </c>
      <c r="M1849" s="15">
        <v>28846</v>
      </c>
      <c r="N1849" t="str">
        <f t="shared" si="92"/>
        <v>Off</v>
      </c>
      <c r="O1849">
        <f t="shared" si="93"/>
        <v>2</v>
      </c>
    </row>
    <row r="1850" spans="1:15" x14ac:dyDescent="0.25">
      <c r="A1850" s="2">
        <v>35963</v>
      </c>
      <c r="B1850">
        <v>100</v>
      </c>
      <c r="C1850">
        <v>11.72</v>
      </c>
      <c r="D1850">
        <v>11.72</v>
      </c>
      <c r="E1850">
        <v>11.72</v>
      </c>
      <c r="F1850">
        <v>11.72</v>
      </c>
      <c r="M1850" s="15">
        <v>25860</v>
      </c>
      <c r="N1850" t="str">
        <f t="shared" si="92"/>
        <v>Off</v>
      </c>
      <c r="O1850">
        <f t="shared" si="93"/>
        <v>3</v>
      </c>
    </row>
    <row r="1851" spans="1:15" x14ac:dyDescent="0.25">
      <c r="A1851" s="2">
        <v>35963</v>
      </c>
      <c r="B1851">
        <v>200</v>
      </c>
      <c r="C1851">
        <v>11.38</v>
      </c>
      <c r="D1851">
        <v>11.38</v>
      </c>
      <c r="E1851">
        <v>11.38</v>
      </c>
      <c r="F1851">
        <v>11.38</v>
      </c>
      <c r="M1851" s="15">
        <v>24186</v>
      </c>
      <c r="N1851" t="str">
        <f t="shared" si="92"/>
        <v>Off</v>
      </c>
      <c r="O1851">
        <f t="shared" si="93"/>
        <v>3</v>
      </c>
    </row>
    <row r="1852" spans="1:15" x14ac:dyDescent="0.25">
      <c r="A1852" s="2">
        <v>35963</v>
      </c>
      <c r="B1852">
        <v>300</v>
      </c>
      <c r="C1852">
        <v>11.1</v>
      </c>
      <c r="D1852">
        <v>11.1</v>
      </c>
      <c r="E1852">
        <v>11.1</v>
      </c>
      <c r="F1852">
        <v>11.1</v>
      </c>
      <c r="M1852" s="15">
        <v>23219</v>
      </c>
      <c r="N1852" t="str">
        <f t="shared" si="92"/>
        <v>Off</v>
      </c>
      <c r="O1852">
        <f t="shared" si="93"/>
        <v>3</v>
      </c>
    </row>
    <row r="1853" spans="1:15" x14ac:dyDescent="0.25">
      <c r="A1853" s="2">
        <v>35963</v>
      </c>
      <c r="B1853">
        <v>400</v>
      </c>
      <c r="C1853">
        <v>11</v>
      </c>
      <c r="D1853">
        <v>11</v>
      </c>
      <c r="E1853">
        <v>11</v>
      </c>
      <c r="F1853">
        <v>11</v>
      </c>
      <c r="M1853" s="15">
        <v>22705</v>
      </c>
      <c r="N1853" t="str">
        <f t="shared" si="92"/>
        <v>Off</v>
      </c>
      <c r="O1853">
        <f t="shared" si="93"/>
        <v>3</v>
      </c>
    </row>
    <row r="1854" spans="1:15" x14ac:dyDescent="0.25">
      <c r="A1854" s="2">
        <v>35963</v>
      </c>
      <c r="B1854">
        <v>500</v>
      </c>
      <c r="C1854">
        <v>11.02</v>
      </c>
      <c r="D1854">
        <v>11.02</v>
      </c>
      <c r="E1854">
        <v>11.02</v>
      </c>
      <c r="F1854">
        <v>11.02</v>
      </c>
      <c r="M1854" s="15">
        <v>22708</v>
      </c>
      <c r="N1854" t="str">
        <f t="shared" si="92"/>
        <v>Off</v>
      </c>
      <c r="O1854">
        <f t="shared" si="93"/>
        <v>3</v>
      </c>
    </row>
    <row r="1855" spans="1:15" x14ac:dyDescent="0.25">
      <c r="A1855" s="2">
        <v>35963</v>
      </c>
      <c r="B1855">
        <v>600</v>
      </c>
      <c r="C1855">
        <v>11.36</v>
      </c>
      <c r="D1855">
        <v>11.36</v>
      </c>
      <c r="E1855">
        <v>11.36</v>
      </c>
      <c r="F1855">
        <v>11.36</v>
      </c>
      <c r="M1855" s="15">
        <v>23832</v>
      </c>
      <c r="N1855" t="str">
        <f t="shared" si="92"/>
        <v>Off</v>
      </c>
      <c r="O1855">
        <f t="shared" si="93"/>
        <v>3</v>
      </c>
    </row>
    <row r="1856" spans="1:15" x14ac:dyDescent="0.25">
      <c r="A1856" s="2">
        <v>35963</v>
      </c>
      <c r="B1856">
        <v>700</v>
      </c>
      <c r="C1856">
        <v>13.22</v>
      </c>
      <c r="D1856">
        <v>13.22</v>
      </c>
      <c r="E1856">
        <v>13.22</v>
      </c>
      <c r="F1856">
        <v>13.22</v>
      </c>
      <c r="M1856" s="15">
        <v>26477</v>
      </c>
      <c r="N1856" t="str">
        <f t="shared" si="92"/>
        <v>Off</v>
      </c>
      <c r="O1856">
        <f t="shared" si="93"/>
        <v>3</v>
      </c>
    </row>
    <row r="1857" spans="1:15" x14ac:dyDescent="0.25">
      <c r="A1857" s="2">
        <v>35963</v>
      </c>
      <c r="B1857">
        <v>800</v>
      </c>
      <c r="C1857">
        <v>14.53</v>
      </c>
      <c r="D1857">
        <v>14.53</v>
      </c>
      <c r="E1857">
        <v>14.53</v>
      </c>
      <c r="F1857">
        <v>14.53</v>
      </c>
      <c r="M1857" s="15">
        <v>29738</v>
      </c>
      <c r="N1857" t="str">
        <f t="shared" si="92"/>
        <v>On</v>
      </c>
      <c r="O1857">
        <f t="shared" si="93"/>
        <v>3</v>
      </c>
    </row>
    <row r="1858" spans="1:15" x14ac:dyDescent="0.25">
      <c r="A1858" s="2">
        <v>35963</v>
      </c>
      <c r="B1858">
        <v>900</v>
      </c>
      <c r="C1858">
        <v>15.62</v>
      </c>
      <c r="D1858">
        <v>15.62</v>
      </c>
      <c r="E1858">
        <v>15.62</v>
      </c>
      <c r="F1858">
        <v>15.62</v>
      </c>
      <c r="M1858" s="15">
        <v>32173</v>
      </c>
      <c r="N1858" t="str">
        <f t="shared" si="92"/>
        <v>On</v>
      </c>
      <c r="O1858">
        <f t="shared" si="93"/>
        <v>3</v>
      </c>
    </row>
    <row r="1859" spans="1:15" x14ac:dyDescent="0.25">
      <c r="A1859" s="2">
        <v>35963</v>
      </c>
      <c r="B1859">
        <v>1000</v>
      </c>
      <c r="C1859">
        <v>16.96</v>
      </c>
      <c r="D1859">
        <v>16.96</v>
      </c>
      <c r="E1859">
        <v>16.96</v>
      </c>
      <c r="F1859">
        <v>16.96</v>
      </c>
      <c r="M1859" s="15">
        <v>33920</v>
      </c>
      <c r="N1859" t="str">
        <f t="shared" ref="N1859:N1922" si="94">+IF(B1859&gt;700,IF(B1859&lt;2400,"On","Off"),"Off")</f>
        <v>On</v>
      </c>
      <c r="O1859">
        <f t="shared" ref="O1859:O1922" si="95">+WEEKDAY(A1859,2)</f>
        <v>3</v>
      </c>
    </row>
    <row r="1860" spans="1:15" x14ac:dyDescent="0.25">
      <c r="A1860" s="2">
        <v>35963</v>
      </c>
      <c r="B1860">
        <v>1100</v>
      </c>
      <c r="C1860">
        <v>18.940000000000001</v>
      </c>
      <c r="D1860">
        <v>18.940000000000001</v>
      </c>
      <c r="E1860">
        <v>18.940000000000001</v>
      </c>
      <c r="F1860">
        <v>18.940000000000001</v>
      </c>
      <c r="M1860" s="15">
        <v>35286</v>
      </c>
      <c r="N1860" t="str">
        <f t="shared" si="94"/>
        <v>On</v>
      </c>
      <c r="O1860">
        <f t="shared" si="95"/>
        <v>3</v>
      </c>
    </row>
    <row r="1861" spans="1:15" x14ac:dyDescent="0.25">
      <c r="A1861" s="2">
        <v>35963</v>
      </c>
      <c r="B1861">
        <v>1200</v>
      </c>
      <c r="C1861">
        <v>21.34</v>
      </c>
      <c r="D1861">
        <v>21.34</v>
      </c>
      <c r="E1861">
        <v>21.34</v>
      </c>
      <c r="F1861">
        <v>21.34</v>
      </c>
      <c r="M1861" s="15">
        <v>36189</v>
      </c>
      <c r="N1861" t="str">
        <f t="shared" si="94"/>
        <v>On</v>
      </c>
      <c r="O1861">
        <f t="shared" si="95"/>
        <v>3</v>
      </c>
    </row>
    <row r="1862" spans="1:15" x14ac:dyDescent="0.25">
      <c r="A1862" s="2">
        <v>35963</v>
      </c>
      <c r="B1862">
        <v>1300</v>
      </c>
      <c r="C1862">
        <v>19.91</v>
      </c>
      <c r="D1862">
        <v>19.91</v>
      </c>
      <c r="E1862">
        <v>19.91</v>
      </c>
      <c r="F1862">
        <v>19.91</v>
      </c>
      <c r="M1862" s="15">
        <v>36951</v>
      </c>
      <c r="N1862" t="str">
        <f t="shared" si="94"/>
        <v>On</v>
      </c>
      <c r="O1862">
        <f t="shared" si="95"/>
        <v>3</v>
      </c>
    </row>
    <row r="1863" spans="1:15" x14ac:dyDescent="0.25">
      <c r="A1863" s="2">
        <v>35963</v>
      </c>
      <c r="B1863">
        <v>1400</v>
      </c>
      <c r="C1863">
        <v>22.16</v>
      </c>
      <c r="D1863">
        <v>22.16</v>
      </c>
      <c r="E1863">
        <v>22.16</v>
      </c>
      <c r="F1863">
        <v>22.16</v>
      </c>
      <c r="M1863" s="15">
        <v>37472</v>
      </c>
      <c r="N1863" t="str">
        <f t="shared" si="94"/>
        <v>On</v>
      </c>
      <c r="O1863">
        <f t="shared" si="95"/>
        <v>3</v>
      </c>
    </row>
    <row r="1864" spans="1:15" x14ac:dyDescent="0.25">
      <c r="A1864" s="2">
        <v>35963</v>
      </c>
      <c r="B1864">
        <v>1500</v>
      </c>
      <c r="C1864">
        <v>30.32</v>
      </c>
      <c r="D1864">
        <v>30.32</v>
      </c>
      <c r="E1864">
        <v>30.32</v>
      </c>
      <c r="F1864">
        <v>30.32</v>
      </c>
      <c r="M1864" s="15">
        <v>37810</v>
      </c>
      <c r="N1864" t="str">
        <f t="shared" si="94"/>
        <v>On</v>
      </c>
      <c r="O1864">
        <f t="shared" si="95"/>
        <v>3</v>
      </c>
    </row>
    <row r="1865" spans="1:15" x14ac:dyDescent="0.25">
      <c r="A1865" s="2">
        <v>35963</v>
      </c>
      <c r="B1865">
        <v>1600</v>
      </c>
      <c r="C1865">
        <v>39.340000000000003</v>
      </c>
      <c r="D1865">
        <v>39.340000000000003</v>
      </c>
      <c r="E1865">
        <v>39.340000000000003</v>
      </c>
      <c r="F1865">
        <v>39.340000000000003</v>
      </c>
      <c r="M1865" s="15">
        <v>38003</v>
      </c>
      <c r="N1865" t="str">
        <f t="shared" si="94"/>
        <v>On</v>
      </c>
      <c r="O1865">
        <f t="shared" si="95"/>
        <v>3</v>
      </c>
    </row>
    <row r="1866" spans="1:15" x14ac:dyDescent="0.25">
      <c r="A1866" s="2">
        <v>35963</v>
      </c>
      <c r="B1866">
        <v>1700</v>
      </c>
      <c r="C1866">
        <v>20.62</v>
      </c>
      <c r="D1866">
        <v>20.62</v>
      </c>
      <c r="E1866">
        <v>20.62</v>
      </c>
      <c r="F1866">
        <v>20.62</v>
      </c>
      <c r="M1866" s="15">
        <v>38066</v>
      </c>
      <c r="N1866" t="str">
        <f t="shared" si="94"/>
        <v>On</v>
      </c>
      <c r="O1866">
        <f t="shared" si="95"/>
        <v>3</v>
      </c>
    </row>
    <row r="1867" spans="1:15" x14ac:dyDescent="0.25">
      <c r="A1867" s="2">
        <v>35963</v>
      </c>
      <c r="B1867">
        <v>1800</v>
      </c>
      <c r="C1867">
        <v>24.08</v>
      </c>
      <c r="D1867">
        <v>24.08</v>
      </c>
      <c r="E1867">
        <v>24.08</v>
      </c>
      <c r="F1867">
        <v>24.08</v>
      </c>
      <c r="M1867" s="15">
        <v>37718</v>
      </c>
      <c r="N1867" t="str">
        <f t="shared" si="94"/>
        <v>On</v>
      </c>
      <c r="O1867">
        <f t="shared" si="95"/>
        <v>3</v>
      </c>
    </row>
    <row r="1868" spans="1:15" x14ac:dyDescent="0.25">
      <c r="A1868" s="2">
        <v>35963</v>
      </c>
      <c r="B1868">
        <v>1900</v>
      </c>
      <c r="C1868">
        <v>24.05</v>
      </c>
      <c r="D1868">
        <v>24.05</v>
      </c>
      <c r="E1868">
        <v>24.05</v>
      </c>
      <c r="F1868">
        <v>24.05</v>
      </c>
      <c r="M1868" s="15">
        <v>36516</v>
      </c>
      <c r="N1868" t="str">
        <f t="shared" si="94"/>
        <v>On</v>
      </c>
      <c r="O1868">
        <f t="shared" si="95"/>
        <v>3</v>
      </c>
    </row>
    <row r="1869" spans="1:15" x14ac:dyDescent="0.25">
      <c r="A1869" s="2">
        <v>35963</v>
      </c>
      <c r="B1869">
        <v>2000</v>
      </c>
      <c r="C1869">
        <v>16.45</v>
      </c>
      <c r="D1869">
        <v>16.45</v>
      </c>
      <c r="E1869">
        <v>16.45</v>
      </c>
      <c r="F1869">
        <v>16.45</v>
      </c>
      <c r="M1869" s="15">
        <v>35521</v>
      </c>
      <c r="N1869" t="str">
        <f t="shared" si="94"/>
        <v>On</v>
      </c>
      <c r="O1869">
        <f t="shared" si="95"/>
        <v>3</v>
      </c>
    </row>
    <row r="1870" spans="1:15" x14ac:dyDescent="0.25">
      <c r="A1870" s="2">
        <v>35963</v>
      </c>
      <c r="B1870">
        <v>2100</v>
      </c>
      <c r="C1870">
        <v>19.73</v>
      </c>
      <c r="D1870">
        <v>19.73</v>
      </c>
      <c r="E1870">
        <v>19.73</v>
      </c>
      <c r="F1870">
        <v>19.73</v>
      </c>
      <c r="M1870" s="15">
        <v>34951</v>
      </c>
      <c r="N1870" t="str">
        <f t="shared" si="94"/>
        <v>On</v>
      </c>
      <c r="O1870">
        <f t="shared" si="95"/>
        <v>3</v>
      </c>
    </row>
    <row r="1871" spans="1:15" x14ac:dyDescent="0.25">
      <c r="A1871" s="2">
        <v>35963</v>
      </c>
      <c r="B1871">
        <v>2200</v>
      </c>
      <c r="C1871">
        <v>22.06</v>
      </c>
      <c r="D1871">
        <v>22.06</v>
      </c>
      <c r="E1871">
        <v>22.06</v>
      </c>
      <c r="F1871">
        <v>22.06</v>
      </c>
      <c r="M1871" s="15">
        <v>35227</v>
      </c>
      <c r="N1871" t="str">
        <f t="shared" si="94"/>
        <v>On</v>
      </c>
      <c r="O1871">
        <f t="shared" si="95"/>
        <v>3</v>
      </c>
    </row>
    <row r="1872" spans="1:15" x14ac:dyDescent="0.25">
      <c r="A1872" s="2">
        <v>35963</v>
      </c>
      <c r="B1872">
        <v>2300</v>
      </c>
      <c r="C1872">
        <v>15.18</v>
      </c>
      <c r="D1872">
        <v>15.18</v>
      </c>
      <c r="E1872">
        <v>15.18</v>
      </c>
      <c r="F1872">
        <v>15.18</v>
      </c>
      <c r="M1872" s="15">
        <v>32390</v>
      </c>
      <c r="N1872" t="str">
        <f t="shared" si="94"/>
        <v>On</v>
      </c>
      <c r="O1872">
        <f t="shared" si="95"/>
        <v>3</v>
      </c>
    </row>
    <row r="1873" spans="1:15" x14ac:dyDescent="0.25">
      <c r="A1873" s="2">
        <v>35963</v>
      </c>
      <c r="B1873">
        <v>2400</v>
      </c>
      <c r="C1873">
        <v>12.7</v>
      </c>
      <c r="D1873">
        <v>12.7</v>
      </c>
      <c r="E1873">
        <v>12.7</v>
      </c>
      <c r="F1873">
        <v>12.7</v>
      </c>
      <c r="M1873" s="15">
        <v>29069</v>
      </c>
      <c r="N1873" t="str">
        <f t="shared" si="94"/>
        <v>Off</v>
      </c>
      <c r="O1873">
        <f t="shared" si="95"/>
        <v>3</v>
      </c>
    </row>
    <row r="1874" spans="1:15" x14ac:dyDescent="0.25">
      <c r="A1874" s="2">
        <v>35964</v>
      </c>
      <c r="B1874">
        <v>100</v>
      </c>
      <c r="C1874">
        <v>12.37</v>
      </c>
      <c r="D1874">
        <v>12.37</v>
      </c>
      <c r="E1874">
        <v>12.37</v>
      </c>
      <c r="F1874">
        <v>12.37</v>
      </c>
      <c r="M1874" s="15">
        <v>26251</v>
      </c>
      <c r="N1874" t="str">
        <f t="shared" si="94"/>
        <v>Off</v>
      </c>
      <c r="O1874">
        <f t="shared" si="95"/>
        <v>4</v>
      </c>
    </row>
    <row r="1875" spans="1:15" x14ac:dyDescent="0.25">
      <c r="A1875" s="2">
        <v>35964</v>
      </c>
      <c r="B1875">
        <v>200</v>
      </c>
      <c r="C1875">
        <v>11.25</v>
      </c>
      <c r="D1875">
        <v>11.25</v>
      </c>
      <c r="E1875">
        <v>11.25</v>
      </c>
      <c r="F1875">
        <v>11.25</v>
      </c>
      <c r="M1875" s="15">
        <v>24482</v>
      </c>
      <c r="N1875" t="str">
        <f t="shared" si="94"/>
        <v>Off</v>
      </c>
      <c r="O1875">
        <f t="shared" si="95"/>
        <v>4</v>
      </c>
    </row>
    <row r="1876" spans="1:15" x14ac:dyDescent="0.25">
      <c r="A1876" s="2">
        <v>35964</v>
      </c>
      <c r="B1876">
        <v>300</v>
      </c>
      <c r="C1876">
        <v>10.95</v>
      </c>
      <c r="D1876">
        <v>10.95</v>
      </c>
      <c r="E1876">
        <v>10.95</v>
      </c>
      <c r="F1876">
        <v>10.95</v>
      </c>
      <c r="M1876" s="15">
        <v>23486</v>
      </c>
      <c r="N1876" t="str">
        <f t="shared" si="94"/>
        <v>Off</v>
      </c>
      <c r="O1876">
        <f t="shared" si="95"/>
        <v>4</v>
      </c>
    </row>
    <row r="1877" spans="1:15" x14ac:dyDescent="0.25">
      <c r="A1877" s="2">
        <v>35964</v>
      </c>
      <c r="B1877">
        <v>400</v>
      </c>
      <c r="C1877">
        <v>10.9</v>
      </c>
      <c r="D1877">
        <v>10.9</v>
      </c>
      <c r="E1877">
        <v>10.9</v>
      </c>
      <c r="F1877">
        <v>10.9</v>
      </c>
      <c r="M1877" s="15">
        <v>22894</v>
      </c>
      <c r="N1877" t="str">
        <f t="shared" si="94"/>
        <v>Off</v>
      </c>
      <c r="O1877">
        <f t="shared" si="95"/>
        <v>4</v>
      </c>
    </row>
    <row r="1878" spans="1:15" x14ac:dyDescent="0.25">
      <c r="A1878" s="2">
        <v>35964</v>
      </c>
      <c r="B1878">
        <v>500</v>
      </c>
      <c r="C1878">
        <v>10.9</v>
      </c>
      <c r="D1878">
        <v>10.9</v>
      </c>
      <c r="E1878">
        <v>10.9</v>
      </c>
      <c r="F1878">
        <v>10.9</v>
      </c>
      <c r="M1878" s="15">
        <v>22962</v>
      </c>
      <c r="N1878" t="str">
        <f t="shared" si="94"/>
        <v>Off</v>
      </c>
      <c r="O1878">
        <f t="shared" si="95"/>
        <v>4</v>
      </c>
    </row>
    <row r="1879" spans="1:15" x14ac:dyDescent="0.25">
      <c r="A1879" s="2">
        <v>35964</v>
      </c>
      <c r="B1879">
        <v>600</v>
      </c>
      <c r="C1879">
        <v>11.32</v>
      </c>
      <c r="D1879">
        <v>11.32</v>
      </c>
      <c r="E1879">
        <v>11.32</v>
      </c>
      <c r="F1879">
        <v>11.32</v>
      </c>
      <c r="M1879" s="15">
        <v>24033</v>
      </c>
      <c r="N1879" t="str">
        <f t="shared" si="94"/>
        <v>Off</v>
      </c>
      <c r="O1879">
        <f t="shared" si="95"/>
        <v>4</v>
      </c>
    </row>
    <row r="1880" spans="1:15" x14ac:dyDescent="0.25">
      <c r="A1880" s="2">
        <v>35964</v>
      </c>
      <c r="B1880">
        <v>700</v>
      </c>
      <c r="C1880">
        <v>12.83</v>
      </c>
      <c r="D1880">
        <v>12.83</v>
      </c>
      <c r="E1880">
        <v>12.83</v>
      </c>
      <c r="F1880">
        <v>12.83</v>
      </c>
      <c r="M1880" s="15">
        <v>26697</v>
      </c>
      <c r="N1880" t="str">
        <f t="shared" si="94"/>
        <v>Off</v>
      </c>
      <c r="O1880">
        <f t="shared" si="95"/>
        <v>4</v>
      </c>
    </row>
    <row r="1881" spans="1:15" x14ac:dyDescent="0.25">
      <c r="A1881" s="2">
        <v>35964</v>
      </c>
      <c r="B1881">
        <v>800</v>
      </c>
      <c r="C1881">
        <v>16.98</v>
      </c>
      <c r="D1881">
        <v>16.98</v>
      </c>
      <c r="E1881">
        <v>16.98</v>
      </c>
      <c r="F1881">
        <v>16.98</v>
      </c>
      <c r="M1881" s="15">
        <v>30092</v>
      </c>
      <c r="N1881" t="str">
        <f t="shared" si="94"/>
        <v>On</v>
      </c>
      <c r="O1881">
        <f t="shared" si="95"/>
        <v>4</v>
      </c>
    </row>
    <row r="1882" spans="1:15" x14ac:dyDescent="0.25">
      <c r="A1882" s="2">
        <v>35964</v>
      </c>
      <c r="B1882">
        <v>900</v>
      </c>
      <c r="C1882">
        <v>23.17</v>
      </c>
      <c r="D1882">
        <v>23.17</v>
      </c>
      <c r="E1882">
        <v>23.17</v>
      </c>
      <c r="F1882">
        <v>23.17</v>
      </c>
      <c r="M1882" s="15">
        <v>32935</v>
      </c>
      <c r="N1882" t="str">
        <f t="shared" si="94"/>
        <v>On</v>
      </c>
      <c r="O1882">
        <f t="shared" si="95"/>
        <v>4</v>
      </c>
    </row>
    <row r="1883" spans="1:15" x14ac:dyDescent="0.25">
      <c r="A1883" s="2">
        <v>35964</v>
      </c>
      <c r="B1883">
        <v>1000</v>
      </c>
      <c r="C1883">
        <v>25.93</v>
      </c>
      <c r="D1883">
        <v>25.93</v>
      </c>
      <c r="E1883">
        <v>25.93</v>
      </c>
      <c r="F1883">
        <v>25.93</v>
      </c>
      <c r="M1883" s="15">
        <v>35015</v>
      </c>
      <c r="N1883" t="str">
        <f t="shared" si="94"/>
        <v>On</v>
      </c>
      <c r="O1883">
        <f t="shared" si="95"/>
        <v>4</v>
      </c>
    </row>
    <row r="1884" spans="1:15" x14ac:dyDescent="0.25">
      <c r="A1884" s="2">
        <v>35964</v>
      </c>
      <c r="B1884">
        <v>1100</v>
      </c>
      <c r="C1884">
        <v>19.39</v>
      </c>
      <c r="D1884">
        <v>19.39</v>
      </c>
      <c r="E1884">
        <v>19.39</v>
      </c>
      <c r="F1884">
        <v>19.39</v>
      </c>
      <c r="M1884" s="15">
        <v>36307</v>
      </c>
      <c r="N1884" t="str">
        <f t="shared" si="94"/>
        <v>On</v>
      </c>
      <c r="O1884">
        <f t="shared" si="95"/>
        <v>4</v>
      </c>
    </row>
    <row r="1885" spans="1:15" x14ac:dyDescent="0.25">
      <c r="A1885" s="2">
        <v>35964</v>
      </c>
      <c r="B1885">
        <v>1200</v>
      </c>
      <c r="C1885">
        <v>21.74</v>
      </c>
      <c r="D1885">
        <v>21.74</v>
      </c>
      <c r="E1885">
        <v>21.74</v>
      </c>
      <c r="F1885">
        <v>21.74</v>
      </c>
      <c r="M1885" s="15">
        <v>37262</v>
      </c>
      <c r="N1885" t="str">
        <f t="shared" si="94"/>
        <v>On</v>
      </c>
      <c r="O1885">
        <f t="shared" si="95"/>
        <v>4</v>
      </c>
    </row>
    <row r="1886" spans="1:15" x14ac:dyDescent="0.25">
      <c r="A1886" s="2">
        <v>35964</v>
      </c>
      <c r="B1886">
        <v>1300</v>
      </c>
      <c r="C1886">
        <v>22.02</v>
      </c>
      <c r="D1886">
        <v>22.02</v>
      </c>
      <c r="E1886">
        <v>22.02</v>
      </c>
      <c r="F1886">
        <v>22.02</v>
      </c>
      <c r="M1886" s="15">
        <v>38036</v>
      </c>
      <c r="N1886" t="str">
        <f t="shared" si="94"/>
        <v>On</v>
      </c>
      <c r="O1886">
        <f t="shared" si="95"/>
        <v>4</v>
      </c>
    </row>
    <row r="1887" spans="1:15" x14ac:dyDescent="0.25">
      <c r="A1887" s="2">
        <v>35964</v>
      </c>
      <c r="B1887">
        <v>1400</v>
      </c>
      <c r="C1887">
        <v>26.28</v>
      </c>
      <c r="D1887">
        <v>26.28</v>
      </c>
      <c r="E1887">
        <v>26.28</v>
      </c>
      <c r="F1887">
        <v>26.28</v>
      </c>
      <c r="M1887" s="15">
        <v>38504</v>
      </c>
      <c r="N1887" t="str">
        <f t="shared" si="94"/>
        <v>On</v>
      </c>
      <c r="O1887">
        <f t="shared" si="95"/>
        <v>4</v>
      </c>
    </row>
    <row r="1888" spans="1:15" x14ac:dyDescent="0.25">
      <c r="A1888" s="2">
        <v>35964</v>
      </c>
      <c r="B1888">
        <v>1500</v>
      </c>
      <c r="C1888">
        <v>43.93</v>
      </c>
      <c r="D1888">
        <v>43.93</v>
      </c>
      <c r="E1888">
        <v>43.93</v>
      </c>
      <c r="F1888">
        <v>43.93</v>
      </c>
      <c r="M1888" s="15">
        <v>38861</v>
      </c>
      <c r="N1888" t="str">
        <f t="shared" si="94"/>
        <v>On</v>
      </c>
      <c r="O1888">
        <f t="shared" si="95"/>
        <v>4</v>
      </c>
    </row>
    <row r="1889" spans="1:15" x14ac:dyDescent="0.25">
      <c r="A1889" s="2">
        <v>35964</v>
      </c>
      <c r="B1889">
        <v>1600</v>
      </c>
      <c r="C1889">
        <v>44.72</v>
      </c>
      <c r="D1889">
        <v>44.72</v>
      </c>
      <c r="E1889">
        <v>44.72</v>
      </c>
      <c r="F1889">
        <v>44.72</v>
      </c>
      <c r="M1889" s="15">
        <v>39163</v>
      </c>
      <c r="N1889" t="str">
        <f t="shared" si="94"/>
        <v>On</v>
      </c>
      <c r="O1889">
        <f t="shared" si="95"/>
        <v>4</v>
      </c>
    </row>
    <row r="1890" spans="1:15" x14ac:dyDescent="0.25">
      <c r="A1890" s="2">
        <v>35964</v>
      </c>
      <c r="B1890">
        <v>1700</v>
      </c>
      <c r="C1890">
        <v>27.5</v>
      </c>
      <c r="D1890">
        <v>27.5</v>
      </c>
      <c r="E1890">
        <v>27.5</v>
      </c>
      <c r="F1890">
        <v>27.5</v>
      </c>
      <c r="M1890" s="15">
        <v>38937</v>
      </c>
      <c r="N1890" t="str">
        <f t="shared" si="94"/>
        <v>On</v>
      </c>
      <c r="O1890">
        <f t="shared" si="95"/>
        <v>4</v>
      </c>
    </row>
    <row r="1891" spans="1:15" x14ac:dyDescent="0.25">
      <c r="A1891" s="2">
        <v>35964</v>
      </c>
      <c r="B1891">
        <v>1800</v>
      </c>
      <c r="C1891">
        <v>24.73</v>
      </c>
      <c r="D1891">
        <v>24.73</v>
      </c>
      <c r="E1891">
        <v>24.73</v>
      </c>
      <c r="F1891">
        <v>24.73</v>
      </c>
      <c r="M1891" s="15">
        <v>38548</v>
      </c>
      <c r="N1891" t="str">
        <f t="shared" si="94"/>
        <v>On</v>
      </c>
      <c r="O1891">
        <f t="shared" si="95"/>
        <v>4</v>
      </c>
    </row>
    <row r="1892" spans="1:15" x14ac:dyDescent="0.25">
      <c r="A1892" s="2">
        <v>35964</v>
      </c>
      <c r="B1892">
        <v>1900</v>
      </c>
      <c r="C1892">
        <v>20.63</v>
      </c>
      <c r="D1892">
        <v>20.63</v>
      </c>
      <c r="E1892">
        <v>20.63</v>
      </c>
      <c r="F1892">
        <v>20.63</v>
      </c>
      <c r="M1892" s="15">
        <v>37521</v>
      </c>
      <c r="N1892" t="str">
        <f t="shared" si="94"/>
        <v>On</v>
      </c>
      <c r="O1892">
        <f t="shared" si="95"/>
        <v>4</v>
      </c>
    </row>
    <row r="1893" spans="1:15" x14ac:dyDescent="0.25">
      <c r="A1893" s="2">
        <v>35964</v>
      </c>
      <c r="B1893">
        <v>2000</v>
      </c>
      <c r="C1893">
        <v>20.350000000000001</v>
      </c>
      <c r="D1893">
        <v>20.350000000000001</v>
      </c>
      <c r="E1893">
        <v>20.350000000000001</v>
      </c>
      <c r="F1893">
        <v>20.350000000000001</v>
      </c>
      <c r="M1893" s="15">
        <v>36228</v>
      </c>
      <c r="N1893" t="str">
        <f t="shared" si="94"/>
        <v>On</v>
      </c>
      <c r="O1893">
        <f t="shared" si="95"/>
        <v>4</v>
      </c>
    </row>
    <row r="1894" spans="1:15" x14ac:dyDescent="0.25">
      <c r="A1894" s="2">
        <v>35964</v>
      </c>
      <c r="B1894">
        <v>2100</v>
      </c>
      <c r="C1894">
        <v>21.29</v>
      </c>
      <c r="D1894">
        <v>21.29</v>
      </c>
      <c r="E1894">
        <v>21.29</v>
      </c>
      <c r="F1894">
        <v>21.29</v>
      </c>
      <c r="M1894" s="15">
        <v>35602</v>
      </c>
      <c r="N1894" t="str">
        <f t="shared" si="94"/>
        <v>On</v>
      </c>
      <c r="O1894">
        <f t="shared" si="95"/>
        <v>4</v>
      </c>
    </row>
    <row r="1895" spans="1:15" x14ac:dyDescent="0.25">
      <c r="A1895" s="2">
        <v>35964</v>
      </c>
      <c r="B1895">
        <v>2200</v>
      </c>
      <c r="C1895">
        <v>20.3</v>
      </c>
      <c r="D1895">
        <v>20.3</v>
      </c>
      <c r="E1895">
        <v>20.3</v>
      </c>
      <c r="F1895">
        <v>20.3</v>
      </c>
      <c r="M1895" s="15">
        <v>35840</v>
      </c>
      <c r="N1895" t="str">
        <f t="shared" si="94"/>
        <v>On</v>
      </c>
      <c r="O1895">
        <f t="shared" si="95"/>
        <v>4</v>
      </c>
    </row>
    <row r="1896" spans="1:15" x14ac:dyDescent="0.25">
      <c r="A1896" s="2">
        <v>35964</v>
      </c>
      <c r="B1896">
        <v>2300</v>
      </c>
      <c r="C1896">
        <v>16.760000000000002</v>
      </c>
      <c r="D1896">
        <v>16.760000000000002</v>
      </c>
      <c r="E1896">
        <v>16.760000000000002</v>
      </c>
      <c r="F1896">
        <v>16.760000000000002</v>
      </c>
      <c r="M1896" s="15">
        <v>33119</v>
      </c>
      <c r="N1896" t="str">
        <f t="shared" si="94"/>
        <v>On</v>
      </c>
      <c r="O1896">
        <f t="shared" si="95"/>
        <v>4</v>
      </c>
    </row>
    <row r="1897" spans="1:15" x14ac:dyDescent="0.25">
      <c r="A1897" s="2">
        <v>35964</v>
      </c>
      <c r="B1897">
        <v>2400</v>
      </c>
      <c r="C1897">
        <v>13.46</v>
      </c>
      <c r="D1897">
        <v>13.46</v>
      </c>
      <c r="E1897">
        <v>13.46</v>
      </c>
      <c r="F1897">
        <v>13.46</v>
      </c>
      <c r="M1897" s="15">
        <v>29752</v>
      </c>
      <c r="N1897" t="str">
        <f t="shared" si="94"/>
        <v>Off</v>
      </c>
      <c r="O1897">
        <f t="shared" si="95"/>
        <v>4</v>
      </c>
    </row>
    <row r="1898" spans="1:15" x14ac:dyDescent="0.25">
      <c r="A1898" s="2">
        <v>35965</v>
      </c>
      <c r="B1898">
        <v>100</v>
      </c>
      <c r="C1898">
        <v>13.36</v>
      </c>
      <c r="D1898">
        <v>13.36</v>
      </c>
      <c r="E1898">
        <v>13.36</v>
      </c>
      <c r="F1898">
        <v>13.36</v>
      </c>
      <c r="M1898" s="15">
        <v>26750</v>
      </c>
      <c r="N1898" t="str">
        <f t="shared" si="94"/>
        <v>Off</v>
      </c>
      <c r="O1898">
        <f t="shared" si="95"/>
        <v>5</v>
      </c>
    </row>
    <row r="1899" spans="1:15" x14ac:dyDescent="0.25">
      <c r="A1899" s="2">
        <v>35965</v>
      </c>
      <c r="B1899">
        <v>200</v>
      </c>
      <c r="C1899">
        <v>12.57</v>
      </c>
      <c r="D1899">
        <v>12.57</v>
      </c>
      <c r="E1899">
        <v>12.57</v>
      </c>
      <c r="F1899">
        <v>12.57</v>
      </c>
      <c r="M1899" s="15">
        <v>24934</v>
      </c>
      <c r="N1899" t="str">
        <f t="shared" si="94"/>
        <v>Off</v>
      </c>
      <c r="O1899">
        <f t="shared" si="95"/>
        <v>5</v>
      </c>
    </row>
    <row r="1900" spans="1:15" x14ac:dyDescent="0.25">
      <c r="A1900" s="2">
        <v>35965</v>
      </c>
      <c r="B1900">
        <v>300</v>
      </c>
      <c r="C1900">
        <v>11.26</v>
      </c>
      <c r="D1900">
        <v>11.26</v>
      </c>
      <c r="E1900">
        <v>11.26</v>
      </c>
      <c r="F1900">
        <v>11.26</v>
      </c>
      <c r="M1900" s="15">
        <v>23872</v>
      </c>
      <c r="N1900" t="str">
        <f t="shared" si="94"/>
        <v>Off</v>
      </c>
      <c r="O1900">
        <f t="shared" si="95"/>
        <v>5</v>
      </c>
    </row>
    <row r="1901" spans="1:15" x14ac:dyDescent="0.25">
      <c r="A1901" s="2">
        <v>35965</v>
      </c>
      <c r="B1901">
        <v>400</v>
      </c>
      <c r="C1901">
        <v>11</v>
      </c>
      <c r="D1901">
        <v>11</v>
      </c>
      <c r="E1901">
        <v>11</v>
      </c>
      <c r="F1901">
        <v>11</v>
      </c>
      <c r="M1901" s="15">
        <v>23055</v>
      </c>
      <c r="N1901" t="str">
        <f t="shared" si="94"/>
        <v>Off</v>
      </c>
      <c r="O1901">
        <f t="shared" si="95"/>
        <v>5</v>
      </c>
    </row>
    <row r="1902" spans="1:15" x14ac:dyDescent="0.25">
      <c r="A1902" s="2">
        <v>35965</v>
      </c>
      <c r="B1902">
        <v>500</v>
      </c>
      <c r="C1902">
        <v>11.05</v>
      </c>
      <c r="D1902">
        <v>11.05</v>
      </c>
      <c r="E1902">
        <v>11.05</v>
      </c>
      <c r="F1902">
        <v>11.05</v>
      </c>
      <c r="M1902" s="15">
        <v>23173</v>
      </c>
      <c r="N1902" t="str">
        <f t="shared" si="94"/>
        <v>Off</v>
      </c>
      <c r="O1902">
        <f t="shared" si="95"/>
        <v>5</v>
      </c>
    </row>
    <row r="1903" spans="1:15" x14ac:dyDescent="0.25">
      <c r="A1903" s="2">
        <v>35965</v>
      </c>
      <c r="B1903">
        <v>600</v>
      </c>
      <c r="C1903">
        <v>11.82</v>
      </c>
      <c r="D1903">
        <v>11.82</v>
      </c>
      <c r="E1903">
        <v>11.82</v>
      </c>
      <c r="F1903">
        <v>11.82</v>
      </c>
      <c r="M1903" s="15">
        <v>24103</v>
      </c>
      <c r="N1903" t="str">
        <f t="shared" si="94"/>
        <v>Off</v>
      </c>
      <c r="O1903">
        <f t="shared" si="95"/>
        <v>5</v>
      </c>
    </row>
    <row r="1904" spans="1:15" x14ac:dyDescent="0.25">
      <c r="A1904" s="2">
        <v>35965</v>
      </c>
      <c r="B1904">
        <v>700</v>
      </c>
      <c r="C1904">
        <v>14.02</v>
      </c>
      <c r="D1904">
        <v>14.02</v>
      </c>
      <c r="E1904">
        <v>14.02</v>
      </c>
      <c r="F1904">
        <v>14.02</v>
      </c>
      <c r="M1904" s="15">
        <v>26619</v>
      </c>
      <c r="N1904" t="str">
        <f t="shared" si="94"/>
        <v>Off</v>
      </c>
      <c r="O1904">
        <f t="shared" si="95"/>
        <v>5</v>
      </c>
    </row>
    <row r="1905" spans="1:15" x14ac:dyDescent="0.25">
      <c r="A1905" s="2">
        <v>35965</v>
      </c>
      <c r="B1905">
        <v>800</v>
      </c>
      <c r="C1905">
        <v>23.45</v>
      </c>
      <c r="D1905">
        <v>23.45</v>
      </c>
      <c r="E1905">
        <v>23.45</v>
      </c>
      <c r="F1905">
        <v>23.45</v>
      </c>
      <c r="M1905" s="15">
        <v>29901</v>
      </c>
      <c r="N1905" t="str">
        <f t="shared" si="94"/>
        <v>On</v>
      </c>
      <c r="O1905">
        <f t="shared" si="95"/>
        <v>5</v>
      </c>
    </row>
    <row r="1906" spans="1:15" x14ac:dyDescent="0.25">
      <c r="A1906" s="2">
        <v>35965</v>
      </c>
      <c r="B1906">
        <v>900</v>
      </c>
      <c r="C1906">
        <v>27.73</v>
      </c>
      <c r="D1906">
        <v>27.73</v>
      </c>
      <c r="E1906">
        <v>27.73</v>
      </c>
      <c r="F1906">
        <v>27.73</v>
      </c>
      <c r="M1906" s="15">
        <v>32893</v>
      </c>
      <c r="N1906" t="str">
        <f t="shared" si="94"/>
        <v>On</v>
      </c>
      <c r="O1906">
        <f t="shared" si="95"/>
        <v>5</v>
      </c>
    </row>
    <row r="1907" spans="1:15" x14ac:dyDescent="0.25">
      <c r="A1907" s="2">
        <v>35965</v>
      </c>
      <c r="B1907">
        <v>1000</v>
      </c>
      <c r="C1907">
        <v>19.04</v>
      </c>
      <c r="D1907">
        <v>19.04</v>
      </c>
      <c r="E1907">
        <v>19.04</v>
      </c>
      <c r="F1907">
        <v>19.04</v>
      </c>
      <c r="M1907" s="15">
        <v>34727</v>
      </c>
      <c r="N1907" t="str">
        <f t="shared" si="94"/>
        <v>On</v>
      </c>
      <c r="O1907">
        <f t="shared" si="95"/>
        <v>5</v>
      </c>
    </row>
    <row r="1908" spans="1:15" x14ac:dyDescent="0.25">
      <c r="A1908" s="2">
        <v>35965</v>
      </c>
      <c r="B1908">
        <v>1100</v>
      </c>
      <c r="C1908">
        <v>18.13</v>
      </c>
      <c r="D1908">
        <v>18.13</v>
      </c>
      <c r="E1908">
        <v>18.13</v>
      </c>
      <c r="F1908">
        <v>18.13</v>
      </c>
      <c r="M1908" s="15">
        <v>35942</v>
      </c>
      <c r="N1908" t="str">
        <f t="shared" si="94"/>
        <v>On</v>
      </c>
      <c r="O1908">
        <f t="shared" si="95"/>
        <v>5</v>
      </c>
    </row>
    <row r="1909" spans="1:15" x14ac:dyDescent="0.25">
      <c r="A1909" s="2">
        <v>35965</v>
      </c>
      <c r="B1909">
        <v>1200</v>
      </c>
      <c r="C1909">
        <v>20.22</v>
      </c>
      <c r="D1909">
        <v>20.22</v>
      </c>
      <c r="E1909">
        <v>20.22</v>
      </c>
      <c r="F1909">
        <v>20.22</v>
      </c>
      <c r="M1909" s="15">
        <v>36563</v>
      </c>
      <c r="N1909" t="str">
        <f t="shared" si="94"/>
        <v>On</v>
      </c>
      <c r="O1909">
        <f t="shared" si="95"/>
        <v>5</v>
      </c>
    </row>
    <row r="1910" spans="1:15" x14ac:dyDescent="0.25">
      <c r="A1910" s="2">
        <v>35965</v>
      </c>
      <c r="B1910">
        <v>1300</v>
      </c>
      <c r="C1910">
        <v>21.13</v>
      </c>
      <c r="D1910">
        <v>21.13</v>
      </c>
      <c r="E1910">
        <v>21.13</v>
      </c>
      <c r="F1910">
        <v>21.13</v>
      </c>
      <c r="M1910" s="15">
        <v>37201</v>
      </c>
      <c r="N1910" t="str">
        <f t="shared" si="94"/>
        <v>On</v>
      </c>
      <c r="O1910">
        <f t="shared" si="95"/>
        <v>5</v>
      </c>
    </row>
    <row r="1911" spans="1:15" x14ac:dyDescent="0.25">
      <c r="A1911" s="2">
        <v>35965</v>
      </c>
      <c r="B1911">
        <v>1400</v>
      </c>
      <c r="C1911">
        <v>26.01</v>
      </c>
      <c r="D1911">
        <v>26.01</v>
      </c>
      <c r="E1911">
        <v>26.01</v>
      </c>
      <c r="F1911">
        <v>26.01</v>
      </c>
      <c r="M1911" s="15">
        <v>37950</v>
      </c>
      <c r="N1911" t="str">
        <f t="shared" si="94"/>
        <v>On</v>
      </c>
      <c r="O1911">
        <f t="shared" si="95"/>
        <v>5</v>
      </c>
    </row>
    <row r="1912" spans="1:15" x14ac:dyDescent="0.25">
      <c r="A1912" s="2">
        <v>35965</v>
      </c>
      <c r="B1912">
        <v>1500</v>
      </c>
      <c r="C1912">
        <v>29.66</v>
      </c>
      <c r="D1912">
        <v>29.66</v>
      </c>
      <c r="E1912">
        <v>29.66</v>
      </c>
      <c r="F1912">
        <v>29.66</v>
      </c>
      <c r="M1912" s="15">
        <v>38384</v>
      </c>
      <c r="N1912" t="str">
        <f t="shared" si="94"/>
        <v>On</v>
      </c>
      <c r="O1912">
        <f t="shared" si="95"/>
        <v>5</v>
      </c>
    </row>
    <row r="1913" spans="1:15" x14ac:dyDescent="0.25">
      <c r="A1913" s="2">
        <v>35965</v>
      </c>
      <c r="B1913">
        <v>1600</v>
      </c>
      <c r="C1913">
        <v>24.91</v>
      </c>
      <c r="D1913">
        <v>25.3</v>
      </c>
      <c r="E1913">
        <v>25.27</v>
      </c>
      <c r="F1913">
        <v>22.84</v>
      </c>
      <c r="M1913" s="15">
        <v>38705</v>
      </c>
      <c r="N1913" t="str">
        <f t="shared" si="94"/>
        <v>On</v>
      </c>
      <c r="O1913">
        <f t="shared" si="95"/>
        <v>5</v>
      </c>
    </row>
    <row r="1914" spans="1:15" x14ac:dyDescent="0.25">
      <c r="A1914" s="2">
        <v>35965</v>
      </c>
      <c r="B1914">
        <v>1700</v>
      </c>
      <c r="C1914">
        <v>21.44</v>
      </c>
      <c r="D1914">
        <v>22.82</v>
      </c>
      <c r="E1914">
        <v>22.69</v>
      </c>
      <c r="F1914">
        <v>14.1</v>
      </c>
      <c r="M1914" s="15">
        <v>38643</v>
      </c>
      <c r="N1914" t="str">
        <f t="shared" si="94"/>
        <v>On</v>
      </c>
      <c r="O1914">
        <f t="shared" si="95"/>
        <v>5</v>
      </c>
    </row>
    <row r="1915" spans="1:15" x14ac:dyDescent="0.25">
      <c r="A1915" s="2">
        <v>35965</v>
      </c>
      <c r="B1915">
        <v>1800</v>
      </c>
      <c r="C1915">
        <v>19.73</v>
      </c>
      <c r="D1915">
        <v>20.89</v>
      </c>
      <c r="E1915">
        <v>20.78</v>
      </c>
      <c r="F1915">
        <v>13.73</v>
      </c>
      <c r="M1915" s="15">
        <v>38127</v>
      </c>
      <c r="N1915" t="str">
        <f t="shared" si="94"/>
        <v>On</v>
      </c>
      <c r="O1915">
        <f t="shared" si="95"/>
        <v>5</v>
      </c>
    </row>
    <row r="1916" spans="1:15" x14ac:dyDescent="0.25">
      <c r="A1916" s="2">
        <v>35965</v>
      </c>
      <c r="B1916">
        <v>1900</v>
      </c>
      <c r="C1916">
        <v>20.62</v>
      </c>
      <c r="D1916">
        <v>20.62</v>
      </c>
      <c r="E1916">
        <v>20.62</v>
      </c>
      <c r="F1916">
        <v>20.62</v>
      </c>
      <c r="M1916" s="15">
        <v>36563</v>
      </c>
      <c r="N1916" t="str">
        <f t="shared" si="94"/>
        <v>On</v>
      </c>
      <c r="O1916">
        <f t="shared" si="95"/>
        <v>5</v>
      </c>
    </row>
    <row r="1917" spans="1:15" x14ac:dyDescent="0.25">
      <c r="A1917" s="2">
        <v>35965</v>
      </c>
      <c r="B1917">
        <v>2000</v>
      </c>
      <c r="C1917">
        <v>19.87</v>
      </c>
      <c r="D1917">
        <v>19.87</v>
      </c>
      <c r="E1917">
        <v>19.87</v>
      </c>
      <c r="F1917">
        <v>19.87</v>
      </c>
      <c r="M1917" s="15">
        <v>35238</v>
      </c>
      <c r="N1917" t="str">
        <f t="shared" si="94"/>
        <v>On</v>
      </c>
      <c r="O1917">
        <f t="shared" si="95"/>
        <v>5</v>
      </c>
    </row>
    <row r="1918" spans="1:15" x14ac:dyDescent="0.25">
      <c r="A1918" s="2">
        <v>35965</v>
      </c>
      <c r="B1918">
        <v>2100</v>
      </c>
      <c r="C1918">
        <v>21.92</v>
      </c>
      <c r="D1918">
        <v>21.92</v>
      </c>
      <c r="E1918">
        <v>21.92</v>
      </c>
      <c r="F1918">
        <v>21.92</v>
      </c>
      <c r="M1918" s="15">
        <v>34710</v>
      </c>
      <c r="N1918" t="str">
        <f t="shared" si="94"/>
        <v>On</v>
      </c>
      <c r="O1918">
        <f t="shared" si="95"/>
        <v>5</v>
      </c>
    </row>
    <row r="1919" spans="1:15" x14ac:dyDescent="0.25">
      <c r="A1919" s="2">
        <v>35965</v>
      </c>
      <c r="B1919">
        <v>2200</v>
      </c>
      <c r="C1919">
        <v>21.75</v>
      </c>
      <c r="D1919">
        <v>21.75</v>
      </c>
      <c r="E1919">
        <v>21.75</v>
      </c>
      <c r="F1919">
        <v>21.75</v>
      </c>
      <c r="M1919" s="15">
        <v>34867</v>
      </c>
      <c r="N1919" t="str">
        <f t="shared" si="94"/>
        <v>On</v>
      </c>
      <c r="O1919">
        <f t="shared" si="95"/>
        <v>5</v>
      </c>
    </row>
    <row r="1920" spans="1:15" x14ac:dyDescent="0.25">
      <c r="A1920" s="2">
        <v>35965</v>
      </c>
      <c r="B1920">
        <v>2300</v>
      </c>
      <c r="C1920">
        <v>17.88</v>
      </c>
      <c r="D1920">
        <v>17.88</v>
      </c>
      <c r="E1920">
        <v>17.88</v>
      </c>
      <c r="F1920">
        <v>17.88</v>
      </c>
      <c r="M1920" s="15">
        <v>32755</v>
      </c>
      <c r="N1920" t="str">
        <f t="shared" si="94"/>
        <v>On</v>
      </c>
      <c r="O1920">
        <f t="shared" si="95"/>
        <v>5</v>
      </c>
    </row>
    <row r="1921" spans="1:15" x14ac:dyDescent="0.25">
      <c r="A1921" s="2">
        <v>35965</v>
      </c>
      <c r="B1921">
        <v>2400</v>
      </c>
      <c r="C1921">
        <v>14.33</v>
      </c>
      <c r="D1921">
        <v>14.33</v>
      </c>
      <c r="E1921">
        <v>14.33</v>
      </c>
      <c r="F1921">
        <v>14.33</v>
      </c>
      <c r="M1921" s="15">
        <v>29949</v>
      </c>
      <c r="N1921" t="str">
        <f t="shared" si="94"/>
        <v>Off</v>
      </c>
      <c r="O1921">
        <f t="shared" si="95"/>
        <v>5</v>
      </c>
    </row>
    <row r="1922" spans="1:15" x14ac:dyDescent="0.25">
      <c r="A1922" s="2">
        <v>35966</v>
      </c>
      <c r="B1922">
        <v>100</v>
      </c>
      <c r="C1922">
        <v>13.98</v>
      </c>
      <c r="D1922">
        <v>13.98</v>
      </c>
      <c r="E1922">
        <v>13.98</v>
      </c>
      <c r="F1922">
        <v>13.98</v>
      </c>
      <c r="M1922" s="15">
        <v>27146</v>
      </c>
      <c r="N1922" t="str">
        <f t="shared" si="94"/>
        <v>Off</v>
      </c>
      <c r="O1922">
        <f t="shared" si="95"/>
        <v>6</v>
      </c>
    </row>
    <row r="1923" spans="1:15" x14ac:dyDescent="0.25">
      <c r="A1923" s="2">
        <v>35966</v>
      </c>
      <c r="B1923">
        <v>200</v>
      </c>
      <c r="C1923">
        <v>12.78</v>
      </c>
      <c r="D1923">
        <v>12.78</v>
      </c>
      <c r="E1923">
        <v>12.78</v>
      </c>
      <c r="F1923">
        <v>12.78</v>
      </c>
      <c r="M1923" s="15">
        <v>25379</v>
      </c>
      <c r="N1923" t="str">
        <f t="shared" ref="N1923:N1986" si="96">+IF(B1923&gt;700,IF(B1923&lt;2400,"On","Off"),"Off")</f>
        <v>Off</v>
      </c>
      <c r="O1923">
        <f t="shared" ref="O1923:O1986" si="97">+WEEKDAY(A1923,2)</f>
        <v>6</v>
      </c>
    </row>
    <row r="1924" spans="1:15" x14ac:dyDescent="0.25">
      <c r="A1924" s="2">
        <v>35966</v>
      </c>
      <c r="B1924">
        <v>300</v>
      </c>
      <c r="C1924">
        <v>12.28</v>
      </c>
      <c r="D1924">
        <v>12.28</v>
      </c>
      <c r="E1924">
        <v>12.28</v>
      </c>
      <c r="F1924">
        <v>12.28</v>
      </c>
      <c r="M1924" s="15">
        <v>24256</v>
      </c>
      <c r="N1924" t="str">
        <f t="shared" si="96"/>
        <v>Off</v>
      </c>
      <c r="O1924">
        <f t="shared" si="97"/>
        <v>6</v>
      </c>
    </row>
    <row r="1925" spans="1:15" x14ac:dyDescent="0.25">
      <c r="A1925" s="2">
        <v>35966</v>
      </c>
      <c r="B1925">
        <v>400</v>
      </c>
      <c r="C1925">
        <v>12.27</v>
      </c>
      <c r="D1925">
        <v>12.27</v>
      </c>
      <c r="E1925">
        <v>12.27</v>
      </c>
      <c r="F1925">
        <v>12.27</v>
      </c>
      <c r="M1925" s="15">
        <v>23377</v>
      </c>
      <c r="N1925" t="str">
        <f t="shared" si="96"/>
        <v>Off</v>
      </c>
      <c r="O1925">
        <f t="shared" si="97"/>
        <v>6</v>
      </c>
    </row>
    <row r="1926" spans="1:15" x14ac:dyDescent="0.25">
      <c r="A1926" s="2">
        <v>35966</v>
      </c>
      <c r="B1926">
        <v>500</v>
      </c>
      <c r="C1926">
        <v>11.61</v>
      </c>
      <c r="D1926">
        <v>11.61</v>
      </c>
      <c r="E1926">
        <v>11.61</v>
      </c>
      <c r="F1926">
        <v>11.61</v>
      </c>
      <c r="M1926" s="15">
        <v>23113</v>
      </c>
      <c r="N1926" t="str">
        <f t="shared" si="96"/>
        <v>Off</v>
      </c>
      <c r="O1926">
        <f t="shared" si="97"/>
        <v>6</v>
      </c>
    </row>
    <row r="1927" spans="1:15" x14ac:dyDescent="0.25">
      <c r="A1927" s="2">
        <v>35966</v>
      </c>
      <c r="B1927">
        <v>600</v>
      </c>
      <c r="C1927">
        <v>11.34</v>
      </c>
      <c r="D1927">
        <v>11.34</v>
      </c>
      <c r="E1927">
        <v>11.34</v>
      </c>
      <c r="F1927">
        <v>11.34</v>
      </c>
      <c r="M1927" s="15">
        <v>23331</v>
      </c>
      <c r="N1927" t="str">
        <f t="shared" si="96"/>
        <v>Off</v>
      </c>
      <c r="O1927">
        <f t="shared" si="97"/>
        <v>6</v>
      </c>
    </row>
    <row r="1928" spans="1:15" x14ac:dyDescent="0.25">
      <c r="A1928" s="2">
        <v>35966</v>
      </c>
      <c r="B1928">
        <v>700</v>
      </c>
      <c r="C1928">
        <v>11.23</v>
      </c>
      <c r="D1928">
        <v>11.23</v>
      </c>
      <c r="E1928">
        <v>11.23</v>
      </c>
      <c r="F1928">
        <v>11.23</v>
      </c>
      <c r="M1928" s="15">
        <v>23646</v>
      </c>
      <c r="N1928" t="str">
        <f t="shared" si="96"/>
        <v>Off</v>
      </c>
      <c r="O1928">
        <f t="shared" si="97"/>
        <v>6</v>
      </c>
    </row>
    <row r="1929" spans="1:15" x14ac:dyDescent="0.25">
      <c r="A1929" s="2">
        <v>35966</v>
      </c>
      <c r="B1929">
        <v>800</v>
      </c>
      <c r="C1929">
        <v>13.31</v>
      </c>
      <c r="D1929">
        <v>13.31</v>
      </c>
      <c r="E1929">
        <v>13.31</v>
      </c>
      <c r="F1929">
        <v>13.31</v>
      </c>
      <c r="M1929" s="15">
        <v>25791</v>
      </c>
      <c r="N1929" t="str">
        <f t="shared" si="96"/>
        <v>On</v>
      </c>
      <c r="O1929">
        <f t="shared" si="97"/>
        <v>6</v>
      </c>
    </row>
    <row r="1930" spans="1:15" x14ac:dyDescent="0.25">
      <c r="A1930" s="2">
        <v>35966</v>
      </c>
      <c r="B1930">
        <v>900</v>
      </c>
      <c r="C1930">
        <v>16.71</v>
      </c>
      <c r="D1930">
        <v>16.71</v>
      </c>
      <c r="E1930">
        <v>16.71</v>
      </c>
      <c r="F1930">
        <v>16.71</v>
      </c>
      <c r="M1930" s="15">
        <v>29018</v>
      </c>
      <c r="N1930" t="str">
        <f t="shared" si="96"/>
        <v>On</v>
      </c>
      <c r="O1930">
        <f t="shared" si="97"/>
        <v>6</v>
      </c>
    </row>
    <row r="1931" spans="1:15" x14ac:dyDescent="0.25">
      <c r="A1931" s="2">
        <v>35966</v>
      </c>
      <c r="B1931">
        <v>1000</v>
      </c>
      <c r="C1931">
        <v>38.51</v>
      </c>
      <c r="D1931">
        <v>38.51</v>
      </c>
      <c r="E1931">
        <v>38.51</v>
      </c>
      <c r="F1931">
        <v>38.51</v>
      </c>
      <c r="M1931" s="15">
        <v>31757</v>
      </c>
      <c r="N1931" t="str">
        <f t="shared" si="96"/>
        <v>On</v>
      </c>
      <c r="O1931">
        <f t="shared" si="97"/>
        <v>6</v>
      </c>
    </row>
    <row r="1932" spans="1:15" x14ac:dyDescent="0.25">
      <c r="A1932" s="2">
        <v>35966</v>
      </c>
      <c r="B1932">
        <v>1100</v>
      </c>
      <c r="C1932">
        <v>34.33</v>
      </c>
      <c r="D1932">
        <v>34.36</v>
      </c>
      <c r="E1932">
        <v>33.58</v>
      </c>
      <c r="F1932">
        <v>35.03</v>
      </c>
      <c r="M1932" s="15">
        <v>34699</v>
      </c>
      <c r="N1932" t="str">
        <f t="shared" si="96"/>
        <v>On</v>
      </c>
      <c r="O1932">
        <f t="shared" si="97"/>
        <v>6</v>
      </c>
    </row>
    <row r="1933" spans="1:15" x14ac:dyDescent="0.25">
      <c r="A1933" s="2">
        <v>35966</v>
      </c>
      <c r="B1933">
        <v>1200</v>
      </c>
      <c r="C1933">
        <v>22.57</v>
      </c>
      <c r="D1933">
        <v>22.69</v>
      </c>
      <c r="E1933">
        <v>20.76</v>
      </c>
      <c r="F1933">
        <v>23.97</v>
      </c>
      <c r="M1933" s="15">
        <v>35917</v>
      </c>
      <c r="N1933" t="str">
        <f t="shared" si="96"/>
        <v>On</v>
      </c>
      <c r="O1933">
        <f t="shared" si="97"/>
        <v>6</v>
      </c>
    </row>
    <row r="1934" spans="1:15" x14ac:dyDescent="0.25">
      <c r="A1934" s="2">
        <v>35966</v>
      </c>
      <c r="B1934">
        <v>1300</v>
      </c>
      <c r="C1934">
        <v>32.44</v>
      </c>
      <c r="D1934">
        <v>32.46</v>
      </c>
      <c r="E1934">
        <v>30.33</v>
      </c>
      <c r="F1934">
        <v>34.39</v>
      </c>
      <c r="M1934" s="15">
        <v>36507</v>
      </c>
      <c r="N1934" t="str">
        <f t="shared" si="96"/>
        <v>On</v>
      </c>
      <c r="O1934">
        <f t="shared" si="97"/>
        <v>6</v>
      </c>
    </row>
    <row r="1935" spans="1:15" x14ac:dyDescent="0.25">
      <c r="A1935" s="2">
        <v>35966</v>
      </c>
      <c r="B1935">
        <v>1400</v>
      </c>
      <c r="C1935">
        <v>41.5</v>
      </c>
      <c r="D1935">
        <v>41.36</v>
      </c>
      <c r="E1935">
        <v>38.96</v>
      </c>
      <c r="F1935">
        <v>44.27</v>
      </c>
      <c r="M1935" s="15">
        <v>37053</v>
      </c>
      <c r="N1935" t="str">
        <f t="shared" si="96"/>
        <v>On</v>
      </c>
      <c r="O1935">
        <f t="shared" si="97"/>
        <v>6</v>
      </c>
    </row>
    <row r="1936" spans="1:15" x14ac:dyDescent="0.25">
      <c r="A1936" s="2">
        <v>35966</v>
      </c>
      <c r="B1936">
        <v>1500</v>
      </c>
      <c r="C1936">
        <v>32.869999999999997</v>
      </c>
      <c r="D1936">
        <v>32.1</v>
      </c>
      <c r="E1936">
        <v>31.05</v>
      </c>
      <c r="F1936">
        <v>36.72</v>
      </c>
      <c r="M1936" s="15">
        <v>37283</v>
      </c>
      <c r="N1936" t="str">
        <f t="shared" si="96"/>
        <v>On</v>
      </c>
      <c r="O1936">
        <f t="shared" si="97"/>
        <v>6</v>
      </c>
    </row>
    <row r="1937" spans="1:15" x14ac:dyDescent="0.25">
      <c r="A1937" s="2">
        <v>35966</v>
      </c>
      <c r="B1937">
        <v>1600</v>
      </c>
      <c r="C1937">
        <v>33.9</v>
      </c>
      <c r="D1937">
        <v>32.979999999999997</v>
      </c>
      <c r="E1937">
        <v>32.909999999999997</v>
      </c>
      <c r="F1937">
        <v>37.33</v>
      </c>
      <c r="M1937" s="15">
        <v>37597</v>
      </c>
      <c r="N1937" t="str">
        <f t="shared" si="96"/>
        <v>On</v>
      </c>
      <c r="O1937">
        <f t="shared" si="97"/>
        <v>6</v>
      </c>
    </row>
    <row r="1938" spans="1:15" x14ac:dyDescent="0.25">
      <c r="A1938" s="2">
        <v>35966</v>
      </c>
      <c r="B1938">
        <v>1700</v>
      </c>
      <c r="C1938">
        <v>32.799999999999997</v>
      </c>
      <c r="D1938">
        <v>31.77</v>
      </c>
      <c r="E1938">
        <v>31.91</v>
      </c>
      <c r="F1938">
        <v>36.450000000000003</v>
      </c>
      <c r="M1938" s="15">
        <v>37796</v>
      </c>
      <c r="N1938" t="str">
        <f t="shared" si="96"/>
        <v>On</v>
      </c>
      <c r="O1938">
        <f t="shared" si="97"/>
        <v>6</v>
      </c>
    </row>
    <row r="1939" spans="1:15" x14ac:dyDescent="0.25">
      <c r="A1939" s="2">
        <v>35966</v>
      </c>
      <c r="B1939">
        <v>1800</v>
      </c>
      <c r="C1939">
        <v>23.45</v>
      </c>
      <c r="D1939">
        <v>21.52</v>
      </c>
      <c r="E1939">
        <v>21.8</v>
      </c>
      <c r="F1939">
        <v>30.23</v>
      </c>
      <c r="M1939" s="15">
        <v>37242</v>
      </c>
      <c r="N1939" t="str">
        <f t="shared" si="96"/>
        <v>On</v>
      </c>
      <c r="O1939">
        <f t="shared" si="97"/>
        <v>6</v>
      </c>
    </row>
    <row r="1940" spans="1:15" x14ac:dyDescent="0.25">
      <c r="A1940" s="2">
        <v>35966</v>
      </c>
      <c r="B1940">
        <v>1900</v>
      </c>
      <c r="C1940">
        <v>21.54</v>
      </c>
      <c r="D1940">
        <v>19.3</v>
      </c>
      <c r="E1940">
        <v>19.62</v>
      </c>
      <c r="F1940">
        <v>29.43</v>
      </c>
      <c r="M1940" s="15">
        <v>36307</v>
      </c>
      <c r="N1940" t="str">
        <f t="shared" si="96"/>
        <v>On</v>
      </c>
      <c r="O1940">
        <f t="shared" si="97"/>
        <v>6</v>
      </c>
    </row>
    <row r="1941" spans="1:15" x14ac:dyDescent="0.25">
      <c r="A1941" s="2">
        <v>35966</v>
      </c>
      <c r="B1941">
        <v>2000</v>
      </c>
      <c r="C1941">
        <v>20.91</v>
      </c>
      <c r="D1941">
        <v>18.57</v>
      </c>
      <c r="E1941">
        <v>18.899999999999999</v>
      </c>
      <c r="F1941">
        <v>29.16</v>
      </c>
      <c r="M1941" s="15">
        <v>35103</v>
      </c>
      <c r="N1941" t="str">
        <f t="shared" si="96"/>
        <v>On</v>
      </c>
      <c r="O1941">
        <f t="shared" si="97"/>
        <v>6</v>
      </c>
    </row>
    <row r="1942" spans="1:15" x14ac:dyDescent="0.25">
      <c r="A1942" s="2">
        <v>35966</v>
      </c>
      <c r="B1942">
        <v>2100</v>
      </c>
      <c r="C1942">
        <v>20.89</v>
      </c>
      <c r="D1942">
        <v>18.55</v>
      </c>
      <c r="E1942">
        <v>18.88</v>
      </c>
      <c r="F1942">
        <v>29.15</v>
      </c>
      <c r="M1942" s="15">
        <v>34604</v>
      </c>
      <c r="N1942" t="str">
        <f t="shared" si="96"/>
        <v>On</v>
      </c>
      <c r="O1942">
        <f t="shared" si="97"/>
        <v>6</v>
      </c>
    </row>
    <row r="1943" spans="1:15" x14ac:dyDescent="0.25">
      <c r="A1943" s="2">
        <v>35966</v>
      </c>
      <c r="B1943">
        <v>2200</v>
      </c>
      <c r="C1943">
        <v>22.03</v>
      </c>
      <c r="D1943">
        <v>19.93</v>
      </c>
      <c r="E1943">
        <v>20.23</v>
      </c>
      <c r="F1943">
        <v>29.46</v>
      </c>
      <c r="M1943" s="15">
        <v>34598</v>
      </c>
      <c r="N1943" t="str">
        <f t="shared" si="96"/>
        <v>On</v>
      </c>
      <c r="O1943">
        <f t="shared" si="97"/>
        <v>6</v>
      </c>
    </row>
    <row r="1944" spans="1:15" x14ac:dyDescent="0.25">
      <c r="A1944" s="2">
        <v>35966</v>
      </c>
      <c r="B1944">
        <v>2300</v>
      </c>
      <c r="C1944">
        <v>22</v>
      </c>
      <c r="D1944">
        <v>20.5</v>
      </c>
      <c r="E1944">
        <v>20.71</v>
      </c>
      <c r="F1944">
        <v>27.33</v>
      </c>
      <c r="M1944" s="15">
        <v>32620</v>
      </c>
      <c r="N1944" t="str">
        <f t="shared" si="96"/>
        <v>On</v>
      </c>
      <c r="O1944">
        <f t="shared" si="97"/>
        <v>6</v>
      </c>
    </row>
    <row r="1945" spans="1:15" x14ac:dyDescent="0.25">
      <c r="A1945" s="2">
        <v>35966</v>
      </c>
      <c r="B1945">
        <v>2400</v>
      </c>
      <c r="C1945">
        <v>15.65</v>
      </c>
      <c r="D1945">
        <v>14.77</v>
      </c>
      <c r="E1945">
        <v>14.9</v>
      </c>
      <c r="F1945">
        <v>18.760000000000002</v>
      </c>
      <c r="M1945" s="15">
        <v>30227</v>
      </c>
      <c r="N1945" t="str">
        <f t="shared" si="96"/>
        <v>Off</v>
      </c>
      <c r="O1945">
        <f t="shared" si="97"/>
        <v>6</v>
      </c>
    </row>
    <row r="1946" spans="1:15" x14ac:dyDescent="0.25">
      <c r="A1946" s="2">
        <v>35967</v>
      </c>
      <c r="B1946">
        <v>100</v>
      </c>
      <c r="C1946">
        <v>13.98</v>
      </c>
      <c r="D1946">
        <v>13.98</v>
      </c>
      <c r="E1946">
        <v>13.98</v>
      </c>
      <c r="F1946">
        <v>13.98</v>
      </c>
      <c r="M1946" s="15">
        <v>27246</v>
      </c>
      <c r="N1946" t="str">
        <f t="shared" si="96"/>
        <v>Off</v>
      </c>
      <c r="O1946">
        <f t="shared" si="97"/>
        <v>7</v>
      </c>
    </row>
    <row r="1947" spans="1:15" x14ac:dyDescent="0.25">
      <c r="A1947" s="2">
        <v>35967</v>
      </c>
      <c r="B1947">
        <v>200</v>
      </c>
      <c r="C1947">
        <v>12.43</v>
      </c>
      <c r="D1947">
        <v>12.43</v>
      </c>
      <c r="E1947">
        <v>12.43</v>
      </c>
      <c r="F1947">
        <v>12.43</v>
      </c>
      <c r="M1947" s="15">
        <v>25689</v>
      </c>
      <c r="N1947" t="str">
        <f t="shared" si="96"/>
        <v>Off</v>
      </c>
      <c r="O1947">
        <f t="shared" si="97"/>
        <v>7</v>
      </c>
    </row>
    <row r="1948" spans="1:15" x14ac:dyDescent="0.25">
      <c r="A1948" s="2">
        <v>35967</v>
      </c>
      <c r="B1948">
        <v>300</v>
      </c>
      <c r="C1948">
        <v>12.35</v>
      </c>
      <c r="D1948">
        <v>12.35</v>
      </c>
      <c r="E1948">
        <v>12.35</v>
      </c>
      <c r="F1948">
        <v>12.35</v>
      </c>
      <c r="M1948" s="15">
        <v>24205</v>
      </c>
      <c r="N1948" t="str">
        <f t="shared" si="96"/>
        <v>Off</v>
      </c>
      <c r="O1948">
        <f t="shared" si="97"/>
        <v>7</v>
      </c>
    </row>
    <row r="1949" spans="1:15" x14ac:dyDescent="0.25">
      <c r="A1949" s="2">
        <v>35967</v>
      </c>
      <c r="B1949">
        <v>400</v>
      </c>
      <c r="C1949">
        <v>11.72</v>
      </c>
      <c r="D1949">
        <v>11.72</v>
      </c>
      <c r="E1949">
        <v>11.72</v>
      </c>
      <c r="F1949">
        <v>11.72</v>
      </c>
      <c r="M1949" s="15">
        <v>23259</v>
      </c>
      <c r="N1949" t="str">
        <f t="shared" si="96"/>
        <v>Off</v>
      </c>
      <c r="O1949">
        <f t="shared" si="97"/>
        <v>7</v>
      </c>
    </row>
    <row r="1950" spans="1:15" x14ac:dyDescent="0.25">
      <c r="A1950" s="2">
        <v>35967</v>
      </c>
      <c r="B1950">
        <v>500</v>
      </c>
      <c r="C1950">
        <v>11.46</v>
      </c>
      <c r="D1950">
        <v>11.46</v>
      </c>
      <c r="E1950">
        <v>11.46</v>
      </c>
      <c r="F1950">
        <v>11.46</v>
      </c>
      <c r="M1950" s="15">
        <v>22637</v>
      </c>
      <c r="N1950" t="str">
        <f t="shared" si="96"/>
        <v>Off</v>
      </c>
      <c r="O1950">
        <f t="shared" si="97"/>
        <v>7</v>
      </c>
    </row>
    <row r="1951" spans="1:15" x14ac:dyDescent="0.25">
      <c r="A1951" s="2">
        <v>35967</v>
      </c>
      <c r="B1951">
        <v>600</v>
      </c>
      <c r="C1951">
        <v>11.18</v>
      </c>
      <c r="D1951">
        <v>11.18</v>
      </c>
      <c r="E1951">
        <v>11.18</v>
      </c>
      <c r="F1951">
        <v>11.18</v>
      </c>
      <c r="M1951" s="15">
        <v>22376</v>
      </c>
      <c r="N1951" t="str">
        <f t="shared" si="96"/>
        <v>Off</v>
      </c>
      <c r="O1951">
        <f t="shared" si="97"/>
        <v>7</v>
      </c>
    </row>
    <row r="1952" spans="1:15" x14ac:dyDescent="0.25">
      <c r="A1952" s="2">
        <v>35967</v>
      </c>
      <c r="B1952">
        <v>700</v>
      </c>
      <c r="C1952">
        <v>10.75</v>
      </c>
      <c r="D1952">
        <v>10.75</v>
      </c>
      <c r="E1952">
        <v>10.75</v>
      </c>
      <c r="F1952">
        <v>10.75</v>
      </c>
      <c r="M1952" s="15">
        <v>22433</v>
      </c>
      <c r="N1952" t="str">
        <f t="shared" si="96"/>
        <v>Off</v>
      </c>
      <c r="O1952">
        <f t="shared" si="97"/>
        <v>7</v>
      </c>
    </row>
    <row r="1953" spans="1:15" x14ac:dyDescent="0.25">
      <c r="A1953" s="2">
        <v>35967</v>
      </c>
      <c r="B1953">
        <v>800</v>
      </c>
      <c r="C1953">
        <v>13.24</v>
      </c>
      <c r="D1953">
        <v>13.24</v>
      </c>
      <c r="E1953">
        <v>13.24</v>
      </c>
      <c r="F1953">
        <v>13.24</v>
      </c>
      <c r="M1953" s="15">
        <v>24327</v>
      </c>
      <c r="N1953" t="str">
        <f t="shared" si="96"/>
        <v>On</v>
      </c>
      <c r="O1953">
        <f t="shared" si="97"/>
        <v>7</v>
      </c>
    </row>
    <row r="1954" spans="1:15" x14ac:dyDescent="0.25">
      <c r="A1954" s="2">
        <v>35967</v>
      </c>
      <c r="B1954">
        <v>900</v>
      </c>
      <c r="C1954">
        <v>14.93</v>
      </c>
      <c r="D1954">
        <v>14.93</v>
      </c>
      <c r="E1954">
        <v>14.93</v>
      </c>
      <c r="F1954">
        <v>14.93</v>
      </c>
      <c r="M1954" s="15">
        <v>27187</v>
      </c>
      <c r="N1954" t="str">
        <f t="shared" si="96"/>
        <v>On</v>
      </c>
      <c r="O1954">
        <f t="shared" si="97"/>
        <v>7</v>
      </c>
    </row>
    <row r="1955" spans="1:15" x14ac:dyDescent="0.25">
      <c r="A1955" s="2">
        <v>35967</v>
      </c>
      <c r="B1955">
        <v>1000</v>
      </c>
      <c r="C1955">
        <v>17.89</v>
      </c>
      <c r="D1955">
        <v>17.89</v>
      </c>
      <c r="E1955">
        <v>17.89</v>
      </c>
      <c r="F1955">
        <v>17.89</v>
      </c>
      <c r="M1955" s="15">
        <v>29969</v>
      </c>
      <c r="N1955" t="str">
        <f t="shared" si="96"/>
        <v>On</v>
      </c>
      <c r="O1955">
        <f t="shared" si="97"/>
        <v>7</v>
      </c>
    </row>
    <row r="1956" spans="1:15" x14ac:dyDescent="0.25">
      <c r="A1956" s="2">
        <v>35967</v>
      </c>
      <c r="B1956">
        <v>1100</v>
      </c>
      <c r="C1956">
        <v>22.99</v>
      </c>
      <c r="D1956">
        <v>22.99</v>
      </c>
      <c r="E1956">
        <v>22.99</v>
      </c>
      <c r="F1956">
        <v>22.99</v>
      </c>
      <c r="M1956" s="15">
        <v>32412</v>
      </c>
      <c r="N1956" t="str">
        <f t="shared" si="96"/>
        <v>On</v>
      </c>
      <c r="O1956">
        <f t="shared" si="97"/>
        <v>7</v>
      </c>
    </row>
    <row r="1957" spans="1:15" x14ac:dyDescent="0.25">
      <c r="A1957" s="2">
        <v>35967</v>
      </c>
      <c r="B1957">
        <v>1200</v>
      </c>
      <c r="C1957">
        <v>23.83</v>
      </c>
      <c r="D1957">
        <v>23.83</v>
      </c>
      <c r="E1957">
        <v>23.83</v>
      </c>
      <c r="F1957">
        <v>23.83</v>
      </c>
      <c r="M1957" s="15">
        <v>34260</v>
      </c>
      <c r="N1957" t="str">
        <f t="shared" si="96"/>
        <v>On</v>
      </c>
      <c r="O1957">
        <f t="shared" si="97"/>
        <v>7</v>
      </c>
    </row>
    <row r="1958" spans="1:15" x14ac:dyDescent="0.25">
      <c r="A1958" s="2">
        <v>35967</v>
      </c>
      <c r="B1958">
        <v>1300</v>
      </c>
      <c r="C1958">
        <v>31.99</v>
      </c>
      <c r="D1958">
        <v>31.99</v>
      </c>
      <c r="E1958">
        <v>31.99</v>
      </c>
      <c r="F1958">
        <v>31.99</v>
      </c>
      <c r="M1958" s="15">
        <v>35336</v>
      </c>
      <c r="N1958" t="str">
        <f t="shared" si="96"/>
        <v>On</v>
      </c>
      <c r="O1958">
        <f t="shared" si="97"/>
        <v>7</v>
      </c>
    </row>
    <row r="1959" spans="1:15" x14ac:dyDescent="0.25">
      <c r="A1959" s="2">
        <v>35967</v>
      </c>
      <c r="B1959">
        <v>1400</v>
      </c>
      <c r="C1959">
        <v>26.87</v>
      </c>
      <c r="D1959">
        <v>26.87</v>
      </c>
      <c r="E1959">
        <v>26.87</v>
      </c>
      <c r="F1959">
        <v>26.87</v>
      </c>
      <c r="M1959" s="15">
        <v>36250</v>
      </c>
      <c r="N1959" t="str">
        <f t="shared" si="96"/>
        <v>On</v>
      </c>
      <c r="O1959">
        <f t="shared" si="97"/>
        <v>7</v>
      </c>
    </row>
    <row r="1960" spans="1:15" x14ac:dyDescent="0.25">
      <c r="A1960" s="2">
        <v>35967</v>
      </c>
      <c r="B1960">
        <v>1500</v>
      </c>
      <c r="C1960">
        <v>23.69</v>
      </c>
      <c r="D1960">
        <v>23.69</v>
      </c>
      <c r="E1960">
        <v>23.69</v>
      </c>
      <c r="F1960">
        <v>23.69</v>
      </c>
      <c r="M1960" s="15">
        <v>36677</v>
      </c>
      <c r="N1960" t="str">
        <f t="shared" si="96"/>
        <v>On</v>
      </c>
      <c r="O1960">
        <f t="shared" si="97"/>
        <v>7</v>
      </c>
    </row>
    <row r="1961" spans="1:15" x14ac:dyDescent="0.25">
      <c r="A1961" s="2">
        <v>35967</v>
      </c>
      <c r="B1961">
        <v>1600</v>
      </c>
      <c r="C1961">
        <v>23.96</v>
      </c>
      <c r="D1961">
        <v>23.97</v>
      </c>
      <c r="E1961">
        <v>23.93</v>
      </c>
      <c r="F1961">
        <v>24.09</v>
      </c>
      <c r="M1961" s="15">
        <v>36835</v>
      </c>
      <c r="N1961" t="str">
        <f t="shared" si="96"/>
        <v>On</v>
      </c>
      <c r="O1961">
        <f t="shared" si="97"/>
        <v>7</v>
      </c>
    </row>
    <row r="1962" spans="1:15" x14ac:dyDescent="0.25">
      <c r="A1962" s="2">
        <v>35967</v>
      </c>
      <c r="B1962">
        <v>1700</v>
      </c>
      <c r="C1962">
        <v>22.08</v>
      </c>
      <c r="D1962">
        <v>22.1</v>
      </c>
      <c r="E1962">
        <v>22.03</v>
      </c>
      <c r="F1962">
        <v>22.36</v>
      </c>
      <c r="M1962" s="15">
        <v>36962</v>
      </c>
      <c r="N1962" t="str">
        <f t="shared" si="96"/>
        <v>On</v>
      </c>
      <c r="O1962">
        <f t="shared" si="97"/>
        <v>7</v>
      </c>
    </row>
    <row r="1963" spans="1:15" x14ac:dyDescent="0.25">
      <c r="A1963" s="2">
        <v>35967</v>
      </c>
      <c r="B1963">
        <v>1800</v>
      </c>
      <c r="C1963">
        <v>21.88</v>
      </c>
      <c r="D1963">
        <v>21.89</v>
      </c>
      <c r="E1963">
        <v>21.82</v>
      </c>
      <c r="F1963">
        <v>22.15</v>
      </c>
      <c r="M1963" s="15">
        <v>36943</v>
      </c>
      <c r="N1963" t="str">
        <f t="shared" si="96"/>
        <v>On</v>
      </c>
      <c r="O1963">
        <f t="shared" si="97"/>
        <v>7</v>
      </c>
    </row>
    <row r="1964" spans="1:15" x14ac:dyDescent="0.25">
      <c r="A1964" s="2">
        <v>35967</v>
      </c>
      <c r="B1964">
        <v>1900</v>
      </c>
      <c r="C1964">
        <v>19.71</v>
      </c>
      <c r="D1964">
        <v>19.73</v>
      </c>
      <c r="E1964">
        <v>19.66</v>
      </c>
      <c r="F1964">
        <v>19.96</v>
      </c>
      <c r="M1964" s="15">
        <v>36009</v>
      </c>
      <c r="N1964" t="str">
        <f t="shared" si="96"/>
        <v>On</v>
      </c>
      <c r="O1964">
        <f t="shared" si="97"/>
        <v>7</v>
      </c>
    </row>
    <row r="1965" spans="1:15" x14ac:dyDescent="0.25">
      <c r="A1965" s="2">
        <v>35967</v>
      </c>
      <c r="B1965">
        <v>2000</v>
      </c>
      <c r="C1965">
        <v>17.32</v>
      </c>
      <c r="D1965">
        <v>17.32</v>
      </c>
      <c r="E1965">
        <v>17.32</v>
      </c>
      <c r="F1965">
        <v>17.32</v>
      </c>
      <c r="M1965" s="15">
        <v>35007</v>
      </c>
      <c r="N1965" t="str">
        <f t="shared" si="96"/>
        <v>On</v>
      </c>
      <c r="O1965">
        <f t="shared" si="97"/>
        <v>7</v>
      </c>
    </row>
    <row r="1966" spans="1:15" x14ac:dyDescent="0.25">
      <c r="A1966" s="2">
        <v>35967</v>
      </c>
      <c r="B1966">
        <v>2100</v>
      </c>
      <c r="C1966">
        <v>20.22</v>
      </c>
      <c r="D1966">
        <v>20.22</v>
      </c>
      <c r="E1966">
        <v>20.22</v>
      </c>
      <c r="F1966">
        <v>20.22</v>
      </c>
      <c r="M1966" s="15">
        <v>34860</v>
      </c>
      <c r="N1966" t="str">
        <f t="shared" si="96"/>
        <v>On</v>
      </c>
      <c r="O1966">
        <f t="shared" si="97"/>
        <v>7</v>
      </c>
    </row>
    <row r="1967" spans="1:15" x14ac:dyDescent="0.25">
      <c r="A1967" s="2">
        <v>35967</v>
      </c>
      <c r="B1967">
        <v>2200</v>
      </c>
      <c r="C1967">
        <v>21.45</v>
      </c>
      <c r="D1967">
        <v>21.45</v>
      </c>
      <c r="E1967">
        <v>21.45</v>
      </c>
      <c r="F1967">
        <v>21.45</v>
      </c>
      <c r="M1967" s="15">
        <v>35316</v>
      </c>
      <c r="N1967" t="str">
        <f t="shared" si="96"/>
        <v>On</v>
      </c>
      <c r="O1967">
        <f t="shared" si="97"/>
        <v>7</v>
      </c>
    </row>
    <row r="1968" spans="1:15" x14ac:dyDescent="0.25">
      <c r="A1968" s="2">
        <v>35967</v>
      </c>
      <c r="B1968">
        <v>2300</v>
      </c>
      <c r="C1968">
        <v>18.84</v>
      </c>
      <c r="D1968">
        <v>18.84</v>
      </c>
      <c r="E1968">
        <v>18.84</v>
      </c>
      <c r="F1968">
        <v>18.84</v>
      </c>
      <c r="M1968" s="15">
        <v>33421</v>
      </c>
      <c r="N1968" t="str">
        <f t="shared" si="96"/>
        <v>On</v>
      </c>
      <c r="O1968">
        <f t="shared" si="97"/>
        <v>7</v>
      </c>
    </row>
    <row r="1969" spans="1:15" x14ac:dyDescent="0.25">
      <c r="A1969" s="2">
        <v>35967</v>
      </c>
      <c r="B1969">
        <v>2400</v>
      </c>
      <c r="C1969">
        <v>14.83</v>
      </c>
      <c r="D1969">
        <v>14.83</v>
      </c>
      <c r="E1969">
        <v>14.83</v>
      </c>
      <c r="F1969">
        <v>14.83</v>
      </c>
      <c r="M1969" s="15">
        <v>30617</v>
      </c>
      <c r="N1969" t="str">
        <f t="shared" si="96"/>
        <v>Off</v>
      </c>
      <c r="O1969">
        <f t="shared" si="97"/>
        <v>7</v>
      </c>
    </row>
    <row r="1970" spans="1:15" x14ac:dyDescent="0.25">
      <c r="A1970" s="2">
        <v>35968</v>
      </c>
      <c r="B1970">
        <v>100</v>
      </c>
      <c r="C1970">
        <v>14.15</v>
      </c>
      <c r="D1970">
        <v>14.15</v>
      </c>
      <c r="E1970">
        <v>14.15</v>
      </c>
      <c r="F1970">
        <v>14.15</v>
      </c>
      <c r="M1970" s="15">
        <v>27920</v>
      </c>
      <c r="N1970" t="str">
        <f t="shared" si="96"/>
        <v>Off</v>
      </c>
      <c r="O1970">
        <f t="shared" si="97"/>
        <v>1</v>
      </c>
    </row>
    <row r="1971" spans="1:15" x14ac:dyDescent="0.25">
      <c r="A1971" s="2">
        <v>35968</v>
      </c>
      <c r="B1971">
        <v>200</v>
      </c>
      <c r="C1971">
        <v>13.06</v>
      </c>
      <c r="D1971">
        <v>13.06</v>
      </c>
      <c r="E1971">
        <v>13.06</v>
      </c>
      <c r="F1971">
        <v>13.06</v>
      </c>
      <c r="M1971" s="15">
        <v>26262</v>
      </c>
      <c r="N1971" t="str">
        <f t="shared" si="96"/>
        <v>Off</v>
      </c>
      <c r="O1971">
        <f t="shared" si="97"/>
        <v>1</v>
      </c>
    </row>
    <row r="1972" spans="1:15" x14ac:dyDescent="0.25">
      <c r="A1972" s="2">
        <v>35968</v>
      </c>
      <c r="B1972">
        <v>300</v>
      </c>
      <c r="C1972">
        <v>13.03</v>
      </c>
      <c r="D1972">
        <v>13.03</v>
      </c>
      <c r="E1972">
        <v>13.03</v>
      </c>
      <c r="F1972">
        <v>13.03</v>
      </c>
      <c r="M1972" s="15">
        <v>25490</v>
      </c>
      <c r="N1972" t="str">
        <f t="shared" si="96"/>
        <v>Off</v>
      </c>
      <c r="O1972">
        <f t="shared" si="97"/>
        <v>1</v>
      </c>
    </row>
    <row r="1973" spans="1:15" x14ac:dyDescent="0.25">
      <c r="A1973" s="2">
        <v>35968</v>
      </c>
      <c r="B1973">
        <v>400</v>
      </c>
      <c r="C1973">
        <v>12.9</v>
      </c>
      <c r="D1973">
        <v>12.9</v>
      </c>
      <c r="E1973">
        <v>12.9</v>
      </c>
      <c r="F1973">
        <v>12.9</v>
      </c>
      <c r="M1973" s="15">
        <v>25022</v>
      </c>
      <c r="N1973" t="str">
        <f t="shared" si="96"/>
        <v>Off</v>
      </c>
      <c r="O1973">
        <f t="shared" si="97"/>
        <v>1</v>
      </c>
    </row>
    <row r="1974" spans="1:15" x14ac:dyDescent="0.25">
      <c r="A1974" s="2">
        <v>35968</v>
      </c>
      <c r="B1974">
        <v>500</v>
      </c>
      <c r="C1974">
        <v>13.18</v>
      </c>
      <c r="D1974">
        <v>13.18</v>
      </c>
      <c r="E1974">
        <v>13.18</v>
      </c>
      <c r="F1974">
        <v>13.18</v>
      </c>
      <c r="M1974" s="15">
        <v>25126</v>
      </c>
      <c r="N1974" t="str">
        <f t="shared" si="96"/>
        <v>Off</v>
      </c>
      <c r="O1974">
        <f t="shared" si="97"/>
        <v>1</v>
      </c>
    </row>
    <row r="1975" spans="1:15" x14ac:dyDescent="0.25">
      <c r="A1975" s="2">
        <v>35968</v>
      </c>
      <c r="B1975">
        <v>600</v>
      </c>
      <c r="C1975">
        <v>13.38</v>
      </c>
      <c r="D1975">
        <v>13.38</v>
      </c>
      <c r="E1975">
        <v>13.38</v>
      </c>
      <c r="F1975">
        <v>13.38</v>
      </c>
      <c r="M1975" s="15">
        <v>26394</v>
      </c>
      <c r="N1975" t="str">
        <f t="shared" si="96"/>
        <v>Off</v>
      </c>
      <c r="O1975">
        <f t="shared" si="97"/>
        <v>1</v>
      </c>
    </row>
    <row r="1976" spans="1:15" x14ac:dyDescent="0.25">
      <c r="A1976" s="2">
        <v>35968</v>
      </c>
      <c r="B1976">
        <v>700</v>
      </c>
      <c r="C1976">
        <v>14.82</v>
      </c>
      <c r="D1976">
        <v>14.82</v>
      </c>
      <c r="E1976">
        <v>14.82</v>
      </c>
      <c r="F1976">
        <v>14.82</v>
      </c>
      <c r="M1976" s="15">
        <v>28918</v>
      </c>
      <c r="N1976" t="str">
        <f t="shared" si="96"/>
        <v>Off</v>
      </c>
      <c r="O1976">
        <f t="shared" si="97"/>
        <v>1</v>
      </c>
    </row>
    <row r="1977" spans="1:15" x14ac:dyDescent="0.25">
      <c r="A1977" s="2">
        <v>35968</v>
      </c>
      <c r="B1977">
        <v>800</v>
      </c>
      <c r="C1977">
        <v>29.09</v>
      </c>
      <c r="D1977">
        <v>29.09</v>
      </c>
      <c r="E1977">
        <v>29.09</v>
      </c>
      <c r="F1977">
        <v>29.09</v>
      </c>
      <c r="M1977" s="15">
        <v>31764</v>
      </c>
      <c r="N1977" t="str">
        <f t="shared" si="96"/>
        <v>On</v>
      </c>
      <c r="O1977">
        <f t="shared" si="97"/>
        <v>1</v>
      </c>
    </row>
    <row r="1978" spans="1:15" x14ac:dyDescent="0.25">
      <c r="A1978" s="2">
        <v>35968</v>
      </c>
      <c r="B1978">
        <v>900</v>
      </c>
      <c r="C1978">
        <v>23.7</v>
      </c>
      <c r="D1978">
        <v>23.7</v>
      </c>
      <c r="E1978">
        <v>23.7</v>
      </c>
      <c r="F1978">
        <v>23.7</v>
      </c>
      <c r="M1978" s="15">
        <v>34115</v>
      </c>
      <c r="N1978" t="str">
        <f t="shared" si="96"/>
        <v>On</v>
      </c>
      <c r="O1978">
        <f t="shared" si="97"/>
        <v>1</v>
      </c>
    </row>
    <row r="1979" spans="1:15" x14ac:dyDescent="0.25">
      <c r="A1979" s="2">
        <v>35968</v>
      </c>
      <c r="B1979">
        <v>1000</v>
      </c>
      <c r="C1979">
        <v>25.82</v>
      </c>
      <c r="D1979">
        <v>25.82</v>
      </c>
      <c r="E1979">
        <v>25.82</v>
      </c>
      <c r="F1979">
        <v>25.82</v>
      </c>
      <c r="M1979" s="15">
        <v>35327</v>
      </c>
      <c r="N1979" t="str">
        <f t="shared" si="96"/>
        <v>On</v>
      </c>
      <c r="O1979">
        <f t="shared" si="97"/>
        <v>1</v>
      </c>
    </row>
    <row r="1980" spans="1:15" x14ac:dyDescent="0.25">
      <c r="A1980" s="2">
        <v>35968</v>
      </c>
      <c r="B1980">
        <v>1100</v>
      </c>
      <c r="C1980">
        <v>27.61</v>
      </c>
      <c r="D1980">
        <v>27.61</v>
      </c>
      <c r="E1980">
        <v>27.61</v>
      </c>
      <c r="F1980">
        <v>27.61</v>
      </c>
      <c r="M1980" s="15">
        <v>36201</v>
      </c>
      <c r="N1980" t="str">
        <f t="shared" si="96"/>
        <v>On</v>
      </c>
      <c r="O1980">
        <f t="shared" si="97"/>
        <v>1</v>
      </c>
    </row>
    <row r="1981" spans="1:15" x14ac:dyDescent="0.25">
      <c r="A1981" s="2">
        <v>35968</v>
      </c>
      <c r="B1981">
        <v>1200</v>
      </c>
      <c r="C1981">
        <v>28.1</v>
      </c>
      <c r="D1981">
        <v>28.1</v>
      </c>
      <c r="E1981">
        <v>28.1</v>
      </c>
      <c r="F1981">
        <v>28.1</v>
      </c>
      <c r="M1981" s="15">
        <v>36843</v>
      </c>
      <c r="N1981" t="str">
        <f t="shared" si="96"/>
        <v>On</v>
      </c>
      <c r="O1981">
        <f t="shared" si="97"/>
        <v>1</v>
      </c>
    </row>
    <row r="1982" spans="1:15" x14ac:dyDescent="0.25">
      <c r="A1982" s="2">
        <v>35968</v>
      </c>
      <c r="B1982">
        <v>1300</v>
      </c>
      <c r="C1982">
        <v>34.86</v>
      </c>
      <c r="D1982">
        <v>34.86</v>
      </c>
      <c r="E1982">
        <v>34.86</v>
      </c>
      <c r="F1982">
        <v>34.86</v>
      </c>
      <c r="M1982" s="15">
        <v>37163</v>
      </c>
      <c r="N1982" t="str">
        <f t="shared" si="96"/>
        <v>On</v>
      </c>
      <c r="O1982">
        <f t="shared" si="97"/>
        <v>1</v>
      </c>
    </row>
    <row r="1983" spans="1:15" x14ac:dyDescent="0.25">
      <c r="A1983" s="2">
        <v>35968</v>
      </c>
      <c r="B1983">
        <v>1400</v>
      </c>
      <c r="C1983">
        <v>43.78</v>
      </c>
      <c r="D1983">
        <v>43.78</v>
      </c>
      <c r="E1983">
        <v>43.78</v>
      </c>
      <c r="F1983">
        <v>43.78</v>
      </c>
      <c r="M1983" s="15">
        <v>37662</v>
      </c>
      <c r="N1983" t="str">
        <f t="shared" si="96"/>
        <v>On</v>
      </c>
      <c r="O1983">
        <f t="shared" si="97"/>
        <v>1</v>
      </c>
    </row>
    <row r="1984" spans="1:15" x14ac:dyDescent="0.25">
      <c r="A1984" s="2">
        <v>35968</v>
      </c>
      <c r="B1984">
        <v>1500</v>
      </c>
      <c r="C1984">
        <v>34.25</v>
      </c>
      <c r="D1984">
        <v>34.25</v>
      </c>
      <c r="E1984">
        <v>34.25</v>
      </c>
      <c r="F1984">
        <v>34.25</v>
      </c>
      <c r="M1984" s="15">
        <v>37682</v>
      </c>
      <c r="N1984" t="str">
        <f t="shared" si="96"/>
        <v>On</v>
      </c>
      <c r="O1984">
        <f t="shared" si="97"/>
        <v>1</v>
      </c>
    </row>
    <row r="1985" spans="1:15" x14ac:dyDescent="0.25">
      <c r="A1985" s="2">
        <v>35968</v>
      </c>
      <c r="B1985">
        <v>1600</v>
      </c>
      <c r="C1985">
        <v>39.83</v>
      </c>
      <c r="D1985">
        <v>39.83</v>
      </c>
      <c r="E1985">
        <v>39.83</v>
      </c>
      <c r="F1985">
        <v>39.83</v>
      </c>
      <c r="M1985" s="15">
        <v>37806</v>
      </c>
      <c r="N1985" t="str">
        <f t="shared" si="96"/>
        <v>On</v>
      </c>
      <c r="O1985">
        <f t="shared" si="97"/>
        <v>1</v>
      </c>
    </row>
    <row r="1986" spans="1:15" x14ac:dyDescent="0.25">
      <c r="A1986" s="2">
        <v>35968</v>
      </c>
      <c r="B1986">
        <v>1700</v>
      </c>
      <c r="C1986">
        <v>35.42</v>
      </c>
      <c r="D1986">
        <v>35.42</v>
      </c>
      <c r="E1986">
        <v>35.42</v>
      </c>
      <c r="F1986">
        <v>35.42</v>
      </c>
      <c r="M1986" s="15">
        <v>37605</v>
      </c>
      <c r="N1986" t="str">
        <f t="shared" si="96"/>
        <v>On</v>
      </c>
      <c r="O1986">
        <f t="shared" si="97"/>
        <v>1</v>
      </c>
    </row>
    <row r="1987" spans="1:15" x14ac:dyDescent="0.25">
      <c r="A1987" s="2">
        <v>35968</v>
      </c>
      <c r="B1987">
        <v>1800</v>
      </c>
      <c r="C1987">
        <v>32.42</v>
      </c>
      <c r="D1987">
        <v>32.42</v>
      </c>
      <c r="E1987">
        <v>32.42</v>
      </c>
      <c r="F1987">
        <v>32.42</v>
      </c>
      <c r="M1987" s="15">
        <v>36974</v>
      </c>
      <c r="N1987" t="str">
        <f t="shared" ref="N1987:N2050" si="98">+IF(B1987&gt;700,IF(B1987&lt;2400,"On","Off"),"Off")</f>
        <v>On</v>
      </c>
      <c r="O1987">
        <f t="shared" ref="O1987:O2050" si="99">+WEEKDAY(A1987,2)</f>
        <v>1</v>
      </c>
    </row>
    <row r="1988" spans="1:15" x14ac:dyDescent="0.25">
      <c r="A1988" s="2">
        <v>35968</v>
      </c>
      <c r="B1988">
        <v>1900</v>
      </c>
      <c r="C1988">
        <v>30.98</v>
      </c>
      <c r="D1988">
        <v>30.98</v>
      </c>
      <c r="E1988">
        <v>30.98</v>
      </c>
      <c r="F1988">
        <v>30.98</v>
      </c>
      <c r="M1988" s="15">
        <v>35839</v>
      </c>
      <c r="N1988" t="str">
        <f t="shared" si="98"/>
        <v>On</v>
      </c>
      <c r="O1988">
        <f t="shared" si="99"/>
        <v>1</v>
      </c>
    </row>
    <row r="1989" spans="1:15" x14ac:dyDescent="0.25">
      <c r="A1989" s="2">
        <v>35968</v>
      </c>
      <c r="B1989">
        <v>2000</v>
      </c>
      <c r="C1989">
        <v>29.12</v>
      </c>
      <c r="D1989">
        <v>29.12</v>
      </c>
      <c r="E1989">
        <v>29.12</v>
      </c>
      <c r="F1989">
        <v>29.12</v>
      </c>
      <c r="M1989" s="15">
        <v>35030</v>
      </c>
      <c r="N1989" t="str">
        <f t="shared" si="98"/>
        <v>On</v>
      </c>
      <c r="O1989">
        <f t="shared" si="99"/>
        <v>1</v>
      </c>
    </row>
    <row r="1990" spans="1:15" x14ac:dyDescent="0.25">
      <c r="A1990" s="2">
        <v>35968</v>
      </c>
      <c r="B1990">
        <v>2100</v>
      </c>
      <c r="C1990">
        <v>32.020000000000003</v>
      </c>
      <c r="D1990">
        <v>32.020000000000003</v>
      </c>
      <c r="E1990">
        <v>32.020000000000003</v>
      </c>
      <c r="F1990">
        <v>32.020000000000003</v>
      </c>
      <c r="M1990" s="15">
        <v>34975</v>
      </c>
      <c r="N1990" t="str">
        <f t="shared" si="98"/>
        <v>On</v>
      </c>
      <c r="O1990">
        <f t="shared" si="99"/>
        <v>1</v>
      </c>
    </row>
    <row r="1991" spans="1:15" x14ac:dyDescent="0.25">
      <c r="A1991" s="2">
        <v>35968</v>
      </c>
      <c r="B1991">
        <v>2200</v>
      </c>
      <c r="C1991">
        <v>28.21</v>
      </c>
      <c r="D1991">
        <v>28.21</v>
      </c>
      <c r="E1991">
        <v>28.21</v>
      </c>
      <c r="F1991">
        <v>28.21</v>
      </c>
      <c r="M1991" s="15">
        <v>34872</v>
      </c>
      <c r="N1991" t="str">
        <f t="shared" si="98"/>
        <v>On</v>
      </c>
      <c r="O1991">
        <f t="shared" si="99"/>
        <v>1</v>
      </c>
    </row>
    <row r="1992" spans="1:15" x14ac:dyDescent="0.25">
      <c r="A1992" s="2">
        <v>35968</v>
      </c>
      <c r="B1992">
        <v>2300</v>
      </c>
      <c r="C1992">
        <v>25.12</v>
      </c>
      <c r="D1992">
        <v>25.12</v>
      </c>
      <c r="E1992">
        <v>25.12</v>
      </c>
      <c r="F1992">
        <v>25.12</v>
      </c>
      <c r="M1992" s="15">
        <v>32280</v>
      </c>
      <c r="N1992" t="str">
        <f t="shared" si="98"/>
        <v>On</v>
      </c>
      <c r="O1992">
        <f t="shared" si="99"/>
        <v>1</v>
      </c>
    </row>
    <row r="1993" spans="1:15" x14ac:dyDescent="0.25">
      <c r="A1993" s="2">
        <v>35968</v>
      </c>
      <c r="B1993">
        <v>2400</v>
      </c>
      <c r="C1993">
        <v>15.72</v>
      </c>
      <c r="D1993">
        <v>15.72</v>
      </c>
      <c r="E1993">
        <v>15.72</v>
      </c>
      <c r="F1993">
        <v>15.72</v>
      </c>
      <c r="M1993" s="15">
        <v>29612</v>
      </c>
      <c r="N1993" t="str">
        <f t="shared" si="98"/>
        <v>Off</v>
      </c>
      <c r="O1993">
        <f t="shared" si="99"/>
        <v>1</v>
      </c>
    </row>
    <row r="1994" spans="1:15" x14ac:dyDescent="0.25">
      <c r="A1994" s="2">
        <v>35969</v>
      </c>
      <c r="B1994">
        <v>100</v>
      </c>
      <c r="C1994">
        <v>13.86</v>
      </c>
      <c r="D1994">
        <v>13.86</v>
      </c>
      <c r="E1994">
        <v>13.86</v>
      </c>
      <c r="F1994">
        <v>13.86</v>
      </c>
      <c r="M1994" s="15">
        <v>26861</v>
      </c>
      <c r="N1994" t="str">
        <f t="shared" si="98"/>
        <v>Off</v>
      </c>
      <c r="O1994">
        <f t="shared" si="99"/>
        <v>2</v>
      </c>
    </row>
    <row r="1995" spans="1:15" x14ac:dyDescent="0.25">
      <c r="A1995" s="2">
        <v>35969</v>
      </c>
      <c r="B1995">
        <v>200</v>
      </c>
      <c r="C1995">
        <v>13.13</v>
      </c>
      <c r="D1995">
        <v>13.13</v>
      </c>
      <c r="E1995">
        <v>13.13</v>
      </c>
      <c r="F1995">
        <v>13.13</v>
      </c>
      <c r="M1995" s="15">
        <v>25324</v>
      </c>
      <c r="N1995" t="str">
        <f t="shared" si="98"/>
        <v>Off</v>
      </c>
      <c r="O1995">
        <f t="shared" si="99"/>
        <v>2</v>
      </c>
    </row>
    <row r="1996" spans="1:15" x14ac:dyDescent="0.25">
      <c r="A1996" s="2">
        <v>35969</v>
      </c>
      <c r="B1996">
        <v>300</v>
      </c>
      <c r="C1996">
        <v>11.89</v>
      </c>
      <c r="D1996">
        <v>11.89</v>
      </c>
      <c r="E1996">
        <v>11.89</v>
      </c>
      <c r="F1996">
        <v>11.89</v>
      </c>
      <c r="M1996" s="15">
        <v>24465</v>
      </c>
      <c r="N1996" t="str">
        <f t="shared" si="98"/>
        <v>Off</v>
      </c>
      <c r="O1996">
        <f t="shared" si="99"/>
        <v>2</v>
      </c>
    </row>
    <row r="1997" spans="1:15" x14ac:dyDescent="0.25">
      <c r="A1997" s="2">
        <v>35969</v>
      </c>
      <c r="B1997">
        <v>400</v>
      </c>
      <c r="C1997">
        <v>12.18</v>
      </c>
      <c r="D1997">
        <v>12.18</v>
      </c>
      <c r="E1997">
        <v>12.18</v>
      </c>
      <c r="F1997">
        <v>12.18</v>
      </c>
      <c r="M1997" s="15">
        <v>23900</v>
      </c>
      <c r="N1997" t="str">
        <f t="shared" si="98"/>
        <v>Off</v>
      </c>
      <c r="O1997">
        <f t="shared" si="99"/>
        <v>2</v>
      </c>
    </row>
    <row r="1998" spans="1:15" x14ac:dyDescent="0.25">
      <c r="A1998" s="2">
        <v>35969</v>
      </c>
      <c r="B1998">
        <v>500</v>
      </c>
      <c r="C1998">
        <v>12.6</v>
      </c>
      <c r="D1998">
        <v>12.6</v>
      </c>
      <c r="E1998">
        <v>12.6</v>
      </c>
      <c r="F1998">
        <v>12.6</v>
      </c>
      <c r="M1998" s="15">
        <v>24094</v>
      </c>
      <c r="N1998" t="str">
        <f t="shared" si="98"/>
        <v>Off</v>
      </c>
      <c r="O1998">
        <f t="shared" si="99"/>
        <v>2</v>
      </c>
    </row>
    <row r="1999" spans="1:15" x14ac:dyDescent="0.25">
      <c r="A1999" s="2">
        <v>35969</v>
      </c>
      <c r="B1999">
        <v>600</v>
      </c>
      <c r="C1999">
        <v>13.6</v>
      </c>
      <c r="D1999">
        <v>13.6</v>
      </c>
      <c r="E1999">
        <v>13.6</v>
      </c>
      <c r="F1999">
        <v>13.6</v>
      </c>
      <c r="M1999" s="15">
        <v>25547</v>
      </c>
      <c r="N1999" t="str">
        <f t="shared" si="98"/>
        <v>Off</v>
      </c>
      <c r="O1999">
        <f t="shared" si="99"/>
        <v>2</v>
      </c>
    </row>
    <row r="2000" spans="1:15" x14ac:dyDescent="0.25">
      <c r="A2000" s="2">
        <v>35969</v>
      </c>
      <c r="B2000">
        <v>700</v>
      </c>
      <c r="C2000">
        <v>15.43</v>
      </c>
      <c r="D2000">
        <v>15.43</v>
      </c>
      <c r="E2000">
        <v>15.43</v>
      </c>
      <c r="F2000">
        <v>15.43</v>
      </c>
      <c r="M2000" s="15">
        <v>28051</v>
      </c>
      <c r="N2000" t="str">
        <f t="shared" si="98"/>
        <v>Off</v>
      </c>
      <c r="O2000">
        <f t="shared" si="99"/>
        <v>2</v>
      </c>
    </row>
    <row r="2001" spans="1:15" x14ac:dyDescent="0.25">
      <c r="A2001" s="2">
        <v>35969</v>
      </c>
      <c r="B2001">
        <v>800</v>
      </c>
      <c r="C2001">
        <v>20.83</v>
      </c>
      <c r="D2001">
        <v>20.83</v>
      </c>
      <c r="E2001">
        <v>20.83</v>
      </c>
      <c r="F2001">
        <v>20.83</v>
      </c>
      <c r="M2001" s="15">
        <v>30666</v>
      </c>
      <c r="N2001" t="str">
        <f t="shared" si="98"/>
        <v>On</v>
      </c>
      <c r="O2001">
        <f t="shared" si="99"/>
        <v>2</v>
      </c>
    </row>
    <row r="2002" spans="1:15" x14ac:dyDescent="0.25">
      <c r="A2002" s="2">
        <v>35969</v>
      </c>
      <c r="B2002">
        <v>900</v>
      </c>
      <c r="C2002">
        <v>24.6</v>
      </c>
      <c r="D2002">
        <v>24.6</v>
      </c>
      <c r="E2002">
        <v>24.6</v>
      </c>
      <c r="F2002">
        <v>24.6</v>
      </c>
      <c r="M2002" s="15">
        <v>33277</v>
      </c>
      <c r="N2002" t="str">
        <f t="shared" si="98"/>
        <v>On</v>
      </c>
      <c r="O2002">
        <f t="shared" si="99"/>
        <v>2</v>
      </c>
    </row>
    <row r="2003" spans="1:15" x14ac:dyDescent="0.25">
      <c r="A2003" s="2">
        <v>35969</v>
      </c>
      <c r="B2003">
        <v>1000</v>
      </c>
      <c r="C2003">
        <v>37.49</v>
      </c>
      <c r="D2003">
        <v>37.49</v>
      </c>
      <c r="E2003">
        <v>37.49</v>
      </c>
      <c r="F2003">
        <v>37.49</v>
      </c>
      <c r="M2003" s="15">
        <v>34597</v>
      </c>
      <c r="N2003" t="str">
        <f t="shared" si="98"/>
        <v>On</v>
      </c>
      <c r="O2003">
        <f t="shared" si="99"/>
        <v>2</v>
      </c>
    </row>
    <row r="2004" spans="1:15" x14ac:dyDescent="0.25">
      <c r="A2004" s="2">
        <v>35969</v>
      </c>
      <c r="B2004">
        <v>1100</v>
      </c>
      <c r="C2004">
        <v>40</v>
      </c>
      <c r="D2004">
        <v>40</v>
      </c>
      <c r="E2004">
        <v>40</v>
      </c>
      <c r="F2004">
        <v>40</v>
      </c>
      <c r="M2004" s="15">
        <v>35943</v>
      </c>
      <c r="N2004" t="str">
        <f t="shared" si="98"/>
        <v>On</v>
      </c>
      <c r="O2004">
        <f t="shared" si="99"/>
        <v>2</v>
      </c>
    </row>
    <row r="2005" spans="1:15" x14ac:dyDescent="0.25">
      <c r="A2005" s="2">
        <v>35969</v>
      </c>
      <c r="B2005">
        <v>1200</v>
      </c>
      <c r="C2005">
        <v>44.94</v>
      </c>
      <c r="D2005">
        <v>44.94</v>
      </c>
      <c r="E2005">
        <v>44.94</v>
      </c>
      <c r="F2005">
        <v>44.94</v>
      </c>
      <c r="M2005" s="15">
        <v>36904</v>
      </c>
      <c r="N2005" t="str">
        <f t="shared" si="98"/>
        <v>On</v>
      </c>
      <c r="O2005">
        <f t="shared" si="99"/>
        <v>2</v>
      </c>
    </row>
    <row r="2006" spans="1:15" x14ac:dyDescent="0.25">
      <c r="A2006" s="2">
        <v>35969</v>
      </c>
      <c r="B2006">
        <v>1300</v>
      </c>
      <c r="C2006">
        <v>48.74</v>
      </c>
      <c r="D2006">
        <v>48.74</v>
      </c>
      <c r="E2006">
        <v>48.74</v>
      </c>
      <c r="F2006">
        <v>48.74</v>
      </c>
      <c r="M2006" s="15">
        <v>37526</v>
      </c>
      <c r="N2006" t="str">
        <f t="shared" si="98"/>
        <v>On</v>
      </c>
      <c r="O2006">
        <f t="shared" si="99"/>
        <v>2</v>
      </c>
    </row>
    <row r="2007" spans="1:15" x14ac:dyDescent="0.25">
      <c r="A2007" s="2">
        <v>35969</v>
      </c>
      <c r="B2007">
        <v>1400</v>
      </c>
      <c r="C2007">
        <v>54.01</v>
      </c>
      <c r="D2007">
        <v>54.01</v>
      </c>
      <c r="E2007">
        <v>54.01</v>
      </c>
      <c r="F2007">
        <v>54.01</v>
      </c>
      <c r="M2007" s="15">
        <v>37874</v>
      </c>
      <c r="N2007" t="str">
        <f t="shared" si="98"/>
        <v>On</v>
      </c>
      <c r="O2007">
        <f t="shared" si="99"/>
        <v>2</v>
      </c>
    </row>
    <row r="2008" spans="1:15" x14ac:dyDescent="0.25">
      <c r="A2008" s="2">
        <v>35969</v>
      </c>
      <c r="B2008">
        <v>1500</v>
      </c>
      <c r="C2008">
        <v>56.11</v>
      </c>
      <c r="D2008">
        <v>56.11</v>
      </c>
      <c r="E2008">
        <v>56.11</v>
      </c>
      <c r="F2008">
        <v>56.11</v>
      </c>
      <c r="M2008" s="15">
        <v>38233</v>
      </c>
      <c r="N2008" t="str">
        <f t="shared" si="98"/>
        <v>On</v>
      </c>
      <c r="O2008">
        <f t="shared" si="99"/>
        <v>2</v>
      </c>
    </row>
    <row r="2009" spans="1:15" x14ac:dyDescent="0.25">
      <c r="A2009" s="2">
        <v>35969</v>
      </c>
      <c r="B2009">
        <v>1600</v>
      </c>
      <c r="C2009">
        <v>57.47</v>
      </c>
      <c r="D2009">
        <v>57.47</v>
      </c>
      <c r="E2009">
        <v>57.47</v>
      </c>
      <c r="F2009">
        <v>57.47</v>
      </c>
      <c r="M2009" s="15">
        <v>38200</v>
      </c>
      <c r="N2009" t="str">
        <f t="shared" si="98"/>
        <v>On</v>
      </c>
      <c r="O2009">
        <f t="shared" si="99"/>
        <v>2</v>
      </c>
    </row>
    <row r="2010" spans="1:15" x14ac:dyDescent="0.25">
      <c r="A2010" s="2">
        <v>35969</v>
      </c>
      <c r="B2010">
        <v>1700</v>
      </c>
      <c r="C2010">
        <v>62.44</v>
      </c>
      <c r="D2010">
        <v>62.44</v>
      </c>
      <c r="E2010">
        <v>62.44</v>
      </c>
      <c r="F2010">
        <v>62.44</v>
      </c>
      <c r="M2010" s="15">
        <v>38712</v>
      </c>
      <c r="N2010" t="str">
        <f t="shared" si="98"/>
        <v>On</v>
      </c>
      <c r="O2010">
        <f t="shared" si="99"/>
        <v>2</v>
      </c>
    </row>
    <row r="2011" spans="1:15" x14ac:dyDescent="0.25">
      <c r="A2011" s="2">
        <v>35969</v>
      </c>
      <c r="B2011">
        <v>1800</v>
      </c>
      <c r="C2011">
        <v>58.12</v>
      </c>
      <c r="D2011">
        <v>58.12</v>
      </c>
      <c r="E2011">
        <v>58.12</v>
      </c>
      <c r="F2011">
        <v>58.12</v>
      </c>
      <c r="M2011" s="15">
        <v>38548</v>
      </c>
      <c r="N2011" t="str">
        <f t="shared" si="98"/>
        <v>On</v>
      </c>
      <c r="O2011">
        <f t="shared" si="99"/>
        <v>2</v>
      </c>
    </row>
    <row r="2012" spans="1:15" x14ac:dyDescent="0.25">
      <c r="A2012" s="2">
        <v>35969</v>
      </c>
      <c r="B2012">
        <v>1900</v>
      </c>
      <c r="C2012">
        <v>51.58</v>
      </c>
      <c r="D2012">
        <v>51.58</v>
      </c>
      <c r="E2012">
        <v>51.58</v>
      </c>
      <c r="F2012">
        <v>51.58</v>
      </c>
      <c r="M2012" s="15">
        <v>37640</v>
      </c>
      <c r="N2012" t="str">
        <f t="shared" si="98"/>
        <v>On</v>
      </c>
      <c r="O2012">
        <f t="shared" si="99"/>
        <v>2</v>
      </c>
    </row>
    <row r="2013" spans="1:15" x14ac:dyDescent="0.25">
      <c r="A2013" s="2">
        <v>35969</v>
      </c>
      <c r="B2013">
        <v>2000</v>
      </c>
      <c r="C2013">
        <v>39.22</v>
      </c>
      <c r="D2013">
        <v>39.22</v>
      </c>
      <c r="E2013">
        <v>39.22</v>
      </c>
      <c r="F2013">
        <v>39.22</v>
      </c>
      <c r="M2013" s="15">
        <v>36637</v>
      </c>
      <c r="N2013" t="str">
        <f t="shared" si="98"/>
        <v>On</v>
      </c>
      <c r="O2013">
        <f t="shared" si="99"/>
        <v>2</v>
      </c>
    </row>
    <row r="2014" spans="1:15" x14ac:dyDescent="0.25">
      <c r="A2014" s="2">
        <v>35969</v>
      </c>
      <c r="B2014">
        <v>2100</v>
      </c>
      <c r="C2014">
        <v>42.24</v>
      </c>
      <c r="D2014">
        <v>42.24</v>
      </c>
      <c r="E2014">
        <v>42.24</v>
      </c>
      <c r="F2014">
        <v>42.24</v>
      </c>
      <c r="M2014" s="15">
        <v>36542</v>
      </c>
      <c r="N2014" t="str">
        <f t="shared" si="98"/>
        <v>On</v>
      </c>
      <c r="O2014">
        <f t="shared" si="99"/>
        <v>2</v>
      </c>
    </row>
    <row r="2015" spans="1:15" x14ac:dyDescent="0.25">
      <c r="A2015" s="2">
        <v>35969</v>
      </c>
      <c r="B2015">
        <v>2200</v>
      </c>
      <c r="C2015">
        <v>34.83</v>
      </c>
      <c r="D2015">
        <v>34.83</v>
      </c>
      <c r="E2015">
        <v>34.83</v>
      </c>
      <c r="F2015">
        <v>34.83</v>
      </c>
      <c r="M2015" s="15">
        <v>35716</v>
      </c>
      <c r="N2015" t="str">
        <f t="shared" si="98"/>
        <v>On</v>
      </c>
      <c r="O2015">
        <f t="shared" si="99"/>
        <v>2</v>
      </c>
    </row>
    <row r="2016" spans="1:15" x14ac:dyDescent="0.25">
      <c r="A2016" s="2">
        <v>35969</v>
      </c>
      <c r="B2016">
        <v>2300</v>
      </c>
      <c r="C2016">
        <v>26.38</v>
      </c>
      <c r="D2016">
        <v>26.38</v>
      </c>
      <c r="E2016">
        <v>26.38</v>
      </c>
      <c r="F2016">
        <v>26.38</v>
      </c>
      <c r="M2016" s="15">
        <v>33016</v>
      </c>
      <c r="N2016" t="str">
        <f t="shared" si="98"/>
        <v>On</v>
      </c>
      <c r="O2016">
        <f t="shared" si="99"/>
        <v>2</v>
      </c>
    </row>
    <row r="2017" spans="1:15" x14ac:dyDescent="0.25">
      <c r="A2017" s="2">
        <v>35969</v>
      </c>
      <c r="B2017">
        <v>2400</v>
      </c>
      <c r="C2017">
        <v>17.48</v>
      </c>
      <c r="D2017">
        <v>17.48</v>
      </c>
      <c r="E2017">
        <v>17.48</v>
      </c>
      <c r="F2017">
        <v>17.48</v>
      </c>
      <c r="M2017" s="15">
        <v>29943</v>
      </c>
      <c r="N2017" t="str">
        <f t="shared" si="98"/>
        <v>Off</v>
      </c>
      <c r="O2017">
        <f t="shared" si="99"/>
        <v>2</v>
      </c>
    </row>
    <row r="2018" spans="1:15" x14ac:dyDescent="0.25">
      <c r="A2018" s="2">
        <v>35970</v>
      </c>
      <c r="B2018">
        <v>100</v>
      </c>
      <c r="C2018">
        <v>14.72</v>
      </c>
      <c r="D2018">
        <v>14.72</v>
      </c>
      <c r="E2018">
        <v>14.72</v>
      </c>
      <c r="F2018">
        <v>14.72</v>
      </c>
      <c r="M2018" s="15">
        <v>27329</v>
      </c>
      <c r="N2018" t="str">
        <f t="shared" si="98"/>
        <v>Off</v>
      </c>
      <c r="O2018">
        <f t="shared" si="99"/>
        <v>3</v>
      </c>
    </row>
    <row r="2019" spans="1:15" x14ac:dyDescent="0.25">
      <c r="A2019" s="2">
        <v>35970</v>
      </c>
      <c r="B2019">
        <v>200</v>
      </c>
      <c r="C2019">
        <v>13.68</v>
      </c>
      <c r="D2019">
        <v>13.68</v>
      </c>
      <c r="E2019">
        <v>13.68</v>
      </c>
      <c r="F2019">
        <v>13.68</v>
      </c>
      <c r="M2019" s="15">
        <v>25553</v>
      </c>
      <c r="N2019" t="str">
        <f t="shared" si="98"/>
        <v>Off</v>
      </c>
      <c r="O2019">
        <f t="shared" si="99"/>
        <v>3</v>
      </c>
    </row>
    <row r="2020" spans="1:15" x14ac:dyDescent="0.25">
      <c r="A2020" s="2">
        <v>35970</v>
      </c>
      <c r="B2020">
        <v>300</v>
      </c>
      <c r="C2020">
        <v>13.2</v>
      </c>
      <c r="D2020">
        <v>13.2</v>
      </c>
      <c r="E2020">
        <v>13.2</v>
      </c>
      <c r="F2020">
        <v>13.2</v>
      </c>
      <c r="M2020" s="15">
        <v>24831</v>
      </c>
      <c r="N2020" t="str">
        <f t="shared" si="98"/>
        <v>Off</v>
      </c>
      <c r="O2020">
        <f t="shared" si="99"/>
        <v>3</v>
      </c>
    </row>
    <row r="2021" spans="1:15" x14ac:dyDescent="0.25">
      <c r="A2021" s="2">
        <v>35970</v>
      </c>
      <c r="B2021">
        <v>400</v>
      </c>
      <c r="C2021">
        <v>13.2</v>
      </c>
      <c r="D2021">
        <v>13.2</v>
      </c>
      <c r="E2021">
        <v>13.2</v>
      </c>
      <c r="F2021">
        <v>13.2</v>
      </c>
      <c r="M2021" s="15">
        <v>24163</v>
      </c>
      <c r="N2021" t="str">
        <f t="shared" si="98"/>
        <v>Off</v>
      </c>
      <c r="O2021">
        <f t="shared" si="99"/>
        <v>3</v>
      </c>
    </row>
    <row r="2022" spans="1:15" x14ac:dyDescent="0.25">
      <c r="A2022" s="2">
        <v>35970</v>
      </c>
      <c r="B2022">
        <v>500</v>
      </c>
      <c r="C2022">
        <v>13.62</v>
      </c>
      <c r="D2022">
        <v>13.62</v>
      </c>
      <c r="E2022">
        <v>13.62</v>
      </c>
      <c r="F2022">
        <v>13.62</v>
      </c>
      <c r="M2022" s="15">
        <v>24425</v>
      </c>
      <c r="N2022" t="str">
        <f t="shared" si="98"/>
        <v>Off</v>
      </c>
      <c r="O2022">
        <f t="shared" si="99"/>
        <v>3</v>
      </c>
    </row>
    <row r="2023" spans="1:15" x14ac:dyDescent="0.25">
      <c r="A2023" s="2">
        <v>35970</v>
      </c>
      <c r="B2023">
        <v>600</v>
      </c>
      <c r="C2023">
        <v>14.57</v>
      </c>
      <c r="D2023">
        <v>14.57</v>
      </c>
      <c r="E2023">
        <v>14.57</v>
      </c>
      <c r="F2023">
        <v>14.57</v>
      </c>
      <c r="M2023" s="15">
        <v>25705</v>
      </c>
      <c r="N2023" t="str">
        <f t="shared" si="98"/>
        <v>Off</v>
      </c>
      <c r="O2023">
        <f t="shared" si="99"/>
        <v>3</v>
      </c>
    </row>
    <row r="2024" spans="1:15" x14ac:dyDescent="0.25">
      <c r="A2024" s="2">
        <v>35970</v>
      </c>
      <c r="B2024">
        <v>700</v>
      </c>
      <c r="C2024">
        <v>38.380000000000003</v>
      </c>
      <c r="D2024">
        <v>38.380000000000003</v>
      </c>
      <c r="E2024">
        <v>38.380000000000003</v>
      </c>
      <c r="F2024">
        <v>38.380000000000003</v>
      </c>
      <c r="M2024" s="15">
        <v>27957</v>
      </c>
      <c r="N2024" t="str">
        <f t="shared" si="98"/>
        <v>Off</v>
      </c>
      <c r="O2024">
        <f t="shared" si="99"/>
        <v>3</v>
      </c>
    </row>
    <row r="2025" spans="1:15" x14ac:dyDescent="0.25">
      <c r="A2025" s="2">
        <v>35970</v>
      </c>
      <c r="B2025">
        <v>800</v>
      </c>
      <c r="C2025">
        <v>49.47</v>
      </c>
      <c r="D2025">
        <v>49.47</v>
      </c>
      <c r="E2025">
        <v>49.47</v>
      </c>
      <c r="F2025">
        <v>49.47</v>
      </c>
      <c r="M2025" s="15">
        <v>30844</v>
      </c>
      <c r="N2025" t="str">
        <f t="shared" si="98"/>
        <v>On</v>
      </c>
      <c r="O2025">
        <f t="shared" si="99"/>
        <v>3</v>
      </c>
    </row>
    <row r="2026" spans="1:15" x14ac:dyDescent="0.25">
      <c r="A2026" s="2">
        <v>35970</v>
      </c>
      <c r="B2026">
        <v>900</v>
      </c>
      <c r="C2026">
        <v>51.29</v>
      </c>
      <c r="D2026">
        <v>51.29</v>
      </c>
      <c r="E2026">
        <v>51.29</v>
      </c>
      <c r="F2026">
        <v>51.29</v>
      </c>
      <c r="M2026" s="15">
        <v>33586</v>
      </c>
      <c r="N2026" t="str">
        <f t="shared" si="98"/>
        <v>On</v>
      </c>
      <c r="O2026">
        <f t="shared" si="99"/>
        <v>3</v>
      </c>
    </row>
    <row r="2027" spans="1:15" x14ac:dyDescent="0.25">
      <c r="A2027" s="2">
        <v>35970</v>
      </c>
      <c r="B2027">
        <v>1000</v>
      </c>
      <c r="C2027">
        <v>44.18</v>
      </c>
      <c r="D2027">
        <v>44.18</v>
      </c>
      <c r="E2027">
        <v>44.18</v>
      </c>
      <c r="F2027">
        <v>44.18</v>
      </c>
      <c r="M2027" s="15">
        <v>35335</v>
      </c>
      <c r="N2027" t="str">
        <f t="shared" si="98"/>
        <v>On</v>
      </c>
      <c r="O2027">
        <f t="shared" si="99"/>
        <v>3</v>
      </c>
    </row>
    <row r="2028" spans="1:15" x14ac:dyDescent="0.25">
      <c r="A2028" s="2">
        <v>35970</v>
      </c>
      <c r="B2028">
        <v>1100</v>
      </c>
      <c r="C2028">
        <v>55.33</v>
      </c>
      <c r="D2028">
        <v>55.33</v>
      </c>
      <c r="E2028">
        <v>55.33</v>
      </c>
      <c r="F2028">
        <v>55.33</v>
      </c>
      <c r="M2028" s="15">
        <v>36949</v>
      </c>
      <c r="N2028" t="str">
        <f t="shared" si="98"/>
        <v>On</v>
      </c>
      <c r="O2028">
        <f t="shared" si="99"/>
        <v>3</v>
      </c>
    </row>
    <row r="2029" spans="1:15" x14ac:dyDescent="0.25">
      <c r="A2029" s="2">
        <v>35970</v>
      </c>
      <c r="B2029">
        <v>1200</v>
      </c>
      <c r="C2029">
        <v>60.73</v>
      </c>
      <c r="D2029">
        <v>60.73</v>
      </c>
      <c r="E2029">
        <v>60.73</v>
      </c>
      <c r="F2029">
        <v>60.73</v>
      </c>
      <c r="M2029" s="15">
        <v>38360</v>
      </c>
      <c r="N2029" t="str">
        <f t="shared" si="98"/>
        <v>On</v>
      </c>
      <c r="O2029">
        <f t="shared" si="99"/>
        <v>3</v>
      </c>
    </row>
    <row r="2030" spans="1:15" x14ac:dyDescent="0.25">
      <c r="A2030" s="2">
        <v>35970</v>
      </c>
      <c r="B2030">
        <v>1300</v>
      </c>
      <c r="C2030">
        <v>83.22</v>
      </c>
      <c r="D2030">
        <v>83.22</v>
      </c>
      <c r="E2030">
        <v>83.22</v>
      </c>
      <c r="F2030">
        <v>83.22</v>
      </c>
      <c r="M2030" s="15">
        <v>39047</v>
      </c>
      <c r="N2030" t="str">
        <f t="shared" si="98"/>
        <v>On</v>
      </c>
      <c r="O2030">
        <f t="shared" si="99"/>
        <v>3</v>
      </c>
    </row>
    <row r="2031" spans="1:15" x14ac:dyDescent="0.25">
      <c r="A2031" s="2">
        <v>35970</v>
      </c>
      <c r="B2031">
        <v>1400</v>
      </c>
      <c r="C2031">
        <v>84.47</v>
      </c>
      <c r="D2031">
        <v>84.47</v>
      </c>
      <c r="E2031">
        <v>84.47</v>
      </c>
      <c r="F2031">
        <v>84.47</v>
      </c>
      <c r="M2031" s="15">
        <v>40356</v>
      </c>
      <c r="N2031" t="str">
        <f t="shared" si="98"/>
        <v>On</v>
      </c>
      <c r="O2031">
        <f t="shared" si="99"/>
        <v>3</v>
      </c>
    </row>
    <row r="2032" spans="1:15" x14ac:dyDescent="0.25">
      <c r="A2032" s="2">
        <v>35970</v>
      </c>
      <c r="B2032">
        <v>1500</v>
      </c>
      <c r="C2032">
        <v>83.18</v>
      </c>
      <c r="D2032">
        <v>83.18</v>
      </c>
      <c r="E2032">
        <v>83.18</v>
      </c>
      <c r="F2032">
        <v>83.18</v>
      </c>
      <c r="M2032" s="15">
        <v>41204</v>
      </c>
      <c r="N2032" t="str">
        <f t="shared" si="98"/>
        <v>On</v>
      </c>
      <c r="O2032">
        <f t="shared" si="99"/>
        <v>3</v>
      </c>
    </row>
    <row r="2033" spans="1:15" x14ac:dyDescent="0.25">
      <c r="A2033" s="2">
        <v>35970</v>
      </c>
      <c r="B2033">
        <v>1600</v>
      </c>
      <c r="C2033">
        <v>94.48</v>
      </c>
      <c r="D2033">
        <v>94.48</v>
      </c>
      <c r="E2033">
        <v>94.48</v>
      </c>
      <c r="F2033">
        <v>94.48</v>
      </c>
      <c r="M2033" s="15">
        <v>42182</v>
      </c>
      <c r="N2033" t="str">
        <f t="shared" si="98"/>
        <v>On</v>
      </c>
      <c r="O2033">
        <f t="shared" si="99"/>
        <v>3</v>
      </c>
    </row>
    <row r="2034" spans="1:15" x14ac:dyDescent="0.25">
      <c r="A2034" s="2">
        <v>35970</v>
      </c>
      <c r="B2034">
        <v>1700</v>
      </c>
      <c r="C2034">
        <v>95.36</v>
      </c>
      <c r="D2034">
        <v>95.36</v>
      </c>
      <c r="E2034">
        <v>95.36</v>
      </c>
      <c r="F2034">
        <v>95.36</v>
      </c>
      <c r="M2034" s="15">
        <v>42705</v>
      </c>
      <c r="N2034" t="str">
        <f t="shared" si="98"/>
        <v>On</v>
      </c>
      <c r="O2034">
        <f t="shared" si="99"/>
        <v>3</v>
      </c>
    </row>
    <row r="2035" spans="1:15" x14ac:dyDescent="0.25">
      <c r="A2035" s="2">
        <v>35970</v>
      </c>
      <c r="B2035">
        <v>1800</v>
      </c>
      <c r="C2035">
        <v>85.14</v>
      </c>
      <c r="D2035">
        <v>85.14</v>
      </c>
      <c r="E2035">
        <v>85.14</v>
      </c>
      <c r="F2035">
        <v>85.14</v>
      </c>
      <c r="M2035" s="15">
        <v>43039</v>
      </c>
      <c r="N2035" t="str">
        <f t="shared" si="98"/>
        <v>On</v>
      </c>
      <c r="O2035">
        <f t="shared" si="99"/>
        <v>3</v>
      </c>
    </row>
    <row r="2036" spans="1:15" x14ac:dyDescent="0.25">
      <c r="A2036" s="2">
        <v>35970</v>
      </c>
      <c r="B2036">
        <v>1900</v>
      </c>
      <c r="C2036">
        <v>53.78</v>
      </c>
      <c r="D2036">
        <v>53.78</v>
      </c>
      <c r="E2036">
        <v>53.78</v>
      </c>
      <c r="F2036">
        <v>53.78</v>
      </c>
      <c r="M2036" s="15">
        <v>41891</v>
      </c>
      <c r="N2036" t="str">
        <f t="shared" si="98"/>
        <v>On</v>
      </c>
      <c r="O2036">
        <f t="shared" si="99"/>
        <v>3</v>
      </c>
    </row>
    <row r="2037" spans="1:15" x14ac:dyDescent="0.25">
      <c r="A2037" s="2">
        <v>35970</v>
      </c>
      <c r="B2037">
        <v>2000</v>
      </c>
      <c r="C2037">
        <v>52.62</v>
      </c>
      <c r="D2037">
        <v>52.62</v>
      </c>
      <c r="E2037">
        <v>52.62</v>
      </c>
      <c r="F2037">
        <v>52.62</v>
      </c>
      <c r="M2037" s="15">
        <v>40772</v>
      </c>
      <c r="N2037" t="str">
        <f t="shared" si="98"/>
        <v>On</v>
      </c>
      <c r="O2037">
        <f t="shared" si="99"/>
        <v>3</v>
      </c>
    </row>
    <row r="2038" spans="1:15" x14ac:dyDescent="0.25">
      <c r="A2038" s="2">
        <v>35970</v>
      </c>
      <c r="B2038">
        <v>2100</v>
      </c>
      <c r="C2038">
        <v>47.71</v>
      </c>
      <c r="D2038">
        <v>47.71</v>
      </c>
      <c r="E2038">
        <v>47.71</v>
      </c>
      <c r="F2038">
        <v>47.71</v>
      </c>
      <c r="M2038" s="15">
        <v>39883</v>
      </c>
      <c r="N2038" t="str">
        <f t="shared" si="98"/>
        <v>On</v>
      </c>
      <c r="O2038">
        <f t="shared" si="99"/>
        <v>3</v>
      </c>
    </row>
    <row r="2039" spans="1:15" x14ac:dyDescent="0.25">
      <c r="A2039" s="2">
        <v>35970</v>
      </c>
      <c r="B2039">
        <v>2200</v>
      </c>
      <c r="C2039">
        <v>49.47</v>
      </c>
      <c r="D2039">
        <v>49.47</v>
      </c>
      <c r="E2039">
        <v>49.47</v>
      </c>
      <c r="F2039">
        <v>49.47</v>
      </c>
      <c r="M2039" s="15">
        <v>39704</v>
      </c>
      <c r="N2039" t="str">
        <f t="shared" si="98"/>
        <v>On</v>
      </c>
      <c r="O2039">
        <f t="shared" si="99"/>
        <v>3</v>
      </c>
    </row>
    <row r="2040" spans="1:15" x14ac:dyDescent="0.25">
      <c r="A2040" s="2">
        <v>35970</v>
      </c>
      <c r="B2040">
        <v>2300</v>
      </c>
      <c r="C2040">
        <v>35</v>
      </c>
      <c r="D2040">
        <v>35</v>
      </c>
      <c r="E2040">
        <v>35</v>
      </c>
      <c r="F2040">
        <v>35</v>
      </c>
      <c r="M2040" s="15">
        <v>37375</v>
      </c>
      <c r="N2040" t="str">
        <f t="shared" si="98"/>
        <v>On</v>
      </c>
      <c r="O2040">
        <f t="shared" si="99"/>
        <v>3</v>
      </c>
    </row>
    <row r="2041" spans="1:15" x14ac:dyDescent="0.25">
      <c r="A2041" s="2">
        <v>35970</v>
      </c>
      <c r="B2041">
        <v>2400</v>
      </c>
      <c r="C2041">
        <v>20.38</v>
      </c>
      <c r="D2041">
        <v>20.38</v>
      </c>
      <c r="E2041">
        <v>20.38</v>
      </c>
      <c r="F2041">
        <v>20.38</v>
      </c>
      <c r="M2041" s="15">
        <v>33456</v>
      </c>
      <c r="N2041" t="str">
        <f t="shared" si="98"/>
        <v>Off</v>
      </c>
      <c r="O2041">
        <f t="shared" si="99"/>
        <v>3</v>
      </c>
    </row>
    <row r="2042" spans="1:15" x14ac:dyDescent="0.25">
      <c r="A2042" s="2">
        <v>35971</v>
      </c>
      <c r="B2042">
        <v>100</v>
      </c>
      <c r="C2042">
        <v>18.52</v>
      </c>
      <c r="D2042">
        <v>18.52</v>
      </c>
      <c r="E2042">
        <v>18.52</v>
      </c>
      <c r="F2042">
        <v>18.52</v>
      </c>
      <c r="M2042" s="15">
        <v>29909</v>
      </c>
      <c r="N2042" t="str">
        <f t="shared" si="98"/>
        <v>Off</v>
      </c>
      <c r="O2042">
        <f t="shared" si="99"/>
        <v>4</v>
      </c>
    </row>
    <row r="2043" spans="1:15" x14ac:dyDescent="0.25">
      <c r="A2043" s="2">
        <v>35971</v>
      </c>
      <c r="B2043">
        <v>200</v>
      </c>
      <c r="C2043">
        <v>15.41</v>
      </c>
      <c r="D2043">
        <v>15.41</v>
      </c>
      <c r="E2043">
        <v>15.41</v>
      </c>
      <c r="F2043">
        <v>15.41</v>
      </c>
      <c r="M2043" s="15">
        <v>28209</v>
      </c>
      <c r="N2043" t="str">
        <f t="shared" si="98"/>
        <v>Off</v>
      </c>
      <c r="O2043">
        <f t="shared" si="99"/>
        <v>4</v>
      </c>
    </row>
    <row r="2044" spans="1:15" x14ac:dyDescent="0.25">
      <c r="A2044" s="2">
        <v>35971</v>
      </c>
      <c r="B2044">
        <v>300</v>
      </c>
      <c r="C2044">
        <v>14.32</v>
      </c>
      <c r="D2044">
        <v>14.32</v>
      </c>
      <c r="E2044">
        <v>14.32</v>
      </c>
      <c r="F2044">
        <v>14.32</v>
      </c>
      <c r="M2044" s="15">
        <v>26963</v>
      </c>
      <c r="N2044" t="str">
        <f t="shared" si="98"/>
        <v>Off</v>
      </c>
      <c r="O2044">
        <f t="shared" si="99"/>
        <v>4</v>
      </c>
    </row>
    <row r="2045" spans="1:15" x14ac:dyDescent="0.25">
      <c r="A2045" s="2">
        <v>35971</v>
      </c>
      <c r="B2045">
        <v>400</v>
      </c>
      <c r="C2045">
        <v>13.68</v>
      </c>
      <c r="D2045">
        <v>13.68</v>
      </c>
      <c r="E2045">
        <v>13.68</v>
      </c>
      <c r="F2045">
        <v>13.68</v>
      </c>
      <c r="M2045" s="15">
        <v>26022</v>
      </c>
      <c r="N2045" t="str">
        <f t="shared" si="98"/>
        <v>Off</v>
      </c>
      <c r="O2045">
        <f t="shared" si="99"/>
        <v>4</v>
      </c>
    </row>
    <row r="2046" spans="1:15" x14ac:dyDescent="0.25">
      <c r="A2046" s="2">
        <v>35971</v>
      </c>
      <c r="B2046">
        <v>500</v>
      </c>
      <c r="C2046">
        <v>13.82</v>
      </c>
      <c r="D2046">
        <v>13.82</v>
      </c>
      <c r="E2046">
        <v>13.82</v>
      </c>
      <c r="F2046">
        <v>13.82</v>
      </c>
      <c r="M2046" s="15">
        <v>26018</v>
      </c>
      <c r="N2046" t="str">
        <f t="shared" si="98"/>
        <v>Off</v>
      </c>
      <c r="O2046">
        <f t="shared" si="99"/>
        <v>4</v>
      </c>
    </row>
    <row r="2047" spans="1:15" x14ac:dyDescent="0.25">
      <c r="A2047" s="2">
        <v>35971</v>
      </c>
      <c r="B2047">
        <v>600</v>
      </c>
      <c r="C2047">
        <v>13.9</v>
      </c>
      <c r="D2047">
        <v>13.9</v>
      </c>
      <c r="E2047">
        <v>13.9</v>
      </c>
      <c r="F2047">
        <v>13.9</v>
      </c>
      <c r="M2047" s="15">
        <v>26730</v>
      </c>
      <c r="N2047" t="str">
        <f t="shared" si="98"/>
        <v>Off</v>
      </c>
      <c r="O2047">
        <f t="shared" si="99"/>
        <v>4</v>
      </c>
    </row>
    <row r="2048" spans="1:15" x14ac:dyDescent="0.25">
      <c r="A2048" s="2">
        <v>35971</v>
      </c>
      <c r="B2048">
        <v>700</v>
      </c>
      <c r="C2048">
        <v>24.63</v>
      </c>
      <c r="D2048">
        <v>24.63</v>
      </c>
      <c r="E2048">
        <v>24.63</v>
      </c>
      <c r="F2048">
        <v>24.63</v>
      </c>
      <c r="M2048" s="15">
        <v>28851</v>
      </c>
      <c r="N2048" t="str">
        <f t="shared" si="98"/>
        <v>Off</v>
      </c>
      <c r="O2048">
        <f t="shared" si="99"/>
        <v>4</v>
      </c>
    </row>
    <row r="2049" spans="1:15" x14ac:dyDescent="0.25">
      <c r="A2049" s="2">
        <v>35971</v>
      </c>
      <c r="B2049">
        <v>800</v>
      </c>
      <c r="C2049">
        <v>40.04</v>
      </c>
      <c r="D2049">
        <v>40.04</v>
      </c>
      <c r="E2049">
        <v>40.04</v>
      </c>
      <c r="F2049">
        <v>40.04</v>
      </c>
      <c r="M2049" s="15">
        <v>32785</v>
      </c>
      <c r="N2049" t="str">
        <f t="shared" si="98"/>
        <v>On</v>
      </c>
      <c r="O2049">
        <f t="shared" si="99"/>
        <v>4</v>
      </c>
    </row>
    <row r="2050" spans="1:15" x14ac:dyDescent="0.25">
      <c r="A2050" s="2">
        <v>35971</v>
      </c>
      <c r="B2050">
        <v>900</v>
      </c>
      <c r="C2050">
        <v>54.41</v>
      </c>
      <c r="D2050">
        <v>54.41</v>
      </c>
      <c r="E2050">
        <v>54.41</v>
      </c>
      <c r="F2050">
        <v>54.41</v>
      </c>
      <c r="M2050" s="15">
        <v>36124</v>
      </c>
      <c r="N2050" t="str">
        <f t="shared" si="98"/>
        <v>On</v>
      </c>
      <c r="O2050">
        <f t="shared" si="99"/>
        <v>4</v>
      </c>
    </row>
    <row r="2051" spans="1:15" x14ac:dyDescent="0.25">
      <c r="A2051" s="2">
        <v>35971</v>
      </c>
      <c r="B2051">
        <v>1000</v>
      </c>
      <c r="C2051">
        <v>80.64</v>
      </c>
      <c r="D2051">
        <v>80.64</v>
      </c>
      <c r="E2051">
        <v>80.64</v>
      </c>
      <c r="F2051">
        <v>80.64</v>
      </c>
      <c r="M2051" s="15">
        <v>38644</v>
      </c>
      <c r="N2051" t="str">
        <f t="shared" ref="N2051:N2114" si="100">+IF(B2051&gt;700,IF(B2051&lt;2400,"On","Off"),"Off")</f>
        <v>On</v>
      </c>
      <c r="O2051">
        <f t="shared" ref="O2051:O2114" si="101">+WEEKDAY(A2051,2)</f>
        <v>4</v>
      </c>
    </row>
    <row r="2052" spans="1:15" x14ac:dyDescent="0.25">
      <c r="A2052" s="2">
        <v>35971</v>
      </c>
      <c r="B2052">
        <v>1100</v>
      </c>
      <c r="C2052">
        <v>110</v>
      </c>
      <c r="D2052">
        <v>110</v>
      </c>
      <c r="E2052">
        <v>110</v>
      </c>
      <c r="F2052">
        <v>110</v>
      </c>
      <c r="M2052" s="15">
        <v>40986</v>
      </c>
      <c r="N2052" t="str">
        <f t="shared" si="100"/>
        <v>On</v>
      </c>
      <c r="O2052">
        <f t="shared" si="101"/>
        <v>4</v>
      </c>
    </row>
    <row r="2053" spans="1:15" x14ac:dyDescent="0.25">
      <c r="A2053" s="2">
        <v>35971</v>
      </c>
      <c r="B2053">
        <v>1200</v>
      </c>
      <c r="C2053">
        <v>110</v>
      </c>
      <c r="D2053">
        <v>110</v>
      </c>
      <c r="E2053">
        <v>110</v>
      </c>
      <c r="F2053">
        <v>110</v>
      </c>
      <c r="M2053" s="15">
        <v>42571</v>
      </c>
      <c r="N2053" t="str">
        <f t="shared" si="100"/>
        <v>On</v>
      </c>
      <c r="O2053">
        <f t="shared" si="101"/>
        <v>4</v>
      </c>
    </row>
    <row r="2054" spans="1:15" x14ac:dyDescent="0.25">
      <c r="A2054" s="2">
        <v>35971</v>
      </c>
      <c r="B2054">
        <v>1300</v>
      </c>
      <c r="C2054">
        <v>110</v>
      </c>
      <c r="D2054">
        <v>110</v>
      </c>
      <c r="E2054">
        <v>110</v>
      </c>
      <c r="F2054">
        <v>110</v>
      </c>
      <c r="M2054" s="15">
        <v>44742</v>
      </c>
      <c r="N2054" t="str">
        <f t="shared" si="100"/>
        <v>On</v>
      </c>
      <c r="O2054">
        <f t="shared" si="101"/>
        <v>4</v>
      </c>
    </row>
    <row r="2055" spans="1:15" x14ac:dyDescent="0.25">
      <c r="A2055" s="2">
        <v>35971</v>
      </c>
      <c r="B2055">
        <v>1400</v>
      </c>
      <c r="C2055">
        <v>110</v>
      </c>
      <c r="D2055">
        <v>110</v>
      </c>
      <c r="E2055">
        <v>110</v>
      </c>
      <c r="F2055">
        <v>110</v>
      </c>
      <c r="M2055" s="15">
        <v>45637</v>
      </c>
      <c r="N2055" t="str">
        <f t="shared" si="100"/>
        <v>On</v>
      </c>
      <c r="O2055">
        <f t="shared" si="101"/>
        <v>4</v>
      </c>
    </row>
    <row r="2056" spans="1:15" x14ac:dyDescent="0.25">
      <c r="A2056" s="2">
        <v>35971</v>
      </c>
      <c r="B2056">
        <v>1500</v>
      </c>
      <c r="C2056">
        <v>110</v>
      </c>
      <c r="D2056">
        <v>110</v>
      </c>
      <c r="E2056">
        <v>110</v>
      </c>
      <c r="F2056">
        <v>110</v>
      </c>
      <c r="M2056" s="15">
        <v>46286</v>
      </c>
      <c r="N2056" t="str">
        <f t="shared" si="100"/>
        <v>On</v>
      </c>
      <c r="O2056">
        <f t="shared" si="101"/>
        <v>4</v>
      </c>
    </row>
    <row r="2057" spans="1:15" x14ac:dyDescent="0.25">
      <c r="A2057" s="2">
        <v>35971</v>
      </c>
      <c r="B2057">
        <v>1600</v>
      </c>
      <c r="C2057">
        <v>110</v>
      </c>
      <c r="D2057">
        <v>110</v>
      </c>
      <c r="E2057">
        <v>110</v>
      </c>
      <c r="F2057">
        <v>110</v>
      </c>
      <c r="M2057" s="15">
        <v>46998</v>
      </c>
      <c r="N2057" t="str">
        <f t="shared" si="100"/>
        <v>On</v>
      </c>
      <c r="O2057">
        <f t="shared" si="101"/>
        <v>4</v>
      </c>
    </row>
    <row r="2058" spans="1:15" x14ac:dyDescent="0.25">
      <c r="A2058" s="2">
        <v>35971</v>
      </c>
      <c r="B2058">
        <v>1700</v>
      </c>
      <c r="C2058">
        <v>110</v>
      </c>
      <c r="D2058">
        <v>110</v>
      </c>
      <c r="E2058">
        <v>110</v>
      </c>
      <c r="F2058">
        <v>110</v>
      </c>
      <c r="M2058" s="15">
        <v>47283</v>
      </c>
      <c r="N2058" t="str">
        <f t="shared" si="100"/>
        <v>On</v>
      </c>
      <c r="O2058">
        <f t="shared" si="101"/>
        <v>4</v>
      </c>
    </row>
    <row r="2059" spans="1:15" x14ac:dyDescent="0.25">
      <c r="A2059" s="2">
        <v>35971</v>
      </c>
      <c r="B2059">
        <v>1800</v>
      </c>
      <c r="C2059">
        <v>87.84</v>
      </c>
      <c r="D2059">
        <v>87.84</v>
      </c>
      <c r="E2059">
        <v>87.84</v>
      </c>
      <c r="F2059">
        <v>87.84</v>
      </c>
      <c r="M2059" s="15">
        <v>47331</v>
      </c>
      <c r="N2059" t="str">
        <f t="shared" si="100"/>
        <v>On</v>
      </c>
      <c r="O2059">
        <f t="shared" si="101"/>
        <v>4</v>
      </c>
    </row>
    <row r="2060" spans="1:15" x14ac:dyDescent="0.25">
      <c r="A2060" s="2">
        <v>35971</v>
      </c>
      <c r="B2060">
        <v>1900</v>
      </c>
      <c r="C2060">
        <v>62.07</v>
      </c>
      <c r="D2060">
        <v>62.07</v>
      </c>
      <c r="E2060">
        <v>62.07</v>
      </c>
      <c r="F2060">
        <v>62.07</v>
      </c>
      <c r="M2060" s="15">
        <v>46194</v>
      </c>
      <c r="N2060" t="str">
        <f t="shared" si="100"/>
        <v>On</v>
      </c>
      <c r="O2060">
        <f t="shared" si="101"/>
        <v>4</v>
      </c>
    </row>
    <row r="2061" spans="1:15" x14ac:dyDescent="0.25">
      <c r="A2061" s="2">
        <v>35971</v>
      </c>
      <c r="B2061">
        <v>2000</v>
      </c>
      <c r="C2061">
        <v>64.42</v>
      </c>
      <c r="D2061">
        <v>64.42</v>
      </c>
      <c r="E2061">
        <v>64.42</v>
      </c>
      <c r="F2061">
        <v>64.42</v>
      </c>
      <c r="M2061" s="15">
        <v>44886</v>
      </c>
      <c r="N2061" t="str">
        <f t="shared" si="100"/>
        <v>On</v>
      </c>
      <c r="O2061">
        <f t="shared" si="101"/>
        <v>4</v>
      </c>
    </row>
    <row r="2062" spans="1:15" x14ac:dyDescent="0.25">
      <c r="A2062" s="2">
        <v>35971</v>
      </c>
      <c r="B2062">
        <v>2100</v>
      </c>
      <c r="C2062">
        <v>93.49</v>
      </c>
      <c r="D2062">
        <v>93.49</v>
      </c>
      <c r="E2062">
        <v>93.49</v>
      </c>
      <c r="F2062">
        <v>93.49</v>
      </c>
      <c r="M2062" s="15">
        <v>43992</v>
      </c>
      <c r="N2062" t="str">
        <f t="shared" si="100"/>
        <v>On</v>
      </c>
      <c r="O2062">
        <f t="shared" si="101"/>
        <v>4</v>
      </c>
    </row>
    <row r="2063" spans="1:15" x14ac:dyDescent="0.25">
      <c r="A2063" s="2">
        <v>35971</v>
      </c>
      <c r="B2063">
        <v>2200</v>
      </c>
      <c r="C2063">
        <v>70.77</v>
      </c>
      <c r="D2063">
        <v>70.77</v>
      </c>
      <c r="E2063">
        <v>70.77</v>
      </c>
      <c r="F2063">
        <v>70.77</v>
      </c>
      <c r="M2063" s="15">
        <v>43402</v>
      </c>
      <c r="N2063" t="str">
        <f t="shared" si="100"/>
        <v>On</v>
      </c>
      <c r="O2063">
        <f t="shared" si="101"/>
        <v>4</v>
      </c>
    </row>
    <row r="2064" spans="1:15" x14ac:dyDescent="0.25">
      <c r="A2064" s="2">
        <v>35971</v>
      </c>
      <c r="B2064">
        <v>2300</v>
      </c>
      <c r="C2064">
        <v>51.12</v>
      </c>
      <c r="D2064">
        <v>51.12</v>
      </c>
      <c r="E2064">
        <v>51.12</v>
      </c>
      <c r="F2064">
        <v>51.12</v>
      </c>
      <c r="M2064" s="15">
        <v>40643</v>
      </c>
      <c r="N2064" t="str">
        <f t="shared" si="100"/>
        <v>On</v>
      </c>
      <c r="O2064">
        <f t="shared" si="101"/>
        <v>4</v>
      </c>
    </row>
    <row r="2065" spans="1:15" x14ac:dyDescent="0.25">
      <c r="A2065" s="2">
        <v>35971</v>
      </c>
      <c r="B2065">
        <v>2400</v>
      </c>
      <c r="C2065">
        <v>31</v>
      </c>
      <c r="D2065">
        <v>31</v>
      </c>
      <c r="E2065">
        <v>31</v>
      </c>
      <c r="F2065">
        <v>31</v>
      </c>
      <c r="M2065" s="15">
        <v>36886</v>
      </c>
      <c r="N2065" t="str">
        <f t="shared" si="100"/>
        <v>Off</v>
      </c>
      <c r="O2065">
        <f t="shared" si="101"/>
        <v>4</v>
      </c>
    </row>
    <row r="2066" spans="1:15" x14ac:dyDescent="0.25">
      <c r="A2066" s="2">
        <v>35972</v>
      </c>
      <c r="B2066">
        <v>100</v>
      </c>
      <c r="C2066">
        <v>24.68</v>
      </c>
      <c r="D2066">
        <v>24.68</v>
      </c>
      <c r="E2066">
        <v>24.68</v>
      </c>
      <c r="F2066">
        <v>24.68</v>
      </c>
      <c r="M2066" s="15">
        <v>33428</v>
      </c>
      <c r="N2066" t="str">
        <f t="shared" si="100"/>
        <v>Off</v>
      </c>
      <c r="O2066">
        <f t="shared" si="101"/>
        <v>5</v>
      </c>
    </row>
    <row r="2067" spans="1:15" x14ac:dyDescent="0.25">
      <c r="A2067" s="2">
        <v>35972</v>
      </c>
      <c r="B2067">
        <v>200</v>
      </c>
      <c r="C2067">
        <v>22.35</v>
      </c>
      <c r="D2067">
        <v>22.35</v>
      </c>
      <c r="E2067">
        <v>22.35</v>
      </c>
      <c r="F2067">
        <v>22.35</v>
      </c>
      <c r="M2067" s="15">
        <v>31446</v>
      </c>
      <c r="N2067" t="str">
        <f t="shared" si="100"/>
        <v>Off</v>
      </c>
      <c r="O2067">
        <f t="shared" si="101"/>
        <v>5</v>
      </c>
    </row>
    <row r="2068" spans="1:15" x14ac:dyDescent="0.25">
      <c r="A2068" s="2">
        <v>35972</v>
      </c>
      <c r="B2068">
        <v>300</v>
      </c>
      <c r="C2068">
        <v>18.93</v>
      </c>
      <c r="D2068">
        <v>18.93</v>
      </c>
      <c r="E2068">
        <v>18.93</v>
      </c>
      <c r="F2068">
        <v>18.93</v>
      </c>
      <c r="M2068" s="15">
        <v>30165</v>
      </c>
      <c r="N2068" t="str">
        <f t="shared" si="100"/>
        <v>Off</v>
      </c>
      <c r="O2068">
        <f t="shared" si="101"/>
        <v>5</v>
      </c>
    </row>
    <row r="2069" spans="1:15" x14ac:dyDescent="0.25">
      <c r="A2069" s="2">
        <v>35972</v>
      </c>
      <c r="B2069">
        <v>400</v>
      </c>
      <c r="C2069">
        <v>18.32</v>
      </c>
      <c r="D2069">
        <v>18.32</v>
      </c>
      <c r="E2069">
        <v>18.32</v>
      </c>
      <c r="F2069">
        <v>18.32</v>
      </c>
      <c r="M2069" s="15">
        <v>29382</v>
      </c>
      <c r="N2069" t="str">
        <f t="shared" si="100"/>
        <v>Off</v>
      </c>
      <c r="O2069">
        <f t="shared" si="101"/>
        <v>5</v>
      </c>
    </row>
    <row r="2070" spans="1:15" x14ac:dyDescent="0.25">
      <c r="A2070" s="2">
        <v>35972</v>
      </c>
      <c r="B2070">
        <v>500</v>
      </c>
      <c r="C2070">
        <v>19.68</v>
      </c>
      <c r="D2070">
        <v>19.68</v>
      </c>
      <c r="E2070">
        <v>19.68</v>
      </c>
      <c r="F2070">
        <v>19.68</v>
      </c>
      <c r="M2070" s="15">
        <v>29011</v>
      </c>
      <c r="N2070" t="str">
        <f t="shared" si="100"/>
        <v>Off</v>
      </c>
      <c r="O2070">
        <f t="shared" si="101"/>
        <v>5</v>
      </c>
    </row>
    <row r="2071" spans="1:15" x14ac:dyDescent="0.25">
      <c r="A2071" s="2">
        <v>35972</v>
      </c>
      <c r="B2071">
        <v>600</v>
      </c>
      <c r="C2071">
        <v>21.88</v>
      </c>
      <c r="D2071">
        <v>21.88</v>
      </c>
      <c r="E2071">
        <v>21.88</v>
      </c>
      <c r="F2071">
        <v>21.88</v>
      </c>
      <c r="M2071" s="15">
        <v>29937</v>
      </c>
      <c r="N2071" t="str">
        <f t="shared" si="100"/>
        <v>Off</v>
      </c>
      <c r="O2071">
        <f t="shared" si="101"/>
        <v>5</v>
      </c>
    </row>
    <row r="2072" spans="1:15" x14ac:dyDescent="0.25">
      <c r="A2072" s="2">
        <v>35972</v>
      </c>
      <c r="B2072">
        <v>700</v>
      </c>
      <c r="C2072">
        <v>35.04</v>
      </c>
      <c r="D2072">
        <v>35.04</v>
      </c>
      <c r="E2072">
        <v>35.04</v>
      </c>
      <c r="F2072">
        <v>35.04</v>
      </c>
      <c r="M2072" s="15">
        <v>31886</v>
      </c>
      <c r="N2072" t="str">
        <f t="shared" si="100"/>
        <v>Off</v>
      </c>
      <c r="O2072">
        <f t="shared" si="101"/>
        <v>5</v>
      </c>
    </row>
    <row r="2073" spans="1:15" x14ac:dyDescent="0.25">
      <c r="A2073" s="2">
        <v>35972</v>
      </c>
      <c r="B2073">
        <v>800</v>
      </c>
      <c r="C2073">
        <v>65.25</v>
      </c>
      <c r="D2073">
        <v>65.25</v>
      </c>
      <c r="E2073">
        <v>65.25</v>
      </c>
      <c r="F2073">
        <v>65.25</v>
      </c>
      <c r="M2073" s="15">
        <v>35669</v>
      </c>
      <c r="N2073" t="str">
        <f t="shared" si="100"/>
        <v>On</v>
      </c>
      <c r="O2073">
        <f t="shared" si="101"/>
        <v>5</v>
      </c>
    </row>
    <row r="2074" spans="1:15" x14ac:dyDescent="0.25">
      <c r="A2074" s="2">
        <v>35972</v>
      </c>
      <c r="B2074">
        <v>900</v>
      </c>
      <c r="C2074">
        <v>227.33</v>
      </c>
      <c r="D2074">
        <v>227.33</v>
      </c>
      <c r="E2074">
        <v>227.33</v>
      </c>
      <c r="F2074">
        <v>227.33</v>
      </c>
      <c r="M2074" s="15">
        <v>38958</v>
      </c>
      <c r="N2074" t="str">
        <f t="shared" si="100"/>
        <v>On</v>
      </c>
      <c r="O2074">
        <f t="shared" si="101"/>
        <v>5</v>
      </c>
    </row>
    <row r="2075" spans="1:15" x14ac:dyDescent="0.25">
      <c r="A2075" s="2">
        <v>35972</v>
      </c>
      <c r="B2075">
        <v>1000</v>
      </c>
      <c r="C2075">
        <v>300.10000000000002</v>
      </c>
      <c r="D2075">
        <v>300.10000000000002</v>
      </c>
      <c r="E2075">
        <v>300.10000000000002</v>
      </c>
      <c r="F2075">
        <v>300.10000000000002</v>
      </c>
      <c r="M2075" s="15">
        <v>41913</v>
      </c>
      <c r="N2075" t="str">
        <f t="shared" si="100"/>
        <v>On</v>
      </c>
      <c r="O2075">
        <f t="shared" si="101"/>
        <v>5</v>
      </c>
    </row>
    <row r="2076" spans="1:15" x14ac:dyDescent="0.25">
      <c r="A2076" s="2">
        <v>35972</v>
      </c>
      <c r="B2076">
        <v>1100</v>
      </c>
      <c r="C2076">
        <v>300.10000000000002</v>
      </c>
      <c r="D2076">
        <v>300.10000000000002</v>
      </c>
      <c r="E2076">
        <v>300.10000000000002</v>
      </c>
      <c r="F2076">
        <v>300.10000000000002</v>
      </c>
      <c r="M2076" s="15">
        <v>44836</v>
      </c>
      <c r="N2076" t="str">
        <f t="shared" si="100"/>
        <v>On</v>
      </c>
      <c r="O2076">
        <f t="shared" si="101"/>
        <v>5</v>
      </c>
    </row>
    <row r="2077" spans="1:15" x14ac:dyDescent="0.25">
      <c r="A2077" s="2">
        <v>35972</v>
      </c>
      <c r="B2077">
        <v>1200</v>
      </c>
      <c r="C2077">
        <v>300.10000000000002</v>
      </c>
      <c r="D2077">
        <v>300.10000000000002</v>
      </c>
      <c r="E2077">
        <v>300.10000000000002</v>
      </c>
      <c r="F2077">
        <v>300.10000000000002</v>
      </c>
      <c r="M2077" s="15">
        <v>46518</v>
      </c>
      <c r="N2077" t="str">
        <f t="shared" si="100"/>
        <v>On</v>
      </c>
      <c r="O2077">
        <f t="shared" si="101"/>
        <v>5</v>
      </c>
    </row>
    <row r="2078" spans="1:15" x14ac:dyDescent="0.25">
      <c r="A2078" s="2">
        <v>35972</v>
      </c>
      <c r="B2078">
        <v>1300</v>
      </c>
      <c r="C2078">
        <v>300.10000000000002</v>
      </c>
      <c r="D2078">
        <v>300.10000000000002</v>
      </c>
      <c r="E2078">
        <v>300.10000000000002</v>
      </c>
      <c r="F2078">
        <v>300.10000000000002</v>
      </c>
      <c r="M2078" s="15">
        <v>46703</v>
      </c>
      <c r="N2078" t="str">
        <f t="shared" si="100"/>
        <v>On</v>
      </c>
      <c r="O2078">
        <f t="shared" si="101"/>
        <v>5</v>
      </c>
    </row>
    <row r="2079" spans="1:15" x14ac:dyDescent="0.25">
      <c r="A2079" s="2">
        <v>35972</v>
      </c>
      <c r="B2079">
        <v>1400</v>
      </c>
      <c r="C2079">
        <v>300.10000000000002</v>
      </c>
      <c r="D2079">
        <v>300.10000000000002</v>
      </c>
      <c r="E2079">
        <v>300.10000000000002</v>
      </c>
      <c r="F2079">
        <v>300.10000000000002</v>
      </c>
      <c r="M2079" s="15">
        <v>47076</v>
      </c>
      <c r="N2079" t="str">
        <f t="shared" si="100"/>
        <v>On</v>
      </c>
      <c r="O2079">
        <f t="shared" si="101"/>
        <v>5</v>
      </c>
    </row>
    <row r="2080" spans="1:15" x14ac:dyDescent="0.25">
      <c r="A2080" s="2">
        <v>35972</v>
      </c>
      <c r="B2080">
        <v>1500</v>
      </c>
      <c r="C2080">
        <v>193.63</v>
      </c>
      <c r="D2080">
        <v>193.63</v>
      </c>
      <c r="E2080">
        <v>193.63</v>
      </c>
      <c r="F2080">
        <v>193.63</v>
      </c>
      <c r="M2080" s="15">
        <v>46891</v>
      </c>
      <c r="N2080" t="str">
        <f t="shared" si="100"/>
        <v>On</v>
      </c>
      <c r="O2080">
        <f t="shared" si="101"/>
        <v>5</v>
      </c>
    </row>
    <row r="2081" spans="1:15" x14ac:dyDescent="0.25">
      <c r="A2081" s="2">
        <v>35972</v>
      </c>
      <c r="B2081">
        <v>1600</v>
      </c>
      <c r="C2081">
        <v>46.13</v>
      </c>
      <c r="D2081">
        <v>46.13</v>
      </c>
      <c r="E2081">
        <v>46.13</v>
      </c>
      <c r="F2081">
        <v>46.13</v>
      </c>
      <c r="M2081" s="15">
        <v>45328</v>
      </c>
      <c r="N2081" t="str">
        <f t="shared" si="100"/>
        <v>On</v>
      </c>
      <c r="O2081">
        <f t="shared" si="101"/>
        <v>5</v>
      </c>
    </row>
    <row r="2082" spans="1:15" x14ac:dyDescent="0.25">
      <c r="A2082" s="2">
        <v>35972</v>
      </c>
      <c r="B2082">
        <v>1700</v>
      </c>
      <c r="C2082">
        <v>61.3</v>
      </c>
      <c r="D2082">
        <v>61.3</v>
      </c>
      <c r="E2082">
        <v>61.3</v>
      </c>
      <c r="F2082">
        <v>61.3</v>
      </c>
      <c r="M2082" s="15">
        <v>44213</v>
      </c>
      <c r="N2082" t="str">
        <f t="shared" si="100"/>
        <v>On</v>
      </c>
      <c r="O2082">
        <f t="shared" si="101"/>
        <v>5</v>
      </c>
    </row>
    <row r="2083" spans="1:15" x14ac:dyDescent="0.25">
      <c r="A2083" s="2">
        <v>35972</v>
      </c>
      <c r="B2083">
        <v>1800</v>
      </c>
      <c r="C2083">
        <v>31.75</v>
      </c>
      <c r="D2083">
        <v>31.75</v>
      </c>
      <c r="E2083">
        <v>31.75</v>
      </c>
      <c r="F2083">
        <v>31.75</v>
      </c>
      <c r="M2083" s="15">
        <v>42444</v>
      </c>
      <c r="N2083" t="str">
        <f t="shared" si="100"/>
        <v>On</v>
      </c>
      <c r="O2083">
        <f t="shared" si="101"/>
        <v>5</v>
      </c>
    </row>
    <row r="2084" spans="1:15" x14ac:dyDescent="0.25">
      <c r="A2084" s="2">
        <v>35972</v>
      </c>
      <c r="B2084">
        <v>1900</v>
      </c>
      <c r="C2084">
        <v>56.08</v>
      </c>
      <c r="D2084">
        <v>56.08</v>
      </c>
      <c r="E2084">
        <v>56.08</v>
      </c>
      <c r="F2084">
        <v>56.08</v>
      </c>
      <c r="M2084" s="15">
        <v>41393</v>
      </c>
      <c r="N2084" t="str">
        <f t="shared" si="100"/>
        <v>On</v>
      </c>
      <c r="O2084">
        <f t="shared" si="101"/>
        <v>5</v>
      </c>
    </row>
    <row r="2085" spans="1:15" x14ac:dyDescent="0.25">
      <c r="A2085" s="2">
        <v>35972</v>
      </c>
      <c r="B2085">
        <v>2000</v>
      </c>
      <c r="C2085">
        <v>57.62</v>
      </c>
      <c r="D2085">
        <v>57.62</v>
      </c>
      <c r="E2085">
        <v>57.62</v>
      </c>
      <c r="F2085">
        <v>57.62</v>
      </c>
      <c r="M2085" s="15">
        <v>40468</v>
      </c>
      <c r="N2085" t="str">
        <f t="shared" si="100"/>
        <v>On</v>
      </c>
      <c r="O2085">
        <f t="shared" si="101"/>
        <v>5</v>
      </c>
    </row>
    <row r="2086" spans="1:15" x14ac:dyDescent="0.25">
      <c r="A2086" s="2">
        <v>35972</v>
      </c>
      <c r="B2086">
        <v>2100</v>
      </c>
      <c r="C2086">
        <v>36</v>
      </c>
      <c r="D2086">
        <v>36</v>
      </c>
      <c r="E2086">
        <v>36</v>
      </c>
      <c r="F2086">
        <v>36</v>
      </c>
      <c r="M2086" s="15">
        <v>39497</v>
      </c>
      <c r="N2086" t="str">
        <f t="shared" si="100"/>
        <v>On</v>
      </c>
      <c r="O2086">
        <f t="shared" si="101"/>
        <v>5</v>
      </c>
    </row>
    <row r="2087" spans="1:15" x14ac:dyDescent="0.25">
      <c r="A2087" s="2">
        <v>35972</v>
      </c>
      <c r="B2087">
        <v>2200</v>
      </c>
      <c r="C2087">
        <v>49.3</v>
      </c>
      <c r="D2087">
        <v>49.3</v>
      </c>
      <c r="E2087">
        <v>49.3</v>
      </c>
      <c r="F2087">
        <v>49.3</v>
      </c>
      <c r="M2087" s="15">
        <v>39219</v>
      </c>
      <c r="N2087" t="str">
        <f t="shared" si="100"/>
        <v>On</v>
      </c>
      <c r="O2087">
        <f t="shared" si="101"/>
        <v>5</v>
      </c>
    </row>
    <row r="2088" spans="1:15" x14ac:dyDescent="0.25">
      <c r="A2088" s="2">
        <v>35972</v>
      </c>
      <c r="B2088">
        <v>2300</v>
      </c>
      <c r="C2088">
        <v>24.8</v>
      </c>
      <c r="D2088">
        <v>24.8</v>
      </c>
      <c r="E2088">
        <v>24.8</v>
      </c>
      <c r="F2088">
        <v>24.8</v>
      </c>
      <c r="M2088" s="15">
        <v>37942</v>
      </c>
      <c r="N2088" t="str">
        <f t="shared" si="100"/>
        <v>On</v>
      </c>
      <c r="O2088">
        <f t="shared" si="101"/>
        <v>5</v>
      </c>
    </row>
    <row r="2089" spans="1:15" x14ac:dyDescent="0.25">
      <c r="A2089" s="2">
        <v>35972</v>
      </c>
      <c r="B2089">
        <v>2400</v>
      </c>
      <c r="C2089">
        <v>24.24</v>
      </c>
      <c r="D2089">
        <v>24.24</v>
      </c>
      <c r="E2089">
        <v>24.24</v>
      </c>
      <c r="F2089">
        <v>24.24</v>
      </c>
      <c r="M2089" s="15">
        <v>35593</v>
      </c>
      <c r="N2089" t="str">
        <f t="shared" si="100"/>
        <v>Off</v>
      </c>
      <c r="O2089">
        <f t="shared" si="101"/>
        <v>5</v>
      </c>
    </row>
    <row r="2090" spans="1:15" x14ac:dyDescent="0.25">
      <c r="A2090" s="2">
        <v>35973</v>
      </c>
      <c r="B2090">
        <v>100</v>
      </c>
      <c r="C2090">
        <v>15.91</v>
      </c>
      <c r="D2090">
        <v>15.91</v>
      </c>
      <c r="E2090">
        <v>15.91</v>
      </c>
      <c r="F2090">
        <v>15.91</v>
      </c>
      <c r="M2090" s="15">
        <v>33195</v>
      </c>
      <c r="N2090" t="str">
        <f t="shared" si="100"/>
        <v>Off</v>
      </c>
      <c r="O2090">
        <f t="shared" si="101"/>
        <v>6</v>
      </c>
    </row>
    <row r="2091" spans="1:15" x14ac:dyDescent="0.25">
      <c r="A2091" s="2">
        <v>35973</v>
      </c>
      <c r="B2091">
        <v>200</v>
      </c>
      <c r="C2091">
        <v>15.96</v>
      </c>
      <c r="D2091">
        <v>15.96</v>
      </c>
      <c r="E2091">
        <v>15.96</v>
      </c>
      <c r="F2091">
        <v>15.96</v>
      </c>
      <c r="M2091" s="15">
        <v>31837</v>
      </c>
      <c r="N2091" t="str">
        <f t="shared" si="100"/>
        <v>Off</v>
      </c>
      <c r="O2091">
        <f t="shared" si="101"/>
        <v>6</v>
      </c>
    </row>
    <row r="2092" spans="1:15" x14ac:dyDescent="0.25">
      <c r="A2092" s="2">
        <v>35973</v>
      </c>
      <c r="B2092">
        <v>300</v>
      </c>
      <c r="C2092">
        <v>12.85</v>
      </c>
      <c r="D2092">
        <v>12.85</v>
      </c>
      <c r="E2092">
        <v>12.85</v>
      </c>
      <c r="F2092">
        <v>12.85</v>
      </c>
      <c r="M2092" s="15">
        <v>27769</v>
      </c>
      <c r="N2092" t="str">
        <f t="shared" si="100"/>
        <v>Off</v>
      </c>
      <c r="O2092">
        <f t="shared" si="101"/>
        <v>6</v>
      </c>
    </row>
    <row r="2093" spans="1:15" x14ac:dyDescent="0.25">
      <c r="A2093" s="2">
        <v>35973</v>
      </c>
      <c r="B2093">
        <v>400</v>
      </c>
      <c r="C2093">
        <v>13.23</v>
      </c>
      <c r="D2093">
        <v>13.23</v>
      </c>
      <c r="E2093">
        <v>13.23</v>
      </c>
      <c r="F2093">
        <v>13.23</v>
      </c>
      <c r="M2093" s="15">
        <v>26054</v>
      </c>
      <c r="N2093" t="str">
        <f t="shared" si="100"/>
        <v>Off</v>
      </c>
      <c r="O2093">
        <f t="shared" si="101"/>
        <v>6</v>
      </c>
    </row>
    <row r="2094" spans="1:15" x14ac:dyDescent="0.25">
      <c r="A2094" s="2">
        <v>35973</v>
      </c>
      <c r="B2094">
        <v>500</v>
      </c>
      <c r="C2094">
        <v>13.24</v>
      </c>
      <c r="D2094">
        <v>13.24</v>
      </c>
      <c r="E2094">
        <v>13.24</v>
      </c>
      <c r="F2094">
        <v>13.24</v>
      </c>
      <c r="M2094" s="15">
        <v>25730</v>
      </c>
      <c r="N2094" t="str">
        <f t="shared" si="100"/>
        <v>Off</v>
      </c>
      <c r="O2094">
        <f t="shared" si="101"/>
        <v>6</v>
      </c>
    </row>
    <row r="2095" spans="1:15" x14ac:dyDescent="0.25">
      <c r="A2095" s="2">
        <v>35973</v>
      </c>
      <c r="B2095">
        <v>600</v>
      </c>
      <c r="C2095">
        <v>13.2</v>
      </c>
      <c r="D2095">
        <v>13.2</v>
      </c>
      <c r="E2095">
        <v>13.2</v>
      </c>
      <c r="F2095">
        <v>13.2</v>
      </c>
      <c r="M2095" s="15">
        <v>25985</v>
      </c>
      <c r="N2095" t="str">
        <f t="shared" si="100"/>
        <v>Off</v>
      </c>
      <c r="O2095">
        <f t="shared" si="101"/>
        <v>6</v>
      </c>
    </row>
    <row r="2096" spans="1:15" x14ac:dyDescent="0.25">
      <c r="A2096" s="2">
        <v>35973</v>
      </c>
      <c r="B2096">
        <v>700</v>
      </c>
      <c r="C2096">
        <v>13.69</v>
      </c>
      <c r="D2096">
        <v>13.69</v>
      </c>
      <c r="E2096">
        <v>13.69</v>
      </c>
      <c r="F2096">
        <v>13.69</v>
      </c>
      <c r="M2096" s="15">
        <v>26749</v>
      </c>
      <c r="N2096" t="str">
        <f t="shared" si="100"/>
        <v>Off</v>
      </c>
      <c r="O2096">
        <f t="shared" si="101"/>
        <v>6</v>
      </c>
    </row>
    <row r="2097" spans="1:15" x14ac:dyDescent="0.25">
      <c r="A2097" s="2">
        <v>35973</v>
      </c>
      <c r="B2097">
        <v>800</v>
      </c>
      <c r="C2097">
        <v>20.41</v>
      </c>
      <c r="D2097">
        <v>20.41</v>
      </c>
      <c r="E2097">
        <v>20.41</v>
      </c>
      <c r="F2097">
        <v>20.41</v>
      </c>
      <c r="M2097" s="15">
        <v>29157</v>
      </c>
      <c r="N2097" t="str">
        <f t="shared" si="100"/>
        <v>On</v>
      </c>
      <c r="O2097">
        <f t="shared" si="101"/>
        <v>6</v>
      </c>
    </row>
    <row r="2098" spans="1:15" x14ac:dyDescent="0.25">
      <c r="A2098" s="2">
        <v>35973</v>
      </c>
      <c r="B2098">
        <v>900</v>
      </c>
      <c r="C2098">
        <v>28</v>
      </c>
      <c r="D2098">
        <v>28</v>
      </c>
      <c r="E2098">
        <v>28</v>
      </c>
      <c r="F2098">
        <v>28</v>
      </c>
      <c r="M2098" s="15">
        <v>32627</v>
      </c>
      <c r="N2098" t="str">
        <f t="shared" si="100"/>
        <v>On</v>
      </c>
      <c r="O2098">
        <f t="shared" si="101"/>
        <v>6</v>
      </c>
    </row>
    <row r="2099" spans="1:15" x14ac:dyDescent="0.25">
      <c r="A2099" s="2">
        <v>35973</v>
      </c>
      <c r="B2099">
        <v>1000</v>
      </c>
      <c r="C2099">
        <v>31.91</v>
      </c>
      <c r="D2099">
        <v>31.59</v>
      </c>
      <c r="E2099">
        <v>31.5</v>
      </c>
      <c r="F2099">
        <v>32</v>
      </c>
      <c r="M2099" s="15">
        <v>35568</v>
      </c>
      <c r="N2099" t="str">
        <f t="shared" si="100"/>
        <v>On</v>
      </c>
      <c r="O2099">
        <f t="shared" si="101"/>
        <v>6</v>
      </c>
    </row>
    <row r="2100" spans="1:15" x14ac:dyDescent="0.25">
      <c r="A2100" s="2">
        <v>35973</v>
      </c>
      <c r="B2100">
        <v>1100</v>
      </c>
      <c r="C2100">
        <v>33.76</v>
      </c>
      <c r="D2100">
        <v>32.549999999999997</v>
      </c>
      <c r="E2100">
        <v>32.19</v>
      </c>
      <c r="F2100">
        <v>34.1</v>
      </c>
      <c r="M2100" s="15">
        <v>37250</v>
      </c>
      <c r="N2100" t="str">
        <f t="shared" si="100"/>
        <v>On</v>
      </c>
      <c r="O2100">
        <f t="shared" si="101"/>
        <v>6</v>
      </c>
    </row>
    <row r="2101" spans="1:15" x14ac:dyDescent="0.25">
      <c r="A2101" s="2">
        <v>35973</v>
      </c>
      <c r="B2101">
        <v>1200</v>
      </c>
      <c r="C2101">
        <v>35.39</v>
      </c>
      <c r="D2101">
        <v>34.86</v>
      </c>
      <c r="E2101">
        <v>34.700000000000003</v>
      </c>
      <c r="F2101">
        <v>35.54</v>
      </c>
      <c r="M2101" s="15">
        <v>38239</v>
      </c>
      <c r="N2101" t="str">
        <f t="shared" si="100"/>
        <v>On</v>
      </c>
      <c r="O2101">
        <f t="shared" si="101"/>
        <v>6</v>
      </c>
    </row>
    <row r="2102" spans="1:15" x14ac:dyDescent="0.25">
      <c r="A2102" s="2">
        <v>35973</v>
      </c>
      <c r="B2102">
        <v>1300</v>
      </c>
      <c r="C2102">
        <v>33.61</v>
      </c>
      <c r="D2102">
        <v>33.07</v>
      </c>
      <c r="E2102">
        <v>32.909999999999997</v>
      </c>
      <c r="F2102">
        <v>33.75</v>
      </c>
      <c r="M2102" s="15">
        <v>38363</v>
      </c>
      <c r="N2102" t="str">
        <f t="shared" si="100"/>
        <v>On</v>
      </c>
      <c r="O2102">
        <f t="shared" si="101"/>
        <v>6</v>
      </c>
    </row>
    <row r="2103" spans="1:15" x14ac:dyDescent="0.25">
      <c r="A2103" s="2">
        <v>35973</v>
      </c>
      <c r="B2103">
        <v>1400</v>
      </c>
      <c r="C2103">
        <v>33.29</v>
      </c>
      <c r="D2103">
        <v>32.51</v>
      </c>
      <c r="E2103">
        <v>32.270000000000003</v>
      </c>
      <c r="F2103">
        <v>33.53</v>
      </c>
      <c r="M2103" s="15">
        <v>38039</v>
      </c>
      <c r="N2103" t="str">
        <f t="shared" si="100"/>
        <v>On</v>
      </c>
      <c r="O2103">
        <f t="shared" si="101"/>
        <v>6</v>
      </c>
    </row>
    <row r="2104" spans="1:15" x14ac:dyDescent="0.25">
      <c r="A2104" s="2">
        <v>35973</v>
      </c>
      <c r="B2104">
        <v>1500</v>
      </c>
      <c r="C2104">
        <v>33.130000000000003</v>
      </c>
      <c r="D2104">
        <v>32.700000000000003</v>
      </c>
      <c r="E2104">
        <v>32.590000000000003</v>
      </c>
      <c r="F2104">
        <v>33.18</v>
      </c>
      <c r="M2104" s="15">
        <v>37892</v>
      </c>
      <c r="N2104" t="str">
        <f t="shared" si="100"/>
        <v>On</v>
      </c>
      <c r="O2104">
        <f t="shared" si="101"/>
        <v>6</v>
      </c>
    </row>
    <row r="2105" spans="1:15" x14ac:dyDescent="0.25">
      <c r="A2105" s="2">
        <v>35973</v>
      </c>
      <c r="B2105">
        <v>1600</v>
      </c>
      <c r="C2105">
        <v>34.299999999999997</v>
      </c>
      <c r="D2105">
        <v>34.299999999999997</v>
      </c>
      <c r="E2105">
        <v>34.299999999999997</v>
      </c>
      <c r="F2105">
        <v>34.299999999999997</v>
      </c>
      <c r="M2105" s="15">
        <v>37761</v>
      </c>
      <c r="N2105" t="str">
        <f t="shared" si="100"/>
        <v>On</v>
      </c>
      <c r="O2105">
        <f t="shared" si="101"/>
        <v>6</v>
      </c>
    </row>
    <row r="2106" spans="1:15" x14ac:dyDescent="0.25">
      <c r="A2106" s="2">
        <v>35973</v>
      </c>
      <c r="B2106">
        <v>1700</v>
      </c>
      <c r="C2106">
        <v>35.33</v>
      </c>
      <c r="D2106">
        <v>35.33</v>
      </c>
      <c r="E2106">
        <v>35.33</v>
      </c>
      <c r="F2106">
        <v>35.33</v>
      </c>
      <c r="M2106" s="15">
        <v>37742</v>
      </c>
      <c r="N2106" t="str">
        <f t="shared" si="100"/>
        <v>On</v>
      </c>
      <c r="O2106">
        <f t="shared" si="101"/>
        <v>6</v>
      </c>
    </row>
    <row r="2107" spans="1:15" x14ac:dyDescent="0.25">
      <c r="A2107" s="2">
        <v>35973</v>
      </c>
      <c r="B2107">
        <v>1800</v>
      </c>
      <c r="C2107">
        <v>35.25</v>
      </c>
      <c r="D2107">
        <v>35.25</v>
      </c>
      <c r="E2107">
        <v>35.25</v>
      </c>
      <c r="F2107">
        <v>35.25</v>
      </c>
      <c r="M2107" s="15">
        <v>37552</v>
      </c>
      <c r="N2107" t="str">
        <f t="shared" si="100"/>
        <v>On</v>
      </c>
      <c r="O2107">
        <f t="shared" si="101"/>
        <v>6</v>
      </c>
    </row>
    <row r="2108" spans="1:15" x14ac:dyDescent="0.25">
      <c r="A2108" s="2">
        <v>35973</v>
      </c>
      <c r="B2108">
        <v>1900</v>
      </c>
      <c r="C2108">
        <v>31.63</v>
      </c>
      <c r="D2108">
        <v>31.63</v>
      </c>
      <c r="E2108">
        <v>31.63</v>
      </c>
      <c r="F2108">
        <v>31.63</v>
      </c>
      <c r="M2108" s="15">
        <v>36908</v>
      </c>
      <c r="N2108" t="str">
        <f t="shared" si="100"/>
        <v>On</v>
      </c>
      <c r="O2108">
        <f t="shared" si="101"/>
        <v>6</v>
      </c>
    </row>
    <row r="2109" spans="1:15" x14ac:dyDescent="0.25">
      <c r="A2109" s="2">
        <v>35973</v>
      </c>
      <c r="B2109">
        <v>2000</v>
      </c>
      <c r="C2109">
        <v>23.88</v>
      </c>
      <c r="D2109">
        <v>23.88</v>
      </c>
      <c r="E2109">
        <v>23.88</v>
      </c>
      <c r="F2109">
        <v>23.88</v>
      </c>
      <c r="M2109" s="15">
        <v>35799</v>
      </c>
      <c r="N2109" t="str">
        <f t="shared" si="100"/>
        <v>On</v>
      </c>
      <c r="O2109">
        <f t="shared" si="101"/>
        <v>6</v>
      </c>
    </row>
    <row r="2110" spans="1:15" x14ac:dyDescent="0.25">
      <c r="A2110" s="2">
        <v>35973</v>
      </c>
      <c r="B2110">
        <v>2100</v>
      </c>
      <c r="C2110">
        <v>41.95</v>
      </c>
      <c r="D2110">
        <v>41.95</v>
      </c>
      <c r="E2110">
        <v>41.95</v>
      </c>
      <c r="F2110">
        <v>41.95</v>
      </c>
      <c r="M2110" s="15">
        <v>34441</v>
      </c>
      <c r="N2110" t="str">
        <f t="shared" si="100"/>
        <v>On</v>
      </c>
      <c r="O2110">
        <f t="shared" si="101"/>
        <v>6</v>
      </c>
    </row>
    <row r="2111" spans="1:15" x14ac:dyDescent="0.25">
      <c r="A2111" s="2">
        <v>35973</v>
      </c>
      <c r="B2111">
        <v>2200</v>
      </c>
      <c r="C2111">
        <v>46.33</v>
      </c>
      <c r="D2111">
        <v>46.33</v>
      </c>
      <c r="E2111">
        <v>46.33</v>
      </c>
      <c r="F2111">
        <v>46.33</v>
      </c>
      <c r="M2111" s="15">
        <v>34946</v>
      </c>
      <c r="N2111" t="str">
        <f t="shared" si="100"/>
        <v>On</v>
      </c>
      <c r="O2111">
        <f t="shared" si="101"/>
        <v>6</v>
      </c>
    </row>
    <row r="2112" spans="1:15" x14ac:dyDescent="0.25">
      <c r="A2112" s="2">
        <v>35973</v>
      </c>
      <c r="B2112">
        <v>2300</v>
      </c>
      <c r="C2112">
        <v>23.37</v>
      </c>
      <c r="D2112">
        <v>23.37</v>
      </c>
      <c r="E2112">
        <v>23.37</v>
      </c>
      <c r="F2112">
        <v>23.37</v>
      </c>
      <c r="M2112" s="15">
        <v>32915</v>
      </c>
      <c r="N2112" t="str">
        <f t="shared" si="100"/>
        <v>On</v>
      </c>
      <c r="O2112">
        <f t="shared" si="101"/>
        <v>6</v>
      </c>
    </row>
    <row r="2113" spans="1:15" x14ac:dyDescent="0.25">
      <c r="A2113" s="2">
        <v>35973</v>
      </c>
      <c r="B2113">
        <v>2400</v>
      </c>
      <c r="C2113">
        <v>21.11</v>
      </c>
      <c r="D2113">
        <v>21.11</v>
      </c>
      <c r="E2113">
        <v>21.11</v>
      </c>
      <c r="F2113">
        <v>21.11</v>
      </c>
      <c r="M2113" s="15">
        <v>30392</v>
      </c>
      <c r="N2113" t="str">
        <f t="shared" si="100"/>
        <v>Off</v>
      </c>
      <c r="O2113">
        <f t="shared" si="101"/>
        <v>6</v>
      </c>
    </row>
    <row r="2114" spans="1:15" x14ac:dyDescent="0.25">
      <c r="A2114" s="2">
        <v>35974</v>
      </c>
      <c r="B2114">
        <v>100</v>
      </c>
      <c r="C2114">
        <v>15.89</v>
      </c>
      <c r="D2114">
        <v>15.89</v>
      </c>
      <c r="E2114">
        <v>15.89</v>
      </c>
      <c r="F2114">
        <v>15.89</v>
      </c>
      <c r="M2114" s="15">
        <v>27701</v>
      </c>
      <c r="N2114" t="str">
        <f t="shared" si="100"/>
        <v>Off</v>
      </c>
      <c r="O2114">
        <f t="shared" si="101"/>
        <v>7</v>
      </c>
    </row>
    <row r="2115" spans="1:15" x14ac:dyDescent="0.25">
      <c r="A2115" s="2">
        <v>35974</v>
      </c>
      <c r="B2115">
        <v>200</v>
      </c>
      <c r="C2115">
        <v>15.48</v>
      </c>
      <c r="D2115">
        <v>15.48</v>
      </c>
      <c r="E2115">
        <v>15.48</v>
      </c>
      <c r="F2115">
        <v>15.48</v>
      </c>
      <c r="M2115" s="15">
        <v>25699</v>
      </c>
      <c r="N2115" t="str">
        <f t="shared" ref="N2115:N2178" si="102">+IF(B2115&gt;700,IF(B2115&lt;2400,"On","Off"),"Off")</f>
        <v>Off</v>
      </c>
      <c r="O2115">
        <f t="shared" ref="O2115:O2178" si="103">+WEEKDAY(A2115,2)</f>
        <v>7</v>
      </c>
    </row>
    <row r="2116" spans="1:15" x14ac:dyDescent="0.25">
      <c r="A2116" s="2">
        <v>35974</v>
      </c>
      <c r="B2116">
        <v>300</v>
      </c>
      <c r="C2116">
        <v>13.69</v>
      </c>
      <c r="D2116">
        <v>13.69</v>
      </c>
      <c r="E2116">
        <v>13.69</v>
      </c>
      <c r="F2116">
        <v>13.69</v>
      </c>
      <c r="M2116" s="15">
        <v>24261</v>
      </c>
      <c r="N2116" t="str">
        <f t="shared" si="102"/>
        <v>Off</v>
      </c>
      <c r="O2116">
        <f t="shared" si="103"/>
        <v>7</v>
      </c>
    </row>
    <row r="2117" spans="1:15" x14ac:dyDescent="0.25">
      <c r="A2117" s="2">
        <v>35974</v>
      </c>
      <c r="B2117">
        <v>400</v>
      </c>
      <c r="C2117">
        <v>12.74</v>
      </c>
      <c r="D2117">
        <v>12.74</v>
      </c>
      <c r="E2117">
        <v>12.74</v>
      </c>
      <c r="F2117">
        <v>12.74</v>
      </c>
      <c r="M2117" s="15">
        <v>23220</v>
      </c>
      <c r="N2117" t="str">
        <f t="shared" si="102"/>
        <v>Off</v>
      </c>
      <c r="O2117">
        <f t="shared" si="103"/>
        <v>7</v>
      </c>
    </row>
    <row r="2118" spans="1:15" x14ac:dyDescent="0.25">
      <c r="A2118" s="2">
        <v>35974</v>
      </c>
      <c r="B2118">
        <v>500</v>
      </c>
      <c r="C2118">
        <v>12.87</v>
      </c>
      <c r="D2118">
        <v>12.87</v>
      </c>
      <c r="E2118">
        <v>12.87</v>
      </c>
      <c r="F2118">
        <v>12.87</v>
      </c>
      <c r="M2118" s="15">
        <v>22731</v>
      </c>
      <c r="N2118" t="str">
        <f t="shared" si="102"/>
        <v>Off</v>
      </c>
      <c r="O2118">
        <f t="shared" si="103"/>
        <v>7</v>
      </c>
    </row>
    <row r="2119" spans="1:15" x14ac:dyDescent="0.25">
      <c r="A2119" s="2">
        <v>35974</v>
      </c>
      <c r="B2119">
        <v>600</v>
      </c>
      <c r="C2119">
        <v>12.38</v>
      </c>
      <c r="D2119">
        <v>12.38</v>
      </c>
      <c r="E2119">
        <v>12.38</v>
      </c>
      <c r="F2119">
        <v>12.38</v>
      </c>
      <c r="M2119" s="15">
        <v>22307</v>
      </c>
      <c r="N2119" t="str">
        <f t="shared" si="102"/>
        <v>Off</v>
      </c>
      <c r="O2119">
        <f t="shared" si="103"/>
        <v>7</v>
      </c>
    </row>
    <row r="2120" spans="1:15" x14ac:dyDescent="0.25">
      <c r="A2120" s="2">
        <v>35974</v>
      </c>
      <c r="B2120">
        <v>700</v>
      </c>
      <c r="C2120">
        <v>11.48</v>
      </c>
      <c r="D2120">
        <v>11.48</v>
      </c>
      <c r="E2120">
        <v>11.48</v>
      </c>
      <c r="F2120">
        <v>11.48</v>
      </c>
      <c r="M2120" s="15">
        <v>22259</v>
      </c>
      <c r="N2120" t="str">
        <f t="shared" si="102"/>
        <v>Off</v>
      </c>
      <c r="O2120">
        <f t="shared" si="103"/>
        <v>7</v>
      </c>
    </row>
    <row r="2121" spans="1:15" x14ac:dyDescent="0.25">
      <c r="A2121" s="2">
        <v>35974</v>
      </c>
      <c r="B2121">
        <v>800</v>
      </c>
      <c r="C2121">
        <v>12.45</v>
      </c>
      <c r="D2121">
        <v>12.45</v>
      </c>
      <c r="E2121">
        <v>12.45</v>
      </c>
      <c r="F2121">
        <v>12.45</v>
      </c>
      <c r="M2121" s="15">
        <v>23097</v>
      </c>
      <c r="N2121" t="str">
        <f t="shared" si="102"/>
        <v>On</v>
      </c>
      <c r="O2121">
        <f t="shared" si="103"/>
        <v>7</v>
      </c>
    </row>
    <row r="2122" spans="1:15" x14ac:dyDescent="0.25">
      <c r="A2122" s="2">
        <v>35974</v>
      </c>
      <c r="B2122">
        <v>900</v>
      </c>
      <c r="C2122">
        <v>13.47</v>
      </c>
      <c r="D2122">
        <v>13.47</v>
      </c>
      <c r="E2122">
        <v>13.47</v>
      </c>
      <c r="F2122">
        <v>13.47</v>
      </c>
      <c r="M2122" s="15">
        <v>25170</v>
      </c>
      <c r="N2122" t="str">
        <f t="shared" si="102"/>
        <v>On</v>
      </c>
      <c r="O2122">
        <f t="shared" si="103"/>
        <v>7</v>
      </c>
    </row>
    <row r="2123" spans="1:15" x14ac:dyDescent="0.25">
      <c r="A2123" s="2">
        <v>35974</v>
      </c>
      <c r="B2123">
        <v>1000</v>
      </c>
      <c r="C2123">
        <v>14.82</v>
      </c>
      <c r="D2123">
        <v>14.82</v>
      </c>
      <c r="E2123">
        <v>14.82</v>
      </c>
      <c r="F2123">
        <v>14.82</v>
      </c>
      <c r="M2123" s="15">
        <v>26641</v>
      </c>
      <c r="N2123" t="str">
        <f t="shared" si="102"/>
        <v>On</v>
      </c>
      <c r="O2123">
        <f t="shared" si="103"/>
        <v>7</v>
      </c>
    </row>
    <row r="2124" spans="1:15" x14ac:dyDescent="0.25">
      <c r="A2124" s="2">
        <v>35974</v>
      </c>
      <c r="B2124">
        <v>1100</v>
      </c>
      <c r="C2124">
        <v>17.11</v>
      </c>
      <c r="D2124">
        <v>17.11</v>
      </c>
      <c r="E2124">
        <v>17.11</v>
      </c>
      <c r="F2124">
        <v>17.11</v>
      </c>
      <c r="M2124" s="15">
        <v>28119</v>
      </c>
      <c r="N2124" t="str">
        <f t="shared" si="102"/>
        <v>On</v>
      </c>
      <c r="O2124">
        <f t="shared" si="103"/>
        <v>7</v>
      </c>
    </row>
    <row r="2125" spans="1:15" x14ac:dyDescent="0.25">
      <c r="A2125" s="2">
        <v>35974</v>
      </c>
      <c r="B2125">
        <v>1200</v>
      </c>
      <c r="C2125">
        <v>16.87</v>
      </c>
      <c r="D2125">
        <v>16.87</v>
      </c>
      <c r="E2125">
        <v>16.87</v>
      </c>
      <c r="F2125">
        <v>16.87</v>
      </c>
      <c r="M2125" s="15">
        <v>28891</v>
      </c>
      <c r="N2125" t="str">
        <f t="shared" si="102"/>
        <v>On</v>
      </c>
      <c r="O2125">
        <f t="shared" si="103"/>
        <v>7</v>
      </c>
    </row>
    <row r="2126" spans="1:15" x14ac:dyDescent="0.25">
      <c r="A2126" s="2">
        <v>35974</v>
      </c>
      <c r="B2126">
        <v>1300</v>
      </c>
      <c r="C2126">
        <v>19.47</v>
      </c>
      <c r="D2126">
        <v>19.47</v>
      </c>
      <c r="E2126">
        <v>19.47</v>
      </c>
      <c r="F2126">
        <v>19.47</v>
      </c>
      <c r="M2126" s="15">
        <v>29465</v>
      </c>
      <c r="N2126" t="str">
        <f t="shared" si="102"/>
        <v>On</v>
      </c>
      <c r="O2126">
        <f t="shared" si="103"/>
        <v>7</v>
      </c>
    </row>
    <row r="2127" spans="1:15" x14ac:dyDescent="0.25">
      <c r="A2127" s="2">
        <v>35974</v>
      </c>
      <c r="B2127">
        <v>1400</v>
      </c>
      <c r="C2127">
        <v>21.83</v>
      </c>
      <c r="D2127">
        <v>21.83</v>
      </c>
      <c r="E2127">
        <v>21.83</v>
      </c>
      <c r="F2127">
        <v>21.83</v>
      </c>
      <c r="M2127" s="15">
        <v>29907</v>
      </c>
      <c r="N2127" t="str">
        <f t="shared" si="102"/>
        <v>On</v>
      </c>
      <c r="O2127">
        <f t="shared" si="103"/>
        <v>7</v>
      </c>
    </row>
    <row r="2128" spans="1:15" x14ac:dyDescent="0.25">
      <c r="A2128" s="2">
        <v>35974</v>
      </c>
      <c r="B2128">
        <v>1500</v>
      </c>
      <c r="C2128">
        <v>22</v>
      </c>
      <c r="D2128">
        <v>22</v>
      </c>
      <c r="E2128">
        <v>22</v>
      </c>
      <c r="F2128">
        <v>22</v>
      </c>
      <c r="M2128" s="15">
        <v>30231</v>
      </c>
      <c r="N2128" t="str">
        <f t="shared" si="102"/>
        <v>On</v>
      </c>
      <c r="O2128">
        <f t="shared" si="103"/>
        <v>7</v>
      </c>
    </row>
    <row r="2129" spans="1:15" x14ac:dyDescent="0.25">
      <c r="A2129" s="2">
        <v>35974</v>
      </c>
      <c r="B2129">
        <v>1600</v>
      </c>
      <c r="C2129">
        <v>22</v>
      </c>
      <c r="D2129">
        <v>22</v>
      </c>
      <c r="E2129">
        <v>22</v>
      </c>
      <c r="F2129">
        <v>22</v>
      </c>
      <c r="M2129" s="15">
        <v>30556</v>
      </c>
      <c r="N2129" t="str">
        <f t="shared" si="102"/>
        <v>On</v>
      </c>
      <c r="O2129">
        <f t="shared" si="103"/>
        <v>7</v>
      </c>
    </row>
    <row r="2130" spans="1:15" x14ac:dyDescent="0.25">
      <c r="A2130" s="2">
        <v>35974</v>
      </c>
      <c r="B2130">
        <v>1700</v>
      </c>
      <c r="C2130">
        <v>24.01</v>
      </c>
      <c r="D2130">
        <v>24.11</v>
      </c>
      <c r="E2130">
        <v>23.68</v>
      </c>
      <c r="F2130">
        <v>24.26</v>
      </c>
      <c r="M2130" s="15">
        <v>31093</v>
      </c>
      <c r="N2130" t="str">
        <f t="shared" si="102"/>
        <v>On</v>
      </c>
      <c r="O2130">
        <f t="shared" si="103"/>
        <v>7</v>
      </c>
    </row>
    <row r="2131" spans="1:15" x14ac:dyDescent="0.25">
      <c r="A2131" s="2">
        <v>35974</v>
      </c>
      <c r="B2131">
        <v>1800</v>
      </c>
      <c r="C2131">
        <v>23.52</v>
      </c>
      <c r="D2131">
        <v>23.63</v>
      </c>
      <c r="E2131">
        <v>23.16</v>
      </c>
      <c r="F2131">
        <v>23.8</v>
      </c>
      <c r="M2131" s="15">
        <v>31239</v>
      </c>
      <c r="N2131" t="str">
        <f t="shared" si="102"/>
        <v>On</v>
      </c>
      <c r="O2131">
        <f t="shared" si="103"/>
        <v>7</v>
      </c>
    </row>
    <row r="2132" spans="1:15" x14ac:dyDescent="0.25">
      <c r="A2132" s="2">
        <v>35974</v>
      </c>
      <c r="B2132">
        <v>1900</v>
      </c>
      <c r="C2132">
        <v>17.399999999999999</v>
      </c>
      <c r="D2132">
        <v>17.399999999999999</v>
      </c>
      <c r="E2132">
        <v>17.399999999999999</v>
      </c>
      <c r="F2132">
        <v>17.399999999999999</v>
      </c>
      <c r="M2132" s="15">
        <v>30852</v>
      </c>
      <c r="N2132" t="str">
        <f t="shared" si="102"/>
        <v>On</v>
      </c>
      <c r="O2132">
        <f t="shared" si="103"/>
        <v>7</v>
      </c>
    </row>
    <row r="2133" spans="1:15" x14ac:dyDescent="0.25">
      <c r="A2133" s="2">
        <v>35974</v>
      </c>
      <c r="B2133">
        <v>2000</v>
      </c>
      <c r="C2133">
        <v>15.91</v>
      </c>
      <c r="D2133">
        <v>15.91</v>
      </c>
      <c r="E2133">
        <v>15.91</v>
      </c>
      <c r="F2133">
        <v>15.91</v>
      </c>
      <c r="M2133" s="15">
        <v>29793</v>
      </c>
      <c r="N2133" t="str">
        <f t="shared" si="102"/>
        <v>On</v>
      </c>
      <c r="O2133">
        <f t="shared" si="103"/>
        <v>7</v>
      </c>
    </row>
    <row r="2134" spans="1:15" x14ac:dyDescent="0.25">
      <c r="A2134" s="2">
        <v>35974</v>
      </c>
      <c r="B2134">
        <v>2100</v>
      </c>
      <c r="C2134">
        <v>21.53</v>
      </c>
      <c r="D2134">
        <v>21.53</v>
      </c>
      <c r="E2134">
        <v>21.53</v>
      </c>
      <c r="F2134">
        <v>21.53</v>
      </c>
      <c r="M2134" s="15">
        <v>29738</v>
      </c>
      <c r="N2134" t="str">
        <f t="shared" si="102"/>
        <v>On</v>
      </c>
      <c r="O2134">
        <f t="shared" si="103"/>
        <v>7</v>
      </c>
    </row>
    <row r="2135" spans="1:15" x14ac:dyDescent="0.25">
      <c r="A2135" s="2">
        <v>35974</v>
      </c>
      <c r="B2135">
        <v>2200</v>
      </c>
      <c r="C2135">
        <v>21.36</v>
      </c>
      <c r="D2135">
        <v>21.36</v>
      </c>
      <c r="E2135">
        <v>21.36</v>
      </c>
      <c r="F2135">
        <v>21.36</v>
      </c>
      <c r="M2135" s="15">
        <v>30578</v>
      </c>
      <c r="N2135" t="str">
        <f t="shared" si="102"/>
        <v>On</v>
      </c>
      <c r="O2135">
        <f t="shared" si="103"/>
        <v>7</v>
      </c>
    </row>
    <row r="2136" spans="1:15" x14ac:dyDescent="0.25">
      <c r="A2136" s="2">
        <v>35974</v>
      </c>
      <c r="B2136">
        <v>2300</v>
      </c>
      <c r="C2136">
        <v>17.95</v>
      </c>
      <c r="D2136">
        <v>17.95</v>
      </c>
      <c r="E2136">
        <v>17.95</v>
      </c>
      <c r="F2136">
        <v>17.95</v>
      </c>
      <c r="M2136" s="15">
        <v>28849</v>
      </c>
      <c r="N2136" t="str">
        <f t="shared" si="102"/>
        <v>On</v>
      </c>
      <c r="O2136">
        <f t="shared" si="103"/>
        <v>7</v>
      </c>
    </row>
    <row r="2137" spans="1:15" x14ac:dyDescent="0.25">
      <c r="A2137" s="2">
        <v>35974</v>
      </c>
      <c r="B2137">
        <v>2400</v>
      </c>
      <c r="C2137">
        <v>15.3</v>
      </c>
      <c r="D2137">
        <v>15.3</v>
      </c>
      <c r="E2137">
        <v>15.3</v>
      </c>
      <c r="F2137">
        <v>15.3</v>
      </c>
      <c r="M2137" s="15">
        <v>26611</v>
      </c>
      <c r="N2137" t="str">
        <f t="shared" si="102"/>
        <v>Off</v>
      </c>
      <c r="O2137">
        <f t="shared" si="103"/>
        <v>7</v>
      </c>
    </row>
    <row r="2138" spans="1:15" x14ac:dyDescent="0.25">
      <c r="A2138" s="2">
        <v>35975</v>
      </c>
      <c r="B2138">
        <v>100</v>
      </c>
      <c r="C2138">
        <v>13.52</v>
      </c>
      <c r="D2138">
        <v>13.52</v>
      </c>
      <c r="E2138">
        <v>13.52</v>
      </c>
      <c r="F2138">
        <v>13.52</v>
      </c>
      <c r="M2138" s="15">
        <v>24366</v>
      </c>
      <c r="N2138" t="str">
        <f t="shared" si="102"/>
        <v>Off</v>
      </c>
      <c r="O2138">
        <f t="shared" si="103"/>
        <v>1</v>
      </c>
    </row>
    <row r="2139" spans="1:15" x14ac:dyDescent="0.25">
      <c r="A2139" s="2">
        <v>35975</v>
      </c>
      <c r="B2139">
        <v>200</v>
      </c>
      <c r="C2139">
        <v>12.87</v>
      </c>
      <c r="D2139">
        <v>12.87</v>
      </c>
      <c r="E2139">
        <v>12.87</v>
      </c>
      <c r="F2139">
        <v>12.87</v>
      </c>
      <c r="M2139" s="15">
        <v>22923</v>
      </c>
      <c r="N2139" t="str">
        <f t="shared" si="102"/>
        <v>Off</v>
      </c>
      <c r="O2139">
        <f t="shared" si="103"/>
        <v>1</v>
      </c>
    </row>
    <row r="2140" spans="1:15" x14ac:dyDescent="0.25">
      <c r="A2140" s="2">
        <v>35975</v>
      </c>
      <c r="B2140">
        <v>300</v>
      </c>
      <c r="C2140">
        <v>12.73</v>
      </c>
      <c r="D2140">
        <v>12.73</v>
      </c>
      <c r="E2140">
        <v>12.73</v>
      </c>
      <c r="F2140">
        <v>12.73</v>
      </c>
      <c r="M2140" s="15">
        <v>22275</v>
      </c>
      <c r="N2140" t="str">
        <f t="shared" si="102"/>
        <v>Off</v>
      </c>
      <c r="O2140">
        <f t="shared" si="103"/>
        <v>1</v>
      </c>
    </row>
    <row r="2141" spans="1:15" x14ac:dyDescent="0.25">
      <c r="A2141" s="2">
        <v>35975</v>
      </c>
      <c r="B2141">
        <v>400</v>
      </c>
      <c r="C2141">
        <v>13.27</v>
      </c>
      <c r="D2141">
        <v>13.27</v>
      </c>
      <c r="E2141">
        <v>13.27</v>
      </c>
      <c r="F2141">
        <v>13.27</v>
      </c>
      <c r="M2141" s="15">
        <v>21955</v>
      </c>
      <c r="N2141" t="str">
        <f t="shared" si="102"/>
        <v>Off</v>
      </c>
      <c r="O2141">
        <f t="shared" si="103"/>
        <v>1</v>
      </c>
    </row>
    <row r="2142" spans="1:15" x14ac:dyDescent="0.25">
      <c r="A2142" s="2">
        <v>35975</v>
      </c>
      <c r="B2142">
        <v>500</v>
      </c>
      <c r="C2142">
        <v>13.19</v>
      </c>
      <c r="D2142">
        <v>13.19</v>
      </c>
      <c r="E2142">
        <v>13.19</v>
      </c>
      <c r="F2142">
        <v>13.19</v>
      </c>
      <c r="M2142" s="15">
        <v>22510</v>
      </c>
      <c r="N2142" t="str">
        <f t="shared" si="102"/>
        <v>Off</v>
      </c>
      <c r="O2142">
        <f t="shared" si="103"/>
        <v>1</v>
      </c>
    </row>
    <row r="2143" spans="1:15" x14ac:dyDescent="0.25">
      <c r="A2143" s="2">
        <v>35975</v>
      </c>
      <c r="B2143">
        <v>600</v>
      </c>
      <c r="C2143">
        <v>13.88</v>
      </c>
      <c r="D2143">
        <v>13.88</v>
      </c>
      <c r="E2143">
        <v>13.88</v>
      </c>
      <c r="F2143">
        <v>13.88</v>
      </c>
      <c r="M2143" s="15">
        <v>23833</v>
      </c>
      <c r="N2143" t="str">
        <f t="shared" si="102"/>
        <v>Off</v>
      </c>
      <c r="O2143">
        <f t="shared" si="103"/>
        <v>1</v>
      </c>
    </row>
    <row r="2144" spans="1:15" x14ac:dyDescent="0.25">
      <c r="A2144" s="2">
        <v>35975</v>
      </c>
      <c r="B2144">
        <v>700</v>
      </c>
      <c r="C2144">
        <v>14.28</v>
      </c>
      <c r="D2144">
        <v>14.28</v>
      </c>
      <c r="E2144">
        <v>14.28</v>
      </c>
      <c r="F2144">
        <v>14.28</v>
      </c>
      <c r="M2144" s="15">
        <v>26080</v>
      </c>
      <c r="N2144" t="str">
        <f t="shared" si="102"/>
        <v>Off</v>
      </c>
      <c r="O2144">
        <f t="shared" si="103"/>
        <v>1</v>
      </c>
    </row>
    <row r="2145" spans="1:15" x14ac:dyDescent="0.25">
      <c r="A2145" s="2">
        <v>35975</v>
      </c>
      <c r="B2145">
        <v>800</v>
      </c>
      <c r="C2145">
        <v>29.33</v>
      </c>
      <c r="D2145">
        <v>29.33</v>
      </c>
      <c r="E2145">
        <v>29.33</v>
      </c>
      <c r="F2145">
        <v>29.33</v>
      </c>
      <c r="M2145" s="15">
        <v>28902</v>
      </c>
      <c r="N2145" t="str">
        <f t="shared" si="102"/>
        <v>On</v>
      </c>
      <c r="O2145">
        <f t="shared" si="103"/>
        <v>1</v>
      </c>
    </row>
    <row r="2146" spans="1:15" x14ac:dyDescent="0.25">
      <c r="A2146" s="2">
        <v>35975</v>
      </c>
      <c r="B2146">
        <v>900</v>
      </c>
      <c r="C2146">
        <v>21.48</v>
      </c>
      <c r="D2146">
        <v>21.48</v>
      </c>
      <c r="E2146">
        <v>21.48</v>
      </c>
      <c r="F2146">
        <v>21.48</v>
      </c>
      <c r="M2146" s="15">
        <v>31576</v>
      </c>
      <c r="N2146" t="str">
        <f t="shared" si="102"/>
        <v>On</v>
      </c>
      <c r="O2146">
        <f t="shared" si="103"/>
        <v>1</v>
      </c>
    </row>
    <row r="2147" spans="1:15" x14ac:dyDescent="0.25">
      <c r="A2147" s="2">
        <v>35975</v>
      </c>
      <c r="B2147">
        <v>1000</v>
      </c>
      <c r="C2147">
        <v>28.51</v>
      </c>
      <c r="D2147">
        <v>28.51</v>
      </c>
      <c r="E2147">
        <v>28.51</v>
      </c>
      <c r="F2147">
        <v>28.51</v>
      </c>
      <c r="M2147" s="15">
        <v>32670</v>
      </c>
      <c r="N2147" t="str">
        <f t="shared" si="102"/>
        <v>On</v>
      </c>
      <c r="O2147">
        <f t="shared" si="103"/>
        <v>1</v>
      </c>
    </row>
    <row r="2148" spans="1:15" x14ac:dyDescent="0.25">
      <c r="A2148" s="2">
        <v>35975</v>
      </c>
      <c r="B2148">
        <v>1100</v>
      </c>
      <c r="C2148">
        <v>32.840000000000003</v>
      </c>
      <c r="D2148">
        <v>32.840000000000003</v>
      </c>
      <c r="E2148">
        <v>32.840000000000003</v>
      </c>
      <c r="F2148">
        <v>32.840000000000003</v>
      </c>
      <c r="M2148" s="15">
        <v>33732</v>
      </c>
      <c r="N2148" t="str">
        <f t="shared" si="102"/>
        <v>On</v>
      </c>
      <c r="O2148">
        <f t="shared" si="103"/>
        <v>1</v>
      </c>
    </row>
    <row r="2149" spans="1:15" x14ac:dyDescent="0.25">
      <c r="A2149" s="2">
        <v>35975</v>
      </c>
      <c r="B2149">
        <v>1200</v>
      </c>
      <c r="C2149">
        <v>23.28</v>
      </c>
      <c r="D2149">
        <v>23.28</v>
      </c>
      <c r="E2149">
        <v>23.28</v>
      </c>
      <c r="F2149">
        <v>23.28</v>
      </c>
      <c r="M2149" s="15">
        <v>34509</v>
      </c>
      <c r="N2149" t="str">
        <f t="shared" si="102"/>
        <v>On</v>
      </c>
      <c r="O2149">
        <f t="shared" si="103"/>
        <v>1</v>
      </c>
    </row>
    <row r="2150" spans="1:15" x14ac:dyDescent="0.25">
      <c r="A2150" s="2">
        <v>35975</v>
      </c>
      <c r="B2150">
        <v>1300</v>
      </c>
      <c r="C2150">
        <v>26.98</v>
      </c>
      <c r="D2150">
        <v>26.98</v>
      </c>
      <c r="E2150">
        <v>26.98</v>
      </c>
      <c r="F2150">
        <v>26.98</v>
      </c>
      <c r="M2150" s="15">
        <v>35103</v>
      </c>
      <c r="N2150" t="str">
        <f t="shared" si="102"/>
        <v>On</v>
      </c>
      <c r="O2150">
        <f t="shared" si="103"/>
        <v>1</v>
      </c>
    </row>
    <row r="2151" spans="1:15" x14ac:dyDescent="0.25">
      <c r="A2151" s="2">
        <v>35975</v>
      </c>
      <c r="B2151">
        <v>1400</v>
      </c>
      <c r="C2151">
        <v>39.590000000000003</v>
      </c>
      <c r="D2151">
        <v>39.590000000000003</v>
      </c>
      <c r="E2151">
        <v>39.590000000000003</v>
      </c>
      <c r="F2151">
        <v>39.590000000000003</v>
      </c>
      <c r="M2151" s="15">
        <v>36143</v>
      </c>
      <c r="N2151" t="str">
        <f t="shared" si="102"/>
        <v>On</v>
      </c>
      <c r="O2151">
        <f t="shared" si="103"/>
        <v>1</v>
      </c>
    </row>
    <row r="2152" spans="1:15" x14ac:dyDescent="0.25">
      <c r="A2152" s="2">
        <v>35975</v>
      </c>
      <c r="B2152">
        <v>1500</v>
      </c>
      <c r="C2152">
        <v>41.5</v>
      </c>
      <c r="D2152">
        <v>41.5</v>
      </c>
      <c r="E2152">
        <v>41.5</v>
      </c>
      <c r="F2152">
        <v>41.5</v>
      </c>
      <c r="M2152" s="15">
        <v>36418</v>
      </c>
      <c r="N2152" t="str">
        <f t="shared" si="102"/>
        <v>On</v>
      </c>
      <c r="O2152">
        <f t="shared" si="103"/>
        <v>1</v>
      </c>
    </row>
    <row r="2153" spans="1:15" x14ac:dyDescent="0.25">
      <c r="A2153" s="2">
        <v>35975</v>
      </c>
      <c r="B2153">
        <v>1600</v>
      </c>
      <c r="C2153">
        <v>42.85</v>
      </c>
      <c r="D2153">
        <v>42.85</v>
      </c>
      <c r="E2153">
        <v>42.85</v>
      </c>
      <c r="F2153">
        <v>42.85</v>
      </c>
      <c r="M2153" s="15">
        <v>36948</v>
      </c>
      <c r="N2153" t="str">
        <f t="shared" si="102"/>
        <v>On</v>
      </c>
      <c r="O2153">
        <f t="shared" si="103"/>
        <v>1</v>
      </c>
    </row>
    <row r="2154" spans="1:15" x14ac:dyDescent="0.25">
      <c r="A2154" s="2">
        <v>35975</v>
      </c>
      <c r="B2154">
        <v>1700</v>
      </c>
      <c r="C2154">
        <v>41.18</v>
      </c>
      <c r="D2154">
        <v>41.18</v>
      </c>
      <c r="E2154">
        <v>41.18</v>
      </c>
      <c r="F2154">
        <v>41.18</v>
      </c>
      <c r="M2154" s="15">
        <v>37331</v>
      </c>
      <c r="N2154" t="str">
        <f t="shared" si="102"/>
        <v>On</v>
      </c>
      <c r="O2154">
        <f t="shared" si="103"/>
        <v>1</v>
      </c>
    </row>
    <row r="2155" spans="1:15" x14ac:dyDescent="0.25">
      <c r="A2155" s="2">
        <v>35975</v>
      </c>
      <c r="B2155">
        <v>1800</v>
      </c>
      <c r="C2155">
        <v>39.97</v>
      </c>
      <c r="D2155">
        <v>39.97</v>
      </c>
      <c r="E2155">
        <v>39.97</v>
      </c>
      <c r="F2155">
        <v>39.97</v>
      </c>
      <c r="M2155" s="15">
        <v>37467</v>
      </c>
      <c r="N2155" t="str">
        <f t="shared" si="102"/>
        <v>On</v>
      </c>
      <c r="O2155">
        <f t="shared" si="103"/>
        <v>1</v>
      </c>
    </row>
    <row r="2156" spans="1:15" x14ac:dyDescent="0.25">
      <c r="A2156" s="2">
        <v>35975</v>
      </c>
      <c r="B2156">
        <v>1900</v>
      </c>
      <c r="C2156">
        <v>42.1</v>
      </c>
      <c r="D2156">
        <v>42.1</v>
      </c>
      <c r="E2156">
        <v>42.1</v>
      </c>
      <c r="F2156">
        <v>42.1</v>
      </c>
      <c r="M2156" s="15">
        <v>36882</v>
      </c>
      <c r="N2156" t="str">
        <f t="shared" si="102"/>
        <v>On</v>
      </c>
      <c r="O2156">
        <f t="shared" si="103"/>
        <v>1</v>
      </c>
    </row>
    <row r="2157" spans="1:15" x14ac:dyDescent="0.25">
      <c r="A2157" s="2">
        <v>35975</v>
      </c>
      <c r="B2157">
        <v>2000</v>
      </c>
      <c r="C2157">
        <v>40.619999999999997</v>
      </c>
      <c r="D2157">
        <v>40.619999999999997</v>
      </c>
      <c r="E2157">
        <v>40.619999999999997</v>
      </c>
      <c r="F2157">
        <v>40.619999999999997</v>
      </c>
      <c r="M2157" s="15">
        <v>35992</v>
      </c>
      <c r="N2157" t="str">
        <f t="shared" si="102"/>
        <v>On</v>
      </c>
      <c r="O2157">
        <f t="shared" si="103"/>
        <v>1</v>
      </c>
    </row>
    <row r="2158" spans="1:15" x14ac:dyDescent="0.25">
      <c r="A2158" s="2">
        <v>35975</v>
      </c>
      <c r="B2158">
        <v>2100</v>
      </c>
      <c r="C2158">
        <v>39.619999999999997</v>
      </c>
      <c r="D2158">
        <v>39.619999999999997</v>
      </c>
      <c r="E2158">
        <v>39.619999999999997</v>
      </c>
      <c r="F2158">
        <v>39.619999999999997</v>
      </c>
      <c r="M2158" s="15">
        <v>35952</v>
      </c>
      <c r="N2158" t="str">
        <f t="shared" si="102"/>
        <v>On</v>
      </c>
      <c r="O2158">
        <f t="shared" si="103"/>
        <v>1</v>
      </c>
    </row>
    <row r="2159" spans="1:15" x14ac:dyDescent="0.25">
      <c r="A2159" s="2">
        <v>35975</v>
      </c>
      <c r="B2159">
        <v>2200</v>
      </c>
      <c r="C2159">
        <v>41.57</v>
      </c>
      <c r="D2159">
        <v>41.57</v>
      </c>
      <c r="E2159">
        <v>41.57</v>
      </c>
      <c r="F2159">
        <v>41.57</v>
      </c>
      <c r="M2159" s="15">
        <v>36400</v>
      </c>
      <c r="N2159" t="str">
        <f t="shared" si="102"/>
        <v>On</v>
      </c>
      <c r="O2159">
        <f t="shared" si="103"/>
        <v>1</v>
      </c>
    </row>
    <row r="2160" spans="1:15" x14ac:dyDescent="0.25">
      <c r="A2160" s="2">
        <v>35975</v>
      </c>
      <c r="B2160">
        <v>2300</v>
      </c>
      <c r="C2160">
        <v>32.43</v>
      </c>
      <c r="D2160">
        <v>32.43</v>
      </c>
      <c r="E2160">
        <v>32.43</v>
      </c>
      <c r="F2160">
        <v>32.43</v>
      </c>
      <c r="M2160" s="15">
        <v>33973</v>
      </c>
      <c r="N2160" t="str">
        <f t="shared" si="102"/>
        <v>On</v>
      </c>
      <c r="O2160">
        <f t="shared" si="103"/>
        <v>1</v>
      </c>
    </row>
    <row r="2161" spans="1:15" x14ac:dyDescent="0.25">
      <c r="A2161" s="2">
        <v>35975</v>
      </c>
      <c r="B2161">
        <v>2400</v>
      </c>
      <c r="C2161">
        <v>21.9</v>
      </c>
      <c r="D2161">
        <v>21.9</v>
      </c>
      <c r="E2161">
        <v>21.9</v>
      </c>
      <c r="F2161">
        <v>21.9</v>
      </c>
      <c r="M2161" s="15">
        <v>31082</v>
      </c>
      <c r="N2161" t="str">
        <f t="shared" si="102"/>
        <v>Off</v>
      </c>
      <c r="O2161">
        <f t="shared" si="103"/>
        <v>1</v>
      </c>
    </row>
    <row r="2162" spans="1:15" x14ac:dyDescent="0.25">
      <c r="A2162" s="2">
        <v>35976</v>
      </c>
      <c r="B2162">
        <v>100</v>
      </c>
      <c r="C2162">
        <v>18.46</v>
      </c>
      <c r="D2162">
        <v>18.46</v>
      </c>
      <c r="E2162">
        <v>18.46</v>
      </c>
      <c r="F2162">
        <v>18.46</v>
      </c>
      <c r="M2162" s="15">
        <v>28348</v>
      </c>
      <c r="N2162" t="str">
        <f t="shared" si="102"/>
        <v>Off</v>
      </c>
      <c r="O2162">
        <f t="shared" si="103"/>
        <v>2</v>
      </c>
    </row>
    <row r="2163" spans="1:15" x14ac:dyDescent="0.25">
      <c r="A2163" s="2">
        <v>35976</v>
      </c>
      <c r="B2163">
        <v>200</v>
      </c>
      <c r="C2163">
        <v>16.2</v>
      </c>
      <c r="D2163">
        <v>16.2</v>
      </c>
      <c r="E2163">
        <v>16.2</v>
      </c>
      <c r="F2163">
        <v>16.2</v>
      </c>
      <c r="M2163" s="15">
        <v>26785</v>
      </c>
      <c r="N2163" t="str">
        <f t="shared" si="102"/>
        <v>Off</v>
      </c>
      <c r="O2163">
        <f t="shared" si="103"/>
        <v>2</v>
      </c>
    </row>
    <row r="2164" spans="1:15" x14ac:dyDescent="0.25">
      <c r="A2164" s="2">
        <v>35976</v>
      </c>
      <c r="B2164">
        <v>300</v>
      </c>
      <c r="C2164">
        <v>16.2</v>
      </c>
      <c r="D2164">
        <v>16.2</v>
      </c>
      <c r="E2164">
        <v>16.2</v>
      </c>
      <c r="F2164">
        <v>16.2</v>
      </c>
      <c r="M2164" s="15">
        <v>25953</v>
      </c>
      <c r="N2164" t="str">
        <f t="shared" si="102"/>
        <v>Off</v>
      </c>
      <c r="O2164">
        <f t="shared" si="103"/>
        <v>2</v>
      </c>
    </row>
    <row r="2165" spans="1:15" x14ac:dyDescent="0.25">
      <c r="A2165" s="2">
        <v>35976</v>
      </c>
      <c r="B2165">
        <v>400</v>
      </c>
      <c r="C2165">
        <v>14.18</v>
      </c>
      <c r="D2165">
        <v>14.18</v>
      </c>
      <c r="E2165">
        <v>14.18</v>
      </c>
      <c r="F2165">
        <v>14.18</v>
      </c>
      <c r="M2165" s="15">
        <v>25464</v>
      </c>
      <c r="N2165" t="str">
        <f t="shared" si="102"/>
        <v>Off</v>
      </c>
      <c r="O2165">
        <f t="shared" si="103"/>
        <v>2</v>
      </c>
    </row>
    <row r="2166" spans="1:15" x14ac:dyDescent="0.25">
      <c r="A2166" s="2">
        <v>35976</v>
      </c>
      <c r="B2166">
        <v>500</v>
      </c>
      <c r="C2166">
        <v>15.49</v>
      </c>
      <c r="D2166">
        <v>15.37</v>
      </c>
      <c r="E2166">
        <v>15.36</v>
      </c>
      <c r="F2166">
        <v>15.55</v>
      </c>
      <c r="M2166" s="15">
        <v>25540</v>
      </c>
      <c r="N2166" t="str">
        <f t="shared" si="102"/>
        <v>Off</v>
      </c>
      <c r="O2166">
        <f t="shared" si="103"/>
        <v>2</v>
      </c>
    </row>
    <row r="2167" spans="1:15" x14ac:dyDescent="0.25">
      <c r="A2167" s="2">
        <v>35976</v>
      </c>
      <c r="B2167">
        <v>600</v>
      </c>
      <c r="C2167">
        <v>18.25</v>
      </c>
      <c r="D2167">
        <v>17.989999999999998</v>
      </c>
      <c r="E2167">
        <v>17.97</v>
      </c>
      <c r="F2167">
        <v>18.38</v>
      </c>
      <c r="M2167" s="15">
        <v>26721</v>
      </c>
      <c r="N2167" t="str">
        <f t="shared" si="102"/>
        <v>Off</v>
      </c>
      <c r="O2167">
        <f t="shared" si="103"/>
        <v>2</v>
      </c>
    </row>
    <row r="2168" spans="1:15" x14ac:dyDescent="0.25">
      <c r="A2168" s="2">
        <v>35976</v>
      </c>
      <c r="B2168">
        <v>700</v>
      </c>
      <c r="C2168">
        <v>24.93</v>
      </c>
      <c r="D2168">
        <v>24.93</v>
      </c>
      <c r="E2168">
        <v>24.93</v>
      </c>
      <c r="F2168">
        <v>24.93</v>
      </c>
      <c r="M2168" s="15">
        <v>29275</v>
      </c>
      <c r="N2168" t="str">
        <f t="shared" si="102"/>
        <v>Off</v>
      </c>
      <c r="O2168">
        <f t="shared" si="103"/>
        <v>2</v>
      </c>
    </row>
    <row r="2169" spans="1:15" x14ac:dyDescent="0.25">
      <c r="A2169" s="2">
        <v>35976</v>
      </c>
      <c r="B2169">
        <v>800</v>
      </c>
      <c r="C2169">
        <v>31.04</v>
      </c>
      <c r="D2169">
        <v>31.04</v>
      </c>
      <c r="E2169">
        <v>31.04</v>
      </c>
      <c r="F2169">
        <v>31.04</v>
      </c>
      <c r="M2169" s="15">
        <v>32265</v>
      </c>
      <c r="N2169" t="str">
        <f t="shared" si="102"/>
        <v>On</v>
      </c>
      <c r="O2169">
        <f t="shared" si="103"/>
        <v>2</v>
      </c>
    </row>
    <row r="2170" spans="1:15" x14ac:dyDescent="0.25">
      <c r="A2170" s="2">
        <v>35976</v>
      </c>
      <c r="B2170">
        <v>900</v>
      </c>
      <c r="C2170">
        <v>37.880000000000003</v>
      </c>
      <c r="D2170">
        <v>37.880000000000003</v>
      </c>
      <c r="E2170">
        <v>37.880000000000003</v>
      </c>
      <c r="F2170">
        <v>37.880000000000003</v>
      </c>
      <c r="M2170" s="15">
        <v>34212</v>
      </c>
      <c r="N2170" t="str">
        <f t="shared" si="102"/>
        <v>On</v>
      </c>
      <c r="O2170">
        <f t="shared" si="103"/>
        <v>2</v>
      </c>
    </row>
    <row r="2171" spans="1:15" x14ac:dyDescent="0.25">
      <c r="A2171" s="2">
        <v>35976</v>
      </c>
      <c r="B2171">
        <v>1000</v>
      </c>
      <c r="C2171">
        <v>42</v>
      </c>
      <c r="D2171">
        <v>42</v>
      </c>
      <c r="E2171">
        <v>42</v>
      </c>
      <c r="F2171">
        <v>42</v>
      </c>
      <c r="M2171" s="15">
        <v>36131</v>
      </c>
      <c r="N2171" t="str">
        <f t="shared" si="102"/>
        <v>On</v>
      </c>
      <c r="O2171">
        <f t="shared" si="103"/>
        <v>2</v>
      </c>
    </row>
    <row r="2172" spans="1:15" x14ac:dyDescent="0.25">
      <c r="A2172" s="2">
        <v>35976</v>
      </c>
      <c r="B2172">
        <v>1100</v>
      </c>
      <c r="C2172">
        <v>42.17</v>
      </c>
      <c r="D2172">
        <v>42.17</v>
      </c>
      <c r="E2172">
        <v>42.17</v>
      </c>
      <c r="F2172">
        <v>42.17</v>
      </c>
      <c r="M2172" s="15">
        <v>37844</v>
      </c>
      <c r="N2172" t="str">
        <f t="shared" si="102"/>
        <v>On</v>
      </c>
      <c r="O2172">
        <f t="shared" si="103"/>
        <v>2</v>
      </c>
    </row>
    <row r="2173" spans="1:15" x14ac:dyDescent="0.25">
      <c r="A2173" s="2">
        <v>35976</v>
      </c>
      <c r="B2173">
        <v>1200</v>
      </c>
      <c r="C2173">
        <v>41.56</v>
      </c>
      <c r="D2173">
        <v>41.56</v>
      </c>
      <c r="E2173">
        <v>41.56</v>
      </c>
      <c r="F2173">
        <v>41.56</v>
      </c>
      <c r="M2173" s="15">
        <v>38900</v>
      </c>
      <c r="N2173" t="str">
        <f t="shared" si="102"/>
        <v>On</v>
      </c>
      <c r="O2173">
        <f t="shared" si="103"/>
        <v>2</v>
      </c>
    </row>
    <row r="2174" spans="1:15" x14ac:dyDescent="0.25">
      <c r="A2174" s="2">
        <v>35976</v>
      </c>
      <c r="B2174">
        <v>1300</v>
      </c>
      <c r="C2174">
        <v>42.42</v>
      </c>
      <c r="D2174">
        <v>42.42</v>
      </c>
      <c r="E2174">
        <v>42.42</v>
      </c>
      <c r="F2174">
        <v>42.42</v>
      </c>
      <c r="M2174" s="15">
        <v>39424</v>
      </c>
      <c r="N2174" t="str">
        <f t="shared" si="102"/>
        <v>On</v>
      </c>
      <c r="O2174">
        <f t="shared" si="103"/>
        <v>2</v>
      </c>
    </row>
    <row r="2175" spans="1:15" x14ac:dyDescent="0.25">
      <c r="A2175" s="2">
        <v>35976</v>
      </c>
      <c r="B2175">
        <v>1400</v>
      </c>
      <c r="C2175">
        <v>51.06</v>
      </c>
      <c r="D2175">
        <v>51.06</v>
      </c>
      <c r="E2175">
        <v>51.06</v>
      </c>
      <c r="F2175">
        <v>51.06</v>
      </c>
      <c r="M2175" s="15">
        <v>40317</v>
      </c>
      <c r="N2175" t="str">
        <f t="shared" si="102"/>
        <v>On</v>
      </c>
      <c r="O2175">
        <f t="shared" si="103"/>
        <v>2</v>
      </c>
    </row>
    <row r="2176" spans="1:15" x14ac:dyDescent="0.25">
      <c r="A2176" s="2">
        <v>35976</v>
      </c>
      <c r="B2176">
        <v>1500</v>
      </c>
      <c r="C2176">
        <v>40.93</v>
      </c>
      <c r="D2176">
        <v>40.93</v>
      </c>
      <c r="E2176">
        <v>40.93</v>
      </c>
      <c r="F2176">
        <v>40.93</v>
      </c>
      <c r="M2176" s="15">
        <v>40836</v>
      </c>
      <c r="N2176" t="str">
        <f t="shared" si="102"/>
        <v>On</v>
      </c>
      <c r="O2176">
        <f t="shared" si="103"/>
        <v>2</v>
      </c>
    </row>
    <row r="2177" spans="1:15" x14ac:dyDescent="0.25">
      <c r="A2177" s="2">
        <v>35976</v>
      </c>
      <c r="B2177">
        <v>1600</v>
      </c>
      <c r="C2177">
        <v>42.15</v>
      </c>
      <c r="D2177">
        <v>42.15</v>
      </c>
      <c r="E2177">
        <v>42.15</v>
      </c>
      <c r="F2177">
        <v>42.15</v>
      </c>
      <c r="M2177" s="15">
        <v>41015</v>
      </c>
      <c r="N2177" t="str">
        <f t="shared" si="102"/>
        <v>On</v>
      </c>
      <c r="O2177">
        <f t="shared" si="103"/>
        <v>2</v>
      </c>
    </row>
    <row r="2178" spans="1:15" x14ac:dyDescent="0.25">
      <c r="A2178" s="2">
        <v>35976</v>
      </c>
      <c r="B2178">
        <v>1700</v>
      </c>
      <c r="C2178">
        <v>43.41</v>
      </c>
      <c r="D2178">
        <v>43.41</v>
      </c>
      <c r="E2178">
        <v>43.41</v>
      </c>
      <c r="F2178">
        <v>43.41</v>
      </c>
      <c r="M2178" s="15">
        <v>41105</v>
      </c>
      <c r="N2178" t="str">
        <f t="shared" si="102"/>
        <v>On</v>
      </c>
      <c r="O2178">
        <f t="shared" si="103"/>
        <v>2</v>
      </c>
    </row>
    <row r="2179" spans="1:15" x14ac:dyDescent="0.25">
      <c r="A2179" s="2">
        <v>35976</v>
      </c>
      <c r="B2179">
        <v>1800</v>
      </c>
      <c r="C2179">
        <v>40.659999999999997</v>
      </c>
      <c r="D2179">
        <v>40.659999999999997</v>
      </c>
      <c r="E2179">
        <v>40.659999999999997</v>
      </c>
      <c r="F2179">
        <v>40.659999999999997</v>
      </c>
      <c r="M2179" s="15">
        <v>40630</v>
      </c>
      <c r="N2179" t="str">
        <f t="shared" ref="N2179:N2242" si="104">+IF(B2179&gt;700,IF(B2179&lt;2400,"On","Off"),"Off")</f>
        <v>On</v>
      </c>
      <c r="O2179">
        <f t="shared" ref="O2179:O2242" si="105">+WEEKDAY(A2179,2)</f>
        <v>2</v>
      </c>
    </row>
    <row r="2180" spans="1:15" x14ac:dyDescent="0.25">
      <c r="A2180" s="2">
        <v>35976</v>
      </c>
      <c r="B2180">
        <v>1900</v>
      </c>
      <c r="C2180">
        <v>36.94</v>
      </c>
      <c r="D2180">
        <v>36.94</v>
      </c>
      <c r="E2180">
        <v>36.94</v>
      </c>
      <c r="F2180">
        <v>36.94</v>
      </c>
      <c r="M2180" s="15">
        <v>39434</v>
      </c>
      <c r="N2180" t="str">
        <f t="shared" si="104"/>
        <v>On</v>
      </c>
      <c r="O2180">
        <f t="shared" si="105"/>
        <v>2</v>
      </c>
    </row>
    <row r="2181" spans="1:15" x14ac:dyDescent="0.25">
      <c r="A2181" s="2">
        <v>35976</v>
      </c>
      <c r="B2181">
        <v>2000</v>
      </c>
      <c r="C2181">
        <v>22.85</v>
      </c>
      <c r="D2181">
        <v>22.85</v>
      </c>
      <c r="E2181">
        <v>22.85</v>
      </c>
      <c r="F2181">
        <v>22.85</v>
      </c>
      <c r="M2181" s="15">
        <v>36618</v>
      </c>
      <c r="N2181" t="str">
        <f t="shared" si="104"/>
        <v>On</v>
      </c>
      <c r="O2181">
        <f t="shared" si="105"/>
        <v>2</v>
      </c>
    </row>
    <row r="2182" spans="1:15" x14ac:dyDescent="0.25">
      <c r="A2182" s="2">
        <v>35976</v>
      </c>
      <c r="B2182">
        <v>2100</v>
      </c>
      <c r="C2182">
        <v>21.15</v>
      </c>
      <c r="D2182">
        <v>21.15</v>
      </c>
      <c r="E2182">
        <v>21.15</v>
      </c>
      <c r="F2182">
        <v>21.15</v>
      </c>
      <c r="M2182" s="15">
        <v>34204</v>
      </c>
      <c r="N2182" t="str">
        <f t="shared" si="104"/>
        <v>On</v>
      </c>
      <c r="O2182">
        <f t="shared" si="105"/>
        <v>2</v>
      </c>
    </row>
    <row r="2183" spans="1:15" x14ac:dyDescent="0.25">
      <c r="A2183" s="2">
        <v>35976</v>
      </c>
      <c r="B2183">
        <v>2200</v>
      </c>
      <c r="C2183">
        <v>20.28</v>
      </c>
      <c r="D2183">
        <v>20.28</v>
      </c>
      <c r="E2183">
        <v>20.28</v>
      </c>
      <c r="F2183">
        <v>20.28</v>
      </c>
      <c r="M2183" s="15">
        <v>33310</v>
      </c>
      <c r="N2183" t="str">
        <f t="shared" si="104"/>
        <v>On</v>
      </c>
      <c r="O2183">
        <f t="shared" si="105"/>
        <v>2</v>
      </c>
    </row>
    <row r="2184" spans="1:15" x14ac:dyDescent="0.25">
      <c r="A2184" s="2">
        <v>35976</v>
      </c>
      <c r="B2184">
        <v>2300</v>
      </c>
      <c r="C2184">
        <v>18.36</v>
      </c>
      <c r="D2184">
        <v>18.36</v>
      </c>
      <c r="E2184">
        <v>18.36</v>
      </c>
      <c r="F2184">
        <v>18.36</v>
      </c>
      <c r="M2184" s="15">
        <v>30889</v>
      </c>
      <c r="N2184" t="str">
        <f t="shared" si="104"/>
        <v>On</v>
      </c>
      <c r="O2184">
        <f t="shared" si="105"/>
        <v>2</v>
      </c>
    </row>
    <row r="2185" spans="1:15" x14ac:dyDescent="0.25">
      <c r="A2185" s="2">
        <v>35976</v>
      </c>
      <c r="B2185">
        <v>2400</v>
      </c>
      <c r="C2185">
        <v>14.98</v>
      </c>
      <c r="D2185">
        <v>14.98</v>
      </c>
      <c r="E2185">
        <v>14.98</v>
      </c>
      <c r="F2185">
        <v>14.98</v>
      </c>
      <c r="M2185" s="15">
        <v>27788</v>
      </c>
      <c r="N2185" t="str">
        <f t="shared" si="104"/>
        <v>Off</v>
      </c>
      <c r="O2185">
        <f t="shared" si="105"/>
        <v>2</v>
      </c>
    </row>
    <row r="2186" spans="1:15" x14ac:dyDescent="0.25">
      <c r="A2186" s="2">
        <v>35977</v>
      </c>
      <c r="B2186">
        <v>100</v>
      </c>
      <c r="C2186">
        <v>13.98</v>
      </c>
      <c r="D2186">
        <v>13.98</v>
      </c>
      <c r="E2186">
        <v>13.98</v>
      </c>
      <c r="F2186">
        <v>13.98</v>
      </c>
      <c r="M2186" s="15">
        <v>25098</v>
      </c>
      <c r="N2186" t="str">
        <f t="shared" si="104"/>
        <v>Off</v>
      </c>
      <c r="O2186">
        <f t="shared" si="105"/>
        <v>3</v>
      </c>
    </row>
    <row r="2187" spans="1:15" x14ac:dyDescent="0.25">
      <c r="A2187" s="2">
        <v>35977</v>
      </c>
      <c r="B2187">
        <v>200</v>
      </c>
      <c r="C2187">
        <v>12.74</v>
      </c>
      <c r="D2187">
        <v>12.74</v>
      </c>
      <c r="E2187">
        <v>12.74</v>
      </c>
      <c r="F2187">
        <v>12.74</v>
      </c>
      <c r="M2187" s="15">
        <v>23567</v>
      </c>
      <c r="N2187" t="str">
        <f t="shared" si="104"/>
        <v>Off</v>
      </c>
      <c r="O2187">
        <f t="shared" si="105"/>
        <v>3</v>
      </c>
    </row>
    <row r="2188" spans="1:15" x14ac:dyDescent="0.25">
      <c r="A2188" s="2">
        <v>35977</v>
      </c>
      <c r="B2188">
        <v>300</v>
      </c>
      <c r="C2188">
        <v>12.61</v>
      </c>
      <c r="D2188">
        <v>12.61</v>
      </c>
      <c r="E2188">
        <v>12.61</v>
      </c>
      <c r="F2188">
        <v>12.61</v>
      </c>
      <c r="M2188" s="15">
        <v>22635</v>
      </c>
      <c r="N2188" t="str">
        <f t="shared" si="104"/>
        <v>Off</v>
      </c>
      <c r="O2188">
        <f t="shared" si="105"/>
        <v>3</v>
      </c>
    </row>
    <row r="2189" spans="1:15" x14ac:dyDescent="0.25">
      <c r="A2189" s="2">
        <v>35977</v>
      </c>
      <c r="B2189">
        <v>400</v>
      </c>
      <c r="C2189">
        <v>11.15</v>
      </c>
      <c r="D2189">
        <v>11.15</v>
      </c>
      <c r="E2189">
        <v>11.15</v>
      </c>
      <c r="F2189">
        <v>11.15</v>
      </c>
      <c r="M2189" s="15">
        <v>22186</v>
      </c>
      <c r="N2189" t="str">
        <f t="shared" si="104"/>
        <v>Off</v>
      </c>
      <c r="O2189">
        <f t="shared" si="105"/>
        <v>3</v>
      </c>
    </row>
    <row r="2190" spans="1:15" x14ac:dyDescent="0.25">
      <c r="A2190" s="2">
        <v>35977</v>
      </c>
      <c r="B2190">
        <v>500</v>
      </c>
      <c r="C2190">
        <v>11.34</v>
      </c>
      <c r="D2190">
        <v>11.34</v>
      </c>
      <c r="E2190">
        <v>11.34</v>
      </c>
      <c r="F2190">
        <v>11.34</v>
      </c>
      <c r="M2190" s="15">
        <v>22272</v>
      </c>
      <c r="N2190" t="str">
        <f t="shared" si="104"/>
        <v>Off</v>
      </c>
      <c r="O2190">
        <f t="shared" si="105"/>
        <v>3</v>
      </c>
    </row>
    <row r="2191" spans="1:15" x14ac:dyDescent="0.25">
      <c r="A2191" s="2">
        <v>35977</v>
      </c>
      <c r="B2191">
        <v>600</v>
      </c>
      <c r="C2191">
        <v>12.38</v>
      </c>
      <c r="D2191">
        <v>12.38</v>
      </c>
      <c r="E2191">
        <v>12.38</v>
      </c>
      <c r="F2191">
        <v>12.38</v>
      </c>
      <c r="M2191" s="15">
        <v>23407</v>
      </c>
      <c r="N2191" t="str">
        <f t="shared" si="104"/>
        <v>Off</v>
      </c>
      <c r="O2191">
        <f t="shared" si="105"/>
        <v>3</v>
      </c>
    </row>
    <row r="2192" spans="1:15" x14ac:dyDescent="0.25">
      <c r="A2192" s="2">
        <v>35977</v>
      </c>
      <c r="B2192">
        <v>700</v>
      </c>
      <c r="C2192">
        <v>13.92</v>
      </c>
      <c r="D2192">
        <v>13.92</v>
      </c>
      <c r="E2192">
        <v>13.92</v>
      </c>
      <c r="F2192">
        <v>13.92</v>
      </c>
      <c r="M2192" s="15">
        <v>25483</v>
      </c>
      <c r="N2192" t="str">
        <f t="shared" si="104"/>
        <v>Off</v>
      </c>
      <c r="O2192">
        <f t="shared" si="105"/>
        <v>3</v>
      </c>
    </row>
    <row r="2193" spans="1:15" x14ac:dyDescent="0.25">
      <c r="A2193" s="2">
        <v>35977</v>
      </c>
      <c r="B2193">
        <v>800</v>
      </c>
      <c r="C2193">
        <v>13.95</v>
      </c>
      <c r="D2193">
        <v>13.95</v>
      </c>
      <c r="E2193">
        <v>13.95</v>
      </c>
      <c r="F2193">
        <v>13.95</v>
      </c>
      <c r="M2193" s="15">
        <v>28866</v>
      </c>
      <c r="N2193" t="str">
        <f t="shared" si="104"/>
        <v>On</v>
      </c>
      <c r="O2193">
        <f t="shared" si="105"/>
        <v>3</v>
      </c>
    </row>
    <row r="2194" spans="1:15" x14ac:dyDescent="0.25">
      <c r="A2194" s="2">
        <v>35977</v>
      </c>
      <c r="B2194">
        <v>900</v>
      </c>
      <c r="C2194">
        <v>15.54</v>
      </c>
      <c r="D2194">
        <v>15.54</v>
      </c>
      <c r="E2194">
        <v>15.54</v>
      </c>
      <c r="F2194">
        <v>15.54</v>
      </c>
      <c r="M2194" s="15">
        <v>30298</v>
      </c>
      <c r="N2194" t="str">
        <f t="shared" si="104"/>
        <v>On</v>
      </c>
      <c r="O2194">
        <f t="shared" si="105"/>
        <v>3</v>
      </c>
    </row>
    <row r="2195" spans="1:15" x14ac:dyDescent="0.25">
      <c r="A2195" s="2">
        <v>35977</v>
      </c>
      <c r="B2195">
        <v>1000</v>
      </c>
      <c r="C2195">
        <v>19.04</v>
      </c>
      <c r="D2195">
        <v>19.04</v>
      </c>
      <c r="E2195">
        <v>19.04</v>
      </c>
      <c r="F2195">
        <v>19.04</v>
      </c>
      <c r="M2195" s="15">
        <v>32717</v>
      </c>
      <c r="N2195" t="str">
        <f t="shared" si="104"/>
        <v>On</v>
      </c>
      <c r="O2195">
        <f t="shared" si="105"/>
        <v>3</v>
      </c>
    </row>
    <row r="2196" spans="1:15" x14ac:dyDescent="0.25">
      <c r="A2196" s="2">
        <v>35977</v>
      </c>
      <c r="B2196">
        <v>1100</v>
      </c>
      <c r="C2196">
        <v>21.58</v>
      </c>
      <c r="D2196">
        <v>21.58</v>
      </c>
      <c r="E2196">
        <v>21.58</v>
      </c>
      <c r="F2196">
        <v>21.58</v>
      </c>
      <c r="M2196" s="15">
        <v>33910</v>
      </c>
      <c r="N2196" t="str">
        <f t="shared" si="104"/>
        <v>On</v>
      </c>
      <c r="O2196">
        <f t="shared" si="105"/>
        <v>3</v>
      </c>
    </row>
    <row r="2197" spans="1:15" x14ac:dyDescent="0.25">
      <c r="A2197" s="2">
        <v>35977</v>
      </c>
      <c r="B2197">
        <v>1200</v>
      </c>
      <c r="C2197">
        <v>23.8</v>
      </c>
      <c r="D2197">
        <v>23.8</v>
      </c>
      <c r="E2197">
        <v>23.8</v>
      </c>
      <c r="F2197">
        <v>23.8</v>
      </c>
      <c r="M2197" s="15">
        <v>35093</v>
      </c>
      <c r="N2197" t="str">
        <f t="shared" si="104"/>
        <v>On</v>
      </c>
      <c r="O2197">
        <f t="shared" si="105"/>
        <v>3</v>
      </c>
    </row>
    <row r="2198" spans="1:15" x14ac:dyDescent="0.25">
      <c r="A2198" s="2">
        <v>35977</v>
      </c>
      <c r="B2198">
        <v>1300</v>
      </c>
      <c r="C2198">
        <v>23.4</v>
      </c>
      <c r="D2198">
        <v>23.4</v>
      </c>
      <c r="E2198">
        <v>23.4</v>
      </c>
      <c r="F2198">
        <v>23.4</v>
      </c>
      <c r="M2198" s="15">
        <v>35350</v>
      </c>
      <c r="N2198" t="str">
        <f t="shared" si="104"/>
        <v>On</v>
      </c>
      <c r="O2198">
        <f t="shared" si="105"/>
        <v>3</v>
      </c>
    </row>
    <row r="2199" spans="1:15" x14ac:dyDescent="0.25">
      <c r="A2199" s="2">
        <v>35977</v>
      </c>
      <c r="B2199">
        <v>1400</v>
      </c>
      <c r="C2199">
        <v>23.95</v>
      </c>
      <c r="D2199">
        <v>23.95</v>
      </c>
      <c r="E2199">
        <v>23.95</v>
      </c>
      <c r="F2199">
        <v>23.95</v>
      </c>
      <c r="M2199" s="15">
        <v>35735</v>
      </c>
      <c r="N2199" t="str">
        <f t="shared" si="104"/>
        <v>On</v>
      </c>
      <c r="O2199">
        <f t="shared" si="105"/>
        <v>3</v>
      </c>
    </row>
    <row r="2200" spans="1:15" x14ac:dyDescent="0.25">
      <c r="A2200" s="2">
        <v>35977</v>
      </c>
      <c r="B2200">
        <v>1500</v>
      </c>
      <c r="C2200">
        <v>31.86</v>
      </c>
      <c r="D2200">
        <v>31.86</v>
      </c>
      <c r="E2200">
        <v>31.86</v>
      </c>
      <c r="F2200">
        <v>31.86</v>
      </c>
      <c r="M2200" s="15">
        <v>35822</v>
      </c>
      <c r="N2200" t="str">
        <f t="shared" si="104"/>
        <v>On</v>
      </c>
      <c r="O2200">
        <f t="shared" si="105"/>
        <v>3</v>
      </c>
    </row>
    <row r="2201" spans="1:15" x14ac:dyDescent="0.25">
      <c r="A2201" s="2">
        <v>35977</v>
      </c>
      <c r="B2201">
        <v>1600</v>
      </c>
      <c r="C2201">
        <v>29.54</v>
      </c>
      <c r="D2201">
        <v>29.54</v>
      </c>
      <c r="E2201">
        <v>29.54</v>
      </c>
      <c r="F2201">
        <v>29.54</v>
      </c>
      <c r="M2201" s="15">
        <v>36203</v>
      </c>
      <c r="N2201" t="str">
        <f t="shared" si="104"/>
        <v>On</v>
      </c>
      <c r="O2201">
        <f t="shared" si="105"/>
        <v>3</v>
      </c>
    </row>
    <row r="2202" spans="1:15" x14ac:dyDescent="0.25">
      <c r="A2202" s="2">
        <v>35977</v>
      </c>
      <c r="B2202">
        <v>1700</v>
      </c>
      <c r="C2202">
        <v>24.01</v>
      </c>
      <c r="D2202">
        <v>24.01</v>
      </c>
      <c r="E2202">
        <v>24.01</v>
      </c>
      <c r="F2202">
        <v>24.01</v>
      </c>
      <c r="M2202" s="15">
        <v>36206</v>
      </c>
      <c r="N2202" t="str">
        <f t="shared" si="104"/>
        <v>On</v>
      </c>
      <c r="O2202">
        <f t="shared" si="105"/>
        <v>3</v>
      </c>
    </row>
    <row r="2203" spans="1:15" x14ac:dyDescent="0.25">
      <c r="A2203" s="2">
        <v>35977</v>
      </c>
      <c r="B2203">
        <v>1800</v>
      </c>
      <c r="C2203">
        <v>30.25</v>
      </c>
      <c r="D2203">
        <v>30.25</v>
      </c>
      <c r="E2203">
        <v>30.25</v>
      </c>
      <c r="F2203">
        <v>30.25</v>
      </c>
      <c r="M2203" s="15">
        <v>36029</v>
      </c>
      <c r="N2203" t="str">
        <f t="shared" si="104"/>
        <v>On</v>
      </c>
      <c r="O2203">
        <f t="shared" si="105"/>
        <v>3</v>
      </c>
    </row>
    <row r="2204" spans="1:15" x14ac:dyDescent="0.25">
      <c r="A2204" s="2">
        <v>35977</v>
      </c>
      <c r="B2204">
        <v>1900</v>
      </c>
      <c r="C2204">
        <v>21.5</v>
      </c>
      <c r="D2204">
        <v>21.5</v>
      </c>
      <c r="E2204">
        <v>21.5</v>
      </c>
      <c r="F2204">
        <v>21.5</v>
      </c>
      <c r="M2204" s="15">
        <v>34774</v>
      </c>
      <c r="N2204" t="str">
        <f t="shared" si="104"/>
        <v>On</v>
      </c>
      <c r="O2204">
        <f t="shared" si="105"/>
        <v>3</v>
      </c>
    </row>
    <row r="2205" spans="1:15" x14ac:dyDescent="0.25">
      <c r="A2205" s="2">
        <v>35977</v>
      </c>
      <c r="B2205">
        <v>2000</v>
      </c>
      <c r="C2205">
        <v>21.75</v>
      </c>
      <c r="D2205">
        <v>21.75</v>
      </c>
      <c r="E2205">
        <v>21.75</v>
      </c>
      <c r="F2205">
        <v>21.75</v>
      </c>
      <c r="M2205" s="15">
        <v>33633</v>
      </c>
      <c r="N2205" t="str">
        <f t="shared" si="104"/>
        <v>On</v>
      </c>
      <c r="O2205">
        <f t="shared" si="105"/>
        <v>3</v>
      </c>
    </row>
    <row r="2206" spans="1:15" x14ac:dyDescent="0.25">
      <c r="A2206" s="2">
        <v>35977</v>
      </c>
      <c r="B2206">
        <v>2100</v>
      </c>
      <c r="C2206">
        <v>22.33</v>
      </c>
      <c r="D2206">
        <v>22.33</v>
      </c>
      <c r="E2206">
        <v>22.33</v>
      </c>
      <c r="F2206">
        <v>22.33</v>
      </c>
      <c r="M2206" s="15">
        <v>32758</v>
      </c>
      <c r="N2206" t="str">
        <f t="shared" si="104"/>
        <v>On</v>
      </c>
      <c r="O2206">
        <f t="shared" si="105"/>
        <v>3</v>
      </c>
    </row>
    <row r="2207" spans="1:15" x14ac:dyDescent="0.25">
      <c r="A2207" s="2">
        <v>35977</v>
      </c>
      <c r="B2207">
        <v>2200</v>
      </c>
      <c r="C2207">
        <v>31.3</v>
      </c>
      <c r="D2207">
        <v>31.3</v>
      </c>
      <c r="E2207">
        <v>31.3</v>
      </c>
      <c r="F2207">
        <v>31.3</v>
      </c>
      <c r="M2207" s="15">
        <v>33058</v>
      </c>
      <c r="N2207" t="str">
        <f t="shared" si="104"/>
        <v>On</v>
      </c>
      <c r="O2207">
        <f t="shared" si="105"/>
        <v>3</v>
      </c>
    </row>
    <row r="2208" spans="1:15" x14ac:dyDescent="0.25">
      <c r="A2208" s="2">
        <v>35977</v>
      </c>
      <c r="B2208">
        <v>2300</v>
      </c>
      <c r="C2208">
        <v>20.37</v>
      </c>
      <c r="D2208">
        <v>20.37</v>
      </c>
      <c r="E2208">
        <v>20.37</v>
      </c>
      <c r="F2208">
        <v>20.37</v>
      </c>
      <c r="M2208" s="15">
        <v>30667</v>
      </c>
      <c r="N2208" t="str">
        <f t="shared" si="104"/>
        <v>On</v>
      </c>
      <c r="O2208">
        <f t="shared" si="105"/>
        <v>3</v>
      </c>
    </row>
    <row r="2209" spans="1:15" x14ac:dyDescent="0.25">
      <c r="A2209" s="2">
        <v>35977</v>
      </c>
      <c r="B2209">
        <v>2400</v>
      </c>
      <c r="C2209">
        <v>14.33</v>
      </c>
      <c r="D2209">
        <v>14.33</v>
      </c>
      <c r="E2209">
        <v>14.33</v>
      </c>
      <c r="F2209">
        <v>14.33</v>
      </c>
      <c r="M2209" s="15">
        <v>27610</v>
      </c>
      <c r="N2209" t="str">
        <f t="shared" si="104"/>
        <v>Off</v>
      </c>
      <c r="O2209">
        <f t="shared" si="105"/>
        <v>3</v>
      </c>
    </row>
    <row r="2210" spans="1:15" x14ac:dyDescent="0.25">
      <c r="A2210" s="2">
        <v>35978</v>
      </c>
      <c r="B2210">
        <v>100</v>
      </c>
      <c r="C2210">
        <v>15.24</v>
      </c>
      <c r="D2210">
        <v>15.24</v>
      </c>
      <c r="E2210">
        <v>15.24</v>
      </c>
      <c r="F2210">
        <v>15.24</v>
      </c>
      <c r="M2210" s="15">
        <v>24779</v>
      </c>
      <c r="N2210" t="str">
        <f t="shared" si="104"/>
        <v>Off</v>
      </c>
      <c r="O2210">
        <f t="shared" si="105"/>
        <v>4</v>
      </c>
    </row>
    <row r="2211" spans="1:15" x14ac:dyDescent="0.25">
      <c r="A2211" s="2">
        <v>35978</v>
      </c>
      <c r="B2211">
        <v>200</v>
      </c>
      <c r="C2211">
        <v>12.18</v>
      </c>
      <c r="D2211">
        <v>12.18</v>
      </c>
      <c r="E2211">
        <v>12.18</v>
      </c>
      <c r="F2211">
        <v>12.18</v>
      </c>
      <c r="M2211" s="15">
        <v>23424</v>
      </c>
      <c r="N2211" t="str">
        <f t="shared" si="104"/>
        <v>Off</v>
      </c>
      <c r="O2211">
        <f t="shared" si="105"/>
        <v>4</v>
      </c>
    </row>
    <row r="2212" spans="1:15" x14ac:dyDescent="0.25">
      <c r="A2212" s="2">
        <v>35978</v>
      </c>
      <c r="B2212">
        <v>300</v>
      </c>
      <c r="C2212">
        <v>12.17</v>
      </c>
      <c r="D2212">
        <v>12.17</v>
      </c>
      <c r="E2212">
        <v>12.17</v>
      </c>
      <c r="F2212">
        <v>12.17</v>
      </c>
      <c r="M2212" s="15">
        <v>22388</v>
      </c>
      <c r="N2212" t="str">
        <f t="shared" si="104"/>
        <v>Off</v>
      </c>
      <c r="O2212">
        <f t="shared" si="105"/>
        <v>4</v>
      </c>
    </row>
    <row r="2213" spans="1:15" x14ac:dyDescent="0.25">
      <c r="A2213" s="2">
        <v>35978</v>
      </c>
      <c r="B2213">
        <v>400</v>
      </c>
      <c r="C2213">
        <v>11.54</v>
      </c>
      <c r="D2213">
        <v>11.54</v>
      </c>
      <c r="E2213">
        <v>11.54</v>
      </c>
      <c r="F2213">
        <v>11.54</v>
      </c>
      <c r="M2213" s="15">
        <v>21840</v>
      </c>
      <c r="N2213" t="str">
        <f t="shared" si="104"/>
        <v>Off</v>
      </c>
      <c r="O2213">
        <f t="shared" si="105"/>
        <v>4</v>
      </c>
    </row>
    <row r="2214" spans="1:15" x14ac:dyDescent="0.25">
      <c r="A2214" s="2">
        <v>35978</v>
      </c>
      <c r="B2214">
        <v>500</v>
      </c>
      <c r="C2214">
        <v>11.48</v>
      </c>
      <c r="D2214">
        <v>11.48</v>
      </c>
      <c r="E2214">
        <v>11.48</v>
      </c>
      <c r="F2214">
        <v>11.48</v>
      </c>
      <c r="M2214" s="15">
        <v>21832</v>
      </c>
      <c r="N2214" t="str">
        <f t="shared" si="104"/>
        <v>Off</v>
      </c>
      <c r="O2214">
        <f t="shared" si="105"/>
        <v>4</v>
      </c>
    </row>
    <row r="2215" spans="1:15" x14ac:dyDescent="0.25">
      <c r="A2215" s="2">
        <v>35978</v>
      </c>
      <c r="B2215">
        <v>600</v>
      </c>
      <c r="C2215">
        <v>12</v>
      </c>
      <c r="D2215">
        <v>12</v>
      </c>
      <c r="E2215">
        <v>12</v>
      </c>
      <c r="F2215">
        <v>12</v>
      </c>
      <c r="M2215" s="15">
        <v>22894</v>
      </c>
      <c r="N2215" t="str">
        <f t="shared" si="104"/>
        <v>Off</v>
      </c>
      <c r="O2215">
        <f t="shared" si="105"/>
        <v>4</v>
      </c>
    </row>
    <row r="2216" spans="1:15" x14ac:dyDescent="0.25">
      <c r="A2216" s="2">
        <v>35978</v>
      </c>
      <c r="B2216">
        <v>700</v>
      </c>
      <c r="C2216">
        <v>13.67</v>
      </c>
      <c r="D2216">
        <v>13.67</v>
      </c>
      <c r="E2216">
        <v>13.67</v>
      </c>
      <c r="F2216">
        <v>13.67</v>
      </c>
      <c r="M2216" s="15">
        <v>24953</v>
      </c>
      <c r="N2216" t="str">
        <f t="shared" si="104"/>
        <v>Off</v>
      </c>
      <c r="O2216">
        <f t="shared" si="105"/>
        <v>4</v>
      </c>
    </row>
    <row r="2217" spans="1:15" x14ac:dyDescent="0.25">
      <c r="A2217" s="2">
        <v>35978</v>
      </c>
      <c r="B2217">
        <v>800</v>
      </c>
      <c r="C2217">
        <v>27.88</v>
      </c>
      <c r="D2217">
        <v>27.88</v>
      </c>
      <c r="E2217">
        <v>27.88</v>
      </c>
      <c r="F2217">
        <v>27.88</v>
      </c>
      <c r="M2217" s="15">
        <v>27659</v>
      </c>
      <c r="N2217" t="str">
        <f t="shared" si="104"/>
        <v>On</v>
      </c>
      <c r="O2217">
        <f t="shared" si="105"/>
        <v>4</v>
      </c>
    </row>
    <row r="2218" spans="1:15" x14ac:dyDescent="0.25">
      <c r="A2218" s="2">
        <v>35978</v>
      </c>
      <c r="B2218">
        <v>900</v>
      </c>
      <c r="C2218">
        <v>24.04</v>
      </c>
      <c r="D2218">
        <v>24.04</v>
      </c>
      <c r="E2218">
        <v>24.04</v>
      </c>
      <c r="F2218">
        <v>24.04</v>
      </c>
      <c r="M2218" s="15">
        <v>30551</v>
      </c>
      <c r="N2218" t="str">
        <f t="shared" si="104"/>
        <v>On</v>
      </c>
      <c r="O2218">
        <f t="shared" si="105"/>
        <v>4</v>
      </c>
    </row>
    <row r="2219" spans="1:15" x14ac:dyDescent="0.25">
      <c r="A2219" s="2">
        <v>35978</v>
      </c>
      <c r="B2219">
        <v>1000</v>
      </c>
      <c r="C2219">
        <v>20.62</v>
      </c>
      <c r="D2219">
        <v>20.62</v>
      </c>
      <c r="E2219">
        <v>20.62</v>
      </c>
      <c r="F2219">
        <v>20.62</v>
      </c>
      <c r="M2219" s="15">
        <v>32323</v>
      </c>
      <c r="N2219" t="str">
        <f t="shared" si="104"/>
        <v>On</v>
      </c>
      <c r="O2219">
        <f t="shared" si="105"/>
        <v>4</v>
      </c>
    </row>
    <row r="2220" spans="1:15" x14ac:dyDescent="0.25">
      <c r="A2220" s="2">
        <v>35978</v>
      </c>
      <c r="B2220">
        <v>1100</v>
      </c>
      <c r="C2220">
        <v>22.38</v>
      </c>
      <c r="D2220">
        <v>22.38</v>
      </c>
      <c r="E2220">
        <v>22.38</v>
      </c>
      <c r="F2220">
        <v>22.38</v>
      </c>
      <c r="M2220" s="15">
        <v>34051</v>
      </c>
      <c r="N2220" t="str">
        <f t="shared" si="104"/>
        <v>On</v>
      </c>
      <c r="O2220">
        <f t="shared" si="105"/>
        <v>4</v>
      </c>
    </row>
    <row r="2221" spans="1:15" x14ac:dyDescent="0.25">
      <c r="A2221" s="2">
        <v>35978</v>
      </c>
      <c r="B2221">
        <v>1200</v>
      </c>
      <c r="C2221">
        <v>21.73</v>
      </c>
      <c r="D2221">
        <v>21.73</v>
      </c>
      <c r="E2221">
        <v>21.73</v>
      </c>
      <c r="F2221">
        <v>21.73</v>
      </c>
      <c r="M2221" s="15">
        <v>35028</v>
      </c>
      <c r="N2221" t="str">
        <f t="shared" si="104"/>
        <v>On</v>
      </c>
      <c r="O2221">
        <f t="shared" si="105"/>
        <v>4</v>
      </c>
    </row>
    <row r="2222" spans="1:15" x14ac:dyDescent="0.25">
      <c r="A2222" s="2">
        <v>35978</v>
      </c>
      <c r="B2222">
        <v>1300</v>
      </c>
      <c r="C2222">
        <v>22.73</v>
      </c>
      <c r="D2222">
        <v>22.73</v>
      </c>
      <c r="E2222">
        <v>22.73</v>
      </c>
      <c r="F2222">
        <v>22.73</v>
      </c>
      <c r="M2222" s="15">
        <v>35582</v>
      </c>
      <c r="N2222" t="str">
        <f t="shared" si="104"/>
        <v>On</v>
      </c>
      <c r="O2222">
        <f t="shared" si="105"/>
        <v>4</v>
      </c>
    </row>
    <row r="2223" spans="1:15" x14ac:dyDescent="0.25">
      <c r="A2223" s="2">
        <v>35978</v>
      </c>
      <c r="B2223">
        <v>1400</v>
      </c>
      <c r="C2223">
        <v>28.27</v>
      </c>
      <c r="D2223">
        <v>28.27</v>
      </c>
      <c r="E2223">
        <v>28.27</v>
      </c>
      <c r="F2223">
        <v>28.27</v>
      </c>
      <c r="M2223" s="15">
        <v>36258</v>
      </c>
      <c r="N2223" t="str">
        <f t="shared" si="104"/>
        <v>On</v>
      </c>
      <c r="O2223">
        <f t="shared" si="105"/>
        <v>4</v>
      </c>
    </row>
    <row r="2224" spans="1:15" x14ac:dyDescent="0.25">
      <c r="A2224" s="2">
        <v>35978</v>
      </c>
      <c r="B2224">
        <v>1500</v>
      </c>
      <c r="C2224">
        <v>24.5</v>
      </c>
      <c r="D2224">
        <v>24.5</v>
      </c>
      <c r="E2224">
        <v>24.5</v>
      </c>
      <c r="F2224">
        <v>24.5</v>
      </c>
      <c r="M2224" s="15">
        <v>36711</v>
      </c>
      <c r="N2224" t="str">
        <f t="shared" si="104"/>
        <v>On</v>
      </c>
      <c r="O2224">
        <f t="shared" si="105"/>
        <v>4</v>
      </c>
    </row>
    <row r="2225" spans="1:15" x14ac:dyDescent="0.25">
      <c r="A2225" s="2">
        <v>35978</v>
      </c>
      <c r="B2225">
        <v>1600</v>
      </c>
      <c r="C2225">
        <v>25.21</v>
      </c>
      <c r="D2225">
        <v>25.21</v>
      </c>
      <c r="E2225">
        <v>25.2</v>
      </c>
      <c r="F2225">
        <v>25.24</v>
      </c>
      <c r="M2225" s="15">
        <v>36853</v>
      </c>
      <c r="N2225" t="str">
        <f t="shared" si="104"/>
        <v>On</v>
      </c>
      <c r="O2225">
        <f t="shared" si="105"/>
        <v>4</v>
      </c>
    </row>
    <row r="2226" spans="1:15" x14ac:dyDescent="0.25">
      <c r="A2226" s="2">
        <v>35978</v>
      </c>
      <c r="B2226">
        <v>1700</v>
      </c>
      <c r="C2226">
        <v>28.15</v>
      </c>
      <c r="D2226">
        <v>28.16</v>
      </c>
      <c r="E2226">
        <v>28.12</v>
      </c>
      <c r="F2226">
        <v>28.29</v>
      </c>
      <c r="M2226" s="15">
        <v>37066</v>
      </c>
      <c r="N2226" t="str">
        <f t="shared" si="104"/>
        <v>On</v>
      </c>
      <c r="O2226">
        <f t="shared" si="105"/>
        <v>4</v>
      </c>
    </row>
    <row r="2227" spans="1:15" x14ac:dyDescent="0.25">
      <c r="A2227" s="2">
        <v>35978</v>
      </c>
      <c r="B2227">
        <v>1800</v>
      </c>
      <c r="C2227">
        <v>28.42</v>
      </c>
      <c r="D2227">
        <v>28.43</v>
      </c>
      <c r="E2227">
        <v>28.4</v>
      </c>
      <c r="F2227">
        <v>28.56</v>
      </c>
      <c r="M2227" s="15">
        <v>36831</v>
      </c>
      <c r="N2227" t="str">
        <f t="shared" si="104"/>
        <v>On</v>
      </c>
      <c r="O2227">
        <f t="shared" si="105"/>
        <v>4</v>
      </c>
    </row>
    <row r="2228" spans="1:15" x14ac:dyDescent="0.25">
      <c r="A2228" s="2">
        <v>35978</v>
      </c>
      <c r="B2228">
        <v>1900</v>
      </c>
      <c r="C2228">
        <v>25.61</v>
      </c>
      <c r="D2228">
        <v>25.62</v>
      </c>
      <c r="E2228">
        <v>25.57</v>
      </c>
      <c r="F2228">
        <v>25.8</v>
      </c>
      <c r="M2228" s="15">
        <v>35837</v>
      </c>
      <c r="N2228" t="str">
        <f t="shared" si="104"/>
        <v>On</v>
      </c>
      <c r="O2228">
        <f t="shared" si="105"/>
        <v>4</v>
      </c>
    </row>
    <row r="2229" spans="1:15" x14ac:dyDescent="0.25">
      <c r="A2229" s="2">
        <v>35978</v>
      </c>
      <c r="B2229">
        <v>2000</v>
      </c>
      <c r="C2229">
        <v>21.48</v>
      </c>
      <c r="D2229">
        <v>21.49</v>
      </c>
      <c r="E2229">
        <v>21.43</v>
      </c>
      <c r="F2229">
        <v>21.71</v>
      </c>
      <c r="M2229" s="15">
        <v>34335</v>
      </c>
      <c r="N2229" t="str">
        <f t="shared" si="104"/>
        <v>On</v>
      </c>
      <c r="O2229">
        <f t="shared" si="105"/>
        <v>4</v>
      </c>
    </row>
    <row r="2230" spans="1:15" x14ac:dyDescent="0.25">
      <c r="A2230" s="2">
        <v>35978</v>
      </c>
      <c r="B2230">
        <v>2100</v>
      </c>
      <c r="C2230">
        <v>22.34</v>
      </c>
      <c r="D2230">
        <v>22.35</v>
      </c>
      <c r="E2230">
        <v>22.29</v>
      </c>
      <c r="F2230">
        <v>22.56</v>
      </c>
      <c r="M2230" s="15">
        <v>33190</v>
      </c>
      <c r="N2230" t="str">
        <f t="shared" si="104"/>
        <v>On</v>
      </c>
      <c r="O2230">
        <f t="shared" si="105"/>
        <v>4</v>
      </c>
    </row>
    <row r="2231" spans="1:15" x14ac:dyDescent="0.25">
      <c r="A2231" s="2">
        <v>35978</v>
      </c>
      <c r="B2231">
        <v>2200</v>
      </c>
      <c r="C2231">
        <v>22.27</v>
      </c>
      <c r="D2231">
        <v>22.28</v>
      </c>
      <c r="E2231">
        <v>22.26</v>
      </c>
      <c r="F2231">
        <v>22.34</v>
      </c>
      <c r="M2231" s="15">
        <v>33103</v>
      </c>
      <c r="N2231" t="str">
        <f t="shared" si="104"/>
        <v>On</v>
      </c>
      <c r="O2231">
        <f t="shared" si="105"/>
        <v>4</v>
      </c>
    </row>
    <row r="2232" spans="1:15" x14ac:dyDescent="0.25">
      <c r="A2232" s="2">
        <v>35978</v>
      </c>
      <c r="B2232">
        <v>2300</v>
      </c>
      <c r="C2232">
        <v>20.72</v>
      </c>
      <c r="D2232">
        <v>20.72</v>
      </c>
      <c r="E2232">
        <v>20.72</v>
      </c>
      <c r="F2232">
        <v>20.72</v>
      </c>
      <c r="M2232" s="15">
        <v>30719</v>
      </c>
      <c r="N2232" t="str">
        <f t="shared" si="104"/>
        <v>On</v>
      </c>
      <c r="O2232">
        <f t="shared" si="105"/>
        <v>4</v>
      </c>
    </row>
    <row r="2233" spans="1:15" x14ac:dyDescent="0.25">
      <c r="A2233" s="2">
        <v>35978</v>
      </c>
      <c r="B2233">
        <v>2400</v>
      </c>
      <c r="C2233">
        <v>15.88</v>
      </c>
      <c r="D2233">
        <v>15.88</v>
      </c>
      <c r="E2233">
        <v>15.88</v>
      </c>
      <c r="F2233">
        <v>15.88</v>
      </c>
      <c r="M2233" s="15">
        <v>27786</v>
      </c>
      <c r="N2233" t="str">
        <f t="shared" si="104"/>
        <v>Off</v>
      </c>
      <c r="O2233">
        <f t="shared" si="105"/>
        <v>4</v>
      </c>
    </row>
    <row r="2234" spans="1:15" x14ac:dyDescent="0.25">
      <c r="A2234" s="2">
        <v>35979</v>
      </c>
      <c r="B2234">
        <v>100</v>
      </c>
      <c r="C2234">
        <v>13.24</v>
      </c>
      <c r="D2234">
        <v>13.24</v>
      </c>
      <c r="E2234">
        <v>13.24</v>
      </c>
      <c r="F2234">
        <v>13.24</v>
      </c>
      <c r="M2234" s="15">
        <v>24911</v>
      </c>
      <c r="N2234" t="str">
        <f t="shared" si="104"/>
        <v>Off</v>
      </c>
      <c r="O2234">
        <f t="shared" si="105"/>
        <v>5</v>
      </c>
    </row>
    <row r="2235" spans="1:15" x14ac:dyDescent="0.25">
      <c r="A2235" s="2">
        <v>35979</v>
      </c>
      <c r="B2235">
        <v>200</v>
      </c>
      <c r="C2235">
        <v>11.97</v>
      </c>
      <c r="D2235">
        <v>11.97</v>
      </c>
      <c r="E2235">
        <v>11.97</v>
      </c>
      <c r="F2235">
        <v>11.97</v>
      </c>
      <c r="M2235" s="15">
        <v>23257</v>
      </c>
      <c r="N2235" t="str">
        <f t="shared" si="104"/>
        <v>Off</v>
      </c>
      <c r="O2235">
        <f t="shared" si="105"/>
        <v>5</v>
      </c>
    </row>
    <row r="2236" spans="1:15" x14ac:dyDescent="0.25">
      <c r="A2236" s="2">
        <v>35979</v>
      </c>
      <c r="B2236">
        <v>300</v>
      </c>
      <c r="C2236">
        <v>11.48</v>
      </c>
      <c r="D2236">
        <v>11.48</v>
      </c>
      <c r="E2236">
        <v>11.48</v>
      </c>
      <c r="F2236">
        <v>11.48</v>
      </c>
      <c r="M2236" s="15">
        <v>22069</v>
      </c>
      <c r="N2236" t="str">
        <f t="shared" si="104"/>
        <v>Off</v>
      </c>
      <c r="O2236">
        <f t="shared" si="105"/>
        <v>5</v>
      </c>
    </row>
    <row r="2237" spans="1:15" x14ac:dyDescent="0.25">
      <c r="A2237" s="2">
        <v>35979</v>
      </c>
      <c r="B2237">
        <v>400</v>
      </c>
      <c r="C2237">
        <v>11</v>
      </c>
      <c r="D2237">
        <v>11</v>
      </c>
      <c r="E2237">
        <v>11</v>
      </c>
      <c r="F2237">
        <v>11</v>
      </c>
      <c r="M2237" s="15">
        <v>21474</v>
      </c>
      <c r="N2237" t="str">
        <f t="shared" si="104"/>
        <v>Off</v>
      </c>
      <c r="O2237">
        <f t="shared" si="105"/>
        <v>5</v>
      </c>
    </row>
    <row r="2238" spans="1:15" x14ac:dyDescent="0.25">
      <c r="A2238" s="2">
        <v>35979</v>
      </c>
      <c r="B2238">
        <v>500</v>
      </c>
      <c r="C2238">
        <v>11.02</v>
      </c>
      <c r="D2238">
        <v>11.02</v>
      </c>
      <c r="E2238">
        <v>11.02</v>
      </c>
      <c r="F2238">
        <v>11.02</v>
      </c>
      <c r="M2238" s="15">
        <v>21156</v>
      </c>
      <c r="N2238" t="str">
        <f t="shared" si="104"/>
        <v>Off</v>
      </c>
      <c r="O2238">
        <f t="shared" si="105"/>
        <v>5</v>
      </c>
    </row>
    <row r="2239" spans="1:15" x14ac:dyDescent="0.25">
      <c r="A2239" s="2">
        <v>35979</v>
      </c>
      <c r="B2239">
        <v>600</v>
      </c>
      <c r="C2239">
        <v>11.05</v>
      </c>
      <c r="D2239">
        <v>11.05</v>
      </c>
      <c r="E2239">
        <v>11.05</v>
      </c>
      <c r="F2239">
        <v>11.05</v>
      </c>
      <c r="M2239" s="15">
        <v>21358</v>
      </c>
      <c r="N2239" t="str">
        <f t="shared" si="104"/>
        <v>Off</v>
      </c>
      <c r="O2239">
        <f t="shared" si="105"/>
        <v>5</v>
      </c>
    </row>
    <row r="2240" spans="1:15" x14ac:dyDescent="0.25">
      <c r="A2240" s="2">
        <v>35979</v>
      </c>
      <c r="B2240">
        <v>700</v>
      </c>
      <c r="C2240">
        <v>11.32</v>
      </c>
      <c r="D2240">
        <v>11.32</v>
      </c>
      <c r="E2240">
        <v>11.32</v>
      </c>
      <c r="F2240">
        <v>11.32</v>
      </c>
      <c r="M2240" s="15">
        <v>22129</v>
      </c>
      <c r="N2240" t="str">
        <f t="shared" si="104"/>
        <v>Off</v>
      </c>
      <c r="O2240">
        <f t="shared" si="105"/>
        <v>5</v>
      </c>
    </row>
    <row r="2241" spans="1:15" x14ac:dyDescent="0.25">
      <c r="A2241" s="2">
        <v>35979</v>
      </c>
      <c r="B2241">
        <v>800</v>
      </c>
      <c r="C2241">
        <v>12.45</v>
      </c>
      <c r="D2241">
        <v>12.45</v>
      </c>
      <c r="E2241">
        <v>12.45</v>
      </c>
      <c r="F2241">
        <v>12.45</v>
      </c>
      <c r="M2241" s="15">
        <v>23826</v>
      </c>
      <c r="N2241" t="str">
        <f t="shared" si="104"/>
        <v>On</v>
      </c>
      <c r="O2241">
        <f t="shared" si="105"/>
        <v>5</v>
      </c>
    </row>
    <row r="2242" spans="1:15" x14ac:dyDescent="0.25">
      <c r="A2242" s="2">
        <v>35979</v>
      </c>
      <c r="B2242">
        <v>900</v>
      </c>
      <c r="C2242">
        <v>15.15</v>
      </c>
      <c r="D2242">
        <v>15.15</v>
      </c>
      <c r="E2242">
        <v>15.15</v>
      </c>
      <c r="F2242">
        <v>15.15</v>
      </c>
      <c r="M2242" s="15">
        <v>26773</v>
      </c>
      <c r="N2242" t="str">
        <f t="shared" si="104"/>
        <v>On</v>
      </c>
      <c r="O2242">
        <f t="shared" si="105"/>
        <v>5</v>
      </c>
    </row>
    <row r="2243" spans="1:15" x14ac:dyDescent="0.25">
      <c r="A2243" s="2">
        <v>35979</v>
      </c>
      <c r="B2243">
        <v>1000</v>
      </c>
      <c r="C2243">
        <v>20.05</v>
      </c>
      <c r="D2243">
        <v>20.05</v>
      </c>
      <c r="E2243">
        <v>20.05</v>
      </c>
      <c r="F2243">
        <v>20.05</v>
      </c>
      <c r="M2243" s="15">
        <v>29240</v>
      </c>
      <c r="N2243" t="str">
        <f t="shared" ref="N2243:N2306" si="106">+IF(B2243&gt;700,IF(B2243&lt;2400,"On","Off"),"Off")</f>
        <v>On</v>
      </c>
      <c r="O2243">
        <f t="shared" ref="O2243:O2306" si="107">+WEEKDAY(A2243,2)</f>
        <v>5</v>
      </c>
    </row>
    <row r="2244" spans="1:15" x14ac:dyDescent="0.25">
      <c r="A2244" s="2">
        <v>35979</v>
      </c>
      <c r="B2244">
        <v>1100</v>
      </c>
      <c r="C2244">
        <v>22.14</v>
      </c>
      <c r="D2244">
        <v>22.14</v>
      </c>
      <c r="E2244">
        <v>22.14</v>
      </c>
      <c r="F2244">
        <v>22.14</v>
      </c>
      <c r="M2244" s="15">
        <v>31282</v>
      </c>
      <c r="N2244" t="str">
        <f t="shared" si="106"/>
        <v>On</v>
      </c>
      <c r="O2244">
        <f t="shared" si="107"/>
        <v>5</v>
      </c>
    </row>
    <row r="2245" spans="1:15" x14ac:dyDescent="0.25">
      <c r="A2245" s="2">
        <v>35979</v>
      </c>
      <c r="B2245">
        <v>1200</v>
      </c>
      <c r="C2245">
        <v>18.079999999999998</v>
      </c>
      <c r="D2245">
        <v>18.079999999999998</v>
      </c>
      <c r="E2245">
        <v>18.079999999999998</v>
      </c>
      <c r="F2245">
        <v>18.079999999999998</v>
      </c>
      <c r="M2245" s="15">
        <v>32688</v>
      </c>
      <c r="N2245" t="str">
        <f t="shared" si="106"/>
        <v>On</v>
      </c>
      <c r="O2245">
        <f t="shared" si="107"/>
        <v>5</v>
      </c>
    </row>
    <row r="2246" spans="1:15" x14ac:dyDescent="0.25">
      <c r="A2246" s="2">
        <v>35979</v>
      </c>
      <c r="B2246">
        <v>1300</v>
      </c>
      <c r="C2246">
        <v>19.14</v>
      </c>
      <c r="D2246">
        <v>19.14</v>
      </c>
      <c r="E2246">
        <v>19.14</v>
      </c>
      <c r="F2246">
        <v>19.14</v>
      </c>
      <c r="M2246" s="15">
        <v>33165</v>
      </c>
      <c r="N2246" t="str">
        <f t="shared" si="106"/>
        <v>On</v>
      </c>
      <c r="O2246">
        <f t="shared" si="107"/>
        <v>5</v>
      </c>
    </row>
    <row r="2247" spans="1:15" x14ac:dyDescent="0.25">
      <c r="A2247" s="2">
        <v>35979</v>
      </c>
      <c r="B2247">
        <v>1400</v>
      </c>
      <c r="C2247">
        <v>21.38</v>
      </c>
      <c r="D2247">
        <v>21.38</v>
      </c>
      <c r="E2247">
        <v>21.38</v>
      </c>
      <c r="F2247">
        <v>21.38</v>
      </c>
      <c r="M2247" s="15">
        <v>33734</v>
      </c>
      <c r="N2247" t="str">
        <f t="shared" si="106"/>
        <v>On</v>
      </c>
      <c r="O2247">
        <f t="shared" si="107"/>
        <v>5</v>
      </c>
    </row>
    <row r="2248" spans="1:15" x14ac:dyDescent="0.25">
      <c r="A2248" s="2">
        <v>35979</v>
      </c>
      <c r="B2248">
        <v>1500</v>
      </c>
      <c r="C2248">
        <v>20.82</v>
      </c>
      <c r="D2248">
        <v>20.85</v>
      </c>
      <c r="E2248">
        <v>20.73</v>
      </c>
      <c r="F2248">
        <v>21.28</v>
      </c>
      <c r="M2248" s="15">
        <v>34271</v>
      </c>
      <c r="N2248" t="str">
        <f t="shared" si="106"/>
        <v>On</v>
      </c>
      <c r="O2248">
        <f t="shared" si="107"/>
        <v>5</v>
      </c>
    </row>
    <row r="2249" spans="1:15" x14ac:dyDescent="0.25">
      <c r="A2249" s="2">
        <v>35979</v>
      </c>
      <c r="B2249">
        <v>1600</v>
      </c>
      <c r="C2249">
        <v>21.26</v>
      </c>
      <c r="D2249">
        <v>21.32</v>
      </c>
      <c r="E2249">
        <v>21.08</v>
      </c>
      <c r="F2249">
        <v>22.17</v>
      </c>
      <c r="M2249" s="15">
        <v>34750</v>
      </c>
      <c r="N2249" t="str">
        <f t="shared" si="106"/>
        <v>On</v>
      </c>
      <c r="O2249">
        <f t="shared" si="107"/>
        <v>5</v>
      </c>
    </row>
    <row r="2250" spans="1:15" x14ac:dyDescent="0.25">
      <c r="A2250" s="2">
        <v>35979</v>
      </c>
      <c r="B2250">
        <v>1700</v>
      </c>
      <c r="C2250">
        <v>27.79</v>
      </c>
      <c r="D2250">
        <v>27.83</v>
      </c>
      <c r="E2250">
        <v>27.68</v>
      </c>
      <c r="F2250">
        <v>28.36</v>
      </c>
      <c r="M2250" s="15">
        <v>35258</v>
      </c>
      <c r="N2250" t="str">
        <f t="shared" si="106"/>
        <v>On</v>
      </c>
      <c r="O2250">
        <f t="shared" si="107"/>
        <v>5</v>
      </c>
    </row>
    <row r="2251" spans="1:15" x14ac:dyDescent="0.25">
      <c r="A2251" s="2">
        <v>35979</v>
      </c>
      <c r="B2251">
        <v>1800</v>
      </c>
      <c r="C2251">
        <v>32.03</v>
      </c>
      <c r="D2251">
        <v>32.049999999999997</v>
      </c>
      <c r="E2251">
        <v>31.95</v>
      </c>
      <c r="F2251">
        <v>32.409999999999997</v>
      </c>
      <c r="M2251" s="15">
        <v>35548</v>
      </c>
      <c r="N2251" t="str">
        <f t="shared" si="106"/>
        <v>On</v>
      </c>
      <c r="O2251">
        <f t="shared" si="107"/>
        <v>5</v>
      </c>
    </row>
    <row r="2252" spans="1:15" x14ac:dyDescent="0.25">
      <c r="A2252" s="2">
        <v>35979</v>
      </c>
      <c r="B2252">
        <v>1900</v>
      </c>
      <c r="C2252">
        <v>23.95</v>
      </c>
      <c r="D2252">
        <v>23.98</v>
      </c>
      <c r="E2252">
        <v>23.86</v>
      </c>
      <c r="F2252">
        <v>24.43</v>
      </c>
      <c r="M2252" s="15">
        <v>34801</v>
      </c>
      <c r="N2252" t="str">
        <f t="shared" si="106"/>
        <v>On</v>
      </c>
      <c r="O2252">
        <f t="shared" si="107"/>
        <v>5</v>
      </c>
    </row>
    <row r="2253" spans="1:15" x14ac:dyDescent="0.25">
      <c r="A2253" s="2">
        <v>35979</v>
      </c>
      <c r="B2253">
        <v>2000</v>
      </c>
      <c r="C2253">
        <v>18.46</v>
      </c>
      <c r="D2253">
        <v>18.489999999999998</v>
      </c>
      <c r="E2253">
        <v>18.34</v>
      </c>
      <c r="F2253">
        <v>19.04</v>
      </c>
      <c r="M2253" s="15">
        <v>33326</v>
      </c>
      <c r="N2253" t="str">
        <f t="shared" si="106"/>
        <v>On</v>
      </c>
      <c r="O2253">
        <f t="shared" si="107"/>
        <v>5</v>
      </c>
    </row>
    <row r="2254" spans="1:15" x14ac:dyDescent="0.25">
      <c r="A2254" s="2">
        <v>35979</v>
      </c>
      <c r="B2254">
        <v>2100</v>
      </c>
      <c r="C2254">
        <v>20.59</v>
      </c>
      <c r="D2254">
        <v>20.63</v>
      </c>
      <c r="E2254">
        <v>20.49</v>
      </c>
      <c r="F2254">
        <v>21.14</v>
      </c>
      <c r="M2254" s="15">
        <v>32403</v>
      </c>
      <c r="N2254" t="str">
        <f t="shared" si="106"/>
        <v>On</v>
      </c>
      <c r="O2254">
        <f t="shared" si="107"/>
        <v>5</v>
      </c>
    </row>
    <row r="2255" spans="1:15" x14ac:dyDescent="0.25">
      <c r="A2255" s="2">
        <v>35979</v>
      </c>
      <c r="B2255">
        <v>2200</v>
      </c>
      <c r="C2255">
        <v>20.079999999999998</v>
      </c>
      <c r="D2255">
        <v>20.12</v>
      </c>
      <c r="E2255">
        <v>19.97</v>
      </c>
      <c r="F2255">
        <v>20.64</v>
      </c>
      <c r="M2255" s="15">
        <v>32313</v>
      </c>
      <c r="N2255" t="str">
        <f t="shared" si="106"/>
        <v>On</v>
      </c>
      <c r="O2255">
        <f t="shared" si="107"/>
        <v>5</v>
      </c>
    </row>
    <row r="2256" spans="1:15" x14ac:dyDescent="0.25">
      <c r="A2256" s="2">
        <v>35979</v>
      </c>
      <c r="B2256">
        <v>2300</v>
      </c>
      <c r="C2256">
        <v>16.309999999999999</v>
      </c>
      <c r="D2256">
        <v>16.32</v>
      </c>
      <c r="E2256">
        <v>16.27</v>
      </c>
      <c r="F2256">
        <v>16.52</v>
      </c>
      <c r="M2256" s="15">
        <v>30371</v>
      </c>
      <c r="N2256" t="str">
        <f t="shared" si="106"/>
        <v>On</v>
      </c>
      <c r="O2256">
        <f t="shared" si="107"/>
        <v>5</v>
      </c>
    </row>
    <row r="2257" spans="1:15" x14ac:dyDescent="0.25">
      <c r="A2257" s="2">
        <v>35979</v>
      </c>
      <c r="B2257">
        <v>2400</v>
      </c>
      <c r="C2257">
        <v>15.61</v>
      </c>
      <c r="D2257">
        <v>15.61</v>
      </c>
      <c r="E2257">
        <v>15.61</v>
      </c>
      <c r="F2257">
        <v>15.61</v>
      </c>
      <c r="M2257" s="15">
        <v>27947</v>
      </c>
      <c r="N2257" t="str">
        <f t="shared" si="106"/>
        <v>Off</v>
      </c>
      <c r="O2257">
        <f t="shared" si="107"/>
        <v>5</v>
      </c>
    </row>
    <row r="2258" spans="1:15" x14ac:dyDescent="0.25">
      <c r="A2258" s="2">
        <v>35980</v>
      </c>
      <c r="B2258">
        <v>100</v>
      </c>
      <c r="C2258">
        <v>12.67</v>
      </c>
      <c r="D2258">
        <v>12.67</v>
      </c>
      <c r="E2258">
        <v>12.67</v>
      </c>
      <c r="F2258">
        <v>12.67</v>
      </c>
      <c r="M2258" s="15">
        <v>25310</v>
      </c>
      <c r="N2258" t="str">
        <f t="shared" si="106"/>
        <v>Off</v>
      </c>
      <c r="O2258">
        <v>8</v>
      </c>
    </row>
    <row r="2259" spans="1:15" x14ac:dyDescent="0.25">
      <c r="A2259" s="2">
        <v>35980</v>
      </c>
      <c r="B2259">
        <v>200</v>
      </c>
      <c r="C2259">
        <v>11.48</v>
      </c>
      <c r="D2259">
        <v>11.48</v>
      </c>
      <c r="E2259">
        <v>11.48</v>
      </c>
      <c r="F2259">
        <v>11.48</v>
      </c>
      <c r="M2259" s="15">
        <v>23321</v>
      </c>
      <c r="N2259" t="str">
        <f t="shared" si="106"/>
        <v>Off</v>
      </c>
      <c r="O2259">
        <v>8</v>
      </c>
    </row>
    <row r="2260" spans="1:15" x14ac:dyDescent="0.25">
      <c r="A2260" s="2">
        <v>35980</v>
      </c>
      <c r="B2260">
        <v>300</v>
      </c>
      <c r="C2260">
        <v>11.11</v>
      </c>
      <c r="D2260">
        <v>11.11</v>
      </c>
      <c r="E2260">
        <v>11.11</v>
      </c>
      <c r="F2260">
        <v>11.11</v>
      </c>
      <c r="M2260" s="15">
        <v>22200</v>
      </c>
      <c r="N2260" t="str">
        <f t="shared" si="106"/>
        <v>Off</v>
      </c>
      <c r="O2260">
        <v>8</v>
      </c>
    </row>
    <row r="2261" spans="1:15" x14ac:dyDescent="0.25">
      <c r="A2261" s="2">
        <v>35980</v>
      </c>
      <c r="B2261">
        <v>400</v>
      </c>
      <c r="C2261">
        <v>10.98</v>
      </c>
      <c r="D2261">
        <v>10.98</v>
      </c>
      <c r="E2261">
        <v>10.98</v>
      </c>
      <c r="F2261">
        <v>10.98</v>
      </c>
      <c r="M2261" s="15">
        <v>21391</v>
      </c>
      <c r="N2261" t="str">
        <f t="shared" si="106"/>
        <v>Off</v>
      </c>
      <c r="O2261">
        <v>8</v>
      </c>
    </row>
    <row r="2262" spans="1:15" x14ac:dyDescent="0.25">
      <c r="A2262" s="2">
        <v>35980</v>
      </c>
      <c r="B2262">
        <v>500</v>
      </c>
      <c r="C2262">
        <v>10.96</v>
      </c>
      <c r="D2262">
        <v>10.96</v>
      </c>
      <c r="E2262">
        <v>10.96</v>
      </c>
      <c r="F2262">
        <v>10.96</v>
      </c>
      <c r="M2262" s="15">
        <v>21039</v>
      </c>
      <c r="N2262" t="str">
        <f t="shared" si="106"/>
        <v>Off</v>
      </c>
      <c r="O2262">
        <v>8</v>
      </c>
    </row>
    <row r="2263" spans="1:15" x14ac:dyDescent="0.25">
      <c r="A2263" s="2">
        <v>35980</v>
      </c>
      <c r="B2263">
        <v>600</v>
      </c>
      <c r="C2263">
        <v>10.8</v>
      </c>
      <c r="D2263">
        <v>10.8</v>
      </c>
      <c r="E2263">
        <v>10.8</v>
      </c>
      <c r="F2263">
        <v>10.8</v>
      </c>
      <c r="M2263" s="15">
        <v>20835</v>
      </c>
      <c r="N2263" t="str">
        <f t="shared" si="106"/>
        <v>Off</v>
      </c>
      <c r="O2263">
        <v>8</v>
      </c>
    </row>
    <row r="2264" spans="1:15" x14ac:dyDescent="0.25">
      <c r="A2264" s="2">
        <v>35980</v>
      </c>
      <c r="B2264">
        <v>700</v>
      </c>
      <c r="C2264">
        <v>10.77</v>
      </c>
      <c r="D2264">
        <v>10.77</v>
      </c>
      <c r="E2264">
        <v>10.77</v>
      </c>
      <c r="F2264">
        <v>10.77</v>
      </c>
      <c r="M2264" s="15">
        <v>20812</v>
      </c>
      <c r="N2264" t="str">
        <f t="shared" si="106"/>
        <v>Off</v>
      </c>
      <c r="O2264">
        <v>8</v>
      </c>
    </row>
    <row r="2265" spans="1:15" x14ac:dyDescent="0.25">
      <c r="A2265" s="2">
        <v>35980</v>
      </c>
      <c r="B2265">
        <v>800</v>
      </c>
      <c r="C2265">
        <v>11.24</v>
      </c>
      <c r="D2265">
        <v>11.24</v>
      </c>
      <c r="E2265">
        <v>11.24</v>
      </c>
      <c r="F2265">
        <v>11.24</v>
      </c>
      <c r="M2265" s="15">
        <v>22355</v>
      </c>
      <c r="N2265" t="str">
        <f t="shared" si="106"/>
        <v>On</v>
      </c>
      <c r="O2265">
        <v>8</v>
      </c>
    </row>
    <row r="2266" spans="1:15" x14ac:dyDescent="0.25">
      <c r="A2266" s="2">
        <v>35980</v>
      </c>
      <c r="B2266">
        <v>900</v>
      </c>
      <c r="C2266">
        <v>13.1</v>
      </c>
      <c r="D2266">
        <v>13.1</v>
      </c>
      <c r="E2266">
        <v>13.1</v>
      </c>
      <c r="F2266">
        <v>13.1</v>
      </c>
      <c r="M2266" s="15">
        <v>25042</v>
      </c>
      <c r="N2266" t="str">
        <f t="shared" si="106"/>
        <v>On</v>
      </c>
      <c r="O2266">
        <v>8</v>
      </c>
    </row>
    <row r="2267" spans="1:15" x14ac:dyDescent="0.25">
      <c r="A2267" s="2">
        <v>35980</v>
      </c>
      <c r="B2267">
        <v>1000</v>
      </c>
      <c r="C2267">
        <v>15.03</v>
      </c>
      <c r="D2267">
        <v>15.03</v>
      </c>
      <c r="E2267">
        <v>15.03</v>
      </c>
      <c r="F2267">
        <v>15.03</v>
      </c>
      <c r="M2267" s="15">
        <v>27890</v>
      </c>
      <c r="N2267" t="str">
        <f t="shared" si="106"/>
        <v>On</v>
      </c>
      <c r="O2267">
        <v>8</v>
      </c>
    </row>
    <row r="2268" spans="1:15" x14ac:dyDescent="0.25">
      <c r="A2268" s="2">
        <v>35980</v>
      </c>
      <c r="B2268">
        <v>1100</v>
      </c>
      <c r="C2268">
        <v>18.32</v>
      </c>
      <c r="D2268">
        <v>18.32</v>
      </c>
      <c r="E2268">
        <v>18.32</v>
      </c>
      <c r="F2268">
        <v>18.32</v>
      </c>
      <c r="M2268" s="15">
        <v>30231</v>
      </c>
      <c r="N2268" t="str">
        <f t="shared" si="106"/>
        <v>On</v>
      </c>
      <c r="O2268">
        <v>8</v>
      </c>
    </row>
    <row r="2269" spans="1:15" x14ac:dyDescent="0.25">
      <c r="A2269" s="2">
        <v>35980</v>
      </c>
      <c r="B2269">
        <v>1200</v>
      </c>
      <c r="C2269">
        <v>21.34</v>
      </c>
      <c r="D2269">
        <v>21.34</v>
      </c>
      <c r="E2269">
        <v>21.34</v>
      </c>
      <c r="F2269">
        <v>21.34</v>
      </c>
      <c r="M2269" s="15">
        <v>31998</v>
      </c>
      <c r="N2269" t="str">
        <f t="shared" si="106"/>
        <v>On</v>
      </c>
      <c r="O2269">
        <v>8</v>
      </c>
    </row>
    <row r="2270" spans="1:15" x14ac:dyDescent="0.25">
      <c r="A2270" s="2">
        <v>35980</v>
      </c>
      <c r="B2270">
        <v>1300</v>
      </c>
      <c r="C2270">
        <v>22.27</v>
      </c>
      <c r="D2270">
        <v>22.27</v>
      </c>
      <c r="E2270">
        <v>22.27</v>
      </c>
      <c r="F2270">
        <v>22.27</v>
      </c>
      <c r="M2270" s="15">
        <v>33029</v>
      </c>
      <c r="N2270" t="str">
        <f t="shared" si="106"/>
        <v>On</v>
      </c>
      <c r="O2270">
        <v>8</v>
      </c>
    </row>
    <row r="2271" spans="1:15" x14ac:dyDescent="0.25">
      <c r="A2271" s="2">
        <v>35980</v>
      </c>
      <c r="B2271">
        <v>1400</v>
      </c>
      <c r="C2271">
        <v>29.4</v>
      </c>
      <c r="D2271">
        <v>29.4</v>
      </c>
      <c r="E2271">
        <v>29.4</v>
      </c>
      <c r="F2271">
        <v>29.4</v>
      </c>
      <c r="M2271" s="15">
        <v>33404</v>
      </c>
      <c r="N2271" t="str">
        <f t="shared" si="106"/>
        <v>On</v>
      </c>
      <c r="O2271">
        <v>8</v>
      </c>
    </row>
    <row r="2272" spans="1:15" x14ac:dyDescent="0.25">
      <c r="A2272" s="2">
        <v>35980</v>
      </c>
      <c r="B2272">
        <v>1500</v>
      </c>
      <c r="C2272">
        <v>31</v>
      </c>
      <c r="D2272">
        <v>31</v>
      </c>
      <c r="E2272">
        <v>31</v>
      </c>
      <c r="F2272">
        <v>31</v>
      </c>
      <c r="M2272" s="15">
        <v>33427</v>
      </c>
      <c r="N2272" t="str">
        <f t="shared" si="106"/>
        <v>On</v>
      </c>
      <c r="O2272">
        <v>8</v>
      </c>
    </row>
    <row r="2273" spans="1:15" x14ac:dyDescent="0.25">
      <c r="A2273" s="2">
        <v>35980</v>
      </c>
      <c r="B2273">
        <v>1600</v>
      </c>
      <c r="C2273">
        <v>17.61</v>
      </c>
      <c r="D2273">
        <v>17.61</v>
      </c>
      <c r="E2273">
        <v>17.61</v>
      </c>
      <c r="F2273">
        <v>17.61</v>
      </c>
      <c r="M2273" s="15">
        <v>33057</v>
      </c>
      <c r="N2273" t="str">
        <f t="shared" si="106"/>
        <v>On</v>
      </c>
      <c r="O2273">
        <v>8</v>
      </c>
    </row>
    <row r="2274" spans="1:15" x14ac:dyDescent="0.25">
      <c r="A2274" s="2">
        <v>35980</v>
      </c>
      <c r="B2274">
        <v>1700</v>
      </c>
      <c r="C2274">
        <v>14.72</v>
      </c>
      <c r="D2274">
        <v>14.72</v>
      </c>
      <c r="E2274">
        <v>14.72</v>
      </c>
      <c r="F2274">
        <v>14.72</v>
      </c>
      <c r="M2274" s="15">
        <v>32312</v>
      </c>
      <c r="N2274" t="str">
        <f t="shared" si="106"/>
        <v>On</v>
      </c>
      <c r="O2274">
        <v>8</v>
      </c>
    </row>
    <row r="2275" spans="1:15" x14ac:dyDescent="0.25">
      <c r="A2275" s="2">
        <v>35980</v>
      </c>
      <c r="B2275">
        <v>1800</v>
      </c>
      <c r="C2275">
        <v>14.9</v>
      </c>
      <c r="D2275">
        <v>14.9</v>
      </c>
      <c r="E2275">
        <v>14.9</v>
      </c>
      <c r="F2275">
        <v>14.9</v>
      </c>
      <c r="M2275" s="15">
        <v>31419</v>
      </c>
      <c r="N2275" t="str">
        <f t="shared" si="106"/>
        <v>On</v>
      </c>
      <c r="O2275">
        <v>8</v>
      </c>
    </row>
    <row r="2276" spans="1:15" x14ac:dyDescent="0.25">
      <c r="A2276" s="2">
        <v>35980</v>
      </c>
      <c r="B2276">
        <v>1900</v>
      </c>
      <c r="C2276">
        <v>14.19</v>
      </c>
      <c r="D2276">
        <v>14.19</v>
      </c>
      <c r="E2276">
        <v>14.19</v>
      </c>
      <c r="F2276">
        <v>14.19</v>
      </c>
      <c r="M2276" s="15">
        <v>30188</v>
      </c>
      <c r="N2276" t="str">
        <f t="shared" si="106"/>
        <v>On</v>
      </c>
      <c r="O2276">
        <v>8</v>
      </c>
    </row>
    <row r="2277" spans="1:15" x14ac:dyDescent="0.25">
      <c r="A2277" s="2">
        <v>35980</v>
      </c>
      <c r="B2277">
        <v>2000</v>
      </c>
      <c r="C2277">
        <v>13.4</v>
      </c>
      <c r="D2277">
        <v>13.4</v>
      </c>
      <c r="E2277">
        <v>13.4</v>
      </c>
      <c r="F2277">
        <v>13.4</v>
      </c>
      <c r="M2277" s="15">
        <v>29175</v>
      </c>
      <c r="N2277" t="str">
        <f t="shared" si="106"/>
        <v>On</v>
      </c>
      <c r="O2277">
        <v>8</v>
      </c>
    </row>
    <row r="2278" spans="1:15" x14ac:dyDescent="0.25">
      <c r="A2278" s="2">
        <v>35980</v>
      </c>
      <c r="B2278">
        <v>2100</v>
      </c>
      <c r="C2278">
        <v>13.77</v>
      </c>
      <c r="D2278">
        <v>13.77</v>
      </c>
      <c r="E2278">
        <v>13.77</v>
      </c>
      <c r="F2278">
        <v>13.77</v>
      </c>
      <c r="M2278" s="15">
        <v>28930</v>
      </c>
      <c r="N2278" t="str">
        <f t="shared" si="106"/>
        <v>On</v>
      </c>
      <c r="O2278">
        <v>8</v>
      </c>
    </row>
    <row r="2279" spans="1:15" x14ac:dyDescent="0.25">
      <c r="A2279" s="2">
        <v>35980</v>
      </c>
      <c r="B2279">
        <v>2200</v>
      </c>
      <c r="C2279">
        <v>13.48</v>
      </c>
      <c r="D2279">
        <v>13.48</v>
      </c>
      <c r="E2279">
        <v>13.48</v>
      </c>
      <c r="F2279">
        <v>13.48</v>
      </c>
      <c r="M2279" s="15">
        <v>28824</v>
      </c>
      <c r="N2279" t="str">
        <f t="shared" si="106"/>
        <v>On</v>
      </c>
      <c r="O2279">
        <v>8</v>
      </c>
    </row>
    <row r="2280" spans="1:15" x14ac:dyDescent="0.25">
      <c r="A2280" s="2">
        <v>35980</v>
      </c>
      <c r="B2280">
        <v>2300</v>
      </c>
      <c r="C2280">
        <v>13.65</v>
      </c>
      <c r="D2280">
        <v>13.65</v>
      </c>
      <c r="E2280">
        <v>13.65</v>
      </c>
      <c r="F2280">
        <v>13.65</v>
      </c>
      <c r="M2280" s="15">
        <v>27849</v>
      </c>
      <c r="N2280" t="str">
        <f t="shared" si="106"/>
        <v>On</v>
      </c>
      <c r="O2280">
        <v>8</v>
      </c>
    </row>
    <row r="2281" spans="1:15" x14ac:dyDescent="0.25">
      <c r="A2281" s="2">
        <v>35980</v>
      </c>
      <c r="B2281">
        <v>2400</v>
      </c>
      <c r="C2281">
        <v>13.48</v>
      </c>
      <c r="D2281">
        <v>13.48</v>
      </c>
      <c r="E2281">
        <v>13.48</v>
      </c>
      <c r="F2281">
        <v>13.48</v>
      </c>
      <c r="M2281" s="15">
        <v>26542</v>
      </c>
      <c r="N2281" t="str">
        <f t="shared" si="106"/>
        <v>Off</v>
      </c>
      <c r="O2281">
        <v>8</v>
      </c>
    </row>
    <row r="2282" spans="1:15" x14ac:dyDescent="0.25">
      <c r="A2282" s="2">
        <v>35981</v>
      </c>
      <c r="B2282">
        <v>100</v>
      </c>
      <c r="C2282">
        <v>12.32</v>
      </c>
      <c r="D2282">
        <v>12.32</v>
      </c>
      <c r="E2282">
        <v>12.32</v>
      </c>
      <c r="F2282">
        <v>12.32</v>
      </c>
      <c r="M2282" s="15">
        <v>24588</v>
      </c>
      <c r="N2282" t="str">
        <f t="shared" si="106"/>
        <v>Off</v>
      </c>
      <c r="O2282">
        <f t="shared" si="107"/>
        <v>7</v>
      </c>
    </row>
    <row r="2283" spans="1:15" x14ac:dyDescent="0.25">
      <c r="A2283" s="2">
        <v>35981</v>
      </c>
      <c r="B2283">
        <v>200</v>
      </c>
      <c r="C2283">
        <v>11.22</v>
      </c>
      <c r="D2283">
        <v>11.22</v>
      </c>
      <c r="E2283">
        <v>11.22</v>
      </c>
      <c r="F2283">
        <v>11.22</v>
      </c>
      <c r="M2283" s="15">
        <v>23012</v>
      </c>
      <c r="N2283" t="str">
        <f t="shared" si="106"/>
        <v>Off</v>
      </c>
      <c r="O2283">
        <f t="shared" si="107"/>
        <v>7</v>
      </c>
    </row>
    <row r="2284" spans="1:15" x14ac:dyDescent="0.25">
      <c r="A2284" s="2">
        <v>35981</v>
      </c>
      <c r="B2284">
        <v>300</v>
      </c>
      <c r="C2284">
        <v>9.86</v>
      </c>
      <c r="D2284">
        <v>9.86</v>
      </c>
      <c r="E2284">
        <v>9.86</v>
      </c>
      <c r="F2284">
        <v>9.86</v>
      </c>
      <c r="M2284" s="15">
        <v>21978</v>
      </c>
      <c r="N2284" t="str">
        <f t="shared" si="106"/>
        <v>Off</v>
      </c>
      <c r="O2284">
        <f t="shared" si="107"/>
        <v>7</v>
      </c>
    </row>
    <row r="2285" spans="1:15" x14ac:dyDescent="0.25">
      <c r="A2285" s="2">
        <v>35981</v>
      </c>
      <c r="B2285">
        <v>400</v>
      </c>
      <c r="C2285">
        <v>0</v>
      </c>
      <c r="D2285">
        <v>0</v>
      </c>
      <c r="E2285">
        <v>0</v>
      </c>
      <c r="F2285">
        <v>0</v>
      </c>
      <c r="M2285" s="15">
        <v>21120</v>
      </c>
      <c r="N2285" t="str">
        <f t="shared" si="106"/>
        <v>Off</v>
      </c>
      <c r="O2285">
        <f t="shared" si="107"/>
        <v>7</v>
      </c>
    </row>
    <row r="2286" spans="1:15" x14ac:dyDescent="0.25">
      <c r="A2286" s="2">
        <v>35981</v>
      </c>
      <c r="B2286">
        <v>500</v>
      </c>
      <c r="C2286">
        <v>0</v>
      </c>
      <c r="D2286">
        <v>0</v>
      </c>
      <c r="E2286">
        <v>0</v>
      </c>
      <c r="F2286">
        <v>0</v>
      </c>
      <c r="M2286" s="15">
        <v>20745</v>
      </c>
      <c r="N2286" t="str">
        <f t="shared" si="106"/>
        <v>Off</v>
      </c>
      <c r="O2286">
        <f t="shared" si="107"/>
        <v>7</v>
      </c>
    </row>
    <row r="2287" spans="1:15" x14ac:dyDescent="0.25">
      <c r="A2287" s="2">
        <v>35981</v>
      </c>
      <c r="B2287">
        <v>600</v>
      </c>
      <c r="C2287">
        <v>0</v>
      </c>
      <c r="D2287">
        <v>0</v>
      </c>
      <c r="E2287">
        <v>0</v>
      </c>
      <c r="F2287">
        <v>0</v>
      </c>
      <c r="M2287" s="15">
        <v>20549</v>
      </c>
      <c r="N2287" t="str">
        <f t="shared" si="106"/>
        <v>Off</v>
      </c>
      <c r="O2287">
        <f t="shared" si="107"/>
        <v>7</v>
      </c>
    </row>
    <row r="2288" spans="1:15" x14ac:dyDescent="0.25">
      <c r="A2288" s="2">
        <v>35981</v>
      </c>
      <c r="B2288">
        <v>700</v>
      </c>
      <c r="C2288">
        <v>0</v>
      </c>
      <c r="D2288">
        <v>0</v>
      </c>
      <c r="E2288">
        <v>0</v>
      </c>
      <c r="F2288">
        <v>0</v>
      </c>
      <c r="M2288" s="15">
        <v>20488</v>
      </c>
      <c r="N2288" t="str">
        <f t="shared" si="106"/>
        <v>Off</v>
      </c>
      <c r="O2288">
        <f t="shared" si="107"/>
        <v>7</v>
      </c>
    </row>
    <row r="2289" spans="1:15" x14ac:dyDescent="0.25">
      <c r="A2289" s="2">
        <v>35981</v>
      </c>
      <c r="B2289">
        <v>800</v>
      </c>
      <c r="C2289">
        <v>9.74</v>
      </c>
      <c r="D2289">
        <v>9.74</v>
      </c>
      <c r="E2289">
        <v>9.74</v>
      </c>
      <c r="F2289">
        <v>9.74</v>
      </c>
      <c r="M2289" s="15">
        <v>21838</v>
      </c>
      <c r="N2289" t="str">
        <f t="shared" si="106"/>
        <v>On</v>
      </c>
      <c r="O2289">
        <f t="shared" si="107"/>
        <v>7</v>
      </c>
    </row>
    <row r="2290" spans="1:15" x14ac:dyDescent="0.25">
      <c r="A2290" s="2">
        <v>35981</v>
      </c>
      <c r="B2290">
        <v>900</v>
      </c>
      <c r="C2290">
        <v>12.14</v>
      </c>
      <c r="D2290">
        <v>12.14</v>
      </c>
      <c r="E2290">
        <v>12.14</v>
      </c>
      <c r="F2290">
        <v>12.14</v>
      </c>
      <c r="M2290" s="15">
        <v>24199</v>
      </c>
      <c r="N2290" t="str">
        <f t="shared" si="106"/>
        <v>On</v>
      </c>
      <c r="O2290">
        <f t="shared" si="107"/>
        <v>7</v>
      </c>
    </row>
    <row r="2291" spans="1:15" x14ac:dyDescent="0.25">
      <c r="A2291" s="2">
        <v>35981</v>
      </c>
      <c r="B2291">
        <v>1000</v>
      </c>
      <c r="C2291">
        <v>13.47</v>
      </c>
      <c r="D2291">
        <v>13.47</v>
      </c>
      <c r="E2291">
        <v>13.47</v>
      </c>
      <c r="F2291">
        <v>13.47</v>
      </c>
      <c r="M2291" s="15">
        <v>26427</v>
      </c>
      <c r="N2291" t="str">
        <f t="shared" si="106"/>
        <v>On</v>
      </c>
      <c r="O2291">
        <f t="shared" si="107"/>
        <v>7</v>
      </c>
    </row>
    <row r="2292" spans="1:15" x14ac:dyDescent="0.25">
      <c r="A2292" s="2">
        <v>35981</v>
      </c>
      <c r="B2292">
        <v>1100</v>
      </c>
      <c r="C2292">
        <v>13.88</v>
      </c>
      <c r="D2292">
        <v>13.88</v>
      </c>
      <c r="E2292">
        <v>13.88</v>
      </c>
      <c r="F2292">
        <v>13.88</v>
      </c>
      <c r="M2292" s="15">
        <v>27951</v>
      </c>
      <c r="N2292" t="str">
        <f t="shared" si="106"/>
        <v>On</v>
      </c>
      <c r="O2292">
        <f t="shared" si="107"/>
        <v>7</v>
      </c>
    </row>
    <row r="2293" spans="1:15" x14ac:dyDescent="0.25">
      <c r="A2293" s="2">
        <v>35981</v>
      </c>
      <c r="B2293">
        <v>1200</v>
      </c>
      <c r="C2293">
        <v>14.44</v>
      </c>
      <c r="D2293">
        <v>14.44</v>
      </c>
      <c r="E2293">
        <v>14.44</v>
      </c>
      <c r="F2293">
        <v>14.44</v>
      </c>
      <c r="M2293" s="15">
        <v>28965</v>
      </c>
      <c r="N2293" t="str">
        <f t="shared" si="106"/>
        <v>On</v>
      </c>
      <c r="O2293">
        <f t="shared" si="107"/>
        <v>7</v>
      </c>
    </row>
    <row r="2294" spans="1:15" x14ac:dyDescent="0.25">
      <c r="A2294" s="2">
        <v>35981</v>
      </c>
      <c r="B2294">
        <v>1300</v>
      </c>
      <c r="C2294">
        <v>15.1</v>
      </c>
      <c r="D2294">
        <v>15.1</v>
      </c>
      <c r="E2294">
        <v>15.1</v>
      </c>
      <c r="F2294">
        <v>15.1</v>
      </c>
      <c r="M2294" s="15">
        <v>29665</v>
      </c>
      <c r="N2294" t="str">
        <f t="shared" si="106"/>
        <v>On</v>
      </c>
      <c r="O2294">
        <f t="shared" si="107"/>
        <v>7</v>
      </c>
    </row>
    <row r="2295" spans="1:15" x14ac:dyDescent="0.25">
      <c r="A2295" s="2">
        <v>35981</v>
      </c>
      <c r="B2295">
        <v>1400</v>
      </c>
      <c r="C2295">
        <v>14.85</v>
      </c>
      <c r="D2295">
        <v>14.85</v>
      </c>
      <c r="E2295">
        <v>14.85</v>
      </c>
      <c r="F2295">
        <v>14.85</v>
      </c>
      <c r="M2295" s="15">
        <v>29995</v>
      </c>
      <c r="N2295" t="str">
        <f t="shared" si="106"/>
        <v>On</v>
      </c>
      <c r="O2295">
        <f t="shared" si="107"/>
        <v>7</v>
      </c>
    </row>
    <row r="2296" spans="1:15" x14ac:dyDescent="0.25">
      <c r="A2296" s="2">
        <v>35981</v>
      </c>
      <c r="B2296">
        <v>1500</v>
      </c>
      <c r="C2296">
        <v>14.39</v>
      </c>
      <c r="D2296">
        <v>14.39</v>
      </c>
      <c r="E2296">
        <v>14.39</v>
      </c>
      <c r="F2296">
        <v>14.39</v>
      </c>
      <c r="M2296" s="15">
        <v>30226</v>
      </c>
      <c r="N2296" t="str">
        <f t="shared" si="106"/>
        <v>On</v>
      </c>
      <c r="O2296">
        <f t="shared" si="107"/>
        <v>7</v>
      </c>
    </row>
    <row r="2297" spans="1:15" x14ac:dyDescent="0.25">
      <c r="A2297" s="2">
        <v>35981</v>
      </c>
      <c r="B2297">
        <v>1600</v>
      </c>
      <c r="C2297">
        <v>14.59</v>
      </c>
      <c r="D2297">
        <v>14.59</v>
      </c>
      <c r="E2297">
        <v>14.59</v>
      </c>
      <c r="F2297">
        <v>14.59</v>
      </c>
      <c r="M2297" s="15">
        <v>30605</v>
      </c>
      <c r="N2297" t="str">
        <f t="shared" si="106"/>
        <v>On</v>
      </c>
      <c r="O2297">
        <f t="shared" si="107"/>
        <v>7</v>
      </c>
    </row>
    <row r="2298" spans="1:15" x14ac:dyDescent="0.25">
      <c r="A2298" s="2">
        <v>35981</v>
      </c>
      <c r="B2298">
        <v>1700</v>
      </c>
      <c r="C2298">
        <v>16.559999999999999</v>
      </c>
      <c r="D2298">
        <v>16.559999999999999</v>
      </c>
      <c r="E2298">
        <v>16.559999999999999</v>
      </c>
      <c r="F2298">
        <v>16.559999999999999</v>
      </c>
      <c r="M2298" s="15">
        <v>31285</v>
      </c>
      <c r="N2298" t="str">
        <f t="shared" si="106"/>
        <v>On</v>
      </c>
      <c r="O2298">
        <f t="shared" si="107"/>
        <v>7</v>
      </c>
    </row>
    <row r="2299" spans="1:15" x14ac:dyDescent="0.25">
      <c r="A2299" s="2">
        <v>35981</v>
      </c>
      <c r="B2299">
        <v>1800</v>
      </c>
      <c r="C2299">
        <v>15.9</v>
      </c>
      <c r="D2299">
        <v>15.9</v>
      </c>
      <c r="E2299">
        <v>15.9</v>
      </c>
      <c r="F2299">
        <v>15.95</v>
      </c>
      <c r="M2299" s="15">
        <v>31581</v>
      </c>
      <c r="N2299" t="str">
        <f t="shared" si="106"/>
        <v>On</v>
      </c>
      <c r="O2299">
        <f t="shared" si="107"/>
        <v>7</v>
      </c>
    </row>
    <row r="2300" spans="1:15" x14ac:dyDescent="0.25">
      <c r="A2300" s="2">
        <v>35981</v>
      </c>
      <c r="B2300">
        <v>1900</v>
      </c>
      <c r="C2300">
        <v>15.87</v>
      </c>
      <c r="D2300">
        <v>15.82</v>
      </c>
      <c r="E2300">
        <v>15.82</v>
      </c>
      <c r="F2300">
        <v>16.32</v>
      </c>
      <c r="M2300" s="15">
        <v>31324</v>
      </c>
      <c r="N2300" t="str">
        <f t="shared" si="106"/>
        <v>On</v>
      </c>
      <c r="O2300">
        <f t="shared" si="107"/>
        <v>7</v>
      </c>
    </row>
    <row r="2301" spans="1:15" x14ac:dyDescent="0.25">
      <c r="A2301" s="2">
        <v>35981</v>
      </c>
      <c r="B2301">
        <v>2000</v>
      </c>
      <c r="C2301">
        <v>15.45</v>
      </c>
      <c r="D2301">
        <v>15.37</v>
      </c>
      <c r="E2301">
        <v>15.37</v>
      </c>
      <c r="F2301">
        <v>16.16</v>
      </c>
      <c r="M2301" s="15">
        <v>30422</v>
      </c>
      <c r="N2301" t="str">
        <f t="shared" si="106"/>
        <v>On</v>
      </c>
      <c r="O2301">
        <f t="shared" si="107"/>
        <v>7</v>
      </c>
    </row>
    <row r="2302" spans="1:15" x14ac:dyDescent="0.25">
      <c r="A2302" s="2">
        <v>35981</v>
      </c>
      <c r="B2302">
        <v>2100</v>
      </c>
      <c r="C2302">
        <v>15.59</v>
      </c>
      <c r="D2302">
        <v>15.51</v>
      </c>
      <c r="E2302">
        <v>15.52</v>
      </c>
      <c r="F2302">
        <v>16.29</v>
      </c>
      <c r="M2302" s="15">
        <v>29961</v>
      </c>
      <c r="N2302" t="str">
        <f t="shared" si="106"/>
        <v>On</v>
      </c>
      <c r="O2302">
        <f t="shared" si="107"/>
        <v>7</v>
      </c>
    </row>
    <row r="2303" spans="1:15" x14ac:dyDescent="0.25">
      <c r="A2303" s="2">
        <v>35981</v>
      </c>
      <c r="B2303">
        <v>2200</v>
      </c>
      <c r="C2303">
        <v>15.96</v>
      </c>
      <c r="D2303">
        <v>15.95</v>
      </c>
      <c r="E2303">
        <v>15.95</v>
      </c>
      <c r="F2303">
        <v>15.98</v>
      </c>
      <c r="M2303" s="15">
        <v>30463</v>
      </c>
      <c r="N2303" t="str">
        <f t="shared" si="106"/>
        <v>On</v>
      </c>
      <c r="O2303">
        <f t="shared" si="107"/>
        <v>7</v>
      </c>
    </row>
    <row r="2304" spans="1:15" x14ac:dyDescent="0.25">
      <c r="A2304" s="2">
        <v>35981</v>
      </c>
      <c r="B2304">
        <v>2300</v>
      </c>
      <c r="C2304">
        <v>13.95</v>
      </c>
      <c r="D2304">
        <v>13.95</v>
      </c>
      <c r="E2304">
        <v>13.95</v>
      </c>
      <c r="F2304">
        <v>13.95</v>
      </c>
      <c r="M2304" s="15">
        <v>28956</v>
      </c>
      <c r="N2304" t="str">
        <f t="shared" si="106"/>
        <v>On</v>
      </c>
      <c r="O2304">
        <f t="shared" si="107"/>
        <v>7</v>
      </c>
    </row>
    <row r="2305" spans="1:15" x14ac:dyDescent="0.25">
      <c r="A2305" s="2">
        <v>35981</v>
      </c>
      <c r="B2305">
        <v>2400</v>
      </c>
      <c r="C2305">
        <v>12.21</v>
      </c>
      <c r="D2305">
        <v>12.21</v>
      </c>
      <c r="E2305">
        <v>12.21</v>
      </c>
      <c r="F2305">
        <v>12.21</v>
      </c>
      <c r="M2305" s="15">
        <v>26544</v>
      </c>
      <c r="N2305" t="str">
        <f t="shared" si="106"/>
        <v>Off</v>
      </c>
      <c r="O2305">
        <f t="shared" si="107"/>
        <v>7</v>
      </c>
    </row>
    <row r="2306" spans="1:15" x14ac:dyDescent="0.25">
      <c r="A2306" s="2">
        <v>35982</v>
      </c>
      <c r="B2306">
        <v>100</v>
      </c>
      <c r="C2306">
        <v>10.68</v>
      </c>
      <c r="D2306">
        <v>10.68</v>
      </c>
      <c r="E2306">
        <v>10.68</v>
      </c>
      <c r="F2306">
        <v>10.68</v>
      </c>
      <c r="M2306" s="15">
        <v>24271</v>
      </c>
      <c r="N2306" t="str">
        <f t="shared" si="106"/>
        <v>Off</v>
      </c>
      <c r="O2306">
        <f t="shared" si="107"/>
        <v>1</v>
      </c>
    </row>
    <row r="2307" spans="1:15" x14ac:dyDescent="0.25">
      <c r="A2307" s="2">
        <v>35982</v>
      </c>
      <c r="B2307">
        <v>200</v>
      </c>
      <c r="C2307">
        <v>9.2899999999999991</v>
      </c>
      <c r="D2307">
        <v>9.2899999999999991</v>
      </c>
      <c r="E2307">
        <v>9.2899999999999991</v>
      </c>
      <c r="F2307">
        <v>9.2899999999999991</v>
      </c>
      <c r="M2307" s="15">
        <v>22624</v>
      </c>
      <c r="N2307" t="str">
        <f t="shared" ref="N2307:N2370" si="108">+IF(B2307&gt;700,IF(B2307&lt;2400,"On","Off"),"Off")</f>
        <v>Off</v>
      </c>
      <c r="O2307">
        <f t="shared" ref="O2307:O2370" si="109">+WEEKDAY(A2307,2)</f>
        <v>1</v>
      </c>
    </row>
    <row r="2308" spans="1:15" x14ac:dyDescent="0.25">
      <c r="A2308" s="2">
        <v>35982</v>
      </c>
      <c r="B2308">
        <v>300</v>
      </c>
      <c r="C2308">
        <v>2.88</v>
      </c>
      <c r="D2308">
        <v>2.88</v>
      </c>
      <c r="E2308">
        <v>2.88</v>
      </c>
      <c r="F2308">
        <v>2.88</v>
      </c>
      <c r="M2308" s="15">
        <v>21796</v>
      </c>
      <c r="N2308" t="str">
        <f t="shared" si="108"/>
        <v>Off</v>
      </c>
      <c r="O2308">
        <f t="shared" si="109"/>
        <v>1</v>
      </c>
    </row>
    <row r="2309" spans="1:15" x14ac:dyDescent="0.25">
      <c r="A2309" s="2">
        <v>35982</v>
      </c>
      <c r="B2309">
        <v>400</v>
      </c>
      <c r="C2309">
        <v>0</v>
      </c>
      <c r="D2309">
        <v>0</v>
      </c>
      <c r="E2309">
        <v>0</v>
      </c>
      <c r="F2309">
        <v>0</v>
      </c>
      <c r="M2309" s="15">
        <v>21178</v>
      </c>
      <c r="N2309" t="str">
        <f t="shared" si="108"/>
        <v>Off</v>
      </c>
      <c r="O2309">
        <f t="shared" si="109"/>
        <v>1</v>
      </c>
    </row>
    <row r="2310" spans="1:15" x14ac:dyDescent="0.25">
      <c r="A2310" s="2">
        <v>35982</v>
      </c>
      <c r="B2310">
        <v>500</v>
      </c>
      <c r="C2310">
        <v>3.68</v>
      </c>
      <c r="D2310">
        <v>3.68</v>
      </c>
      <c r="E2310">
        <v>3.68</v>
      </c>
      <c r="F2310">
        <v>3.68</v>
      </c>
      <c r="M2310" s="15">
        <v>21402</v>
      </c>
      <c r="N2310" t="str">
        <f t="shared" si="108"/>
        <v>Off</v>
      </c>
      <c r="O2310">
        <f t="shared" si="109"/>
        <v>1</v>
      </c>
    </row>
    <row r="2311" spans="1:15" x14ac:dyDescent="0.25">
      <c r="A2311" s="2">
        <v>35982</v>
      </c>
      <c r="B2311">
        <v>600</v>
      </c>
      <c r="C2311">
        <v>9.4700000000000006</v>
      </c>
      <c r="D2311">
        <v>9.4700000000000006</v>
      </c>
      <c r="E2311">
        <v>9.4700000000000006</v>
      </c>
      <c r="F2311">
        <v>9.4700000000000006</v>
      </c>
      <c r="M2311" s="15">
        <v>22240</v>
      </c>
      <c r="N2311" t="str">
        <f t="shared" si="108"/>
        <v>Off</v>
      </c>
      <c r="O2311">
        <f t="shared" si="109"/>
        <v>1</v>
      </c>
    </row>
    <row r="2312" spans="1:15" x14ac:dyDescent="0.25">
      <c r="A2312" s="2">
        <v>35982</v>
      </c>
      <c r="B2312">
        <v>700</v>
      </c>
      <c r="C2312">
        <v>10.52</v>
      </c>
      <c r="D2312">
        <v>10.52</v>
      </c>
      <c r="E2312">
        <v>10.52</v>
      </c>
      <c r="F2312">
        <v>10.52</v>
      </c>
      <c r="M2312" s="15">
        <v>24623</v>
      </c>
      <c r="N2312" t="str">
        <f t="shared" si="108"/>
        <v>Off</v>
      </c>
      <c r="O2312">
        <f t="shared" si="109"/>
        <v>1</v>
      </c>
    </row>
    <row r="2313" spans="1:15" x14ac:dyDescent="0.25">
      <c r="A2313" s="2">
        <v>35982</v>
      </c>
      <c r="B2313">
        <v>800</v>
      </c>
      <c r="C2313">
        <v>12.42</v>
      </c>
      <c r="D2313">
        <v>12.42</v>
      </c>
      <c r="E2313">
        <v>12.42</v>
      </c>
      <c r="F2313">
        <v>12.42</v>
      </c>
      <c r="M2313" s="15">
        <v>27394</v>
      </c>
      <c r="N2313" t="str">
        <f t="shared" si="108"/>
        <v>On</v>
      </c>
      <c r="O2313">
        <f t="shared" si="109"/>
        <v>1</v>
      </c>
    </row>
    <row r="2314" spans="1:15" x14ac:dyDescent="0.25">
      <c r="A2314" s="2">
        <v>35982</v>
      </c>
      <c r="B2314">
        <v>900</v>
      </c>
      <c r="C2314">
        <v>14.2</v>
      </c>
      <c r="D2314">
        <v>14.2</v>
      </c>
      <c r="E2314">
        <v>14.2</v>
      </c>
      <c r="F2314">
        <v>14.2</v>
      </c>
      <c r="M2314" s="15">
        <v>30498</v>
      </c>
      <c r="N2314" t="str">
        <f t="shared" si="108"/>
        <v>On</v>
      </c>
      <c r="O2314">
        <f t="shared" si="109"/>
        <v>1</v>
      </c>
    </row>
    <row r="2315" spans="1:15" x14ac:dyDescent="0.25">
      <c r="A2315" s="2">
        <v>35982</v>
      </c>
      <c r="B2315">
        <v>1000</v>
      </c>
      <c r="C2315">
        <v>17.28</v>
      </c>
      <c r="D2315">
        <v>17.28</v>
      </c>
      <c r="E2315">
        <v>17.28</v>
      </c>
      <c r="F2315">
        <v>17.28</v>
      </c>
      <c r="M2315" s="15">
        <v>32466</v>
      </c>
      <c r="N2315" t="str">
        <f t="shared" si="108"/>
        <v>On</v>
      </c>
      <c r="O2315">
        <f t="shared" si="109"/>
        <v>1</v>
      </c>
    </row>
    <row r="2316" spans="1:15" x14ac:dyDescent="0.25">
      <c r="A2316" s="2">
        <v>35982</v>
      </c>
      <c r="B2316">
        <v>1100</v>
      </c>
      <c r="C2316">
        <v>20.59</v>
      </c>
      <c r="D2316">
        <v>20.59</v>
      </c>
      <c r="E2316">
        <v>20.59</v>
      </c>
      <c r="F2316">
        <v>20.59</v>
      </c>
      <c r="M2316" s="15">
        <v>34212</v>
      </c>
      <c r="N2316" t="str">
        <f t="shared" si="108"/>
        <v>On</v>
      </c>
      <c r="O2316">
        <f t="shared" si="109"/>
        <v>1</v>
      </c>
    </row>
    <row r="2317" spans="1:15" x14ac:dyDescent="0.25">
      <c r="A2317" s="2">
        <v>35982</v>
      </c>
      <c r="B2317">
        <v>1200</v>
      </c>
      <c r="C2317">
        <v>21.04</v>
      </c>
      <c r="D2317">
        <v>21.04</v>
      </c>
      <c r="E2317">
        <v>21.04</v>
      </c>
      <c r="F2317">
        <v>21.04</v>
      </c>
      <c r="M2317" s="15">
        <v>35311</v>
      </c>
      <c r="N2317" t="str">
        <f t="shared" si="108"/>
        <v>On</v>
      </c>
      <c r="O2317">
        <f t="shared" si="109"/>
        <v>1</v>
      </c>
    </row>
    <row r="2318" spans="1:15" x14ac:dyDescent="0.25">
      <c r="A2318" s="2">
        <v>35982</v>
      </c>
      <c r="B2318">
        <v>1300</v>
      </c>
      <c r="C2318">
        <v>21.28</v>
      </c>
      <c r="D2318">
        <v>21.28</v>
      </c>
      <c r="E2318">
        <v>21.28</v>
      </c>
      <c r="F2318">
        <v>21.28</v>
      </c>
      <c r="M2318" s="15">
        <v>35971</v>
      </c>
      <c r="N2318" t="str">
        <f t="shared" si="108"/>
        <v>On</v>
      </c>
      <c r="O2318">
        <f t="shared" si="109"/>
        <v>1</v>
      </c>
    </row>
    <row r="2319" spans="1:15" x14ac:dyDescent="0.25">
      <c r="A2319" s="2">
        <v>35982</v>
      </c>
      <c r="B2319">
        <v>1400</v>
      </c>
      <c r="C2319">
        <v>22.03</v>
      </c>
      <c r="D2319">
        <v>22.03</v>
      </c>
      <c r="E2319">
        <v>22.03</v>
      </c>
      <c r="F2319">
        <v>22.03</v>
      </c>
      <c r="M2319" s="15">
        <v>36635</v>
      </c>
      <c r="N2319" t="str">
        <f t="shared" si="108"/>
        <v>On</v>
      </c>
      <c r="O2319">
        <f t="shared" si="109"/>
        <v>1</v>
      </c>
    </row>
    <row r="2320" spans="1:15" x14ac:dyDescent="0.25">
      <c r="A2320" s="2">
        <v>35982</v>
      </c>
      <c r="B2320">
        <v>1500</v>
      </c>
      <c r="C2320">
        <v>23.86</v>
      </c>
      <c r="D2320">
        <v>23.86</v>
      </c>
      <c r="E2320">
        <v>23.86</v>
      </c>
      <c r="F2320">
        <v>23.86</v>
      </c>
      <c r="M2320" s="15">
        <v>37088</v>
      </c>
      <c r="N2320" t="str">
        <f t="shared" si="108"/>
        <v>On</v>
      </c>
      <c r="O2320">
        <f t="shared" si="109"/>
        <v>1</v>
      </c>
    </row>
    <row r="2321" spans="1:15" x14ac:dyDescent="0.25">
      <c r="A2321" s="2">
        <v>35982</v>
      </c>
      <c r="B2321">
        <v>1600</v>
      </c>
      <c r="C2321">
        <v>23.25</v>
      </c>
      <c r="D2321">
        <v>23.25</v>
      </c>
      <c r="E2321">
        <v>23.22</v>
      </c>
      <c r="F2321">
        <v>23.38</v>
      </c>
      <c r="M2321" s="15">
        <v>37301</v>
      </c>
      <c r="N2321" t="str">
        <f t="shared" si="108"/>
        <v>On</v>
      </c>
      <c r="O2321">
        <f t="shared" si="109"/>
        <v>1</v>
      </c>
    </row>
    <row r="2322" spans="1:15" x14ac:dyDescent="0.25">
      <c r="A2322" s="2">
        <v>35982</v>
      </c>
      <c r="B2322">
        <v>1700</v>
      </c>
      <c r="C2322">
        <v>23.51</v>
      </c>
      <c r="D2322">
        <v>23.51</v>
      </c>
      <c r="E2322">
        <v>23.46</v>
      </c>
      <c r="F2322">
        <v>23.72</v>
      </c>
      <c r="M2322" s="15">
        <v>37437</v>
      </c>
      <c r="N2322" t="str">
        <f t="shared" si="108"/>
        <v>On</v>
      </c>
      <c r="O2322">
        <f t="shared" si="109"/>
        <v>1</v>
      </c>
    </row>
    <row r="2323" spans="1:15" x14ac:dyDescent="0.25">
      <c r="A2323" s="2">
        <v>35982</v>
      </c>
      <c r="B2323">
        <v>1800</v>
      </c>
      <c r="C2323">
        <v>23.18</v>
      </c>
      <c r="D2323">
        <v>23.18</v>
      </c>
      <c r="E2323">
        <v>23.16</v>
      </c>
      <c r="F2323">
        <v>23.27</v>
      </c>
      <c r="M2323" s="15">
        <v>37233</v>
      </c>
      <c r="N2323" t="str">
        <f t="shared" si="108"/>
        <v>On</v>
      </c>
      <c r="O2323">
        <f t="shared" si="109"/>
        <v>1</v>
      </c>
    </row>
    <row r="2324" spans="1:15" x14ac:dyDescent="0.25">
      <c r="A2324" s="2">
        <v>35982</v>
      </c>
      <c r="B2324">
        <v>1900</v>
      </c>
      <c r="C2324">
        <v>20.22</v>
      </c>
      <c r="D2324">
        <v>20.82</v>
      </c>
      <c r="E2324">
        <v>20.82</v>
      </c>
      <c r="F2324">
        <v>20.78</v>
      </c>
      <c r="M2324" s="15">
        <v>35932</v>
      </c>
      <c r="N2324" t="str">
        <f t="shared" si="108"/>
        <v>On</v>
      </c>
      <c r="O2324">
        <f t="shared" si="109"/>
        <v>1</v>
      </c>
    </row>
    <row r="2325" spans="1:15" x14ac:dyDescent="0.25">
      <c r="A2325" s="2">
        <v>35982</v>
      </c>
      <c r="B2325">
        <v>2000</v>
      </c>
      <c r="C2325">
        <v>14.96</v>
      </c>
      <c r="D2325">
        <v>18.04</v>
      </c>
      <c r="E2325">
        <v>18.059999999999999</v>
      </c>
      <c r="F2325">
        <v>17.829999999999998</v>
      </c>
      <c r="M2325" s="15">
        <v>33597</v>
      </c>
      <c r="N2325" t="str">
        <f t="shared" si="108"/>
        <v>On</v>
      </c>
      <c r="O2325">
        <f t="shared" si="109"/>
        <v>1</v>
      </c>
    </row>
    <row r="2326" spans="1:15" x14ac:dyDescent="0.25">
      <c r="A2326" s="2">
        <v>35982</v>
      </c>
      <c r="B2326">
        <v>2100</v>
      </c>
      <c r="C2326">
        <v>17.62</v>
      </c>
      <c r="D2326">
        <v>20.62</v>
      </c>
      <c r="E2326">
        <v>20.64</v>
      </c>
      <c r="F2326">
        <v>20.41</v>
      </c>
      <c r="M2326" s="15">
        <v>33843</v>
      </c>
      <c r="N2326" t="str">
        <f t="shared" si="108"/>
        <v>On</v>
      </c>
      <c r="O2326">
        <f t="shared" si="109"/>
        <v>1</v>
      </c>
    </row>
    <row r="2327" spans="1:15" x14ac:dyDescent="0.25">
      <c r="A2327" s="2">
        <v>35982</v>
      </c>
      <c r="B2327">
        <v>2200</v>
      </c>
      <c r="C2327">
        <v>19.600000000000001</v>
      </c>
      <c r="D2327">
        <v>21.33</v>
      </c>
      <c r="E2327">
        <v>21.34</v>
      </c>
      <c r="F2327">
        <v>21.21</v>
      </c>
      <c r="M2327" s="15">
        <v>33900</v>
      </c>
      <c r="N2327" t="str">
        <f t="shared" si="108"/>
        <v>On</v>
      </c>
      <c r="O2327">
        <f t="shared" si="109"/>
        <v>1</v>
      </c>
    </row>
    <row r="2328" spans="1:15" x14ac:dyDescent="0.25">
      <c r="A2328" s="2">
        <v>35982</v>
      </c>
      <c r="B2328">
        <v>2300</v>
      </c>
      <c r="C2328">
        <v>18.850000000000001</v>
      </c>
      <c r="D2328">
        <v>18.850000000000001</v>
      </c>
      <c r="E2328">
        <v>18.850000000000001</v>
      </c>
      <c r="F2328">
        <v>18.850000000000001</v>
      </c>
      <c r="M2328" s="15">
        <v>31371</v>
      </c>
      <c r="N2328" t="str">
        <f t="shared" si="108"/>
        <v>On</v>
      </c>
      <c r="O2328">
        <f t="shared" si="109"/>
        <v>1</v>
      </c>
    </row>
    <row r="2329" spans="1:15" x14ac:dyDescent="0.25">
      <c r="A2329" s="2">
        <v>35982</v>
      </c>
      <c r="B2329">
        <v>2400</v>
      </c>
      <c r="C2329">
        <v>12.87</v>
      </c>
      <c r="D2329">
        <v>12.87</v>
      </c>
      <c r="E2329">
        <v>12.87</v>
      </c>
      <c r="F2329">
        <v>12.87</v>
      </c>
      <c r="M2329" s="15">
        <v>28378</v>
      </c>
      <c r="N2329" t="str">
        <f t="shared" si="108"/>
        <v>Off</v>
      </c>
      <c r="O2329">
        <f t="shared" si="109"/>
        <v>1</v>
      </c>
    </row>
    <row r="2330" spans="1:15" x14ac:dyDescent="0.25">
      <c r="A2330" s="2">
        <v>35983</v>
      </c>
      <c r="B2330">
        <v>100</v>
      </c>
      <c r="C2330">
        <v>11.3</v>
      </c>
      <c r="D2330">
        <v>11.3</v>
      </c>
      <c r="E2330">
        <v>11.3</v>
      </c>
      <c r="F2330">
        <v>11.3</v>
      </c>
      <c r="M2330" s="15">
        <v>25449</v>
      </c>
      <c r="N2330" t="str">
        <f t="shared" si="108"/>
        <v>Off</v>
      </c>
      <c r="O2330">
        <f t="shared" si="109"/>
        <v>2</v>
      </c>
    </row>
    <row r="2331" spans="1:15" x14ac:dyDescent="0.25">
      <c r="A2331" s="2">
        <v>35983</v>
      </c>
      <c r="B2331">
        <v>200</v>
      </c>
      <c r="C2331">
        <v>11.32</v>
      </c>
      <c r="D2331">
        <v>11.32</v>
      </c>
      <c r="E2331">
        <v>11.32</v>
      </c>
      <c r="F2331">
        <v>11.32</v>
      </c>
      <c r="M2331" s="15">
        <v>23873</v>
      </c>
      <c r="N2331" t="str">
        <f t="shared" si="108"/>
        <v>Off</v>
      </c>
      <c r="O2331">
        <f t="shared" si="109"/>
        <v>2</v>
      </c>
    </row>
    <row r="2332" spans="1:15" x14ac:dyDescent="0.25">
      <c r="A2332" s="2">
        <v>35983</v>
      </c>
      <c r="B2332">
        <v>300</v>
      </c>
      <c r="C2332">
        <v>10.9</v>
      </c>
      <c r="D2332">
        <v>10.9</v>
      </c>
      <c r="E2332">
        <v>10.9</v>
      </c>
      <c r="F2332">
        <v>10.9</v>
      </c>
      <c r="M2332" s="15">
        <v>22902</v>
      </c>
      <c r="N2332" t="str">
        <f t="shared" si="108"/>
        <v>Off</v>
      </c>
      <c r="O2332">
        <f t="shared" si="109"/>
        <v>2</v>
      </c>
    </row>
    <row r="2333" spans="1:15" x14ac:dyDescent="0.25">
      <c r="A2333" s="2">
        <v>35983</v>
      </c>
      <c r="B2333">
        <v>400</v>
      </c>
      <c r="C2333">
        <v>10.8</v>
      </c>
      <c r="D2333">
        <v>10.8</v>
      </c>
      <c r="E2333">
        <v>10.8</v>
      </c>
      <c r="F2333">
        <v>10.8</v>
      </c>
      <c r="M2333" s="15">
        <v>22483</v>
      </c>
      <c r="N2333" t="str">
        <f t="shared" si="108"/>
        <v>Off</v>
      </c>
      <c r="O2333">
        <f t="shared" si="109"/>
        <v>2</v>
      </c>
    </row>
    <row r="2334" spans="1:15" x14ac:dyDescent="0.25">
      <c r="A2334" s="2">
        <v>35983</v>
      </c>
      <c r="B2334">
        <v>500</v>
      </c>
      <c r="C2334">
        <v>10.85</v>
      </c>
      <c r="D2334">
        <v>10.85</v>
      </c>
      <c r="E2334">
        <v>10.85</v>
      </c>
      <c r="F2334">
        <v>10.85</v>
      </c>
      <c r="M2334" s="15">
        <v>22386</v>
      </c>
      <c r="N2334" t="str">
        <f t="shared" si="108"/>
        <v>Off</v>
      </c>
      <c r="O2334">
        <f t="shared" si="109"/>
        <v>2</v>
      </c>
    </row>
    <row r="2335" spans="1:15" x14ac:dyDescent="0.25">
      <c r="A2335" s="2">
        <v>35983</v>
      </c>
      <c r="B2335">
        <v>600</v>
      </c>
      <c r="C2335">
        <v>11.45</v>
      </c>
      <c r="D2335">
        <v>11.45</v>
      </c>
      <c r="E2335">
        <v>11.45</v>
      </c>
      <c r="F2335">
        <v>11.45</v>
      </c>
      <c r="M2335" s="15">
        <v>23705</v>
      </c>
      <c r="N2335" t="str">
        <f t="shared" si="108"/>
        <v>Off</v>
      </c>
      <c r="O2335">
        <f t="shared" si="109"/>
        <v>2</v>
      </c>
    </row>
    <row r="2336" spans="1:15" x14ac:dyDescent="0.25">
      <c r="A2336" s="2">
        <v>35983</v>
      </c>
      <c r="B2336">
        <v>700</v>
      </c>
      <c r="C2336">
        <v>12.07</v>
      </c>
      <c r="D2336">
        <v>12.07</v>
      </c>
      <c r="E2336">
        <v>12.07</v>
      </c>
      <c r="F2336">
        <v>12.07</v>
      </c>
      <c r="M2336" s="15">
        <v>25598</v>
      </c>
      <c r="N2336" t="str">
        <f t="shared" si="108"/>
        <v>Off</v>
      </c>
      <c r="O2336">
        <f t="shared" si="109"/>
        <v>2</v>
      </c>
    </row>
    <row r="2337" spans="1:15" x14ac:dyDescent="0.25">
      <c r="A2337" s="2">
        <v>35983</v>
      </c>
      <c r="B2337">
        <v>800</v>
      </c>
      <c r="C2337">
        <v>14.49</v>
      </c>
      <c r="D2337">
        <v>14.49</v>
      </c>
      <c r="E2337">
        <v>14.49</v>
      </c>
      <c r="F2337">
        <v>14.49</v>
      </c>
      <c r="M2337" s="15">
        <v>28795</v>
      </c>
      <c r="N2337" t="str">
        <f t="shared" si="108"/>
        <v>On</v>
      </c>
      <c r="O2337">
        <f t="shared" si="109"/>
        <v>2</v>
      </c>
    </row>
    <row r="2338" spans="1:15" x14ac:dyDescent="0.25">
      <c r="A2338" s="2">
        <v>35983</v>
      </c>
      <c r="B2338">
        <v>900</v>
      </c>
      <c r="C2338">
        <v>21.18</v>
      </c>
      <c r="D2338">
        <v>21.18</v>
      </c>
      <c r="E2338">
        <v>21.18</v>
      </c>
      <c r="F2338">
        <v>21.18</v>
      </c>
      <c r="M2338" s="15">
        <v>31346</v>
      </c>
      <c r="N2338" t="str">
        <f t="shared" si="108"/>
        <v>On</v>
      </c>
      <c r="O2338">
        <f t="shared" si="109"/>
        <v>2</v>
      </c>
    </row>
    <row r="2339" spans="1:15" x14ac:dyDescent="0.25">
      <c r="A2339" s="2">
        <v>35983</v>
      </c>
      <c r="B2339">
        <v>1000</v>
      </c>
      <c r="C2339">
        <v>21.94</v>
      </c>
      <c r="D2339">
        <v>21.94</v>
      </c>
      <c r="E2339">
        <v>21.94</v>
      </c>
      <c r="F2339">
        <v>21.94</v>
      </c>
      <c r="M2339" s="15">
        <v>33423</v>
      </c>
      <c r="N2339" t="str">
        <f t="shared" si="108"/>
        <v>On</v>
      </c>
      <c r="O2339">
        <f t="shared" si="109"/>
        <v>2</v>
      </c>
    </row>
    <row r="2340" spans="1:15" x14ac:dyDescent="0.25">
      <c r="A2340" s="2">
        <v>35983</v>
      </c>
      <c r="B2340">
        <v>1100</v>
      </c>
      <c r="C2340">
        <v>21.6</v>
      </c>
      <c r="D2340">
        <v>21.6</v>
      </c>
      <c r="E2340">
        <v>21.6</v>
      </c>
      <c r="F2340">
        <v>21.6</v>
      </c>
      <c r="M2340" s="15">
        <v>34793</v>
      </c>
      <c r="N2340" t="str">
        <f t="shared" si="108"/>
        <v>On</v>
      </c>
      <c r="O2340">
        <f t="shared" si="109"/>
        <v>2</v>
      </c>
    </row>
    <row r="2341" spans="1:15" x14ac:dyDescent="0.25">
      <c r="A2341" s="2">
        <v>35983</v>
      </c>
      <c r="B2341">
        <v>1200</v>
      </c>
      <c r="C2341">
        <v>22.35</v>
      </c>
      <c r="D2341">
        <v>22.35</v>
      </c>
      <c r="E2341">
        <v>22.35</v>
      </c>
      <c r="F2341">
        <v>22.35</v>
      </c>
      <c r="M2341" s="15">
        <v>35930</v>
      </c>
      <c r="N2341" t="str">
        <f t="shared" si="108"/>
        <v>On</v>
      </c>
      <c r="O2341">
        <f t="shared" si="109"/>
        <v>2</v>
      </c>
    </row>
    <row r="2342" spans="1:15" x14ac:dyDescent="0.25">
      <c r="A2342" s="2">
        <v>35983</v>
      </c>
      <c r="B2342">
        <v>1300</v>
      </c>
      <c r="C2342">
        <v>28.78</v>
      </c>
      <c r="D2342">
        <v>28.78</v>
      </c>
      <c r="E2342">
        <v>28.78</v>
      </c>
      <c r="F2342">
        <v>28.78</v>
      </c>
      <c r="M2342" s="15">
        <v>36614</v>
      </c>
      <c r="N2342" t="str">
        <f t="shared" si="108"/>
        <v>On</v>
      </c>
      <c r="O2342">
        <f t="shared" si="109"/>
        <v>2</v>
      </c>
    </row>
    <row r="2343" spans="1:15" x14ac:dyDescent="0.25">
      <c r="A2343" s="2">
        <v>35983</v>
      </c>
      <c r="B2343">
        <v>1400</v>
      </c>
      <c r="C2343">
        <v>34</v>
      </c>
      <c r="D2343">
        <v>34</v>
      </c>
      <c r="E2343">
        <v>34</v>
      </c>
      <c r="F2343">
        <v>34</v>
      </c>
      <c r="M2343" s="15">
        <v>37229</v>
      </c>
      <c r="N2343" t="str">
        <f t="shared" si="108"/>
        <v>On</v>
      </c>
      <c r="O2343">
        <f t="shared" si="109"/>
        <v>2</v>
      </c>
    </row>
    <row r="2344" spans="1:15" x14ac:dyDescent="0.25">
      <c r="A2344" s="2">
        <v>35983</v>
      </c>
      <c r="B2344">
        <v>1500</v>
      </c>
      <c r="C2344">
        <v>35.92</v>
      </c>
      <c r="D2344">
        <v>35.92</v>
      </c>
      <c r="E2344">
        <v>35.92</v>
      </c>
      <c r="F2344">
        <v>35.92</v>
      </c>
      <c r="M2344" s="15">
        <v>37688</v>
      </c>
      <c r="N2344" t="str">
        <f t="shared" si="108"/>
        <v>On</v>
      </c>
      <c r="O2344">
        <f t="shared" si="109"/>
        <v>2</v>
      </c>
    </row>
    <row r="2345" spans="1:15" x14ac:dyDescent="0.25">
      <c r="A2345" s="2">
        <v>35983</v>
      </c>
      <c r="B2345">
        <v>1600</v>
      </c>
      <c r="C2345">
        <v>37</v>
      </c>
      <c r="D2345">
        <v>37</v>
      </c>
      <c r="E2345">
        <v>37</v>
      </c>
      <c r="F2345">
        <v>37</v>
      </c>
      <c r="M2345" s="15">
        <v>37952</v>
      </c>
      <c r="N2345" t="str">
        <f t="shared" si="108"/>
        <v>On</v>
      </c>
      <c r="O2345">
        <f t="shared" si="109"/>
        <v>2</v>
      </c>
    </row>
    <row r="2346" spans="1:15" x14ac:dyDescent="0.25">
      <c r="A2346" s="2">
        <v>35983</v>
      </c>
      <c r="B2346">
        <v>1700</v>
      </c>
      <c r="C2346">
        <v>36.619999999999997</v>
      </c>
      <c r="D2346">
        <v>36.619999999999997</v>
      </c>
      <c r="E2346">
        <v>36.619999999999997</v>
      </c>
      <c r="F2346">
        <v>36.619999999999997</v>
      </c>
      <c r="M2346" s="15">
        <v>37878</v>
      </c>
      <c r="N2346" t="str">
        <f t="shared" si="108"/>
        <v>On</v>
      </c>
      <c r="O2346">
        <f t="shared" si="109"/>
        <v>2</v>
      </c>
    </row>
    <row r="2347" spans="1:15" x14ac:dyDescent="0.25">
      <c r="A2347" s="2">
        <v>35983</v>
      </c>
      <c r="B2347">
        <v>1800</v>
      </c>
      <c r="C2347">
        <v>30.32</v>
      </c>
      <c r="D2347">
        <v>30.32</v>
      </c>
      <c r="E2347">
        <v>30.32</v>
      </c>
      <c r="F2347">
        <v>30.32</v>
      </c>
      <c r="M2347" s="15">
        <v>37229</v>
      </c>
      <c r="N2347" t="str">
        <f t="shared" si="108"/>
        <v>On</v>
      </c>
      <c r="O2347">
        <f t="shared" si="109"/>
        <v>2</v>
      </c>
    </row>
    <row r="2348" spans="1:15" x14ac:dyDescent="0.25">
      <c r="A2348" s="2">
        <v>35983</v>
      </c>
      <c r="B2348">
        <v>1900</v>
      </c>
      <c r="C2348">
        <v>28.65</v>
      </c>
      <c r="D2348">
        <v>27.65</v>
      </c>
      <c r="E2348">
        <v>27.63</v>
      </c>
      <c r="F2348">
        <v>27.66</v>
      </c>
      <c r="M2348" s="15">
        <v>35927</v>
      </c>
      <c r="N2348" t="str">
        <f t="shared" si="108"/>
        <v>On</v>
      </c>
      <c r="O2348">
        <f t="shared" si="109"/>
        <v>2</v>
      </c>
    </row>
    <row r="2349" spans="1:15" x14ac:dyDescent="0.25">
      <c r="A2349" s="2">
        <v>35983</v>
      </c>
      <c r="B2349">
        <v>2000</v>
      </c>
      <c r="C2349">
        <v>25.92</v>
      </c>
      <c r="D2349">
        <v>22.22</v>
      </c>
      <c r="E2349">
        <v>22.15</v>
      </c>
      <c r="F2349">
        <v>22.26</v>
      </c>
      <c r="M2349" s="15">
        <v>34636</v>
      </c>
      <c r="N2349" t="str">
        <f t="shared" si="108"/>
        <v>On</v>
      </c>
      <c r="O2349">
        <f t="shared" si="109"/>
        <v>2</v>
      </c>
    </row>
    <row r="2350" spans="1:15" x14ac:dyDescent="0.25">
      <c r="A2350" s="2">
        <v>35983</v>
      </c>
      <c r="B2350">
        <v>2100</v>
      </c>
      <c r="C2350">
        <v>27.48</v>
      </c>
      <c r="D2350">
        <v>25.05</v>
      </c>
      <c r="E2350">
        <v>25.01</v>
      </c>
      <c r="F2350">
        <v>25.08</v>
      </c>
      <c r="M2350" s="15">
        <v>34254</v>
      </c>
      <c r="N2350" t="str">
        <f t="shared" si="108"/>
        <v>On</v>
      </c>
      <c r="O2350">
        <f t="shared" si="109"/>
        <v>2</v>
      </c>
    </row>
    <row r="2351" spans="1:15" x14ac:dyDescent="0.25">
      <c r="A2351" s="2">
        <v>35983</v>
      </c>
      <c r="B2351">
        <v>2200</v>
      </c>
      <c r="C2351">
        <v>26.32</v>
      </c>
      <c r="D2351">
        <v>26.32</v>
      </c>
      <c r="E2351">
        <v>26.32</v>
      </c>
      <c r="F2351">
        <v>26.32</v>
      </c>
      <c r="M2351" s="15">
        <v>34098</v>
      </c>
      <c r="N2351" t="str">
        <f t="shared" si="108"/>
        <v>On</v>
      </c>
      <c r="O2351">
        <f t="shared" si="109"/>
        <v>2</v>
      </c>
    </row>
    <row r="2352" spans="1:15" x14ac:dyDescent="0.25">
      <c r="A2352" s="2">
        <v>35983</v>
      </c>
      <c r="B2352">
        <v>2300</v>
      </c>
      <c r="C2352">
        <v>21.64</v>
      </c>
      <c r="D2352">
        <v>21.64</v>
      </c>
      <c r="E2352">
        <v>21.64</v>
      </c>
      <c r="F2352">
        <v>21.64</v>
      </c>
      <c r="M2352" s="15">
        <v>31618</v>
      </c>
      <c r="N2352" t="str">
        <f t="shared" si="108"/>
        <v>On</v>
      </c>
      <c r="O2352">
        <f t="shared" si="109"/>
        <v>2</v>
      </c>
    </row>
    <row r="2353" spans="1:15" x14ac:dyDescent="0.25">
      <c r="A2353" s="2">
        <v>35983</v>
      </c>
      <c r="B2353">
        <v>2400</v>
      </c>
      <c r="C2353">
        <v>15.99</v>
      </c>
      <c r="D2353">
        <v>15.99</v>
      </c>
      <c r="E2353">
        <v>15.99</v>
      </c>
      <c r="F2353">
        <v>15.99</v>
      </c>
      <c r="M2353" s="15">
        <v>28656</v>
      </c>
      <c r="N2353" t="str">
        <f t="shared" si="108"/>
        <v>Off</v>
      </c>
      <c r="O2353">
        <f t="shared" si="109"/>
        <v>2</v>
      </c>
    </row>
    <row r="2354" spans="1:15" x14ac:dyDescent="0.25">
      <c r="A2354" s="2">
        <v>35984</v>
      </c>
      <c r="B2354">
        <v>100</v>
      </c>
      <c r="C2354">
        <v>14.27</v>
      </c>
      <c r="D2354">
        <v>14.27</v>
      </c>
      <c r="E2354">
        <v>14.27</v>
      </c>
      <c r="F2354">
        <v>14.27</v>
      </c>
      <c r="M2354" s="15">
        <v>26071</v>
      </c>
      <c r="N2354" t="str">
        <f t="shared" si="108"/>
        <v>Off</v>
      </c>
      <c r="O2354">
        <f t="shared" si="109"/>
        <v>3</v>
      </c>
    </row>
    <row r="2355" spans="1:15" x14ac:dyDescent="0.25">
      <c r="A2355" s="2">
        <v>35984</v>
      </c>
      <c r="B2355">
        <v>200</v>
      </c>
      <c r="C2355">
        <v>12.49</v>
      </c>
      <c r="D2355">
        <v>12.49</v>
      </c>
      <c r="E2355">
        <v>12.49</v>
      </c>
      <c r="F2355">
        <v>12.49</v>
      </c>
      <c r="M2355" s="15">
        <v>24458</v>
      </c>
      <c r="N2355" t="str">
        <f t="shared" si="108"/>
        <v>Off</v>
      </c>
      <c r="O2355">
        <f t="shared" si="109"/>
        <v>3</v>
      </c>
    </row>
    <row r="2356" spans="1:15" x14ac:dyDescent="0.25">
      <c r="A2356" s="2">
        <v>35984</v>
      </c>
      <c r="B2356">
        <v>300</v>
      </c>
      <c r="C2356">
        <v>12.3</v>
      </c>
      <c r="D2356">
        <v>12.3</v>
      </c>
      <c r="E2356">
        <v>12.3</v>
      </c>
      <c r="F2356">
        <v>12.3</v>
      </c>
      <c r="M2356" s="15">
        <v>23550</v>
      </c>
      <c r="N2356" t="str">
        <f t="shared" si="108"/>
        <v>Off</v>
      </c>
      <c r="O2356">
        <f t="shared" si="109"/>
        <v>3</v>
      </c>
    </row>
    <row r="2357" spans="1:15" x14ac:dyDescent="0.25">
      <c r="A2357" s="2">
        <v>35984</v>
      </c>
      <c r="B2357">
        <v>400</v>
      </c>
      <c r="C2357">
        <v>12.1</v>
      </c>
      <c r="D2357">
        <v>12.1</v>
      </c>
      <c r="E2357">
        <v>12.1</v>
      </c>
      <c r="F2357">
        <v>12.1</v>
      </c>
      <c r="M2357" s="15">
        <v>23144</v>
      </c>
      <c r="N2357" t="str">
        <f t="shared" si="108"/>
        <v>Off</v>
      </c>
      <c r="O2357">
        <f t="shared" si="109"/>
        <v>3</v>
      </c>
    </row>
    <row r="2358" spans="1:15" x14ac:dyDescent="0.25">
      <c r="A2358" s="2">
        <v>35984</v>
      </c>
      <c r="B2358">
        <v>500</v>
      </c>
      <c r="C2358">
        <v>12.62</v>
      </c>
      <c r="D2358">
        <v>12.62</v>
      </c>
      <c r="E2358">
        <v>12.62</v>
      </c>
      <c r="F2358">
        <v>12.62</v>
      </c>
      <c r="M2358" s="15">
        <v>23219</v>
      </c>
      <c r="N2358" t="str">
        <f t="shared" si="108"/>
        <v>Off</v>
      </c>
      <c r="O2358">
        <f t="shared" si="109"/>
        <v>3</v>
      </c>
    </row>
    <row r="2359" spans="1:15" x14ac:dyDescent="0.25">
      <c r="A2359" s="2">
        <v>35984</v>
      </c>
      <c r="B2359">
        <v>600</v>
      </c>
      <c r="C2359">
        <v>14.02</v>
      </c>
      <c r="D2359">
        <v>14.02</v>
      </c>
      <c r="E2359">
        <v>14.02</v>
      </c>
      <c r="F2359">
        <v>14.02</v>
      </c>
      <c r="M2359" s="15">
        <v>24516</v>
      </c>
      <c r="N2359" t="str">
        <f t="shared" si="108"/>
        <v>Off</v>
      </c>
      <c r="O2359">
        <f t="shared" si="109"/>
        <v>3</v>
      </c>
    </row>
    <row r="2360" spans="1:15" x14ac:dyDescent="0.25">
      <c r="A2360" s="2">
        <v>35984</v>
      </c>
      <c r="B2360">
        <v>700</v>
      </c>
      <c r="C2360">
        <v>17.239999999999998</v>
      </c>
      <c r="D2360">
        <v>17.239999999999998</v>
      </c>
      <c r="E2360">
        <v>17.239999999999998</v>
      </c>
      <c r="F2360">
        <v>17.239999999999998</v>
      </c>
      <c r="M2360" s="15">
        <v>26905</v>
      </c>
      <c r="N2360" t="str">
        <f t="shared" si="108"/>
        <v>Off</v>
      </c>
      <c r="O2360">
        <f t="shared" si="109"/>
        <v>3</v>
      </c>
    </row>
    <row r="2361" spans="1:15" x14ac:dyDescent="0.25">
      <c r="A2361" s="2">
        <v>35984</v>
      </c>
      <c r="B2361">
        <v>800</v>
      </c>
      <c r="C2361">
        <v>42.25</v>
      </c>
      <c r="D2361">
        <v>42.25</v>
      </c>
      <c r="E2361">
        <v>42.25</v>
      </c>
      <c r="F2361">
        <v>42.25</v>
      </c>
      <c r="M2361" s="15">
        <v>29174</v>
      </c>
      <c r="N2361" t="str">
        <f t="shared" si="108"/>
        <v>On</v>
      </c>
      <c r="O2361">
        <f t="shared" si="109"/>
        <v>3</v>
      </c>
    </row>
    <row r="2362" spans="1:15" x14ac:dyDescent="0.25">
      <c r="A2362" s="2">
        <v>35984</v>
      </c>
      <c r="B2362">
        <v>900</v>
      </c>
      <c r="C2362">
        <v>24.12</v>
      </c>
      <c r="D2362">
        <v>24.12</v>
      </c>
      <c r="E2362">
        <v>24.12</v>
      </c>
      <c r="F2362">
        <v>24.12</v>
      </c>
      <c r="M2362" s="15">
        <v>31344</v>
      </c>
      <c r="N2362" t="str">
        <f t="shared" si="108"/>
        <v>On</v>
      </c>
      <c r="O2362">
        <f t="shared" si="109"/>
        <v>3</v>
      </c>
    </row>
    <row r="2363" spans="1:15" x14ac:dyDescent="0.25">
      <c r="A2363" s="2">
        <v>35984</v>
      </c>
      <c r="B2363">
        <v>1000</v>
      </c>
      <c r="C2363">
        <v>20.89</v>
      </c>
      <c r="D2363">
        <v>20.89</v>
      </c>
      <c r="E2363">
        <v>20.89</v>
      </c>
      <c r="F2363">
        <v>20.89</v>
      </c>
      <c r="M2363" s="15">
        <v>32168</v>
      </c>
      <c r="N2363" t="str">
        <f t="shared" si="108"/>
        <v>On</v>
      </c>
      <c r="O2363">
        <f t="shared" si="109"/>
        <v>3</v>
      </c>
    </row>
    <row r="2364" spans="1:15" x14ac:dyDescent="0.25">
      <c r="A2364" s="2">
        <v>35984</v>
      </c>
      <c r="B2364">
        <v>1100</v>
      </c>
      <c r="C2364">
        <v>22.84</v>
      </c>
      <c r="D2364">
        <v>22.84</v>
      </c>
      <c r="E2364">
        <v>22.84</v>
      </c>
      <c r="F2364">
        <v>22.84</v>
      </c>
      <c r="M2364" s="15">
        <v>32840</v>
      </c>
      <c r="N2364" t="str">
        <f t="shared" si="108"/>
        <v>On</v>
      </c>
      <c r="O2364">
        <f t="shared" si="109"/>
        <v>3</v>
      </c>
    </row>
    <row r="2365" spans="1:15" x14ac:dyDescent="0.25">
      <c r="A2365" s="2">
        <v>35984</v>
      </c>
      <c r="B2365">
        <v>1200</v>
      </c>
      <c r="C2365">
        <v>21.61</v>
      </c>
      <c r="D2365">
        <v>21.61</v>
      </c>
      <c r="E2365">
        <v>21.61</v>
      </c>
      <c r="F2365">
        <v>21.61</v>
      </c>
      <c r="M2365" s="15">
        <v>33015</v>
      </c>
      <c r="N2365" t="str">
        <f t="shared" si="108"/>
        <v>On</v>
      </c>
      <c r="O2365">
        <f t="shared" si="109"/>
        <v>3</v>
      </c>
    </row>
    <row r="2366" spans="1:15" x14ac:dyDescent="0.25">
      <c r="A2366" s="2">
        <v>35984</v>
      </c>
      <c r="B2366">
        <v>1300</v>
      </c>
      <c r="C2366">
        <v>19.59</v>
      </c>
      <c r="D2366">
        <v>19.59</v>
      </c>
      <c r="E2366">
        <v>19.59</v>
      </c>
      <c r="F2366">
        <v>19.59</v>
      </c>
      <c r="M2366" s="15">
        <v>32783</v>
      </c>
      <c r="N2366" t="str">
        <f t="shared" si="108"/>
        <v>On</v>
      </c>
      <c r="O2366">
        <f t="shared" si="109"/>
        <v>3</v>
      </c>
    </row>
    <row r="2367" spans="1:15" x14ac:dyDescent="0.25">
      <c r="A2367" s="2">
        <v>35984</v>
      </c>
      <c r="B2367">
        <v>1400</v>
      </c>
      <c r="C2367">
        <v>20.420000000000002</v>
      </c>
      <c r="D2367">
        <v>20.420000000000002</v>
      </c>
      <c r="E2367">
        <v>20.420000000000002</v>
      </c>
      <c r="F2367">
        <v>20.420000000000002</v>
      </c>
      <c r="M2367" s="15">
        <v>32762</v>
      </c>
      <c r="N2367" t="str">
        <f t="shared" si="108"/>
        <v>On</v>
      </c>
      <c r="O2367">
        <f t="shared" si="109"/>
        <v>3</v>
      </c>
    </row>
    <row r="2368" spans="1:15" x14ac:dyDescent="0.25">
      <c r="A2368" s="2">
        <v>35984</v>
      </c>
      <c r="B2368">
        <v>1500</v>
      </c>
      <c r="C2368">
        <v>18.84</v>
      </c>
      <c r="D2368">
        <v>18.84</v>
      </c>
      <c r="E2368">
        <v>18.84</v>
      </c>
      <c r="F2368">
        <v>18.84</v>
      </c>
      <c r="M2368" s="15">
        <v>32522</v>
      </c>
      <c r="N2368" t="str">
        <f t="shared" si="108"/>
        <v>On</v>
      </c>
      <c r="O2368">
        <f t="shared" si="109"/>
        <v>3</v>
      </c>
    </row>
    <row r="2369" spans="1:15" x14ac:dyDescent="0.25">
      <c r="A2369" s="2">
        <v>35984</v>
      </c>
      <c r="B2369">
        <v>1600</v>
      </c>
      <c r="C2369">
        <v>16.190000000000001</v>
      </c>
      <c r="D2369">
        <v>16.97</v>
      </c>
      <c r="E2369">
        <v>16.98</v>
      </c>
      <c r="F2369">
        <v>16.920000000000002</v>
      </c>
      <c r="M2369" s="15">
        <v>32265</v>
      </c>
      <c r="N2369" t="str">
        <f t="shared" si="108"/>
        <v>On</v>
      </c>
      <c r="O2369">
        <f t="shared" si="109"/>
        <v>3</v>
      </c>
    </row>
    <row r="2370" spans="1:15" x14ac:dyDescent="0.25">
      <c r="A2370" s="2">
        <v>35984</v>
      </c>
      <c r="B2370">
        <v>1700</v>
      </c>
      <c r="C2370">
        <v>15.08</v>
      </c>
      <c r="D2370">
        <v>16.149999999999999</v>
      </c>
      <c r="E2370">
        <v>16.16</v>
      </c>
      <c r="F2370">
        <v>16.079999999999998</v>
      </c>
      <c r="M2370" s="15">
        <v>32070</v>
      </c>
      <c r="N2370" t="str">
        <f t="shared" si="108"/>
        <v>On</v>
      </c>
      <c r="O2370">
        <f t="shared" si="109"/>
        <v>3</v>
      </c>
    </row>
    <row r="2371" spans="1:15" x14ac:dyDescent="0.25">
      <c r="A2371" s="2">
        <v>35984</v>
      </c>
      <c r="B2371">
        <v>1800</v>
      </c>
      <c r="C2371">
        <v>15.67</v>
      </c>
      <c r="D2371">
        <v>18.41</v>
      </c>
      <c r="E2371">
        <v>18.420000000000002</v>
      </c>
      <c r="F2371">
        <v>18.21</v>
      </c>
      <c r="M2371" s="15">
        <v>31941</v>
      </c>
      <c r="N2371" t="str">
        <f t="shared" ref="N2371:N2434" si="110">+IF(B2371&gt;700,IF(B2371&lt;2400,"On","Off"),"Off")</f>
        <v>On</v>
      </c>
      <c r="O2371">
        <f t="shared" ref="O2371:O2434" si="111">+WEEKDAY(A2371,2)</f>
        <v>3</v>
      </c>
    </row>
    <row r="2372" spans="1:15" x14ac:dyDescent="0.25">
      <c r="A2372" s="2">
        <v>35984</v>
      </c>
      <c r="B2372">
        <v>1900</v>
      </c>
      <c r="C2372">
        <v>14.51</v>
      </c>
      <c r="D2372">
        <v>18.16</v>
      </c>
      <c r="E2372">
        <v>18.18</v>
      </c>
      <c r="F2372">
        <v>17.899999999999999</v>
      </c>
      <c r="M2372" s="15">
        <v>31250</v>
      </c>
      <c r="N2372" t="str">
        <f t="shared" si="110"/>
        <v>On</v>
      </c>
      <c r="O2372">
        <f t="shared" si="111"/>
        <v>3</v>
      </c>
    </row>
    <row r="2373" spans="1:15" x14ac:dyDescent="0.25">
      <c r="A2373" s="2">
        <v>35984</v>
      </c>
      <c r="B2373">
        <v>2000</v>
      </c>
      <c r="C2373">
        <v>14.71</v>
      </c>
      <c r="D2373">
        <v>19.28</v>
      </c>
      <c r="E2373">
        <v>19.309999999999999</v>
      </c>
      <c r="F2373">
        <v>18.96</v>
      </c>
      <c r="M2373" s="15">
        <v>30605</v>
      </c>
      <c r="N2373" t="str">
        <f t="shared" si="110"/>
        <v>On</v>
      </c>
      <c r="O2373">
        <f t="shared" si="111"/>
        <v>3</v>
      </c>
    </row>
    <row r="2374" spans="1:15" x14ac:dyDescent="0.25">
      <c r="A2374" s="2">
        <v>35984</v>
      </c>
      <c r="B2374">
        <v>2100</v>
      </c>
      <c r="C2374">
        <v>15.86</v>
      </c>
      <c r="D2374">
        <v>26.86</v>
      </c>
      <c r="E2374">
        <v>26.92</v>
      </c>
      <c r="F2374">
        <v>26.06</v>
      </c>
      <c r="M2374" s="15">
        <v>30502</v>
      </c>
      <c r="N2374" t="str">
        <f t="shared" si="110"/>
        <v>On</v>
      </c>
      <c r="O2374">
        <f t="shared" si="111"/>
        <v>3</v>
      </c>
    </row>
    <row r="2375" spans="1:15" x14ac:dyDescent="0.25">
      <c r="A2375" s="2">
        <v>35984</v>
      </c>
      <c r="B2375">
        <v>2200</v>
      </c>
      <c r="C2375">
        <v>15.62</v>
      </c>
      <c r="D2375">
        <v>21.29</v>
      </c>
      <c r="E2375">
        <v>21.33</v>
      </c>
      <c r="F2375">
        <v>20.84</v>
      </c>
      <c r="M2375" s="15">
        <v>30290</v>
      </c>
      <c r="N2375" t="str">
        <f t="shared" si="110"/>
        <v>On</v>
      </c>
      <c r="O2375">
        <f t="shared" si="111"/>
        <v>3</v>
      </c>
    </row>
    <row r="2376" spans="1:15" x14ac:dyDescent="0.25">
      <c r="A2376" s="2">
        <v>35984</v>
      </c>
      <c r="B2376">
        <v>2300</v>
      </c>
      <c r="C2376">
        <v>15.22</v>
      </c>
      <c r="D2376">
        <v>16.03</v>
      </c>
      <c r="E2376">
        <v>16.04</v>
      </c>
      <c r="F2376">
        <v>15.97</v>
      </c>
      <c r="M2376" s="15">
        <v>28066</v>
      </c>
      <c r="N2376" t="str">
        <f t="shared" si="110"/>
        <v>On</v>
      </c>
      <c r="O2376">
        <f t="shared" si="111"/>
        <v>3</v>
      </c>
    </row>
    <row r="2377" spans="1:15" x14ac:dyDescent="0.25">
      <c r="A2377" s="2">
        <v>35984</v>
      </c>
      <c r="B2377">
        <v>2400</v>
      </c>
      <c r="C2377">
        <v>11.75</v>
      </c>
      <c r="D2377">
        <v>11.75</v>
      </c>
      <c r="E2377">
        <v>11.75</v>
      </c>
      <c r="F2377">
        <v>11.75</v>
      </c>
      <c r="M2377" s="15">
        <v>25880</v>
      </c>
      <c r="N2377" t="str">
        <f t="shared" si="110"/>
        <v>Off</v>
      </c>
      <c r="O2377">
        <f t="shared" si="111"/>
        <v>3</v>
      </c>
    </row>
    <row r="2378" spans="1:15" x14ac:dyDescent="0.25">
      <c r="A2378" s="2">
        <v>35985</v>
      </c>
      <c r="B2378">
        <v>100</v>
      </c>
      <c r="C2378">
        <v>11.25</v>
      </c>
      <c r="D2378">
        <v>11.25</v>
      </c>
      <c r="E2378">
        <v>11.25</v>
      </c>
      <c r="F2378">
        <v>11.25</v>
      </c>
      <c r="M2378" s="15">
        <v>23341</v>
      </c>
      <c r="N2378" t="str">
        <f t="shared" si="110"/>
        <v>Off</v>
      </c>
      <c r="O2378">
        <f t="shared" si="111"/>
        <v>4</v>
      </c>
    </row>
    <row r="2379" spans="1:15" x14ac:dyDescent="0.25">
      <c r="A2379" s="2">
        <v>35985</v>
      </c>
      <c r="B2379">
        <v>200</v>
      </c>
      <c r="C2379">
        <v>10.99</v>
      </c>
      <c r="D2379">
        <v>10.99</v>
      </c>
      <c r="E2379">
        <v>10.99</v>
      </c>
      <c r="F2379">
        <v>10.99</v>
      </c>
      <c r="M2379" s="15">
        <v>22137</v>
      </c>
      <c r="N2379" t="str">
        <f t="shared" si="110"/>
        <v>Off</v>
      </c>
      <c r="O2379">
        <f t="shared" si="111"/>
        <v>4</v>
      </c>
    </row>
    <row r="2380" spans="1:15" x14ac:dyDescent="0.25">
      <c r="A2380" s="2">
        <v>35985</v>
      </c>
      <c r="B2380">
        <v>300</v>
      </c>
      <c r="C2380">
        <v>10.130000000000001</v>
      </c>
      <c r="D2380">
        <v>10.130000000000001</v>
      </c>
      <c r="E2380">
        <v>10.130000000000001</v>
      </c>
      <c r="F2380">
        <v>10.130000000000001</v>
      </c>
      <c r="M2380" s="15">
        <v>21541</v>
      </c>
      <c r="N2380" t="str">
        <f t="shared" si="110"/>
        <v>Off</v>
      </c>
      <c r="O2380">
        <f t="shared" si="111"/>
        <v>4</v>
      </c>
    </row>
    <row r="2381" spans="1:15" x14ac:dyDescent="0.25">
      <c r="A2381" s="2">
        <v>35985</v>
      </c>
      <c r="B2381">
        <v>400</v>
      </c>
      <c r="C2381">
        <v>8</v>
      </c>
      <c r="D2381">
        <v>8</v>
      </c>
      <c r="E2381">
        <v>8</v>
      </c>
      <c r="F2381">
        <v>8</v>
      </c>
      <c r="M2381" s="15">
        <v>21141</v>
      </c>
      <c r="N2381" t="str">
        <f t="shared" si="110"/>
        <v>Off</v>
      </c>
      <c r="O2381">
        <f t="shared" si="111"/>
        <v>4</v>
      </c>
    </row>
    <row r="2382" spans="1:15" x14ac:dyDescent="0.25">
      <c r="A2382" s="2">
        <v>35985</v>
      </c>
      <c r="B2382">
        <v>500</v>
      </c>
      <c r="C2382">
        <v>9.4</v>
      </c>
      <c r="D2382">
        <v>9.4</v>
      </c>
      <c r="E2382">
        <v>9.4</v>
      </c>
      <c r="F2382">
        <v>9.4</v>
      </c>
      <c r="M2382" s="15">
        <v>21280</v>
      </c>
      <c r="N2382" t="str">
        <f t="shared" si="110"/>
        <v>Off</v>
      </c>
      <c r="O2382">
        <f t="shared" si="111"/>
        <v>4</v>
      </c>
    </row>
    <row r="2383" spans="1:15" x14ac:dyDescent="0.25">
      <c r="A2383" s="2">
        <v>35985</v>
      </c>
      <c r="B2383">
        <v>600</v>
      </c>
      <c r="C2383">
        <v>11.23</v>
      </c>
      <c r="D2383">
        <v>11.23</v>
      </c>
      <c r="E2383">
        <v>11.23</v>
      </c>
      <c r="F2383">
        <v>11.23</v>
      </c>
      <c r="M2383" s="15">
        <v>22609</v>
      </c>
      <c r="N2383" t="str">
        <f t="shared" si="110"/>
        <v>Off</v>
      </c>
      <c r="O2383">
        <f t="shared" si="111"/>
        <v>4</v>
      </c>
    </row>
    <row r="2384" spans="1:15" x14ac:dyDescent="0.25">
      <c r="A2384" s="2">
        <v>35985</v>
      </c>
      <c r="B2384">
        <v>700</v>
      </c>
      <c r="C2384">
        <v>11.19</v>
      </c>
      <c r="D2384">
        <v>11.19</v>
      </c>
      <c r="E2384">
        <v>11.19</v>
      </c>
      <c r="F2384">
        <v>11.19</v>
      </c>
      <c r="M2384" s="15">
        <v>25051</v>
      </c>
      <c r="N2384" t="str">
        <f t="shared" si="110"/>
        <v>Off</v>
      </c>
      <c r="O2384">
        <f t="shared" si="111"/>
        <v>4</v>
      </c>
    </row>
    <row r="2385" spans="1:15" x14ac:dyDescent="0.25">
      <c r="A2385" s="2">
        <v>35985</v>
      </c>
      <c r="B2385">
        <v>800</v>
      </c>
      <c r="C2385">
        <v>12.32</v>
      </c>
      <c r="D2385">
        <v>12.32</v>
      </c>
      <c r="E2385">
        <v>12.32</v>
      </c>
      <c r="F2385">
        <v>12.32</v>
      </c>
      <c r="M2385" s="15">
        <v>27696</v>
      </c>
      <c r="N2385" t="str">
        <f t="shared" si="110"/>
        <v>On</v>
      </c>
      <c r="O2385">
        <f t="shared" si="111"/>
        <v>4</v>
      </c>
    </row>
    <row r="2386" spans="1:15" x14ac:dyDescent="0.25">
      <c r="A2386" s="2">
        <v>35985</v>
      </c>
      <c r="B2386">
        <v>900</v>
      </c>
      <c r="C2386">
        <v>13.52</v>
      </c>
      <c r="D2386">
        <v>13.52</v>
      </c>
      <c r="E2386">
        <v>13.52</v>
      </c>
      <c r="F2386">
        <v>13.52</v>
      </c>
      <c r="M2386" s="15">
        <v>30069</v>
      </c>
      <c r="N2386" t="str">
        <f t="shared" si="110"/>
        <v>On</v>
      </c>
      <c r="O2386">
        <f t="shared" si="111"/>
        <v>4</v>
      </c>
    </row>
    <row r="2387" spans="1:15" x14ac:dyDescent="0.25">
      <c r="A2387" s="2">
        <v>35985</v>
      </c>
      <c r="B2387">
        <v>1000</v>
      </c>
      <c r="C2387">
        <v>15.73</v>
      </c>
      <c r="D2387">
        <v>15.73</v>
      </c>
      <c r="E2387">
        <v>15.73</v>
      </c>
      <c r="F2387">
        <v>15.73</v>
      </c>
      <c r="M2387" s="15">
        <v>31435</v>
      </c>
      <c r="N2387" t="str">
        <f t="shared" si="110"/>
        <v>On</v>
      </c>
      <c r="O2387">
        <f t="shared" si="111"/>
        <v>4</v>
      </c>
    </row>
    <row r="2388" spans="1:15" x14ac:dyDescent="0.25">
      <c r="A2388" s="2">
        <v>35985</v>
      </c>
      <c r="B2388">
        <v>1100</v>
      </c>
      <c r="C2388">
        <v>21.96</v>
      </c>
      <c r="D2388">
        <v>21.96</v>
      </c>
      <c r="E2388">
        <v>21.96</v>
      </c>
      <c r="F2388">
        <v>21.96</v>
      </c>
      <c r="M2388" s="15">
        <v>32768</v>
      </c>
      <c r="N2388" t="str">
        <f t="shared" si="110"/>
        <v>On</v>
      </c>
      <c r="O2388">
        <f t="shared" si="111"/>
        <v>4</v>
      </c>
    </row>
    <row r="2389" spans="1:15" x14ac:dyDescent="0.25">
      <c r="A2389" s="2">
        <v>35985</v>
      </c>
      <c r="B2389">
        <v>1200</v>
      </c>
      <c r="C2389">
        <v>20.37</v>
      </c>
      <c r="D2389">
        <v>20.37</v>
      </c>
      <c r="E2389">
        <v>20.37</v>
      </c>
      <c r="F2389">
        <v>20.37</v>
      </c>
      <c r="M2389" s="15">
        <v>33691</v>
      </c>
      <c r="N2389" t="str">
        <f t="shared" si="110"/>
        <v>On</v>
      </c>
      <c r="O2389">
        <f t="shared" si="111"/>
        <v>4</v>
      </c>
    </row>
    <row r="2390" spans="1:15" x14ac:dyDescent="0.25">
      <c r="A2390" s="2">
        <v>35985</v>
      </c>
      <c r="B2390">
        <v>1300</v>
      </c>
      <c r="C2390">
        <v>19.68</v>
      </c>
      <c r="D2390">
        <v>19.68</v>
      </c>
      <c r="E2390">
        <v>19.68</v>
      </c>
      <c r="F2390">
        <v>19.68</v>
      </c>
      <c r="M2390" s="15">
        <v>34302</v>
      </c>
      <c r="N2390" t="str">
        <f t="shared" si="110"/>
        <v>On</v>
      </c>
      <c r="O2390">
        <f t="shared" si="111"/>
        <v>4</v>
      </c>
    </row>
    <row r="2391" spans="1:15" x14ac:dyDescent="0.25">
      <c r="A2391" s="2">
        <v>35985</v>
      </c>
      <c r="B2391">
        <v>1400</v>
      </c>
      <c r="C2391">
        <v>25.92</v>
      </c>
      <c r="D2391">
        <v>25.92</v>
      </c>
      <c r="E2391">
        <v>25.92</v>
      </c>
      <c r="F2391">
        <v>25.92</v>
      </c>
      <c r="M2391" s="15">
        <v>35183</v>
      </c>
      <c r="N2391" t="str">
        <f t="shared" si="110"/>
        <v>On</v>
      </c>
      <c r="O2391">
        <f t="shared" si="111"/>
        <v>4</v>
      </c>
    </row>
    <row r="2392" spans="1:15" x14ac:dyDescent="0.25">
      <c r="A2392" s="2">
        <v>35985</v>
      </c>
      <c r="B2392">
        <v>1500</v>
      </c>
      <c r="C2392">
        <v>29.02</v>
      </c>
      <c r="D2392">
        <v>29.02</v>
      </c>
      <c r="E2392">
        <v>29.02</v>
      </c>
      <c r="F2392">
        <v>29.02</v>
      </c>
      <c r="M2392" s="15">
        <v>36020</v>
      </c>
      <c r="N2392" t="str">
        <f t="shared" si="110"/>
        <v>On</v>
      </c>
      <c r="O2392">
        <f t="shared" si="111"/>
        <v>4</v>
      </c>
    </row>
    <row r="2393" spans="1:15" x14ac:dyDescent="0.25">
      <c r="A2393" s="2">
        <v>35985</v>
      </c>
      <c r="B2393">
        <v>1600</v>
      </c>
      <c r="C2393">
        <v>27.33</v>
      </c>
      <c r="D2393">
        <v>27.33</v>
      </c>
      <c r="E2393">
        <v>27.33</v>
      </c>
      <c r="F2393">
        <v>27.33</v>
      </c>
      <c r="M2393" s="15">
        <v>36555</v>
      </c>
      <c r="N2393" t="str">
        <f t="shared" si="110"/>
        <v>On</v>
      </c>
      <c r="O2393">
        <f t="shared" si="111"/>
        <v>4</v>
      </c>
    </row>
    <row r="2394" spans="1:15" x14ac:dyDescent="0.25">
      <c r="A2394" s="2">
        <v>35985</v>
      </c>
      <c r="B2394">
        <v>1700</v>
      </c>
      <c r="C2394">
        <v>34.65</v>
      </c>
      <c r="D2394">
        <v>34.65</v>
      </c>
      <c r="E2394">
        <v>34.65</v>
      </c>
      <c r="F2394">
        <v>34.65</v>
      </c>
      <c r="M2394" s="15">
        <v>37044</v>
      </c>
      <c r="N2394" t="str">
        <f t="shared" si="110"/>
        <v>On</v>
      </c>
      <c r="O2394">
        <f t="shared" si="111"/>
        <v>4</v>
      </c>
    </row>
    <row r="2395" spans="1:15" x14ac:dyDescent="0.25">
      <c r="A2395" s="2">
        <v>35985</v>
      </c>
      <c r="B2395">
        <v>1800</v>
      </c>
      <c r="C2395">
        <v>48.03</v>
      </c>
      <c r="D2395">
        <v>48.03</v>
      </c>
      <c r="E2395">
        <v>48.03</v>
      </c>
      <c r="F2395">
        <v>48.03</v>
      </c>
      <c r="M2395" s="15">
        <v>37358</v>
      </c>
      <c r="N2395" t="str">
        <f t="shared" si="110"/>
        <v>On</v>
      </c>
      <c r="O2395">
        <f t="shared" si="111"/>
        <v>4</v>
      </c>
    </row>
    <row r="2396" spans="1:15" x14ac:dyDescent="0.25">
      <c r="A2396" s="2">
        <v>35985</v>
      </c>
      <c r="B2396">
        <v>1900</v>
      </c>
      <c r="C2396">
        <v>30.29</v>
      </c>
      <c r="D2396">
        <v>30.29</v>
      </c>
      <c r="E2396">
        <v>30.29</v>
      </c>
      <c r="F2396">
        <v>30.29</v>
      </c>
      <c r="M2396" s="15">
        <v>36714</v>
      </c>
      <c r="N2396" t="str">
        <f t="shared" si="110"/>
        <v>On</v>
      </c>
      <c r="O2396">
        <f t="shared" si="111"/>
        <v>4</v>
      </c>
    </row>
    <row r="2397" spans="1:15" x14ac:dyDescent="0.25">
      <c r="A2397" s="2">
        <v>35985</v>
      </c>
      <c r="B2397">
        <v>2000</v>
      </c>
      <c r="C2397">
        <v>22.43</v>
      </c>
      <c r="D2397">
        <v>22.43</v>
      </c>
      <c r="E2397">
        <v>22.43</v>
      </c>
      <c r="F2397">
        <v>22.43</v>
      </c>
      <c r="M2397" s="15">
        <v>35481</v>
      </c>
      <c r="N2397" t="str">
        <f t="shared" si="110"/>
        <v>On</v>
      </c>
      <c r="O2397">
        <f t="shared" si="111"/>
        <v>4</v>
      </c>
    </row>
    <row r="2398" spans="1:15" x14ac:dyDescent="0.25">
      <c r="A2398" s="2">
        <v>35985</v>
      </c>
      <c r="B2398">
        <v>2100</v>
      </c>
      <c r="C2398">
        <v>26.72</v>
      </c>
      <c r="D2398">
        <v>26.72</v>
      </c>
      <c r="E2398">
        <v>26.72</v>
      </c>
      <c r="F2398">
        <v>26.72</v>
      </c>
      <c r="M2398" s="15">
        <v>34945</v>
      </c>
      <c r="N2398" t="str">
        <f t="shared" si="110"/>
        <v>On</v>
      </c>
      <c r="O2398">
        <f t="shared" si="111"/>
        <v>4</v>
      </c>
    </row>
    <row r="2399" spans="1:15" x14ac:dyDescent="0.25">
      <c r="A2399" s="2">
        <v>35985</v>
      </c>
      <c r="B2399">
        <v>2200</v>
      </c>
      <c r="C2399">
        <v>25.15</v>
      </c>
      <c r="D2399">
        <v>25.15</v>
      </c>
      <c r="E2399">
        <v>25.15</v>
      </c>
      <c r="F2399">
        <v>25.15</v>
      </c>
      <c r="M2399" s="15">
        <v>35368</v>
      </c>
      <c r="N2399" t="str">
        <f t="shared" si="110"/>
        <v>On</v>
      </c>
      <c r="O2399">
        <f t="shared" si="111"/>
        <v>4</v>
      </c>
    </row>
    <row r="2400" spans="1:15" x14ac:dyDescent="0.25">
      <c r="A2400" s="2">
        <v>35985</v>
      </c>
      <c r="B2400">
        <v>2300</v>
      </c>
      <c r="C2400">
        <v>22.25</v>
      </c>
      <c r="D2400">
        <v>22.25</v>
      </c>
      <c r="E2400">
        <v>22.25</v>
      </c>
      <c r="F2400">
        <v>22.25</v>
      </c>
      <c r="M2400" s="15">
        <v>32933</v>
      </c>
      <c r="N2400" t="str">
        <f t="shared" si="110"/>
        <v>On</v>
      </c>
      <c r="O2400">
        <f t="shared" si="111"/>
        <v>4</v>
      </c>
    </row>
    <row r="2401" spans="1:15" x14ac:dyDescent="0.25">
      <c r="A2401" s="2">
        <v>35985</v>
      </c>
      <c r="B2401">
        <v>2400</v>
      </c>
      <c r="C2401">
        <v>17.149999999999999</v>
      </c>
      <c r="D2401">
        <v>17.149999999999999</v>
      </c>
      <c r="E2401">
        <v>17.149999999999999</v>
      </c>
      <c r="F2401">
        <v>17.149999999999999</v>
      </c>
      <c r="M2401" s="15">
        <v>29927</v>
      </c>
      <c r="N2401" t="str">
        <f t="shared" si="110"/>
        <v>Off</v>
      </c>
      <c r="O2401">
        <f t="shared" si="111"/>
        <v>4</v>
      </c>
    </row>
    <row r="2402" spans="1:15" x14ac:dyDescent="0.25">
      <c r="A2402" s="2">
        <v>35986</v>
      </c>
      <c r="B2402">
        <v>100</v>
      </c>
      <c r="C2402">
        <v>14.77</v>
      </c>
      <c r="D2402">
        <v>14.77</v>
      </c>
      <c r="E2402">
        <v>14.77</v>
      </c>
      <c r="F2402">
        <v>14.77</v>
      </c>
      <c r="M2402" s="15">
        <v>27188</v>
      </c>
      <c r="N2402" t="str">
        <f t="shared" si="110"/>
        <v>Off</v>
      </c>
      <c r="O2402">
        <f t="shared" si="111"/>
        <v>5</v>
      </c>
    </row>
    <row r="2403" spans="1:15" x14ac:dyDescent="0.25">
      <c r="A2403" s="2">
        <v>35986</v>
      </c>
      <c r="B2403">
        <v>200</v>
      </c>
      <c r="C2403">
        <v>14.49</v>
      </c>
      <c r="D2403">
        <v>14.49</v>
      </c>
      <c r="E2403">
        <v>14.49</v>
      </c>
      <c r="F2403">
        <v>14.49</v>
      </c>
      <c r="M2403" s="15">
        <v>25343</v>
      </c>
      <c r="N2403" t="str">
        <f t="shared" si="110"/>
        <v>Off</v>
      </c>
      <c r="O2403">
        <f t="shared" si="111"/>
        <v>5</v>
      </c>
    </row>
    <row r="2404" spans="1:15" x14ac:dyDescent="0.25">
      <c r="A2404" s="2">
        <v>35986</v>
      </c>
      <c r="B2404">
        <v>300</v>
      </c>
      <c r="C2404">
        <v>13.45</v>
      </c>
      <c r="D2404">
        <v>13.45</v>
      </c>
      <c r="E2404">
        <v>13.45</v>
      </c>
      <c r="F2404">
        <v>13.45</v>
      </c>
      <c r="M2404" s="15">
        <v>24506</v>
      </c>
      <c r="N2404" t="str">
        <f t="shared" si="110"/>
        <v>Off</v>
      </c>
      <c r="O2404">
        <f t="shared" si="111"/>
        <v>5</v>
      </c>
    </row>
    <row r="2405" spans="1:15" x14ac:dyDescent="0.25">
      <c r="A2405" s="2">
        <v>35986</v>
      </c>
      <c r="B2405">
        <v>400</v>
      </c>
      <c r="C2405">
        <v>13.02</v>
      </c>
      <c r="D2405">
        <v>13.02</v>
      </c>
      <c r="E2405">
        <v>13.02</v>
      </c>
      <c r="F2405">
        <v>13.02</v>
      </c>
      <c r="M2405" s="15">
        <v>23776</v>
      </c>
      <c r="N2405" t="str">
        <f t="shared" si="110"/>
        <v>Off</v>
      </c>
      <c r="O2405">
        <f t="shared" si="111"/>
        <v>5</v>
      </c>
    </row>
    <row r="2406" spans="1:15" x14ac:dyDescent="0.25">
      <c r="A2406" s="2">
        <v>35986</v>
      </c>
      <c r="B2406">
        <v>500</v>
      </c>
      <c r="C2406">
        <v>12.34</v>
      </c>
      <c r="D2406">
        <v>12.34</v>
      </c>
      <c r="E2406">
        <v>12.34</v>
      </c>
      <c r="F2406">
        <v>12.34</v>
      </c>
      <c r="M2406" s="15">
        <v>23799</v>
      </c>
      <c r="N2406" t="str">
        <f t="shared" si="110"/>
        <v>Off</v>
      </c>
      <c r="O2406">
        <f t="shared" si="111"/>
        <v>5</v>
      </c>
    </row>
    <row r="2407" spans="1:15" x14ac:dyDescent="0.25">
      <c r="A2407" s="2">
        <v>35986</v>
      </c>
      <c r="B2407">
        <v>600</v>
      </c>
      <c r="C2407">
        <v>13.87</v>
      </c>
      <c r="D2407">
        <v>13.87</v>
      </c>
      <c r="E2407">
        <v>13.87</v>
      </c>
      <c r="F2407">
        <v>13.87</v>
      </c>
      <c r="M2407" s="15">
        <v>24485</v>
      </c>
      <c r="N2407" t="str">
        <f t="shared" si="110"/>
        <v>Off</v>
      </c>
      <c r="O2407">
        <f t="shared" si="111"/>
        <v>5</v>
      </c>
    </row>
    <row r="2408" spans="1:15" x14ac:dyDescent="0.25">
      <c r="A2408" s="2">
        <v>35986</v>
      </c>
      <c r="B2408">
        <v>700</v>
      </c>
      <c r="C2408">
        <v>14.33</v>
      </c>
      <c r="D2408">
        <v>14.33</v>
      </c>
      <c r="E2408">
        <v>14.33</v>
      </c>
      <c r="F2408">
        <v>14.33</v>
      </c>
      <c r="M2408" s="15">
        <v>27123</v>
      </c>
      <c r="N2408" t="str">
        <f t="shared" si="110"/>
        <v>Off</v>
      </c>
      <c r="O2408">
        <f t="shared" si="111"/>
        <v>5</v>
      </c>
    </row>
    <row r="2409" spans="1:15" x14ac:dyDescent="0.25">
      <c r="A2409" s="2">
        <v>35986</v>
      </c>
      <c r="B2409">
        <v>800</v>
      </c>
      <c r="C2409">
        <v>37.020000000000003</v>
      </c>
      <c r="D2409">
        <v>37.020000000000003</v>
      </c>
      <c r="E2409">
        <v>37.020000000000003</v>
      </c>
      <c r="F2409">
        <v>37.020000000000003</v>
      </c>
      <c r="M2409" s="15">
        <v>30194</v>
      </c>
      <c r="N2409" t="str">
        <f t="shared" si="110"/>
        <v>On</v>
      </c>
      <c r="O2409">
        <f t="shared" si="111"/>
        <v>5</v>
      </c>
    </row>
    <row r="2410" spans="1:15" x14ac:dyDescent="0.25">
      <c r="A2410" s="2">
        <v>35986</v>
      </c>
      <c r="B2410">
        <v>900</v>
      </c>
      <c r="C2410">
        <v>25.38</v>
      </c>
      <c r="D2410">
        <v>25.38</v>
      </c>
      <c r="E2410">
        <v>25.38</v>
      </c>
      <c r="F2410">
        <v>25.38</v>
      </c>
      <c r="M2410" s="15">
        <v>33434</v>
      </c>
      <c r="N2410" t="str">
        <f t="shared" si="110"/>
        <v>On</v>
      </c>
      <c r="O2410">
        <f t="shared" si="111"/>
        <v>5</v>
      </c>
    </row>
    <row r="2411" spans="1:15" x14ac:dyDescent="0.25">
      <c r="A2411" s="2">
        <v>35986</v>
      </c>
      <c r="B2411">
        <v>1000</v>
      </c>
      <c r="C2411">
        <v>27.34</v>
      </c>
      <c r="D2411">
        <v>27.34</v>
      </c>
      <c r="E2411">
        <v>27.34</v>
      </c>
      <c r="F2411">
        <v>27.34</v>
      </c>
      <c r="M2411" s="15">
        <v>35344</v>
      </c>
      <c r="N2411" t="str">
        <f t="shared" si="110"/>
        <v>On</v>
      </c>
      <c r="O2411">
        <f t="shared" si="111"/>
        <v>5</v>
      </c>
    </row>
    <row r="2412" spans="1:15" x14ac:dyDescent="0.25">
      <c r="A2412" s="2">
        <v>35986</v>
      </c>
      <c r="B2412">
        <v>1100</v>
      </c>
      <c r="C2412">
        <v>49.87</v>
      </c>
      <c r="D2412">
        <v>49.87</v>
      </c>
      <c r="E2412">
        <v>49.87</v>
      </c>
      <c r="F2412">
        <v>49.87</v>
      </c>
      <c r="M2412" s="15">
        <v>37210</v>
      </c>
      <c r="N2412" t="str">
        <f t="shared" si="110"/>
        <v>On</v>
      </c>
      <c r="O2412">
        <f t="shared" si="111"/>
        <v>5</v>
      </c>
    </row>
    <row r="2413" spans="1:15" x14ac:dyDescent="0.25">
      <c r="A2413" s="2">
        <v>35986</v>
      </c>
      <c r="B2413">
        <v>1200</v>
      </c>
      <c r="C2413">
        <v>52.15</v>
      </c>
      <c r="D2413">
        <v>52.15</v>
      </c>
      <c r="E2413">
        <v>52.15</v>
      </c>
      <c r="F2413">
        <v>52.15</v>
      </c>
      <c r="M2413" s="15">
        <v>38359</v>
      </c>
      <c r="N2413" t="str">
        <f t="shared" si="110"/>
        <v>On</v>
      </c>
      <c r="O2413">
        <f t="shared" si="111"/>
        <v>5</v>
      </c>
    </row>
    <row r="2414" spans="1:15" x14ac:dyDescent="0.25">
      <c r="A2414" s="2">
        <v>35986</v>
      </c>
      <c r="B2414">
        <v>1300</v>
      </c>
      <c r="C2414">
        <v>51.22</v>
      </c>
      <c r="D2414">
        <v>51.22</v>
      </c>
      <c r="E2414">
        <v>51.22</v>
      </c>
      <c r="F2414">
        <v>51.22</v>
      </c>
      <c r="M2414" s="15">
        <v>39013</v>
      </c>
      <c r="N2414" t="str">
        <f t="shared" si="110"/>
        <v>On</v>
      </c>
      <c r="O2414">
        <f t="shared" si="111"/>
        <v>5</v>
      </c>
    </row>
    <row r="2415" spans="1:15" x14ac:dyDescent="0.25">
      <c r="A2415" s="2">
        <v>35986</v>
      </c>
      <c r="B2415">
        <v>1400</v>
      </c>
      <c r="C2415">
        <v>51.43</v>
      </c>
      <c r="D2415">
        <v>51.43</v>
      </c>
      <c r="E2415">
        <v>51.43</v>
      </c>
      <c r="F2415">
        <v>51.43</v>
      </c>
      <c r="M2415" s="15">
        <v>39241</v>
      </c>
      <c r="N2415" t="str">
        <f t="shared" si="110"/>
        <v>On</v>
      </c>
      <c r="O2415">
        <f t="shared" si="111"/>
        <v>5</v>
      </c>
    </row>
    <row r="2416" spans="1:15" x14ac:dyDescent="0.25">
      <c r="A2416" s="2">
        <v>35986</v>
      </c>
      <c r="B2416">
        <v>1500</v>
      </c>
      <c r="C2416">
        <v>51.43</v>
      </c>
      <c r="D2416">
        <v>51.43</v>
      </c>
      <c r="E2416">
        <v>51.43</v>
      </c>
      <c r="F2416">
        <v>51.43</v>
      </c>
      <c r="M2416" s="15">
        <v>39419</v>
      </c>
      <c r="N2416" t="str">
        <f t="shared" si="110"/>
        <v>On</v>
      </c>
      <c r="O2416">
        <f t="shared" si="111"/>
        <v>5</v>
      </c>
    </row>
    <row r="2417" spans="1:15" x14ac:dyDescent="0.25">
      <c r="A2417" s="2">
        <v>35986</v>
      </c>
      <c r="B2417">
        <v>1600</v>
      </c>
      <c r="C2417">
        <v>45.58</v>
      </c>
      <c r="D2417">
        <v>45.58</v>
      </c>
      <c r="E2417">
        <v>45.58</v>
      </c>
      <c r="F2417">
        <v>45.58</v>
      </c>
      <c r="M2417" s="15">
        <v>39401</v>
      </c>
      <c r="N2417" t="str">
        <f t="shared" si="110"/>
        <v>On</v>
      </c>
      <c r="O2417">
        <f t="shared" si="111"/>
        <v>5</v>
      </c>
    </row>
    <row r="2418" spans="1:15" x14ac:dyDescent="0.25">
      <c r="A2418" s="2">
        <v>35986</v>
      </c>
      <c r="B2418">
        <v>1700</v>
      </c>
      <c r="C2418">
        <v>50.05</v>
      </c>
      <c r="D2418">
        <v>50.05</v>
      </c>
      <c r="E2418">
        <v>50.05</v>
      </c>
      <c r="F2418">
        <v>50.05</v>
      </c>
      <c r="M2418" s="15">
        <v>39119</v>
      </c>
      <c r="N2418" t="str">
        <f t="shared" si="110"/>
        <v>On</v>
      </c>
      <c r="O2418">
        <f t="shared" si="111"/>
        <v>5</v>
      </c>
    </row>
    <row r="2419" spans="1:15" x14ac:dyDescent="0.25">
      <c r="A2419" s="2">
        <v>35986</v>
      </c>
      <c r="B2419">
        <v>1800</v>
      </c>
      <c r="C2419">
        <v>48.97</v>
      </c>
      <c r="D2419">
        <v>48.97</v>
      </c>
      <c r="E2419">
        <v>48.97</v>
      </c>
      <c r="F2419">
        <v>48.97</v>
      </c>
      <c r="M2419" s="15">
        <v>38548</v>
      </c>
      <c r="N2419" t="str">
        <f t="shared" si="110"/>
        <v>On</v>
      </c>
      <c r="O2419">
        <f t="shared" si="111"/>
        <v>5</v>
      </c>
    </row>
    <row r="2420" spans="1:15" x14ac:dyDescent="0.25">
      <c r="A2420" s="2">
        <v>35986</v>
      </c>
      <c r="B2420">
        <v>1900</v>
      </c>
      <c r="C2420">
        <v>29.69</v>
      </c>
      <c r="D2420">
        <v>29.69</v>
      </c>
      <c r="E2420">
        <v>29.69</v>
      </c>
      <c r="F2420">
        <v>29.69</v>
      </c>
      <c r="M2420" s="15">
        <v>37104</v>
      </c>
      <c r="N2420" t="str">
        <f t="shared" si="110"/>
        <v>On</v>
      </c>
      <c r="O2420">
        <f t="shared" si="111"/>
        <v>5</v>
      </c>
    </row>
    <row r="2421" spans="1:15" x14ac:dyDescent="0.25">
      <c r="A2421" s="2">
        <v>35986</v>
      </c>
      <c r="B2421">
        <v>2000</v>
      </c>
      <c r="C2421">
        <v>25.97</v>
      </c>
      <c r="D2421">
        <v>25.97</v>
      </c>
      <c r="E2421">
        <v>25.97</v>
      </c>
      <c r="F2421">
        <v>25.97</v>
      </c>
      <c r="M2421" s="15">
        <v>34949</v>
      </c>
      <c r="N2421" t="str">
        <f t="shared" si="110"/>
        <v>On</v>
      </c>
      <c r="O2421">
        <f t="shared" si="111"/>
        <v>5</v>
      </c>
    </row>
    <row r="2422" spans="1:15" x14ac:dyDescent="0.25">
      <c r="A2422" s="2">
        <v>35986</v>
      </c>
      <c r="B2422">
        <v>2100</v>
      </c>
      <c r="C2422">
        <v>26.13</v>
      </c>
      <c r="D2422">
        <v>26.13</v>
      </c>
      <c r="E2422">
        <v>26.13</v>
      </c>
      <c r="F2422">
        <v>26.13</v>
      </c>
      <c r="M2422" s="15">
        <v>33465</v>
      </c>
      <c r="N2422" t="str">
        <f t="shared" si="110"/>
        <v>On</v>
      </c>
      <c r="O2422">
        <f t="shared" si="111"/>
        <v>5</v>
      </c>
    </row>
    <row r="2423" spans="1:15" x14ac:dyDescent="0.25">
      <c r="A2423" s="2">
        <v>35986</v>
      </c>
      <c r="B2423">
        <v>2200</v>
      </c>
      <c r="C2423">
        <v>27</v>
      </c>
      <c r="D2423">
        <v>27</v>
      </c>
      <c r="E2423">
        <v>27</v>
      </c>
      <c r="F2423">
        <v>27</v>
      </c>
      <c r="M2423" s="15">
        <v>33150</v>
      </c>
      <c r="N2423" t="str">
        <f t="shared" si="110"/>
        <v>On</v>
      </c>
      <c r="O2423">
        <f t="shared" si="111"/>
        <v>5</v>
      </c>
    </row>
    <row r="2424" spans="1:15" x14ac:dyDescent="0.25">
      <c r="A2424" s="2">
        <v>35986</v>
      </c>
      <c r="B2424">
        <v>2300</v>
      </c>
      <c r="C2424">
        <v>21.22</v>
      </c>
      <c r="D2424">
        <v>21.22</v>
      </c>
      <c r="E2424">
        <v>21.22</v>
      </c>
      <c r="F2424">
        <v>21.22</v>
      </c>
      <c r="M2424" s="15">
        <v>30762</v>
      </c>
      <c r="N2424" t="str">
        <f t="shared" si="110"/>
        <v>On</v>
      </c>
      <c r="O2424">
        <f t="shared" si="111"/>
        <v>5</v>
      </c>
    </row>
    <row r="2425" spans="1:15" x14ac:dyDescent="0.25">
      <c r="A2425" s="2">
        <v>35986</v>
      </c>
      <c r="B2425">
        <v>2400</v>
      </c>
      <c r="C2425">
        <v>16.88</v>
      </c>
      <c r="D2425">
        <v>16.88</v>
      </c>
      <c r="E2425">
        <v>16.88</v>
      </c>
      <c r="F2425">
        <v>16.88</v>
      </c>
      <c r="M2425" s="15">
        <v>27804</v>
      </c>
      <c r="N2425" t="str">
        <f t="shared" si="110"/>
        <v>Off</v>
      </c>
      <c r="O2425">
        <f t="shared" si="111"/>
        <v>5</v>
      </c>
    </row>
    <row r="2426" spans="1:15" x14ac:dyDescent="0.25">
      <c r="A2426" s="2">
        <v>35987</v>
      </c>
      <c r="B2426">
        <v>100</v>
      </c>
      <c r="C2426">
        <v>14.95</v>
      </c>
      <c r="D2426">
        <v>14.95</v>
      </c>
      <c r="E2426">
        <v>14.95</v>
      </c>
      <c r="F2426">
        <v>14.95</v>
      </c>
      <c r="M2426" s="15">
        <v>24743</v>
      </c>
      <c r="N2426" t="str">
        <f t="shared" si="110"/>
        <v>Off</v>
      </c>
      <c r="O2426">
        <f t="shared" si="111"/>
        <v>6</v>
      </c>
    </row>
    <row r="2427" spans="1:15" x14ac:dyDescent="0.25">
      <c r="A2427" s="2">
        <v>35987</v>
      </c>
      <c r="B2427">
        <v>200</v>
      </c>
      <c r="C2427">
        <v>15.04</v>
      </c>
      <c r="D2427">
        <v>15.04</v>
      </c>
      <c r="E2427">
        <v>15.04</v>
      </c>
      <c r="F2427">
        <v>15.04</v>
      </c>
      <c r="M2427" s="15">
        <v>23053</v>
      </c>
      <c r="N2427" t="str">
        <f t="shared" si="110"/>
        <v>Off</v>
      </c>
      <c r="O2427">
        <f t="shared" si="111"/>
        <v>6</v>
      </c>
    </row>
    <row r="2428" spans="1:15" x14ac:dyDescent="0.25">
      <c r="A2428" s="2">
        <v>35987</v>
      </c>
      <c r="B2428">
        <v>300</v>
      </c>
      <c r="C2428">
        <v>13.29</v>
      </c>
      <c r="D2428">
        <v>13.29</v>
      </c>
      <c r="E2428">
        <v>13.29</v>
      </c>
      <c r="F2428">
        <v>13.29</v>
      </c>
      <c r="M2428" s="15">
        <v>21963</v>
      </c>
      <c r="N2428" t="str">
        <f t="shared" si="110"/>
        <v>Off</v>
      </c>
      <c r="O2428">
        <f t="shared" si="111"/>
        <v>6</v>
      </c>
    </row>
    <row r="2429" spans="1:15" x14ac:dyDescent="0.25">
      <c r="A2429" s="2">
        <v>35987</v>
      </c>
      <c r="B2429">
        <v>400</v>
      </c>
      <c r="C2429">
        <v>12.48</v>
      </c>
      <c r="D2429">
        <v>12.48</v>
      </c>
      <c r="E2429">
        <v>12.48</v>
      </c>
      <c r="F2429">
        <v>12.48</v>
      </c>
      <c r="M2429" s="15">
        <v>21243</v>
      </c>
      <c r="N2429" t="str">
        <f t="shared" si="110"/>
        <v>Off</v>
      </c>
      <c r="O2429">
        <f t="shared" si="111"/>
        <v>6</v>
      </c>
    </row>
    <row r="2430" spans="1:15" x14ac:dyDescent="0.25">
      <c r="A2430" s="2">
        <v>35987</v>
      </c>
      <c r="B2430">
        <v>500</v>
      </c>
      <c r="C2430">
        <v>12.8</v>
      </c>
      <c r="D2430">
        <v>12.8</v>
      </c>
      <c r="E2430">
        <v>12.8</v>
      </c>
      <c r="F2430">
        <v>12.8</v>
      </c>
      <c r="M2430" s="15">
        <v>20958</v>
      </c>
      <c r="N2430" t="str">
        <f t="shared" si="110"/>
        <v>Off</v>
      </c>
      <c r="O2430">
        <f t="shared" si="111"/>
        <v>6</v>
      </c>
    </row>
    <row r="2431" spans="1:15" x14ac:dyDescent="0.25">
      <c r="A2431" s="2">
        <v>35987</v>
      </c>
      <c r="B2431">
        <v>600</v>
      </c>
      <c r="C2431">
        <v>12.53</v>
      </c>
      <c r="D2431">
        <v>12.53</v>
      </c>
      <c r="E2431">
        <v>12.53</v>
      </c>
      <c r="F2431">
        <v>12.53</v>
      </c>
      <c r="M2431" s="15">
        <v>21113</v>
      </c>
      <c r="N2431" t="str">
        <f t="shared" si="110"/>
        <v>Off</v>
      </c>
      <c r="O2431">
        <f t="shared" si="111"/>
        <v>6</v>
      </c>
    </row>
    <row r="2432" spans="1:15" x14ac:dyDescent="0.25">
      <c r="A2432" s="2">
        <v>35987</v>
      </c>
      <c r="B2432">
        <v>700</v>
      </c>
      <c r="C2432">
        <v>11.38</v>
      </c>
      <c r="D2432">
        <v>11.38</v>
      </c>
      <c r="E2432">
        <v>11.38</v>
      </c>
      <c r="F2432">
        <v>11.38</v>
      </c>
      <c r="M2432" s="15">
        <v>21322</v>
      </c>
      <c r="N2432" t="str">
        <f t="shared" si="110"/>
        <v>Off</v>
      </c>
      <c r="O2432">
        <f t="shared" si="111"/>
        <v>6</v>
      </c>
    </row>
    <row r="2433" spans="1:15" x14ac:dyDescent="0.25">
      <c r="A2433" s="2">
        <v>35987</v>
      </c>
      <c r="B2433">
        <v>800</v>
      </c>
      <c r="C2433">
        <v>12.81</v>
      </c>
      <c r="D2433">
        <v>12.81</v>
      </c>
      <c r="E2433">
        <v>12.81</v>
      </c>
      <c r="F2433">
        <v>12.81</v>
      </c>
      <c r="M2433" s="15">
        <v>23070</v>
      </c>
      <c r="N2433" t="str">
        <f t="shared" si="110"/>
        <v>On</v>
      </c>
      <c r="O2433">
        <f t="shared" si="111"/>
        <v>6</v>
      </c>
    </row>
    <row r="2434" spans="1:15" x14ac:dyDescent="0.25">
      <c r="A2434" s="2">
        <v>35987</v>
      </c>
      <c r="B2434">
        <v>900</v>
      </c>
      <c r="C2434">
        <v>16.54</v>
      </c>
      <c r="D2434">
        <v>16.54</v>
      </c>
      <c r="E2434">
        <v>16.54</v>
      </c>
      <c r="F2434">
        <v>16.54</v>
      </c>
      <c r="M2434" s="15">
        <v>25590</v>
      </c>
      <c r="N2434" t="str">
        <f t="shared" si="110"/>
        <v>On</v>
      </c>
      <c r="O2434">
        <f t="shared" si="111"/>
        <v>6</v>
      </c>
    </row>
    <row r="2435" spans="1:15" x14ac:dyDescent="0.25">
      <c r="A2435" s="2">
        <v>35987</v>
      </c>
      <c r="B2435">
        <v>1000</v>
      </c>
      <c r="C2435">
        <v>20.8</v>
      </c>
      <c r="D2435">
        <v>19.96</v>
      </c>
      <c r="E2435">
        <v>20.03</v>
      </c>
      <c r="F2435">
        <v>27.78</v>
      </c>
      <c r="M2435" s="15">
        <v>27742</v>
      </c>
      <c r="N2435" t="str">
        <f t="shared" ref="N2435:N2498" si="112">+IF(B2435&gt;700,IF(B2435&lt;2400,"On","Off"),"Off")</f>
        <v>On</v>
      </c>
      <c r="O2435">
        <f t="shared" ref="O2435:O2498" si="113">+WEEKDAY(A2435,2)</f>
        <v>6</v>
      </c>
    </row>
    <row r="2436" spans="1:15" x14ac:dyDescent="0.25">
      <c r="A2436" s="2">
        <v>35987</v>
      </c>
      <c r="B2436">
        <v>1100</v>
      </c>
      <c r="C2436">
        <v>21.46</v>
      </c>
      <c r="D2436">
        <v>20.62</v>
      </c>
      <c r="E2436">
        <v>20.7</v>
      </c>
      <c r="F2436">
        <v>28.16</v>
      </c>
      <c r="M2436" s="15">
        <v>29325</v>
      </c>
      <c r="N2436" t="str">
        <f t="shared" si="112"/>
        <v>On</v>
      </c>
      <c r="O2436">
        <f t="shared" si="113"/>
        <v>6</v>
      </c>
    </row>
    <row r="2437" spans="1:15" x14ac:dyDescent="0.25">
      <c r="A2437" s="2">
        <v>35987</v>
      </c>
      <c r="B2437">
        <v>1200</v>
      </c>
      <c r="C2437">
        <v>19.46</v>
      </c>
      <c r="D2437">
        <v>18.14</v>
      </c>
      <c r="E2437">
        <v>18.39</v>
      </c>
      <c r="F2437">
        <v>27.33</v>
      </c>
      <c r="M2437" s="15">
        <v>30062</v>
      </c>
      <c r="N2437" t="str">
        <f t="shared" si="112"/>
        <v>On</v>
      </c>
      <c r="O2437">
        <f t="shared" si="113"/>
        <v>6</v>
      </c>
    </row>
    <row r="2438" spans="1:15" x14ac:dyDescent="0.25">
      <c r="A2438" s="2">
        <v>35987</v>
      </c>
      <c r="B2438">
        <v>1300</v>
      </c>
      <c r="C2438">
        <v>20.59</v>
      </c>
      <c r="D2438">
        <v>19.36</v>
      </c>
      <c r="E2438">
        <v>19.59</v>
      </c>
      <c r="F2438">
        <v>27.93</v>
      </c>
      <c r="M2438" s="15">
        <v>30066</v>
      </c>
      <c r="N2438" t="str">
        <f t="shared" si="112"/>
        <v>On</v>
      </c>
      <c r="O2438">
        <f t="shared" si="113"/>
        <v>6</v>
      </c>
    </row>
    <row r="2439" spans="1:15" x14ac:dyDescent="0.25">
      <c r="A2439" s="2">
        <v>35987</v>
      </c>
      <c r="B2439">
        <v>1400</v>
      </c>
      <c r="C2439">
        <v>23.3</v>
      </c>
      <c r="D2439">
        <v>22.18</v>
      </c>
      <c r="E2439">
        <v>22.39</v>
      </c>
      <c r="F2439">
        <v>30.02</v>
      </c>
      <c r="M2439" s="15">
        <v>30186</v>
      </c>
      <c r="N2439" t="str">
        <f t="shared" si="112"/>
        <v>On</v>
      </c>
      <c r="O2439">
        <f t="shared" si="113"/>
        <v>6</v>
      </c>
    </row>
    <row r="2440" spans="1:15" x14ac:dyDescent="0.25">
      <c r="A2440" s="2">
        <v>35987</v>
      </c>
      <c r="B2440">
        <v>1500</v>
      </c>
      <c r="C2440">
        <v>22.09</v>
      </c>
      <c r="D2440">
        <v>20.52</v>
      </c>
      <c r="E2440">
        <v>20.76</v>
      </c>
      <c r="F2440">
        <v>32.57</v>
      </c>
      <c r="M2440" s="15">
        <v>30198</v>
      </c>
      <c r="N2440" t="str">
        <f t="shared" si="112"/>
        <v>On</v>
      </c>
      <c r="O2440">
        <f t="shared" si="113"/>
        <v>6</v>
      </c>
    </row>
    <row r="2441" spans="1:15" x14ac:dyDescent="0.25">
      <c r="A2441" s="2">
        <v>35987</v>
      </c>
      <c r="B2441">
        <v>1600</v>
      </c>
      <c r="C2441">
        <v>22.45</v>
      </c>
      <c r="D2441">
        <v>20.91</v>
      </c>
      <c r="E2441">
        <v>21.15</v>
      </c>
      <c r="F2441">
        <v>32.700000000000003</v>
      </c>
      <c r="M2441" s="15">
        <v>30371</v>
      </c>
      <c r="N2441" t="str">
        <f t="shared" si="112"/>
        <v>On</v>
      </c>
      <c r="O2441">
        <f t="shared" si="113"/>
        <v>6</v>
      </c>
    </row>
    <row r="2442" spans="1:15" x14ac:dyDescent="0.25">
      <c r="A2442" s="2">
        <v>35987</v>
      </c>
      <c r="B2442">
        <v>1700</v>
      </c>
      <c r="C2442">
        <v>23.09</v>
      </c>
      <c r="D2442">
        <v>21.6</v>
      </c>
      <c r="E2442">
        <v>21.83</v>
      </c>
      <c r="F2442">
        <v>32.93</v>
      </c>
      <c r="M2442" s="15">
        <v>30591</v>
      </c>
      <c r="N2442" t="str">
        <f t="shared" si="112"/>
        <v>On</v>
      </c>
      <c r="O2442">
        <f t="shared" si="113"/>
        <v>6</v>
      </c>
    </row>
    <row r="2443" spans="1:15" x14ac:dyDescent="0.25">
      <c r="A2443" s="2">
        <v>35987</v>
      </c>
      <c r="B2443">
        <v>1800</v>
      </c>
      <c r="C2443">
        <v>21.21</v>
      </c>
      <c r="D2443">
        <v>19.559999999999999</v>
      </c>
      <c r="E2443">
        <v>19.71</v>
      </c>
      <c r="F2443">
        <v>32.26</v>
      </c>
      <c r="M2443" s="15">
        <v>30536</v>
      </c>
      <c r="N2443" t="str">
        <f t="shared" si="112"/>
        <v>On</v>
      </c>
      <c r="O2443">
        <f t="shared" si="113"/>
        <v>6</v>
      </c>
    </row>
    <row r="2444" spans="1:15" x14ac:dyDescent="0.25">
      <c r="A2444" s="2">
        <v>35987</v>
      </c>
      <c r="B2444">
        <v>1900</v>
      </c>
      <c r="C2444">
        <v>20.13</v>
      </c>
      <c r="D2444">
        <v>18.37</v>
      </c>
      <c r="E2444">
        <v>18.64</v>
      </c>
      <c r="F2444">
        <v>31.88</v>
      </c>
      <c r="M2444" s="15">
        <v>30025</v>
      </c>
      <c r="N2444" t="str">
        <f t="shared" si="112"/>
        <v>On</v>
      </c>
      <c r="O2444">
        <f t="shared" si="113"/>
        <v>6</v>
      </c>
    </row>
    <row r="2445" spans="1:15" x14ac:dyDescent="0.25">
      <c r="A2445" s="2">
        <v>35987</v>
      </c>
      <c r="B2445">
        <v>2000</v>
      </c>
      <c r="C2445">
        <v>18.63</v>
      </c>
      <c r="D2445">
        <v>16.739999999999998</v>
      </c>
      <c r="E2445">
        <v>17.02</v>
      </c>
      <c r="F2445">
        <v>31.36</v>
      </c>
      <c r="M2445" s="15">
        <v>29127</v>
      </c>
      <c r="N2445" t="str">
        <f t="shared" si="112"/>
        <v>On</v>
      </c>
      <c r="O2445">
        <f t="shared" si="113"/>
        <v>6</v>
      </c>
    </row>
    <row r="2446" spans="1:15" x14ac:dyDescent="0.25">
      <c r="A2446" s="2">
        <v>35987</v>
      </c>
      <c r="B2446">
        <v>2100</v>
      </c>
      <c r="C2446">
        <v>18.98</v>
      </c>
      <c r="D2446">
        <v>17.12</v>
      </c>
      <c r="E2446">
        <v>17.399999999999999</v>
      </c>
      <c r="F2446">
        <v>31.48</v>
      </c>
      <c r="M2446" s="15">
        <v>28579</v>
      </c>
      <c r="N2446" t="str">
        <f t="shared" si="112"/>
        <v>On</v>
      </c>
      <c r="O2446">
        <f t="shared" si="113"/>
        <v>6</v>
      </c>
    </row>
    <row r="2447" spans="1:15" x14ac:dyDescent="0.25">
      <c r="A2447" s="2">
        <v>35987</v>
      </c>
      <c r="B2447">
        <v>2200</v>
      </c>
      <c r="C2447">
        <v>19.309999999999999</v>
      </c>
      <c r="D2447">
        <v>17.38</v>
      </c>
      <c r="E2447">
        <v>17.66</v>
      </c>
      <c r="F2447">
        <v>32.520000000000003</v>
      </c>
      <c r="M2447" s="15">
        <v>29057</v>
      </c>
      <c r="N2447" t="str">
        <f t="shared" si="112"/>
        <v>On</v>
      </c>
      <c r="O2447">
        <f t="shared" si="113"/>
        <v>6</v>
      </c>
    </row>
    <row r="2448" spans="1:15" x14ac:dyDescent="0.25">
      <c r="A2448" s="2">
        <v>35987</v>
      </c>
      <c r="B2448">
        <v>2300</v>
      </c>
      <c r="C2448">
        <v>18.2</v>
      </c>
      <c r="D2448">
        <v>16.170000000000002</v>
      </c>
      <c r="E2448">
        <v>16.46</v>
      </c>
      <c r="F2448">
        <v>32.01</v>
      </c>
      <c r="M2448" s="15">
        <v>27437</v>
      </c>
      <c r="N2448" t="str">
        <f t="shared" si="112"/>
        <v>On</v>
      </c>
      <c r="O2448">
        <f t="shared" si="113"/>
        <v>6</v>
      </c>
    </row>
    <row r="2449" spans="1:15" x14ac:dyDescent="0.25">
      <c r="A2449" s="2">
        <v>35987</v>
      </c>
      <c r="B2449">
        <v>2400</v>
      </c>
      <c r="C2449">
        <v>15.94</v>
      </c>
      <c r="D2449">
        <v>13.84</v>
      </c>
      <c r="E2449">
        <v>14.15</v>
      </c>
      <c r="F2449">
        <v>30.17</v>
      </c>
      <c r="M2449" s="15">
        <v>25068</v>
      </c>
      <c r="N2449" t="str">
        <f t="shared" si="112"/>
        <v>Off</v>
      </c>
      <c r="O2449">
        <f t="shared" si="113"/>
        <v>6</v>
      </c>
    </row>
    <row r="2450" spans="1:15" x14ac:dyDescent="0.25">
      <c r="A2450" s="2">
        <v>35988</v>
      </c>
      <c r="B2450">
        <v>100</v>
      </c>
      <c r="C2450">
        <v>13.94</v>
      </c>
      <c r="D2450">
        <v>12.22</v>
      </c>
      <c r="E2450">
        <v>12.51</v>
      </c>
      <c r="F2450">
        <v>24.72</v>
      </c>
      <c r="M2450" s="15">
        <v>23051</v>
      </c>
      <c r="N2450" t="str">
        <f t="shared" si="112"/>
        <v>Off</v>
      </c>
      <c r="O2450">
        <f t="shared" si="113"/>
        <v>7</v>
      </c>
    </row>
    <row r="2451" spans="1:15" x14ac:dyDescent="0.25">
      <c r="A2451" s="2">
        <v>35988</v>
      </c>
      <c r="B2451">
        <v>200</v>
      </c>
      <c r="C2451">
        <v>10.99</v>
      </c>
      <c r="D2451">
        <v>10.76</v>
      </c>
      <c r="E2451">
        <v>10.82</v>
      </c>
      <c r="F2451">
        <v>12.02</v>
      </c>
      <c r="M2451" s="15">
        <v>21402</v>
      </c>
      <c r="N2451" t="str">
        <f t="shared" si="112"/>
        <v>Off</v>
      </c>
      <c r="O2451">
        <f t="shared" si="113"/>
        <v>7</v>
      </c>
    </row>
    <row r="2452" spans="1:15" x14ac:dyDescent="0.25">
      <c r="A2452" s="2">
        <v>35988</v>
      </c>
      <c r="B2452">
        <v>300</v>
      </c>
      <c r="C2452">
        <v>10.79</v>
      </c>
      <c r="D2452">
        <v>10.79</v>
      </c>
      <c r="E2452">
        <v>10.79</v>
      </c>
      <c r="F2452">
        <v>10.79</v>
      </c>
      <c r="M2452" s="15">
        <v>20580</v>
      </c>
      <c r="N2452" t="str">
        <f t="shared" si="112"/>
        <v>Off</v>
      </c>
      <c r="O2452">
        <f t="shared" si="113"/>
        <v>7</v>
      </c>
    </row>
    <row r="2453" spans="1:15" x14ac:dyDescent="0.25">
      <c r="A2453" s="2">
        <v>35988</v>
      </c>
      <c r="B2453">
        <v>400</v>
      </c>
      <c r="C2453">
        <v>4.2</v>
      </c>
      <c r="D2453">
        <v>4.2</v>
      </c>
      <c r="E2453">
        <v>4.2</v>
      </c>
      <c r="F2453">
        <v>4.2</v>
      </c>
      <c r="M2453" s="15">
        <v>20984</v>
      </c>
      <c r="N2453" t="str">
        <f t="shared" si="112"/>
        <v>Off</v>
      </c>
      <c r="O2453">
        <f t="shared" si="113"/>
        <v>7</v>
      </c>
    </row>
    <row r="2454" spans="1:15" x14ac:dyDescent="0.25">
      <c r="A2454" s="2">
        <v>35988</v>
      </c>
      <c r="B2454">
        <v>500</v>
      </c>
      <c r="C2454">
        <v>0</v>
      </c>
      <c r="D2454">
        <v>0</v>
      </c>
      <c r="E2454">
        <v>0</v>
      </c>
      <c r="F2454">
        <v>0</v>
      </c>
      <c r="M2454" s="15">
        <v>20500</v>
      </c>
      <c r="N2454" t="str">
        <f t="shared" si="112"/>
        <v>Off</v>
      </c>
      <c r="O2454">
        <f t="shared" si="113"/>
        <v>7</v>
      </c>
    </row>
    <row r="2455" spans="1:15" x14ac:dyDescent="0.25">
      <c r="A2455" s="2">
        <v>35988</v>
      </c>
      <c r="B2455">
        <v>600</v>
      </c>
      <c r="C2455">
        <v>0</v>
      </c>
      <c r="D2455">
        <v>0</v>
      </c>
      <c r="E2455">
        <v>0</v>
      </c>
      <c r="F2455">
        <v>0</v>
      </c>
      <c r="M2455" s="15">
        <v>19397</v>
      </c>
      <c r="N2455" t="str">
        <f t="shared" si="112"/>
        <v>Off</v>
      </c>
      <c r="O2455">
        <f t="shared" si="113"/>
        <v>7</v>
      </c>
    </row>
    <row r="2456" spans="1:15" x14ac:dyDescent="0.25">
      <c r="A2456" s="2">
        <v>35988</v>
      </c>
      <c r="B2456">
        <v>700</v>
      </c>
      <c r="C2456">
        <v>1.1100000000000001</v>
      </c>
      <c r="D2456">
        <v>1.1100000000000001</v>
      </c>
      <c r="E2456">
        <v>1.1100000000000001</v>
      </c>
      <c r="F2456">
        <v>1.1100000000000001</v>
      </c>
      <c r="M2456" s="15">
        <v>19334</v>
      </c>
      <c r="N2456" t="str">
        <f t="shared" si="112"/>
        <v>Off</v>
      </c>
      <c r="O2456">
        <f t="shared" si="113"/>
        <v>7</v>
      </c>
    </row>
    <row r="2457" spans="1:15" x14ac:dyDescent="0.25">
      <c r="A2457" s="2">
        <v>35988</v>
      </c>
      <c r="B2457">
        <v>800</v>
      </c>
      <c r="C2457">
        <v>10.88</v>
      </c>
      <c r="D2457">
        <v>10.88</v>
      </c>
      <c r="E2457">
        <v>10.88</v>
      </c>
      <c r="F2457">
        <v>10.88</v>
      </c>
      <c r="M2457" s="15">
        <v>20604</v>
      </c>
      <c r="N2457" t="str">
        <f t="shared" si="112"/>
        <v>On</v>
      </c>
      <c r="O2457">
        <f t="shared" si="113"/>
        <v>7</v>
      </c>
    </row>
    <row r="2458" spans="1:15" x14ac:dyDescent="0.25">
      <c r="A2458" s="2">
        <v>35988</v>
      </c>
      <c r="B2458">
        <v>900</v>
      </c>
      <c r="C2458">
        <v>12.23</v>
      </c>
      <c r="D2458">
        <v>12.23</v>
      </c>
      <c r="E2458">
        <v>12.23</v>
      </c>
      <c r="F2458">
        <v>12.23</v>
      </c>
      <c r="M2458" s="15">
        <v>22879</v>
      </c>
      <c r="N2458" t="str">
        <f t="shared" si="112"/>
        <v>On</v>
      </c>
      <c r="O2458">
        <f t="shared" si="113"/>
        <v>7</v>
      </c>
    </row>
    <row r="2459" spans="1:15" x14ac:dyDescent="0.25">
      <c r="A2459" s="2">
        <v>35988</v>
      </c>
      <c r="B2459">
        <v>1000</v>
      </c>
      <c r="C2459">
        <v>13.57</v>
      </c>
      <c r="D2459">
        <v>13.57</v>
      </c>
      <c r="E2459">
        <v>13.57</v>
      </c>
      <c r="F2459">
        <v>13.57</v>
      </c>
      <c r="M2459" s="15">
        <v>25117</v>
      </c>
      <c r="N2459" t="str">
        <f t="shared" si="112"/>
        <v>On</v>
      </c>
      <c r="O2459">
        <f t="shared" si="113"/>
        <v>7</v>
      </c>
    </row>
    <row r="2460" spans="1:15" x14ac:dyDescent="0.25">
      <c r="A2460" s="2">
        <v>35988</v>
      </c>
      <c r="B2460">
        <v>1100</v>
      </c>
      <c r="C2460">
        <v>13.95</v>
      </c>
      <c r="D2460">
        <v>13.95</v>
      </c>
      <c r="E2460">
        <v>13.95</v>
      </c>
      <c r="F2460">
        <v>13.95</v>
      </c>
      <c r="M2460" s="15">
        <v>26711</v>
      </c>
      <c r="N2460" t="str">
        <f t="shared" si="112"/>
        <v>On</v>
      </c>
      <c r="O2460">
        <f t="shared" si="113"/>
        <v>7</v>
      </c>
    </row>
    <row r="2461" spans="1:15" x14ac:dyDescent="0.25">
      <c r="A2461" s="2">
        <v>35988</v>
      </c>
      <c r="B2461">
        <v>1200</v>
      </c>
      <c r="C2461">
        <v>15.82</v>
      </c>
      <c r="D2461">
        <v>15.82</v>
      </c>
      <c r="E2461">
        <v>15.82</v>
      </c>
      <c r="F2461">
        <v>15.82</v>
      </c>
      <c r="M2461" s="15">
        <v>28051</v>
      </c>
      <c r="N2461" t="str">
        <f t="shared" si="112"/>
        <v>On</v>
      </c>
      <c r="O2461">
        <f t="shared" si="113"/>
        <v>7</v>
      </c>
    </row>
    <row r="2462" spans="1:15" x14ac:dyDescent="0.25">
      <c r="A2462" s="2">
        <v>35988</v>
      </c>
      <c r="B2462">
        <v>1300</v>
      </c>
      <c r="C2462">
        <v>18</v>
      </c>
      <c r="D2462">
        <v>17.91</v>
      </c>
      <c r="E2462">
        <v>17.920000000000002</v>
      </c>
      <c r="F2462">
        <v>18.79</v>
      </c>
      <c r="M2462" s="15">
        <v>28876</v>
      </c>
      <c r="N2462" t="str">
        <f t="shared" si="112"/>
        <v>On</v>
      </c>
      <c r="O2462">
        <f t="shared" si="113"/>
        <v>7</v>
      </c>
    </row>
    <row r="2463" spans="1:15" x14ac:dyDescent="0.25">
      <c r="A2463" s="2">
        <v>35988</v>
      </c>
      <c r="B2463">
        <v>1400</v>
      </c>
      <c r="C2463">
        <v>23.88</v>
      </c>
      <c r="D2463">
        <v>23.7</v>
      </c>
      <c r="E2463">
        <v>23.71</v>
      </c>
      <c r="F2463">
        <v>25.4</v>
      </c>
      <c r="M2463" s="15">
        <v>29424</v>
      </c>
      <c r="N2463" t="str">
        <f t="shared" si="112"/>
        <v>On</v>
      </c>
      <c r="O2463">
        <f t="shared" si="113"/>
        <v>7</v>
      </c>
    </row>
    <row r="2464" spans="1:15" x14ac:dyDescent="0.25">
      <c r="A2464" s="2">
        <v>35988</v>
      </c>
      <c r="B2464">
        <v>1500</v>
      </c>
      <c r="C2464">
        <v>20.18</v>
      </c>
      <c r="D2464">
        <v>19.68</v>
      </c>
      <c r="E2464">
        <v>19.72</v>
      </c>
      <c r="F2464">
        <v>24.3</v>
      </c>
      <c r="M2464" s="15">
        <v>29949</v>
      </c>
      <c r="N2464" t="str">
        <f t="shared" si="112"/>
        <v>On</v>
      </c>
      <c r="O2464">
        <f t="shared" si="113"/>
        <v>7</v>
      </c>
    </row>
    <row r="2465" spans="1:15" x14ac:dyDescent="0.25">
      <c r="A2465" s="2">
        <v>35988</v>
      </c>
      <c r="B2465">
        <v>1600</v>
      </c>
      <c r="C2465">
        <v>22.22</v>
      </c>
      <c r="D2465">
        <v>21.88</v>
      </c>
      <c r="E2465">
        <v>21.91</v>
      </c>
      <c r="F2465">
        <v>25.05</v>
      </c>
      <c r="M2465" s="15">
        <v>30322</v>
      </c>
      <c r="N2465" t="str">
        <f t="shared" si="112"/>
        <v>On</v>
      </c>
      <c r="O2465">
        <f t="shared" si="113"/>
        <v>7</v>
      </c>
    </row>
    <row r="2466" spans="1:15" x14ac:dyDescent="0.25">
      <c r="A2466" s="2">
        <v>35988</v>
      </c>
      <c r="B2466">
        <v>1700</v>
      </c>
      <c r="C2466">
        <v>23.57</v>
      </c>
      <c r="D2466">
        <v>23.3</v>
      </c>
      <c r="E2466">
        <v>23.32</v>
      </c>
      <c r="F2466">
        <v>25.89</v>
      </c>
      <c r="M2466" s="15">
        <v>30867</v>
      </c>
      <c r="N2466" t="str">
        <f t="shared" si="112"/>
        <v>On</v>
      </c>
      <c r="O2466">
        <f t="shared" si="113"/>
        <v>7</v>
      </c>
    </row>
    <row r="2467" spans="1:15" x14ac:dyDescent="0.25">
      <c r="A2467" s="2">
        <v>35988</v>
      </c>
      <c r="B2467">
        <v>1800</v>
      </c>
      <c r="C2467">
        <v>27.18</v>
      </c>
      <c r="D2467">
        <v>27.14</v>
      </c>
      <c r="E2467">
        <v>27.14</v>
      </c>
      <c r="F2467">
        <v>27.53</v>
      </c>
      <c r="M2467" s="15">
        <v>31389</v>
      </c>
      <c r="N2467" t="str">
        <f t="shared" si="112"/>
        <v>On</v>
      </c>
      <c r="O2467">
        <f t="shared" si="113"/>
        <v>7</v>
      </c>
    </row>
    <row r="2468" spans="1:15" x14ac:dyDescent="0.25">
      <c r="A2468" s="2">
        <v>35988</v>
      </c>
      <c r="B2468">
        <v>1900</v>
      </c>
      <c r="C2468">
        <v>22.33</v>
      </c>
      <c r="D2468">
        <v>22.01</v>
      </c>
      <c r="E2468">
        <v>22.03</v>
      </c>
      <c r="F2468">
        <v>25.04</v>
      </c>
      <c r="M2468" s="15">
        <v>31066</v>
      </c>
      <c r="N2468" t="str">
        <f t="shared" si="112"/>
        <v>On</v>
      </c>
      <c r="O2468">
        <f t="shared" si="113"/>
        <v>7</v>
      </c>
    </row>
    <row r="2469" spans="1:15" x14ac:dyDescent="0.25">
      <c r="A2469" s="2">
        <v>35988</v>
      </c>
      <c r="B2469">
        <v>2000</v>
      </c>
      <c r="C2469">
        <v>20.399999999999999</v>
      </c>
      <c r="D2469">
        <v>19.96</v>
      </c>
      <c r="E2469">
        <v>19.989999999999998</v>
      </c>
      <c r="F2469">
        <v>24.09</v>
      </c>
      <c r="M2469" s="15">
        <v>30305</v>
      </c>
      <c r="N2469" t="str">
        <f t="shared" si="112"/>
        <v>On</v>
      </c>
      <c r="O2469">
        <f t="shared" si="113"/>
        <v>7</v>
      </c>
    </row>
    <row r="2470" spans="1:15" x14ac:dyDescent="0.25">
      <c r="A2470" s="2">
        <v>35988</v>
      </c>
      <c r="B2470">
        <v>2100</v>
      </c>
      <c r="C2470">
        <v>23.24</v>
      </c>
      <c r="D2470">
        <v>22.61</v>
      </c>
      <c r="E2470">
        <v>22.65</v>
      </c>
      <c r="F2470">
        <v>28.44</v>
      </c>
      <c r="M2470" s="15">
        <v>30141</v>
      </c>
      <c r="N2470" t="str">
        <f t="shared" si="112"/>
        <v>On</v>
      </c>
      <c r="O2470">
        <f t="shared" si="113"/>
        <v>7</v>
      </c>
    </row>
    <row r="2471" spans="1:15" x14ac:dyDescent="0.25">
      <c r="A2471" s="2">
        <v>35988</v>
      </c>
      <c r="B2471">
        <v>2200</v>
      </c>
      <c r="C2471">
        <v>21.3</v>
      </c>
      <c r="D2471">
        <v>20.91</v>
      </c>
      <c r="E2471">
        <v>20.94</v>
      </c>
      <c r="F2471">
        <v>24.54</v>
      </c>
      <c r="M2471" s="15">
        <v>30965</v>
      </c>
      <c r="N2471" t="str">
        <f t="shared" si="112"/>
        <v>On</v>
      </c>
      <c r="O2471">
        <f t="shared" si="113"/>
        <v>7</v>
      </c>
    </row>
    <row r="2472" spans="1:15" x14ac:dyDescent="0.25">
      <c r="A2472" s="2">
        <v>35988</v>
      </c>
      <c r="B2472">
        <v>2300</v>
      </c>
      <c r="C2472">
        <v>16.510000000000002</v>
      </c>
      <c r="D2472">
        <v>15.85</v>
      </c>
      <c r="E2472">
        <v>15.89</v>
      </c>
      <c r="F2472">
        <v>22.02</v>
      </c>
      <c r="M2472" s="15">
        <v>29187</v>
      </c>
      <c r="N2472" t="str">
        <f t="shared" si="112"/>
        <v>On</v>
      </c>
      <c r="O2472">
        <f t="shared" si="113"/>
        <v>7</v>
      </c>
    </row>
    <row r="2473" spans="1:15" x14ac:dyDescent="0.25">
      <c r="A2473" s="2">
        <v>35988</v>
      </c>
      <c r="B2473">
        <v>2400</v>
      </c>
      <c r="C2473">
        <v>14.11</v>
      </c>
      <c r="D2473">
        <v>13.29</v>
      </c>
      <c r="E2473">
        <v>13.35</v>
      </c>
      <c r="F2473">
        <v>20.88</v>
      </c>
      <c r="M2473" s="15">
        <v>26603</v>
      </c>
      <c r="N2473" t="str">
        <f t="shared" si="112"/>
        <v>Off</v>
      </c>
      <c r="O2473">
        <f t="shared" si="113"/>
        <v>7</v>
      </c>
    </row>
    <row r="2474" spans="1:15" x14ac:dyDescent="0.25">
      <c r="A2474" s="2">
        <v>35989</v>
      </c>
      <c r="B2474">
        <v>100</v>
      </c>
      <c r="C2474">
        <v>12.76</v>
      </c>
      <c r="D2474">
        <v>11.86</v>
      </c>
      <c r="E2474">
        <v>11.92</v>
      </c>
      <c r="F2474">
        <v>20.190000000000001</v>
      </c>
      <c r="M2474" s="15">
        <v>24192</v>
      </c>
      <c r="N2474" t="str">
        <f t="shared" si="112"/>
        <v>Off</v>
      </c>
      <c r="O2474">
        <f t="shared" si="113"/>
        <v>1</v>
      </c>
    </row>
    <row r="2475" spans="1:15" x14ac:dyDescent="0.25">
      <c r="A2475" s="2">
        <v>35989</v>
      </c>
      <c r="B2475">
        <v>200</v>
      </c>
      <c r="C2475">
        <v>11.91</v>
      </c>
      <c r="D2475">
        <v>10.97</v>
      </c>
      <c r="E2475">
        <v>11.03</v>
      </c>
      <c r="F2475">
        <v>19.77</v>
      </c>
      <c r="M2475" s="15">
        <v>23037</v>
      </c>
      <c r="N2475" t="str">
        <f t="shared" si="112"/>
        <v>Off</v>
      </c>
      <c r="O2475">
        <f t="shared" si="113"/>
        <v>1</v>
      </c>
    </row>
    <row r="2476" spans="1:15" x14ac:dyDescent="0.25">
      <c r="A2476" s="2">
        <v>35989</v>
      </c>
      <c r="B2476">
        <v>300</v>
      </c>
      <c r="C2476">
        <v>11.65</v>
      </c>
      <c r="D2476">
        <v>10.69</v>
      </c>
      <c r="E2476">
        <v>10.75</v>
      </c>
      <c r="F2476">
        <v>19.66</v>
      </c>
      <c r="M2476" s="15">
        <v>22259</v>
      </c>
      <c r="N2476" t="str">
        <f t="shared" si="112"/>
        <v>Off</v>
      </c>
      <c r="O2476">
        <f t="shared" si="113"/>
        <v>1</v>
      </c>
    </row>
    <row r="2477" spans="1:15" x14ac:dyDescent="0.25">
      <c r="A2477" s="2">
        <v>35989</v>
      </c>
      <c r="B2477">
        <v>400</v>
      </c>
      <c r="C2477">
        <v>11.27</v>
      </c>
      <c r="D2477">
        <v>10.87</v>
      </c>
      <c r="E2477">
        <v>10.9</v>
      </c>
      <c r="F2477">
        <v>14.57</v>
      </c>
      <c r="M2477" s="15">
        <v>21783</v>
      </c>
      <c r="N2477" t="str">
        <f t="shared" si="112"/>
        <v>Off</v>
      </c>
      <c r="O2477">
        <f t="shared" si="113"/>
        <v>1</v>
      </c>
    </row>
    <row r="2478" spans="1:15" x14ac:dyDescent="0.25">
      <c r="A2478" s="2">
        <v>35989</v>
      </c>
      <c r="B2478">
        <v>500</v>
      </c>
      <c r="C2478">
        <v>11.1</v>
      </c>
      <c r="D2478">
        <v>11.1</v>
      </c>
      <c r="E2478">
        <v>11.1</v>
      </c>
      <c r="F2478">
        <v>11.1</v>
      </c>
      <c r="M2478" s="15">
        <v>21934</v>
      </c>
      <c r="N2478" t="str">
        <f t="shared" si="112"/>
        <v>Off</v>
      </c>
      <c r="O2478">
        <f t="shared" si="113"/>
        <v>1</v>
      </c>
    </row>
    <row r="2479" spans="1:15" x14ac:dyDescent="0.25">
      <c r="A2479" s="2">
        <v>35989</v>
      </c>
      <c r="B2479">
        <v>600</v>
      </c>
      <c r="C2479">
        <v>10.6</v>
      </c>
      <c r="D2479">
        <v>10.6</v>
      </c>
      <c r="E2479">
        <v>10.6</v>
      </c>
      <c r="F2479">
        <v>10.6</v>
      </c>
      <c r="M2479" s="15">
        <v>23361</v>
      </c>
      <c r="N2479" t="str">
        <f t="shared" si="112"/>
        <v>Off</v>
      </c>
      <c r="O2479">
        <f t="shared" si="113"/>
        <v>1</v>
      </c>
    </row>
    <row r="2480" spans="1:15" x14ac:dyDescent="0.25">
      <c r="A2480" s="2">
        <v>35989</v>
      </c>
      <c r="B2480">
        <v>700</v>
      </c>
      <c r="C2480">
        <v>11.32</v>
      </c>
      <c r="D2480">
        <v>11.32</v>
      </c>
      <c r="E2480">
        <v>11.32</v>
      </c>
      <c r="F2480">
        <v>11.32</v>
      </c>
      <c r="M2480" s="15">
        <v>25066</v>
      </c>
      <c r="N2480" t="str">
        <f t="shared" si="112"/>
        <v>Off</v>
      </c>
      <c r="O2480">
        <f t="shared" si="113"/>
        <v>1</v>
      </c>
    </row>
    <row r="2481" spans="1:15" x14ac:dyDescent="0.25">
      <c r="A2481" s="2">
        <v>35989</v>
      </c>
      <c r="B2481">
        <v>800</v>
      </c>
      <c r="C2481">
        <v>13.4</v>
      </c>
      <c r="D2481">
        <v>13.4</v>
      </c>
      <c r="E2481">
        <v>13.4</v>
      </c>
      <c r="F2481">
        <v>13.4</v>
      </c>
      <c r="M2481" s="15">
        <v>28411</v>
      </c>
      <c r="N2481" t="str">
        <f t="shared" si="112"/>
        <v>On</v>
      </c>
      <c r="O2481">
        <f t="shared" si="113"/>
        <v>1</v>
      </c>
    </row>
    <row r="2482" spans="1:15" x14ac:dyDescent="0.25">
      <c r="A2482" s="2">
        <v>35989</v>
      </c>
      <c r="B2482">
        <v>900</v>
      </c>
      <c r="C2482">
        <v>21.09</v>
      </c>
      <c r="D2482">
        <v>21.09</v>
      </c>
      <c r="E2482">
        <v>21.09</v>
      </c>
      <c r="F2482">
        <v>21.09</v>
      </c>
      <c r="M2482" s="15">
        <v>31305</v>
      </c>
      <c r="N2482" t="str">
        <f t="shared" si="112"/>
        <v>On</v>
      </c>
      <c r="O2482">
        <f t="shared" si="113"/>
        <v>1</v>
      </c>
    </row>
    <row r="2483" spans="1:15" x14ac:dyDescent="0.25">
      <c r="A2483" s="2">
        <v>35989</v>
      </c>
      <c r="B2483">
        <v>1000</v>
      </c>
      <c r="C2483">
        <v>25.78</v>
      </c>
      <c r="D2483">
        <v>25.78</v>
      </c>
      <c r="E2483">
        <v>25.78</v>
      </c>
      <c r="F2483">
        <v>25.78</v>
      </c>
      <c r="M2483" s="15">
        <v>33709</v>
      </c>
      <c r="N2483" t="str">
        <f t="shared" si="112"/>
        <v>On</v>
      </c>
      <c r="O2483">
        <f t="shared" si="113"/>
        <v>1</v>
      </c>
    </row>
    <row r="2484" spans="1:15" x14ac:dyDescent="0.25">
      <c r="A2484" s="2">
        <v>35989</v>
      </c>
      <c r="B2484">
        <v>1100</v>
      </c>
      <c r="C2484">
        <v>32.54</v>
      </c>
      <c r="D2484">
        <v>32.54</v>
      </c>
      <c r="E2484">
        <v>32.54</v>
      </c>
      <c r="F2484">
        <v>32.54</v>
      </c>
      <c r="M2484" s="15">
        <v>35818</v>
      </c>
      <c r="N2484" t="str">
        <f t="shared" si="112"/>
        <v>On</v>
      </c>
      <c r="O2484">
        <f t="shared" si="113"/>
        <v>1</v>
      </c>
    </row>
    <row r="2485" spans="1:15" x14ac:dyDescent="0.25">
      <c r="A2485" s="2">
        <v>35989</v>
      </c>
      <c r="B2485">
        <v>1200</v>
      </c>
      <c r="C2485">
        <v>43.75</v>
      </c>
      <c r="D2485">
        <v>43.72</v>
      </c>
      <c r="E2485">
        <v>43.72</v>
      </c>
      <c r="F2485">
        <v>44.04</v>
      </c>
      <c r="M2485" s="15">
        <v>37129</v>
      </c>
      <c r="N2485" t="str">
        <f t="shared" si="112"/>
        <v>On</v>
      </c>
      <c r="O2485">
        <f t="shared" si="113"/>
        <v>1</v>
      </c>
    </row>
    <row r="2486" spans="1:15" x14ac:dyDescent="0.25">
      <c r="A2486" s="2">
        <v>35989</v>
      </c>
      <c r="B2486">
        <v>1300</v>
      </c>
      <c r="C2486">
        <v>41.14</v>
      </c>
      <c r="D2486">
        <v>40.68</v>
      </c>
      <c r="E2486">
        <v>40.71</v>
      </c>
      <c r="F2486">
        <v>45.24</v>
      </c>
      <c r="M2486" s="15">
        <v>38081</v>
      </c>
      <c r="N2486" t="str">
        <f t="shared" si="112"/>
        <v>On</v>
      </c>
      <c r="O2486">
        <f t="shared" si="113"/>
        <v>1</v>
      </c>
    </row>
    <row r="2487" spans="1:15" x14ac:dyDescent="0.25">
      <c r="A2487" s="2">
        <v>35989</v>
      </c>
      <c r="B2487">
        <v>1400</v>
      </c>
      <c r="C2487">
        <v>45.62</v>
      </c>
      <c r="D2487">
        <v>45.33</v>
      </c>
      <c r="E2487">
        <v>45.35</v>
      </c>
      <c r="F2487">
        <v>48.24</v>
      </c>
      <c r="M2487" s="15">
        <v>38923</v>
      </c>
      <c r="N2487" t="str">
        <f t="shared" si="112"/>
        <v>On</v>
      </c>
      <c r="O2487">
        <f t="shared" si="113"/>
        <v>1</v>
      </c>
    </row>
    <row r="2488" spans="1:15" x14ac:dyDescent="0.25">
      <c r="A2488" s="2">
        <v>35989</v>
      </c>
      <c r="B2488">
        <v>1500</v>
      </c>
      <c r="C2488">
        <v>46.51</v>
      </c>
      <c r="D2488">
        <v>46.3</v>
      </c>
      <c r="E2488">
        <v>46.32</v>
      </c>
      <c r="F2488">
        <v>48.33</v>
      </c>
      <c r="M2488" s="15">
        <v>39707</v>
      </c>
      <c r="N2488" t="str">
        <f t="shared" si="112"/>
        <v>On</v>
      </c>
      <c r="O2488">
        <f t="shared" si="113"/>
        <v>1</v>
      </c>
    </row>
    <row r="2489" spans="1:15" x14ac:dyDescent="0.25">
      <c r="A2489" s="2">
        <v>35989</v>
      </c>
      <c r="B2489">
        <v>1600</v>
      </c>
      <c r="C2489">
        <v>48.79</v>
      </c>
      <c r="D2489">
        <v>48.79</v>
      </c>
      <c r="E2489">
        <v>48.79</v>
      </c>
      <c r="F2489">
        <v>48.79</v>
      </c>
      <c r="M2489" s="15">
        <v>40385</v>
      </c>
      <c r="N2489" t="str">
        <f t="shared" si="112"/>
        <v>On</v>
      </c>
      <c r="O2489">
        <f t="shared" si="113"/>
        <v>1</v>
      </c>
    </row>
    <row r="2490" spans="1:15" x14ac:dyDescent="0.25">
      <c r="A2490" s="2">
        <v>35989</v>
      </c>
      <c r="B2490">
        <v>1700</v>
      </c>
      <c r="C2490">
        <v>48.5</v>
      </c>
      <c r="D2490">
        <v>48.5</v>
      </c>
      <c r="E2490">
        <v>48.5</v>
      </c>
      <c r="F2490">
        <v>48.5</v>
      </c>
      <c r="M2490" s="15">
        <v>40749</v>
      </c>
      <c r="N2490" t="str">
        <f t="shared" si="112"/>
        <v>On</v>
      </c>
      <c r="O2490">
        <f t="shared" si="113"/>
        <v>1</v>
      </c>
    </row>
    <row r="2491" spans="1:15" x14ac:dyDescent="0.25">
      <c r="A2491" s="2">
        <v>35989</v>
      </c>
      <c r="B2491">
        <v>1800</v>
      </c>
      <c r="C2491">
        <v>49.5</v>
      </c>
      <c r="D2491">
        <v>49.5</v>
      </c>
      <c r="E2491">
        <v>49.5</v>
      </c>
      <c r="F2491">
        <v>49.5</v>
      </c>
      <c r="M2491" s="15">
        <v>40605</v>
      </c>
      <c r="N2491" t="str">
        <f t="shared" si="112"/>
        <v>On</v>
      </c>
      <c r="O2491">
        <f t="shared" si="113"/>
        <v>1</v>
      </c>
    </row>
    <row r="2492" spans="1:15" x14ac:dyDescent="0.25">
      <c r="A2492" s="2">
        <v>35989</v>
      </c>
      <c r="B2492">
        <v>1900</v>
      </c>
      <c r="C2492">
        <v>42.16</v>
      </c>
      <c r="D2492">
        <v>42.16</v>
      </c>
      <c r="E2492">
        <v>42.16</v>
      </c>
      <c r="F2492">
        <v>42.16</v>
      </c>
      <c r="M2492" s="15">
        <v>39532</v>
      </c>
      <c r="N2492" t="str">
        <f t="shared" si="112"/>
        <v>On</v>
      </c>
      <c r="O2492">
        <f t="shared" si="113"/>
        <v>1</v>
      </c>
    </row>
    <row r="2493" spans="1:15" x14ac:dyDescent="0.25">
      <c r="A2493" s="2">
        <v>35989</v>
      </c>
      <c r="B2493">
        <v>2000</v>
      </c>
      <c r="C2493">
        <v>35.270000000000003</v>
      </c>
      <c r="D2493">
        <v>35.270000000000003</v>
      </c>
      <c r="E2493">
        <v>35.270000000000003</v>
      </c>
      <c r="F2493">
        <v>35.270000000000003</v>
      </c>
      <c r="M2493" s="15">
        <v>38025</v>
      </c>
      <c r="N2493" t="str">
        <f t="shared" si="112"/>
        <v>On</v>
      </c>
      <c r="O2493">
        <f t="shared" si="113"/>
        <v>1</v>
      </c>
    </row>
    <row r="2494" spans="1:15" x14ac:dyDescent="0.25">
      <c r="A2494" s="2">
        <v>35989</v>
      </c>
      <c r="B2494">
        <v>2100</v>
      </c>
      <c r="C2494">
        <v>36.880000000000003</v>
      </c>
      <c r="D2494">
        <v>36.880000000000003</v>
      </c>
      <c r="E2494">
        <v>36.880000000000003</v>
      </c>
      <c r="F2494">
        <v>36.880000000000003</v>
      </c>
      <c r="M2494" s="15">
        <v>37229</v>
      </c>
      <c r="N2494" t="str">
        <f t="shared" si="112"/>
        <v>On</v>
      </c>
      <c r="O2494">
        <f t="shared" si="113"/>
        <v>1</v>
      </c>
    </row>
    <row r="2495" spans="1:15" x14ac:dyDescent="0.25">
      <c r="A2495" s="2">
        <v>35989</v>
      </c>
      <c r="B2495">
        <v>2200</v>
      </c>
      <c r="C2495">
        <v>40.770000000000003</v>
      </c>
      <c r="D2495">
        <v>40.770000000000003</v>
      </c>
      <c r="E2495">
        <v>40.770000000000003</v>
      </c>
      <c r="F2495">
        <v>40.770000000000003</v>
      </c>
      <c r="M2495" s="15">
        <v>37129</v>
      </c>
      <c r="N2495" t="str">
        <f t="shared" si="112"/>
        <v>On</v>
      </c>
      <c r="O2495">
        <f t="shared" si="113"/>
        <v>1</v>
      </c>
    </row>
    <row r="2496" spans="1:15" x14ac:dyDescent="0.25">
      <c r="A2496" s="2">
        <v>35989</v>
      </c>
      <c r="B2496">
        <v>2300</v>
      </c>
      <c r="C2496">
        <v>26.92</v>
      </c>
      <c r="D2496">
        <v>26.92</v>
      </c>
      <c r="E2496">
        <v>26.92</v>
      </c>
      <c r="F2496">
        <v>26.92</v>
      </c>
      <c r="M2496" s="15">
        <v>34223</v>
      </c>
      <c r="N2496" t="str">
        <f t="shared" si="112"/>
        <v>On</v>
      </c>
      <c r="O2496">
        <f t="shared" si="113"/>
        <v>1</v>
      </c>
    </row>
    <row r="2497" spans="1:15" x14ac:dyDescent="0.25">
      <c r="A2497" s="2">
        <v>35989</v>
      </c>
      <c r="B2497">
        <v>2400</v>
      </c>
      <c r="C2497">
        <v>20.38</v>
      </c>
      <c r="D2497">
        <v>20.38</v>
      </c>
      <c r="E2497">
        <v>20.38</v>
      </c>
      <c r="F2497">
        <v>20.38</v>
      </c>
      <c r="M2497" s="15">
        <v>30855</v>
      </c>
      <c r="N2497" t="str">
        <f t="shared" si="112"/>
        <v>Off</v>
      </c>
      <c r="O2497">
        <f t="shared" si="113"/>
        <v>1</v>
      </c>
    </row>
    <row r="2498" spans="1:15" x14ac:dyDescent="0.25">
      <c r="A2498" s="2">
        <v>35990</v>
      </c>
      <c r="B2498">
        <v>100</v>
      </c>
      <c r="C2498">
        <v>18.97</v>
      </c>
      <c r="D2498">
        <v>17.190000000000001</v>
      </c>
      <c r="E2498">
        <v>17.3</v>
      </c>
      <c r="F2498">
        <v>31.72</v>
      </c>
      <c r="M2498" s="15">
        <v>27637</v>
      </c>
      <c r="N2498" t="str">
        <f t="shared" si="112"/>
        <v>Off</v>
      </c>
      <c r="O2498">
        <f t="shared" si="113"/>
        <v>2</v>
      </c>
    </row>
    <row r="2499" spans="1:15" x14ac:dyDescent="0.25">
      <c r="A2499" s="2">
        <v>35990</v>
      </c>
      <c r="B2499">
        <v>200</v>
      </c>
      <c r="C2499">
        <v>18.3</v>
      </c>
      <c r="D2499">
        <v>14.19</v>
      </c>
      <c r="E2499">
        <v>14.44</v>
      </c>
      <c r="F2499">
        <v>47.59</v>
      </c>
      <c r="M2499" s="15">
        <v>26090</v>
      </c>
      <c r="N2499" t="str">
        <f t="shared" ref="N2499:N2562" si="114">+IF(B2499&gt;700,IF(B2499&lt;2400,"On","Off"),"Off")</f>
        <v>Off</v>
      </c>
      <c r="O2499">
        <f t="shared" ref="O2499:O2562" si="115">+WEEKDAY(A2499,2)</f>
        <v>2</v>
      </c>
    </row>
    <row r="2500" spans="1:15" x14ac:dyDescent="0.25">
      <c r="A2500" s="2">
        <v>35990</v>
      </c>
      <c r="B2500">
        <v>300</v>
      </c>
      <c r="C2500">
        <v>17.36</v>
      </c>
      <c r="D2500">
        <v>13.05</v>
      </c>
      <c r="E2500">
        <v>13.31</v>
      </c>
      <c r="F2500">
        <v>48.05</v>
      </c>
      <c r="M2500" s="15">
        <v>24744</v>
      </c>
      <c r="N2500" t="str">
        <f t="shared" si="114"/>
        <v>Off</v>
      </c>
      <c r="O2500">
        <f t="shared" si="115"/>
        <v>2</v>
      </c>
    </row>
    <row r="2501" spans="1:15" x14ac:dyDescent="0.25">
      <c r="A2501" s="2">
        <v>35990</v>
      </c>
      <c r="B2501">
        <v>400</v>
      </c>
      <c r="C2501">
        <v>16.75</v>
      </c>
      <c r="D2501">
        <v>12.79</v>
      </c>
      <c r="E2501">
        <v>13.03</v>
      </c>
      <c r="F2501">
        <v>45.01</v>
      </c>
      <c r="M2501" s="15">
        <v>24019</v>
      </c>
      <c r="N2501" t="str">
        <f t="shared" si="114"/>
        <v>Off</v>
      </c>
      <c r="O2501">
        <f t="shared" si="115"/>
        <v>2</v>
      </c>
    </row>
    <row r="2502" spans="1:15" x14ac:dyDescent="0.25">
      <c r="A2502" s="2">
        <v>35990</v>
      </c>
      <c r="B2502">
        <v>500</v>
      </c>
      <c r="C2502">
        <v>15.18</v>
      </c>
      <c r="D2502">
        <v>13.26</v>
      </c>
      <c r="E2502">
        <v>13.37</v>
      </c>
      <c r="F2502">
        <v>28.9</v>
      </c>
      <c r="M2502" s="15">
        <v>23935</v>
      </c>
      <c r="N2502" t="str">
        <f t="shared" si="114"/>
        <v>Off</v>
      </c>
      <c r="O2502">
        <f t="shared" si="115"/>
        <v>2</v>
      </c>
    </row>
    <row r="2503" spans="1:15" x14ac:dyDescent="0.25">
      <c r="A2503" s="2">
        <v>35990</v>
      </c>
      <c r="B2503">
        <v>600</v>
      </c>
      <c r="C2503">
        <v>15.35</v>
      </c>
      <c r="D2503">
        <v>15.35</v>
      </c>
      <c r="E2503">
        <v>15.35</v>
      </c>
      <c r="F2503">
        <v>15.35</v>
      </c>
      <c r="M2503" s="15">
        <v>25158</v>
      </c>
      <c r="N2503" t="str">
        <f t="shared" si="114"/>
        <v>Off</v>
      </c>
      <c r="O2503">
        <f t="shared" si="115"/>
        <v>2</v>
      </c>
    </row>
    <row r="2504" spans="1:15" x14ac:dyDescent="0.25">
      <c r="A2504" s="2">
        <v>35990</v>
      </c>
      <c r="B2504">
        <v>700</v>
      </c>
      <c r="C2504">
        <v>18.420000000000002</v>
      </c>
      <c r="D2504">
        <v>18.420000000000002</v>
      </c>
      <c r="E2504">
        <v>18.420000000000002</v>
      </c>
      <c r="F2504">
        <v>18.420000000000002</v>
      </c>
      <c r="M2504" s="15">
        <v>27389</v>
      </c>
      <c r="N2504" t="str">
        <f t="shared" si="114"/>
        <v>Off</v>
      </c>
      <c r="O2504">
        <f t="shared" si="115"/>
        <v>2</v>
      </c>
    </row>
    <row r="2505" spans="1:15" x14ac:dyDescent="0.25">
      <c r="A2505" s="2">
        <v>35990</v>
      </c>
      <c r="B2505">
        <v>800</v>
      </c>
      <c r="C2505">
        <v>30.01</v>
      </c>
      <c r="D2505">
        <v>30.01</v>
      </c>
      <c r="E2505">
        <v>30.01</v>
      </c>
      <c r="F2505">
        <v>30.01</v>
      </c>
      <c r="M2505" s="15">
        <v>30500</v>
      </c>
      <c r="N2505" t="str">
        <f t="shared" si="114"/>
        <v>On</v>
      </c>
      <c r="O2505">
        <f t="shared" si="115"/>
        <v>2</v>
      </c>
    </row>
    <row r="2506" spans="1:15" x14ac:dyDescent="0.25">
      <c r="A2506" s="2">
        <v>35990</v>
      </c>
      <c r="B2506">
        <v>900</v>
      </c>
      <c r="C2506">
        <v>27.25</v>
      </c>
      <c r="D2506">
        <v>27.25</v>
      </c>
      <c r="E2506">
        <v>27.25</v>
      </c>
      <c r="F2506">
        <v>27.25</v>
      </c>
      <c r="M2506" s="15">
        <v>33783</v>
      </c>
      <c r="N2506" t="str">
        <f t="shared" si="114"/>
        <v>On</v>
      </c>
      <c r="O2506">
        <f t="shared" si="115"/>
        <v>2</v>
      </c>
    </row>
    <row r="2507" spans="1:15" x14ac:dyDescent="0.25">
      <c r="A2507" s="2">
        <v>35990</v>
      </c>
      <c r="B2507">
        <v>1000</v>
      </c>
      <c r="C2507">
        <v>33.090000000000003</v>
      </c>
      <c r="D2507">
        <v>33.090000000000003</v>
      </c>
      <c r="E2507">
        <v>33.090000000000003</v>
      </c>
      <c r="F2507">
        <v>33.090000000000003</v>
      </c>
      <c r="M2507" s="15">
        <v>35815</v>
      </c>
      <c r="N2507" t="str">
        <f t="shared" si="114"/>
        <v>On</v>
      </c>
      <c r="O2507">
        <f t="shared" si="115"/>
        <v>2</v>
      </c>
    </row>
    <row r="2508" spans="1:15" x14ac:dyDescent="0.25">
      <c r="A2508" s="2">
        <v>35990</v>
      </c>
      <c r="B2508">
        <v>1100</v>
      </c>
      <c r="C2508">
        <v>34.33</v>
      </c>
      <c r="D2508">
        <v>34.33</v>
      </c>
      <c r="E2508">
        <v>34.33</v>
      </c>
      <c r="F2508">
        <v>34.33</v>
      </c>
      <c r="M2508" s="15">
        <v>37854</v>
      </c>
      <c r="N2508" t="str">
        <f t="shared" si="114"/>
        <v>On</v>
      </c>
      <c r="O2508">
        <f t="shared" si="115"/>
        <v>2</v>
      </c>
    </row>
    <row r="2509" spans="1:15" x14ac:dyDescent="0.25">
      <c r="A2509" s="2">
        <v>35990</v>
      </c>
      <c r="B2509">
        <v>1200</v>
      </c>
      <c r="C2509">
        <v>42.47</v>
      </c>
      <c r="D2509">
        <v>42.47</v>
      </c>
      <c r="E2509">
        <v>42.47</v>
      </c>
      <c r="F2509">
        <v>42.47</v>
      </c>
      <c r="M2509" s="15">
        <v>39444</v>
      </c>
      <c r="N2509" t="str">
        <f t="shared" si="114"/>
        <v>On</v>
      </c>
      <c r="O2509">
        <f t="shared" si="115"/>
        <v>2</v>
      </c>
    </row>
    <row r="2510" spans="1:15" x14ac:dyDescent="0.25">
      <c r="A2510" s="2">
        <v>35990</v>
      </c>
      <c r="B2510">
        <v>1300</v>
      </c>
      <c r="C2510">
        <v>47.92</v>
      </c>
      <c r="D2510">
        <v>47.92</v>
      </c>
      <c r="E2510">
        <v>47.92</v>
      </c>
      <c r="F2510">
        <v>47.92</v>
      </c>
      <c r="M2510" s="15">
        <v>40537</v>
      </c>
      <c r="N2510" t="str">
        <f t="shared" si="114"/>
        <v>On</v>
      </c>
      <c r="O2510">
        <f t="shared" si="115"/>
        <v>2</v>
      </c>
    </row>
    <row r="2511" spans="1:15" x14ac:dyDescent="0.25">
      <c r="A2511" s="2">
        <v>35990</v>
      </c>
      <c r="B2511">
        <v>1400</v>
      </c>
      <c r="C2511">
        <v>51.26</v>
      </c>
      <c r="D2511">
        <v>51.26</v>
      </c>
      <c r="E2511">
        <v>51.26</v>
      </c>
      <c r="F2511">
        <v>51.26</v>
      </c>
      <c r="M2511" s="15">
        <v>41500</v>
      </c>
      <c r="N2511" t="str">
        <f t="shared" si="114"/>
        <v>On</v>
      </c>
      <c r="O2511">
        <f t="shared" si="115"/>
        <v>2</v>
      </c>
    </row>
    <row r="2512" spans="1:15" x14ac:dyDescent="0.25">
      <c r="A2512" s="2">
        <v>35990</v>
      </c>
      <c r="B2512">
        <v>1500</v>
      </c>
      <c r="C2512">
        <v>54.6</v>
      </c>
      <c r="D2512">
        <v>54.6</v>
      </c>
      <c r="E2512">
        <v>54.6</v>
      </c>
      <c r="F2512">
        <v>54.6</v>
      </c>
      <c r="M2512" s="15">
        <v>42279</v>
      </c>
      <c r="N2512" t="str">
        <f t="shared" si="114"/>
        <v>On</v>
      </c>
      <c r="O2512">
        <f t="shared" si="115"/>
        <v>2</v>
      </c>
    </row>
    <row r="2513" spans="1:15" x14ac:dyDescent="0.25">
      <c r="A2513" s="2">
        <v>35990</v>
      </c>
      <c r="B2513">
        <v>1600</v>
      </c>
      <c r="C2513">
        <v>54.9</v>
      </c>
      <c r="D2513">
        <v>54.86</v>
      </c>
      <c r="E2513">
        <v>54.86</v>
      </c>
      <c r="F2513">
        <v>55.27</v>
      </c>
      <c r="M2513" s="15">
        <v>42771</v>
      </c>
      <c r="N2513" t="str">
        <f t="shared" si="114"/>
        <v>On</v>
      </c>
      <c r="O2513">
        <f t="shared" si="115"/>
        <v>2</v>
      </c>
    </row>
    <row r="2514" spans="1:15" x14ac:dyDescent="0.25">
      <c r="A2514" s="2">
        <v>35990</v>
      </c>
      <c r="B2514">
        <v>1700</v>
      </c>
      <c r="C2514">
        <v>50.83</v>
      </c>
      <c r="D2514">
        <v>50.32</v>
      </c>
      <c r="E2514">
        <v>50.36</v>
      </c>
      <c r="F2514">
        <v>55.33</v>
      </c>
      <c r="M2514" s="15">
        <v>42701</v>
      </c>
      <c r="N2514" t="str">
        <f t="shared" si="114"/>
        <v>On</v>
      </c>
      <c r="O2514">
        <f t="shared" si="115"/>
        <v>2</v>
      </c>
    </row>
    <row r="2515" spans="1:15" x14ac:dyDescent="0.25">
      <c r="A2515" s="2">
        <v>35990</v>
      </c>
      <c r="B2515">
        <v>1800</v>
      </c>
      <c r="C2515">
        <v>46.77</v>
      </c>
      <c r="D2515">
        <v>46.09</v>
      </c>
      <c r="E2515">
        <v>46.15</v>
      </c>
      <c r="F2515">
        <v>52.74</v>
      </c>
      <c r="M2515" s="15">
        <v>42313</v>
      </c>
      <c r="N2515" t="str">
        <f t="shared" si="114"/>
        <v>On</v>
      </c>
      <c r="O2515">
        <f t="shared" si="115"/>
        <v>2</v>
      </c>
    </row>
    <row r="2516" spans="1:15" x14ac:dyDescent="0.25">
      <c r="A2516" s="2">
        <v>35990</v>
      </c>
      <c r="B2516">
        <v>1900</v>
      </c>
      <c r="C2516">
        <v>43.53</v>
      </c>
      <c r="D2516">
        <v>42.51</v>
      </c>
      <c r="E2516">
        <v>42.59</v>
      </c>
      <c r="F2516">
        <v>52.56</v>
      </c>
      <c r="M2516" s="15">
        <v>41247</v>
      </c>
      <c r="N2516" t="str">
        <f t="shared" si="114"/>
        <v>On</v>
      </c>
      <c r="O2516">
        <f t="shared" si="115"/>
        <v>2</v>
      </c>
    </row>
    <row r="2517" spans="1:15" x14ac:dyDescent="0.25">
      <c r="A2517" s="2">
        <v>35990</v>
      </c>
      <c r="B2517">
        <v>2000</v>
      </c>
      <c r="C2517">
        <v>33.19</v>
      </c>
      <c r="D2517">
        <v>31.98</v>
      </c>
      <c r="E2517">
        <v>32.08</v>
      </c>
      <c r="F2517">
        <v>43.86</v>
      </c>
      <c r="M2517" s="15">
        <v>39808</v>
      </c>
      <c r="N2517" t="str">
        <f t="shared" si="114"/>
        <v>On</v>
      </c>
      <c r="O2517">
        <f t="shared" si="115"/>
        <v>2</v>
      </c>
    </row>
    <row r="2518" spans="1:15" x14ac:dyDescent="0.25">
      <c r="A2518" s="2">
        <v>35990</v>
      </c>
      <c r="B2518">
        <v>2100</v>
      </c>
      <c r="C2518">
        <v>35.74</v>
      </c>
      <c r="D2518">
        <v>34.97</v>
      </c>
      <c r="E2518">
        <v>35.03</v>
      </c>
      <c r="F2518">
        <v>42.59</v>
      </c>
      <c r="M2518" s="15">
        <v>39086</v>
      </c>
      <c r="N2518" t="str">
        <f t="shared" si="114"/>
        <v>On</v>
      </c>
      <c r="O2518">
        <f t="shared" si="115"/>
        <v>2</v>
      </c>
    </row>
    <row r="2519" spans="1:15" x14ac:dyDescent="0.25">
      <c r="A2519" s="2">
        <v>35990</v>
      </c>
      <c r="B2519">
        <v>2200</v>
      </c>
      <c r="C2519">
        <v>45.7</v>
      </c>
      <c r="D2519">
        <v>45.7</v>
      </c>
      <c r="E2519">
        <v>45.7</v>
      </c>
      <c r="F2519">
        <v>45.7</v>
      </c>
      <c r="M2519" s="15">
        <v>39017</v>
      </c>
      <c r="N2519" t="str">
        <f t="shared" si="114"/>
        <v>On</v>
      </c>
      <c r="O2519">
        <f t="shared" si="115"/>
        <v>2</v>
      </c>
    </row>
    <row r="2520" spans="1:15" x14ac:dyDescent="0.25">
      <c r="A2520" s="2">
        <v>35990</v>
      </c>
      <c r="B2520">
        <v>2300</v>
      </c>
      <c r="C2520">
        <v>29.9</v>
      </c>
      <c r="D2520">
        <v>29.9</v>
      </c>
      <c r="E2520">
        <v>29.9</v>
      </c>
      <c r="F2520">
        <v>29.9</v>
      </c>
      <c r="M2520" s="15">
        <v>36015</v>
      </c>
      <c r="N2520" t="str">
        <f t="shared" si="114"/>
        <v>On</v>
      </c>
      <c r="O2520">
        <f t="shared" si="115"/>
        <v>2</v>
      </c>
    </row>
    <row r="2521" spans="1:15" x14ac:dyDescent="0.25">
      <c r="A2521" s="2">
        <v>35990</v>
      </c>
      <c r="B2521">
        <v>2400</v>
      </c>
      <c r="C2521">
        <v>19.420000000000002</v>
      </c>
      <c r="D2521">
        <v>19.420000000000002</v>
      </c>
      <c r="E2521">
        <v>19.420000000000002</v>
      </c>
      <c r="F2521">
        <v>19.420000000000002</v>
      </c>
      <c r="M2521" s="15">
        <v>32956</v>
      </c>
      <c r="N2521" t="str">
        <f t="shared" si="114"/>
        <v>Off</v>
      </c>
      <c r="O2521">
        <f t="shared" si="115"/>
        <v>2</v>
      </c>
    </row>
    <row r="2522" spans="1:15" x14ac:dyDescent="0.25">
      <c r="A2522" s="2">
        <v>35991</v>
      </c>
      <c r="B2522">
        <v>100</v>
      </c>
      <c r="C2522">
        <v>14.85</v>
      </c>
      <c r="D2522">
        <v>14.85</v>
      </c>
      <c r="E2522">
        <v>14.85</v>
      </c>
      <c r="F2522">
        <v>14.85</v>
      </c>
      <c r="M2522" s="15">
        <v>29521</v>
      </c>
      <c r="N2522" t="str">
        <f t="shared" si="114"/>
        <v>Off</v>
      </c>
      <c r="O2522">
        <f t="shared" si="115"/>
        <v>3</v>
      </c>
    </row>
    <row r="2523" spans="1:15" x14ac:dyDescent="0.25">
      <c r="A2523" s="2">
        <v>35991</v>
      </c>
      <c r="B2523">
        <v>200</v>
      </c>
      <c r="C2523">
        <v>13.7</v>
      </c>
      <c r="D2523">
        <v>13.7</v>
      </c>
      <c r="E2523">
        <v>13.7</v>
      </c>
      <c r="F2523">
        <v>13.7</v>
      </c>
      <c r="M2523" s="15">
        <v>27635</v>
      </c>
      <c r="N2523" t="str">
        <f t="shared" si="114"/>
        <v>Off</v>
      </c>
      <c r="O2523">
        <f t="shared" si="115"/>
        <v>3</v>
      </c>
    </row>
    <row r="2524" spans="1:15" x14ac:dyDescent="0.25">
      <c r="A2524" s="2">
        <v>35991</v>
      </c>
      <c r="B2524">
        <v>300</v>
      </c>
      <c r="C2524">
        <v>13.07</v>
      </c>
      <c r="D2524">
        <v>13.07</v>
      </c>
      <c r="E2524">
        <v>13.07</v>
      </c>
      <c r="F2524">
        <v>13.07</v>
      </c>
      <c r="M2524" s="15">
        <v>26287</v>
      </c>
      <c r="N2524" t="str">
        <f t="shared" si="114"/>
        <v>Off</v>
      </c>
      <c r="O2524">
        <f t="shared" si="115"/>
        <v>3</v>
      </c>
    </row>
    <row r="2525" spans="1:15" x14ac:dyDescent="0.25">
      <c r="A2525" s="2">
        <v>35991</v>
      </c>
      <c r="B2525">
        <v>400</v>
      </c>
      <c r="C2525">
        <v>12.96</v>
      </c>
      <c r="D2525">
        <v>12.96</v>
      </c>
      <c r="E2525">
        <v>12.96</v>
      </c>
      <c r="F2525">
        <v>12.96</v>
      </c>
      <c r="M2525" s="15">
        <v>25670</v>
      </c>
      <c r="N2525" t="str">
        <f t="shared" si="114"/>
        <v>Off</v>
      </c>
      <c r="O2525">
        <f t="shared" si="115"/>
        <v>3</v>
      </c>
    </row>
    <row r="2526" spans="1:15" x14ac:dyDescent="0.25">
      <c r="A2526" s="2">
        <v>35991</v>
      </c>
      <c r="B2526">
        <v>500</v>
      </c>
      <c r="C2526">
        <v>13.08</v>
      </c>
      <c r="D2526">
        <v>13.08</v>
      </c>
      <c r="E2526">
        <v>13.08</v>
      </c>
      <c r="F2526">
        <v>13.08</v>
      </c>
      <c r="M2526" s="15">
        <v>25723</v>
      </c>
      <c r="N2526" t="str">
        <f t="shared" si="114"/>
        <v>Off</v>
      </c>
      <c r="O2526">
        <f t="shared" si="115"/>
        <v>3</v>
      </c>
    </row>
    <row r="2527" spans="1:15" x14ac:dyDescent="0.25">
      <c r="A2527" s="2">
        <v>35991</v>
      </c>
      <c r="B2527">
        <v>600</v>
      </c>
      <c r="C2527">
        <v>14.36</v>
      </c>
      <c r="D2527">
        <v>14.36</v>
      </c>
      <c r="E2527">
        <v>14.36</v>
      </c>
      <c r="F2527">
        <v>14.36</v>
      </c>
      <c r="M2527" s="15">
        <v>27010</v>
      </c>
      <c r="N2527" t="str">
        <f t="shared" si="114"/>
        <v>Off</v>
      </c>
      <c r="O2527">
        <f t="shared" si="115"/>
        <v>3</v>
      </c>
    </row>
    <row r="2528" spans="1:15" x14ac:dyDescent="0.25">
      <c r="A2528" s="2">
        <v>35991</v>
      </c>
      <c r="B2528">
        <v>700</v>
      </c>
      <c r="C2528">
        <v>16.12</v>
      </c>
      <c r="D2528">
        <v>16.12</v>
      </c>
      <c r="E2528">
        <v>16.12</v>
      </c>
      <c r="F2528">
        <v>16.12</v>
      </c>
      <c r="M2528" s="15">
        <v>29540</v>
      </c>
      <c r="N2528" t="str">
        <f t="shared" si="114"/>
        <v>Off</v>
      </c>
      <c r="O2528">
        <f t="shared" si="115"/>
        <v>3</v>
      </c>
    </row>
    <row r="2529" spans="1:15" x14ac:dyDescent="0.25">
      <c r="A2529" s="2">
        <v>35991</v>
      </c>
      <c r="B2529">
        <v>800</v>
      </c>
      <c r="C2529">
        <v>28.23</v>
      </c>
      <c r="D2529">
        <v>28.23</v>
      </c>
      <c r="E2529">
        <v>28.23</v>
      </c>
      <c r="F2529">
        <v>28.23</v>
      </c>
      <c r="M2529" s="15">
        <v>32435</v>
      </c>
      <c r="N2529" t="str">
        <f t="shared" si="114"/>
        <v>On</v>
      </c>
      <c r="O2529">
        <f t="shared" si="115"/>
        <v>3</v>
      </c>
    </row>
    <row r="2530" spans="1:15" x14ac:dyDescent="0.25">
      <c r="A2530" s="2">
        <v>35991</v>
      </c>
      <c r="B2530">
        <v>900</v>
      </c>
      <c r="C2530">
        <v>24.71</v>
      </c>
      <c r="D2530">
        <v>24.71</v>
      </c>
      <c r="E2530">
        <v>24.71</v>
      </c>
      <c r="F2530">
        <v>24.71</v>
      </c>
      <c r="M2530" s="15">
        <v>35508</v>
      </c>
      <c r="N2530" t="str">
        <f t="shared" si="114"/>
        <v>On</v>
      </c>
      <c r="O2530">
        <f t="shared" si="115"/>
        <v>3</v>
      </c>
    </row>
    <row r="2531" spans="1:15" x14ac:dyDescent="0.25">
      <c r="A2531" s="2">
        <v>35991</v>
      </c>
      <c r="B2531">
        <v>1000</v>
      </c>
      <c r="C2531">
        <v>29.05</v>
      </c>
      <c r="D2531">
        <v>29.05</v>
      </c>
      <c r="E2531">
        <v>29.05</v>
      </c>
      <c r="F2531">
        <v>29.05</v>
      </c>
      <c r="M2531" s="15">
        <v>37484</v>
      </c>
      <c r="N2531" t="str">
        <f t="shared" si="114"/>
        <v>On</v>
      </c>
      <c r="O2531">
        <f t="shared" si="115"/>
        <v>3</v>
      </c>
    </row>
    <row r="2532" spans="1:15" x14ac:dyDescent="0.25">
      <c r="A2532" s="2">
        <v>35991</v>
      </c>
      <c r="B2532">
        <v>1100</v>
      </c>
      <c r="C2532">
        <v>35.36</v>
      </c>
      <c r="D2532">
        <v>35.36</v>
      </c>
      <c r="E2532">
        <v>35.36</v>
      </c>
      <c r="F2532">
        <v>35.36</v>
      </c>
      <c r="M2532" s="15">
        <v>39293</v>
      </c>
      <c r="N2532" t="str">
        <f t="shared" si="114"/>
        <v>On</v>
      </c>
      <c r="O2532">
        <f t="shared" si="115"/>
        <v>3</v>
      </c>
    </row>
    <row r="2533" spans="1:15" x14ac:dyDescent="0.25">
      <c r="A2533" s="2">
        <v>35991</v>
      </c>
      <c r="B2533">
        <v>1200</v>
      </c>
      <c r="C2533">
        <v>37.380000000000003</v>
      </c>
      <c r="D2533">
        <v>37.380000000000003</v>
      </c>
      <c r="E2533">
        <v>37.380000000000003</v>
      </c>
      <c r="F2533">
        <v>37.380000000000003</v>
      </c>
      <c r="M2533" s="15">
        <v>40661</v>
      </c>
      <c r="N2533" t="str">
        <f t="shared" si="114"/>
        <v>On</v>
      </c>
      <c r="O2533">
        <f t="shared" si="115"/>
        <v>3</v>
      </c>
    </row>
    <row r="2534" spans="1:15" x14ac:dyDescent="0.25">
      <c r="A2534" s="2">
        <v>35991</v>
      </c>
      <c r="B2534">
        <v>1300</v>
      </c>
      <c r="C2534">
        <v>38.229999999999997</v>
      </c>
      <c r="D2534">
        <v>38.229999999999997</v>
      </c>
      <c r="E2534">
        <v>38.229999999999997</v>
      </c>
      <c r="F2534">
        <v>38.229999999999997</v>
      </c>
      <c r="M2534" s="15">
        <v>41645</v>
      </c>
      <c r="N2534" t="str">
        <f t="shared" si="114"/>
        <v>On</v>
      </c>
      <c r="O2534">
        <f t="shared" si="115"/>
        <v>3</v>
      </c>
    </row>
    <row r="2535" spans="1:15" x14ac:dyDescent="0.25">
      <c r="A2535" s="2">
        <v>35991</v>
      </c>
      <c r="B2535">
        <v>1400</v>
      </c>
      <c r="C2535">
        <v>42.77</v>
      </c>
      <c r="D2535">
        <v>42.77</v>
      </c>
      <c r="E2535">
        <v>42.77</v>
      </c>
      <c r="F2535">
        <v>42.77</v>
      </c>
      <c r="M2535" s="15">
        <v>42377</v>
      </c>
      <c r="N2535" t="str">
        <f t="shared" si="114"/>
        <v>On</v>
      </c>
      <c r="O2535">
        <f t="shared" si="115"/>
        <v>3</v>
      </c>
    </row>
    <row r="2536" spans="1:15" x14ac:dyDescent="0.25">
      <c r="A2536" s="2">
        <v>35991</v>
      </c>
      <c r="B2536">
        <v>1500</v>
      </c>
      <c r="C2536">
        <v>46.88</v>
      </c>
      <c r="D2536">
        <v>46.88</v>
      </c>
      <c r="E2536">
        <v>46.88</v>
      </c>
      <c r="F2536">
        <v>46.88</v>
      </c>
      <c r="M2536" s="15">
        <v>42396</v>
      </c>
      <c r="N2536" t="str">
        <f t="shared" si="114"/>
        <v>On</v>
      </c>
      <c r="O2536">
        <f t="shared" si="115"/>
        <v>3</v>
      </c>
    </row>
    <row r="2537" spans="1:15" x14ac:dyDescent="0.25">
      <c r="A2537" s="2">
        <v>35991</v>
      </c>
      <c r="B2537">
        <v>1600</v>
      </c>
      <c r="C2537">
        <v>40.24</v>
      </c>
      <c r="D2537">
        <v>40.24</v>
      </c>
      <c r="E2537">
        <v>40.24</v>
      </c>
      <c r="F2537">
        <v>40.24</v>
      </c>
      <c r="M2537" s="15">
        <v>42490</v>
      </c>
      <c r="N2537" t="str">
        <f t="shared" si="114"/>
        <v>On</v>
      </c>
      <c r="O2537">
        <f t="shared" si="115"/>
        <v>3</v>
      </c>
    </row>
    <row r="2538" spans="1:15" x14ac:dyDescent="0.25">
      <c r="A2538" s="2">
        <v>35991</v>
      </c>
      <c r="B2538">
        <v>1700</v>
      </c>
      <c r="C2538">
        <v>36.64</v>
      </c>
      <c r="D2538">
        <v>36.64</v>
      </c>
      <c r="E2538">
        <v>36.64</v>
      </c>
      <c r="F2538">
        <v>36.64</v>
      </c>
      <c r="M2538" s="15">
        <v>42317</v>
      </c>
      <c r="N2538" t="str">
        <f t="shared" si="114"/>
        <v>On</v>
      </c>
      <c r="O2538">
        <f t="shared" si="115"/>
        <v>3</v>
      </c>
    </row>
    <row r="2539" spans="1:15" x14ac:dyDescent="0.25">
      <c r="A2539" s="2">
        <v>35991</v>
      </c>
      <c r="B2539">
        <v>1800</v>
      </c>
      <c r="C2539">
        <v>36.79</v>
      </c>
      <c r="D2539">
        <v>36.79</v>
      </c>
      <c r="E2539">
        <v>36.79</v>
      </c>
      <c r="F2539">
        <v>36.79</v>
      </c>
      <c r="M2539" s="15">
        <v>41697</v>
      </c>
      <c r="N2539" t="str">
        <f t="shared" si="114"/>
        <v>On</v>
      </c>
      <c r="O2539">
        <f t="shared" si="115"/>
        <v>3</v>
      </c>
    </row>
    <row r="2540" spans="1:15" x14ac:dyDescent="0.25">
      <c r="A2540" s="2">
        <v>35991</v>
      </c>
      <c r="B2540">
        <v>1900</v>
      </c>
      <c r="C2540">
        <v>26.88</v>
      </c>
      <c r="D2540">
        <v>26.88</v>
      </c>
      <c r="E2540">
        <v>26.88</v>
      </c>
      <c r="F2540">
        <v>26.88</v>
      </c>
      <c r="M2540" s="15">
        <v>40459</v>
      </c>
      <c r="N2540" t="str">
        <f t="shared" si="114"/>
        <v>On</v>
      </c>
      <c r="O2540">
        <f t="shared" si="115"/>
        <v>3</v>
      </c>
    </row>
    <row r="2541" spans="1:15" x14ac:dyDescent="0.25">
      <c r="A2541" s="2">
        <v>35991</v>
      </c>
      <c r="B2541">
        <v>2000</v>
      </c>
      <c r="C2541">
        <v>25.35</v>
      </c>
      <c r="D2541">
        <v>25.35</v>
      </c>
      <c r="E2541">
        <v>25.35</v>
      </c>
      <c r="F2541">
        <v>25.35</v>
      </c>
      <c r="M2541" s="15">
        <v>39170</v>
      </c>
      <c r="N2541" t="str">
        <f t="shared" si="114"/>
        <v>On</v>
      </c>
      <c r="O2541">
        <f t="shared" si="115"/>
        <v>3</v>
      </c>
    </row>
    <row r="2542" spans="1:15" x14ac:dyDescent="0.25">
      <c r="A2542" s="2">
        <v>35991</v>
      </c>
      <c r="B2542">
        <v>2100</v>
      </c>
      <c r="C2542">
        <v>35.69</v>
      </c>
      <c r="D2542">
        <v>35.69</v>
      </c>
      <c r="E2542">
        <v>35.69</v>
      </c>
      <c r="F2542">
        <v>35.69</v>
      </c>
      <c r="M2542" s="15">
        <v>38899</v>
      </c>
      <c r="N2542" t="str">
        <f t="shared" si="114"/>
        <v>On</v>
      </c>
      <c r="O2542">
        <f t="shared" si="115"/>
        <v>3</v>
      </c>
    </row>
    <row r="2543" spans="1:15" x14ac:dyDescent="0.25">
      <c r="A2543" s="2">
        <v>35991</v>
      </c>
      <c r="B2543">
        <v>2200</v>
      </c>
      <c r="C2543">
        <v>32.619999999999997</v>
      </c>
      <c r="D2543">
        <v>32.619999999999997</v>
      </c>
      <c r="E2543">
        <v>32.619999999999997</v>
      </c>
      <c r="F2543">
        <v>32.619999999999997</v>
      </c>
      <c r="M2543" s="15">
        <v>38629</v>
      </c>
      <c r="N2543" t="str">
        <f t="shared" si="114"/>
        <v>On</v>
      </c>
      <c r="O2543">
        <f t="shared" si="115"/>
        <v>3</v>
      </c>
    </row>
    <row r="2544" spans="1:15" x14ac:dyDescent="0.25">
      <c r="A2544" s="2">
        <v>35991</v>
      </c>
      <c r="B2544">
        <v>2300</v>
      </c>
      <c r="C2544">
        <v>29.68</v>
      </c>
      <c r="D2544">
        <v>29.68</v>
      </c>
      <c r="E2544">
        <v>29.68</v>
      </c>
      <c r="F2544">
        <v>29.68</v>
      </c>
      <c r="M2544" s="15">
        <v>35653</v>
      </c>
      <c r="N2544" t="str">
        <f t="shared" si="114"/>
        <v>On</v>
      </c>
      <c r="O2544">
        <f t="shared" si="115"/>
        <v>3</v>
      </c>
    </row>
    <row r="2545" spans="1:15" x14ac:dyDescent="0.25">
      <c r="A2545" s="2">
        <v>35991</v>
      </c>
      <c r="B2545">
        <v>2400</v>
      </c>
      <c r="C2545">
        <v>20.420000000000002</v>
      </c>
      <c r="D2545">
        <v>19.600000000000001</v>
      </c>
      <c r="E2545">
        <v>19.66</v>
      </c>
      <c r="F2545">
        <v>27.69</v>
      </c>
      <c r="M2545" s="15">
        <v>32572</v>
      </c>
      <c r="N2545" t="str">
        <f t="shared" si="114"/>
        <v>Off</v>
      </c>
      <c r="O2545">
        <f t="shared" si="115"/>
        <v>3</v>
      </c>
    </row>
    <row r="2546" spans="1:15" x14ac:dyDescent="0.25">
      <c r="A2546" s="2">
        <v>35992</v>
      </c>
      <c r="B2546">
        <v>100</v>
      </c>
      <c r="C2546">
        <v>18.3</v>
      </c>
      <c r="D2546">
        <v>16.86</v>
      </c>
      <c r="E2546">
        <v>16.98</v>
      </c>
      <c r="F2546">
        <v>30.9</v>
      </c>
      <c r="M2546" s="15">
        <v>29661</v>
      </c>
      <c r="N2546" t="str">
        <f t="shared" si="114"/>
        <v>Off</v>
      </c>
      <c r="O2546">
        <f t="shared" si="115"/>
        <v>4</v>
      </c>
    </row>
    <row r="2547" spans="1:15" x14ac:dyDescent="0.25">
      <c r="A2547" s="2">
        <v>35992</v>
      </c>
      <c r="B2547">
        <v>200</v>
      </c>
      <c r="C2547">
        <v>16.399999999999999</v>
      </c>
      <c r="D2547">
        <v>15.11</v>
      </c>
      <c r="E2547">
        <v>15.22</v>
      </c>
      <c r="F2547">
        <v>27.78</v>
      </c>
      <c r="M2547" s="15">
        <v>27779</v>
      </c>
      <c r="N2547" t="str">
        <f t="shared" si="114"/>
        <v>Off</v>
      </c>
      <c r="O2547">
        <f t="shared" si="115"/>
        <v>4</v>
      </c>
    </row>
    <row r="2548" spans="1:15" x14ac:dyDescent="0.25">
      <c r="A2548" s="2">
        <v>35992</v>
      </c>
      <c r="B2548">
        <v>300</v>
      </c>
      <c r="C2548">
        <v>14.94</v>
      </c>
      <c r="D2548">
        <v>14.2</v>
      </c>
      <c r="E2548">
        <v>14.26</v>
      </c>
      <c r="F2548">
        <v>21.47</v>
      </c>
      <c r="M2548" s="15">
        <v>26554</v>
      </c>
      <c r="N2548" t="str">
        <f t="shared" si="114"/>
        <v>Off</v>
      </c>
      <c r="O2548">
        <f t="shared" si="115"/>
        <v>4</v>
      </c>
    </row>
    <row r="2549" spans="1:15" x14ac:dyDescent="0.25">
      <c r="A2549" s="2">
        <v>35992</v>
      </c>
      <c r="B2549">
        <v>400</v>
      </c>
      <c r="C2549">
        <v>14.82</v>
      </c>
      <c r="D2549">
        <v>14.12</v>
      </c>
      <c r="E2549">
        <v>14.17</v>
      </c>
      <c r="F2549">
        <v>21.01</v>
      </c>
      <c r="M2549" s="15">
        <v>25969</v>
      </c>
      <c r="N2549" t="str">
        <f t="shared" si="114"/>
        <v>Off</v>
      </c>
      <c r="O2549">
        <f t="shared" si="115"/>
        <v>4</v>
      </c>
    </row>
    <row r="2550" spans="1:15" x14ac:dyDescent="0.25">
      <c r="A2550" s="2">
        <v>35992</v>
      </c>
      <c r="B2550">
        <v>500</v>
      </c>
      <c r="C2550">
        <v>13.83</v>
      </c>
      <c r="D2550">
        <v>13.83</v>
      </c>
      <c r="E2550">
        <v>13.83</v>
      </c>
      <c r="F2550">
        <v>13.83</v>
      </c>
      <c r="M2550" s="15">
        <v>25992</v>
      </c>
      <c r="N2550" t="str">
        <f t="shared" si="114"/>
        <v>Off</v>
      </c>
      <c r="O2550">
        <f t="shared" si="115"/>
        <v>4</v>
      </c>
    </row>
    <row r="2551" spans="1:15" x14ac:dyDescent="0.25">
      <c r="A2551" s="2">
        <v>35992</v>
      </c>
      <c r="B2551">
        <v>600</v>
      </c>
      <c r="C2551">
        <v>14.78</v>
      </c>
      <c r="D2551">
        <v>14.78</v>
      </c>
      <c r="E2551">
        <v>14.78</v>
      </c>
      <c r="F2551">
        <v>14.78</v>
      </c>
      <c r="M2551" s="15">
        <v>27289</v>
      </c>
      <c r="N2551" t="str">
        <f t="shared" si="114"/>
        <v>Off</v>
      </c>
      <c r="O2551">
        <f t="shared" si="115"/>
        <v>4</v>
      </c>
    </row>
    <row r="2552" spans="1:15" x14ac:dyDescent="0.25">
      <c r="A2552" s="2">
        <v>35992</v>
      </c>
      <c r="B2552">
        <v>700</v>
      </c>
      <c r="C2552">
        <v>24.12</v>
      </c>
      <c r="D2552">
        <v>24.12</v>
      </c>
      <c r="E2552">
        <v>24.12</v>
      </c>
      <c r="F2552">
        <v>24.12</v>
      </c>
      <c r="M2552" s="15">
        <v>29860</v>
      </c>
      <c r="N2552" t="str">
        <f t="shared" si="114"/>
        <v>Off</v>
      </c>
      <c r="O2552">
        <f t="shared" si="115"/>
        <v>4</v>
      </c>
    </row>
    <row r="2553" spans="1:15" x14ac:dyDescent="0.25">
      <c r="A2553" s="2">
        <v>35992</v>
      </c>
      <c r="B2553">
        <v>800</v>
      </c>
      <c r="C2553">
        <v>27.58</v>
      </c>
      <c r="D2553">
        <v>27.58</v>
      </c>
      <c r="E2553">
        <v>27.58</v>
      </c>
      <c r="F2553">
        <v>27.58</v>
      </c>
      <c r="M2553" s="15">
        <v>32711</v>
      </c>
      <c r="N2553" t="str">
        <f t="shared" si="114"/>
        <v>On</v>
      </c>
      <c r="O2553">
        <f t="shared" si="115"/>
        <v>4</v>
      </c>
    </row>
    <row r="2554" spans="1:15" x14ac:dyDescent="0.25">
      <c r="A2554" s="2">
        <v>35992</v>
      </c>
      <c r="B2554">
        <v>900</v>
      </c>
      <c r="C2554">
        <v>23.17</v>
      </c>
      <c r="D2554">
        <v>23.17</v>
      </c>
      <c r="E2554">
        <v>23.17</v>
      </c>
      <c r="F2554">
        <v>23.17</v>
      </c>
      <c r="M2554" s="15">
        <v>35372</v>
      </c>
      <c r="N2554" t="str">
        <f t="shared" si="114"/>
        <v>On</v>
      </c>
      <c r="O2554">
        <f t="shared" si="115"/>
        <v>4</v>
      </c>
    </row>
    <row r="2555" spans="1:15" x14ac:dyDescent="0.25">
      <c r="A2555" s="2">
        <v>35992</v>
      </c>
      <c r="B2555">
        <v>1000</v>
      </c>
      <c r="C2555">
        <v>22.85</v>
      </c>
      <c r="D2555">
        <v>22.85</v>
      </c>
      <c r="E2555">
        <v>22.85</v>
      </c>
      <c r="F2555">
        <v>22.85</v>
      </c>
      <c r="M2555" s="15">
        <v>37488</v>
      </c>
      <c r="N2555" t="str">
        <f t="shared" si="114"/>
        <v>On</v>
      </c>
      <c r="O2555">
        <f t="shared" si="115"/>
        <v>4</v>
      </c>
    </row>
    <row r="2556" spans="1:15" x14ac:dyDescent="0.25">
      <c r="A2556" s="2">
        <v>35992</v>
      </c>
      <c r="B2556">
        <v>1100</v>
      </c>
      <c r="C2556">
        <v>30.17</v>
      </c>
      <c r="D2556">
        <v>30.17</v>
      </c>
      <c r="E2556">
        <v>30.17</v>
      </c>
      <c r="F2556">
        <v>30.17</v>
      </c>
      <c r="M2556" s="15">
        <v>39048</v>
      </c>
      <c r="N2556" t="str">
        <f t="shared" si="114"/>
        <v>On</v>
      </c>
      <c r="O2556">
        <f t="shared" si="115"/>
        <v>4</v>
      </c>
    </row>
    <row r="2557" spans="1:15" x14ac:dyDescent="0.25">
      <c r="A2557" s="2">
        <v>35992</v>
      </c>
      <c r="B2557">
        <v>1200</v>
      </c>
      <c r="C2557">
        <v>35.21</v>
      </c>
      <c r="D2557">
        <v>35.21</v>
      </c>
      <c r="E2557">
        <v>35.21</v>
      </c>
      <c r="F2557">
        <v>35.21</v>
      </c>
      <c r="M2557" s="15">
        <v>41021</v>
      </c>
      <c r="N2557" t="str">
        <f t="shared" si="114"/>
        <v>On</v>
      </c>
      <c r="O2557">
        <f t="shared" si="115"/>
        <v>4</v>
      </c>
    </row>
    <row r="2558" spans="1:15" x14ac:dyDescent="0.25">
      <c r="A2558" s="2">
        <v>35992</v>
      </c>
      <c r="B2558">
        <v>1300</v>
      </c>
      <c r="C2558">
        <v>38.81</v>
      </c>
      <c r="D2558">
        <v>38.81</v>
      </c>
      <c r="E2558">
        <v>38.81</v>
      </c>
      <c r="F2558">
        <v>38.81</v>
      </c>
      <c r="M2558" s="15">
        <v>42376</v>
      </c>
      <c r="N2558" t="str">
        <f t="shared" si="114"/>
        <v>On</v>
      </c>
      <c r="O2558">
        <f t="shared" si="115"/>
        <v>4</v>
      </c>
    </row>
    <row r="2559" spans="1:15" x14ac:dyDescent="0.25">
      <c r="A2559" s="2">
        <v>35992</v>
      </c>
      <c r="B2559">
        <v>1400</v>
      </c>
      <c r="C2559">
        <v>46.46</v>
      </c>
      <c r="D2559">
        <v>46.46</v>
      </c>
      <c r="E2559">
        <v>46.46</v>
      </c>
      <c r="F2559">
        <v>46.46</v>
      </c>
      <c r="M2559" s="15">
        <v>43315</v>
      </c>
      <c r="N2559" t="str">
        <f t="shared" si="114"/>
        <v>On</v>
      </c>
      <c r="O2559">
        <f t="shared" si="115"/>
        <v>4</v>
      </c>
    </row>
    <row r="2560" spans="1:15" x14ac:dyDescent="0.25">
      <c r="A2560" s="2">
        <v>35992</v>
      </c>
      <c r="B2560">
        <v>1500</v>
      </c>
      <c r="C2560">
        <v>50.81</v>
      </c>
      <c r="D2560">
        <v>50.81</v>
      </c>
      <c r="E2560">
        <v>50.81</v>
      </c>
      <c r="F2560">
        <v>50.81</v>
      </c>
      <c r="M2560" s="15">
        <v>43869</v>
      </c>
      <c r="N2560" t="str">
        <f t="shared" si="114"/>
        <v>On</v>
      </c>
      <c r="O2560">
        <f t="shared" si="115"/>
        <v>4</v>
      </c>
    </row>
    <row r="2561" spans="1:15" x14ac:dyDescent="0.25">
      <c r="A2561" s="2">
        <v>35992</v>
      </c>
      <c r="B2561">
        <v>1600</v>
      </c>
      <c r="C2561">
        <v>54</v>
      </c>
      <c r="D2561">
        <v>54</v>
      </c>
      <c r="E2561">
        <v>54</v>
      </c>
      <c r="F2561">
        <v>54</v>
      </c>
      <c r="M2561" s="15">
        <v>44407</v>
      </c>
      <c r="N2561" t="str">
        <f t="shared" si="114"/>
        <v>On</v>
      </c>
      <c r="O2561">
        <f t="shared" si="115"/>
        <v>4</v>
      </c>
    </row>
    <row r="2562" spans="1:15" x14ac:dyDescent="0.25">
      <c r="A2562" s="2">
        <v>35992</v>
      </c>
      <c r="B2562">
        <v>1700</v>
      </c>
      <c r="C2562">
        <v>54</v>
      </c>
      <c r="D2562">
        <v>54</v>
      </c>
      <c r="E2562">
        <v>54</v>
      </c>
      <c r="F2562">
        <v>54</v>
      </c>
      <c r="M2562" s="15">
        <v>44423</v>
      </c>
      <c r="N2562" t="str">
        <f t="shared" si="114"/>
        <v>On</v>
      </c>
      <c r="O2562">
        <f t="shared" si="115"/>
        <v>4</v>
      </c>
    </row>
    <row r="2563" spans="1:15" x14ac:dyDescent="0.25">
      <c r="A2563" s="2">
        <v>35992</v>
      </c>
      <c r="B2563">
        <v>1800</v>
      </c>
      <c r="C2563">
        <v>52.94</v>
      </c>
      <c r="D2563">
        <v>52.94</v>
      </c>
      <c r="E2563">
        <v>52.94</v>
      </c>
      <c r="F2563">
        <v>52.94</v>
      </c>
      <c r="M2563" s="15">
        <v>44256</v>
      </c>
      <c r="N2563" t="str">
        <f t="shared" ref="N2563:N2626" si="116">+IF(B2563&gt;700,IF(B2563&lt;2400,"On","Off"),"Off")</f>
        <v>On</v>
      </c>
      <c r="O2563">
        <f t="shared" ref="O2563:O2626" si="117">+WEEKDAY(A2563,2)</f>
        <v>4</v>
      </c>
    </row>
    <row r="2564" spans="1:15" x14ac:dyDescent="0.25">
      <c r="A2564" s="2">
        <v>35992</v>
      </c>
      <c r="B2564">
        <v>1900</v>
      </c>
      <c r="C2564">
        <v>45.9</v>
      </c>
      <c r="D2564">
        <v>45.9</v>
      </c>
      <c r="E2564">
        <v>45.9</v>
      </c>
      <c r="F2564">
        <v>45.9</v>
      </c>
      <c r="M2564" s="15">
        <v>43320</v>
      </c>
      <c r="N2564" t="str">
        <f t="shared" si="116"/>
        <v>On</v>
      </c>
      <c r="O2564">
        <f t="shared" si="117"/>
        <v>4</v>
      </c>
    </row>
    <row r="2565" spans="1:15" x14ac:dyDescent="0.25">
      <c r="A2565" s="2">
        <v>35992</v>
      </c>
      <c r="B2565">
        <v>2000</v>
      </c>
      <c r="C2565">
        <v>37.72</v>
      </c>
      <c r="D2565">
        <v>37.72</v>
      </c>
      <c r="E2565">
        <v>37.72</v>
      </c>
      <c r="F2565">
        <v>37.72</v>
      </c>
      <c r="M2565" s="15">
        <v>41863</v>
      </c>
      <c r="N2565" t="str">
        <f t="shared" si="116"/>
        <v>On</v>
      </c>
      <c r="O2565">
        <f t="shared" si="117"/>
        <v>4</v>
      </c>
    </row>
    <row r="2566" spans="1:15" x14ac:dyDescent="0.25">
      <c r="A2566" s="2">
        <v>35992</v>
      </c>
      <c r="B2566">
        <v>2100</v>
      </c>
      <c r="C2566">
        <v>37.71</v>
      </c>
      <c r="D2566">
        <v>37.71</v>
      </c>
      <c r="E2566">
        <v>37.71</v>
      </c>
      <c r="F2566">
        <v>37.71</v>
      </c>
      <c r="M2566" s="15">
        <v>41381</v>
      </c>
      <c r="N2566" t="str">
        <f t="shared" si="116"/>
        <v>On</v>
      </c>
      <c r="O2566">
        <f t="shared" si="117"/>
        <v>4</v>
      </c>
    </row>
    <row r="2567" spans="1:15" x14ac:dyDescent="0.25">
      <c r="A2567" s="2">
        <v>35992</v>
      </c>
      <c r="B2567">
        <v>2200</v>
      </c>
      <c r="C2567">
        <v>47.23</v>
      </c>
      <c r="D2567">
        <v>47.23</v>
      </c>
      <c r="E2567">
        <v>47.23</v>
      </c>
      <c r="F2567">
        <v>47.23</v>
      </c>
      <c r="M2567" s="15">
        <v>41034</v>
      </c>
      <c r="N2567" t="str">
        <f t="shared" si="116"/>
        <v>On</v>
      </c>
      <c r="O2567">
        <f t="shared" si="117"/>
        <v>4</v>
      </c>
    </row>
    <row r="2568" spans="1:15" x14ac:dyDescent="0.25">
      <c r="A2568" s="2">
        <v>35992</v>
      </c>
      <c r="B2568">
        <v>2300</v>
      </c>
      <c r="C2568">
        <v>30.58</v>
      </c>
      <c r="D2568">
        <v>30.58</v>
      </c>
      <c r="E2568">
        <v>30.58</v>
      </c>
      <c r="F2568">
        <v>30.58</v>
      </c>
      <c r="M2568" s="15">
        <v>38118</v>
      </c>
      <c r="N2568" t="str">
        <f t="shared" si="116"/>
        <v>On</v>
      </c>
      <c r="O2568">
        <f t="shared" si="117"/>
        <v>4</v>
      </c>
    </row>
    <row r="2569" spans="1:15" x14ac:dyDescent="0.25">
      <c r="A2569" s="2">
        <v>35992</v>
      </c>
      <c r="B2569">
        <v>2400</v>
      </c>
      <c r="C2569">
        <v>25.59</v>
      </c>
      <c r="D2569">
        <v>22.58</v>
      </c>
      <c r="E2569">
        <v>22.82</v>
      </c>
      <c r="F2569">
        <v>49.57</v>
      </c>
      <c r="M2569" s="15">
        <v>34855</v>
      </c>
      <c r="N2569" t="str">
        <f t="shared" si="116"/>
        <v>Off</v>
      </c>
      <c r="O2569">
        <f t="shared" si="117"/>
        <v>4</v>
      </c>
    </row>
    <row r="2570" spans="1:15" x14ac:dyDescent="0.25">
      <c r="A2570" s="2">
        <v>35993</v>
      </c>
      <c r="B2570">
        <v>100</v>
      </c>
      <c r="C2570">
        <v>26.04</v>
      </c>
      <c r="D2570">
        <v>22.02</v>
      </c>
      <c r="E2570">
        <v>22.34</v>
      </c>
      <c r="F2570">
        <v>57.9</v>
      </c>
      <c r="M2570" s="15">
        <v>31368</v>
      </c>
      <c r="N2570" t="str">
        <f t="shared" si="116"/>
        <v>Off</v>
      </c>
      <c r="O2570">
        <f t="shared" si="117"/>
        <v>5</v>
      </c>
    </row>
    <row r="2571" spans="1:15" x14ac:dyDescent="0.25">
      <c r="A2571" s="2">
        <v>35993</v>
      </c>
      <c r="B2571">
        <v>200</v>
      </c>
      <c r="C2571">
        <v>24.16</v>
      </c>
      <c r="D2571">
        <v>20</v>
      </c>
      <c r="E2571">
        <v>20.329999999999998</v>
      </c>
      <c r="F2571">
        <v>56.93</v>
      </c>
      <c r="M2571" s="15">
        <v>29643</v>
      </c>
      <c r="N2571" t="str">
        <f t="shared" si="116"/>
        <v>Off</v>
      </c>
      <c r="O2571">
        <f t="shared" si="117"/>
        <v>5</v>
      </c>
    </row>
    <row r="2572" spans="1:15" x14ac:dyDescent="0.25">
      <c r="A2572" s="2">
        <v>35993</v>
      </c>
      <c r="B2572">
        <v>300</v>
      </c>
      <c r="C2572">
        <v>22.17</v>
      </c>
      <c r="D2572">
        <v>16.75</v>
      </c>
      <c r="E2572">
        <v>17.13</v>
      </c>
      <c r="F2572">
        <v>62.19</v>
      </c>
      <c r="M2572" s="15">
        <v>28306</v>
      </c>
      <c r="N2572" t="str">
        <f t="shared" si="116"/>
        <v>Off</v>
      </c>
      <c r="O2572">
        <f t="shared" si="117"/>
        <v>5</v>
      </c>
    </row>
    <row r="2573" spans="1:15" x14ac:dyDescent="0.25">
      <c r="A2573" s="2">
        <v>35993</v>
      </c>
      <c r="B2573">
        <v>400</v>
      </c>
      <c r="C2573">
        <v>19.329999999999998</v>
      </c>
      <c r="D2573">
        <v>15.46</v>
      </c>
      <c r="E2573">
        <v>15.68</v>
      </c>
      <c r="F2573">
        <v>46.6</v>
      </c>
      <c r="M2573" s="15">
        <v>27639</v>
      </c>
      <c r="N2573" t="str">
        <f t="shared" si="116"/>
        <v>Off</v>
      </c>
      <c r="O2573">
        <f t="shared" si="117"/>
        <v>5</v>
      </c>
    </row>
    <row r="2574" spans="1:15" x14ac:dyDescent="0.25">
      <c r="A2574" s="2">
        <v>35993</v>
      </c>
      <c r="B2574">
        <v>500</v>
      </c>
      <c r="C2574">
        <v>19.54</v>
      </c>
      <c r="D2574">
        <v>17.39</v>
      </c>
      <c r="E2574">
        <v>17.52</v>
      </c>
      <c r="F2574">
        <v>34.54</v>
      </c>
      <c r="M2574" s="15">
        <v>27593</v>
      </c>
      <c r="N2574" t="str">
        <f t="shared" si="116"/>
        <v>Off</v>
      </c>
      <c r="O2574">
        <f t="shared" si="117"/>
        <v>5</v>
      </c>
    </row>
    <row r="2575" spans="1:15" x14ac:dyDescent="0.25">
      <c r="A2575" s="2">
        <v>35993</v>
      </c>
      <c r="B2575">
        <v>600</v>
      </c>
      <c r="C2575">
        <v>18.7</v>
      </c>
      <c r="D2575">
        <v>17.32</v>
      </c>
      <c r="E2575">
        <v>17.420000000000002</v>
      </c>
      <c r="F2575">
        <v>29.21</v>
      </c>
      <c r="M2575" s="15">
        <v>28780</v>
      </c>
      <c r="N2575" t="str">
        <f t="shared" si="116"/>
        <v>Off</v>
      </c>
      <c r="O2575">
        <f t="shared" si="117"/>
        <v>5</v>
      </c>
    </row>
    <row r="2576" spans="1:15" x14ac:dyDescent="0.25">
      <c r="A2576" s="2">
        <v>35993</v>
      </c>
      <c r="B2576">
        <v>700</v>
      </c>
      <c r="C2576">
        <v>27.78</v>
      </c>
      <c r="D2576">
        <v>27.44</v>
      </c>
      <c r="E2576">
        <v>27.47</v>
      </c>
      <c r="F2576">
        <v>30.48</v>
      </c>
      <c r="M2576" s="15">
        <v>31302</v>
      </c>
      <c r="N2576" t="str">
        <f t="shared" si="116"/>
        <v>Off</v>
      </c>
      <c r="O2576">
        <f t="shared" si="117"/>
        <v>5</v>
      </c>
    </row>
    <row r="2577" spans="1:15" x14ac:dyDescent="0.25">
      <c r="A2577" s="2">
        <v>35993</v>
      </c>
      <c r="B2577">
        <v>800</v>
      </c>
      <c r="C2577">
        <v>38.450000000000003</v>
      </c>
      <c r="D2577">
        <v>38.450000000000003</v>
      </c>
      <c r="E2577">
        <v>38.450000000000003</v>
      </c>
      <c r="F2577">
        <v>38.450000000000003</v>
      </c>
      <c r="M2577" s="15">
        <v>34230</v>
      </c>
      <c r="N2577" t="str">
        <f t="shared" si="116"/>
        <v>On</v>
      </c>
      <c r="O2577">
        <f t="shared" si="117"/>
        <v>5</v>
      </c>
    </row>
    <row r="2578" spans="1:15" x14ac:dyDescent="0.25">
      <c r="A2578" s="2">
        <v>35993</v>
      </c>
      <c r="B2578">
        <v>900</v>
      </c>
      <c r="C2578">
        <v>32.520000000000003</v>
      </c>
      <c r="D2578">
        <v>32.520000000000003</v>
      </c>
      <c r="E2578">
        <v>32.520000000000003</v>
      </c>
      <c r="F2578">
        <v>32.520000000000003</v>
      </c>
      <c r="M2578" s="15">
        <v>37077</v>
      </c>
      <c r="N2578" t="str">
        <f t="shared" si="116"/>
        <v>On</v>
      </c>
      <c r="O2578">
        <f t="shared" si="117"/>
        <v>5</v>
      </c>
    </row>
    <row r="2579" spans="1:15" x14ac:dyDescent="0.25">
      <c r="A2579" s="2">
        <v>35993</v>
      </c>
      <c r="B2579">
        <v>1000</v>
      </c>
      <c r="C2579">
        <v>34.25</v>
      </c>
      <c r="D2579">
        <v>34.25</v>
      </c>
      <c r="E2579">
        <v>34.25</v>
      </c>
      <c r="F2579">
        <v>34.25</v>
      </c>
      <c r="M2579" s="15">
        <v>38687</v>
      </c>
      <c r="N2579" t="str">
        <f t="shared" si="116"/>
        <v>On</v>
      </c>
      <c r="O2579">
        <f t="shared" si="117"/>
        <v>5</v>
      </c>
    </row>
    <row r="2580" spans="1:15" x14ac:dyDescent="0.25">
      <c r="A2580" s="2">
        <v>35993</v>
      </c>
      <c r="B2580">
        <v>1100</v>
      </c>
      <c r="C2580">
        <v>41.33</v>
      </c>
      <c r="D2580">
        <v>41.33</v>
      </c>
      <c r="E2580">
        <v>41.33</v>
      </c>
      <c r="F2580">
        <v>41.33</v>
      </c>
      <c r="M2580" s="15">
        <v>40298</v>
      </c>
      <c r="N2580" t="str">
        <f t="shared" si="116"/>
        <v>On</v>
      </c>
      <c r="O2580">
        <f t="shared" si="117"/>
        <v>5</v>
      </c>
    </row>
    <row r="2581" spans="1:15" x14ac:dyDescent="0.25">
      <c r="A2581" s="2">
        <v>35993</v>
      </c>
      <c r="B2581">
        <v>1200</v>
      </c>
      <c r="C2581">
        <v>43.15</v>
      </c>
      <c r="D2581">
        <v>43.15</v>
      </c>
      <c r="E2581">
        <v>43.15</v>
      </c>
      <c r="F2581">
        <v>43.15</v>
      </c>
      <c r="M2581" s="15">
        <v>41652</v>
      </c>
      <c r="N2581" t="str">
        <f t="shared" si="116"/>
        <v>On</v>
      </c>
      <c r="O2581">
        <f t="shared" si="117"/>
        <v>5</v>
      </c>
    </row>
    <row r="2582" spans="1:15" x14ac:dyDescent="0.25">
      <c r="A2582" s="2">
        <v>35993</v>
      </c>
      <c r="B2582">
        <v>1300</v>
      </c>
      <c r="C2582">
        <v>44.44</v>
      </c>
      <c r="D2582">
        <v>44.44</v>
      </c>
      <c r="E2582">
        <v>44.44</v>
      </c>
      <c r="F2582">
        <v>44.44</v>
      </c>
      <c r="M2582" s="15">
        <v>42570</v>
      </c>
      <c r="N2582" t="str">
        <f t="shared" si="116"/>
        <v>On</v>
      </c>
      <c r="O2582">
        <f t="shared" si="117"/>
        <v>5</v>
      </c>
    </row>
    <row r="2583" spans="1:15" x14ac:dyDescent="0.25">
      <c r="A2583" s="2">
        <v>35993</v>
      </c>
      <c r="B2583">
        <v>1400</v>
      </c>
      <c r="C2583">
        <v>50.95</v>
      </c>
      <c r="D2583">
        <v>50.95</v>
      </c>
      <c r="E2583">
        <v>50.95</v>
      </c>
      <c r="F2583">
        <v>50.95</v>
      </c>
      <c r="M2583" s="15">
        <v>43697</v>
      </c>
      <c r="N2583" t="str">
        <f t="shared" si="116"/>
        <v>On</v>
      </c>
      <c r="O2583">
        <f t="shared" si="117"/>
        <v>5</v>
      </c>
    </row>
    <row r="2584" spans="1:15" x14ac:dyDescent="0.25">
      <c r="A2584" s="2">
        <v>35993</v>
      </c>
      <c r="B2584">
        <v>1500</v>
      </c>
      <c r="C2584">
        <v>52.76</v>
      </c>
      <c r="D2584">
        <v>52.76</v>
      </c>
      <c r="E2584">
        <v>52.76</v>
      </c>
      <c r="F2584">
        <v>52.76</v>
      </c>
      <c r="M2584" s="15">
        <v>44651</v>
      </c>
      <c r="N2584" t="str">
        <f t="shared" si="116"/>
        <v>On</v>
      </c>
      <c r="O2584">
        <f t="shared" si="117"/>
        <v>5</v>
      </c>
    </row>
    <row r="2585" spans="1:15" x14ac:dyDescent="0.25">
      <c r="A2585" s="2">
        <v>35993</v>
      </c>
      <c r="B2585">
        <v>1600</v>
      </c>
      <c r="C2585">
        <v>55.3</v>
      </c>
      <c r="D2585">
        <v>55.3</v>
      </c>
      <c r="E2585">
        <v>55.3</v>
      </c>
      <c r="F2585">
        <v>55.3</v>
      </c>
      <c r="M2585" s="15">
        <v>44844</v>
      </c>
      <c r="N2585" t="str">
        <f t="shared" si="116"/>
        <v>On</v>
      </c>
      <c r="O2585">
        <f t="shared" si="117"/>
        <v>5</v>
      </c>
    </row>
    <row r="2586" spans="1:15" x14ac:dyDescent="0.25">
      <c r="A2586" s="2">
        <v>35993</v>
      </c>
      <c r="B2586">
        <v>1700</v>
      </c>
      <c r="C2586">
        <v>55.33</v>
      </c>
      <c r="D2586">
        <v>55.33</v>
      </c>
      <c r="E2586">
        <v>55.33</v>
      </c>
      <c r="F2586">
        <v>55.33</v>
      </c>
      <c r="M2586" s="15">
        <v>44693</v>
      </c>
      <c r="N2586" t="str">
        <f t="shared" si="116"/>
        <v>On</v>
      </c>
      <c r="O2586">
        <f t="shared" si="117"/>
        <v>5</v>
      </c>
    </row>
    <row r="2587" spans="1:15" x14ac:dyDescent="0.25">
      <c r="A2587" s="2">
        <v>35993</v>
      </c>
      <c r="B2587">
        <v>1800</v>
      </c>
      <c r="C2587">
        <v>53.43</v>
      </c>
      <c r="D2587">
        <v>53.43</v>
      </c>
      <c r="E2587">
        <v>53.43</v>
      </c>
      <c r="F2587">
        <v>53.43</v>
      </c>
      <c r="M2587" s="15">
        <v>44203</v>
      </c>
      <c r="N2587" t="str">
        <f t="shared" si="116"/>
        <v>On</v>
      </c>
      <c r="O2587">
        <f t="shared" si="117"/>
        <v>5</v>
      </c>
    </row>
    <row r="2588" spans="1:15" x14ac:dyDescent="0.25">
      <c r="A2588" s="2">
        <v>35993</v>
      </c>
      <c r="B2588">
        <v>1900</v>
      </c>
      <c r="C2588">
        <v>49.16</v>
      </c>
      <c r="D2588">
        <v>49.16</v>
      </c>
      <c r="E2588">
        <v>49.16</v>
      </c>
      <c r="F2588">
        <v>49.16</v>
      </c>
      <c r="M2588" s="15">
        <v>42966</v>
      </c>
      <c r="N2588" t="str">
        <f t="shared" si="116"/>
        <v>On</v>
      </c>
      <c r="O2588">
        <f t="shared" si="117"/>
        <v>5</v>
      </c>
    </row>
    <row r="2589" spans="1:15" x14ac:dyDescent="0.25">
      <c r="A2589" s="2">
        <v>35993</v>
      </c>
      <c r="B2589">
        <v>2000</v>
      </c>
      <c r="C2589">
        <v>36.619999999999997</v>
      </c>
      <c r="D2589">
        <v>36.619999999999997</v>
      </c>
      <c r="E2589">
        <v>36.619999999999997</v>
      </c>
      <c r="F2589">
        <v>36.619999999999997</v>
      </c>
      <c r="M2589" s="15">
        <v>41308</v>
      </c>
      <c r="N2589" t="str">
        <f t="shared" si="116"/>
        <v>On</v>
      </c>
      <c r="O2589">
        <f t="shared" si="117"/>
        <v>5</v>
      </c>
    </row>
    <row r="2590" spans="1:15" x14ac:dyDescent="0.25">
      <c r="A2590" s="2">
        <v>35993</v>
      </c>
      <c r="B2590">
        <v>2100</v>
      </c>
      <c r="C2590">
        <v>37.130000000000003</v>
      </c>
      <c r="D2590">
        <v>37.130000000000003</v>
      </c>
      <c r="E2590">
        <v>37.130000000000003</v>
      </c>
      <c r="F2590">
        <v>37.130000000000003</v>
      </c>
      <c r="M2590" s="15">
        <v>40336</v>
      </c>
      <c r="N2590" t="str">
        <f t="shared" si="116"/>
        <v>On</v>
      </c>
      <c r="O2590">
        <f t="shared" si="117"/>
        <v>5</v>
      </c>
    </row>
    <row r="2591" spans="1:15" x14ac:dyDescent="0.25">
      <c r="A2591" s="2">
        <v>35993</v>
      </c>
      <c r="B2591">
        <v>2200</v>
      </c>
      <c r="C2591">
        <v>37.619999999999997</v>
      </c>
      <c r="D2591">
        <v>37.619999999999997</v>
      </c>
      <c r="E2591">
        <v>37.619999999999997</v>
      </c>
      <c r="F2591">
        <v>37.619999999999997</v>
      </c>
      <c r="M2591" s="15">
        <v>39569</v>
      </c>
      <c r="N2591" t="str">
        <f t="shared" si="116"/>
        <v>On</v>
      </c>
      <c r="O2591">
        <f t="shared" si="117"/>
        <v>5</v>
      </c>
    </row>
    <row r="2592" spans="1:15" x14ac:dyDescent="0.25">
      <c r="A2592" s="2">
        <v>35993</v>
      </c>
      <c r="B2592">
        <v>2300</v>
      </c>
      <c r="C2592">
        <v>31.33</v>
      </c>
      <c r="D2592">
        <v>31.33</v>
      </c>
      <c r="E2592">
        <v>31.33</v>
      </c>
      <c r="F2592">
        <v>31.33</v>
      </c>
      <c r="M2592" s="15">
        <v>36818</v>
      </c>
      <c r="N2592" t="str">
        <f t="shared" si="116"/>
        <v>On</v>
      </c>
      <c r="O2592">
        <f t="shared" si="117"/>
        <v>5</v>
      </c>
    </row>
    <row r="2593" spans="1:15" x14ac:dyDescent="0.25">
      <c r="A2593" s="2">
        <v>35993</v>
      </c>
      <c r="B2593">
        <v>2400</v>
      </c>
      <c r="C2593">
        <v>23.04</v>
      </c>
      <c r="D2593">
        <v>22.14</v>
      </c>
      <c r="E2593">
        <v>22.21</v>
      </c>
      <c r="F2593">
        <v>30.48</v>
      </c>
      <c r="M2593" s="15">
        <v>33862</v>
      </c>
      <c r="N2593" t="str">
        <f t="shared" si="116"/>
        <v>Off</v>
      </c>
      <c r="O2593">
        <f t="shared" si="117"/>
        <v>5</v>
      </c>
    </row>
    <row r="2594" spans="1:15" x14ac:dyDescent="0.25">
      <c r="A2594" s="2">
        <v>35994</v>
      </c>
      <c r="B2594">
        <v>100</v>
      </c>
      <c r="C2594">
        <v>21.7</v>
      </c>
      <c r="D2594">
        <v>20.27</v>
      </c>
      <c r="E2594">
        <v>20.38</v>
      </c>
      <c r="F2594">
        <v>33.549999999999997</v>
      </c>
      <c r="M2594" s="15">
        <v>30665</v>
      </c>
      <c r="N2594" t="str">
        <f t="shared" si="116"/>
        <v>Off</v>
      </c>
      <c r="O2594">
        <f t="shared" si="117"/>
        <v>6</v>
      </c>
    </row>
    <row r="2595" spans="1:15" x14ac:dyDescent="0.25">
      <c r="A2595" s="2">
        <v>35994</v>
      </c>
      <c r="B2595">
        <v>200</v>
      </c>
      <c r="C2595">
        <v>17.46</v>
      </c>
      <c r="D2595">
        <v>16.52</v>
      </c>
      <c r="E2595">
        <v>16.59</v>
      </c>
      <c r="F2595">
        <v>25.32</v>
      </c>
      <c r="M2595" s="15">
        <v>28617</v>
      </c>
      <c r="N2595" t="str">
        <f t="shared" si="116"/>
        <v>Off</v>
      </c>
      <c r="O2595">
        <f t="shared" si="117"/>
        <v>6</v>
      </c>
    </row>
    <row r="2596" spans="1:15" x14ac:dyDescent="0.25">
      <c r="A2596" s="2">
        <v>35994</v>
      </c>
      <c r="B2596">
        <v>300</v>
      </c>
      <c r="C2596">
        <v>16.82</v>
      </c>
      <c r="D2596">
        <v>16.3</v>
      </c>
      <c r="E2596">
        <v>16.34</v>
      </c>
      <c r="F2596">
        <v>21.08</v>
      </c>
      <c r="M2596" s="15">
        <v>27038</v>
      </c>
      <c r="N2596" t="str">
        <f t="shared" si="116"/>
        <v>Off</v>
      </c>
      <c r="O2596">
        <f t="shared" si="117"/>
        <v>6</v>
      </c>
    </row>
    <row r="2597" spans="1:15" x14ac:dyDescent="0.25">
      <c r="A2597" s="2">
        <v>35994</v>
      </c>
      <c r="B2597">
        <v>400</v>
      </c>
      <c r="C2597">
        <v>16.21</v>
      </c>
      <c r="D2597">
        <v>15.68</v>
      </c>
      <c r="E2597">
        <v>15.72</v>
      </c>
      <c r="F2597">
        <v>20.63</v>
      </c>
      <c r="M2597" s="15">
        <v>26163</v>
      </c>
      <c r="N2597" t="str">
        <f t="shared" si="116"/>
        <v>Off</v>
      </c>
      <c r="O2597">
        <f t="shared" si="117"/>
        <v>6</v>
      </c>
    </row>
    <row r="2598" spans="1:15" x14ac:dyDescent="0.25">
      <c r="A2598" s="2">
        <v>35994</v>
      </c>
      <c r="B2598">
        <v>500</v>
      </c>
      <c r="C2598">
        <v>15.7</v>
      </c>
      <c r="D2598">
        <v>15.14</v>
      </c>
      <c r="E2598">
        <v>15.18</v>
      </c>
      <c r="F2598">
        <v>20.36</v>
      </c>
      <c r="M2598" s="15">
        <v>25535</v>
      </c>
      <c r="N2598" t="str">
        <f t="shared" si="116"/>
        <v>Off</v>
      </c>
      <c r="O2598">
        <f t="shared" si="117"/>
        <v>6</v>
      </c>
    </row>
    <row r="2599" spans="1:15" x14ac:dyDescent="0.25">
      <c r="A2599" s="2">
        <v>35994</v>
      </c>
      <c r="B2599">
        <v>600</v>
      </c>
      <c r="C2599">
        <v>15.79</v>
      </c>
      <c r="D2599">
        <v>15.24</v>
      </c>
      <c r="E2599">
        <v>15.28</v>
      </c>
      <c r="F2599">
        <v>20.38</v>
      </c>
      <c r="M2599" s="15">
        <v>25432</v>
      </c>
      <c r="N2599" t="str">
        <f t="shared" si="116"/>
        <v>Off</v>
      </c>
      <c r="O2599">
        <f t="shared" si="117"/>
        <v>6</v>
      </c>
    </row>
    <row r="2600" spans="1:15" x14ac:dyDescent="0.25">
      <c r="A2600" s="2">
        <v>35994</v>
      </c>
      <c r="B2600">
        <v>700</v>
      </c>
      <c r="C2600">
        <v>15.37</v>
      </c>
      <c r="D2600">
        <v>14.79</v>
      </c>
      <c r="E2600">
        <v>14.83</v>
      </c>
      <c r="F2600">
        <v>20.22</v>
      </c>
      <c r="M2600" s="15">
        <v>25768</v>
      </c>
      <c r="N2600" t="str">
        <f t="shared" si="116"/>
        <v>Off</v>
      </c>
      <c r="O2600">
        <f t="shared" si="117"/>
        <v>6</v>
      </c>
    </row>
    <row r="2601" spans="1:15" x14ac:dyDescent="0.25">
      <c r="A2601" s="2">
        <v>35994</v>
      </c>
      <c r="B2601">
        <v>800</v>
      </c>
      <c r="C2601">
        <v>20.16</v>
      </c>
      <c r="D2601">
        <v>19.850000000000001</v>
      </c>
      <c r="E2601">
        <v>19.87</v>
      </c>
      <c r="F2601">
        <v>22.76</v>
      </c>
      <c r="M2601" s="15">
        <v>27485</v>
      </c>
      <c r="N2601" t="str">
        <f t="shared" si="116"/>
        <v>On</v>
      </c>
      <c r="O2601">
        <f t="shared" si="117"/>
        <v>6</v>
      </c>
    </row>
    <row r="2602" spans="1:15" x14ac:dyDescent="0.25">
      <c r="A2602" s="2">
        <v>35994</v>
      </c>
      <c r="B2602">
        <v>900</v>
      </c>
      <c r="C2602">
        <v>22.76</v>
      </c>
      <c r="D2602">
        <v>22.08</v>
      </c>
      <c r="E2602">
        <v>22.13</v>
      </c>
      <c r="F2602">
        <v>28.37</v>
      </c>
      <c r="M2602" s="15">
        <v>30627</v>
      </c>
      <c r="N2602" t="str">
        <f t="shared" si="116"/>
        <v>On</v>
      </c>
      <c r="O2602">
        <f t="shared" si="117"/>
        <v>6</v>
      </c>
    </row>
    <row r="2603" spans="1:15" x14ac:dyDescent="0.25">
      <c r="A2603" s="2">
        <v>35994</v>
      </c>
      <c r="B2603">
        <v>1000</v>
      </c>
      <c r="C2603">
        <v>24.34</v>
      </c>
      <c r="D2603">
        <v>23.54</v>
      </c>
      <c r="E2603">
        <v>23.6</v>
      </c>
      <c r="F2603">
        <v>30.98</v>
      </c>
      <c r="M2603" s="15">
        <v>33120</v>
      </c>
      <c r="N2603" t="str">
        <f t="shared" si="116"/>
        <v>On</v>
      </c>
      <c r="O2603">
        <f t="shared" si="117"/>
        <v>6</v>
      </c>
    </row>
    <row r="2604" spans="1:15" x14ac:dyDescent="0.25">
      <c r="A2604" s="2">
        <v>35994</v>
      </c>
      <c r="B2604">
        <v>1100</v>
      </c>
      <c r="C2604">
        <v>25.32</v>
      </c>
      <c r="D2604">
        <v>24.57</v>
      </c>
      <c r="E2604">
        <v>24.63</v>
      </c>
      <c r="F2604">
        <v>31.53</v>
      </c>
      <c r="M2604" s="15">
        <v>35012</v>
      </c>
      <c r="N2604" t="str">
        <f t="shared" si="116"/>
        <v>On</v>
      </c>
      <c r="O2604">
        <f t="shared" si="117"/>
        <v>6</v>
      </c>
    </row>
    <row r="2605" spans="1:15" x14ac:dyDescent="0.25">
      <c r="A2605" s="2">
        <v>35994</v>
      </c>
      <c r="B2605">
        <v>1200</v>
      </c>
      <c r="C2605">
        <v>25.89</v>
      </c>
      <c r="D2605">
        <v>25.17</v>
      </c>
      <c r="E2605">
        <v>25.21</v>
      </c>
      <c r="F2605">
        <v>31.86</v>
      </c>
      <c r="M2605" s="15">
        <v>36226</v>
      </c>
      <c r="N2605" t="str">
        <f t="shared" si="116"/>
        <v>On</v>
      </c>
      <c r="O2605">
        <f t="shared" si="117"/>
        <v>6</v>
      </c>
    </row>
    <row r="2606" spans="1:15" x14ac:dyDescent="0.25">
      <c r="A2606" s="2">
        <v>35994</v>
      </c>
      <c r="B2606">
        <v>1300</v>
      </c>
      <c r="C2606">
        <v>27.2</v>
      </c>
      <c r="D2606">
        <v>26.56</v>
      </c>
      <c r="E2606">
        <v>26.58</v>
      </c>
      <c r="F2606">
        <v>32.590000000000003</v>
      </c>
      <c r="M2606" s="15">
        <v>36816</v>
      </c>
      <c r="N2606" t="str">
        <f t="shared" si="116"/>
        <v>On</v>
      </c>
      <c r="O2606">
        <f t="shared" si="117"/>
        <v>6</v>
      </c>
    </row>
    <row r="2607" spans="1:15" x14ac:dyDescent="0.25">
      <c r="A2607" s="2">
        <v>35994</v>
      </c>
      <c r="B2607">
        <v>1400</v>
      </c>
      <c r="C2607">
        <v>29.18</v>
      </c>
      <c r="D2607">
        <v>28.64</v>
      </c>
      <c r="E2607">
        <v>28.65</v>
      </c>
      <c r="F2607">
        <v>33.69</v>
      </c>
      <c r="M2607" s="15">
        <v>37291</v>
      </c>
      <c r="N2607" t="str">
        <f t="shared" si="116"/>
        <v>On</v>
      </c>
      <c r="O2607">
        <f t="shared" si="117"/>
        <v>6</v>
      </c>
    </row>
    <row r="2608" spans="1:15" x14ac:dyDescent="0.25">
      <c r="A2608" s="2">
        <v>35994</v>
      </c>
      <c r="B2608">
        <v>1500</v>
      </c>
      <c r="C2608">
        <v>27.19</v>
      </c>
      <c r="D2608">
        <v>26.55</v>
      </c>
      <c r="E2608">
        <v>26.56</v>
      </c>
      <c r="F2608">
        <v>32.58</v>
      </c>
      <c r="M2608" s="15">
        <v>37491</v>
      </c>
      <c r="N2608" t="str">
        <f t="shared" si="116"/>
        <v>On</v>
      </c>
      <c r="O2608">
        <f t="shared" si="117"/>
        <v>6</v>
      </c>
    </row>
    <row r="2609" spans="1:15" x14ac:dyDescent="0.25">
      <c r="A2609" s="2">
        <v>35994</v>
      </c>
      <c r="B2609">
        <v>1600</v>
      </c>
      <c r="C2609">
        <v>27.45</v>
      </c>
      <c r="D2609">
        <v>26.83</v>
      </c>
      <c r="E2609">
        <v>26.84</v>
      </c>
      <c r="F2609">
        <v>32.729999999999997</v>
      </c>
      <c r="M2609" s="15">
        <v>37677</v>
      </c>
      <c r="N2609" t="str">
        <f t="shared" si="116"/>
        <v>On</v>
      </c>
      <c r="O2609">
        <f t="shared" si="117"/>
        <v>6</v>
      </c>
    </row>
    <row r="2610" spans="1:15" x14ac:dyDescent="0.25">
      <c r="A2610" s="2">
        <v>35994</v>
      </c>
      <c r="B2610">
        <v>1700</v>
      </c>
      <c r="C2610">
        <v>29.2</v>
      </c>
      <c r="D2610">
        <v>28.66</v>
      </c>
      <c r="E2610">
        <v>28.67</v>
      </c>
      <c r="F2610">
        <v>33.76</v>
      </c>
      <c r="M2610" s="15">
        <v>38070</v>
      </c>
      <c r="N2610" t="str">
        <f t="shared" si="116"/>
        <v>On</v>
      </c>
      <c r="O2610">
        <f t="shared" si="117"/>
        <v>6</v>
      </c>
    </row>
    <row r="2611" spans="1:15" x14ac:dyDescent="0.25">
      <c r="A2611" s="2">
        <v>35994</v>
      </c>
      <c r="B2611">
        <v>1800</v>
      </c>
      <c r="C2611">
        <v>26.63</v>
      </c>
      <c r="D2611">
        <v>25.95</v>
      </c>
      <c r="E2611">
        <v>25.96</v>
      </c>
      <c r="F2611">
        <v>32.340000000000003</v>
      </c>
      <c r="M2611" s="15">
        <v>37916</v>
      </c>
      <c r="N2611" t="str">
        <f t="shared" si="116"/>
        <v>On</v>
      </c>
      <c r="O2611">
        <f t="shared" si="117"/>
        <v>6</v>
      </c>
    </row>
    <row r="2612" spans="1:15" x14ac:dyDescent="0.25">
      <c r="A2612" s="2">
        <v>35994</v>
      </c>
      <c r="B2612">
        <v>1900</v>
      </c>
      <c r="C2612">
        <v>25.17</v>
      </c>
      <c r="D2612">
        <v>24.42</v>
      </c>
      <c r="E2612">
        <v>24.43</v>
      </c>
      <c r="F2612">
        <v>31.54</v>
      </c>
      <c r="M2612" s="15">
        <v>37222</v>
      </c>
      <c r="N2612" t="str">
        <f t="shared" si="116"/>
        <v>On</v>
      </c>
      <c r="O2612">
        <f t="shared" si="117"/>
        <v>6</v>
      </c>
    </row>
    <row r="2613" spans="1:15" x14ac:dyDescent="0.25">
      <c r="A2613" s="2">
        <v>35994</v>
      </c>
      <c r="B2613">
        <v>2000</v>
      </c>
      <c r="C2613">
        <v>24.06</v>
      </c>
      <c r="D2613">
        <v>23.24</v>
      </c>
      <c r="E2613">
        <v>23.25</v>
      </c>
      <c r="F2613">
        <v>30.92</v>
      </c>
      <c r="M2613" s="15">
        <v>35888</v>
      </c>
      <c r="N2613" t="str">
        <f t="shared" si="116"/>
        <v>On</v>
      </c>
      <c r="O2613">
        <f t="shared" si="117"/>
        <v>6</v>
      </c>
    </row>
    <row r="2614" spans="1:15" x14ac:dyDescent="0.25">
      <c r="A2614" s="2">
        <v>35994</v>
      </c>
      <c r="B2614">
        <v>2100</v>
      </c>
      <c r="C2614">
        <v>24.12</v>
      </c>
      <c r="D2614">
        <v>23.31</v>
      </c>
      <c r="E2614">
        <v>23.32</v>
      </c>
      <c r="F2614">
        <v>30.95</v>
      </c>
      <c r="M2614" s="15">
        <v>34807</v>
      </c>
      <c r="N2614" t="str">
        <f t="shared" si="116"/>
        <v>On</v>
      </c>
      <c r="O2614">
        <f t="shared" si="117"/>
        <v>6</v>
      </c>
    </row>
    <row r="2615" spans="1:15" x14ac:dyDescent="0.25">
      <c r="A2615" s="2">
        <v>35994</v>
      </c>
      <c r="B2615">
        <v>2200</v>
      </c>
      <c r="C2615">
        <v>23.41</v>
      </c>
      <c r="D2615">
        <v>22.56</v>
      </c>
      <c r="E2615">
        <v>22.57</v>
      </c>
      <c r="F2615">
        <v>30.56</v>
      </c>
      <c r="M2615" s="15">
        <v>34750</v>
      </c>
      <c r="N2615" t="str">
        <f t="shared" si="116"/>
        <v>On</v>
      </c>
      <c r="O2615">
        <f t="shared" si="117"/>
        <v>6</v>
      </c>
    </row>
    <row r="2616" spans="1:15" x14ac:dyDescent="0.25">
      <c r="A2616" s="2">
        <v>35994</v>
      </c>
      <c r="B2616">
        <v>2300</v>
      </c>
      <c r="C2616">
        <v>21.78</v>
      </c>
      <c r="D2616">
        <v>20.85</v>
      </c>
      <c r="E2616">
        <v>20.86</v>
      </c>
      <c r="F2616">
        <v>29.66</v>
      </c>
      <c r="M2616" s="15">
        <v>32526</v>
      </c>
      <c r="N2616" t="str">
        <f t="shared" si="116"/>
        <v>On</v>
      </c>
      <c r="O2616">
        <f t="shared" si="117"/>
        <v>6</v>
      </c>
    </row>
    <row r="2617" spans="1:15" x14ac:dyDescent="0.25">
      <c r="A2617" s="2">
        <v>35994</v>
      </c>
      <c r="B2617">
        <v>2400</v>
      </c>
      <c r="C2617">
        <v>17.329999999999998</v>
      </c>
      <c r="D2617">
        <v>16.149999999999999</v>
      </c>
      <c r="E2617">
        <v>16.170000000000002</v>
      </c>
      <c r="F2617">
        <v>27.2</v>
      </c>
      <c r="M2617" s="15">
        <v>30009</v>
      </c>
      <c r="N2617" t="str">
        <f t="shared" si="116"/>
        <v>Off</v>
      </c>
      <c r="O2617">
        <f t="shared" si="117"/>
        <v>6</v>
      </c>
    </row>
    <row r="2618" spans="1:15" x14ac:dyDescent="0.25">
      <c r="A2618" s="2">
        <v>35995</v>
      </c>
      <c r="B2618">
        <v>100</v>
      </c>
      <c r="C2618">
        <v>16.95</v>
      </c>
      <c r="D2618">
        <v>15.1</v>
      </c>
      <c r="E2618">
        <v>15.17</v>
      </c>
      <c r="F2618">
        <v>32.299999999999997</v>
      </c>
      <c r="M2618" s="15">
        <v>27261</v>
      </c>
      <c r="N2618" t="str">
        <f t="shared" si="116"/>
        <v>Off</v>
      </c>
      <c r="O2618">
        <f t="shared" si="117"/>
        <v>7</v>
      </c>
    </row>
    <row r="2619" spans="1:15" x14ac:dyDescent="0.25">
      <c r="A2619" s="2">
        <v>35995</v>
      </c>
      <c r="B2619">
        <v>200</v>
      </c>
      <c r="C2619">
        <v>15.47</v>
      </c>
      <c r="D2619">
        <v>13.65</v>
      </c>
      <c r="E2619">
        <v>13.72</v>
      </c>
      <c r="F2619">
        <v>30.59</v>
      </c>
      <c r="M2619" s="15">
        <v>25488</v>
      </c>
      <c r="N2619" t="str">
        <f t="shared" si="116"/>
        <v>Off</v>
      </c>
      <c r="O2619">
        <f t="shared" si="117"/>
        <v>7</v>
      </c>
    </row>
    <row r="2620" spans="1:15" x14ac:dyDescent="0.25">
      <c r="A2620" s="2">
        <v>35995</v>
      </c>
      <c r="B2620">
        <v>300</v>
      </c>
      <c r="C2620">
        <v>11.76</v>
      </c>
      <c r="D2620">
        <v>11.53</v>
      </c>
      <c r="E2620">
        <v>11.54</v>
      </c>
      <c r="F2620">
        <v>13.65</v>
      </c>
      <c r="M2620" s="15">
        <v>24081</v>
      </c>
      <c r="N2620" t="str">
        <f t="shared" si="116"/>
        <v>Off</v>
      </c>
      <c r="O2620">
        <f t="shared" si="117"/>
        <v>7</v>
      </c>
    </row>
    <row r="2621" spans="1:15" x14ac:dyDescent="0.25">
      <c r="A2621" s="2">
        <v>35995</v>
      </c>
      <c r="B2621">
        <v>400</v>
      </c>
      <c r="C2621">
        <v>11</v>
      </c>
      <c r="D2621">
        <v>11</v>
      </c>
      <c r="E2621">
        <v>11</v>
      </c>
      <c r="F2621">
        <v>11</v>
      </c>
      <c r="M2621" s="15">
        <v>23255</v>
      </c>
      <c r="N2621" t="str">
        <f t="shared" si="116"/>
        <v>Off</v>
      </c>
      <c r="O2621">
        <f t="shared" si="117"/>
        <v>7</v>
      </c>
    </row>
    <row r="2622" spans="1:15" x14ac:dyDescent="0.25">
      <c r="A2622" s="2">
        <v>35995</v>
      </c>
      <c r="B2622">
        <v>500</v>
      </c>
      <c r="C2622">
        <v>11</v>
      </c>
      <c r="D2622">
        <v>11</v>
      </c>
      <c r="E2622">
        <v>11</v>
      </c>
      <c r="F2622">
        <v>11</v>
      </c>
      <c r="M2622" s="15">
        <v>22651</v>
      </c>
      <c r="N2622" t="str">
        <f t="shared" si="116"/>
        <v>Off</v>
      </c>
      <c r="O2622">
        <f t="shared" si="117"/>
        <v>7</v>
      </c>
    </row>
    <row r="2623" spans="1:15" x14ac:dyDescent="0.25">
      <c r="A2623" s="2">
        <v>35995</v>
      </c>
      <c r="B2623">
        <v>600</v>
      </c>
      <c r="C2623">
        <v>10.98</v>
      </c>
      <c r="D2623">
        <v>10.98</v>
      </c>
      <c r="E2623">
        <v>10.98</v>
      </c>
      <c r="F2623">
        <v>10.98</v>
      </c>
      <c r="M2623" s="15">
        <v>22541</v>
      </c>
      <c r="N2623" t="str">
        <f t="shared" si="116"/>
        <v>Off</v>
      </c>
      <c r="O2623">
        <f t="shared" si="117"/>
        <v>7</v>
      </c>
    </row>
    <row r="2624" spans="1:15" x14ac:dyDescent="0.25">
      <c r="A2624" s="2">
        <v>35995</v>
      </c>
      <c r="B2624">
        <v>700</v>
      </c>
      <c r="C2624">
        <v>9.86</v>
      </c>
      <c r="D2624">
        <v>9.86</v>
      </c>
      <c r="E2624">
        <v>9.86</v>
      </c>
      <c r="F2624">
        <v>9.86</v>
      </c>
      <c r="M2624" s="15">
        <v>22388</v>
      </c>
      <c r="N2624" t="str">
        <f t="shared" si="116"/>
        <v>Off</v>
      </c>
      <c r="O2624">
        <f t="shared" si="117"/>
        <v>7</v>
      </c>
    </row>
    <row r="2625" spans="1:15" x14ac:dyDescent="0.25">
      <c r="A2625" s="2">
        <v>35995</v>
      </c>
      <c r="B2625">
        <v>800</v>
      </c>
      <c r="C2625">
        <v>11.32</v>
      </c>
      <c r="D2625">
        <v>11.32</v>
      </c>
      <c r="E2625">
        <v>11.32</v>
      </c>
      <c r="F2625">
        <v>11.32</v>
      </c>
      <c r="M2625" s="15">
        <v>23683</v>
      </c>
      <c r="N2625" t="str">
        <f t="shared" si="116"/>
        <v>On</v>
      </c>
      <c r="O2625">
        <f t="shared" si="117"/>
        <v>7</v>
      </c>
    </row>
    <row r="2626" spans="1:15" x14ac:dyDescent="0.25">
      <c r="A2626" s="2">
        <v>35995</v>
      </c>
      <c r="B2626">
        <v>900</v>
      </c>
      <c r="C2626">
        <v>12.93</v>
      </c>
      <c r="D2626">
        <v>12.93</v>
      </c>
      <c r="E2626">
        <v>12.93</v>
      </c>
      <c r="F2626">
        <v>12.93</v>
      </c>
      <c r="M2626" s="15">
        <v>25900</v>
      </c>
      <c r="N2626" t="str">
        <f t="shared" si="116"/>
        <v>On</v>
      </c>
      <c r="O2626">
        <f t="shared" si="117"/>
        <v>7</v>
      </c>
    </row>
    <row r="2627" spans="1:15" x14ac:dyDescent="0.25">
      <c r="A2627" s="2">
        <v>35995</v>
      </c>
      <c r="B2627">
        <v>1000</v>
      </c>
      <c r="C2627">
        <v>15.52</v>
      </c>
      <c r="D2627">
        <v>15.52</v>
      </c>
      <c r="E2627">
        <v>15.52</v>
      </c>
      <c r="F2627">
        <v>15.52</v>
      </c>
      <c r="M2627" s="15">
        <v>28562</v>
      </c>
      <c r="N2627" t="str">
        <f t="shared" ref="N2627:N2690" si="118">+IF(B2627&gt;700,IF(B2627&lt;2400,"On","Off"),"Off")</f>
        <v>On</v>
      </c>
      <c r="O2627">
        <f t="shared" ref="O2627:O2690" si="119">+WEEKDAY(A2627,2)</f>
        <v>7</v>
      </c>
    </row>
    <row r="2628" spans="1:15" x14ac:dyDescent="0.25">
      <c r="A2628" s="2">
        <v>35995</v>
      </c>
      <c r="B2628">
        <v>1100</v>
      </c>
      <c r="C2628">
        <v>20.22</v>
      </c>
      <c r="D2628">
        <v>20.22</v>
      </c>
      <c r="E2628">
        <v>20.22</v>
      </c>
      <c r="F2628">
        <v>20.22</v>
      </c>
      <c r="M2628" s="15">
        <v>30605</v>
      </c>
      <c r="N2628" t="str">
        <f t="shared" si="118"/>
        <v>On</v>
      </c>
      <c r="O2628">
        <f t="shared" si="119"/>
        <v>7</v>
      </c>
    </row>
    <row r="2629" spans="1:15" x14ac:dyDescent="0.25">
      <c r="A2629" s="2">
        <v>35995</v>
      </c>
      <c r="B2629">
        <v>1200</v>
      </c>
      <c r="C2629">
        <v>24.33</v>
      </c>
      <c r="D2629">
        <v>24.33</v>
      </c>
      <c r="E2629">
        <v>24.33</v>
      </c>
      <c r="F2629">
        <v>24.33</v>
      </c>
      <c r="M2629" s="15">
        <v>32595</v>
      </c>
      <c r="N2629" t="str">
        <f t="shared" si="118"/>
        <v>On</v>
      </c>
      <c r="O2629">
        <f t="shared" si="119"/>
        <v>7</v>
      </c>
    </row>
    <row r="2630" spans="1:15" x14ac:dyDescent="0.25">
      <c r="A2630" s="2">
        <v>35995</v>
      </c>
      <c r="B2630">
        <v>1300</v>
      </c>
      <c r="C2630">
        <v>27.64</v>
      </c>
      <c r="D2630">
        <v>27.64</v>
      </c>
      <c r="E2630">
        <v>27.64</v>
      </c>
      <c r="F2630">
        <v>27.64</v>
      </c>
      <c r="M2630" s="15">
        <v>34079</v>
      </c>
      <c r="N2630" t="str">
        <f t="shared" si="118"/>
        <v>On</v>
      </c>
      <c r="O2630">
        <f t="shared" si="119"/>
        <v>7</v>
      </c>
    </row>
    <row r="2631" spans="1:15" x14ac:dyDescent="0.25">
      <c r="A2631" s="2">
        <v>35995</v>
      </c>
      <c r="B2631">
        <v>1400</v>
      </c>
      <c r="C2631">
        <v>31.21</v>
      </c>
      <c r="D2631">
        <v>31.21</v>
      </c>
      <c r="E2631">
        <v>31.21</v>
      </c>
      <c r="F2631">
        <v>31.21</v>
      </c>
      <c r="M2631" s="15">
        <v>34853</v>
      </c>
      <c r="N2631" t="str">
        <f t="shared" si="118"/>
        <v>On</v>
      </c>
      <c r="O2631">
        <f t="shared" si="119"/>
        <v>7</v>
      </c>
    </row>
    <row r="2632" spans="1:15" x14ac:dyDescent="0.25">
      <c r="A2632" s="2">
        <v>35995</v>
      </c>
      <c r="B2632">
        <v>1500</v>
      </c>
      <c r="C2632">
        <v>39.83</v>
      </c>
      <c r="D2632">
        <v>39.83</v>
      </c>
      <c r="E2632">
        <v>39.83</v>
      </c>
      <c r="F2632">
        <v>39.83</v>
      </c>
      <c r="M2632" s="15">
        <v>35525</v>
      </c>
      <c r="N2632" t="str">
        <f t="shared" si="118"/>
        <v>On</v>
      </c>
      <c r="O2632">
        <f t="shared" si="119"/>
        <v>7</v>
      </c>
    </row>
    <row r="2633" spans="1:15" x14ac:dyDescent="0.25">
      <c r="A2633" s="2">
        <v>35995</v>
      </c>
      <c r="B2633">
        <v>1600</v>
      </c>
      <c r="C2633">
        <v>43.3</v>
      </c>
      <c r="D2633">
        <v>43.3</v>
      </c>
      <c r="E2633">
        <v>43.3</v>
      </c>
      <c r="F2633">
        <v>43.3</v>
      </c>
      <c r="M2633" s="15">
        <v>36137</v>
      </c>
      <c r="N2633" t="str">
        <f t="shared" si="118"/>
        <v>On</v>
      </c>
      <c r="O2633">
        <f t="shared" si="119"/>
        <v>7</v>
      </c>
    </row>
    <row r="2634" spans="1:15" x14ac:dyDescent="0.25">
      <c r="A2634" s="2">
        <v>35995</v>
      </c>
      <c r="B2634">
        <v>1700</v>
      </c>
      <c r="C2634">
        <v>47.49</v>
      </c>
      <c r="D2634">
        <v>47.49</v>
      </c>
      <c r="E2634">
        <v>47.49</v>
      </c>
      <c r="F2634">
        <v>47.49</v>
      </c>
      <c r="M2634" s="15">
        <v>36720</v>
      </c>
      <c r="N2634" t="str">
        <f t="shared" si="118"/>
        <v>On</v>
      </c>
      <c r="O2634">
        <f t="shared" si="119"/>
        <v>7</v>
      </c>
    </row>
    <row r="2635" spans="1:15" x14ac:dyDescent="0.25">
      <c r="A2635" s="2">
        <v>35995</v>
      </c>
      <c r="B2635">
        <v>1800</v>
      </c>
      <c r="C2635">
        <v>49</v>
      </c>
      <c r="D2635">
        <v>49</v>
      </c>
      <c r="E2635">
        <v>49</v>
      </c>
      <c r="F2635">
        <v>49</v>
      </c>
      <c r="M2635" s="15">
        <v>37098</v>
      </c>
      <c r="N2635" t="str">
        <f t="shared" si="118"/>
        <v>On</v>
      </c>
      <c r="O2635">
        <f t="shared" si="119"/>
        <v>7</v>
      </c>
    </row>
    <row r="2636" spans="1:15" x14ac:dyDescent="0.25">
      <c r="A2636" s="2">
        <v>35995</v>
      </c>
      <c r="B2636">
        <v>1900</v>
      </c>
      <c r="C2636">
        <v>46.05</v>
      </c>
      <c r="D2636">
        <v>46.05</v>
      </c>
      <c r="E2636">
        <v>46.05</v>
      </c>
      <c r="F2636">
        <v>46.05</v>
      </c>
      <c r="M2636" s="15">
        <v>36744</v>
      </c>
      <c r="N2636" t="str">
        <f t="shared" si="118"/>
        <v>On</v>
      </c>
      <c r="O2636">
        <f t="shared" si="119"/>
        <v>7</v>
      </c>
    </row>
    <row r="2637" spans="1:15" x14ac:dyDescent="0.25">
      <c r="A2637" s="2">
        <v>35995</v>
      </c>
      <c r="B2637">
        <v>2000</v>
      </c>
      <c r="C2637">
        <v>32.22</v>
      </c>
      <c r="D2637">
        <v>32.22</v>
      </c>
      <c r="E2637">
        <v>32.22</v>
      </c>
      <c r="F2637">
        <v>32.22</v>
      </c>
      <c r="M2637" s="15">
        <v>36032</v>
      </c>
      <c r="N2637" t="str">
        <f t="shared" si="118"/>
        <v>On</v>
      </c>
      <c r="O2637">
        <f t="shared" si="119"/>
        <v>7</v>
      </c>
    </row>
    <row r="2638" spans="1:15" x14ac:dyDescent="0.25">
      <c r="A2638" s="2">
        <v>35995</v>
      </c>
      <c r="B2638">
        <v>2100</v>
      </c>
      <c r="C2638">
        <v>41.52</v>
      </c>
      <c r="D2638">
        <v>41.52</v>
      </c>
      <c r="E2638">
        <v>41.52</v>
      </c>
      <c r="F2638">
        <v>41.52</v>
      </c>
      <c r="M2638" s="15">
        <v>36000</v>
      </c>
      <c r="N2638" t="str">
        <f t="shared" si="118"/>
        <v>On</v>
      </c>
      <c r="O2638">
        <f t="shared" si="119"/>
        <v>7</v>
      </c>
    </row>
    <row r="2639" spans="1:15" x14ac:dyDescent="0.25">
      <c r="A2639" s="2">
        <v>35995</v>
      </c>
      <c r="B2639">
        <v>2200</v>
      </c>
      <c r="C2639">
        <v>51.12</v>
      </c>
      <c r="D2639">
        <v>51.12</v>
      </c>
      <c r="E2639">
        <v>51.12</v>
      </c>
      <c r="F2639">
        <v>51.12</v>
      </c>
      <c r="M2639" s="15">
        <v>36544</v>
      </c>
      <c r="N2639" t="str">
        <f t="shared" si="118"/>
        <v>On</v>
      </c>
      <c r="O2639">
        <f t="shared" si="119"/>
        <v>7</v>
      </c>
    </row>
    <row r="2640" spans="1:15" x14ac:dyDescent="0.25">
      <c r="A2640" s="2">
        <v>35995</v>
      </c>
      <c r="B2640">
        <v>2300</v>
      </c>
      <c r="C2640">
        <v>34.21</v>
      </c>
      <c r="D2640">
        <v>34.21</v>
      </c>
      <c r="E2640">
        <v>34.21</v>
      </c>
      <c r="F2640">
        <v>34.21</v>
      </c>
      <c r="M2640" s="15">
        <v>34850</v>
      </c>
      <c r="N2640" t="str">
        <f t="shared" si="118"/>
        <v>On</v>
      </c>
      <c r="O2640">
        <f t="shared" si="119"/>
        <v>7</v>
      </c>
    </row>
    <row r="2641" spans="1:15" x14ac:dyDescent="0.25">
      <c r="A2641" s="2">
        <v>35995</v>
      </c>
      <c r="B2641">
        <v>2400</v>
      </c>
      <c r="C2641">
        <v>18.25</v>
      </c>
      <c r="D2641">
        <v>18.25</v>
      </c>
      <c r="E2641">
        <v>18.25</v>
      </c>
      <c r="F2641">
        <v>18.25</v>
      </c>
      <c r="M2641" s="15">
        <v>32033</v>
      </c>
      <c r="N2641" t="str">
        <f t="shared" si="118"/>
        <v>Off</v>
      </c>
      <c r="O2641">
        <f t="shared" si="119"/>
        <v>7</v>
      </c>
    </row>
    <row r="2642" spans="1:15" x14ac:dyDescent="0.25">
      <c r="A2642" s="2">
        <v>35996</v>
      </c>
      <c r="B2642">
        <v>100</v>
      </c>
      <c r="C2642">
        <v>21.06</v>
      </c>
      <c r="D2642">
        <v>21.06</v>
      </c>
      <c r="E2642">
        <v>21.06</v>
      </c>
      <c r="F2642">
        <v>21.06</v>
      </c>
      <c r="M2642" s="15">
        <v>29529</v>
      </c>
      <c r="N2642" t="str">
        <f t="shared" si="118"/>
        <v>Off</v>
      </c>
      <c r="O2642">
        <f t="shared" si="119"/>
        <v>1</v>
      </c>
    </row>
    <row r="2643" spans="1:15" x14ac:dyDescent="0.25">
      <c r="A2643" s="2">
        <v>35996</v>
      </c>
      <c r="B2643">
        <v>200</v>
      </c>
      <c r="C2643">
        <v>15.1</v>
      </c>
      <c r="D2643">
        <v>14.93</v>
      </c>
      <c r="E2643">
        <v>14.94</v>
      </c>
      <c r="F2643">
        <v>16.350000000000001</v>
      </c>
      <c r="M2643" s="15">
        <v>28292</v>
      </c>
      <c r="N2643" t="str">
        <f t="shared" si="118"/>
        <v>Off</v>
      </c>
      <c r="O2643">
        <f t="shared" si="119"/>
        <v>1</v>
      </c>
    </row>
    <row r="2644" spans="1:15" x14ac:dyDescent="0.25">
      <c r="A2644" s="2">
        <v>35996</v>
      </c>
      <c r="B2644">
        <v>300</v>
      </c>
      <c r="C2644">
        <v>14.58</v>
      </c>
      <c r="D2644">
        <v>14.58</v>
      </c>
      <c r="E2644">
        <v>14.58</v>
      </c>
      <c r="F2644">
        <v>14.58</v>
      </c>
      <c r="M2644" s="15">
        <v>26984</v>
      </c>
      <c r="N2644" t="str">
        <f t="shared" si="118"/>
        <v>Off</v>
      </c>
      <c r="O2644">
        <f t="shared" si="119"/>
        <v>1</v>
      </c>
    </row>
    <row r="2645" spans="1:15" x14ac:dyDescent="0.25">
      <c r="A2645" s="2">
        <v>35996</v>
      </c>
      <c r="B2645">
        <v>400</v>
      </c>
      <c r="C2645">
        <v>13.91</v>
      </c>
      <c r="D2645">
        <v>13.91</v>
      </c>
      <c r="E2645">
        <v>13.91</v>
      </c>
      <c r="F2645">
        <v>13.91</v>
      </c>
      <c r="M2645" s="15">
        <v>26482</v>
      </c>
      <c r="N2645" t="str">
        <f t="shared" si="118"/>
        <v>Off</v>
      </c>
      <c r="O2645">
        <f t="shared" si="119"/>
        <v>1</v>
      </c>
    </row>
    <row r="2646" spans="1:15" x14ac:dyDescent="0.25">
      <c r="A2646" s="2">
        <v>35996</v>
      </c>
      <c r="B2646">
        <v>500</v>
      </c>
      <c r="C2646">
        <v>13.98</v>
      </c>
      <c r="D2646">
        <v>13.98</v>
      </c>
      <c r="E2646">
        <v>13.98</v>
      </c>
      <c r="F2646">
        <v>13.98</v>
      </c>
      <c r="M2646" s="15">
        <v>26793</v>
      </c>
      <c r="N2646" t="str">
        <f t="shared" si="118"/>
        <v>Off</v>
      </c>
      <c r="O2646">
        <f t="shared" si="119"/>
        <v>1</v>
      </c>
    </row>
    <row r="2647" spans="1:15" x14ac:dyDescent="0.25">
      <c r="A2647" s="2">
        <v>35996</v>
      </c>
      <c r="B2647">
        <v>600</v>
      </c>
      <c r="C2647">
        <v>14.54</v>
      </c>
      <c r="D2647">
        <v>14.54</v>
      </c>
      <c r="E2647">
        <v>14.54</v>
      </c>
      <c r="F2647">
        <v>14.54</v>
      </c>
      <c r="M2647" s="15">
        <v>28044</v>
      </c>
      <c r="N2647" t="str">
        <f t="shared" si="118"/>
        <v>Off</v>
      </c>
      <c r="O2647">
        <f t="shared" si="119"/>
        <v>1</v>
      </c>
    </row>
    <row r="2648" spans="1:15" x14ac:dyDescent="0.25">
      <c r="A2648" s="2">
        <v>35996</v>
      </c>
      <c r="B2648">
        <v>700</v>
      </c>
      <c r="C2648">
        <v>19.62</v>
      </c>
      <c r="D2648">
        <v>19.62</v>
      </c>
      <c r="E2648">
        <v>19.62</v>
      </c>
      <c r="F2648">
        <v>19.62</v>
      </c>
      <c r="M2648" s="15">
        <v>30174</v>
      </c>
      <c r="N2648" t="str">
        <f t="shared" si="118"/>
        <v>Off</v>
      </c>
      <c r="O2648">
        <f t="shared" si="119"/>
        <v>1</v>
      </c>
    </row>
    <row r="2649" spans="1:15" x14ac:dyDescent="0.25">
      <c r="A2649" s="2">
        <v>35996</v>
      </c>
      <c r="B2649">
        <v>800</v>
      </c>
      <c r="C2649">
        <v>35.32</v>
      </c>
      <c r="D2649">
        <v>35.32</v>
      </c>
      <c r="E2649">
        <v>35.32</v>
      </c>
      <c r="F2649">
        <v>35.32</v>
      </c>
      <c r="M2649" s="15">
        <v>34086</v>
      </c>
      <c r="N2649" t="str">
        <f t="shared" si="118"/>
        <v>On</v>
      </c>
      <c r="O2649">
        <f t="shared" si="119"/>
        <v>1</v>
      </c>
    </row>
    <row r="2650" spans="1:15" x14ac:dyDescent="0.25">
      <c r="A2650" s="2">
        <v>35996</v>
      </c>
      <c r="B2650">
        <v>900</v>
      </c>
      <c r="C2650">
        <v>28.17</v>
      </c>
      <c r="D2650">
        <v>28.17</v>
      </c>
      <c r="E2650">
        <v>28.17</v>
      </c>
      <c r="F2650">
        <v>28.17</v>
      </c>
      <c r="M2650" s="15">
        <v>37152</v>
      </c>
      <c r="N2650" t="str">
        <f t="shared" si="118"/>
        <v>On</v>
      </c>
      <c r="O2650">
        <f t="shared" si="119"/>
        <v>1</v>
      </c>
    </row>
    <row r="2651" spans="1:15" x14ac:dyDescent="0.25">
      <c r="A2651" s="2">
        <v>35996</v>
      </c>
      <c r="B2651">
        <v>1000</v>
      </c>
      <c r="C2651">
        <v>41.25</v>
      </c>
      <c r="D2651">
        <v>41.25</v>
      </c>
      <c r="E2651">
        <v>41.25</v>
      </c>
      <c r="F2651">
        <v>41.25</v>
      </c>
      <c r="M2651" s="15">
        <v>39845</v>
      </c>
      <c r="N2651" t="str">
        <f t="shared" si="118"/>
        <v>On</v>
      </c>
      <c r="O2651">
        <f t="shared" si="119"/>
        <v>1</v>
      </c>
    </row>
    <row r="2652" spans="1:15" x14ac:dyDescent="0.25">
      <c r="A2652" s="2">
        <v>35996</v>
      </c>
      <c r="B2652">
        <v>1100</v>
      </c>
      <c r="C2652">
        <v>46.33</v>
      </c>
      <c r="D2652">
        <v>46.33</v>
      </c>
      <c r="E2652">
        <v>46.33</v>
      </c>
      <c r="F2652">
        <v>46.33</v>
      </c>
      <c r="M2652" s="15">
        <v>41688</v>
      </c>
      <c r="N2652" t="str">
        <f t="shared" si="118"/>
        <v>On</v>
      </c>
      <c r="O2652">
        <f t="shared" si="119"/>
        <v>1</v>
      </c>
    </row>
    <row r="2653" spans="1:15" x14ac:dyDescent="0.25">
      <c r="A2653" s="2">
        <v>35996</v>
      </c>
      <c r="B2653">
        <v>1200</v>
      </c>
      <c r="C2653">
        <v>52.18</v>
      </c>
      <c r="D2653">
        <v>52.18</v>
      </c>
      <c r="E2653">
        <v>52.18</v>
      </c>
      <c r="F2653">
        <v>52.18</v>
      </c>
      <c r="M2653" s="15">
        <v>42977</v>
      </c>
      <c r="N2653" t="str">
        <f t="shared" si="118"/>
        <v>On</v>
      </c>
      <c r="O2653">
        <f t="shared" si="119"/>
        <v>1</v>
      </c>
    </row>
    <row r="2654" spans="1:15" x14ac:dyDescent="0.25">
      <c r="A2654" s="2">
        <v>35996</v>
      </c>
      <c r="B2654">
        <v>1300</v>
      </c>
      <c r="C2654">
        <v>57.08</v>
      </c>
      <c r="D2654">
        <v>57.08</v>
      </c>
      <c r="E2654">
        <v>57.08</v>
      </c>
      <c r="F2654">
        <v>57.08</v>
      </c>
      <c r="M2654" s="15">
        <v>43736</v>
      </c>
      <c r="N2654" t="str">
        <f t="shared" si="118"/>
        <v>On</v>
      </c>
      <c r="O2654">
        <f t="shared" si="119"/>
        <v>1</v>
      </c>
    </row>
    <row r="2655" spans="1:15" x14ac:dyDescent="0.25">
      <c r="A2655" s="2">
        <v>35996</v>
      </c>
      <c r="B2655">
        <v>1400</v>
      </c>
      <c r="C2655">
        <v>70.94</v>
      </c>
      <c r="D2655">
        <v>70.94</v>
      </c>
      <c r="E2655">
        <v>70.94</v>
      </c>
      <c r="F2655">
        <v>70.94</v>
      </c>
      <c r="M2655" s="15">
        <v>44736</v>
      </c>
      <c r="N2655" t="str">
        <f t="shared" si="118"/>
        <v>On</v>
      </c>
      <c r="O2655">
        <f t="shared" si="119"/>
        <v>1</v>
      </c>
    </row>
    <row r="2656" spans="1:15" x14ac:dyDescent="0.25">
      <c r="A2656" s="2">
        <v>35996</v>
      </c>
      <c r="B2656">
        <v>1500</v>
      </c>
      <c r="C2656">
        <v>201.46</v>
      </c>
      <c r="D2656">
        <v>201.46</v>
      </c>
      <c r="E2656">
        <v>201.46</v>
      </c>
      <c r="F2656">
        <v>201.46</v>
      </c>
      <c r="M2656" s="15">
        <v>45238</v>
      </c>
      <c r="N2656" t="str">
        <f t="shared" si="118"/>
        <v>On</v>
      </c>
      <c r="O2656">
        <f t="shared" si="119"/>
        <v>1</v>
      </c>
    </row>
    <row r="2657" spans="1:15" x14ac:dyDescent="0.25">
      <c r="A2657" s="2">
        <v>35996</v>
      </c>
      <c r="B2657">
        <v>1600</v>
      </c>
      <c r="C2657">
        <v>850.12</v>
      </c>
      <c r="D2657">
        <v>850.12</v>
      </c>
      <c r="E2657">
        <v>850.12</v>
      </c>
      <c r="F2657">
        <v>850.12</v>
      </c>
      <c r="M2657" s="15">
        <v>45626</v>
      </c>
      <c r="N2657" t="str">
        <f t="shared" si="118"/>
        <v>On</v>
      </c>
      <c r="O2657">
        <f t="shared" si="119"/>
        <v>1</v>
      </c>
    </row>
    <row r="2658" spans="1:15" x14ac:dyDescent="0.25">
      <c r="A2658" s="2">
        <v>35996</v>
      </c>
      <c r="B2658">
        <v>1700</v>
      </c>
      <c r="C2658">
        <v>247.38</v>
      </c>
      <c r="D2658">
        <v>247.38</v>
      </c>
      <c r="E2658">
        <v>247.38</v>
      </c>
      <c r="F2658">
        <v>247.38</v>
      </c>
      <c r="M2658" s="15">
        <v>45561</v>
      </c>
      <c r="N2658" t="str">
        <f t="shared" si="118"/>
        <v>On</v>
      </c>
      <c r="O2658">
        <f t="shared" si="119"/>
        <v>1</v>
      </c>
    </row>
    <row r="2659" spans="1:15" x14ac:dyDescent="0.25">
      <c r="A2659" s="2">
        <v>35996</v>
      </c>
      <c r="B2659">
        <v>1800</v>
      </c>
      <c r="C2659">
        <v>46.01</v>
      </c>
      <c r="D2659">
        <v>46.01</v>
      </c>
      <c r="E2659">
        <v>46.01</v>
      </c>
      <c r="F2659">
        <v>46.01</v>
      </c>
      <c r="M2659" s="15">
        <v>45027</v>
      </c>
      <c r="N2659" t="str">
        <f t="shared" si="118"/>
        <v>On</v>
      </c>
      <c r="O2659">
        <f t="shared" si="119"/>
        <v>1</v>
      </c>
    </row>
    <row r="2660" spans="1:15" x14ac:dyDescent="0.25">
      <c r="A2660" s="2">
        <v>35996</v>
      </c>
      <c r="B2660">
        <v>1900</v>
      </c>
      <c r="C2660">
        <v>56.2</v>
      </c>
      <c r="D2660">
        <v>56.2</v>
      </c>
      <c r="E2660">
        <v>56.2</v>
      </c>
      <c r="F2660">
        <v>56.2</v>
      </c>
      <c r="M2660" s="15">
        <v>44922</v>
      </c>
      <c r="N2660" t="str">
        <f t="shared" si="118"/>
        <v>On</v>
      </c>
      <c r="O2660">
        <f t="shared" si="119"/>
        <v>1</v>
      </c>
    </row>
    <row r="2661" spans="1:15" x14ac:dyDescent="0.25">
      <c r="A2661" s="2">
        <v>35996</v>
      </c>
      <c r="B2661">
        <v>2000</v>
      </c>
      <c r="C2661">
        <v>39.159999999999997</v>
      </c>
      <c r="D2661">
        <v>39.159999999999997</v>
      </c>
      <c r="E2661">
        <v>39.159999999999997</v>
      </c>
      <c r="F2661">
        <v>39.159999999999997</v>
      </c>
      <c r="M2661" s="15">
        <v>43569</v>
      </c>
      <c r="N2661" t="str">
        <f t="shared" si="118"/>
        <v>On</v>
      </c>
      <c r="O2661">
        <f t="shared" si="119"/>
        <v>1</v>
      </c>
    </row>
    <row r="2662" spans="1:15" x14ac:dyDescent="0.25">
      <c r="A2662" s="2">
        <v>35996</v>
      </c>
      <c r="B2662">
        <v>2100</v>
      </c>
      <c r="C2662">
        <v>40.130000000000003</v>
      </c>
      <c r="D2662">
        <v>40.130000000000003</v>
      </c>
      <c r="E2662">
        <v>40.130000000000003</v>
      </c>
      <c r="F2662">
        <v>40.130000000000003</v>
      </c>
      <c r="M2662" s="15">
        <v>42608</v>
      </c>
      <c r="N2662" t="str">
        <f t="shared" si="118"/>
        <v>On</v>
      </c>
      <c r="O2662">
        <f t="shared" si="119"/>
        <v>1</v>
      </c>
    </row>
    <row r="2663" spans="1:15" x14ac:dyDescent="0.25">
      <c r="A2663" s="2">
        <v>35996</v>
      </c>
      <c r="B2663">
        <v>2200</v>
      </c>
      <c r="C2663">
        <v>44.19</v>
      </c>
      <c r="D2663">
        <v>44.19</v>
      </c>
      <c r="E2663">
        <v>44.19</v>
      </c>
      <c r="F2663">
        <v>44.19</v>
      </c>
      <c r="M2663" s="15">
        <v>42192</v>
      </c>
      <c r="N2663" t="str">
        <f t="shared" si="118"/>
        <v>On</v>
      </c>
      <c r="O2663">
        <f t="shared" si="119"/>
        <v>1</v>
      </c>
    </row>
    <row r="2664" spans="1:15" x14ac:dyDescent="0.25">
      <c r="A2664" s="2">
        <v>35996</v>
      </c>
      <c r="B2664">
        <v>2300</v>
      </c>
      <c r="C2664">
        <v>31.82</v>
      </c>
      <c r="D2664">
        <v>31.82</v>
      </c>
      <c r="E2664">
        <v>31.82</v>
      </c>
      <c r="F2664">
        <v>31.82</v>
      </c>
      <c r="M2664" s="15">
        <v>39062</v>
      </c>
      <c r="N2664" t="str">
        <f t="shared" si="118"/>
        <v>On</v>
      </c>
      <c r="O2664">
        <f t="shared" si="119"/>
        <v>1</v>
      </c>
    </row>
    <row r="2665" spans="1:15" x14ac:dyDescent="0.25">
      <c r="A2665" s="2">
        <v>35996</v>
      </c>
      <c r="B2665">
        <v>2400</v>
      </c>
      <c r="C2665">
        <v>20.87</v>
      </c>
      <c r="D2665">
        <v>20.87</v>
      </c>
      <c r="E2665">
        <v>20.87</v>
      </c>
      <c r="F2665">
        <v>20.87</v>
      </c>
      <c r="M2665" s="15">
        <v>35528</v>
      </c>
      <c r="N2665" t="str">
        <f t="shared" si="118"/>
        <v>Off</v>
      </c>
      <c r="O2665">
        <f t="shared" si="119"/>
        <v>1</v>
      </c>
    </row>
    <row r="2666" spans="1:15" x14ac:dyDescent="0.25">
      <c r="A2666" s="2">
        <v>35997</v>
      </c>
      <c r="B2666">
        <v>100</v>
      </c>
      <c r="C2666">
        <v>14.64</v>
      </c>
      <c r="D2666">
        <v>14.64</v>
      </c>
      <c r="E2666">
        <v>14.64</v>
      </c>
      <c r="F2666">
        <v>14.64</v>
      </c>
      <c r="M2666" s="15">
        <v>31954</v>
      </c>
      <c r="N2666" t="str">
        <f t="shared" si="118"/>
        <v>Off</v>
      </c>
      <c r="O2666">
        <f t="shared" si="119"/>
        <v>2</v>
      </c>
    </row>
    <row r="2667" spans="1:15" x14ac:dyDescent="0.25">
      <c r="A2667" s="2">
        <v>35997</v>
      </c>
      <c r="B2667">
        <v>200</v>
      </c>
      <c r="C2667">
        <v>13.72</v>
      </c>
      <c r="D2667">
        <v>13.72</v>
      </c>
      <c r="E2667">
        <v>13.72</v>
      </c>
      <c r="F2667">
        <v>13.72</v>
      </c>
      <c r="M2667" s="15">
        <v>29704</v>
      </c>
      <c r="N2667" t="str">
        <f t="shared" si="118"/>
        <v>Off</v>
      </c>
      <c r="O2667">
        <f t="shared" si="119"/>
        <v>2</v>
      </c>
    </row>
    <row r="2668" spans="1:15" x14ac:dyDescent="0.25">
      <c r="A2668" s="2">
        <v>35997</v>
      </c>
      <c r="B2668">
        <v>300</v>
      </c>
      <c r="C2668">
        <v>14.54</v>
      </c>
      <c r="D2668">
        <v>13.7</v>
      </c>
      <c r="E2668">
        <v>13.77</v>
      </c>
      <c r="F2668">
        <v>20.91</v>
      </c>
      <c r="M2668" s="15">
        <v>28252</v>
      </c>
      <c r="N2668" t="str">
        <f t="shared" si="118"/>
        <v>Off</v>
      </c>
      <c r="O2668">
        <f t="shared" si="119"/>
        <v>2</v>
      </c>
    </row>
    <row r="2669" spans="1:15" x14ac:dyDescent="0.25">
      <c r="A2669" s="2">
        <v>35997</v>
      </c>
      <c r="B2669">
        <v>400</v>
      </c>
      <c r="C2669">
        <v>14.33</v>
      </c>
      <c r="D2669">
        <v>13.18</v>
      </c>
      <c r="E2669">
        <v>13.27</v>
      </c>
      <c r="F2669">
        <v>23.16</v>
      </c>
      <c r="M2669" s="15">
        <v>27322</v>
      </c>
      <c r="N2669" t="str">
        <f t="shared" si="118"/>
        <v>Off</v>
      </c>
      <c r="O2669">
        <f t="shared" si="119"/>
        <v>2</v>
      </c>
    </row>
    <row r="2670" spans="1:15" x14ac:dyDescent="0.25">
      <c r="A2670" s="2">
        <v>35997</v>
      </c>
      <c r="B2670">
        <v>500</v>
      </c>
      <c r="C2670">
        <v>13.9</v>
      </c>
      <c r="D2670">
        <v>12.71</v>
      </c>
      <c r="E2670">
        <v>12.81</v>
      </c>
      <c r="F2670">
        <v>23</v>
      </c>
      <c r="M2670" s="15">
        <v>27022</v>
      </c>
      <c r="N2670" t="str">
        <f t="shared" si="118"/>
        <v>Off</v>
      </c>
      <c r="O2670">
        <f t="shared" si="119"/>
        <v>2</v>
      </c>
    </row>
    <row r="2671" spans="1:15" x14ac:dyDescent="0.25">
      <c r="A2671" s="2">
        <v>35997</v>
      </c>
      <c r="B2671">
        <v>600</v>
      </c>
      <c r="C2671">
        <v>14.6</v>
      </c>
      <c r="D2671">
        <v>13.48</v>
      </c>
      <c r="E2671">
        <v>13.57</v>
      </c>
      <c r="F2671">
        <v>23.17</v>
      </c>
      <c r="M2671" s="15">
        <v>28133</v>
      </c>
      <c r="N2671" t="str">
        <f t="shared" si="118"/>
        <v>Off</v>
      </c>
      <c r="O2671">
        <f t="shared" si="119"/>
        <v>2</v>
      </c>
    </row>
    <row r="2672" spans="1:15" x14ac:dyDescent="0.25">
      <c r="A2672" s="2">
        <v>35997</v>
      </c>
      <c r="B2672">
        <v>700</v>
      </c>
      <c r="C2672">
        <v>16.13</v>
      </c>
      <c r="D2672">
        <v>15.16</v>
      </c>
      <c r="E2672">
        <v>15.24</v>
      </c>
      <c r="F2672">
        <v>23.55</v>
      </c>
      <c r="M2672" s="15">
        <v>30138</v>
      </c>
      <c r="N2672" t="str">
        <f t="shared" si="118"/>
        <v>Off</v>
      </c>
      <c r="O2672">
        <f t="shared" si="119"/>
        <v>2</v>
      </c>
    </row>
    <row r="2673" spans="1:15" x14ac:dyDescent="0.25">
      <c r="A2673" s="2">
        <v>35997</v>
      </c>
      <c r="B2673">
        <v>800</v>
      </c>
      <c r="C2673">
        <v>34.21</v>
      </c>
      <c r="D2673">
        <v>34.21</v>
      </c>
      <c r="E2673">
        <v>34.21</v>
      </c>
      <c r="F2673">
        <v>34.21</v>
      </c>
      <c r="M2673" s="15">
        <v>33835</v>
      </c>
      <c r="N2673" t="str">
        <f t="shared" si="118"/>
        <v>On</v>
      </c>
      <c r="O2673">
        <f t="shared" si="119"/>
        <v>2</v>
      </c>
    </row>
    <row r="2674" spans="1:15" x14ac:dyDescent="0.25">
      <c r="A2674" s="2">
        <v>35997</v>
      </c>
      <c r="B2674">
        <v>900</v>
      </c>
      <c r="C2674">
        <v>42.75</v>
      </c>
      <c r="D2674">
        <v>42.75</v>
      </c>
      <c r="E2674">
        <v>42.75</v>
      </c>
      <c r="F2674">
        <v>42.75</v>
      </c>
      <c r="M2674" s="15">
        <v>37077</v>
      </c>
      <c r="N2674" t="str">
        <f t="shared" si="118"/>
        <v>On</v>
      </c>
      <c r="O2674">
        <f t="shared" si="119"/>
        <v>2</v>
      </c>
    </row>
    <row r="2675" spans="1:15" x14ac:dyDescent="0.25">
      <c r="A2675" s="2">
        <v>35997</v>
      </c>
      <c r="B2675">
        <v>1000</v>
      </c>
      <c r="C2675">
        <v>47.67</v>
      </c>
      <c r="D2675">
        <v>47.67</v>
      </c>
      <c r="E2675">
        <v>47.67</v>
      </c>
      <c r="F2675">
        <v>47.67</v>
      </c>
      <c r="M2675" s="15">
        <v>39674</v>
      </c>
      <c r="N2675" t="str">
        <f t="shared" si="118"/>
        <v>On</v>
      </c>
      <c r="O2675">
        <f t="shared" si="119"/>
        <v>2</v>
      </c>
    </row>
    <row r="2676" spans="1:15" x14ac:dyDescent="0.25">
      <c r="A2676" s="2">
        <v>35997</v>
      </c>
      <c r="B2676">
        <v>1100</v>
      </c>
      <c r="C2676">
        <v>55.24</v>
      </c>
      <c r="D2676">
        <v>55.24</v>
      </c>
      <c r="E2676">
        <v>55.24</v>
      </c>
      <c r="F2676">
        <v>55.24</v>
      </c>
      <c r="M2676" s="15">
        <v>42587</v>
      </c>
      <c r="N2676" t="str">
        <f t="shared" si="118"/>
        <v>On</v>
      </c>
      <c r="O2676">
        <f t="shared" si="119"/>
        <v>2</v>
      </c>
    </row>
    <row r="2677" spans="1:15" x14ac:dyDescent="0.25">
      <c r="A2677" s="2">
        <v>35997</v>
      </c>
      <c r="B2677">
        <v>1200</v>
      </c>
      <c r="C2677">
        <v>89.93</v>
      </c>
      <c r="D2677">
        <v>89.93</v>
      </c>
      <c r="E2677">
        <v>89.93</v>
      </c>
      <c r="F2677">
        <v>89.93</v>
      </c>
      <c r="M2677" s="15">
        <v>44490</v>
      </c>
      <c r="N2677" t="str">
        <f t="shared" si="118"/>
        <v>On</v>
      </c>
      <c r="O2677">
        <f t="shared" si="119"/>
        <v>2</v>
      </c>
    </row>
    <row r="2678" spans="1:15" x14ac:dyDescent="0.25">
      <c r="A2678" s="2">
        <v>35997</v>
      </c>
      <c r="B2678">
        <v>1300</v>
      </c>
      <c r="C2678">
        <v>468.04</v>
      </c>
      <c r="D2678">
        <v>468.04</v>
      </c>
      <c r="E2678">
        <v>468.04</v>
      </c>
      <c r="F2678">
        <v>468.04</v>
      </c>
      <c r="M2678" s="15">
        <v>45677</v>
      </c>
      <c r="N2678" t="str">
        <f t="shared" si="118"/>
        <v>On</v>
      </c>
      <c r="O2678">
        <f t="shared" si="119"/>
        <v>2</v>
      </c>
    </row>
    <row r="2679" spans="1:15" x14ac:dyDescent="0.25">
      <c r="A2679" s="2">
        <v>35997</v>
      </c>
      <c r="B2679">
        <v>1400</v>
      </c>
      <c r="C2679">
        <v>900</v>
      </c>
      <c r="D2679">
        <v>900</v>
      </c>
      <c r="E2679">
        <v>900</v>
      </c>
      <c r="F2679">
        <v>900</v>
      </c>
      <c r="M2679" s="15">
        <v>46420</v>
      </c>
      <c r="N2679" t="str">
        <f t="shared" si="118"/>
        <v>On</v>
      </c>
      <c r="O2679">
        <f t="shared" si="119"/>
        <v>2</v>
      </c>
    </row>
    <row r="2680" spans="1:15" x14ac:dyDescent="0.25">
      <c r="A2680" s="2">
        <v>35997</v>
      </c>
      <c r="B2680">
        <v>1500</v>
      </c>
      <c r="C2680">
        <v>900</v>
      </c>
      <c r="D2680">
        <v>900</v>
      </c>
      <c r="E2680">
        <v>900</v>
      </c>
      <c r="F2680">
        <v>900</v>
      </c>
      <c r="M2680" s="15">
        <v>47207</v>
      </c>
      <c r="N2680" t="str">
        <f t="shared" si="118"/>
        <v>On</v>
      </c>
      <c r="O2680">
        <f t="shared" si="119"/>
        <v>2</v>
      </c>
    </row>
    <row r="2681" spans="1:15" x14ac:dyDescent="0.25">
      <c r="A2681" s="2">
        <v>35997</v>
      </c>
      <c r="B2681">
        <v>1600</v>
      </c>
      <c r="C2681">
        <v>900</v>
      </c>
      <c r="D2681">
        <v>900</v>
      </c>
      <c r="E2681">
        <v>900</v>
      </c>
      <c r="F2681">
        <v>900</v>
      </c>
      <c r="M2681" s="15">
        <v>47460</v>
      </c>
      <c r="N2681" t="str">
        <f t="shared" si="118"/>
        <v>On</v>
      </c>
      <c r="O2681">
        <f t="shared" si="119"/>
        <v>2</v>
      </c>
    </row>
    <row r="2682" spans="1:15" x14ac:dyDescent="0.25">
      <c r="A2682" s="2">
        <v>35997</v>
      </c>
      <c r="B2682">
        <v>1700</v>
      </c>
      <c r="C2682">
        <v>709.12</v>
      </c>
      <c r="D2682">
        <v>709.12</v>
      </c>
      <c r="E2682">
        <v>709.12</v>
      </c>
      <c r="F2682">
        <v>709.12</v>
      </c>
      <c r="M2682" s="15">
        <v>47069</v>
      </c>
      <c r="N2682" t="str">
        <f t="shared" si="118"/>
        <v>On</v>
      </c>
      <c r="O2682">
        <f t="shared" si="119"/>
        <v>2</v>
      </c>
    </row>
    <row r="2683" spans="1:15" x14ac:dyDescent="0.25">
      <c r="A2683" s="2">
        <v>35997</v>
      </c>
      <c r="B2683">
        <v>1800</v>
      </c>
      <c r="C2683">
        <v>189.38</v>
      </c>
      <c r="D2683">
        <v>189.38</v>
      </c>
      <c r="E2683">
        <v>189.38</v>
      </c>
      <c r="F2683">
        <v>189.38</v>
      </c>
      <c r="M2683" s="15">
        <v>46932</v>
      </c>
      <c r="N2683" t="str">
        <f t="shared" si="118"/>
        <v>On</v>
      </c>
      <c r="O2683">
        <f t="shared" si="119"/>
        <v>2</v>
      </c>
    </row>
    <row r="2684" spans="1:15" x14ac:dyDescent="0.25">
      <c r="A2684" s="2">
        <v>35997</v>
      </c>
      <c r="B2684">
        <v>1900</v>
      </c>
      <c r="C2684">
        <v>92.78</v>
      </c>
      <c r="D2684">
        <v>92.78</v>
      </c>
      <c r="E2684">
        <v>92.78</v>
      </c>
      <c r="F2684">
        <v>92.78</v>
      </c>
      <c r="M2684" s="15">
        <v>46035</v>
      </c>
      <c r="N2684" t="str">
        <f t="shared" si="118"/>
        <v>On</v>
      </c>
      <c r="O2684">
        <f t="shared" si="119"/>
        <v>2</v>
      </c>
    </row>
    <row r="2685" spans="1:15" x14ac:dyDescent="0.25">
      <c r="A2685" s="2">
        <v>35997</v>
      </c>
      <c r="B2685">
        <v>2000</v>
      </c>
      <c r="C2685">
        <v>31.25</v>
      </c>
      <c r="D2685">
        <v>31.25</v>
      </c>
      <c r="E2685">
        <v>31.25</v>
      </c>
      <c r="F2685">
        <v>31.25</v>
      </c>
      <c r="M2685" s="15">
        <v>43606</v>
      </c>
      <c r="N2685" t="str">
        <f t="shared" si="118"/>
        <v>On</v>
      </c>
      <c r="O2685">
        <f t="shared" si="119"/>
        <v>2</v>
      </c>
    </row>
    <row r="2686" spans="1:15" x14ac:dyDescent="0.25">
      <c r="A2686" s="2">
        <v>35997</v>
      </c>
      <c r="B2686">
        <v>2100</v>
      </c>
      <c r="C2686">
        <v>58.14</v>
      </c>
      <c r="D2686">
        <v>58.14</v>
      </c>
      <c r="E2686">
        <v>58.14</v>
      </c>
      <c r="F2686">
        <v>58.14</v>
      </c>
      <c r="M2686" s="15">
        <v>42618</v>
      </c>
      <c r="N2686" t="str">
        <f t="shared" si="118"/>
        <v>On</v>
      </c>
      <c r="O2686">
        <f t="shared" si="119"/>
        <v>2</v>
      </c>
    </row>
    <row r="2687" spans="1:15" x14ac:dyDescent="0.25">
      <c r="A2687" s="2">
        <v>35997</v>
      </c>
      <c r="B2687">
        <v>2200</v>
      </c>
      <c r="C2687">
        <v>51.45</v>
      </c>
      <c r="D2687">
        <v>51.45</v>
      </c>
      <c r="E2687">
        <v>51.45</v>
      </c>
      <c r="F2687">
        <v>51.45</v>
      </c>
      <c r="M2687" s="15">
        <v>42377</v>
      </c>
      <c r="N2687" t="str">
        <f t="shared" si="118"/>
        <v>On</v>
      </c>
      <c r="O2687">
        <f t="shared" si="119"/>
        <v>2</v>
      </c>
    </row>
    <row r="2688" spans="1:15" x14ac:dyDescent="0.25">
      <c r="A2688" s="2">
        <v>35997</v>
      </c>
      <c r="B2688">
        <v>2300</v>
      </c>
      <c r="C2688">
        <v>31.34</v>
      </c>
      <c r="D2688">
        <v>31.34</v>
      </c>
      <c r="E2688">
        <v>31.34</v>
      </c>
      <c r="F2688">
        <v>31.34</v>
      </c>
      <c r="M2688" s="15">
        <v>39502</v>
      </c>
      <c r="N2688" t="str">
        <f t="shared" si="118"/>
        <v>On</v>
      </c>
      <c r="O2688">
        <f t="shared" si="119"/>
        <v>2</v>
      </c>
    </row>
    <row r="2689" spans="1:15" x14ac:dyDescent="0.25">
      <c r="A2689" s="2">
        <v>35997</v>
      </c>
      <c r="B2689">
        <v>2400</v>
      </c>
      <c r="C2689">
        <v>19.72</v>
      </c>
      <c r="D2689">
        <v>19.72</v>
      </c>
      <c r="E2689">
        <v>19.72</v>
      </c>
      <c r="F2689">
        <v>19.72</v>
      </c>
      <c r="M2689" s="15">
        <v>35921</v>
      </c>
      <c r="N2689" t="str">
        <f t="shared" si="118"/>
        <v>Off</v>
      </c>
      <c r="O2689">
        <f t="shared" si="119"/>
        <v>2</v>
      </c>
    </row>
    <row r="2690" spans="1:15" x14ac:dyDescent="0.25">
      <c r="A2690" s="2">
        <v>35998</v>
      </c>
      <c r="B2690">
        <v>100</v>
      </c>
      <c r="C2690">
        <v>19.04</v>
      </c>
      <c r="D2690">
        <v>19.04</v>
      </c>
      <c r="E2690">
        <v>19.04</v>
      </c>
      <c r="F2690">
        <v>19.04</v>
      </c>
      <c r="M2690" s="15">
        <v>32588</v>
      </c>
      <c r="N2690" t="str">
        <f t="shared" si="118"/>
        <v>Off</v>
      </c>
      <c r="O2690">
        <f t="shared" si="119"/>
        <v>3</v>
      </c>
    </row>
    <row r="2691" spans="1:15" x14ac:dyDescent="0.25">
      <c r="A2691" s="2">
        <v>35998</v>
      </c>
      <c r="B2691">
        <v>200</v>
      </c>
      <c r="C2691">
        <v>16.29</v>
      </c>
      <c r="D2691">
        <v>16.29</v>
      </c>
      <c r="E2691">
        <v>16.29</v>
      </c>
      <c r="F2691">
        <v>16.29</v>
      </c>
      <c r="M2691" s="15">
        <v>30942</v>
      </c>
      <c r="N2691" t="str">
        <f t="shared" ref="N2691:N2754" si="120">+IF(B2691&gt;700,IF(B2691&lt;2400,"On","Off"),"Off")</f>
        <v>Off</v>
      </c>
      <c r="O2691">
        <f t="shared" ref="O2691:O2754" si="121">+WEEKDAY(A2691,2)</f>
        <v>3</v>
      </c>
    </row>
    <row r="2692" spans="1:15" x14ac:dyDescent="0.25">
      <c r="A2692" s="2">
        <v>35998</v>
      </c>
      <c r="B2692">
        <v>300</v>
      </c>
      <c r="C2692">
        <v>15.14</v>
      </c>
      <c r="D2692">
        <v>15.14</v>
      </c>
      <c r="E2692">
        <v>15.14</v>
      </c>
      <c r="F2692">
        <v>15.14</v>
      </c>
      <c r="M2692" s="15">
        <v>29598</v>
      </c>
      <c r="N2692" t="str">
        <f t="shared" si="120"/>
        <v>Off</v>
      </c>
      <c r="O2692">
        <f t="shared" si="121"/>
        <v>3</v>
      </c>
    </row>
    <row r="2693" spans="1:15" x14ac:dyDescent="0.25">
      <c r="A2693" s="2">
        <v>35998</v>
      </c>
      <c r="B2693">
        <v>400</v>
      </c>
      <c r="C2693">
        <v>13.68</v>
      </c>
      <c r="D2693">
        <v>13.68</v>
      </c>
      <c r="E2693">
        <v>13.68</v>
      </c>
      <c r="F2693">
        <v>13.68</v>
      </c>
      <c r="M2693" s="15">
        <v>28856</v>
      </c>
      <c r="N2693" t="str">
        <f t="shared" si="120"/>
        <v>Off</v>
      </c>
      <c r="O2693">
        <f t="shared" si="121"/>
        <v>3</v>
      </c>
    </row>
    <row r="2694" spans="1:15" x14ac:dyDescent="0.25">
      <c r="A2694" s="2">
        <v>35998</v>
      </c>
      <c r="B2694">
        <v>500</v>
      </c>
      <c r="C2694">
        <v>14.13</v>
      </c>
      <c r="D2694">
        <v>14.13</v>
      </c>
      <c r="E2694">
        <v>14.13</v>
      </c>
      <c r="F2694">
        <v>14.13</v>
      </c>
      <c r="M2694" s="15">
        <v>28852</v>
      </c>
      <c r="N2694" t="str">
        <f t="shared" si="120"/>
        <v>Off</v>
      </c>
      <c r="O2694">
        <f t="shared" si="121"/>
        <v>3</v>
      </c>
    </row>
    <row r="2695" spans="1:15" x14ac:dyDescent="0.25">
      <c r="A2695" s="2">
        <v>35998</v>
      </c>
      <c r="B2695">
        <v>600</v>
      </c>
      <c r="C2695">
        <v>14.09</v>
      </c>
      <c r="D2695">
        <v>14.09</v>
      </c>
      <c r="E2695">
        <v>14.09</v>
      </c>
      <c r="F2695">
        <v>14.09</v>
      </c>
      <c r="M2695" s="15">
        <v>30106</v>
      </c>
      <c r="N2695" t="str">
        <f t="shared" si="120"/>
        <v>Off</v>
      </c>
      <c r="O2695">
        <f t="shared" si="121"/>
        <v>3</v>
      </c>
    </row>
    <row r="2696" spans="1:15" x14ac:dyDescent="0.25">
      <c r="A2696" s="2">
        <v>35998</v>
      </c>
      <c r="B2696">
        <v>700</v>
      </c>
      <c r="C2696">
        <v>19.89</v>
      </c>
      <c r="D2696">
        <v>19.89</v>
      </c>
      <c r="E2696">
        <v>19.89</v>
      </c>
      <c r="F2696">
        <v>19.93</v>
      </c>
      <c r="M2696" s="15">
        <v>32146</v>
      </c>
      <c r="N2696" t="str">
        <f t="shared" si="120"/>
        <v>Off</v>
      </c>
      <c r="O2696">
        <f t="shared" si="121"/>
        <v>3</v>
      </c>
    </row>
    <row r="2697" spans="1:15" x14ac:dyDescent="0.25">
      <c r="A2697" s="2">
        <v>35998</v>
      </c>
      <c r="B2697">
        <v>800</v>
      </c>
      <c r="C2697">
        <v>33.4</v>
      </c>
      <c r="D2697">
        <v>33.409999999999997</v>
      </c>
      <c r="E2697">
        <v>33.4</v>
      </c>
      <c r="F2697">
        <v>34.01</v>
      </c>
      <c r="M2697" s="15">
        <v>35822</v>
      </c>
      <c r="N2697" t="str">
        <f t="shared" si="120"/>
        <v>On</v>
      </c>
      <c r="O2697">
        <f t="shared" si="121"/>
        <v>3</v>
      </c>
    </row>
    <row r="2698" spans="1:15" x14ac:dyDescent="0.25">
      <c r="A2698" s="2">
        <v>35998</v>
      </c>
      <c r="B2698">
        <v>900</v>
      </c>
      <c r="C2698">
        <v>40.67</v>
      </c>
      <c r="D2698">
        <v>40.68</v>
      </c>
      <c r="E2698">
        <v>40.68</v>
      </c>
      <c r="F2698">
        <v>40.909999999999997</v>
      </c>
      <c r="M2698" s="15">
        <v>39259</v>
      </c>
      <c r="N2698" t="str">
        <f t="shared" si="120"/>
        <v>On</v>
      </c>
      <c r="O2698">
        <f t="shared" si="121"/>
        <v>3</v>
      </c>
    </row>
    <row r="2699" spans="1:15" x14ac:dyDescent="0.25">
      <c r="A2699" s="2">
        <v>35998</v>
      </c>
      <c r="B2699">
        <v>1000</v>
      </c>
      <c r="C2699">
        <v>51.52</v>
      </c>
      <c r="D2699">
        <v>51.52</v>
      </c>
      <c r="E2699">
        <v>51.52</v>
      </c>
      <c r="F2699">
        <v>51.52</v>
      </c>
      <c r="M2699" s="15">
        <v>42266</v>
      </c>
      <c r="N2699" t="str">
        <f t="shared" si="120"/>
        <v>On</v>
      </c>
      <c r="O2699">
        <f t="shared" si="121"/>
        <v>3</v>
      </c>
    </row>
    <row r="2700" spans="1:15" x14ac:dyDescent="0.25">
      <c r="A2700" s="2">
        <v>35998</v>
      </c>
      <c r="B2700">
        <v>1100</v>
      </c>
      <c r="C2700">
        <v>54.6</v>
      </c>
      <c r="D2700">
        <v>54.6</v>
      </c>
      <c r="E2700">
        <v>54.6</v>
      </c>
      <c r="F2700">
        <v>54.6</v>
      </c>
      <c r="M2700" s="15">
        <v>44948</v>
      </c>
      <c r="N2700" t="str">
        <f t="shared" si="120"/>
        <v>On</v>
      </c>
      <c r="O2700">
        <f t="shared" si="121"/>
        <v>3</v>
      </c>
    </row>
    <row r="2701" spans="1:15" x14ac:dyDescent="0.25">
      <c r="A2701" s="2">
        <v>35998</v>
      </c>
      <c r="B2701">
        <v>1200</v>
      </c>
      <c r="C2701">
        <v>54.6</v>
      </c>
      <c r="D2701">
        <v>54.6</v>
      </c>
      <c r="E2701">
        <v>54.6</v>
      </c>
      <c r="F2701">
        <v>54.6</v>
      </c>
      <c r="M2701" s="15">
        <v>45980</v>
      </c>
      <c r="N2701" t="str">
        <f t="shared" si="120"/>
        <v>On</v>
      </c>
      <c r="O2701">
        <f t="shared" si="121"/>
        <v>3</v>
      </c>
    </row>
    <row r="2702" spans="1:15" x14ac:dyDescent="0.25">
      <c r="A2702" s="2">
        <v>35998</v>
      </c>
      <c r="B2702">
        <v>1300</v>
      </c>
      <c r="C2702">
        <v>54.6</v>
      </c>
      <c r="D2702">
        <v>54.6</v>
      </c>
      <c r="E2702">
        <v>54.6</v>
      </c>
      <c r="F2702">
        <v>54.6</v>
      </c>
      <c r="M2702" s="15">
        <v>46300</v>
      </c>
      <c r="N2702" t="str">
        <f t="shared" si="120"/>
        <v>On</v>
      </c>
      <c r="O2702">
        <f t="shared" si="121"/>
        <v>3</v>
      </c>
    </row>
    <row r="2703" spans="1:15" x14ac:dyDescent="0.25">
      <c r="A2703" s="2">
        <v>35998</v>
      </c>
      <c r="B2703">
        <v>1400</v>
      </c>
      <c r="C2703">
        <v>58.95</v>
      </c>
      <c r="D2703">
        <v>58.95</v>
      </c>
      <c r="E2703">
        <v>58.95</v>
      </c>
      <c r="F2703">
        <v>58.95</v>
      </c>
      <c r="M2703" s="15">
        <v>47309</v>
      </c>
      <c r="N2703" t="str">
        <f t="shared" si="120"/>
        <v>On</v>
      </c>
      <c r="O2703">
        <f t="shared" si="121"/>
        <v>3</v>
      </c>
    </row>
    <row r="2704" spans="1:15" x14ac:dyDescent="0.25">
      <c r="A2704" s="2">
        <v>35998</v>
      </c>
      <c r="B2704">
        <v>1500</v>
      </c>
      <c r="C2704">
        <v>187.51</v>
      </c>
      <c r="D2704">
        <v>187.51</v>
      </c>
      <c r="E2704">
        <v>187.51</v>
      </c>
      <c r="F2704">
        <v>187.51</v>
      </c>
      <c r="M2704" s="15">
        <v>47868</v>
      </c>
      <c r="N2704" t="str">
        <f t="shared" si="120"/>
        <v>On</v>
      </c>
      <c r="O2704">
        <f t="shared" si="121"/>
        <v>3</v>
      </c>
    </row>
    <row r="2705" spans="1:15" x14ac:dyDescent="0.25">
      <c r="A2705" s="2">
        <v>35998</v>
      </c>
      <c r="B2705">
        <v>1600</v>
      </c>
      <c r="C2705">
        <v>469.44</v>
      </c>
      <c r="D2705">
        <v>469.44</v>
      </c>
      <c r="E2705">
        <v>469.44</v>
      </c>
      <c r="F2705">
        <v>469.44</v>
      </c>
      <c r="M2705" s="15">
        <v>48469</v>
      </c>
      <c r="N2705" t="str">
        <f t="shared" si="120"/>
        <v>On</v>
      </c>
      <c r="O2705">
        <f t="shared" si="121"/>
        <v>3</v>
      </c>
    </row>
    <row r="2706" spans="1:15" x14ac:dyDescent="0.25">
      <c r="A2706" s="2">
        <v>35998</v>
      </c>
      <c r="B2706">
        <v>1700</v>
      </c>
      <c r="C2706">
        <v>64.62</v>
      </c>
      <c r="D2706">
        <v>64.62</v>
      </c>
      <c r="E2706">
        <v>64.62</v>
      </c>
      <c r="F2706">
        <v>64.62</v>
      </c>
      <c r="M2706" s="15">
        <v>48293</v>
      </c>
      <c r="N2706" t="str">
        <f t="shared" si="120"/>
        <v>On</v>
      </c>
      <c r="O2706">
        <f t="shared" si="121"/>
        <v>3</v>
      </c>
    </row>
    <row r="2707" spans="1:15" x14ac:dyDescent="0.25">
      <c r="A2707" s="2">
        <v>35998</v>
      </c>
      <c r="B2707">
        <v>1800</v>
      </c>
      <c r="C2707">
        <v>145.62</v>
      </c>
      <c r="D2707">
        <v>145.62</v>
      </c>
      <c r="E2707">
        <v>145.62</v>
      </c>
      <c r="F2707">
        <v>145.62</v>
      </c>
      <c r="M2707" s="15">
        <v>48149</v>
      </c>
      <c r="N2707" t="str">
        <f t="shared" si="120"/>
        <v>On</v>
      </c>
      <c r="O2707">
        <f t="shared" si="121"/>
        <v>3</v>
      </c>
    </row>
    <row r="2708" spans="1:15" x14ac:dyDescent="0.25">
      <c r="A2708" s="2">
        <v>35998</v>
      </c>
      <c r="B2708">
        <v>1900</v>
      </c>
      <c r="C2708">
        <v>113.79</v>
      </c>
      <c r="D2708">
        <v>113.79</v>
      </c>
      <c r="E2708">
        <v>113.79</v>
      </c>
      <c r="F2708">
        <v>113.79</v>
      </c>
      <c r="M2708" s="15">
        <v>47201</v>
      </c>
      <c r="N2708" t="str">
        <f t="shared" si="120"/>
        <v>On</v>
      </c>
      <c r="O2708">
        <f t="shared" si="121"/>
        <v>3</v>
      </c>
    </row>
    <row r="2709" spans="1:15" x14ac:dyDescent="0.25">
      <c r="A2709" s="2">
        <v>35998</v>
      </c>
      <c r="B2709">
        <v>2000</v>
      </c>
      <c r="C2709">
        <v>37.1</v>
      </c>
      <c r="D2709">
        <v>37.1</v>
      </c>
      <c r="E2709">
        <v>37.1</v>
      </c>
      <c r="F2709">
        <v>37.1</v>
      </c>
      <c r="M2709" s="15">
        <v>45985</v>
      </c>
      <c r="N2709" t="str">
        <f t="shared" si="120"/>
        <v>On</v>
      </c>
      <c r="O2709">
        <f t="shared" si="121"/>
        <v>3</v>
      </c>
    </row>
    <row r="2710" spans="1:15" x14ac:dyDescent="0.25">
      <c r="A2710" s="2">
        <v>35998</v>
      </c>
      <c r="B2710">
        <v>2100</v>
      </c>
      <c r="C2710">
        <v>44.17</v>
      </c>
      <c r="D2710">
        <v>44.17</v>
      </c>
      <c r="E2710">
        <v>44.17</v>
      </c>
      <c r="F2710">
        <v>44.17</v>
      </c>
      <c r="M2710" s="15">
        <v>44975</v>
      </c>
      <c r="N2710" t="str">
        <f t="shared" si="120"/>
        <v>On</v>
      </c>
      <c r="O2710">
        <f t="shared" si="121"/>
        <v>3</v>
      </c>
    </row>
    <row r="2711" spans="1:15" x14ac:dyDescent="0.25">
      <c r="A2711" s="2">
        <v>35998</v>
      </c>
      <c r="B2711">
        <v>2200</v>
      </c>
      <c r="C2711">
        <v>50.3</v>
      </c>
      <c r="D2711">
        <v>50.3</v>
      </c>
      <c r="E2711">
        <v>50.3</v>
      </c>
      <c r="F2711">
        <v>50.3</v>
      </c>
      <c r="M2711" s="15">
        <v>44665</v>
      </c>
      <c r="N2711" t="str">
        <f t="shared" si="120"/>
        <v>On</v>
      </c>
      <c r="O2711">
        <f t="shared" si="121"/>
        <v>3</v>
      </c>
    </row>
    <row r="2712" spans="1:15" x14ac:dyDescent="0.25">
      <c r="A2712" s="2">
        <v>35998</v>
      </c>
      <c r="B2712">
        <v>2300</v>
      </c>
      <c r="C2712">
        <v>27.87</v>
      </c>
      <c r="D2712">
        <v>27.87</v>
      </c>
      <c r="E2712">
        <v>27.87</v>
      </c>
      <c r="F2712">
        <v>27.87</v>
      </c>
      <c r="M2712" s="15">
        <v>41272</v>
      </c>
      <c r="N2712" t="str">
        <f t="shared" si="120"/>
        <v>On</v>
      </c>
      <c r="O2712">
        <f t="shared" si="121"/>
        <v>3</v>
      </c>
    </row>
    <row r="2713" spans="1:15" x14ac:dyDescent="0.25">
      <c r="A2713" s="2">
        <v>35998</v>
      </c>
      <c r="B2713">
        <v>2400</v>
      </c>
      <c r="C2713">
        <v>22.49</v>
      </c>
      <c r="D2713">
        <v>22.49</v>
      </c>
      <c r="E2713">
        <v>22.49</v>
      </c>
      <c r="F2713">
        <v>22.49</v>
      </c>
      <c r="M2713" s="15">
        <v>37481</v>
      </c>
      <c r="N2713" t="str">
        <f t="shared" si="120"/>
        <v>Off</v>
      </c>
      <c r="O2713">
        <f t="shared" si="121"/>
        <v>3</v>
      </c>
    </row>
    <row r="2714" spans="1:15" x14ac:dyDescent="0.25">
      <c r="A2714" s="2">
        <v>35999</v>
      </c>
      <c r="B2714">
        <v>100</v>
      </c>
      <c r="C2714">
        <v>22.12</v>
      </c>
      <c r="D2714">
        <v>22.12</v>
      </c>
      <c r="E2714">
        <v>22.12</v>
      </c>
      <c r="F2714">
        <v>22.12</v>
      </c>
      <c r="M2714" s="15">
        <v>34132</v>
      </c>
      <c r="N2714" t="str">
        <f t="shared" si="120"/>
        <v>Off</v>
      </c>
      <c r="O2714">
        <f t="shared" si="121"/>
        <v>4</v>
      </c>
    </row>
    <row r="2715" spans="1:15" x14ac:dyDescent="0.25">
      <c r="A2715" s="2">
        <v>35999</v>
      </c>
      <c r="B2715">
        <v>200</v>
      </c>
      <c r="C2715">
        <v>16.420000000000002</v>
      </c>
      <c r="D2715">
        <v>16.420000000000002</v>
      </c>
      <c r="E2715">
        <v>16.420000000000002</v>
      </c>
      <c r="F2715">
        <v>16.420000000000002</v>
      </c>
      <c r="M2715" s="15">
        <v>31860</v>
      </c>
      <c r="N2715" t="str">
        <f t="shared" si="120"/>
        <v>Off</v>
      </c>
      <c r="O2715">
        <f t="shared" si="121"/>
        <v>4</v>
      </c>
    </row>
    <row r="2716" spans="1:15" x14ac:dyDescent="0.25">
      <c r="A2716" s="2">
        <v>35999</v>
      </c>
      <c r="B2716">
        <v>300</v>
      </c>
      <c r="C2716">
        <v>15.22</v>
      </c>
      <c r="D2716">
        <v>15.22</v>
      </c>
      <c r="E2716">
        <v>15.22</v>
      </c>
      <c r="F2716">
        <v>15.22</v>
      </c>
      <c r="M2716" s="15">
        <v>30507</v>
      </c>
      <c r="N2716" t="str">
        <f t="shared" si="120"/>
        <v>Off</v>
      </c>
      <c r="O2716">
        <f t="shared" si="121"/>
        <v>4</v>
      </c>
    </row>
    <row r="2717" spans="1:15" x14ac:dyDescent="0.25">
      <c r="A2717" s="2">
        <v>35999</v>
      </c>
      <c r="B2717">
        <v>400</v>
      </c>
      <c r="C2717">
        <v>14.48</v>
      </c>
      <c r="D2717">
        <v>14.48</v>
      </c>
      <c r="E2717">
        <v>14.48</v>
      </c>
      <c r="F2717">
        <v>14.48</v>
      </c>
      <c r="M2717" s="15">
        <v>29607</v>
      </c>
      <c r="N2717" t="str">
        <f t="shared" si="120"/>
        <v>Off</v>
      </c>
      <c r="O2717">
        <f t="shared" si="121"/>
        <v>4</v>
      </c>
    </row>
    <row r="2718" spans="1:15" x14ac:dyDescent="0.25">
      <c r="A2718" s="2">
        <v>35999</v>
      </c>
      <c r="B2718">
        <v>500</v>
      </c>
      <c r="C2718">
        <v>13.38</v>
      </c>
      <c r="D2718">
        <v>13.38</v>
      </c>
      <c r="E2718">
        <v>13.38</v>
      </c>
      <c r="F2718">
        <v>13.38</v>
      </c>
      <c r="M2718" s="15">
        <v>29365</v>
      </c>
      <c r="N2718" t="str">
        <f t="shared" si="120"/>
        <v>Off</v>
      </c>
      <c r="O2718">
        <f t="shared" si="121"/>
        <v>4</v>
      </c>
    </row>
    <row r="2719" spans="1:15" x14ac:dyDescent="0.25">
      <c r="A2719" s="2">
        <v>35999</v>
      </c>
      <c r="B2719">
        <v>600</v>
      </c>
      <c r="C2719">
        <v>13.4</v>
      </c>
      <c r="D2719">
        <v>13.4</v>
      </c>
      <c r="E2719">
        <v>13.4</v>
      </c>
      <c r="F2719">
        <v>13.4</v>
      </c>
      <c r="M2719" s="15">
        <v>30453</v>
      </c>
      <c r="N2719" t="str">
        <f t="shared" si="120"/>
        <v>Off</v>
      </c>
      <c r="O2719">
        <f t="shared" si="121"/>
        <v>4</v>
      </c>
    </row>
    <row r="2720" spans="1:15" x14ac:dyDescent="0.25">
      <c r="A2720" s="2">
        <v>35999</v>
      </c>
      <c r="B2720">
        <v>700</v>
      </c>
      <c r="C2720">
        <v>13.57</v>
      </c>
      <c r="D2720">
        <v>13.57</v>
      </c>
      <c r="E2720">
        <v>13.57</v>
      </c>
      <c r="F2720">
        <v>13.57</v>
      </c>
      <c r="M2720" s="15">
        <v>32749</v>
      </c>
      <c r="N2720" t="str">
        <f t="shared" si="120"/>
        <v>Off</v>
      </c>
      <c r="O2720">
        <f t="shared" si="121"/>
        <v>4</v>
      </c>
    </row>
    <row r="2721" spans="1:15" x14ac:dyDescent="0.25">
      <c r="A2721" s="2">
        <v>35999</v>
      </c>
      <c r="B2721">
        <v>800</v>
      </c>
      <c r="C2721">
        <v>15.96</v>
      </c>
      <c r="D2721">
        <v>15.96</v>
      </c>
      <c r="E2721">
        <v>15.96</v>
      </c>
      <c r="F2721">
        <v>15.96</v>
      </c>
      <c r="M2721" s="15">
        <v>35861</v>
      </c>
      <c r="N2721" t="str">
        <f t="shared" si="120"/>
        <v>On</v>
      </c>
      <c r="O2721">
        <f t="shared" si="121"/>
        <v>4</v>
      </c>
    </row>
    <row r="2722" spans="1:15" x14ac:dyDescent="0.25">
      <c r="A2722" s="2">
        <v>35999</v>
      </c>
      <c r="B2722">
        <v>900</v>
      </c>
      <c r="C2722">
        <v>20.36</v>
      </c>
      <c r="D2722">
        <v>20.36</v>
      </c>
      <c r="E2722">
        <v>20.36</v>
      </c>
      <c r="F2722">
        <v>20.36</v>
      </c>
      <c r="M2722" s="15">
        <v>38388</v>
      </c>
      <c r="N2722" t="str">
        <f t="shared" si="120"/>
        <v>On</v>
      </c>
      <c r="O2722">
        <f t="shared" si="121"/>
        <v>4</v>
      </c>
    </row>
    <row r="2723" spans="1:15" x14ac:dyDescent="0.25">
      <c r="A2723" s="2">
        <v>35999</v>
      </c>
      <c r="B2723">
        <v>1000</v>
      </c>
      <c r="C2723">
        <v>28.5</v>
      </c>
      <c r="D2723">
        <v>28.5</v>
      </c>
      <c r="E2723">
        <v>28.5</v>
      </c>
      <c r="F2723">
        <v>28.5</v>
      </c>
      <c r="M2723" s="15">
        <v>40497</v>
      </c>
      <c r="N2723" t="str">
        <f t="shared" si="120"/>
        <v>On</v>
      </c>
      <c r="O2723">
        <f t="shared" si="121"/>
        <v>4</v>
      </c>
    </row>
    <row r="2724" spans="1:15" x14ac:dyDescent="0.25">
      <c r="A2724" s="2">
        <v>35999</v>
      </c>
      <c r="B2724">
        <v>1100</v>
      </c>
      <c r="C2724">
        <v>33.229999999999997</v>
      </c>
      <c r="D2724">
        <v>33.229999999999997</v>
      </c>
      <c r="E2724">
        <v>33.229999999999997</v>
      </c>
      <c r="F2724">
        <v>33.229999999999997</v>
      </c>
      <c r="M2724" s="15">
        <v>42279</v>
      </c>
      <c r="N2724" t="str">
        <f t="shared" si="120"/>
        <v>On</v>
      </c>
      <c r="O2724">
        <f t="shared" si="121"/>
        <v>4</v>
      </c>
    </row>
    <row r="2725" spans="1:15" x14ac:dyDescent="0.25">
      <c r="A2725" s="2">
        <v>35999</v>
      </c>
      <c r="B2725">
        <v>1200</v>
      </c>
      <c r="C2725">
        <v>30.43</v>
      </c>
      <c r="D2725">
        <v>30.43</v>
      </c>
      <c r="E2725">
        <v>30.42</v>
      </c>
      <c r="F2725">
        <v>30.48</v>
      </c>
      <c r="M2725" s="15">
        <v>43536</v>
      </c>
      <c r="N2725" t="str">
        <f t="shared" si="120"/>
        <v>On</v>
      </c>
      <c r="O2725">
        <f t="shared" si="121"/>
        <v>4</v>
      </c>
    </row>
    <row r="2726" spans="1:15" x14ac:dyDescent="0.25">
      <c r="A2726" s="2">
        <v>35999</v>
      </c>
      <c r="B2726">
        <v>1300</v>
      </c>
      <c r="C2726">
        <v>37.630000000000003</v>
      </c>
      <c r="D2726">
        <v>37.630000000000003</v>
      </c>
      <c r="E2726">
        <v>37.630000000000003</v>
      </c>
      <c r="F2726">
        <v>37.64</v>
      </c>
      <c r="M2726" s="15">
        <v>44221</v>
      </c>
      <c r="N2726" t="str">
        <f t="shared" si="120"/>
        <v>On</v>
      </c>
      <c r="O2726">
        <f t="shared" si="121"/>
        <v>4</v>
      </c>
    </row>
    <row r="2727" spans="1:15" x14ac:dyDescent="0.25">
      <c r="A2727" s="2">
        <v>35999</v>
      </c>
      <c r="B2727">
        <v>1400</v>
      </c>
      <c r="C2727">
        <v>44.6</v>
      </c>
      <c r="D2727">
        <v>44.6</v>
      </c>
      <c r="E2727">
        <v>44.6</v>
      </c>
      <c r="F2727">
        <v>44.6</v>
      </c>
      <c r="M2727" s="15">
        <v>44771</v>
      </c>
      <c r="N2727" t="str">
        <f t="shared" si="120"/>
        <v>On</v>
      </c>
      <c r="O2727">
        <f t="shared" si="121"/>
        <v>4</v>
      </c>
    </row>
    <row r="2728" spans="1:15" x14ac:dyDescent="0.25">
      <c r="A2728" s="2">
        <v>35999</v>
      </c>
      <c r="B2728">
        <v>1500</v>
      </c>
      <c r="C2728">
        <v>47.55</v>
      </c>
      <c r="D2728">
        <v>47.55</v>
      </c>
      <c r="E2728">
        <v>47.55</v>
      </c>
      <c r="F2728">
        <v>47.55</v>
      </c>
      <c r="M2728" s="15">
        <v>45916</v>
      </c>
      <c r="N2728" t="str">
        <f t="shared" si="120"/>
        <v>On</v>
      </c>
      <c r="O2728">
        <f t="shared" si="121"/>
        <v>4</v>
      </c>
    </row>
    <row r="2729" spans="1:15" x14ac:dyDescent="0.25">
      <c r="A2729" s="2">
        <v>35999</v>
      </c>
      <c r="B2729">
        <v>1600</v>
      </c>
      <c r="C2729">
        <v>51.76</v>
      </c>
      <c r="D2729">
        <v>51.76</v>
      </c>
      <c r="E2729">
        <v>51.76</v>
      </c>
      <c r="F2729">
        <v>51.76</v>
      </c>
      <c r="M2729" s="15">
        <v>46696</v>
      </c>
      <c r="N2729" t="str">
        <f t="shared" si="120"/>
        <v>On</v>
      </c>
      <c r="O2729">
        <f t="shared" si="121"/>
        <v>4</v>
      </c>
    </row>
    <row r="2730" spans="1:15" x14ac:dyDescent="0.25">
      <c r="A2730" s="2">
        <v>35999</v>
      </c>
      <c r="B2730">
        <v>1700</v>
      </c>
      <c r="C2730">
        <v>54.85</v>
      </c>
      <c r="D2730">
        <v>54.85</v>
      </c>
      <c r="E2730">
        <v>54.85</v>
      </c>
      <c r="F2730">
        <v>54.85</v>
      </c>
      <c r="M2730" s="15">
        <v>47154</v>
      </c>
      <c r="N2730" t="str">
        <f t="shared" si="120"/>
        <v>On</v>
      </c>
      <c r="O2730">
        <f t="shared" si="121"/>
        <v>4</v>
      </c>
    </row>
    <row r="2731" spans="1:15" x14ac:dyDescent="0.25">
      <c r="A2731" s="2">
        <v>35999</v>
      </c>
      <c r="B2731">
        <v>1800</v>
      </c>
      <c r="C2731">
        <v>39.17</v>
      </c>
      <c r="D2731">
        <v>39.17</v>
      </c>
      <c r="E2731">
        <v>39.17</v>
      </c>
      <c r="F2731">
        <v>39.17</v>
      </c>
      <c r="M2731" s="15">
        <v>46883</v>
      </c>
      <c r="N2731" t="str">
        <f t="shared" si="120"/>
        <v>On</v>
      </c>
      <c r="O2731">
        <f t="shared" si="121"/>
        <v>4</v>
      </c>
    </row>
    <row r="2732" spans="1:15" x14ac:dyDescent="0.25">
      <c r="A2732" s="2">
        <v>35999</v>
      </c>
      <c r="B2732">
        <v>1900</v>
      </c>
      <c r="C2732">
        <v>30.45</v>
      </c>
      <c r="D2732">
        <v>30.45</v>
      </c>
      <c r="E2732">
        <v>30.45</v>
      </c>
      <c r="F2732">
        <v>30.45</v>
      </c>
      <c r="M2732" s="15">
        <v>45428</v>
      </c>
      <c r="N2732" t="str">
        <f t="shared" si="120"/>
        <v>On</v>
      </c>
      <c r="O2732">
        <f t="shared" si="121"/>
        <v>4</v>
      </c>
    </row>
    <row r="2733" spans="1:15" x14ac:dyDescent="0.25">
      <c r="A2733" s="2">
        <v>35999</v>
      </c>
      <c r="B2733">
        <v>2000</v>
      </c>
      <c r="C2733">
        <v>32.6</v>
      </c>
      <c r="D2733">
        <v>32.6</v>
      </c>
      <c r="E2733">
        <v>32.6</v>
      </c>
      <c r="F2733">
        <v>32.6</v>
      </c>
      <c r="M2733" s="15">
        <v>43604</v>
      </c>
      <c r="N2733" t="str">
        <f t="shared" si="120"/>
        <v>On</v>
      </c>
      <c r="O2733">
        <f t="shared" si="121"/>
        <v>4</v>
      </c>
    </row>
    <row r="2734" spans="1:15" x14ac:dyDescent="0.25">
      <c r="A2734" s="2">
        <v>35999</v>
      </c>
      <c r="B2734">
        <v>2100</v>
      </c>
      <c r="C2734">
        <v>39.11</v>
      </c>
      <c r="D2734">
        <v>39.11</v>
      </c>
      <c r="E2734">
        <v>39.11</v>
      </c>
      <c r="F2734">
        <v>39.11</v>
      </c>
      <c r="M2734" s="15">
        <v>42852</v>
      </c>
      <c r="N2734" t="str">
        <f t="shared" si="120"/>
        <v>On</v>
      </c>
      <c r="O2734">
        <f t="shared" si="121"/>
        <v>4</v>
      </c>
    </row>
    <row r="2735" spans="1:15" x14ac:dyDescent="0.25">
      <c r="A2735" s="2">
        <v>35999</v>
      </c>
      <c r="B2735">
        <v>2200</v>
      </c>
      <c r="C2735">
        <v>34.68</v>
      </c>
      <c r="D2735">
        <v>34.68</v>
      </c>
      <c r="E2735">
        <v>34.68</v>
      </c>
      <c r="F2735">
        <v>34.68</v>
      </c>
      <c r="M2735" s="15">
        <v>42245</v>
      </c>
      <c r="N2735" t="str">
        <f t="shared" si="120"/>
        <v>On</v>
      </c>
      <c r="O2735">
        <f t="shared" si="121"/>
        <v>4</v>
      </c>
    </row>
    <row r="2736" spans="1:15" x14ac:dyDescent="0.25">
      <c r="A2736" s="2">
        <v>35999</v>
      </c>
      <c r="B2736">
        <v>2300</v>
      </c>
      <c r="C2736">
        <v>24.88</v>
      </c>
      <c r="D2736">
        <v>24.88</v>
      </c>
      <c r="E2736">
        <v>24.88</v>
      </c>
      <c r="F2736">
        <v>24.88</v>
      </c>
      <c r="M2736" s="15">
        <v>39071</v>
      </c>
      <c r="N2736" t="str">
        <f t="shared" si="120"/>
        <v>On</v>
      </c>
      <c r="O2736">
        <f t="shared" si="121"/>
        <v>4</v>
      </c>
    </row>
    <row r="2737" spans="1:15" x14ac:dyDescent="0.25">
      <c r="A2737" s="2">
        <v>35999</v>
      </c>
      <c r="B2737">
        <v>2400</v>
      </c>
      <c r="C2737">
        <v>21.9</v>
      </c>
      <c r="D2737">
        <v>21.9</v>
      </c>
      <c r="E2737">
        <v>21.9</v>
      </c>
      <c r="F2737">
        <v>21.9</v>
      </c>
      <c r="M2737" s="15">
        <v>35187</v>
      </c>
      <c r="N2737" t="str">
        <f t="shared" si="120"/>
        <v>Off</v>
      </c>
      <c r="O2737">
        <f t="shared" si="121"/>
        <v>4</v>
      </c>
    </row>
    <row r="2738" spans="1:15" x14ac:dyDescent="0.25">
      <c r="A2738" s="2">
        <v>36000</v>
      </c>
      <c r="B2738">
        <v>100</v>
      </c>
      <c r="C2738">
        <v>20.9</v>
      </c>
      <c r="D2738">
        <v>20.9</v>
      </c>
      <c r="E2738">
        <v>20.9</v>
      </c>
      <c r="F2738">
        <v>20.9</v>
      </c>
      <c r="M2738" s="15">
        <v>32131</v>
      </c>
      <c r="N2738" t="str">
        <f t="shared" si="120"/>
        <v>Off</v>
      </c>
      <c r="O2738">
        <f t="shared" si="121"/>
        <v>5</v>
      </c>
    </row>
    <row r="2739" spans="1:15" x14ac:dyDescent="0.25">
      <c r="A2739" s="2">
        <v>36000</v>
      </c>
      <c r="B2739">
        <v>200</v>
      </c>
      <c r="C2739">
        <v>17.53</v>
      </c>
      <c r="D2739">
        <v>17.53</v>
      </c>
      <c r="E2739">
        <v>17.53</v>
      </c>
      <c r="F2739">
        <v>17.53</v>
      </c>
      <c r="M2739" s="15">
        <v>30160</v>
      </c>
      <c r="N2739" t="str">
        <f t="shared" si="120"/>
        <v>Off</v>
      </c>
      <c r="O2739">
        <f t="shared" si="121"/>
        <v>5</v>
      </c>
    </row>
    <row r="2740" spans="1:15" x14ac:dyDescent="0.25">
      <c r="A2740" s="2">
        <v>36000</v>
      </c>
      <c r="B2740">
        <v>300</v>
      </c>
      <c r="C2740">
        <v>16</v>
      </c>
      <c r="D2740">
        <v>16</v>
      </c>
      <c r="E2740">
        <v>16</v>
      </c>
      <c r="F2740">
        <v>16</v>
      </c>
      <c r="M2740" s="15">
        <v>28750</v>
      </c>
      <c r="N2740" t="str">
        <f t="shared" si="120"/>
        <v>Off</v>
      </c>
      <c r="O2740">
        <f t="shared" si="121"/>
        <v>5</v>
      </c>
    </row>
    <row r="2741" spans="1:15" x14ac:dyDescent="0.25">
      <c r="A2741" s="2">
        <v>36000</v>
      </c>
      <c r="B2741">
        <v>400</v>
      </c>
      <c r="C2741">
        <v>16.12</v>
      </c>
      <c r="D2741">
        <v>16.12</v>
      </c>
      <c r="E2741">
        <v>16.12</v>
      </c>
      <c r="F2741">
        <v>16.12</v>
      </c>
      <c r="M2741" s="15">
        <v>27878</v>
      </c>
      <c r="N2741" t="str">
        <f t="shared" si="120"/>
        <v>Off</v>
      </c>
      <c r="O2741">
        <f t="shared" si="121"/>
        <v>5</v>
      </c>
    </row>
    <row r="2742" spans="1:15" x14ac:dyDescent="0.25">
      <c r="A2742" s="2">
        <v>36000</v>
      </c>
      <c r="B2742">
        <v>500</v>
      </c>
      <c r="C2742">
        <v>15.73</v>
      </c>
      <c r="D2742">
        <v>15.73</v>
      </c>
      <c r="E2742">
        <v>15.73</v>
      </c>
      <c r="F2742">
        <v>15.73</v>
      </c>
      <c r="M2742" s="15">
        <v>27616</v>
      </c>
      <c r="N2742" t="str">
        <f t="shared" si="120"/>
        <v>Off</v>
      </c>
      <c r="O2742">
        <f t="shared" si="121"/>
        <v>5</v>
      </c>
    </row>
    <row r="2743" spans="1:15" x14ac:dyDescent="0.25">
      <c r="A2743" s="2">
        <v>36000</v>
      </c>
      <c r="B2743">
        <v>600</v>
      </c>
      <c r="C2743">
        <v>16.190000000000001</v>
      </c>
      <c r="D2743">
        <v>16.190000000000001</v>
      </c>
      <c r="E2743">
        <v>16.190000000000001</v>
      </c>
      <c r="F2743">
        <v>16.190000000000001</v>
      </c>
      <c r="M2743" s="15">
        <v>28440</v>
      </c>
      <c r="N2743" t="str">
        <f t="shared" si="120"/>
        <v>Off</v>
      </c>
      <c r="O2743">
        <f t="shared" si="121"/>
        <v>5</v>
      </c>
    </row>
    <row r="2744" spans="1:15" x14ac:dyDescent="0.25">
      <c r="A2744" s="2">
        <v>36000</v>
      </c>
      <c r="B2744">
        <v>700</v>
      </c>
      <c r="C2744">
        <v>17.45</v>
      </c>
      <c r="D2744">
        <v>17.45</v>
      </c>
      <c r="E2744">
        <v>17.45</v>
      </c>
      <c r="F2744">
        <v>17.45</v>
      </c>
      <c r="M2744" s="15">
        <v>30312</v>
      </c>
      <c r="N2744" t="str">
        <f t="shared" si="120"/>
        <v>Off</v>
      </c>
      <c r="O2744">
        <f t="shared" si="121"/>
        <v>5</v>
      </c>
    </row>
    <row r="2745" spans="1:15" x14ac:dyDescent="0.25">
      <c r="A2745" s="2">
        <v>36000</v>
      </c>
      <c r="B2745">
        <v>800</v>
      </c>
      <c r="C2745">
        <v>32.44</v>
      </c>
      <c r="D2745">
        <v>32.44</v>
      </c>
      <c r="E2745">
        <v>32.44</v>
      </c>
      <c r="F2745">
        <v>32.44</v>
      </c>
      <c r="M2745" s="15">
        <v>33249</v>
      </c>
      <c r="N2745" t="str">
        <f t="shared" si="120"/>
        <v>On</v>
      </c>
      <c r="O2745">
        <f t="shared" si="121"/>
        <v>5</v>
      </c>
    </row>
    <row r="2746" spans="1:15" x14ac:dyDescent="0.25">
      <c r="A2746" s="2">
        <v>36000</v>
      </c>
      <c r="B2746">
        <v>900</v>
      </c>
      <c r="C2746">
        <v>30.83</v>
      </c>
      <c r="D2746">
        <v>30.83</v>
      </c>
      <c r="E2746">
        <v>30.83</v>
      </c>
      <c r="F2746">
        <v>30.83</v>
      </c>
      <c r="M2746" s="15">
        <v>36153</v>
      </c>
      <c r="N2746" t="str">
        <f t="shared" si="120"/>
        <v>On</v>
      </c>
      <c r="O2746">
        <f t="shared" si="121"/>
        <v>5</v>
      </c>
    </row>
    <row r="2747" spans="1:15" x14ac:dyDescent="0.25">
      <c r="A2747" s="2">
        <v>36000</v>
      </c>
      <c r="B2747">
        <v>1000</v>
      </c>
      <c r="C2747">
        <v>31.1</v>
      </c>
      <c r="D2747">
        <v>31.1</v>
      </c>
      <c r="E2747">
        <v>31.1</v>
      </c>
      <c r="F2747">
        <v>31.1</v>
      </c>
      <c r="M2747" s="15">
        <v>38350</v>
      </c>
      <c r="N2747" t="str">
        <f t="shared" si="120"/>
        <v>On</v>
      </c>
      <c r="O2747">
        <f t="shared" si="121"/>
        <v>5</v>
      </c>
    </row>
    <row r="2748" spans="1:15" x14ac:dyDescent="0.25">
      <c r="A2748" s="2">
        <v>36000</v>
      </c>
      <c r="B2748">
        <v>1100</v>
      </c>
      <c r="C2748">
        <v>35.520000000000003</v>
      </c>
      <c r="D2748">
        <v>35.520000000000003</v>
      </c>
      <c r="E2748">
        <v>35.520000000000003</v>
      </c>
      <c r="F2748">
        <v>35.520000000000003</v>
      </c>
      <c r="M2748" s="15">
        <v>39814</v>
      </c>
      <c r="N2748" t="str">
        <f t="shared" si="120"/>
        <v>On</v>
      </c>
      <c r="O2748">
        <f t="shared" si="121"/>
        <v>5</v>
      </c>
    </row>
    <row r="2749" spans="1:15" x14ac:dyDescent="0.25">
      <c r="A2749" s="2">
        <v>36000</v>
      </c>
      <c r="B2749">
        <v>1200</v>
      </c>
      <c r="C2749">
        <v>32.479999999999997</v>
      </c>
      <c r="D2749">
        <v>32.479999999999997</v>
      </c>
      <c r="E2749">
        <v>32.479999999999997</v>
      </c>
      <c r="F2749">
        <v>32.479999999999997</v>
      </c>
      <c r="M2749" s="15">
        <v>40920</v>
      </c>
      <c r="N2749" t="str">
        <f t="shared" si="120"/>
        <v>On</v>
      </c>
      <c r="O2749">
        <f t="shared" si="121"/>
        <v>5</v>
      </c>
    </row>
    <row r="2750" spans="1:15" x14ac:dyDescent="0.25">
      <c r="A2750" s="2">
        <v>36000</v>
      </c>
      <c r="B2750">
        <v>1300</v>
      </c>
      <c r="C2750">
        <v>33.75</v>
      </c>
      <c r="D2750">
        <v>33.75</v>
      </c>
      <c r="E2750">
        <v>33.75</v>
      </c>
      <c r="F2750">
        <v>33.75</v>
      </c>
      <c r="M2750" s="15">
        <v>41549</v>
      </c>
      <c r="N2750" t="str">
        <f t="shared" si="120"/>
        <v>On</v>
      </c>
      <c r="O2750">
        <f t="shared" si="121"/>
        <v>5</v>
      </c>
    </row>
    <row r="2751" spans="1:15" x14ac:dyDescent="0.25">
      <c r="A2751" s="2">
        <v>36000</v>
      </c>
      <c r="B2751">
        <v>1400</v>
      </c>
      <c r="C2751">
        <v>29.01</v>
      </c>
      <c r="D2751">
        <v>28.86</v>
      </c>
      <c r="E2751">
        <v>28.93</v>
      </c>
      <c r="F2751">
        <v>29.19</v>
      </c>
      <c r="M2751" s="15">
        <v>42166</v>
      </c>
      <c r="N2751" t="str">
        <f t="shared" si="120"/>
        <v>On</v>
      </c>
      <c r="O2751">
        <f t="shared" si="121"/>
        <v>5</v>
      </c>
    </row>
    <row r="2752" spans="1:15" x14ac:dyDescent="0.25">
      <c r="A2752" s="2">
        <v>36000</v>
      </c>
      <c r="B2752">
        <v>1500</v>
      </c>
      <c r="C2752">
        <v>31.44</v>
      </c>
      <c r="D2752">
        <v>31.11</v>
      </c>
      <c r="E2752">
        <v>31.27</v>
      </c>
      <c r="F2752">
        <v>31.84</v>
      </c>
      <c r="M2752" s="15">
        <v>42315</v>
      </c>
      <c r="N2752" t="str">
        <f t="shared" si="120"/>
        <v>On</v>
      </c>
      <c r="O2752">
        <f t="shared" si="121"/>
        <v>5</v>
      </c>
    </row>
    <row r="2753" spans="1:15" x14ac:dyDescent="0.25">
      <c r="A2753" s="2">
        <v>36000</v>
      </c>
      <c r="B2753">
        <v>1600</v>
      </c>
      <c r="C2753">
        <v>37.53</v>
      </c>
      <c r="D2753">
        <v>37.42</v>
      </c>
      <c r="E2753">
        <v>37.47</v>
      </c>
      <c r="F2753">
        <v>37.67</v>
      </c>
      <c r="M2753" s="15">
        <v>42473</v>
      </c>
      <c r="N2753" t="str">
        <f t="shared" si="120"/>
        <v>On</v>
      </c>
      <c r="O2753">
        <f t="shared" si="121"/>
        <v>5</v>
      </c>
    </row>
    <row r="2754" spans="1:15" x14ac:dyDescent="0.25">
      <c r="A2754" s="2">
        <v>36000</v>
      </c>
      <c r="B2754">
        <v>1700</v>
      </c>
      <c r="C2754">
        <v>32.909999999999997</v>
      </c>
      <c r="D2754">
        <v>32.619999999999997</v>
      </c>
      <c r="E2754">
        <v>32.76</v>
      </c>
      <c r="F2754">
        <v>33.25</v>
      </c>
      <c r="M2754" s="15">
        <v>42378</v>
      </c>
      <c r="N2754" t="str">
        <f t="shared" si="120"/>
        <v>On</v>
      </c>
      <c r="O2754">
        <f t="shared" si="121"/>
        <v>5</v>
      </c>
    </row>
    <row r="2755" spans="1:15" x14ac:dyDescent="0.25">
      <c r="A2755" s="2">
        <v>36000</v>
      </c>
      <c r="B2755">
        <v>1800</v>
      </c>
      <c r="C2755">
        <v>33.049999999999997</v>
      </c>
      <c r="D2755">
        <v>32.770000000000003</v>
      </c>
      <c r="E2755">
        <v>32.9</v>
      </c>
      <c r="F2755">
        <v>33.380000000000003</v>
      </c>
      <c r="M2755" s="15">
        <v>41562</v>
      </c>
      <c r="N2755" t="str">
        <f t="shared" ref="N2755:N2818" si="122">+IF(B2755&gt;700,IF(B2755&lt;2400,"On","Off"),"Off")</f>
        <v>On</v>
      </c>
      <c r="O2755">
        <f t="shared" ref="O2755:O2818" si="123">+WEEKDAY(A2755,2)</f>
        <v>5</v>
      </c>
    </row>
    <row r="2756" spans="1:15" x14ac:dyDescent="0.25">
      <c r="A2756" s="2">
        <v>36000</v>
      </c>
      <c r="B2756">
        <v>1900</v>
      </c>
      <c r="C2756">
        <v>25.97</v>
      </c>
      <c r="D2756">
        <v>25.43</v>
      </c>
      <c r="E2756">
        <v>25.69</v>
      </c>
      <c r="F2756">
        <v>26.62</v>
      </c>
      <c r="M2756" s="15">
        <v>39958</v>
      </c>
      <c r="N2756" t="str">
        <f t="shared" si="122"/>
        <v>On</v>
      </c>
      <c r="O2756">
        <f t="shared" si="123"/>
        <v>5</v>
      </c>
    </row>
    <row r="2757" spans="1:15" x14ac:dyDescent="0.25">
      <c r="A2757" s="2">
        <v>36000</v>
      </c>
      <c r="B2757">
        <v>2000</v>
      </c>
      <c r="C2757">
        <v>21.73</v>
      </c>
      <c r="D2757">
        <v>21.02</v>
      </c>
      <c r="E2757">
        <v>21.36</v>
      </c>
      <c r="F2757">
        <v>22.56</v>
      </c>
      <c r="M2757" s="15">
        <v>38011</v>
      </c>
      <c r="N2757" t="str">
        <f t="shared" si="122"/>
        <v>On</v>
      </c>
      <c r="O2757">
        <f t="shared" si="123"/>
        <v>5</v>
      </c>
    </row>
    <row r="2758" spans="1:15" x14ac:dyDescent="0.25">
      <c r="A2758" s="2">
        <v>36000</v>
      </c>
      <c r="B2758">
        <v>2100</v>
      </c>
      <c r="C2758">
        <v>27.5</v>
      </c>
      <c r="D2758">
        <v>27.37</v>
      </c>
      <c r="E2758">
        <v>27.43</v>
      </c>
      <c r="F2758">
        <v>27.64</v>
      </c>
      <c r="M2758" s="15">
        <v>36767</v>
      </c>
      <c r="N2758" t="str">
        <f t="shared" si="122"/>
        <v>On</v>
      </c>
      <c r="O2758">
        <f t="shared" si="123"/>
        <v>5</v>
      </c>
    </row>
    <row r="2759" spans="1:15" x14ac:dyDescent="0.25">
      <c r="A2759" s="2">
        <v>36000</v>
      </c>
      <c r="B2759">
        <v>2200</v>
      </c>
      <c r="C2759">
        <v>27.85</v>
      </c>
      <c r="D2759">
        <v>27.85</v>
      </c>
      <c r="E2759">
        <v>27.85</v>
      </c>
      <c r="F2759">
        <v>27.85</v>
      </c>
      <c r="M2759" s="15">
        <v>36246</v>
      </c>
      <c r="N2759" t="str">
        <f t="shared" si="122"/>
        <v>On</v>
      </c>
      <c r="O2759">
        <f t="shared" si="123"/>
        <v>5</v>
      </c>
    </row>
    <row r="2760" spans="1:15" x14ac:dyDescent="0.25">
      <c r="A2760" s="2">
        <v>36000</v>
      </c>
      <c r="B2760">
        <v>2300</v>
      </c>
      <c r="C2760">
        <v>18.68</v>
      </c>
      <c r="D2760">
        <v>18.68</v>
      </c>
      <c r="E2760">
        <v>18.68</v>
      </c>
      <c r="F2760">
        <v>18.68</v>
      </c>
      <c r="M2760" s="15">
        <v>33644</v>
      </c>
      <c r="N2760" t="str">
        <f t="shared" si="122"/>
        <v>On</v>
      </c>
      <c r="O2760">
        <f t="shared" si="123"/>
        <v>5</v>
      </c>
    </row>
    <row r="2761" spans="1:15" x14ac:dyDescent="0.25">
      <c r="A2761" s="2">
        <v>36000</v>
      </c>
      <c r="B2761">
        <v>2400</v>
      </c>
      <c r="C2761">
        <v>17.13</v>
      </c>
      <c r="D2761">
        <v>17.13</v>
      </c>
      <c r="E2761">
        <v>17.13</v>
      </c>
      <c r="F2761">
        <v>17.13</v>
      </c>
      <c r="M2761" s="15">
        <v>30647</v>
      </c>
      <c r="N2761" t="str">
        <f t="shared" si="122"/>
        <v>Off</v>
      </c>
      <c r="O2761">
        <f t="shared" si="123"/>
        <v>5</v>
      </c>
    </row>
    <row r="2762" spans="1:15" x14ac:dyDescent="0.25">
      <c r="A2762" s="2">
        <v>36001</v>
      </c>
      <c r="B2762">
        <v>100</v>
      </c>
      <c r="C2762">
        <v>17.12</v>
      </c>
      <c r="D2762">
        <v>17.12</v>
      </c>
      <c r="E2762">
        <v>17.12</v>
      </c>
      <c r="F2762">
        <v>17.12</v>
      </c>
      <c r="M2762" s="15">
        <v>27507</v>
      </c>
      <c r="N2762" t="str">
        <f t="shared" si="122"/>
        <v>Off</v>
      </c>
      <c r="O2762">
        <f t="shared" si="123"/>
        <v>6</v>
      </c>
    </row>
    <row r="2763" spans="1:15" x14ac:dyDescent="0.25">
      <c r="A2763" s="2">
        <v>36001</v>
      </c>
      <c r="B2763">
        <v>200</v>
      </c>
      <c r="C2763">
        <v>16.559999999999999</v>
      </c>
      <c r="D2763">
        <v>16.559999999999999</v>
      </c>
      <c r="E2763">
        <v>16.559999999999999</v>
      </c>
      <c r="F2763">
        <v>16.559999999999999</v>
      </c>
      <c r="M2763" s="15">
        <v>25800</v>
      </c>
      <c r="N2763" t="str">
        <f t="shared" si="122"/>
        <v>Off</v>
      </c>
      <c r="O2763">
        <f t="shared" si="123"/>
        <v>6</v>
      </c>
    </row>
    <row r="2764" spans="1:15" x14ac:dyDescent="0.25">
      <c r="A2764" s="2">
        <v>36001</v>
      </c>
      <c r="B2764">
        <v>300</v>
      </c>
      <c r="C2764">
        <v>14.55</v>
      </c>
      <c r="D2764">
        <v>14.55</v>
      </c>
      <c r="E2764">
        <v>14.55</v>
      </c>
      <c r="F2764">
        <v>14.55</v>
      </c>
      <c r="M2764" s="15">
        <v>24591</v>
      </c>
      <c r="N2764" t="str">
        <f t="shared" si="122"/>
        <v>Off</v>
      </c>
      <c r="O2764">
        <f t="shared" si="123"/>
        <v>6</v>
      </c>
    </row>
    <row r="2765" spans="1:15" x14ac:dyDescent="0.25">
      <c r="A2765" s="2">
        <v>36001</v>
      </c>
      <c r="B2765">
        <v>400</v>
      </c>
      <c r="C2765">
        <v>14.09</v>
      </c>
      <c r="D2765">
        <v>14.09</v>
      </c>
      <c r="E2765">
        <v>14.09</v>
      </c>
      <c r="F2765">
        <v>14.09</v>
      </c>
      <c r="M2765" s="15">
        <v>23799</v>
      </c>
      <c r="N2765" t="str">
        <f t="shared" si="122"/>
        <v>Off</v>
      </c>
      <c r="O2765">
        <f t="shared" si="123"/>
        <v>6</v>
      </c>
    </row>
    <row r="2766" spans="1:15" x14ac:dyDescent="0.25">
      <c r="A2766" s="2">
        <v>36001</v>
      </c>
      <c r="B2766">
        <v>500</v>
      </c>
      <c r="C2766">
        <v>14.51</v>
      </c>
      <c r="D2766">
        <v>14.51</v>
      </c>
      <c r="E2766">
        <v>14.51</v>
      </c>
      <c r="F2766">
        <v>14.51</v>
      </c>
      <c r="M2766" s="15">
        <v>23395</v>
      </c>
      <c r="N2766" t="str">
        <f t="shared" si="122"/>
        <v>Off</v>
      </c>
      <c r="O2766">
        <f t="shared" si="123"/>
        <v>6</v>
      </c>
    </row>
    <row r="2767" spans="1:15" x14ac:dyDescent="0.25">
      <c r="A2767" s="2">
        <v>36001</v>
      </c>
      <c r="B2767">
        <v>600</v>
      </c>
      <c r="C2767">
        <v>14.75</v>
      </c>
      <c r="D2767">
        <v>14.75</v>
      </c>
      <c r="E2767">
        <v>14.75</v>
      </c>
      <c r="F2767">
        <v>14.75</v>
      </c>
      <c r="M2767" s="15">
        <v>23538</v>
      </c>
      <c r="N2767" t="str">
        <f t="shared" si="122"/>
        <v>Off</v>
      </c>
      <c r="O2767">
        <f t="shared" si="123"/>
        <v>6</v>
      </c>
    </row>
    <row r="2768" spans="1:15" x14ac:dyDescent="0.25">
      <c r="A2768" s="2">
        <v>36001</v>
      </c>
      <c r="B2768">
        <v>700</v>
      </c>
      <c r="C2768">
        <v>14.58</v>
      </c>
      <c r="D2768">
        <v>14.58</v>
      </c>
      <c r="E2768">
        <v>14.58</v>
      </c>
      <c r="F2768">
        <v>14.58</v>
      </c>
      <c r="M2768" s="15">
        <v>23942</v>
      </c>
      <c r="N2768" t="str">
        <f t="shared" si="122"/>
        <v>Off</v>
      </c>
      <c r="O2768">
        <f t="shared" si="123"/>
        <v>6</v>
      </c>
    </row>
    <row r="2769" spans="1:15" x14ac:dyDescent="0.25">
      <c r="A2769" s="2">
        <v>36001</v>
      </c>
      <c r="B2769">
        <v>800</v>
      </c>
      <c r="C2769">
        <v>19.13</v>
      </c>
      <c r="D2769">
        <v>19.13</v>
      </c>
      <c r="E2769">
        <v>19.13</v>
      </c>
      <c r="F2769">
        <v>19.13</v>
      </c>
      <c r="M2769" s="15">
        <v>25240</v>
      </c>
      <c r="N2769" t="str">
        <f t="shared" si="122"/>
        <v>On</v>
      </c>
      <c r="O2769">
        <f t="shared" si="123"/>
        <v>6</v>
      </c>
    </row>
    <row r="2770" spans="1:15" x14ac:dyDescent="0.25">
      <c r="A2770" s="2">
        <v>36001</v>
      </c>
      <c r="B2770">
        <v>900</v>
      </c>
      <c r="C2770">
        <v>20.81</v>
      </c>
      <c r="D2770">
        <v>20.81</v>
      </c>
      <c r="E2770">
        <v>20.81</v>
      </c>
      <c r="F2770">
        <v>20.81</v>
      </c>
      <c r="M2770" s="15">
        <v>28112</v>
      </c>
      <c r="N2770" t="str">
        <f t="shared" si="122"/>
        <v>On</v>
      </c>
      <c r="O2770">
        <f t="shared" si="123"/>
        <v>6</v>
      </c>
    </row>
    <row r="2771" spans="1:15" x14ac:dyDescent="0.25">
      <c r="A2771" s="2">
        <v>36001</v>
      </c>
      <c r="B2771">
        <v>1000</v>
      </c>
      <c r="C2771">
        <v>25.48</v>
      </c>
      <c r="D2771">
        <v>25.48</v>
      </c>
      <c r="E2771">
        <v>25.48</v>
      </c>
      <c r="F2771">
        <v>25.48</v>
      </c>
      <c r="M2771" s="15">
        <v>30680</v>
      </c>
      <c r="N2771" t="str">
        <f t="shared" si="122"/>
        <v>On</v>
      </c>
      <c r="O2771">
        <f t="shared" si="123"/>
        <v>6</v>
      </c>
    </row>
    <row r="2772" spans="1:15" x14ac:dyDescent="0.25">
      <c r="A2772" s="2">
        <v>36001</v>
      </c>
      <c r="B2772">
        <v>1100</v>
      </c>
      <c r="C2772">
        <v>37.92</v>
      </c>
      <c r="D2772">
        <v>37.92</v>
      </c>
      <c r="E2772">
        <v>37.92</v>
      </c>
      <c r="F2772">
        <v>37.92</v>
      </c>
      <c r="M2772" s="15">
        <v>32400</v>
      </c>
      <c r="N2772" t="str">
        <f t="shared" si="122"/>
        <v>On</v>
      </c>
      <c r="O2772">
        <f t="shared" si="123"/>
        <v>6</v>
      </c>
    </row>
    <row r="2773" spans="1:15" x14ac:dyDescent="0.25">
      <c r="A2773" s="2">
        <v>36001</v>
      </c>
      <c r="B2773">
        <v>1200</v>
      </c>
      <c r="C2773">
        <v>43.3</v>
      </c>
      <c r="D2773">
        <v>43.3</v>
      </c>
      <c r="E2773">
        <v>43.3</v>
      </c>
      <c r="F2773">
        <v>43.3</v>
      </c>
      <c r="M2773" s="15">
        <v>33639</v>
      </c>
      <c r="N2773" t="str">
        <f t="shared" si="122"/>
        <v>On</v>
      </c>
      <c r="O2773">
        <f t="shared" si="123"/>
        <v>6</v>
      </c>
    </row>
    <row r="2774" spans="1:15" x14ac:dyDescent="0.25">
      <c r="A2774" s="2">
        <v>36001</v>
      </c>
      <c r="B2774">
        <v>1300</v>
      </c>
      <c r="C2774">
        <v>27.62</v>
      </c>
      <c r="D2774">
        <v>27.62</v>
      </c>
      <c r="E2774">
        <v>27.62</v>
      </c>
      <c r="F2774">
        <v>27.62</v>
      </c>
      <c r="M2774" s="15">
        <v>34032</v>
      </c>
      <c r="N2774" t="str">
        <f t="shared" si="122"/>
        <v>On</v>
      </c>
      <c r="O2774">
        <f t="shared" si="123"/>
        <v>6</v>
      </c>
    </row>
    <row r="2775" spans="1:15" x14ac:dyDescent="0.25">
      <c r="A2775" s="2">
        <v>36001</v>
      </c>
      <c r="B2775">
        <v>1400</v>
      </c>
      <c r="C2775">
        <v>22</v>
      </c>
      <c r="D2775">
        <v>22</v>
      </c>
      <c r="E2775">
        <v>22</v>
      </c>
      <c r="F2775">
        <v>22</v>
      </c>
      <c r="M2775" s="15">
        <v>34042</v>
      </c>
      <c r="N2775" t="str">
        <f t="shared" si="122"/>
        <v>On</v>
      </c>
      <c r="O2775">
        <f t="shared" si="123"/>
        <v>6</v>
      </c>
    </row>
    <row r="2776" spans="1:15" x14ac:dyDescent="0.25">
      <c r="A2776" s="2">
        <v>36001</v>
      </c>
      <c r="B2776">
        <v>1500</v>
      </c>
      <c r="C2776">
        <v>30.47</v>
      </c>
      <c r="D2776">
        <v>30.47</v>
      </c>
      <c r="E2776">
        <v>30.47</v>
      </c>
      <c r="F2776">
        <v>30.47</v>
      </c>
      <c r="M2776" s="15">
        <v>33906</v>
      </c>
      <c r="N2776" t="str">
        <f t="shared" si="122"/>
        <v>On</v>
      </c>
      <c r="O2776">
        <f t="shared" si="123"/>
        <v>6</v>
      </c>
    </row>
    <row r="2777" spans="1:15" x14ac:dyDescent="0.25">
      <c r="A2777" s="2">
        <v>36001</v>
      </c>
      <c r="B2777">
        <v>1600</v>
      </c>
      <c r="C2777">
        <v>40.4</v>
      </c>
      <c r="D2777">
        <v>40.4</v>
      </c>
      <c r="E2777">
        <v>40.4</v>
      </c>
      <c r="F2777">
        <v>40.4</v>
      </c>
      <c r="M2777" s="15">
        <v>34007</v>
      </c>
      <c r="N2777" t="str">
        <f t="shared" si="122"/>
        <v>On</v>
      </c>
      <c r="O2777">
        <f t="shared" si="123"/>
        <v>6</v>
      </c>
    </row>
    <row r="2778" spans="1:15" x14ac:dyDescent="0.25">
      <c r="A2778" s="2">
        <v>36001</v>
      </c>
      <c r="B2778">
        <v>1700</v>
      </c>
      <c r="C2778">
        <v>39.450000000000003</v>
      </c>
      <c r="D2778">
        <v>39.450000000000003</v>
      </c>
      <c r="E2778">
        <v>39.450000000000003</v>
      </c>
      <c r="F2778">
        <v>39.450000000000003</v>
      </c>
      <c r="M2778" s="15">
        <v>34146</v>
      </c>
      <c r="N2778" t="str">
        <f t="shared" si="122"/>
        <v>On</v>
      </c>
      <c r="O2778">
        <f t="shared" si="123"/>
        <v>6</v>
      </c>
    </row>
    <row r="2779" spans="1:15" x14ac:dyDescent="0.25">
      <c r="A2779" s="2">
        <v>36001</v>
      </c>
      <c r="B2779">
        <v>1800</v>
      </c>
      <c r="C2779">
        <v>35.880000000000003</v>
      </c>
      <c r="D2779">
        <v>35.880000000000003</v>
      </c>
      <c r="E2779">
        <v>35.880000000000003</v>
      </c>
      <c r="F2779">
        <v>35.880000000000003</v>
      </c>
      <c r="M2779" s="15">
        <v>34126</v>
      </c>
      <c r="N2779" t="str">
        <f t="shared" si="122"/>
        <v>On</v>
      </c>
      <c r="O2779">
        <f t="shared" si="123"/>
        <v>6</v>
      </c>
    </row>
    <row r="2780" spans="1:15" x14ac:dyDescent="0.25">
      <c r="A2780" s="2">
        <v>36001</v>
      </c>
      <c r="B2780">
        <v>1900</v>
      </c>
      <c r="C2780">
        <v>27.88</v>
      </c>
      <c r="D2780">
        <v>27.88</v>
      </c>
      <c r="E2780">
        <v>27.88</v>
      </c>
      <c r="F2780">
        <v>27.88</v>
      </c>
      <c r="M2780" s="15">
        <v>33366</v>
      </c>
      <c r="N2780" t="str">
        <f t="shared" si="122"/>
        <v>On</v>
      </c>
      <c r="O2780">
        <f t="shared" si="123"/>
        <v>6</v>
      </c>
    </row>
    <row r="2781" spans="1:15" x14ac:dyDescent="0.25">
      <c r="A2781" s="2">
        <v>36001</v>
      </c>
      <c r="B2781">
        <v>2000</v>
      </c>
      <c r="C2781">
        <v>21.48</v>
      </c>
      <c r="D2781">
        <v>21.48</v>
      </c>
      <c r="E2781">
        <v>21.48</v>
      </c>
      <c r="F2781">
        <v>21.48</v>
      </c>
      <c r="M2781" s="15">
        <v>32221</v>
      </c>
      <c r="N2781" t="str">
        <f t="shared" si="122"/>
        <v>On</v>
      </c>
      <c r="O2781">
        <f t="shared" si="123"/>
        <v>6</v>
      </c>
    </row>
    <row r="2782" spans="1:15" x14ac:dyDescent="0.25">
      <c r="A2782" s="2">
        <v>36001</v>
      </c>
      <c r="B2782">
        <v>2100</v>
      </c>
      <c r="C2782">
        <v>27.75</v>
      </c>
      <c r="D2782">
        <v>27.75</v>
      </c>
      <c r="E2782">
        <v>27.75</v>
      </c>
      <c r="F2782">
        <v>27.75</v>
      </c>
      <c r="M2782" s="15">
        <v>32098</v>
      </c>
      <c r="N2782" t="str">
        <f t="shared" si="122"/>
        <v>On</v>
      </c>
      <c r="O2782">
        <f t="shared" si="123"/>
        <v>6</v>
      </c>
    </row>
    <row r="2783" spans="1:15" x14ac:dyDescent="0.25">
      <c r="A2783" s="2">
        <v>36001</v>
      </c>
      <c r="B2783">
        <v>2200</v>
      </c>
      <c r="C2783">
        <v>26.22</v>
      </c>
      <c r="D2783">
        <v>26.22</v>
      </c>
      <c r="E2783">
        <v>26.22</v>
      </c>
      <c r="F2783">
        <v>26.22</v>
      </c>
      <c r="M2783" s="15">
        <v>32092</v>
      </c>
      <c r="N2783" t="str">
        <f t="shared" si="122"/>
        <v>On</v>
      </c>
      <c r="O2783">
        <f t="shared" si="123"/>
        <v>6</v>
      </c>
    </row>
    <row r="2784" spans="1:15" x14ac:dyDescent="0.25">
      <c r="A2784" s="2">
        <v>36001</v>
      </c>
      <c r="B2784">
        <v>2300</v>
      </c>
      <c r="C2784">
        <v>20.23</v>
      </c>
      <c r="D2784">
        <v>20.23</v>
      </c>
      <c r="E2784">
        <v>20.23</v>
      </c>
      <c r="F2784">
        <v>20.23</v>
      </c>
      <c r="M2784" s="15">
        <v>30410</v>
      </c>
      <c r="N2784" t="str">
        <f t="shared" si="122"/>
        <v>On</v>
      </c>
      <c r="O2784">
        <f t="shared" si="123"/>
        <v>6</v>
      </c>
    </row>
    <row r="2785" spans="1:15" x14ac:dyDescent="0.25">
      <c r="A2785" s="2">
        <v>36001</v>
      </c>
      <c r="B2785">
        <v>2400</v>
      </c>
      <c r="C2785">
        <v>20.83</v>
      </c>
      <c r="D2785">
        <v>20.83</v>
      </c>
      <c r="E2785">
        <v>20.83</v>
      </c>
      <c r="F2785">
        <v>20.83</v>
      </c>
      <c r="M2785" s="15">
        <v>28163</v>
      </c>
      <c r="N2785" t="str">
        <f t="shared" si="122"/>
        <v>Off</v>
      </c>
      <c r="O2785">
        <f t="shared" si="123"/>
        <v>6</v>
      </c>
    </row>
    <row r="2786" spans="1:15" x14ac:dyDescent="0.25">
      <c r="A2786" s="2">
        <v>36002</v>
      </c>
      <c r="B2786">
        <v>100</v>
      </c>
      <c r="C2786">
        <v>16.2</v>
      </c>
      <c r="D2786">
        <v>16.2</v>
      </c>
      <c r="E2786">
        <v>16.2</v>
      </c>
      <c r="F2786">
        <v>16.2</v>
      </c>
      <c r="M2786" s="15">
        <v>25969</v>
      </c>
      <c r="N2786" t="str">
        <f t="shared" si="122"/>
        <v>Off</v>
      </c>
      <c r="O2786">
        <f t="shared" si="123"/>
        <v>7</v>
      </c>
    </row>
    <row r="2787" spans="1:15" x14ac:dyDescent="0.25">
      <c r="A2787" s="2">
        <v>36002</v>
      </c>
      <c r="B2787">
        <v>200</v>
      </c>
      <c r="C2787">
        <v>15.79</v>
      </c>
      <c r="D2787">
        <v>15.79</v>
      </c>
      <c r="E2787">
        <v>15.79</v>
      </c>
      <c r="F2787">
        <v>15.79</v>
      </c>
      <c r="M2787" s="15">
        <v>24330</v>
      </c>
      <c r="N2787" t="str">
        <f t="shared" si="122"/>
        <v>Off</v>
      </c>
      <c r="O2787">
        <f t="shared" si="123"/>
        <v>7</v>
      </c>
    </row>
    <row r="2788" spans="1:15" x14ac:dyDescent="0.25">
      <c r="A2788" s="2">
        <v>36002</v>
      </c>
      <c r="B2788">
        <v>300</v>
      </c>
      <c r="C2788">
        <v>14.74</v>
      </c>
      <c r="D2788">
        <v>14.74</v>
      </c>
      <c r="E2788">
        <v>14.74</v>
      </c>
      <c r="F2788">
        <v>14.74</v>
      </c>
      <c r="M2788" s="15">
        <v>23377</v>
      </c>
      <c r="N2788" t="str">
        <f t="shared" si="122"/>
        <v>Off</v>
      </c>
      <c r="O2788">
        <f t="shared" si="123"/>
        <v>7</v>
      </c>
    </row>
    <row r="2789" spans="1:15" x14ac:dyDescent="0.25">
      <c r="A2789" s="2">
        <v>36002</v>
      </c>
      <c r="B2789">
        <v>400</v>
      </c>
      <c r="C2789">
        <v>13.28</v>
      </c>
      <c r="D2789">
        <v>13.28</v>
      </c>
      <c r="E2789">
        <v>13.28</v>
      </c>
      <c r="F2789">
        <v>13.28</v>
      </c>
      <c r="M2789" s="15">
        <v>22756</v>
      </c>
      <c r="N2789" t="str">
        <f t="shared" si="122"/>
        <v>Off</v>
      </c>
      <c r="O2789">
        <f t="shared" si="123"/>
        <v>7</v>
      </c>
    </row>
    <row r="2790" spans="1:15" x14ac:dyDescent="0.25">
      <c r="A2790" s="2">
        <v>36002</v>
      </c>
      <c r="B2790">
        <v>500</v>
      </c>
      <c r="C2790">
        <v>13</v>
      </c>
      <c r="D2790">
        <v>13</v>
      </c>
      <c r="E2790">
        <v>13</v>
      </c>
      <c r="F2790">
        <v>13</v>
      </c>
      <c r="M2790" s="15">
        <v>22214</v>
      </c>
      <c r="N2790" t="str">
        <f t="shared" si="122"/>
        <v>Off</v>
      </c>
      <c r="O2790">
        <f t="shared" si="123"/>
        <v>7</v>
      </c>
    </row>
    <row r="2791" spans="1:15" x14ac:dyDescent="0.25">
      <c r="A2791" s="2">
        <v>36002</v>
      </c>
      <c r="B2791">
        <v>600</v>
      </c>
      <c r="C2791">
        <v>12.52</v>
      </c>
      <c r="D2791">
        <v>12.52</v>
      </c>
      <c r="E2791">
        <v>12.52</v>
      </c>
      <c r="F2791">
        <v>12.52</v>
      </c>
      <c r="M2791" s="15">
        <v>22265</v>
      </c>
      <c r="N2791" t="str">
        <f t="shared" si="122"/>
        <v>Off</v>
      </c>
      <c r="O2791">
        <f t="shared" si="123"/>
        <v>7</v>
      </c>
    </row>
    <row r="2792" spans="1:15" x14ac:dyDescent="0.25">
      <c r="A2792" s="2">
        <v>36002</v>
      </c>
      <c r="B2792">
        <v>700</v>
      </c>
      <c r="C2792">
        <v>11.8</v>
      </c>
      <c r="D2792">
        <v>11.8</v>
      </c>
      <c r="E2792">
        <v>11.8</v>
      </c>
      <c r="F2792">
        <v>11.8</v>
      </c>
      <c r="M2792" s="15">
        <v>22305</v>
      </c>
      <c r="N2792" t="str">
        <f t="shared" si="122"/>
        <v>Off</v>
      </c>
      <c r="O2792">
        <f t="shared" si="123"/>
        <v>7</v>
      </c>
    </row>
    <row r="2793" spans="1:15" x14ac:dyDescent="0.25">
      <c r="A2793" s="2">
        <v>36002</v>
      </c>
      <c r="B2793">
        <v>800</v>
      </c>
      <c r="C2793">
        <v>13.14</v>
      </c>
      <c r="D2793">
        <v>13.14</v>
      </c>
      <c r="E2793">
        <v>13.14</v>
      </c>
      <c r="F2793">
        <v>13.14</v>
      </c>
      <c r="M2793" s="15">
        <v>23074</v>
      </c>
      <c r="N2793" t="str">
        <f t="shared" si="122"/>
        <v>On</v>
      </c>
      <c r="O2793">
        <f t="shared" si="123"/>
        <v>7</v>
      </c>
    </row>
    <row r="2794" spans="1:15" x14ac:dyDescent="0.25">
      <c r="A2794" s="2">
        <v>36002</v>
      </c>
      <c r="B2794">
        <v>900</v>
      </c>
      <c r="C2794">
        <v>13.26</v>
      </c>
      <c r="D2794">
        <v>13.26</v>
      </c>
      <c r="E2794">
        <v>13.26</v>
      </c>
      <c r="F2794">
        <v>13.26</v>
      </c>
      <c r="M2794" s="15">
        <v>24828</v>
      </c>
      <c r="N2794" t="str">
        <f t="shared" si="122"/>
        <v>On</v>
      </c>
      <c r="O2794">
        <f t="shared" si="123"/>
        <v>7</v>
      </c>
    </row>
    <row r="2795" spans="1:15" x14ac:dyDescent="0.25">
      <c r="A2795" s="2">
        <v>36002</v>
      </c>
      <c r="B2795">
        <v>1000</v>
      </c>
      <c r="C2795">
        <v>15.47</v>
      </c>
      <c r="D2795">
        <v>15.47</v>
      </c>
      <c r="E2795">
        <v>15.47</v>
      </c>
      <c r="F2795">
        <v>15.47</v>
      </c>
      <c r="M2795" s="15">
        <v>26621</v>
      </c>
      <c r="N2795" t="str">
        <f t="shared" si="122"/>
        <v>On</v>
      </c>
      <c r="O2795">
        <f t="shared" si="123"/>
        <v>7</v>
      </c>
    </row>
    <row r="2796" spans="1:15" x14ac:dyDescent="0.25">
      <c r="A2796" s="2">
        <v>36002</v>
      </c>
      <c r="B2796">
        <v>1100</v>
      </c>
      <c r="C2796">
        <v>15.33</v>
      </c>
      <c r="D2796">
        <v>15.33</v>
      </c>
      <c r="E2796">
        <v>15.33</v>
      </c>
      <c r="F2796">
        <v>15.33</v>
      </c>
      <c r="M2796" s="15">
        <v>28174</v>
      </c>
      <c r="N2796" t="str">
        <f t="shared" si="122"/>
        <v>On</v>
      </c>
      <c r="O2796">
        <f t="shared" si="123"/>
        <v>7</v>
      </c>
    </row>
    <row r="2797" spans="1:15" x14ac:dyDescent="0.25">
      <c r="A2797" s="2">
        <v>36002</v>
      </c>
      <c r="B2797">
        <v>1200</v>
      </c>
      <c r="C2797">
        <v>16.739999999999998</v>
      </c>
      <c r="D2797">
        <v>16.739999999999998</v>
      </c>
      <c r="E2797">
        <v>16.739999999999998</v>
      </c>
      <c r="F2797">
        <v>16.739999999999998</v>
      </c>
      <c r="M2797" s="15">
        <v>29346</v>
      </c>
      <c r="N2797" t="str">
        <f t="shared" si="122"/>
        <v>On</v>
      </c>
      <c r="O2797">
        <f t="shared" si="123"/>
        <v>7</v>
      </c>
    </row>
    <row r="2798" spans="1:15" x14ac:dyDescent="0.25">
      <c r="A2798" s="2">
        <v>36002</v>
      </c>
      <c r="B2798">
        <v>1300</v>
      </c>
      <c r="C2798">
        <v>16.7</v>
      </c>
      <c r="D2798">
        <v>16.7</v>
      </c>
      <c r="E2798">
        <v>16.7</v>
      </c>
      <c r="F2798">
        <v>16.7</v>
      </c>
      <c r="M2798" s="15">
        <v>30318</v>
      </c>
      <c r="N2798" t="str">
        <f t="shared" si="122"/>
        <v>On</v>
      </c>
      <c r="O2798">
        <f t="shared" si="123"/>
        <v>7</v>
      </c>
    </row>
    <row r="2799" spans="1:15" x14ac:dyDescent="0.25">
      <c r="A2799" s="2">
        <v>36002</v>
      </c>
      <c r="B2799">
        <v>1400</v>
      </c>
      <c r="C2799">
        <v>16.329999999999998</v>
      </c>
      <c r="D2799">
        <v>16.329999999999998</v>
      </c>
      <c r="E2799">
        <v>16.329999999999998</v>
      </c>
      <c r="F2799">
        <v>16.329999999999998</v>
      </c>
      <c r="M2799" s="15">
        <v>30827</v>
      </c>
      <c r="N2799" t="str">
        <f t="shared" si="122"/>
        <v>On</v>
      </c>
      <c r="O2799">
        <f t="shared" si="123"/>
        <v>7</v>
      </c>
    </row>
    <row r="2800" spans="1:15" x14ac:dyDescent="0.25">
      <c r="A2800" s="2">
        <v>36002</v>
      </c>
      <c r="B2800">
        <v>1500</v>
      </c>
      <c r="C2800">
        <v>18.11</v>
      </c>
      <c r="D2800">
        <v>18.11</v>
      </c>
      <c r="E2800">
        <v>18.11</v>
      </c>
      <c r="F2800">
        <v>18.11</v>
      </c>
      <c r="M2800" s="15">
        <v>31334</v>
      </c>
      <c r="N2800" t="str">
        <f t="shared" si="122"/>
        <v>On</v>
      </c>
      <c r="O2800">
        <f t="shared" si="123"/>
        <v>7</v>
      </c>
    </row>
    <row r="2801" spans="1:15" x14ac:dyDescent="0.25">
      <c r="A2801" s="2">
        <v>36002</v>
      </c>
      <c r="B2801">
        <v>1600</v>
      </c>
      <c r="C2801">
        <v>21.21</v>
      </c>
      <c r="D2801">
        <v>21.21</v>
      </c>
      <c r="E2801">
        <v>21.21</v>
      </c>
      <c r="F2801">
        <v>21.21</v>
      </c>
      <c r="M2801" s="15">
        <v>31900</v>
      </c>
      <c r="N2801" t="str">
        <f t="shared" si="122"/>
        <v>On</v>
      </c>
      <c r="O2801">
        <f t="shared" si="123"/>
        <v>7</v>
      </c>
    </row>
    <row r="2802" spans="1:15" x14ac:dyDescent="0.25">
      <c r="A2802" s="2">
        <v>36002</v>
      </c>
      <c r="B2802">
        <v>1700</v>
      </c>
      <c r="C2802">
        <v>21.7</v>
      </c>
      <c r="D2802">
        <v>21.7</v>
      </c>
      <c r="E2802">
        <v>21.7</v>
      </c>
      <c r="F2802">
        <v>21.7</v>
      </c>
      <c r="M2802" s="15">
        <v>32582</v>
      </c>
      <c r="N2802" t="str">
        <f t="shared" si="122"/>
        <v>On</v>
      </c>
      <c r="O2802">
        <f t="shared" si="123"/>
        <v>7</v>
      </c>
    </row>
    <row r="2803" spans="1:15" x14ac:dyDescent="0.25">
      <c r="A2803" s="2">
        <v>36002</v>
      </c>
      <c r="B2803">
        <v>1800</v>
      </c>
      <c r="C2803">
        <v>18.72</v>
      </c>
      <c r="D2803">
        <v>18.72</v>
      </c>
      <c r="E2803">
        <v>18.72</v>
      </c>
      <c r="F2803">
        <v>18.72</v>
      </c>
      <c r="M2803" s="15">
        <v>32960</v>
      </c>
      <c r="N2803" t="str">
        <f t="shared" si="122"/>
        <v>On</v>
      </c>
      <c r="O2803">
        <f t="shared" si="123"/>
        <v>7</v>
      </c>
    </row>
    <row r="2804" spans="1:15" x14ac:dyDescent="0.25">
      <c r="A2804" s="2">
        <v>36002</v>
      </c>
      <c r="B2804">
        <v>1900</v>
      </c>
      <c r="C2804">
        <v>17.86</v>
      </c>
      <c r="D2804">
        <v>17.86</v>
      </c>
      <c r="E2804">
        <v>17.86</v>
      </c>
      <c r="F2804">
        <v>17.86</v>
      </c>
      <c r="M2804" s="15">
        <v>32586</v>
      </c>
      <c r="N2804" t="str">
        <f t="shared" si="122"/>
        <v>On</v>
      </c>
      <c r="O2804">
        <f t="shared" si="123"/>
        <v>7</v>
      </c>
    </row>
    <row r="2805" spans="1:15" x14ac:dyDescent="0.25">
      <c r="A2805" s="2">
        <v>36002</v>
      </c>
      <c r="B2805">
        <v>2000</v>
      </c>
      <c r="C2805">
        <v>18.79</v>
      </c>
      <c r="D2805">
        <v>18.79</v>
      </c>
      <c r="E2805">
        <v>18.79</v>
      </c>
      <c r="F2805">
        <v>18.79</v>
      </c>
      <c r="M2805" s="15">
        <v>31746</v>
      </c>
      <c r="N2805" t="str">
        <f t="shared" si="122"/>
        <v>On</v>
      </c>
      <c r="O2805">
        <f t="shared" si="123"/>
        <v>7</v>
      </c>
    </row>
    <row r="2806" spans="1:15" x14ac:dyDescent="0.25">
      <c r="A2806" s="2">
        <v>36002</v>
      </c>
      <c r="B2806">
        <v>2100</v>
      </c>
      <c r="C2806">
        <v>25.29</v>
      </c>
      <c r="D2806">
        <v>25.29</v>
      </c>
      <c r="E2806">
        <v>25.29</v>
      </c>
      <c r="F2806">
        <v>25.29</v>
      </c>
      <c r="M2806" s="15">
        <v>31805</v>
      </c>
      <c r="N2806" t="str">
        <f t="shared" si="122"/>
        <v>On</v>
      </c>
      <c r="O2806">
        <f t="shared" si="123"/>
        <v>7</v>
      </c>
    </row>
    <row r="2807" spans="1:15" x14ac:dyDescent="0.25">
      <c r="A2807" s="2">
        <v>36002</v>
      </c>
      <c r="B2807">
        <v>2200</v>
      </c>
      <c r="C2807">
        <v>26.77</v>
      </c>
      <c r="D2807">
        <v>26.77</v>
      </c>
      <c r="E2807">
        <v>26.77</v>
      </c>
      <c r="F2807">
        <v>26.77</v>
      </c>
      <c r="M2807" s="15">
        <v>32248</v>
      </c>
      <c r="N2807" t="str">
        <f t="shared" si="122"/>
        <v>On</v>
      </c>
      <c r="O2807">
        <f t="shared" si="123"/>
        <v>7</v>
      </c>
    </row>
    <row r="2808" spans="1:15" x14ac:dyDescent="0.25">
      <c r="A2808" s="2">
        <v>36002</v>
      </c>
      <c r="B2808">
        <v>2300</v>
      </c>
      <c r="C2808">
        <v>20.010000000000002</v>
      </c>
      <c r="D2808">
        <v>20.010000000000002</v>
      </c>
      <c r="E2808">
        <v>20.010000000000002</v>
      </c>
      <c r="F2808">
        <v>20.010000000000002</v>
      </c>
      <c r="M2808" s="15">
        <v>30602</v>
      </c>
      <c r="N2808" t="str">
        <f t="shared" si="122"/>
        <v>On</v>
      </c>
      <c r="O2808">
        <f t="shared" si="123"/>
        <v>7</v>
      </c>
    </row>
    <row r="2809" spans="1:15" x14ac:dyDescent="0.25">
      <c r="A2809" s="2">
        <v>36002</v>
      </c>
      <c r="B2809">
        <v>2400</v>
      </c>
      <c r="C2809">
        <v>16.649999999999999</v>
      </c>
      <c r="D2809">
        <v>16.649999999999999</v>
      </c>
      <c r="E2809">
        <v>16.649999999999999</v>
      </c>
      <c r="F2809">
        <v>16.649999999999999</v>
      </c>
      <c r="M2809" s="15">
        <v>28269</v>
      </c>
      <c r="N2809" t="str">
        <f t="shared" si="122"/>
        <v>Off</v>
      </c>
      <c r="O2809">
        <f t="shared" si="123"/>
        <v>7</v>
      </c>
    </row>
    <row r="2810" spans="1:15" x14ac:dyDescent="0.25">
      <c r="A2810" s="2">
        <v>36003</v>
      </c>
      <c r="B2810">
        <v>100</v>
      </c>
      <c r="C2810">
        <v>14.42</v>
      </c>
      <c r="D2810">
        <v>14.42</v>
      </c>
      <c r="E2810">
        <v>14.42</v>
      </c>
      <c r="F2810">
        <v>14.42</v>
      </c>
      <c r="M2810" s="15">
        <v>26273</v>
      </c>
      <c r="N2810" t="str">
        <f t="shared" si="122"/>
        <v>Off</v>
      </c>
      <c r="O2810">
        <f t="shared" si="123"/>
        <v>1</v>
      </c>
    </row>
    <row r="2811" spans="1:15" x14ac:dyDescent="0.25">
      <c r="A2811" s="2">
        <v>36003</v>
      </c>
      <c r="B2811">
        <v>200</v>
      </c>
      <c r="C2811">
        <v>13.05</v>
      </c>
      <c r="D2811">
        <v>13.05</v>
      </c>
      <c r="E2811">
        <v>13.05</v>
      </c>
      <c r="F2811">
        <v>13.05</v>
      </c>
      <c r="M2811" s="15">
        <v>24550</v>
      </c>
      <c r="N2811" t="str">
        <f t="shared" si="122"/>
        <v>Off</v>
      </c>
      <c r="O2811">
        <f t="shared" si="123"/>
        <v>1</v>
      </c>
    </row>
    <row r="2812" spans="1:15" x14ac:dyDescent="0.25">
      <c r="A2812" s="2">
        <v>36003</v>
      </c>
      <c r="B2812">
        <v>300</v>
      </c>
      <c r="C2812">
        <v>13.17</v>
      </c>
      <c r="D2812">
        <v>13.17</v>
      </c>
      <c r="E2812">
        <v>13.17</v>
      </c>
      <c r="F2812">
        <v>13.17</v>
      </c>
      <c r="M2812" s="15">
        <v>23310</v>
      </c>
      <c r="N2812" t="str">
        <f t="shared" si="122"/>
        <v>Off</v>
      </c>
      <c r="O2812">
        <f t="shared" si="123"/>
        <v>1</v>
      </c>
    </row>
    <row r="2813" spans="1:15" x14ac:dyDescent="0.25">
      <c r="A2813" s="2">
        <v>36003</v>
      </c>
      <c r="B2813">
        <v>400</v>
      </c>
      <c r="C2813">
        <v>12.8</v>
      </c>
      <c r="D2813">
        <v>12.8</v>
      </c>
      <c r="E2813">
        <v>12.8</v>
      </c>
      <c r="F2813">
        <v>12.8</v>
      </c>
      <c r="M2813" s="15">
        <v>23052</v>
      </c>
      <c r="N2813" t="str">
        <f t="shared" si="122"/>
        <v>Off</v>
      </c>
      <c r="O2813">
        <f t="shared" si="123"/>
        <v>1</v>
      </c>
    </row>
    <row r="2814" spans="1:15" x14ac:dyDescent="0.25">
      <c r="A2814" s="2">
        <v>36003</v>
      </c>
      <c r="B2814">
        <v>500</v>
      </c>
      <c r="C2814">
        <v>12.63</v>
      </c>
      <c r="D2814">
        <v>12.63</v>
      </c>
      <c r="E2814">
        <v>12.63</v>
      </c>
      <c r="F2814">
        <v>12.63</v>
      </c>
      <c r="M2814" s="15">
        <v>23158</v>
      </c>
      <c r="N2814" t="str">
        <f t="shared" si="122"/>
        <v>Off</v>
      </c>
      <c r="O2814">
        <f t="shared" si="123"/>
        <v>1</v>
      </c>
    </row>
    <row r="2815" spans="1:15" x14ac:dyDescent="0.25">
      <c r="A2815" s="2">
        <v>36003</v>
      </c>
      <c r="B2815">
        <v>600</v>
      </c>
      <c r="C2815">
        <v>13.2</v>
      </c>
      <c r="D2815">
        <v>13.2</v>
      </c>
      <c r="E2815">
        <v>13.2</v>
      </c>
      <c r="F2815">
        <v>13.2</v>
      </c>
      <c r="M2815" s="15">
        <v>24396</v>
      </c>
      <c r="N2815" t="str">
        <f t="shared" si="122"/>
        <v>Off</v>
      </c>
      <c r="O2815">
        <f t="shared" si="123"/>
        <v>1</v>
      </c>
    </row>
    <row r="2816" spans="1:15" x14ac:dyDescent="0.25">
      <c r="A2816" s="2">
        <v>36003</v>
      </c>
      <c r="B2816">
        <v>700</v>
      </c>
      <c r="C2816">
        <v>14.52</v>
      </c>
      <c r="D2816">
        <v>14.52</v>
      </c>
      <c r="E2816">
        <v>14.52</v>
      </c>
      <c r="F2816">
        <v>14.52</v>
      </c>
      <c r="M2816" s="15">
        <v>26360</v>
      </c>
      <c r="N2816" t="str">
        <f t="shared" si="122"/>
        <v>Off</v>
      </c>
      <c r="O2816">
        <f t="shared" si="123"/>
        <v>1</v>
      </c>
    </row>
    <row r="2817" spans="1:15" x14ac:dyDescent="0.25">
      <c r="A2817" s="2">
        <v>36003</v>
      </c>
      <c r="B2817">
        <v>800</v>
      </c>
      <c r="C2817">
        <v>28.28</v>
      </c>
      <c r="D2817">
        <v>28.28</v>
      </c>
      <c r="E2817">
        <v>28.28</v>
      </c>
      <c r="F2817">
        <v>28.28</v>
      </c>
      <c r="M2817" s="15">
        <v>29269</v>
      </c>
      <c r="N2817" t="str">
        <f t="shared" si="122"/>
        <v>On</v>
      </c>
      <c r="O2817">
        <f t="shared" si="123"/>
        <v>1</v>
      </c>
    </row>
    <row r="2818" spans="1:15" x14ac:dyDescent="0.25">
      <c r="A2818" s="2">
        <v>36003</v>
      </c>
      <c r="B2818">
        <v>900</v>
      </c>
      <c r="C2818">
        <v>32.119999999999997</v>
      </c>
      <c r="D2818">
        <v>32.119999999999997</v>
      </c>
      <c r="E2818">
        <v>32.119999999999997</v>
      </c>
      <c r="F2818">
        <v>32.119999999999997</v>
      </c>
      <c r="M2818" s="15">
        <v>32430</v>
      </c>
      <c r="N2818" t="str">
        <f t="shared" si="122"/>
        <v>On</v>
      </c>
      <c r="O2818">
        <f t="shared" si="123"/>
        <v>1</v>
      </c>
    </row>
    <row r="2819" spans="1:15" x14ac:dyDescent="0.25">
      <c r="A2819" s="2">
        <v>36003</v>
      </c>
      <c r="B2819">
        <v>1000</v>
      </c>
      <c r="C2819">
        <v>34.799999999999997</v>
      </c>
      <c r="D2819">
        <v>34.799999999999997</v>
      </c>
      <c r="E2819">
        <v>34.799999999999997</v>
      </c>
      <c r="F2819">
        <v>34.799999999999997</v>
      </c>
      <c r="M2819" s="15">
        <v>34823</v>
      </c>
      <c r="N2819" t="str">
        <f t="shared" ref="N2819:N2882" si="124">+IF(B2819&gt;700,IF(B2819&lt;2400,"On","Off"),"Off")</f>
        <v>On</v>
      </c>
      <c r="O2819">
        <f t="shared" ref="O2819:O2882" si="125">+WEEKDAY(A2819,2)</f>
        <v>1</v>
      </c>
    </row>
    <row r="2820" spans="1:15" x14ac:dyDescent="0.25">
      <c r="A2820" s="2">
        <v>36003</v>
      </c>
      <c r="B2820">
        <v>1100</v>
      </c>
      <c r="C2820">
        <v>27.77</v>
      </c>
      <c r="D2820">
        <v>27.77</v>
      </c>
      <c r="E2820">
        <v>27.77</v>
      </c>
      <c r="F2820">
        <v>27.77</v>
      </c>
      <c r="M2820" s="15">
        <v>36904</v>
      </c>
      <c r="N2820" t="str">
        <f t="shared" si="124"/>
        <v>On</v>
      </c>
      <c r="O2820">
        <f t="shared" si="125"/>
        <v>1</v>
      </c>
    </row>
    <row r="2821" spans="1:15" x14ac:dyDescent="0.25">
      <c r="A2821" s="2">
        <v>36003</v>
      </c>
      <c r="B2821">
        <v>1200</v>
      </c>
      <c r="C2821">
        <v>39.090000000000003</v>
      </c>
      <c r="D2821">
        <v>39.090000000000003</v>
      </c>
      <c r="E2821">
        <v>39.090000000000003</v>
      </c>
      <c r="F2821">
        <v>39.090000000000003</v>
      </c>
      <c r="M2821" s="15">
        <v>38295</v>
      </c>
      <c r="N2821" t="str">
        <f t="shared" si="124"/>
        <v>On</v>
      </c>
      <c r="O2821">
        <f t="shared" si="125"/>
        <v>1</v>
      </c>
    </row>
    <row r="2822" spans="1:15" x14ac:dyDescent="0.25">
      <c r="A2822" s="2">
        <v>36003</v>
      </c>
      <c r="B2822">
        <v>1300</v>
      </c>
      <c r="C2822">
        <v>41.94</v>
      </c>
      <c r="D2822">
        <v>41.94</v>
      </c>
      <c r="E2822">
        <v>41.94</v>
      </c>
      <c r="F2822">
        <v>41.94</v>
      </c>
      <c r="M2822" s="15">
        <v>39045</v>
      </c>
      <c r="N2822" t="str">
        <f t="shared" si="124"/>
        <v>On</v>
      </c>
      <c r="O2822">
        <f t="shared" si="125"/>
        <v>1</v>
      </c>
    </row>
    <row r="2823" spans="1:15" x14ac:dyDescent="0.25">
      <c r="A2823" s="2">
        <v>36003</v>
      </c>
      <c r="B2823">
        <v>1400</v>
      </c>
      <c r="C2823">
        <v>49</v>
      </c>
      <c r="D2823">
        <v>49</v>
      </c>
      <c r="E2823">
        <v>49</v>
      </c>
      <c r="F2823">
        <v>49</v>
      </c>
      <c r="M2823" s="15">
        <v>39898</v>
      </c>
      <c r="N2823" t="str">
        <f t="shared" si="124"/>
        <v>On</v>
      </c>
      <c r="O2823">
        <f t="shared" si="125"/>
        <v>1</v>
      </c>
    </row>
    <row r="2824" spans="1:15" x14ac:dyDescent="0.25">
      <c r="A2824" s="2">
        <v>36003</v>
      </c>
      <c r="B2824">
        <v>1500</v>
      </c>
      <c r="C2824">
        <v>48.18</v>
      </c>
      <c r="D2824">
        <v>48.18</v>
      </c>
      <c r="E2824">
        <v>48.18</v>
      </c>
      <c r="F2824">
        <v>48.18</v>
      </c>
      <c r="M2824" s="15">
        <v>40230</v>
      </c>
      <c r="N2824" t="str">
        <f t="shared" si="124"/>
        <v>On</v>
      </c>
      <c r="O2824">
        <f t="shared" si="125"/>
        <v>1</v>
      </c>
    </row>
    <row r="2825" spans="1:15" x14ac:dyDescent="0.25">
      <c r="A2825" s="2">
        <v>36003</v>
      </c>
      <c r="B2825">
        <v>1600</v>
      </c>
      <c r="C2825">
        <v>41.82</v>
      </c>
      <c r="D2825">
        <v>41.82</v>
      </c>
      <c r="E2825">
        <v>41.82</v>
      </c>
      <c r="F2825">
        <v>41.82</v>
      </c>
      <c r="M2825" s="15">
        <v>40203</v>
      </c>
      <c r="N2825" t="str">
        <f t="shared" si="124"/>
        <v>On</v>
      </c>
      <c r="O2825">
        <f t="shared" si="125"/>
        <v>1</v>
      </c>
    </row>
    <row r="2826" spans="1:15" x14ac:dyDescent="0.25">
      <c r="A2826" s="2">
        <v>36003</v>
      </c>
      <c r="B2826">
        <v>1700</v>
      </c>
      <c r="C2826">
        <v>38.96</v>
      </c>
      <c r="D2826">
        <v>38.96</v>
      </c>
      <c r="E2826">
        <v>38.96</v>
      </c>
      <c r="F2826">
        <v>38.96</v>
      </c>
      <c r="M2826" s="15">
        <v>40083</v>
      </c>
      <c r="N2826" t="str">
        <f t="shared" si="124"/>
        <v>On</v>
      </c>
      <c r="O2826">
        <f t="shared" si="125"/>
        <v>1</v>
      </c>
    </row>
    <row r="2827" spans="1:15" x14ac:dyDescent="0.25">
      <c r="A2827" s="2">
        <v>36003</v>
      </c>
      <c r="B2827">
        <v>1800</v>
      </c>
      <c r="C2827">
        <v>33.71</v>
      </c>
      <c r="D2827">
        <v>33.71</v>
      </c>
      <c r="E2827">
        <v>33.71</v>
      </c>
      <c r="F2827">
        <v>33.71</v>
      </c>
      <c r="M2827" s="15">
        <v>39654</v>
      </c>
      <c r="N2827" t="str">
        <f t="shared" si="124"/>
        <v>On</v>
      </c>
      <c r="O2827">
        <f t="shared" si="125"/>
        <v>1</v>
      </c>
    </row>
    <row r="2828" spans="1:15" x14ac:dyDescent="0.25">
      <c r="A2828" s="2">
        <v>36003</v>
      </c>
      <c r="B2828">
        <v>1900</v>
      </c>
      <c r="C2828">
        <v>31.11</v>
      </c>
      <c r="D2828">
        <v>31.11</v>
      </c>
      <c r="E2828">
        <v>31.11</v>
      </c>
      <c r="F2828">
        <v>31.11</v>
      </c>
      <c r="M2828" s="15">
        <v>38332</v>
      </c>
      <c r="N2828" t="str">
        <f t="shared" si="124"/>
        <v>On</v>
      </c>
      <c r="O2828">
        <f t="shared" si="125"/>
        <v>1</v>
      </c>
    </row>
    <row r="2829" spans="1:15" x14ac:dyDescent="0.25">
      <c r="A2829" s="2">
        <v>36003</v>
      </c>
      <c r="B2829">
        <v>2000</v>
      </c>
      <c r="C2829">
        <v>25.67</v>
      </c>
      <c r="D2829">
        <v>25.67</v>
      </c>
      <c r="E2829">
        <v>25.67</v>
      </c>
      <c r="F2829">
        <v>25.67</v>
      </c>
      <c r="M2829" s="15">
        <v>36900</v>
      </c>
      <c r="N2829" t="str">
        <f t="shared" si="124"/>
        <v>On</v>
      </c>
      <c r="O2829">
        <f t="shared" si="125"/>
        <v>1</v>
      </c>
    </row>
    <row r="2830" spans="1:15" x14ac:dyDescent="0.25">
      <c r="A2830" s="2">
        <v>36003</v>
      </c>
      <c r="B2830">
        <v>2100</v>
      </c>
      <c r="C2830">
        <v>35.450000000000003</v>
      </c>
      <c r="D2830">
        <v>35.450000000000003</v>
      </c>
      <c r="E2830">
        <v>35.450000000000003</v>
      </c>
      <c r="F2830">
        <v>35.450000000000003</v>
      </c>
      <c r="M2830" s="15">
        <v>36542</v>
      </c>
      <c r="N2830" t="str">
        <f t="shared" si="124"/>
        <v>On</v>
      </c>
      <c r="O2830">
        <f t="shared" si="125"/>
        <v>1</v>
      </c>
    </row>
    <row r="2831" spans="1:15" x14ac:dyDescent="0.25">
      <c r="A2831" s="2">
        <v>36003</v>
      </c>
      <c r="B2831">
        <v>2200</v>
      </c>
      <c r="C2831">
        <v>32.86</v>
      </c>
      <c r="D2831">
        <v>32.86</v>
      </c>
      <c r="E2831">
        <v>32.86</v>
      </c>
      <c r="F2831">
        <v>32.86</v>
      </c>
      <c r="M2831" s="15">
        <v>36298</v>
      </c>
      <c r="N2831" t="str">
        <f t="shared" si="124"/>
        <v>On</v>
      </c>
      <c r="O2831">
        <f t="shared" si="125"/>
        <v>1</v>
      </c>
    </row>
    <row r="2832" spans="1:15" x14ac:dyDescent="0.25">
      <c r="A2832" s="2">
        <v>36003</v>
      </c>
      <c r="B2832">
        <v>2300</v>
      </c>
      <c r="C2832">
        <v>21.36</v>
      </c>
      <c r="D2832">
        <v>21.36</v>
      </c>
      <c r="E2832">
        <v>21.36</v>
      </c>
      <c r="F2832">
        <v>21.36</v>
      </c>
      <c r="M2832" s="15">
        <v>33691</v>
      </c>
      <c r="N2832" t="str">
        <f t="shared" si="124"/>
        <v>On</v>
      </c>
      <c r="O2832">
        <f t="shared" si="125"/>
        <v>1</v>
      </c>
    </row>
    <row r="2833" spans="1:15" x14ac:dyDescent="0.25">
      <c r="A2833" s="2">
        <v>36003</v>
      </c>
      <c r="B2833">
        <v>2400</v>
      </c>
      <c r="C2833">
        <v>17.14</v>
      </c>
      <c r="D2833">
        <v>17.14</v>
      </c>
      <c r="E2833">
        <v>17.14</v>
      </c>
      <c r="F2833">
        <v>17.14</v>
      </c>
      <c r="M2833" s="15">
        <v>30376</v>
      </c>
      <c r="N2833" t="str">
        <f t="shared" si="124"/>
        <v>Off</v>
      </c>
      <c r="O2833">
        <f t="shared" si="125"/>
        <v>1</v>
      </c>
    </row>
    <row r="2834" spans="1:15" x14ac:dyDescent="0.25">
      <c r="A2834" s="2">
        <v>36004</v>
      </c>
      <c r="B2834">
        <v>100</v>
      </c>
      <c r="C2834">
        <v>16.62</v>
      </c>
      <c r="D2834">
        <v>16.62</v>
      </c>
      <c r="E2834">
        <v>16.62</v>
      </c>
      <c r="F2834">
        <v>16.62</v>
      </c>
      <c r="M2834" s="15">
        <v>27781</v>
      </c>
      <c r="N2834" t="str">
        <f t="shared" si="124"/>
        <v>Off</v>
      </c>
      <c r="O2834">
        <f t="shared" si="125"/>
        <v>2</v>
      </c>
    </row>
    <row r="2835" spans="1:15" x14ac:dyDescent="0.25">
      <c r="A2835" s="2">
        <v>36004</v>
      </c>
      <c r="B2835">
        <v>200</v>
      </c>
      <c r="C2835">
        <v>16.059999999999999</v>
      </c>
      <c r="D2835">
        <v>16.059999999999999</v>
      </c>
      <c r="E2835">
        <v>16.059999999999999</v>
      </c>
      <c r="F2835">
        <v>16.059999999999999</v>
      </c>
      <c r="M2835" s="15">
        <v>26338</v>
      </c>
      <c r="N2835" t="str">
        <f t="shared" si="124"/>
        <v>Off</v>
      </c>
      <c r="O2835">
        <f t="shared" si="125"/>
        <v>2</v>
      </c>
    </row>
    <row r="2836" spans="1:15" x14ac:dyDescent="0.25">
      <c r="A2836" s="2">
        <v>36004</v>
      </c>
      <c r="B2836">
        <v>300</v>
      </c>
      <c r="C2836">
        <v>14.68</v>
      </c>
      <c r="D2836">
        <v>14.68</v>
      </c>
      <c r="E2836">
        <v>14.68</v>
      </c>
      <c r="F2836">
        <v>14.68</v>
      </c>
      <c r="M2836" s="15">
        <v>25416</v>
      </c>
      <c r="N2836" t="str">
        <f t="shared" si="124"/>
        <v>Off</v>
      </c>
      <c r="O2836">
        <f t="shared" si="125"/>
        <v>2</v>
      </c>
    </row>
    <row r="2837" spans="1:15" x14ac:dyDescent="0.25">
      <c r="A2837" s="2">
        <v>36004</v>
      </c>
      <c r="B2837">
        <v>400</v>
      </c>
      <c r="C2837">
        <v>13.47</v>
      </c>
      <c r="D2837">
        <v>13.47</v>
      </c>
      <c r="E2837">
        <v>13.47</v>
      </c>
      <c r="F2837">
        <v>13.47</v>
      </c>
      <c r="M2837" s="15">
        <v>24698</v>
      </c>
      <c r="N2837" t="str">
        <f t="shared" si="124"/>
        <v>Off</v>
      </c>
      <c r="O2837">
        <f t="shared" si="125"/>
        <v>2</v>
      </c>
    </row>
    <row r="2838" spans="1:15" x14ac:dyDescent="0.25">
      <c r="A2838" s="2">
        <v>36004</v>
      </c>
      <c r="B2838">
        <v>500</v>
      </c>
      <c r="C2838">
        <v>13.88</v>
      </c>
      <c r="D2838">
        <v>13.88</v>
      </c>
      <c r="E2838">
        <v>13.88</v>
      </c>
      <c r="F2838">
        <v>13.88</v>
      </c>
      <c r="M2838" s="15">
        <v>24787</v>
      </c>
      <c r="N2838" t="str">
        <f t="shared" si="124"/>
        <v>Off</v>
      </c>
      <c r="O2838">
        <f t="shared" si="125"/>
        <v>2</v>
      </c>
    </row>
    <row r="2839" spans="1:15" x14ac:dyDescent="0.25">
      <c r="A2839" s="2">
        <v>36004</v>
      </c>
      <c r="B2839">
        <v>600</v>
      </c>
      <c r="C2839">
        <v>16.329999999999998</v>
      </c>
      <c r="D2839">
        <v>16.329999999999998</v>
      </c>
      <c r="E2839">
        <v>16.329999999999998</v>
      </c>
      <c r="F2839">
        <v>16.329999999999998</v>
      </c>
      <c r="M2839" s="15">
        <v>26167</v>
      </c>
      <c r="N2839" t="str">
        <f t="shared" si="124"/>
        <v>Off</v>
      </c>
      <c r="O2839">
        <f t="shared" si="125"/>
        <v>2</v>
      </c>
    </row>
    <row r="2840" spans="1:15" x14ac:dyDescent="0.25">
      <c r="A2840" s="2">
        <v>36004</v>
      </c>
      <c r="B2840">
        <v>700</v>
      </c>
      <c r="C2840">
        <v>21.52</v>
      </c>
      <c r="D2840">
        <v>21.52</v>
      </c>
      <c r="E2840">
        <v>21.52</v>
      </c>
      <c r="F2840">
        <v>21.52</v>
      </c>
      <c r="M2840" s="15">
        <v>28234</v>
      </c>
      <c r="N2840" t="str">
        <f t="shared" si="124"/>
        <v>Off</v>
      </c>
      <c r="O2840">
        <f t="shared" si="125"/>
        <v>2</v>
      </c>
    </row>
    <row r="2841" spans="1:15" x14ac:dyDescent="0.25">
      <c r="A2841" s="2">
        <v>36004</v>
      </c>
      <c r="B2841">
        <v>800</v>
      </c>
      <c r="C2841">
        <v>47.19</v>
      </c>
      <c r="D2841">
        <v>47.19</v>
      </c>
      <c r="E2841">
        <v>47.19</v>
      </c>
      <c r="F2841">
        <v>47.19</v>
      </c>
      <c r="M2841" s="15">
        <v>31446</v>
      </c>
      <c r="N2841" t="str">
        <f t="shared" si="124"/>
        <v>On</v>
      </c>
      <c r="O2841">
        <f t="shared" si="125"/>
        <v>2</v>
      </c>
    </row>
    <row r="2842" spans="1:15" x14ac:dyDescent="0.25">
      <c r="A2842" s="2">
        <v>36004</v>
      </c>
      <c r="B2842">
        <v>900</v>
      </c>
      <c r="C2842">
        <v>29.51</v>
      </c>
      <c r="D2842">
        <v>29.51</v>
      </c>
      <c r="E2842">
        <v>29.51</v>
      </c>
      <c r="F2842">
        <v>29.51</v>
      </c>
      <c r="M2842" s="15">
        <v>34394</v>
      </c>
      <c r="N2842" t="str">
        <f t="shared" si="124"/>
        <v>On</v>
      </c>
      <c r="O2842">
        <f t="shared" si="125"/>
        <v>2</v>
      </c>
    </row>
    <row r="2843" spans="1:15" x14ac:dyDescent="0.25">
      <c r="A2843" s="2">
        <v>36004</v>
      </c>
      <c r="B2843">
        <v>1000</v>
      </c>
      <c r="C2843">
        <v>26.54</v>
      </c>
      <c r="D2843">
        <v>26.54</v>
      </c>
      <c r="E2843">
        <v>26.54</v>
      </c>
      <c r="F2843">
        <v>26.54</v>
      </c>
      <c r="M2843" s="15">
        <v>36730</v>
      </c>
      <c r="N2843" t="str">
        <f t="shared" si="124"/>
        <v>On</v>
      </c>
      <c r="O2843">
        <f t="shared" si="125"/>
        <v>2</v>
      </c>
    </row>
    <row r="2844" spans="1:15" x14ac:dyDescent="0.25">
      <c r="A2844" s="2">
        <v>36004</v>
      </c>
      <c r="B2844">
        <v>1100</v>
      </c>
      <c r="C2844">
        <v>40.68</v>
      </c>
      <c r="D2844">
        <v>40.68</v>
      </c>
      <c r="E2844">
        <v>40.68</v>
      </c>
      <c r="F2844">
        <v>40.68</v>
      </c>
      <c r="M2844" s="15">
        <v>38561</v>
      </c>
      <c r="N2844" t="str">
        <f t="shared" si="124"/>
        <v>On</v>
      </c>
      <c r="O2844">
        <f t="shared" si="125"/>
        <v>2</v>
      </c>
    </row>
    <row r="2845" spans="1:15" x14ac:dyDescent="0.25">
      <c r="A2845" s="2">
        <v>36004</v>
      </c>
      <c r="B2845">
        <v>1200</v>
      </c>
      <c r="C2845">
        <v>47.5</v>
      </c>
      <c r="D2845">
        <v>47.5</v>
      </c>
      <c r="E2845">
        <v>47.5</v>
      </c>
      <c r="F2845">
        <v>47.5</v>
      </c>
      <c r="M2845" s="15">
        <v>40272</v>
      </c>
      <c r="N2845" t="str">
        <f t="shared" si="124"/>
        <v>On</v>
      </c>
      <c r="O2845">
        <f t="shared" si="125"/>
        <v>2</v>
      </c>
    </row>
    <row r="2846" spans="1:15" x14ac:dyDescent="0.25">
      <c r="A2846" s="2">
        <v>36004</v>
      </c>
      <c r="B2846">
        <v>1300</v>
      </c>
      <c r="C2846">
        <v>51.78</v>
      </c>
      <c r="D2846">
        <v>51.78</v>
      </c>
      <c r="E2846">
        <v>51.78</v>
      </c>
      <c r="F2846">
        <v>51.78</v>
      </c>
      <c r="M2846" s="15">
        <v>41292</v>
      </c>
      <c r="N2846" t="str">
        <f t="shared" si="124"/>
        <v>On</v>
      </c>
      <c r="O2846">
        <f t="shared" si="125"/>
        <v>2</v>
      </c>
    </row>
    <row r="2847" spans="1:15" x14ac:dyDescent="0.25">
      <c r="A2847" s="2">
        <v>36004</v>
      </c>
      <c r="B2847">
        <v>1400</v>
      </c>
      <c r="C2847">
        <v>55.5</v>
      </c>
      <c r="D2847">
        <v>55.5</v>
      </c>
      <c r="E2847">
        <v>55.5</v>
      </c>
      <c r="F2847">
        <v>55.5</v>
      </c>
      <c r="M2847" s="15">
        <v>42267</v>
      </c>
      <c r="N2847" t="str">
        <f t="shared" si="124"/>
        <v>On</v>
      </c>
      <c r="O2847">
        <f t="shared" si="125"/>
        <v>2</v>
      </c>
    </row>
    <row r="2848" spans="1:15" x14ac:dyDescent="0.25">
      <c r="A2848" s="2">
        <v>36004</v>
      </c>
      <c r="B2848">
        <v>1500</v>
      </c>
      <c r="C2848">
        <v>65.95</v>
      </c>
      <c r="D2848">
        <v>65.95</v>
      </c>
      <c r="E2848">
        <v>65.95</v>
      </c>
      <c r="F2848">
        <v>65.95</v>
      </c>
      <c r="M2848" s="15">
        <v>43011</v>
      </c>
      <c r="N2848" t="str">
        <f t="shared" si="124"/>
        <v>On</v>
      </c>
      <c r="O2848">
        <f t="shared" si="125"/>
        <v>2</v>
      </c>
    </row>
    <row r="2849" spans="1:15" x14ac:dyDescent="0.25">
      <c r="A2849" s="2">
        <v>36004</v>
      </c>
      <c r="B2849">
        <v>1600</v>
      </c>
      <c r="C2849">
        <v>70.13</v>
      </c>
      <c r="D2849">
        <v>70.13</v>
      </c>
      <c r="E2849">
        <v>70.13</v>
      </c>
      <c r="F2849">
        <v>70.13</v>
      </c>
      <c r="M2849" s="15">
        <v>43309</v>
      </c>
      <c r="N2849" t="str">
        <f t="shared" si="124"/>
        <v>On</v>
      </c>
      <c r="O2849">
        <f t="shared" si="125"/>
        <v>2</v>
      </c>
    </row>
    <row r="2850" spans="1:15" x14ac:dyDescent="0.25">
      <c r="A2850" s="2">
        <v>36004</v>
      </c>
      <c r="B2850">
        <v>1700</v>
      </c>
      <c r="C2850">
        <v>70.930000000000007</v>
      </c>
      <c r="D2850">
        <v>70.930000000000007</v>
      </c>
      <c r="E2850">
        <v>70.930000000000007</v>
      </c>
      <c r="F2850">
        <v>70.930000000000007</v>
      </c>
      <c r="M2850" s="15">
        <v>43637</v>
      </c>
      <c r="N2850" t="str">
        <f t="shared" si="124"/>
        <v>On</v>
      </c>
      <c r="O2850">
        <f t="shared" si="125"/>
        <v>2</v>
      </c>
    </row>
    <row r="2851" spans="1:15" x14ac:dyDescent="0.25">
      <c r="A2851" s="2">
        <v>36004</v>
      </c>
      <c r="B2851">
        <v>1800</v>
      </c>
      <c r="C2851">
        <v>64.23</v>
      </c>
      <c r="D2851">
        <v>64.23</v>
      </c>
      <c r="E2851">
        <v>64.23</v>
      </c>
      <c r="F2851">
        <v>64.23</v>
      </c>
      <c r="M2851" s="15">
        <v>43643</v>
      </c>
      <c r="N2851" t="str">
        <f t="shared" si="124"/>
        <v>On</v>
      </c>
      <c r="O2851">
        <f t="shared" si="125"/>
        <v>2</v>
      </c>
    </row>
    <row r="2852" spans="1:15" x14ac:dyDescent="0.25">
      <c r="A2852" s="2">
        <v>36004</v>
      </c>
      <c r="B2852">
        <v>1900</v>
      </c>
      <c r="C2852">
        <v>56.93</v>
      </c>
      <c r="D2852">
        <v>56.93</v>
      </c>
      <c r="E2852">
        <v>56.93</v>
      </c>
      <c r="F2852">
        <v>56.93</v>
      </c>
      <c r="M2852" s="15">
        <v>42494</v>
      </c>
      <c r="N2852" t="str">
        <f t="shared" si="124"/>
        <v>On</v>
      </c>
      <c r="O2852">
        <f t="shared" si="125"/>
        <v>2</v>
      </c>
    </row>
    <row r="2853" spans="1:15" x14ac:dyDescent="0.25">
      <c r="A2853" s="2">
        <v>36004</v>
      </c>
      <c r="B2853">
        <v>2000</v>
      </c>
      <c r="C2853">
        <v>51.55</v>
      </c>
      <c r="D2853">
        <v>51.55</v>
      </c>
      <c r="E2853">
        <v>51.55</v>
      </c>
      <c r="F2853">
        <v>51.55</v>
      </c>
      <c r="M2853" s="15">
        <v>41106</v>
      </c>
      <c r="N2853" t="str">
        <f t="shared" si="124"/>
        <v>On</v>
      </c>
      <c r="O2853">
        <f t="shared" si="125"/>
        <v>2</v>
      </c>
    </row>
    <row r="2854" spans="1:15" x14ac:dyDescent="0.25">
      <c r="A2854" s="2">
        <v>36004</v>
      </c>
      <c r="B2854">
        <v>2100</v>
      </c>
      <c r="C2854">
        <v>53.56</v>
      </c>
      <c r="D2854">
        <v>53.56</v>
      </c>
      <c r="E2854">
        <v>53.56</v>
      </c>
      <c r="F2854">
        <v>53.56</v>
      </c>
      <c r="M2854" s="15">
        <v>40693</v>
      </c>
      <c r="N2854" t="str">
        <f t="shared" si="124"/>
        <v>On</v>
      </c>
      <c r="O2854">
        <f t="shared" si="125"/>
        <v>2</v>
      </c>
    </row>
    <row r="2855" spans="1:15" x14ac:dyDescent="0.25">
      <c r="A2855" s="2">
        <v>36004</v>
      </c>
      <c r="B2855">
        <v>2200</v>
      </c>
      <c r="C2855">
        <v>50.17</v>
      </c>
      <c r="D2855">
        <v>50.17</v>
      </c>
      <c r="E2855">
        <v>50.17</v>
      </c>
      <c r="F2855">
        <v>50.17</v>
      </c>
      <c r="M2855" s="15">
        <v>40340</v>
      </c>
      <c r="N2855" t="str">
        <f t="shared" si="124"/>
        <v>On</v>
      </c>
      <c r="O2855">
        <f t="shared" si="125"/>
        <v>2</v>
      </c>
    </row>
    <row r="2856" spans="1:15" x14ac:dyDescent="0.25">
      <c r="A2856" s="2">
        <v>36004</v>
      </c>
      <c r="B2856">
        <v>2300</v>
      </c>
      <c r="C2856">
        <v>35.82</v>
      </c>
      <c r="D2856">
        <v>35.82</v>
      </c>
      <c r="E2856">
        <v>35.82</v>
      </c>
      <c r="F2856">
        <v>35.82</v>
      </c>
      <c r="M2856" s="15">
        <v>37323</v>
      </c>
      <c r="N2856" t="str">
        <f t="shared" si="124"/>
        <v>On</v>
      </c>
      <c r="O2856">
        <f t="shared" si="125"/>
        <v>2</v>
      </c>
    </row>
    <row r="2857" spans="1:15" x14ac:dyDescent="0.25">
      <c r="A2857" s="2">
        <v>36004</v>
      </c>
      <c r="B2857">
        <v>2400</v>
      </c>
      <c r="C2857">
        <v>29.83</v>
      </c>
      <c r="D2857">
        <v>29.83</v>
      </c>
      <c r="E2857">
        <v>29.83</v>
      </c>
      <c r="F2857">
        <v>29.83</v>
      </c>
      <c r="M2857" s="15">
        <v>34043</v>
      </c>
      <c r="N2857" t="str">
        <f t="shared" si="124"/>
        <v>Off</v>
      </c>
      <c r="O2857">
        <f t="shared" si="125"/>
        <v>2</v>
      </c>
    </row>
    <row r="2858" spans="1:15" x14ac:dyDescent="0.25">
      <c r="A2858" s="2">
        <v>36005</v>
      </c>
      <c r="B2858">
        <v>100</v>
      </c>
      <c r="C2858">
        <v>22.72</v>
      </c>
      <c r="D2858">
        <v>22.72</v>
      </c>
      <c r="E2858">
        <v>22.72</v>
      </c>
      <c r="F2858">
        <v>22.72</v>
      </c>
      <c r="M2858" s="15">
        <v>31027</v>
      </c>
      <c r="N2858" t="str">
        <f t="shared" si="124"/>
        <v>Off</v>
      </c>
      <c r="O2858">
        <f t="shared" si="125"/>
        <v>3</v>
      </c>
    </row>
    <row r="2859" spans="1:15" x14ac:dyDescent="0.25">
      <c r="A2859" s="2">
        <v>36005</v>
      </c>
      <c r="B2859">
        <v>200</v>
      </c>
      <c r="C2859">
        <v>21.1</v>
      </c>
      <c r="D2859">
        <v>21.1</v>
      </c>
      <c r="E2859">
        <v>21.1</v>
      </c>
      <c r="F2859">
        <v>21.1</v>
      </c>
      <c r="M2859" s="15">
        <v>29037</v>
      </c>
      <c r="N2859" t="str">
        <f t="shared" si="124"/>
        <v>Off</v>
      </c>
      <c r="O2859">
        <f t="shared" si="125"/>
        <v>3</v>
      </c>
    </row>
    <row r="2860" spans="1:15" x14ac:dyDescent="0.25">
      <c r="A2860" s="2">
        <v>36005</v>
      </c>
      <c r="B2860">
        <v>300</v>
      </c>
      <c r="C2860">
        <v>21.68</v>
      </c>
      <c r="D2860">
        <v>21.68</v>
      </c>
      <c r="E2860">
        <v>21.68</v>
      </c>
      <c r="F2860">
        <v>21.68</v>
      </c>
      <c r="M2860" s="15">
        <v>27989</v>
      </c>
      <c r="N2860" t="str">
        <f t="shared" si="124"/>
        <v>Off</v>
      </c>
      <c r="O2860">
        <f t="shared" si="125"/>
        <v>3</v>
      </c>
    </row>
    <row r="2861" spans="1:15" x14ac:dyDescent="0.25">
      <c r="A2861" s="2">
        <v>36005</v>
      </c>
      <c r="B2861">
        <v>400</v>
      </c>
      <c r="C2861">
        <v>15.07</v>
      </c>
      <c r="D2861">
        <v>15.07</v>
      </c>
      <c r="E2861">
        <v>15.07</v>
      </c>
      <c r="F2861">
        <v>15.07</v>
      </c>
      <c r="M2861" s="15">
        <v>27094</v>
      </c>
      <c r="N2861" t="str">
        <f t="shared" si="124"/>
        <v>Off</v>
      </c>
      <c r="O2861">
        <f t="shared" si="125"/>
        <v>3</v>
      </c>
    </row>
    <row r="2862" spans="1:15" x14ac:dyDescent="0.25">
      <c r="A2862" s="2">
        <v>36005</v>
      </c>
      <c r="B2862">
        <v>500</v>
      </c>
      <c r="C2862">
        <v>16.13</v>
      </c>
      <c r="D2862">
        <v>16.13</v>
      </c>
      <c r="E2862">
        <v>16.13</v>
      </c>
      <c r="F2862">
        <v>16.13</v>
      </c>
      <c r="M2862" s="15">
        <v>26858</v>
      </c>
      <c r="N2862" t="str">
        <f t="shared" si="124"/>
        <v>Off</v>
      </c>
      <c r="O2862">
        <f t="shared" si="125"/>
        <v>3</v>
      </c>
    </row>
    <row r="2863" spans="1:15" x14ac:dyDescent="0.25">
      <c r="A2863" s="2">
        <v>36005</v>
      </c>
      <c r="B2863">
        <v>600</v>
      </c>
      <c r="C2863">
        <v>16.95</v>
      </c>
      <c r="D2863">
        <v>16.95</v>
      </c>
      <c r="E2863">
        <v>16.95</v>
      </c>
      <c r="F2863">
        <v>16.95</v>
      </c>
      <c r="M2863" s="15">
        <v>28203</v>
      </c>
      <c r="N2863" t="str">
        <f t="shared" si="124"/>
        <v>Off</v>
      </c>
      <c r="O2863">
        <f t="shared" si="125"/>
        <v>3</v>
      </c>
    </row>
    <row r="2864" spans="1:15" x14ac:dyDescent="0.25">
      <c r="A2864" s="2">
        <v>36005</v>
      </c>
      <c r="B2864">
        <v>700</v>
      </c>
      <c r="C2864">
        <v>18.14</v>
      </c>
      <c r="D2864">
        <v>18.14</v>
      </c>
      <c r="E2864">
        <v>18.14</v>
      </c>
      <c r="F2864">
        <v>18.14</v>
      </c>
      <c r="M2864" s="15">
        <v>30363</v>
      </c>
      <c r="N2864" t="str">
        <f t="shared" si="124"/>
        <v>Off</v>
      </c>
      <c r="O2864">
        <f t="shared" si="125"/>
        <v>3</v>
      </c>
    </row>
    <row r="2865" spans="1:15" x14ac:dyDescent="0.25">
      <c r="A2865" s="2">
        <v>36005</v>
      </c>
      <c r="B2865">
        <v>800</v>
      </c>
      <c r="C2865">
        <v>31.82</v>
      </c>
      <c r="D2865">
        <v>31.82</v>
      </c>
      <c r="E2865">
        <v>31.82</v>
      </c>
      <c r="F2865">
        <v>31.82</v>
      </c>
      <c r="M2865" s="15">
        <v>33362</v>
      </c>
      <c r="N2865" t="str">
        <f t="shared" si="124"/>
        <v>On</v>
      </c>
      <c r="O2865">
        <f t="shared" si="125"/>
        <v>3</v>
      </c>
    </row>
    <row r="2866" spans="1:15" x14ac:dyDescent="0.25">
      <c r="A2866" s="2">
        <v>36005</v>
      </c>
      <c r="B2866">
        <v>900</v>
      </c>
      <c r="C2866">
        <v>32.03</v>
      </c>
      <c r="D2866">
        <v>32.03</v>
      </c>
      <c r="E2866">
        <v>32.03</v>
      </c>
      <c r="F2866">
        <v>32.03</v>
      </c>
      <c r="M2866" s="15">
        <v>36414</v>
      </c>
      <c r="N2866" t="str">
        <f t="shared" si="124"/>
        <v>On</v>
      </c>
      <c r="O2866">
        <f t="shared" si="125"/>
        <v>3</v>
      </c>
    </row>
    <row r="2867" spans="1:15" x14ac:dyDescent="0.25">
      <c r="A2867" s="2">
        <v>36005</v>
      </c>
      <c r="B2867">
        <v>1000</v>
      </c>
      <c r="C2867">
        <v>38.44</v>
      </c>
      <c r="D2867">
        <v>38.44</v>
      </c>
      <c r="E2867">
        <v>38.44</v>
      </c>
      <c r="F2867">
        <v>38.44</v>
      </c>
      <c r="M2867" s="15">
        <v>38961</v>
      </c>
      <c r="N2867" t="str">
        <f t="shared" si="124"/>
        <v>On</v>
      </c>
      <c r="O2867">
        <f t="shared" si="125"/>
        <v>3</v>
      </c>
    </row>
    <row r="2868" spans="1:15" x14ac:dyDescent="0.25">
      <c r="A2868" s="2">
        <v>36005</v>
      </c>
      <c r="B2868">
        <v>1100</v>
      </c>
      <c r="C2868">
        <v>46.42</v>
      </c>
      <c r="D2868">
        <v>46.42</v>
      </c>
      <c r="E2868">
        <v>46.42</v>
      </c>
      <c r="F2868">
        <v>46.42</v>
      </c>
      <c r="M2868" s="15">
        <v>41066</v>
      </c>
      <c r="N2868" t="str">
        <f t="shared" si="124"/>
        <v>On</v>
      </c>
      <c r="O2868">
        <f t="shared" si="125"/>
        <v>3</v>
      </c>
    </row>
    <row r="2869" spans="1:15" x14ac:dyDescent="0.25">
      <c r="A2869" s="2">
        <v>36005</v>
      </c>
      <c r="B2869">
        <v>1200</v>
      </c>
      <c r="C2869">
        <v>50.04</v>
      </c>
      <c r="D2869">
        <v>50.04</v>
      </c>
      <c r="E2869">
        <v>50.04</v>
      </c>
      <c r="F2869">
        <v>50.04</v>
      </c>
      <c r="M2869" s="15">
        <v>42937</v>
      </c>
      <c r="N2869" t="str">
        <f t="shared" si="124"/>
        <v>On</v>
      </c>
      <c r="O2869">
        <f t="shared" si="125"/>
        <v>3</v>
      </c>
    </row>
    <row r="2870" spans="1:15" x14ac:dyDescent="0.25">
      <c r="A2870" s="2">
        <v>36005</v>
      </c>
      <c r="B2870">
        <v>1300</v>
      </c>
      <c r="C2870">
        <v>55.77</v>
      </c>
      <c r="D2870">
        <v>55.77</v>
      </c>
      <c r="E2870">
        <v>55.77</v>
      </c>
      <c r="F2870">
        <v>55.77</v>
      </c>
      <c r="M2870" s="15">
        <v>44019</v>
      </c>
      <c r="N2870" t="str">
        <f t="shared" si="124"/>
        <v>On</v>
      </c>
      <c r="O2870">
        <f t="shared" si="125"/>
        <v>3</v>
      </c>
    </row>
    <row r="2871" spans="1:15" x14ac:dyDescent="0.25">
      <c r="A2871" s="2">
        <v>36005</v>
      </c>
      <c r="B2871">
        <v>1400</v>
      </c>
      <c r="C2871">
        <v>60.53</v>
      </c>
      <c r="D2871">
        <v>60.53</v>
      </c>
      <c r="E2871">
        <v>60.53</v>
      </c>
      <c r="F2871">
        <v>60.53</v>
      </c>
      <c r="M2871" s="15">
        <v>45235</v>
      </c>
      <c r="N2871" t="str">
        <f t="shared" si="124"/>
        <v>On</v>
      </c>
      <c r="O2871">
        <f t="shared" si="125"/>
        <v>3</v>
      </c>
    </row>
    <row r="2872" spans="1:15" x14ac:dyDescent="0.25">
      <c r="A2872" s="2">
        <v>36005</v>
      </c>
      <c r="B2872">
        <v>1500</v>
      </c>
      <c r="C2872">
        <v>84.89</v>
      </c>
      <c r="D2872">
        <v>84.89</v>
      </c>
      <c r="E2872">
        <v>84.89</v>
      </c>
      <c r="F2872">
        <v>84.89</v>
      </c>
      <c r="M2872" s="15">
        <v>45581</v>
      </c>
      <c r="N2872" t="str">
        <f t="shared" si="124"/>
        <v>On</v>
      </c>
      <c r="O2872">
        <f t="shared" si="125"/>
        <v>3</v>
      </c>
    </row>
    <row r="2873" spans="1:15" x14ac:dyDescent="0.25">
      <c r="A2873" s="2">
        <v>36005</v>
      </c>
      <c r="B2873">
        <v>1600</v>
      </c>
      <c r="C2873">
        <v>518.11</v>
      </c>
      <c r="D2873">
        <v>518.11</v>
      </c>
      <c r="E2873">
        <v>518.11</v>
      </c>
      <c r="F2873">
        <v>518.11</v>
      </c>
      <c r="M2873" s="15">
        <v>46116</v>
      </c>
      <c r="N2873" t="str">
        <f t="shared" si="124"/>
        <v>On</v>
      </c>
      <c r="O2873">
        <f t="shared" si="125"/>
        <v>3</v>
      </c>
    </row>
    <row r="2874" spans="1:15" x14ac:dyDescent="0.25">
      <c r="A2874" s="2">
        <v>36005</v>
      </c>
      <c r="B2874">
        <v>1700</v>
      </c>
      <c r="C2874">
        <v>53.83</v>
      </c>
      <c r="D2874">
        <v>53.83</v>
      </c>
      <c r="E2874">
        <v>53.83</v>
      </c>
      <c r="F2874">
        <v>53.83</v>
      </c>
      <c r="M2874" s="15">
        <v>45895</v>
      </c>
      <c r="N2874" t="str">
        <f t="shared" si="124"/>
        <v>On</v>
      </c>
      <c r="O2874">
        <f t="shared" si="125"/>
        <v>3</v>
      </c>
    </row>
    <row r="2875" spans="1:15" x14ac:dyDescent="0.25">
      <c r="A2875" s="2">
        <v>36005</v>
      </c>
      <c r="B2875">
        <v>1800</v>
      </c>
      <c r="C2875">
        <v>55.48</v>
      </c>
      <c r="D2875">
        <v>55.48</v>
      </c>
      <c r="E2875">
        <v>55.48</v>
      </c>
      <c r="F2875">
        <v>55.48</v>
      </c>
      <c r="M2875" s="15">
        <v>45483</v>
      </c>
      <c r="N2875" t="str">
        <f t="shared" si="124"/>
        <v>On</v>
      </c>
      <c r="O2875">
        <f t="shared" si="125"/>
        <v>3</v>
      </c>
    </row>
    <row r="2876" spans="1:15" x14ac:dyDescent="0.25">
      <c r="A2876" s="2">
        <v>36005</v>
      </c>
      <c r="B2876">
        <v>1900</v>
      </c>
      <c r="C2876">
        <v>56.59</v>
      </c>
      <c r="D2876">
        <v>56.59</v>
      </c>
      <c r="E2876">
        <v>56.59</v>
      </c>
      <c r="F2876">
        <v>56.59</v>
      </c>
      <c r="M2876" s="15">
        <v>44541</v>
      </c>
      <c r="N2876" t="str">
        <f t="shared" si="124"/>
        <v>On</v>
      </c>
      <c r="O2876">
        <f t="shared" si="125"/>
        <v>3</v>
      </c>
    </row>
    <row r="2877" spans="1:15" x14ac:dyDescent="0.25">
      <c r="A2877" s="2">
        <v>36005</v>
      </c>
      <c r="B2877">
        <v>2000</v>
      </c>
      <c r="C2877">
        <v>52.13</v>
      </c>
      <c r="D2877">
        <v>52.13</v>
      </c>
      <c r="E2877">
        <v>52.13</v>
      </c>
      <c r="F2877">
        <v>52.13</v>
      </c>
      <c r="M2877" s="15">
        <v>42744</v>
      </c>
      <c r="N2877" t="str">
        <f t="shared" si="124"/>
        <v>On</v>
      </c>
      <c r="O2877">
        <f t="shared" si="125"/>
        <v>3</v>
      </c>
    </row>
    <row r="2878" spans="1:15" x14ac:dyDescent="0.25">
      <c r="A2878" s="2">
        <v>36005</v>
      </c>
      <c r="B2878">
        <v>2100</v>
      </c>
      <c r="C2878">
        <v>56.81</v>
      </c>
      <c r="D2878">
        <v>56.81</v>
      </c>
      <c r="E2878">
        <v>56.81</v>
      </c>
      <c r="F2878">
        <v>56.81</v>
      </c>
      <c r="M2878" s="15">
        <v>42192</v>
      </c>
      <c r="N2878" t="str">
        <f t="shared" si="124"/>
        <v>On</v>
      </c>
      <c r="O2878">
        <f t="shared" si="125"/>
        <v>3</v>
      </c>
    </row>
    <row r="2879" spans="1:15" x14ac:dyDescent="0.25">
      <c r="A2879" s="2">
        <v>36005</v>
      </c>
      <c r="B2879">
        <v>2200</v>
      </c>
      <c r="C2879">
        <v>51.12</v>
      </c>
      <c r="D2879">
        <v>51.12</v>
      </c>
      <c r="E2879">
        <v>51.12</v>
      </c>
      <c r="F2879">
        <v>51.12</v>
      </c>
      <c r="M2879" s="15">
        <v>41464</v>
      </c>
      <c r="N2879" t="str">
        <f t="shared" si="124"/>
        <v>On</v>
      </c>
      <c r="O2879">
        <f t="shared" si="125"/>
        <v>3</v>
      </c>
    </row>
    <row r="2880" spans="1:15" x14ac:dyDescent="0.25">
      <c r="A2880" s="2">
        <v>36005</v>
      </c>
      <c r="B2880">
        <v>2300</v>
      </c>
      <c r="C2880">
        <v>40.520000000000003</v>
      </c>
      <c r="D2880">
        <v>40.520000000000003</v>
      </c>
      <c r="E2880">
        <v>40.520000000000003</v>
      </c>
      <c r="F2880">
        <v>40.520000000000003</v>
      </c>
      <c r="M2880" s="15">
        <v>38347</v>
      </c>
      <c r="N2880" t="str">
        <f t="shared" si="124"/>
        <v>On</v>
      </c>
      <c r="O2880">
        <f t="shared" si="125"/>
        <v>3</v>
      </c>
    </row>
    <row r="2881" spans="1:15" x14ac:dyDescent="0.25">
      <c r="A2881" s="2">
        <v>36005</v>
      </c>
      <c r="B2881">
        <v>2400</v>
      </c>
      <c r="C2881">
        <v>25.98</v>
      </c>
      <c r="D2881">
        <v>25.98</v>
      </c>
      <c r="E2881">
        <v>25.98</v>
      </c>
      <c r="F2881">
        <v>25.98</v>
      </c>
      <c r="M2881" s="15">
        <v>34959</v>
      </c>
      <c r="N2881" t="str">
        <f t="shared" si="124"/>
        <v>Off</v>
      </c>
      <c r="O2881">
        <f t="shared" si="125"/>
        <v>3</v>
      </c>
    </row>
    <row r="2882" spans="1:15" x14ac:dyDescent="0.25">
      <c r="A2882" s="2">
        <v>36006</v>
      </c>
      <c r="B2882">
        <v>100</v>
      </c>
      <c r="C2882">
        <v>22.46</v>
      </c>
      <c r="D2882">
        <v>22.46</v>
      </c>
      <c r="E2882">
        <v>22.46</v>
      </c>
      <c r="F2882">
        <v>22.46</v>
      </c>
      <c r="M2882" s="15">
        <v>31590</v>
      </c>
      <c r="N2882" t="str">
        <f t="shared" si="124"/>
        <v>Off</v>
      </c>
      <c r="O2882">
        <f t="shared" si="125"/>
        <v>4</v>
      </c>
    </row>
    <row r="2883" spans="1:15" x14ac:dyDescent="0.25">
      <c r="A2883" s="2">
        <v>36006</v>
      </c>
      <c r="B2883">
        <v>200</v>
      </c>
      <c r="C2883">
        <v>21.2</v>
      </c>
      <c r="D2883">
        <v>21.2</v>
      </c>
      <c r="E2883">
        <v>21.2</v>
      </c>
      <c r="F2883">
        <v>21.2</v>
      </c>
      <c r="M2883" s="15">
        <v>29545</v>
      </c>
      <c r="N2883" t="str">
        <f t="shared" ref="N2883:N2946" si="126">+IF(B2883&gt;700,IF(B2883&lt;2400,"On","Off"),"Off")</f>
        <v>Off</v>
      </c>
      <c r="O2883">
        <f t="shared" ref="O2883:O2946" si="127">+WEEKDAY(A2883,2)</f>
        <v>4</v>
      </c>
    </row>
    <row r="2884" spans="1:15" x14ac:dyDescent="0.25">
      <c r="A2884" s="2">
        <v>36006</v>
      </c>
      <c r="B2884">
        <v>300</v>
      </c>
      <c r="C2884">
        <v>19.27</v>
      </c>
      <c r="D2884">
        <v>19.27</v>
      </c>
      <c r="E2884">
        <v>19.27</v>
      </c>
      <c r="F2884">
        <v>19.27</v>
      </c>
      <c r="M2884" s="15">
        <v>28053</v>
      </c>
      <c r="N2884" t="str">
        <f t="shared" si="126"/>
        <v>Off</v>
      </c>
      <c r="O2884">
        <f t="shared" si="127"/>
        <v>4</v>
      </c>
    </row>
    <row r="2885" spans="1:15" x14ac:dyDescent="0.25">
      <c r="A2885" s="2">
        <v>36006</v>
      </c>
      <c r="B2885">
        <v>400</v>
      </c>
      <c r="C2885">
        <v>17.8</v>
      </c>
      <c r="D2885">
        <v>17.8</v>
      </c>
      <c r="E2885">
        <v>17.8</v>
      </c>
      <c r="F2885">
        <v>17.8</v>
      </c>
      <c r="M2885" s="15">
        <v>27229</v>
      </c>
      <c r="N2885" t="str">
        <f t="shared" si="126"/>
        <v>Off</v>
      </c>
      <c r="O2885">
        <f t="shared" si="127"/>
        <v>4</v>
      </c>
    </row>
    <row r="2886" spans="1:15" x14ac:dyDescent="0.25">
      <c r="A2886" s="2">
        <v>36006</v>
      </c>
      <c r="B2886">
        <v>500</v>
      </c>
      <c r="C2886">
        <v>16.12</v>
      </c>
      <c r="D2886">
        <v>16.12</v>
      </c>
      <c r="E2886">
        <v>16.12</v>
      </c>
      <c r="F2886">
        <v>16.12</v>
      </c>
      <c r="M2886" s="15">
        <v>27223</v>
      </c>
      <c r="N2886" t="str">
        <f t="shared" si="126"/>
        <v>Off</v>
      </c>
      <c r="O2886">
        <f t="shared" si="127"/>
        <v>4</v>
      </c>
    </row>
    <row r="2887" spans="1:15" x14ac:dyDescent="0.25">
      <c r="A2887" s="2">
        <v>36006</v>
      </c>
      <c r="B2887">
        <v>600</v>
      </c>
      <c r="C2887">
        <v>16.8</v>
      </c>
      <c r="D2887">
        <v>16.8</v>
      </c>
      <c r="E2887">
        <v>16.8</v>
      </c>
      <c r="F2887">
        <v>16.8</v>
      </c>
      <c r="M2887" s="15">
        <v>27963</v>
      </c>
      <c r="N2887" t="str">
        <f t="shared" si="126"/>
        <v>Off</v>
      </c>
      <c r="O2887">
        <f t="shared" si="127"/>
        <v>4</v>
      </c>
    </row>
    <row r="2888" spans="1:15" x14ac:dyDescent="0.25">
      <c r="A2888" s="2">
        <v>36006</v>
      </c>
      <c r="B2888">
        <v>700</v>
      </c>
      <c r="C2888">
        <v>14.83</v>
      </c>
      <c r="D2888">
        <v>14.83</v>
      </c>
      <c r="E2888">
        <v>14.83</v>
      </c>
      <c r="F2888">
        <v>14.83</v>
      </c>
      <c r="M2888" s="15">
        <v>30039</v>
      </c>
      <c r="N2888" t="str">
        <f t="shared" si="126"/>
        <v>Off</v>
      </c>
      <c r="O2888">
        <f t="shared" si="127"/>
        <v>4</v>
      </c>
    </row>
    <row r="2889" spans="1:15" x14ac:dyDescent="0.25">
      <c r="A2889" s="2">
        <v>36006</v>
      </c>
      <c r="B2889">
        <v>800</v>
      </c>
      <c r="C2889">
        <v>19.63</v>
      </c>
      <c r="D2889">
        <v>19.63</v>
      </c>
      <c r="E2889">
        <v>19.63</v>
      </c>
      <c r="F2889">
        <v>19.63</v>
      </c>
      <c r="M2889" s="15">
        <v>32625</v>
      </c>
      <c r="N2889" t="str">
        <f t="shared" si="126"/>
        <v>On</v>
      </c>
      <c r="O2889">
        <f t="shared" si="127"/>
        <v>4</v>
      </c>
    </row>
    <row r="2890" spans="1:15" x14ac:dyDescent="0.25">
      <c r="A2890" s="2">
        <v>36006</v>
      </c>
      <c r="B2890">
        <v>900</v>
      </c>
      <c r="C2890">
        <v>21.42</v>
      </c>
      <c r="D2890">
        <v>21.42</v>
      </c>
      <c r="E2890">
        <v>21.42</v>
      </c>
      <c r="F2890">
        <v>21.42</v>
      </c>
      <c r="M2890" s="15">
        <v>35463</v>
      </c>
      <c r="N2890" t="str">
        <f t="shared" si="126"/>
        <v>On</v>
      </c>
      <c r="O2890">
        <f t="shared" si="127"/>
        <v>4</v>
      </c>
    </row>
    <row r="2891" spans="1:15" x14ac:dyDescent="0.25">
      <c r="A2891" s="2">
        <v>36006</v>
      </c>
      <c r="B2891">
        <v>1000</v>
      </c>
      <c r="C2891">
        <v>24.06</v>
      </c>
      <c r="D2891">
        <v>24.06</v>
      </c>
      <c r="E2891">
        <v>24.06</v>
      </c>
      <c r="F2891">
        <v>24.06</v>
      </c>
      <c r="M2891" s="15">
        <v>37746</v>
      </c>
      <c r="N2891" t="str">
        <f t="shared" si="126"/>
        <v>On</v>
      </c>
      <c r="O2891">
        <f t="shared" si="127"/>
        <v>4</v>
      </c>
    </row>
    <row r="2892" spans="1:15" x14ac:dyDescent="0.25">
      <c r="A2892" s="2">
        <v>36006</v>
      </c>
      <c r="B2892">
        <v>1100</v>
      </c>
      <c r="C2892">
        <v>32.74</v>
      </c>
      <c r="D2892">
        <v>32.74</v>
      </c>
      <c r="E2892">
        <v>32.74</v>
      </c>
      <c r="F2892">
        <v>32.74</v>
      </c>
      <c r="M2892" s="15">
        <v>39613</v>
      </c>
      <c r="N2892" t="str">
        <f t="shared" si="126"/>
        <v>On</v>
      </c>
      <c r="O2892">
        <f t="shared" si="127"/>
        <v>4</v>
      </c>
    </row>
    <row r="2893" spans="1:15" x14ac:dyDescent="0.25">
      <c r="A2893" s="2">
        <v>36006</v>
      </c>
      <c r="B2893">
        <v>1200</v>
      </c>
      <c r="C2893">
        <v>34.5</v>
      </c>
      <c r="D2893">
        <v>34.5</v>
      </c>
      <c r="E2893">
        <v>34.5</v>
      </c>
      <c r="F2893">
        <v>34.5</v>
      </c>
      <c r="M2893" s="15">
        <v>41212</v>
      </c>
      <c r="N2893" t="str">
        <f t="shared" si="126"/>
        <v>On</v>
      </c>
      <c r="O2893">
        <f t="shared" si="127"/>
        <v>4</v>
      </c>
    </row>
    <row r="2894" spans="1:15" x14ac:dyDescent="0.25">
      <c r="A2894" s="2">
        <v>36006</v>
      </c>
      <c r="B2894">
        <v>1300</v>
      </c>
      <c r="C2894">
        <v>37.07</v>
      </c>
      <c r="D2894">
        <v>37.07</v>
      </c>
      <c r="E2894">
        <v>37.07</v>
      </c>
      <c r="F2894">
        <v>37.07</v>
      </c>
      <c r="M2894" s="15">
        <v>42271</v>
      </c>
      <c r="N2894" t="str">
        <f t="shared" si="126"/>
        <v>On</v>
      </c>
      <c r="O2894">
        <f t="shared" si="127"/>
        <v>4</v>
      </c>
    </row>
    <row r="2895" spans="1:15" x14ac:dyDescent="0.25">
      <c r="A2895" s="2">
        <v>36006</v>
      </c>
      <c r="B2895">
        <v>1400</v>
      </c>
      <c r="C2895">
        <v>44.72</v>
      </c>
      <c r="D2895">
        <v>44.72</v>
      </c>
      <c r="E2895">
        <v>44.72</v>
      </c>
      <c r="F2895">
        <v>44.72</v>
      </c>
      <c r="M2895" s="15">
        <v>43202</v>
      </c>
      <c r="N2895" t="str">
        <f t="shared" si="126"/>
        <v>On</v>
      </c>
      <c r="O2895">
        <f t="shared" si="127"/>
        <v>4</v>
      </c>
    </row>
    <row r="2896" spans="1:15" x14ac:dyDescent="0.25">
      <c r="A2896" s="2">
        <v>36006</v>
      </c>
      <c r="B2896">
        <v>1500</v>
      </c>
      <c r="C2896">
        <v>48.3</v>
      </c>
      <c r="D2896">
        <v>48.3</v>
      </c>
      <c r="E2896">
        <v>48.3</v>
      </c>
      <c r="F2896">
        <v>48.3</v>
      </c>
      <c r="M2896" s="15">
        <v>43968</v>
      </c>
      <c r="N2896" t="str">
        <f t="shared" si="126"/>
        <v>On</v>
      </c>
      <c r="O2896">
        <f t="shared" si="127"/>
        <v>4</v>
      </c>
    </row>
    <row r="2897" spans="1:15" x14ac:dyDescent="0.25">
      <c r="A2897" s="2">
        <v>36006</v>
      </c>
      <c r="B2897">
        <v>1600</v>
      </c>
      <c r="C2897">
        <v>45.89</v>
      </c>
      <c r="D2897">
        <v>48.37</v>
      </c>
      <c r="E2897">
        <v>48.4</v>
      </c>
      <c r="F2897">
        <v>47.59</v>
      </c>
      <c r="M2897" s="15">
        <v>44258</v>
      </c>
      <c r="N2897" t="str">
        <f t="shared" si="126"/>
        <v>On</v>
      </c>
      <c r="O2897">
        <f t="shared" si="127"/>
        <v>4</v>
      </c>
    </row>
    <row r="2898" spans="1:15" x14ac:dyDescent="0.25">
      <c r="A2898" s="2">
        <v>36006</v>
      </c>
      <c r="B2898">
        <v>1700</v>
      </c>
      <c r="C2898">
        <v>46.73</v>
      </c>
      <c r="D2898">
        <v>48.89</v>
      </c>
      <c r="E2898">
        <v>48.95</v>
      </c>
      <c r="F2898">
        <v>47.07</v>
      </c>
      <c r="M2898" s="15">
        <v>44415</v>
      </c>
      <c r="N2898" t="str">
        <f t="shared" si="126"/>
        <v>On</v>
      </c>
      <c r="O2898">
        <f t="shared" si="127"/>
        <v>4</v>
      </c>
    </row>
    <row r="2899" spans="1:15" x14ac:dyDescent="0.25">
      <c r="A2899" s="2">
        <v>36006</v>
      </c>
      <c r="B2899">
        <v>1800</v>
      </c>
      <c r="C2899">
        <v>44.26</v>
      </c>
      <c r="D2899">
        <v>45.15</v>
      </c>
      <c r="E2899">
        <v>45.17</v>
      </c>
      <c r="F2899">
        <v>44.49</v>
      </c>
      <c r="M2899" s="15">
        <v>44078</v>
      </c>
      <c r="N2899" t="str">
        <f t="shared" si="126"/>
        <v>On</v>
      </c>
      <c r="O2899">
        <f t="shared" si="127"/>
        <v>4</v>
      </c>
    </row>
    <row r="2900" spans="1:15" x14ac:dyDescent="0.25">
      <c r="A2900" s="2">
        <v>36006</v>
      </c>
      <c r="B2900">
        <v>1900</v>
      </c>
      <c r="C2900">
        <v>30.89</v>
      </c>
      <c r="D2900">
        <v>35.85</v>
      </c>
      <c r="E2900">
        <v>35.909999999999997</v>
      </c>
      <c r="F2900">
        <v>34.119999999999997</v>
      </c>
      <c r="M2900" s="15">
        <v>42684</v>
      </c>
      <c r="N2900" t="str">
        <f t="shared" si="126"/>
        <v>On</v>
      </c>
      <c r="O2900">
        <f t="shared" si="127"/>
        <v>4</v>
      </c>
    </row>
    <row r="2901" spans="1:15" x14ac:dyDescent="0.25">
      <c r="A2901" s="2">
        <v>36006</v>
      </c>
      <c r="B2901">
        <v>2000</v>
      </c>
      <c r="C2901">
        <v>25.53</v>
      </c>
      <c r="D2901">
        <v>29.06</v>
      </c>
      <c r="E2901">
        <v>29.1</v>
      </c>
      <c r="F2901">
        <v>27.9</v>
      </c>
      <c r="M2901" s="15">
        <v>41451</v>
      </c>
      <c r="N2901" t="str">
        <f t="shared" si="126"/>
        <v>On</v>
      </c>
      <c r="O2901">
        <f t="shared" si="127"/>
        <v>4</v>
      </c>
    </row>
    <row r="2902" spans="1:15" x14ac:dyDescent="0.25">
      <c r="A2902" s="2">
        <v>36006</v>
      </c>
      <c r="B2902">
        <v>2100</v>
      </c>
      <c r="C2902">
        <v>39.17</v>
      </c>
      <c r="D2902">
        <v>51.35</v>
      </c>
      <c r="E2902">
        <v>51.5</v>
      </c>
      <c r="F2902">
        <v>46.9</v>
      </c>
      <c r="M2902" s="15">
        <v>41486</v>
      </c>
      <c r="N2902" t="str">
        <f t="shared" si="126"/>
        <v>On</v>
      </c>
      <c r="O2902">
        <f t="shared" si="127"/>
        <v>4</v>
      </c>
    </row>
    <row r="2903" spans="1:15" x14ac:dyDescent="0.25">
      <c r="A2903" s="2">
        <v>36006</v>
      </c>
      <c r="B2903">
        <v>2200</v>
      </c>
      <c r="C2903">
        <v>38.18</v>
      </c>
      <c r="D2903">
        <v>48.13</v>
      </c>
      <c r="E2903">
        <v>48.29</v>
      </c>
      <c r="F2903">
        <v>44.61</v>
      </c>
      <c r="M2903" s="15">
        <v>40888</v>
      </c>
      <c r="N2903" t="str">
        <f t="shared" si="126"/>
        <v>On</v>
      </c>
      <c r="O2903">
        <f t="shared" si="127"/>
        <v>4</v>
      </c>
    </row>
    <row r="2904" spans="1:15" x14ac:dyDescent="0.25">
      <c r="A2904" s="2">
        <v>36006</v>
      </c>
      <c r="B2904">
        <v>2300</v>
      </c>
      <c r="C2904">
        <v>31.77</v>
      </c>
      <c r="D2904">
        <v>33.31</v>
      </c>
      <c r="E2904">
        <v>33.33</v>
      </c>
      <c r="F2904">
        <v>32.770000000000003</v>
      </c>
      <c r="M2904" s="15">
        <v>37406</v>
      </c>
      <c r="N2904" t="str">
        <f t="shared" si="126"/>
        <v>On</v>
      </c>
      <c r="O2904">
        <f t="shared" si="127"/>
        <v>4</v>
      </c>
    </row>
    <row r="2905" spans="1:15" x14ac:dyDescent="0.25">
      <c r="A2905" s="2">
        <v>36006</v>
      </c>
      <c r="B2905">
        <v>2400</v>
      </c>
      <c r="C2905">
        <v>28.42</v>
      </c>
      <c r="D2905">
        <v>28.42</v>
      </c>
      <c r="E2905">
        <v>28.42</v>
      </c>
      <c r="F2905">
        <v>28.42</v>
      </c>
      <c r="M2905" s="15">
        <v>34188</v>
      </c>
      <c r="N2905" t="str">
        <f t="shared" si="126"/>
        <v>Off</v>
      </c>
      <c r="O2905">
        <f t="shared" si="127"/>
        <v>4</v>
      </c>
    </row>
    <row r="2906" spans="1:15" x14ac:dyDescent="0.25">
      <c r="A2906" s="2">
        <v>36007</v>
      </c>
      <c r="B2906">
        <v>100</v>
      </c>
      <c r="C2906">
        <v>21.58</v>
      </c>
      <c r="D2906">
        <v>21.58</v>
      </c>
      <c r="E2906">
        <v>21.58</v>
      </c>
      <c r="F2906">
        <v>21.58</v>
      </c>
      <c r="M2906" s="15">
        <v>30762</v>
      </c>
      <c r="N2906" t="str">
        <f t="shared" si="126"/>
        <v>Off</v>
      </c>
      <c r="O2906">
        <f t="shared" si="127"/>
        <v>5</v>
      </c>
    </row>
    <row r="2907" spans="1:15" x14ac:dyDescent="0.25">
      <c r="A2907" s="2">
        <v>36007</v>
      </c>
      <c r="B2907">
        <v>200</v>
      </c>
      <c r="C2907">
        <v>23.29</v>
      </c>
      <c r="D2907">
        <v>23.29</v>
      </c>
      <c r="E2907">
        <v>23.29</v>
      </c>
      <c r="F2907">
        <v>23.29</v>
      </c>
      <c r="M2907" s="15">
        <v>28841</v>
      </c>
      <c r="N2907" t="str">
        <f t="shared" si="126"/>
        <v>Off</v>
      </c>
      <c r="O2907">
        <f t="shared" si="127"/>
        <v>5</v>
      </c>
    </row>
    <row r="2908" spans="1:15" x14ac:dyDescent="0.25">
      <c r="A2908" s="2">
        <v>36007</v>
      </c>
      <c r="B2908">
        <v>300</v>
      </c>
      <c r="C2908">
        <v>20.48</v>
      </c>
      <c r="D2908">
        <v>20.48</v>
      </c>
      <c r="E2908">
        <v>20.48</v>
      </c>
      <c r="F2908">
        <v>20.48</v>
      </c>
      <c r="M2908" s="15">
        <v>27616</v>
      </c>
      <c r="N2908" t="str">
        <f t="shared" si="126"/>
        <v>Off</v>
      </c>
      <c r="O2908">
        <f t="shared" si="127"/>
        <v>5</v>
      </c>
    </row>
    <row r="2909" spans="1:15" x14ac:dyDescent="0.25">
      <c r="A2909" s="2">
        <v>36007</v>
      </c>
      <c r="B2909">
        <v>400</v>
      </c>
      <c r="C2909">
        <v>18.170000000000002</v>
      </c>
      <c r="D2909">
        <v>18.170000000000002</v>
      </c>
      <c r="E2909">
        <v>18.170000000000002</v>
      </c>
      <c r="F2909">
        <v>18.170000000000002</v>
      </c>
      <c r="M2909" s="15">
        <v>26709</v>
      </c>
      <c r="N2909" t="str">
        <f t="shared" si="126"/>
        <v>Off</v>
      </c>
      <c r="O2909">
        <f t="shared" si="127"/>
        <v>5</v>
      </c>
    </row>
    <row r="2910" spans="1:15" x14ac:dyDescent="0.25">
      <c r="A2910" s="2">
        <v>36007</v>
      </c>
      <c r="B2910">
        <v>500</v>
      </c>
      <c r="C2910">
        <v>17.86</v>
      </c>
      <c r="D2910">
        <v>17.86</v>
      </c>
      <c r="E2910">
        <v>17.86</v>
      </c>
      <c r="F2910">
        <v>17.86</v>
      </c>
      <c r="M2910" s="15">
        <v>26452</v>
      </c>
      <c r="N2910" t="str">
        <f t="shared" si="126"/>
        <v>Off</v>
      </c>
      <c r="O2910">
        <f t="shared" si="127"/>
        <v>5</v>
      </c>
    </row>
    <row r="2911" spans="1:15" x14ac:dyDescent="0.25">
      <c r="A2911" s="2">
        <v>36007</v>
      </c>
      <c r="B2911">
        <v>600</v>
      </c>
      <c r="C2911">
        <v>20.72</v>
      </c>
      <c r="D2911">
        <v>20.72</v>
      </c>
      <c r="E2911">
        <v>20.72</v>
      </c>
      <c r="F2911">
        <v>20.72</v>
      </c>
      <c r="M2911" s="15">
        <v>27160</v>
      </c>
      <c r="N2911" t="str">
        <f t="shared" si="126"/>
        <v>Off</v>
      </c>
      <c r="O2911">
        <f t="shared" si="127"/>
        <v>5</v>
      </c>
    </row>
    <row r="2912" spans="1:15" x14ac:dyDescent="0.25">
      <c r="A2912" s="2">
        <v>36007</v>
      </c>
      <c r="B2912">
        <v>700</v>
      </c>
      <c r="C2912">
        <v>21.37</v>
      </c>
      <c r="D2912">
        <v>21.37</v>
      </c>
      <c r="E2912">
        <v>21.37</v>
      </c>
      <c r="F2912">
        <v>21.37</v>
      </c>
      <c r="M2912" s="15">
        <v>29216</v>
      </c>
      <c r="N2912" t="str">
        <f t="shared" si="126"/>
        <v>Off</v>
      </c>
      <c r="O2912">
        <f t="shared" si="127"/>
        <v>5</v>
      </c>
    </row>
    <row r="2913" spans="1:15" x14ac:dyDescent="0.25">
      <c r="A2913" s="2">
        <v>36007</v>
      </c>
      <c r="B2913">
        <v>800</v>
      </c>
      <c r="C2913">
        <v>18.670000000000002</v>
      </c>
      <c r="D2913">
        <v>18.670000000000002</v>
      </c>
      <c r="E2913">
        <v>18.670000000000002</v>
      </c>
      <c r="F2913">
        <v>18.670000000000002</v>
      </c>
      <c r="M2913" s="15">
        <v>31477</v>
      </c>
      <c r="N2913" t="str">
        <f t="shared" si="126"/>
        <v>On</v>
      </c>
      <c r="O2913">
        <f t="shared" si="127"/>
        <v>5</v>
      </c>
    </row>
    <row r="2914" spans="1:15" x14ac:dyDescent="0.25">
      <c r="A2914" s="2">
        <v>36007</v>
      </c>
      <c r="B2914">
        <v>900</v>
      </c>
      <c r="C2914">
        <v>16.37</v>
      </c>
      <c r="D2914">
        <v>16.37</v>
      </c>
      <c r="E2914">
        <v>16.37</v>
      </c>
      <c r="F2914">
        <v>16.37</v>
      </c>
      <c r="M2914" s="15">
        <v>32935</v>
      </c>
      <c r="N2914" t="str">
        <f t="shared" si="126"/>
        <v>On</v>
      </c>
      <c r="O2914">
        <f t="shared" si="127"/>
        <v>5</v>
      </c>
    </row>
    <row r="2915" spans="1:15" x14ac:dyDescent="0.25">
      <c r="A2915" s="2">
        <v>36007</v>
      </c>
      <c r="B2915">
        <v>1000</v>
      </c>
      <c r="C2915">
        <v>18.579999999999998</v>
      </c>
      <c r="D2915">
        <v>18.579999999999998</v>
      </c>
      <c r="E2915">
        <v>18.579999999999998</v>
      </c>
      <c r="F2915">
        <v>18.579999999999998</v>
      </c>
      <c r="M2915" s="15">
        <v>33653</v>
      </c>
      <c r="N2915" t="str">
        <f t="shared" si="126"/>
        <v>On</v>
      </c>
      <c r="O2915">
        <f t="shared" si="127"/>
        <v>5</v>
      </c>
    </row>
    <row r="2916" spans="1:15" x14ac:dyDescent="0.25">
      <c r="A2916" s="2">
        <v>36007</v>
      </c>
      <c r="B2916">
        <v>1100</v>
      </c>
      <c r="C2916">
        <v>21.75</v>
      </c>
      <c r="D2916">
        <v>21.75</v>
      </c>
      <c r="E2916">
        <v>21.75</v>
      </c>
      <c r="F2916">
        <v>21.75</v>
      </c>
      <c r="M2916" s="15">
        <v>34233</v>
      </c>
      <c r="N2916" t="str">
        <f t="shared" si="126"/>
        <v>On</v>
      </c>
      <c r="O2916">
        <f t="shared" si="127"/>
        <v>5</v>
      </c>
    </row>
    <row r="2917" spans="1:15" x14ac:dyDescent="0.25">
      <c r="A2917" s="2">
        <v>36007</v>
      </c>
      <c r="B2917">
        <v>1200</v>
      </c>
      <c r="C2917">
        <v>22.28</v>
      </c>
      <c r="D2917">
        <v>22.28</v>
      </c>
      <c r="E2917">
        <v>22.28</v>
      </c>
      <c r="F2917">
        <v>22.28</v>
      </c>
      <c r="M2917" s="15">
        <v>34939</v>
      </c>
      <c r="N2917" t="str">
        <f t="shared" si="126"/>
        <v>On</v>
      </c>
      <c r="O2917">
        <f t="shared" si="127"/>
        <v>5</v>
      </c>
    </row>
    <row r="2918" spans="1:15" x14ac:dyDescent="0.25">
      <c r="A2918" s="2">
        <v>36007</v>
      </c>
      <c r="B2918">
        <v>1300</v>
      </c>
      <c r="C2918">
        <v>23.08</v>
      </c>
      <c r="D2918">
        <v>23.08</v>
      </c>
      <c r="E2918">
        <v>23.08</v>
      </c>
      <c r="F2918">
        <v>23.08</v>
      </c>
      <c r="M2918" s="15">
        <v>35122</v>
      </c>
      <c r="N2918" t="str">
        <f t="shared" si="126"/>
        <v>On</v>
      </c>
      <c r="O2918">
        <f t="shared" si="127"/>
        <v>5</v>
      </c>
    </row>
    <row r="2919" spans="1:15" x14ac:dyDescent="0.25">
      <c r="A2919" s="2">
        <v>36007</v>
      </c>
      <c r="B2919">
        <v>1400</v>
      </c>
      <c r="C2919">
        <v>26.14</v>
      </c>
      <c r="D2919">
        <v>26.14</v>
      </c>
      <c r="E2919">
        <v>26.14</v>
      </c>
      <c r="F2919">
        <v>26.14</v>
      </c>
      <c r="M2919" s="15">
        <v>35645</v>
      </c>
      <c r="N2919" t="str">
        <f t="shared" si="126"/>
        <v>On</v>
      </c>
      <c r="O2919">
        <f t="shared" si="127"/>
        <v>5</v>
      </c>
    </row>
    <row r="2920" spans="1:15" x14ac:dyDescent="0.25">
      <c r="A2920" s="2">
        <v>36007</v>
      </c>
      <c r="B2920">
        <v>1500</v>
      </c>
      <c r="C2920">
        <v>27.07</v>
      </c>
      <c r="D2920">
        <v>27.07</v>
      </c>
      <c r="E2920">
        <v>27.07</v>
      </c>
      <c r="F2920">
        <v>27.07</v>
      </c>
      <c r="M2920" s="15">
        <v>36391</v>
      </c>
      <c r="N2920" t="str">
        <f t="shared" si="126"/>
        <v>On</v>
      </c>
      <c r="O2920">
        <f t="shared" si="127"/>
        <v>5</v>
      </c>
    </row>
    <row r="2921" spans="1:15" x14ac:dyDescent="0.25">
      <c r="A2921" s="2">
        <v>36007</v>
      </c>
      <c r="B2921">
        <v>1600</v>
      </c>
      <c r="C2921">
        <v>35.42</v>
      </c>
      <c r="D2921">
        <v>35.42</v>
      </c>
      <c r="E2921">
        <v>35.42</v>
      </c>
      <c r="F2921">
        <v>35.42</v>
      </c>
      <c r="M2921" s="15">
        <v>36835</v>
      </c>
      <c r="N2921" t="str">
        <f t="shared" si="126"/>
        <v>On</v>
      </c>
      <c r="O2921">
        <f t="shared" si="127"/>
        <v>5</v>
      </c>
    </row>
    <row r="2922" spans="1:15" x14ac:dyDescent="0.25">
      <c r="A2922" s="2">
        <v>36007</v>
      </c>
      <c r="B2922">
        <v>1700</v>
      </c>
      <c r="C2922">
        <v>30.04</v>
      </c>
      <c r="D2922">
        <v>30.04</v>
      </c>
      <c r="E2922">
        <v>30.04</v>
      </c>
      <c r="F2922">
        <v>30.04</v>
      </c>
      <c r="M2922" s="15">
        <v>36936</v>
      </c>
      <c r="N2922" t="str">
        <f t="shared" si="126"/>
        <v>On</v>
      </c>
      <c r="O2922">
        <f t="shared" si="127"/>
        <v>5</v>
      </c>
    </row>
    <row r="2923" spans="1:15" x14ac:dyDescent="0.25">
      <c r="A2923" s="2">
        <v>36007</v>
      </c>
      <c r="B2923">
        <v>1800</v>
      </c>
      <c r="C2923">
        <v>27.55</v>
      </c>
      <c r="D2923">
        <v>27.55</v>
      </c>
      <c r="E2923">
        <v>27.55</v>
      </c>
      <c r="F2923">
        <v>27.55</v>
      </c>
      <c r="M2923" s="15">
        <v>36617</v>
      </c>
      <c r="N2923" t="str">
        <f t="shared" si="126"/>
        <v>On</v>
      </c>
      <c r="O2923">
        <f t="shared" si="127"/>
        <v>5</v>
      </c>
    </row>
    <row r="2924" spans="1:15" x14ac:dyDescent="0.25">
      <c r="A2924" s="2">
        <v>36007</v>
      </c>
      <c r="B2924">
        <v>1900</v>
      </c>
      <c r="C2924">
        <v>22.02</v>
      </c>
      <c r="D2924">
        <v>22.02</v>
      </c>
      <c r="E2924">
        <v>22.02</v>
      </c>
      <c r="F2924">
        <v>22.02</v>
      </c>
      <c r="M2924" s="15">
        <v>35500</v>
      </c>
      <c r="N2924" t="str">
        <f t="shared" si="126"/>
        <v>On</v>
      </c>
      <c r="O2924">
        <f t="shared" si="127"/>
        <v>5</v>
      </c>
    </row>
    <row r="2925" spans="1:15" x14ac:dyDescent="0.25">
      <c r="A2925" s="2">
        <v>36007</v>
      </c>
      <c r="B2925">
        <v>2000</v>
      </c>
      <c r="C2925">
        <v>19.329999999999998</v>
      </c>
      <c r="D2925">
        <v>19.329999999999998</v>
      </c>
      <c r="E2925">
        <v>19.329999999999998</v>
      </c>
      <c r="F2925">
        <v>19.329999999999998</v>
      </c>
      <c r="M2925" s="15">
        <v>34034</v>
      </c>
      <c r="N2925" t="str">
        <f t="shared" si="126"/>
        <v>On</v>
      </c>
      <c r="O2925">
        <f t="shared" si="127"/>
        <v>5</v>
      </c>
    </row>
    <row r="2926" spans="1:15" x14ac:dyDescent="0.25">
      <c r="A2926" s="2">
        <v>36007</v>
      </c>
      <c r="B2926">
        <v>2100</v>
      </c>
      <c r="C2926">
        <v>23.45</v>
      </c>
      <c r="D2926">
        <v>23.45</v>
      </c>
      <c r="E2926">
        <v>23.45</v>
      </c>
      <c r="F2926">
        <v>23.45</v>
      </c>
      <c r="M2926" s="15">
        <v>33436</v>
      </c>
      <c r="N2926" t="str">
        <f t="shared" si="126"/>
        <v>On</v>
      </c>
      <c r="O2926">
        <f t="shared" si="127"/>
        <v>5</v>
      </c>
    </row>
    <row r="2927" spans="1:15" x14ac:dyDescent="0.25">
      <c r="A2927" s="2">
        <v>36007</v>
      </c>
      <c r="B2927">
        <v>2200</v>
      </c>
      <c r="C2927">
        <v>25.89</v>
      </c>
      <c r="D2927">
        <v>25.89</v>
      </c>
      <c r="E2927">
        <v>25.89</v>
      </c>
      <c r="F2927">
        <v>25.89</v>
      </c>
      <c r="M2927" s="15">
        <v>33108</v>
      </c>
      <c r="N2927" t="str">
        <f t="shared" si="126"/>
        <v>On</v>
      </c>
      <c r="O2927">
        <f t="shared" si="127"/>
        <v>5</v>
      </c>
    </row>
    <row r="2928" spans="1:15" x14ac:dyDescent="0.25">
      <c r="A2928" s="2">
        <v>36007</v>
      </c>
      <c r="B2928">
        <v>2300</v>
      </c>
      <c r="C2928">
        <v>22.88</v>
      </c>
      <c r="D2928">
        <v>22.88</v>
      </c>
      <c r="E2928">
        <v>22.88</v>
      </c>
      <c r="F2928">
        <v>22.88</v>
      </c>
      <c r="M2928" s="15">
        <v>30636</v>
      </c>
      <c r="N2928" t="str">
        <f t="shared" si="126"/>
        <v>On</v>
      </c>
      <c r="O2928">
        <f t="shared" si="127"/>
        <v>5</v>
      </c>
    </row>
    <row r="2929" spans="1:15" x14ac:dyDescent="0.25">
      <c r="A2929" s="2">
        <v>36007</v>
      </c>
      <c r="B2929">
        <v>2400</v>
      </c>
      <c r="C2929">
        <v>20.92</v>
      </c>
      <c r="D2929">
        <v>20.92</v>
      </c>
      <c r="E2929">
        <v>20.92</v>
      </c>
      <c r="F2929">
        <v>20.92</v>
      </c>
      <c r="M2929" s="15">
        <v>27923</v>
      </c>
      <c r="N2929" t="str">
        <f t="shared" si="126"/>
        <v>Off</v>
      </c>
      <c r="O2929">
        <f t="shared" si="127"/>
        <v>5</v>
      </c>
    </row>
    <row r="2930" spans="1:15" x14ac:dyDescent="0.25">
      <c r="A2930" s="2">
        <v>36008</v>
      </c>
      <c r="B2930">
        <v>100</v>
      </c>
      <c r="C2930">
        <v>15.91</v>
      </c>
      <c r="D2930">
        <v>15.91</v>
      </c>
      <c r="E2930">
        <v>15.91</v>
      </c>
      <c r="F2930">
        <v>15.91</v>
      </c>
      <c r="M2930" s="15">
        <v>25257</v>
      </c>
      <c r="N2930" t="str">
        <f t="shared" si="126"/>
        <v>Off</v>
      </c>
      <c r="O2930">
        <f t="shared" si="127"/>
        <v>6</v>
      </c>
    </row>
    <row r="2931" spans="1:15" x14ac:dyDescent="0.25">
      <c r="A2931" s="2">
        <v>36008</v>
      </c>
      <c r="B2931">
        <v>200</v>
      </c>
      <c r="C2931">
        <v>14.2</v>
      </c>
      <c r="D2931">
        <v>14.15</v>
      </c>
      <c r="E2931">
        <v>14.15</v>
      </c>
      <c r="F2931">
        <v>14.58</v>
      </c>
      <c r="M2931" s="15">
        <v>23410</v>
      </c>
      <c r="N2931" t="str">
        <f t="shared" si="126"/>
        <v>Off</v>
      </c>
      <c r="O2931">
        <f t="shared" si="127"/>
        <v>6</v>
      </c>
    </row>
    <row r="2932" spans="1:15" x14ac:dyDescent="0.25">
      <c r="A2932" s="2">
        <v>36008</v>
      </c>
      <c r="B2932">
        <v>300</v>
      </c>
      <c r="C2932">
        <v>13.39</v>
      </c>
      <c r="D2932">
        <v>13.25</v>
      </c>
      <c r="E2932">
        <v>13.26</v>
      </c>
      <c r="F2932">
        <v>14.46</v>
      </c>
      <c r="M2932" s="15">
        <v>22108</v>
      </c>
      <c r="N2932" t="str">
        <f t="shared" si="126"/>
        <v>Off</v>
      </c>
      <c r="O2932">
        <f t="shared" si="127"/>
        <v>6</v>
      </c>
    </row>
    <row r="2933" spans="1:15" x14ac:dyDescent="0.25">
      <c r="A2933" s="2">
        <v>36008</v>
      </c>
      <c r="B2933">
        <v>400</v>
      </c>
      <c r="C2933">
        <v>12.25</v>
      </c>
      <c r="D2933">
        <v>12.25</v>
      </c>
      <c r="E2933">
        <v>12.25</v>
      </c>
      <c r="F2933">
        <v>12.25</v>
      </c>
      <c r="M2933" s="15">
        <v>21420</v>
      </c>
      <c r="N2933" t="str">
        <f t="shared" si="126"/>
        <v>Off</v>
      </c>
      <c r="O2933">
        <f t="shared" si="127"/>
        <v>6</v>
      </c>
    </row>
    <row r="2934" spans="1:15" x14ac:dyDescent="0.25">
      <c r="A2934" s="2">
        <v>36008</v>
      </c>
      <c r="B2934">
        <v>500</v>
      </c>
      <c r="C2934">
        <v>12.69</v>
      </c>
      <c r="D2934">
        <v>12.69</v>
      </c>
      <c r="E2934">
        <v>12.69</v>
      </c>
      <c r="F2934">
        <v>12.69</v>
      </c>
      <c r="M2934" s="15">
        <v>21038</v>
      </c>
      <c r="N2934" t="str">
        <f t="shared" si="126"/>
        <v>Off</v>
      </c>
      <c r="O2934">
        <f t="shared" si="127"/>
        <v>6</v>
      </c>
    </row>
    <row r="2935" spans="1:15" x14ac:dyDescent="0.25">
      <c r="A2935" s="2">
        <v>36008</v>
      </c>
      <c r="B2935">
        <v>600</v>
      </c>
      <c r="C2935">
        <v>12.52</v>
      </c>
      <c r="D2935">
        <v>12.52</v>
      </c>
      <c r="E2935">
        <v>12.52</v>
      </c>
      <c r="F2935">
        <v>12.52</v>
      </c>
      <c r="M2935" s="15">
        <v>21206</v>
      </c>
      <c r="N2935" t="str">
        <f t="shared" si="126"/>
        <v>Off</v>
      </c>
      <c r="O2935">
        <f t="shared" si="127"/>
        <v>6</v>
      </c>
    </row>
    <row r="2936" spans="1:15" x14ac:dyDescent="0.25">
      <c r="A2936" s="2">
        <v>36008</v>
      </c>
      <c r="B2936">
        <v>700</v>
      </c>
      <c r="C2936">
        <v>12.38</v>
      </c>
      <c r="D2936">
        <v>12.38</v>
      </c>
      <c r="E2936">
        <v>12.38</v>
      </c>
      <c r="F2936">
        <v>12.38</v>
      </c>
      <c r="M2936" s="15">
        <v>21513</v>
      </c>
      <c r="N2936" t="str">
        <f t="shared" si="126"/>
        <v>Off</v>
      </c>
      <c r="O2936">
        <f t="shared" si="127"/>
        <v>6</v>
      </c>
    </row>
    <row r="2937" spans="1:15" x14ac:dyDescent="0.25">
      <c r="A2937" s="2">
        <v>36008</v>
      </c>
      <c r="B2937">
        <v>800</v>
      </c>
      <c r="C2937">
        <v>13.62</v>
      </c>
      <c r="D2937">
        <v>13.62</v>
      </c>
      <c r="E2937">
        <v>13.62</v>
      </c>
      <c r="F2937">
        <v>13.62</v>
      </c>
      <c r="M2937" s="15">
        <v>23183</v>
      </c>
      <c r="N2937" t="str">
        <f t="shared" si="126"/>
        <v>On</v>
      </c>
      <c r="O2937">
        <f t="shared" si="127"/>
        <v>6</v>
      </c>
    </row>
    <row r="2938" spans="1:15" x14ac:dyDescent="0.25">
      <c r="A2938" s="2">
        <v>36008</v>
      </c>
      <c r="B2938">
        <v>900</v>
      </c>
      <c r="C2938">
        <v>15.11</v>
      </c>
      <c r="D2938">
        <v>15.11</v>
      </c>
      <c r="E2938">
        <v>15.11</v>
      </c>
      <c r="F2938">
        <v>15.11</v>
      </c>
      <c r="M2938" s="15">
        <v>25702</v>
      </c>
      <c r="N2938" t="str">
        <f t="shared" si="126"/>
        <v>On</v>
      </c>
      <c r="O2938">
        <f t="shared" si="127"/>
        <v>6</v>
      </c>
    </row>
    <row r="2939" spans="1:15" x14ac:dyDescent="0.25">
      <c r="A2939" s="2">
        <v>36008</v>
      </c>
      <c r="B2939">
        <v>1000</v>
      </c>
      <c r="C2939">
        <v>17.55</v>
      </c>
      <c r="D2939">
        <v>17.55</v>
      </c>
      <c r="E2939">
        <v>17.55</v>
      </c>
      <c r="F2939">
        <v>17.55</v>
      </c>
      <c r="M2939" s="15">
        <v>27841</v>
      </c>
      <c r="N2939" t="str">
        <f t="shared" si="126"/>
        <v>On</v>
      </c>
      <c r="O2939">
        <f t="shared" si="127"/>
        <v>6</v>
      </c>
    </row>
    <row r="2940" spans="1:15" x14ac:dyDescent="0.25">
      <c r="A2940" s="2">
        <v>36008</v>
      </c>
      <c r="B2940">
        <v>1100</v>
      </c>
      <c r="C2940">
        <v>18</v>
      </c>
      <c r="D2940">
        <v>18</v>
      </c>
      <c r="E2940">
        <v>18</v>
      </c>
      <c r="F2940">
        <v>18</v>
      </c>
      <c r="M2940" s="15">
        <v>29200</v>
      </c>
      <c r="N2940" t="str">
        <f t="shared" si="126"/>
        <v>On</v>
      </c>
      <c r="O2940">
        <f t="shared" si="127"/>
        <v>6</v>
      </c>
    </row>
    <row r="2941" spans="1:15" x14ac:dyDescent="0.25">
      <c r="A2941" s="2">
        <v>36008</v>
      </c>
      <c r="B2941">
        <v>1200</v>
      </c>
      <c r="C2941">
        <v>17.02</v>
      </c>
      <c r="D2941">
        <v>17.02</v>
      </c>
      <c r="E2941">
        <v>17.02</v>
      </c>
      <c r="F2941">
        <v>17.02</v>
      </c>
      <c r="M2941" s="15">
        <v>29880</v>
      </c>
      <c r="N2941" t="str">
        <f t="shared" si="126"/>
        <v>On</v>
      </c>
      <c r="O2941">
        <f t="shared" si="127"/>
        <v>6</v>
      </c>
    </row>
    <row r="2942" spans="1:15" x14ac:dyDescent="0.25">
      <c r="A2942" s="2">
        <v>36008</v>
      </c>
      <c r="B2942">
        <v>1300</v>
      </c>
      <c r="C2942">
        <v>17.579999999999998</v>
      </c>
      <c r="D2942">
        <v>17.579999999999998</v>
      </c>
      <c r="E2942">
        <v>17.579999999999998</v>
      </c>
      <c r="F2942">
        <v>17.579999999999998</v>
      </c>
      <c r="M2942" s="15">
        <v>30035</v>
      </c>
      <c r="N2942" t="str">
        <f t="shared" si="126"/>
        <v>On</v>
      </c>
      <c r="O2942">
        <f t="shared" si="127"/>
        <v>6</v>
      </c>
    </row>
    <row r="2943" spans="1:15" x14ac:dyDescent="0.25">
      <c r="A2943" s="2">
        <v>36008</v>
      </c>
      <c r="B2943">
        <v>1400</v>
      </c>
      <c r="C2943">
        <v>17.600000000000001</v>
      </c>
      <c r="D2943">
        <v>17.600000000000001</v>
      </c>
      <c r="E2943">
        <v>17.600000000000001</v>
      </c>
      <c r="F2943">
        <v>17.600000000000001</v>
      </c>
      <c r="M2943" s="15">
        <v>30050</v>
      </c>
      <c r="N2943" t="str">
        <f t="shared" si="126"/>
        <v>On</v>
      </c>
      <c r="O2943">
        <f t="shared" si="127"/>
        <v>6</v>
      </c>
    </row>
    <row r="2944" spans="1:15" x14ac:dyDescent="0.25">
      <c r="A2944" s="2">
        <v>36008</v>
      </c>
      <c r="B2944">
        <v>1500</v>
      </c>
      <c r="C2944">
        <v>17.600000000000001</v>
      </c>
      <c r="D2944">
        <v>17.600000000000001</v>
      </c>
      <c r="E2944">
        <v>17.600000000000001</v>
      </c>
      <c r="F2944">
        <v>17.600000000000001</v>
      </c>
      <c r="M2944" s="15">
        <v>30170</v>
      </c>
      <c r="N2944" t="str">
        <f t="shared" si="126"/>
        <v>On</v>
      </c>
      <c r="O2944">
        <f t="shared" si="127"/>
        <v>6</v>
      </c>
    </row>
    <row r="2945" spans="1:15" x14ac:dyDescent="0.25">
      <c r="A2945" s="2">
        <v>36008</v>
      </c>
      <c r="B2945">
        <v>1600</v>
      </c>
      <c r="C2945">
        <v>17.72</v>
      </c>
      <c r="D2945">
        <v>17.72</v>
      </c>
      <c r="E2945">
        <v>17.72</v>
      </c>
      <c r="F2945">
        <v>17.72</v>
      </c>
      <c r="M2945" s="15">
        <v>30422</v>
      </c>
      <c r="N2945" t="str">
        <f t="shared" si="126"/>
        <v>On</v>
      </c>
      <c r="O2945">
        <f t="shared" si="127"/>
        <v>6</v>
      </c>
    </row>
    <row r="2946" spans="1:15" x14ac:dyDescent="0.25">
      <c r="A2946" s="2">
        <v>36008</v>
      </c>
      <c r="B2946">
        <v>1700</v>
      </c>
      <c r="C2946">
        <v>19.23</v>
      </c>
      <c r="D2946">
        <v>19.23</v>
      </c>
      <c r="E2946">
        <v>19.23</v>
      </c>
      <c r="F2946">
        <v>19.23</v>
      </c>
      <c r="M2946" s="15">
        <v>30882</v>
      </c>
      <c r="N2946" t="str">
        <f t="shared" si="126"/>
        <v>On</v>
      </c>
      <c r="O2946">
        <f t="shared" si="127"/>
        <v>6</v>
      </c>
    </row>
    <row r="2947" spans="1:15" x14ac:dyDescent="0.25">
      <c r="A2947" s="2">
        <v>36008</v>
      </c>
      <c r="B2947">
        <v>1800</v>
      </c>
      <c r="C2947">
        <v>20.63</v>
      </c>
      <c r="D2947">
        <v>20.63</v>
      </c>
      <c r="E2947">
        <v>20.63</v>
      </c>
      <c r="F2947">
        <v>20.63</v>
      </c>
      <c r="M2947" s="15">
        <v>31063</v>
      </c>
      <c r="N2947" t="str">
        <f t="shared" ref="N2947:N3010" si="128">+IF(B2947&gt;700,IF(B2947&lt;2400,"On","Off"),"Off")</f>
        <v>On</v>
      </c>
      <c r="O2947">
        <f t="shared" ref="O2947:O3010" si="129">+WEEKDAY(A2947,2)</f>
        <v>6</v>
      </c>
    </row>
    <row r="2948" spans="1:15" x14ac:dyDescent="0.25">
      <c r="A2948" s="2">
        <v>36008</v>
      </c>
      <c r="B2948">
        <v>1900</v>
      </c>
      <c r="C2948">
        <v>18.02</v>
      </c>
      <c r="D2948">
        <v>18.02</v>
      </c>
      <c r="E2948">
        <v>18.02</v>
      </c>
      <c r="F2948">
        <v>18.02</v>
      </c>
      <c r="M2948" s="15">
        <v>30608</v>
      </c>
      <c r="N2948" t="str">
        <f t="shared" si="128"/>
        <v>On</v>
      </c>
      <c r="O2948">
        <f t="shared" si="129"/>
        <v>6</v>
      </c>
    </row>
    <row r="2949" spans="1:15" x14ac:dyDescent="0.25">
      <c r="A2949" s="2">
        <v>36008</v>
      </c>
      <c r="B2949">
        <v>2000</v>
      </c>
      <c r="C2949">
        <v>16.059999999999999</v>
      </c>
      <c r="D2949">
        <v>16.059999999999999</v>
      </c>
      <c r="E2949">
        <v>16.059999999999999</v>
      </c>
      <c r="F2949">
        <v>16.059999999999999</v>
      </c>
      <c r="M2949" s="15">
        <v>29603</v>
      </c>
      <c r="N2949" t="str">
        <f t="shared" si="128"/>
        <v>On</v>
      </c>
      <c r="O2949">
        <f t="shared" si="129"/>
        <v>6</v>
      </c>
    </row>
    <row r="2950" spans="1:15" x14ac:dyDescent="0.25">
      <c r="A2950" s="2">
        <v>36008</v>
      </c>
      <c r="B2950">
        <v>2100</v>
      </c>
      <c r="C2950">
        <v>16.260000000000002</v>
      </c>
      <c r="D2950">
        <v>16.260000000000002</v>
      </c>
      <c r="E2950">
        <v>16.260000000000002</v>
      </c>
      <c r="F2950">
        <v>16.260000000000002</v>
      </c>
      <c r="M2950" s="15">
        <v>29275</v>
      </c>
      <c r="N2950" t="str">
        <f t="shared" si="128"/>
        <v>On</v>
      </c>
      <c r="O2950">
        <f t="shared" si="129"/>
        <v>6</v>
      </c>
    </row>
    <row r="2951" spans="1:15" x14ac:dyDescent="0.25">
      <c r="A2951" s="2">
        <v>36008</v>
      </c>
      <c r="B2951">
        <v>2200</v>
      </c>
      <c r="C2951">
        <v>16.53</v>
      </c>
      <c r="D2951">
        <v>16.53</v>
      </c>
      <c r="E2951">
        <v>16.53</v>
      </c>
      <c r="F2951">
        <v>16.53</v>
      </c>
      <c r="M2951" s="15">
        <v>29197</v>
      </c>
      <c r="N2951" t="str">
        <f t="shared" si="128"/>
        <v>On</v>
      </c>
      <c r="O2951">
        <f t="shared" si="129"/>
        <v>6</v>
      </c>
    </row>
    <row r="2952" spans="1:15" x14ac:dyDescent="0.25">
      <c r="A2952" s="2">
        <v>36008</v>
      </c>
      <c r="B2952">
        <v>2300</v>
      </c>
      <c r="C2952">
        <v>14.53</v>
      </c>
      <c r="D2952">
        <v>14.53</v>
      </c>
      <c r="E2952">
        <v>14.53</v>
      </c>
      <c r="F2952">
        <v>14.53</v>
      </c>
      <c r="M2952" s="15">
        <v>27378</v>
      </c>
      <c r="N2952" t="str">
        <f t="shared" si="128"/>
        <v>On</v>
      </c>
      <c r="O2952">
        <f t="shared" si="129"/>
        <v>6</v>
      </c>
    </row>
    <row r="2953" spans="1:15" x14ac:dyDescent="0.25">
      <c r="A2953" s="2">
        <v>36008</v>
      </c>
      <c r="B2953">
        <v>2400</v>
      </c>
      <c r="C2953">
        <v>13.39</v>
      </c>
      <c r="D2953">
        <v>13.39</v>
      </c>
      <c r="E2953">
        <v>13.39</v>
      </c>
      <c r="F2953">
        <v>13.39</v>
      </c>
      <c r="M2953" s="15">
        <v>24934</v>
      </c>
      <c r="N2953" t="str">
        <f t="shared" si="128"/>
        <v>Off</v>
      </c>
      <c r="O2953">
        <f t="shared" si="129"/>
        <v>6</v>
      </c>
    </row>
    <row r="2954" spans="1:15" x14ac:dyDescent="0.25">
      <c r="A2954" s="2">
        <v>36009</v>
      </c>
      <c r="B2954">
        <v>100</v>
      </c>
      <c r="C2954">
        <v>12.66</v>
      </c>
      <c r="D2954">
        <v>12.66</v>
      </c>
      <c r="E2954">
        <v>12.66</v>
      </c>
      <c r="F2954">
        <v>12.66</v>
      </c>
      <c r="M2954" s="15">
        <v>22897</v>
      </c>
      <c r="N2954" t="str">
        <f t="shared" si="128"/>
        <v>Off</v>
      </c>
      <c r="O2954">
        <f t="shared" si="129"/>
        <v>7</v>
      </c>
    </row>
    <row r="2955" spans="1:15" x14ac:dyDescent="0.25">
      <c r="A2955" s="2">
        <v>36009</v>
      </c>
      <c r="B2955">
        <v>200</v>
      </c>
      <c r="C2955">
        <v>11.6</v>
      </c>
      <c r="D2955">
        <v>11.6</v>
      </c>
      <c r="E2955">
        <v>11.6</v>
      </c>
      <c r="F2955">
        <v>11.6</v>
      </c>
      <c r="M2955" s="15">
        <v>21470</v>
      </c>
      <c r="N2955" t="str">
        <f t="shared" si="128"/>
        <v>Off</v>
      </c>
      <c r="O2955">
        <f t="shared" si="129"/>
        <v>7</v>
      </c>
    </row>
    <row r="2956" spans="1:15" x14ac:dyDescent="0.25">
      <c r="A2956" s="2">
        <v>36009</v>
      </c>
      <c r="B2956">
        <v>300</v>
      </c>
      <c r="C2956">
        <v>10.7</v>
      </c>
      <c r="D2956">
        <v>10.7</v>
      </c>
      <c r="E2956">
        <v>10.7</v>
      </c>
      <c r="F2956">
        <v>10.7</v>
      </c>
      <c r="M2956" s="15">
        <v>20437</v>
      </c>
      <c r="N2956" t="str">
        <f t="shared" si="128"/>
        <v>Off</v>
      </c>
      <c r="O2956">
        <f t="shared" si="129"/>
        <v>7</v>
      </c>
    </row>
    <row r="2957" spans="1:15" x14ac:dyDescent="0.25">
      <c r="A2957" s="2">
        <v>36009</v>
      </c>
      <c r="B2957">
        <v>400</v>
      </c>
      <c r="C2957">
        <v>10.93</v>
      </c>
      <c r="D2957">
        <v>10.93</v>
      </c>
      <c r="E2957">
        <v>10.93</v>
      </c>
      <c r="F2957">
        <v>10.93</v>
      </c>
      <c r="M2957" s="15">
        <v>19818</v>
      </c>
      <c r="N2957" t="str">
        <f t="shared" si="128"/>
        <v>Off</v>
      </c>
      <c r="O2957">
        <f t="shared" si="129"/>
        <v>7</v>
      </c>
    </row>
    <row r="2958" spans="1:15" x14ac:dyDescent="0.25">
      <c r="A2958" s="2">
        <v>36009</v>
      </c>
      <c r="B2958">
        <v>500</v>
      </c>
      <c r="C2958">
        <v>10.4</v>
      </c>
      <c r="D2958">
        <v>10.4</v>
      </c>
      <c r="E2958">
        <v>10.4</v>
      </c>
      <c r="F2958">
        <v>10.4</v>
      </c>
      <c r="M2958" s="15">
        <v>19601</v>
      </c>
      <c r="N2958" t="str">
        <f t="shared" si="128"/>
        <v>Off</v>
      </c>
      <c r="O2958">
        <f t="shared" si="129"/>
        <v>7</v>
      </c>
    </row>
    <row r="2959" spans="1:15" x14ac:dyDescent="0.25">
      <c r="A2959" s="2">
        <v>36009</v>
      </c>
      <c r="B2959">
        <v>600</v>
      </c>
      <c r="C2959">
        <v>10.199999999999999</v>
      </c>
      <c r="D2959">
        <v>10.199999999999999</v>
      </c>
      <c r="E2959">
        <v>10.199999999999999</v>
      </c>
      <c r="F2959">
        <v>10.199999999999999</v>
      </c>
      <c r="M2959" s="15">
        <v>19669</v>
      </c>
      <c r="N2959" t="str">
        <f t="shared" si="128"/>
        <v>Off</v>
      </c>
      <c r="O2959">
        <f t="shared" si="129"/>
        <v>7</v>
      </c>
    </row>
    <row r="2960" spans="1:15" x14ac:dyDescent="0.25">
      <c r="A2960" s="2">
        <v>36009</v>
      </c>
      <c r="B2960">
        <v>700</v>
      </c>
      <c r="C2960">
        <v>10.199999999999999</v>
      </c>
      <c r="D2960">
        <v>10.199999999999999</v>
      </c>
      <c r="E2960">
        <v>10.199999999999999</v>
      </c>
      <c r="F2960">
        <v>10.199999999999999</v>
      </c>
      <c r="M2960" s="15">
        <v>19580</v>
      </c>
      <c r="N2960" t="str">
        <f t="shared" si="128"/>
        <v>Off</v>
      </c>
      <c r="O2960">
        <f t="shared" si="129"/>
        <v>7</v>
      </c>
    </row>
    <row r="2961" spans="1:15" x14ac:dyDescent="0.25">
      <c r="A2961" s="2">
        <v>36009</v>
      </c>
      <c r="B2961">
        <v>800</v>
      </c>
      <c r="C2961">
        <v>10.53</v>
      </c>
      <c r="D2961">
        <v>10.53</v>
      </c>
      <c r="E2961">
        <v>10.53</v>
      </c>
      <c r="F2961">
        <v>10.53</v>
      </c>
      <c r="M2961" s="15">
        <v>20738</v>
      </c>
      <c r="N2961" t="str">
        <f t="shared" si="128"/>
        <v>On</v>
      </c>
      <c r="O2961">
        <f t="shared" si="129"/>
        <v>7</v>
      </c>
    </row>
    <row r="2962" spans="1:15" x14ac:dyDescent="0.25">
      <c r="A2962" s="2">
        <v>36009</v>
      </c>
      <c r="B2962">
        <v>900</v>
      </c>
      <c r="C2962">
        <v>11.71</v>
      </c>
      <c r="D2962">
        <v>11.71</v>
      </c>
      <c r="E2962">
        <v>11.71</v>
      </c>
      <c r="F2962">
        <v>11.71</v>
      </c>
      <c r="M2962" s="15">
        <v>22877</v>
      </c>
      <c r="N2962" t="str">
        <f t="shared" si="128"/>
        <v>On</v>
      </c>
      <c r="O2962">
        <f t="shared" si="129"/>
        <v>7</v>
      </c>
    </row>
    <row r="2963" spans="1:15" x14ac:dyDescent="0.25">
      <c r="A2963" s="2">
        <v>36009</v>
      </c>
      <c r="B2963">
        <v>1000</v>
      </c>
      <c r="C2963">
        <v>13.26</v>
      </c>
      <c r="D2963">
        <v>13.26</v>
      </c>
      <c r="E2963">
        <v>13.26</v>
      </c>
      <c r="F2963">
        <v>13.26</v>
      </c>
      <c r="M2963" s="15">
        <v>24934</v>
      </c>
      <c r="N2963" t="str">
        <f t="shared" si="128"/>
        <v>On</v>
      </c>
      <c r="O2963">
        <f t="shared" si="129"/>
        <v>7</v>
      </c>
    </row>
    <row r="2964" spans="1:15" x14ac:dyDescent="0.25">
      <c r="A2964" s="2">
        <v>36009</v>
      </c>
      <c r="B2964">
        <v>1100</v>
      </c>
      <c r="C2964">
        <v>14.99</v>
      </c>
      <c r="D2964">
        <v>14.99</v>
      </c>
      <c r="E2964">
        <v>14.99</v>
      </c>
      <c r="F2964">
        <v>14.99</v>
      </c>
      <c r="M2964" s="15">
        <v>26582</v>
      </c>
      <c r="N2964" t="str">
        <f t="shared" si="128"/>
        <v>On</v>
      </c>
      <c r="O2964">
        <f t="shared" si="129"/>
        <v>7</v>
      </c>
    </row>
    <row r="2965" spans="1:15" x14ac:dyDescent="0.25">
      <c r="A2965" s="2">
        <v>36009</v>
      </c>
      <c r="B2965">
        <v>1200</v>
      </c>
      <c r="C2965">
        <v>16.14</v>
      </c>
      <c r="D2965">
        <v>16.14</v>
      </c>
      <c r="E2965">
        <v>16.14</v>
      </c>
      <c r="F2965">
        <v>16.14</v>
      </c>
      <c r="M2965" s="15">
        <v>27790</v>
      </c>
      <c r="N2965" t="str">
        <f t="shared" si="128"/>
        <v>On</v>
      </c>
      <c r="O2965">
        <f t="shared" si="129"/>
        <v>7</v>
      </c>
    </row>
    <row r="2966" spans="1:15" x14ac:dyDescent="0.25">
      <c r="A2966" s="2">
        <v>36009</v>
      </c>
      <c r="B2966">
        <v>1300</v>
      </c>
      <c r="C2966">
        <v>17.3</v>
      </c>
      <c r="D2966">
        <v>17.3</v>
      </c>
      <c r="E2966">
        <v>17.3</v>
      </c>
      <c r="F2966">
        <v>17.3</v>
      </c>
      <c r="M2966" s="15">
        <v>28478</v>
      </c>
      <c r="N2966" t="str">
        <f t="shared" si="128"/>
        <v>On</v>
      </c>
      <c r="O2966">
        <f t="shared" si="129"/>
        <v>7</v>
      </c>
    </row>
    <row r="2967" spans="1:15" x14ac:dyDescent="0.25">
      <c r="A2967" s="2">
        <v>36009</v>
      </c>
      <c r="B2967">
        <v>1400</v>
      </c>
      <c r="C2967">
        <v>19.05</v>
      </c>
      <c r="D2967">
        <v>19.05</v>
      </c>
      <c r="E2967">
        <v>19.05</v>
      </c>
      <c r="F2967">
        <v>19.05</v>
      </c>
      <c r="M2967" s="15">
        <v>28915</v>
      </c>
      <c r="N2967" t="str">
        <f t="shared" si="128"/>
        <v>On</v>
      </c>
      <c r="O2967">
        <f t="shared" si="129"/>
        <v>7</v>
      </c>
    </row>
    <row r="2968" spans="1:15" x14ac:dyDescent="0.25">
      <c r="A2968" s="2">
        <v>36009</v>
      </c>
      <c r="B2968">
        <v>1500</v>
      </c>
      <c r="C2968">
        <v>21.67</v>
      </c>
      <c r="D2968">
        <v>21.67</v>
      </c>
      <c r="E2968">
        <v>21.67</v>
      </c>
      <c r="F2968">
        <v>21.67</v>
      </c>
      <c r="M2968" s="15">
        <v>29325</v>
      </c>
      <c r="N2968" t="str">
        <f t="shared" si="128"/>
        <v>On</v>
      </c>
      <c r="O2968">
        <f t="shared" si="129"/>
        <v>7</v>
      </c>
    </row>
    <row r="2969" spans="1:15" x14ac:dyDescent="0.25">
      <c r="A2969" s="2">
        <v>36009</v>
      </c>
      <c r="B2969">
        <v>1600</v>
      </c>
      <c r="C2969">
        <v>24.72</v>
      </c>
      <c r="D2969">
        <v>24.72</v>
      </c>
      <c r="E2969">
        <v>24.72</v>
      </c>
      <c r="F2969">
        <v>24.72</v>
      </c>
      <c r="M2969" s="15">
        <v>30012</v>
      </c>
      <c r="N2969" t="str">
        <f t="shared" si="128"/>
        <v>On</v>
      </c>
      <c r="O2969">
        <f t="shared" si="129"/>
        <v>7</v>
      </c>
    </row>
    <row r="2970" spans="1:15" x14ac:dyDescent="0.25">
      <c r="A2970" s="2">
        <v>36009</v>
      </c>
      <c r="B2970">
        <v>1700</v>
      </c>
      <c r="C2970">
        <v>30.96</v>
      </c>
      <c r="D2970">
        <v>30.96</v>
      </c>
      <c r="E2970">
        <v>30.96</v>
      </c>
      <c r="F2970">
        <v>30.96</v>
      </c>
      <c r="M2970" s="15">
        <v>30663</v>
      </c>
      <c r="N2970" t="str">
        <f t="shared" si="128"/>
        <v>On</v>
      </c>
      <c r="O2970">
        <f t="shared" si="129"/>
        <v>7</v>
      </c>
    </row>
    <row r="2971" spans="1:15" x14ac:dyDescent="0.25">
      <c r="A2971" s="2">
        <v>36009</v>
      </c>
      <c r="B2971">
        <v>1800</v>
      </c>
      <c r="C2971">
        <v>30.69</v>
      </c>
      <c r="D2971">
        <v>30.69</v>
      </c>
      <c r="E2971">
        <v>30.69</v>
      </c>
      <c r="F2971">
        <v>30.69</v>
      </c>
      <c r="M2971" s="15">
        <v>31236</v>
      </c>
      <c r="N2971" t="str">
        <f t="shared" si="128"/>
        <v>On</v>
      </c>
      <c r="O2971">
        <f t="shared" si="129"/>
        <v>7</v>
      </c>
    </row>
    <row r="2972" spans="1:15" x14ac:dyDescent="0.25">
      <c r="A2972" s="2">
        <v>36009</v>
      </c>
      <c r="B2972">
        <v>1900</v>
      </c>
      <c r="C2972">
        <v>20.67</v>
      </c>
      <c r="D2972">
        <v>20.67</v>
      </c>
      <c r="E2972">
        <v>20.67</v>
      </c>
      <c r="F2972">
        <v>20.67</v>
      </c>
      <c r="M2972" s="15">
        <v>30888</v>
      </c>
      <c r="N2972" t="str">
        <f t="shared" si="128"/>
        <v>On</v>
      </c>
      <c r="O2972">
        <f t="shared" si="129"/>
        <v>7</v>
      </c>
    </row>
    <row r="2973" spans="1:15" x14ac:dyDescent="0.25">
      <c r="A2973" s="2">
        <v>36009</v>
      </c>
      <c r="B2973">
        <v>2000</v>
      </c>
      <c r="C2973">
        <v>18.559999999999999</v>
      </c>
      <c r="D2973">
        <v>18.559999999999999</v>
      </c>
      <c r="E2973">
        <v>18.559999999999999</v>
      </c>
      <c r="F2973">
        <v>18.559999999999999</v>
      </c>
      <c r="M2973" s="15">
        <v>29656</v>
      </c>
      <c r="N2973" t="str">
        <f t="shared" si="128"/>
        <v>On</v>
      </c>
      <c r="O2973">
        <f t="shared" si="129"/>
        <v>7</v>
      </c>
    </row>
    <row r="2974" spans="1:15" x14ac:dyDescent="0.25">
      <c r="A2974" s="2">
        <v>36009</v>
      </c>
      <c r="B2974">
        <v>2100</v>
      </c>
      <c r="C2974">
        <v>43.59</v>
      </c>
      <c r="D2974">
        <v>43.59</v>
      </c>
      <c r="E2974">
        <v>43.59</v>
      </c>
      <c r="F2974">
        <v>43.59</v>
      </c>
      <c r="M2974" s="15">
        <v>29881</v>
      </c>
      <c r="N2974" t="str">
        <f t="shared" si="128"/>
        <v>On</v>
      </c>
      <c r="O2974">
        <f t="shared" si="129"/>
        <v>7</v>
      </c>
    </row>
    <row r="2975" spans="1:15" x14ac:dyDescent="0.25">
      <c r="A2975" s="2">
        <v>36009</v>
      </c>
      <c r="B2975">
        <v>2200</v>
      </c>
      <c r="C2975">
        <v>30.51</v>
      </c>
      <c r="D2975">
        <v>30.51</v>
      </c>
      <c r="E2975">
        <v>30.51</v>
      </c>
      <c r="F2975">
        <v>30.51</v>
      </c>
      <c r="M2975" s="15">
        <v>30286</v>
      </c>
      <c r="N2975" t="str">
        <f t="shared" si="128"/>
        <v>On</v>
      </c>
      <c r="O2975">
        <f t="shared" si="129"/>
        <v>7</v>
      </c>
    </row>
    <row r="2976" spans="1:15" x14ac:dyDescent="0.25">
      <c r="A2976" s="2">
        <v>36009</v>
      </c>
      <c r="B2976">
        <v>2300</v>
      </c>
      <c r="C2976">
        <v>16.02</v>
      </c>
      <c r="D2976">
        <v>16.02</v>
      </c>
      <c r="E2976">
        <v>16.02</v>
      </c>
      <c r="F2976">
        <v>16.02</v>
      </c>
      <c r="M2976" s="15">
        <v>28206</v>
      </c>
      <c r="N2976" t="str">
        <f t="shared" si="128"/>
        <v>On</v>
      </c>
      <c r="O2976">
        <f t="shared" si="129"/>
        <v>7</v>
      </c>
    </row>
    <row r="2977" spans="1:15" x14ac:dyDescent="0.25">
      <c r="A2977" s="2">
        <v>36009</v>
      </c>
      <c r="B2977">
        <v>2400</v>
      </c>
      <c r="C2977">
        <v>15.15</v>
      </c>
      <c r="D2977">
        <v>15.15</v>
      </c>
      <c r="E2977">
        <v>15.15</v>
      </c>
      <c r="F2977">
        <v>15.15</v>
      </c>
      <c r="M2977" s="15">
        <v>25778</v>
      </c>
      <c r="N2977" t="str">
        <f t="shared" si="128"/>
        <v>Off</v>
      </c>
      <c r="O2977">
        <f t="shared" si="129"/>
        <v>7</v>
      </c>
    </row>
    <row r="2978" spans="1:15" x14ac:dyDescent="0.25">
      <c r="A2978" s="2">
        <v>36010</v>
      </c>
      <c r="B2978">
        <v>100</v>
      </c>
      <c r="C2978">
        <v>13.73</v>
      </c>
      <c r="D2978">
        <v>13.73</v>
      </c>
      <c r="E2978">
        <v>13.73</v>
      </c>
      <c r="F2978">
        <v>13.73</v>
      </c>
      <c r="M2978" s="15">
        <v>23544</v>
      </c>
      <c r="N2978" t="str">
        <f t="shared" si="128"/>
        <v>Off</v>
      </c>
      <c r="O2978">
        <f t="shared" si="129"/>
        <v>1</v>
      </c>
    </row>
    <row r="2979" spans="1:15" x14ac:dyDescent="0.25">
      <c r="A2979" s="2">
        <v>36010</v>
      </c>
      <c r="B2979">
        <v>200</v>
      </c>
      <c r="C2979">
        <v>12.97</v>
      </c>
      <c r="D2979">
        <v>12.97</v>
      </c>
      <c r="E2979">
        <v>12.97</v>
      </c>
      <c r="F2979">
        <v>12.97</v>
      </c>
      <c r="M2979" s="15">
        <v>22435</v>
      </c>
      <c r="N2979" t="str">
        <f t="shared" si="128"/>
        <v>Off</v>
      </c>
      <c r="O2979">
        <f t="shared" si="129"/>
        <v>1</v>
      </c>
    </row>
    <row r="2980" spans="1:15" x14ac:dyDescent="0.25">
      <c r="A2980" s="2">
        <v>36010</v>
      </c>
      <c r="B2980">
        <v>300</v>
      </c>
      <c r="C2980">
        <v>12.47</v>
      </c>
      <c r="D2980">
        <v>12.47</v>
      </c>
      <c r="E2980">
        <v>12.47</v>
      </c>
      <c r="F2980">
        <v>12.47</v>
      </c>
      <c r="M2980" s="15">
        <v>21902</v>
      </c>
      <c r="N2980" t="str">
        <f t="shared" si="128"/>
        <v>Off</v>
      </c>
      <c r="O2980">
        <f t="shared" si="129"/>
        <v>1</v>
      </c>
    </row>
    <row r="2981" spans="1:15" x14ac:dyDescent="0.25">
      <c r="A2981" s="2">
        <v>36010</v>
      </c>
      <c r="B2981">
        <v>400</v>
      </c>
      <c r="C2981">
        <v>12</v>
      </c>
      <c r="D2981">
        <v>12</v>
      </c>
      <c r="E2981">
        <v>12</v>
      </c>
      <c r="F2981">
        <v>12</v>
      </c>
      <c r="M2981" s="15">
        <v>21455</v>
      </c>
      <c r="N2981" t="str">
        <f t="shared" si="128"/>
        <v>Off</v>
      </c>
      <c r="O2981">
        <f t="shared" si="129"/>
        <v>1</v>
      </c>
    </row>
    <row r="2982" spans="1:15" x14ac:dyDescent="0.25">
      <c r="A2982" s="2">
        <v>36010</v>
      </c>
      <c r="B2982">
        <v>500</v>
      </c>
      <c r="C2982">
        <v>12.34</v>
      </c>
      <c r="D2982">
        <v>12.34</v>
      </c>
      <c r="E2982">
        <v>12.34</v>
      </c>
      <c r="F2982">
        <v>12.34</v>
      </c>
      <c r="M2982" s="15">
        <v>21669</v>
      </c>
      <c r="N2982" t="str">
        <f t="shared" si="128"/>
        <v>Off</v>
      </c>
      <c r="O2982">
        <f t="shared" si="129"/>
        <v>1</v>
      </c>
    </row>
    <row r="2983" spans="1:15" x14ac:dyDescent="0.25">
      <c r="A2983" s="2">
        <v>36010</v>
      </c>
      <c r="B2983">
        <v>600</v>
      </c>
      <c r="C2983">
        <v>12.82</v>
      </c>
      <c r="D2983">
        <v>12.82</v>
      </c>
      <c r="E2983">
        <v>12.82</v>
      </c>
      <c r="F2983">
        <v>12.82</v>
      </c>
      <c r="M2983" s="15">
        <v>23003</v>
      </c>
      <c r="N2983" t="str">
        <f t="shared" si="128"/>
        <v>Off</v>
      </c>
      <c r="O2983">
        <f t="shared" si="129"/>
        <v>1</v>
      </c>
    </row>
    <row r="2984" spans="1:15" x14ac:dyDescent="0.25">
      <c r="A2984" s="2">
        <v>36010</v>
      </c>
      <c r="B2984">
        <v>700</v>
      </c>
      <c r="C2984">
        <v>12.75</v>
      </c>
      <c r="D2984">
        <v>12.75</v>
      </c>
      <c r="E2984">
        <v>12.75</v>
      </c>
      <c r="F2984">
        <v>12.75</v>
      </c>
      <c r="M2984" s="15">
        <v>25102</v>
      </c>
      <c r="N2984" t="str">
        <f t="shared" si="128"/>
        <v>Off</v>
      </c>
      <c r="O2984">
        <f t="shared" si="129"/>
        <v>1</v>
      </c>
    </row>
    <row r="2985" spans="1:15" x14ac:dyDescent="0.25">
      <c r="A2985" s="2">
        <v>36010</v>
      </c>
      <c r="B2985">
        <v>800</v>
      </c>
      <c r="C2985">
        <v>16.82</v>
      </c>
      <c r="D2985">
        <v>16.82</v>
      </c>
      <c r="E2985">
        <v>16.82</v>
      </c>
      <c r="F2985">
        <v>16.82</v>
      </c>
      <c r="M2985" s="15">
        <v>27810</v>
      </c>
      <c r="N2985" t="str">
        <f t="shared" si="128"/>
        <v>On</v>
      </c>
      <c r="O2985">
        <f t="shared" si="129"/>
        <v>1</v>
      </c>
    </row>
    <row r="2986" spans="1:15" x14ac:dyDescent="0.25">
      <c r="A2986" s="2">
        <v>36010</v>
      </c>
      <c r="B2986">
        <v>900</v>
      </c>
      <c r="C2986">
        <v>18.2</v>
      </c>
      <c r="D2986">
        <v>18.2</v>
      </c>
      <c r="E2986">
        <v>18.2</v>
      </c>
      <c r="F2986">
        <v>18.2</v>
      </c>
      <c r="M2986" s="15">
        <v>30824</v>
      </c>
      <c r="N2986" t="str">
        <f t="shared" si="128"/>
        <v>On</v>
      </c>
      <c r="O2986">
        <f t="shared" si="129"/>
        <v>1</v>
      </c>
    </row>
    <row r="2987" spans="1:15" x14ac:dyDescent="0.25">
      <c r="A2987" s="2">
        <v>36010</v>
      </c>
      <c r="B2987">
        <v>1000</v>
      </c>
      <c r="C2987">
        <v>20.57</v>
      </c>
      <c r="D2987">
        <v>20.57</v>
      </c>
      <c r="E2987">
        <v>20.57</v>
      </c>
      <c r="F2987">
        <v>20.57</v>
      </c>
      <c r="M2987" s="15">
        <v>32830</v>
      </c>
      <c r="N2987" t="str">
        <f t="shared" si="128"/>
        <v>On</v>
      </c>
      <c r="O2987">
        <f t="shared" si="129"/>
        <v>1</v>
      </c>
    </row>
    <row r="2988" spans="1:15" x14ac:dyDescent="0.25">
      <c r="A2988" s="2">
        <v>36010</v>
      </c>
      <c r="B2988">
        <v>1100</v>
      </c>
      <c r="C2988">
        <v>22.96</v>
      </c>
      <c r="D2988">
        <v>22.96</v>
      </c>
      <c r="E2988">
        <v>22.96</v>
      </c>
      <c r="F2988">
        <v>22.96</v>
      </c>
      <c r="M2988" s="15">
        <v>34504</v>
      </c>
      <c r="N2988" t="str">
        <f t="shared" si="128"/>
        <v>On</v>
      </c>
      <c r="O2988">
        <f t="shared" si="129"/>
        <v>1</v>
      </c>
    </row>
    <row r="2989" spans="1:15" x14ac:dyDescent="0.25">
      <c r="A2989" s="2">
        <v>36010</v>
      </c>
      <c r="B2989">
        <v>1200</v>
      </c>
      <c r="C2989">
        <v>24.89</v>
      </c>
      <c r="D2989">
        <v>24.89</v>
      </c>
      <c r="E2989">
        <v>24.89</v>
      </c>
      <c r="F2989">
        <v>24.89</v>
      </c>
      <c r="M2989" s="15">
        <v>35784</v>
      </c>
      <c r="N2989" t="str">
        <f t="shared" si="128"/>
        <v>On</v>
      </c>
      <c r="O2989">
        <f t="shared" si="129"/>
        <v>1</v>
      </c>
    </row>
    <row r="2990" spans="1:15" x14ac:dyDescent="0.25">
      <c r="A2990" s="2">
        <v>36010</v>
      </c>
      <c r="B2990">
        <v>1300</v>
      </c>
      <c r="C2990">
        <v>26.97</v>
      </c>
      <c r="D2990">
        <v>26.97</v>
      </c>
      <c r="E2990">
        <v>26.97</v>
      </c>
      <c r="F2990">
        <v>26.97</v>
      </c>
      <c r="M2990" s="15">
        <v>36506</v>
      </c>
      <c r="N2990" t="str">
        <f t="shared" si="128"/>
        <v>On</v>
      </c>
      <c r="O2990">
        <f t="shared" si="129"/>
        <v>1</v>
      </c>
    </row>
    <row r="2991" spans="1:15" x14ac:dyDescent="0.25">
      <c r="A2991" s="2">
        <v>36010</v>
      </c>
      <c r="B2991">
        <v>1400</v>
      </c>
      <c r="C2991">
        <v>31.24</v>
      </c>
      <c r="D2991">
        <v>31.24</v>
      </c>
      <c r="E2991">
        <v>31.24</v>
      </c>
      <c r="F2991">
        <v>31.24</v>
      </c>
      <c r="M2991" s="15">
        <v>37398</v>
      </c>
      <c r="N2991" t="str">
        <f t="shared" si="128"/>
        <v>On</v>
      </c>
      <c r="O2991">
        <f t="shared" si="129"/>
        <v>1</v>
      </c>
    </row>
    <row r="2992" spans="1:15" x14ac:dyDescent="0.25">
      <c r="A2992" s="2">
        <v>36010</v>
      </c>
      <c r="B2992">
        <v>1500</v>
      </c>
      <c r="C2992">
        <v>31.81</v>
      </c>
      <c r="D2992">
        <v>31.81</v>
      </c>
      <c r="E2992">
        <v>31.81</v>
      </c>
      <c r="F2992">
        <v>31.81</v>
      </c>
      <c r="M2992" s="15">
        <v>38064</v>
      </c>
      <c r="N2992" t="str">
        <f t="shared" si="128"/>
        <v>On</v>
      </c>
      <c r="O2992">
        <f t="shared" si="129"/>
        <v>1</v>
      </c>
    </row>
    <row r="2993" spans="1:15" x14ac:dyDescent="0.25">
      <c r="A2993" s="2">
        <v>36010</v>
      </c>
      <c r="B2993">
        <v>1600</v>
      </c>
      <c r="C2993">
        <v>31.37</v>
      </c>
      <c r="D2993">
        <v>31.37</v>
      </c>
      <c r="E2993">
        <v>31.37</v>
      </c>
      <c r="F2993">
        <v>31.37</v>
      </c>
      <c r="M2993" s="15">
        <v>38710</v>
      </c>
      <c r="N2993" t="str">
        <f t="shared" si="128"/>
        <v>On</v>
      </c>
      <c r="O2993">
        <f t="shared" si="129"/>
        <v>1</v>
      </c>
    </row>
    <row r="2994" spans="1:15" x14ac:dyDescent="0.25">
      <c r="A2994" s="2">
        <v>36010</v>
      </c>
      <c r="B2994">
        <v>1700</v>
      </c>
      <c r="C2994">
        <v>31.4</v>
      </c>
      <c r="D2994">
        <v>31.4</v>
      </c>
      <c r="E2994">
        <v>31.4</v>
      </c>
      <c r="F2994">
        <v>31.4</v>
      </c>
      <c r="M2994" s="15">
        <v>38959</v>
      </c>
      <c r="N2994" t="str">
        <f t="shared" si="128"/>
        <v>On</v>
      </c>
      <c r="O2994">
        <f t="shared" si="129"/>
        <v>1</v>
      </c>
    </row>
    <row r="2995" spans="1:15" x14ac:dyDescent="0.25">
      <c r="A2995" s="2">
        <v>36010</v>
      </c>
      <c r="B2995">
        <v>1800</v>
      </c>
      <c r="C2995">
        <v>32.6</v>
      </c>
      <c r="D2995">
        <v>32.6</v>
      </c>
      <c r="E2995">
        <v>32.6</v>
      </c>
      <c r="F2995">
        <v>32.6</v>
      </c>
      <c r="M2995" s="15">
        <v>39123</v>
      </c>
      <c r="N2995" t="str">
        <f t="shared" si="128"/>
        <v>On</v>
      </c>
      <c r="O2995">
        <f t="shared" si="129"/>
        <v>1</v>
      </c>
    </row>
    <row r="2996" spans="1:15" x14ac:dyDescent="0.25">
      <c r="A2996" s="2">
        <v>36010</v>
      </c>
      <c r="B2996">
        <v>1900</v>
      </c>
      <c r="C2996">
        <v>33.17</v>
      </c>
      <c r="D2996">
        <v>33.17</v>
      </c>
      <c r="E2996">
        <v>33.17</v>
      </c>
      <c r="F2996">
        <v>33.17</v>
      </c>
      <c r="M2996" s="15">
        <v>37997</v>
      </c>
      <c r="N2996" t="str">
        <f t="shared" si="128"/>
        <v>On</v>
      </c>
      <c r="O2996">
        <f t="shared" si="129"/>
        <v>1</v>
      </c>
    </row>
    <row r="2997" spans="1:15" x14ac:dyDescent="0.25">
      <c r="A2997" s="2">
        <v>36010</v>
      </c>
      <c r="B2997">
        <v>2000</v>
      </c>
      <c r="C2997">
        <v>22.33</v>
      </c>
      <c r="D2997">
        <v>22.33</v>
      </c>
      <c r="E2997">
        <v>22.33</v>
      </c>
      <c r="F2997">
        <v>22.33</v>
      </c>
      <c r="M2997" s="15">
        <v>36450</v>
      </c>
      <c r="N2997" t="str">
        <f t="shared" si="128"/>
        <v>On</v>
      </c>
      <c r="O2997">
        <f t="shared" si="129"/>
        <v>1</v>
      </c>
    </row>
    <row r="2998" spans="1:15" x14ac:dyDescent="0.25">
      <c r="A2998" s="2">
        <v>36010</v>
      </c>
      <c r="B2998">
        <v>2100</v>
      </c>
      <c r="C2998">
        <v>26.52</v>
      </c>
      <c r="D2998">
        <v>26.52</v>
      </c>
      <c r="E2998">
        <v>26.52</v>
      </c>
      <c r="F2998">
        <v>26.52</v>
      </c>
      <c r="M2998" s="15">
        <v>35987</v>
      </c>
      <c r="N2998" t="str">
        <f t="shared" si="128"/>
        <v>On</v>
      </c>
      <c r="O2998">
        <f t="shared" si="129"/>
        <v>1</v>
      </c>
    </row>
    <row r="2999" spans="1:15" x14ac:dyDescent="0.25">
      <c r="A2999" s="2">
        <v>36010</v>
      </c>
      <c r="B2999">
        <v>2200</v>
      </c>
      <c r="C2999">
        <v>26.15</v>
      </c>
      <c r="D2999">
        <v>26.15</v>
      </c>
      <c r="E2999">
        <v>26.15</v>
      </c>
      <c r="F2999">
        <v>26.15</v>
      </c>
      <c r="M2999" s="15">
        <v>35527</v>
      </c>
      <c r="N2999" t="str">
        <f t="shared" si="128"/>
        <v>On</v>
      </c>
      <c r="O2999">
        <f t="shared" si="129"/>
        <v>1</v>
      </c>
    </row>
    <row r="3000" spans="1:15" x14ac:dyDescent="0.25">
      <c r="A3000" s="2">
        <v>36010</v>
      </c>
      <c r="B3000">
        <v>2300</v>
      </c>
      <c r="C3000">
        <v>22.21</v>
      </c>
      <c r="D3000">
        <v>22.21</v>
      </c>
      <c r="E3000">
        <v>22.21</v>
      </c>
      <c r="F3000">
        <v>22.21</v>
      </c>
      <c r="M3000" s="15">
        <v>32275</v>
      </c>
      <c r="N3000" t="str">
        <f t="shared" si="128"/>
        <v>On</v>
      </c>
      <c r="O3000">
        <f t="shared" si="129"/>
        <v>1</v>
      </c>
    </row>
    <row r="3001" spans="1:15" x14ac:dyDescent="0.25">
      <c r="A3001" s="2">
        <v>36010</v>
      </c>
      <c r="B3001">
        <v>2400</v>
      </c>
      <c r="C3001">
        <v>22.23</v>
      </c>
      <c r="D3001">
        <v>22.23</v>
      </c>
      <c r="E3001">
        <v>22.23</v>
      </c>
      <c r="F3001">
        <v>22.23</v>
      </c>
      <c r="M3001" s="15">
        <v>29235</v>
      </c>
      <c r="N3001" t="str">
        <f t="shared" si="128"/>
        <v>Off</v>
      </c>
      <c r="O3001">
        <f t="shared" si="129"/>
        <v>1</v>
      </c>
    </row>
    <row r="3002" spans="1:15" x14ac:dyDescent="0.25">
      <c r="A3002" s="2">
        <v>36011</v>
      </c>
      <c r="B3002">
        <v>100</v>
      </c>
      <c r="C3002">
        <v>16.61</v>
      </c>
      <c r="D3002">
        <v>16.61</v>
      </c>
      <c r="E3002">
        <v>16.61</v>
      </c>
      <c r="F3002">
        <v>16.61</v>
      </c>
      <c r="M3002" s="15">
        <v>26565</v>
      </c>
      <c r="N3002" t="str">
        <f t="shared" si="128"/>
        <v>Off</v>
      </c>
      <c r="O3002">
        <f t="shared" si="129"/>
        <v>2</v>
      </c>
    </row>
    <row r="3003" spans="1:15" x14ac:dyDescent="0.25">
      <c r="A3003" s="2">
        <v>36011</v>
      </c>
      <c r="B3003">
        <v>200</v>
      </c>
      <c r="C3003">
        <v>15.58</v>
      </c>
      <c r="D3003">
        <v>15.58</v>
      </c>
      <c r="E3003">
        <v>15.58</v>
      </c>
      <c r="F3003">
        <v>15.58</v>
      </c>
      <c r="M3003" s="15">
        <v>24707</v>
      </c>
      <c r="N3003" t="str">
        <f t="shared" si="128"/>
        <v>Off</v>
      </c>
      <c r="O3003">
        <f t="shared" si="129"/>
        <v>2</v>
      </c>
    </row>
    <row r="3004" spans="1:15" x14ac:dyDescent="0.25">
      <c r="A3004" s="2">
        <v>36011</v>
      </c>
      <c r="B3004">
        <v>300</v>
      </c>
      <c r="C3004">
        <v>13.71</v>
      </c>
      <c r="D3004">
        <v>13.71</v>
      </c>
      <c r="E3004">
        <v>13.71</v>
      </c>
      <c r="F3004">
        <v>13.71</v>
      </c>
      <c r="M3004" s="15">
        <v>23773</v>
      </c>
      <c r="N3004" t="str">
        <f t="shared" si="128"/>
        <v>Off</v>
      </c>
      <c r="O3004">
        <f t="shared" si="129"/>
        <v>2</v>
      </c>
    </row>
    <row r="3005" spans="1:15" x14ac:dyDescent="0.25">
      <c r="A3005" s="2">
        <v>36011</v>
      </c>
      <c r="B3005">
        <v>400</v>
      </c>
      <c r="C3005">
        <v>13.5</v>
      </c>
      <c r="D3005">
        <v>13.5</v>
      </c>
      <c r="E3005">
        <v>13.5</v>
      </c>
      <c r="F3005">
        <v>13.5</v>
      </c>
      <c r="M3005" s="15">
        <v>23114</v>
      </c>
      <c r="N3005" t="str">
        <f t="shared" si="128"/>
        <v>Off</v>
      </c>
      <c r="O3005">
        <f t="shared" si="129"/>
        <v>2</v>
      </c>
    </row>
    <row r="3006" spans="1:15" x14ac:dyDescent="0.25">
      <c r="A3006" s="2">
        <v>36011</v>
      </c>
      <c r="B3006">
        <v>500</v>
      </c>
      <c r="C3006">
        <v>13.5</v>
      </c>
      <c r="D3006">
        <v>13.5</v>
      </c>
      <c r="E3006">
        <v>13.5</v>
      </c>
      <c r="F3006">
        <v>13.5</v>
      </c>
      <c r="M3006" s="15">
        <v>23090</v>
      </c>
      <c r="N3006" t="str">
        <f t="shared" si="128"/>
        <v>Off</v>
      </c>
      <c r="O3006">
        <f t="shared" si="129"/>
        <v>2</v>
      </c>
    </row>
    <row r="3007" spans="1:15" x14ac:dyDescent="0.25">
      <c r="A3007" s="2">
        <v>36011</v>
      </c>
      <c r="B3007">
        <v>600</v>
      </c>
      <c r="C3007">
        <v>14.12</v>
      </c>
      <c r="D3007">
        <v>14.12</v>
      </c>
      <c r="E3007">
        <v>14.12</v>
      </c>
      <c r="F3007">
        <v>14.12</v>
      </c>
      <c r="M3007" s="15">
        <v>24305</v>
      </c>
      <c r="N3007" t="str">
        <f t="shared" si="128"/>
        <v>Off</v>
      </c>
      <c r="O3007">
        <f t="shared" si="129"/>
        <v>2</v>
      </c>
    </row>
    <row r="3008" spans="1:15" x14ac:dyDescent="0.25">
      <c r="A3008" s="2">
        <v>36011</v>
      </c>
      <c r="B3008">
        <v>700</v>
      </c>
      <c r="C3008">
        <v>15.42</v>
      </c>
      <c r="D3008">
        <v>15.42</v>
      </c>
      <c r="E3008">
        <v>15.42</v>
      </c>
      <c r="F3008">
        <v>15.42</v>
      </c>
      <c r="M3008" s="15">
        <v>26579</v>
      </c>
      <c r="N3008" t="str">
        <f t="shared" si="128"/>
        <v>Off</v>
      </c>
      <c r="O3008">
        <f t="shared" si="129"/>
        <v>2</v>
      </c>
    </row>
    <row r="3009" spans="1:15" x14ac:dyDescent="0.25">
      <c r="A3009" s="2">
        <v>36011</v>
      </c>
      <c r="B3009">
        <v>800</v>
      </c>
      <c r="C3009">
        <v>17.97</v>
      </c>
      <c r="D3009">
        <v>17.97</v>
      </c>
      <c r="E3009">
        <v>17.97</v>
      </c>
      <c r="F3009">
        <v>17.97</v>
      </c>
      <c r="M3009" s="15">
        <v>29503</v>
      </c>
      <c r="N3009" t="str">
        <f t="shared" si="128"/>
        <v>On</v>
      </c>
      <c r="O3009">
        <f t="shared" si="129"/>
        <v>2</v>
      </c>
    </row>
    <row r="3010" spans="1:15" x14ac:dyDescent="0.25">
      <c r="A3010" s="2">
        <v>36011</v>
      </c>
      <c r="B3010">
        <v>900</v>
      </c>
      <c r="C3010">
        <v>19.91</v>
      </c>
      <c r="D3010">
        <v>19.91</v>
      </c>
      <c r="E3010">
        <v>19.91</v>
      </c>
      <c r="F3010">
        <v>19.91</v>
      </c>
      <c r="M3010" s="15">
        <v>32302</v>
      </c>
      <c r="N3010" t="str">
        <f t="shared" si="128"/>
        <v>On</v>
      </c>
      <c r="O3010">
        <f t="shared" si="129"/>
        <v>2</v>
      </c>
    </row>
    <row r="3011" spans="1:15" x14ac:dyDescent="0.25">
      <c r="A3011" s="2">
        <v>36011</v>
      </c>
      <c r="B3011">
        <v>1000</v>
      </c>
      <c r="C3011">
        <v>23.85</v>
      </c>
      <c r="D3011">
        <v>23.85</v>
      </c>
      <c r="E3011">
        <v>23.85</v>
      </c>
      <c r="F3011">
        <v>23.85</v>
      </c>
      <c r="M3011" s="15">
        <v>34295</v>
      </c>
      <c r="N3011" t="str">
        <f t="shared" ref="N3011:N3074" si="130">+IF(B3011&gt;700,IF(B3011&lt;2400,"On","Off"),"Off")</f>
        <v>On</v>
      </c>
      <c r="O3011">
        <f t="shared" ref="O3011:O3074" si="131">+WEEKDAY(A3011,2)</f>
        <v>2</v>
      </c>
    </row>
    <row r="3012" spans="1:15" x14ac:dyDescent="0.25">
      <c r="A3012" s="2">
        <v>36011</v>
      </c>
      <c r="B3012">
        <v>1100</v>
      </c>
      <c r="C3012">
        <v>29.49</v>
      </c>
      <c r="D3012">
        <v>29.49</v>
      </c>
      <c r="E3012">
        <v>29.49</v>
      </c>
      <c r="F3012">
        <v>29.49</v>
      </c>
      <c r="M3012" s="15">
        <v>36252</v>
      </c>
      <c r="N3012" t="str">
        <f t="shared" si="130"/>
        <v>On</v>
      </c>
      <c r="O3012">
        <f t="shared" si="131"/>
        <v>2</v>
      </c>
    </row>
    <row r="3013" spans="1:15" x14ac:dyDescent="0.25">
      <c r="A3013" s="2">
        <v>36011</v>
      </c>
      <c r="B3013">
        <v>1200</v>
      </c>
      <c r="C3013">
        <v>29.82</v>
      </c>
      <c r="D3013">
        <v>29.83</v>
      </c>
      <c r="E3013">
        <v>29.81</v>
      </c>
      <c r="F3013">
        <v>29.89</v>
      </c>
      <c r="M3013" s="15">
        <v>37818</v>
      </c>
      <c r="N3013" t="str">
        <f t="shared" si="130"/>
        <v>On</v>
      </c>
      <c r="O3013">
        <f t="shared" si="131"/>
        <v>2</v>
      </c>
    </row>
    <row r="3014" spans="1:15" x14ac:dyDescent="0.25">
      <c r="A3014" s="2">
        <v>36011</v>
      </c>
      <c r="B3014">
        <v>1300</v>
      </c>
      <c r="C3014">
        <v>24.53</v>
      </c>
      <c r="D3014">
        <v>24.54</v>
      </c>
      <c r="E3014">
        <v>24.48</v>
      </c>
      <c r="F3014">
        <v>24.78</v>
      </c>
      <c r="M3014" s="15">
        <v>38939</v>
      </c>
      <c r="N3014" t="str">
        <f t="shared" si="130"/>
        <v>On</v>
      </c>
      <c r="O3014">
        <f t="shared" si="131"/>
        <v>2</v>
      </c>
    </row>
    <row r="3015" spans="1:15" x14ac:dyDescent="0.25">
      <c r="A3015" s="2">
        <v>36011</v>
      </c>
      <c r="B3015">
        <v>1400</v>
      </c>
      <c r="C3015">
        <v>30.64</v>
      </c>
      <c r="D3015">
        <v>30.66</v>
      </c>
      <c r="E3015">
        <v>30.59</v>
      </c>
      <c r="F3015">
        <v>30.94</v>
      </c>
      <c r="M3015" s="15">
        <v>39559</v>
      </c>
      <c r="N3015" t="str">
        <f t="shared" si="130"/>
        <v>On</v>
      </c>
      <c r="O3015">
        <f t="shared" si="131"/>
        <v>2</v>
      </c>
    </row>
    <row r="3016" spans="1:15" x14ac:dyDescent="0.25">
      <c r="A3016" s="2">
        <v>36011</v>
      </c>
      <c r="B3016">
        <v>1500</v>
      </c>
      <c r="C3016">
        <v>38.340000000000003</v>
      </c>
      <c r="D3016">
        <v>38.340000000000003</v>
      </c>
      <c r="E3016">
        <v>38.32</v>
      </c>
      <c r="F3016">
        <v>38.42</v>
      </c>
      <c r="M3016" s="15">
        <v>40305</v>
      </c>
      <c r="N3016" t="str">
        <f t="shared" si="130"/>
        <v>On</v>
      </c>
      <c r="O3016">
        <f t="shared" si="131"/>
        <v>2</v>
      </c>
    </row>
    <row r="3017" spans="1:15" x14ac:dyDescent="0.25">
      <c r="A3017" s="2">
        <v>36011</v>
      </c>
      <c r="B3017">
        <v>1600</v>
      </c>
      <c r="C3017">
        <v>42.3</v>
      </c>
      <c r="D3017">
        <v>42.3</v>
      </c>
      <c r="E3017">
        <v>42.3</v>
      </c>
      <c r="F3017">
        <v>42.3</v>
      </c>
      <c r="M3017" s="15">
        <v>40722</v>
      </c>
      <c r="N3017" t="str">
        <f t="shared" si="130"/>
        <v>On</v>
      </c>
      <c r="O3017">
        <f t="shared" si="131"/>
        <v>2</v>
      </c>
    </row>
    <row r="3018" spans="1:15" x14ac:dyDescent="0.25">
      <c r="A3018" s="2">
        <v>36011</v>
      </c>
      <c r="B3018">
        <v>1700</v>
      </c>
      <c r="C3018">
        <v>42.3</v>
      </c>
      <c r="D3018">
        <v>42.3</v>
      </c>
      <c r="E3018">
        <v>42.3</v>
      </c>
      <c r="F3018">
        <v>42.3</v>
      </c>
      <c r="M3018" s="15">
        <v>41013</v>
      </c>
      <c r="N3018" t="str">
        <f t="shared" si="130"/>
        <v>On</v>
      </c>
      <c r="O3018">
        <f t="shared" si="131"/>
        <v>2</v>
      </c>
    </row>
    <row r="3019" spans="1:15" x14ac:dyDescent="0.25">
      <c r="A3019" s="2">
        <v>36011</v>
      </c>
      <c r="B3019">
        <v>1800</v>
      </c>
      <c r="C3019">
        <v>37.74</v>
      </c>
      <c r="D3019">
        <v>37.74</v>
      </c>
      <c r="E3019">
        <v>37.74</v>
      </c>
      <c r="F3019">
        <v>37.74</v>
      </c>
      <c r="M3019" s="15">
        <v>40765</v>
      </c>
      <c r="N3019" t="str">
        <f t="shared" si="130"/>
        <v>On</v>
      </c>
      <c r="O3019">
        <f t="shared" si="131"/>
        <v>2</v>
      </c>
    </row>
    <row r="3020" spans="1:15" x14ac:dyDescent="0.25">
      <c r="A3020" s="2">
        <v>36011</v>
      </c>
      <c r="B3020">
        <v>1900</v>
      </c>
      <c r="C3020">
        <v>30.07</v>
      </c>
      <c r="D3020">
        <v>30.07</v>
      </c>
      <c r="E3020">
        <v>30.07</v>
      </c>
      <c r="F3020">
        <v>30.07</v>
      </c>
      <c r="M3020" s="15">
        <v>39699</v>
      </c>
      <c r="N3020" t="str">
        <f t="shared" si="130"/>
        <v>On</v>
      </c>
      <c r="O3020">
        <f t="shared" si="131"/>
        <v>2</v>
      </c>
    </row>
    <row r="3021" spans="1:15" x14ac:dyDescent="0.25">
      <c r="A3021" s="2">
        <v>36011</v>
      </c>
      <c r="B3021">
        <v>2000</v>
      </c>
      <c r="C3021">
        <v>23.3</v>
      </c>
      <c r="D3021">
        <v>23.3</v>
      </c>
      <c r="E3021">
        <v>23.3</v>
      </c>
      <c r="F3021">
        <v>23.3</v>
      </c>
      <c r="M3021" s="15">
        <v>38138</v>
      </c>
      <c r="N3021" t="str">
        <f t="shared" si="130"/>
        <v>On</v>
      </c>
      <c r="O3021">
        <f t="shared" si="131"/>
        <v>2</v>
      </c>
    </row>
    <row r="3022" spans="1:15" x14ac:dyDescent="0.25">
      <c r="A3022" s="2">
        <v>36011</v>
      </c>
      <c r="B3022">
        <v>2100</v>
      </c>
      <c r="C3022">
        <v>25.86</v>
      </c>
      <c r="D3022">
        <v>25.87</v>
      </c>
      <c r="E3022">
        <v>25.86</v>
      </c>
      <c r="F3022">
        <v>25.9</v>
      </c>
      <c r="M3022" s="15">
        <v>37588</v>
      </c>
      <c r="N3022" t="str">
        <f t="shared" si="130"/>
        <v>On</v>
      </c>
      <c r="O3022">
        <f t="shared" si="131"/>
        <v>2</v>
      </c>
    </row>
    <row r="3023" spans="1:15" x14ac:dyDescent="0.25">
      <c r="A3023" s="2">
        <v>36011</v>
      </c>
      <c r="B3023">
        <v>2200</v>
      </c>
      <c r="C3023">
        <v>23.1</v>
      </c>
      <c r="D3023">
        <v>23.13</v>
      </c>
      <c r="E3023">
        <v>23.01</v>
      </c>
      <c r="F3023">
        <v>23.58</v>
      </c>
      <c r="M3023" s="15">
        <v>36821</v>
      </c>
      <c r="N3023" t="str">
        <f t="shared" si="130"/>
        <v>On</v>
      </c>
      <c r="O3023">
        <f t="shared" si="131"/>
        <v>2</v>
      </c>
    </row>
    <row r="3024" spans="1:15" x14ac:dyDescent="0.25">
      <c r="A3024" s="2">
        <v>36011</v>
      </c>
      <c r="B3024">
        <v>2300</v>
      </c>
      <c r="C3024">
        <v>20.83</v>
      </c>
      <c r="D3024">
        <v>20.84</v>
      </c>
      <c r="E3024">
        <v>20.78</v>
      </c>
      <c r="F3024">
        <v>21.03</v>
      </c>
      <c r="M3024" s="15">
        <v>33405</v>
      </c>
      <c r="N3024" t="str">
        <f t="shared" si="130"/>
        <v>On</v>
      </c>
      <c r="O3024">
        <f t="shared" si="131"/>
        <v>2</v>
      </c>
    </row>
    <row r="3025" spans="1:15" x14ac:dyDescent="0.25">
      <c r="A3025" s="2">
        <v>36011</v>
      </c>
      <c r="B3025">
        <v>2400</v>
      </c>
      <c r="C3025">
        <v>19.559999999999999</v>
      </c>
      <c r="D3025">
        <v>19.559999999999999</v>
      </c>
      <c r="E3025">
        <v>19.559999999999999</v>
      </c>
      <c r="F3025">
        <v>19.559999999999999</v>
      </c>
      <c r="M3025" s="15">
        <v>30285</v>
      </c>
      <c r="N3025" t="str">
        <f t="shared" si="130"/>
        <v>Off</v>
      </c>
      <c r="O3025">
        <f t="shared" si="131"/>
        <v>2</v>
      </c>
    </row>
    <row r="3026" spans="1:15" x14ac:dyDescent="0.25">
      <c r="A3026" s="2">
        <v>36012</v>
      </c>
      <c r="B3026">
        <v>100</v>
      </c>
      <c r="C3026">
        <v>14.67</v>
      </c>
      <c r="D3026">
        <v>14.67</v>
      </c>
      <c r="E3026">
        <v>14.67</v>
      </c>
      <c r="F3026">
        <v>14.67</v>
      </c>
      <c r="M3026" s="15">
        <v>27287</v>
      </c>
      <c r="N3026" t="str">
        <f t="shared" si="130"/>
        <v>Off</v>
      </c>
      <c r="O3026">
        <f t="shared" si="131"/>
        <v>3</v>
      </c>
    </row>
    <row r="3027" spans="1:15" x14ac:dyDescent="0.25">
      <c r="A3027" s="2">
        <v>36012</v>
      </c>
      <c r="B3027">
        <v>200</v>
      </c>
      <c r="C3027">
        <v>14.3</v>
      </c>
      <c r="D3027">
        <v>14.3</v>
      </c>
      <c r="E3027">
        <v>14.3</v>
      </c>
      <c r="F3027">
        <v>14.3</v>
      </c>
      <c r="M3027" s="15">
        <v>25542</v>
      </c>
      <c r="N3027" t="str">
        <f t="shared" si="130"/>
        <v>Off</v>
      </c>
      <c r="O3027">
        <f t="shared" si="131"/>
        <v>3</v>
      </c>
    </row>
    <row r="3028" spans="1:15" x14ac:dyDescent="0.25">
      <c r="A3028" s="2">
        <v>36012</v>
      </c>
      <c r="B3028">
        <v>300</v>
      </c>
      <c r="C3028">
        <v>13.57</v>
      </c>
      <c r="D3028">
        <v>13.57</v>
      </c>
      <c r="E3028">
        <v>13.57</v>
      </c>
      <c r="F3028">
        <v>13.57</v>
      </c>
      <c r="M3028" s="15">
        <v>24607</v>
      </c>
      <c r="N3028" t="str">
        <f t="shared" si="130"/>
        <v>Off</v>
      </c>
      <c r="O3028">
        <f t="shared" si="131"/>
        <v>3</v>
      </c>
    </row>
    <row r="3029" spans="1:15" x14ac:dyDescent="0.25">
      <c r="A3029" s="2">
        <v>36012</v>
      </c>
      <c r="B3029">
        <v>400</v>
      </c>
      <c r="C3029">
        <v>12.97</v>
      </c>
      <c r="D3029">
        <v>12.97</v>
      </c>
      <c r="E3029">
        <v>12.97</v>
      </c>
      <c r="F3029">
        <v>12.97</v>
      </c>
      <c r="M3029" s="15">
        <v>23834</v>
      </c>
      <c r="N3029" t="str">
        <f t="shared" si="130"/>
        <v>Off</v>
      </c>
      <c r="O3029">
        <f t="shared" si="131"/>
        <v>3</v>
      </c>
    </row>
    <row r="3030" spans="1:15" x14ac:dyDescent="0.25">
      <c r="A3030" s="2">
        <v>36012</v>
      </c>
      <c r="B3030">
        <v>500</v>
      </c>
      <c r="C3030">
        <v>13.02</v>
      </c>
      <c r="D3030">
        <v>13.02</v>
      </c>
      <c r="E3030">
        <v>13.02</v>
      </c>
      <c r="F3030">
        <v>13.02</v>
      </c>
      <c r="M3030" s="15">
        <v>23745</v>
      </c>
      <c r="N3030" t="str">
        <f t="shared" si="130"/>
        <v>Off</v>
      </c>
      <c r="O3030">
        <f t="shared" si="131"/>
        <v>3</v>
      </c>
    </row>
    <row r="3031" spans="1:15" x14ac:dyDescent="0.25">
      <c r="A3031" s="2">
        <v>36012</v>
      </c>
      <c r="B3031">
        <v>600</v>
      </c>
      <c r="C3031">
        <v>14.84</v>
      </c>
      <c r="D3031">
        <v>14.84</v>
      </c>
      <c r="E3031">
        <v>14.84</v>
      </c>
      <c r="F3031">
        <v>14.84</v>
      </c>
      <c r="M3031" s="15">
        <v>24961</v>
      </c>
      <c r="N3031" t="str">
        <f t="shared" si="130"/>
        <v>Off</v>
      </c>
      <c r="O3031">
        <f t="shared" si="131"/>
        <v>3</v>
      </c>
    </row>
    <row r="3032" spans="1:15" x14ac:dyDescent="0.25">
      <c r="A3032" s="2">
        <v>36012</v>
      </c>
      <c r="B3032">
        <v>700</v>
      </c>
      <c r="C3032">
        <v>13.76</v>
      </c>
      <c r="D3032">
        <v>13.76</v>
      </c>
      <c r="E3032">
        <v>13.76</v>
      </c>
      <c r="F3032">
        <v>13.76</v>
      </c>
      <c r="M3032" s="15">
        <v>26957</v>
      </c>
      <c r="N3032" t="str">
        <f t="shared" si="130"/>
        <v>Off</v>
      </c>
      <c r="O3032">
        <f t="shared" si="131"/>
        <v>3</v>
      </c>
    </row>
    <row r="3033" spans="1:15" x14ac:dyDescent="0.25">
      <c r="A3033" s="2">
        <v>36012</v>
      </c>
      <c r="B3033">
        <v>800</v>
      </c>
      <c r="C3033">
        <v>16.38</v>
      </c>
      <c r="D3033">
        <v>16.38</v>
      </c>
      <c r="E3033">
        <v>16.38</v>
      </c>
      <c r="F3033">
        <v>16.38</v>
      </c>
      <c r="M3033" s="15">
        <v>30020</v>
      </c>
      <c r="N3033" t="str">
        <f t="shared" si="130"/>
        <v>On</v>
      </c>
      <c r="O3033">
        <f t="shared" si="131"/>
        <v>3</v>
      </c>
    </row>
    <row r="3034" spans="1:15" x14ac:dyDescent="0.25">
      <c r="A3034" s="2">
        <v>36012</v>
      </c>
      <c r="B3034">
        <v>900</v>
      </c>
      <c r="C3034">
        <v>20.18</v>
      </c>
      <c r="D3034">
        <v>20.18</v>
      </c>
      <c r="E3034">
        <v>20.18</v>
      </c>
      <c r="F3034">
        <v>20.18</v>
      </c>
      <c r="M3034" s="15">
        <v>32566</v>
      </c>
      <c r="N3034" t="str">
        <f t="shared" si="130"/>
        <v>On</v>
      </c>
      <c r="O3034">
        <f t="shared" si="131"/>
        <v>3</v>
      </c>
    </row>
    <row r="3035" spans="1:15" x14ac:dyDescent="0.25">
      <c r="A3035" s="2">
        <v>36012</v>
      </c>
      <c r="B3035">
        <v>1000</v>
      </c>
      <c r="C3035">
        <v>26.75</v>
      </c>
      <c r="D3035">
        <v>26.75</v>
      </c>
      <c r="E3035">
        <v>26.75</v>
      </c>
      <c r="F3035">
        <v>26.75</v>
      </c>
      <c r="M3035" s="15">
        <v>35020</v>
      </c>
      <c r="N3035" t="str">
        <f t="shared" si="130"/>
        <v>On</v>
      </c>
      <c r="O3035">
        <f t="shared" si="131"/>
        <v>3</v>
      </c>
    </row>
    <row r="3036" spans="1:15" x14ac:dyDescent="0.25">
      <c r="A3036" s="2">
        <v>36012</v>
      </c>
      <c r="B3036">
        <v>1100</v>
      </c>
      <c r="C3036">
        <v>24.04</v>
      </c>
      <c r="D3036">
        <v>24.04</v>
      </c>
      <c r="E3036">
        <v>24.04</v>
      </c>
      <c r="F3036">
        <v>24.04</v>
      </c>
      <c r="M3036" s="15">
        <v>36926</v>
      </c>
      <c r="N3036" t="str">
        <f t="shared" si="130"/>
        <v>On</v>
      </c>
      <c r="O3036">
        <f t="shared" si="131"/>
        <v>3</v>
      </c>
    </row>
    <row r="3037" spans="1:15" x14ac:dyDescent="0.25">
      <c r="A3037" s="2">
        <v>36012</v>
      </c>
      <c r="B3037">
        <v>1200</v>
      </c>
      <c r="C3037">
        <v>23.25</v>
      </c>
      <c r="D3037">
        <v>23.25</v>
      </c>
      <c r="E3037">
        <v>23.25</v>
      </c>
      <c r="F3037">
        <v>23.25</v>
      </c>
      <c r="M3037" s="15">
        <v>38161</v>
      </c>
      <c r="N3037" t="str">
        <f t="shared" si="130"/>
        <v>On</v>
      </c>
      <c r="O3037">
        <f t="shared" si="131"/>
        <v>3</v>
      </c>
    </row>
    <row r="3038" spans="1:15" x14ac:dyDescent="0.25">
      <c r="A3038" s="2">
        <v>36012</v>
      </c>
      <c r="B3038">
        <v>1300</v>
      </c>
      <c r="C3038">
        <v>25.36</v>
      </c>
      <c r="D3038">
        <v>25.36</v>
      </c>
      <c r="E3038">
        <v>25.36</v>
      </c>
      <c r="F3038">
        <v>25.36</v>
      </c>
      <c r="M3038" s="15">
        <v>39001</v>
      </c>
      <c r="N3038" t="str">
        <f t="shared" si="130"/>
        <v>On</v>
      </c>
      <c r="O3038">
        <f t="shared" si="131"/>
        <v>3</v>
      </c>
    </row>
    <row r="3039" spans="1:15" x14ac:dyDescent="0.25">
      <c r="A3039" s="2">
        <v>36012</v>
      </c>
      <c r="B3039">
        <v>1400</v>
      </c>
      <c r="C3039">
        <v>34.340000000000003</v>
      </c>
      <c r="D3039">
        <v>34.340000000000003</v>
      </c>
      <c r="E3039">
        <v>34.340000000000003</v>
      </c>
      <c r="F3039">
        <v>34.340000000000003</v>
      </c>
      <c r="M3039" s="15">
        <v>39892</v>
      </c>
      <c r="N3039" t="str">
        <f t="shared" si="130"/>
        <v>On</v>
      </c>
      <c r="O3039">
        <f t="shared" si="131"/>
        <v>3</v>
      </c>
    </row>
    <row r="3040" spans="1:15" x14ac:dyDescent="0.25">
      <c r="A3040" s="2">
        <v>36012</v>
      </c>
      <c r="B3040">
        <v>1500</v>
      </c>
      <c r="C3040">
        <v>39</v>
      </c>
      <c r="D3040">
        <v>39</v>
      </c>
      <c r="E3040">
        <v>39</v>
      </c>
      <c r="F3040">
        <v>39</v>
      </c>
      <c r="M3040" s="15">
        <v>41011</v>
      </c>
      <c r="N3040" t="str">
        <f t="shared" si="130"/>
        <v>On</v>
      </c>
      <c r="O3040">
        <f t="shared" si="131"/>
        <v>3</v>
      </c>
    </row>
    <row r="3041" spans="1:15" x14ac:dyDescent="0.25">
      <c r="A3041" s="2">
        <v>36012</v>
      </c>
      <c r="B3041">
        <v>1600</v>
      </c>
      <c r="C3041">
        <v>44.6</v>
      </c>
      <c r="D3041">
        <v>44.6</v>
      </c>
      <c r="E3041">
        <v>44.6</v>
      </c>
      <c r="F3041">
        <v>44.6</v>
      </c>
      <c r="M3041" s="15">
        <v>41329</v>
      </c>
      <c r="N3041" t="str">
        <f t="shared" si="130"/>
        <v>On</v>
      </c>
      <c r="O3041">
        <f t="shared" si="131"/>
        <v>3</v>
      </c>
    </row>
    <row r="3042" spans="1:15" x14ac:dyDescent="0.25">
      <c r="A3042" s="2">
        <v>36012</v>
      </c>
      <c r="B3042">
        <v>1700</v>
      </c>
      <c r="C3042">
        <v>46.3</v>
      </c>
      <c r="D3042">
        <v>46.3</v>
      </c>
      <c r="E3042">
        <v>46.3</v>
      </c>
      <c r="F3042">
        <v>46.3</v>
      </c>
      <c r="M3042" s="15">
        <v>41927</v>
      </c>
      <c r="N3042" t="str">
        <f t="shared" si="130"/>
        <v>On</v>
      </c>
      <c r="O3042">
        <f t="shared" si="131"/>
        <v>3</v>
      </c>
    </row>
    <row r="3043" spans="1:15" x14ac:dyDescent="0.25">
      <c r="A3043" s="2">
        <v>36012</v>
      </c>
      <c r="B3043">
        <v>1800</v>
      </c>
      <c r="C3043">
        <v>36.97</v>
      </c>
      <c r="D3043">
        <v>36.97</v>
      </c>
      <c r="E3043">
        <v>36.97</v>
      </c>
      <c r="F3043">
        <v>36.97</v>
      </c>
      <c r="M3043" s="15">
        <v>41580</v>
      </c>
      <c r="N3043" t="str">
        <f t="shared" si="130"/>
        <v>On</v>
      </c>
      <c r="O3043">
        <f t="shared" si="131"/>
        <v>3</v>
      </c>
    </row>
    <row r="3044" spans="1:15" x14ac:dyDescent="0.25">
      <c r="A3044" s="2">
        <v>36012</v>
      </c>
      <c r="B3044">
        <v>1900</v>
      </c>
      <c r="C3044">
        <v>27.63</v>
      </c>
      <c r="D3044">
        <v>27.63</v>
      </c>
      <c r="E3044">
        <v>27.63</v>
      </c>
      <c r="F3044">
        <v>27.63</v>
      </c>
      <c r="M3044" s="15">
        <v>40211</v>
      </c>
      <c r="N3044" t="str">
        <f t="shared" si="130"/>
        <v>On</v>
      </c>
      <c r="O3044">
        <f t="shared" si="131"/>
        <v>3</v>
      </c>
    </row>
    <row r="3045" spans="1:15" x14ac:dyDescent="0.25">
      <c r="A3045" s="2">
        <v>36012</v>
      </c>
      <c r="B3045">
        <v>2000</v>
      </c>
      <c r="C3045">
        <v>22.12</v>
      </c>
      <c r="D3045">
        <v>22.12</v>
      </c>
      <c r="E3045">
        <v>22.12</v>
      </c>
      <c r="F3045">
        <v>22.12</v>
      </c>
      <c r="M3045" s="15">
        <v>38339</v>
      </c>
      <c r="N3045" t="str">
        <f t="shared" si="130"/>
        <v>On</v>
      </c>
      <c r="O3045">
        <f t="shared" si="131"/>
        <v>3</v>
      </c>
    </row>
    <row r="3046" spans="1:15" x14ac:dyDescent="0.25">
      <c r="A3046" s="2">
        <v>36012</v>
      </c>
      <c r="B3046">
        <v>2100</v>
      </c>
      <c r="C3046">
        <v>28.75</v>
      </c>
      <c r="D3046">
        <v>28.75</v>
      </c>
      <c r="E3046">
        <v>28.75</v>
      </c>
      <c r="F3046">
        <v>28.75</v>
      </c>
      <c r="M3046" s="15">
        <v>37912</v>
      </c>
      <c r="N3046" t="str">
        <f t="shared" si="130"/>
        <v>On</v>
      </c>
      <c r="O3046">
        <f t="shared" si="131"/>
        <v>3</v>
      </c>
    </row>
    <row r="3047" spans="1:15" x14ac:dyDescent="0.25">
      <c r="A3047" s="2">
        <v>36012</v>
      </c>
      <c r="B3047">
        <v>2200</v>
      </c>
      <c r="C3047">
        <v>25.29</v>
      </c>
      <c r="D3047">
        <v>25.29</v>
      </c>
      <c r="E3047">
        <v>25.29</v>
      </c>
      <c r="F3047">
        <v>25.29</v>
      </c>
      <c r="M3047" s="15">
        <v>36916</v>
      </c>
      <c r="N3047" t="str">
        <f t="shared" si="130"/>
        <v>On</v>
      </c>
      <c r="O3047">
        <f t="shared" si="131"/>
        <v>3</v>
      </c>
    </row>
    <row r="3048" spans="1:15" x14ac:dyDescent="0.25">
      <c r="A3048" s="2">
        <v>36012</v>
      </c>
      <c r="B3048">
        <v>2300</v>
      </c>
      <c r="C3048">
        <v>22</v>
      </c>
      <c r="D3048">
        <v>22</v>
      </c>
      <c r="E3048">
        <v>22</v>
      </c>
      <c r="F3048">
        <v>22</v>
      </c>
      <c r="M3048" s="15">
        <v>33633</v>
      </c>
      <c r="N3048" t="str">
        <f t="shared" si="130"/>
        <v>On</v>
      </c>
      <c r="O3048">
        <f t="shared" si="131"/>
        <v>3</v>
      </c>
    </row>
    <row r="3049" spans="1:15" x14ac:dyDescent="0.25">
      <c r="A3049" s="2">
        <v>36012</v>
      </c>
      <c r="B3049">
        <v>2400</v>
      </c>
      <c r="C3049">
        <v>21.83</v>
      </c>
      <c r="D3049">
        <v>21.83</v>
      </c>
      <c r="E3049">
        <v>21.83</v>
      </c>
      <c r="F3049">
        <v>21.83</v>
      </c>
      <c r="M3049" s="15">
        <v>30503</v>
      </c>
      <c r="N3049" t="str">
        <f t="shared" si="130"/>
        <v>Off</v>
      </c>
      <c r="O3049">
        <f t="shared" si="131"/>
        <v>3</v>
      </c>
    </row>
    <row r="3050" spans="1:15" x14ac:dyDescent="0.25">
      <c r="A3050" s="2">
        <v>36013</v>
      </c>
      <c r="B3050">
        <v>100</v>
      </c>
      <c r="C3050">
        <v>18.03</v>
      </c>
      <c r="D3050">
        <v>18.03</v>
      </c>
      <c r="E3050">
        <v>18.03</v>
      </c>
      <c r="F3050">
        <v>18.03</v>
      </c>
      <c r="M3050" s="15">
        <v>27552</v>
      </c>
      <c r="N3050" t="str">
        <f t="shared" si="130"/>
        <v>Off</v>
      </c>
      <c r="O3050">
        <f t="shared" si="131"/>
        <v>4</v>
      </c>
    </row>
    <row r="3051" spans="1:15" x14ac:dyDescent="0.25">
      <c r="A3051" s="2">
        <v>36013</v>
      </c>
      <c r="B3051">
        <v>200</v>
      </c>
      <c r="C3051">
        <v>16.739999999999998</v>
      </c>
      <c r="D3051">
        <v>16.739999999999998</v>
      </c>
      <c r="E3051">
        <v>16.739999999999998</v>
      </c>
      <c r="F3051">
        <v>16.739999999999998</v>
      </c>
      <c r="M3051" s="15">
        <v>25925</v>
      </c>
      <c r="N3051" t="str">
        <f t="shared" si="130"/>
        <v>Off</v>
      </c>
      <c r="O3051">
        <f t="shared" si="131"/>
        <v>4</v>
      </c>
    </row>
    <row r="3052" spans="1:15" x14ac:dyDescent="0.25">
      <c r="A3052" s="2">
        <v>36013</v>
      </c>
      <c r="B3052">
        <v>300</v>
      </c>
      <c r="C3052">
        <v>15.11</v>
      </c>
      <c r="D3052">
        <v>15.11</v>
      </c>
      <c r="E3052">
        <v>15.11</v>
      </c>
      <c r="F3052">
        <v>15.11</v>
      </c>
      <c r="M3052" s="15">
        <v>24741</v>
      </c>
      <c r="N3052" t="str">
        <f t="shared" si="130"/>
        <v>Off</v>
      </c>
      <c r="O3052">
        <f t="shared" si="131"/>
        <v>4</v>
      </c>
    </row>
    <row r="3053" spans="1:15" x14ac:dyDescent="0.25">
      <c r="A3053" s="2">
        <v>36013</v>
      </c>
      <c r="B3053">
        <v>400</v>
      </c>
      <c r="C3053">
        <v>14.07</v>
      </c>
      <c r="D3053">
        <v>14.07</v>
      </c>
      <c r="E3053">
        <v>14.07</v>
      </c>
      <c r="F3053">
        <v>14.07</v>
      </c>
      <c r="M3053" s="15">
        <v>23946</v>
      </c>
      <c r="N3053" t="str">
        <f t="shared" si="130"/>
        <v>Off</v>
      </c>
      <c r="O3053">
        <f t="shared" si="131"/>
        <v>4</v>
      </c>
    </row>
    <row r="3054" spans="1:15" x14ac:dyDescent="0.25">
      <c r="A3054" s="2">
        <v>36013</v>
      </c>
      <c r="B3054">
        <v>500</v>
      </c>
      <c r="C3054">
        <v>14.2</v>
      </c>
      <c r="D3054">
        <v>14.2</v>
      </c>
      <c r="E3054">
        <v>14.2</v>
      </c>
      <c r="F3054">
        <v>14.2</v>
      </c>
      <c r="M3054" s="15">
        <v>24106</v>
      </c>
      <c r="N3054" t="str">
        <f t="shared" si="130"/>
        <v>Off</v>
      </c>
      <c r="O3054">
        <f t="shared" si="131"/>
        <v>4</v>
      </c>
    </row>
    <row r="3055" spans="1:15" x14ac:dyDescent="0.25">
      <c r="A3055" s="2">
        <v>36013</v>
      </c>
      <c r="B3055">
        <v>600</v>
      </c>
      <c r="C3055">
        <v>15.02</v>
      </c>
      <c r="D3055">
        <v>15.02</v>
      </c>
      <c r="E3055">
        <v>15.02</v>
      </c>
      <c r="F3055">
        <v>15.02</v>
      </c>
      <c r="M3055" s="15">
        <v>25154</v>
      </c>
      <c r="N3055" t="str">
        <f t="shared" si="130"/>
        <v>Off</v>
      </c>
      <c r="O3055">
        <f t="shared" si="131"/>
        <v>4</v>
      </c>
    </row>
    <row r="3056" spans="1:15" x14ac:dyDescent="0.25">
      <c r="A3056" s="2">
        <v>36013</v>
      </c>
      <c r="B3056">
        <v>700</v>
      </c>
      <c r="C3056">
        <v>15.9</v>
      </c>
      <c r="D3056">
        <v>15.9</v>
      </c>
      <c r="E3056">
        <v>15.9</v>
      </c>
      <c r="F3056">
        <v>15.9</v>
      </c>
      <c r="M3056" s="15">
        <v>27063</v>
      </c>
      <c r="N3056" t="str">
        <f t="shared" si="130"/>
        <v>Off</v>
      </c>
      <c r="O3056">
        <f t="shared" si="131"/>
        <v>4</v>
      </c>
    </row>
    <row r="3057" spans="1:15" x14ac:dyDescent="0.25">
      <c r="A3057" s="2">
        <v>36013</v>
      </c>
      <c r="B3057">
        <v>800</v>
      </c>
      <c r="C3057">
        <v>16.72</v>
      </c>
      <c r="D3057">
        <v>16.72</v>
      </c>
      <c r="E3057">
        <v>16.72</v>
      </c>
      <c r="F3057">
        <v>16.72</v>
      </c>
      <c r="M3057" s="15">
        <v>30057</v>
      </c>
      <c r="N3057" t="str">
        <f t="shared" si="130"/>
        <v>On</v>
      </c>
      <c r="O3057">
        <f t="shared" si="131"/>
        <v>4</v>
      </c>
    </row>
    <row r="3058" spans="1:15" x14ac:dyDescent="0.25">
      <c r="A3058" s="2">
        <v>36013</v>
      </c>
      <c r="B3058">
        <v>900</v>
      </c>
      <c r="C3058">
        <v>17.420000000000002</v>
      </c>
      <c r="D3058">
        <v>17.420000000000002</v>
      </c>
      <c r="E3058">
        <v>17.420000000000002</v>
      </c>
      <c r="F3058">
        <v>17.420000000000002</v>
      </c>
      <c r="M3058" s="15">
        <v>32710</v>
      </c>
      <c r="N3058" t="str">
        <f t="shared" si="130"/>
        <v>On</v>
      </c>
      <c r="O3058">
        <f t="shared" si="131"/>
        <v>4</v>
      </c>
    </row>
    <row r="3059" spans="1:15" x14ac:dyDescent="0.25">
      <c r="A3059" s="2">
        <v>36013</v>
      </c>
      <c r="B3059">
        <v>1000</v>
      </c>
      <c r="C3059">
        <v>19.010000000000002</v>
      </c>
      <c r="D3059">
        <v>19.010000000000002</v>
      </c>
      <c r="E3059">
        <v>19.010000000000002</v>
      </c>
      <c r="F3059">
        <v>19.010000000000002</v>
      </c>
      <c r="M3059" s="15">
        <v>35071</v>
      </c>
      <c r="N3059" t="str">
        <f t="shared" si="130"/>
        <v>On</v>
      </c>
      <c r="O3059">
        <f t="shared" si="131"/>
        <v>4</v>
      </c>
    </row>
    <row r="3060" spans="1:15" x14ac:dyDescent="0.25">
      <c r="A3060" s="2">
        <v>36013</v>
      </c>
      <c r="B3060">
        <v>1100</v>
      </c>
      <c r="C3060">
        <v>20.92</v>
      </c>
      <c r="D3060">
        <v>20.92</v>
      </c>
      <c r="E3060">
        <v>20.92</v>
      </c>
      <c r="F3060">
        <v>20.92</v>
      </c>
      <c r="M3060" s="15">
        <v>36809</v>
      </c>
      <c r="N3060" t="str">
        <f t="shared" si="130"/>
        <v>On</v>
      </c>
      <c r="O3060">
        <f t="shared" si="131"/>
        <v>4</v>
      </c>
    </row>
    <row r="3061" spans="1:15" x14ac:dyDescent="0.25">
      <c r="A3061" s="2">
        <v>36013</v>
      </c>
      <c r="B3061">
        <v>1200</v>
      </c>
      <c r="C3061">
        <v>22.52</v>
      </c>
      <c r="D3061">
        <v>22.52</v>
      </c>
      <c r="E3061">
        <v>22.52</v>
      </c>
      <c r="F3061">
        <v>22.52</v>
      </c>
      <c r="M3061" s="15">
        <v>38170</v>
      </c>
      <c r="N3061" t="str">
        <f t="shared" si="130"/>
        <v>On</v>
      </c>
      <c r="O3061">
        <f t="shared" si="131"/>
        <v>4</v>
      </c>
    </row>
    <row r="3062" spans="1:15" x14ac:dyDescent="0.25">
      <c r="A3062" s="2">
        <v>36013</v>
      </c>
      <c r="B3062">
        <v>1300</v>
      </c>
      <c r="C3062">
        <v>27.72</v>
      </c>
      <c r="D3062">
        <v>27.72</v>
      </c>
      <c r="E3062">
        <v>27.72</v>
      </c>
      <c r="F3062">
        <v>27.72</v>
      </c>
      <c r="M3062" s="15">
        <v>39320</v>
      </c>
      <c r="N3062" t="str">
        <f t="shared" si="130"/>
        <v>On</v>
      </c>
      <c r="O3062">
        <f t="shared" si="131"/>
        <v>4</v>
      </c>
    </row>
    <row r="3063" spans="1:15" x14ac:dyDescent="0.25">
      <c r="A3063" s="2">
        <v>36013</v>
      </c>
      <c r="B3063">
        <v>1400</v>
      </c>
      <c r="C3063">
        <v>34.83</v>
      </c>
      <c r="D3063">
        <v>34.83</v>
      </c>
      <c r="E3063">
        <v>34.83</v>
      </c>
      <c r="F3063">
        <v>34.83</v>
      </c>
      <c r="M3063" s="15">
        <v>40593</v>
      </c>
      <c r="N3063" t="str">
        <f t="shared" si="130"/>
        <v>On</v>
      </c>
      <c r="O3063">
        <f t="shared" si="131"/>
        <v>4</v>
      </c>
    </row>
    <row r="3064" spans="1:15" x14ac:dyDescent="0.25">
      <c r="A3064" s="2">
        <v>36013</v>
      </c>
      <c r="B3064">
        <v>1500</v>
      </c>
      <c r="C3064">
        <v>38.119999999999997</v>
      </c>
      <c r="D3064">
        <v>38.119999999999997</v>
      </c>
      <c r="E3064">
        <v>38.119999999999997</v>
      </c>
      <c r="F3064">
        <v>38.119999999999997</v>
      </c>
      <c r="M3064" s="15">
        <v>41163</v>
      </c>
      <c r="N3064" t="str">
        <f t="shared" si="130"/>
        <v>On</v>
      </c>
      <c r="O3064">
        <f t="shared" si="131"/>
        <v>4</v>
      </c>
    </row>
    <row r="3065" spans="1:15" x14ac:dyDescent="0.25">
      <c r="A3065" s="2">
        <v>36013</v>
      </c>
      <c r="B3065">
        <v>1600</v>
      </c>
      <c r="C3065">
        <v>45.12</v>
      </c>
      <c r="D3065">
        <v>45.12</v>
      </c>
      <c r="E3065">
        <v>45.12</v>
      </c>
      <c r="F3065">
        <v>45.12</v>
      </c>
      <c r="M3065" s="15">
        <v>41705</v>
      </c>
      <c r="N3065" t="str">
        <f t="shared" si="130"/>
        <v>On</v>
      </c>
      <c r="O3065">
        <f t="shared" si="131"/>
        <v>4</v>
      </c>
    </row>
    <row r="3066" spans="1:15" x14ac:dyDescent="0.25">
      <c r="A3066" s="2">
        <v>36013</v>
      </c>
      <c r="B3066">
        <v>1700</v>
      </c>
      <c r="C3066">
        <v>49.1</v>
      </c>
      <c r="D3066">
        <v>49.1</v>
      </c>
      <c r="E3066">
        <v>49.1</v>
      </c>
      <c r="F3066">
        <v>49.1</v>
      </c>
      <c r="M3066" s="15">
        <v>41872</v>
      </c>
      <c r="N3066" t="str">
        <f t="shared" si="130"/>
        <v>On</v>
      </c>
      <c r="O3066">
        <f t="shared" si="131"/>
        <v>4</v>
      </c>
    </row>
    <row r="3067" spans="1:15" x14ac:dyDescent="0.25">
      <c r="A3067" s="2">
        <v>36013</v>
      </c>
      <c r="B3067">
        <v>1800</v>
      </c>
      <c r="C3067">
        <v>46.43</v>
      </c>
      <c r="D3067">
        <v>46.43</v>
      </c>
      <c r="E3067">
        <v>46.43</v>
      </c>
      <c r="F3067">
        <v>46.43</v>
      </c>
      <c r="M3067" s="15">
        <v>41723</v>
      </c>
      <c r="N3067" t="str">
        <f t="shared" si="130"/>
        <v>On</v>
      </c>
      <c r="O3067">
        <f t="shared" si="131"/>
        <v>4</v>
      </c>
    </row>
    <row r="3068" spans="1:15" x14ac:dyDescent="0.25">
      <c r="A3068" s="2">
        <v>36013</v>
      </c>
      <c r="B3068">
        <v>1900</v>
      </c>
      <c r="C3068">
        <v>35.18</v>
      </c>
      <c r="D3068">
        <v>35.18</v>
      </c>
      <c r="E3068">
        <v>35.18</v>
      </c>
      <c r="F3068">
        <v>35.18</v>
      </c>
      <c r="M3068" s="15">
        <v>40414</v>
      </c>
      <c r="N3068" t="str">
        <f t="shared" si="130"/>
        <v>On</v>
      </c>
      <c r="O3068">
        <f t="shared" si="131"/>
        <v>4</v>
      </c>
    </row>
    <row r="3069" spans="1:15" x14ac:dyDescent="0.25">
      <c r="A3069" s="2">
        <v>36013</v>
      </c>
      <c r="B3069">
        <v>2000</v>
      </c>
      <c r="C3069">
        <v>20.83</v>
      </c>
      <c r="D3069">
        <v>20.83</v>
      </c>
      <c r="E3069">
        <v>20.83</v>
      </c>
      <c r="F3069">
        <v>20.83</v>
      </c>
      <c r="M3069" s="15">
        <v>38599</v>
      </c>
      <c r="N3069" t="str">
        <f t="shared" si="130"/>
        <v>On</v>
      </c>
      <c r="O3069">
        <f t="shared" si="131"/>
        <v>4</v>
      </c>
    </row>
    <row r="3070" spans="1:15" x14ac:dyDescent="0.25">
      <c r="A3070" s="2">
        <v>36013</v>
      </c>
      <c r="B3070">
        <v>2100</v>
      </c>
      <c r="C3070">
        <v>27.47</v>
      </c>
      <c r="D3070">
        <v>27.47</v>
      </c>
      <c r="E3070">
        <v>27.47</v>
      </c>
      <c r="F3070">
        <v>27.47</v>
      </c>
      <c r="M3070" s="15">
        <v>37792</v>
      </c>
      <c r="N3070" t="str">
        <f t="shared" si="130"/>
        <v>On</v>
      </c>
      <c r="O3070">
        <f t="shared" si="131"/>
        <v>4</v>
      </c>
    </row>
    <row r="3071" spans="1:15" x14ac:dyDescent="0.25">
      <c r="A3071" s="2">
        <v>36013</v>
      </c>
      <c r="B3071">
        <v>2200</v>
      </c>
      <c r="C3071">
        <v>24.08</v>
      </c>
      <c r="D3071">
        <v>24.08</v>
      </c>
      <c r="E3071">
        <v>24.08</v>
      </c>
      <c r="F3071">
        <v>24.08</v>
      </c>
      <c r="M3071" s="15">
        <v>36996</v>
      </c>
      <c r="N3071" t="str">
        <f t="shared" si="130"/>
        <v>On</v>
      </c>
      <c r="O3071">
        <f t="shared" si="131"/>
        <v>4</v>
      </c>
    </row>
    <row r="3072" spans="1:15" x14ac:dyDescent="0.25">
      <c r="A3072" s="2">
        <v>36013</v>
      </c>
      <c r="B3072">
        <v>2300</v>
      </c>
      <c r="C3072">
        <v>22.29</v>
      </c>
      <c r="D3072">
        <v>22.29</v>
      </c>
      <c r="E3072">
        <v>22.29</v>
      </c>
      <c r="F3072">
        <v>22.29</v>
      </c>
      <c r="M3072" s="15">
        <v>33890</v>
      </c>
      <c r="N3072" t="str">
        <f t="shared" si="130"/>
        <v>On</v>
      </c>
      <c r="O3072">
        <f t="shared" si="131"/>
        <v>4</v>
      </c>
    </row>
    <row r="3073" spans="1:15" x14ac:dyDescent="0.25">
      <c r="A3073" s="2">
        <v>36013</v>
      </c>
      <c r="B3073">
        <v>2400</v>
      </c>
      <c r="C3073">
        <v>21.32</v>
      </c>
      <c r="D3073">
        <v>21.32</v>
      </c>
      <c r="E3073">
        <v>21.32</v>
      </c>
      <c r="F3073">
        <v>21.32</v>
      </c>
      <c r="M3073" s="15">
        <v>30502</v>
      </c>
      <c r="N3073" t="str">
        <f t="shared" si="130"/>
        <v>Off</v>
      </c>
      <c r="O3073">
        <f t="shared" si="131"/>
        <v>4</v>
      </c>
    </row>
    <row r="3074" spans="1:15" x14ac:dyDescent="0.25">
      <c r="A3074" s="2">
        <v>36014</v>
      </c>
      <c r="B3074">
        <v>100</v>
      </c>
      <c r="C3074">
        <v>17.48</v>
      </c>
      <c r="D3074">
        <v>17.48</v>
      </c>
      <c r="E3074">
        <v>17.48</v>
      </c>
      <c r="F3074">
        <v>17.48</v>
      </c>
      <c r="M3074" s="15">
        <v>28021</v>
      </c>
      <c r="N3074" t="str">
        <f t="shared" si="130"/>
        <v>Off</v>
      </c>
      <c r="O3074">
        <f t="shared" si="131"/>
        <v>5</v>
      </c>
    </row>
    <row r="3075" spans="1:15" x14ac:dyDescent="0.25">
      <c r="A3075" s="2">
        <v>36014</v>
      </c>
      <c r="B3075">
        <v>200</v>
      </c>
      <c r="C3075">
        <v>16</v>
      </c>
      <c r="D3075">
        <v>16</v>
      </c>
      <c r="E3075">
        <v>16</v>
      </c>
      <c r="F3075">
        <v>16</v>
      </c>
      <c r="M3075" s="15">
        <v>26238</v>
      </c>
      <c r="N3075" t="str">
        <f t="shared" ref="N3075:N3138" si="132">+IF(B3075&gt;700,IF(B3075&lt;2400,"On","Off"),"Off")</f>
        <v>Off</v>
      </c>
      <c r="O3075">
        <f t="shared" ref="O3075:O3138" si="133">+WEEKDAY(A3075,2)</f>
        <v>5</v>
      </c>
    </row>
    <row r="3076" spans="1:15" x14ac:dyDescent="0.25">
      <c r="A3076" s="2">
        <v>36014</v>
      </c>
      <c r="B3076">
        <v>300</v>
      </c>
      <c r="C3076">
        <v>14.95</v>
      </c>
      <c r="D3076">
        <v>14.95</v>
      </c>
      <c r="E3076">
        <v>14.95</v>
      </c>
      <c r="F3076">
        <v>14.95</v>
      </c>
      <c r="M3076" s="15">
        <v>24807</v>
      </c>
      <c r="N3076" t="str">
        <f t="shared" si="132"/>
        <v>Off</v>
      </c>
      <c r="O3076">
        <f t="shared" si="133"/>
        <v>5</v>
      </c>
    </row>
    <row r="3077" spans="1:15" x14ac:dyDescent="0.25">
      <c r="A3077" s="2">
        <v>36014</v>
      </c>
      <c r="B3077">
        <v>400</v>
      </c>
      <c r="C3077">
        <v>14.57</v>
      </c>
      <c r="D3077">
        <v>14.57</v>
      </c>
      <c r="E3077">
        <v>14.57</v>
      </c>
      <c r="F3077">
        <v>14.57</v>
      </c>
      <c r="M3077" s="15">
        <v>24187</v>
      </c>
      <c r="N3077" t="str">
        <f t="shared" si="132"/>
        <v>Off</v>
      </c>
      <c r="O3077">
        <f t="shared" si="133"/>
        <v>5</v>
      </c>
    </row>
    <row r="3078" spans="1:15" x14ac:dyDescent="0.25">
      <c r="A3078" s="2">
        <v>36014</v>
      </c>
      <c r="B3078">
        <v>500</v>
      </c>
      <c r="C3078">
        <v>14.32</v>
      </c>
      <c r="D3078">
        <v>14.32</v>
      </c>
      <c r="E3078">
        <v>14.32</v>
      </c>
      <c r="F3078">
        <v>14.32</v>
      </c>
      <c r="M3078" s="15">
        <v>24197</v>
      </c>
      <c r="N3078" t="str">
        <f t="shared" si="132"/>
        <v>Off</v>
      </c>
      <c r="O3078">
        <f t="shared" si="133"/>
        <v>5</v>
      </c>
    </row>
    <row r="3079" spans="1:15" x14ac:dyDescent="0.25">
      <c r="A3079" s="2">
        <v>36014</v>
      </c>
      <c r="B3079">
        <v>600</v>
      </c>
      <c r="C3079">
        <v>15.18</v>
      </c>
      <c r="D3079">
        <v>15.18</v>
      </c>
      <c r="E3079">
        <v>15.18</v>
      </c>
      <c r="F3079">
        <v>15.18</v>
      </c>
      <c r="M3079" s="15">
        <v>25375</v>
      </c>
      <c r="N3079" t="str">
        <f t="shared" si="132"/>
        <v>Off</v>
      </c>
      <c r="O3079">
        <f t="shared" si="133"/>
        <v>5</v>
      </c>
    </row>
    <row r="3080" spans="1:15" x14ac:dyDescent="0.25">
      <c r="A3080" s="2">
        <v>36014</v>
      </c>
      <c r="B3080">
        <v>700</v>
      </c>
      <c r="C3080">
        <v>16.350000000000001</v>
      </c>
      <c r="D3080">
        <v>16.350000000000001</v>
      </c>
      <c r="E3080">
        <v>16.350000000000001</v>
      </c>
      <c r="F3080">
        <v>16.350000000000001</v>
      </c>
      <c r="M3080" s="15">
        <v>27564</v>
      </c>
      <c r="N3080" t="str">
        <f t="shared" si="132"/>
        <v>Off</v>
      </c>
      <c r="O3080">
        <f t="shared" si="133"/>
        <v>5</v>
      </c>
    </row>
    <row r="3081" spans="1:15" x14ac:dyDescent="0.25">
      <c r="A3081" s="2">
        <v>36014</v>
      </c>
      <c r="B3081">
        <v>800</v>
      </c>
      <c r="C3081">
        <v>17.73</v>
      </c>
      <c r="D3081">
        <v>17.73</v>
      </c>
      <c r="E3081">
        <v>17.73</v>
      </c>
      <c r="F3081">
        <v>17.73</v>
      </c>
      <c r="M3081" s="15">
        <v>30301</v>
      </c>
      <c r="N3081" t="str">
        <f t="shared" si="132"/>
        <v>On</v>
      </c>
      <c r="O3081">
        <f t="shared" si="133"/>
        <v>5</v>
      </c>
    </row>
    <row r="3082" spans="1:15" x14ac:dyDescent="0.25">
      <c r="A3082" s="2">
        <v>36014</v>
      </c>
      <c r="B3082">
        <v>900</v>
      </c>
      <c r="C3082">
        <v>34.33</v>
      </c>
      <c r="D3082">
        <v>34.33</v>
      </c>
      <c r="E3082">
        <v>34.33</v>
      </c>
      <c r="F3082">
        <v>34.33</v>
      </c>
      <c r="M3082" s="15">
        <v>32995</v>
      </c>
      <c r="N3082" t="str">
        <f t="shared" si="132"/>
        <v>On</v>
      </c>
      <c r="O3082">
        <f t="shared" si="133"/>
        <v>5</v>
      </c>
    </row>
    <row r="3083" spans="1:15" x14ac:dyDescent="0.25">
      <c r="A3083" s="2">
        <v>36014</v>
      </c>
      <c r="B3083">
        <v>1000</v>
      </c>
      <c r="C3083">
        <v>19.2</v>
      </c>
      <c r="D3083">
        <v>19.2</v>
      </c>
      <c r="E3083">
        <v>19.2</v>
      </c>
      <c r="F3083">
        <v>19.2</v>
      </c>
      <c r="M3083" s="15">
        <v>35487</v>
      </c>
      <c r="N3083" t="str">
        <f t="shared" si="132"/>
        <v>On</v>
      </c>
      <c r="O3083">
        <f t="shared" si="133"/>
        <v>5</v>
      </c>
    </row>
    <row r="3084" spans="1:15" x14ac:dyDescent="0.25">
      <c r="A3084" s="2">
        <v>36014</v>
      </c>
      <c r="B3084">
        <v>1100</v>
      </c>
      <c r="C3084">
        <v>22.62</v>
      </c>
      <c r="D3084">
        <v>22.62</v>
      </c>
      <c r="E3084">
        <v>22.62</v>
      </c>
      <c r="F3084">
        <v>22.62</v>
      </c>
      <c r="M3084" s="15">
        <v>36846</v>
      </c>
      <c r="N3084" t="str">
        <f t="shared" si="132"/>
        <v>On</v>
      </c>
      <c r="O3084">
        <f t="shared" si="133"/>
        <v>5</v>
      </c>
    </row>
    <row r="3085" spans="1:15" x14ac:dyDescent="0.25">
      <c r="A3085" s="2">
        <v>36014</v>
      </c>
      <c r="B3085">
        <v>1200</v>
      </c>
      <c r="C3085">
        <v>27.59</v>
      </c>
      <c r="D3085">
        <v>27.59</v>
      </c>
      <c r="E3085">
        <v>27.59</v>
      </c>
      <c r="F3085">
        <v>27.59</v>
      </c>
      <c r="M3085" s="15">
        <v>38111</v>
      </c>
      <c r="N3085" t="str">
        <f t="shared" si="132"/>
        <v>On</v>
      </c>
      <c r="O3085">
        <f t="shared" si="133"/>
        <v>5</v>
      </c>
    </row>
    <row r="3086" spans="1:15" x14ac:dyDescent="0.25">
      <c r="A3086" s="2">
        <v>36014</v>
      </c>
      <c r="B3086">
        <v>1300</v>
      </c>
      <c r="C3086">
        <v>27.42</v>
      </c>
      <c r="D3086">
        <v>27.42</v>
      </c>
      <c r="E3086">
        <v>27.42</v>
      </c>
      <c r="F3086">
        <v>27.42</v>
      </c>
      <c r="M3086" s="15">
        <v>39120</v>
      </c>
      <c r="N3086" t="str">
        <f t="shared" si="132"/>
        <v>On</v>
      </c>
      <c r="O3086">
        <f t="shared" si="133"/>
        <v>5</v>
      </c>
    </row>
    <row r="3087" spans="1:15" x14ac:dyDescent="0.25">
      <c r="A3087" s="2">
        <v>36014</v>
      </c>
      <c r="B3087">
        <v>1400</v>
      </c>
      <c r="C3087">
        <v>38.67</v>
      </c>
      <c r="D3087">
        <v>38.67</v>
      </c>
      <c r="E3087">
        <v>38.67</v>
      </c>
      <c r="F3087">
        <v>38.67</v>
      </c>
      <c r="M3087" s="15">
        <v>39962</v>
      </c>
      <c r="N3087" t="str">
        <f t="shared" si="132"/>
        <v>On</v>
      </c>
      <c r="O3087">
        <f t="shared" si="133"/>
        <v>5</v>
      </c>
    </row>
    <row r="3088" spans="1:15" x14ac:dyDescent="0.25">
      <c r="A3088" s="2">
        <v>36014</v>
      </c>
      <c r="B3088">
        <v>1500</v>
      </c>
      <c r="C3088">
        <v>39.78</v>
      </c>
      <c r="D3088">
        <v>39.78</v>
      </c>
      <c r="E3088">
        <v>39.78</v>
      </c>
      <c r="F3088">
        <v>39.78</v>
      </c>
      <c r="M3088" s="15">
        <v>40570</v>
      </c>
      <c r="N3088" t="str">
        <f t="shared" si="132"/>
        <v>On</v>
      </c>
      <c r="O3088">
        <f t="shared" si="133"/>
        <v>5</v>
      </c>
    </row>
    <row r="3089" spans="1:15" x14ac:dyDescent="0.25">
      <c r="A3089" s="2">
        <v>36014</v>
      </c>
      <c r="B3089">
        <v>1600</v>
      </c>
      <c r="C3089">
        <v>40.130000000000003</v>
      </c>
      <c r="D3089">
        <v>40.130000000000003</v>
      </c>
      <c r="E3089">
        <v>40.130000000000003</v>
      </c>
      <c r="F3089">
        <v>40.130000000000003</v>
      </c>
      <c r="M3089" s="15">
        <v>40830</v>
      </c>
      <c r="N3089" t="str">
        <f t="shared" si="132"/>
        <v>On</v>
      </c>
      <c r="O3089">
        <f t="shared" si="133"/>
        <v>5</v>
      </c>
    </row>
    <row r="3090" spans="1:15" x14ac:dyDescent="0.25">
      <c r="A3090" s="2">
        <v>36014</v>
      </c>
      <c r="B3090">
        <v>1700</v>
      </c>
      <c r="C3090">
        <v>40.4</v>
      </c>
      <c r="D3090">
        <v>40.4</v>
      </c>
      <c r="E3090">
        <v>40.4</v>
      </c>
      <c r="F3090">
        <v>40.4</v>
      </c>
      <c r="M3090" s="15">
        <v>40950</v>
      </c>
      <c r="N3090" t="str">
        <f t="shared" si="132"/>
        <v>On</v>
      </c>
      <c r="O3090">
        <f t="shared" si="133"/>
        <v>5</v>
      </c>
    </row>
    <row r="3091" spans="1:15" x14ac:dyDescent="0.25">
      <c r="A3091" s="2">
        <v>36014</v>
      </c>
      <c r="B3091">
        <v>1800</v>
      </c>
      <c r="C3091">
        <v>32.82</v>
      </c>
      <c r="D3091">
        <v>32.82</v>
      </c>
      <c r="E3091">
        <v>32.82</v>
      </c>
      <c r="F3091">
        <v>32.82</v>
      </c>
      <c r="M3091" s="15">
        <v>40341</v>
      </c>
      <c r="N3091" t="str">
        <f t="shared" si="132"/>
        <v>On</v>
      </c>
      <c r="O3091">
        <f t="shared" si="133"/>
        <v>5</v>
      </c>
    </row>
    <row r="3092" spans="1:15" x14ac:dyDescent="0.25">
      <c r="A3092" s="2">
        <v>36014</v>
      </c>
      <c r="B3092">
        <v>1900</v>
      </c>
      <c r="C3092">
        <v>22.73</v>
      </c>
      <c r="D3092">
        <v>22.73</v>
      </c>
      <c r="E3092">
        <v>22.73</v>
      </c>
      <c r="F3092">
        <v>22.73</v>
      </c>
      <c r="M3092" s="15">
        <v>38716</v>
      </c>
      <c r="N3092" t="str">
        <f t="shared" si="132"/>
        <v>On</v>
      </c>
      <c r="O3092">
        <f t="shared" si="133"/>
        <v>5</v>
      </c>
    </row>
    <row r="3093" spans="1:15" x14ac:dyDescent="0.25">
      <c r="A3093" s="2">
        <v>36014</v>
      </c>
      <c r="B3093">
        <v>2000</v>
      </c>
      <c r="C3093">
        <v>21.52</v>
      </c>
      <c r="D3093">
        <v>21.52</v>
      </c>
      <c r="E3093">
        <v>21.52</v>
      </c>
      <c r="F3093">
        <v>21.52</v>
      </c>
      <c r="M3093" s="15">
        <v>37099</v>
      </c>
      <c r="N3093" t="str">
        <f t="shared" si="132"/>
        <v>On</v>
      </c>
      <c r="O3093">
        <f t="shared" si="133"/>
        <v>5</v>
      </c>
    </row>
    <row r="3094" spans="1:15" x14ac:dyDescent="0.25">
      <c r="A3094" s="2">
        <v>36014</v>
      </c>
      <c r="B3094">
        <v>2100</v>
      </c>
      <c r="C3094">
        <v>26.9</v>
      </c>
      <c r="D3094">
        <v>26.9</v>
      </c>
      <c r="E3094">
        <v>26.9</v>
      </c>
      <c r="F3094">
        <v>26.9</v>
      </c>
      <c r="M3094" s="15">
        <v>36802</v>
      </c>
      <c r="N3094" t="str">
        <f t="shared" si="132"/>
        <v>On</v>
      </c>
      <c r="O3094">
        <f t="shared" si="133"/>
        <v>5</v>
      </c>
    </row>
    <row r="3095" spans="1:15" x14ac:dyDescent="0.25">
      <c r="A3095" s="2">
        <v>36014</v>
      </c>
      <c r="B3095">
        <v>2200</v>
      </c>
      <c r="C3095">
        <v>23.41</v>
      </c>
      <c r="D3095">
        <v>23.41</v>
      </c>
      <c r="E3095">
        <v>23.41</v>
      </c>
      <c r="F3095">
        <v>23.41</v>
      </c>
      <c r="M3095" s="15">
        <v>36256</v>
      </c>
      <c r="N3095" t="str">
        <f t="shared" si="132"/>
        <v>On</v>
      </c>
      <c r="O3095">
        <f t="shared" si="133"/>
        <v>5</v>
      </c>
    </row>
    <row r="3096" spans="1:15" x14ac:dyDescent="0.25">
      <c r="A3096" s="2">
        <v>36014</v>
      </c>
      <c r="B3096">
        <v>2300</v>
      </c>
      <c r="C3096">
        <v>22.3</v>
      </c>
      <c r="D3096">
        <v>22.3</v>
      </c>
      <c r="E3096">
        <v>22.3</v>
      </c>
      <c r="F3096">
        <v>22.3</v>
      </c>
      <c r="M3096" s="15">
        <v>33781</v>
      </c>
      <c r="N3096" t="str">
        <f t="shared" si="132"/>
        <v>On</v>
      </c>
      <c r="O3096">
        <f t="shared" si="133"/>
        <v>5</v>
      </c>
    </row>
    <row r="3097" spans="1:15" x14ac:dyDescent="0.25">
      <c r="A3097" s="2">
        <v>36014</v>
      </c>
      <c r="B3097">
        <v>2400</v>
      </c>
      <c r="C3097">
        <v>21.28</v>
      </c>
      <c r="D3097">
        <v>21.28</v>
      </c>
      <c r="E3097">
        <v>21.28</v>
      </c>
      <c r="F3097">
        <v>21.28</v>
      </c>
      <c r="M3097" s="15">
        <v>31005</v>
      </c>
      <c r="N3097" t="str">
        <f t="shared" si="132"/>
        <v>Off</v>
      </c>
      <c r="O3097">
        <f t="shared" si="133"/>
        <v>5</v>
      </c>
    </row>
    <row r="3098" spans="1:15" x14ac:dyDescent="0.25">
      <c r="A3098" s="2">
        <v>36015</v>
      </c>
      <c r="B3098">
        <v>100</v>
      </c>
      <c r="C3098">
        <v>17.97</v>
      </c>
      <c r="D3098">
        <v>17.97</v>
      </c>
      <c r="E3098">
        <v>17.97</v>
      </c>
      <c r="F3098">
        <v>17.97</v>
      </c>
      <c r="M3098" s="15">
        <v>28489</v>
      </c>
      <c r="N3098" t="str">
        <f t="shared" si="132"/>
        <v>Off</v>
      </c>
      <c r="O3098">
        <f t="shared" si="133"/>
        <v>6</v>
      </c>
    </row>
    <row r="3099" spans="1:15" x14ac:dyDescent="0.25">
      <c r="A3099" s="2">
        <v>36015</v>
      </c>
      <c r="B3099">
        <v>200</v>
      </c>
      <c r="C3099">
        <v>16.84</v>
      </c>
      <c r="D3099">
        <v>16.84</v>
      </c>
      <c r="E3099">
        <v>16.84</v>
      </c>
      <c r="F3099">
        <v>16.84</v>
      </c>
      <c r="M3099" s="15">
        <v>26697</v>
      </c>
      <c r="N3099" t="str">
        <f t="shared" si="132"/>
        <v>Off</v>
      </c>
      <c r="O3099">
        <f t="shared" si="133"/>
        <v>6</v>
      </c>
    </row>
    <row r="3100" spans="1:15" x14ac:dyDescent="0.25">
      <c r="A3100" s="2">
        <v>36015</v>
      </c>
      <c r="B3100">
        <v>300</v>
      </c>
      <c r="C3100">
        <v>15.24</v>
      </c>
      <c r="D3100">
        <v>15.24</v>
      </c>
      <c r="E3100">
        <v>15.24</v>
      </c>
      <c r="F3100">
        <v>15.24</v>
      </c>
      <c r="M3100" s="15">
        <v>25587</v>
      </c>
      <c r="N3100" t="str">
        <f t="shared" si="132"/>
        <v>Off</v>
      </c>
      <c r="O3100">
        <f t="shared" si="133"/>
        <v>6</v>
      </c>
    </row>
    <row r="3101" spans="1:15" x14ac:dyDescent="0.25">
      <c r="A3101" s="2">
        <v>36015</v>
      </c>
      <c r="B3101">
        <v>400</v>
      </c>
      <c r="C3101">
        <v>13.48</v>
      </c>
      <c r="D3101">
        <v>13.48</v>
      </c>
      <c r="E3101">
        <v>13.48</v>
      </c>
      <c r="F3101">
        <v>13.48</v>
      </c>
      <c r="M3101" s="15">
        <v>24568</v>
      </c>
      <c r="N3101" t="str">
        <f t="shared" si="132"/>
        <v>Off</v>
      </c>
      <c r="O3101">
        <f t="shared" si="133"/>
        <v>6</v>
      </c>
    </row>
    <row r="3102" spans="1:15" x14ac:dyDescent="0.25">
      <c r="A3102" s="2">
        <v>36015</v>
      </c>
      <c r="B3102">
        <v>500</v>
      </c>
      <c r="C3102">
        <v>13.4</v>
      </c>
      <c r="D3102">
        <v>13.4</v>
      </c>
      <c r="E3102">
        <v>13.4</v>
      </c>
      <c r="F3102">
        <v>13.4</v>
      </c>
      <c r="M3102" s="15">
        <v>24392</v>
      </c>
      <c r="N3102" t="str">
        <f t="shared" si="132"/>
        <v>Off</v>
      </c>
      <c r="O3102">
        <f t="shared" si="133"/>
        <v>6</v>
      </c>
    </row>
    <row r="3103" spans="1:15" x14ac:dyDescent="0.25">
      <c r="A3103" s="2">
        <v>36015</v>
      </c>
      <c r="B3103">
        <v>600</v>
      </c>
      <c r="C3103">
        <v>13.4</v>
      </c>
      <c r="D3103">
        <v>13.4</v>
      </c>
      <c r="E3103">
        <v>13.4</v>
      </c>
      <c r="F3103">
        <v>13.4</v>
      </c>
      <c r="M3103" s="15">
        <v>24587</v>
      </c>
      <c r="N3103" t="str">
        <f t="shared" si="132"/>
        <v>Off</v>
      </c>
      <c r="O3103">
        <f t="shared" si="133"/>
        <v>6</v>
      </c>
    </row>
    <row r="3104" spans="1:15" x14ac:dyDescent="0.25">
      <c r="A3104" s="2">
        <v>36015</v>
      </c>
      <c r="B3104">
        <v>700</v>
      </c>
      <c r="C3104">
        <v>13.4</v>
      </c>
      <c r="D3104">
        <v>13.4</v>
      </c>
      <c r="E3104">
        <v>13.4</v>
      </c>
      <c r="F3104">
        <v>13.4</v>
      </c>
      <c r="M3104" s="15">
        <v>25314</v>
      </c>
      <c r="N3104" t="str">
        <f t="shared" si="132"/>
        <v>Off</v>
      </c>
      <c r="O3104">
        <f t="shared" si="133"/>
        <v>6</v>
      </c>
    </row>
    <row r="3105" spans="1:15" x14ac:dyDescent="0.25">
      <c r="A3105" s="2">
        <v>36015</v>
      </c>
      <c r="B3105">
        <v>800</v>
      </c>
      <c r="C3105">
        <v>13.98</v>
      </c>
      <c r="D3105">
        <v>13.98</v>
      </c>
      <c r="E3105">
        <v>13.98</v>
      </c>
      <c r="F3105">
        <v>13.98</v>
      </c>
      <c r="M3105" s="15">
        <v>26612</v>
      </c>
      <c r="N3105" t="str">
        <f t="shared" si="132"/>
        <v>On</v>
      </c>
      <c r="O3105">
        <f t="shared" si="133"/>
        <v>6</v>
      </c>
    </row>
    <row r="3106" spans="1:15" x14ac:dyDescent="0.25">
      <c r="A3106" s="2">
        <v>36015</v>
      </c>
      <c r="B3106">
        <v>900</v>
      </c>
      <c r="C3106">
        <v>18.82</v>
      </c>
      <c r="D3106">
        <v>18.82</v>
      </c>
      <c r="E3106">
        <v>18.82</v>
      </c>
      <c r="F3106">
        <v>18.82</v>
      </c>
      <c r="M3106" s="15">
        <v>29479</v>
      </c>
      <c r="N3106" t="str">
        <f t="shared" si="132"/>
        <v>On</v>
      </c>
      <c r="O3106">
        <f t="shared" si="133"/>
        <v>6</v>
      </c>
    </row>
    <row r="3107" spans="1:15" x14ac:dyDescent="0.25">
      <c r="A3107" s="2">
        <v>36015</v>
      </c>
      <c r="B3107">
        <v>1000</v>
      </c>
      <c r="C3107">
        <v>20.45</v>
      </c>
      <c r="D3107">
        <v>20.45</v>
      </c>
      <c r="E3107">
        <v>20.45</v>
      </c>
      <c r="F3107">
        <v>20.45</v>
      </c>
      <c r="M3107" s="15">
        <v>31811</v>
      </c>
      <c r="N3107" t="str">
        <f t="shared" si="132"/>
        <v>On</v>
      </c>
      <c r="O3107">
        <f t="shared" si="133"/>
        <v>6</v>
      </c>
    </row>
    <row r="3108" spans="1:15" x14ac:dyDescent="0.25">
      <c r="A3108" s="2">
        <v>36015</v>
      </c>
      <c r="B3108">
        <v>1100</v>
      </c>
      <c r="C3108">
        <v>23.52</v>
      </c>
      <c r="D3108">
        <v>23.52</v>
      </c>
      <c r="E3108">
        <v>23.52</v>
      </c>
      <c r="F3108">
        <v>23.52</v>
      </c>
      <c r="M3108" s="15">
        <v>34033</v>
      </c>
      <c r="N3108" t="str">
        <f t="shared" si="132"/>
        <v>On</v>
      </c>
      <c r="O3108">
        <f t="shared" si="133"/>
        <v>6</v>
      </c>
    </row>
    <row r="3109" spans="1:15" x14ac:dyDescent="0.25">
      <c r="A3109" s="2">
        <v>36015</v>
      </c>
      <c r="B3109">
        <v>1200</v>
      </c>
      <c r="C3109">
        <v>24.67</v>
      </c>
      <c r="D3109">
        <v>24.67</v>
      </c>
      <c r="E3109">
        <v>24.67</v>
      </c>
      <c r="F3109">
        <v>24.67</v>
      </c>
      <c r="M3109" s="15">
        <v>35281</v>
      </c>
      <c r="N3109" t="str">
        <f t="shared" si="132"/>
        <v>On</v>
      </c>
      <c r="O3109">
        <f t="shared" si="133"/>
        <v>6</v>
      </c>
    </row>
    <row r="3110" spans="1:15" x14ac:dyDescent="0.25">
      <c r="A3110" s="2">
        <v>36015</v>
      </c>
      <c r="B3110">
        <v>1300</v>
      </c>
      <c r="C3110">
        <v>26.18</v>
      </c>
      <c r="D3110">
        <v>26.18</v>
      </c>
      <c r="E3110">
        <v>26.18</v>
      </c>
      <c r="F3110">
        <v>26.18</v>
      </c>
      <c r="M3110" s="15">
        <v>35976</v>
      </c>
      <c r="N3110" t="str">
        <f t="shared" si="132"/>
        <v>On</v>
      </c>
      <c r="O3110">
        <f t="shared" si="133"/>
        <v>6</v>
      </c>
    </row>
    <row r="3111" spans="1:15" x14ac:dyDescent="0.25">
      <c r="A3111" s="2">
        <v>36015</v>
      </c>
      <c r="B3111">
        <v>1400</v>
      </c>
      <c r="C3111">
        <v>27.92</v>
      </c>
      <c r="D3111">
        <v>27.92</v>
      </c>
      <c r="E3111">
        <v>27.92</v>
      </c>
      <c r="F3111">
        <v>27.92</v>
      </c>
      <c r="M3111" s="15">
        <v>36208</v>
      </c>
      <c r="N3111" t="str">
        <f t="shared" si="132"/>
        <v>On</v>
      </c>
      <c r="O3111">
        <f t="shared" si="133"/>
        <v>6</v>
      </c>
    </row>
    <row r="3112" spans="1:15" x14ac:dyDescent="0.25">
      <c r="A3112" s="2">
        <v>36015</v>
      </c>
      <c r="B3112">
        <v>1500</v>
      </c>
      <c r="C3112">
        <v>34.1</v>
      </c>
      <c r="D3112">
        <v>34.1</v>
      </c>
      <c r="E3112">
        <v>34.1</v>
      </c>
      <c r="F3112">
        <v>34.1</v>
      </c>
      <c r="M3112" s="15">
        <v>36493</v>
      </c>
      <c r="N3112" t="str">
        <f t="shared" si="132"/>
        <v>On</v>
      </c>
      <c r="O3112">
        <f t="shared" si="133"/>
        <v>6</v>
      </c>
    </row>
    <row r="3113" spans="1:15" x14ac:dyDescent="0.25">
      <c r="A3113" s="2">
        <v>36015</v>
      </c>
      <c r="B3113">
        <v>1600</v>
      </c>
      <c r="C3113">
        <v>39.479999999999997</v>
      </c>
      <c r="D3113">
        <v>39.479999999999997</v>
      </c>
      <c r="E3113">
        <v>39.479999999999997</v>
      </c>
      <c r="F3113">
        <v>39.479999999999997</v>
      </c>
      <c r="M3113" s="15">
        <v>37038</v>
      </c>
      <c r="N3113" t="str">
        <f t="shared" si="132"/>
        <v>On</v>
      </c>
      <c r="O3113">
        <f t="shared" si="133"/>
        <v>6</v>
      </c>
    </row>
    <row r="3114" spans="1:15" x14ac:dyDescent="0.25">
      <c r="A3114" s="2">
        <v>36015</v>
      </c>
      <c r="B3114">
        <v>1700</v>
      </c>
      <c r="C3114">
        <v>35.93</v>
      </c>
      <c r="D3114">
        <v>35.93</v>
      </c>
      <c r="E3114">
        <v>35.93</v>
      </c>
      <c r="F3114">
        <v>35.93</v>
      </c>
      <c r="M3114" s="15">
        <v>37109</v>
      </c>
      <c r="N3114" t="str">
        <f t="shared" si="132"/>
        <v>On</v>
      </c>
      <c r="O3114">
        <f t="shared" si="133"/>
        <v>6</v>
      </c>
    </row>
    <row r="3115" spans="1:15" x14ac:dyDescent="0.25">
      <c r="A3115" s="2">
        <v>36015</v>
      </c>
      <c r="B3115">
        <v>1800</v>
      </c>
      <c r="C3115">
        <v>34.340000000000003</v>
      </c>
      <c r="D3115">
        <v>34.340000000000003</v>
      </c>
      <c r="E3115">
        <v>34.340000000000003</v>
      </c>
      <c r="F3115">
        <v>34.340000000000003</v>
      </c>
      <c r="M3115" s="15">
        <v>37094</v>
      </c>
      <c r="N3115" t="str">
        <f t="shared" si="132"/>
        <v>On</v>
      </c>
      <c r="O3115">
        <f t="shared" si="133"/>
        <v>6</v>
      </c>
    </row>
    <row r="3116" spans="1:15" x14ac:dyDescent="0.25">
      <c r="A3116" s="2">
        <v>36015</v>
      </c>
      <c r="B3116">
        <v>1900</v>
      </c>
      <c r="C3116">
        <v>22.97</v>
      </c>
      <c r="D3116">
        <v>22.97</v>
      </c>
      <c r="E3116">
        <v>22.97</v>
      </c>
      <c r="F3116">
        <v>22.97</v>
      </c>
      <c r="M3116" s="15">
        <v>36456</v>
      </c>
      <c r="N3116" t="str">
        <f t="shared" si="132"/>
        <v>On</v>
      </c>
      <c r="O3116">
        <f t="shared" si="133"/>
        <v>6</v>
      </c>
    </row>
    <row r="3117" spans="1:15" x14ac:dyDescent="0.25">
      <c r="A3117" s="2">
        <v>36015</v>
      </c>
      <c r="B3117">
        <v>2000</v>
      </c>
      <c r="C3117">
        <v>22.59</v>
      </c>
      <c r="D3117">
        <v>22.59</v>
      </c>
      <c r="E3117">
        <v>22.59</v>
      </c>
      <c r="F3117">
        <v>22.59</v>
      </c>
      <c r="M3117" s="15">
        <v>35265</v>
      </c>
      <c r="N3117" t="str">
        <f t="shared" si="132"/>
        <v>On</v>
      </c>
      <c r="O3117">
        <f t="shared" si="133"/>
        <v>6</v>
      </c>
    </row>
    <row r="3118" spans="1:15" x14ac:dyDescent="0.25">
      <c r="A3118" s="2">
        <v>36015</v>
      </c>
      <c r="B3118">
        <v>2100</v>
      </c>
      <c r="C3118">
        <v>28.6</v>
      </c>
      <c r="D3118">
        <v>28.6</v>
      </c>
      <c r="E3118">
        <v>28.6</v>
      </c>
      <c r="F3118">
        <v>28.6</v>
      </c>
      <c r="M3118" s="15">
        <v>35180</v>
      </c>
      <c r="N3118" t="str">
        <f t="shared" si="132"/>
        <v>On</v>
      </c>
      <c r="O3118">
        <f t="shared" si="133"/>
        <v>6</v>
      </c>
    </row>
    <row r="3119" spans="1:15" x14ac:dyDescent="0.25">
      <c r="A3119" s="2">
        <v>36015</v>
      </c>
      <c r="B3119">
        <v>2200</v>
      </c>
      <c r="C3119">
        <v>26.79</v>
      </c>
      <c r="D3119">
        <v>26.79</v>
      </c>
      <c r="E3119">
        <v>26.79</v>
      </c>
      <c r="F3119">
        <v>26.79</v>
      </c>
      <c r="M3119" s="15">
        <v>34901</v>
      </c>
      <c r="N3119" t="str">
        <f t="shared" si="132"/>
        <v>On</v>
      </c>
      <c r="O3119">
        <f t="shared" si="133"/>
        <v>6</v>
      </c>
    </row>
    <row r="3120" spans="1:15" x14ac:dyDescent="0.25">
      <c r="A3120" s="2">
        <v>36015</v>
      </c>
      <c r="B3120">
        <v>2300</v>
      </c>
      <c r="C3120">
        <v>19.98</v>
      </c>
      <c r="D3120">
        <v>19.98</v>
      </c>
      <c r="E3120">
        <v>19.98</v>
      </c>
      <c r="F3120">
        <v>19.98</v>
      </c>
      <c r="M3120" s="15">
        <v>32909</v>
      </c>
      <c r="N3120" t="str">
        <f t="shared" si="132"/>
        <v>On</v>
      </c>
      <c r="O3120">
        <f t="shared" si="133"/>
        <v>6</v>
      </c>
    </row>
    <row r="3121" spans="1:15" x14ac:dyDescent="0.25">
      <c r="A3121" s="2">
        <v>36015</v>
      </c>
      <c r="B3121">
        <v>2400</v>
      </c>
      <c r="C3121">
        <v>17.239999999999998</v>
      </c>
      <c r="D3121">
        <v>17.239999999999998</v>
      </c>
      <c r="E3121">
        <v>17.239999999999998</v>
      </c>
      <c r="F3121">
        <v>17.239999999999998</v>
      </c>
      <c r="M3121" s="15">
        <v>30567</v>
      </c>
      <c r="N3121" t="str">
        <f t="shared" si="132"/>
        <v>Off</v>
      </c>
      <c r="O3121">
        <f t="shared" si="133"/>
        <v>6</v>
      </c>
    </row>
    <row r="3122" spans="1:15" x14ac:dyDescent="0.25">
      <c r="A3122" s="2">
        <v>36016</v>
      </c>
      <c r="B3122">
        <v>100</v>
      </c>
      <c r="C3122">
        <v>15.92</v>
      </c>
      <c r="D3122">
        <v>15.92</v>
      </c>
      <c r="E3122">
        <v>15.92</v>
      </c>
      <c r="F3122">
        <v>15.92</v>
      </c>
      <c r="M3122" s="15">
        <v>28259</v>
      </c>
      <c r="N3122" t="str">
        <f t="shared" si="132"/>
        <v>Off</v>
      </c>
      <c r="O3122">
        <f t="shared" si="133"/>
        <v>7</v>
      </c>
    </row>
    <row r="3123" spans="1:15" x14ac:dyDescent="0.25">
      <c r="A3123" s="2">
        <v>36016</v>
      </c>
      <c r="B3123">
        <v>200</v>
      </c>
      <c r="C3123">
        <v>14.51</v>
      </c>
      <c r="D3123">
        <v>14.51</v>
      </c>
      <c r="E3123">
        <v>14.51</v>
      </c>
      <c r="F3123">
        <v>14.51</v>
      </c>
      <c r="M3123" s="15">
        <v>26452</v>
      </c>
      <c r="N3123" t="str">
        <f t="shared" si="132"/>
        <v>Off</v>
      </c>
      <c r="O3123">
        <f t="shared" si="133"/>
        <v>7</v>
      </c>
    </row>
    <row r="3124" spans="1:15" x14ac:dyDescent="0.25">
      <c r="A3124" s="2">
        <v>36016</v>
      </c>
      <c r="B3124">
        <v>300</v>
      </c>
      <c r="C3124">
        <v>13.37</v>
      </c>
      <c r="D3124">
        <v>13.37</v>
      </c>
      <c r="E3124">
        <v>13.37</v>
      </c>
      <c r="F3124">
        <v>13.37</v>
      </c>
      <c r="M3124" s="15">
        <v>25182</v>
      </c>
      <c r="N3124" t="str">
        <f t="shared" si="132"/>
        <v>Off</v>
      </c>
      <c r="O3124">
        <f t="shared" si="133"/>
        <v>7</v>
      </c>
    </row>
    <row r="3125" spans="1:15" x14ac:dyDescent="0.25">
      <c r="A3125" s="2">
        <v>36016</v>
      </c>
      <c r="B3125">
        <v>400</v>
      </c>
      <c r="C3125">
        <v>12.93</v>
      </c>
      <c r="D3125">
        <v>12.93</v>
      </c>
      <c r="E3125">
        <v>12.93</v>
      </c>
      <c r="F3125">
        <v>12.93</v>
      </c>
      <c r="M3125" s="15">
        <v>24391</v>
      </c>
      <c r="N3125" t="str">
        <f t="shared" si="132"/>
        <v>Off</v>
      </c>
      <c r="O3125">
        <f t="shared" si="133"/>
        <v>7</v>
      </c>
    </row>
    <row r="3126" spans="1:15" x14ac:dyDescent="0.25">
      <c r="A3126" s="2">
        <v>36016</v>
      </c>
      <c r="B3126">
        <v>500</v>
      </c>
      <c r="C3126">
        <v>12.82</v>
      </c>
      <c r="D3126">
        <v>12.82</v>
      </c>
      <c r="E3126">
        <v>12.82</v>
      </c>
      <c r="F3126">
        <v>12.82</v>
      </c>
      <c r="M3126" s="15">
        <v>23833</v>
      </c>
      <c r="N3126" t="str">
        <f t="shared" si="132"/>
        <v>Off</v>
      </c>
      <c r="O3126">
        <f t="shared" si="133"/>
        <v>7</v>
      </c>
    </row>
    <row r="3127" spans="1:15" x14ac:dyDescent="0.25">
      <c r="A3127" s="2">
        <v>36016</v>
      </c>
      <c r="B3127">
        <v>600</v>
      </c>
      <c r="C3127">
        <v>13.06</v>
      </c>
      <c r="D3127">
        <v>13.06</v>
      </c>
      <c r="E3127">
        <v>13.06</v>
      </c>
      <c r="F3127">
        <v>13.06</v>
      </c>
      <c r="M3127" s="15">
        <v>24138</v>
      </c>
      <c r="N3127" t="str">
        <f t="shared" si="132"/>
        <v>Off</v>
      </c>
      <c r="O3127">
        <f t="shared" si="133"/>
        <v>7</v>
      </c>
    </row>
    <row r="3128" spans="1:15" x14ac:dyDescent="0.25">
      <c r="A3128" s="2">
        <v>36016</v>
      </c>
      <c r="B3128">
        <v>700</v>
      </c>
      <c r="C3128">
        <v>12.8</v>
      </c>
      <c r="D3128">
        <v>12.8</v>
      </c>
      <c r="E3128">
        <v>12.8</v>
      </c>
      <c r="F3128">
        <v>12.8</v>
      </c>
      <c r="M3128" s="15">
        <v>24281</v>
      </c>
      <c r="N3128" t="str">
        <f t="shared" si="132"/>
        <v>Off</v>
      </c>
      <c r="O3128">
        <f t="shared" si="133"/>
        <v>7</v>
      </c>
    </row>
    <row r="3129" spans="1:15" x14ac:dyDescent="0.25">
      <c r="A3129" s="2">
        <v>36016</v>
      </c>
      <c r="B3129">
        <v>800</v>
      </c>
      <c r="C3129">
        <v>12.95</v>
      </c>
      <c r="D3129">
        <v>12.95</v>
      </c>
      <c r="E3129">
        <v>12.95</v>
      </c>
      <c r="F3129">
        <v>12.95</v>
      </c>
      <c r="M3129" s="15">
        <v>25323</v>
      </c>
      <c r="N3129" t="str">
        <f t="shared" si="132"/>
        <v>On</v>
      </c>
      <c r="O3129">
        <f t="shared" si="133"/>
        <v>7</v>
      </c>
    </row>
    <row r="3130" spans="1:15" x14ac:dyDescent="0.25">
      <c r="A3130" s="2">
        <v>36016</v>
      </c>
      <c r="B3130">
        <v>900</v>
      </c>
      <c r="C3130">
        <v>14.94</v>
      </c>
      <c r="D3130">
        <v>14.94</v>
      </c>
      <c r="E3130">
        <v>14.94</v>
      </c>
      <c r="F3130">
        <v>14.94</v>
      </c>
      <c r="M3130" s="15">
        <v>27904</v>
      </c>
      <c r="N3130" t="str">
        <f t="shared" si="132"/>
        <v>On</v>
      </c>
      <c r="O3130">
        <f t="shared" si="133"/>
        <v>7</v>
      </c>
    </row>
    <row r="3131" spans="1:15" x14ac:dyDescent="0.25">
      <c r="A3131" s="2">
        <v>36016</v>
      </c>
      <c r="B3131">
        <v>1000</v>
      </c>
      <c r="C3131">
        <v>18.399999999999999</v>
      </c>
      <c r="D3131">
        <v>18.399999999999999</v>
      </c>
      <c r="E3131">
        <v>18.399999999999999</v>
      </c>
      <c r="F3131">
        <v>18.399999999999999</v>
      </c>
      <c r="M3131" s="15">
        <v>30374</v>
      </c>
      <c r="N3131" t="str">
        <f t="shared" si="132"/>
        <v>On</v>
      </c>
      <c r="O3131">
        <f t="shared" si="133"/>
        <v>7</v>
      </c>
    </row>
    <row r="3132" spans="1:15" x14ac:dyDescent="0.25">
      <c r="A3132" s="2">
        <v>36016</v>
      </c>
      <c r="B3132">
        <v>1100</v>
      </c>
      <c r="C3132">
        <v>23.25</v>
      </c>
      <c r="D3132">
        <v>23.25</v>
      </c>
      <c r="E3132">
        <v>23.25</v>
      </c>
      <c r="F3132">
        <v>23.25</v>
      </c>
      <c r="M3132" s="15">
        <v>32512</v>
      </c>
      <c r="N3132" t="str">
        <f t="shared" si="132"/>
        <v>On</v>
      </c>
      <c r="O3132">
        <f t="shared" si="133"/>
        <v>7</v>
      </c>
    </row>
    <row r="3133" spans="1:15" x14ac:dyDescent="0.25">
      <c r="A3133" s="2">
        <v>36016</v>
      </c>
      <c r="B3133">
        <v>1200</v>
      </c>
      <c r="C3133">
        <v>25.02</v>
      </c>
      <c r="D3133">
        <v>25.02</v>
      </c>
      <c r="E3133">
        <v>25.02</v>
      </c>
      <c r="F3133">
        <v>25.02</v>
      </c>
      <c r="M3133" s="15">
        <v>34162</v>
      </c>
      <c r="N3133" t="str">
        <f t="shared" si="132"/>
        <v>On</v>
      </c>
      <c r="O3133">
        <f t="shared" si="133"/>
        <v>7</v>
      </c>
    </row>
    <row r="3134" spans="1:15" x14ac:dyDescent="0.25">
      <c r="A3134" s="2">
        <v>36016</v>
      </c>
      <c r="B3134">
        <v>1300</v>
      </c>
      <c r="C3134">
        <v>24.6</v>
      </c>
      <c r="D3134">
        <v>24.6</v>
      </c>
      <c r="E3134">
        <v>24.6</v>
      </c>
      <c r="F3134">
        <v>24.6</v>
      </c>
      <c r="M3134" s="15">
        <v>35380</v>
      </c>
      <c r="N3134" t="str">
        <f t="shared" si="132"/>
        <v>On</v>
      </c>
      <c r="O3134">
        <f t="shared" si="133"/>
        <v>7</v>
      </c>
    </row>
    <row r="3135" spans="1:15" x14ac:dyDescent="0.25">
      <c r="A3135" s="2">
        <v>36016</v>
      </c>
      <c r="B3135">
        <v>1400</v>
      </c>
      <c r="C3135">
        <v>24.28</v>
      </c>
      <c r="D3135">
        <v>24.28</v>
      </c>
      <c r="E3135">
        <v>24.28</v>
      </c>
      <c r="F3135">
        <v>24.28</v>
      </c>
      <c r="M3135" s="15">
        <v>36090</v>
      </c>
      <c r="N3135" t="str">
        <f t="shared" si="132"/>
        <v>On</v>
      </c>
      <c r="O3135">
        <f t="shared" si="133"/>
        <v>7</v>
      </c>
    </row>
    <row r="3136" spans="1:15" x14ac:dyDescent="0.25">
      <c r="A3136" s="2">
        <v>36016</v>
      </c>
      <c r="B3136">
        <v>1500</v>
      </c>
      <c r="C3136">
        <v>23.82</v>
      </c>
      <c r="D3136">
        <v>23.82</v>
      </c>
      <c r="E3136">
        <v>23.82</v>
      </c>
      <c r="F3136">
        <v>23.82</v>
      </c>
      <c r="M3136" s="15">
        <v>36608</v>
      </c>
      <c r="N3136" t="str">
        <f t="shared" si="132"/>
        <v>On</v>
      </c>
      <c r="O3136">
        <f t="shared" si="133"/>
        <v>7</v>
      </c>
    </row>
    <row r="3137" spans="1:15" x14ac:dyDescent="0.25">
      <c r="A3137" s="2">
        <v>36016</v>
      </c>
      <c r="B3137">
        <v>1600</v>
      </c>
      <c r="C3137">
        <v>25.78</v>
      </c>
      <c r="D3137">
        <v>25.78</v>
      </c>
      <c r="E3137">
        <v>25.78</v>
      </c>
      <c r="F3137">
        <v>25.78</v>
      </c>
      <c r="M3137" s="15">
        <v>37102</v>
      </c>
      <c r="N3137" t="str">
        <f t="shared" si="132"/>
        <v>On</v>
      </c>
      <c r="O3137">
        <f t="shared" si="133"/>
        <v>7</v>
      </c>
    </row>
    <row r="3138" spans="1:15" x14ac:dyDescent="0.25">
      <c r="A3138" s="2">
        <v>36016</v>
      </c>
      <c r="B3138">
        <v>1700</v>
      </c>
      <c r="C3138">
        <v>28.7</v>
      </c>
      <c r="D3138">
        <v>28.7</v>
      </c>
      <c r="E3138">
        <v>28.7</v>
      </c>
      <c r="F3138">
        <v>28.7</v>
      </c>
      <c r="M3138" s="15">
        <v>37772</v>
      </c>
      <c r="N3138" t="str">
        <f t="shared" si="132"/>
        <v>On</v>
      </c>
      <c r="O3138">
        <f t="shared" si="133"/>
        <v>7</v>
      </c>
    </row>
    <row r="3139" spans="1:15" x14ac:dyDescent="0.25">
      <c r="A3139" s="2">
        <v>36016</v>
      </c>
      <c r="B3139">
        <v>1800</v>
      </c>
      <c r="C3139">
        <v>26.5</v>
      </c>
      <c r="D3139">
        <v>26.5</v>
      </c>
      <c r="E3139">
        <v>26.5</v>
      </c>
      <c r="F3139">
        <v>26.5</v>
      </c>
      <c r="M3139" s="15">
        <v>37975</v>
      </c>
      <c r="N3139" t="str">
        <f t="shared" ref="N3139:N3202" si="134">+IF(B3139&gt;700,IF(B3139&lt;2400,"On","Off"),"Off")</f>
        <v>On</v>
      </c>
      <c r="O3139">
        <f t="shared" ref="O3139:O3202" si="135">+WEEKDAY(A3139,2)</f>
        <v>7</v>
      </c>
    </row>
    <row r="3140" spans="1:15" x14ac:dyDescent="0.25">
      <c r="A3140" s="2">
        <v>36016</v>
      </c>
      <c r="B3140">
        <v>1900</v>
      </c>
      <c r="C3140">
        <v>26.38</v>
      </c>
      <c r="D3140">
        <v>26.38</v>
      </c>
      <c r="E3140">
        <v>26.38</v>
      </c>
      <c r="F3140">
        <v>26.38</v>
      </c>
      <c r="M3140" s="15">
        <v>37219</v>
      </c>
      <c r="N3140" t="str">
        <f t="shared" si="134"/>
        <v>On</v>
      </c>
      <c r="O3140">
        <f t="shared" si="135"/>
        <v>7</v>
      </c>
    </row>
    <row r="3141" spans="1:15" x14ac:dyDescent="0.25">
      <c r="A3141" s="2">
        <v>36016</v>
      </c>
      <c r="B3141">
        <v>2000</v>
      </c>
      <c r="C3141">
        <v>20.53</v>
      </c>
      <c r="D3141">
        <v>20.53</v>
      </c>
      <c r="E3141">
        <v>20.53</v>
      </c>
      <c r="F3141">
        <v>20.53</v>
      </c>
      <c r="M3141" s="15">
        <v>36203</v>
      </c>
      <c r="N3141" t="str">
        <f t="shared" si="134"/>
        <v>On</v>
      </c>
      <c r="O3141">
        <f t="shared" si="135"/>
        <v>7</v>
      </c>
    </row>
    <row r="3142" spans="1:15" x14ac:dyDescent="0.25">
      <c r="A3142" s="2">
        <v>36016</v>
      </c>
      <c r="B3142">
        <v>2100</v>
      </c>
      <c r="C3142">
        <v>25.49</v>
      </c>
      <c r="D3142">
        <v>25.49</v>
      </c>
      <c r="E3142">
        <v>25.49</v>
      </c>
      <c r="F3142">
        <v>25.49</v>
      </c>
      <c r="M3142" s="15">
        <v>36697</v>
      </c>
      <c r="N3142" t="str">
        <f t="shared" si="134"/>
        <v>On</v>
      </c>
      <c r="O3142">
        <f t="shared" si="135"/>
        <v>7</v>
      </c>
    </row>
    <row r="3143" spans="1:15" x14ac:dyDescent="0.25">
      <c r="A3143" s="2">
        <v>36016</v>
      </c>
      <c r="B3143">
        <v>2200</v>
      </c>
      <c r="C3143">
        <v>24.97</v>
      </c>
      <c r="D3143">
        <v>24.97</v>
      </c>
      <c r="E3143">
        <v>24.97</v>
      </c>
      <c r="F3143">
        <v>24.97</v>
      </c>
      <c r="M3143" s="15">
        <v>36438</v>
      </c>
      <c r="N3143" t="str">
        <f t="shared" si="134"/>
        <v>On</v>
      </c>
      <c r="O3143">
        <f t="shared" si="135"/>
        <v>7</v>
      </c>
    </row>
    <row r="3144" spans="1:15" x14ac:dyDescent="0.25">
      <c r="A3144" s="2">
        <v>36016</v>
      </c>
      <c r="B3144">
        <v>2300</v>
      </c>
      <c r="C3144">
        <v>22.23</v>
      </c>
      <c r="D3144">
        <v>22.23</v>
      </c>
      <c r="E3144">
        <v>22.23</v>
      </c>
      <c r="F3144">
        <v>22.23</v>
      </c>
      <c r="M3144" s="15">
        <v>34452</v>
      </c>
      <c r="N3144" t="str">
        <f t="shared" si="134"/>
        <v>On</v>
      </c>
      <c r="O3144">
        <f t="shared" si="135"/>
        <v>7</v>
      </c>
    </row>
    <row r="3145" spans="1:15" x14ac:dyDescent="0.25">
      <c r="A3145" s="2">
        <v>36016</v>
      </c>
      <c r="B3145">
        <v>2400</v>
      </c>
      <c r="C3145">
        <v>19.25</v>
      </c>
      <c r="D3145">
        <v>19.25</v>
      </c>
      <c r="E3145">
        <v>19.25</v>
      </c>
      <c r="F3145">
        <v>19.25</v>
      </c>
      <c r="M3145" s="15">
        <v>31649</v>
      </c>
      <c r="N3145" t="str">
        <f t="shared" si="134"/>
        <v>Off</v>
      </c>
      <c r="O3145">
        <f t="shared" si="135"/>
        <v>7</v>
      </c>
    </row>
    <row r="3146" spans="1:15" x14ac:dyDescent="0.25">
      <c r="A3146" s="2">
        <v>36017</v>
      </c>
      <c r="B3146">
        <v>100</v>
      </c>
      <c r="C3146">
        <v>17.38</v>
      </c>
      <c r="D3146">
        <v>17.38</v>
      </c>
      <c r="E3146">
        <v>17.38</v>
      </c>
      <c r="F3146">
        <v>17.38</v>
      </c>
      <c r="M3146" s="15">
        <v>29248</v>
      </c>
      <c r="N3146" t="str">
        <f t="shared" si="134"/>
        <v>Off</v>
      </c>
      <c r="O3146">
        <f t="shared" si="135"/>
        <v>1</v>
      </c>
    </row>
    <row r="3147" spans="1:15" x14ac:dyDescent="0.25">
      <c r="A3147" s="2">
        <v>36017</v>
      </c>
      <c r="B3147">
        <v>200</v>
      </c>
      <c r="C3147">
        <v>16.88</v>
      </c>
      <c r="D3147">
        <v>16.88</v>
      </c>
      <c r="E3147">
        <v>16.88</v>
      </c>
      <c r="F3147">
        <v>16.88</v>
      </c>
      <c r="M3147" s="15">
        <v>27671</v>
      </c>
      <c r="N3147" t="str">
        <f t="shared" si="134"/>
        <v>Off</v>
      </c>
      <c r="O3147">
        <f t="shared" si="135"/>
        <v>1</v>
      </c>
    </row>
    <row r="3148" spans="1:15" x14ac:dyDescent="0.25">
      <c r="A3148" s="2">
        <v>36017</v>
      </c>
      <c r="B3148">
        <v>300</v>
      </c>
      <c r="C3148">
        <v>16.21</v>
      </c>
      <c r="D3148">
        <v>16.21</v>
      </c>
      <c r="E3148">
        <v>16.21</v>
      </c>
      <c r="F3148">
        <v>16.21</v>
      </c>
      <c r="M3148" s="15">
        <v>26938</v>
      </c>
      <c r="N3148" t="str">
        <f t="shared" si="134"/>
        <v>Off</v>
      </c>
      <c r="O3148">
        <f t="shared" si="135"/>
        <v>1</v>
      </c>
    </row>
    <row r="3149" spans="1:15" x14ac:dyDescent="0.25">
      <c r="A3149" s="2">
        <v>36017</v>
      </c>
      <c r="B3149">
        <v>400</v>
      </c>
      <c r="C3149">
        <v>15.31</v>
      </c>
      <c r="D3149">
        <v>15.31</v>
      </c>
      <c r="E3149">
        <v>15.31</v>
      </c>
      <c r="F3149">
        <v>15.31</v>
      </c>
      <c r="M3149" s="15">
        <v>26769</v>
      </c>
      <c r="N3149" t="str">
        <f t="shared" si="134"/>
        <v>Off</v>
      </c>
      <c r="O3149">
        <f t="shared" si="135"/>
        <v>1</v>
      </c>
    </row>
    <row r="3150" spans="1:15" x14ac:dyDescent="0.25">
      <c r="A3150" s="2">
        <v>36017</v>
      </c>
      <c r="B3150">
        <v>500</v>
      </c>
      <c r="C3150">
        <v>16.010000000000002</v>
      </c>
      <c r="D3150">
        <v>16.010000000000002</v>
      </c>
      <c r="E3150">
        <v>16.010000000000002</v>
      </c>
      <c r="F3150">
        <v>16.010000000000002</v>
      </c>
      <c r="M3150" s="15">
        <v>26996</v>
      </c>
      <c r="N3150" t="str">
        <f t="shared" si="134"/>
        <v>Off</v>
      </c>
      <c r="O3150">
        <f t="shared" si="135"/>
        <v>1</v>
      </c>
    </row>
    <row r="3151" spans="1:15" x14ac:dyDescent="0.25">
      <c r="A3151" s="2">
        <v>36017</v>
      </c>
      <c r="B3151">
        <v>600</v>
      </c>
      <c r="C3151">
        <v>17.649999999999999</v>
      </c>
      <c r="D3151">
        <v>17.649999999999999</v>
      </c>
      <c r="E3151">
        <v>17.649999999999999</v>
      </c>
      <c r="F3151">
        <v>17.649999999999999</v>
      </c>
      <c r="M3151" s="15">
        <v>28243</v>
      </c>
      <c r="N3151" t="str">
        <f t="shared" si="134"/>
        <v>Off</v>
      </c>
      <c r="O3151">
        <f t="shared" si="135"/>
        <v>1</v>
      </c>
    </row>
    <row r="3152" spans="1:15" x14ac:dyDescent="0.25">
      <c r="A3152" s="2">
        <v>36017</v>
      </c>
      <c r="B3152">
        <v>700</v>
      </c>
      <c r="C3152">
        <v>28.79</v>
      </c>
      <c r="D3152">
        <v>28.79</v>
      </c>
      <c r="E3152">
        <v>28.79</v>
      </c>
      <c r="F3152">
        <v>28.79</v>
      </c>
      <c r="M3152" s="15">
        <v>30339</v>
      </c>
      <c r="N3152" t="str">
        <f t="shared" si="134"/>
        <v>Off</v>
      </c>
      <c r="O3152">
        <f t="shared" si="135"/>
        <v>1</v>
      </c>
    </row>
    <row r="3153" spans="1:15" x14ac:dyDescent="0.25">
      <c r="A3153" s="2">
        <v>36017</v>
      </c>
      <c r="B3153">
        <v>800</v>
      </c>
      <c r="C3153">
        <v>40.06</v>
      </c>
      <c r="D3153">
        <v>40.06</v>
      </c>
      <c r="E3153">
        <v>40.06</v>
      </c>
      <c r="F3153">
        <v>40.06</v>
      </c>
      <c r="M3153" s="15">
        <v>33554</v>
      </c>
      <c r="N3153" t="str">
        <f t="shared" si="134"/>
        <v>On</v>
      </c>
      <c r="O3153">
        <f t="shared" si="135"/>
        <v>1</v>
      </c>
    </row>
    <row r="3154" spans="1:15" x14ac:dyDescent="0.25">
      <c r="A3154" s="2">
        <v>36017</v>
      </c>
      <c r="B3154">
        <v>900</v>
      </c>
      <c r="C3154">
        <v>45.73</v>
      </c>
      <c r="D3154">
        <v>45.73</v>
      </c>
      <c r="E3154">
        <v>45.73</v>
      </c>
      <c r="F3154">
        <v>45.73</v>
      </c>
      <c r="M3154" s="15">
        <v>35901</v>
      </c>
      <c r="N3154" t="str">
        <f t="shared" si="134"/>
        <v>On</v>
      </c>
      <c r="O3154">
        <f t="shared" si="135"/>
        <v>1</v>
      </c>
    </row>
    <row r="3155" spans="1:15" x14ac:dyDescent="0.25">
      <c r="A3155" s="2">
        <v>36017</v>
      </c>
      <c r="B3155">
        <v>1000</v>
      </c>
      <c r="C3155">
        <v>42.77</v>
      </c>
      <c r="D3155">
        <v>42.77</v>
      </c>
      <c r="E3155">
        <v>42.77</v>
      </c>
      <c r="F3155">
        <v>42.77</v>
      </c>
      <c r="M3155" s="15">
        <v>38015</v>
      </c>
      <c r="N3155" t="str">
        <f t="shared" si="134"/>
        <v>On</v>
      </c>
      <c r="O3155">
        <f t="shared" si="135"/>
        <v>1</v>
      </c>
    </row>
    <row r="3156" spans="1:15" x14ac:dyDescent="0.25">
      <c r="A3156" s="2">
        <v>36017</v>
      </c>
      <c r="B3156">
        <v>1100</v>
      </c>
      <c r="C3156">
        <v>51.07</v>
      </c>
      <c r="D3156">
        <v>51.07</v>
      </c>
      <c r="E3156">
        <v>51.07</v>
      </c>
      <c r="F3156">
        <v>51.07</v>
      </c>
      <c r="M3156" s="15">
        <v>40022</v>
      </c>
      <c r="N3156" t="str">
        <f t="shared" si="134"/>
        <v>On</v>
      </c>
      <c r="O3156">
        <f t="shared" si="135"/>
        <v>1</v>
      </c>
    </row>
    <row r="3157" spans="1:15" x14ac:dyDescent="0.25">
      <c r="A3157" s="2">
        <v>36017</v>
      </c>
      <c r="B3157">
        <v>1200</v>
      </c>
      <c r="C3157">
        <v>50.3</v>
      </c>
      <c r="D3157">
        <v>50.3</v>
      </c>
      <c r="E3157">
        <v>50.3</v>
      </c>
      <c r="F3157">
        <v>50.3</v>
      </c>
      <c r="M3157" s="15">
        <v>41741</v>
      </c>
      <c r="N3157" t="str">
        <f t="shared" si="134"/>
        <v>On</v>
      </c>
      <c r="O3157">
        <f t="shared" si="135"/>
        <v>1</v>
      </c>
    </row>
    <row r="3158" spans="1:15" x14ac:dyDescent="0.25">
      <c r="A3158" s="2">
        <v>36017</v>
      </c>
      <c r="B3158">
        <v>1300</v>
      </c>
      <c r="C3158">
        <v>50.78</v>
      </c>
      <c r="D3158">
        <v>50.78</v>
      </c>
      <c r="E3158">
        <v>50.78</v>
      </c>
      <c r="F3158">
        <v>50.78</v>
      </c>
      <c r="M3158" s="15">
        <v>42807</v>
      </c>
      <c r="N3158" t="str">
        <f t="shared" si="134"/>
        <v>On</v>
      </c>
      <c r="O3158">
        <f t="shared" si="135"/>
        <v>1</v>
      </c>
    </row>
    <row r="3159" spans="1:15" x14ac:dyDescent="0.25">
      <c r="A3159" s="2">
        <v>36017</v>
      </c>
      <c r="B3159">
        <v>1400</v>
      </c>
      <c r="C3159">
        <v>60.1</v>
      </c>
      <c r="D3159">
        <v>60.1</v>
      </c>
      <c r="E3159">
        <v>60.1</v>
      </c>
      <c r="F3159">
        <v>60.1</v>
      </c>
      <c r="M3159" s="15">
        <v>43597</v>
      </c>
      <c r="N3159" t="str">
        <f t="shared" si="134"/>
        <v>On</v>
      </c>
      <c r="O3159">
        <f t="shared" si="135"/>
        <v>1</v>
      </c>
    </row>
    <row r="3160" spans="1:15" x14ac:dyDescent="0.25">
      <c r="A3160" s="2">
        <v>36017</v>
      </c>
      <c r="B3160">
        <v>1500</v>
      </c>
      <c r="C3160">
        <v>65.599999999999994</v>
      </c>
      <c r="D3160">
        <v>65.599999999999994</v>
      </c>
      <c r="E3160">
        <v>65.599999999999994</v>
      </c>
      <c r="F3160">
        <v>65.599999999999994</v>
      </c>
      <c r="M3160" s="15">
        <v>44183</v>
      </c>
      <c r="N3160" t="str">
        <f t="shared" si="134"/>
        <v>On</v>
      </c>
      <c r="O3160">
        <f t="shared" si="135"/>
        <v>1</v>
      </c>
    </row>
    <row r="3161" spans="1:15" x14ac:dyDescent="0.25">
      <c r="A3161" s="2">
        <v>36017</v>
      </c>
      <c r="B3161">
        <v>1600</v>
      </c>
      <c r="C3161">
        <v>65.599999999999994</v>
      </c>
      <c r="D3161">
        <v>65.599999999999994</v>
      </c>
      <c r="E3161">
        <v>65.599999999999994</v>
      </c>
      <c r="F3161">
        <v>65.599999999999994</v>
      </c>
      <c r="M3161" s="15">
        <v>44017</v>
      </c>
      <c r="N3161" t="str">
        <f t="shared" si="134"/>
        <v>On</v>
      </c>
      <c r="O3161">
        <f t="shared" si="135"/>
        <v>1</v>
      </c>
    </row>
    <row r="3162" spans="1:15" x14ac:dyDescent="0.25">
      <c r="A3162" s="2">
        <v>36017</v>
      </c>
      <c r="B3162">
        <v>1700</v>
      </c>
      <c r="C3162">
        <v>52.45</v>
      </c>
      <c r="D3162">
        <v>52.45</v>
      </c>
      <c r="E3162">
        <v>52.45</v>
      </c>
      <c r="F3162">
        <v>52.45</v>
      </c>
      <c r="M3162" s="15">
        <v>43673</v>
      </c>
      <c r="N3162" t="str">
        <f t="shared" si="134"/>
        <v>On</v>
      </c>
      <c r="O3162">
        <f t="shared" si="135"/>
        <v>1</v>
      </c>
    </row>
    <row r="3163" spans="1:15" x14ac:dyDescent="0.25">
      <c r="A3163" s="2">
        <v>36017</v>
      </c>
      <c r="B3163">
        <v>1800</v>
      </c>
      <c r="C3163">
        <v>45.48</v>
      </c>
      <c r="D3163">
        <v>45.48</v>
      </c>
      <c r="E3163">
        <v>45.48</v>
      </c>
      <c r="F3163">
        <v>45.48</v>
      </c>
      <c r="M3163" s="15">
        <v>42609</v>
      </c>
      <c r="N3163" t="str">
        <f t="shared" si="134"/>
        <v>On</v>
      </c>
      <c r="O3163">
        <f t="shared" si="135"/>
        <v>1</v>
      </c>
    </row>
    <row r="3164" spans="1:15" x14ac:dyDescent="0.25">
      <c r="A3164" s="2">
        <v>36017</v>
      </c>
      <c r="B3164">
        <v>1900</v>
      </c>
      <c r="C3164">
        <v>39.64</v>
      </c>
      <c r="D3164">
        <v>39.64</v>
      </c>
      <c r="E3164">
        <v>39.64</v>
      </c>
      <c r="F3164">
        <v>39.64</v>
      </c>
      <c r="M3164" s="15">
        <v>40741</v>
      </c>
      <c r="N3164" t="str">
        <f t="shared" si="134"/>
        <v>On</v>
      </c>
      <c r="O3164">
        <f t="shared" si="135"/>
        <v>1</v>
      </c>
    </row>
    <row r="3165" spans="1:15" x14ac:dyDescent="0.25">
      <c r="A3165" s="2">
        <v>36017</v>
      </c>
      <c r="B3165">
        <v>2000</v>
      </c>
      <c r="C3165">
        <v>35.15</v>
      </c>
      <c r="D3165">
        <v>35.15</v>
      </c>
      <c r="E3165">
        <v>35.15</v>
      </c>
      <c r="F3165">
        <v>35.15</v>
      </c>
      <c r="M3165" s="15">
        <v>39806</v>
      </c>
      <c r="N3165" t="str">
        <f t="shared" si="134"/>
        <v>On</v>
      </c>
      <c r="O3165">
        <f t="shared" si="135"/>
        <v>1</v>
      </c>
    </row>
    <row r="3166" spans="1:15" x14ac:dyDescent="0.25">
      <c r="A3166" s="2">
        <v>36017</v>
      </c>
      <c r="B3166">
        <v>2100</v>
      </c>
      <c r="C3166">
        <v>43.79</v>
      </c>
      <c r="D3166">
        <v>43.79</v>
      </c>
      <c r="E3166">
        <v>43.79</v>
      </c>
      <c r="F3166">
        <v>43.79</v>
      </c>
      <c r="M3166" s="15">
        <v>39429</v>
      </c>
      <c r="N3166" t="str">
        <f t="shared" si="134"/>
        <v>On</v>
      </c>
      <c r="O3166">
        <f t="shared" si="135"/>
        <v>1</v>
      </c>
    </row>
    <row r="3167" spans="1:15" x14ac:dyDescent="0.25">
      <c r="A3167" s="2">
        <v>36017</v>
      </c>
      <c r="B3167">
        <v>2200</v>
      </c>
      <c r="C3167">
        <v>24.64</v>
      </c>
      <c r="D3167">
        <v>24.64</v>
      </c>
      <c r="E3167">
        <v>24.64</v>
      </c>
      <c r="F3167">
        <v>24.64</v>
      </c>
      <c r="M3167" s="15">
        <v>37966</v>
      </c>
      <c r="N3167" t="str">
        <f t="shared" si="134"/>
        <v>On</v>
      </c>
      <c r="O3167">
        <f t="shared" si="135"/>
        <v>1</v>
      </c>
    </row>
    <row r="3168" spans="1:15" x14ac:dyDescent="0.25">
      <c r="A3168" s="2">
        <v>36017</v>
      </c>
      <c r="B3168">
        <v>2300</v>
      </c>
      <c r="C3168">
        <v>24.58</v>
      </c>
      <c r="D3168">
        <v>24.58</v>
      </c>
      <c r="E3168">
        <v>24.58</v>
      </c>
      <c r="F3168">
        <v>24.58</v>
      </c>
      <c r="M3168" s="15">
        <v>35123</v>
      </c>
      <c r="N3168" t="str">
        <f t="shared" si="134"/>
        <v>On</v>
      </c>
      <c r="O3168">
        <f t="shared" si="135"/>
        <v>1</v>
      </c>
    </row>
    <row r="3169" spans="1:15" x14ac:dyDescent="0.25">
      <c r="A3169" s="2">
        <v>36017</v>
      </c>
      <c r="B3169">
        <v>2400</v>
      </c>
      <c r="C3169">
        <v>17.079999999999998</v>
      </c>
      <c r="D3169">
        <v>17.079999999999998</v>
      </c>
      <c r="E3169">
        <v>17.079999999999998</v>
      </c>
      <c r="F3169">
        <v>17.079999999999998</v>
      </c>
      <c r="M3169" s="15">
        <v>32154</v>
      </c>
      <c r="N3169" t="str">
        <f t="shared" si="134"/>
        <v>Off</v>
      </c>
      <c r="O3169">
        <f t="shared" si="135"/>
        <v>1</v>
      </c>
    </row>
    <row r="3170" spans="1:15" x14ac:dyDescent="0.25">
      <c r="A3170" s="2">
        <v>36018</v>
      </c>
      <c r="B3170">
        <v>100</v>
      </c>
      <c r="C3170">
        <v>16.46</v>
      </c>
      <c r="D3170">
        <v>16.46</v>
      </c>
      <c r="E3170">
        <v>16.46</v>
      </c>
      <c r="F3170">
        <v>16.46</v>
      </c>
      <c r="M3170" s="15">
        <v>29607</v>
      </c>
      <c r="N3170" t="str">
        <f t="shared" si="134"/>
        <v>Off</v>
      </c>
      <c r="O3170">
        <f t="shared" si="135"/>
        <v>2</v>
      </c>
    </row>
    <row r="3171" spans="1:15" x14ac:dyDescent="0.25">
      <c r="A3171" s="2">
        <v>36018</v>
      </c>
      <c r="B3171">
        <v>200</v>
      </c>
      <c r="C3171">
        <v>14.98</v>
      </c>
      <c r="D3171">
        <v>14.98</v>
      </c>
      <c r="E3171">
        <v>14.98</v>
      </c>
      <c r="F3171">
        <v>14.98</v>
      </c>
      <c r="M3171" s="15">
        <v>28155</v>
      </c>
      <c r="N3171" t="str">
        <f t="shared" si="134"/>
        <v>Off</v>
      </c>
      <c r="O3171">
        <f t="shared" si="135"/>
        <v>2</v>
      </c>
    </row>
    <row r="3172" spans="1:15" x14ac:dyDescent="0.25">
      <c r="A3172" s="2">
        <v>36018</v>
      </c>
      <c r="B3172">
        <v>300</v>
      </c>
      <c r="C3172">
        <v>13.4</v>
      </c>
      <c r="D3172">
        <v>13.4</v>
      </c>
      <c r="E3172">
        <v>13.4</v>
      </c>
      <c r="F3172">
        <v>13.4</v>
      </c>
      <c r="M3172" s="15">
        <v>27000</v>
      </c>
      <c r="N3172" t="str">
        <f t="shared" si="134"/>
        <v>Off</v>
      </c>
      <c r="O3172">
        <f t="shared" si="135"/>
        <v>2</v>
      </c>
    </row>
    <row r="3173" spans="1:15" x14ac:dyDescent="0.25">
      <c r="A3173" s="2">
        <v>36018</v>
      </c>
      <c r="B3173">
        <v>400</v>
      </c>
      <c r="C3173">
        <v>13.33</v>
      </c>
      <c r="D3173">
        <v>13.33</v>
      </c>
      <c r="E3173">
        <v>13.33</v>
      </c>
      <c r="F3173">
        <v>13.33</v>
      </c>
      <c r="M3173" s="15">
        <v>26546</v>
      </c>
      <c r="N3173" t="str">
        <f t="shared" si="134"/>
        <v>Off</v>
      </c>
      <c r="O3173">
        <f t="shared" si="135"/>
        <v>2</v>
      </c>
    </row>
    <row r="3174" spans="1:15" x14ac:dyDescent="0.25">
      <c r="A3174" s="2">
        <v>36018</v>
      </c>
      <c r="B3174">
        <v>500</v>
      </c>
      <c r="C3174">
        <v>13.11</v>
      </c>
      <c r="D3174">
        <v>13.11</v>
      </c>
      <c r="E3174">
        <v>13.11</v>
      </c>
      <c r="F3174">
        <v>13.11</v>
      </c>
      <c r="M3174" s="15">
        <v>26662</v>
      </c>
      <c r="N3174" t="str">
        <f t="shared" si="134"/>
        <v>Off</v>
      </c>
      <c r="O3174">
        <f t="shared" si="135"/>
        <v>2</v>
      </c>
    </row>
    <row r="3175" spans="1:15" x14ac:dyDescent="0.25">
      <c r="A3175" s="2">
        <v>36018</v>
      </c>
      <c r="B3175">
        <v>600</v>
      </c>
      <c r="C3175">
        <v>15.14</v>
      </c>
      <c r="D3175">
        <v>15.14</v>
      </c>
      <c r="E3175">
        <v>15.14</v>
      </c>
      <c r="F3175">
        <v>15.14</v>
      </c>
      <c r="M3175" s="15">
        <v>27960</v>
      </c>
      <c r="N3175" t="str">
        <f t="shared" si="134"/>
        <v>Off</v>
      </c>
      <c r="O3175">
        <f t="shared" si="135"/>
        <v>2</v>
      </c>
    </row>
    <row r="3176" spans="1:15" x14ac:dyDescent="0.25">
      <c r="A3176" s="2">
        <v>36018</v>
      </c>
      <c r="B3176">
        <v>700</v>
      </c>
      <c r="C3176">
        <v>18.88</v>
      </c>
      <c r="D3176">
        <v>18.88</v>
      </c>
      <c r="E3176">
        <v>18.88</v>
      </c>
      <c r="F3176">
        <v>18.88</v>
      </c>
      <c r="M3176" s="15">
        <v>30637</v>
      </c>
      <c r="N3176" t="str">
        <f t="shared" si="134"/>
        <v>Off</v>
      </c>
      <c r="O3176">
        <f t="shared" si="135"/>
        <v>2</v>
      </c>
    </row>
    <row r="3177" spans="1:15" x14ac:dyDescent="0.25">
      <c r="A3177" s="2">
        <v>36018</v>
      </c>
      <c r="B3177">
        <v>800</v>
      </c>
      <c r="C3177">
        <v>22.48</v>
      </c>
      <c r="D3177">
        <v>22.48</v>
      </c>
      <c r="E3177">
        <v>22.48</v>
      </c>
      <c r="F3177">
        <v>22.48</v>
      </c>
      <c r="M3177" s="15">
        <v>32916</v>
      </c>
      <c r="N3177" t="str">
        <f t="shared" si="134"/>
        <v>On</v>
      </c>
      <c r="O3177">
        <f t="shared" si="135"/>
        <v>2</v>
      </c>
    </row>
    <row r="3178" spans="1:15" x14ac:dyDescent="0.25">
      <c r="A3178" s="2">
        <v>36018</v>
      </c>
      <c r="B3178">
        <v>900</v>
      </c>
      <c r="C3178">
        <v>21.08</v>
      </c>
      <c r="D3178">
        <v>21.08</v>
      </c>
      <c r="E3178">
        <v>21.08</v>
      </c>
      <c r="F3178">
        <v>21.08</v>
      </c>
      <c r="M3178" s="15">
        <v>35614</v>
      </c>
      <c r="N3178" t="str">
        <f t="shared" si="134"/>
        <v>On</v>
      </c>
      <c r="O3178">
        <f t="shared" si="135"/>
        <v>2</v>
      </c>
    </row>
    <row r="3179" spans="1:15" x14ac:dyDescent="0.25">
      <c r="A3179" s="2">
        <v>36018</v>
      </c>
      <c r="B3179">
        <v>1000</v>
      </c>
      <c r="C3179">
        <v>22.37</v>
      </c>
      <c r="D3179">
        <v>22.37</v>
      </c>
      <c r="E3179">
        <v>22.37</v>
      </c>
      <c r="F3179">
        <v>22.37</v>
      </c>
      <c r="M3179" s="15">
        <v>37581</v>
      </c>
      <c r="N3179" t="str">
        <f t="shared" si="134"/>
        <v>On</v>
      </c>
      <c r="O3179">
        <f t="shared" si="135"/>
        <v>2</v>
      </c>
    </row>
    <row r="3180" spans="1:15" x14ac:dyDescent="0.25">
      <c r="A3180" s="2">
        <v>36018</v>
      </c>
      <c r="B3180">
        <v>1100</v>
      </c>
      <c r="C3180">
        <v>27.39</v>
      </c>
      <c r="D3180">
        <v>27.39</v>
      </c>
      <c r="E3180">
        <v>27.39</v>
      </c>
      <c r="F3180">
        <v>27.39</v>
      </c>
      <c r="M3180" s="15">
        <v>39164</v>
      </c>
      <c r="N3180" t="str">
        <f t="shared" si="134"/>
        <v>On</v>
      </c>
      <c r="O3180">
        <f t="shared" si="135"/>
        <v>2</v>
      </c>
    </row>
    <row r="3181" spans="1:15" x14ac:dyDescent="0.25">
      <c r="A3181" s="2">
        <v>36018</v>
      </c>
      <c r="B3181">
        <v>1200</v>
      </c>
      <c r="C3181">
        <v>25.15</v>
      </c>
      <c r="D3181">
        <v>25.15</v>
      </c>
      <c r="E3181">
        <v>25.15</v>
      </c>
      <c r="F3181">
        <v>25.15</v>
      </c>
      <c r="M3181" s="15">
        <v>40486</v>
      </c>
      <c r="N3181" t="str">
        <f t="shared" si="134"/>
        <v>On</v>
      </c>
      <c r="O3181">
        <f t="shared" si="135"/>
        <v>2</v>
      </c>
    </row>
    <row r="3182" spans="1:15" x14ac:dyDescent="0.25">
      <c r="A3182" s="2">
        <v>36018</v>
      </c>
      <c r="B3182">
        <v>1300</v>
      </c>
      <c r="C3182">
        <v>29.16</v>
      </c>
      <c r="D3182">
        <v>29.16</v>
      </c>
      <c r="E3182">
        <v>29.16</v>
      </c>
      <c r="F3182">
        <v>29.16</v>
      </c>
      <c r="M3182" s="15">
        <v>41194</v>
      </c>
      <c r="N3182" t="str">
        <f t="shared" si="134"/>
        <v>On</v>
      </c>
      <c r="O3182">
        <f t="shared" si="135"/>
        <v>2</v>
      </c>
    </row>
    <row r="3183" spans="1:15" x14ac:dyDescent="0.25">
      <c r="A3183" s="2">
        <v>36018</v>
      </c>
      <c r="B3183">
        <v>1400</v>
      </c>
      <c r="C3183">
        <v>39.07</v>
      </c>
      <c r="D3183">
        <v>39.07</v>
      </c>
      <c r="E3183">
        <v>39.07</v>
      </c>
      <c r="F3183">
        <v>39.07</v>
      </c>
      <c r="M3183" s="15">
        <v>42048</v>
      </c>
      <c r="N3183" t="str">
        <f t="shared" si="134"/>
        <v>On</v>
      </c>
      <c r="O3183">
        <f t="shared" si="135"/>
        <v>2</v>
      </c>
    </row>
    <row r="3184" spans="1:15" x14ac:dyDescent="0.25">
      <c r="A3184" s="2">
        <v>36018</v>
      </c>
      <c r="B3184">
        <v>1500</v>
      </c>
      <c r="C3184">
        <v>46.58</v>
      </c>
      <c r="D3184">
        <v>46.58</v>
      </c>
      <c r="E3184">
        <v>46.58</v>
      </c>
      <c r="F3184">
        <v>46.58</v>
      </c>
      <c r="M3184" s="15">
        <v>42926</v>
      </c>
      <c r="N3184" t="str">
        <f t="shared" si="134"/>
        <v>On</v>
      </c>
      <c r="O3184">
        <f t="shared" si="135"/>
        <v>2</v>
      </c>
    </row>
    <row r="3185" spans="1:15" x14ac:dyDescent="0.25">
      <c r="A3185" s="2">
        <v>36018</v>
      </c>
      <c r="B3185">
        <v>1600</v>
      </c>
      <c r="C3185">
        <v>47.1</v>
      </c>
      <c r="D3185">
        <v>47.1</v>
      </c>
      <c r="E3185">
        <v>47.1</v>
      </c>
      <c r="F3185">
        <v>47.1</v>
      </c>
      <c r="M3185" s="15">
        <v>43823</v>
      </c>
      <c r="N3185" t="str">
        <f t="shared" si="134"/>
        <v>On</v>
      </c>
      <c r="O3185">
        <f t="shared" si="135"/>
        <v>2</v>
      </c>
    </row>
    <row r="3186" spans="1:15" x14ac:dyDescent="0.25">
      <c r="A3186" s="2">
        <v>36018</v>
      </c>
      <c r="B3186">
        <v>1700</v>
      </c>
      <c r="C3186">
        <v>52.42</v>
      </c>
      <c r="D3186">
        <v>52.42</v>
      </c>
      <c r="E3186">
        <v>52.42</v>
      </c>
      <c r="F3186">
        <v>52.42</v>
      </c>
      <c r="M3186" s="15">
        <v>44371</v>
      </c>
      <c r="N3186" t="str">
        <f t="shared" si="134"/>
        <v>On</v>
      </c>
      <c r="O3186">
        <f t="shared" si="135"/>
        <v>2</v>
      </c>
    </row>
    <row r="3187" spans="1:15" x14ac:dyDescent="0.25">
      <c r="A3187" s="2">
        <v>36018</v>
      </c>
      <c r="B3187">
        <v>1800</v>
      </c>
      <c r="C3187">
        <v>58.19</v>
      </c>
      <c r="D3187">
        <v>58.19</v>
      </c>
      <c r="E3187">
        <v>58.19</v>
      </c>
      <c r="F3187">
        <v>58.19</v>
      </c>
      <c r="M3187" s="15">
        <v>44291</v>
      </c>
      <c r="N3187" t="str">
        <f t="shared" si="134"/>
        <v>On</v>
      </c>
      <c r="O3187">
        <f t="shared" si="135"/>
        <v>2</v>
      </c>
    </row>
    <row r="3188" spans="1:15" x14ac:dyDescent="0.25">
      <c r="A3188" s="2">
        <v>36018</v>
      </c>
      <c r="B3188">
        <v>1900</v>
      </c>
      <c r="C3188">
        <v>26.62</v>
      </c>
      <c r="D3188">
        <v>26.62</v>
      </c>
      <c r="E3188">
        <v>26.62</v>
      </c>
      <c r="F3188">
        <v>26.62</v>
      </c>
      <c r="M3188" s="15">
        <v>43092</v>
      </c>
      <c r="N3188" t="str">
        <f t="shared" si="134"/>
        <v>On</v>
      </c>
      <c r="O3188">
        <f t="shared" si="135"/>
        <v>2</v>
      </c>
    </row>
    <row r="3189" spans="1:15" x14ac:dyDescent="0.25">
      <c r="A3189" s="2">
        <v>36018</v>
      </c>
      <c r="B3189">
        <v>2000</v>
      </c>
      <c r="C3189">
        <v>22.38</v>
      </c>
      <c r="D3189">
        <v>22.38</v>
      </c>
      <c r="E3189">
        <v>22.38</v>
      </c>
      <c r="F3189">
        <v>22.38</v>
      </c>
      <c r="M3189" s="15">
        <v>41153</v>
      </c>
      <c r="N3189" t="str">
        <f t="shared" si="134"/>
        <v>On</v>
      </c>
      <c r="O3189">
        <f t="shared" si="135"/>
        <v>2</v>
      </c>
    </row>
    <row r="3190" spans="1:15" x14ac:dyDescent="0.25">
      <c r="A3190" s="2">
        <v>36018</v>
      </c>
      <c r="B3190">
        <v>2100</v>
      </c>
      <c r="C3190">
        <v>35.75</v>
      </c>
      <c r="D3190">
        <v>35.75</v>
      </c>
      <c r="E3190">
        <v>35.75</v>
      </c>
      <c r="F3190">
        <v>35.75</v>
      </c>
      <c r="M3190" s="15">
        <v>40934</v>
      </c>
      <c r="N3190" t="str">
        <f t="shared" si="134"/>
        <v>On</v>
      </c>
      <c r="O3190">
        <f t="shared" si="135"/>
        <v>2</v>
      </c>
    </row>
    <row r="3191" spans="1:15" x14ac:dyDescent="0.25">
      <c r="A3191" s="2">
        <v>36018</v>
      </c>
      <c r="B3191">
        <v>2200</v>
      </c>
      <c r="C3191">
        <v>31.76</v>
      </c>
      <c r="D3191">
        <v>31.76</v>
      </c>
      <c r="E3191">
        <v>31.76</v>
      </c>
      <c r="F3191">
        <v>31.76</v>
      </c>
      <c r="M3191" s="15">
        <v>39794</v>
      </c>
      <c r="N3191" t="str">
        <f t="shared" si="134"/>
        <v>On</v>
      </c>
      <c r="O3191">
        <f t="shared" si="135"/>
        <v>2</v>
      </c>
    </row>
    <row r="3192" spans="1:15" x14ac:dyDescent="0.25">
      <c r="A3192" s="2">
        <v>36018</v>
      </c>
      <c r="B3192">
        <v>2300</v>
      </c>
      <c r="C3192">
        <v>21.53</v>
      </c>
      <c r="D3192">
        <v>21.53</v>
      </c>
      <c r="E3192">
        <v>21.53</v>
      </c>
      <c r="F3192">
        <v>21.53</v>
      </c>
      <c r="M3192" s="15">
        <v>36345</v>
      </c>
      <c r="N3192" t="str">
        <f t="shared" si="134"/>
        <v>On</v>
      </c>
      <c r="O3192">
        <f t="shared" si="135"/>
        <v>2</v>
      </c>
    </row>
    <row r="3193" spans="1:15" x14ac:dyDescent="0.25">
      <c r="A3193" s="2">
        <v>36018</v>
      </c>
      <c r="B3193">
        <v>2400</v>
      </c>
      <c r="C3193">
        <v>18.87</v>
      </c>
      <c r="D3193">
        <v>18.87</v>
      </c>
      <c r="E3193">
        <v>18.87</v>
      </c>
      <c r="F3193">
        <v>18.87</v>
      </c>
      <c r="M3193" s="15">
        <v>33140</v>
      </c>
      <c r="N3193" t="str">
        <f t="shared" si="134"/>
        <v>Off</v>
      </c>
      <c r="O3193">
        <f t="shared" si="135"/>
        <v>2</v>
      </c>
    </row>
    <row r="3194" spans="1:15" x14ac:dyDescent="0.25">
      <c r="A3194" s="2">
        <v>36019</v>
      </c>
      <c r="B3194">
        <v>100</v>
      </c>
      <c r="C3194">
        <v>16.59</v>
      </c>
      <c r="D3194">
        <v>16.59</v>
      </c>
      <c r="E3194">
        <v>16.59</v>
      </c>
      <c r="F3194">
        <v>16.59</v>
      </c>
      <c r="M3194" s="15">
        <v>30057</v>
      </c>
      <c r="N3194" t="str">
        <f t="shared" si="134"/>
        <v>Off</v>
      </c>
      <c r="O3194">
        <f t="shared" si="135"/>
        <v>3</v>
      </c>
    </row>
    <row r="3195" spans="1:15" x14ac:dyDescent="0.25">
      <c r="A3195" s="2">
        <v>36019</v>
      </c>
      <c r="B3195">
        <v>200</v>
      </c>
      <c r="C3195">
        <v>15.52</v>
      </c>
      <c r="D3195">
        <v>15.52</v>
      </c>
      <c r="E3195">
        <v>15.52</v>
      </c>
      <c r="F3195">
        <v>15.52</v>
      </c>
      <c r="M3195" s="15">
        <v>27879</v>
      </c>
      <c r="N3195" t="str">
        <f t="shared" si="134"/>
        <v>Off</v>
      </c>
      <c r="O3195">
        <f t="shared" si="135"/>
        <v>3</v>
      </c>
    </row>
    <row r="3196" spans="1:15" x14ac:dyDescent="0.25">
      <c r="A3196" s="2">
        <v>36019</v>
      </c>
      <c r="B3196">
        <v>300</v>
      </c>
      <c r="C3196">
        <v>14.42</v>
      </c>
      <c r="D3196">
        <v>14.42</v>
      </c>
      <c r="E3196">
        <v>14.42</v>
      </c>
      <c r="F3196">
        <v>14.42</v>
      </c>
      <c r="M3196" s="15">
        <v>26892</v>
      </c>
      <c r="N3196" t="str">
        <f t="shared" si="134"/>
        <v>Off</v>
      </c>
      <c r="O3196">
        <f t="shared" si="135"/>
        <v>3</v>
      </c>
    </row>
    <row r="3197" spans="1:15" x14ac:dyDescent="0.25">
      <c r="A3197" s="2">
        <v>36019</v>
      </c>
      <c r="B3197">
        <v>400</v>
      </c>
      <c r="C3197">
        <v>13.22</v>
      </c>
      <c r="D3197">
        <v>13.22</v>
      </c>
      <c r="E3197">
        <v>13.22</v>
      </c>
      <c r="F3197">
        <v>13.22</v>
      </c>
      <c r="M3197" s="15">
        <v>25922</v>
      </c>
      <c r="N3197" t="str">
        <f t="shared" si="134"/>
        <v>Off</v>
      </c>
      <c r="O3197">
        <f t="shared" si="135"/>
        <v>3</v>
      </c>
    </row>
    <row r="3198" spans="1:15" x14ac:dyDescent="0.25">
      <c r="A3198" s="2">
        <v>36019</v>
      </c>
      <c r="B3198">
        <v>500</v>
      </c>
      <c r="C3198">
        <v>13.32</v>
      </c>
      <c r="D3198">
        <v>13.32</v>
      </c>
      <c r="E3198">
        <v>13.32</v>
      </c>
      <c r="F3198">
        <v>13.32</v>
      </c>
      <c r="M3198" s="15">
        <v>25838</v>
      </c>
      <c r="N3198" t="str">
        <f t="shared" si="134"/>
        <v>Off</v>
      </c>
      <c r="O3198">
        <f t="shared" si="135"/>
        <v>3</v>
      </c>
    </row>
    <row r="3199" spans="1:15" x14ac:dyDescent="0.25">
      <c r="A3199" s="2">
        <v>36019</v>
      </c>
      <c r="B3199">
        <v>600</v>
      </c>
      <c r="C3199">
        <v>14.01</v>
      </c>
      <c r="D3199">
        <v>14.01</v>
      </c>
      <c r="E3199">
        <v>14.01</v>
      </c>
      <c r="F3199">
        <v>14.01</v>
      </c>
      <c r="M3199" s="15">
        <v>26838</v>
      </c>
      <c r="N3199" t="str">
        <f t="shared" si="134"/>
        <v>Off</v>
      </c>
      <c r="O3199">
        <f t="shared" si="135"/>
        <v>3</v>
      </c>
    </row>
    <row r="3200" spans="1:15" x14ac:dyDescent="0.25">
      <c r="A3200" s="2">
        <v>36019</v>
      </c>
      <c r="B3200">
        <v>700</v>
      </c>
      <c r="C3200">
        <v>14.18</v>
      </c>
      <c r="D3200">
        <v>14.18</v>
      </c>
      <c r="E3200">
        <v>14.18</v>
      </c>
      <c r="F3200">
        <v>14.18</v>
      </c>
      <c r="M3200" s="15">
        <v>28804</v>
      </c>
      <c r="N3200" t="str">
        <f t="shared" si="134"/>
        <v>Off</v>
      </c>
      <c r="O3200">
        <f t="shared" si="135"/>
        <v>3</v>
      </c>
    </row>
    <row r="3201" spans="1:15" x14ac:dyDescent="0.25">
      <c r="A3201" s="2">
        <v>36019</v>
      </c>
      <c r="B3201">
        <v>800</v>
      </c>
      <c r="C3201">
        <v>26.62</v>
      </c>
      <c r="D3201">
        <v>26.62</v>
      </c>
      <c r="E3201">
        <v>26.62</v>
      </c>
      <c r="F3201">
        <v>26.62</v>
      </c>
      <c r="M3201" s="15">
        <v>31101</v>
      </c>
      <c r="N3201" t="str">
        <f t="shared" si="134"/>
        <v>On</v>
      </c>
      <c r="O3201">
        <f t="shared" si="135"/>
        <v>3</v>
      </c>
    </row>
    <row r="3202" spans="1:15" x14ac:dyDescent="0.25">
      <c r="A3202" s="2">
        <v>36019</v>
      </c>
      <c r="B3202">
        <v>900</v>
      </c>
      <c r="C3202">
        <v>21.25</v>
      </c>
      <c r="D3202">
        <v>21.25</v>
      </c>
      <c r="E3202">
        <v>21.25</v>
      </c>
      <c r="F3202">
        <v>21.25</v>
      </c>
      <c r="M3202" s="15">
        <v>34123</v>
      </c>
      <c r="N3202" t="str">
        <f t="shared" si="134"/>
        <v>On</v>
      </c>
      <c r="O3202">
        <f t="shared" si="135"/>
        <v>3</v>
      </c>
    </row>
    <row r="3203" spans="1:15" x14ac:dyDescent="0.25">
      <c r="A3203" s="2">
        <v>36019</v>
      </c>
      <c r="B3203">
        <v>1000</v>
      </c>
      <c r="C3203">
        <v>19.91</v>
      </c>
      <c r="D3203">
        <v>19.91</v>
      </c>
      <c r="E3203">
        <v>19.91</v>
      </c>
      <c r="F3203">
        <v>19.91</v>
      </c>
      <c r="M3203" s="15">
        <v>36044</v>
      </c>
      <c r="N3203" t="str">
        <f t="shared" ref="N3203:N3266" si="136">+IF(B3203&gt;700,IF(B3203&lt;2400,"On","Off"),"Off")</f>
        <v>On</v>
      </c>
      <c r="O3203">
        <f t="shared" ref="O3203:O3266" si="137">+WEEKDAY(A3203,2)</f>
        <v>3</v>
      </c>
    </row>
    <row r="3204" spans="1:15" x14ac:dyDescent="0.25">
      <c r="A3204" s="2">
        <v>36019</v>
      </c>
      <c r="B3204">
        <v>1100</v>
      </c>
      <c r="C3204">
        <v>25.17</v>
      </c>
      <c r="D3204">
        <v>25.17</v>
      </c>
      <c r="E3204">
        <v>25.17</v>
      </c>
      <c r="F3204">
        <v>25.17</v>
      </c>
      <c r="M3204" s="15">
        <v>37604</v>
      </c>
      <c r="N3204" t="str">
        <f t="shared" si="136"/>
        <v>On</v>
      </c>
      <c r="O3204">
        <f t="shared" si="137"/>
        <v>3</v>
      </c>
    </row>
    <row r="3205" spans="1:15" x14ac:dyDescent="0.25">
      <c r="A3205" s="2">
        <v>36019</v>
      </c>
      <c r="B3205">
        <v>1200</v>
      </c>
      <c r="C3205">
        <v>28</v>
      </c>
      <c r="D3205">
        <v>28</v>
      </c>
      <c r="E3205">
        <v>28</v>
      </c>
      <c r="F3205">
        <v>28</v>
      </c>
      <c r="M3205" s="15">
        <v>38847</v>
      </c>
      <c r="N3205" t="str">
        <f t="shared" si="136"/>
        <v>On</v>
      </c>
      <c r="O3205">
        <f t="shared" si="137"/>
        <v>3</v>
      </c>
    </row>
    <row r="3206" spans="1:15" x14ac:dyDescent="0.25">
      <c r="A3206" s="2">
        <v>36019</v>
      </c>
      <c r="B3206">
        <v>1300</v>
      </c>
      <c r="C3206">
        <v>28.62</v>
      </c>
      <c r="D3206">
        <v>28.62</v>
      </c>
      <c r="E3206">
        <v>28.62</v>
      </c>
      <c r="F3206">
        <v>28.62</v>
      </c>
      <c r="M3206" s="15">
        <v>39739</v>
      </c>
      <c r="N3206" t="str">
        <f t="shared" si="136"/>
        <v>On</v>
      </c>
      <c r="O3206">
        <f t="shared" si="137"/>
        <v>3</v>
      </c>
    </row>
    <row r="3207" spans="1:15" x14ac:dyDescent="0.25">
      <c r="A3207" s="2">
        <v>36019</v>
      </c>
      <c r="B3207">
        <v>1400</v>
      </c>
      <c r="C3207">
        <v>37.869999999999997</v>
      </c>
      <c r="D3207">
        <v>37.869999999999997</v>
      </c>
      <c r="E3207">
        <v>37.869999999999997</v>
      </c>
      <c r="F3207">
        <v>37.869999999999997</v>
      </c>
      <c r="M3207" s="15">
        <v>40336</v>
      </c>
      <c r="N3207" t="str">
        <f t="shared" si="136"/>
        <v>On</v>
      </c>
      <c r="O3207">
        <f t="shared" si="137"/>
        <v>3</v>
      </c>
    </row>
    <row r="3208" spans="1:15" x14ac:dyDescent="0.25">
      <c r="A3208" s="2">
        <v>36019</v>
      </c>
      <c r="B3208">
        <v>1500</v>
      </c>
      <c r="C3208">
        <v>39.58</v>
      </c>
      <c r="D3208">
        <v>39.58</v>
      </c>
      <c r="E3208">
        <v>39.58</v>
      </c>
      <c r="F3208">
        <v>39.58</v>
      </c>
      <c r="M3208" s="15">
        <v>41013</v>
      </c>
      <c r="N3208" t="str">
        <f t="shared" si="136"/>
        <v>On</v>
      </c>
      <c r="O3208">
        <f t="shared" si="137"/>
        <v>3</v>
      </c>
    </row>
    <row r="3209" spans="1:15" x14ac:dyDescent="0.25">
      <c r="A3209" s="2">
        <v>36019</v>
      </c>
      <c r="B3209">
        <v>1600</v>
      </c>
      <c r="C3209">
        <v>34.43</v>
      </c>
      <c r="D3209">
        <v>34.43</v>
      </c>
      <c r="E3209">
        <v>34.43</v>
      </c>
      <c r="F3209">
        <v>34.43</v>
      </c>
      <c r="M3209" s="15">
        <v>41184</v>
      </c>
      <c r="N3209" t="str">
        <f t="shared" si="136"/>
        <v>On</v>
      </c>
      <c r="O3209">
        <f t="shared" si="137"/>
        <v>3</v>
      </c>
    </row>
    <row r="3210" spans="1:15" x14ac:dyDescent="0.25">
      <c r="A3210" s="2">
        <v>36019</v>
      </c>
      <c r="B3210">
        <v>1700</v>
      </c>
      <c r="C3210">
        <v>27.17</v>
      </c>
      <c r="D3210">
        <v>27.17</v>
      </c>
      <c r="E3210">
        <v>27.17</v>
      </c>
      <c r="F3210">
        <v>27.17</v>
      </c>
      <c r="M3210" s="15">
        <v>41635</v>
      </c>
      <c r="N3210" t="str">
        <f t="shared" si="136"/>
        <v>On</v>
      </c>
      <c r="O3210">
        <f t="shared" si="137"/>
        <v>3</v>
      </c>
    </row>
    <row r="3211" spans="1:15" x14ac:dyDescent="0.25">
      <c r="A3211" s="2">
        <v>36019</v>
      </c>
      <c r="B3211">
        <v>1800</v>
      </c>
      <c r="C3211">
        <v>33.6</v>
      </c>
      <c r="D3211">
        <v>33.6</v>
      </c>
      <c r="E3211">
        <v>33.6</v>
      </c>
      <c r="F3211">
        <v>33.6</v>
      </c>
      <c r="M3211" s="15">
        <v>41121</v>
      </c>
      <c r="N3211" t="str">
        <f t="shared" si="136"/>
        <v>On</v>
      </c>
      <c r="O3211">
        <f t="shared" si="137"/>
        <v>3</v>
      </c>
    </row>
    <row r="3212" spans="1:15" x14ac:dyDescent="0.25">
      <c r="A3212" s="2">
        <v>36019</v>
      </c>
      <c r="B3212">
        <v>1900</v>
      </c>
      <c r="C3212">
        <v>23.19</v>
      </c>
      <c r="D3212">
        <v>23.19</v>
      </c>
      <c r="E3212">
        <v>23.19</v>
      </c>
      <c r="F3212">
        <v>23.19</v>
      </c>
      <c r="M3212" s="15">
        <v>39680</v>
      </c>
      <c r="N3212" t="str">
        <f t="shared" si="136"/>
        <v>On</v>
      </c>
      <c r="O3212">
        <f t="shared" si="137"/>
        <v>3</v>
      </c>
    </row>
    <row r="3213" spans="1:15" x14ac:dyDescent="0.25">
      <c r="A3213" s="2">
        <v>36019</v>
      </c>
      <c r="B3213">
        <v>2000</v>
      </c>
      <c r="C3213">
        <v>20.420000000000002</v>
      </c>
      <c r="D3213">
        <v>20.420000000000002</v>
      </c>
      <c r="E3213">
        <v>20.420000000000002</v>
      </c>
      <c r="F3213">
        <v>20.420000000000002</v>
      </c>
      <c r="M3213" s="15">
        <v>37905</v>
      </c>
      <c r="N3213" t="str">
        <f t="shared" si="136"/>
        <v>On</v>
      </c>
      <c r="O3213">
        <f t="shared" si="137"/>
        <v>3</v>
      </c>
    </row>
    <row r="3214" spans="1:15" x14ac:dyDescent="0.25">
      <c r="A3214" s="2">
        <v>36019</v>
      </c>
      <c r="B3214">
        <v>2100</v>
      </c>
      <c r="C3214">
        <v>24.52</v>
      </c>
      <c r="D3214">
        <v>24.52</v>
      </c>
      <c r="E3214">
        <v>24.52</v>
      </c>
      <c r="F3214">
        <v>24.52</v>
      </c>
      <c r="M3214" s="15">
        <v>38094</v>
      </c>
      <c r="N3214" t="str">
        <f t="shared" si="136"/>
        <v>On</v>
      </c>
      <c r="O3214">
        <f t="shared" si="137"/>
        <v>3</v>
      </c>
    </row>
    <row r="3215" spans="1:15" x14ac:dyDescent="0.25">
      <c r="A3215" s="2">
        <v>36019</v>
      </c>
      <c r="B3215">
        <v>2200</v>
      </c>
      <c r="C3215">
        <v>24.42</v>
      </c>
      <c r="D3215">
        <v>24.42</v>
      </c>
      <c r="E3215">
        <v>24.42</v>
      </c>
      <c r="F3215">
        <v>24.42</v>
      </c>
      <c r="M3215" s="15">
        <v>37018</v>
      </c>
      <c r="N3215" t="str">
        <f t="shared" si="136"/>
        <v>On</v>
      </c>
      <c r="O3215">
        <f t="shared" si="137"/>
        <v>3</v>
      </c>
    </row>
    <row r="3216" spans="1:15" x14ac:dyDescent="0.25">
      <c r="A3216" s="2">
        <v>36019</v>
      </c>
      <c r="B3216">
        <v>2300</v>
      </c>
      <c r="C3216">
        <v>21.48</v>
      </c>
      <c r="D3216">
        <v>21.48</v>
      </c>
      <c r="E3216">
        <v>21.48</v>
      </c>
      <c r="F3216">
        <v>21.48</v>
      </c>
      <c r="M3216" s="15">
        <v>33984</v>
      </c>
      <c r="N3216" t="str">
        <f t="shared" si="136"/>
        <v>On</v>
      </c>
      <c r="O3216">
        <f t="shared" si="137"/>
        <v>3</v>
      </c>
    </row>
    <row r="3217" spans="1:15" x14ac:dyDescent="0.25">
      <c r="A3217" s="2">
        <v>36019</v>
      </c>
      <c r="B3217">
        <v>2400</v>
      </c>
      <c r="C3217">
        <v>16.66</v>
      </c>
      <c r="D3217">
        <v>16.66</v>
      </c>
      <c r="E3217">
        <v>16.66</v>
      </c>
      <c r="F3217">
        <v>16.66</v>
      </c>
      <c r="M3217" s="15">
        <v>30868</v>
      </c>
      <c r="N3217" t="str">
        <f t="shared" si="136"/>
        <v>Off</v>
      </c>
      <c r="O3217">
        <f t="shared" si="137"/>
        <v>3</v>
      </c>
    </row>
    <row r="3218" spans="1:15" x14ac:dyDescent="0.25">
      <c r="A3218" s="2">
        <v>36020</v>
      </c>
      <c r="B3218">
        <v>100</v>
      </c>
      <c r="C3218">
        <v>15</v>
      </c>
      <c r="D3218">
        <v>15</v>
      </c>
      <c r="E3218">
        <v>15</v>
      </c>
      <c r="F3218">
        <v>15</v>
      </c>
      <c r="M3218" s="15">
        <v>28337</v>
      </c>
      <c r="N3218" t="str">
        <f t="shared" si="136"/>
        <v>Off</v>
      </c>
      <c r="O3218">
        <f t="shared" si="137"/>
        <v>4</v>
      </c>
    </row>
    <row r="3219" spans="1:15" x14ac:dyDescent="0.25">
      <c r="A3219" s="2">
        <v>36020</v>
      </c>
      <c r="B3219">
        <v>200</v>
      </c>
      <c r="C3219">
        <v>13.13</v>
      </c>
      <c r="D3219">
        <v>13.13</v>
      </c>
      <c r="E3219">
        <v>13.13</v>
      </c>
      <c r="F3219">
        <v>13.13</v>
      </c>
      <c r="M3219" s="15">
        <v>26308</v>
      </c>
      <c r="N3219" t="str">
        <f t="shared" si="136"/>
        <v>Off</v>
      </c>
      <c r="O3219">
        <f t="shared" si="137"/>
        <v>4</v>
      </c>
    </row>
    <row r="3220" spans="1:15" x14ac:dyDescent="0.25">
      <c r="A3220" s="2">
        <v>36020</v>
      </c>
      <c r="B3220">
        <v>300</v>
      </c>
      <c r="C3220">
        <v>13</v>
      </c>
      <c r="D3220">
        <v>13</v>
      </c>
      <c r="E3220">
        <v>13</v>
      </c>
      <c r="F3220">
        <v>13</v>
      </c>
      <c r="M3220" s="15">
        <v>25245</v>
      </c>
      <c r="N3220" t="str">
        <f t="shared" si="136"/>
        <v>Off</v>
      </c>
      <c r="O3220">
        <f t="shared" si="137"/>
        <v>4</v>
      </c>
    </row>
    <row r="3221" spans="1:15" x14ac:dyDescent="0.25">
      <c r="A3221" s="2">
        <v>36020</v>
      </c>
      <c r="B3221">
        <v>400</v>
      </c>
      <c r="C3221">
        <v>12.6</v>
      </c>
      <c r="D3221">
        <v>12.6</v>
      </c>
      <c r="E3221">
        <v>12.6</v>
      </c>
      <c r="F3221">
        <v>12.6</v>
      </c>
      <c r="M3221" s="15">
        <v>24622</v>
      </c>
      <c r="N3221" t="str">
        <f t="shared" si="136"/>
        <v>Off</v>
      </c>
      <c r="O3221">
        <f t="shared" si="137"/>
        <v>4</v>
      </c>
    </row>
    <row r="3222" spans="1:15" x14ac:dyDescent="0.25">
      <c r="A3222" s="2">
        <v>36020</v>
      </c>
      <c r="B3222">
        <v>500</v>
      </c>
      <c r="C3222">
        <v>12.58</v>
      </c>
      <c r="D3222">
        <v>12.58</v>
      </c>
      <c r="E3222">
        <v>12.58</v>
      </c>
      <c r="F3222">
        <v>12.58</v>
      </c>
      <c r="M3222" s="15">
        <v>24708</v>
      </c>
      <c r="N3222" t="str">
        <f t="shared" si="136"/>
        <v>Off</v>
      </c>
      <c r="O3222">
        <f t="shared" si="137"/>
        <v>4</v>
      </c>
    </row>
    <row r="3223" spans="1:15" x14ac:dyDescent="0.25">
      <c r="A3223" s="2">
        <v>36020</v>
      </c>
      <c r="B3223">
        <v>600</v>
      </c>
      <c r="C3223">
        <v>13.71</v>
      </c>
      <c r="D3223">
        <v>13.71</v>
      </c>
      <c r="E3223">
        <v>13.71</v>
      </c>
      <c r="F3223">
        <v>13.71</v>
      </c>
      <c r="M3223" s="15">
        <v>25832</v>
      </c>
      <c r="N3223" t="str">
        <f t="shared" si="136"/>
        <v>Off</v>
      </c>
      <c r="O3223">
        <f t="shared" si="137"/>
        <v>4</v>
      </c>
    </row>
    <row r="3224" spans="1:15" x14ac:dyDescent="0.25">
      <c r="A3224" s="2">
        <v>36020</v>
      </c>
      <c r="B3224">
        <v>700</v>
      </c>
      <c r="C3224">
        <v>13.83</v>
      </c>
      <c r="D3224">
        <v>13.83</v>
      </c>
      <c r="E3224">
        <v>13.83</v>
      </c>
      <c r="F3224">
        <v>13.83</v>
      </c>
      <c r="M3224" s="15">
        <v>28144</v>
      </c>
      <c r="N3224" t="str">
        <f t="shared" si="136"/>
        <v>Off</v>
      </c>
      <c r="O3224">
        <f t="shared" si="137"/>
        <v>4</v>
      </c>
    </row>
    <row r="3225" spans="1:15" x14ac:dyDescent="0.25">
      <c r="A3225" s="2">
        <v>36020</v>
      </c>
      <c r="B3225">
        <v>800</v>
      </c>
      <c r="C3225">
        <v>13.37</v>
      </c>
      <c r="D3225">
        <v>13.37</v>
      </c>
      <c r="E3225">
        <v>13.37</v>
      </c>
      <c r="F3225">
        <v>13.37</v>
      </c>
      <c r="M3225" s="15">
        <v>30520</v>
      </c>
      <c r="N3225" t="str">
        <f t="shared" si="136"/>
        <v>On</v>
      </c>
      <c r="O3225">
        <f t="shared" si="137"/>
        <v>4</v>
      </c>
    </row>
    <row r="3226" spans="1:15" x14ac:dyDescent="0.25">
      <c r="A3226" s="2">
        <v>36020</v>
      </c>
      <c r="B3226">
        <v>900</v>
      </c>
      <c r="C3226">
        <v>13.01</v>
      </c>
      <c r="D3226">
        <v>13.01</v>
      </c>
      <c r="E3226">
        <v>13.01</v>
      </c>
      <c r="F3226">
        <v>13.01</v>
      </c>
      <c r="M3226" s="15">
        <v>32511</v>
      </c>
      <c r="N3226" t="str">
        <f t="shared" si="136"/>
        <v>On</v>
      </c>
      <c r="O3226">
        <f t="shared" si="137"/>
        <v>4</v>
      </c>
    </row>
    <row r="3227" spans="1:15" x14ac:dyDescent="0.25">
      <c r="A3227" s="2">
        <v>36020</v>
      </c>
      <c r="B3227">
        <v>1000</v>
      </c>
      <c r="C3227">
        <v>16.5</v>
      </c>
      <c r="D3227">
        <v>16.5</v>
      </c>
      <c r="E3227">
        <v>16.5</v>
      </c>
      <c r="F3227">
        <v>16.5</v>
      </c>
      <c r="M3227" s="15">
        <v>34472</v>
      </c>
      <c r="N3227" t="str">
        <f t="shared" si="136"/>
        <v>On</v>
      </c>
      <c r="O3227">
        <f t="shared" si="137"/>
        <v>4</v>
      </c>
    </row>
    <row r="3228" spans="1:15" x14ac:dyDescent="0.25">
      <c r="A3228" s="2">
        <v>36020</v>
      </c>
      <c r="B3228">
        <v>1100</v>
      </c>
      <c r="C3228">
        <v>18.989999999999998</v>
      </c>
      <c r="D3228">
        <v>18.989999999999998</v>
      </c>
      <c r="E3228">
        <v>18.989999999999998</v>
      </c>
      <c r="F3228">
        <v>18.989999999999998</v>
      </c>
      <c r="M3228" s="15">
        <v>35953</v>
      </c>
      <c r="N3228" t="str">
        <f t="shared" si="136"/>
        <v>On</v>
      </c>
      <c r="O3228">
        <f t="shared" si="137"/>
        <v>4</v>
      </c>
    </row>
    <row r="3229" spans="1:15" x14ac:dyDescent="0.25">
      <c r="A3229" s="2">
        <v>36020</v>
      </c>
      <c r="B3229">
        <v>1200</v>
      </c>
      <c r="C3229">
        <v>21.82</v>
      </c>
      <c r="D3229">
        <v>21.82</v>
      </c>
      <c r="E3229">
        <v>21.82</v>
      </c>
      <c r="F3229">
        <v>21.82</v>
      </c>
      <c r="M3229" s="15">
        <v>37056</v>
      </c>
      <c r="N3229" t="str">
        <f t="shared" si="136"/>
        <v>On</v>
      </c>
      <c r="O3229">
        <f t="shared" si="137"/>
        <v>4</v>
      </c>
    </row>
    <row r="3230" spans="1:15" x14ac:dyDescent="0.25">
      <c r="A3230" s="2">
        <v>36020</v>
      </c>
      <c r="B3230">
        <v>1300</v>
      </c>
      <c r="C3230">
        <v>29.92</v>
      </c>
      <c r="D3230">
        <v>29.92</v>
      </c>
      <c r="E3230">
        <v>29.92</v>
      </c>
      <c r="F3230">
        <v>29.92</v>
      </c>
      <c r="M3230" s="15">
        <v>37902</v>
      </c>
      <c r="N3230" t="str">
        <f t="shared" si="136"/>
        <v>On</v>
      </c>
      <c r="O3230">
        <f t="shared" si="137"/>
        <v>4</v>
      </c>
    </row>
    <row r="3231" spans="1:15" x14ac:dyDescent="0.25">
      <c r="A3231" s="2">
        <v>36020</v>
      </c>
      <c r="B3231">
        <v>1400</v>
      </c>
      <c r="C3231">
        <v>33.79</v>
      </c>
      <c r="D3231">
        <v>33.79</v>
      </c>
      <c r="E3231">
        <v>33.79</v>
      </c>
      <c r="F3231">
        <v>33.79</v>
      </c>
      <c r="M3231" s="15">
        <v>38672</v>
      </c>
      <c r="N3231" t="str">
        <f t="shared" si="136"/>
        <v>On</v>
      </c>
      <c r="O3231">
        <f t="shared" si="137"/>
        <v>4</v>
      </c>
    </row>
    <row r="3232" spans="1:15" x14ac:dyDescent="0.25">
      <c r="A3232" s="2">
        <v>36020</v>
      </c>
      <c r="B3232">
        <v>1500</v>
      </c>
      <c r="C3232">
        <v>33.869999999999997</v>
      </c>
      <c r="D3232">
        <v>33.869999999999997</v>
      </c>
      <c r="E3232">
        <v>33.869999999999997</v>
      </c>
      <c r="F3232">
        <v>33.869999999999997</v>
      </c>
      <c r="M3232" s="15">
        <v>39272</v>
      </c>
      <c r="N3232" t="str">
        <f t="shared" si="136"/>
        <v>On</v>
      </c>
      <c r="O3232">
        <f t="shared" si="137"/>
        <v>4</v>
      </c>
    </row>
    <row r="3233" spans="1:15" x14ac:dyDescent="0.25">
      <c r="A3233" s="2">
        <v>36020</v>
      </c>
      <c r="B3233">
        <v>1600</v>
      </c>
      <c r="C3233">
        <v>31.36</v>
      </c>
      <c r="D3233">
        <v>31.36</v>
      </c>
      <c r="E3233">
        <v>31.36</v>
      </c>
      <c r="F3233">
        <v>31.36</v>
      </c>
      <c r="M3233" s="15">
        <v>39295</v>
      </c>
      <c r="N3233" t="str">
        <f t="shared" si="136"/>
        <v>On</v>
      </c>
      <c r="O3233">
        <f t="shared" si="137"/>
        <v>4</v>
      </c>
    </row>
    <row r="3234" spans="1:15" x14ac:dyDescent="0.25">
      <c r="A3234" s="2">
        <v>36020</v>
      </c>
      <c r="B3234">
        <v>1700</v>
      </c>
      <c r="C3234">
        <v>37.22</v>
      </c>
      <c r="D3234">
        <v>37.22</v>
      </c>
      <c r="E3234">
        <v>37.22</v>
      </c>
      <c r="F3234">
        <v>37.22</v>
      </c>
      <c r="M3234" s="15">
        <v>39428</v>
      </c>
      <c r="N3234" t="str">
        <f t="shared" si="136"/>
        <v>On</v>
      </c>
      <c r="O3234">
        <f t="shared" si="137"/>
        <v>4</v>
      </c>
    </row>
    <row r="3235" spans="1:15" x14ac:dyDescent="0.25">
      <c r="A3235" s="2">
        <v>36020</v>
      </c>
      <c r="B3235">
        <v>1800</v>
      </c>
      <c r="C3235">
        <v>31.62</v>
      </c>
      <c r="D3235">
        <v>31.62</v>
      </c>
      <c r="E3235">
        <v>31.62</v>
      </c>
      <c r="F3235">
        <v>31.62</v>
      </c>
      <c r="M3235" s="15">
        <v>39020</v>
      </c>
      <c r="N3235" t="str">
        <f t="shared" si="136"/>
        <v>On</v>
      </c>
      <c r="O3235">
        <f t="shared" si="137"/>
        <v>4</v>
      </c>
    </row>
    <row r="3236" spans="1:15" x14ac:dyDescent="0.25">
      <c r="A3236" s="2">
        <v>36020</v>
      </c>
      <c r="B3236">
        <v>1900</v>
      </c>
      <c r="C3236">
        <v>20.38</v>
      </c>
      <c r="D3236">
        <v>20.38</v>
      </c>
      <c r="E3236">
        <v>20.38</v>
      </c>
      <c r="F3236">
        <v>20.38</v>
      </c>
      <c r="M3236" s="15">
        <v>37496</v>
      </c>
      <c r="N3236" t="str">
        <f t="shared" si="136"/>
        <v>On</v>
      </c>
      <c r="O3236">
        <f t="shared" si="137"/>
        <v>4</v>
      </c>
    </row>
    <row r="3237" spans="1:15" x14ac:dyDescent="0.25">
      <c r="A3237" s="2">
        <v>36020</v>
      </c>
      <c r="B3237">
        <v>2000</v>
      </c>
      <c r="C3237">
        <v>19.670000000000002</v>
      </c>
      <c r="D3237">
        <v>19.670000000000002</v>
      </c>
      <c r="E3237">
        <v>19.670000000000002</v>
      </c>
      <c r="F3237">
        <v>19.670000000000002</v>
      </c>
      <c r="M3237" s="15">
        <v>35913</v>
      </c>
      <c r="N3237" t="str">
        <f t="shared" si="136"/>
        <v>On</v>
      </c>
      <c r="O3237">
        <f t="shared" si="137"/>
        <v>4</v>
      </c>
    </row>
    <row r="3238" spans="1:15" x14ac:dyDescent="0.25">
      <c r="A3238" s="2">
        <v>36020</v>
      </c>
      <c r="B3238">
        <v>2100</v>
      </c>
      <c r="C3238">
        <v>25.98</v>
      </c>
      <c r="D3238">
        <v>25.98</v>
      </c>
      <c r="E3238">
        <v>25.98</v>
      </c>
      <c r="F3238">
        <v>25.98</v>
      </c>
      <c r="M3238" s="15">
        <v>36243</v>
      </c>
      <c r="N3238" t="str">
        <f t="shared" si="136"/>
        <v>On</v>
      </c>
      <c r="O3238">
        <f t="shared" si="137"/>
        <v>4</v>
      </c>
    </row>
    <row r="3239" spans="1:15" x14ac:dyDescent="0.25">
      <c r="A3239" s="2">
        <v>36020</v>
      </c>
      <c r="B3239">
        <v>2200</v>
      </c>
      <c r="C3239">
        <v>20.67</v>
      </c>
      <c r="D3239">
        <v>20.67</v>
      </c>
      <c r="E3239">
        <v>20.67</v>
      </c>
      <c r="F3239">
        <v>20.67</v>
      </c>
      <c r="M3239" s="15">
        <v>35411</v>
      </c>
      <c r="N3239" t="str">
        <f t="shared" si="136"/>
        <v>On</v>
      </c>
      <c r="O3239">
        <f t="shared" si="137"/>
        <v>4</v>
      </c>
    </row>
    <row r="3240" spans="1:15" x14ac:dyDescent="0.25">
      <c r="A3240" s="2">
        <v>36020</v>
      </c>
      <c r="B3240">
        <v>2300</v>
      </c>
      <c r="C3240">
        <v>18.45</v>
      </c>
      <c r="D3240">
        <v>18.45</v>
      </c>
      <c r="E3240">
        <v>18.45</v>
      </c>
      <c r="F3240">
        <v>18.45</v>
      </c>
      <c r="M3240" s="15">
        <v>32576</v>
      </c>
      <c r="N3240" t="str">
        <f t="shared" si="136"/>
        <v>On</v>
      </c>
      <c r="O3240">
        <f t="shared" si="137"/>
        <v>4</v>
      </c>
    </row>
    <row r="3241" spans="1:15" x14ac:dyDescent="0.25">
      <c r="A3241" s="2">
        <v>36020</v>
      </c>
      <c r="B3241">
        <v>2400</v>
      </c>
      <c r="C3241">
        <v>17.39</v>
      </c>
      <c r="D3241">
        <v>17.39</v>
      </c>
      <c r="E3241">
        <v>17.39</v>
      </c>
      <c r="F3241">
        <v>17.39</v>
      </c>
      <c r="M3241" s="15">
        <v>29900</v>
      </c>
      <c r="N3241" t="str">
        <f t="shared" si="136"/>
        <v>Off</v>
      </c>
      <c r="O3241">
        <f t="shared" si="137"/>
        <v>4</v>
      </c>
    </row>
    <row r="3242" spans="1:15" x14ac:dyDescent="0.25">
      <c r="A3242" s="2">
        <v>36021</v>
      </c>
      <c r="B3242">
        <v>100</v>
      </c>
      <c r="C3242">
        <v>13.39</v>
      </c>
      <c r="D3242">
        <v>13.39</v>
      </c>
      <c r="E3242">
        <v>13.39</v>
      </c>
      <c r="F3242">
        <v>13.39</v>
      </c>
      <c r="M3242" s="15">
        <v>27598</v>
      </c>
      <c r="N3242" t="str">
        <f t="shared" si="136"/>
        <v>Off</v>
      </c>
      <c r="O3242">
        <f t="shared" si="137"/>
        <v>5</v>
      </c>
    </row>
    <row r="3243" spans="1:15" x14ac:dyDescent="0.25">
      <c r="A3243" s="2">
        <v>36021</v>
      </c>
      <c r="B3243">
        <v>200</v>
      </c>
      <c r="C3243">
        <v>13</v>
      </c>
      <c r="D3243">
        <v>13</v>
      </c>
      <c r="E3243">
        <v>13</v>
      </c>
      <c r="F3243">
        <v>13</v>
      </c>
      <c r="M3243" s="15">
        <v>25794</v>
      </c>
      <c r="N3243" t="str">
        <f t="shared" si="136"/>
        <v>Off</v>
      </c>
      <c r="O3243">
        <f t="shared" si="137"/>
        <v>5</v>
      </c>
    </row>
    <row r="3244" spans="1:15" x14ac:dyDescent="0.25">
      <c r="A3244" s="2">
        <v>36021</v>
      </c>
      <c r="B3244">
        <v>300</v>
      </c>
      <c r="C3244">
        <v>12.58</v>
      </c>
      <c r="D3244">
        <v>12.58</v>
      </c>
      <c r="E3244">
        <v>12.58</v>
      </c>
      <c r="F3244">
        <v>12.58</v>
      </c>
      <c r="M3244" s="15">
        <v>24880</v>
      </c>
      <c r="N3244" t="str">
        <f t="shared" si="136"/>
        <v>Off</v>
      </c>
      <c r="O3244">
        <f t="shared" si="137"/>
        <v>5</v>
      </c>
    </row>
    <row r="3245" spans="1:15" x14ac:dyDescent="0.25">
      <c r="A3245" s="2">
        <v>36021</v>
      </c>
      <c r="B3245">
        <v>400</v>
      </c>
      <c r="C3245">
        <v>11.98</v>
      </c>
      <c r="D3245">
        <v>11.98</v>
      </c>
      <c r="E3245">
        <v>11.98</v>
      </c>
      <c r="F3245">
        <v>11.98</v>
      </c>
      <c r="M3245" s="15">
        <v>24315</v>
      </c>
      <c r="N3245" t="str">
        <f t="shared" si="136"/>
        <v>Off</v>
      </c>
      <c r="O3245">
        <f t="shared" si="137"/>
        <v>5</v>
      </c>
    </row>
    <row r="3246" spans="1:15" x14ac:dyDescent="0.25">
      <c r="A3246" s="2">
        <v>36021</v>
      </c>
      <c r="B3246">
        <v>500</v>
      </c>
      <c r="C3246">
        <v>12.1</v>
      </c>
      <c r="D3246">
        <v>12.1</v>
      </c>
      <c r="E3246">
        <v>12.1</v>
      </c>
      <c r="F3246">
        <v>12.1</v>
      </c>
      <c r="M3246" s="15">
        <v>24481</v>
      </c>
      <c r="N3246" t="str">
        <f t="shared" si="136"/>
        <v>Off</v>
      </c>
      <c r="O3246">
        <f t="shared" si="137"/>
        <v>5</v>
      </c>
    </row>
    <row r="3247" spans="1:15" x14ac:dyDescent="0.25">
      <c r="A3247" s="2">
        <v>36021</v>
      </c>
      <c r="B3247">
        <v>600</v>
      </c>
      <c r="C3247">
        <v>13.13</v>
      </c>
      <c r="D3247">
        <v>13.13</v>
      </c>
      <c r="E3247">
        <v>13.13</v>
      </c>
      <c r="F3247">
        <v>13.13</v>
      </c>
      <c r="M3247" s="15">
        <v>25720</v>
      </c>
      <c r="N3247" t="str">
        <f t="shared" si="136"/>
        <v>Off</v>
      </c>
      <c r="O3247">
        <f t="shared" si="137"/>
        <v>5</v>
      </c>
    </row>
    <row r="3248" spans="1:15" x14ac:dyDescent="0.25">
      <c r="A3248" s="2">
        <v>36021</v>
      </c>
      <c r="B3248">
        <v>700</v>
      </c>
      <c r="C3248">
        <v>13.32</v>
      </c>
      <c r="D3248">
        <v>13.32</v>
      </c>
      <c r="E3248">
        <v>13.32</v>
      </c>
      <c r="F3248">
        <v>13.32</v>
      </c>
      <c r="M3248" s="15">
        <v>28110</v>
      </c>
      <c r="N3248" t="str">
        <f t="shared" si="136"/>
        <v>Off</v>
      </c>
      <c r="O3248">
        <f t="shared" si="137"/>
        <v>5</v>
      </c>
    </row>
    <row r="3249" spans="1:15" x14ac:dyDescent="0.25">
      <c r="A3249" s="2">
        <v>36021</v>
      </c>
      <c r="B3249">
        <v>800</v>
      </c>
      <c r="C3249">
        <v>14.88</v>
      </c>
      <c r="D3249">
        <v>14.88</v>
      </c>
      <c r="E3249">
        <v>14.88</v>
      </c>
      <c r="F3249">
        <v>14.88</v>
      </c>
      <c r="M3249" s="15">
        <v>30627</v>
      </c>
      <c r="N3249" t="str">
        <f t="shared" si="136"/>
        <v>On</v>
      </c>
      <c r="O3249">
        <f t="shared" si="137"/>
        <v>5</v>
      </c>
    </row>
    <row r="3250" spans="1:15" x14ac:dyDescent="0.25">
      <c r="A3250" s="2">
        <v>36021</v>
      </c>
      <c r="B3250">
        <v>900</v>
      </c>
      <c r="C3250">
        <v>17.14</v>
      </c>
      <c r="D3250">
        <v>17.14</v>
      </c>
      <c r="E3250">
        <v>17.14</v>
      </c>
      <c r="F3250">
        <v>17.14</v>
      </c>
      <c r="M3250" s="15">
        <v>32923</v>
      </c>
      <c r="N3250" t="str">
        <f t="shared" si="136"/>
        <v>On</v>
      </c>
      <c r="O3250">
        <f t="shared" si="137"/>
        <v>5</v>
      </c>
    </row>
    <row r="3251" spans="1:15" x14ac:dyDescent="0.25">
      <c r="A3251" s="2">
        <v>36021</v>
      </c>
      <c r="B3251">
        <v>1000</v>
      </c>
      <c r="C3251">
        <v>18.649999999999999</v>
      </c>
      <c r="D3251">
        <v>18.649999999999999</v>
      </c>
      <c r="E3251">
        <v>18.649999999999999</v>
      </c>
      <c r="F3251">
        <v>18.649999999999999</v>
      </c>
      <c r="M3251" s="15">
        <v>34605</v>
      </c>
      <c r="N3251" t="str">
        <f t="shared" si="136"/>
        <v>On</v>
      </c>
      <c r="O3251">
        <f t="shared" si="137"/>
        <v>5</v>
      </c>
    </row>
    <row r="3252" spans="1:15" x14ac:dyDescent="0.25">
      <c r="A3252" s="2">
        <v>36021</v>
      </c>
      <c r="B3252">
        <v>1100</v>
      </c>
      <c r="C3252">
        <v>20.23</v>
      </c>
      <c r="D3252">
        <v>20.23</v>
      </c>
      <c r="E3252">
        <v>20.23</v>
      </c>
      <c r="F3252">
        <v>20.23</v>
      </c>
      <c r="M3252" s="15">
        <v>35942</v>
      </c>
      <c r="N3252" t="str">
        <f t="shared" si="136"/>
        <v>On</v>
      </c>
      <c r="O3252">
        <f t="shared" si="137"/>
        <v>5</v>
      </c>
    </row>
    <row r="3253" spans="1:15" x14ac:dyDescent="0.25">
      <c r="A3253" s="2">
        <v>36021</v>
      </c>
      <c r="B3253">
        <v>1200</v>
      </c>
      <c r="C3253">
        <v>25.34</v>
      </c>
      <c r="D3253">
        <v>25.34</v>
      </c>
      <c r="E3253">
        <v>25.34</v>
      </c>
      <c r="F3253">
        <v>25.34</v>
      </c>
      <c r="M3253" s="15">
        <v>36750</v>
      </c>
      <c r="N3253" t="str">
        <f t="shared" si="136"/>
        <v>On</v>
      </c>
      <c r="O3253">
        <f t="shared" si="137"/>
        <v>5</v>
      </c>
    </row>
    <row r="3254" spans="1:15" x14ac:dyDescent="0.25">
      <c r="A3254" s="2">
        <v>36021</v>
      </c>
      <c r="B3254">
        <v>1300</v>
      </c>
      <c r="C3254">
        <v>35.979999999999997</v>
      </c>
      <c r="D3254">
        <v>35.979999999999997</v>
      </c>
      <c r="E3254">
        <v>35.979999999999997</v>
      </c>
      <c r="F3254">
        <v>35.979999999999997</v>
      </c>
      <c r="M3254" s="15">
        <v>37361</v>
      </c>
      <c r="N3254" t="str">
        <f t="shared" si="136"/>
        <v>On</v>
      </c>
      <c r="O3254">
        <f t="shared" si="137"/>
        <v>5</v>
      </c>
    </row>
    <row r="3255" spans="1:15" x14ac:dyDescent="0.25">
      <c r="A3255" s="2">
        <v>36021</v>
      </c>
      <c r="B3255">
        <v>1400</v>
      </c>
      <c r="C3255">
        <v>20.38</v>
      </c>
      <c r="D3255">
        <v>20.38</v>
      </c>
      <c r="E3255">
        <v>20.38</v>
      </c>
      <c r="F3255">
        <v>20.38</v>
      </c>
      <c r="M3255" s="15">
        <v>37850</v>
      </c>
      <c r="N3255" t="str">
        <f t="shared" si="136"/>
        <v>On</v>
      </c>
      <c r="O3255">
        <f t="shared" si="137"/>
        <v>5</v>
      </c>
    </row>
    <row r="3256" spans="1:15" x14ac:dyDescent="0.25">
      <c r="A3256" s="2">
        <v>36021</v>
      </c>
      <c r="B3256">
        <v>1500</v>
      </c>
      <c r="C3256">
        <v>24.68</v>
      </c>
      <c r="D3256">
        <v>24.68</v>
      </c>
      <c r="E3256">
        <v>24.68</v>
      </c>
      <c r="F3256">
        <v>24.68</v>
      </c>
      <c r="M3256" s="15">
        <v>37767</v>
      </c>
      <c r="N3256" t="str">
        <f t="shared" si="136"/>
        <v>On</v>
      </c>
      <c r="O3256">
        <f t="shared" si="137"/>
        <v>5</v>
      </c>
    </row>
    <row r="3257" spans="1:15" x14ac:dyDescent="0.25">
      <c r="A3257" s="2">
        <v>36021</v>
      </c>
      <c r="B3257">
        <v>1600</v>
      </c>
      <c r="C3257">
        <v>22.97</v>
      </c>
      <c r="D3257">
        <v>22.97</v>
      </c>
      <c r="E3257">
        <v>22.97</v>
      </c>
      <c r="F3257">
        <v>22.97</v>
      </c>
      <c r="M3257" s="15">
        <v>37550</v>
      </c>
      <c r="N3257" t="str">
        <f t="shared" si="136"/>
        <v>On</v>
      </c>
      <c r="O3257">
        <f t="shared" si="137"/>
        <v>5</v>
      </c>
    </row>
    <row r="3258" spans="1:15" x14ac:dyDescent="0.25">
      <c r="A3258" s="2">
        <v>36021</v>
      </c>
      <c r="B3258">
        <v>1700</v>
      </c>
      <c r="C3258">
        <v>20.22</v>
      </c>
      <c r="D3258">
        <v>20.22</v>
      </c>
      <c r="E3258">
        <v>20.22</v>
      </c>
      <c r="F3258">
        <v>20.22</v>
      </c>
      <c r="M3258" s="15">
        <v>37039</v>
      </c>
      <c r="N3258" t="str">
        <f t="shared" si="136"/>
        <v>On</v>
      </c>
      <c r="O3258">
        <f t="shared" si="137"/>
        <v>5</v>
      </c>
    </row>
    <row r="3259" spans="1:15" x14ac:dyDescent="0.25">
      <c r="A3259" s="2">
        <v>36021</v>
      </c>
      <c r="B3259">
        <v>1800</v>
      </c>
      <c r="C3259">
        <v>18.78</v>
      </c>
      <c r="D3259">
        <v>18.78</v>
      </c>
      <c r="E3259">
        <v>18.78</v>
      </c>
      <c r="F3259">
        <v>18.78</v>
      </c>
      <c r="M3259" s="15">
        <v>36206</v>
      </c>
      <c r="N3259" t="str">
        <f t="shared" si="136"/>
        <v>On</v>
      </c>
      <c r="O3259">
        <f t="shared" si="137"/>
        <v>5</v>
      </c>
    </row>
    <row r="3260" spans="1:15" x14ac:dyDescent="0.25">
      <c r="A3260" s="2">
        <v>36021</v>
      </c>
      <c r="B3260">
        <v>1900</v>
      </c>
      <c r="C3260">
        <v>18.079999999999998</v>
      </c>
      <c r="D3260">
        <v>18.079999999999998</v>
      </c>
      <c r="E3260">
        <v>18.079999999999998</v>
      </c>
      <c r="F3260">
        <v>18.079999999999998</v>
      </c>
      <c r="M3260" s="15">
        <v>34498</v>
      </c>
      <c r="N3260" t="str">
        <f t="shared" si="136"/>
        <v>On</v>
      </c>
      <c r="O3260">
        <f t="shared" si="137"/>
        <v>5</v>
      </c>
    </row>
    <row r="3261" spans="1:15" x14ac:dyDescent="0.25">
      <c r="A3261" s="2">
        <v>36021</v>
      </c>
      <c r="B3261">
        <v>2000</v>
      </c>
      <c r="C3261">
        <v>18.34</v>
      </c>
      <c r="D3261">
        <v>18.34</v>
      </c>
      <c r="E3261">
        <v>18.34</v>
      </c>
      <c r="F3261">
        <v>18.34</v>
      </c>
      <c r="M3261" s="15">
        <v>33625</v>
      </c>
      <c r="N3261" t="str">
        <f t="shared" si="136"/>
        <v>On</v>
      </c>
      <c r="O3261">
        <f t="shared" si="137"/>
        <v>5</v>
      </c>
    </row>
    <row r="3262" spans="1:15" x14ac:dyDescent="0.25">
      <c r="A3262" s="2">
        <v>36021</v>
      </c>
      <c r="B3262">
        <v>2100</v>
      </c>
      <c r="C3262">
        <v>22.43</v>
      </c>
      <c r="D3262">
        <v>22.43</v>
      </c>
      <c r="E3262">
        <v>22.43</v>
      </c>
      <c r="F3262">
        <v>22.43</v>
      </c>
      <c r="M3262" s="15">
        <v>33966</v>
      </c>
      <c r="N3262" t="str">
        <f t="shared" si="136"/>
        <v>On</v>
      </c>
      <c r="O3262">
        <f t="shared" si="137"/>
        <v>5</v>
      </c>
    </row>
    <row r="3263" spans="1:15" x14ac:dyDescent="0.25">
      <c r="A3263" s="2">
        <v>36021</v>
      </c>
      <c r="B3263">
        <v>2200</v>
      </c>
      <c r="C3263">
        <v>18.62</v>
      </c>
      <c r="D3263">
        <v>18.62</v>
      </c>
      <c r="E3263">
        <v>18.62</v>
      </c>
      <c r="F3263">
        <v>18.62</v>
      </c>
      <c r="M3263" s="15">
        <v>32966</v>
      </c>
      <c r="N3263" t="str">
        <f t="shared" si="136"/>
        <v>On</v>
      </c>
      <c r="O3263">
        <f t="shared" si="137"/>
        <v>5</v>
      </c>
    </row>
    <row r="3264" spans="1:15" x14ac:dyDescent="0.25">
      <c r="A3264" s="2">
        <v>36021</v>
      </c>
      <c r="B3264">
        <v>2300</v>
      </c>
      <c r="C3264">
        <v>17.48</v>
      </c>
      <c r="D3264">
        <v>17.48</v>
      </c>
      <c r="E3264">
        <v>17.48</v>
      </c>
      <c r="F3264">
        <v>17.48</v>
      </c>
      <c r="M3264" s="15">
        <v>30615</v>
      </c>
      <c r="N3264" t="str">
        <f t="shared" si="136"/>
        <v>On</v>
      </c>
      <c r="O3264">
        <f t="shared" si="137"/>
        <v>5</v>
      </c>
    </row>
    <row r="3265" spans="1:15" x14ac:dyDescent="0.25">
      <c r="A3265" s="2">
        <v>36021</v>
      </c>
      <c r="B3265">
        <v>2400</v>
      </c>
      <c r="C3265">
        <v>15.07</v>
      </c>
      <c r="D3265">
        <v>15.07</v>
      </c>
      <c r="E3265">
        <v>15.07</v>
      </c>
      <c r="F3265">
        <v>15.07</v>
      </c>
      <c r="M3265" s="15">
        <v>28451</v>
      </c>
      <c r="N3265" t="str">
        <f t="shared" si="136"/>
        <v>Off</v>
      </c>
      <c r="O3265">
        <f t="shared" si="137"/>
        <v>5</v>
      </c>
    </row>
    <row r="3266" spans="1:15" x14ac:dyDescent="0.25">
      <c r="A3266" s="2">
        <v>36022</v>
      </c>
      <c r="B3266">
        <v>100</v>
      </c>
      <c r="C3266">
        <v>13.85</v>
      </c>
      <c r="D3266">
        <v>13.85</v>
      </c>
      <c r="E3266">
        <v>13.85</v>
      </c>
      <c r="F3266">
        <v>13.85</v>
      </c>
      <c r="M3266" s="15">
        <v>25982</v>
      </c>
      <c r="N3266" t="str">
        <f t="shared" si="136"/>
        <v>Off</v>
      </c>
      <c r="O3266">
        <f t="shared" si="137"/>
        <v>6</v>
      </c>
    </row>
    <row r="3267" spans="1:15" x14ac:dyDescent="0.25">
      <c r="A3267" s="2">
        <v>36022</v>
      </c>
      <c r="B3267">
        <v>200</v>
      </c>
      <c r="C3267">
        <v>12.91</v>
      </c>
      <c r="D3267">
        <v>12.72</v>
      </c>
      <c r="E3267">
        <v>12.74</v>
      </c>
      <c r="F3267">
        <v>14.58</v>
      </c>
      <c r="M3267" s="15">
        <v>24611</v>
      </c>
      <c r="N3267" t="str">
        <f t="shared" ref="N3267:N3330" si="138">+IF(B3267&gt;700,IF(B3267&lt;2400,"On","Off"),"Off")</f>
        <v>Off</v>
      </c>
      <c r="O3267">
        <f t="shared" ref="O3267:O3330" si="139">+WEEKDAY(A3267,2)</f>
        <v>6</v>
      </c>
    </row>
    <row r="3268" spans="1:15" x14ac:dyDescent="0.25">
      <c r="A3268" s="2">
        <v>36022</v>
      </c>
      <c r="B3268">
        <v>300</v>
      </c>
      <c r="C3268">
        <v>11.01</v>
      </c>
      <c r="D3268">
        <v>10.49</v>
      </c>
      <c r="E3268">
        <v>10.54</v>
      </c>
      <c r="F3268">
        <v>15.45</v>
      </c>
      <c r="M3268" s="15">
        <v>23644</v>
      </c>
      <c r="N3268" t="str">
        <f t="shared" si="138"/>
        <v>Off</v>
      </c>
      <c r="O3268">
        <f t="shared" si="139"/>
        <v>6</v>
      </c>
    </row>
    <row r="3269" spans="1:15" x14ac:dyDescent="0.25">
      <c r="A3269" s="2">
        <v>36022</v>
      </c>
      <c r="B3269">
        <v>400</v>
      </c>
      <c r="C3269">
        <v>10.99</v>
      </c>
      <c r="D3269">
        <v>10.48</v>
      </c>
      <c r="E3269">
        <v>10.53</v>
      </c>
      <c r="F3269">
        <v>15.43</v>
      </c>
      <c r="M3269" s="15">
        <v>22885</v>
      </c>
      <c r="N3269" t="str">
        <f t="shared" si="138"/>
        <v>Off</v>
      </c>
      <c r="O3269">
        <f t="shared" si="139"/>
        <v>6</v>
      </c>
    </row>
    <row r="3270" spans="1:15" x14ac:dyDescent="0.25">
      <c r="A3270" s="2">
        <v>36022</v>
      </c>
      <c r="B3270">
        <v>500</v>
      </c>
      <c r="C3270">
        <v>11.12</v>
      </c>
      <c r="D3270">
        <v>11.12</v>
      </c>
      <c r="E3270">
        <v>11.12</v>
      </c>
      <c r="F3270">
        <v>11.12</v>
      </c>
      <c r="M3270" s="15">
        <v>22682</v>
      </c>
      <c r="N3270" t="str">
        <f t="shared" si="138"/>
        <v>Off</v>
      </c>
      <c r="O3270">
        <f t="shared" si="139"/>
        <v>6</v>
      </c>
    </row>
    <row r="3271" spans="1:15" x14ac:dyDescent="0.25">
      <c r="A3271" s="2">
        <v>36022</v>
      </c>
      <c r="B3271">
        <v>600</v>
      </c>
      <c r="C3271">
        <v>11.43</v>
      </c>
      <c r="D3271">
        <v>11.43</v>
      </c>
      <c r="E3271">
        <v>11.43</v>
      </c>
      <c r="F3271">
        <v>11.43</v>
      </c>
      <c r="M3271" s="15">
        <v>23101</v>
      </c>
      <c r="N3271" t="str">
        <f t="shared" si="138"/>
        <v>Off</v>
      </c>
      <c r="O3271">
        <f t="shared" si="139"/>
        <v>6</v>
      </c>
    </row>
    <row r="3272" spans="1:15" x14ac:dyDescent="0.25">
      <c r="A3272" s="2">
        <v>36022</v>
      </c>
      <c r="B3272">
        <v>700</v>
      </c>
      <c r="C3272">
        <v>11.93</v>
      </c>
      <c r="D3272">
        <v>11.93</v>
      </c>
      <c r="E3272">
        <v>11.93</v>
      </c>
      <c r="F3272">
        <v>11.93</v>
      </c>
      <c r="M3272" s="15">
        <v>23762</v>
      </c>
      <c r="N3272" t="str">
        <f t="shared" si="138"/>
        <v>Off</v>
      </c>
      <c r="O3272">
        <f t="shared" si="139"/>
        <v>6</v>
      </c>
    </row>
    <row r="3273" spans="1:15" x14ac:dyDescent="0.25">
      <c r="A3273" s="2">
        <v>36022</v>
      </c>
      <c r="B3273">
        <v>800</v>
      </c>
      <c r="C3273">
        <v>13.02</v>
      </c>
      <c r="D3273">
        <v>13.02</v>
      </c>
      <c r="E3273">
        <v>13.02</v>
      </c>
      <c r="F3273">
        <v>13.02</v>
      </c>
      <c r="M3273" s="15">
        <v>25156</v>
      </c>
      <c r="N3273" t="str">
        <f t="shared" si="138"/>
        <v>On</v>
      </c>
      <c r="O3273">
        <f t="shared" si="139"/>
        <v>6</v>
      </c>
    </row>
    <row r="3274" spans="1:15" x14ac:dyDescent="0.25">
      <c r="A3274" s="2">
        <v>36022</v>
      </c>
      <c r="B3274">
        <v>900</v>
      </c>
      <c r="C3274">
        <v>16.82</v>
      </c>
      <c r="D3274">
        <v>16.82</v>
      </c>
      <c r="E3274">
        <v>16.82</v>
      </c>
      <c r="F3274">
        <v>16.82</v>
      </c>
      <c r="M3274" s="15">
        <v>27634</v>
      </c>
      <c r="N3274" t="str">
        <f t="shared" si="138"/>
        <v>On</v>
      </c>
      <c r="O3274">
        <f t="shared" si="139"/>
        <v>6</v>
      </c>
    </row>
    <row r="3275" spans="1:15" x14ac:dyDescent="0.25">
      <c r="A3275" s="2">
        <v>36022</v>
      </c>
      <c r="B3275">
        <v>1000</v>
      </c>
      <c r="C3275">
        <v>23.29</v>
      </c>
      <c r="D3275">
        <v>23.29</v>
      </c>
      <c r="E3275">
        <v>23.29</v>
      </c>
      <c r="F3275">
        <v>23.29</v>
      </c>
      <c r="M3275" s="15">
        <v>30073</v>
      </c>
      <c r="N3275" t="str">
        <f t="shared" si="138"/>
        <v>On</v>
      </c>
      <c r="O3275">
        <f t="shared" si="139"/>
        <v>6</v>
      </c>
    </row>
    <row r="3276" spans="1:15" x14ac:dyDescent="0.25">
      <c r="A3276" s="2">
        <v>36022</v>
      </c>
      <c r="B3276">
        <v>1100</v>
      </c>
      <c r="C3276">
        <v>25.18</v>
      </c>
      <c r="D3276">
        <v>25.18</v>
      </c>
      <c r="E3276">
        <v>25.18</v>
      </c>
      <c r="F3276">
        <v>25.18</v>
      </c>
      <c r="M3276" s="15">
        <v>32149</v>
      </c>
      <c r="N3276" t="str">
        <f t="shared" si="138"/>
        <v>On</v>
      </c>
      <c r="O3276">
        <f t="shared" si="139"/>
        <v>6</v>
      </c>
    </row>
    <row r="3277" spans="1:15" x14ac:dyDescent="0.25">
      <c r="A3277" s="2">
        <v>36022</v>
      </c>
      <c r="B3277">
        <v>1200</v>
      </c>
      <c r="C3277">
        <v>21.39</v>
      </c>
      <c r="D3277">
        <v>21.39</v>
      </c>
      <c r="E3277">
        <v>21.39</v>
      </c>
      <c r="F3277">
        <v>21.39</v>
      </c>
      <c r="M3277" s="15">
        <v>33292</v>
      </c>
      <c r="N3277" t="str">
        <f t="shared" si="138"/>
        <v>On</v>
      </c>
      <c r="O3277">
        <f t="shared" si="139"/>
        <v>6</v>
      </c>
    </row>
    <row r="3278" spans="1:15" x14ac:dyDescent="0.25">
      <c r="A3278" s="2">
        <v>36022</v>
      </c>
      <c r="B3278">
        <v>1300</v>
      </c>
      <c r="C3278">
        <v>26.9</v>
      </c>
      <c r="D3278">
        <v>26.9</v>
      </c>
      <c r="E3278">
        <v>26.9</v>
      </c>
      <c r="F3278">
        <v>26.9</v>
      </c>
      <c r="M3278" s="15">
        <v>34111</v>
      </c>
      <c r="N3278" t="str">
        <f t="shared" si="138"/>
        <v>On</v>
      </c>
      <c r="O3278">
        <f t="shared" si="139"/>
        <v>6</v>
      </c>
    </row>
    <row r="3279" spans="1:15" x14ac:dyDescent="0.25">
      <c r="A3279" s="2">
        <v>36022</v>
      </c>
      <c r="B3279">
        <v>1400</v>
      </c>
      <c r="C3279">
        <v>26.66</v>
      </c>
      <c r="D3279">
        <v>26.66</v>
      </c>
      <c r="E3279">
        <v>26.66</v>
      </c>
      <c r="F3279">
        <v>26.66</v>
      </c>
      <c r="M3279" s="15">
        <v>34437</v>
      </c>
      <c r="N3279" t="str">
        <f t="shared" si="138"/>
        <v>On</v>
      </c>
      <c r="O3279">
        <f t="shared" si="139"/>
        <v>6</v>
      </c>
    </row>
    <row r="3280" spans="1:15" x14ac:dyDescent="0.25">
      <c r="A3280" s="2">
        <v>36022</v>
      </c>
      <c r="B3280">
        <v>1500</v>
      </c>
      <c r="C3280">
        <v>30.95</v>
      </c>
      <c r="D3280">
        <v>30.95</v>
      </c>
      <c r="E3280">
        <v>30.95</v>
      </c>
      <c r="F3280">
        <v>30.95</v>
      </c>
      <c r="M3280" s="15">
        <v>34727</v>
      </c>
      <c r="N3280" t="str">
        <f t="shared" si="138"/>
        <v>On</v>
      </c>
      <c r="O3280">
        <f t="shared" si="139"/>
        <v>6</v>
      </c>
    </row>
    <row r="3281" spans="1:15" x14ac:dyDescent="0.25">
      <c r="A3281" s="2">
        <v>36022</v>
      </c>
      <c r="B3281">
        <v>1600</v>
      </c>
      <c r="C3281">
        <v>46.08</v>
      </c>
      <c r="D3281">
        <v>46.08</v>
      </c>
      <c r="E3281">
        <v>46.08</v>
      </c>
      <c r="F3281">
        <v>46.08</v>
      </c>
      <c r="M3281" s="15">
        <v>35129</v>
      </c>
      <c r="N3281" t="str">
        <f t="shared" si="138"/>
        <v>On</v>
      </c>
      <c r="O3281">
        <f t="shared" si="139"/>
        <v>6</v>
      </c>
    </row>
    <row r="3282" spans="1:15" x14ac:dyDescent="0.25">
      <c r="A3282" s="2">
        <v>36022</v>
      </c>
      <c r="B3282">
        <v>1700</v>
      </c>
      <c r="C3282">
        <v>46.77</v>
      </c>
      <c r="D3282">
        <v>46.77</v>
      </c>
      <c r="E3282">
        <v>46.77</v>
      </c>
      <c r="F3282">
        <v>46.77</v>
      </c>
      <c r="M3282" s="15">
        <v>35216</v>
      </c>
      <c r="N3282" t="str">
        <f t="shared" si="138"/>
        <v>On</v>
      </c>
      <c r="O3282">
        <f t="shared" si="139"/>
        <v>6</v>
      </c>
    </row>
    <row r="3283" spans="1:15" x14ac:dyDescent="0.25">
      <c r="A3283" s="2">
        <v>36022</v>
      </c>
      <c r="B3283">
        <v>1800</v>
      </c>
      <c r="C3283">
        <v>33.32</v>
      </c>
      <c r="D3283">
        <v>33.32</v>
      </c>
      <c r="E3283">
        <v>33.32</v>
      </c>
      <c r="F3283">
        <v>33.32</v>
      </c>
      <c r="M3283" s="15">
        <v>34952</v>
      </c>
      <c r="N3283" t="str">
        <f t="shared" si="138"/>
        <v>On</v>
      </c>
      <c r="O3283">
        <f t="shared" si="139"/>
        <v>6</v>
      </c>
    </row>
    <row r="3284" spans="1:15" x14ac:dyDescent="0.25">
      <c r="A3284" s="2">
        <v>36022</v>
      </c>
      <c r="B3284">
        <v>1900</v>
      </c>
      <c r="C3284">
        <v>19.82</v>
      </c>
      <c r="D3284">
        <v>19.82</v>
      </c>
      <c r="E3284">
        <v>19.82</v>
      </c>
      <c r="F3284">
        <v>19.82</v>
      </c>
      <c r="M3284" s="15">
        <v>34042</v>
      </c>
      <c r="N3284" t="str">
        <f t="shared" si="138"/>
        <v>On</v>
      </c>
      <c r="O3284">
        <f t="shared" si="139"/>
        <v>6</v>
      </c>
    </row>
    <row r="3285" spans="1:15" x14ac:dyDescent="0.25">
      <c r="A3285" s="2">
        <v>36022</v>
      </c>
      <c r="B3285">
        <v>2000</v>
      </c>
      <c r="C3285">
        <v>20.99</v>
      </c>
      <c r="D3285">
        <v>20.99</v>
      </c>
      <c r="E3285">
        <v>20.99</v>
      </c>
      <c r="F3285">
        <v>20.99</v>
      </c>
      <c r="M3285" s="15">
        <v>32822</v>
      </c>
      <c r="N3285" t="str">
        <f t="shared" si="138"/>
        <v>On</v>
      </c>
      <c r="O3285">
        <f t="shared" si="139"/>
        <v>6</v>
      </c>
    </row>
    <row r="3286" spans="1:15" x14ac:dyDescent="0.25">
      <c r="A3286" s="2">
        <v>36022</v>
      </c>
      <c r="B3286">
        <v>2100</v>
      </c>
      <c r="C3286">
        <v>44.1</v>
      </c>
      <c r="D3286">
        <v>44.1</v>
      </c>
      <c r="E3286">
        <v>44.1</v>
      </c>
      <c r="F3286">
        <v>44.1</v>
      </c>
      <c r="M3286" s="15">
        <v>33350</v>
      </c>
      <c r="N3286" t="str">
        <f t="shared" si="138"/>
        <v>On</v>
      </c>
      <c r="O3286">
        <f t="shared" si="139"/>
        <v>6</v>
      </c>
    </row>
    <row r="3287" spans="1:15" x14ac:dyDescent="0.25">
      <c r="A3287" s="2">
        <v>36022</v>
      </c>
      <c r="B3287">
        <v>2200</v>
      </c>
      <c r="C3287">
        <v>38.770000000000003</v>
      </c>
      <c r="D3287">
        <v>38.770000000000003</v>
      </c>
      <c r="E3287">
        <v>38.770000000000003</v>
      </c>
      <c r="F3287">
        <v>38.770000000000003</v>
      </c>
      <c r="M3287" s="15">
        <v>32997</v>
      </c>
      <c r="N3287" t="str">
        <f t="shared" si="138"/>
        <v>On</v>
      </c>
      <c r="O3287">
        <f t="shared" si="139"/>
        <v>6</v>
      </c>
    </row>
    <row r="3288" spans="1:15" x14ac:dyDescent="0.25">
      <c r="A3288" s="2">
        <v>36022</v>
      </c>
      <c r="B3288">
        <v>2300</v>
      </c>
      <c r="C3288">
        <v>16.510000000000002</v>
      </c>
      <c r="D3288">
        <v>16.510000000000002</v>
      </c>
      <c r="E3288">
        <v>16.510000000000002</v>
      </c>
      <c r="F3288">
        <v>16.510000000000002</v>
      </c>
      <c r="M3288" s="15">
        <v>30877</v>
      </c>
      <c r="N3288" t="str">
        <f t="shared" si="138"/>
        <v>On</v>
      </c>
      <c r="O3288">
        <f t="shared" si="139"/>
        <v>6</v>
      </c>
    </row>
    <row r="3289" spans="1:15" x14ac:dyDescent="0.25">
      <c r="A3289" s="2">
        <v>36022</v>
      </c>
      <c r="B3289">
        <v>2400</v>
      </c>
      <c r="C3289">
        <v>16.309999999999999</v>
      </c>
      <c r="D3289">
        <v>16.309999999999999</v>
      </c>
      <c r="E3289">
        <v>16.309999999999999</v>
      </c>
      <c r="F3289">
        <v>16.309999999999999</v>
      </c>
      <c r="M3289" s="15">
        <v>28768</v>
      </c>
      <c r="N3289" t="str">
        <f t="shared" si="138"/>
        <v>Off</v>
      </c>
      <c r="O3289">
        <f t="shared" si="139"/>
        <v>6</v>
      </c>
    </row>
    <row r="3290" spans="1:15" x14ac:dyDescent="0.25">
      <c r="A3290" s="2">
        <v>36023</v>
      </c>
      <c r="B3290">
        <v>100</v>
      </c>
      <c r="C3290">
        <v>15.42</v>
      </c>
      <c r="D3290">
        <v>15.42</v>
      </c>
      <c r="E3290">
        <v>15.42</v>
      </c>
      <c r="F3290">
        <v>15.42</v>
      </c>
      <c r="M3290" s="15">
        <v>26581</v>
      </c>
      <c r="N3290" t="str">
        <f t="shared" si="138"/>
        <v>Off</v>
      </c>
      <c r="O3290">
        <f t="shared" si="139"/>
        <v>7</v>
      </c>
    </row>
    <row r="3291" spans="1:15" x14ac:dyDescent="0.25">
      <c r="A3291" s="2">
        <v>36023</v>
      </c>
      <c r="B3291">
        <v>200</v>
      </c>
      <c r="C3291">
        <v>13.4</v>
      </c>
      <c r="D3291">
        <v>13.4</v>
      </c>
      <c r="E3291">
        <v>13.4</v>
      </c>
      <c r="F3291">
        <v>13.4</v>
      </c>
      <c r="M3291" s="15">
        <v>24941</v>
      </c>
      <c r="N3291" t="str">
        <f t="shared" si="138"/>
        <v>Off</v>
      </c>
      <c r="O3291">
        <f t="shared" si="139"/>
        <v>7</v>
      </c>
    </row>
    <row r="3292" spans="1:15" x14ac:dyDescent="0.25">
      <c r="A3292" s="2">
        <v>36023</v>
      </c>
      <c r="B3292">
        <v>300</v>
      </c>
      <c r="C3292">
        <v>12.78</v>
      </c>
      <c r="D3292">
        <v>12.78</v>
      </c>
      <c r="E3292">
        <v>12.78</v>
      </c>
      <c r="F3292">
        <v>12.78</v>
      </c>
      <c r="M3292" s="15">
        <v>23959</v>
      </c>
      <c r="N3292" t="str">
        <f t="shared" si="138"/>
        <v>Off</v>
      </c>
      <c r="O3292">
        <f t="shared" si="139"/>
        <v>7</v>
      </c>
    </row>
    <row r="3293" spans="1:15" x14ac:dyDescent="0.25">
      <c r="A3293" s="2">
        <v>36023</v>
      </c>
      <c r="B3293">
        <v>400</v>
      </c>
      <c r="C3293">
        <v>11.69</v>
      </c>
      <c r="D3293">
        <v>11.69</v>
      </c>
      <c r="E3293">
        <v>11.69</v>
      </c>
      <c r="F3293">
        <v>11.69</v>
      </c>
      <c r="M3293" s="15">
        <v>23248</v>
      </c>
      <c r="N3293" t="str">
        <f t="shared" si="138"/>
        <v>Off</v>
      </c>
      <c r="O3293">
        <f t="shared" si="139"/>
        <v>7</v>
      </c>
    </row>
    <row r="3294" spans="1:15" x14ac:dyDescent="0.25">
      <c r="A3294" s="2">
        <v>36023</v>
      </c>
      <c r="B3294">
        <v>500</v>
      </c>
      <c r="C3294">
        <v>11.38</v>
      </c>
      <c r="D3294">
        <v>11.38</v>
      </c>
      <c r="E3294">
        <v>11.38</v>
      </c>
      <c r="F3294">
        <v>11.38</v>
      </c>
      <c r="M3294" s="15">
        <v>22937</v>
      </c>
      <c r="N3294" t="str">
        <f t="shared" si="138"/>
        <v>Off</v>
      </c>
      <c r="O3294">
        <f t="shared" si="139"/>
        <v>7</v>
      </c>
    </row>
    <row r="3295" spans="1:15" x14ac:dyDescent="0.25">
      <c r="A3295" s="2">
        <v>36023</v>
      </c>
      <c r="B3295">
        <v>600</v>
      </c>
      <c r="C3295">
        <v>11.3</v>
      </c>
      <c r="D3295">
        <v>11.3</v>
      </c>
      <c r="E3295">
        <v>11.3</v>
      </c>
      <c r="F3295">
        <v>11.3</v>
      </c>
      <c r="M3295" s="15">
        <v>22962</v>
      </c>
      <c r="N3295" t="str">
        <f t="shared" si="138"/>
        <v>Off</v>
      </c>
      <c r="O3295">
        <f t="shared" si="139"/>
        <v>7</v>
      </c>
    </row>
    <row r="3296" spans="1:15" x14ac:dyDescent="0.25">
      <c r="A3296" s="2">
        <v>36023</v>
      </c>
      <c r="B3296">
        <v>700</v>
      </c>
      <c r="C3296">
        <v>11.3</v>
      </c>
      <c r="D3296">
        <v>11.3</v>
      </c>
      <c r="E3296">
        <v>11.3</v>
      </c>
      <c r="F3296">
        <v>11.3</v>
      </c>
      <c r="M3296" s="15">
        <v>23041</v>
      </c>
      <c r="N3296" t="str">
        <f t="shared" si="138"/>
        <v>Off</v>
      </c>
      <c r="O3296">
        <f t="shared" si="139"/>
        <v>7</v>
      </c>
    </row>
    <row r="3297" spans="1:15" x14ac:dyDescent="0.25">
      <c r="A3297" s="2">
        <v>36023</v>
      </c>
      <c r="B3297">
        <v>800</v>
      </c>
      <c r="C3297">
        <v>11.58</v>
      </c>
      <c r="D3297">
        <v>11.58</v>
      </c>
      <c r="E3297">
        <v>11.58</v>
      </c>
      <c r="F3297">
        <v>11.58</v>
      </c>
      <c r="M3297" s="15">
        <v>24071</v>
      </c>
      <c r="N3297" t="str">
        <f t="shared" si="138"/>
        <v>On</v>
      </c>
      <c r="O3297">
        <f t="shared" si="139"/>
        <v>7</v>
      </c>
    </row>
    <row r="3298" spans="1:15" x14ac:dyDescent="0.25">
      <c r="A3298" s="2">
        <v>36023</v>
      </c>
      <c r="B3298">
        <v>900</v>
      </c>
      <c r="C3298">
        <v>14.48</v>
      </c>
      <c r="D3298">
        <v>14.48</v>
      </c>
      <c r="E3298">
        <v>14.48</v>
      </c>
      <c r="F3298">
        <v>14.48</v>
      </c>
      <c r="M3298" s="15">
        <v>26194</v>
      </c>
      <c r="N3298" t="str">
        <f t="shared" si="138"/>
        <v>On</v>
      </c>
      <c r="O3298">
        <f t="shared" si="139"/>
        <v>7</v>
      </c>
    </row>
    <row r="3299" spans="1:15" x14ac:dyDescent="0.25">
      <c r="A3299" s="2">
        <v>36023</v>
      </c>
      <c r="B3299">
        <v>1000</v>
      </c>
      <c r="C3299">
        <v>18.34</v>
      </c>
      <c r="D3299">
        <v>18.34</v>
      </c>
      <c r="E3299">
        <v>18.34</v>
      </c>
      <c r="F3299">
        <v>18.34</v>
      </c>
      <c r="M3299" s="15">
        <v>28723</v>
      </c>
      <c r="N3299" t="str">
        <f t="shared" si="138"/>
        <v>On</v>
      </c>
      <c r="O3299">
        <f t="shared" si="139"/>
        <v>7</v>
      </c>
    </row>
    <row r="3300" spans="1:15" x14ac:dyDescent="0.25">
      <c r="A3300" s="2">
        <v>36023</v>
      </c>
      <c r="B3300">
        <v>1100</v>
      </c>
      <c r="C3300">
        <v>21.55</v>
      </c>
      <c r="D3300">
        <v>21.55</v>
      </c>
      <c r="E3300">
        <v>21.55</v>
      </c>
      <c r="F3300">
        <v>21.55</v>
      </c>
      <c r="M3300" s="15">
        <v>30837</v>
      </c>
      <c r="N3300" t="str">
        <f t="shared" si="138"/>
        <v>On</v>
      </c>
      <c r="O3300">
        <f t="shared" si="139"/>
        <v>7</v>
      </c>
    </row>
    <row r="3301" spans="1:15" x14ac:dyDescent="0.25">
      <c r="A3301" s="2">
        <v>36023</v>
      </c>
      <c r="B3301">
        <v>1200</v>
      </c>
      <c r="C3301">
        <v>39.56</v>
      </c>
      <c r="D3301">
        <v>39.56</v>
      </c>
      <c r="E3301">
        <v>39.56</v>
      </c>
      <c r="F3301">
        <v>39.56</v>
      </c>
      <c r="M3301" s="15">
        <v>32590</v>
      </c>
      <c r="N3301" t="str">
        <f t="shared" si="138"/>
        <v>On</v>
      </c>
      <c r="O3301">
        <f t="shared" si="139"/>
        <v>7</v>
      </c>
    </row>
    <row r="3302" spans="1:15" x14ac:dyDescent="0.25">
      <c r="A3302" s="2">
        <v>36023</v>
      </c>
      <c r="B3302">
        <v>1300</v>
      </c>
      <c r="C3302">
        <v>21.22</v>
      </c>
      <c r="D3302">
        <v>21.22</v>
      </c>
      <c r="E3302">
        <v>21.22</v>
      </c>
      <c r="F3302">
        <v>21.22</v>
      </c>
      <c r="M3302" s="15">
        <v>33579</v>
      </c>
      <c r="N3302" t="str">
        <f t="shared" si="138"/>
        <v>On</v>
      </c>
      <c r="O3302">
        <f t="shared" si="139"/>
        <v>7</v>
      </c>
    </row>
    <row r="3303" spans="1:15" x14ac:dyDescent="0.25">
      <c r="A3303" s="2">
        <v>36023</v>
      </c>
      <c r="B3303">
        <v>1400</v>
      </c>
      <c r="C3303">
        <v>22.08</v>
      </c>
      <c r="D3303">
        <v>22.08</v>
      </c>
      <c r="E3303">
        <v>22.08</v>
      </c>
      <c r="F3303">
        <v>22.08</v>
      </c>
      <c r="M3303" s="15">
        <v>33953</v>
      </c>
      <c r="N3303" t="str">
        <f t="shared" si="138"/>
        <v>On</v>
      </c>
      <c r="O3303">
        <f t="shared" si="139"/>
        <v>7</v>
      </c>
    </row>
    <row r="3304" spans="1:15" x14ac:dyDescent="0.25">
      <c r="A3304" s="2">
        <v>36023</v>
      </c>
      <c r="B3304">
        <v>1500</v>
      </c>
      <c r="C3304">
        <v>24.93</v>
      </c>
      <c r="D3304">
        <v>24.93</v>
      </c>
      <c r="E3304">
        <v>24.93</v>
      </c>
      <c r="F3304">
        <v>24.93</v>
      </c>
      <c r="M3304" s="15">
        <v>34400</v>
      </c>
      <c r="N3304" t="str">
        <f t="shared" si="138"/>
        <v>On</v>
      </c>
      <c r="O3304">
        <f t="shared" si="139"/>
        <v>7</v>
      </c>
    </row>
    <row r="3305" spans="1:15" x14ac:dyDescent="0.25">
      <c r="A3305" s="2">
        <v>36023</v>
      </c>
      <c r="B3305">
        <v>1600</v>
      </c>
      <c r="C3305">
        <v>25.02</v>
      </c>
      <c r="D3305">
        <v>25.02</v>
      </c>
      <c r="E3305">
        <v>25.02</v>
      </c>
      <c r="F3305">
        <v>25.02</v>
      </c>
      <c r="M3305" s="15">
        <v>34805</v>
      </c>
      <c r="N3305" t="str">
        <f t="shared" si="138"/>
        <v>On</v>
      </c>
      <c r="O3305">
        <f t="shared" si="139"/>
        <v>7</v>
      </c>
    </row>
    <row r="3306" spans="1:15" x14ac:dyDescent="0.25">
      <c r="A3306" s="2">
        <v>36023</v>
      </c>
      <c r="B3306">
        <v>1700</v>
      </c>
      <c r="C3306">
        <v>29.73</v>
      </c>
      <c r="D3306">
        <v>29.73</v>
      </c>
      <c r="E3306">
        <v>29.73</v>
      </c>
      <c r="F3306">
        <v>29.73</v>
      </c>
      <c r="M3306" s="15">
        <v>35408</v>
      </c>
      <c r="N3306" t="str">
        <f t="shared" si="138"/>
        <v>On</v>
      </c>
      <c r="O3306">
        <f t="shared" si="139"/>
        <v>7</v>
      </c>
    </row>
    <row r="3307" spans="1:15" x14ac:dyDescent="0.25">
      <c r="A3307" s="2">
        <v>36023</v>
      </c>
      <c r="B3307">
        <v>1800</v>
      </c>
      <c r="C3307">
        <v>30.76</v>
      </c>
      <c r="D3307">
        <v>30.76</v>
      </c>
      <c r="E3307">
        <v>30.76</v>
      </c>
      <c r="F3307">
        <v>30.76</v>
      </c>
      <c r="M3307" s="15">
        <v>35466</v>
      </c>
      <c r="N3307" t="str">
        <f t="shared" si="138"/>
        <v>On</v>
      </c>
      <c r="O3307">
        <f t="shared" si="139"/>
        <v>7</v>
      </c>
    </row>
    <row r="3308" spans="1:15" x14ac:dyDescent="0.25">
      <c r="A3308" s="2">
        <v>36023</v>
      </c>
      <c r="B3308">
        <v>1900</v>
      </c>
      <c r="C3308">
        <v>27.96</v>
      </c>
      <c r="D3308">
        <v>27.96</v>
      </c>
      <c r="E3308">
        <v>27.96</v>
      </c>
      <c r="F3308">
        <v>27.96</v>
      </c>
      <c r="M3308" s="15">
        <v>34946</v>
      </c>
      <c r="N3308" t="str">
        <f t="shared" si="138"/>
        <v>On</v>
      </c>
      <c r="O3308">
        <f t="shared" si="139"/>
        <v>7</v>
      </c>
    </row>
    <row r="3309" spans="1:15" x14ac:dyDescent="0.25">
      <c r="A3309" s="2">
        <v>36023</v>
      </c>
      <c r="B3309">
        <v>2000</v>
      </c>
      <c r="C3309">
        <v>22.46</v>
      </c>
      <c r="D3309">
        <v>22.46</v>
      </c>
      <c r="E3309">
        <v>22.46</v>
      </c>
      <c r="F3309">
        <v>22.46</v>
      </c>
      <c r="M3309" s="15">
        <v>34196</v>
      </c>
      <c r="N3309" t="str">
        <f t="shared" si="138"/>
        <v>On</v>
      </c>
      <c r="O3309">
        <f t="shared" si="139"/>
        <v>7</v>
      </c>
    </row>
    <row r="3310" spans="1:15" x14ac:dyDescent="0.25">
      <c r="A3310" s="2">
        <v>36023</v>
      </c>
      <c r="B3310">
        <v>2100</v>
      </c>
      <c r="C3310">
        <v>50.21</v>
      </c>
      <c r="D3310">
        <v>50.21</v>
      </c>
      <c r="E3310">
        <v>50.21</v>
      </c>
      <c r="F3310">
        <v>50.21</v>
      </c>
      <c r="M3310" s="15">
        <v>35582</v>
      </c>
      <c r="N3310" t="str">
        <f t="shared" si="138"/>
        <v>On</v>
      </c>
      <c r="O3310">
        <f t="shared" si="139"/>
        <v>7</v>
      </c>
    </row>
    <row r="3311" spans="1:15" x14ac:dyDescent="0.25">
      <c r="A3311" s="2">
        <v>36023</v>
      </c>
      <c r="B3311">
        <v>2200</v>
      </c>
      <c r="C3311">
        <v>33.799999999999997</v>
      </c>
      <c r="D3311">
        <v>33.799999999999997</v>
      </c>
      <c r="E3311">
        <v>33.799999999999997</v>
      </c>
      <c r="F3311">
        <v>33.799999999999997</v>
      </c>
      <c r="M3311" s="15">
        <v>35197</v>
      </c>
      <c r="N3311" t="str">
        <f t="shared" si="138"/>
        <v>On</v>
      </c>
      <c r="O3311">
        <f t="shared" si="139"/>
        <v>7</v>
      </c>
    </row>
    <row r="3312" spans="1:15" x14ac:dyDescent="0.25">
      <c r="A3312" s="2">
        <v>36023</v>
      </c>
      <c r="B3312">
        <v>2300</v>
      </c>
      <c r="C3312">
        <v>25.92</v>
      </c>
      <c r="D3312">
        <v>25.92</v>
      </c>
      <c r="E3312">
        <v>25.92</v>
      </c>
      <c r="F3312">
        <v>25.92</v>
      </c>
      <c r="M3312" s="15">
        <v>33277</v>
      </c>
      <c r="N3312" t="str">
        <f t="shared" si="138"/>
        <v>On</v>
      </c>
      <c r="O3312">
        <f t="shared" si="139"/>
        <v>7</v>
      </c>
    </row>
    <row r="3313" spans="1:15" x14ac:dyDescent="0.25">
      <c r="A3313" s="2">
        <v>36023</v>
      </c>
      <c r="B3313">
        <v>2400</v>
      </c>
      <c r="C3313">
        <v>19.170000000000002</v>
      </c>
      <c r="D3313">
        <v>19.170000000000002</v>
      </c>
      <c r="E3313">
        <v>19.170000000000002</v>
      </c>
      <c r="F3313">
        <v>19.170000000000002</v>
      </c>
      <c r="M3313" s="15">
        <v>30867</v>
      </c>
      <c r="N3313" t="str">
        <f t="shared" si="138"/>
        <v>Off</v>
      </c>
      <c r="O3313">
        <f t="shared" si="139"/>
        <v>7</v>
      </c>
    </row>
    <row r="3314" spans="1:15" x14ac:dyDescent="0.25">
      <c r="A3314" s="2">
        <v>36024</v>
      </c>
      <c r="B3314">
        <v>100</v>
      </c>
      <c r="C3314">
        <v>18</v>
      </c>
      <c r="D3314">
        <v>18</v>
      </c>
      <c r="E3314">
        <v>18</v>
      </c>
      <c r="F3314">
        <v>18</v>
      </c>
      <c r="M3314" s="15">
        <v>28771</v>
      </c>
      <c r="N3314" t="str">
        <f t="shared" si="138"/>
        <v>Off</v>
      </c>
      <c r="O3314">
        <f t="shared" si="139"/>
        <v>1</v>
      </c>
    </row>
    <row r="3315" spans="1:15" x14ac:dyDescent="0.25">
      <c r="A3315" s="2">
        <v>36024</v>
      </c>
      <c r="B3315">
        <v>200</v>
      </c>
      <c r="C3315">
        <v>16.66</v>
      </c>
      <c r="D3315">
        <v>16.66</v>
      </c>
      <c r="E3315">
        <v>16.66</v>
      </c>
      <c r="F3315">
        <v>16.66</v>
      </c>
      <c r="M3315" s="15">
        <v>27334</v>
      </c>
      <c r="N3315" t="str">
        <f t="shared" si="138"/>
        <v>Off</v>
      </c>
      <c r="O3315">
        <f t="shared" si="139"/>
        <v>1</v>
      </c>
    </row>
    <row r="3316" spans="1:15" x14ac:dyDescent="0.25">
      <c r="A3316" s="2">
        <v>36024</v>
      </c>
      <c r="B3316">
        <v>300</v>
      </c>
      <c r="C3316">
        <v>16.309999999999999</v>
      </c>
      <c r="D3316">
        <v>16.29</v>
      </c>
      <c r="E3316">
        <v>16.29</v>
      </c>
      <c r="F3316">
        <v>16.510000000000002</v>
      </c>
      <c r="M3316" s="15">
        <v>26682</v>
      </c>
      <c r="N3316" t="str">
        <f t="shared" si="138"/>
        <v>Off</v>
      </c>
      <c r="O3316">
        <f t="shared" si="139"/>
        <v>1</v>
      </c>
    </row>
    <row r="3317" spans="1:15" x14ac:dyDescent="0.25">
      <c r="A3317" s="2">
        <v>36024</v>
      </c>
      <c r="B3317">
        <v>400</v>
      </c>
      <c r="C3317">
        <v>15.99</v>
      </c>
      <c r="D3317">
        <v>15.9</v>
      </c>
      <c r="E3317">
        <v>15.91</v>
      </c>
      <c r="F3317">
        <v>16.68</v>
      </c>
      <c r="M3317" s="15">
        <v>26357</v>
      </c>
      <c r="N3317" t="str">
        <f t="shared" si="138"/>
        <v>Off</v>
      </c>
      <c r="O3317">
        <f t="shared" si="139"/>
        <v>1</v>
      </c>
    </row>
    <row r="3318" spans="1:15" x14ac:dyDescent="0.25">
      <c r="A3318" s="2">
        <v>36024</v>
      </c>
      <c r="B3318">
        <v>500</v>
      </c>
      <c r="C3318">
        <v>16.13</v>
      </c>
      <c r="D3318">
        <v>16.059999999999999</v>
      </c>
      <c r="E3318">
        <v>16.07</v>
      </c>
      <c r="F3318">
        <v>16.73</v>
      </c>
      <c r="M3318" s="15">
        <v>26512</v>
      </c>
      <c r="N3318" t="str">
        <f t="shared" si="138"/>
        <v>Off</v>
      </c>
      <c r="O3318">
        <f t="shared" si="139"/>
        <v>1</v>
      </c>
    </row>
    <row r="3319" spans="1:15" x14ac:dyDescent="0.25">
      <c r="A3319" s="2">
        <v>36024</v>
      </c>
      <c r="B3319">
        <v>600</v>
      </c>
      <c r="C3319">
        <v>18.329999999999998</v>
      </c>
      <c r="D3319">
        <v>18.32</v>
      </c>
      <c r="E3319">
        <v>18.32</v>
      </c>
      <c r="F3319">
        <v>18.399999999999999</v>
      </c>
      <c r="M3319" s="15">
        <v>27790</v>
      </c>
      <c r="N3319" t="str">
        <f t="shared" si="138"/>
        <v>Off</v>
      </c>
      <c r="O3319">
        <f t="shared" si="139"/>
        <v>1</v>
      </c>
    </row>
    <row r="3320" spans="1:15" x14ac:dyDescent="0.25">
      <c r="A3320" s="2">
        <v>36024</v>
      </c>
      <c r="B3320">
        <v>700</v>
      </c>
      <c r="C3320">
        <v>29.75</v>
      </c>
      <c r="D3320">
        <v>29.75</v>
      </c>
      <c r="E3320">
        <v>29.75</v>
      </c>
      <c r="F3320">
        <v>29.75</v>
      </c>
      <c r="M3320" s="15">
        <v>30452</v>
      </c>
      <c r="N3320" t="str">
        <f t="shared" si="138"/>
        <v>Off</v>
      </c>
      <c r="O3320">
        <f t="shared" si="139"/>
        <v>1</v>
      </c>
    </row>
    <row r="3321" spans="1:15" x14ac:dyDescent="0.25">
      <c r="A3321" s="2">
        <v>36024</v>
      </c>
      <c r="B3321">
        <v>800</v>
      </c>
      <c r="C3321">
        <v>31.62</v>
      </c>
      <c r="D3321">
        <v>31.62</v>
      </c>
      <c r="E3321">
        <v>31.62</v>
      </c>
      <c r="F3321">
        <v>31.62</v>
      </c>
      <c r="M3321" s="15">
        <v>33289</v>
      </c>
      <c r="N3321" t="str">
        <f t="shared" si="138"/>
        <v>On</v>
      </c>
      <c r="O3321">
        <f t="shared" si="139"/>
        <v>1</v>
      </c>
    </row>
    <row r="3322" spans="1:15" x14ac:dyDescent="0.25">
      <c r="A3322" s="2">
        <v>36024</v>
      </c>
      <c r="B3322">
        <v>900</v>
      </c>
      <c r="C3322">
        <v>20.69</v>
      </c>
      <c r="D3322">
        <v>20.69</v>
      </c>
      <c r="E3322">
        <v>20.69</v>
      </c>
      <c r="F3322">
        <v>20.69</v>
      </c>
      <c r="M3322" s="15">
        <v>35850</v>
      </c>
      <c r="N3322" t="str">
        <f t="shared" si="138"/>
        <v>On</v>
      </c>
      <c r="O3322">
        <f t="shared" si="139"/>
        <v>1</v>
      </c>
    </row>
    <row r="3323" spans="1:15" x14ac:dyDescent="0.25">
      <c r="A3323" s="2">
        <v>36024</v>
      </c>
      <c r="B3323">
        <v>1000</v>
      </c>
      <c r="C3323">
        <v>22.15</v>
      </c>
      <c r="D3323">
        <v>22.16</v>
      </c>
      <c r="E3323">
        <v>22.15</v>
      </c>
      <c r="F3323">
        <v>22.19</v>
      </c>
      <c r="M3323" s="15">
        <v>37573</v>
      </c>
      <c r="N3323" t="str">
        <f t="shared" si="138"/>
        <v>On</v>
      </c>
      <c r="O3323">
        <f t="shared" si="139"/>
        <v>1</v>
      </c>
    </row>
    <row r="3324" spans="1:15" x14ac:dyDescent="0.25">
      <c r="A3324" s="2">
        <v>36024</v>
      </c>
      <c r="B3324">
        <v>1100</v>
      </c>
      <c r="C3324">
        <v>27.3</v>
      </c>
      <c r="D3324">
        <v>27.3</v>
      </c>
      <c r="E3324">
        <v>27.28</v>
      </c>
      <c r="F3324">
        <v>27.39</v>
      </c>
      <c r="M3324" s="15">
        <v>39071</v>
      </c>
      <c r="N3324" t="str">
        <f t="shared" si="138"/>
        <v>On</v>
      </c>
      <c r="O3324">
        <f t="shared" si="139"/>
        <v>1</v>
      </c>
    </row>
    <row r="3325" spans="1:15" x14ac:dyDescent="0.25">
      <c r="A3325" s="2">
        <v>36024</v>
      </c>
      <c r="B3325">
        <v>1200</v>
      </c>
      <c r="C3325">
        <v>38.4</v>
      </c>
      <c r="D3325">
        <v>38.4</v>
      </c>
      <c r="E3325">
        <v>38.4</v>
      </c>
      <c r="F3325">
        <v>38.4</v>
      </c>
      <c r="M3325" s="15">
        <v>39903</v>
      </c>
      <c r="N3325" t="str">
        <f t="shared" si="138"/>
        <v>On</v>
      </c>
      <c r="O3325">
        <f t="shared" si="139"/>
        <v>1</v>
      </c>
    </row>
    <row r="3326" spans="1:15" x14ac:dyDescent="0.25">
      <c r="A3326" s="2">
        <v>36024</v>
      </c>
      <c r="B3326">
        <v>1300</v>
      </c>
      <c r="C3326">
        <v>38.67</v>
      </c>
      <c r="D3326">
        <v>38.67</v>
      </c>
      <c r="E3326">
        <v>38.67</v>
      </c>
      <c r="F3326">
        <v>38.67</v>
      </c>
      <c r="M3326" s="15">
        <v>40627</v>
      </c>
      <c r="N3326" t="str">
        <f t="shared" si="138"/>
        <v>On</v>
      </c>
      <c r="O3326">
        <f t="shared" si="139"/>
        <v>1</v>
      </c>
    </row>
    <row r="3327" spans="1:15" x14ac:dyDescent="0.25">
      <c r="A3327" s="2">
        <v>36024</v>
      </c>
      <c r="B3327">
        <v>1400</v>
      </c>
      <c r="C3327">
        <v>47.5</v>
      </c>
      <c r="D3327">
        <v>47.5</v>
      </c>
      <c r="E3327">
        <v>47.5</v>
      </c>
      <c r="F3327">
        <v>47.5</v>
      </c>
      <c r="M3327" s="15">
        <v>41124</v>
      </c>
      <c r="N3327" t="str">
        <f t="shared" si="138"/>
        <v>On</v>
      </c>
      <c r="O3327">
        <f t="shared" si="139"/>
        <v>1</v>
      </c>
    </row>
    <row r="3328" spans="1:15" x14ac:dyDescent="0.25">
      <c r="A3328" s="2">
        <v>36024</v>
      </c>
      <c r="B3328">
        <v>1500</v>
      </c>
      <c r="C3328">
        <v>50.5</v>
      </c>
      <c r="D3328">
        <v>50.5</v>
      </c>
      <c r="E3328">
        <v>50.5</v>
      </c>
      <c r="F3328">
        <v>50.5</v>
      </c>
      <c r="M3328" s="15">
        <v>41657</v>
      </c>
      <c r="N3328" t="str">
        <f t="shared" si="138"/>
        <v>On</v>
      </c>
      <c r="O3328">
        <f t="shared" si="139"/>
        <v>1</v>
      </c>
    </row>
    <row r="3329" spans="1:15" x14ac:dyDescent="0.25">
      <c r="A3329" s="2">
        <v>36024</v>
      </c>
      <c r="B3329">
        <v>1600</v>
      </c>
      <c r="C3329">
        <v>50.5</v>
      </c>
      <c r="D3329">
        <v>50.5</v>
      </c>
      <c r="E3329">
        <v>50.5</v>
      </c>
      <c r="F3329">
        <v>50.5</v>
      </c>
      <c r="M3329" s="15">
        <v>41721</v>
      </c>
      <c r="N3329" t="str">
        <f t="shared" si="138"/>
        <v>On</v>
      </c>
      <c r="O3329">
        <f t="shared" si="139"/>
        <v>1</v>
      </c>
    </row>
    <row r="3330" spans="1:15" x14ac:dyDescent="0.25">
      <c r="A3330" s="2">
        <v>36024</v>
      </c>
      <c r="B3330">
        <v>1700</v>
      </c>
      <c r="C3330">
        <v>48.68</v>
      </c>
      <c r="D3330">
        <v>48.68</v>
      </c>
      <c r="E3330">
        <v>48.68</v>
      </c>
      <c r="F3330">
        <v>48.68</v>
      </c>
      <c r="M3330" s="15">
        <v>41529</v>
      </c>
      <c r="N3330" t="str">
        <f t="shared" si="138"/>
        <v>On</v>
      </c>
      <c r="O3330">
        <f t="shared" si="139"/>
        <v>1</v>
      </c>
    </row>
    <row r="3331" spans="1:15" x14ac:dyDescent="0.25">
      <c r="A3331" s="2">
        <v>36024</v>
      </c>
      <c r="B3331">
        <v>1800</v>
      </c>
      <c r="C3331">
        <v>45.27</v>
      </c>
      <c r="D3331">
        <v>45.27</v>
      </c>
      <c r="E3331">
        <v>45.27</v>
      </c>
      <c r="F3331">
        <v>45.27</v>
      </c>
      <c r="M3331" s="15">
        <v>41096</v>
      </c>
      <c r="N3331" t="str">
        <f t="shared" ref="N3331:N3394" si="140">+IF(B3331&gt;700,IF(B3331&lt;2400,"On","Off"),"Off")</f>
        <v>On</v>
      </c>
      <c r="O3331">
        <f t="shared" ref="O3331:O3394" si="141">+WEEKDAY(A3331,2)</f>
        <v>1</v>
      </c>
    </row>
    <row r="3332" spans="1:15" x14ac:dyDescent="0.25">
      <c r="A3332" s="2">
        <v>36024</v>
      </c>
      <c r="B3332">
        <v>1900</v>
      </c>
      <c r="C3332">
        <v>41.85</v>
      </c>
      <c r="D3332">
        <v>41.85</v>
      </c>
      <c r="E3332">
        <v>41.85</v>
      </c>
      <c r="F3332">
        <v>41.85</v>
      </c>
      <c r="M3332" s="15">
        <v>39933</v>
      </c>
      <c r="N3332" t="str">
        <f t="shared" si="140"/>
        <v>On</v>
      </c>
      <c r="O3332">
        <f t="shared" si="141"/>
        <v>1</v>
      </c>
    </row>
    <row r="3333" spans="1:15" x14ac:dyDescent="0.25">
      <c r="A3333" s="2">
        <v>36024</v>
      </c>
      <c r="B3333">
        <v>2000</v>
      </c>
      <c r="C3333">
        <v>30.72</v>
      </c>
      <c r="D3333">
        <v>30.72</v>
      </c>
      <c r="E3333">
        <v>30.72</v>
      </c>
      <c r="F3333">
        <v>30.72</v>
      </c>
      <c r="M3333" s="15">
        <v>39007</v>
      </c>
      <c r="N3333" t="str">
        <f t="shared" si="140"/>
        <v>On</v>
      </c>
      <c r="O3333">
        <f t="shared" si="141"/>
        <v>1</v>
      </c>
    </row>
    <row r="3334" spans="1:15" x14ac:dyDescent="0.25">
      <c r="A3334" s="2">
        <v>36024</v>
      </c>
      <c r="B3334">
        <v>2100</v>
      </c>
      <c r="C3334">
        <v>45.78</v>
      </c>
      <c r="D3334">
        <v>45.78</v>
      </c>
      <c r="E3334">
        <v>45.78</v>
      </c>
      <c r="F3334">
        <v>45.78</v>
      </c>
      <c r="M3334" s="15">
        <v>39324</v>
      </c>
      <c r="N3334" t="str">
        <f t="shared" si="140"/>
        <v>On</v>
      </c>
      <c r="O3334">
        <f t="shared" si="141"/>
        <v>1</v>
      </c>
    </row>
    <row r="3335" spans="1:15" x14ac:dyDescent="0.25">
      <c r="A3335" s="2">
        <v>36024</v>
      </c>
      <c r="B3335">
        <v>2200</v>
      </c>
      <c r="C3335">
        <v>32.15</v>
      </c>
      <c r="D3335">
        <v>32.15</v>
      </c>
      <c r="E3335">
        <v>32.15</v>
      </c>
      <c r="F3335">
        <v>32.15</v>
      </c>
      <c r="M3335" s="15">
        <v>38475</v>
      </c>
      <c r="N3335" t="str">
        <f t="shared" si="140"/>
        <v>On</v>
      </c>
      <c r="O3335">
        <f t="shared" si="141"/>
        <v>1</v>
      </c>
    </row>
    <row r="3336" spans="1:15" x14ac:dyDescent="0.25">
      <c r="A3336" s="2">
        <v>36024</v>
      </c>
      <c r="B3336">
        <v>2300</v>
      </c>
      <c r="C3336">
        <v>20.38</v>
      </c>
      <c r="D3336">
        <v>20.38</v>
      </c>
      <c r="E3336">
        <v>20.38</v>
      </c>
      <c r="F3336">
        <v>20.38</v>
      </c>
      <c r="M3336" s="15">
        <v>35333</v>
      </c>
      <c r="N3336" t="str">
        <f t="shared" si="140"/>
        <v>On</v>
      </c>
      <c r="O3336">
        <f t="shared" si="141"/>
        <v>1</v>
      </c>
    </row>
    <row r="3337" spans="1:15" x14ac:dyDescent="0.25">
      <c r="A3337" s="2">
        <v>36024</v>
      </c>
      <c r="B3337">
        <v>2400</v>
      </c>
      <c r="C3337">
        <v>16.55</v>
      </c>
      <c r="D3337">
        <v>16.55</v>
      </c>
      <c r="E3337">
        <v>16.55</v>
      </c>
      <c r="F3337">
        <v>16.55</v>
      </c>
      <c r="M3337" s="15">
        <v>32188</v>
      </c>
      <c r="N3337" t="str">
        <f t="shared" si="140"/>
        <v>Off</v>
      </c>
      <c r="O3337">
        <f t="shared" si="141"/>
        <v>1</v>
      </c>
    </row>
    <row r="3338" spans="1:15" x14ac:dyDescent="0.25">
      <c r="A3338" s="2">
        <v>36025</v>
      </c>
      <c r="B3338">
        <v>100</v>
      </c>
      <c r="C3338">
        <v>16.52</v>
      </c>
      <c r="D3338">
        <v>16.52</v>
      </c>
      <c r="E3338">
        <v>16.52</v>
      </c>
      <c r="F3338">
        <v>16.52</v>
      </c>
      <c r="M3338" s="15">
        <v>29137</v>
      </c>
      <c r="N3338" t="str">
        <f t="shared" si="140"/>
        <v>Off</v>
      </c>
      <c r="O3338">
        <f t="shared" si="141"/>
        <v>2</v>
      </c>
    </row>
    <row r="3339" spans="1:15" x14ac:dyDescent="0.25">
      <c r="A3339" s="2">
        <v>36025</v>
      </c>
      <c r="B3339">
        <v>200</v>
      </c>
      <c r="C3339">
        <v>16.36</v>
      </c>
      <c r="D3339">
        <v>16.36</v>
      </c>
      <c r="E3339">
        <v>16.36</v>
      </c>
      <c r="F3339">
        <v>16.36</v>
      </c>
      <c r="M3339" s="15">
        <v>27557</v>
      </c>
      <c r="N3339" t="str">
        <f t="shared" si="140"/>
        <v>Off</v>
      </c>
      <c r="O3339">
        <f t="shared" si="141"/>
        <v>2</v>
      </c>
    </row>
    <row r="3340" spans="1:15" x14ac:dyDescent="0.25">
      <c r="A3340" s="2">
        <v>36025</v>
      </c>
      <c r="B3340">
        <v>300</v>
      </c>
      <c r="C3340">
        <v>13.83</v>
      </c>
      <c r="D3340">
        <v>13.59</v>
      </c>
      <c r="E3340">
        <v>13.61</v>
      </c>
      <c r="F3340">
        <v>15.8</v>
      </c>
      <c r="M3340" s="15">
        <v>26512</v>
      </c>
      <c r="N3340" t="str">
        <f t="shared" si="140"/>
        <v>Off</v>
      </c>
      <c r="O3340">
        <f t="shared" si="141"/>
        <v>2</v>
      </c>
    </row>
    <row r="3341" spans="1:15" x14ac:dyDescent="0.25">
      <c r="A3341" s="2">
        <v>36025</v>
      </c>
      <c r="B3341">
        <v>400</v>
      </c>
      <c r="C3341">
        <v>13.35</v>
      </c>
      <c r="D3341">
        <v>13.02</v>
      </c>
      <c r="E3341">
        <v>13.05</v>
      </c>
      <c r="F3341">
        <v>16.079999999999998</v>
      </c>
      <c r="M3341" s="15">
        <v>25773</v>
      </c>
      <c r="N3341" t="str">
        <f t="shared" si="140"/>
        <v>Off</v>
      </c>
      <c r="O3341">
        <f t="shared" si="141"/>
        <v>2</v>
      </c>
    </row>
    <row r="3342" spans="1:15" x14ac:dyDescent="0.25">
      <c r="A3342" s="2">
        <v>36025</v>
      </c>
      <c r="B3342">
        <v>500</v>
      </c>
      <c r="C3342">
        <v>14.02</v>
      </c>
      <c r="D3342">
        <v>13.75</v>
      </c>
      <c r="E3342">
        <v>13.77</v>
      </c>
      <c r="F3342">
        <v>16.260000000000002</v>
      </c>
      <c r="M3342" s="15">
        <v>25919</v>
      </c>
      <c r="N3342" t="str">
        <f t="shared" si="140"/>
        <v>Off</v>
      </c>
      <c r="O3342">
        <f t="shared" si="141"/>
        <v>2</v>
      </c>
    </row>
    <row r="3343" spans="1:15" x14ac:dyDescent="0.25">
      <c r="A3343" s="2">
        <v>36025</v>
      </c>
      <c r="B3343">
        <v>600</v>
      </c>
      <c r="C3343">
        <v>15.73</v>
      </c>
      <c r="D3343">
        <v>15.62</v>
      </c>
      <c r="E3343">
        <v>15.63</v>
      </c>
      <c r="F3343">
        <v>16.73</v>
      </c>
      <c r="M3343" s="15">
        <v>27478</v>
      </c>
      <c r="N3343" t="str">
        <f t="shared" si="140"/>
        <v>Off</v>
      </c>
      <c r="O3343">
        <f t="shared" si="141"/>
        <v>2</v>
      </c>
    </row>
    <row r="3344" spans="1:15" x14ac:dyDescent="0.25">
      <c r="A3344" s="2">
        <v>36025</v>
      </c>
      <c r="B3344">
        <v>700</v>
      </c>
      <c r="C3344">
        <v>14.7</v>
      </c>
      <c r="D3344">
        <v>14.67</v>
      </c>
      <c r="E3344">
        <v>14.67</v>
      </c>
      <c r="F3344">
        <v>14.95</v>
      </c>
      <c r="M3344" s="15">
        <v>29733</v>
      </c>
      <c r="N3344" t="str">
        <f t="shared" si="140"/>
        <v>Off</v>
      </c>
      <c r="O3344">
        <f t="shared" si="141"/>
        <v>2</v>
      </c>
    </row>
    <row r="3345" spans="1:15" x14ac:dyDescent="0.25">
      <c r="A3345" s="2">
        <v>36025</v>
      </c>
      <c r="B3345">
        <v>800</v>
      </c>
      <c r="C3345">
        <v>16.88</v>
      </c>
      <c r="D3345">
        <v>16.88</v>
      </c>
      <c r="E3345">
        <v>16.88</v>
      </c>
      <c r="F3345">
        <v>16.88</v>
      </c>
      <c r="M3345" s="15">
        <v>32043</v>
      </c>
      <c r="N3345" t="str">
        <f t="shared" si="140"/>
        <v>On</v>
      </c>
      <c r="O3345">
        <f t="shared" si="141"/>
        <v>2</v>
      </c>
    </row>
    <row r="3346" spans="1:15" x14ac:dyDescent="0.25">
      <c r="A3346" s="2">
        <v>36025</v>
      </c>
      <c r="B3346">
        <v>900</v>
      </c>
      <c r="C3346">
        <v>28.04</v>
      </c>
      <c r="D3346">
        <v>28.04</v>
      </c>
      <c r="E3346">
        <v>28.04</v>
      </c>
      <c r="F3346">
        <v>28.04</v>
      </c>
      <c r="M3346" s="15">
        <v>34743</v>
      </c>
      <c r="N3346" t="str">
        <f t="shared" si="140"/>
        <v>On</v>
      </c>
      <c r="O3346">
        <f t="shared" si="141"/>
        <v>2</v>
      </c>
    </row>
    <row r="3347" spans="1:15" x14ac:dyDescent="0.25">
      <c r="A3347" s="2">
        <v>36025</v>
      </c>
      <c r="B3347">
        <v>1000</v>
      </c>
      <c r="C3347">
        <v>29.23</v>
      </c>
      <c r="D3347">
        <v>29.23</v>
      </c>
      <c r="E3347">
        <v>29.23</v>
      </c>
      <c r="F3347">
        <v>29.23</v>
      </c>
      <c r="M3347" s="15">
        <v>37448</v>
      </c>
      <c r="N3347" t="str">
        <f t="shared" si="140"/>
        <v>On</v>
      </c>
      <c r="O3347">
        <f t="shared" si="141"/>
        <v>2</v>
      </c>
    </row>
    <row r="3348" spans="1:15" x14ac:dyDescent="0.25">
      <c r="A3348" s="2">
        <v>36025</v>
      </c>
      <c r="B3348">
        <v>1100</v>
      </c>
      <c r="C3348">
        <v>34.49</v>
      </c>
      <c r="D3348">
        <v>34.49</v>
      </c>
      <c r="E3348">
        <v>34.49</v>
      </c>
      <c r="F3348">
        <v>34.49</v>
      </c>
      <c r="M3348" s="15">
        <v>39778</v>
      </c>
      <c r="N3348" t="str">
        <f t="shared" si="140"/>
        <v>On</v>
      </c>
      <c r="O3348">
        <f t="shared" si="141"/>
        <v>2</v>
      </c>
    </row>
    <row r="3349" spans="1:15" x14ac:dyDescent="0.25">
      <c r="A3349" s="2">
        <v>36025</v>
      </c>
      <c r="B3349">
        <v>1200</v>
      </c>
      <c r="C3349">
        <v>39.229999999999997</v>
      </c>
      <c r="D3349">
        <v>39.229999999999997</v>
      </c>
      <c r="E3349">
        <v>39.229999999999997</v>
      </c>
      <c r="F3349">
        <v>39.229999999999997</v>
      </c>
      <c r="M3349" s="15">
        <v>41660</v>
      </c>
      <c r="N3349" t="str">
        <f t="shared" si="140"/>
        <v>On</v>
      </c>
      <c r="O3349">
        <f t="shared" si="141"/>
        <v>2</v>
      </c>
    </row>
    <row r="3350" spans="1:15" x14ac:dyDescent="0.25">
      <c r="A3350" s="2">
        <v>36025</v>
      </c>
      <c r="B3350">
        <v>1300</v>
      </c>
      <c r="C3350">
        <v>44.58</v>
      </c>
      <c r="D3350">
        <v>44.58</v>
      </c>
      <c r="E3350">
        <v>44.58</v>
      </c>
      <c r="F3350">
        <v>44.58</v>
      </c>
      <c r="M3350" s="15">
        <v>42695</v>
      </c>
      <c r="N3350" t="str">
        <f t="shared" si="140"/>
        <v>On</v>
      </c>
      <c r="O3350">
        <f t="shared" si="141"/>
        <v>2</v>
      </c>
    </row>
    <row r="3351" spans="1:15" x14ac:dyDescent="0.25">
      <c r="A3351" s="2">
        <v>36025</v>
      </c>
      <c r="B3351">
        <v>1400</v>
      </c>
      <c r="C3351">
        <v>47.16</v>
      </c>
      <c r="D3351">
        <v>47.16</v>
      </c>
      <c r="E3351">
        <v>47.16</v>
      </c>
      <c r="F3351">
        <v>47.16</v>
      </c>
      <c r="M3351" s="15">
        <v>43831</v>
      </c>
      <c r="N3351" t="str">
        <f t="shared" si="140"/>
        <v>On</v>
      </c>
      <c r="O3351">
        <f t="shared" si="141"/>
        <v>2</v>
      </c>
    </row>
    <row r="3352" spans="1:15" x14ac:dyDescent="0.25">
      <c r="A3352" s="2">
        <v>36025</v>
      </c>
      <c r="B3352">
        <v>1500</v>
      </c>
      <c r="C3352">
        <v>47.65</v>
      </c>
      <c r="D3352">
        <v>47.65</v>
      </c>
      <c r="E3352">
        <v>47.65</v>
      </c>
      <c r="F3352">
        <v>47.65</v>
      </c>
      <c r="M3352" s="15">
        <v>44024</v>
      </c>
      <c r="N3352" t="str">
        <f t="shared" si="140"/>
        <v>On</v>
      </c>
      <c r="O3352">
        <f t="shared" si="141"/>
        <v>2</v>
      </c>
    </row>
    <row r="3353" spans="1:15" x14ac:dyDescent="0.25">
      <c r="A3353" s="2">
        <v>36025</v>
      </c>
      <c r="B3353">
        <v>1600</v>
      </c>
      <c r="C3353">
        <v>56.3</v>
      </c>
      <c r="D3353">
        <v>56.3</v>
      </c>
      <c r="E3353">
        <v>56.3</v>
      </c>
      <c r="F3353">
        <v>56.3</v>
      </c>
      <c r="M3353" s="15">
        <v>43569</v>
      </c>
      <c r="N3353" t="str">
        <f t="shared" si="140"/>
        <v>On</v>
      </c>
      <c r="O3353">
        <f t="shared" si="141"/>
        <v>2</v>
      </c>
    </row>
    <row r="3354" spans="1:15" x14ac:dyDescent="0.25">
      <c r="A3354" s="2">
        <v>36025</v>
      </c>
      <c r="B3354">
        <v>1700</v>
      </c>
      <c r="C3354">
        <v>39.08</v>
      </c>
      <c r="D3354">
        <v>39.08</v>
      </c>
      <c r="E3354">
        <v>39.08</v>
      </c>
      <c r="F3354">
        <v>39.08</v>
      </c>
      <c r="M3354" s="15">
        <v>43034</v>
      </c>
      <c r="N3354" t="str">
        <f t="shared" si="140"/>
        <v>On</v>
      </c>
      <c r="O3354">
        <f t="shared" si="141"/>
        <v>2</v>
      </c>
    </row>
    <row r="3355" spans="1:15" x14ac:dyDescent="0.25">
      <c r="A3355" s="2">
        <v>36025</v>
      </c>
      <c r="B3355">
        <v>1800</v>
      </c>
      <c r="C3355">
        <v>30.23</v>
      </c>
      <c r="D3355">
        <v>30.23</v>
      </c>
      <c r="E3355">
        <v>30.23</v>
      </c>
      <c r="F3355">
        <v>30.23</v>
      </c>
      <c r="M3355" s="15">
        <v>42060</v>
      </c>
      <c r="N3355" t="str">
        <f t="shared" si="140"/>
        <v>On</v>
      </c>
      <c r="O3355">
        <f t="shared" si="141"/>
        <v>2</v>
      </c>
    </row>
    <row r="3356" spans="1:15" x14ac:dyDescent="0.25">
      <c r="A3356" s="2">
        <v>36025</v>
      </c>
      <c r="B3356">
        <v>1900</v>
      </c>
      <c r="C3356">
        <v>28.28</v>
      </c>
      <c r="D3356">
        <v>28.28</v>
      </c>
      <c r="E3356">
        <v>28.28</v>
      </c>
      <c r="F3356">
        <v>28.28</v>
      </c>
      <c r="M3356" s="15">
        <v>40456</v>
      </c>
      <c r="N3356" t="str">
        <f t="shared" si="140"/>
        <v>On</v>
      </c>
      <c r="O3356">
        <f t="shared" si="141"/>
        <v>2</v>
      </c>
    </row>
    <row r="3357" spans="1:15" x14ac:dyDescent="0.25">
      <c r="A3357" s="2">
        <v>36025</v>
      </c>
      <c r="B3357">
        <v>2000</v>
      </c>
      <c r="C3357">
        <v>24</v>
      </c>
      <c r="D3357">
        <v>24</v>
      </c>
      <c r="E3357">
        <v>24</v>
      </c>
      <c r="F3357">
        <v>24</v>
      </c>
      <c r="M3357" s="15">
        <v>38963</v>
      </c>
      <c r="N3357" t="str">
        <f t="shared" si="140"/>
        <v>On</v>
      </c>
      <c r="O3357">
        <f t="shared" si="141"/>
        <v>2</v>
      </c>
    </row>
    <row r="3358" spans="1:15" x14ac:dyDescent="0.25">
      <c r="A3358" s="2">
        <v>36025</v>
      </c>
      <c r="B3358">
        <v>2100</v>
      </c>
      <c r="C3358">
        <v>34.24</v>
      </c>
      <c r="D3358">
        <v>34.229999999999997</v>
      </c>
      <c r="E3358">
        <v>34.229999999999997</v>
      </c>
      <c r="F3358">
        <v>34.26</v>
      </c>
      <c r="M3358" s="15">
        <v>38968</v>
      </c>
      <c r="N3358" t="str">
        <f t="shared" si="140"/>
        <v>On</v>
      </c>
      <c r="O3358">
        <f t="shared" si="141"/>
        <v>2</v>
      </c>
    </row>
    <row r="3359" spans="1:15" x14ac:dyDescent="0.25">
      <c r="A3359" s="2">
        <v>36025</v>
      </c>
      <c r="B3359">
        <v>2200</v>
      </c>
      <c r="C3359">
        <v>27.87</v>
      </c>
      <c r="D3359">
        <v>27.77</v>
      </c>
      <c r="E3359">
        <v>27.78</v>
      </c>
      <c r="F3359">
        <v>28.31</v>
      </c>
      <c r="M3359" s="15">
        <v>37443</v>
      </c>
      <c r="N3359" t="str">
        <f t="shared" si="140"/>
        <v>On</v>
      </c>
      <c r="O3359">
        <f t="shared" si="141"/>
        <v>2</v>
      </c>
    </row>
    <row r="3360" spans="1:15" x14ac:dyDescent="0.25">
      <c r="A3360" s="2">
        <v>36025</v>
      </c>
      <c r="B3360">
        <v>2300</v>
      </c>
      <c r="C3360">
        <v>20.03</v>
      </c>
      <c r="D3360">
        <v>19.940000000000001</v>
      </c>
      <c r="E3360">
        <v>19.95</v>
      </c>
      <c r="F3360">
        <v>20.37</v>
      </c>
      <c r="M3360" s="15">
        <v>34268</v>
      </c>
      <c r="N3360" t="str">
        <f t="shared" si="140"/>
        <v>On</v>
      </c>
      <c r="O3360">
        <f t="shared" si="141"/>
        <v>2</v>
      </c>
    </row>
    <row r="3361" spans="1:15" x14ac:dyDescent="0.25">
      <c r="A3361" s="2">
        <v>36025</v>
      </c>
      <c r="B3361">
        <v>2400</v>
      </c>
      <c r="C3361">
        <v>15.75</v>
      </c>
      <c r="D3361">
        <v>15.68</v>
      </c>
      <c r="E3361">
        <v>15.69</v>
      </c>
      <c r="F3361">
        <v>16.010000000000002</v>
      </c>
      <c r="M3361" s="15">
        <v>30571</v>
      </c>
      <c r="N3361" t="str">
        <f t="shared" si="140"/>
        <v>Off</v>
      </c>
      <c r="O3361">
        <f t="shared" si="141"/>
        <v>2</v>
      </c>
    </row>
    <row r="3362" spans="1:15" x14ac:dyDescent="0.25">
      <c r="A3362" s="2">
        <v>36026</v>
      </c>
      <c r="B3362">
        <v>100</v>
      </c>
      <c r="C3362">
        <v>13.57</v>
      </c>
      <c r="D3362">
        <v>13.55</v>
      </c>
      <c r="E3362">
        <v>13.55</v>
      </c>
      <c r="F3362">
        <v>13.71</v>
      </c>
      <c r="M3362" s="15">
        <v>27543</v>
      </c>
      <c r="N3362" t="str">
        <f t="shared" si="140"/>
        <v>Off</v>
      </c>
      <c r="O3362">
        <f t="shared" si="141"/>
        <v>3</v>
      </c>
    </row>
    <row r="3363" spans="1:15" x14ac:dyDescent="0.25">
      <c r="A3363" s="2">
        <v>36026</v>
      </c>
      <c r="B3363">
        <v>200</v>
      </c>
      <c r="C3363">
        <v>12.04</v>
      </c>
      <c r="D3363">
        <v>12.04</v>
      </c>
      <c r="E3363">
        <v>12.04</v>
      </c>
      <c r="F3363">
        <v>12.04</v>
      </c>
      <c r="M3363" s="15">
        <v>25327</v>
      </c>
      <c r="N3363" t="str">
        <f t="shared" si="140"/>
        <v>Off</v>
      </c>
      <c r="O3363">
        <f t="shared" si="141"/>
        <v>3</v>
      </c>
    </row>
    <row r="3364" spans="1:15" x14ac:dyDescent="0.25">
      <c r="A3364" s="2">
        <v>36026</v>
      </c>
      <c r="B3364">
        <v>300</v>
      </c>
      <c r="C3364">
        <v>11.18</v>
      </c>
      <c r="D3364">
        <v>11.18</v>
      </c>
      <c r="E3364">
        <v>11.18</v>
      </c>
      <c r="F3364">
        <v>11.18</v>
      </c>
      <c r="M3364" s="15">
        <v>23927</v>
      </c>
      <c r="N3364" t="str">
        <f t="shared" si="140"/>
        <v>Off</v>
      </c>
      <c r="O3364">
        <f t="shared" si="141"/>
        <v>3</v>
      </c>
    </row>
    <row r="3365" spans="1:15" x14ac:dyDescent="0.25">
      <c r="A3365" s="2">
        <v>36026</v>
      </c>
      <c r="B3365">
        <v>400</v>
      </c>
      <c r="C3365">
        <v>10.88</v>
      </c>
      <c r="D3365">
        <v>10.88</v>
      </c>
      <c r="E3365">
        <v>10.88</v>
      </c>
      <c r="F3365">
        <v>10.88</v>
      </c>
      <c r="M3365" s="15">
        <v>23006</v>
      </c>
      <c r="N3365" t="str">
        <f t="shared" si="140"/>
        <v>Off</v>
      </c>
      <c r="O3365">
        <f t="shared" si="141"/>
        <v>3</v>
      </c>
    </row>
    <row r="3366" spans="1:15" x14ac:dyDescent="0.25">
      <c r="A3366" s="2">
        <v>36026</v>
      </c>
      <c r="B3366">
        <v>500</v>
      </c>
      <c r="C3366">
        <v>10.83</v>
      </c>
      <c r="D3366">
        <v>10.83</v>
      </c>
      <c r="E3366">
        <v>10.83</v>
      </c>
      <c r="F3366">
        <v>10.83</v>
      </c>
      <c r="M3366" s="15">
        <v>22879</v>
      </c>
      <c r="N3366" t="str">
        <f t="shared" si="140"/>
        <v>Off</v>
      </c>
      <c r="O3366">
        <f t="shared" si="141"/>
        <v>3</v>
      </c>
    </row>
    <row r="3367" spans="1:15" x14ac:dyDescent="0.25">
      <c r="A3367" s="2">
        <v>36026</v>
      </c>
      <c r="B3367">
        <v>600</v>
      </c>
      <c r="C3367">
        <v>11.66</v>
      </c>
      <c r="D3367">
        <v>11.66</v>
      </c>
      <c r="E3367">
        <v>11.66</v>
      </c>
      <c r="F3367">
        <v>11.66</v>
      </c>
      <c r="M3367" s="15">
        <v>24022</v>
      </c>
      <c r="N3367" t="str">
        <f t="shared" si="140"/>
        <v>Off</v>
      </c>
      <c r="O3367">
        <f t="shared" si="141"/>
        <v>3</v>
      </c>
    </row>
    <row r="3368" spans="1:15" x14ac:dyDescent="0.25">
      <c r="A3368" s="2">
        <v>36026</v>
      </c>
      <c r="B3368">
        <v>700</v>
      </c>
      <c r="C3368">
        <v>12.04</v>
      </c>
      <c r="D3368">
        <v>12.04</v>
      </c>
      <c r="E3368">
        <v>12.04</v>
      </c>
      <c r="F3368">
        <v>12.04</v>
      </c>
      <c r="M3368" s="15">
        <v>26378</v>
      </c>
      <c r="N3368" t="str">
        <f t="shared" si="140"/>
        <v>Off</v>
      </c>
      <c r="O3368">
        <f t="shared" si="141"/>
        <v>3</v>
      </c>
    </row>
    <row r="3369" spans="1:15" x14ac:dyDescent="0.25">
      <c r="A3369" s="2">
        <v>36026</v>
      </c>
      <c r="B3369">
        <v>800</v>
      </c>
      <c r="C3369">
        <v>12.61</v>
      </c>
      <c r="D3369">
        <v>12.61</v>
      </c>
      <c r="E3369">
        <v>12.61</v>
      </c>
      <c r="F3369">
        <v>12.61</v>
      </c>
      <c r="M3369" s="15">
        <v>27820</v>
      </c>
      <c r="N3369" t="str">
        <f t="shared" si="140"/>
        <v>On</v>
      </c>
      <c r="O3369">
        <f t="shared" si="141"/>
        <v>3</v>
      </c>
    </row>
    <row r="3370" spans="1:15" x14ac:dyDescent="0.25">
      <c r="A3370" s="2">
        <v>36026</v>
      </c>
      <c r="B3370">
        <v>900</v>
      </c>
      <c r="C3370">
        <v>13.2</v>
      </c>
      <c r="D3370">
        <v>13.2</v>
      </c>
      <c r="E3370">
        <v>13.2</v>
      </c>
      <c r="F3370">
        <v>13.2</v>
      </c>
      <c r="M3370" s="15">
        <v>29297</v>
      </c>
      <c r="N3370" t="str">
        <f t="shared" si="140"/>
        <v>On</v>
      </c>
      <c r="O3370">
        <f t="shared" si="141"/>
        <v>3</v>
      </c>
    </row>
    <row r="3371" spans="1:15" x14ac:dyDescent="0.25">
      <c r="A3371" s="2">
        <v>36026</v>
      </c>
      <c r="B3371">
        <v>1000</v>
      </c>
      <c r="C3371">
        <v>14.98</v>
      </c>
      <c r="D3371">
        <v>14.98</v>
      </c>
      <c r="E3371">
        <v>14.98</v>
      </c>
      <c r="F3371">
        <v>14.98</v>
      </c>
      <c r="M3371" s="15">
        <v>30502</v>
      </c>
      <c r="N3371" t="str">
        <f t="shared" si="140"/>
        <v>On</v>
      </c>
      <c r="O3371">
        <f t="shared" si="141"/>
        <v>3</v>
      </c>
    </row>
    <row r="3372" spans="1:15" x14ac:dyDescent="0.25">
      <c r="A3372" s="2">
        <v>36026</v>
      </c>
      <c r="B3372">
        <v>1100</v>
      </c>
      <c r="C3372">
        <v>17.3</v>
      </c>
      <c r="D3372">
        <v>17.3</v>
      </c>
      <c r="E3372">
        <v>17.3</v>
      </c>
      <c r="F3372">
        <v>17.3</v>
      </c>
      <c r="M3372" s="15">
        <v>31349</v>
      </c>
      <c r="N3372" t="str">
        <f t="shared" si="140"/>
        <v>On</v>
      </c>
      <c r="O3372">
        <f t="shared" si="141"/>
        <v>3</v>
      </c>
    </row>
    <row r="3373" spans="1:15" x14ac:dyDescent="0.25">
      <c r="A3373" s="2">
        <v>36026</v>
      </c>
      <c r="B3373">
        <v>1200</v>
      </c>
      <c r="C3373">
        <v>17.75</v>
      </c>
      <c r="D3373">
        <v>17.75</v>
      </c>
      <c r="E3373">
        <v>17.75</v>
      </c>
      <c r="F3373">
        <v>17.75</v>
      </c>
      <c r="M3373" s="15">
        <v>32020</v>
      </c>
      <c r="N3373" t="str">
        <f t="shared" si="140"/>
        <v>On</v>
      </c>
      <c r="O3373">
        <f t="shared" si="141"/>
        <v>3</v>
      </c>
    </row>
    <row r="3374" spans="1:15" x14ac:dyDescent="0.25">
      <c r="A3374" s="2">
        <v>36026</v>
      </c>
      <c r="B3374">
        <v>1300</v>
      </c>
      <c r="C3374">
        <v>17.18</v>
      </c>
      <c r="D3374">
        <v>17.18</v>
      </c>
      <c r="E3374">
        <v>17.18</v>
      </c>
      <c r="F3374">
        <v>17.18</v>
      </c>
      <c r="M3374" s="15">
        <v>32070</v>
      </c>
      <c r="N3374" t="str">
        <f t="shared" si="140"/>
        <v>On</v>
      </c>
      <c r="O3374">
        <f t="shared" si="141"/>
        <v>3</v>
      </c>
    </row>
    <row r="3375" spans="1:15" x14ac:dyDescent="0.25">
      <c r="A3375" s="2">
        <v>36026</v>
      </c>
      <c r="B3375">
        <v>1400</v>
      </c>
      <c r="C3375">
        <v>19.809999999999999</v>
      </c>
      <c r="D3375">
        <v>19.809999999999999</v>
      </c>
      <c r="E3375">
        <v>19.809999999999999</v>
      </c>
      <c r="F3375">
        <v>19.809999999999999</v>
      </c>
      <c r="M3375" s="15">
        <v>32388</v>
      </c>
      <c r="N3375" t="str">
        <f t="shared" si="140"/>
        <v>On</v>
      </c>
      <c r="O3375">
        <f t="shared" si="141"/>
        <v>3</v>
      </c>
    </row>
    <row r="3376" spans="1:15" x14ac:dyDescent="0.25">
      <c r="A3376" s="2">
        <v>36026</v>
      </c>
      <c r="B3376">
        <v>1500</v>
      </c>
      <c r="C3376">
        <v>19.18</v>
      </c>
      <c r="D3376">
        <v>19.18</v>
      </c>
      <c r="E3376">
        <v>19.18</v>
      </c>
      <c r="F3376">
        <v>19.18</v>
      </c>
      <c r="M3376" s="15">
        <v>32656</v>
      </c>
      <c r="N3376" t="str">
        <f t="shared" si="140"/>
        <v>On</v>
      </c>
      <c r="O3376">
        <f t="shared" si="141"/>
        <v>3</v>
      </c>
    </row>
    <row r="3377" spans="1:15" x14ac:dyDescent="0.25">
      <c r="A3377" s="2">
        <v>36026</v>
      </c>
      <c r="B3377">
        <v>1600</v>
      </c>
      <c r="C3377">
        <v>20.32</v>
      </c>
      <c r="D3377">
        <v>20.32</v>
      </c>
      <c r="E3377">
        <v>20.32</v>
      </c>
      <c r="F3377">
        <v>20.32</v>
      </c>
      <c r="M3377" s="15">
        <v>32732</v>
      </c>
      <c r="N3377" t="str">
        <f t="shared" si="140"/>
        <v>On</v>
      </c>
      <c r="O3377">
        <f t="shared" si="141"/>
        <v>3</v>
      </c>
    </row>
    <row r="3378" spans="1:15" x14ac:dyDescent="0.25">
      <c r="A3378" s="2">
        <v>36026</v>
      </c>
      <c r="B3378">
        <v>1700</v>
      </c>
      <c r="C3378">
        <v>20.5</v>
      </c>
      <c r="D3378">
        <v>20.5</v>
      </c>
      <c r="E3378">
        <v>20.5</v>
      </c>
      <c r="F3378">
        <v>20.5</v>
      </c>
      <c r="M3378" s="15">
        <v>32767</v>
      </c>
      <c r="N3378" t="str">
        <f t="shared" si="140"/>
        <v>On</v>
      </c>
      <c r="O3378">
        <f t="shared" si="141"/>
        <v>3</v>
      </c>
    </row>
    <row r="3379" spans="1:15" x14ac:dyDescent="0.25">
      <c r="A3379" s="2">
        <v>36026</v>
      </c>
      <c r="B3379">
        <v>1800</v>
      </c>
      <c r="C3379">
        <v>19.82</v>
      </c>
      <c r="D3379">
        <v>19.82</v>
      </c>
      <c r="E3379">
        <v>19.82</v>
      </c>
      <c r="F3379">
        <v>19.82</v>
      </c>
      <c r="M3379" s="15">
        <v>32395</v>
      </c>
      <c r="N3379" t="str">
        <f t="shared" si="140"/>
        <v>On</v>
      </c>
      <c r="O3379">
        <f t="shared" si="141"/>
        <v>3</v>
      </c>
    </row>
    <row r="3380" spans="1:15" x14ac:dyDescent="0.25">
      <c r="A3380" s="2">
        <v>36026</v>
      </c>
      <c r="B3380">
        <v>1900</v>
      </c>
      <c r="C3380">
        <v>17.8</v>
      </c>
      <c r="D3380">
        <v>17.8</v>
      </c>
      <c r="E3380">
        <v>17.8</v>
      </c>
      <c r="F3380">
        <v>17.8</v>
      </c>
      <c r="M3380" s="15">
        <v>31131</v>
      </c>
      <c r="N3380" t="str">
        <f t="shared" si="140"/>
        <v>On</v>
      </c>
      <c r="O3380">
        <f t="shared" si="141"/>
        <v>3</v>
      </c>
    </row>
    <row r="3381" spans="1:15" x14ac:dyDescent="0.25">
      <c r="A3381" s="2">
        <v>36026</v>
      </c>
      <c r="B3381">
        <v>2000</v>
      </c>
      <c r="C3381">
        <v>17.78</v>
      </c>
      <c r="D3381">
        <v>17.78</v>
      </c>
      <c r="E3381">
        <v>17.78</v>
      </c>
      <c r="F3381">
        <v>17.78</v>
      </c>
      <c r="M3381" s="15">
        <v>30180</v>
      </c>
      <c r="N3381" t="str">
        <f t="shared" si="140"/>
        <v>On</v>
      </c>
      <c r="O3381">
        <f t="shared" si="141"/>
        <v>3</v>
      </c>
    </row>
    <row r="3382" spans="1:15" x14ac:dyDescent="0.25">
      <c r="A3382" s="2">
        <v>36026</v>
      </c>
      <c r="B3382">
        <v>2100</v>
      </c>
      <c r="C3382">
        <v>21.8</v>
      </c>
      <c r="D3382">
        <v>21.8</v>
      </c>
      <c r="E3382">
        <v>21.8</v>
      </c>
      <c r="F3382">
        <v>21.8</v>
      </c>
      <c r="M3382" s="15">
        <v>30985</v>
      </c>
      <c r="N3382" t="str">
        <f t="shared" si="140"/>
        <v>On</v>
      </c>
      <c r="O3382">
        <f t="shared" si="141"/>
        <v>3</v>
      </c>
    </row>
    <row r="3383" spans="1:15" x14ac:dyDescent="0.25">
      <c r="A3383" s="2">
        <v>36026</v>
      </c>
      <c r="B3383">
        <v>2200</v>
      </c>
      <c r="C3383">
        <v>16.670000000000002</v>
      </c>
      <c r="D3383">
        <v>16.670000000000002</v>
      </c>
      <c r="E3383">
        <v>16.670000000000002</v>
      </c>
      <c r="F3383">
        <v>16.670000000000002</v>
      </c>
      <c r="M3383" s="15">
        <v>30222</v>
      </c>
      <c r="N3383" t="str">
        <f t="shared" si="140"/>
        <v>On</v>
      </c>
      <c r="O3383">
        <f t="shared" si="141"/>
        <v>3</v>
      </c>
    </row>
    <row r="3384" spans="1:15" x14ac:dyDescent="0.25">
      <c r="A3384" s="2">
        <v>36026</v>
      </c>
      <c r="B3384">
        <v>2300</v>
      </c>
      <c r="C3384">
        <v>14.29</v>
      </c>
      <c r="D3384">
        <v>14.29</v>
      </c>
      <c r="E3384">
        <v>14.29</v>
      </c>
      <c r="F3384">
        <v>14.29</v>
      </c>
      <c r="M3384" s="15">
        <v>27605</v>
      </c>
      <c r="N3384" t="str">
        <f t="shared" si="140"/>
        <v>On</v>
      </c>
      <c r="O3384">
        <f t="shared" si="141"/>
        <v>3</v>
      </c>
    </row>
    <row r="3385" spans="1:15" x14ac:dyDescent="0.25">
      <c r="A3385" s="2">
        <v>36026</v>
      </c>
      <c r="B3385">
        <v>2400</v>
      </c>
      <c r="C3385">
        <v>11.77</v>
      </c>
      <c r="D3385">
        <v>11.77</v>
      </c>
      <c r="E3385">
        <v>11.77</v>
      </c>
      <c r="F3385">
        <v>11.77</v>
      </c>
      <c r="M3385" s="15">
        <v>25115</v>
      </c>
      <c r="N3385" t="str">
        <f t="shared" si="140"/>
        <v>Off</v>
      </c>
      <c r="O3385">
        <f t="shared" si="141"/>
        <v>3</v>
      </c>
    </row>
    <row r="3386" spans="1:15" x14ac:dyDescent="0.25">
      <c r="A3386" s="2">
        <v>36027</v>
      </c>
      <c r="B3386">
        <v>100</v>
      </c>
      <c r="C3386">
        <v>9.81</v>
      </c>
      <c r="D3386">
        <v>9.81</v>
      </c>
      <c r="E3386">
        <v>9.81</v>
      </c>
      <c r="F3386">
        <v>9.81</v>
      </c>
      <c r="M3386" s="15">
        <v>22719</v>
      </c>
      <c r="N3386" t="str">
        <f t="shared" si="140"/>
        <v>Off</v>
      </c>
      <c r="O3386">
        <f t="shared" si="141"/>
        <v>4</v>
      </c>
    </row>
    <row r="3387" spans="1:15" x14ac:dyDescent="0.25">
      <c r="A3387" s="2">
        <v>36027</v>
      </c>
      <c r="B3387">
        <v>200</v>
      </c>
      <c r="C3387">
        <v>10.7</v>
      </c>
      <c r="D3387">
        <v>10.7</v>
      </c>
      <c r="E3387">
        <v>10.7</v>
      </c>
      <c r="F3387">
        <v>10.7</v>
      </c>
      <c r="M3387" s="15">
        <v>21448</v>
      </c>
      <c r="N3387" t="str">
        <f t="shared" si="140"/>
        <v>Off</v>
      </c>
      <c r="O3387">
        <f t="shared" si="141"/>
        <v>4</v>
      </c>
    </row>
    <row r="3388" spans="1:15" x14ac:dyDescent="0.25">
      <c r="A3388" s="2">
        <v>36027</v>
      </c>
      <c r="B3388">
        <v>300</v>
      </c>
      <c r="C3388">
        <v>10.32</v>
      </c>
      <c r="D3388">
        <v>10.32</v>
      </c>
      <c r="E3388">
        <v>10.32</v>
      </c>
      <c r="F3388">
        <v>10.32</v>
      </c>
      <c r="M3388" s="15">
        <v>20995</v>
      </c>
      <c r="N3388" t="str">
        <f t="shared" si="140"/>
        <v>Off</v>
      </c>
      <c r="O3388">
        <f t="shared" si="141"/>
        <v>4</v>
      </c>
    </row>
    <row r="3389" spans="1:15" x14ac:dyDescent="0.25">
      <c r="A3389" s="2">
        <v>36027</v>
      </c>
      <c r="B3389">
        <v>400</v>
      </c>
      <c r="C3389">
        <v>0</v>
      </c>
      <c r="D3389">
        <v>0</v>
      </c>
      <c r="E3389">
        <v>0</v>
      </c>
      <c r="F3389">
        <v>0</v>
      </c>
      <c r="M3389" s="15">
        <v>20518</v>
      </c>
      <c r="N3389" t="str">
        <f t="shared" si="140"/>
        <v>Off</v>
      </c>
      <c r="O3389">
        <f t="shared" si="141"/>
        <v>4</v>
      </c>
    </row>
    <row r="3390" spans="1:15" x14ac:dyDescent="0.25">
      <c r="A3390" s="2">
        <v>36027</v>
      </c>
      <c r="B3390">
        <v>500</v>
      </c>
      <c r="C3390">
        <v>8.33</v>
      </c>
      <c r="D3390">
        <v>8.33</v>
      </c>
      <c r="E3390">
        <v>8.33</v>
      </c>
      <c r="F3390">
        <v>8.33</v>
      </c>
      <c r="M3390" s="15">
        <v>20749</v>
      </c>
      <c r="N3390" t="str">
        <f t="shared" si="140"/>
        <v>Off</v>
      </c>
      <c r="O3390">
        <f t="shared" si="141"/>
        <v>4</v>
      </c>
    </row>
    <row r="3391" spans="1:15" x14ac:dyDescent="0.25">
      <c r="A3391" s="2">
        <v>36027</v>
      </c>
      <c r="B3391">
        <v>600</v>
      </c>
      <c r="C3391">
        <v>11.47</v>
      </c>
      <c r="D3391">
        <v>11.47</v>
      </c>
      <c r="E3391">
        <v>11.47</v>
      </c>
      <c r="F3391">
        <v>11.47</v>
      </c>
      <c r="M3391" s="15">
        <v>22108</v>
      </c>
      <c r="N3391" t="str">
        <f t="shared" si="140"/>
        <v>Off</v>
      </c>
      <c r="O3391">
        <f t="shared" si="141"/>
        <v>4</v>
      </c>
    </row>
    <row r="3392" spans="1:15" x14ac:dyDescent="0.25">
      <c r="A3392" s="2">
        <v>36027</v>
      </c>
      <c r="B3392">
        <v>700</v>
      </c>
      <c r="C3392">
        <v>11.78</v>
      </c>
      <c r="D3392">
        <v>11.78</v>
      </c>
      <c r="E3392">
        <v>11.78</v>
      </c>
      <c r="F3392">
        <v>11.78</v>
      </c>
      <c r="M3392" s="15">
        <v>24595</v>
      </c>
      <c r="N3392" t="str">
        <f t="shared" si="140"/>
        <v>Off</v>
      </c>
      <c r="O3392">
        <f t="shared" si="141"/>
        <v>4</v>
      </c>
    </row>
    <row r="3393" spans="1:15" x14ac:dyDescent="0.25">
      <c r="A3393" s="2">
        <v>36027</v>
      </c>
      <c r="B3393">
        <v>800</v>
      </c>
      <c r="C3393">
        <v>11.73</v>
      </c>
      <c r="D3393">
        <v>11.73</v>
      </c>
      <c r="E3393">
        <v>11.73</v>
      </c>
      <c r="F3393">
        <v>11.73</v>
      </c>
      <c r="M3393" s="15">
        <v>26448</v>
      </c>
      <c r="N3393" t="str">
        <f t="shared" si="140"/>
        <v>On</v>
      </c>
      <c r="O3393">
        <f t="shared" si="141"/>
        <v>4</v>
      </c>
    </row>
    <row r="3394" spans="1:15" x14ac:dyDescent="0.25">
      <c r="A3394" s="2">
        <v>36027</v>
      </c>
      <c r="B3394">
        <v>900</v>
      </c>
      <c r="C3394">
        <v>12.46</v>
      </c>
      <c r="D3394">
        <v>12.46</v>
      </c>
      <c r="E3394">
        <v>12.46</v>
      </c>
      <c r="F3394">
        <v>12.46</v>
      </c>
      <c r="M3394" s="15">
        <v>28584</v>
      </c>
      <c r="N3394" t="str">
        <f t="shared" si="140"/>
        <v>On</v>
      </c>
      <c r="O3394">
        <f t="shared" si="141"/>
        <v>4</v>
      </c>
    </row>
    <row r="3395" spans="1:15" x14ac:dyDescent="0.25">
      <c r="A3395" s="2">
        <v>36027</v>
      </c>
      <c r="B3395">
        <v>1000</v>
      </c>
      <c r="C3395">
        <v>16.420000000000002</v>
      </c>
      <c r="D3395">
        <v>16.420000000000002</v>
      </c>
      <c r="E3395">
        <v>16.420000000000002</v>
      </c>
      <c r="F3395">
        <v>16.420000000000002</v>
      </c>
      <c r="M3395" s="15">
        <v>29971</v>
      </c>
      <c r="N3395" t="str">
        <f t="shared" ref="N3395:N3458" si="142">+IF(B3395&gt;700,IF(B3395&lt;2400,"On","Off"),"Off")</f>
        <v>On</v>
      </c>
      <c r="O3395">
        <f t="shared" ref="O3395:O3458" si="143">+WEEKDAY(A3395,2)</f>
        <v>4</v>
      </c>
    </row>
    <row r="3396" spans="1:15" x14ac:dyDescent="0.25">
      <c r="A3396" s="2">
        <v>36027</v>
      </c>
      <c r="B3396">
        <v>1100</v>
      </c>
      <c r="C3396">
        <v>19.09</v>
      </c>
      <c r="D3396">
        <v>19.09</v>
      </c>
      <c r="E3396">
        <v>19.09</v>
      </c>
      <c r="F3396">
        <v>19.09</v>
      </c>
      <c r="M3396" s="15">
        <v>31311</v>
      </c>
      <c r="N3396" t="str">
        <f t="shared" si="142"/>
        <v>On</v>
      </c>
      <c r="O3396">
        <f t="shared" si="143"/>
        <v>4</v>
      </c>
    </row>
    <row r="3397" spans="1:15" x14ac:dyDescent="0.25">
      <c r="A3397" s="2">
        <v>36027</v>
      </c>
      <c r="B3397">
        <v>1200</v>
      </c>
      <c r="C3397">
        <v>18.04</v>
      </c>
      <c r="D3397">
        <v>18.04</v>
      </c>
      <c r="E3397">
        <v>18.04</v>
      </c>
      <c r="F3397">
        <v>18.04</v>
      </c>
      <c r="M3397" s="15">
        <v>32026</v>
      </c>
      <c r="N3397" t="str">
        <f t="shared" si="142"/>
        <v>On</v>
      </c>
      <c r="O3397">
        <f t="shared" si="143"/>
        <v>4</v>
      </c>
    </row>
    <row r="3398" spans="1:15" x14ac:dyDescent="0.25">
      <c r="A3398" s="2">
        <v>36027</v>
      </c>
      <c r="B3398">
        <v>1300</v>
      </c>
      <c r="C3398">
        <v>19.149999999999999</v>
      </c>
      <c r="D3398">
        <v>19.149999999999999</v>
      </c>
      <c r="E3398">
        <v>19.149999999999999</v>
      </c>
      <c r="F3398">
        <v>19.149999999999999</v>
      </c>
      <c r="M3398" s="15">
        <v>32472</v>
      </c>
      <c r="N3398" t="str">
        <f t="shared" si="142"/>
        <v>On</v>
      </c>
      <c r="O3398">
        <f t="shared" si="143"/>
        <v>4</v>
      </c>
    </row>
    <row r="3399" spans="1:15" x14ac:dyDescent="0.25">
      <c r="A3399" s="2">
        <v>36027</v>
      </c>
      <c r="B3399">
        <v>1400</v>
      </c>
      <c r="C3399">
        <v>25</v>
      </c>
      <c r="D3399">
        <v>25</v>
      </c>
      <c r="E3399">
        <v>25</v>
      </c>
      <c r="F3399">
        <v>25</v>
      </c>
      <c r="M3399" s="15">
        <v>32971</v>
      </c>
      <c r="N3399" t="str">
        <f t="shared" si="142"/>
        <v>On</v>
      </c>
      <c r="O3399">
        <f t="shared" si="143"/>
        <v>4</v>
      </c>
    </row>
    <row r="3400" spans="1:15" x14ac:dyDescent="0.25">
      <c r="A3400" s="2">
        <v>36027</v>
      </c>
      <c r="B3400">
        <v>1500</v>
      </c>
      <c r="C3400">
        <v>24.27</v>
      </c>
      <c r="D3400">
        <v>24.27</v>
      </c>
      <c r="E3400">
        <v>24.27</v>
      </c>
      <c r="F3400">
        <v>24.27</v>
      </c>
      <c r="M3400" s="15">
        <v>33370</v>
      </c>
      <c r="N3400" t="str">
        <f t="shared" si="142"/>
        <v>On</v>
      </c>
      <c r="O3400">
        <f t="shared" si="143"/>
        <v>4</v>
      </c>
    </row>
    <row r="3401" spans="1:15" x14ac:dyDescent="0.25">
      <c r="A3401" s="2">
        <v>36027</v>
      </c>
      <c r="B3401">
        <v>1600</v>
      </c>
      <c r="C3401">
        <v>21.5</v>
      </c>
      <c r="D3401">
        <v>21.5</v>
      </c>
      <c r="E3401">
        <v>21.5</v>
      </c>
      <c r="F3401">
        <v>21.5</v>
      </c>
      <c r="M3401" s="15">
        <v>33720</v>
      </c>
      <c r="N3401" t="str">
        <f t="shared" si="142"/>
        <v>On</v>
      </c>
      <c r="O3401">
        <f t="shared" si="143"/>
        <v>4</v>
      </c>
    </row>
    <row r="3402" spans="1:15" x14ac:dyDescent="0.25">
      <c r="A3402" s="2">
        <v>36027</v>
      </c>
      <c r="B3402">
        <v>1700</v>
      </c>
      <c r="C3402">
        <v>40.9</v>
      </c>
      <c r="D3402">
        <v>40.9</v>
      </c>
      <c r="E3402">
        <v>40.9</v>
      </c>
      <c r="F3402">
        <v>40.9</v>
      </c>
      <c r="M3402" s="15">
        <v>33715</v>
      </c>
      <c r="N3402" t="str">
        <f t="shared" si="142"/>
        <v>On</v>
      </c>
      <c r="O3402">
        <f t="shared" si="143"/>
        <v>4</v>
      </c>
    </row>
    <row r="3403" spans="1:15" x14ac:dyDescent="0.25">
      <c r="A3403" s="2">
        <v>36027</v>
      </c>
      <c r="B3403">
        <v>1800</v>
      </c>
      <c r="C3403">
        <v>26.02</v>
      </c>
      <c r="D3403">
        <v>26.02</v>
      </c>
      <c r="E3403">
        <v>26.02</v>
      </c>
      <c r="F3403">
        <v>26.02</v>
      </c>
      <c r="M3403" s="15">
        <v>33713</v>
      </c>
      <c r="N3403" t="str">
        <f t="shared" si="142"/>
        <v>On</v>
      </c>
      <c r="O3403">
        <f t="shared" si="143"/>
        <v>4</v>
      </c>
    </row>
    <row r="3404" spans="1:15" x14ac:dyDescent="0.25">
      <c r="A3404" s="2">
        <v>36027</v>
      </c>
      <c r="B3404">
        <v>1900</v>
      </c>
      <c r="C3404">
        <v>17.760000000000002</v>
      </c>
      <c r="D3404">
        <v>17.760000000000002</v>
      </c>
      <c r="E3404">
        <v>17.760000000000002</v>
      </c>
      <c r="F3404">
        <v>17.760000000000002</v>
      </c>
      <c r="M3404" s="15">
        <v>32811</v>
      </c>
      <c r="N3404" t="str">
        <f t="shared" si="142"/>
        <v>On</v>
      </c>
      <c r="O3404">
        <f t="shared" si="143"/>
        <v>4</v>
      </c>
    </row>
    <row r="3405" spans="1:15" x14ac:dyDescent="0.25">
      <c r="A3405" s="2">
        <v>36027</v>
      </c>
      <c r="B3405">
        <v>2000</v>
      </c>
      <c r="C3405">
        <v>17.28</v>
      </c>
      <c r="D3405">
        <v>17.28</v>
      </c>
      <c r="E3405">
        <v>17.28</v>
      </c>
      <c r="F3405">
        <v>17.28</v>
      </c>
      <c r="M3405" s="15">
        <v>31441</v>
      </c>
      <c r="N3405" t="str">
        <f t="shared" si="142"/>
        <v>On</v>
      </c>
      <c r="O3405">
        <f t="shared" si="143"/>
        <v>4</v>
      </c>
    </row>
    <row r="3406" spans="1:15" x14ac:dyDescent="0.25">
      <c r="A3406" s="2">
        <v>36027</v>
      </c>
      <c r="B3406">
        <v>2100</v>
      </c>
      <c r="C3406">
        <v>50.79</v>
      </c>
      <c r="D3406">
        <v>50.79</v>
      </c>
      <c r="E3406">
        <v>50.79</v>
      </c>
      <c r="F3406">
        <v>50.79</v>
      </c>
      <c r="M3406" s="15">
        <v>32120</v>
      </c>
      <c r="N3406" t="str">
        <f t="shared" si="142"/>
        <v>On</v>
      </c>
      <c r="O3406">
        <f t="shared" si="143"/>
        <v>4</v>
      </c>
    </row>
    <row r="3407" spans="1:15" x14ac:dyDescent="0.25">
      <c r="A3407" s="2">
        <v>36027</v>
      </c>
      <c r="B3407">
        <v>2200</v>
      </c>
      <c r="C3407">
        <v>18.05</v>
      </c>
      <c r="D3407">
        <v>18.05</v>
      </c>
      <c r="E3407">
        <v>18.05</v>
      </c>
      <c r="F3407">
        <v>18.05</v>
      </c>
      <c r="M3407" s="15">
        <v>31309</v>
      </c>
      <c r="N3407" t="str">
        <f t="shared" si="142"/>
        <v>On</v>
      </c>
      <c r="O3407">
        <f t="shared" si="143"/>
        <v>4</v>
      </c>
    </row>
    <row r="3408" spans="1:15" x14ac:dyDescent="0.25">
      <c r="A3408" s="2">
        <v>36027</v>
      </c>
      <c r="B3408">
        <v>2300</v>
      </c>
      <c r="C3408">
        <v>13.68</v>
      </c>
      <c r="D3408">
        <v>13.68</v>
      </c>
      <c r="E3408">
        <v>13.68</v>
      </c>
      <c r="F3408">
        <v>13.68</v>
      </c>
      <c r="M3408" s="15">
        <v>28545</v>
      </c>
      <c r="N3408" t="str">
        <f t="shared" si="142"/>
        <v>On</v>
      </c>
      <c r="O3408">
        <f t="shared" si="143"/>
        <v>4</v>
      </c>
    </row>
    <row r="3409" spans="1:15" x14ac:dyDescent="0.25">
      <c r="A3409" s="2">
        <v>36027</v>
      </c>
      <c r="B3409">
        <v>2400</v>
      </c>
      <c r="C3409">
        <v>10.78</v>
      </c>
      <c r="D3409">
        <v>10.78</v>
      </c>
      <c r="E3409">
        <v>10.78</v>
      </c>
      <c r="F3409">
        <v>10.78</v>
      </c>
      <c r="M3409" s="15">
        <v>25923</v>
      </c>
      <c r="N3409" t="str">
        <f t="shared" si="142"/>
        <v>Off</v>
      </c>
      <c r="O3409">
        <f t="shared" si="143"/>
        <v>4</v>
      </c>
    </row>
    <row r="3410" spans="1:15" x14ac:dyDescent="0.25">
      <c r="A3410" s="2">
        <v>36028</v>
      </c>
      <c r="B3410">
        <v>100</v>
      </c>
      <c r="C3410">
        <v>10.64</v>
      </c>
      <c r="D3410">
        <v>10.64</v>
      </c>
      <c r="E3410">
        <v>10.64</v>
      </c>
      <c r="F3410">
        <v>10.64</v>
      </c>
      <c r="M3410" s="15">
        <v>23288</v>
      </c>
      <c r="N3410" t="str">
        <f t="shared" si="142"/>
        <v>Off</v>
      </c>
      <c r="O3410">
        <f t="shared" si="143"/>
        <v>5</v>
      </c>
    </row>
    <row r="3411" spans="1:15" x14ac:dyDescent="0.25">
      <c r="A3411" s="2">
        <v>36028</v>
      </c>
      <c r="B3411">
        <v>200</v>
      </c>
      <c r="C3411">
        <v>11.32</v>
      </c>
      <c r="D3411">
        <v>11.32</v>
      </c>
      <c r="E3411">
        <v>11.32</v>
      </c>
      <c r="F3411">
        <v>11.32</v>
      </c>
      <c r="M3411" s="15">
        <v>22040</v>
      </c>
      <c r="N3411" t="str">
        <f t="shared" si="142"/>
        <v>Off</v>
      </c>
      <c r="O3411">
        <f t="shared" si="143"/>
        <v>5</v>
      </c>
    </row>
    <row r="3412" spans="1:15" x14ac:dyDescent="0.25">
      <c r="A3412" s="2">
        <v>36028</v>
      </c>
      <c r="B3412">
        <v>300</v>
      </c>
      <c r="C3412">
        <v>11.29</v>
      </c>
      <c r="D3412">
        <v>11.29</v>
      </c>
      <c r="E3412">
        <v>11.29</v>
      </c>
      <c r="F3412">
        <v>11.29</v>
      </c>
      <c r="M3412" s="15">
        <v>21517</v>
      </c>
      <c r="N3412" t="str">
        <f t="shared" si="142"/>
        <v>Off</v>
      </c>
      <c r="O3412">
        <f t="shared" si="143"/>
        <v>5</v>
      </c>
    </row>
    <row r="3413" spans="1:15" x14ac:dyDescent="0.25">
      <c r="A3413" s="2">
        <v>36028</v>
      </c>
      <c r="B3413">
        <v>400</v>
      </c>
      <c r="C3413">
        <v>11.07</v>
      </c>
      <c r="D3413">
        <v>11.07</v>
      </c>
      <c r="E3413">
        <v>11.07</v>
      </c>
      <c r="F3413">
        <v>11.07</v>
      </c>
      <c r="M3413" s="15">
        <v>21127</v>
      </c>
      <c r="N3413" t="str">
        <f t="shared" si="142"/>
        <v>Off</v>
      </c>
      <c r="O3413">
        <f t="shared" si="143"/>
        <v>5</v>
      </c>
    </row>
    <row r="3414" spans="1:15" x14ac:dyDescent="0.25">
      <c r="A3414" s="2">
        <v>36028</v>
      </c>
      <c r="B3414">
        <v>500</v>
      </c>
      <c r="C3414">
        <v>11</v>
      </c>
      <c r="D3414">
        <v>11</v>
      </c>
      <c r="E3414">
        <v>11</v>
      </c>
      <c r="F3414">
        <v>11</v>
      </c>
      <c r="M3414" s="15">
        <v>21340</v>
      </c>
      <c r="N3414" t="str">
        <f t="shared" si="142"/>
        <v>Off</v>
      </c>
      <c r="O3414">
        <f t="shared" si="143"/>
        <v>5</v>
      </c>
    </row>
    <row r="3415" spans="1:15" x14ac:dyDescent="0.25">
      <c r="A3415" s="2">
        <v>36028</v>
      </c>
      <c r="B3415">
        <v>600</v>
      </c>
      <c r="C3415">
        <v>11.28</v>
      </c>
      <c r="D3415">
        <v>11.28</v>
      </c>
      <c r="E3415">
        <v>11.28</v>
      </c>
      <c r="F3415">
        <v>11.28</v>
      </c>
      <c r="M3415" s="15">
        <v>22649</v>
      </c>
      <c r="N3415" t="str">
        <f t="shared" si="142"/>
        <v>Off</v>
      </c>
      <c r="O3415">
        <f t="shared" si="143"/>
        <v>5</v>
      </c>
    </row>
    <row r="3416" spans="1:15" x14ac:dyDescent="0.25">
      <c r="A3416" s="2">
        <v>36028</v>
      </c>
      <c r="B3416">
        <v>700</v>
      </c>
      <c r="C3416">
        <v>12.21</v>
      </c>
      <c r="D3416">
        <v>12.21</v>
      </c>
      <c r="E3416">
        <v>12.21</v>
      </c>
      <c r="F3416">
        <v>12.21</v>
      </c>
      <c r="M3416" s="15">
        <v>24825</v>
      </c>
      <c r="N3416" t="str">
        <f t="shared" si="142"/>
        <v>Off</v>
      </c>
      <c r="O3416">
        <f t="shared" si="143"/>
        <v>5</v>
      </c>
    </row>
    <row r="3417" spans="1:15" x14ac:dyDescent="0.25">
      <c r="A3417" s="2">
        <v>36028</v>
      </c>
      <c r="B3417">
        <v>800</v>
      </c>
      <c r="C3417">
        <v>12.94</v>
      </c>
      <c r="D3417">
        <v>12.94</v>
      </c>
      <c r="E3417">
        <v>12.94</v>
      </c>
      <c r="F3417">
        <v>12.94</v>
      </c>
      <c r="M3417" s="15">
        <v>27337</v>
      </c>
      <c r="N3417" t="str">
        <f t="shared" si="142"/>
        <v>On</v>
      </c>
      <c r="O3417">
        <f t="shared" si="143"/>
        <v>5</v>
      </c>
    </row>
    <row r="3418" spans="1:15" x14ac:dyDescent="0.25">
      <c r="A3418" s="2">
        <v>36028</v>
      </c>
      <c r="B3418">
        <v>900</v>
      </c>
      <c r="C3418">
        <v>14.81</v>
      </c>
      <c r="D3418">
        <v>14.81</v>
      </c>
      <c r="E3418">
        <v>14.81</v>
      </c>
      <c r="F3418">
        <v>14.81</v>
      </c>
      <c r="M3418" s="15">
        <v>29754</v>
      </c>
      <c r="N3418" t="str">
        <f t="shared" si="142"/>
        <v>On</v>
      </c>
      <c r="O3418">
        <f t="shared" si="143"/>
        <v>5</v>
      </c>
    </row>
    <row r="3419" spans="1:15" x14ac:dyDescent="0.25">
      <c r="A3419" s="2">
        <v>36028</v>
      </c>
      <c r="B3419">
        <v>1000</v>
      </c>
      <c r="C3419">
        <v>16.79</v>
      </c>
      <c r="D3419">
        <v>16.79</v>
      </c>
      <c r="E3419">
        <v>16.79</v>
      </c>
      <c r="F3419">
        <v>16.79</v>
      </c>
      <c r="M3419" s="15">
        <v>31496</v>
      </c>
      <c r="N3419" t="str">
        <f t="shared" si="142"/>
        <v>On</v>
      </c>
      <c r="O3419">
        <f t="shared" si="143"/>
        <v>5</v>
      </c>
    </row>
    <row r="3420" spans="1:15" x14ac:dyDescent="0.25">
      <c r="A3420" s="2">
        <v>36028</v>
      </c>
      <c r="B3420">
        <v>1100</v>
      </c>
      <c r="C3420">
        <v>18.170000000000002</v>
      </c>
      <c r="D3420">
        <v>18.170000000000002</v>
      </c>
      <c r="E3420">
        <v>18.170000000000002</v>
      </c>
      <c r="F3420">
        <v>18.170000000000002</v>
      </c>
      <c r="M3420" s="15">
        <v>32894</v>
      </c>
      <c r="N3420" t="str">
        <f t="shared" si="142"/>
        <v>On</v>
      </c>
      <c r="O3420">
        <f t="shared" si="143"/>
        <v>5</v>
      </c>
    </row>
    <row r="3421" spans="1:15" x14ac:dyDescent="0.25">
      <c r="A3421" s="2">
        <v>36028</v>
      </c>
      <c r="B3421">
        <v>1200</v>
      </c>
      <c r="C3421">
        <v>19.600000000000001</v>
      </c>
      <c r="D3421">
        <v>19.600000000000001</v>
      </c>
      <c r="E3421">
        <v>19.600000000000001</v>
      </c>
      <c r="F3421">
        <v>19.600000000000001</v>
      </c>
      <c r="M3421" s="15">
        <v>34049</v>
      </c>
      <c r="N3421" t="str">
        <f t="shared" si="142"/>
        <v>On</v>
      </c>
      <c r="O3421">
        <f t="shared" si="143"/>
        <v>5</v>
      </c>
    </row>
    <row r="3422" spans="1:15" x14ac:dyDescent="0.25">
      <c r="A3422" s="2">
        <v>36028</v>
      </c>
      <c r="B3422">
        <v>1300</v>
      </c>
      <c r="C3422">
        <v>23.09</v>
      </c>
      <c r="D3422">
        <v>23.09</v>
      </c>
      <c r="E3422">
        <v>23.09</v>
      </c>
      <c r="F3422">
        <v>23.09</v>
      </c>
      <c r="M3422" s="15">
        <v>34502</v>
      </c>
      <c r="N3422" t="str">
        <f t="shared" si="142"/>
        <v>On</v>
      </c>
      <c r="O3422">
        <f t="shared" si="143"/>
        <v>5</v>
      </c>
    </row>
    <row r="3423" spans="1:15" x14ac:dyDescent="0.25">
      <c r="A3423" s="2">
        <v>36028</v>
      </c>
      <c r="B3423">
        <v>1400</v>
      </c>
      <c r="C3423">
        <v>24</v>
      </c>
      <c r="D3423">
        <v>24</v>
      </c>
      <c r="E3423">
        <v>24</v>
      </c>
      <c r="F3423">
        <v>24</v>
      </c>
      <c r="M3423" s="15">
        <v>35419</v>
      </c>
      <c r="N3423" t="str">
        <f t="shared" si="142"/>
        <v>On</v>
      </c>
      <c r="O3423">
        <f t="shared" si="143"/>
        <v>5</v>
      </c>
    </row>
    <row r="3424" spans="1:15" x14ac:dyDescent="0.25">
      <c r="A3424" s="2">
        <v>36028</v>
      </c>
      <c r="B3424">
        <v>1500</v>
      </c>
      <c r="C3424">
        <v>27.93</v>
      </c>
      <c r="D3424">
        <v>27.93</v>
      </c>
      <c r="E3424">
        <v>27.93</v>
      </c>
      <c r="F3424">
        <v>27.93</v>
      </c>
      <c r="M3424" s="15">
        <v>36656</v>
      </c>
      <c r="N3424" t="str">
        <f t="shared" si="142"/>
        <v>On</v>
      </c>
      <c r="O3424">
        <f t="shared" si="143"/>
        <v>5</v>
      </c>
    </row>
    <row r="3425" spans="1:15" x14ac:dyDescent="0.25">
      <c r="A3425" s="2">
        <v>36028</v>
      </c>
      <c r="B3425">
        <v>1600</v>
      </c>
      <c r="C3425">
        <v>40.72</v>
      </c>
      <c r="D3425">
        <v>40.72</v>
      </c>
      <c r="E3425">
        <v>40.72</v>
      </c>
      <c r="F3425">
        <v>40.72</v>
      </c>
      <c r="M3425" s="15">
        <v>37153</v>
      </c>
      <c r="N3425" t="str">
        <f t="shared" si="142"/>
        <v>On</v>
      </c>
      <c r="O3425">
        <f t="shared" si="143"/>
        <v>5</v>
      </c>
    </row>
    <row r="3426" spans="1:15" x14ac:dyDescent="0.25">
      <c r="A3426" s="2">
        <v>36028</v>
      </c>
      <c r="B3426">
        <v>1700</v>
      </c>
      <c r="C3426">
        <v>46</v>
      </c>
      <c r="D3426">
        <v>46</v>
      </c>
      <c r="E3426">
        <v>46</v>
      </c>
      <c r="F3426">
        <v>46</v>
      </c>
      <c r="M3426" s="15">
        <v>37777</v>
      </c>
      <c r="N3426" t="str">
        <f t="shared" si="142"/>
        <v>On</v>
      </c>
      <c r="O3426">
        <f t="shared" si="143"/>
        <v>5</v>
      </c>
    </row>
    <row r="3427" spans="1:15" x14ac:dyDescent="0.25">
      <c r="A3427" s="2">
        <v>36028</v>
      </c>
      <c r="B3427">
        <v>1800</v>
      </c>
      <c r="C3427">
        <v>34.869999999999997</v>
      </c>
      <c r="D3427">
        <v>34.869999999999997</v>
      </c>
      <c r="E3427">
        <v>34.869999999999997</v>
      </c>
      <c r="F3427">
        <v>34.869999999999997</v>
      </c>
      <c r="M3427" s="15">
        <v>37435</v>
      </c>
      <c r="N3427" t="str">
        <f t="shared" si="142"/>
        <v>On</v>
      </c>
      <c r="O3427">
        <f t="shared" si="143"/>
        <v>5</v>
      </c>
    </row>
    <row r="3428" spans="1:15" x14ac:dyDescent="0.25">
      <c r="A3428" s="2">
        <v>36028</v>
      </c>
      <c r="B3428">
        <v>1900</v>
      </c>
      <c r="C3428">
        <v>28.12</v>
      </c>
      <c r="D3428">
        <v>28.12</v>
      </c>
      <c r="E3428">
        <v>28.12</v>
      </c>
      <c r="F3428">
        <v>28.12</v>
      </c>
      <c r="M3428" s="15">
        <v>36463</v>
      </c>
      <c r="N3428" t="str">
        <f t="shared" si="142"/>
        <v>On</v>
      </c>
      <c r="O3428">
        <f t="shared" si="143"/>
        <v>5</v>
      </c>
    </row>
    <row r="3429" spans="1:15" x14ac:dyDescent="0.25">
      <c r="A3429" s="2">
        <v>36028</v>
      </c>
      <c r="B3429">
        <v>2000</v>
      </c>
      <c r="C3429">
        <v>22.6</v>
      </c>
      <c r="D3429">
        <v>22.6</v>
      </c>
      <c r="E3429">
        <v>22.6</v>
      </c>
      <c r="F3429">
        <v>22.6</v>
      </c>
      <c r="M3429" s="15">
        <v>35380</v>
      </c>
      <c r="N3429" t="str">
        <f t="shared" si="142"/>
        <v>On</v>
      </c>
      <c r="O3429">
        <f t="shared" si="143"/>
        <v>5</v>
      </c>
    </row>
    <row r="3430" spans="1:15" x14ac:dyDescent="0.25">
      <c r="A3430" s="2">
        <v>36028</v>
      </c>
      <c r="B3430">
        <v>2100</v>
      </c>
      <c r="C3430">
        <v>30.94</v>
      </c>
      <c r="D3430">
        <v>30.94</v>
      </c>
      <c r="E3430">
        <v>30.94</v>
      </c>
      <c r="F3430">
        <v>30.94</v>
      </c>
      <c r="M3430" s="15">
        <v>35787</v>
      </c>
      <c r="N3430" t="str">
        <f t="shared" si="142"/>
        <v>On</v>
      </c>
      <c r="O3430">
        <f t="shared" si="143"/>
        <v>5</v>
      </c>
    </row>
    <row r="3431" spans="1:15" x14ac:dyDescent="0.25">
      <c r="A3431" s="2">
        <v>36028</v>
      </c>
      <c r="B3431">
        <v>2200</v>
      </c>
      <c r="C3431">
        <v>20.059999999999999</v>
      </c>
      <c r="D3431">
        <v>20.059999999999999</v>
      </c>
      <c r="E3431">
        <v>20.059999999999999</v>
      </c>
      <c r="F3431">
        <v>20.059999999999999</v>
      </c>
      <c r="M3431" s="15">
        <v>34690</v>
      </c>
      <c r="N3431" t="str">
        <f t="shared" si="142"/>
        <v>On</v>
      </c>
      <c r="O3431">
        <f t="shared" si="143"/>
        <v>5</v>
      </c>
    </row>
    <row r="3432" spans="1:15" x14ac:dyDescent="0.25">
      <c r="A3432" s="2">
        <v>36028</v>
      </c>
      <c r="B3432">
        <v>2300</v>
      </c>
      <c r="C3432">
        <v>19.71</v>
      </c>
      <c r="D3432">
        <v>19.71</v>
      </c>
      <c r="E3432">
        <v>19.71</v>
      </c>
      <c r="F3432">
        <v>19.71</v>
      </c>
      <c r="M3432" s="15">
        <v>32221</v>
      </c>
      <c r="N3432" t="str">
        <f t="shared" si="142"/>
        <v>On</v>
      </c>
      <c r="O3432">
        <f t="shared" si="143"/>
        <v>5</v>
      </c>
    </row>
    <row r="3433" spans="1:15" x14ac:dyDescent="0.25">
      <c r="A3433" s="2">
        <v>36028</v>
      </c>
      <c r="B3433">
        <v>2400</v>
      </c>
      <c r="C3433">
        <v>15.83</v>
      </c>
      <c r="D3433">
        <v>15.78</v>
      </c>
      <c r="E3433">
        <v>15.78</v>
      </c>
      <c r="F3433">
        <v>16.27</v>
      </c>
      <c r="M3433" s="15">
        <v>29678</v>
      </c>
      <c r="N3433" t="str">
        <f t="shared" si="142"/>
        <v>Off</v>
      </c>
      <c r="O3433">
        <f t="shared" si="143"/>
        <v>5</v>
      </c>
    </row>
    <row r="3434" spans="1:15" x14ac:dyDescent="0.25">
      <c r="A3434" s="2">
        <v>36029</v>
      </c>
      <c r="B3434">
        <v>100</v>
      </c>
      <c r="C3434">
        <v>13.53</v>
      </c>
      <c r="D3434">
        <v>13.37</v>
      </c>
      <c r="E3434">
        <v>13.38</v>
      </c>
      <c r="F3434">
        <v>14.98</v>
      </c>
      <c r="M3434" s="15">
        <v>27145</v>
      </c>
      <c r="N3434" t="str">
        <f t="shared" si="142"/>
        <v>Off</v>
      </c>
      <c r="O3434">
        <f t="shared" si="143"/>
        <v>6</v>
      </c>
    </row>
    <row r="3435" spans="1:15" x14ac:dyDescent="0.25">
      <c r="A3435" s="2">
        <v>36029</v>
      </c>
      <c r="B3435">
        <v>200</v>
      </c>
      <c r="C3435">
        <v>13.27</v>
      </c>
      <c r="D3435">
        <v>13.09</v>
      </c>
      <c r="E3435">
        <v>13.1</v>
      </c>
      <c r="F3435">
        <v>14.78</v>
      </c>
      <c r="M3435" s="15">
        <v>25218</v>
      </c>
      <c r="N3435" t="str">
        <f t="shared" si="142"/>
        <v>Off</v>
      </c>
      <c r="O3435">
        <f t="shared" si="143"/>
        <v>6</v>
      </c>
    </row>
    <row r="3436" spans="1:15" x14ac:dyDescent="0.25">
      <c r="A3436" s="2">
        <v>36029</v>
      </c>
      <c r="B3436">
        <v>300</v>
      </c>
      <c r="C3436">
        <v>13.34</v>
      </c>
      <c r="D3436">
        <v>13.18</v>
      </c>
      <c r="E3436">
        <v>13.19</v>
      </c>
      <c r="F3436">
        <v>14.83</v>
      </c>
      <c r="M3436" s="15">
        <v>24121</v>
      </c>
      <c r="N3436" t="str">
        <f t="shared" si="142"/>
        <v>Off</v>
      </c>
      <c r="O3436">
        <f t="shared" si="143"/>
        <v>6</v>
      </c>
    </row>
    <row r="3437" spans="1:15" x14ac:dyDescent="0.25">
      <c r="A3437" s="2">
        <v>36029</v>
      </c>
      <c r="B3437">
        <v>400</v>
      </c>
      <c r="C3437">
        <v>12.4</v>
      </c>
      <c r="D3437">
        <v>12.19</v>
      </c>
      <c r="E3437">
        <v>12.21</v>
      </c>
      <c r="F3437">
        <v>14.26</v>
      </c>
      <c r="M3437" s="15">
        <v>23429</v>
      </c>
      <c r="N3437" t="str">
        <f t="shared" si="142"/>
        <v>Off</v>
      </c>
      <c r="O3437">
        <f t="shared" si="143"/>
        <v>6</v>
      </c>
    </row>
    <row r="3438" spans="1:15" x14ac:dyDescent="0.25">
      <c r="A3438" s="2">
        <v>36029</v>
      </c>
      <c r="B3438">
        <v>500</v>
      </c>
      <c r="C3438">
        <v>12.14</v>
      </c>
      <c r="D3438">
        <v>11.91</v>
      </c>
      <c r="E3438">
        <v>11.93</v>
      </c>
      <c r="F3438">
        <v>14.1</v>
      </c>
      <c r="M3438" s="15">
        <v>23113</v>
      </c>
      <c r="N3438" t="str">
        <f t="shared" si="142"/>
        <v>Off</v>
      </c>
      <c r="O3438">
        <f t="shared" si="143"/>
        <v>6</v>
      </c>
    </row>
    <row r="3439" spans="1:15" x14ac:dyDescent="0.25">
      <c r="A3439" s="2">
        <v>36029</v>
      </c>
      <c r="B3439">
        <v>600</v>
      </c>
      <c r="C3439">
        <v>12.55</v>
      </c>
      <c r="D3439">
        <v>12.34</v>
      </c>
      <c r="E3439">
        <v>12.36</v>
      </c>
      <c r="F3439">
        <v>14.35</v>
      </c>
      <c r="M3439" s="15">
        <v>23383</v>
      </c>
      <c r="N3439" t="str">
        <f t="shared" si="142"/>
        <v>Off</v>
      </c>
      <c r="O3439">
        <f t="shared" si="143"/>
        <v>6</v>
      </c>
    </row>
    <row r="3440" spans="1:15" x14ac:dyDescent="0.25">
      <c r="A3440" s="2">
        <v>36029</v>
      </c>
      <c r="B3440">
        <v>700</v>
      </c>
      <c r="C3440">
        <v>13</v>
      </c>
      <c r="D3440">
        <v>12.82</v>
      </c>
      <c r="E3440">
        <v>12.83</v>
      </c>
      <c r="F3440">
        <v>14.62</v>
      </c>
      <c r="M3440" s="15">
        <v>23878</v>
      </c>
      <c r="N3440" t="str">
        <f t="shared" si="142"/>
        <v>Off</v>
      </c>
      <c r="O3440">
        <f t="shared" si="143"/>
        <v>6</v>
      </c>
    </row>
    <row r="3441" spans="1:15" x14ac:dyDescent="0.25">
      <c r="A3441" s="2">
        <v>36029</v>
      </c>
      <c r="B3441">
        <v>800</v>
      </c>
      <c r="C3441">
        <v>13.29</v>
      </c>
      <c r="D3441">
        <v>13.16</v>
      </c>
      <c r="E3441">
        <v>13.17</v>
      </c>
      <c r="F3441">
        <v>14.46</v>
      </c>
      <c r="M3441" s="15">
        <v>25445</v>
      </c>
      <c r="N3441" t="str">
        <f t="shared" si="142"/>
        <v>On</v>
      </c>
      <c r="O3441">
        <f t="shared" si="143"/>
        <v>6</v>
      </c>
    </row>
    <row r="3442" spans="1:15" x14ac:dyDescent="0.25">
      <c r="A3442" s="2">
        <v>36029</v>
      </c>
      <c r="B3442">
        <v>900</v>
      </c>
      <c r="C3442">
        <v>15.47</v>
      </c>
      <c r="D3442">
        <v>15.47</v>
      </c>
      <c r="E3442">
        <v>15.47</v>
      </c>
      <c r="F3442">
        <v>15.47</v>
      </c>
      <c r="M3442" s="15">
        <v>27956</v>
      </c>
      <c r="N3442" t="str">
        <f t="shared" si="142"/>
        <v>On</v>
      </c>
      <c r="O3442">
        <f t="shared" si="143"/>
        <v>6</v>
      </c>
    </row>
    <row r="3443" spans="1:15" x14ac:dyDescent="0.25">
      <c r="A3443" s="2">
        <v>36029</v>
      </c>
      <c r="B3443">
        <v>1000</v>
      </c>
      <c r="C3443">
        <v>21.4</v>
      </c>
      <c r="D3443">
        <v>21.4</v>
      </c>
      <c r="E3443">
        <v>21.4</v>
      </c>
      <c r="F3443">
        <v>21.4</v>
      </c>
      <c r="M3443" s="15">
        <v>30742</v>
      </c>
      <c r="N3443" t="str">
        <f t="shared" si="142"/>
        <v>On</v>
      </c>
      <c r="O3443">
        <f t="shared" si="143"/>
        <v>6</v>
      </c>
    </row>
    <row r="3444" spans="1:15" x14ac:dyDescent="0.25">
      <c r="A3444" s="2">
        <v>36029</v>
      </c>
      <c r="B3444">
        <v>1100</v>
      </c>
      <c r="C3444">
        <v>31.53</v>
      </c>
      <c r="D3444">
        <v>31.53</v>
      </c>
      <c r="E3444">
        <v>31.53</v>
      </c>
      <c r="F3444">
        <v>31.53</v>
      </c>
      <c r="M3444" s="15">
        <v>32787</v>
      </c>
      <c r="N3444" t="str">
        <f t="shared" si="142"/>
        <v>On</v>
      </c>
      <c r="O3444">
        <f t="shared" si="143"/>
        <v>6</v>
      </c>
    </row>
    <row r="3445" spans="1:15" x14ac:dyDescent="0.25">
      <c r="A3445" s="2">
        <v>36029</v>
      </c>
      <c r="B3445">
        <v>1200</v>
      </c>
      <c r="C3445">
        <v>35.61</v>
      </c>
      <c r="D3445">
        <v>35.61</v>
      </c>
      <c r="E3445">
        <v>35.61</v>
      </c>
      <c r="F3445">
        <v>35.61</v>
      </c>
      <c r="M3445" s="15">
        <v>34531</v>
      </c>
      <c r="N3445" t="str">
        <f t="shared" si="142"/>
        <v>On</v>
      </c>
      <c r="O3445">
        <f t="shared" si="143"/>
        <v>6</v>
      </c>
    </row>
    <row r="3446" spans="1:15" x14ac:dyDescent="0.25">
      <c r="A3446" s="2">
        <v>36029</v>
      </c>
      <c r="B3446">
        <v>1300</v>
      </c>
      <c r="C3446">
        <v>34.630000000000003</v>
      </c>
      <c r="D3446">
        <v>34.630000000000003</v>
      </c>
      <c r="E3446">
        <v>34.630000000000003</v>
      </c>
      <c r="F3446">
        <v>34.630000000000003</v>
      </c>
      <c r="M3446" s="15">
        <v>35547</v>
      </c>
      <c r="N3446" t="str">
        <f t="shared" si="142"/>
        <v>On</v>
      </c>
      <c r="O3446">
        <f t="shared" si="143"/>
        <v>6</v>
      </c>
    </row>
    <row r="3447" spans="1:15" x14ac:dyDescent="0.25">
      <c r="A3447" s="2">
        <v>36029</v>
      </c>
      <c r="B3447">
        <v>1400</v>
      </c>
      <c r="C3447">
        <v>25.93</v>
      </c>
      <c r="D3447">
        <v>25.93</v>
      </c>
      <c r="E3447">
        <v>25.93</v>
      </c>
      <c r="F3447">
        <v>25.93</v>
      </c>
      <c r="M3447" s="15">
        <v>36338</v>
      </c>
      <c r="N3447" t="str">
        <f t="shared" si="142"/>
        <v>On</v>
      </c>
      <c r="O3447">
        <f t="shared" si="143"/>
        <v>6</v>
      </c>
    </row>
    <row r="3448" spans="1:15" x14ac:dyDescent="0.25">
      <c r="A3448" s="2">
        <v>36029</v>
      </c>
      <c r="B3448">
        <v>1500</v>
      </c>
      <c r="C3448">
        <v>36.6</v>
      </c>
      <c r="D3448">
        <v>36.6</v>
      </c>
      <c r="E3448">
        <v>36.6</v>
      </c>
      <c r="F3448">
        <v>36.6</v>
      </c>
      <c r="M3448" s="15">
        <v>36565</v>
      </c>
      <c r="N3448" t="str">
        <f t="shared" si="142"/>
        <v>On</v>
      </c>
      <c r="O3448">
        <f t="shared" si="143"/>
        <v>6</v>
      </c>
    </row>
    <row r="3449" spans="1:15" x14ac:dyDescent="0.25">
      <c r="A3449" s="2">
        <v>36029</v>
      </c>
      <c r="B3449">
        <v>1600</v>
      </c>
      <c r="C3449">
        <v>39.299999999999997</v>
      </c>
      <c r="D3449">
        <v>39.299999999999997</v>
      </c>
      <c r="E3449">
        <v>39.299999999999997</v>
      </c>
      <c r="F3449">
        <v>39.299999999999997</v>
      </c>
      <c r="M3449" s="15">
        <v>36919</v>
      </c>
      <c r="N3449" t="str">
        <f t="shared" si="142"/>
        <v>On</v>
      </c>
      <c r="O3449">
        <f t="shared" si="143"/>
        <v>6</v>
      </c>
    </row>
    <row r="3450" spans="1:15" x14ac:dyDescent="0.25">
      <c r="A3450" s="2">
        <v>36029</v>
      </c>
      <c r="B3450">
        <v>1700</v>
      </c>
      <c r="C3450">
        <v>42.27</v>
      </c>
      <c r="D3450">
        <v>42.27</v>
      </c>
      <c r="E3450">
        <v>42.27</v>
      </c>
      <c r="F3450">
        <v>42.27</v>
      </c>
      <c r="M3450" s="15">
        <v>37167</v>
      </c>
      <c r="N3450" t="str">
        <f t="shared" si="142"/>
        <v>On</v>
      </c>
      <c r="O3450">
        <f t="shared" si="143"/>
        <v>6</v>
      </c>
    </row>
    <row r="3451" spans="1:15" x14ac:dyDescent="0.25">
      <c r="A3451" s="2">
        <v>36029</v>
      </c>
      <c r="B3451">
        <v>1800</v>
      </c>
      <c r="C3451">
        <v>46.64</v>
      </c>
      <c r="D3451">
        <v>46.64</v>
      </c>
      <c r="E3451">
        <v>46.64</v>
      </c>
      <c r="F3451">
        <v>46.64</v>
      </c>
      <c r="M3451" s="15">
        <v>37069</v>
      </c>
      <c r="N3451" t="str">
        <f t="shared" si="142"/>
        <v>On</v>
      </c>
      <c r="O3451">
        <f t="shared" si="143"/>
        <v>6</v>
      </c>
    </row>
    <row r="3452" spans="1:15" x14ac:dyDescent="0.25">
      <c r="A3452" s="2">
        <v>36029</v>
      </c>
      <c r="B3452">
        <v>1900</v>
      </c>
      <c r="C3452">
        <v>34.270000000000003</v>
      </c>
      <c r="D3452">
        <v>34.270000000000003</v>
      </c>
      <c r="E3452">
        <v>34.270000000000003</v>
      </c>
      <c r="F3452">
        <v>34.270000000000003</v>
      </c>
      <c r="M3452" s="15">
        <v>36348</v>
      </c>
      <c r="N3452" t="str">
        <f t="shared" si="142"/>
        <v>On</v>
      </c>
      <c r="O3452">
        <f t="shared" si="143"/>
        <v>6</v>
      </c>
    </row>
    <row r="3453" spans="1:15" x14ac:dyDescent="0.25">
      <c r="A3453" s="2">
        <v>36029</v>
      </c>
      <c r="B3453">
        <v>2000</v>
      </c>
      <c r="C3453">
        <v>32.44</v>
      </c>
      <c r="D3453">
        <v>32.44</v>
      </c>
      <c r="E3453">
        <v>32.44</v>
      </c>
      <c r="F3453">
        <v>32.44</v>
      </c>
      <c r="M3453" s="15">
        <v>35251</v>
      </c>
      <c r="N3453" t="str">
        <f t="shared" si="142"/>
        <v>On</v>
      </c>
      <c r="O3453">
        <f t="shared" si="143"/>
        <v>6</v>
      </c>
    </row>
    <row r="3454" spans="1:15" x14ac:dyDescent="0.25">
      <c r="A3454" s="2">
        <v>36029</v>
      </c>
      <c r="B3454">
        <v>2100</v>
      </c>
      <c r="C3454">
        <v>44.75</v>
      </c>
      <c r="D3454">
        <v>44.75</v>
      </c>
      <c r="E3454">
        <v>44.75</v>
      </c>
      <c r="F3454">
        <v>44.75</v>
      </c>
      <c r="M3454" s="15">
        <v>35795</v>
      </c>
      <c r="N3454" t="str">
        <f t="shared" si="142"/>
        <v>On</v>
      </c>
      <c r="O3454">
        <f t="shared" si="143"/>
        <v>6</v>
      </c>
    </row>
    <row r="3455" spans="1:15" x14ac:dyDescent="0.25">
      <c r="A3455" s="2">
        <v>36029</v>
      </c>
      <c r="B3455">
        <v>2200</v>
      </c>
      <c r="C3455">
        <v>31.92</v>
      </c>
      <c r="D3455">
        <v>31.92</v>
      </c>
      <c r="E3455">
        <v>31.92</v>
      </c>
      <c r="F3455">
        <v>31.92</v>
      </c>
      <c r="M3455" s="15">
        <v>34675</v>
      </c>
      <c r="N3455" t="str">
        <f t="shared" si="142"/>
        <v>On</v>
      </c>
      <c r="O3455">
        <f t="shared" si="143"/>
        <v>6</v>
      </c>
    </row>
    <row r="3456" spans="1:15" x14ac:dyDescent="0.25">
      <c r="A3456" s="2">
        <v>36029</v>
      </c>
      <c r="B3456">
        <v>2300</v>
      </c>
      <c r="C3456">
        <v>20.45</v>
      </c>
      <c r="D3456">
        <v>20.45</v>
      </c>
      <c r="E3456">
        <v>20.45</v>
      </c>
      <c r="F3456">
        <v>20.45</v>
      </c>
      <c r="M3456" s="15">
        <v>32577</v>
      </c>
      <c r="N3456" t="str">
        <f t="shared" si="142"/>
        <v>On</v>
      </c>
      <c r="O3456">
        <f t="shared" si="143"/>
        <v>6</v>
      </c>
    </row>
    <row r="3457" spans="1:15" x14ac:dyDescent="0.25">
      <c r="A3457" s="2">
        <v>36029</v>
      </c>
      <c r="B3457">
        <v>2400</v>
      </c>
      <c r="C3457">
        <v>19.350000000000001</v>
      </c>
      <c r="D3457">
        <v>19.350000000000001</v>
      </c>
      <c r="E3457">
        <v>19.350000000000001</v>
      </c>
      <c r="F3457">
        <v>19.350000000000001</v>
      </c>
      <c r="M3457" s="15">
        <v>30197</v>
      </c>
      <c r="N3457" t="str">
        <f t="shared" si="142"/>
        <v>Off</v>
      </c>
      <c r="O3457">
        <f t="shared" si="143"/>
        <v>6</v>
      </c>
    </row>
    <row r="3458" spans="1:15" x14ac:dyDescent="0.25">
      <c r="A3458" s="2">
        <v>36030</v>
      </c>
      <c r="B3458">
        <v>100</v>
      </c>
      <c r="C3458">
        <v>16.86</v>
      </c>
      <c r="D3458">
        <v>16.86</v>
      </c>
      <c r="E3458">
        <v>16.86</v>
      </c>
      <c r="F3458">
        <v>16.86</v>
      </c>
      <c r="M3458" s="15">
        <v>28122</v>
      </c>
      <c r="N3458" t="str">
        <f t="shared" si="142"/>
        <v>Off</v>
      </c>
      <c r="O3458">
        <f t="shared" si="143"/>
        <v>7</v>
      </c>
    </row>
    <row r="3459" spans="1:15" x14ac:dyDescent="0.25">
      <c r="A3459" s="2">
        <v>36030</v>
      </c>
      <c r="B3459">
        <v>200</v>
      </c>
      <c r="C3459">
        <v>14.84</v>
      </c>
      <c r="D3459">
        <v>14.69</v>
      </c>
      <c r="E3459">
        <v>14.7</v>
      </c>
      <c r="F3459">
        <v>16.190000000000001</v>
      </c>
      <c r="M3459" s="15">
        <v>26247</v>
      </c>
      <c r="N3459" t="str">
        <f t="shared" ref="N3459:N3522" si="144">+IF(B3459&gt;700,IF(B3459&lt;2400,"On","Off"),"Off")</f>
        <v>Off</v>
      </c>
      <c r="O3459">
        <f t="shared" ref="O3459:O3522" si="145">+WEEKDAY(A3459,2)</f>
        <v>7</v>
      </c>
    </row>
    <row r="3460" spans="1:15" x14ac:dyDescent="0.25">
      <c r="A3460" s="2">
        <v>36030</v>
      </c>
      <c r="B3460">
        <v>300</v>
      </c>
      <c r="C3460">
        <v>13.72</v>
      </c>
      <c r="D3460">
        <v>13.44</v>
      </c>
      <c r="E3460">
        <v>13.46</v>
      </c>
      <c r="F3460">
        <v>16.18</v>
      </c>
      <c r="M3460" s="15">
        <v>24976</v>
      </c>
      <c r="N3460" t="str">
        <f t="shared" si="144"/>
        <v>Off</v>
      </c>
      <c r="O3460">
        <f t="shared" si="145"/>
        <v>7</v>
      </c>
    </row>
    <row r="3461" spans="1:15" x14ac:dyDescent="0.25">
      <c r="A3461" s="2">
        <v>36030</v>
      </c>
      <c r="B3461">
        <v>400</v>
      </c>
      <c r="C3461">
        <v>13.3</v>
      </c>
      <c r="D3461">
        <v>12.98</v>
      </c>
      <c r="E3461">
        <v>13.01</v>
      </c>
      <c r="F3461">
        <v>16.07</v>
      </c>
      <c r="M3461" s="15">
        <v>24337</v>
      </c>
      <c r="N3461" t="str">
        <f t="shared" si="144"/>
        <v>Off</v>
      </c>
      <c r="O3461">
        <f t="shared" si="145"/>
        <v>7</v>
      </c>
    </row>
    <row r="3462" spans="1:15" x14ac:dyDescent="0.25">
      <c r="A3462" s="2">
        <v>36030</v>
      </c>
      <c r="B3462">
        <v>500</v>
      </c>
      <c r="C3462">
        <v>12.27</v>
      </c>
      <c r="D3462">
        <v>12.27</v>
      </c>
      <c r="E3462">
        <v>12.27</v>
      </c>
      <c r="F3462">
        <v>12.27</v>
      </c>
      <c r="M3462" s="15">
        <v>23818</v>
      </c>
      <c r="N3462" t="str">
        <f t="shared" si="144"/>
        <v>Off</v>
      </c>
      <c r="O3462">
        <f t="shared" si="145"/>
        <v>7</v>
      </c>
    </row>
    <row r="3463" spans="1:15" x14ac:dyDescent="0.25">
      <c r="A3463" s="2">
        <v>36030</v>
      </c>
      <c r="B3463">
        <v>600</v>
      </c>
      <c r="C3463">
        <v>11.98</v>
      </c>
      <c r="D3463">
        <v>11.98</v>
      </c>
      <c r="E3463">
        <v>11.98</v>
      </c>
      <c r="F3463">
        <v>11.98</v>
      </c>
      <c r="M3463" s="15">
        <v>23784</v>
      </c>
      <c r="N3463" t="str">
        <f t="shared" si="144"/>
        <v>Off</v>
      </c>
      <c r="O3463">
        <f t="shared" si="145"/>
        <v>7</v>
      </c>
    </row>
    <row r="3464" spans="1:15" x14ac:dyDescent="0.25">
      <c r="A3464" s="2">
        <v>36030</v>
      </c>
      <c r="B3464">
        <v>700</v>
      </c>
      <c r="C3464">
        <v>11.82</v>
      </c>
      <c r="D3464">
        <v>11.82</v>
      </c>
      <c r="E3464">
        <v>11.82</v>
      </c>
      <c r="F3464">
        <v>11.82</v>
      </c>
      <c r="M3464" s="15">
        <v>23867</v>
      </c>
      <c r="N3464" t="str">
        <f t="shared" si="144"/>
        <v>Off</v>
      </c>
      <c r="O3464">
        <f t="shared" si="145"/>
        <v>7</v>
      </c>
    </row>
    <row r="3465" spans="1:15" x14ac:dyDescent="0.25">
      <c r="A3465" s="2">
        <v>36030</v>
      </c>
      <c r="B3465">
        <v>800</v>
      </c>
      <c r="C3465">
        <v>11.58</v>
      </c>
      <c r="D3465">
        <v>11.58</v>
      </c>
      <c r="E3465">
        <v>11.58</v>
      </c>
      <c r="F3465">
        <v>11.58</v>
      </c>
      <c r="M3465" s="15">
        <v>24762</v>
      </c>
      <c r="N3465" t="str">
        <f t="shared" si="144"/>
        <v>On</v>
      </c>
      <c r="O3465">
        <f t="shared" si="145"/>
        <v>7</v>
      </c>
    </row>
    <row r="3466" spans="1:15" x14ac:dyDescent="0.25">
      <c r="A3466" s="2">
        <v>36030</v>
      </c>
      <c r="B3466">
        <v>900</v>
      </c>
      <c r="C3466">
        <v>13.39</v>
      </c>
      <c r="D3466">
        <v>13.39</v>
      </c>
      <c r="E3466">
        <v>13.39</v>
      </c>
      <c r="F3466">
        <v>13.39</v>
      </c>
      <c r="M3466" s="15">
        <v>27056</v>
      </c>
      <c r="N3466" t="str">
        <f t="shared" si="144"/>
        <v>On</v>
      </c>
      <c r="O3466">
        <f t="shared" si="145"/>
        <v>7</v>
      </c>
    </row>
    <row r="3467" spans="1:15" x14ac:dyDescent="0.25">
      <c r="A3467" s="2">
        <v>36030</v>
      </c>
      <c r="B3467">
        <v>1000</v>
      </c>
      <c r="C3467">
        <v>17.27</v>
      </c>
      <c r="D3467">
        <v>17.27</v>
      </c>
      <c r="E3467">
        <v>17.27</v>
      </c>
      <c r="F3467">
        <v>17.27</v>
      </c>
      <c r="M3467" s="15">
        <v>29838</v>
      </c>
      <c r="N3467" t="str">
        <f t="shared" si="144"/>
        <v>On</v>
      </c>
      <c r="O3467">
        <f t="shared" si="145"/>
        <v>7</v>
      </c>
    </row>
    <row r="3468" spans="1:15" x14ac:dyDescent="0.25">
      <c r="A3468" s="2">
        <v>36030</v>
      </c>
      <c r="B3468">
        <v>1100</v>
      </c>
      <c r="C3468">
        <v>18.86</v>
      </c>
      <c r="D3468">
        <v>18.86</v>
      </c>
      <c r="E3468">
        <v>18.86</v>
      </c>
      <c r="F3468">
        <v>18.86</v>
      </c>
      <c r="M3468" s="15">
        <v>32319</v>
      </c>
      <c r="N3468" t="str">
        <f t="shared" si="144"/>
        <v>On</v>
      </c>
      <c r="O3468">
        <f t="shared" si="145"/>
        <v>7</v>
      </c>
    </row>
    <row r="3469" spans="1:15" x14ac:dyDescent="0.25">
      <c r="A3469" s="2">
        <v>36030</v>
      </c>
      <c r="B3469">
        <v>1200</v>
      </c>
      <c r="C3469">
        <v>27.42</v>
      </c>
      <c r="D3469">
        <v>27.42</v>
      </c>
      <c r="E3469">
        <v>27.42</v>
      </c>
      <c r="F3469">
        <v>27.42</v>
      </c>
      <c r="M3469" s="15">
        <v>34353</v>
      </c>
      <c r="N3469" t="str">
        <f t="shared" si="144"/>
        <v>On</v>
      </c>
      <c r="O3469">
        <f t="shared" si="145"/>
        <v>7</v>
      </c>
    </row>
    <row r="3470" spans="1:15" x14ac:dyDescent="0.25">
      <c r="A3470" s="2">
        <v>36030</v>
      </c>
      <c r="B3470">
        <v>1300</v>
      </c>
      <c r="C3470">
        <v>23.32</v>
      </c>
      <c r="D3470">
        <v>23.32</v>
      </c>
      <c r="E3470">
        <v>23.32</v>
      </c>
      <c r="F3470">
        <v>23.32</v>
      </c>
      <c r="M3470" s="15">
        <v>35648</v>
      </c>
      <c r="N3470" t="str">
        <f t="shared" si="144"/>
        <v>On</v>
      </c>
      <c r="O3470">
        <f t="shared" si="145"/>
        <v>7</v>
      </c>
    </row>
    <row r="3471" spans="1:15" x14ac:dyDescent="0.25">
      <c r="A3471" s="2">
        <v>36030</v>
      </c>
      <c r="B3471">
        <v>1400</v>
      </c>
      <c r="C3471">
        <v>24.29</v>
      </c>
      <c r="D3471">
        <v>24.29</v>
      </c>
      <c r="E3471">
        <v>24.29</v>
      </c>
      <c r="F3471">
        <v>24.29</v>
      </c>
      <c r="M3471" s="15">
        <v>36795</v>
      </c>
      <c r="N3471" t="str">
        <f t="shared" si="144"/>
        <v>On</v>
      </c>
      <c r="O3471">
        <f t="shared" si="145"/>
        <v>7</v>
      </c>
    </row>
    <row r="3472" spans="1:15" x14ac:dyDescent="0.25">
      <c r="A3472" s="2">
        <v>36030</v>
      </c>
      <c r="B3472">
        <v>1500</v>
      </c>
      <c r="C3472">
        <v>31.7</v>
      </c>
      <c r="D3472">
        <v>31.7</v>
      </c>
      <c r="E3472">
        <v>31.7</v>
      </c>
      <c r="F3472">
        <v>31.7</v>
      </c>
      <c r="M3472" s="15">
        <v>37654</v>
      </c>
      <c r="N3472" t="str">
        <f t="shared" si="144"/>
        <v>On</v>
      </c>
      <c r="O3472">
        <f t="shared" si="145"/>
        <v>7</v>
      </c>
    </row>
    <row r="3473" spans="1:15" x14ac:dyDescent="0.25">
      <c r="A3473" s="2">
        <v>36030</v>
      </c>
      <c r="B3473">
        <v>1600</v>
      </c>
      <c r="C3473">
        <v>40.42</v>
      </c>
      <c r="D3473">
        <v>40.42</v>
      </c>
      <c r="E3473">
        <v>40.42</v>
      </c>
      <c r="F3473">
        <v>40.42</v>
      </c>
      <c r="M3473" s="15">
        <v>38820</v>
      </c>
      <c r="N3473" t="str">
        <f t="shared" si="144"/>
        <v>On</v>
      </c>
      <c r="O3473">
        <f t="shared" si="145"/>
        <v>7</v>
      </c>
    </row>
    <row r="3474" spans="1:15" x14ac:dyDescent="0.25">
      <c r="A3474" s="2">
        <v>36030</v>
      </c>
      <c r="B3474">
        <v>1700</v>
      </c>
      <c r="C3474">
        <v>46.12</v>
      </c>
      <c r="D3474">
        <v>46.12</v>
      </c>
      <c r="E3474">
        <v>46.12</v>
      </c>
      <c r="F3474">
        <v>46.12</v>
      </c>
      <c r="M3474" s="15">
        <v>39471</v>
      </c>
      <c r="N3474" t="str">
        <f t="shared" si="144"/>
        <v>On</v>
      </c>
      <c r="O3474">
        <f t="shared" si="145"/>
        <v>7</v>
      </c>
    </row>
    <row r="3475" spans="1:15" x14ac:dyDescent="0.25">
      <c r="A3475" s="2">
        <v>36030</v>
      </c>
      <c r="B3475">
        <v>1800</v>
      </c>
      <c r="C3475">
        <v>46.35</v>
      </c>
      <c r="D3475">
        <v>46.35</v>
      </c>
      <c r="E3475">
        <v>46.35</v>
      </c>
      <c r="F3475">
        <v>46.35</v>
      </c>
      <c r="M3475" s="15">
        <v>39699</v>
      </c>
      <c r="N3475" t="str">
        <f t="shared" si="144"/>
        <v>On</v>
      </c>
      <c r="O3475">
        <f t="shared" si="145"/>
        <v>7</v>
      </c>
    </row>
    <row r="3476" spans="1:15" x14ac:dyDescent="0.25">
      <c r="A3476" s="2">
        <v>36030</v>
      </c>
      <c r="B3476">
        <v>1900</v>
      </c>
      <c r="C3476">
        <v>29.83</v>
      </c>
      <c r="D3476">
        <v>29.83</v>
      </c>
      <c r="E3476">
        <v>29.83</v>
      </c>
      <c r="F3476">
        <v>29.83</v>
      </c>
      <c r="M3476" s="15">
        <v>39169</v>
      </c>
      <c r="N3476" t="str">
        <f t="shared" si="144"/>
        <v>On</v>
      </c>
      <c r="O3476">
        <f t="shared" si="145"/>
        <v>7</v>
      </c>
    </row>
    <row r="3477" spans="1:15" x14ac:dyDescent="0.25">
      <c r="A3477" s="2">
        <v>36030</v>
      </c>
      <c r="B3477">
        <v>2000</v>
      </c>
      <c r="C3477">
        <v>24.88</v>
      </c>
      <c r="D3477">
        <v>24.88</v>
      </c>
      <c r="E3477">
        <v>24.88</v>
      </c>
      <c r="F3477">
        <v>24.88</v>
      </c>
      <c r="M3477" s="15">
        <v>38223</v>
      </c>
      <c r="N3477" t="str">
        <f t="shared" si="144"/>
        <v>On</v>
      </c>
      <c r="O3477">
        <f t="shared" si="145"/>
        <v>7</v>
      </c>
    </row>
    <row r="3478" spans="1:15" x14ac:dyDescent="0.25">
      <c r="A3478" s="2">
        <v>36030</v>
      </c>
      <c r="B3478">
        <v>2100</v>
      </c>
      <c r="C3478">
        <v>45.8</v>
      </c>
      <c r="D3478">
        <v>45.8</v>
      </c>
      <c r="E3478">
        <v>45.8</v>
      </c>
      <c r="F3478">
        <v>45.8</v>
      </c>
      <c r="M3478" s="15">
        <v>39174</v>
      </c>
      <c r="N3478" t="str">
        <f t="shared" si="144"/>
        <v>On</v>
      </c>
      <c r="O3478">
        <f t="shared" si="145"/>
        <v>7</v>
      </c>
    </row>
    <row r="3479" spans="1:15" x14ac:dyDescent="0.25">
      <c r="A3479" s="2">
        <v>36030</v>
      </c>
      <c r="B3479">
        <v>2200</v>
      </c>
      <c r="C3479">
        <v>32.9</v>
      </c>
      <c r="D3479">
        <v>32.9</v>
      </c>
      <c r="E3479">
        <v>32.9</v>
      </c>
      <c r="F3479">
        <v>32.9</v>
      </c>
      <c r="M3479" s="15">
        <v>38372</v>
      </c>
      <c r="N3479" t="str">
        <f t="shared" si="144"/>
        <v>On</v>
      </c>
      <c r="O3479">
        <f t="shared" si="145"/>
        <v>7</v>
      </c>
    </row>
    <row r="3480" spans="1:15" x14ac:dyDescent="0.25">
      <c r="A3480" s="2">
        <v>36030</v>
      </c>
      <c r="B3480">
        <v>2300</v>
      </c>
      <c r="C3480">
        <v>23.95</v>
      </c>
      <c r="D3480">
        <v>23.95</v>
      </c>
      <c r="E3480">
        <v>23.95</v>
      </c>
      <c r="F3480">
        <v>23.95</v>
      </c>
      <c r="M3480" s="15">
        <v>36037</v>
      </c>
      <c r="N3480" t="str">
        <f t="shared" si="144"/>
        <v>On</v>
      </c>
      <c r="O3480">
        <f t="shared" si="145"/>
        <v>7</v>
      </c>
    </row>
    <row r="3481" spans="1:15" x14ac:dyDescent="0.25">
      <c r="A3481" s="2">
        <v>36030</v>
      </c>
      <c r="B3481">
        <v>2400</v>
      </c>
      <c r="C3481">
        <v>19.32</v>
      </c>
      <c r="D3481">
        <v>19.32</v>
      </c>
      <c r="E3481">
        <v>19.32</v>
      </c>
      <c r="F3481">
        <v>19.32</v>
      </c>
      <c r="M3481" s="15">
        <v>33044</v>
      </c>
      <c r="N3481" t="str">
        <f t="shared" si="144"/>
        <v>Off</v>
      </c>
      <c r="O3481">
        <f t="shared" si="145"/>
        <v>7</v>
      </c>
    </row>
    <row r="3482" spans="1:15" x14ac:dyDescent="0.25">
      <c r="A3482" s="2">
        <v>36031</v>
      </c>
      <c r="B3482">
        <v>100</v>
      </c>
      <c r="C3482">
        <v>16.489999999999998</v>
      </c>
      <c r="D3482">
        <v>16.489999999999998</v>
      </c>
      <c r="E3482">
        <v>16.489999999999998</v>
      </c>
      <c r="F3482">
        <v>16.489999999999998</v>
      </c>
      <c r="M3482" s="15">
        <v>30877</v>
      </c>
      <c r="N3482" t="str">
        <f t="shared" si="144"/>
        <v>Off</v>
      </c>
      <c r="O3482">
        <f t="shared" si="145"/>
        <v>1</v>
      </c>
    </row>
    <row r="3483" spans="1:15" x14ac:dyDescent="0.25">
      <c r="A3483" s="2">
        <v>36031</v>
      </c>
      <c r="B3483">
        <v>200</v>
      </c>
      <c r="C3483">
        <v>16.579999999999998</v>
      </c>
      <c r="D3483">
        <v>16.579999999999998</v>
      </c>
      <c r="E3483">
        <v>16.579999999999998</v>
      </c>
      <c r="F3483">
        <v>16.579999999999998</v>
      </c>
      <c r="M3483" s="15">
        <v>29180</v>
      </c>
      <c r="N3483" t="str">
        <f t="shared" si="144"/>
        <v>Off</v>
      </c>
      <c r="O3483">
        <f t="shared" si="145"/>
        <v>1</v>
      </c>
    </row>
    <row r="3484" spans="1:15" x14ac:dyDescent="0.25">
      <c r="A3484" s="2">
        <v>36031</v>
      </c>
      <c r="B3484">
        <v>300</v>
      </c>
      <c r="C3484">
        <v>15.82</v>
      </c>
      <c r="D3484">
        <v>15.78</v>
      </c>
      <c r="E3484">
        <v>15.78</v>
      </c>
      <c r="F3484">
        <v>16.149999999999999</v>
      </c>
      <c r="M3484" s="15">
        <v>28179</v>
      </c>
      <c r="N3484" t="str">
        <f t="shared" si="144"/>
        <v>Off</v>
      </c>
      <c r="O3484">
        <f t="shared" si="145"/>
        <v>1</v>
      </c>
    </row>
    <row r="3485" spans="1:15" x14ac:dyDescent="0.25">
      <c r="A3485" s="2">
        <v>36031</v>
      </c>
      <c r="B3485">
        <v>400</v>
      </c>
      <c r="C3485">
        <v>14.67</v>
      </c>
      <c r="D3485">
        <v>14.47</v>
      </c>
      <c r="E3485">
        <v>14.49</v>
      </c>
      <c r="F3485">
        <v>16.440000000000001</v>
      </c>
      <c r="M3485" s="15">
        <v>27658</v>
      </c>
      <c r="N3485" t="str">
        <f t="shared" si="144"/>
        <v>Off</v>
      </c>
      <c r="O3485">
        <f t="shared" si="145"/>
        <v>1</v>
      </c>
    </row>
    <row r="3486" spans="1:15" x14ac:dyDescent="0.25">
      <c r="A3486" s="2">
        <v>36031</v>
      </c>
      <c r="B3486">
        <v>500</v>
      </c>
      <c r="C3486">
        <v>14.4</v>
      </c>
      <c r="D3486">
        <v>14.21</v>
      </c>
      <c r="E3486">
        <v>14.23</v>
      </c>
      <c r="F3486">
        <v>15.99</v>
      </c>
      <c r="M3486" s="15">
        <v>27539</v>
      </c>
      <c r="N3486" t="str">
        <f t="shared" si="144"/>
        <v>Off</v>
      </c>
      <c r="O3486">
        <f t="shared" si="145"/>
        <v>1</v>
      </c>
    </row>
    <row r="3487" spans="1:15" x14ac:dyDescent="0.25">
      <c r="A3487" s="2">
        <v>36031</v>
      </c>
      <c r="B3487">
        <v>600</v>
      </c>
      <c r="C3487">
        <v>14.88</v>
      </c>
      <c r="D3487">
        <v>14.88</v>
      </c>
      <c r="E3487">
        <v>14.88</v>
      </c>
      <c r="F3487">
        <v>14.88</v>
      </c>
      <c r="M3487" s="15">
        <v>28933</v>
      </c>
      <c r="N3487" t="str">
        <f t="shared" si="144"/>
        <v>Off</v>
      </c>
      <c r="O3487">
        <f t="shared" si="145"/>
        <v>1</v>
      </c>
    </row>
    <row r="3488" spans="1:15" x14ac:dyDescent="0.25">
      <c r="A3488" s="2">
        <v>36031</v>
      </c>
      <c r="B3488">
        <v>700</v>
      </c>
      <c r="C3488">
        <v>17.12</v>
      </c>
      <c r="D3488">
        <v>17.12</v>
      </c>
      <c r="E3488">
        <v>17.12</v>
      </c>
      <c r="F3488">
        <v>17.12</v>
      </c>
      <c r="M3488" s="15">
        <v>31327</v>
      </c>
      <c r="N3488" t="str">
        <f t="shared" si="144"/>
        <v>Off</v>
      </c>
      <c r="O3488">
        <f t="shared" si="145"/>
        <v>1</v>
      </c>
    </row>
    <row r="3489" spans="1:15" x14ac:dyDescent="0.25">
      <c r="A3489" s="2">
        <v>36031</v>
      </c>
      <c r="B3489">
        <v>800</v>
      </c>
      <c r="C3489">
        <v>20.11</v>
      </c>
      <c r="D3489">
        <v>20.11</v>
      </c>
      <c r="E3489">
        <v>20.11</v>
      </c>
      <c r="F3489">
        <v>20.11</v>
      </c>
      <c r="M3489" s="15">
        <v>33894</v>
      </c>
      <c r="N3489" t="str">
        <f t="shared" si="144"/>
        <v>On</v>
      </c>
      <c r="O3489">
        <f t="shared" si="145"/>
        <v>1</v>
      </c>
    </row>
    <row r="3490" spans="1:15" x14ac:dyDescent="0.25">
      <c r="A3490" s="2">
        <v>36031</v>
      </c>
      <c r="B3490">
        <v>900</v>
      </c>
      <c r="C3490">
        <v>33.479999999999997</v>
      </c>
      <c r="D3490">
        <v>33.479999999999997</v>
      </c>
      <c r="E3490">
        <v>33.479999999999997</v>
      </c>
      <c r="F3490">
        <v>33.479999999999997</v>
      </c>
      <c r="M3490" s="15">
        <v>37198</v>
      </c>
      <c r="N3490" t="str">
        <f t="shared" si="144"/>
        <v>On</v>
      </c>
      <c r="O3490">
        <f t="shared" si="145"/>
        <v>1</v>
      </c>
    </row>
    <row r="3491" spans="1:15" x14ac:dyDescent="0.25">
      <c r="A3491" s="2">
        <v>36031</v>
      </c>
      <c r="B3491">
        <v>1000</v>
      </c>
      <c r="C3491">
        <v>31.22</v>
      </c>
      <c r="D3491">
        <v>31.22</v>
      </c>
      <c r="E3491">
        <v>31.22</v>
      </c>
      <c r="F3491">
        <v>31.22</v>
      </c>
      <c r="M3491" s="15">
        <v>40098</v>
      </c>
      <c r="N3491" t="str">
        <f t="shared" si="144"/>
        <v>On</v>
      </c>
      <c r="O3491">
        <f t="shared" si="145"/>
        <v>1</v>
      </c>
    </row>
    <row r="3492" spans="1:15" x14ac:dyDescent="0.25">
      <c r="A3492" s="2">
        <v>36031</v>
      </c>
      <c r="B3492">
        <v>1100</v>
      </c>
      <c r="C3492">
        <v>47.59</v>
      </c>
      <c r="D3492">
        <v>47.59</v>
      </c>
      <c r="E3492">
        <v>47.59</v>
      </c>
      <c r="F3492">
        <v>47.59</v>
      </c>
      <c r="M3492" s="15">
        <v>42258</v>
      </c>
      <c r="N3492" t="str">
        <f t="shared" si="144"/>
        <v>On</v>
      </c>
      <c r="O3492">
        <f t="shared" si="145"/>
        <v>1</v>
      </c>
    </row>
    <row r="3493" spans="1:15" x14ac:dyDescent="0.25">
      <c r="A3493" s="2">
        <v>36031</v>
      </c>
      <c r="B3493">
        <v>1200</v>
      </c>
      <c r="C3493">
        <v>60.52</v>
      </c>
      <c r="D3493">
        <v>60.52</v>
      </c>
      <c r="E3493">
        <v>60.52</v>
      </c>
      <c r="F3493">
        <v>60.52</v>
      </c>
      <c r="M3493" s="15">
        <v>44338</v>
      </c>
      <c r="N3493" t="str">
        <f t="shared" si="144"/>
        <v>On</v>
      </c>
      <c r="O3493">
        <f t="shared" si="145"/>
        <v>1</v>
      </c>
    </row>
    <row r="3494" spans="1:15" x14ac:dyDescent="0.25">
      <c r="A3494" s="2">
        <v>36031</v>
      </c>
      <c r="B3494">
        <v>1300</v>
      </c>
      <c r="C3494">
        <v>504.92</v>
      </c>
      <c r="D3494">
        <v>504.92</v>
      </c>
      <c r="E3494">
        <v>504.92</v>
      </c>
      <c r="F3494">
        <v>504.92</v>
      </c>
      <c r="M3494" s="15">
        <v>45889</v>
      </c>
      <c r="N3494" t="str">
        <f t="shared" si="144"/>
        <v>On</v>
      </c>
      <c r="O3494">
        <f t="shared" si="145"/>
        <v>1</v>
      </c>
    </row>
    <row r="3495" spans="1:15" x14ac:dyDescent="0.25">
      <c r="A3495" s="2">
        <v>36031</v>
      </c>
      <c r="B3495">
        <v>1400</v>
      </c>
      <c r="C3495">
        <v>999</v>
      </c>
      <c r="D3495">
        <v>999</v>
      </c>
      <c r="E3495">
        <v>999</v>
      </c>
      <c r="F3495">
        <v>999</v>
      </c>
      <c r="M3495" s="15">
        <v>46420</v>
      </c>
      <c r="N3495" t="str">
        <f t="shared" si="144"/>
        <v>On</v>
      </c>
      <c r="O3495">
        <f t="shared" si="145"/>
        <v>1</v>
      </c>
    </row>
    <row r="3496" spans="1:15" x14ac:dyDescent="0.25">
      <c r="A3496" s="2">
        <v>36031</v>
      </c>
      <c r="B3496">
        <v>1500</v>
      </c>
      <c r="C3496">
        <v>999</v>
      </c>
      <c r="D3496">
        <v>999</v>
      </c>
      <c r="E3496">
        <v>999</v>
      </c>
      <c r="F3496">
        <v>999</v>
      </c>
      <c r="M3496" s="15">
        <v>47126</v>
      </c>
      <c r="N3496" t="str">
        <f t="shared" si="144"/>
        <v>On</v>
      </c>
      <c r="O3496">
        <f t="shared" si="145"/>
        <v>1</v>
      </c>
    </row>
    <row r="3497" spans="1:15" x14ac:dyDescent="0.25">
      <c r="A3497" s="2">
        <v>36031</v>
      </c>
      <c r="B3497">
        <v>1600</v>
      </c>
      <c r="C3497">
        <v>689.47</v>
      </c>
      <c r="D3497">
        <v>689.47</v>
      </c>
      <c r="E3497">
        <v>689.47</v>
      </c>
      <c r="F3497">
        <v>689.47</v>
      </c>
      <c r="M3497" s="15">
        <v>46807</v>
      </c>
      <c r="N3497" t="str">
        <f t="shared" si="144"/>
        <v>On</v>
      </c>
      <c r="O3497">
        <f t="shared" si="145"/>
        <v>1</v>
      </c>
    </row>
    <row r="3498" spans="1:15" x14ac:dyDescent="0.25">
      <c r="A3498" s="2">
        <v>36031</v>
      </c>
      <c r="B3498">
        <v>1700</v>
      </c>
      <c r="C3498">
        <v>56.56</v>
      </c>
      <c r="D3498">
        <v>56.56</v>
      </c>
      <c r="E3498">
        <v>56.56</v>
      </c>
      <c r="F3498">
        <v>56.56</v>
      </c>
      <c r="M3498" s="15">
        <v>46591</v>
      </c>
      <c r="N3498" t="str">
        <f t="shared" si="144"/>
        <v>On</v>
      </c>
      <c r="O3498">
        <f t="shared" si="145"/>
        <v>1</v>
      </c>
    </row>
    <row r="3499" spans="1:15" x14ac:dyDescent="0.25">
      <c r="A3499" s="2">
        <v>36031</v>
      </c>
      <c r="B3499">
        <v>1800</v>
      </c>
      <c r="C3499">
        <v>63.55</v>
      </c>
      <c r="D3499">
        <v>63.55</v>
      </c>
      <c r="E3499">
        <v>63.55</v>
      </c>
      <c r="F3499">
        <v>63.55</v>
      </c>
      <c r="M3499" s="15">
        <v>46329</v>
      </c>
      <c r="N3499" t="str">
        <f t="shared" si="144"/>
        <v>On</v>
      </c>
      <c r="O3499">
        <f t="shared" si="145"/>
        <v>1</v>
      </c>
    </row>
    <row r="3500" spans="1:15" x14ac:dyDescent="0.25">
      <c r="A3500" s="2">
        <v>36031</v>
      </c>
      <c r="B3500">
        <v>1900</v>
      </c>
      <c r="C3500">
        <v>45</v>
      </c>
      <c r="D3500">
        <v>45</v>
      </c>
      <c r="E3500">
        <v>45</v>
      </c>
      <c r="F3500">
        <v>45</v>
      </c>
      <c r="M3500" s="15">
        <v>44887</v>
      </c>
      <c r="N3500" t="str">
        <f t="shared" si="144"/>
        <v>On</v>
      </c>
      <c r="O3500">
        <f t="shared" si="145"/>
        <v>1</v>
      </c>
    </row>
    <row r="3501" spans="1:15" x14ac:dyDescent="0.25">
      <c r="A3501" s="2">
        <v>36031</v>
      </c>
      <c r="B3501">
        <v>2000</v>
      </c>
      <c r="C3501">
        <v>24.75</v>
      </c>
      <c r="D3501">
        <v>24.75</v>
      </c>
      <c r="E3501">
        <v>24.75</v>
      </c>
      <c r="F3501">
        <v>24.75</v>
      </c>
      <c r="M3501" s="15">
        <v>44134</v>
      </c>
      <c r="N3501" t="str">
        <f t="shared" si="144"/>
        <v>On</v>
      </c>
      <c r="O3501">
        <f t="shared" si="145"/>
        <v>1</v>
      </c>
    </row>
    <row r="3502" spans="1:15" x14ac:dyDescent="0.25">
      <c r="A3502" s="2">
        <v>36031</v>
      </c>
      <c r="B3502">
        <v>2100</v>
      </c>
      <c r="C3502">
        <v>40.22</v>
      </c>
      <c r="D3502">
        <v>40.22</v>
      </c>
      <c r="E3502">
        <v>40.22</v>
      </c>
      <c r="F3502">
        <v>40.22</v>
      </c>
      <c r="M3502" s="15">
        <v>44479</v>
      </c>
      <c r="N3502" t="str">
        <f t="shared" si="144"/>
        <v>On</v>
      </c>
      <c r="O3502">
        <f t="shared" si="145"/>
        <v>1</v>
      </c>
    </row>
    <row r="3503" spans="1:15" x14ac:dyDescent="0.25">
      <c r="A3503" s="2">
        <v>36031</v>
      </c>
      <c r="B3503">
        <v>2200</v>
      </c>
      <c r="C3503">
        <v>31.67</v>
      </c>
      <c r="D3503">
        <v>31.67</v>
      </c>
      <c r="E3503">
        <v>31.67</v>
      </c>
      <c r="F3503">
        <v>31.67</v>
      </c>
      <c r="M3503" s="15">
        <v>42707</v>
      </c>
      <c r="N3503" t="str">
        <f t="shared" si="144"/>
        <v>On</v>
      </c>
      <c r="O3503">
        <f t="shared" si="145"/>
        <v>1</v>
      </c>
    </row>
    <row r="3504" spans="1:15" x14ac:dyDescent="0.25">
      <c r="A3504" s="2">
        <v>36031</v>
      </c>
      <c r="B3504">
        <v>2300</v>
      </c>
      <c r="C3504">
        <v>27.58</v>
      </c>
      <c r="D3504">
        <v>27.58</v>
      </c>
      <c r="E3504">
        <v>27.58</v>
      </c>
      <c r="F3504">
        <v>27.58</v>
      </c>
      <c r="M3504" s="15">
        <v>39390</v>
      </c>
      <c r="N3504" t="str">
        <f t="shared" si="144"/>
        <v>On</v>
      </c>
      <c r="O3504">
        <f t="shared" si="145"/>
        <v>1</v>
      </c>
    </row>
    <row r="3505" spans="1:15" x14ac:dyDescent="0.25">
      <c r="A3505" s="2">
        <v>36031</v>
      </c>
      <c r="B3505">
        <v>2400</v>
      </c>
      <c r="C3505">
        <v>16.72</v>
      </c>
      <c r="D3505">
        <v>16.72</v>
      </c>
      <c r="E3505">
        <v>16.72</v>
      </c>
      <c r="F3505">
        <v>16.72</v>
      </c>
      <c r="M3505" s="15">
        <v>35651</v>
      </c>
      <c r="N3505" t="str">
        <f t="shared" si="144"/>
        <v>Off</v>
      </c>
      <c r="O3505">
        <f t="shared" si="145"/>
        <v>1</v>
      </c>
    </row>
    <row r="3506" spans="1:15" x14ac:dyDescent="0.25">
      <c r="A3506" s="2">
        <v>36032</v>
      </c>
      <c r="B3506">
        <v>100</v>
      </c>
      <c r="C3506">
        <v>16.75</v>
      </c>
      <c r="D3506">
        <v>16.75</v>
      </c>
      <c r="E3506">
        <v>16.75</v>
      </c>
      <c r="F3506">
        <v>16.75</v>
      </c>
      <c r="M3506" s="15">
        <v>32532</v>
      </c>
      <c r="N3506" t="str">
        <f t="shared" si="144"/>
        <v>Off</v>
      </c>
      <c r="O3506">
        <f t="shared" si="145"/>
        <v>2</v>
      </c>
    </row>
    <row r="3507" spans="1:15" x14ac:dyDescent="0.25">
      <c r="A3507" s="2">
        <v>36032</v>
      </c>
      <c r="B3507">
        <v>200</v>
      </c>
      <c r="C3507">
        <v>16.07</v>
      </c>
      <c r="D3507">
        <v>16.07</v>
      </c>
      <c r="E3507">
        <v>16.07</v>
      </c>
      <c r="F3507">
        <v>16.07</v>
      </c>
      <c r="M3507" s="15">
        <v>30728</v>
      </c>
      <c r="N3507" t="str">
        <f t="shared" si="144"/>
        <v>Off</v>
      </c>
      <c r="O3507">
        <f t="shared" si="145"/>
        <v>2</v>
      </c>
    </row>
    <row r="3508" spans="1:15" x14ac:dyDescent="0.25">
      <c r="A3508" s="2">
        <v>36032</v>
      </c>
      <c r="B3508">
        <v>300</v>
      </c>
      <c r="C3508">
        <v>14.66</v>
      </c>
      <c r="D3508">
        <v>14.66</v>
      </c>
      <c r="E3508">
        <v>14.66</v>
      </c>
      <c r="F3508">
        <v>14.66</v>
      </c>
      <c r="M3508" s="15">
        <v>29478</v>
      </c>
      <c r="N3508" t="str">
        <f t="shared" si="144"/>
        <v>Off</v>
      </c>
      <c r="O3508">
        <f t="shared" si="145"/>
        <v>2</v>
      </c>
    </row>
    <row r="3509" spans="1:15" x14ac:dyDescent="0.25">
      <c r="A3509" s="2">
        <v>36032</v>
      </c>
      <c r="B3509">
        <v>400</v>
      </c>
      <c r="C3509">
        <v>14.3</v>
      </c>
      <c r="D3509">
        <v>14.3</v>
      </c>
      <c r="E3509">
        <v>14.3</v>
      </c>
      <c r="F3509">
        <v>14.3</v>
      </c>
      <c r="M3509" s="15">
        <v>28647</v>
      </c>
      <c r="N3509" t="str">
        <f t="shared" si="144"/>
        <v>Off</v>
      </c>
      <c r="O3509">
        <f t="shared" si="145"/>
        <v>2</v>
      </c>
    </row>
    <row r="3510" spans="1:15" x14ac:dyDescent="0.25">
      <c r="A3510" s="2">
        <v>36032</v>
      </c>
      <c r="B3510">
        <v>500</v>
      </c>
      <c r="C3510">
        <v>14.13</v>
      </c>
      <c r="D3510">
        <v>14.13</v>
      </c>
      <c r="E3510">
        <v>14.13</v>
      </c>
      <c r="F3510">
        <v>14.13</v>
      </c>
      <c r="M3510" s="15">
        <v>28586</v>
      </c>
      <c r="N3510" t="str">
        <f t="shared" si="144"/>
        <v>Off</v>
      </c>
      <c r="O3510">
        <f t="shared" si="145"/>
        <v>2</v>
      </c>
    </row>
    <row r="3511" spans="1:15" x14ac:dyDescent="0.25">
      <c r="A3511" s="2">
        <v>36032</v>
      </c>
      <c r="B3511">
        <v>600</v>
      </c>
      <c r="C3511">
        <v>15.58</v>
      </c>
      <c r="D3511">
        <v>15.58</v>
      </c>
      <c r="E3511">
        <v>15.58</v>
      </c>
      <c r="F3511">
        <v>15.58</v>
      </c>
      <c r="M3511" s="15">
        <v>29601</v>
      </c>
      <c r="N3511" t="str">
        <f t="shared" si="144"/>
        <v>Off</v>
      </c>
      <c r="O3511">
        <f t="shared" si="145"/>
        <v>2</v>
      </c>
    </row>
    <row r="3512" spans="1:15" x14ac:dyDescent="0.25">
      <c r="A3512" s="2">
        <v>36032</v>
      </c>
      <c r="B3512">
        <v>700</v>
      </c>
      <c r="C3512">
        <v>22.13</v>
      </c>
      <c r="D3512">
        <v>22.13</v>
      </c>
      <c r="E3512">
        <v>22.13</v>
      </c>
      <c r="F3512">
        <v>22.13</v>
      </c>
      <c r="M3512" s="15">
        <v>31996</v>
      </c>
      <c r="N3512" t="str">
        <f t="shared" si="144"/>
        <v>Off</v>
      </c>
      <c r="O3512">
        <f t="shared" si="145"/>
        <v>2</v>
      </c>
    </row>
    <row r="3513" spans="1:15" x14ac:dyDescent="0.25">
      <c r="A3513" s="2">
        <v>36032</v>
      </c>
      <c r="B3513">
        <v>800</v>
      </c>
      <c r="C3513">
        <v>33.479999999999997</v>
      </c>
      <c r="D3513">
        <v>33.479999999999997</v>
      </c>
      <c r="E3513">
        <v>33.479999999999997</v>
      </c>
      <c r="F3513">
        <v>33.479999999999997</v>
      </c>
      <c r="M3513" s="15">
        <v>34654</v>
      </c>
      <c r="N3513" t="str">
        <f t="shared" si="144"/>
        <v>On</v>
      </c>
      <c r="O3513">
        <f t="shared" si="145"/>
        <v>2</v>
      </c>
    </row>
    <row r="3514" spans="1:15" x14ac:dyDescent="0.25">
      <c r="A3514" s="2">
        <v>36032</v>
      </c>
      <c r="B3514">
        <v>900</v>
      </c>
      <c r="C3514">
        <v>24.17</v>
      </c>
      <c r="D3514">
        <v>24.17</v>
      </c>
      <c r="E3514">
        <v>24.17</v>
      </c>
      <c r="F3514">
        <v>24.17</v>
      </c>
      <c r="M3514" s="15">
        <v>37621</v>
      </c>
      <c r="N3514" t="str">
        <f t="shared" si="144"/>
        <v>On</v>
      </c>
      <c r="O3514">
        <f t="shared" si="145"/>
        <v>2</v>
      </c>
    </row>
    <row r="3515" spans="1:15" x14ac:dyDescent="0.25">
      <c r="A3515" s="2">
        <v>36032</v>
      </c>
      <c r="B3515">
        <v>1000</v>
      </c>
      <c r="C3515">
        <v>34.18</v>
      </c>
      <c r="D3515">
        <v>34.18</v>
      </c>
      <c r="E3515">
        <v>34.18</v>
      </c>
      <c r="F3515">
        <v>34.18</v>
      </c>
      <c r="M3515" s="15">
        <v>40320</v>
      </c>
      <c r="N3515" t="str">
        <f t="shared" si="144"/>
        <v>On</v>
      </c>
      <c r="O3515">
        <f t="shared" si="145"/>
        <v>2</v>
      </c>
    </row>
    <row r="3516" spans="1:15" x14ac:dyDescent="0.25">
      <c r="A3516" s="2">
        <v>36032</v>
      </c>
      <c r="B3516">
        <v>1100</v>
      </c>
      <c r="C3516">
        <v>43.07</v>
      </c>
      <c r="D3516">
        <v>43.07</v>
      </c>
      <c r="E3516">
        <v>43.07</v>
      </c>
      <c r="F3516">
        <v>43.07</v>
      </c>
      <c r="M3516" s="15">
        <v>42601</v>
      </c>
      <c r="N3516" t="str">
        <f t="shared" si="144"/>
        <v>On</v>
      </c>
      <c r="O3516">
        <f t="shared" si="145"/>
        <v>2</v>
      </c>
    </row>
    <row r="3517" spans="1:15" x14ac:dyDescent="0.25">
      <c r="A3517" s="2">
        <v>36032</v>
      </c>
      <c r="B3517">
        <v>1200</v>
      </c>
      <c r="C3517">
        <v>48.59</v>
      </c>
      <c r="D3517">
        <v>48.59</v>
      </c>
      <c r="E3517">
        <v>48.59</v>
      </c>
      <c r="F3517">
        <v>48.59</v>
      </c>
      <c r="M3517" s="15">
        <v>44049</v>
      </c>
      <c r="N3517" t="str">
        <f t="shared" si="144"/>
        <v>On</v>
      </c>
      <c r="O3517">
        <f t="shared" si="145"/>
        <v>2</v>
      </c>
    </row>
    <row r="3518" spans="1:15" x14ac:dyDescent="0.25">
      <c r="A3518" s="2">
        <v>36032</v>
      </c>
      <c r="B3518">
        <v>1300</v>
      </c>
      <c r="C3518">
        <v>55.22</v>
      </c>
      <c r="D3518">
        <v>55.22</v>
      </c>
      <c r="E3518">
        <v>55.22</v>
      </c>
      <c r="F3518">
        <v>55.22</v>
      </c>
      <c r="M3518" s="15">
        <v>45513</v>
      </c>
      <c r="N3518" t="str">
        <f t="shared" si="144"/>
        <v>On</v>
      </c>
      <c r="O3518">
        <f t="shared" si="145"/>
        <v>2</v>
      </c>
    </row>
    <row r="3519" spans="1:15" x14ac:dyDescent="0.25">
      <c r="A3519" s="2">
        <v>36032</v>
      </c>
      <c r="B3519">
        <v>1400</v>
      </c>
      <c r="C3519">
        <v>54.6</v>
      </c>
      <c r="D3519">
        <v>54.6</v>
      </c>
      <c r="E3519">
        <v>54.6</v>
      </c>
      <c r="F3519">
        <v>54.6</v>
      </c>
      <c r="M3519" s="15">
        <v>46095</v>
      </c>
      <c r="N3519" t="str">
        <f t="shared" si="144"/>
        <v>On</v>
      </c>
      <c r="O3519">
        <f t="shared" si="145"/>
        <v>2</v>
      </c>
    </row>
    <row r="3520" spans="1:15" x14ac:dyDescent="0.25">
      <c r="A3520" s="2">
        <v>36032</v>
      </c>
      <c r="B3520">
        <v>1500</v>
      </c>
      <c r="C3520">
        <v>55.28</v>
      </c>
      <c r="D3520">
        <v>55.28</v>
      </c>
      <c r="E3520">
        <v>55.28</v>
      </c>
      <c r="F3520">
        <v>55.28</v>
      </c>
      <c r="M3520" s="15">
        <v>46212</v>
      </c>
      <c r="N3520" t="str">
        <f t="shared" si="144"/>
        <v>On</v>
      </c>
      <c r="O3520">
        <f t="shared" si="145"/>
        <v>2</v>
      </c>
    </row>
    <row r="3521" spans="1:15" x14ac:dyDescent="0.25">
      <c r="A3521" s="2">
        <v>36032</v>
      </c>
      <c r="B3521">
        <v>1600</v>
      </c>
      <c r="C3521">
        <v>55.21</v>
      </c>
      <c r="D3521">
        <v>55.21</v>
      </c>
      <c r="E3521">
        <v>55.21</v>
      </c>
      <c r="F3521">
        <v>55.21</v>
      </c>
      <c r="M3521" s="15">
        <v>46101</v>
      </c>
      <c r="N3521" t="str">
        <f t="shared" si="144"/>
        <v>On</v>
      </c>
      <c r="O3521">
        <f t="shared" si="145"/>
        <v>2</v>
      </c>
    </row>
    <row r="3522" spans="1:15" x14ac:dyDescent="0.25">
      <c r="A3522" s="2">
        <v>36032</v>
      </c>
      <c r="B3522">
        <v>1700</v>
      </c>
      <c r="C3522">
        <v>49.98</v>
      </c>
      <c r="D3522">
        <v>49.98</v>
      </c>
      <c r="E3522">
        <v>49.98</v>
      </c>
      <c r="F3522">
        <v>49.98</v>
      </c>
      <c r="M3522" s="15">
        <v>45630</v>
      </c>
      <c r="N3522" t="str">
        <f t="shared" si="144"/>
        <v>On</v>
      </c>
      <c r="O3522">
        <f t="shared" si="145"/>
        <v>2</v>
      </c>
    </row>
    <row r="3523" spans="1:15" x14ac:dyDescent="0.25">
      <c r="A3523" s="2">
        <v>36032</v>
      </c>
      <c r="B3523">
        <v>1800</v>
      </c>
      <c r="C3523">
        <v>49.58</v>
      </c>
      <c r="D3523">
        <v>49.58</v>
      </c>
      <c r="E3523">
        <v>49.58</v>
      </c>
      <c r="F3523">
        <v>49.58</v>
      </c>
      <c r="M3523" s="15">
        <v>44817</v>
      </c>
      <c r="N3523" t="str">
        <f t="shared" ref="N3523:N3586" si="146">+IF(B3523&gt;700,IF(B3523&lt;2400,"On","Off"),"Off")</f>
        <v>On</v>
      </c>
      <c r="O3523">
        <f t="shared" ref="O3523:O3586" si="147">+WEEKDAY(A3523,2)</f>
        <v>2</v>
      </c>
    </row>
    <row r="3524" spans="1:15" x14ac:dyDescent="0.25">
      <c r="A3524" s="2">
        <v>36032</v>
      </c>
      <c r="B3524">
        <v>1900</v>
      </c>
      <c r="C3524">
        <v>31.92</v>
      </c>
      <c r="D3524">
        <v>31.92</v>
      </c>
      <c r="E3524">
        <v>31.92</v>
      </c>
      <c r="F3524">
        <v>31.92</v>
      </c>
      <c r="M3524" s="15">
        <v>44089</v>
      </c>
      <c r="N3524" t="str">
        <f t="shared" si="146"/>
        <v>On</v>
      </c>
      <c r="O3524">
        <f t="shared" si="147"/>
        <v>2</v>
      </c>
    </row>
    <row r="3525" spans="1:15" x14ac:dyDescent="0.25">
      <c r="A3525" s="2">
        <v>36032</v>
      </c>
      <c r="B3525">
        <v>2000</v>
      </c>
      <c r="C3525">
        <v>29.25</v>
      </c>
      <c r="D3525">
        <v>29.25</v>
      </c>
      <c r="E3525">
        <v>29.25</v>
      </c>
      <c r="F3525">
        <v>29.25</v>
      </c>
      <c r="M3525" s="15">
        <v>43051</v>
      </c>
      <c r="N3525" t="str">
        <f t="shared" si="146"/>
        <v>On</v>
      </c>
      <c r="O3525">
        <f t="shared" si="147"/>
        <v>2</v>
      </c>
    </row>
    <row r="3526" spans="1:15" x14ac:dyDescent="0.25">
      <c r="A3526" s="2">
        <v>36032</v>
      </c>
      <c r="B3526">
        <v>2100</v>
      </c>
      <c r="C3526">
        <v>44.67</v>
      </c>
      <c r="D3526">
        <v>44.67</v>
      </c>
      <c r="E3526">
        <v>44.67</v>
      </c>
      <c r="F3526">
        <v>44.67</v>
      </c>
      <c r="M3526" s="15">
        <v>43591</v>
      </c>
      <c r="N3526" t="str">
        <f t="shared" si="146"/>
        <v>On</v>
      </c>
      <c r="O3526">
        <f t="shared" si="147"/>
        <v>2</v>
      </c>
    </row>
    <row r="3527" spans="1:15" x14ac:dyDescent="0.25">
      <c r="A3527" s="2">
        <v>36032</v>
      </c>
      <c r="B3527">
        <v>2200</v>
      </c>
      <c r="C3527">
        <v>40.799999999999997</v>
      </c>
      <c r="D3527">
        <v>40.799999999999997</v>
      </c>
      <c r="E3527">
        <v>40.799999999999997</v>
      </c>
      <c r="F3527">
        <v>40.799999999999997</v>
      </c>
      <c r="M3527" s="15">
        <v>41934</v>
      </c>
      <c r="N3527" t="str">
        <f t="shared" si="146"/>
        <v>On</v>
      </c>
      <c r="O3527">
        <f t="shared" si="147"/>
        <v>2</v>
      </c>
    </row>
    <row r="3528" spans="1:15" x14ac:dyDescent="0.25">
      <c r="A3528" s="2">
        <v>36032</v>
      </c>
      <c r="B3528">
        <v>2300</v>
      </c>
      <c r="C3528">
        <v>27.18</v>
      </c>
      <c r="D3528">
        <v>27.18</v>
      </c>
      <c r="E3528">
        <v>27.18</v>
      </c>
      <c r="F3528">
        <v>27.18</v>
      </c>
      <c r="M3528" s="15">
        <v>38856</v>
      </c>
      <c r="N3528" t="str">
        <f t="shared" si="146"/>
        <v>On</v>
      </c>
      <c r="O3528">
        <f t="shared" si="147"/>
        <v>2</v>
      </c>
    </row>
    <row r="3529" spans="1:15" x14ac:dyDescent="0.25">
      <c r="A3529" s="2">
        <v>36032</v>
      </c>
      <c r="B3529">
        <v>2400</v>
      </c>
      <c r="C3529">
        <v>20.67</v>
      </c>
      <c r="D3529">
        <v>20.67</v>
      </c>
      <c r="E3529">
        <v>20.67</v>
      </c>
      <c r="F3529">
        <v>20.67</v>
      </c>
      <c r="M3529" s="15">
        <v>35778</v>
      </c>
      <c r="N3529" t="str">
        <f t="shared" si="146"/>
        <v>Off</v>
      </c>
      <c r="O3529">
        <f t="shared" si="147"/>
        <v>2</v>
      </c>
    </row>
    <row r="3530" spans="1:15" x14ac:dyDescent="0.25">
      <c r="A3530" s="2">
        <v>36033</v>
      </c>
      <c r="B3530">
        <v>100</v>
      </c>
      <c r="C3530">
        <v>17.59</v>
      </c>
      <c r="D3530">
        <v>17.59</v>
      </c>
      <c r="E3530">
        <v>17.59</v>
      </c>
      <c r="F3530">
        <v>17.59</v>
      </c>
      <c r="M3530" s="15">
        <v>32807</v>
      </c>
      <c r="N3530" t="str">
        <f t="shared" si="146"/>
        <v>Off</v>
      </c>
      <c r="O3530">
        <f t="shared" si="147"/>
        <v>3</v>
      </c>
    </row>
    <row r="3531" spans="1:15" x14ac:dyDescent="0.25">
      <c r="A3531" s="2">
        <v>36033</v>
      </c>
      <c r="B3531">
        <v>200</v>
      </c>
      <c r="C3531">
        <v>16.54</v>
      </c>
      <c r="D3531">
        <v>16.54</v>
      </c>
      <c r="E3531">
        <v>16.54</v>
      </c>
      <c r="F3531">
        <v>16.54</v>
      </c>
      <c r="M3531" s="15">
        <v>30839</v>
      </c>
      <c r="N3531" t="str">
        <f t="shared" si="146"/>
        <v>Off</v>
      </c>
      <c r="O3531">
        <f t="shared" si="147"/>
        <v>3</v>
      </c>
    </row>
    <row r="3532" spans="1:15" x14ac:dyDescent="0.25">
      <c r="A3532" s="2">
        <v>36033</v>
      </c>
      <c r="B3532">
        <v>300</v>
      </c>
      <c r="C3532">
        <v>16.170000000000002</v>
      </c>
      <c r="D3532">
        <v>16.170000000000002</v>
      </c>
      <c r="E3532">
        <v>16.170000000000002</v>
      </c>
      <c r="F3532">
        <v>16.170000000000002</v>
      </c>
      <c r="M3532" s="15">
        <v>29803</v>
      </c>
      <c r="N3532" t="str">
        <f t="shared" si="146"/>
        <v>Off</v>
      </c>
      <c r="O3532">
        <f t="shared" si="147"/>
        <v>3</v>
      </c>
    </row>
    <row r="3533" spans="1:15" x14ac:dyDescent="0.25">
      <c r="A3533" s="2">
        <v>36033</v>
      </c>
      <c r="B3533">
        <v>400</v>
      </c>
      <c r="C3533">
        <v>15.13</v>
      </c>
      <c r="D3533">
        <v>15.13</v>
      </c>
      <c r="E3533">
        <v>15.13</v>
      </c>
      <c r="F3533">
        <v>15.13</v>
      </c>
      <c r="M3533" s="15">
        <v>29065</v>
      </c>
      <c r="N3533" t="str">
        <f t="shared" si="146"/>
        <v>Off</v>
      </c>
      <c r="O3533">
        <f t="shared" si="147"/>
        <v>3</v>
      </c>
    </row>
    <row r="3534" spans="1:15" x14ac:dyDescent="0.25">
      <c r="A3534" s="2">
        <v>36033</v>
      </c>
      <c r="B3534">
        <v>500</v>
      </c>
      <c r="C3534">
        <v>14.22</v>
      </c>
      <c r="D3534">
        <v>14.22</v>
      </c>
      <c r="E3534">
        <v>14.22</v>
      </c>
      <c r="F3534">
        <v>14.22</v>
      </c>
      <c r="M3534" s="15">
        <v>28931</v>
      </c>
      <c r="N3534" t="str">
        <f t="shared" si="146"/>
        <v>Off</v>
      </c>
      <c r="O3534">
        <f t="shared" si="147"/>
        <v>3</v>
      </c>
    </row>
    <row r="3535" spans="1:15" x14ac:dyDescent="0.25">
      <c r="A3535" s="2">
        <v>36033</v>
      </c>
      <c r="B3535">
        <v>600</v>
      </c>
      <c r="C3535">
        <v>15.33</v>
      </c>
      <c r="D3535">
        <v>15.33</v>
      </c>
      <c r="E3535">
        <v>15.33</v>
      </c>
      <c r="F3535">
        <v>15.33</v>
      </c>
      <c r="M3535" s="15">
        <v>30146</v>
      </c>
      <c r="N3535" t="str">
        <f t="shared" si="146"/>
        <v>Off</v>
      </c>
      <c r="O3535">
        <f t="shared" si="147"/>
        <v>3</v>
      </c>
    </row>
    <row r="3536" spans="1:15" x14ac:dyDescent="0.25">
      <c r="A3536" s="2">
        <v>36033</v>
      </c>
      <c r="B3536">
        <v>700</v>
      </c>
      <c r="C3536">
        <v>24.28</v>
      </c>
      <c r="D3536">
        <v>24.28</v>
      </c>
      <c r="E3536">
        <v>24.28</v>
      </c>
      <c r="F3536">
        <v>24.28</v>
      </c>
      <c r="M3536" s="15">
        <v>32591</v>
      </c>
      <c r="N3536" t="str">
        <f t="shared" si="146"/>
        <v>Off</v>
      </c>
      <c r="O3536">
        <f t="shared" si="147"/>
        <v>3</v>
      </c>
    </row>
    <row r="3537" spans="1:15" x14ac:dyDescent="0.25">
      <c r="A3537" s="2">
        <v>36033</v>
      </c>
      <c r="B3537">
        <v>800</v>
      </c>
      <c r="C3537">
        <v>26.59</v>
      </c>
      <c r="D3537">
        <v>26.59</v>
      </c>
      <c r="E3537">
        <v>26.59</v>
      </c>
      <c r="F3537">
        <v>26.59</v>
      </c>
      <c r="M3537" s="15">
        <v>35088</v>
      </c>
      <c r="N3537" t="str">
        <f t="shared" si="146"/>
        <v>On</v>
      </c>
      <c r="O3537">
        <f t="shared" si="147"/>
        <v>3</v>
      </c>
    </row>
    <row r="3538" spans="1:15" x14ac:dyDescent="0.25">
      <c r="A3538" s="2">
        <v>36033</v>
      </c>
      <c r="B3538">
        <v>900</v>
      </c>
      <c r="C3538">
        <v>28.63</v>
      </c>
      <c r="D3538">
        <v>28.63</v>
      </c>
      <c r="E3538">
        <v>28.63</v>
      </c>
      <c r="F3538">
        <v>28.63</v>
      </c>
      <c r="M3538" s="15">
        <v>37596</v>
      </c>
      <c r="N3538" t="str">
        <f t="shared" si="146"/>
        <v>On</v>
      </c>
      <c r="O3538">
        <f t="shared" si="147"/>
        <v>3</v>
      </c>
    </row>
    <row r="3539" spans="1:15" x14ac:dyDescent="0.25">
      <c r="A3539" s="2">
        <v>36033</v>
      </c>
      <c r="B3539">
        <v>1000</v>
      </c>
      <c r="C3539">
        <v>32.11</v>
      </c>
      <c r="D3539">
        <v>32.11</v>
      </c>
      <c r="E3539">
        <v>32.11</v>
      </c>
      <c r="F3539">
        <v>32.11</v>
      </c>
      <c r="M3539" s="15">
        <v>40080</v>
      </c>
      <c r="N3539" t="str">
        <f t="shared" si="146"/>
        <v>On</v>
      </c>
      <c r="O3539">
        <f t="shared" si="147"/>
        <v>3</v>
      </c>
    </row>
    <row r="3540" spans="1:15" x14ac:dyDescent="0.25">
      <c r="A3540" s="2">
        <v>36033</v>
      </c>
      <c r="B3540">
        <v>1100</v>
      </c>
      <c r="C3540">
        <v>39.61</v>
      </c>
      <c r="D3540">
        <v>39.61</v>
      </c>
      <c r="E3540">
        <v>39.61</v>
      </c>
      <c r="F3540">
        <v>39.61</v>
      </c>
      <c r="M3540" s="15">
        <v>42056</v>
      </c>
      <c r="N3540" t="str">
        <f t="shared" si="146"/>
        <v>On</v>
      </c>
      <c r="O3540">
        <f t="shared" si="147"/>
        <v>3</v>
      </c>
    </row>
    <row r="3541" spans="1:15" x14ac:dyDescent="0.25">
      <c r="A3541" s="2">
        <v>36033</v>
      </c>
      <c r="B3541">
        <v>1200</v>
      </c>
      <c r="C3541">
        <v>46.59</v>
      </c>
      <c r="D3541">
        <v>46.59</v>
      </c>
      <c r="E3541">
        <v>46.59</v>
      </c>
      <c r="F3541">
        <v>46.59</v>
      </c>
      <c r="M3541" s="15">
        <v>44138</v>
      </c>
      <c r="N3541" t="str">
        <f t="shared" si="146"/>
        <v>On</v>
      </c>
      <c r="O3541">
        <f t="shared" si="147"/>
        <v>3</v>
      </c>
    </row>
    <row r="3542" spans="1:15" x14ac:dyDescent="0.25">
      <c r="A3542" s="2">
        <v>36033</v>
      </c>
      <c r="B3542">
        <v>1300</v>
      </c>
      <c r="C3542">
        <v>50.08</v>
      </c>
      <c r="D3542">
        <v>50.08</v>
      </c>
      <c r="E3542">
        <v>50.08</v>
      </c>
      <c r="F3542">
        <v>50.08</v>
      </c>
      <c r="M3542" s="15">
        <v>45386</v>
      </c>
      <c r="N3542" t="str">
        <f t="shared" si="146"/>
        <v>On</v>
      </c>
      <c r="O3542">
        <f t="shared" si="147"/>
        <v>3</v>
      </c>
    </row>
    <row r="3543" spans="1:15" x14ac:dyDescent="0.25">
      <c r="A3543" s="2">
        <v>36033</v>
      </c>
      <c r="B3543">
        <v>1400</v>
      </c>
      <c r="C3543">
        <v>52.97</v>
      </c>
      <c r="D3543">
        <v>52.97</v>
      </c>
      <c r="E3543">
        <v>52.97</v>
      </c>
      <c r="F3543">
        <v>52.97</v>
      </c>
      <c r="M3543" s="15">
        <v>46612</v>
      </c>
      <c r="N3543" t="str">
        <f t="shared" si="146"/>
        <v>On</v>
      </c>
      <c r="O3543">
        <f t="shared" si="147"/>
        <v>3</v>
      </c>
    </row>
    <row r="3544" spans="1:15" x14ac:dyDescent="0.25">
      <c r="A3544" s="2">
        <v>36033</v>
      </c>
      <c r="B3544">
        <v>1500</v>
      </c>
      <c r="C3544">
        <v>65.16</v>
      </c>
      <c r="D3544">
        <v>65.16</v>
      </c>
      <c r="E3544">
        <v>65.16</v>
      </c>
      <c r="F3544">
        <v>65.16</v>
      </c>
      <c r="M3544" s="15">
        <v>46910</v>
      </c>
      <c r="N3544" t="str">
        <f t="shared" si="146"/>
        <v>On</v>
      </c>
      <c r="O3544">
        <f t="shared" si="147"/>
        <v>3</v>
      </c>
    </row>
    <row r="3545" spans="1:15" x14ac:dyDescent="0.25">
      <c r="A3545" s="2">
        <v>36033</v>
      </c>
      <c r="B3545">
        <v>1600</v>
      </c>
      <c r="C3545">
        <v>104.08</v>
      </c>
      <c r="D3545">
        <v>104.08</v>
      </c>
      <c r="E3545">
        <v>104.08</v>
      </c>
      <c r="F3545">
        <v>104.08</v>
      </c>
      <c r="M3545" s="15">
        <v>47073</v>
      </c>
      <c r="N3545" t="str">
        <f t="shared" si="146"/>
        <v>On</v>
      </c>
      <c r="O3545">
        <f t="shared" si="147"/>
        <v>3</v>
      </c>
    </row>
    <row r="3546" spans="1:15" x14ac:dyDescent="0.25">
      <c r="A3546" s="2">
        <v>36033</v>
      </c>
      <c r="B3546">
        <v>1700</v>
      </c>
      <c r="C3546">
        <v>104.32</v>
      </c>
      <c r="D3546">
        <v>104.32</v>
      </c>
      <c r="E3546">
        <v>104.32</v>
      </c>
      <c r="F3546">
        <v>104.32</v>
      </c>
      <c r="M3546" s="15">
        <v>47013</v>
      </c>
      <c r="N3546" t="str">
        <f t="shared" si="146"/>
        <v>On</v>
      </c>
      <c r="O3546">
        <f t="shared" si="147"/>
        <v>3</v>
      </c>
    </row>
    <row r="3547" spans="1:15" x14ac:dyDescent="0.25">
      <c r="A3547" s="2">
        <v>36033</v>
      </c>
      <c r="B3547">
        <v>1800</v>
      </c>
      <c r="C3547">
        <v>64.819999999999993</v>
      </c>
      <c r="D3547">
        <v>64.819999999999993</v>
      </c>
      <c r="E3547">
        <v>64.819999999999993</v>
      </c>
      <c r="F3547">
        <v>64.819999999999993</v>
      </c>
      <c r="M3547" s="15">
        <v>46394</v>
      </c>
      <c r="N3547" t="str">
        <f t="shared" si="146"/>
        <v>On</v>
      </c>
      <c r="O3547">
        <f t="shared" si="147"/>
        <v>3</v>
      </c>
    </row>
    <row r="3548" spans="1:15" x14ac:dyDescent="0.25">
      <c r="A3548" s="2">
        <v>36033</v>
      </c>
      <c r="B3548">
        <v>1900</v>
      </c>
      <c r="C3548">
        <v>54.39</v>
      </c>
      <c r="D3548">
        <v>54.15</v>
      </c>
      <c r="E3548">
        <v>54.19</v>
      </c>
      <c r="F3548">
        <v>50.47</v>
      </c>
      <c r="M3548" s="15">
        <v>45170</v>
      </c>
      <c r="N3548" t="str">
        <f t="shared" si="146"/>
        <v>On</v>
      </c>
      <c r="O3548">
        <f t="shared" si="147"/>
        <v>3</v>
      </c>
    </row>
    <row r="3549" spans="1:15" x14ac:dyDescent="0.25">
      <c r="A3549" s="2">
        <v>36033</v>
      </c>
      <c r="B3549">
        <v>2000</v>
      </c>
      <c r="C3549">
        <v>47.58</v>
      </c>
      <c r="D3549">
        <v>47.04</v>
      </c>
      <c r="E3549">
        <v>47.12</v>
      </c>
      <c r="F3549">
        <v>38.92</v>
      </c>
      <c r="M3549" s="15">
        <v>44101</v>
      </c>
      <c r="N3549" t="str">
        <f t="shared" si="146"/>
        <v>On</v>
      </c>
      <c r="O3549">
        <f t="shared" si="147"/>
        <v>3</v>
      </c>
    </row>
    <row r="3550" spans="1:15" x14ac:dyDescent="0.25">
      <c r="A3550" s="2">
        <v>36033</v>
      </c>
      <c r="B3550">
        <v>2100</v>
      </c>
      <c r="C3550">
        <v>47.13</v>
      </c>
      <c r="D3550">
        <v>46.64</v>
      </c>
      <c r="E3550">
        <v>46.71</v>
      </c>
      <c r="F3550">
        <v>39.119999999999997</v>
      </c>
      <c r="M3550" s="15">
        <v>44457</v>
      </c>
      <c r="N3550" t="str">
        <f t="shared" si="146"/>
        <v>On</v>
      </c>
      <c r="O3550">
        <f t="shared" si="147"/>
        <v>3</v>
      </c>
    </row>
    <row r="3551" spans="1:15" x14ac:dyDescent="0.25">
      <c r="A3551" s="2">
        <v>36033</v>
      </c>
      <c r="B3551">
        <v>2200</v>
      </c>
      <c r="C3551">
        <v>44.42</v>
      </c>
      <c r="D3551">
        <v>44.07</v>
      </c>
      <c r="E3551">
        <v>44.12</v>
      </c>
      <c r="F3551">
        <v>38.79</v>
      </c>
      <c r="M3551" s="15">
        <v>42803</v>
      </c>
      <c r="N3551" t="str">
        <f t="shared" si="146"/>
        <v>On</v>
      </c>
      <c r="O3551">
        <f t="shared" si="147"/>
        <v>3</v>
      </c>
    </row>
    <row r="3552" spans="1:15" x14ac:dyDescent="0.25">
      <c r="A3552" s="2">
        <v>36033</v>
      </c>
      <c r="B3552">
        <v>2300</v>
      </c>
      <c r="C3552">
        <v>27.4</v>
      </c>
      <c r="D3552">
        <v>26.94</v>
      </c>
      <c r="E3552">
        <v>26.99</v>
      </c>
      <c r="F3552">
        <v>21.77</v>
      </c>
      <c r="M3552" s="15">
        <v>39225</v>
      </c>
      <c r="N3552" t="str">
        <f t="shared" si="146"/>
        <v>On</v>
      </c>
      <c r="O3552">
        <f t="shared" si="147"/>
        <v>3</v>
      </c>
    </row>
    <row r="3553" spans="1:15" x14ac:dyDescent="0.25">
      <c r="A3553" s="2">
        <v>36033</v>
      </c>
      <c r="B3553">
        <v>2400</v>
      </c>
      <c r="C3553">
        <v>18.170000000000002</v>
      </c>
      <c r="D3553">
        <v>18.170000000000002</v>
      </c>
      <c r="E3553">
        <v>18.170000000000002</v>
      </c>
      <c r="F3553">
        <v>18.170000000000002</v>
      </c>
      <c r="M3553" s="15">
        <v>36106</v>
      </c>
      <c r="N3553" t="str">
        <f t="shared" si="146"/>
        <v>Off</v>
      </c>
      <c r="O3553">
        <f t="shared" si="147"/>
        <v>3</v>
      </c>
    </row>
    <row r="3554" spans="1:15" x14ac:dyDescent="0.25">
      <c r="A3554" s="2">
        <v>36034</v>
      </c>
      <c r="B3554">
        <v>100</v>
      </c>
      <c r="C3554">
        <v>17.11</v>
      </c>
      <c r="D3554">
        <v>17.11</v>
      </c>
      <c r="E3554">
        <v>17.11</v>
      </c>
      <c r="F3554">
        <v>17.11</v>
      </c>
      <c r="M3554" s="15">
        <v>33085</v>
      </c>
      <c r="N3554" t="str">
        <f t="shared" si="146"/>
        <v>Off</v>
      </c>
      <c r="O3554">
        <f t="shared" si="147"/>
        <v>4</v>
      </c>
    </row>
    <row r="3555" spans="1:15" x14ac:dyDescent="0.25">
      <c r="A3555" s="2">
        <v>36034</v>
      </c>
      <c r="B3555">
        <v>200</v>
      </c>
      <c r="C3555">
        <v>16.850000000000001</v>
      </c>
      <c r="D3555">
        <v>16.850000000000001</v>
      </c>
      <c r="E3555">
        <v>16.850000000000001</v>
      </c>
      <c r="F3555">
        <v>16.850000000000001</v>
      </c>
      <c r="M3555" s="15">
        <v>30929</v>
      </c>
      <c r="N3555" t="str">
        <f t="shared" si="146"/>
        <v>Off</v>
      </c>
      <c r="O3555">
        <f t="shared" si="147"/>
        <v>4</v>
      </c>
    </row>
    <row r="3556" spans="1:15" x14ac:dyDescent="0.25">
      <c r="A3556" s="2">
        <v>36034</v>
      </c>
      <c r="B3556">
        <v>300</v>
      </c>
      <c r="C3556">
        <v>16.57</v>
      </c>
      <c r="D3556">
        <v>16.54</v>
      </c>
      <c r="E3556">
        <v>16.54</v>
      </c>
      <c r="F3556">
        <v>16.87</v>
      </c>
      <c r="M3556" s="15">
        <v>29890</v>
      </c>
      <c r="N3556" t="str">
        <f t="shared" si="146"/>
        <v>Off</v>
      </c>
      <c r="O3556">
        <f t="shared" si="147"/>
        <v>4</v>
      </c>
    </row>
    <row r="3557" spans="1:15" x14ac:dyDescent="0.25">
      <c r="A3557" s="2">
        <v>36034</v>
      </c>
      <c r="B3557">
        <v>400</v>
      </c>
      <c r="C3557">
        <v>14.92</v>
      </c>
      <c r="D3557">
        <v>14.77</v>
      </c>
      <c r="E3557">
        <v>14.78</v>
      </c>
      <c r="F3557">
        <v>16.27</v>
      </c>
      <c r="M3557" s="15">
        <v>29171</v>
      </c>
      <c r="N3557" t="str">
        <f t="shared" si="146"/>
        <v>Off</v>
      </c>
      <c r="O3557">
        <f t="shared" si="147"/>
        <v>4</v>
      </c>
    </row>
    <row r="3558" spans="1:15" x14ac:dyDescent="0.25">
      <c r="A3558" s="2">
        <v>36034</v>
      </c>
      <c r="B3558">
        <v>500</v>
      </c>
      <c r="C3558">
        <v>14.02</v>
      </c>
      <c r="D3558">
        <v>13.86</v>
      </c>
      <c r="E3558">
        <v>13.87</v>
      </c>
      <c r="F3558">
        <v>15.36</v>
      </c>
      <c r="M3558" s="15">
        <v>28762</v>
      </c>
      <c r="N3558" t="str">
        <f t="shared" si="146"/>
        <v>Off</v>
      </c>
      <c r="O3558">
        <f t="shared" si="147"/>
        <v>4</v>
      </c>
    </row>
    <row r="3559" spans="1:15" x14ac:dyDescent="0.25">
      <c r="A3559" s="2">
        <v>36034</v>
      </c>
      <c r="B3559">
        <v>600</v>
      </c>
      <c r="C3559">
        <v>16.22</v>
      </c>
      <c r="D3559">
        <v>16.22</v>
      </c>
      <c r="E3559">
        <v>16.22</v>
      </c>
      <c r="F3559">
        <v>16.22</v>
      </c>
      <c r="M3559" s="15">
        <v>29835</v>
      </c>
      <c r="N3559" t="str">
        <f t="shared" si="146"/>
        <v>Off</v>
      </c>
      <c r="O3559">
        <f t="shared" si="147"/>
        <v>4</v>
      </c>
    </row>
    <row r="3560" spans="1:15" x14ac:dyDescent="0.25">
      <c r="A3560" s="2">
        <v>36034</v>
      </c>
      <c r="B3560">
        <v>700</v>
      </c>
      <c r="C3560">
        <v>19.850000000000001</v>
      </c>
      <c r="D3560">
        <v>19.850000000000001</v>
      </c>
      <c r="E3560">
        <v>19.850000000000001</v>
      </c>
      <c r="F3560">
        <v>19.850000000000001</v>
      </c>
      <c r="M3560" s="15">
        <v>32229</v>
      </c>
      <c r="N3560" t="str">
        <f t="shared" si="146"/>
        <v>Off</v>
      </c>
      <c r="O3560">
        <f t="shared" si="147"/>
        <v>4</v>
      </c>
    </row>
    <row r="3561" spans="1:15" x14ac:dyDescent="0.25">
      <c r="A3561" s="2">
        <v>36034</v>
      </c>
      <c r="B3561">
        <v>800</v>
      </c>
      <c r="C3561">
        <v>28.67</v>
      </c>
      <c r="D3561">
        <v>28.67</v>
      </c>
      <c r="E3561">
        <v>28.67</v>
      </c>
      <c r="F3561">
        <v>28.67</v>
      </c>
      <c r="M3561" s="15">
        <v>34265</v>
      </c>
      <c r="N3561" t="str">
        <f t="shared" si="146"/>
        <v>On</v>
      </c>
      <c r="O3561">
        <f t="shared" si="147"/>
        <v>4</v>
      </c>
    </row>
    <row r="3562" spans="1:15" x14ac:dyDescent="0.25">
      <c r="A3562" s="2">
        <v>36034</v>
      </c>
      <c r="B3562">
        <v>900</v>
      </c>
      <c r="C3562">
        <v>24.67</v>
      </c>
      <c r="D3562">
        <v>24.67</v>
      </c>
      <c r="E3562">
        <v>24.67</v>
      </c>
      <c r="F3562">
        <v>24.67</v>
      </c>
      <c r="M3562" s="15">
        <v>36387</v>
      </c>
      <c r="N3562" t="str">
        <f t="shared" si="146"/>
        <v>On</v>
      </c>
      <c r="O3562">
        <f t="shared" si="147"/>
        <v>4</v>
      </c>
    </row>
    <row r="3563" spans="1:15" x14ac:dyDescent="0.25">
      <c r="A3563" s="2">
        <v>36034</v>
      </c>
      <c r="B3563">
        <v>1000</v>
      </c>
      <c r="C3563">
        <v>23.42</v>
      </c>
      <c r="D3563">
        <v>23.42</v>
      </c>
      <c r="E3563">
        <v>23.42</v>
      </c>
      <c r="F3563">
        <v>23.42</v>
      </c>
      <c r="M3563" s="15">
        <v>37884</v>
      </c>
      <c r="N3563" t="str">
        <f t="shared" si="146"/>
        <v>On</v>
      </c>
      <c r="O3563">
        <f t="shared" si="147"/>
        <v>4</v>
      </c>
    </row>
    <row r="3564" spans="1:15" x14ac:dyDescent="0.25">
      <c r="A3564" s="2">
        <v>36034</v>
      </c>
      <c r="B3564">
        <v>1100</v>
      </c>
      <c r="C3564">
        <v>32.78</v>
      </c>
      <c r="D3564">
        <v>32.78</v>
      </c>
      <c r="E3564">
        <v>32.78</v>
      </c>
      <c r="F3564">
        <v>32.78</v>
      </c>
      <c r="M3564" s="15">
        <v>39331</v>
      </c>
      <c r="N3564" t="str">
        <f t="shared" si="146"/>
        <v>On</v>
      </c>
      <c r="O3564">
        <f t="shared" si="147"/>
        <v>4</v>
      </c>
    </row>
    <row r="3565" spans="1:15" x14ac:dyDescent="0.25">
      <c r="A3565" s="2">
        <v>36034</v>
      </c>
      <c r="B3565">
        <v>1200</v>
      </c>
      <c r="C3565">
        <v>37.299999999999997</v>
      </c>
      <c r="D3565">
        <v>37.299999999999997</v>
      </c>
      <c r="E3565">
        <v>37.299999999999997</v>
      </c>
      <c r="F3565">
        <v>37.299999999999997</v>
      </c>
      <c r="M3565" s="15">
        <v>40472</v>
      </c>
      <c r="N3565" t="str">
        <f t="shared" si="146"/>
        <v>On</v>
      </c>
      <c r="O3565">
        <f t="shared" si="147"/>
        <v>4</v>
      </c>
    </row>
    <row r="3566" spans="1:15" x14ac:dyDescent="0.25">
      <c r="A3566" s="2">
        <v>36034</v>
      </c>
      <c r="B3566">
        <v>1300</v>
      </c>
      <c r="C3566">
        <v>39.68</v>
      </c>
      <c r="D3566">
        <v>39.68</v>
      </c>
      <c r="E3566">
        <v>39.68</v>
      </c>
      <c r="F3566">
        <v>39.68</v>
      </c>
      <c r="M3566" s="15">
        <v>41214</v>
      </c>
      <c r="N3566" t="str">
        <f t="shared" si="146"/>
        <v>On</v>
      </c>
      <c r="O3566">
        <f t="shared" si="147"/>
        <v>4</v>
      </c>
    </row>
    <row r="3567" spans="1:15" x14ac:dyDescent="0.25">
      <c r="A3567" s="2">
        <v>36034</v>
      </c>
      <c r="B3567">
        <v>1400</v>
      </c>
      <c r="C3567">
        <v>44.02</v>
      </c>
      <c r="D3567">
        <v>44.02</v>
      </c>
      <c r="E3567">
        <v>44.02</v>
      </c>
      <c r="F3567">
        <v>44.02</v>
      </c>
      <c r="M3567" s="15">
        <v>41652</v>
      </c>
      <c r="N3567" t="str">
        <f t="shared" si="146"/>
        <v>On</v>
      </c>
      <c r="O3567">
        <f t="shared" si="147"/>
        <v>4</v>
      </c>
    </row>
    <row r="3568" spans="1:15" x14ac:dyDescent="0.25">
      <c r="A3568" s="2">
        <v>36034</v>
      </c>
      <c r="B3568">
        <v>1500</v>
      </c>
      <c r="C3568">
        <v>46.55</v>
      </c>
      <c r="D3568">
        <v>46.55</v>
      </c>
      <c r="E3568">
        <v>46.55</v>
      </c>
      <c r="F3568">
        <v>46.55</v>
      </c>
      <c r="M3568" s="15">
        <v>42311</v>
      </c>
      <c r="N3568" t="str">
        <f t="shared" si="146"/>
        <v>On</v>
      </c>
      <c r="O3568">
        <f t="shared" si="147"/>
        <v>4</v>
      </c>
    </row>
    <row r="3569" spans="1:15" x14ac:dyDescent="0.25">
      <c r="A3569" s="2">
        <v>36034</v>
      </c>
      <c r="B3569">
        <v>1600</v>
      </c>
      <c r="C3569">
        <v>49.78</v>
      </c>
      <c r="D3569">
        <v>49.78</v>
      </c>
      <c r="E3569">
        <v>49.78</v>
      </c>
      <c r="F3569">
        <v>49.78</v>
      </c>
      <c r="M3569" s="15">
        <v>42352</v>
      </c>
      <c r="N3569" t="str">
        <f t="shared" si="146"/>
        <v>On</v>
      </c>
      <c r="O3569">
        <f t="shared" si="147"/>
        <v>4</v>
      </c>
    </row>
    <row r="3570" spans="1:15" x14ac:dyDescent="0.25">
      <c r="A3570" s="2">
        <v>36034</v>
      </c>
      <c r="B3570">
        <v>1700</v>
      </c>
      <c r="C3570">
        <v>50.95</v>
      </c>
      <c r="D3570">
        <v>50.95</v>
      </c>
      <c r="E3570">
        <v>50.95</v>
      </c>
      <c r="F3570">
        <v>50.95</v>
      </c>
      <c r="M3570" s="15">
        <v>42410</v>
      </c>
      <c r="N3570" t="str">
        <f t="shared" si="146"/>
        <v>On</v>
      </c>
      <c r="O3570">
        <f t="shared" si="147"/>
        <v>4</v>
      </c>
    </row>
    <row r="3571" spans="1:15" x14ac:dyDescent="0.25">
      <c r="A3571" s="2">
        <v>36034</v>
      </c>
      <c r="B3571">
        <v>1800</v>
      </c>
      <c r="C3571">
        <v>45.77</v>
      </c>
      <c r="D3571">
        <v>45.77</v>
      </c>
      <c r="E3571">
        <v>45.77</v>
      </c>
      <c r="F3571">
        <v>45.77</v>
      </c>
      <c r="M3571" s="15">
        <v>42096</v>
      </c>
      <c r="N3571" t="str">
        <f t="shared" si="146"/>
        <v>On</v>
      </c>
      <c r="O3571">
        <f t="shared" si="147"/>
        <v>4</v>
      </c>
    </row>
    <row r="3572" spans="1:15" x14ac:dyDescent="0.25">
      <c r="A3572" s="2">
        <v>36034</v>
      </c>
      <c r="B3572">
        <v>1900</v>
      </c>
      <c r="C3572">
        <v>34.99</v>
      </c>
      <c r="D3572">
        <v>34.99</v>
      </c>
      <c r="E3572">
        <v>34.99</v>
      </c>
      <c r="F3572">
        <v>34.99</v>
      </c>
      <c r="M3572" s="15">
        <v>40974</v>
      </c>
      <c r="N3572" t="str">
        <f t="shared" si="146"/>
        <v>On</v>
      </c>
      <c r="O3572">
        <f t="shared" si="147"/>
        <v>4</v>
      </c>
    </row>
    <row r="3573" spans="1:15" x14ac:dyDescent="0.25">
      <c r="A3573" s="2">
        <v>36034</v>
      </c>
      <c r="B3573">
        <v>2000</v>
      </c>
      <c r="C3573">
        <v>38.99</v>
      </c>
      <c r="D3573">
        <v>38.99</v>
      </c>
      <c r="E3573">
        <v>38.99</v>
      </c>
      <c r="F3573">
        <v>38.99</v>
      </c>
      <c r="M3573" s="15">
        <v>39939</v>
      </c>
      <c r="N3573" t="str">
        <f t="shared" si="146"/>
        <v>On</v>
      </c>
      <c r="O3573">
        <f t="shared" si="147"/>
        <v>4</v>
      </c>
    </row>
    <row r="3574" spans="1:15" x14ac:dyDescent="0.25">
      <c r="A3574" s="2">
        <v>36034</v>
      </c>
      <c r="B3574">
        <v>2100</v>
      </c>
      <c r="C3574">
        <v>50.81</v>
      </c>
      <c r="D3574">
        <v>50.81</v>
      </c>
      <c r="E3574">
        <v>50.81</v>
      </c>
      <c r="F3574">
        <v>50.81</v>
      </c>
      <c r="M3574" s="15">
        <v>40533</v>
      </c>
      <c r="N3574" t="str">
        <f t="shared" si="146"/>
        <v>On</v>
      </c>
      <c r="O3574">
        <f t="shared" si="147"/>
        <v>4</v>
      </c>
    </row>
    <row r="3575" spans="1:15" x14ac:dyDescent="0.25">
      <c r="A3575" s="2">
        <v>36034</v>
      </c>
      <c r="B3575">
        <v>2200</v>
      </c>
      <c r="C3575">
        <v>35.03</v>
      </c>
      <c r="D3575">
        <v>35.03</v>
      </c>
      <c r="E3575">
        <v>35.03</v>
      </c>
      <c r="F3575">
        <v>35.03</v>
      </c>
      <c r="M3575" s="15">
        <v>39342</v>
      </c>
      <c r="N3575" t="str">
        <f t="shared" si="146"/>
        <v>On</v>
      </c>
      <c r="O3575">
        <f t="shared" si="147"/>
        <v>4</v>
      </c>
    </row>
    <row r="3576" spans="1:15" x14ac:dyDescent="0.25">
      <c r="A3576" s="2">
        <v>36034</v>
      </c>
      <c r="B3576">
        <v>2300</v>
      </c>
      <c r="C3576">
        <v>26.48</v>
      </c>
      <c r="D3576">
        <v>26.48</v>
      </c>
      <c r="E3576">
        <v>26.48</v>
      </c>
      <c r="F3576">
        <v>26.48</v>
      </c>
      <c r="M3576" s="15">
        <v>36346</v>
      </c>
      <c r="N3576" t="str">
        <f t="shared" si="146"/>
        <v>On</v>
      </c>
      <c r="O3576">
        <f t="shared" si="147"/>
        <v>4</v>
      </c>
    </row>
    <row r="3577" spans="1:15" x14ac:dyDescent="0.25">
      <c r="A3577" s="2">
        <v>36034</v>
      </c>
      <c r="B3577">
        <v>2400</v>
      </c>
      <c r="C3577">
        <v>18.829999999999998</v>
      </c>
      <c r="D3577">
        <v>18.829999999999998</v>
      </c>
      <c r="E3577">
        <v>18.829999999999998</v>
      </c>
      <c r="F3577">
        <v>18.829999999999998</v>
      </c>
      <c r="M3577" s="15">
        <v>33263</v>
      </c>
      <c r="N3577" t="str">
        <f t="shared" si="146"/>
        <v>Off</v>
      </c>
      <c r="O3577">
        <f t="shared" si="147"/>
        <v>4</v>
      </c>
    </row>
    <row r="3578" spans="1:15" x14ac:dyDescent="0.25">
      <c r="A3578" s="2">
        <v>36035</v>
      </c>
      <c r="B3578">
        <v>100</v>
      </c>
      <c r="C3578">
        <v>15.81</v>
      </c>
      <c r="D3578">
        <v>15.81</v>
      </c>
      <c r="E3578">
        <v>15.81</v>
      </c>
      <c r="F3578">
        <v>15.81</v>
      </c>
      <c r="M3578" s="15">
        <v>30714</v>
      </c>
      <c r="N3578" t="str">
        <f t="shared" si="146"/>
        <v>Off</v>
      </c>
      <c r="O3578">
        <f t="shared" si="147"/>
        <v>5</v>
      </c>
    </row>
    <row r="3579" spans="1:15" x14ac:dyDescent="0.25">
      <c r="A3579" s="2">
        <v>36035</v>
      </c>
      <c r="B3579">
        <v>200</v>
      </c>
      <c r="C3579">
        <v>15.54</v>
      </c>
      <c r="D3579">
        <v>15.54</v>
      </c>
      <c r="E3579">
        <v>15.54</v>
      </c>
      <c r="F3579">
        <v>15.54</v>
      </c>
      <c r="M3579" s="15">
        <v>28557</v>
      </c>
      <c r="N3579" t="str">
        <f t="shared" si="146"/>
        <v>Off</v>
      </c>
      <c r="O3579">
        <f t="shared" si="147"/>
        <v>5</v>
      </c>
    </row>
    <row r="3580" spans="1:15" x14ac:dyDescent="0.25">
      <c r="A3580" s="2">
        <v>36035</v>
      </c>
      <c r="B3580">
        <v>300</v>
      </c>
      <c r="C3580">
        <v>13.61</v>
      </c>
      <c r="D3580">
        <v>13.61</v>
      </c>
      <c r="E3580">
        <v>13.61</v>
      </c>
      <c r="F3580">
        <v>13.61</v>
      </c>
      <c r="M3580" s="15">
        <v>27515</v>
      </c>
      <c r="N3580" t="str">
        <f t="shared" si="146"/>
        <v>Off</v>
      </c>
      <c r="O3580">
        <f t="shared" si="147"/>
        <v>5</v>
      </c>
    </row>
    <row r="3581" spans="1:15" x14ac:dyDescent="0.25">
      <c r="A3581" s="2">
        <v>36035</v>
      </c>
      <c r="B3581">
        <v>400</v>
      </c>
      <c r="C3581">
        <v>13.08</v>
      </c>
      <c r="D3581">
        <v>13.08</v>
      </c>
      <c r="E3581">
        <v>13.08</v>
      </c>
      <c r="F3581">
        <v>13.08</v>
      </c>
      <c r="M3581" s="15">
        <v>26899</v>
      </c>
      <c r="N3581" t="str">
        <f t="shared" si="146"/>
        <v>Off</v>
      </c>
      <c r="O3581">
        <f t="shared" si="147"/>
        <v>5</v>
      </c>
    </row>
    <row r="3582" spans="1:15" x14ac:dyDescent="0.25">
      <c r="A3582" s="2">
        <v>36035</v>
      </c>
      <c r="B3582">
        <v>500</v>
      </c>
      <c r="C3582">
        <v>13</v>
      </c>
      <c r="D3582">
        <v>13</v>
      </c>
      <c r="E3582">
        <v>13</v>
      </c>
      <c r="F3582">
        <v>13</v>
      </c>
      <c r="M3582" s="15">
        <v>26783</v>
      </c>
      <c r="N3582" t="str">
        <f t="shared" si="146"/>
        <v>Off</v>
      </c>
      <c r="O3582">
        <f t="shared" si="147"/>
        <v>5</v>
      </c>
    </row>
    <row r="3583" spans="1:15" x14ac:dyDescent="0.25">
      <c r="A3583" s="2">
        <v>36035</v>
      </c>
      <c r="B3583">
        <v>600</v>
      </c>
      <c r="C3583">
        <v>13.98</v>
      </c>
      <c r="D3583">
        <v>13.98</v>
      </c>
      <c r="E3583">
        <v>13.98</v>
      </c>
      <c r="F3583">
        <v>13.98</v>
      </c>
      <c r="M3583" s="15">
        <v>28169</v>
      </c>
      <c r="N3583" t="str">
        <f t="shared" si="146"/>
        <v>Off</v>
      </c>
      <c r="O3583">
        <f t="shared" si="147"/>
        <v>5</v>
      </c>
    </row>
    <row r="3584" spans="1:15" x14ac:dyDescent="0.25">
      <c r="A3584" s="2">
        <v>36035</v>
      </c>
      <c r="B3584">
        <v>700</v>
      </c>
      <c r="C3584">
        <v>18.62</v>
      </c>
      <c r="D3584">
        <v>18.62</v>
      </c>
      <c r="E3584">
        <v>18.62</v>
      </c>
      <c r="F3584">
        <v>18.62</v>
      </c>
      <c r="M3584" s="15">
        <v>30817</v>
      </c>
      <c r="N3584" t="str">
        <f t="shared" si="146"/>
        <v>Off</v>
      </c>
      <c r="O3584">
        <f t="shared" si="147"/>
        <v>5</v>
      </c>
    </row>
    <row r="3585" spans="1:15" x14ac:dyDescent="0.25">
      <c r="A3585" s="2">
        <v>36035</v>
      </c>
      <c r="B3585">
        <v>800</v>
      </c>
      <c r="C3585">
        <v>19.670000000000002</v>
      </c>
      <c r="D3585">
        <v>19.670000000000002</v>
      </c>
      <c r="E3585">
        <v>19.670000000000002</v>
      </c>
      <c r="F3585">
        <v>19.670000000000002</v>
      </c>
      <c r="M3585" s="15">
        <v>33231</v>
      </c>
      <c r="N3585" t="str">
        <f t="shared" si="146"/>
        <v>On</v>
      </c>
      <c r="O3585">
        <f t="shared" si="147"/>
        <v>5</v>
      </c>
    </row>
    <row r="3586" spans="1:15" x14ac:dyDescent="0.25">
      <c r="A3586" s="2">
        <v>36035</v>
      </c>
      <c r="B3586">
        <v>900</v>
      </c>
      <c r="C3586">
        <v>32.5</v>
      </c>
      <c r="D3586">
        <v>32.5</v>
      </c>
      <c r="E3586">
        <v>32.5</v>
      </c>
      <c r="F3586">
        <v>32.5</v>
      </c>
      <c r="M3586" s="15">
        <v>35241</v>
      </c>
      <c r="N3586" t="str">
        <f t="shared" si="146"/>
        <v>On</v>
      </c>
      <c r="O3586">
        <f t="shared" si="147"/>
        <v>5</v>
      </c>
    </row>
    <row r="3587" spans="1:15" x14ac:dyDescent="0.25">
      <c r="A3587" s="2">
        <v>36035</v>
      </c>
      <c r="B3587">
        <v>1000</v>
      </c>
      <c r="C3587">
        <v>37</v>
      </c>
      <c r="D3587">
        <v>37</v>
      </c>
      <c r="E3587">
        <v>37</v>
      </c>
      <c r="F3587">
        <v>37</v>
      </c>
      <c r="M3587" s="15">
        <v>37919</v>
      </c>
      <c r="N3587" t="str">
        <f t="shared" ref="N3587:N3650" si="148">+IF(B3587&gt;700,IF(B3587&lt;2400,"On","Off"),"Off")</f>
        <v>On</v>
      </c>
      <c r="O3587">
        <f t="shared" ref="O3587:O3650" si="149">+WEEKDAY(A3587,2)</f>
        <v>5</v>
      </c>
    </row>
    <row r="3588" spans="1:15" x14ac:dyDescent="0.25">
      <c r="A3588" s="2">
        <v>36035</v>
      </c>
      <c r="B3588">
        <v>1100</v>
      </c>
      <c r="C3588">
        <v>39.119999999999997</v>
      </c>
      <c r="D3588">
        <v>39.119999999999997</v>
      </c>
      <c r="E3588">
        <v>39.119999999999997</v>
      </c>
      <c r="F3588">
        <v>39.119999999999997</v>
      </c>
      <c r="M3588" s="15">
        <v>39478</v>
      </c>
      <c r="N3588" t="str">
        <f t="shared" si="148"/>
        <v>On</v>
      </c>
      <c r="O3588">
        <f t="shared" si="149"/>
        <v>5</v>
      </c>
    </row>
    <row r="3589" spans="1:15" x14ac:dyDescent="0.25">
      <c r="A3589" s="2">
        <v>36035</v>
      </c>
      <c r="B3589">
        <v>1200</v>
      </c>
      <c r="C3589">
        <v>41.54</v>
      </c>
      <c r="D3589">
        <v>41.54</v>
      </c>
      <c r="E3589">
        <v>41.54</v>
      </c>
      <c r="F3589">
        <v>41.54</v>
      </c>
      <c r="M3589" s="15">
        <v>40810</v>
      </c>
      <c r="N3589" t="str">
        <f t="shared" si="148"/>
        <v>On</v>
      </c>
      <c r="O3589">
        <f t="shared" si="149"/>
        <v>5</v>
      </c>
    </row>
    <row r="3590" spans="1:15" x14ac:dyDescent="0.25">
      <c r="A3590" s="2">
        <v>36035</v>
      </c>
      <c r="B3590">
        <v>1300</v>
      </c>
      <c r="C3590">
        <v>50.11</v>
      </c>
      <c r="D3590">
        <v>50.11</v>
      </c>
      <c r="E3590">
        <v>50.11</v>
      </c>
      <c r="F3590">
        <v>50.11</v>
      </c>
      <c r="M3590" s="15">
        <v>41359</v>
      </c>
      <c r="N3590" t="str">
        <f t="shared" si="148"/>
        <v>On</v>
      </c>
      <c r="O3590">
        <f t="shared" si="149"/>
        <v>5</v>
      </c>
    </row>
    <row r="3591" spans="1:15" x14ac:dyDescent="0.25">
      <c r="A3591" s="2">
        <v>36035</v>
      </c>
      <c r="B3591">
        <v>1400</v>
      </c>
      <c r="C3591">
        <v>66.92</v>
      </c>
      <c r="D3591">
        <v>66.92</v>
      </c>
      <c r="E3591">
        <v>66.92</v>
      </c>
      <c r="F3591">
        <v>66.92</v>
      </c>
      <c r="M3591" s="15">
        <v>42071</v>
      </c>
      <c r="N3591" t="str">
        <f t="shared" si="148"/>
        <v>On</v>
      </c>
      <c r="O3591">
        <f t="shared" si="149"/>
        <v>5</v>
      </c>
    </row>
    <row r="3592" spans="1:15" x14ac:dyDescent="0.25">
      <c r="A3592" s="2">
        <v>36035</v>
      </c>
      <c r="B3592">
        <v>1500</v>
      </c>
      <c r="C3592">
        <v>136.77000000000001</v>
      </c>
      <c r="D3592">
        <v>136.77000000000001</v>
      </c>
      <c r="E3592">
        <v>136.77000000000001</v>
      </c>
      <c r="F3592">
        <v>136.77000000000001</v>
      </c>
      <c r="M3592" s="15">
        <v>42734</v>
      </c>
      <c r="N3592" t="str">
        <f t="shared" si="148"/>
        <v>On</v>
      </c>
      <c r="O3592">
        <f t="shared" si="149"/>
        <v>5</v>
      </c>
    </row>
    <row r="3593" spans="1:15" x14ac:dyDescent="0.25">
      <c r="A3593" s="2">
        <v>36035</v>
      </c>
      <c r="B3593">
        <v>1600</v>
      </c>
      <c r="C3593">
        <v>130</v>
      </c>
      <c r="D3593">
        <v>130</v>
      </c>
      <c r="E3593">
        <v>130</v>
      </c>
      <c r="F3593">
        <v>130</v>
      </c>
      <c r="M3593" s="15">
        <v>42718</v>
      </c>
      <c r="N3593" t="str">
        <f t="shared" si="148"/>
        <v>On</v>
      </c>
      <c r="O3593">
        <f t="shared" si="149"/>
        <v>5</v>
      </c>
    </row>
    <row r="3594" spans="1:15" x14ac:dyDescent="0.25">
      <c r="A3594" s="2">
        <v>36035</v>
      </c>
      <c r="B3594">
        <v>1700</v>
      </c>
      <c r="C3594">
        <v>60.68</v>
      </c>
      <c r="D3594">
        <v>60.68</v>
      </c>
      <c r="E3594">
        <v>60.68</v>
      </c>
      <c r="F3594">
        <v>60.68</v>
      </c>
      <c r="M3594" s="15">
        <v>42657</v>
      </c>
      <c r="N3594" t="str">
        <f t="shared" si="148"/>
        <v>On</v>
      </c>
      <c r="O3594">
        <f t="shared" si="149"/>
        <v>5</v>
      </c>
    </row>
    <row r="3595" spans="1:15" x14ac:dyDescent="0.25">
      <c r="A3595" s="2">
        <v>36035</v>
      </c>
      <c r="B3595">
        <v>1800</v>
      </c>
      <c r="C3595">
        <v>56.93</v>
      </c>
      <c r="D3595">
        <v>56.93</v>
      </c>
      <c r="E3595">
        <v>56.93</v>
      </c>
      <c r="F3595">
        <v>56.93</v>
      </c>
      <c r="M3595" s="15">
        <v>41759</v>
      </c>
      <c r="N3595" t="str">
        <f t="shared" si="148"/>
        <v>On</v>
      </c>
      <c r="O3595">
        <f t="shared" si="149"/>
        <v>5</v>
      </c>
    </row>
    <row r="3596" spans="1:15" x14ac:dyDescent="0.25">
      <c r="A3596" s="2">
        <v>36035</v>
      </c>
      <c r="B3596">
        <v>1900</v>
      </c>
      <c r="C3596">
        <v>40.03</v>
      </c>
      <c r="D3596">
        <v>40.03</v>
      </c>
      <c r="E3596">
        <v>40.03</v>
      </c>
      <c r="F3596">
        <v>40.03</v>
      </c>
      <c r="M3596" s="15">
        <v>40299</v>
      </c>
      <c r="N3596" t="str">
        <f t="shared" si="148"/>
        <v>On</v>
      </c>
      <c r="O3596">
        <f t="shared" si="149"/>
        <v>5</v>
      </c>
    </row>
    <row r="3597" spans="1:15" x14ac:dyDescent="0.25">
      <c r="A3597" s="2">
        <v>36035</v>
      </c>
      <c r="B3597">
        <v>2000</v>
      </c>
      <c r="C3597">
        <v>34.56</v>
      </c>
      <c r="D3597">
        <v>34.56</v>
      </c>
      <c r="E3597">
        <v>34.56</v>
      </c>
      <c r="F3597">
        <v>34.56</v>
      </c>
      <c r="M3597" s="15">
        <v>38957</v>
      </c>
      <c r="N3597" t="str">
        <f t="shared" si="148"/>
        <v>On</v>
      </c>
      <c r="O3597">
        <f t="shared" si="149"/>
        <v>5</v>
      </c>
    </row>
    <row r="3598" spans="1:15" x14ac:dyDescent="0.25">
      <c r="A3598" s="2">
        <v>36035</v>
      </c>
      <c r="B3598">
        <v>2100</v>
      </c>
      <c r="C3598">
        <v>43.38</v>
      </c>
      <c r="D3598">
        <v>43.38</v>
      </c>
      <c r="E3598">
        <v>43.38</v>
      </c>
      <c r="F3598">
        <v>43.38</v>
      </c>
      <c r="M3598" s="15">
        <v>39110</v>
      </c>
      <c r="N3598" t="str">
        <f t="shared" si="148"/>
        <v>On</v>
      </c>
      <c r="O3598">
        <f t="shared" si="149"/>
        <v>5</v>
      </c>
    </row>
    <row r="3599" spans="1:15" x14ac:dyDescent="0.25">
      <c r="A3599" s="2">
        <v>36035</v>
      </c>
      <c r="B3599">
        <v>2200</v>
      </c>
      <c r="C3599">
        <v>34.090000000000003</v>
      </c>
      <c r="D3599">
        <v>34.090000000000003</v>
      </c>
      <c r="E3599">
        <v>34.090000000000003</v>
      </c>
      <c r="F3599">
        <v>34.090000000000003</v>
      </c>
      <c r="M3599" s="15">
        <v>37475</v>
      </c>
      <c r="N3599" t="str">
        <f t="shared" si="148"/>
        <v>On</v>
      </c>
      <c r="O3599">
        <f t="shared" si="149"/>
        <v>5</v>
      </c>
    </row>
    <row r="3600" spans="1:15" x14ac:dyDescent="0.25">
      <c r="A3600" s="2">
        <v>36035</v>
      </c>
      <c r="B3600">
        <v>2300</v>
      </c>
      <c r="C3600">
        <v>26.75</v>
      </c>
      <c r="D3600">
        <v>26.75</v>
      </c>
      <c r="E3600">
        <v>26.75</v>
      </c>
      <c r="F3600">
        <v>26.75</v>
      </c>
      <c r="M3600" s="15">
        <v>34633</v>
      </c>
      <c r="N3600" t="str">
        <f t="shared" si="148"/>
        <v>On</v>
      </c>
      <c r="O3600">
        <f t="shared" si="149"/>
        <v>5</v>
      </c>
    </row>
    <row r="3601" spans="1:15" x14ac:dyDescent="0.25">
      <c r="A3601" s="2">
        <v>36035</v>
      </c>
      <c r="B3601">
        <v>2400</v>
      </c>
      <c r="C3601">
        <v>19.079999999999998</v>
      </c>
      <c r="D3601">
        <v>19.079999999999998</v>
      </c>
      <c r="E3601">
        <v>19.079999999999998</v>
      </c>
      <c r="F3601">
        <v>19.079999999999998</v>
      </c>
      <c r="M3601" s="15">
        <v>32020</v>
      </c>
      <c r="N3601" t="str">
        <f t="shared" si="148"/>
        <v>Off</v>
      </c>
      <c r="O3601">
        <f t="shared" si="149"/>
        <v>5</v>
      </c>
    </row>
    <row r="3602" spans="1:15" x14ac:dyDescent="0.25">
      <c r="A3602" s="2">
        <v>36036</v>
      </c>
      <c r="B3602">
        <v>100</v>
      </c>
      <c r="C3602">
        <v>17.7</v>
      </c>
      <c r="D3602">
        <v>17.7</v>
      </c>
      <c r="E3602">
        <v>17.7</v>
      </c>
      <c r="F3602">
        <v>17.7</v>
      </c>
      <c r="M3602" s="15">
        <v>29178</v>
      </c>
      <c r="N3602" t="str">
        <f t="shared" si="148"/>
        <v>Off</v>
      </c>
      <c r="O3602">
        <f t="shared" si="149"/>
        <v>6</v>
      </c>
    </row>
    <row r="3603" spans="1:15" x14ac:dyDescent="0.25">
      <c r="A3603" s="2">
        <v>36036</v>
      </c>
      <c r="B3603">
        <v>200</v>
      </c>
      <c r="C3603">
        <v>16.28</v>
      </c>
      <c r="D3603">
        <v>16.28</v>
      </c>
      <c r="E3603">
        <v>16.28</v>
      </c>
      <c r="F3603">
        <v>16.28</v>
      </c>
      <c r="M3603" s="15">
        <v>27114</v>
      </c>
      <c r="N3603" t="str">
        <f t="shared" si="148"/>
        <v>Off</v>
      </c>
      <c r="O3603">
        <f t="shared" si="149"/>
        <v>6</v>
      </c>
    </row>
    <row r="3604" spans="1:15" x14ac:dyDescent="0.25">
      <c r="A3604" s="2">
        <v>36036</v>
      </c>
      <c r="B3604">
        <v>300</v>
      </c>
      <c r="C3604">
        <v>15.37</v>
      </c>
      <c r="D3604">
        <v>15.37</v>
      </c>
      <c r="E3604">
        <v>15.37</v>
      </c>
      <c r="F3604">
        <v>15.37</v>
      </c>
      <c r="M3604" s="15">
        <v>25790</v>
      </c>
      <c r="N3604" t="str">
        <f t="shared" si="148"/>
        <v>Off</v>
      </c>
      <c r="O3604">
        <f t="shared" si="149"/>
        <v>6</v>
      </c>
    </row>
    <row r="3605" spans="1:15" x14ac:dyDescent="0.25">
      <c r="A3605" s="2">
        <v>36036</v>
      </c>
      <c r="B3605">
        <v>400</v>
      </c>
      <c r="C3605">
        <v>13.63</v>
      </c>
      <c r="D3605">
        <v>13.63</v>
      </c>
      <c r="E3605">
        <v>13.63</v>
      </c>
      <c r="F3605">
        <v>13.63</v>
      </c>
      <c r="M3605" s="15">
        <v>24945</v>
      </c>
      <c r="N3605" t="str">
        <f t="shared" si="148"/>
        <v>Off</v>
      </c>
      <c r="O3605">
        <f t="shared" si="149"/>
        <v>6</v>
      </c>
    </row>
    <row r="3606" spans="1:15" x14ac:dyDescent="0.25">
      <c r="A3606" s="2">
        <v>36036</v>
      </c>
      <c r="B3606">
        <v>500</v>
      </c>
      <c r="C3606">
        <v>13.46</v>
      </c>
      <c r="D3606">
        <v>13.46</v>
      </c>
      <c r="E3606">
        <v>13.46</v>
      </c>
      <c r="F3606">
        <v>13.46</v>
      </c>
      <c r="M3606" s="15">
        <v>24630</v>
      </c>
      <c r="N3606" t="str">
        <f t="shared" si="148"/>
        <v>Off</v>
      </c>
      <c r="O3606">
        <f t="shared" si="149"/>
        <v>6</v>
      </c>
    </row>
    <row r="3607" spans="1:15" x14ac:dyDescent="0.25">
      <c r="A3607" s="2">
        <v>36036</v>
      </c>
      <c r="B3607">
        <v>600</v>
      </c>
      <c r="C3607">
        <v>13.8</v>
      </c>
      <c r="D3607">
        <v>13.8</v>
      </c>
      <c r="E3607">
        <v>13.8</v>
      </c>
      <c r="F3607">
        <v>13.8</v>
      </c>
      <c r="M3607" s="15">
        <v>24862</v>
      </c>
      <c r="N3607" t="str">
        <f t="shared" si="148"/>
        <v>Off</v>
      </c>
      <c r="O3607">
        <f t="shared" si="149"/>
        <v>6</v>
      </c>
    </row>
    <row r="3608" spans="1:15" x14ac:dyDescent="0.25">
      <c r="A3608" s="2">
        <v>36036</v>
      </c>
      <c r="B3608">
        <v>700</v>
      </c>
      <c r="C3608">
        <v>13.49</v>
      </c>
      <c r="D3608">
        <v>13.49</v>
      </c>
      <c r="E3608">
        <v>13.49</v>
      </c>
      <c r="F3608">
        <v>13.49</v>
      </c>
      <c r="M3608" s="15">
        <v>25542</v>
      </c>
      <c r="N3608" t="str">
        <f t="shared" si="148"/>
        <v>Off</v>
      </c>
      <c r="O3608">
        <f t="shared" si="149"/>
        <v>6</v>
      </c>
    </row>
    <row r="3609" spans="1:15" x14ac:dyDescent="0.25">
      <c r="A3609" s="2">
        <v>36036</v>
      </c>
      <c r="B3609">
        <v>800</v>
      </c>
      <c r="C3609">
        <v>13.66</v>
      </c>
      <c r="D3609">
        <v>13.66</v>
      </c>
      <c r="E3609">
        <v>13.66</v>
      </c>
      <c r="F3609">
        <v>13.66</v>
      </c>
      <c r="M3609" s="15">
        <v>26882</v>
      </c>
      <c r="N3609" t="str">
        <f t="shared" si="148"/>
        <v>On</v>
      </c>
      <c r="O3609">
        <f t="shared" si="149"/>
        <v>6</v>
      </c>
    </row>
    <row r="3610" spans="1:15" x14ac:dyDescent="0.25">
      <c r="A3610" s="2">
        <v>36036</v>
      </c>
      <c r="B3610">
        <v>900</v>
      </c>
      <c r="C3610">
        <v>26.84</v>
      </c>
      <c r="D3610">
        <v>26.84</v>
      </c>
      <c r="E3610">
        <v>26.84</v>
      </c>
      <c r="F3610">
        <v>26.84</v>
      </c>
      <c r="M3610" s="15">
        <v>29753</v>
      </c>
      <c r="N3610" t="str">
        <f t="shared" si="148"/>
        <v>On</v>
      </c>
      <c r="O3610">
        <f t="shared" si="149"/>
        <v>6</v>
      </c>
    </row>
    <row r="3611" spans="1:15" x14ac:dyDescent="0.25">
      <c r="A3611" s="2">
        <v>36036</v>
      </c>
      <c r="B3611">
        <v>1000</v>
      </c>
      <c r="C3611">
        <v>24.42</v>
      </c>
      <c r="D3611">
        <v>24.42</v>
      </c>
      <c r="E3611">
        <v>24.42</v>
      </c>
      <c r="F3611">
        <v>24.42</v>
      </c>
      <c r="M3611" s="15">
        <v>32932</v>
      </c>
      <c r="N3611" t="str">
        <f t="shared" si="148"/>
        <v>On</v>
      </c>
      <c r="O3611">
        <f t="shared" si="149"/>
        <v>6</v>
      </c>
    </row>
    <row r="3612" spans="1:15" x14ac:dyDescent="0.25">
      <c r="A3612" s="2">
        <v>36036</v>
      </c>
      <c r="B3612">
        <v>1100</v>
      </c>
      <c r="C3612">
        <v>33.17</v>
      </c>
      <c r="D3612">
        <v>33.17</v>
      </c>
      <c r="E3612">
        <v>33.17</v>
      </c>
      <c r="F3612">
        <v>33.17</v>
      </c>
      <c r="M3612" s="15">
        <v>35666</v>
      </c>
      <c r="N3612" t="str">
        <f t="shared" si="148"/>
        <v>On</v>
      </c>
      <c r="O3612">
        <f t="shared" si="149"/>
        <v>6</v>
      </c>
    </row>
    <row r="3613" spans="1:15" x14ac:dyDescent="0.25">
      <c r="A3613" s="2">
        <v>36036</v>
      </c>
      <c r="B3613">
        <v>1200</v>
      </c>
      <c r="C3613">
        <v>38.83</v>
      </c>
      <c r="D3613">
        <v>38.83</v>
      </c>
      <c r="E3613">
        <v>38.83</v>
      </c>
      <c r="F3613">
        <v>38.83</v>
      </c>
      <c r="M3613" s="15">
        <v>37526</v>
      </c>
      <c r="N3613" t="str">
        <f t="shared" si="148"/>
        <v>On</v>
      </c>
      <c r="O3613">
        <f t="shared" si="149"/>
        <v>6</v>
      </c>
    </row>
    <row r="3614" spans="1:15" x14ac:dyDescent="0.25">
      <c r="A3614" s="2">
        <v>36036</v>
      </c>
      <c r="B3614">
        <v>1300</v>
      </c>
      <c r="C3614">
        <v>47.01</v>
      </c>
      <c r="D3614">
        <v>47.01</v>
      </c>
      <c r="E3614">
        <v>47.01</v>
      </c>
      <c r="F3614">
        <v>47.01</v>
      </c>
      <c r="M3614" s="15">
        <v>38613</v>
      </c>
      <c r="N3614" t="str">
        <f t="shared" si="148"/>
        <v>On</v>
      </c>
      <c r="O3614">
        <f t="shared" si="149"/>
        <v>6</v>
      </c>
    </row>
    <row r="3615" spans="1:15" x14ac:dyDescent="0.25">
      <c r="A3615" s="2">
        <v>36036</v>
      </c>
      <c r="B3615">
        <v>1400</v>
      </c>
      <c r="C3615">
        <v>47.1</v>
      </c>
      <c r="D3615">
        <v>47.1</v>
      </c>
      <c r="E3615">
        <v>47.1</v>
      </c>
      <c r="F3615">
        <v>47.1</v>
      </c>
      <c r="M3615" s="15">
        <v>39276</v>
      </c>
      <c r="N3615" t="str">
        <f t="shared" si="148"/>
        <v>On</v>
      </c>
      <c r="O3615">
        <f t="shared" si="149"/>
        <v>6</v>
      </c>
    </row>
    <row r="3616" spans="1:15" x14ac:dyDescent="0.25">
      <c r="A3616" s="2">
        <v>36036</v>
      </c>
      <c r="B3616">
        <v>1500</v>
      </c>
      <c r="C3616">
        <v>47.1</v>
      </c>
      <c r="D3616">
        <v>47.1</v>
      </c>
      <c r="E3616">
        <v>47.1</v>
      </c>
      <c r="F3616">
        <v>47.1</v>
      </c>
      <c r="M3616" s="15">
        <v>39391</v>
      </c>
      <c r="N3616" t="str">
        <f t="shared" si="148"/>
        <v>On</v>
      </c>
      <c r="O3616">
        <f t="shared" si="149"/>
        <v>6</v>
      </c>
    </row>
    <row r="3617" spans="1:15" x14ac:dyDescent="0.25">
      <c r="A3617" s="2">
        <v>36036</v>
      </c>
      <c r="B3617">
        <v>1600</v>
      </c>
      <c r="C3617">
        <v>45.03</v>
      </c>
      <c r="D3617">
        <v>45.03</v>
      </c>
      <c r="E3617">
        <v>45.03</v>
      </c>
      <c r="F3617">
        <v>45.03</v>
      </c>
      <c r="M3617" s="15">
        <v>39032</v>
      </c>
      <c r="N3617" t="str">
        <f t="shared" si="148"/>
        <v>On</v>
      </c>
      <c r="O3617">
        <f t="shared" si="149"/>
        <v>6</v>
      </c>
    </row>
    <row r="3618" spans="1:15" x14ac:dyDescent="0.25">
      <c r="A3618" s="2">
        <v>36036</v>
      </c>
      <c r="B3618">
        <v>1700</v>
      </c>
      <c r="C3618">
        <v>41.09</v>
      </c>
      <c r="D3618">
        <v>41.09</v>
      </c>
      <c r="E3618">
        <v>41.09</v>
      </c>
      <c r="F3618">
        <v>41.09</v>
      </c>
      <c r="M3618" s="15">
        <v>38921</v>
      </c>
      <c r="N3618" t="str">
        <f t="shared" si="148"/>
        <v>On</v>
      </c>
      <c r="O3618">
        <f t="shared" si="149"/>
        <v>6</v>
      </c>
    </row>
    <row r="3619" spans="1:15" x14ac:dyDescent="0.25">
      <c r="A3619" s="2">
        <v>36036</v>
      </c>
      <c r="B3619">
        <v>1800</v>
      </c>
      <c r="C3619">
        <v>24.39</v>
      </c>
      <c r="D3619">
        <v>24.39</v>
      </c>
      <c r="E3619">
        <v>24.39</v>
      </c>
      <c r="F3619">
        <v>24.39</v>
      </c>
      <c r="M3619" s="15">
        <v>38317</v>
      </c>
      <c r="N3619" t="str">
        <f t="shared" si="148"/>
        <v>On</v>
      </c>
      <c r="O3619">
        <f t="shared" si="149"/>
        <v>6</v>
      </c>
    </row>
    <row r="3620" spans="1:15" x14ac:dyDescent="0.25">
      <c r="A3620" s="2">
        <v>36036</v>
      </c>
      <c r="B3620">
        <v>1900</v>
      </c>
      <c r="C3620">
        <v>22.07</v>
      </c>
      <c r="D3620">
        <v>22.07</v>
      </c>
      <c r="E3620">
        <v>22.07</v>
      </c>
      <c r="F3620">
        <v>22.07</v>
      </c>
      <c r="M3620" s="15">
        <v>37172</v>
      </c>
      <c r="N3620" t="str">
        <f t="shared" si="148"/>
        <v>On</v>
      </c>
      <c r="O3620">
        <f t="shared" si="149"/>
        <v>6</v>
      </c>
    </row>
    <row r="3621" spans="1:15" x14ac:dyDescent="0.25">
      <c r="A3621" s="2">
        <v>36036</v>
      </c>
      <c r="B3621">
        <v>2000</v>
      </c>
      <c r="C3621">
        <v>29.05</v>
      </c>
      <c r="D3621">
        <v>29.05</v>
      </c>
      <c r="E3621">
        <v>29.05</v>
      </c>
      <c r="F3621">
        <v>29.05</v>
      </c>
      <c r="M3621" s="15">
        <v>36377</v>
      </c>
      <c r="N3621" t="str">
        <f t="shared" si="148"/>
        <v>On</v>
      </c>
      <c r="O3621">
        <f t="shared" si="149"/>
        <v>6</v>
      </c>
    </row>
    <row r="3622" spans="1:15" x14ac:dyDescent="0.25">
      <c r="A3622" s="2">
        <v>36036</v>
      </c>
      <c r="B3622">
        <v>2100</v>
      </c>
      <c r="C3622">
        <v>37.58</v>
      </c>
      <c r="D3622">
        <v>37.58</v>
      </c>
      <c r="E3622">
        <v>37.58</v>
      </c>
      <c r="F3622">
        <v>37.58</v>
      </c>
      <c r="M3622" s="15">
        <v>37035</v>
      </c>
      <c r="N3622" t="str">
        <f t="shared" si="148"/>
        <v>On</v>
      </c>
      <c r="O3622">
        <f t="shared" si="149"/>
        <v>6</v>
      </c>
    </row>
    <row r="3623" spans="1:15" x14ac:dyDescent="0.25">
      <c r="A3623" s="2">
        <v>36036</v>
      </c>
      <c r="B3623">
        <v>2200</v>
      </c>
      <c r="C3623">
        <v>26.88</v>
      </c>
      <c r="D3623">
        <v>26.88</v>
      </c>
      <c r="E3623">
        <v>26.88</v>
      </c>
      <c r="F3623">
        <v>26.88</v>
      </c>
      <c r="M3623" s="15">
        <v>35815</v>
      </c>
      <c r="N3623" t="str">
        <f t="shared" si="148"/>
        <v>On</v>
      </c>
      <c r="O3623">
        <f t="shared" si="149"/>
        <v>6</v>
      </c>
    </row>
    <row r="3624" spans="1:15" x14ac:dyDescent="0.25">
      <c r="A3624" s="2">
        <v>36036</v>
      </c>
      <c r="B3624">
        <v>2300</v>
      </c>
      <c r="C3624">
        <v>20.22</v>
      </c>
      <c r="D3624">
        <v>20.22</v>
      </c>
      <c r="E3624">
        <v>20.22</v>
      </c>
      <c r="F3624">
        <v>20.22</v>
      </c>
      <c r="M3624" s="15">
        <v>33262</v>
      </c>
      <c r="N3624" t="str">
        <f t="shared" si="148"/>
        <v>On</v>
      </c>
      <c r="O3624">
        <f t="shared" si="149"/>
        <v>6</v>
      </c>
    </row>
    <row r="3625" spans="1:15" x14ac:dyDescent="0.25">
      <c r="A3625" s="2">
        <v>36036</v>
      </c>
      <c r="B3625">
        <v>2400</v>
      </c>
      <c r="C3625">
        <v>17.82</v>
      </c>
      <c r="D3625">
        <v>17.82</v>
      </c>
      <c r="E3625">
        <v>17.82</v>
      </c>
      <c r="F3625">
        <v>17.82</v>
      </c>
      <c r="M3625" s="15">
        <v>30752</v>
      </c>
      <c r="N3625" t="str">
        <f t="shared" si="148"/>
        <v>Off</v>
      </c>
      <c r="O3625">
        <f t="shared" si="149"/>
        <v>6</v>
      </c>
    </row>
    <row r="3626" spans="1:15" x14ac:dyDescent="0.25">
      <c r="A3626" s="2">
        <v>36037</v>
      </c>
      <c r="B3626">
        <v>100</v>
      </c>
      <c r="C3626">
        <v>15.76</v>
      </c>
      <c r="D3626">
        <v>15.76</v>
      </c>
      <c r="E3626">
        <v>15.76</v>
      </c>
      <c r="F3626">
        <v>15.76</v>
      </c>
      <c r="M3626" s="15">
        <v>28213</v>
      </c>
      <c r="N3626" t="str">
        <f t="shared" si="148"/>
        <v>Off</v>
      </c>
      <c r="O3626">
        <f t="shared" si="149"/>
        <v>7</v>
      </c>
    </row>
    <row r="3627" spans="1:15" x14ac:dyDescent="0.25">
      <c r="A3627" s="2">
        <v>36037</v>
      </c>
      <c r="B3627">
        <v>200</v>
      </c>
      <c r="C3627">
        <v>15.89</v>
      </c>
      <c r="D3627">
        <v>15.89</v>
      </c>
      <c r="E3627">
        <v>15.89</v>
      </c>
      <c r="F3627">
        <v>15.89</v>
      </c>
      <c r="M3627" s="15">
        <v>26348</v>
      </c>
      <c r="N3627" t="str">
        <f t="shared" si="148"/>
        <v>Off</v>
      </c>
      <c r="O3627">
        <f t="shared" si="149"/>
        <v>7</v>
      </c>
    </row>
    <row r="3628" spans="1:15" x14ac:dyDescent="0.25">
      <c r="A3628" s="2">
        <v>36037</v>
      </c>
      <c r="B3628">
        <v>300</v>
      </c>
      <c r="C3628">
        <v>14.51</v>
      </c>
      <c r="D3628">
        <v>14.51</v>
      </c>
      <c r="E3628">
        <v>14.51</v>
      </c>
      <c r="F3628">
        <v>14.51</v>
      </c>
      <c r="M3628" s="15">
        <v>25054</v>
      </c>
      <c r="N3628" t="str">
        <f t="shared" si="148"/>
        <v>Off</v>
      </c>
      <c r="O3628">
        <f t="shared" si="149"/>
        <v>7</v>
      </c>
    </row>
    <row r="3629" spans="1:15" x14ac:dyDescent="0.25">
      <c r="A3629" s="2">
        <v>36037</v>
      </c>
      <c r="B3629">
        <v>400</v>
      </c>
      <c r="C3629">
        <v>13.51</v>
      </c>
      <c r="D3629">
        <v>13.51</v>
      </c>
      <c r="E3629">
        <v>13.51</v>
      </c>
      <c r="F3629">
        <v>13.51</v>
      </c>
      <c r="M3629" s="15">
        <v>24186</v>
      </c>
      <c r="N3629" t="str">
        <f t="shared" si="148"/>
        <v>Off</v>
      </c>
      <c r="O3629">
        <f t="shared" si="149"/>
        <v>7</v>
      </c>
    </row>
    <row r="3630" spans="1:15" x14ac:dyDescent="0.25">
      <c r="A3630" s="2">
        <v>36037</v>
      </c>
      <c r="B3630">
        <v>500</v>
      </c>
      <c r="C3630">
        <v>12.46</v>
      </c>
      <c r="D3630">
        <v>12.46</v>
      </c>
      <c r="E3630">
        <v>12.46</v>
      </c>
      <c r="F3630">
        <v>12.46</v>
      </c>
      <c r="M3630" s="15">
        <v>23513</v>
      </c>
      <c r="N3630" t="str">
        <f t="shared" si="148"/>
        <v>Off</v>
      </c>
      <c r="O3630">
        <f t="shared" si="149"/>
        <v>7</v>
      </c>
    </row>
    <row r="3631" spans="1:15" x14ac:dyDescent="0.25">
      <c r="A3631" s="2">
        <v>36037</v>
      </c>
      <c r="B3631">
        <v>600</v>
      </c>
      <c r="C3631">
        <v>12.71</v>
      </c>
      <c r="D3631">
        <v>12.71</v>
      </c>
      <c r="E3631">
        <v>12.71</v>
      </c>
      <c r="F3631">
        <v>12.71</v>
      </c>
      <c r="M3631" s="15">
        <v>23387</v>
      </c>
      <c r="N3631" t="str">
        <f t="shared" si="148"/>
        <v>Off</v>
      </c>
      <c r="O3631">
        <f t="shared" si="149"/>
        <v>7</v>
      </c>
    </row>
    <row r="3632" spans="1:15" x14ac:dyDescent="0.25">
      <c r="A3632" s="2">
        <v>36037</v>
      </c>
      <c r="B3632">
        <v>700</v>
      </c>
      <c r="C3632">
        <v>11.29</v>
      </c>
      <c r="D3632">
        <v>11.29</v>
      </c>
      <c r="E3632">
        <v>11.29</v>
      </c>
      <c r="F3632">
        <v>11.29</v>
      </c>
      <c r="M3632" s="15">
        <v>23601</v>
      </c>
      <c r="N3632" t="str">
        <f t="shared" si="148"/>
        <v>Off</v>
      </c>
      <c r="O3632">
        <f t="shared" si="149"/>
        <v>7</v>
      </c>
    </row>
    <row r="3633" spans="1:15" x14ac:dyDescent="0.25">
      <c r="A3633" s="2">
        <v>36037</v>
      </c>
      <c r="B3633">
        <v>800</v>
      </c>
      <c r="C3633">
        <v>12.31</v>
      </c>
      <c r="D3633">
        <v>12.31</v>
      </c>
      <c r="E3633">
        <v>12.31</v>
      </c>
      <c r="F3633">
        <v>12.31</v>
      </c>
      <c r="M3633" s="15">
        <v>24384</v>
      </c>
      <c r="N3633" t="str">
        <f t="shared" si="148"/>
        <v>On</v>
      </c>
      <c r="O3633">
        <f t="shared" si="149"/>
        <v>7</v>
      </c>
    </row>
    <row r="3634" spans="1:15" x14ac:dyDescent="0.25">
      <c r="A3634" s="2">
        <v>36037</v>
      </c>
      <c r="B3634">
        <v>900</v>
      </c>
      <c r="C3634">
        <v>17.489999999999998</v>
      </c>
      <c r="D3634">
        <v>17.489999999999998</v>
      </c>
      <c r="E3634">
        <v>17.489999999999998</v>
      </c>
      <c r="F3634">
        <v>17.489999999999998</v>
      </c>
      <c r="M3634" s="15">
        <v>27130</v>
      </c>
      <c r="N3634" t="str">
        <f t="shared" si="148"/>
        <v>On</v>
      </c>
      <c r="O3634">
        <f t="shared" si="149"/>
        <v>7</v>
      </c>
    </row>
    <row r="3635" spans="1:15" x14ac:dyDescent="0.25">
      <c r="A3635" s="2">
        <v>36037</v>
      </c>
      <c r="B3635">
        <v>1000</v>
      </c>
      <c r="C3635">
        <v>21.99</v>
      </c>
      <c r="D3635">
        <v>21.99</v>
      </c>
      <c r="E3635">
        <v>21.99</v>
      </c>
      <c r="F3635">
        <v>21.99</v>
      </c>
      <c r="M3635" s="15">
        <v>30246</v>
      </c>
      <c r="N3635" t="str">
        <f t="shared" si="148"/>
        <v>On</v>
      </c>
      <c r="O3635">
        <f t="shared" si="149"/>
        <v>7</v>
      </c>
    </row>
    <row r="3636" spans="1:15" x14ac:dyDescent="0.25">
      <c r="A3636" s="2">
        <v>36037</v>
      </c>
      <c r="B3636">
        <v>1100</v>
      </c>
      <c r="C3636">
        <v>21.3</v>
      </c>
      <c r="D3636">
        <v>21.3</v>
      </c>
      <c r="E3636">
        <v>21.3</v>
      </c>
      <c r="F3636">
        <v>21.3</v>
      </c>
      <c r="M3636" s="15">
        <v>32716</v>
      </c>
      <c r="N3636" t="str">
        <f t="shared" si="148"/>
        <v>On</v>
      </c>
      <c r="O3636">
        <f t="shared" si="149"/>
        <v>7</v>
      </c>
    </row>
    <row r="3637" spans="1:15" x14ac:dyDescent="0.25">
      <c r="A3637" s="2">
        <v>36037</v>
      </c>
      <c r="B3637">
        <v>1200</v>
      </c>
      <c r="C3637">
        <v>33.26</v>
      </c>
      <c r="D3637">
        <v>33.26</v>
      </c>
      <c r="E3637">
        <v>33.26</v>
      </c>
      <c r="F3637">
        <v>33.26</v>
      </c>
      <c r="M3637" s="15">
        <v>34604</v>
      </c>
      <c r="N3637" t="str">
        <f t="shared" si="148"/>
        <v>On</v>
      </c>
      <c r="O3637">
        <f t="shared" si="149"/>
        <v>7</v>
      </c>
    </row>
    <row r="3638" spans="1:15" x14ac:dyDescent="0.25">
      <c r="A3638" s="2">
        <v>36037</v>
      </c>
      <c r="B3638">
        <v>1300</v>
      </c>
      <c r="C3638">
        <v>33.57</v>
      </c>
      <c r="D3638">
        <v>33.57</v>
      </c>
      <c r="E3638">
        <v>33.57</v>
      </c>
      <c r="F3638">
        <v>33.57</v>
      </c>
      <c r="M3638" s="15">
        <v>36407</v>
      </c>
      <c r="N3638" t="str">
        <f t="shared" si="148"/>
        <v>On</v>
      </c>
      <c r="O3638">
        <f t="shared" si="149"/>
        <v>7</v>
      </c>
    </row>
    <row r="3639" spans="1:15" x14ac:dyDescent="0.25">
      <c r="A3639" s="2">
        <v>36037</v>
      </c>
      <c r="B3639">
        <v>1400</v>
      </c>
      <c r="C3639">
        <v>34.51</v>
      </c>
      <c r="D3639">
        <v>34.51</v>
      </c>
      <c r="E3639">
        <v>34.51</v>
      </c>
      <c r="F3639">
        <v>34.51</v>
      </c>
      <c r="M3639" s="15">
        <v>37077</v>
      </c>
      <c r="N3639" t="str">
        <f t="shared" si="148"/>
        <v>On</v>
      </c>
      <c r="O3639">
        <f t="shared" si="149"/>
        <v>7</v>
      </c>
    </row>
    <row r="3640" spans="1:15" x14ac:dyDescent="0.25">
      <c r="A3640" s="2">
        <v>36037</v>
      </c>
      <c r="B3640">
        <v>1500</v>
      </c>
      <c r="C3640">
        <v>35.43</v>
      </c>
      <c r="D3640">
        <v>35.43</v>
      </c>
      <c r="E3640">
        <v>35.43</v>
      </c>
      <c r="F3640">
        <v>35.43</v>
      </c>
      <c r="M3640" s="15">
        <v>37755</v>
      </c>
      <c r="N3640" t="str">
        <f t="shared" si="148"/>
        <v>On</v>
      </c>
      <c r="O3640">
        <f t="shared" si="149"/>
        <v>7</v>
      </c>
    </row>
    <row r="3641" spans="1:15" x14ac:dyDescent="0.25">
      <c r="A3641" s="2">
        <v>36037</v>
      </c>
      <c r="B3641">
        <v>1600</v>
      </c>
      <c r="C3641">
        <v>44.42</v>
      </c>
      <c r="D3641">
        <v>44.42</v>
      </c>
      <c r="E3641">
        <v>44.42</v>
      </c>
      <c r="F3641">
        <v>44.42</v>
      </c>
      <c r="M3641" s="15">
        <v>38135</v>
      </c>
      <c r="N3641" t="str">
        <f t="shared" si="148"/>
        <v>On</v>
      </c>
      <c r="O3641">
        <f t="shared" si="149"/>
        <v>7</v>
      </c>
    </row>
    <row r="3642" spans="1:15" x14ac:dyDescent="0.25">
      <c r="A3642" s="2">
        <v>36037</v>
      </c>
      <c r="B3642">
        <v>1700</v>
      </c>
      <c r="C3642">
        <v>47.1</v>
      </c>
      <c r="D3642">
        <v>47.1</v>
      </c>
      <c r="E3642">
        <v>47.1</v>
      </c>
      <c r="F3642">
        <v>47.1</v>
      </c>
      <c r="M3642" s="15">
        <v>38651</v>
      </c>
      <c r="N3642" t="str">
        <f t="shared" si="148"/>
        <v>On</v>
      </c>
      <c r="O3642">
        <f t="shared" si="149"/>
        <v>7</v>
      </c>
    </row>
    <row r="3643" spans="1:15" x14ac:dyDescent="0.25">
      <c r="A3643" s="2">
        <v>36037</v>
      </c>
      <c r="B3643">
        <v>1800</v>
      </c>
      <c r="C3643">
        <v>35.18</v>
      </c>
      <c r="D3643">
        <v>35.18</v>
      </c>
      <c r="E3643">
        <v>35.18</v>
      </c>
      <c r="F3643">
        <v>35.18</v>
      </c>
      <c r="M3643" s="15">
        <v>38735</v>
      </c>
      <c r="N3643" t="str">
        <f t="shared" si="148"/>
        <v>On</v>
      </c>
      <c r="O3643">
        <f t="shared" si="149"/>
        <v>7</v>
      </c>
    </row>
    <row r="3644" spans="1:15" x14ac:dyDescent="0.25">
      <c r="A3644" s="2">
        <v>36037</v>
      </c>
      <c r="B3644">
        <v>1900</v>
      </c>
      <c r="C3644">
        <v>23.63</v>
      </c>
      <c r="D3644">
        <v>23.63</v>
      </c>
      <c r="E3644">
        <v>23.63</v>
      </c>
      <c r="F3644">
        <v>23.63</v>
      </c>
      <c r="M3644" s="15">
        <v>37842</v>
      </c>
      <c r="N3644" t="str">
        <f t="shared" si="148"/>
        <v>On</v>
      </c>
      <c r="O3644">
        <f t="shared" si="149"/>
        <v>7</v>
      </c>
    </row>
    <row r="3645" spans="1:15" x14ac:dyDescent="0.25">
      <c r="A3645" s="2">
        <v>36037</v>
      </c>
      <c r="B3645">
        <v>2000</v>
      </c>
      <c r="C3645">
        <v>33.840000000000003</v>
      </c>
      <c r="D3645">
        <v>33.840000000000003</v>
      </c>
      <c r="E3645">
        <v>33.840000000000003</v>
      </c>
      <c r="F3645">
        <v>33.840000000000003</v>
      </c>
      <c r="M3645" s="15">
        <v>36968</v>
      </c>
      <c r="N3645" t="str">
        <f t="shared" si="148"/>
        <v>On</v>
      </c>
      <c r="O3645">
        <f t="shared" si="149"/>
        <v>7</v>
      </c>
    </row>
    <row r="3646" spans="1:15" x14ac:dyDescent="0.25">
      <c r="A3646" s="2">
        <v>36037</v>
      </c>
      <c r="B3646">
        <v>2100</v>
      </c>
      <c r="C3646">
        <v>35.07</v>
      </c>
      <c r="D3646">
        <v>35.07</v>
      </c>
      <c r="E3646">
        <v>35.07</v>
      </c>
      <c r="F3646">
        <v>35.07</v>
      </c>
      <c r="M3646" s="15">
        <v>38015</v>
      </c>
      <c r="N3646" t="str">
        <f t="shared" si="148"/>
        <v>On</v>
      </c>
      <c r="O3646">
        <f t="shared" si="149"/>
        <v>7</v>
      </c>
    </row>
    <row r="3647" spans="1:15" x14ac:dyDescent="0.25">
      <c r="A3647" s="2">
        <v>36037</v>
      </c>
      <c r="B3647">
        <v>2200</v>
      </c>
      <c r="C3647">
        <v>23.46</v>
      </c>
      <c r="D3647">
        <v>23.46</v>
      </c>
      <c r="E3647">
        <v>23.46</v>
      </c>
      <c r="F3647">
        <v>23.46</v>
      </c>
      <c r="M3647" s="15">
        <v>36538</v>
      </c>
      <c r="N3647" t="str">
        <f t="shared" si="148"/>
        <v>On</v>
      </c>
      <c r="O3647">
        <f t="shared" si="149"/>
        <v>7</v>
      </c>
    </row>
    <row r="3648" spans="1:15" x14ac:dyDescent="0.25">
      <c r="A3648" s="2">
        <v>36037</v>
      </c>
      <c r="B3648">
        <v>2300</v>
      </c>
      <c r="C3648">
        <v>19.920000000000002</v>
      </c>
      <c r="D3648">
        <v>19.920000000000002</v>
      </c>
      <c r="E3648">
        <v>19.920000000000002</v>
      </c>
      <c r="F3648">
        <v>19.920000000000002</v>
      </c>
      <c r="M3648" s="15">
        <v>33900</v>
      </c>
      <c r="N3648" t="str">
        <f t="shared" si="148"/>
        <v>On</v>
      </c>
      <c r="O3648">
        <f t="shared" si="149"/>
        <v>7</v>
      </c>
    </row>
    <row r="3649" spans="1:15" x14ac:dyDescent="0.25">
      <c r="A3649" s="2">
        <v>36037</v>
      </c>
      <c r="B3649">
        <v>2400</v>
      </c>
      <c r="C3649">
        <v>21.48</v>
      </c>
      <c r="D3649">
        <v>21.48</v>
      </c>
      <c r="E3649">
        <v>21.48</v>
      </c>
      <c r="F3649">
        <v>21.48</v>
      </c>
      <c r="M3649" s="15">
        <v>31318</v>
      </c>
      <c r="N3649" t="str">
        <f t="shared" si="148"/>
        <v>Off</v>
      </c>
      <c r="O3649">
        <f t="shared" si="149"/>
        <v>7</v>
      </c>
    </row>
    <row r="3650" spans="1:15" x14ac:dyDescent="0.25">
      <c r="A3650" s="2">
        <v>36038</v>
      </c>
      <c r="B3650">
        <v>100</v>
      </c>
      <c r="C3650">
        <v>19.21</v>
      </c>
      <c r="D3650">
        <v>19.21</v>
      </c>
      <c r="E3650">
        <v>19.21</v>
      </c>
      <c r="F3650">
        <v>19.21</v>
      </c>
      <c r="M3650" s="15">
        <v>28850</v>
      </c>
      <c r="N3650" t="str">
        <f t="shared" si="148"/>
        <v>Off</v>
      </c>
      <c r="O3650">
        <f t="shared" si="149"/>
        <v>1</v>
      </c>
    </row>
    <row r="3651" spans="1:15" x14ac:dyDescent="0.25">
      <c r="A3651" s="2">
        <v>36038</v>
      </c>
      <c r="B3651">
        <v>200</v>
      </c>
      <c r="C3651">
        <v>16.91</v>
      </c>
      <c r="D3651">
        <v>16.91</v>
      </c>
      <c r="E3651">
        <v>16.91</v>
      </c>
      <c r="F3651">
        <v>16.91</v>
      </c>
      <c r="M3651" s="15">
        <v>27374</v>
      </c>
      <c r="N3651" t="str">
        <f t="shared" ref="N3651:N3714" si="150">+IF(B3651&gt;700,IF(B3651&lt;2400,"On","Off"),"Off")</f>
        <v>Off</v>
      </c>
      <c r="O3651">
        <f t="shared" ref="O3651:O3714" si="151">+WEEKDAY(A3651,2)</f>
        <v>1</v>
      </c>
    </row>
    <row r="3652" spans="1:15" x14ac:dyDescent="0.25">
      <c r="A3652" s="2">
        <v>36038</v>
      </c>
      <c r="B3652">
        <v>300</v>
      </c>
      <c r="C3652">
        <v>16.350000000000001</v>
      </c>
      <c r="D3652">
        <v>16.350000000000001</v>
      </c>
      <c r="E3652">
        <v>16.350000000000001</v>
      </c>
      <c r="F3652">
        <v>16.350000000000001</v>
      </c>
      <c r="M3652" s="15">
        <v>26707</v>
      </c>
      <c r="N3652" t="str">
        <f t="shared" si="150"/>
        <v>Off</v>
      </c>
      <c r="O3652">
        <f t="shared" si="151"/>
        <v>1</v>
      </c>
    </row>
    <row r="3653" spans="1:15" x14ac:dyDescent="0.25">
      <c r="A3653" s="2">
        <v>36038</v>
      </c>
      <c r="B3653">
        <v>400</v>
      </c>
      <c r="C3653">
        <v>15.17</v>
      </c>
      <c r="D3653">
        <v>15.17</v>
      </c>
      <c r="E3653">
        <v>15.17</v>
      </c>
      <c r="F3653">
        <v>15.17</v>
      </c>
      <c r="M3653" s="15">
        <v>26151</v>
      </c>
      <c r="N3653" t="str">
        <f t="shared" si="150"/>
        <v>Off</v>
      </c>
      <c r="O3653">
        <f t="shared" si="151"/>
        <v>1</v>
      </c>
    </row>
    <row r="3654" spans="1:15" x14ac:dyDescent="0.25">
      <c r="A3654" s="2">
        <v>36038</v>
      </c>
      <c r="B3654">
        <v>500</v>
      </c>
      <c r="C3654">
        <v>16.03</v>
      </c>
      <c r="D3654">
        <v>16.03</v>
      </c>
      <c r="E3654">
        <v>16.03</v>
      </c>
      <c r="F3654">
        <v>16.03</v>
      </c>
      <c r="M3654" s="15">
        <v>26345</v>
      </c>
      <c r="N3654" t="str">
        <f t="shared" si="150"/>
        <v>Off</v>
      </c>
      <c r="O3654">
        <f t="shared" si="151"/>
        <v>1</v>
      </c>
    </row>
    <row r="3655" spans="1:15" x14ac:dyDescent="0.25">
      <c r="A3655" s="2">
        <v>36038</v>
      </c>
      <c r="B3655">
        <v>600</v>
      </c>
      <c r="C3655">
        <v>17.059999999999999</v>
      </c>
      <c r="D3655">
        <v>17.059999999999999</v>
      </c>
      <c r="E3655">
        <v>17.059999999999999</v>
      </c>
      <c r="F3655">
        <v>17.059999999999999</v>
      </c>
      <c r="M3655" s="15">
        <v>27645</v>
      </c>
      <c r="N3655" t="str">
        <f t="shared" si="150"/>
        <v>Off</v>
      </c>
      <c r="O3655">
        <f t="shared" si="151"/>
        <v>1</v>
      </c>
    </row>
    <row r="3656" spans="1:15" x14ac:dyDescent="0.25">
      <c r="A3656" s="2">
        <v>36038</v>
      </c>
      <c r="B3656">
        <v>700</v>
      </c>
      <c r="C3656">
        <v>20.88</v>
      </c>
      <c r="D3656">
        <v>20.88</v>
      </c>
      <c r="E3656">
        <v>20.88</v>
      </c>
      <c r="F3656">
        <v>20.88</v>
      </c>
      <c r="M3656" s="15">
        <v>30475</v>
      </c>
      <c r="N3656" t="str">
        <f t="shared" si="150"/>
        <v>Off</v>
      </c>
      <c r="O3656">
        <f t="shared" si="151"/>
        <v>1</v>
      </c>
    </row>
    <row r="3657" spans="1:15" x14ac:dyDescent="0.25">
      <c r="A3657" s="2">
        <v>36038</v>
      </c>
      <c r="B3657">
        <v>800</v>
      </c>
      <c r="C3657">
        <v>27.27</v>
      </c>
      <c r="D3657">
        <v>27.27</v>
      </c>
      <c r="E3657">
        <v>27.27</v>
      </c>
      <c r="F3657">
        <v>27.27</v>
      </c>
      <c r="M3657" s="15">
        <v>33073</v>
      </c>
      <c r="N3657" t="str">
        <f t="shared" si="150"/>
        <v>On</v>
      </c>
      <c r="O3657">
        <f t="shared" si="151"/>
        <v>1</v>
      </c>
    </row>
    <row r="3658" spans="1:15" x14ac:dyDescent="0.25">
      <c r="A3658" s="2">
        <v>36038</v>
      </c>
      <c r="B3658">
        <v>900</v>
      </c>
      <c r="C3658">
        <v>35.869999999999997</v>
      </c>
      <c r="D3658">
        <v>35.869999999999997</v>
      </c>
      <c r="E3658">
        <v>35.869999999999997</v>
      </c>
      <c r="F3658">
        <v>35.869999999999997</v>
      </c>
      <c r="M3658" s="15">
        <v>35627</v>
      </c>
      <c r="N3658" t="str">
        <f t="shared" si="150"/>
        <v>On</v>
      </c>
      <c r="O3658">
        <f t="shared" si="151"/>
        <v>1</v>
      </c>
    </row>
    <row r="3659" spans="1:15" x14ac:dyDescent="0.25">
      <c r="A3659" s="2">
        <v>36038</v>
      </c>
      <c r="B3659">
        <v>1000</v>
      </c>
      <c r="C3659">
        <v>39.520000000000003</v>
      </c>
      <c r="D3659">
        <v>39.520000000000003</v>
      </c>
      <c r="E3659">
        <v>39.520000000000003</v>
      </c>
      <c r="F3659">
        <v>39.520000000000003</v>
      </c>
      <c r="M3659" s="15">
        <v>38176</v>
      </c>
      <c r="N3659" t="str">
        <f t="shared" si="150"/>
        <v>On</v>
      </c>
      <c r="O3659">
        <f t="shared" si="151"/>
        <v>1</v>
      </c>
    </row>
    <row r="3660" spans="1:15" x14ac:dyDescent="0.25">
      <c r="A3660" s="2">
        <v>36038</v>
      </c>
      <c r="B3660">
        <v>1100</v>
      </c>
      <c r="C3660">
        <v>43.34</v>
      </c>
      <c r="D3660">
        <v>43.34</v>
      </c>
      <c r="E3660">
        <v>43.34</v>
      </c>
      <c r="F3660">
        <v>43.34</v>
      </c>
      <c r="M3660" s="15">
        <v>40299</v>
      </c>
      <c r="N3660" t="str">
        <f t="shared" si="150"/>
        <v>On</v>
      </c>
      <c r="O3660">
        <f t="shared" si="151"/>
        <v>1</v>
      </c>
    </row>
    <row r="3661" spans="1:15" x14ac:dyDescent="0.25">
      <c r="A3661" s="2">
        <v>36038</v>
      </c>
      <c r="B3661">
        <v>1200</v>
      </c>
      <c r="C3661">
        <v>46.64</v>
      </c>
      <c r="D3661">
        <v>46.64</v>
      </c>
      <c r="E3661">
        <v>46.64</v>
      </c>
      <c r="F3661">
        <v>46.64</v>
      </c>
      <c r="M3661" s="15">
        <v>41964</v>
      </c>
      <c r="N3661" t="str">
        <f t="shared" si="150"/>
        <v>On</v>
      </c>
      <c r="O3661">
        <f t="shared" si="151"/>
        <v>1</v>
      </c>
    </row>
    <row r="3662" spans="1:15" x14ac:dyDescent="0.25">
      <c r="A3662" s="2">
        <v>36038</v>
      </c>
      <c r="B3662">
        <v>1300</v>
      </c>
      <c r="C3662">
        <v>47.6</v>
      </c>
      <c r="D3662">
        <v>47.6</v>
      </c>
      <c r="E3662">
        <v>47.6</v>
      </c>
      <c r="F3662">
        <v>47.6</v>
      </c>
      <c r="M3662" s="15">
        <v>42903</v>
      </c>
      <c r="N3662" t="str">
        <f t="shared" si="150"/>
        <v>On</v>
      </c>
      <c r="O3662">
        <f t="shared" si="151"/>
        <v>1</v>
      </c>
    </row>
    <row r="3663" spans="1:15" x14ac:dyDescent="0.25">
      <c r="A3663" s="2">
        <v>36038</v>
      </c>
      <c r="B3663">
        <v>1400</v>
      </c>
      <c r="C3663">
        <v>52.43</v>
      </c>
      <c r="D3663">
        <v>52.43</v>
      </c>
      <c r="E3663">
        <v>52.43</v>
      </c>
      <c r="F3663">
        <v>52.43</v>
      </c>
      <c r="M3663" s="15">
        <v>43657</v>
      </c>
      <c r="N3663" t="str">
        <f t="shared" si="150"/>
        <v>On</v>
      </c>
      <c r="O3663">
        <f t="shared" si="151"/>
        <v>1</v>
      </c>
    </row>
    <row r="3664" spans="1:15" x14ac:dyDescent="0.25">
      <c r="A3664" s="2">
        <v>36038</v>
      </c>
      <c r="B3664">
        <v>1500</v>
      </c>
      <c r="C3664">
        <v>53.05</v>
      </c>
      <c r="D3664">
        <v>53.05</v>
      </c>
      <c r="E3664">
        <v>53.05</v>
      </c>
      <c r="F3664">
        <v>53.05</v>
      </c>
      <c r="M3664" s="15">
        <v>43968</v>
      </c>
      <c r="N3664" t="str">
        <f t="shared" si="150"/>
        <v>On</v>
      </c>
      <c r="O3664">
        <f t="shared" si="151"/>
        <v>1</v>
      </c>
    </row>
    <row r="3665" spans="1:15" x14ac:dyDescent="0.25">
      <c r="A3665" s="2">
        <v>36038</v>
      </c>
      <c r="B3665">
        <v>1600</v>
      </c>
      <c r="C3665">
        <v>48.5</v>
      </c>
      <c r="D3665">
        <v>48.5</v>
      </c>
      <c r="E3665">
        <v>48.5</v>
      </c>
      <c r="F3665">
        <v>48.5</v>
      </c>
      <c r="M3665" s="15">
        <v>44263</v>
      </c>
      <c r="N3665" t="str">
        <f t="shared" si="150"/>
        <v>On</v>
      </c>
      <c r="O3665">
        <f t="shared" si="151"/>
        <v>1</v>
      </c>
    </row>
    <row r="3666" spans="1:15" x14ac:dyDescent="0.25">
      <c r="A3666" s="2">
        <v>36038</v>
      </c>
      <c r="B3666">
        <v>1700</v>
      </c>
      <c r="C3666">
        <v>46.24</v>
      </c>
      <c r="D3666">
        <v>46.24</v>
      </c>
      <c r="E3666">
        <v>46.24</v>
      </c>
      <c r="F3666">
        <v>46.24</v>
      </c>
      <c r="M3666" s="15">
        <v>44130</v>
      </c>
      <c r="N3666" t="str">
        <f t="shared" si="150"/>
        <v>On</v>
      </c>
      <c r="O3666">
        <f t="shared" si="151"/>
        <v>1</v>
      </c>
    </row>
    <row r="3667" spans="1:15" x14ac:dyDescent="0.25">
      <c r="A3667" s="2">
        <v>36038</v>
      </c>
      <c r="B3667">
        <v>1800</v>
      </c>
      <c r="C3667">
        <v>44.52</v>
      </c>
      <c r="D3667">
        <v>44.52</v>
      </c>
      <c r="E3667">
        <v>44.52</v>
      </c>
      <c r="F3667">
        <v>44.52</v>
      </c>
      <c r="M3667" s="15">
        <v>43443</v>
      </c>
      <c r="N3667" t="str">
        <f t="shared" si="150"/>
        <v>On</v>
      </c>
      <c r="O3667">
        <f t="shared" si="151"/>
        <v>1</v>
      </c>
    </row>
    <row r="3668" spans="1:15" x14ac:dyDescent="0.25">
      <c r="A3668" s="2">
        <v>36038</v>
      </c>
      <c r="B3668">
        <v>1900</v>
      </c>
      <c r="C3668">
        <v>29.35</v>
      </c>
      <c r="D3668">
        <v>29.35</v>
      </c>
      <c r="E3668">
        <v>29.35</v>
      </c>
      <c r="F3668">
        <v>29.35</v>
      </c>
      <c r="M3668" s="15">
        <v>41826</v>
      </c>
      <c r="N3668" t="str">
        <f t="shared" si="150"/>
        <v>On</v>
      </c>
      <c r="O3668">
        <f t="shared" si="151"/>
        <v>1</v>
      </c>
    </row>
    <row r="3669" spans="1:15" x14ac:dyDescent="0.25">
      <c r="A3669" s="2">
        <v>36038</v>
      </c>
      <c r="B3669">
        <v>2000</v>
      </c>
      <c r="C3669">
        <v>25.2</v>
      </c>
      <c r="D3669">
        <v>25.2</v>
      </c>
      <c r="E3669">
        <v>25.2</v>
      </c>
      <c r="F3669">
        <v>25.2</v>
      </c>
      <c r="M3669" s="15">
        <v>40480</v>
      </c>
      <c r="N3669" t="str">
        <f t="shared" si="150"/>
        <v>On</v>
      </c>
      <c r="O3669">
        <f t="shared" si="151"/>
        <v>1</v>
      </c>
    </row>
    <row r="3670" spans="1:15" x14ac:dyDescent="0.25">
      <c r="A3670" s="2">
        <v>36038</v>
      </c>
      <c r="B3670">
        <v>2100</v>
      </c>
      <c r="C3670">
        <v>30.37</v>
      </c>
      <c r="D3670">
        <v>30.37</v>
      </c>
      <c r="E3670">
        <v>30.37</v>
      </c>
      <c r="F3670">
        <v>30.37</v>
      </c>
      <c r="M3670" s="15">
        <v>40597</v>
      </c>
      <c r="N3670" t="str">
        <f t="shared" si="150"/>
        <v>On</v>
      </c>
      <c r="O3670">
        <f t="shared" si="151"/>
        <v>1</v>
      </c>
    </row>
    <row r="3671" spans="1:15" x14ac:dyDescent="0.25">
      <c r="A3671" s="2">
        <v>36038</v>
      </c>
      <c r="B3671">
        <v>2200</v>
      </c>
      <c r="C3671">
        <v>27.03</v>
      </c>
      <c r="D3671">
        <v>27.03</v>
      </c>
      <c r="E3671">
        <v>27.03</v>
      </c>
      <c r="F3671">
        <v>27.03</v>
      </c>
      <c r="M3671" s="15">
        <v>38110</v>
      </c>
      <c r="N3671" t="str">
        <f t="shared" si="150"/>
        <v>On</v>
      </c>
      <c r="O3671">
        <f t="shared" si="151"/>
        <v>1</v>
      </c>
    </row>
    <row r="3672" spans="1:15" x14ac:dyDescent="0.25">
      <c r="A3672" s="2">
        <v>36038</v>
      </c>
      <c r="B3672">
        <v>2300</v>
      </c>
      <c r="C3672">
        <v>20.41</v>
      </c>
      <c r="D3672">
        <v>20.41</v>
      </c>
      <c r="E3672">
        <v>20.41</v>
      </c>
      <c r="F3672">
        <v>20.41</v>
      </c>
      <c r="M3672" s="15">
        <v>34392</v>
      </c>
      <c r="N3672" t="str">
        <f t="shared" si="150"/>
        <v>On</v>
      </c>
      <c r="O3672">
        <f t="shared" si="151"/>
        <v>1</v>
      </c>
    </row>
    <row r="3673" spans="1:15" x14ac:dyDescent="0.25">
      <c r="A3673" s="2">
        <v>36038</v>
      </c>
      <c r="B3673">
        <v>2400</v>
      </c>
      <c r="C3673">
        <v>16.71</v>
      </c>
      <c r="D3673">
        <v>16.71</v>
      </c>
      <c r="E3673">
        <v>16.71</v>
      </c>
      <c r="F3673">
        <v>16.71</v>
      </c>
      <c r="M3673" s="15">
        <v>30868</v>
      </c>
      <c r="N3673" t="str">
        <f t="shared" si="150"/>
        <v>Off</v>
      </c>
      <c r="O3673">
        <f t="shared" si="151"/>
        <v>1</v>
      </c>
    </row>
    <row r="3674" spans="1:15" x14ac:dyDescent="0.25">
      <c r="A3674" s="2">
        <v>36039</v>
      </c>
      <c r="B3674">
        <v>100</v>
      </c>
      <c r="C3674">
        <v>14.58</v>
      </c>
      <c r="D3674">
        <v>14.58</v>
      </c>
      <c r="E3674">
        <v>14.58</v>
      </c>
      <c r="F3674">
        <v>14.58</v>
      </c>
      <c r="M3674" s="15">
        <v>28183</v>
      </c>
      <c r="N3674" t="str">
        <f t="shared" si="150"/>
        <v>Off</v>
      </c>
      <c r="O3674">
        <f t="shared" si="151"/>
        <v>2</v>
      </c>
    </row>
    <row r="3675" spans="1:15" x14ac:dyDescent="0.25">
      <c r="A3675" s="2">
        <v>36039</v>
      </c>
      <c r="B3675">
        <v>200</v>
      </c>
      <c r="C3675">
        <v>12.77</v>
      </c>
      <c r="D3675">
        <v>12.77</v>
      </c>
      <c r="E3675">
        <v>12.77</v>
      </c>
      <c r="F3675">
        <v>12.77</v>
      </c>
      <c r="M3675" s="15">
        <v>26206</v>
      </c>
      <c r="N3675" t="str">
        <f t="shared" si="150"/>
        <v>Off</v>
      </c>
      <c r="O3675">
        <f t="shared" si="151"/>
        <v>2</v>
      </c>
    </row>
    <row r="3676" spans="1:15" x14ac:dyDescent="0.25">
      <c r="A3676" s="2">
        <v>36039</v>
      </c>
      <c r="B3676">
        <v>300</v>
      </c>
      <c r="C3676">
        <v>12.28</v>
      </c>
      <c r="D3676">
        <v>12.28</v>
      </c>
      <c r="E3676">
        <v>12.28</v>
      </c>
      <c r="F3676">
        <v>12.28</v>
      </c>
      <c r="M3676" s="15">
        <v>25055</v>
      </c>
      <c r="N3676" t="str">
        <f t="shared" si="150"/>
        <v>Off</v>
      </c>
      <c r="O3676">
        <f t="shared" si="151"/>
        <v>2</v>
      </c>
    </row>
    <row r="3677" spans="1:15" x14ac:dyDescent="0.25">
      <c r="A3677" s="2">
        <v>36039</v>
      </c>
      <c r="B3677">
        <v>400</v>
      </c>
      <c r="C3677">
        <v>12.07</v>
      </c>
      <c r="D3677">
        <v>12.07</v>
      </c>
      <c r="E3677">
        <v>12.07</v>
      </c>
      <c r="F3677">
        <v>12.07</v>
      </c>
      <c r="M3677" s="15">
        <v>24420</v>
      </c>
      <c r="N3677" t="str">
        <f t="shared" si="150"/>
        <v>Off</v>
      </c>
      <c r="O3677">
        <f t="shared" si="151"/>
        <v>2</v>
      </c>
    </row>
    <row r="3678" spans="1:15" x14ac:dyDescent="0.25">
      <c r="A3678" s="2">
        <v>36039</v>
      </c>
      <c r="B3678">
        <v>500</v>
      </c>
      <c r="C3678">
        <v>12.48</v>
      </c>
      <c r="D3678">
        <v>12.48</v>
      </c>
      <c r="E3678">
        <v>12.48</v>
      </c>
      <c r="F3678">
        <v>12.48</v>
      </c>
      <c r="M3678" s="15">
        <v>24396</v>
      </c>
      <c r="N3678" t="str">
        <f t="shared" si="150"/>
        <v>Off</v>
      </c>
      <c r="O3678">
        <f t="shared" si="151"/>
        <v>2</v>
      </c>
    </row>
    <row r="3679" spans="1:15" x14ac:dyDescent="0.25">
      <c r="A3679" s="2">
        <v>36039</v>
      </c>
      <c r="B3679">
        <v>600</v>
      </c>
      <c r="C3679">
        <v>13.54</v>
      </c>
      <c r="D3679">
        <v>13.54</v>
      </c>
      <c r="E3679">
        <v>13.54</v>
      </c>
      <c r="F3679">
        <v>13.54</v>
      </c>
      <c r="M3679" s="15">
        <v>25670</v>
      </c>
      <c r="N3679" t="str">
        <f t="shared" si="150"/>
        <v>Off</v>
      </c>
      <c r="O3679">
        <f t="shared" si="151"/>
        <v>2</v>
      </c>
    </row>
    <row r="3680" spans="1:15" x14ac:dyDescent="0.25">
      <c r="A3680" s="2">
        <v>36039</v>
      </c>
      <c r="B3680">
        <v>700</v>
      </c>
      <c r="C3680">
        <v>15.46</v>
      </c>
      <c r="D3680">
        <v>15.46</v>
      </c>
      <c r="E3680">
        <v>15.46</v>
      </c>
      <c r="F3680">
        <v>15.46</v>
      </c>
      <c r="M3680" s="15">
        <v>28624</v>
      </c>
      <c r="N3680" t="str">
        <f t="shared" si="150"/>
        <v>Off</v>
      </c>
      <c r="O3680">
        <f t="shared" si="151"/>
        <v>2</v>
      </c>
    </row>
    <row r="3681" spans="1:15" x14ac:dyDescent="0.25">
      <c r="A3681" s="2">
        <v>36039</v>
      </c>
      <c r="B3681">
        <v>800</v>
      </c>
      <c r="C3681">
        <v>16.420000000000002</v>
      </c>
      <c r="D3681">
        <v>16.420000000000002</v>
      </c>
      <c r="E3681">
        <v>16.420000000000002</v>
      </c>
      <c r="F3681">
        <v>16.420000000000002</v>
      </c>
      <c r="M3681" s="15">
        <v>30706</v>
      </c>
      <c r="N3681" t="str">
        <f t="shared" si="150"/>
        <v>On</v>
      </c>
      <c r="O3681">
        <f t="shared" si="151"/>
        <v>2</v>
      </c>
    </row>
    <row r="3682" spans="1:15" x14ac:dyDescent="0.25">
      <c r="A3682" s="2">
        <v>36039</v>
      </c>
      <c r="B3682">
        <v>900</v>
      </c>
      <c r="C3682">
        <v>17.95</v>
      </c>
      <c r="D3682">
        <v>17.95</v>
      </c>
      <c r="E3682">
        <v>17.95</v>
      </c>
      <c r="F3682">
        <v>17.95</v>
      </c>
      <c r="M3682" s="15">
        <v>32707</v>
      </c>
      <c r="N3682" t="str">
        <f t="shared" si="150"/>
        <v>On</v>
      </c>
      <c r="O3682">
        <f t="shared" si="151"/>
        <v>2</v>
      </c>
    </row>
    <row r="3683" spans="1:15" x14ac:dyDescent="0.25">
      <c r="A3683" s="2">
        <v>36039</v>
      </c>
      <c r="B3683">
        <v>1000</v>
      </c>
      <c r="C3683">
        <v>20.77</v>
      </c>
      <c r="D3683">
        <v>20.77</v>
      </c>
      <c r="E3683">
        <v>20.77</v>
      </c>
      <c r="F3683">
        <v>20.77</v>
      </c>
      <c r="M3683" s="15">
        <v>34350</v>
      </c>
      <c r="N3683" t="str">
        <f t="shared" si="150"/>
        <v>On</v>
      </c>
      <c r="O3683">
        <f t="shared" si="151"/>
        <v>2</v>
      </c>
    </row>
    <row r="3684" spans="1:15" x14ac:dyDescent="0.25">
      <c r="A3684" s="2">
        <v>36039</v>
      </c>
      <c r="B3684">
        <v>1100</v>
      </c>
      <c r="C3684">
        <v>25</v>
      </c>
      <c r="D3684">
        <v>25</v>
      </c>
      <c r="E3684">
        <v>25</v>
      </c>
      <c r="F3684">
        <v>25</v>
      </c>
      <c r="M3684" s="15">
        <v>35714</v>
      </c>
      <c r="N3684" t="str">
        <f t="shared" si="150"/>
        <v>On</v>
      </c>
      <c r="O3684">
        <f t="shared" si="151"/>
        <v>2</v>
      </c>
    </row>
    <row r="3685" spans="1:15" x14ac:dyDescent="0.25">
      <c r="A3685" s="2">
        <v>36039</v>
      </c>
      <c r="B3685">
        <v>1200</v>
      </c>
      <c r="C3685">
        <v>22.08</v>
      </c>
      <c r="D3685">
        <v>22.08</v>
      </c>
      <c r="E3685">
        <v>22.08</v>
      </c>
      <c r="F3685">
        <v>22.08</v>
      </c>
      <c r="M3685" s="15">
        <v>36622</v>
      </c>
      <c r="N3685" t="str">
        <f t="shared" si="150"/>
        <v>On</v>
      </c>
      <c r="O3685">
        <f t="shared" si="151"/>
        <v>2</v>
      </c>
    </row>
    <row r="3686" spans="1:15" x14ac:dyDescent="0.25">
      <c r="A3686" s="2">
        <v>36039</v>
      </c>
      <c r="B3686">
        <v>1300</v>
      </c>
      <c r="C3686">
        <v>21.92</v>
      </c>
      <c r="D3686">
        <v>21.92</v>
      </c>
      <c r="E3686">
        <v>21.92</v>
      </c>
      <c r="F3686">
        <v>21.92</v>
      </c>
      <c r="M3686" s="15">
        <v>37229</v>
      </c>
      <c r="N3686" t="str">
        <f t="shared" si="150"/>
        <v>On</v>
      </c>
      <c r="O3686">
        <f t="shared" si="151"/>
        <v>2</v>
      </c>
    </row>
    <row r="3687" spans="1:15" x14ac:dyDescent="0.25">
      <c r="A3687" s="2">
        <v>36039</v>
      </c>
      <c r="B3687">
        <v>1400</v>
      </c>
      <c r="C3687">
        <v>24.92</v>
      </c>
      <c r="D3687">
        <v>24.92</v>
      </c>
      <c r="E3687">
        <v>24.91</v>
      </c>
      <c r="F3687">
        <v>24.98</v>
      </c>
      <c r="M3687" s="15">
        <v>38026</v>
      </c>
      <c r="N3687" t="str">
        <f t="shared" si="150"/>
        <v>On</v>
      </c>
      <c r="O3687">
        <f t="shared" si="151"/>
        <v>2</v>
      </c>
    </row>
    <row r="3688" spans="1:15" x14ac:dyDescent="0.25">
      <c r="A3688" s="2">
        <v>36039</v>
      </c>
      <c r="B3688">
        <v>1500</v>
      </c>
      <c r="C3688">
        <v>24.6</v>
      </c>
      <c r="D3688">
        <v>24.6</v>
      </c>
      <c r="E3688">
        <v>24.57</v>
      </c>
      <c r="F3688">
        <v>24.73</v>
      </c>
      <c r="M3688" s="15">
        <v>38425</v>
      </c>
      <c r="N3688" t="str">
        <f t="shared" si="150"/>
        <v>On</v>
      </c>
      <c r="O3688">
        <f t="shared" si="151"/>
        <v>2</v>
      </c>
    </row>
    <row r="3689" spans="1:15" x14ac:dyDescent="0.25">
      <c r="A3689" s="2">
        <v>36039</v>
      </c>
      <c r="B3689">
        <v>1600</v>
      </c>
      <c r="C3689">
        <v>25.4</v>
      </c>
      <c r="D3689">
        <v>25.41</v>
      </c>
      <c r="E3689">
        <v>25.38</v>
      </c>
      <c r="F3689">
        <v>25.5</v>
      </c>
      <c r="M3689" s="15">
        <v>38678</v>
      </c>
      <c r="N3689" t="str">
        <f t="shared" si="150"/>
        <v>On</v>
      </c>
      <c r="O3689">
        <f t="shared" si="151"/>
        <v>2</v>
      </c>
    </row>
    <row r="3690" spans="1:15" x14ac:dyDescent="0.25">
      <c r="A3690" s="2">
        <v>36039</v>
      </c>
      <c r="B3690">
        <v>1700</v>
      </c>
      <c r="C3690">
        <v>27.83</v>
      </c>
      <c r="D3690">
        <v>27.83</v>
      </c>
      <c r="E3690">
        <v>27.83</v>
      </c>
      <c r="F3690">
        <v>27.83</v>
      </c>
      <c r="M3690" s="15">
        <v>38756</v>
      </c>
      <c r="N3690" t="str">
        <f t="shared" si="150"/>
        <v>On</v>
      </c>
      <c r="O3690">
        <f t="shared" si="151"/>
        <v>2</v>
      </c>
    </row>
    <row r="3691" spans="1:15" x14ac:dyDescent="0.25">
      <c r="A3691" s="2">
        <v>36039</v>
      </c>
      <c r="B3691">
        <v>1800</v>
      </c>
      <c r="C3691">
        <v>27.72</v>
      </c>
      <c r="D3691">
        <v>27.72</v>
      </c>
      <c r="E3691">
        <v>27.72</v>
      </c>
      <c r="F3691">
        <v>27.72</v>
      </c>
      <c r="M3691" s="15">
        <v>38576</v>
      </c>
      <c r="N3691" t="str">
        <f t="shared" si="150"/>
        <v>On</v>
      </c>
      <c r="O3691">
        <f t="shared" si="151"/>
        <v>2</v>
      </c>
    </row>
    <row r="3692" spans="1:15" x14ac:dyDescent="0.25">
      <c r="A3692" s="2">
        <v>36039</v>
      </c>
      <c r="B3692">
        <v>1900</v>
      </c>
      <c r="C3692">
        <v>19.420000000000002</v>
      </c>
      <c r="D3692">
        <v>19.420000000000002</v>
      </c>
      <c r="E3692">
        <v>19.420000000000002</v>
      </c>
      <c r="F3692">
        <v>19.420000000000002</v>
      </c>
      <c r="M3692" s="15">
        <v>37253</v>
      </c>
      <c r="N3692" t="str">
        <f t="shared" si="150"/>
        <v>On</v>
      </c>
      <c r="O3692">
        <f t="shared" si="151"/>
        <v>2</v>
      </c>
    </row>
    <row r="3693" spans="1:15" x14ac:dyDescent="0.25">
      <c r="A3693" s="2">
        <v>36039</v>
      </c>
      <c r="B3693">
        <v>2000</v>
      </c>
      <c r="C3693">
        <v>26.92</v>
      </c>
      <c r="D3693">
        <v>26.92</v>
      </c>
      <c r="E3693">
        <v>26.92</v>
      </c>
      <c r="F3693">
        <v>26.92</v>
      </c>
      <c r="M3693" s="15">
        <v>36220</v>
      </c>
      <c r="N3693" t="str">
        <f t="shared" si="150"/>
        <v>On</v>
      </c>
      <c r="O3693">
        <f t="shared" si="151"/>
        <v>2</v>
      </c>
    </row>
    <row r="3694" spans="1:15" x14ac:dyDescent="0.25">
      <c r="A3694" s="2">
        <v>36039</v>
      </c>
      <c r="B3694">
        <v>2100</v>
      </c>
      <c r="C3694">
        <v>25.64</v>
      </c>
      <c r="D3694">
        <v>25.64</v>
      </c>
      <c r="E3694">
        <v>25.64</v>
      </c>
      <c r="F3694">
        <v>25.64</v>
      </c>
      <c r="M3694" s="15">
        <v>36809</v>
      </c>
      <c r="N3694" t="str">
        <f t="shared" si="150"/>
        <v>On</v>
      </c>
      <c r="O3694">
        <f t="shared" si="151"/>
        <v>2</v>
      </c>
    </row>
    <row r="3695" spans="1:15" x14ac:dyDescent="0.25">
      <c r="A3695" s="2">
        <v>36039</v>
      </c>
      <c r="B3695">
        <v>2200</v>
      </c>
      <c r="C3695">
        <v>19.2</v>
      </c>
      <c r="D3695">
        <v>19.2</v>
      </c>
      <c r="E3695">
        <v>19.2</v>
      </c>
      <c r="F3695">
        <v>19.2</v>
      </c>
      <c r="M3695" s="15">
        <v>34988</v>
      </c>
      <c r="N3695" t="str">
        <f t="shared" si="150"/>
        <v>On</v>
      </c>
      <c r="O3695">
        <f t="shared" si="151"/>
        <v>2</v>
      </c>
    </row>
    <row r="3696" spans="1:15" x14ac:dyDescent="0.25">
      <c r="A3696" s="2">
        <v>36039</v>
      </c>
      <c r="B3696">
        <v>2300</v>
      </c>
      <c r="C3696">
        <v>15.55</v>
      </c>
      <c r="D3696">
        <v>15.55</v>
      </c>
      <c r="E3696">
        <v>15.55</v>
      </c>
      <c r="F3696">
        <v>15.55</v>
      </c>
      <c r="M3696" s="15">
        <v>31700</v>
      </c>
      <c r="N3696" t="str">
        <f t="shared" si="150"/>
        <v>On</v>
      </c>
      <c r="O3696">
        <f t="shared" si="151"/>
        <v>2</v>
      </c>
    </row>
    <row r="3697" spans="1:15" x14ac:dyDescent="0.25">
      <c r="A3697" s="2">
        <v>36039</v>
      </c>
      <c r="B3697">
        <v>2400</v>
      </c>
      <c r="C3697">
        <v>13.37</v>
      </c>
      <c r="D3697">
        <v>13.37</v>
      </c>
      <c r="E3697">
        <v>13.37</v>
      </c>
      <c r="F3697">
        <v>13.37</v>
      </c>
      <c r="M3697" s="15">
        <v>28700</v>
      </c>
      <c r="N3697" t="str">
        <f t="shared" si="150"/>
        <v>Off</v>
      </c>
      <c r="O3697">
        <f t="shared" si="151"/>
        <v>2</v>
      </c>
    </row>
    <row r="3698" spans="1:15" x14ac:dyDescent="0.25">
      <c r="A3698" s="2">
        <v>36040</v>
      </c>
      <c r="B3698">
        <v>100</v>
      </c>
      <c r="C3698">
        <v>12.83</v>
      </c>
      <c r="D3698">
        <v>12.83</v>
      </c>
      <c r="E3698">
        <v>12.83</v>
      </c>
      <c r="F3698">
        <v>12.83</v>
      </c>
      <c r="M3698" s="15">
        <v>26273</v>
      </c>
      <c r="N3698" t="str">
        <f t="shared" si="150"/>
        <v>Off</v>
      </c>
      <c r="O3698">
        <f t="shared" si="151"/>
        <v>3</v>
      </c>
    </row>
    <row r="3699" spans="1:15" x14ac:dyDescent="0.25">
      <c r="A3699" s="2">
        <v>36040</v>
      </c>
      <c r="B3699">
        <v>200</v>
      </c>
      <c r="C3699">
        <v>11.66</v>
      </c>
      <c r="D3699">
        <v>11.66</v>
      </c>
      <c r="E3699">
        <v>11.66</v>
      </c>
      <c r="F3699">
        <v>11.66</v>
      </c>
      <c r="M3699" s="15">
        <v>24955</v>
      </c>
      <c r="N3699" t="str">
        <f t="shared" si="150"/>
        <v>Off</v>
      </c>
      <c r="O3699">
        <f t="shared" si="151"/>
        <v>3</v>
      </c>
    </row>
    <row r="3700" spans="1:15" x14ac:dyDescent="0.25">
      <c r="A3700" s="2">
        <v>36040</v>
      </c>
      <c r="B3700">
        <v>300</v>
      </c>
      <c r="C3700">
        <v>11.04</v>
      </c>
      <c r="D3700">
        <v>11.04</v>
      </c>
      <c r="E3700">
        <v>11.04</v>
      </c>
      <c r="F3700">
        <v>11.04</v>
      </c>
      <c r="M3700" s="15">
        <v>24036</v>
      </c>
      <c r="N3700" t="str">
        <f t="shared" si="150"/>
        <v>Off</v>
      </c>
      <c r="O3700">
        <f t="shared" si="151"/>
        <v>3</v>
      </c>
    </row>
    <row r="3701" spans="1:15" x14ac:dyDescent="0.25">
      <c r="A3701" s="2">
        <v>36040</v>
      </c>
      <c r="B3701">
        <v>400</v>
      </c>
      <c r="C3701">
        <v>11.05</v>
      </c>
      <c r="D3701">
        <v>11.05</v>
      </c>
      <c r="E3701">
        <v>11.05</v>
      </c>
      <c r="F3701">
        <v>11.05</v>
      </c>
      <c r="M3701" s="15">
        <v>23624</v>
      </c>
      <c r="N3701" t="str">
        <f t="shared" si="150"/>
        <v>Off</v>
      </c>
      <c r="O3701">
        <f t="shared" si="151"/>
        <v>3</v>
      </c>
    </row>
    <row r="3702" spans="1:15" x14ac:dyDescent="0.25">
      <c r="A3702" s="2">
        <v>36040</v>
      </c>
      <c r="B3702">
        <v>500</v>
      </c>
      <c r="C3702">
        <v>11.68</v>
      </c>
      <c r="D3702">
        <v>11.68</v>
      </c>
      <c r="E3702">
        <v>11.68</v>
      </c>
      <c r="F3702">
        <v>11.68</v>
      </c>
      <c r="M3702" s="15">
        <v>23834</v>
      </c>
      <c r="N3702" t="str">
        <f t="shared" si="150"/>
        <v>Off</v>
      </c>
      <c r="O3702">
        <f t="shared" si="151"/>
        <v>3</v>
      </c>
    </row>
    <row r="3703" spans="1:15" x14ac:dyDescent="0.25">
      <c r="A3703" s="2">
        <v>36040</v>
      </c>
      <c r="B3703">
        <v>600</v>
      </c>
      <c r="C3703">
        <v>13.19</v>
      </c>
      <c r="D3703">
        <v>13.19</v>
      </c>
      <c r="E3703">
        <v>13.19</v>
      </c>
      <c r="F3703">
        <v>13.19</v>
      </c>
      <c r="M3703" s="15">
        <v>25304</v>
      </c>
      <c r="N3703" t="str">
        <f t="shared" si="150"/>
        <v>Off</v>
      </c>
      <c r="O3703">
        <f t="shared" si="151"/>
        <v>3</v>
      </c>
    </row>
    <row r="3704" spans="1:15" x14ac:dyDescent="0.25">
      <c r="A3704" s="2">
        <v>36040</v>
      </c>
      <c r="B3704">
        <v>700</v>
      </c>
      <c r="C3704">
        <v>19.420000000000002</v>
      </c>
      <c r="D3704">
        <v>19.420000000000002</v>
      </c>
      <c r="E3704">
        <v>19.420000000000002</v>
      </c>
      <c r="F3704">
        <v>19.420000000000002</v>
      </c>
      <c r="M3704" s="15">
        <v>28408</v>
      </c>
      <c r="N3704" t="str">
        <f t="shared" si="150"/>
        <v>Off</v>
      </c>
      <c r="O3704">
        <f t="shared" si="151"/>
        <v>3</v>
      </c>
    </row>
    <row r="3705" spans="1:15" x14ac:dyDescent="0.25">
      <c r="A3705" s="2">
        <v>36040</v>
      </c>
      <c r="B3705">
        <v>800</v>
      </c>
      <c r="C3705">
        <v>20.329999999999998</v>
      </c>
      <c r="D3705">
        <v>20.329999999999998</v>
      </c>
      <c r="E3705">
        <v>20.329999999999998</v>
      </c>
      <c r="F3705">
        <v>20.329999999999998</v>
      </c>
      <c r="M3705" s="15">
        <v>31165</v>
      </c>
      <c r="N3705" t="str">
        <f t="shared" si="150"/>
        <v>On</v>
      </c>
      <c r="O3705">
        <f t="shared" si="151"/>
        <v>3</v>
      </c>
    </row>
    <row r="3706" spans="1:15" x14ac:dyDescent="0.25">
      <c r="A3706" s="2">
        <v>36040</v>
      </c>
      <c r="B3706">
        <v>900</v>
      </c>
      <c r="C3706">
        <v>20.58</v>
      </c>
      <c r="D3706">
        <v>20.58</v>
      </c>
      <c r="E3706">
        <v>20.58</v>
      </c>
      <c r="F3706">
        <v>20.58</v>
      </c>
      <c r="M3706" s="15">
        <v>32433</v>
      </c>
      <c r="N3706" t="str">
        <f t="shared" si="150"/>
        <v>On</v>
      </c>
      <c r="O3706">
        <f t="shared" si="151"/>
        <v>3</v>
      </c>
    </row>
    <row r="3707" spans="1:15" x14ac:dyDescent="0.25">
      <c r="A3707" s="2">
        <v>36040</v>
      </c>
      <c r="B3707">
        <v>1000</v>
      </c>
      <c r="C3707">
        <v>22.29</v>
      </c>
      <c r="D3707">
        <v>22.29</v>
      </c>
      <c r="E3707">
        <v>22.29</v>
      </c>
      <c r="F3707">
        <v>22.29</v>
      </c>
      <c r="M3707" s="15">
        <v>33850</v>
      </c>
      <c r="N3707" t="str">
        <f t="shared" si="150"/>
        <v>On</v>
      </c>
      <c r="O3707">
        <f t="shared" si="151"/>
        <v>3</v>
      </c>
    </row>
    <row r="3708" spans="1:15" x14ac:dyDescent="0.25">
      <c r="A3708" s="2">
        <v>36040</v>
      </c>
      <c r="B3708">
        <v>1100</v>
      </c>
      <c r="C3708">
        <v>23.17</v>
      </c>
      <c r="D3708">
        <v>23.17</v>
      </c>
      <c r="E3708">
        <v>23.17</v>
      </c>
      <c r="F3708">
        <v>23.17</v>
      </c>
      <c r="M3708" s="15">
        <v>34996</v>
      </c>
      <c r="N3708" t="str">
        <f t="shared" si="150"/>
        <v>On</v>
      </c>
      <c r="O3708">
        <f t="shared" si="151"/>
        <v>3</v>
      </c>
    </row>
    <row r="3709" spans="1:15" x14ac:dyDescent="0.25">
      <c r="A3709" s="2">
        <v>36040</v>
      </c>
      <c r="B3709">
        <v>1200</v>
      </c>
      <c r="C3709">
        <v>23.78</v>
      </c>
      <c r="D3709">
        <v>23.78</v>
      </c>
      <c r="E3709">
        <v>23.78</v>
      </c>
      <c r="F3709">
        <v>23.78</v>
      </c>
      <c r="M3709" s="15">
        <v>35664</v>
      </c>
      <c r="N3709" t="str">
        <f t="shared" si="150"/>
        <v>On</v>
      </c>
      <c r="O3709">
        <f t="shared" si="151"/>
        <v>3</v>
      </c>
    </row>
    <row r="3710" spans="1:15" x14ac:dyDescent="0.25">
      <c r="A3710" s="2">
        <v>36040</v>
      </c>
      <c r="B3710">
        <v>1300</v>
      </c>
      <c r="C3710">
        <v>23.27</v>
      </c>
      <c r="D3710">
        <v>23.27</v>
      </c>
      <c r="E3710">
        <v>23.27</v>
      </c>
      <c r="F3710">
        <v>23.27</v>
      </c>
      <c r="M3710" s="15">
        <v>36475</v>
      </c>
      <c r="N3710" t="str">
        <f t="shared" si="150"/>
        <v>On</v>
      </c>
      <c r="O3710">
        <f t="shared" si="151"/>
        <v>3</v>
      </c>
    </row>
    <row r="3711" spans="1:15" x14ac:dyDescent="0.25">
      <c r="A3711" s="2">
        <v>36040</v>
      </c>
      <c r="B3711">
        <v>1400</v>
      </c>
      <c r="C3711">
        <v>31.23</v>
      </c>
      <c r="D3711">
        <v>31.23</v>
      </c>
      <c r="E3711">
        <v>31.23</v>
      </c>
      <c r="F3711">
        <v>31.23</v>
      </c>
      <c r="M3711" s="15">
        <v>37147</v>
      </c>
      <c r="N3711" t="str">
        <f t="shared" si="150"/>
        <v>On</v>
      </c>
      <c r="O3711">
        <f t="shared" si="151"/>
        <v>3</v>
      </c>
    </row>
    <row r="3712" spans="1:15" x14ac:dyDescent="0.25">
      <c r="A3712" s="2">
        <v>36040</v>
      </c>
      <c r="B3712">
        <v>1500</v>
      </c>
      <c r="C3712">
        <v>26</v>
      </c>
      <c r="D3712">
        <v>26</v>
      </c>
      <c r="E3712">
        <v>26</v>
      </c>
      <c r="F3712">
        <v>26</v>
      </c>
      <c r="M3712" s="15">
        <v>37881</v>
      </c>
      <c r="N3712" t="str">
        <f t="shared" si="150"/>
        <v>On</v>
      </c>
      <c r="O3712">
        <f t="shared" si="151"/>
        <v>3</v>
      </c>
    </row>
    <row r="3713" spans="1:15" x14ac:dyDescent="0.25">
      <c r="A3713" s="2">
        <v>36040</v>
      </c>
      <c r="B3713">
        <v>1600</v>
      </c>
      <c r="C3713">
        <v>31.67</v>
      </c>
      <c r="D3713">
        <v>31.67</v>
      </c>
      <c r="E3713">
        <v>31.67</v>
      </c>
      <c r="F3713">
        <v>31.67</v>
      </c>
      <c r="M3713" s="15">
        <v>38241</v>
      </c>
      <c r="N3713" t="str">
        <f t="shared" si="150"/>
        <v>On</v>
      </c>
      <c r="O3713">
        <f t="shared" si="151"/>
        <v>3</v>
      </c>
    </row>
    <row r="3714" spans="1:15" x14ac:dyDescent="0.25">
      <c r="A3714" s="2">
        <v>36040</v>
      </c>
      <c r="B3714">
        <v>1700</v>
      </c>
      <c r="C3714">
        <v>34.03</v>
      </c>
      <c r="D3714">
        <v>34.03</v>
      </c>
      <c r="E3714">
        <v>34.03</v>
      </c>
      <c r="F3714">
        <v>34.03</v>
      </c>
      <c r="M3714" s="15">
        <v>38533</v>
      </c>
      <c r="N3714" t="str">
        <f t="shared" si="150"/>
        <v>On</v>
      </c>
      <c r="O3714">
        <f t="shared" si="151"/>
        <v>3</v>
      </c>
    </row>
    <row r="3715" spans="1:15" x14ac:dyDescent="0.25">
      <c r="A3715" s="2">
        <v>36040</v>
      </c>
      <c r="B3715">
        <v>1800</v>
      </c>
      <c r="C3715">
        <v>27.23</v>
      </c>
      <c r="D3715">
        <v>27.23</v>
      </c>
      <c r="E3715">
        <v>27.23</v>
      </c>
      <c r="F3715">
        <v>27.23</v>
      </c>
      <c r="M3715" s="15">
        <v>38186</v>
      </c>
      <c r="N3715" t="str">
        <f t="shared" ref="N3715:N3778" si="152">+IF(B3715&gt;700,IF(B3715&lt;2400,"On","Off"),"Off")</f>
        <v>On</v>
      </c>
      <c r="O3715">
        <f t="shared" ref="O3715:O3778" si="153">+WEEKDAY(A3715,2)</f>
        <v>3</v>
      </c>
    </row>
    <row r="3716" spans="1:15" x14ac:dyDescent="0.25">
      <c r="A3716" s="2">
        <v>36040</v>
      </c>
      <c r="B3716">
        <v>1900</v>
      </c>
      <c r="C3716">
        <v>23.33</v>
      </c>
      <c r="D3716">
        <v>23.33</v>
      </c>
      <c r="E3716">
        <v>23.33</v>
      </c>
      <c r="F3716">
        <v>23.33</v>
      </c>
      <c r="M3716" s="15">
        <v>37138</v>
      </c>
      <c r="N3716" t="str">
        <f t="shared" si="152"/>
        <v>On</v>
      </c>
      <c r="O3716">
        <f t="shared" si="153"/>
        <v>3</v>
      </c>
    </row>
    <row r="3717" spans="1:15" x14ac:dyDescent="0.25">
      <c r="A3717" s="2">
        <v>36040</v>
      </c>
      <c r="B3717">
        <v>2000</v>
      </c>
      <c r="C3717">
        <v>30.51</v>
      </c>
      <c r="D3717">
        <v>30.51</v>
      </c>
      <c r="E3717">
        <v>30.51</v>
      </c>
      <c r="F3717">
        <v>30.51</v>
      </c>
      <c r="M3717" s="15">
        <v>36690</v>
      </c>
      <c r="N3717" t="str">
        <f t="shared" si="152"/>
        <v>On</v>
      </c>
      <c r="O3717">
        <f t="shared" si="153"/>
        <v>3</v>
      </c>
    </row>
    <row r="3718" spans="1:15" x14ac:dyDescent="0.25">
      <c r="A3718" s="2">
        <v>36040</v>
      </c>
      <c r="B3718">
        <v>2100</v>
      </c>
      <c r="C3718">
        <v>34.020000000000003</v>
      </c>
      <c r="D3718">
        <v>34.020000000000003</v>
      </c>
      <c r="E3718">
        <v>34.020000000000003</v>
      </c>
      <c r="F3718">
        <v>34.020000000000003</v>
      </c>
      <c r="M3718" s="15">
        <v>36787</v>
      </c>
      <c r="N3718" t="str">
        <f t="shared" si="152"/>
        <v>On</v>
      </c>
      <c r="O3718">
        <f t="shared" si="153"/>
        <v>3</v>
      </c>
    </row>
    <row r="3719" spans="1:15" x14ac:dyDescent="0.25">
      <c r="A3719" s="2">
        <v>36040</v>
      </c>
      <c r="B3719">
        <v>2200</v>
      </c>
      <c r="C3719">
        <v>17.68</v>
      </c>
      <c r="D3719">
        <v>17.68</v>
      </c>
      <c r="E3719">
        <v>17.68</v>
      </c>
      <c r="F3719">
        <v>17.68</v>
      </c>
      <c r="M3719" s="15">
        <v>34850</v>
      </c>
      <c r="N3719" t="str">
        <f t="shared" si="152"/>
        <v>On</v>
      </c>
      <c r="O3719">
        <f t="shared" si="153"/>
        <v>3</v>
      </c>
    </row>
    <row r="3720" spans="1:15" x14ac:dyDescent="0.25">
      <c r="A3720" s="2">
        <v>36040</v>
      </c>
      <c r="B3720">
        <v>2300</v>
      </c>
      <c r="C3720">
        <v>16.25</v>
      </c>
      <c r="D3720">
        <v>16.25</v>
      </c>
      <c r="E3720">
        <v>16.25</v>
      </c>
      <c r="F3720">
        <v>16.25</v>
      </c>
      <c r="M3720" s="15">
        <v>31393</v>
      </c>
      <c r="N3720" t="str">
        <f t="shared" si="152"/>
        <v>On</v>
      </c>
      <c r="O3720">
        <f t="shared" si="153"/>
        <v>3</v>
      </c>
    </row>
    <row r="3721" spans="1:15" x14ac:dyDescent="0.25">
      <c r="A3721" s="2">
        <v>36040</v>
      </c>
      <c r="B3721">
        <v>2400</v>
      </c>
      <c r="C3721">
        <v>13.98</v>
      </c>
      <c r="D3721">
        <v>13.98</v>
      </c>
      <c r="E3721">
        <v>13.98</v>
      </c>
      <c r="F3721">
        <v>13.98</v>
      </c>
      <c r="M3721" s="15">
        <v>28342</v>
      </c>
      <c r="N3721" t="str">
        <f t="shared" si="152"/>
        <v>Off</v>
      </c>
      <c r="O3721">
        <f t="shared" si="153"/>
        <v>3</v>
      </c>
    </row>
    <row r="3722" spans="1:15" x14ac:dyDescent="0.25">
      <c r="A3722" s="2">
        <v>36041</v>
      </c>
      <c r="B3722">
        <v>100</v>
      </c>
      <c r="C3722">
        <v>12.88</v>
      </c>
      <c r="D3722">
        <v>12.88</v>
      </c>
      <c r="E3722">
        <v>12.88</v>
      </c>
      <c r="F3722">
        <v>12.88</v>
      </c>
      <c r="M3722" s="15">
        <v>25920</v>
      </c>
      <c r="N3722" t="str">
        <f t="shared" si="152"/>
        <v>Off</v>
      </c>
      <c r="O3722">
        <f t="shared" si="153"/>
        <v>4</v>
      </c>
    </row>
    <row r="3723" spans="1:15" x14ac:dyDescent="0.25">
      <c r="A3723" s="2">
        <v>36041</v>
      </c>
      <c r="B3723">
        <v>200</v>
      </c>
      <c r="C3723">
        <v>11.42</v>
      </c>
      <c r="D3723">
        <v>11.42</v>
      </c>
      <c r="E3723">
        <v>11.42</v>
      </c>
      <c r="F3723">
        <v>11.42</v>
      </c>
      <c r="M3723" s="15">
        <v>24289</v>
      </c>
      <c r="N3723" t="str">
        <f t="shared" si="152"/>
        <v>Off</v>
      </c>
      <c r="O3723">
        <f t="shared" si="153"/>
        <v>4</v>
      </c>
    </row>
    <row r="3724" spans="1:15" x14ac:dyDescent="0.25">
      <c r="A3724" s="2">
        <v>36041</v>
      </c>
      <c r="B3724">
        <v>300</v>
      </c>
      <c r="C3724">
        <v>10.93</v>
      </c>
      <c r="D3724">
        <v>10.93</v>
      </c>
      <c r="E3724">
        <v>10.93</v>
      </c>
      <c r="F3724">
        <v>10.93</v>
      </c>
      <c r="M3724" s="15">
        <v>23299</v>
      </c>
      <c r="N3724" t="str">
        <f t="shared" si="152"/>
        <v>Off</v>
      </c>
      <c r="O3724">
        <f t="shared" si="153"/>
        <v>4</v>
      </c>
    </row>
    <row r="3725" spans="1:15" x14ac:dyDescent="0.25">
      <c r="A3725" s="2">
        <v>36041</v>
      </c>
      <c r="B3725">
        <v>400</v>
      </c>
      <c r="C3725">
        <v>10.82</v>
      </c>
      <c r="D3725">
        <v>10.82</v>
      </c>
      <c r="E3725">
        <v>10.82</v>
      </c>
      <c r="F3725">
        <v>10.82</v>
      </c>
      <c r="M3725" s="15">
        <v>22757</v>
      </c>
      <c r="N3725" t="str">
        <f t="shared" si="152"/>
        <v>Off</v>
      </c>
      <c r="O3725">
        <f t="shared" si="153"/>
        <v>4</v>
      </c>
    </row>
    <row r="3726" spans="1:15" x14ac:dyDescent="0.25">
      <c r="A3726" s="2">
        <v>36041</v>
      </c>
      <c r="B3726">
        <v>500</v>
      </c>
      <c r="C3726">
        <v>11.12</v>
      </c>
      <c r="D3726">
        <v>11.12</v>
      </c>
      <c r="E3726">
        <v>11.12</v>
      </c>
      <c r="F3726">
        <v>11.12</v>
      </c>
      <c r="M3726" s="15">
        <v>22867</v>
      </c>
      <c r="N3726" t="str">
        <f t="shared" si="152"/>
        <v>Off</v>
      </c>
      <c r="O3726">
        <f t="shared" si="153"/>
        <v>4</v>
      </c>
    </row>
    <row r="3727" spans="1:15" x14ac:dyDescent="0.25">
      <c r="A3727" s="2">
        <v>36041</v>
      </c>
      <c r="B3727">
        <v>600</v>
      </c>
      <c r="C3727">
        <v>12.28</v>
      </c>
      <c r="D3727">
        <v>12.28</v>
      </c>
      <c r="E3727">
        <v>12.28</v>
      </c>
      <c r="F3727">
        <v>12.28</v>
      </c>
      <c r="M3727" s="15">
        <v>24159</v>
      </c>
      <c r="N3727" t="str">
        <f t="shared" si="152"/>
        <v>Off</v>
      </c>
      <c r="O3727">
        <f t="shared" si="153"/>
        <v>4</v>
      </c>
    </row>
    <row r="3728" spans="1:15" x14ac:dyDescent="0.25">
      <c r="A3728" s="2">
        <v>36041</v>
      </c>
      <c r="B3728">
        <v>700</v>
      </c>
      <c r="C3728">
        <v>13.77</v>
      </c>
      <c r="D3728">
        <v>13.77</v>
      </c>
      <c r="E3728">
        <v>13.77</v>
      </c>
      <c r="F3728">
        <v>13.77</v>
      </c>
      <c r="M3728" s="15">
        <v>27413</v>
      </c>
      <c r="N3728" t="str">
        <f t="shared" si="152"/>
        <v>Off</v>
      </c>
      <c r="O3728">
        <f t="shared" si="153"/>
        <v>4</v>
      </c>
    </row>
    <row r="3729" spans="1:15" x14ac:dyDescent="0.25">
      <c r="A3729" s="2">
        <v>36041</v>
      </c>
      <c r="B3729">
        <v>800</v>
      </c>
      <c r="C3729">
        <v>12.92</v>
      </c>
      <c r="D3729">
        <v>12.92</v>
      </c>
      <c r="E3729">
        <v>12.92</v>
      </c>
      <c r="F3729">
        <v>12.92</v>
      </c>
      <c r="M3729" s="15">
        <v>29498</v>
      </c>
      <c r="N3729" t="str">
        <f t="shared" si="152"/>
        <v>On</v>
      </c>
      <c r="O3729">
        <f t="shared" si="153"/>
        <v>4</v>
      </c>
    </row>
    <row r="3730" spans="1:15" x14ac:dyDescent="0.25">
      <c r="A3730" s="2">
        <v>36041</v>
      </c>
      <c r="B3730">
        <v>900</v>
      </c>
      <c r="C3730">
        <v>15.08</v>
      </c>
      <c r="D3730">
        <v>15.08</v>
      </c>
      <c r="E3730">
        <v>15.08</v>
      </c>
      <c r="F3730">
        <v>15.08</v>
      </c>
      <c r="M3730" s="15">
        <v>31264</v>
      </c>
      <c r="N3730" t="str">
        <f t="shared" si="152"/>
        <v>On</v>
      </c>
      <c r="O3730">
        <f t="shared" si="153"/>
        <v>4</v>
      </c>
    </row>
    <row r="3731" spans="1:15" x14ac:dyDescent="0.25">
      <c r="A3731" s="2">
        <v>36041</v>
      </c>
      <c r="B3731">
        <v>1000</v>
      </c>
      <c r="C3731">
        <v>15.92</v>
      </c>
      <c r="D3731">
        <v>15.92</v>
      </c>
      <c r="E3731">
        <v>15.92</v>
      </c>
      <c r="F3731">
        <v>15.92</v>
      </c>
      <c r="M3731" s="15">
        <v>32894</v>
      </c>
      <c r="N3731" t="str">
        <f t="shared" si="152"/>
        <v>On</v>
      </c>
      <c r="O3731">
        <f t="shared" si="153"/>
        <v>4</v>
      </c>
    </row>
    <row r="3732" spans="1:15" x14ac:dyDescent="0.25">
      <c r="A3732" s="2">
        <v>36041</v>
      </c>
      <c r="B3732">
        <v>1100</v>
      </c>
      <c r="C3732">
        <v>17.96</v>
      </c>
      <c r="D3732">
        <v>17.96</v>
      </c>
      <c r="E3732">
        <v>17.96</v>
      </c>
      <c r="F3732">
        <v>17.96</v>
      </c>
      <c r="M3732" s="15">
        <v>34187</v>
      </c>
      <c r="N3732" t="str">
        <f t="shared" si="152"/>
        <v>On</v>
      </c>
      <c r="O3732">
        <f t="shared" si="153"/>
        <v>4</v>
      </c>
    </row>
    <row r="3733" spans="1:15" x14ac:dyDescent="0.25">
      <c r="A3733" s="2">
        <v>36041</v>
      </c>
      <c r="B3733">
        <v>1200</v>
      </c>
      <c r="C3733">
        <v>17.22</v>
      </c>
      <c r="D3733">
        <v>17.22</v>
      </c>
      <c r="E3733">
        <v>17.22</v>
      </c>
      <c r="F3733">
        <v>17.22</v>
      </c>
      <c r="M3733" s="15">
        <v>35131</v>
      </c>
      <c r="N3733" t="str">
        <f t="shared" si="152"/>
        <v>On</v>
      </c>
      <c r="O3733">
        <f t="shared" si="153"/>
        <v>4</v>
      </c>
    </row>
    <row r="3734" spans="1:15" x14ac:dyDescent="0.25">
      <c r="A3734" s="2">
        <v>36041</v>
      </c>
      <c r="B3734">
        <v>1300</v>
      </c>
      <c r="C3734">
        <v>18.07</v>
      </c>
      <c r="D3734">
        <v>18.07</v>
      </c>
      <c r="E3734">
        <v>18.07</v>
      </c>
      <c r="F3734">
        <v>18.07</v>
      </c>
      <c r="M3734" s="15">
        <v>35740</v>
      </c>
      <c r="N3734" t="str">
        <f t="shared" si="152"/>
        <v>On</v>
      </c>
      <c r="O3734">
        <f t="shared" si="153"/>
        <v>4</v>
      </c>
    </row>
    <row r="3735" spans="1:15" x14ac:dyDescent="0.25">
      <c r="A3735" s="2">
        <v>36041</v>
      </c>
      <c r="B3735">
        <v>1400</v>
      </c>
      <c r="C3735">
        <v>21.17</v>
      </c>
      <c r="D3735">
        <v>21.17</v>
      </c>
      <c r="E3735">
        <v>21.17</v>
      </c>
      <c r="F3735">
        <v>21.17</v>
      </c>
      <c r="M3735" s="15">
        <v>36620</v>
      </c>
      <c r="N3735" t="str">
        <f t="shared" si="152"/>
        <v>On</v>
      </c>
      <c r="O3735">
        <f t="shared" si="153"/>
        <v>4</v>
      </c>
    </row>
    <row r="3736" spans="1:15" x14ac:dyDescent="0.25">
      <c r="A3736" s="2">
        <v>36041</v>
      </c>
      <c r="B3736">
        <v>1500</v>
      </c>
      <c r="C3736">
        <v>22.83</v>
      </c>
      <c r="D3736">
        <v>22.83</v>
      </c>
      <c r="E3736">
        <v>22.83</v>
      </c>
      <c r="F3736">
        <v>22.83</v>
      </c>
      <c r="M3736" s="15">
        <v>37065</v>
      </c>
      <c r="N3736" t="str">
        <f t="shared" si="152"/>
        <v>On</v>
      </c>
      <c r="O3736">
        <f t="shared" si="153"/>
        <v>4</v>
      </c>
    </row>
    <row r="3737" spans="1:15" x14ac:dyDescent="0.25">
      <c r="A3737" s="2">
        <v>36041</v>
      </c>
      <c r="B3737">
        <v>1600</v>
      </c>
      <c r="C3737">
        <v>23</v>
      </c>
      <c r="D3737">
        <v>23</v>
      </c>
      <c r="E3737">
        <v>23</v>
      </c>
      <c r="F3737">
        <v>23</v>
      </c>
      <c r="M3737" s="15">
        <v>37293</v>
      </c>
      <c r="N3737" t="str">
        <f t="shared" si="152"/>
        <v>On</v>
      </c>
      <c r="O3737">
        <f t="shared" si="153"/>
        <v>4</v>
      </c>
    </row>
    <row r="3738" spans="1:15" x14ac:dyDescent="0.25">
      <c r="A3738" s="2">
        <v>36041</v>
      </c>
      <c r="B3738">
        <v>1700</v>
      </c>
      <c r="C3738">
        <v>19.87</v>
      </c>
      <c r="D3738">
        <v>19.87</v>
      </c>
      <c r="E3738">
        <v>19.87</v>
      </c>
      <c r="F3738">
        <v>19.87</v>
      </c>
      <c r="M3738" s="15">
        <v>37305</v>
      </c>
      <c r="N3738" t="str">
        <f t="shared" si="152"/>
        <v>On</v>
      </c>
      <c r="O3738">
        <f t="shared" si="153"/>
        <v>4</v>
      </c>
    </row>
    <row r="3739" spans="1:15" x14ac:dyDescent="0.25">
      <c r="A3739" s="2">
        <v>36041</v>
      </c>
      <c r="B3739">
        <v>1800</v>
      </c>
      <c r="C3739">
        <v>17.59</v>
      </c>
      <c r="D3739">
        <v>17.59</v>
      </c>
      <c r="E3739">
        <v>17.59</v>
      </c>
      <c r="F3739">
        <v>17.59</v>
      </c>
      <c r="M3739" s="15">
        <v>36542</v>
      </c>
      <c r="N3739" t="str">
        <f t="shared" si="152"/>
        <v>On</v>
      </c>
      <c r="O3739">
        <f t="shared" si="153"/>
        <v>4</v>
      </c>
    </row>
    <row r="3740" spans="1:15" x14ac:dyDescent="0.25">
      <c r="A3740" s="2">
        <v>36041</v>
      </c>
      <c r="B3740">
        <v>1900</v>
      </c>
      <c r="C3740">
        <v>16.670000000000002</v>
      </c>
      <c r="D3740">
        <v>16.670000000000002</v>
      </c>
      <c r="E3740">
        <v>16.670000000000002</v>
      </c>
      <c r="F3740">
        <v>16.670000000000002</v>
      </c>
      <c r="M3740" s="15">
        <v>35291</v>
      </c>
      <c r="N3740" t="str">
        <f t="shared" si="152"/>
        <v>On</v>
      </c>
      <c r="O3740">
        <f t="shared" si="153"/>
        <v>4</v>
      </c>
    </row>
    <row r="3741" spans="1:15" x14ac:dyDescent="0.25">
      <c r="A3741" s="2">
        <v>36041</v>
      </c>
      <c r="B3741">
        <v>2000</v>
      </c>
      <c r="C3741">
        <v>19.5</v>
      </c>
      <c r="D3741">
        <v>19.5</v>
      </c>
      <c r="E3741">
        <v>19.5</v>
      </c>
      <c r="F3741">
        <v>19.5</v>
      </c>
      <c r="M3741" s="15">
        <v>35227</v>
      </c>
      <c r="N3741" t="str">
        <f t="shared" si="152"/>
        <v>On</v>
      </c>
      <c r="O3741">
        <f t="shared" si="153"/>
        <v>4</v>
      </c>
    </row>
    <row r="3742" spans="1:15" x14ac:dyDescent="0.25">
      <c r="A3742" s="2">
        <v>36041</v>
      </c>
      <c r="B3742">
        <v>2100</v>
      </c>
      <c r="C3742">
        <v>19.45</v>
      </c>
      <c r="D3742">
        <v>19.45</v>
      </c>
      <c r="E3742">
        <v>19.45</v>
      </c>
      <c r="F3742">
        <v>19.45</v>
      </c>
      <c r="M3742" s="15">
        <v>35877</v>
      </c>
      <c r="N3742" t="str">
        <f t="shared" si="152"/>
        <v>On</v>
      </c>
      <c r="O3742">
        <f t="shared" si="153"/>
        <v>4</v>
      </c>
    </row>
    <row r="3743" spans="1:15" x14ac:dyDescent="0.25">
      <c r="A3743" s="2">
        <v>36041</v>
      </c>
      <c r="B3743">
        <v>2200</v>
      </c>
      <c r="C3743">
        <v>18.04</v>
      </c>
      <c r="D3743">
        <v>18.04</v>
      </c>
      <c r="E3743">
        <v>18.04</v>
      </c>
      <c r="F3743">
        <v>18.04</v>
      </c>
      <c r="M3743" s="15">
        <v>34286</v>
      </c>
      <c r="N3743" t="str">
        <f t="shared" si="152"/>
        <v>On</v>
      </c>
      <c r="O3743">
        <f t="shared" si="153"/>
        <v>4</v>
      </c>
    </row>
    <row r="3744" spans="1:15" x14ac:dyDescent="0.25">
      <c r="A3744" s="2">
        <v>36041</v>
      </c>
      <c r="B3744">
        <v>2300</v>
      </c>
      <c r="C3744">
        <v>14.37</v>
      </c>
      <c r="D3744">
        <v>14.37</v>
      </c>
      <c r="E3744">
        <v>14.37</v>
      </c>
      <c r="F3744">
        <v>14.37</v>
      </c>
      <c r="M3744" s="15">
        <v>31336</v>
      </c>
      <c r="N3744" t="str">
        <f t="shared" si="152"/>
        <v>On</v>
      </c>
      <c r="O3744">
        <f t="shared" si="153"/>
        <v>4</v>
      </c>
    </row>
    <row r="3745" spans="1:15" x14ac:dyDescent="0.25">
      <c r="A3745" s="2">
        <v>36041</v>
      </c>
      <c r="B3745">
        <v>2400</v>
      </c>
      <c r="C3745">
        <v>12.82</v>
      </c>
      <c r="D3745">
        <v>12.82</v>
      </c>
      <c r="E3745">
        <v>12.82</v>
      </c>
      <c r="F3745">
        <v>12.82</v>
      </c>
      <c r="M3745" s="15">
        <v>28258</v>
      </c>
      <c r="N3745" t="str">
        <f t="shared" si="152"/>
        <v>Off</v>
      </c>
      <c r="O3745">
        <f t="shared" si="153"/>
        <v>4</v>
      </c>
    </row>
    <row r="3746" spans="1:15" x14ac:dyDescent="0.25">
      <c r="A3746" s="2">
        <v>36042</v>
      </c>
      <c r="B3746">
        <v>100</v>
      </c>
      <c r="C3746">
        <v>12.58</v>
      </c>
      <c r="D3746">
        <v>12.58</v>
      </c>
      <c r="E3746">
        <v>12.58</v>
      </c>
      <c r="F3746">
        <v>12.58</v>
      </c>
      <c r="M3746" s="15">
        <v>26152</v>
      </c>
      <c r="N3746" t="str">
        <f t="shared" si="152"/>
        <v>Off</v>
      </c>
      <c r="O3746">
        <f t="shared" si="153"/>
        <v>5</v>
      </c>
    </row>
    <row r="3747" spans="1:15" x14ac:dyDescent="0.25">
      <c r="A3747" s="2">
        <v>36042</v>
      </c>
      <c r="B3747">
        <v>200</v>
      </c>
      <c r="C3747">
        <v>11.8</v>
      </c>
      <c r="D3747">
        <v>11.8</v>
      </c>
      <c r="E3747">
        <v>11.8</v>
      </c>
      <c r="F3747">
        <v>11.8</v>
      </c>
      <c r="M3747" s="15">
        <v>24628</v>
      </c>
      <c r="N3747" t="str">
        <f t="shared" si="152"/>
        <v>Off</v>
      </c>
      <c r="O3747">
        <f t="shared" si="153"/>
        <v>5</v>
      </c>
    </row>
    <row r="3748" spans="1:15" x14ac:dyDescent="0.25">
      <c r="A3748" s="2">
        <v>36042</v>
      </c>
      <c r="B3748">
        <v>300</v>
      </c>
      <c r="C3748">
        <v>11.31</v>
      </c>
      <c r="D3748">
        <v>11.31</v>
      </c>
      <c r="E3748">
        <v>11.31</v>
      </c>
      <c r="F3748">
        <v>11.31</v>
      </c>
      <c r="M3748" s="15">
        <v>23740</v>
      </c>
      <c r="N3748" t="str">
        <f t="shared" si="152"/>
        <v>Off</v>
      </c>
      <c r="O3748">
        <f t="shared" si="153"/>
        <v>5</v>
      </c>
    </row>
    <row r="3749" spans="1:15" x14ac:dyDescent="0.25">
      <c r="A3749" s="2">
        <v>36042</v>
      </c>
      <c r="B3749">
        <v>400</v>
      </c>
      <c r="C3749">
        <v>11.22</v>
      </c>
      <c r="D3749">
        <v>11.22</v>
      </c>
      <c r="E3749">
        <v>11.22</v>
      </c>
      <c r="F3749">
        <v>11.22</v>
      </c>
      <c r="M3749" s="15">
        <v>23383</v>
      </c>
      <c r="N3749" t="str">
        <f t="shared" si="152"/>
        <v>Off</v>
      </c>
      <c r="O3749">
        <f t="shared" si="153"/>
        <v>5</v>
      </c>
    </row>
    <row r="3750" spans="1:15" x14ac:dyDescent="0.25">
      <c r="A3750" s="2">
        <v>36042</v>
      </c>
      <c r="B3750">
        <v>500</v>
      </c>
      <c r="C3750">
        <v>11.47</v>
      </c>
      <c r="D3750">
        <v>11.47</v>
      </c>
      <c r="E3750">
        <v>11.47</v>
      </c>
      <c r="F3750">
        <v>11.47</v>
      </c>
      <c r="M3750" s="15">
        <v>23541</v>
      </c>
      <c r="N3750" t="str">
        <f t="shared" si="152"/>
        <v>Off</v>
      </c>
      <c r="O3750">
        <f t="shared" si="153"/>
        <v>5</v>
      </c>
    </row>
    <row r="3751" spans="1:15" x14ac:dyDescent="0.25">
      <c r="A3751" s="2">
        <v>36042</v>
      </c>
      <c r="B3751">
        <v>600</v>
      </c>
      <c r="C3751">
        <v>13.28</v>
      </c>
      <c r="D3751">
        <v>13.28</v>
      </c>
      <c r="E3751">
        <v>13.28</v>
      </c>
      <c r="F3751">
        <v>13.28</v>
      </c>
      <c r="M3751" s="15">
        <v>24932</v>
      </c>
      <c r="N3751" t="str">
        <f t="shared" si="152"/>
        <v>Off</v>
      </c>
      <c r="O3751">
        <f t="shared" si="153"/>
        <v>5</v>
      </c>
    </row>
    <row r="3752" spans="1:15" x14ac:dyDescent="0.25">
      <c r="A3752" s="2">
        <v>36042</v>
      </c>
      <c r="B3752">
        <v>700</v>
      </c>
      <c r="C3752">
        <v>15.64</v>
      </c>
      <c r="D3752">
        <v>15.64</v>
      </c>
      <c r="E3752">
        <v>15.64</v>
      </c>
      <c r="F3752">
        <v>15.64</v>
      </c>
      <c r="M3752" s="15">
        <v>28272</v>
      </c>
      <c r="N3752" t="str">
        <f t="shared" si="152"/>
        <v>Off</v>
      </c>
      <c r="O3752">
        <f t="shared" si="153"/>
        <v>5</v>
      </c>
    </row>
    <row r="3753" spans="1:15" x14ac:dyDescent="0.25">
      <c r="A3753" s="2">
        <v>36042</v>
      </c>
      <c r="B3753">
        <v>800</v>
      </c>
      <c r="C3753">
        <v>14.59</v>
      </c>
      <c r="D3753">
        <v>14.59</v>
      </c>
      <c r="E3753">
        <v>14.59</v>
      </c>
      <c r="F3753">
        <v>14.59</v>
      </c>
      <c r="M3753" s="15">
        <v>30576</v>
      </c>
      <c r="N3753" t="str">
        <f t="shared" si="152"/>
        <v>On</v>
      </c>
      <c r="O3753">
        <f t="shared" si="153"/>
        <v>5</v>
      </c>
    </row>
    <row r="3754" spans="1:15" x14ac:dyDescent="0.25">
      <c r="A3754" s="2">
        <v>36042</v>
      </c>
      <c r="B3754">
        <v>900</v>
      </c>
      <c r="C3754">
        <v>17.739999999999998</v>
      </c>
      <c r="D3754">
        <v>17.739999999999998</v>
      </c>
      <c r="E3754">
        <v>17.739999999999998</v>
      </c>
      <c r="F3754">
        <v>17.739999999999998</v>
      </c>
      <c r="M3754" s="15">
        <v>32589</v>
      </c>
      <c r="N3754" t="str">
        <f t="shared" si="152"/>
        <v>On</v>
      </c>
      <c r="O3754">
        <f t="shared" si="153"/>
        <v>5</v>
      </c>
    </row>
    <row r="3755" spans="1:15" x14ac:dyDescent="0.25">
      <c r="A3755" s="2">
        <v>36042</v>
      </c>
      <c r="B3755">
        <v>1000</v>
      </c>
      <c r="C3755">
        <v>23.38</v>
      </c>
      <c r="D3755">
        <v>23.38</v>
      </c>
      <c r="E3755">
        <v>23.38</v>
      </c>
      <c r="F3755">
        <v>23.38</v>
      </c>
      <c r="M3755" s="15">
        <v>34367</v>
      </c>
      <c r="N3755" t="str">
        <f t="shared" si="152"/>
        <v>On</v>
      </c>
      <c r="O3755">
        <f t="shared" si="153"/>
        <v>5</v>
      </c>
    </row>
    <row r="3756" spans="1:15" x14ac:dyDescent="0.25">
      <c r="A3756" s="2">
        <v>36042</v>
      </c>
      <c r="B3756">
        <v>1100</v>
      </c>
      <c r="C3756">
        <v>32.4</v>
      </c>
      <c r="D3756">
        <v>32.4</v>
      </c>
      <c r="E3756">
        <v>32.4</v>
      </c>
      <c r="F3756">
        <v>32.4</v>
      </c>
      <c r="M3756" s="15">
        <v>36011</v>
      </c>
      <c r="N3756" t="str">
        <f t="shared" si="152"/>
        <v>On</v>
      </c>
      <c r="O3756">
        <f t="shared" si="153"/>
        <v>5</v>
      </c>
    </row>
    <row r="3757" spans="1:15" x14ac:dyDescent="0.25">
      <c r="A3757" s="2">
        <v>36042</v>
      </c>
      <c r="B3757">
        <v>1200</v>
      </c>
      <c r="C3757">
        <v>34.89</v>
      </c>
      <c r="D3757">
        <v>34.89</v>
      </c>
      <c r="E3757">
        <v>34.89</v>
      </c>
      <c r="F3757">
        <v>34.89</v>
      </c>
      <c r="M3757" s="15">
        <v>37108</v>
      </c>
      <c r="N3757" t="str">
        <f t="shared" si="152"/>
        <v>On</v>
      </c>
      <c r="O3757">
        <f t="shared" si="153"/>
        <v>5</v>
      </c>
    </row>
    <row r="3758" spans="1:15" x14ac:dyDescent="0.25">
      <c r="A3758" s="2">
        <v>36042</v>
      </c>
      <c r="B3758">
        <v>1300</v>
      </c>
      <c r="C3758">
        <v>41.88</v>
      </c>
      <c r="D3758">
        <v>41.88</v>
      </c>
      <c r="E3758">
        <v>41.88</v>
      </c>
      <c r="F3758">
        <v>41.88</v>
      </c>
      <c r="M3758" s="15">
        <v>37769</v>
      </c>
      <c r="N3758" t="str">
        <f t="shared" si="152"/>
        <v>On</v>
      </c>
      <c r="O3758">
        <f t="shared" si="153"/>
        <v>5</v>
      </c>
    </row>
    <row r="3759" spans="1:15" x14ac:dyDescent="0.25">
      <c r="A3759" s="2">
        <v>36042</v>
      </c>
      <c r="B3759">
        <v>1400</v>
      </c>
      <c r="C3759">
        <v>47.1</v>
      </c>
      <c r="D3759">
        <v>47.1</v>
      </c>
      <c r="E3759">
        <v>47.1</v>
      </c>
      <c r="F3759">
        <v>47.1</v>
      </c>
      <c r="M3759" s="15">
        <v>38445</v>
      </c>
      <c r="N3759" t="str">
        <f t="shared" si="152"/>
        <v>On</v>
      </c>
      <c r="O3759">
        <f t="shared" si="153"/>
        <v>5</v>
      </c>
    </row>
    <row r="3760" spans="1:15" x14ac:dyDescent="0.25">
      <c r="A3760" s="2">
        <v>36042</v>
      </c>
      <c r="B3760">
        <v>1500</v>
      </c>
      <c r="C3760">
        <v>44.09</v>
      </c>
      <c r="D3760">
        <v>44.09</v>
      </c>
      <c r="E3760">
        <v>44.09</v>
      </c>
      <c r="F3760">
        <v>44.09</v>
      </c>
      <c r="M3760" s="15">
        <v>38749</v>
      </c>
      <c r="N3760" t="str">
        <f t="shared" si="152"/>
        <v>On</v>
      </c>
      <c r="O3760">
        <f t="shared" si="153"/>
        <v>5</v>
      </c>
    </row>
    <row r="3761" spans="1:15" x14ac:dyDescent="0.25">
      <c r="A3761" s="2">
        <v>36042</v>
      </c>
      <c r="B3761">
        <v>1600</v>
      </c>
      <c r="C3761">
        <v>32.130000000000003</v>
      </c>
      <c r="D3761">
        <v>32.130000000000003</v>
      </c>
      <c r="E3761">
        <v>32.130000000000003</v>
      </c>
      <c r="F3761">
        <v>32.130000000000003</v>
      </c>
      <c r="M3761" s="15">
        <v>38554</v>
      </c>
      <c r="N3761" t="str">
        <f t="shared" si="152"/>
        <v>On</v>
      </c>
      <c r="O3761">
        <f t="shared" si="153"/>
        <v>5</v>
      </c>
    </row>
    <row r="3762" spans="1:15" x14ac:dyDescent="0.25">
      <c r="A3762" s="2">
        <v>36042</v>
      </c>
      <c r="B3762">
        <v>1700</v>
      </c>
      <c r="C3762">
        <v>39.32</v>
      </c>
      <c r="D3762">
        <v>39.32</v>
      </c>
      <c r="E3762">
        <v>39.32</v>
      </c>
      <c r="F3762">
        <v>39.32</v>
      </c>
      <c r="M3762" s="15">
        <v>38157</v>
      </c>
      <c r="N3762" t="str">
        <f t="shared" si="152"/>
        <v>On</v>
      </c>
      <c r="O3762">
        <f t="shared" si="153"/>
        <v>5</v>
      </c>
    </row>
    <row r="3763" spans="1:15" x14ac:dyDescent="0.25">
      <c r="A3763" s="2">
        <v>36042</v>
      </c>
      <c r="B3763">
        <v>1800</v>
      </c>
      <c r="C3763">
        <v>37.89</v>
      </c>
      <c r="D3763">
        <v>37.89</v>
      </c>
      <c r="E3763">
        <v>37.89</v>
      </c>
      <c r="F3763">
        <v>37.89</v>
      </c>
      <c r="M3763" s="15">
        <v>37278</v>
      </c>
      <c r="N3763" t="str">
        <f t="shared" si="152"/>
        <v>On</v>
      </c>
      <c r="O3763">
        <f t="shared" si="153"/>
        <v>5</v>
      </c>
    </row>
    <row r="3764" spans="1:15" x14ac:dyDescent="0.25">
      <c r="A3764" s="2">
        <v>36042</v>
      </c>
      <c r="B3764">
        <v>1900</v>
      </c>
      <c r="C3764">
        <v>17.03</v>
      </c>
      <c r="D3764">
        <v>17.03</v>
      </c>
      <c r="E3764">
        <v>17.03</v>
      </c>
      <c r="F3764">
        <v>17.03</v>
      </c>
      <c r="M3764" s="15">
        <v>35763</v>
      </c>
      <c r="N3764" t="str">
        <f t="shared" si="152"/>
        <v>On</v>
      </c>
      <c r="O3764">
        <f t="shared" si="153"/>
        <v>5</v>
      </c>
    </row>
    <row r="3765" spans="1:15" x14ac:dyDescent="0.25">
      <c r="A3765" s="2">
        <v>36042</v>
      </c>
      <c r="B3765">
        <v>2000</v>
      </c>
      <c r="C3765">
        <v>20.73</v>
      </c>
      <c r="D3765">
        <v>20.73</v>
      </c>
      <c r="E3765">
        <v>20.73</v>
      </c>
      <c r="F3765">
        <v>20.73</v>
      </c>
      <c r="M3765" s="15">
        <v>34488</v>
      </c>
      <c r="N3765" t="str">
        <f t="shared" si="152"/>
        <v>On</v>
      </c>
      <c r="O3765">
        <f t="shared" si="153"/>
        <v>5</v>
      </c>
    </row>
    <row r="3766" spans="1:15" x14ac:dyDescent="0.25">
      <c r="A3766" s="2">
        <v>36042</v>
      </c>
      <c r="B3766">
        <v>2100</v>
      </c>
      <c r="C3766">
        <v>23.83</v>
      </c>
      <c r="D3766">
        <v>23.83</v>
      </c>
      <c r="E3766">
        <v>23.83</v>
      </c>
      <c r="F3766">
        <v>23.83</v>
      </c>
      <c r="M3766" s="15">
        <v>34646</v>
      </c>
      <c r="N3766" t="str">
        <f t="shared" si="152"/>
        <v>On</v>
      </c>
      <c r="O3766">
        <f t="shared" si="153"/>
        <v>5</v>
      </c>
    </row>
    <row r="3767" spans="1:15" x14ac:dyDescent="0.25">
      <c r="A3767" s="2">
        <v>36042</v>
      </c>
      <c r="B3767">
        <v>2200</v>
      </c>
      <c r="C3767">
        <v>17.38</v>
      </c>
      <c r="D3767">
        <v>17.38</v>
      </c>
      <c r="E3767">
        <v>17.38</v>
      </c>
      <c r="F3767">
        <v>17.38</v>
      </c>
      <c r="M3767" s="15">
        <v>32862</v>
      </c>
      <c r="N3767" t="str">
        <f t="shared" si="152"/>
        <v>On</v>
      </c>
      <c r="O3767">
        <f t="shared" si="153"/>
        <v>5</v>
      </c>
    </row>
    <row r="3768" spans="1:15" x14ac:dyDescent="0.25">
      <c r="A3768" s="2">
        <v>36042</v>
      </c>
      <c r="B3768">
        <v>2300</v>
      </c>
      <c r="C3768">
        <v>15.33</v>
      </c>
      <c r="D3768">
        <v>15.33</v>
      </c>
      <c r="E3768">
        <v>15.33</v>
      </c>
      <c r="F3768">
        <v>15.33</v>
      </c>
      <c r="M3768" s="15">
        <v>30113</v>
      </c>
      <c r="N3768" t="str">
        <f t="shared" si="152"/>
        <v>On</v>
      </c>
      <c r="O3768">
        <f t="shared" si="153"/>
        <v>5</v>
      </c>
    </row>
    <row r="3769" spans="1:15" x14ac:dyDescent="0.25">
      <c r="A3769" s="2">
        <v>36042</v>
      </c>
      <c r="B3769">
        <v>2400</v>
      </c>
      <c r="C3769">
        <v>12.92</v>
      </c>
      <c r="D3769">
        <v>12.92</v>
      </c>
      <c r="E3769">
        <v>12.92</v>
      </c>
      <c r="F3769">
        <v>12.92</v>
      </c>
      <c r="M3769" s="15">
        <v>27304</v>
      </c>
      <c r="N3769" t="str">
        <f t="shared" si="152"/>
        <v>Off</v>
      </c>
      <c r="O3769">
        <f t="shared" si="153"/>
        <v>5</v>
      </c>
    </row>
    <row r="3770" spans="1:15" x14ac:dyDescent="0.25">
      <c r="A3770" s="2">
        <v>36043</v>
      </c>
      <c r="B3770">
        <v>100</v>
      </c>
      <c r="C3770">
        <v>11.52</v>
      </c>
      <c r="D3770">
        <v>11.52</v>
      </c>
      <c r="E3770">
        <v>11.52</v>
      </c>
      <c r="F3770">
        <v>11.52</v>
      </c>
      <c r="M3770" s="15">
        <v>24631</v>
      </c>
      <c r="N3770" t="str">
        <f t="shared" si="152"/>
        <v>Off</v>
      </c>
      <c r="O3770">
        <f t="shared" si="153"/>
        <v>6</v>
      </c>
    </row>
    <row r="3771" spans="1:15" x14ac:dyDescent="0.25">
      <c r="A3771" s="2">
        <v>36043</v>
      </c>
      <c r="B3771">
        <v>200</v>
      </c>
      <c r="C3771">
        <v>11.34</v>
      </c>
      <c r="D3771">
        <v>11.34</v>
      </c>
      <c r="E3771">
        <v>11.34</v>
      </c>
      <c r="F3771">
        <v>11.34</v>
      </c>
      <c r="M3771" s="15">
        <v>22933</v>
      </c>
      <c r="N3771" t="str">
        <f t="shared" si="152"/>
        <v>Off</v>
      </c>
      <c r="O3771">
        <f t="shared" si="153"/>
        <v>6</v>
      </c>
    </row>
    <row r="3772" spans="1:15" x14ac:dyDescent="0.25">
      <c r="A3772" s="2">
        <v>36043</v>
      </c>
      <c r="B3772">
        <v>300</v>
      </c>
      <c r="C3772">
        <v>10.98</v>
      </c>
      <c r="D3772">
        <v>10.98</v>
      </c>
      <c r="E3772">
        <v>10.98</v>
      </c>
      <c r="F3772">
        <v>10.98</v>
      </c>
      <c r="M3772" s="15">
        <v>21942</v>
      </c>
      <c r="N3772" t="str">
        <f t="shared" si="152"/>
        <v>Off</v>
      </c>
      <c r="O3772">
        <f t="shared" si="153"/>
        <v>6</v>
      </c>
    </row>
    <row r="3773" spans="1:15" x14ac:dyDescent="0.25">
      <c r="A3773" s="2">
        <v>36043</v>
      </c>
      <c r="B3773">
        <v>400</v>
      </c>
      <c r="C3773">
        <v>10.7</v>
      </c>
      <c r="D3773">
        <v>10.7</v>
      </c>
      <c r="E3773">
        <v>10.7</v>
      </c>
      <c r="F3773">
        <v>10.7</v>
      </c>
      <c r="M3773" s="15">
        <v>21279</v>
      </c>
      <c r="N3773" t="str">
        <f t="shared" si="152"/>
        <v>Off</v>
      </c>
      <c r="O3773">
        <f t="shared" si="153"/>
        <v>6</v>
      </c>
    </row>
    <row r="3774" spans="1:15" x14ac:dyDescent="0.25">
      <c r="A3774" s="2">
        <v>36043</v>
      </c>
      <c r="B3774">
        <v>500</v>
      </c>
      <c r="C3774">
        <v>8</v>
      </c>
      <c r="D3774">
        <v>8</v>
      </c>
      <c r="E3774">
        <v>8</v>
      </c>
      <c r="F3774">
        <v>8</v>
      </c>
      <c r="M3774" s="15">
        <v>20934</v>
      </c>
      <c r="N3774" t="str">
        <f t="shared" si="152"/>
        <v>Off</v>
      </c>
      <c r="O3774">
        <f t="shared" si="153"/>
        <v>6</v>
      </c>
    </row>
    <row r="3775" spans="1:15" x14ac:dyDescent="0.25">
      <c r="A3775" s="2">
        <v>36043</v>
      </c>
      <c r="B3775">
        <v>600</v>
      </c>
      <c r="C3775">
        <v>9.6</v>
      </c>
      <c r="D3775">
        <v>9.6</v>
      </c>
      <c r="E3775">
        <v>9.6</v>
      </c>
      <c r="F3775">
        <v>9.6</v>
      </c>
      <c r="M3775" s="15">
        <v>20963</v>
      </c>
      <c r="N3775" t="str">
        <f t="shared" si="152"/>
        <v>Off</v>
      </c>
      <c r="O3775">
        <f t="shared" si="153"/>
        <v>6</v>
      </c>
    </row>
    <row r="3776" spans="1:15" x14ac:dyDescent="0.25">
      <c r="A3776" s="2">
        <v>36043</v>
      </c>
      <c r="B3776">
        <v>700</v>
      </c>
      <c r="C3776">
        <v>11.07</v>
      </c>
      <c r="D3776">
        <v>11.07</v>
      </c>
      <c r="E3776">
        <v>11.07</v>
      </c>
      <c r="F3776">
        <v>11.07</v>
      </c>
      <c r="M3776" s="15">
        <v>21646</v>
      </c>
      <c r="N3776" t="str">
        <f t="shared" si="152"/>
        <v>Off</v>
      </c>
      <c r="O3776">
        <f t="shared" si="153"/>
        <v>6</v>
      </c>
    </row>
    <row r="3777" spans="1:15" x14ac:dyDescent="0.25">
      <c r="A3777" s="2">
        <v>36043</v>
      </c>
      <c r="B3777">
        <v>800</v>
      </c>
      <c r="C3777">
        <v>11.01</v>
      </c>
      <c r="D3777">
        <v>11.01</v>
      </c>
      <c r="E3777">
        <v>11.01</v>
      </c>
      <c r="F3777">
        <v>11.01</v>
      </c>
      <c r="M3777" s="15">
        <v>22463</v>
      </c>
      <c r="N3777" t="str">
        <f t="shared" si="152"/>
        <v>On</v>
      </c>
      <c r="O3777">
        <f t="shared" si="153"/>
        <v>6</v>
      </c>
    </row>
    <row r="3778" spans="1:15" x14ac:dyDescent="0.25">
      <c r="A3778" s="2">
        <v>36043</v>
      </c>
      <c r="B3778">
        <v>900</v>
      </c>
      <c r="C3778">
        <v>12.23</v>
      </c>
      <c r="D3778">
        <v>12.23</v>
      </c>
      <c r="E3778">
        <v>12.23</v>
      </c>
      <c r="F3778">
        <v>12.23</v>
      </c>
      <c r="M3778" s="15">
        <v>24887</v>
      </c>
      <c r="N3778" t="str">
        <f t="shared" si="152"/>
        <v>On</v>
      </c>
      <c r="O3778">
        <f t="shared" si="153"/>
        <v>6</v>
      </c>
    </row>
    <row r="3779" spans="1:15" x14ac:dyDescent="0.25">
      <c r="A3779" s="2">
        <v>36043</v>
      </c>
      <c r="B3779">
        <v>1000</v>
      </c>
      <c r="C3779">
        <v>14.55</v>
      </c>
      <c r="D3779">
        <v>14.55</v>
      </c>
      <c r="E3779">
        <v>14.55</v>
      </c>
      <c r="F3779">
        <v>14.55</v>
      </c>
      <c r="M3779" s="15">
        <v>27127</v>
      </c>
      <c r="N3779" t="str">
        <f t="shared" ref="N3779:N3842" si="154">+IF(B3779&gt;700,IF(B3779&lt;2400,"On","Off"),"Off")</f>
        <v>On</v>
      </c>
      <c r="O3779">
        <f t="shared" ref="O3779:O3842" si="155">+WEEKDAY(A3779,2)</f>
        <v>6</v>
      </c>
    </row>
    <row r="3780" spans="1:15" x14ac:dyDescent="0.25">
      <c r="A3780" s="2">
        <v>36043</v>
      </c>
      <c r="B3780">
        <v>1100</v>
      </c>
      <c r="C3780">
        <v>15.43</v>
      </c>
      <c r="D3780">
        <v>15.43</v>
      </c>
      <c r="E3780">
        <v>15.43</v>
      </c>
      <c r="F3780">
        <v>15.43</v>
      </c>
      <c r="M3780" s="15">
        <v>28499</v>
      </c>
      <c r="N3780" t="str">
        <f t="shared" si="154"/>
        <v>On</v>
      </c>
      <c r="O3780">
        <f t="shared" si="155"/>
        <v>6</v>
      </c>
    </row>
    <row r="3781" spans="1:15" x14ac:dyDescent="0.25">
      <c r="A3781" s="2">
        <v>36043</v>
      </c>
      <c r="B3781">
        <v>1200</v>
      </c>
      <c r="C3781">
        <v>15.02</v>
      </c>
      <c r="D3781">
        <v>15.02</v>
      </c>
      <c r="E3781">
        <v>15.02</v>
      </c>
      <c r="F3781">
        <v>15.02</v>
      </c>
      <c r="M3781" s="15">
        <v>29192</v>
      </c>
      <c r="N3781" t="str">
        <f t="shared" si="154"/>
        <v>On</v>
      </c>
      <c r="O3781">
        <f t="shared" si="155"/>
        <v>6</v>
      </c>
    </row>
    <row r="3782" spans="1:15" x14ac:dyDescent="0.25">
      <c r="A3782" s="2">
        <v>36043</v>
      </c>
      <c r="B3782">
        <v>1300</v>
      </c>
      <c r="C3782">
        <v>14.33</v>
      </c>
      <c r="D3782">
        <v>14.33</v>
      </c>
      <c r="E3782">
        <v>14.33</v>
      </c>
      <c r="F3782">
        <v>14.33</v>
      </c>
      <c r="M3782" s="15">
        <v>29509</v>
      </c>
      <c r="N3782" t="str">
        <f t="shared" si="154"/>
        <v>On</v>
      </c>
      <c r="O3782">
        <f t="shared" si="155"/>
        <v>6</v>
      </c>
    </row>
    <row r="3783" spans="1:15" x14ac:dyDescent="0.25">
      <c r="A3783" s="2">
        <v>36043</v>
      </c>
      <c r="B3783">
        <v>1400</v>
      </c>
      <c r="C3783">
        <v>14.81</v>
      </c>
      <c r="D3783">
        <v>14.81</v>
      </c>
      <c r="E3783">
        <v>14.81</v>
      </c>
      <c r="F3783">
        <v>14.81</v>
      </c>
      <c r="M3783" s="15">
        <v>29531</v>
      </c>
      <c r="N3783" t="str">
        <f t="shared" si="154"/>
        <v>On</v>
      </c>
      <c r="O3783">
        <f t="shared" si="155"/>
        <v>6</v>
      </c>
    </row>
    <row r="3784" spans="1:15" x14ac:dyDescent="0.25">
      <c r="A3784" s="2">
        <v>36043</v>
      </c>
      <c r="B3784">
        <v>1500</v>
      </c>
      <c r="C3784">
        <v>15.63</v>
      </c>
      <c r="D3784">
        <v>15.63</v>
      </c>
      <c r="E3784">
        <v>15.63</v>
      </c>
      <c r="F3784">
        <v>15.63</v>
      </c>
      <c r="M3784" s="15">
        <v>29728</v>
      </c>
      <c r="N3784" t="str">
        <f t="shared" si="154"/>
        <v>On</v>
      </c>
      <c r="O3784">
        <f t="shared" si="155"/>
        <v>6</v>
      </c>
    </row>
    <row r="3785" spans="1:15" x14ac:dyDescent="0.25">
      <c r="A3785" s="2">
        <v>36043</v>
      </c>
      <c r="B3785">
        <v>1600</v>
      </c>
      <c r="C3785">
        <v>15.92</v>
      </c>
      <c r="D3785">
        <v>15.92</v>
      </c>
      <c r="E3785">
        <v>15.92</v>
      </c>
      <c r="F3785">
        <v>15.92</v>
      </c>
      <c r="M3785" s="15">
        <v>29923</v>
      </c>
      <c r="N3785" t="str">
        <f t="shared" si="154"/>
        <v>On</v>
      </c>
      <c r="O3785">
        <f t="shared" si="155"/>
        <v>6</v>
      </c>
    </row>
    <row r="3786" spans="1:15" x14ac:dyDescent="0.25">
      <c r="A3786" s="2">
        <v>36043</v>
      </c>
      <c r="B3786">
        <v>1700</v>
      </c>
      <c r="C3786">
        <v>16.670000000000002</v>
      </c>
      <c r="D3786">
        <v>16.670000000000002</v>
      </c>
      <c r="E3786">
        <v>16.670000000000002</v>
      </c>
      <c r="F3786">
        <v>16.670000000000002</v>
      </c>
      <c r="M3786" s="15">
        <v>30228</v>
      </c>
      <c r="N3786" t="str">
        <f t="shared" si="154"/>
        <v>On</v>
      </c>
      <c r="O3786">
        <f t="shared" si="155"/>
        <v>6</v>
      </c>
    </row>
    <row r="3787" spans="1:15" x14ac:dyDescent="0.25">
      <c r="A3787" s="2">
        <v>36043</v>
      </c>
      <c r="B3787">
        <v>1800</v>
      </c>
      <c r="C3787">
        <v>16.41</v>
      </c>
      <c r="D3787">
        <v>16.41</v>
      </c>
      <c r="E3787">
        <v>16.41</v>
      </c>
      <c r="F3787">
        <v>16.41</v>
      </c>
      <c r="M3787" s="15">
        <v>30242</v>
      </c>
      <c r="N3787" t="str">
        <f t="shared" si="154"/>
        <v>On</v>
      </c>
      <c r="O3787">
        <f t="shared" si="155"/>
        <v>6</v>
      </c>
    </row>
    <row r="3788" spans="1:15" x14ac:dyDescent="0.25">
      <c r="A3788" s="2">
        <v>36043</v>
      </c>
      <c r="B3788">
        <v>1900</v>
      </c>
      <c r="C3788">
        <v>15.88</v>
      </c>
      <c r="D3788">
        <v>15.88</v>
      </c>
      <c r="E3788">
        <v>15.88</v>
      </c>
      <c r="F3788">
        <v>15.88</v>
      </c>
      <c r="M3788" s="15">
        <v>29612</v>
      </c>
      <c r="N3788" t="str">
        <f t="shared" si="154"/>
        <v>On</v>
      </c>
      <c r="O3788">
        <f t="shared" si="155"/>
        <v>6</v>
      </c>
    </row>
    <row r="3789" spans="1:15" x14ac:dyDescent="0.25">
      <c r="A3789" s="2">
        <v>36043</v>
      </c>
      <c r="B3789">
        <v>2000</v>
      </c>
      <c r="C3789">
        <v>16.57</v>
      </c>
      <c r="D3789">
        <v>16.57</v>
      </c>
      <c r="E3789">
        <v>16.57</v>
      </c>
      <c r="F3789">
        <v>16.57</v>
      </c>
      <c r="M3789" s="15">
        <v>29123</v>
      </c>
      <c r="N3789" t="str">
        <f t="shared" si="154"/>
        <v>On</v>
      </c>
      <c r="O3789">
        <f t="shared" si="155"/>
        <v>6</v>
      </c>
    </row>
    <row r="3790" spans="1:15" x14ac:dyDescent="0.25">
      <c r="A3790" s="2">
        <v>36043</v>
      </c>
      <c r="B3790">
        <v>2100</v>
      </c>
      <c r="C3790">
        <v>16.28</v>
      </c>
      <c r="D3790">
        <v>16.28</v>
      </c>
      <c r="E3790">
        <v>16.28</v>
      </c>
      <c r="F3790">
        <v>16.28</v>
      </c>
      <c r="M3790" s="15">
        <v>29866</v>
      </c>
      <c r="N3790" t="str">
        <f t="shared" si="154"/>
        <v>On</v>
      </c>
      <c r="O3790">
        <f t="shared" si="155"/>
        <v>6</v>
      </c>
    </row>
    <row r="3791" spans="1:15" x14ac:dyDescent="0.25">
      <c r="A3791" s="2">
        <v>36043</v>
      </c>
      <c r="B3791">
        <v>2200</v>
      </c>
      <c r="C3791">
        <v>13.62</v>
      </c>
      <c r="D3791">
        <v>13.62</v>
      </c>
      <c r="E3791">
        <v>13.62</v>
      </c>
      <c r="F3791">
        <v>13.62</v>
      </c>
      <c r="M3791" s="15">
        <v>28543</v>
      </c>
      <c r="N3791" t="str">
        <f t="shared" si="154"/>
        <v>On</v>
      </c>
      <c r="O3791">
        <f t="shared" si="155"/>
        <v>6</v>
      </c>
    </row>
    <row r="3792" spans="1:15" x14ac:dyDescent="0.25">
      <c r="A3792" s="2">
        <v>36043</v>
      </c>
      <c r="B3792">
        <v>2300</v>
      </c>
      <c r="C3792">
        <v>12.11</v>
      </c>
      <c r="D3792">
        <v>12.11</v>
      </c>
      <c r="E3792">
        <v>12.11</v>
      </c>
      <c r="F3792">
        <v>12.11</v>
      </c>
      <c r="M3792" s="15">
        <v>26608</v>
      </c>
      <c r="N3792" t="str">
        <f t="shared" si="154"/>
        <v>On</v>
      </c>
      <c r="O3792">
        <f t="shared" si="155"/>
        <v>6</v>
      </c>
    </row>
    <row r="3793" spans="1:15" x14ac:dyDescent="0.25">
      <c r="A3793" s="2">
        <v>36043</v>
      </c>
      <c r="B3793">
        <v>2400</v>
      </c>
      <c r="C3793">
        <v>11.35</v>
      </c>
      <c r="D3793">
        <v>11.35</v>
      </c>
      <c r="E3793">
        <v>11.35</v>
      </c>
      <c r="F3793">
        <v>11.35</v>
      </c>
      <c r="M3793" s="15">
        <v>24486</v>
      </c>
      <c r="N3793" t="str">
        <f t="shared" si="154"/>
        <v>Off</v>
      </c>
      <c r="O3793">
        <f t="shared" si="155"/>
        <v>6</v>
      </c>
    </row>
    <row r="3794" spans="1:15" x14ac:dyDescent="0.25">
      <c r="A3794" s="2">
        <v>36044</v>
      </c>
      <c r="B3794">
        <v>100</v>
      </c>
      <c r="C3794">
        <v>11.02</v>
      </c>
      <c r="D3794">
        <v>11.02</v>
      </c>
      <c r="E3794">
        <v>11.02</v>
      </c>
      <c r="F3794">
        <v>11.02</v>
      </c>
      <c r="M3794" s="15">
        <v>22514</v>
      </c>
      <c r="N3794" t="str">
        <f t="shared" si="154"/>
        <v>Off</v>
      </c>
      <c r="O3794">
        <f t="shared" si="155"/>
        <v>7</v>
      </c>
    </row>
    <row r="3795" spans="1:15" x14ac:dyDescent="0.25">
      <c r="A3795" s="2">
        <v>36044</v>
      </c>
      <c r="B3795">
        <v>200</v>
      </c>
      <c r="C3795">
        <v>9.02</v>
      </c>
      <c r="D3795">
        <v>9.02</v>
      </c>
      <c r="E3795">
        <v>9.02</v>
      </c>
      <c r="F3795">
        <v>9.02</v>
      </c>
      <c r="M3795" s="15">
        <v>21097</v>
      </c>
      <c r="N3795" t="str">
        <f t="shared" si="154"/>
        <v>Off</v>
      </c>
      <c r="O3795">
        <f t="shared" si="155"/>
        <v>7</v>
      </c>
    </row>
    <row r="3796" spans="1:15" x14ac:dyDescent="0.25">
      <c r="A3796" s="2">
        <v>36044</v>
      </c>
      <c r="B3796">
        <v>300</v>
      </c>
      <c r="C3796">
        <v>2.4300000000000002</v>
      </c>
      <c r="D3796">
        <v>2.4300000000000002</v>
      </c>
      <c r="E3796">
        <v>2.4300000000000002</v>
      </c>
      <c r="F3796">
        <v>2.4300000000000002</v>
      </c>
      <c r="M3796" s="15">
        <v>20227</v>
      </c>
      <c r="N3796" t="str">
        <f t="shared" si="154"/>
        <v>Off</v>
      </c>
      <c r="O3796">
        <f t="shared" si="155"/>
        <v>7</v>
      </c>
    </row>
    <row r="3797" spans="1:15" x14ac:dyDescent="0.25">
      <c r="A3797" s="2">
        <v>36044</v>
      </c>
      <c r="B3797">
        <v>400</v>
      </c>
      <c r="C3797">
        <v>0</v>
      </c>
      <c r="D3797">
        <v>0</v>
      </c>
      <c r="E3797">
        <v>0</v>
      </c>
      <c r="F3797">
        <v>0</v>
      </c>
      <c r="M3797" s="15">
        <v>19689</v>
      </c>
      <c r="N3797" t="str">
        <f t="shared" si="154"/>
        <v>Off</v>
      </c>
      <c r="O3797">
        <f t="shared" si="155"/>
        <v>7</v>
      </c>
    </row>
    <row r="3798" spans="1:15" x14ac:dyDescent="0.25">
      <c r="A3798" s="2">
        <v>36044</v>
      </c>
      <c r="B3798">
        <v>500</v>
      </c>
      <c r="C3798">
        <v>0</v>
      </c>
      <c r="D3798">
        <v>0</v>
      </c>
      <c r="E3798">
        <v>0</v>
      </c>
      <c r="F3798">
        <v>0</v>
      </c>
      <c r="M3798" s="15">
        <v>19461</v>
      </c>
      <c r="N3798" t="str">
        <f t="shared" si="154"/>
        <v>Off</v>
      </c>
      <c r="O3798">
        <f t="shared" si="155"/>
        <v>7</v>
      </c>
    </row>
    <row r="3799" spans="1:15" x14ac:dyDescent="0.25">
      <c r="A3799" s="2">
        <v>36044</v>
      </c>
      <c r="B3799">
        <v>600</v>
      </c>
      <c r="C3799">
        <v>0</v>
      </c>
      <c r="D3799">
        <v>0</v>
      </c>
      <c r="E3799">
        <v>0</v>
      </c>
      <c r="F3799">
        <v>0</v>
      </c>
      <c r="M3799" s="15">
        <v>19684</v>
      </c>
      <c r="N3799" t="str">
        <f t="shared" si="154"/>
        <v>Off</v>
      </c>
      <c r="O3799">
        <f t="shared" si="155"/>
        <v>7</v>
      </c>
    </row>
    <row r="3800" spans="1:15" x14ac:dyDescent="0.25">
      <c r="A3800" s="2">
        <v>36044</v>
      </c>
      <c r="B3800">
        <v>700</v>
      </c>
      <c r="C3800">
        <v>0</v>
      </c>
      <c r="D3800">
        <v>0</v>
      </c>
      <c r="E3800">
        <v>0</v>
      </c>
      <c r="F3800">
        <v>0</v>
      </c>
      <c r="M3800" s="15">
        <v>20378</v>
      </c>
      <c r="N3800" t="str">
        <f t="shared" si="154"/>
        <v>Off</v>
      </c>
      <c r="O3800">
        <f t="shared" si="155"/>
        <v>7</v>
      </c>
    </row>
    <row r="3801" spans="1:15" x14ac:dyDescent="0.25">
      <c r="A3801" s="2">
        <v>36044</v>
      </c>
      <c r="B3801">
        <v>800</v>
      </c>
      <c r="C3801">
        <v>0</v>
      </c>
      <c r="D3801">
        <v>0</v>
      </c>
      <c r="E3801">
        <v>0</v>
      </c>
      <c r="F3801">
        <v>0</v>
      </c>
      <c r="M3801" s="15">
        <v>21329</v>
      </c>
      <c r="N3801" t="str">
        <f t="shared" si="154"/>
        <v>On</v>
      </c>
      <c r="O3801">
        <f t="shared" si="155"/>
        <v>7</v>
      </c>
    </row>
    <row r="3802" spans="1:15" x14ac:dyDescent="0.25">
      <c r="A3802" s="2">
        <v>36044</v>
      </c>
      <c r="B3802">
        <v>900</v>
      </c>
      <c r="C3802">
        <v>8.0500000000000007</v>
      </c>
      <c r="D3802">
        <v>8.0500000000000007</v>
      </c>
      <c r="E3802">
        <v>8.0500000000000007</v>
      </c>
      <c r="F3802">
        <v>8.0500000000000007</v>
      </c>
      <c r="M3802" s="15">
        <v>22660</v>
      </c>
      <c r="N3802" t="str">
        <f t="shared" si="154"/>
        <v>On</v>
      </c>
      <c r="O3802">
        <f t="shared" si="155"/>
        <v>7</v>
      </c>
    </row>
    <row r="3803" spans="1:15" x14ac:dyDescent="0.25">
      <c r="A3803" s="2">
        <v>36044</v>
      </c>
      <c r="B3803">
        <v>1000</v>
      </c>
      <c r="C3803">
        <v>11.64</v>
      </c>
      <c r="D3803">
        <v>11.64</v>
      </c>
      <c r="E3803">
        <v>11.64</v>
      </c>
      <c r="F3803">
        <v>11.64</v>
      </c>
      <c r="M3803" s="15">
        <v>24926</v>
      </c>
      <c r="N3803" t="str">
        <f t="shared" si="154"/>
        <v>On</v>
      </c>
      <c r="O3803">
        <f t="shared" si="155"/>
        <v>7</v>
      </c>
    </row>
    <row r="3804" spans="1:15" x14ac:dyDescent="0.25">
      <c r="A3804" s="2">
        <v>36044</v>
      </c>
      <c r="B3804">
        <v>1100</v>
      </c>
      <c r="C3804">
        <v>12.62</v>
      </c>
      <c r="D3804">
        <v>12.62</v>
      </c>
      <c r="E3804">
        <v>12.62</v>
      </c>
      <c r="F3804">
        <v>12.62</v>
      </c>
      <c r="M3804" s="15">
        <v>26951</v>
      </c>
      <c r="N3804" t="str">
        <f t="shared" si="154"/>
        <v>On</v>
      </c>
      <c r="O3804">
        <f t="shared" si="155"/>
        <v>7</v>
      </c>
    </row>
    <row r="3805" spans="1:15" x14ac:dyDescent="0.25">
      <c r="A3805" s="2">
        <v>36044</v>
      </c>
      <c r="B3805">
        <v>1200</v>
      </c>
      <c r="C3805">
        <v>13.53</v>
      </c>
      <c r="D3805">
        <v>13.53</v>
      </c>
      <c r="E3805">
        <v>13.53</v>
      </c>
      <c r="F3805">
        <v>13.53</v>
      </c>
      <c r="M3805" s="15">
        <v>28761</v>
      </c>
      <c r="N3805" t="str">
        <f t="shared" si="154"/>
        <v>On</v>
      </c>
      <c r="O3805">
        <f t="shared" si="155"/>
        <v>7</v>
      </c>
    </row>
    <row r="3806" spans="1:15" x14ac:dyDescent="0.25">
      <c r="A3806" s="2">
        <v>36044</v>
      </c>
      <c r="B3806">
        <v>1300</v>
      </c>
      <c r="C3806">
        <v>15.38</v>
      </c>
      <c r="D3806">
        <v>15.38</v>
      </c>
      <c r="E3806">
        <v>15.38</v>
      </c>
      <c r="F3806">
        <v>15.38</v>
      </c>
      <c r="M3806" s="15">
        <v>30276</v>
      </c>
      <c r="N3806" t="str">
        <f t="shared" si="154"/>
        <v>On</v>
      </c>
      <c r="O3806">
        <f t="shared" si="155"/>
        <v>7</v>
      </c>
    </row>
    <row r="3807" spans="1:15" x14ac:dyDescent="0.25">
      <c r="A3807" s="2">
        <v>36044</v>
      </c>
      <c r="B3807">
        <v>1400</v>
      </c>
      <c r="C3807">
        <v>16.62</v>
      </c>
      <c r="D3807">
        <v>16.62</v>
      </c>
      <c r="E3807">
        <v>16.62</v>
      </c>
      <c r="F3807">
        <v>16.62</v>
      </c>
      <c r="M3807" s="15">
        <v>31486</v>
      </c>
      <c r="N3807" t="str">
        <f t="shared" si="154"/>
        <v>On</v>
      </c>
      <c r="O3807">
        <f t="shared" si="155"/>
        <v>7</v>
      </c>
    </row>
    <row r="3808" spans="1:15" x14ac:dyDescent="0.25">
      <c r="A3808" s="2">
        <v>36044</v>
      </c>
      <c r="B3808">
        <v>1500</v>
      </c>
      <c r="C3808">
        <v>17.37</v>
      </c>
      <c r="D3808">
        <v>17.37</v>
      </c>
      <c r="E3808">
        <v>17.37</v>
      </c>
      <c r="F3808">
        <v>17.37</v>
      </c>
      <c r="M3808" s="15">
        <v>32386</v>
      </c>
      <c r="N3808" t="str">
        <f t="shared" si="154"/>
        <v>On</v>
      </c>
      <c r="O3808">
        <f t="shared" si="155"/>
        <v>7</v>
      </c>
    </row>
    <row r="3809" spans="1:15" x14ac:dyDescent="0.25">
      <c r="A3809" s="2">
        <v>36044</v>
      </c>
      <c r="B3809">
        <v>1600</v>
      </c>
      <c r="C3809">
        <v>20.149999999999999</v>
      </c>
      <c r="D3809">
        <v>20.149999999999999</v>
      </c>
      <c r="E3809">
        <v>20.149999999999999</v>
      </c>
      <c r="F3809">
        <v>20.149999999999999</v>
      </c>
      <c r="M3809" s="15">
        <v>33270</v>
      </c>
      <c r="N3809" t="str">
        <f t="shared" si="154"/>
        <v>On</v>
      </c>
      <c r="O3809">
        <f t="shared" si="155"/>
        <v>7</v>
      </c>
    </row>
    <row r="3810" spans="1:15" x14ac:dyDescent="0.25">
      <c r="A3810" s="2">
        <v>36044</v>
      </c>
      <c r="B3810">
        <v>1700</v>
      </c>
      <c r="C3810">
        <v>21.25</v>
      </c>
      <c r="D3810">
        <v>21.25</v>
      </c>
      <c r="E3810">
        <v>21.25</v>
      </c>
      <c r="F3810">
        <v>21.25</v>
      </c>
      <c r="M3810" s="15">
        <v>34083</v>
      </c>
      <c r="N3810" t="str">
        <f t="shared" si="154"/>
        <v>On</v>
      </c>
      <c r="O3810">
        <f t="shared" si="155"/>
        <v>7</v>
      </c>
    </row>
    <row r="3811" spans="1:15" x14ac:dyDescent="0.25">
      <c r="A3811" s="2">
        <v>36044</v>
      </c>
      <c r="B3811">
        <v>1800</v>
      </c>
      <c r="C3811">
        <v>23.58</v>
      </c>
      <c r="D3811">
        <v>23.58</v>
      </c>
      <c r="E3811">
        <v>23.58</v>
      </c>
      <c r="F3811">
        <v>23.58</v>
      </c>
      <c r="M3811" s="15">
        <v>34298</v>
      </c>
      <c r="N3811" t="str">
        <f t="shared" si="154"/>
        <v>On</v>
      </c>
      <c r="O3811">
        <f t="shared" si="155"/>
        <v>7</v>
      </c>
    </row>
    <row r="3812" spans="1:15" x14ac:dyDescent="0.25">
      <c r="A3812" s="2">
        <v>36044</v>
      </c>
      <c r="B3812">
        <v>1900</v>
      </c>
      <c r="C3812">
        <v>19.59</v>
      </c>
      <c r="D3812">
        <v>19.59</v>
      </c>
      <c r="E3812">
        <v>19.59</v>
      </c>
      <c r="F3812">
        <v>19.59</v>
      </c>
      <c r="M3812" s="15">
        <v>33690</v>
      </c>
      <c r="N3812" t="str">
        <f t="shared" si="154"/>
        <v>On</v>
      </c>
      <c r="O3812">
        <f t="shared" si="155"/>
        <v>7</v>
      </c>
    </row>
    <row r="3813" spans="1:15" x14ac:dyDescent="0.25">
      <c r="A3813" s="2">
        <v>36044</v>
      </c>
      <c r="B3813">
        <v>2000</v>
      </c>
      <c r="C3813">
        <v>27.58</v>
      </c>
      <c r="D3813">
        <v>27.58</v>
      </c>
      <c r="E3813">
        <v>27.58</v>
      </c>
      <c r="F3813">
        <v>27.58</v>
      </c>
      <c r="M3813" s="15">
        <v>33396</v>
      </c>
      <c r="N3813" t="str">
        <f t="shared" si="154"/>
        <v>On</v>
      </c>
      <c r="O3813">
        <f t="shared" si="155"/>
        <v>7</v>
      </c>
    </row>
    <row r="3814" spans="1:15" x14ac:dyDescent="0.25">
      <c r="A3814" s="2">
        <v>36044</v>
      </c>
      <c r="B3814">
        <v>2100</v>
      </c>
      <c r="C3814">
        <v>22.22</v>
      </c>
      <c r="D3814">
        <v>22.22</v>
      </c>
      <c r="E3814">
        <v>22.22</v>
      </c>
      <c r="F3814">
        <v>22.22</v>
      </c>
      <c r="M3814" s="15">
        <v>34174</v>
      </c>
      <c r="N3814" t="str">
        <f t="shared" si="154"/>
        <v>On</v>
      </c>
      <c r="O3814">
        <f t="shared" si="155"/>
        <v>7</v>
      </c>
    </row>
    <row r="3815" spans="1:15" x14ac:dyDescent="0.25">
      <c r="A3815" s="2">
        <v>36044</v>
      </c>
      <c r="B3815">
        <v>2200</v>
      </c>
      <c r="C3815">
        <v>18.18</v>
      </c>
      <c r="D3815">
        <v>18.18</v>
      </c>
      <c r="E3815">
        <v>18.18</v>
      </c>
      <c r="F3815">
        <v>18.18</v>
      </c>
      <c r="M3815" s="15">
        <v>33112</v>
      </c>
      <c r="N3815" t="str">
        <f t="shared" si="154"/>
        <v>On</v>
      </c>
      <c r="O3815">
        <f t="shared" si="155"/>
        <v>7</v>
      </c>
    </row>
    <row r="3816" spans="1:15" x14ac:dyDescent="0.25">
      <c r="A3816" s="2">
        <v>36044</v>
      </c>
      <c r="B3816">
        <v>2300</v>
      </c>
      <c r="C3816">
        <v>17.88</v>
      </c>
      <c r="D3816">
        <v>17.88</v>
      </c>
      <c r="E3816">
        <v>17.88</v>
      </c>
      <c r="F3816">
        <v>17.88</v>
      </c>
      <c r="M3816" s="15">
        <v>31370</v>
      </c>
      <c r="N3816" t="str">
        <f t="shared" si="154"/>
        <v>On</v>
      </c>
      <c r="O3816">
        <f t="shared" si="155"/>
        <v>7</v>
      </c>
    </row>
    <row r="3817" spans="1:15" x14ac:dyDescent="0.25">
      <c r="A3817" s="2">
        <v>36044</v>
      </c>
      <c r="B3817">
        <v>2400</v>
      </c>
      <c r="C3817">
        <v>14.95</v>
      </c>
      <c r="D3817">
        <v>14.95</v>
      </c>
      <c r="E3817">
        <v>14.95</v>
      </c>
      <c r="F3817">
        <v>14.95</v>
      </c>
      <c r="M3817" s="15">
        <v>29154</v>
      </c>
      <c r="N3817" t="str">
        <f t="shared" si="154"/>
        <v>Off</v>
      </c>
      <c r="O3817">
        <f t="shared" si="155"/>
        <v>7</v>
      </c>
    </row>
    <row r="3818" spans="1:15" x14ac:dyDescent="0.25">
      <c r="A3818" s="2">
        <v>36045</v>
      </c>
      <c r="B3818">
        <v>100</v>
      </c>
      <c r="C3818">
        <v>13.38</v>
      </c>
      <c r="D3818">
        <v>13.38</v>
      </c>
      <c r="E3818">
        <v>13.38</v>
      </c>
      <c r="F3818">
        <v>13.38</v>
      </c>
      <c r="M3818" s="15">
        <v>26879</v>
      </c>
      <c r="N3818" t="str">
        <f t="shared" si="154"/>
        <v>Off</v>
      </c>
      <c r="O3818">
        <v>8</v>
      </c>
    </row>
    <row r="3819" spans="1:15" x14ac:dyDescent="0.25">
      <c r="A3819" s="2">
        <v>36045</v>
      </c>
      <c r="B3819">
        <v>200</v>
      </c>
      <c r="C3819">
        <v>13.31</v>
      </c>
      <c r="D3819">
        <v>13.31</v>
      </c>
      <c r="E3819">
        <v>13.31</v>
      </c>
      <c r="F3819">
        <v>13.31</v>
      </c>
      <c r="M3819" s="15">
        <v>25113</v>
      </c>
      <c r="N3819" t="str">
        <f t="shared" si="154"/>
        <v>Off</v>
      </c>
      <c r="O3819">
        <v>8</v>
      </c>
    </row>
    <row r="3820" spans="1:15" x14ac:dyDescent="0.25">
      <c r="A3820" s="2">
        <v>36045</v>
      </c>
      <c r="B3820">
        <v>300</v>
      </c>
      <c r="C3820">
        <v>12.91</v>
      </c>
      <c r="D3820">
        <v>12.69</v>
      </c>
      <c r="E3820">
        <v>12.71</v>
      </c>
      <c r="F3820">
        <v>14.74</v>
      </c>
      <c r="M3820" s="15">
        <v>24208</v>
      </c>
      <c r="N3820" t="str">
        <f t="shared" si="154"/>
        <v>Off</v>
      </c>
      <c r="O3820">
        <v>8</v>
      </c>
    </row>
    <row r="3821" spans="1:15" x14ac:dyDescent="0.25">
      <c r="A3821" s="2">
        <v>36045</v>
      </c>
      <c r="B3821">
        <v>400</v>
      </c>
      <c r="C3821">
        <v>12.2</v>
      </c>
      <c r="D3821">
        <v>11.83</v>
      </c>
      <c r="E3821">
        <v>11.86</v>
      </c>
      <c r="F3821">
        <v>15.36</v>
      </c>
      <c r="M3821" s="15">
        <v>23413</v>
      </c>
      <c r="N3821" t="str">
        <f t="shared" si="154"/>
        <v>Off</v>
      </c>
      <c r="O3821">
        <v>8</v>
      </c>
    </row>
    <row r="3822" spans="1:15" x14ac:dyDescent="0.25">
      <c r="A3822" s="2">
        <v>36045</v>
      </c>
      <c r="B3822">
        <v>500</v>
      </c>
      <c r="C3822">
        <v>12.3</v>
      </c>
      <c r="D3822">
        <v>11.94</v>
      </c>
      <c r="E3822">
        <v>11.97</v>
      </c>
      <c r="F3822">
        <v>15.4</v>
      </c>
      <c r="M3822" s="15">
        <v>23200</v>
      </c>
      <c r="N3822" t="str">
        <f t="shared" si="154"/>
        <v>Off</v>
      </c>
      <c r="O3822">
        <v>8</v>
      </c>
    </row>
    <row r="3823" spans="1:15" x14ac:dyDescent="0.25">
      <c r="A3823" s="2">
        <v>36045</v>
      </c>
      <c r="B3823">
        <v>600</v>
      </c>
      <c r="C3823">
        <v>12.37</v>
      </c>
      <c r="D3823">
        <v>12.02</v>
      </c>
      <c r="E3823">
        <v>12.05</v>
      </c>
      <c r="F3823">
        <v>15.42</v>
      </c>
      <c r="M3823" s="15">
        <v>23368</v>
      </c>
      <c r="N3823" t="str">
        <f t="shared" si="154"/>
        <v>Off</v>
      </c>
      <c r="O3823">
        <v>8</v>
      </c>
    </row>
    <row r="3824" spans="1:15" x14ac:dyDescent="0.25">
      <c r="A3824" s="2">
        <v>36045</v>
      </c>
      <c r="B3824">
        <v>700</v>
      </c>
      <c r="C3824">
        <v>12.15</v>
      </c>
      <c r="D3824">
        <v>12</v>
      </c>
      <c r="E3824">
        <v>12.01</v>
      </c>
      <c r="F3824">
        <v>13.45</v>
      </c>
      <c r="M3824" s="15">
        <v>23770</v>
      </c>
      <c r="N3824" t="str">
        <f t="shared" si="154"/>
        <v>Off</v>
      </c>
      <c r="O3824">
        <v>8</v>
      </c>
    </row>
    <row r="3825" spans="1:15" x14ac:dyDescent="0.25">
      <c r="A3825" s="2">
        <v>36045</v>
      </c>
      <c r="B3825">
        <v>800</v>
      </c>
      <c r="C3825">
        <v>12.32</v>
      </c>
      <c r="D3825">
        <v>12.32</v>
      </c>
      <c r="E3825">
        <v>12.32</v>
      </c>
      <c r="F3825">
        <v>12.32</v>
      </c>
      <c r="M3825" s="15">
        <v>24351</v>
      </c>
      <c r="N3825" t="str">
        <f t="shared" si="154"/>
        <v>On</v>
      </c>
      <c r="O3825">
        <v>8</v>
      </c>
    </row>
    <row r="3826" spans="1:15" x14ac:dyDescent="0.25">
      <c r="A3826" s="2">
        <v>36045</v>
      </c>
      <c r="B3826">
        <v>900</v>
      </c>
      <c r="C3826">
        <v>14.56</v>
      </c>
      <c r="D3826">
        <v>14.56</v>
      </c>
      <c r="E3826">
        <v>14.56</v>
      </c>
      <c r="F3826">
        <v>14.56</v>
      </c>
      <c r="M3826" s="15">
        <v>26828</v>
      </c>
      <c r="N3826" t="str">
        <f t="shared" si="154"/>
        <v>On</v>
      </c>
      <c r="O3826">
        <v>8</v>
      </c>
    </row>
    <row r="3827" spans="1:15" x14ac:dyDescent="0.25">
      <c r="A3827" s="2">
        <v>36045</v>
      </c>
      <c r="B3827">
        <v>1000</v>
      </c>
      <c r="C3827">
        <v>19.440000000000001</v>
      </c>
      <c r="D3827">
        <v>19.440000000000001</v>
      </c>
      <c r="E3827">
        <v>19.440000000000001</v>
      </c>
      <c r="F3827">
        <v>19.440000000000001</v>
      </c>
      <c r="M3827" s="15">
        <v>30054</v>
      </c>
      <c r="N3827" t="str">
        <f t="shared" si="154"/>
        <v>On</v>
      </c>
      <c r="O3827">
        <v>8</v>
      </c>
    </row>
    <row r="3828" spans="1:15" x14ac:dyDescent="0.25">
      <c r="A3828" s="2">
        <v>36045</v>
      </c>
      <c r="B3828">
        <v>1100</v>
      </c>
      <c r="C3828">
        <v>32.119999999999997</v>
      </c>
      <c r="D3828">
        <v>32.119999999999997</v>
      </c>
      <c r="E3828">
        <v>32.119999999999997</v>
      </c>
      <c r="F3828">
        <v>32.119999999999997</v>
      </c>
      <c r="M3828" s="15">
        <v>32761</v>
      </c>
      <c r="N3828" t="str">
        <f t="shared" si="154"/>
        <v>On</v>
      </c>
      <c r="O3828">
        <v>8</v>
      </c>
    </row>
    <row r="3829" spans="1:15" x14ac:dyDescent="0.25">
      <c r="A3829" s="2">
        <v>36045</v>
      </c>
      <c r="B3829">
        <v>1200</v>
      </c>
      <c r="C3829">
        <v>34.020000000000003</v>
      </c>
      <c r="D3829">
        <v>34.020000000000003</v>
      </c>
      <c r="E3829">
        <v>34.020000000000003</v>
      </c>
      <c r="F3829">
        <v>34.020000000000003</v>
      </c>
      <c r="M3829" s="15">
        <v>35321</v>
      </c>
      <c r="N3829" t="str">
        <f t="shared" si="154"/>
        <v>On</v>
      </c>
      <c r="O3829">
        <v>8</v>
      </c>
    </row>
    <row r="3830" spans="1:15" x14ac:dyDescent="0.25">
      <c r="A3830" s="2">
        <v>36045</v>
      </c>
      <c r="B3830">
        <v>1300</v>
      </c>
      <c r="C3830">
        <v>19.64</v>
      </c>
      <c r="D3830">
        <v>19.64</v>
      </c>
      <c r="E3830">
        <v>19.64</v>
      </c>
      <c r="F3830">
        <v>19.64</v>
      </c>
      <c r="M3830" s="15">
        <v>36321</v>
      </c>
      <c r="N3830" t="str">
        <f t="shared" si="154"/>
        <v>On</v>
      </c>
      <c r="O3830">
        <v>8</v>
      </c>
    </row>
    <row r="3831" spans="1:15" x14ac:dyDescent="0.25">
      <c r="A3831" s="2">
        <v>36045</v>
      </c>
      <c r="B3831">
        <v>1400</v>
      </c>
      <c r="C3831">
        <v>17.96</v>
      </c>
      <c r="D3831">
        <v>17.989999999999998</v>
      </c>
      <c r="E3831">
        <v>17.88</v>
      </c>
      <c r="F3831">
        <v>18.399999999999999</v>
      </c>
      <c r="M3831" s="15">
        <v>35924</v>
      </c>
      <c r="N3831" t="str">
        <f t="shared" si="154"/>
        <v>On</v>
      </c>
      <c r="O3831">
        <v>8</v>
      </c>
    </row>
    <row r="3832" spans="1:15" x14ac:dyDescent="0.25">
      <c r="A3832" s="2">
        <v>36045</v>
      </c>
      <c r="B3832">
        <v>1500</v>
      </c>
      <c r="C3832">
        <v>14.13</v>
      </c>
      <c r="D3832">
        <v>14.16</v>
      </c>
      <c r="E3832">
        <v>14.02</v>
      </c>
      <c r="F3832">
        <v>14.66</v>
      </c>
      <c r="M3832" s="15">
        <v>34062</v>
      </c>
      <c r="N3832" t="str">
        <f t="shared" si="154"/>
        <v>On</v>
      </c>
      <c r="O3832">
        <v>8</v>
      </c>
    </row>
    <row r="3833" spans="1:15" x14ac:dyDescent="0.25">
      <c r="A3833" s="2">
        <v>36045</v>
      </c>
      <c r="B3833">
        <v>1600</v>
      </c>
      <c r="C3833">
        <v>14.97</v>
      </c>
      <c r="D3833">
        <v>14.97</v>
      </c>
      <c r="E3833">
        <v>14.97</v>
      </c>
      <c r="F3833">
        <v>14.97</v>
      </c>
      <c r="M3833" s="15">
        <v>32764</v>
      </c>
      <c r="N3833" t="str">
        <f t="shared" si="154"/>
        <v>On</v>
      </c>
      <c r="O3833">
        <v>8</v>
      </c>
    </row>
    <row r="3834" spans="1:15" x14ac:dyDescent="0.25">
      <c r="A3834" s="2">
        <v>36045</v>
      </c>
      <c r="B3834">
        <v>1700</v>
      </c>
      <c r="C3834">
        <v>15.58</v>
      </c>
      <c r="D3834">
        <v>15.58</v>
      </c>
      <c r="E3834">
        <v>15.58</v>
      </c>
      <c r="F3834">
        <v>15.58</v>
      </c>
      <c r="M3834" s="15">
        <v>32647</v>
      </c>
      <c r="N3834" t="str">
        <f t="shared" si="154"/>
        <v>On</v>
      </c>
      <c r="O3834">
        <v>8</v>
      </c>
    </row>
    <row r="3835" spans="1:15" x14ac:dyDescent="0.25">
      <c r="A3835" s="2">
        <v>36045</v>
      </c>
      <c r="B3835">
        <v>1800</v>
      </c>
      <c r="C3835">
        <v>15.8</v>
      </c>
      <c r="D3835">
        <v>15.8</v>
      </c>
      <c r="E3835">
        <v>15.8</v>
      </c>
      <c r="F3835">
        <v>15.8</v>
      </c>
      <c r="M3835" s="15">
        <v>32581</v>
      </c>
      <c r="N3835" t="str">
        <f t="shared" si="154"/>
        <v>On</v>
      </c>
      <c r="O3835">
        <v>8</v>
      </c>
    </row>
    <row r="3836" spans="1:15" x14ac:dyDescent="0.25">
      <c r="A3836" s="2">
        <v>36045</v>
      </c>
      <c r="B3836">
        <v>1900</v>
      </c>
      <c r="C3836">
        <v>16.399999999999999</v>
      </c>
      <c r="D3836">
        <v>16.399999999999999</v>
      </c>
      <c r="E3836">
        <v>16.399999999999999</v>
      </c>
      <c r="F3836">
        <v>16.399999999999999</v>
      </c>
      <c r="M3836" s="15">
        <v>32321</v>
      </c>
      <c r="N3836" t="str">
        <f t="shared" si="154"/>
        <v>On</v>
      </c>
      <c r="O3836">
        <v>8</v>
      </c>
    </row>
    <row r="3837" spans="1:15" x14ac:dyDescent="0.25">
      <c r="A3837" s="2">
        <v>36045</v>
      </c>
      <c r="B3837">
        <v>2000</v>
      </c>
      <c r="C3837">
        <v>17.46</v>
      </c>
      <c r="D3837">
        <v>17.46</v>
      </c>
      <c r="E3837">
        <v>17.46</v>
      </c>
      <c r="F3837">
        <v>17.46</v>
      </c>
      <c r="M3837" s="15">
        <v>32877</v>
      </c>
      <c r="N3837" t="str">
        <f t="shared" si="154"/>
        <v>On</v>
      </c>
      <c r="O3837">
        <v>8</v>
      </c>
    </row>
    <row r="3838" spans="1:15" x14ac:dyDescent="0.25">
      <c r="A3838" s="2">
        <v>36045</v>
      </c>
      <c r="B3838">
        <v>2100</v>
      </c>
      <c r="C3838">
        <v>21.45</v>
      </c>
      <c r="D3838">
        <v>21.45</v>
      </c>
      <c r="E3838">
        <v>21.45</v>
      </c>
      <c r="F3838">
        <v>21.45</v>
      </c>
      <c r="M3838" s="15">
        <v>33540</v>
      </c>
      <c r="N3838" t="str">
        <f t="shared" si="154"/>
        <v>On</v>
      </c>
      <c r="O3838">
        <v>8</v>
      </c>
    </row>
    <row r="3839" spans="1:15" x14ac:dyDescent="0.25">
      <c r="A3839" s="2">
        <v>36045</v>
      </c>
      <c r="B3839">
        <v>2200</v>
      </c>
      <c r="C3839">
        <v>17.53</v>
      </c>
      <c r="D3839">
        <v>17.53</v>
      </c>
      <c r="E3839">
        <v>17.53</v>
      </c>
      <c r="F3839">
        <v>17.53</v>
      </c>
      <c r="M3839" s="15">
        <v>32230</v>
      </c>
      <c r="N3839" t="str">
        <f t="shared" si="154"/>
        <v>On</v>
      </c>
      <c r="O3839">
        <v>8</v>
      </c>
    </row>
    <row r="3840" spans="1:15" x14ac:dyDescent="0.25">
      <c r="A3840" s="2">
        <v>36045</v>
      </c>
      <c r="B3840">
        <v>2300</v>
      </c>
      <c r="C3840">
        <v>14.72</v>
      </c>
      <c r="D3840">
        <v>14.72</v>
      </c>
      <c r="E3840">
        <v>14.72</v>
      </c>
      <c r="F3840">
        <v>14.72</v>
      </c>
      <c r="M3840" s="15">
        <v>29561</v>
      </c>
      <c r="N3840" t="str">
        <f t="shared" si="154"/>
        <v>On</v>
      </c>
      <c r="O3840">
        <v>8</v>
      </c>
    </row>
    <row r="3841" spans="1:15" x14ac:dyDescent="0.25">
      <c r="A3841" s="2">
        <v>36045</v>
      </c>
      <c r="B3841">
        <v>2400</v>
      </c>
      <c r="C3841">
        <v>12.49</v>
      </c>
      <c r="D3841">
        <v>12.49</v>
      </c>
      <c r="E3841">
        <v>12.49</v>
      </c>
      <c r="F3841">
        <v>12.49</v>
      </c>
      <c r="M3841" s="15">
        <v>26472</v>
      </c>
      <c r="N3841" t="str">
        <f t="shared" si="154"/>
        <v>Off</v>
      </c>
      <c r="O3841">
        <v>8</v>
      </c>
    </row>
    <row r="3842" spans="1:15" x14ac:dyDescent="0.25">
      <c r="A3842" s="2">
        <v>36046</v>
      </c>
      <c r="B3842">
        <v>100</v>
      </c>
      <c r="C3842">
        <v>11.45</v>
      </c>
      <c r="D3842">
        <v>11.45</v>
      </c>
      <c r="E3842">
        <v>11.45</v>
      </c>
      <c r="F3842">
        <v>11.45</v>
      </c>
      <c r="M3842" s="15">
        <v>24554</v>
      </c>
      <c r="N3842" t="str">
        <f t="shared" si="154"/>
        <v>Off</v>
      </c>
      <c r="O3842">
        <f t="shared" si="155"/>
        <v>2</v>
      </c>
    </row>
    <row r="3843" spans="1:15" x14ac:dyDescent="0.25">
      <c r="A3843" s="2">
        <v>36046</v>
      </c>
      <c r="B3843">
        <v>200</v>
      </c>
      <c r="C3843">
        <v>11.11</v>
      </c>
      <c r="D3843">
        <v>11.11</v>
      </c>
      <c r="E3843">
        <v>11.11</v>
      </c>
      <c r="F3843">
        <v>11.11</v>
      </c>
      <c r="M3843" s="15">
        <v>23435</v>
      </c>
      <c r="N3843" t="str">
        <f t="shared" ref="N3843:N3906" si="156">+IF(B3843&gt;700,IF(B3843&lt;2400,"On","Off"),"Off")</f>
        <v>Off</v>
      </c>
      <c r="O3843">
        <f t="shared" ref="O3843:O3906" si="157">+WEEKDAY(A3843,2)</f>
        <v>2</v>
      </c>
    </row>
    <row r="3844" spans="1:15" x14ac:dyDescent="0.25">
      <c r="A3844" s="2">
        <v>36046</v>
      </c>
      <c r="B3844">
        <v>300</v>
      </c>
      <c r="C3844">
        <v>10.55</v>
      </c>
      <c r="D3844">
        <v>10.55</v>
      </c>
      <c r="E3844">
        <v>10.55</v>
      </c>
      <c r="F3844">
        <v>10.55</v>
      </c>
      <c r="M3844" s="15">
        <v>22659</v>
      </c>
      <c r="N3844" t="str">
        <f t="shared" si="156"/>
        <v>Off</v>
      </c>
      <c r="O3844">
        <f t="shared" si="157"/>
        <v>2</v>
      </c>
    </row>
    <row r="3845" spans="1:15" x14ac:dyDescent="0.25">
      <c r="A3845" s="2">
        <v>36046</v>
      </c>
      <c r="B3845">
        <v>400</v>
      </c>
      <c r="C3845">
        <v>10.43</v>
      </c>
      <c r="D3845">
        <v>10.43</v>
      </c>
      <c r="E3845">
        <v>10.43</v>
      </c>
      <c r="F3845">
        <v>10.43</v>
      </c>
      <c r="M3845" s="15">
        <v>22023</v>
      </c>
      <c r="N3845" t="str">
        <f t="shared" si="156"/>
        <v>Off</v>
      </c>
      <c r="O3845">
        <f t="shared" si="157"/>
        <v>2</v>
      </c>
    </row>
    <row r="3846" spans="1:15" x14ac:dyDescent="0.25">
      <c r="A3846" s="2">
        <v>36046</v>
      </c>
      <c r="B3846">
        <v>500</v>
      </c>
      <c r="C3846">
        <v>10.95</v>
      </c>
      <c r="D3846">
        <v>10.95</v>
      </c>
      <c r="E3846">
        <v>10.95</v>
      </c>
      <c r="F3846">
        <v>10.95</v>
      </c>
      <c r="M3846" s="15">
        <v>22030</v>
      </c>
      <c r="N3846" t="str">
        <f t="shared" si="156"/>
        <v>Off</v>
      </c>
      <c r="O3846">
        <f t="shared" si="157"/>
        <v>2</v>
      </c>
    </row>
    <row r="3847" spans="1:15" x14ac:dyDescent="0.25">
      <c r="A3847" s="2">
        <v>36046</v>
      </c>
      <c r="B3847">
        <v>600</v>
      </c>
      <c r="C3847">
        <v>11.57</v>
      </c>
      <c r="D3847">
        <v>11.57</v>
      </c>
      <c r="E3847">
        <v>11.57</v>
      </c>
      <c r="F3847">
        <v>11.57</v>
      </c>
      <c r="M3847" s="15">
        <v>23484</v>
      </c>
      <c r="N3847" t="str">
        <f t="shared" si="156"/>
        <v>Off</v>
      </c>
      <c r="O3847">
        <f t="shared" si="157"/>
        <v>2</v>
      </c>
    </row>
    <row r="3848" spans="1:15" x14ac:dyDescent="0.25">
      <c r="A3848" s="2">
        <v>36046</v>
      </c>
      <c r="B3848">
        <v>700</v>
      </c>
      <c r="C3848">
        <v>12.59</v>
      </c>
      <c r="D3848">
        <v>12.59</v>
      </c>
      <c r="E3848">
        <v>12.59</v>
      </c>
      <c r="F3848">
        <v>12.59</v>
      </c>
      <c r="M3848" s="15">
        <v>26520</v>
      </c>
      <c r="N3848" t="str">
        <f t="shared" si="156"/>
        <v>Off</v>
      </c>
      <c r="O3848">
        <f t="shared" si="157"/>
        <v>2</v>
      </c>
    </row>
    <row r="3849" spans="1:15" x14ac:dyDescent="0.25">
      <c r="A3849" s="2">
        <v>36046</v>
      </c>
      <c r="B3849">
        <v>800</v>
      </c>
      <c r="C3849">
        <v>12.3</v>
      </c>
      <c r="D3849">
        <v>12.3</v>
      </c>
      <c r="E3849">
        <v>12.3</v>
      </c>
      <c r="F3849">
        <v>12.3</v>
      </c>
      <c r="M3849" s="15">
        <v>28608</v>
      </c>
      <c r="N3849" t="str">
        <f t="shared" si="156"/>
        <v>On</v>
      </c>
      <c r="O3849">
        <f t="shared" si="157"/>
        <v>2</v>
      </c>
    </row>
    <row r="3850" spans="1:15" x14ac:dyDescent="0.25">
      <c r="A3850" s="2">
        <v>36046</v>
      </c>
      <c r="B3850">
        <v>900</v>
      </c>
      <c r="C3850">
        <v>12.63</v>
      </c>
      <c r="D3850">
        <v>12.63</v>
      </c>
      <c r="E3850">
        <v>12.63</v>
      </c>
      <c r="F3850">
        <v>12.63</v>
      </c>
      <c r="M3850" s="15">
        <v>30156</v>
      </c>
      <c r="N3850" t="str">
        <f t="shared" si="156"/>
        <v>On</v>
      </c>
      <c r="O3850">
        <f t="shared" si="157"/>
        <v>2</v>
      </c>
    </row>
    <row r="3851" spans="1:15" x14ac:dyDescent="0.25">
      <c r="A3851" s="2">
        <v>36046</v>
      </c>
      <c r="B3851">
        <v>1000</v>
      </c>
      <c r="C3851">
        <v>13.88</v>
      </c>
      <c r="D3851">
        <v>13.88</v>
      </c>
      <c r="E3851">
        <v>13.88</v>
      </c>
      <c r="F3851">
        <v>13.88</v>
      </c>
      <c r="M3851" s="15">
        <v>31337</v>
      </c>
      <c r="N3851" t="str">
        <f t="shared" si="156"/>
        <v>On</v>
      </c>
      <c r="O3851">
        <f t="shared" si="157"/>
        <v>2</v>
      </c>
    </row>
    <row r="3852" spans="1:15" x14ac:dyDescent="0.25">
      <c r="A3852" s="2">
        <v>36046</v>
      </c>
      <c r="B3852">
        <v>1100</v>
      </c>
      <c r="C3852">
        <v>16.14</v>
      </c>
      <c r="D3852">
        <v>16.14</v>
      </c>
      <c r="E3852">
        <v>16.14</v>
      </c>
      <c r="F3852">
        <v>16.14</v>
      </c>
      <c r="M3852" s="15">
        <v>32095</v>
      </c>
      <c r="N3852" t="str">
        <f t="shared" si="156"/>
        <v>On</v>
      </c>
      <c r="O3852">
        <f t="shared" si="157"/>
        <v>2</v>
      </c>
    </row>
    <row r="3853" spans="1:15" x14ac:dyDescent="0.25">
      <c r="A3853" s="2">
        <v>36046</v>
      </c>
      <c r="B3853">
        <v>1200</v>
      </c>
      <c r="C3853">
        <v>16.54</v>
      </c>
      <c r="D3853">
        <v>17.57</v>
      </c>
      <c r="E3853">
        <v>18.72</v>
      </c>
      <c r="F3853">
        <v>16.54</v>
      </c>
      <c r="M3853" s="15">
        <v>32666</v>
      </c>
      <c r="N3853" t="str">
        <f t="shared" si="156"/>
        <v>On</v>
      </c>
      <c r="O3853">
        <f t="shared" si="157"/>
        <v>2</v>
      </c>
    </row>
    <row r="3854" spans="1:15" x14ac:dyDescent="0.25">
      <c r="A3854" s="2">
        <v>36046</v>
      </c>
      <c r="B3854">
        <v>1300</v>
      </c>
      <c r="C3854">
        <v>14.05</v>
      </c>
      <c r="D3854">
        <v>15.35</v>
      </c>
      <c r="E3854">
        <v>16.829999999999998</v>
      </c>
      <c r="F3854">
        <v>14.05</v>
      </c>
      <c r="M3854" s="15">
        <v>32627</v>
      </c>
      <c r="N3854" t="str">
        <f t="shared" si="156"/>
        <v>On</v>
      </c>
      <c r="O3854">
        <f t="shared" si="157"/>
        <v>2</v>
      </c>
    </row>
    <row r="3855" spans="1:15" x14ac:dyDescent="0.25">
      <c r="A3855" s="2">
        <v>36046</v>
      </c>
      <c r="B3855">
        <v>1400</v>
      </c>
      <c r="C3855">
        <v>15.53</v>
      </c>
      <c r="D3855">
        <v>15.53</v>
      </c>
      <c r="E3855">
        <v>15.53</v>
      </c>
      <c r="F3855">
        <v>15.53</v>
      </c>
      <c r="M3855" s="15">
        <v>32626</v>
      </c>
      <c r="N3855" t="str">
        <f t="shared" si="156"/>
        <v>On</v>
      </c>
      <c r="O3855">
        <f t="shared" si="157"/>
        <v>2</v>
      </c>
    </row>
    <row r="3856" spans="1:15" x14ac:dyDescent="0.25">
      <c r="A3856" s="2">
        <v>36046</v>
      </c>
      <c r="B3856">
        <v>1500</v>
      </c>
      <c r="C3856">
        <v>14.42</v>
      </c>
      <c r="D3856">
        <v>14.42</v>
      </c>
      <c r="E3856">
        <v>14.42</v>
      </c>
      <c r="F3856">
        <v>14.42</v>
      </c>
      <c r="M3856" s="15">
        <v>32644</v>
      </c>
      <c r="N3856" t="str">
        <f t="shared" si="156"/>
        <v>On</v>
      </c>
      <c r="O3856">
        <f t="shared" si="157"/>
        <v>2</v>
      </c>
    </row>
    <row r="3857" spans="1:15" x14ac:dyDescent="0.25">
      <c r="A3857" s="2">
        <v>36046</v>
      </c>
      <c r="B3857">
        <v>1600</v>
      </c>
      <c r="C3857">
        <v>13.73</v>
      </c>
      <c r="D3857">
        <v>13.73</v>
      </c>
      <c r="E3857">
        <v>13.73</v>
      </c>
      <c r="F3857">
        <v>13.73</v>
      </c>
      <c r="M3857" s="15">
        <v>32493</v>
      </c>
      <c r="N3857" t="str">
        <f t="shared" si="156"/>
        <v>On</v>
      </c>
      <c r="O3857">
        <f t="shared" si="157"/>
        <v>2</v>
      </c>
    </row>
    <row r="3858" spans="1:15" x14ac:dyDescent="0.25">
      <c r="A3858" s="2">
        <v>36046</v>
      </c>
      <c r="B3858">
        <v>1700</v>
      </c>
      <c r="C3858">
        <v>13.98</v>
      </c>
      <c r="D3858">
        <v>13.98</v>
      </c>
      <c r="E3858">
        <v>13.98</v>
      </c>
      <c r="F3858">
        <v>13.98</v>
      </c>
      <c r="M3858" s="15">
        <v>32364</v>
      </c>
      <c r="N3858" t="str">
        <f t="shared" si="156"/>
        <v>On</v>
      </c>
      <c r="O3858">
        <f t="shared" si="157"/>
        <v>2</v>
      </c>
    </row>
    <row r="3859" spans="1:15" x14ac:dyDescent="0.25">
      <c r="A3859" s="2">
        <v>36046</v>
      </c>
      <c r="B3859">
        <v>1800</v>
      </c>
      <c r="C3859">
        <v>13.74</v>
      </c>
      <c r="D3859">
        <v>13.74</v>
      </c>
      <c r="E3859">
        <v>13.74</v>
      </c>
      <c r="F3859">
        <v>13.74</v>
      </c>
      <c r="M3859" s="15">
        <v>31563</v>
      </c>
      <c r="N3859" t="str">
        <f t="shared" si="156"/>
        <v>On</v>
      </c>
      <c r="O3859">
        <f t="shared" si="157"/>
        <v>2</v>
      </c>
    </row>
    <row r="3860" spans="1:15" x14ac:dyDescent="0.25">
      <c r="A3860" s="2">
        <v>36046</v>
      </c>
      <c r="B3860">
        <v>1900</v>
      </c>
      <c r="C3860">
        <v>13.02</v>
      </c>
      <c r="D3860">
        <v>13.02</v>
      </c>
      <c r="E3860">
        <v>13.02</v>
      </c>
      <c r="F3860">
        <v>13.02</v>
      </c>
      <c r="M3860" s="15">
        <v>30432</v>
      </c>
      <c r="N3860" t="str">
        <f t="shared" si="156"/>
        <v>On</v>
      </c>
      <c r="O3860">
        <f t="shared" si="157"/>
        <v>2</v>
      </c>
    </row>
    <row r="3861" spans="1:15" x14ac:dyDescent="0.25">
      <c r="A3861" s="2">
        <v>36046</v>
      </c>
      <c r="B3861">
        <v>2000</v>
      </c>
      <c r="C3861">
        <v>15.95</v>
      </c>
      <c r="D3861">
        <v>15.95</v>
      </c>
      <c r="E3861">
        <v>15.95</v>
      </c>
      <c r="F3861">
        <v>15.95</v>
      </c>
      <c r="M3861" s="15">
        <v>30515</v>
      </c>
      <c r="N3861" t="str">
        <f t="shared" si="156"/>
        <v>On</v>
      </c>
      <c r="O3861">
        <f t="shared" si="157"/>
        <v>2</v>
      </c>
    </row>
    <row r="3862" spans="1:15" x14ac:dyDescent="0.25">
      <c r="A3862" s="2">
        <v>36046</v>
      </c>
      <c r="B3862">
        <v>2100</v>
      </c>
      <c r="C3862">
        <v>13.32</v>
      </c>
      <c r="D3862">
        <v>13.32</v>
      </c>
      <c r="E3862">
        <v>13.32</v>
      </c>
      <c r="F3862">
        <v>13.32</v>
      </c>
      <c r="M3862" s="15">
        <v>31051</v>
      </c>
      <c r="N3862" t="str">
        <f t="shared" si="156"/>
        <v>On</v>
      </c>
      <c r="O3862">
        <f t="shared" si="157"/>
        <v>2</v>
      </c>
    </row>
    <row r="3863" spans="1:15" x14ac:dyDescent="0.25">
      <c r="A3863" s="2">
        <v>36046</v>
      </c>
      <c r="B3863">
        <v>2200</v>
      </c>
      <c r="C3863">
        <v>12.64</v>
      </c>
      <c r="D3863">
        <v>12.64</v>
      </c>
      <c r="E3863">
        <v>12.64</v>
      </c>
      <c r="F3863">
        <v>12.64</v>
      </c>
      <c r="M3863" s="15">
        <v>29587</v>
      </c>
      <c r="N3863" t="str">
        <f t="shared" si="156"/>
        <v>On</v>
      </c>
      <c r="O3863">
        <f t="shared" si="157"/>
        <v>2</v>
      </c>
    </row>
    <row r="3864" spans="1:15" x14ac:dyDescent="0.25">
      <c r="A3864" s="2">
        <v>36046</v>
      </c>
      <c r="B3864">
        <v>2300</v>
      </c>
      <c r="C3864">
        <v>9.3699999999999992</v>
      </c>
      <c r="D3864">
        <v>9.3699999999999992</v>
      </c>
      <c r="E3864">
        <v>9.3699999999999992</v>
      </c>
      <c r="F3864">
        <v>9.3699999999999992</v>
      </c>
      <c r="M3864" s="15">
        <v>26932</v>
      </c>
      <c r="N3864" t="str">
        <f t="shared" si="156"/>
        <v>On</v>
      </c>
      <c r="O3864">
        <f t="shared" si="157"/>
        <v>2</v>
      </c>
    </row>
    <row r="3865" spans="1:15" x14ac:dyDescent="0.25">
      <c r="A3865" s="2">
        <v>36046</v>
      </c>
      <c r="B3865">
        <v>2400</v>
      </c>
      <c r="C3865">
        <v>10.17</v>
      </c>
      <c r="D3865">
        <v>10.17</v>
      </c>
      <c r="E3865">
        <v>10.17</v>
      </c>
      <c r="F3865">
        <v>10.17</v>
      </c>
      <c r="M3865" s="15">
        <v>23742</v>
      </c>
      <c r="N3865" t="str">
        <f t="shared" si="156"/>
        <v>Off</v>
      </c>
      <c r="O3865">
        <f t="shared" si="157"/>
        <v>2</v>
      </c>
    </row>
    <row r="3866" spans="1:15" x14ac:dyDescent="0.25">
      <c r="A3866" s="2">
        <v>36047</v>
      </c>
      <c r="B3866">
        <v>100</v>
      </c>
      <c r="C3866">
        <v>8.52</v>
      </c>
      <c r="D3866">
        <v>8.52</v>
      </c>
      <c r="E3866">
        <v>8.52</v>
      </c>
      <c r="F3866">
        <v>8.52</v>
      </c>
      <c r="M3866" s="15">
        <v>21926</v>
      </c>
      <c r="N3866" t="str">
        <f t="shared" si="156"/>
        <v>Off</v>
      </c>
      <c r="O3866">
        <f t="shared" si="157"/>
        <v>3</v>
      </c>
    </row>
    <row r="3867" spans="1:15" x14ac:dyDescent="0.25">
      <c r="A3867" s="2">
        <v>36047</v>
      </c>
      <c r="B3867">
        <v>200</v>
      </c>
      <c r="C3867">
        <v>0</v>
      </c>
      <c r="D3867">
        <v>0</v>
      </c>
      <c r="E3867">
        <v>0</v>
      </c>
      <c r="F3867">
        <v>0</v>
      </c>
      <c r="M3867" s="15">
        <v>20890</v>
      </c>
      <c r="N3867" t="str">
        <f t="shared" si="156"/>
        <v>Off</v>
      </c>
      <c r="O3867">
        <f t="shared" si="157"/>
        <v>3</v>
      </c>
    </row>
    <row r="3868" spans="1:15" x14ac:dyDescent="0.25">
      <c r="A3868" s="2">
        <v>36047</v>
      </c>
      <c r="B3868">
        <v>300</v>
      </c>
      <c r="C3868">
        <v>0</v>
      </c>
      <c r="D3868">
        <v>0</v>
      </c>
      <c r="E3868">
        <v>0</v>
      </c>
      <c r="F3868">
        <v>0</v>
      </c>
      <c r="M3868" s="15">
        <v>20381</v>
      </c>
      <c r="N3868" t="str">
        <f t="shared" si="156"/>
        <v>Off</v>
      </c>
      <c r="O3868">
        <f t="shared" si="157"/>
        <v>3</v>
      </c>
    </row>
    <row r="3869" spans="1:15" x14ac:dyDescent="0.25">
      <c r="A3869" s="2">
        <v>36047</v>
      </c>
      <c r="B3869">
        <v>400</v>
      </c>
      <c r="C3869">
        <v>0</v>
      </c>
      <c r="D3869">
        <v>0</v>
      </c>
      <c r="E3869">
        <v>0</v>
      </c>
      <c r="F3869">
        <v>0</v>
      </c>
      <c r="M3869" s="15">
        <v>19962</v>
      </c>
      <c r="N3869" t="str">
        <f t="shared" si="156"/>
        <v>Off</v>
      </c>
      <c r="O3869">
        <f t="shared" si="157"/>
        <v>3</v>
      </c>
    </row>
    <row r="3870" spans="1:15" x14ac:dyDescent="0.25">
      <c r="A3870" s="2">
        <v>36047</v>
      </c>
      <c r="B3870">
        <v>500</v>
      </c>
      <c r="C3870">
        <v>10.07</v>
      </c>
      <c r="D3870">
        <v>10.07</v>
      </c>
      <c r="E3870">
        <v>10.07</v>
      </c>
      <c r="F3870">
        <v>10.07</v>
      </c>
      <c r="M3870" s="15">
        <v>20526</v>
      </c>
      <c r="N3870" t="str">
        <f t="shared" si="156"/>
        <v>Off</v>
      </c>
      <c r="O3870">
        <f t="shared" si="157"/>
        <v>3</v>
      </c>
    </row>
    <row r="3871" spans="1:15" x14ac:dyDescent="0.25">
      <c r="A3871" s="2">
        <v>36047</v>
      </c>
      <c r="B3871">
        <v>600</v>
      </c>
      <c r="C3871">
        <v>11.42</v>
      </c>
      <c r="D3871">
        <v>11.42</v>
      </c>
      <c r="E3871">
        <v>11.42</v>
      </c>
      <c r="F3871">
        <v>11.42</v>
      </c>
      <c r="M3871" s="15">
        <v>21884</v>
      </c>
      <c r="N3871" t="str">
        <f t="shared" si="156"/>
        <v>Off</v>
      </c>
      <c r="O3871">
        <f t="shared" si="157"/>
        <v>3</v>
      </c>
    </row>
    <row r="3872" spans="1:15" x14ac:dyDescent="0.25">
      <c r="A3872" s="2">
        <v>36047</v>
      </c>
      <c r="B3872">
        <v>700</v>
      </c>
      <c r="C3872">
        <v>13.09</v>
      </c>
      <c r="D3872">
        <v>13.09</v>
      </c>
      <c r="E3872">
        <v>13.09</v>
      </c>
      <c r="F3872">
        <v>13.09</v>
      </c>
      <c r="M3872" s="15">
        <v>25293</v>
      </c>
      <c r="N3872" t="str">
        <f t="shared" si="156"/>
        <v>Off</v>
      </c>
      <c r="O3872">
        <f t="shared" si="157"/>
        <v>3</v>
      </c>
    </row>
    <row r="3873" spans="1:15" x14ac:dyDescent="0.25">
      <c r="A3873" s="2">
        <v>36047</v>
      </c>
      <c r="B3873">
        <v>800</v>
      </c>
      <c r="C3873">
        <v>12.1</v>
      </c>
      <c r="D3873">
        <v>12.1</v>
      </c>
      <c r="E3873">
        <v>12.1</v>
      </c>
      <c r="F3873">
        <v>12.1</v>
      </c>
      <c r="M3873" s="15">
        <v>27371</v>
      </c>
      <c r="N3873" t="str">
        <f t="shared" si="156"/>
        <v>On</v>
      </c>
      <c r="O3873">
        <f t="shared" si="157"/>
        <v>3</v>
      </c>
    </row>
    <row r="3874" spans="1:15" x14ac:dyDescent="0.25">
      <c r="A3874" s="2">
        <v>36047</v>
      </c>
      <c r="B3874">
        <v>900</v>
      </c>
      <c r="C3874">
        <v>13.02</v>
      </c>
      <c r="D3874">
        <v>13.02</v>
      </c>
      <c r="E3874">
        <v>13.02</v>
      </c>
      <c r="F3874">
        <v>13.02</v>
      </c>
      <c r="M3874" s="15">
        <v>28621</v>
      </c>
      <c r="N3874" t="str">
        <f t="shared" si="156"/>
        <v>On</v>
      </c>
      <c r="O3874">
        <f t="shared" si="157"/>
        <v>3</v>
      </c>
    </row>
    <row r="3875" spans="1:15" x14ac:dyDescent="0.25">
      <c r="A3875" s="2">
        <v>36047</v>
      </c>
      <c r="B3875">
        <v>1000</v>
      </c>
      <c r="C3875">
        <v>14.71</v>
      </c>
      <c r="D3875">
        <v>14.71</v>
      </c>
      <c r="E3875">
        <v>14.71</v>
      </c>
      <c r="F3875">
        <v>14.71</v>
      </c>
      <c r="M3875" s="15">
        <v>29645</v>
      </c>
      <c r="N3875" t="str">
        <f t="shared" si="156"/>
        <v>On</v>
      </c>
      <c r="O3875">
        <f t="shared" si="157"/>
        <v>3</v>
      </c>
    </row>
    <row r="3876" spans="1:15" x14ac:dyDescent="0.25">
      <c r="A3876" s="2">
        <v>36047</v>
      </c>
      <c r="B3876">
        <v>1100</v>
      </c>
      <c r="C3876">
        <v>15.71</v>
      </c>
      <c r="D3876">
        <v>15.71</v>
      </c>
      <c r="E3876">
        <v>15.71</v>
      </c>
      <c r="F3876">
        <v>15.71</v>
      </c>
      <c r="M3876" s="15">
        <v>30218</v>
      </c>
      <c r="N3876" t="str">
        <f t="shared" si="156"/>
        <v>On</v>
      </c>
      <c r="O3876">
        <f t="shared" si="157"/>
        <v>3</v>
      </c>
    </row>
    <row r="3877" spans="1:15" x14ac:dyDescent="0.25">
      <c r="A3877" s="2">
        <v>36047</v>
      </c>
      <c r="B3877">
        <v>1200</v>
      </c>
      <c r="C3877">
        <v>15.18</v>
      </c>
      <c r="D3877">
        <v>15.18</v>
      </c>
      <c r="E3877">
        <v>15.18</v>
      </c>
      <c r="F3877">
        <v>15.18</v>
      </c>
      <c r="M3877" s="15">
        <v>30427</v>
      </c>
      <c r="N3877" t="str">
        <f t="shared" si="156"/>
        <v>On</v>
      </c>
      <c r="O3877">
        <f t="shared" si="157"/>
        <v>3</v>
      </c>
    </row>
    <row r="3878" spans="1:15" x14ac:dyDescent="0.25">
      <c r="A3878" s="2">
        <v>36047</v>
      </c>
      <c r="B3878">
        <v>1300</v>
      </c>
      <c r="C3878">
        <v>15.07</v>
      </c>
      <c r="D3878">
        <v>15.07</v>
      </c>
      <c r="E3878">
        <v>15.07</v>
      </c>
      <c r="F3878">
        <v>15.07</v>
      </c>
      <c r="M3878" s="15">
        <v>30372</v>
      </c>
      <c r="N3878" t="str">
        <f t="shared" si="156"/>
        <v>On</v>
      </c>
      <c r="O3878">
        <f t="shared" si="157"/>
        <v>3</v>
      </c>
    </row>
    <row r="3879" spans="1:15" x14ac:dyDescent="0.25">
      <c r="A3879" s="2">
        <v>36047</v>
      </c>
      <c r="B3879">
        <v>1400</v>
      </c>
      <c r="C3879">
        <v>15.5</v>
      </c>
      <c r="D3879">
        <v>15.5</v>
      </c>
      <c r="E3879">
        <v>15.5</v>
      </c>
      <c r="F3879">
        <v>15.5</v>
      </c>
      <c r="M3879" s="15">
        <v>30423</v>
      </c>
      <c r="N3879" t="str">
        <f t="shared" si="156"/>
        <v>On</v>
      </c>
      <c r="O3879">
        <f t="shared" si="157"/>
        <v>3</v>
      </c>
    </row>
    <row r="3880" spans="1:15" x14ac:dyDescent="0.25">
      <c r="A3880" s="2">
        <v>36047</v>
      </c>
      <c r="B3880">
        <v>1500</v>
      </c>
      <c r="C3880">
        <v>15.24</v>
      </c>
      <c r="D3880">
        <v>15.24</v>
      </c>
      <c r="E3880">
        <v>15.24</v>
      </c>
      <c r="F3880">
        <v>15.24</v>
      </c>
      <c r="M3880" s="15">
        <v>30439</v>
      </c>
      <c r="N3880" t="str">
        <f t="shared" si="156"/>
        <v>On</v>
      </c>
      <c r="O3880">
        <f t="shared" si="157"/>
        <v>3</v>
      </c>
    </row>
    <row r="3881" spans="1:15" x14ac:dyDescent="0.25">
      <c r="A3881" s="2">
        <v>36047</v>
      </c>
      <c r="B3881">
        <v>1600</v>
      </c>
      <c r="C3881">
        <v>14.6</v>
      </c>
      <c r="D3881">
        <v>14.6</v>
      </c>
      <c r="E3881">
        <v>14.6</v>
      </c>
      <c r="F3881">
        <v>14.6</v>
      </c>
      <c r="M3881" s="15">
        <v>30299</v>
      </c>
      <c r="N3881" t="str">
        <f t="shared" si="156"/>
        <v>On</v>
      </c>
      <c r="O3881">
        <f t="shared" si="157"/>
        <v>3</v>
      </c>
    </row>
    <row r="3882" spans="1:15" x14ac:dyDescent="0.25">
      <c r="A3882" s="2">
        <v>36047</v>
      </c>
      <c r="B3882">
        <v>1700</v>
      </c>
      <c r="C3882">
        <v>14.85</v>
      </c>
      <c r="D3882">
        <v>14.85</v>
      </c>
      <c r="E3882">
        <v>14.85</v>
      </c>
      <c r="F3882">
        <v>14.85</v>
      </c>
      <c r="M3882" s="15">
        <v>30291</v>
      </c>
      <c r="N3882" t="str">
        <f t="shared" si="156"/>
        <v>On</v>
      </c>
      <c r="O3882">
        <f t="shared" si="157"/>
        <v>3</v>
      </c>
    </row>
    <row r="3883" spans="1:15" x14ac:dyDescent="0.25">
      <c r="A3883" s="2">
        <v>36047</v>
      </c>
      <c r="B3883">
        <v>1800</v>
      </c>
      <c r="C3883">
        <v>15.6</v>
      </c>
      <c r="D3883">
        <v>15.6</v>
      </c>
      <c r="E3883">
        <v>15.6</v>
      </c>
      <c r="F3883">
        <v>15.6</v>
      </c>
      <c r="M3883" s="15">
        <v>30077</v>
      </c>
      <c r="N3883" t="str">
        <f t="shared" si="156"/>
        <v>On</v>
      </c>
      <c r="O3883">
        <f t="shared" si="157"/>
        <v>3</v>
      </c>
    </row>
    <row r="3884" spans="1:15" x14ac:dyDescent="0.25">
      <c r="A3884" s="2">
        <v>36047</v>
      </c>
      <c r="B3884">
        <v>1900</v>
      </c>
      <c r="C3884">
        <v>15.3</v>
      </c>
      <c r="D3884">
        <v>15.3</v>
      </c>
      <c r="E3884">
        <v>15.3</v>
      </c>
      <c r="F3884">
        <v>15.3</v>
      </c>
      <c r="M3884" s="15">
        <v>29407</v>
      </c>
      <c r="N3884" t="str">
        <f t="shared" si="156"/>
        <v>On</v>
      </c>
      <c r="O3884">
        <f t="shared" si="157"/>
        <v>3</v>
      </c>
    </row>
    <row r="3885" spans="1:15" x14ac:dyDescent="0.25">
      <c r="A3885" s="2">
        <v>36047</v>
      </c>
      <c r="B3885">
        <v>2000</v>
      </c>
      <c r="C3885">
        <v>15.33</v>
      </c>
      <c r="D3885">
        <v>15.33</v>
      </c>
      <c r="E3885">
        <v>15.33</v>
      </c>
      <c r="F3885">
        <v>15.33</v>
      </c>
      <c r="M3885" s="15">
        <v>29856</v>
      </c>
      <c r="N3885" t="str">
        <f t="shared" si="156"/>
        <v>On</v>
      </c>
      <c r="O3885">
        <f t="shared" si="157"/>
        <v>3</v>
      </c>
    </row>
    <row r="3886" spans="1:15" x14ac:dyDescent="0.25">
      <c r="A3886" s="2">
        <v>36047</v>
      </c>
      <c r="B3886">
        <v>2100</v>
      </c>
      <c r="C3886">
        <v>15.17</v>
      </c>
      <c r="D3886">
        <v>15.17</v>
      </c>
      <c r="E3886">
        <v>15.17</v>
      </c>
      <c r="F3886">
        <v>15.17</v>
      </c>
      <c r="M3886" s="15">
        <v>30626</v>
      </c>
      <c r="N3886" t="str">
        <f t="shared" si="156"/>
        <v>On</v>
      </c>
      <c r="O3886">
        <f t="shared" si="157"/>
        <v>3</v>
      </c>
    </row>
    <row r="3887" spans="1:15" x14ac:dyDescent="0.25">
      <c r="A3887" s="2">
        <v>36047</v>
      </c>
      <c r="B3887">
        <v>2200</v>
      </c>
      <c r="C3887">
        <v>13.18</v>
      </c>
      <c r="D3887">
        <v>13.18</v>
      </c>
      <c r="E3887">
        <v>13.18</v>
      </c>
      <c r="F3887">
        <v>13.18</v>
      </c>
      <c r="M3887" s="15">
        <v>29074</v>
      </c>
      <c r="N3887" t="str">
        <f t="shared" si="156"/>
        <v>On</v>
      </c>
      <c r="O3887">
        <f t="shared" si="157"/>
        <v>3</v>
      </c>
    </row>
    <row r="3888" spans="1:15" x14ac:dyDescent="0.25">
      <c r="A3888" s="2">
        <v>36047</v>
      </c>
      <c r="B3888">
        <v>2300</v>
      </c>
      <c r="C3888">
        <v>11.64</v>
      </c>
      <c r="D3888">
        <v>11.64</v>
      </c>
      <c r="E3888">
        <v>11.64</v>
      </c>
      <c r="F3888">
        <v>11.64</v>
      </c>
      <c r="M3888" s="15">
        <v>26087</v>
      </c>
      <c r="N3888" t="str">
        <f t="shared" si="156"/>
        <v>On</v>
      </c>
      <c r="O3888">
        <f t="shared" si="157"/>
        <v>3</v>
      </c>
    </row>
    <row r="3889" spans="1:15" x14ac:dyDescent="0.25">
      <c r="A3889" s="2">
        <v>36047</v>
      </c>
      <c r="B3889">
        <v>2400</v>
      </c>
      <c r="C3889">
        <v>9.0500000000000007</v>
      </c>
      <c r="D3889">
        <v>9.0500000000000007</v>
      </c>
      <c r="E3889">
        <v>9.0500000000000007</v>
      </c>
      <c r="F3889">
        <v>9.0500000000000007</v>
      </c>
      <c r="M3889" s="15">
        <v>23485</v>
      </c>
      <c r="N3889" t="str">
        <f t="shared" si="156"/>
        <v>Off</v>
      </c>
      <c r="O3889">
        <f t="shared" si="157"/>
        <v>3</v>
      </c>
    </row>
    <row r="3890" spans="1:15" x14ac:dyDescent="0.25">
      <c r="A3890" s="2">
        <v>36048</v>
      </c>
      <c r="B3890">
        <v>100</v>
      </c>
      <c r="C3890">
        <v>9.51</v>
      </c>
      <c r="D3890">
        <v>9.51</v>
      </c>
      <c r="E3890">
        <v>9.51</v>
      </c>
      <c r="F3890">
        <v>9.51</v>
      </c>
      <c r="M3890" s="15">
        <v>21466</v>
      </c>
      <c r="N3890" t="str">
        <f t="shared" si="156"/>
        <v>Off</v>
      </c>
      <c r="O3890">
        <f t="shared" si="157"/>
        <v>4</v>
      </c>
    </row>
    <row r="3891" spans="1:15" x14ac:dyDescent="0.25">
      <c r="A3891" s="2">
        <v>36048</v>
      </c>
      <c r="B3891">
        <v>200</v>
      </c>
      <c r="C3891">
        <v>6.93</v>
      </c>
      <c r="D3891">
        <v>6.93</v>
      </c>
      <c r="E3891">
        <v>6.93</v>
      </c>
      <c r="F3891">
        <v>6.93</v>
      </c>
      <c r="M3891" s="15">
        <v>20574</v>
      </c>
      <c r="N3891" t="str">
        <f t="shared" si="156"/>
        <v>Off</v>
      </c>
      <c r="O3891">
        <f t="shared" si="157"/>
        <v>4</v>
      </c>
    </row>
    <row r="3892" spans="1:15" x14ac:dyDescent="0.25">
      <c r="A3892" s="2">
        <v>36048</v>
      </c>
      <c r="B3892">
        <v>300</v>
      </c>
      <c r="C3892">
        <v>1.5</v>
      </c>
      <c r="D3892">
        <v>1.5</v>
      </c>
      <c r="E3892">
        <v>1.5</v>
      </c>
      <c r="F3892">
        <v>1.5</v>
      </c>
      <c r="M3892" s="15">
        <v>20072</v>
      </c>
      <c r="N3892" t="str">
        <f t="shared" si="156"/>
        <v>Off</v>
      </c>
      <c r="O3892">
        <f t="shared" si="157"/>
        <v>4</v>
      </c>
    </row>
    <row r="3893" spans="1:15" x14ac:dyDescent="0.25">
      <c r="A3893" s="2">
        <v>36048</v>
      </c>
      <c r="B3893">
        <v>400</v>
      </c>
      <c r="C3893">
        <v>0</v>
      </c>
      <c r="D3893">
        <v>0</v>
      </c>
      <c r="E3893">
        <v>0</v>
      </c>
      <c r="F3893">
        <v>0</v>
      </c>
      <c r="M3893" s="15">
        <v>19890</v>
      </c>
      <c r="N3893" t="str">
        <f t="shared" si="156"/>
        <v>Off</v>
      </c>
      <c r="O3893">
        <f t="shared" si="157"/>
        <v>4</v>
      </c>
    </row>
    <row r="3894" spans="1:15" x14ac:dyDescent="0.25">
      <c r="A3894" s="2">
        <v>36048</v>
      </c>
      <c r="B3894">
        <v>500</v>
      </c>
      <c r="C3894">
        <v>3.77</v>
      </c>
      <c r="D3894">
        <v>3.77</v>
      </c>
      <c r="E3894">
        <v>3.77</v>
      </c>
      <c r="F3894">
        <v>3.77</v>
      </c>
      <c r="M3894" s="15">
        <v>20171</v>
      </c>
      <c r="N3894" t="str">
        <f t="shared" si="156"/>
        <v>Off</v>
      </c>
      <c r="O3894">
        <f t="shared" si="157"/>
        <v>4</v>
      </c>
    </row>
    <row r="3895" spans="1:15" x14ac:dyDescent="0.25">
      <c r="A3895" s="2">
        <v>36048</v>
      </c>
      <c r="B3895">
        <v>600</v>
      </c>
      <c r="C3895">
        <v>11.78</v>
      </c>
      <c r="D3895">
        <v>11.78</v>
      </c>
      <c r="E3895">
        <v>11.78</v>
      </c>
      <c r="F3895">
        <v>11.78</v>
      </c>
      <c r="M3895" s="15">
        <v>21640</v>
      </c>
      <c r="N3895" t="str">
        <f t="shared" si="156"/>
        <v>Off</v>
      </c>
      <c r="O3895">
        <f t="shared" si="157"/>
        <v>4</v>
      </c>
    </row>
    <row r="3896" spans="1:15" x14ac:dyDescent="0.25">
      <c r="A3896" s="2">
        <v>36048</v>
      </c>
      <c r="B3896">
        <v>700</v>
      </c>
      <c r="C3896">
        <v>12.9</v>
      </c>
      <c r="D3896">
        <v>12.9</v>
      </c>
      <c r="E3896">
        <v>12.9</v>
      </c>
      <c r="F3896">
        <v>12.9</v>
      </c>
      <c r="M3896" s="15">
        <v>24822</v>
      </c>
      <c r="N3896" t="str">
        <f t="shared" si="156"/>
        <v>Off</v>
      </c>
      <c r="O3896">
        <f t="shared" si="157"/>
        <v>4</v>
      </c>
    </row>
    <row r="3897" spans="1:15" x14ac:dyDescent="0.25">
      <c r="A3897" s="2">
        <v>36048</v>
      </c>
      <c r="B3897">
        <v>800</v>
      </c>
      <c r="C3897">
        <v>13.9</v>
      </c>
      <c r="D3897">
        <v>13.9</v>
      </c>
      <c r="E3897">
        <v>13.9</v>
      </c>
      <c r="F3897">
        <v>13.9</v>
      </c>
      <c r="M3897" s="15">
        <v>27447</v>
      </c>
      <c r="N3897" t="str">
        <f t="shared" si="156"/>
        <v>On</v>
      </c>
      <c r="O3897">
        <f t="shared" si="157"/>
        <v>4</v>
      </c>
    </row>
    <row r="3898" spans="1:15" x14ac:dyDescent="0.25">
      <c r="A3898" s="2">
        <v>36048</v>
      </c>
      <c r="B3898">
        <v>900</v>
      </c>
      <c r="C3898">
        <v>14.98</v>
      </c>
      <c r="D3898">
        <v>14.98</v>
      </c>
      <c r="E3898">
        <v>14.98</v>
      </c>
      <c r="F3898">
        <v>14.98</v>
      </c>
      <c r="M3898" s="15">
        <v>28539</v>
      </c>
      <c r="N3898" t="str">
        <f t="shared" si="156"/>
        <v>On</v>
      </c>
      <c r="O3898">
        <f t="shared" si="157"/>
        <v>4</v>
      </c>
    </row>
    <row r="3899" spans="1:15" x14ac:dyDescent="0.25">
      <c r="A3899" s="2">
        <v>36048</v>
      </c>
      <c r="B3899">
        <v>1000</v>
      </c>
      <c r="C3899">
        <v>15.88</v>
      </c>
      <c r="D3899">
        <v>15.88</v>
      </c>
      <c r="E3899">
        <v>15.88</v>
      </c>
      <c r="F3899">
        <v>15.88</v>
      </c>
      <c r="M3899" s="15">
        <v>29499</v>
      </c>
      <c r="N3899" t="str">
        <f t="shared" si="156"/>
        <v>On</v>
      </c>
      <c r="O3899">
        <f t="shared" si="157"/>
        <v>4</v>
      </c>
    </row>
    <row r="3900" spans="1:15" x14ac:dyDescent="0.25">
      <c r="A3900" s="2">
        <v>36048</v>
      </c>
      <c r="B3900">
        <v>1100</v>
      </c>
      <c r="C3900">
        <v>15.38</v>
      </c>
      <c r="D3900">
        <v>15.38</v>
      </c>
      <c r="E3900">
        <v>15.38</v>
      </c>
      <c r="F3900">
        <v>15.38</v>
      </c>
      <c r="M3900" s="15">
        <v>30343</v>
      </c>
      <c r="N3900" t="str">
        <f t="shared" si="156"/>
        <v>On</v>
      </c>
      <c r="O3900">
        <f t="shared" si="157"/>
        <v>4</v>
      </c>
    </row>
    <row r="3901" spans="1:15" x14ac:dyDescent="0.25">
      <c r="A3901" s="2">
        <v>36048</v>
      </c>
      <c r="B3901">
        <v>1200</v>
      </c>
      <c r="C3901">
        <v>16.02</v>
      </c>
      <c r="D3901">
        <v>16.02</v>
      </c>
      <c r="E3901">
        <v>16.02</v>
      </c>
      <c r="F3901">
        <v>16.02</v>
      </c>
      <c r="M3901" s="15">
        <v>30572</v>
      </c>
      <c r="N3901" t="str">
        <f t="shared" si="156"/>
        <v>On</v>
      </c>
      <c r="O3901">
        <f t="shared" si="157"/>
        <v>4</v>
      </c>
    </row>
    <row r="3902" spans="1:15" x14ac:dyDescent="0.25">
      <c r="A3902" s="2">
        <v>36048</v>
      </c>
      <c r="B3902">
        <v>1300</v>
      </c>
      <c r="C3902">
        <v>15.78</v>
      </c>
      <c r="D3902">
        <v>15.78</v>
      </c>
      <c r="E3902">
        <v>15.78</v>
      </c>
      <c r="F3902">
        <v>15.78</v>
      </c>
      <c r="M3902" s="15">
        <v>30638</v>
      </c>
      <c r="N3902" t="str">
        <f t="shared" si="156"/>
        <v>On</v>
      </c>
      <c r="O3902">
        <f t="shared" si="157"/>
        <v>4</v>
      </c>
    </row>
    <row r="3903" spans="1:15" x14ac:dyDescent="0.25">
      <c r="A3903" s="2">
        <v>36048</v>
      </c>
      <c r="B3903">
        <v>1400</v>
      </c>
      <c r="C3903">
        <v>15.79</v>
      </c>
      <c r="D3903">
        <v>15.79</v>
      </c>
      <c r="E3903">
        <v>15.79</v>
      </c>
      <c r="F3903">
        <v>15.79</v>
      </c>
      <c r="M3903" s="15">
        <v>30915</v>
      </c>
      <c r="N3903" t="str">
        <f t="shared" si="156"/>
        <v>On</v>
      </c>
      <c r="O3903">
        <f t="shared" si="157"/>
        <v>4</v>
      </c>
    </row>
    <row r="3904" spans="1:15" x14ac:dyDescent="0.25">
      <c r="A3904" s="2">
        <v>36048</v>
      </c>
      <c r="B3904">
        <v>1500</v>
      </c>
      <c r="C3904">
        <v>16.059999999999999</v>
      </c>
      <c r="D3904">
        <v>16.059999999999999</v>
      </c>
      <c r="E3904">
        <v>16.059999999999999</v>
      </c>
      <c r="F3904">
        <v>16.059999999999999</v>
      </c>
      <c r="M3904" s="15">
        <v>30835</v>
      </c>
      <c r="N3904" t="str">
        <f t="shared" si="156"/>
        <v>On</v>
      </c>
      <c r="O3904">
        <f t="shared" si="157"/>
        <v>4</v>
      </c>
    </row>
    <row r="3905" spans="1:15" x14ac:dyDescent="0.25">
      <c r="A3905" s="2">
        <v>36048</v>
      </c>
      <c r="B3905">
        <v>1600</v>
      </c>
      <c r="C3905">
        <v>16.579999999999998</v>
      </c>
      <c r="D3905">
        <v>16.579999999999998</v>
      </c>
      <c r="E3905">
        <v>16.579999999999998</v>
      </c>
      <c r="F3905">
        <v>16.579999999999998</v>
      </c>
      <c r="M3905" s="15">
        <v>30825</v>
      </c>
      <c r="N3905" t="str">
        <f t="shared" si="156"/>
        <v>On</v>
      </c>
      <c r="O3905">
        <f t="shared" si="157"/>
        <v>4</v>
      </c>
    </row>
    <row r="3906" spans="1:15" x14ac:dyDescent="0.25">
      <c r="A3906" s="2">
        <v>36048</v>
      </c>
      <c r="B3906">
        <v>1700</v>
      </c>
      <c r="C3906">
        <v>17</v>
      </c>
      <c r="D3906">
        <v>17</v>
      </c>
      <c r="E3906">
        <v>17</v>
      </c>
      <c r="F3906">
        <v>17</v>
      </c>
      <c r="M3906" s="15">
        <v>30907</v>
      </c>
      <c r="N3906" t="str">
        <f t="shared" si="156"/>
        <v>On</v>
      </c>
      <c r="O3906">
        <f t="shared" si="157"/>
        <v>4</v>
      </c>
    </row>
    <row r="3907" spans="1:15" x14ac:dyDescent="0.25">
      <c r="A3907" s="2">
        <v>36048</v>
      </c>
      <c r="B3907">
        <v>1800</v>
      </c>
      <c r="C3907">
        <v>16.84</v>
      </c>
      <c r="D3907">
        <v>16.84</v>
      </c>
      <c r="E3907">
        <v>16.84</v>
      </c>
      <c r="F3907">
        <v>16.84</v>
      </c>
      <c r="M3907" s="15">
        <v>30677</v>
      </c>
      <c r="N3907" t="str">
        <f t="shared" ref="N3907:N3970" si="158">+IF(B3907&gt;700,IF(B3907&lt;2400,"On","Off"),"Off")</f>
        <v>On</v>
      </c>
      <c r="O3907">
        <f t="shared" ref="O3907:O3970" si="159">+WEEKDAY(A3907,2)</f>
        <v>4</v>
      </c>
    </row>
    <row r="3908" spans="1:15" x14ac:dyDescent="0.25">
      <c r="A3908" s="2">
        <v>36048</v>
      </c>
      <c r="B3908">
        <v>1900</v>
      </c>
      <c r="C3908">
        <v>15.8</v>
      </c>
      <c r="D3908">
        <v>15.8</v>
      </c>
      <c r="E3908">
        <v>15.8</v>
      </c>
      <c r="F3908">
        <v>15.8</v>
      </c>
      <c r="M3908" s="15">
        <v>29730</v>
      </c>
      <c r="N3908" t="str">
        <f t="shared" si="158"/>
        <v>On</v>
      </c>
      <c r="O3908">
        <f t="shared" si="159"/>
        <v>4</v>
      </c>
    </row>
    <row r="3909" spans="1:15" x14ac:dyDescent="0.25">
      <c r="A3909" s="2">
        <v>36048</v>
      </c>
      <c r="B3909">
        <v>2000</v>
      </c>
      <c r="C3909">
        <v>28.37</v>
      </c>
      <c r="D3909">
        <v>28.37</v>
      </c>
      <c r="E3909">
        <v>28.37</v>
      </c>
      <c r="F3909">
        <v>28.37</v>
      </c>
      <c r="M3909" s="15">
        <v>30127</v>
      </c>
      <c r="N3909" t="str">
        <f t="shared" si="158"/>
        <v>On</v>
      </c>
      <c r="O3909">
        <f t="shared" si="159"/>
        <v>4</v>
      </c>
    </row>
    <row r="3910" spans="1:15" x14ac:dyDescent="0.25">
      <c r="A3910" s="2">
        <v>36048</v>
      </c>
      <c r="B3910">
        <v>2100</v>
      </c>
      <c r="C3910">
        <v>20.72</v>
      </c>
      <c r="D3910">
        <v>20.72</v>
      </c>
      <c r="E3910">
        <v>20.72</v>
      </c>
      <c r="F3910">
        <v>20.72</v>
      </c>
      <c r="M3910" s="15">
        <v>30917</v>
      </c>
      <c r="N3910" t="str">
        <f t="shared" si="158"/>
        <v>On</v>
      </c>
      <c r="O3910">
        <f t="shared" si="159"/>
        <v>4</v>
      </c>
    </row>
    <row r="3911" spans="1:15" x14ac:dyDescent="0.25">
      <c r="A3911" s="2">
        <v>36048</v>
      </c>
      <c r="B3911">
        <v>2200</v>
      </c>
      <c r="C3911">
        <v>14.58</v>
      </c>
      <c r="D3911">
        <v>14.58</v>
      </c>
      <c r="E3911">
        <v>14.58</v>
      </c>
      <c r="F3911">
        <v>14.58</v>
      </c>
      <c r="M3911" s="15">
        <v>29551</v>
      </c>
      <c r="N3911" t="str">
        <f t="shared" si="158"/>
        <v>On</v>
      </c>
      <c r="O3911">
        <f t="shared" si="159"/>
        <v>4</v>
      </c>
    </row>
    <row r="3912" spans="1:15" x14ac:dyDescent="0.25">
      <c r="A3912" s="2">
        <v>36048</v>
      </c>
      <c r="B3912">
        <v>2300</v>
      </c>
      <c r="C3912">
        <v>11.5</v>
      </c>
      <c r="D3912">
        <v>11.5</v>
      </c>
      <c r="E3912">
        <v>11.5</v>
      </c>
      <c r="F3912">
        <v>11.5</v>
      </c>
      <c r="M3912" s="15">
        <v>26733</v>
      </c>
      <c r="N3912" t="str">
        <f t="shared" si="158"/>
        <v>On</v>
      </c>
      <c r="O3912">
        <f t="shared" si="159"/>
        <v>4</v>
      </c>
    </row>
    <row r="3913" spans="1:15" x14ac:dyDescent="0.25">
      <c r="A3913" s="2">
        <v>36048</v>
      </c>
      <c r="B3913">
        <v>2400</v>
      </c>
      <c r="C3913">
        <v>9.9499999999999993</v>
      </c>
      <c r="D3913">
        <v>9.9499999999999993</v>
      </c>
      <c r="E3913">
        <v>9.9499999999999993</v>
      </c>
      <c r="F3913">
        <v>9.9499999999999993</v>
      </c>
      <c r="M3913" s="15">
        <v>23905</v>
      </c>
      <c r="N3913" t="str">
        <f t="shared" si="158"/>
        <v>Off</v>
      </c>
      <c r="O3913">
        <f t="shared" si="159"/>
        <v>4</v>
      </c>
    </row>
    <row r="3914" spans="1:15" x14ac:dyDescent="0.25">
      <c r="A3914" s="2">
        <v>36049</v>
      </c>
      <c r="B3914">
        <v>100</v>
      </c>
      <c r="C3914">
        <v>8.52</v>
      </c>
      <c r="D3914">
        <v>8.52</v>
      </c>
      <c r="E3914">
        <v>8.52</v>
      </c>
      <c r="F3914">
        <v>8.52</v>
      </c>
      <c r="M3914" s="15">
        <v>21719</v>
      </c>
      <c r="N3914" t="str">
        <f t="shared" si="158"/>
        <v>Off</v>
      </c>
      <c r="O3914">
        <f t="shared" si="159"/>
        <v>5</v>
      </c>
    </row>
    <row r="3915" spans="1:15" x14ac:dyDescent="0.25">
      <c r="A3915" s="2">
        <v>36049</v>
      </c>
      <c r="B3915">
        <v>200</v>
      </c>
      <c r="C3915">
        <v>9.32</v>
      </c>
      <c r="D3915">
        <v>9.32</v>
      </c>
      <c r="E3915">
        <v>9.32</v>
      </c>
      <c r="F3915">
        <v>9.32</v>
      </c>
      <c r="M3915" s="15">
        <v>20612</v>
      </c>
      <c r="N3915" t="str">
        <f t="shared" si="158"/>
        <v>Off</v>
      </c>
      <c r="O3915">
        <f t="shared" si="159"/>
        <v>5</v>
      </c>
    </row>
    <row r="3916" spans="1:15" x14ac:dyDescent="0.25">
      <c r="A3916" s="2">
        <v>36049</v>
      </c>
      <c r="B3916">
        <v>300</v>
      </c>
      <c r="C3916">
        <v>6.83</v>
      </c>
      <c r="D3916">
        <v>6.83</v>
      </c>
      <c r="E3916">
        <v>6.83</v>
      </c>
      <c r="F3916">
        <v>6.83</v>
      </c>
      <c r="M3916" s="15">
        <v>20213</v>
      </c>
      <c r="N3916" t="str">
        <f t="shared" si="158"/>
        <v>Off</v>
      </c>
      <c r="O3916">
        <f t="shared" si="159"/>
        <v>5</v>
      </c>
    </row>
    <row r="3917" spans="1:15" x14ac:dyDescent="0.25">
      <c r="A3917" s="2">
        <v>36049</v>
      </c>
      <c r="B3917">
        <v>400</v>
      </c>
      <c r="C3917">
        <v>6</v>
      </c>
      <c r="D3917">
        <v>6</v>
      </c>
      <c r="E3917">
        <v>6</v>
      </c>
      <c r="F3917">
        <v>6</v>
      </c>
      <c r="M3917" s="15">
        <v>19887</v>
      </c>
      <c r="N3917" t="str">
        <f t="shared" si="158"/>
        <v>Off</v>
      </c>
      <c r="O3917">
        <f t="shared" si="159"/>
        <v>5</v>
      </c>
    </row>
    <row r="3918" spans="1:15" x14ac:dyDescent="0.25">
      <c r="A3918" s="2">
        <v>36049</v>
      </c>
      <c r="B3918">
        <v>500</v>
      </c>
      <c r="C3918">
        <v>8.43</v>
      </c>
      <c r="D3918">
        <v>8.43</v>
      </c>
      <c r="E3918">
        <v>8.43</v>
      </c>
      <c r="F3918">
        <v>8.43</v>
      </c>
      <c r="M3918" s="15">
        <v>20124</v>
      </c>
      <c r="N3918" t="str">
        <f t="shared" si="158"/>
        <v>Off</v>
      </c>
      <c r="O3918">
        <f t="shared" si="159"/>
        <v>5</v>
      </c>
    </row>
    <row r="3919" spans="1:15" x14ac:dyDescent="0.25">
      <c r="A3919" s="2">
        <v>36049</v>
      </c>
      <c r="B3919">
        <v>600</v>
      </c>
      <c r="C3919">
        <v>11.67</v>
      </c>
      <c r="D3919">
        <v>11.67</v>
      </c>
      <c r="E3919">
        <v>11.67</v>
      </c>
      <c r="F3919">
        <v>11.67</v>
      </c>
      <c r="M3919" s="15">
        <v>21735</v>
      </c>
      <c r="N3919" t="str">
        <f t="shared" si="158"/>
        <v>Off</v>
      </c>
      <c r="O3919">
        <f t="shared" si="159"/>
        <v>5</v>
      </c>
    </row>
    <row r="3920" spans="1:15" x14ac:dyDescent="0.25">
      <c r="A3920" s="2">
        <v>36049</v>
      </c>
      <c r="B3920">
        <v>700</v>
      </c>
      <c r="C3920">
        <v>13.93</v>
      </c>
      <c r="D3920">
        <v>13.93</v>
      </c>
      <c r="E3920">
        <v>13.93</v>
      </c>
      <c r="F3920">
        <v>13.93</v>
      </c>
      <c r="M3920" s="15">
        <v>25145</v>
      </c>
      <c r="N3920" t="str">
        <f t="shared" si="158"/>
        <v>Off</v>
      </c>
      <c r="O3920">
        <f t="shared" si="159"/>
        <v>5</v>
      </c>
    </row>
    <row r="3921" spans="1:15" x14ac:dyDescent="0.25">
      <c r="A3921" s="2">
        <v>36049</v>
      </c>
      <c r="B3921">
        <v>800</v>
      </c>
      <c r="C3921">
        <v>15.93</v>
      </c>
      <c r="D3921">
        <v>15.93</v>
      </c>
      <c r="E3921">
        <v>15.93</v>
      </c>
      <c r="F3921">
        <v>15.93</v>
      </c>
      <c r="M3921" s="15">
        <v>27503</v>
      </c>
      <c r="N3921" t="str">
        <f t="shared" si="158"/>
        <v>On</v>
      </c>
      <c r="O3921">
        <f t="shared" si="159"/>
        <v>5</v>
      </c>
    </row>
    <row r="3922" spans="1:15" x14ac:dyDescent="0.25">
      <c r="A3922" s="2">
        <v>36049</v>
      </c>
      <c r="B3922">
        <v>900</v>
      </c>
      <c r="C3922">
        <v>18.38</v>
      </c>
      <c r="D3922">
        <v>18.38</v>
      </c>
      <c r="E3922">
        <v>18.38</v>
      </c>
      <c r="F3922">
        <v>18.38</v>
      </c>
      <c r="M3922" s="15">
        <v>28819</v>
      </c>
      <c r="N3922" t="str">
        <f t="shared" si="158"/>
        <v>On</v>
      </c>
      <c r="O3922">
        <f t="shared" si="159"/>
        <v>5</v>
      </c>
    </row>
    <row r="3923" spans="1:15" x14ac:dyDescent="0.25">
      <c r="A3923" s="2">
        <v>36049</v>
      </c>
      <c r="B3923">
        <v>1000</v>
      </c>
      <c r="C3923">
        <v>19.96</v>
      </c>
      <c r="D3923">
        <v>19.96</v>
      </c>
      <c r="E3923">
        <v>19.96</v>
      </c>
      <c r="F3923">
        <v>19.96</v>
      </c>
      <c r="M3923" s="15">
        <v>30060</v>
      </c>
      <c r="N3923" t="str">
        <f t="shared" si="158"/>
        <v>On</v>
      </c>
      <c r="O3923">
        <f t="shared" si="159"/>
        <v>5</v>
      </c>
    </row>
    <row r="3924" spans="1:15" x14ac:dyDescent="0.25">
      <c r="A3924" s="2">
        <v>36049</v>
      </c>
      <c r="B3924">
        <v>1100</v>
      </c>
      <c r="C3924">
        <v>18.29</v>
      </c>
      <c r="D3924">
        <v>18.29</v>
      </c>
      <c r="E3924">
        <v>18.29</v>
      </c>
      <c r="F3924">
        <v>18.29</v>
      </c>
      <c r="M3924" s="15">
        <v>31024</v>
      </c>
      <c r="N3924" t="str">
        <f t="shared" si="158"/>
        <v>On</v>
      </c>
      <c r="O3924">
        <f t="shared" si="159"/>
        <v>5</v>
      </c>
    </row>
    <row r="3925" spans="1:15" x14ac:dyDescent="0.25">
      <c r="A3925" s="2">
        <v>36049</v>
      </c>
      <c r="B3925">
        <v>1200</v>
      </c>
      <c r="C3925">
        <v>18.79</v>
      </c>
      <c r="D3925">
        <v>18.79</v>
      </c>
      <c r="E3925">
        <v>18.79</v>
      </c>
      <c r="F3925">
        <v>18.79</v>
      </c>
      <c r="M3925" s="15">
        <v>31354</v>
      </c>
      <c r="N3925" t="str">
        <f t="shared" si="158"/>
        <v>On</v>
      </c>
      <c r="O3925">
        <f t="shared" si="159"/>
        <v>5</v>
      </c>
    </row>
    <row r="3926" spans="1:15" x14ac:dyDescent="0.25">
      <c r="A3926" s="2">
        <v>36049</v>
      </c>
      <c r="B3926">
        <v>1300</v>
      </c>
      <c r="C3926">
        <v>18.170000000000002</v>
      </c>
      <c r="D3926">
        <v>18.170000000000002</v>
      </c>
      <c r="E3926">
        <v>18.170000000000002</v>
      </c>
      <c r="F3926">
        <v>18.170000000000002</v>
      </c>
      <c r="M3926" s="15">
        <v>31721</v>
      </c>
      <c r="N3926" t="str">
        <f t="shared" si="158"/>
        <v>On</v>
      </c>
      <c r="O3926">
        <f t="shared" si="159"/>
        <v>5</v>
      </c>
    </row>
    <row r="3927" spans="1:15" x14ac:dyDescent="0.25">
      <c r="A3927" s="2">
        <v>36049</v>
      </c>
      <c r="B3927">
        <v>1400</v>
      </c>
      <c r="C3927">
        <v>23.72</v>
      </c>
      <c r="D3927">
        <v>23.72</v>
      </c>
      <c r="E3927">
        <v>23.72</v>
      </c>
      <c r="F3927">
        <v>23.72</v>
      </c>
      <c r="M3927" s="15">
        <v>31928</v>
      </c>
      <c r="N3927" t="str">
        <f t="shared" si="158"/>
        <v>On</v>
      </c>
      <c r="O3927">
        <f t="shared" si="159"/>
        <v>5</v>
      </c>
    </row>
    <row r="3928" spans="1:15" x14ac:dyDescent="0.25">
      <c r="A3928" s="2">
        <v>36049</v>
      </c>
      <c r="B3928">
        <v>1500</v>
      </c>
      <c r="C3928">
        <v>41.45</v>
      </c>
      <c r="D3928">
        <v>41.45</v>
      </c>
      <c r="E3928">
        <v>41.45</v>
      </c>
      <c r="F3928">
        <v>41.45</v>
      </c>
      <c r="M3928" s="15">
        <v>32411</v>
      </c>
      <c r="N3928" t="str">
        <f t="shared" si="158"/>
        <v>On</v>
      </c>
      <c r="O3928">
        <f t="shared" si="159"/>
        <v>5</v>
      </c>
    </row>
    <row r="3929" spans="1:15" x14ac:dyDescent="0.25">
      <c r="A3929" s="2">
        <v>36049</v>
      </c>
      <c r="B3929">
        <v>1600</v>
      </c>
      <c r="C3929">
        <v>36.4</v>
      </c>
      <c r="D3929">
        <v>36.4</v>
      </c>
      <c r="E3929">
        <v>36.4</v>
      </c>
      <c r="F3929">
        <v>36.4</v>
      </c>
      <c r="M3929" s="15">
        <v>32431</v>
      </c>
      <c r="N3929" t="str">
        <f t="shared" si="158"/>
        <v>On</v>
      </c>
      <c r="O3929">
        <f t="shared" si="159"/>
        <v>5</v>
      </c>
    </row>
    <row r="3930" spans="1:15" x14ac:dyDescent="0.25">
      <c r="A3930" s="2">
        <v>36049</v>
      </c>
      <c r="B3930">
        <v>1700</v>
      </c>
      <c r="C3930">
        <v>35.299999999999997</v>
      </c>
      <c r="D3930">
        <v>35.299999999999997</v>
      </c>
      <c r="E3930">
        <v>35.299999999999997</v>
      </c>
      <c r="F3930">
        <v>35.299999999999997</v>
      </c>
      <c r="M3930" s="15">
        <v>32462</v>
      </c>
      <c r="N3930" t="str">
        <f t="shared" si="158"/>
        <v>On</v>
      </c>
      <c r="O3930">
        <f t="shared" si="159"/>
        <v>5</v>
      </c>
    </row>
    <row r="3931" spans="1:15" x14ac:dyDescent="0.25">
      <c r="A3931" s="2">
        <v>36049</v>
      </c>
      <c r="B3931">
        <v>1800</v>
      </c>
      <c r="C3931">
        <v>29.34</v>
      </c>
      <c r="D3931">
        <v>29.34</v>
      </c>
      <c r="E3931">
        <v>29.34</v>
      </c>
      <c r="F3931">
        <v>29.34</v>
      </c>
      <c r="M3931" s="15">
        <v>32011</v>
      </c>
      <c r="N3931" t="str">
        <f t="shared" si="158"/>
        <v>On</v>
      </c>
      <c r="O3931">
        <f t="shared" si="159"/>
        <v>5</v>
      </c>
    </row>
    <row r="3932" spans="1:15" x14ac:dyDescent="0.25">
      <c r="A3932" s="2">
        <v>36049</v>
      </c>
      <c r="B3932">
        <v>1900</v>
      </c>
      <c r="C3932">
        <v>15.75</v>
      </c>
      <c r="D3932">
        <v>15.75</v>
      </c>
      <c r="E3932">
        <v>15.75</v>
      </c>
      <c r="F3932">
        <v>15.75</v>
      </c>
      <c r="M3932" s="15">
        <v>30847</v>
      </c>
      <c r="N3932" t="str">
        <f t="shared" si="158"/>
        <v>On</v>
      </c>
      <c r="O3932">
        <f t="shared" si="159"/>
        <v>5</v>
      </c>
    </row>
    <row r="3933" spans="1:15" x14ac:dyDescent="0.25">
      <c r="A3933" s="2">
        <v>36049</v>
      </c>
      <c r="B3933">
        <v>2000</v>
      </c>
      <c r="C3933">
        <v>24.99</v>
      </c>
      <c r="D3933">
        <v>24.99</v>
      </c>
      <c r="E3933">
        <v>24.99</v>
      </c>
      <c r="F3933">
        <v>24.99</v>
      </c>
      <c r="M3933" s="15">
        <v>30470</v>
      </c>
      <c r="N3933" t="str">
        <f t="shared" si="158"/>
        <v>On</v>
      </c>
      <c r="O3933">
        <f t="shared" si="159"/>
        <v>5</v>
      </c>
    </row>
    <row r="3934" spans="1:15" x14ac:dyDescent="0.25">
      <c r="A3934" s="2">
        <v>36049</v>
      </c>
      <c r="B3934">
        <v>2100</v>
      </c>
      <c r="C3934">
        <v>55.77</v>
      </c>
      <c r="D3934">
        <v>55.77</v>
      </c>
      <c r="E3934">
        <v>55.77</v>
      </c>
      <c r="F3934">
        <v>55.77</v>
      </c>
      <c r="M3934" s="15">
        <v>31096</v>
      </c>
      <c r="N3934" t="str">
        <f t="shared" si="158"/>
        <v>On</v>
      </c>
      <c r="O3934">
        <f t="shared" si="159"/>
        <v>5</v>
      </c>
    </row>
    <row r="3935" spans="1:15" x14ac:dyDescent="0.25">
      <c r="A3935" s="2">
        <v>36049</v>
      </c>
      <c r="B3935">
        <v>2200</v>
      </c>
      <c r="C3935">
        <v>30.74</v>
      </c>
      <c r="D3935">
        <v>30.74</v>
      </c>
      <c r="E3935">
        <v>30.74</v>
      </c>
      <c r="F3935">
        <v>30.74</v>
      </c>
      <c r="M3935" s="15">
        <v>29819</v>
      </c>
      <c r="N3935" t="str">
        <f t="shared" si="158"/>
        <v>On</v>
      </c>
      <c r="O3935">
        <f t="shared" si="159"/>
        <v>5</v>
      </c>
    </row>
    <row r="3936" spans="1:15" x14ac:dyDescent="0.25">
      <c r="A3936" s="2">
        <v>36049</v>
      </c>
      <c r="B3936">
        <v>2300</v>
      </c>
      <c r="C3936">
        <v>13.75</v>
      </c>
      <c r="D3936">
        <v>13.75</v>
      </c>
      <c r="E3936">
        <v>13.75</v>
      </c>
      <c r="F3936">
        <v>13.75</v>
      </c>
      <c r="M3936" s="15">
        <v>27371</v>
      </c>
      <c r="N3936" t="str">
        <f t="shared" si="158"/>
        <v>On</v>
      </c>
      <c r="O3936">
        <f t="shared" si="159"/>
        <v>5</v>
      </c>
    </row>
    <row r="3937" spans="1:15" x14ac:dyDescent="0.25">
      <c r="A3937" s="2">
        <v>36049</v>
      </c>
      <c r="B3937">
        <v>2400</v>
      </c>
      <c r="C3937">
        <v>12.14</v>
      </c>
      <c r="D3937">
        <v>12.14</v>
      </c>
      <c r="E3937">
        <v>12.14</v>
      </c>
      <c r="F3937">
        <v>12.14</v>
      </c>
      <c r="M3937" s="15">
        <v>25168</v>
      </c>
      <c r="N3937" t="str">
        <f t="shared" si="158"/>
        <v>Off</v>
      </c>
      <c r="O3937">
        <f t="shared" si="159"/>
        <v>5</v>
      </c>
    </row>
    <row r="3938" spans="1:15" x14ac:dyDescent="0.25">
      <c r="A3938" s="2">
        <v>36050</v>
      </c>
      <c r="B3938">
        <v>100</v>
      </c>
      <c r="C3938">
        <v>11.75</v>
      </c>
      <c r="D3938">
        <v>11.75</v>
      </c>
      <c r="E3938">
        <v>11.75</v>
      </c>
      <c r="F3938">
        <v>11.75</v>
      </c>
      <c r="M3938" s="15">
        <v>22951</v>
      </c>
      <c r="N3938" t="str">
        <f t="shared" si="158"/>
        <v>Off</v>
      </c>
      <c r="O3938">
        <f t="shared" si="159"/>
        <v>6</v>
      </c>
    </row>
    <row r="3939" spans="1:15" x14ac:dyDescent="0.25">
      <c r="A3939" s="2">
        <v>36050</v>
      </c>
      <c r="B3939">
        <v>200</v>
      </c>
      <c r="C3939">
        <v>11.84</v>
      </c>
      <c r="D3939">
        <v>11.84</v>
      </c>
      <c r="E3939">
        <v>11.84</v>
      </c>
      <c r="F3939">
        <v>11.84</v>
      </c>
      <c r="M3939" s="15">
        <v>21526</v>
      </c>
      <c r="N3939" t="str">
        <f t="shared" si="158"/>
        <v>Off</v>
      </c>
      <c r="O3939">
        <f t="shared" si="159"/>
        <v>6</v>
      </c>
    </row>
    <row r="3940" spans="1:15" x14ac:dyDescent="0.25">
      <c r="A3940" s="2">
        <v>36050</v>
      </c>
      <c r="B3940">
        <v>300</v>
      </c>
      <c r="C3940">
        <v>11.32</v>
      </c>
      <c r="D3940">
        <v>11.32</v>
      </c>
      <c r="E3940">
        <v>11.32</v>
      </c>
      <c r="F3940">
        <v>11.32</v>
      </c>
      <c r="M3940" s="15">
        <v>20879</v>
      </c>
      <c r="N3940" t="str">
        <f t="shared" si="158"/>
        <v>Off</v>
      </c>
      <c r="O3940">
        <f t="shared" si="159"/>
        <v>6</v>
      </c>
    </row>
    <row r="3941" spans="1:15" x14ac:dyDescent="0.25">
      <c r="A3941" s="2">
        <v>36050</v>
      </c>
      <c r="B3941">
        <v>400</v>
      </c>
      <c r="C3941">
        <v>11.14</v>
      </c>
      <c r="D3941">
        <v>11.14</v>
      </c>
      <c r="E3941">
        <v>11.14</v>
      </c>
      <c r="F3941">
        <v>11.14</v>
      </c>
      <c r="M3941" s="15">
        <v>20402</v>
      </c>
      <c r="N3941" t="str">
        <f t="shared" si="158"/>
        <v>Off</v>
      </c>
      <c r="O3941">
        <f t="shared" si="159"/>
        <v>6</v>
      </c>
    </row>
    <row r="3942" spans="1:15" x14ac:dyDescent="0.25">
      <c r="A3942" s="2">
        <v>36050</v>
      </c>
      <c r="B3942">
        <v>500</v>
      </c>
      <c r="C3942">
        <v>11.12</v>
      </c>
      <c r="D3942">
        <v>11.12</v>
      </c>
      <c r="E3942">
        <v>11.12</v>
      </c>
      <c r="F3942">
        <v>11.12</v>
      </c>
      <c r="M3942" s="15">
        <v>20192</v>
      </c>
      <c r="N3942" t="str">
        <f t="shared" si="158"/>
        <v>Off</v>
      </c>
      <c r="O3942">
        <f t="shared" si="159"/>
        <v>6</v>
      </c>
    </row>
    <row r="3943" spans="1:15" x14ac:dyDescent="0.25">
      <c r="A3943" s="2">
        <v>36050</v>
      </c>
      <c r="B3943">
        <v>600</v>
      </c>
      <c r="C3943">
        <v>11.32</v>
      </c>
      <c r="D3943">
        <v>11.32</v>
      </c>
      <c r="E3943">
        <v>11.32</v>
      </c>
      <c r="F3943">
        <v>11.32</v>
      </c>
      <c r="M3943" s="15">
        <v>20637</v>
      </c>
      <c r="N3943" t="str">
        <f t="shared" si="158"/>
        <v>Off</v>
      </c>
      <c r="O3943">
        <f t="shared" si="159"/>
        <v>6</v>
      </c>
    </row>
    <row r="3944" spans="1:15" x14ac:dyDescent="0.25">
      <c r="A3944" s="2">
        <v>36050</v>
      </c>
      <c r="B3944">
        <v>700</v>
      </c>
      <c r="C3944">
        <v>11.33</v>
      </c>
      <c r="D3944">
        <v>11.33</v>
      </c>
      <c r="E3944">
        <v>11.33</v>
      </c>
      <c r="F3944">
        <v>11.33</v>
      </c>
      <c r="M3944" s="15">
        <v>21674</v>
      </c>
      <c r="N3944" t="str">
        <f t="shared" si="158"/>
        <v>Off</v>
      </c>
      <c r="O3944">
        <f t="shared" si="159"/>
        <v>6</v>
      </c>
    </row>
    <row r="3945" spans="1:15" x14ac:dyDescent="0.25">
      <c r="A3945" s="2">
        <v>36050</v>
      </c>
      <c r="B3945">
        <v>800</v>
      </c>
      <c r="C3945">
        <v>11.67</v>
      </c>
      <c r="D3945">
        <v>11.67</v>
      </c>
      <c r="E3945">
        <v>11.67</v>
      </c>
      <c r="F3945">
        <v>11.67</v>
      </c>
      <c r="M3945" s="15">
        <v>22901</v>
      </c>
      <c r="N3945" t="str">
        <f t="shared" si="158"/>
        <v>On</v>
      </c>
      <c r="O3945">
        <f t="shared" si="159"/>
        <v>6</v>
      </c>
    </row>
    <row r="3946" spans="1:15" x14ac:dyDescent="0.25">
      <c r="A3946" s="2">
        <v>36050</v>
      </c>
      <c r="B3946">
        <v>900</v>
      </c>
      <c r="C3946">
        <v>14.79</v>
      </c>
      <c r="D3946">
        <v>14.79</v>
      </c>
      <c r="E3946">
        <v>14.79</v>
      </c>
      <c r="F3946">
        <v>14.79</v>
      </c>
      <c r="M3946" s="15">
        <v>25325</v>
      </c>
      <c r="N3946" t="str">
        <f t="shared" si="158"/>
        <v>On</v>
      </c>
      <c r="O3946">
        <f t="shared" si="159"/>
        <v>6</v>
      </c>
    </row>
    <row r="3947" spans="1:15" x14ac:dyDescent="0.25">
      <c r="A3947" s="2">
        <v>36050</v>
      </c>
      <c r="B3947">
        <v>1000</v>
      </c>
      <c r="C3947">
        <v>16.61</v>
      </c>
      <c r="D3947">
        <v>16.61</v>
      </c>
      <c r="E3947">
        <v>16.61</v>
      </c>
      <c r="F3947">
        <v>16.61</v>
      </c>
      <c r="M3947" s="15">
        <v>27557</v>
      </c>
      <c r="N3947" t="str">
        <f t="shared" si="158"/>
        <v>On</v>
      </c>
      <c r="O3947">
        <f t="shared" si="159"/>
        <v>6</v>
      </c>
    </row>
    <row r="3948" spans="1:15" x14ac:dyDescent="0.25">
      <c r="A3948" s="2">
        <v>36050</v>
      </c>
      <c r="B3948">
        <v>1100</v>
      </c>
      <c r="C3948">
        <v>16.78</v>
      </c>
      <c r="D3948">
        <v>16.78</v>
      </c>
      <c r="E3948">
        <v>16.78</v>
      </c>
      <c r="F3948">
        <v>16.78</v>
      </c>
      <c r="M3948" s="15">
        <v>29102</v>
      </c>
      <c r="N3948" t="str">
        <f t="shared" si="158"/>
        <v>On</v>
      </c>
      <c r="O3948">
        <f t="shared" si="159"/>
        <v>6</v>
      </c>
    </row>
    <row r="3949" spans="1:15" x14ac:dyDescent="0.25">
      <c r="A3949" s="2">
        <v>36050</v>
      </c>
      <c r="B3949">
        <v>1200</v>
      </c>
      <c r="C3949">
        <v>18.12</v>
      </c>
      <c r="D3949">
        <v>18.12</v>
      </c>
      <c r="E3949">
        <v>18.12</v>
      </c>
      <c r="F3949">
        <v>18.12</v>
      </c>
      <c r="M3949" s="15">
        <v>30312</v>
      </c>
      <c r="N3949" t="str">
        <f t="shared" si="158"/>
        <v>On</v>
      </c>
      <c r="O3949">
        <f t="shared" si="159"/>
        <v>6</v>
      </c>
    </row>
    <row r="3950" spans="1:15" x14ac:dyDescent="0.25">
      <c r="A3950" s="2">
        <v>36050</v>
      </c>
      <c r="B3950">
        <v>1300</v>
      </c>
      <c r="C3950">
        <v>28.88</v>
      </c>
      <c r="D3950">
        <v>28.88</v>
      </c>
      <c r="E3950">
        <v>28.88</v>
      </c>
      <c r="F3950">
        <v>28.88</v>
      </c>
      <c r="M3950" s="15">
        <v>30962</v>
      </c>
      <c r="N3950" t="str">
        <f t="shared" si="158"/>
        <v>On</v>
      </c>
      <c r="O3950">
        <f t="shared" si="159"/>
        <v>6</v>
      </c>
    </row>
    <row r="3951" spans="1:15" x14ac:dyDescent="0.25">
      <c r="A3951" s="2">
        <v>36050</v>
      </c>
      <c r="B3951">
        <v>1400</v>
      </c>
      <c r="C3951">
        <v>29.23</v>
      </c>
      <c r="D3951">
        <v>29.23</v>
      </c>
      <c r="E3951">
        <v>29.23</v>
      </c>
      <c r="F3951">
        <v>29.23</v>
      </c>
      <c r="M3951" s="15">
        <v>31758</v>
      </c>
      <c r="N3951" t="str">
        <f t="shared" si="158"/>
        <v>On</v>
      </c>
      <c r="O3951">
        <f t="shared" si="159"/>
        <v>6</v>
      </c>
    </row>
    <row r="3952" spans="1:15" x14ac:dyDescent="0.25">
      <c r="A3952" s="2">
        <v>36050</v>
      </c>
      <c r="B3952">
        <v>1500</v>
      </c>
      <c r="C3952">
        <v>25.69</v>
      </c>
      <c r="D3952">
        <v>25.69</v>
      </c>
      <c r="E3952">
        <v>25.69</v>
      </c>
      <c r="F3952">
        <v>25.69</v>
      </c>
      <c r="M3952" s="15">
        <v>32231</v>
      </c>
      <c r="N3952" t="str">
        <f t="shared" si="158"/>
        <v>On</v>
      </c>
      <c r="O3952">
        <f t="shared" si="159"/>
        <v>6</v>
      </c>
    </row>
    <row r="3953" spans="1:15" x14ac:dyDescent="0.25">
      <c r="A3953" s="2">
        <v>36050</v>
      </c>
      <c r="B3953">
        <v>1600</v>
      </c>
      <c r="C3953">
        <v>31.8</v>
      </c>
      <c r="D3953">
        <v>31.8</v>
      </c>
      <c r="E3953">
        <v>31.8</v>
      </c>
      <c r="F3953">
        <v>31.8</v>
      </c>
      <c r="M3953" s="15">
        <v>32552</v>
      </c>
      <c r="N3953" t="str">
        <f t="shared" si="158"/>
        <v>On</v>
      </c>
      <c r="O3953">
        <f t="shared" si="159"/>
        <v>6</v>
      </c>
    </row>
    <row r="3954" spans="1:15" x14ac:dyDescent="0.25">
      <c r="A3954" s="2">
        <v>36050</v>
      </c>
      <c r="B3954">
        <v>1700</v>
      </c>
      <c r="C3954">
        <v>37.92</v>
      </c>
      <c r="D3954">
        <v>37.92</v>
      </c>
      <c r="E3954">
        <v>37.92</v>
      </c>
      <c r="F3954">
        <v>37.92</v>
      </c>
      <c r="M3954" s="15">
        <v>32984</v>
      </c>
      <c r="N3954" t="str">
        <f t="shared" si="158"/>
        <v>On</v>
      </c>
      <c r="O3954">
        <f t="shared" si="159"/>
        <v>6</v>
      </c>
    </row>
    <row r="3955" spans="1:15" x14ac:dyDescent="0.25">
      <c r="A3955" s="2">
        <v>36050</v>
      </c>
      <c r="B3955">
        <v>1800</v>
      </c>
      <c r="C3955">
        <v>39.5</v>
      </c>
      <c r="D3955">
        <v>39.5</v>
      </c>
      <c r="E3955">
        <v>39.5</v>
      </c>
      <c r="F3955">
        <v>39.5</v>
      </c>
      <c r="M3955" s="15">
        <v>33009</v>
      </c>
      <c r="N3955" t="str">
        <f t="shared" si="158"/>
        <v>On</v>
      </c>
      <c r="O3955">
        <f t="shared" si="159"/>
        <v>6</v>
      </c>
    </row>
    <row r="3956" spans="1:15" x14ac:dyDescent="0.25">
      <c r="A3956" s="2">
        <v>36050</v>
      </c>
      <c r="B3956">
        <v>1900</v>
      </c>
      <c r="C3956">
        <v>32.39</v>
      </c>
      <c r="D3956">
        <v>32.39</v>
      </c>
      <c r="E3956">
        <v>32.39</v>
      </c>
      <c r="F3956">
        <v>32.39</v>
      </c>
      <c r="M3956" s="15">
        <v>32618</v>
      </c>
      <c r="N3956" t="str">
        <f t="shared" si="158"/>
        <v>On</v>
      </c>
      <c r="O3956">
        <f t="shared" si="159"/>
        <v>6</v>
      </c>
    </row>
    <row r="3957" spans="1:15" x14ac:dyDescent="0.25">
      <c r="A3957" s="2">
        <v>36050</v>
      </c>
      <c r="B3957">
        <v>2000</v>
      </c>
      <c r="C3957">
        <v>24.99</v>
      </c>
      <c r="D3957">
        <v>24.99</v>
      </c>
      <c r="E3957">
        <v>24.99</v>
      </c>
      <c r="F3957">
        <v>24.99</v>
      </c>
      <c r="M3957" s="15">
        <v>32702</v>
      </c>
      <c r="N3957" t="str">
        <f t="shared" si="158"/>
        <v>On</v>
      </c>
      <c r="O3957">
        <f t="shared" si="159"/>
        <v>6</v>
      </c>
    </row>
    <row r="3958" spans="1:15" x14ac:dyDescent="0.25">
      <c r="A3958" s="2">
        <v>36050</v>
      </c>
      <c r="B3958">
        <v>2100</v>
      </c>
      <c r="C3958">
        <v>42.98</v>
      </c>
      <c r="D3958">
        <v>42.98</v>
      </c>
      <c r="E3958">
        <v>42.98</v>
      </c>
      <c r="F3958">
        <v>42.98</v>
      </c>
      <c r="M3958" s="15">
        <v>33158</v>
      </c>
      <c r="N3958" t="str">
        <f t="shared" si="158"/>
        <v>On</v>
      </c>
      <c r="O3958">
        <f t="shared" si="159"/>
        <v>6</v>
      </c>
    </row>
    <row r="3959" spans="1:15" x14ac:dyDescent="0.25">
      <c r="A3959" s="2">
        <v>36050</v>
      </c>
      <c r="B3959">
        <v>2200</v>
      </c>
      <c r="C3959">
        <v>23.47</v>
      </c>
      <c r="D3959">
        <v>23.47</v>
      </c>
      <c r="E3959">
        <v>23.47</v>
      </c>
      <c r="F3959">
        <v>23.47</v>
      </c>
      <c r="M3959" s="15">
        <v>32026</v>
      </c>
      <c r="N3959" t="str">
        <f t="shared" si="158"/>
        <v>On</v>
      </c>
      <c r="O3959">
        <f t="shared" si="159"/>
        <v>6</v>
      </c>
    </row>
    <row r="3960" spans="1:15" x14ac:dyDescent="0.25">
      <c r="A3960" s="2">
        <v>36050</v>
      </c>
      <c r="B3960">
        <v>2300</v>
      </c>
      <c r="C3960">
        <v>16.899999999999999</v>
      </c>
      <c r="D3960">
        <v>16.899999999999999</v>
      </c>
      <c r="E3960">
        <v>16.899999999999999</v>
      </c>
      <c r="F3960">
        <v>16.899999999999999</v>
      </c>
      <c r="M3960" s="15">
        <v>29967</v>
      </c>
      <c r="N3960" t="str">
        <f t="shared" si="158"/>
        <v>On</v>
      </c>
      <c r="O3960">
        <f t="shared" si="159"/>
        <v>6</v>
      </c>
    </row>
    <row r="3961" spans="1:15" x14ac:dyDescent="0.25">
      <c r="A3961" s="2">
        <v>36050</v>
      </c>
      <c r="B3961">
        <v>2400</v>
      </c>
      <c r="C3961">
        <v>16.75</v>
      </c>
      <c r="D3961">
        <v>16.75</v>
      </c>
      <c r="E3961">
        <v>16.75</v>
      </c>
      <c r="F3961">
        <v>16.75</v>
      </c>
      <c r="M3961" s="15">
        <v>27857</v>
      </c>
      <c r="N3961" t="str">
        <f t="shared" si="158"/>
        <v>Off</v>
      </c>
      <c r="O3961">
        <f t="shared" si="159"/>
        <v>6</v>
      </c>
    </row>
    <row r="3962" spans="1:15" x14ac:dyDescent="0.25">
      <c r="A3962" s="2">
        <v>36051</v>
      </c>
      <c r="B3962">
        <v>100</v>
      </c>
      <c r="C3962">
        <v>16.21</v>
      </c>
      <c r="D3962">
        <v>16.21</v>
      </c>
      <c r="E3962">
        <v>16.21</v>
      </c>
      <c r="F3962">
        <v>16.21</v>
      </c>
      <c r="M3962" s="15">
        <v>26027</v>
      </c>
      <c r="N3962" t="str">
        <f t="shared" si="158"/>
        <v>Off</v>
      </c>
      <c r="O3962">
        <f t="shared" si="159"/>
        <v>7</v>
      </c>
    </row>
    <row r="3963" spans="1:15" x14ac:dyDescent="0.25">
      <c r="A3963" s="2">
        <v>36051</v>
      </c>
      <c r="B3963">
        <v>200</v>
      </c>
      <c r="C3963">
        <v>13.7</v>
      </c>
      <c r="D3963">
        <v>13.7</v>
      </c>
      <c r="E3963">
        <v>13.7</v>
      </c>
      <c r="F3963">
        <v>13.7</v>
      </c>
      <c r="M3963" s="15">
        <v>24735</v>
      </c>
      <c r="N3963" t="str">
        <f t="shared" si="158"/>
        <v>Off</v>
      </c>
      <c r="O3963">
        <f t="shared" si="159"/>
        <v>7</v>
      </c>
    </row>
    <row r="3964" spans="1:15" x14ac:dyDescent="0.25">
      <c r="A3964" s="2">
        <v>36051</v>
      </c>
      <c r="B3964">
        <v>300</v>
      </c>
      <c r="C3964">
        <v>12.05</v>
      </c>
      <c r="D3964">
        <v>12.05</v>
      </c>
      <c r="E3964">
        <v>12.05</v>
      </c>
      <c r="F3964">
        <v>12.05</v>
      </c>
      <c r="M3964" s="15">
        <v>23338</v>
      </c>
      <c r="N3964" t="str">
        <f t="shared" si="158"/>
        <v>Off</v>
      </c>
      <c r="O3964">
        <f t="shared" si="159"/>
        <v>7</v>
      </c>
    </row>
    <row r="3965" spans="1:15" x14ac:dyDescent="0.25">
      <c r="A3965" s="2">
        <v>36051</v>
      </c>
      <c r="B3965">
        <v>400</v>
      </c>
      <c r="C3965">
        <v>11.64</v>
      </c>
      <c r="D3965">
        <v>11.64</v>
      </c>
      <c r="E3965">
        <v>11.64</v>
      </c>
      <c r="F3965">
        <v>11.64</v>
      </c>
      <c r="M3965" s="15">
        <v>22067</v>
      </c>
      <c r="N3965" t="str">
        <f t="shared" si="158"/>
        <v>Off</v>
      </c>
      <c r="O3965">
        <f t="shared" si="159"/>
        <v>7</v>
      </c>
    </row>
    <row r="3966" spans="1:15" x14ac:dyDescent="0.25">
      <c r="A3966" s="2">
        <v>36051</v>
      </c>
      <c r="B3966">
        <v>500</v>
      </c>
      <c r="C3966">
        <v>11.7</v>
      </c>
      <c r="D3966">
        <v>11.7</v>
      </c>
      <c r="E3966">
        <v>11.7</v>
      </c>
      <c r="F3966">
        <v>11.7</v>
      </c>
      <c r="M3966" s="15">
        <v>21691</v>
      </c>
      <c r="N3966" t="str">
        <f t="shared" si="158"/>
        <v>Off</v>
      </c>
      <c r="O3966">
        <f t="shared" si="159"/>
        <v>7</v>
      </c>
    </row>
    <row r="3967" spans="1:15" x14ac:dyDescent="0.25">
      <c r="A3967" s="2">
        <v>36051</v>
      </c>
      <c r="B3967">
        <v>600</v>
      </c>
      <c r="C3967">
        <v>11.43</v>
      </c>
      <c r="D3967">
        <v>11.43</v>
      </c>
      <c r="E3967">
        <v>11.43</v>
      </c>
      <c r="F3967">
        <v>11.43</v>
      </c>
      <c r="M3967" s="15">
        <v>21715</v>
      </c>
      <c r="N3967" t="str">
        <f t="shared" si="158"/>
        <v>Off</v>
      </c>
      <c r="O3967">
        <f t="shared" si="159"/>
        <v>7</v>
      </c>
    </row>
    <row r="3968" spans="1:15" x14ac:dyDescent="0.25">
      <c r="A3968" s="2">
        <v>36051</v>
      </c>
      <c r="B3968">
        <v>700</v>
      </c>
      <c r="C3968">
        <v>11.2</v>
      </c>
      <c r="D3968">
        <v>11.2</v>
      </c>
      <c r="E3968">
        <v>11.2</v>
      </c>
      <c r="F3968">
        <v>11.2</v>
      </c>
      <c r="M3968" s="15">
        <v>22198</v>
      </c>
      <c r="N3968" t="str">
        <f t="shared" si="158"/>
        <v>Off</v>
      </c>
      <c r="O3968">
        <f t="shared" si="159"/>
        <v>7</v>
      </c>
    </row>
    <row r="3969" spans="1:15" x14ac:dyDescent="0.25">
      <c r="A3969" s="2">
        <v>36051</v>
      </c>
      <c r="B3969">
        <v>800</v>
      </c>
      <c r="C3969">
        <v>11.55</v>
      </c>
      <c r="D3969">
        <v>11.55</v>
      </c>
      <c r="E3969">
        <v>11.55</v>
      </c>
      <c r="F3969">
        <v>11.55</v>
      </c>
      <c r="M3969" s="15">
        <v>22736</v>
      </c>
      <c r="N3969" t="str">
        <f t="shared" si="158"/>
        <v>On</v>
      </c>
      <c r="O3969">
        <f t="shared" si="159"/>
        <v>7</v>
      </c>
    </row>
    <row r="3970" spans="1:15" x14ac:dyDescent="0.25">
      <c r="A3970" s="2">
        <v>36051</v>
      </c>
      <c r="B3970">
        <v>900</v>
      </c>
      <c r="C3970">
        <v>12.96</v>
      </c>
      <c r="D3970">
        <v>12.96</v>
      </c>
      <c r="E3970">
        <v>12.96</v>
      </c>
      <c r="F3970">
        <v>12.96</v>
      </c>
      <c r="M3970" s="15">
        <v>25021</v>
      </c>
      <c r="N3970" t="str">
        <f t="shared" si="158"/>
        <v>On</v>
      </c>
      <c r="O3970">
        <f t="shared" si="159"/>
        <v>7</v>
      </c>
    </row>
    <row r="3971" spans="1:15" x14ac:dyDescent="0.25">
      <c r="A3971" s="2">
        <v>36051</v>
      </c>
      <c r="B3971">
        <v>1000</v>
      </c>
      <c r="C3971">
        <v>14.68</v>
      </c>
      <c r="D3971">
        <v>14.68</v>
      </c>
      <c r="E3971">
        <v>14.68</v>
      </c>
      <c r="F3971">
        <v>14.68</v>
      </c>
      <c r="M3971" s="15">
        <v>27463</v>
      </c>
      <c r="N3971" t="str">
        <f t="shared" ref="N3971:N4034" si="160">+IF(B3971&gt;700,IF(B3971&lt;2400,"On","Off"),"Off")</f>
        <v>On</v>
      </c>
      <c r="O3971">
        <f t="shared" ref="O3971:O4034" si="161">+WEEKDAY(A3971,2)</f>
        <v>7</v>
      </c>
    </row>
    <row r="3972" spans="1:15" x14ac:dyDescent="0.25">
      <c r="A3972" s="2">
        <v>36051</v>
      </c>
      <c r="B3972">
        <v>1100</v>
      </c>
      <c r="C3972">
        <v>16.75</v>
      </c>
      <c r="D3972">
        <v>16.75</v>
      </c>
      <c r="E3972">
        <v>16.75</v>
      </c>
      <c r="F3972">
        <v>16.75</v>
      </c>
      <c r="M3972" s="15">
        <v>29556</v>
      </c>
      <c r="N3972" t="str">
        <f t="shared" si="160"/>
        <v>On</v>
      </c>
      <c r="O3972">
        <f t="shared" si="161"/>
        <v>7</v>
      </c>
    </row>
    <row r="3973" spans="1:15" x14ac:dyDescent="0.25">
      <c r="A3973" s="2">
        <v>36051</v>
      </c>
      <c r="B3973">
        <v>1200</v>
      </c>
      <c r="C3973">
        <v>17.23</v>
      </c>
      <c r="D3973">
        <v>17.23</v>
      </c>
      <c r="E3973">
        <v>17.23</v>
      </c>
      <c r="F3973">
        <v>17.23</v>
      </c>
      <c r="M3973" s="15">
        <v>31087</v>
      </c>
      <c r="N3973" t="str">
        <f t="shared" si="160"/>
        <v>On</v>
      </c>
      <c r="O3973">
        <f t="shared" si="161"/>
        <v>7</v>
      </c>
    </row>
    <row r="3974" spans="1:15" x14ac:dyDescent="0.25">
      <c r="A3974" s="2">
        <v>36051</v>
      </c>
      <c r="B3974">
        <v>1300</v>
      </c>
      <c r="C3974">
        <v>20.89</v>
      </c>
      <c r="D3974">
        <v>20.89</v>
      </c>
      <c r="E3974">
        <v>20.89</v>
      </c>
      <c r="F3974">
        <v>20.89</v>
      </c>
      <c r="M3974" s="15">
        <v>32155</v>
      </c>
      <c r="N3974" t="str">
        <f t="shared" si="160"/>
        <v>On</v>
      </c>
      <c r="O3974">
        <f t="shared" si="161"/>
        <v>7</v>
      </c>
    </row>
    <row r="3975" spans="1:15" x14ac:dyDescent="0.25">
      <c r="A3975" s="2">
        <v>36051</v>
      </c>
      <c r="B3975">
        <v>1400</v>
      </c>
      <c r="C3975">
        <v>29.08</v>
      </c>
      <c r="D3975">
        <v>29.08</v>
      </c>
      <c r="E3975">
        <v>29.08</v>
      </c>
      <c r="F3975">
        <v>29.08</v>
      </c>
      <c r="M3975" s="15">
        <v>33110</v>
      </c>
      <c r="N3975" t="str">
        <f t="shared" si="160"/>
        <v>On</v>
      </c>
      <c r="O3975">
        <f t="shared" si="161"/>
        <v>7</v>
      </c>
    </row>
    <row r="3976" spans="1:15" x14ac:dyDescent="0.25">
      <c r="A3976" s="2">
        <v>36051</v>
      </c>
      <c r="B3976">
        <v>1500</v>
      </c>
      <c r="C3976">
        <v>17.260000000000002</v>
      </c>
      <c r="D3976">
        <v>17.260000000000002</v>
      </c>
      <c r="E3976">
        <v>17.260000000000002</v>
      </c>
      <c r="F3976">
        <v>17.260000000000002</v>
      </c>
      <c r="M3976" s="15">
        <v>33458</v>
      </c>
      <c r="N3976" t="str">
        <f t="shared" si="160"/>
        <v>On</v>
      </c>
      <c r="O3976">
        <f t="shared" si="161"/>
        <v>7</v>
      </c>
    </row>
    <row r="3977" spans="1:15" x14ac:dyDescent="0.25">
      <c r="A3977" s="2">
        <v>36051</v>
      </c>
      <c r="B3977">
        <v>1600</v>
      </c>
      <c r="C3977">
        <v>20.53</v>
      </c>
      <c r="D3977">
        <v>20.53</v>
      </c>
      <c r="E3977">
        <v>20.53</v>
      </c>
      <c r="F3977">
        <v>20.53</v>
      </c>
      <c r="M3977" s="15">
        <v>33760</v>
      </c>
      <c r="N3977" t="str">
        <f t="shared" si="160"/>
        <v>On</v>
      </c>
      <c r="O3977">
        <f t="shared" si="161"/>
        <v>7</v>
      </c>
    </row>
    <row r="3978" spans="1:15" x14ac:dyDescent="0.25">
      <c r="A3978" s="2">
        <v>36051</v>
      </c>
      <c r="B3978">
        <v>1700</v>
      </c>
      <c r="C3978">
        <v>39.53</v>
      </c>
      <c r="D3978">
        <v>39.53</v>
      </c>
      <c r="E3978">
        <v>39.53</v>
      </c>
      <c r="F3978">
        <v>39.53</v>
      </c>
      <c r="M3978" s="15">
        <v>34097</v>
      </c>
      <c r="N3978" t="str">
        <f t="shared" si="160"/>
        <v>On</v>
      </c>
      <c r="O3978">
        <f t="shared" si="161"/>
        <v>7</v>
      </c>
    </row>
    <row r="3979" spans="1:15" x14ac:dyDescent="0.25">
      <c r="A3979" s="2">
        <v>36051</v>
      </c>
      <c r="B3979">
        <v>1800</v>
      </c>
      <c r="C3979">
        <v>47.1</v>
      </c>
      <c r="D3979">
        <v>47.1</v>
      </c>
      <c r="E3979">
        <v>47.1</v>
      </c>
      <c r="F3979">
        <v>47.1</v>
      </c>
      <c r="M3979" s="15">
        <v>34343</v>
      </c>
      <c r="N3979" t="str">
        <f t="shared" si="160"/>
        <v>On</v>
      </c>
      <c r="O3979">
        <f t="shared" si="161"/>
        <v>7</v>
      </c>
    </row>
    <row r="3980" spans="1:15" x14ac:dyDescent="0.25">
      <c r="A3980" s="2">
        <v>36051</v>
      </c>
      <c r="B3980">
        <v>1900</v>
      </c>
      <c r="C3980">
        <v>33.5</v>
      </c>
      <c r="D3980">
        <v>33.5</v>
      </c>
      <c r="E3980">
        <v>33.5</v>
      </c>
      <c r="F3980">
        <v>33.5</v>
      </c>
      <c r="M3980" s="15">
        <v>34046</v>
      </c>
      <c r="N3980" t="str">
        <f t="shared" si="160"/>
        <v>On</v>
      </c>
      <c r="O3980">
        <f t="shared" si="161"/>
        <v>7</v>
      </c>
    </row>
    <row r="3981" spans="1:15" x14ac:dyDescent="0.25">
      <c r="A3981" s="2">
        <v>36051</v>
      </c>
      <c r="B3981">
        <v>2000</v>
      </c>
      <c r="C3981">
        <v>34.950000000000003</v>
      </c>
      <c r="D3981">
        <v>34.950000000000003</v>
      </c>
      <c r="E3981">
        <v>34.950000000000003</v>
      </c>
      <c r="F3981">
        <v>34.950000000000003</v>
      </c>
      <c r="M3981" s="15">
        <v>33924</v>
      </c>
      <c r="N3981" t="str">
        <f t="shared" si="160"/>
        <v>On</v>
      </c>
      <c r="O3981">
        <f t="shared" si="161"/>
        <v>7</v>
      </c>
    </row>
    <row r="3982" spans="1:15" x14ac:dyDescent="0.25">
      <c r="A3982" s="2">
        <v>36051</v>
      </c>
      <c r="B3982">
        <v>2100</v>
      </c>
      <c r="C3982">
        <v>50.41</v>
      </c>
      <c r="D3982">
        <v>50.41</v>
      </c>
      <c r="E3982">
        <v>50.41</v>
      </c>
      <c r="F3982">
        <v>50.41</v>
      </c>
      <c r="M3982" s="15">
        <v>34777</v>
      </c>
      <c r="N3982" t="str">
        <f t="shared" si="160"/>
        <v>On</v>
      </c>
      <c r="O3982">
        <f t="shared" si="161"/>
        <v>7</v>
      </c>
    </row>
    <row r="3983" spans="1:15" x14ac:dyDescent="0.25">
      <c r="A3983" s="2">
        <v>36051</v>
      </c>
      <c r="B3983">
        <v>2200</v>
      </c>
      <c r="C3983">
        <v>19.850000000000001</v>
      </c>
      <c r="D3983">
        <v>19.850000000000001</v>
      </c>
      <c r="E3983">
        <v>19.850000000000001</v>
      </c>
      <c r="F3983">
        <v>19.850000000000001</v>
      </c>
      <c r="M3983" s="15">
        <v>33126</v>
      </c>
      <c r="N3983" t="str">
        <f t="shared" si="160"/>
        <v>On</v>
      </c>
      <c r="O3983">
        <f t="shared" si="161"/>
        <v>7</v>
      </c>
    </row>
    <row r="3984" spans="1:15" x14ac:dyDescent="0.25">
      <c r="A3984" s="2">
        <v>36051</v>
      </c>
      <c r="B3984">
        <v>2300</v>
      </c>
      <c r="C3984">
        <v>18.11</v>
      </c>
      <c r="D3984">
        <v>18.11</v>
      </c>
      <c r="E3984">
        <v>18.11</v>
      </c>
      <c r="F3984">
        <v>18.11</v>
      </c>
      <c r="M3984" s="15">
        <v>30755</v>
      </c>
      <c r="N3984" t="str">
        <f t="shared" si="160"/>
        <v>On</v>
      </c>
      <c r="O3984">
        <f t="shared" si="161"/>
        <v>7</v>
      </c>
    </row>
    <row r="3985" spans="1:15" x14ac:dyDescent="0.25">
      <c r="A3985" s="2">
        <v>36051</v>
      </c>
      <c r="B3985">
        <v>2400</v>
      </c>
      <c r="C3985">
        <v>16</v>
      </c>
      <c r="D3985">
        <v>16</v>
      </c>
      <c r="E3985">
        <v>16</v>
      </c>
      <c r="F3985">
        <v>16</v>
      </c>
      <c r="M3985" s="15">
        <v>27804</v>
      </c>
      <c r="N3985" t="str">
        <f t="shared" si="160"/>
        <v>Off</v>
      </c>
      <c r="O3985">
        <f t="shared" si="161"/>
        <v>7</v>
      </c>
    </row>
    <row r="3986" spans="1:15" x14ac:dyDescent="0.25">
      <c r="A3986" s="2">
        <v>36052</v>
      </c>
      <c r="B3986">
        <v>100</v>
      </c>
      <c r="C3986">
        <v>14.7</v>
      </c>
      <c r="D3986">
        <v>14.7</v>
      </c>
      <c r="E3986">
        <v>14.7</v>
      </c>
      <c r="F3986">
        <v>14.7</v>
      </c>
      <c r="M3986" s="15">
        <v>25622</v>
      </c>
      <c r="N3986" t="str">
        <f t="shared" si="160"/>
        <v>Off</v>
      </c>
      <c r="O3986">
        <f t="shared" si="161"/>
        <v>1</v>
      </c>
    </row>
    <row r="3987" spans="1:15" x14ac:dyDescent="0.25">
      <c r="A3987" s="2">
        <v>36052</v>
      </c>
      <c r="B3987">
        <v>200</v>
      </c>
      <c r="C3987">
        <v>13.23</v>
      </c>
      <c r="D3987">
        <v>13.23</v>
      </c>
      <c r="E3987">
        <v>13.23</v>
      </c>
      <c r="F3987">
        <v>13.23</v>
      </c>
      <c r="M3987" s="15">
        <v>24452</v>
      </c>
      <c r="N3987" t="str">
        <f t="shared" si="160"/>
        <v>Off</v>
      </c>
      <c r="O3987">
        <f t="shared" si="161"/>
        <v>1</v>
      </c>
    </row>
    <row r="3988" spans="1:15" x14ac:dyDescent="0.25">
      <c r="A3988" s="2">
        <v>36052</v>
      </c>
      <c r="B3988">
        <v>300</v>
      </c>
      <c r="C3988">
        <v>13</v>
      </c>
      <c r="D3988">
        <v>13</v>
      </c>
      <c r="E3988">
        <v>13</v>
      </c>
      <c r="F3988">
        <v>13</v>
      </c>
      <c r="M3988" s="15">
        <v>23728</v>
      </c>
      <c r="N3988" t="str">
        <f t="shared" si="160"/>
        <v>Off</v>
      </c>
      <c r="O3988">
        <f t="shared" si="161"/>
        <v>1</v>
      </c>
    </row>
    <row r="3989" spans="1:15" x14ac:dyDescent="0.25">
      <c r="A3989" s="2">
        <v>36052</v>
      </c>
      <c r="B3989">
        <v>400</v>
      </c>
      <c r="C3989">
        <v>13</v>
      </c>
      <c r="D3989">
        <v>13</v>
      </c>
      <c r="E3989">
        <v>13</v>
      </c>
      <c r="F3989">
        <v>13</v>
      </c>
      <c r="M3989" s="15">
        <v>23481</v>
      </c>
      <c r="N3989" t="str">
        <f t="shared" si="160"/>
        <v>Off</v>
      </c>
      <c r="O3989">
        <f t="shared" si="161"/>
        <v>1</v>
      </c>
    </row>
    <row r="3990" spans="1:15" x14ac:dyDescent="0.25">
      <c r="A3990" s="2">
        <v>36052</v>
      </c>
      <c r="B3990">
        <v>500</v>
      </c>
      <c r="C3990">
        <v>13.48</v>
      </c>
      <c r="D3990">
        <v>13.48</v>
      </c>
      <c r="E3990">
        <v>13.48</v>
      </c>
      <c r="F3990">
        <v>13.48</v>
      </c>
      <c r="M3990" s="15">
        <v>23685</v>
      </c>
      <c r="N3990" t="str">
        <f t="shared" si="160"/>
        <v>Off</v>
      </c>
      <c r="O3990">
        <f t="shared" si="161"/>
        <v>1</v>
      </c>
    </row>
    <row r="3991" spans="1:15" x14ac:dyDescent="0.25">
      <c r="A3991" s="2">
        <v>36052</v>
      </c>
      <c r="B3991">
        <v>600</v>
      </c>
      <c r="C3991">
        <v>16.329999999999998</v>
      </c>
      <c r="D3991">
        <v>16.329999999999998</v>
      </c>
      <c r="E3991">
        <v>16.329999999999998</v>
      </c>
      <c r="F3991">
        <v>16.329999999999998</v>
      </c>
      <c r="M3991" s="15">
        <v>25352</v>
      </c>
      <c r="N3991" t="str">
        <f t="shared" si="160"/>
        <v>Off</v>
      </c>
      <c r="O3991">
        <f t="shared" si="161"/>
        <v>1</v>
      </c>
    </row>
    <row r="3992" spans="1:15" x14ac:dyDescent="0.25">
      <c r="A3992" s="2">
        <v>36052</v>
      </c>
      <c r="B3992">
        <v>700</v>
      </c>
      <c r="C3992">
        <v>29.47</v>
      </c>
      <c r="D3992">
        <v>29.47</v>
      </c>
      <c r="E3992">
        <v>29.47</v>
      </c>
      <c r="F3992">
        <v>29.47</v>
      </c>
      <c r="M3992" s="15">
        <v>29096</v>
      </c>
      <c r="N3992" t="str">
        <f t="shared" si="160"/>
        <v>Off</v>
      </c>
      <c r="O3992">
        <f t="shared" si="161"/>
        <v>1</v>
      </c>
    </row>
    <row r="3993" spans="1:15" x14ac:dyDescent="0.25">
      <c r="A3993" s="2">
        <v>36052</v>
      </c>
      <c r="B3993">
        <v>800</v>
      </c>
      <c r="C3993">
        <v>31.58</v>
      </c>
      <c r="D3993">
        <v>31.58</v>
      </c>
      <c r="E3993">
        <v>31.58</v>
      </c>
      <c r="F3993">
        <v>31.58</v>
      </c>
      <c r="M3993" s="15">
        <v>31658</v>
      </c>
      <c r="N3993" t="str">
        <f t="shared" si="160"/>
        <v>On</v>
      </c>
      <c r="O3993">
        <f t="shared" si="161"/>
        <v>1</v>
      </c>
    </row>
    <row r="3994" spans="1:15" x14ac:dyDescent="0.25">
      <c r="A3994" s="2">
        <v>36052</v>
      </c>
      <c r="B3994">
        <v>900</v>
      </c>
      <c r="C3994">
        <v>23.17</v>
      </c>
      <c r="D3994">
        <v>23.17</v>
      </c>
      <c r="E3994">
        <v>23.17</v>
      </c>
      <c r="F3994">
        <v>23.17</v>
      </c>
      <c r="M3994" s="15">
        <v>33490</v>
      </c>
      <c r="N3994" t="str">
        <f t="shared" si="160"/>
        <v>On</v>
      </c>
      <c r="O3994">
        <f t="shared" si="161"/>
        <v>1</v>
      </c>
    </row>
    <row r="3995" spans="1:15" x14ac:dyDescent="0.25">
      <c r="A3995" s="2">
        <v>36052</v>
      </c>
      <c r="B3995">
        <v>1000</v>
      </c>
      <c r="C3995">
        <v>28.88</v>
      </c>
      <c r="D3995">
        <v>28.88</v>
      </c>
      <c r="E3995">
        <v>28.88</v>
      </c>
      <c r="F3995">
        <v>28.88</v>
      </c>
      <c r="M3995" s="15">
        <v>35206</v>
      </c>
      <c r="N3995" t="str">
        <f t="shared" si="160"/>
        <v>On</v>
      </c>
      <c r="O3995">
        <f t="shared" si="161"/>
        <v>1</v>
      </c>
    </row>
    <row r="3996" spans="1:15" x14ac:dyDescent="0.25">
      <c r="A3996" s="2">
        <v>36052</v>
      </c>
      <c r="B3996">
        <v>1100</v>
      </c>
      <c r="C3996">
        <v>44.42</v>
      </c>
      <c r="D3996">
        <v>44.42</v>
      </c>
      <c r="E3996">
        <v>44.42</v>
      </c>
      <c r="F3996">
        <v>44.42</v>
      </c>
      <c r="M3996" s="15">
        <v>36873</v>
      </c>
      <c r="N3996" t="str">
        <f t="shared" si="160"/>
        <v>On</v>
      </c>
      <c r="O3996">
        <f t="shared" si="161"/>
        <v>1</v>
      </c>
    </row>
    <row r="3997" spans="1:15" x14ac:dyDescent="0.25">
      <c r="A3997" s="2">
        <v>36052</v>
      </c>
      <c r="B3997">
        <v>1200</v>
      </c>
      <c r="C3997">
        <v>47.1</v>
      </c>
      <c r="D3997">
        <v>47.1</v>
      </c>
      <c r="E3997">
        <v>47.1</v>
      </c>
      <c r="F3997">
        <v>47.1</v>
      </c>
      <c r="M3997" s="15">
        <v>38269</v>
      </c>
      <c r="N3997" t="str">
        <f t="shared" si="160"/>
        <v>On</v>
      </c>
      <c r="O3997">
        <f t="shared" si="161"/>
        <v>1</v>
      </c>
    </row>
    <row r="3998" spans="1:15" x14ac:dyDescent="0.25">
      <c r="A3998" s="2">
        <v>36052</v>
      </c>
      <c r="B3998">
        <v>1300</v>
      </c>
      <c r="C3998">
        <v>47.24</v>
      </c>
      <c r="D3998">
        <v>47.24</v>
      </c>
      <c r="E3998">
        <v>47.24</v>
      </c>
      <c r="F3998">
        <v>47.24</v>
      </c>
      <c r="M3998" s="15">
        <v>39407</v>
      </c>
      <c r="N3998" t="str">
        <f t="shared" si="160"/>
        <v>On</v>
      </c>
      <c r="O3998">
        <f t="shared" si="161"/>
        <v>1</v>
      </c>
    </row>
    <row r="3999" spans="1:15" x14ac:dyDescent="0.25">
      <c r="A3999" s="2">
        <v>36052</v>
      </c>
      <c r="B3999">
        <v>1400</v>
      </c>
      <c r="C3999">
        <v>88.82</v>
      </c>
      <c r="D3999">
        <v>88.82</v>
      </c>
      <c r="E3999">
        <v>88.82</v>
      </c>
      <c r="F3999">
        <v>88.82</v>
      </c>
      <c r="M3999" s="15">
        <v>40332</v>
      </c>
      <c r="N3999" t="str">
        <f t="shared" si="160"/>
        <v>On</v>
      </c>
      <c r="O3999">
        <f t="shared" si="161"/>
        <v>1</v>
      </c>
    </row>
    <row r="4000" spans="1:15" x14ac:dyDescent="0.25">
      <c r="A4000" s="2">
        <v>36052</v>
      </c>
      <c r="B4000">
        <v>1500</v>
      </c>
      <c r="C4000">
        <v>94.6</v>
      </c>
      <c r="D4000">
        <v>94.6</v>
      </c>
      <c r="E4000">
        <v>94.6</v>
      </c>
      <c r="F4000">
        <v>94.6</v>
      </c>
      <c r="M4000" s="15">
        <v>41192</v>
      </c>
      <c r="N4000" t="str">
        <f t="shared" si="160"/>
        <v>On</v>
      </c>
      <c r="O4000">
        <f t="shared" si="161"/>
        <v>1</v>
      </c>
    </row>
    <row r="4001" spans="1:15" x14ac:dyDescent="0.25">
      <c r="A4001" s="2">
        <v>36052</v>
      </c>
      <c r="B4001">
        <v>1600</v>
      </c>
      <c r="C4001">
        <v>109.79</v>
      </c>
      <c r="D4001">
        <v>109.79</v>
      </c>
      <c r="E4001">
        <v>109.79</v>
      </c>
      <c r="F4001">
        <v>109.79</v>
      </c>
      <c r="M4001" s="15">
        <v>41463</v>
      </c>
      <c r="N4001" t="str">
        <f t="shared" si="160"/>
        <v>On</v>
      </c>
      <c r="O4001">
        <f t="shared" si="161"/>
        <v>1</v>
      </c>
    </row>
    <row r="4002" spans="1:15" x14ac:dyDescent="0.25">
      <c r="A4002" s="2">
        <v>36052</v>
      </c>
      <c r="B4002">
        <v>1700</v>
      </c>
      <c r="C4002">
        <v>145.4</v>
      </c>
      <c r="D4002">
        <v>145.4</v>
      </c>
      <c r="E4002">
        <v>145.4</v>
      </c>
      <c r="F4002">
        <v>145.4</v>
      </c>
      <c r="M4002" s="15">
        <v>41920</v>
      </c>
      <c r="N4002" t="str">
        <f t="shared" si="160"/>
        <v>On</v>
      </c>
      <c r="O4002">
        <f t="shared" si="161"/>
        <v>1</v>
      </c>
    </row>
    <row r="4003" spans="1:15" x14ac:dyDescent="0.25">
      <c r="A4003" s="2">
        <v>36052</v>
      </c>
      <c r="B4003">
        <v>1800</v>
      </c>
      <c r="C4003">
        <v>152</v>
      </c>
      <c r="D4003">
        <v>152</v>
      </c>
      <c r="E4003">
        <v>152</v>
      </c>
      <c r="F4003">
        <v>152</v>
      </c>
      <c r="M4003" s="15">
        <v>41712</v>
      </c>
      <c r="N4003" t="str">
        <f t="shared" si="160"/>
        <v>On</v>
      </c>
      <c r="O4003">
        <f t="shared" si="161"/>
        <v>1</v>
      </c>
    </row>
    <row r="4004" spans="1:15" x14ac:dyDescent="0.25">
      <c r="A4004" s="2">
        <v>36052</v>
      </c>
      <c r="B4004">
        <v>1900</v>
      </c>
      <c r="C4004">
        <v>69.75</v>
      </c>
      <c r="D4004">
        <v>69.75</v>
      </c>
      <c r="E4004">
        <v>69.75</v>
      </c>
      <c r="F4004">
        <v>69.75</v>
      </c>
      <c r="M4004" s="15">
        <v>40546</v>
      </c>
      <c r="N4004" t="str">
        <f t="shared" si="160"/>
        <v>On</v>
      </c>
      <c r="O4004">
        <f t="shared" si="161"/>
        <v>1</v>
      </c>
    </row>
    <row r="4005" spans="1:15" x14ac:dyDescent="0.25">
      <c r="A4005" s="2">
        <v>36052</v>
      </c>
      <c r="B4005">
        <v>2000</v>
      </c>
      <c r="C4005">
        <v>83.75</v>
      </c>
      <c r="D4005">
        <v>83.75</v>
      </c>
      <c r="E4005">
        <v>83.75</v>
      </c>
      <c r="F4005">
        <v>83.75</v>
      </c>
      <c r="M4005" s="15">
        <v>40510</v>
      </c>
      <c r="N4005" t="str">
        <f t="shared" si="160"/>
        <v>On</v>
      </c>
      <c r="O4005">
        <f t="shared" si="161"/>
        <v>1</v>
      </c>
    </row>
    <row r="4006" spans="1:15" x14ac:dyDescent="0.25">
      <c r="A4006" s="2">
        <v>36052</v>
      </c>
      <c r="B4006">
        <v>2100</v>
      </c>
      <c r="C4006">
        <v>85.75</v>
      </c>
      <c r="D4006">
        <v>85.75</v>
      </c>
      <c r="E4006">
        <v>85.75</v>
      </c>
      <c r="F4006">
        <v>85.75</v>
      </c>
      <c r="M4006" s="15">
        <v>40338</v>
      </c>
      <c r="N4006" t="str">
        <f t="shared" si="160"/>
        <v>On</v>
      </c>
      <c r="O4006">
        <f t="shared" si="161"/>
        <v>1</v>
      </c>
    </row>
    <row r="4007" spans="1:15" x14ac:dyDescent="0.25">
      <c r="A4007" s="2">
        <v>36052</v>
      </c>
      <c r="B4007">
        <v>2200</v>
      </c>
      <c r="C4007">
        <v>41.58</v>
      </c>
      <c r="D4007">
        <v>41.58</v>
      </c>
      <c r="E4007">
        <v>41.58</v>
      </c>
      <c r="F4007">
        <v>41.58</v>
      </c>
      <c r="M4007" s="15">
        <v>38080</v>
      </c>
      <c r="N4007" t="str">
        <f t="shared" si="160"/>
        <v>On</v>
      </c>
      <c r="O4007">
        <f t="shared" si="161"/>
        <v>1</v>
      </c>
    </row>
    <row r="4008" spans="1:15" x14ac:dyDescent="0.25">
      <c r="A4008" s="2">
        <v>36052</v>
      </c>
      <c r="B4008">
        <v>2300</v>
      </c>
      <c r="C4008">
        <v>22.75</v>
      </c>
      <c r="D4008">
        <v>22.75</v>
      </c>
      <c r="E4008">
        <v>22.75</v>
      </c>
      <c r="F4008">
        <v>22.75</v>
      </c>
      <c r="M4008" s="15">
        <v>34590</v>
      </c>
      <c r="N4008" t="str">
        <f t="shared" si="160"/>
        <v>On</v>
      </c>
      <c r="O4008">
        <f t="shared" si="161"/>
        <v>1</v>
      </c>
    </row>
    <row r="4009" spans="1:15" x14ac:dyDescent="0.25">
      <c r="A4009" s="2">
        <v>36052</v>
      </c>
      <c r="B4009">
        <v>2400</v>
      </c>
      <c r="C4009">
        <v>17.170000000000002</v>
      </c>
      <c r="D4009">
        <v>17.170000000000002</v>
      </c>
      <c r="E4009">
        <v>17.170000000000002</v>
      </c>
      <c r="F4009">
        <v>17.170000000000002</v>
      </c>
      <c r="M4009" s="15">
        <v>31276</v>
      </c>
      <c r="N4009" t="str">
        <f t="shared" si="160"/>
        <v>Off</v>
      </c>
      <c r="O4009">
        <f t="shared" si="161"/>
        <v>1</v>
      </c>
    </row>
    <row r="4010" spans="1:15" x14ac:dyDescent="0.25">
      <c r="A4010" s="2">
        <v>36053</v>
      </c>
      <c r="B4010">
        <v>100</v>
      </c>
      <c r="C4010">
        <v>14.61</v>
      </c>
      <c r="D4010">
        <v>14.61</v>
      </c>
      <c r="E4010">
        <v>14.61</v>
      </c>
      <c r="F4010">
        <v>14.61</v>
      </c>
      <c r="M4010" s="15">
        <v>28295</v>
      </c>
      <c r="N4010" t="str">
        <f t="shared" si="160"/>
        <v>Off</v>
      </c>
      <c r="O4010">
        <f t="shared" si="161"/>
        <v>2</v>
      </c>
    </row>
    <row r="4011" spans="1:15" x14ac:dyDescent="0.25">
      <c r="A4011" s="2">
        <v>36053</v>
      </c>
      <c r="B4011">
        <v>200</v>
      </c>
      <c r="C4011">
        <v>13.13</v>
      </c>
      <c r="D4011">
        <v>13.13</v>
      </c>
      <c r="E4011">
        <v>13.13</v>
      </c>
      <c r="F4011">
        <v>13.13</v>
      </c>
      <c r="M4011" s="15">
        <v>26578</v>
      </c>
      <c r="N4011" t="str">
        <f t="shared" si="160"/>
        <v>Off</v>
      </c>
      <c r="O4011">
        <f t="shared" si="161"/>
        <v>2</v>
      </c>
    </row>
    <row r="4012" spans="1:15" x14ac:dyDescent="0.25">
      <c r="A4012" s="2">
        <v>36053</v>
      </c>
      <c r="B4012">
        <v>300</v>
      </c>
      <c r="C4012">
        <v>12.58</v>
      </c>
      <c r="D4012">
        <v>12.58</v>
      </c>
      <c r="E4012">
        <v>12.58</v>
      </c>
      <c r="F4012">
        <v>12.58</v>
      </c>
      <c r="M4012" s="15">
        <v>25546</v>
      </c>
      <c r="N4012" t="str">
        <f t="shared" si="160"/>
        <v>Off</v>
      </c>
      <c r="O4012">
        <f t="shared" si="161"/>
        <v>2</v>
      </c>
    </row>
    <row r="4013" spans="1:15" x14ac:dyDescent="0.25">
      <c r="A4013" s="2">
        <v>36053</v>
      </c>
      <c r="B4013">
        <v>400</v>
      </c>
      <c r="C4013">
        <v>12.62</v>
      </c>
      <c r="D4013">
        <v>12.62</v>
      </c>
      <c r="E4013">
        <v>12.62</v>
      </c>
      <c r="F4013">
        <v>12.62</v>
      </c>
      <c r="M4013" s="15">
        <v>24980</v>
      </c>
      <c r="N4013" t="str">
        <f t="shared" si="160"/>
        <v>Off</v>
      </c>
      <c r="O4013">
        <f t="shared" si="161"/>
        <v>2</v>
      </c>
    </row>
    <row r="4014" spans="1:15" x14ac:dyDescent="0.25">
      <c r="A4014" s="2">
        <v>36053</v>
      </c>
      <c r="B4014">
        <v>500</v>
      </c>
      <c r="C4014">
        <v>13.48</v>
      </c>
      <c r="D4014">
        <v>13.48</v>
      </c>
      <c r="E4014">
        <v>13.48</v>
      </c>
      <c r="F4014">
        <v>13.48</v>
      </c>
      <c r="M4014" s="15">
        <v>25273</v>
      </c>
      <c r="N4014" t="str">
        <f t="shared" si="160"/>
        <v>Off</v>
      </c>
      <c r="O4014">
        <f t="shared" si="161"/>
        <v>2</v>
      </c>
    </row>
    <row r="4015" spans="1:15" x14ac:dyDescent="0.25">
      <c r="A4015" s="2">
        <v>36053</v>
      </c>
      <c r="B4015">
        <v>600</v>
      </c>
      <c r="C4015">
        <v>15.41</v>
      </c>
      <c r="D4015">
        <v>15.41</v>
      </c>
      <c r="E4015">
        <v>15.41</v>
      </c>
      <c r="F4015">
        <v>15.41</v>
      </c>
      <c r="M4015" s="15">
        <v>26817</v>
      </c>
      <c r="N4015" t="str">
        <f t="shared" si="160"/>
        <v>Off</v>
      </c>
      <c r="O4015">
        <f t="shared" si="161"/>
        <v>2</v>
      </c>
    </row>
    <row r="4016" spans="1:15" x14ac:dyDescent="0.25">
      <c r="A4016" s="2">
        <v>36053</v>
      </c>
      <c r="B4016">
        <v>700</v>
      </c>
      <c r="C4016">
        <v>21.38</v>
      </c>
      <c r="D4016">
        <v>21.38</v>
      </c>
      <c r="E4016">
        <v>21.38</v>
      </c>
      <c r="F4016">
        <v>21.38</v>
      </c>
      <c r="M4016" s="15">
        <v>30367</v>
      </c>
      <c r="N4016" t="str">
        <f t="shared" si="160"/>
        <v>Off</v>
      </c>
      <c r="O4016">
        <f t="shared" si="161"/>
        <v>2</v>
      </c>
    </row>
    <row r="4017" spans="1:15" x14ac:dyDescent="0.25">
      <c r="A4017" s="2">
        <v>36053</v>
      </c>
      <c r="B4017">
        <v>800</v>
      </c>
      <c r="C4017">
        <v>16.63</v>
      </c>
      <c r="D4017">
        <v>16.63</v>
      </c>
      <c r="E4017">
        <v>16.63</v>
      </c>
      <c r="F4017">
        <v>16.63</v>
      </c>
      <c r="M4017" s="15">
        <v>32829</v>
      </c>
      <c r="N4017" t="str">
        <f t="shared" si="160"/>
        <v>On</v>
      </c>
      <c r="O4017">
        <f t="shared" si="161"/>
        <v>2</v>
      </c>
    </row>
    <row r="4018" spans="1:15" x14ac:dyDescent="0.25">
      <c r="A4018" s="2">
        <v>36053</v>
      </c>
      <c r="B4018">
        <v>900</v>
      </c>
      <c r="C4018">
        <v>18.82</v>
      </c>
      <c r="D4018">
        <v>18.82</v>
      </c>
      <c r="E4018">
        <v>18.82</v>
      </c>
      <c r="F4018">
        <v>18.82</v>
      </c>
      <c r="M4018" s="15">
        <v>34278</v>
      </c>
      <c r="N4018" t="str">
        <f t="shared" si="160"/>
        <v>On</v>
      </c>
      <c r="O4018">
        <f t="shared" si="161"/>
        <v>2</v>
      </c>
    </row>
    <row r="4019" spans="1:15" x14ac:dyDescent="0.25">
      <c r="A4019" s="2">
        <v>36053</v>
      </c>
      <c r="B4019">
        <v>1000</v>
      </c>
      <c r="C4019">
        <v>30.3</v>
      </c>
      <c r="D4019">
        <v>30.3</v>
      </c>
      <c r="E4019">
        <v>30.3</v>
      </c>
      <c r="F4019">
        <v>30.3</v>
      </c>
      <c r="M4019" s="15">
        <v>36105</v>
      </c>
      <c r="N4019" t="str">
        <f t="shared" si="160"/>
        <v>On</v>
      </c>
      <c r="O4019">
        <f t="shared" si="161"/>
        <v>2</v>
      </c>
    </row>
    <row r="4020" spans="1:15" x14ac:dyDescent="0.25">
      <c r="A4020" s="2">
        <v>36053</v>
      </c>
      <c r="B4020">
        <v>1100</v>
      </c>
      <c r="C4020">
        <v>20.420000000000002</v>
      </c>
      <c r="D4020">
        <v>20.420000000000002</v>
      </c>
      <c r="E4020">
        <v>20.420000000000002</v>
      </c>
      <c r="F4020">
        <v>20.420000000000002</v>
      </c>
      <c r="M4020" s="15">
        <v>37768</v>
      </c>
      <c r="N4020" t="str">
        <f t="shared" si="160"/>
        <v>On</v>
      </c>
      <c r="O4020">
        <f t="shared" si="161"/>
        <v>2</v>
      </c>
    </row>
    <row r="4021" spans="1:15" x14ac:dyDescent="0.25">
      <c r="A4021" s="2">
        <v>36053</v>
      </c>
      <c r="B4021">
        <v>1200</v>
      </c>
      <c r="C4021">
        <v>37.130000000000003</v>
      </c>
      <c r="D4021">
        <v>37.130000000000003</v>
      </c>
      <c r="E4021">
        <v>37.130000000000003</v>
      </c>
      <c r="F4021">
        <v>37.130000000000003</v>
      </c>
      <c r="M4021" s="15">
        <v>38956</v>
      </c>
      <c r="N4021" t="str">
        <f t="shared" si="160"/>
        <v>On</v>
      </c>
      <c r="O4021">
        <f t="shared" si="161"/>
        <v>2</v>
      </c>
    </row>
    <row r="4022" spans="1:15" x14ac:dyDescent="0.25">
      <c r="A4022" s="2">
        <v>36053</v>
      </c>
      <c r="B4022">
        <v>1300</v>
      </c>
      <c r="C4022">
        <v>34.18</v>
      </c>
      <c r="D4022">
        <v>34.18</v>
      </c>
      <c r="E4022">
        <v>34.18</v>
      </c>
      <c r="F4022">
        <v>34.18</v>
      </c>
      <c r="M4022" s="15">
        <v>39987</v>
      </c>
      <c r="N4022" t="str">
        <f t="shared" si="160"/>
        <v>On</v>
      </c>
      <c r="O4022">
        <f t="shared" si="161"/>
        <v>2</v>
      </c>
    </row>
    <row r="4023" spans="1:15" x14ac:dyDescent="0.25">
      <c r="A4023" s="2">
        <v>36053</v>
      </c>
      <c r="B4023">
        <v>1400</v>
      </c>
      <c r="C4023">
        <v>45.59</v>
      </c>
      <c r="D4023">
        <v>45.59</v>
      </c>
      <c r="E4023">
        <v>45.59</v>
      </c>
      <c r="F4023">
        <v>45.59</v>
      </c>
      <c r="M4023" s="15">
        <v>41110</v>
      </c>
      <c r="N4023" t="str">
        <f t="shared" si="160"/>
        <v>On</v>
      </c>
      <c r="O4023">
        <f t="shared" si="161"/>
        <v>2</v>
      </c>
    </row>
    <row r="4024" spans="1:15" x14ac:dyDescent="0.25">
      <c r="A4024" s="2">
        <v>36053</v>
      </c>
      <c r="B4024">
        <v>1500</v>
      </c>
      <c r="C4024">
        <v>47.1</v>
      </c>
      <c r="D4024">
        <v>47.1</v>
      </c>
      <c r="E4024">
        <v>47.1</v>
      </c>
      <c r="F4024">
        <v>47.1</v>
      </c>
      <c r="M4024" s="15">
        <v>42062</v>
      </c>
      <c r="N4024" t="str">
        <f t="shared" si="160"/>
        <v>On</v>
      </c>
      <c r="O4024">
        <f t="shared" si="161"/>
        <v>2</v>
      </c>
    </row>
    <row r="4025" spans="1:15" x14ac:dyDescent="0.25">
      <c r="A4025" s="2">
        <v>36053</v>
      </c>
      <c r="B4025">
        <v>1600</v>
      </c>
      <c r="C4025">
        <v>48.09</v>
      </c>
      <c r="D4025">
        <v>48.09</v>
      </c>
      <c r="E4025">
        <v>48.09</v>
      </c>
      <c r="F4025">
        <v>48.09</v>
      </c>
      <c r="M4025" s="15">
        <v>42596</v>
      </c>
      <c r="N4025" t="str">
        <f t="shared" si="160"/>
        <v>On</v>
      </c>
      <c r="O4025">
        <f t="shared" si="161"/>
        <v>2</v>
      </c>
    </row>
    <row r="4026" spans="1:15" x14ac:dyDescent="0.25">
      <c r="A4026" s="2">
        <v>36053</v>
      </c>
      <c r="B4026">
        <v>1700</v>
      </c>
      <c r="C4026">
        <v>52.3</v>
      </c>
      <c r="D4026">
        <v>52.3</v>
      </c>
      <c r="E4026">
        <v>52.3</v>
      </c>
      <c r="F4026">
        <v>52.3</v>
      </c>
      <c r="M4026" s="15">
        <v>42950</v>
      </c>
      <c r="N4026" t="str">
        <f t="shared" si="160"/>
        <v>On</v>
      </c>
      <c r="O4026">
        <f t="shared" si="161"/>
        <v>2</v>
      </c>
    </row>
    <row r="4027" spans="1:15" x14ac:dyDescent="0.25">
      <c r="A4027" s="2">
        <v>36053</v>
      </c>
      <c r="B4027">
        <v>1800</v>
      </c>
      <c r="C4027">
        <v>50.55</v>
      </c>
      <c r="D4027">
        <v>50.55</v>
      </c>
      <c r="E4027">
        <v>50.55</v>
      </c>
      <c r="F4027">
        <v>50.55</v>
      </c>
      <c r="M4027" s="15">
        <v>42831</v>
      </c>
      <c r="N4027" t="str">
        <f t="shared" si="160"/>
        <v>On</v>
      </c>
      <c r="O4027">
        <f t="shared" si="161"/>
        <v>2</v>
      </c>
    </row>
    <row r="4028" spans="1:15" x14ac:dyDescent="0.25">
      <c r="A4028" s="2">
        <v>36053</v>
      </c>
      <c r="B4028">
        <v>1900</v>
      </c>
      <c r="C4028">
        <v>21.52</v>
      </c>
      <c r="D4028">
        <v>21.52</v>
      </c>
      <c r="E4028">
        <v>21.52</v>
      </c>
      <c r="F4028">
        <v>21.52</v>
      </c>
      <c r="M4028" s="15">
        <v>41677</v>
      </c>
      <c r="N4028" t="str">
        <f t="shared" si="160"/>
        <v>On</v>
      </c>
      <c r="O4028">
        <f t="shared" si="161"/>
        <v>2</v>
      </c>
    </row>
    <row r="4029" spans="1:15" x14ac:dyDescent="0.25">
      <c r="A4029" s="2">
        <v>36053</v>
      </c>
      <c r="B4029">
        <v>2000</v>
      </c>
      <c r="C4029">
        <v>44.1</v>
      </c>
      <c r="D4029">
        <v>44.1</v>
      </c>
      <c r="E4029">
        <v>44.1</v>
      </c>
      <c r="F4029">
        <v>44.1</v>
      </c>
      <c r="M4029" s="15">
        <v>42057</v>
      </c>
      <c r="N4029" t="str">
        <f t="shared" si="160"/>
        <v>On</v>
      </c>
      <c r="O4029">
        <f t="shared" si="161"/>
        <v>2</v>
      </c>
    </row>
    <row r="4030" spans="1:15" x14ac:dyDescent="0.25">
      <c r="A4030" s="2">
        <v>36053</v>
      </c>
      <c r="B4030">
        <v>2100</v>
      </c>
      <c r="C4030">
        <v>46.62</v>
      </c>
      <c r="D4030">
        <v>46.62</v>
      </c>
      <c r="E4030">
        <v>46.62</v>
      </c>
      <c r="F4030">
        <v>46.62</v>
      </c>
      <c r="M4030" s="15">
        <v>41988</v>
      </c>
      <c r="N4030" t="str">
        <f t="shared" si="160"/>
        <v>On</v>
      </c>
      <c r="O4030">
        <f t="shared" si="161"/>
        <v>2</v>
      </c>
    </row>
    <row r="4031" spans="1:15" x14ac:dyDescent="0.25">
      <c r="A4031" s="2">
        <v>36053</v>
      </c>
      <c r="B4031">
        <v>2200</v>
      </c>
      <c r="C4031">
        <v>24.48</v>
      </c>
      <c r="D4031">
        <v>24.48</v>
      </c>
      <c r="E4031">
        <v>24.48</v>
      </c>
      <c r="F4031">
        <v>24.48</v>
      </c>
      <c r="M4031" s="15">
        <v>39624</v>
      </c>
      <c r="N4031" t="str">
        <f t="shared" si="160"/>
        <v>On</v>
      </c>
      <c r="O4031">
        <f t="shared" si="161"/>
        <v>2</v>
      </c>
    </row>
    <row r="4032" spans="1:15" x14ac:dyDescent="0.25">
      <c r="A4032" s="2">
        <v>36053</v>
      </c>
      <c r="B4032">
        <v>2300</v>
      </c>
      <c r="C4032">
        <v>20.149999999999999</v>
      </c>
      <c r="D4032">
        <v>20.149999999999999</v>
      </c>
      <c r="E4032">
        <v>20.149999999999999</v>
      </c>
      <c r="F4032">
        <v>20.149999999999999</v>
      </c>
      <c r="M4032" s="15">
        <v>36150</v>
      </c>
      <c r="N4032" t="str">
        <f t="shared" si="160"/>
        <v>On</v>
      </c>
      <c r="O4032">
        <f t="shared" si="161"/>
        <v>2</v>
      </c>
    </row>
    <row r="4033" spans="1:15" x14ac:dyDescent="0.25">
      <c r="A4033" s="2">
        <v>36053</v>
      </c>
      <c r="B4033">
        <v>2400</v>
      </c>
      <c r="C4033">
        <v>18.53</v>
      </c>
      <c r="D4033">
        <v>18.53</v>
      </c>
      <c r="E4033">
        <v>18.53</v>
      </c>
      <c r="F4033">
        <v>18.53</v>
      </c>
      <c r="M4033" s="15">
        <v>32809</v>
      </c>
      <c r="N4033" t="str">
        <f t="shared" si="160"/>
        <v>Off</v>
      </c>
      <c r="O4033">
        <f t="shared" si="161"/>
        <v>2</v>
      </c>
    </row>
    <row r="4034" spans="1:15" x14ac:dyDescent="0.25">
      <c r="A4034" s="2">
        <v>36054</v>
      </c>
      <c r="B4034">
        <v>100</v>
      </c>
      <c r="C4034">
        <v>15.93</v>
      </c>
      <c r="D4034">
        <v>15.93</v>
      </c>
      <c r="E4034">
        <v>15.93</v>
      </c>
      <c r="F4034">
        <v>15.93</v>
      </c>
      <c r="M4034" s="15">
        <v>29976</v>
      </c>
      <c r="N4034" t="str">
        <f t="shared" si="160"/>
        <v>Off</v>
      </c>
      <c r="O4034">
        <f t="shared" si="161"/>
        <v>3</v>
      </c>
    </row>
    <row r="4035" spans="1:15" x14ac:dyDescent="0.25">
      <c r="A4035" s="2">
        <v>36054</v>
      </c>
      <c r="B4035">
        <v>200</v>
      </c>
      <c r="C4035">
        <v>14.97</v>
      </c>
      <c r="D4035">
        <v>14.97</v>
      </c>
      <c r="E4035">
        <v>14.97</v>
      </c>
      <c r="F4035">
        <v>14.97</v>
      </c>
      <c r="M4035" s="15">
        <v>28397</v>
      </c>
      <c r="N4035" t="str">
        <f t="shared" ref="N4035:N4098" si="162">+IF(B4035&gt;700,IF(B4035&lt;2400,"On","Off"),"Off")</f>
        <v>Off</v>
      </c>
      <c r="O4035">
        <f t="shared" ref="O4035:O4098" si="163">+WEEKDAY(A4035,2)</f>
        <v>3</v>
      </c>
    </row>
    <row r="4036" spans="1:15" x14ac:dyDescent="0.25">
      <c r="A4036" s="2">
        <v>36054</v>
      </c>
      <c r="B4036">
        <v>300</v>
      </c>
      <c r="C4036">
        <v>13.51</v>
      </c>
      <c r="D4036">
        <v>13.51</v>
      </c>
      <c r="E4036">
        <v>13.51</v>
      </c>
      <c r="F4036">
        <v>13.51</v>
      </c>
      <c r="M4036" s="15">
        <v>27318</v>
      </c>
      <c r="N4036" t="str">
        <f t="shared" si="162"/>
        <v>Off</v>
      </c>
      <c r="O4036">
        <f t="shared" si="163"/>
        <v>3</v>
      </c>
    </row>
    <row r="4037" spans="1:15" x14ac:dyDescent="0.25">
      <c r="A4037" s="2">
        <v>36054</v>
      </c>
      <c r="B4037">
        <v>400</v>
      </c>
      <c r="C4037">
        <v>13.32</v>
      </c>
      <c r="D4037">
        <v>13.32</v>
      </c>
      <c r="E4037">
        <v>13.32</v>
      </c>
      <c r="F4037">
        <v>13.32</v>
      </c>
      <c r="M4037" s="15">
        <v>26642</v>
      </c>
      <c r="N4037" t="str">
        <f t="shared" si="162"/>
        <v>Off</v>
      </c>
      <c r="O4037">
        <f t="shared" si="163"/>
        <v>3</v>
      </c>
    </row>
    <row r="4038" spans="1:15" x14ac:dyDescent="0.25">
      <c r="A4038" s="2">
        <v>36054</v>
      </c>
      <c r="B4038">
        <v>500</v>
      </c>
      <c r="C4038">
        <v>13.92</v>
      </c>
      <c r="D4038">
        <v>13.92</v>
      </c>
      <c r="E4038">
        <v>13.92</v>
      </c>
      <c r="F4038">
        <v>13.92</v>
      </c>
      <c r="M4038" s="15">
        <v>26785</v>
      </c>
      <c r="N4038" t="str">
        <f t="shared" si="162"/>
        <v>Off</v>
      </c>
      <c r="O4038">
        <f t="shared" si="163"/>
        <v>3</v>
      </c>
    </row>
    <row r="4039" spans="1:15" x14ac:dyDescent="0.25">
      <c r="A4039" s="2">
        <v>36054</v>
      </c>
      <c r="B4039">
        <v>600</v>
      </c>
      <c r="C4039">
        <v>16.89</v>
      </c>
      <c r="D4039">
        <v>16.89</v>
      </c>
      <c r="E4039">
        <v>16.89</v>
      </c>
      <c r="F4039">
        <v>16.89</v>
      </c>
      <c r="M4039" s="15">
        <v>28381</v>
      </c>
      <c r="N4039" t="str">
        <f t="shared" si="162"/>
        <v>Off</v>
      </c>
      <c r="O4039">
        <f t="shared" si="163"/>
        <v>3</v>
      </c>
    </row>
    <row r="4040" spans="1:15" x14ac:dyDescent="0.25">
      <c r="A4040" s="2">
        <v>36054</v>
      </c>
      <c r="B4040">
        <v>700</v>
      </c>
      <c r="C4040">
        <v>27.74</v>
      </c>
      <c r="D4040">
        <v>27.74</v>
      </c>
      <c r="E4040">
        <v>27.74</v>
      </c>
      <c r="F4040">
        <v>27.74</v>
      </c>
      <c r="M4040" s="15">
        <v>32065</v>
      </c>
      <c r="N4040" t="str">
        <f t="shared" si="162"/>
        <v>Off</v>
      </c>
      <c r="O4040">
        <f t="shared" si="163"/>
        <v>3</v>
      </c>
    </row>
    <row r="4041" spans="1:15" x14ac:dyDescent="0.25">
      <c r="A4041" s="2">
        <v>36054</v>
      </c>
      <c r="B4041">
        <v>800</v>
      </c>
      <c r="C4041">
        <v>35.18</v>
      </c>
      <c r="D4041">
        <v>35.18</v>
      </c>
      <c r="E4041">
        <v>35.18</v>
      </c>
      <c r="F4041">
        <v>35.18</v>
      </c>
      <c r="M4041" s="15">
        <v>34638</v>
      </c>
      <c r="N4041" t="str">
        <f t="shared" si="162"/>
        <v>On</v>
      </c>
      <c r="O4041">
        <f t="shared" si="163"/>
        <v>3</v>
      </c>
    </row>
    <row r="4042" spans="1:15" x14ac:dyDescent="0.25">
      <c r="A4042" s="2">
        <v>36054</v>
      </c>
      <c r="B4042">
        <v>900</v>
      </c>
      <c r="C4042">
        <v>40.07</v>
      </c>
      <c r="D4042">
        <v>40.07</v>
      </c>
      <c r="E4042">
        <v>40.07</v>
      </c>
      <c r="F4042">
        <v>40.07</v>
      </c>
      <c r="M4042" s="15">
        <v>36378</v>
      </c>
      <c r="N4042" t="str">
        <f t="shared" si="162"/>
        <v>On</v>
      </c>
      <c r="O4042">
        <f t="shared" si="163"/>
        <v>3</v>
      </c>
    </row>
    <row r="4043" spans="1:15" x14ac:dyDescent="0.25">
      <c r="A4043" s="2">
        <v>36054</v>
      </c>
      <c r="B4043">
        <v>1000</v>
      </c>
      <c r="C4043">
        <v>36.799999999999997</v>
      </c>
      <c r="D4043">
        <v>36.799999999999997</v>
      </c>
      <c r="E4043">
        <v>36.799999999999997</v>
      </c>
      <c r="F4043">
        <v>36.799999999999997</v>
      </c>
      <c r="M4043" s="15">
        <v>38601</v>
      </c>
      <c r="N4043" t="str">
        <f t="shared" si="162"/>
        <v>On</v>
      </c>
      <c r="O4043">
        <f t="shared" si="163"/>
        <v>3</v>
      </c>
    </row>
    <row r="4044" spans="1:15" x14ac:dyDescent="0.25">
      <c r="A4044" s="2">
        <v>36054</v>
      </c>
      <c r="B4044">
        <v>1100</v>
      </c>
      <c r="C4044">
        <v>46.94</v>
      </c>
      <c r="D4044">
        <v>46.94</v>
      </c>
      <c r="E4044">
        <v>46.94</v>
      </c>
      <c r="F4044">
        <v>46.94</v>
      </c>
      <c r="M4044" s="15">
        <v>40371</v>
      </c>
      <c r="N4044" t="str">
        <f t="shared" si="162"/>
        <v>On</v>
      </c>
      <c r="O4044">
        <f t="shared" si="163"/>
        <v>3</v>
      </c>
    </row>
    <row r="4045" spans="1:15" x14ac:dyDescent="0.25">
      <c r="A4045" s="2">
        <v>36054</v>
      </c>
      <c r="B4045">
        <v>1200</v>
      </c>
      <c r="C4045">
        <v>33.86</v>
      </c>
      <c r="D4045">
        <v>33.86</v>
      </c>
      <c r="E4045">
        <v>33.86</v>
      </c>
      <c r="F4045">
        <v>33.86</v>
      </c>
      <c r="M4045" s="15">
        <v>41915</v>
      </c>
      <c r="N4045" t="str">
        <f t="shared" si="162"/>
        <v>On</v>
      </c>
      <c r="O4045">
        <f t="shared" si="163"/>
        <v>3</v>
      </c>
    </row>
    <row r="4046" spans="1:15" x14ac:dyDescent="0.25">
      <c r="A4046" s="2">
        <v>36054</v>
      </c>
      <c r="B4046">
        <v>1300</v>
      </c>
      <c r="C4046">
        <v>45.61</v>
      </c>
      <c r="D4046">
        <v>45.61</v>
      </c>
      <c r="E4046">
        <v>45.61</v>
      </c>
      <c r="F4046">
        <v>45.61</v>
      </c>
      <c r="M4046" s="15">
        <v>42889</v>
      </c>
      <c r="N4046" t="str">
        <f t="shared" si="162"/>
        <v>On</v>
      </c>
      <c r="O4046">
        <f t="shared" si="163"/>
        <v>3</v>
      </c>
    </row>
    <row r="4047" spans="1:15" x14ac:dyDescent="0.25">
      <c r="A4047" s="2">
        <v>36054</v>
      </c>
      <c r="B4047">
        <v>1400</v>
      </c>
      <c r="C4047">
        <v>78.239999999999995</v>
      </c>
      <c r="D4047">
        <v>78.239999999999995</v>
      </c>
      <c r="E4047">
        <v>78.239999999999995</v>
      </c>
      <c r="F4047">
        <v>78.239999999999995</v>
      </c>
      <c r="M4047" s="15">
        <v>43734</v>
      </c>
      <c r="N4047" t="str">
        <f t="shared" si="162"/>
        <v>On</v>
      </c>
      <c r="O4047">
        <f t="shared" si="163"/>
        <v>3</v>
      </c>
    </row>
    <row r="4048" spans="1:15" x14ac:dyDescent="0.25">
      <c r="A4048" s="2">
        <v>36054</v>
      </c>
      <c r="B4048">
        <v>1500</v>
      </c>
      <c r="C4048">
        <v>152</v>
      </c>
      <c r="D4048">
        <v>152</v>
      </c>
      <c r="E4048">
        <v>152</v>
      </c>
      <c r="F4048">
        <v>152</v>
      </c>
      <c r="M4048" s="15">
        <v>44232</v>
      </c>
      <c r="N4048" t="str">
        <f t="shared" si="162"/>
        <v>On</v>
      </c>
      <c r="O4048">
        <f t="shared" si="163"/>
        <v>3</v>
      </c>
    </row>
    <row r="4049" spans="1:15" x14ac:dyDescent="0.25">
      <c r="A4049" s="2">
        <v>36054</v>
      </c>
      <c r="B4049">
        <v>1600</v>
      </c>
      <c r="C4049">
        <v>152</v>
      </c>
      <c r="D4049">
        <v>152</v>
      </c>
      <c r="E4049">
        <v>152</v>
      </c>
      <c r="F4049">
        <v>152</v>
      </c>
      <c r="M4049" s="15">
        <v>44473</v>
      </c>
      <c r="N4049" t="str">
        <f t="shared" si="162"/>
        <v>On</v>
      </c>
      <c r="O4049">
        <f t="shared" si="163"/>
        <v>3</v>
      </c>
    </row>
    <row r="4050" spans="1:15" x14ac:dyDescent="0.25">
      <c r="A4050" s="2">
        <v>36054</v>
      </c>
      <c r="B4050">
        <v>1700</v>
      </c>
      <c r="C4050">
        <v>106.47</v>
      </c>
      <c r="D4050">
        <v>106.47</v>
      </c>
      <c r="E4050">
        <v>106.47</v>
      </c>
      <c r="F4050">
        <v>106.47</v>
      </c>
      <c r="M4050" s="15">
        <v>44445</v>
      </c>
      <c r="N4050" t="str">
        <f t="shared" si="162"/>
        <v>On</v>
      </c>
      <c r="O4050">
        <f t="shared" si="163"/>
        <v>3</v>
      </c>
    </row>
    <row r="4051" spans="1:15" x14ac:dyDescent="0.25">
      <c r="A4051" s="2">
        <v>36054</v>
      </c>
      <c r="B4051">
        <v>1800</v>
      </c>
      <c r="C4051">
        <v>45.19</v>
      </c>
      <c r="D4051">
        <v>45.19</v>
      </c>
      <c r="E4051">
        <v>45.19</v>
      </c>
      <c r="F4051">
        <v>45.19</v>
      </c>
      <c r="M4051" s="15">
        <v>43916</v>
      </c>
      <c r="N4051" t="str">
        <f t="shared" si="162"/>
        <v>On</v>
      </c>
      <c r="O4051">
        <f t="shared" si="163"/>
        <v>3</v>
      </c>
    </row>
    <row r="4052" spans="1:15" x14ac:dyDescent="0.25">
      <c r="A4052" s="2">
        <v>36054</v>
      </c>
      <c r="B4052">
        <v>1900</v>
      </c>
      <c r="C4052">
        <v>24.37</v>
      </c>
      <c r="D4052">
        <v>24.37</v>
      </c>
      <c r="E4052">
        <v>24.37</v>
      </c>
      <c r="F4052">
        <v>24.37</v>
      </c>
      <c r="M4052" s="15">
        <v>42506</v>
      </c>
      <c r="N4052" t="str">
        <f t="shared" si="162"/>
        <v>On</v>
      </c>
      <c r="O4052">
        <f t="shared" si="163"/>
        <v>3</v>
      </c>
    </row>
    <row r="4053" spans="1:15" x14ac:dyDescent="0.25">
      <c r="A4053" s="2">
        <v>36054</v>
      </c>
      <c r="B4053">
        <v>2000</v>
      </c>
      <c r="C4053">
        <v>44.85</v>
      </c>
      <c r="D4053">
        <v>44.85</v>
      </c>
      <c r="E4053">
        <v>44.85</v>
      </c>
      <c r="F4053">
        <v>44.85</v>
      </c>
      <c r="M4053" s="15">
        <v>42477</v>
      </c>
      <c r="N4053" t="str">
        <f t="shared" si="162"/>
        <v>On</v>
      </c>
      <c r="O4053">
        <f t="shared" si="163"/>
        <v>3</v>
      </c>
    </row>
    <row r="4054" spans="1:15" x14ac:dyDescent="0.25">
      <c r="A4054" s="2">
        <v>36054</v>
      </c>
      <c r="B4054">
        <v>2100</v>
      </c>
      <c r="C4054">
        <v>48.68</v>
      </c>
      <c r="D4054">
        <v>48.68</v>
      </c>
      <c r="E4054">
        <v>48.68</v>
      </c>
      <c r="F4054">
        <v>48.68</v>
      </c>
      <c r="M4054" s="15">
        <v>42375</v>
      </c>
      <c r="N4054" t="str">
        <f t="shared" si="162"/>
        <v>On</v>
      </c>
      <c r="O4054">
        <f t="shared" si="163"/>
        <v>3</v>
      </c>
    </row>
    <row r="4055" spans="1:15" x14ac:dyDescent="0.25">
      <c r="A4055" s="2">
        <v>36054</v>
      </c>
      <c r="B4055">
        <v>2200</v>
      </c>
      <c r="C4055">
        <v>35.81</v>
      </c>
      <c r="D4055">
        <v>35.81</v>
      </c>
      <c r="E4055">
        <v>35.81</v>
      </c>
      <c r="F4055">
        <v>35.81</v>
      </c>
      <c r="M4055" s="15">
        <v>39981</v>
      </c>
      <c r="N4055" t="str">
        <f t="shared" si="162"/>
        <v>On</v>
      </c>
      <c r="O4055">
        <f t="shared" si="163"/>
        <v>3</v>
      </c>
    </row>
    <row r="4056" spans="1:15" x14ac:dyDescent="0.25">
      <c r="A4056" s="2">
        <v>36054</v>
      </c>
      <c r="B4056">
        <v>2300</v>
      </c>
      <c r="C4056">
        <v>22.71</v>
      </c>
      <c r="D4056">
        <v>22.71</v>
      </c>
      <c r="E4056">
        <v>22.71</v>
      </c>
      <c r="F4056">
        <v>22.71</v>
      </c>
      <c r="M4056" s="15">
        <v>36040</v>
      </c>
      <c r="N4056" t="str">
        <f t="shared" si="162"/>
        <v>On</v>
      </c>
      <c r="O4056">
        <f t="shared" si="163"/>
        <v>3</v>
      </c>
    </row>
    <row r="4057" spans="1:15" x14ac:dyDescent="0.25">
      <c r="A4057" s="2">
        <v>36054</v>
      </c>
      <c r="B4057">
        <v>2400</v>
      </c>
      <c r="C4057">
        <v>20.38</v>
      </c>
      <c r="D4057">
        <v>20.38</v>
      </c>
      <c r="E4057">
        <v>20.38</v>
      </c>
      <c r="F4057">
        <v>20.38</v>
      </c>
      <c r="M4057" s="15">
        <v>32404</v>
      </c>
      <c r="N4057" t="str">
        <f t="shared" si="162"/>
        <v>Off</v>
      </c>
      <c r="O4057">
        <f t="shared" si="163"/>
        <v>3</v>
      </c>
    </row>
    <row r="4058" spans="1:15" x14ac:dyDescent="0.25">
      <c r="A4058" s="2">
        <v>36055</v>
      </c>
      <c r="B4058">
        <v>100</v>
      </c>
      <c r="C4058">
        <v>17.690000000000001</v>
      </c>
      <c r="D4058">
        <v>17.690000000000001</v>
      </c>
      <c r="E4058">
        <v>17.690000000000001</v>
      </c>
      <c r="F4058">
        <v>17.690000000000001</v>
      </c>
      <c r="M4058" s="15">
        <v>29768</v>
      </c>
      <c r="N4058" t="str">
        <f t="shared" si="162"/>
        <v>Off</v>
      </c>
      <c r="O4058">
        <f t="shared" si="163"/>
        <v>4</v>
      </c>
    </row>
    <row r="4059" spans="1:15" x14ac:dyDescent="0.25">
      <c r="A4059" s="2">
        <v>36055</v>
      </c>
      <c r="B4059">
        <v>200</v>
      </c>
      <c r="C4059">
        <v>15.81</v>
      </c>
      <c r="D4059">
        <v>15.81</v>
      </c>
      <c r="E4059">
        <v>15.81</v>
      </c>
      <c r="F4059">
        <v>15.81</v>
      </c>
      <c r="M4059" s="15">
        <v>28278</v>
      </c>
      <c r="N4059" t="str">
        <f t="shared" si="162"/>
        <v>Off</v>
      </c>
      <c r="O4059">
        <f t="shared" si="163"/>
        <v>4</v>
      </c>
    </row>
    <row r="4060" spans="1:15" x14ac:dyDescent="0.25">
      <c r="A4060" s="2">
        <v>36055</v>
      </c>
      <c r="B4060">
        <v>300</v>
      </c>
      <c r="C4060">
        <v>14.53</v>
      </c>
      <c r="D4060">
        <v>14.53</v>
      </c>
      <c r="E4060">
        <v>14.53</v>
      </c>
      <c r="F4060">
        <v>14.53</v>
      </c>
      <c r="M4060" s="15">
        <v>27185</v>
      </c>
      <c r="N4060" t="str">
        <f t="shared" si="162"/>
        <v>Off</v>
      </c>
      <c r="O4060">
        <f t="shared" si="163"/>
        <v>4</v>
      </c>
    </row>
    <row r="4061" spans="1:15" x14ac:dyDescent="0.25">
      <c r="A4061" s="2">
        <v>36055</v>
      </c>
      <c r="B4061">
        <v>400</v>
      </c>
      <c r="C4061">
        <v>13.9</v>
      </c>
      <c r="D4061">
        <v>13.9</v>
      </c>
      <c r="E4061">
        <v>13.9</v>
      </c>
      <c r="F4061">
        <v>13.9</v>
      </c>
      <c r="M4061" s="15">
        <v>26405</v>
      </c>
      <c r="N4061" t="str">
        <f t="shared" si="162"/>
        <v>Off</v>
      </c>
      <c r="O4061">
        <f t="shared" si="163"/>
        <v>4</v>
      </c>
    </row>
    <row r="4062" spans="1:15" x14ac:dyDescent="0.25">
      <c r="A4062" s="2">
        <v>36055</v>
      </c>
      <c r="B4062">
        <v>500</v>
      </c>
      <c r="C4062">
        <v>13.68</v>
      </c>
      <c r="D4062">
        <v>13.68</v>
      </c>
      <c r="E4062">
        <v>13.68</v>
      </c>
      <c r="F4062">
        <v>13.68</v>
      </c>
      <c r="M4062" s="15">
        <v>26387</v>
      </c>
      <c r="N4062" t="str">
        <f t="shared" si="162"/>
        <v>Off</v>
      </c>
      <c r="O4062">
        <f t="shared" si="163"/>
        <v>4</v>
      </c>
    </row>
    <row r="4063" spans="1:15" x14ac:dyDescent="0.25">
      <c r="A4063" s="2">
        <v>36055</v>
      </c>
      <c r="B4063">
        <v>600</v>
      </c>
      <c r="C4063">
        <v>17</v>
      </c>
      <c r="D4063">
        <v>17</v>
      </c>
      <c r="E4063">
        <v>17</v>
      </c>
      <c r="F4063">
        <v>17</v>
      </c>
      <c r="M4063" s="15">
        <v>27362</v>
      </c>
      <c r="N4063" t="str">
        <f t="shared" si="162"/>
        <v>Off</v>
      </c>
      <c r="O4063">
        <f t="shared" si="163"/>
        <v>4</v>
      </c>
    </row>
    <row r="4064" spans="1:15" x14ac:dyDescent="0.25">
      <c r="A4064" s="2">
        <v>36055</v>
      </c>
      <c r="B4064">
        <v>700</v>
      </c>
      <c r="C4064">
        <v>27.58</v>
      </c>
      <c r="D4064">
        <v>27.58</v>
      </c>
      <c r="E4064">
        <v>27.58</v>
      </c>
      <c r="F4064">
        <v>27.58</v>
      </c>
      <c r="M4064" s="15">
        <v>30910</v>
      </c>
      <c r="N4064" t="str">
        <f t="shared" si="162"/>
        <v>Off</v>
      </c>
      <c r="O4064">
        <f t="shared" si="163"/>
        <v>4</v>
      </c>
    </row>
    <row r="4065" spans="1:15" x14ac:dyDescent="0.25">
      <c r="A4065" s="2">
        <v>36055</v>
      </c>
      <c r="B4065">
        <v>800</v>
      </c>
      <c r="C4065">
        <v>22.52</v>
      </c>
      <c r="D4065">
        <v>22.52</v>
      </c>
      <c r="E4065">
        <v>22.52</v>
      </c>
      <c r="F4065">
        <v>22.52</v>
      </c>
      <c r="M4065" s="15">
        <v>32588</v>
      </c>
      <c r="N4065" t="str">
        <f t="shared" si="162"/>
        <v>On</v>
      </c>
      <c r="O4065">
        <f t="shared" si="163"/>
        <v>4</v>
      </c>
    </row>
    <row r="4066" spans="1:15" x14ac:dyDescent="0.25">
      <c r="A4066" s="2">
        <v>36055</v>
      </c>
      <c r="B4066">
        <v>900</v>
      </c>
      <c r="C4066">
        <v>19.37</v>
      </c>
      <c r="D4066">
        <v>19.37</v>
      </c>
      <c r="E4066">
        <v>19.37</v>
      </c>
      <c r="F4066">
        <v>19.37</v>
      </c>
      <c r="M4066" s="15">
        <v>33477</v>
      </c>
      <c r="N4066" t="str">
        <f t="shared" si="162"/>
        <v>On</v>
      </c>
      <c r="O4066">
        <f t="shared" si="163"/>
        <v>4</v>
      </c>
    </row>
    <row r="4067" spans="1:15" x14ac:dyDescent="0.25">
      <c r="A4067" s="2">
        <v>36055</v>
      </c>
      <c r="B4067">
        <v>1000</v>
      </c>
      <c r="C4067">
        <v>20.04</v>
      </c>
      <c r="D4067">
        <v>20.04</v>
      </c>
      <c r="E4067">
        <v>20.04</v>
      </c>
      <c r="F4067">
        <v>20.04</v>
      </c>
      <c r="M4067" s="15">
        <v>33883</v>
      </c>
      <c r="N4067" t="str">
        <f t="shared" si="162"/>
        <v>On</v>
      </c>
      <c r="O4067">
        <f t="shared" si="163"/>
        <v>4</v>
      </c>
    </row>
    <row r="4068" spans="1:15" x14ac:dyDescent="0.25">
      <c r="A4068" s="2">
        <v>36055</v>
      </c>
      <c r="B4068">
        <v>1100</v>
      </c>
      <c r="C4068">
        <v>24.12</v>
      </c>
      <c r="D4068">
        <v>24.12</v>
      </c>
      <c r="E4068">
        <v>24.12</v>
      </c>
      <c r="F4068">
        <v>24.12</v>
      </c>
      <c r="M4068" s="15">
        <v>35326</v>
      </c>
      <c r="N4068" t="str">
        <f t="shared" si="162"/>
        <v>On</v>
      </c>
      <c r="O4068">
        <f t="shared" si="163"/>
        <v>4</v>
      </c>
    </row>
    <row r="4069" spans="1:15" x14ac:dyDescent="0.25">
      <c r="A4069" s="2">
        <v>36055</v>
      </c>
      <c r="B4069">
        <v>1200</v>
      </c>
      <c r="C4069">
        <v>33.049999999999997</v>
      </c>
      <c r="D4069">
        <v>33.049999999999997</v>
      </c>
      <c r="E4069">
        <v>33.049999999999997</v>
      </c>
      <c r="F4069">
        <v>33.049999999999997</v>
      </c>
      <c r="M4069" s="15">
        <v>35779</v>
      </c>
      <c r="N4069" t="str">
        <f t="shared" si="162"/>
        <v>On</v>
      </c>
      <c r="O4069">
        <f t="shared" si="163"/>
        <v>4</v>
      </c>
    </row>
    <row r="4070" spans="1:15" x14ac:dyDescent="0.25">
      <c r="A4070" s="2">
        <v>36055</v>
      </c>
      <c r="B4070">
        <v>1300</v>
      </c>
      <c r="C4070">
        <v>39.61</v>
      </c>
      <c r="D4070">
        <v>39.61</v>
      </c>
      <c r="E4070">
        <v>39.61</v>
      </c>
      <c r="F4070">
        <v>39.61</v>
      </c>
      <c r="M4070" s="15">
        <v>36246</v>
      </c>
      <c r="N4070" t="str">
        <f t="shared" si="162"/>
        <v>On</v>
      </c>
      <c r="O4070">
        <f t="shared" si="163"/>
        <v>4</v>
      </c>
    </row>
    <row r="4071" spans="1:15" x14ac:dyDescent="0.25">
      <c r="A4071" s="2">
        <v>36055</v>
      </c>
      <c r="B4071">
        <v>1400</v>
      </c>
      <c r="C4071">
        <v>40.43</v>
      </c>
      <c r="D4071">
        <v>40.43</v>
      </c>
      <c r="E4071">
        <v>40.43</v>
      </c>
      <c r="F4071">
        <v>40.43</v>
      </c>
      <c r="M4071" s="15">
        <v>36751</v>
      </c>
      <c r="N4071" t="str">
        <f t="shared" si="162"/>
        <v>On</v>
      </c>
      <c r="O4071">
        <f t="shared" si="163"/>
        <v>4</v>
      </c>
    </row>
    <row r="4072" spans="1:15" x14ac:dyDescent="0.25">
      <c r="A4072" s="2">
        <v>36055</v>
      </c>
      <c r="B4072">
        <v>1500</v>
      </c>
      <c r="C4072">
        <v>42.45</v>
      </c>
      <c r="D4072">
        <v>42.45</v>
      </c>
      <c r="E4072">
        <v>42.45</v>
      </c>
      <c r="F4072">
        <v>42.45</v>
      </c>
      <c r="M4072" s="15">
        <v>37000</v>
      </c>
      <c r="N4072" t="str">
        <f t="shared" si="162"/>
        <v>On</v>
      </c>
      <c r="O4072">
        <f t="shared" si="163"/>
        <v>4</v>
      </c>
    </row>
    <row r="4073" spans="1:15" x14ac:dyDescent="0.25">
      <c r="A4073" s="2">
        <v>36055</v>
      </c>
      <c r="B4073">
        <v>1600</v>
      </c>
      <c r="C4073">
        <v>45.16</v>
      </c>
      <c r="D4073">
        <v>43.94</v>
      </c>
      <c r="E4073">
        <v>44.01</v>
      </c>
      <c r="F4073">
        <v>43.56</v>
      </c>
      <c r="M4073" s="15">
        <v>37184</v>
      </c>
      <c r="N4073" t="str">
        <f t="shared" si="162"/>
        <v>On</v>
      </c>
      <c r="O4073">
        <f t="shared" si="163"/>
        <v>4</v>
      </c>
    </row>
    <row r="4074" spans="1:15" x14ac:dyDescent="0.25">
      <c r="A4074" s="2">
        <v>36055</v>
      </c>
      <c r="B4074">
        <v>1700</v>
      </c>
      <c r="C4074">
        <v>44.73</v>
      </c>
      <c r="D4074">
        <v>39.61</v>
      </c>
      <c r="E4074">
        <v>39.880000000000003</v>
      </c>
      <c r="F4074">
        <v>38.03</v>
      </c>
      <c r="M4074" s="15">
        <v>36975</v>
      </c>
      <c r="N4074" t="str">
        <f t="shared" si="162"/>
        <v>On</v>
      </c>
      <c r="O4074">
        <f t="shared" si="163"/>
        <v>4</v>
      </c>
    </row>
    <row r="4075" spans="1:15" x14ac:dyDescent="0.25">
      <c r="A4075" s="2">
        <v>36055</v>
      </c>
      <c r="B4075">
        <v>1800</v>
      </c>
      <c r="C4075">
        <v>31.06</v>
      </c>
      <c r="D4075">
        <v>22.6</v>
      </c>
      <c r="E4075">
        <v>23.05</v>
      </c>
      <c r="F4075">
        <v>19.98</v>
      </c>
      <c r="M4075" s="15">
        <v>36377</v>
      </c>
      <c r="N4075" t="str">
        <f t="shared" si="162"/>
        <v>On</v>
      </c>
      <c r="O4075">
        <f t="shared" si="163"/>
        <v>4</v>
      </c>
    </row>
    <row r="4076" spans="1:15" x14ac:dyDescent="0.25">
      <c r="A4076" s="2">
        <v>36055</v>
      </c>
      <c r="B4076">
        <v>1900</v>
      </c>
      <c r="C4076">
        <v>31.04</v>
      </c>
      <c r="D4076">
        <v>22.57</v>
      </c>
      <c r="E4076">
        <v>23.02</v>
      </c>
      <c r="F4076">
        <v>19.95</v>
      </c>
      <c r="M4076" s="15">
        <v>35597</v>
      </c>
      <c r="N4076" t="str">
        <f t="shared" si="162"/>
        <v>On</v>
      </c>
      <c r="O4076">
        <f t="shared" si="163"/>
        <v>4</v>
      </c>
    </row>
    <row r="4077" spans="1:15" x14ac:dyDescent="0.25">
      <c r="A4077" s="2">
        <v>36055</v>
      </c>
      <c r="B4077">
        <v>2000</v>
      </c>
      <c r="C4077">
        <v>34.51</v>
      </c>
      <c r="D4077">
        <v>27.63</v>
      </c>
      <c r="E4077">
        <v>27.99</v>
      </c>
      <c r="F4077">
        <v>25.49</v>
      </c>
      <c r="M4077" s="15">
        <v>36338</v>
      </c>
      <c r="N4077" t="str">
        <f t="shared" si="162"/>
        <v>On</v>
      </c>
      <c r="O4077">
        <f t="shared" si="163"/>
        <v>4</v>
      </c>
    </row>
    <row r="4078" spans="1:15" x14ac:dyDescent="0.25">
      <c r="A4078" s="2">
        <v>36055</v>
      </c>
      <c r="B4078">
        <v>2100</v>
      </c>
      <c r="C4078">
        <v>30.7</v>
      </c>
      <c r="D4078">
        <v>23.52</v>
      </c>
      <c r="E4078">
        <v>23.89</v>
      </c>
      <c r="F4078">
        <v>21.29</v>
      </c>
      <c r="M4078" s="15">
        <v>36276</v>
      </c>
      <c r="N4078" t="str">
        <f t="shared" si="162"/>
        <v>On</v>
      </c>
      <c r="O4078">
        <f t="shared" si="163"/>
        <v>4</v>
      </c>
    </row>
    <row r="4079" spans="1:15" x14ac:dyDescent="0.25">
      <c r="A4079" s="2">
        <v>36055</v>
      </c>
      <c r="B4079">
        <v>2200</v>
      </c>
      <c r="C4079">
        <v>25.46</v>
      </c>
      <c r="D4079">
        <v>20.85</v>
      </c>
      <c r="E4079">
        <v>21.09</v>
      </c>
      <c r="F4079">
        <v>19.41</v>
      </c>
      <c r="M4079" s="15">
        <v>34435</v>
      </c>
      <c r="N4079" t="str">
        <f t="shared" si="162"/>
        <v>On</v>
      </c>
      <c r="O4079">
        <f t="shared" si="163"/>
        <v>4</v>
      </c>
    </row>
    <row r="4080" spans="1:15" x14ac:dyDescent="0.25">
      <c r="A4080" s="2">
        <v>36055</v>
      </c>
      <c r="B4080">
        <v>2300</v>
      </c>
      <c r="C4080">
        <v>18.399999999999999</v>
      </c>
      <c r="D4080">
        <v>18.399999999999999</v>
      </c>
      <c r="E4080">
        <v>18.399999999999999</v>
      </c>
      <c r="F4080">
        <v>18.399999999999999</v>
      </c>
      <c r="M4080" s="15">
        <v>31099</v>
      </c>
      <c r="N4080" t="str">
        <f t="shared" si="162"/>
        <v>On</v>
      </c>
      <c r="O4080">
        <f t="shared" si="163"/>
        <v>4</v>
      </c>
    </row>
    <row r="4081" spans="1:15" x14ac:dyDescent="0.25">
      <c r="A4081" s="2">
        <v>36055</v>
      </c>
      <c r="B4081">
        <v>2400</v>
      </c>
      <c r="C4081">
        <v>16.03</v>
      </c>
      <c r="D4081">
        <v>16.03</v>
      </c>
      <c r="E4081">
        <v>16.03</v>
      </c>
      <c r="F4081">
        <v>16.03</v>
      </c>
      <c r="M4081" s="15">
        <v>28322</v>
      </c>
      <c r="N4081" t="str">
        <f t="shared" si="162"/>
        <v>Off</v>
      </c>
      <c r="O4081">
        <f t="shared" si="163"/>
        <v>4</v>
      </c>
    </row>
    <row r="4082" spans="1:15" x14ac:dyDescent="0.25">
      <c r="A4082" s="2">
        <v>36056</v>
      </c>
      <c r="B4082">
        <v>100</v>
      </c>
      <c r="C4082">
        <v>13.17</v>
      </c>
      <c r="D4082">
        <v>13.17</v>
      </c>
      <c r="E4082">
        <v>13.17</v>
      </c>
      <c r="F4082">
        <v>13.17</v>
      </c>
      <c r="M4082" s="15">
        <v>25867</v>
      </c>
      <c r="N4082" t="str">
        <f t="shared" si="162"/>
        <v>Off</v>
      </c>
      <c r="O4082">
        <f t="shared" si="163"/>
        <v>5</v>
      </c>
    </row>
    <row r="4083" spans="1:15" x14ac:dyDescent="0.25">
      <c r="A4083" s="2">
        <v>36056</v>
      </c>
      <c r="B4083">
        <v>200</v>
      </c>
      <c r="C4083">
        <v>12.51</v>
      </c>
      <c r="D4083">
        <v>12.51</v>
      </c>
      <c r="E4083">
        <v>12.51</v>
      </c>
      <c r="F4083">
        <v>12.51</v>
      </c>
      <c r="M4083" s="15">
        <v>24442</v>
      </c>
      <c r="N4083" t="str">
        <f t="shared" si="162"/>
        <v>Off</v>
      </c>
      <c r="O4083">
        <f t="shared" si="163"/>
        <v>5</v>
      </c>
    </row>
    <row r="4084" spans="1:15" x14ac:dyDescent="0.25">
      <c r="A4084" s="2">
        <v>36056</v>
      </c>
      <c r="B4084">
        <v>300</v>
      </c>
      <c r="C4084">
        <v>11.81</v>
      </c>
      <c r="D4084">
        <v>11.81</v>
      </c>
      <c r="E4084">
        <v>11.81</v>
      </c>
      <c r="F4084">
        <v>11.81</v>
      </c>
      <c r="M4084" s="15">
        <v>23490</v>
      </c>
      <c r="N4084" t="str">
        <f t="shared" si="162"/>
        <v>Off</v>
      </c>
      <c r="O4084">
        <f t="shared" si="163"/>
        <v>5</v>
      </c>
    </row>
    <row r="4085" spans="1:15" x14ac:dyDescent="0.25">
      <c r="A4085" s="2">
        <v>36056</v>
      </c>
      <c r="B4085">
        <v>400</v>
      </c>
      <c r="C4085">
        <v>11.53</v>
      </c>
      <c r="D4085">
        <v>11.53</v>
      </c>
      <c r="E4085">
        <v>11.53</v>
      </c>
      <c r="F4085">
        <v>11.53</v>
      </c>
      <c r="M4085" s="15">
        <v>23145</v>
      </c>
      <c r="N4085" t="str">
        <f t="shared" si="162"/>
        <v>Off</v>
      </c>
      <c r="O4085">
        <f t="shared" si="163"/>
        <v>5</v>
      </c>
    </row>
    <row r="4086" spans="1:15" x14ac:dyDescent="0.25">
      <c r="A4086" s="2">
        <v>36056</v>
      </c>
      <c r="B4086">
        <v>500</v>
      </c>
      <c r="C4086">
        <v>11.82</v>
      </c>
      <c r="D4086">
        <v>11.82</v>
      </c>
      <c r="E4086">
        <v>11.82</v>
      </c>
      <c r="F4086">
        <v>11.82</v>
      </c>
      <c r="M4086" s="15">
        <v>23281</v>
      </c>
      <c r="N4086" t="str">
        <f t="shared" si="162"/>
        <v>Off</v>
      </c>
      <c r="O4086">
        <f t="shared" si="163"/>
        <v>5</v>
      </c>
    </row>
    <row r="4087" spans="1:15" x14ac:dyDescent="0.25">
      <c r="A4087" s="2">
        <v>36056</v>
      </c>
      <c r="B4087">
        <v>600</v>
      </c>
      <c r="C4087">
        <v>14.17</v>
      </c>
      <c r="D4087">
        <v>14.17</v>
      </c>
      <c r="E4087">
        <v>14.17</v>
      </c>
      <c r="F4087">
        <v>14.17</v>
      </c>
      <c r="M4087" s="15">
        <v>24988</v>
      </c>
      <c r="N4087" t="str">
        <f t="shared" si="162"/>
        <v>Off</v>
      </c>
      <c r="O4087">
        <f t="shared" si="163"/>
        <v>5</v>
      </c>
    </row>
    <row r="4088" spans="1:15" x14ac:dyDescent="0.25">
      <c r="A4088" s="2">
        <v>36056</v>
      </c>
      <c r="B4088">
        <v>700</v>
      </c>
      <c r="C4088">
        <v>18.75</v>
      </c>
      <c r="D4088">
        <v>18.75</v>
      </c>
      <c r="E4088">
        <v>18.75</v>
      </c>
      <c r="F4088">
        <v>18.75</v>
      </c>
      <c r="M4088" s="15">
        <v>28431</v>
      </c>
      <c r="N4088" t="str">
        <f t="shared" si="162"/>
        <v>Off</v>
      </c>
      <c r="O4088">
        <f t="shared" si="163"/>
        <v>5</v>
      </c>
    </row>
    <row r="4089" spans="1:15" x14ac:dyDescent="0.25">
      <c r="A4089" s="2">
        <v>36056</v>
      </c>
      <c r="B4089">
        <v>800</v>
      </c>
      <c r="C4089">
        <v>21.61</v>
      </c>
      <c r="D4089">
        <v>21.61</v>
      </c>
      <c r="E4089">
        <v>21.61</v>
      </c>
      <c r="F4089">
        <v>21.61</v>
      </c>
      <c r="M4089" s="15">
        <v>30783</v>
      </c>
      <c r="N4089" t="str">
        <f t="shared" si="162"/>
        <v>On</v>
      </c>
      <c r="O4089">
        <f t="shared" si="163"/>
        <v>5</v>
      </c>
    </row>
    <row r="4090" spans="1:15" x14ac:dyDescent="0.25">
      <c r="A4090" s="2">
        <v>36056</v>
      </c>
      <c r="B4090">
        <v>900</v>
      </c>
      <c r="C4090">
        <v>19.98</v>
      </c>
      <c r="D4090">
        <v>19.98</v>
      </c>
      <c r="E4090">
        <v>19.98</v>
      </c>
      <c r="F4090">
        <v>19.98</v>
      </c>
      <c r="M4090" s="15">
        <v>32231</v>
      </c>
      <c r="N4090" t="str">
        <f t="shared" si="162"/>
        <v>On</v>
      </c>
      <c r="O4090">
        <f t="shared" si="163"/>
        <v>5</v>
      </c>
    </row>
    <row r="4091" spans="1:15" x14ac:dyDescent="0.25">
      <c r="A4091" s="2">
        <v>36056</v>
      </c>
      <c r="B4091">
        <v>1000</v>
      </c>
      <c r="C4091">
        <v>20.420000000000002</v>
      </c>
      <c r="D4091">
        <v>20.420000000000002</v>
      </c>
      <c r="E4091">
        <v>20.420000000000002</v>
      </c>
      <c r="F4091">
        <v>20.420000000000002</v>
      </c>
      <c r="M4091" s="15">
        <v>33144</v>
      </c>
      <c r="N4091" t="str">
        <f t="shared" si="162"/>
        <v>On</v>
      </c>
      <c r="O4091">
        <f t="shared" si="163"/>
        <v>5</v>
      </c>
    </row>
    <row r="4092" spans="1:15" x14ac:dyDescent="0.25">
      <c r="A4092" s="2">
        <v>36056</v>
      </c>
      <c r="B4092">
        <v>1100</v>
      </c>
      <c r="C4092">
        <v>21.62</v>
      </c>
      <c r="D4092">
        <v>21.62</v>
      </c>
      <c r="E4092">
        <v>21.62</v>
      </c>
      <c r="F4092">
        <v>21.62</v>
      </c>
      <c r="M4092" s="15">
        <v>34171</v>
      </c>
      <c r="N4092" t="str">
        <f t="shared" si="162"/>
        <v>On</v>
      </c>
      <c r="O4092">
        <f t="shared" si="163"/>
        <v>5</v>
      </c>
    </row>
    <row r="4093" spans="1:15" x14ac:dyDescent="0.25">
      <c r="A4093" s="2">
        <v>36056</v>
      </c>
      <c r="B4093">
        <v>1200</v>
      </c>
      <c r="C4093">
        <v>25.05</v>
      </c>
      <c r="D4093">
        <v>25.05</v>
      </c>
      <c r="E4093">
        <v>25.05</v>
      </c>
      <c r="F4093">
        <v>25.05</v>
      </c>
      <c r="M4093" s="15">
        <v>34874</v>
      </c>
      <c r="N4093" t="str">
        <f t="shared" si="162"/>
        <v>On</v>
      </c>
      <c r="O4093">
        <f t="shared" si="163"/>
        <v>5</v>
      </c>
    </row>
    <row r="4094" spans="1:15" x14ac:dyDescent="0.25">
      <c r="A4094" s="2">
        <v>36056</v>
      </c>
      <c r="B4094">
        <v>1300</v>
      </c>
      <c r="C4094">
        <v>27.32</v>
      </c>
      <c r="D4094">
        <v>27.32</v>
      </c>
      <c r="E4094">
        <v>27.32</v>
      </c>
      <c r="F4094">
        <v>27.32</v>
      </c>
      <c r="M4094" s="15">
        <v>35306</v>
      </c>
      <c r="N4094" t="str">
        <f t="shared" si="162"/>
        <v>On</v>
      </c>
      <c r="O4094">
        <f t="shared" si="163"/>
        <v>5</v>
      </c>
    </row>
    <row r="4095" spans="1:15" x14ac:dyDescent="0.25">
      <c r="A4095" s="2">
        <v>36056</v>
      </c>
      <c r="B4095">
        <v>1400</v>
      </c>
      <c r="C4095">
        <v>32.51</v>
      </c>
      <c r="D4095">
        <v>32.51</v>
      </c>
      <c r="E4095">
        <v>32.51</v>
      </c>
      <c r="F4095">
        <v>32.51</v>
      </c>
      <c r="M4095" s="15">
        <v>35922</v>
      </c>
      <c r="N4095" t="str">
        <f t="shared" si="162"/>
        <v>On</v>
      </c>
      <c r="O4095">
        <f t="shared" si="163"/>
        <v>5</v>
      </c>
    </row>
    <row r="4096" spans="1:15" x14ac:dyDescent="0.25">
      <c r="A4096" s="2">
        <v>36056</v>
      </c>
      <c r="B4096">
        <v>1500</v>
      </c>
      <c r="C4096">
        <v>38.549999999999997</v>
      </c>
      <c r="D4096">
        <v>38.549999999999997</v>
      </c>
      <c r="E4096">
        <v>38.549999999999997</v>
      </c>
      <c r="F4096">
        <v>38.549999999999997</v>
      </c>
      <c r="M4096" s="15">
        <v>36176</v>
      </c>
      <c r="N4096" t="str">
        <f t="shared" si="162"/>
        <v>On</v>
      </c>
      <c r="O4096">
        <f t="shared" si="163"/>
        <v>5</v>
      </c>
    </row>
    <row r="4097" spans="1:15" x14ac:dyDescent="0.25">
      <c r="A4097" s="2">
        <v>36056</v>
      </c>
      <c r="B4097">
        <v>1600</v>
      </c>
      <c r="C4097">
        <v>37.700000000000003</v>
      </c>
      <c r="D4097">
        <v>37.700000000000003</v>
      </c>
      <c r="E4097">
        <v>37.700000000000003</v>
      </c>
      <c r="F4097">
        <v>37.700000000000003</v>
      </c>
      <c r="M4097" s="15">
        <v>36236</v>
      </c>
      <c r="N4097" t="str">
        <f t="shared" si="162"/>
        <v>On</v>
      </c>
      <c r="O4097">
        <f t="shared" si="163"/>
        <v>5</v>
      </c>
    </row>
    <row r="4098" spans="1:15" x14ac:dyDescent="0.25">
      <c r="A4098" s="2">
        <v>36056</v>
      </c>
      <c r="B4098">
        <v>1700</v>
      </c>
      <c r="C4098">
        <v>29.12</v>
      </c>
      <c r="D4098">
        <v>29.12</v>
      </c>
      <c r="E4098">
        <v>29.12</v>
      </c>
      <c r="F4098">
        <v>29.12</v>
      </c>
      <c r="M4098" s="15">
        <v>36122</v>
      </c>
      <c r="N4098" t="str">
        <f t="shared" si="162"/>
        <v>On</v>
      </c>
      <c r="O4098">
        <f t="shared" si="163"/>
        <v>5</v>
      </c>
    </row>
    <row r="4099" spans="1:15" x14ac:dyDescent="0.25">
      <c r="A4099" s="2">
        <v>36056</v>
      </c>
      <c r="B4099">
        <v>1800</v>
      </c>
      <c r="C4099">
        <v>24.05</v>
      </c>
      <c r="D4099">
        <v>24.05</v>
      </c>
      <c r="E4099">
        <v>24.05</v>
      </c>
      <c r="F4099">
        <v>24.05</v>
      </c>
      <c r="M4099" s="15">
        <v>35262</v>
      </c>
      <c r="N4099" t="str">
        <f t="shared" ref="N4099:N4162" si="164">+IF(B4099&gt;700,IF(B4099&lt;2400,"On","Off"),"Off")</f>
        <v>On</v>
      </c>
      <c r="O4099">
        <f t="shared" ref="O4099:O4162" si="165">+WEEKDAY(A4099,2)</f>
        <v>5</v>
      </c>
    </row>
    <row r="4100" spans="1:15" x14ac:dyDescent="0.25">
      <c r="A4100" s="2">
        <v>36056</v>
      </c>
      <c r="B4100">
        <v>1900</v>
      </c>
      <c r="C4100">
        <v>19.13</v>
      </c>
      <c r="D4100">
        <v>19.13</v>
      </c>
      <c r="E4100">
        <v>19.13</v>
      </c>
      <c r="F4100">
        <v>19.13</v>
      </c>
      <c r="M4100" s="15">
        <v>33831</v>
      </c>
      <c r="N4100" t="str">
        <f t="shared" si="164"/>
        <v>On</v>
      </c>
      <c r="O4100">
        <f t="shared" si="165"/>
        <v>5</v>
      </c>
    </row>
    <row r="4101" spans="1:15" x14ac:dyDescent="0.25">
      <c r="A4101" s="2">
        <v>36056</v>
      </c>
      <c r="B4101">
        <v>2000</v>
      </c>
      <c r="C4101">
        <v>27.58</v>
      </c>
      <c r="D4101">
        <v>27.58</v>
      </c>
      <c r="E4101">
        <v>27.58</v>
      </c>
      <c r="F4101">
        <v>27.58</v>
      </c>
      <c r="M4101" s="15">
        <v>33915</v>
      </c>
      <c r="N4101" t="str">
        <f t="shared" si="164"/>
        <v>On</v>
      </c>
      <c r="O4101">
        <f t="shared" si="165"/>
        <v>5</v>
      </c>
    </row>
    <row r="4102" spans="1:15" x14ac:dyDescent="0.25">
      <c r="A4102" s="2">
        <v>36056</v>
      </c>
      <c r="B4102">
        <v>2100</v>
      </c>
      <c r="C4102">
        <v>18.420000000000002</v>
      </c>
      <c r="D4102">
        <v>18.420000000000002</v>
      </c>
      <c r="E4102">
        <v>18.420000000000002</v>
      </c>
      <c r="F4102">
        <v>18.420000000000002</v>
      </c>
      <c r="M4102" s="15">
        <v>33401</v>
      </c>
      <c r="N4102" t="str">
        <f t="shared" si="164"/>
        <v>On</v>
      </c>
      <c r="O4102">
        <f t="shared" si="165"/>
        <v>5</v>
      </c>
    </row>
    <row r="4103" spans="1:15" x14ac:dyDescent="0.25">
      <c r="A4103" s="2">
        <v>36056</v>
      </c>
      <c r="B4103">
        <v>2200</v>
      </c>
      <c r="C4103">
        <v>21.22</v>
      </c>
      <c r="D4103">
        <v>21.22</v>
      </c>
      <c r="E4103">
        <v>21.22</v>
      </c>
      <c r="F4103">
        <v>21.22</v>
      </c>
      <c r="M4103" s="15">
        <v>31681</v>
      </c>
      <c r="N4103" t="str">
        <f t="shared" si="164"/>
        <v>On</v>
      </c>
      <c r="O4103">
        <f t="shared" si="165"/>
        <v>5</v>
      </c>
    </row>
    <row r="4104" spans="1:15" x14ac:dyDescent="0.25">
      <c r="A4104" s="2">
        <v>36056</v>
      </c>
      <c r="B4104">
        <v>2300</v>
      </c>
      <c r="C4104">
        <v>16.09</v>
      </c>
      <c r="D4104">
        <v>16.09</v>
      </c>
      <c r="E4104">
        <v>16.09</v>
      </c>
      <c r="F4104">
        <v>16.09</v>
      </c>
      <c r="M4104" s="15">
        <v>29347</v>
      </c>
      <c r="N4104" t="str">
        <f t="shared" si="164"/>
        <v>On</v>
      </c>
      <c r="O4104">
        <f t="shared" si="165"/>
        <v>5</v>
      </c>
    </row>
    <row r="4105" spans="1:15" x14ac:dyDescent="0.25">
      <c r="A4105" s="2">
        <v>36056</v>
      </c>
      <c r="B4105">
        <v>2400</v>
      </c>
      <c r="C4105">
        <v>13.59</v>
      </c>
      <c r="D4105">
        <v>13.59</v>
      </c>
      <c r="E4105">
        <v>13.59</v>
      </c>
      <c r="F4105">
        <v>13.59</v>
      </c>
      <c r="M4105" s="15">
        <v>26945</v>
      </c>
      <c r="N4105" t="str">
        <f t="shared" si="164"/>
        <v>Off</v>
      </c>
      <c r="O4105">
        <f t="shared" si="165"/>
        <v>5</v>
      </c>
    </row>
    <row r="4106" spans="1:15" x14ac:dyDescent="0.25">
      <c r="A4106" s="2">
        <v>36057</v>
      </c>
      <c r="B4106">
        <v>100</v>
      </c>
      <c r="C4106">
        <v>11.31</v>
      </c>
      <c r="D4106">
        <v>11.31</v>
      </c>
      <c r="E4106">
        <v>11.31</v>
      </c>
      <c r="F4106">
        <v>11.31</v>
      </c>
      <c r="M4106" s="15">
        <v>24474</v>
      </c>
      <c r="N4106" t="str">
        <f t="shared" si="164"/>
        <v>Off</v>
      </c>
      <c r="O4106">
        <f t="shared" si="165"/>
        <v>6</v>
      </c>
    </row>
    <row r="4107" spans="1:15" x14ac:dyDescent="0.25">
      <c r="A4107" s="2">
        <v>36057</v>
      </c>
      <c r="B4107">
        <v>200</v>
      </c>
      <c r="C4107">
        <v>11.49</v>
      </c>
      <c r="D4107">
        <v>11.49</v>
      </c>
      <c r="E4107">
        <v>11.49</v>
      </c>
      <c r="F4107">
        <v>11.49</v>
      </c>
      <c r="M4107" s="15">
        <v>22834</v>
      </c>
      <c r="N4107" t="str">
        <f t="shared" si="164"/>
        <v>Off</v>
      </c>
      <c r="O4107">
        <f t="shared" si="165"/>
        <v>6</v>
      </c>
    </row>
    <row r="4108" spans="1:15" x14ac:dyDescent="0.25">
      <c r="A4108" s="2">
        <v>36057</v>
      </c>
      <c r="B4108">
        <v>300</v>
      </c>
      <c r="C4108">
        <v>11.88</v>
      </c>
      <c r="D4108">
        <v>11.88</v>
      </c>
      <c r="E4108">
        <v>11.88</v>
      </c>
      <c r="F4108">
        <v>11.88</v>
      </c>
      <c r="M4108" s="15">
        <v>21974</v>
      </c>
      <c r="N4108" t="str">
        <f t="shared" si="164"/>
        <v>Off</v>
      </c>
      <c r="O4108">
        <f t="shared" si="165"/>
        <v>6</v>
      </c>
    </row>
    <row r="4109" spans="1:15" x14ac:dyDescent="0.25">
      <c r="A4109" s="2">
        <v>36057</v>
      </c>
      <c r="B4109">
        <v>400</v>
      </c>
      <c r="C4109">
        <v>11.74</v>
      </c>
      <c r="D4109">
        <v>11.74</v>
      </c>
      <c r="E4109">
        <v>11.74</v>
      </c>
      <c r="F4109">
        <v>11.74</v>
      </c>
      <c r="M4109" s="15">
        <v>21446</v>
      </c>
      <c r="N4109" t="str">
        <f t="shared" si="164"/>
        <v>Off</v>
      </c>
      <c r="O4109">
        <f t="shared" si="165"/>
        <v>6</v>
      </c>
    </row>
    <row r="4110" spans="1:15" x14ac:dyDescent="0.25">
      <c r="A4110" s="2">
        <v>36057</v>
      </c>
      <c r="B4110">
        <v>500</v>
      </c>
      <c r="C4110">
        <v>11.59</v>
      </c>
      <c r="D4110">
        <v>11.59</v>
      </c>
      <c r="E4110">
        <v>11.59</v>
      </c>
      <c r="F4110">
        <v>11.59</v>
      </c>
      <c r="M4110" s="15">
        <v>21307</v>
      </c>
      <c r="N4110" t="str">
        <f t="shared" si="164"/>
        <v>Off</v>
      </c>
      <c r="O4110">
        <f t="shared" si="165"/>
        <v>6</v>
      </c>
    </row>
    <row r="4111" spans="1:15" x14ac:dyDescent="0.25">
      <c r="A4111" s="2">
        <v>36057</v>
      </c>
      <c r="B4111">
        <v>600</v>
      </c>
      <c r="C4111">
        <v>12.23</v>
      </c>
      <c r="D4111">
        <v>12.23</v>
      </c>
      <c r="E4111">
        <v>12.23</v>
      </c>
      <c r="F4111">
        <v>12.23</v>
      </c>
      <c r="M4111" s="15">
        <v>21722</v>
      </c>
      <c r="N4111" t="str">
        <f t="shared" si="164"/>
        <v>Off</v>
      </c>
      <c r="O4111">
        <f t="shared" si="165"/>
        <v>6</v>
      </c>
    </row>
    <row r="4112" spans="1:15" x14ac:dyDescent="0.25">
      <c r="A4112" s="2">
        <v>36057</v>
      </c>
      <c r="B4112">
        <v>700</v>
      </c>
      <c r="C4112">
        <v>12.7</v>
      </c>
      <c r="D4112">
        <v>12.7</v>
      </c>
      <c r="E4112">
        <v>12.7</v>
      </c>
      <c r="F4112">
        <v>12.7</v>
      </c>
      <c r="M4112" s="15">
        <v>22789</v>
      </c>
      <c r="N4112" t="str">
        <f t="shared" si="164"/>
        <v>Off</v>
      </c>
      <c r="O4112">
        <f t="shared" si="165"/>
        <v>6</v>
      </c>
    </row>
    <row r="4113" spans="1:15" x14ac:dyDescent="0.25">
      <c r="A4113" s="2">
        <v>36057</v>
      </c>
      <c r="B4113">
        <v>800</v>
      </c>
      <c r="C4113">
        <v>12.3</v>
      </c>
      <c r="D4113">
        <v>12.3</v>
      </c>
      <c r="E4113">
        <v>12.3</v>
      </c>
      <c r="F4113">
        <v>12.3</v>
      </c>
      <c r="M4113" s="15">
        <v>24018</v>
      </c>
      <c r="N4113" t="str">
        <f t="shared" si="164"/>
        <v>On</v>
      </c>
      <c r="O4113">
        <f t="shared" si="165"/>
        <v>6</v>
      </c>
    </row>
    <row r="4114" spans="1:15" x14ac:dyDescent="0.25">
      <c r="A4114" s="2">
        <v>36057</v>
      </c>
      <c r="B4114">
        <v>900</v>
      </c>
      <c r="C4114">
        <v>16.399999999999999</v>
      </c>
      <c r="D4114">
        <v>16.399999999999999</v>
      </c>
      <c r="E4114">
        <v>16.399999999999999</v>
      </c>
      <c r="F4114">
        <v>16.399999999999999</v>
      </c>
      <c r="M4114" s="15">
        <v>26227</v>
      </c>
      <c r="N4114" t="str">
        <f t="shared" si="164"/>
        <v>On</v>
      </c>
      <c r="O4114">
        <f t="shared" si="165"/>
        <v>6</v>
      </c>
    </row>
    <row r="4115" spans="1:15" x14ac:dyDescent="0.25">
      <c r="A4115" s="2">
        <v>36057</v>
      </c>
      <c r="B4115">
        <v>1000</v>
      </c>
      <c r="C4115">
        <v>17.53</v>
      </c>
      <c r="D4115">
        <v>17.53</v>
      </c>
      <c r="E4115">
        <v>17.53</v>
      </c>
      <c r="F4115">
        <v>17.53</v>
      </c>
      <c r="M4115" s="15">
        <v>28183</v>
      </c>
      <c r="N4115" t="str">
        <f t="shared" si="164"/>
        <v>On</v>
      </c>
      <c r="O4115">
        <f t="shared" si="165"/>
        <v>6</v>
      </c>
    </row>
    <row r="4116" spans="1:15" x14ac:dyDescent="0.25">
      <c r="A4116" s="2">
        <v>36057</v>
      </c>
      <c r="B4116">
        <v>1100</v>
      </c>
      <c r="C4116">
        <v>19.88</v>
      </c>
      <c r="D4116">
        <v>19.88</v>
      </c>
      <c r="E4116">
        <v>19.88</v>
      </c>
      <c r="F4116">
        <v>19.88</v>
      </c>
      <c r="M4116" s="15">
        <v>29507</v>
      </c>
      <c r="N4116" t="str">
        <f t="shared" si="164"/>
        <v>On</v>
      </c>
      <c r="O4116">
        <f t="shared" si="165"/>
        <v>6</v>
      </c>
    </row>
    <row r="4117" spans="1:15" x14ac:dyDescent="0.25">
      <c r="A4117" s="2">
        <v>36057</v>
      </c>
      <c r="B4117">
        <v>1200</v>
      </c>
      <c r="C4117">
        <v>16.79</v>
      </c>
      <c r="D4117">
        <v>16.79</v>
      </c>
      <c r="E4117">
        <v>16.79</v>
      </c>
      <c r="F4117">
        <v>16.79</v>
      </c>
      <c r="M4117" s="15">
        <v>29981</v>
      </c>
      <c r="N4117" t="str">
        <f t="shared" si="164"/>
        <v>On</v>
      </c>
      <c r="O4117">
        <f t="shared" si="165"/>
        <v>6</v>
      </c>
    </row>
    <row r="4118" spans="1:15" x14ac:dyDescent="0.25">
      <c r="A4118" s="2">
        <v>36057</v>
      </c>
      <c r="B4118">
        <v>1300</v>
      </c>
      <c r="C4118">
        <v>18.46</v>
      </c>
      <c r="D4118">
        <v>18.46</v>
      </c>
      <c r="E4118">
        <v>18.46</v>
      </c>
      <c r="F4118">
        <v>18.46</v>
      </c>
      <c r="M4118" s="15">
        <v>30248</v>
      </c>
      <c r="N4118" t="str">
        <f t="shared" si="164"/>
        <v>On</v>
      </c>
      <c r="O4118">
        <f t="shared" si="165"/>
        <v>6</v>
      </c>
    </row>
    <row r="4119" spans="1:15" x14ac:dyDescent="0.25">
      <c r="A4119" s="2">
        <v>36057</v>
      </c>
      <c r="B4119">
        <v>1400</v>
      </c>
      <c r="C4119">
        <v>21.93</v>
      </c>
      <c r="D4119">
        <v>21.93</v>
      </c>
      <c r="E4119">
        <v>21.93</v>
      </c>
      <c r="F4119">
        <v>21.93</v>
      </c>
      <c r="M4119" s="15">
        <v>30308</v>
      </c>
      <c r="N4119" t="str">
        <f t="shared" si="164"/>
        <v>On</v>
      </c>
      <c r="O4119">
        <f t="shared" si="165"/>
        <v>6</v>
      </c>
    </row>
    <row r="4120" spans="1:15" x14ac:dyDescent="0.25">
      <c r="A4120" s="2">
        <v>36057</v>
      </c>
      <c r="B4120">
        <v>1500</v>
      </c>
      <c r="C4120">
        <v>18.8</v>
      </c>
      <c r="D4120">
        <v>18.8</v>
      </c>
      <c r="E4120">
        <v>18.8</v>
      </c>
      <c r="F4120">
        <v>18.8</v>
      </c>
      <c r="M4120" s="15">
        <v>30384</v>
      </c>
      <c r="N4120" t="str">
        <f t="shared" si="164"/>
        <v>On</v>
      </c>
      <c r="O4120">
        <f t="shared" si="165"/>
        <v>6</v>
      </c>
    </row>
    <row r="4121" spans="1:15" x14ac:dyDescent="0.25">
      <c r="A4121" s="2">
        <v>36057</v>
      </c>
      <c r="B4121">
        <v>1600</v>
      </c>
      <c r="C4121">
        <v>21.25</v>
      </c>
      <c r="D4121">
        <v>21.25</v>
      </c>
      <c r="E4121">
        <v>21.25</v>
      </c>
      <c r="F4121">
        <v>21.25</v>
      </c>
      <c r="M4121" s="15">
        <v>30467</v>
      </c>
      <c r="N4121" t="str">
        <f t="shared" si="164"/>
        <v>On</v>
      </c>
      <c r="O4121">
        <f t="shared" si="165"/>
        <v>6</v>
      </c>
    </row>
    <row r="4122" spans="1:15" x14ac:dyDescent="0.25">
      <c r="A4122" s="2">
        <v>36057</v>
      </c>
      <c r="B4122">
        <v>1700</v>
      </c>
      <c r="C4122">
        <v>33.770000000000003</v>
      </c>
      <c r="D4122">
        <v>33.770000000000003</v>
      </c>
      <c r="E4122">
        <v>33.770000000000003</v>
      </c>
      <c r="F4122">
        <v>33.770000000000003</v>
      </c>
      <c r="M4122" s="15">
        <v>30679</v>
      </c>
      <c r="N4122" t="str">
        <f t="shared" si="164"/>
        <v>On</v>
      </c>
      <c r="O4122">
        <f t="shared" si="165"/>
        <v>6</v>
      </c>
    </row>
    <row r="4123" spans="1:15" x14ac:dyDescent="0.25">
      <c r="A4123" s="2">
        <v>36057</v>
      </c>
      <c r="B4123">
        <v>1800</v>
      </c>
      <c r="C4123">
        <v>35.15</v>
      </c>
      <c r="D4123">
        <v>35.15</v>
      </c>
      <c r="E4123">
        <v>35.15</v>
      </c>
      <c r="F4123">
        <v>35.15</v>
      </c>
      <c r="M4123" s="15">
        <v>30650</v>
      </c>
      <c r="N4123" t="str">
        <f t="shared" si="164"/>
        <v>On</v>
      </c>
      <c r="O4123">
        <f t="shared" si="165"/>
        <v>6</v>
      </c>
    </row>
    <row r="4124" spans="1:15" x14ac:dyDescent="0.25">
      <c r="A4124" s="2">
        <v>36057</v>
      </c>
      <c r="B4124">
        <v>1900</v>
      </c>
      <c r="C4124">
        <v>16.5</v>
      </c>
      <c r="D4124">
        <v>16.5</v>
      </c>
      <c r="E4124">
        <v>16.5</v>
      </c>
      <c r="F4124">
        <v>16.5</v>
      </c>
      <c r="M4124" s="15">
        <v>30086</v>
      </c>
      <c r="N4124" t="str">
        <f t="shared" si="164"/>
        <v>On</v>
      </c>
      <c r="O4124">
        <f t="shared" si="165"/>
        <v>6</v>
      </c>
    </row>
    <row r="4125" spans="1:15" x14ac:dyDescent="0.25">
      <c r="A4125" s="2">
        <v>36057</v>
      </c>
      <c r="B4125">
        <v>2000</v>
      </c>
      <c r="C4125">
        <v>28.24</v>
      </c>
      <c r="D4125">
        <v>28.24</v>
      </c>
      <c r="E4125">
        <v>28.24</v>
      </c>
      <c r="F4125">
        <v>28.24</v>
      </c>
      <c r="M4125" s="15">
        <v>30801</v>
      </c>
      <c r="N4125" t="str">
        <f t="shared" si="164"/>
        <v>On</v>
      </c>
      <c r="O4125">
        <f t="shared" si="165"/>
        <v>6</v>
      </c>
    </row>
    <row r="4126" spans="1:15" x14ac:dyDescent="0.25">
      <c r="A4126" s="2">
        <v>36057</v>
      </c>
      <c r="B4126">
        <v>2100</v>
      </c>
      <c r="C4126">
        <v>28.72</v>
      </c>
      <c r="D4126">
        <v>28.72</v>
      </c>
      <c r="E4126">
        <v>28.72</v>
      </c>
      <c r="F4126">
        <v>28.72</v>
      </c>
      <c r="M4126" s="15">
        <v>30844</v>
      </c>
      <c r="N4126" t="str">
        <f t="shared" si="164"/>
        <v>On</v>
      </c>
      <c r="O4126">
        <f t="shared" si="165"/>
        <v>6</v>
      </c>
    </row>
    <row r="4127" spans="1:15" x14ac:dyDescent="0.25">
      <c r="A4127" s="2">
        <v>36057</v>
      </c>
      <c r="B4127">
        <v>2200</v>
      </c>
      <c r="C4127">
        <v>16.38</v>
      </c>
      <c r="D4127">
        <v>16.38</v>
      </c>
      <c r="E4127">
        <v>16.38</v>
      </c>
      <c r="F4127">
        <v>16.38</v>
      </c>
      <c r="M4127" s="15">
        <v>29578</v>
      </c>
      <c r="N4127" t="str">
        <f t="shared" si="164"/>
        <v>On</v>
      </c>
      <c r="O4127">
        <f t="shared" si="165"/>
        <v>6</v>
      </c>
    </row>
    <row r="4128" spans="1:15" x14ac:dyDescent="0.25">
      <c r="A4128" s="2">
        <v>36057</v>
      </c>
      <c r="B4128">
        <v>2300</v>
      </c>
      <c r="C4128">
        <v>15.1</v>
      </c>
      <c r="D4128">
        <v>15.1</v>
      </c>
      <c r="E4128">
        <v>15.1</v>
      </c>
      <c r="F4128">
        <v>15.1</v>
      </c>
      <c r="M4128" s="15">
        <v>27689</v>
      </c>
      <c r="N4128" t="str">
        <f t="shared" si="164"/>
        <v>On</v>
      </c>
      <c r="O4128">
        <f t="shared" si="165"/>
        <v>6</v>
      </c>
    </row>
    <row r="4129" spans="1:15" x14ac:dyDescent="0.25">
      <c r="A4129" s="2">
        <v>36057</v>
      </c>
      <c r="B4129">
        <v>2400</v>
      </c>
      <c r="C4129">
        <v>13.69</v>
      </c>
      <c r="D4129">
        <v>13.69</v>
      </c>
      <c r="E4129">
        <v>13.69</v>
      </c>
      <c r="F4129">
        <v>13.69</v>
      </c>
      <c r="M4129" s="15">
        <v>25621</v>
      </c>
      <c r="N4129" t="str">
        <f t="shared" si="164"/>
        <v>Off</v>
      </c>
      <c r="O4129">
        <f t="shared" si="165"/>
        <v>6</v>
      </c>
    </row>
    <row r="4130" spans="1:15" x14ac:dyDescent="0.25">
      <c r="A4130" s="2">
        <v>36058</v>
      </c>
      <c r="B4130">
        <v>100</v>
      </c>
      <c r="C4130">
        <v>12.47</v>
      </c>
      <c r="D4130">
        <v>12.47</v>
      </c>
      <c r="E4130">
        <v>12.47</v>
      </c>
      <c r="F4130">
        <v>12.47</v>
      </c>
      <c r="M4130" s="15">
        <v>23461</v>
      </c>
      <c r="N4130" t="str">
        <f t="shared" si="164"/>
        <v>Off</v>
      </c>
      <c r="O4130">
        <f t="shared" si="165"/>
        <v>7</v>
      </c>
    </row>
    <row r="4131" spans="1:15" x14ac:dyDescent="0.25">
      <c r="A4131" s="2">
        <v>36058</v>
      </c>
      <c r="B4131">
        <v>200</v>
      </c>
      <c r="C4131">
        <v>12.64</v>
      </c>
      <c r="D4131">
        <v>12.64</v>
      </c>
      <c r="E4131">
        <v>12.64</v>
      </c>
      <c r="F4131">
        <v>12.64</v>
      </c>
      <c r="M4131" s="15">
        <v>22158</v>
      </c>
      <c r="N4131" t="str">
        <f t="shared" si="164"/>
        <v>Off</v>
      </c>
      <c r="O4131">
        <f t="shared" si="165"/>
        <v>7</v>
      </c>
    </row>
    <row r="4132" spans="1:15" x14ac:dyDescent="0.25">
      <c r="A4132" s="2">
        <v>36058</v>
      </c>
      <c r="B4132">
        <v>300</v>
      </c>
      <c r="C4132">
        <v>11.98</v>
      </c>
      <c r="D4132">
        <v>11.98</v>
      </c>
      <c r="E4132">
        <v>11.98</v>
      </c>
      <c r="F4132">
        <v>11.98</v>
      </c>
      <c r="M4132" s="15">
        <v>21318</v>
      </c>
      <c r="N4132" t="str">
        <f t="shared" si="164"/>
        <v>Off</v>
      </c>
      <c r="O4132">
        <f t="shared" si="165"/>
        <v>7</v>
      </c>
    </row>
    <row r="4133" spans="1:15" x14ac:dyDescent="0.25">
      <c r="A4133" s="2">
        <v>36058</v>
      </c>
      <c r="B4133">
        <v>400</v>
      </c>
      <c r="C4133">
        <v>11.41</v>
      </c>
      <c r="D4133">
        <v>11.41</v>
      </c>
      <c r="E4133">
        <v>11.41</v>
      </c>
      <c r="F4133">
        <v>11.41</v>
      </c>
      <c r="M4133" s="15">
        <v>20784</v>
      </c>
      <c r="N4133" t="str">
        <f t="shared" si="164"/>
        <v>Off</v>
      </c>
      <c r="O4133">
        <f t="shared" si="165"/>
        <v>7</v>
      </c>
    </row>
    <row r="4134" spans="1:15" x14ac:dyDescent="0.25">
      <c r="A4134" s="2">
        <v>36058</v>
      </c>
      <c r="B4134">
        <v>500</v>
      </c>
      <c r="C4134">
        <v>10.85</v>
      </c>
      <c r="D4134">
        <v>10.85</v>
      </c>
      <c r="E4134">
        <v>10.85</v>
      </c>
      <c r="F4134">
        <v>10.85</v>
      </c>
      <c r="M4134" s="15">
        <v>20506</v>
      </c>
      <c r="N4134" t="str">
        <f t="shared" si="164"/>
        <v>Off</v>
      </c>
      <c r="O4134">
        <f t="shared" si="165"/>
        <v>7</v>
      </c>
    </row>
    <row r="4135" spans="1:15" x14ac:dyDescent="0.25">
      <c r="A4135" s="2">
        <v>36058</v>
      </c>
      <c r="B4135">
        <v>600</v>
      </c>
      <c r="C4135">
        <v>10.9</v>
      </c>
      <c r="D4135">
        <v>10.9</v>
      </c>
      <c r="E4135">
        <v>10.9</v>
      </c>
      <c r="F4135">
        <v>10.9</v>
      </c>
      <c r="M4135" s="15">
        <v>20651</v>
      </c>
      <c r="N4135" t="str">
        <f t="shared" si="164"/>
        <v>Off</v>
      </c>
      <c r="O4135">
        <f t="shared" si="165"/>
        <v>7</v>
      </c>
    </row>
    <row r="4136" spans="1:15" x14ac:dyDescent="0.25">
      <c r="A4136" s="2">
        <v>36058</v>
      </c>
      <c r="B4136">
        <v>700</v>
      </c>
      <c r="C4136">
        <v>10.98</v>
      </c>
      <c r="D4136">
        <v>10.98</v>
      </c>
      <c r="E4136">
        <v>10.98</v>
      </c>
      <c r="F4136">
        <v>10.98</v>
      </c>
      <c r="M4136" s="15">
        <v>21301</v>
      </c>
      <c r="N4136" t="str">
        <f t="shared" si="164"/>
        <v>Off</v>
      </c>
      <c r="O4136">
        <f t="shared" si="165"/>
        <v>7</v>
      </c>
    </row>
    <row r="4137" spans="1:15" x14ac:dyDescent="0.25">
      <c r="A4137" s="2">
        <v>36058</v>
      </c>
      <c r="B4137">
        <v>800</v>
      </c>
      <c r="C4137">
        <v>11.03</v>
      </c>
      <c r="D4137">
        <v>11.03</v>
      </c>
      <c r="E4137">
        <v>11.03</v>
      </c>
      <c r="F4137">
        <v>11.03</v>
      </c>
      <c r="M4137" s="15">
        <v>22072</v>
      </c>
      <c r="N4137" t="str">
        <f t="shared" si="164"/>
        <v>On</v>
      </c>
      <c r="O4137">
        <f t="shared" si="165"/>
        <v>7</v>
      </c>
    </row>
    <row r="4138" spans="1:15" x14ac:dyDescent="0.25">
      <c r="A4138" s="2">
        <v>36058</v>
      </c>
      <c r="B4138">
        <v>900</v>
      </c>
      <c r="C4138">
        <v>13.72</v>
      </c>
      <c r="D4138">
        <v>13.72</v>
      </c>
      <c r="E4138">
        <v>13.72</v>
      </c>
      <c r="F4138">
        <v>13.72</v>
      </c>
      <c r="M4138" s="15">
        <v>24101</v>
      </c>
      <c r="N4138" t="str">
        <f t="shared" si="164"/>
        <v>On</v>
      </c>
      <c r="O4138">
        <f t="shared" si="165"/>
        <v>7</v>
      </c>
    </row>
    <row r="4139" spans="1:15" x14ac:dyDescent="0.25">
      <c r="A4139" s="2">
        <v>36058</v>
      </c>
      <c r="B4139">
        <v>1000</v>
      </c>
      <c r="C4139">
        <v>13.52</v>
      </c>
      <c r="D4139">
        <v>13.52</v>
      </c>
      <c r="E4139">
        <v>13.52</v>
      </c>
      <c r="F4139">
        <v>13.52</v>
      </c>
      <c r="M4139" s="15">
        <v>26031</v>
      </c>
      <c r="N4139" t="str">
        <f t="shared" si="164"/>
        <v>On</v>
      </c>
      <c r="O4139">
        <f t="shared" si="165"/>
        <v>7</v>
      </c>
    </row>
    <row r="4140" spans="1:15" x14ac:dyDescent="0.25">
      <c r="A4140" s="2">
        <v>36058</v>
      </c>
      <c r="B4140">
        <v>1100</v>
      </c>
      <c r="C4140">
        <v>14.12</v>
      </c>
      <c r="D4140">
        <v>14.12</v>
      </c>
      <c r="E4140">
        <v>14.12</v>
      </c>
      <c r="F4140">
        <v>14.12</v>
      </c>
      <c r="M4140" s="15">
        <v>27390</v>
      </c>
      <c r="N4140" t="str">
        <f t="shared" si="164"/>
        <v>On</v>
      </c>
      <c r="O4140">
        <f t="shared" si="165"/>
        <v>7</v>
      </c>
    </row>
    <row r="4141" spans="1:15" x14ac:dyDescent="0.25">
      <c r="A4141" s="2">
        <v>36058</v>
      </c>
      <c r="B4141">
        <v>1200</v>
      </c>
      <c r="C4141">
        <v>18.07</v>
      </c>
      <c r="D4141">
        <v>18.07</v>
      </c>
      <c r="E4141">
        <v>18.07</v>
      </c>
      <c r="F4141">
        <v>18.07</v>
      </c>
      <c r="M4141" s="15">
        <v>28898</v>
      </c>
      <c r="N4141" t="str">
        <f t="shared" si="164"/>
        <v>On</v>
      </c>
      <c r="O4141">
        <f t="shared" si="165"/>
        <v>7</v>
      </c>
    </row>
    <row r="4142" spans="1:15" x14ac:dyDescent="0.25">
      <c r="A4142" s="2">
        <v>36058</v>
      </c>
      <c r="B4142">
        <v>1300</v>
      </c>
      <c r="C4142">
        <v>18.88</v>
      </c>
      <c r="D4142">
        <v>18.87</v>
      </c>
      <c r="E4142">
        <v>18.87</v>
      </c>
      <c r="F4142">
        <v>18.86</v>
      </c>
      <c r="M4142" s="15">
        <v>30112</v>
      </c>
      <c r="N4142" t="str">
        <f t="shared" si="164"/>
        <v>On</v>
      </c>
      <c r="O4142">
        <f t="shared" si="165"/>
        <v>7</v>
      </c>
    </row>
    <row r="4143" spans="1:15" x14ac:dyDescent="0.25">
      <c r="A4143" s="2">
        <v>36058</v>
      </c>
      <c r="B4143">
        <v>1400</v>
      </c>
      <c r="C4143">
        <v>30.34</v>
      </c>
      <c r="D4143">
        <v>30.32</v>
      </c>
      <c r="E4143">
        <v>30.32</v>
      </c>
      <c r="F4143">
        <v>30.32</v>
      </c>
      <c r="M4143" s="15">
        <v>30686</v>
      </c>
      <c r="N4143" t="str">
        <f t="shared" si="164"/>
        <v>On</v>
      </c>
      <c r="O4143">
        <f t="shared" si="165"/>
        <v>7</v>
      </c>
    </row>
    <row r="4144" spans="1:15" x14ac:dyDescent="0.25">
      <c r="A4144" s="2">
        <v>36058</v>
      </c>
      <c r="B4144">
        <v>1500</v>
      </c>
      <c r="C4144">
        <v>40.42</v>
      </c>
      <c r="D4144">
        <v>40.42</v>
      </c>
      <c r="E4144">
        <v>40.42</v>
      </c>
      <c r="F4144">
        <v>40.42</v>
      </c>
      <c r="M4144" s="15">
        <v>31124</v>
      </c>
      <c r="N4144" t="str">
        <f t="shared" si="164"/>
        <v>On</v>
      </c>
      <c r="O4144">
        <f t="shared" si="165"/>
        <v>7</v>
      </c>
    </row>
    <row r="4145" spans="1:15" x14ac:dyDescent="0.25">
      <c r="A4145" s="2">
        <v>36058</v>
      </c>
      <c r="B4145">
        <v>1600</v>
      </c>
      <c r="C4145">
        <v>36.450000000000003</v>
      </c>
      <c r="D4145">
        <v>36.450000000000003</v>
      </c>
      <c r="E4145">
        <v>36.450000000000003</v>
      </c>
      <c r="F4145">
        <v>36.450000000000003</v>
      </c>
      <c r="M4145" s="15">
        <v>31482</v>
      </c>
      <c r="N4145" t="str">
        <f t="shared" si="164"/>
        <v>On</v>
      </c>
      <c r="O4145">
        <f t="shared" si="165"/>
        <v>7</v>
      </c>
    </row>
    <row r="4146" spans="1:15" x14ac:dyDescent="0.25">
      <c r="A4146" s="2">
        <v>36058</v>
      </c>
      <c r="B4146">
        <v>1700</v>
      </c>
      <c r="C4146">
        <v>45.9</v>
      </c>
      <c r="D4146">
        <v>45.9</v>
      </c>
      <c r="E4146">
        <v>45.9</v>
      </c>
      <c r="F4146">
        <v>45.9</v>
      </c>
      <c r="M4146" s="15">
        <v>32365</v>
      </c>
      <c r="N4146" t="str">
        <f t="shared" si="164"/>
        <v>On</v>
      </c>
      <c r="O4146">
        <f t="shared" si="165"/>
        <v>7</v>
      </c>
    </row>
    <row r="4147" spans="1:15" x14ac:dyDescent="0.25">
      <c r="A4147" s="2">
        <v>36058</v>
      </c>
      <c r="B4147">
        <v>1800</v>
      </c>
      <c r="C4147">
        <v>30.27</v>
      </c>
      <c r="D4147">
        <v>26.9</v>
      </c>
      <c r="E4147">
        <v>26.95</v>
      </c>
      <c r="F4147">
        <v>25.69</v>
      </c>
      <c r="M4147" s="15">
        <v>32463</v>
      </c>
      <c r="N4147" t="str">
        <f t="shared" si="164"/>
        <v>On</v>
      </c>
      <c r="O4147">
        <f t="shared" si="165"/>
        <v>7</v>
      </c>
    </row>
    <row r="4148" spans="1:15" x14ac:dyDescent="0.25">
      <c r="A4148" s="2">
        <v>36058</v>
      </c>
      <c r="B4148">
        <v>1900</v>
      </c>
      <c r="C4148">
        <v>26.3</v>
      </c>
      <c r="D4148">
        <v>20.8</v>
      </c>
      <c r="E4148">
        <v>20.88</v>
      </c>
      <c r="F4148">
        <v>18.829999999999998</v>
      </c>
      <c r="M4148" s="15">
        <v>32105</v>
      </c>
      <c r="N4148" t="str">
        <f t="shared" si="164"/>
        <v>On</v>
      </c>
      <c r="O4148">
        <f t="shared" si="165"/>
        <v>7</v>
      </c>
    </row>
    <row r="4149" spans="1:15" x14ac:dyDescent="0.25">
      <c r="A4149" s="2">
        <v>36058</v>
      </c>
      <c r="B4149">
        <v>2000</v>
      </c>
      <c r="C4149">
        <v>46.2</v>
      </c>
      <c r="D4149">
        <v>45.79</v>
      </c>
      <c r="E4149">
        <v>45.79</v>
      </c>
      <c r="F4149">
        <v>45.64</v>
      </c>
      <c r="M4149" s="15">
        <v>32626</v>
      </c>
      <c r="N4149" t="str">
        <f t="shared" si="164"/>
        <v>On</v>
      </c>
      <c r="O4149">
        <f t="shared" si="165"/>
        <v>7</v>
      </c>
    </row>
    <row r="4150" spans="1:15" x14ac:dyDescent="0.25">
      <c r="A4150" s="2">
        <v>36058</v>
      </c>
      <c r="B4150">
        <v>2100</v>
      </c>
      <c r="C4150">
        <v>46.83</v>
      </c>
      <c r="D4150">
        <v>46.45</v>
      </c>
      <c r="E4150">
        <v>46.45</v>
      </c>
      <c r="F4150">
        <v>46.31</v>
      </c>
      <c r="M4150" s="15">
        <v>33332</v>
      </c>
      <c r="N4150" t="str">
        <f t="shared" si="164"/>
        <v>On</v>
      </c>
      <c r="O4150">
        <f t="shared" si="165"/>
        <v>7</v>
      </c>
    </row>
    <row r="4151" spans="1:15" x14ac:dyDescent="0.25">
      <c r="A4151" s="2">
        <v>36058</v>
      </c>
      <c r="B4151">
        <v>2200</v>
      </c>
      <c r="C4151">
        <v>30.58</v>
      </c>
      <c r="D4151">
        <v>26.73</v>
      </c>
      <c r="E4151">
        <v>26.79</v>
      </c>
      <c r="F4151">
        <v>25.36</v>
      </c>
      <c r="M4151" s="15">
        <v>32007</v>
      </c>
      <c r="N4151" t="str">
        <f t="shared" si="164"/>
        <v>On</v>
      </c>
      <c r="O4151">
        <f t="shared" si="165"/>
        <v>7</v>
      </c>
    </row>
    <row r="4152" spans="1:15" x14ac:dyDescent="0.25">
      <c r="A4152" s="2">
        <v>36058</v>
      </c>
      <c r="B4152">
        <v>2300</v>
      </c>
      <c r="C4152">
        <v>17.72</v>
      </c>
      <c r="D4152">
        <v>17.37</v>
      </c>
      <c r="E4152">
        <v>17.37</v>
      </c>
      <c r="F4152">
        <v>17.239999999999998</v>
      </c>
      <c r="M4152" s="15">
        <v>29801</v>
      </c>
      <c r="N4152" t="str">
        <f t="shared" si="164"/>
        <v>On</v>
      </c>
      <c r="O4152">
        <f t="shared" si="165"/>
        <v>7</v>
      </c>
    </row>
    <row r="4153" spans="1:15" x14ac:dyDescent="0.25">
      <c r="A4153" s="2">
        <v>36058</v>
      </c>
      <c r="B4153">
        <v>2400</v>
      </c>
      <c r="C4153">
        <v>14.97</v>
      </c>
      <c r="D4153">
        <v>14.97</v>
      </c>
      <c r="E4153">
        <v>14.97</v>
      </c>
      <c r="F4153">
        <v>14.97</v>
      </c>
      <c r="M4153" s="15">
        <v>27406</v>
      </c>
      <c r="N4153" t="str">
        <f t="shared" si="164"/>
        <v>Off</v>
      </c>
      <c r="O4153">
        <f t="shared" si="165"/>
        <v>7</v>
      </c>
    </row>
    <row r="4154" spans="1:15" x14ac:dyDescent="0.25">
      <c r="A4154" s="2">
        <v>36059</v>
      </c>
      <c r="B4154">
        <v>100</v>
      </c>
      <c r="C4154">
        <v>14.74</v>
      </c>
      <c r="D4154">
        <v>14.74</v>
      </c>
      <c r="E4154">
        <v>14.74</v>
      </c>
      <c r="F4154">
        <v>14.74</v>
      </c>
      <c r="M4154" s="15">
        <v>25089</v>
      </c>
      <c r="N4154" t="str">
        <f t="shared" si="164"/>
        <v>Off</v>
      </c>
      <c r="O4154">
        <f t="shared" si="165"/>
        <v>1</v>
      </c>
    </row>
    <row r="4155" spans="1:15" x14ac:dyDescent="0.25">
      <c r="A4155" s="2">
        <v>36059</v>
      </c>
      <c r="B4155">
        <v>200</v>
      </c>
      <c r="C4155">
        <v>15.29</v>
      </c>
      <c r="D4155">
        <v>15.29</v>
      </c>
      <c r="E4155">
        <v>15.29</v>
      </c>
      <c r="F4155">
        <v>15.29</v>
      </c>
      <c r="M4155" s="15">
        <v>23894</v>
      </c>
      <c r="N4155" t="str">
        <f t="shared" si="164"/>
        <v>Off</v>
      </c>
      <c r="O4155">
        <f t="shared" si="165"/>
        <v>1</v>
      </c>
    </row>
    <row r="4156" spans="1:15" x14ac:dyDescent="0.25">
      <c r="A4156" s="2">
        <v>36059</v>
      </c>
      <c r="B4156">
        <v>300</v>
      </c>
      <c r="C4156">
        <v>14.37</v>
      </c>
      <c r="D4156">
        <v>14.37</v>
      </c>
      <c r="E4156">
        <v>14.37</v>
      </c>
      <c r="F4156">
        <v>14.37</v>
      </c>
      <c r="M4156" s="15">
        <v>23186</v>
      </c>
      <c r="N4156" t="str">
        <f t="shared" si="164"/>
        <v>Off</v>
      </c>
      <c r="O4156">
        <f t="shared" si="165"/>
        <v>1</v>
      </c>
    </row>
    <row r="4157" spans="1:15" x14ac:dyDescent="0.25">
      <c r="A4157" s="2">
        <v>36059</v>
      </c>
      <c r="B4157">
        <v>400</v>
      </c>
      <c r="C4157">
        <v>14.32</v>
      </c>
      <c r="D4157">
        <v>14.32</v>
      </c>
      <c r="E4157">
        <v>14.32</v>
      </c>
      <c r="F4157">
        <v>14.32</v>
      </c>
      <c r="M4157" s="15">
        <v>22982</v>
      </c>
      <c r="N4157" t="str">
        <f t="shared" si="164"/>
        <v>Off</v>
      </c>
      <c r="O4157">
        <f t="shared" si="165"/>
        <v>1</v>
      </c>
    </row>
    <row r="4158" spans="1:15" x14ac:dyDescent="0.25">
      <c r="A4158" s="2">
        <v>36059</v>
      </c>
      <c r="B4158">
        <v>500</v>
      </c>
      <c r="C4158">
        <v>14.58</v>
      </c>
      <c r="D4158">
        <v>14.58</v>
      </c>
      <c r="E4158">
        <v>14.58</v>
      </c>
      <c r="F4158">
        <v>14.58</v>
      </c>
      <c r="M4158" s="15">
        <v>23147</v>
      </c>
      <c r="N4158" t="str">
        <f t="shared" si="164"/>
        <v>Off</v>
      </c>
      <c r="O4158">
        <f t="shared" si="165"/>
        <v>1</v>
      </c>
    </row>
    <row r="4159" spans="1:15" x14ac:dyDescent="0.25">
      <c r="A4159" s="2">
        <v>36059</v>
      </c>
      <c r="B4159">
        <v>600</v>
      </c>
      <c r="C4159">
        <v>16.190000000000001</v>
      </c>
      <c r="D4159">
        <v>16.190000000000001</v>
      </c>
      <c r="E4159">
        <v>16.190000000000001</v>
      </c>
      <c r="F4159">
        <v>16.190000000000001</v>
      </c>
      <c r="M4159" s="15">
        <v>24998</v>
      </c>
      <c r="N4159" t="str">
        <f t="shared" si="164"/>
        <v>Off</v>
      </c>
      <c r="O4159">
        <f t="shared" si="165"/>
        <v>1</v>
      </c>
    </row>
    <row r="4160" spans="1:15" x14ac:dyDescent="0.25">
      <c r="A4160" s="2">
        <v>36059</v>
      </c>
      <c r="B4160">
        <v>700</v>
      </c>
      <c r="C4160">
        <v>29.72</v>
      </c>
      <c r="D4160">
        <v>29.72</v>
      </c>
      <c r="E4160">
        <v>29.72</v>
      </c>
      <c r="F4160">
        <v>29.72</v>
      </c>
      <c r="M4160" s="15">
        <v>28240</v>
      </c>
      <c r="N4160" t="str">
        <f t="shared" si="164"/>
        <v>Off</v>
      </c>
      <c r="O4160">
        <f t="shared" si="165"/>
        <v>1</v>
      </c>
    </row>
    <row r="4161" spans="1:15" x14ac:dyDescent="0.25">
      <c r="A4161" s="2">
        <v>36059</v>
      </c>
      <c r="B4161">
        <v>800</v>
      </c>
      <c r="C4161">
        <v>39.549999999999997</v>
      </c>
      <c r="D4161">
        <v>39.549999999999997</v>
      </c>
      <c r="E4161">
        <v>39.549999999999997</v>
      </c>
      <c r="F4161">
        <v>39.549999999999997</v>
      </c>
      <c r="M4161" s="15">
        <v>30371</v>
      </c>
      <c r="N4161" t="str">
        <f t="shared" si="164"/>
        <v>On</v>
      </c>
      <c r="O4161">
        <f t="shared" si="165"/>
        <v>1</v>
      </c>
    </row>
    <row r="4162" spans="1:15" x14ac:dyDescent="0.25">
      <c r="A4162" s="2">
        <v>36059</v>
      </c>
      <c r="B4162">
        <v>900</v>
      </c>
      <c r="C4162">
        <v>23.58</v>
      </c>
      <c r="D4162">
        <v>23.58</v>
      </c>
      <c r="E4162">
        <v>23.58</v>
      </c>
      <c r="F4162">
        <v>23.58</v>
      </c>
      <c r="M4162" s="15">
        <v>32669</v>
      </c>
      <c r="N4162" t="str">
        <f t="shared" si="164"/>
        <v>On</v>
      </c>
      <c r="O4162">
        <f t="shared" si="165"/>
        <v>1</v>
      </c>
    </row>
    <row r="4163" spans="1:15" x14ac:dyDescent="0.25">
      <c r="A4163" s="2">
        <v>36059</v>
      </c>
      <c r="B4163">
        <v>1000</v>
      </c>
      <c r="C4163">
        <v>34.51</v>
      </c>
      <c r="D4163">
        <v>34.51</v>
      </c>
      <c r="E4163">
        <v>34.51</v>
      </c>
      <c r="F4163">
        <v>34.51</v>
      </c>
      <c r="M4163" s="15">
        <v>34392</v>
      </c>
      <c r="N4163" t="str">
        <f t="shared" ref="N4163:N4226" si="166">+IF(B4163&gt;700,IF(B4163&lt;2400,"On","Off"),"Off")</f>
        <v>On</v>
      </c>
      <c r="O4163">
        <f t="shared" ref="O4163:O4226" si="167">+WEEKDAY(A4163,2)</f>
        <v>1</v>
      </c>
    </row>
    <row r="4164" spans="1:15" x14ac:dyDescent="0.25">
      <c r="A4164" s="2">
        <v>36059</v>
      </c>
      <c r="B4164">
        <v>1100</v>
      </c>
      <c r="C4164">
        <v>44.38</v>
      </c>
      <c r="D4164">
        <v>44.38</v>
      </c>
      <c r="E4164">
        <v>44.38</v>
      </c>
      <c r="F4164">
        <v>44.38</v>
      </c>
      <c r="M4164" s="15">
        <v>35951</v>
      </c>
      <c r="N4164" t="str">
        <f t="shared" si="166"/>
        <v>On</v>
      </c>
      <c r="O4164">
        <f t="shared" si="167"/>
        <v>1</v>
      </c>
    </row>
    <row r="4165" spans="1:15" x14ac:dyDescent="0.25">
      <c r="A4165" s="2">
        <v>36059</v>
      </c>
      <c r="B4165">
        <v>1200</v>
      </c>
      <c r="C4165">
        <v>46.4</v>
      </c>
      <c r="D4165">
        <v>46.4</v>
      </c>
      <c r="E4165">
        <v>46.4</v>
      </c>
      <c r="F4165">
        <v>46.4</v>
      </c>
      <c r="M4165" s="15">
        <v>37458</v>
      </c>
      <c r="N4165" t="str">
        <f t="shared" si="166"/>
        <v>On</v>
      </c>
      <c r="O4165">
        <f t="shared" si="167"/>
        <v>1</v>
      </c>
    </row>
    <row r="4166" spans="1:15" x14ac:dyDescent="0.25">
      <c r="A4166" s="2">
        <v>36059</v>
      </c>
      <c r="B4166">
        <v>1300</v>
      </c>
      <c r="C4166">
        <v>51.88</v>
      </c>
      <c r="D4166">
        <v>51.88</v>
      </c>
      <c r="E4166">
        <v>51.88</v>
      </c>
      <c r="F4166">
        <v>51.88</v>
      </c>
      <c r="M4166" s="15">
        <v>38279</v>
      </c>
      <c r="N4166" t="str">
        <f t="shared" si="166"/>
        <v>On</v>
      </c>
      <c r="O4166">
        <f t="shared" si="167"/>
        <v>1</v>
      </c>
    </row>
    <row r="4167" spans="1:15" x14ac:dyDescent="0.25">
      <c r="A4167" s="2">
        <v>36059</v>
      </c>
      <c r="B4167">
        <v>1400</v>
      </c>
      <c r="C4167">
        <v>86.41</v>
      </c>
      <c r="D4167">
        <v>86.41</v>
      </c>
      <c r="E4167">
        <v>86.41</v>
      </c>
      <c r="F4167">
        <v>86.41</v>
      </c>
      <c r="M4167" s="15">
        <v>39715</v>
      </c>
      <c r="N4167" t="str">
        <f t="shared" si="166"/>
        <v>On</v>
      </c>
      <c r="O4167">
        <f t="shared" si="167"/>
        <v>1</v>
      </c>
    </row>
    <row r="4168" spans="1:15" x14ac:dyDescent="0.25">
      <c r="A4168" s="2">
        <v>36059</v>
      </c>
      <c r="B4168">
        <v>1500</v>
      </c>
      <c r="C4168">
        <v>137.9</v>
      </c>
      <c r="D4168">
        <v>137.9</v>
      </c>
      <c r="E4168">
        <v>137.9</v>
      </c>
      <c r="F4168">
        <v>137.9</v>
      </c>
      <c r="M4168" s="15">
        <v>40656</v>
      </c>
      <c r="N4168" t="str">
        <f t="shared" si="166"/>
        <v>On</v>
      </c>
      <c r="O4168">
        <f t="shared" si="167"/>
        <v>1</v>
      </c>
    </row>
    <row r="4169" spans="1:15" x14ac:dyDescent="0.25">
      <c r="A4169" s="2">
        <v>36059</v>
      </c>
      <c r="B4169">
        <v>1600</v>
      </c>
      <c r="C4169">
        <v>137.9</v>
      </c>
      <c r="D4169">
        <v>137.9</v>
      </c>
      <c r="E4169">
        <v>137.9</v>
      </c>
      <c r="F4169">
        <v>137.9</v>
      </c>
      <c r="M4169" s="15">
        <v>41316</v>
      </c>
      <c r="N4169" t="str">
        <f t="shared" si="166"/>
        <v>On</v>
      </c>
      <c r="O4169">
        <f t="shared" si="167"/>
        <v>1</v>
      </c>
    </row>
    <row r="4170" spans="1:15" x14ac:dyDescent="0.25">
      <c r="A4170" s="2">
        <v>36059</v>
      </c>
      <c r="B4170">
        <v>1700</v>
      </c>
      <c r="C4170">
        <v>136.88</v>
      </c>
      <c r="D4170">
        <v>136.88</v>
      </c>
      <c r="E4170">
        <v>136.88</v>
      </c>
      <c r="F4170">
        <v>136.88</v>
      </c>
      <c r="M4170" s="15">
        <v>41381</v>
      </c>
      <c r="N4170" t="str">
        <f t="shared" si="166"/>
        <v>On</v>
      </c>
      <c r="O4170">
        <f t="shared" si="167"/>
        <v>1</v>
      </c>
    </row>
    <row r="4171" spans="1:15" x14ac:dyDescent="0.25">
      <c r="A4171" s="2">
        <v>36059</v>
      </c>
      <c r="B4171">
        <v>1800</v>
      </c>
      <c r="C4171">
        <v>86.02</v>
      </c>
      <c r="D4171">
        <v>86.02</v>
      </c>
      <c r="E4171">
        <v>86.02</v>
      </c>
      <c r="F4171">
        <v>86.02</v>
      </c>
      <c r="M4171" s="15">
        <v>41097</v>
      </c>
      <c r="N4171" t="str">
        <f t="shared" si="166"/>
        <v>On</v>
      </c>
      <c r="O4171">
        <f t="shared" si="167"/>
        <v>1</v>
      </c>
    </row>
    <row r="4172" spans="1:15" x14ac:dyDescent="0.25">
      <c r="A4172" s="2">
        <v>36059</v>
      </c>
      <c r="B4172">
        <v>1900</v>
      </c>
      <c r="C4172">
        <v>75</v>
      </c>
      <c r="D4172">
        <v>75</v>
      </c>
      <c r="E4172">
        <v>75</v>
      </c>
      <c r="F4172">
        <v>75</v>
      </c>
      <c r="M4172" s="15">
        <v>40123</v>
      </c>
      <c r="N4172" t="str">
        <f t="shared" si="166"/>
        <v>On</v>
      </c>
      <c r="O4172">
        <f t="shared" si="167"/>
        <v>1</v>
      </c>
    </row>
    <row r="4173" spans="1:15" x14ac:dyDescent="0.25">
      <c r="A4173" s="2">
        <v>36059</v>
      </c>
      <c r="B4173">
        <v>2000</v>
      </c>
      <c r="C4173">
        <v>96.89</v>
      </c>
      <c r="D4173">
        <v>94.83</v>
      </c>
      <c r="E4173">
        <v>95.15</v>
      </c>
      <c r="F4173">
        <v>93.06</v>
      </c>
      <c r="M4173" s="15">
        <v>40535</v>
      </c>
      <c r="N4173" t="str">
        <f t="shared" si="166"/>
        <v>On</v>
      </c>
      <c r="O4173">
        <f t="shared" si="167"/>
        <v>1</v>
      </c>
    </row>
    <row r="4174" spans="1:15" x14ac:dyDescent="0.25">
      <c r="A4174" s="2">
        <v>36059</v>
      </c>
      <c r="B4174">
        <v>2100</v>
      </c>
      <c r="C4174">
        <v>78.87</v>
      </c>
      <c r="D4174">
        <v>78.34</v>
      </c>
      <c r="E4174">
        <v>78.430000000000007</v>
      </c>
      <c r="F4174">
        <v>77.87</v>
      </c>
      <c r="M4174" s="15">
        <v>40750</v>
      </c>
      <c r="N4174" t="str">
        <f t="shared" si="166"/>
        <v>On</v>
      </c>
      <c r="O4174">
        <f t="shared" si="167"/>
        <v>1</v>
      </c>
    </row>
    <row r="4175" spans="1:15" x14ac:dyDescent="0.25">
      <c r="A4175" s="2">
        <v>36059</v>
      </c>
      <c r="B4175">
        <v>2200</v>
      </c>
      <c r="C4175">
        <v>50.62</v>
      </c>
      <c r="D4175">
        <v>50.14</v>
      </c>
      <c r="E4175">
        <v>50.21</v>
      </c>
      <c r="F4175">
        <v>49.7</v>
      </c>
      <c r="M4175" s="15">
        <v>38744</v>
      </c>
      <c r="N4175" t="str">
        <f t="shared" si="166"/>
        <v>On</v>
      </c>
      <c r="O4175">
        <f t="shared" si="167"/>
        <v>1</v>
      </c>
    </row>
    <row r="4176" spans="1:15" x14ac:dyDescent="0.25">
      <c r="A4176" s="2">
        <v>36059</v>
      </c>
      <c r="B4176">
        <v>2300</v>
      </c>
      <c r="C4176">
        <v>34.979999999999997</v>
      </c>
      <c r="D4176">
        <v>34.979999999999997</v>
      </c>
      <c r="E4176">
        <v>34.979999999999997</v>
      </c>
      <c r="F4176">
        <v>34.979999999999997</v>
      </c>
      <c r="M4176" s="15">
        <v>35877</v>
      </c>
      <c r="N4176" t="str">
        <f t="shared" si="166"/>
        <v>On</v>
      </c>
      <c r="O4176">
        <f t="shared" si="167"/>
        <v>1</v>
      </c>
    </row>
    <row r="4177" spans="1:15" x14ac:dyDescent="0.25">
      <c r="A4177" s="2">
        <v>36059</v>
      </c>
      <c r="B4177">
        <v>2400</v>
      </c>
      <c r="C4177">
        <v>19.68</v>
      </c>
      <c r="D4177">
        <v>19.68</v>
      </c>
      <c r="E4177">
        <v>19.68</v>
      </c>
      <c r="F4177">
        <v>19.68</v>
      </c>
      <c r="M4177" s="15">
        <v>31822</v>
      </c>
      <c r="N4177" t="str">
        <f t="shared" si="166"/>
        <v>Off</v>
      </c>
      <c r="O4177">
        <f t="shared" si="167"/>
        <v>1</v>
      </c>
    </row>
    <row r="4178" spans="1:15" x14ac:dyDescent="0.25">
      <c r="A4178" s="2">
        <v>36060</v>
      </c>
      <c r="B4178">
        <v>100</v>
      </c>
      <c r="C4178">
        <v>18.73</v>
      </c>
      <c r="D4178">
        <v>18.73</v>
      </c>
      <c r="E4178">
        <v>18.73</v>
      </c>
      <c r="F4178">
        <v>18.73</v>
      </c>
      <c r="M4178" s="15">
        <v>28698</v>
      </c>
      <c r="N4178" t="str">
        <f t="shared" si="166"/>
        <v>Off</v>
      </c>
      <c r="O4178">
        <f t="shared" si="167"/>
        <v>2</v>
      </c>
    </row>
    <row r="4179" spans="1:15" x14ac:dyDescent="0.25">
      <c r="A4179" s="2">
        <v>36060</v>
      </c>
      <c r="B4179">
        <v>200</v>
      </c>
      <c r="C4179">
        <v>16.309999999999999</v>
      </c>
      <c r="D4179">
        <v>16.309999999999999</v>
      </c>
      <c r="E4179">
        <v>16.309999999999999</v>
      </c>
      <c r="F4179">
        <v>16.309999999999999</v>
      </c>
      <c r="M4179" s="15">
        <v>27353</v>
      </c>
      <c r="N4179" t="str">
        <f t="shared" si="166"/>
        <v>Off</v>
      </c>
      <c r="O4179">
        <f t="shared" si="167"/>
        <v>2</v>
      </c>
    </row>
    <row r="4180" spans="1:15" x14ac:dyDescent="0.25">
      <c r="A4180" s="2">
        <v>36060</v>
      </c>
      <c r="B4180">
        <v>300</v>
      </c>
      <c r="C4180">
        <v>15.52</v>
      </c>
      <c r="D4180">
        <v>15.52</v>
      </c>
      <c r="E4180">
        <v>15.52</v>
      </c>
      <c r="F4180">
        <v>15.52</v>
      </c>
      <c r="M4180" s="15">
        <v>26237</v>
      </c>
      <c r="N4180" t="str">
        <f t="shared" si="166"/>
        <v>Off</v>
      </c>
      <c r="O4180">
        <f t="shared" si="167"/>
        <v>2</v>
      </c>
    </row>
    <row r="4181" spans="1:15" x14ac:dyDescent="0.25">
      <c r="A4181" s="2">
        <v>36060</v>
      </c>
      <c r="B4181">
        <v>400</v>
      </c>
      <c r="C4181">
        <v>15.01</v>
      </c>
      <c r="D4181">
        <v>15.01</v>
      </c>
      <c r="E4181">
        <v>15.01</v>
      </c>
      <c r="F4181">
        <v>15.01</v>
      </c>
      <c r="M4181" s="15">
        <v>25672</v>
      </c>
      <c r="N4181" t="str">
        <f t="shared" si="166"/>
        <v>Off</v>
      </c>
      <c r="O4181">
        <f t="shared" si="167"/>
        <v>2</v>
      </c>
    </row>
    <row r="4182" spans="1:15" x14ac:dyDescent="0.25">
      <c r="A4182" s="2">
        <v>36060</v>
      </c>
      <c r="B4182">
        <v>500</v>
      </c>
      <c r="C4182">
        <v>15.28</v>
      </c>
      <c r="D4182">
        <v>15.28</v>
      </c>
      <c r="E4182">
        <v>15.28</v>
      </c>
      <c r="F4182">
        <v>15.28</v>
      </c>
      <c r="M4182" s="15">
        <v>25663</v>
      </c>
      <c r="N4182" t="str">
        <f t="shared" si="166"/>
        <v>Off</v>
      </c>
      <c r="O4182">
        <f t="shared" si="167"/>
        <v>2</v>
      </c>
    </row>
    <row r="4183" spans="1:15" x14ac:dyDescent="0.25">
      <c r="A4183" s="2">
        <v>36060</v>
      </c>
      <c r="B4183">
        <v>600</v>
      </c>
      <c r="C4183">
        <v>23.35</v>
      </c>
      <c r="D4183">
        <v>23.35</v>
      </c>
      <c r="E4183">
        <v>23.35</v>
      </c>
      <c r="F4183">
        <v>23.35</v>
      </c>
      <c r="M4183" s="15">
        <v>27135</v>
      </c>
      <c r="N4183" t="str">
        <f t="shared" si="166"/>
        <v>Off</v>
      </c>
      <c r="O4183">
        <f t="shared" si="167"/>
        <v>2</v>
      </c>
    </row>
    <row r="4184" spans="1:15" x14ac:dyDescent="0.25">
      <c r="A4184" s="2">
        <v>36060</v>
      </c>
      <c r="B4184">
        <v>700</v>
      </c>
      <c r="C4184">
        <v>36.78</v>
      </c>
      <c r="D4184">
        <v>36.78</v>
      </c>
      <c r="E4184">
        <v>36.78</v>
      </c>
      <c r="F4184">
        <v>36.78</v>
      </c>
      <c r="M4184" s="15">
        <v>30924</v>
      </c>
      <c r="N4184" t="str">
        <f t="shared" si="166"/>
        <v>Off</v>
      </c>
      <c r="O4184">
        <f t="shared" si="167"/>
        <v>2</v>
      </c>
    </row>
    <row r="4185" spans="1:15" x14ac:dyDescent="0.25">
      <c r="A4185" s="2">
        <v>36060</v>
      </c>
      <c r="B4185">
        <v>800</v>
      </c>
      <c r="C4185">
        <v>42</v>
      </c>
      <c r="D4185">
        <v>42</v>
      </c>
      <c r="E4185">
        <v>42</v>
      </c>
      <c r="F4185">
        <v>42</v>
      </c>
      <c r="M4185" s="15">
        <v>33361</v>
      </c>
      <c r="N4185" t="str">
        <f t="shared" si="166"/>
        <v>On</v>
      </c>
      <c r="O4185">
        <f t="shared" si="167"/>
        <v>2</v>
      </c>
    </row>
    <row r="4186" spans="1:15" x14ac:dyDescent="0.25">
      <c r="A4186" s="2">
        <v>36060</v>
      </c>
      <c r="B4186">
        <v>900</v>
      </c>
      <c r="C4186">
        <v>19.88</v>
      </c>
      <c r="D4186">
        <v>19.88</v>
      </c>
      <c r="E4186">
        <v>19.88</v>
      </c>
      <c r="F4186">
        <v>19.88</v>
      </c>
      <c r="M4186" s="15">
        <v>34505</v>
      </c>
      <c r="N4186" t="str">
        <f t="shared" si="166"/>
        <v>On</v>
      </c>
      <c r="O4186">
        <f t="shared" si="167"/>
        <v>2</v>
      </c>
    </row>
    <row r="4187" spans="1:15" x14ac:dyDescent="0.25">
      <c r="A4187" s="2">
        <v>36060</v>
      </c>
      <c r="B4187">
        <v>1000</v>
      </c>
      <c r="C4187">
        <v>37.92</v>
      </c>
      <c r="D4187">
        <v>37.92</v>
      </c>
      <c r="E4187">
        <v>37.92</v>
      </c>
      <c r="F4187">
        <v>37.92</v>
      </c>
      <c r="M4187" s="15">
        <v>35268</v>
      </c>
      <c r="N4187" t="str">
        <f t="shared" si="166"/>
        <v>On</v>
      </c>
      <c r="O4187">
        <f t="shared" si="167"/>
        <v>2</v>
      </c>
    </row>
    <row r="4188" spans="1:15" x14ac:dyDescent="0.25">
      <c r="A4188" s="2">
        <v>36060</v>
      </c>
      <c r="B4188">
        <v>1100</v>
      </c>
      <c r="C4188">
        <v>46.9</v>
      </c>
      <c r="D4188">
        <v>46.9</v>
      </c>
      <c r="E4188">
        <v>46.9</v>
      </c>
      <c r="F4188">
        <v>46.9</v>
      </c>
      <c r="M4188" s="15">
        <v>36415</v>
      </c>
      <c r="N4188" t="str">
        <f t="shared" si="166"/>
        <v>On</v>
      </c>
      <c r="O4188">
        <f t="shared" si="167"/>
        <v>2</v>
      </c>
    </row>
    <row r="4189" spans="1:15" x14ac:dyDescent="0.25">
      <c r="A4189" s="2">
        <v>36060</v>
      </c>
      <c r="B4189">
        <v>1200</v>
      </c>
      <c r="C4189">
        <v>49.19</v>
      </c>
      <c r="D4189">
        <v>49.19</v>
      </c>
      <c r="E4189">
        <v>49.19</v>
      </c>
      <c r="F4189">
        <v>49.19</v>
      </c>
      <c r="M4189" s="15">
        <v>37129</v>
      </c>
      <c r="N4189" t="str">
        <f t="shared" si="166"/>
        <v>On</v>
      </c>
      <c r="O4189">
        <f t="shared" si="167"/>
        <v>2</v>
      </c>
    </row>
    <row r="4190" spans="1:15" x14ac:dyDescent="0.25">
      <c r="A4190" s="2">
        <v>36060</v>
      </c>
      <c r="B4190">
        <v>1300</v>
      </c>
      <c r="C4190">
        <v>44.5</v>
      </c>
      <c r="D4190">
        <v>44.5</v>
      </c>
      <c r="E4190">
        <v>44.5</v>
      </c>
      <c r="F4190">
        <v>44.5</v>
      </c>
      <c r="M4190" s="15">
        <v>37155</v>
      </c>
      <c r="N4190" t="str">
        <f t="shared" si="166"/>
        <v>On</v>
      </c>
      <c r="O4190">
        <f t="shared" si="167"/>
        <v>2</v>
      </c>
    </row>
    <row r="4191" spans="1:15" x14ac:dyDescent="0.25">
      <c r="A4191" s="2">
        <v>36060</v>
      </c>
      <c r="B4191">
        <v>1400</v>
      </c>
      <c r="C4191">
        <v>45.89</v>
      </c>
      <c r="D4191">
        <v>45.83</v>
      </c>
      <c r="E4191">
        <v>45.83</v>
      </c>
      <c r="F4191">
        <v>45.81</v>
      </c>
      <c r="M4191" s="15">
        <v>37163</v>
      </c>
      <c r="N4191" t="str">
        <f t="shared" si="166"/>
        <v>On</v>
      </c>
      <c r="O4191">
        <f t="shared" si="167"/>
        <v>2</v>
      </c>
    </row>
    <row r="4192" spans="1:15" x14ac:dyDescent="0.25">
      <c r="A4192" s="2">
        <v>36060</v>
      </c>
      <c r="B4192">
        <v>1500</v>
      </c>
      <c r="C4192">
        <v>50.15</v>
      </c>
      <c r="D4192">
        <v>49.38</v>
      </c>
      <c r="E4192">
        <v>49.38</v>
      </c>
      <c r="F4192">
        <v>49.11</v>
      </c>
      <c r="M4192" s="15">
        <v>37194</v>
      </c>
      <c r="N4192" t="str">
        <f t="shared" si="166"/>
        <v>On</v>
      </c>
      <c r="O4192">
        <f t="shared" si="167"/>
        <v>2</v>
      </c>
    </row>
    <row r="4193" spans="1:15" x14ac:dyDescent="0.25">
      <c r="A4193" s="2">
        <v>36060</v>
      </c>
      <c r="B4193">
        <v>1600</v>
      </c>
      <c r="C4193">
        <v>30.82</v>
      </c>
      <c r="D4193">
        <v>25.33</v>
      </c>
      <c r="E4193">
        <v>25.32</v>
      </c>
      <c r="F4193">
        <v>23.48</v>
      </c>
      <c r="M4193" s="15">
        <v>36330</v>
      </c>
      <c r="N4193" t="str">
        <f t="shared" si="166"/>
        <v>On</v>
      </c>
      <c r="O4193">
        <f t="shared" si="167"/>
        <v>2</v>
      </c>
    </row>
    <row r="4194" spans="1:15" x14ac:dyDescent="0.25">
      <c r="A4194" s="2">
        <v>36060</v>
      </c>
      <c r="B4194">
        <v>1700</v>
      </c>
      <c r="C4194">
        <v>31.59</v>
      </c>
      <c r="D4194">
        <v>26.33</v>
      </c>
      <c r="E4194">
        <v>26.31</v>
      </c>
      <c r="F4194">
        <v>24.54</v>
      </c>
      <c r="M4194" s="15">
        <v>35617</v>
      </c>
      <c r="N4194" t="str">
        <f t="shared" si="166"/>
        <v>On</v>
      </c>
      <c r="O4194">
        <f t="shared" si="167"/>
        <v>2</v>
      </c>
    </row>
    <row r="4195" spans="1:15" x14ac:dyDescent="0.25">
      <c r="A4195" s="2">
        <v>36060</v>
      </c>
      <c r="B4195">
        <v>1800</v>
      </c>
      <c r="C4195">
        <v>37.97</v>
      </c>
      <c r="D4195">
        <v>34.47</v>
      </c>
      <c r="E4195">
        <v>34.46</v>
      </c>
      <c r="F4195">
        <v>33.29</v>
      </c>
      <c r="M4195" s="15">
        <v>34873</v>
      </c>
      <c r="N4195" t="str">
        <f t="shared" si="166"/>
        <v>On</v>
      </c>
      <c r="O4195">
        <f t="shared" si="167"/>
        <v>2</v>
      </c>
    </row>
    <row r="4196" spans="1:15" x14ac:dyDescent="0.25">
      <c r="A4196" s="2">
        <v>36060</v>
      </c>
      <c r="B4196">
        <v>1900</v>
      </c>
      <c r="C4196">
        <v>30.1</v>
      </c>
      <c r="D4196">
        <v>24.36</v>
      </c>
      <c r="E4196">
        <v>24.34</v>
      </c>
      <c r="F4196">
        <v>22.44</v>
      </c>
      <c r="M4196" s="15">
        <v>33974</v>
      </c>
      <c r="N4196" t="str">
        <f t="shared" si="166"/>
        <v>On</v>
      </c>
      <c r="O4196">
        <f t="shared" si="167"/>
        <v>2</v>
      </c>
    </row>
    <row r="4197" spans="1:15" x14ac:dyDescent="0.25">
      <c r="A4197" s="2">
        <v>36060</v>
      </c>
      <c r="B4197">
        <v>2000</v>
      </c>
      <c r="C4197">
        <v>33.04</v>
      </c>
      <c r="D4197">
        <v>27.48</v>
      </c>
      <c r="E4197">
        <v>27.47</v>
      </c>
      <c r="F4197">
        <v>25.85</v>
      </c>
      <c r="M4197" s="15">
        <v>34161</v>
      </c>
      <c r="N4197" t="str">
        <f t="shared" si="166"/>
        <v>On</v>
      </c>
      <c r="O4197">
        <f t="shared" si="167"/>
        <v>2</v>
      </c>
    </row>
    <row r="4198" spans="1:15" x14ac:dyDescent="0.25">
      <c r="A4198" s="2">
        <v>36060</v>
      </c>
      <c r="B4198">
        <v>2100</v>
      </c>
      <c r="C4198">
        <v>24.22</v>
      </c>
      <c r="D4198">
        <v>21.54</v>
      </c>
      <c r="E4198">
        <v>21.55</v>
      </c>
      <c r="F4198">
        <v>20.71</v>
      </c>
      <c r="M4198" s="15">
        <v>33650</v>
      </c>
      <c r="N4198" t="str">
        <f t="shared" si="166"/>
        <v>On</v>
      </c>
      <c r="O4198">
        <f t="shared" si="167"/>
        <v>2</v>
      </c>
    </row>
    <row r="4199" spans="1:15" x14ac:dyDescent="0.25">
      <c r="A4199" s="2">
        <v>36060</v>
      </c>
      <c r="B4199">
        <v>2200</v>
      </c>
      <c r="C4199">
        <v>19.170000000000002</v>
      </c>
      <c r="D4199">
        <v>19.170000000000002</v>
      </c>
      <c r="E4199">
        <v>19.170000000000002</v>
      </c>
      <c r="F4199">
        <v>19.170000000000002</v>
      </c>
      <c r="M4199" s="15">
        <v>31577</v>
      </c>
      <c r="N4199" t="str">
        <f t="shared" si="166"/>
        <v>On</v>
      </c>
      <c r="O4199">
        <f t="shared" si="167"/>
        <v>2</v>
      </c>
    </row>
    <row r="4200" spans="1:15" x14ac:dyDescent="0.25">
      <c r="A4200" s="2">
        <v>36060</v>
      </c>
      <c r="B4200">
        <v>2300</v>
      </c>
      <c r="C4200">
        <v>16.440000000000001</v>
      </c>
      <c r="D4200">
        <v>16.440000000000001</v>
      </c>
      <c r="E4200">
        <v>16.440000000000001</v>
      </c>
      <c r="F4200">
        <v>16.440000000000001</v>
      </c>
      <c r="M4200" s="15">
        <v>28408</v>
      </c>
      <c r="N4200" t="str">
        <f t="shared" si="166"/>
        <v>On</v>
      </c>
      <c r="O4200">
        <f t="shared" si="167"/>
        <v>2</v>
      </c>
    </row>
    <row r="4201" spans="1:15" x14ac:dyDescent="0.25">
      <c r="A4201" s="2">
        <v>36060</v>
      </c>
      <c r="B4201">
        <v>2400</v>
      </c>
      <c r="C4201">
        <v>13.3</v>
      </c>
      <c r="D4201">
        <v>13.3</v>
      </c>
      <c r="E4201">
        <v>13.3</v>
      </c>
      <c r="F4201">
        <v>13.3</v>
      </c>
      <c r="M4201" s="15">
        <v>25590</v>
      </c>
      <c r="N4201" t="str">
        <f t="shared" si="166"/>
        <v>Off</v>
      </c>
      <c r="O4201">
        <f t="shared" si="167"/>
        <v>2</v>
      </c>
    </row>
    <row r="4202" spans="1:15" x14ac:dyDescent="0.25">
      <c r="A4202" s="2">
        <v>36061</v>
      </c>
      <c r="B4202">
        <v>100</v>
      </c>
      <c r="C4202">
        <v>12.51</v>
      </c>
      <c r="D4202">
        <v>12.51</v>
      </c>
      <c r="E4202">
        <v>12.51</v>
      </c>
      <c r="F4202">
        <v>12.51</v>
      </c>
      <c r="M4202" s="15">
        <v>23129</v>
      </c>
      <c r="N4202" t="str">
        <f t="shared" si="166"/>
        <v>Off</v>
      </c>
      <c r="O4202">
        <f t="shared" si="167"/>
        <v>3</v>
      </c>
    </row>
    <row r="4203" spans="1:15" x14ac:dyDescent="0.25">
      <c r="A4203" s="2">
        <v>36061</v>
      </c>
      <c r="B4203">
        <v>200</v>
      </c>
      <c r="C4203">
        <v>12.08</v>
      </c>
      <c r="D4203">
        <v>12.08</v>
      </c>
      <c r="E4203">
        <v>12.08</v>
      </c>
      <c r="F4203">
        <v>12.08</v>
      </c>
      <c r="M4203" s="15">
        <v>21770</v>
      </c>
      <c r="N4203" t="str">
        <f t="shared" si="166"/>
        <v>Off</v>
      </c>
      <c r="O4203">
        <f t="shared" si="167"/>
        <v>3</v>
      </c>
    </row>
    <row r="4204" spans="1:15" x14ac:dyDescent="0.25">
      <c r="A4204" s="2">
        <v>36061</v>
      </c>
      <c r="B4204">
        <v>300</v>
      </c>
      <c r="C4204">
        <v>6.79</v>
      </c>
      <c r="D4204">
        <v>6.79</v>
      </c>
      <c r="E4204">
        <v>6.79</v>
      </c>
      <c r="F4204">
        <v>6.79</v>
      </c>
      <c r="M4204" s="15">
        <v>21124</v>
      </c>
      <c r="N4204" t="str">
        <f t="shared" si="166"/>
        <v>Off</v>
      </c>
      <c r="O4204">
        <f t="shared" si="167"/>
        <v>3</v>
      </c>
    </row>
    <row r="4205" spans="1:15" x14ac:dyDescent="0.25">
      <c r="A4205" s="2">
        <v>36061</v>
      </c>
      <c r="B4205">
        <v>400</v>
      </c>
      <c r="C4205">
        <v>0.57999999999999996</v>
      </c>
      <c r="D4205">
        <v>0.57999999999999996</v>
      </c>
      <c r="E4205">
        <v>0.57999999999999996</v>
      </c>
      <c r="F4205">
        <v>0.57999999999999996</v>
      </c>
      <c r="M4205" s="15">
        <v>20738</v>
      </c>
      <c r="N4205" t="str">
        <f t="shared" si="166"/>
        <v>Off</v>
      </c>
      <c r="O4205">
        <f t="shared" si="167"/>
        <v>3</v>
      </c>
    </row>
    <row r="4206" spans="1:15" x14ac:dyDescent="0.25">
      <c r="A4206" s="2">
        <v>36061</v>
      </c>
      <c r="B4206">
        <v>500</v>
      </c>
      <c r="C4206">
        <v>8.2200000000000006</v>
      </c>
      <c r="D4206">
        <v>8.2200000000000006</v>
      </c>
      <c r="E4206">
        <v>8.2200000000000006</v>
      </c>
      <c r="F4206">
        <v>8.2200000000000006</v>
      </c>
      <c r="M4206" s="15">
        <v>20895</v>
      </c>
      <c r="N4206" t="str">
        <f t="shared" si="166"/>
        <v>Off</v>
      </c>
      <c r="O4206">
        <f t="shared" si="167"/>
        <v>3</v>
      </c>
    </row>
    <row r="4207" spans="1:15" x14ac:dyDescent="0.25">
      <c r="A4207" s="2">
        <v>36061</v>
      </c>
      <c r="B4207">
        <v>600</v>
      </c>
      <c r="C4207">
        <v>12.36</v>
      </c>
      <c r="D4207">
        <v>12.36</v>
      </c>
      <c r="E4207">
        <v>12.36</v>
      </c>
      <c r="F4207">
        <v>12.36</v>
      </c>
      <c r="M4207" s="15">
        <v>22478</v>
      </c>
      <c r="N4207" t="str">
        <f t="shared" si="166"/>
        <v>Off</v>
      </c>
      <c r="O4207">
        <f t="shared" si="167"/>
        <v>3</v>
      </c>
    </row>
    <row r="4208" spans="1:15" x14ac:dyDescent="0.25">
      <c r="A4208" s="2">
        <v>36061</v>
      </c>
      <c r="B4208">
        <v>700</v>
      </c>
      <c r="C4208">
        <v>17.95</v>
      </c>
      <c r="D4208">
        <v>17.95</v>
      </c>
      <c r="E4208">
        <v>17.95</v>
      </c>
      <c r="F4208">
        <v>17.95</v>
      </c>
      <c r="M4208" s="15">
        <v>26050</v>
      </c>
      <c r="N4208" t="str">
        <f t="shared" si="166"/>
        <v>Off</v>
      </c>
      <c r="O4208">
        <f t="shared" si="167"/>
        <v>3</v>
      </c>
    </row>
    <row r="4209" spans="1:15" x14ac:dyDescent="0.25">
      <c r="A4209" s="2">
        <v>36061</v>
      </c>
      <c r="B4209">
        <v>800</v>
      </c>
      <c r="C4209">
        <v>13.23</v>
      </c>
      <c r="D4209">
        <v>13.23</v>
      </c>
      <c r="E4209">
        <v>13.23</v>
      </c>
      <c r="F4209">
        <v>13.23</v>
      </c>
      <c r="M4209" s="15">
        <v>28022</v>
      </c>
      <c r="N4209" t="str">
        <f t="shared" si="166"/>
        <v>On</v>
      </c>
      <c r="O4209">
        <f t="shared" si="167"/>
        <v>3</v>
      </c>
    </row>
    <row r="4210" spans="1:15" x14ac:dyDescent="0.25">
      <c r="A4210" s="2">
        <v>36061</v>
      </c>
      <c r="B4210">
        <v>900</v>
      </c>
      <c r="C4210">
        <v>15.65</v>
      </c>
      <c r="D4210">
        <v>15.65</v>
      </c>
      <c r="E4210">
        <v>15.65</v>
      </c>
      <c r="F4210">
        <v>15.65</v>
      </c>
      <c r="M4210" s="15">
        <v>28499</v>
      </c>
      <c r="N4210" t="str">
        <f t="shared" si="166"/>
        <v>On</v>
      </c>
      <c r="O4210">
        <f t="shared" si="167"/>
        <v>3</v>
      </c>
    </row>
    <row r="4211" spans="1:15" x14ac:dyDescent="0.25">
      <c r="A4211" s="2">
        <v>36061</v>
      </c>
      <c r="B4211">
        <v>1000</v>
      </c>
      <c r="C4211">
        <v>15.6</v>
      </c>
      <c r="D4211">
        <v>15.6</v>
      </c>
      <c r="E4211">
        <v>15.6</v>
      </c>
      <c r="F4211">
        <v>15.6</v>
      </c>
      <c r="M4211" s="15">
        <v>29171</v>
      </c>
      <c r="N4211" t="str">
        <f t="shared" si="166"/>
        <v>On</v>
      </c>
      <c r="O4211">
        <f t="shared" si="167"/>
        <v>3</v>
      </c>
    </row>
    <row r="4212" spans="1:15" x14ac:dyDescent="0.25">
      <c r="A4212" s="2">
        <v>36061</v>
      </c>
      <c r="B4212">
        <v>1100</v>
      </c>
      <c r="C4212">
        <v>18.489999999999998</v>
      </c>
      <c r="D4212">
        <v>18.489999999999998</v>
      </c>
      <c r="E4212">
        <v>18.489999999999998</v>
      </c>
      <c r="F4212">
        <v>18.489999999999998</v>
      </c>
      <c r="M4212" s="15">
        <v>29810</v>
      </c>
      <c r="N4212" t="str">
        <f t="shared" si="166"/>
        <v>On</v>
      </c>
      <c r="O4212">
        <f t="shared" si="167"/>
        <v>3</v>
      </c>
    </row>
    <row r="4213" spans="1:15" x14ac:dyDescent="0.25">
      <c r="A4213" s="2">
        <v>36061</v>
      </c>
      <c r="B4213">
        <v>1200</v>
      </c>
      <c r="C4213">
        <v>16.68</v>
      </c>
      <c r="D4213">
        <v>16.68</v>
      </c>
      <c r="E4213">
        <v>16.68</v>
      </c>
      <c r="F4213">
        <v>16.68</v>
      </c>
      <c r="M4213" s="15">
        <v>29921</v>
      </c>
      <c r="N4213" t="str">
        <f t="shared" si="166"/>
        <v>On</v>
      </c>
      <c r="O4213">
        <f t="shared" si="167"/>
        <v>3</v>
      </c>
    </row>
    <row r="4214" spans="1:15" x14ac:dyDescent="0.25">
      <c r="A4214" s="2">
        <v>36061</v>
      </c>
      <c r="B4214">
        <v>1300</v>
      </c>
      <c r="C4214">
        <v>16.03</v>
      </c>
      <c r="D4214">
        <v>16.03</v>
      </c>
      <c r="E4214">
        <v>16.03</v>
      </c>
      <c r="F4214">
        <v>16.03</v>
      </c>
      <c r="M4214" s="15">
        <v>29871</v>
      </c>
      <c r="N4214" t="str">
        <f t="shared" si="166"/>
        <v>On</v>
      </c>
      <c r="O4214">
        <f t="shared" si="167"/>
        <v>3</v>
      </c>
    </row>
    <row r="4215" spans="1:15" x14ac:dyDescent="0.25">
      <c r="A4215" s="2">
        <v>36061</v>
      </c>
      <c r="B4215">
        <v>1400</v>
      </c>
      <c r="C4215">
        <v>16.45</v>
      </c>
      <c r="D4215">
        <v>16.45</v>
      </c>
      <c r="E4215">
        <v>16.45</v>
      </c>
      <c r="F4215">
        <v>16.45</v>
      </c>
      <c r="M4215" s="15">
        <v>30081</v>
      </c>
      <c r="N4215" t="str">
        <f t="shared" si="166"/>
        <v>On</v>
      </c>
      <c r="O4215">
        <f t="shared" si="167"/>
        <v>3</v>
      </c>
    </row>
    <row r="4216" spans="1:15" x14ac:dyDescent="0.25">
      <c r="A4216" s="2">
        <v>36061</v>
      </c>
      <c r="B4216">
        <v>1500</v>
      </c>
      <c r="C4216">
        <v>16.66</v>
      </c>
      <c r="D4216">
        <v>16.66</v>
      </c>
      <c r="E4216">
        <v>16.66</v>
      </c>
      <c r="F4216">
        <v>16.66</v>
      </c>
      <c r="M4216" s="15">
        <v>30019</v>
      </c>
      <c r="N4216" t="str">
        <f t="shared" si="166"/>
        <v>On</v>
      </c>
      <c r="O4216">
        <f t="shared" si="167"/>
        <v>3</v>
      </c>
    </row>
    <row r="4217" spans="1:15" x14ac:dyDescent="0.25">
      <c r="A4217" s="2">
        <v>36061</v>
      </c>
      <c r="B4217">
        <v>1600</v>
      </c>
      <c r="C4217">
        <v>16.78</v>
      </c>
      <c r="D4217">
        <v>16.78</v>
      </c>
      <c r="E4217">
        <v>16.78</v>
      </c>
      <c r="F4217">
        <v>16.78</v>
      </c>
      <c r="M4217" s="15">
        <v>29965</v>
      </c>
      <c r="N4217" t="str">
        <f t="shared" si="166"/>
        <v>On</v>
      </c>
      <c r="O4217">
        <f t="shared" si="167"/>
        <v>3</v>
      </c>
    </row>
    <row r="4218" spans="1:15" x14ac:dyDescent="0.25">
      <c r="A4218" s="2">
        <v>36061</v>
      </c>
      <c r="B4218">
        <v>1700</v>
      </c>
      <c r="C4218">
        <v>17.12</v>
      </c>
      <c r="D4218">
        <v>17.12</v>
      </c>
      <c r="E4218">
        <v>17.12</v>
      </c>
      <c r="F4218">
        <v>17.12</v>
      </c>
      <c r="M4218" s="15">
        <v>29964</v>
      </c>
      <c r="N4218" t="str">
        <f t="shared" si="166"/>
        <v>On</v>
      </c>
      <c r="O4218">
        <f t="shared" si="167"/>
        <v>3</v>
      </c>
    </row>
    <row r="4219" spans="1:15" x14ac:dyDescent="0.25">
      <c r="A4219" s="2">
        <v>36061</v>
      </c>
      <c r="B4219">
        <v>1800</v>
      </c>
      <c r="C4219">
        <v>16.95</v>
      </c>
      <c r="D4219">
        <v>16.95</v>
      </c>
      <c r="E4219">
        <v>16.95</v>
      </c>
      <c r="F4219">
        <v>16.95</v>
      </c>
      <c r="M4219" s="15">
        <v>29648</v>
      </c>
      <c r="N4219" t="str">
        <f t="shared" si="166"/>
        <v>On</v>
      </c>
      <c r="O4219">
        <f t="shared" si="167"/>
        <v>3</v>
      </c>
    </row>
    <row r="4220" spans="1:15" x14ac:dyDescent="0.25">
      <c r="A4220" s="2">
        <v>36061</v>
      </c>
      <c r="B4220">
        <v>1900</v>
      </c>
      <c r="C4220">
        <v>15.88</v>
      </c>
      <c r="D4220">
        <v>15.88</v>
      </c>
      <c r="E4220">
        <v>15.88</v>
      </c>
      <c r="F4220">
        <v>15.88</v>
      </c>
      <c r="M4220" s="15">
        <v>29091</v>
      </c>
      <c r="N4220" t="str">
        <f t="shared" si="166"/>
        <v>On</v>
      </c>
      <c r="O4220">
        <f t="shared" si="167"/>
        <v>3</v>
      </c>
    </row>
    <row r="4221" spans="1:15" x14ac:dyDescent="0.25">
      <c r="A4221" s="2">
        <v>36061</v>
      </c>
      <c r="B4221">
        <v>2000</v>
      </c>
      <c r="C4221">
        <v>16.739999999999998</v>
      </c>
      <c r="D4221">
        <v>16.739999999999998</v>
      </c>
      <c r="E4221">
        <v>16.739999999999998</v>
      </c>
      <c r="F4221">
        <v>16.739999999999998</v>
      </c>
      <c r="M4221" s="15">
        <v>30103</v>
      </c>
      <c r="N4221" t="str">
        <f t="shared" si="166"/>
        <v>On</v>
      </c>
      <c r="O4221">
        <f t="shared" si="167"/>
        <v>3</v>
      </c>
    </row>
    <row r="4222" spans="1:15" x14ac:dyDescent="0.25">
      <c r="A4222" s="2">
        <v>36061</v>
      </c>
      <c r="B4222">
        <v>2100</v>
      </c>
      <c r="C4222">
        <v>16.82</v>
      </c>
      <c r="D4222">
        <v>16.82</v>
      </c>
      <c r="E4222">
        <v>16.82</v>
      </c>
      <c r="F4222">
        <v>16.82</v>
      </c>
      <c r="M4222" s="15">
        <v>30037</v>
      </c>
      <c r="N4222" t="str">
        <f t="shared" si="166"/>
        <v>On</v>
      </c>
      <c r="O4222">
        <f t="shared" si="167"/>
        <v>3</v>
      </c>
    </row>
    <row r="4223" spans="1:15" x14ac:dyDescent="0.25">
      <c r="A4223" s="2">
        <v>36061</v>
      </c>
      <c r="B4223">
        <v>2200</v>
      </c>
      <c r="C4223">
        <v>15.16</v>
      </c>
      <c r="D4223">
        <v>15.16</v>
      </c>
      <c r="E4223">
        <v>15.16</v>
      </c>
      <c r="F4223">
        <v>15.16</v>
      </c>
      <c r="M4223" s="15">
        <v>28678</v>
      </c>
      <c r="N4223" t="str">
        <f t="shared" si="166"/>
        <v>On</v>
      </c>
      <c r="O4223">
        <f t="shared" si="167"/>
        <v>3</v>
      </c>
    </row>
    <row r="4224" spans="1:15" x14ac:dyDescent="0.25">
      <c r="A4224" s="2">
        <v>36061</v>
      </c>
      <c r="B4224">
        <v>2300</v>
      </c>
      <c r="C4224">
        <v>12.49</v>
      </c>
      <c r="D4224">
        <v>12.49</v>
      </c>
      <c r="E4224">
        <v>12.49</v>
      </c>
      <c r="F4224">
        <v>12.49</v>
      </c>
      <c r="M4224" s="15">
        <v>25691</v>
      </c>
      <c r="N4224" t="str">
        <f t="shared" si="166"/>
        <v>On</v>
      </c>
      <c r="O4224">
        <f t="shared" si="167"/>
        <v>3</v>
      </c>
    </row>
    <row r="4225" spans="1:15" x14ac:dyDescent="0.25">
      <c r="A4225" s="2">
        <v>36061</v>
      </c>
      <c r="B4225">
        <v>2400</v>
      </c>
      <c r="C4225">
        <v>9.1999999999999993</v>
      </c>
      <c r="D4225">
        <v>9.1999999999999993</v>
      </c>
      <c r="E4225">
        <v>9.1999999999999993</v>
      </c>
      <c r="F4225">
        <v>9.1999999999999993</v>
      </c>
      <c r="M4225" s="15">
        <v>23128</v>
      </c>
      <c r="N4225" t="str">
        <f t="shared" si="166"/>
        <v>Off</v>
      </c>
      <c r="O4225">
        <f t="shared" si="167"/>
        <v>3</v>
      </c>
    </row>
    <row r="4226" spans="1:15" x14ac:dyDescent="0.25">
      <c r="A4226" s="2">
        <v>36062</v>
      </c>
      <c r="B4226">
        <v>100</v>
      </c>
      <c r="C4226">
        <v>4.6399999999999997</v>
      </c>
      <c r="D4226">
        <v>4.6399999999999997</v>
      </c>
      <c r="E4226">
        <v>4.6399999999999997</v>
      </c>
      <c r="F4226">
        <v>4.6399999999999997</v>
      </c>
      <c r="M4226" s="15">
        <v>21296</v>
      </c>
      <c r="N4226" t="str">
        <f t="shared" si="166"/>
        <v>Off</v>
      </c>
      <c r="O4226">
        <f t="shared" si="167"/>
        <v>4</v>
      </c>
    </row>
    <row r="4227" spans="1:15" x14ac:dyDescent="0.25">
      <c r="A4227" s="2">
        <v>36062</v>
      </c>
      <c r="B4227">
        <v>200</v>
      </c>
      <c r="C4227">
        <v>0</v>
      </c>
      <c r="D4227">
        <v>0</v>
      </c>
      <c r="E4227">
        <v>0</v>
      </c>
      <c r="F4227">
        <v>0</v>
      </c>
      <c r="M4227" s="15">
        <v>20117</v>
      </c>
      <c r="N4227" t="str">
        <f t="shared" ref="N4227:N4290" si="168">+IF(B4227&gt;700,IF(B4227&lt;2400,"On","Off"),"Off")</f>
        <v>Off</v>
      </c>
      <c r="O4227">
        <f t="shared" ref="O4227:O4290" si="169">+WEEKDAY(A4227,2)</f>
        <v>4</v>
      </c>
    </row>
    <row r="4228" spans="1:15" x14ac:dyDescent="0.25">
      <c r="A4228" s="2">
        <v>36062</v>
      </c>
      <c r="B4228">
        <v>300</v>
      </c>
      <c r="C4228">
        <v>0</v>
      </c>
      <c r="D4228">
        <v>0</v>
      </c>
      <c r="E4228">
        <v>0</v>
      </c>
      <c r="F4228">
        <v>0</v>
      </c>
      <c r="M4228" s="15">
        <v>19766</v>
      </c>
      <c r="N4228" t="str">
        <f t="shared" si="168"/>
        <v>Off</v>
      </c>
      <c r="O4228">
        <f t="shared" si="169"/>
        <v>4</v>
      </c>
    </row>
    <row r="4229" spans="1:15" x14ac:dyDescent="0.25">
      <c r="A4229" s="2">
        <v>36062</v>
      </c>
      <c r="B4229">
        <v>400</v>
      </c>
      <c r="C4229">
        <v>0</v>
      </c>
      <c r="D4229">
        <v>0</v>
      </c>
      <c r="E4229">
        <v>0</v>
      </c>
      <c r="F4229">
        <v>0</v>
      </c>
      <c r="M4229" s="15">
        <v>19589</v>
      </c>
      <c r="N4229" t="str">
        <f t="shared" si="168"/>
        <v>Off</v>
      </c>
      <c r="O4229">
        <f t="shared" si="169"/>
        <v>4</v>
      </c>
    </row>
    <row r="4230" spans="1:15" x14ac:dyDescent="0.25">
      <c r="A4230" s="2">
        <v>36062</v>
      </c>
      <c r="B4230">
        <v>500</v>
      </c>
      <c r="C4230">
        <v>4.2</v>
      </c>
      <c r="D4230">
        <v>4.2</v>
      </c>
      <c r="E4230">
        <v>4.2</v>
      </c>
      <c r="F4230">
        <v>4.2</v>
      </c>
      <c r="M4230" s="15">
        <v>19948</v>
      </c>
      <c r="N4230" t="str">
        <f t="shared" si="168"/>
        <v>Off</v>
      </c>
      <c r="O4230">
        <f t="shared" si="169"/>
        <v>4</v>
      </c>
    </row>
    <row r="4231" spans="1:15" x14ac:dyDescent="0.25">
      <c r="A4231" s="2">
        <v>36062</v>
      </c>
      <c r="B4231">
        <v>600</v>
      </c>
      <c r="C4231">
        <v>12.18</v>
      </c>
      <c r="D4231">
        <v>12.18</v>
      </c>
      <c r="E4231">
        <v>12.18</v>
      </c>
      <c r="F4231">
        <v>12.18</v>
      </c>
      <c r="M4231" s="15">
        <v>21587</v>
      </c>
      <c r="N4231" t="str">
        <f t="shared" si="168"/>
        <v>Off</v>
      </c>
      <c r="O4231">
        <f t="shared" si="169"/>
        <v>4</v>
      </c>
    </row>
    <row r="4232" spans="1:15" x14ac:dyDescent="0.25">
      <c r="A4232" s="2">
        <v>36062</v>
      </c>
      <c r="B4232">
        <v>700</v>
      </c>
      <c r="C4232">
        <v>17.98</v>
      </c>
      <c r="D4232">
        <v>17.98</v>
      </c>
      <c r="E4232">
        <v>17.98</v>
      </c>
      <c r="F4232">
        <v>17.98</v>
      </c>
      <c r="M4232" s="15">
        <v>25257</v>
      </c>
      <c r="N4232" t="str">
        <f t="shared" si="168"/>
        <v>Off</v>
      </c>
      <c r="O4232">
        <f t="shared" si="169"/>
        <v>4</v>
      </c>
    </row>
    <row r="4233" spans="1:15" x14ac:dyDescent="0.25">
      <c r="A4233" s="2">
        <v>36062</v>
      </c>
      <c r="B4233">
        <v>800</v>
      </c>
      <c r="C4233">
        <v>15.1</v>
      </c>
      <c r="D4233">
        <v>15.1</v>
      </c>
      <c r="E4233">
        <v>15.1</v>
      </c>
      <c r="F4233">
        <v>15.1</v>
      </c>
      <c r="M4233" s="15">
        <v>27459</v>
      </c>
      <c r="N4233" t="str">
        <f t="shared" si="168"/>
        <v>On</v>
      </c>
      <c r="O4233">
        <f t="shared" si="169"/>
        <v>4</v>
      </c>
    </row>
    <row r="4234" spans="1:15" x14ac:dyDescent="0.25">
      <c r="A4234" s="2">
        <v>36062</v>
      </c>
      <c r="B4234">
        <v>900</v>
      </c>
      <c r="C4234">
        <v>19.68</v>
      </c>
      <c r="D4234">
        <v>19.68</v>
      </c>
      <c r="E4234">
        <v>19.68</v>
      </c>
      <c r="F4234">
        <v>19.68</v>
      </c>
      <c r="M4234" s="15">
        <v>28059</v>
      </c>
      <c r="N4234" t="str">
        <f t="shared" si="168"/>
        <v>On</v>
      </c>
      <c r="O4234">
        <f t="shared" si="169"/>
        <v>4</v>
      </c>
    </row>
    <row r="4235" spans="1:15" x14ac:dyDescent="0.25">
      <c r="A4235" s="2">
        <v>36062</v>
      </c>
      <c r="B4235">
        <v>1000</v>
      </c>
      <c r="C4235">
        <v>18.03</v>
      </c>
      <c r="D4235">
        <v>18.03</v>
      </c>
      <c r="E4235">
        <v>18.03</v>
      </c>
      <c r="F4235">
        <v>18.03</v>
      </c>
      <c r="M4235" s="15">
        <v>28857</v>
      </c>
      <c r="N4235" t="str">
        <f t="shared" si="168"/>
        <v>On</v>
      </c>
      <c r="O4235">
        <f t="shared" si="169"/>
        <v>4</v>
      </c>
    </row>
    <row r="4236" spans="1:15" x14ac:dyDescent="0.25">
      <c r="A4236" s="2">
        <v>36062</v>
      </c>
      <c r="B4236">
        <v>1100</v>
      </c>
      <c r="C4236">
        <v>17.78</v>
      </c>
      <c r="D4236">
        <v>17.78</v>
      </c>
      <c r="E4236">
        <v>17.78</v>
      </c>
      <c r="F4236">
        <v>17.78</v>
      </c>
      <c r="M4236" s="15">
        <v>28966</v>
      </c>
      <c r="N4236" t="str">
        <f t="shared" si="168"/>
        <v>On</v>
      </c>
      <c r="O4236">
        <f t="shared" si="169"/>
        <v>4</v>
      </c>
    </row>
    <row r="4237" spans="1:15" x14ac:dyDescent="0.25">
      <c r="A4237" s="2">
        <v>36062</v>
      </c>
      <c r="B4237">
        <v>1200</v>
      </c>
      <c r="C4237">
        <v>19.010000000000002</v>
      </c>
      <c r="D4237">
        <v>19.010000000000002</v>
      </c>
      <c r="E4237">
        <v>19.010000000000002</v>
      </c>
      <c r="F4237">
        <v>19.010000000000002</v>
      </c>
      <c r="M4237" s="15">
        <v>29097</v>
      </c>
      <c r="N4237" t="str">
        <f t="shared" si="168"/>
        <v>On</v>
      </c>
      <c r="O4237">
        <f t="shared" si="169"/>
        <v>4</v>
      </c>
    </row>
    <row r="4238" spans="1:15" x14ac:dyDescent="0.25">
      <c r="A4238" s="2">
        <v>36062</v>
      </c>
      <c r="B4238">
        <v>1300</v>
      </c>
      <c r="C4238">
        <v>17.100000000000001</v>
      </c>
      <c r="D4238">
        <v>17.100000000000001</v>
      </c>
      <c r="E4238">
        <v>17.100000000000001</v>
      </c>
      <c r="F4238">
        <v>17.100000000000001</v>
      </c>
      <c r="M4238" s="15">
        <v>29136</v>
      </c>
      <c r="N4238" t="str">
        <f t="shared" si="168"/>
        <v>On</v>
      </c>
      <c r="O4238">
        <f t="shared" si="169"/>
        <v>4</v>
      </c>
    </row>
    <row r="4239" spans="1:15" x14ac:dyDescent="0.25">
      <c r="A4239" s="2">
        <v>36062</v>
      </c>
      <c r="B4239">
        <v>1400</v>
      </c>
      <c r="C4239">
        <v>23.52</v>
      </c>
      <c r="D4239">
        <v>23.49</v>
      </c>
      <c r="E4239">
        <v>23.49</v>
      </c>
      <c r="F4239">
        <v>23.81</v>
      </c>
      <c r="M4239" s="15">
        <v>29794</v>
      </c>
      <c r="N4239" t="str">
        <f t="shared" si="168"/>
        <v>On</v>
      </c>
      <c r="O4239">
        <f t="shared" si="169"/>
        <v>4</v>
      </c>
    </row>
    <row r="4240" spans="1:15" x14ac:dyDescent="0.25">
      <c r="A4240" s="2">
        <v>36062</v>
      </c>
      <c r="B4240">
        <v>1500</v>
      </c>
      <c r="C4240">
        <v>18.04</v>
      </c>
      <c r="D4240">
        <v>17.5</v>
      </c>
      <c r="E4240">
        <v>17.55</v>
      </c>
      <c r="F4240">
        <v>23.89</v>
      </c>
      <c r="M4240" s="15">
        <v>29987</v>
      </c>
      <c r="N4240" t="str">
        <f t="shared" si="168"/>
        <v>On</v>
      </c>
      <c r="O4240">
        <f t="shared" si="169"/>
        <v>4</v>
      </c>
    </row>
    <row r="4241" spans="1:15" x14ac:dyDescent="0.25">
      <c r="A4241" s="2">
        <v>36062</v>
      </c>
      <c r="B4241">
        <v>1600</v>
      </c>
      <c r="C4241">
        <v>17.68</v>
      </c>
      <c r="D4241">
        <v>17.09</v>
      </c>
      <c r="E4241">
        <v>17.14</v>
      </c>
      <c r="F4241">
        <v>24.18</v>
      </c>
      <c r="M4241" s="15">
        <v>29823</v>
      </c>
      <c r="N4241" t="str">
        <f t="shared" si="168"/>
        <v>On</v>
      </c>
      <c r="O4241">
        <f t="shared" si="169"/>
        <v>4</v>
      </c>
    </row>
    <row r="4242" spans="1:15" x14ac:dyDescent="0.25">
      <c r="A4242" s="2">
        <v>36062</v>
      </c>
      <c r="B4242">
        <v>1700</v>
      </c>
      <c r="C4242">
        <v>18.91</v>
      </c>
      <c r="D4242">
        <v>18.37</v>
      </c>
      <c r="E4242">
        <v>18.420000000000002</v>
      </c>
      <c r="F4242">
        <v>24.94</v>
      </c>
      <c r="M4242" s="15">
        <v>29757</v>
      </c>
      <c r="N4242" t="str">
        <f t="shared" si="168"/>
        <v>On</v>
      </c>
      <c r="O4242">
        <f t="shared" si="169"/>
        <v>4</v>
      </c>
    </row>
    <row r="4243" spans="1:15" x14ac:dyDescent="0.25">
      <c r="A4243" s="2">
        <v>36062</v>
      </c>
      <c r="B4243">
        <v>1800</v>
      </c>
      <c r="C4243">
        <v>18.46</v>
      </c>
      <c r="D4243">
        <v>17.89</v>
      </c>
      <c r="E4243">
        <v>17.940000000000001</v>
      </c>
      <c r="F4243">
        <v>24.65</v>
      </c>
      <c r="M4243" s="15">
        <v>29520</v>
      </c>
      <c r="N4243" t="str">
        <f t="shared" si="168"/>
        <v>On</v>
      </c>
      <c r="O4243">
        <f t="shared" si="169"/>
        <v>4</v>
      </c>
    </row>
    <row r="4244" spans="1:15" x14ac:dyDescent="0.25">
      <c r="A4244" s="2">
        <v>36062</v>
      </c>
      <c r="B4244">
        <v>1900</v>
      </c>
      <c r="C4244">
        <v>18.16</v>
      </c>
      <c r="D4244">
        <v>17.920000000000002</v>
      </c>
      <c r="E4244">
        <v>17.940000000000001</v>
      </c>
      <c r="F4244">
        <v>20.73</v>
      </c>
      <c r="M4244" s="15">
        <v>29057</v>
      </c>
      <c r="N4244" t="str">
        <f t="shared" si="168"/>
        <v>On</v>
      </c>
      <c r="O4244">
        <f t="shared" si="169"/>
        <v>4</v>
      </c>
    </row>
    <row r="4245" spans="1:15" x14ac:dyDescent="0.25">
      <c r="A4245" s="2">
        <v>36062</v>
      </c>
      <c r="B4245">
        <v>2000</v>
      </c>
      <c r="C4245">
        <v>33.21</v>
      </c>
      <c r="D4245">
        <v>33.21</v>
      </c>
      <c r="E4245">
        <v>33.21</v>
      </c>
      <c r="F4245">
        <v>33.21</v>
      </c>
      <c r="M4245" s="15">
        <v>30238</v>
      </c>
      <c r="N4245" t="str">
        <f t="shared" si="168"/>
        <v>On</v>
      </c>
      <c r="O4245">
        <f t="shared" si="169"/>
        <v>4</v>
      </c>
    </row>
    <row r="4246" spans="1:15" x14ac:dyDescent="0.25">
      <c r="A4246" s="2">
        <v>36062</v>
      </c>
      <c r="B4246">
        <v>2100</v>
      </c>
      <c r="C4246">
        <v>20.73</v>
      </c>
      <c r="D4246">
        <v>20.73</v>
      </c>
      <c r="E4246">
        <v>20.73</v>
      </c>
      <c r="F4246">
        <v>20.73</v>
      </c>
      <c r="M4246" s="15">
        <v>30080</v>
      </c>
      <c r="N4246" t="str">
        <f t="shared" si="168"/>
        <v>On</v>
      </c>
      <c r="O4246">
        <f t="shared" si="169"/>
        <v>4</v>
      </c>
    </row>
    <row r="4247" spans="1:15" x14ac:dyDescent="0.25">
      <c r="A4247" s="2">
        <v>36062</v>
      </c>
      <c r="B4247">
        <v>2200</v>
      </c>
      <c r="C4247">
        <v>16</v>
      </c>
      <c r="D4247">
        <v>16</v>
      </c>
      <c r="E4247">
        <v>16</v>
      </c>
      <c r="F4247">
        <v>16</v>
      </c>
      <c r="M4247" s="15">
        <v>28526</v>
      </c>
      <c r="N4247" t="str">
        <f t="shared" si="168"/>
        <v>On</v>
      </c>
      <c r="O4247">
        <f t="shared" si="169"/>
        <v>4</v>
      </c>
    </row>
    <row r="4248" spans="1:15" x14ac:dyDescent="0.25">
      <c r="A4248" s="2">
        <v>36062</v>
      </c>
      <c r="B4248">
        <v>2300</v>
      </c>
      <c r="C4248">
        <v>12.42</v>
      </c>
      <c r="D4248">
        <v>12.42</v>
      </c>
      <c r="E4248">
        <v>12.42</v>
      </c>
      <c r="F4248">
        <v>12.42</v>
      </c>
      <c r="M4248" s="15">
        <v>25762</v>
      </c>
      <c r="N4248" t="str">
        <f t="shared" si="168"/>
        <v>On</v>
      </c>
      <c r="O4248">
        <f t="shared" si="169"/>
        <v>4</v>
      </c>
    </row>
    <row r="4249" spans="1:15" x14ac:dyDescent="0.25">
      <c r="A4249" s="2">
        <v>36062</v>
      </c>
      <c r="B4249">
        <v>2400</v>
      </c>
      <c r="C4249">
        <v>11.63</v>
      </c>
      <c r="D4249">
        <v>11.63</v>
      </c>
      <c r="E4249">
        <v>11.63</v>
      </c>
      <c r="F4249">
        <v>11.63</v>
      </c>
      <c r="M4249" s="15">
        <v>23287</v>
      </c>
      <c r="N4249" t="str">
        <f t="shared" si="168"/>
        <v>Off</v>
      </c>
      <c r="O4249">
        <f t="shared" si="169"/>
        <v>4</v>
      </c>
    </row>
    <row r="4250" spans="1:15" x14ac:dyDescent="0.25">
      <c r="A4250" s="2">
        <v>36063</v>
      </c>
      <c r="B4250">
        <v>100</v>
      </c>
      <c r="C4250">
        <v>9.9</v>
      </c>
      <c r="D4250">
        <v>9.9</v>
      </c>
      <c r="E4250">
        <v>9.9</v>
      </c>
      <c r="F4250">
        <v>9.9</v>
      </c>
      <c r="M4250" s="15">
        <v>21248</v>
      </c>
      <c r="N4250" t="str">
        <f t="shared" si="168"/>
        <v>Off</v>
      </c>
      <c r="O4250">
        <f t="shared" si="169"/>
        <v>5</v>
      </c>
    </row>
    <row r="4251" spans="1:15" x14ac:dyDescent="0.25">
      <c r="A4251" s="2">
        <v>36063</v>
      </c>
      <c r="B4251">
        <v>200</v>
      </c>
      <c r="C4251">
        <v>10.89</v>
      </c>
      <c r="D4251">
        <v>10.89</v>
      </c>
      <c r="E4251">
        <v>10.89</v>
      </c>
      <c r="F4251">
        <v>10.89</v>
      </c>
      <c r="M4251" s="15">
        <v>20511</v>
      </c>
      <c r="N4251" t="str">
        <f t="shared" si="168"/>
        <v>Off</v>
      </c>
      <c r="O4251">
        <f t="shared" si="169"/>
        <v>5</v>
      </c>
    </row>
    <row r="4252" spans="1:15" x14ac:dyDescent="0.25">
      <c r="A4252" s="2">
        <v>36063</v>
      </c>
      <c r="B4252">
        <v>300</v>
      </c>
      <c r="C4252">
        <v>10.8</v>
      </c>
      <c r="D4252">
        <v>10.8</v>
      </c>
      <c r="E4252">
        <v>10.8</v>
      </c>
      <c r="F4252">
        <v>10.8</v>
      </c>
      <c r="M4252" s="15">
        <v>19901</v>
      </c>
      <c r="N4252" t="str">
        <f t="shared" si="168"/>
        <v>Off</v>
      </c>
      <c r="O4252">
        <f t="shared" si="169"/>
        <v>5</v>
      </c>
    </row>
    <row r="4253" spans="1:15" x14ac:dyDescent="0.25">
      <c r="A4253" s="2">
        <v>36063</v>
      </c>
      <c r="B4253">
        <v>400</v>
      </c>
      <c r="C4253">
        <v>10.8</v>
      </c>
      <c r="D4253">
        <v>10.8</v>
      </c>
      <c r="E4253">
        <v>10.8</v>
      </c>
      <c r="F4253">
        <v>10.8</v>
      </c>
      <c r="M4253" s="15">
        <v>19695</v>
      </c>
      <c r="N4253" t="str">
        <f t="shared" si="168"/>
        <v>Off</v>
      </c>
      <c r="O4253">
        <f t="shared" si="169"/>
        <v>5</v>
      </c>
    </row>
    <row r="4254" spans="1:15" x14ac:dyDescent="0.25">
      <c r="A4254" s="2">
        <v>36063</v>
      </c>
      <c r="B4254">
        <v>500</v>
      </c>
      <c r="C4254">
        <v>11.03</v>
      </c>
      <c r="D4254">
        <v>11.03</v>
      </c>
      <c r="E4254">
        <v>11.03</v>
      </c>
      <c r="F4254">
        <v>11.03</v>
      </c>
      <c r="M4254" s="15">
        <v>20042</v>
      </c>
      <c r="N4254" t="str">
        <f t="shared" si="168"/>
        <v>Off</v>
      </c>
      <c r="O4254">
        <f t="shared" si="169"/>
        <v>5</v>
      </c>
    </row>
    <row r="4255" spans="1:15" x14ac:dyDescent="0.25">
      <c r="A4255" s="2">
        <v>36063</v>
      </c>
      <c r="B4255">
        <v>600</v>
      </c>
      <c r="C4255">
        <v>13.3</v>
      </c>
      <c r="D4255">
        <v>13.3</v>
      </c>
      <c r="E4255">
        <v>13.3</v>
      </c>
      <c r="F4255">
        <v>13.3</v>
      </c>
      <c r="M4255" s="15">
        <v>21788</v>
      </c>
      <c r="N4255" t="str">
        <f t="shared" si="168"/>
        <v>Off</v>
      </c>
      <c r="O4255">
        <f t="shared" si="169"/>
        <v>5</v>
      </c>
    </row>
    <row r="4256" spans="1:15" x14ac:dyDescent="0.25">
      <c r="A4256" s="2">
        <v>36063</v>
      </c>
      <c r="B4256">
        <v>700</v>
      </c>
      <c r="C4256">
        <v>25.01</v>
      </c>
      <c r="D4256">
        <v>25.01</v>
      </c>
      <c r="E4256">
        <v>25.01</v>
      </c>
      <c r="F4256">
        <v>25.01</v>
      </c>
      <c r="M4256" s="15">
        <v>25471</v>
      </c>
      <c r="N4256" t="str">
        <f t="shared" si="168"/>
        <v>Off</v>
      </c>
      <c r="O4256">
        <f t="shared" si="169"/>
        <v>5</v>
      </c>
    </row>
    <row r="4257" spans="1:15" x14ac:dyDescent="0.25">
      <c r="A4257" s="2">
        <v>36063</v>
      </c>
      <c r="B4257">
        <v>800</v>
      </c>
      <c r="C4257">
        <v>22.78</v>
      </c>
      <c r="D4257">
        <v>22.78</v>
      </c>
      <c r="E4257">
        <v>22.78</v>
      </c>
      <c r="F4257">
        <v>22.78</v>
      </c>
      <c r="M4257" s="15">
        <v>28042</v>
      </c>
      <c r="N4257" t="str">
        <f t="shared" si="168"/>
        <v>On</v>
      </c>
      <c r="O4257">
        <f t="shared" si="169"/>
        <v>5</v>
      </c>
    </row>
    <row r="4258" spans="1:15" x14ac:dyDescent="0.25">
      <c r="A4258" s="2">
        <v>36063</v>
      </c>
      <c r="B4258">
        <v>900</v>
      </c>
      <c r="C4258">
        <v>29.65</v>
      </c>
      <c r="D4258">
        <v>29.65</v>
      </c>
      <c r="E4258">
        <v>29.65</v>
      </c>
      <c r="F4258">
        <v>29.65</v>
      </c>
      <c r="M4258" s="15">
        <v>28805</v>
      </c>
      <c r="N4258" t="str">
        <f t="shared" si="168"/>
        <v>On</v>
      </c>
      <c r="O4258">
        <f t="shared" si="169"/>
        <v>5</v>
      </c>
    </row>
    <row r="4259" spans="1:15" x14ac:dyDescent="0.25">
      <c r="A4259" s="2">
        <v>36063</v>
      </c>
      <c r="B4259">
        <v>1000</v>
      </c>
      <c r="C4259">
        <v>26.13</v>
      </c>
      <c r="D4259">
        <v>26.13</v>
      </c>
      <c r="E4259">
        <v>26.13</v>
      </c>
      <c r="F4259">
        <v>26.13</v>
      </c>
      <c r="M4259" s="15">
        <v>29984</v>
      </c>
      <c r="N4259" t="str">
        <f t="shared" si="168"/>
        <v>On</v>
      </c>
      <c r="O4259">
        <f t="shared" si="169"/>
        <v>5</v>
      </c>
    </row>
    <row r="4260" spans="1:15" x14ac:dyDescent="0.25">
      <c r="A4260" s="2">
        <v>36063</v>
      </c>
      <c r="B4260">
        <v>1100</v>
      </c>
      <c r="C4260">
        <v>17.97</v>
      </c>
      <c r="D4260">
        <v>17.97</v>
      </c>
      <c r="E4260">
        <v>17.97</v>
      </c>
      <c r="F4260">
        <v>17.97</v>
      </c>
      <c r="M4260" s="15">
        <v>30564</v>
      </c>
      <c r="N4260" t="str">
        <f t="shared" si="168"/>
        <v>On</v>
      </c>
      <c r="O4260">
        <f t="shared" si="169"/>
        <v>5</v>
      </c>
    </row>
    <row r="4261" spans="1:15" x14ac:dyDescent="0.25">
      <c r="A4261" s="2">
        <v>36063</v>
      </c>
      <c r="B4261">
        <v>1200</v>
      </c>
      <c r="C4261">
        <v>28.67</v>
      </c>
      <c r="D4261">
        <v>28.67</v>
      </c>
      <c r="E4261">
        <v>28.67</v>
      </c>
      <c r="F4261">
        <v>28.67</v>
      </c>
      <c r="M4261" s="15">
        <v>30731</v>
      </c>
      <c r="N4261" t="str">
        <f t="shared" si="168"/>
        <v>On</v>
      </c>
      <c r="O4261">
        <f t="shared" si="169"/>
        <v>5</v>
      </c>
    </row>
    <row r="4262" spans="1:15" x14ac:dyDescent="0.25">
      <c r="A4262" s="2">
        <v>36063</v>
      </c>
      <c r="B4262">
        <v>1300</v>
      </c>
      <c r="C4262">
        <v>20.41</v>
      </c>
      <c r="D4262">
        <v>20.41</v>
      </c>
      <c r="E4262">
        <v>20.41</v>
      </c>
      <c r="F4262">
        <v>20.41</v>
      </c>
      <c r="M4262" s="15">
        <v>30763</v>
      </c>
      <c r="N4262" t="str">
        <f t="shared" si="168"/>
        <v>On</v>
      </c>
      <c r="O4262">
        <f t="shared" si="169"/>
        <v>5</v>
      </c>
    </row>
    <row r="4263" spans="1:15" x14ac:dyDescent="0.25">
      <c r="A4263" s="2">
        <v>36063</v>
      </c>
      <c r="B4263">
        <v>1400</v>
      </c>
      <c r="C4263">
        <v>16.829999999999998</v>
      </c>
      <c r="D4263">
        <v>16.829999999999998</v>
      </c>
      <c r="E4263">
        <v>16.829999999999998</v>
      </c>
      <c r="F4263">
        <v>16.829999999999998</v>
      </c>
      <c r="M4263" s="15">
        <v>30637</v>
      </c>
      <c r="N4263" t="str">
        <f t="shared" si="168"/>
        <v>On</v>
      </c>
      <c r="O4263">
        <f t="shared" si="169"/>
        <v>5</v>
      </c>
    </row>
    <row r="4264" spans="1:15" x14ac:dyDescent="0.25">
      <c r="A4264" s="2">
        <v>36063</v>
      </c>
      <c r="B4264">
        <v>1500</v>
      </c>
      <c r="C4264">
        <v>20.41</v>
      </c>
      <c r="D4264">
        <v>20.41</v>
      </c>
      <c r="E4264">
        <v>20.41</v>
      </c>
      <c r="F4264">
        <v>20.41</v>
      </c>
      <c r="M4264" s="15">
        <v>30339</v>
      </c>
      <c r="N4264" t="str">
        <f t="shared" si="168"/>
        <v>On</v>
      </c>
      <c r="O4264">
        <f t="shared" si="169"/>
        <v>5</v>
      </c>
    </row>
    <row r="4265" spans="1:15" x14ac:dyDescent="0.25">
      <c r="A4265" s="2">
        <v>36063</v>
      </c>
      <c r="B4265">
        <v>1600</v>
      </c>
      <c r="C4265">
        <v>30.36</v>
      </c>
      <c r="D4265">
        <v>30.36</v>
      </c>
      <c r="E4265">
        <v>30.36</v>
      </c>
      <c r="F4265">
        <v>30.36</v>
      </c>
      <c r="M4265" s="15">
        <v>30059</v>
      </c>
      <c r="N4265" t="str">
        <f t="shared" si="168"/>
        <v>On</v>
      </c>
      <c r="O4265">
        <f t="shared" si="169"/>
        <v>5</v>
      </c>
    </row>
    <row r="4266" spans="1:15" x14ac:dyDescent="0.25">
      <c r="A4266" s="2">
        <v>36063</v>
      </c>
      <c r="B4266">
        <v>1700</v>
      </c>
      <c r="C4266">
        <v>29.33</v>
      </c>
      <c r="D4266">
        <v>29.33</v>
      </c>
      <c r="E4266">
        <v>29.33</v>
      </c>
      <c r="F4266">
        <v>29.33</v>
      </c>
      <c r="M4266" s="15">
        <v>29975</v>
      </c>
      <c r="N4266" t="str">
        <f t="shared" si="168"/>
        <v>On</v>
      </c>
      <c r="O4266">
        <f t="shared" si="169"/>
        <v>5</v>
      </c>
    </row>
    <row r="4267" spans="1:15" x14ac:dyDescent="0.25">
      <c r="A4267" s="2">
        <v>36063</v>
      </c>
      <c r="B4267">
        <v>1800</v>
      </c>
      <c r="C4267">
        <v>18.559999999999999</v>
      </c>
      <c r="D4267">
        <v>18.559999999999999</v>
      </c>
      <c r="E4267">
        <v>18.559999999999999</v>
      </c>
      <c r="F4267">
        <v>18.559999999999999</v>
      </c>
      <c r="M4267" s="15">
        <v>29516</v>
      </c>
      <c r="N4267" t="str">
        <f t="shared" si="168"/>
        <v>On</v>
      </c>
      <c r="O4267">
        <f t="shared" si="169"/>
        <v>5</v>
      </c>
    </row>
    <row r="4268" spans="1:15" x14ac:dyDescent="0.25">
      <c r="A4268" s="2">
        <v>36063</v>
      </c>
      <c r="B4268">
        <v>1900</v>
      </c>
      <c r="C4268">
        <v>45.9</v>
      </c>
      <c r="D4268">
        <v>45.9</v>
      </c>
      <c r="E4268">
        <v>45.9</v>
      </c>
      <c r="F4268">
        <v>45.9</v>
      </c>
      <c r="M4268" s="15">
        <v>29150</v>
      </c>
      <c r="N4268" t="str">
        <f t="shared" si="168"/>
        <v>On</v>
      </c>
      <c r="O4268">
        <f t="shared" si="169"/>
        <v>5</v>
      </c>
    </row>
    <row r="4269" spans="1:15" x14ac:dyDescent="0.25">
      <c r="A4269" s="2">
        <v>36063</v>
      </c>
      <c r="B4269">
        <v>2000</v>
      </c>
      <c r="C4269">
        <v>38.840000000000003</v>
      </c>
      <c r="D4269">
        <v>38.840000000000003</v>
      </c>
      <c r="E4269">
        <v>38.840000000000003</v>
      </c>
      <c r="F4269">
        <v>38.840000000000003</v>
      </c>
      <c r="M4269" s="15">
        <v>29961</v>
      </c>
      <c r="N4269" t="str">
        <f t="shared" si="168"/>
        <v>On</v>
      </c>
      <c r="O4269">
        <f t="shared" si="169"/>
        <v>5</v>
      </c>
    </row>
    <row r="4270" spans="1:15" x14ac:dyDescent="0.25">
      <c r="A4270" s="2">
        <v>36063</v>
      </c>
      <c r="B4270">
        <v>2100</v>
      </c>
      <c r="C4270">
        <v>36.33</v>
      </c>
      <c r="D4270">
        <v>36.33</v>
      </c>
      <c r="E4270">
        <v>36.33</v>
      </c>
      <c r="F4270">
        <v>36.33</v>
      </c>
      <c r="M4270" s="15">
        <v>29551</v>
      </c>
      <c r="N4270" t="str">
        <f t="shared" si="168"/>
        <v>On</v>
      </c>
      <c r="O4270">
        <f t="shared" si="169"/>
        <v>5</v>
      </c>
    </row>
    <row r="4271" spans="1:15" x14ac:dyDescent="0.25">
      <c r="A4271" s="2">
        <v>36063</v>
      </c>
      <c r="B4271">
        <v>2200</v>
      </c>
      <c r="C4271">
        <v>25.37</v>
      </c>
      <c r="D4271">
        <v>25.37</v>
      </c>
      <c r="E4271">
        <v>25.37</v>
      </c>
      <c r="F4271">
        <v>25.37</v>
      </c>
      <c r="M4271" s="15">
        <v>28271</v>
      </c>
      <c r="N4271" t="str">
        <f t="shared" si="168"/>
        <v>On</v>
      </c>
      <c r="O4271">
        <f t="shared" si="169"/>
        <v>5</v>
      </c>
    </row>
    <row r="4272" spans="1:15" x14ac:dyDescent="0.25">
      <c r="A4272" s="2">
        <v>36063</v>
      </c>
      <c r="B4272">
        <v>2300</v>
      </c>
      <c r="C4272">
        <v>17.38</v>
      </c>
      <c r="D4272">
        <v>17.38</v>
      </c>
      <c r="E4272">
        <v>17.38</v>
      </c>
      <c r="F4272">
        <v>17.38</v>
      </c>
      <c r="M4272" s="15">
        <v>26108</v>
      </c>
      <c r="N4272" t="str">
        <f t="shared" si="168"/>
        <v>On</v>
      </c>
      <c r="O4272">
        <f t="shared" si="169"/>
        <v>5</v>
      </c>
    </row>
    <row r="4273" spans="1:15" x14ac:dyDescent="0.25">
      <c r="A4273" s="2">
        <v>36063</v>
      </c>
      <c r="B4273">
        <v>2400</v>
      </c>
      <c r="C4273">
        <v>13.35</v>
      </c>
      <c r="D4273">
        <v>13.35</v>
      </c>
      <c r="E4273">
        <v>13.35</v>
      </c>
      <c r="F4273">
        <v>13.35</v>
      </c>
      <c r="M4273" s="15">
        <v>23983</v>
      </c>
      <c r="N4273" t="str">
        <f t="shared" si="168"/>
        <v>Off</v>
      </c>
      <c r="O4273">
        <f t="shared" si="169"/>
        <v>5</v>
      </c>
    </row>
    <row r="4274" spans="1:15" x14ac:dyDescent="0.25">
      <c r="A4274" s="2">
        <v>36064</v>
      </c>
      <c r="B4274">
        <v>100</v>
      </c>
      <c r="C4274">
        <v>12.61</v>
      </c>
      <c r="D4274">
        <v>12.61</v>
      </c>
      <c r="E4274">
        <v>12.61</v>
      </c>
      <c r="F4274">
        <v>12.61</v>
      </c>
      <c r="M4274" s="15">
        <v>21782</v>
      </c>
      <c r="N4274" t="str">
        <f t="shared" si="168"/>
        <v>Off</v>
      </c>
      <c r="O4274">
        <f t="shared" si="169"/>
        <v>6</v>
      </c>
    </row>
    <row r="4275" spans="1:15" x14ac:dyDescent="0.25">
      <c r="A4275" s="2">
        <v>36064</v>
      </c>
      <c r="B4275">
        <v>200</v>
      </c>
      <c r="C4275">
        <v>12.1</v>
      </c>
      <c r="D4275">
        <v>12.1</v>
      </c>
      <c r="E4275">
        <v>12.1</v>
      </c>
      <c r="F4275">
        <v>12.1</v>
      </c>
      <c r="M4275" s="15">
        <v>20789</v>
      </c>
      <c r="N4275" t="str">
        <f t="shared" si="168"/>
        <v>Off</v>
      </c>
      <c r="O4275">
        <f t="shared" si="169"/>
        <v>6</v>
      </c>
    </row>
    <row r="4276" spans="1:15" x14ac:dyDescent="0.25">
      <c r="A4276" s="2">
        <v>36064</v>
      </c>
      <c r="B4276">
        <v>300</v>
      </c>
      <c r="C4276">
        <v>11.54</v>
      </c>
      <c r="D4276">
        <v>11.54</v>
      </c>
      <c r="E4276">
        <v>11.54</v>
      </c>
      <c r="F4276">
        <v>11.54</v>
      </c>
      <c r="M4276" s="15">
        <v>20000</v>
      </c>
      <c r="N4276" t="str">
        <f t="shared" si="168"/>
        <v>Off</v>
      </c>
      <c r="O4276">
        <f t="shared" si="169"/>
        <v>6</v>
      </c>
    </row>
    <row r="4277" spans="1:15" x14ac:dyDescent="0.25">
      <c r="A4277" s="2">
        <v>36064</v>
      </c>
      <c r="B4277">
        <v>400</v>
      </c>
      <c r="C4277">
        <v>11.39</v>
      </c>
      <c r="D4277">
        <v>11.39</v>
      </c>
      <c r="E4277">
        <v>11.39</v>
      </c>
      <c r="F4277">
        <v>11.39</v>
      </c>
      <c r="M4277" s="15">
        <v>19569</v>
      </c>
      <c r="N4277" t="str">
        <f t="shared" si="168"/>
        <v>Off</v>
      </c>
      <c r="O4277">
        <f t="shared" si="169"/>
        <v>6</v>
      </c>
    </row>
    <row r="4278" spans="1:15" x14ac:dyDescent="0.25">
      <c r="A4278" s="2">
        <v>36064</v>
      </c>
      <c r="B4278">
        <v>500</v>
      </c>
      <c r="C4278">
        <v>11.44</v>
      </c>
      <c r="D4278">
        <v>11.44</v>
      </c>
      <c r="E4278">
        <v>11.44</v>
      </c>
      <c r="F4278">
        <v>11.44</v>
      </c>
      <c r="M4278" s="15">
        <v>19426</v>
      </c>
      <c r="N4278" t="str">
        <f t="shared" si="168"/>
        <v>Off</v>
      </c>
      <c r="O4278">
        <f t="shared" si="169"/>
        <v>6</v>
      </c>
    </row>
    <row r="4279" spans="1:15" x14ac:dyDescent="0.25">
      <c r="A4279" s="2">
        <v>36064</v>
      </c>
      <c r="B4279">
        <v>600</v>
      </c>
      <c r="C4279">
        <v>11.79</v>
      </c>
      <c r="D4279">
        <v>11.79</v>
      </c>
      <c r="E4279">
        <v>11.79</v>
      </c>
      <c r="F4279">
        <v>11.79</v>
      </c>
      <c r="M4279" s="15">
        <v>19930</v>
      </c>
      <c r="N4279" t="str">
        <f t="shared" si="168"/>
        <v>Off</v>
      </c>
      <c r="O4279">
        <f t="shared" si="169"/>
        <v>6</v>
      </c>
    </row>
    <row r="4280" spans="1:15" x14ac:dyDescent="0.25">
      <c r="A4280" s="2">
        <v>36064</v>
      </c>
      <c r="B4280">
        <v>700</v>
      </c>
      <c r="C4280">
        <v>11.87</v>
      </c>
      <c r="D4280">
        <v>11.87</v>
      </c>
      <c r="E4280">
        <v>11.87</v>
      </c>
      <c r="F4280">
        <v>11.87</v>
      </c>
      <c r="M4280" s="15">
        <v>21025</v>
      </c>
      <c r="N4280" t="str">
        <f t="shared" si="168"/>
        <v>Off</v>
      </c>
      <c r="O4280">
        <f t="shared" si="169"/>
        <v>6</v>
      </c>
    </row>
    <row r="4281" spans="1:15" x14ac:dyDescent="0.25">
      <c r="A4281" s="2">
        <v>36064</v>
      </c>
      <c r="B4281">
        <v>800</v>
      </c>
      <c r="C4281">
        <v>12.16</v>
      </c>
      <c r="D4281">
        <v>12.16</v>
      </c>
      <c r="E4281">
        <v>12.16</v>
      </c>
      <c r="F4281">
        <v>12.16</v>
      </c>
      <c r="M4281" s="15">
        <v>22107</v>
      </c>
      <c r="N4281" t="str">
        <f t="shared" si="168"/>
        <v>On</v>
      </c>
      <c r="O4281">
        <f t="shared" si="169"/>
        <v>6</v>
      </c>
    </row>
    <row r="4282" spans="1:15" x14ac:dyDescent="0.25">
      <c r="A4282" s="2">
        <v>36064</v>
      </c>
      <c r="B4282">
        <v>900</v>
      </c>
      <c r="C4282">
        <v>16.39</v>
      </c>
      <c r="D4282">
        <v>16.39</v>
      </c>
      <c r="E4282">
        <v>16.39</v>
      </c>
      <c r="F4282">
        <v>16.39</v>
      </c>
      <c r="M4282" s="15">
        <v>24521</v>
      </c>
      <c r="N4282" t="str">
        <f t="shared" si="168"/>
        <v>On</v>
      </c>
      <c r="O4282">
        <f t="shared" si="169"/>
        <v>6</v>
      </c>
    </row>
    <row r="4283" spans="1:15" x14ac:dyDescent="0.25">
      <c r="A4283" s="2">
        <v>36064</v>
      </c>
      <c r="B4283">
        <v>1000</v>
      </c>
      <c r="C4283">
        <v>18.93</v>
      </c>
      <c r="D4283">
        <v>18.93</v>
      </c>
      <c r="E4283">
        <v>18.93</v>
      </c>
      <c r="F4283">
        <v>18.93</v>
      </c>
      <c r="M4283" s="15">
        <v>26408</v>
      </c>
      <c r="N4283" t="str">
        <f t="shared" si="168"/>
        <v>On</v>
      </c>
      <c r="O4283">
        <f t="shared" si="169"/>
        <v>6</v>
      </c>
    </row>
    <row r="4284" spans="1:15" x14ac:dyDescent="0.25">
      <c r="A4284" s="2">
        <v>36064</v>
      </c>
      <c r="B4284">
        <v>1100</v>
      </c>
      <c r="C4284">
        <v>26.82</v>
      </c>
      <c r="D4284">
        <v>26.82</v>
      </c>
      <c r="E4284">
        <v>26.82</v>
      </c>
      <c r="F4284">
        <v>26.82</v>
      </c>
      <c r="M4284" s="15">
        <v>27636</v>
      </c>
      <c r="N4284" t="str">
        <f t="shared" si="168"/>
        <v>On</v>
      </c>
      <c r="O4284">
        <f t="shared" si="169"/>
        <v>6</v>
      </c>
    </row>
    <row r="4285" spans="1:15" x14ac:dyDescent="0.25">
      <c r="A4285" s="2">
        <v>36064</v>
      </c>
      <c r="B4285">
        <v>1200</v>
      </c>
      <c r="C4285">
        <v>30.2</v>
      </c>
      <c r="D4285">
        <v>30.2</v>
      </c>
      <c r="E4285">
        <v>30.2</v>
      </c>
      <c r="F4285">
        <v>30.2</v>
      </c>
      <c r="M4285" s="15">
        <v>28235</v>
      </c>
      <c r="N4285" t="str">
        <f t="shared" si="168"/>
        <v>On</v>
      </c>
      <c r="O4285">
        <f t="shared" si="169"/>
        <v>6</v>
      </c>
    </row>
    <row r="4286" spans="1:15" x14ac:dyDescent="0.25">
      <c r="A4286" s="2">
        <v>36064</v>
      </c>
      <c r="B4286">
        <v>1300</v>
      </c>
      <c r="C4286">
        <v>28.83</v>
      </c>
      <c r="D4286">
        <v>28.83</v>
      </c>
      <c r="E4286">
        <v>28.83</v>
      </c>
      <c r="F4286">
        <v>28.83</v>
      </c>
      <c r="M4286" s="15">
        <v>28729</v>
      </c>
      <c r="N4286" t="str">
        <f t="shared" si="168"/>
        <v>On</v>
      </c>
      <c r="O4286">
        <f t="shared" si="169"/>
        <v>6</v>
      </c>
    </row>
    <row r="4287" spans="1:15" x14ac:dyDescent="0.25">
      <c r="A4287" s="2">
        <v>36064</v>
      </c>
      <c r="B4287">
        <v>1400</v>
      </c>
      <c r="C4287">
        <v>22.23</v>
      </c>
      <c r="D4287">
        <v>22.23</v>
      </c>
      <c r="E4287">
        <v>22.23</v>
      </c>
      <c r="F4287">
        <v>22.23</v>
      </c>
      <c r="M4287" s="15">
        <v>29329</v>
      </c>
      <c r="N4287" t="str">
        <f t="shared" si="168"/>
        <v>On</v>
      </c>
      <c r="O4287">
        <f t="shared" si="169"/>
        <v>6</v>
      </c>
    </row>
    <row r="4288" spans="1:15" x14ac:dyDescent="0.25">
      <c r="A4288" s="2">
        <v>36064</v>
      </c>
      <c r="B4288">
        <v>1500</v>
      </c>
      <c r="C4288">
        <v>38.65</v>
      </c>
      <c r="D4288">
        <v>38.65</v>
      </c>
      <c r="E4288">
        <v>38.65</v>
      </c>
      <c r="F4288">
        <v>38.65</v>
      </c>
      <c r="M4288" s="15">
        <v>29442</v>
      </c>
      <c r="N4288" t="str">
        <f t="shared" si="168"/>
        <v>On</v>
      </c>
      <c r="O4288">
        <f t="shared" si="169"/>
        <v>6</v>
      </c>
    </row>
    <row r="4289" spans="1:15" x14ac:dyDescent="0.25">
      <c r="A4289" s="2">
        <v>36064</v>
      </c>
      <c r="B4289">
        <v>1600</v>
      </c>
      <c r="C4289">
        <v>44.98</v>
      </c>
      <c r="D4289">
        <v>44.98</v>
      </c>
      <c r="E4289">
        <v>44.98</v>
      </c>
      <c r="F4289">
        <v>44.98</v>
      </c>
      <c r="M4289" s="15">
        <v>29956</v>
      </c>
      <c r="N4289" t="str">
        <f t="shared" si="168"/>
        <v>On</v>
      </c>
      <c r="O4289">
        <f t="shared" si="169"/>
        <v>6</v>
      </c>
    </row>
    <row r="4290" spans="1:15" x14ac:dyDescent="0.25">
      <c r="A4290" s="2">
        <v>36064</v>
      </c>
      <c r="B4290">
        <v>1700</v>
      </c>
      <c r="C4290">
        <v>48.8</v>
      </c>
      <c r="D4290">
        <v>48.8</v>
      </c>
      <c r="E4290">
        <v>48.8</v>
      </c>
      <c r="F4290">
        <v>48.8</v>
      </c>
      <c r="M4290" s="15">
        <v>30277</v>
      </c>
      <c r="N4290" t="str">
        <f t="shared" si="168"/>
        <v>On</v>
      </c>
      <c r="O4290">
        <f t="shared" si="169"/>
        <v>6</v>
      </c>
    </row>
    <row r="4291" spans="1:15" x14ac:dyDescent="0.25">
      <c r="A4291" s="2">
        <v>36064</v>
      </c>
      <c r="B4291">
        <v>1800</v>
      </c>
      <c r="C4291">
        <v>49.55</v>
      </c>
      <c r="D4291">
        <v>49.55</v>
      </c>
      <c r="E4291">
        <v>49.55</v>
      </c>
      <c r="F4291">
        <v>49.55</v>
      </c>
      <c r="M4291" s="15">
        <v>30367</v>
      </c>
      <c r="N4291" t="str">
        <f t="shared" ref="N4291:N4354" si="170">+IF(B4291&gt;700,IF(B4291&lt;2400,"On","Off"),"Off")</f>
        <v>On</v>
      </c>
      <c r="O4291">
        <f t="shared" ref="O4291:O4354" si="171">+WEEKDAY(A4291,2)</f>
        <v>6</v>
      </c>
    </row>
    <row r="4292" spans="1:15" x14ac:dyDescent="0.25">
      <c r="A4292" s="2">
        <v>36064</v>
      </c>
      <c r="B4292">
        <v>1900</v>
      </c>
      <c r="C4292">
        <v>35.1</v>
      </c>
      <c r="D4292">
        <v>35.1</v>
      </c>
      <c r="E4292">
        <v>35.1</v>
      </c>
      <c r="F4292">
        <v>35.1</v>
      </c>
      <c r="M4292" s="15">
        <v>30179</v>
      </c>
      <c r="N4292" t="str">
        <f t="shared" si="170"/>
        <v>On</v>
      </c>
      <c r="O4292">
        <f t="shared" si="171"/>
        <v>6</v>
      </c>
    </row>
    <row r="4293" spans="1:15" x14ac:dyDescent="0.25">
      <c r="A4293" s="2">
        <v>36064</v>
      </c>
      <c r="B4293">
        <v>2000</v>
      </c>
      <c r="C4293">
        <v>44.53</v>
      </c>
      <c r="D4293">
        <v>44.53</v>
      </c>
      <c r="E4293">
        <v>44.53</v>
      </c>
      <c r="F4293">
        <v>44.53</v>
      </c>
      <c r="M4293" s="15">
        <v>31362</v>
      </c>
      <c r="N4293" t="str">
        <f t="shared" si="170"/>
        <v>On</v>
      </c>
      <c r="O4293">
        <f t="shared" si="171"/>
        <v>6</v>
      </c>
    </row>
    <row r="4294" spans="1:15" x14ac:dyDescent="0.25">
      <c r="A4294" s="2">
        <v>36064</v>
      </c>
      <c r="B4294">
        <v>2100</v>
      </c>
      <c r="C4294">
        <v>45.45</v>
      </c>
      <c r="D4294">
        <v>45.45</v>
      </c>
      <c r="E4294">
        <v>45.45</v>
      </c>
      <c r="F4294">
        <v>45.45</v>
      </c>
      <c r="M4294" s="15">
        <v>31212</v>
      </c>
      <c r="N4294" t="str">
        <f t="shared" si="170"/>
        <v>On</v>
      </c>
      <c r="O4294">
        <f t="shared" si="171"/>
        <v>6</v>
      </c>
    </row>
    <row r="4295" spans="1:15" x14ac:dyDescent="0.25">
      <c r="A4295" s="2">
        <v>36064</v>
      </c>
      <c r="B4295">
        <v>2200</v>
      </c>
      <c r="C4295">
        <v>32.840000000000003</v>
      </c>
      <c r="D4295">
        <v>32.840000000000003</v>
      </c>
      <c r="E4295">
        <v>32.840000000000003</v>
      </c>
      <c r="F4295">
        <v>32.840000000000003</v>
      </c>
      <c r="M4295" s="15">
        <v>30056</v>
      </c>
      <c r="N4295" t="str">
        <f t="shared" si="170"/>
        <v>On</v>
      </c>
      <c r="O4295">
        <f t="shared" si="171"/>
        <v>6</v>
      </c>
    </row>
    <row r="4296" spans="1:15" x14ac:dyDescent="0.25">
      <c r="A4296" s="2">
        <v>36064</v>
      </c>
      <c r="B4296">
        <v>2300</v>
      </c>
      <c r="C4296">
        <v>18.68</v>
      </c>
      <c r="D4296">
        <v>18.68</v>
      </c>
      <c r="E4296">
        <v>18.68</v>
      </c>
      <c r="F4296">
        <v>18.68</v>
      </c>
      <c r="M4296" s="15">
        <v>28129</v>
      </c>
      <c r="N4296" t="str">
        <f t="shared" si="170"/>
        <v>On</v>
      </c>
      <c r="O4296">
        <f t="shared" si="171"/>
        <v>6</v>
      </c>
    </row>
    <row r="4297" spans="1:15" x14ac:dyDescent="0.25">
      <c r="A4297" s="2">
        <v>36064</v>
      </c>
      <c r="B4297">
        <v>2400</v>
      </c>
      <c r="C4297">
        <v>16.52</v>
      </c>
      <c r="D4297">
        <v>16.52</v>
      </c>
      <c r="E4297">
        <v>16.52</v>
      </c>
      <c r="F4297">
        <v>16.52</v>
      </c>
      <c r="M4297" s="15">
        <v>26208</v>
      </c>
      <c r="N4297" t="str">
        <f t="shared" si="170"/>
        <v>Off</v>
      </c>
      <c r="O4297">
        <f t="shared" si="171"/>
        <v>6</v>
      </c>
    </row>
    <row r="4298" spans="1:15" x14ac:dyDescent="0.25">
      <c r="A4298" s="2">
        <v>36065</v>
      </c>
      <c r="B4298">
        <v>100</v>
      </c>
      <c r="C4298">
        <v>13.47</v>
      </c>
      <c r="D4298">
        <v>13.47</v>
      </c>
      <c r="E4298">
        <v>13.47</v>
      </c>
      <c r="F4298">
        <v>13.47</v>
      </c>
      <c r="M4298" s="15">
        <v>24062</v>
      </c>
      <c r="N4298" t="str">
        <f t="shared" si="170"/>
        <v>Off</v>
      </c>
      <c r="O4298">
        <f t="shared" si="171"/>
        <v>7</v>
      </c>
    </row>
    <row r="4299" spans="1:15" x14ac:dyDescent="0.25">
      <c r="A4299" s="2">
        <v>36065</v>
      </c>
      <c r="B4299">
        <v>200</v>
      </c>
      <c r="C4299">
        <v>13.08</v>
      </c>
      <c r="D4299">
        <v>13.08</v>
      </c>
      <c r="E4299">
        <v>13.08</v>
      </c>
      <c r="F4299">
        <v>13.08</v>
      </c>
      <c r="M4299" s="15">
        <v>22562</v>
      </c>
      <c r="N4299" t="str">
        <f t="shared" si="170"/>
        <v>Off</v>
      </c>
      <c r="O4299">
        <f t="shared" si="171"/>
        <v>7</v>
      </c>
    </row>
    <row r="4300" spans="1:15" x14ac:dyDescent="0.25">
      <c r="A4300" s="2">
        <v>36065</v>
      </c>
      <c r="B4300">
        <v>300</v>
      </c>
      <c r="C4300">
        <v>12.41</v>
      </c>
      <c r="D4300">
        <v>12.41</v>
      </c>
      <c r="E4300">
        <v>12.41</v>
      </c>
      <c r="F4300">
        <v>12.41</v>
      </c>
      <c r="M4300" s="15">
        <v>21762</v>
      </c>
      <c r="N4300" t="str">
        <f t="shared" si="170"/>
        <v>Off</v>
      </c>
      <c r="O4300">
        <f t="shared" si="171"/>
        <v>7</v>
      </c>
    </row>
    <row r="4301" spans="1:15" x14ac:dyDescent="0.25">
      <c r="A4301" s="2">
        <v>36065</v>
      </c>
      <c r="B4301">
        <v>400</v>
      </c>
      <c r="C4301">
        <v>11.7</v>
      </c>
      <c r="D4301">
        <v>11.7</v>
      </c>
      <c r="E4301">
        <v>11.7</v>
      </c>
      <c r="F4301">
        <v>11.7</v>
      </c>
      <c r="M4301" s="15">
        <v>21083</v>
      </c>
      <c r="N4301" t="str">
        <f t="shared" si="170"/>
        <v>Off</v>
      </c>
      <c r="O4301">
        <f t="shared" si="171"/>
        <v>7</v>
      </c>
    </row>
    <row r="4302" spans="1:15" x14ac:dyDescent="0.25">
      <c r="A4302" s="2">
        <v>36065</v>
      </c>
      <c r="B4302">
        <v>500</v>
      </c>
      <c r="C4302">
        <v>11.78</v>
      </c>
      <c r="D4302">
        <v>11.78</v>
      </c>
      <c r="E4302">
        <v>11.78</v>
      </c>
      <c r="F4302">
        <v>11.78</v>
      </c>
      <c r="M4302" s="15">
        <v>20745</v>
      </c>
      <c r="N4302" t="str">
        <f t="shared" si="170"/>
        <v>Off</v>
      </c>
      <c r="O4302">
        <f t="shared" si="171"/>
        <v>7</v>
      </c>
    </row>
    <row r="4303" spans="1:15" x14ac:dyDescent="0.25">
      <c r="A4303" s="2">
        <v>36065</v>
      </c>
      <c r="B4303">
        <v>600</v>
      </c>
      <c r="C4303">
        <v>11.95</v>
      </c>
      <c r="D4303">
        <v>11.95</v>
      </c>
      <c r="E4303">
        <v>11.95</v>
      </c>
      <c r="F4303">
        <v>11.95</v>
      </c>
      <c r="M4303" s="15">
        <v>20900</v>
      </c>
      <c r="N4303" t="str">
        <f t="shared" si="170"/>
        <v>Off</v>
      </c>
      <c r="O4303">
        <f t="shared" si="171"/>
        <v>7</v>
      </c>
    </row>
    <row r="4304" spans="1:15" x14ac:dyDescent="0.25">
      <c r="A4304" s="2">
        <v>36065</v>
      </c>
      <c r="B4304">
        <v>700</v>
      </c>
      <c r="C4304">
        <v>11.74</v>
      </c>
      <c r="D4304">
        <v>11.74</v>
      </c>
      <c r="E4304">
        <v>11.74</v>
      </c>
      <c r="F4304">
        <v>11.74</v>
      </c>
      <c r="M4304" s="15">
        <v>21498</v>
      </c>
      <c r="N4304" t="str">
        <f t="shared" si="170"/>
        <v>Off</v>
      </c>
      <c r="O4304">
        <f t="shared" si="171"/>
        <v>7</v>
      </c>
    </row>
    <row r="4305" spans="1:15" x14ac:dyDescent="0.25">
      <c r="A4305" s="2">
        <v>36065</v>
      </c>
      <c r="B4305">
        <v>800</v>
      </c>
      <c r="C4305">
        <v>11.17</v>
      </c>
      <c r="D4305">
        <v>11.17</v>
      </c>
      <c r="E4305">
        <v>11.17</v>
      </c>
      <c r="F4305">
        <v>11.17</v>
      </c>
      <c r="M4305" s="15">
        <v>22072</v>
      </c>
      <c r="N4305" t="str">
        <f t="shared" si="170"/>
        <v>On</v>
      </c>
      <c r="O4305">
        <f t="shared" si="171"/>
        <v>7</v>
      </c>
    </row>
    <row r="4306" spans="1:15" x14ac:dyDescent="0.25">
      <c r="A4306" s="2">
        <v>36065</v>
      </c>
      <c r="B4306">
        <v>900</v>
      </c>
      <c r="C4306">
        <v>14.18</v>
      </c>
      <c r="D4306">
        <v>14.18</v>
      </c>
      <c r="E4306">
        <v>14.18</v>
      </c>
      <c r="F4306">
        <v>14.18</v>
      </c>
      <c r="M4306" s="15">
        <v>24372</v>
      </c>
      <c r="N4306" t="str">
        <f t="shared" si="170"/>
        <v>On</v>
      </c>
      <c r="O4306">
        <f t="shared" si="171"/>
        <v>7</v>
      </c>
    </row>
    <row r="4307" spans="1:15" x14ac:dyDescent="0.25">
      <c r="A4307" s="2">
        <v>36065</v>
      </c>
      <c r="B4307">
        <v>1000</v>
      </c>
      <c r="C4307">
        <v>22.19</v>
      </c>
      <c r="D4307">
        <v>22.19</v>
      </c>
      <c r="E4307">
        <v>22.19</v>
      </c>
      <c r="F4307">
        <v>22.19</v>
      </c>
      <c r="M4307" s="15">
        <v>26884</v>
      </c>
      <c r="N4307" t="str">
        <f t="shared" si="170"/>
        <v>On</v>
      </c>
      <c r="O4307">
        <f t="shared" si="171"/>
        <v>7</v>
      </c>
    </row>
    <row r="4308" spans="1:15" x14ac:dyDescent="0.25">
      <c r="A4308" s="2">
        <v>36065</v>
      </c>
      <c r="B4308">
        <v>1100</v>
      </c>
      <c r="C4308">
        <v>41.53</v>
      </c>
      <c r="D4308">
        <v>41.53</v>
      </c>
      <c r="E4308">
        <v>41.53</v>
      </c>
      <c r="F4308">
        <v>41.53</v>
      </c>
      <c r="M4308" s="15">
        <v>29370</v>
      </c>
      <c r="N4308" t="str">
        <f t="shared" si="170"/>
        <v>On</v>
      </c>
      <c r="O4308">
        <f t="shared" si="171"/>
        <v>7</v>
      </c>
    </row>
    <row r="4309" spans="1:15" x14ac:dyDescent="0.25">
      <c r="A4309" s="2">
        <v>36065</v>
      </c>
      <c r="B4309">
        <v>1200</v>
      </c>
      <c r="C4309">
        <v>42.7</v>
      </c>
      <c r="D4309">
        <v>42.7</v>
      </c>
      <c r="E4309">
        <v>42.7</v>
      </c>
      <c r="F4309">
        <v>42.7</v>
      </c>
      <c r="M4309" s="15">
        <v>31537</v>
      </c>
      <c r="N4309" t="str">
        <f t="shared" si="170"/>
        <v>On</v>
      </c>
      <c r="O4309">
        <f t="shared" si="171"/>
        <v>7</v>
      </c>
    </row>
    <row r="4310" spans="1:15" x14ac:dyDescent="0.25">
      <c r="A4310" s="2">
        <v>36065</v>
      </c>
      <c r="B4310">
        <v>1300</v>
      </c>
      <c r="C4310">
        <v>48.08</v>
      </c>
      <c r="D4310">
        <v>48.08</v>
      </c>
      <c r="E4310">
        <v>48.08</v>
      </c>
      <c r="F4310">
        <v>48.08</v>
      </c>
      <c r="M4310" s="15">
        <v>33149</v>
      </c>
      <c r="N4310" t="str">
        <f t="shared" si="170"/>
        <v>On</v>
      </c>
      <c r="O4310">
        <f t="shared" si="171"/>
        <v>7</v>
      </c>
    </row>
    <row r="4311" spans="1:15" x14ac:dyDescent="0.25">
      <c r="A4311" s="2">
        <v>36065</v>
      </c>
      <c r="B4311">
        <v>1400</v>
      </c>
      <c r="C4311">
        <v>48.8</v>
      </c>
      <c r="D4311">
        <v>48.8</v>
      </c>
      <c r="E4311">
        <v>48.8</v>
      </c>
      <c r="F4311">
        <v>48.8</v>
      </c>
      <c r="M4311" s="15">
        <v>34202</v>
      </c>
      <c r="N4311" t="str">
        <f t="shared" si="170"/>
        <v>On</v>
      </c>
      <c r="O4311">
        <f t="shared" si="171"/>
        <v>7</v>
      </c>
    </row>
    <row r="4312" spans="1:15" x14ac:dyDescent="0.25">
      <c r="A4312" s="2">
        <v>36065</v>
      </c>
      <c r="B4312">
        <v>1500</v>
      </c>
      <c r="C4312">
        <v>49.57</v>
      </c>
      <c r="D4312">
        <v>49.57</v>
      </c>
      <c r="E4312">
        <v>49.57</v>
      </c>
      <c r="F4312">
        <v>49.57</v>
      </c>
      <c r="M4312" s="15">
        <v>34780</v>
      </c>
      <c r="N4312" t="str">
        <f t="shared" si="170"/>
        <v>On</v>
      </c>
      <c r="O4312">
        <f t="shared" si="171"/>
        <v>7</v>
      </c>
    </row>
    <row r="4313" spans="1:15" x14ac:dyDescent="0.25">
      <c r="A4313" s="2">
        <v>36065</v>
      </c>
      <c r="B4313">
        <v>1600</v>
      </c>
      <c r="C4313">
        <v>50.8</v>
      </c>
      <c r="D4313">
        <v>50.8</v>
      </c>
      <c r="E4313">
        <v>50.8</v>
      </c>
      <c r="F4313">
        <v>50.8</v>
      </c>
      <c r="M4313" s="15">
        <v>35147</v>
      </c>
      <c r="N4313" t="str">
        <f t="shared" si="170"/>
        <v>On</v>
      </c>
      <c r="O4313">
        <f t="shared" si="171"/>
        <v>7</v>
      </c>
    </row>
    <row r="4314" spans="1:15" x14ac:dyDescent="0.25">
      <c r="A4314" s="2">
        <v>36065</v>
      </c>
      <c r="B4314">
        <v>1700</v>
      </c>
      <c r="C4314">
        <v>51.58</v>
      </c>
      <c r="D4314">
        <v>51.58</v>
      </c>
      <c r="E4314">
        <v>51.58</v>
      </c>
      <c r="F4314">
        <v>51.58</v>
      </c>
      <c r="M4314" s="15">
        <v>35514</v>
      </c>
      <c r="N4314" t="str">
        <f t="shared" si="170"/>
        <v>On</v>
      </c>
      <c r="O4314">
        <f t="shared" si="171"/>
        <v>7</v>
      </c>
    </row>
    <row r="4315" spans="1:15" x14ac:dyDescent="0.25">
      <c r="A4315" s="2">
        <v>36065</v>
      </c>
      <c r="B4315">
        <v>1800</v>
      </c>
      <c r="C4315">
        <v>52.81</v>
      </c>
      <c r="D4315">
        <v>52.81</v>
      </c>
      <c r="E4315">
        <v>52.81</v>
      </c>
      <c r="F4315">
        <v>52.81</v>
      </c>
      <c r="M4315" s="15">
        <v>35708</v>
      </c>
      <c r="N4315" t="str">
        <f t="shared" si="170"/>
        <v>On</v>
      </c>
      <c r="O4315">
        <f t="shared" si="171"/>
        <v>7</v>
      </c>
    </row>
    <row r="4316" spans="1:15" x14ac:dyDescent="0.25">
      <c r="A4316" s="2">
        <v>36065</v>
      </c>
      <c r="B4316">
        <v>1900</v>
      </c>
      <c r="C4316">
        <v>52.3</v>
      </c>
      <c r="D4316">
        <v>52.3</v>
      </c>
      <c r="E4316">
        <v>52.3</v>
      </c>
      <c r="F4316">
        <v>52.3</v>
      </c>
      <c r="M4316" s="15">
        <v>35498</v>
      </c>
      <c r="N4316" t="str">
        <f t="shared" si="170"/>
        <v>On</v>
      </c>
      <c r="O4316">
        <f t="shared" si="171"/>
        <v>7</v>
      </c>
    </row>
    <row r="4317" spans="1:15" x14ac:dyDescent="0.25">
      <c r="A4317" s="2">
        <v>36065</v>
      </c>
      <c r="B4317">
        <v>2000</v>
      </c>
      <c r="C4317">
        <v>51.77</v>
      </c>
      <c r="D4317">
        <v>51.77</v>
      </c>
      <c r="E4317">
        <v>51.77</v>
      </c>
      <c r="F4317">
        <v>51.77</v>
      </c>
      <c r="M4317" s="15">
        <v>36092</v>
      </c>
      <c r="N4317" t="str">
        <f t="shared" si="170"/>
        <v>On</v>
      </c>
      <c r="O4317">
        <f t="shared" si="171"/>
        <v>7</v>
      </c>
    </row>
    <row r="4318" spans="1:15" x14ac:dyDescent="0.25">
      <c r="A4318" s="2">
        <v>36065</v>
      </c>
      <c r="B4318">
        <v>2100</v>
      </c>
      <c r="C4318">
        <v>44.69</v>
      </c>
      <c r="D4318">
        <v>44.69</v>
      </c>
      <c r="E4318">
        <v>44.69</v>
      </c>
      <c r="F4318">
        <v>44.69</v>
      </c>
      <c r="M4318" s="15">
        <v>35629</v>
      </c>
      <c r="N4318" t="str">
        <f t="shared" si="170"/>
        <v>On</v>
      </c>
      <c r="O4318">
        <f t="shared" si="171"/>
        <v>7</v>
      </c>
    </row>
    <row r="4319" spans="1:15" x14ac:dyDescent="0.25">
      <c r="A4319" s="2">
        <v>36065</v>
      </c>
      <c r="B4319">
        <v>2200</v>
      </c>
      <c r="C4319">
        <v>32.68</v>
      </c>
      <c r="D4319">
        <v>32.68</v>
      </c>
      <c r="E4319">
        <v>32.68</v>
      </c>
      <c r="F4319">
        <v>32.68</v>
      </c>
      <c r="M4319" s="15">
        <v>33886</v>
      </c>
      <c r="N4319" t="str">
        <f t="shared" si="170"/>
        <v>On</v>
      </c>
      <c r="O4319">
        <f t="shared" si="171"/>
        <v>7</v>
      </c>
    </row>
    <row r="4320" spans="1:15" x14ac:dyDescent="0.25">
      <c r="A4320" s="2">
        <v>36065</v>
      </c>
      <c r="B4320">
        <v>2300</v>
      </c>
      <c r="C4320">
        <v>20.239999999999998</v>
      </c>
      <c r="D4320">
        <v>20.239999999999998</v>
      </c>
      <c r="E4320">
        <v>20.239999999999998</v>
      </c>
      <c r="F4320">
        <v>20.239999999999998</v>
      </c>
      <c r="M4320" s="15">
        <v>31334</v>
      </c>
      <c r="N4320" t="str">
        <f t="shared" si="170"/>
        <v>On</v>
      </c>
      <c r="O4320">
        <f t="shared" si="171"/>
        <v>7</v>
      </c>
    </row>
    <row r="4321" spans="1:15" x14ac:dyDescent="0.25">
      <c r="A4321" s="2">
        <v>36065</v>
      </c>
      <c r="B4321">
        <v>2400</v>
      </c>
      <c r="C4321">
        <v>16.989999999999998</v>
      </c>
      <c r="D4321">
        <v>16.989999999999998</v>
      </c>
      <c r="E4321">
        <v>16.989999999999998</v>
      </c>
      <c r="F4321">
        <v>16.989999999999998</v>
      </c>
      <c r="M4321" s="15">
        <v>28650</v>
      </c>
      <c r="N4321" t="str">
        <f t="shared" si="170"/>
        <v>Off</v>
      </c>
      <c r="O4321">
        <f t="shared" si="171"/>
        <v>7</v>
      </c>
    </row>
    <row r="4322" spans="1:15" x14ac:dyDescent="0.25">
      <c r="A4322" s="2">
        <v>36066</v>
      </c>
      <c r="B4322">
        <v>100</v>
      </c>
      <c r="C4322">
        <v>16.88</v>
      </c>
      <c r="D4322">
        <v>16.88</v>
      </c>
      <c r="E4322">
        <v>16.88</v>
      </c>
      <c r="F4322">
        <v>16.88</v>
      </c>
      <c r="M4322" s="15">
        <v>26422</v>
      </c>
      <c r="N4322" t="str">
        <f t="shared" si="170"/>
        <v>Off</v>
      </c>
      <c r="O4322">
        <f t="shared" si="171"/>
        <v>1</v>
      </c>
    </row>
    <row r="4323" spans="1:15" x14ac:dyDescent="0.25">
      <c r="A4323" s="2">
        <v>36066</v>
      </c>
      <c r="B4323">
        <v>200</v>
      </c>
      <c r="C4323">
        <v>15.54</v>
      </c>
      <c r="D4323">
        <v>15.54</v>
      </c>
      <c r="E4323">
        <v>15.54</v>
      </c>
      <c r="F4323">
        <v>15.54</v>
      </c>
      <c r="M4323" s="15">
        <v>25086</v>
      </c>
      <c r="N4323" t="str">
        <f t="shared" si="170"/>
        <v>Off</v>
      </c>
      <c r="O4323">
        <f t="shared" si="171"/>
        <v>1</v>
      </c>
    </row>
    <row r="4324" spans="1:15" x14ac:dyDescent="0.25">
      <c r="A4324" s="2">
        <v>36066</v>
      </c>
      <c r="B4324">
        <v>300</v>
      </c>
      <c r="C4324">
        <v>13.08</v>
      </c>
      <c r="D4324">
        <v>13.08</v>
      </c>
      <c r="E4324">
        <v>13.08</v>
      </c>
      <c r="F4324">
        <v>13.08</v>
      </c>
      <c r="M4324" s="15">
        <v>24210</v>
      </c>
      <c r="N4324" t="str">
        <f t="shared" si="170"/>
        <v>Off</v>
      </c>
      <c r="O4324">
        <f t="shared" si="171"/>
        <v>1</v>
      </c>
    </row>
    <row r="4325" spans="1:15" x14ac:dyDescent="0.25">
      <c r="A4325" s="2">
        <v>36066</v>
      </c>
      <c r="B4325">
        <v>400</v>
      </c>
      <c r="C4325">
        <v>14.26</v>
      </c>
      <c r="D4325">
        <v>14.26</v>
      </c>
      <c r="E4325">
        <v>14.26</v>
      </c>
      <c r="F4325">
        <v>14.26</v>
      </c>
      <c r="M4325" s="15">
        <v>23914</v>
      </c>
      <c r="N4325" t="str">
        <f t="shared" si="170"/>
        <v>Off</v>
      </c>
      <c r="O4325">
        <f t="shared" si="171"/>
        <v>1</v>
      </c>
    </row>
    <row r="4326" spans="1:15" x14ac:dyDescent="0.25">
      <c r="A4326" s="2">
        <v>36066</v>
      </c>
      <c r="B4326">
        <v>500</v>
      </c>
      <c r="C4326">
        <v>14.52</v>
      </c>
      <c r="D4326">
        <v>14.52</v>
      </c>
      <c r="E4326">
        <v>14.52</v>
      </c>
      <c r="F4326">
        <v>14.52</v>
      </c>
      <c r="M4326" s="15">
        <v>24126</v>
      </c>
      <c r="N4326" t="str">
        <f t="shared" si="170"/>
        <v>Off</v>
      </c>
      <c r="O4326">
        <f t="shared" si="171"/>
        <v>1</v>
      </c>
    </row>
    <row r="4327" spans="1:15" x14ac:dyDescent="0.25">
      <c r="A4327" s="2">
        <v>36066</v>
      </c>
      <c r="B4327">
        <v>600</v>
      </c>
      <c r="C4327">
        <v>20.260000000000002</v>
      </c>
      <c r="D4327">
        <v>20.260000000000002</v>
      </c>
      <c r="E4327">
        <v>20.260000000000002</v>
      </c>
      <c r="F4327">
        <v>20.260000000000002</v>
      </c>
      <c r="M4327" s="15">
        <v>25353</v>
      </c>
      <c r="N4327" t="str">
        <f t="shared" si="170"/>
        <v>Off</v>
      </c>
      <c r="O4327">
        <f t="shared" si="171"/>
        <v>1</v>
      </c>
    </row>
    <row r="4328" spans="1:15" x14ac:dyDescent="0.25">
      <c r="A4328" s="2">
        <v>36066</v>
      </c>
      <c r="B4328">
        <v>700</v>
      </c>
      <c r="C4328">
        <v>46.17</v>
      </c>
      <c r="D4328">
        <v>46.17</v>
      </c>
      <c r="E4328">
        <v>46.17</v>
      </c>
      <c r="F4328">
        <v>46.17</v>
      </c>
      <c r="M4328" s="15">
        <v>29129</v>
      </c>
      <c r="N4328" t="str">
        <f t="shared" si="170"/>
        <v>Off</v>
      </c>
      <c r="O4328">
        <f t="shared" si="171"/>
        <v>1</v>
      </c>
    </row>
    <row r="4329" spans="1:15" x14ac:dyDescent="0.25">
      <c r="A4329" s="2">
        <v>36066</v>
      </c>
      <c r="B4329">
        <v>800</v>
      </c>
      <c r="C4329">
        <v>31.18</v>
      </c>
      <c r="D4329">
        <v>31.18</v>
      </c>
      <c r="E4329">
        <v>31.18</v>
      </c>
      <c r="F4329">
        <v>31.18</v>
      </c>
      <c r="M4329" s="15">
        <v>31450</v>
      </c>
      <c r="N4329" t="str">
        <f t="shared" si="170"/>
        <v>On</v>
      </c>
      <c r="O4329">
        <f t="shared" si="171"/>
        <v>1</v>
      </c>
    </row>
    <row r="4330" spans="1:15" x14ac:dyDescent="0.25">
      <c r="A4330" s="2">
        <v>36066</v>
      </c>
      <c r="B4330">
        <v>900</v>
      </c>
      <c r="C4330">
        <v>22.51</v>
      </c>
      <c r="D4330">
        <v>22.51</v>
      </c>
      <c r="E4330">
        <v>22.51</v>
      </c>
      <c r="F4330">
        <v>22.51</v>
      </c>
      <c r="M4330" s="15">
        <v>32763</v>
      </c>
      <c r="N4330" t="str">
        <f t="shared" si="170"/>
        <v>On</v>
      </c>
      <c r="O4330">
        <f t="shared" si="171"/>
        <v>1</v>
      </c>
    </row>
    <row r="4331" spans="1:15" x14ac:dyDescent="0.25">
      <c r="A4331" s="2">
        <v>36066</v>
      </c>
      <c r="B4331">
        <v>1000</v>
      </c>
      <c r="C4331">
        <v>45.18</v>
      </c>
      <c r="D4331">
        <v>45.18</v>
      </c>
      <c r="E4331">
        <v>45.18</v>
      </c>
      <c r="F4331">
        <v>45.18</v>
      </c>
      <c r="M4331" s="15">
        <v>33984</v>
      </c>
      <c r="N4331" t="str">
        <f t="shared" si="170"/>
        <v>On</v>
      </c>
      <c r="O4331">
        <f t="shared" si="171"/>
        <v>1</v>
      </c>
    </row>
    <row r="4332" spans="1:15" x14ac:dyDescent="0.25">
      <c r="A4332" s="2">
        <v>36066</v>
      </c>
      <c r="B4332">
        <v>1100</v>
      </c>
      <c r="C4332">
        <v>48.8</v>
      </c>
      <c r="D4332">
        <v>48.8</v>
      </c>
      <c r="E4332">
        <v>48.8</v>
      </c>
      <c r="F4332">
        <v>48.8</v>
      </c>
      <c r="M4332" s="15">
        <v>35525</v>
      </c>
      <c r="N4332" t="str">
        <f t="shared" si="170"/>
        <v>On</v>
      </c>
      <c r="O4332">
        <f t="shared" si="171"/>
        <v>1</v>
      </c>
    </row>
    <row r="4333" spans="1:15" x14ac:dyDescent="0.25">
      <c r="A4333" s="2">
        <v>36066</v>
      </c>
      <c r="B4333">
        <v>1200</v>
      </c>
      <c r="C4333">
        <v>45.17</v>
      </c>
      <c r="D4333">
        <v>45.17</v>
      </c>
      <c r="E4333">
        <v>45.17</v>
      </c>
      <c r="F4333">
        <v>45.17</v>
      </c>
      <c r="M4333" s="15">
        <v>36128</v>
      </c>
      <c r="N4333" t="str">
        <f t="shared" si="170"/>
        <v>On</v>
      </c>
      <c r="O4333">
        <f t="shared" si="171"/>
        <v>1</v>
      </c>
    </row>
    <row r="4334" spans="1:15" x14ac:dyDescent="0.25">
      <c r="A4334" s="2">
        <v>36066</v>
      </c>
      <c r="B4334">
        <v>1300</v>
      </c>
      <c r="C4334">
        <v>43.37</v>
      </c>
      <c r="D4334">
        <v>43.37</v>
      </c>
      <c r="E4334">
        <v>43.37</v>
      </c>
      <c r="F4334">
        <v>43.37</v>
      </c>
      <c r="M4334" s="15">
        <v>35848</v>
      </c>
      <c r="N4334" t="str">
        <f t="shared" si="170"/>
        <v>On</v>
      </c>
      <c r="O4334">
        <f t="shared" si="171"/>
        <v>1</v>
      </c>
    </row>
    <row r="4335" spans="1:15" x14ac:dyDescent="0.25">
      <c r="A4335" s="2">
        <v>36066</v>
      </c>
      <c r="B4335">
        <v>1400</v>
      </c>
      <c r="C4335">
        <v>42.7</v>
      </c>
      <c r="D4335">
        <v>42.7</v>
      </c>
      <c r="E4335">
        <v>42.7</v>
      </c>
      <c r="F4335">
        <v>42.7</v>
      </c>
      <c r="M4335" s="15">
        <v>35991</v>
      </c>
      <c r="N4335" t="str">
        <f t="shared" si="170"/>
        <v>On</v>
      </c>
      <c r="O4335">
        <f t="shared" si="171"/>
        <v>1</v>
      </c>
    </row>
    <row r="4336" spans="1:15" x14ac:dyDescent="0.25">
      <c r="A4336" s="2">
        <v>36066</v>
      </c>
      <c r="B4336">
        <v>1500</v>
      </c>
      <c r="C4336">
        <v>48.8</v>
      </c>
      <c r="D4336">
        <v>48.8</v>
      </c>
      <c r="E4336">
        <v>48.8</v>
      </c>
      <c r="F4336">
        <v>48.8</v>
      </c>
      <c r="M4336" s="15">
        <v>36061</v>
      </c>
      <c r="N4336" t="str">
        <f t="shared" si="170"/>
        <v>On</v>
      </c>
      <c r="O4336">
        <f t="shared" si="171"/>
        <v>1</v>
      </c>
    </row>
    <row r="4337" spans="1:15" x14ac:dyDescent="0.25">
      <c r="A4337" s="2">
        <v>36066</v>
      </c>
      <c r="B4337">
        <v>1600</v>
      </c>
      <c r="C4337">
        <v>48.8</v>
      </c>
      <c r="D4337">
        <v>48.8</v>
      </c>
      <c r="E4337">
        <v>48.8</v>
      </c>
      <c r="F4337">
        <v>48.8</v>
      </c>
      <c r="M4337" s="15">
        <v>35825</v>
      </c>
      <c r="N4337" t="str">
        <f t="shared" si="170"/>
        <v>On</v>
      </c>
      <c r="O4337">
        <f t="shared" si="171"/>
        <v>1</v>
      </c>
    </row>
    <row r="4338" spans="1:15" x14ac:dyDescent="0.25">
      <c r="A4338" s="2">
        <v>36066</v>
      </c>
      <c r="B4338">
        <v>1700</v>
      </c>
      <c r="C4338">
        <v>45.64</v>
      </c>
      <c r="D4338">
        <v>43.86</v>
      </c>
      <c r="E4338">
        <v>43.72</v>
      </c>
      <c r="F4338">
        <v>44.22</v>
      </c>
      <c r="M4338" s="15">
        <v>35759</v>
      </c>
      <c r="N4338" t="str">
        <f t="shared" si="170"/>
        <v>On</v>
      </c>
      <c r="O4338">
        <f t="shared" si="171"/>
        <v>1</v>
      </c>
    </row>
    <row r="4339" spans="1:15" x14ac:dyDescent="0.25">
      <c r="A4339" s="2">
        <v>36066</v>
      </c>
      <c r="B4339">
        <v>1800</v>
      </c>
      <c r="C4339">
        <v>40.83</v>
      </c>
      <c r="D4339">
        <v>30.88</v>
      </c>
      <c r="E4339">
        <v>30.1</v>
      </c>
      <c r="F4339">
        <v>32.85</v>
      </c>
      <c r="M4339" s="15">
        <v>34948</v>
      </c>
      <c r="N4339" t="str">
        <f t="shared" si="170"/>
        <v>On</v>
      </c>
      <c r="O4339">
        <f t="shared" si="171"/>
        <v>1</v>
      </c>
    </row>
    <row r="4340" spans="1:15" x14ac:dyDescent="0.25">
      <c r="A4340" s="2">
        <v>36066</v>
      </c>
      <c r="B4340">
        <v>1900</v>
      </c>
      <c r="C4340">
        <v>35.49</v>
      </c>
      <c r="D4340">
        <v>20.41</v>
      </c>
      <c r="E4340">
        <v>19.23</v>
      </c>
      <c r="F4340">
        <v>23.39</v>
      </c>
      <c r="M4340" s="15">
        <v>33485</v>
      </c>
      <c r="N4340" t="str">
        <f t="shared" si="170"/>
        <v>On</v>
      </c>
      <c r="O4340">
        <f t="shared" si="171"/>
        <v>1</v>
      </c>
    </row>
    <row r="4341" spans="1:15" x14ac:dyDescent="0.25">
      <c r="A4341" s="2">
        <v>36066</v>
      </c>
      <c r="B4341">
        <v>2000</v>
      </c>
      <c r="C4341">
        <v>38.24</v>
      </c>
      <c r="D4341">
        <v>28.94</v>
      </c>
      <c r="E4341">
        <v>28.21</v>
      </c>
      <c r="F4341">
        <v>30.78</v>
      </c>
      <c r="M4341" s="15">
        <v>33940</v>
      </c>
      <c r="N4341" t="str">
        <f t="shared" si="170"/>
        <v>On</v>
      </c>
      <c r="O4341">
        <f t="shared" si="171"/>
        <v>1</v>
      </c>
    </row>
    <row r="4342" spans="1:15" x14ac:dyDescent="0.25">
      <c r="A4342" s="2">
        <v>36066</v>
      </c>
      <c r="B4342">
        <v>2100</v>
      </c>
      <c r="C4342">
        <v>28.45</v>
      </c>
      <c r="D4342">
        <v>28.45</v>
      </c>
      <c r="E4342">
        <v>28.45</v>
      </c>
      <c r="F4342">
        <v>28.45</v>
      </c>
      <c r="M4342" s="15">
        <v>33046</v>
      </c>
      <c r="N4342" t="str">
        <f t="shared" si="170"/>
        <v>On</v>
      </c>
      <c r="O4342">
        <f t="shared" si="171"/>
        <v>1</v>
      </c>
    </row>
    <row r="4343" spans="1:15" x14ac:dyDescent="0.25">
      <c r="A4343" s="2">
        <v>36066</v>
      </c>
      <c r="B4343">
        <v>2200</v>
      </c>
      <c r="C4343">
        <v>23.59</v>
      </c>
      <c r="D4343">
        <v>23.59</v>
      </c>
      <c r="E4343">
        <v>23.59</v>
      </c>
      <c r="F4343">
        <v>23.59</v>
      </c>
      <c r="M4343" s="15">
        <v>30857</v>
      </c>
      <c r="N4343" t="str">
        <f t="shared" si="170"/>
        <v>On</v>
      </c>
      <c r="O4343">
        <f t="shared" si="171"/>
        <v>1</v>
      </c>
    </row>
    <row r="4344" spans="1:15" x14ac:dyDescent="0.25">
      <c r="A4344" s="2">
        <v>36066</v>
      </c>
      <c r="B4344">
        <v>2300</v>
      </c>
      <c r="C4344">
        <v>16.32</v>
      </c>
      <c r="D4344">
        <v>16.32</v>
      </c>
      <c r="E4344">
        <v>16.32</v>
      </c>
      <c r="F4344">
        <v>16.32</v>
      </c>
      <c r="M4344" s="15">
        <v>27838</v>
      </c>
      <c r="N4344" t="str">
        <f t="shared" si="170"/>
        <v>On</v>
      </c>
      <c r="O4344">
        <f t="shared" si="171"/>
        <v>1</v>
      </c>
    </row>
    <row r="4345" spans="1:15" x14ac:dyDescent="0.25">
      <c r="A4345" s="2">
        <v>36066</v>
      </c>
      <c r="B4345">
        <v>2400</v>
      </c>
      <c r="C4345">
        <v>12.18</v>
      </c>
      <c r="D4345">
        <v>12.18</v>
      </c>
      <c r="E4345">
        <v>12.18</v>
      </c>
      <c r="F4345">
        <v>12.18</v>
      </c>
      <c r="M4345" s="15">
        <v>24907</v>
      </c>
      <c r="N4345" t="str">
        <f t="shared" si="170"/>
        <v>Off</v>
      </c>
      <c r="O4345">
        <f t="shared" si="171"/>
        <v>1</v>
      </c>
    </row>
    <row r="4346" spans="1:15" x14ac:dyDescent="0.25">
      <c r="A4346" s="2">
        <v>36067</v>
      </c>
      <c r="B4346">
        <v>100</v>
      </c>
      <c r="C4346">
        <v>11.72</v>
      </c>
      <c r="D4346">
        <v>11.72</v>
      </c>
      <c r="E4346">
        <v>11.72</v>
      </c>
      <c r="F4346">
        <v>11.72</v>
      </c>
      <c r="M4346" s="15">
        <v>22471</v>
      </c>
      <c r="N4346" t="str">
        <f t="shared" si="170"/>
        <v>Off</v>
      </c>
      <c r="O4346">
        <f t="shared" si="171"/>
        <v>2</v>
      </c>
    </row>
    <row r="4347" spans="1:15" x14ac:dyDescent="0.25">
      <c r="A4347" s="2">
        <v>36067</v>
      </c>
      <c r="B4347">
        <v>200</v>
      </c>
      <c r="C4347">
        <v>11.2</v>
      </c>
      <c r="D4347">
        <v>11.2</v>
      </c>
      <c r="E4347">
        <v>11.2</v>
      </c>
      <c r="F4347">
        <v>11.2</v>
      </c>
      <c r="M4347" s="15">
        <v>21304</v>
      </c>
      <c r="N4347" t="str">
        <f t="shared" si="170"/>
        <v>Off</v>
      </c>
      <c r="O4347">
        <f t="shared" si="171"/>
        <v>2</v>
      </c>
    </row>
    <row r="4348" spans="1:15" x14ac:dyDescent="0.25">
      <c r="A4348" s="2">
        <v>36067</v>
      </c>
      <c r="B4348">
        <v>300</v>
      </c>
      <c r="C4348">
        <v>11.11</v>
      </c>
      <c r="D4348">
        <v>11.11</v>
      </c>
      <c r="E4348">
        <v>11.11</v>
      </c>
      <c r="F4348">
        <v>11.11</v>
      </c>
      <c r="M4348" s="15">
        <v>20745</v>
      </c>
      <c r="N4348" t="str">
        <f t="shared" si="170"/>
        <v>Off</v>
      </c>
      <c r="O4348">
        <f t="shared" si="171"/>
        <v>2</v>
      </c>
    </row>
    <row r="4349" spans="1:15" x14ac:dyDescent="0.25">
      <c r="A4349" s="2">
        <v>36067</v>
      </c>
      <c r="B4349">
        <v>400</v>
      </c>
      <c r="C4349">
        <v>10.93</v>
      </c>
      <c r="D4349">
        <v>10.93</v>
      </c>
      <c r="E4349">
        <v>10.93</v>
      </c>
      <c r="F4349">
        <v>10.93</v>
      </c>
      <c r="M4349" s="15">
        <v>20336</v>
      </c>
      <c r="N4349" t="str">
        <f t="shared" si="170"/>
        <v>Off</v>
      </c>
      <c r="O4349">
        <f t="shared" si="171"/>
        <v>2</v>
      </c>
    </row>
    <row r="4350" spans="1:15" x14ac:dyDescent="0.25">
      <c r="A4350" s="2">
        <v>36067</v>
      </c>
      <c r="B4350">
        <v>500</v>
      </c>
      <c r="C4350">
        <v>11.17</v>
      </c>
      <c r="D4350">
        <v>11.17</v>
      </c>
      <c r="E4350">
        <v>11.17</v>
      </c>
      <c r="F4350">
        <v>11.17</v>
      </c>
      <c r="M4350" s="15">
        <v>20552</v>
      </c>
      <c r="N4350" t="str">
        <f t="shared" si="170"/>
        <v>Off</v>
      </c>
      <c r="O4350">
        <f t="shared" si="171"/>
        <v>2</v>
      </c>
    </row>
    <row r="4351" spans="1:15" x14ac:dyDescent="0.25">
      <c r="A4351" s="2">
        <v>36067</v>
      </c>
      <c r="B4351">
        <v>600</v>
      </c>
      <c r="C4351">
        <v>12.77</v>
      </c>
      <c r="D4351">
        <v>12.77</v>
      </c>
      <c r="E4351">
        <v>12.77</v>
      </c>
      <c r="F4351">
        <v>12.77</v>
      </c>
      <c r="M4351" s="15">
        <v>22145</v>
      </c>
      <c r="N4351" t="str">
        <f t="shared" si="170"/>
        <v>Off</v>
      </c>
      <c r="O4351">
        <f t="shared" si="171"/>
        <v>2</v>
      </c>
    </row>
    <row r="4352" spans="1:15" x14ac:dyDescent="0.25">
      <c r="A4352" s="2">
        <v>36067</v>
      </c>
      <c r="B4352">
        <v>700</v>
      </c>
      <c r="C4352">
        <v>20.309999999999999</v>
      </c>
      <c r="D4352">
        <v>20.309999999999999</v>
      </c>
      <c r="E4352">
        <v>20.309999999999999</v>
      </c>
      <c r="F4352">
        <v>20.309999999999999</v>
      </c>
      <c r="M4352" s="15">
        <v>25921</v>
      </c>
      <c r="N4352" t="str">
        <f t="shared" si="170"/>
        <v>Off</v>
      </c>
      <c r="O4352">
        <f t="shared" si="171"/>
        <v>2</v>
      </c>
    </row>
    <row r="4353" spans="1:15" x14ac:dyDescent="0.25">
      <c r="A4353" s="2">
        <v>36067</v>
      </c>
      <c r="B4353">
        <v>800</v>
      </c>
      <c r="C4353">
        <v>19.260000000000002</v>
      </c>
      <c r="D4353">
        <v>19.260000000000002</v>
      </c>
      <c r="E4353">
        <v>19.260000000000002</v>
      </c>
      <c r="F4353">
        <v>19.260000000000002</v>
      </c>
      <c r="M4353" s="15">
        <v>27780</v>
      </c>
      <c r="N4353" t="str">
        <f t="shared" si="170"/>
        <v>On</v>
      </c>
      <c r="O4353">
        <f t="shared" si="171"/>
        <v>2</v>
      </c>
    </row>
    <row r="4354" spans="1:15" x14ac:dyDescent="0.25">
      <c r="A4354" s="2">
        <v>36067</v>
      </c>
      <c r="B4354">
        <v>900</v>
      </c>
      <c r="C4354">
        <v>22.5</v>
      </c>
      <c r="D4354">
        <v>22.5</v>
      </c>
      <c r="E4354">
        <v>22.5</v>
      </c>
      <c r="F4354">
        <v>22.5</v>
      </c>
      <c r="M4354" s="15">
        <v>28725</v>
      </c>
      <c r="N4354" t="str">
        <f t="shared" si="170"/>
        <v>On</v>
      </c>
      <c r="O4354">
        <f t="shared" si="171"/>
        <v>2</v>
      </c>
    </row>
    <row r="4355" spans="1:15" x14ac:dyDescent="0.25">
      <c r="A4355" s="2">
        <v>36067</v>
      </c>
      <c r="B4355">
        <v>1000</v>
      </c>
      <c r="C4355">
        <v>21.46</v>
      </c>
      <c r="D4355">
        <v>21.46</v>
      </c>
      <c r="E4355">
        <v>21.46</v>
      </c>
      <c r="F4355">
        <v>21.46</v>
      </c>
      <c r="M4355" s="15">
        <v>29733</v>
      </c>
      <c r="N4355" t="str">
        <f t="shared" ref="N4355:N4418" si="172">+IF(B4355&gt;700,IF(B4355&lt;2400,"On","Off"),"Off")</f>
        <v>On</v>
      </c>
      <c r="O4355">
        <f t="shared" ref="O4355:O4418" si="173">+WEEKDAY(A4355,2)</f>
        <v>2</v>
      </c>
    </row>
    <row r="4356" spans="1:15" x14ac:dyDescent="0.25">
      <c r="A4356" s="2">
        <v>36067</v>
      </c>
      <c r="B4356">
        <v>1100</v>
      </c>
      <c r="C4356">
        <v>17.68</v>
      </c>
      <c r="D4356">
        <v>17.68</v>
      </c>
      <c r="E4356">
        <v>17.68</v>
      </c>
      <c r="F4356">
        <v>17.68</v>
      </c>
      <c r="M4356" s="15">
        <v>30358</v>
      </c>
      <c r="N4356" t="str">
        <f t="shared" si="172"/>
        <v>On</v>
      </c>
      <c r="O4356">
        <f t="shared" si="173"/>
        <v>2</v>
      </c>
    </row>
    <row r="4357" spans="1:15" x14ac:dyDescent="0.25">
      <c r="A4357" s="2">
        <v>36067</v>
      </c>
      <c r="B4357">
        <v>1200</v>
      </c>
      <c r="C4357">
        <v>19.87</v>
      </c>
      <c r="D4357">
        <v>19.87</v>
      </c>
      <c r="E4357">
        <v>19.87</v>
      </c>
      <c r="F4357">
        <v>19.87</v>
      </c>
      <c r="M4357" s="15">
        <v>30776</v>
      </c>
      <c r="N4357" t="str">
        <f t="shared" si="172"/>
        <v>On</v>
      </c>
      <c r="O4357">
        <f t="shared" si="173"/>
        <v>2</v>
      </c>
    </row>
    <row r="4358" spans="1:15" x14ac:dyDescent="0.25">
      <c r="A4358" s="2">
        <v>36067</v>
      </c>
      <c r="B4358">
        <v>1300</v>
      </c>
      <c r="C4358">
        <v>20.83</v>
      </c>
      <c r="D4358">
        <v>20.83</v>
      </c>
      <c r="E4358">
        <v>20.83</v>
      </c>
      <c r="F4358">
        <v>20.83</v>
      </c>
      <c r="M4358" s="15">
        <v>31126</v>
      </c>
      <c r="N4358" t="str">
        <f t="shared" si="172"/>
        <v>On</v>
      </c>
      <c r="O4358">
        <f t="shared" si="173"/>
        <v>2</v>
      </c>
    </row>
    <row r="4359" spans="1:15" x14ac:dyDescent="0.25">
      <c r="A4359" s="2">
        <v>36067</v>
      </c>
      <c r="B4359">
        <v>1400</v>
      </c>
      <c r="C4359">
        <v>21.46</v>
      </c>
      <c r="D4359">
        <v>21.46</v>
      </c>
      <c r="E4359">
        <v>21.46</v>
      </c>
      <c r="F4359">
        <v>21.46</v>
      </c>
      <c r="M4359" s="15">
        <v>31359</v>
      </c>
      <c r="N4359" t="str">
        <f t="shared" si="172"/>
        <v>On</v>
      </c>
      <c r="O4359">
        <f t="shared" si="173"/>
        <v>2</v>
      </c>
    </row>
    <row r="4360" spans="1:15" x14ac:dyDescent="0.25">
      <c r="A4360" s="2">
        <v>36067</v>
      </c>
      <c r="B4360">
        <v>1500</v>
      </c>
      <c r="C4360">
        <v>21.33</v>
      </c>
      <c r="D4360">
        <v>21.33</v>
      </c>
      <c r="E4360">
        <v>21.33</v>
      </c>
      <c r="F4360">
        <v>21.33</v>
      </c>
      <c r="M4360" s="15">
        <v>31622</v>
      </c>
      <c r="N4360" t="str">
        <f t="shared" si="172"/>
        <v>On</v>
      </c>
      <c r="O4360">
        <f t="shared" si="173"/>
        <v>2</v>
      </c>
    </row>
    <row r="4361" spans="1:15" x14ac:dyDescent="0.25">
      <c r="A4361" s="2">
        <v>36067</v>
      </c>
      <c r="B4361">
        <v>1600</v>
      </c>
      <c r="C4361">
        <v>23.11</v>
      </c>
      <c r="D4361">
        <v>23.11</v>
      </c>
      <c r="E4361">
        <v>23.11</v>
      </c>
      <c r="F4361">
        <v>23.11</v>
      </c>
      <c r="M4361" s="15">
        <v>31652</v>
      </c>
      <c r="N4361" t="str">
        <f t="shared" si="172"/>
        <v>On</v>
      </c>
      <c r="O4361">
        <f t="shared" si="173"/>
        <v>2</v>
      </c>
    </row>
    <row r="4362" spans="1:15" x14ac:dyDescent="0.25">
      <c r="A4362" s="2">
        <v>36067</v>
      </c>
      <c r="B4362">
        <v>1700</v>
      </c>
      <c r="C4362">
        <v>25.07</v>
      </c>
      <c r="D4362">
        <v>25.07</v>
      </c>
      <c r="E4362">
        <v>25.07</v>
      </c>
      <c r="F4362">
        <v>25.07</v>
      </c>
      <c r="M4362" s="15">
        <v>31777</v>
      </c>
      <c r="N4362" t="str">
        <f t="shared" si="172"/>
        <v>On</v>
      </c>
      <c r="O4362">
        <f t="shared" si="173"/>
        <v>2</v>
      </c>
    </row>
    <row r="4363" spans="1:15" x14ac:dyDescent="0.25">
      <c r="A4363" s="2">
        <v>36067</v>
      </c>
      <c r="B4363">
        <v>1800</v>
      </c>
      <c r="C4363">
        <v>24.38</v>
      </c>
      <c r="D4363">
        <v>24.38</v>
      </c>
      <c r="E4363">
        <v>24.38</v>
      </c>
      <c r="F4363">
        <v>24.38</v>
      </c>
      <c r="M4363" s="15">
        <v>31375</v>
      </c>
      <c r="N4363" t="str">
        <f t="shared" si="172"/>
        <v>On</v>
      </c>
      <c r="O4363">
        <f t="shared" si="173"/>
        <v>2</v>
      </c>
    </row>
    <row r="4364" spans="1:15" x14ac:dyDescent="0.25">
      <c r="A4364" s="2">
        <v>36067</v>
      </c>
      <c r="B4364">
        <v>1900</v>
      </c>
      <c r="C4364">
        <v>23.42</v>
      </c>
      <c r="D4364">
        <v>23.42</v>
      </c>
      <c r="E4364">
        <v>23.42</v>
      </c>
      <c r="F4364">
        <v>23.42</v>
      </c>
      <c r="M4364" s="15">
        <v>30716</v>
      </c>
      <c r="N4364" t="str">
        <f t="shared" si="172"/>
        <v>On</v>
      </c>
      <c r="O4364">
        <f t="shared" si="173"/>
        <v>2</v>
      </c>
    </row>
    <row r="4365" spans="1:15" x14ac:dyDescent="0.25">
      <c r="A4365" s="2">
        <v>36067</v>
      </c>
      <c r="B4365">
        <v>2000</v>
      </c>
      <c r="C4365">
        <v>28.26</v>
      </c>
      <c r="D4365">
        <v>28.26</v>
      </c>
      <c r="E4365">
        <v>28.26</v>
      </c>
      <c r="F4365">
        <v>28.26</v>
      </c>
      <c r="M4365" s="15">
        <v>31648</v>
      </c>
      <c r="N4365" t="str">
        <f t="shared" si="172"/>
        <v>On</v>
      </c>
      <c r="O4365">
        <f t="shared" si="173"/>
        <v>2</v>
      </c>
    </row>
    <row r="4366" spans="1:15" x14ac:dyDescent="0.25">
      <c r="A4366" s="2">
        <v>36067</v>
      </c>
      <c r="B4366">
        <v>2100</v>
      </c>
      <c r="C4366">
        <v>20</v>
      </c>
      <c r="D4366">
        <v>20</v>
      </c>
      <c r="E4366">
        <v>20</v>
      </c>
      <c r="F4366">
        <v>20</v>
      </c>
      <c r="M4366" s="15">
        <v>31100</v>
      </c>
      <c r="N4366" t="str">
        <f t="shared" si="172"/>
        <v>On</v>
      </c>
      <c r="O4366">
        <f t="shared" si="173"/>
        <v>2</v>
      </c>
    </row>
    <row r="4367" spans="1:15" x14ac:dyDescent="0.25">
      <c r="A4367" s="2">
        <v>36067</v>
      </c>
      <c r="B4367">
        <v>2200</v>
      </c>
      <c r="C4367">
        <v>19.059999999999999</v>
      </c>
      <c r="D4367">
        <v>19.059999999999999</v>
      </c>
      <c r="E4367">
        <v>19.059999999999999</v>
      </c>
      <c r="F4367">
        <v>19.059999999999999</v>
      </c>
      <c r="M4367" s="15">
        <v>29133</v>
      </c>
      <c r="N4367" t="str">
        <f t="shared" si="172"/>
        <v>On</v>
      </c>
      <c r="O4367">
        <f t="shared" si="173"/>
        <v>2</v>
      </c>
    </row>
    <row r="4368" spans="1:15" x14ac:dyDescent="0.25">
      <c r="A4368" s="2">
        <v>36067</v>
      </c>
      <c r="B4368">
        <v>2300</v>
      </c>
      <c r="C4368">
        <v>14.12</v>
      </c>
      <c r="D4368">
        <v>14.12</v>
      </c>
      <c r="E4368">
        <v>14.12</v>
      </c>
      <c r="F4368">
        <v>14.12</v>
      </c>
      <c r="M4368" s="15">
        <v>26528</v>
      </c>
      <c r="N4368" t="str">
        <f t="shared" si="172"/>
        <v>On</v>
      </c>
      <c r="O4368">
        <f t="shared" si="173"/>
        <v>2</v>
      </c>
    </row>
    <row r="4369" spans="1:15" x14ac:dyDescent="0.25">
      <c r="A4369" s="2">
        <v>36067</v>
      </c>
      <c r="B4369">
        <v>2400</v>
      </c>
      <c r="C4369">
        <v>12.79</v>
      </c>
      <c r="D4369">
        <v>12.79</v>
      </c>
      <c r="E4369">
        <v>12.79</v>
      </c>
      <c r="F4369">
        <v>12.79</v>
      </c>
      <c r="M4369" s="15">
        <v>24011</v>
      </c>
      <c r="N4369" t="str">
        <f t="shared" si="172"/>
        <v>Off</v>
      </c>
      <c r="O4369">
        <f t="shared" si="173"/>
        <v>2</v>
      </c>
    </row>
    <row r="4370" spans="1:15" x14ac:dyDescent="0.25">
      <c r="A4370" s="2">
        <v>36068</v>
      </c>
      <c r="B4370">
        <v>100</v>
      </c>
      <c r="C4370">
        <v>11.83</v>
      </c>
      <c r="D4370">
        <v>11.83</v>
      </c>
      <c r="E4370">
        <v>11.83</v>
      </c>
      <c r="F4370">
        <v>11.83</v>
      </c>
      <c r="M4370" s="15">
        <v>22127</v>
      </c>
      <c r="N4370" t="str">
        <f t="shared" si="172"/>
        <v>Off</v>
      </c>
      <c r="O4370">
        <f t="shared" si="173"/>
        <v>3</v>
      </c>
    </row>
    <row r="4371" spans="1:15" x14ac:dyDescent="0.25">
      <c r="A4371" s="2">
        <v>36068</v>
      </c>
      <c r="B4371">
        <v>200</v>
      </c>
      <c r="C4371">
        <v>11.17</v>
      </c>
      <c r="D4371">
        <v>11.17</v>
      </c>
      <c r="E4371">
        <v>11.17</v>
      </c>
      <c r="F4371">
        <v>11.17</v>
      </c>
      <c r="M4371" s="15">
        <v>21028</v>
      </c>
      <c r="N4371" t="str">
        <f t="shared" si="172"/>
        <v>Off</v>
      </c>
      <c r="O4371">
        <f t="shared" si="173"/>
        <v>3</v>
      </c>
    </row>
    <row r="4372" spans="1:15" x14ac:dyDescent="0.25">
      <c r="A4372" s="2">
        <v>36068</v>
      </c>
      <c r="B4372">
        <v>300</v>
      </c>
      <c r="C4372">
        <v>9.8000000000000007</v>
      </c>
      <c r="D4372">
        <v>9.8000000000000007</v>
      </c>
      <c r="E4372">
        <v>9.8000000000000007</v>
      </c>
      <c r="F4372">
        <v>9.8000000000000007</v>
      </c>
      <c r="M4372" s="15">
        <v>20339</v>
      </c>
      <c r="N4372" t="str">
        <f t="shared" si="172"/>
        <v>Off</v>
      </c>
      <c r="O4372">
        <f t="shared" si="173"/>
        <v>3</v>
      </c>
    </row>
    <row r="4373" spans="1:15" x14ac:dyDescent="0.25">
      <c r="A4373" s="2">
        <v>36068</v>
      </c>
      <c r="B4373">
        <v>400</v>
      </c>
      <c r="C4373">
        <v>9.9499999999999993</v>
      </c>
      <c r="D4373">
        <v>9.9499999999999993</v>
      </c>
      <c r="E4373">
        <v>9.9499999999999993</v>
      </c>
      <c r="F4373">
        <v>9.9499999999999993</v>
      </c>
      <c r="M4373" s="15">
        <v>20295</v>
      </c>
      <c r="N4373" t="str">
        <f t="shared" si="172"/>
        <v>Off</v>
      </c>
      <c r="O4373">
        <f t="shared" si="173"/>
        <v>3</v>
      </c>
    </row>
    <row r="4374" spans="1:15" x14ac:dyDescent="0.25">
      <c r="A4374" s="2">
        <v>36068</v>
      </c>
      <c r="B4374">
        <v>500</v>
      </c>
      <c r="C4374">
        <v>11.14</v>
      </c>
      <c r="D4374">
        <v>11.14</v>
      </c>
      <c r="E4374">
        <v>11.14</v>
      </c>
      <c r="F4374">
        <v>11.14</v>
      </c>
      <c r="M4374" s="15">
        <v>20548</v>
      </c>
      <c r="N4374" t="str">
        <f t="shared" si="172"/>
        <v>Off</v>
      </c>
      <c r="O4374">
        <f t="shared" si="173"/>
        <v>3</v>
      </c>
    </row>
    <row r="4375" spans="1:15" x14ac:dyDescent="0.25">
      <c r="A4375" s="2">
        <v>36068</v>
      </c>
      <c r="B4375">
        <v>600</v>
      </c>
      <c r="C4375">
        <v>13.69</v>
      </c>
      <c r="D4375">
        <v>13.69</v>
      </c>
      <c r="E4375">
        <v>13.69</v>
      </c>
      <c r="F4375">
        <v>13.69</v>
      </c>
      <c r="M4375" s="15">
        <v>22326</v>
      </c>
      <c r="N4375" t="str">
        <f t="shared" si="172"/>
        <v>Off</v>
      </c>
      <c r="O4375">
        <f t="shared" si="173"/>
        <v>3</v>
      </c>
    </row>
    <row r="4376" spans="1:15" x14ac:dyDescent="0.25">
      <c r="A4376" s="2">
        <v>36068</v>
      </c>
      <c r="B4376">
        <v>700</v>
      </c>
      <c r="C4376">
        <v>19.82</v>
      </c>
      <c r="D4376">
        <v>19.82</v>
      </c>
      <c r="E4376">
        <v>19.82</v>
      </c>
      <c r="F4376">
        <v>19.82</v>
      </c>
      <c r="M4376" s="15">
        <v>25786</v>
      </c>
      <c r="N4376" t="str">
        <f t="shared" si="172"/>
        <v>Off</v>
      </c>
      <c r="O4376">
        <f t="shared" si="173"/>
        <v>3</v>
      </c>
    </row>
    <row r="4377" spans="1:15" x14ac:dyDescent="0.25">
      <c r="A4377" s="2">
        <v>36068</v>
      </c>
      <c r="B4377">
        <v>800</v>
      </c>
      <c r="C4377">
        <v>23.93</v>
      </c>
      <c r="D4377">
        <v>23.93</v>
      </c>
      <c r="E4377">
        <v>23.93</v>
      </c>
      <c r="F4377">
        <v>23.93</v>
      </c>
      <c r="M4377" s="15">
        <v>28127</v>
      </c>
      <c r="N4377" t="str">
        <f t="shared" si="172"/>
        <v>On</v>
      </c>
      <c r="O4377">
        <f t="shared" si="173"/>
        <v>3</v>
      </c>
    </row>
    <row r="4378" spans="1:15" x14ac:dyDescent="0.25">
      <c r="A4378" s="2">
        <v>36068</v>
      </c>
      <c r="B4378">
        <v>900</v>
      </c>
      <c r="C4378">
        <v>27.83</v>
      </c>
      <c r="D4378">
        <v>27.83</v>
      </c>
      <c r="E4378">
        <v>27.83</v>
      </c>
      <c r="F4378">
        <v>27.83</v>
      </c>
      <c r="M4378" s="15">
        <v>29417</v>
      </c>
      <c r="N4378" t="str">
        <f t="shared" si="172"/>
        <v>On</v>
      </c>
      <c r="O4378">
        <f t="shared" si="173"/>
        <v>3</v>
      </c>
    </row>
    <row r="4379" spans="1:15" x14ac:dyDescent="0.25">
      <c r="A4379" s="2">
        <v>36068</v>
      </c>
      <c r="B4379">
        <v>1000</v>
      </c>
      <c r="C4379">
        <v>29.55</v>
      </c>
      <c r="D4379">
        <v>29.55</v>
      </c>
      <c r="E4379">
        <v>29.55</v>
      </c>
      <c r="F4379">
        <v>29.55</v>
      </c>
      <c r="M4379" s="15">
        <v>30423</v>
      </c>
      <c r="N4379" t="str">
        <f t="shared" si="172"/>
        <v>On</v>
      </c>
      <c r="O4379">
        <f t="shared" si="173"/>
        <v>3</v>
      </c>
    </row>
    <row r="4380" spans="1:15" x14ac:dyDescent="0.25">
      <c r="A4380" s="2">
        <v>36068</v>
      </c>
      <c r="B4380">
        <v>1100</v>
      </c>
      <c r="C4380">
        <v>29.53</v>
      </c>
      <c r="D4380">
        <v>29.53</v>
      </c>
      <c r="E4380">
        <v>29.53</v>
      </c>
      <c r="F4380">
        <v>29.53</v>
      </c>
      <c r="M4380" s="15">
        <v>31300</v>
      </c>
      <c r="N4380" t="str">
        <f t="shared" si="172"/>
        <v>On</v>
      </c>
      <c r="O4380">
        <f t="shared" si="173"/>
        <v>3</v>
      </c>
    </row>
    <row r="4381" spans="1:15" x14ac:dyDescent="0.25">
      <c r="A4381" s="2">
        <v>36068</v>
      </c>
      <c r="B4381">
        <v>1200</v>
      </c>
      <c r="C4381">
        <v>29.69</v>
      </c>
      <c r="D4381">
        <v>29.69</v>
      </c>
      <c r="E4381">
        <v>29.69</v>
      </c>
      <c r="F4381">
        <v>29.69</v>
      </c>
      <c r="M4381" s="15">
        <v>31791</v>
      </c>
      <c r="N4381" t="str">
        <f t="shared" si="172"/>
        <v>On</v>
      </c>
      <c r="O4381">
        <f t="shared" si="173"/>
        <v>3</v>
      </c>
    </row>
    <row r="4382" spans="1:15" x14ac:dyDescent="0.25">
      <c r="A4382" s="2">
        <v>36068</v>
      </c>
      <c r="B4382">
        <v>1300</v>
      </c>
      <c r="C4382">
        <v>32.78</v>
      </c>
      <c r="D4382">
        <v>32.78</v>
      </c>
      <c r="E4382">
        <v>32.78</v>
      </c>
      <c r="F4382">
        <v>32.78</v>
      </c>
      <c r="M4382" s="15">
        <v>32187</v>
      </c>
      <c r="N4382" t="str">
        <f t="shared" si="172"/>
        <v>On</v>
      </c>
      <c r="O4382">
        <f t="shared" si="173"/>
        <v>3</v>
      </c>
    </row>
    <row r="4383" spans="1:15" x14ac:dyDescent="0.25">
      <c r="A4383" s="2">
        <v>36068</v>
      </c>
      <c r="B4383">
        <v>1400</v>
      </c>
      <c r="C4383">
        <v>38.880000000000003</v>
      </c>
      <c r="D4383">
        <v>38.880000000000003</v>
      </c>
      <c r="E4383">
        <v>38.880000000000003</v>
      </c>
      <c r="F4383">
        <v>38.880000000000003</v>
      </c>
      <c r="M4383" s="15">
        <v>32755</v>
      </c>
      <c r="N4383" t="str">
        <f t="shared" si="172"/>
        <v>On</v>
      </c>
      <c r="O4383">
        <f t="shared" si="173"/>
        <v>3</v>
      </c>
    </row>
    <row r="4384" spans="1:15" x14ac:dyDescent="0.25">
      <c r="A4384" s="2">
        <v>36068</v>
      </c>
      <c r="B4384">
        <v>1500</v>
      </c>
      <c r="C4384">
        <v>43.97</v>
      </c>
      <c r="D4384">
        <v>43.97</v>
      </c>
      <c r="E4384">
        <v>43.97</v>
      </c>
      <c r="F4384">
        <v>43.97</v>
      </c>
      <c r="M4384" s="15">
        <v>33197</v>
      </c>
      <c r="N4384" t="str">
        <f t="shared" si="172"/>
        <v>On</v>
      </c>
      <c r="O4384">
        <f t="shared" si="173"/>
        <v>3</v>
      </c>
    </row>
    <row r="4385" spans="1:15" x14ac:dyDescent="0.25">
      <c r="A4385" s="2">
        <v>36068</v>
      </c>
      <c r="B4385">
        <v>1600</v>
      </c>
      <c r="C4385">
        <v>49.5</v>
      </c>
      <c r="D4385">
        <v>49.5</v>
      </c>
      <c r="E4385">
        <v>49.5</v>
      </c>
      <c r="F4385">
        <v>49.5</v>
      </c>
      <c r="M4385" s="15">
        <v>33280</v>
      </c>
      <c r="N4385" t="str">
        <f t="shared" si="172"/>
        <v>On</v>
      </c>
      <c r="O4385">
        <f t="shared" si="173"/>
        <v>3</v>
      </c>
    </row>
    <row r="4386" spans="1:15" x14ac:dyDescent="0.25">
      <c r="A4386" s="2">
        <v>36068</v>
      </c>
      <c r="B4386">
        <v>1700</v>
      </c>
      <c r="C4386">
        <v>45.39</v>
      </c>
      <c r="D4386">
        <v>45.39</v>
      </c>
      <c r="E4386">
        <v>45.39</v>
      </c>
      <c r="F4386">
        <v>45.39</v>
      </c>
      <c r="M4386" s="15">
        <v>33470</v>
      </c>
      <c r="N4386" t="str">
        <f t="shared" si="172"/>
        <v>On</v>
      </c>
      <c r="O4386">
        <f t="shared" si="173"/>
        <v>3</v>
      </c>
    </row>
    <row r="4387" spans="1:15" x14ac:dyDescent="0.25">
      <c r="A4387" s="2">
        <v>36068</v>
      </c>
      <c r="B4387">
        <v>1800</v>
      </c>
      <c r="C4387">
        <v>39.46</v>
      </c>
      <c r="D4387">
        <v>39.46</v>
      </c>
      <c r="E4387">
        <v>39.46</v>
      </c>
      <c r="F4387">
        <v>39.46</v>
      </c>
      <c r="M4387" s="15">
        <v>33194</v>
      </c>
      <c r="N4387" t="str">
        <f t="shared" si="172"/>
        <v>On</v>
      </c>
      <c r="O4387">
        <f t="shared" si="173"/>
        <v>3</v>
      </c>
    </row>
    <row r="4388" spans="1:15" x14ac:dyDescent="0.25">
      <c r="A4388" s="2">
        <v>36068</v>
      </c>
      <c r="B4388">
        <v>1900</v>
      </c>
      <c r="C4388">
        <v>40.29</v>
      </c>
      <c r="D4388">
        <v>40.29</v>
      </c>
      <c r="E4388">
        <v>40.29</v>
      </c>
      <c r="F4388">
        <v>40.29</v>
      </c>
      <c r="M4388" s="15">
        <v>32993</v>
      </c>
      <c r="N4388" t="str">
        <f t="shared" si="172"/>
        <v>On</v>
      </c>
      <c r="O4388">
        <f t="shared" si="173"/>
        <v>3</v>
      </c>
    </row>
    <row r="4389" spans="1:15" x14ac:dyDescent="0.25">
      <c r="A4389" s="2">
        <v>36068</v>
      </c>
      <c r="B4389">
        <v>2000</v>
      </c>
      <c r="C4389">
        <v>48.42</v>
      </c>
      <c r="D4389">
        <v>48.42</v>
      </c>
      <c r="E4389">
        <v>48.42</v>
      </c>
      <c r="F4389">
        <v>48.42</v>
      </c>
      <c r="M4389" s="15">
        <v>33931</v>
      </c>
      <c r="N4389" t="str">
        <f t="shared" si="172"/>
        <v>On</v>
      </c>
      <c r="O4389">
        <f t="shared" si="173"/>
        <v>3</v>
      </c>
    </row>
    <row r="4390" spans="1:15" x14ac:dyDescent="0.25">
      <c r="A4390" s="2">
        <v>36068</v>
      </c>
      <c r="B4390">
        <v>2100</v>
      </c>
      <c r="C4390">
        <v>45.42</v>
      </c>
      <c r="D4390">
        <v>45.42</v>
      </c>
      <c r="E4390">
        <v>45.42</v>
      </c>
      <c r="F4390">
        <v>45.42</v>
      </c>
      <c r="M4390" s="15">
        <v>33330</v>
      </c>
      <c r="N4390" t="str">
        <f t="shared" si="172"/>
        <v>On</v>
      </c>
      <c r="O4390">
        <f t="shared" si="173"/>
        <v>3</v>
      </c>
    </row>
    <row r="4391" spans="1:15" x14ac:dyDescent="0.25">
      <c r="A4391" s="2">
        <v>36068</v>
      </c>
      <c r="B4391">
        <v>2200</v>
      </c>
      <c r="C4391">
        <v>36.69</v>
      </c>
      <c r="D4391">
        <v>36.69</v>
      </c>
      <c r="E4391">
        <v>36.69</v>
      </c>
      <c r="F4391">
        <v>36.69</v>
      </c>
      <c r="M4391" s="15">
        <v>31632</v>
      </c>
      <c r="N4391" t="str">
        <f t="shared" si="172"/>
        <v>On</v>
      </c>
      <c r="O4391">
        <f t="shared" si="173"/>
        <v>3</v>
      </c>
    </row>
    <row r="4392" spans="1:15" x14ac:dyDescent="0.25">
      <c r="A4392" s="2">
        <v>36068</v>
      </c>
      <c r="B4392">
        <v>2300</v>
      </c>
      <c r="C4392">
        <v>25.36</v>
      </c>
      <c r="D4392">
        <v>25.36</v>
      </c>
      <c r="E4392">
        <v>25.36</v>
      </c>
      <c r="F4392">
        <v>25.36</v>
      </c>
      <c r="M4392" s="15">
        <v>29111</v>
      </c>
      <c r="N4392" t="str">
        <f t="shared" si="172"/>
        <v>On</v>
      </c>
      <c r="O4392">
        <f t="shared" si="173"/>
        <v>3</v>
      </c>
    </row>
    <row r="4393" spans="1:15" x14ac:dyDescent="0.25">
      <c r="A4393" s="2">
        <v>36068</v>
      </c>
      <c r="B4393">
        <v>2400</v>
      </c>
      <c r="C4393">
        <v>18.29</v>
      </c>
      <c r="D4393">
        <v>18.29</v>
      </c>
      <c r="E4393">
        <v>18.29</v>
      </c>
      <c r="F4393">
        <v>18.29</v>
      </c>
      <c r="M4393" s="15">
        <v>26485</v>
      </c>
      <c r="N4393" t="str">
        <f t="shared" si="172"/>
        <v>Off</v>
      </c>
      <c r="O4393">
        <f t="shared" si="173"/>
        <v>3</v>
      </c>
    </row>
    <row r="4394" spans="1:15" x14ac:dyDescent="0.25">
      <c r="A4394" s="2">
        <v>36069</v>
      </c>
      <c r="B4394">
        <v>100</v>
      </c>
      <c r="C4394">
        <v>14.62</v>
      </c>
      <c r="D4394">
        <v>14.62</v>
      </c>
      <c r="E4394">
        <v>14.62</v>
      </c>
      <c r="F4394">
        <v>14.62</v>
      </c>
      <c r="M4394" s="15">
        <v>24431</v>
      </c>
      <c r="N4394" t="str">
        <f t="shared" si="172"/>
        <v>Off</v>
      </c>
      <c r="O4394">
        <f t="shared" si="173"/>
        <v>4</v>
      </c>
    </row>
    <row r="4395" spans="1:15" x14ac:dyDescent="0.25">
      <c r="A4395" s="2">
        <v>36069</v>
      </c>
      <c r="B4395">
        <v>200</v>
      </c>
      <c r="C4395">
        <v>13.34</v>
      </c>
      <c r="D4395">
        <v>13.34</v>
      </c>
      <c r="E4395">
        <v>13.34</v>
      </c>
      <c r="F4395">
        <v>13.34</v>
      </c>
      <c r="M4395" s="15">
        <v>23064</v>
      </c>
      <c r="N4395" t="str">
        <f t="shared" si="172"/>
        <v>Off</v>
      </c>
      <c r="O4395">
        <f t="shared" si="173"/>
        <v>4</v>
      </c>
    </row>
    <row r="4396" spans="1:15" x14ac:dyDescent="0.25">
      <c r="A4396" s="2">
        <v>36069</v>
      </c>
      <c r="B4396">
        <v>300</v>
      </c>
      <c r="C4396">
        <v>12.62</v>
      </c>
      <c r="D4396">
        <v>12.62</v>
      </c>
      <c r="E4396">
        <v>12.62</v>
      </c>
      <c r="F4396">
        <v>12.62</v>
      </c>
      <c r="M4396" s="15">
        <v>22351</v>
      </c>
      <c r="N4396" t="str">
        <f t="shared" si="172"/>
        <v>Off</v>
      </c>
      <c r="O4396">
        <f t="shared" si="173"/>
        <v>4</v>
      </c>
    </row>
    <row r="4397" spans="1:15" x14ac:dyDescent="0.25">
      <c r="A4397" s="2">
        <v>36069</v>
      </c>
      <c r="B4397">
        <v>400</v>
      </c>
      <c r="C4397">
        <v>12.63</v>
      </c>
      <c r="D4397">
        <v>12.63</v>
      </c>
      <c r="E4397">
        <v>12.63</v>
      </c>
      <c r="F4397">
        <v>12.63</v>
      </c>
      <c r="M4397" s="15">
        <v>22037</v>
      </c>
      <c r="N4397" t="str">
        <f t="shared" si="172"/>
        <v>Off</v>
      </c>
      <c r="O4397">
        <f t="shared" si="173"/>
        <v>4</v>
      </c>
    </row>
    <row r="4398" spans="1:15" x14ac:dyDescent="0.25">
      <c r="A4398" s="2">
        <v>36069</v>
      </c>
      <c r="B4398">
        <v>500</v>
      </c>
      <c r="C4398">
        <v>13.4</v>
      </c>
      <c r="D4398">
        <v>13.4</v>
      </c>
      <c r="E4398">
        <v>13.4</v>
      </c>
      <c r="F4398">
        <v>13.4</v>
      </c>
      <c r="M4398" s="15">
        <v>22301</v>
      </c>
      <c r="N4398" t="str">
        <f t="shared" si="172"/>
        <v>Off</v>
      </c>
      <c r="O4398">
        <f t="shared" si="173"/>
        <v>4</v>
      </c>
    </row>
    <row r="4399" spans="1:15" x14ac:dyDescent="0.25">
      <c r="A4399" s="2">
        <v>36069</v>
      </c>
      <c r="B4399">
        <v>600</v>
      </c>
      <c r="C4399">
        <v>17.72</v>
      </c>
      <c r="D4399">
        <v>17.72</v>
      </c>
      <c r="E4399">
        <v>17.72</v>
      </c>
      <c r="F4399">
        <v>17.72</v>
      </c>
      <c r="M4399" s="15">
        <v>23934</v>
      </c>
      <c r="N4399" t="str">
        <f t="shared" si="172"/>
        <v>Off</v>
      </c>
      <c r="O4399">
        <f t="shared" si="173"/>
        <v>4</v>
      </c>
    </row>
    <row r="4400" spans="1:15" x14ac:dyDescent="0.25">
      <c r="A4400" s="2">
        <v>36069</v>
      </c>
      <c r="B4400">
        <v>700</v>
      </c>
      <c r="C4400">
        <v>38.56</v>
      </c>
      <c r="D4400">
        <v>38.56</v>
      </c>
      <c r="E4400">
        <v>38.56</v>
      </c>
      <c r="F4400">
        <v>38.56</v>
      </c>
      <c r="M4400" s="15">
        <v>27652</v>
      </c>
      <c r="N4400" t="str">
        <f t="shared" si="172"/>
        <v>Off</v>
      </c>
      <c r="O4400">
        <f t="shared" si="173"/>
        <v>4</v>
      </c>
    </row>
    <row r="4401" spans="1:15" x14ac:dyDescent="0.25">
      <c r="A4401" s="2">
        <v>36069</v>
      </c>
      <c r="B4401">
        <v>800</v>
      </c>
      <c r="C4401">
        <v>48.65</v>
      </c>
      <c r="D4401">
        <v>48.65</v>
      </c>
      <c r="E4401">
        <v>48.65</v>
      </c>
      <c r="F4401">
        <v>48.65</v>
      </c>
      <c r="M4401" s="15">
        <v>30189</v>
      </c>
      <c r="N4401" t="str">
        <f t="shared" si="172"/>
        <v>On</v>
      </c>
      <c r="O4401">
        <f t="shared" si="173"/>
        <v>4</v>
      </c>
    </row>
    <row r="4402" spans="1:15" x14ac:dyDescent="0.25">
      <c r="A4402" s="2">
        <v>36069</v>
      </c>
      <c r="B4402">
        <v>900</v>
      </c>
      <c r="C4402">
        <v>48.47</v>
      </c>
      <c r="D4402">
        <v>48.47</v>
      </c>
      <c r="E4402">
        <v>48.47</v>
      </c>
      <c r="F4402">
        <v>48.47</v>
      </c>
      <c r="M4402" s="15">
        <v>31541</v>
      </c>
      <c r="N4402" t="str">
        <f t="shared" si="172"/>
        <v>On</v>
      </c>
      <c r="O4402">
        <f t="shared" si="173"/>
        <v>4</v>
      </c>
    </row>
    <row r="4403" spans="1:15" x14ac:dyDescent="0.25">
      <c r="A4403" s="2">
        <v>36069</v>
      </c>
      <c r="B4403">
        <v>1000</v>
      </c>
      <c r="C4403">
        <v>43.1</v>
      </c>
      <c r="D4403">
        <v>43.1</v>
      </c>
      <c r="E4403">
        <v>43.1</v>
      </c>
      <c r="F4403">
        <v>43.1</v>
      </c>
      <c r="M4403" s="15">
        <v>32772</v>
      </c>
      <c r="N4403" t="str">
        <f t="shared" si="172"/>
        <v>On</v>
      </c>
      <c r="O4403">
        <f t="shared" si="173"/>
        <v>4</v>
      </c>
    </row>
    <row r="4404" spans="1:15" x14ac:dyDescent="0.25">
      <c r="A4404" s="2">
        <v>36069</v>
      </c>
      <c r="B4404">
        <v>1100</v>
      </c>
      <c r="C4404">
        <v>33.46</v>
      </c>
      <c r="D4404">
        <v>33.46</v>
      </c>
      <c r="E4404">
        <v>33.46</v>
      </c>
      <c r="F4404">
        <v>33.46</v>
      </c>
      <c r="M4404" s="15">
        <v>33650</v>
      </c>
      <c r="N4404" t="str">
        <f t="shared" si="172"/>
        <v>On</v>
      </c>
      <c r="O4404">
        <f t="shared" si="173"/>
        <v>4</v>
      </c>
    </row>
    <row r="4405" spans="1:15" x14ac:dyDescent="0.25">
      <c r="A4405" s="2">
        <v>36069</v>
      </c>
      <c r="B4405">
        <v>1200</v>
      </c>
      <c r="C4405">
        <v>30.07</v>
      </c>
      <c r="D4405">
        <v>30.14</v>
      </c>
      <c r="E4405">
        <v>30.13</v>
      </c>
      <c r="F4405">
        <v>30.13</v>
      </c>
      <c r="M4405" s="15">
        <v>33900</v>
      </c>
      <c r="N4405" t="str">
        <f t="shared" si="172"/>
        <v>On</v>
      </c>
      <c r="O4405">
        <f t="shared" si="173"/>
        <v>4</v>
      </c>
    </row>
    <row r="4406" spans="1:15" x14ac:dyDescent="0.25">
      <c r="A4406" s="2">
        <v>36069</v>
      </c>
      <c r="B4406">
        <v>1300</v>
      </c>
      <c r="C4406">
        <v>20.5</v>
      </c>
      <c r="D4406">
        <v>20.56</v>
      </c>
      <c r="E4406">
        <v>20.55</v>
      </c>
      <c r="F4406">
        <v>20.55</v>
      </c>
      <c r="M4406" s="15">
        <v>33409</v>
      </c>
      <c r="N4406" t="str">
        <f t="shared" si="172"/>
        <v>On</v>
      </c>
      <c r="O4406">
        <f t="shared" si="173"/>
        <v>4</v>
      </c>
    </row>
    <row r="4407" spans="1:15" x14ac:dyDescent="0.25">
      <c r="A4407" s="2">
        <v>36069</v>
      </c>
      <c r="B4407">
        <v>1400</v>
      </c>
      <c r="C4407">
        <v>30.8</v>
      </c>
      <c r="D4407">
        <v>30.8</v>
      </c>
      <c r="E4407">
        <v>30.8</v>
      </c>
      <c r="F4407">
        <v>30.8</v>
      </c>
      <c r="M4407" s="15">
        <v>32975</v>
      </c>
      <c r="N4407" t="str">
        <f t="shared" si="172"/>
        <v>On</v>
      </c>
      <c r="O4407">
        <f t="shared" si="173"/>
        <v>4</v>
      </c>
    </row>
    <row r="4408" spans="1:15" x14ac:dyDescent="0.25">
      <c r="A4408" s="2">
        <v>36069</v>
      </c>
      <c r="B4408">
        <v>1500</v>
      </c>
      <c r="C4408">
        <v>26.73</v>
      </c>
      <c r="D4408">
        <v>26.73</v>
      </c>
      <c r="E4408">
        <v>26.73</v>
      </c>
      <c r="F4408">
        <v>26.73</v>
      </c>
      <c r="M4408" s="15">
        <v>32604</v>
      </c>
      <c r="N4408" t="str">
        <f t="shared" si="172"/>
        <v>On</v>
      </c>
      <c r="O4408">
        <f t="shared" si="173"/>
        <v>4</v>
      </c>
    </row>
    <row r="4409" spans="1:15" x14ac:dyDescent="0.25">
      <c r="A4409" s="2">
        <v>36069</v>
      </c>
      <c r="B4409">
        <v>1600</v>
      </c>
      <c r="C4409">
        <v>19.16</v>
      </c>
      <c r="D4409">
        <v>19.16</v>
      </c>
      <c r="E4409">
        <v>19.16</v>
      </c>
      <c r="F4409">
        <v>19.16</v>
      </c>
      <c r="M4409" s="15">
        <v>31984</v>
      </c>
      <c r="N4409" t="str">
        <f t="shared" si="172"/>
        <v>On</v>
      </c>
      <c r="O4409">
        <f t="shared" si="173"/>
        <v>4</v>
      </c>
    </row>
    <row r="4410" spans="1:15" x14ac:dyDescent="0.25">
      <c r="A4410" s="2">
        <v>36069</v>
      </c>
      <c r="B4410">
        <v>1700</v>
      </c>
      <c r="C4410">
        <v>22.92</v>
      </c>
      <c r="D4410">
        <v>22.92</v>
      </c>
      <c r="E4410">
        <v>22.92</v>
      </c>
      <c r="F4410">
        <v>22.92</v>
      </c>
      <c r="M4410" s="15">
        <v>31097</v>
      </c>
      <c r="N4410" t="str">
        <f t="shared" si="172"/>
        <v>On</v>
      </c>
      <c r="O4410">
        <f t="shared" si="173"/>
        <v>4</v>
      </c>
    </row>
    <row r="4411" spans="1:15" x14ac:dyDescent="0.25">
      <c r="A4411" s="2">
        <v>36069</v>
      </c>
      <c r="B4411">
        <v>1800</v>
      </c>
      <c r="C4411">
        <v>20.49</v>
      </c>
      <c r="D4411">
        <v>20.49</v>
      </c>
      <c r="E4411">
        <v>20.49</v>
      </c>
      <c r="F4411">
        <v>20.49</v>
      </c>
      <c r="M4411" s="15">
        <v>30528</v>
      </c>
      <c r="N4411" t="str">
        <f t="shared" si="172"/>
        <v>On</v>
      </c>
      <c r="O4411">
        <f t="shared" si="173"/>
        <v>4</v>
      </c>
    </row>
    <row r="4412" spans="1:15" x14ac:dyDescent="0.25">
      <c r="A4412" s="2">
        <v>36069</v>
      </c>
      <c r="B4412">
        <v>1900</v>
      </c>
      <c r="C4412">
        <v>19.920000000000002</v>
      </c>
      <c r="D4412">
        <v>19.920000000000002</v>
      </c>
      <c r="E4412">
        <v>19.920000000000002</v>
      </c>
      <c r="F4412">
        <v>19.920000000000002</v>
      </c>
      <c r="M4412" s="15">
        <v>29537</v>
      </c>
      <c r="N4412" t="str">
        <f t="shared" si="172"/>
        <v>On</v>
      </c>
      <c r="O4412">
        <f t="shared" si="173"/>
        <v>4</v>
      </c>
    </row>
    <row r="4413" spans="1:15" x14ac:dyDescent="0.25">
      <c r="A4413" s="2">
        <v>36069</v>
      </c>
      <c r="B4413">
        <v>2000</v>
      </c>
      <c r="C4413">
        <v>18.87</v>
      </c>
      <c r="D4413">
        <v>18.87</v>
      </c>
      <c r="E4413">
        <v>18.87</v>
      </c>
      <c r="F4413">
        <v>18.87</v>
      </c>
      <c r="M4413" s="15">
        <v>30728</v>
      </c>
      <c r="N4413" t="str">
        <f t="shared" si="172"/>
        <v>On</v>
      </c>
      <c r="O4413">
        <f t="shared" si="173"/>
        <v>4</v>
      </c>
    </row>
    <row r="4414" spans="1:15" x14ac:dyDescent="0.25">
      <c r="A4414" s="2">
        <v>36069</v>
      </c>
      <c r="B4414">
        <v>2100</v>
      </c>
      <c r="C4414">
        <v>18.47</v>
      </c>
      <c r="D4414">
        <v>18.47</v>
      </c>
      <c r="E4414">
        <v>18.47</v>
      </c>
      <c r="F4414">
        <v>18.47</v>
      </c>
      <c r="M4414" s="15">
        <v>30025</v>
      </c>
      <c r="N4414" t="str">
        <f t="shared" si="172"/>
        <v>On</v>
      </c>
      <c r="O4414">
        <f t="shared" si="173"/>
        <v>4</v>
      </c>
    </row>
    <row r="4415" spans="1:15" x14ac:dyDescent="0.25">
      <c r="A4415" s="2">
        <v>36069</v>
      </c>
      <c r="B4415">
        <v>2200</v>
      </c>
      <c r="C4415">
        <v>17.440000000000001</v>
      </c>
      <c r="D4415">
        <v>17.440000000000001</v>
      </c>
      <c r="E4415">
        <v>17.440000000000001</v>
      </c>
      <c r="F4415">
        <v>17.440000000000001</v>
      </c>
      <c r="M4415" s="15">
        <v>28263</v>
      </c>
      <c r="N4415" t="str">
        <f t="shared" si="172"/>
        <v>On</v>
      </c>
      <c r="O4415">
        <f t="shared" si="173"/>
        <v>4</v>
      </c>
    </row>
    <row r="4416" spans="1:15" x14ac:dyDescent="0.25">
      <c r="A4416" s="2">
        <v>36069</v>
      </c>
      <c r="B4416">
        <v>2300</v>
      </c>
      <c r="C4416">
        <v>12.99</v>
      </c>
      <c r="D4416">
        <v>12.99</v>
      </c>
      <c r="E4416">
        <v>12.99</v>
      </c>
      <c r="F4416">
        <v>12.99</v>
      </c>
      <c r="M4416" s="15">
        <v>25628</v>
      </c>
      <c r="N4416" t="str">
        <f t="shared" si="172"/>
        <v>On</v>
      </c>
      <c r="O4416">
        <f t="shared" si="173"/>
        <v>4</v>
      </c>
    </row>
    <row r="4417" spans="1:15" x14ac:dyDescent="0.25">
      <c r="A4417" s="2">
        <v>36069</v>
      </c>
      <c r="B4417">
        <v>2400</v>
      </c>
      <c r="C4417">
        <v>12.12</v>
      </c>
      <c r="D4417">
        <v>12.12</v>
      </c>
      <c r="E4417">
        <v>12.12</v>
      </c>
      <c r="F4417">
        <v>12.12</v>
      </c>
      <c r="M4417" s="15">
        <v>23126</v>
      </c>
      <c r="N4417" t="str">
        <f t="shared" si="172"/>
        <v>Off</v>
      </c>
      <c r="O4417">
        <f t="shared" si="173"/>
        <v>4</v>
      </c>
    </row>
    <row r="4418" spans="1:15" x14ac:dyDescent="0.25">
      <c r="A4418" s="2">
        <v>36070</v>
      </c>
      <c r="B4418">
        <v>100</v>
      </c>
      <c r="C4418">
        <v>10.52</v>
      </c>
      <c r="D4418">
        <v>10.52</v>
      </c>
      <c r="E4418">
        <v>10.52</v>
      </c>
      <c r="F4418">
        <v>10.52</v>
      </c>
      <c r="M4418" s="15">
        <v>21327</v>
      </c>
      <c r="N4418" t="str">
        <f t="shared" si="172"/>
        <v>Off</v>
      </c>
      <c r="O4418">
        <f t="shared" si="173"/>
        <v>5</v>
      </c>
    </row>
    <row r="4419" spans="1:15" x14ac:dyDescent="0.25">
      <c r="A4419" s="2">
        <v>36070</v>
      </c>
      <c r="B4419">
        <v>200</v>
      </c>
      <c r="C4419">
        <v>9.36</v>
      </c>
      <c r="D4419">
        <v>9.36</v>
      </c>
      <c r="E4419">
        <v>9.36</v>
      </c>
      <c r="F4419">
        <v>9.36</v>
      </c>
      <c r="M4419" s="15">
        <v>20070</v>
      </c>
      <c r="N4419" t="str">
        <f t="shared" ref="N4419:N4482" si="174">+IF(B4419&gt;700,IF(B4419&lt;2400,"On","Off"),"Off")</f>
        <v>Off</v>
      </c>
      <c r="O4419">
        <f t="shared" ref="O4419:O4482" si="175">+WEEKDAY(A4419,2)</f>
        <v>5</v>
      </c>
    </row>
    <row r="4420" spans="1:15" x14ac:dyDescent="0.25">
      <c r="A4420" s="2">
        <v>36070</v>
      </c>
      <c r="B4420">
        <v>300</v>
      </c>
      <c r="C4420">
        <v>3.05</v>
      </c>
      <c r="D4420">
        <v>3.05</v>
      </c>
      <c r="E4420">
        <v>3.05</v>
      </c>
      <c r="F4420">
        <v>3.05</v>
      </c>
      <c r="M4420" s="15">
        <v>19705</v>
      </c>
      <c r="N4420" t="str">
        <f t="shared" si="174"/>
        <v>Off</v>
      </c>
      <c r="O4420">
        <f t="shared" si="175"/>
        <v>5</v>
      </c>
    </row>
    <row r="4421" spans="1:15" x14ac:dyDescent="0.25">
      <c r="A4421" s="2">
        <v>36070</v>
      </c>
      <c r="B4421">
        <v>400</v>
      </c>
      <c r="C4421">
        <v>3.86</v>
      </c>
      <c r="D4421">
        <v>3.86</v>
      </c>
      <c r="E4421">
        <v>3.86</v>
      </c>
      <c r="F4421">
        <v>3.86</v>
      </c>
      <c r="M4421" s="15">
        <v>19417</v>
      </c>
      <c r="N4421" t="str">
        <f t="shared" si="174"/>
        <v>Off</v>
      </c>
      <c r="O4421">
        <f t="shared" si="175"/>
        <v>5</v>
      </c>
    </row>
    <row r="4422" spans="1:15" x14ac:dyDescent="0.25">
      <c r="A4422" s="2">
        <v>36070</v>
      </c>
      <c r="B4422">
        <v>500</v>
      </c>
      <c r="C4422">
        <v>11.23</v>
      </c>
      <c r="D4422">
        <v>11.23</v>
      </c>
      <c r="E4422">
        <v>11.23</v>
      </c>
      <c r="F4422">
        <v>11.23</v>
      </c>
      <c r="M4422" s="15">
        <v>19857</v>
      </c>
      <c r="N4422" t="str">
        <f t="shared" si="174"/>
        <v>Off</v>
      </c>
      <c r="O4422">
        <f t="shared" si="175"/>
        <v>5</v>
      </c>
    </row>
    <row r="4423" spans="1:15" x14ac:dyDescent="0.25">
      <c r="A4423" s="2">
        <v>36070</v>
      </c>
      <c r="B4423">
        <v>600</v>
      </c>
      <c r="C4423">
        <v>12.73</v>
      </c>
      <c r="D4423">
        <v>12.73</v>
      </c>
      <c r="E4423">
        <v>12.73</v>
      </c>
      <c r="F4423">
        <v>12.73</v>
      </c>
      <c r="M4423" s="15">
        <v>21457</v>
      </c>
      <c r="N4423" t="str">
        <f t="shared" si="174"/>
        <v>Off</v>
      </c>
      <c r="O4423">
        <f t="shared" si="175"/>
        <v>5</v>
      </c>
    </row>
    <row r="4424" spans="1:15" x14ac:dyDescent="0.25">
      <c r="A4424" s="2">
        <v>36070</v>
      </c>
      <c r="B4424">
        <v>700</v>
      </c>
      <c r="C4424">
        <v>17.47</v>
      </c>
      <c r="D4424">
        <v>17.47</v>
      </c>
      <c r="E4424">
        <v>17.47</v>
      </c>
      <c r="F4424">
        <v>17.47</v>
      </c>
      <c r="M4424" s="15">
        <v>25388</v>
      </c>
      <c r="N4424" t="str">
        <f t="shared" si="174"/>
        <v>Off</v>
      </c>
      <c r="O4424">
        <f t="shared" si="175"/>
        <v>5</v>
      </c>
    </row>
    <row r="4425" spans="1:15" x14ac:dyDescent="0.25">
      <c r="A4425" s="2">
        <v>36070</v>
      </c>
      <c r="B4425">
        <v>800</v>
      </c>
      <c r="C4425">
        <v>16.32</v>
      </c>
      <c r="D4425">
        <v>16.32</v>
      </c>
      <c r="E4425">
        <v>16.32</v>
      </c>
      <c r="F4425">
        <v>16.32</v>
      </c>
      <c r="M4425" s="15">
        <v>27522</v>
      </c>
      <c r="N4425" t="str">
        <f t="shared" si="174"/>
        <v>On</v>
      </c>
      <c r="O4425">
        <f t="shared" si="175"/>
        <v>5</v>
      </c>
    </row>
    <row r="4426" spans="1:15" x14ac:dyDescent="0.25">
      <c r="A4426" s="2">
        <v>36070</v>
      </c>
      <c r="B4426">
        <v>900</v>
      </c>
      <c r="C4426">
        <v>17.12</v>
      </c>
      <c r="D4426">
        <v>17.12</v>
      </c>
      <c r="E4426">
        <v>17.12</v>
      </c>
      <c r="F4426">
        <v>17.12</v>
      </c>
      <c r="M4426" s="15">
        <v>28241</v>
      </c>
      <c r="N4426" t="str">
        <f t="shared" si="174"/>
        <v>On</v>
      </c>
      <c r="O4426">
        <f t="shared" si="175"/>
        <v>5</v>
      </c>
    </row>
    <row r="4427" spans="1:15" x14ac:dyDescent="0.25">
      <c r="A4427" s="2">
        <v>36070</v>
      </c>
      <c r="B4427">
        <v>1000</v>
      </c>
      <c r="C4427">
        <v>18.41</v>
      </c>
      <c r="D4427">
        <v>18.41</v>
      </c>
      <c r="E4427">
        <v>18.41</v>
      </c>
      <c r="F4427">
        <v>18.41</v>
      </c>
      <c r="M4427" s="15">
        <v>28702</v>
      </c>
      <c r="N4427" t="str">
        <f t="shared" si="174"/>
        <v>On</v>
      </c>
      <c r="O4427">
        <f t="shared" si="175"/>
        <v>5</v>
      </c>
    </row>
    <row r="4428" spans="1:15" x14ac:dyDescent="0.25">
      <c r="A4428" s="2">
        <v>36070</v>
      </c>
      <c r="B4428">
        <v>1100</v>
      </c>
      <c r="C4428">
        <v>18.95</v>
      </c>
      <c r="D4428">
        <v>18.95</v>
      </c>
      <c r="E4428">
        <v>18.95</v>
      </c>
      <c r="F4428">
        <v>18.95</v>
      </c>
      <c r="M4428" s="15">
        <v>29270</v>
      </c>
      <c r="N4428" t="str">
        <f t="shared" si="174"/>
        <v>On</v>
      </c>
      <c r="O4428">
        <f t="shared" si="175"/>
        <v>5</v>
      </c>
    </row>
    <row r="4429" spans="1:15" x14ac:dyDescent="0.25">
      <c r="A4429" s="2">
        <v>36070</v>
      </c>
      <c r="B4429">
        <v>1200</v>
      </c>
      <c r="C4429">
        <v>17.559999999999999</v>
      </c>
      <c r="D4429">
        <v>17.559999999999999</v>
      </c>
      <c r="E4429">
        <v>17.559999999999999</v>
      </c>
      <c r="F4429">
        <v>17.559999999999999</v>
      </c>
      <c r="M4429" s="15">
        <v>29456</v>
      </c>
      <c r="N4429" t="str">
        <f t="shared" si="174"/>
        <v>On</v>
      </c>
      <c r="O4429">
        <f t="shared" si="175"/>
        <v>5</v>
      </c>
    </row>
    <row r="4430" spans="1:15" x14ac:dyDescent="0.25">
      <c r="A4430" s="2">
        <v>36070</v>
      </c>
      <c r="B4430">
        <v>1300</v>
      </c>
      <c r="C4430">
        <v>17.3</v>
      </c>
      <c r="D4430">
        <v>17.3</v>
      </c>
      <c r="E4430">
        <v>17.3</v>
      </c>
      <c r="F4430">
        <v>17.3</v>
      </c>
      <c r="M4430" s="15">
        <v>29364</v>
      </c>
      <c r="N4430" t="str">
        <f t="shared" si="174"/>
        <v>On</v>
      </c>
      <c r="O4430">
        <f t="shared" si="175"/>
        <v>5</v>
      </c>
    </row>
    <row r="4431" spans="1:15" x14ac:dyDescent="0.25">
      <c r="A4431" s="2">
        <v>36070</v>
      </c>
      <c r="B4431">
        <v>1400</v>
      </c>
      <c r="C4431">
        <v>17.399999999999999</v>
      </c>
      <c r="D4431">
        <v>17.399999999999999</v>
      </c>
      <c r="E4431">
        <v>17.399999999999999</v>
      </c>
      <c r="F4431">
        <v>17.399999999999999</v>
      </c>
      <c r="M4431" s="15">
        <v>29373</v>
      </c>
      <c r="N4431" t="str">
        <f t="shared" si="174"/>
        <v>On</v>
      </c>
      <c r="O4431">
        <f t="shared" si="175"/>
        <v>5</v>
      </c>
    </row>
    <row r="4432" spans="1:15" x14ac:dyDescent="0.25">
      <c r="A4432" s="2">
        <v>36070</v>
      </c>
      <c r="B4432">
        <v>1500</v>
      </c>
      <c r="C4432">
        <v>17.34</v>
      </c>
      <c r="D4432">
        <v>17.34</v>
      </c>
      <c r="E4432">
        <v>17.34</v>
      </c>
      <c r="F4432">
        <v>17.34</v>
      </c>
      <c r="M4432" s="15">
        <v>28966</v>
      </c>
      <c r="N4432" t="str">
        <f t="shared" si="174"/>
        <v>On</v>
      </c>
      <c r="O4432">
        <f t="shared" si="175"/>
        <v>5</v>
      </c>
    </row>
    <row r="4433" spans="1:15" x14ac:dyDescent="0.25">
      <c r="A4433" s="2">
        <v>36070</v>
      </c>
      <c r="B4433">
        <v>1600</v>
      </c>
      <c r="C4433">
        <v>17.079999999999998</v>
      </c>
      <c r="D4433">
        <v>17.079999999999998</v>
      </c>
      <c r="E4433">
        <v>17.079999999999998</v>
      </c>
      <c r="F4433">
        <v>17.079999999999998</v>
      </c>
      <c r="M4433" s="15">
        <v>28693</v>
      </c>
      <c r="N4433" t="str">
        <f t="shared" si="174"/>
        <v>On</v>
      </c>
      <c r="O4433">
        <f t="shared" si="175"/>
        <v>5</v>
      </c>
    </row>
    <row r="4434" spans="1:15" x14ac:dyDescent="0.25">
      <c r="A4434" s="2">
        <v>36070</v>
      </c>
      <c r="B4434">
        <v>1700</v>
      </c>
      <c r="C4434">
        <v>17</v>
      </c>
      <c r="D4434">
        <v>17</v>
      </c>
      <c r="E4434">
        <v>17</v>
      </c>
      <c r="F4434">
        <v>17</v>
      </c>
      <c r="M4434" s="15">
        <v>28407</v>
      </c>
      <c r="N4434" t="str">
        <f t="shared" si="174"/>
        <v>On</v>
      </c>
      <c r="O4434">
        <f t="shared" si="175"/>
        <v>5</v>
      </c>
    </row>
    <row r="4435" spans="1:15" x14ac:dyDescent="0.25">
      <c r="A4435" s="2">
        <v>36070</v>
      </c>
      <c r="B4435">
        <v>1800</v>
      </c>
      <c r="C4435">
        <v>16.54</v>
      </c>
      <c r="D4435">
        <v>16.54</v>
      </c>
      <c r="E4435">
        <v>16.54</v>
      </c>
      <c r="F4435">
        <v>16.54</v>
      </c>
      <c r="M4435" s="15">
        <v>27911</v>
      </c>
      <c r="N4435" t="str">
        <f t="shared" si="174"/>
        <v>On</v>
      </c>
      <c r="O4435">
        <f t="shared" si="175"/>
        <v>5</v>
      </c>
    </row>
    <row r="4436" spans="1:15" x14ac:dyDescent="0.25">
      <c r="A4436" s="2">
        <v>36070</v>
      </c>
      <c r="B4436">
        <v>1900</v>
      </c>
      <c r="C4436">
        <v>16.760000000000002</v>
      </c>
      <c r="D4436">
        <v>16.760000000000002</v>
      </c>
      <c r="E4436">
        <v>16.760000000000002</v>
      </c>
      <c r="F4436">
        <v>16.760000000000002</v>
      </c>
      <c r="M4436" s="15">
        <v>27663</v>
      </c>
      <c r="N4436" t="str">
        <f t="shared" si="174"/>
        <v>On</v>
      </c>
      <c r="O4436">
        <f t="shared" si="175"/>
        <v>5</v>
      </c>
    </row>
    <row r="4437" spans="1:15" x14ac:dyDescent="0.25">
      <c r="A4437" s="2">
        <v>36070</v>
      </c>
      <c r="B4437">
        <v>2000</v>
      </c>
      <c r="C4437">
        <v>17.52</v>
      </c>
      <c r="D4437">
        <v>17.52</v>
      </c>
      <c r="E4437">
        <v>17.52</v>
      </c>
      <c r="F4437">
        <v>17.52</v>
      </c>
      <c r="M4437" s="15">
        <v>28722</v>
      </c>
      <c r="N4437" t="str">
        <f t="shared" si="174"/>
        <v>On</v>
      </c>
      <c r="O4437">
        <f t="shared" si="175"/>
        <v>5</v>
      </c>
    </row>
    <row r="4438" spans="1:15" x14ac:dyDescent="0.25">
      <c r="A4438" s="2">
        <v>36070</v>
      </c>
      <c r="B4438">
        <v>2100</v>
      </c>
      <c r="C4438">
        <v>17.100000000000001</v>
      </c>
      <c r="D4438">
        <v>17.100000000000001</v>
      </c>
      <c r="E4438">
        <v>17.100000000000001</v>
      </c>
      <c r="F4438">
        <v>17.100000000000001</v>
      </c>
      <c r="M4438" s="15">
        <v>27994</v>
      </c>
      <c r="N4438" t="str">
        <f t="shared" si="174"/>
        <v>On</v>
      </c>
      <c r="O4438">
        <f t="shared" si="175"/>
        <v>5</v>
      </c>
    </row>
    <row r="4439" spans="1:15" x14ac:dyDescent="0.25">
      <c r="A4439" s="2">
        <v>36070</v>
      </c>
      <c r="B4439">
        <v>2200</v>
      </c>
      <c r="C4439">
        <v>15.42</v>
      </c>
      <c r="D4439">
        <v>15.42</v>
      </c>
      <c r="E4439">
        <v>15.42</v>
      </c>
      <c r="F4439">
        <v>15.42</v>
      </c>
      <c r="M4439" s="15">
        <v>27057</v>
      </c>
      <c r="N4439" t="str">
        <f t="shared" si="174"/>
        <v>On</v>
      </c>
      <c r="O4439">
        <f t="shared" si="175"/>
        <v>5</v>
      </c>
    </row>
    <row r="4440" spans="1:15" x14ac:dyDescent="0.25">
      <c r="A4440" s="2">
        <v>36070</v>
      </c>
      <c r="B4440">
        <v>2300</v>
      </c>
      <c r="C4440">
        <v>12.79</v>
      </c>
      <c r="D4440">
        <v>12.79</v>
      </c>
      <c r="E4440">
        <v>12.79</v>
      </c>
      <c r="F4440">
        <v>12.79</v>
      </c>
      <c r="M4440" s="15">
        <v>24973</v>
      </c>
      <c r="N4440" t="str">
        <f t="shared" si="174"/>
        <v>On</v>
      </c>
      <c r="O4440">
        <f t="shared" si="175"/>
        <v>5</v>
      </c>
    </row>
    <row r="4441" spans="1:15" x14ac:dyDescent="0.25">
      <c r="A4441" s="2">
        <v>36070</v>
      </c>
      <c r="B4441">
        <v>2400</v>
      </c>
      <c r="C4441">
        <v>11.98</v>
      </c>
      <c r="D4441">
        <v>11.98</v>
      </c>
      <c r="E4441">
        <v>11.98</v>
      </c>
      <c r="F4441">
        <v>11.98</v>
      </c>
      <c r="M4441" s="15">
        <v>22683</v>
      </c>
      <c r="N4441" t="str">
        <f t="shared" si="174"/>
        <v>Off</v>
      </c>
      <c r="O4441">
        <f t="shared" si="175"/>
        <v>5</v>
      </c>
    </row>
    <row r="4442" spans="1:15" x14ac:dyDescent="0.25">
      <c r="A4442" s="2">
        <v>36071</v>
      </c>
      <c r="B4442">
        <v>100</v>
      </c>
      <c r="C4442">
        <v>10.39</v>
      </c>
      <c r="D4442">
        <v>10.39</v>
      </c>
      <c r="E4442">
        <v>10.39</v>
      </c>
      <c r="F4442">
        <v>10.39</v>
      </c>
      <c r="M4442" s="15">
        <v>20611</v>
      </c>
      <c r="N4442" t="str">
        <f t="shared" si="174"/>
        <v>Off</v>
      </c>
      <c r="O4442">
        <f t="shared" si="175"/>
        <v>6</v>
      </c>
    </row>
    <row r="4443" spans="1:15" x14ac:dyDescent="0.25">
      <c r="A4443" s="2">
        <v>36071</v>
      </c>
      <c r="B4443">
        <v>200</v>
      </c>
      <c r="C4443">
        <v>10.81</v>
      </c>
      <c r="D4443">
        <v>10.81</v>
      </c>
      <c r="E4443">
        <v>10.81</v>
      </c>
      <c r="F4443">
        <v>10.81</v>
      </c>
      <c r="M4443" s="15">
        <v>19606</v>
      </c>
      <c r="N4443" t="str">
        <f t="shared" si="174"/>
        <v>Off</v>
      </c>
      <c r="O4443">
        <f t="shared" si="175"/>
        <v>6</v>
      </c>
    </row>
    <row r="4444" spans="1:15" x14ac:dyDescent="0.25">
      <c r="A4444" s="2">
        <v>36071</v>
      </c>
      <c r="B4444">
        <v>300</v>
      </c>
      <c r="C4444">
        <v>10.8</v>
      </c>
      <c r="D4444">
        <v>10.8</v>
      </c>
      <c r="E4444">
        <v>10.8</v>
      </c>
      <c r="F4444">
        <v>10.8</v>
      </c>
      <c r="M4444" s="15">
        <v>19176</v>
      </c>
      <c r="N4444" t="str">
        <f t="shared" si="174"/>
        <v>Off</v>
      </c>
      <c r="O4444">
        <f t="shared" si="175"/>
        <v>6</v>
      </c>
    </row>
    <row r="4445" spans="1:15" x14ac:dyDescent="0.25">
      <c r="A4445" s="2">
        <v>36071</v>
      </c>
      <c r="B4445">
        <v>400</v>
      </c>
      <c r="C4445">
        <v>10.8</v>
      </c>
      <c r="D4445">
        <v>10.8</v>
      </c>
      <c r="E4445">
        <v>10.8</v>
      </c>
      <c r="F4445">
        <v>10.8</v>
      </c>
      <c r="M4445" s="15">
        <v>18753</v>
      </c>
      <c r="N4445" t="str">
        <f t="shared" si="174"/>
        <v>Off</v>
      </c>
      <c r="O4445">
        <f t="shared" si="175"/>
        <v>6</v>
      </c>
    </row>
    <row r="4446" spans="1:15" x14ac:dyDescent="0.25">
      <c r="A4446" s="2">
        <v>36071</v>
      </c>
      <c r="B4446">
        <v>500</v>
      </c>
      <c r="C4446">
        <v>10.97</v>
      </c>
      <c r="D4446">
        <v>10.97</v>
      </c>
      <c r="E4446">
        <v>10.97</v>
      </c>
      <c r="F4446">
        <v>10.97</v>
      </c>
      <c r="M4446" s="15">
        <v>18788</v>
      </c>
      <c r="N4446" t="str">
        <f t="shared" si="174"/>
        <v>Off</v>
      </c>
      <c r="O4446">
        <f t="shared" si="175"/>
        <v>6</v>
      </c>
    </row>
    <row r="4447" spans="1:15" x14ac:dyDescent="0.25">
      <c r="A4447" s="2">
        <v>36071</v>
      </c>
      <c r="B4447">
        <v>600</v>
      </c>
      <c r="C4447">
        <v>11.93</v>
      </c>
      <c r="D4447">
        <v>11.93</v>
      </c>
      <c r="E4447">
        <v>11.93</v>
      </c>
      <c r="F4447">
        <v>11.93</v>
      </c>
      <c r="M4447" s="15">
        <v>19414</v>
      </c>
      <c r="N4447" t="str">
        <f t="shared" si="174"/>
        <v>Off</v>
      </c>
      <c r="O4447">
        <f t="shared" si="175"/>
        <v>6</v>
      </c>
    </row>
    <row r="4448" spans="1:15" x14ac:dyDescent="0.25">
      <c r="A4448" s="2">
        <v>36071</v>
      </c>
      <c r="B4448">
        <v>700</v>
      </c>
      <c r="C4448">
        <v>12.2</v>
      </c>
      <c r="D4448">
        <v>12.2</v>
      </c>
      <c r="E4448">
        <v>12.2</v>
      </c>
      <c r="F4448">
        <v>12.2</v>
      </c>
      <c r="M4448" s="15">
        <v>20641</v>
      </c>
      <c r="N4448" t="str">
        <f t="shared" si="174"/>
        <v>Off</v>
      </c>
      <c r="O4448">
        <f t="shared" si="175"/>
        <v>6</v>
      </c>
    </row>
    <row r="4449" spans="1:15" x14ac:dyDescent="0.25">
      <c r="A4449" s="2">
        <v>36071</v>
      </c>
      <c r="B4449">
        <v>800</v>
      </c>
      <c r="C4449">
        <v>11.17</v>
      </c>
      <c r="D4449">
        <v>11.17</v>
      </c>
      <c r="E4449">
        <v>11.17</v>
      </c>
      <c r="F4449">
        <v>11.17</v>
      </c>
      <c r="M4449" s="15">
        <v>21862</v>
      </c>
      <c r="N4449" t="str">
        <f t="shared" si="174"/>
        <v>On</v>
      </c>
      <c r="O4449">
        <f t="shared" si="175"/>
        <v>6</v>
      </c>
    </row>
    <row r="4450" spans="1:15" x14ac:dyDescent="0.25">
      <c r="A4450" s="2">
        <v>36071</v>
      </c>
      <c r="B4450">
        <v>900</v>
      </c>
      <c r="C4450">
        <v>14.32</v>
      </c>
      <c r="D4450">
        <v>14.32</v>
      </c>
      <c r="E4450">
        <v>14.32</v>
      </c>
      <c r="F4450">
        <v>14.32</v>
      </c>
      <c r="M4450" s="15">
        <v>23477</v>
      </c>
      <c r="N4450" t="str">
        <f t="shared" si="174"/>
        <v>On</v>
      </c>
      <c r="O4450">
        <f t="shared" si="175"/>
        <v>6</v>
      </c>
    </row>
    <row r="4451" spans="1:15" x14ac:dyDescent="0.25">
      <c r="A4451" s="2">
        <v>36071</v>
      </c>
      <c r="B4451">
        <v>1000</v>
      </c>
      <c r="C4451">
        <v>16.38</v>
      </c>
      <c r="D4451">
        <v>16.38</v>
      </c>
      <c r="E4451">
        <v>16.38</v>
      </c>
      <c r="F4451">
        <v>16.38</v>
      </c>
      <c r="M4451" s="15">
        <v>25018</v>
      </c>
      <c r="N4451" t="str">
        <f t="shared" si="174"/>
        <v>On</v>
      </c>
      <c r="O4451">
        <f t="shared" si="175"/>
        <v>6</v>
      </c>
    </row>
    <row r="4452" spans="1:15" x14ac:dyDescent="0.25">
      <c r="A4452" s="2">
        <v>36071</v>
      </c>
      <c r="B4452">
        <v>1100</v>
      </c>
      <c r="C4452">
        <v>16.88</v>
      </c>
      <c r="D4452">
        <v>16.88</v>
      </c>
      <c r="E4452">
        <v>16.88</v>
      </c>
      <c r="F4452">
        <v>16.88</v>
      </c>
      <c r="M4452" s="15">
        <v>25636</v>
      </c>
      <c r="N4452" t="str">
        <f t="shared" si="174"/>
        <v>On</v>
      </c>
      <c r="O4452">
        <f t="shared" si="175"/>
        <v>6</v>
      </c>
    </row>
    <row r="4453" spans="1:15" x14ac:dyDescent="0.25">
      <c r="A4453" s="2">
        <v>36071</v>
      </c>
      <c r="B4453">
        <v>1200</v>
      </c>
      <c r="C4453">
        <v>14.78</v>
      </c>
      <c r="D4453">
        <v>14.78</v>
      </c>
      <c r="E4453">
        <v>14.78</v>
      </c>
      <c r="F4453">
        <v>14.78</v>
      </c>
      <c r="M4453" s="15">
        <v>25511</v>
      </c>
      <c r="N4453" t="str">
        <f t="shared" si="174"/>
        <v>On</v>
      </c>
      <c r="O4453">
        <f t="shared" si="175"/>
        <v>6</v>
      </c>
    </row>
    <row r="4454" spans="1:15" x14ac:dyDescent="0.25">
      <c r="A4454" s="2">
        <v>36071</v>
      </c>
      <c r="B4454">
        <v>1300</v>
      </c>
      <c r="C4454">
        <v>13.48</v>
      </c>
      <c r="D4454">
        <v>13.48</v>
      </c>
      <c r="E4454">
        <v>13.48</v>
      </c>
      <c r="F4454">
        <v>13.48</v>
      </c>
      <c r="M4454" s="15">
        <v>25118</v>
      </c>
      <c r="N4454" t="str">
        <f t="shared" si="174"/>
        <v>On</v>
      </c>
      <c r="O4454">
        <f t="shared" si="175"/>
        <v>6</v>
      </c>
    </row>
    <row r="4455" spans="1:15" x14ac:dyDescent="0.25">
      <c r="A4455" s="2">
        <v>36071</v>
      </c>
      <c r="B4455">
        <v>1400</v>
      </c>
      <c r="C4455">
        <v>12.9</v>
      </c>
      <c r="D4455">
        <v>12.9</v>
      </c>
      <c r="E4455">
        <v>12.9</v>
      </c>
      <c r="F4455">
        <v>12.9</v>
      </c>
      <c r="M4455" s="15">
        <v>24569</v>
      </c>
      <c r="N4455" t="str">
        <f t="shared" si="174"/>
        <v>On</v>
      </c>
      <c r="O4455">
        <f t="shared" si="175"/>
        <v>6</v>
      </c>
    </row>
    <row r="4456" spans="1:15" x14ac:dyDescent="0.25">
      <c r="A4456" s="2">
        <v>36071</v>
      </c>
      <c r="B4456">
        <v>1500</v>
      </c>
      <c r="C4456">
        <v>14.57</v>
      </c>
      <c r="D4456">
        <v>14.57</v>
      </c>
      <c r="E4456">
        <v>14.57</v>
      </c>
      <c r="F4456">
        <v>14.57</v>
      </c>
      <c r="M4456" s="15">
        <v>23973</v>
      </c>
      <c r="N4456" t="str">
        <f t="shared" si="174"/>
        <v>On</v>
      </c>
      <c r="O4456">
        <f t="shared" si="175"/>
        <v>6</v>
      </c>
    </row>
    <row r="4457" spans="1:15" x14ac:dyDescent="0.25">
      <c r="A4457" s="2">
        <v>36071</v>
      </c>
      <c r="B4457">
        <v>1600</v>
      </c>
      <c r="C4457">
        <v>17</v>
      </c>
      <c r="D4457">
        <v>17</v>
      </c>
      <c r="E4457">
        <v>17</v>
      </c>
      <c r="F4457">
        <v>17</v>
      </c>
      <c r="M4457" s="15">
        <v>23906</v>
      </c>
      <c r="N4457" t="str">
        <f t="shared" si="174"/>
        <v>On</v>
      </c>
      <c r="O4457">
        <f t="shared" si="175"/>
        <v>6</v>
      </c>
    </row>
    <row r="4458" spans="1:15" x14ac:dyDescent="0.25">
      <c r="A4458" s="2">
        <v>36071</v>
      </c>
      <c r="B4458">
        <v>1700</v>
      </c>
      <c r="C4458">
        <v>17</v>
      </c>
      <c r="D4458">
        <v>17</v>
      </c>
      <c r="E4458">
        <v>17</v>
      </c>
      <c r="F4458">
        <v>17</v>
      </c>
      <c r="M4458" s="15">
        <v>24194</v>
      </c>
      <c r="N4458" t="str">
        <f t="shared" si="174"/>
        <v>On</v>
      </c>
      <c r="O4458">
        <f t="shared" si="175"/>
        <v>6</v>
      </c>
    </row>
    <row r="4459" spans="1:15" x14ac:dyDescent="0.25">
      <c r="A4459" s="2">
        <v>36071</v>
      </c>
      <c r="B4459">
        <v>1800</v>
      </c>
      <c r="C4459">
        <v>17.16</v>
      </c>
      <c r="D4459">
        <v>17.16</v>
      </c>
      <c r="E4459">
        <v>17.16</v>
      </c>
      <c r="F4459">
        <v>17.16</v>
      </c>
      <c r="M4459" s="15">
        <v>24519</v>
      </c>
      <c r="N4459" t="str">
        <f t="shared" si="174"/>
        <v>On</v>
      </c>
      <c r="O4459">
        <f t="shared" si="175"/>
        <v>6</v>
      </c>
    </row>
    <row r="4460" spans="1:15" x14ac:dyDescent="0.25">
      <c r="A4460" s="2">
        <v>36071</v>
      </c>
      <c r="B4460">
        <v>1900</v>
      </c>
      <c r="C4460">
        <v>25.67</v>
      </c>
      <c r="D4460">
        <v>25.67</v>
      </c>
      <c r="E4460">
        <v>25.67</v>
      </c>
      <c r="F4460">
        <v>25.67</v>
      </c>
      <c r="M4460" s="15">
        <v>25402</v>
      </c>
      <c r="N4460" t="str">
        <f t="shared" si="174"/>
        <v>On</v>
      </c>
      <c r="O4460">
        <f t="shared" si="175"/>
        <v>6</v>
      </c>
    </row>
    <row r="4461" spans="1:15" x14ac:dyDescent="0.25">
      <c r="A4461" s="2">
        <v>36071</v>
      </c>
      <c r="B4461">
        <v>2000</v>
      </c>
      <c r="C4461">
        <v>32.4</v>
      </c>
      <c r="D4461">
        <v>32.4</v>
      </c>
      <c r="E4461">
        <v>32.4</v>
      </c>
      <c r="F4461">
        <v>32.4</v>
      </c>
      <c r="M4461" s="15">
        <v>26449</v>
      </c>
      <c r="N4461" t="str">
        <f t="shared" si="174"/>
        <v>On</v>
      </c>
      <c r="O4461">
        <f t="shared" si="175"/>
        <v>6</v>
      </c>
    </row>
    <row r="4462" spans="1:15" x14ac:dyDescent="0.25">
      <c r="A4462" s="2">
        <v>36071</v>
      </c>
      <c r="B4462">
        <v>2100</v>
      </c>
      <c r="C4462">
        <v>17.079999999999998</v>
      </c>
      <c r="D4462">
        <v>17.079999999999998</v>
      </c>
      <c r="E4462">
        <v>17.079999999999998</v>
      </c>
      <c r="F4462">
        <v>17.079999999999998</v>
      </c>
      <c r="M4462" s="15">
        <v>25929</v>
      </c>
      <c r="N4462" t="str">
        <f t="shared" si="174"/>
        <v>On</v>
      </c>
      <c r="O4462">
        <f t="shared" si="175"/>
        <v>6</v>
      </c>
    </row>
    <row r="4463" spans="1:15" x14ac:dyDescent="0.25">
      <c r="A4463" s="2">
        <v>36071</v>
      </c>
      <c r="B4463">
        <v>2200</v>
      </c>
      <c r="C4463">
        <v>16.73</v>
      </c>
      <c r="D4463">
        <v>16.73</v>
      </c>
      <c r="E4463">
        <v>16.73</v>
      </c>
      <c r="F4463">
        <v>16.73</v>
      </c>
      <c r="M4463" s="15">
        <v>24903</v>
      </c>
      <c r="N4463" t="str">
        <f t="shared" si="174"/>
        <v>On</v>
      </c>
      <c r="O4463">
        <f t="shared" si="175"/>
        <v>6</v>
      </c>
    </row>
    <row r="4464" spans="1:15" x14ac:dyDescent="0.25">
      <c r="A4464" s="2">
        <v>36071</v>
      </c>
      <c r="B4464">
        <v>2300</v>
      </c>
      <c r="C4464">
        <v>14.76</v>
      </c>
      <c r="D4464">
        <v>14.76</v>
      </c>
      <c r="E4464">
        <v>14.76</v>
      </c>
      <c r="F4464">
        <v>14.76</v>
      </c>
      <c r="M4464" s="15">
        <v>23498</v>
      </c>
      <c r="N4464" t="str">
        <f t="shared" si="174"/>
        <v>On</v>
      </c>
      <c r="O4464">
        <f t="shared" si="175"/>
        <v>6</v>
      </c>
    </row>
    <row r="4465" spans="1:15" x14ac:dyDescent="0.25">
      <c r="A4465" s="2">
        <v>36071</v>
      </c>
      <c r="B4465">
        <v>2400</v>
      </c>
      <c r="C4465">
        <v>12.73</v>
      </c>
      <c r="D4465">
        <v>12.73</v>
      </c>
      <c r="E4465">
        <v>12.73</v>
      </c>
      <c r="F4465">
        <v>12.73</v>
      </c>
      <c r="M4465" s="15">
        <v>21679</v>
      </c>
      <c r="N4465" t="str">
        <f t="shared" si="174"/>
        <v>Off</v>
      </c>
      <c r="O4465">
        <f t="shared" si="175"/>
        <v>6</v>
      </c>
    </row>
    <row r="4466" spans="1:15" x14ac:dyDescent="0.25">
      <c r="A4466" s="2">
        <v>36072</v>
      </c>
      <c r="B4466">
        <v>100</v>
      </c>
      <c r="C4466">
        <v>12.41</v>
      </c>
      <c r="D4466">
        <v>12.41</v>
      </c>
      <c r="E4466">
        <v>12.41</v>
      </c>
      <c r="F4466">
        <v>12.41</v>
      </c>
      <c r="M4466" s="15">
        <v>20258</v>
      </c>
      <c r="N4466" t="str">
        <f t="shared" si="174"/>
        <v>Off</v>
      </c>
      <c r="O4466">
        <f t="shared" si="175"/>
        <v>7</v>
      </c>
    </row>
    <row r="4467" spans="1:15" x14ac:dyDescent="0.25">
      <c r="A4467" s="2">
        <v>36072</v>
      </c>
      <c r="B4467">
        <v>200</v>
      </c>
      <c r="C4467">
        <v>11.28</v>
      </c>
      <c r="D4467">
        <v>11.28</v>
      </c>
      <c r="E4467">
        <v>11.28</v>
      </c>
      <c r="F4467">
        <v>11.28</v>
      </c>
      <c r="M4467" s="15">
        <v>19021</v>
      </c>
      <c r="N4467" t="str">
        <f t="shared" si="174"/>
        <v>Off</v>
      </c>
      <c r="O4467">
        <f t="shared" si="175"/>
        <v>7</v>
      </c>
    </row>
    <row r="4468" spans="1:15" x14ac:dyDescent="0.25">
      <c r="A4468" s="2">
        <v>36072</v>
      </c>
      <c r="B4468">
        <v>300</v>
      </c>
      <c r="C4468">
        <v>11.09</v>
      </c>
      <c r="D4468">
        <v>11.09</v>
      </c>
      <c r="E4468">
        <v>11.09</v>
      </c>
      <c r="F4468">
        <v>11.09</v>
      </c>
      <c r="M4468" s="15">
        <v>18496</v>
      </c>
      <c r="N4468" t="str">
        <f t="shared" si="174"/>
        <v>Off</v>
      </c>
      <c r="O4468">
        <f t="shared" si="175"/>
        <v>7</v>
      </c>
    </row>
    <row r="4469" spans="1:15" x14ac:dyDescent="0.25">
      <c r="A4469" s="2">
        <v>36072</v>
      </c>
      <c r="B4469">
        <v>400</v>
      </c>
      <c r="C4469">
        <v>11</v>
      </c>
      <c r="D4469">
        <v>11</v>
      </c>
      <c r="E4469">
        <v>11</v>
      </c>
      <c r="F4469">
        <v>11</v>
      </c>
      <c r="M4469" s="15">
        <v>18122</v>
      </c>
      <c r="N4469" t="str">
        <f t="shared" si="174"/>
        <v>Off</v>
      </c>
      <c r="O4469">
        <f t="shared" si="175"/>
        <v>7</v>
      </c>
    </row>
    <row r="4470" spans="1:15" x14ac:dyDescent="0.25">
      <c r="A4470" s="2">
        <v>36072</v>
      </c>
      <c r="B4470">
        <v>500</v>
      </c>
      <c r="C4470">
        <v>11.11</v>
      </c>
      <c r="D4470">
        <v>11.11</v>
      </c>
      <c r="E4470">
        <v>11.11</v>
      </c>
      <c r="F4470">
        <v>11.11</v>
      </c>
      <c r="M4470" s="15">
        <v>18106</v>
      </c>
      <c r="N4470" t="str">
        <f t="shared" si="174"/>
        <v>Off</v>
      </c>
      <c r="O4470">
        <f t="shared" si="175"/>
        <v>7</v>
      </c>
    </row>
    <row r="4471" spans="1:15" x14ac:dyDescent="0.25">
      <c r="A4471" s="2">
        <v>36072</v>
      </c>
      <c r="B4471">
        <v>600</v>
      </c>
      <c r="C4471">
        <v>11.36</v>
      </c>
      <c r="D4471">
        <v>11.36</v>
      </c>
      <c r="E4471">
        <v>11.36</v>
      </c>
      <c r="F4471">
        <v>11.36</v>
      </c>
      <c r="M4471" s="15">
        <v>18463</v>
      </c>
      <c r="N4471" t="str">
        <f t="shared" si="174"/>
        <v>Off</v>
      </c>
      <c r="O4471">
        <f t="shared" si="175"/>
        <v>7</v>
      </c>
    </row>
    <row r="4472" spans="1:15" x14ac:dyDescent="0.25">
      <c r="A4472" s="2">
        <v>36072</v>
      </c>
      <c r="B4472">
        <v>700</v>
      </c>
      <c r="C4472">
        <v>11.22</v>
      </c>
      <c r="D4472">
        <v>11.22</v>
      </c>
      <c r="E4472">
        <v>11.22</v>
      </c>
      <c r="F4472">
        <v>11.22</v>
      </c>
      <c r="M4472" s="15">
        <v>19187</v>
      </c>
      <c r="N4472" t="str">
        <f t="shared" si="174"/>
        <v>Off</v>
      </c>
      <c r="O4472">
        <f t="shared" si="175"/>
        <v>7</v>
      </c>
    </row>
    <row r="4473" spans="1:15" x14ac:dyDescent="0.25">
      <c r="A4473" s="2">
        <v>36072</v>
      </c>
      <c r="B4473">
        <v>800</v>
      </c>
      <c r="C4473">
        <v>11.22</v>
      </c>
      <c r="D4473">
        <v>11.22</v>
      </c>
      <c r="E4473">
        <v>11.22</v>
      </c>
      <c r="F4473">
        <v>11.22</v>
      </c>
      <c r="M4473" s="15">
        <v>20187</v>
      </c>
      <c r="N4473" t="str">
        <f t="shared" si="174"/>
        <v>On</v>
      </c>
      <c r="O4473">
        <f t="shared" si="175"/>
        <v>7</v>
      </c>
    </row>
    <row r="4474" spans="1:15" x14ac:dyDescent="0.25">
      <c r="A4474" s="2">
        <v>36072</v>
      </c>
      <c r="B4474">
        <v>900</v>
      </c>
      <c r="C4474">
        <v>13.61</v>
      </c>
      <c r="D4474">
        <v>13.61</v>
      </c>
      <c r="E4474">
        <v>13.61</v>
      </c>
      <c r="F4474">
        <v>13.61</v>
      </c>
      <c r="M4474" s="15">
        <v>21773</v>
      </c>
      <c r="N4474" t="str">
        <f t="shared" si="174"/>
        <v>On</v>
      </c>
      <c r="O4474">
        <f t="shared" si="175"/>
        <v>7</v>
      </c>
    </row>
    <row r="4475" spans="1:15" x14ac:dyDescent="0.25">
      <c r="A4475" s="2">
        <v>36072</v>
      </c>
      <c r="B4475">
        <v>1000</v>
      </c>
      <c r="C4475">
        <v>15.28</v>
      </c>
      <c r="D4475">
        <v>15.28</v>
      </c>
      <c r="E4475">
        <v>15.28</v>
      </c>
      <c r="F4475">
        <v>15.28</v>
      </c>
      <c r="M4475" s="15">
        <v>23458</v>
      </c>
      <c r="N4475" t="str">
        <f t="shared" si="174"/>
        <v>On</v>
      </c>
      <c r="O4475">
        <f t="shared" si="175"/>
        <v>7</v>
      </c>
    </row>
    <row r="4476" spans="1:15" x14ac:dyDescent="0.25">
      <c r="A4476" s="2">
        <v>36072</v>
      </c>
      <c r="B4476">
        <v>1100</v>
      </c>
      <c r="C4476">
        <v>17.079999999999998</v>
      </c>
      <c r="D4476">
        <v>17.079999999999998</v>
      </c>
      <c r="E4476">
        <v>17.079999999999998</v>
      </c>
      <c r="F4476">
        <v>17.079999999999998</v>
      </c>
      <c r="M4476" s="15">
        <v>24413</v>
      </c>
      <c r="N4476" t="str">
        <f t="shared" si="174"/>
        <v>On</v>
      </c>
      <c r="O4476">
        <f t="shared" si="175"/>
        <v>7</v>
      </c>
    </row>
    <row r="4477" spans="1:15" x14ac:dyDescent="0.25">
      <c r="A4477" s="2">
        <v>36072</v>
      </c>
      <c r="B4477">
        <v>1200</v>
      </c>
      <c r="C4477">
        <v>18</v>
      </c>
      <c r="D4477">
        <v>18</v>
      </c>
      <c r="E4477">
        <v>18</v>
      </c>
      <c r="F4477">
        <v>18</v>
      </c>
      <c r="M4477" s="15">
        <v>24874</v>
      </c>
      <c r="N4477" t="str">
        <f t="shared" si="174"/>
        <v>On</v>
      </c>
      <c r="O4477">
        <f t="shared" si="175"/>
        <v>7</v>
      </c>
    </row>
    <row r="4478" spans="1:15" x14ac:dyDescent="0.25">
      <c r="A4478" s="2">
        <v>36072</v>
      </c>
      <c r="B4478">
        <v>1300</v>
      </c>
      <c r="C4478">
        <v>17.809999999999999</v>
      </c>
      <c r="D4478">
        <v>17.809999999999999</v>
      </c>
      <c r="E4478">
        <v>17.809999999999999</v>
      </c>
      <c r="F4478">
        <v>17.809999999999999</v>
      </c>
      <c r="M4478" s="15">
        <v>25142</v>
      </c>
      <c r="N4478" t="str">
        <f t="shared" si="174"/>
        <v>On</v>
      </c>
      <c r="O4478">
        <f t="shared" si="175"/>
        <v>7</v>
      </c>
    </row>
    <row r="4479" spans="1:15" x14ac:dyDescent="0.25">
      <c r="A4479" s="2">
        <v>36072</v>
      </c>
      <c r="B4479">
        <v>1400</v>
      </c>
      <c r="C4479">
        <v>17</v>
      </c>
      <c r="D4479">
        <v>17</v>
      </c>
      <c r="E4479">
        <v>17</v>
      </c>
      <c r="F4479">
        <v>17</v>
      </c>
      <c r="M4479" s="15">
        <v>25040</v>
      </c>
      <c r="N4479" t="str">
        <f t="shared" si="174"/>
        <v>On</v>
      </c>
      <c r="O4479">
        <f t="shared" si="175"/>
        <v>7</v>
      </c>
    </row>
    <row r="4480" spans="1:15" x14ac:dyDescent="0.25">
      <c r="A4480" s="2">
        <v>36072</v>
      </c>
      <c r="B4480">
        <v>1500</v>
      </c>
      <c r="C4480">
        <v>16.739999999999998</v>
      </c>
      <c r="D4480">
        <v>16.739999999999998</v>
      </c>
      <c r="E4480">
        <v>16.739999999999998</v>
      </c>
      <c r="F4480">
        <v>16.739999999999998</v>
      </c>
      <c r="M4480" s="15">
        <v>24590</v>
      </c>
      <c r="N4480" t="str">
        <f t="shared" si="174"/>
        <v>On</v>
      </c>
      <c r="O4480">
        <f t="shared" si="175"/>
        <v>7</v>
      </c>
    </row>
    <row r="4481" spans="1:15" x14ac:dyDescent="0.25">
      <c r="A4481" s="2">
        <v>36072</v>
      </c>
      <c r="B4481">
        <v>1600</v>
      </c>
      <c r="C4481">
        <v>16.68</v>
      </c>
      <c r="D4481">
        <v>16.68</v>
      </c>
      <c r="E4481">
        <v>16.68</v>
      </c>
      <c r="F4481">
        <v>16.68</v>
      </c>
      <c r="M4481" s="15">
        <v>24574</v>
      </c>
      <c r="N4481" t="str">
        <f t="shared" si="174"/>
        <v>On</v>
      </c>
      <c r="O4481">
        <f t="shared" si="175"/>
        <v>7</v>
      </c>
    </row>
    <row r="4482" spans="1:15" x14ac:dyDescent="0.25">
      <c r="A4482" s="2">
        <v>36072</v>
      </c>
      <c r="B4482">
        <v>1700</v>
      </c>
      <c r="C4482">
        <v>16.690000000000001</v>
      </c>
      <c r="D4482">
        <v>16.690000000000001</v>
      </c>
      <c r="E4482">
        <v>16.690000000000001</v>
      </c>
      <c r="F4482">
        <v>16.690000000000001</v>
      </c>
      <c r="M4482" s="15">
        <v>24806</v>
      </c>
      <c r="N4482" t="str">
        <f t="shared" si="174"/>
        <v>On</v>
      </c>
      <c r="O4482">
        <f t="shared" si="175"/>
        <v>7</v>
      </c>
    </row>
    <row r="4483" spans="1:15" x14ac:dyDescent="0.25">
      <c r="A4483" s="2">
        <v>36072</v>
      </c>
      <c r="B4483">
        <v>1800</v>
      </c>
      <c r="C4483">
        <v>17.36</v>
      </c>
      <c r="D4483">
        <v>17.36</v>
      </c>
      <c r="E4483">
        <v>17.36</v>
      </c>
      <c r="F4483">
        <v>17.36</v>
      </c>
      <c r="M4483" s="15">
        <v>25413</v>
      </c>
      <c r="N4483" t="str">
        <f t="shared" ref="N4483:N4546" si="176">+IF(B4483&gt;700,IF(B4483&lt;2400,"On","Off"),"Off")</f>
        <v>On</v>
      </c>
      <c r="O4483">
        <f t="shared" ref="O4483:O4546" si="177">+WEEKDAY(A4483,2)</f>
        <v>7</v>
      </c>
    </row>
    <row r="4484" spans="1:15" x14ac:dyDescent="0.25">
      <c r="A4484" s="2">
        <v>36072</v>
      </c>
      <c r="B4484">
        <v>1900</v>
      </c>
      <c r="C4484">
        <v>21.21</v>
      </c>
      <c r="D4484">
        <v>21.21</v>
      </c>
      <c r="E4484">
        <v>21.21</v>
      </c>
      <c r="F4484">
        <v>21.21</v>
      </c>
      <c r="M4484" s="15">
        <v>26345</v>
      </c>
      <c r="N4484" t="str">
        <f t="shared" si="176"/>
        <v>On</v>
      </c>
      <c r="O4484">
        <f t="shared" si="177"/>
        <v>7</v>
      </c>
    </row>
    <row r="4485" spans="1:15" x14ac:dyDescent="0.25">
      <c r="A4485" s="2">
        <v>36072</v>
      </c>
      <c r="B4485">
        <v>2000</v>
      </c>
      <c r="C4485">
        <v>31.5</v>
      </c>
      <c r="D4485">
        <v>31.5</v>
      </c>
      <c r="E4485">
        <v>31.5</v>
      </c>
      <c r="F4485">
        <v>31.5</v>
      </c>
      <c r="M4485" s="15">
        <v>27246</v>
      </c>
      <c r="N4485" t="str">
        <f t="shared" si="176"/>
        <v>On</v>
      </c>
      <c r="O4485">
        <f t="shared" si="177"/>
        <v>7</v>
      </c>
    </row>
    <row r="4486" spans="1:15" x14ac:dyDescent="0.25">
      <c r="A4486" s="2">
        <v>36072</v>
      </c>
      <c r="B4486">
        <v>2100</v>
      </c>
      <c r="C4486">
        <v>23.25</v>
      </c>
      <c r="D4486">
        <v>23.25</v>
      </c>
      <c r="E4486">
        <v>23.25</v>
      </c>
      <c r="F4486">
        <v>23.25</v>
      </c>
      <c r="M4486" s="15">
        <v>26790</v>
      </c>
      <c r="N4486" t="str">
        <f t="shared" si="176"/>
        <v>On</v>
      </c>
      <c r="O4486">
        <f t="shared" si="177"/>
        <v>7</v>
      </c>
    </row>
    <row r="4487" spans="1:15" x14ac:dyDescent="0.25">
      <c r="A4487" s="2">
        <v>36072</v>
      </c>
      <c r="B4487">
        <v>2200</v>
      </c>
      <c r="C4487">
        <v>16.88</v>
      </c>
      <c r="D4487">
        <v>16.88</v>
      </c>
      <c r="E4487">
        <v>16.88</v>
      </c>
      <c r="F4487">
        <v>16.88</v>
      </c>
      <c r="M4487" s="15">
        <v>25424</v>
      </c>
      <c r="N4487" t="str">
        <f t="shared" si="176"/>
        <v>On</v>
      </c>
      <c r="O4487">
        <f t="shared" si="177"/>
        <v>7</v>
      </c>
    </row>
    <row r="4488" spans="1:15" x14ac:dyDescent="0.25">
      <c r="A4488" s="2">
        <v>36072</v>
      </c>
      <c r="B4488">
        <v>2300</v>
      </c>
      <c r="C4488">
        <v>16.079999999999998</v>
      </c>
      <c r="D4488">
        <v>16.079999999999998</v>
      </c>
      <c r="E4488">
        <v>16.079999999999998</v>
      </c>
      <c r="F4488">
        <v>16.079999999999998</v>
      </c>
      <c r="M4488" s="15">
        <v>23668</v>
      </c>
      <c r="N4488" t="str">
        <f t="shared" si="176"/>
        <v>On</v>
      </c>
      <c r="O4488">
        <f t="shared" si="177"/>
        <v>7</v>
      </c>
    </row>
    <row r="4489" spans="1:15" x14ac:dyDescent="0.25">
      <c r="A4489" s="2">
        <v>36072</v>
      </c>
      <c r="B4489">
        <v>2400</v>
      </c>
      <c r="C4489">
        <v>13.51</v>
      </c>
      <c r="D4489">
        <v>13.51</v>
      </c>
      <c r="E4489">
        <v>13.51</v>
      </c>
      <c r="F4489">
        <v>13.51</v>
      </c>
      <c r="M4489" s="15">
        <v>21930</v>
      </c>
      <c r="N4489" t="str">
        <f t="shared" si="176"/>
        <v>Off</v>
      </c>
      <c r="O4489">
        <f t="shared" si="177"/>
        <v>7</v>
      </c>
    </row>
    <row r="4490" spans="1:15" x14ac:dyDescent="0.25">
      <c r="A4490" s="2">
        <v>36073</v>
      </c>
      <c r="B4490">
        <v>100</v>
      </c>
      <c r="C4490">
        <v>12</v>
      </c>
      <c r="D4490">
        <v>12</v>
      </c>
      <c r="E4490">
        <v>12</v>
      </c>
      <c r="F4490">
        <v>12</v>
      </c>
      <c r="M4490" s="15">
        <v>20285</v>
      </c>
      <c r="N4490" t="str">
        <f t="shared" si="176"/>
        <v>Off</v>
      </c>
      <c r="O4490">
        <f t="shared" si="177"/>
        <v>1</v>
      </c>
    </row>
    <row r="4491" spans="1:15" x14ac:dyDescent="0.25">
      <c r="A4491" s="2">
        <v>36073</v>
      </c>
      <c r="B4491">
        <v>200</v>
      </c>
      <c r="C4491">
        <v>11.62</v>
      </c>
      <c r="D4491">
        <v>11.62</v>
      </c>
      <c r="E4491">
        <v>11.62</v>
      </c>
      <c r="F4491">
        <v>11.62</v>
      </c>
      <c r="M4491" s="15">
        <v>19602</v>
      </c>
      <c r="N4491" t="str">
        <f t="shared" si="176"/>
        <v>Off</v>
      </c>
      <c r="O4491">
        <f t="shared" si="177"/>
        <v>1</v>
      </c>
    </row>
    <row r="4492" spans="1:15" x14ac:dyDescent="0.25">
      <c r="A4492" s="2">
        <v>36073</v>
      </c>
      <c r="B4492">
        <v>300</v>
      </c>
      <c r="C4492">
        <v>11.38</v>
      </c>
      <c r="D4492">
        <v>11.38</v>
      </c>
      <c r="E4492">
        <v>11.38</v>
      </c>
      <c r="F4492">
        <v>11.38</v>
      </c>
      <c r="M4492" s="15">
        <v>19161</v>
      </c>
      <c r="N4492" t="str">
        <f t="shared" si="176"/>
        <v>Off</v>
      </c>
      <c r="O4492">
        <f t="shared" si="177"/>
        <v>1</v>
      </c>
    </row>
    <row r="4493" spans="1:15" x14ac:dyDescent="0.25">
      <c r="A4493" s="2">
        <v>36073</v>
      </c>
      <c r="B4493">
        <v>400</v>
      </c>
      <c r="C4493">
        <v>11.83</v>
      </c>
      <c r="D4493">
        <v>11.83</v>
      </c>
      <c r="E4493">
        <v>11.83</v>
      </c>
      <c r="F4493">
        <v>11.83</v>
      </c>
      <c r="M4493" s="15">
        <v>19128</v>
      </c>
      <c r="N4493" t="str">
        <f t="shared" si="176"/>
        <v>Off</v>
      </c>
      <c r="O4493">
        <f t="shared" si="177"/>
        <v>1</v>
      </c>
    </row>
    <row r="4494" spans="1:15" x14ac:dyDescent="0.25">
      <c r="A4494" s="2">
        <v>36073</v>
      </c>
      <c r="B4494">
        <v>500</v>
      </c>
      <c r="C4494">
        <v>12.54</v>
      </c>
      <c r="D4494">
        <v>12.54</v>
      </c>
      <c r="E4494">
        <v>12.54</v>
      </c>
      <c r="F4494">
        <v>12.54</v>
      </c>
      <c r="M4494" s="15">
        <v>19667</v>
      </c>
      <c r="N4494" t="str">
        <f t="shared" si="176"/>
        <v>Off</v>
      </c>
      <c r="O4494">
        <f t="shared" si="177"/>
        <v>1</v>
      </c>
    </row>
    <row r="4495" spans="1:15" x14ac:dyDescent="0.25">
      <c r="A4495" s="2">
        <v>36073</v>
      </c>
      <c r="B4495">
        <v>600</v>
      </c>
      <c r="C4495">
        <v>14.19</v>
      </c>
      <c r="D4495">
        <v>14.19</v>
      </c>
      <c r="E4495">
        <v>14.19</v>
      </c>
      <c r="F4495">
        <v>14.19</v>
      </c>
      <c r="M4495" s="15">
        <v>21751</v>
      </c>
      <c r="N4495" t="str">
        <f t="shared" si="176"/>
        <v>Off</v>
      </c>
      <c r="O4495">
        <f t="shared" si="177"/>
        <v>1</v>
      </c>
    </row>
    <row r="4496" spans="1:15" x14ac:dyDescent="0.25">
      <c r="A4496" s="2">
        <v>36073</v>
      </c>
      <c r="B4496">
        <v>700</v>
      </c>
      <c r="C4496">
        <v>22.08</v>
      </c>
      <c r="D4496">
        <v>22.08</v>
      </c>
      <c r="E4496">
        <v>22.08</v>
      </c>
      <c r="F4496">
        <v>22.08</v>
      </c>
      <c r="M4496" s="15">
        <v>25347</v>
      </c>
      <c r="N4496" t="str">
        <f t="shared" si="176"/>
        <v>Off</v>
      </c>
      <c r="O4496">
        <f t="shared" si="177"/>
        <v>1</v>
      </c>
    </row>
    <row r="4497" spans="1:15" x14ac:dyDescent="0.25">
      <c r="A4497" s="2">
        <v>36073</v>
      </c>
      <c r="B4497">
        <v>800</v>
      </c>
      <c r="C4497">
        <v>21.02</v>
      </c>
      <c r="D4497">
        <v>21.02</v>
      </c>
      <c r="E4497">
        <v>21.02</v>
      </c>
      <c r="F4497">
        <v>21.02</v>
      </c>
      <c r="M4497" s="15">
        <v>28225</v>
      </c>
      <c r="N4497" t="str">
        <f t="shared" si="176"/>
        <v>On</v>
      </c>
      <c r="O4497">
        <f t="shared" si="177"/>
        <v>1</v>
      </c>
    </row>
    <row r="4498" spans="1:15" x14ac:dyDescent="0.25">
      <c r="A4498" s="2">
        <v>36073</v>
      </c>
      <c r="B4498">
        <v>900</v>
      </c>
      <c r="C4498">
        <v>18.43</v>
      </c>
      <c r="D4498">
        <v>18.43</v>
      </c>
      <c r="E4498">
        <v>18.43</v>
      </c>
      <c r="F4498">
        <v>18.43</v>
      </c>
      <c r="M4498" s="15">
        <v>28728</v>
      </c>
      <c r="N4498" t="str">
        <f t="shared" si="176"/>
        <v>On</v>
      </c>
      <c r="O4498">
        <f t="shared" si="177"/>
        <v>1</v>
      </c>
    </row>
    <row r="4499" spans="1:15" x14ac:dyDescent="0.25">
      <c r="A4499" s="2">
        <v>36073</v>
      </c>
      <c r="B4499">
        <v>1000</v>
      </c>
      <c r="C4499">
        <v>42.24</v>
      </c>
      <c r="D4499">
        <v>42.24</v>
      </c>
      <c r="E4499">
        <v>42.24</v>
      </c>
      <c r="F4499">
        <v>42.24</v>
      </c>
      <c r="M4499" s="15">
        <v>28962</v>
      </c>
      <c r="N4499" t="str">
        <f t="shared" si="176"/>
        <v>On</v>
      </c>
      <c r="O4499">
        <f t="shared" si="177"/>
        <v>1</v>
      </c>
    </row>
    <row r="4500" spans="1:15" x14ac:dyDescent="0.25">
      <c r="A4500" s="2">
        <v>36073</v>
      </c>
      <c r="B4500">
        <v>1100</v>
      </c>
      <c r="C4500">
        <v>35.729999999999997</v>
      </c>
      <c r="D4500">
        <v>35.729999999999997</v>
      </c>
      <c r="E4500">
        <v>35.729999999999997</v>
      </c>
      <c r="F4500">
        <v>35.729999999999997</v>
      </c>
      <c r="M4500" s="15">
        <v>29558</v>
      </c>
      <c r="N4500" t="str">
        <f t="shared" si="176"/>
        <v>On</v>
      </c>
      <c r="O4500">
        <f t="shared" si="177"/>
        <v>1</v>
      </c>
    </row>
    <row r="4501" spans="1:15" x14ac:dyDescent="0.25">
      <c r="A4501" s="2">
        <v>36073</v>
      </c>
      <c r="B4501">
        <v>1200</v>
      </c>
      <c r="C4501">
        <v>17.79</v>
      </c>
      <c r="D4501">
        <v>17.79</v>
      </c>
      <c r="E4501">
        <v>17.79</v>
      </c>
      <c r="F4501">
        <v>17.79</v>
      </c>
      <c r="M4501" s="15">
        <v>29642</v>
      </c>
      <c r="N4501" t="str">
        <f t="shared" si="176"/>
        <v>On</v>
      </c>
      <c r="O4501">
        <f t="shared" si="177"/>
        <v>1</v>
      </c>
    </row>
    <row r="4502" spans="1:15" x14ac:dyDescent="0.25">
      <c r="A4502" s="2">
        <v>36073</v>
      </c>
      <c r="B4502">
        <v>1300</v>
      </c>
      <c r="C4502">
        <v>18.75</v>
      </c>
      <c r="D4502">
        <v>18.75</v>
      </c>
      <c r="E4502">
        <v>18.75</v>
      </c>
      <c r="F4502">
        <v>18.75</v>
      </c>
      <c r="M4502" s="15">
        <v>29307</v>
      </c>
      <c r="N4502" t="str">
        <f t="shared" si="176"/>
        <v>On</v>
      </c>
      <c r="O4502">
        <f t="shared" si="177"/>
        <v>1</v>
      </c>
    </row>
    <row r="4503" spans="1:15" x14ac:dyDescent="0.25">
      <c r="A4503" s="2">
        <v>36073</v>
      </c>
      <c r="B4503">
        <v>1400</v>
      </c>
      <c r="C4503">
        <v>27.73</v>
      </c>
      <c r="D4503">
        <v>27.73</v>
      </c>
      <c r="E4503">
        <v>27.73</v>
      </c>
      <c r="F4503">
        <v>27.73</v>
      </c>
      <c r="M4503" s="15">
        <v>29345</v>
      </c>
      <c r="N4503" t="str">
        <f t="shared" si="176"/>
        <v>On</v>
      </c>
      <c r="O4503">
        <f t="shared" si="177"/>
        <v>1</v>
      </c>
    </row>
    <row r="4504" spans="1:15" x14ac:dyDescent="0.25">
      <c r="A4504" s="2">
        <v>36073</v>
      </c>
      <c r="B4504">
        <v>1500</v>
      </c>
      <c r="C4504">
        <v>22.2</v>
      </c>
      <c r="D4504">
        <v>22.2</v>
      </c>
      <c r="E4504">
        <v>22.2</v>
      </c>
      <c r="F4504">
        <v>22.2</v>
      </c>
      <c r="M4504" s="15">
        <v>29525</v>
      </c>
      <c r="N4504" t="str">
        <f t="shared" si="176"/>
        <v>On</v>
      </c>
      <c r="O4504">
        <f t="shared" si="177"/>
        <v>1</v>
      </c>
    </row>
    <row r="4505" spans="1:15" x14ac:dyDescent="0.25">
      <c r="A4505" s="2">
        <v>36073</v>
      </c>
      <c r="B4505">
        <v>1600</v>
      </c>
      <c r="C4505">
        <v>21.23</v>
      </c>
      <c r="D4505">
        <v>21.23</v>
      </c>
      <c r="E4505">
        <v>21.23</v>
      </c>
      <c r="F4505">
        <v>21.23</v>
      </c>
      <c r="M4505" s="15">
        <v>29228</v>
      </c>
      <c r="N4505" t="str">
        <f t="shared" si="176"/>
        <v>On</v>
      </c>
      <c r="O4505">
        <f t="shared" si="177"/>
        <v>1</v>
      </c>
    </row>
    <row r="4506" spans="1:15" x14ac:dyDescent="0.25">
      <c r="A4506" s="2">
        <v>36073</v>
      </c>
      <c r="B4506">
        <v>1700</v>
      </c>
      <c r="C4506">
        <v>24.83</v>
      </c>
      <c r="D4506">
        <v>24.83</v>
      </c>
      <c r="E4506">
        <v>24.83</v>
      </c>
      <c r="F4506">
        <v>24.83</v>
      </c>
      <c r="M4506" s="15">
        <v>29313</v>
      </c>
      <c r="N4506" t="str">
        <f t="shared" si="176"/>
        <v>On</v>
      </c>
      <c r="O4506">
        <f t="shared" si="177"/>
        <v>1</v>
      </c>
    </row>
    <row r="4507" spans="1:15" x14ac:dyDescent="0.25">
      <c r="A4507" s="2">
        <v>36073</v>
      </c>
      <c r="B4507">
        <v>1800</v>
      </c>
      <c r="C4507">
        <v>28.1</v>
      </c>
      <c r="D4507">
        <v>28.1</v>
      </c>
      <c r="E4507">
        <v>28.1</v>
      </c>
      <c r="F4507">
        <v>28.1</v>
      </c>
      <c r="M4507" s="15">
        <v>29327</v>
      </c>
      <c r="N4507" t="str">
        <f t="shared" si="176"/>
        <v>On</v>
      </c>
      <c r="O4507">
        <f t="shared" si="177"/>
        <v>1</v>
      </c>
    </row>
    <row r="4508" spans="1:15" x14ac:dyDescent="0.25">
      <c r="A4508" s="2">
        <v>36073</v>
      </c>
      <c r="B4508">
        <v>1900</v>
      </c>
      <c r="C4508">
        <v>37</v>
      </c>
      <c r="D4508">
        <v>37</v>
      </c>
      <c r="E4508">
        <v>37</v>
      </c>
      <c r="F4508">
        <v>37</v>
      </c>
      <c r="M4508" s="15">
        <v>29601</v>
      </c>
      <c r="N4508" t="str">
        <f t="shared" si="176"/>
        <v>On</v>
      </c>
      <c r="O4508">
        <f t="shared" si="177"/>
        <v>1</v>
      </c>
    </row>
    <row r="4509" spans="1:15" x14ac:dyDescent="0.25">
      <c r="A4509" s="2">
        <v>36073</v>
      </c>
      <c r="B4509">
        <v>2000</v>
      </c>
      <c r="C4509">
        <v>45.87</v>
      </c>
      <c r="D4509">
        <v>45.87</v>
      </c>
      <c r="E4509">
        <v>45.87</v>
      </c>
      <c r="F4509">
        <v>45.87</v>
      </c>
      <c r="M4509" s="15">
        <v>30721</v>
      </c>
      <c r="N4509" t="str">
        <f t="shared" si="176"/>
        <v>On</v>
      </c>
      <c r="O4509">
        <f t="shared" si="177"/>
        <v>1</v>
      </c>
    </row>
    <row r="4510" spans="1:15" x14ac:dyDescent="0.25">
      <c r="A4510" s="2">
        <v>36073</v>
      </c>
      <c r="B4510">
        <v>2100</v>
      </c>
      <c r="C4510">
        <v>29.98</v>
      </c>
      <c r="D4510">
        <v>29.98</v>
      </c>
      <c r="E4510">
        <v>29.98</v>
      </c>
      <c r="F4510">
        <v>29.98</v>
      </c>
      <c r="M4510" s="15">
        <v>30098</v>
      </c>
      <c r="N4510" t="str">
        <f t="shared" si="176"/>
        <v>On</v>
      </c>
      <c r="O4510">
        <f t="shared" si="177"/>
        <v>1</v>
      </c>
    </row>
    <row r="4511" spans="1:15" x14ac:dyDescent="0.25">
      <c r="A4511" s="2">
        <v>36073</v>
      </c>
      <c r="B4511">
        <v>2200</v>
      </c>
      <c r="C4511">
        <v>21.7</v>
      </c>
      <c r="D4511">
        <v>21.7</v>
      </c>
      <c r="E4511">
        <v>21.7</v>
      </c>
      <c r="F4511">
        <v>21.7</v>
      </c>
      <c r="M4511" s="15">
        <v>28326</v>
      </c>
      <c r="N4511" t="str">
        <f t="shared" si="176"/>
        <v>On</v>
      </c>
      <c r="O4511">
        <f t="shared" si="177"/>
        <v>1</v>
      </c>
    </row>
    <row r="4512" spans="1:15" x14ac:dyDescent="0.25">
      <c r="A4512" s="2">
        <v>36073</v>
      </c>
      <c r="B4512">
        <v>2300</v>
      </c>
      <c r="C4512">
        <v>16.52</v>
      </c>
      <c r="D4512">
        <v>16.52</v>
      </c>
      <c r="E4512">
        <v>16.52</v>
      </c>
      <c r="F4512">
        <v>16.52</v>
      </c>
      <c r="M4512" s="15">
        <v>26024</v>
      </c>
      <c r="N4512" t="str">
        <f t="shared" si="176"/>
        <v>On</v>
      </c>
      <c r="O4512">
        <f t="shared" si="177"/>
        <v>1</v>
      </c>
    </row>
    <row r="4513" spans="1:15" x14ac:dyDescent="0.25">
      <c r="A4513" s="2">
        <v>36073</v>
      </c>
      <c r="B4513">
        <v>2400</v>
      </c>
      <c r="C4513">
        <v>13.75</v>
      </c>
      <c r="D4513">
        <v>13.75</v>
      </c>
      <c r="E4513">
        <v>13.75</v>
      </c>
      <c r="F4513">
        <v>13.75</v>
      </c>
      <c r="M4513" s="15">
        <v>23181</v>
      </c>
      <c r="N4513" t="str">
        <f t="shared" si="176"/>
        <v>Off</v>
      </c>
      <c r="O4513">
        <f t="shared" si="177"/>
        <v>1</v>
      </c>
    </row>
    <row r="4514" spans="1:15" x14ac:dyDescent="0.25">
      <c r="A4514" s="2">
        <v>36074</v>
      </c>
      <c r="B4514">
        <v>100</v>
      </c>
      <c r="C4514">
        <v>12.72</v>
      </c>
      <c r="D4514">
        <v>12.72</v>
      </c>
      <c r="E4514">
        <v>12.72</v>
      </c>
      <c r="F4514">
        <v>12.72</v>
      </c>
      <c r="M4514" s="15">
        <v>21291</v>
      </c>
      <c r="N4514" t="str">
        <f t="shared" si="176"/>
        <v>Off</v>
      </c>
      <c r="O4514">
        <f t="shared" si="177"/>
        <v>2</v>
      </c>
    </row>
    <row r="4515" spans="1:15" x14ac:dyDescent="0.25">
      <c r="A4515" s="2">
        <v>36074</v>
      </c>
      <c r="B4515">
        <v>200</v>
      </c>
      <c r="C4515">
        <v>12.13</v>
      </c>
      <c r="D4515">
        <v>12.13</v>
      </c>
      <c r="E4515">
        <v>12.13</v>
      </c>
      <c r="F4515">
        <v>12.13</v>
      </c>
      <c r="M4515" s="15">
        <v>20282</v>
      </c>
      <c r="N4515" t="str">
        <f t="shared" si="176"/>
        <v>Off</v>
      </c>
      <c r="O4515">
        <f t="shared" si="177"/>
        <v>2</v>
      </c>
    </row>
    <row r="4516" spans="1:15" x14ac:dyDescent="0.25">
      <c r="A4516" s="2">
        <v>36074</v>
      </c>
      <c r="B4516">
        <v>300</v>
      </c>
      <c r="C4516">
        <v>12.43</v>
      </c>
      <c r="D4516">
        <v>12.43</v>
      </c>
      <c r="E4516">
        <v>12.43</v>
      </c>
      <c r="F4516">
        <v>12.43</v>
      </c>
      <c r="M4516" s="15">
        <v>19926</v>
      </c>
      <c r="N4516" t="str">
        <f t="shared" si="176"/>
        <v>Off</v>
      </c>
      <c r="O4516">
        <f t="shared" si="177"/>
        <v>2</v>
      </c>
    </row>
    <row r="4517" spans="1:15" x14ac:dyDescent="0.25">
      <c r="A4517" s="2">
        <v>36074</v>
      </c>
      <c r="B4517">
        <v>400</v>
      </c>
      <c r="C4517">
        <v>12.41</v>
      </c>
      <c r="D4517">
        <v>12.41</v>
      </c>
      <c r="E4517">
        <v>12.41</v>
      </c>
      <c r="F4517">
        <v>12.41</v>
      </c>
      <c r="M4517" s="15">
        <v>19896</v>
      </c>
      <c r="N4517" t="str">
        <f t="shared" si="176"/>
        <v>Off</v>
      </c>
      <c r="O4517">
        <f t="shared" si="177"/>
        <v>2</v>
      </c>
    </row>
    <row r="4518" spans="1:15" x14ac:dyDescent="0.25">
      <c r="A4518" s="2">
        <v>36074</v>
      </c>
      <c r="B4518">
        <v>500</v>
      </c>
      <c r="C4518">
        <v>12.64</v>
      </c>
      <c r="D4518">
        <v>12.64</v>
      </c>
      <c r="E4518">
        <v>12.64</v>
      </c>
      <c r="F4518">
        <v>12.64</v>
      </c>
      <c r="M4518" s="15">
        <v>20130</v>
      </c>
      <c r="N4518" t="str">
        <f t="shared" si="176"/>
        <v>Off</v>
      </c>
      <c r="O4518">
        <f t="shared" si="177"/>
        <v>2</v>
      </c>
    </row>
    <row r="4519" spans="1:15" x14ac:dyDescent="0.25">
      <c r="A4519" s="2">
        <v>36074</v>
      </c>
      <c r="B4519">
        <v>600</v>
      </c>
      <c r="C4519">
        <v>16.2</v>
      </c>
      <c r="D4519">
        <v>16.2</v>
      </c>
      <c r="E4519">
        <v>16.2</v>
      </c>
      <c r="F4519">
        <v>16.2</v>
      </c>
      <c r="M4519" s="15">
        <v>22082</v>
      </c>
      <c r="N4519" t="str">
        <f t="shared" si="176"/>
        <v>Off</v>
      </c>
      <c r="O4519">
        <f t="shared" si="177"/>
        <v>2</v>
      </c>
    </row>
    <row r="4520" spans="1:15" x14ac:dyDescent="0.25">
      <c r="A4520" s="2">
        <v>36074</v>
      </c>
      <c r="B4520">
        <v>700</v>
      </c>
      <c r="C4520">
        <v>27.77</v>
      </c>
      <c r="D4520">
        <v>27.77</v>
      </c>
      <c r="E4520">
        <v>27.77</v>
      </c>
      <c r="F4520">
        <v>27.77</v>
      </c>
      <c r="M4520" s="15">
        <v>25557</v>
      </c>
      <c r="N4520" t="str">
        <f t="shared" si="176"/>
        <v>Off</v>
      </c>
      <c r="O4520">
        <f t="shared" si="177"/>
        <v>2</v>
      </c>
    </row>
    <row r="4521" spans="1:15" x14ac:dyDescent="0.25">
      <c r="A4521" s="2">
        <v>36074</v>
      </c>
      <c r="B4521">
        <v>800</v>
      </c>
      <c r="C4521">
        <v>33.71</v>
      </c>
      <c r="D4521">
        <v>33.71</v>
      </c>
      <c r="E4521">
        <v>33.71</v>
      </c>
      <c r="F4521">
        <v>33.71</v>
      </c>
      <c r="M4521" s="15">
        <v>28056</v>
      </c>
      <c r="N4521" t="str">
        <f t="shared" si="176"/>
        <v>On</v>
      </c>
      <c r="O4521">
        <f t="shared" si="177"/>
        <v>2</v>
      </c>
    </row>
    <row r="4522" spans="1:15" x14ac:dyDescent="0.25">
      <c r="A4522" s="2">
        <v>36074</v>
      </c>
      <c r="B4522">
        <v>900</v>
      </c>
      <c r="C4522">
        <v>33.72</v>
      </c>
      <c r="D4522">
        <v>33.72</v>
      </c>
      <c r="E4522">
        <v>33.72</v>
      </c>
      <c r="F4522">
        <v>33.72</v>
      </c>
      <c r="M4522" s="15">
        <v>28789</v>
      </c>
      <c r="N4522" t="str">
        <f t="shared" si="176"/>
        <v>On</v>
      </c>
      <c r="O4522">
        <f t="shared" si="177"/>
        <v>2</v>
      </c>
    </row>
    <row r="4523" spans="1:15" x14ac:dyDescent="0.25">
      <c r="A4523" s="2">
        <v>36074</v>
      </c>
      <c r="B4523">
        <v>1000</v>
      </c>
      <c r="C4523">
        <v>21.07</v>
      </c>
      <c r="D4523">
        <v>21.07</v>
      </c>
      <c r="E4523">
        <v>21.07</v>
      </c>
      <c r="F4523">
        <v>21.07</v>
      </c>
      <c r="M4523" s="15">
        <v>29058</v>
      </c>
      <c r="N4523" t="str">
        <f t="shared" si="176"/>
        <v>On</v>
      </c>
      <c r="O4523">
        <f t="shared" si="177"/>
        <v>2</v>
      </c>
    </row>
    <row r="4524" spans="1:15" x14ac:dyDescent="0.25">
      <c r="A4524" s="2">
        <v>36074</v>
      </c>
      <c r="B4524">
        <v>1100</v>
      </c>
      <c r="C4524">
        <v>29.64</v>
      </c>
      <c r="D4524">
        <v>29.64</v>
      </c>
      <c r="E4524">
        <v>29.64</v>
      </c>
      <c r="F4524">
        <v>29.64</v>
      </c>
      <c r="M4524" s="15">
        <v>29408</v>
      </c>
      <c r="N4524" t="str">
        <f t="shared" si="176"/>
        <v>On</v>
      </c>
      <c r="O4524">
        <f t="shared" si="177"/>
        <v>2</v>
      </c>
    </row>
    <row r="4525" spans="1:15" x14ac:dyDescent="0.25">
      <c r="A4525" s="2">
        <v>36074</v>
      </c>
      <c r="B4525">
        <v>1200</v>
      </c>
      <c r="C4525">
        <v>35.04</v>
      </c>
      <c r="D4525">
        <v>35.04</v>
      </c>
      <c r="E4525">
        <v>35.04</v>
      </c>
      <c r="F4525">
        <v>35.04</v>
      </c>
      <c r="M4525" s="15">
        <v>29614</v>
      </c>
      <c r="N4525" t="str">
        <f t="shared" si="176"/>
        <v>On</v>
      </c>
      <c r="O4525">
        <f t="shared" si="177"/>
        <v>2</v>
      </c>
    </row>
    <row r="4526" spans="1:15" x14ac:dyDescent="0.25">
      <c r="A4526" s="2">
        <v>36074</v>
      </c>
      <c r="B4526">
        <v>1300</v>
      </c>
      <c r="C4526">
        <v>21.44</v>
      </c>
      <c r="D4526">
        <v>21.44</v>
      </c>
      <c r="E4526">
        <v>21.44</v>
      </c>
      <c r="F4526">
        <v>21.44</v>
      </c>
      <c r="M4526" s="15">
        <v>29414</v>
      </c>
      <c r="N4526" t="str">
        <f t="shared" si="176"/>
        <v>On</v>
      </c>
      <c r="O4526">
        <f t="shared" si="177"/>
        <v>2</v>
      </c>
    </row>
    <row r="4527" spans="1:15" x14ac:dyDescent="0.25">
      <c r="A4527" s="2">
        <v>36074</v>
      </c>
      <c r="B4527">
        <v>1400</v>
      </c>
      <c r="C4527">
        <v>22.23</v>
      </c>
      <c r="D4527">
        <v>22.23</v>
      </c>
      <c r="E4527">
        <v>22.23</v>
      </c>
      <c r="F4527">
        <v>22.23</v>
      </c>
      <c r="M4527" s="15">
        <v>29327</v>
      </c>
      <c r="N4527" t="str">
        <f t="shared" si="176"/>
        <v>On</v>
      </c>
      <c r="O4527">
        <f t="shared" si="177"/>
        <v>2</v>
      </c>
    </row>
    <row r="4528" spans="1:15" x14ac:dyDescent="0.25">
      <c r="A4528" s="2">
        <v>36074</v>
      </c>
      <c r="B4528">
        <v>1500</v>
      </c>
      <c r="C4528">
        <v>28.38</v>
      </c>
      <c r="D4528">
        <v>28.38</v>
      </c>
      <c r="E4528">
        <v>28.38</v>
      </c>
      <c r="F4528">
        <v>28.38</v>
      </c>
      <c r="M4528" s="15">
        <v>29351</v>
      </c>
      <c r="N4528" t="str">
        <f t="shared" si="176"/>
        <v>On</v>
      </c>
      <c r="O4528">
        <f t="shared" si="177"/>
        <v>2</v>
      </c>
    </row>
    <row r="4529" spans="1:15" x14ac:dyDescent="0.25">
      <c r="A4529" s="2">
        <v>36074</v>
      </c>
      <c r="B4529">
        <v>1600</v>
      </c>
      <c r="C4529">
        <v>19.68</v>
      </c>
      <c r="D4529">
        <v>19.68</v>
      </c>
      <c r="E4529">
        <v>19.68</v>
      </c>
      <c r="F4529">
        <v>19.68</v>
      </c>
      <c r="M4529" s="15">
        <v>29050</v>
      </c>
      <c r="N4529" t="str">
        <f t="shared" si="176"/>
        <v>On</v>
      </c>
      <c r="O4529">
        <f t="shared" si="177"/>
        <v>2</v>
      </c>
    </row>
    <row r="4530" spans="1:15" x14ac:dyDescent="0.25">
      <c r="A4530" s="2">
        <v>36074</v>
      </c>
      <c r="B4530">
        <v>1700</v>
      </c>
      <c r="C4530">
        <v>21.83</v>
      </c>
      <c r="D4530">
        <v>21.83</v>
      </c>
      <c r="E4530">
        <v>21.83</v>
      </c>
      <c r="F4530">
        <v>21.83</v>
      </c>
      <c r="M4530" s="15">
        <v>29000</v>
      </c>
      <c r="N4530" t="str">
        <f t="shared" si="176"/>
        <v>On</v>
      </c>
      <c r="O4530">
        <f t="shared" si="177"/>
        <v>2</v>
      </c>
    </row>
    <row r="4531" spans="1:15" x14ac:dyDescent="0.25">
      <c r="A4531" s="2">
        <v>36074</v>
      </c>
      <c r="B4531">
        <v>1800</v>
      </c>
      <c r="C4531">
        <v>20.95</v>
      </c>
      <c r="D4531">
        <v>20.95</v>
      </c>
      <c r="E4531">
        <v>20.95</v>
      </c>
      <c r="F4531">
        <v>20.95</v>
      </c>
      <c r="M4531" s="15">
        <v>29019</v>
      </c>
      <c r="N4531" t="str">
        <f t="shared" si="176"/>
        <v>On</v>
      </c>
      <c r="O4531">
        <f t="shared" si="177"/>
        <v>2</v>
      </c>
    </row>
    <row r="4532" spans="1:15" x14ac:dyDescent="0.25">
      <c r="A4532" s="2">
        <v>36074</v>
      </c>
      <c r="B4532">
        <v>1900</v>
      </c>
      <c r="C4532">
        <v>32.64</v>
      </c>
      <c r="D4532">
        <v>32.64</v>
      </c>
      <c r="E4532">
        <v>32.64</v>
      </c>
      <c r="F4532">
        <v>32.64</v>
      </c>
      <c r="M4532" s="15">
        <v>29422</v>
      </c>
      <c r="N4532" t="str">
        <f t="shared" si="176"/>
        <v>On</v>
      </c>
      <c r="O4532">
        <f t="shared" si="177"/>
        <v>2</v>
      </c>
    </row>
    <row r="4533" spans="1:15" x14ac:dyDescent="0.25">
      <c r="A4533" s="2">
        <v>36074</v>
      </c>
      <c r="B4533">
        <v>2000</v>
      </c>
      <c r="C4533">
        <v>44.22</v>
      </c>
      <c r="D4533">
        <v>44.22</v>
      </c>
      <c r="E4533">
        <v>44.22</v>
      </c>
      <c r="F4533">
        <v>44.22</v>
      </c>
      <c r="M4533" s="15">
        <v>30505</v>
      </c>
      <c r="N4533" t="str">
        <f t="shared" si="176"/>
        <v>On</v>
      </c>
      <c r="O4533">
        <f t="shared" si="177"/>
        <v>2</v>
      </c>
    </row>
    <row r="4534" spans="1:15" x14ac:dyDescent="0.25">
      <c r="A4534" s="2">
        <v>36074</v>
      </c>
      <c r="B4534">
        <v>2100</v>
      </c>
      <c r="C4534">
        <v>20.02</v>
      </c>
      <c r="D4534">
        <v>20.02</v>
      </c>
      <c r="E4534">
        <v>20.02</v>
      </c>
      <c r="F4534">
        <v>20.02</v>
      </c>
      <c r="M4534" s="15">
        <v>29808</v>
      </c>
      <c r="N4534" t="str">
        <f t="shared" si="176"/>
        <v>On</v>
      </c>
      <c r="O4534">
        <f t="shared" si="177"/>
        <v>2</v>
      </c>
    </row>
    <row r="4535" spans="1:15" x14ac:dyDescent="0.25">
      <c r="A4535" s="2">
        <v>36074</v>
      </c>
      <c r="B4535">
        <v>2200</v>
      </c>
      <c r="C4535">
        <v>20.34</v>
      </c>
      <c r="D4535">
        <v>20.34</v>
      </c>
      <c r="E4535">
        <v>20.34</v>
      </c>
      <c r="F4535">
        <v>20.34</v>
      </c>
      <c r="M4535" s="15">
        <v>28378</v>
      </c>
      <c r="N4535" t="str">
        <f t="shared" si="176"/>
        <v>On</v>
      </c>
      <c r="O4535">
        <f t="shared" si="177"/>
        <v>2</v>
      </c>
    </row>
    <row r="4536" spans="1:15" x14ac:dyDescent="0.25">
      <c r="A4536" s="2">
        <v>36074</v>
      </c>
      <c r="B4536">
        <v>2300</v>
      </c>
      <c r="C4536">
        <v>15.03</v>
      </c>
      <c r="D4536">
        <v>15.03</v>
      </c>
      <c r="E4536">
        <v>15.03</v>
      </c>
      <c r="F4536">
        <v>15.03</v>
      </c>
      <c r="M4536" s="15">
        <v>25822</v>
      </c>
      <c r="N4536" t="str">
        <f t="shared" si="176"/>
        <v>On</v>
      </c>
      <c r="O4536">
        <f t="shared" si="177"/>
        <v>2</v>
      </c>
    </row>
    <row r="4537" spans="1:15" x14ac:dyDescent="0.25">
      <c r="A4537" s="2">
        <v>36074</v>
      </c>
      <c r="B4537">
        <v>2400</v>
      </c>
      <c r="C4537">
        <v>12.62</v>
      </c>
      <c r="D4537">
        <v>12.62</v>
      </c>
      <c r="E4537">
        <v>12.62</v>
      </c>
      <c r="F4537">
        <v>12.62</v>
      </c>
      <c r="M4537" s="15">
        <v>23043</v>
      </c>
      <c r="N4537" t="str">
        <f t="shared" si="176"/>
        <v>Off</v>
      </c>
      <c r="O4537">
        <f t="shared" si="177"/>
        <v>2</v>
      </c>
    </row>
    <row r="4538" spans="1:15" x14ac:dyDescent="0.25">
      <c r="A4538" s="2">
        <v>36075</v>
      </c>
      <c r="B4538">
        <v>100</v>
      </c>
      <c r="C4538">
        <v>12.47</v>
      </c>
      <c r="D4538">
        <v>12.47</v>
      </c>
      <c r="E4538">
        <v>12.47</v>
      </c>
      <c r="F4538">
        <v>12.47</v>
      </c>
      <c r="M4538" s="15">
        <v>21329</v>
      </c>
      <c r="N4538" t="str">
        <f t="shared" si="176"/>
        <v>Off</v>
      </c>
      <c r="O4538">
        <f t="shared" si="177"/>
        <v>3</v>
      </c>
    </row>
    <row r="4539" spans="1:15" x14ac:dyDescent="0.25">
      <c r="A4539" s="2">
        <v>36075</v>
      </c>
      <c r="B4539">
        <v>200</v>
      </c>
      <c r="C4539">
        <v>12.55</v>
      </c>
      <c r="D4539">
        <v>12.55</v>
      </c>
      <c r="E4539">
        <v>12.55</v>
      </c>
      <c r="F4539">
        <v>12.55</v>
      </c>
      <c r="M4539" s="15">
        <v>20364</v>
      </c>
      <c r="N4539" t="str">
        <f t="shared" si="176"/>
        <v>Off</v>
      </c>
      <c r="O4539">
        <f t="shared" si="177"/>
        <v>3</v>
      </c>
    </row>
    <row r="4540" spans="1:15" x14ac:dyDescent="0.25">
      <c r="A4540" s="2">
        <v>36075</v>
      </c>
      <c r="B4540">
        <v>300</v>
      </c>
      <c r="C4540">
        <v>12.44</v>
      </c>
      <c r="D4540">
        <v>12.44</v>
      </c>
      <c r="E4540">
        <v>12.44</v>
      </c>
      <c r="F4540">
        <v>12.44</v>
      </c>
      <c r="M4540" s="15">
        <v>19994</v>
      </c>
      <c r="N4540" t="str">
        <f t="shared" si="176"/>
        <v>Off</v>
      </c>
      <c r="O4540">
        <f t="shared" si="177"/>
        <v>3</v>
      </c>
    </row>
    <row r="4541" spans="1:15" x14ac:dyDescent="0.25">
      <c r="A4541" s="2">
        <v>36075</v>
      </c>
      <c r="B4541">
        <v>400</v>
      </c>
      <c r="C4541">
        <v>12.02</v>
      </c>
      <c r="D4541">
        <v>12.02</v>
      </c>
      <c r="E4541">
        <v>12.02</v>
      </c>
      <c r="F4541">
        <v>12.02</v>
      </c>
      <c r="M4541" s="15">
        <v>19724</v>
      </c>
      <c r="N4541" t="str">
        <f t="shared" si="176"/>
        <v>Off</v>
      </c>
      <c r="O4541">
        <f t="shared" si="177"/>
        <v>3</v>
      </c>
    </row>
    <row r="4542" spans="1:15" x14ac:dyDescent="0.25">
      <c r="A4542" s="2">
        <v>36075</v>
      </c>
      <c r="B4542">
        <v>500</v>
      </c>
      <c r="C4542">
        <v>12.47</v>
      </c>
      <c r="D4542">
        <v>12.47</v>
      </c>
      <c r="E4542">
        <v>12.47</v>
      </c>
      <c r="F4542">
        <v>12.47</v>
      </c>
      <c r="M4542" s="15">
        <v>20057</v>
      </c>
      <c r="N4542" t="str">
        <f t="shared" si="176"/>
        <v>Off</v>
      </c>
      <c r="O4542">
        <f t="shared" si="177"/>
        <v>3</v>
      </c>
    </row>
    <row r="4543" spans="1:15" x14ac:dyDescent="0.25">
      <c r="A4543" s="2">
        <v>36075</v>
      </c>
      <c r="B4543">
        <v>600</v>
      </c>
      <c r="C4543">
        <v>14.28</v>
      </c>
      <c r="D4543">
        <v>14.28</v>
      </c>
      <c r="E4543">
        <v>14.28</v>
      </c>
      <c r="F4543">
        <v>14.28</v>
      </c>
      <c r="M4543" s="15">
        <v>21915</v>
      </c>
      <c r="N4543" t="str">
        <f t="shared" si="176"/>
        <v>Off</v>
      </c>
      <c r="O4543">
        <f t="shared" si="177"/>
        <v>3</v>
      </c>
    </row>
    <row r="4544" spans="1:15" x14ac:dyDescent="0.25">
      <c r="A4544" s="2">
        <v>36075</v>
      </c>
      <c r="B4544">
        <v>700</v>
      </c>
      <c r="C4544">
        <v>18.52</v>
      </c>
      <c r="D4544">
        <v>18.52</v>
      </c>
      <c r="E4544">
        <v>18.52</v>
      </c>
      <c r="F4544">
        <v>18.52</v>
      </c>
      <c r="M4544" s="15">
        <v>26027</v>
      </c>
      <c r="N4544" t="str">
        <f t="shared" si="176"/>
        <v>Off</v>
      </c>
      <c r="O4544">
        <f t="shared" si="177"/>
        <v>3</v>
      </c>
    </row>
    <row r="4545" spans="1:15" x14ac:dyDescent="0.25">
      <c r="A4545" s="2">
        <v>36075</v>
      </c>
      <c r="B4545">
        <v>800</v>
      </c>
      <c r="C4545">
        <v>16.82</v>
      </c>
      <c r="D4545">
        <v>16.82</v>
      </c>
      <c r="E4545">
        <v>16.82</v>
      </c>
      <c r="F4545">
        <v>16.82</v>
      </c>
      <c r="M4545" s="15">
        <v>28365</v>
      </c>
      <c r="N4545" t="str">
        <f t="shared" si="176"/>
        <v>On</v>
      </c>
      <c r="O4545">
        <f t="shared" si="177"/>
        <v>3</v>
      </c>
    </row>
    <row r="4546" spans="1:15" x14ac:dyDescent="0.25">
      <c r="A4546" s="2">
        <v>36075</v>
      </c>
      <c r="B4546">
        <v>900</v>
      </c>
      <c r="C4546">
        <v>19.02</v>
      </c>
      <c r="D4546">
        <v>19.02</v>
      </c>
      <c r="E4546">
        <v>19.02</v>
      </c>
      <c r="F4546">
        <v>19.02</v>
      </c>
      <c r="M4546" s="15">
        <v>28882</v>
      </c>
      <c r="N4546" t="str">
        <f t="shared" si="176"/>
        <v>On</v>
      </c>
      <c r="O4546">
        <f t="shared" si="177"/>
        <v>3</v>
      </c>
    </row>
    <row r="4547" spans="1:15" x14ac:dyDescent="0.25">
      <c r="A4547" s="2">
        <v>36075</v>
      </c>
      <c r="B4547">
        <v>1000</v>
      </c>
      <c r="C4547">
        <v>21.78</v>
      </c>
      <c r="D4547">
        <v>21.78</v>
      </c>
      <c r="E4547">
        <v>21.78</v>
      </c>
      <c r="F4547">
        <v>21.78</v>
      </c>
      <c r="M4547" s="15">
        <v>29148</v>
      </c>
      <c r="N4547" t="str">
        <f t="shared" ref="N4547:N4610" si="178">+IF(B4547&gt;700,IF(B4547&lt;2400,"On","Off"),"Off")</f>
        <v>On</v>
      </c>
      <c r="O4547">
        <f t="shared" ref="O4547:O4610" si="179">+WEEKDAY(A4547,2)</f>
        <v>3</v>
      </c>
    </row>
    <row r="4548" spans="1:15" x14ac:dyDescent="0.25">
      <c r="A4548" s="2">
        <v>36075</v>
      </c>
      <c r="B4548">
        <v>1100</v>
      </c>
      <c r="C4548">
        <v>20.25</v>
      </c>
      <c r="D4548">
        <v>20.25</v>
      </c>
      <c r="E4548">
        <v>20.25</v>
      </c>
      <c r="F4548">
        <v>20.25</v>
      </c>
      <c r="M4548" s="15">
        <v>29502</v>
      </c>
      <c r="N4548" t="str">
        <f t="shared" si="178"/>
        <v>On</v>
      </c>
      <c r="O4548">
        <f t="shared" si="179"/>
        <v>3</v>
      </c>
    </row>
    <row r="4549" spans="1:15" x14ac:dyDescent="0.25">
      <c r="A4549" s="2">
        <v>36075</v>
      </c>
      <c r="B4549">
        <v>1200</v>
      </c>
      <c r="C4549">
        <v>19.82</v>
      </c>
      <c r="D4549">
        <v>19.82</v>
      </c>
      <c r="E4549">
        <v>19.82</v>
      </c>
      <c r="F4549">
        <v>19.82</v>
      </c>
      <c r="M4549" s="15">
        <v>29733</v>
      </c>
      <c r="N4549" t="str">
        <f t="shared" si="178"/>
        <v>On</v>
      </c>
      <c r="O4549">
        <f t="shared" si="179"/>
        <v>3</v>
      </c>
    </row>
    <row r="4550" spans="1:15" x14ac:dyDescent="0.25">
      <c r="A4550" s="2">
        <v>36075</v>
      </c>
      <c r="B4550">
        <v>1300</v>
      </c>
      <c r="C4550">
        <v>19.88</v>
      </c>
      <c r="D4550">
        <v>19.88</v>
      </c>
      <c r="E4550">
        <v>19.88</v>
      </c>
      <c r="F4550">
        <v>19.88</v>
      </c>
      <c r="M4550" s="15">
        <v>29627</v>
      </c>
      <c r="N4550" t="str">
        <f t="shared" si="178"/>
        <v>On</v>
      </c>
      <c r="O4550">
        <f t="shared" si="179"/>
        <v>3</v>
      </c>
    </row>
    <row r="4551" spans="1:15" x14ac:dyDescent="0.25">
      <c r="A4551" s="2">
        <v>36075</v>
      </c>
      <c r="B4551">
        <v>1400</v>
      </c>
      <c r="C4551">
        <v>20.02</v>
      </c>
      <c r="D4551">
        <v>20.02</v>
      </c>
      <c r="E4551">
        <v>20.02</v>
      </c>
      <c r="F4551">
        <v>20.02</v>
      </c>
      <c r="M4551" s="15">
        <v>29748</v>
      </c>
      <c r="N4551" t="str">
        <f t="shared" si="178"/>
        <v>On</v>
      </c>
      <c r="O4551">
        <f t="shared" si="179"/>
        <v>3</v>
      </c>
    </row>
    <row r="4552" spans="1:15" x14ac:dyDescent="0.25">
      <c r="A4552" s="2">
        <v>36075</v>
      </c>
      <c r="B4552">
        <v>1500</v>
      </c>
      <c r="C4552">
        <v>19</v>
      </c>
      <c r="D4552">
        <v>19</v>
      </c>
      <c r="E4552">
        <v>19</v>
      </c>
      <c r="F4552">
        <v>19</v>
      </c>
      <c r="M4552" s="15">
        <v>29143</v>
      </c>
      <c r="N4552" t="str">
        <f t="shared" si="178"/>
        <v>On</v>
      </c>
      <c r="O4552">
        <f t="shared" si="179"/>
        <v>3</v>
      </c>
    </row>
    <row r="4553" spans="1:15" x14ac:dyDescent="0.25">
      <c r="A4553" s="2">
        <v>36075</v>
      </c>
      <c r="B4553">
        <v>1600</v>
      </c>
      <c r="C4553">
        <v>19</v>
      </c>
      <c r="D4553">
        <v>19</v>
      </c>
      <c r="E4553">
        <v>19</v>
      </c>
      <c r="F4553">
        <v>19</v>
      </c>
      <c r="M4553" s="15">
        <v>29139</v>
      </c>
      <c r="N4553" t="str">
        <f t="shared" si="178"/>
        <v>On</v>
      </c>
      <c r="O4553">
        <f t="shared" si="179"/>
        <v>3</v>
      </c>
    </row>
    <row r="4554" spans="1:15" x14ac:dyDescent="0.25">
      <c r="A4554" s="2">
        <v>36075</v>
      </c>
      <c r="B4554">
        <v>1700</v>
      </c>
      <c r="C4554">
        <v>19.13</v>
      </c>
      <c r="D4554">
        <v>19.13</v>
      </c>
      <c r="E4554">
        <v>19.13</v>
      </c>
      <c r="F4554">
        <v>19.13</v>
      </c>
      <c r="M4554" s="15">
        <v>29302</v>
      </c>
      <c r="N4554" t="str">
        <f t="shared" si="178"/>
        <v>On</v>
      </c>
      <c r="O4554">
        <f t="shared" si="179"/>
        <v>3</v>
      </c>
    </row>
    <row r="4555" spans="1:15" x14ac:dyDescent="0.25">
      <c r="A4555" s="2">
        <v>36075</v>
      </c>
      <c r="B4555">
        <v>1800</v>
      </c>
      <c r="C4555">
        <v>19.23</v>
      </c>
      <c r="D4555">
        <v>19.23</v>
      </c>
      <c r="E4555">
        <v>19.23</v>
      </c>
      <c r="F4555">
        <v>19.23</v>
      </c>
      <c r="M4555" s="15">
        <v>29450</v>
      </c>
      <c r="N4555" t="str">
        <f t="shared" si="178"/>
        <v>On</v>
      </c>
      <c r="O4555">
        <f t="shared" si="179"/>
        <v>3</v>
      </c>
    </row>
    <row r="4556" spans="1:15" x14ac:dyDescent="0.25">
      <c r="A4556" s="2">
        <v>36075</v>
      </c>
      <c r="B4556">
        <v>1900</v>
      </c>
      <c r="C4556">
        <v>34.409999999999997</v>
      </c>
      <c r="D4556">
        <v>34.409999999999997</v>
      </c>
      <c r="E4556">
        <v>34.409999999999997</v>
      </c>
      <c r="F4556">
        <v>34.409999999999997</v>
      </c>
      <c r="M4556" s="15">
        <v>30035</v>
      </c>
      <c r="N4556" t="str">
        <f t="shared" si="178"/>
        <v>On</v>
      </c>
      <c r="O4556">
        <f t="shared" si="179"/>
        <v>3</v>
      </c>
    </row>
    <row r="4557" spans="1:15" x14ac:dyDescent="0.25">
      <c r="A4557" s="2">
        <v>36075</v>
      </c>
      <c r="B4557">
        <v>2000</v>
      </c>
      <c r="C4557">
        <v>27.79</v>
      </c>
      <c r="D4557">
        <v>27.79</v>
      </c>
      <c r="E4557">
        <v>27.79</v>
      </c>
      <c r="F4557">
        <v>27.79</v>
      </c>
      <c r="M4557" s="15">
        <v>30933</v>
      </c>
      <c r="N4557" t="str">
        <f t="shared" si="178"/>
        <v>On</v>
      </c>
      <c r="O4557">
        <f t="shared" si="179"/>
        <v>3</v>
      </c>
    </row>
    <row r="4558" spans="1:15" x14ac:dyDescent="0.25">
      <c r="A4558" s="2">
        <v>36075</v>
      </c>
      <c r="B4558">
        <v>2100</v>
      </c>
      <c r="C4558">
        <v>17.63</v>
      </c>
      <c r="D4558">
        <v>17.63</v>
      </c>
      <c r="E4558">
        <v>17.63</v>
      </c>
      <c r="F4558">
        <v>17.63</v>
      </c>
      <c r="M4558" s="15">
        <v>30085</v>
      </c>
      <c r="N4558" t="str">
        <f t="shared" si="178"/>
        <v>On</v>
      </c>
      <c r="O4558">
        <f t="shared" si="179"/>
        <v>3</v>
      </c>
    </row>
    <row r="4559" spans="1:15" x14ac:dyDescent="0.25">
      <c r="A4559" s="2">
        <v>36075</v>
      </c>
      <c r="B4559">
        <v>2200</v>
      </c>
      <c r="C4559">
        <v>18.8</v>
      </c>
      <c r="D4559">
        <v>18.8</v>
      </c>
      <c r="E4559">
        <v>18.8</v>
      </c>
      <c r="F4559">
        <v>18.8</v>
      </c>
      <c r="M4559" s="15">
        <v>28619</v>
      </c>
      <c r="N4559" t="str">
        <f t="shared" si="178"/>
        <v>On</v>
      </c>
      <c r="O4559">
        <f t="shared" si="179"/>
        <v>3</v>
      </c>
    </row>
    <row r="4560" spans="1:15" x14ac:dyDescent="0.25">
      <c r="A4560" s="2">
        <v>36075</v>
      </c>
      <c r="B4560">
        <v>2300</v>
      </c>
      <c r="C4560">
        <v>15.2</v>
      </c>
      <c r="D4560">
        <v>15.2</v>
      </c>
      <c r="E4560">
        <v>15.2</v>
      </c>
      <c r="F4560">
        <v>15.2</v>
      </c>
      <c r="M4560" s="15">
        <v>26040</v>
      </c>
      <c r="N4560" t="str">
        <f t="shared" si="178"/>
        <v>On</v>
      </c>
      <c r="O4560">
        <f t="shared" si="179"/>
        <v>3</v>
      </c>
    </row>
    <row r="4561" spans="1:15" x14ac:dyDescent="0.25">
      <c r="A4561" s="2">
        <v>36075</v>
      </c>
      <c r="B4561">
        <v>2400</v>
      </c>
      <c r="C4561">
        <v>13.65</v>
      </c>
      <c r="D4561">
        <v>13.65</v>
      </c>
      <c r="E4561">
        <v>13.65</v>
      </c>
      <c r="F4561">
        <v>13.65</v>
      </c>
      <c r="M4561" s="15">
        <v>23526</v>
      </c>
      <c r="N4561" t="str">
        <f t="shared" si="178"/>
        <v>Off</v>
      </c>
      <c r="O4561">
        <f t="shared" si="179"/>
        <v>3</v>
      </c>
    </row>
    <row r="4562" spans="1:15" x14ac:dyDescent="0.25">
      <c r="A4562" s="2">
        <v>36076</v>
      </c>
      <c r="B4562">
        <v>100</v>
      </c>
      <c r="C4562">
        <v>12.8</v>
      </c>
      <c r="D4562">
        <v>12.8</v>
      </c>
      <c r="E4562">
        <v>12.8</v>
      </c>
      <c r="F4562">
        <v>12.8</v>
      </c>
      <c r="M4562" s="15">
        <v>21457</v>
      </c>
      <c r="N4562" t="str">
        <f t="shared" si="178"/>
        <v>Off</v>
      </c>
      <c r="O4562">
        <f t="shared" si="179"/>
        <v>4</v>
      </c>
    </row>
    <row r="4563" spans="1:15" x14ac:dyDescent="0.25">
      <c r="A4563" s="2">
        <v>36076</v>
      </c>
      <c r="B4563">
        <v>200</v>
      </c>
      <c r="C4563">
        <v>12.79</v>
      </c>
      <c r="D4563">
        <v>12.79</v>
      </c>
      <c r="E4563">
        <v>12.79</v>
      </c>
      <c r="F4563">
        <v>12.79</v>
      </c>
      <c r="M4563" s="15">
        <v>20526</v>
      </c>
      <c r="N4563" t="str">
        <f t="shared" si="178"/>
        <v>Off</v>
      </c>
      <c r="O4563">
        <f t="shared" si="179"/>
        <v>4</v>
      </c>
    </row>
    <row r="4564" spans="1:15" x14ac:dyDescent="0.25">
      <c r="A4564" s="2">
        <v>36076</v>
      </c>
      <c r="B4564">
        <v>300</v>
      </c>
      <c r="C4564">
        <v>12.66</v>
      </c>
      <c r="D4564">
        <v>12.66</v>
      </c>
      <c r="E4564">
        <v>12.66</v>
      </c>
      <c r="F4564">
        <v>12.66</v>
      </c>
      <c r="M4564" s="15">
        <v>20220</v>
      </c>
      <c r="N4564" t="str">
        <f t="shared" si="178"/>
        <v>Off</v>
      </c>
      <c r="O4564">
        <f t="shared" si="179"/>
        <v>4</v>
      </c>
    </row>
    <row r="4565" spans="1:15" x14ac:dyDescent="0.25">
      <c r="A4565" s="2">
        <v>36076</v>
      </c>
      <c r="B4565">
        <v>400</v>
      </c>
      <c r="C4565">
        <v>12.87</v>
      </c>
      <c r="D4565">
        <v>12.87</v>
      </c>
      <c r="E4565">
        <v>12.87</v>
      </c>
      <c r="F4565">
        <v>12.87</v>
      </c>
      <c r="M4565" s="15">
        <v>20121</v>
      </c>
      <c r="N4565" t="str">
        <f t="shared" si="178"/>
        <v>Off</v>
      </c>
      <c r="O4565">
        <f t="shared" si="179"/>
        <v>4</v>
      </c>
    </row>
    <row r="4566" spans="1:15" x14ac:dyDescent="0.25">
      <c r="A4566" s="2">
        <v>36076</v>
      </c>
      <c r="B4566">
        <v>500</v>
      </c>
      <c r="C4566">
        <v>13.28</v>
      </c>
      <c r="D4566">
        <v>13.28</v>
      </c>
      <c r="E4566">
        <v>13.28</v>
      </c>
      <c r="F4566">
        <v>13.28</v>
      </c>
      <c r="M4566" s="15">
        <v>20501</v>
      </c>
      <c r="N4566" t="str">
        <f t="shared" si="178"/>
        <v>Off</v>
      </c>
      <c r="O4566">
        <f t="shared" si="179"/>
        <v>4</v>
      </c>
    </row>
    <row r="4567" spans="1:15" x14ac:dyDescent="0.25">
      <c r="A4567" s="2">
        <v>36076</v>
      </c>
      <c r="B4567">
        <v>600</v>
      </c>
      <c r="C4567">
        <v>16.579999999999998</v>
      </c>
      <c r="D4567">
        <v>16.579999999999998</v>
      </c>
      <c r="E4567">
        <v>16.579999999999998</v>
      </c>
      <c r="F4567">
        <v>16.579999999999998</v>
      </c>
      <c r="M4567" s="15">
        <v>22254</v>
      </c>
      <c r="N4567" t="str">
        <f t="shared" si="178"/>
        <v>Off</v>
      </c>
      <c r="O4567">
        <f t="shared" si="179"/>
        <v>4</v>
      </c>
    </row>
    <row r="4568" spans="1:15" x14ac:dyDescent="0.25">
      <c r="A4568" s="2">
        <v>36076</v>
      </c>
      <c r="B4568">
        <v>700</v>
      </c>
      <c r="C4568">
        <v>32.11</v>
      </c>
      <c r="D4568">
        <v>32.11</v>
      </c>
      <c r="E4568">
        <v>32.11</v>
      </c>
      <c r="F4568">
        <v>32.11</v>
      </c>
      <c r="M4568" s="15">
        <v>26252</v>
      </c>
      <c r="N4568" t="str">
        <f t="shared" si="178"/>
        <v>Off</v>
      </c>
      <c r="O4568">
        <f t="shared" si="179"/>
        <v>4</v>
      </c>
    </row>
    <row r="4569" spans="1:15" x14ac:dyDescent="0.25">
      <c r="A4569" s="2">
        <v>36076</v>
      </c>
      <c r="B4569">
        <v>800</v>
      </c>
      <c r="C4569">
        <v>21.98</v>
      </c>
      <c r="D4569">
        <v>21.98</v>
      </c>
      <c r="E4569">
        <v>21.98</v>
      </c>
      <c r="F4569">
        <v>21.98</v>
      </c>
      <c r="M4569" s="15">
        <v>29243</v>
      </c>
      <c r="N4569" t="str">
        <f t="shared" si="178"/>
        <v>On</v>
      </c>
      <c r="O4569">
        <f t="shared" si="179"/>
        <v>4</v>
      </c>
    </row>
    <row r="4570" spans="1:15" x14ac:dyDescent="0.25">
      <c r="A4570" s="2">
        <v>36076</v>
      </c>
      <c r="B4570">
        <v>900</v>
      </c>
      <c r="C4570">
        <v>34.75</v>
      </c>
      <c r="D4570">
        <v>34.75</v>
      </c>
      <c r="E4570">
        <v>34.75</v>
      </c>
      <c r="F4570">
        <v>34.75</v>
      </c>
      <c r="M4570" s="15">
        <v>29925</v>
      </c>
      <c r="N4570" t="str">
        <f t="shared" si="178"/>
        <v>On</v>
      </c>
      <c r="O4570">
        <f t="shared" si="179"/>
        <v>4</v>
      </c>
    </row>
    <row r="4571" spans="1:15" x14ac:dyDescent="0.25">
      <c r="A4571" s="2">
        <v>36076</v>
      </c>
      <c r="B4571">
        <v>1000</v>
      </c>
      <c r="C4571">
        <v>46.02</v>
      </c>
      <c r="D4571">
        <v>46.02</v>
      </c>
      <c r="E4571">
        <v>46.02</v>
      </c>
      <c r="F4571">
        <v>46.02</v>
      </c>
      <c r="M4571" s="15">
        <v>30782</v>
      </c>
      <c r="N4571" t="str">
        <f t="shared" si="178"/>
        <v>On</v>
      </c>
      <c r="O4571">
        <f t="shared" si="179"/>
        <v>4</v>
      </c>
    </row>
    <row r="4572" spans="1:15" x14ac:dyDescent="0.25">
      <c r="A4572" s="2">
        <v>36076</v>
      </c>
      <c r="B4572">
        <v>1100</v>
      </c>
      <c r="C4572">
        <v>26.68</v>
      </c>
      <c r="D4572">
        <v>26.68</v>
      </c>
      <c r="E4572">
        <v>26.68</v>
      </c>
      <c r="F4572">
        <v>26.68</v>
      </c>
      <c r="M4572" s="15">
        <v>31482</v>
      </c>
      <c r="N4572" t="str">
        <f t="shared" si="178"/>
        <v>On</v>
      </c>
      <c r="O4572">
        <f t="shared" si="179"/>
        <v>4</v>
      </c>
    </row>
    <row r="4573" spans="1:15" x14ac:dyDescent="0.25">
      <c r="A4573" s="2">
        <v>36076</v>
      </c>
      <c r="B4573">
        <v>1200</v>
      </c>
      <c r="C4573">
        <v>19.12</v>
      </c>
      <c r="D4573">
        <v>19.12</v>
      </c>
      <c r="E4573">
        <v>19.12</v>
      </c>
      <c r="F4573">
        <v>19.12</v>
      </c>
      <c r="M4573" s="15">
        <v>31623</v>
      </c>
      <c r="N4573" t="str">
        <f t="shared" si="178"/>
        <v>On</v>
      </c>
      <c r="O4573">
        <f t="shared" si="179"/>
        <v>4</v>
      </c>
    </row>
    <row r="4574" spans="1:15" x14ac:dyDescent="0.25">
      <c r="A4574" s="2">
        <v>36076</v>
      </c>
      <c r="B4574">
        <v>1300</v>
      </c>
      <c r="C4574">
        <v>42.88</v>
      </c>
      <c r="D4574">
        <v>42.88</v>
      </c>
      <c r="E4574">
        <v>42.88</v>
      </c>
      <c r="F4574">
        <v>42.88</v>
      </c>
      <c r="M4574" s="15">
        <v>30866</v>
      </c>
      <c r="N4574" t="str">
        <f t="shared" si="178"/>
        <v>On</v>
      </c>
      <c r="O4574">
        <f t="shared" si="179"/>
        <v>4</v>
      </c>
    </row>
    <row r="4575" spans="1:15" x14ac:dyDescent="0.25">
      <c r="A4575" s="2">
        <v>36076</v>
      </c>
      <c r="B4575">
        <v>1400</v>
      </c>
      <c r="C4575">
        <v>35.270000000000003</v>
      </c>
      <c r="D4575">
        <v>35.270000000000003</v>
      </c>
      <c r="E4575">
        <v>35.270000000000003</v>
      </c>
      <c r="F4575">
        <v>35.270000000000003</v>
      </c>
      <c r="M4575" s="15">
        <v>31434</v>
      </c>
      <c r="N4575" t="str">
        <f t="shared" si="178"/>
        <v>On</v>
      </c>
      <c r="O4575">
        <f t="shared" si="179"/>
        <v>4</v>
      </c>
    </row>
    <row r="4576" spans="1:15" x14ac:dyDescent="0.25">
      <c r="A4576" s="2">
        <v>36076</v>
      </c>
      <c r="B4576">
        <v>1500</v>
      </c>
      <c r="C4576">
        <v>17.87</v>
      </c>
      <c r="D4576">
        <v>17.87</v>
      </c>
      <c r="E4576">
        <v>17.87</v>
      </c>
      <c r="F4576">
        <v>17.87</v>
      </c>
      <c r="M4576" s="15">
        <v>31334</v>
      </c>
      <c r="N4576" t="str">
        <f t="shared" si="178"/>
        <v>On</v>
      </c>
      <c r="O4576">
        <f t="shared" si="179"/>
        <v>4</v>
      </c>
    </row>
    <row r="4577" spans="1:15" x14ac:dyDescent="0.25">
      <c r="A4577" s="2">
        <v>36076</v>
      </c>
      <c r="B4577">
        <v>1600</v>
      </c>
      <c r="C4577">
        <v>18.82</v>
      </c>
      <c r="D4577">
        <v>18.82</v>
      </c>
      <c r="E4577">
        <v>18.82</v>
      </c>
      <c r="F4577">
        <v>18.82</v>
      </c>
      <c r="M4577" s="15">
        <v>31054</v>
      </c>
      <c r="N4577" t="str">
        <f t="shared" si="178"/>
        <v>On</v>
      </c>
      <c r="O4577">
        <f t="shared" si="179"/>
        <v>4</v>
      </c>
    </row>
    <row r="4578" spans="1:15" x14ac:dyDescent="0.25">
      <c r="A4578" s="2">
        <v>36076</v>
      </c>
      <c r="B4578">
        <v>1700</v>
      </c>
      <c r="C4578">
        <v>19.54</v>
      </c>
      <c r="D4578">
        <v>19.54</v>
      </c>
      <c r="E4578">
        <v>19.54</v>
      </c>
      <c r="F4578">
        <v>19.54</v>
      </c>
      <c r="M4578" s="15">
        <v>31101</v>
      </c>
      <c r="N4578" t="str">
        <f t="shared" si="178"/>
        <v>On</v>
      </c>
      <c r="O4578">
        <f t="shared" si="179"/>
        <v>4</v>
      </c>
    </row>
    <row r="4579" spans="1:15" x14ac:dyDescent="0.25">
      <c r="A4579" s="2">
        <v>36076</v>
      </c>
      <c r="B4579">
        <v>1800</v>
      </c>
      <c r="C4579">
        <v>20</v>
      </c>
      <c r="D4579">
        <v>20</v>
      </c>
      <c r="E4579">
        <v>20</v>
      </c>
      <c r="F4579">
        <v>20</v>
      </c>
      <c r="M4579" s="15">
        <v>31259</v>
      </c>
      <c r="N4579" t="str">
        <f t="shared" si="178"/>
        <v>On</v>
      </c>
      <c r="O4579">
        <f t="shared" si="179"/>
        <v>4</v>
      </c>
    </row>
    <row r="4580" spans="1:15" x14ac:dyDescent="0.25">
      <c r="A4580" s="2">
        <v>36076</v>
      </c>
      <c r="B4580">
        <v>1900</v>
      </c>
      <c r="C4580">
        <v>19.079999999999998</v>
      </c>
      <c r="D4580">
        <v>19.079999999999998</v>
      </c>
      <c r="E4580">
        <v>19.079999999999998</v>
      </c>
      <c r="F4580">
        <v>19.079999999999998</v>
      </c>
      <c r="M4580" s="15">
        <v>31557</v>
      </c>
      <c r="N4580" t="str">
        <f t="shared" si="178"/>
        <v>On</v>
      </c>
      <c r="O4580">
        <f t="shared" si="179"/>
        <v>4</v>
      </c>
    </row>
    <row r="4581" spans="1:15" x14ac:dyDescent="0.25">
      <c r="A4581" s="2">
        <v>36076</v>
      </c>
      <c r="B4581">
        <v>2000</v>
      </c>
      <c r="C4581">
        <v>26.67</v>
      </c>
      <c r="D4581">
        <v>26.67</v>
      </c>
      <c r="E4581">
        <v>26.67</v>
      </c>
      <c r="F4581">
        <v>26.67</v>
      </c>
      <c r="M4581" s="15">
        <v>31858</v>
      </c>
      <c r="N4581" t="str">
        <f t="shared" si="178"/>
        <v>On</v>
      </c>
      <c r="O4581">
        <f t="shared" si="179"/>
        <v>4</v>
      </c>
    </row>
    <row r="4582" spans="1:15" x14ac:dyDescent="0.25">
      <c r="A4582" s="2">
        <v>36076</v>
      </c>
      <c r="B4582">
        <v>2100</v>
      </c>
      <c r="C4582">
        <v>26.9</v>
      </c>
      <c r="D4582">
        <v>26.9</v>
      </c>
      <c r="E4582">
        <v>26.9</v>
      </c>
      <c r="F4582">
        <v>26.9</v>
      </c>
      <c r="M4582" s="15">
        <v>30963</v>
      </c>
      <c r="N4582" t="str">
        <f t="shared" si="178"/>
        <v>On</v>
      </c>
      <c r="O4582">
        <f t="shared" si="179"/>
        <v>4</v>
      </c>
    </row>
    <row r="4583" spans="1:15" x14ac:dyDescent="0.25">
      <c r="A4583" s="2">
        <v>36076</v>
      </c>
      <c r="B4583">
        <v>2200</v>
      </c>
      <c r="C4583">
        <v>21.66</v>
      </c>
      <c r="D4583">
        <v>21.66</v>
      </c>
      <c r="E4583">
        <v>21.66</v>
      </c>
      <c r="F4583">
        <v>21.66</v>
      </c>
      <c r="M4583" s="15">
        <v>29371</v>
      </c>
      <c r="N4583" t="str">
        <f t="shared" si="178"/>
        <v>On</v>
      </c>
      <c r="O4583">
        <f t="shared" si="179"/>
        <v>4</v>
      </c>
    </row>
    <row r="4584" spans="1:15" x14ac:dyDescent="0.25">
      <c r="A4584" s="2">
        <v>36076</v>
      </c>
      <c r="B4584">
        <v>2300</v>
      </c>
      <c r="C4584">
        <v>18.39</v>
      </c>
      <c r="D4584">
        <v>18.39</v>
      </c>
      <c r="E4584">
        <v>18.39</v>
      </c>
      <c r="F4584">
        <v>18.39</v>
      </c>
      <c r="M4584" s="15">
        <v>26643</v>
      </c>
      <c r="N4584" t="str">
        <f t="shared" si="178"/>
        <v>On</v>
      </c>
      <c r="O4584">
        <f t="shared" si="179"/>
        <v>4</v>
      </c>
    </row>
    <row r="4585" spans="1:15" x14ac:dyDescent="0.25">
      <c r="A4585" s="2">
        <v>36076</v>
      </c>
      <c r="B4585">
        <v>2400</v>
      </c>
      <c r="C4585">
        <v>16.45</v>
      </c>
      <c r="D4585">
        <v>16.45</v>
      </c>
      <c r="E4585">
        <v>16.45</v>
      </c>
      <c r="F4585">
        <v>16.45</v>
      </c>
      <c r="M4585" s="15">
        <v>24049</v>
      </c>
      <c r="N4585" t="str">
        <f t="shared" si="178"/>
        <v>Off</v>
      </c>
      <c r="O4585">
        <f t="shared" si="179"/>
        <v>4</v>
      </c>
    </row>
    <row r="4586" spans="1:15" x14ac:dyDescent="0.25">
      <c r="A4586" s="2">
        <v>36077</v>
      </c>
      <c r="B4586">
        <v>100</v>
      </c>
      <c r="C4586">
        <v>13.75</v>
      </c>
      <c r="D4586">
        <v>13.75</v>
      </c>
      <c r="E4586">
        <v>13.75</v>
      </c>
      <c r="F4586">
        <v>13.75</v>
      </c>
      <c r="M4586" s="15">
        <v>21859</v>
      </c>
      <c r="N4586" t="str">
        <f t="shared" si="178"/>
        <v>Off</v>
      </c>
      <c r="O4586">
        <f t="shared" si="179"/>
        <v>5</v>
      </c>
    </row>
    <row r="4587" spans="1:15" x14ac:dyDescent="0.25">
      <c r="A4587" s="2">
        <v>36077</v>
      </c>
      <c r="B4587">
        <v>200</v>
      </c>
      <c r="C4587">
        <v>13.03</v>
      </c>
      <c r="D4587">
        <v>13.03</v>
      </c>
      <c r="E4587">
        <v>13.03</v>
      </c>
      <c r="F4587">
        <v>13.03</v>
      </c>
      <c r="M4587" s="15">
        <v>20886</v>
      </c>
      <c r="N4587" t="str">
        <f t="shared" si="178"/>
        <v>Off</v>
      </c>
      <c r="O4587">
        <f t="shared" si="179"/>
        <v>5</v>
      </c>
    </row>
    <row r="4588" spans="1:15" x14ac:dyDescent="0.25">
      <c r="A4588" s="2">
        <v>36077</v>
      </c>
      <c r="B4588">
        <v>300</v>
      </c>
      <c r="C4588">
        <v>12.95</v>
      </c>
      <c r="D4588">
        <v>12.95</v>
      </c>
      <c r="E4588">
        <v>12.95</v>
      </c>
      <c r="F4588">
        <v>12.95</v>
      </c>
      <c r="M4588" s="15">
        <v>20529</v>
      </c>
      <c r="N4588" t="str">
        <f t="shared" si="178"/>
        <v>Off</v>
      </c>
      <c r="O4588">
        <f t="shared" si="179"/>
        <v>5</v>
      </c>
    </row>
    <row r="4589" spans="1:15" x14ac:dyDescent="0.25">
      <c r="A4589" s="2">
        <v>36077</v>
      </c>
      <c r="B4589">
        <v>400</v>
      </c>
      <c r="C4589">
        <v>12.8</v>
      </c>
      <c r="D4589">
        <v>12.8</v>
      </c>
      <c r="E4589">
        <v>12.8</v>
      </c>
      <c r="F4589">
        <v>12.8</v>
      </c>
      <c r="M4589" s="15">
        <v>20265</v>
      </c>
      <c r="N4589" t="str">
        <f t="shared" si="178"/>
        <v>Off</v>
      </c>
      <c r="O4589">
        <f t="shared" si="179"/>
        <v>5</v>
      </c>
    </row>
    <row r="4590" spans="1:15" x14ac:dyDescent="0.25">
      <c r="A4590" s="2">
        <v>36077</v>
      </c>
      <c r="B4590">
        <v>500</v>
      </c>
      <c r="C4590">
        <v>12.98</v>
      </c>
      <c r="D4590">
        <v>12.98</v>
      </c>
      <c r="E4590">
        <v>12.98</v>
      </c>
      <c r="F4590">
        <v>12.98</v>
      </c>
      <c r="M4590" s="15">
        <v>20443</v>
      </c>
      <c r="N4590" t="str">
        <f t="shared" si="178"/>
        <v>Off</v>
      </c>
      <c r="O4590">
        <f t="shared" si="179"/>
        <v>5</v>
      </c>
    </row>
    <row r="4591" spans="1:15" x14ac:dyDescent="0.25">
      <c r="A4591" s="2">
        <v>36077</v>
      </c>
      <c r="B4591">
        <v>600</v>
      </c>
      <c r="C4591">
        <v>16.57</v>
      </c>
      <c r="D4591">
        <v>16.57</v>
      </c>
      <c r="E4591">
        <v>16.57</v>
      </c>
      <c r="F4591">
        <v>16.57</v>
      </c>
      <c r="M4591" s="15">
        <v>22224</v>
      </c>
      <c r="N4591" t="str">
        <f t="shared" si="178"/>
        <v>Off</v>
      </c>
      <c r="O4591">
        <f t="shared" si="179"/>
        <v>5</v>
      </c>
    </row>
    <row r="4592" spans="1:15" x14ac:dyDescent="0.25">
      <c r="A4592" s="2">
        <v>36077</v>
      </c>
      <c r="B4592">
        <v>700</v>
      </c>
      <c r="C4592">
        <v>20.93</v>
      </c>
      <c r="D4592">
        <v>20.93</v>
      </c>
      <c r="E4592">
        <v>20.93</v>
      </c>
      <c r="F4592">
        <v>20.93</v>
      </c>
      <c r="M4592" s="15">
        <v>26187</v>
      </c>
      <c r="N4592" t="str">
        <f t="shared" si="178"/>
        <v>Off</v>
      </c>
      <c r="O4592">
        <f t="shared" si="179"/>
        <v>5</v>
      </c>
    </row>
    <row r="4593" spans="1:15" x14ac:dyDescent="0.25">
      <c r="A4593" s="2">
        <v>36077</v>
      </c>
      <c r="B4593">
        <v>800</v>
      </c>
      <c r="C4593">
        <v>23.54</v>
      </c>
      <c r="D4593">
        <v>23.54</v>
      </c>
      <c r="E4593">
        <v>23.54</v>
      </c>
      <c r="F4593">
        <v>23.54</v>
      </c>
      <c r="M4593" s="15">
        <v>28793</v>
      </c>
      <c r="N4593" t="str">
        <f t="shared" si="178"/>
        <v>On</v>
      </c>
      <c r="O4593">
        <f t="shared" si="179"/>
        <v>5</v>
      </c>
    </row>
    <row r="4594" spans="1:15" x14ac:dyDescent="0.25">
      <c r="A4594" s="2">
        <v>36077</v>
      </c>
      <c r="B4594">
        <v>900</v>
      </c>
      <c r="C4594">
        <v>26.71</v>
      </c>
      <c r="D4594">
        <v>26.71</v>
      </c>
      <c r="E4594">
        <v>26.71</v>
      </c>
      <c r="F4594">
        <v>26.71</v>
      </c>
      <c r="M4594" s="15">
        <v>29639</v>
      </c>
      <c r="N4594" t="str">
        <f t="shared" si="178"/>
        <v>On</v>
      </c>
      <c r="O4594">
        <f t="shared" si="179"/>
        <v>5</v>
      </c>
    </row>
    <row r="4595" spans="1:15" x14ac:dyDescent="0.25">
      <c r="A4595" s="2">
        <v>36077</v>
      </c>
      <c r="B4595">
        <v>1000</v>
      </c>
      <c r="C4595">
        <v>28.38</v>
      </c>
      <c r="D4595">
        <v>28.38</v>
      </c>
      <c r="E4595">
        <v>28.38</v>
      </c>
      <c r="F4595">
        <v>28.38</v>
      </c>
      <c r="M4595" s="15">
        <v>30321</v>
      </c>
      <c r="N4595" t="str">
        <f t="shared" si="178"/>
        <v>On</v>
      </c>
      <c r="O4595">
        <f t="shared" si="179"/>
        <v>5</v>
      </c>
    </row>
    <row r="4596" spans="1:15" x14ac:dyDescent="0.25">
      <c r="A4596" s="2">
        <v>36077</v>
      </c>
      <c r="B4596">
        <v>1100</v>
      </c>
      <c r="C4596">
        <v>21.25</v>
      </c>
      <c r="D4596">
        <v>21.25</v>
      </c>
      <c r="E4596">
        <v>21.25</v>
      </c>
      <c r="F4596">
        <v>21.25</v>
      </c>
      <c r="M4596" s="15">
        <v>30684</v>
      </c>
      <c r="N4596" t="str">
        <f t="shared" si="178"/>
        <v>On</v>
      </c>
      <c r="O4596">
        <f t="shared" si="179"/>
        <v>5</v>
      </c>
    </row>
    <row r="4597" spans="1:15" x14ac:dyDescent="0.25">
      <c r="A4597" s="2">
        <v>36077</v>
      </c>
      <c r="B4597">
        <v>1200</v>
      </c>
      <c r="C4597">
        <v>23.42</v>
      </c>
      <c r="D4597">
        <v>23.42</v>
      </c>
      <c r="E4597">
        <v>23.42</v>
      </c>
      <c r="F4597">
        <v>23.42</v>
      </c>
      <c r="M4597" s="15">
        <v>30549</v>
      </c>
      <c r="N4597" t="str">
        <f t="shared" si="178"/>
        <v>On</v>
      </c>
      <c r="O4597">
        <f t="shared" si="179"/>
        <v>5</v>
      </c>
    </row>
    <row r="4598" spans="1:15" x14ac:dyDescent="0.25">
      <c r="A4598" s="2">
        <v>36077</v>
      </c>
      <c r="B4598">
        <v>1300</v>
      </c>
      <c r="C4598">
        <v>21.74</v>
      </c>
      <c r="D4598">
        <v>21.74</v>
      </c>
      <c r="E4598">
        <v>21.74</v>
      </c>
      <c r="F4598">
        <v>21.74</v>
      </c>
      <c r="M4598" s="15">
        <v>30483</v>
      </c>
      <c r="N4598" t="str">
        <f t="shared" si="178"/>
        <v>On</v>
      </c>
      <c r="O4598">
        <f t="shared" si="179"/>
        <v>5</v>
      </c>
    </row>
    <row r="4599" spans="1:15" x14ac:dyDescent="0.25">
      <c r="A4599" s="2">
        <v>36077</v>
      </c>
      <c r="B4599">
        <v>1400</v>
      </c>
      <c r="C4599">
        <v>19.61</v>
      </c>
      <c r="D4599">
        <v>19.61</v>
      </c>
      <c r="E4599">
        <v>19.61</v>
      </c>
      <c r="F4599">
        <v>19.61</v>
      </c>
      <c r="M4599" s="15">
        <v>30305</v>
      </c>
      <c r="N4599" t="str">
        <f t="shared" si="178"/>
        <v>On</v>
      </c>
      <c r="O4599">
        <f t="shared" si="179"/>
        <v>5</v>
      </c>
    </row>
    <row r="4600" spans="1:15" x14ac:dyDescent="0.25">
      <c r="A4600" s="2">
        <v>36077</v>
      </c>
      <c r="B4600">
        <v>1500</v>
      </c>
      <c r="C4600">
        <v>18.28</v>
      </c>
      <c r="D4600">
        <v>18.28</v>
      </c>
      <c r="E4600">
        <v>18.28</v>
      </c>
      <c r="F4600">
        <v>18.28</v>
      </c>
      <c r="M4600" s="15">
        <v>29935</v>
      </c>
      <c r="N4600" t="str">
        <f t="shared" si="178"/>
        <v>On</v>
      </c>
      <c r="O4600">
        <f t="shared" si="179"/>
        <v>5</v>
      </c>
    </row>
    <row r="4601" spans="1:15" x14ac:dyDescent="0.25">
      <c r="A4601" s="2">
        <v>36077</v>
      </c>
      <c r="B4601">
        <v>1600</v>
      </c>
      <c r="C4601">
        <v>17.329999999999998</v>
      </c>
      <c r="D4601">
        <v>17.329999999999998</v>
      </c>
      <c r="E4601">
        <v>17.329999999999998</v>
      </c>
      <c r="F4601">
        <v>17.329999999999998</v>
      </c>
      <c r="M4601" s="15">
        <v>29529</v>
      </c>
      <c r="N4601" t="str">
        <f t="shared" si="178"/>
        <v>On</v>
      </c>
      <c r="O4601">
        <f t="shared" si="179"/>
        <v>5</v>
      </c>
    </row>
    <row r="4602" spans="1:15" x14ac:dyDescent="0.25">
      <c r="A4602" s="2">
        <v>36077</v>
      </c>
      <c r="B4602">
        <v>1700</v>
      </c>
      <c r="C4602">
        <v>17.71</v>
      </c>
      <c r="D4602">
        <v>17.71</v>
      </c>
      <c r="E4602">
        <v>17.71</v>
      </c>
      <c r="F4602">
        <v>17.71</v>
      </c>
      <c r="M4602" s="15">
        <v>29356</v>
      </c>
      <c r="N4602" t="str">
        <f t="shared" si="178"/>
        <v>On</v>
      </c>
      <c r="O4602">
        <f t="shared" si="179"/>
        <v>5</v>
      </c>
    </row>
    <row r="4603" spans="1:15" x14ac:dyDescent="0.25">
      <c r="A4603" s="2">
        <v>36077</v>
      </c>
      <c r="B4603">
        <v>1800</v>
      </c>
      <c r="C4603">
        <v>17.149999999999999</v>
      </c>
      <c r="D4603">
        <v>17.149999999999999</v>
      </c>
      <c r="E4603">
        <v>17.149999999999999</v>
      </c>
      <c r="F4603">
        <v>17.149999999999999</v>
      </c>
      <c r="M4603" s="15">
        <v>29305</v>
      </c>
      <c r="N4603" t="str">
        <f t="shared" si="178"/>
        <v>On</v>
      </c>
      <c r="O4603">
        <f t="shared" si="179"/>
        <v>5</v>
      </c>
    </row>
    <row r="4604" spans="1:15" x14ac:dyDescent="0.25">
      <c r="A4604" s="2">
        <v>36077</v>
      </c>
      <c r="B4604">
        <v>1900</v>
      </c>
      <c r="C4604">
        <v>19.52</v>
      </c>
      <c r="D4604">
        <v>19.52</v>
      </c>
      <c r="E4604">
        <v>19.52</v>
      </c>
      <c r="F4604">
        <v>19.52</v>
      </c>
      <c r="M4604" s="15">
        <v>29628</v>
      </c>
      <c r="N4604" t="str">
        <f t="shared" si="178"/>
        <v>On</v>
      </c>
      <c r="O4604">
        <f t="shared" si="179"/>
        <v>5</v>
      </c>
    </row>
    <row r="4605" spans="1:15" x14ac:dyDescent="0.25">
      <c r="A4605" s="2">
        <v>36077</v>
      </c>
      <c r="B4605">
        <v>2000</v>
      </c>
      <c r="C4605">
        <v>19.11</v>
      </c>
      <c r="D4605">
        <v>19.11</v>
      </c>
      <c r="E4605">
        <v>19.11</v>
      </c>
      <c r="F4605">
        <v>19.11</v>
      </c>
      <c r="M4605" s="15">
        <v>29554</v>
      </c>
      <c r="N4605" t="str">
        <f t="shared" si="178"/>
        <v>On</v>
      </c>
      <c r="O4605">
        <f t="shared" si="179"/>
        <v>5</v>
      </c>
    </row>
    <row r="4606" spans="1:15" x14ac:dyDescent="0.25">
      <c r="A4606" s="2">
        <v>36077</v>
      </c>
      <c r="B4606">
        <v>2100</v>
      </c>
      <c r="C4606">
        <v>19.23</v>
      </c>
      <c r="D4606">
        <v>19.23</v>
      </c>
      <c r="E4606">
        <v>19.23</v>
      </c>
      <c r="F4606">
        <v>19.23</v>
      </c>
      <c r="M4606" s="15">
        <v>28816</v>
      </c>
      <c r="N4606" t="str">
        <f t="shared" si="178"/>
        <v>On</v>
      </c>
      <c r="O4606">
        <f t="shared" si="179"/>
        <v>5</v>
      </c>
    </row>
    <row r="4607" spans="1:15" x14ac:dyDescent="0.25">
      <c r="A4607" s="2">
        <v>36077</v>
      </c>
      <c r="B4607">
        <v>2200</v>
      </c>
      <c r="C4607">
        <v>18.12</v>
      </c>
      <c r="D4607">
        <v>18.12</v>
      </c>
      <c r="E4607">
        <v>18.12</v>
      </c>
      <c r="F4607">
        <v>18.12</v>
      </c>
      <c r="M4607" s="15">
        <v>27497</v>
      </c>
      <c r="N4607" t="str">
        <f t="shared" si="178"/>
        <v>On</v>
      </c>
      <c r="O4607">
        <f t="shared" si="179"/>
        <v>5</v>
      </c>
    </row>
    <row r="4608" spans="1:15" x14ac:dyDescent="0.25">
      <c r="A4608" s="2">
        <v>36077</v>
      </c>
      <c r="B4608">
        <v>2300</v>
      </c>
      <c r="C4608">
        <v>18.77</v>
      </c>
      <c r="D4608">
        <v>18.77</v>
      </c>
      <c r="E4608">
        <v>18.77</v>
      </c>
      <c r="F4608">
        <v>18.77</v>
      </c>
      <c r="M4608" s="15">
        <v>25629</v>
      </c>
      <c r="N4608" t="str">
        <f t="shared" si="178"/>
        <v>On</v>
      </c>
      <c r="O4608">
        <f t="shared" si="179"/>
        <v>5</v>
      </c>
    </row>
    <row r="4609" spans="1:15" x14ac:dyDescent="0.25">
      <c r="A4609" s="2">
        <v>36077</v>
      </c>
      <c r="B4609">
        <v>2400</v>
      </c>
      <c r="C4609">
        <v>17.14</v>
      </c>
      <c r="D4609">
        <v>17.14</v>
      </c>
      <c r="E4609">
        <v>17.14</v>
      </c>
      <c r="F4609">
        <v>17.14</v>
      </c>
      <c r="M4609" s="15">
        <v>23396</v>
      </c>
      <c r="N4609" t="str">
        <f t="shared" si="178"/>
        <v>Off</v>
      </c>
      <c r="O4609">
        <f t="shared" si="179"/>
        <v>5</v>
      </c>
    </row>
    <row r="4610" spans="1:15" x14ac:dyDescent="0.25">
      <c r="A4610" s="2">
        <v>36078</v>
      </c>
      <c r="B4610">
        <v>100</v>
      </c>
      <c r="C4610">
        <v>15.52</v>
      </c>
      <c r="D4610">
        <v>15.52</v>
      </c>
      <c r="E4610">
        <v>15.52</v>
      </c>
      <c r="F4610">
        <v>15.52</v>
      </c>
      <c r="M4610" s="15">
        <v>21302</v>
      </c>
      <c r="N4610" t="str">
        <f t="shared" si="178"/>
        <v>Off</v>
      </c>
      <c r="O4610">
        <f t="shared" si="179"/>
        <v>6</v>
      </c>
    </row>
    <row r="4611" spans="1:15" x14ac:dyDescent="0.25">
      <c r="A4611" s="2">
        <v>36078</v>
      </c>
      <c r="B4611">
        <v>200</v>
      </c>
      <c r="C4611">
        <v>13.98</v>
      </c>
      <c r="D4611">
        <v>13.98</v>
      </c>
      <c r="E4611">
        <v>13.98</v>
      </c>
      <c r="F4611">
        <v>13.98</v>
      </c>
      <c r="M4611" s="15">
        <v>20116</v>
      </c>
      <c r="N4611" t="str">
        <f t="shared" ref="N4611:N4674" si="180">+IF(B4611&gt;700,IF(B4611&lt;2400,"On","Off"),"Off")</f>
        <v>Off</v>
      </c>
      <c r="O4611">
        <f t="shared" ref="O4611:O4674" si="181">+WEEKDAY(A4611,2)</f>
        <v>6</v>
      </c>
    </row>
    <row r="4612" spans="1:15" x14ac:dyDescent="0.25">
      <c r="A4612" s="2">
        <v>36078</v>
      </c>
      <c r="B4612">
        <v>300</v>
      </c>
      <c r="C4612">
        <v>12.85</v>
      </c>
      <c r="D4612">
        <v>12.85</v>
      </c>
      <c r="E4612">
        <v>12.85</v>
      </c>
      <c r="F4612">
        <v>12.85</v>
      </c>
      <c r="M4612" s="15">
        <v>19512</v>
      </c>
      <c r="N4612" t="str">
        <f t="shared" si="180"/>
        <v>Off</v>
      </c>
      <c r="O4612">
        <f t="shared" si="181"/>
        <v>6</v>
      </c>
    </row>
    <row r="4613" spans="1:15" x14ac:dyDescent="0.25">
      <c r="A4613" s="2">
        <v>36078</v>
      </c>
      <c r="B4613">
        <v>400</v>
      </c>
      <c r="C4613">
        <v>12.6</v>
      </c>
      <c r="D4613">
        <v>12.6</v>
      </c>
      <c r="E4613">
        <v>12.6</v>
      </c>
      <c r="F4613">
        <v>12.6</v>
      </c>
      <c r="M4613" s="15">
        <v>19137</v>
      </c>
      <c r="N4613" t="str">
        <f t="shared" si="180"/>
        <v>Off</v>
      </c>
      <c r="O4613">
        <f t="shared" si="181"/>
        <v>6</v>
      </c>
    </row>
    <row r="4614" spans="1:15" x14ac:dyDescent="0.25">
      <c r="A4614" s="2">
        <v>36078</v>
      </c>
      <c r="B4614">
        <v>500</v>
      </c>
      <c r="C4614">
        <v>12.6</v>
      </c>
      <c r="D4614">
        <v>12.6</v>
      </c>
      <c r="E4614">
        <v>12.6</v>
      </c>
      <c r="F4614">
        <v>12.6</v>
      </c>
      <c r="M4614" s="15">
        <v>19141</v>
      </c>
      <c r="N4614" t="str">
        <f t="shared" si="180"/>
        <v>Off</v>
      </c>
      <c r="O4614">
        <f t="shared" si="181"/>
        <v>6</v>
      </c>
    </row>
    <row r="4615" spans="1:15" x14ac:dyDescent="0.25">
      <c r="A4615" s="2">
        <v>36078</v>
      </c>
      <c r="B4615">
        <v>600</v>
      </c>
      <c r="C4615">
        <v>13.05</v>
      </c>
      <c r="D4615">
        <v>13.05</v>
      </c>
      <c r="E4615">
        <v>13.05</v>
      </c>
      <c r="F4615">
        <v>13.05</v>
      </c>
      <c r="M4615" s="15">
        <v>19642</v>
      </c>
      <c r="N4615" t="str">
        <f t="shared" si="180"/>
        <v>Off</v>
      </c>
      <c r="O4615">
        <f t="shared" si="181"/>
        <v>6</v>
      </c>
    </row>
    <row r="4616" spans="1:15" x14ac:dyDescent="0.25">
      <c r="A4616" s="2">
        <v>36078</v>
      </c>
      <c r="B4616">
        <v>700</v>
      </c>
      <c r="C4616">
        <v>15.03</v>
      </c>
      <c r="D4616">
        <v>15.03</v>
      </c>
      <c r="E4616">
        <v>15.03</v>
      </c>
      <c r="F4616">
        <v>15.03</v>
      </c>
      <c r="M4616" s="15">
        <v>20799</v>
      </c>
      <c r="N4616" t="str">
        <f t="shared" si="180"/>
        <v>Off</v>
      </c>
      <c r="O4616">
        <f t="shared" si="181"/>
        <v>6</v>
      </c>
    </row>
    <row r="4617" spans="1:15" x14ac:dyDescent="0.25">
      <c r="A4617" s="2">
        <v>36078</v>
      </c>
      <c r="B4617">
        <v>800</v>
      </c>
      <c r="C4617">
        <v>17.53</v>
      </c>
      <c r="D4617">
        <v>17.53</v>
      </c>
      <c r="E4617">
        <v>17.53</v>
      </c>
      <c r="F4617">
        <v>17.53</v>
      </c>
      <c r="M4617" s="15">
        <v>22241</v>
      </c>
      <c r="N4617" t="str">
        <f t="shared" si="180"/>
        <v>On</v>
      </c>
      <c r="O4617">
        <f t="shared" si="181"/>
        <v>6</v>
      </c>
    </row>
    <row r="4618" spans="1:15" x14ac:dyDescent="0.25">
      <c r="A4618" s="2">
        <v>36078</v>
      </c>
      <c r="B4618">
        <v>900</v>
      </c>
      <c r="C4618">
        <v>16.920000000000002</v>
      </c>
      <c r="D4618">
        <v>16.920000000000002</v>
      </c>
      <c r="E4618">
        <v>16.920000000000002</v>
      </c>
      <c r="F4618">
        <v>16.920000000000002</v>
      </c>
      <c r="M4618" s="15">
        <v>24110</v>
      </c>
      <c r="N4618" t="str">
        <f t="shared" si="180"/>
        <v>On</v>
      </c>
      <c r="O4618">
        <f t="shared" si="181"/>
        <v>6</v>
      </c>
    </row>
    <row r="4619" spans="1:15" x14ac:dyDescent="0.25">
      <c r="A4619" s="2">
        <v>36078</v>
      </c>
      <c r="B4619">
        <v>1000</v>
      </c>
      <c r="C4619">
        <v>17.329999999999998</v>
      </c>
      <c r="D4619">
        <v>17.329999999999998</v>
      </c>
      <c r="E4619">
        <v>17.329999999999998</v>
      </c>
      <c r="F4619">
        <v>17.329999999999998</v>
      </c>
      <c r="M4619" s="15">
        <v>25492</v>
      </c>
      <c r="N4619" t="str">
        <f t="shared" si="180"/>
        <v>On</v>
      </c>
      <c r="O4619">
        <f t="shared" si="181"/>
        <v>6</v>
      </c>
    </row>
    <row r="4620" spans="1:15" x14ac:dyDescent="0.25">
      <c r="A4620" s="2">
        <v>36078</v>
      </c>
      <c r="B4620">
        <v>1100</v>
      </c>
      <c r="C4620">
        <v>17.88</v>
      </c>
      <c r="D4620">
        <v>17.88</v>
      </c>
      <c r="E4620">
        <v>17.88</v>
      </c>
      <c r="F4620">
        <v>17.88</v>
      </c>
      <c r="M4620" s="15">
        <v>26192</v>
      </c>
      <c r="N4620" t="str">
        <f t="shared" si="180"/>
        <v>On</v>
      </c>
      <c r="O4620">
        <f t="shared" si="181"/>
        <v>6</v>
      </c>
    </row>
    <row r="4621" spans="1:15" x14ac:dyDescent="0.25">
      <c r="A4621" s="2">
        <v>36078</v>
      </c>
      <c r="B4621">
        <v>1200</v>
      </c>
      <c r="C4621">
        <v>17.66</v>
      </c>
      <c r="D4621">
        <v>17.66</v>
      </c>
      <c r="E4621">
        <v>17.66</v>
      </c>
      <c r="F4621">
        <v>17.66</v>
      </c>
      <c r="M4621" s="15">
        <v>26247</v>
      </c>
      <c r="N4621" t="str">
        <f t="shared" si="180"/>
        <v>On</v>
      </c>
      <c r="O4621">
        <f t="shared" si="181"/>
        <v>6</v>
      </c>
    </row>
    <row r="4622" spans="1:15" x14ac:dyDescent="0.25">
      <c r="A4622" s="2">
        <v>36078</v>
      </c>
      <c r="B4622">
        <v>1300</v>
      </c>
      <c r="C4622">
        <v>16.8</v>
      </c>
      <c r="D4622">
        <v>16.8</v>
      </c>
      <c r="E4622">
        <v>16.8</v>
      </c>
      <c r="F4622">
        <v>16.8</v>
      </c>
      <c r="M4622" s="15">
        <v>25832</v>
      </c>
      <c r="N4622" t="str">
        <f t="shared" si="180"/>
        <v>On</v>
      </c>
      <c r="O4622">
        <f t="shared" si="181"/>
        <v>6</v>
      </c>
    </row>
    <row r="4623" spans="1:15" x14ac:dyDescent="0.25">
      <c r="A4623" s="2">
        <v>36078</v>
      </c>
      <c r="B4623">
        <v>1400</v>
      </c>
      <c r="C4623">
        <v>16.600000000000001</v>
      </c>
      <c r="D4623">
        <v>16.600000000000001</v>
      </c>
      <c r="E4623">
        <v>16.600000000000001</v>
      </c>
      <c r="F4623">
        <v>16.600000000000001</v>
      </c>
      <c r="M4623" s="15">
        <v>25285</v>
      </c>
      <c r="N4623" t="str">
        <f t="shared" si="180"/>
        <v>On</v>
      </c>
      <c r="O4623">
        <f t="shared" si="181"/>
        <v>6</v>
      </c>
    </row>
    <row r="4624" spans="1:15" x14ac:dyDescent="0.25">
      <c r="A4624" s="2">
        <v>36078</v>
      </c>
      <c r="B4624">
        <v>1500</v>
      </c>
      <c r="C4624">
        <v>16.510000000000002</v>
      </c>
      <c r="D4624">
        <v>16.510000000000002</v>
      </c>
      <c r="E4624">
        <v>16.510000000000002</v>
      </c>
      <c r="F4624">
        <v>16.510000000000002</v>
      </c>
      <c r="M4624" s="15">
        <v>24835</v>
      </c>
      <c r="N4624" t="str">
        <f t="shared" si="180"/>
        <v>On</v>
      </c>
      <c r="O4624">
        <f t="shared" si="181"/>
        <v>6</v>
      </c>
    </row>
    <row r="4625" spans="1:15" x14ac:dyDescent="0.25">
      <c r="A4625" s="2">
        <v>36078</v>
      </c>
      <c r="B4625">
        <v>1600</v>
      </c>
      <c r="C4625">
        <v>16.93</v>
      </c>
      <c r="D4625">
        <v>16.93</v>
      </c>
      <c r="E4625">
        <v>16.93</v>
      </c>
      <c r="F4625">
        <v>16.93</v>
      </c>
      <c r="M4625" s="15">
        <v>24545</v>
      </c>
      <c r="N4625" t="str">
        <f t="shared" si="180"/>
        <v>On</v>
      </c>
      <c r="O4625">
        <f t="shared" si="181"/>
        <v>6</v>
      </c>
    </row>
    <row r="4626" spans="1:15" x14ac:dyDescent="0.25">
      <c r="A4626" s="2">
        <v>36078</v>
      </c>
      <c r="B4626">
        <v>1700</v>
      </c>
      <c r="C4626">
        <v>17</v>
      </c>
      <c r="D4626">
        <v>17</v>
      </c>
      <c r="E4626">
        <v>17</v>
      </c>
      <c r="F4626">
        <v>17</v>
      </c>
      <c r="M4626" s="15">
        <v>24581</v>
      </c>
      <c r="N4626" t="str">
        <f t="shared" si="180"/>
        <v>On</v>
      </c>
      <c r="O4626">
        <f t="shared" si="181"/>
        <v>6</v>
      </c>
    </row>
    <row r="4627" spans="1:15" x14ac:dyDescent="0.25">
      <c r="A4627" s="2">
        <v>36078</v>
      </c>
      <c r="B4627">
        <v>1800</v>
      </c>
      <c r="C4627">
        <v>17</v>
      </c>
      <c r="D4627">
        <v>17</v>
      </c>
      <c r="E4627">
        <v>17</v>
      </c>
      <c r="F4627">
        <v>17</v>
      </c>
      <c r="M4627" s="15">
        <v>24798</v>
      </c>
      <c r="N4627" t="str">
        <f t="shared" si="180"/>
        <v>On</v>
      </c>
      <c r="O4627">
        <f t="shared" si="181"/>
        <v>6</v>
      </c>
    </row>
    <row r="4628" spans="1:15" x14ac:dyDescent="0.25">
      <c r="A4628" s="2">
        <v>36078</v>
      </c>
      <c r="B4628">
        <v>1900</v>
      </c>
      <c r="C4628">
        <v>18.27</v>
      </c>
      <c r="D4628">
        <v>18.27</v>
      </c>
      <c r="E4628">
        <v>18.27</v>
      </c>
      <c r="F4628">
        <v>18.27</v>
      </c>
      <c r="M4628" s="15">
        <v>25584</v>
      </c>
      <c r="N4628" t="str">
        <f t="shared" si="180"/>
        <v>On</v>
      </c>
      <c r="O4628">
        <f t="shared" si="181"/>
        <v>6</v>
      </c>
    </row>
    <row r="4629" spans="1:15" x14ac:dyDescent="0.25">
      <c r="A4629" s="2">
        <v>36078</v>
      </c>
      <c r="B4629">
        <v>2000</v>
      </c>
      <c r="C4629">
        <v>19.66</v>
      </c>
      <c r="D4629">
        <v>19.66</v>
      </c>
      <c r="E4629">
        <v>19.66</v>
      </c>
      <c r="F4629">
        <v>19.66</v>
      </c>
      <c r="M4629" s="15">
        <v>26599</v>
      </c>
      <c r="N4629" t="str">
        <f t="shared" si="180"/>
        <v>On</v>
      </c>
      <c r="O4629">
        <f t="shared" si="181"/>
        <v>6</v>
      </c>
    </row>
    <row r="4630" spans="1:15" x14ac:dyDescent="0.25">
      <c r="A4630" s="2">
        <v>36078</v>
      </c>
      <c r="B4630">
        <v>2100</v>
      </c>
      <c r="C4630">
        <v>18.260000000000002</v>
      </c>
      <c r="D4630">
        <v>18.260000000000002</v>
      </c>
      <c r="E4630">
        <v>18.260000000000002</v>
      </c>
      <c r="F4630">
        <v>18.260000000000002</v>
      </c>
      <c r="M4630" s="15">
        <v>26153</v>
      </c>
      <c r="N4630" t="str">
        <f t="shared" si="180"/>
        <v>On</v>
      </c>
      <c r="O4630">
        <f t="shared" si="181"/>
        <v>6</v>
      </c>
    </row>
    <row r="4631" spans="1:15" x14ac:dyDescent="0.25">
      <c r="A4631" s="2">
        <v>36078</v>
      </c>
      <c r="B4631">
        <v>2200</v>
      </c>
      <c r="C4631">
        <v>18.29</v>
      </c>
      <c r="D4631">
        <v>18.29</v>
      </c>
      <c r="E4631">
        <v>18.29</v>
      </c>
      <c r="F4631">
        <v>18.29</v>
      </c>
      <c r="M4631" s="15">
        <v>25151</v>
      </c>
      <c r="N4631" t="str">
        <f t="shared" si="180"/>
        <v>On</v>
      </c>
      <c r="O4631">
        <f t="shared" si="181"/>
        <v>6</v>
      </c>
    </row>
    <row r="4632" spans="1:15" x14ac:dyDescent="0.25">
      <c r="A4632" s="2">
        <v>36078</v>
      </c>
      <c r="B4632">
        <v>2300</v>
      </c>
      <c r="C4632">
        <v>17.510000000000002</v>
      </c>
      <c r="D4632">
        <v>17.510000000000002</v>
      </c>
      <c r="E4632">
        <v>17.510000000000002</v>
      </c>
      <c r="F4632">
        <v>17.510000000000002</v>
      </c>
      <c r="M4632" s="15">
        <v>23530</v>
      </c>
      <c r="N4632" t="str">
        <f t="shared" si="180"/>
        <v>On</v>
      </c>
      <c r="O4632">
        <f t="shared" si="181"/>
        <v>6</v>
      </c>
    </row>
    <row r="4633" spans="1:15" x14ac:dyDescent="0.25">
      <c r="A4633" s="2">
        <v>36078</v>
      </c>
      <c r="B4633">
        <v>2400</v>
      </c>
      <c r="C4633">
        <v>15.92</v>
      </c>
      <c r="D4633">
        <v>15.92</v>
      </c>
      <c r="E4633">
        <v>15.92</v>
      </c>
      <c r="F4633">
        <v>15.92</v>
      </c>
      <c r="M4633" s="15">
        <v>21811</v>
      </c>
      <c r="N4633" t="str">
        <f t="shared" si="180"/>
        <v>Off</v>
      </c>
      <c r="O4633">
        <f t="shared" si="181"/>
        <v>6</v>
      </c>
    </row>
    <row r="4634" spans="1:15" x14ac:dyDescent="0.25">
      <c r="A4634" s="2">
        <v>36079</v>
      </c>
      <c r="B4634">
        <v>100</v>
      </c>
      <c r="C4634">
        <v>13.33</v>
      </c>
      <c r="D4634">
        <v>13.33</v>
      </c>
      <c r="E4634">
        <v>13.33</v>
      </c>
      <c r="F4634">
        <v>13.33</v>
      </c>
      <c r="M4634" s="15">
        <v>20268</v>
      </c>
      <c r="N4634" t="str">
        <f t="shared" si="180"/>
        <v>Off</v>
      </c>
      <c r="O4634">
        <f t="shared" si="181"/>
        <v>7</v>
      </c>
    </row>
    <row r="4635" spans="1:15" x14ac:dyDescent="0.25">
      <c r="A4635" s="2">
        <v>36079</v>
      </c>
      <c r="B4635">
        <v>200</v>
      </c>
      <c r="C4635">
        <v>12.29</v>
      </c>
      <c r="D4635">
        <v>12.29</v>
      </c>
      <c r="E4635">
        <v>12.29</v>
      </c>
      <c r="F4635">
        <v>12.29</v>
      </c>
      <c r="M4635" s="15">
        <v>19130</v>
      </c>
      <c r="N4635" t="str">
        <f t="shared" si="180"/>
        <v>Off</v>
      </c>
      <c r="O4635">
        <f t="shared" si="181"/>
        <v>7</v>
      </c>
    </row>
    <row r="4636" spans="1:15" x14ac:dyDescent="0.25">
      <c r="A4636" s="2">
        <v>36079</v>
      </c>
      <c r="B4636">
        <v>300</v>
      </c>
      <c r="C4636">
        <v>11.59</v>
      </c>
      <c r="D4636">
        <v>11.59</v>
      </c>
      <c r="E4636">
        <v>11.59</v>
      </c>
      <c r="F4636">
        <v>11.59</v>
      </c>
      <c r="M4636" s="15">
        <v>18502</v>
      </c>
      <c r="N4636" t="str">
        <f t="shared" si="180"/>
        <v>Off</v>
      </c>
      <c r="O4636">
        <f t="shared" si="181"/>
        <v>7</v>
      </c>
    </row>
    <row r="4637" spans="1:15" x14ac:dyDescent="0.25">
      <c r="A4637" s="2">
        <v>36079</v>
      </c>
      <c r="B4637">
        <v>400</v>
      </c>
      <c r="C4637">
        <v>11.25</v>
      </c>
      <c r="D4637">
        <v>11.25</v>
      </c>
      <c r="E4637">
        <v>11.25</v>
      </c>
      <c r="F4637">
        <v>11.25</v>
      </c>
      <c r="M4637" s="15">
        <v>18184</v>
      </c>
      <c r="N4637" t="str">
        <f t="shared" si="180"/>
        <v>Off</v>
      </c>
      <c r="O4637">
        <f t="shared" si="181"/>
        <v>7</v>
      </c>
    </row>
    <row r="4638" spans="1:15" x14ac:dyDescent="0.25">
      <c r="A4638" s="2">
        <v>36079</v>
      </c>
      <c r="B4638">
        <v>500</v>
      </c>
      <c r="C4638">
        <v>11.22</v>
      </c>
      <c r="D4638">
        <v>11.22</v>
      </c>
      <c r="E4638">
        <v>11.22</v>
      </c>
      <c r="F4638">
        <v>11.22</v>
      </c>
      <c r="M4638" s="15">
        <v>18086</v>
      </c>
      <c r="N4638" t="str">
        <f t="shared" si="180"/>
        <v>Off</v>
      </c>
      <c r="O4638">
        <f t="shared" si="181"/>
        <v>7</v>
      </c>
    </row>
    <row r="4639" spans="1:15" x14ac:dyDescent="0.25">
      <c r="A4639" s="2">
        <v>36079</v>
      </c>
      <c r="B4639">
        <v>600</v>
      </c>
      <c r="C4639">
        <v>11.8</v>
      </c>
      <c r="D4639">
        <v>11.8</v>
      </c>
      <c r="E4639">
        <v>11.8</v>
      </c>
      <c r="F4639">
        <v>11.8</v>
      </c>
      <c r="M4639" s="15">
        <v>18352</v>
      </c>
      <c r="N4639" t="str">
        <f t="shared" si="180"/>
        <v>Off</v>
      </c>
      <c r="O4639">
        <f t="shared" si="181"/>
        <v>7</v>
      </c>
    </row>
    <row r="4640" spans="1:15" x14ac:dyDescent="0.25">
      <c r="A4640" s="2">
        <v>36079</v>
      </c>
      <c r="B4640">
        <v>700</v>
      </c>
      <c r="C4640">
        <v>12.36</v>
      </c>
      <c r="D4640">
        <v>12.36</v>
      </c>
      <c r="E4640">
        <v>12.36</v>
      </c>
      <c r="F4640">
        <v>12.36</v>
      </c>
      <c r="M4640" s="15">
        <v>19148</v>
      </c>
      <c r="N4640" t="str">
        <f t="shared" si="180"/>
        <v>Off</v>
      </c>
      <c r="O4640">
        <f t="shared" si="181"/>
        <v>7</v>
      </c>
    </row>
    <row r="4641" spans="1:15" x14ac:dyDescent="0.25">
      <c r="A4641" s="2">
        <v>36079</v>
      </c>
      <c r="B4641">
        <v>800</v>
      </c>
      <c r="C4641">
        <v>12.62</v>
      </c>
      <c r="D4641">
        <v>12.62</v>
      </c>
      <c r="E4641">
        <v>12.62</v>
      </c>
      <c r="F4641">
        <v>12.62</v>
      </c>
      <c r="M4641" s="15">
        <v>19994</v>
      </c>
      <c r="N4641" t="str">
        <f t="shared" si="180"/>
        <v>On</v>
      </c>
      <c r="O4641">
        <f t="shared" si="181"/>
        <v>7</v>
      </c>
    </row>
    <row r="4642" spans="1:15" x14ac:dyDescent="0.25">
      <c r="A4642" s="2">
        <v>36079</v>
      </c>
      <c r="B4642">
        <v>900</v>
      </c>
      <c r="C4642">
        <v>13.76</v>
      </c>
      <c r="D4642">
        <v>13.76</v>
      </c>
      <c r="E4642">
        <v>13.76</v>
      </c>
      <c r="F4642">
        <v>13.76</v>
      </c>
      <c r="M4642" s="15">
        <v>21250</v>
      </c>
      <c r="N4642" t="str">
        <f t="shared" si="180"/>
        <v>On</v>
      </c>
      <c r="O4642">
        <f t="shared" si="181"/>
        <v>7</v>
      </c>
    </row>
    <row r="4643" spans="1:15" x14ac:dyDescent="0.25">
      <c r="A4643" s="2">
        <v>36079</v>
      </c>
      <c r="B4643">
        <v>1000</v>
      </c>
      <c r="C4643">
        <v>16.97</v>
      </c>
      <c r="D4643">
        <v>16.97</v>
      </c>
      <c r="E4643">
        <v>16.97</v>
      </c>
      <c r="F4643">
        <v>16.97</v>
      </c>
      <c r="M4643" s="15">
        <v>22731</v>
      </c>
      <c r="N4643" t="str">
        <f t="shared" si="180"/>
        <v>On</v>
      </c>
      <c r="O4643">
        <f t="shared" si="181"/>
        <v>7</v>
      </c>
    </row>
    <row r="4644" spans="1:15" x14ac:dyDescent="0.25">
      <c r="A4644" s="2">
        <v>36079</v>
      </c>
      <c r="B4644">
        <v>1100</v>
      </c>
      <c r="C4644">
        <v>17</v>
      </c>
      <c r="D4644">
        <v>17</v>
      </c>
      <c r="E4644">
        <v>17</v>
      </c>
      <c r="F4644">
        <v>17</v>
      </c>
      <c r="M4644" s="15">
        <v>23587</v>
      </c>
      <c r="N4644" t="str">
        <f t="shared" si="180"/>
        <v>On</v>
      </c>
      <c r="O4644">
        <f t="shared" si="181"/>
        <v>7</v>
      </c>
    </row>
    <row r="4645" spans="1:15" x14ac:dyDescent="0.25">
      <c r="A4645" s="2">
        <v>36079</v>
      </c>
      <c r="B4645">
        <v>1200</v>
      </c>
      <c r="C4645">
        <v>17</v>
      </c>
      <c r="D4645">
        <v>17</v>
      </c>
      <c r="E4645">
        <v>17</v>
      </c>
      <c r="F4645">
        <v>17</v>
      </c>
      <c r="M4645" s="15">
        <v>23842</v>
      </c>
      <c r="N4645" t="str">
        <f t="shared" si="180"/>
        <v>On</v>
      </c>
      <c r="O4645">
        <f t="shared" si="181"/>
        <v>7</v>
      </c>
    </row>
    <row r="4646" spans="1:15" x14ac:dyDescent="0.25">
      <c r="A4646" s="2">
        <v>36079</v>
      </c>
      <c r="B4646">
        <v>1300</v>
      </c>
      <c r="C4646">
        <v>16.88</v>
      </c>
      <c r="D4646">
        <v>16.88</v>
      </c>
      <c r="E4646">
        <v>16.88</v>
      </c>
      <c r="F4646">
        <v>16.88</v>
      </c>
      <c r="M4646" s="15">
        <v>23935</v>
      </c>
      <c r="N4646" t="str">
        <f t="shared" si="180"/>
        <v>On</v>
      </c>
      <c r="O4646">
        <f t="shared" si="181"/>
        <v>7</v>
      </c>
    </row>
    <row r="4647" spans="1:15" x14ac:dyDescent="0.25">
      <c r="A4647" s="2">
        <v>36079</v>
      </c>
      <c r="B4647">
        <v>1400</v>
      </c>
      <c r="C4647">
        <v>15.67</v>
      </c>
      <c r="D4647">
        <v>15.67</v>
      </c>
      <c r="E4647">
        <v>15.67</v>
      </c>
      <c r="F4647">
        <v>15.67</v>
      </c>
      <c r="M4647" s="15">
        <v>23694</v>
      </c>
      <c r="N4647" t="str">
        <f t="shared" si="180"/>
        <v>On</v>
      </c>
      <c r="O4647">
        <f t="shared" si="181"/>
        <v>7</v>
      </c>
    </row>
    <row r="4648" spans="1:15" x14ac:dyDescent="0.25">
      <c r="A4648" s="2">
        <v>36079</v>
      </c>
      <c r="B4648">
        <v>1500</v>
      </c>
      <c r="C4648">
        <v>15.45</v>
      </c>
      <c r="D4648">
        <v>15.45</v>
      </c>
      <c r="E4648">
        <v>15.45</v>
      </c>
      <c r="F4648">
        <v>15.45</v>
      </c>
      <c r="M4648" s="15">
        <v>23456</v>
      </c>
      <c r="N4648" t="str">
        <f t="shared" si="180"/>
        <v>On</v>
      </c>
      <c r="O4648">
        <f t="shared" si="181"/>
        <v>7</v>
      </c>
    </row>
    <row r="4649" spans="1:15" x14ac:dyDescent="0.25">
      <c r="A4649" s="2">
        <v>36079</v>
      </c>
      <c r="B4649">
        <v>1600</v>
      </c>
      <c r="C4649">
        <v>15.06</v>
      </c>
      <c r="D4649">
        <v>15.06</v>
      </c>
      <c r="E4649">
        <v>15.06</v>
      </c>
      <c r="F4649">
        <v>15.06</v>
      </c>
      <c r="M4649" s="15">
        <v>23457</v>
      </c>
      <c r="N4649" t="str">
        <f t="shared" si="180"/>
        <v>On</v>
      </c>
      <c r="O4649">
        <f t="shared" si="181"/>
        <v>7</v>
      </c>
    </row>
    <row r="4650" spans="1:15" x14ac:dyDescent="0.25">
      <c r="A4650" s="2">
        <v>36079</v>
      </c>
      <c r="B4650">
        <v>1700</v>
      </c>
      <c r="C4650">
        <v>15.4</v>
      </c>
      <c r="D4650">
        <v>15.4</v>
      </c>
      <c r="E4650">
        <v>15.4</v>
      </c>
      <c r="F4650">
        <v>15.4</v>
      </c>
      <c r="M4650" s="15">
        <v>23688</v>
      </c>
      <c r="N4650" t="str">
        <f t="shared" si="180"/>
        <v>On</v>
      </c>
      <c r="O4650">
        <f t="shared" si="181"/>
        <v>7</v>
      </c>
    </row>
    <row r="4651" spans="1:15" x14ac:dyDescent="0.25">
      <c r="A4651" s="2">
        <v>36079</v>
      </c>
      <c r="B4651">
        <v>1800</v>
      </c>
      <c r="C4651">
        <v>15.88</v>
      </c>
      <c r="D4651">
        <v>15.88</v>
      </c>
      <c r="E4651">
        <v>15.88</v>
      </c>
      <c r="F4651">
        <v>15.88</v>
      </c>
      <c r="M4651" s="15">
        <v>24090</v>
      </c>
      <c r="N4651" t="str">
        <f t="shared" si="180"/>
        <v>On</v>
      </c>
      <c r="O4651">
        <f t="shared" si="181"/>
        <v>7</v>
      </c>
    </row>
    <row r="4652" spans="1:15" x14ac:dyDescent="0.25">
      <c r="A4652" s="2">
        <v>36079</v>
      </c>
      <c r="B4652">
        <v>1900</v>
      </c>
      <c r="C4652">
        <v>21.59</v>
      </c>
      <c r="D4652">
        <v>21.59</v>
      </c>
      <c r="E4652">
        <v>21.59</v>
      </c>
      <c r="F4652">
        <v>21.59</v>
      </c>
      <c r="M4652" s="15">
        <v>25004</v>
      </c>
      <c r="N4652" t="str">
        <f t="shared" si="180"/>
        <v>On</v>
      </c>
      <c r="O4652">
        <f t="shared" si="181"/>
        <v>7</v>
      </c>
    </row>
    <row r="4653" spans="1:15" x14ac:dyDescent="0.25">
      <c r="A4653" s="2">
        <v>36079</v>
      </c>
      <c r="B4653">
        <v>2000</v>
      </c>
      <c r="C4653">
        <v>20.39</v>
      </c>
      <c r="D4653">
        <v>20.39</v>
      </c>
      <c r="E4653">
        <v>20.39</v>
      </c>
      <c r="F4653">
        <v>20.39</v>
      </c>
      <c r="M4653" s="15">
        <v>26691</v>
      </c>
      <c r="N4653" t="str">
        <f t="shared" si="180"/>
        <v>On</v>
      </c>
      <c r="O4653">
        <f t="shared" si="181"/>
        <v>7</v>
      </c>
    </row>
    <row r="4654" spans="1:15" x14ac:dyDescent="0.25">
      <c r="A4654" s="2">
        <v>36079</v>
      </c>
      <c r="B4654">
        <v>2100</v>
      </c>
      <c r="C4654">
        <v>17.32</v>
      </c>
      <c r="D4654">
        <v>17.32</v>
      </c>
      <c r="E4654">
        <v>17.32</v>
      </c>
      <c r="F4654">
        <v>17.32</v>
      </c>
      <c r="M4654" s="15">
        <v>26414</v>
      </c>
      <c r="N4654" t="str">
        <f t="shared" si="180"/>
        <v>On</v>
      </c>
      <c r="O4654">
        <f t="shared" si="181"/>
        <v>7</v>
      </c>
    </row>
    <row r="4655" spans="1:15" x14ac:dyDescent="0.25">
      <c r="A4655" s="2">
        <v>36079</v>
      </c>
      <c r="B4655">
        <v>2200</v>
      </c>
      <c r="C4655">
        <v>16.399999999999999</v>
      </c>
      <c r="D4655">
        <v>16.399999999999999</v>
      </c>
      <c r="E4655">
        <v>16.399999999999999</v>
      </c>
      <c r="F4655">
        <v>16.399999999999999</v>
      </c>
      <c r="M4655" s="15">
        <v>25327</v>
      </c>
      <c r="N4655" t="str">
        <f t="shared" si="180"/>
        <v>On</v>
      </c>
      <c r="O4655">
        <f t="shared" si="181"/>
        <v>7</v>
      </c>
    </row>
    <row r="4656" spans="1:15" x14ac:dyDescent="0.25">
      <c r="A4656" s="2">
        <v>36079</v>
      </c>
      <c r="B4656">
        <v>2300</v>
      </c>
      <c r="C4656">
        <v>15.22</v>
      </c>
      <c r="D4656">
        <v>15.22</v>
      </c>
      <c r="E4656">
        <v>15.22</v>
      </c>
      <c r="F4656">
        <v>15.22</v>
      </c>
      <c r="M4656" s="15">
        <v>23743</v>
      </c>
      <c r="N4656" t="str">
        <f t="shared" si="180"/>
        <v>On</v>
      </c>
      <c r="O4656">
        <f t="shared" si="181"/>
        <v>7</v>
      </c>
    </row>
    <row r="4657" spans="1:15" x14ac:dyDescent="0.25">
      <c r="A4657" s="2">
        <v>36079</v>
      </c>
      <c r="B4657">
        <v>2400</v>
      </c>
      <c r="C4657">
        <v>13.26</v>
      </c>
      <c r="D4657">
        <v>13.26</v>
      </c>
      <c r="E4657">
        <v>13.26</v>
      </c>
      <c r="F4657">
        <v>13.26</v>
      </c>
      <c r="M4657" s="15">
        <v>21597</v>
      </c>
      <c r="N4657" t="str">
        <f t="shared" si="180"/>
        <v>Off</v>
      </c>
      <c r="O4657">
        <f t="shared" si="181"/>
        <v>7</v>
      </c>
    </row>
    <row r="4658" spans="1:15" x14ac:dyDescent="0.25">
      <c r="A4658" s="2">
        <v>36080</v>
      </c>
      <c r="B4658">
        <v>100</v>
      </c>
      <c r="C4658">
        <v>12.22</v>
      </c>
      <c r="D4658">
        <v>12.22</v>
      </c>
      <c r="E4658">
        <v>12.22</v>
      </c>
      <c r="F4658">
        <v>12.22</v>
      </c>
      <c r="M4658" s="15">
        <v>20167</v>
      </c>
      <c r="N4658" t="str">
        <f t="shared" si="180"/>
        <v>Off</v>
      </c>
      <c r="O4658">
        <f t="shared" si="181"/>
        <v>1</v>
      </c>
    </row>
    <row r="4659" spans="1:15" x14ac:dyDescent="0.25">
      <c r="A4659" s="2">
        <v>36080</v>
      </c>
      <c r="B4659">
        <v>200</v>
      </c>
      <c r="C4659">
        <v>11.73</v>
      </c>
      <c r="D4659">
        <v>11.73</v>
      </c>
      <c r="E4659">
        <v>11.73</v>
      </c>
      <c r="F4659">
        <v>11.73</v>
      </c>
      <c r="M4659" s="15">
        <v>19376</v>
      </c>
      <c r="N4659" t="str">
        <f t="shared" si="180"/>
        <v>Off</v>
      </c>
      <c r="O4659">
        <f t="shared" si="181"/>
        <v>1</v>
      </c>
    </row>
    <row r="4660" spans="1:15" x14ac:dyDescent="0.25">
      <c r="A4660" s="2">
        <v>36080</v>
      </c>
      <c r="B4660">
        <v>300</v>
      </c>
      <c r="C4660">
        <v>11.51</v>
      </c>
      <c r="D4660">
        <v>11.51</v>
      </c>
      <c r="E4660">
        <v>11.51</v>
      </c>
      <c r="F4660">
        <v>11.51</v>
      </c>
      <c r="M4660" s="15">
        <v>18958</v>
      </c>
      <c r="N4660" t="str">
        <f t="shared" si="180"/>
        <v>Off</v>
      </c>
      <c r="O4660">
        <f t="shared" si="181"/>
        <v>1</v>
      </c>
    </row>
    <row r="4661" spans="1:15" x14ac:dyDescent="0.25">
      <c r="A4661" s="2">
        <v>36080</v>
      </c>
      <c r="B4661">
        <v>400</v>
      </c>
      <c r="C4661">
        <v>11.5</v>
      </c>
      <c r="D4661">
        <v>11.5</v>
      </c>
      <c r="E4661">
        <v>11.5</v>
      </c>
      <c r="F4661">
        <v>11.5</v>
      </c>
      <c r="M4661" s="15">
        <v>18843</v>
      </c>
      <c r="N4661" t="str">
        <f t="shared" si="180"/>
        <v>Off</v>
      </c>
      <c r="O4661">
        <f t="shared" si="181"/>
        <v>1</v>
      </c>
    </row>
    <row r="4662" spans="1:15" x14ac:dyDescent="0.25">
      <c r="A4662" s="2">
        <v>36080</v>
      </c>
      <c r="B4662">
        <v>500</v>
      </c>
      <c r="C4662">
        <v>12.12</v>
      </c>
      <c r="D4662">
        <v>12.12</v>
      </c>
      <c r="E4662">
        <v>12.12</v>
      </c>
      <c r="F4662">
        <v>12.12</v>
      </c>
      <c r="M4662" s="15">
        <v>19220</v>
      </c>
      <c r="N4662" t="str">
        <f t="shared" si="180"/>
        <v>Off</v>
      </c>
      <c r="O4662">
        <f t="shared" si="181"/>
        <v>1</v>
      </c>
    </row>
    <row r="4663" spans="1:15" x14ac:dyDescent="0.25">
      <c r="A4663" s="2">
        <v>36080</v>
      </c>
      <c r="B4663">
        <v>600</v>
      </c>
      <c r="C4663">
        <v>12.98</v>
      </c>
      <c r="D4663">
        <v>12.98</v>
      </c>
      <c r="E4663">
        <v>12.98</v>
      </c>
      <c r="F4663">
        <v>12.98</v>
      </c>
      <c r="M4663" s="15">
        <v>20808</v>
      </c>
      <c r="N4663" t="str">
        <f t="shared" si="180"/>
        <v>Off</v>
      </c>
      <c r="O4663">
        <f t="shared" si="181"/>
        <v>1</v>
      </c>
    </row>
    <row r="4664" spans="1:15" x14ac:dyDescent="0.25">
      <c r="A4664" s="2">
        <v>36080</v>
      </c>
      <c r="B4664">
        <v>700</v>
      </c>
      <c r="C4664">
        <v>16.97</v>
      </c>
      <c r="D4664">
        <v>16.97</v>
      </c>
      <c r="E4664">
        <v>16.97</v>
      </c>
      <c r="F4664">
        <v>16.97</v>
      </c>
      <c r="M4664" s="15">
        <v>24038</v>
      </c>
      <c r="N4664" t="str">
        <f t="shared" si="180"/>
        <v>Off</v>
      </c>
      <c r="O4664">
        <f t="shared" si="181"/>
        <v>1</v>
      </c>
    </row>
    <row r="4665" spans="1:15" x14ac:dyDescent="0.25">
      <c r="A4665" s="2">
        <v>36080</v>
      </c>
      <c r="B4665">
        <v>800</v>
      </c>
      <c r="C4665">
        <v>13.69</v>
      </c>
      <c r="D4665">
        <v>13.69</v>
      </c>
      <c r="E4665">
        <v>13.69</v>
      </c>
      <c r="F4665">
        <v>13.69</v>
      </c>
      <c r="M4665" s="15">
        <v>26592</v>
      </c>
      <c r="N4665" t="str">
        <f t="shared" si="180"/>
        <v>On</v>
      </c>
      <c r="O4665">
        <f t="shared" si="181"/>
        <v>1</v>
      </c>
    </row>
    <row r="4666" spans="1:15" x14ac:dyDescent="0.25">
      <c r="A4666" s="2">
        <v>36080</v>
      </c>
      <c r="B4666">
        <v>900</v>
      </c>
      <c r="C4666">
        <v>15.57</v>
      </c>
      <c r="D4666">
        <v>15.57</v>
      </c>
      <c r="E4666">
        <v>15.57</v>
      </c>
      <c r="F4666">
        <v>15.57</v>
      </c>
      <c r="M4666" s="15">
        <v>27549</v>
      </c>
      <c r="N4666" t="str">
        <f t="shared" si="180"/>
        <v>On</v>
      </c>
      <c r="O4666">
        <f t="shared" si="181"/>
        <v>1</v>
      </c>
    </row>
    <row r="4667" spans="1:15" x14ac:dyDescent="0.25">
      <c r="A4667" s="2">
        <v>36080</v>
      </c>
      <c r="B4667">
        <v>1000</v>
      </c>
      <c r="C4667">
        <v>23.62</v>
      </c>
      <c r="D4667">
        <v>23.62</v>
      </c>
      <c r="E4667">
        <v>23.62</v>
      </c>
      <c r="F4667">
        <v>23.62</v>
      </c>
      <c r="M4667" s="15">
        <v>28543</v>
      </c>
      <c r="N4667" t="str">
        <f t="shared" si="180"/>
        <v>On</v>
      </c>
      <c r="O4667">
        <f t="shared" si="181"/>
        <v>1</v>
      </c>
    </row>
    <row r="4668" spans="1:15" x14ac:dyDescent="0.25">
      <c r="A4668" s="2">
        <v>36080</v>
      </c>
      <c r="B4668">
        <v>1100</v>
      </c>
      <c r="C4668">
        <v>21.78</v>
      </c>
      <c r="D4668">
        <v>21.78</v>
      </c>
      <c r="E4668">
        <v>21.78</v>
      </c>
      <c r="F4668">
        <v>21.78</v>
      </c>
      <c r="M4668" s="15">
        <v>29458</v>
      </c>
      <c r="N4668" t="str">
        <f t="shared" si="180"/>
        <v>On</v>
      </c>
      <c r="O4668">
        <f t="shared" si="181"/>
        <v>1</v>
      </c>
    </row>
    <row r="4669" spans="1:15" x14ac:dyDescent="0.25">
      <c r="A4669" s="2">
        <v>36080</v>
      </c>
      <c r="B4669">
        <v>1200</v>
      </c>
      <c r="C4669">
        <v>17</v>
      </c>
      <c r="D4669">
        <v>17</v>
      </c>
      <c r="E4669">
        <v>17</v>
      </c>
      <c r="F4669">
        <v>17</v>
      </c>
      <c r="M4669" s="15">
        <v>29412</v>
      </c>
      <c r="N4669" t="str">
        <f t="shared" si="180"/>
        <v>On</v>
      </c>
      <c r="O4669">
        <f t="shared" si="181"/>
        <v>1</v>
      </c>
    </row>
    <row r="4670" spans="1:15" x14ac:dyDescent="0.25">
      <c r="A4670" s="2">
        <v>36080</v>
      </c>
      <c r="B4670">
        <v>1300</v>
      </c>
      <c r="C4670">
        <v>19.350000000000001</v>
      </c>
      <c r="D4670">
        <v>19.350000000000001</v>
      </c>
      <c r="E4670">
        <v>19.350000000000001</v>
      </c>
      <c r="F4670">
        <v>19.350000000000001</v>
      </c>
      <c r="M4670" s="15">
        <v>29212</v>
      </c>
      <c r="N4670" t="str">
        <f t="shared" si="180"/>
        <v>On</v>
      </c>
      <c r="O4670">
        <f t="shared" si="181"/>
        <v>1</v>
      </c>
    </row>
    <row r="4671" spans="1:15" x14ac:dyDescent="0.25">
      <c r="A4671" s="2">
        <v>36080</v>
      </c>
      <c r="B4671">
        <v>1400</v>
      </c>
      <c r="C4671">
        <v>19.7</v>
      </c>
      <c r="D4671">
        <v>19.7</v>
      </c>
      <c r="E4671">
        <v>19.7</v>
      </c>
      <c r="F4671">
        <v>19.7</v>
      </c>
      <c r="M4671" s="15">
        <v>29273</v>
      </c>
      <c r="N4671" t="str">
        <f t="shared" si="180"/>
        <v>On</v>
      </c>
      <c r="O4671">
        <f t="shared" si="181"/>
        <v>1</v>
      </c>
    </row>
    <row r="4672" spans="1:15" x14ac:dyDescent="0.25">
      <c r="A4672" s="2">
        <v>36080</v>
      </c>
      <c r="B4672">
        <v>1500</v>
      </c>
      <c r="C4672">
        <v>18.940000000000001</v>
      </c>
      <c r="D4672">
        <v>18.940000000000001</v>
      </c>
      <c r="E4672">
        <v>18.940000000000001</v>
      </c>
      <c r="F4672">
        <v>18.940000000000001</v>
      </c>
      <c r="M4672" s="15">
        <v>29111</v>
      </c>
      <c r="N4672" t="str">
        <f t="shared" si="180"/>
        <v>On</v>
      </c>
      <c r="O4672">
        <f t="shared" si="181"/>
        <v>1</v>
      </c>
    </row>
    <row r="4673" spans="1:15" x14ac:dyDescent="0.25">
      <c r="A4673" s="2">
        <v>36080</v>
      </c>
      <c r="B4673">
        <v>1600</v>
      </c>
      <c r="C4673">
        <v>16.809999999999999</v>
      </c>
      <c r="D4673">
        <v>16.809999999999999</v>
      </c>
      <c r="E4673">
        <v>16.809999999999999</v>
      </c>
      <c r="F4673">
        <v>16.809999999999999</v>
      </c>
      <c r="M4673" s="15">
        <v>28746</v>
      </c>
      <c r="N4673" t="str">
        <f t="shared" si="180"/>
        <v>On</v>
      </c>
      <c r="O4673">
        <f t="shared" si="181"/>
        <v>1</v>
      </c>
    </row>
    <row r="4674" spans="1:15" x14ac:dyDescent="0.25">
      <c r="A4674" s="2">
        <v>36080</v>
      </c>
      <c r="B4674">
        <v>1700</v>
      </c>
      <c r="C4674">
        <v>18.41</v>
      </c>
      <c r="D4674">
        <v>18.41</v>
      </c>
      <c r="E4674">
        <v>18.41</v>
      </c>
      <c r="F4674">
        <v>18.41</v>
      </c>
      <c r="M4674" s="15">
        <v>28902</v>
      </c>
      <c r="N4674" t="str">
        <f t="shared" si="180"/>
        <v>On</v>
      </c>
      <c r="O4674">
        <f t="shared" si="181"/>
        <v>1</v>
      </c>
    </row>
    <row r="4675" spans="1:15" x14ac:dyDescent="0.25">
      <c r="A4675" s="2">
        <v>36080</v>
      </c>
      <c r="B4675">
        <v>1800</v>
      </c>
      <c r="C4675">
        <v>18.989999999999998</v>
      </c>
      <c r="D4675">
        <v>18.989999999999998</v>
      </c>
      <c r="E4675">
        <v>18.989999999999998</v>
      </c>
      <c r="F4675">
        <v>18.989999999999998</v>
      </c>
      <c r="M4675" s="15">
        <v>29167</v>
      </c>
      <c r="N4675" t="str">
        <f t="shared" ref="N4675:N4738" si="182">+IF(B4675&gt;700,IF(B4675&lt;2400,"On","Off"),"Off")</f>
        <v>On</v>
      </c>
      <c r="O4675">
        <f t="shared" ref="O4675:O4738" si="183">+WEEKDAY(A4675,2)</f>
        <v>1</v>
      </c>
    </row>
    <row r="4676" spans="1:15" x14ac:dyDescent="0.25">
      <c r="A4676" s="2">
        <v>36080</v>
      </c>
      <c r="B4676">
        <v>1900</v>
      </c>
      <c r="C4676">
        <v>46.48</v>
      </c>
      <c r="D4676">
        <v>46.48</v>
      </c>
      <c r="E4676">
        <v>46.48</v>
      </c>
      <c r="F4676">
        <v>46.48</v>
      </c>
      <c r="M4676" s="15">
        <v>29903</v>
      </c>
      <c r="N4676" t="str">
        <f t="shared" si="182"/>
        <v>On</v>
      </c>
      <c r="O4676">
        <f t="shared" si="183"/>
        <v>1</v>
      </c>
    </row>
    <row r="4677" spans="1:15" x14ac:dyDescent="0.25">
      <c r="A4677" s="2">
        <v>36080</v>
      </c>
      <c r="B4677">
        <v>2000</v>
      </c>
      <c r="C4677">
        <v>35.020000000000003</v>
      </c>
      <c r="D4677">
        <v>35.020000000000003</v>
      </c>
      <c r="E4677">
        <v>35.020000000000003</v>
      </c>
      <c r="F4677">
        <v>35.020000000000003</v>
      </c>
      <c r="M4677" s="15">
        <v>30689</v>
      </c>
      <c r="N4677" t="str">
        <f t="shared" si="182"/>
        <v>On</v>
      </c>
      <c r="O4677">
        <f t="shared" si="183"/>
        <v>1</v>
      </c>
    </row>
    <row r="4678" spans="1:15" x14ac:dyDescent="0.25">
      <c r="A4678" s="2">
        <v>36080</v>
      </c>
      <c r="B4678">
        <v>2100</v>
      </c>
      <c r="C4678">
        <v>24.44</v>
      </c>
      <c r="D4678">
        <v>24.44</v>
      </c>
      <c r="E4678">
        <v>24.44</v>
      </c>
      <c r="F4678">
        <v>24.44</v>
      </c>
      <c r="M4678" s="15">
        <v>30012</v>
      </c>
      <c r="N4678" t="str">
        <f t="shared" si="182"/>
        <v>On</v>
      </c>
      <c r="O4678">
        <f t="shared" si="183"/>
        <v>1</v>
      </c>
    </row>
    <row r="4679" spans="1:15" x14ac:dyDescent="0.25">
      <c r="A4679" s="2">
        <v>36080</v>
      </c>
      <c r="B4679">
        <v>2200</v>
      </c>
      <c r="C4679">
        <v>16.36</v>
      </c>
      <c r="D4679">
        <v>16.36</v>
      </c>
      <c r="E4679">
        <v>16.36</v>
      </c>
      <c r="F4679">
        <v>16.36</v>
      </c>
      <c r="M4679" s="15">
        <v>28366</v>
      </c>
      <c r="N4679" t="str">
        <f t="shared" si="182"/>
        <v>On</v>
      </c>
      <c r="O4679">
        <f t="shared" si="183"/>
        <v>1</v>
      </c>
    </row>
    <row r="4680" spans="1:15" x14ac:dyDescent="0.25">
      <c r="A4680" s="2">
        <v>36080</v>
      </c>
      <c r="B4680">
        <v>2300</v>
      </c>
      <c r="C4680">
        <v>14.94</v>
      </c>
      <c r="D4680">
        <v>14.94</v>
      </c>
      <c r="E4680">
        <v>14.94</v>
      </c>
      <c r="F4680">
        <v>14.94</v>
      </c>
      <c r="M4680" s="15">
        <v>25686</v>
      </c>
      <c r="N4680" t="str">
        <f t="shared" si="182"/>
        <v>On</v>
      </c>
      <c r="O4680">
        <f t="shared" si="183"/>
        <v>1</v>
      </c>
    </row>
    <row r="4681" spans="1:15" x14ac:dyDescent="0.25">
      <c r="A4681" s="2">
        <v>36080</v>
      </c>
      <c r="B4681">
        <v>2400</v>
      </c>
      <c r="C4681">
        <v>13.42</v>
      </c>
      <c r="D4681">
        <v>13.42</v>
      </c>
      <c r="E4681">
        <v>13.42</v>
      </c>
      <c r="F4681">
        <v>13.42</v>
      </c>
      <c r="M4681" s="15">
        <v>23315</v>
      </c>
      <c r="N4681" t="str">
        <f t="shared" si="182"/>
        <v>Off</v>
      </c>
      <c r="O4681">
        <f t="shared" si="183"/>
        <v>1</v>
      </c>
    </row>
    <row r="4682" spans="1:15" x14ac:dyDescent="0.25">
      <c r="A4682" s="2">
        <v>36081</v>
      </c>
      <c r="B4682">
        <v>100</v>
      </c>
      <c r="C4682">
        <v>12.84</v>
      </c>
      <c r="D4682">
        <v>12.84</v>
      </c>
      <c r="E4682">
        <v>12.84</v>
      </c>
      <c r="F4682">
        <v>12.84</v>
      </c>
      <c r="M4682" s="15">
        <v>21180</v>
      </c>
      <c r="N4682" t="str">
        <f t="shared" si="182"/>
        <v>Off</v>
      </c>
      <c r="O4682">
        <f t="shared" si="183"/>
        <v>2</v>
      </c>
    </row>
    <row r="4683" spans="1:15" x14ac:dyDescent="0.25">
      <c r="A4683" s="2">
        <v>36081</v>
      </c>
      <c r="B4683">
        <v>200</v>
      </c>
      <c r="C4683">
        <v>12.27</v>
      </c>
      <c r="D4683">
        <v>12.27</v>
      </c>
      <c r="E4683">
        <v>12.27</v>
      </c>
      <c r="F4683">
        <v>12.27</v>
      </c>
      <c r="M4683" s="15">
        <v>20364</v>
      </c>
      <c r="N4683" t="str">
        <f t="shared" si="182"/>
        <v>Off</v>
      </c>
      <c r="O4683">
        <f t="shared" si="183"/>
        <v>2</v>
      </c>
    </row>
    <row r="4684" spans="1:15" x14ac:dyDescent="0.25">
      <c r="A4684" s="2">
        <v>36081</v>
      </c>
      <c r="B4684">
        <v>300</v>
      </c>
      <c r="C4684">
        <v>11.77</v>
      </c>
      <c r="D4684">
        <v>11.77</v>
      </c>
      <c r="E4684">
        <v>11.77</v>
      </c>
      <c r="F4684">
        <v>11.77</v>
      </c>
      <c r="M4684" s="15">
        <v>19815</v>
      </c>
      <c r="N4684" t="str">
        <f t="shared" si="182"/>
        <v>Off</v>
      </c>
      <c r="O4684">
        <f t="shared" si="183"/>
        <v>2</v>
      </c>
    </row>
    <row r="4685" spans="1:15" x14ac:dyDescent="0.25">
      <c r="A4685" s="2">
        <v>36081</v>
      </c>
      <c r="B4685">
        <v>400</v>
      </c>
      <c r="C4685">
        <v>11.75</v>
      </c>
      <c r="D4685">
        <v>11.75</v>
      </c>
      <c r="E4685">
        <v>11.75</v>
      </c>
      <c r="F4685">
        <v>11.75</v>
      </c>
      <c r="M4685" s="15">
        <v>19653</v>
      </c>
      <c r="N4685" t="str">
        <f t="shared" si="182"/>
        <v>Off</v>
      </c>
      <c r="O4685">
        <f t="shared" si="183"/>
        <v>2</v>
      </c>
    </row>
    <row r="4686" spans="1:15" x14ac:dyDescent="0.25">
      <c r="A4686" s="2">
        <v>36081</v>
      </c>
      <c r="B4686">
        <v>500</v>
      </c>
      <c r="C4686">
        <v>12.62</v>
      </c>
      <c r="D4686">
        <v>12.62</v>
      </c>
      <c r="E4686">
        <v>12.62</v>
      </c>
      <c r="F4686">
        <v>12.62</v>
      </c>
      <c r="M4686" s="15">
        <v>20033</v>
      </c>
      <c r="N4686" t="str">
        <f t="shared" si="182"/>
        <v>Off</v>
      </c>
      <c r="O4686">
        <f t="shared" si="183"/>
        <v>2</v>
      </c>
    </row>
    <row r="4687" spans="1:15" x14ac:dyDescent="0.25">
      <c r="A4687" s="2">
        <v>36081</v>
      </c>
      <c r="B4687">
        <v>600</v>
      </c>
      <c r="C4687">
        <v>15.08</v>
      </c>
      <c r="D4687">
        <v>15.08</v>
      </c>
      <c r="E4687">
        <v>15.08</v>
      </c>
      <c r="F4687">
        <v>15.08</v>
      </c>
      <c r="M4687" s="15">
        <v>21726</v>
      </c>
      <c r="N4687" t="str">
        <f t="shared" si="182"/>
        <v>Off</v>
      </c>
      <c r="O4687">
        <f t="shared" si="183"/>
        <v>2</v>
      </c>
    </row>
    <row r="4688" spans="1:15" x14ac:dyDescent="0.25">
      <c r="A4688" s="2">
        <v>36081</v>
      </c>
      <c r="B4688">
        <v>700</v>
      </c>
      <c r="C4688">
        <v>18.18</v>
      </c>
      <c r="D4688">
        <v>18.18</v>
      </c>
      <c r="E4688">
        <v>18.18</v>
      </c>
      <c r="F4688">
        <v>18.18</v>
      </c>
      <c r="M4688" s="15">
        <v>25622</v>
      </c>
      <c r="N4688" t="str">
        <f t="shared" si="182"/>
        <v>Off</v>
      </c>
      <c r="O4688">
        <f t="shared" si="183"/>
        <v>2</v>
      </c>
    </row>
    <row r="4689" spans="1:15" x14ac:dyDescent="0.25">
      <c r="A4689" s="2">
        <v>36081</v>
      </c>
      <c r="B4689">
        <v>800</v>
      </c>
      <c r="C4689">
        <v>31.05</v>
      </c>
      <c r="D4689">
        <v>31.05</v>
      </c>
      <c r="E4689">
        <v>31.05</v>
      </c>
      <c r="F4689">
        <v>31.05</v>
      </c>
      <c r="M4689" s="15">
        <v>28231</v>
      </c>
      <c r="N4689" t="str">
        <f t="shared" si="182"/>
        <v>On</v>
      </c>
      <c r="O4689">
        <f t="shared" si="183"/>
        <v>2</v>
      </c>
    </row>
    <row r="4690" spans="1:15" x14ac:dyDescent="0.25">
      <c r="A4690" s="2">
        <v>36081</v>
      </c>
      <c r="B4690">
        <v>900</v>
      </c>
      <c r="C4690">
        <v>27.56</v>
      </c>
      <c r="D4690">
        <v>27.56</v>
      </c>
      <c r="E4690">
        <v>27.56</v>
      </c>
      <c r="F4690">
        <v>27.56</v>
      </c>
      <c r="M4690" s="15">
        <v>29360</v>
      </c>
      <c r="N4690" t="str">
        <f t="shared" si="182"/>
        <v>On</v>
      </c>
      <c r="O4690">
        <f t="shared" si="183"/>
        <v>2</v>
      </c>
    </row>
    <row r="4691" spans="1:15" x14ac:dyDescent="0.25">
      <c r="A4691" s="2">
        <v>36081</v>
      </c>
      <c r="B4691">
        <v>1000</v>
      </c>
      <c r="C4691">
        <v>18.36</v>
      </c>
      <c r="D4691">
        <v>18.36</v>
      </c>
      <c r="E4691">
        <v>18.36</v>
      </c>
      <c r="F4691">
        <v>18.36</v>
      </c>
      <c r="M4691" s="15">
        <v>29489</v>
      </c>
      <c r="N4691" t="str">
        <f t="shared" si="182"/>
        <v>On</v>
      </c>
      <c r="O4691">
        <f t="shared" si="183"/>
        <v>2</v>
      </c>
    </row>
    <row r="4692" spans="1:15" x14ac:dyDescent="0.25">
      <c r="A4692" s="2">
        <v>36081</v>
      </c>
      <c r="B4692">
        <v>1100</v>
      </c>
      <c r="C4692">
        <v>20.68</v>
      </c>
      <c r="D4692">
        <v>20.68</v>
      </c>
      <c r="E4692">
        <v>20.68</v>
      </c>
      <c r="F4692">
        <v>20.68</v>
      </c>
      <c r="M4692" s="15">
        <v>29882</v>
      </c>
      <c r="N4692" t="str">
        <f t="shared" si="182"/>
        <v>On</v>
      </c>
      <c r="O4692">
        <f t="shared" si="183"/>
        <v>2</v>
      </c>
    </row>
    <row r="4693" spans="1:15" x14ac:dyDescent="0.25">
      <c r="A4693" s="2">
        <v>36081</v>
      </c>
      <c r="B4693">
        <v>1200</v>
      </c>
      <c r="C4693">
        <v>21.95</v>
      </c>
      <c r="D4693">
        <v>21.95</v>
      </c>
      <c r="E4693">
        <v>21.95</v>
      </c>
      <c r="F4693">
        <v>21.95</v>
      </c>
      <c r="M4693" s="15">
        <v>30048</v>
      </c>
      <c r="N4693" t="str">
        <f t="shared" si="182"/>
        <v>On</v>
      </c>
      <c r="O4693">
        <f t="shared" si="183"/>
        <v>2</v>
      </c>
    </row>
    <row r="4694" spans="1:15" x14ac:dyDescent="0.25">
      <c r="A4694" s="2">
        <v>36081</v>
      </c>
      <c r="B4694">
        <v>1300</v>
      </c>
      <c r="C4694">
        <v>21.75</v>
      </c>
      <c r="D4694">
        <v>21.75</v>
      </c>
      <c r="E4694">
        <v>21.75</v>
      </c>
      <c r="F4694">
        <v>21.75</v>
      </c>
      <c r="M4694" s="15">
        <v>30028</v>
      </c>
      <c r="N4694" t="str">
        <f t="shared" si="182"/>
        <v>On</v>
      </c>
      <c r="O4694">
        <f t="shared" si="183"/>
        <v>2</v>
      </c>
    </row>
    <row r="4695" spans="1:15" x14ac:dyDescent="0.25">
      <c r="A4695" s="2">
        <v>36081</v>
      </c>
      <c r="B4695">
        <v>1400</v>
      </c>
      <c r="C4695">
        <v>18.68</v>
      </c>
      <c r="D4695">
        <v>18.68</v>
      </c>
      <c r="E4695">
        <v>18.68</v>
      </c>
      <c r="F4695">
        <v>18.68</v>
      </c>
      <c r="M4695" s="15">
        <v>30083</v>
      </c>
      <c r="N4695" t="str">
        <f t="shared" si="182"/>
        <v>On</v>
      </c>
      <c r="O4695">
        <f t="shared" si="183"/>
        <v>2</v>
      </c>
    </row>
    <row r="4696" spans="1:15" x14ac:dyDescent="0.25">
      <c r="A4696" s="2">
        <v>36081</v>
      </c>
      <c r="B4696">
        <v>1500</v>
      </c>
      <c r="C4696">
        <v>18.3</v>
      </c>
      <c r="D4696">
        <v>18.3</v>
      </c>
      <c r="E4696">
        <v>18.3</v>
      </c>
      <c r="F4696">
        <v>18.3</v>
      </c>
      <c r="M4696" s="15">
        <v>29694</v>
      </c>
      <c r="N4696" t="str">
        <f t="shared" si="182"/>
        <v>On</v>
      </c>
      <c r="O4696">
        <f t="shared" si="183"/>
        <v>2</v>
      </c>
    </row>
    <row r="4697" spans="1:15" x14ac:dyDescent="0.25">
      <c r="A4697" s="2">
        <v>36081</v>
      </c>
      <c r="B4697">
        <v>1600</v>
      </c>
      <c r="C4697">
        <v>18.899999999999999</v>
      </c>
      <c r="D4697">
        <v>18.899999999999999</v>
      </c>
      <c r="E4697">
        <v>18.899999999999999</v>
      </c>
      <c r="F4697">
        <v>18.899999999999999</v>
      </c>
      <c r="M4697" s="15">
        <v>29537</v>
      </c>
      <c r="N4697" t="str">
        <f t="shared" si="182"/>
        <v>On</v>
      </c>
      <c r="O4697">
        <f t="shared" si="183"/>
        <v>2</v>
      </c>
    </row>
    <row r="4698" spans="1:15" x14ac:dyDescent="0.25">
      <c r="A4698" s="2">
        <v>36081</v>
      </c>
      <c r="B4698">
        <v>1700</v>
      </c>
      <c r="C4698">
        <v>17.71</v>
      </c>
      <c r="D4698">
        <v>17.71</v>
      </c>
      <c r="E4698">
        <v>17.71</v>
      </c>
      <c r="F4698">
        <v>17.71</v>
      </c>
      <c r="M4698" s="15">
        <v>29467</v>
      </c>
      <c r="N4698" t="str">
        <f t="shared" si="182"/>
        <v>On</v>
      </c>
      <c r="O4698">
        <f t="shared" si="183"/>
        <v>2</v>
      </c>
    </row>
    <row r="4699" spans="1:15" x14ac:dyDescent="0.25">
      <c r="A4699" s="2">
        <v>36081</v>
      </c>
      <c r="B4699">
        <v>1800</v>
      </c>
      <c r="C4699">
        <v>17.8</v>
      </c>
      <c r="D4699">
        <v>17.8</v>
      </c>
      <c r="E4699">
        <v>17.8</v>
      </c>
      <c r="F4699">
        <v>17.8</v>
      </c>
      <c r="M4699" s="15">
        <v>29592</v>
      </c>
      <c r="N4699" t="str">
        <f t="shared" si="182"/>
        <v>On</v>
      </c>
      <c r="O4699">
        <f t="shared" si="183"/>
        <v>2</v>
      </c>
    </row>
    <row r="4700" spans="1:15" x14ac:dyDescent="0.25">
      <c r="A4700" s="2">
        <v>36081</v>
      </c>
      <c r="B4700">
        <v>1900</v>
      </c>
      <c r="C4700">
        <v>44.66</v>
      </c>
      <c r="D4700">
        <v>44.66</v>
      </c>
      <c r="E4700">
        <v>44.66</v>
      </c>
      <c r="F4700">
        <v>44.66</v>
      </c>
      <c r="M4700" s="15">
        <v>30470</v>
      </c>
      <c r="N4700" t="str">
        <f t="shared" si="182"/>
        <v>On</v>
      </c>
      <c r="O4700">
        <f t="shared" si="183"/>
        <v>2</v>
      </c>
    </row>
    <row r="4701" spans="1:15" x14ac:dyDescent="0.25">
      <c r="A4701" s="2">
        <v>36081</v>
      </c>
      <c r="B4701">
        <v>2000</v>
      </c>
      <c r="C4701">
        <v>20.32</v>
      </c>
      <c r="D4701">
        <v>20.32</v>
      </c>
      <c r="E4701">
        <v>20.32</v>
      </c>
      <c r="F4701">
        <v>20.32</v>
      </c>
      <c r="M4701" s="15">
        <v>31027</v>
      </c>
      <c r="N4701" t="str">
        <f t="shared" si="182"/>
        <v>On</v>
      </c>
      <c r="O4701">
        <f t="shared" si="183"/>
        <v>2</v>
      </c>
    </row>
    <row r="4702" spans="1:15" x14ac:dyDescent="0.25">
      <c r="A4702" s="2">
        <v>36081</v>
      </c>
      <c r="B4702">
        <v>2100</v>
      </c>
      <c r="C4702">
        <v>18.38</v>
      </c>
      <c r="D4702">
        <v>18.38</v>
      </c>
      <c r="E4702">
        <v>18.38</v>
      </c>
      <c r="F4702">
        <v>18.38</v>
      </c>
      <c r="M4702" s="15">
        <v>30071</v>
      </c>
      <c r="N4702" t="str">
        <f t="shared" si="182"/>
        <v>On</v>
      </c>
      <c r="O4702">
        <f t="shared" si="183"/>
        <v>2</v>
      </c>
    </row>
    <row r="4703" spans="1:15" x14ac:dyDescent="0.25">
      <c r="A4703" s="2">
        <v>36081</v>
      </c>
      <c r="B4703">
        <v>2200</v>
      </c>
      <c r="C4703">
        <v>17.190000000000001</v>
      </c>
      <c r="D4703">
        <v>17.190000000000001</v>
      </c>
      <c r="E4703">
        <v>17.190000000000001</v>
      </c>
      <c r="F4703">
        <v>17.190000000000001</v>
      </c>
      <c r="M4703" s="15">
        <v>28631</v>
      </c>
      <c r="N4703" t="str">
        <f t="shared" si="182"/>
        <v>On</v>
      </c>
      <c r="O4703">
        <f t="shared" si="183"/>
        <v>2</v>
      </c>
    </row>
    <row r="4704" spans="1:15" x14ac:dyDescent="0.25">
      <c r="A4704" s="2">
        <v>36081</v>
      </c>
      <c r="B4704">
        <v>2300</v>
      </c>
      <c r="C4704">
        <v>16.329999999999998</v>
      </c>
      <c r="D4704">
        <v>16.329999999999998</v>
      </c>
      <c r="E4704">
        <v>16.329999999999998</v>
      </c>
      <c r="F4704">
        <v>16.329999999999998</v>
      </c>
      <c r="M4704" s="15">
        <v>25809</v>
      </c>
      <c r="N4704" t="str">
        <f t="shared" si="182"/>
        <v>On</v>
      </c>
      <c r="O4704">
        <f t="shared" si="183"/>
        <v>2</v>
      </c>
    </row>
    <row r="4705" spans="1:15" x14ac:dyDescent="0.25">
      <c r="A4705" s="2">
        <v>36081</v>
      </c>
      <c r="B4705">
        <v>2400</v>
      </c>
      <c r="C4705">
        <v>15.3</v>
      </c>
      <c r="D4705">
        <v>15.3</v>
      </c>
      <c r="E4705">
        <v>15.3</v>
      </c>
      <c r="F4705">
        <v>15.3</v>
      </c>
      <c r="M4705" s="15">
        <v>23299</v>
      </c>
      <c r="N4705" t="str">
        <f t="shared" si="182"/>
        <v>Off</v>
      </c>
      <c r="O4705">
        <f t="shared" si="183"/>
        <v>2</v>
      </c>
    </row>
    <row r="4706" spans="1:15" x14ac:dyDescent="0.25">
      <c r="A4706" s="2">
        <v>36082</v>
      </c>
      <c r="B4706">
        <v>100</v>
      </c>
      <c r="C4706">
        <v>13.82</v>
      </c>
      <c r="D4706">
        <v>13.82</v>
      </c>
      <c r="E4706">
        <v>13.82</v>
      </c>
      <c r="F4706">
        <v>13.82</v>
      </c>
      <c r="M4706" s="15">
        <v>21476</v>
      </c>
      <c r="N4706" t="str">
        <f t="shared" si="182"/>
        <v>Off</v>
      </c>
      <c r="O4706">
        <f t="shared" si="183"/>
        <v>3</v>
      </c>
    </row>
    <row r="4707" spans="1:15" x14ac:dyDescent="0.25">
      <c r="A4707" s="2">
        <v>36082</v>
      </c>
      <c r="B4707">
        <v>200</v>
      </c>
      <c r="C4707">
        <v>12.14</v>
      </c>
      <c r="D4707">
        <v>12.14</v>
      </c>
      <c r="E4707">
        <v>12.14</v>
      </c>
      <c r="F4707">
        <v>12.14</v>
      </c>
      <c r="M4707" s="15">
        <v>20491</v>
      </c>
      <c r="N4707" t="str">
        <f t="shared" si="182"/>
        <v>Off</v>
      </c>
      <c r="O4707">
        <f t="shared" si="183"/>
        <v>3</v>
      </c>
    </row>
    <row r="4708" spans="1:15" x14ac:dyDescent="0.25">
      <c r="A4708" s="2">
        <v>36082</v>
      </c>
      <c r="B4708">
        <v>300</v>
      </c>
      <c r="C4708">
        <v>12.02</v>
      </c>
      <c r="D4708">
        <v>12.02</v>
      </c>
      <c r="E4708">
        <v>12.02</v>
      </c>
      <c r="F4708">
        <v>12.02</v>
      </c>
      <c r="M4708" s="15">
        <v>19971</v>
      </c>
      <c r="N4708" t="str">
        <f t="shared" si="182"/>
        <v>Off</v>
      </c>
      <c r="O4708">
        <f t="shared" si="183"/>
        <v>3</v>
      </c>
    </row>
    <row r="4709" spans="1:15" x14ac:dyDescent="0.25">
      <c r="A4709" s="2">
        <v>36082</v>
      </c>
      <c r="B4709">
        <v>400</v>
      </c>
      <c r="C4709">
        <v>11.61</v>
      </c>
      <c r="D4709">
        <v>11.61</v>
      </c>
      <c r="E4709">
        <v>11.61</v>
      </c>
      <c r="F4709">
        <v>11.61</v>
      </c>
      <c r="M4709" s="15">
        <v>19686</v>
      </c>
      <c r="N4709" t="str">
        <f t="shared" si="182"/>
        <v>Off</v>
      </c>
      <c r="O4709">
        <f t="shared" si="183"/>
        <v>3</v>
      </c>
    </row>
    <row r="4710" spans="1:15" x14ac:dyDescent="0.25">
      <c r="A4710" s="2">
        <v>36082</v>
      </c>
      <c r="B4710">
        <v>500</v>
      </c>
      <c r="C4710">
        <v>12.39</v>
      </c>
      <c r="D4710">
        <v>12.39</v>
      </c>
      <c r="E4710">
        <v>12.39</v>
      </c>
      <c r="F4710">
        <v>12.39</v>
      </c>
      <c r="M4710" s="15">
        <v>20070</v>
      </c>
      <c r="N4710" t="str">
        <f t="shared" si="182"/>
        <v>Off</v>
      </c>
      <c r="O4710">
        <f t="shared" si="183"/>
        <v>3</v>
      </c>
    </row>
    <row r="4711" spans="1:15" x14ac:dyDescent="0.25">
      <c r="A4711" s="2">
        <v>36082</v>
      </c>
      <c r="B4711">
        <v>600</v>
      </c>
      <c r="C4711">
        <v>14.19</v>
      </c>
      <c r="D4711">
        <v>14.19</v>
      </c>
      <c r="E4711">
        <v>14.19</v>
      </c>
      <c r="F4711">
        <v>14.19</v>
      </c>
      <c r="M4711" s="15">
        <v>21851</v>
      </c>
      <c r="N4711" t="str">
        <f t="shared" si="182"/>
        <v>Off</v>
      </c>
      <c r="O4711">
        <f t="shared" si="183"/>
        <v>3</v>
      </c>
    </row>
    <row r="4712" spans="1:15" x14ac:dyDescent="0.25">
      <c r="A4712" s="2">
        <v>36082</v>
      </c>
      <c r="B4712">
        <v>700</v>
      </c>
      <c r="C4712">
        <v>25.36</v>
      </c>
      <c r="D4712">
        <v>25.36</v>
      </c>
      <c r="E4712">
        <v>25.36</v>
      </c>
      <c r="F4712">
        <v>25.36</v>
      </c>
      <c r="M4712" s="15">
        <v>25614</v>
      </c>
      <c r="N4712" t="str">
        <f t="shared" si="182"/>
        <v>Off</v>
      </c>
      <c r="O4712">
        <f t="shared" si="183"/>
        <v>3</v>
      </c>
    </row>
    <row r="4713" spans="1:15" x14ac:dyDescent="0.25">
      <c r="A4713" s="2">
        <v>36082</v>
      </c>
      <c r="B4713">
        <v>800</v>
      </c>
      <c r="C4713">
        <v>21.2</v>
      </c>
      <c r="D4713">
        <v>21.2</v>
      </c>
      <c r="E4713">
        <v>21.2</v>
      </c>
      <c r="F4713">
        <v>21.2</v>
      </c>
      <c r="M4713" s="15">
        <v>28543</v>
      </c>
      <c r="N4713" t="str">
        <f t="shared" si="182"/>
        <v>On</v>
      </c>
      <c r="O4713">
        <f t="shared" si="183"/>
        <v>3</v>
      </c>
    </row>
    <row r="4714" spans="1:15" x14ac:dyDescent="0.25">
      <c r="A4714" s="2">
        <v>36082</v>
      </c>
      <c r="B4714">
        <v>900</v>
      </c>
      <c r="C4714">
        <v>18</v>
      </c>
      <c r="D4714">
        <v>18</v>
      </c>
      <c r="E4714">
        <v>18</v>
      </c>
      <c r="F4714">
        <v>18</v>
      </c>
      <c r="M4714" s="15">
        <v>28709</v>
      </c>
      <c r="N4714" t="str">
        <f t="shared" si="182"/>
        <v>On</v>
      </c>
      <c r="O4714">
        <f t="shared" si="183"/>
        <v>3</v>
      </c>
    </row>
    <row r="4715" spans="1:15" x14ac:dyDescent="0.25">
      <c r="A4715" s="2">
        <v>36082</v>
      </c>
      <c r="B4715">
        <v>1000</v>
      </c>
      <c r="C4715">
        <v>18.170000000000002</v>
      </c>
      <c r="D4715">
        <v>18.170000000000002</v>
      </c>
      <c r="E4715">
        <v>18.170000000000002</v>
      </c>
      <c r="F4715">
        <v>18.170000000000002</v>
      </c>
      <c r="M4715" s="15">
        <v>28874</v>
      </c>
      <c r="N4715" t="str">
        <f t="shared" si="182"/>
        <v>On</v>
      </c>
      <c r="O4715">
        <f t="shared" si="183"/>
        <v>3</v>
      </c>
    </row>
    <row r="4716" spans="1:15" x14ac:dyDescent="0.25">
      <c r="A4716" s="2">
        <v>36082</v>
      </c>
      <c r="B4716">
        <v>1100</v>
      </c>
      <c r="C4716">
        <v>18.91</v>
      </c>
      <c r="D4716">
        <v>18.91</v>
      </c>
      <c r="E4716">
        <v>18.91</v>
      </c>
      <c r="F4716">
        <v>18.91</v>
      </c>
      <c r="M4716" s="15">
        <v>29362</v>
      </c>
      <c r="N4716" t="str">
        <f t="shared" si="182"/>
        <v>On</v>
      </c>
      <c r="O4716">
        <f t="shared" si="183"/>
        <v>3</v>
      </c>
    </row>
    <row r="4717" spans="1:15" x14ac:dyDescent="0.25">
      <c r="A4717" s="2">
        <v>36082</v>
      </c>
      <c r="B4717">
        <v>1200</v>
      </c>
      <c r="C4717">
        <v>19.5</v>
      </c>
      <c r="D4717">
        <v>19.5</v>
      </c>
      <c r="E4717">
        <v>19.5</v>
      </c>
      <c r="F4717">
        <v>19.5</v>
      </c>
      <c r="M4717" s="15">
        <v>29707</v>
      </c>
      <c r="N4717" t="str">
        <f t="shared" si="182"/>
        <v>On</v>
      </c>
      <c r="O4717">
        <f t="shared" si="183"/>
        <v>3</v>
      </c>
    </row>
    <row r="4718" spans="1:15" x14ac:dyDescent="0.25">
      <c r="A4718" s="2">
        <v>36082</v>
      </c>
      <c r="B4718">
        <v>1300</v>
      </c>
      <c r="C4718">
        <v>19.350000000000001</v>
      </c>
      <c r="D4718">
        <v>19.350000000000001</v>
      </c>
      <c r="E4718">
        <v>19.350000000000001</v>
      </c>
      <c r="F4718">
        <v>19.350000000000001</v>
      </c>
      <c r="M4718" s="15">
        <v>29603</v>
      </c>
      <c r="N4718" t="str">
        <f t="shared" si="182"/>
        <v>On</v>
      </c>
      <c r="O4718">
        <f t="shared" si="183"/>
        <v>3</v>
      </c>
    </row>
    <row r="4719" spans="1:15" x14ac:dyDescent="0.25">
      <c r="A4719" s="2">
        <v>36082</v>
      </c>
      <c r="B4719">
        <v>1400</v>
      </c>
      <c r="C4719">
        <v>18.350000000000001</v>
      </c>
      <c r="D4719">
        <v>18.350000000000001</v>
      </c>
      <c r="E4719">
        <v>18.350000000000001</v>
      </c>
      <c r="F4719">
        <v>18.350000000000001</v>
      </c>
      <c r="M4719" s="15">
        <v>29548</v>
      </c>
      <c r="N4719" t="str">
        <f t="shared" si="182"/>
        <v>On</v>
      </c>
      <c r="O4719">
        <f t="shared" si="183"/>
        <v>3</v>
      </c>
    </row>
    <row r="4720" spans="1:15" x14ac:dyDescent="0.25">
      <c r="A4720" s="2">
        <v>36082</v>
      </c>
      <c r="B4720">
        <v>1500</v>
      </c>
      <c r="C4720">
        <v>17.899999999999999</v>
      </c>
      <c r="D4720">
        <v>17.899999999999999</v>
      </c>
      <c r="E4720">
        <v>17.899999999999999</v>
      </c>
      <c r="F4720">
        <v>17.899999999999999</v>
      </c>
      <c r="M4720" s="15">
        <v>29323</v>
      </c>
      <c r="N4720" t="str">
        <f t="shared" si="182"/>
        <v>On</v>
      </c>
      <c r="O4720">
        <f t="shared" si="183"/>
        <v>3</v>
      </c>
    </row>
    <row r="4721" spans="1:15" x14ac:dyDescent="0.25">
      <c r="A4721" s="2">
        <v>36082</v>
      </c>
      <c r="B4721">
        <v>1600</v>
      </c>
      <c r="C4721">
        <v>17.239999999999998</v>
      </c>
      <c r="D4721">
        <v>17.239999999999998</v>
      </c>
      <c r="E4721">
        <v>17.239999999999998</v>
      </c>
      <c r="F4721">
        <v>17.239999999999998</v>
      </c>
      <c r="M4721" s="15">
        <v>29019</v>
      </c>
      <c r="N4721" t="str">
        <f t="shared" si="182"/>
        <v>On</v>
      </c>
      <c r="O4721">
        <f t="shared" si="183"/>
        <v>3</v>
      </c>
    </row>
    <row r="4722" spans="1:15" x14ac:dyDescent="0.25">
      <c r="A4722" s="2">
        <v>36082</v>
      </c>
      <c r="B4722">
        <v>1700</v>
      </c>
      <c r="C4722">
        <v>15.57</v>
      </c>
      <c r="D4722">
        <v>15.57</v>
      </c>
      <c r="E4722">
        <v>15.57</v>
      </c>
      <c r="F4722">
        <v>15.57</v>
      </c>
      <c r="M4722" s="15">
        <v>29062</v>
      </c>
      <c r="N4722" t="str">
        <f t="shared" si="182"/>
        <v>On</v>
      </c>
      <c r="O4722">
        <f t="shared" si="183"/>
        <v>3</v>
      </c>
    </row>
    <row r="4723" spans="1:15" x14ac:dyDescent="0.25">
      <c r="A4723" s="2">
        <v>36082</v>
      </c>
      <c r="B4723">
        <v>1800</v>
      </c>
      <c r="C4723">
        <v>15.05</v>
      </c>
      <c r="D4723">
        <v>15.05</v>
      </c>
      <c r="E4723">
        <v>15.05</v>
      </c>
      <c r="F4723">
        <v>15.05</v>
      </c>
      <c r="M4723" s="15">
        <v>29006</v>
      </c>
      <c r="N4723" t="str">
        <f t="shared" si="182"/>
        <v>On</v>
      </c>
      <c r="O4723">
        <f t="shared" si="183"/>
        <v>3</v>
      </c>
    </row>
    <row r="4724" spans="1:15" x14ac:dyDescent="0.25">
      <c r="A4724" s="2">
        <v>36082</v>
      </c>
      <c r="B4724">
        <v>1900</v>
      </c>
      <c r="C4724">
        <v>16.309999999999999</v>
      </c>
      <c r="D4724">
        <v>16.309999999999999</v>
      </c>
      <c r="E4724">
        <v>16.309999999999999</v>
      </c>
      <c r="F4724">
        <v>16.309999999999999</v>
      </c>
      <c r="M4724" s="15">
        <v>29690</v>
      </c>
      <c r="N4724" t="str">
        <f t="shared" si="182"/>
        <v>On</v>
      </c>
      <c r="O4724">
        <f t="shared" si="183"/>
        <v>3</v>
      </c>
    </row>
    <row r="4725" spans="1:15" x14ac:dyDescent="0.25">
      <c r="A4725" s="2">
        <v>36082</v>
      </c>
      <c r="B4725">
        <v>2000</v>
      </c>
      <c r="C4725">
        <v>17.95</v>
      </c>
      <c r="D4725">
        <v>17.95</v>
      </c>
      <c r="E4725">
        <v>17.95</v>
      </c>
      <c r="F4725">
        <v>17.95</v>
      </c>
      <c r="M4725" s="15">
        <v>30603</v>
      </c>
      <c r="N4725" t="str">
        <f t="shared" si="182"/>
        <v>On</v>
      </c>
      <c r="O4725">
        <f t="shared" si="183"/>
        <v>3</v>
      </c>
    </row>
    <row r="4726" spans="1:15" x14ac:dyDescent="0.25">
      <c r="A4726" s="2">
        <v>36082</v>
      </c>
      <c r="B4726">
        <v>2100</v>
      </c>
      <c r="C4726">
        <v>18.82</v>
      </c>
      <c r="D4726">
        <v>18.82</v>
      </c>
      <c r="E4726">
        <v>18.82</v>
      </c>
      <c r="F4726">
        <v>18.82</v>
      </c>
      <c r="M4726" s="15">
        <v>29696</v>
      </c>
      <c r="N4726" t="str">
        <f t="shared" si="182"/>
        <v>On</v>
      </c>
      <c r="O4726">
        <f t="shared" si="183"/>
        <v>3</v>
      </c>
    </row>
    <row r="4727" spans="1:15" x14ac:dyDescent="0.25">
      <c r="A4727" s="2">
        <v>36082</v>
      </c>
      <c r="B4727">
        <v>2200</v>
      </c>
      <c r="C4727">
        <v>17.850000000000001</v>
      </c>
      <c r="D4727">
        <v>17.850000000000001</v>
      </c>
      <c r="E4727">
        <v>17.850000000000001</v>
      </c>
      <c r="F4727">
        <v>17.850000000000001</v>
      </c>
      <c r="M4727" s="15">
        <v>28373</v>
      </c>
      <c r="N4727" t="str">
        <f t="shared" si="182"/>
        <v>On</v>
      </c>
      <c r="O4727">
        <f t="shared" si="183"/>
        <v>3</v>
      </c>
    </row>
    <row r="4728" spans="1:15" x14ac:dyDescent="0.25">
      <c r="A4728" s="2">
        <v>36082</v>
      </c>
      <c r="B4728">
        <v>2300</v>
      </c>
      <c r="C4728">
        <v>16.05</v>
      </c>
      <c r="D4728">
        <v>16.05</v>
      </c>
      <c r="E4728">
        <v>16.05</v>
      </c>
      <c r="F4728">
        <v>16.05</v>
      </c>
      <c r="M4728" s="15">
        <v>25661</v>
      </c>
      <c r="N4728" t="str">
        <f t="shared" si="182"/>
        <v>On</v>
      </c>
      <c r="O4728">
        <f t="shared" si="183"/>
        <v>3</v>
      </c>
    </row>
    <row r="4729" spans="1:15" x14ac:dyDescent="0.25">
      <c r="A4729" s="2">
        <v>36082</v>
      </c>
      <c r="B4729">
        <v>2400</v>
      </c>
      <c r="C4729">
        <v>12.68</v>
      </c>
      <c r="D4729">
        <v>12.68</v>
      </c>
      <c r="E4729">
        <v>12.68</v>
      </c>
      <c r="F4729">
        <v>12.68</v>
      </c>
      <c r="M4729" s="15">
        <v>23126</v>
      </c>
      <c r="N4729" t="str">
        <f t="shared" si="182"/>
        <v>Off</v>
      </c>
      <c r="O4729">
        <f t="shared" si="183"/>
        <v>3</v>
      </c>
    </row>
    <row r="4730" spans="1:15" x14ac:dyDescent="0.25">
      <c r="A4730" s="2">
        <v>36083</v>
      </c>
      <c r="B4730">
        <v>100</v>
      </c>
      <c r="C4730">
        <v>12.15</v>
      </c>
      <c r="D4730">
        <v>12.15</v>
      </c>
      <c r="E4730">
        <v>12.15</v>
      </c>
      <c r="F4730">
        <v>12.15</v>
      </c>
      <c r="M4730" s="15">
        <v>21330</v>
      </c>
      <c r="N4730" t="str">
        <f t="shared" si="182"/>
        <v>Off</v>
      </c>
      <c r="O4730">
        <f t="shared" si="183"/>
        <v>4</v>
      </c>
    </row>
    <row r="4731" spans="1:15" x14ac:dyDescent="0.25">
      <c r="A4731" s="2">
        <v>36083</v>
      </c>
      <c r="B4731">
        <v>200</v>
      </c>
      <c r="C4731">
        <v>12.01</v>
      </c>
      <c r="D4731">
        <v>12.01</v>
      </c>
      <c r="E4731">
        <v>12.01</v>
      </c>
      <c r="F4731">
        <v>12.01</v>
      </c>
      <c r="M4731" s="15">
        <v>20499</v>
      </c>
      <c r="N4731" t="str">
        <f t="shared" si="182"/>
        <v>Off</v>
      </c>
      <c r="O4731">
        <f t="shared" si="183"/>
        <v>4</v>
      </c>
    </row>
    <row r="4732" spans="1:15" x14ac:dyDescent="0.25">
      <c r="A4732" s="2">
        <v>36083</v>
      </c>
      <c r="B4732">
        <v>300</v>
      </c>
      <c r="C4732">
        <v>11.03</v>
      </c>
      <c r="D4732">
        <v>11.03</v>
      </c>
      <c r="E4732">
        <v>11.03</v>
      </c>
      <c r="F4732">
        <v>11.03</v>
      </c>
      <c r="M4732" s="15">
        <v>19973</v>
      </c>
      <c r="N4732" t="str">
        <f t="shared" si="182"/>
        <v>Off</v>
      </c>
      <c r="O4732">
        <f t="shared" si="183"/>
        <v>4</v>
      </c>
    </row>
    <row r="4733" spans="1:15" x14ac:dyDescent="0.25">
      <c r="A4733" s="2">
        <v>36083</v>
      </c>
      <c r="B4733">
        <v>400</v>
      </c>
      <c r="C4733">
        <v>11.32</v>
      </c>
      <c r="D4733">
        <v>11.32</v>
      </c>
      <c r="E4733">
        <v>11.32</v>
      </c>
      <c r="F4733">
        <v>11.32</v>
      </c>
      <c r="M4733" s="15">
        <v>19730</v>
      </c>
      <c r="N4733" t="str">
        <f t="shared" si="182"/>
        <v>Off</v>
      </c>
      <c r="O4733">
        <f t="shared" si="183"/>
        <v>4</v>
      </c>
    </row>
    <row r="4734" spans="1:15" x14ac:dyDescent="0.25">
      <c r="A4734" s="2">
        <v>36083</v>
      </c>
      <c r="B4734">
        <v>500</v>
      </c>
      <c r="C4734">
        <v>11.76</v>
      </c>
      <c r="D4734">
        <v>11.76</v>
      </c>
      <c r="E4734">
        <v>11.76</v>
      </c>
      <c r="F4734">
        <v>11.76</v>
      </c>
      <c r="M4734" s="15">
        <v>20048</v>
      </c>
      <c r="N4734" t="str">
        <f t="shared" si="182"/>
        <v>Off</v>
      </c>
      <c r="O4734">
        <f t="shared" si="183"/>
        <v>4</v>
      </c>
    </row>
    <row r="4735" spans="1:15" x14ac:dyDescent="0.25">
      <c r="A4735" s="2">
        <v>36083</v>
      </c>
      <c r="B4735">
        <v>600</v>
      </c>
      <c r="C4735">
        <v>13.31</v>
      </c>
      <c r="D4735">
        <v>13.31</v>
      </c>
      <c r="E4735">
        <v>13.31</v>
      </c>
      <c r="F4735">
        <v>13.31</v>
      </c>
      <c r="M4735" s="15">
        <v>21843</v>
      </c>
      <c r="N4735" t="str">
        <f t="shared" si="182"/>
        <v>Off</v>
      </c>
      <c r="O4735">
        <f t="shared" si="183"/>
        <v>4</v>
      </c>
    </row>
    <row r="4736" spans="1:15" x14ac:dyDescent="0.25">
      <c r="A4736" s="2">
        <v>36083</v>
      </c>
      <c r="B4736">
        <v>700</v>
      </c>
      <c r="C4736">
        <v>19.82</v>
      </c>
      <c r="D4736">
        <v>19.82</v>
      </c>
      <c r="E4736">
        <v>19.82</v>
      </c>
      <c r="F4736">
        <v>19.82</v>
      </c>
      <c r="M4736" s="15">
        <v>25943</v>
      </c>
      <c r="N4736" t="str">
        <f t="shared" si="182"/>
        <v>Off</v>
      </c>
      <c r="O4736">
        <f t="shared" si="183"/>
        <v>4</v>
      </c>
    </row>
    <row r="4737" spans="1:15" x14ac:dyDescent="0.25">
      <c r="A4737" s="2">
        <v>36083</v>
      </c>
      <c r="B4737">
        <v>800</v>
      </c>
      <c r="C4737">
        <v>22.22</v>
      </c>
      <c r="D4737">
        <v>22.22</v>
      </c>
      <c r="E4737">
        <v>22.22</v>
      </c>
      <c r="F4737">
        <v>22.22</v>
      </c>
      <c r="M4737" s="15">
        <v>28466</v>
      </c>
      <c r="N4737" t="str">
        <f t="shared" si="182"/>
        <v>On</v>
      </c>
      <c r="O4737">
        <f t="shared" si="183"/>
        <v>4</v>
      </c>
    </row>
    <row r="4738" spans="1:15" x14ac:dyDescent="0.25">
      <c r="A4738" s="2">
        <v>36083</v>
      </c>
      <c r="B4738">
        <v>900</v>
      </c>
      <c r="C4738">
        <v>21.78</v>
      </c>
      <c r="D4738">
        <v>21.78</v>
      </c>
      <c r="E4738">
        <v>21.78</v>
      </c>
      <c r="F4738">
        <v>21.78</v>
      </c>
      <c r="M4738" s="15">
        <v>28769</v>
      </c>
      <c r="N4738" t="str">
        <f t="shared" si="182"/>
        <v>On</v>
      </c>
      <c r="O4738">
        <f t="shared" si="183"/>
        <v>4</v>
      </c>
    </row>
    <row r="4739" spans="1:15" x14ac:dyDescent="0.25">
      <c r="A4739" s="2">
        <v>36083</v>
      </c>
      <c r="B4739">
        <v>1000</v>
      </c>
      <c r="C4739">
        <v>21.69</v>
      </c>
      <c r="D4739">
        <v>21.69</v>
      </c>
      <c r="E4739">
        <v>21.69</v>
      </c>
      <c r="F4739">
        <v>21.69</v>
      </c>
      <c r="M4739" s="15">
        <v>28955</v>
      </c>
      <c r="N4739" t="str">
        <f t="shared" ref="N4739:N4802" si="184">+IF(B4739&gt;700,IF(B4739&lt;2400,"On","Off"),"Off")</f>
        <v>On</v>
      </c>
      <c r="O4739">
        <f t="shared" ref="O4739:O4802" si="185">+WEEKDAY(A4739,2)</f>
        <v>4</v>
      </c>
    </row>
    <row r="4740" spans="1:15" x14ac:dyDescent="0.25">
      <c r="A4740" s="2">
        <v>36083</v>
      </c>
      <c r="B4740">
        <v>1100</v>
      </c>
      <c r="C4740">
        <v>22.45</v>
      </c>
      <c r="D4740">
        <v>22.45</v>
      </c>
      <c r="E4740">
        <v>22.45</v>
      </c>
      <c r="F4740">
        <v>22.45</v>
      </c>
      <c r="M4740" s="15">
        <v>29341</v>
      </c>
      <c r="N4740" t="str">
        <f t="shared" si="184"/>
        <v>On</v>
      </c>
      <c r="O4740">
        <f t="shared" si="185"/>
        <v>4</v>
      </c>
    </row>
    <row r="4741" spans="1:15" x14ac:dyDescent="0.25">
      <c r="A4741" s="2">
        <v>36083</v>
      </c>
      <c r="B4741">
        <v>1200</v>
      </c>
      <c r="C4741">
        <v>21.97</v>
      </c>
      <c r="D4741">
        <v>21.97</v>
      </c>
      <c r="E4741">
        <v>21.97</v>
      </c>
      <c r="F4741">
        <v>21.97</v>
      </c>
      <c r="M4741" s="15">
        <v>29590</v>
      </c>
      <c r="N4741" t="str">
        <f t="shared" si="184"/>
        <v>On</v>
      </c>
      <c r="O4741">
        <f t="shared" si="185"/>
        <v>4</v>
      </c>
    </row>
    <row r="4742" spans="1:15" x14ac:dyDescent="0.25">
      <c r="A4742" s="2">
        <v>36083</v>
      </c>
      <c r="B4742">
        <v>1300</v>
      </c>
      <c r="C4742">
        <v>18.239999999999998</v>
      </c>
      <c r="D4742">
        <v>18.239999999999998</v>
      </c>
      <c r="E4742">
        <v>18.239999999999998</v>
      </c>
      <c r="F4742">
        <v>18.239999999999998</v>
      </c>
      <c r="M4742" s="15">
        <v>29402</v>
      </c>
      <c r="N4742" t="str">
        <f t="shared" si="184"/>
        <v>On</v>
      </c>
      <c r="O4742">
        <f t="shared" si="185"/>
        <v>4</v>
      </c>
    </row>
    <row r="4743" spans="1:15" x14ac:dyDescent="0.25">
      <c r="A4743" s="2">
        <v>36083</v>
      </c>
      <c r="B4743">
        <v>1400</v>
      </c>
      <c r="C4743">
        <v>19.03</v>
      </c>
      <c r="D4743">
        <v>19.03</v>
      </c>
      <c r="E4743">
        <v>19.03</v>
      </c>
      <c r="F4743">
        <v>19.03</v>
      </c>
      <c r="M4743" s="15">
        <v>29258</v>
      </c>
      <c r="N4743" t="str">
        <f t="shared" si="184"/>
        <v>On</v>
      </c>
      <c r="O4743">
        <f t="shared" si="185"/>
        <v>4</v>
      </c>
    </row>
    <row r="4744" spans="1:15" x14ac:dyDescent="0.25">
      <c r="A4744" s="2">
        <v>36083</v>
      </c>
      <c r="B4744">
        <v>1500</v>
      </c>
      <c r="C4744">
        <v>20.29</v>
      </c>
      <c r="D4744">
        <v>20.29</v>
      </c>
      <c r="E4744">
        <v>20.29</v>
      </c>
      <c r="F4744">
        <v>20.29</v>
      </c>
      <c r="M4744" s="15">
        <v>29073</v>
      </c>
      <c r="N4744" t="str">
        <f t="shared" si="184"/>
        <v>On</v>
      </c>
      <c r="O4744">
        <f t="shared" si="185"/>
        <v>4</v>
      </c>
    </row>
    <row r="4745" spans="1:15" x14ac:dyDescent="0.25">
      <c r="A4745" s="2">
        <v>36083</v>
      </c>
      <c r="B4745">
        <v>1600</v>
      </c>
      <c r="C4745">
        <v>20.03</v>
      </c>
      <c r="D4745">
        <v>20.03</v>
      </c>
      <c r="E4745">
        <v>20.03</v>
      </c>
      <c r="F4745">
        <v>20.03</v>
      </c>
      <c r="M4745" s="15">
        <v>28811</v>
      </c>
      <c r="N4745" t="str">
        <f t="shared" si="184"/>
        <v>On</v>
      </c>
      <c r="O4745">
        <f t="shared" si="185"/>
        <v>4</v>
      </c>
    </row>
    <row r="4746" spans="1:15" x14ac:dyDescent="0.25">
      <c r="A4746" s="2">
        <v>36083</v>
      </c>
      <c r="B4746">
        <v>1700</v>
      </c>
      <c r="C4746">
        <v>17.12</v>
      </c>
      <c r="D4746">
        <v>17.12</v>
      </c>
      <c r="E4746">
        <v>17.12</v>
      </c>
      <c r="F4746">
        <v>17.12</v>
      </c>
      <c r="M4746" s="15">
        <v>28693</v>
      </c>
      <c r="N4746" t="str">
        <f t="shared" si="184"/>
        <v>On</v>
      </c>
      <c r="O4746">
        <f t="shared" si="185"/>
        <v>4</v>
      </c>
    </row>
    <row r="4747" spans="1:15" x14ac:dyDescent="0.25">
      <c r="A4747" s="2">
        <v>36083</v>
      </c>
      <c r="B4747">
        <v>1800</v>
      </c>
      <c r="C4747">
        <v>18.02</v>
      </c>
      <c r="D4747">
        <v>18.02</v>
      </c>
      <c r="E4747">
        <v>18.02</v>
      </c>
      <c r="F4747">
        <v>18.02</v>
      </c>
      <c r="M4747" s="15">
        <v>28654</v>
      </c>
      <c r="N4747" t="str">
        <f t="shared" si="184"/>
        <v>On</v>
      </c>
      <c r="O4747">
        <f t="shared" si="185"/>
        <v>4</v>
      </c>
    </row>
    <row r="4748" spans="1:15" x14ac:dyDescent="0.25">
      <c r="A4748" s="2">
        <v>36083</v>
      </c>
      <c r="B4748">
        <v>1900</v>
      </c>
      <c r="C4748">
        <v>20.51</v>
      </c>
      <c r="D4748">
        <v>20.51</v>
      </c>
      <c r="E4748">
        <v>20.51</v>
      </c>
      <c r="F4748">
        <v>20.51</v>
      </c>
      <c r="M4748" s="15">
        <v>29606</v>
      </c>
      <c r="N4748" t="str">
        <f t="shared" si="184"/>
        <v>On</v>
      </c>
      <c r="O4748">
        <f t="shared" si="185"/>
        <v>4</v>
      </c>
    </row>
    <row r="4749" spans="1:15" x14ac:dyDescent="0.25">
      <c r="A4749" s="2">
        <v>36083</v>
      </c>
      <c r="B4749">
        <v>2000</v>
      </c>
      <c r="C4749">
        <v>21.88</v>
      </c>
      <c r="D4749">
        <v>21.88</v>
      </c>
      <c r="E4749">
        <v>21.88</v>
      </c>
      <c r="F4749">
        <v>21.88</v>
      </c>
      <c r="M4749" s="15">
        <v>30779</v>
      </c>
      <c r="N4749" t="str">
        <f t="shared" si="184"/>
        <v>On</v>
      </c>
      <c r="O4749">
        <f t="shared" si="185"/>
        <v>4</v>
      </c>
    </row>
    <row r="4750" spans="1:15" x14ac:dyDescent="0.25">
      <c r="A4750" s="2">
        <v>36083</v>
      </c>
      <c r="B4750">
        <v>2100</v>
      </c>
      <c r="C4750">
        <v>21.98</v>
      </c>
      <c r="D4750">
        <v>21.98</v>
      </c>
      <c r="E4750">
        <v>21.98</v>
      </c>
      <c r="F4750">
        <v>21.98</v>
      </c>
      <c r="M4750" s="15">
        <v>29900</v>
      </c>
      <c r="N4750" t="str">
        <f t="shared" si="184"/>
        <v>On</v>
      </c>
      <c r="O4750">
        <f t="shared" si="185"/>
        <v>4</v>
      </c>
    </row>
    <row r="4751" spans="1:15" x14ac:dyDescent="0.25">
      <c r="A4751" s="2">
        <v>36083</v>
      </c>
      <c r="B4751">
        <v>2200</v>
      </c>
      <c r="C4751">
        <v>20.36</v>
      </c>
      <c r="D4751">
        <v>20.36</v>
      </c>
      <c r="E4751">
        <v>20.36</v>
      </c>
      <c r="F4751">
        <v>20.36</v>
      </c>
      <c r="M4751" s="15">
        <v>28650</v>
      </c>
      <c r="N4751" t="str">
        <f t="shared" si="184"/>
        <v>On</v>
      </c>
      <c r="O4751">
        <f t="shared" si="185"/>
        <v>4</v>
      </c>
    </row>
    <row r="4752" spans="1:15" x14ac:dyDescent="0.25">
      <c r="A4752" s="2">
        <v>36083</v>
      </c>
      <c r="B4752">
        <v>2300</v>
      </c>
      <c r="C4752">
        <v>17.16</v>
      </c>
      <c r="D4752">
        <v>17.16</v>
      </c>
      <c r="E4752">
        <v>17.16</v>
      </c>
      <c r="F4752">
        <v>17.16</v>
      </c>
      <c r="M4752" s="15">
        <v>26118</v>
      </c>
      <c r="N4752" t="str">
        <f t="shared" si="184"/>
        <v>On</v>
      </c>
      <c r="O4752">
        <f t="shared" si="185"/>
        <v>4</v>
      </c>
    </row>
    <row r="4753" spans="1:15" x14ac:dyDescent="0.25">
      <c r="A4753" s="2">
        <v>36083</v>
      </c>
      <c r="B4753">
        <v>2400</v>
      </c>
      <c r="C4753">
        <v>15.03</v>
      </c>
      <c r="D4753">
        <v>15.03</v>
      </c>
      <c r="E4753">
        <v>15.03</v>
      </c>
      <c r="F4753">
        <v>15.03</v>
      </c>
      <c r="M4753" s="15">
        <v>23632</v>
      </c>
      <c r="N4753" t="str">
        <f t="shared" si="184"/>
        <v>Off</v>
      </c>
      <c r="O4753">
        <f t="shared" si="185"/>
        <v>4</v>
      </c>
    </row>
    <row r="4754" spans="1:15" x14ac:dyDescent="0.25">
      <c r="A4754" s="2">
        <v>36084</v>
      </c>
      <c r="B4754">
        <v>100</v>
      </c>
      <c r="C4754">
        <v>12.78</v>
      </c>
      <c r="D4754">
        <v>12.78</v>
      </c>
      <c r="E4754">
        <v>12.78</v>
      </c>
      <c r="F4754">
        <v>12.78</v>
      </c>
      <c r="M4754" s="15">
        <v>21730</v>
      </c>
      <c r="N4754" t="str">
        <f t="shared" si="184"/>
        <v>Off</v>
      </c>
      <c r="O4754">
        <f t="shared" si="185"/>
        <v>5</v>
      </c>
    </row>
    <row r="4755" spans="1:15" x14ac:dyDescent="0.25">
      <c r="A4755" s="2">
        <v>36084</v>
      </c>
      <c r="B4755">
        <v>200</v>
      </c>
      <c r="C4755">
        <v>12.51</v>
      </c>
      <c r="D4755">
        <v>12.51</v>
      </c>
      <c r="E4755">
        <v>12.51</v>
      </c>
      <c r="F4755">
        <v>12.51</v>
      </c>
      <c r="M4755" s="15">
        <v>20725</v>
      </c>
      <c r="N4755" t="str">
        <f t="shared" si="184"/>
        <v>Off</v>
      </c>
      <c r="O4755">
        <f t="shared" si="185"/>
        <v>5</v>
      </c>
    </row>
    <row r="4756" spans="1:15" x14ac:dyDescent="0.25">
      <c r="A4756" s="2">
        <v>36084</v>
      </c>
      <c r="B4756">
        <v>300</v>
      </c>
      <c r="C4756">
        <v>12.3</v>
      </c>
      <c r="D4756">
        <v>12.3</v>
      </c>
      <c r="E4756">
        <v>12.3</v>
      </c>
      <c r="F4756">
        <v>12.3</v>
      </c>
      <c r="M4756" s="15">
        <v>20361</v>
      </c>
      <c r="N4756" t="str">
        <f t="shared" si="184"/>
        <v>Off</v>
      </c>
      <c r="O4756">
        <f t="shared" si="185"/>
        <v>5</v>
      </c>
    </row>
    <row r="4757" spans="1:15" x14ac:dyDescent="0.25">
      <c r="A4757" s="2">
        <v>36084</v>
      </c>
      <c r="B4757">
        <v>400</v>
      </c>
      <c r="C4757">
        <v>12.11</v>
      </c>
      <c r="D4757">
        <v>12.11</v>
      </c>
      <c r="E4757">
        <v>12.11</v>
      </c>
      <c r="F4757">
        <v>12.11</v>
      </c>
      <c r="M4757" s="15">
        <v>20311</v>
      </c>
      <c r="N4757" t="str">
        <f t="shared" si="184"/>
        <v>Off</v>
      </c>
      <c r="O4757">
        <f t="shared" si="185"/>
        <v>5</v>
      </c>
    </row>
    <row r="4758" spans="1:15" x14ac:dyDescent="0.25">
      <c r="A4758" s="2">
        <v>36084</v>
      </c>
      <c r="B4758">
        <v>500</v>
      </c>
      <c r="C4758">
        <v>12.73</v>
      </c>
      <c r="D4758">
        <v>12.73</v>
      </c>
      <c r="E4758">
        <v>12.73</v>
      </c>
      <c r="F4758">
        <v>12.73</v>
      </c>
      <c r="M4758" s="15">
        <v>20679</v>
      </c>
      <c r="N4758" t="str">
        <f t="shared" si="184"/>
        <v>Off</v>
      </c>
      <c r="O4758">
        <f t="shared" si="185"/>
        <v>5</v>
      </c>
    </row>
    <row r="4759" spans="1:15" x14ac:dyDescent="0.25">
      <c r="A4759" s="2">
        <v>36084</v>
      </c>
      <c r="B4759">
        <v>600</v>
      </c>
      <c r="C4759">
        <v>15.16</v>
      </c>
      <c r="D4759">
        <v>15.16</v>
      </c>
      <c r="E4759">
        <v>15.16</v>
      </c>
      <c r="F4759">
        <v>15.16</v>
      </c>
      <c r="M4759" s="15">
        <v>22476</v>
      </c>
      <c r="N4759" t="str">
        <f t="shared" si="184"/>
        <v>Off</v>
      </c>
      <c r="O4759">
        <f t="shared" si="185"/>
        <v>5</v>
      </c>
    </row>
    <row r="4760" spans="1:15" x14ac:dyDescent="0.25">
      <c r="A4760" s="2">
        <v>36084</v>
      </c>
      <c r="B4760">
        <v>700</v>
      </c>
      <c r="C4760">
        <v>20.68</v>
      </c>
      <c r="D4760">
        <v>20.68</v>
      </c>
      <c r="E4760">
        <v>20.68</v>
      </c>
      <c r="F4760">
        <v>20.68</v>
      </c>
      <c r="M4760" s="15">
        <v>26525</v>
      </c>
      <c r="N4760" t="str">
        <f t="shared" si="184"/>
        <v>Off</v>
      </c>
      <c r="O4760">
        <f t="shared" si="185"/>
        <v>5</v>
      </c>
    </row>
    <row r="4761" spans="1:15" x14ac:dyDescent="0.25">
      <c r="A4761" s="2">
        <v>36084</v>
      </c>
      <c r="B4761">
        <v>800</v>
      </c>
      <c r="C4761">
        <v>19.920000000000002</v>
      </c>
      <c r="D4761">
        <v>19.920000000000002</v>
      </c>
      <c r="E4761">
        <v>19.920000000000002</v>
      </c>
      <c r="F4761">
        <v>19.920000000000002</v>
      </c>
      <c r="M4761" s="15">
        <v>28787</v>
      </c>
      <c r="N4761" t="str">
        <f t="shared" si="184"/>
        <v>On</v>
      </c>
      <c r="O4761">
        <f t="shared" si="185"/>
        <v>5</v>
      </c>
    </row>
    <row r="4762" spans="1:15" x14ac:dyDescent="0.25">
      <c r="A4762" s="2">
        <v>36084</v>
      </c>
      <c r="B4762">
        <v>900</v>
      </c>
      <c r="C4762">
        <v>18.61</v>
      </c>
      <c r="D4762">
        <v>18.61</v>
      </c>
      <c r="E4762">
        <v>18.61</v>
      </c>
      <c r="F4762">
        <v>18.61</v>
      </c>
      <c r="M4762" s="15">
        <v>29151</v>
      </c>
      <c r="N4762" t="str">
        <f t="shared" si="184"/>
        <v>On</v>
      </c>
      <c r="O4762">
        <f t="shared" si="185"/>
        <v>5</v>
      </c>
    </row>
    <row r="4763" spans="1:15" x14ac:dyDescent="0.25">
      <c r="A4763" s="2">
        <v>36084</v>
      </c>
      <c r="B4763">
        <v>1000</v>
      </c>
      <c r="C4763">
        <v>20.53</v>
      </c>
      <c r="D4763">
        <v>20.53</v>
      </c>
      <c r="E4763">
        <v>20.53</v>
      </c>
      <c r="F4763">
        <v>20.53</v>
      </c>
      <c r="M4763" s="15">
        <v>29255</v>
      </c>
      <c r="N4763" t="str">
        <f t="shared" si="184"/>
        <v>On</v>
      </c>
      <c r="O4763">
        <f t="shared" si="185"/>
        <v>5</v>
      </c>
    </row>
    <row r="4764" spans="1:15" x14ac:dyDescent="0.25">
      <c r="A4764" s="2">
        <v>36084</v>
      </c>
      <c r="B4764">
        <v>1100</v>
      </c>
      <c r="C4764">
        <v>21.49</v>
      </c>
      <c r="D4764">
        <v>21.49</v>
      </c>
      <c r="E4764">
        <v>21.49</v>
      </c>
      <c r="F4764">
        <v>21.49</v>
      </c>
      <c r="M4764" s="15">
        <v>29485</v>
      </c>
      <c r="N4764" t="str">
        <f t="shared" si="184"/>
        <v>On</v>
      </c>
      <c r="O4764">
        <f t="shared" si="185"/>
        <v>5</v>
      </c>
    </row>
    <row r="4765" spans="1:15" x14ac:dyDescent="0.25">
      <c r="A4765" s="2">
        <v>36084</v>
      </c>
      <c r="B4765">
        <v>1200</v>
      </c>
      <c r="C4765">
        <v>19.059999999999999</v>
      </c>
      <c r="D4765">
        <v>19.059999999999999</v>
      </c>
      <c r="E4765">
        <v>19.059999999999999</v>
      </c>
      <c r="F4765">
        <v>19.059999999999999</v>
      </c>
      <c r="M4765" s="15">
        <v>29341</v>
      </c>
      <c r="N4765" t="str">
        <f t="shared" si="184"/>
        <v>On</v>
      </c>
      <c r="O4765">
        <f t="shared" si="185"/>
        <v>5</v>
      </c>
    </row>
    <row r="4766" spans="1:15" x14ac:dyDescent="0.25">
      <c r="A4766" s="2">
        <v>36084</v>
      </c>
      <c r="B4766">
        <v>1300</v>
      </c>
      <c r="C4766">
        <v>17.38</v>
      </c>
      <c r="D4766">
        <v>17.38</v>
      </c>
      <c r="E4766">
        <v>17.38</v>
      </c>
      <c r="F4766">
        <v>17.38</v>
      </c>
      <c r="M4766" s="15">
        <v>29178</v>
      </c>
      <c r="N4766" t="str">
        <f t="shared" si="184"/>
        <v>On</v>
      </c>
      <c r="O4766">
        <f t="shared" si="185"/>
        <v>5</v>
      </c>
    </row>
    <row r="4767" spans="1:15" x14ac:dyDescent="0.25">
      <c r="A4767" s="2">
        <v>36084</v>
      </c>
      <c r="B4767">
        <v>1400</v>
      </c>
      <c r="C4767">
        <v>18.440000000000001</v>
      </c>
      <c r="D4767">
        <v>18.440000000000001</v>
      </c>
      <c r="E4767">
        <v>18.440000000000001</v>
      </c>
      <c r="F4767">
        <v>18.440000000000001</v>
      </c>
      <c r="M4767" s="15">
        <v>29036</v>
      </c>
      <c r="N4767" t="str">
        <f t="shared" si="184"/>
        <v>On</v>
      </c>
      <c r="O4767">
        <f t="shared" si="185"/>
        <v>5</v>
      </c>
    </row>
    <row r="4768" spans="1:15" x14ac:dyDescent="0.25">
      <c r="A4768" s="2">
        <v>36084</v>
      </c>
      <c r="B4768">
        <v>1500</v>
      </c>
      <c r="C4768">
        <v>19.920000000000002</v>
      </c>
      <c r="D4768">
        <v>19.920000000000002</v>
      </c>
      <c r="E4768">
        <v>19.920000000000002</v>
      </c>
      <c r="F4768">
        <v>19.920000000000002</v>
      </c>
      <c r="M4768" s="15">
        <v>28847</v>
      </c>
      <c r="N4768" t="str">
        <f t="shared" si="184"/>
        <v>On</v>
      </c>
      <c r="O4768">
        <f t="shared" si="185"/>
        <v>5</v>
      </c>
    </row>
    <row r="4769" spans="1:15" x14ac:dyDescent="0.25">
      <c r="A4769" s="2">
        <v>36084</v>
      </c>
      <c r="B4769">
        <v>1600</v>
      </c>
      <c r="C4769">
        <v>18.43</v>
      </c>
      <c r="D4769">
        <v>18.43</v>
      </c>
      <c r="E4769">
        <v>18.43</v>
      </c>
      <c r="F4769">
        <v>18.43</v>
      </c>
      <c r="M4769" s="15">
        <v>28525</v>
      </c>
      <c r="N4769" t="str">
        <f t="shared" si="184"/>
        <v>On</v>
      </c>
      <c r="O4769">
        <f t="shared" si="185"/>
        <v>5</v>
      </c>
    </row>
    <row r="4770" spans="1:15" x14ac:dyDescent="0.25">
      <c r="A4770" s="2">
        <v>36084</v>
      </c>
      <c r="B4770">
        <v>1700</v>
      </c>
      <c r="C4770">
        <v>17.04</v>
      </c>
      <c r="D4770">
        <v>17.04</v>
      </c>
      <c r="E4770">
        <v>17.04</v>
      </c>
      <c r="F4770">
        <v>17.04</v>
      </c>
      <c r="M4770" s="15">
        <v>28052</v>
      </c>
      <c r="N4770" t="str">
        <f t="shared" si="184"/>
        <v>On</v>
      </c>
      <c r="O4770">
        <f t="shared" si="185"/>
        <v>5</v>
      </c>
    </row>
    <row r="4771" spans="1:15" x14ac:dyDescent="0.25">
      <c r="A4771" s="2">
        <v>36084</v>
      </c>
      <c r="B4771">
        <v>1800</v>
      </c>
      <c r="C4771">
        <v>15.26</v>
      </c>
      <c r="D4771">
        <v>15.26</v>
      </c>
      <c r="E4771">
        <v>15.26</v>
      </c>
      <c r="F4771">
        <v>15.26</v>
      </c>
      <c r="M4771" s="15">
        <v>27865</v>
      </c>
      <c r="N4771" t="str">
        <f t="shared" si="184"/>
        <v>On</v>
      </c>
      <c r="O4771">
        <f t="shared" si="185"/>
        <v>5</v>
      </c>
    </row>
    <row r="4772" spans="1:15" x14ac:dyDescent="0.25">
      <c r="A4772" s="2">
        <v>36084</v>
      </c>
      <c r="B4772">
        <v>1900</v>
      </c>
      <c r="C4772">
        <v>20.74</v>
      </c>
      <c r="D4772">
        <v>20.74</v>
      </c>
      <c r="E4772">
        <v>20.74</v>
      </c>
      <c r="F4772">
        <v>20.74</v>
      </c>
      <c r="M4772" s="15">
        <v>28276</v>
      </c>
      <c r="N4772" t="str">
        <f t="shared" si="184"/>
        <v>On</v>
      </c>
      <c r="O4772">
        <f t="shared" si="185"/>
        <v>5</v>
      </c>
    </row>
    <row r="4773" spans="1:15" x14ac:dyDescent="0.25">
      <c r="A4773" s="2">
        <v>36084</v>
      </c>
      <c r="B4773">
        <v>2000</v>
      </c>
      <c r="C4773">
        <v>19.09</v>
      </c>
      <c r="D4773">
        <v>19.09</v>
      </c>
      <c r="E4773">
        <v>19.09</v>
      </c>
      <c r="F4773">
        <v>19.09</v>
      </c>
      <c r="M4773" s="15">
        <v>29221</v>
      </c>
      <c r="N4773" t="str">
        <f t="shared" si="184"/>
        <v>On</v>
      </c>
      <c r="O4773">
        <f t="shared" si="185"/>
        <v>5</v>
      </c>
    </row>
    <row r="4774" spans="1:15" x14ac:dyDescent="0.25">
      <c r="A4774" s="2">
        <v>36084</v>
      </c>
      <c r="B4774">
        <v>2100</v>
      </c>
      <c r="C4774">
        <v>17.75</v>
      </c>
      <c r="D4774">
        <v>17.75</v>
      </c>
      <c r="E4774">
        <v>17.75</v>
      </c>
      <c r="F4774">
        <v>17.75</v>
      </c>
      <c r="M4774" s="15">
        <v>28353</v>
      </c>
      <c r="N4774" t="str">
        <f t="shared" si="184"/>
        <v>On</v>
      </c>
      <c r="O4774">
        <f t="shared" si="185"/>
        <v>5</v>
      </c>
    </row>
    <row r="4775" spans="1:15" x14ac:dyDescent="0.25">
      <c r="A4775" s="2">
        <v>36084</v>
      </c>
      <c r="B4775">
        <v>2200</v>
      </c>
      <c r="C4775">
        <v>16.97</v>
      </c>
      <c r="D4775">
        <v>16.97</v>
      </c>
      <c r="E4775">
        <v>16.97</v>
      </c>
      <c r="F4775">
        <v>16.97</v>
      </c>
      <c r="M4775" s="15">
        <v>27122</v>
      </c>
      <c r="N4775" t="str">
        <f t="shared" si="184"/>
        <v>On</v>
      </c>
      <c r="O4775">
        <f t="shared" si="185"/>
        <v>5</v>
      </c>
    </row>
    <row r="4776" spans="1:15" x14ac:dyDescent="0.25">
      <c r="A4776" s="2">
        <v>36084</v>
      </c>
      <c r="B4776">
        <v>2300</v>
      </c>
      <c r="C4776">
        <v>15.52</v>
      </c>
      <c r="D4776">
        <v>15.52</v>
      </c>
      <c r="E4776">
        <v>15.52</v>
      </c>
      <c r="F4776">
        <v>15.52</v>
      </c>
      <c r="M4776" s="15">
        <v>25306</v>
      </c>
      <c r="N4776" t="str">
        <f t="shared" si="184"/>
        <v>On</v>
      </c>
      <c r="O4776">
        <f t="shared" si="185"/>
        <v>5</v>
      </c>
    </row>
    <row r="4777" spans="1:15" x14ac:dyDescent="0.25">
      <c r="A4777" s="2">
        <v>36084</v>
      </c>
      <c r="B4777">
        <v>2400</v>
      </c>
      <c r="C4777">
        <v>12.73</v>
      </c>
      <c r="D4777">
        <v>12.73</v>
      </c>
      <c r="E4777">
        <v>12.73</v>
      </c>
      <c r="F4777">
        <v>12.73</v>
      </c>
      <c r="M4777" s="15">
        <v>23693</v>
      </c>
      <c r="N4777" t="str">
        <f t="shared" si="184"/>
        <v>Off</v>
      </c>
      <c r="O4777">
        <f t="shared" si="185"/>
        <v>5</v>
      </c>
    </row>
    <row r="4778" spans="1:15" x14ac:dyDescent="0.25">
      <c r="A4778" s="2">
        <v>36085</v>
      </c>
      <c r="B4778">
        <v>100</v>
      </c>
      <c r="C4778">
        <v>11.57</v>
      </c>
      <c r="D4778">
        <v>11.57</v>
      </c>
      <c r="E4778">
        <v>11.57</v>
      </c>
      <c r="F4778">
        <v>11.57</v>
      </c>
      <c r="M4778" s="15">
        <v>21211</v>
      </c>
      <c r="N4778" t="str">
        <f t="shared" si="184"/>
        <v>Off</v>
      </c>
      <c r="O4778">
        <f t="shared" si="185"/>
        <v>6</v>
      </c>
    </row>
    <row r="4779" spans="1:15" x14ac:dyDescent="0.25">
      <c r="A4779" s="2">
        <v>36085</v>
      </c>
      <c r="B4779">
        <v>200</v>
      </c>
      <c r="C4779">
        <v>12.46</v>
      </c>
      <c r="D4779">
        <v>12.46</v>
      </c>
      <c r="E4779">
        <v>12.46</v>
      </c>
      <c r="F4779">
        <v>12.46</v>
      </c>
      <c r="M4779" s="15">
        <v>20390</v>
      </c>
      <c r="N4779" t="str">
        <f t="shared" si="184"/>
        <v>Off</v>
      </c>
      <c r="O4779">
        <f t="shared" si="185"/>
        <v>6</v>
      </c>
    </row>
    <row r="4780" spans="1:15" x14ac:dyDescent="0.25">
      <c r="A4780" s="2">
        <v>36085</v>
      </c>
      <c r="B4780">
        <v>300</v>
      </c>
      <c r="C4780">
        <v>12.04</v>
      </c>
      <c r="D4780">
        <v>12.04</v>
      </c>
      <c r="E4780">
        <v>12.04</v>
      </c>
      <c r="F4780">
        <v>12.04</v>
      </c>
      <c r="M4780" s="15">
        <v>20083</v>
      </c>
      <c r="N4780" t="str">
        <f t="shared" si="184"/>
        <v>Off</v>
      </c>
      <c r="O4780">
        <f t="shared" si="185"/>
        <v>6</v>
      </c>
    </row>
    <row r="4781" spans="1:15" x14ac:dyDescent="0.25">
      <c r="A4781" s="2">
        <v>36085</v>
      </c>
      <c r="B4781">
        <v>400</v>
      </c>
      <c r="C4781">
        <v>11.7</v>
      </c>
      <c r="D4781">
        <v>11.7</v>
      </c>
      <c r="E4781">
        <v>11.7</v>
      </c>
      <c r="F4781">
        <v>11.7</v>
      </c>
      <c r="M4781" s="15">
        <v>20076</v>
      </c>
      <c r="N4781" t="str">
        <f t="shared" si="184"/>
        <v>Off</v>
      </c>
      <c r="O4781">
        <f t="shared" si="185"/>
        <v>6</v>
      </c>
    </row>
    <row r="4782" spans="1:15" x14ac:dyDescent="0.25">
      <c r="A4782" s="2">
        <v>36085</v>
      </c>
      <c r="B4782">
        <v>500</v>
      </c>
      <c r="C4782">
        <v>11.73</v>
      </c>
      <c r="D4782">
        <v>11.73</v>
      </c>
      <c r="E4782">
        <v>11.73</v>
      </c>
      <c r="F4782">
        <v>11.73</v>
      </c>
      <c r="M4782" s="15">
        <v>19605</v>
      </c>
      <c r="N4782" t="str">
        <f t="shared" si="184"/>
        <v>Off</v>
      </c>
      <c r="O4782">
        <f t="shared" si="185"/>
        <v>6</v>
      </c>
    </row>
    <row r="4783" spans="1:15" x14ac:dyDescent="0.25">
      <c r="A4783" s="2">
        <v>36085</v>
      </c>
      <c r="B4783">
        <v>600</v>
      </c>
      <c r="C4783">
        <v>12.82</v>
      </c>
      <c r="D4783">
        <v>12.82</v>
      </c>
      <c r="E4783">
        <v>12.82</v>
      </c>
      <c r="F4783">
        <v>12.82</v>
      </c>
      <c r="M4783" s="15">
        <v>20042</v>
      </c>
      <c r="N4783" t="str">
        <f t="shared" si="184"/>
        <v>Off</v>
      </c>
      <c r="O4783">
        <f t="shared" si="185"/>
        <v>6</v>
      </c>
    </row>
    <row r="4784" spans="1:15" x14ac:dyDescent="0.25">
      <c r="A4784" s="2">
        <v>36085</v>
      </c>
      <c r="B4784">
        <v>700</v>
      </c>
      <c r="C4784">
        <v>13.48</v>
      </c>
      <c r="D4784">
        <v>13.48</v>
      </c>
      <c r="E4784">
        <v>13.48</v>
      </c>
      <c r="F4784">
        <v>13.48</v>
      </c>
      <c r="M4784" s="15">
        <v>21482</v>
      </c>
      <c r="N4784" t="str">
        <f t="shared" si="184"/>
        <v>Off</v>
      </c>
      <c r="O4784">
        <f t="shared" si="185"/>
        <v>6</v>
      </c>
    </row>
    <row r="4785" spans="1:15" x14ac:dyDescent="0.25">
      <c r="A4785" s="2">
        <v>36085</v>
      </c>
      <c r="B4785">
        <v>800</v>
      </c>
      <c r="C4785">
        <v>13.7</v>
      </c>
      <c r="D4785">
        <v>13.7</v>
      </c>
      <c r="E4785">
        <v>13.7</v>
      </c>
      <c r="F4785">
        <v>13.7</v>
      </c>
      <c r="M4785" s="15">
        <v>23002</v>
      </c>
      <c r="N4785" t="str">
        <f t="shared" si="184"/>
        <v>On</v>
      </c>
      <c r="O4785">
        <f t="shared" si="185"/>
        <v>6</v>
      </c>
    </row>
    <row r="4786" spans="1:15" x14ac:dyDescent="0.25">
      <c r="A4786" s="2">
        <v>36085</v>
      </c>
      <c r="B4786">
        <v>900</v>
      </c>
      <c r="C4786">
        <v>16.47</v>
      </c>
      <c r="D4786">
        <v>16.47</v>
      </c>
      <c r="E4786">
        <v>16.47</v>
      </c>
      <c r="F4786">
        <v>16.47</v>
      </c>
      <c r="M4786" s="15">
        <v>24268</v>
      </c>
      <c r="N4786" t="str">
        <f t="shared" si="184"/>
        <v>On</v>
      </c>
      <c r="O4786">
        <f t="shared" si="185"/>
        <v>6</v>
      </c>
    </row>
    <row r="4787" spans="1:15" x14ac:dyDescent="0.25">
      <c r="A4787" s="2">
        <v>36085</v>
      </c>
      <c r="B4787">
        <v>1000</v>
      </c>
      <c r="C4787">
        <v>16.8</v>
      </c>
      <c r="D4787">
        <v>16.8</v>
      </c>
      <c r="E4787">
        <v>16.8</v>
      </c>
      <c r="F4787">
        <v>16.8</v>
      </c>
      <c r="M4787" s="15">
        <v>25697</v>
      </c>
      <c r="N4787" t="str">
        <f t="shared" si="184"/>
        <v>On</v>
      </c>
      <c r="O4787">
        <f t="shared" si="185"/>
        <v>6</v>
      </c>
    </row>
    <row r="4788" spans="1:15" x14ac:dyDescent="0.25">
      <c r="A4788" s="2">
        <v>36085</v>
      </c>
      <c r="B4788">
        <v>1100</v>
      </c>
      <c r="C4788">
        <v>16.760000000000002</v>
      </c>
      <c r="D4788">
        <v>16.760000000000002</v>
      </c>
      <c r="E4788">
        <v>16.760000000000002</v>
      </c>
      <c r="F4788">
        <v>16.760000000000002</v>
      </c>
      <c r="M4788" s="15">
        <v>25887</v>
      </c>
      <c r="N4788" t="str">
        <f t="shared" si="184"/>
        <v>On</v>
      </c>
      <c r="O4788">
        <f t="shared" si="185"/>
        <v>6</v>
      </c>
    </row>
    <row r="4789" spans="1:15" x14ac:dyDescent="0.25">
      <c r="A4789" s="2">
        <v>36085</v>
      </c>
      <c r="B4789">
        <v>1200</v>
      </c>
      <c r="C4789">
        <v>16.77</v>
      </c>
      <c r="D4789">
        <v>16.77</v>
      </c>
      <c r="E4789">
        <v>16.77</v>
      </c>
      <c r="F4789">
        <v>16.77</v>
      </c>
      <c r="M4789" s="15">
        <v>25754</v>
      </c>
      <c r="N4789" t="str">
        <f t="shared" si="184"/>
        <v>On</v>
      </c>
      <c r="O4789">
        <f t="shared" si="185"/>
        <v>6</v>
      </c>
    </row>
    <row r="4790" spans="1:15" x14ac:dyDescent="0.25">
      <c r="A4790" s="2">
        <v>36085</v>
      </c>
      <c r="B4790">
        <v>1300</v>
      </c>
      <c r="C4790">
        <v>13.89</v>
      </c>
      <c r="D4790">
        <v>13.89</v>
      </c>
      <c r="E4790">
        <v>13.89</v>
      </c>
      <c r="F4790">
        <v>13.89</v>
      </c>
      <c r="M4790" s="15">
        <v>25319</v>
      </c>
      <c r="N4790" t="str">
        <f t="shared" si="184"/>
        <v>On</v>
      </c>
      <c r="O4790">
        <f t="shared" si="185"/>
        <v>6</v>
      </c>
    </row>
    <row r="4791" spans="1:15" x14ac:dyDescent="0.25">
      <c r="A4791" s="2">
        <v>36085</v>
      </c>
      <c r="B4791">
        <v>1400</v>
      </c>
      <c r="C4791">
        <v>13.99</v>
      </c>
      <c r="D4791">
        <v>12.76</v>
      </c>
      <c r="E4791">
        <v>12.86</v>
      </c>
      <c r="F4791">
        <v>23.42</v>
      </c>
      <c r="M4791" s="15">
        <v>24876</v>
      </c>
      <c r="N4791" t="str">
        <f t="shared" si="184"/>
        <v>On</v>
      </c>
      <c r="O4791">
        <f t="shared" si="185"/>
        <v>6</v>
      </c>
    </row>
    <row r="4792" spans="1:15" x14ac:dyDescent="0.25">
      <c r="A4792" s="2">
        <v>36085</v>
      </c>
      <c r="B4792">
        <v>1500</v>
      </c>
      <c r="C4792">
        <v>12.5</v>
      </c>
      <c r="D4792">
        <v>12.5</v>
      </c>
      <c r="E4792">
        <v>12.5</v>
      </c>
      <c r="F4792">
        <v>12.5</v>
      </c>
      <c r="M4792" s="15">
        <v>24268</v>
      </c>
      <c r="N4792" t="str">
        <f t="shared" si="184"/>
        <v>On</v>
      </c>
      <c r="O4792">
        <f t="shared" si="185"/>
        <v>6</v>
      </c>
    </row>
    <row r="4793" spans="1:15" x14ac:dyDescent="0.25">
      <c r="A4793" s="2">
        <v>36085</v>
      </c>
      <c r="B4793">
        <v>1600</v>
      </c>
      <c r="C4793">
        <v>12.6</v>
      </c>
      <c r="D4793">
        <v>12.44</v>
      </c>
      <c r="E4793">
        <v>12.45</v>
      </c>
      <c r="F4793">
        <v>13.86</v>
      </c>
      <c r="M4793" s="15">
        <v>23894</v>
      </c>
      <c r="N4793" t="str">
        <f t="shared" si="184"/>
        <v>On</v>
      </c>
      <c r="O4793">
        <f t="shared" si="185"/>
        <v>6</v>
      </c>
    </row>
    <row r="4794" spans="1:15" x14ac:dyDescent="0.25">
      <c r="A4794" s="2">
        <v>36085</v>
      </c>
      <c r="B4794">
        <v>1700</v>
      </c>
      <c r="C4794">
        <v>12.71</v>
      </c>
      <c r="D4794">
        <v>12.38</v>
      </c>
      <c r="E4794">
        <v>12.41</v>
      </c>
      <c r="F4794">
        <v>15.24</v>
      </c>
      <c r="M4794" s="15">
        <v>24023</v>
      </c>
      <c r="N4794" t="str">
        <f t="shared" si="184"/>
        <v>On</v>
      </c>
      <c r="O4794">
        <f t="shared" si="185"/>
        <v>6</v>
      </c>
    </row>
    <row r="4795" spans="1:15" x14ac:dyDescent="0.25">
      <c r="A4795" s="2">
        <v>36085</v>
      </c>
      <c r="B4795">
        <v>1800</v>
      </c>
      <c r="C4795">
        <v>12.71</v>
      </c>
      <c r="D4795">
        <v>12.49</v>
      </c>
      <c r="E4795">
        <v>12.51</v>
      </c>
      <c r="F4795">
        <v>14.37</v>
      </c>
      <c r="M4795" s="15">
        <v>24170</v>
      </c>
      <c r="N4795" t="str">
        <f t="shared" si="184"/>
        <v>On</v>
      </c>
      <c r="O4795">
        <f t="shared" si="185"/>
        <v>6</v>
      </c>
    </row>
    <row r="4796" spans="1:15" x14ac:dyDescent="0.25">
      <c r="A4796" s="2">
        <v>36085</v>
      </c>
      <c r="B4796">
        <v>1900</v>
      </c>
      <c r="C4796">
        <v>15.28</v>
      </c>
      <c r="D4796">
        <v>15.28</v>
      </c>
      <c r="E4796">
        <v>15.28</v>
      </c>
      <c r="F4796">
        <v>15.28</v>
      </c>
      <c r="M4796" s="15">
        <v>25536</v>
      </c>
      <c r="N4796" t="str">
        <f t="shared" si="184"/>
        <v>On</v>
      </c>
      <c r="O4796">
        <f t="shared" si="185"/>
        <v>6</v>
      </c>
    </row>
    <row r="4797" spans="1:15" x14ac:dyDescent="0.25">
      <c r="A4797" s="2">
        <v>36085</v>
      </c>
      <c r="B4797">
        <v>2000</v>
      </c>
      <c r="C4797">
        <v>15.2</v>
      </c>
      <c r="D4797">
        <v>15.2</v>
      </c>
      <c r="E4797">
        <v>15.2</v>
      </c>
      <c r="F4797">
        <v>15.2</v>
      </c>
      <c r="M4797" s="15">
        <v>26481</v>
      </c>
      <c r="N4797" t="str">
        <f t="shared" si="184"/>
        <v>On</v>
      </c>
      <c r="O4797">
        <f t="shared" si="185"/>
        <v>6</v>
      </c>
    </row>
    <row r="4798" spans="1:15" x14ac:dyDescent="0.25">
      <c r="A4798" s="2">
        <v>36085</v>
      </c>
      <c r="B4798">
        <v>2100</v>
      </c>
      <c r="C4798">
        <v>16.010000000000002</v>
      </c>
      <c r="D4798">
        <v>15.98</v>
      </c>
      <c r="E4798">
        <v>15.98</v>
      </c>
      <c r="F4798">
        <v>16.25</v>
      </c>
      <c r="M4798" s="15">
        <v>25822</v>
      </c>
      <c r="N4798" t="str">
        <f t="shared" si="184"/>
        <v>On</v>
      </c>
      <c r="O4798">
        <f t="shared" si="185"/>
        <v>6</v>
      </c>
    </row>
    <row r="4799" spans="1:15" x14ac:dyDescent="0.25">
      <c r="A4799" s="2">
        <v>36085</v>
      </c>
      <c r="B4799">
        <v>2200</v>
      </c>
      <c r="C4799">
        <v>15.91</v>
      </c>
      <c r="D4799">
        <v>15.84</v>
      </c>
      <c r="E4799">
        <v>15.85</v>
      </c>
      <c r="F4799">
        <v>16.39</v>
      </c>
      <c r="M4799" s="15">
        <v>24914</v>
      </c>
      <c r="N4799" t="str">
        <f t="shared" si="184"/>
        <v>On</v>
      </c>
      <c r="O4799">
        <f t="shared" si="185"/>
        <v>6</v>
      </c>
    </row>
    <row r="4800" spans="1:15" x14ac:dyDescent="0.25">
      <c r="A4800" s="2">
        <v>36085</v>
      </c>
      <c r="B4800">
        <v>2300</v>
      </c>
      <c r="C4800">
        <v>14.63</v>
      </c>
      <c r="D4800">
        <v>14.5</v>
      </c>
      <c r="E4800">
        <v>14.51</v>
      </c>
      <c r="F4800">
        <v>15.65</v>
      </c>
      <c r="M4800" s="15">
        <v>23448</v>
      </c>
      <c r="N4800" t="str">
        <f t="shared" si="184"/>
        <v>On</v>
      </c>
      <c r="O4800">
        <f t="shared" si="185"/>
        <v>6</v>
      </c>
    </row>
    <row r="4801" spans="1:15" x14ac:dyDescent="0.25">
      <c r="A4801" s="2">
        <v>36085</v>
      </c>
      <c r="B4801">
        <v>2400</v>
      </c>
      <c r="C4801">
        <v>12.97</v>
      </c>
      <c r="D4801">
        <v>12.97</v>
      </c>
      <c r="E4801">
        <v>12.97</v>
      </c>
      <c r="F4801">
        <v>12.97</v>
      </c>
      <c r="M4801" s="15">
        <v>21797</v>
      </c>
      <c r="N4801" t="str">
        <f t="shared" si="184"/>
        <v>Off</v>
      </c>
      <c r="O4801">
        <f t="shared" si="185"/>
        <v>6</v>
      </c>
    </row>
    <row r="4802" spans="1:15" x14ac:dyDescent="0.25">
      <c r="A4802" s="2">
        <v>36086</v>
      </c>
      <c r="B4802">
        <v>100</v>
      </c>
      <c r="C4802">
        <v>11.92</v>
      </c>
      <c r="D4802">
        <v>11.92</v>
      </c>
      <c r="E4802">
        <v>11.92</v>
      </c>
      <c r="F4802">
        <v>11.92</v>
      </c>
      <c r="M4802" s="15">
        <v>20220</v>
      </c>
      <c r="N4802" t="str">
        <f t="shared" si="184"/>
        <v>Off</v>
      </c>
      <c r="O4802">
        <f t="shared" si="185"/>
        <v>7</v>
      </c>
    </row>
    <row r="4803" spans="1:15" x14ac:dyDescent="0.25">
      <c r="A4803" s="2">
        <v>36086</v>
      </c>
      <c r="B4803">
        <v>200</v>
      </c>
      <c r="C4803">
        <v>11.15</v>
      </c>
      <c r="D4803">
        <v>11.15</v>
      </c>
      <c r="E4803">
        <v>11.15</v>
      </c>
      <c r="F4803">
        <v>11.15</v>
      </c>
      <c r="M4803" s="15">
        <v>19102</v>
      </c>
      <c r="N4803" t="str">
        <f t="shared" ref="N4803:N4866" si="186">+IF(B4803&gt;700,IF(B4803&lt;2400,"On","Off"),"Off")</f>
        <v>Off</v>
      </c>
      <c r="O4803">
        <f t="shared" ref="O4803:O4866" si="187">+WEEKDAY(A4803,2)</f>
        <v>7</v>
      </c>
    </row>
    <row r="4804" spans="1:15" x14ac:dyDescent="0.25">
      <c r="A4804" s="2">
        <v>36086</v>
      </c>
      <c r="B4804">
        <v>300</v>
      </c>
      <c r="C4804">
        <v>11.02</v>
      </c>
      <c r="D4804">
        <v>11.02</v>
      </c>
      <c r="E4804">
        <v>11.02</v>
      </c>
      <c r="F4804">
        <v>11.02</v>
      </c>
      <c r="M4804" s="15">
        <v>18382</v>
      </c>
      <c r="N4804" t="str">
        <f t="shared" si="186"/>
        <v>Off</v>
      </c>
      <c r="O4804">
        <f t="shared" si="187"/>
        <v>7</v>
      </c>
    </row>
    <row r="4805" spans="1:15" x14ac:dyDescent="0.25">
      <c r="A4805" s="2">
        <v>36086</v>
      </c>
      <c r="B4805">
        <v>400</v>
      </c>
      <c r="C4805">
        <v>10.94</v>
      </c>
      <c r="D4805">
        <v>10.94</v>
      </c>
      <c r="E4805">
        <v>10.94</v>
      </c>
      <c r="F4805">
        <v>10.94</v>
      </c>
      <c r="M4805" s="15">
        <v>18155</v>
      </c>
      <c r="N4805" t="str">
        <f t="shared" si="186"/>
        <v>Off</v>
      </c>
      <c r="O4805">
        <f t="shared" si="187"/>
        <v>7</v>
      </c>
    </row>
    <row r="4806" spans="1:15" x14ac:dyDescent="0.25">
      <c r="A4806" s="2">
        <v>36086</v>
      </c>
      <c r="B4806">
        <v>500</v>
      </c>
      <c r="C4806">
        <v>10.94</v>
      </c>
      <c r="D4806">
        <v>10.94</v>
      </c>
      <c r="E4806">
        <v>10.94</v>
      </c>
      <c r="F4806">
        <v>10.94</v>
      </c>
      <c r="M4806" s="15">
        <v>18064</v>
      </c>
      <c r="N4806" t="str">
        <f t="shared" si="186"/>
        <v>Off</v>
      </c>
      <c r="O4806">
        <f t="shared" si="187"/>
        <v>7</v>
      </c>
    </row>
    <row r="4807" spans="1:15" x14ac:dyDescent="0.25">
      <c r="A4807" s="2">
        <v>36086</v>
      </c>
      <c r="B4807">
        <v>600</v>
      </c>
      <c r="C4807">
        <v>11.17</v>
      </c>
      <c r="D4807">
        <v>11.17</v>
      </c>
      <c r="E4807">
        <v>11.17</v>
      </c>
      <c r="F4807">
        <v>11.17</v>
      </c>
      <c r="M4807" s="15">
        <v>18481</v>
      </c>
      <c r="N4807" t="str">
        <f t="shared" si="186"/>
        <v>Off</v>
      </c>
      <c r="O4807">
        <f t="shared" si="187"/>
        <v>7</v>
      </c>
    </row>
    <row r="4808" spans="1:15" x14ac:dyDescent="0.25">
      <c r="A4808" s="2">
        <v>36086</v>
      </c>
      <c r="B4808">
        <v>700</v>
      </c>
      <c r="C4808">
        <v>11.24</v>
      </c>
      <c r="D4808">
        <v>11.24</v>
      </c>
      <c r="E4808">
        <v>11.24</v>
      </c>
      <c r="F4808">
        <v>11.24</v>
      </c>
      <c r="M4808" s="15">
        <v>19121</v>
      </c>
      <c r="N4808" t="str">
        <f t="shared" si="186"/>
        <v>Off</v>
      </c>
      <c r="O4808">
        <f t="shared" si="187"/>
        <v>7</v>
      </c>
    </row>
    <row r="4809" spans="1:15" x14ac:dyDescent="0.25">
      <c r="A4809" s="2">
        <v>36086</v>
      </c>
      <c r="B4809">
        <v>800</v>
      </c>
      <c r="C4809">
        <v>11.3</v>
      </c>
      <c r="D4809">
        <v>11.3</v>
      </c>
      <c r="E4809">
        <v>11.3</v>
      </c>
      <c r="F4809">
        <v>11.3</v>
      </c>
      <c r="M4809" s="15">
        <v>20230</v>
      </c>
      <c r="N4809" t="str">
        <f t="shared" si="186"/>
        <v>On</v>
      </c>
      <c r="O4809">
        <f t="shared" si="187"/>
        <v>7</v>
      </c>
    </row>
    <row r="4810" spans="1:15" x14ac:dyDescent="0.25">
      <c r="A4810" s="2">
        <v>36086</v>
      </c>
      <c r="B4810">
        <v>900</v>
      </c>
      <c r="C4810">
        <v>12.31</v>
      </c>
      <c r="D4810">
        <v>12.31</v>
      </c>
      <c r="E4810">
        <v>12.31</v>
      </c>
      <c r="F4810">
        <v>12.31</v>
      </c>
      <c r="M4810" s="15">
        <v>21448</v>
      </c>
      <c r="N4810" t="str">
        <f t="shared" si="186"/>
        <v>On</v>
      </c>
      <c r="O4810">
        <f t="shared" si="187"/>
        <v>7</v>
      </c>
    </row>
    <row r="4811" spans="1:15" x14ac:dyDescent="0.25">
      <c r="A4811" s="2">
        <v>36086</v>
      </c>
      <c r="B4811">
        <v>1000</v>
      </c>
      <c r="C4811">
        <v>13.73</v>
      </c>
      <c r="D4811">
        <v>13.73</v>
      </c>
      <c r="E4811">
        <v>13.73</v>
      </c>
      <c r="F4811">
        <v>13.73</v>
      </c>
      <c r="M4811" s="15">
        <v>22922</v>
      </c>
      <c r="N4811" t="str">
        <f t="shared" si="186"/>
        <v>On</v>
      </c>
      <c r="O4811">
        <f t="shared" si="187"/>
        <v>7</v>
      </c>
    </row>
    <row r="4812" spans="1:15" x14ac:dyDescent="0.25">
      <c r="A4812" s="2">
        <v>36086</v>
      </c>
      <c r="B4812">
        <v>1100</v>
      </c>
      <c r="C4812">
        <v>13.55</v>
      </c>
      <c r="D4812">
        <v>13.55</v>
      </c>
      <c r="E4812">
        <v>13.55</v>
      </c>
      <c r="F4812">
        <v>13.55</v>
      </c>
      <c r="M4812" s="15">
        <v>23719</v>
      </c>
      <c r="N4812" t="str">
        <f t="shared" si="186"/>
        <v>On</v>
      </c>
      <c r="O4812">
        <f t="shared" si="187"/>
        <v>7</v>
      </c>
    </row>
    <row r="4813" spans="1:15" x14ac:dyDescent="0.25">
      <c r="A4813" s="2">
        <v>36086</v>
      </c>
      <c r="B4813">
        <v>1200</v>
      </c>
      <c r="C4813">
        <v>14.39</v>
      </c>
      <c r="D4813">
        <v>14.39</v>
      </c>
      <c r="E4813">
        <v>14.39</v>
      </c>
      <c r="F4813">
        <v>14.39</v>
      </c>
      <c r="M4813" s="15">
        <v>24171</v>
      </c>
      <c r="N4813" t="str">
        <f t="shared" si="186"/>
        <v>On</v>
      </c>
      <c r="O4813">
        <f t="shared" si="187"/>
        <v>7</v>
      </c>
    </row>
    <row r="4814" spans="1:15" x14ac:dyDescent="0.25">
      <c r="A4814" s="2">
        <v>36086</v>
      </c>
      <c r="B4814">
        <v>1300</v>
      </c>
      <c r="C4814">
        <v>14.41</v>
      </c>
      <c r="D4814">
        <v>14.41</v>
      </c>
      <c r="E4814">
        <v>14.41</v>
      </c>
      <c r="F4814">
        <v>14.41</v>
      </c>
      <c r="M4814" s="15">
        <v>24220</v>
      </c>
      <c r="N4814" t="str">
        <f t="shared" si="186"/>
        <v>On</v>
      </c>
      <c r="O4814">
        <f t="shared" si="187"/>
        <v>7</v>
      </c>
    </row>
    <row r="4815" spans="1:15" x14ac:dyDescent="0.25">
      <c r="A4815" s="2">
        <v>36086</v>
      </c>
      <c r="B4815">
        <v>1400</v>
      </c>
      <c r="C4815">
        <v>13</v>
      </c>
      <c r="D4815">
        <v>13</v>
      </c>
      <c r="E4815">
        <v>13</v>
      </c>
      <c r="F4815">
        <v>13</v>
      </c>
      <c r="M4815" s="15">
        <v>24070</v>
      </c>
      <c r="N4815" t="str">
        <f t="shared" si="186"/>
        <v>On</v>
      </c>
      <c r="O4815">
        <f t="shared" si="187"/>
        <v>7</v>
      </c>
    </row>
    <row r="4816" spans="1:15" x14ac:dyDescent="0.25">
      <c r="A4816" s="2">
        <v>36086</v>
      </c>
      <c r="B4816">
        <v>1500</v>
      </c>
      <c r="C4816">
        <v>13.1</v>
      </c>
      <c r="D4816">
        <v>13.1</v>
      </c>
      <c r="E4816">
        <v>13.1</v>
      </c>
      <c r="F4816">
        <v>13.1</v>
      </c>
      <c r="M4816" s="15">
        <v>23748</v>
      </c>
      <c r="N4816" t="str">
        <f t="shared" si="186"/>
        <v>On</v>
      </c>
      <c r="O4816">
        <f t="shared" si="187"/>
        <v>7</v>
      </c>
    </row>
    <row r="4817" spans="1:15" x14ac:dyDescent="0.25">
      <c r="A4817" s="2">
        <v>36086</v>
      </c>
      <c r="B4817">
        <v>1600</v>
      </c>
      <c r="C4817">
        <v>14.06</v>
      </c>
      <c r="D4817">
        <v>14.06</v>
      </c>
      <c r="E4817">
        <v>14.06</v>
      </c>
      <c r="F4817">
        <v>14.06</v>
      </c>
      <c r="M4817" s="15">
        <v>23902</v>
      </c>
      <c r="N4817" t="str">
        <f t="shared" si="186"/>
        <v>On</v>
      </c>
      <c r="O4817">
        <f t="shared" si="187"/>
        <v>7</v>
      </c>
    </row>
    <row r="4818" spans="1:15" x14ac:dyDescent="0.25">
      <c r="A4818" s="2">
        <v>36086</v>
      </c>
      <c r="B4818">
        <v>1700</v>
      </c>
      <c r="C4818">
        <v>13.68</v>
      </c>
      <c r="D4818">
        <v>13.68</v>
      </c>
      <c r="E4818">
        <v>13.68</v>
      </c>
      <c r="F4818">
        <v>13.68</v>
      </c>
      <c r="M4818" s="15">
        <v>24110</v>
      </c>
      <c r="N4818" t="str">
        <f t="shared" si="186"/>
        <v>On</v>
      </c>
      <c r="O4818">
        <f t="shared" si="187"/>
        <v>7</v>
      </c>
    </row>
    <row r="4819" spans="1:15" x14ac:dyDescent="0.25">
      <c r="A4819" s="2">
        <v>36086</v>
      </c>
      <c r="B4819">
        <v>1800</v>
      </c>
      <c r="C4819">
        <v>16.13</v>
      </c>
      <c r="D4819">
        <v>18.38</v>
      </c>
      <c r="E4819">
        <v>20.82</v>
      </c>
      <c r="F4819">
        <v>16.11</v>
      </c>
      <c r="M4819" s="15">
        <v>24613</v>
      </c>
      <c r="N4819" t="str">
        <f t="shared" si="186"/>
        <v>On</v>
      </c>
      <c r="O4819">
        <f t="shared" si="187"/>
        <v>7</v>
      </c>
    </row>
    <row r="4820" spans="1:15" x14ac:dyDescent="0.25">
      <c r="A4820" s="2">
        <v>36086</v>
      </c>
      <c r="B4820">
        <v>1900</v>
      </c>
      <c r="C4820">
        <v>29.05</v>
      </c>
      <c r="D4820">
        <v>29.05</v>
      </c>
      <c r="E4820">
        <v>29.05</v>
      </c>
      <c r="F4820">
        <v>29.05</v>
      </c>
      <c r="M4820" s="15">
        <v>26214</v>
      </c>
      <c r="N4820" t="str">
        <f t="shared" si="186"/>
        <v>On</v>
      </c>
      <c r="O4820">
        <f t="shared" si="187"/>
        <v>7</v>
      </c>
    </row>
    <row r="4821" spans="1:15" x14ac:dyDescent="0.25">
      <c r="A4821" s="2">
        <v>36086</v>
      </c>
      <c r="B4821">
        <v>2000</v>
      </c>
      <c r="C4821">
        <v>21.18</v>
      </c>
      <c r="D4821">
        <v>21.18</v>
      </c>
      <c r="E4821">
        <v>21.18</v>
      </c>
      <c r="F4821">
        <v>21.18</v>
      </c>
      <c r="M4821" s="15">
        <v>27394</v>
      </c>
      <c r="N4821" t="str">
        <f t="shared" si="186"/>
        <v>On</v>
      </c>
      <c r="O4821">
        <f t="shared" si="187"/>
        <v>7</v>
      </c>
    </row>
    <row r="4822" spans="1:15" x14ac:dyDescent="0.25">
      <c r="A4822" s="2">
        <v>36086</v>
      </c>
      <c r="B4822">
        <v>2100</v>
      </c>
      <c r="C4822">
        <v>17.07</v>
      </c>
      <c r="D4822">
        <v>17.07</v>
      </c>
      <c r="E4822">
        <v>17.07</v>
      </c>
      <c r="F4822">
        <v>17.07</v>
      </c>
      <c r="M4822" s="15">
        <v>26679</v>
      </c>
      <c r="N4822" t="str">
        <f t="shared" si="186"/>
        <v>On</v>
      </c>
      <c r="O4822">
        <f t="shared" si="187"/>
        <v>7</v>
      </c>
    </row>
    <row r="4823" spans="1:15" x14ac:dyDescent="0.25">
      <c r="A4823" s="2">
        <v>36086</v>
      </c>
      <c r="B4823">
        <v>2200</v>
      </c>
      <c r="C4823">
        <v>17.03</v>
      </c>
      <c r="D4823">
        <v>17.03</v>
      </c>
      <c r="E4823">
        <v>17.03</v>
      </c>
      <c r="F4823">
        <v>17.03</v>
      </c>
      <c r="M4823" s="15">
        <v>25567</v>
      </c>
      <c r="N4823" t="str">
        <f t="shared" si="186"/>
        <v>On</v>
      </c>
      <c r="O4823">
        <f t="shared" si="187"/>
        <v>7</v>
      </c>
    </row>
    <row r="4824" spans="1:15" x14ac:dyDescent="0.25">
      <c r="A4824" s="2">
        <v>36086</v>
      </c>
      <c r="B4824">
        <v>2300</v>
      </c>
      <c r="C4824">
        <v>13.68</v>
      </c>
      <c r="D4824">
        <v>13.68</v>
      </c>
      <c r="E4824">
        <v>13.68</v>
      </c>
      <c r="F4824">
        <v>13.68</v>
      </c>
      <c r="M4824" s="15">
        <v>23764</v>
      </c>
      <c r="N4824" t="str">
        <f t="shared" si="186"/>
        <v>On</v>
      </c>
      <c r="O4824">
        <f t="shared" si="187"/>
        <v>7</v>
      </c>
    </row>
    <row r="4825" spans="1:15" x14ac:dyDescent="0.25">
      <c r="A4825" s="2">
        <v>36086</v>
      </c>
      <c r="B4825">
        <v>2400</v>
      </c>
      <c r="C4825">
        <v>12.12</v>
      </c>
      <c r="D4825">
        <v>12.12</v>
      </c>
      <c r="E4825">
        <v>12.12</v>
      </c>
      <c r="F4825">
        <v>12.12</v>
      </c>
      <c r="M4825" s="15">
        <v>21994</v>
      </c>
      <c r="N4825" t="str">
        <f t="shared" si="186"/>
        <v>Off</v>
      </c>
      <c r="O4825">
        <f t="shared" si="187"/>
        <v>7</v>
      </c>
    </row>
    <row r="4826" spans="1:15" x14ac:dyDescent="0.25">
      <c r="A4826" s="2">
        <v>36087</v>
      </c>
      <c r="B4826">
        <v>100</v>
      </c>
      <c r="C4826">
        <v>11.33</v>
      </c>
      <c r="D4826">
        <v>11.33</v>
      </c>
      <c r="E4826">
        <v>11.33</v>
      </c>
      <c r="F4826">
        <v>11.33</v>
      </c>
      <c r="M4826" s="15">
        <v>20465</v>
      </c>
      <c r="N4826" t="str">
        <f t="shared" si="186"/>
        <v>Off</v>
      </c>
      <c r="O4826">
        <f t="shared" si="187"/>
        <v>1</v>
      </c>
    </row>
    <row r="4827" spans="1:15" x14ac:dyDescent="0.25">
      <c r="A4827" s="2">
        <v>36087</v>
      </c>
      <c r="B4827">
        <v>200</v>
      </c>
      <c r="C4827">
        <v>11.17</v>
      </c>
      <c r="D4827">
        <v>11.17</v>
      </c>
      <c r="E4827">
        <v>11.17</v>
      </c>
      <c r="F4827">
        <v>11.17</v>
      </c>
      <c r="M4827" s="15">
        <v>19462</v>
      </c>
      <c r="N4827" t="str">
        <f t="shared" si="186"/>
        <v>Off</v>
      </c>
      <c r="O4827">
        <f t="shared" si="187"/>
        <v>1</v>
      </c>
    </row>
    <row r="4828" spans="1:15" x14ac:dyDescent="0.25">
      <c r="A4828" s="2">
        <v>36087</v>
      </c>
      <c r="B4828">
        <v>300</v>
      </c>
      <c r="C4828">
        <v>11.3</v>
      </c>
      <c r="D4828">
        <v>11.3</v>
      </c>
      <c r="E4828">
        <v>11.3</v>
      </c>
      <c r="F4828">
        <v>11.3</v>
      </c>
      <c r="M4828" s="15">
        <v>19122</v>
      </c>
      <c r="N4828" t="str">
        <f t="shared" si="186"/>
        <v>Off</v>
      </c>
      <c r="O4828">
        <f t="shared" si="187"/>
        <v>1</v>
      </c>
    </row>
    <row r="4829" spans="1:15" x14ac:dyDescent="0.25">
      <c r="A4829" s="2">
        <v>36087</v>
      </c>
      <c r="B4829">
        <v>400</v>
      </c>
      <c r="C4829">
        <v>11.27</v>
      </c>
      <c r="D4829">
        <v>11.27</v>
      </c>
      <c r="E4829">
        <v>11.27</v>
      </c>
      <c r="F4829">
        <v>11.27</v>
      </c>
      <c r="M4829" s="15">
        <v>19117</v>
      </c>
      <c r="N4829" t="str">
        <f t="shared" si="186"/>
        <v>Off</v>
      </c>
      <c r="O4829">
        <f t="shared" si="187"/>
        <v>1</v>
      </c>
    </row>
    <row r="4830" spans="1:15" x14ac:dyDescent="0.25">
      <c r="A4830" s="2">
        <v>36087</v>
      </c>
      <c r="B4830">
        <v>500</v>
      </c>
      <c r="C4830">
        <v>11.28</v>
      </c>
      <c r="D4830">
        <v>11.28</v>
      </c>
      <c r="E4830">
        <v>11.28</v>
      </c>
      <c r="F4830">
        <v>11.28</v>
      </c>
      <c r="M4830" s="15">
        <v>19622</v>
      </c>
      <c r="N4830" t="str">
        <f t="shared" si="186"/>
        <v>Off</v>
      </c>
      <c r="O4830">
        <f t="shared" si="187"/>
        <v>1</v>
      </c>
    </row>
    <row r="4831" spans="1:15" x14ac:dyDescent="0.25">
      <c r="A4831" s="2">
        <v>36087</v>
      </c>
      <c r="B4831">
        <v>600</v>
      </c>
      <c r="C4831">
        <v>11.68</v>
      </c>
      <c r="D4831">
        <v>11.68</v>
      </c>
      <c r="E4831">
        <v>11.68</v>
      </c>
      <c r="F4831">
        <v>11.68</v>
      </c>
      <c r="M4831" s="15">
        <v>21207</v>
      </c>
      <c r="N4831" t="str">
        <f t="shared" si="186"/>
        <v>Off</v>
      </c>
      <c r="O4831">
        <f t="shared" si="187"/>
        <v>1</v>
      </c>
    </row>
    <row r="4832" spans="1:15" x14ac:dyDescent="0.25">
      <c r="A4832" s="2">
        <v>36087</v>
      </c>
      <c r="B4832">
        <v>700</v>
      </c>
      <c r="C4832">
        <v>35.22</v>
      </c>
      <c r="D4832">
        <v>35.22</v>
      </c>
      <c r="E4832">
        <v>35.22</v>
      </c>
      <c r="F4832">
        <v>35.22</v>
      </c>
      <c r="M4832" s="15">
        <v>25093</v>
      </c>
      <c r="N4832" t="str">
        <f t="shared" si="186"/>
        <v>Off</v>
      </c>
      <c r="O4832">
        <f t="shared" si="187"/>
        <v>1</v>
      </c>
    </row>
    <row r="4833" spans="1:15" x14ac:dyDescent="0.25">
      <c r="A4833" s="2">
        <v>36087</v>
      </c>
      <c r="B4833">
        <v>800</v>
      </c>
      <c r="C4833">
        <v>34.659999999999997</v>
      </c>
      <c r="D4833">
        <v>34.659999999999997</v>
      </c>
      <c r="E4833">
        <v>34.659999999999997</v>
      </c>
      <c r="F4833">
        <v>34.659999999999997</v>
      </c>
      <c r="M4833" s="15">
        <v>28454</v>
      </c>
      <c r="N4833" t="str">
        <f t="shared" si="186"/>
        <v>On</v>
      </c>
      <c r="O4833">
        <f t="shared" si="187"/>
        <v>1</v>
      </c>
    </row>
    <row r="4834" spans="1:15" x14ac:dyDescent="0.25">
      <c r="A4834" s="2">
        <v>36087</v>
      </c>
      <c r="B4834">
        <v>900</v>
      </c>
      <c r="C4834">
        <v>17.29</v>
      </c>
      <c r="D4834">
        <v>17.29</v>
      </c>
      <c r="E4834">
        <v>17.29</v>
      </c>
      <c r="F4834">
        <v>17.29</v>
      </c>
      <c r="M4834" s="15">
        <v>28783</v>
      </c>
      <c r="N4834" t="str">
        <f t="shared" si="186"/>
        <v>On</v>
      </c>
      <c r="O4834">
        <f t="shared" si="187"/>
        <v>1</v>
      </c>
    </row>
    <row r="4835" spans="1:15" x14ac:dyDescent="0.25">
      <c r="A4835" s="2">
        <v>36087</v>
      </c>
      <c r="B4835">
        <v>1000</v>
      </c>
      <c r="C4835">
        <v>29.49</v>
      </c>
      <c r="D4835">
        <v>29.49</v>
      </c>
      <c r="E4835">
        <v>29.49</v>
      </c>
      <c r="F4835">
        <v>29.49</v>
      </c>
      <c r="M4835" s="15">
        <v>29387</v>
      </c>
      <c r="N4835" t="str">
        <f t="shared" si="186"/>
        <v>On</v>
      </c>
      <c r="O4835">
        <f t="shared" si="187"/>
        <v>1</v>
      </c>
    </row>
    <row r="4836" spans="1:15" x14ac:dyDescent="0.25">
      <c r="A4836" s="2">
        <v>36087</v>
      </c>
      <c r="B4836">
        <v>1100</v>
      </c>
      <c r="C4836">
        <v>27.97</v>
      </c>
      <c r="D4836">
        <v>27.97</v>
      </c>
      <c r="E4836">
        <v>27.97</v>
      </c>
      <c r="F4836">
        <v>27.97</v>
      </c>
      <c r="M4836" s="15">
        <v>30170</v>
      </c>
      <c r="N4836" t="str">
        <f t="shared" si="186"/>
        <v>On</v>
      </c>
      <c r="O4836">
        <f t="shared" si="187"/>
        <v>1</v>
      </c>
    </row>
    <row r="4837" spans="1:15" x14ac:dyDescent="0.25">
      <c r="A4837" s="2">
        <v>36087</v>
      </c>
      <c r="B4837">
        <v>1200</v>
      </c>
      <c r="C4837">
        <v>24.7</v>
      </c>
      <c r="D4837">
        <v>24.7</v>
      </c>
      <c r="E4837">
        <v>24.7</v>
      </c>
      <c r="F4837">
        <v>24.7</v>
      </c>
      <c r="M4837" s="15">
        <v>30398</v>
      </c>
      <c r="N4837" t="str">
        <f t="shared" si="186"/>
        <v>On</v>
      </c>
      <c r="O4837">
        <f t="shared" si="187"/>
        <v>1</v>
      </c>
    </row>
    <row r="4838" spans="1:15" x14ac:dyDescent="0.25">
      <c r="A4838" s="2">
        <v>36087</v>
      </c>
      <c r="B4838">
        <v>1300</v>
      </c>
      <c r="C4838">
        <v>24.7</v>
      </c>
      <c r="D4838">
        <v>24.7</v>
      </c>
      <c r="E4838">
        <v>24.7</v>
      </c>
      <c r="F4838">
        <v>24.7</v>
      </c>
      <c r="M4838" s="15">
        <v>30233</v>
      </c>
      <c r="N4838" t="str">
        <f t="shared" si="186"/>
        <v>On</v>
      </c>
      <c r="O4838">
        <f t="shared" si="187"/>
        <v>1</v>
      </c>
    </row>
    <row r="4839" spans="1:15" x14ac:dyDescent="0.25">
      <c r="A4839" s="2">
        <v>36087</v>
      </c>
      <c r="B4839">
        <v>1400</v>
      </c>
      <c r="C4839">
        <v>24.7</v>
      </c>
      <c r="D4839">
        <v>24.7</v>
      </c>
      <c r="E4839">
        <v>24.7</v>
      </c>
      <c r="F4839">
        <v>24.7</v>
      </c>
      <c r="M4839" s="15">
        <v>30319</v>
      </c>
      <c r="N4839" t="str">
        <f t="shared" si="186"/>
        <v>On</v>
      </c>
      <c r="O4839">
        <f t="shared" si="187"/>
        <v>1</v>
      </c>
    </row>
    <row r="4840" spans="1:15" x14ac:dyDescent="0.25">
      <c r="A4840" s="2">
        <v>36087</v>
      </c>
      <c r="B4840">
        <v>1500</v>
      </c>
      <c r="C4840">
        <v>24.7</v>
      </c>
      <c r="D4840">
        <v>24.7</v>
      </c>
      <c r="E4840">
        <v>24.7</v>
      </c>
      <c r="F4840">
        <v>24.7</v>
      </c>
      <c r="M4840" s="15">
        <v>30015</v>
      </c>
      <c r="N4840" t="str">
        <f t="shared" si="186"/>
        <v>On</v>
      </c>
      <c r="O4840">
        <f t="shared" si="187"/>
        <v>1</v>
      </c>
    </row>
    <row r="4841" spans="1:15" x14ac:dyDescent="0.25">
      <c r="A4841" s="2">
        <v>36087</v>
      </c>
      <c r="B4841">
        <v>1600</v>
      </c>
      <c r="C4841">
        <v>22.82</v>
      </c>
      <c r="D4841">
        <v>22.82</v>
      </c>
      <c r="E4841">
        <v>22.82</v>
      </c>
      <c r="F4841">
        <v>22.82</v>
      </c>
      <c r="M4841" s="15">
        <v>29718</v>
      </c>
      <c r="N4841" t="str">
        <f t="shared" si="186"/>
        <v>On</v>
      </c>
      <c r="O4841">
        <f t="shared" si="187"/>
        <v>1</v>
      </c>
    </row>
    <row r="4842" spans="1:15" x14ac:dyDescent="0.25">
      <c r="A4842" s="2">
        <v>36087</v>
      </c>
      <c r="B4842">
        <v>1700</v>
      </c>
      <c r="C4842">
        <v>17.13</v>
      </c>
      <c r="D4842">
        <v>17.13</v>
      </c>
      <c r="E4842">
        <v>17.13</v>
      </c>
      <c r="F4842">
        <v>17.13</v>
      </c>
      <c r="M4842" s="15">
        <v>29584</v>
      </c>
      <c r="N4842" t="str">
        <f t="shared" si="186"/>
        <v>On</v>
      </c>
      <c r="O4842">
        <f t="shared" si="187"/>
        <v>1</v>
      </c>
    </row>
    <row r="4843" spans="1:15" x14ac:dyDescent="0.25">
      <c r="A4843" s="2">
        <v>36087</v>
      </c>
      <c r="B4843">
        <v>1800</v>
      </c>
      <c r="C4843">
        <v>17.27</v>
      </c>
      <c r="D4843">
        <v>17.27</v>
      </c>
      <c r="E4843">
        <v>17.27</v>
      </c>
      <c r="F4843">
        <v>17.27</v>
      </c>
      <c r="M4843" s="15">
        <v>29326</v>
      </c>
      <c r="N4843" t="str">
        <f t="shared" si="186"/>
        <v>On</v>
      </c>
      <c r="O4843">
        <f t="shared" si="187"/>
        <v>1</v>
      </c>
    </row>
    <row r="4844" spans="1:15" x14ac:dyDescent="0.25">
      <c r="A4844" s="2">
        <v>36087</v>
      </c>
      <c r="B4844">
        <v>1900</v>
      </c>
      <c r="C4844">
        <v>32.1</v>
      </c>
      <c r="D4844">
        <v>32.1</v>
      </c>
      <c r="E4844">
        <v>32.1</v>
      </c>
      <c r="F4844">
        <v>32.1</v>
      </c>
      <c r="M4844" s="15">
        <v>30361</v>
      </c>
      <c r="N4844" t="str">
        <f t="shared" si="186"/>
        <v>On</v>
      </c>
      <c r="O4844">
        <f t="shared" si="187"/>
        <v>1</v>
      </c>
    </row>
    <row r="4845" spans="1:15" x14ac:dyDescent="0.25">
      <c r="A4845" s="2">
        <v>36087</v>
      </c>
      <c r="B4845">
        <v>2000</v>
      </c>
      <c r="C4845">
        <v>31.21</v>
      </c>
      <c r="D4845">
        <v>31.21</v>
      </c>
      <c r="E4845">
        <v>31.21</v>
      </c>
      <c r="F4845">
        <v>31.21</v>
      </c>
      <c r="M4845" s="15">
        <v>31086</v>
      </c>
      <c r="N4845" t="str">
        <f t="shared" si="186"/>
        <v>On</v>
      </c>
      <c r="O4845">
        <f t="shared" si="187"/>
        <v>1</v>
      </c>
    </row>
    <row r="4846" spans="1:15" x14ac:dyDescent="0.25">
      <c r="A4846" s="2">
        <v>36087</v>
      </c>
      <c r="B4846">
        <v>2100</v>
      </c>
      <c r="C4846">
        <v>23.62</v>
      </c>
      <c r="D4846">
        <v>23.62</v>
      </c>
      <c r="E4846">
        <v>23.62</v>
      </c>
      <c r="F4846">
        <v>23.62</v>
      </c>
      <c r="M4846" s="15">
        <v>30082</v>
      </c>
      <c r="N4846" t="str">
        <f t="shared" si="186"/>
        <v>On</v>
      </c>
      <c r="O4846">
        <f t="shared" si="187"/>
        <v>1</v>
      </c>
    </row>
    <row r="4847" spans="1:15" x14ac:dyDescent="0.25">
      <c r="A4847" s="2">
        <v>36087</v>
      </c>
      <c r="B4847">
        <v>2200</v>
      </c>
      <c r="C4847">
        <v>17.93</v>
      </c>
      <c r="D4847">
        <v>17.93</v>
      </c>
      <c r="E4847">
        <v>17.93</v>
      </c>
      <c r="F4847">
        <v>17.93</v>
      </c>
      <c r="M4847" s="15">
        <v>28254</v>
      </c>
      <c r="N4847" t="str">
        <f t="shared" si="186"/>
        <v>On</v>
      </c>
      <c r="O4847">
        <f t="shared" si="187"/>
        <v>1</v>
      </c>
    </row>
    <row r="4848" spans="1:15" x14ac:dyDescent="0.25">
      <c r="A4848" s="2">
        <v>36087</v>
      </c>
      <c r="B4848">
        <v>2300</v>
      </c>
      <c r="C4848">
        <v>15.59</v>
      </c>
      <c r="D4848">
        <v>15.59</v>
      </c>
      <c r="E4848">
        <v>15.59</v>
      </c>
      <c r="F4848">
        <v>15.59</v>
      </c>
      <c r="M4848" s="15">
        <v>25709</v>
      </c>
      <c r="N4848" t="str">
        <f t="shared" si="186"/>
        <v>On</v>
      </c>
      <c r="O4848">
        <f t="shared" si="187"/>
        <v>1</v>
      </c>
    </row>
    <row r="4849" spans="1:15" x14ac:dyDescent="0.25">
      <c r="A4849" s="2">
        <v>36087</v>
      </c>
      <c r="B4849">
        <v>2400</v>
      </c>
      <c r="C4849">
        <v>13.01</v>
      </c>
      <c r="D4849">
        <v>13.39</v>
      </c>
      <c r="E4849">
        <v>13.37</v>
      </c>
      <c r="F4849">
        <v>13.86</v>
      </c>
      <c r="M4849" s="15">
        <v>23207</v>
      </c>
      <c r="N4849" t="str">
        <f t="shared" si="186"/>
        <v>Off</v>
      </c>
      <c r="O4849">
        <f t="shared" si="187"/>
        <v>1</v>
      </c>
    </row>
    <row r="4850" spans="1:15" x14ac:dyDescent="0.25">
      <c r="A4850" s="2">
        <v>36088</v>
      </c>
      <c r="B4850">
        <v>100</v>
      </c>
      <c r="C4850">
        <v>11.22</v>
      </c>
      <c r="D4850">
        <v>11.79</v>
      </c>
      <c r="E4850">
        <v>11.76</v>
      </c>
      <c r="F4850">
        <v>12.49</v>
      </c>
      <c r="M4850" s="15">
        <v>21165</v>
      </c>
      <c r="N4850" t="str">
        <f t="shared" si="186"/>
        <v>Off</v>
      </c>
      <c r="O4850">
        <f t="shared" si="187"/>
        <v>2</v>
      </c>
    </row>
    <row r="4851" spans="1:15" x14ac:dyDescent="0.25">
      <c r="A4851" s="2">
        <v>36088</v>
      </c>
      <c r="B4851">
        <v>200</v>
      </c>
      <c r="C4851">
        <v>11.06</v>
      </c>
      <c r="D4851">
        <v>11.68</v>
      </c>
      <c r="E4851">
        <v>11.65</v>
      </c>
      <c r="F4851">
        <v>12.45</v>
      </c>
      <c r="M4851" s="15">
        <v>20075</v>
      </c>
      <c r="N4851" t="str">
        <f t="shared" si="186"/>
        <v>Off</v>
      </c>
      <c r="O4851">
        <f t="shared" si="187"/>
        <v>2</v>
      </c>
    </row>
    <row r="4852" spans="1:15" x14ac:dyDescent="0.25">
      <c r="A4852" s="2">
        <v>36088</v>
      </c>
      <c r="B4852">
        <v>300</v>
      </c>
      <c r="C4852">
        <v>11.06</v>
      </c>
      <c r="D4852">
        <v>11.68</v>
      </c>
      <c r="E4852">
        <v>11.65</v>
      </c>
      <c r="F4852">
        <v>12.45</v>
      </c>
      <c r="M4852" s="15">
        <v>19711</v>
      </c>
      <c r="N4852" t="str">
        <f t="shared" si="186"/>
        <v>Off</v>
      </c>
      <c r="O4852">
        <f t="shared" si="187"/>
        <v>2</v>
      </c>
    </row>
    <row r="4853" spans="1:15" x14ac:dyDescent="0.25">
      <c r="A4853" s="2">
        <v>36088</v>
      </c>
      <c r="B4853">
        <v>400</v>
      </c>
      <c r="C4853">
        <v>11.87</v>
      </c>
      <c r="D4853">
        <v>12.35</v>
      </c>
      <c r="E4853">
        <v>12.32</v>
      </c>
      <c r="F4853">
        <v>12.94</v>
      </c>
      <c r="M4853" s="15">
        <v>19537</v>
      </c>
      <c r="N4853" t="str">
        <f t="shared" si="186"/>
        <v>Off</v>
      </c>
      <c r="O4853">
        <f t="shared" si="187"/>
        <v>2</v>
      </c>
    </row>
    <row r="4854" spans="1:15" x14ac:dyDescent="0.25">
      <c r="A4854" s="2">
        <v>36088</v>
      </c>
      <c r="B4854">
        <v>500</v>
      </c>
      <c r="C4854">
        <v>13</v>
      </c>
      <c r="D4854">
        <v>13.28</v>
      </c>
      <c r="E4854">
        <v>13.27</v>
      </c>
      <c r="F4854">
        <v>13.63</v>
      </c>
      <c r="M4854" s="15">
        <v>19908</v>
      </c>
      <c r="N4854" t="str">
        <f t="shared" si="186"/>
        <v>Off</v>
      </c>
      <c r="O4854">
        <f t="shared" si="187"/>
        <v>2</v>
      </c>
    </row>
    <row r="4855" spans="1:15" x14ac:dyDescent="0.25">
      <c r="A4855" s="2">
        <v>36088</v>
      </c>
      <c r="B4855">
        <v>600</v>
      </c>
      <c r="C4855">
        <v>13</v>
      </c>
      <c r="D4855">
        <v>13.28</v>
      </c>
      <c r="E4855">
        <v>13.27</v>
      </c>
      <c r="F4855">
        <v>13.63</v>
      </c>
      <c r="M4855" s="15">
        <v>21652</v>
      </c>
      <c r="N4855" t="str">
        <f t="shared" si="186"/>
        <v>Off</v>
      </c>
      <c r="O4855">
        <f t="shared" si="187"/>
        <v>2</v>
      </c>
    </row>
    <row r="4856" spans="1:15" x14ac:dyDescent="0.25">
      <c r="A4856" s="2">
        <v>36088</v>
      </c>
      <c r="B4856">
        <v>700</v>
      </c>
      <c r="C4856">
        <v>15.2</v>
      </c>
      <c r="D4856">
        <v>16.32</v>
      </c>
      <c r="E4856">
        <v>16.260000000000002</v>
      </c>
      <c r="F4856">
        <v>17.7</v>
      </c>
      <c r="M4856" s="15">
        <v>25632</v>
      </c>
      <c r="N4856" t="str">
        <f t="shared" si="186"/>
        <v>Off</v>
      </c>
      <c r="O4856">
        <f t="shared" si="187"/>
        <v>2</v>
      </c>
    </row>
    <row r="4857" spans="1:15" x14ac:dyDescent="0.25">
      <c r="A4857" s="2">
        <v>36088</v>
      </c>
      <c r="B4857">
        <v>800</v>
      </c>
      <c r="C4857">
        <v>17.02</v>
      </c>
      <c r="D4857">
        <v>17.02</v>
      </c>
      <c r="E4857">
        <v>17.02</v>
      </c>
      <c r="F4857">
        <v>17.02</v>
      </c>
      <c r="M4857" s="15">
        <v>28442</v>
      </c>
      <c r="N4857" t="str">
        <f t="shared" si="186"/>
        <v>On</v>
      </c>
      <c r="O4857">
        <f t="shared" si="187"/>
        <v>2</v>
      </c>
    </row>
    <row r="4858" spans="1:15" x14ac:dyDescent="0.25">
      <c r="A4858" s="2">
        <v>36088</v>
      </c>
      <c r="B4858">
        <v>900</v>
      </c>
      <c r="C4858">
        <v>16.38</v>
      </c>
      <c r="D4858">
        <v>16.38</v>
      </c>
      <c r="E4858">
        <v>16.38</v>
      </c>
      <c r="F4858">
        <v>16.38</v>
      </c>
      <c r="M4858" s="15">
        <v>28707</v>
      </c>
      <c r="N4858" t="str">
        <f t="shared" si="186"/>
        <v>On</v>
      </c>
      <c r="O4858">
        <f t="shared" si="187"/>
        <v>2</v>
      </c>
    </row>
    <row r="4859" spans="1:15" x14ac:dyDescent="0.25">
      <c r="A4859" s="2">
        <v>36088</v>
      </c>
      <c r="B4859">
        <v>1000</v>
      </c>
      <c r="C4859">
        <v>17.079999999999998</v>
      </c>
      <c r="D4859">
        <v>17.079999999999998</v>
      </c>
      <c r="E4859">
        <v>17.079999999999998</v>
      </c>
      <c r="F4859">
        <v>17.079999999999998</v>
      </c>
      <c r="M4859" s="15">
        <v>28836</v>
      </c>
      <c r="N4859" t="str">
        <f t="shared" si="186"/>
        <v>On</v>
      </c>
      <c r="O4859">
        <f t="shared" si="187"/>
        <v>2</v>
      </c>
    </row>
    <row r="4860" spans="1:15" x14ac:dyDescent="0.25">
      <c r="A4860" s="2">
        <v>36088</v>
      </c>
      <c r="B4860">
        <v>1100</v>
      </c>
      <c r="C4860">
        <v>19.38</v>
      </c>
      <c r="D4860">
        <v>19.38</v>
      </c>
      <c r="E4860">
        <v>19.38</v>
      </c>
      <c r="F4860">
        <v>19.38</v>
      </c>
      <c r="M4860" s="15">
        <v>29322</v>
      </c>
      <c r="N4860" t="str">
        <f t="shared" si="186"/>
        <v>On</v>
      </c>
      <c r="O4860">
        <f t="shared" si="187"/>
        <v>2</v>
      </c>
    </row>
    <row r="4861" spans="1:15" x14ac:dyDescent="0.25">
      <c r="A4861" s="2">
        <v>36088</v>
      </c>
      <c r="B4861">
        <v>1200</v>
      </c>
      <c r="C4861">
        <v>24.72</v>
      </c>
      <c r="D4861">
        <v>24.72</v>
      </c>
      <c r="E4861">
        <v>24.72</v>
      </c>
      <c r="F4861">
        <v>24.72</v>
      </c>
      <c r="M4861" s="15">
        <v>29266</v>
      </c>
      <c r="N4861" t="str">
        <f t="shared" si="186"/>
        <v>On</v>
      </c>
      <c r="O4861">
        <f t="shared" si="187"/>
        <v>2</v>
      </c>
    </row>
    <row r="4862" spans="1:15" x14ac:dyDescent="0.25">
      <c r="A4862" s="2">
        <v>36088</v>
      </c>
      <c r="B4862">
        <v>1300</v>
      </c>
      <c r="C4862">
        <v>23.23</v>
      </c>
      <c r="D4862">
        <v>23.23</v>
      </c>
      <c r="E4862">
        <v>23.23</v>
      </c>
      <c r="F4862">
        <v>23.23</v>
      </c>
      <c r="M4862" s="15">
        <v>29385</v>
      </c>
      <c r="N4862" t="str">
        <f t="shared" si="186"/>
        <v>On</v>
      </c>
      <c r="O4862">
        <f t="shared" si="187"/>
        <v>2</v>
      </c>
    </row>
    <row r="4863" spans="1:15" x14ac:dyDescent="0.25">
      <c r="A4863" s="2">
        <v>36088</v>
      </c>
      <c r="B4863">
        <v>1400</v>
      </c>
      <c r="C4863">
        <v>17.920000000000002</v>
      </c>
      <c r="D4863">
        <v>17.920000000000002</v>
      </c>
      <c r="E4863">
        <v>17.920000000000002</v>
      </c>
      <c r="F4863">
        <v>17.920000000000002</v>
      </c>
      <c r="M4863" s="15">
        <v>29240</v>
      </c>
      <c r="N4863" t="str">
        <f t="shared" si="186"/>
        <v>On</v>
      </c>
      <c r="O4863">
        <f t="shared" si="187"/>
        <v>2</v>
      </c>
    </row>
    <row r="4864" spans="1:15" x14ac:dyDescent="0.25">
      <c r="A4864" s="2">
        <v>36088</v>
      </c>
      <c r="B4864">
        <v>1500</v>
      </c>
      <c r="C4864">
        <v>21.92</v>
      </c>
      <c r="D4864">
        <v>21.92</v>
      </c>
      <c r="E4864">
        <v>21.92</v>
      </c>
      <c r="F4864">
        <v>21.92</v>
      </c>
      <c r="M4864" s="15">
        <v>29071</v>
      </c>
      <c r="N4864" t="str">
        <f t="shared" si="186"/>
        <v>On</v>
      </c>
      <c r="O4864">
        <f t="shared" si="187"/>
        <v>2</v>
      </c>
    </row>
    <row r="4865" spans="1:15" x14ac:dyDescent="0.25">
      <c r="A4865" s="2">
        <v>36088</v>
      </c>
      <c r="B4865">
        <v>1600</v>
      </c>
      <c r="C4865">
        <v>15.92</v>
      </c>
      <c r="D4865">
        <v>15.92</v>
      </c>
      <c r="E4865">
        <v>15.92</v>
      </c>
      <c r="F4865">
        <v>15.92</v>
      </c>
      <c r="M4865" s="15">
        <v>29039</v>
      </c>
      <c r="N4865" t="str">
        <f t="shared" si="186"/>
        <v>On</v>
      </c>
      <c r="O4865">
        <f t="shared" si="187"/>
        <v>2</v>
      </c>
    </row>
    <row r="4866" spans="1:15" x14ac:dyDescent="0.25">
      <c r="A4866" s="2">
        <v>36088</v>
      </c>
      <c r="B4866">
        <v>1700</v>
      </c>
      <c r="C4866">
        <v>16.32</v>
      </c>
      <c r="D4866">
        <v>16.32</v>
      </c>
      <c r="E4866">
        <v>16.32</v>
      </c>
      <c r="F4866">
        <v>16.32</v>
      </c>
      <c r="M4866" s="15">
        <v>28695</v>
      </c>
      <c r="N4866" t="str">
        <f t="shared" si="186"/>
        <v>On</v>
      </c>
      <c r="O4866">
        <f t="shared" si="187"/>
        <v>2</v>
      </c>
    </row>
    <row r="4867" spans="1:15" x14ac:dyDescent="0.25">
      <c r="A4867" s="2">
        <v>36088</v>
      </c>
      <c r="B4867">
        <v>1800</v>
      </c>
      <c r="C4867">
        <v>17.190000000000001</v>
      </c>
      <c r="D4867">
        <v>17.190000000000001</v>
      </c>
      <c r="E4867">
        <v>17.190000000000001</v>
      </c>
      <c r="F4867">
        <v>17.190000000000001</v>
      </c>
      <c r="M4867" s="15">
        <v>28800</v>
      </c>
      <c r="N4867" t="str">
        <f t="shared" ref="N4867:N4930" si="188">+IF(B4867&gt;700,IF(B4867&lt;2400,"On","Off"),"Off")</f>
        <v>On</v>
      </c>
      <c r="O4867">
        <f t="shared" ref="O4867:O4930" si="189">+WEEKDAY(A4867,2)</f>
        <v>2</v>
      </c>
    </row>
    <row r="4868" spans="1:15" x14ac:dyDescent="0.25">
      <c r="A4868" s="2">
        <v>36088</v>
      </c>
      <c r="B4868">
        <v>1900</v>
      </c>
      <c r="C4868">
        <v>18.2</v>
      </c>
      <c r="D4868">
        <v>18.2</v>
      </c>
      <c r="E4868">
        <v>18.2</v>
      </c>
      <c r="F4868">
        <v>18.2</v>
      </c>
      <c r="M4868" s="15">
        <v>29919</v>
      </c>
      <c r="N4868" t="str">
        <f t="shared" si="188"/>
        <v>On</v>
      </c>
      <c r="O4868">
        <f t="shared" si="189"/>
        <v>2</v>
      </c>
    </row>
    <row r="4869" spans="1:15" x14ac:dyDescent="0.25">
      <c r="A4869" s="2">
        <v>36088</v>
      </c>
      <c r="B4869">
        <v>2000</v>
      </c>
      <c r="C4869">
        <v>17.579999999999998</v>
      </c>
      <c r="D4869">
        <v>17.579999999999998</v>
      </c>
      <c r="E4869">
        <v>17.579999999999998</v>
      </c>
      <c r="F4869">
        <v>17.579999999999998</v>
      </c>
      <c r="M4869" s="15">
        <v>30489</v>
      </c>
      <c r="N4869" t="str">
        <f t="shared" si="188"/>
        <v>On</v>
      </c>
      <c r="O4869">
        <f t="shared" si="189"/>
        <v>2</v>
      </c>
    </row>
    <row r="4870" spans="1:15" x14ac:dyDescent="0.25">
      <c r="A4870" s="2">
        <v>36088</v>
      </c>
      <c r="B4870">
        <v>2100</v>
      </c>
      <c r="C4870">
        <v>18.55</v>
      </c>
      <c r="D4870">
        <v>18.55</v>
      </c>
      <c r="E4870">
        <v>18.55</v>
      </c>
      <c r="F4870">
        <v>18.55</v>
      </c>
      <c r="M4870" s="15">
        <v>29618</v>
      </c>
      <c r="N4870" t="str">
        <f t="shared" si="188"/>
        <v>On</v>
      </c>
      <c r="O4870">
        <f t="shared" si="189"/>
        <v>2</v>
      </c>
    </row>
    <row r="4871" spans="1:15" x14ac:dyDescent="0.25">
      <c r="A4871" s="2">
        <v>36088</v>
      </c>
      <c r="B4871">
        <v>2200</v>
      </c>
      <c r="C4871">
        <v>16.84</v>
      </c>
      <c r="D4871">
        <v>16.84</v>
      </c>
      <c r="E4871">
        <v>16.84</v>
      </c>
      <c r="F4871">
        <v>16.84</v>
      </c>
      <c r="M4871" s="15">
        <v>28331</v>
      </c>
      <c r="N4871" t="str">
        <f t="shared" si="188"/>
        <v>On</v>
      </c>
      <c r="O4871">
        <f t="shared" si="189"/>
        <v>2</v>
      </c>
    </row>
    <row r="4872" spans="1:15" x14ac:dyDescent="0.25">
      <c r="A4872" s="2">
        <v>36088</v>
      </c>
      <c r="B4872">
        <v>2300</v>
      </c>
      <c r="C4872">
        <v>11.64</v>
      </c>
      <c r="D4872">
        <v>11.64</v>
      </c>
      <c r="E4872">
        <v>11.64</v>
      </c>
      <c r="F4872">
        <v>11.64</v>
      </c>
      <c r="M4872" s="15">
        <v>25756</v>
      </c>
      <c r="N4872" t="str">
        <f t="shared" si="188"/>
        <v>On</v>
      </c>
      <c r="O4872">
        <f t="shared" si="189"/>
        <v>2</v>
      </c>
    </row>
    <row r="4873" spans="1:15" x14ac:dyDescent="0.25">
      <c r="A4873" s="2">
        <v>36088</v>
      </c>
      <c r="B4873">
        <v>2400</v>
      </c>
      <c r="C4873">
        <v>11.81</v>
      </c>
      <c r="D4873">
        <v>11.81</v>
      </c>
      <c r="E4873">
        <v>11.81</v>
      </c>
      <c r="F4873">
        <v>11.81</v>
      </c>
      <c r="M4873" s="15">
        <v>23108</v>
      </c>
      <c r="N4873" t="str">
        <f t="shared" si="188"/>
        <v>Off</v>
      </c>
      <c r="O4873">
        <f t="shared" si="189"/>
        <v>2</v>
      </c>
    </row>
    <row r="4874" spans="1:15" x14ac:dyDescent="0.25">
      <c r="A4874" s="2">
        <v>36089</v>
      </c>
      <c r="B4874">
        <v>100</v>
      </c>
      <c r="C4874">
        <v>11.59</v>
      </c>
      <c r="D4874">
        <v>11.59</v>
      </c>
      <c r="E4874">
        <v>11.59</v>
      </c>
      <c r="F4874">
        <v>11.59</v>
      </c>
      <c r="M4874" s="15">
        <v>21173</v>
      </c>
      <c r="N4874" t="str">
        <f t="shared" si="188"/>
        <v>Off</v>
      </c>
      <c r="O4874">
        <f t="shared" si="189"/>
        <v>3</v>
      </c>
    </row>
    <row r="4875" spans="1:15" x14ac:dyDescent="0.25">
      <c r="A4875" s="2">
        <v>36089</v>
      </c>
      <c r="B4875">
        <v>200</v>
      </c>
      <c r="C4875">
        <v>11.46</v>
      </c>
      <c r="D4875">
        <v>11.6</v>
      </c>
      <c r="E4875">
        <v>11.59</v>
      </c>
      <c r="F4875">
        <v>11.77</v>
      </c>
      <c r="M4875" s="15">
        <v>20329</v>
      </c>
      <c r="N4875" t="str">
        <f t="shared" si="188"/>
        <v>Off</v>
      </c>
      <c r="O4875">
        <f t="shared" si="189"/>
        <v>3</v>
      </c>
    </row>
    <row r="4876" spans="1:15" x14ac:dyDescent="0.25">
      <c r="A4876" s="2">
        <v>36089</v>
      </c>
      <c r="B4876">
        <v>300</v>
      </c>
      <c r="C4876">
        <v>11.19</v>
      </c>
      <c r="D4876">
        <v>11.8</v>
      </c>
      <c r="E4876">
        <v>11.77</v>
      </c>
      <c r="F4876">
        <v>12.56</v>
      </c>
      <c r="M4876" s="15">
        <v>20067</v>
      </c>
      <c r="N4876" t="str">
        <f t="shared" si="188"/>
        <v>Off</v>
      </c>
      <c r="O4876">
        <f t="shared" si="189"/>
        <v>3</v>
      </c>
    </row>
    <row r="4877" spans="1:15" x14ac:dyDescent="0.25">
      <c r="A4877" s="2">
        <v>36089</v>
      </c>
      <c r="B4877">
        <v>400</v>
      </c>
      <c r="C4877">
        <v>11.06</v>
      </c>
      <c r="D4877">
        <v>11.71</v>
      </c>
      <c r="E4877">
        <v>11.68</v>
      </c>
      <c r="F4877">
        <v>12.53</v>
      </c>
      <c r="M4877" s="15">
        <v>19900</v>
      </c>
      <c r="N4877" t="str">
        <f t="shared" si="188"/>
        <v>Off</v>
      </c>
      <c r="O4877">
        <f t="shared" si="189"/>
        <v>3</v>
      </c>
    </row>
    <row r="4878" spans="1:15" x14ac:dyDescent="0.25">
      <c r="A4878" s="2">
        <v>36089</v>
      </c>
      <c r="B4878">
        <v>500</v>
      </c>
      <c r="C4878">
        <v>11.32</v>
      </c>
      <c r="D4878">
        <v>11.93</v>
      </c>
      <c r="E4878">
        <v>11.9</v>
      </c>
      <c r="F4878">
        <v>12.69</v>
      </c>
      <c r="M4878" s="15">
        <v>20227</v>
      </c>
      <c r="N4878" t="str">
        <f t="shared" si="188"/>
        <v>Off</v>
      </c>
      <c r="O4878">
        <f t="shared" si="189"/>
        <v>3</v>
      </c>
    </row>
    <row r="4879" spans="1:15" x14ac:dyDescent="0.25">
      <c r="A4879" s="2">
        <v>36089</v>
      </c>
      <c r="B4879">
        <v>600</v>
      </c>
      <c r="C4879">
        <v>12.59</v>
      </c>
      <c r="D4879">
        <v>13.03</v>
      </c>
      <c r="E4879">
        <v>13</v>
      </c>
      <c r="F4879">
        <v>13.57</v>
      </c>
      <c r="M4879" s="15">
        <v>22105</v>
      </c>
      <c r="N4879" t="str">
        <f t="shared" si="188"/>
        <v>Off</v>
      </c>
      <c r="O4879">
        <f t="shared" si="189"/>
        <v>3</v>
      </c>
    </row>
    <row r="4880" spans="1:15" x14ac:dyDescent="0.25">
      <c r="A4880" s="2">
        <v>36089</v>
      </c>
      <c r="B4880">
        <v>700</v>
      </c>
      <c r="C4880">
        <v>18.100000000000001</v>
      </c>
      <c r="D4880">
        <v>18.18</v>
      </c>
      <c r="E4880">
        <v>18.18</v>
      </c>
      <c r="F4880">
        <v>18.28</v>
      </c>
      <c r="M4880" s="15">
        <v>26078</v>
      </c>
      <c r="N4880" t="str">
        <f t="shared" si="188"/>
        <v>Off</v>
      </c>
      <c r="O4880">
        <f t="shared" si="189"/>
        <v>3</v>
      </c>
    </row>
    <row r="4881" spans="1:15" x14ac:dyDescent="0.25">
      <c r="A4881" s="2">
        <v>36089</v>
      </c>
      <c r="B4881">
        <v>800</v>
      </c>
      <c r="C4881">
        <v>15.35</v>
      </c>
      <c r="D4881">
        <v>15.35</v>
      </c>
      <c r="E4881">
        <v>15.35</v>
      </c>
      <c r="F4881">
        <v>15.35</v>
      </c>
      <c r="M4881" s="15">
        <v>29219</v>
      </c>
      <c r="N4881" t="str">
        <f t="shared" si="188"/>
        <v>On</v>
      </c>
      <c r="O4881">
        <f t="shared" si="189"/>
        <v>3</v>
      </c>
    </row>
    <row r="4882" spans="1:15" x14ac:dyDescent="0.25">
      <c r="A4882" s="2">
        <v>36089</v>
      </c>
      <c r="B4882">
        <v>900</v>
      </c>
      <c r="C4882">
        <v>15.92</v>
      </c>
      <c r="D4882">
        <v>15.92</v>
      </c>
      <c r="E4882">
        <v>15.92</v>
      </c>
      <c r="F4882">
        <v>15.92</v>
      </c>
      <c r="M4882" s="15">
        <v>29346</v>
      </c>
      <c r="N4882" t="str">
        <f t="shared" si="188"/>
        <v>On</v>
      </c>
      <c r="O4882">
        <f t="shared" si="189"/>
        <v>3</v>
      </c>
    </row>
    <row r="4883" spans="1:15" x14ac:dyDescent="0.25">
      <c r="A4883" s="2">
        <v>36089</v>
      </c>
      <c r="B4883">
        <v>1000</v>
      </c>
      <c r="C4883">
        <v>17.02</v>
      </c>
      <c r="D4883">
        <v>17.02</v>
      </c>
      <c r="E4883">
        <v>17.02</v>
      </c>
      <c r="F4883">
        <v>17.02</v>
      </c>
      <c r="M4883" s="15">
        <v>29453</v>
      </c>
      <c r="N4883" t="str">
        <f t="shared" si="188"/>
        <v>On</v>
      </c>
      <c r="O4883">
        <f t="shared" si="189"/>
        <v>3</v>
      </c>
    </row>
    <row r="4884" spans="1:15" x14ac:dyDescent="0.25">
      <c r="A4884" s="2">
        <v>36089</v>
      </c>
      <c r="B4884">
        <v>1100</v>
      </c>
      <c r="C4884">
        <v>22.24</v>
      </c>
      <c r="D4884">
        <v>22.24</v>
      </c>
      <c r="E4884">
        <v>22.24</v>
      </c>
      <c r="F4884">
        <v>22.24</v>
      </c>
      <c r="M4884" s="15">
        <v>29597</v>
      </c>
      <c r="N4884" t="str">
        <f t="shared" si="188"/>
        <v>On</v>
      </c>
      <c r="O4884">
        <f t="shared" si="189"/>
        <v>3</v>
      </c>
    </row>
    <row r="4885" spans="1:15" x14ac:dyDescent="0.25">
      <c r="A4885" s="2">
        <v>36089</v>
      </c>
      <c r="B4885">
        <v>1200</v>
      </c>
      <c r="C4885">
        <v>17.27</v>
      </c>
      <c r="D4885">
        <v>17.27</v>
      </c>
      <c r="E4885">
        <v>17.27</v>
      </c>
      <c r="F4885">
        <v>17.27</v>
      </c>
      <c r="M4885" s="15">
        <v>29683</v>
      </c>
      <c r="N4885" t="str">
        <f t="shared" si="188"/>
        <v>On</v>
      </c>
      <c r="O4885">
        <f t="shared" si="189"/>
        <v>3</v>
      </c>
    </row>
    <row r="4886" spans="1:15" x14ac:dyDescent="0.25">
      <c r="A4886" s="2">
        <v>36089</v>
      </c>
      <c r="B4886">
        <v>1300</v>
      </c>
      <c r="C4886">
        <v>16.690000000000001</v>
      </c>
      <c r="D4886">
        <v>16.690000000000001</v>
      </c>
      <c r="E4886">
        <v>16.690000000000001</v>
      </c>
      <c r="F4886">
        <v>16.690000000000001</v>
      </c>
      <c r="M4886" s="15">
        <v>29263</v>
      </c>
      <c r="N4886" t="str">
        <f t="shared" si="188"/>
        <v>On</v>
      </c>
      <c r="O4886">
        <f t="shared" si="189"/>
        <v>3</v>
      </c>
    </row>
    <row r="4887" spans="1:15" x14ac:dyDescent="0.25">
      <c r="A4887" s="2">
        <v>36089</v>
      </c>
      <c r="B4887">
        <v>1400</v>
      </c>
      <c r="C4887">
        <v>20.37</v>
      </c>
      <c r="D4887">
        <v>20.37</v>
      </c>
      <c r="E4887">
        <v>20.37</v>
      </c>
      <c r="F4887">
        <v>20.37</v>
      </c>
      <c r="M4887" s="15">
        <v>29281</v>
      </c>
      <c r="N4887" t="str">
        <f t="shared" si="188"/>
        <v>On</v>
      </c>
      <c r="O4887">
        <f t="shared" si="189"/>
        <v>3</v>
      </c>
    </row>
    <row r="4888" spans="1:15" x14ac:dyDescent="0.25">
      <c r="A4888" s="2">
        <v>36089</v>
      </c>
      <c r="B4888">
        <v>1500</v>
      </c>
      <c r="C4888">
        <v>13.45</v>
      </c>
      <c r="D4888">
        <v>13.45</v>
      </c>
      <c r="E4888">
        <v>13.45</v>
      </c>
      <c r="F4888">
        <v>13.45</v>
      </c>
      <c r="M4888" s="15">
        <v>28828</v>
      </c>
      <c r="N4888" t="str">
        <f t="shared" si="188"/>
        <v>On</v>
      </c>
      <c r="O4888">
        <f t="shared" si="189"/>
        <v>3</v>
      </c>
    </row>
    <row r="4889" spans="1:15" x14ac:dyDescent="0.25">
      <c r="A4889" s="2">
        <v>36089</v>
      </c>
      <c r="B4889">
        <v>1600</v>
      </c>
      <c r="C4889">
        <v>15.08</v>
      </c>
      <c r="D4889">
        <v>15.08</v>
      </c>
      <c r="E4889">
        <v>15.08</v>
      </c>
      <c r="F4889">
        <v>15.08</v>
      </c>
      <c r="M4889" s="15">
        <v>28508</v>
      </c>
      <c r="N4889" t="str">
        <f t="shared" si="188"/>
        <v>On</v>
      </c>
      <c r="O4889">
        <f t="shared" si="189"/>
        <v>3</v>
      </c>
    </row>
    <row r="4890" spans="1:15" x14ac:dyDescent="0.25">
      <c r="A4890" s="2">
        <v>36089</v>
      </c>
      <c r="B4890">
        <v>1700</v>
      </c>
      <c r="C4890">
        <v>16.88</v>
      </c>
      <c r="D4890">
        <v>16.88</v>
      </c>
      <c r="E4890">
        <v>16.88</v>
      </c>
      <c r="F4890">
        <v>16.88</v>
      </c>
      <c r="M4890" s="15">
        <v>28659</v>
      </c>
      <c r="N4890" t="str">
        <f t="shared" si="188"/>
        <v>On</v>
      </c>
      <c r="O4890">
        <f t="shared" si="189"/>
        <v>3</v>
      </c>
    </row>
    <row r="4891" spans="1:15" x14ac:dyDescent="0.25">
      <c r="A4891" s="2">
        <v>36089</v>
      </c>
      <c r="B4891">
        <v>1800</v>
      </c>
      <c r="C4891">
        <v>17.190000000000001</v>
      </c>
      <c r="D4891">
        <v>17.190000000000001</v>
      </c>
      <c r="E4891">
        <v>17.190000000000001</v>
      </c>
      <c r="F4891">
        <v>17.190000000000001</v>
      </c>
      <c r="M4891" s="15">
        <v>29122</v>
      </c>
      <c r="N4891" t="str">
        <f t="shared" si="188"/>
        <v>On</v>
      </c>
      <c r="O4891">
        <f t="shared" si="189"/>
        <v>3</v>
      </c>
    </row>
    <row r="4892" spans="1:15" x14ac:dyDescent="0.25">
      <c r="A4892" s="2">
        <v>36089</v>
      </c>
      <c r="B4892">
        <v>1900</v>
      </c>
      <c r="C4892">
        <v>36.18</v>
      </c>
      <c r="D4892">
        <v>36.18</v>
      </c>
      <c r="E4892">
        <v>36.18</v>
      </c>
      <c r="F4892">
        <v>36.18</v>
      </c>
      <c r="M4892" s="15">
        <v>30426</v>
      </c>
      <c r="N4892" t="str">
        <f t="shared" si="188"/>
        <v>On</v>
      </c>
      <c r="O4892">
        <f t="shared" si="189"/>
        <v>3</v>
      </c>
    </row>
    <row r="4893" spans="1:15" x14ac:dyDescent="0.25">
      <c r="A4893" s="2">
        <v>36089</v>
      </c>
      <c r="B4893">
        <v>2000</v>
      </c>
      <c r="C4893">
        <v>30.47</v>
      </c>
      <c r="D4893">
        <v>30.47</v>
      </c>
      <c r="E4893">
        <v>30.47</v>
      </c>
      <c r="F4893">
        <v>30.47</v>
      </c>
      <c r="M4893" s="15">
        <v>31082</v>
      </c>
      <c r="N4893" t="str">
        <f t="shared" si="188"/>
        <v>On</v>
      </c>
      <c r="O4893">
        <f t="shared" si="189"/>
        <v>3</v>
      </c>
    </row>
    <row r="4894" spans="1:15" x14ac:dyDescent="0.25">
      <c r="A4894" s="2">
        <v>36089</v>
      </c>
      <c r="B4894">
        <v>2100</v>
      </c>
      <c r="C4894">
        <v>16.77</v>
      </c>
      <c r="D4894">
        <v>16.77</v>
      </c>
      <c r="E4894">
        <v>16.77</v>
      </c>
      <c r="F4894">
        <v>16.77</v>
      </c>
      <c r="M4894" s="15">
        <v>30166</v>
      </c>
      <c r="N4894" t="str">
        <f t="shared" si="188"/>
        <v>On</v>
      </c>
      <c r="O4894">
        <f t="shared" si="189"/>
        <v>3</v>
      </c>
    </row>
    <row r="4895" spans="1:15" x14ac:dyDescent="0.25">
      <c r="A4895" s="2">
        <v>36089</v>
      </c>
      <c r="B4895">
        <v>2200</v>
      </c>
      <c r="C4895">
        <v>17.420000000000002</v>
      </c>
      <c r="D4895">
        <v>17.420000000000002</v>
      </c>
      <c r="E4895">
        <v>17.420000000000002</v>
      </c>
      <c r="F4895">
        <v>17.420000000000002</v>
      </c>
      <c r="M4895" s="15">
        <v>28801</v>
      </c>
      <c r="N4895" t="str">
        <f t="shared" si="188"/>
        <v>On</v>
      </c>
      <c r="O4895">
        <f t="shared" si="189"/>
        <v>3</v>
      </c>
    </row>
    <row r="4896" spans="1:15" x14ac:dyDescent="0.25">
      <c r="A4896" s="2">
        <v>36089</v>
      </c>
      <c r="B4896">
        <v>2300</v>
      </c>
      <c r="C4896">
        <v>12.31</v>
      </c>
      <c r="D4896">
        <v>12.31</v>
      </c>
      <c r="E4896">
        <v>12.31</v>
      </c>
      <c r="F4896">
        <v>12.31</v>
      </c>
      <c r="M4896" s="15">
        <v>26585</v>
      </c>
      <c r="N4896" t="str">
        <f t="shared" si="188"/>
        <v>On</v>
      </c>
      <c r="O4896">
        <f t="shared" si="189"/>
        <v>3</v>
      </c>
    </row>
    <row r="4897" spans="1:15" x14ac:dyDescent="0.25">
      <c r="A4897" s="2">
        <v>36089</v>
      </c>
      <c r="B4897">
        <v>2400</v>
      </c>
      <c r="C4897">
        <v>12.2</v>
      </c>
      <c r="D4897">
        <v>12.2</v>
      </c>
      <c r="E4897">
        <v>12.2</v>
      </c>
      <c r="F4897">
        <v>12.2</v>
      </c>
      <c r="M4897" s="15">
        <v>23887</v>
      </c>
      <c r="N4897" t="str">
        <f t="shared" si="188"/>
        <v>Off</v>
      </c>
      <c r="O4897">
        <f t="shared" si="189"/>
        <v>3</v>
      </c>
    </row>
    <row r="4898" spans="1:15" x14ac:dyDescent="0.25">
      <c r="A4898" s="2">
        <v>36090</v>
      </c>
      <c r="B4898">
        <v>100</v>
      </c>
      <c r="C4898">
        <v>11.98</v>
      </c>
      <c r="D4898">
        <v>11.98</v>
      </c>
      <c r="E4898">
        <v>11.98</v>
      </c>
      <c r="F4898">
        <v>11.98</v>
      </c>
      <c r="M4898" s="15">
        <v>22189</v>
      </c>
      <c r="N4898" t="str">
        <f t="shared" si="188"/>
        <v>Off</v>
      </c>
      <c r="O4898">
        <f t="shared" si="189"/>
        <v>4</v>
      </c>
    </row>
    <row r="4899" spans="1:15" x14ac:dyDescent="0.25">
      <c r="A4899" s="2">
        <v>36090</v>
      </c>
      <c r="B4899">
        <v>200</v>
      </c>
      <c r="C4899">
        <v>11.58</v>
      </c>
      <c r="D4899">
        <v>11.58</v>
      </c>
      <c r="E4899">
        <v>11.58</v>
      </c>
      <c r="F4899">
        <v>11.58</v>
      </c>
      <c r="M4899" s="15">
        <v>21146</v>
      </c>
      <c r="N4899" t="str">
        <f t="shared" si="188"/>
        <v>Off</v>
      </c>
      <c r="O4899">
        <f t="shared" si="189"/>
        <v>4</v>
      </c>
    </row>
    <row r="4900" spans="1:15" x14ac:dyDescent="0.25">
      <c r="A4900" s="2">
        <v>36090</v>
      </c>
      <c r="B4900">
        <v>300</v>
      </c>
      <c r="C4900">
        <v>11.37</v>
      </c>
      <c r="D4900">
        <v>11.37</v>
      </c>
      <c r="E4900">
        <v>11.37</v>
      </c>
      <c r="F4900">
        <v>11.37</v>
      </c>
      <c r="M4900" s="15">
        <v>20917</v>
      </c>
      <c r="N4900" t="str">
        <f t="shared" si="188"/>
        <v>Off</v>
      </c>
      <c r="O4900">
        <f t="shared" si="189"/>
        <v>4</v>
      </c>
    </row>
    <row r="4901" spans="1:15" x14ac:dyDescent="0.25">
      <c r="A4901" s="2">
        <v>36090</v>
      </c>
      <c r="B4901">
        <v>400</v>
      </c>
      <c r="C4901">
        <v>10.73</v>
      </c>
      <c r="D4901">
        <v>10.73</v>
      </c>
      <c r="E4901">
        <v>10.73</v>
      </c>
      <c r="F4901">
        <v>10.73</v>
      </c>
      <c r="M4901" s="15">
        <v>20553</v>
      </c>
      <c r="N4901" t="str">
        <f t="shared" si="188"/>
        <v>Off</v>
      </c>
      <c r="O4901">
        <f t="shared" si="189"/>
        <v>4</v>
      </c>
    </row>
    <row r="4902" spans="1:15" x14ac:dyDescent="0.25">
      <c r="A4902" s="2">
        <v>36090</v>
      </c>
      <c r="B4902">
        <v>500</v>
      </c>
      <c r="C4902">
        <v>11.54</v>
      </c>
      <c r="D4902">
        <v>11.54</v>
      </c>
      <c r="E4902">
        <v>11.54</v>
      </c>
      <c r="F4902">
        <v>11.54</v>
      </c>
      <c r="M4902" s="15">
        <v>21011</v>
      </c>
      <c r="N4902" t="str">
        <f t="shared" si="188"/>
        <v>Off</v>
      </c>
      <c r="O4902">
        <f t="shared" si="189"/>
        <v>4</v>
      </c>
    </row>
    <row r="4903" spans="1:15" x14ac:dyDescent="0.25">
      <c r="A4903" s="2">
        <v>36090</v>
      </c>
      <c r="B4903">
        <v>600</v>
      </c>
      <c r="C4903">
        <v>12.63</v>
      </c>
      <c r="D4903">
        <v>12.63</v>
      </c>
      <c r="E4903">
        <v>12.63</v>
      </c>
      <c r="F4903">
        <v>12.63</v>
      </c>
      <c r="M4903" s="15">
        <v>22955</v>
      </c>
      <c r="N4903" t="str">
        <f t="shared" si="188"/>
        <v>Off</v>
      </c>
      <c r="O4903">
        <f t="shared" si="189"/>
        <v>4</v>
      </c>
    </row>
    <row r="4904" spans="1:15" x14ac:dyDescent="0.25">
      <c r="A4904" s="2">
        <v>36090</v>
      </c>
      <c r="B4904">
        <v>700</v>
      </c>
      <c r="C4904">
        <v>16.41</v>
      </c>
      <c r="D4904">
        <v>16.41</v>
      </c>
      <c r="E4904">
        <v>16.41</v>
      </c>
      <c r="F4904">
        <v>16.41</v>
      </c>
      <c r="M4904" s="15">
        <v>27074</v>
      </c>
      <c r="N4904" t="str">
        <f t="shared" si="188"/>
        <v>Off</v>
      </c>
      <c r="O4904">
        <f t="shared" si="189"/>
        <v>4</v>
      </c>
    </row>
    <row r="4905" spans="1:15" x14ac:dyDescent="0.25">
      <c r="A4905" s="2">
        <v>36090</v>
      </c>
      <c r="B4905">
        <v>800</v>
      </c>
      <c r="C4905">
        <v>16.88</v>
      </c>
      <c r="D4905">
        <v>16.88</v>
      </c>
      <c r="E4905">
        <v>16.88</v>
      </c>
      <c r="F4905">
        <v>16.88</v>
      </c>
      <c r="M4905" s="15">
        <v>29870</v>
      </c>
      <c r="N4905" t="str">
        <f t="shared" si="188"/>
        <v>On</v>
      </c>
      <c r="O4905">
        <f t="shared" si="189"/>
        <v>4</v>
      </c>
    </row>
    <row r="4906" spans="1:15" x14ac:dyDescent="0.25">
      <c r="A4906" s="2">
        <v>36090</v>
      </c>
      <c r="B4906">
        <v>900</v>
      </c>
      <c r="C4906">
        <v>16.2</v>
      </c>
      <c r="D4906">
        <v>16.2</v>
      </c>
      <c r="E4906">
        <v>16.2</v>
      </c>
      <c r="F4906">
        <v>16.2</v>
      </c>
      <c r="M4906" s="15">
        <v>29823</v>
      </c>
      <c r="N4906" t="str">
        <f t="shared" si="188"/>
        <v>On</v>
      </c>
      <c r="O4906">
        <f t="shared" si="189"/>
        <v>4</v>
      </c>
    </row>
    <row r="4907" spans="1:15" x14ac:dyDescent="0.25">
      <c r="A4907" s="2">
        <v>36090</v>
      </c>
      <c r="B4907">
        <v>1000</v>
      </c>
      <c r="C4907">
        <v>17.96</v>
      </c>
      <c r="D4907">
        <v>17.96</v>
      </c>
      <c r="E4907">
        <v>17.96</v>
      </c>
      <c r="F4907">
        <v>17.96</v>
      </c>
      <c r="M4907" s="15">
        <v>29915</v>
      </c>
      <c r="N4907" t="str">
        <f t="shared" si="188"/>
        <v>On</v>
      </c>
      <c r="O4907">
        <f t="shared" si="189"/>
        <v>4</v>
      </c>
    </row>
    <row r="4908" spans="1:15" x14ac:dyDescent="0.25">
      <c r="A4908" s="2">
        <v>36090</v>
      </c>
      <c r="B4908">
        <v>1100</v>
      </c>
      <c r="C4908">
        <v>19.350000000000001</v>
      </c>
      <c r="D4908">
        <v>19.350000000000001</v>
      </c>
      <c r="E4908">
        <v>19.350000000000001</v>
      </c>
      <c r="F4908">
        <v>19.350000000000001</v>
      </c>
      <c r="M4908" s="15">
        <v>30276</v>
      </c>
      <c r="N4908" t="str">
        <f t="shared" si="188"/>
        <v>On</v>
      </c>
      <c r="O4908">
        <f t="shared" si="189"/>
        <v>4</v>
      </c>
    </row>
    <row r="4909" spans="1:15" x14ac:dyDescent="0.25">
      <c r="A4909" s="2">
        <v>36090</v>
      </c>
      <c r="B4909">
        <v>1200</v>
      </c>
      <c r="C4909">
        <v>19.920000000000002</v>
      </c>
      <c r="D4909">
        <v>19.920000000000002</v>
      </c>
      <c r="E4909">
        <v>19.920000000000002</v>
      </c>
      <c r="F4909">
        <v>19.920000000000002</v>
      </c>
      <c r="M4909" s="15">
        <v>29942</v>
      </c>
      <c r="N4909" t="str">
        <f t="shared" si="188"/>
        <v>On</v>
      </c>
      <c r="O4909">
        <f t="shared" si="189"/>
        <v>4</v>
      </c>
    </row>
    <row r="4910" spans="1:15" x14ac:dyDescent="0.25">
      <c r="A4910" s="2">
        <v>36090</v>
      </c>
      <c r="B4910">
        <v>1300</v>
      </c>
      <c r="C4910">
        <v>26.38</v>
      </c>
      <c r="D4910">
        <v>26.38</v>
      </c>
      <c r="E4910">
        <v>26.38</v>
      </c>
      <c r="F4910">
        <v>26.38</v>
      </c>
      <c r="M4910" s="15">
        <v>29567</v>
      </c>
      <c r="N4910" t="str">
        <f t="shared" si="188"/>
        <v>On</v>
      </c>
      <c r="O4910">
        <f t="shared" si="189"/>
        <v>4</v>
      </c>
    </row>
    <row r="4911" spans="1:15" x14ac:dyDescent="0.25">
      <c r="A4911" s="2">
        <v>36090</v>
      </c>
      <c r="B4911">
        <v>1400</v>
      </c>
      <c r="C4911">
        <v>22.84</v>
      </c>
      <c r="D4911">
        <v>22.84</v>
      </c>
      <c r="E4911">
        <v>22.84</v>
      </c>
      <c r="F4911">
        <v>22.84</v>
      </c>
      <c r="M4911" s="15">
        <v>29731</v>
      </c>
      <c r="N4911" t="str">
        <f t="shared" si="188"/>
        <v>On</v>
      </c>
      <c r="O4911">
        <f t="shared" si="189"/>
        <v>4</v>
      </c>
    </row>
    <row r="4912" spans="1:15" x14ac:dyDescent="0.25">
      <c r="A4912" s="2">
        <v>36090</v>
      </c>
      <c r="B4912">
        <v>1500</v>
      </c>
      <c r="C4912">
        <v>17.8</v>
      </c>
      <c r="D4912">
        <v>17.8</v>
      </c>
      <c r="E4912">
        <v>17.8</v>
      </c>
      <c r="F4912">
        <v>17.8</v>
      </c>
      <c r="M4912" s="15">
        <v>29297</v>
      </c>
      <c r="N4912" t="str">
        <f t="shared" si="188"/>
        <v>On</v>
      </c>
      <c r="O4912">
        <f t="shared" si="189"/>
        <v>4</v>
      </c>
    </row>
    <row r="4913" spans="1:15" x14ac:dyDescent="0.25">
      <c r="A4913" s="2">
        <v>36090</v>
      </c>
      <c r="B4913">
        <v>1600</v>
      </c>
      <c r="C4913">
        <v>17.8</v>
      </c>
      <c r="D4913">
        <v>17.8</v>
      </c>
      <c r="E4913">
        <v>17.8</v>
      </c>
      <c r="F4913">
        <v>17.8</v>
      </c>
      <c r="M4913" s="15">
        <v>29055</v>
      </c>
      <c r="N4913" t="str">
        <f t="shared" si="188"/>
        <v>On</v>
      </c>
      <c r="O4913">
        <f t="shared" si="189"/>
        <v>4</v>
      </c>
    </row>
    <row r="4914" spans="1:15" x14ac:dyDescent="0.25">
      <c r="A4914" s="2">
        <v>36090</v>
      </c>
      <c r="B4914">
        <v>1700</v>
      </c>
      <c r="C4914">
        <v>17.53</v>
      </c>
      <c r="D4914">
        <v>17.53</v>
      </c>
      <c r="E4914">
        <v>17.53</v>
      </c>
      <c r="F4914">
        <v>17.53</v>
      </c>
      <c r="M4914" s="15">
        <v>29120</v>
      </c>
      <c r="N4914" t="str">
        <f t="shared" si="188"/>
        <v>On</v>
      </c>
      <c r="O4914">
        <f t="shared" si="189"/>
        <v>4</v>
      </c>
    </row>
    <row r="4915" spans="1:15" x14ac:dyDescent="0.25">
      <c r="A4915" s="2">
        <v>36090</v>
      </c>
      <c r="B4915">
        <v>1800</v>
      </c>
      <c r="C4915">
        <v>18.170000000000002</v>
      </c>
      <c r="D4915">
        <v>18.170000000000002</v>
      </c>
      <c r="E4915">
        <v>18.170000000000002</v>
      </c>
      <c r="F4915">
        <v>18.170000000000002</v>
      </c>
      <c r="M4915" s="15">
        <v>29581</v>
      </c>
      <c r="N4915" t="str">
        <f t="shared" si="188"/>
        <v>On</v>
      </c>
      <c r="O4915">
        <f t="shared" si="189"/>
        <v>4</v>
      </c>
    </row>
    <row r="4916" spans="1:15" x14ac:dyDescent="0.25">
      <c r="A4916" s="2">
        <v>36090</v>
      </c>
      <c r="B4916">
        <v>1900</v>
      </c>
      <c r="C4916">
        <v>31.48</v>
      </c>
      <c r="D4916">
        <v>31.48</v>
      </c>
      <c r="E4916">
        <v>31.48</v>
      </c>
      <c r="F4916">
        <v>31.48</v>
      </c>
      <c r="M4916" s="15">
        <v>31290</v>
      </c>
      <c r="N4916" t="str">
        <f t="shared" si="188"/>
        <v>On</v>
      </c>
      <c r="O4916">
        <f t="shared" si="189"/>
        <v>4</v>
      </c>
    </row>
    <row r="4917" spans="1:15" x14ac:dyDescent="0.25">
      <c r="A4917" s="2">
        <v>36090</v>
      </c>
      <c r="B4917">
        <v>2000</v>
      </c>
      <c r="C4917">
        <v>24.62</v>
      </c>
      <c r="D4917">
        <v>24.62</v>
      </c>
      <c r="E4917">
        <v>24.62</v>
      </c>
      <c r="F4917">
        <v>24.62</v>
      </c>
      <c r="M4917" s="15">
        <v>31769</v>
      </c>
      <c r="N4917" t="str">
        <f t="shared" si="188"/>
        <v>On</v>
      </c>
      <c r="O4917">
        <f t="shared" si="189"/>
        <v>4</v>
      </c>
    </row>
    <row r="4918" spans="1:15" x14ac:dyDescent="0.25">
      <c r="A4918" s="2">
        <v>36090</v>
      </c>
      <c r="B4918">
        <v>2100</v>
      </c>
      <c r="C4918">
        <v>20.309999999999999</v>
      </c>
      <c r="D4918">
        <v>20.309999999999999</v>
      </c>
      <c r="E4918">
        <v>20.309999999999999</v>
      </c>
      <c r="F4918">
        <v>20.309999999999999</v>
      </c>
      <c r="M4918" s="15">
        <v>31010</v>
      </c>
      <c r="N4918" t="str">
        <f t="shared" si="188"/>
        <v>On</v>
      </c>
      <c r="O4918">
        <f t="shared" si="189"/>
        <v>4</v>
      </c>
    </row>
    <row r="4919" spans="1:15" x14ac:dyDescent="0.25">
      <c r="A4919" s="2">
        <v>36090</v>
      </c>
      <c r="B4919">
        <v>2200</v>
      </c>
      <c r="C4919">
        <v>19.329999999999998</v>
      </c>
      <c r="D4919">
        <v>19.329999999999998</v>
      </c>
      <c r="E4919">
        <v>19.329999999999998</v>
      </c>
      <c r="F4919">
        <v>19.329999999999998</v>
      </c>
      <c r="M4919" s="15">
        <v>29827</v>
      </c>
      <c r="N4919" t="str">
        <f t="shared" si="188"/>
        <v>On</v>
      </c>
      <c r="O4919">
        <f t="shared" si="189"/>
        <v>4</v>
      </c>
    </row>
    <row r="4920" spans="1:15" x14ac:dyDescent="0.25">
      <c r="A4920" s="2">
        <v>36090</v>
      </c>
      <c r="B4920">
        <v>2300</v>
      </c>
      <c r="C4920">
        <v>13.96</v>
      </c>
      <c r="D4920">
        <v>13.96</v>
      </c>
      <c r="E4920">
        <v>13.96</v>
      </c>
      <c r="F4920">
        <v>13.96</v>
      </c>
      <c r="M4920" s="15">
        <v>27195</v>
      </c>
      <c r="N4920" t="str">
        <f t="shared" si="188"/>
        <v>On</v>
      </c>
      <c r="O4920">
        <f t="shared" si="189"/>
        <v>4</v>
      </c>
    </row>
    <row r="4921" spans="1:15" x14ac:dyDescent="0.25">
      <c r="A4921" s="2">
        <v>36090</v>
      </c>
      <c r="B4921">
        <v>2400</v>
      </c>
      <c r="C4921">
        <v>13.25</v>
      </c>
      <c r="D4921">
        <v>13.25</v>
      </c>
      <c r="E4921">
        <v>13.25</v>
      </c>
      <c r="F4921">
        <v>13.25</v>
      </c>
      <c r="M4921" s="15">
        <v>24740</v>
      </c>
      <c r="N4921" t="str">
        <f t="shared" si="188"/>
        <v>Off</v>
      </c>
      <c r="O4921">
        <f t="shared" si="189"/>
        <v>4</v>
      </c>
    </row>
    <row r="4922" spans="1:15" x14ac:dyDescent="0.25">
      <c r="A4922" s="2">
        <v>36091</v>
      </c>
      <c r="B4922">
        <v>100</v>
      </c>
      <c r="C4922">
        <v>12.68</v>
      </c>
      <c r="D4922">
        <v>12.68</v>
      </c>
      <c r="E4922">
        <v>12.68</v>
      </c>
      <c r="F4922">
        <v>12.68</v>
      </c>
      <c r="M4922" s="15">
        <v>22886</v>
      </c>
      <c r="N4922" t="str">
        <f t="shared" si="188"/>
        <v>Off</v>
      </c>
      <c r="O4922">
        <f t="shared" si="189"/>
        <v>5</v>
      </c>
    </row>
    <row r="4923" spans="1:15" x14ac:dyDescent="0.25">
      <c r="A4923" s="2">
        <v>36091</v>
      </c>
      <c r="B4923">
        <v>200</v>
      </c>
      <c r="C4923">
        <v>12.77</v>
      </c>
      <c r="D4923">
        <v>12.77</v>
      </c>
      <c r="E4923">
        <v>12.77</v>
      </c>
      <c r="F4923">
        <v>12.77</v>
      </c>
      <c r="M4923" s="15">
        <v>21986</v>
      </c>
      <c r="N4923" t="str">
        <f t="shared" si="188"/>
        <v>Off</v>
      </c>
      <c r="O4923">
        <f t="shared" si="189"/>
        <v>5</v>
      </c>
    </row>
    <row r="4924" spans="1:15" x14ac:dyDescent="0.25">
      <c r="A4924" s="2">
        <v>36091</v>
      </c>
      <c r="B4924">
        <v>300</v>
      </c>
      <c r="C4924">
        <v>12.52</v>
      </c>
      <c r="D4924">
        <v>12.52</v>
      </c>
      <c r="E4924">
        <v>12.52</v>
      </c>
      <c r="F4924">
        <v>12.52</v>
      </c>
      <c r="M4924" s="15">
        <v>21757</v>
      </c>
      <c r="N4924" t="str">
        <f t="shared" si="188"/>
        <v>Off</v>
      </c>
      <c r="O4924">
        <f t="shared" si="189"/>
        <v>5</v>
      </c>
    </row>
    <row r="4925" spans="1:15" x14ac:dyDescent="0.25">
      <c r="A4925" s="2">
        <v>36091</v>
      </c>
      <c r="B4925">
        <v>400</v>
      </c>
      <c r="C4925">
        <v>12.31</v>
      </c>
      <c r="D4925">
        <v>12.31</v>
      </c>
      <c r="E4925">
        <v>12.31</v>
      </c>
      <c r="F4925">
        <v>12.31</v>
      </c>
      <c r="M4925" s="15">
        <v>21589</v>
      </c>
      <c r="N4925" t="str">
        <f t="shared" si="188"/>
        <v>Off</v>
      </c>
      <c r="O4925">
        <f t="shared" si="189"/>
        <v>5</v>
      </c>
    </row>
    <row r="4926" spans="1:15" x14ac:dyDescent="0.25">
      <c r="A4926" s="2">
        <v>36091</v>
      </c>
      <c r="B4926">
        <v>500</v>
      </c>
      <c r="C4926">
        <v>12.82</v>
      </c>
      <c r="D4926">
        <v>12.82</v>
      </c>
      <c r="E4926">
        <v>12.82</v>
      </c>
      <c r="F4926">
        <v>12.82</v>
      </c>
      <c r="M4926" s="15">
        <v>22073</v>
      </c>
      <c r="N4926" t="str">
        <f t="shared" si="188"/>
        <v>Off</v>
      </c>
      <c r="O4926">
        <f t="shared" si="189"/>
        <v>5</v>
      </c>
    </row>
    <row r="4927" spans="1:15" x14ac:dyDescent="0.25">
      <c r="A4927" s="2">
        <v>36091</v>
      </c>
      <c r="B4927">
        <v>600</v>
      </c>
      <c r="C4927">
        <v>14.57</v>
      </c>
      <c r="D4927">
        <v>14.57</v>
      </c>
      <c r="E4927">
        <v>14.57</v>
      </c>
      <c r="F4927">
        <v>14.57</v>
      </c>
      <c r="M4927" s="15">
        <v>23832</v>
      </c>
      <c r="N4927" t="str">
        <f t="shared" si="188"/>
        <v>Off</v>
      </c>
      <c r="O4927">
        <f t="shared" si="189"/>
        <v>5</v>
      </c>
    </row>
    <row r="4928" spans="1:15" x14ac:dyDescent="0.25">
      <c r="A4928" s="2">
        <v>36091</v>
      </c>
      <c r="B4928">
        <v>700</v>
      </c>
      <c r="C4928">
        <v>29.14</v>
      </c>
      <c r="D4928">
        <v>29.14</v>
      </c>
      <c r="E4928">
        <v>29.14</v>
      </c>
      <c r="F4928">
        <v>29.14</v>
      </c>
      <c r="M4928" s="15">
        <v>27810</v>
      </c>
      <c r="N4928" t="str">
        <f t="shared" si="188"/>
        <v>Off</v>
      </c>
      <c r="O4928">
        <f t="shared" si="189"/>
        <v>5</v>
      </c>
    </row>
    <row r="4929" spans="1:15" x14ac:dyDescent="0.25">
      <c r="A4929" s="2">
        <v>36091</v>
      </c>
      <c r="B4929">
        <v>800</v>
      </c>
      <c r="C4929">
        <v>30.8</v>
      </c>
      <c r="D4929">
        <v>30.8</v>
      </c>
      <c r="E4929">
        <v>30.8</v>
      </c>
      <c r="F4929">
        <v>30.8</v>
      </c>
      <c r="M4929" s="15">
        <v>30326</v>
      </c>
      <c r="N4929" t="str">
        <f t="shared" si="188"/>
        <v>On</v>
      </c>
      <c r="O4929">
        <f t="shared" si="189"/>
        <v>5</v>
      </c>
    </row>
    <row r="4930" spans="1:15" x14ac:dyDescent="0.25">
      <c r="A4930" s="2">
        <v>36091</v>
      </c>
      <c r="B4930">
        <v>900</v>
      </c>
      <c r="C4930">
        <v>17.920000000000002</v>
      </c>
      <c r="D4930">
        <v>17.920000000000002</v>
      </c>
      <c r="E4930">
        <v>17.920000000000002</v>
      </c>
      <c r="F4930">
        <v>17.920000000000002</v>
      </c>
      <c r="M4930" s="15">
        <v>30451</v>
      </c>
      <c r="N4930" t="str">
        <f t="shared" si="188"/>
        <v>On</v>
      </c>
      <c r="O4930">
        <f t="shared" si="189"/>
        <v>5</v>
      </c>
    </row>
    <row r="4931" spans="1:15" x14ac:dyDescent="0.25">
      <c r="A4931" s="2">
        <v>36091</v>
      </c>
      <c r="B4931">
        <v>1000</v>
      </c>
      <c r="C4931">
        <v>19.510000000000002</v>
      </c>
      <c r="D4931">
        <v>19.510000000000002</v>
      </c>
      <c r="E4931">
        <v>19.510000000000002</v>
      </c>
      <c r="F4931">
        <v>19.510000000000002</v>
      </c>
      <c r="M4931" s="15">
        <v>30172</v>
      </c>
      <c r="N4931" t="str">
        <f t="shared" ref="N4931:N4994" si="190">+IF(B4931&gt;700,IF(B4931&lt;2400,"On","Off"),"Off")</f>
        <v>On</v>
      </c>
      <c r="O4931">
        <f t="shared" ref="O4931:O4994" si="191">+WEEKDAY(A4931,2)</f>
        <v>5</v>
      </c>
    </row>
    <row r="4932" spans="1:15" x14ac:dyDescent="0.25">
      <c r="A4932" s="2">
        <v>36091</v>
      </c>
      <c r="B4932">
        <v>1100</v>
      </c>
      <c r="C4932">
        <v>20.5</v>
      </c>
      <c r="D4932">
        <v>20.5</v>
      </c>
      <c r="E4932">
        <v>20.5</v>
      </c>
      <c r="F4932">
        <v>20.5</v>
      </c>
      <c r="M4932" s="15">
        <v>30254</v>
      </c>
      <c r="N4932" t="str">
        <f t="shared" si="190"/>
        <v>On</v>
      </c>
      <c r="O4932">
        <f t="shared" si="191"/>
        <v>5</v>
      </c>
    </row>
    <row r="4933" spans="1:15" x14ac:dyDescent="0.25">
      <c r="A4933" s="2">
        <v>36091</v>
      </c>
      <c r="B4933">
        <v>1200</v>
      </c>
      <c r="C4933">
        <v>19.66</v>
      </c>
      <c r="D4933">
        <v>19.66</v>
      </c>
      <c r="E4933">
        <v>19.66</v>
      </c>
      <c r="F4933">
        <v>19.66</v>
      </c>
      <c r="M4933" s="15">
        <v>30054</v>
      </c>
      <c r="N4933" t="str">
        <f t="shared" si="190"/>
        <v>On</v>
      </c>
      <c r="O4933">
        <f t="shared" si="191"/>
        <v>5</v>
      </c>
    </row>
    <row r="4934" spans="1:15" x14ac:dyDescent="0.25">
      <c r="A4934" s="2">
        <v>36091</v>
      </c>
      <c r="B4934">
        <v>1300</v>
      </c>
      <c r="C4934">
        <v>17.329999999999998</v>
      </c>
      <c r="D4934">
        <v>17.329999999999998</v>
      </c>
      <c r="E4934">
        <v>17.329999999999998</v>
      </c>
      <c r="F4934">
        <v>17.329999999999998</v>
      </c>
      <c r="M4934" s="15">
        <v>29464</v>
      </c>
      <c r="N4934" t="str">
        <f t="shared" si="190"/>
        <v>On</v>
      </c>
      <c r="O4934">
        <f t="shared" si="191"/>
        <v>5</v>
      </c>
    </row>
    <row r="4935" spans="1:15" x14ac:dyDescent="0.25">
      <c r="A4935" s="2">
        <v>36091</v>
      </c>
      <c r="B4935">
        <v>1400</v>
      </c>
      <c r="C4935">
        <v>17.55</v>
      </c>
      <c r="D4935">
        <v>17.55</v>
      </c>
      <c r="E4935">
        <v>17.55</v>
      </c>
      <c r="F4935">
        <v>17.55</v>
      </c>
      <c r="M4935" s="15">
        <v>29150</v>
      </c>
      <c r="N4935" t="str">
        <f t="shared" si="190"/>
        <v>On</v>
      </c>
      <c r="O4935">
        <f t="shared" si="191"/>
        <v>5</v>
      </c>
    </row>
    <row r="4936" spans="1:15" x14ac:dyDescent="0.25">
      <c r="A4936" s="2">
        <v>36091</v>
      </c>
      <c r="B4936">
        <v>1500</v>
      </c>
      <c r="C4936">
        <v>17.75</v>
      </c>
      <c r="D4936">
        <v>17.75</v>
      </c>
      <c r="E4936">
        <v>17.75</v>
      </c>
      <c r="F4936">
        <v>17.75</v>
      </c>
      <c r="M4936" s="15">
        <v>28899</v>
      </c>
      <c r="N4936" t="str">
        <f t="shared" si="190"/>
        <v>On</v>
      </c>
      <c r="O4936">
        <f t="shared" si="191"/>
        <v>5</v>
      </c>
    </row>
    <row r="4937" spans="1:15" x14ac:dyDescent="0.25">
      <c r="A4937" s="2">
        <v>36091</v>
      </c>
      <c r="B4937">
        <v>1600</v>
      </c>
      <c r="C4937">
        <v>16.739999999999998</v>
      </c>
      <c r="D4937">
        <v>16.510000000000002</v>
      </c>
      <c r="E4937">
        <v>16.53</v>
      </c>
      <c r="F4937">
        <v>17.600000000000001</v>
      </c>
      <c r="M4937" s="15">
        <v>28405</v>
      </c>
      <c r="N4937" t="str">
        <f t="shared" si="190"/>
        <v>On</v>
      </c>
      <c r="O4937">
        <f t="shared" si="191"/>
        <v>5</v>
      </c>
    </row>
    <row r="4938" spans="1:15" x14ac:dyDescent="0.25">
      <c r="A4938" s="2">
        <v>36091</v>
      </c>
      <c r="B4938">
        <v>1700</v>
      </c>
      <c r="C4938">
        <v>15.44</v>
      </c>
      <c r="D4938">
        <v>14.25</v>
      </c>
      <c r="E4938">
        <v>14.36</v>
      </c>
      <c r="F4938">
        <v>19.989999999999998</v>
      </c>
      <c r="M4938" s="15">
        <v>28037</v>
      </c>
      <c r="N4938" t="str">
        <f t="shared" si="190"/>
        <v>On</v>
      </c>
      <c r="O4938">
        <f t="shared" si="191"/>
        <v>5</v>
      </c>
    </row>
    <row r="4939" spans="1:15" x14ac:dyDescent="0.25">
      <c r="A4939" s="2">
        <v>36091</v>
      </c>
      <c r="B4939">
        <v>1800</v>
      </c>
      <c r="C4939">
        <v>15.75</v>
      </c>
      <c r="D4939">
        <v>15.75</v>
      </c>
      <c r="E4939">
        <v>15.75</v>
      </c>
      <c r="F4939">
        <v>15.75</v>
      </c>
      <c r="M4939" s="15">
        <v>27915</v>
      </c>
      <c r="N4939" t="str">
        <f t="shared" si="190"/>
        <v>On</v>
      </c>
      <c r="O4939">
        <f t="shared" si="191"/>
        <v>5</v>
      </c>
    </row>
    <row r="4940" spans="1:15" x14ac:dyDescent="0.25">
      <c r="A4940" s="2">
        <v>36091</v>
      </c>
      <c r="B4940">
        <v>1900</v>
      </c>
      <c r="C4940">
        <v>17.399999999999999</v>
      </c>
      <c r="D4940">
        <v>17.399999999999999</v>
      </c>
      <c r="E4940">
        <v>17.399999999999999</v>
      </c>
      <c r="F4940">
        <v>17.399999999999999</v>
      </c>
      <c r="M4940" s="15">
        <v>29135</v>
      </c>
      <c r="N4940" t="str">
        <f t="shared" si="190"/>
        <v>On</v>
      </c>
      <c r="O4940">
        <f t="shared" si="191"/>
        <v>5</v>
      </c>
    </row>
    <row r="4941" spans="1:15" x14ac:dyDescent="0.25">
      <c r="A4941" s="2">
        <v>36091</v>
      </c>
      <c r="B4941">
        <v>2000</v>
      </c>
      <c r="C4941">
        <v>17.18</v>
      </c>
      <c r="D4941">
        <v>17.18</v>
      </c>
      <c r="E4941">
        <v>17.18</v>
      </c>
      <c r="F4941">
        <v>17.18</v>
      </c>
      <c r="M4941" s="15">
        <v>29547</v>
      </c>
      <c r="N4941" t="str">
        <f t="shared" si="190"/>
        <v>On</v>
      </c>
      <c r="O4941">
        <f t="shared" si="191"/>
        <v>5</v>
      </c>
    </row>
    <row r="4942" spans="1:15" x14ac:dyDescent="0.25">
      <c r="A4942" s="2">
        <v>36091</v>
      </c>
      <c r="B4942">
        <v>2100</v>
      </c>
      <c r="C4942">
        <v>16.920000000000002</v>
      </c>
      <c r="D4942">
        <v>16.920000000000002</v>
      </c>
      <c r="E4942">
        <v>16.920000000000002</v>
      </c>
      <c r="F4942">
        <v>16.920000000000002</v>
      </c>
      <c r="M4942" s="15">
        <v>28469</v>
      </c>
      <c r="N4942" t="str">
        <f t="shared" si="190"/>
        <v>On</v>
      </c>
      <c r="O4942">
        <f t="shared" si="191"/>
        <v>5</v>
      </c>
    </row>
    <row r="4943" spans="1:15" x14ac:dyDescent="0.25">
      <c r="A4943" s="2">
        <v>36091</v>
      </c>
      <c r="B4943">
        <v>2200</v>
      </c>
      <c r="C4943">
        <v>15.87</v>
      </c>
      <c r="D4943">
        <v>15.87</v>
      </c>
      <c r="E4943">
        <v>15.87</v>
      </c>
      <c r="F4943">
        <v>15.87</v>
      </c>
      <c r="M4943" s="15">
        <v>27543</v>
      </c>
      <c r="N4943" t="str">
        <f t="shared" si="190"/>
        <v>On</v>
      </c>
      <c r="O4943">
        <f t="shared" si="191"/>
        <v>5</v>
      </c>
    </row>
    <row r="4944" spans="1:15" x14ac:dyDescent="0.25">
      <c r="A4944" s="2">
        <v>36091</v>
      </c>
      <c r="B4944">
        <v>2300</v>
      </c>
      <c r="C4944">
        <v>14.18</v>
      </c>
      <c r="D4944">
        <v>14.18</v>
      </c>
      <c r="E4944">
        <v>14.18</v>
      </c>
      <c r="F4944">
        <v>14.18</v>
      </c>
      <c r="M4944" s="15">
        <v>25671</v>
      </c>
      <c r="N4944" t="str">
        <f t="shared" si="190"/>
        <v>On</v>
      </c>
      <c r="O4944">
        <f t="shared" si="191"/>
        <v>5</v>
      </c>
    </row>
    <row r="4945" spans="1:15" x14ac:dyDescent="0.25">
      <c r="A4945" s="2">
        <v>36091</v>
      </c>
      <c r="B4945">
        <v>2400</v>
      </c>
      <c r="C4945">
        <v>14.54</v>
      </c>
      <c r="D4945">
        <v>14.54</v>
      </c>
      <c r="E4945">
        <v>14.54</v>
      </c>
      <c r="F4945">
        <v>14.54</v>
      </c>
      <c r="M4945" s="15">
        <v>23684</v>
      </c>
      <c r="N4945" t="str">
        <f t="shared" si="190"/>
        <v>Off</v>
      </c>
      <c r="O4945">
        <f t="shared" si="191"/>
        <v>5</v>
      </c>
    </row>
    <row r="4946" spans="1:15" x14ac:dyDescent="0.25">
      <c r="A4946" s="2">
        <v>36092</v>
      </c>
      <c r="B4946">
        <v>100</v>
      </c>
      <c r="C4946">
        <v>12.16</v>
      </c>
      <c r="D4946">
        <v>12.16</v>
      </c>
      <c r="E4946">
        <v>12.16</v>
      </c>
      <c r="F4946">
        <v>12.16</v>
      </c>
      <c r="M4946" s="15">
        <v>21642</v>
      </c>
      <c r="N4946" t="str">
        <f t="shared" si="190"/>
        <v>Off</v>
      </c>
      <c r="O4946">
        <f t="shared" si="191"/>
        <v>6</v>
      </c>
    </row>
    <row r="4947" spans="1:15" x14ac:dyDescent="0.25">
      <c r="A4947" s="2">
        <v>36092</v>
      </c>
      <c r="B4947">
        <v>200</v>
      </c>
      <c r="C4947">
        <v>11.9</v>
      </c>
      <c r="D4947">
        <v>11.9</v>
      </c>
      <c r="E4947">
        <v>11.9</v>
      </c>
      <c r="F4947">
        <v>11.9</v>
      </c>
      <c r="M4947" s="15">
        <v>20583</v>
      </c>
      <c r="N4947" t="str">
        <f t="shared" si="190"/>
        <v>Off</v>
      </c>
      <c r="O4947">
        <f t="shared" si="191"/>
        <v>6</v>
      </c>
    </row>
    <row r="4948" spans="1:15" x14ac:dyDescent="0.25">
      <c r="A4948" s="2">
        <v>36092</v>
      </c>
      <c r="B4948">
        <v>300</v>
      </c>
      <c r="C4948">
        <v>11.67</v>
      </c>
      <c r="D4948">
        <v>11.67</v>
      </c>
      <c r="E4948">
        <v>11.67</v>
      </c>
      <c r="F4948">
        <v>11.67</v>
      </c>
      <c r="M4948" s="15">
        <v>20133</v>
      </c>
      <c r="N4948" t="str">
        <f t="shared" si="190"/>
        <v>Off</v>
      </c>
      <c r="O4948">
        <f t="shared" si="191"/>
        <v>6</v>
      </c>
    </row>
    <row r="4949" spans="1:15" x14ac:dyDescent="0.25">
      <c r="A4949" s="2">
        <v>36092</v>
      </c>
      <c r="B4949">
        <v>400</v>
      </c>
      <c r="C4949">
        <v>11.6</v>
      </c>
      <c r="D4949">
        <v>11.6</v>
      </c>
      <c r="E4949">
        <v>11.6</v>
      </c>
      <c r="F4949">
        <v>11.6</v>
      </c>
      <c r="M4949" s="15">
        <v>19926</v>
      </c>
      <c r="N4949" t="str">
        <f t="shared" si="190"/>
        <v>Off</v>
      </c>
      <c r="O4949">
        <f t="shared" si="191"/>
        <v>6</v>
      </c>
    </row>
    <row r="4950" spans="1:15" x14ac:dyDescent="0.25">
      <c r="A4950" s="2">
        <v>36092</v>
      </c>
      <c r="B4950">
        <v>500</v>
      </c>
      <c r="C4950">
        <v>11.62</v>
      </c>
      <c r="D4950">
        <v>11.62</v>
      </c>
      <c r="E4950">
        <v>11.62</v>
      </c>
      <c r="F4950">
        <v>11.62</v>
      </c>
      <c r="M4950" s="15">
        <v>19944</v>
      </c>
      <c r="N4950" t="str">
        <f t="shared" si="190"/>
        <v>Off</v>
      </c>
      <c r="O4950">
        <f t="shared" si="191"/>
        <v>6</v>
      </c>
    </row>
    <row r="4951" spans="1:15" x14ac:dyDescent="0.25">
      <c r="A4951" s="2">
        <v>36092</v>
      </c>
      <c r="B4951">
        <v>600</v>
      </c>
      <c r="C4951">
        <v>12.3</v>
      </c>
      <c r="D4951">
        <v>12.3</v>
      </c>
      <c r="E4951">
        <v>12.3</v>
      </c>
      <c r="F4951">
        <v>12.3</v>
      </c>
      <c r="M4951" s="15">
        <v>20639</v>
      </c>
      <c r="N4951" t="str">
        <f t="shared" si="190"/>
        <v>Off</v>
      </c>
      <c r="O4951">
        <f t="shared" si="191"/>
        <v>6</v>
      </c>
    </row>
    <row r="4952" spans="1:15" x14ac:dyDescent="0.25">
      <c r="A4952" s="2">
        <v>36092</v>
      </c>
      <c r="B4952">
        <v>700</v>
      </c>
      <c r="C4952">
        <v>12.75</v>
      </c>
      <c r="D4952">
        <v>12.75</v>
      </c>
      <c r="E4952">
        <v>12.75</v>
      </c>
      <c r="F4952">
        <v>12.75</v>
      </c>
      <c r="M4952" s="15">
        <v>21986</v>
      </c>
      <c r="N4952" t="str">
        <f t="shared" si="190"/>
        <v>Off</v>
      </c>
      <c r="O4952">
        <f t="shared" si="191"/>
        <v>6</v>
      </c>
    </row>
    <row r="4953" spans="1:15" x14ac:dyDescent="0.25">
      <c r="A4953" s="2">
        <v>36092</v>
      </c>
      <c r="B4953">
        <v>800</v>
      </c>
      <c r="C4953">
        <v>12.81</v>
      </c>
      <c r="D4953">
        <v>12.81</v>
      </c>
      <c r="E4953">
        <v>12.81</v>
      </c>
      <c r="F4953">
        <v>12.81</v>
      </c>
      <c r="M4953" s="15">
        <v>23434</v>
      </c>
      <c r="N4953" t="str">
        <f t="shared" si="190"/>
        <v>On</v>
      </c>
      <c r="O4953">
        <f t="shared" si="191"/>
        <v>6</v>
      </c>
    </row>
    <row r="4954" spans="1:15" x14ac:dyDescent="0.25">
      <c r="A4954" s="2">
        <v>36092</v>
      </c>
      <c r="B4954">
        <v>900</v>
      </c>
      <c r="C4954">
        <v>14.78</v>
      </c>
      <c r="D4954">
        <v>14.78</v>
      </c>
      <c r="E4954">
        <v>14.78</v>
      </c>
      <c r="F4954">
        <v>14.78</v>
      </c>
      <c r="M4954" s="15">
        <v>24958</v>
      </c>
      <c r="N4954" t="str">
        <f t="shared" si="190"/>
        <v>On</v>
      </c>
      <c r="O4954">
        <f t="shared" si="191"/>
        <v>6</v>
      </c>
    </row>
    <row r="4955" spans="1:15" x14ac:dyDescent="0.25">
      <c r="A4955" s="2">
        <v>36092</v>
      </c>
      <c r="B4955">
        <v>1000</v>
      </c>
      <c r="C4955">
        <v>15.52</v>
      </c>
      <c r="D4955">
        <v>15.52</v>
      </c>
      <c r="E4955">
        <v>15.52</v>
      </c>
      <c r="F4955">
        <v>15.52</v>
      </c>
      <c r="M4955" s="15">
        <v>25910</v>
      </c>
      <c r="N4955" t="str">
        <f t="shared" si="190"/>
        <v>On</v>
      </c>
      <c r="O4955">
        <f t="shared" si="191"/>
        <v>6</v>
      </c>
    </row>
    <row r="4956" spans="1:15" x14ac:dyDescent="0.25">
      <c r="A4956" s="2">
        <v>36092</v>
      </c>
      <c r="B4956">
        <v>1100</v>
      </c>
      <c r="C4956">
        <v>36.549999999999997</v>
      </c>
      <c r="D4956">
        <v>36.549999999999997</v>
      </c>
      <c r="E4956">
        <v>36.549999999999997</v>
      </c>
      <c r="F4956">
        <v>36.549999999999997</v>
      </c>
      <c r="M4956" s="15">
        <v>26110</v>
      </c>
      <c r="N4956" t="str">
        <f t="shared" si="190"/>
        <v>On</v>
      </c>
      <c r="O4956">
        <f t="shared" si="191"/>
        <v>6</v>
      </c>
    </row>
    <row r="4957" spans="1:15" x14ac:dyDescent="0.25">
      <c r="A4957" s="2">
        <v>36092</v>
      </c>
      <c r="B4957">
        <v>1200</v>
      </c>
      <c r="C4957">
        <v>14.83</v>
      </c>
      <c r="D4957">
        <v>14.83</v>
      </c>
      <c r="E4957">
        <v>14.83</v>
      </c>
      <c r="F4957">
        <v>14.83</v>
      </c>
      <c r="M4957" s="15">
        <v>25891</v>
      </c>
      <c r="N4957" t="str">
        <f t="shared" si="190"/>
        <v>On</v>
      </c>
      <c r="O4957">
        <f t="shared" si="191"/>
        <v>6</v>
      </c>
    </row>
    <row r="4958" spans="1:15" x14ac:dyDescent="0.25">
      <c r="A4958" s="2">
        <v>36092</v>
      </c>
      <c r="B4958">
        <v>1300</v>
      </c>
      <c r="C4958">
        <v>17.190000000000001</v>
      </c>
      <c r="D4958">
        <v>17.190000000000001</v>
      </c>
      <c r="E4958">
        <v>17.190000000000001</v>
      </c>
      <c r="F4958">
        <v>17.190000000000001</v>
      </c>
      <c r="M4958" s="15">
        <v>25154</v>
      </c>
      <c r="N4958" t="str">
        <f t="shared" si="190"/>
        <v>On</v>
      </c>
      <c r="O4958">
        <f t="shared" si="191"/>
        <v>6</v>
      </c>
    </row>
    <row r="4959" spans="1:15" x14ac:dyDescent="0.25">
      <c r="A4959" s="2">
        <v>36092</v>
      </c>
      <c r="B4959">
        <v>1400</v>
      </c>
      <c r="C4959">
        <v>14.71</v>
      </c>
      <c r="D4959">
        <v>14.71</v>
      </c>
      <c r="E4959">
        <v>14.71</v>
      </c>
      <c r="F4959">
        <v>14.71</v>
      </c>
      <c r="M4959" s="15">
        <v>24724</v>
      </c>
      <c r="N4959" t="str">
        <f t="shared" si="190"/>
        <v>On</v>
      </c>
      <c r="O4959">
        <f t="shared" si="191"/>
        <v>6</v>
      </c>
    </row>
    <row r="4960" spans="1:15" x14ac:dyDescent="0.25">
      <c r="A4960" s="2">
        <v>36092</v>
      </c>
      <c r="B4960">
        <v>1500</v>
      </c>
      <c r="C4960">
        <v>14.41</v>
      </c>
      <c r="D4960">
        <v>14.41</v>
      </c>
      <c r="E4960">
        <v>14.41</v>
      </c>
      <c r="F4960">
        <v>14.41</v>
      </c>
      <c r="M4960" s="15">
        <v>24148</v>
      </c>
      <c r="N4960" t="str">
        <f t="shared" si="190"/>
        <v>On</v>
      </c>
      <c r="O4960">
        <f t="shared" si="191"/>
        <v>6</v>
      </c>
    </row>
    <row r="4961" spans="1:15" x14ac:dyDescent="0.25">
      <c r="A4961" s="2">
        <v>36092</v>
      </c>
      <c r="B4961">
        <v>1600</v>
      </c>
      <c r="C4961">
        <v>14.1</v>
      </c>
      <c r="D4961">
        <v>14.1</v>
      </c>
      <c r="E4961">
        <v>14.1</v>
      </c>
      <c r="F4961">
        <v>14.1</v>
      </c>
      <c r="M4961" s="15">
        <v>23786</v>
      </c>
      <c r="N4961" t="str">
        <f t="shared" si="190"/>
        <v>On</v>
      </c>
      <c r="O4961">
        <f t="shared" si="191"/>
        <v>6</v>
      </c>
    </row>
    <row r="4962" spans="1:15" x14ac:dyDescent="0.25">
      <c r="A4962" s="2">
        <v>36092</v>
      </c>
      <c r="B4962">
        <v>1700</v>
      </c>
      <c r="C4962">
        <v>14.23</v>
      </c>
      <c r="D4962">
        <v>14.23</v>
      </c>
      <c r="E4962">
        <v>14.23</v>
      </c>
      <c r="F4962">
        <v>14.23</v>
      </c>
      <c r="M4962" s="15">
        <v>23901</v>
      </c>
      <c r="N4962" t="str">
        <f t="shared" si="190"/>
        <v>On</v>
      </c>
      <c r="O4962">
        <f t="shared" si="191"/>
        <v>6</v>
      </c>
    </row>
    <row r="4963" spans="1:15" x14ac:dyDescent="0.25">
      <c r="A4963" s="2">
        <v>36092</v>
      </c>
      <c r="B4963">
        <v>1800</v>
      </c>
      <c r="C4963">
        <v>14.3</v>
      </c>
      <c r="D4963">
        <v>14.3</v>
      </c>
      <c r="E4963">
        <v>14.3</v>
      </c>
      <c r="F4963">
        <v>14.3</v>
      </c>
      <c r="M4963" s="15">
        <v>24245</v>
      </c>
      <c r="N4963" t="str">
        <f t="shared" si="190"/>
        <v>On</v>
      </c>
      <c r="O4963">
        <f t="shared" si="191"/>
        <v>6</v>
      </c>
    </row>
    <row r="4964" spans="1:15" x14ac:dyDescent="0.25">
      <c r="A4964" s="2">
        <v>36092</v>
      </c>
      <c r="B4964">
        <v>1900</v>
      </c>
      <c r="C4964">
        <v>16.97</v>
      </c>
      <c r="D4964">
        <v>16.97</v>
      </c>
      <c r="E4964">
        <v>16.97</v>
      </c>
      <c r="F4964">
        <v>16.97</v>
      </c>
      <c r="M4964" s="15">
        <v>25589</v>
      </c>
      <c r="N4964" t="str">
        <f t="shared" si="190"/>
        <v>On</v>
      </c>
      <c r="O4964">
        <f t="shared" si="191"/>
        <v>6</v>
      </c>
    </row>
    <row r="4965" spans="1:15" x14ac:dyDescent="0.25">
      <c r="A4965" s="2">
        <v>36092</v>
      </c>
      <c r="B4965">
        <v>2000</v>
      </c>
      <c r="C4965">
        <v>17.29</v>
      </c>
      <c r="D4965">
        <v>17.29</v>
      </c>
      <c r="E4965">
        <v>17.29</v>
      </c>
      <c r="F4965">
        <v>17.29</v>
      </c>
      <c r="M4965" s="15">
        <v>26339</v>
      </c>
      <c r="N4965" t="str">
        <f t="shared" si="190"/>
        <v>On</v>
      </c>
      <c r="O4965">
        <f t="shared" si="191"/>
        <v>6</v>
      </c>
    </row>
    <row r="4966" spans="1:15" x14ac:dyDescent="0.25">
      <c r="A4966" s="2">
        <v>36092</v>
      </c>
      <c r="B4966">
        <v>2100</v>
      </c>
      <c r="C4966">
        <v>16.55</v>
      </c>
      <c r="D4966">
        <v>16.55</v>
      </c>
      <c r="E4966">
        <v>16.55</v>
      </c>
      <c r="F4966">
        <v>16.55</v>
      </c>
      <c r="M4966" s="15">
        <v>25822</v>
      </c>
      <c r="N4966" t="str">
        <f t="shared" si="190"/>
        <v>On</v>
      </c>
      <c r="O4966">
        <f t="shared" si="191"/>
        <v>6</v>
      </c>
    </row>
    <row r="4967" spans="1:15" x14ac:dyDescent="0.25">
      <c r="A4967" s="2">
        <v>36092</v>
      </c>
      <c r="B4967">
        <v>2200</v>
      </c>
      <c r="C4967">
        <v>15.62</v>
      </c>
      <c r="D4967">
        <v>15.62</v>
      </c>
      <c r="E4967">
        <v>15.62</v>
      </c>
      <c r="F4967">
        <v>15.62</v>
      </c>
      <c r="M4967" s="15">
        <v>24858</v>
      </c>
      <c r="N4967" t="str">
        <f t="shared" si="190"/>
        <v>On</v>
      </c>
      <c r="O4967">
        <f t="shared" si="191"/>
        <v>6</v>
      </c>
    </row>
    <row r="4968" spans="1:15" x14ac:dyDescent="0.25">
      <c r="A4968" s="2">
        <v>36092</v>
      </c>
      <c r="B4968">
        <v>2300</v>
      </c>
      <c r="C4968">
        <v>13.33</v>
      </c>
      <c r="D4968">
        <v>13.33</v>
      </c>
      <c r="E4968">
        <v>13.33</v>
      </c>
      <c r="F4968">
        <v>13.33</v>
      </c>
      <c r="M4968" s="15">
        <v>23426</v>
      </c>
      <c r="N4968" t="str">
        <f t="shared" si="190"/>
        <v>On</v>
      </c>
      <c r="O4968">
        <f t="shared" si="191"/>
        <v>6</v>
      </c>
    </row>
    <row r="4969" spans="1:15" x14ac:dyDescent="0.25">
      <c r="A4969" s="2">
        <v>36092</v>
      </c>
      <c r="B4969">
        <v>2400</v>
      </c>
      <c r="C4969">
        <v>12.58</v>
      </c>
      <c r="D4969">
        <v>12.58</v>
      </c>
      <c r="E4969">
        <v>12.58</v>
      </c>
      <c r="F4969">
        <v>12.58</v>
      </c>
      <c r="M4969" s="15">
        <v>21836</v>
      </c>
      <c r="N4969" t="str">
        <f t="shared" si="190"/>
        <v>Off</v>
      </c>
      <c r="O4969">
        <f t="shared" si="191"/>
        <v>6</v>
      </c>
    </row>
    <row r="4970" spans="1:15" x14ac:dyDescent="0.25">
      <c r="A4970" s="2">
        <v>36093</v>
      </c>
      <c r="B4970">
        <v>100</v>
      </c>
      <c r="C4970">
        <v>11.57</v>
      </c>
      <c r="D4970">
        <v>11.57</v>
      </c>
      <c r="E4970">
        <v>11.57</v>
      </c>
      <c r="F4970">
        <v>11.57</v>
      </c>
      <c r="M4970" s="15">
        <v>20368</v>
      </c>
      <c r="N4970" t="str">
        <f t="shared" si="190"/>
        <v>Off</v>
      </c>
      <c r="O4970">
        <f t="shared" si="191"/>
        <v>7</v>
      </c>
    </row>
    <row r="4971" spans="1:15" x14ac:dyDescent="0.25">
      <c r="A4971" s="2">
        <v>36093</v>
      </c>
      <c r="B4971">
        <v>200</v>
      </c>
      <c r="C4971">
        <v>11.2</v>
      </c>
      <c r="D4971">
        <v>11.2</v>
      </c>
      <c r="E4971">
        <v>11.2</v>
      </c>
      <c r="F4971">
        <v>11.2</v>
      </c>
      <c r="M4971" s="15">
        <v>18780</v>
      </c>
      <c r="N4971" t="str">
        <f t="shared" si="190"/>
        <v>Off</v>
      </c>
      <c r="O4971">
        <f t="shared" si="191"/>
        <v>7</v>
      </c>
    </row>
    <row r="4972" spans="1:15" x14ac:dyDescent="0.25">
      <c r="A4972" s="2">
        <v>36093</v>
      </c>
      <c r="B4972">
        <v>200</v>
      </c>
      <c r="C4972">
        <v>10.91</v>
      </c>
      <c r="D4972">
        <v>10.91</v>
      </c>
      <c r="E4972">
        <v>10.91</v>
      </c>
      <c r="F4972">
        <v>10.91</v>
      </c>
      <c r="M4972" s="15">
        <v>19505</v>
      </c>
      <c r="N4972" t="str">
        <f t="shared" si="190"/>
        <v>Off</v>
      </c>
      <c r="O4972">
        <f t="shared" si="191"/>
        <v>7</v>
      </c>
    </row>
    <row r="4973" spans="1:15" x14ac:dyDescent="0.25">
      <c r="A4973" s="2">
        <v>36093</v>
      </c>
      <c r="B4973">
        <v>300</v>
      </c>
      <c r="C4973">
        <v>10.7</v>
      </c>
      <c r="D4973">
        <v>10.7</v>
      </c>
      <c r="E4973">
        <v>10.7</v>
      </c>
      <c r="F4973">
        <v>10.7</v>
      </c>
      <c r="M4973" s="15">
        <v>18448</v>
      </c>
      <c r="N4973" t="str">
        <f t="shared" si="190"/>
        <v>Off</v>
      </c>
      <c r="O4973">
        <f t="shared" si="191"/>
        <v>7</v>
      </c>
    </row>
    <row r="4974" spans="1:15" x14ac:dyDescent="0.25">
      <c r="A4974" s="2">
        <v>36093</v>
      </c>
      <c r="B4974">
        <v>400</v>
      </c>
      <c r="C4974">
        <v>10.7</v>
      </c>
      <c r="D4974">
        <v>10.7</v>
      </c>
      <c r="E4974">
        <v>10.7</v>
      </c>
      <c r="F4974">
        <v>10.7</v>
      </c>
      <c r="M4974" s="15">
        <v>18383</v>
      </c>
      <c r="N4974" t="str">
        <f t="shared" si="190"/>
        <v>Off</v>
      </c>
      <c r="O4974">
        <f t="shared" si="191"/>
        <v>7</v>
      </c>
    </row>
    <row r="4975" spans="1:15" x14ac:dyDescent="0.25">
      <c r="A4975" s="2">
        <v>36093</v>
      </c>
      <c r="B4975">
        <v>500</v>
      </c>
      <c r="C4975">
        <v>10.93</v>
      </c>
      <c r="D4975">
        <v>10.93</v>
      </c>
      <c r="E4975">
        <v>10.93</v>
      </c>
      <c r="F4975">
        <v>10.93</v>
      </c>
      <c r="M4975" s="15">
        <v>18577</v>
      </c>
      <c r="N4975" t="str">
        <f t="shared" si="190"/>
        <v>Off</v>
      </c>
      <c r="O4975">
        <f t="shared" si="191"/>
        <v>7</v>
      </c>
    </row>
    <row r="4976" spans="1:15" x14ac:dyDescent="0.25">
      <c r="A4976" s="2">
        <v>36093</v>
      </c>
      <c r="B4976">
        <v>600</v>
      </c>
      <c r="C4976">
        <v>11.28</v>
      </c>
      <c r="D4976">
        <v>11.28</v>
      </c>
      <c r="E4976">
        <v>11.28</v>
      </c>
      <c r="F4976">
        <v>11.28</v>
      </c>
      <c r="M4976" s="15">
        <v>19155</v>
      </c>
      <c r="N4976" t="str">
        <f t="shared" si="190"/>
        <v>Off</v>
      </c>
      <c r="O4976">
        <f t="shared" si="191"/>
        <v>7</v>
      </c>
    </row>
    <row r="4977" spans="1:15" x14ac:dyDescent="0.25">
      <c r="A4977" s="2">
        <v>36093</v>
      </c>
      <c r="B4977">
        <v>700</v>
      </c>
      <c r="C4977">
        <v>12.18</v>
      </c>
      <c r="D4977">
        <v>12.18</v>
      </c>
      <c r="E4977">
        <v>12.18</v>
      </c>
      <c r="F4977">
        <v>12.18</v>
      </c>
      <c r="M4977" s="15">
        <v>19971</v>
      </c>
      <c r="N4977" t="str">
        <f t="shared" si="190"/>
        <v>Off</v>
      </c>
      <c r="O4977">
        <f t="shared" si="191"/>
        <v>7</v>
      </c>
    </row>
    <row r="4978" spans="1:15" x14ac:dyDescent="0.25">
      <c r="A4978" s="2">
        <v>36093</v>
      </c>
      <c r="B4978">
        <v>800</v>
      </c>
      <c r="C4978">
        <v>13.48</v>
      </c>
      <c r="D4978">
        <v>13.48</v>
      </c>
      <c r="E4978">
        <v>13.48</v>
      </c>
      <c r="F4978">
        <v>13.48</v>
      </c>
      <c r="M4978" s="15">
        <v>21352</v>
      </c>
      <c r="N4978" t="str">
        <f t="shared" si="190"/>
        <v>On</v>
      </c>
      <c r="O4978">
        <f t="shared" si="191"/>
        <v>7</v>
      </c>
    </row>
    <row r="4979" spans="1:15" x14ac:dyDescent="0.25">
      <c r="A4979" s="2">
        <v>36093</v>
      </c>
      <c r="B4979">
        <v>900</v>
      </c>
      <c r="C4979">
        <v>13.77</v>
      </c>
      <c r="D4979">
        <v>13.77</v>
      </c>
      <c r="E4979">
        <v>13.77</v>
      </c>
      <c r="F4979">
        <v>13.77</v>
      </c>
      <c r="M4979" s="15">
        <v>22798</v>
      </c>
      <c r="N4979" t="str">
        <f t="shared" si="190"/>
        <v>On</v>
      </c>
      <c r="O4979">
        <f t="shared" si="191"/>
        <v>7</v>
      </c>
    </row>
    <row r="4980" spans="1:15" x14ac:dyDescent="0.25">
      <c r="A4980" s="2">
        <v>36093</v>
      </c>
      <c r="B4980">
        <v>1000</v>
      </c>
      <c r="C4980">
        <v>13.12</v>
      </c>
      <c r="D4980">
        <v>13.12</v>
      </c>
      <c r="E4980">
        <v>13.12</v>
      </c>
      <c r="F4980">
        <v>13.12</v>
      </c>
      <c r="M4980" s="15">
        <v>23526</v>
      </c>
      <c r="N4980" t="str">
        <f t="shared" si="190"/>
        <v>On</v>
      </c>
      <c r="O4980">
        <f t="shared" si="191"/>
        <v>7</v>
      </c>
    </row>
    <row r="4981" spans="1:15" x14ac:dyDescent="0.25">
      <c r="A4981" s="2">
        <v>36093</v>
      </c>
      <c r="B4981">
        <v>1100</v>
      </c>
      <c r="C4981">
        <v>12.67</v>
      </c>
      <c r="D4981">
        <v>12.67</v>
      </c>
      <c r="E4981">
        <v>12.67</v>
      </c>
      <c r="F4981">
        <v>12.67</v>
      </c>
      <c r="M4981" s="15">
        <v>23578</v>
      </c>
      <c r="N4981" t="str">
        <f t="shared" si="190"/>
        <v>On</v>
      </c>
      <c r="O4981">
        <f t="shared" si="191"/>
        <v>7</v>
      </c>
    </row>
    <row r="4982" spans="1:15" x14ac:dyDescent="0.25">
      <c r="A4982" s="2">
        <v>36093</v>
      </c>
      <c r="B4982">
        <v>1200</v>
      </c>
      <c r="C4982">
        <v>12.58</v>
      </c>
      <c r="D4982">
        <v>12.58</v>
      </c>
      <c r="E4982">
        <v>12.58</v>
      </c>
      <c r="F4982">
        <v>12.58</v>
      </c>
      <c r="M4982" s="15">
        <v>23657</v>
      </c>
      <c r="N4982" t="str">
        <f t="shared" si="190"/>
        <v>On</v>
      </c>
      <c r="O4982">
        <f t="shared" si="191"/>
        <v>7</v>
      </c>
    </row>
    <row r="4983" spans="1:15" x14ac:dyDescent="0.25">
      <c r="A4983" s="2">
        <v>36093</v>
      </c>
      <c r="B4983">
        <v>1300</v>
      </c>
      <c r="C4983">
        <v>12.32</v>
      </c>
      <c r="D4983">
        <v>12.32</v>
      </c>
      <c r="E4983">
        <v>12.32</v>
      </c>
      <c r="F4983">
        <v>12.32</v>
      </c>
      <c r="M4983" s="15">
        <v>23603</v>
      </c>
      <c r="N4983" t="str">
        <f t="shared" si="190"/>
        <v>On</v>
      </c>
      <c r="O4983">
        <f t="shared" si="191"/>
        <v>7</v>
      </c>
    </row>
    <row r="4984" spans="1:15" x14ac:dyDescent="0.25">
      <c r="A4984" s="2">
        <v>36093</v>
      </c>
      <c r="B4984">
        <v>1400</v>
      </c>
      <c r="C4984">
        <v>12.38</v>
      </c>
      <c r="D4984">
        <v>12.38</v>
      </c>
      <c r="E4984">
        <v>12.38</v>
      </c>
      <c r="F4984">
        <v>12.38</v>
      </c>
      <c r="M4984" s="15">
        <v>23370</v>
      </c>
      <c r="N4984" t="str">
        <f t="shared" si="190"/>
        <v>On</v>
      </c>
      <c r="O4984">
        <f t="shared" si="191"/>
        <v>7</v>
      </c>
    </row>
    <row r="4985" spans="1:15" x14ac:dyDescent="0.25">
      <c r="A4985" s="2">
        <v>36093</v>
      </c>
      <c r="B4985">
        <v>1500</v>
      </c>
      <c r="C4985">
        <v>12.52</v>
      </c>
      <c r="D4985">
        <v>12.52</v>
      </c>
      <c r="E4985">
        <v>12.52</v>
      </c>
      <c r="F4985">
        <v>12.52</v>
      </c>
      <c r="M4985" s="15">
        <v>23106</v>
      </c>
      <c r="N4985" t="str">
        <f t="shared" si="190"/>
        <v>On</v>
      </c>
      <c r="O4985">
        <f t="shared" si="191"/>
        <v>7</v>
      </c>
    </row>
    <row r="4986" spans="1:15" x14ac:dyDescent="0.25">
      <c r="A4986" s="2">
        <v>36093</v>
      </c>
      <c r="B4986">
        <v>1600</v>
      </c>
      <c r="C4986">
        <v>13.48</v>
      </c>
      <c r="D4986">
        <v>13.48</v>
      </c>
      <c r="E4986">
        <v>13.48</v>
      </c>
      <c r="F4986">
        <v>13.48</v>
      </c>
      <c r="M4986" s="15">
        <v>23024</v>
      </c>
      <c r="N4986" t="str">
        <f t="shared" si="190"/>
        <v>On</v>
      </c>
      <c r="O4986">
        <f t="shared" si="191"/>
        <v>7</v>
      </c>
    </row>
    <row r="4987" spans="1:15" x14ac:dyDescent="0.25">
      <c r="A4987" s="2">
        <v>36093</v>
      </c>
      <c r="B4987">
        <v>1700</v>
      </c>
      <c r="C4987">
        <v>15.87</v>
      </c>
      <c r="D4987">
        <v>15.87</v>
      </c>
      <c r="E4987">
        <v>15.87</v>
      </c>
      <c r="F4987">
        <v>15.87</v>
      </c>
      <c r="M4987" s="15">
        <v>23761</v>
      </c>
      <c r="N4987" t="str">
        <f t="shared" si="190"/>
        <v>On</v>
      </c>
      <c r="O4987">
        <f t="shared" si="191"/>
        <v>7</v>
      </c>
    </row>
    <row r="4988" spans="1:15" x14ac:dyDescent="0.25">
      <c r="A4988" s="2">
        <v>36093</v>
      </c>
      <c r="B4988">
        <v>1800</v>
      </c>
      <c r="C4988">
        <v>14.62</v>
      </c>
      <c r="D4988">
        <v>14.62</v>
      </c>
      <c r="E4988">
        <v>14.62</v>
      </c>
      <c r="F4988">
        <v>14.62</v>
      </c>
      <c r="M4988" s="15">
        <v>26358</v>
      </c>
      <c r="N4988" t="str">
        <f t="shared" si="190"/>
        <v>On</v>
      </c>
      <c r="O4988">
        <f t="shared" si="191"/>
        <v>7</v>
      </c>
    </row>
    <row r="4989" spans="1:15" x14ac:dyDescent="0.25">
      <c r="A4989" s="2">
        <v>36093</v>
      </c>
      <c r="B4989">
        <v>1900</v>
      </c>
      <c r="C4989">
        <v>15.18</v>
      </c>
      <c r="D4989">
        <v>15.18</v>
      </c>
      <c r="E4989">
        <v>15.18</v>
      </c>
      <c r="F4989">
        <v>15.18</v>
      </c>
      <c r="M4989" s="15">
        <v>27057</v>
      </c>
      <c r="N4989" t="str">
        <f t="shared" si="190"/>
        <v>On</v>
      </c>
      <c r="O4989">
        <f t="shared" si="191"/>
        <v>7</v>
      </c>
    </row>
    <row r="4990" spans="1:15" x14ac:dyDescent="0.25">
      <c r="A4990" s="2">
        <v>36093</v>
      </c>
      <c r="B4990">
        <v>2000</v>
      </c>
      <c r="C4990">
        <v>14.34</v>
      </c>
      <c r="D4990">
        <v>14.34</v>
      </c>
      <c r="E4990">
        <v>14.34</v>
      </c>
      <c r="F4990">
        <v>14.34</v>
      </c>
      <c r="M4990" s="15">
        <v>26478</v>
      </c>
      <c r="N4990" t="str">
        <f t="shared" si="190"/>
        <v>On</v>
      </c>
      <c r="O4990">
        <f t="shared" si="191"/>
        <v>7</v>
      </c>
    </row>
    <row r="4991" spans="1:15" x14ac:dyDescent="0.25">
      <c r="A4991" s="2">
        <v>36093</v>
      </c>
      <c r="B4991">
        <v>2100</v>
      </c>
      <c r="C4991">
        <v>12.82</v>
      </c>
      <c r="D4991">
        <v>12.82</v>
      </c>
      <c r="E4991">
        <v>12.82</v>
      </c>
      <c r="F4991">
        <v>12.82</v>
      </c>
      <c r="M4991" s="15">
        <v>25752</v>
      </c>
      <c r="N4991" t="str">
        <f t="shared" si="190"/>
        <v>On</v>
      </c>
      <c r="O4991">
        <f t="shared" si="191"/>
        <v>7</v>
      </c>
    </row>
    <row r="4992" spans="1:15" x14ac:dyDescent="0.25">
      <c r="A4992" s="2">
        <v>36093</v>
      </c>
      <c r="B4992">
        <v>2200</v>
      </c>
      <c r="C4992">
        <v>11.18</v>
      </c>
      <c r="D4992">
        <v>11.18</v>
      </c>
      <c r="E4992">
        <v>11.18</v>
      </c>
      <c r="F4992">
        <v>11.18</v>
      </c>
      <c r="M4992" s="15">
        <v>24427</v>
      </c>
      <c r="N4992" t="str">
        <f t="shared" si="190"/>
        <v>On</v>
      </c>
      <c r="O4992">
        <f t="shared" si="191"/>
        <v>7</v>
      </c>
    </row>
    <row r="4993" spans="1:15" x14ac:dyDescent="0.25">
      <c r="A4993" s="2">
        <v>36093</v>
      </c>
      <c r="B4993">
        <v>2300</v>
      </c>
      <c r="C4993">
        <v>10.77</v>
      </c>
      <c r="D4993">
        <v>10.77</v>
      </c>
      <c r="E4993">
        <v>10.77</v>
      </c>
      <c r="F4993">
        <v>10.77</v>
      </c>
      <c r="M4993" s="15">
        <v>22619</v>
      </c>
      <c r="N4993" t="str">
        <f t="shared" si="190"/>
        <v>On</v>
      </c>
      <c r="O4993">
        <f t="shared" si="191"/>
        <v>7</v>
      </c>
    </row>
    <row r="4994" spans="1:15" x14ac:dyDescent="0.25">
      <c r="A4994" s="2">
        <v>36093</v>
      </c>
      <c r="B4994">
        <v>2400</v>
      </c>
      <c r="C4994">
        <v>10.9</v>
      </c>
      <c r="D4994">
        <v>10.9</v>
      </c>
      <c r="E4994">
        <v>10.9</v>
      </c>
      <c r="F4994">
        <v>10.9</v>
      </c>
      <c r="M4994" s="15">
        <v>20809</v>
      </c>
      <c r="N4994" t="str">
        <f t="shared" si="190"/>
        <v>Off</v>
      </c>
      <c r="O4994">
        <f t="shared" si="191"/>
        <v>7</v>
      </c>
    </row>
    <row r="4995" spans="1:15" x14ac:dyDescent="0.25">
      <c r="A4995" s="2">
        <v>36094</v>
      </c>
      <c r="B4995">
        <v>100</v>
      </c>
      <c r="C4995">
        <v>10.14</v>
      </c>
      <c r="D4995">
        <v>10.14</v>
      </c>
      <c r="E4995">
        <v>10.14</v>
      </c>
      <c r="F4995">
        <v>10.14</v>
      </c>
      <c r="M4995" s="15">
        <v>19710</v>
      </c>
      <c r="N4995" t="str">
        <f t="shared" ref="N4995:N5058" si="192">+IF(B4995&gt;700,IF(B4995&lt;2400,"On","Off"),"Off")</f>
        <v>Off</v>
      </c>
      <c r="O4995">
        <f t="shared" ref="O4995:O5058" si="193">+WEEKDAY(A4995,2)</f>
        <v>1</v>
      </c>
    </row>
    <row r="4996" spans="1:15" x14ac:dyDescent="0.25">
      <c r="A4996" s="2">
        <v>36094</v>
      </c>
      <c r="B4996">
        <v>200</v>
      </c>
      <c r="C4996">
        <v>9</v>
      </c>
      <c r="D4996">
        <v>9</v>
      </c>
      <c r="E4996">
        <v>9</v>
      </c>
      <c r="F4996">
        <v>9</v>
      </c>
      <c r="M4996" s="15">
        <v>19160</v>
      </c>
      <c r="N4996" t="str">
        <f t="shared" si="192"/>
        <v>Off</v>
      </c>
      <c r="O4996">
        <f t="shared" si="193"/>
        <v>1</v>
      </c>
    </row>
    <row r="4997" spans="1:15" x14ac:dyDescent="0.25">
      <c r="A4997" s="2">
        <v>36094</v>
      </c>
      <c r="B4997">
        <v>300</v>
      </c>
      <c r="C4997">
        <v>9</v>
      </c>
      <c r="D4997">
        <v>9</v>
      </c>
      <c r="E4997">
        <v>9</v>
      </c>
      <c r="F4997">
        <v>9</v>
      </c>
      <c r="M4997" s="15">
        <v>18891</v>
      </c>
      <c r="N4997" t="str">
        <f t="shared" si="192"/>
        <v>Off</v>
      </c>
      <c r="O4997">
        <f t="shared" si="193"/>
        <v>1</v>
      </c>
    </row>
    <row r="4998" spans="1:15" x14ac:dyDescent="0.25">
      <c r="A4998" s="2">
        <v>36094</v>
      </c>
      <c r="B4998">
        <v>400</v>
      </c>
      <c r="C4998">
        <v>9.5</v>
      </c>
      <c r="D4998">
        <v>9.5</v>
      </c>
      <c r="E4998">
        <v>9.5</v>
      </c>
      <c r="F4998">
        <v>9.5</v>
      </c>
      <c r="M4998" s="15">
        <v>18976</v>
      </c>
      <c r="N4998" t="str">
        <f t="shared" si="192"/>
        <v>Off</v>
      </c>
      <c r="O4998">
        <f t="shared" si="193"/>
        <v>1</v>
      </c>
    </row>
    <row r="4999" spans="1:15" x14ac:dyDescent="0.25">
      <c r="A4999" s="2">
        <v>36094</v>
      </c>
      <c r="B4999">
        <v>500</v>
      </c>
      <c r="C4999">
        <v>11.38</v>
      </c>
      <c r="D4999">
        <v>11.38</v>
      </c>
      <c r="E4999">
        <v>11.38</v>
      </c>
      <c r="F4999">
        <v>11.38</v>
      </c>
      <c r="M4999" s="15">
        <v>19677</v>
      </c>
      <c r="N4999" t="str">
        <f t="shared" si="192"/>
        <v>Off</v>
      </c>
      <c r="O4999">
        <f t="shared" si="193"/>
        <v>1</v>
      </c>
    </row>
    <row r="5000" spans="1:15" x14ac:dyDescent="0.25">
      <c r="A5000" s="2">
        <v>36094</v>
      </c>
      <c r="B5000">
        <v>600</v>
      </c>
      <c r="C5000">
        <v>14.93</v>
      </c>
      <c r="D5000">
        <v>14.93</v>
      </c>
      <c r="E5000">
        <v>14.93</v>
      </c>
      <c r="F5000">
        <v>14.93</v>
      </c>
      <c r="M5000" s="15">
        <v>21730</v>
      </c>
      <c r="N5000" t="str">
        <f t="shared" si="192"/>
        <v>Off</v>
      </c>
      <c r="O5000">
        <f t="shared" si="193"/>
        <v>1</v>
      </c>
    </row>
    <row r="5001" spans="1:15" x14ac:dyDescent="0.25">
      <c r="A5001" s="2">
        <v>36094</v>
      </c>
      <c r="B5001">
        <v>700</v>
      </c>
      <c r="C5001">
        <v>15.05</v>
      </c>
      <c r="D5001">
        <v>15.05</v>
      </c>
      <c r="E5001">
        <v>15.05</v>
      </c>
      <c r="F5001">
        <v>15.05</v>
      </c>
      <c r="M5001" s="15">
        <v>25368</v>
      </c>
      <c r="N5001" t="str">
        <f t="shared" si="192"/>
        <v>Off</v>
      </c>
      <c r="O5001">
        <f t="shared" si="193"/>
        <v>1</v>
      </c>
    </row>
    <row r="5002" spans="1:15" x14ac:dyDescent="0.25">
      <c r="A5002" s="2">
        <v>36094</v>
      </c>
      <c r="B5002">
        <v>800</v>
      </c>
      <c r="C5002">
        <v>14.96</v>
      </c>
      <c r="D5002">
        <v>14.96</v>
      </c>
      <c r="E5002">
        <v>14.96</v>
      </c>
      <c r="F5002">
        <v>14.96</v>
      </c>
      <c r="M5002" s="15">
        <v>26495</v>
      </c>
      <c r="N5002" t="str">
        <f t="shared" si="192"/>
        <v>On</v>
      </c>
      <c r="O5002">
        <f t="shared" si="193"/>
        <v>1</v>
      </c>
    </row>
    <row r="5003" spans="1:15" x14ac:dyDescent="0.25">
      <c r="A5003" s="2">
        <v>36094</v>
      </c>
      <c r="B5003">
        <v>900</v>
      </c>
      <c r="C5003">
        <v>47.32</v>
      </c>
      <c r="D5003">
        <v>47.32</v>
      </c>
      <c r="E5003">
        <v>47.32</v>
      </c>
      <c r="F5003">
        <v>47.32</v>
      </c>
      <c r="M5003" s="15">
        <v>26233</v>
      </c>
      <c r="N5003" t="str">
        <f t="shared" si="192"/>
        <v>On</v>
      </c>
      <c r="O5003">
        <f t="shared" si="193"/>
        <v>1</v>
      </c>
    </row>
    <row r="5004" spans="1:15" x14ac:dyDescent="0.25">
      <c r="A5004" s="2">
        <v>36094</v>
      </c>
      <c r="B5004">
        <v>1000</v>
      </c>
      <c r="C5004">
        <v>51</v>
      </c>
      <c r="D5004">
        <v>51</v>
      </c>
      <c r="E5004">
        <v>51</v>
      </c>
      <c r="F5004">
        <v>51</v>
      </c>
      <c r="M5004" s="15">
        <v>28320</v>
      </c>
      <c r="N5004" t="str">
        <f t="shared" si="192"/>
        <v>On</v>
      </c>
      <c r="O5004">
        <f t="shared" si="193"/>
        <v>1</v>
      </c>
    </row>
    <row r="5005" spans="1:15" x14ac:dyDescent="0.25">
      <c r="A5005" s="2">
        <v>36094</v>
      </c>
      <c r="B5005">
        <v>1100</v>
      </c>
      <c r="C5005">
        <v>32.36</v>
      </c>
      <c r="D5005">
        <v>32.36</v>
      </c>
      <c r="E5005">
        <v>32.36</v>
      </c>
      <c r="F5005">
        <v>32.36</v>
      </c>
      <c r="M5005" s="15">
        <v>29491</v>
      </c>
      <c r="N5005" t="str">
        <f t="shared" si="192"/>
        <v>On</v>
      </c>
      <c r="O5005">
        <f t="shared" si="193"/>
        <v>1</v>
      </c>
    </row>
    <row r="5006" spans="1:15" x14ac:dyDescent="0.25">
      <c r="A5006" s="2">
        <v>36094</v>
      </c>
      <c r="B5006">
        <v>1200</v>
      </c>
      <c r="C5006">
        <v>17.420000000000002</v>
      </c>
      <c r="D5006">
        <v>17.420000000000002</v>
      </c>
      <c r="E5006">
        <v>17.420000000000002</v>
      </c>
      <c r="F5006">
        <v>17.420000000000002</v>
      </c>
      <c r="M5006" s="15">
        <v>29735</v>
      </c>
      <c r="N5006" t="str">
        <f t="shared" si="192"/>
        <v>On</v>
      </c>
      <c r="O5006">
        <f t="shared" si="193"/>
        <v>1</v>
      </c>
    </row>
    <row r="5007" spans="1:15" x14ac:dyDescent="0.25">
      <c r="A5007" s="2">
        <v>36094</v>
      </c>
      <c r="B5007">
        <v>1300</v>
      </c>
      <c r="C5007">
        <v>20.13</v>
      </c>
      <c r="D5007">
        <v>20.13</v>
      </c>
      <c r="E5007">
        <v>20.13</v>
      </c>
      <c r="F5007">
        <v>20.13</v>
      </c>
      <c r="M5007" s="15">
        <v>29429</v>
      </c>
      <c r="N5007" t="str">
        <f t="shared" si="192"/>
        <v>On</v>
      </c>
      <c r="O5007">
        <f t="shared" si="193"/>
        <v>1</v>
      </c>
    </row>
    <row r="5008" spans="1:15" x14ac:dyDescent="0.25">
      <c r="A5008" s="2">
        <v>36094</v>
      </c>
      <c r="B5008">
        <v>1400</v>
      </c>
      <c r="C5008">
        <v>15.05</v>
      </c>
      <c r="D5008">
        <v>15.05</v>
      </c>
      <c r="E5008">
        <v>15.05</v>
      </c>
      <c r="F5008">
        <v>15.05</v>
      </c>
      <c r="M5008" s="15">
        <v>29406</v>
      </c>
      <c r="N5008" t="str">
        <f t="shared" si="192"/>
        <v>On</v>
      </c>
      <c r="O5008">
        <f t="shared" si="193"/>
        <v>1</v>
      </c>
    </row>
    <row r="5009" spans="1:15" x14ac:dyDescent="0.25">
      <c r="A5009" s="2">
        <v>36094</v>
      </c>
      <c r="B5009">
        <v>1500</v>
      </c>
      <c r="C5009">
        <v>17.55</v>
      </c>
      <c r="D5009">
        <v>17.55</v>
      </c>
      <c r="E5009">
        <v>17.55</v>
      </c>
      <c r="F5009">
        <v>17.55</v>
      </c>
      <c r="M5009" s="15">
        <v>29078</v>
      </c>
      <c r="N5009" t="str">
        <f t="shared" si="192"/>
        <v>On</v>
      </c>
      <c r="O5009">
        <f t="shared" si="193"/>
        <v>1</v>
      </c>
    </row>
    <row r="5010" spans="1:15" x14ac:dyDescent="0.25">
      <c r="A5010" s="2">
        <v>36094</v>
      </c>
      <c r="B5010">
        <v>1600</v>
      </c>
      <c r="C5010">
        <v>30.06</v>
      </c>
      <c r="D5010">
        <v>30.06</v>
      </c>
      <c r="E5010">
        <v>30.06</v>
      </c>
      <c r="F5010">
        <v>30.06</v>
      </c>
      <c r="M5010" s="15">
        <v>28800</v>
      </c>
      <c r="N5010" t="str">
        <f t="shared" si="192"/>
        <v>On</v>
      </c>
      <c r="O5010">
        <f t="shared" si="193"/>
        <v>1</v>
      </c>
    </row>
    <row r="5011" spans="1:15" x14ac:dyDescent="0.25">
      <c r="A5011" s="2">
        <v>36094</v>
      </c>
      <c r="B5011">
        <v>1700</v>
      </c>
      <c r="C5011">
        <v>38.46</v>
      </c>
      <c r="D5011">
        <v>38.46</v>
      </c>
      <c r="E5011">
        <v>38.46</v>
      </c>
      <c r="F5011">
        <v>38.46</v>
      </c>
      <c r="M5011" s="15">
        <v>29365</v>
      </c>
      <c r="N5011" t="str">
        <f t="shared" si="192"/>
        <v>On</v>
      </c>
      <c r="O5011">
        <f t="shared" si="193"/>
        <v>1</v>
      </c>
    </row>
    <row r="5012" spans="1:15" x14ac:dyDescent="0.25">
      <c r="A5012" s="2">
        <v>36094</v>
      </c>
      <c r="B5012">
        <v>1800</v>
      </c>
      <c r="C5012">
        <v>23.23</v>
      </c>
      <c r="D5012">
        <v>23.23</v>
      </c>
      <c r="E5012">
        <v>23.23</v>
      </c>
      <c r="F5012">
        <v>23.23</v>
      </c>
      <c r="M5012" s="15">
        <v>31182</v>
      </c>
      <c r="N5012" t="str">
        <f t="shared" si="192"/>
        <v>On</v>
      </c>
      <c r="O5012">
        <f t="shared" si="193"/>
        <v>1</v>
      </c>
    </row>
    <row r="5013" spans="1:15" x14ac:dyDescent="0.25">
      <c r="A5013" s="2">
        <v>36094</v>
      </c>
      <c r="B5013">
        <v>1900</v>
      </c>
      <c r="C5013">
        <v>22.75</v>
      </c>
      <c r="D5013">
        <v>22.75</v>
      </c>
      <c r="E5013">
        <v>22.75</v>
      </c>
      <c r="F5013">
        <v>22.75</v>
      </c>
      <c r="M5013" s="15">
        <v>31877</v>
      </c>
      <c r="N5013" t="str">
        <f t="shared" si="192"/>
        <v>On</v>
      </c>
      <c r="O5013">
        <f t="shared" si="193"/>
        <v>1</v>
      </c>
    </row>
    <row r="5014" spans="1:15" x14ac:dyDescent="0.25">
      <c r="A5014" s="2">
        <v>36094</v>
      </c>
      <c r="B5014">
        <v>2000</v>
      </c>
      <c r="C5014">
        <v>22.13</v>
      </c>
      <c r="D5014">
        <v>22.13</v>
      </c>
      <c r="E5014">
        <v>22.13</v>
      </c>
      <c r="F5014">
        <v>22.13</v>
      </c>
      <c r="M5014" s="15">
        <v>30643</v>
      </c>
      <c r="N5014" t="str">
        <f t="shared" si="192"/>
        <v>On</v>
      </c>
      <c r="O5014">
        <f t="shared" si="193"/>
        <v>1</v>
      </c>
    </row>
    <row r="5015" spans="1:15" x14ac:dyDescent="0.25">
      <c r="A5015" s="2">
        <v>36094</v>
      </c>
      <c r="B5015">
        <v>2100</v>
      </c>
      <c r="C5015">
        <v>16.77</v>
      </c>
      <c r="D5015">
        <v>16.77</v>
      </c>
      <c r="E5015">
        <v>16.77</v>
      </c>
      <c r="F5015">
        <v>16.77</v>
      </c>
      <c r="M5015" s="15">
        <v>29778</v>
      </c>
      <c r="N5015" t="str">
        <f t="shared" si="192"/>
        <v>On</v>
      </c>
      <c r="O5015">
        <f t="shared" si="193"/>
        <v>1</v>
      </c>
    </row>
    <row r="5016" spans="1:15" x14ac:dyDescent="0.25">
      <c r="A5016" s="2">
        <v>36094</v>
      </c>
      <c r="B5016">
        <v>2200</v>
      </c>
      <c r="C5016">
        <v>13.29</v>
      </c>
      <c r="D5016">
        <v>13.29</v>
      </c>
      <c r="E5016">
        <v>13.29</v>
      </c>
      <c r="F5016">
        <v>13.29</v>
      </c>
      <c r="M5016" s="15">
        <v>27893</v>
      </c>
      <c r="N5016" t="str">
        <f t="shared" si="192"/>
        <v>On</v>
      </c>
      <c r="O5016">
        <f t="shared" si="193"/>
        <v>1</v>
      </c>
    </row>
    <row r="5017" spans="1:15" x14ac:dyDescent="0.25">
      <c r="A5017" s="2">
        <v>36094</v>
      </c>
      <c r="B5017">
        <v>2300</v>
      </c>
      <c r="C5017">
        <v>12.12</v>
      </c>
      <c r="D5017">
        <v>12.12</v>
      </c>
      <c r="E5017">
        <v>12.12</v>
      </c>
      <c r="F5017">
        <v>12.12</v>
      </c>
      <c r="M5017" s="15">
        <v>25292</v>
      </c>
      <c r="N5017" t="str">
        <f t="shared" si="192"/>
        <v>On</v>
      </c>
      <c r="O5017">
        <f t="shared" si="193"/>
        <v>1</v>
      </c>
    </row>
    <row r="5018" spans="1:15" x14ac:dyDescent="0.25">
      <c r="A5018" s="2">
        <v>36094</v>
      </c>
      <c r="B5018">
        <v>2400</v>
      </c>
      <c r="C5018">
        <v>11.82</v>
      </c>
      <c r="D5018">
        <v>11.82</v>
      </c>
      <c r="E5018">
        <v>11.82</v>
      </c>
      <c r="F5018">
        <v>11.82</v>
      </c>
      <c r="M5018" s="15">
        <v>22825</v>
      </c>
      <c r="N5018" t="str">
        <f t="shared" si="192"/>
        <v>Off</v>
      </c>
      <c r="O5018">
        <f t="shared" si="193"/>
        <v>1</v>
      </c>
    </row>
    <row r="5019" spans="1:15" x14ac:dyDescent="0.25">
      <c r="A5019" s="2">
        <v>36095</v>
      </c>
      <c r="B5019">
        <v>100</v>
      </c>
      <c r="C5019">
        <v>11.7</v>
      </c>
      <c r="D5019">
        <v>11.7</v>
      </c>
      <c r="E5019">
        <v>11.7</v>
      </c>
      <c r="F5019">
        <v>11.7</v>
      </c>
      <c r="M5019" s="15">
        <v>20935</v>
      </c>
      <c r="N5019" t="str">
        <f t="shared" si="192"/>
        <v>Off</v>
      </c>
      <c r="O5019">
        <f t="shared" si="193"/>
        <v>2</v>
      </c>
    </row>
    <row r="5020" spans="1:15" x14ac:dyDescent="0.25">
      <c r="A5020" s="2">
        <v>36095</v>
      </c>
      <c r="B5020">
        <v>200</v>
      </c>
      <c r="C5020">
        <v>11.58</v>
      </c>
      <c r="D5020">
        <v>11.58</v>
      </c>
      <c r="E5020">
        <v>11.58</v>
      </c>
      <c r="F5020">
        <v>11.58</v>
      </c>
      <c r="M5020" s="15">
        <v>20240</v>
      </c>
      <c r="N5020" t="str">
        <f t="shared" si="192"/>
        <v>Off</v>
      </c>
      <c r="O5020">
        <f t="shared" si="193"/>
        <v>2</v>
      </c>
    </row>
    <row r="5021" spans="1:15" x14ac:dyDescent="0.25">
      <c r="A5021" s="2">
        <v>36095</v>
      </c>
      <c r="B5021">
        <v>300</v>
      </c>
      <c r="C5021">
        <v>11.31</v>
      </c>
      <c r="D5021">
        <v>11.31</v>
      </c>
      <c r="E5021">
        <v>11.31</v>
      </c>
      <c r="F5021">
        <v>11.31</v>
      </c>
      <c r="M5021" s="15">
        <v>19903</v>
      </c>
      <c r="N5021" t="str">
        <f t="shared" si="192"/>
        <v>Off</v>
      </c>
      <c r="O5021">
        <f t="shared" si="193"/>
        <v>2</v>
      </c>
    </row>
    <row r="5022" spans="1:15" x14ac:dyDescent="0.25">
      <c r="A5022" s="2">
        <v>36095</v>
      </c>
      <c r="B5022">
        <v>400</v>
      </c>
      <c r="C5022">
        <v>11.46</v>
      </c>
      <c r="D5022">
        <v>11.46</v>
      </c>
      <c r="E5022">
        <v>11.46</v>
      </c>
      <c r="F5022">
        <v>11.46</v>
      </c>
      <c r="M5022" s="15">
        <v>19764</v>
      </c>
      <c r="N5022" t="str">
        <f t="shared" si="192"/>
        <v>Off</v>
      </c>
      <c r="O5022">
        <f t="shared" si="193"/>
        <v>2</v>
      </c>
    </row>
    <row r="5023" spans="1:15" x14ac:dyDescent="0.25">
      <c r="A5023" s="2">
        <v>36095</v>
      </c>
      <c r="B5023">
        <v>500</v>
      </c>
      <c r="C5023">
        <v>13.57</v>
      </c>
      <c r="D5023">
        <v>13.57</v>
      </c>
      <c r="E5023">
        <v>13.57</v>
      </c>
      <c r="F5023">
        <v>13.57</v>
      </c>
      <c r="M5023" s="15">
        <v>20180</v>
      </c>
      <c r="N5023" t="str">
        <f t="shared" si="192"/>
        <v>Off</v>
      </c>
      <c r="O5023">
        <f t="shared" si="193"/>
        <v>2</v>
      </c>
    </row>
    <row r="5024" spans="1:15" x14ac:dyDescent="0.25">
      <c r="A5024" s="2">
        <v>36095</v>
      </c>
      <c r="B5024">
        <v>600</v>
      </c>
      <c r="C5024">
        <v>17.78</v>
      </c>
      <c r="D5024">
        <v>17.78</v>
      </c>
      <c r="E5024">
        <v>17.78</v>
      </c>
      <c r="F5024">
        <v>17.78</v>
      </c>
      <c r="M5024" s="15">
        <v>22004</v>
      </c>
      <c r="N5024" t="str">
        <f t="shared" si="192"/>
        <v>Off</v>
      </c>
      <c r="O5024">
        <f t="shared" si="193"/>
        <v>2</v>
      </c>
    </row>
    <row r="5025" spans="1:15" x14ac:dyDescent="0.25">
      <c r="A5025" s="2">
        <v>36095</v>
      </c>
      <c r="B5025">
        <v>700</v>
      </c>
      <c r="C5025">
        <v>17.66</v>
      </c>
      <c r="D5025">
        <v>17.66</v>
      </c>
      <c r="E5025">
        <v>17.66</v>
      </c>
      <c r="F5025">
        <v>17.66</v>
      </c>
      <c r="M5025" s="15">
        <v>25908</v>
      </c>
      <c r="N5025" t="str">
        <f t="shared" si="192"/>
        <v>Off</v>
      </c>
      <c r="O5025">
        <f t="shared" si="193"/>
        <v>2</v>
      </c>
    </row>
    <row r="5026" spans="1:15" x14ac:dyDescent="0.25">
      <c r="A5026" s="2">
        <v>36095</v>
      </c>
      <c r="B5026">
        <v>800</v>
      </c>
      <c r="C5026">
        <v>22.05</v>
      </c>
      <c r="D5026">
        <v>22.05</v>
      </c>
      <c r="E5026">
        <v>22.05</v>
      </c>
      <c r="F5026">
        <v>22.05</v>
      </c>
      <c r="M5026" s="15">
        <v>28057</v>
      </c>
      <c r="N5026" t="str">
        <f t="shared" si="192"/>
        <v>On</v>
      </c>
      <c r="O5026">
        <f t="shared" si="193"/>
        <v>2</v>
      </c>
    </row>
    <row r="5027" spans="1:15" x14ac:dyDescent="0.25">
      <c r="A5027" s="2">
        <v>36095</v>
      </c>
      <c r="B5027">
        <v>900</v>
      </c>
      <c r="C5027">
        <v>34.43</v>
      </c>
      <c r="D5027">
        <v>34.43</v>
      </c>
      <c r="E5027">
        <v>34.43</v>
      </c>
      <c r="F5027">
        <v>34.43</v>
      </c>
      <c r="M5027" s="15">
        <v>28696</v>
      </c>
      <c r="N5027" t="str">
        <f t="shared" si="192"/>
        <v>On</v>
      </c>
      <c r="O5027">
        <f t="shared" si="193"/>
        <v>2</v>
      </c>
    </row>
    <row r="5028" spans="1:15" x14ac:dyDescent="0.25">
      <c r="A5028" s="2">
        <v>36095</v>
      </c>
      <c r="B5028">
        <v>1000</v>
      </c>
      <c r="C5028">
        <v>17.25</v>
      </c>
      <c r="D5028">
        <v>17.25</v>
      </c>
      <c r="E5028">
        <v>17.25</v>
      </c>
      <c r="F5028">
        <v>17.25</v>
      </c>
      <c r="M5028" s="15">
        <v>29222</v>
      </c>
      <c r="N5028" t="str">
        <f t="shared" si="192"/>
        <v>On</v>
      </c>
      <c r="O5028">
        <f t="shared" si="193"/>
        <v>2</v>
      </c>
    </row>
    <row r="5029" spans="1:15" x14ac:dyDescent="0.25">
      <c r="A5029" s="2">
        <v>36095</v>
      </c>
      <c r="B5029">
        <v>1100</v>
      </c>
      <c r="C5029">
        <v>20.88</v>
      </c>
      <c r="D5029">
        <v>20.88</v>
      </c>
      <c r="E5029">
        <v>20.88</v>
      </c>
      <c r="F5029">
        <v>20.88</v>
      </c>
      <c r="M5029" s="15">
        <v>29449</v>
      </c>
      <c r="N5029" t="str">
        <f t="shared" si="192"/>
        <v>On</v>
      </c>
      <c r="O5029">
        <f t="shared" si="193"/>
        <v>2</v>
      </c>
    </row>
    <row r="5030" spans="1:15" x14ac:dyDescent="0.25">
      <c r="A5030" s="2">
        <v>36095</v>
      </c>
      <c r="B5030">
        <v>1200</v>
      </c>
      <c r="C5030">
        <v>43.9</v>
      </c>
      <c r="D5030">
        <v>43.9</v>
      </c>
      <c r="E5030">
        <v>43.9</v>
      </c>
      <c r="F5030">
        <v>43.9</v>
      </c>
      <c r="M5030" s="15">
        <v>29325</v>
      </c>
      <c r="N5030" t="str">
        <f t="shared" si="192"/>
        <v>On</v>
      </c>
      <c r="O5030">
        <f t="shared" si="193"/>
        <v>2</v>
      </c>
    </row>
    <row r="5031" spans="1:15" x14ac:dyDescent="0.25">
      <c r="A5031" s="2">
        <v>36095</v>
      </c>
      <c r="B5031">
        <v>1300</v>
      </c>
      <c r="C5031">
        <v>32.19</v>
      </c>
      <c r="D5031">
        <v>32.19</v>
      </c>
      <c r="E5031">
        <v>32.19</v>
      </c>
      <c r="F5031">
        <v>32.19</v>
      </c>
      <c r="M5031" s="15">
        <v>29243</v>
      </c>
      <c r="N5031" t="str">
        <f t="shared" si="192"/>
        <v>On</v>
      </c>
      <c r="O5031">
        <f t="shared" si="193"/>
        <v>2</v>
      </c>
    </row>
    <row r="5032" spans="1:15" x14ac:dyDescent="0.25">
      <c r="A5032" s="2">
        <v>36095</v>
      </c>
      <c r="B5032">
        <v>1400</v>
      </c>
      <c r="C5032">
        <v>21.38</v>
      </c>
      <c r="D5032">
        <v>21.38</v>
      </c>
      <c r="E5032">
        <v>21.38</v>
      </c>
      <c r="F5032">
        <v>21.38</v>
      </c>
      <c r="M5032" s="15">
        <v>29224</v>
      </c>
      <c r="N5032" t="str">
        <f t="shared" si="192"/>
        <v>On</v>
      </c>
      <c r="O5032">
        <f t="shared" si="193"/>
        <v>2</v>
      </c>
    </row>
    <row r="5033" spans="1:15" x14ac:dyDescent="0.25">
      <c r="A5033" s="2">
        <v>36095</v>
      </c>
      <c r="B5033">
        <v>1500</v>
      </c>
      <c r="C5033">
        <v>17.05</v>
      </c>
      <c r="D5033">
        <v>17.05</v>
      </c>
      <c r="E5033">
        <v>17.05</v>
      </c>
      <c r="F5033">
        <v>17.05</v>
      </c>
      <c r="M5033" s="15">
        <v>29200</v>
      </c>
      <c r="N5033" t="str">
        <f t="shared" si="192"/>
        <v>On</v>
      </c>
      <c r="O5033">
        <f t="shared" si="193"/>
        <v>2</v>
      </c>
    </row>
    <row r="5034" spans="1:15" x14ac:dyDescent="0.25">
      <c r="A5034" s="2">
        <v>36095</v>
      </c>
      <c r="B5034">
        <v>1600</v>
      </c>
      <c r="C5034">
        <v>18.55</v>
      </c>
      <c r="D5034">
        <v>18.55</v>
      </c>
      <c r="E5034">
        <v>18.55</v>
      </c>
      <c r="F5034">
        <v>18.55</v>
      </c>
      <c r="M5034" s="15">
        <v>28811</v>
      </c>
      <c r="N5034" t="str">
        <f t="shared" si="192"/>
        <v>On</v>
      </c>
      <c r="O5034">
        <f t="shared" si="193"/>
        <v>2</v>
      </c>
    </row>
    <row r="5035" spans="1:15" x14ac:dyDescent="0.25">
      <c r="A5035" s="2">
        <v>36095</v>
      </c>
      <c r="B5035">
        <v>1700</v>
      </c>
      <c r="C5035">
        <v>48.38</v>
      </c>
      <c r="D5035">
        <v>48.38</v>
      </c>
      <c r="E5035">
        <v>48.38</v>
      </c>
      <c r="F5035">
        <v>48.38</v>
      </c>
      <c r="M5035" s="15">
        <v>29274</v>
      </c>
      <c r="N5035" t="str">
        <f t="shared" si="192"/>
        <v>On</v>
      </c>
      <c r="O5035">
        <f t="shared" si="193"/>
        <v>2</v>
      </c>
    </row>
    <row r="5036" spans="1:15" x14ac:dyDescent="0.25">
      <c r="A5036" s="2">
        <v>36095</v>
      </c>
      <c r="B5036">
        <v>1800</v>
      </c>
      <c r="C5036">
        <v>49.76</v>
      </c>
      <c r="D5036">
        <v>49.76</v>
      </c>
      <c r="E5036">
        <v>49.76</v>
      </c>
      <c r="F5036">
        <v>49.76</v>
      </c>
      <c r="M5036" s="15">
        <v>31090</v>
      </c>
      <c r="N5036" t="str">
        <f t="shared" si="192"/>
        <v>On</v>
      </c>
      <c r="O5036">
        <f t="shared" si="193"/>
        <v>2</v>
      </c>
    </row>
    <row r="5037" spans="1:15" x14ac:dyDescent="0.25">
      <c r="A5037" s="2">
        <v>36095</v>
      </c>
      <c r="B5037">
        <v>1900</v>
      </c>
      <c r="C5037">
        <v>40.340000000000003</v>
      </c>
      <c r="D5037">
        <v>40.340000000000003</v>
      </c>
      <c r="E5037">
        <v>40.340000000000003</v>
      </c>
      <c r="F5037">
        <v>40.340000000000003</v>
      </c>
      <c r="M5037" s="15">
        <v>31726</v>
      </c>
      <c r="N5037" t="str">
        <f t="shared" si="192"/>
        <v>On</v>
      </c>
      <c r="O5037">
        <f t="shared" si="193"/>
        <v>2</v>
      </c>
    </row>
    <row r="5038" spans="1:15" x14ac:dyDescent="0.25">
      <c r="A5038" s="2">
        <v>36095</v>
      </c>
      <c r="B5038">
        <v>2000</v>
      </c>
      <c r="C5038">
        <v>23.17</v>
      </c>
      <c r="D5038">
        <v>23.17</v>
      </c>
      <c r="E5038">
        <v>23.17</v>
      </c>
      <c r="F5038">
        <v>23.17</v>
      </c>
      <c r="M5038" s="15">
        <v>30826</v>
      </c>
      <c r="N5038" t="str">
        <f t="shared" si="192"/>
        <v>On</v>
      </c>
      <c r="O5038">
        <f t="shared" si="193"/>
        <v>2</v>
      </c>
    </row>
    <row r="5039" spans="1:15" x14ac:dyDescent="0.25">
      <c r="A5039" s="2">
        <v>36095</v>
      </c>
      <c r="B5039">
        <v>2100</v>
      </c>
      <c r="C5039">
        <v>16.88</v>
      </c>
      <c r="D5039">
        <v>16.88</v>
      </c>
      <c r="E5039">
        <v>16.88</v>
      </c>
      <c r="F5039">
        <v>16.88</v>
      </c>
      <c r="M5039" s="15">
        <v>29815</v>
      </c>
      <c r="N5039" t="str">
        <f t="shared" si="192"/>
        <v>On</v>
      </c>
      <c r="O5039">
        <f t="shared" si="193"/>
        <v>2</v>
      </c>
    </row>
    <row r="5040" spans="1:15" x14ac:dyDescent="0.25">
      <c r="A5040" s="2">
        <v>36095</v>
      </c>
      <c r="B5040">
        <v>2200</v>
      </c>
      <c r="C5040">
        <v>13.49</v>
      </c>
      <c r="D5040">
        <v>13.49</v>
      </c>
      <c r="E5040">
        <v>13.49</v>
      </c>
      <c r="F5040">
        <v>13.49</v>
      </c>
      <c r="M5040" s="15">
        <v>28191</v>
      </c>
      <c r="N5040" t="str">
        <f t="shared" si="192"/>
        <v>On</v>
      </c>
      <c r="O5040">
        <f t="shared" si="193"/>
        <v>2</v>
      </c>
    </row>
    <row r="5041" spans="1:15" x14ac:dyDescent="0.25">
      <c r="A5041" s="2">
        <v>36095</v>
      </c>
      <c r="B5041">
        <v>2300</v>
      </c>
      <c r="C5041">
        <v>12.62</v>
      </c>
      <c r="D5041">
        <v>12.62</v>
      </c>
      <c r="E5041">
        <v>12.62</v>
      </c>
      <c r="F5041">
        <v>12.62</v>
      </c>
      <c r="M5041" s="15">
        <v>25510</v>
      </c>
      <c r="N5041" t="str">
        <f t="shared" si="192"/>
        <v>On</v>
      </c>
      <c r="O5041">
        <f t="shared" si="193"/>
        <v>2</v>
      </c>
    </row>
    <row r="5042" spans="1:15" x14ac:dyDescent="0.25">
      <c r="A5042" s="2">
        <v>36095</v>
      </c>
      <c r="B5042">
        <v>2400</v>
      </c>
      <c r="C5042">
        <v>12.18</v>
      </c>
      <c r="D5042">
        <v>12.18</v>
      </c>
      <c r="E5042">
        <v>12.18</v>
      </c>
      <c r="F5042">
        <v>12.18</v>
      </c>
      <c r="M5042" s="15">
        <v>22910</v>
      </c>
      <c r="N5042" t="str">
        <f t="shared" si="192"/>
        <v>Off</v>
      </c>
      <c r="O5042">
        <f t="shared" si="193"/>
        <v>2</v>
      </c>
    </row>
    <row r="5043" spans="1:15" x14ac:dyDescent="0.25">
      <c r="A5043" s="2">
        <v>36096</v>
      </c>
      <c r="B5043">
        <v>100</v>
      </c>
      <c r="C5043">
        <v>12.01</v>
      </c>
      <c r="D5043">
        <v>12.01</v>
      </c>
      <c r="E5043">
        <v>12.01</v>
      </c>
      <c r="F5043">
        <v>12.01</v>
      </c>
      <c r="M5043" s="15">
        <v>21285</v>
      </c>
      <c r="N5043" t="str">
        <f t="shared" si="192"/>
        <v>Off</v>
      </c>
      <c r="O5043">
        <f t="shared" si="193"/>
        <v>3</v>
      </c>
    </row>
    <row r="5044" spans="1:15" x14ac:dyDescent="0.25">
      <c r="A5044" s="2">
        <v>36096</v>
      </c>
      <c r="B5044">
        <v>200</v>
      </c>
      <c r="C5044">
        <v>11.98</v>
      </c>
      <c r="D5044">
        <v>11.98</v>
      </c>
      <c r="E5044">
        <v>11.98</v>
      </c>
      <c r="F5044">
        <v>11.98</v>
      </c>
      <c r="M5044" s="15">
        <v>20432</v>
      </c>
      <c r="N5044" t="str">
        <f t="shared" si="192"/>
        <v>Off</v>
      </c>
      <c r="O5044">
        <f t="shared" si="193"/>
        <v>3</v>
      </c>
    </row>
    <row r="5045" spans="1:15" x14ac:dyDescent="0.25">
      <c r="A5045" s="2">
        <v>36096</v>
      </c>
      <c r="B5045">
        <v>300</v>
      </c>
      <c r="C5045">
        <v>11.93</v>
      </c>
      <c r="D5045">
        <v>11.93</v>
      </c>
      <c r="E5045">
        <v>11.93</v>
      </c>
      <c r="F5045">
        <v>11.93</v>
      </c>
      <c r="M5045" s="15">
        <v>20129</v>
      </c>
      <c r="N5045" t="str">
        <f t="shared" si="192"/>
        <v>Off</v>
      </c>
      <c r="O5045">
        <f t="shared" si="193"/>
        <v>3</v>
      </c>
    </row>
    <row r="5046" spans="1:15" x14ac:dyDescent="0.25">
      <c r="A5046" s="2">
        <v>36096</v>
      </c>
      <c r="B5046">
        <v>400</v>
      </c>
      <c r="C5046">
        <v>12.19</v>
      </c>
      <c r="D5046">
        <v>12.19</v>
      </c>
      <c r="E5046">
        <v>12.19</v>
      </c>
      <c r="F5046">
        <v>12.19</v>
      </c>
      <c r="M5046" s="15">
        <v>20073</v>
      </c>
      <c r="N5046" t="str">
        <f t="shared" si="192"/>
        <v>Off</v>
      </c>
      <c r="O5046">
        <f t="shared" si="193"/>
        <v>3</v>
      </c>
    </row>
    <row r="5047" spans="1:15" x14ac:dyDescent="0.25">
      <c r="A5047" s="2">
        <v>36096</v>
      </c>
      <c r="B5047">
        <v>500</v>
      </c>
      <c r="C5047">
        <v>13.65</v>
      </c>
      <c r="D5047">
        <v>13.65</v>
      </c>
      <c r="E5047">
        <v>13.65</v>
      </c>
      <c r="F5047">
        <v>13.65</v>
      </c>
      <c r="M5047" s="15">
        <v>20838</v>
      </c>
      <c r="N5047" t="str">
        <f t="shared" si="192"/>
        <v>Off</v>
      </c>
      <c r="O5047">
        <f t="shared" si="193"/>
        <v>3</v>
      </c>
    </row>
    <row r="5048" spans="1:15" x14ac:dyDescent="0.25">
      <c r="A5048" s="2">
        <v>36096</v>
      </c>
      <c r="B5048">
        <v>600</v>
      </c>
      <c r="C5048">
        <v>20.88</v>
      </c>
      <c r="D5048">
        <v>20.88</v>
      </c>
      <c r="E5048">
        <v>20.88</v>
      </c>
      <c r="F5048">
        <v>20.88</v>
      </c>
      <c r="M5048" s="15">
        <v>22661</v>
      </c>
      <c r="N5048" t="str">
        <f t="shared" si="192"/>
        <v>Off</v>
      </c>
      <c r="O5048">
        <f t="shared" si="193"/>
        <v>3</v>
      </c>
    </row>
    <row r="5049" spans="1:15" x14ac:dyDescent="0.25">
      <c r="A5049" s="2">
        <v>36096</v>
      </c>
      <c r="B5049">
        <v>700</v>
      </c>
      <c r="C5049">
        <v>42.62</v>
      </c>
      <c r="D5049">
        <v>42.62</v>
      </c>
      <c r="E5049">
        <v>42.62</v>
      </c>
      <c r="F5049">
        <v>42.62</v>
      </c>
      <c r="M5049" s="15">
        <v>26118</v>
      </c>
      <c r="N5049" t="str">
        <f t="shared" si="192"/>
        <v>Off</v>
      </c>
      <c r="O5049">
        <f t="shared" si="193"/>
        <v>3</v>
      </c>
    </row>
    <row r="5050" spans="1:15" x14ac:dyDescent="0.25">
      <c r="A5050" s="2">
        <v>36096</v>
      </c>
      <c r="B5050">
        <v>800</v>
      </c>
      <c r="C5050">
        <v>46.13</v>
      </c>
      <c r="D5050">
        <v>46.13</v>
      </c>
      <c r="E5050">
        <v>46.13</v>
      </c>
      <c r="F5050">
        <v>46.13</v>
      </c>
      <c r="M5050" s="15">
        <v>28407</v>
      </c>
      <c r="N5050" t="str">
        <f t="shared" si="192"/>
        <v>On</v>
      </c>
      <c r="O5050">
        <f t="shared" si="193"/>
        <v>3</v>
      </c>
    </row>
    <row r="5051" spans="1:15" x14ac:dyDescent="0.25">
      <c r="A5051" s="2">
        <v>36096</v>
      </c>
      <c r="B5051">
        <v>900</v>
      </c>
      <c r="C5051">
        <v>19.079999999999998</v>
      </c>
      <c r="D5051">
        <v>19.079999999999998</v>
      </c>
      <c r="E5051">
        <v>19.079999999999998</v>
      </c>
      <c r="F5051">
        <v>19.079999999999998</v>
      </c>
      <c r="M5051" s="15">
        <v>29148</v>
      </c>
      <c r="N5051" t="str">
        <f t="shared" si="192"/>
        <v>On</v>
      </c>
      <c r="O5051">
        <f t="shared" si="193"/>
        <v>3</v>
      </c>
    </row>
    <row r="5052" spans="1:15" x14ac:dyDescent="0.25">
      <c r="A5052" s="2">
        <v>36096</v>
      </c>
      <c r="B5052">
        <v>1000</v>
      </c>
      <c r="C5052">
        <v>42.61</v>
      </c>
      <c r="D5052">
        <v>42.61</v>
      </c>
      <c r="E5052">
        <v>42.61</v>
      </c>
      <c r="F5052">
        <v>42.61</v>
      </c>
      <c r="M5052" s="15">
        <v>29620</v>
      </c>
      <c r="N5052" t="str">
        <f t="shared" si="192"/>
        <v>On</v>
      </c>
      <c r="O5052">
        <f t="shared" si="193"/>
        <v>3</v>
      </c>
    </row>
    <row r="5053" spans="1:15" x14ac:dyDescent="0.25">
      <c r="A5053" s="2">
        <v>36096</v>
      </c>
      <c r="B5053">
        <v>1100</v>
      </c>
      <c r="C5053">
        <v>31.26</v>
      </c>
      <c r="D5053">
        <v>31.26</v>
      </c>
      <c r="E5053">
        <v>31.26</v>
      </c>
      <c r="F5053">
        <v>31.26</v>
      </c>
      <c r="M5053" s="15">
        <v>29620</v>
      </c>
      <c r="N5053" t="str">
        <f t="shared" si="192"/>
        <v>On</v>
      </c>
      <c r="O5053">
        <f t="shared" si="193"/>
        <v>3</v>
      </c>
    </row>
    <row r="5054" spans="1:15" x14ac:dyDescent="0.25">
      <c r="A5054" s="2">
        <v>36096</v>
      </c>
      <c r="B5054">
        <v>1200</v>
      </c>
      <c r="C5054">
        <v>18.440000000000001</v>
      </c>
      <c r="D5054">
        <v>18.440000000000001</v>
      </c>
      <c r="E5054">
        <v>18.440000000000001</v>
      </c>
      <c r="F5054">
        <v>18.440000000000001</v>
      </c>
      <c r="M5054" s="15">
        <v>29832</v>
      </c>
      <c r="N5054" t="str">
        <f t="shared" si="192"/>
        <v>On</v>
      </c>
      <c r="O5054">
        <f t="shared" si="193"/>
        <v>3</v>
      </c>
    </row>
    <row r="5055" spans="1:15" x14ac:dyDescent="0.25">
      <c r="A5055" s="2">
        <v>36096</v>
      </c>
      <c r="B5055">
        <v>1300</v>
      </c>
      <c r="C5055">
        <v>37.619999999999997</v>
      </c>
      <c r="D5055">
        <v>37.619999999999997</v>
      </c>
      <c r="E5055">
        <v>37.619999999999997</v>
      </c>
      <c r="F5055">
        <v>37.619999999999997</v>
      </c>
      <c r="M5055" s="15">
        <v>29463</v>
      </c>
      <c r="N5055" t="str">
        <f t="shared" si="192"/>
        <v>On</v>
      </c>
      <c r="O5055">
        <f t="shared" si="193"/>
        <v>3</v>
      </c>
    </row>
    <row r="5056" spans="1:15" x14ac:dyDescent="0.25">
      <c r="A5056" s="2">
        <v>36096</v>
      </c>
      <c r="B5056">
        <v>1400</v>
      </c>
      <c r="C5056">
        <v>16.41</v>
      </c>
      <c r="D5056">
        <v>16.41</v>
      </c>
      <c r="E5056">
        <v>16.41</v>
      </c>
      <c r="F5056">
        <v>16.41</v>
      </c>
      <c r="M5056" s="15">
        <v>29466</v>
      </c>
      <c r="N5056" t="str">
        <f t="shared" si="192"/>
        <v>On</v>
      </c>
      <c r="O5056">
        <f t="shared" si="193"/>
        <v>3</v>
      </c>
    </row>
    <row r="5057" spans="1:15" x14ac:dyDescent="0.25">
      <c r="A5057" s="2">
        <v>36096</v>
      </c>
      <c r="B5057">
        <v>1500</v>
      </c>
      <c r="C5057">
        <v>17.68</v>
      </c>
      <c r="D5057">
        <v>17.68</v>
      </c>
      <c r="E5057">
        <v>17.68</v>
      </c>
      <c r="F5057">
        <v>17.68</v>
      </c>
      <c r="M5057" s="15">
        <v>29328</v>
      </c>
      <c r="N5057" t="str">
        <f t="shared" si="192"/>
        <v>On</v>
      </c>
      <c r="O5057">
        <f t="shared" si="193"/>
        <v>3</v>
      </c>
    </row>
    <row r="5058" spans="1:15" x14ac:dyDescent="0.25">
      <c r="A5058" s="2">
        <v>36096</v>
      </c>
      <c r="B5058">
        <v>1600</v>
      </c>
      <c r="C5058">
        <v>18.829999999999998</v>
      </c>
      <c r="D5058">
        <v>18.829999999999998</v>
      </c>
      <c r="E5058">
        <v>18.829999999999998</v>
      </c>
      <c r="F5058">
        <v>18.829999999999998</v>
      </c>
      <c r="M5058" s="15">
        <v>29006</v>
      </c>
      <c r="N5058" t="str">
        <f t="shared" si="192"/>
        <v>On</v>
      </c>
      <c r="O5058">
        <f t="shared" si="193"/>
        <v>3</v>
      </c>
    </row>
    <row r="5059" spans="1:15" x14ac:dyDescent="0.25">
      <c r="A5059" s="2">
        <v>36096</v>
      </c>
      <c r="B5059">
        <v>1700</v>
      </c>
      <c r="C5059">
        <v>50.15</v>
      </c>
      <c r="D5059">
        <v>50.15</v>
      </c>
      <c r="E5059">
        <v>50.15</v>
      </c>
      <c r="F5059">
        <v>50.15</v>
      </c>
      <c r="M5059" s="15">
        <v>29398</v>
      </c>
      <c r="N5059" t="str">
        <f t="shared" ref="N5059:N5122" si="194">+IF(B5059&gt;700,IF(B5059&lt;2400,"On","Off"),"Off")</f>
        <v>On</v>
      </c>
      <c r="O5059">
        <f t="shared" ref="O5059:O5122" si="195">+WEEKDAY(A5059,2)</f>
        <v>3</v>
      </c>
    </row>
    <row r="5060" spans="1:15" x14ac:dyDescent="0.25">
      <c r="A5060" s="2">
        <v>36096</v>
      </c>
      <c r="B5060">
        <v>1800</v>
      </c>
      <c r="C5060">
        <v>51</v>
      </c>
      <c r="D5060">
        <v>51</v>
      </c>
      <c r="E5060">
        <v>51</v>
      </c>
      <c r="F5060">
        <v>51</v>
      </c>
      <c r="M5060" s="15">
        <v>31310</v>
      </c>
      <c r="N5060" t="str">
        <f t="shared" si="194"/>
        <v>On</v>
      </c>
      <c r="O5060">
        <f t="shared" si="195"/>
        <v>3</v>
      </c>
    </row>
    <row r="5061" spans="1:15" x14ac:dyDescent="0.25">
      <c r="A5061" s="2">
        <v>36096</v>
      </c>
      <c r="B5061">
        <v>1900</v>
      </c>
      <c r="C5061">
        <v>46.28</v>
      </c>
      <c r="D5061">
        <v>46.28</v>
      </c>
      <c r="E5061">
        <v>46.28</v>
      </c>
      <c r="F5061">
        <v>46.28</v>
      </c>
      <c r="M5061" s="15">
        <v>31661</v>
      </c>
      <c r="N5061" t="str">
        <f t="shared" si="194"/>
        <v>On</v>
      </c>
      <c r="O5061">
        <f t="shared" si="195"/>
        <v>3</v>
      </c>
    </row>
    <row r="5062" spans="1:15" x14ac:dyDescent="0.25">
      <c r="A5062" s="2">
        <v>36096</v>
      </c>
      <c r="B5062">
        <v>2000</v>
      </c>
      <c r="C5062">
        <v>43.92</v>
      </c>
      <c r="D5062">
        <v>43.92</v>
      </c>
      <c r="E5062">
        <v>43.92</v>
      </c>
      <c r="F5062">
        <v>43.92</v>
      </c>
      <c r="M5062" s="15">
        <v>30994</v>
      </c>
      <c r="N5062" t="str">
        <f t="shared" si="194"/>
        <v>On</v>
      </c>
      <c r="O5062">
        <f t="shared" si="195"/>
        <v>3</v>
      </c>
    </row>
    <row r="5063" spans="1:15" x14ac:dyDescent="0.25">
      <c r="A5063" s="2">
        <v>36096</v>
      </c>
      <c r="B5063">
        <v>2100</v>
      </c>
      <c r="C5063">
        <v>19.27</v>
      </c>
      <c r="D5063">
        <v>19.27</v>
      </c>
      <c r="E5063">
        <v>19.27</v>
      </c>
      <c r="F5063">
        <v>19.27</v>
      </c>
      <c r="M5063" s="15">
        <v>29977</v>
      </c>
      <c r="N5063" t="str">
        <f t="shared" si="194"/>
        <v>On</v>
      </c>
      <c r="O5063">
        <f t="shared" si="195"/>
        <v>3</v>
      </c>
    </row>
    <row r="5064" spans="1:15" x14ac:dyDescent="0.25">
      <c r="A5064" s="2">
        <v>36096</v>
      </c>
      <c r="B5064">
        <v>2200</v>
      </c>
      <c r="C5064">
        <v>16.37</v>
      </c>
      <c r="D5064">
        <v>16.37</v>
      </c>
      <c r="E5064">
        <v>16.37</v>
      </c>
      <c r="F5064">
        <v>16.37</v>
      </c>
      <c r="M5064" s="15">
        <v>28202</v>
      </c>
      <c r="N5064" t="str">
        <f t="shared" si="194"/>
        <v>On</v>
      </c>
      <c r="O5064">
        <f t="shared" si="195"/>
        <v>3</v>
      </c>
    </row>
    <row r="5065" spans="1:15" x14ac:dyDescent="0.25">
      <c r="A5065" s="2">
        <v>36096</v>
      </c>
      <c r="B5065">
        <v>2300</v>
      </c>
      <c r="C5065">
        <v>13.31</v>
      </c>
      <c r="D5065">
        <v>13.31</v>
      </c>
      <c r="E5065">
        <v>13.31</v>
      </c>
      <c r="F5065">
        <v>13.31</v>
      </c>
      <c r="M5065" s="15">
        <v>25454</v>
      </c>
      <c r="N5065" t="str">
        <f t="shared" si="194"/>
        <v>On</v>
      </c>
      <c r="O5065">
        <f t="shared" si="195"/>
        <v>3</v>
      </c>
    </row>
    <row r="5066" spans="1:15" x14ac:dyDescent="0.25">
      <c r="A5066" s="2">
        <v>36096</v>
      </c>
      <c r="B5066">
        <v>2400</v>
      </c>
      <c r="C5066">
        <v>12.13</v>
      </c>
      <c r="D5066">
        <v>12.35</v>
      </c>
      <c r="E5066">
        <v>12.33</v>
      </c>
      <c r="F5066">
        <v>12.73</v>
      </c>
      <c r="M5066" s="15">
        <v>22987</v>
      </c>
      <c r="N5066" t="str">
        <f t="shared" si="194"/>
        <v>Off</v>
      </c>
      <c r="O5066">
        <f t="shared" si="195"/>
        <v>3</v>
      </c>
    </row>
    <row r="5067" spans="1:15" x14ac:dyDescent="0.25">
      <c r="A5067" s="2">
        <v>36097</v>
      </c>
      <c r="B5067">
        <v>100</v>
      </c>
      <c r="C5067">
        <v>11.81</v>
      </c>
      <c r="D5067">
        <v>12.29</v>
      </c>
      <c r="E5067">
        <v>12.25</v>
      </c>
      <c r="F5067">
        <v>13.12</v>
      </c>
      <c r="M5067" s="15">
        <v>21265</v>
      </c>
      <c r="N5067" t="str">
        <f t="shared" si="194"/>
        <v>Off</v>
      </c>
      <c r="O5067">
        <f t="shared" si="195"/>
        <v>4</v>
      </c>
    </row>
    <row r="5068" spans="1:15" x14ac:dyDescent="0.25">
      <c r="A5068" s="2">
        <v>36097</v>
      </c>
      <c r="B5068">
        <v>200</v>
      </c>
      <c r="C5068">
        <v>11.8</v>
      </c>
      <c r="D5068">
        <v>12.11</v>
      </c>
      <c r="E5068">
        <v>12.09</v>
      </c>
      <c r="F5068">
        <v>12.67</v>
      </c>
      <c r="M5068" s="15">
        <v>20269</v>
      </c>
      <c r="N5068" t="str">
        <f t="shared" si="194"/>
        <v>Off</v>
      </c>
      <c r="O5068">
        <f t="shared" si="195"/>
        <v>4</v>
      </c>
    </row>
    <row r="5069" spans="1:15" x14ac:dyDescent="0.25">
      <c r="A5069" s="2">
        <v>36097</v>
      </c>
      <c r="B5069">
        <v>300</v>
      </c>
      <c r="C5069">
        <v>11.81</v>
      </c>
      <c r="D5069">
        <v>11.81</v>
      </c>
      <c r="E5069">
        <v>11.81</v>
      </c>
      <c r="F5069">
        <v>11.81</v>
      </c>
      <c r="M5069" s="15">
        <v>19929</v>
      </c>
      <c r="N5069" t="str">
        <f t="shared" si="194"/>
        <v>Off</v>
      </c>
      <c r="O5069">
        <f t="shared" si="195"/>
        <v>4</v>
      </c>
    </row>
    <row r="5070" spans="1:15" x14ac:dyDescent="0.25">
      <c r="A5070" s="2">
        <v>36097</v>
      </c>
      <c r="B5070">
        <v>400</v>
      </c>
      <c r="C5070">
        <v>12.5</v>
      </c>
      <c r="D5070">
        <v>12.5</v>
      </c>
      <c r="E5070">
        <v>12.5</v>
      </c>
      <c r="F5070">
        <v>12.5</v>
      </c>
      <c r="M5070" s="15">
        <v>19811</v>
      </c>
      <c r="N5070" t="str">
        <f t="shared" si="194"/>
        <v>Off</v>
      </c>
      <c r="O5070">
        <f t="shared" si="195"/>
        <v>4</v>
      </c>
    </row>
    <row r="5071" spans="1:15" x14ac:dyDescent="0.25">
      <c r="A5071" s="2">
        <v>36097</v>
      </c>
      <c r="B5071">
        <v>500</v>
      </c>
      <c r="C5071">
        <v>15.39</v>
      </c>
      <c r="D5071">
        <v>15.39</v>
      </c>
      <c r="E5071">
        <v>15.39</v>
      </c>
      <c r="F5071">
        <v>15.39</v>
      </c>
      <c r="M5071" s="15">
        <v>20369</v>
      </c>
      <c r="N5071" t="str">
        <f t="shared" si="194"/>
        <v>Off</v>
      </c>
      <c r="O5071">
        <f t="shared" si="195"/>
        <v>4</v>
      </c>
    </row>
    <row r="5072" spans="1:15" x14ac:dyDescent="0.25">
      <c r="A5072" s="2">
        <v>36097</v>
      </c>
      <c r="B5072">
        <v>600</v>
      </c>
      <c r="C5072">
        <v>18.48</v>
      </c>
      <c r="D5072">
        <v>18.48</v>
      </c>
      <c r="E5072">
        <v>18.48</v>
      </c>
      <c r="F5072">
        <v>18.48</v>
      </c>
      <c r="M5072" s="15">
        <v>22418</v>
      </c>
      <c r="N5072" t="str">
        <f t="shared" si="194"/>
        <v>Off</v>
      </c>
      <c r="O5072">
        <f t="shared" si="195"/>
        <v>4</v>
      </c>
    </row>
    <row r="5073" spans="1:15" x14ac:dyDescent="0.25">
      <c r="A5073" s="2">
        <v>36097</v>
      </c>
      <c r="B5073">
        <v>700</v>
      </c>
      <c r="C5073">
        <v>17.77</v>
      </c>
      <c r="D5073">
        <v>17.77</v>
      </c>
      <c r="E5073">
        <v>17.77</v>
      </c>
      <c r="F5073">
        <v>17.77</v>
      </c>
      <c r="M5073" s="15">
        <v>25930</v>
      </c>
      <c r="N5073" t="str">
        <f t="shared" si="194"/>
        <v>Off</v>
      </c>
      <c r="O5073">
        <f t="shared" si="195"/>
        <v>4</v>
      </c>
    </row>
    <row r="5074" spans="1:15" x14ac:dyDescent="0.25">
      <c r="A5074" s="2">
        <v>36097</v>
      </c>
      <c r="B5074">
        <v>800</v>
      </c>
      <c r="C5074">
        <v>17.53</v>
      </c>
      <c r="D5074">
        <v>17.53</v>
      </c>
      <c r="E5074">
        <v>17.53</v>
      </c>
      <c r="F5074">
        <v>17.53</v>
      </c>
      <c r="M5074" s="15">
        <v>28107</v>
      </c>
      <c r="N5074" t="str">
        <f t="shared" si="194"/>
        <v>On</v>
      </c>
      <c r="O5074">
        <f t="shared" si="195"/>
        <v>4</v>
      </c>
    </row>
    <row r="5075" spans="1:15" x14ac:dyDescent="0.25">
      <c r="A5075" s="2">
        <v>36097</v>
      </c>
      <c r="B5075">
        <v>900</v>
      </c>
      <c r="C5075">
        <v>16.850000000000001</v>
      </c>
      <c r="D5075">
        <v>16.850000000000001</v>
      </c>
      <c r="E5075">
        <v>16.850000000000001</v>
      </c>
      <c r="F5075">
        <v>16.850000000000001</v>
      </c>
      <c r="M5075" s="15">
        <v>28985</v>
      </c>
      <c r="N5075" t="str">
        <f t="shared" si="194"/>
        <v>On</v>
      </c>
      <c r="O5075">
        <f t="shared" si="195"/>
        <v>4</v>
      </c>
    </row>
    <row r="5076" spans="1:15" x14ac:dyDescent="0.25">
      <c r="A5076" s="2">
        <v>36097</v>
      </c>
      <c r="B5076">
        <v>1000</v>
      </c>
      <c r="C5076">
        <v>17.27</v>
      </c>
      <c r="D5076">
        <v>17.27</v>
      </c>
      <c r="E5076">
        <v>17.27</v>
      </c>
      <c r="F5076">
        <v>17.27</v>
      </c>
      <c r="M5076" s="15">
        <v>29257</v>
      </c>
      <c r="N5076" t="str">
        <f t="shared" si="194"/>
        <v>On</v>
      </c>
      <c r="O5076">
        <f t="shared" si="195"/>
        <v>4</v>
      </c>
    </row>
    <row r="5077" spans="1:15" x14ac:dyDescent="0.25">
      <c r="A5077" s="2">
        <v>36097</v>
      </c>
      <c r="B5077">
        <v>1100</v>
      </c>
      <c r="C5077">
        <v>17.850000000000001</v>
      </c>
      <c r="D5077">
        <v>17.850000000000001</v>
      </c>
      <c r="E5077">
        <v>17.850000000000001</v>
      </c>
      <c r="F5077">
        <v>17.850000000000001</v>
      </c>
      <c r="M5077" s="15">
        <v>29521</v>
      </c>
      <c r="N5077" t="str">
        <f t="shared" si="194"/>
        <v>On</v>
      </c>
      <c r="O5077">
        <f t="shared" si="195"/>
        <v>4</v>
      </c>
    </row>
    <row r="5078" spans="1:15" x14ac:dyDescent="0.25">
      <c r="A5078" s="2">
        <v>36097</v>
      </c>
      <c r="B5078">
        <v>1200</v>
      </c>
      <c r="C5078">
        <v>20.49</v>
      </c>
      <c r="D5078">
        <v>20.49</v>
      </c>
      <c r="E5078">
        <v>20.49</v>
      </c>
      <c r="F5078">
        <v>20.49</v>
      </c>
      <c r="M5078" s="15">
        <v>29439</v>
      </c>
      <c r="N5078" t="str">
        <f t="shared" si="194"/>
        <v>On</v>
      </c>
      <c r="O5078">
        <f t="shared" si="195"/>
        <v>4</v>
      </c>
    </row>
    <row r="5079" spans="1:15" x14ac:dyDescent="0.25">
      <c r="A5079" s="2">
        <v>36097</v>
      </c>
      <c r="B5079">
        <v>1300</v>
      </c>
      <c r="C5079">
        <v>19.989999999999998</v>
      </c>
      <c r="D5079">
        <v>19.989999999999998</v>
      </c>
      <c r="E5079">
        <v>19.989999999999998</v>
      </c>
      <c r="F5079">
        <v>19.989999999999998</v>
      </c>
      <c r="M5079" s="15">
        <v>29098</v>
      </c>
      <c r="N5079" t="str">
        <f t="shared" si="194"/>
        <v>On</v>
      </c>
      <c r="O5079">
        <f t="shared" si="195"/>
        <v>4</v>
      </c>
    </row>
    <row r="5080" spans="1:15" x14ac:dyDescent="0.25">
      <c r="A5080" s="2">
        <v>36097</v>
      </c>
      <c r="B5080">
        <v>1400</v>
      </c>
      <c r="C5080">
        <v>19.579999999999998</v>
      </c>
      <c r="D5080">
        <v>19.579999999999998</v>
      </c>
      <c r="E5080">
        <v>19.579999999999998</v>
      </c>
      <c r="F5080">
        <v>19.579999999999998</v>
      </c>
      <c r="M5080" s="15">
        <v>29066</v>
      </c>
      <c r="N5080" t="str">
        <f t="shared" si="194"/>
        <v>On</v>
      </c>
      <c r="O5080">
        <f t="shared" si="195"/>
        <v>4</v>
      </c>
    </row>
    <row r="5081" spans="1:15" x14ac:dyDescent="0.25">
      <c r="A5081" s="2">
        <v>36097</v>
      </c>
      <c r="B5081">
        <v>1500</v>
      </c>
      <c r="C5081">
        <v>17</v>
      </c>
      <c r="D5081">
        <v>17</v>
      </c>
      <c r="E5081">
        <v>17</v>
      </c>
      <c r="F5081">
        <v>17</v>
      </c>
      <c r="M5081" s="15">
        <v>28757</v>
      </c>
      <c r="N5081" t="str">
        <f t="shared" si="194"/>
        <v>On</v>
      </c>
      <c r="O5081">
        <f t="shared" si="195"/>
        <v>4</v>
      </c>
    </row>
    <row r="5082" spans="1:15" x14ac:dyDescent="0.25">
      <c r="A5082" s="2">
        <v>36097</v>
      </c>
      <c r="B5082">
        <v>1600</v>
      </c>
      <c r="C5082">
        <v>15.28</v>
      </c>
      <c r="D5082">
        <v>15.28</v>
      </c>
      <c r="E5082">
        <v>15.28</v>
      </c>
      <c r="F5082">
        <v>15.28</v>
      </c>
      <c r="M5082" s="15">
        <v>28497</v>
      </c>
      <c r="N5082" t="str">
        <f t="shared" si="194"/>
        <v>On</v>
      </c>
      <c r="O5082">
        <f t="shared" si="195"/>
        <v>4</v>
      </c>
    </row>
    <row r="5083" spans="1:15" x14ac:dyDescent="0.25">
      <c r="A5083" s="2">
        <v>36097</v>
      </c>
      <c r="B5083">
        <v>1700</v>
      </c>
      <c r="C5083">
        <v>27.42</v>
      </c>
      <c r="D5083">
        <v>27.42</v>
      </c>
      <c r="E5083">
        <v>27.42</v>
      </c>
      <c r="F5083">
        <v>27.42</v>
      </c>
      <c r="M5083" s="15">
        <v>28871</v>
      </c>
      <c r="N5083" t="str">
        <f t="shared" si="194"/>
        <v>On</v>
      </c>
      <c r="O5083">
        <f t="shared" si="195"/>
        <v>4</v>
      </c>
    </row>
    <row r="5084" spans="1:15" x14ac:dyDescent="0.25">
      <c r="A5084" s="2">
        <v>36097</v>
      </c>
      <c r="B5084">
        <v>1800</v>
      </c>
      <c r="C5084">
        <v>24.82</v>
      </c>
      <c r="D5084">
        <v>24.82</v>
      </c>
      <c r="E5084">
        <v>24.82</v>
      </c>
      <c r="F5084">
        <v>24.82</v>
      </c>
      <c r="M5084" s="15">
        <v>31093</v>
      </c>
      <c r="N5084" t="str">
        <f t="shared" si="194"/>
        <v>On</v>
      </c>
      <c r="O5084">
        <f t="shared" si="195"/>
        <v>4</v>
      </c>
    </row>
    <row r="5085" spans="1:15" x14ac:dyDescent="0.25">
      <c r="A5085" s="2">
        <v>36097</v>
      </c>
      <c r="B5085">
        <v>1900</v>
      </c>
      <c r="C5085">
        <v>19.5</v>
      </c>
      <c r="D5085">
        <v>19.5</v>
      </c>
      <c r="E5085">
        <v>19.5</v>
      </c>
      <c r="F5085">
        <v>19.5</v>
      </c>
      <c r="M5085" s="15">
        <v>31642</v>
      </c>
      <c r="N5085" t="str">
        <f t="shared" si="194"/>
        <v>On</v>
      </c>
      <c r="O5085">
        <f t="shared" si="195"/>
        <v>4</v>
      </c>
    </row>
    <row r="5086" spans="1:15" x14ac:dyDescent="0.25">
      <c r="A5086" s="2">
        <v>36097</v>
      </c>
      <c r="B5086">
        <v>2000</v>
      </c>
      <c r="C5086">
        <v>23.52</v>
      </c>
      <c r="D5086">
        <v>23.52</v>
      </c>
      <c r="E5086">
        <v>23.52</v>
      </c>
      <c r="F5086">
        <v>23.52</v>
      </c>
      <c r="M5086" s="15">
        <v>30962</v>
      </c>
      <c r="N5086" t="str">
        <f t="shared" si="194"/>
        <v>On</v>
      </c>
      <c r="O5086">
        <f t="shared" si="195"/>
        <v>4</v>
      </c>
    </row>
    <row r="5087" spans="1:15" x14ac:dyDescent="0.25">
      <c r="A5087" s="2">
        <v>36097</v>
      </c>
      <c r="B5087">
        <v>2100</v>
      </c>
      <c r="C5087">
        <v>23.92</v>
      </c>
      <c r="D5087">
        <v>23.92</v>
      </c>
      <c r="E5087">
        <v>23.92</v>
      </c>
      <c r="F5087">
        <v>23.92</v>
      </c>
      <c r="M5087" s="15">
        <v>29927</v>
      </c>
      <c r="N5087" t="str">
        <f t="shared" si="194"/>
        <v>On</v>
      </c>
      <c r="O5087">
        <f t="shared" si="195"/>
        <v>4</v>
      </c>
    </row>
    <row r="5088" spans="1:15" x14ac:dyDescent="0.25">
      <c r="A5088" s="2">
        <v>36097</v>
      </c>
      <c r="B5088">
        <v>2200</v>
      </c>
      <c r="C5088">
        <v>17.829999999999998</v>
      </c>
      <c r="D5088">
        <v>17.829999999999998</v>
      </c>
      <c r="E5088">
        <v>17.829999999999998</v>
      </c>
      <c r="F5088">
        <v>17.829999999999998</v>
      </c>
      <c r="M5088" s="15">
        <v>28685</v>
      </c>
      <c r="N5088" t="str">
        <f t="shared" si="194"/>
        <v>On</v>
      </c>
      <c r="O5088">
        <f t="shared" si="195"/>
        <v>4</v>
      </c>
    </row>
    <row r="5089" spans="1:15" x14ac:dyDescent="0.25">
      <c r="A5089" s="2">
        <v>36097</v>
      </c>
      <c r="B5089">
        <v>2300</v>
      </c>
      <c r="C5089">
        <v>14.72</v>
      </c>
      <c r="D5089">
        <v>14.72</v>
      </c>
      <c r="E5089">
        <v>14.72</v>
      </c>
      <c r="F5089">
        <v>14.72</v>
      </c>
      <c r="M5089" s="15">
        <v>26231</v>
      </c>
      <c r="N5089" t="str">
        <f t="shared" si="194"/>
        <v>On</v>
      </c>
      <c r="O5089">
        <f t="shared" si="195"/>
        <v>4</v>
      </c>
    </row>
    <row r="5090" spans="1:15" x14ac:dyDescent="0.25">
      <c r="A5090" s="2">
        <v>36097</v>
      </c>
      <c r="B5090">
        <v>2400</v>
      </c>
      <c r="C5090">
        <v>13.57</v>
      </c>
      <c r="D5090">
        <v>13.57</v>
      </c>
      <c r="E5090">
        <v>13.57</v>
      </c>
      <c r="F5090">
        <v>13.57</v>
      </c>
      <c r="M5090" s="15">
        <v>23942</v>
      </c>
      <c r="N5090" t="str">
        <f t="shared" si="194"/>
        <v>Off</v>
      </c>
      <c r="O5090">
        <f t="shared" si="195"/>
        <v>4</v>
      </c>
    </row>
    <row r="5091" spans="1:15" x14ac:dyDescent="0.25">
      <c r="A5091" s="2">
        <v>36098</v>
      </c>
      <c r="B5091">
        <v>100</v>
      </c>
      <c r="C5091">
        <v>12.72</v>
      </c>
      <c r="D5091">
        <v>12.72</v>
      </c>
      <c r="E5091">
        <v>12.72</v>
      </c>
      <c r="F5091">
        <v>12.72</v>
      </c>
      <c r="M5091" s="15">
        <v>22322</v>
      </c>
      <c r="N5091" t="str">
        <f t="shared" si="194"/>
        <v>Off</v>
      </c>
      <c r="O5091">
        <f t="shared" si="195"/>
        <v>5</v>
      </c>
    </row>
    <row r="5092" spans="1:15" x14ac:dyDescent="0.25">
      <c r="A5092" s="2">
        <v>36098</v>
      </c>
      <c r="B5092">
        <v>200</v>
      </c>
      <c r="C5092">
        <v>12.54</v>
      </c>
      <c r="D5092">
        <v>12.54</v>
      </c>
      <c r="E5092">
        <v>12.54</v>
      </c>
      <c r="F5092">
        <v>12.54</v>
      </c>
      <c r="M5092" s="15">
        <v>21521</v>
      </c>
      <c r="N5092" t="str">
        <f t="shared" si="194"/>
        <v>Off</v>
      </c>
      <c r="O5092">
        <f t="shared" si="195"/>
        <v>5</v>
      </c>
    </row>
    <row r="5093" spans="1:15" x14ac:dyDescent="0.25">
      <c r="A5093" s="2">
        <v>36098</v>
      </c>
      <c r="B5093">
        <v>300</v>
      </c>
      <c r="C5093">
        <v>12.58</v>
      </c>
      <c r="D5093">
        <v>12.58</v>
      </c>
      <c r="E5093">
        <v>12.58</v>
      </c>
      <c r="F5093">
        <v>12.58</v>
      </c>
      <c r="M5093" s="15">
        <v>21160</v>
      </c>
      <c r="N5093" t="str">
        <f t="shared" si="194"/>
        <v>Off</v>
      </c>
      <c r="O5093">
        <f t="shared" si="195"/>
        <v>5</v>
      </c>
    </row>
    <row r="5094" spans="1:15" x14ac:dyDescent="0.25">
      <c r="A5094" s="2">
        <v>36098</v>
      </c>
      <c r="B5094">
        <v>400</v>
      </c>
      <c r="C5094">
        <v>13.78</v>
      </c>
      <c r="D5094">
        <v>13.78</v>
      </c>
      <c r="E5094">
        <v>13.78</v>
      </c>
      <c r="F5094">
        <v>13.78</v>
      </c>
      <c r="M5094" s="15">
        <v>21211</v>
      </c>
      <c r="N5094" t="str">
        <f t="shared" si="194"/>
        <v>Off</v>
      </c>
      <c r="O5094">
        <f t="shared" si="195"/>
        <v>5</v>
      </c>
    </row>
    <row r="5095" spans="1:15" x14ac:dyDescent="0.25">
      <c r="A5095" s="2">
        <v>36098</v>
      </c>
      <c r="B5095">
        <v>500</v>
      </c>
      <c r="C5095">
        <v>22.38</v>
      </c>
      <c r="D5095">
        <v>22.38</v>
      </c>
      <c r="E5095">
        <v>22.38</v>
      </c>
      <c r="F5095">
        <v>22.38</v>
      </c>
      <c r="M5095" s="15">
        <v>21858</v>
      </c>
      <c r="N5095" t="str">
        <f t="shared" si="194"/>
        <v>Off</v>
      </c>
      <c r="O5095">
        <f t="shared" si="195"/>
        <v>5</v>
      </c>
    </row>
    <row r="5096" spans="1:15" x14ac:dyDescent="0.25">
      <c r="A5096" s="2">
        <v>36098</v>
      </c>
      <c r="B5096">
        <v>600</v>
      </c>
      <c r="C5096">
        <v>40.659999999999997</v>
      </c>
      <c r="D5096">
        <v>40.659999999999997</v>
      </c>
      <c r="E5096">
        <v>40.659999999999997</v>
      </c>
      <c r="F5096">
        <v>40.659999999999997</v>
      </c>
      <c r="M5096" s="15">
        <v>23967</v>
      </c>
      <c r="N5096" t="str">
        <f t="shared" si="194"/>
        <v>Off</v>
      </c>
      <c r="O5096">
        <f t="shared" si="195"/>
        <v>5</v>
      </c>
    </row>
    <row r="5097" spans="1:15" x14ac:dyDescent="0.25">
      <c r="A5097" s="2">
        <v>36098</v>
      </c>
      <c r="B5097">
        <v>700</v>
      </c>
      <c r="C5097">
        <v>46.64</v>
      </c>
      <c r="D5097">
        <v>46.64</v>
      </c>
      <c r="E5097">
        <v>46.64</v>
      </c>
      <c r="F5097">
        <v>46.64</v>
      </c>
      <c r="M5097" s="15">
        <v>27399</v>
      </c>
      <c r="N5097" t="str">
        <f t="shared" si="194"/>
        <v>Off</v>
      </c>
      <c r="O5097">
        <f t="shared" si="195"/>
        <v>5</v>
      </c>
    </row>
    <row r="5098" spans="1:15" x14ac:dyDescent="0.25">
      <c r="A5098" s="2">
        <v>36098</v>
      </c>
      <c r="B5098">
        <v>800</v>
      </c>
      <c r="C5098">
        <v>24.14</v>
      </c>
      <c r="D5098">
        <v>24.14</v>
      </c>
      <c r="E5098">
        <v>24.14</v>
      </c>
      <c r="F5098">
        <v>24.14</v>
      </c>
      <c r="M5098" s="15">
        <v>29521</v>
      </c>
      <c r="N5098" t="str">
        <f t="shared" si="194"/>
        <v>On</v>
      </c>
      <c r="O5098">
        <f t="shared" si="195"/>
        <v>5</v>
      </c>
    </row>
    <row r="5099" spans="1:15" x14ac:dyDescent="0.25">
      <c r="A5099" s="2">
        <v>36098</v>
      </c>
      <c r="B5099">
        <v>900</v>
      </c>
      <c r="C5099">
        <v>18.07</v>
      </c>
      <c r="D5099">
        <v>18.07</v>
      </c>
      <c r="E5099">
        <v>18.07</v>
      </c>
      <c r="F5099">
        <v>18.07</v>
      </c>
      <c r="M5099" s="15">
        <v>29734</v>
      </c>
      <c r="N5099" t="str">
        <f t="shared" si="194"/>
        <v>On</v>
      </c>
      <c r="O5099">
        <f t="shared" si="195"/>
        <v>5</v>
      </c>
    </row>
    <row r="5100" spans="1:15" x14ac:dyDescent="0.25">
      <c r="A5100" s="2">
        <v>36098</v>
      </c>
      <c r="B5100">
        <v>1000</v>
      </c>
      <c r="C5100">
        <v>38.6</v>
      </c>
      <c r="D5100">
        <v>38.6</v>
      </c>
      <c r="E5100">
        <v>38.6</v>
      </c>
      <c r="F5100">
        <v>38.6</v>
      </c>
      <c r="M5100" s="15">
        <v>29680</v>
      </c>
      <c r="N5100" t="str">
        <f t="shared" si="194"/>
        <v>On</v>
      </c>
      <c r="O5100">
        <f t="shared" si="195"/>
        <v>5</v>
      </c>
    </row>
    <row r="5101" spans="1:15" x14ac:dyDescent="0.25">
      <c r="A5101" s="2">
        <v>36098</v>
      </c>
      <c r="B5101">
        <v>1100</v>
      </c>
      <c r="C5101">
        <v>45.9</v>
      </c>
      <c r="D5101">
        <v>45.9</v>
      </c>
      <c r="E5101">
        <v>45.9</v>
      </c>
      <c r="F5101">
        <v>45.9</v>
      </c>
      <c r="M5101" s="15">
        <v>29619</v>
      </c>
      <c r="N5101" t="str">
        <f t="shared" si="194"/>
        <v>On</v>
      </c>
      <c r="O5101">
        <f t="shared" si="195"/>
        <v>5</v>
      </c>
    </row>
    <row r="5102" spans="1:15" x14ac:dyDescent="0.25">
      <c r="A5102" s="2">
        <v>36098</v>
      </c>
      <c r="B5102">
        <v>1200</v>
      </c>
      <c r="C5102">
        <v>18.920000000000002</v>
      </c>
      <c r="D5102">
        <v>18.920000000000002</v>
      </c>
      <c r="E5102">
        <v>18.920000000000002</v>
      </c>
      <c r="F5102">
        <v>18.920000000000002</v>
      </c>
      <c r="M5102" s="15">
        <v>29421</v>
      </c>
      <c r="N5102" t="str">
        <f t="shared" si="194"/>
        <v>On</v>
      </c>
      <c r="O5102">
        <f t="shared" si="195"/>
        <v>5</v>
      </c>
    </row>
    <row r="5103" spans="1:15" x14ac:dyDescent="0.25">
      <c r="A5103" s="2">
        <v>36098</v>
      </c>
      <c r="B5103">
        <v>1300</v>
      </c>
      <c r="C5103">
        <v>17.95</v>
      </c>
      <c r="D5103">
        <v>17.95</v>
      </c>
      <c r="E5103">
        <v>17.95</v>
      </c>
      <c r="F5103">
        <v>17.95</v>
      </c>
      <c r="M5103" s="15">
        <v>29098</v>
      </c>
      <c r="N5103" t="str">
        <f t="shared" si="194"/>
        <v>On</v>
      </c>
      <c r="O5103">
        <f t="shared" si="195"/>
        <v>5</v>
      </c>
    </row>
    <row r="5104" spans="1:15" x14ac:dyDescent="0.25">
      <c r="A5104" s="2">
        <v>36098</v>
      </c>
      <c r="B5104">
        <v>1400</v>
      </c>
      <c r="C5104">
        <v>18.23</v>
      </c>
      <c r="D5104">
        <v>18.23</v>
      </c>
      <c r="E5104">
        <v>18.23</v>
      </c>
      <c r="F5104">
        <v>18.23</v>
      </c>
      <c r="M5104" s="15">
        <v>28676</v>
      </c>
      <c r="N5104" t="str">
        <f t="shared" si="194"/>
        <v>On</v>
      </c>
      <c r="O5104">
        <f t="shared" si="195"/>
        <v>5</v>
      </c>
    </row>
    <row r="5105" spans="1:15" x14ac:dyDescent="0.25">
      <c r="A5105" s="2">
        <v>36098</v>
      </c>
      <c r="B5105">
        <v>1500</v>
      </c>
      <c r="C5105">
        <v>17.41</v>
      </c>
      <c r="D5105">
        <v>17.41</v>
      </c>
      <c r="E5105">
        <v>17.41</v>
      </c>
      <c r="F5105">
        <v>17.41</v>
      </c>
      <c r="M5105" s="15">
        <v>28249</v>
      </c>
      <c r="N5105" t="str">
        <f t="shared" si="194"/>
        <v>On</v>
      </c>
      <c r="O5105">
        <f t="shared" si="195"/>
        <v>5</v>
      </c>
    </row>
    <row r="5106" spans="1:15" x14ac:dyDescent="0.25">
      <c r="A5106" s="2">
        <v>36098</v>
      </c>
      <c r="B5106">
        <v>1600</v>
      </c>
      <c r="C5106">
        <v>17.98</v>
      </c>
      <c r="D5106">
        <v>17.98</v>
      </c>
      <c r="E5106">
        <v>17.98</v>
      </c>
      <c r="F5106">
        <v>17.98</v>
      </c>
      <c r="M5106" s="15">
        <v>28028</v>
      </c>
      <c r="N5106" t="str">
        <f t="shared" si="194"/>
        <v>On</v>
      </c>
      <c r="O5106">
        <f t="shared" si="195"/>
        <v>5</v>
      </c>
    </row>
    <row r="5107" spans="1:15" x14ac:dyDescent="0.25">
      <c r="A5107" s="2">
        <v>36098</v>
      </c>
      <c r="B5107">
        <v>1700</v>
      </c>
      <c r="C5107">
        <v>36</v>
      </c>
      <c r="D5107">
        <v>36</v>
      </c>
      <c r="E5107">
        <v>36</v>
      </c>
      <c r="F5107">
        <v>36</v>
      </c>
      <c r="M5107" s="15">
        <v>28176</v>
      </c>
      <c r="N5107" t="str">
        <f t="shared" si="194"/>
        <v>On</v>
      </c>
      <c r="O5107">
        <f t="shared" si="195"/>
        <v>5</v>
      </c>
    </row>
    <row r="5108" spans="1:15" x14ac:dyDescent="0.25">
      <c r="A5108" s="2">
        <v>36098</v>
      </c>
      <c r="B5108">
        <v>1800</v>
      </c>
      <c r="C5108">
        <v>45.88</v>
      </c>
      <c r="D5108">
        <v>45.88</v>
      </c>
      <c r="E5108">
        <v>45.88</v>
      </c>
      <c r="F5108">
        <v>45.88</v>
      </c>
      <c r="M5108" s="15">
        <v>30137</v>
      </c>
      <c r="N5108" t="str">
        <f t="shared" si="194"/>
        <v>On</v>
      </c>
      <c r="O5108">
        <f t="shared" si="195"/>
        <v>5</v>
      </c>
    </row>
    <row r="5109" spans="1:15" x14ac:dyDescent="0.25">
      <c r="A5109" s="2">
        <v>36098</v>
      </c>
      <c r="B5109">
        <v>1900</v>
      </c>
      <c r="C5109">
        <v>18.79</v>
      </c>
      <c r="D5109">
        <v>18.79</v>
      </c>
      <c r="E5109">
        <v>18.79</v>
      </c>
      <c r="F5109">
        <v>18.79</v>
      </c>
      <c r="M5109" s="15">
        <v>30485</v>
      </c>
      <c r="N5109" t="str">
        <f t="shared" si="194"/>
        <v>On</v>
      </c>
      <c r="O5109">
        <f t="shared" si="195"/>
        <v>5</v>
      </c>
    </row>
    <row r="5110" spans="1:15" x14ac:dyDescent="0.25">
      <c r="A5110" s="2">
        <v>36098</v>
      </c>
      <c r="B5110">
        <v>2000</v>
      </c>
      <c r="C5110">
        <v>18.02</v>
      </c>
      <c r="D5110">
        <v>18.02</v>
      </c>
      <c r="E5110">
        <v>18.02</v>
      </c>
      <c r="F5110">
        <v>18.02</v>
      </c>
      <c r="M5110" s="15">
        <v>29523</v>
      </c>
      <c r="N5110" t="str">
        <f t="shared" si="194"/>
        <v>On</v>
      </c>
      <c r="O5110">
        <f t="shared" si="195"/>
        <v>5</v>
      </c>
    </row>
    <row r="5111" spans="1:15" x14ac:dyDescent="0.25">
      <c r="A5111" s="2">
        <v>36098</v>
      </c>
      <c r="B5111">
        <v>2100</v>
      </c>
      <c r="C5111">
        <v>20.03</v>
      </c>
      <c r="D5111">
        <v>20.03</v>
      </c>
      <c r="E5111">
        <v>20.03</v>
      </c>
      <c r="F5111">
        <v>20.03</v>
      </c>
      <c r="M5111" s="15">
        <v>28592</v>
      </c>
      <c r="N5111" t="str">
        <f t="shared" si="194"/>
        <v>On</v>
      </c>
      <c r="O5111">
        <f t="shared" si="195"/>
        <v>5</v>
      </c>
    </row>
    <row r="5112" spans="1:15" x14ac:dyDescent="0.25">
      <c r="A5112" s="2">
        <v>36098</v>
      </c>
      <c r="B5112">
        <v>2200</v>
      </c>
      <c r="C5112">
        <v>19.579999999999998</v>
      </c>
      <c r="D5112">
        <v>19.579999999999998</v>
      </c>
      <c r="E5112">
        <v>19.579999999999998</v>
      </c>
      <c r="F5112">
        <v>19.579999999999998</v>
      </c>
      <c r="M5112" s="15">
        <v>27291</v>
      </c>
      <c r="N5112" t="str">
        <f t="shared" si="194"/>
        <v>On</v>
      </c>
      <c r="O5112">
        <f t="shared" si="195"/>
        <v>5</v>
      </c>
    </row>
    <row r="5113" spans="1:15" x14ac:dyDescent="0.25">
      <c r="A5113" s="2">
        <v>36098</v>
      </c>
      <c r="B5113">
        <v>2300</v>
      </c>
      <c r="C5113">
        <v>15.68</v>
      </c>
      <c r="D5113">
        <v>15.68</v>
      </c>
      <c r="E5113">
        <v>15.68</v>
      </c>
      <c r="F5113">
        <v>15.68</v>
      </c>
      <c r="M5113" s="15">
        <v>25588</v>
      </c>
      <c r="N5113" t="str">
        <f t="shared" si="194"/>
        <v>On</v>
      </c>
      <c r="O5113">
        <f t="shared" si="195"/>
        <v>5</v>
      </c>
    </row>
    <row r="5114" spans="1:15" x14ac:dyDescent="0.25">
      <c r="A5114" s="2">
        <v>36098</v>
      </c>
      <c r="B5114">
        <v>2400</v>
      </c>
      <c r="C5114">
        <v>13.2</v>
      </c>
      <c r="D5114">
        <v>13.2</v>
      </c>
      <c r="E5114">
        <v>13.2</v>
      </c>
      <c r="F5114">
        <v>13.2</v>
      </c>
      <c r="M5114" s="15">
        <v>23573</v>
      </c>
      <c r="N5114" t="str">
        <f t="shared" si="194"/>
        <v>Off</v>
      </c>
      <c r="O5114">
        <f t="shared" si="195"/>
        <v>5</v>
      </c>
    </row>
    <row r="5115" spans="1:15" x14ac:dyDescent="0.25">
      <c r="A5115" s="2">
        <v>36099</v>
      </c>
      <c r="B5115">
        <v>100</v>
      </c>
      <c r="C5115">
        <v>14.05</v>
      </c>
      <c r="D5115">
        <v>14.05</v>
      </c>
      <c r="E5115">
        <v>14.05</v>
      </c>
      <c r="F5115">
        <v>14.05</v>
      </c>
      <c r="M5115" s="15">
        <v>21854</v>
      </c>
      <c r="N5115" t="str">
        <f t="shared" si="194"/>
        <v>Off</v>
      </c>
      <c r="O5115">
        <f t="shared" si="195"/>
        <v>6</v>
      </c>
    </row>
    <row r="5116" spans="1:15" x14ac:dyDescent="0.25">
      <c r="A5116" s="2">
        <v>36099</v>
      </c>
      <c r="B5116">
        <v>200</v>
      </c>
      <c r="C5116">
        <v>13.66</v>
      </c>
      <c r="D5116">
        <v>13.66</v>
      </c>
      <c r="E5116">
        <v>13.66</v>
      </c>
      <c r="F5116">
        <v>13.66</v>
      </c>
      <c r="M5116" s="15">
        <v>21041</v>
      </c>
      <c r="N5116" t="str">
        <f t="shared" si="194"/>
        <v>Off</v>
      </c>
      <c r="O5116">
        <f t="shared" si="195"/>
        <v>6</v>
      </c>
    </row>
    <row r="5117" spans="1:15" x14ac:dyDescent="0.25">
      <c r="A5117" s="2">
        <v>36099</v>
      </c>
      <c r="B5117">
        <v>300</v>
      </c>
      <c r="C5117">
        <v>14.39</v>
      </c>
      <c r="D5117">
        <v>14.39</v>
      </c>
      <c r="E5117">
        <v>14.39</v>
      </c>
      <c r="F5117">
        <v>14.39</v>
      </c>
      <c r="M5117" s="15">
        <v>20492</v>
      </c>
      <c r="N5117" t="str">
        <f t="shared" si="194"/>
        <v>Off</v>
      </c>
      <c r="O5117">
        <f t="shared" si="195"/>
        <v>6</v>
      </c>
    </row>
    <row r="5118" spans="1:15" x14ac:dyDescent="0.25">
      <c r="A5118" s="2">
        <v>36099</v>
      </c>
      <c r="B5118">
        <v>400</v>
      </c>
      <c r="C5118">
        <v>14.34</v>
      </c>
      <c r="D5118">
        <v>14.34</v>
      </c>
      <c r="E5118">
        <v>14.34</v>
      </c>
      <c r="F5118">
        <v>14.34</v>
      </c>
      <c r="M5118" s="15">
        <v>20469</v>
      </c>
      <c r="N5118" t="str">
        <f t="shared" si="194"/>
        <v>Off</v>
      </c>
      <c r="O5118">
        <f t="shared" si="195"/>
        <v>6</v>
      </c>
    </row>
    <row r="5119" spans="1:15" x14ac:dyDescent="0.25">
      <c r="A5119" s="2">
        <v>36099</v>
      </c>
      <c r="B5119">
        <v>500</v>
      </c>
      <c r="C5119">
        <v>14.65</v>
      </c>
      <c r="D5119">
        <v>14.65</v>
      </c>
      <c r="E5119">
        <v>14.65</v>
      </c>
      <c r="F5119">
        <v>14.65</v>
      </c>
      <c r="M5119" s="15">
        <v>20567</v>
      </c>
      <c r="N5119" t="str">
        <f t="shared" si="194"/>
        <v>Off</v>
      </c>
      <c r="O5119">
        <f t="shared" si="195"/>
        <v>6</v>
      </c>
    </row>
    <row r="5120" spans="1:15" x14ac:dyDescent="0.25">
      <c r="A5120" s="2">
        <v>36099</v>
      </c>
      <c r="B5120">
        <v>600</v>
      </c>
      <c r="C5120">
        <v>14.57</v>
      </c>
      <c r="D5120">
        <v>14.57</v>
      </c>
      <c r="E5120">
        <v>14.57</v>
      </c>
      <c r="F5120">
        <v>14.57</v>
      </c>
      <c r="M5120" s="15">
        <v>21370</v>
      </c>
      <c r="N5120" t="str">
        <f t="shared" si="194"/>
        <v>Off</v>
      </c>
      <c r="O5120">
        <f t="shared" si="195"/>
        <v>6</v>
      </c>
    </row>
    <row r="5121" spans="1:15" x14ac:dyDescent="0.25">
      <c r="A5121" s="2">
        <v>36099</v>
      </c>
      <c r="B5121">
        <v>700</v>
      </c>
      <c r="C5121">
        <v>16.54</v>
      </c>
      <c r="D5121">
        <v>16.54</v>
      </c>
      <c r="E5121">
        <v>16.54</v>
      </c>
      <c r="F5121">
        <v>16.54</v>
      </c>
      <c r="M5121" s="15">
        <v>22497</v>
      </c>
      <c r="N5121" t="str">
        <f t="shared" si="194"/>
        <v>Off</v>
      </c>
      <c r="O5121">
        <f t="shared" si="195"/>
        <v>6</v>
      </c>
    </row>
    <row r="5122" spans="1:15" x14ac:dyDescent="0.25">
      <c r="A5122" s="2">
        <v>36099</v>
      </c>
      <c r="B5122">
        <v>800</v>
      </c>
      <c r="C5122">
        <v>25.55</v>
      </c>
      <c r="D5122">
        <v>25.55</v>
      </c>
      <c r="E5122">
        <v>25.55</v>
      </c>
      <c r="F5122">
        <v>25.55</v>
      </c>
      <c r="M5122" s="15">
        <v>23733</v>
      </c>
      <c r="N5122" t="str">
        <f t="shared" si="194"/>
        <v>On</v>
      </c>
      <c r="O5122">
        <f t="shared" si="195"/>
        <v>6</v>
      </c>
    </row>
    <row r="5123" spans="1:15" x14ac:dyDescent="0.25">
      <c r="A5123" s="2">
        <v>36099</v>
      </c>
      <c r="B5123">
        <v>900</v>
      </c>
      <c r="C5123">
        <v>19.28</v>
      </c>
      <c r="D5123">
        <v>19.28</v>
      </c>
      <c r="E5123">
        <v>19.28</v>
      </c>
      <c r="F5123">
        <v>19.28</v>
      </c>
      <c r="M5123" s="15">
        <v>25462</v>
      </c>
      <c r="N5123" t="str">
        <f t="shared" ref="N5123:N5186" si="196">+IF(B5123&gt;700,IF(B5123&lt;2400,"On","Off"),"Off")</f>
        <v>On</v>
      </c>
      <c r="O5123">
        <f t="shared" ref="O5123:O5186" si="197">+WEEKDAY(A5123,2)</f>
        <v>6</v>
      </c>
    </row>
    <row r="5124" spans="1:15" x14ac:dyDescent="0.25">
      <c r="A5124" s="2">
        <v>36099</v>
      </c>
      <c r="B5124">
        <v>1000</v>
      </c>
      <c r="C5124">
        <v>17.260000000000002</v>
      </c>
      <c r="D5124">
        <v>17.260000000000002</v>
      </c>
      <c r="E5124">
        <v>17.260000000000002</v>
      </c>
      <c r="F5124">
        <v>17.260000000000002</v>
      </c>
      <c r="M5124" s="15">
        <v>26175</v>
      </c>
      <c r="N5124" t="str">
        <f t="shared" si="196"/>
        <v>On</v>
      </c>
      <c r="O5124">
        <f t="shared" si="197"/>
        <v>6</v>
      </c>
    </row>
    <row r="5125" spans="1:15" x14ac:dyDescent="0.25">
      <c r="A5125" s="2">
        <v>36099</v>
      </c>
      <c r="B5125">
        <v>1100</v>
      </c>
      <c r="C5125">
        <v>17.72</v>
      </c>
      <c r="D5125">
        <v>17.72</v>
      </c>
      <c r="E5125">
        <v>17.72</v>
      </c>
      <c r="F5125">
        <v>17.72</v>
      </c>
      <c r="M5125" s="15">
        <v>26466</v>
      </c>
      <c r="N5125" t="str">
        <f t="shared" si="196"/>
        <v>On</v>
      </c>
      <c r="O5125">
        <f t="shared" si="197"/>
        <v>6</v>
      </c>
    </row>
    <row r="5126" spans="1:15" x14ac:dyDescent="0.25">
      <c r="A5126" s="2">
        <v>36099</v>
      </c>
      <c r="B5126">
        <v>1200</v>
      </c>
      <c r="C5126">
        <v>16.420000000000002</v>
      </c>
      <c r="D5126">
        <v>16.420000000000002</v>
      </c>
      <c r="E5126">
        <v>16.420000000000002</v>
      </c>
      <c r="F5126">
        <v>16.420000000000002</v>
      </c>
      <c r="M5126" s="15">
        <v>25945</v>
      </c>
      <c r="N5126" t="str">
        <f t="shared" si="196"/>
        <v>On</v>
      </c>
      <c r="O5126">
        <f t="shared" si="197"/>
        <v>6</v>
      </c>
    </row>
    <row r="5127" spans="1:15" x14ac:dyDescent="0.25">
      <c r="A5127" s="2">
        <v>36099</v>
      </c>
      <c r="B5127">
        <v>1300</v>
      </c>
      <c r="C5127">
        <v>15.93</v>
      </c>
      <c r="D5127">
        <v>15.93</v>
      </c>
      <c r="E5127">
        <v>15.93</v>
      </c>
      <c r="F5127">
        <v>15.93</v>
      </c>
      <c r="M5127" s="15">
        <v>25399</v>
      </c>
      <c r="N5127" t="str">
        <f t="shared" si="196"/>
        <v>On</v>
      </c>
      <c r="O5127">
        <f t="shared" si="197"/>
        <v>6</v>
      </c>
    </row>
    <row r="5128" spans="1:15" x14ac:dyDescent="0.25">
      <c r="A5128" s="2">
        <v>36099</v>
      </c>
      <c r="B5128">
        <v>1400</v>
      </c>
      <c r="C5128">
        <v>13.47</v>
      </c>
      <c r="D5128">
        <v>13.47</v>
      </c>
      <c r="E5128">
        <v>13.47</v>
      </c>
      <c r="F5128">
        <v>13.47</v>
      </c>
      <c r="M5128" s="15">
        <v>24770</v>
      </c>
      <c r="N5128" t="str">
        <f t="shared" si="196"/>
        <v>On</v>
      </c>
      <c r="O5128">
        <f t="shared" si="197"/>
        <v>6</v>
      </c>
    </row>
    <row r="5129" spans="1:15" x14ac:dyDescent="0.25">
      <c r="A5129" s="2">
        <v>36099</v>
      </c>
      <c r="B5129">
        <v>1500</v>
      </c>
      <c r="C5129">
        <v>14.39</v>
      </c>
      <c r="D5129">
        <v>14.39</v>
      </c>
      <c r="E5129">
        <v>14.39</v>
      </c>
      <c r="F5129">
        <v>14.39</v>
      </c>
      <c r="M5129" s="15">
        <v>24273</v>
      </c>
      <c r="N5129" t="str">
        <f t="shared" si="196"/>
        <v>On</v>
      </c>
      <c r="O5129">
        <f t="shared" si="197"/>
        <v>6</v>
      </c>
    </row>
    <row r="5130" spans="1:15" x14ac:dyDescent="0.25">
      <c r="A5130" s="2">
        <v>36099</v>
      </c>
      <c r="B5130">
        <v>1600</v>
      </c>
      <c r="C5130">
        <v>16.12</v>
      </c>
      <c r="D5130">
        <v>16.12</v>
      </c>
      <c r="E5130">
        <v>16.12</v>
      </c>
      <c r="F5130">
        <v>16.12</v>
      </c>
      <c r="M5130" s="15">
        <v>23958</v>
      </c>
      <c r="N5130" t="str">
        <f t="shared" si="196"/>
        <v>On</v>
      </c>
      <c r="O5130">
        <f t="shared" si="197"/>
        <v>6</v>
      </c>
    </row>
    <row r="5131" spans="1:15" x14ac:dyDescent="0.25">
      <c r="A5131" s="2">
        <v>36099</v>
      </c>
      <c r="B5131">
        <v>1700</v>
      </c>
      <c r="C5131">
        <v>40.700000000000003</v>
      </c>
      <c r="D5131">
        <v>40.700000000000003</v>
      </c>
      <c r="E5131">
        <v>40.700000000000003</v>
      </c>
      <c r="F5131">
        <v>40.700000000000003</v>
      </c>
      <c r="M5131" s="15">
        <v>24591</v>
      </c>
      <c r="N5131" t="str">
        <f t="shared" si="196"/>
        <v>On</v>
      </c>
      <c r="O5131">
        <f t="shared" si="197"/>
        <v>6</v>
      </c>
    </row>
    <row r="5132" spans="1:15" x14ac:dyDescent="0.25">
      <c r="A5132" s="2">
        <v>36099</v>
      </c>
      <c r="B5132">
        <v>1800</v>
      </c>
      <c r="C5132">
        <v>17.45</v>
      </c>
      <c r="D5132">
        <v>17.45</v>
      </c>
      <c r="E5132">
        <v>17.45</v>
      </c>
      <c r="F5132">
        <v>17.45</v>
      </c>
      <c r="M5132" s="15">
        <v>26776</v>
      </c>
      <c r="N5132" t="str">
        <f t="shared" si="196"/>
        <v>On</v>
      </c>
      <c r="O5132">
        <f t="shared" si="197"/>
        <v>6</v>
      </c>
    </row>
    <row r="5133" spans="1:15" x14ac:dyDescent="0.25">
      <c r="A5133" s="2">
        <v>36099</v>
      </c>
      <c r="B5133">
        <v>1900</v>
      </c>
      <c r="C5133">
        <v>15</v>
      </c>
      <c r="D5133">
        <v>15</v>
      </c>
      <c r="E5133">
        <v>15</v>
      </c>
      <c r="F5133">
        <v>15</v>
      </c>
      <c r="M5133" s="15">
        <v>27063</v>
      </c>
      <c r="N5133" t="str">
        <f t="shared" si="196"/>
        <v>On</v>
      </c>
      <c r="O5133">
        <f t="shared" si="197"/>
        <v>6</v>
      </c>
    </row>
    <row r="5134" spans="1:15" x14ac:dyDescent="0.25">
      <c r="A5134" s="2">
        <v>36099</v>
      </c>
      <c r="B5134">
        <v>2000</v>
      </c>
      <c r="C5134">
        <v>15.77</v>
      </c>
      <c r="D5134">
        <v>15.77</v>
      </c>
      <c r="E5134">
        <v>15.77</v>
      </c>
      <c r="F5134">
        <v>15.77</v>
      </c>
      <c r="M5134" s="15">
        <v>26206</v>
      </c>
      <c r="N5134" t="str">
        <f t="shared" si="196"/>
        <v>On</v>
      </c>
      <c r="O5134">
        <f t="shared" si="197"/>
        <v>6</v>
      </c>
    </row>
    <row r="5135" spans="1:15" x14ac:dyDescent="0.25">
      <c r="A5135" s="2">
        <v>36099</v>
      </c>
      <c r="B5135">
        <v>2100</v>
      </c>
      <c r="C5135">
        <v>17.5</v>
      </c>
      <c r="D5135">
        <v>17.5</v>
      </c>
      <c r="E5135">
        <v>17.5</v>
      </c>
      <c r="F5135">
        <v>17.5</v>
      </c>
      <c r="M5135" s="15">
        <v>25952</v>
      </c>
      <c r="N5135" t="str">
        <f t="shared" si="196"/>
        <v>On</v>
      </c>
      <c r="O5135">
        <f t="shared" si="197"/>
        <v>6</v>
      </c>
    </row>
    <row r="5136" spans="1:15" x14ac:dyDescent="0.25">
      <c r="A5136" s="2">
        <v>36099</v>
      </c>
      <c r="B5136">
        <v>2200</v>
      </c>
      <c r="C5136">
        <v>16.27</v>
      </c>
      <c r="D5136">
        <v>16.27</v>
      </c>
      <c r="E5136">
        <v>16.27</v>
      </c>
      <c r="F5136">
        <v>16.27</v>
      </c>
      <c r="M5136" s="15">
        <v>24989</v>
      </c>
      <c r="N5136" t="str">
        <f t="shared" si="196"/>
        <v>On</v>
      </c>
      <c r="O5136">
        <f t="shared" si="197"/>
        <v>6</v>
      </c>
    </row>
    <row r="5137" spans="1:15" x14ac:dyDescent="0.25">
      <c r="A5137" s="2">
        <v>36099</v>
      </c>
      <c r="B5137">
        <v>2300</v>
      </c>
      <c r="C5137">
        <v>15.93</v>
      </c>
      <c r="D5137">
        <v>15.93</v>
      </c>
      <c r="E5137">
        <v>15.93</v>
      </c>
      <c r="F5137">
        <v>15.93</v>
      </c>
      <c r="M5137" s="15">
        <v>23582</v>
      </c>
      <c r="N5137" t="str">
        <f t="shared" si="196"/>
        <v>On</v>
      </c>
      <c r="O5137">
        <f t="shared" si="197"/>
        <v>6</v>
      </c>
    </row>
    <row r="5138" spans="1:15" x14ac:dyDescent="0.25">
      <c r="A5138" s="2">
        <v>36099</v>
      </c>
      <c r="B5138">
        <v>2400</v>
      </c>
      <c r="C5138">
        <v>12.61</v>
      </c>
      <c r="D5138">
        <v>12.61</v>
      </c>
      <c r="E5138">
        <v>12.61</v>
      </c>
      <c r="F5138">
        <v>12.61</v>
      </c>
      <c r="M5138" s="15">
        <v>22067</v>
      </c>
      <c r="N5138" t="str">
        <f t="shared" si="196"/>
        <v>Off</v>
      </c>
      <c r="O5138">
        <f t="shared" si="197"/>
        <v>6</v>
      </c>
    </row>
    <row r="5139" spans="1:15" x14ac:dyDescent="0.25">
      <c r="A5139" s="2">
        <v>36100</v>
      </c>
      <c r="B5139">
        <v>100</v>
      </c>
      <c r="C5139">
        <v>12.56</v>
      </c>
      <c r="D5139">
        <v>12.56</v>
      </c>
      <c r="E5139">
        <v>12.56</v>
      </c>
      <c r="F5139">
        <v>12.56</v>
      </c>
      <c r="M5139" s="15">
        <v>20900</v>
      </c>
      <c r="N5139" t="str">
        <f t="shared" si="196"/>
        <v>Off</v>
      </c>
      <c r="O5139">
        <f t="shared" si="197"/>
        <v>7</v>
      </c>
    </row>
    <row r="5140" spans="1:15" x14ac:dyDescent="0.25">
      <c r="A5140" s="2">
        <v>36100</v>
      </c>
      <c r="B5140">
        <v>200</v>
      </c>
      <c r="C5140">
        <v>12.25</v>
      </c>
      <c r="D5140">
        <v>12.25</v>
      </c>
      <c r="E5140">
        <v>12.25</v>
      </c>
      <c r="F5140">
        <v>12.25</v>
      </c>
      <c r="M5140" s="15">
        <v>20017</v>
      </c>
      <c r="N5140" t="str">
        <f t="shared" si="196"/>
        <v>Off</v>
      </c>
      <c r="O5140">
        <f t="shared" si="197"/>
        <v>7</v>
      </c>
    </row>
    <row r="5141" spans="1:15" x14ac:dyDescent="0.25">
      <c r="A5141" s="2">
        <v>36100</v>
      </c>
      <c r="B5141">
        <v>300</v>
      </c>
      <c r="C5141">
        <v>12.16</v>
      </c>
      <c r="D5141">
        <v>12.16</v>
      </c>
      <c r="E5141">
        <v>12.16</v>
      </c>
      <c r="F5141">
        <v>12.16</v>
      </c>
      <c r="M5141" s="15">
        <v>19595</v>
      </c>
      <c r="N5141" t="str">
        <f t="shared" si="196"/>
        <v>Off</v>
      </c>
      <c r="O5141">
        <f t="shared" si="197"/>
        <v>7</v>
      </c>
    </row>
    <row r="5142" spans="1:15" x14ac:dyDescent="0.25">
      <c r="A5142" s="2">
        <v>36100</v>
      </c>
      <c r="B5142">
        <v>400</v>
      </c>
      <c r="C5142">
        <v>12.24</v>
      </c>
      <c r="D5142">
        <v>12.24</v>
      </c>
      <c r="E5142">
        <v>12.24</v>
      </c>
      <c r="F5142">
        <v>12.24</v>
      </c>
      <c r="M5142" s="15">
        <v>19470</v>
      </c>
      <c r="N5142" t="str">
        <f t="shared" si="196"/>
        <v>Off</v>
      </c>
      <c r="O5142">
        <f t="shared" si="197"/>
        <v>7</v>
      </c>
    </row>
    <row r="5143" spans="1:15" x14ac:dyDescent="0.25">
      <c r="A5143" s="2">
        <v>36100</v>
      </c>
      <c r="B5143">
        <v>500</v>
      </c>
      <c r="C5143">
        <v>12.23</v>
      </c>
      <c r="D5143">
        <v>12.23</v>
      </c>
      <c r="E5143">
        <v>12.23</v>
      </c>
      <c r="F5143">
        <v>12.23</v>
      </c>
      <c r="M5143" s="15">
        <v>19531</v>
      </c>
      <c r="N5143" t="str">
        <f t="shared" si="196"/>
        <v>Off</v>
      </c>
      <c r="O5143">
        <f t="shared" si="197"/>
        <v>7</v>
      </c>
    </row>
    <row r="5144" spans="1:15" x14ac:dyDescent="0.25">
      <c r="A5144" s="2">
        <v>36100</v>
      </c>
      <c r="B5144">
        <v>600</v>
      </c>
      <c r="C5144">
        <v>12.43</v>
      </c>
      <c r="D5144">
        <v>12.43</v>
      </c>
      <c r="E5144">
        <v>12.43</v>
      </c>
      <c r="F5144">
        <v>12.43</v>
      </c>
      <c r="M5144" s="15">
        <v>20063</v>
      </c>
      <c r="N5144" t="str">
        <f t="shared" si="196"/>
        <v>Off</v>
      </c>
      <c r="O5144">
        <f t="shared" si="197"/>
        <v>7</v>
      </c>
    </row>
    <row r="5145" spans="1:15" x14ac:dyDescent="0.25">
      <c r="A5145" s="2">
        <v>36100</v>
      </c>
      <c r="B5145">
        <v>700</v>
      </c>
      <c r="C5145">
        <v>12.65</v>
      </c>
      <c r="D5145">
        <v>12.65</v>
      </c>
      <c r="E5145">
        <v>12.65</v>
      </c>
      <c r="F5145">
        <v>12.65</v>
      </c>
      <c r="M5145" s="15">
        <v>20788</v>
      </c>
      <c r="N5145" t="str">
        <f t="shared" si="196"/>
        <v>Off</v>
      </c>
      <c r="O5145">
        <f t="shared" si="197"/>
        <v>7</v>
      </c>
    </row>
    <row r="5146" spans="1:15" x14ac:dyDescent="0.25">
      <c r="A5146" s="2">
        <v>36100</v>
      </c>
      <c r="B5146">
        <v>800</v>
      </c>
      <c r="C5146">
        <v>14.32</v>
      </c>
      <c r="D5146">
        <v>14.32</v>
      </c>
      <c r="E5146">
        <v>14.32</v>
      </c>
      <c r="F5146">
        <v>14.32</v>
      </c>
      <c r="M5146" s="15">
        <v>21729</v>
      </c>
      <c r="N5146" t="str">
        <f t="shared" si="196"/>
        <v>On</v>
      </c>
      <c r="O5146">
        <f t="shared" si="197"/>
        <v>7</v>
      </c>
    </row>
    <row r="5147" spans="1:15" x14ac:dyDescent="0.25">
      <c r="A5147" s="2">
        <v>36100</v>
      </c>
      <c r="B5147">
        <v>900</v>
      </c>
      <c r="C5147">
        <v>17.66</v>
      </c>
      <c r="D5147">
        <v>17.66</v>
      </c>
      <c r="E5147">
        <v>17.66</v>
      </c>
      <c r="F5147">
        <v>17.66</v>
      </c>
      <c r="M5147" s="15">
        <v>23069</v>
      </c>
      <c r="N5147" t="str">
        <f t="shared" si="196"/>
        <v>On</v>
      </c>
      <c r="O5147">
        <f t="shared" si="197"/>
        <v>7</v>
      </c>
    </row>
    <row r="5148" spans="1:15" x14ac:dyDescent="0.25">
      <c r="A5148" s="2">
        <v>36100</v>
      </c>
      <c r="B5148">
        <v>1000</v>
      </c>
      <c r="C5148">
        <v>14.66</v>
      </c>
      <c r="D5148">
        <v>14.66</v>
      </c>
      <c r="E5148">
        <v>14.66</v>
      </c>
      <c r="F5148">
        <v>14.66</v>
      </c>
      <c r="M5148" s="15">
        <v>23856</v>
      </c>
      <c r="N5148" t="str">
        <f t="shared" si="196"/>
        <v>On</v>
      </c>
      <c r="O5148">
        <f t="shared" si="197"/>
        <v>7</v>
      </c>
    </row>
    <row r="5149" spans="1:15" x14ac:dyDescent="0.25">
      <c r="A5149" s="2">
        <v>36100</v>
      </c>
      <c r="B5149">
        <v>1100</v>
      </c>
      <c r="C5149">
        <v>14.13</v>
      </c>
      <c r="D5149">
        <v>14.13</v>
      </c>
      <c r="E5149">
        <v>14.13</v>
      </c>
      <c r="F5149">
        <v>14.13</v>
      </c>
      <c r="M5149" s="15">
        <v>24161</v>
      </c>
      <c r="N5149" t="str">
        <f t="shared" si="196"/>
        <v>On</v>
      </c>
      <c r="O5149">
        <f t="shared" si="197"/>
        <v>7</v>
      </c>
    </row>
    <row r="5150" spans="1:15" x14ac:dyDescent="0.25">
      <c r="A5150" s="2">
        <v>36100</v>
      </c>
      <c r="B5150">
        <v>1200</v>
      </c>
      <c r="C5150">
        <v>13.67</v>
      </c>
      <c r="D5150">
        <v>13.67</v>
      </c>
      <c r="E5150">
        <v>13.67</v>
      </c>
      <c r="F5150">
        <v>13.67</v>
      </c>
      <c r="M5150" s="15">
        <v>23978</v>
      </c>
      <c r="N5150" t="str">
        <f t="shared" si="196"/>
        <v>On</v>
      </c>
      <c r="O5150">
        <f t="shared" si="197"/>
        <v>7</v>
      </c>
    </row>
    <row r="5151" spans="1:15" x14ac:dyDescent="0.25">
      <c r="A5151" s="2">
        <v>36100</v>
      </c>
      <c r="B5151">
        <v>1300</v>
      </c>
      <c r="C5151">
        <v>13.16</v>
      </c>
      <c r="D5151">
        <v>13.16</v>
      </c>
      <c r="E5151">
        <v>13.16</v>
      </c>
      <c r="F5151">
        <v>13.16</v>
      </c>
      <c r="M5151" s="15">
        <v>23860</v>
      </c>
      <c r="N5151" t="str">
        <f t="shared" si="196"/>
        <v>On</v>
      </c>
      <c r="O5151">
        <f t="shared" si="197"/>
        <v>7</v>
      </c>
    </row>
    <row r="5152" spans="1:15" x14ac:dyDescent="0.25">
      <c r="A5152" s="2">
        <v>36100</v>
      </c>
      <c r="B5152">
        <v>1400</v>
      </c>
      <c r="C5152">
        <v>12.71</v>
      </c>
      <c r="D5152">
        <v>12.71</v>
      </c>
      <c r="E5152">
        <v>12.71</v>
      </c>
      <c r="F5152">
        <v>12.71</v>
      </c>
      <c r="M5152" s="15">
        <v>23565</v>
      </c>
      <c r="N5152" t="str">
        <f t="shared" si="196"/>
        <v>On</v>
      </c>
      <c r="O5152">
        <f t="shared" si="197"/>
        <v>7</v>
      </c>
    </row>
    <row r="5153" spans="1:15" x14ac:dyDescent="0.25">
      <c r="A5153" s="2">
        <v>36100</v>
      </c>
      <c r="B5153">
        <v>1500</v>
      </c>
      <c r="C5153">
        <v>12.64</v>
      </c>
      <c r="D5153">
        <v>12.64</v>
      </c>
      <c r="E5153">
        <v>12.64</v>
      </c>
      <c r="F5153">
        <v>12.64</v>
      </c>
      <c r="M5153" s="15">
        <v>23288</v>
      </c>
      <c r="N5153" t="str">
        <f t="shared" si="196"/>
        <v>On</v>
      </c>
      <c r="O5153">
        <f t="shared" si="197"/>
        <v>7</v>
      </c>
    </row>
    <row r="5154" spans="1:15" x14ac:dyDescent="0.25">
      <c r="A5154" s="2">
        <v>36100</v>
      </c>
      <c r="B5154">
        <v>1600</v>
      </c>
      <c r="C5154">
        <v>15.73</v>
      </c>
      <c r="D5154">
        <v>15.73</v>
      </c>
      <c r="E5154">
        <v>15.73</v>
      </c>
      <c r="F5154">
        <v>15.73</v>
      </c>
      <c r="M5154" s="15">
        <v>23439</v>
      </c>
      <c r="N5154" t="str">
        <f t="shared" si="196"/>
        <v>On</v>
      </c>
      <c r="O5154">
        <f t="shared" si="197"/>
        <v>7</v>
      </c>
    </row>
    <row r="5155" spans="1:15" x14ac:dyDescent="0.25">
      <c r="A5155" s="2">
        <v>36100</v>
      </c>
      <c r="B5155">
        <v>1700</v>
      </c>
      <c r="C5155">
        <v>27.42</v>
      </c>
      <c r="D5155">
        <v>27.42</v>
      </c>
      <c r="E5155">
        <v>27.42</v>
      </c>
      <c r="F5155">
        <v>27.42</v>
      </c>
      <c r="M5155" s="15">
        <v>24486</v>
      </c>
      <c r="N5155" t="str">
        <f t="shared" si="196"/>
        <v>On</v>
      </c>
      <c r="O5155">
        <f t="shared" si="197"/>
        <v>7</v>
      </c>
    </row>
    <row r="5156" spans="1:15" x14ac:dyDescent="0.25">
      <c r="A5156" s="2">
        <v>36100</v>
      </c>
      <c r="B5156">
        <v>1800</v>
      </c>
      <c r="C5156">
        <v>23.09</v>
      </c>
      <c r="D5156">
        <v>23.09</v>
      </c>
      <c r="E5156">
        <v>23.09</v>
      </c>
      <c r="F5156">
        <v>23.09</v>
      </c>
      <c r="M5156" s="15">
        <v>27243</v>
      </c>
      <c r="N5156" t="str">
        <f t="shared" si="196"/>
        <v>On</v>
      </c>
      <c r="O5156">
        <f t="shared" si="197"/>
        <v>7</v>
      </c>
    </row>
    <row r="5157" spans="1:15" x14ac:dyDescent="0.25">
      <c r="A5157" s="2">
        <v>36100</v>
      </c>
      <c r="B5157">
        <v>1900</v>
      </c>
      <c r="C5157">
        <v>21.44</v>
      </c>
      <c r="D5157">
        <v>21.44</v>
      </c>
      <c r="E5157">
        <v>21.44</v>
      </c>
      <c r="F5157">
        <v>21.44</v>
      </c>
      <c r="M5157" s="15">
        <v>27879</v>
      </c>
      <c r="N5157" t="str">
        <f t="shared" si="196"/>
        <v>On</v>
      </c>
      <c r="O5157">
        <f t="shared" si="197"/>
        <v>7</v>
      </c>
    </row>
    <row r="5158" spans="1:15" x14ac:dyDescent="0.25">
      <c r="A5158" s="2">
        <v>36100</v>
      </c>
      <c r="B5158">
        <v>2000</v>
      </c>
      <c r="C5158">
        <v>20.7</v>
      </c>
      <c r="D5158">
        <v>20.7</v>
      </c>
      <c r="E5158">
        <v>20.7</v>
      </c>
      <c r="F5158">
        <v>20.7</v>
      </c>
      <c r="M5158" s="15">
        <v>27278</v>
      </c>
      <c r="N5158" t="str">
        <f t="shared" si="196"/>
        <v>On</v>
      </c>
      <c r="O5158">
        <f t="shared" si="197"/>
        <v>7</v>
      </c>
    </row>
    <row r="5159" spans="1:15" x14ac:dyDescent="0.25">
      <c r="A5159" s="2">
        <v>36100</v>
      </c>
      <c r="B5159">
        <v>2100</v>
      </c>
      <c r="C5159">
        <v>18.04</v>
      </c>
      <c r="D5159">
        <v>18.04</v>
      </c>
      <c r="E5159">
        <v>18.04</v>
      </c>
      <c r="F5159">
        <v>18.04</v>
      </c>
      <c r="M5159" s="15">
        <v>26647</v>
      </c>
      <c r="N5159" t="str">
        <f t="shared" si="196"/>
        <v>On</v>
      </c>
      <c r="O5159">
        <f t="shared" si="197"/>
        <v>7</v>
      </c>
    </row>
    <row r="5160" spans="1:15" x14ac:dyDescent="0.25">
      <c r="A5160" s="2">
        <v>36100</v>
      </c>
      <c r="B5160">
        <v>2200</v>
      </c>
      <c r="C5160">
        <v>14.96</v>
      </c>
      <c r="D5160">
        <v>14.96</v>
      </c>
      <c r="E5160">
        <v>14.96</v>
      </c>
      <c r="F5160">
        <v>14.96</v>
      </c>
      <c r="M5160" s="15">
        <v>25455</v>
      </c>
      <c r="N5160" t="str">
        <f t="shared" si="196"/>
        <v>On</v>
      </c>
      <c r="O5160">
        <f t="shared" si="197"/>
        <v>7</v>
      </c>
    </row>
    <row r="5161" spans="1:15" x14ac:dyDescent="0.25">
      <c r="A5161" s="2">
        <v>36100</v>
      </c>
      <c r="B5161">
        <v>2300</v>
      </c>
      <c r="C5161">
        <v>13.4</v>
      </c>
      <c r="D5161">
        <v>13.4</v>
      </c>
      <c r="E5161">
        <v>13.4</v>
      </c>
      <c r="F5161">
        <v>13.4</v>
      </c>
      <c r="M5161" s="15">
        <v>23844</v>
      </c>
      <c r="N5161" t="str">
        <f t="shared" si="196"/>
        <v>On</v>
      </c>
      <c r="O5161">
        <f t="shared" si="197"/>
        <v>7</v>
      </c>
    </row>
    <row r="5162" spans="1:15" x14ac:dyDescent="0.25">
      <c r="A5162" s="2">
        <v>36100</v>
      </c>
      <c r="B5162">
        <v>2400</v>
      </c>
      <c r="C5162">
        <v>10.88</v>
      </c>
      <c r="D5162">
        <v>10.88</v>
      </c>
      <c r="E5162">
        <v>10.88</v>
      </c>
      <c r="F5162">
        <v>10.88</v>
      </c>
      <c r="M5162" s="15">
        <v>22056</v>
      </c>
      <c r="N5162" t="str">
        <f t="shared" si="196"/>
        <v>Off</v>
      </c>
      <c r="O5162">
        <f t="shared" si="197"/>
        <v>7</v>
      </c>
    </row>
    <row r="5163" spans="1:15" x14ac:dyDescent="0.25">
      <c r="A5163" s="2">
        <v>36101</v>
      </c>
      <c r="B5163">
        <v>100</v>
      </c>
      <c r="C5163">
        <v>11.07</v>
      </c>
      <c r="D5163">
        <v>11.07</v>
      </c>
      <c r="E5163">
        <v>11.07</v>
      </c>
      <c r="F5163">
        <v>11.07</v>
      </c>
      <c r="M5163" s="15">
        <v>20840</v>
      </c>
      <c r="N5163" t="str">
        <f t="shared" si="196"/>
        <v>Off</v>
      </c>
      <c r="O5163">
        <f t="shared" si="197"/>
        <v>1</v>
      </c>
    </row>
    <row r="5164" spans="1:15" x14ac:dyDescent="0.25">
      <c r="A5164" s="2">
        <v>36101</v>
      </c>
      <c r="B5164">
        <v>200</v>
      </c>
      <c r="C5164">
        <v>11.2</v>
      </c>
      <c r="D5164">
        <v>11.2</v>
      </c>
      <c r="E5164">
        <v>11.2</v>
      </c>
      <c r="F5164">
        <v>11.2</v>
      </c>
      <c r="M5164" s="15">
        <v>20035</v>
      </c>
      <c r="N5164" t="str">
        <f t="shared" si="196"/>
        <v>Off</v>
      </c>
      <c r="O5164">
        <f t="shared" si="197"/>
        <v>1</v>
      </c>
    </row>
    <row r="5165" spans="1:15" x14ac:dyDescent="0.25">
      <c r="A5165" s="2">
        <v>36101</v>
      </c>
      <c r="B5165">
        <v>300</v>
      </c>
      <c r="C5165">
        <v>11.21</v>
      </c>
      <c r="D5165">
        <v>11.21</v>
      </c>
      <c r="E5165">
        <v>11.21</v>
      </c>
      <c r="F5165">
        <v>11.21</v>
      </c>
      <c r="M5165" s="15">
        <v>19818</v>
      </c>
      <c r="N5165" t="str">
        <f t="shared" si="196"/>
        <v>Off</v>
      </c>
      <c r="O5165">
        <f t="shared" si="197"/>
        <v>1</v>
      </c>
    </row>
    <row r="5166" spans="1:15" x14ac:dyDescent="0.25">
      <c r="A5166" s="2">
        <v>36101</v>
      </c>
      <c r="B5166">
        <v>400</v>
      </c>
      <c r="C5166">
        <v>11.11</v>
      </c>
      <c r="D5166">
        <v>11.11</v>
      </c>
      <c r="E5166">
        <v>11.11</v>
      </c>
      <c r="F5166">
        <v>11.11</v>
      </c>
      <c r="M5166" s="15">
        <v>19899</v>
      </c>
      <c r="N5166" t="str">
        <f t="shared" si="196"/>
        <v>Off</v>
      </c>
      <c r="O5166">
        <f t="shared" si="197"/>
        <v>1</v>
      </c>
    </row>
    <row r="5167" spans="1:15" x14ac:dyDescent="0.25">
      <c r="A5167" s="2">
        <v>36101</v>
      </c>
      <c r="B5167">
        <v>500</v>
      </c>
      <c r="C5167">
        <v>12.31</v>
      </c>
      <c r="D5167">
        <v>12.31</v>
      </c>
      <c r="E5167">
        <v>12.31</v>
      </c>
      <c r="F5167">
        <v>12.31</v>
      </c>
      <c r="M5167" s="15">
        <v>20514</v>
      </c>
      <c r="N5167" t="str">
        <f t="shared" si="196"/>
        <v>Off</v>
      </c>
      <c r="O5167">
        <f t="shared" si="197"/>
        <v>1</v>
      </c>
    </row>
    <row r="5168" spans="1:15" x14ac:dyDescent="0.25">
      <c r="A5168" s="2">
        <v>36101</v>
      </c>
      <c r="B5168">
        <v>600</v>
      </c>
      <c r="C5168">
        <v>16.5</v>
      </c>
      <c r="D5168">
        <v>16.5</v>
      </c>
      <c r="E5168">
        <v>16.5</v>
      </c>
      <c r="F5168">
        <v>16.5</v>
      </c>
      <c r="M5168" s="15">
        <v>22585</v>
      </c>
      <c r="N5168" t="str">
        <f t="shared" si="196"/>
        <v>Off</v>
      </c>
      <c r="O5168">
        <f t="shared" si="197"/>
        <v>1</v>
      </c>
    </row>
    <row r="5169" spans="1:15" x14ac:dyDescent="0.25">
      <c r="A5169" s="2">
        <v>36101</v>
      </c>
      <c r="B5169">
        <v>700</v>
      </c>
      <c r="C5169">
        <v>13.79</v>
      </c>
      <c r="D5169">
        <v>13.79</v>
      </c>
      <c r="E5169">
        <v>13.79</v>
      </c>
      <c r="F5169">
        <v>13.79</v>
      </c>
      <c r="M5169" s="15">
        <v>26519</v>
      </c>
      <c r="N5169" t="str">
        <f t="shared" si="196"/>
        <v>Off</v>
      </c>
      <c r="O5169">
        <f t="shared" si="197"/>
        <v>1</v>
      </c>
    </row>
    <row r="5170" spans="1:15" x14ac:dyDescent="0.25">
      <c r="A5170" s="2">
        <v>36101</v>
      </c>
      <c r="B5170">
        <v>800</v>
      </c>
      <c r="C5170">
        <v>16.23</v>
      </c>
      <c r="D5170">
        <v>16.23</v>
      </c>
      <c r="E5170">
        <v>16.23</v>
      </c>
      <c r="F5170">
        <v>16.23</v>
      </c>
      <c r="M5170" s="15">
        <v>28716</v>
      </c>
      <c r="N5170" t="str">
        <f t="shared" si="196"/>
        <v>On</v>
      </c>
      <c r="O5170">
        <f t="shared" si="197"/>
        <v>1</v>
      </c>
    </row>
    <row r="5171" spans="1:15" x14ac:dyDescent="0.25">
      <c r="A5171" s="2">
        <v>36101</v>
      </c>
      <c r="B5171">
        <v>900</v>
      </c>
      <c r="C5171">
        <v>28.07</v>
      </c>
      <c r="D5171">
        <v>28.07</v>
      </c>
      <c r="E5171">
        <v>28.07</v>
      </c>
      <c r="F5171">
        <v>28.07</v>
      </c>
      <c r="M5171" s="15">
        <v>28753</v>
      </c>
      <c r="N5171" t="str">
        <f t="shared" si="196"/>
        <v>On</v>
      </c>
      <c r="O5171">
        <f t="shared" si="197"/>
        <v>1</v>
      </c>
    </row>
    <row r="5172" spans="1:15" x14ac:dyDescent="0.25">
      <c r="A5172" s="2">
        <v>36101</v>
      </c>
      <c r="B5172">
        <v>1000</v>
      </c>
      <c r="C5172">
        <v>44.98</v>
      </c>
      <c r="D5172">
        <v>44.98</v>
      </c>
      <c r="E5172">
        <v>44.98</v>
      </c>
      <c r="F5172">
        <v>44.98</v>
      </c>
      <c r="M5172" s="15">
        <v>29261</v>
      </c>
      <c r="N5172" t="str">
        <f t="shared" si="196"/>
        <v>On</v>
      </c>
      <c r="O5172">
        <f t="shared" si="197"/>
        <v>1</v>
      </c>
    </row>
    <row r="5173" spans="1:15" x14ac:dyDescent="0.25">
      <c r="A5173" s="2">
        <v>36101</v>
      </c>
      <c r="B5173">
        <v>1100</v>
      </c>
      <c r="C5173">
        <v>22.66</v>
      </c>
      <c r="D5173">
        <v>22.66</v>
      </c>
      <c r="E5173">
        <v>22.66</v>
      </c>
      <c r="F5173">
        <v>22.66</v>
      </c>
      <c r="M5173" s="15">
        <v>29628</v>
      </c>
      <c r="N5173" t="str">
        <f t="shared" si="196"/>
        <v>On</v>
      </c>
      <c r="O5173">
        <f t="shared" si="197"/>
        <v>1</v>
      </c>
    </row>
    <row r="5174" spans="1:15" x14ac:dyDescent="0.25">
      <c r="A5174" s="2">
        <v>36101</v>
      </c>
      <c r="B5174">
        <v>1200</v>
      </c>
      <c r="C5174">
        <v>20.56</v>
      </c>
      <c r="D5174">
        <v>20.56</v>
      </c>
      <c r="E5174">
        <v>20.56</v>
      </c>
      <c r="F5174">
        <v>20.56</v>
      </c>
      <c r="M5174" s="15">
        <v>29659</v>
      </c>
      <c r="N5174" t="str">
        <f t="shared" si="196"/>
        <v>On</v>
      </c>
      <c r="O5174">
        <f t="shared" si="197"/>
        <v>1</v>
      </c>
    </row>
    <row r="5175" spans="1:15" x14ac:dyDescent="0.25">
      <c r="A5175" s="2">
        <v>36101</v>
      </c>
      <c r="B5175">
        <v>1300</v>
      </c>
      <c r="C5175">
        <v>23.24</v>
      </c>
      <c r="D5175">
        <v>23.24</v>
      </c>
      <c r="E5175">
        <v>23.24</v>
      </c>
      <c r="F5175">
        <v>23.24</v>
      </c>
      <c r="M5175" s="15">
        <v>29127</v>
      </c>
      <c r="N5175" t="str">
        <f t="shared" si="196"/>
        <v>On</v>
      </c>
      <c r="O5175">
        <f t="shared" si="197"/>
        <v>1</v>
      </c>
    </row>
    <row r="5176" spans="1:15" x14ac:dyDescent="0.25">
      <c r="A5176" s="2">
        <v>36101</v>
      </c>
      <c r="B5176">
        <v>1400</v>
      </c>
      <c r="C5176">
        <v>17.05</v>
      </c>
      <c r="D5176">
        <v>17.05</v>
      </c>
      <c r="E5176">
        <v>17.05</v>
      </c>
      <c r="F5176">
        <v>17.05</v>
      </c>
      <c r="M5176" s="15">
        <v>28971</v>
      </c>
      <c r="N5176" t="str">
        <f t="shared" si="196"/>
        <v>On</v>
      </c>
      <c r="O5176">
        <f t="shared" si="197"/>
        <v>1</v>
      </c>
    </row>
    <row r="5177" spans="1:15" x14ac:dyDescent="0.25">
      <c r="A5177" s="2">
        <v>36101</v>
      </c>
      <c r="B5177">
        <v>1500</v>
      </c>
      <c r="C5177">
        <v>15.5</v>
      </c>
      <c r="D5177">
        <v>15.5</v>
      </c>
      <c r="E5177">
        <v>15.5</v>
      </c>
      <c r="F5177">
        <v>15.5</v>
      </c>
      <c r="M5177" s="15">
        <v>28902</v>
      </c>
      <c r="N5177" t="str">
        <f t="shared" si="196"/>
        <v>On</v>
      </c>
      <c r="O5177">
        <f t="shared" si="197"/>
        <v>1</v>
      </c>
    </row>
    <row r="5178" spans="1:15" x14ac:dyDescent="0.25">
      <c r="A5178" s="2">
        <v>36101</v>
      </c>
      <c r="B5178">
        <v>1600</v>
      </c>
      <c r="C5178">
        <v>16.98</v>
      </c>
      <c r="D5178">
        <v>16.98</v>
      </c>
      <c r="E5178">
        <v>16.98</v>
      </c>
      <c r="F5178">
        <v>16.98</v>
      </c>
      <c r="M5178" s="15">
        <v>28562</v>
      </c>
      <c r="N5178" t="str">
        <f t="shared" si="196"/>
        <v>On</v>
      </c>
      <c r="O5178">
        <f t="shared" si="197"/>
        <v>1</v>
      </c>
    </row>
    <row r="5179" spans="1:15" x14ac:dyDescent="0.25">
      <c r="A5179" s="2">
        <v>36101</v>
      </c>
      <c r="B5179">
        <v>1700</v>
      </c>
      <c r="C5179">
        <v>40.549999999999997</v>
      </c>
      <c r="D5179">
        <v>40.549999999999997</v>
      </c>
      <c r="E5179">
        <v>40.549999999999997</v>
      </c>
      <c r="F5179">
        <v>40.549999999999997</v>
      </c>
      <c r="M5179" s="15">
        <v>29286</v>
      </c>
      <c r="N5179" t="str">
        <f t="shared" si="196"/>
        <v>On</v>
      </c>
      <c r="O5179">
        <f t="shared" si="197"/>
        <v>1</v>
      </c>
    </row>
    <row r="5180" spans="1:15" x14ac:dyDescent="0.25">
      <c r="A5180" s="2">
        <v>36101</v>
      </c>
      <c r="B5180">
        <v>1800</v>
      </c>
      <c r="C5180">
        <v>49.82</v>
      </c>
      <c r="D5180">
        <v>49.82</v>
      </c>
      <c r="E5180">
        <v>49.82</v>
      </c>
      <c r="F5180">
        <v>49.82</v>
      </c>
      <c r="M5180" s="15">
        <v>31762</v>
      </c>
      <c r="N5180" t="str">
        <f t="shared" si="196"/>
        <v>On</v>
      </c>
      <c r="O5180">
        <f t="shared" si="197"/>
        <v>1</v>
      </c>
    </row>
    <row r="5181" spans="1:15" x14ac:dyDescent="0.25">
      <c r="A5181" s="2">
        <v>36101</v>
      </c>
      <c r="B5181">
        <v>1900</v>
      </c>
      <c r="C5181">
        <v>28.22</v>
      </c>
      <c r="D5181">
        <v>28.22</v>
      </c>
      <c r="E5181">
        <v>28.22</v>
      </c>
      <c r="F5181">
        <v>28.22</v>
      </c>
      <c r="M5181" s="15">
        <v>32457</v>
      </c>
      <c r="N5181" t="str">
        <f t="shared" si="196"/>
        <v>On</v>
      </c>
      <c r="O5181">
        <f t="shared" si="197"/>
        <v>1</v>
      </c>
    </row>
    <row r="5182" spans="1:15" x14ac:dyDescent="0.25">
      <c r="A5182" s="2">
        <v>36101</v>
      </c>
      <c r="B5182">
        <v>2000</v>
      </c>
      <c r="C5182">
        <v>21.36</v>
      </c>
      <c r="D5182">
        <v>21.36</v>
      </c>
      <c r="E5182">
        <v>21.36</v>
      </c>
      <c r="F5182">
        <v>21.36</v>
      </c>
      <c r="M5182" s="15">
        <v>31971</v>
      </c>
      <c r="N5182" t="str">
        <f t="shared" si="196"/>
        <v>On</v>
      </c>
      <c r="O5182">
        <f t="shared" si="197"/>
        <v>1</v>
      </c>
    </row>
    <row r="5183" spans="1:15" x14ac:dyDescent="0.25">
      <c r="A5183" s="2">
        <v>36101</v>
      </c>
      <c r="B5183">
        <v>2100</v>
      </c>
      <c r="C5183">
        <v>19.53</v>
      </c>
      <c r="D5183">
        <v>19.53</v>
      </c>
      <c r="E5183">
        <v>19.53</v>
      </c>
      <c r="F5183">
        <v>19.53</v>
      </c>
      <c r="M5183" s="15">
        <v>30736</v>
      </c>
      <c r="N5183" t="str">
        <f t="shared" si="196"/>
        <v>On</v>
      </c>
      <c r="O5183">
        <f t="shared" si="197"/>
        <v>1</v>
      </c>
    </row>
    <row r="5184" spans="1:15" x14ac:dyDescent="0.25">
      <c r="A5184" s="2">
        <v>36101</v>
      </c>
      <c r="B5184">
        <v>2200</v>
      </c>
      <c r="C5184">
        <v>16.64</v>
      </c>
      <c r="D5184">
        <v>16.64</v>
      </c>
      <c r="E5184">
        <v>16.64</v>
      </c>
      <c r="F5184">
        <v>16.64</v>
      </c>
      <c r="M5184" s="15">
        <v>28826</v>
      </c>
      <c r="N5184" t="str">
        <f t="shared" si="196"/>
        <v>On</v>
      </c>
      <c r="O5184">
        <f t="shared" si="197"/>
        <v>1</v>
      </c>
    </row>
    <row r="5185" spans="1:15" x14ac:dyDescent="0.25">
      <c r="A5185" s="2">
        <v>36101</v>
      </c>
      <c r="B5185">
        <v>2300</v>
      </c>
      <c r="C5185">
        <v>15</v>
      </c>
      <c r="D5185">
        <v>15</v>
      </c>
      <c r="E5185">
        <v>15</v>
      </c>
      <c r="F5185">
        <v>15</v>
      </c>
      <c r="M5185" s="15">
        <v>26700</v>
      </c>
      <c r="N5185" t="str">
        <f t="shared" si="196"/>
        <v>On</v>
      </c>
      <c r="O5185">
        <f t="shared" si="197"/>
        <v>1</v>
      </c>
    </row>
    <row r="5186" spans="1:15" x14ac:dyDescent="0.25">
      <c r="A5186" s="2">
        <v>36101</v>
      </c>
      <c r="B5186">
        <v>2400</v>
      </c>
      <c r="C5186">
        <v>12.8</v>
      </c>
      <c r="D5186">
        <v>12.8</v>
      </c>
      <c r="E5186">
        <v>12.8</v>
      </c>
      <c r="F5186">
        <v>12.8</v>
      </c>
      <c r="M5186" s="15">
        <v>24243</v>
      </c>
      <c r="N5186" t="str">
        <f t="shared" si="196"/>
        <v>Off</v>
      </c>
      <c r="O5186">
        <f t="shared" si="197"/>
        <v>1</v>
      </c>
    </row>
    <row r="5187" spans="1:15" x14ac:dyDescent="0.25">
      <c r="A5187" s="2">
        <v>36102</v>
      </c>
      <c r="B5187">
        <v>100</v>
      </c>
      <c r="C5187">
        <v>12.68</v>
      </c>
      <c r="D5187">
        <v>12.68</v>
      </c>
      <c r="E5187">
        <v>12.68</v>
      </c>
      <c r="F5187">
        <v>12.68</v>
      </c>
      <c r="M5187" s="15">
        <v>22785</v>
      </c>
      <c r="N5187" t="str">
        <f t="shared" ref="N5187:N5250" si="198">+IF(B5187&gt;700,IF(B5187&lt;2400,"On","Off"),"Off")</f>
        <v>Off</v>
      </c>
      <c r="O5187">
        <f t="shared" ref="O5187:O5250" si="199">+WEEKDAY(A5187,2)</f>
        <v>2</v>
      </c>
    </row>
    <row r="5188" spans="1:15" x14ac:dyDescent="0.25">
      <c r="A5188" s="2">
        <v>36102</v>
      </c>
      <c r="B5188">
        <v>200</v>
      </c>
      <c r="C5188">
        <v>12.41</v>
      </c>
      <c r="D5188">
        <v>12.41</v>
      </c>
      <c r="E5188">
        <v>12.41</v>
      </c>
      <c r="F5188">
        <v>12.41</v>
      </c>
      <c r="M5188" s="15">
        <v>21892</v>
      </c>
      <c r="N5188" t="str">
        <f t="shared" si="198"/>
        <v>Off</v>
      </c>
      <c r="O5188">
        <f t="shared" si="199"/>
        <v>2</v>
      </c>
    </row>
    <row r="5189" spans="1:15" x14ac:dyDescent="0.25">
      <c r="A5189" s="2">
        <v>36102</v>
      </c>
      <c r="B5189">
        <v>300</v>
      </c>
      <c r="C5189">
        <v>12.32</v>
      </c>
      <c r="D5189">
        <v>12.32</v>
      </c>
      <c r="E5189">
        <v>12.32</v>
      </c>
      <c r="F5189">
        <v>12.32</v>
      </c>
      <c r="M5189" s="15">
        <v>21617</v>
      </c>
      <c r="N5189" t="str">
        <f t="shared" si="198"/>
        <v>Off</v>
      </c>
      <c r="O5189">
        <f t="shared" si="199"/>
        <v>2</v>
      </c>
    </row>
    <row r="5190" spans="1:15" x14ac:dyDescent="0.25">
      <c r="A5190" s="2">
        <v>36102</v>
      </c>
      <c r="B5190">
        <v>400</v>
      </c>
      <c r="C5190">
        <v>12.98</v>
      </c>
      <c r="D5190">
        <v>12.98</v>
      </c>
      <c r="E5190">
        <v>12.98</v>
      </c>
      <c r="F5190">
        <v>12.98</v>
      </c>
      <c r="M5190" s="15">
        <v>21588</v>
      </c>
      <c r="N5190" t="str">
        <f t="shared" si="198"/>
        <v>Off</v>
      </c>
      <c r="O5190">
        <f t="shared" si="199"/>
        <v>2</v>
      </c>
    </row>
    <row r="5191" spans="1:15" x14ac:dyDescent="0.25">
      <c r="A5191" s="2">
        <v>36102</v>
      </c>
      <c r="B5191">
        <v>500</v>
      </c>
      <c r="C5191">
        <v>19.62</v>
      </c>
      <c r="D5191">
        <v>19.62</v>
      </c>
      <c r="E5191">
        <v>19.62</v>
      </c>
      <c r="F5191">
        <v>19.62</v>
      </c>
      <c r="M5191" s="15">
        <v>22050</v>
      </c>
      <c r="N5191" t="str">
        <f t="shared" si="198"/>
        <v>Off</v>
      </c>
      <c r="O5191">
        <f t="shared" si="199"/>
        <v>2</v>
      </c>
    </row>
    <row r="5192" spans="1:15" x14ac:dyDescent="0.25">
      <c r="A5192" s="2">
        <v>36102</v>
      </c>
      <c r="B5192">
        <v>600</v>
      </c>
      <c r="C5192">
        <v>26.89</v>
      </c>
      <c r="D5192">
        <v>26.89</v>
      </c>
      <c r="E5192">
        <v>26.89</v>
      </c>
      <c r="F5192">
        <v>26.89</v>
      </c>
      <c r="M5192" s="15">
        <v>24063</v>
      </c>
      <c r="N5192" t="str">
        <f t="shared" si="198"/>
        <v>Off</v>
      </c>
      <c r="O5192">
        <f t="shared" si="199"/>
        <v>2</v>
      </c>
    </row>
    <row r="5193" spans="1:15" x14ac:dyDescent="0.25">
      <c r="A5193" s="2">
        <v>36102</v>
      </c>
      <c r="B5193">
        <v>700</v>
      </c>
      <c r="C5193">
        <v>19.649999999999999</v>
      </c>
      <c r="D5193">
        <v>19.649999999999999</v>
      </c>
      <c r="E5193">
        <v>19.649999999999999</v>
      </c>
      <c r="F5193">
        <v>19.649999999999999</v>
      </c>
      <c r="M5193" s="15">
        <v>27755</v>
      </c>
      <c r="N5193" t="str">
        <f t="shared" si="198"/>
        <v>Off</v>
      </c>
      <c r="O5193">
        <f t="shared" si="199"/>
        <v>2</v>
      </c>
    </row>
    <row r="5194" spans="1:15" x14ac:dyDescent="0.25">
      <c r="A5194" s="2">
        <v>36102</v>
      </c>
      <c r="B5194">
        <v>800</v>
      </c>
      <c r="C5194">
        <v>34.020000000000003</v>
      </c>
      <c r="D5194">
        <v>34.020000000000003</v>
      </c>
      <c r="E5194">
        <v>34.020000000000003</v>
      </c>
      <c r="F5194">
        <v>34.020000000000003</v>
      </c>
      <c r="M5194" s="15">
        <v>29794</v>
      </c>
      <c r="N5194" t="str">
        <f t="shared" si="198"/>
        <v>On</v>
      </c>
      <c r="O5194">
        <f t="shared" si="199"/>
        <v>2</v>
      </c>
    </row>
    <row r="5195" spans="1:15" x14ac:dyDescent="0.25">
      <c r="A5195" s="2">
        <v>36102</v>
      </c>
      <c r="B5195">
        <v>900</v>
      </c>
      <c r="C5195">
        <v>34.94</v>
      </c>
      <c r="D5195">
        <v>34.94</v>
      </c>
      <c r="E5195">
        <v>34.94</v>
      </c>
      <c r="F5195">
        <v>34.94</v>
      </c>
      <c r="M5195" s="15">
        <v>30170</v>
      </c>
      <c r="N5195" t="str">
        <f t="shared" si="198"/>
        <v>On</v>
      </c>
      <c r="O5195">
        <f t="shared" si="199"/>
        <v>2</v>
      </c>
    </row>
    <row r="5196" spans="1:15" x14ac:dyDescent="0.25">
      <c r="A5196" s="2">
        <v>36102</v>
      </c>
      <c r="B5196">
        <v>1000</v>
      </c>
      <c r="C5196">
        <v>18.14</v>
      </c>
      <c r="D5196">
        <v>18.14</v>
      </c>
      <c r="E5196">
        <v>18.14</v>
      </c>
      <c r="F5196">
        <v>18.14</v>
      </c>
      <c r="M5196" s="15">
        <v>30749</v>
      </c>
      <c r="N5196" t="str">
        <f t="shared" si="198"/>
        <v>On</v>
      </c>
      <c r="O5196">
        <f t="shared" si="199"/>
        <v>2</v>
      </c>
    </row>
    <row r="5197" spans="1:15" x14ac:dyDescent="0.25">
      <c r="A5197" s="2">
        <v>36102</v>
      </c>
      <c r="B5197">
        <v>1100</v>
      </c>
      <c r="C5197">
        <v>19.79</v>
      </c>
      <c r="D5197">
        <v>19.79</v>
      </c>
      <c r="E5197">
        <v>19.79</v>
      </c>
      <c r="F5197">
        <v>19.79</v>
      </c>
      <c r="M5197" s="15">
        <v>30588</v>
      </c>
      <c r="N5197" t="str">
        <f t="shared" si="198"/>
        <v>On</v>
      </c>
      <c r="O5197">
        <f t="shared" si="199"/>
        <v>2</v>
      </c>
    </row>
    <row r="5198" spans="1:15" x14ac:dyDescent="0.25">
      <c r="A5198" s="2">
        <v>36102</v>
      </c>
      <c r="B5198">
        <v>1200</v>
      </c>
      <c r="C5198">
        <v>20.88</v>
      </c>
      <c r="D5198">
        <v>20.88</v>
      </c>
      <c r="E5198">
        <v>20.88</v>
      </c>
      <c r="F5198">
        <v>20.88</v>
      </c>
      <c r="M5198" s="15">
        <v>30313</v>
      </c>
      <c r="N5198" t="str">
        <f t="shared" si="198"/>
        <v>On</v>
      </c>
      <c r="O5198">
        <f t="shared" si="199"/>
        <v>2</v>
      </c>
    </row>
    <row r="5199" spans="1:15" x14ac:dyDescent="0.25">
      <c r="A5199" s="2">
        <v>36102</v>
      </c>
      <c r="B5199">
        <v>1300</v>
      </c>
      <c r="C5199">
        <v>20.67</v>
      </c>
      <c r="D5199">
        <v>20.67</v>
      </c>
      <c r="E5199">
        <v>20.67</v>
      </c>
      <c r="F5199">
        <v>20.67</v>
      </c>
      <c r="M5199" s="15">
        <v>29972</v>
      </c>
      <c r="N5199" t="str">
        <f t="shared" si="198"/>
        <v>On</v>
      </c>
      <c r="O5199">
        <f t="shared" si="199"/>
        <v>2</v>
      </c>
    </row>
    <row r="5200" spans="1:15" x14ac:dyDescent="0.25">
      <c r="A5200" s="2">
        <v>36102</v>
      </c>
      <c r="B5200">
        <v>1400</v>
      </c>
      <c r="C5200">
        <v>18.96</v>
      </c>
      <c r="D5200">
        <v>18.96</v>
      </c>
      <c r="E5200">
        <v>18.96</v>
      </c>
      <c r="F5200">
        <v>18.96</v>
      </c>
      <c r="M5200" s="15">
        <v>29693</v>
      </c>
      <c r="N5200" t="str">
        <f t="shared" si="198"/>
        <v>On</v>
      </c>
      <c r="O5200">
        <f t="shared" si="199"/>
        <v>2</v>
      </c>
    </row>
    <row r="5201" spans="1:15" x14ac:dyDescent="0.25">
      <c r="A5201" s="2">
        <v>36102</v>
      </c>
      <c r="B5201">
        <v>1500</v>
      </c>
      <c r="C5201">
        <v>20.07</v>
      </c>
      <c r="D5201">
        <v>19.940000000000001</v>
      </c>
      <c r="E5201">
        <v>19.940000000000001</v>
      </c>
      <c r="F5201">
        <v>19.829999999999998</v>
      </c>
      <c r="M5201" s="15">
        <v>29279</v>
      </c>
      <c r="N5201" t="str">
        <f t="shared" si="198"/>
        <v>On</v>
      </c>
      <c r="O5201">
        <f t="shared" si="199"/>
        <v>2</v>
      </c>
    </row>
    <row r="5202" spans="1:15" x14ac:dyDescent="0.25">
      <c r="A5202" s="2">
        <v>36102</v>
      </c>
      <c r="B5202">
        <v>1600</v>
      </c>
      <c r="C5202">
        <v>31.66</v>
      </c>
      <c r="D5202">
        <v>31.59</v>
      </c>
      <c r="E5202">
        <v>31.59</v>
      </c>
      <c r="F5202">
        <v>31.54</v>
      </c>
      <c r="M5202" s="15">
        <v>29211</v>
      </c>
      <c r="N5202" t="str">
        <f t="shared" si="198"/>
        <v>On</v>
      </c>
      <c r="O5202">
        <f t="shared" si="199"/>
        <v>2</v>
      </c>
    </row>
    <row r="5203" spans="1:15" x14ac:dyDescent="0.25">
      <c r="A5203" s="2">
        <v>36102</v>
      </c>
      <c r="B5203">
        <v>1700</v>
      </c>
      <c r="C5203">
        <v>45.99</v>
      </c>
      <c r="D5203">
        <v>45.99</v>
      </c>
      <c r="E5203">
        <v>45.99</v>
      </c>
      <c r="F5203">
        <v>45.99</v>
      </c>
      <c r="M5203" s="15">
        <v>30000</v>
      </c>
      <c r="N5203" t="str">
        <f t="shared" si="198"/>
        <v>On</v>
      </c>
      <c r="O5203">
        <f t="shared" si="199"/>
        <v>2</v>
      </c>
    </row>
    <row r="5204" spans="1:15" x14ac:dyDescent="0.25">
      <c r="A5204" s="2">
        <v>36102</v>
      </c>
      <c r="B5204">
        <v>1800</v>
      </c>
      <c r="C5204">
        <v>46.77</v>
      </c>
      <c r="D5204">
        <v>46.77</v>
      </c>
      <c r="E5204">
        <v>46.77</v>
      </c>
      <c r="F5204">
        <v>46.77</v>
      </c>
      <c r="M5204" s="15">
        <v>32339</v>
      </c>
      <c r="N5204" t="str">
        <f t="shared" si="198"/>
        <v>On</v>
      </c>
      <c r="O5204">
        <f t="shared" si="199"/>
        <v>2</v>
      </c>
    </row>
    <row r="5205" spans="1:15" x14ac:dyDescent="0.25">
      <c r="A5205" s="2">
        <v>36102</v>
      </c>
      <c r="B5205">
        <v>1900</v>
      </c>
      <c r="C5205">
        <v>41.7</v>
      </c>
      <c r="D5205">
        <v>41.7</v>
      </c>
      <c r="E5205">
        <v>41.7</v>
      </c>
      <c r="F5205">
        <v>41.7</v>
      </c>
      <c r="M5205" s="15">
        <v>32864</v>
      </c>
      <c r="N5205" t="str">
        <f t="shared" si="198"/>
        <v>On</v>
      </c>
      <c r="O5205">
        <f t="shared" si="199"/>
        <v>2</v>
      </c>
    </row>
    <row r="5206" spans="1:15" x14ac:dyDescent="0.25">
      <c r="A5206" s="2">
        <v>36102</v>
      </c>
      <c r="B5206">
        <v>2000</v>
      </c>
      <c r="C5206">
        <v>35.299999999999997</v>
      </c>
      <c r="D5206">
        <v>35.299999999999997</v>
      </c>
      <c r="E5206">
        <v>35.299999999999997</v>
      </c>
      <c r="F5206">
        <v>35.299999999999997</v>
      </c>
      <c r="M5206" s="15">
        <v>32306</v>
      </c>
      <c r="N5206" t="str">
        <f t="shared" si="198"/>
        <v>On</v>
      </c>
      <c r="O5206">
        <f t="shared" si="199"/>
        <v>2</v>
      </c>
    </row>
    <row r="5207" spans="1:15" x14ac:dyDescent="0.25">
      <c r="A5207" s="2">
        <v>36102</v>
      </c>
      <c r="B5207">
        <v>2100</v>
      </c>
      <c r="C5207">
        <v>24.1</v>
      </c>
      <c r="D5207">
        <v>24.1</v>
      </c>
      <c r="E5207">
        <v>24.1</v>
      </c>
      <c r="F5207">
        <v>24.1</v>
      </c>
      <c r="M5207" s="15">
        <v>31591</v>
      </c>
      <c r="N5207" t="str">
        <f t="shared" si="198"/>
        <v>On</v>
      </c>
      <c r="O5207">
        <f t="shared" si="199"/>
        <v>2</v>
      </c>
    </row>
    <row r="5208" spans="1:15" x14ac:dyDescent="0.25">
      <c r="A5208" s="2">
        <v>36102</v>
      </c>
      <c r="B5208">
        <v>2200</v>
      </c>
      <c r="C5208">
        <v>18.71</v>
      </c>
      <c r="D5208">
        <v>18.71</v>
      </c>
      <c r="E5208">
        <v>18.71</v>
      </c>
      <c r="F5208">
        <v>18.71</v>
      </c>
      <c r="M5208" s="15">
        <v>29982</v>
      </c>
      <c r="N5208" t="str">
        <f t="shared" si="198"/>
        <v>On</v>
      </c>
      <c r="O5208">
        <f t="shared" si="199"/>
        <v>2</v>
      </c>
    </row>
    <row r="5209" spans="1:15" x14ac:dyDescent="0.25">
      <c r="A5209" s="2">
        <v>36102</v>
      </c>
      <c r="B5209">
        <v>2300</v>
      </c>
      <c r="C5209">
        <v>15.7</v>
      </c>
      <c r="D5209">
        <v>15.7</v>
      </c>
      <c r="E5209">
        <v>15.7</v>
      </c>
      <c r="F5209">
        <v>15.7</v>
      </c>
      <c r="M5209" s="15">
        <v>27507</v>
      </c>
      <c r="N5209" t="str">
        <f t="shared" si="198"/>
        <v>On</v>
      </c>
      <c r="O5209">
        <f t="shared" si="199"/>
        <v>2</v>
      </c>
    </row>
    <row r="5210" spans="1:15" x14ac:dyDescent="0.25">
      <c r="A5210" s="2">
        <v>36102</v>
      </c>
      <c r="B5210">
        <v>2400</v>
      </c>
      <c r="C5210">
        <v>12.32</v>
      </c>
      <c r="D5210">
        <v>12.32</v>
      </c>
      <c r="E5210">
        <v>12.32</v>
      </c>
      <c r="F5210">
        <v>12.32</v>
      </c>
      <c r="M5210" s="15">
        <v>25000</v>
      </c>
      <c r="N5210" t="str">
        <f t="shared" si="198"/>
        <v>Off</v>
      </c>
      <c r="O5210">
        <f t="shared" si="199"/>
        <v>2</v>
      </c>
    </row>
    <row r="5211" spans="1:15" x14ac:dyDescent="0.25">
      <c r="A5211" s="2">
        <v>36103</v>
      </c>
      <c r="B5211">
        <v>100</v>
      </c>
      <c r="C5211">
        <v>12.24</v>
      </c>
      <c r="D5211">
        <v>12.24</v>
      </c>
      <c r="E5211">
        <v>12.24</v>
      </c>
      <c r="F5211">
        <v>12.24</v>
      </c>
      <c r="M5211" s="15">
        <v>23481</v>
      </c>
      <c r="N5211" t="str">
        <f t="shared" si="198"/>
        <v>Off</v>
      </c>
      <c r="O5211">
        <f t="shared" si="199"/>
        <v>3</v>
      </c>
    </row>
    <row r="5212" spans="1:15" x14ac:dyDescent="0.25">
      <c r="A5212" s="2">
        <v>36103</v>
      </c>
      <c r="B5212">
        <v>200</v>
      </c>
      <c r="C5212">
        <v>12.13</v>
      </c>
      <c r="D5212">
        <v>12.13</v>
      </c>
      <c r="E5212">
        <v>12.13</v>
      </c>
      <c r="F5212">
        <v>12.13</v>
      </c>
      <c r="M5212" s="15">
        <v>22554</v>
      </c>
      <c r="N5212" t="str">
        <f t="shared" si="198"/>
        <v>Off</v>
      </c>
      <c r="O5212">
        <f t="shared" si="199"/>
        <v>3</v>
      </c>
    </row>
    <row r="5213" spans="1:15" x14ac:dyDescent="0.25">
      <c r="A5213" s="2">
        <v>36103</v>
      </c>
      <c r="B5213">
        <v>300</v>
      </c>
      <c r="C5213">
        <v>12.29</v>
      </c>
      <c r="D5213">
        <v>12.29</v>
      </c>
      <c r="E5213">
        <v>12.29</v>
      </c>
      <c r="F5213">
        <v>12.29</v>
      </c>
      <c r="M5213" s="15">
        <v>22155</v>
      </c>
      <c r="N5213" t="str">
        <f t="shared" si="198"/>
        <v>Off</v>
      </c>
      <c r="O5213">
        <f t="shared" si="199"/>
        <v>3</v>
      </c>
    </row>
    <row r="5214" spans="1:15" x14ac:dyDescent="0.25">
      <c r="A5214" s="2">
        <v>36103</v>
      </c>
      <c r="B5214">
        <v>400</v>
      </c>
      <c r="C5214">
        <v>12.52</v>
      </c>
      <c r="D5214">
        <v>12.52</v>
      </c>
      <c r="E5214">
        <v>12.52</v>
      </c>
      <c r="F5214">
        <v>12.52</v>
      </c>
      <c r="M5214" s="15">
        <v>22136</v>
      </c>
      <c r="N5214" t="str">
        <f t="shared" si="198"/>
        <v>Off</v>
      </c>
      <c r="O5214">
        <f t="shared" si="199"/>
        <v>3</v>
      </c>
    </row>
    <row r="5215" spans="1:15" x14ac:dyDescent="0.25">
      <c r="A5215" s="2">
        <v>36103</v>
      </c>
      <c r="B5215">
        <v>500</v>
      </c>
      <c r="C5215">
        <v>20.010000000000002</v>
      </c>
      <c r="D5215">
        <v>20.010000000000002</v>
      </c>
      <c r="E5215">
        <v>20.010000000000002</v>
      </c>
      <c r="F5215">
        <v>20.010000000000002</v>
      </c>
      <c r="M5215" s="15">
        <v>22618</v>
      </c>
      <c r="N5215" t="str">
        <f t="shared" si="198"/>
        <v>Off</v>
      </c>
      <c r="O5215">
        <f t="shared" si="199"/>
        <v>3</v>
      </c>
    </row>
    <row r="5216" spans="1:15" x14ac:dyDescent="0.25">
      <c r="A5216" s="2">
        <v>36103</v>
      </c>
      <c r="B5216">
        <v>600</v>
      </c>
      <c r="C5216">
        <v>24.72</v>
      </c>
      <c r="D5216">
        <v>24.72</v>
      </c>
      <c r="E5216">
        <v>24.72</v>
      </c>
      <c r="F5216">
        <v>24.72</v>
      </c>
      <c r="M5216" s="15">
        <v>24675</v>
      </c>
      <c r="N5216" t="str">
        <f t="shared" si="198"/>
        <v>Off</v>
      </c>
      <c r="O5216">
        <f t="shared" si="199"/>
        <v>3</v>
      </c>
    </row>
    <row r="5217" spans="1:15" x14ac:dyDescent="0.25">
      <c r="A5217" s="2">
        <v>36103</v>
      </c>
      <c r="B5217">
        <v>700</v>
      </c>
      <c r="C5217">
        <v>25.96</v>
      </c>
      <c r="D5217">
        <v>25.96</v>
      </c>
      <c r="E5217">
        <v>25.96</v>
      </c>
      <c r="F5217">
        <v>25.96</v>
      </c>
      <c r="M5217" s="15">
        <v>28474</v>
      </c>
      <c r="N5217" t="str">
        <f t="shared" si="198"/>
        <v>Off</v>
      </c>
      <c r="O5217">
        <f t="shared" si="199"/>
        <v>3</v>
      </c>
    </row>
    <row r="5218" spans="1:15" x14ac:dyDescent="0.25">
      <c r="A5218" s="2">
        <v>36103</v>
      </c>
      <c r="B5218">
        <v>800</v>
      </c>
      <c r="C5218">
        <v>22.78</v>
      </c>
      <c r="D5218">
        <v>22.78</v>
      </c>
      <c r="E5218">
        <v>22.78</v>
      </c>
      <c r="F5218">
        <v>22.78</v>
      </c>
      <c r="M5218" s="15">
        <v>30559</v>
      </c>
      <c r="N5218" t="str">
        <f t="shared" si="198"/>
        <v>On</v>
      </c>
      <c r="O5218">
        <f t="shared" si="199"/>
        <v>3</v>
      </c>
    </row>
    <row r="5219" spans="1:15" x14ac:dyDescent="0.25">
      <c r="A5219" s="2">
        <v>36103</v>
      </c>
      <c r="B5219">
        <v>900</v>
      </c>
      <c r="C5219">
        <v>20.07</v>
      </c>
      <c r="D5219">
        <v>20.07</v>
      </c>
      <c r="E5219">
        <v>20.07</v>
      </c>
      <c r="F5219">
        <v>20.07</v>
      </c>
      <c r="M5219" s="15">
        <v>30971</v>
      </c>
      <c r="N5219" t="str">
        <f t="shared" si="198"/>
        <v>On</v>
      </c>
      <c r="O5219">
        <f t="shared" si="199"/>
        <v>3</v>
      </c>
    </row>
    <row r="5220" spans="1:15" x14ac:dyDescent="0.25">
      <c r="A5220" s="2">
        <v>36103</v>
      </c>
      <c r="B5220">
        <v>1000</v>
      </c>
      <c r="C5220">
        <v>20.8</v>
      </c>
      <c r="D5220">
        <v>20.8</v>
      </c>
      <c r="E5220">
        <v>20.8</v>
      </c>
      <c r="F5220">
        <v>20.8</v>
      </c>
      <c r="M5220" s="15">
        <v>30901</v>
      </c>
      <c r="N5220" t="str">
        <f t="shared" si="198"/>
        <v>On</v>
      </c>
      <c r="O5220">
        <f t="shared" si="199"/>
        <v>3</v>
      </c>
    </row>
    <row r="5221" spans="1:15" x14ac:dyDescent="0.25">
      <c r="A5221" s="2">
        <v>36103</v>
      </c>
      <c r="B5221">
        <v>1100</v>
      </c>
      <c r="C5221">
        <v>21.25</v>
      </c>
      <c r="D5221">
        <v>21.11</v>
      </c>
      <c r="E5221">
        <v>21.12</v>
      </c>
      <c r="F5221">
        <v>23.47</v>
      </c>
      <c r="M5221" s="15">
        <v>30707</v>
      </c>
      <c r="N5221" t="str">
        <f t="shared" si="198"/>
        <v>On</v>
      </c>
      <c r="O5221">
        <f t="shared" si="199"/>
        <v>3</v>
      </c>
    </row>
    <row r="5222" spans="1:15" x14ac:dyDescent="0.25">
      <c r="A5222" s="2">
        <v>36103</v>
      </c>
      <c r="B5222">
        <v>1200</v>
      </c>
      <c r="C5222">
        <v>20.99</v>
      </c>
      <c r="D5222">
        <v>20.74</v>
      </c>
      <c r="E5222">
        <v>20.76</v>
      </c>
      <c r="F5222">
        <v>24.83</v>
      </c>
      <c r="M5222" s="15">
        <v>30335</v>
      </c>
      <c r="N5222" t="str">
        <f t="shared" si="198"/>
        <v>On</v>
      </c>
      <c r="O5222">
        <f t="shared" si="199"/>
        <v>3</v>
      </c>
    </row>
    <row r="5223" spans="1:15" x14ac:dyDescent="0.25">
      <c r="A5223" s="2">
        <v>36103</v>
      </c>
      <c r="B5223">
        <v>1300</v>
      </c>
      <c r="C5223">
        <v>20.18</v>
      </c>
      <c r="D5223">
        <v>20.14</v>
      </c>
      <c r="E5223">
        <v>20.14</v>
      </c>
      <c r="F5223">
        <v>20.83</v>
      </c>
      <c r="M5223" s="15">
        <v>29925</v>
      </c>
      <c r="N5223" t="str">
        <f t="shared" si="198"/>
        <v>On</v>
      </c>
      <c r="O5223">
        <f t="shared" si="199"/>
        <v>3</v>
      </c>
    </row>
    <row r="5224" spans="1:15" x14ac:dyDescent="0.25">
      <c r="A5224" s="2">
        <v>36103</v>
      </c>
      <c r="B5224">
        <v>1400</v>
      </c>
      <c r="C5224">
        <v>18.5</v>
      </c>
      <c r="D5224">
        <v>18.5</v>
      </c>
      <c r="E5224">
        <v>18.5</v>
      </c>
      <c r="F5224">
        <v>18.5</v>
      </c>
      <c r="M5224" s="15">
        <v>29735</v>
      </c>
      <c r="N5224" t="str">
        <f t="shared" si="198"/>
        <v>On</v>
      </c>
      <c r="O5224">
        <f t="shared" si="199"/>
        <v>3</v>
      </c>
    </row>
    <row r="5225" spans="1:15" x14ac:dyDescent="0.25">
      <c r="A5225" s="2">
        <v>36103</v>
      </c>
      <c r="B5225">
        <v>1500</v>
      </c>
      <c r="C5225">
        <v>17.97</v>
      </c>
      <c r="D5225">
        <v>17.97</v>
      </c>
      <c r="E5225">
        <v>17.97</v>
      </c>
      <c r="F5225">
        <v>17.97</v>
      </c>
      <c r="M5225" s="15">
        <v>29421</v>
      </c>
      <c r="N5225" t="str">
        <f t="shared" si="198"/>
        <v>On</v>
      </c>
      <c r="O5225">
        <f t="shared" si="199"/>
        <v>3</v>
      </c>
    </row>
    <row r="5226" spans="1:15" x14ac:dyDescent="0.25">
      <c r="A5226" s="2">
        <v>36103</v>
      </c>
      <c r="B5226">
        <v>1600</v>
      </c>
      <c r="C5226">
        <v>18.22</v>
      </c>
      <c r="D5226">
        <v>18.22</v>
      </c>
      <c r="E5226">
        <v>18.22</v>
      </c>
      <c r="F5226">
        <v>18.22</v>
      </c>
      <c r="M5226" s="15">
        <v>29286</v>
      </c>
      <c r="N5226" t="str">
        <f t="shared" si="198"/>
        <v>On</v>
      </c>
      <c r="O5226">
        <f t="shared" si="199"/>
        <v>3</v>
      </c>
    </row>
    <row r="5227" spans="1:15" x14ac:dyDescent="0.25">
      <c r="A5227" s="2">
        <v>36103</v>
      </c>
      <c r="B5227">
        <v>1700</v>
      </c>
      <c r="C5227">
        <v>45.77</v>
      </c>
      <c r="D5227">
        <v>45.77</v>
      </c>
      <c r="E5227">
        <v>45.77</v>
      </c>
      <c r="F5227">
        <v>45.77</v>
      </c>
      <c r="M5227" s="15">
        <v>30112</v>
      </c>
      <c r="N5227" t="str">
        <f t="shared" si="198"/>
        <v>On</v>
      </c>
      <c r="O5227">
        <f t="shared" si="199"/>
        <v>3</v>
      </c>
    </row>
    <row r="5228" spans="1:15" x14ac:dyDescent="0.25">
      <c r="A5228" s="2">
        <v>36103</v>
      </c>
      <c r="B5228">
        <v>1800</v>
      </c>
      <c r="C5228">
        <v>25.97</v>
      </c>
      <c r="D5228">
        <v>25.97</v>
      </c>
      <c r="E5228">
        <v>25.97</v>
      </c>
      <c r="F5228">
        <v>25.97</v>
      </c>
      <c r="M5228" s="15">
        <v>32793</v>
      </c>
      <c r="N5228" t="str">
        <f t="shared" si="198"/>
        <v>On</v>
      </c>
      <c r="O5228">
        <f t="shared" si="199"/>
        <v>3</v>
      </c>
    </row>
    <row r="5229" spans="1:15" x14ac:dyDescent="0.25">
      <c r="A5229" s="2">
        <v>36103</v>
      </c>
      <c r="B5229">
        <v>1900</v>
      </c>
      <c r="C5229">
        <v>25.23</v>
      </c>
      <c r="D5229">
        <v>25.23</v>
      </c>
      <c r="E5229">
        <v>25.23</v>
      </c>
      <c r="F5229">
        <v>25.23</v>
      </c>
      <c r="M5229" s="15">
        <v>33449</v>
      </c>
      <c r="N5229" t="str">
        <f t="shared" si="198"/>
        <v>On</v>
      </c>
      <c r="O5229">
        <f t="shared" si="199"/>
        <v>3</v>
      </c>
    </row>
    <row r="5230" spans="1:15" x14ac:dyDescent="0.25">
      <c r="A5230" s="2">
        <v>36103</v>
      </c>
      <c r="B5230">
        <v>2000</v>
      </c>
      <c r="C5230">
        <v>33.299999999999997</v>
      </c>
      <c r="D5230">
        <v>33.299999999999997</v>
      </c>
      <c r="E5230">
        <v>33.299999999999997</v>
      </c>
      <c r="F5230">
        <v>33.299999999999997</v>
      </c>
      <c r="M5230" s="15">
        <v>33029</v>
      </c>
      <c r="N5230" t="str">
        <f t="shared" si="198"/>
        <v>On</v>
      </c>
      <c r="O5230">
        <f t="shared" si="199"/>
        <v>3</v>
      </c>
    </row>
    <row r="5231" spans="1:15" x14ac:dyDescent="0.25">
      <c r="A5231" s="2">
        <v>36103</v>
      </c>
      <c r="B5231">
        <v>2100</v>
      </c>
      <c r="C5231">
        <v>25.83</v>
      </c>
      <c r="D5231">
        <v>25.83</v>
      </c>
      <c r="E5231">
        <v>25.83</v>
      </c>
      <c r="F5231">
        <v>25.83</v>
      </c>
      <c r="M5231" s="15">
        <v>32300</v>
      </c>
      <c r="N5231" t="str">
        <f t="shared" si="198"/>
        <v>On</v>
      </c>
      <c r="O5231">
        <f t="shared" si="199"/>
        <v>3</v>
      </c>
    </row>
    <row r="5232" spans="1:15" x14ac:dyDescent="0.25">
      <c r="A5232" s="2">
        <v>36103</v>
      </c>
      <c r="B5232">
        <v>2200</v>
      </c>
      <c r="C5232">
        <v>17.47</v>
      </c>
      <c r="D5232">
        <v>17.47</v>
      </c>
      <c r="E5232">
        <v>17.47</v>
      </c>
      <c r="F5232">
        <v>17.47</v>
      </c>
      <c r="M5232" s="15">
        <v>30807</v>
      </c>
      <c r="N5232" t="str">
        <f t="shared" si="198"/>
        <v>On</v>
      </c>
      <c r="O5232">
        <f t="shared" si="199"/>
        <v>3</v>
      </c>
    </row>
    <row r="5233" spans="1:15" x14ac:dyDescent="0.25">
      <c r="A5233" s="2">
        <v>36103</v>
      </c>
      <c r="B5233">
        <v>2300</v>
      </c>
      <c r="C5233">
        <v>16.489999999999998</v>
      </c>
      <c r="D5233">
        <v>16.489999999999998</v>
      </c>
      <c r="E5233">
        <v>16.489999999999998</v>
      </c>
      <c r="F5233">
        <v>16.489999999999998</v>
      </c>
      <c r="M5233" s="15">
        <v>28401</v>
      </c>
      <c r="N5233" t="str">
        <f t="shared" si="198"/>
        <v>On</v>
      </c>
      <c r="O5233">
        <f t="shared" si="199"/>
        <v>3</v>
      </c>
    </row>
    <row r="5234" spans="1:15" x14ac:dyDescent="0.25">
      <c r="A5234" s="2">
        <v>36103</v>
      </c>
      <c r="B5234">
        <v>2400</v>
      </c>
      <c r="C5234">
        <v>12.9</v>
      </c>
      <c r="D5234">
        <v>12.9</v>
      </c>
      <c r="E5234">
        <v>12.9</v>
      </c>
      <c r="F5234">
        <v>12.9</v>
      </c>
      <c r="M5234" s="15">
        <v>26066</v>
      </c>
      <c r="N5234" t="str">
        <f t="shared" si="198"/>
        <v>Off</v>
      </c>
      <c r="O5234">
        <f t="shared" si="199"/>
        <v>3</v>
      </c>
    </row>
    <row r="5235" spans="1:15" x14ac:dyDescent="0.25">
      <c r="A5235" s="2">
        <v>36104</v>
      </c>
      <c r="B5235">
        <v>100</v>
      </c>
      <c r="C5235">
        <v>13.08</v>
      </c>
      <c r="D5235">
        <v>13.08</v>
      </c>
      <c r="E5235">
        <v>13.08</v>
      </c>
      <c r="F5235">
        <v>13.08</v>
      </c>
      <c r="M5235" s="15">
        <v>24512</v>
      </c>
      <c r="N5235" t="str">
        <f t="shared" si="198"/>
        <v>Off</v>
      </c>
      <c r="O5235">
        <f t="shared" si="199"/>
        <v>4</v>
      </c>
    </row>
    <row r="5236" spans="1:15" x14ac:dyDescent="0.25">
      <c r="A5236" s="2">
        <v>36104</v>
      </c>
      <c r="B5236">
        <v>200</v>
      </c>
      <c r="C5236">
        <v>12.93</v>
      </c>
      <c r="D5236">
        <v>12.93</v>
      </c>
      <c r="E5236">
        <v>12.93</v>
      </c>
      <c r="F5236">
        <v>12.93</v>
      </c>
      <c r="M5236" s="15">
        <v>23656</v>
      </c>
      <c r="N5236" t="str">
        <f t="shared" si="198"/>
        <v>Off</v>
      </c>
      <c r="O5236">
        <f t="shared" si="199"/>
        <v>4</v>
      </c>
    </row>
    <row r="5237" spans="1:15" x14ac:dyDescent="0.25">
      <c r="A5237" s="2">
        <v>36104</v>
      </c>
      <c r="B5237">
        <v>300</v>
      </c>
      <c r="C5237">
        <v>13.22</v>
      </c>
      <c r="D5237">
        <v>13.22</v>
      </c>
      <c r="E5237">
        <v>13.22</v>
      </c>
      <c r="F5237">
        <v>13.22</v>
      </c>
      <c r="M5237" s="15">
        <v>23448</v>
      </c>
      <c r="N5237" t="str">
        <f t="shared" si="198"/>
        <v>Off</v>
      </c>
      <c r="O5237">
        <f t="shared" si="199"/>
        <v>4</v>
      </c>
    </row>
    <row r="5238" spans="1:15" x14ac:dyDescent="0.25">
      <c r="A5238" s="2">
        <v>36104</v>
      </c>
      <c r="B5238">
        <v>400</v>
      </c>
      <c r="C5238">
        <v>18.190000000000001</v>
      </c>
      <c r="D5238">
        <v>18.190000000000001</v>
      </c>
      <c r="E5238">
        <v>18.190000000000001</v>
      </c>
      <c r="F5238">
        <v>18.190000000000001</v>
      </c>
      <c r="M5238" s="15">
        <v>23564</v>
      </c>
      <c r="N5238" t="str">
        <f t="shared" si="198"/>
        <v>Off</v>
      </c>
      <c r="O5238">
        <f t="shared" si="199"/>
        <v>4</v>
      </c>
    </row>
    <row r="5239" spans="1:15" x14ac:dyDescent="0.25">
      <c r="A5239" s="2">
        <v>36104</v>
      </c>
      <c r="B5239">
        <v>500</v>
      </c>
      <c r="C5239">
        <v>19.579999999999998</v>
      </c>
      <c r="D5239">
        <v>19.579999999999998</v>
      </c>
      <c r="E5239">
        <v>19.579999999999998</v>
      </c>
      <c r="F5239">
        <v>19.579999999999998</v>
      </c>
      <c r="M5239" s="15">
        <v>24189</v>
      </c>
      <c r="N5239" t="str">
        <f t="shared" si="198"/>
        <v>Off</v>
      </c>
      <c r="O5239">
        <f t="shared" si="199"/>
        <v>4</v>
      </c>
    </row>
    <row r="5240" spans="1:15" x14ac:dyDescent="0.25">
      <c r="A5240" s="2">
        <v>36104</v>
      </c>
      <c r="B5240">
        <v>600</v>
      </c>
      <c r="C5240">
        <v>26.49</v>
      </c>
      <c r="D5240">
        <v>26.49</v>
      </c>
      <c r="E5240">
        <v>26.49</v>
      </c>
      <c r="F5240">
        <v>26.49</v>
      </c>
      <c r="M5240" s="15">
        <v>26261</v>
      </c>
      <c r="N5240" t="str">
        <f t="shared" si="198"/>
        <v>Off</v>
      </c>
      <c r="O5240">
        <f t="shared" si="199"/>
        <v>4</v>
      </c>
    </row>
    <row r="5241" spans="1:15" x14ac:dyDescent="0.25">
      <c r="A5241" s="2">
        <v>36104</v>
      </c>
      <c r="B5241">
        <v>700</v>
      </c>
      <c r="C5241">
        <v>24.88</v>
      </c>
      <c r="D5241">
        <v>24.88</v>
      </c>
      <c r="E5241">
        <v>24.88</v>
      </c>
      <c r="F5241">
        <v>24.88</v>
      </c>
      <c r="M5241" s="15">
        <v>29997</v>
      </c>
      <c r="N5241" t="str">
        <f t="shared" si="198"/>
        <v>Off</v>
      </c>
      <c r="O5241">
        <f t="shared" si="199"/>
        <v>4</v>
      </c>
    </row>
    <row r="5242" spans="1:15" x14ac:dyDescent="0.25">
      <c r="A5242" s="2">
        <v>36104</v>
      </c>
      <c r="B5242">
        <v>800</v>
      </c>
      <c r="C5242">
        <v>21.06</v>
      </c>
      <c r="D5242">
        <v>21.06</v>
      </c>
      <c r="E5242">
        <v>21.06</v>
      </c>
      <c r="F5242">
        <v>21.06</v>
      </c>
      <c r="M5242" s="15">
        <v>31879</v>
      </c>
      <c r="N5242" t="str">
        <f t="shared" si="198"/>
        <v>On</v>
      </c>
      <c r="O5242">
        <f t="shared" si="199"/>
        <v>4</v>
      </c>
    </row>
    <row r="5243" spans="1:15" x14ac:dyDescent="0.25">
      <c r="A5243" s="2">
        <v>36104</v>
      </c>
      <c r="B5243">
        <v>900</v>
      </c>
      <c r="C5243">
        <v>20.67</v>
      </c>
      <c r="D5243">
        <v>20.67</v>
      </c>
      <c r="E5243">
        <v>20.67</v>
      </c>
      <c r="F5243">
        <v>20.67</v>
      </c>
      <c r="M5243" s="15">
        <v>31802</v>
      </c>
      <c r="N5243" t="str">
        <f t="shared" si="198"/>
        <v>On</v>
      </c>
      <c r="O5243">
        <f t="shared" si="199"/>
        <v>4</v>
      </c>
    </row>
    <row r="5244" spans="1:15" x14ac:dyDescent="0.25">
      <c r="A5244" s="2">
        <v>36104</v>
      </c>
      <c r="B5244">
        <v>1000</v>
      </c>
      <c r="C5244">
        <v>21.08</v>
      </c>
      <c r="D5244">
        <v>21.08</v>
      </c>
      <c r="E5244">
        <v>21.08</v>
      </c>
      <c r="F5244">
        <v>21.08</v>
      </c>
      <c r="M5244" s="15">
        <v>31557</v>
      </c>
      <c r="N5244" t="str">
        <f t="shared" si="198"/>
        <v>On</v>
      </c>
      <c r="O5244">
        <f t="shared" si="199"/>
        <v>4</v>
      </c>
    </row>
    <row r="5245" spans="1:15" x14ac:dyDescent="0.25">
      <c r="A5245" s="2">
        <v>36104</v>
      </c>
      <c r="B5245">
        <v>1100</v>
      </c>
      <c r="C5245">
        <v>20.46</v>
      </c>
      <c r="D5245">
        <v>20.46</v>
      </c>
      <c r="E5245">
        <v>20.46</v>
      </c>
      <c r="F5245">
        <v>20.46</v>
      </c>
      <c r="M5245" s="15">
        <v>31063</v>
      </c>
      <c r="N5245" t="str">
        <f t="shared" si="198"/>
        <v>On</v>
      </c>
      <c r="O5245">
        <f t="shared" si="199"/>
        <v>4</v>
      </c>
    </row>
    <row r="5246" spans="1:15" x14ac:dyDescent="0.25">
      <c r="A5246" s="2">
        <v>36104</v>
      </c>
      <c r="B5246">
        <v>1200</v>
      </c>
      <c r="C5246">
        <v>17.82</v>
      </c>
      <c r="D5246">
        <v>17.82</v>
      </c>
      <c r="E5246">
        <v>17.82</v>
      </c>
      <c r="F5246">
        <v>17.82</v>
      </c>
      <c r="M5246" s="15">
        <v>30781</v>
      </c>
      <c r="N5246" t="str">
        <f t="shared" si="198"/>
        <v>On</v>
      </c>
      <c r="O5246">
        <f t="shared" si="199"/>
        <v>4</v>
      </c>
    </row>
    <row r="5247" spans="1:15" x14ac:dyDescent="0.25">
      <c r="A5247" s="2">
        <v>36104</v>
      </c>
      <c r="B5247">
        <v>1300</v>
      </c>
      <c r="C5247">
        <v>18.010000000000002</v>
      </c>
      <c r="D5247">
        <v>18.010000000000002</v>
      </c>
      <c r="E5247">
        <v>18.010000000000002</v>
      </c>
      <c r="F5247">
        <v>18.010000000000002</v>
      </c>
      <c r="M5247" s="15">
        <v>30745</v>
      </c>
      <c r="N5247" t="str">
        <f t="shared" si="198"/>
        <v>On</v>
      </c>
      <c r="O5247">
        <f t="shared" si="199"/>
        <v>4</v>
      </c>
    </row>
    <row r="5248" spans="1:15" x14ac:dyDescent="0.25">
      <c r="A5248" s="2">
        <v>36104</v>
      </c>
      <c r="B5248">
        <v>1400</v>
      </c>
      <c r="C5248">
        <v>17.940000000000001</v>
      </c>
      <c r="D5248">
        <v>17.940000000000001</v>
      </c>
      <c r="E5248">
        <v>17.940000000000001</v>
      </c>
      <c r="F5248">
        <v>17.940000000000001</v>
      </c>
      <c r="M5248" s="15">
        <v>30430</v>
      </c>
      <c r="N5248" t="str">
        <f t="shared" si="198"/>
        <v>On</v>
      </c>
      <c r="O5248">
        <f t="shared" si="199"/>
        <v>4</v>
      </c>
    </row>
    <row r="5249" spans="1:15" x14ac:dyDescent="0.25">
      <c r="A5249" s="2">
        <v>36104</v>
      </c>
      <c r="B5249">
        <v>1500</v>
      </c>
      <c r="C5249">
        <v>17.91</v>
      </c>
      <c r="D5249">
        <v>17.91</v>
      </c>
      <c r="E5249">
        <v>17.91</v>
      </c>
      <c r="F5249">
        <v>17.91</v>
      </c>
      <c r="M5249" s="15">
        <v>29809</v>
      </c>
      <c r="N5249" t="str">
        <f t="shared" si="198"/>
        <v>On</v>
      </c>
      <c r="O5249">
        <f t="shared" si="199"/>
        <v>4</v>
      </c>
    </row>
    <row r="5250" spans="1:15" x14ac:dyDescent="0.25">
      <c r="A5250" s="2">
        <v>36104</v>
      </c>
      <c r="B5250">
        <v>1600</v>
      </c>
      <c r="C5250">
        <v>19.93</v>
      </c>
      <c r="D5250">
        <v>19.93</v>
      </c>
      <c r="E5250">
        <v>19.93</v>
      </c>
      <c r="F5250">
        <v>19.93</v>
      </c>
      <c r="M5250" s="15">
        <v>29552</v>
      </c>
      <c r="N5250" t="str">
        <f t="shared" si="198"/>
        <v>On</v>
      </c>
      <c r="O5250">
        <f t="shared" si="199"/>
        <v>4</v>
      </c>
    </row>
    <row r="5251" spans="1:15" x14ac:dyDescent="0.25">
      <c r="A5251" s="2">
        <v>36104</v>
      </c>
      <c r="B5251">
        <v>1700</v>
      </c>
      <c r="C5251">
        <v>37.19</v>
      </c>
      <c r="D5251">
        <v>37.19</v>
      </c>
      <c r="E5251">
        <v>37.19</v>
      </c>
      <c r="F5251">
        <v>37.19</v>
      </c>
      <c r="M5251" s="15">
        <v>30448</v>
      </c>
      <c r="N5251" t="str">
        <f t="shared" ref="N5251:N5314" si="200">+IF(B5251&gt;700,IF(B5251&lt;2400,"On","Off"),"Off")</f>
        <v>On</v>
      </c>
      <c r="O5251">
        <f t="shared" ref="O5251:O5314" si="201">+WEEKDAY(A5251,2)</f>
        <v>4</v>
      </c>
    </row>
    <row r="5252" spans="1:15" x14ac:dyDescent="0.25">
      <c r="A5252" s="2">
        <v>36104</v>
      </c>
      <c r="B5252">
        <v>1800</v>
      </c>
      <c r="C5252">
        <v>21.12</v>
      </c>
      <c r="D5252">
        <v>21.12</v>
      </c>
      <c r="E5252">
        <v>21.12</v>
      </c>
      <c r="F5252">
        <v>21.12</v>
      </c>
      <c r="M5252" s="15">
        <v>33232</v>
      </c>
      <c r="N5252" t="str">
        <f t="shared" si="200"/>
        <v>On</v>
      </c>
      <c r="O5252">
        <f t="shared" si="201"/>
        <v>4</v>
      </c>
    </row>
    <row r="5253" spans="1:15" x14ac:dyDescent="0.25">
      <c r="A5253" s="2">
        <v>36104</v>
      </c>
      <c r="B5253">
        <v>1900</v>
      </c>
      <c r="C5253">
        <v>22.72</v>
      </c>
      <c r="D5253">
        <v>22.71</v>
      </c>
      <c r="E5253">
        <v>22.71</v>
      </c>
      <c r="F5253">
        <v>22.7</v>
      </c>
      <c r="M5253" s="15">
        <v>33567</v>
      </c>
      <c r="N5253" t="str">
        <f t="shared" si="200"/>
        <v>On</v>
      </c>
      <c r="O5253">
        <f t="shared" si="201"/>
        <v>4</v>
      </c>
    </row>
    <row r="5254" spans="1:15" x14ac:dyDescent="0.25">
      <c r="A5254" s="2">
        <v>36104</v>
      </c>
      <c r="B5254">
        <v>2000</v>
      </c>
      <c r="C5254">
        <v>23.38</v>
      </c>
      <c r="D5254">
        <v>23.38</v>
      </c>
      <c r="E5254">
        <v>23.38</v>
      </c>
      <c r="F5254">
        <v>23.38</v>
      </c>
      <c r="M5254" s="15">
        <v>33162</v>
      </c>
      <c r="N5254" t="str">
        <f t="shared" si="200"/>
        <v>On</v>
      </c>
      <c r="O5254">
        <f t="shared" si="201"/>
        <v>4</v>
      </c>
    </row>
    <row r="5255" spans="1:15" x14ac:dyDescent="0.25">
      <c r="A5255" s="2">
        <v>36104</v>
      </c>
      <c r="B5255">
        <v>2100</v>
      </c>
      <c r="C5255">
        <v>21.77</v>
      </c>
      <c r="D5255">
        <v>21.77</v>
      </c>
      <c r="E5255">
        <v>21.77</v>
      </c>
      <c r="F5255">
        <v>21.77</v>
      </c>
      <c r="M5255" s="15">
        <v>32425</v>
      </c>
      <c r="N5255" t="str">
        <f t="shared" si="200"/>
        <v>On</v>
      </c>
      <c r="O5255">
        <f t="shared" si="201"/>
        <v>4</v>
      </c>
    </row>
    <row r="5256" spans="1:15" x14ac:dyDescent="0.25">
      <c r="A5256" s="2">
        <v>36104</v>
      </c>
      <c r="B5256">
        <v>2200</v>
      </c>
      <c r="C5256">
        <v>19.16</v>
      </c>
      <c r="D5256">
        <v>19.16</v>
      </c>
      <c r="E5256">
        <v>19.16</v>
      </c>
      <c r="F5256">
        <v>19.16</v>
      </c>
      <c r="M5256" s="15">
        <v>31024</v>
      </c>
      <c r="N5256" t="str">
        <f t="shared" si="200"/>
        <v>On</v>
      </c>
      <c r="O5256">
        <f t="shared" si="201"/>
        <v>4</v>
      </c>
    </row>
    <row r="5257" spans="1:15" x14ac:dyDescent="0.25">
      <c r="A5257" s="2">
        <v>36104</v>
      </c>
      <c r="B5257">
        <v>2300</v>
      </c>
      <c r="C5257">
        <v>15.36</v>
      </c>
      <c r="D5257">
        <v>15.36</v>
      </c>
      <c r="E5257">
        <v>15.36</v>
      </c>
      <c r="F5257">
        <v>15.36</v>
      </c>
      <c r="M5257" s="15">
        <v>28546</v>
      </c>
      <c r="N5257" t="str">
        <f t="shared" si="200"/>
        <v>On</v>
      </c>
      <c r="O5257">
        <f t="shared" si="201"/>
        <v>4</v>
      </c>
    </row>
    <row r="5258" spans="1:15" x14ac:dyDescent="0.25">
      <c r="A5258" s="2">
        <v>36104</v>
      </c>
      <c r="B5258">
        <v>2400</v>
      </c>
      <c r="C5258">
        <v>15.06</v>
      </c>
      <c r="D5258">
        <v>15.06</v>
      </c>
      <c r="E5258">
        <v>15.06</v>
      </c>
      <c r="F5258">
        <v>15.06</v>
      </c>
      <c r="M5258" s="15">
        <v>25952</v>
      </c>
      <c r="N5258" t="str">
        <f t="shared" si="200"/>
        <v>Off</v>
      </c>
      <c r="O5258">
        <f t="shared" si="201"/>
        <v>4</v>
      </c>
    </row>
    <row r="5259" spans="1:15" x14ac:dyDescent="0.25">
      <c r="A5259" s="2">
        <v>36105</v>
      </c>
      <c r="B5259">
        <v>100</v>
      </c>
      <c r="C5259">
        <v>13.89</v>
      </c>
      <c r="D5259">
        <v>13.89</v>
      </c>
      <c r="E5259">
        <v>13.89</v>
      </c>
      <c r="F5259">
        <v>13.89</v>
      </c>
      <c r="M5259" s="15">
        <v>24369</v>
      </c>
      <c r="N5259" t="str">
        <f t="shared" si="200"/>
        <v>Off</v>
      </c>
      <c r="O5259">
        <f t="shared" si="201"/>
        <v>5</v>
      </c>
    </row>
    <row r="5260" spans="1:15" x14ac:dyDescent="0.25">
      <c r="A5260" s="2">
        <v>36105</v>
      </c>
      <c r="B5260">
        <v>200</v>
      </c>
      <c r="C5260">
        <v>13.17</v>
      </c>
      <c r="D5260">
        <v>13.17</v>
      </c>
      <c r="E5260">
        <v>13.17</v>
      </c>
      <c r="F5260">
        <v>13.17</v>
      </c>
      <c r="M5260" s="15">
        <v>23762</v>
      </c>
      <c r="N5260" t="str">
        <f t="shared" si="200"/>
        <v>Off</v>
      </c>
      <c r="O5260">
        <f t="shared" si="201"/>
        <v>5</v>
      </c>
    </row>
    <row r="5261" spans="1:15" x14ac:dyDescent="0.25">
      <c r="A5261" s="2">
        <v>36105</v>
      </c>
      <c r="B5261">
        <v>300</v>
      </c>
      <c r="C5261">
        <v>12.98</v>
      </c>
      <c r="D5261">
        <v>12.98</v>
      </c>
      <c r="E5261">
        <v>12.98</v>
      </c>
      <c r="F5261">
        <v>12.98</v>
      </c>
      <c r="M5261" s="15">
        <v>23393</v>
      </c>
      <c r="N5261" t="str">
        <f t="shared" si="200"/>
        <v>Off</v>
      </c>
      <c r="O5261">
        <f t="shared" si="201"/>
        <v>5</v>
      </c>
    </row>
    <row r="5262" spans="1:15" x14ac:dyDescent="0.25">
      <c r="A5262" s="2">
        <v>36105</v>
      </c>
      <c r="B5262">
        <v>400</v>
      </c>
      <c r="C5262">
        <v>14.18</v>
      </c>
      <c r="D5262">
        <v>14.18</v>
      </c>
      <c r="E5262">
        <v>14.18</v>
      </c>
      <c r="F5262">
        <v>14.18</v>
      </c>
      <c r="M5262" s="15">
        <v>23266</v>
      </c>
      <c r="N5262" t="str">
        <f t="shared" si="200"/>
        <v>Off</v>
      </c>
      <c r="O5262">
        <f t="shared" si="201"/>
        <v>5</v>
      </c>
    </row>
    <row r="5263" spans="1:15" x14ac:dyDescent="0.25">
      <c r="A5263" s="2">
        <v>36105</v>
      </c>
      <c r="B5263">
        <v>500</v>
      </c>
      <c r="C5263">
        <v>17.920000000000002</v>
      </c>
      <c r="D5263">
        <v>17.920000000000002</v>
      </c>
      <c r="E5263">
        <v>17.920000000000002</v>
      </c>
      <c r="F5263">
        <v>17.920000000000002</v>
      </c>
      <c r="M5263" s="15">
        <v>23798</v>
      </c>
      <c r="N5263" t="str">
        <f t="shared" si="200"/>
        <v>Off</v>
      </c>
      <c r="O5263">
        <f t="shared" si="201"/>
        <v>5</v>
      </c>
    </row>
    <row r="5264" spans="1:15" x14ac:dyDescent="0.25">
      <c r="A5264" s="2">
        <v>36105</v>
      </c>
      <c r="B5264">
        <v>600</v>
      </c>
      <c r="C5264">
        <v>25.02</v>
      </c>
      <c r="D5264">
        <v>25.02</v>
      </c>
      <c r="E5264">
        <v>25.02</v>
      </c>
      <c r="F5264">
        <v>25.02</v>
      </c>
      <c r="M5264" s="15">
        <v>25615</v>
      </c>
      <c r="N5264" t="str">
        <f t="shared" si="200"/>
        <v>Off</v>
      </c>
      <c r="O5264">
        <f t="shared" si="201"/>
        <v>5</v>
      </c>
    </row>
    <row r="5265" spans="1:15" x14ac:dyDescent="0.25">
      <c r="A5265" s="2">
        <v>36105</v>
      </c>
      <c r="B5265">
        <v>700</v>
      </c>
      <c r="C5265">
        <v>21.98</v>
      </c>
      <c r="D5265">
        <v>21.98</v>
      </c>
      <c r="E5265">
        <v>21.98</v>
      </c>
      <c r="F5265">
        <v>21.98</v>
      </c>
      <c r="M5265" s="15">
        <v>29224</v>
      </c>
      <c r="N5265" t="str">
        <f t="shared" si="200"/>
        <v>Off</v>
      </c>
      <c r="O5265">
        <f t="shared" si="201"/>
        <v>5</v>
      </c>
    </row>
    <row r="5266" spans="1:15" x14ac:dyDescent="0.25">
      <c r="A5266" s="2">
        <v>36105</v>
      </c>
      <c r="B5266">
        <v>800</v>
      </c>
      <c r="C5266">
        <v>23.14</v>
      </c>
      <c r="D5266">
        <v>23.14</v>
      </c>
      <c r="E5266">
        <v>23.14</v>
      </c>
      <c r="F5266">
        <v>23.14</v>
      </c>
      <c r="M5266" s="15">
        <v>31569</v>
      </c>
      <c r="N5266" t="str">
        <f t="shared" si="200"/>
        <v>On</v>
      </c>
      <c r="O5266">
        <f t="shared" si="201"/>
        <v>5</v>
      </c>
    </row>
    <row r="5267" spans="1:15" x14ac:dyDescent="0.25">
      <c r="A5267" s="2">
        <v>36105</v>
      </c>
      <c r="B5267">
        <v>900</v>
      </c>
      <c r="C5267">
        <v>25.23</v>
      </c>
      <c r="D5267">
        <v>22.68</v>
      </c>
      <c r="E5267">
        <v>22.92</v>
      </c>
      <c r="F5267">
        <v>43.05</v>
      </c>
      <c r="M5267" s="15">
        <v>31867</v>
      </c>
      <c r="N5267" t="str">
        <f t="shared" si="200"/>
        <v>On</v>
      </c>
      <c r="O5267">
        <f t="shared" si="201"/>
        <v>5</v>
      </c>
    </row>
    <row r="5268" spans="1:15" x14ac:dyDescent="0.25">
      <c r="A5268" s="2">
        <v>36105</v>
      </c>
      <c r="B5268">
        <v>1000</v>
      </c>
      <c r="C5268">
        <v>24.28</v>
      </c>
      <c r="D5268">
        <v>20.8</v>
      </c>
      <c r="E5268">
        <v>21.14</v>
      </c>
      <c r="F5268">
        <v>52.06</v>
      </c>
      <c r="M5268" s="15">
        <v>31732</v>
      </c>
      <c r="N5268" t="str">
        <f t="shared" si="200"/>
        <v>On</v>
      </c>
      <c r="O5268">
        <f t="shared" si="201"/>
        <v>5</v>
      </c>
    </row>
    <row r="5269" spans="1:15" x14ac:dyDescent="0.25">
      <c r="A5269" s="2">
        <v>36105</v>
      </c>
      <c r="B5269">
        <v>1100</v>
      </c>
      <c r="C5269">
        <v>22.14</v>
      </c>
      <c r="D5269">
        <v>21.51</v>
      </c>
      <c r="E5269">
        <v>21.57</v>
      </c>
      <c r="F5269">
        <v>27.75</v>
      </c>
      <c r="M5269" s="15">
        <v>31545</v>
      </c>
      <c r="N5269" t="str">
        <f t="shared" si="200"/>
        <v>On</v>
      </c>
      <c r="O5269">
        <f t="shared" si="201"/>
        <v>5</v>
      </c>
    </row>
    <row r="5270" spans="1:15" x14ac:dyDescent="0.25">
      <c r="A5270" s="2">
        <v>36105</v>
      </c>
      <c r="B5270">
        <v>1200</v>
      </c>
      <c r="C5270">
        <v>23.28</v>
      </c>
      <c r="D5270">
        <v>23.27</v>
      </c>
      <c r="E5270">
        <v>23.25</v>
      </c>
      <c r="F5270">
        <v>23.28</v>
      </c>
      <c r="M5270" s="15">
        <v>31205</v>
      </c>
      <c r="N5270" t="str">
        <f t="shared" si="200"/>
        <v>On</v>
      </c>
      <c r="O5270">
        <f t="shared" si="201"/>
        <v>5</v>
      </c>
    </row>
    <row r="5271" spans="1:15" x14ac:dyDescent="0.25">
      <c r="A5271" s="2">
        <v>36105</v>
      </c>
      <c r="B5271">
        <v>1300</v>
      </c>
      <c r="C5271">
        <v>22.56</v>
      </c>
      <c r="D5271">
        <v>22.52</v>
      </c>
      <c r="E5271">
        <v>22.4</v>
      </c>
      <c r="F5271">
        <v>22.58</v>
      </c>
      <c r="M5271" s="15">
        <v>30533</v>
      </c>
      <c r="N5271" t="str">
        <f t="shared" si="200"/>
        <v>On</v>
      </c>
      <c r="O5271">
        <f t="shared" si="201"/>
        <v>5</v>
      </c>
    </row>
    <row r="5272" spans="1:15" x14ac:dyDescent="0.25">
      <c r="A5272" s="2">
        <v>36105</v>
      </c>
      <c r="B5272">
        <v>1400</v>
      </c>
      <c r="C5272">
        <v>19.93</v>
      </c>
      <c r="D5272">
        <v>19.93</v>
      </c>
      <c r="E5272">
        <v>19.93</v>
      </c>
      <c r="F5272">
        <v>19.93</v>
      </c>
      <c r="M5272" s="15">
        <v>30514</v>
      </c>
      <c r="N5272" t="str">
        <f t="shared" si="200"/>
        <v>On</v>
      </c>
      <c r="O5272">
        <f t="shared" si="201"/>
        <v>5</v>
      </c>
    </row>
    <row r="5273" spans="1:15" x14ac:dyDescent="0.25">
      <c r="A5273" s="2">
        <v>36105</v>
      </c>
      <c r="B5273">
        <v>1500</v>
      </c>
      <c r="C5273">
        <v>21.12</v>
      </c>
      <c r="D5273">
        <v>21.12</v>
      </c>
      <c r="E5273">
        <v>21.12</v>
      </c>
      <c r="F5273">
        <v>21.12</v>
      </c>
      <c r="M5273" s="15">
        <v>29918</v>
      </c>
      <c r="N5273" t="str">
        <f t="shared" si="200"/>
        <v>On</v>
      </c>
      <c r="O5273">
        <f t="shared" si="201"/>
        <v>5</v>
      </c>
    </row>
    <row r="5274" spans="1:15" x14ac:dyDescent="0.25">
      <c r="A5274" s="2">
        <v>36105</v>
      </c>
      <c r="B5274">
        <v>1600</v>
      </c>
      <c r="C5274">
        <v>29.54</v>
      </c>
      <c r="D5274">
        <v>29.54</v>
      </c>
      <c r="E5274">
        <v>29.54</v>
      </c>
      <c r="F5274">
        <v>29.54</v>
      </c>
      <c r="M5274" s="15">
        <v>29791</v>
      </c>
      <c r="N5274" t="str">
        <f t="shared" si="200"/>
        <v>On</v>
      </c>
      <c r="O5274">
        <f t="shared" si="201"/>
        <v>5</v>
      </c>
    </row>
    <row r="5275" spans="1:15" x14ac:dyDescent="0.25">
      <c r="A5275" s="2">
        <v>36105</v>
      </c>
      <c r="B5275">
        <v>1700</v>
      </c>
      <c r="C5275">
        <v>49.55</v>
      </c>
      <c r="D5275">
        <v>49.55</v>
      </c>
      <c r="E5275">
        <v>49.55</v>
      </c>
      <c r="F5275">
        <v>49.55</v>
      </c>
      <c r="M5275" s="15">
        <v>30397</v>
      </c>
      <c r="N5275" t="str">
        <f t="shared" si="200"/>
        <v>On</v>
      </c>
      <c r="O5275">
        <f t="shared" si="201"/>
        <v>5</v>
      </c>
    </row>
    <row r="5276" spans="1:15" x14ac:dyDescent="0.25">
      <c r="A5276" s="2">
        <v>36105</v>
      </c>
      <c r="B5276">
        <v>1800</v>
      </c>
      <c r="C5276">
        <v>27.33</v>
      </c>
      <c r="D5276">
        <v>27.33</v>
      </c>
      <c r="E5276">
        <v>27.33</v>
      </c>
      <c r="F5276">
        <v>27.33</v>
      </c>
      <c r="M5276" s="15">
        <v>32725</v>
      </c>
      <c r="N5276" t="str">
        <f t="shared" si="200"/>
        <v>On</v>
      </c>
      <c r="O5276">
        <f t="shared" si="201"/>
        <v>5</v>
      </c>
    </row>
    <row r="5277" spans="1:15" x14ac:dyDescent="0.25">
      <c r="A5277" s="2">
        <v>36105</v>
      </c>
      <c r="B5277">
        <v>1900</v>
      </c>
      <c r="C5277">
        <v>21.67</v>
      </c>
      <c r="D5277">
        <v>21.67</v>
      </c>
      <c r="E5277">
        <v>21.67</v>
      </c>
      <c r="F5277">
        <v>21.67</v>
      </c>
      <c r="M5277" s="15">
        <v>32704</v>
      </c>
      <c r="N5277" t="str">
        <f t="shared" si="200"/>
        <v>On</v>
      </c>
      <c r="O5277">
        <f t="shared" si="201"/>
        <v>5</v>
      </c>
    </row>
    <row r="5278" spans="1:15" x14ac:dyDescent="0.25">
      <c r="A5278" s="2">
        <v>36105</v>
      </c>
      <c r="B5278">
        <v>2000</v>
      </c>
      <c r="C5278">
        <v>21.18</v>
      </c>
      <c r="D5278">
        <v>21.18</v>
      </c>
      <c r="E5278">
        <v>21.18</v>
      </c>
      <c r="F5278">
        <v>21.18</v>
      </c>
      <c r="M5278" s="15">
        <v>31860</v>
      </c>
      <c r="N5278" t="str">
        <f t="shared" si="200"/>
        <v>On</v>
      </c>
      <c r="O5278">
        <f t="shared" si="201"/>
        <v>5</v>
      </c>
    </row>
    <row r="5279" spans="1:15" x14ac:dyDescent="0.25">
      <c r="A5279" s="2">
        <v>36105</v>
      </c>
      <c r="B5279">
        <v>2100</v>
      </c>
      <c r="C5279">
        <v>20.190000000000001</v>
      </c>
      <c r="D5279">
        <v>20.190000000000001</v>
      </c>
      <c r="E5279">
        <v>20.190000000000001</v>
      </c>
      <c r="F5279">
        <v>20.190000000000001</v>
      </c>
      <c r="M5279" s="15">
        <v>30910</v>
      </c>
      <c r="N5279" t="str">
        <f t="shared" si="200"/>
        <v>On</v>
      </c>
      <c r="O5279">
        <f t="shared" si="201"/>
        <v>5</v>
      </c>
    </row>
    <row r="5280" spans="1:15" x14ac:dyDescent="0.25">
      <c r="A5280" s="2">
        <v>36105</v>
      </c>
      <c r="B5280">
        <v>2200</v>
      </c>
      <c r="C5280">
        <v>20.45</v>
      </c>
      <c r="D5280">
        <v>20.45</v>
      </c>
      <c r="E5280">
        <v>20.45</v>
      </c>
      <c r="F5280">
        <v>20.45</v>
      </c>
      <c r="M5280" s="15">
        <v>29530</v>
      </c>
      <c r="N5280" t="str">
        <f t="shared" si="200"/>
        <v>On</v>
      </c>
      <c r="O5280">
        <f t="shared" si="201"/>
        <v>5</v>
      </c>
    </row>
    <row r="5281" spans="1:15" x14ac:dyDescent="0.25">
      <c r="A5281" s="2">
        <v>36105</v>
      </c>
      <c r="B5281">
        <v>2300</v>
      </c>
      <c r="C5281">
        <v>19.54</v>
      </c>
      <c r="D5281">
        <v>19.54</v>
      </c>
      <c r="E5281">
        <v>19.54</v>
      </c>
      <c r="F5281">
        <v>19.54</v>
      </c>
      <c r="M5281" s="15">
        <v>27649</v>
      </c>
      <c r="N5281" t="str">
        <f t="shared" si="200"/>
        <v>On</v>
      </c>
      <c r="O5281">
        <f t="shared" si="201"/>
        <v>5</v>
      </c>
    </row>
    <row r="5282" spans="1:15" x14ac:dyDescent="0.25">
      <c r="A5282" s="2">
        <v>36105</v>
      </c>
      <c r="B5282">
        <v>2400</v>
      </c>
      <c r="C5282">
        <v>16.100000000000001</v>
      </c>
      <c r="D5282">
        <v>16.100000000000001</v>
      </c>
      <c r="E5282">
        <v>16.100000000000001</v>
      </c>
      <c r="F5282">
        <v>16.100000000000001</v>
      </c>
      <c r="M5282" s="15">
        <v>25719</v>
      </c>
      <c r="N5282" t="str">
        <f t="shared" si="200"/>
        <v>Off</v>
      </c>
      <c r="O5282">
        <f t="shared" si="201"/>
        <v>5</v>
      </c>
    </row>
    <row r="5283" spans="1:15" x14ac:dyDescent="0.25">
      <c r="A5283" s="2">
        <v>36106</v>
      </c>
      <c r="B5283">
        <v>100</v>
      </c>
      <c r="C5283">
        <v>15.75</v>
      </c>
      <c r="D5283">
        <v>15.75</v>
      </c>
      <c r="E5283">
        <v>15.75</v>
      </c>
      <c r="F5283">
        <v>15.75</v>
      </c>
      <c r="M5283" s="15">
        <v>23824</v>
      </c>
      <c r="N5283" t="str">
        <f t="shared" si="200"/>
        <v>Off</v>
      </c>
      <c r="O5283">
        <f t="shared" si="201"/>
        <v>6</v>
      </c>
    </row>
    <row r="5284" spans="1:15" x14ac:dyDescent="0.25">
      <c r="A5284" s="2">
        <v>36106</v>
      </c>
      <c r="B5284">
        <v>200</v>
      </c>
      <c r="C5284">
        <v>15</v>
      </c>
      <c r="D5284">
        <v>15</v>
      </c>
      <c r="E5284">
        <v>15</v>
      </c>
      <c r="F5284">
        <v>15</v>
      </c>
      <c r="M5284" s="15">
        <v>22785</v>
      </c>
      <c r="N5284" t="str">
        <f t="shared" si="200"/>
        <v>Off</v>
      </c>
      <c r="O5284">
        <f t="shared" si="201"/>
        <v>6</v>
      </c>
    </row>
    <row r="5285" spans="1:15" x14ac:dyDescent="0.25">
      <c r="A5285" s="2">
        <v>36106</v>
      </c>
      <c r="B5285">
        <v>300</v>
      </c>
      <c r="C5285">
        <v>15</v>
      </c>
      <c r="D5285">
        <v>15</v>
      </c>
      <c r="E5285">
        <v>15</v>
      </c>
      <c r="F5285">
        <v>15</v>
      </c>
      <c r="M5285" s="15">
        <v>22365</v>
      </c>
      <c r="N5285" t="str">
        <f t="shared" si="200"/>
        <v>Off</v>
      </c>
      <c r="O5285">
        <f t="shared" si="201"/>
        <v>6</v>
      </c>
    </row>
    <row r="5286" spans="1:15" x14ac:dyDescent="0.25">
      <c r="A5286" s="2">
        <v>36106</v>
      </c>
      <c r="B5286">
        <v>400</v>
      </c>
      <c r="C5286">
        <v>15.4</v>
      </c>
      <c r="D5286">
        <v>15.4</v>
      </c>
      <c r="E5286">
        <v>15.4</v>
      </c>
      <c r="F5286">
        <v>15.4</v>
      </c>
      <c r="M5286" s="15">
        <v>22231</v>
      </c>
      <c r="N5286" t="str">
        <f t="shared" si="200"/>
        <v>Off</v>
      </c>
      <c r="O5286">
        <f t="shared" si="201"/>
        <v>6</v>
      </c>
    </row>
    <row r="5287" spans="1:15" x14ac:dyDescent="0.25">
      <c r="A5287" s="2">
        <v>36106</v>
      </c>
      <c r="B5287">
        <v>500</v>
      </c>
      <c r="C5287">
        <v>19.12</v>
      </c>
      <c r="D5287">
        <v>19.12</v>
      </c>
      <c r="E5287">
        <v>19.12</v>
      </c>
      <c r="F5287">
        <v>19.12</v>
      </c>
      <c r="M5287" s="15">
        <v>22313</v>
      </c>
      <c r="N5287" t="str">
        <f t="shared" si="200"/>
        <v>Off</v>
      </c>
      <c r="O5287">
        <f t="shared" si="201"/>
        <v>6</v>
      </c>
    </row>
    <row r="5288" spans="1:15" x14ac:dyDescent="0.25">
      <c r="A5288" s="2">
        <v>36106</v>
      </c>
      <c r="B5288">
        <v>600</v>
      </c>
      <c r="C5288">
        <v>19.37</v>
      </c>
      <c r="D5288">
        <v>19.37</v>
      </c>
      <c r="E5288">
        <v>19.37</v>
      </c>
      <c r="F5288">
        <v>19.37</v>
      </c>
      <c r="M5288" s="15">
        <v>23142</v>
      </c>
      <c r="N5288" t="str">
        <f t="shared" si="200"/>
        <v>Off</v>
      </c>
      <c r="O5288">
        <f t="shared" si="201"/>
        <v>6</v>
      </c>
    </row>
    <row r="5289" spans="1:15" x14ac:dyDescent="0.25">
      <c r="A5289" s="2">
        <v>36106</v>
      </c>
      <c r="B5289">
        <v>700</v>
      </c>
      <c r="C5289">
        <v>14.9</v>
      </c>
      <c r="D5289">
        <v>14.9</v>
      </c>
      <c r="E5289">
        <v>14.9</v>
      </c>
      <c r="F5289">
        <v>14.9</v>
      </c>
      <c r="M5289" s="15">
        <v>24352</v>
      </c>
      <c r="N5289" t="str">
        <f t="shared" si="200"/>
        <v>Off</v>
      </c>
      <c r="O5289">
        <f t="shared" si="201"/>
        <v>6</v>
      </c>
    </row>
    <row r="5290" spans="1:15" x14ac:dyDescent="0.25">
      <c r="A5290" s="2">
        <v>36106</v>
      </c>
      <c r="B5290">
        <v>800</v>
      </c>
      <c r="C5290">
        <v>18.68</v>
      </c>
      <c r="D5290">
        <v>18.68</v>
      </c>
      <c r="E5290">
        <v>18.68</v>
      </c>
      <c r="F5290">
        <v>18.68</v>
      </c>
      <c r="M5290" s="15">
        <v>25623</v>
      </c>
      <c r="N5290" t="str">
        <f t="shared" si="200"/>
        <v>On</v>
      </c>
      <c r="O5290">
        <f t="shared" si="201"/>
        <v>6</v>
      </c>
    </row>
    <row r="5291" spans="1:15" x14ac:dyDescent="0.25">
      <c r="A5291" s="2">
        <v>36106</v>
      </c>
      <c r="B5291">
        <v>900</v>
      </c>
      <c r="C5291">
        <v>19.420000000000002</v>
      </c>
      <c r="D5291">
        <v>19.420000000000002</v>
      </c>
      <c r="E5291">
        <v>19.420000000000002</v>
      </c>
      <c r="F5291">
        <v>19.420000000000002</v>
      </c>
      <c r="M5291" s="15">
        <v>27087</v>
      </c>
      <c r="N5291" t="str">
        <f t="shared" si="200"/>
        <v>On</v>
      </c>
      <c r="O5291">
        <f t="shared" si="201"/>
        <v>6</v>
      </c>
    </row>
    <row r="5292" spans="1:15" x14ac:dyDescent="0.25">
      <c r="A5292" s="2">
        <v>36106</v>
      </c>
      <c r="B5292">
        <v>1000</v>
      </c>
      <c r="C5292">
        <v>18</v>
      </c>
      <c r="D5292">
        <v>18</v>
      </c>
      <c r="E5292">
        <v>18</v>
      </c>
      <c r="F5292">
        <v>18</v>
      </c>
      <c r="M5292" s="15">
        <v>27810</v>
      </c>
      <c r="N5292" t="str">
        <f t="shared" si="200"/>
        <v>On</v>
      </c>
      <c r="O5292">
        <f t="shared" si="201"/>
        <v>6</v>
      </c>
    </row>
    <row r="5293" spans="1:15" x14ac:dyDescent="0.25">
      <c r="A5293" s="2">
        <v>36106</v>
      </c>
      <c r="B5293">
        <v>1100</v>
      </c>
      <c r="C5293">
        <v>17.25</v>
      </c>
      <c r="D5293">
        <v>17.25</v>
      </c>
      <c r="E5293">
        <v>17.25</v>
      </c>
      <c r="F5293">
        <v>17.25</v>
      </c>
      <c r="M5293" s="15">
        <v>27865</v>
      </c>
      <c r="N5293" t="str">
        <f t="shared" si="200"/>
        <v>On</v>
      </c>
      <c r="O5293">
        <f t="shared" si="201"/>
        <v>6</v>
      </c>
    </row>
    <row r="5294" spans="1:15" x14ac:dyDescent="0.25">
      <c r="A5294" s="2">
        <v>36106</v>
      </c>
      <c r="B5294">
        <v>1200</v>
      </c>
      <c r="C5294">
        <v>15.96</v>
      </c>
      <c r="D5294">
        <v>15.96</v>
      </c>
      <c r="E5294">
        <v>15.96</v>
      </c>
      <c r="F5294">
        <v>15.96</v>
      </c>
      <c r="M5294" s="15">
        <v>27329</v>
      </c>
      <c r="N5294" t="str">
        <f t="shared" si="200"/>
        <v>On</v>
      </c>
      <c r="O5294">
        <f t="shared" si="201"/>
        <v>6</v>
      </c>
    </row>
    <row r="5295" spans="1:15" x14ac:dyDescent="0.25">
      <c r="A5295" s="2">
        <v>36106</v>
      </c>
      <c r="B5295">
        <v>1300</v>
      </c>
      <c r="C5295">
        <v>15</v>
      </c>
      <c r="D5295">
        <v>15</v>
      </c>
      <c r="E5295">
        <v>15</v>
      </c>
      <c r="F5295">
        <v>15</v>
      </c>
      <c r="M5295" s="15">
        <v>26716</v>
      </c>
      <c r="N5295" t="str">
        <f t="shared" si="200"/>
        <v>On</v>
      </c>
      <c r="O5295">
        <f t="shared" si="201"/>
        <v>6</v>
      </c>
    </row>
    <row r="5296" spans="1:15" x14ac:dyDescent="0.25">
      <c r="A5296" s="2">
        <v>36106</v>
      </c>
      <c r="B5296">
        <v>1400</v>
      </c>
      <c r="C5296">
        <v>14.63</v>
      </c>
      <c r="D5296">
        <v>14.63</v>
      </c>
      <c r="E5296">
        <v>14.63</v>
      </c>
      <c r="F5296">
        <v>14.63</v>
      </c>
      <c r="M5296" s="15">
        <v>26139</v>
      </c>
      <c r="N5296" t="str">
        <f t="shared" si="200"/>
        <v>On</v>
      </c>
      <c r="O5296">
        <f t="shared" si="201"/>
        <v>6</v>
      </c>
    </row>
    <row r="5297" spans="1:15" x14ac:dyDescent="0.25">
      <c r="A5297" s="2">
        <v>36106</v>
      </c>
      <c r="B5297">
        <v>1500</v>
      </c>
      <c r="C5297">
        <v>14.54</v>
      </c>
      <c r="D5297">
        <v>14.54</v>
      </c>
      <c r="E5297">
        <v>14.54</v>
      </c>
      <c r="F5297">
        <v>14.54</v>
      </c>
      <c r="M5297" s="15">
        <v>25531</v>
      </c>
      <c r="N5297" t="str">
        <f t="shared" si="200"/>
        <v>On</v>
      </c>
      <c r="O5297">
        <f t="shared" si="201"/>
        <v>6</v>
      </c>
    </row>
    <row r="5298" spans="1:15" x14ac:dyDescent="0.25">
      <c r="A5298" s="2">
        <v>36106</v>
      </c>
      <c r="B5298">
        <v>1600</v>
      </c>
      <c r="C5298">
        <v>22.48</v>
      </c>
      <c r="D5298">
        <v>22.48</v>
      </c>
      <c r="E5298">
        <v>22.48</v>
      </c>
      <c r="F5298">
        <v>22.48</v>
      </c>
      <c r="M5298" s="15">
        <v>25525</v>
      </c>
      <c r="N5298" t="str">
        <f t="shared" si="200"/>
        <v>On</v>
      </c>
      <c r="O5298">
        <f t="shared" si="201"/>
        <v>6</v>
      </c>
    </row>
    <row r="5299" spans="1:15" x14ac:dyDescent="0.25">
      <c r="A5299" s="2">
        <v>36106</v>
      </c>
      <c r="B5299">
        <v>1700</v>
      </c>
      <c r="C5299">
        <v>50.58</v>
      </c>
      <c r="D5299">
        <v>50.58</v>
      </c>
      <c r="E5299">
        <v>50.58</v>
      </c>
      <c r="F5299">
        <v>50.58</v>
      </c>
      <c r="M5299" s="15">
        <v>26643</v>
      </c>
      <c r="N5299" t="str">
        <f t="shared" si="200"/>
        <v>On</v>
      </c>
      <c r="O5299">
        <f t="shared" si="201"/>
        <v>6</v>
      </c>
    </row>
    <row r="5300" spans="1:15" x14ac:dyDescent="0.25">
      <c r="A5300" s="2">
        <v>36106</v>
      </c>
      <c r="B5300">
        <v>1800</v>
      </c>
      <c r="C5300">
        <v>22.16</v>
      </c>
      <c r="D5300">
        <v>22.16</v>
      </c>
      <c r="E5300">
        <v>22.16</v>
      </c>
      <c r="F5300">
        <v>22.16</v>
      </c>
      <c r="M5300" s="15">
        <v>28889</v>
      </c>
      <c r="N5300" t="str">
        <f t="shared" si="200"/>
        <v>On</v>
      </c>
      <c r="O5300">
        <f t="shared" si="201"/>
        <v>6</v>
      </c>
    </row>
    <row r="5301" spans="1:15" x14ac:dyDescent="0.25">
      <c r="A5301" s="2">
        <v>36106</v>
      </c>
      <c r="B5301">
        <v>1900</v>
      </c>
      <c r="C5301">
        <v>21.74</v>
      </c>
      <c r="D5301">
        <v>21.74</v>
      </c>
      <c r="E5301">
        <v>21.74</v>
      </c>
      <c r="F5301">
        <v>21.74</v>
      </c>
      <c r="M5301" s="15">
        <v>28915</v>
      </c>
      <c r="N5301" t="str">
        <f t="shared" si="200"/>
        <v>On</v>
      </c>
      <c r="O5301">
        <f t="shared" si="201"/>
        <v>6</v>
      </c>
    </row>
    <row r="5302" spans="1:15" x14ac:dyDescent="0.25">
      <c r="A5302" s="2">
        <v>36106</v>
      </c>
      <c r="B5302">
        <v>2000</v>
      </c>
      <c r="C5302">
        <v>18.739999999999998</v>
      </c>
      <c r="D5302">
        <v>18.739999999999998</v>
      </c>
      <c r="E5302">
        <v>18.739999999999998</v>
      </c>
      <c r="F5302">
        <v>18.739999999999998</v>
      </c>
      <c r="M5302" s="15">
        <v>28321</v>
      </c>
      <c r="N5302" t="str">
        <f t="shared" si="200"/>
        <v>On</v>
      </c>
      <c r="O5302">
        <f t="shared" si="201"/>
        <v>6</v>
      </c>
    </row>
    <row r="5303" spans="1:15" x14ac:dyDescent="0.25">
      <c r="A5303" s="2">
        <v>36106</v>
      </c>
      <c r="B5303">
        <v>2100</v>
      </c>
      <c r="C5303">
        <v>18.010000000000002</v>
      </c>
      <c r="D5303">
        <v>18.010000000000002</v>
      </c>
      <c r="E5303">
        <v>18.010000000000002</v>
      </c>
      <c r="F5303">
        <v>18.010000000000002</v>
      </c>
      <c r="M5303" s="15">
        <v>27807</v>
      </c>
      <c r="N5303" t="str">
        <f t="shared" si="200"/>
        <v>On</v>
      </c>
      <c r="O5303">
        <f t="shared" si="201"/>
        <v>6</v>
      </c>
    </row>
    <row r="5304" spans="1:15" x14ac:dyDescent="0.25">
      <c r="A5304" s="2">
        <v>36106</v>
      </c>
      <c r="B5304">
        <v>2200</v>
      </c>
      <c r="C5304">
        <v>14.81</v>
      </c>
      <c r="D5304">
        <v>14.81</v>
      </c>
      <c r="E5304">
        <v>14.81</v>
      </c>
      <c r="F5304">
        <v>14.81</v>
      </c>
      <c r="M5304" s="15">
        <v>26728</v>
      </c>
      <c r="N5304" t="str">
        <f t="shared" si="200"/>
        <v>On</v>
      </c>
      <c r="O5304">
        <f t="shared" si="201"/>
        <v>6</v>
      </c>
    </row>
    <row r="5305" spans="1:15" x14ac:dyDescent="0.25">
      <c r="A5305" s="2">
        <v>36106</v>
      </c>
      <c r="B5305">
        <v>2300</v>
      </c>
      <c r="C5305">
        <v>15.02</v>
      </c>
      <c r="D5305">
        <v>15.02</v>
      </c>
      <c r="E5305">
        <v>15.02</v>
      </c>
      <c r="F5305">
        <v>15.02</v>
      </c>
      <c r="M5305" s="15">
        <v>25390</v>
      </c>
      <c r="N5305" t="str">
        <f t="shared" si="200"/>
        <v>On</v>
      </c>
      <c r="O5305">
        <f t="shared" si="201"/>
        <v>6</v>
      </c>
    </row>
    <row r="5306" spans="1:15" x14ac:dyDescent="0.25">
      <c r="A5306" s="2">
        <v>36106</v>
      </c>
      <c r="B5306">
        <v>2400</v>
      </c>
      <c r="C5306">
        <v>12.97</v>
      </c>
      <c r="D5306">
        <v>12.97</v>
      </c>
      <c r="E5306">
        <v>12.97</v>
      </c>
      <c r="F5306">
        <v>12.97</v>
      </c>
      <c r="M5306" s="15">
        <v>23725</v>
      </c>
      <c r="N5306" t="str">
        <f t="shared" si="200"/>
        <v>Off</v>
      </c>
      <c r="O5306">
        <f t="shared" si="201"/>
        <v>6</v>
      </c>
    </row>
    <row r="5307" spans="1:15" x14ac:dyDescent="0.25">
      <c r="A5307" s="2">
        <v>36107</v>
      </c>
      <c r="B5307">
        <v>100</v>
      </c>
      <c r="C5307">
        <v>11.87</v>
      </c>
      <c r="D5307">
        <v>11.87</v>
      </c>
      <c r="E5307">
        <v>11.87</v>
      </c>
      <c r="F5307">
        <v>11.87</v>
      </c>
      <c r="M5307" s="15">
        <v>22315</v>
      </c>
      <c r="N5307" t="str">
        <f t="shared" si="200"/>
        <v>Off</v>
      </c>
      <c r="O5307">
        <f t="shared" si="201"/>
        <v>7</v>
      </c>
    </row>
    <row r="5308" spans="1:15" x14ac:dyDescent="0.25">
      <c r="A5308" s="2">
        <v>36107</v>
      </c>
      <c r="B5308">
        <v>200</v>
      </c>
      <c r="C5308">
        <v>11.49</v>
      </c>
      <c r="D5308">
        <v>11.49</v>
      </c>
      <c r="E5308">
        <v>11.49</v>
      </c>
      <c r="F5308">
        <v>11.49</v>
      </c>
      <c r="M5308" s="15">
        <v>21218</v>
      </c>
      <c r="N5308" t="str">
        <f t="shared" si="200"/>
        <v>Off</v>
      </c>
      <c r="O5308">
        <f t="shared" si="201"/>
        <v>7</v>
      </c>
    </row>
    <row r="5309" spans="1:15" x14ac:dyDescent="0.25">
      <c r="A5309" s="2">
        <v>36107</v>
      </c>
      <c r="B5309">
        <v>300</v>
      </c>
      <c r="C5309">
        <v>11.3</v>
      </c>
      <c r="D5309">
        <v>11.3</v>
      </c>
      <c r="E5309">
        <v>11.3</v>
      </c>
      <c r="F5309">
        <v>11.3</v>
      </c>
      <c r="M5309" s="15">
        <v>20597</v>
      </c>
      <c r="N5309" t="str">
        <f t="shared" si="200"/>
        <v>Off</v>
      </c>
      <c r="O5309">
        <f t="shared" si="201"/>
        <v>7</v>
      </c>
    </row>
    <row r="5310" spans="1:15" x14ac:dyDescent="0.25">
      <c r="A5310" s="2">
        <v>36107</v>
      </c>
      <c r="B5310">
        <v>400</v>
      </c>
      <c r="C5310">
        <v>11.3</v>
      </c>
      <c r="D5310">
        <v>11.3</v>
      </c>
      <c r="E5310">
        <v>11.3</v>
      </c>
      <c r="F5310">
        <v>11.3</v>
      </c>
      <c r="M5310" s="15">
        <v>20364</v>
      </c>
      <c r="N5310" t="str">
        <f t="shared" si="200"/>
        <v>Off</v>
      </c>
      <c r="O5310">
        <f t="shared" si="201"/>
        <v>7</v>
      </c>
    </row>
    <row r="5311" spans="1:15" x14ac:dyDescent="0.25">
      <c r="A5311" s="2">
        <v>36107</v>
      </c>
      <c r="B5311">
        <v>500</v>
      </c>
      <c r="C5311">
        <v>11.43</v>
      </c>
      <c r="D5311">
        <v>11.43</v>
      </c>
      <c r="E5311">
        <v>11.43</v>
      </c>
      <c r="F5311">
        <v>11.43</v>
      </c>
      <c r="M5311" s="15">
        <v>20384</v>
      </c>
      <c r="N5311" t="str">
        <f t="shared" si="200"/>
        <v>Off</v>
      </c>
      <c r="O5311">
        <f t="shared" si="201"/>
        <v>7</v>
      </c>
    </row>
    <row r="5312" spans="1:15" x14ac:dyDescent="0.25">
      <c r="A5312" s="2">
        <v>36107</v>
      </c>
      <c r="B5312">
        <v>600</v>
      </c>
      <c r="C5312">
        <v>11.78</v>
      </c>
      <c r="D5312">
        <v>11.78</v>
      </c>
      <c r="E5312">
        <v>11.78</v>
      </c>
      <c r="F5312">
        <v>11.78</v>
      </c>
      <c r="M5312" s="15">
        <v>20823</v>
      </c>
      <c r="N5312" t="str">
        <f t="shared" si="200"/>
        <v>Off</v>
      </c>
      <c r="O5312">
        <f t="shared" si="201"/>
        <v>7</v>
      </c>
    </row>
    <row r="5313" spans="1:15" x14ac:dyDescent="0.25">
      <c r="A5313" s="2">
        <v>36107</v>
      </c>
      <c r="B5313">
        <v>700</v>
      </c>
      <c r="C5313">
        <v>12.31</v>
      </c>
      <c r="D5313">
        <v>12.31</v>
      </c>
      <c r="E5313">
        <v>12.31</v>
      </c>
      <c r="F5313">
        <v>12.31</v>
      </c>
      <c r="M5313" s="15">
        <v>21546</v>
      </c>
      <c r="N5313" t="str">
        <f t="shared" si="200"/>
        <v>Off</v>
      </c>
      <c r="O5313">
        <f t="shared" si="201"/>
        <v>7</v>
      </c>
    </row>
    <row r="5314" spans="1:15" x14ac:dyDescent="0.25">
      <c r="A5314" s="2">
        <v>36107</v>
      </c>
      <c r="B5314">
        <v>800</v>
      </c>
      <c r="C5314">
        <v>17.89</v>
      </c>
      <c r="D5314">
        <v>17.89</v>
      </c>
      <c r="E5314">
        <v>17.89</v>
      </c>
      <c r="F5314">
        <v>17.89</v>
      </c>
      <c r="M5314" s="15">
        <v>22598</v>
      </c>
      <c r="N5314" t="str">
        <f t="shared" si="200"/>
        <v>On</v>
      </c>
      <c r="O5314">
        <f t="shared" si="201"/>
        <v>7</v>
      </c>
    </row>
    <row r="5315" spans="1:15" x14ac:dyDescent="0.25">
      <c r="A5315" s="2">
        <v>36107</v>
      </c>
      <c r="B5315">
        <v>900</v>
      </c>
      <c r="C5315">
        <v>19</v>
      </c>
      <c r="D5315">
        <v>19</v>
      </c>
      <c r="E5315">
        <v>19</v>
      </c>
      <c r="F5315">
        <v>19</v>
      </c>
      <c r="M5315" s="15">
        <v>24087</v>
      </c>
      <c r="N5315" t="str">
        <f t="shared" ref="N5315:N5378" si="202">+IF(B5315&gt;700,IF(B5315&lt;2400,"On","Off"),"Off")</f>
        <v>On</v>
      </c>
      <c r="O5315">
        <f t="shared" ref="O5315:O5378" si="203">+WEEKDAY(A5315,2)</f>
        <v>7</v>
      </c>
    </row>
    <row r="5316" spans="1:15" x14ac:dyDescent="0.25">
      <c r="A5316" s="2">
        <v>36107</v>
      </c>
      <c r="B5316">
        <v>1000</v>
      </c>
      <c r="C5316">
        <v>16.29</v>
      </c>
      <c r="D5316">
        <v>16.29</v>
      </c>
      <c r="E5316">
        <v>16.29</v>
      </c>
      <c r="F5316">
        <v>16.29</v>
      </c>
      <c r="M5316" s="15">
        <v>25311</v>
      </c>
      <c r="N5316" t="str">
        <f t="shared" si="202"/>
        <v>On</v>
      </c>
      <c r="O5316">
        <f t="shared" si="203"/>
        <v>7</v>
      </c>
    </row>
    <row r="5317" spans="1:15" x14ac:dyDescent="0.25">
      <c r="A5317" s="2">
        <v>36107</v>
      </c>
      <c r="B5317">
        <v>1100</v>
      </c>
      <c r="C5317">
        <v>15.98</v>
      </c>
      <c r="D5317">
        <v>15.98</v>
      </c>
      <c r="E5317">
        <v>15.98</v>
      </c>
      <c r="F5317">
        <v>15.98</v>
      </c>
      <c r="M5317" s="15">
        <v>25765</v>
      </c>
      <c r="N5317" t="str">
        <f t="shared" si="202"/>
        <v>On</v>
      </c>
      <c r="O5317">
        <f t="shared" si="203"/>
        <v>7</v>
      </c>
    </row>
    <row r="5318" spans="1:15" x14ac:dyDescent="0.25">
      <c r="A5318" s="2">
        <v>36107</v>
      </c>
      <c r="B5318">
        <v>1200</v>
      </c>
      <c r="C5318">
        <v>15.36</v>
      </c>
      <c r="D5318">
        <v>15.36</v>
      </c>
      <c r="E5318">
        <v>15.36</v>
      </c>
      <c r="F5318">
        <v>15.36</v>
      </c>
      <c r="M5318" s="15">
        <v>25815</v>
      </c>
      <c r="N5318" t="str">
        <f t="shared" si="202"/>
        <v>On</v>
      </c>
      <c r="O5318">
        <f t="shared" si="203"/>
        <v>7</v>
      </c>
    </row>
    <row r="5319" spans="1:15" x14ac:dyDescent="0.25">
      <c r="A5319" s="2">
        <v>36107</v>
      </c>
      <c r="B5319">
        <v>1300</v>
      </c>
      <c r="C5319">
        <v>15.2</v>
      </c>
      <c r="D5319">
        <v>15.2</v>
      </c>
      <c r="E5319">
        <v>15.2</v>
      </c>
      <c r="F5319">
        <v>15.2</v>
      </c>
      <c r="M5319" s="15">
        <v>25739</v>
      </c>
      <c r="N5319" t="str">
        <f t="shared" si="202"/>
        <v>On</v>
      </c>
      <c r="O5319">
        <f t="shared" si="203"/>
        <v>7</v>
      </c>
    </row>
    <row r="5320" spans="1:15" x14ac:dyDescent="0.25">
      <c r="A5320" s="2">
        <v>36107</v>
      </c>
      <c r="B5320">
        <v>1400</v>
      </c>
      <c r="C5320">
        <v>15.2</v>
      </c>
      <c r="D5320">
        <v>15.2</v>
      </c>
      <c r="E5320">
        <v>15.2</v>
      </c>
      <c r="F5320">
        <v>15.2</v>
      </c>
      <c r="M5320" s="15">
        <v>25424</v>
      </c>
      <c r="N5320" t="str">
        <f t="shared" si="202"/>
        <v>On</v>
      </c>
      <c r="O5320">
        <f t="shared" si="203"/>
        <v>7</v>
      </c>
    </row>
    <row r="5321" spans="1:15" x14ac:dyDescent="0.25">
      <c r="A5321" s="2">
        <v>36107</v>
      </c>
      <c r="B5321">
        <v>1500</v>
      </c>
      <c r="C5321">
        <v>15.35</v>
      </c>
      <c r="D5321">
        <v>15.35</v>
      </c>
      <c r="E5321">
        <v>15.35</v>
      </c>
      <c r="F5321">
        <v>15.35</v>
      </c>
      <c r="M5321" s="15">
        <v>25267</v>
      </c>
      <c r="N5321" t="str">
        <f t="shared" si="202"/>
        <v>On</v>
      </c>
      <c r="O5321">
        <f t="shared" si="203"/>
        <v>7</v>
      </c>
    </row>
    <row r="5322" spans="1:15" x14ac:dyDescent="0.25">
      <c r="A5322" s="2">
        <v>36107</v>
      </c>
      <c r="B5322">
        <v>1600</v>
      </c>
      <c r="C5322">
        <v>35.07</v>
      </c>
      <c r="D5322">
        <v>35.07</v>
      </c>
      <c r="E5322">
        <v>35.07</v>
      </c>
      <c r="F5322">
        <v>35.07</v>
      </c>
      <c r="M5322" s="15">
        <v>25510</v>
      </c>
      <c r="N5322" t="str">
        <f t="shared" si="202"/>
        <v>On</v>
      </c>
      <c r="O5322">
        <f t="shared" si="203"/>
        <v>7</v>
      </c>
    </row>
    <row r="5323" spans="1:15" x14ac:dyDescent="0.25">
      <c r="A5323" s="2">
        <v>36107</v>
      </c>
      <c r="B5323">
        <v>1700</v>
      </c>
      <c r="C5323">
        <v>51</v>
      </c>
      <c r="D5323">
        <v>51</v>
      </c>
      <c r="E5323">
        <v>51</v>
      </c>
      <c r="F5323">
        <v>51</v>
      </c>
      <c r="M5323" s="15">
        <v>26820</v>
      </c>
      <c r="N5323" t="str">
        <f t="shared" si="202"/>
        <v>On</v>
      </c>
      <c r="O5323">
        <f t="shared" si="203"/>
        <v>7</v>
      </c>
    </row>
    <row r="5324" spans="1:15" x14ac:dyDescent="0.25">
      <c r="A5324" s="2">
        <v>36107</v>
      </c>
      <c r="B5324">
        <v>1800</v>
      </c>
      <c r="C5324">
        <v>47.38</v>
      </c>
      <c r="D5324">
        <v>47.38</v>
      </c>
      <c r="E5324">
        <v>47.38</v>
      </c>
      <c r="F5324">
        <v>47.38</v>
      </c>
      <c r="M5324" s="15">
        <v>28989</v>
      </c>
      <c r="N5324" t="str">
        <f t="shared" si="202"/>
        <v>On</v>
      </c>
      <c r="O5324">
        <f t="shared" si="203"/>
        <v>7</v>
      </c>
    </row>
    <row r="5325" spans="1:15" x14ac:dyDescent="0.25">
      <c r="A5325" s="2">
        <v>36107</v>
      </c>
      <c r="B5325">
        <v>1900</v>
      </c>
      <c r="C5325">
        <v>19.45</v>
      </c>
      <c r="D5325">
        <v>19.45</v>
      </c>
      <c r="E5325">
        <v>19.45</v>
      </c>
      <c r="F5325">
        <v>19.45</v>
      </c>
      <c r="M5325" s="15">
        <v>29231</v>
      </c>
      <c r="N5325" t="str">
        <f t="shared" si="202"/>
        <v>On</v>
      </c>
      <c r="O5325">
        <f t="shared" si="203"/>
        <v>7</v>
      </c>
    </row>
    <row r="5326" spans="1:15" x14ac:dyDescent="0.25">
      <c r="A5326" s="2">
        <v>36107</v>
      </c>
      <c r="B5326">
        <v>2000</v>
      </c>
      <c r="C5326">
        <v>16.88</v>
      </c>
      <c r="D5326">
        <v>16.88</v>
      </c>
      <c r="E5326">
        <v>16.88</v>
      </c>
      <c r="F5326">
        <v>16.88</v>
      </c>
      <c r="M5326" s="15">
        <v>28831</v>
      </c>
      <c r="N5326" t="str">
        <f t="shared" si="202"/>
        <v>On</v>
      </c>
      <c r="O5326">
        <f t="shared" si="203"/>
        <v>7</v>
      </c>
    </row>
    <row r="5327" spans="1:15" x14ac:dyDescent="0.25">
      <c r="A5327" s="2">
        <v>36107</v>
      </c>
      <c r="B5327">
        <v>2100</v>
      </c>
      <c r="C5327">
        <v>15.21</v>
      </c>
      <c r="D5327">
        <v>15.21</v>
      </c>
      <c r="E5327">
        <v>15.21</v>
      </c>
      <c r="F5327">
        <v>15.21</v>
      </c>
      <c r="M5327" s="15">
        <v>28146</v>
      </c>
      <c r="N5327" t="str">
        <f t="shared" si="202"/>
        <v>On</v>
      </c>
      <c r="O5327">
        <f t="shared" si="203"/>
        <v>7</v>
      </c>
    </row>
    <row r="5328" spans="1:15" x14ac:dyDescent="0.25">
      <c r="A5328" s="2">
        <v>36107</v>
      </c>
      <c r="B5328">
        <v>2200</v>
      </c>
      <c r="C5328">
        <v>12.78</v>
      </c>
      <c r="D5328">
        <v>12.78</v>
      </c>
      <c r="E5328">
        <v>12.78</v>
      </c>
      <c r="F5328">
        <v>12.78</v>
      </c>
      <c r="M5328" s="15">
        <v>27080</v>
      </c>
      <c r="N5328" t="str">
        <f t="shared" si="202"/>
        <v>On</v>
      </c>
      <c r="O5328">
        <f t="shared" si="203"/>
        <v>7</v>
      </c>
    </row>
    <row r="5329" spans="1:15" x14ac:dyDescent="0.25">
      <c r="A5329" s="2">
        <v>36107</v>
      </c>
      <c r="B5329">
        <v>2300</v>
      </c>
      <c r="C5329">
        <v>12.46</v>
      </c>
      <c r="D5329">
        <v>12.46</v>
      </c>
      <c r="E5329">
        <v>12.46</v>
      </c>
      <c r="F5329">
        <v>12.46</v>
      </c>
      <c r="M5329" s="15">
        <v>25112</v>
      </c>
      <c r="N5329" t="str">
        <f t="shared" si="202"/>
        <v>On</v>
      </c>
      <c r="O5329">
        <f t="shared" si="203"/>
        <v>7</v>
      </c>
    </row>
    <row r="5330" spans="1:15" x14ac:dyDescent="0.25">
      <c r="A5330" s="2">
        <v>36107</v>
      </c>
      <c r="B5330">
        <v>2400</v>
      </c>
      <c r="C5330">
        <v>12.39</v>
      </c>
      <c r="D5330">
        <v>12.39</v>
      </c>
      <c r="E5330">
        <v>12.39</v>
      </c>
      <c r="F5330">
        <v>12.39</v>
      </c>
      <c r="M5330" s="15">
        <v>23393</v>
      </c>
      <c r="N5330" t="str">
        <f t="shared" si="202"/>
        <v>Off</v>
      </c>
      <c r="O5330">
        <f t="shared" si="203"/>
        <v>7</v>
      </c>
    </row>
    <row r="5331" spans="1:15" x14ac:dyDescent="0.25">
      <c r="A5331" s="2">
        <v>36108</v>
      </c>
      <c r="B5331">
        <v>100</v>
      </c>
      <c r="C5331">
        <v>12.27</v>
      </c>
      <c r="D5331">
        <v>12.27</v>
      </c>
      <c r="E5331">
        <v>12.27</v>
      </c>
      <c r="F5331">
        <v>12.27</v>
      </c>
      <c r="M5331" s="15">
        <v>21820</v>
      </c>
      <c r="N5331" t="str">
        <f t="shared" si="202"/>
        <v>Off</v>
      </c>
      <c r="O5331">
        <f t="shared" si="203"/>
        <v>1</v>
      </c>
    </row>
    <row r="5332" spans="1:15" x14ac:dyDescent="0.25">
      <c r="A5332" s="2">
        <v>36108</v>
      </c>
      <c r="B5332">
        <v>200</v>
      </c>
      <c r="C5332">
        <v>12.26</v>
      </c>
      <c r="D5332">
        <v>12.26</v>
      </c>
      <c r="E5332">
        <v>12.26</v>
      </c>
      <c r="F5332">
        <v>12.26</v>
      </c>
      <c r="M5332" s="15">
        <v>21392</v>
      </c>
      <c r="N5332" t="str">
        <f t="shared" si="202"/>
        <v>Off</v>
      </c>
      <c r="O5332">
        <f t="shared" si="203"/>
        <v>1</v>
      </c>
    </row>
    <row r="5333" spans="1:15" x14ac:dyDescent="0.25">
      <c r="A5333" s="2">
        <v>36108</v>
      </c>
      <c r="B5333">
        <v>300</v>
      </c>
      <c r="C5333">
        <v>12.2</v>
      </c>
      <c r="D5333">
        <v>12.2</v>
      </c>
      <c r="E5333">
        <v>12.2</v>
      </c>
      <c r="F5333">
        <v>12.2</v>
      </c>
      <c r="M5333" s="15">
        <v>21178</v>
      </c>
      <c r="N5333" t="str">
        <f t="shared" si="202"/>
        <v>Off</v>
      </c>
      <c r="O5333">
        <f t="shared" si="203"/>
        <v>1</v>
      </c>
    </row>
    <row r="5334" spans="1:15" x14ac:dyDescent="0.25">
      <c r="A5334" s="2">
        <v>36108</v>
      </c>
      <c r="B5334">
        <v>400</v>
      </c>
      <c r="C5334">
        <v>12.43</v>
      </c>
      <c r="D5334">
        <v>12.43</v>
      </c>
      <c r="E5334">
        <v>12.43</v>
      </c>
      <c r="F5334">
        <v>12.43</v>
      </c>
      <c r="M5334" s="15">
        <v>21197</v>
      </c>
      <c r="N5334" t="str">
        <f t="shared" si="202"/>
        <v>Off</v>
      </c>
      <c r="O5334">
        <f t="shared" si="203"/>
        <v>1</v>
      </c>
    </row>
    <row r="5335" spans="1:15" x14ac:dyDescent="0.25">
      <c r="A5335" s="2">
        <v>36108</v>
      </c>
      <c r="B5335">
        <v>500</v>
      </c>
      <c r="C5335">
        <v>12.72</v>
      </c>
      <c r="D5335">
        <v>12.72</v>
      </c>
      <c r="E5335">
        <v>12.72</v>
      </c>
      <c r="F5335">
        <v>12.72</v>
      </c>
      <c r="M5335" s="15">
        <v>21980</v>
      </c>
      <c r="N5335" t="str">
        <f t="shared" si="202"/>
        <v>Off</v>
      </c>
      <c r="O5335">
        <f t="shared" si="203"/>
        <v>1</v>
      </c>
    </row>
    <row r="5336" spans="1:15" x14ac:dyDescent="0.25">
      <c r="A5336" s="2">
        <v>36108</v>
      </c>
      <c r="B5336">
        <v>600</v>
      </c>
      <c r="C5336">
        <v>18.190000000000001</v>
      </c>
      <c r="D5336">
        <v>18.190000000000001</v>
      </c>
      <c r="E5336">
        <v>18.190000000000001</v>
      </c>
      <c r="F5336">
        <v>18.190000000000001</v>
      </c>
      <c r="M5336" s="15">
        <v>23888</v>
      </c>
      <c r="N5336" t="str">
        <f t="shared" si="202"/>
        <v>Off</v>
      </c>
      <c r="O5336">
        <f t="shared" si="203"/>
        <v>1</v>
      </c>
    </row>
    <row r="5337" spans="1:15" x14ac:dyDescent="0.25">
      <c r="A5337" s="2">
        <v>36108</v>
      </c>
      <c r="B5337">
        <v>700</v>
      </c>
      <c r="C5337">
        <v>20.98</v>
      </c>
      <c r="D5337">
        <v>20.98</v>
      </c>
      <c r="E5337">
        <v>20.98</v>
      </c>
      <c r="F5337">
        <v>20.98</v>
      </c>
      <c r="M5337" s="15">
        <v>27898</v>
      </c>
      <c r="N5337" t="str">
        <f t="shared" si="202"/>
        <v>Off</v>
      </c>
      <c r="O5337">
        <f t="shared" si="203"/>
        <v>1</v>
      </c>
    </row>
    <row r="5338" spans="1:15" x14ac:dyDescent="0.25">
      <c r="A5338" s="2">
        <v>36108</v>
      </c>
      <c r="B5338">
        <v>800</v>
      </c>
      <c r="C5338">
        <v>27.9</v>
      </c>
      <c r="D5338">
        <v>27.9</v>
      </c>
      <c r="E5338">
        <v>27.9</v>
      </c>
      <c r="F5338">
        <v>27.9</v>
      </c>
      <c r="M5338" s="15">
        <v>30089</v>
      </c>
      <c r="N5338" t="str">
        <f t="shared" si="202"/>
        <v>On</v>
      </c>
      <c r="O5338">
        <f t="shared" si="203"/>
        <v>1</v>
      </c>
    </row>
    <row r="5339" spans="1:15" x14ac:dyDescent="0.25">
      <c r="A5339" s="2">
        <v>36108</v>
      </c>
      <c r="B5339">
        <v>900</v>
      </c>
      <c r="C5339">
        <v>29.9</v>
      </c>
      <c r="D5339">
        <v>29.9</v>
      </c>
      <c r="E5339">
        <v>29.9</v>
      </c>
      <c r="F5339">
        <v>29.9</v>
      </c>
      <c r="M5339" s="15">
        <v>30530</v>
      </c>
      <c r="N5339" t="str">
        <f t="shared" si="202"/>
        <v>On</v>
      </c>
      <c r="O5339">
        <f t="shared" si="203"/>
        <v>1</v>
      </c>
    </row>
    <row r="5340" spans="1:15" x14ac:dyDescent="0.25">
      <c r="A5340" s="2">
        <v>36108</v>
      </c>
      <c r="B5340">
        <v>1000</v>
      </c>
      <c r="C5340">
        <v>29.9</v>
      </c>
      <c r="D5340">
        <v>29.9</v>
      </c>
      <c r="E5340">
        <v>29.9</v>
      </c>
      <c r="F5340">
        <v>29.9</v>
      </c>
      <c r="M5340" s="15">
        <v>30682</v>
      </c>
      <c r="N5340" t="str">
        <f t="shared" si="202"/>
        <v>On</v>
      </c>
      <c r="O5340">
        <f t="shared" si="203"/>
        <v>1</v>
      </c>
    </row>
    <row r="5341" spans="1:15" x14ac:dyDescent="0.25">
      <c r="A5341" s="2">
        <v>36108</v>
      </c>
      <c r="B5341">
        <v>1100</v>
      </c>
      <c r="C5341">
        <v>16.09</v>
      </c>
      <c r="D5341">
        <v>16.09</v>
      </c>
      <c r="E5341">
        <v>16.09</v>
      </c>
      <c r="F5341">
        <v>16.09</v>
      </c>
      <c r="M5341" s="15">
        <v>30767</v>
      </c>
      <c r="N5341" t="str">
        <f t="shared" si="202"/>
        <v>On</v>
      </c>
      <c r="O5341">
        <f t="shared" si="203"/>
        <v>1</v>
      </c>
    </row>
    <row r="5342" spans="1:15" x14ac:dyDescent="0.25">
      <c r="A5342" s="2">
        <v>36108</v>
      </c>
      <c r="B5342">
        <v>1200</v>
      </c>
      <c r="C5342">
        <v>17.13</v>
      </c>
      <c r="D5342">
        <v>17.13</v>
      </c>
      <c r="E5342">
        <v>17.13</v>
      </c>
      <c r="F5342">
        <v>17.13</v>
      </c>
      <c r="M5342" s="15">
        <v>30511</v>
      </c>
      <c r="N5342" t="str">
        <f t="shared" si="202"/>
        <v>On</v>
      </c>
      <c r="O5342">
        <f t="shared" si="203"/>
        <v>1</v>
      </c>
    </row>
    <row r="5343" spans="1:15" x14ac:dyDescent="0.25">
      <c r="A5343" s="2">
        <v>36108</v>
      </c>
      <c r="B5343">
        <v>1300</v>
      </c>
      <c r="C5343">
        <v>25.15</v>
      </c>
      <c r="D5343">
        <v>25.15</v>
      </c>
      <c r="E5343">
        <v>25.15</v>
      </c>
      <c r="F5343">
        <v>25.15</v>
      </c>
      <c r="M5343" s="15">
        <v>29923</v>
      </c>
      <c r="N5343" t="str">
        <f t="shared" si="202"/>
        <v>On</v>
      </c>
      <c r="O5343">
        <f t="shared" si="203"/>
        <v>1</v>
      </c>
    </row>
    <row r="5344" spans="1:15" x14ac:dyDescent="0.25">
      <c r="A5344" s="2">
        <v>36108</v>
      </c>
      <c r="B5344">
        <v>1400</v>
      </c>
      <c r="C5344">
        <v>14.86</v>
      </c>
      <c r="D5344">
        <v>14.86</v>
      </c>
      <c r="E5344">
        <v>14.86</v>
      </c>
      <c r="F5344">
        <v>14.86</v>
      </c>
      <c r="M5344" s="15">
        <v>29679</v>
      </c>
      <c r="N5344" t="str">
        <f t="shared" si="202"/>
        <v>On</v>
      </c>
      <c r="O5344">
        <f t="shared" si="203"/>
        <v>1</v>
      </c>
    </row>
    <row r="5345" spans="1:15" x14ac:dyDescent="0.25">
      <c r="A5345" s="2">
        <v>36108</v>
      </c>
      <c r="B5345">
        <v>1500</v>
      </c>
      <c r="C5345">
        <v>13.73</v>
      </c>
      <c r="D5345">
        <v>13.73</v>
      </c>
      <c r="E5345">
        <v>13.73</v>
      </c>
      <c r="F5345">
        <v>13.73</v>
      </c>
      <c r="M5345" s="15">
        <v>29566</v>
      </c>
      <c r="N5345" t="str">
        <f t="shared" si="202"/>
        <v>On</v>
      </c>
      <c r="O5345">
        <f t="shared" si="203"/>
        <v>1</v>
      </c>
    </row>
    <row r="5346" spans="1:15" x14ac:dyDescent="0.25">
      <c r="A5346" s="2">
        <v>36108</v>
      </c>
      <c r="B5346">
        <v>1600</v>
      </c>
      <c r="C5346">
        <v>16.34</v>
      </c>
      <c r="D5346">
        <v>16.34</v>
      </c>
      <c r="E5346">
        <v>16.34</v>
      </c>
      <c r="F5346">
        <v>16.34</v>
      </c>
      <c r="M5346" s="15">
        <v>29277</v>
      </c>
      <c r="N5346" t="str">
        <f t="shared" si="202"/>
        <v>On</v>
      </c>
      <c r="O5346">
        <f t="shared" si="203"/>
        <v>1</v>
      </c>
    </row>
    <row r="5347" spans="1:15" x14ac:dyDescent="0.25">
      <c r="A5347" s="2">
        <v>36108</v>
      </c>
      <c r="B5347">
        <v>1700</v>
      </c>
      <c r="C5347">
        <v>37.14</v>
      </c>
      <c r="D5347">
        <v>37.14</v>
      </c>
      <c r="E5347">
        <v>37.14</v>
      </c>
      <c r="F5347">
        <v>37.14</v>
      </c>
      <c r="M5347" s="15">
        <v>30182</v>
      </c>
      <c r="N5347" t="str">
        <f t="shared" si="202"/>
        <v>On</v>
      </c>
      <c r="O5347">
        <f t="shared" si="203"/>
        <v>1</v>
      </c>
    </row>
    <row r="5348" spans="1:15" x14ac:dyDescent="0.25">
      <c r="A5348" s="2">
        <v>36108</v>
      </c>
      <c r="B5348">
        <v>1800</v>
      </c>
      <c r="C5348">
        <v>27.18</v>
      </c>
      <c r="D5348">
        <v>27.18</v>
      </c>
      <c r="E5348">
        <v>27.18</v>
      </c>
      <c r="F5348">
        <v>27.18</v>
      </c>
      <c r="M5348" s="15">
        <v>32867</v>
      </c>
      <c r="N5348" t="str">
        <f t="shared" si="202"/>
        <v>On</v>
      </c>
      <c r="O5348">
        <f t="shared" si="203"/>
        <v>1</v>
      </c>
    </row>
    <row r="5349" spans="1:15" x14ac:dyDescent="0.25">
      <c r="A5349" s="2">
        <v>36108</v>
      </c>
      <c r="B5349">
        <v>1900</v>
      </c>
      <c r="C5349">
        <v>18.03</v>
      </c>
      <c r="D5349">
        <v>18.03</v>
      </c>
      <c r="E5349">
        <v>18.03</v>
      </c>
      <c r="F5349">
        <v>18.03</v>
      </c>
      <c r="M5349" s="15">
        <v>33153</v>
      </c>
      <c r="N5349" t="str">
        <f t="shared" si="202"/>
        <v>On</v>
      </c>
      <c r="O5349">
        <f t="shared" si="203"/>
        <v>1</v>
      </c>
    </row>
    <row r="5350" spans="1:15" x14ac:dyDescent="0.25">
      <c r="A5350" s="2">
        <v>36108</v>
      </c>
      <c r="B5350">
        <v>2000</v>
      </c>
      <c r="C5350">
        <v>22.18</v>
      </c>
      <c r="D5350">
        <v>22.18</v>
      </c>
      <c r="E5350">
        <v>22.18</v>
      </c>
      <c r="F5350">
        <v>22.18</v>
      </c>
      <c r="M5350" s="15">
        <v>32443</v>
      </c>
      <c r="N5350" t="str">
        <f t="shared" si="202"/>
        <v>On</v>
      </c>
      <c r="O5350">
        <f t="shared" si="203"/>
        <v>1</v>
      </c>
    </row>
    <row r="5351" spans="1:15" x14ac:dyDescent="0.25">
      <c r="A5351" s="2">
        <v>36108</v>
      </c>
      <c r="B5351">
        <v>2100</v>
      </c>
      <c r="C5351">
        <v>15.28</v>
      </c>
      <c r="D5351">
        <v>15.28</v>
      </c>
      <c r="E5351">
        <v>15.28</v>
      </c>
      <c r="F5351">
        <v>15.28</v>
      </c>
      <c r="M5351" s="15">
        <v>31685</v>
      </c>
      <c r="N5351" t="str">
        <f t="shared" si="202"/>
        <v>On</v>
      </c>
      <c r="O5351">
        <f t="shared" si="203"/>
        <v>1</v>
      </c>
    </row>
    <row r="5352" spans="1:15" x14ac:dyDescent="0.25">
      <c r="A5352" s="2">
        <v>36108</v>
      </c>
      <c r="B5352">
        <v>2200</v>
      </c>
      <c r="C5352">
        <v>14.2</v>
      </c>
      <c r="D5352">
        <v>14.2</v>
      </c>
      <c r="E5352">
        <v>14.2</v>
      </c>
      <c r="F5352">
        <v>14.2</v>
      </c>
      <c r="M5352" s="15">
        <v>30180</v>
      </c>
      <c r="N5352" t="str">
        <f t="shared" si="202"/>
        <v>On</v>
      </c>
      <c r="O5352">
        <f t="shared" si="203"/>
        <v>1</v>
      </c>
    </row>
    <row r="5353" spans="1:15" x14ac:dyDescent="0.25">
      <c r="A5353" s="2">
        <v>36108</v>
      </c>
      <c r="B5353">
        <v>2300</v>
      </c>
      <c r="C5353">
        <v>14.78</v>
      </c>
      <c r="D5353">
        <v>14.78</v>
      </c>
      <c r="E5353">
        <v>14.78</v>
      </c>
      <c r="F5353">
        <v>14.78</v>
      </c>
      <c r="M5353" s="15">
        <v>27550</v>
      </c>
      <c r="N5353" t="str">
        <f t="shared" si="202"/>
        <v>On</v>
      </c>
      <c r="O5353">
        <f t="shared" si="203"/>
        <v>1</v>
      </c>
    </row>
    <row r="5354" spans="1:15" x14ac:dyDescent="0.25">
      <c r="A5354" s="2">
        <v>36108</v>
      </c>
      <c r="B5354">
        <v>2400</v>
      </c>
      <c r="C5354">
        <v>12.86</v>
      </c>
      <c r="D5354">
        <v>12.86</v>
      </c>
      <c r="E5354">
        <v>12.86</v>
      </c>
      <c r="F5354">
        <v>12.86</v>
      </c>
      <c r="M5354" s="15">
        <v>25339</v>
      </c>
      <c r="N5354" t="str">
        <f t="shared" si="202"/>
        <v>Off</v>
      </c>
      <c r="O5354">
        <f t="shared" si="203"/>
        <v>1</v>
      </c>
    </row>
    <row r="5355" spans="1:15" x14ac:dyDescent="0.25">
      <c r="A5355" s="2">
        <v>36109</v>
      </c>
      <c r="B5355">
        <v>100</v>
      </c>
      <c r="C5355">
        <v>12.17</v>
      </c>
      <c r="D5355">
        <v>12.17</v>
      </c>
      <c r="E5355">
        <v>12.17</v>
      </c>
      <c r="F5355">
        <v>12.17</v>
      </c>
      <c r="M5355" s="15">
        <v>23721</v>
      </c>
      <c r="N5355" t="str">
        <f t="shared" si="202"/>
        <v>Off</v>
      </c>
      <c r="O5355">
        <f t="shared" si="203"/>
        <v>2</v>
      </c>
    </row>
    <row r="5356" spans="1:15" x14ac:dyDescent="0.25">
      <c r="A5356" s="2">
        <v>36109</v>
      </c>
      <c r="B5356">
        <v>200</v>
      </c>
      <c r="C5356">
        <v>12.02</v>
      </c>
      <c r="D5356">
        <v>12.02</v>
      </c>
      <c r="E5356">
        <v>12.02</v>
      </c>
      <c r="F5356">
        <v>12.02</v>
      </c>
      <c r="M5356" s="15">
        <v>22940</v>
      </c>
      <c r="N5356" t="str">
        <f t="shared" si="202"/>
        <v>Off</v>
      </c>
      <c r="O5356">
        <f t="shared" si="203"/>
        <v>2</v>
      </c>
    </row>
    <row r="5357" spans="1:15" x14ac:dyDescent="0.25">
      <c r="A5357" s="2">
        <v>36109</v>
      </c>
      <c r="B5357">
        <v>300</v>
      </c>
      <c r="C5357">
        <v>12.04</v>
      </c>
      <c r="D5357">
        <v>12.04</v>
      </c>
      <c r="E5357">
        <v>12.04</v>
      </c>
      <c r="F5357">
        <v>12.04</v>
      </c>
      <c r="M5357" s="15">
        <v>22438</v>
      </c>
      <c r="N5357" t="str">
        <f t="shared" si="202"/>
        <v>Off</v>
      </c>
      <c r="O5357">
        <f t="shared" si="203"/>
        <v>2</v>
      </c>
    </row>
    <row r="5358" spans="1:15" x14ac:dyDescent="0.25">
      <c r="A5358" s="2">
        <v>36109</v>
      </c>
      <c r="B5358">
        <v>400</v>
      </c>
      <c r="C5358">
        <v>12.48</v>
      </c>
      <c r="D5358">
        <v>12.48</v>
      </c>
      <c r="E5358">
        <v>12.48</v>
      </c>
      <c r="F5358">
        <v>12.48</v>
      </c>
      <c r="M5358" s="15">
        <v>22403</v>
      </c>
      <c r="N5358" t="str">
        <f t="shared" si="202"/>
        <v>Off</v>
      </c>
      <c r="O5358">
        <f t="shared" si="203"/>
        <v>2</v>
      </c>
    </row>
    <row r="5359" spans="1:15" x14ac:dyDescent="0.25">
      <c r="A5359" s="2">
        <v>36109</v>
      </c>
      <c r="B5359">
        <v>500</v>
      </c>
      <c r="C5359">
        <v>15.54</v>
      </c>
      <c r="D5359">
        <v>15.54</v>
      </c>
      <c r="E5359">
        <v>15.54</v>
      </c>
      <c r="F5359">
        <v>15.54</v>
      </c>
      <c r="M5359" s="15">
        <v>23044</v>
      </c>
      <c r="N5359" t="str">
        <f t="shared" si="202"/>
        <v>Off</v>
      </c>
      <c r="O5359">
        <f t="shared" si="203"/>
        <v>2</v>
      </c>
    </row>
    <row r="5360" spans="1:15" x14ac:dyDescent="0.25">
      <c r="A5360" s="2">
        <v>36109</v>
      </c>
      <c r="B5360">
        <v>600</v>
      </c>
      <c r="C5360">
        <v>24.92</v>
      </c>
      <c r="D5360">
        <v>24.92</v>
      </c>
      <c r="E5360">
        <v>24.92</v>
      </c>
      <c r="F5360">
        <v>24.92</v>
      </c>
      <c r="M5360" s="15">
        <v>25046</v>
      </c>
      <c r="N5360" t="str">
        <f t="shared" si="202"/>
        <v>Off</v>
      </c>
      <c r="O5360">
        <f t="shared" si="203"/>
        <v>2</v>
      </c>
    </row>
    <row r="5361" spans="1:15" x14ac:dyDescent="0.25">
      <c r="A5361" s="2">
        <v>36109</v>
      </c>
      <c r="B5361">
        <v>700</v>
      </c>
      <c r="C5361">
        <v>22.51</v>
      </c>
      <c r="D5361">
        <v>22.51</v>
      </c>
      <c r="E5361">
        <v>22.51</v>
      </c>
      <c r="F5361">
        <v>22.51</v>
      </c>
      <c r="M5361" s="15">
        <v>28635</v>
      </c>
      <c r="N5361" t="str">
        <f t="shared" si="202"/>
        <v>Off</v>
      </c>
      <c r="O5361">
        <f t="shared" si="203"/>
        <v>2</v>
      </c>
    </row>
    <row r="5362" spans="1:15" x14ac:dyDescent="0.25">
      <c r="A5362" s="2">
        <v>36109</v>
      </c>
      <c r="B5362">
        <v>800</v>
      </c>
      <c r="C5362">
        <v>43.25</v>
      </c>
      <c r="D5362">
        <v>43.25</v>
      </c>
      <c r="E5362">
        <v>43.25</v>
      </c>
      <c r="F5362">
        <v>43.25</v>
      </c>
      <c r="M5362" s="15">
        <v>30722</v>
      </c>
      <c r="N5362" t="str">
        <f t="shared" si="202"/>
        <v>On</v>
      </c>
      <c r="O5362">
        <f t="shared" si="203"/>
        <v>2</v>
      </c>
    </row>
    <row r="5363" spans="1:15" x14ac:dyDescent="0.25">
      <c r="A5363" s="2">
        <v>36109</v>
      </c>
      <c r="B5363">
        <v>900</v>
      </c>
      <c r="C5363">
        <v>19.079999999999998</v>
      </c>
      <c r="D5363">
        <v>19.079999999999998</v>
      </c>
      <c r="E5363">
        <v>19.079999999999998</v>
      </c>
      <c r="F5363">
        <v>19.079999999999998</v>
      </c>
      <c r="M5363" s="15">
        <v>31166</v>
      </c>
      <c r="N5363" t="str">
        <f t="shared" si="202"/>
        <v>On</v>
      </c>
      <c r="O5363">
        <f t="shared" si="203"/>
        <v>2</v>
      </c>
    </row>
    <row r="5364" spans="1:15" x14ac:dyDescent="0.25">
      <c r="A5364" s="2">
        <v>36109</v>
      </c>
      <c r="B5364">
        <v>1000</v>
      </c>
      <c r="C5364">
        <v>48.5</v>
      </c>
      <c r="D5364">
        <v>48.5</v>
      </c>
      <c r="E5364">
        <v>48.5</v>
      </c>
      <c r="F5364">
        <v>48.5</v>
      </c>
      <c r="M5364" s="15">
        <v>31542</v>
      </c>
      <c r="N5364" t="str">
        <f t="shared" si="202"/>
        <v>On</v>
      </c>
      <c r="O5364">
        <f t="shared" si="203"/>
        <v>2</v>
      </c>
    </row>
    <row r="5365" spans="1:15" x14ac:dyDescent="0.25">
      <c r="A5365" s="2">
        <v>36109</v>
      </c>
      <c r="B5365">
        <v>1100</v>
      </c>
      <c r="C5365">
        <v>49.54</v>
      </c>
      <c r="D5365">
        <v>49.54</v>
      </c>
      <c r="E5365">
        <v>49.54</v>
      </c>
      <c r="F5365">
        <v>49.54</v>
      </c>
      <c r="M5365" s="15">
        <v>31615</v>
      </c>
      <c r="N5365" t="str">
        <f t="shared" si="202"/>
        <v>On</v>
      </c>
      <c r="O5365">
        <f t="shared" si="203"/>
        <v>2</v>
      </c>
    </row>
    <row r="5366" spans="1:15" x14ac:dyDescent="0.25">
      <c r="A5366" s="2">
        <v>36109</v>
      </c>
      <c r="B5366">
        <v>1200</v>
      </c>
      <c r="C5366">
        <v>36.119999999999997</v>
      </c>
      <c r="D5366">
        <v>36.119999999999997</v>
      </c>
      <c r="E5366">
        <v>36.119999999999997</v>
      </c>
      <c r="F5366">
        <v>36.119999999999997</v>
      </c>
      <c r="M5366" s="15">
        <v>31588</v>
      </c>
      <c r="N5366" t="str">
        <f t="shared" si="202"/>
        <v>On</v>
      </c>
      <c r="O5366">
        <f t="shared" si="203"/>
        <v>2</v>
      </c>
    </row>
    <row r="5367" spans="1:15" x14ac:dyDescent="0.25">
      <c r="A5367" s="2">
        <v>36109</v>
      </c>
      <c r="B5367">
        <v>1300</v>
      </c>
      <c r="C5367">
        <v>15.74</v>
      </c>
      <c r="D5367">
        <v>15.74</v>
      </c>
      <c r="E5367">
        <v>15.74</v>
      </c>
      <c r="F5367">
        <v>15.74</v>
      </c>
      <c r="M5367" s="15">
        <v>31409</v>
      </c>
      <c r="N5367" t="str">
        <f t="shared" si="202"/>
        <v>On</v>
      </c>
      <c r="O5367">
        <f t="shared" si="203"/>
        <v>2</v>
      </c>
    </row>
    <row r="5368" spans="1:15" x14ac:dyDescent="0.25">
      <c r="A5368" s="2">
        <v>36109</v>
      </c>
      <c r="B5368">
        <v>1400</v>
      </c>
      <c r="C5368">
        <v>16.87</v>
      </c>
      <c r="D5368">
        <v>16.87</v>
      </c>
      <c r="E5368">
        <v>16.87</v>
      </c>
      <c r="F5368">
        <v>16.87</v>
      </c>
      <c r="M5368" s="15">
        <v>31386</v>
      </c>
      <c r="N5368" t="str">
        <f t="shared" si="202"/>
        <v>On</v>
      </c>
      <c r="O5368">
        <f t="shared" si="203"/>
        <v>2</v>
      </c>
    </row>
    <row r="5369" spans="1:15" x14ac:dyDescent="0.25">
      <c r="A5369" s="2">
        <v>36109</v>
      </c>
      <c r="B5369">
        <v>1500</v>
      </c>
      <c r="C5369">
        <v>22.54</v>
      </c>
      <c r="D5369">
        <v>22.54</v>
      </c>
      <c r="E5369">
        <v>22.54</v>
      </c>
      <c r="F5369">
        <v>22.54</v>
      </c>
      <c r="M5369" s="15">
        <v>31045</v>
      </c>
      <c r="N5369" t="str">
        <f t="shared" si="202"/>
        <v>On</v>
      </c>
      <c r="O5369">
        <f t="shared" si="203"/>
        <v>2</v>
      </c>
    </row>
    <row r="5370" spans="1:15" x14ac:dyDescent="0.25">
      <c r="A5370" s="2">
        <v>36109</v>
      </c>
      <c r="B5370">
        <v>1600</v>
      </c>
      <c r="C5370">
        <v>36.909999999999997</v>
      </c>
      <c r="D5370">
        <v>36.909999999999997</v>
      </c>
      <c r="E5370">
        <v>36.909999999999997</v>
      </c>
      <c r="F5370">
        <v>36.909999999999997</v>
      </c>
      <c r="M5370" s="15">
        <v>31005</v>
      </c>
      <c r="N5370" t="str">
        <f t="shared" si="202"/>
        <v>On</v>
      </c>
      <c r="O5370">
        <f t="shared" si="203"/>
        <v>2</v>
      </c>
    </row>
    <row r="5371" spans="1:15" x14ac:dyDescent="0.25">
      <c r="A5371" s="2">
        <v>36109</v>
      </c>
      <c r="B5371">
        <v>1700</v>
      </c>
      <c r="C5371">
        <v>46.9</v>
      </c>
      <c r="D5371">
        <v>46.9</v>
      </c>
      <c r="E5371">
        <v>46.9</v>
      </c>
      <c r="F5371">
        <v>46.9</v>
      </c>
      <c r="M5371" s="15">
        <v>32140</v>
      </c>
      <c r="N5371" t="str">
        <f t="shared" si="202"/>
        <v>On</v>
      </c>
      <c r="O5371">
        <f t="shared" si="203"/>
        <v>2</v>
      </c>
    </row>
    <row r="5372" spans="1:15" x14ac:dyDescent="0.25">
      <c r="A5372" s="2">
        <v>36109</v>
      </c>
      <c r="B5372">
        <v>1800</v>
      </c>
      <c r="C5372">
        <v>34.43</v>
      </c>
      <c r="D5372">
        <v>34.43</v>
      </c>
      <c r="E5372">
        <v>34.43</v>
      </c>
      <c r="F5372">
        <v>34.43</v>
      </c>
      <c r="M5372" s="15">
        <v>33718</v>
      </c>
      <c r="N5372" t="str">
        <f t="shared" si="202"/>
        <v>On</v>
      </c>
      <c r="O5372">
        <f t="shared" si="203"/>
        <v>2</v>
      </c>
    </row>
    <row r="5373" spans="1:15" x14ac:dyDescent="0.25">
      <c r="A5373" s="2">
        <v>36109</v>
      </c>
      <c r="B5373">
        <v>1900</v>
      </c>
      <c r="C5373">
        <v>20.6</v>
      </c>
      <c r="D5373">
        <v>20.6</v>
      </c>
      <c r="E5373">
        <v>20.6</v>
      </c>
      <c r="F5373">
        <v>20.6</v>
      </c>
      <c r="M5373" s="15">
        <v>33233</v>
      </c>
      <c r="N5373" t="str">
        <f t="shared" si="202"/>
        <v>On</v>
      </c>
      <c r="O5373">
        <f t="shared" si="203"/>
        <v>2</v>
      </c>
    </row>
    <row r="5374" spans="1:15" x14ac:dyDescent="0.25">
      <c r="A5374" s="2">
        <v>36109</v>
      </c>
      <c r="B5374">
        <v>2000</v>
      </c>
      <c r="C5374">
        <v>24.72</v>
      </c>
      <c r="D5374">
        <v>24.72</v>
      </c>
      <c r="E5374">
        <v>24.72</v>
      </c>
      <c r="F5374">
        <v>24.72</v>
      </c>
      <c r="M5374" s="15">
        <v>32254</v>
      </c>
      <c r="N5374" t="str">
        <f t="shared" si="202"/>
        <v>On</v>
      </c>
      <c r="O5374">
        <f t="shared" si="203"/>
        <v>2</v>
      </c>
    </row>
    <row r="5375" spans="1:15" x14ac:dyDescent="0.25">
      <c r="A5375" s="2">
        <v>36109</v>
      </c>
      <c r="B5375">
        <v>2100</v>
      </c>
      <c r="C5375">
        <v>20.100000000000001</v>
      </c>
      <c r="D5375">
        <v>20.100000000000001</v>
      </c>
      <c r="E5375">
        <v>20.100000000000001</v>
      </c>
      <c r="F5375">
        <v>20.100000000000001</v>
      </c>
      <c r="M5375" s="15">
        <v>31138</v>
      </c>
      <c r="N5375" t="str">
        <f t="shared" si="202"/>
        <v>On</v>
      </c>
      <c r="O5375">
        <f t="shared" si="203"/>
        <v>2</v>
      </c>
    </row>
    <row r="5376" spans="1:15" x14ac:dyDescent="0.25">
      <c r="A5376" s="2">
        <v>36109</v>
      </c>
      <c r="B5376">
        <v>2200</v>
      </c>
      <c r="C5376">
        <v>16.010000000000002</v>
      </c>
      <c r="D5376">
        <v>16.010000000000002</v>
      </c>
      <c r="E5376">
        <v>16.010000000000002</v>
      </c>
      <c r="F5376">
        <v>16.010000000000002</v>
      </c>
      <c r="M5376" s="15">
        <v>29425</v>
      </c>
      <c r="N5376" t="str">
        <f t="shared" si="202"/>
        <v>On</v>
      </c>
      <c r="O5376">
        <f t="shared" si="203"/>
        <v>2</v>
      </c>
    </row>
    <row r="5377" spans="1:15" x14ac:dyDescent="0.25">
      <c r="A5377" s="2">
        <v>36109</v>
      </c>
      <c r="B5377">
        <v>2300</v>
      </c>
      <c r="C5377">
        <v>12.35</v>
      </c>
      <c r="D5377">
        <v>12.35</v>
      </c>
      <c r="E5377">
        <v>12.35</v>
      </c>
      <c r="F5377">
        <v>12.35</v>
      </c>
      <c r="M5377" s="15">
        <v>26839</v>
      </c>
      <c r="N5377" t="str">
        <f t="shared" si="202"/>
        <v>On</v>
      </c>
      <c r="O5377">
        <f t="shared" si="203"/>
        <v>2</v>
      </c>
    </row>
    <row r="5378" spans="1:15" x14ac:dyDescent="0.25">
      <c r="A5378" s="2">
        <v>36109</v>
      </c>
      <c r="B5378">
        <v>2400</v>
      </c>
      <c r="C5378">
        <v>11.35</v>
      </c>
      <c r="D5378">
        <v>11.35</v>
      </c>
      <c r="E5378">
        <v>11.35</v>
      </c>
      <c r="F5378">
        <v>11.35</v>
      </c>
      <c r="M5378" s="15">
        <v>24345</v>
      </c>
      <c r="N5378" t="str">
        <f t="shared" si="202"/>
        <v>Off</v>
      </c>
      <c r="O5378">
        <f t="shared" si="203"/>
        <v>2</v>
      </c>
    </row>
    <row r="5379" spans="1:15" x14ac:dyDescent="0.25">
      <c r="A5379" s="2">
        <v>36110</v>
      </c>
      <c r="B5379">
        <v>100</v>
      </c>
      <c r="C5379">
        <v>9.92</v>
      </c>
      <c r="D5379">
        <v>9.92</v>
      </c>
      <c r="E5379">
        <v>9.92</v>
      </c>
      <c r="F5379">
        <v>9.92</v>
      </c>
      <c r="M5379" s="15">
        <v>22464</v>
      </c>
      <c r="N5379" t="str">
        <f t="shared" ref="N5379:N5442" si="204">+IF(B5379&gt;700,IF(B5379&lt;2400,"On","Off"),"Off")</f>
        <v>Off</v>
      </c>
      <c r="O5379">
        <f t="shared" ref="O5379:O5442" si="205">+WEEKDAY(A5379,2)</f>
        <v>3</v>
      </c>
    </row>
    <row r="5380" spans="1:15" x14ac:dyDescent="0.25">
      <c r="A5380" s="2">
        <v>36110</v>
      </c>
      <c r="B5380">
        <v>200</v>
      </c>
      <c r="C5380">
        <v>9.3699999999999992</v>
      </c>
      <c r="D5380">
        <v>9.3699999999999992</v>
      </c>
      <c r="E5380">
        <v>9.3699999999999992</v>
      </c>
      <c r="F5380">
        <v>9.3699999999999992</v>
      </c>
      <c r="M5380" s="15">
        <v>21387</v>
      </c>
      <c r="N5380" t="str">
        <f t="shared" si="204"/>
        <v>Off</v>
      </c>
      <c r="O5380">
        <f t="shared" si="205"/>
        <v>3</v>
      </c>
    </row>
    <row r="5381" spans="1:15" x14ac:dyDescent="0.25">
      <c r="A5381" s="2">
        <v>36110</v>
      </c>
      <c r="B5381">
        <v>300</v>
      </c>
      <c r="C5381">
        <v>9.3800000000000008</v>
      </c>
      <c r="D5381">
        <v>9.3800000000000008</v>
      </c>
      <c r="E5381">
        <v>9.3800000000000008</v>
      </c>
      <c r="F5381">
        <v>9.3800000000000008</v>
      </c>
      <c r="M5381" s="15">
        <v>20797</v>
      </c>
      <c r="N5381" t="str">
        <f t="shared" si="204"/>
        <v>Off</v>
      </c>
      <c r="O5381">
        <f t="shared" si="205"/>
        <v>3</v>
      </c>
    </row>
    <row r="5382" spans="1:15" x14ac:dyDescent="0.25">
      <c r="A5382" s="2">
        <v>36110</v>
      </c>
      <c r="B5382">
        <v>400</v>
      </c>
      <c r="C5382">
        <v>10.16</v>
      </c>
      <c r="D5382">
        <v>10.16</v>
      </c>
      <c r="E5382">
        <v>10.16</v>
      </c>
      <c r="F5382">
        <v>10.16</v>
      </c>
      <c r="M5382" s="15">
        <v>20677</v>
      </c>
      <c r="N5382" t="str">
        <f t="shared" si="204"/>
        <v>Off</v>
      </c>
      <c r="O5382">
        <f t="shared" si="205"/>
        <v>3</v>
      </c>
    </row>
    <row r="5383" spans="1:15" x14ac:dyDescent="0.25">
      <c r="A5383" s="2">
        <v>36110</v>
      </c>
      <c r="B5383">
        <v>500</v>
      </c>
      <c r="C5383">
        <v>12.72</v>
      </c>
      <c r="D5383">
        <v>12.72</v>
      </c>
      <c r="E5383">
        <v>12.72</v>
      </c>
      <c r="F5383">
        <v>12.72</v>
      </c>
      <c r="M5383" s="15">
        <v>21020</v>
      </c>
      <c r="N5383" t="str">
        <f t="shared" si="204"/>
        <v>Off</v>
      </c>
      <c r="O5383">
        <f t="shared" si="205"/>
        <v>3</v>
      </c>
    </row>
    <row r="5384" spans="1:15" x14ac:dyDescent="0.25">
      <c r="A5384" s="2">
        <v>36110</v>
      </c>
      <c r="B5384">
        <v>600</v>
      </c>
      <c r="C5384">
        <v>13.11</v>
      </c>
      <c r="D5384">
        <v>13.11</v>
      </c>
      <c r="E5384">
        <v>13.11</v>
      </c>
      <c r="F5384">
        <v>13.11</v>
      </c>
      <c r="M5384" s="15">
        <v>21890</v>
      </c>
      <c r="N5384" t="str">
        <f t="shared" si="204"/>
        <v>Off</v>
      </c>
      <c r="O5384">
        <f t="shared" si="205"/>
        <v>3</v>
      </c>
    </row>
    <row r="5385" spans="1:15" x14ac:dyDescent="0.25">
      <c r="A5385" s="2">
        <v>36110</v>
      </c>
      <c r="B5385">
        <v>700</v>
      </c>
      <c r="C5385">
        <v>13.56</v>
      </c>
      <c r="D5385">
        <v>13.56</v>
      </c>
      <c r="E5385">
        <v>13.56</v>
      </c>
      <c r="F5385">
        <v>13.56</v>
      </c>
      <c r="M5385" s="15">
        <v>24738</v>
      </c>
      <c r="N5385" t="str">
        <f t="shared" si="204"/>
        <v>Off</v>
      </c>
      <c r="O5385">
        <f t="shared" si="205"/>
        <v>3</v>
      </c>
    </row>
    <row r="5386" spans="1:15" x14ac:dyDescent="0.25">
      <c r="A5386" s="2">
        <v>36110</v>
      </c>
      <c r="B5386">
        <v>800</v>
      </c>
      <c r="C5386">
        <v>16.11</v>
      </c>
      <c r="D5386">
        <v>16.11</v>
      </c>
      <c r="E5386">
        <v>16.11</v>
      </c>
      <c r="F5386">
        <v>16.11</v>
      </c>
      <c r="M5386" s="15">
        <v>28062</v>
      </c>
      <c r="N5386" t="str">
        <f t="shared" si="204"/>
        <v>On</v>
      </c>
      <c r="O5386">
        <f t="shared" si="205"/>
        <v>3</v>
      </c>
    </row>
    <row r="5387" spans="1:15" x14ac:dyDescent="0.25">
      <c r="A5387" s="2">
        <v>36110</v>
      </c>
      <c r="B5387">
        <v>900</v>
      </c>
      <c r="C5387">
        <v>15.34</v>
      </c>
      <c r="D5387">
        <v>15.34</v>
      </c>
      <c r="E5387">
        <v>15.34</v>
      </c>
      <c r="F5387">
        <v>15.34</v>
      </c>
      <c r="M5387" s="15">
        <v>28966</v>
      </c>
      <c r="N5387" t="str">
        <f t="shared" si="204"/>
        <v>On</v>
      </c>
      <c r="O5387">
        <f t="shared" si="205"/>
        <v>3</v>
      </c>
    </row>
    <row r="5388" spans="1:15" x14ac:dyDescent="0.25">
      <c r="A5388" s="2">
        <v>36110</v>
      </c>
      <c r="B5388">
        <v>1000</v>
      </c>
      <c r="C5388">
        <v>16.46</v>
      </c>
      <c r="D5388">
        <v>16.46</v>
      </c>
      <c r="E5388">
        <v>16.46</v>
      </c>
      <c r="F5388">
        <v>16.46</v>
      </c>
      <c r="M5388" s="15">
        <v>29393</v>
      </c>
      <c r="N5388" t="str">
        <f t="shared" si="204"/>
        <v>On</v>
      </c>
      <c r="O5388">
        <f t="shared" si="205"/>
        <v>3</v>
      </c>
    </row>
    <row r="5389" spans="1:15" x14ac:dyDescent="0.25">
      <c r="A5389" s="2">
        <v>36110</v>
      </c>
      <c r="B5389">
        <v>1100</v>
      </c>
      <c r="C5389">
        <v>17.16</v>
      </c>
      <c r="D5389">
        <v>17.16</v>
      </c>
      <c r="E5389">
        <v>17.16</v>
      </c>
      <c r="F5389">
        <v>17.16</v>
      </c>
      <c r="M5389" s="15">
        <v>29449</v>
      </c>
      <c r="N5389" t="str">
        <f t="shared" si="204"/>
        <v>On</v>
      </c>
      <c r="O5389">
        <f t="shared" si="205"/>
        <v>3</v>
      </c>
    </row>
    <row r="5390" spans="1:15" x14ac:dyDescent="0.25">
      <c r="A5390" s="2">
        <v>36110</v>
      </c>
      <c r="B5390">
        <v>1200</v>
      </c>
      <c r="C5390">
        <v>17.02</v>
      </c>
      <c r="D5390">
        <v>17.02</v>
      </c>
      <c r="E5390">
        <v>17.02</v>
      </c>
      <c r="F5390">
        <v>17.02</v>
      </c>
      <c r="M5390" s="15">
        <v>29411</v>
      </c>
      <c r="N5390" t="str">
        <f t="shared" si="204"/>
        <v>On</v>
      </c>
      <c r="O5390">
        <f t="shared" si="205"/>
        <v>3</v>
      </c>
    </row>
    <row r="5391" spans="1:15" x14ac:dyDescent="0.25">
      <c r="A5391" s="2">
        <v>36110</v>
      </c>
      <c r="B5391">
        <v>1300</v>
      </c>
      <c r="C5391">
        <v>18.239999999999998</v>
      </c>
      <c r="D5391">
        <v>17.68</v>
      </c>
      <c r="E5391">
        <v>17.73</v>
      </c>
      <c r="F5391">
        <v>22.09</v>
      </c>
      <c r="M5391" s="15">
        <v>29216</v>
      </c>
      <c r="N5391" t="str">
        <f t="shared" si="204"/>
        <v>On</v>
      </c>
      <c r="O5391">
        <f t="shared" si="205"/>
        <v>3</v>
      </c>
    </row>
    <row r="5392" spans="1:15" x14ac:dyDescent="0.25">
      <c r="A5392" s="2">
        <v>36110</v>
      </c>
      <c r="B5392">
        <v>1400</v>
      </c>
      <c r="C5392">
        <v>18.05</v>
      </c>
      <c r="D5392">
        <v>17.420000000000002</v>
      </c>
      <c r="E5392">
        <v>17.47</v>
      </c>
      <c r="F5392">
        <v>25.51</v>
      </c>
      <c r="M5392" s="15">
        <v>28985</v>
      </c>
      <c r="N5392" t="str">
        <f t="shared" si="204"/>
        <v>On</v>
      </c>
      <c r="O5392">
        <f t="shared" si="205"/>
        <v>3</v>
      </c>
    </row>
    <row r="5393" spans="1:15" x14ac:dyDescent="0.25">
      <c r="A5393" s="2">
        <v>36110</v>
      </c>
      <c r="B5393">
        <v>1500</v>
      </c>
      <c r="C5393">
        <v>17.41</v>
      </c>
      <c r="D5393">
        <v>17.41</v>
      </c>
      <c r="E5393">
        <v>17.41</v>
      </c>
      <c r="F5393">
        <v>17.41</v>
      </c>
      <c r="M5393" s="15">
        <v>28702</v>
      </c>
      <c r="N5393" t="str">
        <f t="shared" si="204"/>
        <v>On</v>
      </c>
      <c r="O5393">
        <f t="shared" si="205"/>
        <v>3</v>
      </c>
    </row>
    <row r="5394" spans="1:15" x14ac:dyDescent="0.25">
      <c r="A5394" s="2">
        <v>36110</v>
      </c>
      <c r="B5394">
        <v>1600</v>
      </c>
      <c r="C5394">
        <v>17.670000000000002</v>
      </c>
      <c r="D5394">
        <v>17.670000000000002</v>
      </c>
      <c r="E5394">
        <v>17.670000000000002</v>
      </c>
      <c r="F5394">
        <v>17.670000000000002</v>
      </c>
      <c r="M5394" s="15">
        <v>28333</v>
      </c>
      <c r="N5394" t="str">
        <f t="shared" si="204"/>
        <v>On</v>
      </c>
      <c r="O5394">
        <f t="shared" si="205"/>
        <v>3</v>
      </c>
    </row>
    <row r="5395" spans="1:15" x14ac:dyDescent="0.25">
      <c r="A5395" s="2">
        <v>36110</v>
      </c>
      <c r="B5395">
        <v>1700</v>
      </c>
      <c r="C5395">
        <v>17.91</v>
      </c>
      <c r="D5395">
        <v>18.25</v>
      </c>
      <c r="E5395">
        <v>17.920000000000002</v>
      </c>
      <c r="F5395">
        <v>18.059999999999999</v>
      </c>
      <c r="M5395" s="15">
        <v>29230</v>
      </c>
      <c r="N5395" t="str">
        <f t="shared" si="204"/>
        <v>On</v>
      </c>
      <c r="O5395">
        <f t="shared" si="205"/>
        <v>3</v>
      </c>
    </row>
    <row r="5396" spans="1:15" x14ac:dyDescent="0.25">
      <c r="A5396" s="2">
        <v>36110</v>
      </c>
      <c r="B5396">
        <v>1800</v>
      </c>
      <c r="C5396">
        <v>17.260000000000002</v>
      </c>
      <c r="D5396">
        <v>18.940000000000001</v>
      </c>
      <c r="E5396">
        <v>17.25</v>
      </c>
      <c r="F5396">
        <v>18.07</v>
      </c>
      <c r="M5396" s="15">
        <v>31794</v>
      </c>
      <c r="N5396" t="str">
        <f t="shared" si="204"/>
        <v>On</v>
      </c>
      <c r="O5396">
        <f t="shared" si="205"/>
        <v>3</v>
      </c>
    </row>
    <row r="5397" spans="1:15" x14ac:dyDescent="0.25">
      <c r="A5397" s="2">
        <v>36110</v>
      </c>
      <c r="B5397">
        <v>1900</v>
      </c>
      <c r="C5397">
        <v>16.43</v>
      </c>
      <c r="D5397">
        <v>16.43</v>
      </c>
      <c r="E5397">
        <v>16.43</v>
      </c>
      <c r="F5397">
        <v>16.43</v>
      </c>
      <c r="M5397" s="15">
        <v>31733</v>
      </c>
      <c r="N5397" t="str">
        <f t="shared" si="204"/>
        <v>On</v>
      </c>
      <c r="O5397">
        <f t="shared" si="205"/>
        <v>3</v>
      </c>
    </row>
    <row r="5398" spans="1:15" x14ac:dyDescent="0.25">
      <c r="A5398" s="2">
        <v>36110</v>
      </c>
      <c r="B5398">
        <v>2000</v>
      </c>
      <c r="C5398">
        <v>17.04</v>
      </c>
      <c r="D5398">
        <v>17.04</v>
      </c>
      <c r="E5398">
        <v>17.04</v>
      </c>
      <c r="F5398">
        <v>17.04</v>
      </c>
      <c r="M5398" s="15">
        <v>30909</v>
      </c>
      <c r="N5398" t="str">
        <f t="shared" si="204"/>
        <v>On</v>
      </c>
      <c r="O5398">
        <f t="shared" si="205"/>
        <v>3</v>
      </c>
    </row>
    <row r="5399" spans="1:15" x14ac:dyDescent="0.25">
      <c r="A5399" s="2">
        <v>36110</v>
      </c>
      <c r="B5399">
        <v>2100</v>
      </c>
      <c r="C5399">
        <v>17.53</v>
      </c>
      <c r="D5399">
        <v>17.53</v>
      </c>
      <c r="E5399">
        <v>17.53</v>
      </c>
      <c r="F5399">
        <v>17.53</v>
      </c>
      <c r="M5399" s="15">
        <v>30192</v>
      </c>
      <c r="N5399" t="str">
        <f t="shared" si="204"/>
        <v>On</v>
      </c>
      <c r="O5399">
        <f t="shared" si="205"/>
        <v>3</v>
      </c>
    </row>
    <row r="5400" spans="1:15" x14ac:dyDescent="0.25">
      <c r="A5400" s="2">
        <v>36110</v>
      </c>
      <c r="B5400">
        <v>2200</v>
      </c>
      <c r="C5400">
        <v>15.3</v>
      </c>
      <c r="D5400">
        <v>15.3</v>
      </c>
      <c r="E5400">
        <v>15.3</v>
      </c>
      <c r="F5400">
        <v>15.3</v>
      </c>
      <c r="M5400" s="15">
        <v>28808</v>
      </c>
      <c r="N5400" t="str">
        <f t="shared" si="204"/>
        <v>On</v>
      </c>
      <c r="O5400">
        <f t="shared" si="205"/>
        <v>3</v>
      </c>
    </row>
    <row r="5401" spans="1:15" x14ac:dyDescent="0.25">
      <c r="A5401" s="2">
        <v>36110</v>
      </c>
      <c r="B5401">
        <v>2300</v>
      </c>
      <c r="C5401">
        <v>12.15</v>
      </c>
      <c r="D5401">
        <v>12.15</v>
      </c>
      <c r="E5401">
        <v>12.15</v>
      </c>
      <c r="F5401">
        <v>12.15</v>
      </c>
      <c r="M5401" s="15">
        <v>26579</v>
      </c>
      <c r="N5401" t="str">
        <f t="shared" si="204"/>
        <v>On</v>
      </c>
      <c r="O5401">
        <f t="shared" si="205"/>
        <v>3</v>
      </c>
    </row>
    <row r="5402" spans="1:15" x14ac:dyDescent="0.25">
      <c r="A5402" s="2">
        <v>36110</v>
      </c>
      <c r="B5402">
        <v>2400</v>
      </c>
      <c r="C5402">
        <v>11.02</v>
      </c>
      <c r="D5402">
        <v>11.02</v>
      </c>
      <c r="E5402">
        <v>11.02</v>
      </c>
      <c r="F5402">
        <v>11.02</v>
      </c>
      <c r="M5402" s="15">
        <v>24457</v>
      </c>
      <c r="N5402" t="str">
        <f t="shared" si="204"/>
        <v>Off</v>
      </c>
      <c r="O5402">
        <f t="shared" si="205"/>
        <v>3</v>
      </c>
    </row>
    <row r="5403" spans="1:15" x14ac:dyDescent="0.25">
      <c r="A5403" s="2">
        <v>36111</v>
      </c>
      <c r="B5403">
        <v>100</v>
      </c>
      <c r="C5403">
        <v>11.37</v>
      </c>
      <c r="D5403">
        <v>11.37</v>
      </c>
      <c r="E5403">
        <v>11.37</v>
      </c>
      <c r="F5403">
        <v>11.37</v>
      </c>
      <c r="M5403" s="15">
        <v>22817</v>
      </c>
      <c r="N5403" t="str">
        <f t="shared" si="204"/>
        <v>Off</v>
      </c>
      <c r="O5403">
        <f t="shared" si="205"/>
        <v>4</v>
      </c>
    </row>
    <row r="5404" spans="1:15" x14ac:dyDescent="0.25">
      <c r="A5404" s="2">
        <v>36111</v>
      </c>
      <c r="B5404">
        <v>200</v>
      </c>
      <c r="C5404">
        <v>11.07</v>
      </c>
      <c r="D5404">
        <v>11.07</v>
      </c>
      <c r="E5404">
        <v>11.07</v>
      </c>
      <c r="F5404">
        <v>11.07</v>
      </c>
      <c r="M5404" s="15">
        <v>21940</v>
      </c>
      <c r="N5404" t="str">
        <f t="shared" si="204"/>
        <v>Off</v>
      </c>
      <c r="O5404">
        <f t="shared" si="205"/>
        <v>4</v>
      </c>
    </row>
    <row r="5405" spans="1:15" x14ac:dyDescent="0.25">
      <c r="A5405" s="2">
        <v>36111</v>
      </c>
      <c r="B5405">
        <v>300</v>
      </c>
      <c r="C5405">
        <v>11.1</v>
      </c>
      <c r="D5405">
        <v>11.1</v>
      </c>
      <c r="E5405">
        <v>11.1</v>
      </c>
      <c r="F5405">
        <v>11.1</v>
      </c>
      <c r="M5405" s="15">
        <v>21658</v>
      </c>
      <c r="N5405" t="str">
        <f t="shared" si="204"/>
        <v>Off</v>
      </c>
      <c r="O5405">
        <f t="shared" si="205"/>
        <v>4</v>
      </c>
    </row>
    <row r="5406" spans="1:15" x14ac:dyDescent="0.25">
      <c r="A5406" s="2">
        <v>36111</v>
      </c>
      <c r="B5406">
        <v>400</v>
      </c>
      <c r="C5406">
        <v>11.68</v>
      </c>
      <c r="D5406">
        <v>11.68</v>
      </c>
      <c r="E5406">
        <v>11.68</v>
      </c>
      <c r="F5406">
        <v>11.68</v>
      </c>
      <c r="M5406" s="15">
        <v>21689</v>
      </c>
      <c r="N5406" t="str">
        <f t="shared" si="204"/>
        <v>Off</v>
      </c>
      <c r="O5406">
        <f t="shared" si="205"/>
        <v>4</v>
      </c>
    </row>
    <row r="5407" spans="1:15" x14ac:dyDescent="0.25">
      <c r="A5407" s="2">
        <v>36111</v>
      </c>
      <c r="B5407">
        <v>500</v>
      </c>
      <c r="C5407">
        <v>13.65</v>
      </c>
      <c r="D5407">
        <v>13.65</v>
      </c>
      <c r="E5407">
        <v>13.65</v>
      </c>
      <c r="F5407">
        <v>13.65</v>
      </c>
      <c r="M5407" s="15">
        <v>22222</v>
      </c>
      <c r="N5407" t="str">
        <f t="shared" si="204"/>
        <v>Off</v>
      </c>
      <c r="O5407">
        <f t="shared" si="205"/>
        <v>4</v>
      </c>
    </row>
    <row r="5408" spans="1:15" x14ac:dyDescent="0.25">
      <c r="A5408" s="2">
        <v>36111</v>
      </c>
      <c r="B5408">
        <v>600</v>
      </c>
      <c r="C5408">
        <v>18.88</v>
      </c>
      <c r="D5408">
        <v>18.88</v>
      </c>
      <c r="E5408">
        <v>18.88</v>
      </c>
      <c r="F5408">
        <v>18.88</v>
      </c>
      <c r="M5408" s="15">
        <v>24360</v>
      </c>
      <c r="N5408" t="str">
        <f t="shared" si="204"/>
        <v>Off</v>
      </c>
      <c r="O5408">
        <f t="shared" si="205"/>
        <v>4</v>
      </c>
    </row>
    <row r="5409" spans="1:15" x14ac:dyDescent="0.25">
      <c r="A5409" s="2">
        <v>36111</v>
      </c>
      <c r="B5409">
        <v>700</v>
      </c>
      <c r="C5409">
        <v>17.47</v>
      </c>
      <c r="D5409">
        <v>17.47</v>
      </c>
      <c r="E5409">
        <v>17.47</v>
      </c>
      <c r="F5409">
        <v>17.47</v>
      </c>
      <c r="M5409" s="15">
        <v>28267</v>
      </c>
      <c r="N5409" t="str">
        <f t="shared" si="204"/>
        <v>Off</v>
      </c>
      <c r="O5409">
        <f t="shared" si="205"/>
        <v>4</v>
      </c>
    </row>
    <row r="5410" spans="1:15" x14ac:dyDescent="0.25">
      <c r="A5410" s="2">
        <v>36111</v>
      </c>
      <c r="B5410">
        <v>800</v>
      </c>
      <c r="C5410">
        <v>20.18</v>
      </c>
      <c r="D5410">
        <v>20.18</v>
      </c>
      <c r="E5410">
        <v>20.18</v>
      </c>
      <c r="F5410">
        <v>20.18</v>
      </c>
      <c r="M5410" s="15">
        <v>30109</v>
      </c>
      <c r="N5410" t="str">
        <f t="shared" si="204"/>
        <v>On</v>
      </c>
      <c r="O5410">
        <f t="shared" si="205"/>
        <v>4</v>
      </c>
    </row>
    <row r="5411" spans="1:15" x14ac:dyDescent="0.25">
      <c r="A5411" s="2">
        <v>36111</v>
      </c>
      <c r="B5411">
        <v>900</v>
      </c>
      <c r="C5411">
        <v>18.05</v>
      </c>
      <c r="D5411">
        <v>18.05</v>
      </c>
      <c r="E5411">
        <v>18.05</v>
      </c>
      <c r="F5411">
        <v>18.05</v>
      </c>
      <c r="M5411" s="15">
        <v>30312</v>
      </c>
      <c r="N5411" t="str">
        <f t="shared" si="204"/>
        <v>On</v>
      </c>
      <c r="O5411">
        <f t="shared" si="205"/>
        <v>4</v>
      </c>
    </row>
    <row r="5412" spans="1:15" x14ac:dyDescent="0.25">
      <c r="A5412" s="2">
        <v>36111</v>
      </c>
      <c r="B5412">
        <v>1000</v>
      </c>
      <c r="C5412">
        <v>17.04</v>
      </c>
      <c r="D5412">
        <v>17.04</v>
      </c>
      <c r="E5412">
        <v>17.04</v>
      </c>
      <c r="F5412">
        <v>17.04</v>
      </c>
      <c r="M5412" s="15">
        <v>30386</v>
      </c>
      <c r="N5412" t="str">
        <f t="shared" si="204"/>
        <v>On</v>
      </c>
      <c r="O5412">
        <f t="shared" si="205"/>
        <v>4</v>
      </c>
    </row>
    <row r="5413" spans="1:15" x14ac:dyDescent="0.25">
      <c r="A5413" s="2">
        <v>36111</v>
      </c>
      <c r="B5413">
        <v>1100</v>
      </c>
      <c r="C5413">
        <v>15.57</v>
      </c>
      <c r="D5413">
        <v>15.57</v>
      </c>
      <c r="E5413">
        <v>15.57</v>
      </c>
      <c r="F5413">
        <v>15.57</v>
      </c>
      <c r="M5413" s="15">
        <v>30430</v>
      </c>
      <c r="N5413" t="str">
        <f t="shared" si="204"/>
        <v>On</v>
      </c>
      <c r="O5413">
        <f t="shared" si="205"/>
        <v>4</v>
      </c>
    </row>
    <row r="5414" spans="1:15" x14ac:dyDescent="0.25">
      <c r="A5414" s="2">
        <v>36111</v>
      </c>
      <c r="B5414">
        <v>1200</v>
      </c>
      <c r="C5414">
        <v>17.739999999999998</v>
      </c>
      <c r="D5414">
        <v>17.739999999999998</v>
      </c>
      <c r="E5414">
        <v>17.739999999999998</v>
      </c>
      <c r="F5414">
        <v>17.739999999999998</v>
      </c>
      <c r="M5414" s="15">
        <v>30118</v>
      </c>
      <c r="N5414" t="str">
        <f t="shared" si="204"/>
        <v>On</v>
      </c>
      <c r="O5414">
        <f t="shared" si="205"/>
        <v>4</v>
      </c>
    </row>
    <row r="5415" spans="1:15" x14ac:dyDescent="0.25">
      <c r="A5415" s="2">
        <v>36111</v>
      </c>
      <c r="B5415">
        <v>1300</v>
      </c>
      <c r="C5415">
        <v>18.18</v>
      </c>
      <c r="D5415">
        <v>18.18</v>
      </c>
      <c r="E5415">
        <v>18.18</v>
      </c>
      <c r="F5415">
        <v>18.18</v>
      </c>
      <c r="M5415" s="15">
        <v>29719</v>
      </c>
      <c r="N5415" t="str">
        <f t="shared" si="204"/>
        <v>On</v>
      </c>
      <c r="O5415">
        <f t="shared" si="205"/>
        <v>4</v>
      </c>
    </row>
    <row r="5416" spans="1:15" x14ac:dyDescent="0.25">
      <c r="A5416" s="2">
        <v>36111</v>
      </c>
      <c r="B5416">
        <v>1400</v>
      </c>
      <c r="C5416">
        <v>12.89</v>
      </c>
      <c r="D5416">
        <v>12.89</v>
      </c>
      <c r="E5416">
        <v>12.89</v>
      </c>
      <c r="F5416">
        <v>12.89</v>
      </c>
      <c r="M5416" s="15">
        <v>29519</v>
      </c>
      <c r="N5416" t="str">
        <f t="shared" si="204"/>
        <v>On</v>
      </c>
      <c r="O5416">
        <f t="shared" si="205"/>
        <v>4</v>
      </c>
    </row>
    <row r="5417" spans="1:15" x14ac:dyDescent="0.25">
      <c r="A5417" s="2">
        <v>36111</v>
      </c>
      <c r="B5417">
        <v>1500</v>
      </c>
      <c r="C5417">
        <v>13.05</v>
      </c>
      <c r="D5417">
        <v>13.05</v>
      </c>
      <c r="E5417">
        <v>13.05</v>
      </c>
      <c r="F5417">
        <v>13.05</v>
      </c>
      <c r="M5417" s="15">
        <v>29108</v>
      </c>
      <c r="N5417" t="str">
        <f t="shared" si="204"/>
        <v>On</v>
      </c>
      <c r="O5417">
        <f t="shared" si="205"/>
        <v>4</v>
      </c>
    </row>
    <row r="5418" spans="1:15" x14ac:dyDescent="0.25">
      <c r="A5418" s="2">
        <v>36111</v>
      </c>
      <c r="B5418">
        <v>1600</v>
      </c>
      <c r="C5418">
        <v>15.38</v>
      </c>
      <c r="D5418">
        <v>15.38</v>
      </c>
      <c r="E5418">
        <v>15.38</v>
      </c>
      <c r="F5418">
        <v>15.38</v>
      </c>
      <c r="M5418" s="15">
        <v>28832</v>
      </c>
      <c r="N5418" t="str">
        <f t="shared" si="204"/>
        <v>On</v>
      </c>
      <c r="O5418">
        <f t="shared" si="205"/>
        <v>4</v>
      </c>
    </row>
    <row r="5419" spans="1:15" x14ac:dyDescent="0.25">
      <c r="A5419" s="2">
        <v>36111</v>
      </c>
      <c r="B5419">
        <v>1700</v>
      </c>
      <c r="C5419">
        <v>23.18</v>
      </c>
      <c r="D5419">
        <v>23.18</v>
      </c>
      <c r="E5419">
        <v>23.18</v>
      </c>
      <c r="F5419">
        <v>23.18</v>
      </c>
      <c r="M5419" s="15">
        <v>29597</v>
      </c>
      <c r="N5419" t="str">
        <f t="shared" si="204"/>
        <v>On</v>
      </c>
      <c r="O5419">
        <f t="shared" si="205"/>
        <v>4</v>
      </c>
    </row>
    <row r="5420" spans="1:15" x14ac:dyDescent="0.25">
      <c r="A5420" s="2">
        <v>36111</v>
      </c>
      <c r="B5420">
        <v>1800</v>
      </c>
      <c r="C5420">
        <v>18.23</v>
      </c>
      <c r="D5420">
        <v>18.23</v>
      </c>
      <c r="E5420">
        <v>18.23</v>
      </c>
      <c r="F5420">
        <v>18.23</v>
      </c>
      <c r="M5420" s="15">
        <v>32524</v>
      </c>
      <c r="N5420" t="str">
        <f t="shared" si="204"/>
        <v>On</v>
      </c>
      <c r="O5420">
        <f t="shared" si="205"/>
        <v>4</v>
      </c>
    </row>
    <row r="5421" spans="1:15" x14ac:dyDescent="0.25">
      <c r="A5421" s="2">
        <v>36111</v>
      </c>
      <c r="B5421">
        <v>1900</v>
      </c>
      <c r="C5421">
        <v>18.649999999999999</v>
      </c>
      <c r="D5421">
        <v>18.649999999999999</v>
      </c>
      <c r="E5421">
        <v>18.649999999999999</v>
      </c>
      <c r="F5421">
        <v>18.649999999999999</v>
      </c>
      <c r="M5421" s="15">
        <v>32771</v>
      </c>
      <c r="N5421" t="str">
        <f t="shared" si="204"/>
        <v>On</v>
      </c>
      <c r="O5421">
        <f t="shared" si="205"/>
        <v>4</v>
      </c>
    </row>
    <row r="5422" spans="1:15" x14ac:dyDescent="0.25">
      <c r="A5422" s="2">
        <v>36111</v>
      </c>
      <c r="B5422">
        <v>2000</v>
      </c>
      <c r="C5422">
        <v>21.34</v>
      </c>
      <c r="D5422">
        <v>21.34</v>
      </c>
      <c r="E5422">
        <v>21.34</v>
      </c>
      <c r="F5422">
        <v>21.34</v>
      </c>
      <c r="M5422" s="15">
        <v>32063</v>
      </c>
      <c r="N5422" t="str">
        <f t="shared" si="204"/>
        <v>On</v>
      </c>
      <c r="O5422">
        <f t="shared" si="205"/>
        <v>4</v>
      </c>
    </row>
    <row r="5423" spans="1:15" x14ac:dyDescent="0.25">
      <c r="A5423" s="2">
        <v>36111</v>
      </c>
      <c r="B5423">
        <v>2100</v>
      </c>
      <c r="C5423">
        <v>18.989999999999998</v>
      </c>
      <c r="D5423">
        <v>18.989999999999998</v>
      </c>
      <c r="E5423">
        <v>18.989999999999998</v>
      </c>
      <c r="F5423">
        <v>18.989999999999998</v>
      </c>
      <c r="M5423" s="15">
        <v>31331</v>
      </c>
      <c r="N5423" t="str">
        <f t="shared" si="204"/>
        <v>On</v>
      </c>
      <c r="O5423">
        <f t="shared" si="205"/>
        <v>4</v>
      </c>
    </row>
    <row r="5424" spans="1:15" x14ac:dyDescent="0.25">
      <c r="A5424" s="2">
        <v>36111</v>
      </c>
      <c r="B5424">
        <v>2200</v>
      </c>
      <c r="C5424">
        <v>14.96</v>
      </c>
      <c r="D5424">
        <v>14.96</v>
      </c>
      <c r="E5424">
        <v>14.96</v>
      </c>
      <c r="F5424">
        <v>14.96</v>
      </c>
      <c r="M5424" s="15">
        <v>30145</v>
      </c>
      <c r="N5424" t="str">
        <f t="shared" si="204"/>
        <v>On</v>
      </c>
      <c r="O5424">
        <f t="shared" si="205"/>
        <v>4</v>
      </c>
    </row>
    <row r="5425" spans="1:15" x14ac:dyDescent="0.25">
      <c r="A5425" s="2">
        <v>36111</v>
      </c>
      <c r="B5425">
        <v>2300</v>
      </c>
      <c r="C5425">
        <v>12.57</v>
      </c>
      <c r="D5425">
        <v>12.57</v>
      </c>
      <c r="E5425">
        <v>12.57</v>
      </c>
      <c r="F5425">
        <v>12.57</v>
      </c>
      <c r="M5425" s="15">
        <v>27925</v>
      </c>
      <c r="N5425" t="str">
        <f t="shared" si="204"/>
        <v>On</v>
      </c>
      <c r="O5425">
        <f t="shared" si="205"/>
        <v>4</v>
      </c>
    </row>
    <row r="5426" spans="1:15" x14ac:dyDescent="0.25">
      <c r="A5426" s="2">
        <v>36111</v>
      </c>
      <c r="B5426">
        <v>2400</v>
      </c>
      <c r="C5426">
        <v>12.46</v>
      </c>
      <c r="D5426">
        <v>12.46</v>
      </c>
      <c r="E5426">
        <v>12.46</v>
      </c>
      <c r="F5426">
        <v>12.46</v>
      </c>
      <c r="M5426" s="15">
        <v>25548</v>
      </c>
      <c r="N5426" t="str">
        <f t="shared" si="204"/>
        <v>Off</v>
      </c>
      <c r="O5426">
        <f t="shared" si="205"/>
        <v>4</v>
      </c>
    </row>
    <row r="5427" spans="1:15" x14ac:dyDescent="0.25">
      <c r="A5427" s="2">
        <v>36112</v>
      </c>
      <c r="B5427">
        <v>100</v>
      </c>
      <c r="C5427">
        <v>12.16</v>
      </c>
      <c r="D5427">
        <v>12.16</v>
      </c>
      <c r="E5427">
        <v>12.16</v>
      </c>
      <c r="F5427">
        <v>12.16</v>
      </c>
      <c r="M5427" s="15">
        <v>23700</v>
      </c>
      <c r="N5427" t="str">
        <f t="shared" si="204"/>
        <v>Off</v>
      </c>
      <c r="O5427">
        <f t="shared" si="205"/>
        <v>5</v>
      </c>
    </row>
    <row r="5428" spans="1:15" x14ac:dyDescent="0.25">
      <c r="A5428" s="2">
        <v>36112</v>
      </c>
      <c r="B5428">
        <v>200</v>
      </c>
      <c r="C5428">
        <v>12</v>
      </c>
      <c r="D5428">
        <v>12</v>
      </c>
      <c r="E5428">
        <v>12</v>
      </c>
      <c r="F5428">
        <v>12</v>
      </c>
      <c r="M5428" s="15">
        <v>22824</v>
      </c>
      <c r="N5428" t="str">
        <f t="shared" si="204"/>
        <v>Off</v>
      </c>
      <c r="O5428">
        <f t="shared" si="205"/>
        <v>5</v>
      </c>
    </row>
    <row r="5429" spans="1:15" x14ac:dyDescent="0.25">
      <c r="A5429" s="2">
        <v>36112</v>
      </c>
      <c r="B5429">
        <v>300</v>
      </c>
      <c r="C5429">
        <v>11.75</v>
      </c>
      <c r="D5429">
        <v>11.75</v>
      </c>
      <c r="E5429">
        <v>11.75</v>
      </c>
      <c r="F5429">
        <v>11.75</v>
      </c>
      <c r="M5429" s="15">
        <v>22463</v>
      </c>
      <c r="N5429" t="str">
        <f t="shared" si="204"/>
        <v>Off</v>
      </c>
      <c r="O5429">
        <f t="shared" si="205"/>
        <v>5</v>
      </c>
    </row>
    <row r="5430" spans="1:15" x14ac:dyDescent="0.25">
      <c r="A5430" s="2">
        <v>36112</v>
      </c>
      <c r="B5430">
        <v>400</v>
      </c>
      <c r="C5430">
        <v>12.14</v>
      </c>
      <c r="D5430">
        <v>12.14</v>
      </c>
      <c r="E5430">
        <v>12.14</v>
      </c>
      <c r="F5430">
        <v>12.14</v>
      </c>
      <c r="M5430" s="15">
        <v>22288</v>
      </c>
      <c r="N5430" t="str">
        <f t="shared" si="204"/>
        <v>Off</v>
      </c>
      <c r="O5430">
        <f t="shared" si="205"/>
        <v>5</v>
      </c>
    </row>
    <row r="5431" spans="1:15" x14ac:dyDescent="0.25">
      <c r="A5431" s="2">
        <v>36112</v>
      </c>
      <c r="B5431">
        <v>500</v>
      </c>
      <c r="C5431">
        <v>13.25</v>
      </c>
      <c r="D5431">
        <v>13.25</v>
      </c>
      <c r="E5431">
        <v>13.25</v>
      </c>
      <c r="F5431">
        <v>13.25</v>
      </c>
      <c r="M5431" s="15">
        <v>22806</v>
      </c>
      <c r="N5431" t="str">
        <f t="shared" si="204"/>
        <v>Off</v>
      </c>
      <c r="O5431">
        <f t="shared" si="205"/>
        <v>5</v>
      </c>
    </row>
    <row r="5432" spans="1:15" x14ac:dyDescent="0.25">
      <c r="A5432" s="2">
        <v>36112</v>
      </c>
      <c r="B5432">
        <v>600</v>
      </c>
      <c r="C5432">
        <v>16.05</v>
      </c>
      <c r="D5432">
        <v>16.05</v>
      </c>
      <c r="E5432">
        <v>16.05</v>
      </c>
      <c r="F5432">
        <v>16.05</v>
      </c>
      <c r="M5432" s="15">
        <v>24740</v>
      </c>
      <c r="N5432" t="str">
        <f t="shared" si="204"/>
        <v>Off</v>
      </c>
      <c r="O5432">
        <f t="shared" si="205"/>
        <v>5</v>
      </c>
    </row>
    <row r="5433" spans="1:15" x14ac:dyDescent="0.25">
      <c r="A5433" s="2">
        <v>36112</v>
      </c>
      <c r="B5433">
        <v>700</v>
      </c>
      <c r="C5433">
        <v>18</v>
      </c>
      <c r="D5433">
        <v>18</v>
      </c>
      <c r="E5433">
        <v>18</v>
      </c>
      <c r="F5433">
        <v>18</v>
      </c>
      <c r="M5433" s="15">
        <v>28381</v>
      </c>
      <c r="N5433" t="str">
        <f t="shared" si="204"/>
        <v>Off</v>
      </c>
      <c r="O5433">
        <f t="shared" si="205"/>
        <v>5</v>
      </c>
    </row>
    <row r="5434" spans="1:15" x14ac:dyDescent="0.25">
      <c r="A5434" s="2">
        <v>36112</v>
      </c>
      <c r="B5434">
        <v>800</v>
      </c>
      <c r="C5434">
        <v>19.22</v>
      </c>
      <c r="D5434">
        <v>19.22</v>
      </c>
      <c r="E5434">
        <v>19.22</v>
      </c>
      <c r="F5434">
        <v>19.22</v>
      </c>
      <c r="M5434" s="15">
        <v>30298</v>
      </c>
      <c r="N5434" t="str">
        <f t="shared" si="204"/>
        <v>On</v>
      </c>
      <c r="O5434">
        <f t="shared" si="205"/>
        <v>5</v>
      </c>
    </row>
    <row r="5435" spans="1:15" x14ac:dyDescent="0.25">
      <c r="A5435" s="2">
        <v>36112</v>
      </c>
      <c r="B5435">
        <v>900</v>
      </c>
      <c r="C5435">
        <v>17.82</v>
      </c>
      <c r="D5435">
        <v>17.82</v>
      </c>
      <c r="E5435">
        <v>17.82</v>
      </c>
      <c r="F5435">
        <v>17.82</v>
      </c>
      <c r="M5435" s="15">
        <v>30891</v>
      </c>
      <c r="N5435" t="str">
        <f t="shared" si="204"/>
        <v>On</v>
      </c>
      <c r="O5435">
        <f t="shared" si="205"/>
        <v>5</v>
      </c>
    </row>
    <row r="5436" spans="1:15" x14ac:dyDescent="0.25">
      <c r="A5436" s="2">
        <v>36112</v>
      </c>
      <c r="B5436">
        <v>1000</v>
      </c>
      <c r="C5436">
        <v>17.32</v>
      </c>
      <c r="D5436">
        <v>17.32</v>
      </c>
      <c r="E5436">
        <v>17.32</v>
      </c>
      <c r="F5436">
        <v>17.32</v>
      </c>
      <c r="M5436" s="15">
        <v>31239</v>
      </c>
      <c r="N5436" t="str">
        <f t="shared" si="204"/>
        <v>On</v>
      </c>
      <c r="O5436">
        <f t="shared" si="205"/>
        <v>5</v>
      </c>
    </row>
    <row r="5437" spans="1:15" x14ac:dyDescent="0.25">
      <c r="A5437" s="2">
        <v>36112</v>
      </c>
      <c r="B5437">
        <v>1100</v>
      </c>
      <c r="C5437">
        <v>17.66</v>
      </c>
      <c r="D5437">
        <v>17.66</v>
      </c>
      <c r="E5437">
        <v>17.66</v>
      </c>
      <c r="F5437">
        <v>17.66</v>
      </c>
      <c r="M5437" s="15">
        <v>31130</v>
      </c>
      <c r="N5437" t="str">
        <f t="shared" si="204"/>
        <v>On</v>
      </c>
      <c r="O5437">
        <f t="shared" si="205"/>
        <v>5</v>
      </c>
    </row>
    <row r="5438" spans="1:15" x14ac:dyDescent="0.25">
      <c r="A5438" s="2">
        <v>36112</v>
      </c>
      <c r="B5438">
        <v>1200</v>
      </c>
      <c r="C5438">
        <v>18.23</v>
      </c>
      <c r="D5438">
        <v>18.23</v>
      </c>
      <c r="E5438">
        <v>18.23</v>
      </c>
      <c r="F5438">
        <v>18.23</v>
      </c>
      <c r="M5438" s="15">
        <v>30784</v>
      </c>
      <c r="N5438" t="str">
        <f t="shared" si="204"/>
        <v>On</v>
      </c>
      <c r="O5438">
        <f t="shared" si="205"/>
        <v>5</v>
      </c>
    </row>
    <row r="5439" spans="1:15" x14ac:dyDescent="0.25">
      <c r="A5439" s="2">
        <v>36112</v>
      </c>
      <c r="B5439">
        <v>1300</v>
      </c>
      <c r="C5439">
        <v>20.48</v>
      </c>
      <c r="D5439">
        <v>20.41</v>
      </c>
      <c r="E5439">
        <v>20.420000000000002</v>
      </c>
      <c r="F5439">
        <v>21.07</v>
      </c>
      <c r="M5439" s="15">
        <v>30322</v>
      </c>
      <c r="N5439" t="str">
        <f t="shared" si="204"/>
        <v>On</v>
      </c>
      <c r="O5439">
        <f t="shared" si="205"/>
        <v>5</v>
      </c>
    </row>
    <row r="5440" spans="1:15" x14ac:dyDescent="0.25">
      <c r="A5440" s="2">
        <v>36112</v>
      </c>
      <c r="B5440">
        <v>1400</v>
      </c>
      <c r="C5440">
        <v>15.21</v>
      </c>
      <c r="D5440">
        <v>15.21</v>
      </c>
      <c r="E5440">
        <v>15.21</v>
      </c>
      <c r="F5440">
        <v>15.21</v>
      </c>
      <c r="M5440" s="15">
        <v>30225</v>
      </c>
      <c r="N5440" t="str">
        <f t="shared" si="204"/>
        <v>On</v>
      </c>
      <c r="O5440">
        <f t="shared" si="205"/>
        <v>5</v>
      </c>
    </row>
    <row r="5441" spans="1:15" x14ac:dyDescent="0.25">
      <c r="A5441" s="2">
        <v>36112</v>
      </c>
      <c r="B5441">
        <v>1500</v>
      </c>
      <c r="C5441">
        <v>15.47</v>
      </c>
      <c r="D5441">
        <v>15.47</v>
      </c>
      <c r="E5441">
        <v>15.47</v>
      </c>
      <c r="F5441">
        <v>15.47</v>
      </c>
      <c r="M5441" s="15">
        <v>29834</v>
      </c>
      <c r="N5441" t="str">
        <f t="shared" si="204"/>
        <v>On</v>
      </c>
      <c r="O5441">
        <f t="shared" si="205"/>
        <v>5</v>
      </c>
    </row>
    <row r="5442" spans="1:15" x14ac:dyDescent="0.25">
      <c r="A5442" s="2">
        <v>36112</v>
      </c>
      <c r="B5442">
        <v>1600</v>
      </c>
      <c r="C5442">
        <v>20.32</v>
      </c>
      <c r="D5442">
        <v>20.32</v>
      </c>
      <c r="E5442">
        <v>20.32</v>
      </c>
      <c r="F5442">
        <v>20.32</v>
      </c>
      <c r="M5442" s="15">
        <v>29307</v>
      </c>
      <c r="N5442" t="str">
        <f t="shared" si="204"/>
        <v>On</v>
      </c>
      <c r="O5442">
        <f t="shared" si="205"/>
        <v>5</v>
      </c>
    </row>
    <row r="5443" spans="1:15" x14ac:dyDescent="0.25">
      <c r="A5443" s="2">
        <v>36112</v>
      </c>
      <c r="B5443">
        <v>1700</v>
      </c>
      <c r="C5443">
        <v>44.67</v>
      </c>
      <c r="D5443">
        <v>44.67</v>
      </c>
      <c r="E5443">
        <v>44.67</v>
      </c>
      <c r="F5443">
        <v>44.67</v>
      </c>
      <c r="M5443" s="15">
        <v>29969</v>
      </c>
      <c r="N5443" t="str">
        <f t="shared" ref="N5443:N5506" si="206">+IF(B5443&gt;700,IF(B5443&lt;2400,"On","Off"),"Off")</f>
        <v>On</v>
      </c>
      <c r="O5443">
        <f t="shared" ref="O5443:O5506" si="207">+WEEKDAY(A5443,2)</f>
        <v>5</v>
      </c>
    </row>
    <row r="5444" spans="1:15" x14ac:dyDescent="0.25">
      <c r="A5444" s="2">
        <v>36112</v>
      </c>
      <c r="B5444">
        <v>1800</v>
      </c>
      <c r="C5444">
        <v>18.920000000000002</v>
      </c>
      <c r="D5444">
        <v>18.920000000000002</v>
      </c>
      <c r="E5444">
        <v>18.920000000000002</v>
      </c>
      <c r="F5444">
        <v>18.920000000000002</v>
      </c>
      <c r="M5444" s="15">
        <v>32301</v>
      </c>
      <c r="N5444" t="str">
        <f t="shared" si="206"/>
        <v>On</v>
      </c>
      <c r="O5444">
        <f t="shared" si="207"/>
        <v>5</v>
      </c>
    </row>
    <row r="5445" spans="1:15" x14ac:dyDescent="0.25">
      <c r="A5445" s="2">
        <v>36112</v>
      </c>
      <c r="B5445">
        <v>1900</v>
      </c>
      <c r="C5445">
        <v>18.46</v>
      </c>
      <c r="D5445">
        <v>18.46</v>
      </c>
      <c r="E5445">
        <v>18.46</v>
      </c>
      <c r="F5445">
        <v>18.46</v>
      </c>
      <c r="M5445" s="15">
        <v>31806</v>
      </c>
      <c r="N5445" t="str">
        <f t="shared" si="206"/>
        <v>On</v>
      </c>
      <c r="O5445">
        <f t="shared" si="207"/>
        <v>5</v>
      </c>
    </row>
    <row r="5446" spans="1:15" x14ac:dyDescent="0.25">
      <c r="A5446" s="2">
        <v>36112</v>
      </c>
      <c r="B5446">
        <v>2000</v>
      </c>
      <c r="C5446">
        <v>18.3</v>
      </c>
      <c r="D5446">
        <v>18.3</v>
      </c>
      <c r="E5446">
        <v>18.3</v>
      </c>
      <c r="F5446">
        <v>18.3</v>
      </c>
      <c r="M5446" s="15">
        <v>30896</v>
      </c>
      <c r="N5446" t="str">
        <f t="shared" si="206"/>
        <v>On</v>
      </c>
      <c r="O5446">
        <f t="shared" si="207"/>
        <v>5</v>
      </c>
    </row>
    <row r="5447" spans="1:15" x14ac:dyDescent="0.25">
      <c r="A5447" s="2">
        <v>36112</v>
      </c>
      <c r="B5447">
        <v>2100</v>
      </c>
      <c r="C5447">
        <v>18</v>
      </c>
      <c r="D5447">
        <v>18</v>
      </c>
      <c r="E5447">
        <v>18</v>
      </c>
      <c r="F5447">
        <v>18</v>
      </c>
      <c r="M5447" s="15">
        <v>29991</v>
      </c>
      <c r="N5447" t="str">
        <f t="shared" si="206"/>
        <v>On</v>
      </c>
      <c r="O5447">
        <f t="shared" si="207"/>
        <v>5</v>
      </c>
    </row>
    <row r="5448" spans="1:15" x14ac:dyDescent="0.25">
      <c r="A5448" s="2">
        <v>36112</v>
      </c>
      <c r="B5448">
        <v>2200</v>
      </c>
      <c r="C5448">
        <v>14.22</v>
      </c>
      <c r="D5448">
        <v>14.22</v>
      </c>
      <c r="E5448">
        <v>14.22</v>
      </c>
      <c r="F5448">
        <v>14.22</v>
      </c>
      <c r="M5448" s="15">
        <v>28920</v>
      </c>
      <c r="N5448" t="str">
        <f t="shared" si="206"/>
        <v>On</v>
      </c>
      <c r="O5448">
        <f t="shared" si="207"/>
        <v>5</v>
      </c>
    </row>
    <row r="5449" spans="1:15" x14ac:dyDescent="0.25">
      <c r="A5449" s="2">
        <v>36112</v>
      </c>
      <c r="B5449">
        <v>2300</v>
      </c>
      <c r="C5449">
        <v>12.74</v>
      </c>
      <c r="D5449">
        <v>12.74</v>
      </c>
      <c r="E5449">
        <v>12.74</v>
      </c>
      <c r="F5449">
        <v>12.74</v>
      </c>
      <c r="M5449" s="15">
        <v>27051</v>
      </c>
      <c r="N5449" t="str">
        <f t="shared" si="206"/>
        <v>On</v>
      </c>
      <c r="O5449">
        <f t="shared" si="207"/>
        <v>5</v>
      </c>
    </row>
    <row r="5450" spans="1:15" x14ac:dyDescent="0.25">
      <c r="A5450" s="2">
        <v>36112</v>
      </c>
      <c r="B5450">
        <v>2400</v>
      </c>
      <c r="C5450">
        <v>12.95</v>
      </c>
      <c r="D5450">
        <v>12.95</v>
      </c>
      <c r="E5450">
        <v>12.95</v>
      </c>
      <c r="F5450">
        <v>12.95</v>
      </c>
      <c r="M5450" s="15">
        <v>24724</v>
      </c>
      <c r="N5450" t="str">
        <f t="shared" si="206"/>
        <v>Off</v>
      </c>
      <c r="O5450">
        <f t="shared" si="207"/>
        <v>5</v>
      </c>
    </row>
    <row r="5451" spans="1:15" x14ac:dyDescent="0.25">
      <c r="A5451" s="2">
        <v>36113</v>
      </c>
      <c r="B5451">
        <v>100</v>
      </c>
      <c r="C5451">
        <v>12.5</v>
      </c>
      <c r="D5451">
        <v>12.5</v>
      </c>
      <c r="E5451">
        <v>12.5</v>
      </c>
      <c r="F5451">
        <v>12.5</v>
      </c>
      <c r="M5451" s="15">
        <v>22915</v>
      </c>
      <c r="N5451" t="str">
        <f t="shared" si="206"/>
        <v>Off</v>
      </c>
      <c r="O5451">
        <f t="shared" si="207"/>
        <v>6</v>
      </c>
    </row>
    <row r="5452" spans="1:15" x14ac:dyDescent="0.25">
      <c r="A5452" s="2">
        <v>36113</v>
      </c>
      <c r="B5452">
        <v>200</v>
      </c>
      <c r="C5452">
        <v>12.27</v>
      </c>
      <c r="D5452">
        <v>12.27</v>
      </c>
      <c r="E5452">
        <v>12.27</v>
      </c>
      <c r="F5452">
        <v>12.27</v>
      </c>
      <c r="M5452" s="15">
        <v>22016</v>
      </c>
      <c r="N5452" t="str">
        <f t="shared" si="206"/>
        <v>Off</v>
      </c>
      <c r="O5452">
        <f t="shared" si="207"/>
        <v>6</v>
      </c>
    </row>
    <row r="5453" spans="1:15" x14ac:dyDescent="0.25">
      <c r="A5453" s="2">
        <v>36113</v>
      </c>
      <c r="B5453">
        <v>300</v>
      </c>
      <c r="C5453">
        <v>12.2</v>
      </c>
      <c r="D5453">
        <v>12.2</v>
      </c>
      <c r="E5453">
        <v>12.2</v>
      </c>
      <c r="F5453">
        <v>12.2</v>
      </c>
      <c r="M5453" s="15">
        <v>21560</v>
      </c>
      <c r="N5453" t="str">
        <f t="shared" si="206"/>
        <v>Off</v>
      </c>
      <c r="O5453">
        <f t="shared" si="207"/>
        <v>6</v>
      </c>
    </row>
    <row r="5454" spans="1:15" x14ac:dyDescent="0.25">
      <c r="A5454" s="2">
        <v>36113</v>
      </c>
      <c r="B5454">
        <v>400</v>
      </c>
      <c r="C5454">
        <v>12.2</v>
      </c>
      <c r="D5454">
        <v>12.2</v>
      </c>
      <c r="E5454">
        <v>12.2</v>
      </c>
      <c r="F5454">
        <v>12.2</v>
      </c>
      <c r="M5454" s="15">
        <v>21368</v>
      </c>
      <c r="N5454" t="str">
        <f t="shared" si="206"/>
        <v>Off</v>
      </c>
      <c r="O5454">
        <f t="shared" si="207"/>
        <v>6</v>
      </c>
    </row>
    <row r="5455" spans="1:15" x14ac:dyDescent="0.25">
      <c r="A5455" s="2">
        <v>36113</v>
      </c>
      <c r="B5455">
        <v>500</v>
      </c>
      <c r="C5455">
        <v>12.27</v>
      </c>
      <c r="D5455">
        <v>12.27</v>
      </c>
      <c r="E5455">
        <v>12.27</v>
      </c>
      <c r="F5455">
        <v>12.27</v>
      </c>
      <c r="M5455" s="15">
        <v>21561</v>
      </c>
      <c r="N5455" t="str">
        <f t="shared" si="206"/>
        <v>Off</v>
      </c>
      <c r="O5455">
        <f t="shared" si="207"/>
        <v>6</v>
      </c>
    </row>
    <row r="5456" spans="1:15" x14ac:dyDescent="0.25">
      <c r="A5456" s="2">
        <v>36113</v>
      </c>
      <c r="B5456">
        <v>600</v>
      </c>
      <c r="C5456">
        <v>13.64</v>
      </c>
      <c r="D5456">
        <v>13.64</v>
      </c>
      <c r="E5456">
        <v>13.64</v>
      </c>
      <c r="F5456">
        <v>13.64</v>
      </c>
      <c r="M5456" s="15">
        <v>22341</v>
      </c>
      <c r="N5456" t="str">
        <f t="shared" si="206"/>
        <v>Off</v>
      </c>
      <c r="O5456">
        <f t="shared" si="207"/>
        <v>6</v>
      </c>
    </row>
    <row r="5457" spans="1:15" x14ac:dyDescent="0.25">
      <c r="A5457" s="2">
        <v>36113</v>
      </c>
      <c r="B5457">
        <v>700</v>
      </c>
      <c r="C5457">
        <v>17.600000000000001</v>
      </c>
      <c r="D5457">
        <v>17.600000000000001</v>
      </c>
      <c r="E5457">
        <v>17.600000000000001</v>
      </c>
      <c r="F5457">
        <v>17.600000000000001</v>
      </c>
      <c r="M5457" s="15">
        <v>23618</v>
      </c>
      <c r="N5457" t="str">
        <f t="shared" si="206"/>
        <v>Off</v>
      </c>
      <c r="O5457">
        <f t="shared" si="207"/>
        <v>6</v>
      </c>
    </row>
    <row r="5458" spans="1:15" x14ac:dyDescent="0.25">
      <c r="A5458" s="2">
        <v>36113</v>
      </c>
      <c r="B5458">
        <v>800</v>
      </c>
      <c r="C5458">
        <v>42.39</v>
      </c>
      <c r="D5458">
        <v>42.39</v>
      </c>
      <c r="E5458">
        <v>42.39</v>
      </c>
      <c r="F5458">
        <v>42.39</v>
      </c>
      <c r="M5458" s="15">
        <v>24916</v>
      </c>
      <c r="N5458" t="str">
        <f t="shared" si="206"/>
        <v>On</v>
      </c>
      <c r="O5458">
        <f t="shared" si="207"/>
        <v>6</v>
      </c>
    </row>
    <row r="5459" spans="1:15" x14ac:dyDescent="0.25">
      <c r="A5459" s="2">
        <v>36113</v>
      </c>
      <c r="B5459">
        <v>900</v>
      </c>
      <c r="C5459">
        <v>26.78</v>
      </c>
      <c r="D5459">
        <v>26.78</v>
      </c>
      <c r="E5459">
        <v>26.78</v>
      </c>
      <c r="F5459">
        <v>26.78</v>
      </c>
      <c r="M5459" s="15">
        <v>26514</v>
      </c>
      <c r="N5459" t="str">
        <f t="shared" si="206"/>
        <v>On</v>
      </c>
      <c r="O5459">
        <f t="shared" si="207"/>
        <v>6</v>
      </c>
    </row>
    <row r="5460" spans="1:15" x14ac:dyDescent="0.25">
      <c r="A5460" s="2">
        <v>36113</v>
      </c>
      <c r="B5460">
        <v>1000</v>
      </c>
      <c r="C5460">
        <v>15.41</v>
      </c>
      <c r="D5460">
        <v>15.41</v>
      </c>
      <c r="E5460">
        <v>15.41</v>
      </c>
      <c r="F5460">
        <v>15.41</v>
      </c>
      <c r="M5460" s="15">
        <v>27291</v>
      </c>
      <c r="N5460" t="str">
        <f t="shared" si="206"/>
        <v>On</v>
      </c>
      <c r="O5460">
        <f t="shared" si="207"/>
        <v>6</v>
      </c>
    </row>
    <row r="5461" spans="1:15" x14ac:dyDescent="0.25">
      <c r="A5461" s="2">
        <v>36113</v>
      </c>
      <c r="B5461">
        <v>1100</v>
      </c>
      <c r="C5461">
        <v>14.75</v>
      </c>
      <c r="D5461">
        <v>14.75</v>
      </c>
      <c r="E5461">
        <v>14.75</v>
      </c>
      <c r="F5461">
        <v>14.75</v>
      </c>
      <c r="M5461" s="15">
        <v>27175</v>
      </c>
      <c r="N5461" t="str">
        <f t="shared" si="206"/>
        <v>On</v>
      </c>
      <c r="O5461">
        <f t="shared" si="207"/>
        <v>6</v>
      </c>
    </row>
    <row r="5462" spans="1:15" x14ac:dyDescent="0.25">
      <c r="A5462" s="2">
        <v>36113</v>
      </c>
      <c r="B5462">
        <v>1200</v>
      </c>
      <c r="C5462">
        <v>15.29</v>
      </c>
      <c r="D5462">
        <v>15.29</v>
      </c>
      <c r="E5462">
        <v>15.29</v>
      </c>
      <c r="F5462">
        <v>15.29</v>
      </c>
      <c r="M5462" s="15">
        <v>26439</v>
      </c>
      <c r="N5462" t="str">
        <f t="shared" si="206"/>
        <v>On</v>
      </c>
      <c r="O5462">
        <f t="shared" si="207"/>
        <v>6</v>
      </c>
    </row>
    <row r="5463" spans="1:15" x14ac:dyDescent="0.25">
      <c r="A5463" s="2">
        <v>36113</v>
      </c>
      <c r="B5463">
        <v>1300</v>
      </c>
      <c r="C5463">
        <v>13.28</v>
      </c>
      <c r="D5463">
        <v>13.28</v>
      </c>
      <c r="E5463">
        <v>13.28</v>
      </c>
      <c r="F5463">
        <v>13.28</v>
      </c>
      <c r="M5463" s="15">
        <v>25804</v>
      </c>
      <c r="N5463" t="str">
        <f t="shared" si="206"/>
        <v>On</v>
      </c>
      <c r="O5463">
        <f t="shared" si="207"/>
        <v>6</v>
      </c>
    </row>
    <row r="5464" spans="1:15" x14ac:dyDescent="0.25">
      <c r="A5464" s="2">
        <v>36113</v>
      </c>
      <c r="B5464">
        <v>1400</v>
      </c>
      <c r="C5464">
        <v>12.79</v>
      </c>
      <c r="D5464">
        <v>12.79</v>
      </c>
      <c r="E5464">
        <v>12.79</v>
      </c>
      <c r="F5464">
        <v>12.79</v>
      </c>
      <c r="M5464" s="15">
        <v>25052</v>
      </c>
      <c r="N5464" t="str">
        <f t="shared" si="206"/>
        <v>On</v>
      </c>
      <c r="O5464">
        <f t="shared" si="207"/>
        <v>6</v>
      </c>
    </row>
    <row r="5465" spans="1:15" x14ac:dyDescent="0.25">
      <c r="A5465" s="2">
        <v>36113</v>
      </c>
      <c r="B5465">
        <v>1500</v>
      </c>
      <c r="C5465">
        <v>12.55</v>
      </c>
      <c r="D5465">
        <v>12.55</v>
      </c>
      <c r="E5465">
        <v>12.55</v>
      </c>
      <c r="F5465">
        <v>12.55</v>
      </c>
      <c r="M5465" s="15">
        <v>24505</v>
      </c>
      <c r="N5465" t="str">
        <f t="shared" si="206"/>
        <v>On</v>
      </c>
      <c r="O5465">
        <f t="shared" si="207"/>
        <v>6</v>
      </c>
    </row>
    <row r="5466" spans="1:15" x14ac:dyDescent="0.25">
      <c r="A5466" s="2">
        <v>36113</v>
      </c>
      <c r="B5466">
        <v>1600</v>
      </c>
      <c r="C5466">
        <v>12.74</v>
      </c>
      <c r="D5466">
        <v>12.74</v>
      </c>
      <c r="E5466">
        <v>12.74</v>
      </c>
      <c r="F5466">
        <v>12.74</v>
      </c>
      <c r="M5466" s="15">
        <v>24219</v>
      </c>
      <c r="N5466" t="str">
        <f t="shared" si="206"/>
        <v>On</v>
      </c>
      <c r="O5466">
        <f t="shared" si="207"/>
        <v>6</v>
      </c>
    </row>
    <row r="5467" spans="1:15" x14ac:dyDescent="0.25">
      <c r="A5467" s="2">
        <v>36113</v>
      </c>
      <c r="B5467">
        <v>1700</v>
      </c>
      <c r="C5467">
        <v>32.880000000000003</v>
      </c>
      <c r="D5467">
        <v>32.880000000000003</v>
      </c>
      <c r="E5467">
        <v>32.880000000000003</v>
      </c>
      <c r="F5467">
        <v>32.880000000000003</v>
      </c>
      <c r="M5467" s="15">
        <v>25208</v>
      </c>
      <c r="N5467" t="str">
        <f t="shared" si="206"/>
        <v>On</v>
      </c>
      <c r="O5467">
        <f t="shared" si="207"/>
        <v>6</v>
      </c>
    </row>
    <row r="5468" spans="1:15" x14ac:dyDescent="0.25">
      <c r="A5468" s="2">
        <v>36113</v>
      </c>
      <c r="B5468">
        <v>1800</v>
      </c>
      <c r="C5468">
        <v>17.079999999999998</v>
      </c>
      <c r="D5468">
        <v>17.079999999999998</v>
      </c>
      <c r="E5468">
        <v>17.079999999999998</v>
      </c>
      <c r="F5468">
        <v>17.079999999999998</v>
      </c>
      <c r="M5468" s="15">
        <v>27917</v>
      </c>
      <c r="N5468" t="str">
        <f t="shared" si="206"/>
        <v>On</v>
      </c>
      <c r="O5468">
        <f t="shared" si="207"/>
        <v>6</v>
      </c>
    </row>
    <row r="5469" spans="1:15" x14ac:dyDescent="0.25">
      <c r="A5469" s="2">
        <v>36113</v>
      </c>
      <c r="B5469">
        <v>1900</v>
      </c>
      <c r="C5469">
        <v>15.52</v>
      </c>
      <c r="D5469">
        <v>15.52</v>
      </c>
      <c r="E5469">
        <v>15.52</v>
      </c>
      <c r="F5469">
        <v>15.52</v>
      </c>
      <c r="M5469" s="15">
        <v>28203</v>
      </c>
      <c r="N5469" t="str">
        <f t="shared" si="206"/>
        <v>On</v>
      </c>
      <c r="O5469">
        <f t="shared" si="207"/>
        <v>6</v>
      </c>
    </row>
    <row r="5470" spans="1:15" x14ac:dyDescent="0.25">
      <c r="A5470" s="2">
        <v>36113</v>
      </c>
      <c r="B5470">
        <v>2000</v>
      </c>
      <c r="C5470">
        <v>16.52</v>
      </c>
      <c r="D5470">
        <v>16.52</v>
      </c>
      <c r="E5470">
        <v>16.52</v>
      </c>
      <c r="F5470">
        <v>16.52</v>
      </c>
      <c r="M5470" s="15">
        <v>27342</v>
      </c>
      <c r="N5470" t="str">
        <f t="shared" si="206"/>
        <v>On</v>
      </c>
      <c r="O5470">
        <f t="shared" si="207"/>
        <v>6</v>
      </c>
    </row>
    <row r="5471" spans="1:15" x14ac:dyDescent="0.25">
      <c r="A5471" s="2">
        <v>36113</v>
      </c>
      <c r="B5471">
        <v>2100</v>
      </c>
      <c r="C5471">
        <v>14.23</v>
      </c>
      <c r="D5471">
        <v>14.23</v>
      </c>
      <c r="E5471">
        <v>14.23</v>
      </c>
      <c r="F5471">
        <v>14.23</v>
      </c>
      <c r="M5471" s="15">
        <v>26616</v>
      </c>
      <c r="N5471" t="str">
        <f t="shared" si="206"/>
        <v>On</v>
      </c>
      <c r="O5471">
        <f t="shared" si="207"/>
        <v>6</v>
      </c>
    </row>
    <row r="5472" spans="1:15" x14ac:dyDescent="0.25">
      <c r="A5472" s="2">
        <v>36113</v>
      </c>
      <c r="B5472">
        <v>2200</v>
      </c>
      <c r="C5472">
        <v>13.21</v>
      </c>
      <c r="D5472">
        <v>13.21</v>
      </c>
      <c r="E5472">
        <v>13.21</v>
      </c>
      <c r="F5472">
        <v>13.21</v>
      </c>
      <c r="M5472" s="15">
        <v>25604</v>
      </c>
      <c r="N5472" t="str">
        <f t="shared" si="206"/>
        <v>On</v>
      </c>
      <c r="O5472">
        <f t="shared" si="207"/>
        <v>6</v>
      </c>
    </row>
    <row r="5473" spans="1:15" x14ac:dyDescent="0.25">
      <c r="A5473" s="2">
        <v>36113</v>
      </c>
      <c r="B5473">
        <v>2300</v>
      </c>
      <c r="C5473">
        <v>12.19</v>
      </c>
      <c r="D5473">
        <v>12.19</v>
      </c>
      <c r="E5473">
        <v>12.19</v>
      </c>
      <c r="F5473">
        <v>12.19</v>
      </c>
      <c r="M5473" s="15">
        <v>24348</v>
      </c>
      <c r="N5473" t="str">
        <f t="shared" si="206"/>
        <v>On</v>
      </c>
      <c r="O5473">
        <f t="shared" si="207"/>
        <v>6</v>
      </c>
    </row>
    <row r="5474" spans="1:15" x14ac:dyDescent="0.25">
      <c r="A5474" s="2">
        <v>36113</v>
      </c>
      <c r="B5474">
        <v>2400</v>
      </c>
      <c r="C5474">
        <v>11.49</v>
      </c>
      <c r="D5474">
        <v>11.49</v>
      </c>
      <c r="E5474">
        <v>11.49</v>
      </c>
      <c r="F5474">
        <v>11.49</v>
      </c>
      <c r="M5474" s="15">
        <v>22632</v>
      </c>
      <c r="N5474" t="str">
        <f t="shared" si="206"/>
        <v>Off</v>
      </c>
      <c r="O5474">
        <f t="shared" si="207"/>
        <v>6</v>
      </c>
    </row>
    <row r="5475" spans="1:15" x14ac:dyDescent="0.25">
      <c r="A5475" s="2">
        <v>36114</v>
      </c>
      <c r="B5475">
        <v>100</v>
      </c>
      <c r="C5475">
        <v>11.09</v>
      </c>
      <c r="D5475">
        <v>11.09</v>
      </c>
      <c r="E5475">
        <v>11.09</v>
      </c>
      <c r="F5475">
        <v>11.09</v>
      </c>
      <c r="M5475" s="15">
        <v>21132</v>
      </c>
      <c r="N5475" t="str">
        <f t="shared" si="206"/>
        <v>Off</v>
      </c>
      <c r="O5475">
        <f t="shared" si="207"/>
        <v>7</v>
      </c>
    </row>
    <row r="5476" spans="1:15" x14ac:dyDescent="0.25">
      <c r="A5476" s="2">
        <v>36114</v>
      </c>
      <c r="B5476">
        <v>200</v>
      </c>
      <c r="C5476">
        <v>11</v>
      </c>
      <c r="D5476">
        <v>11</v>
      </c>
      <c r="E5476">
        <v>11</v>
      </c>
      <c r="F5476">
        <v>11</v>
      </c>
      <c r="M5476" s="15">
        <v>20107</v>
      </c>
      <c r="N5476" t="str">
        <f t="shared" si="206"/>
        <v>Off</v>
      </c>
      <c r="O5476">
        <f t="shared" si="207"/>
        <v>7</v>
      </c>
    </row>
    <row r="5477" spans="1:15" x14ac:dyDescent="0.25">
      <c r="A5477" s="2">
        <v>36114</v>
      </c>
      <c r="B5477">
        <v>300</v>
      </c>
      <c r="C5477">
        <v>10.18</v>
      </c>
      <c r="D5477">
        <v>10.18</v>
      </c>
      <c r="E5477">
        <v>10.18</v>
      </c>
      <c r="F5477">
        <v>10.18</v>
      </c>
      <c r="M5477" s="15">
        <v>19542</v>
      </c>
      <c r="N5477" t="str">
        <f t="shared" si="206"/>
        <v>Off</v>
      </c>
      <c r="O5477">
        <f t="shared" si="207"/>
        <v>7</v>
      </c>
    </row>
    <row r="5478" spans="1:15" x14ac:dyDescent="0.25">
      <c r="A5478" s="2">
        <v>36114</v>
      </c>
      <c r="B5478">
        <v>400</v>
      </c>
      <c r="C5478">
        <v>8</v>
      </c>
      <c r="D5478">
        <v>8</v>
      </c>
      <c r="E5478">
        <v>8</v>
      </c>
      <c r="F5478">
        <v>8</v>
      </c>
      <c r="M5478" s="15">
        <v>19285</v>
      </c>
      <c r="N5478" t="str">
        <f t="shared" si="206"/>
        <v>Off</v>
      </c>
      <c r="O5478">
        <f t="shared" si="207"/>
        <v>7</v>
      </c>
    </row>
    <row r="5479" spans="1:15" x14ac:dyDescent="0.25">
      <c r="A5479" s="2">
        <v>36114</v>
      </c>
      <c r="B5479">
        <v>500</v>
      </c>
      <c r="C5479">
        <v>8</v>
      </c>
      <c r="D5479">
        <v>8</v>
      </c>
      <c r="E5479">
        <v>8</v>
      </c>
      <c r="F5479">
        <v>8</v>
      </c>
      <c r="M5479" s="15">
        <v>19293</v>
      </c>
      <c r="N5479" t="str">
        <f t="shared" si="206"/>
        <v>Off</v>
      </c>
      <c r="O5479">
        <f t="shared" si="207"/>
        <v>7</v>
      </c>
    </row>
    <row r="5480" spans="1:15" x14ac:dyDescent="0.25">
      <c r="A5480" s="2">
        <v>36114</v>
      </c>
      <c r="B5480">
        <v>600</v>
      </c>
      <c r="C5480">
        <v>9.6300000000000008</v>
      </c>
      <c r="D5480">
        <v>9.6300000000000008</v>
      </c>
      <c r="E5480">
        <v>9.6300000000000008</v>
      </c>
      <c r="F5480">
        <v>9.6300000000000008</v>
      </c>
      <c r="M5480" s="15">
        <v>19736</v>
      </c>
      <c r="N5480" t="str">
        <f t="shared" si="206"/>
        <v>Off</v>
      </c>
      <c r="O5480">
        <f t="shared" si="207"/>
        <v>7</v>
      </c>
    </row>
    <row r="5481" spans="1:15" x14ac:dyDescent="0.25">
      <c r="A5481" s="2">
        <v>36114</v>
      </c>
      <c r="B5481">
        <v>700</v>
      </c>
      <c r="C5481">
        <v>11.27</v>
      </c>
      <c r="D5481">
        <v>11.27</v>
      </c>
      <c r="E5481">
        <v>11.27</v>
      </c>
      <c r="F5481">
        <v>11.27</v>
      </c>
      <c r="M5481" s="15">
        <v>20373</v>
      </c>
      <c r="N5481" t="str">
        <f t="shared" si="206"/>
        <v>Off</v>
      </c>
      <c r="O5481">
        <f t="shared" si="207"/>
        <v>7</v>
      </c>
    </row>
    <row r="5482" spans="1:15" x14ac:dyDescent="0.25">
      <c r="A5482" s="2">
        <v>36114</v>
      </c>
      <c r="B5482">
        <v>800</v>
      </c>
      <c r="C5482">
        <v>12.07</v>
      </c>
      <c r="D5482">
        <v>12.07</v>
      </c>
      <c r="E5482">
        <v>12.07</v>
      </c>
      <c r="F5482">
        <v>12.07</v>
      </c>
      <c r="M5482" s="15">
        <v>21107</v>
      </c>
      <c r="N5482" t="str">
        <f t="shared" si="206"/>
        <v>On</v>
      </c>
      <c r="O5482">
        <f t="shared" si="207"/>
        <v>7</v>
      </c>
    </row>
    <row r="5483" spans="1:15" x14ac:dyDescent="0.25">
      <c r="A5483" s="2">
        <v>36114</v>
      </c>
      <c r="B5483">
        <v>900</v>
      </c>
      <c r="C5483">
        <v>15.04</v>
      </c>
      <c r="D5483">
        <v>15.04</v>
      </c>
      <c r="E5483">
        <v>15.04</v>
      </c>
      <c r="F5483">
        <v>15.04</v>
      </c>
      <c r="M5483" s="15">
        <v>22510</v>
      </c>
      <c r="N5483" t="str">
        <f t="shared" si="206"/>
        <v>On</v>
      </c>
      <c r="O5483">
        <f t="shared" si="207"/>
        <v>7</v>
      </c>
    </row>
    <row r="5484" spans="1:15" x14ac:dyDescent="0.25">
      <c r="A5484" s="2">
        <v>36114</v>
      </c>
      <c r="B5484">
        <v>1000</v>
      </c>
      <c r="C5484">
        <v>15.11</v>
      </c>
      <c r="D5484">
        <v>15.11</v>
      </c>
      <c r="E5484">
        <v>15.11</v>
      </c>
      <c r="F5484">
        <v>15.11</v>
      </c>
      <c r="M5484" s="15">
        <v>23263</v>
      </c>
      <c r="N5484" t="str">
        <f t="shared" si="206"/>
        <v>On</v>
      </c>
      <c r="O5484">
        <f t="shared" si="207"/>
        <v>7</v>
      </c>
    </row>
    <row r="5485" spans="1:15" x14ac:dyDescent="0.25">
      <c r="A5485" s="2">
        <v>36114</v>
      </c>
      <c r="B5485">
        <v>1100</v>
      </c>
      <c r="C5485">
        <v>14.11</v>
      </c>
      <c r="D5485">
        <v>14.11</v>
      </c>
      <c r="E5485">
        <v>14.11</v>
      </c>
      <c r="F5485">
        <v>14.11</v>
      </c>
      <c r="M5485" s="15">
        <v>24032</v>
      </c>
      <c r="N5485" t="str">
        <f t="shared" si="206"/>
        <v>On</v>
      </c>
      <c r="O5485">
        <f t="shared" si="207"/>
        <v>7</v>
      </c>
    </row>
    <row r="5486" spans="1:15" x14ac:dyDescent="0.25">
      <c r="A5486" s="2">
        <v>36114</v>
      </c>
      <c r="B5486">
        <v>1200</v>
      </c>
      <c r="C5486">
        <v>13.66</v>
      </c>
      <c r="D5486">
        <v>13.66</v>
      </c>
      <c r="E5486">
        <v>13.66</v>
      </c>
      <c r="F5486">
        <v>13.66</v>
      </c>
      <c r="M5486" s="15">
        <v>24104</v>
      </c>
      <c r="N5486" t="str">
        <f t="shared" si="206"/>
        <v>On</v>
      </c>
      <c r="O5486">
        <f t="shared" si="207"/>
        <v>7</v>
      </c>
    </row>
    <row r="5487" spans="1:15" x14ac:dyDescent="0.25">
      <c r="A5487" s="2">
        <v>36114</v>
      </c>
      <c r="B5487">
        <v>1300</v>
      </c>
      <c r="C5487">
        <v>12.98</v>
      </c>
      <c r="D5487">
        <v>12.98</v>
      </c>
      <c r="E5487">
        <v>12.98</v>
      </c>
      <c r="F5487">
        <v>12.98</v>
      </c>
      <c r="M5487" s="15">
        <v>24059</v>
      </c>
      <c r="N5487" t="str">
        <f t="shared" si="206"/>
        <v>On</v>
      </c>
      <c r="O5487">
        <f t="shared" si="207"/>
        <v>7</v>
      </c>
    </row>
    <row r="5488" spans="1:15" x14ac:dyDescent="0.25">
      <c r="A5488" s="2">
        <v>36114</v>
      </c>
      <c r="B5488">
        <v>1400</v>
      </c>
      <c r="C5488">
        <v>12.62</v>
      </c>
      <c r="D5488">
        <v>12.62</v>
      </c>
      <c r="E5488">
        <v>12.62</v>
      </c>
      <c r="F5488">
        <v>12.62</v>
      </c>
      <c r="M5488" s="15">
        <v>23706</v>
      </c>
      <c r="N5488" t="str">
        <f t="shared" si="206"/>
        <v>On</v>
      </c>
      <c r="O5488">
        <f t="shared" si="207"/>
        <v>7</v>
      </c>
    </row>
    <row r="5489" spans="1:15" x14ac:dyDescent="0.25">
      <c r="A5489" s="2">
        <v>36114</v>
      </c>
      <c r="B5489">
        <v>1500</v>
      </c>
      <c r="C5489">
        <v>12.57</v>
      </c>
      <c r="D5489">
        <v>12.57</v>
      </c>
      <c r="E5489">
        <v>12.57</v>
      </c>
      <c r="F5489">
        <v>12.57</v>
      </c>
      <c r="M5489" s="15">
        <v>23335</v>
      </c>
      <c r="N5489" t="str">
        <f t="shared" si="206"/>
        <v>On</v>
      </c>
      <c r="O5489">
        <f t="shared" si="207"/>
        <v>7</v>
      </c>
    </row>
    <row r="5490" spans="1:15" x14ac:dyDescent="0.25">
      <c r="A5490" s="2">
        <v>36114</v>
      </c>
      <c r="B5490">
        <v>1600</v>
      </c>
      <c r="C5490">
        <v>20.89</v>
      </c>
      <c r="D5490">
        <v>20.89</v>
      </c>
      <c r="E5490">
        <v>20.89</v>
      </c>
      <c r="F5490">
        <v>20.89</v>
      </c>
      <c r="M5490" s="15">
        <v>23367</v>
      </c>
      <c r="N5490" t="str">
        <f t="shared" si="206"/>
        <v>On</v>
      </c>
      <c r="O5490">
        <f t="shared" si="207"/>
        <v>7</v>
      </c>
    </row>
    <row r="5491" spans="1:15" x14ac:dyDescent="0.25">
      <c r="A5491" s="2">
        <v>36114</v>
      </c>
      <c r="B5491">
        <v>1700</v>
      </c>
      <c r="C5491">
        <v>47.25</v>
      </c>
      <c r="D5491">
        <v>47.25</v>
      </c>
      <c r="E5491">
        <v>47.25</v>
      </c>
      <c r="F5491">
        <v>47.25</v>
      </c>
      <c r="M5491" s="15">
        <v>24680</v>
      </c>
      <c r="N5491" t="str">
        <f t="shared" si="206"/>
        <v>On</v>
      </c>
      <c r="O5491">
        <f t="shared" si="207"/>
        <v>7</v>
      </c>
    </row>
    <row r="5492" spans="1:15" x14ac:dyDescent="0.25">
      <c r="A5492" s="2">
        <v>36114</v>
      </c>
      <c r="B5492">
        <v>1800</v>
      </c>
      <c r="C5492">
        <v>22.71</v>
      </c>
      <c r="D5492">
        <v>22.71</v>
      </c>
      <c r="E5492">
        <v>22.71</v>
      </c>
      <c r="F5492">
        <v>22.71</v>
      </c>
      <c r="M5492" s="15">
        <v>27587</v>
      </c>
      <c r="N5492" t="str">
        <f t="shared" si="206"/>
        <v>On</v>
      </c>
      <c r="O5492">
        <f t="shared" si="207"/>
        <v>7</v>
      </c>
    </row>
    <row r="5493" spans="1:15" x14ac:dyDescent="0.25">
      <c r="A5493" s="2">
        <v>36114</v>
      </c>
      <c r="B5493">
        <v>1900</v>
      </c>
      <c r="C5493">
        <v>15.55</v>
      </c>
      <c r="D5493">
        <v>15.55</v>
      </c>
      <c r="E5493">
        <v>15.55</v>
      </c>
      <c r="F5493">
        <v>15.55</v>
      </c>
      <c r="M5493" s="15">
        <v>28280</v>
      </c>
      <c r="N5493" t="str">
        <f t="shared" si="206"/>
        <v>On</v>
      </c>
      <c r="O5493">
        <f t="shared" si="207"/>
        <v>7</v>
      </c>
    </row>
    <row r="5494" spans="1:15" x14ac:dyDescent="0.25">
      <c r="A5494" s="2">
        <v>36114</v>
      </c>
      <c r="B5494">
        <v>2000</v>
      </c>
      <c r="C5494">
        <v>32.28</v>
      </c>
      <c r="D5494">
        <v>32.28</v>
      </c>
      <c r="E5494">
        <v>32.28</v>
      </c>
      <c r="F5494">
        <v>32.28</v>
      </c>
      <c r="M5494" s="15">
        <v>27740</v>
      </c>
      <c r="N5494" t="str">
        <f t="shared" si="206"/>
        <v>On</v>
      </c>
      <c r="O5494">
        <f t="shared" si="207"/>
        <v>7</v>
      </c>
    </row>
    <row r="5495" spans="1:15" x14ac:dyDescent="0.25">
      <c r="A5495" s="2">
        <v>36114</v>
      </c>
      <c r="B5495">
        <v>2100</v>
      </c>
      <c r="C5495">
        <v>45.8</v>
      </c>
      <c r="D5495">
        <v>45.8</v>
      </c>
      <c r="E5495">
        <v>45.8</v>
      </c>
      <c r="F5495">
        <v>45.8</v>
      </c>
      <c r="M5495" s="15">
        <v>27167</v>
      </c>
      <c r="N5495" t="str">
        <f t="shared" si="206"/>
        <v>On</v>
      </c>
      <c r="O5495">
        <f t="shared" si="207"/>
        <v>7</v>
      </c>
    </row>
    <row r="5496" spans="1:15" x14ac:dyDescent="0.25">
      <c r="A5496" s="2">
        <v>36114</v>
      </c>
      <c r="B5496">
        <v>2200</v>
      </c>
      <c r="C5496">
        <v>20.75</v>
      </c>
      <c r="D5496">
        <v>20.75</v>
      </c>
      <c r="E5496">
        <v>20.75</v>
      </c>
      <c r="F5496">
        <v>20.75</v>
      </c>
      <c r="M5496" s="15">
        <v>26162</v>
      </c>
      <c r="N5496" t="str">
        <f t="shared" si="206"/>
        <v>On</v>
      </c>
      <c r="O5496">
        <f t="shared" si="207"/>
        <v>7</v>
      </c>
    </row>
    <row r="5497" spans="1:15" x14ac:dyDescent="0.25">
      <c r="A5497" s="2">
        <v>36114</v>
      </c>
      <c r="B5497">
        <v>2300</v>
      </c>
      <c r="C5497">
        <v>13.79</v>
      </c>
      <c r="D5497">
        <v>13.79</v>
      </c>
      <c r="E5497">
        <v>13.79</v>
      </c>
      <c r="F5497">
        <v>13.79</v>
      </c>
      <c r="M5497" s="15">
        <v>24659</v>
      </c>
      <c r="N5497" t="str">
        <f t="shared" si="206"/>
        <v>On</v>
      </c>
      <c r="O5497">
        <f t="shared" si="207"/>
        <v>7</v>
      </c>
    </row>
    <row r="5498" spans="1:15" x14ac:dyDescent="0.25">
      <c r="A5498" s="2">
        <v>36114</v>
      </c>
      <c r="B5498">
        <v>2400</v>
      </c>
      <c r="C5498">
        <v>13.35</v>
      </c>
      <c r="D5498">
        <v>13.35</v>
      </c>
      <c r="E5498">
        <v>13.35</v>
      </c>
      <c r="F5498">
        <v>13.35</v>
      </c>
      <c r="M5498" s="15">
        <v>22883</v>
      </c>
      <c r="N5498" t="str">
        <f t="shared" si="206"/>
        <v>Off</v>
      </c>
      <c r="O5498">
        <f t="shared" si="207"/>
        <v>7</v>
      </c>
    </row>
    <row r="5499" spans="1:15" x14ac:dyDescent="0.25">
      <c r="A5499" s="2">
        <v>36115</v>
      </c>
      <c r="B5499">
        <v>100</v>
      </c>
      <c r="C5499">
        <v>12.61</v>
      </c>
      <c r="D5499">
        <v>12.61</v>
      </c>
      <c r="E5499">
        <v>12.61</v>
      </c>
      <c r="F5499">
        <v>12.61</v>
      </c>
      <c r="M5499" s="15">
        <v>21736</v>
      </c>
      <c r="N5499" t="str">
        <f t="shared" si="206"/>
        <v>Off</v>
      </c>
      <c r="O5499">
        <f t="shared" si="207"/>
        <v>1</v>
      </c>
    </row>
    <row r="5500" spans="1:15" x14ac:dyDescent="0.25">
      <c r="A5500" s="2">
        <v>36115</v>
      </c>
      <c r="B5500">
        <v>200</v>
      </c>
      <c r="C5500">
        <v>12.6</v>
      </c>
      <c r="D5500">
        <v>12.6</v>
      </c>
      <c r="E5500">
        <v>12.6</v>
      </c>
      <c r="F5500">
        <v>12.6</v>
      </c>
      <c r="M5500" s="15">
        <v>21093</v>
      </c>
      <c r="N5500" t="str">
        <f t="shared" si="206"/>
        <v>Off</v>
      </c>
      <c r="O5500">
        <f t="shared" si="207"/>
        <v>1</v>
      </c>
    </row>
    <row r="5501" spans="1:15" x14ac:dyDescent="0.25">
      <c r="A5501" s="2">
        <v>36115</v>
      </c>
      <c r="B5501">
        <v>300</v>
      </c>
      <c r="C5501">
        <v>12.6</v>
      </c>
      <c r="D5501">
        <v>12.6</v>
      </c>
      <c r="E5501">
        <v>12.6</v>
      </c>
      <c r="F5501">
        <v>12.6</v>
      </c>
      <c r="M5501" s="15">
        <v>21012</v>
      </c>
      <c r="N5501" t="str">
        <f t="shared" si="206"/>
        <v>Off</v>
      </c>
      <c r="O5501">
        <f t="shared" si="207"/>
        <v>1</v>
      </c>
    </row>
    <row r="5502" spans="1:15" x14ac:dyDescent="0.25">
      <c r="A5502" s="2">
        <v>36115</v>
      </c>
      <c r="B5502">
        <v>400</v>
      </c>
      <c r="C5502">
        <v>12.83</v>
      </c>
      <c r="D5502">
        <v>12.83</v>
      </c>
      <c r="E5502">
        <v>12.83</v>
      </c>
      <c r="F5502">
        <v>12.83</v>
      </c>
      <c r="M5502" s="15">
        <v>21173</v>
      </c>
      <c r="N5502" t="str">
        <f t="shared" si="206"/>
        <v>Off</v>
      </c>
      <c r="O5502">
        <f t="shared" si="207"/>
        <v>1</v>
      </c>
    </row>
    <row r="5503" spans="1:15" x14ac:dyDescent="0.25">
      <c r="A5503" s="2">
        <v>36115</v>
      </c>
      <c r="B5503">
        <v>500</v>
      </c>
      <c r="C5503">
        <v>17.559999999999999</v>
      </c>
      <c r="D5503">
        <v>17.559999999999999</v>
      </c>
      <c r="E5503">
        <v>17.559999999999999</v>
      </c>
      <c r="F5503">
        <v>17.559999999999999</v>
      </c>
      <c r="M5503" s="15">
        <v>21880</v>
      </c>
      <c r="N5503" t="str">
        <f t="shared" si="206"/>
        <v>Off</v>
      </c>
      <c r="O5503">
        <f t="shared" si="207"/>
        <v>1</v>
      </c>
    </row>
    <row r="5504" spans="1:15" x14ac:dyDescent="0.25">
      <c r="A5504" s="2">
        <v>36115</v>
      </c>
      <c r="B5504">
        <v>600</v>
      </c>
      <c r="C5504">
        <v>28.1</v>
      </c>
      <c r="D5504">
        <v>28.1</v>
      </c>
      <c r="E5504">
        <v>28.1</v>
      </c>
      <c r="F5504">
        <v>28.1</v>
      </c>
      <c r="M5504" s="15">
        <v>24153</v>
      </c>
      <c r="N5504" t="str">
        <f t="shared" si="206"/>
        <v>Off</v>
      </c>
      <c r="O5504">
        <f t="shared" si="207"/>
        <v>1</v>
      </c>
    </row>
    <row r="5505" spans="1:15" x14ac:dyDescent="0.25">
      <c r="A5505" s="2">
        <v>36115</v>
      </c>
      <c r="B5505">
        <v>700</v>
      </c>
      <c r="C5505">
        <v>26.95</v>
      </c>
      <c r="D5505">
        <v>26.95</v>
      </c>
      <c r="E5505">
        <v>26.95</v>
      </c>
      <c r="F5505">
        <v>26.95</v>
      </c>
      <c r="M5505" s="15">
        <v>28209</v>
      </c>
      <c r="N5505" t="str">
        <f t="shared" si="206"/>
        <v>Off</v>
      </c>
      <c r="O5505">
        <f t="shared" si="207"/>
        <v>1</v>
      </c>
    </row>
    <row r="5506" spans="1:15" x14ac:dyDescent="0.25">
      <c r="A5506" s="2">
        <v>36115</v>
      </c>
      <c r="B5506">
        <v>800</v>
      </c>
      <c r="C5506">
        <v>18.86</v>
      </c>
      <c r="D5506">
        <v>18.86</v>
      </c>
      <c r="E5506">
        <v>18.86</v>
      </c>
      <c r="F5506">
        <v>18.86</v>
      </c>
      <c r="M5506" s="15">
        <v>30616</v>
      </c>
      <c r="N5506" t="str">
        <f t="shared" si="206"/>
        <v>On</v>
      </c>
      <c r="O5506">
        <f t="shared" si="207"/>
        <v>1</v>
      </c>
    </row>
    <row r="5507" spans="1:15" x14ac:dyDescent="0.25">
      <c r="A5507" s="2">
        <v>36115</v>
      </c>
      <c r="B5507">
        <v>900</v>
      </c>
      <c r="C5507">
        <v>17.13</v>
      </c>
      <c r="D5507">
        <v>17.13</v>
      </c>
      <c r="E5507">
        <v>17.13</v>
      </c>
      <c r="F5507">
        <v>17.13</v>
      </c>
      <c r="M5507" s="15">
        <v>30784</v>
      </c>
      <c r="N5507" t="str">
        <f t="shared" ref="N5507:N5570" si="208">+IF(B5507&gt;700,IF(B5507&lt;2400,"On","Off"),"Off")</f>
        <v>On</v>
      </c>
      <c r="O5507">
        <f t="shared" ref="O5507:O5570" si="209">+WEEKDAY(A5507,2)</f>
        <v>1</v>
      </c>
    </row>
    <row r="5508" spans="1:15" x14ac:dyDescent="0.25">
      <c r="A5508" s="2">
        <v>36115</v>
      </c>
      <c r="B5508">
        <v>1000</v>
      </c>
      <c r="C5508">
        <v>18.239999999999998</v>
      </c>
      <c r="D5508">
        <v>18.239999999999998</v>
      </c>
      <c r="E5508">
        <v>18.239999999999998</v>
      </c>
      <c r="F5508">
        <v>18.239999999999998</v>
      </c>
      <c r="M5508" s="15">
        <v>30606</v>
      </c>
      <c r="N5508" t="str">
        <f t="shared" si="208"/>
        <v>On</v>
      </c>
      <c r="O5508">
        <f t="shared" si="209"/>
        <v>1</v>
      </c>
    </row>
    <row r="5509" spans="1:15" x14ac:dyDescent="0.25">
      <c r="A5509" s="2">
        <v>36115</v>
      </c>
      <c r="B5509">
        <v>1100</v>
      </c>
      <c r="C5509">
        <v>17.510000000000002</v>
      </c>
      <c r="D5509">
        <v>17.510000000000002</v>
      </c>
      <c r="E5509">
        <v>17.510000000000002</v>
      </c>
      <c r="F5509">
        <v>17.510000000000002</v>
      </c>
      <c r="M5509" s="15">
        <v>30487</v>
      </c>
      <c r="N5509" t="str">
        <f t="shared" si="208"/>
        <v>On</v>
      </c>
      <c r="O5509">
        <f t="shared" si="209"/>
        <v>1</v>
      </c>
    </row>
    <row r="5510" spans="1:15" x14ac:dyDescent="0.25">
      <c r="A5510" s="2">
        <v>36115</v>
      </c>
      <c r="B5510">
        <v>1200</v>
      </c>
      <c r="C5510">
        <v>17.899999999999999</v>
      </c>
      <c r="D5510">
        <v>17.899999999999999</v>
      </c>
      <c r="E5510">
        <v>17.899999999999999</v>
      </c>
      <c r="F5510">
        <v>17.899999999999999</v>
      </c>
      <c r="M5510" s="15">
        <v>30194</v>
      </c>
      <c r="N5510" t="str">
        <f t="shared" si="208"/>
        <v>On</v>
      </c>
      <c r="O5510">
        <f t="shared" si="209"/>
        <v>1</v>
      </c>
    </row>
    <row r="5511" spans="1:15" x14ac:dyDescent="0.25">
      <c r="A5511" s="2">
        <v>36115</v>
      </c>
      <c r="B5511">
        <v>1300</v>
      </c>
      <c r="C5511">
        <v>18.14</v>
      </c>
      <c r="D5511">
        <v>18.14</v>
      </c>
      <c r="E5511">
        <v>18.14</v>
      </c>
      <c r="F5511">
        <v>18.14</v>
      </c>
      <c r="M5511" s="15">
        <v>29547</v>
      </c>
      <c r="N5511" t="str">
        <f t="shared" si="208"/>
        <v>On</v>
      </c>
      <c r="O5511">
        <f t="shared" si="209"/>
        <v>1</v>
      </c>
    </row>
    <row r="5512" spans="1:15" x14ac:dyDescent="0.25">
      <c r="A5512" s="2">
        <v>36115</v>
      </c>
      <c r="B5512">
        <v>1400</v>
      </c>
      <c r="C5512">
        <v>17.04</v>
      </c>
      <c r="D5512">
        <v>17.04</v>
      </c>
      <c r="E5512">
        <v>17.04</v>
      </c>
      <c r="F5512">
        <v>17.04</v>
      </c>
      <c r="M5512" s="15">
        <v>29531</v>
      </c>
      <c r="N5512" t="str">
        <f t="shared" si="208"/>
        <v>On</v>
      </c>
      <c r="O5512">
        <f t="shared" si="209"/>
        <v>1</v>
      </c>
    </row>
    <row r="5513" spans="1:15" x14ac:dyDescent="0.25">
      <c r="A5513" s="2">
        <v>36115</v>
      </c>
      <c r="B5513">
        <v>1500</v>
      </c>
      <c r="C5513">
        <v>15.66</v>
      </c>
      <c r="D5513">
        <v>15.66</v>
      </c>
      <c r="E5513">
        <v>15.66</v>
      </c>
      <c r="F5513">
        <v>15.66</v>
      </c>
      <c r="M5513" s="15">
        <v>29136</v>
      </c>
      <c r="N5513" t="str">
        <f t="shared" si="208"/>
        <v>On</v>
      </c>
      <c r="O5513">
        <f t="shared" si="209"/>
        <v>1</v>
      </c>
    </row>
    <row r="5514" spans="1:15" x14ac:dyDescent="0.25">
      <c r="A5514" s="2">
        <v>36115</v>
      </c>
      <c r="B5514">
        <v>1600</v>
      </c>
      <c r="C5514">
        <v>22.73</v>
      </c>
      <c r="D5514">
        <v>22.73</v>
      </c>
      <c r="E5514">
        <v>22.73</v>
      </c>
      <c r="F5514">
        <v>22.73</v>
      </c>
      <c r="M5514" s="15">
        <v>29105</v>
      </c>
      <c r="N5514" t="str">
        <f t="shared" si="208"/>
        <v>On</v>
      </c>
      <c r="O5514">
        <f t="shared" si="209"/>
        <v>1</v>
      </c>
    </row>
    <row r="5515" spans="1:15" x14ac:dyDescent="0.25">
      <c r="A5515" s="2">
        <v>36115</v>
      </c>
      <c r="B5515">
        <v>1700</v>
      </c>
      <c r="C5515">
        <v>29.34</v>
      </c>
      <c r="D5515">
        <v>29.34</v>
      </c>
      <c r="E5515">
        <v>29.34</v>
      </c>
      <c r="F5515">
        <v>29.34</v>
      </c>
      <c r="M5515" s="15">
        <v>30212</v>
      </c>
      <c r="N5515" t="str">
        <f t="shared" si="208"/>
        <v>On</v>
      </c>
      <c r="O5515">
        <f t="shared" si="209"/>
        <v>1</v>
      </c>
    </row>
    <row r="5516" spans="1:15" x14ac:dyDescent="0.25">
      <c r="A5516" s="2">
        <v>36115</v>
      </c>
      <c r="B5516">
        <v>1800</v>
      </c>
      <c r="C5516">
        <v>25.86</v>
      </c>
      <c r="D5516">
        <v>25.86</v>
      </c>
      <c r="E5516">
        <v>25.86</v>
      </c>
      <c r="F5516">
        <v>25.86</v>
      </c>
      <c r="M5516" s="15">
        <v>32954</v>
      </c>
      <c r="N5516" t="str">
        <f t="shared" si="208"/>
        <v>On</v>
      </c>
      <c r="O5516">
        <f t="shared" si="209"/>
        <v>1</v>
      </c>
    </row>
    <row r="5517" spans="1:15" x14ac:dyDescent="0.25">
      <c r="A5517" s="2">
        <v>36115</v>
      </c>
      <c r="B5517">
        <v>1900</v>
      </c>
      <c r="C5517">
        <v>19.75</v>
      </c>
      <c r="D5517">
        <v>19.75</v>
      </c>
      <c r="E5517">
        <v>19.75</v>
      </c>
      <c r="F5517">
        <v>19.75</v>
      </c>
      <c r="M5517" s="15">
        <v>32905</v>
      </c>
      <c r="N5517" t="str">
        <f t="shared" si="208"/>
        <v>On</v>
      </c>
      <c r="O5517">
        <f t="shared" si="209"/>
        <v>1</v>
      </c>
    </row>
    <row r="5518" spans="1:15" x14ac:dyDescent="0.25">
      <c r="A5518" s="2">
        <v>36115</v>
      </c>
      <c r="B5518">
        <v>2000</v>
      </c>
      <c r="C5518">
        <v>19</v>
      </c>
      <c r="D5518">
        <v>19</v>
      </c>
      <c r="E5518">
        <v>19</v>
      </c>
      <c r="F5518">
        <v>19</v>
      </c>
      <c r="M5518" s="15">
        <v>32131</v>
      </c>
      <c r="N5518" t="str">
        <f t="shared" si="208"/>
        <v>On</v>
      </c>
      <c r="O5518">
        <f t="shared" si="209"/>
        <v>1</v>
      </c>
    </row>
    <row r="5519" spans="1:15" x14ac:dyDescent="0.25">
      <c r="A5519" s="2">
        <v>36115</v>
      </c>
      <c r="B5519">
        <v>2100</v>
      </c>
      <c r="C5519">
        <v>17.739999999999998</v>
      </c>
      <c r="D5519">
        <v>17.739999999999998</v>
      </c>
      <c r="E5519">
        <v>17.739999999999998</v>
      </c>
      <c r="F5519">
        <v>17.739999999999998</v>
      </c>
      <c r="M5519" s="15">
        <v>31122</v>
      </c>
      <c r="N5519" t="str">
        <f t="shared" si="208"/>
        <v>On</v>
      </c>
      <c r="O5519">
        <f t="shared" si="209"/>
        <v>1</v>
      </c>
    </row>
    <row r="5520" spans="1:15" x14ac:dyDescent="0.25">
      <c r="A5520" s="2">
        <v>36115</v>
      </c>
      <c r="B5520">
        <v>2200</v>
      </c>
      <c r="C5520">
        <v>15.13</v>
      </c>
      <c r="D5520">
        <v>15.13</v>
      </c>
      <c r="E5520">
        <v>15.13</v>
      </c>
      <c r="F5520">
        <v>15.13</v>
      </c>
      <c r="M5520" s="15">
        <v>29647</v>
      </c>
      <c r="N5520" t="str">
        <f t="shared" si="208"/>
        <v>On</v>
      </c>
      <c r="O5520">
        <f t="shared" si="209"/>
        <v>1</v>
      </c>
    </row>
    <row r="5521" spans="1:15" x14ac:dyDescent="0.25">
      <c r="A5521" s="2">
        <v>36115</v>
      </c>
      <c r="B5521">
        <v>2300</v>
      </c>
      <c r="C5521">
        <v>13.67</v>
      </c>
      <c r="D5521">
        <v>13.67</v>
      </c>
      <c r="E5521">
        <v>13.67</v>
      </c>
      <c r="F5521">
        <v>13.67</v>
      </c>
      <c r="M5521" s="15">
        <v>27123</v>
      </c>
      <c r="N5521" t="str">
        <f t="shared" si="208"/>
        <v>On</v>
      </c>
      <c r="O5521">
        <f t="shared" si="209"/>
        <v>1</v>
      </c>
    </row>
    <row r="5522" spans="1:15" x14ac:dyDescent="0.25">
      <c r="A5522" s="2">
        <v>36115</v>
      </c>
      <c r="B5522">
        <v>2400</v>
      </c>
      <c r="C5522">
        <v>13.07</v>
      </c>
      <c r="D5522">
        <v>13.07</v>
      </c>
      <c r="E5522">
        <v>13.07</v>
      </c>
      <c r="F5522">
        <v>13.07</v>
      </c>
      <c r="M5522" s="15">
        <v>24439</v>
      </c>
      <c r="N5522" t="str">
        <f t="shared" si="208"/>
        <v>Off</v>
      </c>
      <c r="O5522">
        <f t="shared" si="209"/>
        <v>1</v>
      </c>
    </row>
    <row r="5523" spans="1:15" x14ac:dyDescent="0.25">
      <c r="A5523" s="2">
        <v>36116</v>
      </c>
      <c r="B5523">
        <v>100</v>
      </c>
      <c r="C5523">
        <v>12.11</v>
      </c>
      <c r="D5523">
        <v>12.11</v>
      </c>
      <c r="E5523">
        <v>12.11</v>
      </c>
      <c r="F5523">
        <v>12.11</v>
      </c>
      <c r="M5523" s="15">
        <v>22694</v>
      </c>
      <c r="N5523" t="str">
        <f t="shared" si="208"/>
        <v>Off</v>
      </c>
      <c r="O5523">
        <f t="shared" si="209"/>
        <v>2</v>
      </c>
    </row>
    <row r="5524" spans="1:15" x14ac:dyDescent="0.25">
      <c r="A5524" s="2">
        <v>36116</v>
      </c>
      <c r="B5524">
        <v>200</v>
      </c>
      <c r="C5524">
        <v>11.92</v>
      </c>
      <c r="D5524">
        <v>11.92</v>
      </c>
      <c r="E5524">
        <v>11.92</v>
      </c>
      <c r="F5524">
        <v>11.92</v>
      </c>
      <c r="M5524" s="15">
        <v>21812</v>
      </c>
      <c r="N5524" t="str">
        <f t="shared" si="208"/>
        <v>Off</v>
      </c>
      <c r="O5524">
        <f t="shared" si="209"/>
        <v>2</v>
      </c>
    </row>
    <row r="5525" spans="1:15" x14ac:dyDescent="0.25">
      <c r="A5525" s="2">
        <v>36116</v>
      </c>
      <c r="B5525">
        <v>300</v>
      </c>
      <c r="C5525">
        <v>11.42</v>
      </c>
      <c r="D5525">
        <v>11.42</v>
      </c>
      <c r="E5525">
        <v>11.42</v>
      </c>
      <c r="F5525">
        <v>11.42</v>
      </c>
      <c r="M5525" s="15">
        <v>21318</v>
      </c>
      <c r="N5525" t="str">
        <f t="shared" si="208"/>
        <v>Off</v>
      </c>
      <c r="O5525">
        <f t="shared" si="209"/>
        <v>2</v>
      </c>
    </row>
    <row r="5526" spans="1:15" x14ac:dyDescent="0.25">
      <c r="A5526" s="2">
        <v>36116</v>
      </c>
      <c r="B5526">
        <v>400</v>
      </c>
      <c r="C5526">
        <v>11.4</v>
      </c>
      <c r="D5526">
        <v>11.4</v>
      </c>
      <c r="E5526">
        <v>11.4</v>
      </c>
      <c r="F5526">
        <v>11.4</v>
      </c>
      <c r="M5526" s="15">
        <v>21140</v>
      </c>
      <c r="N5526" t="str">
        <f t="shared" si="208"/>
        <v>Off</v>
      </c>
      <c r="O5526">
        <f t="shared" si="209"/>
        <v>2</v>
      </c>
    </row>
    <row r="5527" spans="1:15" x14ac:dyDescent="0.25">
      <c r="A5527" s="2">
        <v>36116</v>
      </c>
      <c r="B5527">
        <v>500</v>
      </c>
      <c r="C5527">
        <v>13.03</v>
      </c>
      <c r="D5527">
        <v>13.03</v>
      </c>
      <c r="E5527">
        <v>13.03</v>
      </c>
      <c r="F5527">
        <v>13.03</v>
      </c>
      <c r="M5527" s="15">
        <v>21605</v>
      </c>
      <c r="N5527" t="str">
        <f t="shared" si="208"/>
        <v>Off</v>
      </c>
      <c r="O5527">
        <f t="shared" si="209"/>
        <v>2</v>
      </c>
    </row>
    <row r="5528" spans="1:15" x14ac:dyDescent="0.25">
      <c r="A5528" s="2">
        <v>36116</v>
      </c>
      <c r="B5528">
        <v>600</v>
      </c>
      <c r="C5528">
        <v>17.91</v>
      </c>
      <c r="D5528">
        <v>17.91</v>
      </c>
      <c r="E5528">
        <v>17.91</v>
      </c>
      <c r="F5528">
        <v>17.91</v>
      </c>
      <c r="M5528" s="15">
        <v>22871</v>
      </c>
      <c r="N5528" t="str">
        <f t="shared" si="208"/>
        <v>Off</v>
      </c>
      <c r="O5528">
        <f t="shared" si="209"/>
        <v>2</v>
      </c>
    </row>
    <row r="5529" spans="1:15" x14ac:dyDescent="0.25">
      <c r="A5529" s="2">
        <v>36116</v>
      </c>
      <c r="B5529">
        <v>700</v>
      </c>
      <c r="C5529">
        <v>18.7</v>
      </c>
      <c r="D5529">
        <v>18.7</v>
      </c>
      <c r="E5529">
        <v>18.7</v>
      </c>
      <c r="F5529">
        <v>18.7</v>
      </c>
      <c r="M5529" s="15">
        <v>26624</v>
      </c>
      <c r="N5529" t="str">
        <f t="shared" si="208"/>
        <v>Off</v>
      </c>
      <c r="O5529">
        <f t="shared" si="209"/>
        <v>2</v>
      </c>
    </row>
    <row r="5530" spans="1:15" x14ac:dyDescent="0.25">
      <c r="A5530" s="2">
        <v>36116</v>
      </c>
      <c r="B5530">
        <v>800</v>
      </c>
      <c r="C5530">
        <v>18.63</v>
      </c>
      <c r="D5530">
        <v>18.63</v>
      </c>
      <c r="E5530">
        <v>18.63</v>
      </c>
      <c r="F5530">
        <v>18.63</v>
      </c>
      <c r="M5530" s="15">
        <v>29664</v>
      </c>
      <c r="N5530" t="str">
        <f t="shared" si="208"/>
        <v>On</v>
      </c>
      <c r="O5530">
        <f t="shared" si="209"/>
        <v>2</v>
      </c>
    </row>
    <row r="5531" spans="1:15" x14ac:dyDescent="0.25">
      <c r="A5531" s="2">
        <v>36116</v>
      </c>
      <c r="B5531">
        <v>900</v>
      </c>
      <c r="C5531">
        <v>16.829999999999998</v>
      </c>
      <c r="D5531">
        <v>16.829999999999998</v>
      </c>
      <c r="E5531">
        <v>16.829999999999998</v>
      </c>
      <c r="F5531">
        <v>16.829999999999998</v>
      </c>
      <c r="M5531" s="15">
        <v>29965</v>
      </c>
      <c r="N5531" t="str">
        <f t="shared" si="208"/>
        <v>On</v>
      </c>
      <c r="O5531">
        <f t="shared" si="209"/>
        <v>2</v>
      </c>
    </row>
    <row r="5532" spans="1:15" x14ac:dyDescent="0.25">
      <c r="A5532" s="2">
        <v>36116</v>
      </c>
      <c r="B5532">
        <v>1000</v>
      </c>
      <c r="C5532">
        <v>18.190000000000001</v>
      </c>
      <c r="D5532">
        <v>18.190000000000001</v>
      </c>
      <c r="E5532">
        <v>18.190000000000001</v>
      </c>
      <c r="F5532">
        <v>18.190000000000001</v>
      </c>
      <c r="M5532" s="15">
        <v>30124</v>
      </c>
      <c r="N5532" t="str">
        <f t="shared" si="208"/>
        <v>On</v>
      </c>
      <c r="O5532">
        <f t="shared" si="209"/>
        <v>2</v>
      </c>
    </row>
    <row r="5533" spans="1:15" x14ac:dyDescent="0.25">
      <c r="A5533" s="2">
        <v>36116</v>
      </c>
      <c r="B5533">
        <v>1100</v>
      </c>
      <c r="C5533">
        <v>17.82</v>
      </c>
      <c r="D5533">
        <v>17.82</v>
      </c>
      <c r="E5533">
        <v>17.82</v>
      </c>
      <c r="F5533">
        <v>17.82</v>
      </c>
      <c r="M5533" s="15">
        <v>30009</v>
      </c>
      <c r="N5533" t="str">
        <f t="shared" si="208"/>
        <v>On</v>
      </c>
      <c r="O5533">
        <f t="shared" si="209"/>
        <v>2</v>
      </c>
    </row>
    <row r="5534" spans="1:15" x14ac:dyDescent="0.25">
      <c r="A5534" s="2">
        <v>36116</v>
      </c>
      <c r="B5534">
        <v>1200</v>
      </c>
      <c r="C5534">
        <v>16.18</v>
      </c>
      <c r="D5534">
        <v>16.18</v>
      </c>
      <c r="E5534">
        <v>16.18</v>
      </c>
      <c r="F5534">
        <v>16.18</v>
      </c>
      <c r="M5534" s="15">
        <v>29878</v>
      </c>
      <c r="N5534" t="str">
        <f t="shared" si="208"/>
        <v>On</v>
      </c>
      <c r="O5534">
        <f t="shared" si="209"/>
        <v>2</v>
      </c>
    </row>
    <row r="5535" spans="1:15" x14ac:dyDescent="0.25">
      <c r="A5535" s="2">
        <v>36116</v>
      </c>
      <c r="B5535">
        <v>1300</v>
      </c>
      <c r="C5535">
        <v>20.52</v>
      </c>
      <c r="D5535">
        <v>20.52</v>
      </c>
      <c r="E5535">
        <v>20.52</v>
      </c>
      <c r="F5535">
        <v>20.52</v>
      </c>
      <c r="M5535" s="15">
        <v>29568</v>
      </c>
      <c r="N5535" t="str">
        <f t="shared" si="208"/>
        <v>On</v>
      </c>
      <c r="O5535">
        <f t="shared" si="209"/>
        <v>2</v>
      </c>
    </row>
    <row r="5536" spans="1:15" x14ac:dyDescent="0.25">
      <c r="A5536" s="2">
        <v>36116</v>
      </c>
      <c r="B5536">
        <v>1400</v>
      </c>
      <c r="C5536">
        <v>17.850000000000001</v>
      </c>
      <c r="D5536">
        <v>17.850000000000001</v>
      </c>
      <c r="E5536">
        <v>17.850000000000001</v>
      </c>
      <c r="F5536">
        <v>17.850000000000001</v>
      </c>
      <c r="M5536" s="15">
        <v>29520</v>
      </c>
      <c r="N5536" t="str">
        <f t="shared" si="208"/>
        <v>On</v>
      </c>
      <c r="O5536">
        <f t="shared" si="209"/>
        <v>2</v>
      </c>
    </row>
    <row r="5537" spans="1:15" x14ac:dyDescent="0.25">
      <c r="A5537" s="2">
        <v>36116</v>
      </c>
      <c r="B5537">
        <v>1500</v>
      </c>
      <c r="C5537">
        <v>17.47</v>
      </c>
      <c r="D5537">
        <v>17.47</v>
      </c>
      <c r="E5537">
        <v>17.47</v>
      </c>
      <c r="F5537">
        <v>17.47</v>
      </c>
      <c r="M5537" s="15">
        <v>29464</v>
      </c>
      <c r="N5537" t="str">
        <f t="shared" si="208"/>
        <v>On</v>
      </c>
      <c r="O5537">
        <f t="shared" si="209"/>
        <v>2</v>
      </c>
    </row>
    <row r="5538" spans="1:15" x14ac:dyDescent="0.25">
      <c r="A5538" s="2">
        <v>36116</v>
      </c>
      <c r="B5538">
        <v>1600</v>
      </c>
      <c r="C5538">
        <v>20.8</v>
      </c>
      <c r="D5538">
        <v>20.8</v>
      </c>
      <c r="E5538">
        <v>20.8</v>
      </c>
      <c r="F5538">
        <v>20.8</v>
      </c>
      <c r="M5538" s="15">
        <v>29644</v>
      </c>
      <c r="N5538" t="str">
        <f t="shared" si="208"/>
        <v>On</v>
      </c>
      <c r="O5538">
        <f t="shared" si="209"/>
        <v>2</v>
      </c>
    </row>
    <row r="5539" spans="1:15" x14ac:dyDescent="0.25">
      <c r="A5539" s="2">
        <v>36116</v>
      </c>
      <c r="B5539">
        <v>1700</v>
      </c>
      <c r="C5539">
        <v>23.42</v>
      </c>
      <c r="D5539">
        <v>23.42</v>
      </c>
      <c r="E5539">
        <v>23.42</v>
      </c>
      <c r="F5539">
        <v>23.42</v>
      </c>
      <c r="M5539" s="15">
        <v>30798</v>
      </c>
      <c r="N5539" t="str">
        <f t="shared" si="208"/>
        <v>On</v>
      </c>
      <c r="O5539">
        <f t="shared" si="209"/>
        <v>2</v>
      </c>
    </row>
    <row r="5540" spans="1:15" x14ac:dyDescent="0.25">
      <c r="A5540" s="2">
        <v>36116</v>
      </c>
      <c r="B5540">
        <v>1800</v>
      </c>
      <c r="C5540">
        <v>19.09</v>
      </c>
      <c r="D5540">
        <v>19.09</v>
      </c>
      <c r="E5540">
        <v>19.09</v>
      </c>
      <c r="F5540">
        <v>19.09</v>
      </c>
      <c r="M5540" s="15">
        <v>32894</v>
      </c>
      <c r="N5540" t="str">
        <f t="shared" si="208"/>
        <v>On</v>
      </c>
      <c r="O5540">
        <f t="shared" si="209"/>
        <v>2</v>
      </c>
    </row>
    <row r="5541" spans="1:15" x14ac:dyDescent="0.25">
      <c r="A5541" s="2">
        <v>36116</v>
      </c>
      <c r="B5541">
        <v>1900</v>
      </c>
      <c r="C5541">
        <v>18.41</v>
      </c>
      <c r="D5541">
        <v>18.41</v>
      </c>
      <c r="E5541">
        <v>18.41</v>
      </c>
      <c r="F5541">
        <v>18.41</v>
      </c>
      <c r="M5541" s="15">
        <v>32669</v>
      </c>
      <c r="N5541" t="str">
        <f t="shared" si="208"/>
        <v>On</v>
      </c>
      <c r="O5541">
        <f t="shared" si="209"/>
        <v>2</v>
      </c>
    </row>
    <row r="5542" spans="1:15" x14ac:dyDescent="0.25">
      <c r="A5542" s="2">
        <v>36116</v>
      </c>
      <c r="B5542">
        <v>2000</v>
      </c>
      <c r="C5542">
        <v>19.11</v>
      </c>
      <c r="D5542">
        <v>19.11</v>
      </c>
      <c r="E5542">
        <v>19.11</v>
      </c>
      <c r="F5542">
        <v>19.11</v>
      </c>
      <c r="M5542" s="15">
        <v>31871</v>
      </c>
      <c r="N5542" t="str">
        <f t="shared" si="208"/>
        <v>On</v>
      </c>
      <c r="O5542">
        <f t="shared" si="209"/>
        <v>2</v>
      </c>
    </row>
    <row r="5543" spans="1:15" x14ac:dyDescent="0.25">
      <c r="A5543" s="2">
        <v>36116</v>
      </c>
      <c r="B5543">
        <v>2100</v>
      </c>
      <c r="C5543">
        <v>16.989999999999998</v>
      </c>
      <c r="D5543">
        <v>16.989999999999998</v>
      </c>
      <c r="E5543">
        <v>16.989999999999998</v>
      </c>
      <c r="F5543">
        <v>16.989999999999998</v>
      </c>
      <c r="M5543" s="15">
        <v>30904</v>
      </c>
      <c r="N5543" t="str">
        <f t="shared" si="208"/>
        <v>On</v>
      </c>
      <c r="O5543">
        <f t="shared" si="209"/>
        <v>2</v>
      </c>
    </row>
    <row r="5544" spans="1:15" x14ac:dyDescent="0.25">
      <c r="A5544" s="2">
        <v>36116</v>
      </c>
      <c r="B5544">
        <v>2200</v>
      </c>
      <c r="C5544">
        <v>14.11</v>
      </c>
      <c r="D5544">
        <v>14.11</v>
      </c>
      <c r="E5544">
        <v>14.11</v>
      </c>
      <c r="F5544">
        <v>14.11</v>
      </c>
      <c r="M5544" s="15">
        <v>29341</v>
      </c>
      <c r="N5544" t="str">
        <f t="shared" si="208"/>
        <v>On</v>
      </c>
      <c r="O5544">
        <f t="shared" si="209"/>
        <v>2</v>
      </c>
    </row>
    <row r="5545" spans="1:15" x14ac:dyDescent="0.25">
      <c r="A5545" s="2">
        <v>36116</v>
      </c>
      <c r="B5545">
        <v>2300</v>
      </c>
      <c r="C5545">
        <v>13.28</v>
      </c>
      <c r="D5545">
        <v>13.28</v>
      </c>
      <c r="E5545">
        <v>13.28</v>
      </c>
      <c r="F5545">
        <v>13.28</v>
      </c>
      <c r="M5545" s="15">
        <v>26926</v>
      </c>
      <c r="N5545" t="str">
        <f t="shared" si="208"/>
        <v>On</v>
      </c>
      <c r="O5545">
        <f t="shared" si="209"/>
        <v>2</v>
      </c>
    </row>
    <row r="5546" spans="1:15" x14ac:dyDescent="0.25">
      <c r="A5546" s="2">
        <v>36116</v>
      </c>
      <c r="B5546">
        <v>2400</v>
      </c>
      <c r="C5546">
        <v>13.23</v>
      </c>
      <c r="D5546">
        <v>13.23</v>
      </c>
      <c r="E5546">
        <v>13.23</v>
      </c>
      <c r="F5546">
        <v>13.23</v>
      </c>
      <c r="M5546" s="15">
        <v>24127</v>
      </c>
      <c r="N5546" t="str">
        <f t="shared" si="208"/>
        <v>Off</v>
      </c>
      <c r="O5546">
        <f t="shared" si="209"/>
        <v>2</v>
      </c>
    </row>
    <row r="5547" spans="1:15" x14ac:dyDescent="0.25">
      <c r="A5547" s="2">
        <v>36117</v>
      </c>
      <c r="B5547">
        <v>100</v>
      </c>
      <c r="C5547">
        <v>13.3</v>
      </c>
      <c r="D5547">
        <v>13.3</v>
      </c>
      <c r="E5547">
        <v>13.3</v>
      </c>
      <c r="F5547">
        <v>13.3</v>
      </c>
      <c r="M5547" s="15">
        <v>22475</v>
      </c>
      <c r="N5547" t="str">
        <f t="shared" si="208"/>
        <v>Off</v>
      </c>
      <c r="O5547">
        <f t="shared" si="209"/>
        <v>3</v>
      </c>
    </row>
    <row r="5548" spans="1:15" x14ac:dyDescent="0.25">
      <c r="A5548" s="2">
        <v>36117</v>
      </c>
      <c r="B5548">
        <v>200</v>
      </c>
      <c r="C5548">
        <v>13.3</v>
      </c>
      <c r="D5548">
        <v>13.3</v>
      </c>
      <c r="E5548">
        <v>13.3</v>
      </c>
      <c r="F5548">
        <v>13.3</v>
      </c>
      <c r="M5548" s="15">
        <v>21849</v>
      </c>
      <c r="N5548" t="str">
        <f t="shared" si="208"/>
        <v>Off</v>
      </c>
      <c r="O5548">
        <f t="shared" si="209"/>
        <v>3</v>
      </c>
    </row>
    <row r="5549" spans="1:15" x14ac:dyDescent="0.25">
      <c r="A5549" s="2">
        <v>36117</v>
      </c>
      <c r="B5549">
        <v>300</v>
      </c>
      <c r="C5549">
        <v>13.3</v>
      </c>
      <c r="D5549">
        <v>13.3</v>
      </c>
      <c r="E5549">
        <v>13.3</v>
      </c>
      <c r="F5549">
        <v>13.3</v>
      </c>
      <c r="M5549" s="15">
        <v>21496</v>
      </c>
      <c r="N5549" t="str">
        <f t="shared" si="208"/>
        <v>Off</v>
      </c>
      <c r="O5549">
        <f t="shared" si="209"/>
        <v>3</v>
      </c>
    </row>
    <row r="5550" spans="1:15" x14ac:dyDescent="0.25">
      <c r="A5550" s="2">
        <v>36117</v>
      </c>
      <c r="B5550">
        <v>400</v>
      </c>
      <c r="C5550">
        <v>13.65</v>
      </c>
      <c r="D5550">
        <v>13.65</v>
      </c>
      <c r="E5550">
        <v>13.65</v>
      </c>
      <c r="F5550">
        <v>13.65</v>
      </c>
      <c r="M5550" s="15">
        <v>21625</v>
      </c>
      <c r="N5550" t="str">
        <f t="shared" si="208"/>
        <v>Off</v>
      </c>
      <c r="O5550">
        <f t="shared" si="209"/>
        <v>3</v>
      </c>
    </row>
    <row r="5551" spans="1:15" x14ac:dyDescent="0.25">
      <c r="A5551" s="2">
        <v>36117</v>
      </c>
      <c r="B5551">
        <v>500</v>
      </c>
      <c r="C5551">
        <v>17.649999999999999</v>
      </c>
      <c r="D5551">
        <v>17.649999999999999</v>
      </c>
      <c r="E5551">
        <v>17.649999999999999</v>
      </c>
      <c r="F5551">
        <v>17.649999999999999</v>
      </c>
      <c r="M5551" s="15">
        <v>22199</v>
      </c>
      <c r="N5551" t="str">
        <f t="shared" si="208"/>
        <v>Off</v>
      </c>
      <c r="O5551">
        <f t="shared" si="209"/>
        <v>3</v>
      </c>
    </row>
    <row r="5552" spans="1:15" x14ac:dyDescent="0.25">
      <c r="A5552" s="2">
        <v>36117</v>
      </c>
      <c r="B5552">
        <v>600</v>
      </c>
      <c r="C5552">
        <v>19.329999999999998</v>
      </c>
      <c r="D5552">
        <v>19.329999999999998</v>
      </c>
      <c r="E5552">
        <v>19.329999999999998</v>
      </c>
      <c r="F5552">
        <v>19.329999999999998</v>
      </c>
      <c r="M5552" s="15">
        <v>24336</v>
      </c>
      <c r="N5552" t="str">
        <f t="shared" si="208"/>
        <v>Off</v>
      </c>
      <c r="O5552">
        <f t="shared" si="209"/>
        <v>3</v>
      </c>
    </row>
    <row r="5553" spans="1:15" x14ac:dyDescent="0.25">
      <c r="A5553" s="2">
        <v>36117</v>
      </c>
      <c r="B5553">
        <v>700</v>
      </c>
      <c r="C5553">
        <v>23.86</v>
      </c>
      <c r="D5553">
        <v>23.86</v>
      </c>
      <c r="E5553">
        <v>23.86</v>
      </c>
      <c r="F5553">
        <v>23.86</v>
      </c>
      <c r="M5553" s="15">
        <v>28464</v>
      </c>
      <c r="N5553" t="str">
        <f t="shared" si="208"/>
        <v>Off</v>
      </c>
      <c r="O5553">
        <f t="shared" si="209"/>
        <v>3</v>
      </c>
    </row>
    <row r="5554" spans="1:15" x14ac:dyDescent="0.25">
      <c r="A5554" s="2">
        <v>36117</v>
      </c>
      <c r="B5554">
        <v>800</v>
      </c>
      <c r="C5554">
        <v>24.98</v>
      </c>
      <c r="D5554">
        <v>24.98</v>
      </c>
      <c r="E5554">
        <v>24.98</v>
      </c>
      <c r="F5554">
        <v>24.98</v>
      </c>
      <c r="M5554" s="15">
        <v>30387</v>
      </c>
      <c r="N5554" t="str">
        <f t="shared" si="208"/>
        <v>On</v>
      </c>
      <c r="O5554">
        <f t="shared" si="209"/>
        <v>3</v>
      </c>
    </row>
    <row r="5555" spans="1:15" x14ac:dyDescent="0.25">
      <c r="A5555" s="2">
        <v>36117</v>
      </c>
      <c r="B5555">
        <v>900</v>
      </c>
      <c r="C5555">
        <v>18.670000000000002</v>
      </c>
      <c r="D5555">
        <v>18.670000000000002</v>
      </c>
      <c r="E5555">
        <v>18.670000000000002</v>
      </c>
      <c r="F5555">
        <v>18.670000000000002</v>
      </c>
      <c r="M5555" s="15">
        <v>30585</v>
      </c>
      <c r="N5555" t="str">
        <f t="shared" si="208"/>
        <v>On</v>
      </c>
      <c r="O5555">
        <f t="shared" si="209"/>
        <v>3</v>
      </c>
    </row>
    <row r="5556" spans="1:15" x14ac:dyDescent="0.25">
      <c r="A5556" s="2">
        <v>36117</v>
      </c>
      <c r="B5556">
        <v>1000</v>
      </c>
      <c r="C5556">
        <v>19.63</v>
      </c>
      <c r="D5556">
        <v>19.63</v>
      </c>
      <c r="E5556">
        <v>19.63</v>
      </c>
      <c r="F5556">
        <v>19.63</v>
      </c>
      <c r="M5556" s="15">
        <v>30485</v>
      </c>
      <c r="N5556" t="str">
        <f t="shared" si="208"/>
        <v>On</v>
      </c>
      <c r="O5556">
        <f t="shared" si="209"/>
        <v>3</v>
      </c>
    </row>
    <row r="5557" spans="1:15" x14ac:dyDescent="0.25">
      <c r="A5557" s="2">
        <v>36117</v>
      </c>
      <c r="B5557">
        <v>1100</v>
      </c>
      <c r="C5557">
        <v>17.43</v>
      </c>
      <c r="D5557">
        <v>17.38</v>
      </c>
      <c r="E5557">
        <v>17.38</v>
      </c>
      <c r="F5557">
        <v>17.64</v>
      </c>
      <c r="M5557" s="15">
        <v>30164</v>
      </c>
      <c r="N5557" t="str">
        <f t="shared" si="208"/>
        <v>On</v>
      </c>
      <c r="O5557">
        <f t="shared" si="209"/>
        <v>3</v>
      </c>
    </row>
    <row r="5558" spans="1:15" x14ac:dyDescent="0.25">
      <c r="A5558" s="2">
        <v>36117</v>
      </c>
      <c r="B5558">
        <v>1200</v>
      </c>
      <c r="C5558">
        <v>18.48</v>
      </c>
      <c r="D5558">
        <v>18.48</v>
      </c>
      <c r="E5558">
        <v>18.48</v>
      </c>
      <c r="F5558">
        <v>18.48</v>
      </c>
      <c r="M5558" s="15">
        <v>29950</v>
      </c>
      <c r="N5558" t="str">
        <f t="shared" si="208"/>
        <v>On</v>
      </c>
      <c r="O5558">
        <f t="shared" si="209"/>
        <v>3</v>
      </c>
    </row>
    <row r="5559" spans="1:15" x14ac:dyDescent="0.25">
      <c r="A5559" s="2">
        <v>36117</v>
      </c>
      <c r="B5559">
        <v>1300</v>
      </c>
      <c r="C5559">
        <v>18.04</v>
      </c>
      <c r="D5559">
        <v>18.04</v>
      </c>
      <c r="E5559">
        <v>18.04</v>
      </c>
      <c r="F5559">
        <v>18.04</v>
      </c>
      <c r="M5559" s="15">
        <v>29503</v>
      </c>
      <c r="N5559" t="str">
        <f t="shared" si="208"/>
        <v>On</v>
      </c>
      <c r="O5559">
        <f t="shared" si="209"/>
        <v>3</v>
      </c>
    </row>
    <row r="5560" spans="1:15" x14ac:dyDescent="0.25">
      <c r="A5560" s="2">
        <v>36117</v>
      </c>
      <c r="B5560">
        <v>1400</v>
      </c>
      <c r="C5560">
        <v>16.95</v>
      </c>
      <c r="D5560">
        <v>16.95</v>
      </c>
      <c r="E5560">
        <v>16.95</v>
      </c>
      <c r="F5560">
        <v>16.95</v>
      </c>
      <c r="M5560" s="15">
        <v>29271</v>
      </c>
      <c r="N5560" t="str">
        <f t="shared" si="208"/>
        <v>On</v>
      </c>
      <c r="O5560">
        <f t="shared" si="209"/>
        <v>3</v>
      </c>
    </row>
    <row r="5561" spans="1:15" x14ac:dyDescent="0.25">
      <c r="A5561" s="2">
        <v>36117</v>
      </c>
      <c r="B5561">
        <v>1500</v>
      </c>
      <c r="C5561">
        <v>15.72</v>
      </c>
      <c r="D5561">
        <v>15.72</v>
      </c>
      <c r="E5561">
        <v>15.72</v>
      </c>
      <c r="F5561">
        <v>15.72</v>
      </c>
      <c r="M5561" s="15">
        <v>28926</v>
      </c>
      <c r="N5561" t="str">
        <f t="shared" si="208"/>
        <v>On</v>
      </c>
      <c r="O5561">
        <f t="shared" si="209"/>
        <v>3</v>
      </c>
    </row>
    <row r="5562" spans="1:15" x14ac:dyDescent="0.25">
      <c r="A5562" s="2">
        <v>36117</v>
      </c>
      <c r="B5562">
        <v>1600</v>
      </c>
      <c r="C5562">
        <v>20.59</v>
      </c>
      <c r="D5562">
        <v>20.59</v>
      </c>
      <c r="E5562">
        <v>20.59</v>
      </c>
      <c r="F5562">
        <v>20.59</v>
      </c>
      <c r="M5562" s="15">
        <v>28722</v>
      </c>
      <c r="N5562" t="str">
        <f t="shared" si="208"/>
        <v>On</v>
      </c>
      <c r="O5562">
        <f t="shared" si="209"/>
        <v>3</v>
      </c>
    </row>
    <row r="5563" spans="1:15" x14ac:dyDescent="0.25">
      <c r="A5563" s="2">
        <v>36117</v>
      </c>
      <c r="B5563">
        <v>1700</v>
      </c>
      <c r="C5563">
        <v>45.96</v>
      </c>
      <c r="D5563">
        <v>45.96</v>
      </c>
      <c r="E5563">
        <v>45.96</v>
      </c>
      <c r="F5563">
        <v>45.96</v>
      </c>
      <c r="M5563" s="15">
        <v>29888</v>
      </c>
      <c r="N5563" t="str">
        <f t="shared" si="208"/>
        <v>On</v>
      </c>
      <c r="O5563">
        <f t="shared" si="209"/>
        <v>3</v>
      </c>
    </row>
    <row r="5564" spans="1:15" x14ac:dyDescent="0.25">
      <c r="A5564" s="2">
        <v>36117</v>
      </c>
      <c r="B5564">
        <v>1800</v>
      </c>
      <c r="C5564">
        <v>25.36</v>
      </c>
      <c r="D5564">
        <v>25.36</v>
      </c>
      <c r="E5564">
        <v>25.36</v>
      </c>
      <c r="F5564">
        <v>25.36</v>
      </c>
      <c r="M5564" s="15">
        <v>32840</v>
      </c>
      <c r="N5564" t="str">
        <f t="shared" si="208"/>
        <v>On</v>
      </c>
      <c r="O5564">
        <f t="shared" si="209"/>
        <v>3</v>
      </c>
    </row>
    <row r="5565" spans="1:15" x14ac:dyDescent="0.25">
      <c r="A5565" s="2">
        <v>36117</v>
      </c>
      <c r="B5565">
        <v>1900</v>
      </c>
      <c r="C5565">
        <v>28.08</v>
      </c>
      <c r="D5565">
        <v>28.08</v>
      </c>
      <c r="E5565">
        <v>28.08</v>
      </c>
      <c r="F5565">
        <v>28.08</v>
      </c>
      <c r="M5565" s="15">
        <v>33157</v>
      </c>
      <c r="N5565" t="str">
        <f t="shared" si="208"/>
        <v>On</v>
      </c>
      <c r="O5565">
        <f t="shared" si="209"/>
        <v>3</v>
      </c>
    </row>
    <row r="5566" spans="1:15" x14ac:dyDescent="0.25">
      <c r="A5566" s="2">
        <v>36117</v>
      </c>
      <c r="B5566">
        <v>2000</v>
      </c>
      <c r="C5566">
        <v>28.21</v>
      </c>
      <c r="D5566">
        <v>28.21</v>
      </c>
      <c r="E5566">
        <v>28.21</v>
      </c>
      <c r="F5566">
        <v>28.21</v>
      </c>
      <c r="M5566" s="15">
        <v>32368</v>
      </c>
      <c r="N5566" t="str">
        <f t="shared" si="208"/>
        <v>On</v>
      </c>
      <c r="O5566">
        <f t="shared" si="209"/>
        <v>3</v>
      </c>
    </row>
    <row r="5567" spans="1:15" x14ac:dyDescent="0.25">
      <c r="A5567" s="2">
        <v>36117</v>
      </c>
      <c r="B5567">
        <v>2100</v>
      </c>
      <c r="C5567">
        <v>19.690000000000001</v>
      </c>
      <c r="D5567">
        <v>19.690000000000001</v>
      </c>
      <c r="E5567">
        <v>19.690000000000001</v>
      </c>
      <c r="F5567">
        <v>19.690000000000001</v>
      </c>
      <c r="M5567" s="15">
        <v>31872</v>
      </c>
      <c r="N5567" t="str">
        <f t="shared" si="208"/>
        <v>On</v>
      </c>
      <c r="O5567">
        <f t="shared" si="209"/>
        <v>3</v>
      </c>
    </row>
    <row r="5568" spans="1:15" x14ac:dyDescent="0.25">
      <c r="A5568" s="2">
        <v>36117</v>
      </c>
      <c r="B5568">
        <v>2200</v>
      </c>
      <c r="C5568">
        <v>17.79</v>
      </c>
      <c r="D5568">
        <v>17.79</v>
      </c>
      <c r="E5568">
        <v>17.79</v>
      </c>
      <c r="F5568">
        <v>17.79</v>
      </c>
      <c r="M5568" s="15">
        <v>30398</v>
      </c>
      <c r="N5568" t="str">
        <f t="shared" si="208"/>
        <v>On</v>
      </c>
      <c r="O5568">
        <f t="shared" si="209"/>
        <v>3</v>
      </c>
    </row>
    <row r="5569" spans="1:15" x14ac:dyDescent="0.25">
      <c r="A5569" s="2">
        <v>36117</v>
      </c>
      <c r="B5569">
        <v>2300</v>
      </c>
      <c r="C5569">
        <v>18.239999999999998</v>
      </c>
      <c r="D5569">
        <v>18.239999999999998</v>
      </c>
      <c r="E5569">
        <v>18.239999999999998</v>
      </c>
      <c r="F5569">
        <v>18.239999999999998</v>
      </c>
      <c r="M5569" s="15">
        <v>28027</v>
      </c>
      <c r="N5569" t="str">
        <f t="shared" si="208"/>
        <v>On</v>
      </c>
      <c r="O5569">
        <f t="shared" si="209"/>
        <v>3</v>
      </c>
    </row>
    <row r="5570" spans="1:15" x14ac:dyDescent="0.25">
      <c r="A5570" s="2">
        <v>36117</v>
      </c>
      <c r="B5570">
        <v>2400</v>
      </c>
      <c r="C5570">
        <v>15.75</v>
      </c>
      <c r="D5570">
        <v>15.75</v>
      </c>
      <c r="E5570">
        <v>15.75</v>
      </c>
      <c r="F5570">
        <v>15.75</v>
      </c>
      <c r="M5570" s="15">
        <v>25397</v>
      </c>
      <c r="N5570" t="str">
        <f t="shared" si="208"/>
        <v>Off</v>
      </c>
      <c r="O5570">
        <f t="shared" si="209"/>
        <v>3</v>
      </c>
    </row>
    <row r="5571" spans="1:15" x14ac:dyDescent="0.25">
      <c r="A5571" s="2">
        <v>36118</v>
      </c>
      <c r="B5571">
        <v>100</v>
      </c>
      <c r="C5571">
        <v>14.8</v>
      </c>
      <c r="D5571">
        <v>14.8</v>
      </c>
      <c r="E5571">
        <v>14.8</v>
      </c>
      <c r="F5571">
        <v>14.8</v>
      </c>
      <c r="M5571" s="15">
        <v>24081</v>
      </c>
      <c r="N5571" t="str">
        <f t="shared" ref="N5571:N5634" si="210">+IF(B5571&gt;700,IF(B5571&lt;2400,"On","Off"),"Off")</f>
        <v>Off</v>
      </c>
      <c r="O5571">
        <f t="shared" ref="O5571:O5634" si="211">+WEEKDAY(A5571,2)</f>
        <v>4</v>
      </c>
    </row>
    <row r="5572" spans="1:15" x14ac:dyDescent="0.25">
      <c r="A5572" s="2">
        <v>36118</v>
      </c>
      <c r="B5572">
        <v>200</v>
      </c>
      <c r="C5572">
        <v>14.89</v>
      </c>
      <c r="D5572">
        <v>14.89</v>
      </c>
      <c r="E5572">
        <v>14.89</v>
      </c>
      <c r="F5572">
        <v>14.89</v>
      </c>
      <c r="M5572" s="15">
        <v>23296</v>
      </c>
      <c r="N5572" t="str">
        <f t="shared" si="210"/>
        <v>Off</v>
      </c>
      <c r="O5572">
        <f t="shared" si="211"/>
        <v>4</v>
      </c>
    </row>
    <row r="5573" spans="1:15" x14ac:dyDescent="0.25">
      <c r="A5573" s="2">
        <v>36118</v>
      </c>
      <c r="B5573">
        <v>300</v>
      </c>
      <c r="C5573">
        <v>15.32</v>
      </c>
      <c r="D5573">
        <v>15.32</v>
      </c>
      <c r="E5573">
        <v>15.32</v>
      </c>
      <c r="F5573">
        <v>15.32</v>
      </c>
      <c r="M5573" s="15">
        <v>22859</v>
      </c>
      <c r="N5573" t="str">
        <f t="shared" si="210"/>
        <v>Off</v>
      </c>
      <c r="O5573">
        <f t="shared" si="211"/>
        <v>4</v>
      </c>
    </row>
    <row r="5574" spans="1:15" x14ac:dyDescent="0.25">
      <c r="A5574" s="2">
        <v>36118</v>
      </c>
      <c r="B5574">
        <v>400</v>
      </c>
      <c r="C5574">
        <v>17.16</v>
      </c>
      <c r="D5574">
        <v>17.16</v>
      </c>
      <c r="E5574">
        <v>17.16</v>
      </c>
      <c r="F5574">
        <v>17.16</v>
      </c>
      <c r="M5574" s="15">
        <v>22870</v>
      </c>
      <c r="N5574" t="str">
        <f t="shared" si="210"/>
        <v>Off</v>
      </c>
      <c r="O5574">
        <f t="shared" si="211"/>
        <v>4</v>
      </c>
    </row>
    <row r="5575" spans="1:15" x14ac:dyDescent="0.25">
      <c r="A5575" s="2">
        <v>36118</v>
      </c>
      <c r="B5575">
        <v>500</v>
      </c>
      <c r="C5575">
        <v>16.829999999999998</v>
      </c>
      <c r="D5575">
        <v>16.829999999999998</v>
      </c>
      <c r="E5575">
        <v>16.829999999999998</v>
      </c>
      <c r="F5575">
        <v>16.829999999999998</v>
      </c>
      <c r="M5575" s="15">
        <v>23736</v>
      </c>
      <c r="N5575" t="str">
        <f t="shared" si="210"/>
        <v>Off</v>
      </c>
      <c r="O5575">
        <f t="shared" si="211"/>
        <v>4</v>
      </c>
    </row>
    <row r="5576" spans="1:15" x14ac:dyDescent="0.25">
      <c r="A5576" s="2">
        <v>36118</v>
      </c>
      <c r="B5576">
        <v>600</v>
      </c>
      <c r="C5576">
        <v>32.9</v>
      </c>
      <c r="D5576">
        <v>32.9</v>
      </c>
      <c r="E5576">
        <v>32.9</v>
      </c>
      <c r="F5576">
        <v>32.9</v>
      </c>
      <c r="M5576" s="15">
        <v>25903</v>
      </c>
      <c r="N5576" t="str">
        <f t="shared" si="210"/>
        <v>Off</v>
      </c>
      <c r="O5576">
        <f t="shared" si="211"/>
        <v>4</v>
      </c>
    </row>
    <row r="5577" spans="1:15" x14ac:dyDescent="0.25">
      <c r="A5577" s="2">
        <v>36118</v>
      </c>
      <c r="B5577">
        <v>700</v>
      </c>
      <c r="C5577">
        <v>49.25</v>
      </c>
      <c r="D5577">
        <v>49.25</v>
      </c>
      <c r="E5577">
        <v>49.25</v>
      </c>
      <c r="F5577">
        <v>49.25</v>
      </c>
      <c r="M5577" s="15">
        <v>29675</v>
      </c>
      <c r="N5577" t="str">
        <f t="shared" si="210"/>
        <v>Off</v>
      </c>
      <c r="O5577">
        <f t="shared" si="211"/>
        <v>4</v>
      </c>
    </row>
    <row r="5578" spans="1:15" x14ac:dyDescent="0.25">
      <c r="A5578" s="2">
        <v>36118</v>
      </c>
      <c r="B5578">
        <v>800</v>
      </c>
      <c r="C5578">
        <v>29.25</v>
      </c>
      <c r="D5578">
        <v>27.37</v>
      </c>
      <c r="E5578">
        <v>27.54</v>
      </c>
      <c r="F5578">
        <v>42.48</v>
      </c>
      <c r="M5578" s="15">
        <v>31681</v>
      </c>
      <c r="N5578" t="str">
        <f t="shared" si="210"/>
        <v>On</v>
      </c>
      <c r="O5578">
        <f t="shared" si="211"/>
        <v>4</v>
      </c>
    </row>
    <row r="5579" spans="1:15" x14ac:dyDescent="0.25">
      <c r="A5579" s="2">
        <v>36118</v>
      </c>
      <c r="B5579">
        <v>900</v>
      </c>
      <c r="C5579">
        <v>26.1</v>
      </c>
      <c r="D5579">
        <v>19.25</v>
      </c>
      <c r="E5579">
        <v>19.86</v>
      </c>
      <c r="F5579">
        <v>74.319999999999993</v>
      </c>
      <c r="M5579" s="15">
        <v>31924</v>
      </c>
      <c r="N5579" t="str">
        <f t="shared" si="210"/>
        <v>On</v>
      </c>
      <c r="O5579">
        <f t="shared" si="211"/>
        <v>4</v>
      </c>
    </row>
    <row r="5580" spans="1:15" x14ac:dyDescent="0.25">
      <c r="A5580" s="2">
        <v>36118</v>
      </c>
      <c r="B5580">
        <v>1000</v>
      </c>
      <c r="C5580">
        <v>26.12</v>
      </c>
      <c r="D5580">
        <v>20.010000000000002</v>
      </c>
      <c r="E5580">
        <v>20.55</v>
      </c>
      <c r="F5580">
        <v>69.180000000000007</v>
      </c>
      <c r="M5580" s="15">
        <v>31583</v>
      </c>
      <c r="N5580" t="str">
        <f t="shared" si="210"/>
        <v>On</v>
      </c>
      <c r="O5580">
        <f t="shared" si="211"/>
        <v>4</v>
      </c>
    </row>
    <row r="5581" spans="1:15" x14ac:dyDescent="0.25">
      <c r="A5581" s="2">
        <v>36118</v>
      </c>
      <c r="B5581">
        <v>1100</v>
      </c>
      <c r="C5581">
        <v>22.86</v>
      </c>
      <c r="D5581">
        <v>18.760000000000002</v>
      </c>
      <c r="E5581">
        <v>19.13</v>
      </c>
      <c r="F5581">
        <v>51.68</v>
      </c>
      <c r="M5581" s="15">
        <v>31205</v>
      </c>
      <c r="N5581" t="str">
        <f t="shared" si="210"/>
        <v>On</v>
      </c>
      <c r="O5581">
        <f t="shared" si="211"/>
        <v>4</v>
      </c>
    </row>
    <row r="5582" spans="1:15" x14ac:dyDescent="0.25">
      <c r="A5582" s="2">
        <v>36118</v>
      </c>
      <c r="B5582">
        <v>1200</v>
      </c>
      <c r="C5582">
        <v>22.94</v>
      </c>
      <c r="D5582">
        <v>18.89</v>
      </c>
      <c r="E5582">
        <v>19.25</v>
      </c>
      <c r="F5582">
        <v>51.56</v>
      </c>
      <c r="M5582" s="15">
        <v>30759</v>
      </c>
      <c r="N5582" t="str">
        <f t="shared" si="210"/>
        <v>On</v>
      </c>
      <c r="O5582">
        <f t="shared" si="211"/>
        <v>4</v>
      </c>
    </row>
    <row r="5583" spans="1:15" x14ac:dyDescent="0.25">
      <c r="A5583" s="2">
        <v>36118</v>
      </c>
      <c r="B5583">
        <v>1300</v>
      </c>
      <c r="C5583">
        <v>22.02</v>
      </c>
      <c r="D5583">
        <v>18.88</v>
      </c>
      <c r="E5583">
        <v>19.16</v>
      </c>
      <c r="F5583">
        <v>44.38</v>
      </c>
      <c r="M5583" s="15">
        <v>30045</v>
      </c>
      <c r="N5583" t="str">
        <f t="shared" si="210"/>
        <v>On</v>
      </c>
      <c r="O5583">
        <f t="shared" si="211"/>
        <v>4</v>
      </c>
    </row>
    <row r="5584" spans="1:15" x14ac:dyDescent="0.25">
      <c r="A5584" s="2">
        <v>36118</v>
      </c>
      <c r="B5584">
        <v>1400</v>
      </c>
      <c r="C5584">
        <v>18.16</v>
      </c>
      <c r="D5584">
        <v>17.71</v>
      </c>
      <c r="E5584">
        <v>17.75</v>
      </c>
      <c r="F5584">
        <v>21.4</v>
      </c>
      <c r="M5584" s="15">
        <v>29935</v>
      </c>
      <c r="N5584" t="str">
        <f t="shared" si="210"/>
        <v>On</v>
      </c>
      <c r="O5584">
        <f t="shared" si="211"/>
        <v>4</v>
      </c>
    </row>
    <row r="5585" spans="1:15" x14ac:dyDescent="0.25">
      <c r="A5585" s="2">
        <v>36118</v>
      </c>
      <c r="B5585">
        <v>1500</v>
      </c>
      <c r="C5585">
        <v>15.87</v>
      </c>
      <c r="D5585">
        <v>15.4</v>
      </c>
      <c r="E5585">
        <v>15.44</v>
      </c>
      <c r="F5585">
        <v>19.22</v>
      </c>
      <c r="M5585" s="15">
        <v>29635</v>
      </c>
      <c r="N5585" t="str">
        <f t="shared" si="210"/>
        <v>On</v>
      </c>
      <c r="O5585">
        <f t="shared" si="211"/>
        <v>4</v>
      </c>
    </row>
    <row r="5586" spans="1:15" x14ac:dyDescent="0.25">
      <c r="A5586" s="2">
        <v>36118</v>
      </c>
      <c r="B5586">
        <v>1600</v>
      </c>
      <c r="C5586">
        <v>21.55</v>
      </c>
      <c r="D5586">
        <v>20.51</v>
      </c>
      <c r="E5586">
        <v>20.61</v>
      </c>
      <c r="F5586">
        <v>29.72</v>
      </c>
      <c r="M5586" s="15">
        <v>29531</v>
      </c>
      <c r="N5586" t="str">
        <f t="shared" si="210"/>
        <v>On</v>
      </c>
      <c r="O5586">
        <f t="shared" si="211"/>
        <v>4</v>
      </c>
    </row>
    <row r="5587" spans="1:15" x14ac:dyDescent="0.25">
      <c r="A5587" s="2">
        <v>36118</v>
      </c>
      <c r="B5587">
        <v>1700</v>
      </c>
      <c r="C5587">
        <v>37.18</v>
      </c>
      <c r="D5587">
        <v>34.39</v>
      </c>
      <c r="E5587">
        <v>34.659999999999997</v>
      </c>
      <c r="F5587">
        <v>59.72</v>
      </c>
      <c r="M5587" s="15">
        <v>30352</v>
      </c>
      <c r="N5587" t="str">
        <f t="shared" si="210"/>
        <v>On</v>
      </c>
      <c r="O5587">
        <f t="shared" si="211"/>
        <v>4</v>
      </c>
    </row>
    <row r="5588" spans="1:15" x14ac:dyDescent="0.25">
      <c r="A5588" s="2">
        <v>36118</v>
      </c>
      <c r="B5588">
        <v>1800</v>
      </c>
      <c r="C5588">
        <v>19.62</v>
      </c>
      <c r="D5588">
        <v>19.62</v>
      </c>
      <c r="E5588">
        <v>19.62</v>
      </c>
      <c r="F5588">
        <v>19.62</v>
      </c>
      <c r="M5588" s="15">
        <v>33309</v>
      </c>
      <c r="N5588" t="str">
        <f t="shared" si="210"/>
        <v>On</v>
      </c>
      <c r="O5588">
        <f t="shared" si="211"/>
        <v>4</v>
      </c>
    </row>
    <row r="5589" spans="1:15" x14ac:dyDescent="0.25">
      <c r="A5589" s="2">
        <v>36118</v>
      </c>
      <c r="B5589">
        <v>1900</v>
      </c>
      <c r="C5589">
        <v>18.86</v>
      </c>
      <c r="D5589">
        <v>18.86</v>
      </c>
      <c r="E5589">
        <v>18.86</v>
      </c>
      <c r="F5589">
        <v>18.86</v>
      </c>
      <c r="M5589" s="15">
        <v>32842</v>
      </c>
      <c r="N5589" t="str">
        <f t="shared" si="210"/>
        <v>On</v>
      </c>
      <c r="O5589">
        <f t="shared" si="211"/>
        <v>4</v>
      </c>
    </row>
    <row r="5590" spans="1:15" x14ac:dyDescent="0.25">
      <c r="A5590" s="2">
        <v>36118</v>
      </c>
      <c r="B5590">
        <v>2000</v>
      </c>
      <c r="C5590">
        <v>17.91</v>
      </c>
      <c r="D5590">
        <v>17.91</v>
      </c>
      <c r="E5590">
        <v>17.91</v>
      </c>
      <c r="F5590">
        <v>17.91</v>
      </c>
      <c r="M5590" s="15">
        <v>31933</v>
      </c>
      <c r="N5590" t="str">
        <f t="shared" si="210"/>
        <v>On</v>
      </c>
      <c r="O5590">
        <f t="shared" si="211"/>
        <v>4</v>
      </c>
    </row>
    <row r="5591" spans="1:15" x14ac:dyDescent="0.25">
      <c r="A5591" s="2">
        <v>36118</v>
      </c>
      <c r="B5591">
        <v>2100</v>
      </c>
      <c r="C5591">
        <v>17.39</v>
      </c>
      <c r="D5591">
        <v>17.39</v>
      </c>
      <c r="E5591">
        <v>17.39</v>
      </c>
      <c r="F5591">
        <v>17.39</v>
      </c>
      <c r="M5591" s="15">
        <v>31106</v>
      </c>
      <c r="N5591" t="str">
        <f t="shared" si="210"/>
        <v>On</v>
      </c>
      <c r="O5591">
        <f t="shared" si="211"/>
        <v>4</v>
      </c>
    </row>
    <row r="5592" spans="1:15" x14ac:dyDescent="0.25">
      <c r="A5592" s="2">
        <v>36118</v>
      </c>
      <c r="B5592">
        <v>2200</v>
      </c>
      <c r="C5592">
        <v>14.22</v>
      </c>
      <c r="D5592">
        <v>14.22</v>
      </c>
      <c r="E5592">
        <v>14.22</v>
      </c>
      <c r="F5592">
        <v>14.22</v>
      </c>
      <c r="M5592" s="15">
        <v>29412</v>
      </c>
      <c r="N5592" t="str">
        <f t="shared" si="210"/>
        <v>On</v>
      </c>
      <c r="O5592">
        <f t="shared" si="211"/>
        <v>4</v>
      </c>
    </row>
    <row r="5593" spans="1:15" x14ac:dyDescent="0.25">
      <c r="A5593" s="2">
        <v>36118</v>
      </c>
      <c r="B5593">
        <v>2300</v>
      </c>
      <c r="C5593">
        <v>13</v>
      </c>
      <c r="D5593">
        <v>13</v>
      </c>
      <c r="E5593">
        <v>13</v>
      </c>
      <c r="F5593">
        <v>13</v>
      </c>
      <c r="M5593" s="15">
        <v>26966</v>
      </c>
      <c r="N5593" t="str">
        <f t="shared" si="210"/>
        <v>On</v>
      </c>
      <c r="O5593">
        <f t="shared" si="211"/>
        <v>4</v>
      </c>
    </row>
    <row r="5594" spans="1:15" x14ac:dyDescent="0.25">
      <c r="A5594" s="2">
        <v>36118</v>
      </c>
      <c r="B5594">
        <v>2400</v>
      </c>
      <c r="C5594">
        <v>13.51</v>
      </c>
      <c r="D5594">
        <v>13.11</v>
      </c>
      <c r="E5594">
        <v>13.15</v>
      </c>
      <c r="F5594">
        <v>16.98</v>
      </c>
      <c r="M5594" s="15">
        <v>24349</v>
      </c>
      <c r="N5594" t="str">
        <f t="shared" si="210"/>
        <v>Off</v>
      </c>
      <c r="O5594">
        <f t="shared" si="211"/>
        <v>4</v>
      </c>
    </row>
    <row r="5595" spans="1:15" x14ac:dyDescent="0.25">
      <c r="A5595" s="2">
        <v>36119</v>
      </c>
      <c r="B5595">
        <v>100</v>
      </c>
      <c r="C5595">
        <v>13.45</v>
      </c>
      <c r="D5595">
        <v>10.91</v>
      </c>
      <c r="E5595">
        <v>11.16</v>
      </c>
      <c r="F5595">
        <v>35.86</v>
      </c>
      <c r="M5595" s="15">
        <v>22516</v>
      </c>
      <c r="N5595" t="str">
        <f t="shared" si="210"/>
        <v>Off</v>
      </c>
      <c r="O5595">
        <f t="shared" si="211"/>
        <v>5</v>
      </c>
    </row>
    <row r="5596" spans="1:15" x14ac:dyDescent="0.25">
      <c r="A5596" s="2">
        <v>36119</v>
      </c>
      <c r="B5596">
        <v>200</v>
      </c>
      <c r="C5596">
        <v>12.38</v>
      </c>
      <c r="D5596">
        <v>9.75</v>
      </c>
      <c r="E5596">
        <v>10.01</v>
      </c>
      <c r="F5596">
        <v>35.520000000000003</v>
      </c>
      <c r="M5596" s="15">
        <v>21538</v>
      </c>
      <c r="N5596" t="str">
        <f t="shared" si="210"/>
        <v>Off</v>
      </c>
      <c r="O5596">
        <f t="shared" si="211"/>
        <v>5</v>
      </c>
    </row>
    <row r="5597" spans="1:15" x14ac:dyDescent="0.25">
      <c r="A5597" s="2">
        <v>36119</v>
      </c>
      <c r="B5597">
        <v>300</v>
      </c>
      <c r="C5597">
        <v>12.38</v>
      </c>
      <c r="D5597">
        <v>9.76</v>
      </c>
      <c r="E5597">
        <v>10.02</v>
      </c>
      <c r="F5597">
        <v>35.51</v>
      </c>
      <c r="M5597" s="15">
        <v>21143</v>
      </c>
      <c r="N5597" t="str">
        <f t="shared" si="210"/>
        <v>Off</v>
      </c>
      <c r="O5597">
        <f t="shared" si="211"/>
        <v>5</v>
      </c>
    </row>
    <row r="5598" spans="1:15" x14ac:dyDescent="0.25">
      <c r="A5598" s="2">
        <v>36119</v>
      </c>
      <c r="B5598">
        <v>400</v>
      </c>
      <c r="C5598">
        <v>12.67</v>
      </c>
      <c r="D5598">
        <v>10.57</v>
      </c>
      <c r="E5598">
        <v>10.77</v>
      </c>
      <c r="F5598">
        <v>31.1</v>
      </c>
      <c r="M5598" s="15">
        <v>20904</v>
      </c>
      <c r="N5598" t="str">
        <f t="shared" si="210"/>
        <v>Off</v>
      </c>
      <c r="O5598">
        <f t="shared" si="211"/>
        <v>5</v>
      </c>
    </row>
    <row r="5599" spans="1:15" x14ac:dyDescent="0.25">
      <c r="A5599" s="2">
        <v>36119</v>
      </c>
      <c r="B5599">
        <v>500</v>
      </c>
      <c r="C5599">
        <v>12.48</v>
      </c>
      <c r="D5599">
        <v>12.48</v>
      </c>
      <c r="E5599">
        <v>12.48</v>
      </c>
      <c r="F5599">
        <v>12.48</v>
      </c>
      <c r="M5599" s="15">
        <v>21403</v>
      </c>
      <c r="N5599" t="str">
        <f t="shared" si="210"/>
        <v>Off</v>
      </c>
      <c r="O5599">
        <f t="shared" si="211"/>
        <v>5</v>
      </c>
    </row>
    <row r="5600" spans="1:15" x14ac:dyDescent="0.25">
      <c r="A5600" s="2">
        <v>36119</v>
      </c>
      <c r="B5600">
        <v>600</v>
      </c>
      <c r="C5600">
        <v>18.37</v>
      </c>
      <c r="D5600">
        <v>18.37</v>
      </c>
      <c r="E5600">
        <v>18.37</v>
      </c>
      <c r="F5600">
        <v>18.37</v>
      </c>
      <c r="M5600" s="15">
        <v>23307</v>
      </c>
      <c r="N5600" t="str">
        <f t="shared" si="210"/>
        <v>Off</v>
      </c>
      <c r="O5600">
        <f t="shared" si="211"/>
        <v>5</v>
      </c>
    </row>
    <row r="5601" spans="1:15" x14ac:dyDescent="0.25">
      <c r="A5601" s="2">
        <v>36119</v>
      </c>
      <c r="B5601">
        <v>700</v>
      </c>
      <c r="C5601">
        <v>33.78</v>
      </c>
      <c r="D5601">
        <v>33.78</v>
      </c>
      <c r="E5601">
        <v>33.78</v>
      </c>
      <c r="F5601">
        <v>33.78</v>
      </c>
      <c r="M5601" s="15">
        <v>27130</v>
      </c>
      <c r="N5601" t="str">
        <f t="shared" si="210"/>
        <v>Off</v>
      </c>
      <c r="O5601">
        <f t="shared" si="211"/>
        <v>5</v>
      </c>
    </row>
    <row r="5602" spans="1:15" x14ac:dyDescent="0.25">
      <c r="A5602" s="2">
        <v>36119</v>
      </c>
      <c r="B5602">
        <v>800</v>
      </c>
      <c r="C5602">
        <v>19.78</v>
      </c>
      <c r="D5602">
        <v>19.78</v>
      </c>
      <c r="E5602">
        <v>19.78</v>
      </c>
      <c r="F5602">
        <v>19.78</v>
      </c>
      <c r="M5602" s="15">
        <v>29374</v>
      </c>
      <c r="N5602" t="str">
        <f t="shared" si="210"/>
        <v>On</v>
      </c>
      <c r="O5602">
        <f t="shared" si="211"/>
        <v>5</v>
      </c>
    </row>
    <row r="5603" spans="1:15" x14ac:dyDescent="0.25">
      <c r="A5603" s="2">
        <v>36119</v>
      </c>
      <c r="B5603">
        <v>900</v>
      </c>
      <c r="C5603">
        <v>17.71</v>
      </c>
      <c r="D5603">
        <v>17.71</v>
      </c>
      <c r="E5603">
        <v>17.71</v>
      </c>
      <c r="F5603">
        <v>17.71</v>
      </c>
      <c r="M5603" s="15">
        <v>29846</v>
      </c>
      <c r="N5603" t="str">
        <f t="shared" si="210"/>
        <v>On</v>
      </c>
      <c r="O5603">
        <f t="shared" si="211"/>
        <v>5</v>
      </c>
    </row>
    <row r="5604" spans="1:15" x14ac:dyDescent="0.25">
      <c r="A5604" s="2">
        <v>36119</v>
      </c>
      <c r="B5604">
        <v>1000</v>
      </c>
      <c r="C5604">
        <v>18</v>
      </c>
      <c r="D5604">
        <v>18</v>
      </c>
      <c r="E5604">
        <v>18</v>
      </c>
      <c r="F5604">
        <v>18</v>
      </c>
      <c r="M5604" s="15">
        <v>30081</v>
      </c>
      <c r="N5604" t="str">
        <f t="shared" si="210"/>
        <v>On</v>
      </c>
      <c r="O5604">
        <f t="shared" si="211"/>
        <v>5</v>
      </c>
    </row>
    <row r="5605" spans="1:15" x14ac:dyDescent="0.25">
      <c r="A5605" s="2">
        <v>36119</v>
      </c>
      <c r="B5605">
        <v>1100</v>
      </c>
      <c r="C5605">
        <v>17.62</v>
      </c>
      <c r="D5605">
        <v>17.62</v>
      </c>
      <c r="E5605">
        <v>17.62</v>
      </c>
      <c r="F5605">
        <v>17.62</v>
      </c>
      <c r="M5605" s="15">
        <v>30159</v>
      </c>
      <c r="N5605" t="str">
        <f t="shared" si="210"/>
        <v>On</v>
      </c>
      <c r="O5605">
        <f t="shared" si="211"/>
        <v>5</v>
      </c>
    </row>
    <row r="5606" spans="1:15" x14ac:dyDescent="0.25">
      <c r="A5606" s="2">
        <v>36119</v>
      </c>
      <c r="B5606">
        <v>1200</v>
      </c>
      <c r="C5606">
        <v>18.079999999999998</v>
      </c>
      <c r="D5606">
        <v>18.079999999999998</v>
      </c>
      <c r="E5606">
        <v>18.079999999999998</v>
      </c>
      <c r="F5606">
        <v>18.079999999999998</v>
      </c>
      <c r="M5606" s="15">
        <v>29974</v>
      </c>
      <c r="N5606" t="str">
        <f t="shared" si="210"/>
        <v>On</v>
      </c>
      <c r="O5606">
        <f t="shared" si="211"/>
        <v>5</v>
      </c>
    </row>
    <row r="5607" spans="1:15" x14ac:dyDescent="0.25">
      <c r="A5607" s="2">
        <v>36119</v>
      </c>
      <c r="B5607">
        <v>1300</v>
      </c>
      <c r="C5607">
        <v>20.36</v>
      </c>
      <c r="D5607">
        <v>20.36</v>
      </c>
      <c r="E5607">
        <v>20.36</v>
      </c>
      <c r="F5607">
        <v>20.36</v>
      </c>
      <c r="M5607" s="15">
        <v>29696</v>
      </c>
      <c r="N5607" t="str">
        <f t="shared" si="210"/>
        <v>On</v>
      </c>
      <c r="O5607">
        <f t="shared" si="211"/>
        <v>5</v>
      </c>
    </row>
    <row r="5608" spans="1:15" x14ac:dyDescent="0.25">
      <c r="A5608" s="2">
        <v>36119</v>
      </c>
      <c r="B5608">
        <v>1400</v>
      </c>
      <c r="C5608">
        <v>19.350000000000001</v>
      </c>
      <c r="D5608">
        <v>19.350000000000001</v>
      </c>
      <c r="E5608">
        <v>19.350000000000001</v>
      </c>
      <c r="F5608">
        <v>19.350000000000001</v>
      </c>
      <c r="M5608" s="15">
        <v>29714</v>
      </c>
      <c r="N5608" t="str">
        <f t="shared" si="210"/>
        <v>On</v>
      </c>
      <c r="O5608">
        <f t="shared" si="211"/>
        <v>5</v>
      </c>
    </row>
    <row r="5609" spans="1:15" x14ac:dyDescent="0.25">
      <c r="A5609" s="2">
        <v>36119</v>
      </c>
      <c r="B5609">
        <v>1500</v>
      </c>
      <c r="C5609">
        <v>18.350000000000001</v>
      </c>
      <c r="D5609">
        <v>18.350000000000001</v>
      </c>
      <c r="E5609">
        <v>18.350000000000001</v>
      </c>
      <c r="F5609">
        <v>18.350000000000001</v>
      </c>
      <c r="M5609" s="15">
        <v>29596</v>
      </c>
      <c r="N5609" t="str">
        <f t="shared" si="210"/>
        <v>On</v>
      </c>
      <c r="O5609">
        <f t="shared" si="211"/>
        <v>5</v>
      </c>
    </row>
    <row r="5610" spans="1:15" x14ac:dyDescent="0.25">
      <c r="A5610" s="2">
        <v>36119</v>
      </c>
      <c r="B5610">
        <v>1600</v>
      </c>
      <c r="C5610">
        <v>28.66</v>
      </c>
      <c r="D5610">
        <v>28.66</v>
      </c>
      <c r="E5610">
        <v>28.66</v>
      </c>
      <c r="F5610">
        <v>28.66</v>
      </c>
      <c r="M5610" s="15">
        <v>29613</v>
      </c>
      <c r="N5610" t="str">
        <f t="shared" si="210"/>
        <v>On</v>
      </c>
      <c r="O5610">
        <f t="shared" si="211"/>
        <v>5</v>
      </c>
    </row>
    <row r="5611" spans="1:15" x14ac:dyDescent="0.25">
      <c r="A5611" s="2">
        <v>36119</v>
      </c>
      <c r="B5611">
        <v>1700</v>
      </c>
      <c r="C5611">
        <v>23.07</v>
      </c>
      <c r="D5611">
        <v>23.07</v>
      </c>
      <c r="E5611">
        <v>23.07</v>
      </c>
      <c r="F5611">
        <v>23.07</v>
      </c>
      <c r="M5611" s="15">
        <v>30723</v>
      </c>
      <c r="N5611" t="str">
        <f t="shared" si="210"/>
        <v>On</v>
      </c>
      <c r="O5611">
        <f t="shared" si="211"/>
        <v>5</v>
      </c>
    </row>
    <row r="5612" spans="1:15" x14ac:dyDescent="0.25">
      <c r="A5612" s="2">
        <v>36119</v>
      </c>
      <c r="B5612">
        <v>1800</v>
      </c>
      <c r="C5612">
        <v>18.28</v>
      </c>
      <c r="D5612">
        <v>18.28</v>
      </c>
      <c r="E5612">
        <v>18.28</v>
      </c>
      <c r="F5612">
        <v>18.28</v>
      </c>
      <c r="M5612" s="15">
        <v>32041</v>
      </c>
      <c r="N5612" t="str">
        <f t="shared" si="210"/>
        <v>On</v>
      </c>
      <c r="O5612">
        <f t="shared" si="211"/>
        <v>5</v>
      </c>
    </row>
    <row r="5613" spans="1:15" x14ac:dyDescent="0.25">
      <c r="A5613" s="2">
        <v>36119</v>
      </c>
      <c r="B5613">
        <v>1900</v>
      </c>
      <c r="C5613">
        <v>17.63</v>
      </c>
      <c r="D5613">
        <v>17.63</v>
      </c>
      <c r="E5613">
        <v>17.63</v>
      </c>
      <c r="F5613">
        <v>17.63</v>
      </c>
      <c r="M5613" s="15">
        <v>31313</v>
      </c>
      <c r="N5613" t="str">
        <f t="shared" si="210"/>
        <v>On</v>
      </c>
      <c r="O5613">
        <f t="shared" si="211"/>
        <v>5</v>
      </c>
    </row>
    <row r="5614" spans="1:15" x14ac:dyDescent="0.25">
      <c r="A5614" s="2">
        <v>36119</v>
      </c>
      <c r="B5614">
        <v>2000</v>
      </c>
      <c r="C5614">
        <v>17.87</v>
      </c>
      <c r="D5614">
        <v>17.87</v>
      </c>
      <c r="E5614">
        <v>17.87</v>
      </c>
      <c r="F5614">
        <v>17.87</v>
      </c>
      <c r="M5614" s="15">
        <v>30251</v>
      </c>
      <c r="N5614" t="str">
        <f t="shared" si="210"/>
        <v>On</v>
      </c>
      <c r="O5614">
        <f t="shared" si="211"/>
        <v>5</v>
      </c>
    </row>
    <row r="5615" spans="1:15" x14ac:dyDescent="0.25">
      <c r="A5615" s="2">
        <v>36119</v>
      </c>
      <c r="B5615">
        <v>2100</v>
      </c>
      <c r="C5615">
        <v>17.13</v>
      </c>
      <c r="D5615">
        <v>17.13</v>
      </c>
      <c r="E5615">
        <v>17.13</v>
      </c>
      <c r="F5615">
        <v>17.13</v>
      </c>
      <c r="M5615" s="15">
        <v>29529</v>
      </c>
      <c r="N5615" t="str">
        <f t="shared" si="210"/>
        <v>On</v>
      </c>
      <c r="O5615">
        <f t="shared" si="211"/>
        <v>5</v>
      </c>
    </row>
    <row r="5616" spans="1:15" x14ac:dyDescent="0.25">
      <c r="A5616" s="2">
        <v>36119</v>
      </c>
      <c r="B5616">
        <v>2200</v>
      </c>
      <c r="C5616">
        <v>13.7</v>
      </c>
      <c r="D5616">
        <v>13.7</v>
      </c>
      <c r="E5616">
        <v>13.7</v>
      </c>
      <c r="F5616">
        <v>13.7</v>
      </c>
      <c r="M5616" s="15">
        <v>28187</v>
      </c>
      <c r="N5616" t="str">
        <f t="shared" si="210"/>
        <v>On</v>
      </c>
      <c r="O5616">
        <f t="shared" si="211"/>
        <v>5</v>
      </c>
    </row>
    <row r="5617" spans="1:15" x14ac:dyDescent="0.25">
      <c r="A5617" s="2">
        <v>36119</v>
      </c>
      <c r="B5617">
        <v>2300</v>
      </c>
      <c r="C5617">
        <v>12.57</v>
      </c>
      <c r="D5617">
        <v>12.57</v>
      </c>
      <c r="E5617">
        <v>12.57</v>
      </c>
      <c r="F5617">
        <v>12.57</v>
      </c>
      <c r="M5617" s="15">
        <v>26481</v>
      </c>
      <c r="N5617" t="str">
        <f t="shared" si="210"/>
        <v>On</v>
      </c>
      <c r="O5617">
        <f t="shared" si="211"/>
        <v>5</v>
      </c>
    </row>
    <row r="5618" spans="1:15" x14ac:dyDescent="0.25">
      <c r="A5618" s="2">
        <v>36119</v>
      </c>
      <c r="B5618">
        <v>2400</v>
      </c>
      <c r="C5618">
        <v>12.23</v>
      </c>
      <c r="D5618">
        <v>12.23</v>
      </c>
      <c r="E5618">
        <v>12.23</v>
      </c>
      <c r="F5618">
        <v>12.23</v>
      </c>
      <c r="M5618" s="15">
        <v>24232</v>
      </c>
      <c r="N5618" t="str">
        <f t="shared" si="210"/>
        <v>Off</v>
      </c>
      <c r="O5618">
        <f t="shared" si="211"/>
        <v>5</v>
      </c>
    </row>
    <row r="5619" spans="1:15" x14ac:dyDescent="0.25">
      <c r="A5619" s="2">
        <v>36120</v>
      </c>
      <c r="B5619">
        <v>100</v>
      </c>
      <c r="C5619">
        <v>11.6</v>
      </c>
      <c r="D5619">
        <v>11.6</v>
      </c>
      <c r="E5619">
        <v>11.6</v>
      </c>
      <c r="F5619">
        <v>11.6</v>
      </c>
      <c r="M5619" s="15">
        <v>22439</v>
      </c>
      <c r="N5619" t="str">
        <f t="shared" si="210"/>
        <v>Off</v>
      </c>
      <c r="O5619">
        <f t="shared" si="211"/>
        <v>6</v>
      </c>
    </row>
    <row r="5620" spans="1:15" x14ac:dyDescent="0.25">
      <c r="A5620" s="2">
        <v>36120</v>
      </c>
      <c r="B5620">
        <v>200</v>
      </c>
      <c r="C5620">
        <v>11.41</v>
      </c>
      <c r="D5620">
        <v>11.41</v>
      </c>
      <c r="E5620">
        <v>11.41</v>
      </c>
      <c r="F5620">
        <v>11.41</v>
      </c>
      <c r="M5620" s="15">
        <v>21545</v>
      </c>
      <c r="N5620" t="str">
        <f t="shared" si="210"/>
        <v>Off</v>
      </c>
      <c r="O5620">
        <f t="shared" si="211"/>
        <v>6</v>
      </c>
    </row>
    <row r="5621" spans="1:15" x14ac:dyDescent="0.25">
      <c r="A5621" s="2">
        <v>36120</v>
      </c>
      <c r="B5621">
        <v>300</v>
      </c>
      <c r="C5621">
        <v>11.64</v>
      </c>
      <c r="D5621">
        <v>11.64</v>
      </c>
      <c r="E5621">
        <v>11.64</v>
      </c>
      <c r="F5621">
        <v>11.64</v>
      </c>
      <c r="M5621" s="15">
        <v>21104</v>
      </c>
      <c r="N5621" t="str">
        <f t="shared" si="210"/>
        <v>Off</v>
      </c>
      <c r="O5621">
        <f t="shared" si="211"/>
        <v>6</v>
      </c>
    </row>
    <row r="5622" spans="1:15" x14ac:dyDescent="0.25">
      <c r="A5622" s="2">
        <v>36120</v>
      </c>
      <c r="B5622">
        <v>400</v>
      </c>
      <c r="C5622">
        <v>12.04</v>
      </c>
      <c r="D5622">
        <v>12.04</v>
      </c>
      <c r="E5622">
        <v>12.04</v>
      </c>
      <c r="F5622">
        <v>12.04</v>
      </c>
      <c r="M5622" s="15">
        <v>20990</v>
      </c>
      <c r="N5622" t="str">
        <f t="shared" si="210"/>
        <v>Off</v>
      </c>
      <c r="O5622">
        <f t="shared" si="211"/>
        <v>6</v>
      </c>
    </row>
    <row r="5623" spans="1:15" x14ac:dyDescent="0.25">
      <c r="A5623" s="2">
        <v>36120</v>
      </c>
      <c r="B5623">
        <v>500</v>
      </c>
      <c r="C5623">
        <v>12.48</v>
      </c>
      <c r="D5623">
        <v>12.48</v>
      </c>
      <c r="E5623">
        <v>12.48</v>
      </c>
      <c r="F5623">
        <v>12.48</v>
      </c>
      <c r="M5623" s="15">
        <v>21258</v>
      </c>
      <c r="N5623" t="str">
        <f t="shared" si="210"/>
        <v>Off</v>
      </c>
      <c r="O5623">
        <f t="shared" si="211"/>
        <v>6</v>
      </c>
    </row>
    <row r="5624" spans="1:15" x14ac:dyDescent="0.25">
      <c r="A5624" s="2">
        <v>36120</v>
      </c>
      <c r="B5624">
        <v>600</v>
      </c>
      <c r="C5624">
        <v>13.86</v>
      </c>
      <c r="D5624">
        <v>13.86</v>
      </c>
      <c r="E5624">
        <v>13.86</v>
      </c>
      <c r="F5624">
        <v>13.86</v>
      </c>
      <c r="M5624" s="15">
        <v>22026</v>
      </c>
      <c r="N5624" t="str">
        <f t="shared" si="210"/>
        <v>Off</v>
      </c>
      <c r="O5624">
        <f t="shared" si="211"/>
        <v>6</v>
      </c>
    </row>
    <row r="5625" spans="1:15" x14ac:dyDescent="0.25">
      <c r="A5625" s="2">
        <v>36120</v>
      </c>
      <c r="B5625">
        <v>700</v>
      </c>
      <c r="C5625">
        <v>15.89</v>
      </c>
      <c r="D5625">
        <v>15.89</v>
      </c>
      <c r="E5625">
        <v>15.89</v>
      </c>
      <c r="F5625">
        <v>15.89</v>
      </c>
      <c r="M5625" s="15">
        <v>23491</v>
      </c>
      <c r="N5625" t="str">
        <f t="shared" si="210"/>
        <v>Off</v>
      </c>
      <c r="O5625">
        <f t="shared" si="211"/>
        <v>6</v>
      </c>
    </row>
    <row r="5626" spans="1:15" x14ac:dyDescent="0.25">
      <c r="A5626" s="2">
        <v>36120</v>
      </c>
      <c r="B5626">
        <v>800</v>
      </c>
      <c r="C5626">
        <v>19.600000000000001</v>
      </c>
      <c r="D5626">
        <v>19.600000000000001</v>
      </c>
      <c r="E5626">
        <v>19.600000000000001</v>
      </c>
      <c r="F5626">
        <v>19.600000000000001</v>
      </c>
      <c r="M5626" s="15">
        <v>25008</v>
      </c>
      <c r="N5626" t="str">
        <f t="shared" si="210"/>
        <v>On</v>
      </c>
      <c r="O5626">
        <f t="shared" si="211"/>
        <v>6</v>
      </c>
    </row>
    <row r="5627" spans="1:15" x14ac:dyDescent="0.25">
      <c r="A5627" s="2">
        <v>36120</v>
      </c>
      <c r="B5627">
        <v>900</v>
      </c>
      <c r="C5627">
        <v>17.53</v>
      </c>
      <c r="D5627">
        <v>17.53</v>
      </c>
      <c r="E5627">
        <v>17.53</v>
      </c>
      <c r="F5627">
        <v>17.53</v>
      </c>
      <c r="M5627" s="15">
        <v>26859</v>
      </c>
      <c r="N5627" t="str">
        <f t="shared" si="210"/>
        <v>On</v>
      </c>
      <c r="O5627">
        <f t="shared" si="211"/>
        <v>6</v>
      </c>
    </row>
    <row r="5628" spans="1:15" x14ac:dyDescent="0.25">
      <c r="A5628" s="2">
        <v>36120</v>
      </c>
      <c r="B5628">
        <v>1000</v>
      </c>
      <c r="C5628">
        <v>17.88</v>
      </c>
      <c r="D5628">
        <v>17.88</v>
      </c>
      <c r="E5628">
        <v>17.88</v>
      </c>
      <c r="F5628">
        <v>17.88</v>
      </c>
      <c r="M5628" s="15">
        <v>27835</v>
      </c>
      <c r="N5628" t="str">
        <f t="shared" si="210"/>
        <v>On</v>
      </c>
      <c r="O5628">
        <f t="shared" si="211"/>
        <v>6</v>
      </c>
    </row>
    <row r="5629" spans="1:15" x14ac:dyDescent="0.25">
      <c r="A5629" s="2">
        <v>36120</v>
      </c>
      <c r="B5629">
        <v>1100</v>
      </c>
      <c r="C5629">
        <v>18.75</v>
      </c>
      <c r="D5629">
        <v>18.75</v>
      </c>
      <c r="E5629">
        <v>18.75</v>
      </c>
      <c r="F5629">
        <v>18.75</v>
      </c>
      <c r="M5629" s="15">
        <v>27894</v>
      </c>
      <c r="N5629" t="str">
        <f t="shared" si="210"/>
        <v>On</v>
      </c>
      <c r="O5629">
        <f t="shared" si="211"/>
        <v>6</v>
      </c>
    </row>
    <row r="5630" spans="1:15" x14ac:dyDescent="0.25">
      <c r="A5630" s="2">
        <v>36120</v>
      </c>
      <c r="B5630">
        <v>1200</v>
      </c>
      <c r="C5630">
        <v>15.33</v>
      </c>
      <c r="D5630">
        <v>15.33</v>
      </c>
      <c r="E5630">
        <v>15.33</v>
      </c>
      <c r="F5630">
        <v>15.33</v>
      </c>
      <c r="M5630" s="15">
        <v>27833</v>
      </c>
      <c r="N5630" t="str">
        <f t="shared" si="210"/>
        <v>On</v>
      </c>
      <c r="O5630">
        <f t="shared" si="211"/>
        <v>6</v>
      </c>
    </row>
    <row r="5631" spans="1:15" x14ac:dyDescent="0.25">
      <c r="A5631" s="2">
        <v>36120</v>
      </c>
      <c r="B5631">
        <v>1300</v>
      </c>
      <c r="C5631">
        <v>15.75</v>
      </c>
      <c r="D5631">
        <v>15.75</v>
      </c>
      <c r="E5631">
        <v>15.75</v>
      </c>
      <c r="F5631">
        <v>15.75</v>
      </c>
      <c r="M5631" s="15">
        <v>27228</v>
      </c>
      <c r="N5631" t="str">
        <f t="shared" si="210"/>
        <v>On</v>
      </c>
      <c r="O5631">
        <f t="shared" si="211"/>
        <v>6</v>
      </c>
    </row>
    <row r="5632" spans="1:15" x14ac:dyDescent="0.25">
      <c r="A5632" s="2">
        <v>36120</v>
      </c>
      <c r="B5632">
        <v>1400</v>
      </c>
      <c r="C5632">
        <v>14.98</v>
      </c>
      <c r="D5632">
        <v>14.98</v>
      </c>
      <c r="E5632">
        <v>14.98</v>
      </c>
      <c r="F5632">
        <v>14.98</v>
      </c>
      <c r="M5632" s="15">
        <v>26901</v>
      </c>
      <c r="N5632" t="str">
        <f t="shared" si="210"/>
        <v>On</v>
      </c>
      <c r="O5632">
        <f t="shared" si="211"/>
        <v>6</v>
      </c>
    </row>
    <row r="5633" spans="1:15" x14ac:dyDescent="0.25">
      <c r="A5633" s="2">
        <v>36120</v>
      </c>
      <c r="B5633">
        <v>1500</v>
      </c>
      <c r="C5633">
        <v>14.83</v>
      </c>
      <c r="D5633">
        <v>14.83</v>
      </c>
      <c r="E5633">
        <v>14.83</v>
      </c>
      <c r="F5633">
        <v>14.83</v>
      </c>
      <c r="M5633" s="15">
        <v>26625</v>
      </c>
      <c r="N5633" t="str">
        <f t="shared" si="210"/>
        <v>On</v>
      </c>
      <c r="O5633">
        <f t="shared" si="211"/>
        <v>6</v>
      </c>
    </row>
    <row r="5634" spans="1:15" x14ac:dyDescent="0.25">
      <c r="A5634" s="2">
        <v>36120</v>
      </c>
      <c r="B5634">
        <v>1600</v>
      </c>
      <c r="C5634">
        <v>22.11</v>
      </c>
      <c r="D5634">
        <v>22.11</v>
      </c>
      <c r="E5634">
        <v>22.11</v>
      </c>
      <c r="F5634">
        <v>22.11</v>
      </c>
      <c r="M5634" s="15">
        <v>26717</v>
      </c>
      <c r="N5634" t="str">
        <f t="shared" si="210"/>
        <v>On</v>
      </c>
      <c r="O5634">
        <f t="shared" si="211"/>
        <v>6</v>
      </c>
    </row>
    <row r="5635" spans="1:15" x14ac:dyDescent="0.25">
      <c r="A5635" s="2">
        <v>36120</v>
      </c>
      <c r="B5635">
        <v>1700</v>
      </c>
      <c r="C5635">
        <v>20.82</v>
      </c>
      <c r="D5635">
        <v>20.82</v>
      </c>
      <c r="E5635">
        <v>20.82</v>
      </c>
      <c r="F5635">
        <v>20.82</v>
      </c>
      <c r="M5635" s="15">
        <v>27967</v>
      </c>
      <c r="N5635" t="str">
        <f t="shared" ref="N5635:N5698" si="212">+IF(B5635&gt;700,IF(B5635&lt;2400,"On","Off"),"Off")</f>
        <v>On</v>
      </c>
      <c r="O5635">
        <f t="shared" ref="O5635:O5698" si="213">+WEEKDAY(A5635,2)</f>
        <v>6</v>
      </c>
    </row>
    <row r="5636" spans="1:15" x14ac:dyDescent="0.25">
      <c r="A5636" s="2">
        <v>36120</v>
      </c>
      <c r="B5636">
        <v>1800</v>
      </c>
      <c r="C5636">
        <v>17.440000000000001</v>
      </c>
      <c r="D5636">
        <v>17.440000000000001</v>
      </c>
      <c r="E5636">
        <v>17.440000000000001</v>
      </c>
      <c r="F5636">
        <v>17.440000000000001</v>
      </c>
      <c r="M5636" s="15">
        <v>30160</v>
      </c>
      <c r="N5636" t="str">
        <f t="shared" si="212"/>
        <v>On</v>
      </c>
      <c r="O5636">
        <f t="shared" si="213"/>
        <v>6</v>
      </c>
    </row>
    <row r="5637" spans="1:15" x14ac:dyDescent="0.25">
      <c r="A5637" s="2">
        <v>36120</v>
      </c>
      <c r="B5637">
        <v>1900</v>
      </c>
      <c r="C5637">
        <v>17.079999999999998</v>
      </c>
      <c r="D5637">
        <v>17.079999999999998</v>
      </c>
      <c r="E5637">
        <v>17.079999999999998</v>
      </c>
      <c r="F5637">
        <v>17.079999999999998</v>
      </c>
      <c r="M5637" s="15">
        <v>29924</v>
      </c>
      <c r="N5637" t="str">
        <f t="shared" si="212"/>
        <v>On</v>
      </c>
      <c r="O5637">
        <f t="shared" si="213"/>
        <v>6</v>
      </c>
    </row>
    <row r="5638" spans="1:15" x14ac:dyDescent="0.25">
      <c r="A5638" s="2">
        <v>36120</v>
      </c>
      <c r="B5638">
        <v>2000</v>
      </c>
      <c r="C5638">
        <v>16.39</v>
      </c>
      <c r="D5638">
        <v>16.39</v>
      </c>
      <c r="E5638">
        <v>16.39</v>
      </c>
      <c r="F5638">
        <v>16.39</v>
      </c>
      <c r="M5638" s="15">
        <v>29424</v>
      </c>
      <c r="N5638" t="str">
        <f t="shared" si="212"/>
        <v>On</v>
      </c>
      <c r="O5638">
        <f t="shared" si="213"/>
        <v>6</v>
      </c>
    </row>
    <row r="5639" spans="1:15" x14ac:dyDescent="0.25">
      <c r="A5639" s="2">
        <v>36120</v>
      </c>
      <c r="B5639">
        <v>2100</v>
      </c>
      <c r="C5639">
        <v>15.21</v>
      </c>
      <c r="D5639">
        <v>15.21</v>
      </c>
      <c r="E5639">
        <v>15.21</v>
      </c>
      <c r="F5639">
        <v>15.21</v>
      </c>
      <c r="M5639" s="15">
        <v>28667</v>
      </c>
      <c r="N5639" t="str">
        <f t="shared" si="212"/>
        <v>On</v>
      </c>
      <c r="O5639">
        <f t="shared" si="213"/>
        <v>6</v>
      </c>
    </row>
    <row r="5640" spans="1:15" x14ac:dyDescent="0.25">
      <c r="A5640" s="2">
        <v>36120</v>
      </c>
      <c r="B5640">
        <v>2200</v>
      </c>
      <c r="C5640">
        <v>13.14</v>
      </c>
      <c r="D5640">
        <v>13.14</v>
      </c>
      <c r="E5640">
        <v>13.14</v>
      </c>
      <c r="F5640">
        <v>13.14</v>
      </c>
      <c r="M5640" s="15">
        <v>27681</v>
      </c>
      <c r="N5640" t="str">
        <f t="shared" si="212"/>
        <v>On</v>
      </c>
      <c r="O5640">
        <f t="shared" si="213"/>
        <v>6</v>
      </c>
    </row>
    <row r="5641" spans="1:15" x14ac:dyDescent="0.25">
      <c r="A5641" s="2">
        <v>36120</v>
      </c>
      <c r="B5641">
        <v>2300</v>
      </c>
      <c r="C5641">
        <v>12.7</v>
      </c>
      <c r="D5641">
        <v>12.7</v>
      </c>
      <c r="E5641">
        <v>12.7</v>
      </c>
      <c r="F5641">
        <v>12.7</v>
      </c>
      <c r="M5641" s="15">
        <v>26417</v>
      </c>
      <c r="N5641" t="str">
        <f t="shared" si="212"/>
        <v>On</v>
      </c>
      <c r="O5641">
        <f t="shared" si="213"/>
        <v>6</v>
      </c>
    </row>
    <row r="5642" spans="1:15" x14ac:dyDescent="0.25">
      <c r="A5642" s="2">
        <v>36120</v>
      </c>
      <c r="B5642">
        <v>2400</v>
      </c>
      <c r="C5642">
        <v>12.04</v>
      </c>
      <c r="D5642">
        <v>12.04</v>
      </c>
      <c r="E5642">
        <v>12.04</v>
      </c>
      <c r="F5642">
        <v>12.04</v>
      </c>
      <c r="M5642" s="15">
        <v>24342</v>
      </c>
      <c r="N5642" t="str">
        <f t="shared" si="212"/>
        <v>Off</v>
      </c>
      <c r="O5642">
        <f t="shared" si="213"/>
        <v>6</v>
      </c>
    </row>
    <row r="5643" spans="1:15" x14ac:dyDescent="0.25">
      <c r="A5643" s="2">
        <v>36121</v>
      </c>
      <c r="B5643">
        <v>100</v>
      </c>
      <c r="C5643">
        <v>11.75</v>
      </c>
      <c r="D5643">
        <v>11.75</v>
      </c>
      <c r="E5643">
        <v>11.75</v>
      </c>
      <c r="F5643">
        <v>11.75</v>
      </c>
      <c r="M5643" s="15">
        <v>22755</v>
      </c>
      <c r="N5643" t="str">
        <f t="shared" si="212"/>
        <v>Off</v>
      </c>
      <c r="O5643">
        <f t="shared" si="213"/>
        <v>7</v>
      </c>
    </row>
    <row r="5644" spans="1:15" x14ac:dyDescent="0.25">
      <c r="A5644" s="2">
        <v>36121</v>
      </c>
      <c r="B5644">
        <v>200</v>
      </c>
      <c r="C5644">
        <v>11.49</v>
      </c>
      <c r="D5644">
        <v>11.49</v>
      </c>
      <c r="E5644">
        <v>11.49</v>
      </c>
      <c r="F5644">
        <v>11.49</v>
      </c>
      <c r="M5644" s="15">
        <v>21796</v>
      </c>
      <c r="N5644" t="str">
        <f t="shared" si="212"/>
        <v>Off</v>
      </c>
      <c r="O5644">
        <f t="shared" si="213"/>
        <v>7</v>
      </c>
    </row>
    <row r="5645" spans="1:15" x14ac:dyDescent="0.25">
      <c r="A5645" s="2">
        <v>36121</v>
      </c>
      <c r="B5645">
        <v>300</v>
      </c>
      <c r="C5645">
        <v>11.3</v>
      </c>
      <c r="D5645">
        <v>11.3</v>
      </c>
      <c r="E5645">
        <v>11.3</v>
      </c>
      <c r="F5645">
        <v>11.3</v>
      </c>
      <c r="M5645" s="15">
        <v>21303</v>
      </c>
      <c r="N5645" t="str">
        <f t="shared" si="212"/>
        <v>Off</v>
      </c>
      <c r="O5645">
        <f t="shared" si="213"/>
        <v>7</v>
      </c>
    </row>
    <row r="5646" spans="1:15" x14ac:dyDescent="0.25">
      <c r="A5646" s="2">
        <v>36121</v>
      </c>
      <c r="B5646">
        <v>400</v>
      </c>
      <c r="C5646">
        <v>11.31</v>
      </c>
      <c r="D5646">
        <v>11.31</v>
      </c>
      <c r="E5646">
        <v>11.31</v>
      </c>
      <c r="F5646">
        <v>11.31</v>
      </c>
      <c r="M5646" s="15">
        <v>21220</v>
      </c>
      <c r="N5646" t="str">
        <f t="shared" si="212"/>
        <v>Off</v>
      </c>
      <c r="O5646">
        <f t="shared" si="213"/>
        <v>7</v>
      </c>
    </row>
    <row r="5647" spans="1:15" x14ac:dyDescent="0.25">
      <c r="A5647" s="2">
        <v>36121</v>
      </c>
      <c r="B5647">
        <v>500</v>
      </c>
      <c r="C5647">
        <v>11.73</v>
      </c>
      <c r="D5647">
        <v>11.73</v>
      </c>
      <c r="E5647">
        <v>11.73</v>
      </c>
      <c r="F5647">
        <v>11.73</v>
      </c>
      <c r="M5647" s="15">
        <v>21385</v>
      </c>
      <c r="N5647" t="str">
        <f t="shared" si="212"/>
        <v>Off</v>
      </c>
      <c r="O5647">
        <f t="shared" si="213"/>
        <v>7</v>
      </c>
    </row>
    <row r="5648" spans="1:15" x14ac:dyDescent="0.25">
      <c r="A5648" s="2">
        <v>36121</v>
      </c>
      <c r="B5648">
        <v>600</v>
      </c>
      <c r="C5648">
        <v>11.82</v>
      </c>
      <c r="D5648">
        <v>11.82</v>
      </c>
      <c r="E5648">
        <v>11.82</v>
      </c>
      <c r="F5648">
        <v>11.82</v>
      </c>
      <c r="M5648" s="15">
        <v>22032</v>
      </c>
      <c r="N5648" t="str">
        <f t="shared" si="212"/>
        <v>Off</v>
      </c>
      <c r="O5648">
        <f t="shared" si="213"/>
        <v>7</v>
      </c>
    </row>
    <row r="5649" spans="1:15" x14ac:dyDescent="0.25">
      <c r="A5649" s="2">
        <v>36121</v>
      </c>
      <c r="B5649">
        <v>700</v>
      </c>
      <c r="C5649">
        <v>12.3</v>
      </c>
      <c r="D5649">
        <v>12.3</v>
      </c>
      <c r="E5649">
        <v>12.3</v>
      </c>
      <c r="F5649">
        <v>12.3</v>
      </c>
      <c r="M5649" s="15">
        <v>23144</v>
      </c>
      <c r="N5649" t="str">
        <f t="shared" si="212"/>
        <v>Off</v>
      </c>
      <c r="O5649">
        <f t="shared" si="213"/>
        <v>7</v>
      </c>
    </row>
    <row r="5650" spans="1:15" x14ac:dyDescent="0.25">
      <c r="A5650" s="2">
        <v>36121</v>
      </c>
      <c r="B5650">
        <v>800</v>
      </c>
      <c r="C5650">
        <v>12.92</v>
      </c>
      <c r="D5650">
        <v>12.92</v>
      </c>
      <c r="E5650">
        <v>12.92</v>
      </c>
      <c r="F5650">
        <v>12.92</v>
      </c>
      <c r="M5650" s="15">
        <v>24000</v>
      </c>
      <c r="N5650" t="str">
        <f t="shared" si="212"/>
        <v>On</v>
      </c>
      <c r="O5650">
        <f t="shared" si="213"/>
        <v>7</v>
      </c>
    </row>
    <row r="5651" spans="1:15" x14ac:dyDescent="0.25">
      <c r="A5651" s="2">
        <v>36121</v>
      </c>
      <c r="B5651">
        <v>900</v>
      </c>
      <c r="C5651">
        <v>14.13</v>
      </c>
      <c r="D5651">
        <v>14.13</v>
      </c>
      <c r="E5651">
        <v>14.13</v>
      </c>
      <c r="F5651">
        <v>14.13</v>
      </c>
      <c r="M5651" s="15">
        <v>25282</v>
      </c>
      <c r="N5651" t="str">
        <f t="shared" si="212"/>
        <v>On</v>
      </c>
      <c r="O5651">
        <f t="shared" si="213"/>
        <v>7</v>
      </c>
    </row>
    <row r="5652" spans="1:15" x14ac:dyDescent="0.25">
      <c r="A5652" s="2">
        <v>36121</v>
      </c>
      <c r="B5652">
        <v>1000</v>
      </c>
      <c r="C5652">
        <v>14.23</v>
      </c>
      <c r="D5652">
        <v>14.23</v>
      </c>
      <c r="E5652">
        <v>14.23</v>
      </c>
      <c r="F5652">
        <v>14.23</v>
      </c>
      <c r="M5652" s="15">
        <v>25732</v>
      </c>
      <c r="N5652" t="str">
        <f t="shared" si="212"/>
        <v>On</v>
      </c>
      <c r="O5652">
        <f t="shared" si="213"/>
        <v>7</v>
      </c>
    </row>
    <row r="5653" spans="1:15" x14ac:dyDescent="0.25">
      <c r="A5653" s="2">
        <v>36121</v>
      </c>
      <c r="B5653">
        <v>1100</v>
      </c>
      <c r="C5653">
        <v>13.21</v>
      </c>
      <c r="D5653">
        <v>13.21</v>
      </c>
      <c r="E5653">
        <v>13.21</v>
      </c>
      <c r="F5653">
        <v>13.21</v>
      </c>
      <c r="M5653" s="15">
        <v>25927</v>
      </c>
      <c r="N5653" t="str">
        <f t="shared" si="212"/>
        <v>On</v>
      </c>
      <c r="O5653">
        <f t="shared" si="213"/>
        <v>7</v>
      </c>
    </row>
    <row r="5654" spans="1:15" x14ac:dyDescent="0.25">
      <c r="A5654" s="2">
        <v>36121</v>
      </c>
      <c r="B5654">
        <v>1200</v>
      </c>
      <c r="C5654">
        <v>12.9</v>
      </c>
      <c r="D5654">
        <v>12.9</v>
      </c>
      <c r="E5654">
        <v>12.9</v>
      </c>
      <c r="F5654">
        <v>12.9</v>
      </c>
      <c r="M5654" s="15">
        <v>25647</v>
      </c>
      <c r="N5654" t="str">
        <f t="shared" si="212"/>
        <v>On</v>
      </c>
      <c r="O5654">
        <f t="shared" si="213"/>
        <v>7</v>
      </c>
    </row>
    <row r="5655" spans="1:15" x14ac:dyDescent="0.25">
      <c r="A5655" s="2">
        <v>36121</v>
      </c>
      <c r="B5655">
        <v>1300</v>
      </c>
      <c r="C5655">
        <v>12.42</v>
      </c>
      <c r="D5655">
        <v>12.42</v>
      </c>
      <c r="E5655">
        <v>12.42</v>
      </c>
      <c r="F5655">
        <v>12.42</v>
      </c>
      <c r="M5655" s="15">
        <v>25465</v>
      </c>
      <c r="N5655" t="str">
        <f t="shared" si="212"/>
        <v>On</v>
      </c>
      <c r="O5655">
        <f t="shared" si="213"/>
        <v>7</v>
      </c>
    </row>
    <row r="5656" spans="1:15" x14ac:dyDescent="0.25">
      <c r="A5656" s="2">
        <v>36121</v>
      </c>
      <c r="B5656">
        <v>1400</v>
      </c>
      <c r="C5656">
        <v>12</v>
      </c>
      <c r="D5656">
        <v>12</v>
      </c>
      <c r="E5656">
        <v>12</v>
      </c>
      <c r="F5656">
        <v>12</v>
      </c>
      <c r="M5656" s="15">
        <v>24801</v>
      </c>
      <c r="N5656" t="str">
        <f t="shared" si="212"/>
        <v>On</v>
      </c>
      <c r="O5656">
        <f t="shared" si="213"/>
        <v>7</v>
      </c>
    </row>
    <row r="5657" spans="1:15" x14ac:dyDescent="0.25">
      <c r="A5657" s="2">
        <v>36121</v>
      </c>
      <c r="B5657">
        <v>1500</v>
      </c>
      <c r="C5657">
        <v>11.85</v>
      </c>
      <c r="D5657">
        <v>11.85</v>
      </c>
      <c r="E5657">
        <v>11.85</v>
      </c>
      <c r="F5657">
        <v>11.85</v>
      </c>
      <c r="M5657" s="15">
        <v>24209</v>
      </c>
      <c r="N5657" t="str">
        <f t="shared" si="212"/>
        <v>On</v>
      </c>
      <c r="O5657">
        <f t="shared" si="213"/>
        <v>7</v>
      </c>
    </row>
    <row r="5658" spans="1:15" x14ac:dyDescent="0.25">
      <c r="A5658" s="2">
        <v>36121</v>
      </c>
      <c r="B5658">
        <v>1600</v>
      </c>
      <c r="C5658">
        <v>15.57</v>
      </c>
      <c r="D5658">
        <v>15.57</v>
      </c>
      <c r="E5658">
        <v>15.57</v>
      </c>
      <c r="F5658">
        <v>15.57</v>
      </c>
      <c r="M5658" s="15">
        <v>24340</v>
      </c>
      <c r="N5658" t="str">
        <f t="shared" si="212"/>
        <v>On</v>
      </c>
      <c r="O5658">
        <f t="shared" si="213"/>
        <v>7</v>
      </c>
    </row>
    <row r="5659" spans="1:15" x14ac:dyDescent="0.25">
      <c r="A5659" s="2">
        <v>36121</v>
      </c>
      <c r="B5659">
        <v>1700</v>
      </c>
      <c r="C5659">
        <v>25.92</v>
      </c>
      <c r="D5659">
        <v>25.92</v>
      </c>
      <c r="E5659">
        <v>25.92</v>
      </c>
      <c r="F5659">
        <v>25.92</v>
      </c>
      <c r="M5659" s="15">
        <v>25819</v>
      </c>
      <c r="N5659" t="str">
        <f t="shared" si="212"/>
        <v>On</v>
      </c>
      <c r="O5659">
        <f t="shared" si="213"/>
        <v>7</v>
      </c>
    </row>
    <row r="5660" spans="1:15" x14ac:dyDescent="0.25">
      <c r="A5660" s="2">
        <v>36121</v>
      </c>
      <c r="B5660">
        <v>1800</v>
      </c>
      <c r="C5660">
        <v>17.52</v>
      </c>
      <c r="D5660">
        <v>17.52</v>
      </c>
      <c r="E5660">
        <v>17.52</v>
      </c>
      <c r="F5660">
        <v>17.52</v>
      </c>
      <c r="M5660" s="15">
        <v>29278</v>
      </c>
      <c r="N5660" t="str">
        <f t="shared" si="212"/>
        <v>On</v>
      </c>
      <c r="O5660">
        <f t="shared" si="213"/>
        <v>7</v>
      </c>
    </row>
    <row r="5661" spans="1:15" x14ac:dyDescent="0.25">
      <c r="A5661" s="2">
        <v>36121</v>
      </c>
      <c r="B5661">
        <v>1900</v>
      </c>
      <c r="C5661">
        <v>16.95</v>
      </c>
      <c r="D5661">
        <v>16.95</v>
      </c>
      <c r="E5661">
        <v>16.95</v>
      </c>
      <c r="F5661">
        <v>16.95</v>
      </c>
      <c r="M5661" s="15">
        <v>29775</v>
      </c>
      <c r="N5661" t="str">
        <f t="shared" si="212"/>
        <v>On</v>
      </c>
      <c r="O5661">
        <f t="shared" si="213"/>
        <v>7</v>
      </c>
    </row>
    <row r="5662" spans="1:15" x14ac:dyDescent="0.25">
      <c r="A5662" s="2">
        <v>36121</v>
      </c>
      <c r="B5662">
        <v>2000</v>
      </c>
      <c r="C5662">
        <v>15.5</v>
      </c>
      <c r="D5662">
        <v>15.5</v>
      </c>
      <c r="E5662">
        <v>15.5</v>
      </c>
      <c r="F5662">
        <v>15.5</v>
      </c>
      <c r="M5662" s="15">
        <v>29467</v>
      </c>
      <c r="N5662" t="str">
        <f t="shared" si="212"/>
        <v>On</v>
      </c>
      <c r="O5662">
        <f t="shared" si="213"/>
        <v>7</v>
      </c>
    </row>
    <row r="5663" spans="1:15" x14ac:dyDescent="0.25">
      <c r="A5663" s="2">
        <v>36121</v>
      </c>
      <c r="B5663">
        <v>2100</v>
      </c>
      <c r="C5663">
        <v>15.21</v>
      </c>
      <c r="D5663">
        <v>15.21</v>
      </c>
      <c r="E5663">
        <v>15.21</v>
      </c>
      <c r="F5663">
        <v>15.21</v>
      </c>
      <c r="M5663" s="15">
        <v>29021</v>
      </c>
      <c r="N5663" t="str">
        <f t="shared" si="212"/>
        <v>On</v>
      </c>
      <c r="O5663">
        <f t="shared" si="213"/>
        <v>7</v>
      </c>
    </row>
    <row r="5664" spans="1:15" x14ac:dyDescent="0.25">
      <c r="A5664" s="2">
        <v>36121</v>
      </c>
      <c r="B5664">
        <v>2200</v>
      </c>
      <c r="C5664">
        <v>13.09</v>
      </c>
      <c r="D5664">
        <v>13.09</v>
      </c>
      <c r="E5664">
        <v>13.09</v>
      </c>
      <c r="F5664">
        <v>13.09</v>
      </c>
      <c r="M5664" s="15">
        <v>27956</v>
      </c>
      <c r="N5664" t="str">
        <f t="shared" si="212"/>
        <v>On</v>
      </c>
      <c r="O5664">
        <f t="shared" si="213"/>
        <v>7</v>
      </c>
    </row>
    <row r="5665" spans="1:15" x14ac:dyDescent="0.25">
      <c r="A5665" s="2">
        <v>36121</v>
      </c>
      <c r="B5665">
        <v>2300</v>
      </c>
      <c r="C5665">
        <v>12.32</v>
      </c>
      <c r="D5665">
        <v>12.32</v>
      </c>
      <c r="E5665">
        <v>12.32</v>
      </c>
      <c r="F5665">
        <v>12.32</v>
      </c>
      <c r="M5665" s="15">
        <v>26295</v>
      </c>
      <c r="N5665" t="str">
        <f t="shared" si="212"/>
        <v>On</v>
      </c>
      <c r="O5665">
        <f t="shared" si="213"/>
        <v>7</v>
      </c>
    </row>
    <row r="5666" spans="1:15" x14ac:dyDescent="0.25">
      <c r="A5666" s="2">
        <v>36121</v>
      </c>
      <c r="B5666">
        <v>2400</v>
      </c>
      <c r="C5666">
        <v>11.52</v>
      </c>
      <c r="D5666">
        <v>11.52</v>
      </c>
      <c r="E5666">
        <v>11.52</v>
      </c>
      <c r="F5666">
        <v>11.52</v>
      </c>
      <c r="M5666" s="15">
        <v>24400</v>
      </c>
      <c r="N5666" t="str">
        <f t="shared" si="212"/>
        <v>Off</v>
      </c>
      <c r="O5666">
        <f t="shared" si="213"/>
        <v>7</v>
      </c>
    </row>
    <row r="5667" spans="1:15" x14ac:dyDescent="0.25">
      <c r="A5667" s="2">
        <v>36122</v>
      </c>
      <c r="B5667">
        <v>100</v>
      </c>
      <c r="C5667">
        <v>11.46</v>
      </c>
      <c r="D5667">
        <v>11.46</v>
      </c>
      <c r="E5667">
        <v>11.46</v>
      </c>
      <c r="F5667">
        <v>11.46</v>
      </c>
      <c r="M5667" s="15">
        <v>23003</v>
      </c>
      <c r="N5667" t="str">
        <f t="shared" si="212"/>
        <v>Off</v>
      </c>
      <c r="O5667">
        <f t="shared" si="213"/>
        <v>1</v>
      </c>
    </row>
    <row r="5668" spans="1:15" x14ac:dyDescent="0.25">
      <c r="A5668" s="2">
        <v>36122</v>
      </c>
      <c r="B5668">
        <v>200</v>
      </c>
      <c r="C5668">
        <v>11.54</v>
      </c>
      <c r="D5668">
        <v>11.54</v>
      </c>
      <c r="E5668">
        <v>11.54</v>
      </c>
      <c r="F5668">
        <v>11.54</v>
      </c>
      <c r="M5668" s="15">
        <v>22339</v>
      </c>
      <c r="N5668" t="str">
        <f t="shared" si="212"/>
        <v>Off</v>
      </c>
      <c r="O5668">
        <f t="shared" si="213"/>
        <v>1</v>
      </c>
    </row>
    <row r="5669" spans="1:15" x14ac:dyDescent="0.25">
      <c r="A5669" s="2">
        <v>36122</v>
      </c>
      <c r="B5669">
        <v>300</v>
      </c>
      <c r="C5669">
        <v>11.77</v>
      </c>
      <c r="D5669">
        <v>11.77</v>
      </c>
      <c r="E5669">
        <v>11.77</v>
      </c>
      <c r="F5669">
        <v>11.77</v>
      </c>
      <c r="M5669" s="15">
        <v>22241</v>
      </c>
      <c r="N5669" t="str">
        <f t="shared" si="212"/>
        <v>Off</v>
      </c>
      <c r="O5669">
        <f t="shared" si="213"/>
        <v>1</v>
      </c>
    </row>
    <row r="5670" spans="1:15" x14ac:dyDescent="0.25">
      <c r="A5670" s="2">
        <v>36122</v>
      </c>
      <c r="B5670">
        <v>400</v>
      </c>
      <c r="C5670">
        <v>12.11</v>
      </c>
      <c r="D5670">
        <v>12.11</v>
      </c>
      <c r="E5670">
        <v>12.11</v>
      </c>
      <c r="F5670">
        <v>12.11</v>
      </c>
      <c r="M5670" s="15">
        <v>22426</v>
      </c>
      <c r="N5670" t="str">
        <f t="shared" si="212"/>
        <v>Off</v>
      </c>
      <c r="O5670">
        <f t="shared" si="213"/>
        <v>1</v>
      </c>
    </row>
    <row r="5671" spans="1:15" x14ac:dyDescent="0.25">
      <c r="A5671" s="2">
        <v>36122</v>
      </c>
      <c r="B5671">
        <v>500</v>
      </c>
      <c r="C5671">
        <v>14.08</v>
      </c>
      <c r="D5671">
        <v>14.08</v>
      </c>
      <c r="E5671">
        <v>14.08</v>
      </c>
      <c r="F5671">
        <v>14.08</v>
      </c>
      <c r="M5671" s="15">
        <v>23052</v>
      </c>
      <c r="N5671" t="str">
        <f t="shared" si="212"/>
        <v>Off</v>
      </c>
      <c r="O5671">
        <f t="shared" si="213"/>
        <v>1</v>
      </c>
    </row>
    <row r="5672" spans="1:15" x14ac:dyDescent="0.25">
      <c r="A5672" s="2">
        <v>36122</v>
      </c>
      <c r="B5672">
        <v>600</v>
      </c>
      <c r="C5672">
        <v>43.27</v>
      </c>
      <c r="D5672">
        <v>43.27</v>
      </c>
      <c r="E5672">
        <v>43.27</v>
      </c>
      <c r="F5672">
        <v>43.27</v>
      </c>
      <c r="M5672" s="15">
        <v>25232</v>
      </c>
      <c r="N5672" t="str">
        <f t="shared" si="212"/>
        <v>Off</v>
      </c>
      <c r="O5672">
        <f t="shared" si="213"/>
        <v>1</v>
      </c>
    </row>
    <row r="5673" spans="1:15" x14ac:dyDescent="0.25">
      <c r="A5673" s="2">
        <v>36122</v>
      </c>
      <c r="B5673">
        <v>700</v>
      </c>
      <c r="C5673">
        <v>37.11</v>
      </c>
      <c r="D5673">
        <v>37.11</v>
      </c>
      <c r="E5673">
        <v>37.11</v>
      </c>
      <c r="F5673">
        <v>37.11</v>
      </c>
      <c r="M5673" s="15">
        <v>29327</v>
      </c>
      <c r="N5673" t="str">
        <f t="shared" si="212"/>
        <v>Off</v>
      </c>
      <c r="O5673">
        <f t="shared" si="213"/>
        <v>1</v>
      </c>
    </row>
    <row r="5674" spans="1:15" x14ac:dyDescent="0.25">
      <c r="A5674" s="2">
        <v>36122</v>
      </c>
      <c r="B5674">
        <v>800</v>
      </c>
      <c r="C5674">
        <v>17.82</v>
      </c>
      <c r="D5674">
        <v>17.82</v>
      </c>
      <c r="E5674">
        <v>17.82</v>
      </c>
      <c r="F5674">
        <v>17.82</v>
      </c>
      <c r="M5674" s="15">
        <v>31664</v>
      </c>
      <c r="N5674" t="str">
        <f t="shared" si="212"/>
        <v>On</v>
      </c>
      <c r="O5674">
        <f t="shared" si="213"/>
        <v>1</v>
      </c>
    </row>
    <row r="5675" spans="1:15" x14ac:dyDescent="0.25">
      <c r="A5675" s="2">
        <v>36122</v>
      </c>
      <c r="B5675">
        <v>900</v>
      </c>
      <c r="C5675">
        <v>17.87</v>
      </c>
      <c r="D5675">
        <v>17.87</v>
      </c>
      <c r="E5675">
        <v>17.87</v>
      </c>
      <c r="F5675">
        <v>17.87</v>
      </c>
      <c r="M5675" s="15">
        <v>31685</v>
      </c>
      <c r="N5675" t="str">
        <f t="shared" si="212"/>
        <v>On</v>
      </c>
      <c r="O5675">
        <f t="shared" si="213"/>
        <v>1</v>
      </c>
    </row>
    <row r="5676" spans="1:15" x14ac:dyDescent="0.25">
      <c r="A5676" s="2">
        <v>36122</v>
      </c>
      <c r="B5676">
        <v>1000</v>
      </c>
      <c r="C5676">
        <v>17.98</v>
      </c>
      <c r="D5676">
        <v>17.98</v>
      </c>
      <c r="E5676">
        <v>17.98</v>
      </c>
      <c r="F5676">
        <v>17.98</v>
      </c>
      <c r="M5676" s="15">
        <v>31304</v>
      </c>
      <c r="N5676" t="str">
        <f t="shared" si="212"/>
        <v>On</v>
      </c>
      <c r="O5676">
        <f t="shared" si="213"/>
        <v>1</v>
      </c>
    </row>
    <row r="5677" spans="1:15" x14ac:dyDescent="0.25">
      <c r="A5677" s="2">
        <v>36122</v>
      </c>
      <c r="B5677">
        <v>1100</v>
      </c>
      <c r="C5677">
        <v>16.96</v>
      </c>
      <c r="D5677">
        <v>16.96</v>
      </c>
      <c r="E5677">
        <v>16.96</v>
      </c>
      <c r="F5677">
        <v>16.96</v>
      </c>
      <c r="M5677" s="15">
        <v>30993</v>
      </c>
      <c r="N5677" t="str">
        <f t="shared" si="212"/>
        <v>On</v>
      </c>
      <c r="O5677">
        <f t="shared" si="213"/>
        <v>1</v>
      </c>
    </row>
    <row r="5678" spans="1:15" x14ac:dyDescent="0.25">
      <c r="A5678" s="2">
        <v>36122</v>
      </c>
      <c r="B5678">
        <v>1200</v>
      </c>
      <c r="C5678">
        <v>16.260000000000002</v>
      </c>
      <c r="D5678">
        <v>16.260000000000002</v>
      </c>
      <c r="E5678">
        <v>16.260000000000002</v>
      </c>
      <c r="F5678">
        <v>16.260000000000002</v>
      </c>
      <c r="M5678" s="15">
        <v>30543</v>
      </c>
      <c r="N5678" t="str">
        <f t="shared" si="212"/>
        <v>On</v>
      </c>
      <c r="O5678">
        <f t="shared" si="213"/>
        <v>1</v>
      </c>
    </row>
    <row r="5679" spans="1:15" x14ac:dyDescent="0.25">
      <c r="A5679" s="2">
        <v>36122</v>
      </c>
      <c r="B5679">
        <v>1300</v>
      </c>
      <c r="C5679">
        <v>15.94</v>
      </c>
      <c r="D5679">
        <v>15.94</v>
      </c>
      <c r="E5679">
        <v>15.94</v>
      </c>
      <c r="F5679">
        <v>15.94</v>
      </c>
      <c r="M5679" s="15">
        <v>30037</v>
      </c>
      <c r="N5679" t="str">
        <f t="shared" si="212"/>
        <v>On</v>
      </c>
      <c r="O5679">
        <f t="shared" si="213"/>
        <v>1</v>
      </c>
    </row>
    <row r="5680" spans="1:15" x14ac:dyDescent="0.25">
      <c r="A5680" s="2">
        <v>36122</v>
      </c>
      <c r="B5680">
        <v>1400</v>
      </c>
      <c r="C5680">
        <v>14.88</v>
      </c>
      <c r="D5680">
        <v>14.88</v>
      </c>
      <c r="E5680">
        <v>14.88</v>
      </c>
      <c r="F5680">
        <v>14.88</v>
      </c>
      <c r="M5680" s="15">
        <v>30052</v>
      </c>
      <c r="N5680" t="str">
        <f t="shared" si="212"/>
        <v>On</v>
      </c>
      <c r="O5680">
        <f t="shared" si="213"/>
        <v>1</v>
      </c>
    </row>
    <row r="5681" spans="1:15" x14ac:dyDescent="0.25">
      <c r="A5681" s="2">
        <v>36122</v>
      </c>
      <c r="B5681">
        <v>1500</v>
      </c>
      <c r="C5681">
        <v>13.82</v>
      </c>
      <c r="D5681">
        <v>13.82</v>
      </c>
      <c r="E5681">
        <v>13.82</v>
      </c>
      <c r="F5681">
        <v>13.82</v>
      </c>
      <c r="M5681" s="15">
        <v>29482</v>
      </c>
      <c r="N5681" t="str">
        <f t="shared" si="212"/>
        <v>On</v>
      </c>
      <c r="O5681">
        <f t="shared" si="213"/>
        <v>1</v>
      </c>
    </row>
    <row r="5682" spans="1:15" x14ac:dyDescent="0.25">
      <c r="A5682" s="2">
        <v>36122</v>
      </c>
      <c r="B5682">
        <v>1600</v>
      </c>
      <c r="C5682">
        <v>17.399999999999999</v>
      </c>
      <c r="D5682">
        <v>17.399999999999999</v>
      </c>
      <c r="E5682">
        <v>17.399999999999999</v>
      </c>
      <c r="F5682">
        <v>17.399999999999999</v>
      </c>
      <c r="M5682" s="15">
        <v>29277</v>
      </c>
      <c r="N5682" t="str">
        <f t="shared" si="212"/>
        <v>On</v>
      </c>
      <c r="O5682">
        <f t="shared" si="213"/>
        <v>1</v>
      </c>
    </row>
    <row r="5683" spans="1:15" x14ac:dyDescent="0.25">
      <c r="A5683" s="2">
        <v>36122</v>
      </c>
      <c r="B5683">
        <v>1700</v>
      </c>
      <c r="C5683">
        <v>26.59</v>
      </c>
      <c r="D5683">
        <v>26.59</v>
      </c>
      <c r="E5683">
        <v>26.59</v>
      </c>
      <c r="F5683">
        <v>26.59</v>
      </c>
      <c r="M5683" s="15">
        <v>30221</v>
      </c>
      <c r="N5683" t="str">
        <f t="shared" si="212"/>
        <v>On</v>
      </c>
      <c r="O5683">
        <f t="shared" si="213"/>
        <v>1</v>
      </c>
    </row>
    <row r="5684" spans="1:15" x14ac:dyDescent="0.25">
      <c r="A5684" s="2">
        <v>36122</v>
      </c>
      <c r="B5684">
        <v>1800</v>
      </c>
      <c r="C5684">
        <v>16.88</v>
      </c>
      <c r="D5684">
        <v>16.88</v>
      </c>
      <c r="E5684">
        <v>16.88</v>
      </c>
      <c r="F5684">
        <v>16.88</v>
      </c>
      <c r="M5684" s="15">
        <v>32817</v>
      </c>
      <c r="N5684" t="str">
        <f t="shared" si="212"/>
        <v>On</v>
      </c>
      <c r="O5684">
        <f t="shared" si="213"/>
        <v>1</v>
      </c>
    </row>
    <row r="5685" spans="1:15" x14ac:dyDescent="0.25">
      <c r="A5685" s="2">
        <v>36122</v>
      </c>
      <c r="B5685">
        <v>1900</v>
      </c>
      <c r="C5685">
        <v>17.899999999999999</v>
      </c>
      <c r="D5685">
        <v>17.899999999999999</v>
      </c>
      <c r="E5685">
        <v>17.899999999999999</v>
      </c>
      <c r="F5685">
        <v>17.899999999999999</v>
      </c>
      <c r="M5685" s="15">
        <v>32444</v>
      </c>
      <c r="N5685" t="str">
        <f t="shared" si="212"/>
        <v>On</v>
      </c>
      <c r="O5685">
        <f t="shared" si="213"/>
        <v>1</v>
      </c>
    </row>
    <row r="5686" spans="1:15" x14ac:dyDescent="0.25">
      <c r="A5686" s="2">
        <v>36122</v>
      </c>
      <c r="B5686">
        <v>2000</v>
      </c>
      <c r="C5686">
        <v>17.93</v>
      </c>
      <c r="D5686">
        <v>17.93</v>
      </c>
      <c r="E5686">
        <v>17.93</v>
      </c>
      <c r="F5686">
        <v>17.93</v>
      </c>
      <c r="M5686" s="15">
        <v>31996</v>
      </c>
      <c r="N5686" t="str">
        <f t="shared" si="212"/>
        <v>On</v>
      </c>
      <c r="O5686">
        <f t="shared" si="213"/>
        <v>1</v>
      </c>
    </row>
    <row r="5687" spans="1:15" x14ac:dyDescent="0.25">
      <c r="A5687" s="2">
        <v>36122</v>
      </c>
      <c r="B5687">
        <v>2100</v>
      </c>
      <c r="C5687">
        <v>14.81</v>
      </c>
      <c r="D5687">
        <v>14.81</v>
      </c>
      <c r="E5687">
        <v>14.81</v>
      </c>
      <c r="F5687">
        <v>14.81</v>
      </c>
      <c r="M5687" s="15">
        <v>31137</v>
      </c>
      <c r="N5687" t="str">
        <f t="shared" si="212"/>
        <v>On</v>
      </c>
      <c r="O5687">
        <f t="shared" si="213"/>
        <v>1</v>
      </c>
    </row>
    <row r="5688" spans="1:15" x14ac:dyDescent="0.25">
      <c r="A5688" s="2">
        <v>36122</v>
      </c>
      <c r="B5688">
        <v>2200</v>
      </c>
      <c r="C5688">
        <v>11.89</v>
      </c>
      <c r="D5688">
        <v>11.89</v>
      </c>
      <c r="E5688">
        <v>11.89</v>
      </c>
      <c r="F5688">
        <v>11.89</v>
      </c>
      <c r="M5688" s="15">
        <v>29568</v>
      </c>
      <c r="N5688" t="str">
        <f t="shared" si="212"/>
        <v>On</v>
      </c>
      <c r="O5688">
        <f t="shared" si="213"/>
        <v>1</v>
      </c>
    </row>
    <row r="5689" spans="1:15" x14ac:dyDescent="0.25">
      <c r="A5689" s="2">
        <v>36122</v>
      </c>
      <c r="B5689">
        <v>2300</v>
      </c>
      <c r="C5689">
        <v>10.3</v>
      </c>
      <c r="D5689">
        <v>10.3</v>
      </c>
      <c r="E5689">
        <v>10.3</v>
      </c>
      <c r="F5689">
        <v>10.3</v>
      </c>
      <c r="M5689" s="15">
        <v>27215</v>
      </c>
      <c r="N5689" t="str">
        <f t="shared" si="212"/>
        <v>On</v>
      </c>
      <c r="O5689">
        <f t="shared" si="213"/>
        <v>1</v>
      </c>
    </row>
    <row r="5690" spans="1:15" x14ac:dyDescent="0.25">
      <c r="A5690" s="2">
        <v>36122</v>
      </c>
      <c r="B5690">
        <v>2400</v>
      </c>
      <c r="C5690">
        <v>10.130000000000001</v>
      </c>
      <c r="D5690">
        <v>10.130000000000001</v>
      </c>
      <c r="E5690">
        <v>10.130000000000001</v>
      </c>
      <c r="F5690">
        <v>10.130000000000001</v>
      </c>
      <c r="M5690" s="15">
        <v>24321</v>
      </c>
      <c r="N5690" t="str">
        <f t="shared" si="212"/>
        <v>Off</v>
      </c>
      <c r="O5690">
        <f t="shared" si="213"/>
        <v>1</v>
      </c>
    </row>
    <row r="5691" spans="1:15" x14ac:dyDescent="0.25">
      <c r="A5691" s="2">
        <v>36123</v>
      </c>
      <c r="B5691">
        <v>100</v>
      </c>
      <c r="C5691">
        <v>3.35</v>
      </c>
      <c r="D5691">
        <v>3.35</v>
      </c>
      <c r="E5691">
        <v>3.35</v>
      </c>
      <c r="F5691">
        <v>3.35</v>
      </c>
      <c r="M5691" s="15">
        <v>22491</v>
      </c>
      <c r="N5691" t="str">
        <f t="shared" si="212"/>
        <v>Off</v>
      </c>
      <c r="O5691">
        <f t="shared" si="213"/>
        <v>2</v>
      </c>
    </row>
    <row r="5692" spans="1:15" x14ac:dyDescent="0.25">
      <c r="A5692" s="2">
        <v>36123</v>
      </c>
      <c r="B5692">
        <v>200</v>
      </c>
      <c r="C5692">
        <v>0</v>
      </c>
      <c r="D5692">
        <v>0</v>
      </c>
      <c r="E5692">
        <v>0</v>
      </c>
      <c r="F5692">
        <v>0</v>
      </c>
      <c r="M5692" s="15">
        <v>21429</v>
      </c>
      <c r="N5692" t="str">
        <f t="shared" si="212"/>
        <v>Off</v>
      </c>
      <c r="O5692">
        <f t="shared" si="213"/>
        <v>2</v>
      </c>
    </row>
    <row r="5693" spans="1:15" x14ac:dyDescent="0.25">
      <c r="A5693" s="2">
        <v>36123</v>
      </c>
      <c r="B5693">
        <v>300</v>
      </c>
      <c r="C5693">
        <v>0</v>
      </c>
      <c r="D5693">
        <v>0</v>
      </c>
      <c r="E5693">
        <v>0</v>
      </c>
      <c r="F5693">
        <v>0</v>
      </c>
      <c r="M5693" s="15">
        <v>20952</v>
      </c>
      <c r="N5693" t="str">
        <f t="shared" si="212"/>
        <v>Off</v>
      </c>
      <c r="O5693">
        <f t="shared" si="213"/>
        <v>2</v>
      </c>
    </row>
    <row r="5694" spans="1:15" x14ac:dyDescent="0.25">
      <c r="A5694" s="2">
        <v>36123</v>
      </c>
      <c r="B5694">
        <v>400</v>
      </c>
      <c r="C5694">
        <v>5.62</v>
      </c>
      <c r="D5694">
        <v>5.62</v>
      </c>
      <c r="E5694">
        <v>5.62</v>
      </c>
      <c r="F5694">
        <v>5.62</v>
      </c>
      <c r="M5694" s="15">
        <v>20846</v>
      </c>
      <c r="N5694" t="str">
        <f t="shared" si="212"/>
        <v>Off</v>
      </c>
      <c r="O5694">
        <f t="shared" si="213"/>
        <v>2</v>
      </c>
    </row>
    <row r="5695" spans="1:15" x14ac:dyDescent="0.25">
      <c r="A5695" s="2">
        <v>36123</v>
      </c>
      <c r="B5695">
        <v>500</v>
      </c>
      <c r="C5695">
        <v>11.88</v>
      </c>
      <c r="D5695">
        <v>11.88</v>
      </c>
      <c r="E5695">
        <v>11.88</v>
      </c>
      <c r="F5695">
        <v>11.88</v>
      </c>
      <c r="M5695" s="15">
        <v>21257</v>
      </c>
      <c r="N5695" t="str">
        <f t="shared" si="212"/>
        <v>Off</v>
      </c>
      <c r="O5695">
        <f t="shared" si="213"/>
        <v>2</v>
      </c>
    </row>
    <row r="5696" spans="1:15" x14ac:dyDescent="0.25">
      <c r="A5696" s="2">
        <v>36123</v>
      </c>
      <c r="B5696">
        <v>600</v>
      </c>
      <c r="C5696">
        <v>15.42</v>
      </c>
      <c r="D5696">
        <v>15.42</v>
      </c>
      <c r="E5696">
        <v>15.42</v>
      </c>
      <c r="F5696">
        <v>15.42</v>
      </c>
      <c r="M5696" s="15">
        <v>23383</v>
      </c>
      <c r="N5696" t="str">
        <f t="shared" si="212"/>
        <v>Off</v>
      </c>
      <c r="O5696">
        <f t="shared" si="213"/>
        <v>2</v>
      </c>
    </row>
    <row r="5697" spans="1:15" x14ac:dyDescent="0.25">
      <c r="A5697" s="2">
        <v>36123</v>
      </c>
      <c r="B5697">
        <v>700</v>
      </c>
      <c r="C5697">
        <v>16.87</v>
      </c>
      <c r="D5697">
        <v>16.87</v>
      </c>
      <c r="E5697">
        <v>16.87</v>
      </c>
      <c r="F5697">
        <v>16.87</v>
      </c>
      <c r="M5697" s="15">
        <v>27317</v>
      </c>
      <c r="N5697" t="str">
        <f t="shared" si="212"/>
        <v>Off</v>
      </c>
      <c r="O5697">
        <f t="shared" si="213"/>
        <v>2</v>
      </c>
    </row>
    <row r="5698" spans="1:15" x14ac:dyDescent="0.25">
      <c r="A5698" s="2">
        <v>36123</v>
      </c>
      <c r="B5698">
        <v>800</v>
      </c>
      <c r="C5698">
        <v>17.21</v>
      </c>
      <c r="D5698">
        <v>17.21</v>
      </c>
      <c r="E5698">
        <v>17.21</v>
      </c>
      <c r="F5698">
        <v>17.21</v>
      </c>
      <c r="M5698" s="15">
        <v>29514</v>
      </c>
      <c r="N5698" t="str">
        <f t="shared" si="212"/>
        <v>On</v>
      </c>
      <c r="O5698">
        <f t="shared" si="213"/>
        <v>2</v>
      </c>
    </row>
    <row r="5699" spans="1:15" x14ac:dyDescent="0.25">
      <c r="A5699" s="2">
        <v>36123</v>
      </c>
      <c r="B5699">
        <v>900</v>
      </c>
      <c r="C5699">
        <v>16.32</v>
      </c>
      <c r="D5699">
        <v>16.32</v>
      </c>
      <c r="E5699">
        <v>16.32</v>
      </c>
      <c r="F5699">
        <v>16.32</v>
      </c>
      <c r="M5699" s="15">
        <v>29490</v>
      </c>
      <c r="N5699" t="str">
        <f t="shared" ref="N5699:N5762" si="214">+IF(B5699&gt;700,IF(B5699&lt;2400,"On","Off"),"Off")</f>
        <v>On</v>
      </c>
      <c r="O5699">
        <f t="shared" ref="O5699:O5738" si="215">+WEEKDAY(A5699,2)</f>
        <v>2</v>
      </c>
    </row>
    <row r="5700" spans="1:15" x14ac:dyDescent="0.25">
      <c r="A5700" s="2">
        <v>36123</v>
      </c>
      <c r="B5700">
        <v>1000</v>
      </c>
      <c r="C5700">
        <v>17.05</v>
      </c>
      <c r="D5700">
        <v>17.05</v>
      </c>
      <c r="E5700">
        <v>17.05</v>
      </c>
      <c r="F5700">
        <v>17.05</v>
      </c>
      <c r="M5700" s="15">
        <v>29590</v>
      </c>
      <c r="N5700" t="str">
        <f t="shared" si="214"/>
        <v>On</v>
      </c>
      <c r="O5700">
        <f t="shared" si="215"/>
        <v>2</v>
      </c>
    </row>
    <row r="5701" spans="1:15" x14ac:dyDescent="0.25">
      <c r="A5701" s="2">
        <v>36123</v>
      </c>
      <c r="B5701">
        <v>1100</v>
      </c>
      <c r="C5701">
        <v>17.940000000000001</v>
      </c>
      <c r="D5701">
        <v>17.940000000000001</v>
      </c>
      <c r="E5701">
        <v>17.940000000000001</v>
      </c>
      <c r="F5701">
        <v>17.940000000000001</v>
      </c>
      <c r="M5701" s="15">
        <v>29604</v>
      </c>
      <c r="N5701" t="str">
        <f t="shared" si="214"/>
        <v>On</v>
      </c>
      <c r="O5701">
        <f t="shared" si="215"/>
        <v>2</v>
      </c>
    </row>
    <row r="5702" spans="1:15" x14ac:dyDescent="0.25">
      <c r="A5702" s="2">
        <v>36123</v>
      </c>
      <c r="B5702">
        <v>1200</v>
      </c>
      <c r="C5702">
        <v>17.559999999999999</v>
      </c>
      <c r="D5702">
        <v>17.559999999999999</v>
      </c>
      <c r="E5702">
        <v>17.559999999999999</v>
      </c>
      <c r="F5702">
        <v>17.559999999999999</v>
      </c>
      <c r="M5702" s="15">
        <v>29572</v>
      </c>
      <c r="N5702" t="str">
        <f t="shared" si="214"/>
        <v>On</v>
      </c>
      <c r="O5702">
        <f t="shared" si="215"/>
        <v>2</v>
      </c>
    </row>
    <row r="5703" spans="1:15" x14ac:dyDescent="0.25">
      <c r="A5703" s="2">
        <v>36123</v>
      </c>
      <c r="B5703">
        <v>1300</v>
      </c>
      <c r="C5703">
        <v>17.149999999999999</v>
      </c>
      <c r="D5703">
        <v>17.149999999999999</v>
      </c>
      <c r="E5703">
        <v>17.149999999999999</v>
      </c>
      <c r="F5703">
        <v>17.149999999999999</v>
      </c>
      <c r="M5703" s="15">
        <v>29070</v>
      </c>
      <c r="N5703" t="str">
        <f t="shared" si="214"/>
        <v>On</v>
      </c>
      <c r="O5703">
        <f t="shared" si="215"/>
        <v>2</v>
      </c>
    </row>
    <row r="5704" spans="1:15" x14ac:dyDescent="0.25">
      <c r="A5704" s="2">
        <v>36123</v>
      </c>
      <c r="B5704">
        <v>1400</v>
      </c>
      <c r="C5704">
        <v>16.43</v>
      </c>
      <c r="D5704">
        <v>16.43</v>
      </c>
      <c r="E5704">
        <v>16.43</v>
      </c>
      <c r="F5704">
        <v>16.43</v>
      </c>
      <c r="M5704" s="15">
        <v>28928</v>
      </c>
      <c r="N5704" t="str">
        <f t="shared" si="214"/>
        <v>On</v>
      </c>
      <c r="O5704">
        <f t="shared" si="215"/>
        <v>2</v>
      </c>
    </row>
    <row r="5705" spans="1:15" x14ac:dyDescent="0.25">
      <c r="A5705" s="2">
        <v>36123</v>
      </c>
      <c r="B5705">
        <v>1500</v>
      </c>
      <c r="C5705">
        <v>15.02</v>
      </c>
      <c r="D5705">
        <v>15.02</v>
      </c>
      <c r="E5705">
        <v>15.02</v>
      </c>
      <c r="F5705">
        <v>15.02</v>
      </c>
      <c r="M5705" s="15">
        <v>28668</v>
      </c>
      <c r="N5705" t="str">
        <f t="shared" si="214"/>
        <v>On</v>
      </c>
      <c r="O5705">
        <f t="shared" si="215"/>
        <v>2</v>
      </c>
    </row>
    <row r="5706" spans="1:15" x14ac:dyDescent="0.25">
      <c r="A5706" s="2">
        <v>36123</v>
      </c>
      <c r="B5706">
        <v>1600</v>
      </c>
      <c r="C5706">
        <v>19.170000000000002</v>
      </c>
      <c r="D5706">
        <v>19.170000000000002</v>
      </c>
      <c r="E5706">
        <v>19.170000000000002</v>
      </c>
      <c r="F5706">
        <v>19.170000000000002</v>
      </c>
      <c r="M5706" s="15">
        <v>28608</v>
      </c>
      <c r="N5706" t="str">
        <f t="shared" si="214"/>
        <v>On</v>
      </c>
      <c r="O5706">
        <f t="shared" si="215"/>
        <v>2</v>
      </c>
    </row>
    <row r="5707" spans="1:15" x14ac:dyDescent="0.25">
      <c r="A5707" s="2">
        <v>36123</v>
      </c>
      <c r="B5707">
        <v>1700</v>
      </c>
      <c r="C5707">
        <v>24.09</v>
      </c>
      <c r="D5707">
        <v>24.09</v>
      </c>
      <c r="E5707">
        <v>24.09</v>
      </c>
      <c r="F5707">
        <v>24.09</v>
      </c>
      <c r="M5707" s="15">
        <v>29491</v>
      </c>
      <c r="N5707" t="str">
        <f t="shared" si="214"/>
        <v>On</v>
      </c>
      <c r="O5707">
        <f t="shared" si="215"/>
        <v>2</v>
      </c>
    </row>
    <row r="5708" spans="1:15" x14ac:dyDescent="0.25">
      <c r="A5708" s="2">
        <v>36123</v>
      </c>
      <c r="B5708">
        <v>1800</v>
      </c>
      <c r="C5708">
        <v>19.399999999999999</v>
      </c>
      <c r="D5708">
        <v>19.399999999999999</v>
      </c>
      <c r="E5708">
        <v>19.399999999999999</v>
      </c>
      <c r="F5708">
        <v>19.399999999999999</v>
      </c>
      <c r="M5708" s="15">
        <v>32245</v>
      </c>
      <c r="N5708" t="str">
        <f t="shared" si="214"/>
        <v>On</v>
      </c>
      <c r="O5708">
        <f t="shared" si="215"/>
        <v>2</v>
      </c>
    </row>
    <row r="5709" spans="1:15" x14ac:dyDescent="0.25">
      <c r="A5709" s="2">
        <v>36123</v>
      </c>
      <c r="B5709">
        <v>1900</v>
      </c>
      <c r="C5709">
        <v>18.5</v>
      </c>
      <c r="D5709">
        <v>18.5</v>
      </c>
      <c r="E5709">
        <v>18.5</v>
      </c>
      <c r="F5709">
        <v>18.5</v>
      </c>
      <c r="M5709" s="15">
        <v>32201</v>
      </c>
      <c r="N5709" t="str">
        <f t="shared" si="214"/>
        <v>On</v>
      </c>
      <c r="O5709">
        <f t="shared" si="215"/>
        <v>2</v>
      </c>
    </row>
    <row r="5710" spans="1:15" x14ac:dyDescent="0.25">
      <c r="A5710" s="2">
        <v>36123</v>
      </c>
      <c r="B5710">
        <v>2000</v>
      </c>
      <c r="C5710">
        <v>17.75</v>
      </c>
      <c r="D5710">
        <v>17.75</v>
      </c>
      <c r="E5710">
        <v>17.75</v>
      </c>
      <c r="F5710">
        <v>17.75</v>
      </c>
      <c r="M5710" s="15">
        <v>31661</v>
      </c>
      <c r="N5710" t="str">
        <f t="shared" si="214"/>
        <v>On</v>
      </c>
      <c r="O5710">
        <f t="shared" si="215"/>
        <v>2</v>
      </c>
    </row>
    <row r="5711" spans="1:15" x14ac:dyDescent="0.25">
      <c r="A5711" s="2">
        <v>36123</v>
      </c>
      <c r="B5711">
        <v>2100</v>
      </c>
      <c r="C5711">
        <v>16.04</v>
      </c>
      <c r="D5711">
        <v>16.04</v>
      </c>
      <c r="E5711">
        <v>16.04</v>
      </c>
      <c r="F5711">
        <v>16.04</v>
      </c>
      <c r="M5711" s="15">
        <v>30933</v>
      </c>
      <c r="N5711" t="str">
        <f t="shared" si="214"/>
        <v>On</v>
      </c>
      <c r="O5711">
        <f t="shared" si="215"/>
        <v>2</v>
      </c>
    </row>
    <row r="5712" spans="1:15" x14ac:dyDescent="0.25">
      <c r="A5712" s="2">
        <v>36123</v>
      </c>
      <c r="B5712">
        <v>2200</v>
      </c>
      <c r="C5712">
        <v>12.9</v>
      </c>
      <c r="D5712">
        <v>12.9</v>
      </c>
      <c r="E5712">
        <v>12.9</v>
      </c>
      <c r="F5712">
        <v>12.9</v>
      </c>
      <c r="M5712" s="15">
        <v>29512</v>
      </c>
      <c r="N5712" t="str">
        <f t="shared" si="214"/>
        <v>On</v>
      </c>
      <c r="O5712">
        <f t="shared" si="215"/>
        <v>2</v>
      </c>
    </row>
    <row r="5713" spans="1:15" x14ac:dyDescent="0.25">
      <c r="A5713" s="2">
        <v>36123</v>
      </c>
      <c r="B5713">
        <v>2300</v>
      </c>
      <c r="C5713">
        <v>12.18</v>
      </c>
      <c r="D5713">
        <v>12.18</v>
      </c>
      <c r="E5713">
        <v>12.18</v>
      </c>
      <c r="F5713">
        <v>12.18</v>
      </c>
      <c r="M5713" s="15">
        <v>27118</v>
      </c>
      <c r="N5713" t="str">
        <f t="shared" si="214"/>
        <v>On</v>
      </c>
      <c r="O5713">
        <f t="shared" si="215"/>
        <v>2</v>
      </c>
    </row>
    <row r="5714" spans="1:15" x14ac:dyDescent="0.25">
      <c r="A5714" s="2">
        <v>36123</v>
      </c>
      <c r="B5714">
        <v>2400</v>
      </c>
      <c r="C5714">
        <v>11.78</v>
      </c>
      <c r="D5714">
        <v>11.78</v>
      </c>
      <c r="E5714">
        <v>11.78</v>
      </c>
      <c r="F5714">
        <v>11.78</v>
      </c>
      <c r="M5714" s="15">
        <v>24689</v>
      </c>
      <c r="N5714" t="str">
        <f t="shared" si="214"/>
        <v>Off</v>
      </c>
      <c r="O5714">
        <f t="shared" si="215"/>
        <v>2</v>
      </c>
    </row>
    <row r="5715" spans="1:15" x14ac:dyDescent="0.25">
      <c r="A5715" s="2">
        <v>36124</v>
      </c>
      <c r="B5715">
        <v>100</v>
      </c>
      <c r="C5715">
        <v>12.05</v>
      </c>
      <c r="D5715">
        <v>12.05</v>
      </c>
      <c r="E5715">
        <v>12.05</v>
      </c>
      <c r="F5715">
        <v>12.05</v>
      </c>
      <c r="M5715" s="15">
        <v>22736</v>
      </c>
      <c r="N5715" t="str">
        <f t="shared" si="214"/>
        <v>Off</v>
      </c>
      <c r="O5715">
        <f t="shared" si="215"/>
        <v>3</v>
      </c>
    </row>
    <row r="5716" spans="1:15" x14ac:dyDescent="0.25">
      <c r="A5716" s="2">
        <v>36124</v>
      </c>
      <c r="B5716">
        <v>200</v>
      </c>
      <c r="C5716">
        <v>11.63</v>
      </c>
      <c r="D5716">
        <v>11.63</v>
      </c>
      <c r="E5716">
        <v>11.63</v>
      </c>
      <c r="F5716">
        <v>11.63</v>
      </c>
      <c r="M5716" s="15">
        <v>21958</v>
      </c>
      <c r="N5716" t="str">
        <f t="shared" si="214"/>
        <v>Off</v>
      </c>
      <c r="O5716">
        <f t="shared" si="215"/>
        <v>3</v>
      </c>
    </row>
    <row r="5717" spans="1:15" x14ac:dyDescent="0.25">
      <c r="A5717" s="2">
        <v>36124</v>
      </c>
      <c r="B5717">
        <v>300</v>
      </c>
      <c r="C5717">
        <v>11.69</v>
      </c>
      <c r="D5717">
        <v>11.69</v>
      </c>
      <c r="E5717">
        <v>11.69</v>
      </c>
      <c r="F5717">
        <v>11.69</v>
      </c>
      <c r="M5717" s="15">
        <v>21766</v>
      </c>
      <c r="N5717" t="str">
        <f t="shared" si="214"/>
        <v>Off</v>
      </c>
      <c r="O5717">
        <f t="shared" si="215"/>
        <v>3</v>
      </c>
    </row>
    <row r="5718" spans="1:15" x14ac:dyDescent="0.25">
      <c r="A5718" s="2">
        <v>36124</v>
      </c>
      <c r="B5718">
        <v>400</v>
      </c>
      <c r="C5718">
        <v>12.21</v>
      </c>
      <c r="D5718">
        <v>12.21</v>
      </c>
      <c r="E5718">
        <v>12.21</v>
      </c>
      <c r="F5718">
        <v>12.21</v>
      </c>
      <c r="M5718" s="15">
        <v>21864</v>
      </c>
      <c r="N5718" t="str">
        <f t="shared" si="214"/>
        <v>Off</v>
      </c>
      <c r="O5718">
        <f t="shared" si="215"/>
        <v>3</v>
      </c>
    </row>
    <row r="5719" spans="1:15" x14ac:dyDescent="0.25">
      <c r="A5719" s="2">
        <v>36124</v>
      </c>
      <c r="B5719">
        <v>500</v>
      </c>
      <c r="C5719">
        <v>13.98</v>
      </c>
      <c r="D5719">
        <v>13.98</v>
      </c>
      <c r="E5719">
        <v>13.98</v>
      </c>
      <c r="F5719">
        <v>13.98</v>
      </c>
      <c r="M5719" s="15">
        <v>22547</v>
      </c>
      <c r="N5719" t="str">
        <f t="shared" si="214"/>
        <v>Off</v>
      </c>
      <c r="O5719">
        <f t="shared" si="215"/>
        <v>3</v>
      </c>
    </row>
    <row r="5720" spans="1:15" x14ac:dyDescent="0.25">
      <c r="A5720" s="2">
        <v>36124</v>
      </c>
      <c r="B5720">
        <v>600</v>
      </c>
      <c r="C5720">
        <v>24.27</v>
      </c>
      <c r="D5720">
        <v>24.27</v>
      </c>
      <c r="E5720">
        <v>24.27</v>
      </c>
      <c r="F5720">
        <v>24.27</v>
      </c>
      <c r="M5720" s="15">
        <v>24567</v>
      </c>
      <c r="N5720" t="str">
        <f t="shared" si="214"/>
        <v>Off</v>
      </c>
      <c r="O5720">
        <f t="shared" si="215"/>
        <v>3</v>
      </c>
    </row>
    <row r="5721" spans="1:15" x14ac:dyDescent="0.25">
      <c r="A5721" s="2">
        <v>36124</v>
      </c>
      <c r="B5721">
        <v>700</v>
      </c>
      <c r="C5721">
        <v>45.26</v>
      </c>
      <c r="D5721">
        <v>45.26</v>
      </c>
      <c r="E5721">
        <v>45.26</v>
      </c>
      <c r="F5721">
        <v>45.26</v>
      </c>
      <c r="M5721" s="15">
        <v>28428</v>
      </c>
      <c r="N5721" t="str">
        <f t="shared" si="214"/>
        <v>Off</v>
      </c>
      <c r="O5721">
        <f t="shared" si="215"/>
        <v>3</v>
      </c>
    </row>
    <row r="5722" spans="1:15" x14ac:dyDescent="0.25">
      <c r="A5722" s="2">
        <v>36124</v>
      </c>
      <c r="B5722">
        <v>800</v>
      </c>
      <c r="C5722">
        <v>35.57</v>
      </c>
      <c r="D5722">
        <v>35.57</v>
      </c>
      <c r="E5722">
        <v>35.57</v>
      </c>
      <c r="F5722">
        <v>35.57</v>
      </c>
      <c r="M5722" s="15">
        <v>30781</v>
      </c>
      <c r="N5722" t="str">
        <f t="shared" si="214"/>
        <v>On</v>
      </c>
      <c r="O5722">
        <f t="shared" si="215"/>
        <v>3</v>
      </c>
    </row>
    <row r="5723" spans="1:15" x14ac:dyDescent="0.25">
      <c r="A5723" s="2">
        <v>36124</v>
      </c>
      <c r="B5723">
        <v>900</v>
      </c>
      <c r="C5723">
        <v>17.96</v>
      </c>
      <c r="D5723">
        <v>17.96</v>
      </c>
      <c r="E5723">
        <v>17.96</v>
      </c>
      <c r="F5723">
        <v>17.96</v>
      </c>
      <c r="M5723" s="15">
        <v>31080</v>
      </c>
      <c r="N5723" t="str">
        <f t="shared" si="214"/>
        <v>On</v>
      </c>
      <c r="O5723">
        <f t="shared" si="215"/>
        <v>3</v>
      </c>
    </row>
    <row r="5724" spans="1:15" x14ac:dyDescent="0.25">
      <c r="A5724" s="2">
        <v>36124</v>
      </c>
      <c r="B5724">
        <v>1000</v>
      </c>
      <c r="C5724">
        <v>17.97</v>
      </c>
      <c r="D5724">
        <v>17.97</v>
      </c>
      <c r="E5724">
        <v>17.97</v>
      </c>
      <c r="F5724">
        <v>17.97</v>
      </c>
      <c r="M5724" s="15">
        <v>30889</v>
      </c>
      <c r="N5724" t="str">
        <f t="shared" si="214"/>
        <v>On</v>
      </c>
      <c r="O5724">
        <f t="shared" si="215"/>
        <v>3</v>
      </c>
    </row>
    <row r="5725" spans="1:15" x14ac:dyDescent="0.25">
      <c r="A5725" s="2">
        <v>36124</v>
      </c>
      <c r="B5725">
        <v>1100</v>
      </c>
      <c r="C5725">
        <v>18.14</v>
      </c>
      <c r="D5725">
        <v>18.14</v>
      </c>
      <c r="E5725">
        <v>18.14</v>
      </c>
      <c r="F5725">
        <v>18.14</v>
      </c>
      <c r="M5725" s="15">
        <v>30553</v>
      </c>
      <c r="N5725" t="str">
        <f t="shared" si="214"/>
        <v>On</v>
      </c>
      <c r="O5725">
        <f t="shared" si="215"/>
        <v>3</v>
      </c>
    </row>
    <row r="5726" spans="1:15" x14ac:dyDescent="0.25">
      <c r="A5726" s="2">
        <v>36124</v>
      </c>
      <c r="B5726">
        <v>1200</v>
      </c>
      <c r="C5726">
        <v>18.62</v>
      </c>
      <c r="D5726">
        <v>18.62</v>
      </c>
      <c r="E5726">
        <v>18.62</v>
      </c>
      <c r="F5726">
        <v>18.62</v>
      </c>
      <c r="M5726" s="15">
        <v>30168</v>
      </c>
      <c r="N5726" t="str">
        <f t="shared" si="214"/>
        <v>On</v>
      </c>
      <c r="O5726">
        <f t="shared" si="215"/>
        <v>3</v>
      </c>
    </row>
    <row r="5727" spans="1:15" x14ac:dyDescent="0.25">
      <c r="A5727" s="2">
        <v>36124</v>
      </c>
      <c r="B5727">
        <v>1300</v>
      </c>
      <c r="C5727">
        <v>18.190000000000001</v>
      </c>
      <c r="D5727">
        <v>18.190000000000001</v>
      </c>
      <c r="E5727">
        <v>18.190000000000001</v>
      </c>
      <c r="F5727">
        <v>18.190000000000001</v>
      </c>
      <c r="M5727" s="15">
        <v>29661</v>
      </c>
      <c r="N5727" t="str">
        <f t="shared" si="214"/>
        <v>On</v>
      </c>
      <c r="O5727">
        <f t="shared" si="215"/>
        <v>3</v>
      </c>
    </row>
    <row r="5728" spans="1:15" x14ac:dyDescent="0.25">
      <c r="A5728" s="2">
        <v>36124</v>
      </c>
      <c r="B5728">
        <v>1400</v>
      </c>
      <c r="C5728">
        <v>16.7</v>
      </c>
      <c r="D5728">
        <v>16.7</v>
      </c>
      <c r="E5728">
        <v>16.7</v>
      </c>
      <c r="F5728">
        <v>16.7</v>
      </c>
      <c r="M5728" s="15">
        <v>29365</v>
      </c>
      <c r="N5728" t="str">
        <f t="shared" si="214"/>
        <v>On</v>
      </c>
      <c r="O5728">
        <f t="shared" si="215"/>
        <v>3</v>
      </c>
    </row>
    <row r="5729" spans="1:15" x14ac:dyDescent="0.25">
      <c r="A5729" s="2">
        <v>36124</v>
      </c>
      <c r="B5729">
        <v>1500</v>
      </c>
      <c r="C5729">
        <v>15.07</v>
      </c>
      <c r="D5729">
        <v>15.07</v>
      </c>
      <c r="E5729">
        <v>15.07</v>
      </c>
      <c r="F5729">
        <v>15.07</v>
      </c>
      <c r="M5729" s="15">
        <v>28863</v>
      </c>
      <c r="N5729" t="str">
        <f t="shared" si="214"/>
        <v>On</v>
      </c>
      <c r="O5729">
        <f t="shared" si="215"/>
        <v>3</v>
      </c>
    </row>
    <row r="5730" spans="1:15" x14ac:dyDescent="0.25">
      <c r="A5730" s="2">
        <v>36124</v>
      </c>
      <c r="B5730">
        <v>1600</v>
      </c>
      <c r="C5730">
        <v>17.8</v>
      </c>
      <c r="D5730">
        <v>17.8</v>
      </c>
      <c r="E5730">
        <v>17.8</v>
      </c>
      <c r="F5730">
        <v>17.8</v>
      </c>
      <c r="M5730" s="15">
        <v>28660</v>
      </c>
      <c r="N5730" t="str">
        <f t="shared" si="214"/>
        <v>On</v>
      </c>
      <c r="O5730">
        <f t="shared" si="215"/>
        <v>3</v>
      </c>
    </row>
    <row r="5731" spans="1:15" x14ac:dyDescent="0.25">
      <c r="A5731" s="2">
        <v>36124</v>
      </c>
      <c r="B5731">
        <v>1700</v>
      </c>
      <c r="C5731">
        <v>22.08</v>
      </c>
      <c r="D5731">
        <v>22.08</v>
      </c>
      <c r="E5731">
        <v>22.08</v>
      </c>
      <c r="F5731">
        <v>22.08</v>
      </c>
      <c r="M5731" s="15">
        <v>29835</v>
      </c>
      <c r="N5731" t="str">
        <f t="shared" si="214"/>
        <v>On</v>
      </c>
      <c r="O5731">
        <f t="shared" si="215"/>
        <v>3</v>
      </c>
    </row>
    <row r="5732" spans="1:15" x14ac:dyDescent="0.25">
      <c r="A5732" s="2">
        <v>36124</v>
      </c>
      <c r="B5732">
        <v>1800</v>
      </c>
      <c r="C5732">
        <v>20</v>
      </c>
      <c r="D5732">
        <v>20</v>
      </c>
      <c r="E5732">
        <v>20</v>
      </c>
      <c r="F5732">
        <v>20</v>
      </c>
      <c r="M5732" s="15">
        <v>32198</v>
      </c>
      <c r="N5732" t="str">
        <f t="shared" si="214"/>
        <v>On</v>
      </c>
      <c r="O5732">
        <f t="shared" si="215"/>
        <v>3</v>
      </c>
    </row>
    <row r="5733" spans="1:15" x14ac:dyDescent="0.25">
      <c r="A5733" s="2">
        <v>36124</v>
      </c>
      <c r="B5733">
        <v>1900</v>
      </c>
      <c r="C5733">
        <v>18.5</v>
      </c>
      <c r="D5733">
        <v>18.5</v>
      </c>
      <c r="E5733">
        <v>18.5</v>
      </c>
      <c r="F5733">
        <v>18.5</v>
      </c>
      <c r="M5733" s="15">
        <v>32094</v>
      </c>
      <c r="N5733" t="str">
        <f t="shared" si="214"/>
        <v>On</v>
      </c>
      <c r="O5733">
        <f t="shared" si="215"/>
        <v>3</v>
      </c>
    </row>
    <row r="5734" spans="1:15" x14ac:dyDescent="0.25">
      <c r="A5734" s="2">
        <v>36124</v>
      </c>
      <c r="B5734">
        <v>2000</v>
      </c>
      <c r="C5734">
        <v>18</v>
      </c>
      <c r="D5734">
        <v>18</v>
      </c>
      <c r="E5734">
        <v>18</v>
      </c>
      <c r="F5734">
        <v>18</v>
      </c>
      <c r="M5734" s="15">
        <v>31270</v>
      </c>
      <c r="N5734" t="str">
        <f t="shared" si="214"/>
        <v>On</v>
      </c>
      <c r="O5734">
        <f t="shared" si="215"/>
        <v>3</v>
      </c>
    </row>
    <row r="5735" spans="1:15" x14ac:dyDescent="0.25">
      <c r="A5735" s="2">
        <v>36124</v>
      </c>
      <c r="B5735">
        <v>2100</v>
      </c>
      <c r="C5735">
        <v>16.25</v>
      </c>
      <c r="D5735">
        <v>16.25</v>
      </c>
      <c r="E5735">
        <v>16.25</v>
      </c>
      <c r="F5735">
        <v>16.25</v>
      </c>
      <c r="M5735" s="15">
        <v>30273</v>
      </c>
      <c r="N5735" t="str">
        <f t="shared" si="214"/>
        <v>On</v>
      </c>
      <c r="O5735">
        <f t="shared" si="215"/>
        <v>3</v>
      </c>
    </row>
    <row r="5736" spans="1:15" x14ac:dyDescent="0.25">
      <c r="A5736" s="2">
        <v>36124</v>
      </c>
      <c r="B5736">
        <v>2200</v>
      </c>
      <c r="C5736">
        <v>13.92</v>
      </c>
      <c r="D5736">
        <v>13.92</v>
      </c>
      <c r="E5736">
        <v>13.92</v>
      </c>
      <c r="F5736">
        <v>13.92</v>
      </c>
      <c r="M5736" s="15">
        <v>28970</v>
      </c>
      <c r="N5736" t="str">
        <f t="shared" si="214"/>
        <v>On</v>
      </c>
      <c r="O5736">
        <f t="shared" si="215"/>
        <v>3</v>
      </c>
    </row>
    <row r="5737" spans="1:15" x14ac:dyDescent="0.25">
      <c r="A5737" s="2">
        <v>36124</v>
      </c>
      <c r="B5737">
        <v>2300</v>
      </c>
      <c r="C5737">
        <v>12.63</v>
      </c>
      <c r="D5737">
        <v>12.63</v>
      </c>
      <c r="E5737">
        <v>12.63</v>
      </c>
      <c r="F5737">
        <v>12.63</v>
      </c>
      <c r="M5737" s="15">
        <v>26735</v>
      </c>
      <c r="N5737" t="str">
        <f t="shared" si="214"/>
        <v>On</v>
      </c>
      <c r="O5737">
        <f t="shared" si="215"/>
        <v>3</v>
      </c>
    </row>
    <row r="5738" spans="1:15" x14ac:dyDescent="0.25">
      <c r="A5738" s="2">
        <v>36124</v>
      </c>
      <c r="B5738">
        <v>2400</v>
      </c>
      <c r="C5738">
        <v>10.51</v>
      </c>
      <c r="D5738">
        <v>10.51</v>
      </c>
      <c r="E5738">
        <v>10.51</v>
      </c>
      <c r="F5738">
        <v>10.51</v>
      </c>
      <c r="M5738" s="15">
        <v>24167</v>
      </c>
      <c r="N5738" t="str">
        <f t="shared" si="214"/>
        <v>Off</v>
      </c>
      <c r="O5738">
        <f t="shared" si="215"/>
        <v>3</v>
      </c>
    </row>
    <row r="5739" spans="1:15" x14ac:dyDescent="0.25">
      <c r="A5739" s="2">
        <v>36125</v>
      </c>
      <c r="B5739">
        <v>100</v>
      </c>
      <c r="C5739">
        <v>8.7799999999999994</v>
      </c>
      <c r="D5739">
        <v>8.7799999999999994</v>
      </c>
      <c r="E5739">
        <v>8.7799999999999994</v>
      </c>
      <c r="F5739">
        <v>8.7799999999999994</v>
      </c>
      <c r="M5739" s="15">
        <v>22196</v>
      </c>
      <c r="N5739" t="str">
        <f t="shared" si="214"/>
        <v>Off</v>
      </c>
      <c r="O5739">
        <v>8</v>
      </c>
    </row>
    <row r="5740" spans="1:15" x14ac:dyDescent="0.25">
      <c r="A5740" s="2">
        <v>36125</v>
      </c>
      <c r="B5740">
        <v>200</v>
      </c>
      <c r="C5740">
        <v>2.33</v>
      </c>
      <c r="D5740">
        <v>2.33</v>
      </c>
      <c r="E5740">
        <v>2.33</v>
      </c>
      <c r="F5740">
        <v>2.33</v>
      </c>
      <c r="M5740" s="15">
        <v>20679</v>
      </c>
      <c r="N5740" t="str">
        <f t="shared" si="214"/>
        <v>Off</v>
      </c>
      <c r="O5740">
        <v>8</v>
      </c>
    </row>
    <row r="5741" spans="1:15" x14ac:dyDescent="0.25">
      <c r="A5741" s="2">
        <v>36125</v>
      </c>
      <c r="B5741">
        <v>300</v>
      </c>
      <c r="C5741">
        <v>0</v>
      </c>
      <c r="D5741">
        <v>0</v>
      </c>
      <c r="E5741">
        <v>0</v>
      </c>
      <c r="F5741">
        <v>0</v>
      </c>
      <c r="M5741" s="15">
        <v>20040</v>
      </c>
      <c r="N5741" t="str">
        <f t="shared" si="214"/>
        <v>Off</v>
      </c>
      <c r="O5741">
        <v>8</v>
      </c>
    </row>
    <row r="5742" spans="1:15" x14ac:dyDescent="0.25">
      <c r="A5742" s="2">
        <v>36125</v>
      </c>
      <c r="B5742">
        <v>400</v>
      </c>
      <c r="C5742">
        <v>1.17</v>
      </c>
      <c r="D5742">
        <v>1.17</v>
      </c>
      <c r="E5742">
        <v>1.17</v>
      </c>
      <c r="F5742">
        <v>1.17</v>
      </c>
      <c r="M5742" s="15">
        <v>19725</v>
      </c>
      <c r="N5742" t="str">
        <f t="shared" si="214"/>
        <v>Off</v>
      </c>
      <c r="O5742">
        <v>8</v>
      </c>
    </row>
    <row r="5743" spans="1:15" x14ac:dyDescent="0.25">
      <c r="A5743" s="2">
        <v>36125</v>
      </c>
      <c r="B5743">
        <v>500</v>
      </c>
      <c r="C5743">
        <v>9.81</v>
      </c>
      <c r="D5743">
        <v>9.81</v>
      </c>
      <c r="E5743">
        <v>9.81</v>
      </c>
      <c r="F5743">
        <v>9.81</v>
      </c>
      <c r="M5743" s="15">
        <v>19743</v>
      </c>
      <c r="N5743" t="str">
        <f t="shared" si="214"/>
        <v>Off</v>
      </c>
      <c r="O5743">
        <v>8</v>
      </c>
    </row>
    <row r="5744" spans="1:15" x14ac:dyDescent="0.25">
      <c r="A5744" s="2">
        <v>36125</v>
      </c>
      <c r="B5744">
        <v>600</v>
      </c>
      <c r="C5744">
        <v>11.11</v>
      </c>
      <c r="D5744">
        <v>11.11</v>
      </c>
      <c r="E5744">
        <v>11.11</v>
      </c>
      <c r="F5744">
        <v>11.11</v>
      </c>
      <c r="M5744" s="15">
        <v>20100</v>
      </c>
      <c r="N5744" t="str">
        <f t="shared" si="214"/>
        <v>Off</v>
      </c>
      <c r="O5744">
        <v>8</v>
      </c>
    </row>
    <row r="5745" spans="1:15" x14ac:dyDescent="0.25">
      <c r="A5745" s="2">
        <v>36125</v>
      </c>
      <c r="B5745">
        <v>700</v>
      </c>
      <c r="C5745">
        <v>11.08</v>
      </c>
      <c r="D5745">
        <v>11.08</v>
      </c>
      <c r="E5745">
        <v>11.08</v>
      </c>
      <c r="F5745">
        <v>11.08</v>
      </c>
      <c r="M5745" s="15">
        <v>20961</v>
      </c>
      <c r="N5745" t="str">
        <f t="shared" si="214"/>
        <v>Off</v>
      </c>
      <c r="O5745">
        <v>8</v>
      </c>
    </row>
    <row r="5746" spans="1:15" x14ac:dyDescent="0.25">
      <c r="A5746" s="2">
        <v>36125</v>
      </c>
      <c r="B5746">
        <v>800</v>
      </c>
      <c r="C5746">
        <v>12.21</v>
      </c>
      <c r="D5746">
        <v>12.21</v>
      </c>
      <c r="E5746">
        <v>12.21</v>
      </c>
      <c r="F5746">
        <v>12.21</v>
      </c>
      <c r="M5746" s="15">
        <v>22117</v>
      </c>
      <c r="N5746" t="str">
        <f t="shared" si="214"/>
        <v>On</v>
      </c>
      <c r="O5746">
        <v>8</v>
      </c>
    </row>
    <row r="5747" spans="1:15" x14ac:dyDescent="0.25">
      <c r="A5747" s="2">
        <v>36125</v>
      </c>
      <c r="B5747">
        <v>900</v>
      </c>
      <c r="C5747">
        <v>12.67</v>
      </c>
      <c r="D5747">
        <v>12.67</v>
      </c>
      <c r="E5747">
        <v>12.67</v>
      </c>
      <c r="F5747">
        <v>12.67</v>
      </c>
      <c r="M5747" s="15">
        <v>23850</v>
      </c>
      <c r="N5747" t="str">
        <f t="shared" si="214"/>
        <v>On</v>
      </c>
      <c r="O5747">
        <v>8</v>
      </c>
    </row>
    <row r="5748" spans="1:15" x14ac:dyDescent="0.25">
      <c r="A5748" s="2">
        <v>36125</v>
      </c>
      <c r="B5748">
        <v>1000</v>
      </c>
      <c r="C5748">
        <v>14.13</v>
      </c>
      <c r="D5748">
        <v>14.13</v>
      </c>
      <c r="E5748">
        <v>14.13</v>
      </c>
      <c r="F5748">
        <v>14.13</v>
      </c>
      <c r="M5748" s="15">
        <v>25665</v>
      </c>
      <c r="N5748" t="str">
        <f t="shared" si="214"/>
        <v>On</v>
      </c>
      <c r="O5748">
        <v>8</v>
      </c>
    </row>
    <row r="5749" spans="1:15" x14ac:dyDescent="0.25">
      <c r="A5749" s="2">
        <v>36125</v>
      </c>
      <c r="B5749">
        <v>1100</v>
      </c>
      <c r="C5749">
        <v>15.1</v>
      </c>
      <c r="D5749">
        <v>15.1</v>
      </c>
      <c r="E5749">
        <v>15.1</v>
      </c>
      <c r="F5749">
        <v>15.1</v>
      </c>
      <c r="M5749" s="15">
        <v>26583</v>
      </c>
      <c r="N5749" t="str">
        <f t="shared" si="214"/>
        <v>On</v>
      </c>
      <c r="O5749">
        <v>8</v>
      </c>
    </row>
    <row r="5750" spans="1:15" x14ac:dyDescent="0.25">
      <c r="A5750" s="2">
        <v>36125</v>
      </c>
      <c r="B5750">
        <v>1200</v>
      </c>
      <c r="C5750">
        <v>12.91</v>
      </c>
      <c r="D5750">
        <v>12.91</v>
      </c>
      <c r="E5750">
        <v>12.91</v>
      </c>
      <c r="F5750">
        <v>12.91</v>
      </c>
      <c r="M5750" s="15">
        <v>26626</v>
      </c>
      <c r="N5750" t="str">
        <f t="shared" si="214"/>
        <v>On</v>
      </c>
      <c r="O5750">
        <v>8</v>
      </c>
    </row>
    <row r="5751" spans="1:15" x14ac:dyDescent="0.25">
      <c r="A5751" s="2">
        <v>36125</v>
      </c>
      <c r="B5751">
        <v>1300</v>
      </c>
      <c r="C5751">
        <v>12.18</v>
      </c>
      <c r="D5751">
        <v>12.18</v>
      </c>
      <c r="E5751">
        <v>12.18</v>
      </c>
      <c r="F5751">
        <v>12.18</v>
      </c>
      <c r="M5751" s="15">
        <v>25701</v>
      </c>
      <c r="N5751" t="str">
        <f t="shared" si="214"/>
        <v>On</v>
      </c>
      <c r="O5751">
        <v>8</v>
      </c>
    </row>
    <row r="5752" spans="1:15" x14ac:dyDescent="0.25">
      <c r="A5752" s="2">
        <v>36125</v>
      </c>
      <c r="B5752">
        <v>1400</v>
      </c>
      <c r="C5752">
        <v>12.16</v>
      </c>
      <c r="D5752">
        <v>10.039999999999999</v>
      </c>
      <c r="E5752">
        <v>10.23</v>
      </c>
      <c r="F5752">
        <v>30.41</v>
      </c>
      <c r="M5752" s="15">
        <v>24454</v>
      </c>
      <c r="N5752" t="str">
        <f t="shared" si="214"/>
        <v>On</v>
      </c>
      <c r="O5752">
        <v>8</v>
      </c>
    </row>
    <row r="5753" spans="1:15" x14ac:dyDescent="0.25">
      <c r="A5753" s="2">
        <v>36125</v>
      </c>
      <c r="B5753">
        <v>1500</v>
      </c>
      <c r="C5753">
        <v>11.42</v>
      </c>
      <c r="D5753">
        <v>8.43</v>
      </c>
      <c r="E5753">
        <v>8.6999999999999993</v>
      </c>
      <c r="F5753">
        <v>37.04</v>
      </c>
      <c r="M5753" s="15">
        <v>23467</v>
      </c>
      <c r="N5753" t="str">
        <f t="shared" si="214"/>
        <v>On</v>
      </c>
      <c r="O5753">
        <v>8</v>
      </c>
    </row>
    <row r="5754" spans="1:15" x14ac:dyDescent="0.25">
      <c r="A5754" s="2">
        <v>36125</v>
      </c>
      <c r="B5754">
        <v>1600</v>
      </c>
      <c r="C5754">
        <v>9.44</v>
      </c>
      <c r="D5754">
        <v>6.49</v>
      </c>
      <c r="E5754">
        <v>6.76</v>
      </c>
      <c r="F5754">
        <v>34.69</v>
      </c>
      <c r="M5754" s="15">
        <v>22588</v>
      </c>
      <c r="N5754" t="str">
        <f t="shared" si="214"/>
        <v>On</v>
      </c>
      <c r="O5754">
        <v>8</v>
      </c>
    </row>
    <row r="5755" spans="1:15" x14ac:dyDescent="0.25">
      <c r="A5755" s="2">
        <v>36125</v>
      </c>
      <c r="B5755">
        <v>1700</v>
      </c>
      <c r="C5755">
        <v>12.05</v>
      </c>
      <c r="D5755">
        <v>11.36</v>
      </c>
      <c r="E5755">
        <v>11.42</v>
      </c>
      <c r="F5755">
        <v>17.97</v>
      </c>
      <c r="M5755" s="15">
        <v>22567</v>
      </c>
      <c r="N5755" t="str">
        <f t="shared" si="214"/>
        <v>On</v>
      </c>
      <c r="O5755">
        <v>8</v>
      </c>
    </row>
    <row r="5756" spans="1:15" x14ac:dyDescent="0.25">
      <c r="A5756" s="2">
        <v>36125</v>
      </c>
      <c r="B5756">
        <v>1800</v>
      </c>
      <c r="C5756">
        <v>11.62</v>
      </c>
      <c r="D5756">
        <v>11.62</v>
      </c>
      <c r="E5756">
        <v>11.62</v>
      </c>
      <c r="F5756">
        <v>11.62</v>
      </c>
      <c r="M5756" s="15">
        <v>24108</v>
      </c>
      <c r="N5756" t="str">
        <f t="shared" si="214"/>
        <v>On</v>
      </c>
      <c r="O5756">
        <v>8</v>
      </c>
    </row>
    <row r="5757" spans="1:15" x14ac:dyDescent="0.25">
      <c r="A5757" s="2">
        <v>36125</v>
      </c>
      <c r="B5757">
        <v>1900</v>
      </c>
      <c r="C5757">
        <v>11.98</v>
      </c>
      <c r="D5757">
        <v>11.98</v>
      </c>
      <c r="E5757">
        <v>11.98</v>
      </c>
      <c r="F5757">
        <v>11.98</v>
      </c>
      <c r="M5757" s="15">
        <v>24137</v>
      </c>
      <c r="N5757" t="str">
        <f t="shared" si="214"/>
        <v>On</v>
      </c>
      <c r="O5757">
        <v>8</v>
      </c>
    </row>
    <row r="5758" spans="1:15" x14ac:dyDescent="0.25">
      <c r="A5758" s="2">
        <v>36125</v>
      </c>
      <c r="B5758">
        <v>2000</v>
      </c>
      <c r="C5758">
        <v>12.15</v>
      </c>
      <c r="D5758">
        <v>12.15</v>
      </c>
      <c r="E5758">
        <v>12.15</v>
      </c>
      <c r="F5758">
        <v>12.15</v>
      </c>
      <c r="M5758" s="15">
        <v>23951</v>
      </c>
      <c r="N5758" t="str">
        <f t="shared" si="214"/>
        <v>On</v>
      </c>
      <c r="O5758">
        <v>8</v>
      </c>
    </row>
    <row r="5759" spans="1:15" x14ac:dyDescent="0.25">
      <c r="A5759" s="2">
        <v>36125</v>
      </c>
      <c r="B5759">
        <v>2100</v>
      </c>
      <c r="C5759">
        <v>15.03</v>
      </c>
      <c r="D5759">
        <v>13.34</v>
      </c>
      <c r="E5759">
        <v>13.49</v>
      </c>
      <c r="F5759">
        <v>29.52</v>
      </c>
      <c r="M5759" s="15">
        <v>24113</v>
      </c>
      <c r="N5759" t="str">
        <f t="shared" si="214"/>
        <v>On</v>
      </c>
      <c r="O5759">
        <v>8</v>
      </c>
    </row>
    <row r="5760" spans="1:15" x14ac:dyDescent="0.25">
      <c r="A5760" s="2">
        <v>36125</v>
      </c>
      <c r="B5760">
        <v>2200</v>
      </c>
      <c r="C5760">
        <v>11.67</v>
      </c>
      <c r="D5760">
        <v>9.2100000000000009</v>
      </c>
      <c r="E5760">
        <v>9.44</v>
      </c>
      <c r="F5760">
        <v>32.799999999999997</v>
      </c>
      <c r="M5760" s="15">
        <v>23673</v>
      </c>
      <c r="N5760" t="str">
        <f t="shared" si="214"/>
        <v>On</v>
      </c>
      <c r="O5760">
        <v>8</v>
      </c>
    </row>
    <row r="5761" spans="1:15" x14ac:dyDescent="0.25">
      <c r="A5761" s="2">
        <v>36125</v>
      </c>
      <c r="B5761">
        <v>2300</v>
      </c>
      <c r="C5761">
        <v>9.4</v>
      </c>
      <c r="D5761">
        <v>9.4</v>
      </c>
      <c r="E5761">
        <v>9.4</v>
      </c>
      <c r="F5761">
        <v>9.4</v>
      </c>
      <c r="M5761" s="15">
        <v>22766</v>
      </c>
      <c r="N5761" t="str">
        <f t="shared" si="214"/>
        <v>On</v>
      </c>
      <c r="O5761">
        <v>8</v>
      </c>
    </row>
    <row r="5762" spans="1:15" x14ac:dyDescent="0.25">
      <c r="A5762" s="2">
        <v>36125</v>
      </c>
      <c r="B5762">
        <v>2400</v>
      </c>
      <c r="C5762">
        <v>3.32</v>
      </c>
      <c r="D5762">
        <v>2.96</v>
      </c>
      <c r="E5762">
        <v>2.99</v>
      </c>
      <c r="F5762">
        <v>6.42</v>
      </c>
      <c r="M5762" s="15">
        <v>21138</v>
      </c>
      <c r="N5762" t="str">
        <f t="shared" si="214"/>
        <v>Off</v>
      </c>
      <c r="O5762">
        <v>8</v>
      </c>
    </row>
    <row r="5763" spans="1:15" x14ac:dyDescent="0.25">
      <c r="A5763" s="2">
        <v>36126</v>
      </c>
      <c r="B5763">
        <v>100</v>
      </c>
      <c r="C5763">
        <v>0.12</v>
      </c>
      <c r="D5763">
        <v>-2.42</v>
      </c>
      <c r="E5763">
        <v>-2.19</v>
      </c>
      <c r="F5763">
        <v>21.87</v>
      </c>
      <c r="M5763" s="15">
        <v>20084</v>
      </c>
      <c r="N5763" t="str">
        <f t="shared" ref="N5763:N5826" si="216">+IF(B5763&gt;700,IF(B5763&lt;2400,"On","Off"),"Off")</f>
        <v>Off</v>
      </c>
      <c r="O5763">
        <f t="shared" ref="O5763:O5826" si="217">+WEEKDAY(A5763,2)</f>
        <v>5</v>
      </c>
    </row>
    <row r="5764" spans="1:15" x14ac:dyDescent="0.25">
      <c r="A5764" s="2">
        <v>36126</v>
      </c>
      <c r="B5764">
        <v>200</v>
      </c>
      <c r="C5764">
        <v>0</v>
      </c>
      <c r="D5764">
        <v>0</v>
      </c>
      <c r="E5764">
        <v>0</v>
      </c>
      <c r="F5764">
        <v>0</v>
      </c>
      <c r="M5764" s="15">
        <v>19309</v>
      </c>
      <c r="N5764" t="str">
        <f t="shared" si="216"/>
        <v>Off</v>
      </c>
      <c r="O5764">
        <f t="shared" si="217"/>
        <v>5</v>
      </c>
    </row>
    <row r="5765" spans="1:15" x14ac:dyDescent="0.25">
      <c r="A5765" s="2">
        <v>36126</v>
      </c>
      <c r="B5765">
        <v>300</v>
      </c>
      <c r="C5765">
        <v>0</v>
      </c>
      <c r="D5765">
        <v>0</v>
      </c>
      <c r="E5765">
        <v>0</v>
      </c>
      <c r="F5765">
        <v>0</v>
      </c>
      <c r="M5765" s="15">
        <v>18678</v>
      </c>
      <c r="N5765" t="str">
        <f t="shared" si="216"/>
        <v>Off</v>
      </c>
      <c r="O5765">
        <f t="shared" si="217"/>
        <v>5</v>
      </c>
    </row>
    <row r="5766" spans="1:15" x14ac:dyDescent="0.25">
      <c r="A5766" s="2">
        <v>36126</v>
      </c>
      <c r="B5766">
        <v>400</v>
      </c>
      <c r="C5766">
        <v>8.52</v>
      </c>
      <c r="D5766">
        <v>8.52</v>
      </c>
      <c r="E5766">
        <v>8.52</v>
      </c>
      <c r="F5766">
        <v>8.52</v>
      </c>
      <c r="M5766" s="15">
        <v>18778</v>
      </c>
      <c r="N5766" t="str">
        <f t="shared" si="216"/>
        <v>Off</v>
      </c>
      <c r="O5766">
        <f t="shared" si="217"/>
        <v>5</v>
      </c>
    </row>
    <row r="5767" spans="1:15" x14ac:dyDescent="0.25">
      <c r="A5767" s="2">
        <v>36126</v>
      </c>
      <c r="B5767">
        <v>500</v>
      </c>
      <c r="C5767">
        <v>11.3</v>
      </c>
      <c r="D5767">
        <v>11.3</v>
      </c>
      <c r="E5767">
        <v>11.3</v>
      </c>
      <c r="F5767">
        <v>11.3</v>
      </c>
      <c r="M5767" s="15">
        <v>19112</v>
      </c>
      <c r="N5767" t="str">
        <f t="shared" si="216"/>
        <v>Off</v>
      </c>
      <c r="O5767">
        <f t="shared" si="217"/>
        <v>5</v>
      </c>
    </row>
    <row r="5768" spans="1:15" x14ac:dyDescent="0.25">
      <c r="A5768" s="2">
        <v>36126</v>
      </c>
      <c r="B5768">
        <v>600</v>
      </c>
      <c r="C5768">
        <v>12.35</v>
      </c>
      <c r="D5768">
        <v>12.35</v>
      </c>
      <c r="E5768">
        <v>12.35</v>
      </c>
      <c r="F5768">
        <v>12.35</v>
      </c>
      <c r="M5768" s="15">
        <v>19818</v>
      </c>
      <c r="N5768" t="str">
        <f t="shared" si="216"/>
        <v>Off</v>
      </c>
      <c r="O5768">
        <f t="shared" si="217"/>
        <v>5</v>
      </c>
    </row>
    <row r="5769" spans="1:15" x14ac:dyDescent="0.25">
      <c r="A5769" s="2">
        <v>36126</v>
      </c>
      <c r="B5769">
        <v>700</v>
      </c>
      <c r="C5769">
        <v>12.57</v>
      </c>
      <c r="D5769">
        <v>12.57</v>
      </c>
      <c r="E5769">
        <v>12.57</v>
      </c>
      <c r="F5769">
        <v>12.57</v>
      </c>
      <c r="M5769" s="15">
        <v>19882</v>
      </c>
      <c r="N5769" t="str">
        <f t="shared" si="216"/>
        <v>Off</v>
      </c>
      <c r="O5769">
        <f t="shared" si="217"/>
        <v>5</v>
      </c>
    </row>
    <row r="5770" spans="1:15" x14ac:dyDescent="0.25">
      <c r="A5770" s="2">
        <v>36126</v>
      </c>
      <c r="B5770">
        <v>800</v>
      </c>
      <c r="C5770">
        <v>14.15</v>
      </c>
      <c r="D5770">
        <v>14.15</v>
      </c>
      <c r="E5770">
        <v>14.15</v>
      </c>
      <c r="F5770">
        <v>14.15</v>
      </c>
      <c r="M5770" s="15">
        <v>20800</v>
      </c>
      <c r="N5770" t="str">
        <f t="shared" si="216"/>
        <v>On</v>
      </c>
      <c r="O5770">
        <f t="shared" si="217"/>
        <v>5</v>
      </c>
    </row>
    <row r="5771" spans="1:15" x14ac:dyDescent="0.25">
      <c r="A5771" s="2">
        <v>36126</v>
      </c>
      <c r="B5771">
        <v>900</v>
      </c>
      <c r="C5771">
        <v>15.12</v>
      </c>
      <c r="D5771">
        <v>15</v>
      </c>
      <c r="E5771">
        <v>15.01</v>
      </c>
      <c r="F5771">
        <v>16.190000000000001</v>
      </c>
      <c r="M5771" s="15">
        <v>25000</v>
      </c>
      <c r="N5771" t="str">
        <f t="shared" si="216"/>
        <v>On</v>
      </c>
      <c r="O5771">
        <f t="shared" si="217"/>
        <v>5</v>
      </c>
    </row>
    <row r="5772" spans="1:15" x14ac:dyDescent="0.25">
      <c r="A5772" s="2">
        <v>36126</v>
      </c>
      <c r="B5772">
        <v>1000</v>
      </c>
      <c r="C5772">
        <v>16.77</v>
      </c>
      <c r="D5772">
        <v>16.66</v>
      </c>
      <c r="E5772">
        <v>16.670000000000002</v>
      </c>
      <c r="F5772">
        <v>17.72</v>
      </c>
      <c r="M5772" s="15">
        <v>26132</v>
      </c>
      <c r="N5772" t="str">
        <f t="shared" si="216"/>
        <v>On</v>
      </c>
      <c r="O5772">
        <f t="shared" si="217"/>
        <v>5</v>
      </c>
    </row>
    <row r="5773" spans="1:15" x14ac:dyDescent="0.25">
      <c r="A5773" s="2">
        <v>36126</v>
      </c>
      <c r="B5773">
        <v>1100</v>
      </c>
      <c r="C5773">
        <v>16.87</v>
      </c>
      <c r="D5773">
        <v>16.7</v>
      </c>
      <c r="E5773">
        <v>16.72</v>
      </c>
      <c r="F5773">
        <v>18.3</v>
      </c>
      <c r="M5773" s="15">
        <v>26507</v>
      </c>
      <c r="N5773" t="str">
        <f t="shared" si="216"/>
        <v>On</v>
      </c>
      <c r="O5773">
        <f t="shared" si="217"/>
        <v>5</v>
      </c>
    </row>
    <row r="5774" spans="1:15" x14ac:dyDescent="0.25">
      <c r="A5774" s="2">
        <v>36126</v>
      </c>
      <c r="B5774">
        <v>1200</v>
      </c>
      <c r="C5774">
        <v>14.81</v>
      </c>
      <c r="D5774">
        <v>14.56</v>
      </c>
      <c r="E5774">
        <v>14.58</v>
      </c>
      <c r="F5774">
        <v>16.97</v>
      </c>
      <c r="M5774" s="15">
        <v>26436</v>
      </c>
      <c r="N5774" t="str">
        <f t="shared" si="216"/>
        <v>On</v>
      </c>
      <c r="O5774">
        <f t="shared" si="217"/>
        <v>5</v>
      </c>
    </row>
    <row r="5775" spans="1:15" x14ac:dyDescent="0.25">
      <c r="A5775" s="2">
        <v>36126</v>
      </c>
      <c r="B5775">
        <v>1300</v>
      </c>
      <c r="C5775">
        <v>13.8</v>
      </c>
      <c r="D5775">
        <v>13.75</v>
      </c>
      <c r="E5775">
        <v>13.75</v>
      </c>
      <c r="F5775">
        <v>14.26</v>
      </c>
      <c r="M5775" s="15">
        <v>26011</v>
      </c>
      <c r="N5775" t="str">
        <f t="shared" si="216"/>
        <v>On</v>
      </c>
      <c r="O5775">
        <f t="shared" si="217"/>
        <v>5</v>
      </c>
    </row>
    <row r="5776" spans="1:15" x14ac:dyDescent="0.25">
      <c r="A5776" s="2">
        <v>36126</v>
      </c>
      <c r="B5776">
        <v>1400</v>
      </c>
      <c r="C5776">
        <v>12.82</v>
      </c>
      <c r="D5776">
        <v>12.71</v>
      </c>
      <c r="E5776">
        <v>12.72</v>
      </c>
      <c r="F5776">
        <v>13.82</v>
      </c>
      <c r="M5776" s="15">
        <v>25322</v>
      </c>
      <c r="N5776" t="str">
        <f t="shared" si="216"/>
        <v>On</v>
      </c>
      <c r="O5776">
        <f t="shared" si="217"/>
        <v>5</v>
      </c>
    </row>
    <row r="5777" spans="1:15" x14ac:dyDescent="0.25">
      <c r="A5777" s="2">
        <v>36126</v>
      </c>
      <c r="B5777">
        <v>1500</v>
      </c>
      <c r="C5777">
        <v>12.66</v>
      </c>
      <c r="D5777">
        <v>12.66</v>
      </c>
      <c r="E5777">
        <v>12.66</v>
      </c>
      <c r="F5777">
        <v>12.66</v>
      </c>
      <c r="M5777" s="15">
        <v>24891</v>
      </c>
      <c r="N5777" t="str">
        <f t="shared" si="216"/>
        <v>On</v>
      </c>
      <c r="O5777">
        <f t="shared" si="217"/>
        <v>5</v>
      </c>
    </row>
    <row r="5778" spans="1:15" x14ac:dyDescent="0.25">
      <c r="A5778" s="2">
        <v>36126</v>
      </c>
      <c r="B5778">
        <v>1600</v>
      </c>
      <c r="C5778">
        <v>16.29</v>
      </c>
      <c r="D5778">
        <v>15.49</v>
      </c>
      <c r="E5778">
        <v>15.56</v>
      </c>
      <c r="F5778">
        <v>23.22</v>
      </c>
      <c r="M5778" s="15">
        <v>24720</v>
      </c>
      <c r="N5778" t="str">
        <f t="shared" si="216"/>
        <v>On</v>
      </c>
      <c r="O5778">
        <f t="shared" si="217"/>
        <v>5</v>
      </c>
    </row>
    <row r="5779" spans="1:15" x14ac:dyDescent="0.25">
      <c r="A5779" s="2">
        <v>36126</v>
      </c>
      <c r="B5779">
        <v>1700</v>
      </c>
      <c r="C5779">
        <v>19.61</v>
      </c>
      <c r="D5779">
        <v>17.22</v>
      </c>
      <c r="E5779">
        <v>17.440000000000001</v>
      </c>
      <c r="F5779">
        <v>39.97</v>
      </c>
      <c r="M5779" s="15">
        <v>25775</v>
      </c>
      <c r="N5779" t="str">
        <f t="shared" si="216"/>
        <v>On</v>
      </c>
      <c r="O5779">
        <f t="shared" si="217"/>
        <v>5</v>
      </c>
    </row>
    <row r="5780" spans="1:15" x14ac:dyDescent="0.25">
      <c r="A5780" s="2">
        <v>36126</v>
      </c>
      <c r="B5780">
        <v>1800</v>
      </c>
      <c r="C5780">
        <v>19.079999999999998</v>
      </c>
      <c r="D5780">
        <v>16.53</v>
      </c>
      <c r="E5780">
        <v>16.760000000000002</v>
      </c>
      <c r="F5780">
        <v>40.69</v>
      </c>
      <c r="M5780" s="15">
        <v>28768</v>
      </c>
      <c r="N5780" t="str">
        <f t="shared" si="216"/>
        <v>On</v>
      </c>
      <c r="O5780">
        <f t="shared" si="217"/>
        <v>5</v>
      </c>
    </row>
    <row r="5781" spans="1:15" x14ac:dyDescent="0.25">
      <c r="A5781" s="2">
        <v>36126</v>
      </c>
      <c r="B5781">
        <v>1900</v>
      </c>
      <c r="C5781">
        <v>15.85</v>
      </c>
      <c r="D5781">
        <v>14.67</v>
      </c>
      <c r="E5781">
        <v>14.78</v>
      </c>
      <c r="F5781">
        <v>25.8</v>
      </c>
      <c r="M5781" s="15">
        <v>28807</v>
      </c>
      <c r="N5781" t="str">
        <f t="shared" si="216"/>
        <v>On</v>
      </c>
      <c r="O5781">
        <f t="shared" si="217"/>
        <v>5</v>
      </c>
    </row>
    <row r="5782" spans="1:15" x14ac:dyDescent="0.25">
      <c r="A5782" s="2">
        <v>36126</v>
      </c>
      <c r="B5782">
        <v>2000</v>
      </c>
      <c r="C5782">
        <v>17.23</v>
      </c>
      <c r="D5782">
        <v>17.23</v>
      </c>
      <c r="E5782">
        <v>17.23</v>
      </c>
      <c r="F5782">
        <v>17.23</v>
      </c>
      <c r="M5782" s="15">
        <v>28275</v>
      </c>
      <c r="N5782" t="str">
        <f t="shared" si="216"/>
        <v>On</v>
      </c>
      <c r="O5782">
        <f t="shared" si="217"/>
        <v>5</v>
      </c>
    </row>
    <row r="5783" spans="1:15" x14ac:dyDescent="0.25">
      <c r="A5783" s="2">
        <v>36126</v>
      </c>
      <c r="B5783">
        <v>2100</v>
      </c>
      <c r="C5783">
        <v>16.03</v>
      </c>
      <c r="D5783">
        <v>16.03</v>
      </c>
      <c r="E5783">
        <v>16.03</v>
      </c>
      <c r="F5783">
        <v>16.03</v>
      </c>
      <c r="M5783" s="15">
        <v>27699</v>
      </c>
      <c r="N5783" t="str">
        <f t="shared" si="216"/>
        <v>On</v>
      </c>
      <c r="O5783">
        <f t="shared" si="217"/>
        <v>5</v>
      </c>
    </row>
    <row r="5784" spans="1:15" x14ac:dyDescent="0.25">
      <c r="A5784" s="2">
        <v>36126</v>
      </c>
      <c r="B5784">
        <v>2200</v>
      </c>
      <c r="C5784">
        <v>13.35</v>
      </c>
      <c r="D5784">
        <v>13.35</v>
      </c>
      <c r="E5784">
        <v>13.35</v>
      </c>
      <c r="F5784">
        <v>13.35</v>
      </c>
      <c r="M5784" s="15">
        <v>26676</v>
      </c>
      <c r="N5784" t="str">
        <f t="shared" si="216"/>
        <v>On</v>
      </c>
      <c r="O5784">
        <f t="shared" si="217"/>
        <v>5</v>
      </c>
    </row>
    <row r="5785" spans="1:15" x14ac:dyDescent="0.25">
      <c r="A5785" s="2">
        <v>36126</v>
      </c>
      <c r="B5785">
        <v>2300</v>
      </c>
      <c r="C5785">
        <v>12.28</v>
      </c>
      <c r="D5785">
        <v>12.28</v>
      </c>
      <c r="E5785">
        <v>12.28</v>
      </c>
      <c r="F5785">
        <v>12.28</v>
      </c>
      <c r="M5785" s="15">
        <v>25421</v>
      </c>
      <c r="N5785" t="str">
        <f t="shared" si="216"/>
        <v>On</v>
      </c>
      <c r="O5785">
        <f t="shared" si="217"/>
        <v>5</v>
      </c>
    </row>
    <row r="5786" spans="1:15" x14ac:dyDescent="0.25">
      <c r="A5786" s="2">
        <v>36126</v>
      </c>
      <c r="B5786">
        <v>2400</v>
      </c>
      <c r="C5786">
        <v>10.78</v>
      </c>
      <c r="D5786">
        <v>10.78</v>
      </c>
      <c r="E5786">
        <v>10.78</v>
      </c>
      <c r="F5786">
        <v>10.78</v>
      </c>
      <c r="M5786" s="15">
        <v>23659</v>
      </c>
      <c r="N5786" t="str">
        <f t="shared" si="216"/>
        <v>Off</v>
      </c>
      <c r="O5786">
        <f t="shared" si="217"/>
        <v>5</v>
      </c>
    </row>
    <row r="5787" spans="1:15" x14ac:dyDescent="0.25">
      <c r="A5787" s="2">
        <v>36127</v>
      </c>
      <c r="B5787">
        <v>100</v>
      </c>
      <c r="C5787">
        <v>10.94</v>
      </c>
      <c r="D5787">
        <v>10.94</v>
      </c>
      <c r="E5787">
        <v>10.94</v>
      </c>
      <c r="F5787">
        <v>10.94</v>
      </c>
      <c r="M5787" s="15">
        <v>22330</v>
      </c>
      <c r="N5787" t="str">
        <f t="shared" si="216"/>
        <v>Off</v>
      </c>
      <c r="O5787">
        <f t="shared" si="217"/>
        <v>6</v>
      </c>
    </row>
    <row r="5788" spans="1:15" x14ac:dyDescent="0.25">
      <c r="A5788" s="2">
        <v>36127</v>
      </c>
      <c r="B5788">
        <v>200</v>
      </c>
      <c r="C5788">
        <v>11.77</v>
      </c>
      <c r="D5788">
        <v>11.77</v>
      </c>
      <c r="E5788">
        <v>11.77</v>
      </c>
      <c r="F5788">
        <v>11.77</v>
      </c>
      <c r="M5788" s="15">
        <v>21224</v>
      </c>
      <c r="N5788" t="str">
        <f t="shared" si="216"/>
        <v>Off</v>
      </c>
      <c r="O5788">
        <f t="shared" si="217"/>
        <v>6</v>
      </c>
    </row>
    <row r="5789" spans="1:15" x14ac:dyDescent="0.25">
      <c r="A5789" s="2">
        <v>36127</v>
      </c>
      <c r="B5789">
        <v>300</v>
      </c>
      <c r="C5789">
        <v>11.9</v>
      </c>
      <c r="D5789">
        <v>11.9</v>
      </c>
      <c r="E5789">
        <v>11.9</v>
      </c>
      <c r="F5789">
        <v>11.9</v>
      </c>
      <c r="M5789" s="15">
        <v>20675</v>
      </c>
      <c r="N5789" t="str">
        <f t="shared" si="216"/>
        <v>Off</v>
      </c>
      <c r="O5789">
        <f t="shared" si="217"/>
        <v>6</v>
      </c>
    </row>
    <row r="5790" spans="1:15" x14ac:dyDescent="0.25">
      <c r="A5790" s="2">
        <v>36127</v>
      </c>
      <c r="B5790">
        <v>400</v>
      </c>
      <c r="C5790">
        <v>11.77</v>
      </c>
      <c r="D5790">
        <v>11.77</v>
      </c>
      <c r="E5790">
        <v>11.77</v>
      </c>
      <c r="F5790">
        <v>11.77</v>
      </c>
      <c r="M5790" s="15">
        <v>20605</v>
      </c>
      <c r="N5790" t="str">
        <f t="shared" si="216"/>
        <v>Off</v>
      </c>
      <c r="O5790">
        <f t="shared" si="217"/>
        <v>6</v>
      </c>
    </row>
    <row r="5791" spans="1:15" x14ac:dyDescent="0.25">
      <c r="A5791" s="2">
        <v>36127</v>
      </c>
      <c r="B5791">
        <v>500</v>
      </c>
      <c r="C5791">
        <v>11.7</v>
      </c>
      <c r="D5791">
        <v>11.7</v>
      </c>
      <c r="E5791">
        <v>11.7</v>
      </c>
      <c r="F5791">
        <v>11.7</v>
      </c>
      <c r="M5791" s="15">
        <v>20820</v>
      </c>
      <c r="N5791" t="str">
        <f t="shared" si="216"/>
        <v>Off</v>
      </c>
      <c r="O5791">
        <f t="shared" si="217"/>
        <v>6</v>
      </c>
    </row>
    <row r="5792" spans="1:15" x14ac:dyDescent="0.25">
      <c r="A5792" s="2">
        <v>36127</v>
      </c>
      <c r="B5792">
        <v>600</v>
      </c>
      <c r="C5792">
        <v>11.94</v>
      </c>
      <c r="D5792">
        <v>11.94</v>
      </c>
      <c r="E5792">
        <v>11.94</v>
      </c>
      <c r="F5792">
        <v>11.94</v>
      </c>
      <c r="M5792" s="15">
        <v>21486</v>
      </c>
      <c r="N5792" t="str">
        <f t="shared" si="216"/>
        <v>Off</v>
      </c>
      <c r="O5792">
        <f t="shared" si="217"/>
        <v>6</v>
      </c>
    </row>
    <row r="5793" spans="1:15" x14ac:dyDescent="0.25">
      <c r="A5793" s="2">
        <v>36127</v>
      </c>
      <c r="B5793">
        <v>700</v>
      </c>
      <c r="C5793">
        <v>12.07</v>
      </c>
      <c r="D5793">
        <v>12.07</v>
      </c>
      <c r="E5793">
        <v>12.07</v>
      </c>
      <c r="F5793">
        <v>12.07</v>
      </c>
      <c r="M5793" s="15">
        <v>22726</v>
      </c>
      <c r="N5793" t="str">
        <f t="shared" si="216"/>
        <v>Off</v>
      </c>
      <c r="O5793">
        <f t="shared" si="217"/>
        <v>6</v>
      </c>
    </row>
    <row r="5794" spans="1:15" x14ac:dyDescent="0.25">
      <c r="A5794" s="2">
        <v>36127</v>
      </c>
      <c r="B5794">
        <v>800</v>
      </c>
      <c r="C5794">
        <v>12.4</v>
      </c>
      <c r="D5794">
        <v>12.4</v>
      </c>
      <c r="E5794">
        <v>12.4</v>
      </c>
      <c r="F5794">
        <v>12.4</v>
      </c>
      <c r="M5794" s="15">
        <v>23806</v>
      </c>
      <c r="N5794" t="str">
        <f t="shared" si="216"/>
        <v>On</v>
      </c>
      <c r="O5794">
        <f t="shared" si="217"/>
        <v>6</v>
      </c>
    </row>
    <row r="5795" spans="1:15" x14ac:dyDescent="0.25">
      <c r="A5795" s="2">
        <v>36127</v>
      </c>
      <c r="B5795">
        <v>900</v>
      </c>
      <c r="C5795">
        <v>12.49</v>
      </c>
      <c r="D5795">
        <v>12.49</v>
      </c>
      <c r="E5795">
        <v>12.49</v>
      </c>
      <c r="F5795">
        <v>12.49</v>
      </c>
      <c r="M5795" s="15">
        <v>25165</v>
      </c>
      <c r="N5795" t="str">
        <f t="shared" si="216"/>
        <v>On</v>
      </c>
      <c r="O5795">
        <f t="shared" si="217"/>
        <v>6</v>
      </c>
    </row>
    <row r="5796" spans="1:15" x14ac:dyDescent="0.25">
      <c r="A5796" s="2">
        <v>36127</v>
      </c>
      <c r="B5796">
        <v>1000</v>
      </c>
      <c r="C5796">
        <v>13.8</v>
      </c>
      <c r="D5796">
        <v>12.62</v>
      </c>
      <c r="E5796">
        <v>12.69</v>
      </c>
      <c r="F5796">
        <v>22.8</v>
      </c>
      <c r="M5796" s="15">
        <v>25827</v>
      </c>
      <c r="N5796" t="str">
        <f t="shared" si="216"/>
        <v>On</v>
      </c>
      <c r="O5796">
        <f t="shared" si="217"/>
        <v>6</v>
      </c>
    </row>
    <row r="5797" spans="1:15" x14ac:dyDescent="0.25">
      <c r="A5797" s="2">
        <v>36127</v>
      </c>
      <c r="B5797">
        <v>1100</v>
      </c>
      <c r="C5797">
        <v>13.15</v>
      </c>
      <c r="D5797">
        <v>11.43</v>
      </c>
      <c r="E5797">
        <v>11.54</v>
      </c>
      <c r="F5797">
        <v>26.31</v>
      </c>
      <c r="M5797" s="15">
        <v>25873</v>
      </c>
      <c r="N5797" t="str">
        <f t="shared" si="216"/>
        <v>On</v>
      </c>
      <c r="O5797">
        <f t="shared" si="217"/>
        <v>6</v>
      </c>
    </row>
    <row r="5798" spans="1:15" x14ac:dyDescent="0.25">
      <c r="A5798" s="2">
        <v>36127</v>
      </c>
      <c r="B5798">
        <v>1200</v>
      </c>
      <c r="C5798">
        <v>11.95</v>
      </c>
      <c r="D5798">
        <v>10.1</v>
      </c>
      <c r="E5798">
        <v>10.220000000000001</v>
      </c>
      <c r="F5798">
        <v>26.12</v>
      </c>
      <c r="M5798" s="15">
        <v>25331</v>
      </c>
      <c r="N5798" t="str">
        <f t="shared" si="216"/>
        <v>On</v>
      </c>
      <c r="O5798">
        <f t="shared" si="217"/>
        <v>6</v>
      </c>
    </row>
    <row r="5799" spans="1:15" x14ac:dyDescent="0.25">
      <c r="A5799" s="2">
        <v>36127</v>
      </c>
      <c r="B5799">
        <v>1300</v>
      </c>
      <c r="C5799">
        <v>11.67</v>
      </c>
      <c r="D5799">
        <v>9.81</v>
      </c>
      <c r="E5799">
        <v>9.93</v>
      </c>
      <c r="F5799">
        <v>25.98</v>
      </c>
      <c r="M5799" s="15">
        <v>24671</v>
      </c>
      <c r="N5799" t="str">
        <f t="shared" si="216"/>
        <v>On</v>
      </c>
      <c r="O5799">
        <f t="shared" si="217"/>
        <v>6</v>
      </c>
    </row>
    <row r="5800" spans="1:15" x14ac:dyDescent="0.25">
      <c r="A5800" s="2">
        <v>36127</v>
      </c>
      <c r="B5800">
        <v>1400</v>
      </c>
      <c r="C5800">
        <v>11.14</v>
      </c>
      <c r="D5800">
        <v>9.2200000000000006</v>
      </c>
      <c r="E5800">
        <v>9.34</v>
      </c>
      <c r="F5800">
        <v>25.85</v>
      </c>
      <c r="M5800" s="15">
        <v>23919</v>
      </c>
      <c r="N5800" t="str">
        <f t="shared" si="216"/>
        <v>On</v>
      </c>
      <c r="O5800">
        <f t="shared" si="217"/>
        <v>6</v>
      </c>
    </row>
    <row r="5801" spans="1:15" x14ac:dyDescent="0.25">
      <c r="A5801" s="2">
        <v>36127</v>
      </c>
      <c r="B5801">
        <v>1500</v>
      </c>
      <c r="C5801">
        <v>10.25</v>
      </c>
      <c r="D5801">
        <v>8.24</v>
      </c>
      <c r="E5801">
        <v>8.36</v>
      </c>
      <c r="F5801">
        <v>25.71</v>
      </c>
      <c r="M5801" s="15">
        <v>23278</v>
      </c>
      <c r="N5801" t="str">
        <f t="shared" si="216"/>
        <v>On</v>
      </c>
      <c r="O5801">
        <f t="shared" si="217"/>
        <v>6</v>
      </c>
    </row>
    <row r="5802" spans="1:15" x14ac:dyDescent="0.25">
      <c r="A5802" s="2">
        <v>36127</v>
      </c>
      <c r="B5802">
        <v>1600</v>
      </c>
      <c r="C5802">
        <v>12.55</v>
      </c>
      <c r="D5802">
        <v>10.52</v>
      </c>
      <c r="E5802">
        <v>10.65</v>
      </c>
      <c r="F5802">
        <v>28.09</v>
      </c>
      <c r="M5802" s="15">
        <v>23158</v>
      </c>
      <c r="N5802" t="str">
        <f t="shared" si="216"/>
        <v>On</v>
      </c>
      <c r="O5802">
        <f t="shared" si="217"/>
        <v>6</v>
      </c>
    </row>
    <row r="5803" spans="1:15" x14ac:dyDescent="0.25">
      <c r="A5803" s="2">
        <v>36127</v>
      </c>
      <c r="B5803">
        <v>1700</v>
      </c>
      <c r="C5803">
        <v>15.4</v>
      </c>
      <c r="D5803">
        <v>12.44</v>
      </c>
      <c r="E5803">
        <v>12.62</v>
      </c>
      <c r="F5803">
        <v>38.1</v>
      </c>
      <c r="M5803" s="15">
        <v>24097</v>
      </c>
      <c r="N5803" t="str">
        <f t="shared" si="216"/>
        <v>On</v>
      </c>
      <c r="O5803">
        <f t="shared" si="217"/>
        <v>6</v>
      </c>
    </row>
    <row r="5804" spans="1:15" x14ac:dyDescent="0.25">
      <c r="A5804" s="2">
        <v>36127</v>
      </c>
      <c r="B5804">
        <v>1800</v>
      </c>
      <c r="C5804">
        <v>14.15</v>
      </c>
      <c r="D5804">
        <v>12.25</v>
      </c>
      <c r="E5804">
        <v>12.37</v>
      </c>
      <c r="F5804">
        <v>28.76</v>
      </c>
      <c r="M5804" s="15">
        <v>26997</v>
      </c>
      <c r="N5804" t="str">
        <f t="shared" si="216"/>
        <v>On</v>
      </c>
      <c r="O5804">
        <f t="shared" si="217"/>
        <v>6</v>
      </c>
    </row>
    <row r="5805" spans="1:15" x14ac:dyDescent="0.25">
      <c r="A5805" s="2">
        <v>36127</v>
      </c>
      <c r="B5805">
        <v>1900</v>
      </c>
      <c r="C5805">
        <v>12.38</v>
      </c>
      <c r="D5805">
        <v>12.38</v>
      </c>
      <c r="E5805">
        <v>12.38</v>
      </c>
      <c r="F5805">
        <v>12.38</v>
      </c>
      <c r="M5805" s="15">
        <v>27244</v>
      </c>
      <c r="N5805" t="str">
        <f t="shared" si="216"/>
        <v>On</v>
      </c>
      <c r="O5805">
        <f t="shared" si="217"/>
        <v>6</v>
      </c>
    </row>
    <row r="5806" spans="1:15" x14ac:dyDescent="0.25">
      <c r="A5806" s="2">
        <v>36127</v>
      </c>
      <c r="B5806">
        <v>2000</v>
      </c>
      <c r="C5806">
        <v>12.38</v>
      </c>
      <c r="D5806">
        <v>12.38</v>
      </c>
      <c r="E5806">
        <v>12.38</v>
      </c>
      <c r="F5806">
        <v>12.38</v>
      </c>
      <c r="M5806" s="15">
        <v>26724</v>
      </c>
      <c r="N5806" t="str">
        <f t="shared" si="216"/>
        <v>On</v>
      </c>
      <c r="O5806">
        <f t="shared" si="217"/>
        <v>6</v>
      </c>
    </row>
    <row r="5807" spans="1:15" x14ac:dyDescent="0.25">
      <c r="A5807" s="2">
        <v>36127</v>
      </c>
      <c r="B5807">
        <v>2100</v>
      </c>
      <c r="C5807">
        <v>12.52</v>
      </c>
      <c r="D5807">
        <v>12.52</v>
      </c>
      <c r="E5807">
        <v>12.52</v>
      </c>
      <c r="F5807">
        <v>12.52</v>
      </c>
      <c r="M5807" s="15">
        <v>25987</v>
      </c>
      <c r="N5807" t="str">
        <f t="shared" si="216"/>
        <v>On</v>
      </c>
      <c r="O5807">
        <f t="shared" si="217"/>
        <v>6</v>
      </c>
    </row>
    <row r="5808" spans="1:15" x14ac:dyDescent="0.25">
      <c r="A5808" s="2">
        <v>36127</v>
      </c>
      <c r="B5808">
        <v>2200</v>
      </c>
      <c r="C5808">
        <v>12.16</v>
      </c>
      <c r="D5808">
        <v>12.16</v>
      </c>
      <c r="E5808">
        <v>12.16</v>
      </c>
      <c r="F5808">
        <v>12.16</v>
      </c>
      <c r="M5808" s="15">
        <v>25202</v>
      </c>
      <c r="N5808" t="str">
        <f t="shared" si="216"/>
        <v>On</v>
      </c>
      <c r="O5808">
        <f t="shared" si="217"/>
        <v>6</v>
      </c>
    </row>
    <row r="5809" spans="1:15" x14ac:dyDescent="0.25">
      <c r="A5809" s="2">
        <v>36127</v>
      </c>
      <c r="B5809">
        <v>2300</v>
      </c>
      <c r="C5809">
        <v>11.47</v>
      </c>
      <c r="D5809">
        <v>11.47</v>
      </c>
      <c r="E5809">
        <v>11.47</v>
      </c>
      <c r="F5809">
        <v>11.47</v>
      </c>
      <c r="M5809" s="15">
        <v>24112</v>
      </c>
      <c r="N5809" t="str">
        <f t="shared" si="216"/>
        <v>On</v>
      </c>
      <c r="O5809">
        <f t="shared" si="217"/>
        <v>6</v>
      </c>
    </row>
    <row r="5810" spans="1:15" x14ac:dyDescent="0.25">
      <c r="A5810" s="2">
        <v>36127</v>
      </c>
      <c r="B5810">
        <v>2400</v>
      </c>
      <c r="C5810">
        <v>5.97</v>
      </c>
      <c r="D5810">
        <v>5.97</v>
      </c>
      <c r="E5810">
        <v>5.97</v>
      </c>
      <c r="F5810">
        <v>5.97</v>
      </c>
      <c r="M5810" s="15">
        <v>22213</v>
      </c>
      <c r="N5810" t="str">
        <f t="shared" si="216"/>
        <v>Off</v>
      </c>
      <c r="O5810">
        <f t="shared" si="217"/>
        <v>6</v>
      </c>
    </row>
    <row r="5811" spans="1:15" x14ac:dyDescent="0.25">
      <c r="A5811" s="2">
        <v>36128</v>
      </c>
      <c r="B5811">
        <v>100</v>
      </c>
      <c r="C5811">
        <v>0</v>
      </c>
      <c r="D5811">
        <v>0</v>
      </c>
      <c r="E5811">
        <v>0</v>
      </c>
      <c r="F5811">
        <v>0</v>
      </c>
      <c r="M5811" s="15">
        <v>20747</v>
      </c>
      <c r="N5811" t="str">
        <f t="shared" si="216"/>
        <v>Off</v>
      </c>
      <c r="O5811">
        <f t="shared" si="217"/>
        <v>7</v>
      </c>
    </row>
    <row r="5812" spans="1:15" x14ac:dyDescent="0.25">
      <c r="A5812" s="2">
        <v>36128</v>
      </c>
      <c r="B5812">
        <v>200</v>
      </c>
      <c r="C5812">
        <v>0</v>
      </c>
      <c r="D5812">
        <v>0</v>
      </c>
      <c r="E5812">
        <v>0</v>
      </c>
      <c r="F5812">
        <v>0</v>
      </c>
      <c r="M5812" s="15">
        <v>19568</v>
      </c>
      <c r="N5812" t="str">
        <f t="shared" si="216"/>
        <v>Off</v>
      </c>
      <c r="O5812">
        <f t="shared" si="217"/>
        <v>7</v>
      </c>
    </row>
    <row r="5813" spans="1:15" x14ac:dyDescent="0.25">
      <c r="A5813" s="2">
        <v>36128</v>
      </c>
      <c r="B5813">
        <v>300</v>
      </c>
      <c r="C5813">
        <v>0</v>
      </c>
      <c r="D5813">
        <v>0</v>
      </c>
      <c r="E5813">
        <v>0</v>
      </c>
      <c r="F5813">
        <v>0</v>
      </c>
      <c r="M5813" s="15">
        <v>19098</v>
      </c>
      <c r="N5813" t="str">
        <f t="shared" si="216"/>
        <v>Off</v>
      </c>
      <c r="O5813">
        <f t="shared" si="217"/>
        <v>7</v>
      </c>
    </row>
    <row r="5814" spans="1:15" x14ac:dyDescent="0.25">
      <c r="A5814" s="2">
        <v>36128</v>
      </c>
      <c r="B5814">
        <v>400</v>
      </c>
      <c r="C5814">
        <v>0</v>
      </c>
      <c r="D5814">
        <v>0</v>
      </c>
      <c r="E5814">
        <v>0</v>
      </c>
      <c r="F5814">
        <v>0</v>
      </c>
      <c r="M5814" s="15">
        <v>18964</v>
      </c>
      <c r="N5814" t="str">
        <f t="shared" si="216"/>
        <v>Off</v>
      </c>
      <c r="O5814">
        <f t="shared" si="217"/>
        <v>7</v>
      </c>
    </row>
    <row r="5815" spans="1:15" x14ac:dyDescent="0.25">
      <c r="A5815" s="2">
        <v>36128</v>
      </c>
      <c r="B5815">
        <v>500</v>
      </c>
      <c r="C5815">
        <v>10.48</v>
      </c>
      <c r="D5815">
        <v>10.48</v>
      </c>
      <c r="E5815">
        <v>10.48</v>
      </c>
      <c r="F5815">
        <v>10.48</v>
      </c>
      <c r="M5815" s="15">
        <v>19206</v>
      </c>
      <c r="N5815" t="str">
        <f t="shared" si="216"/>
        <v>Off</v>
      </c>
      <c r="O5815">
        <f t="shared" si="217"/>
        <v>7</v>
      </c>
    </row>
    <row r="5816" spans="1:15" x14ac:dyDescent="0.25">
      <c r="A5816" s="2">
        <v>36128</v>
      </c>
      <c r="B5816">
        <v>600</v>
      </c>
      <c r="C5816">
        <v>11.14</v>
      </c>
      <c r="D5816">
        <v>11.14</v>
      </c>
      <c r="E5816">
        <v>11.14</v>
      </c>
      <c r="F5816">
        <v>11.14</v>
      </c>
      <c r="M5816" s="15">
        <v>19649</v>
      </c>
      <c r="N5816" t="str">
        <f t="shared" si="216"/>
        <v>Off</v>
      </c>
      <c r="O5816">
        <f t="shared" si="217"/>
        <v>7</v>
      </c>
    </row>
    <row r="5817" spans="1:15" x14ac:dyDescent="0.25">
      <c r="A5817" s="2">
        <v>36128</v>
      </c>
      <c r="B5817">
        <v>700</v>
      </c>
      <c r="C5817">
        <v>11.13</v>
      </c>
      <c r="D5817">
        <v>11.13</v>
      </c>
      <c r="E5817">
        <v>11.13</v>
      </c>
      <c r="F5817">
        <v>11.13</v>
      </c>
      <c r="M5817" s="15">
        <v>20803</v>
      </c>
      <c r="N5817" t="str">
        <f t="shared" si="216"/>
        <v>Off</v>
      </c>
      <c r="O5817">
        <f t="shared" si="217"/>
        <v>7</v>
      </c>
    </row>
    <row r="5818" spans="1:15" x14ac:dyDescent="0.25">
      <c r="A5818" s="2">
        <v>36128</v>
      </c>
      <c r="B5818">
        <v>800</v>
      </c>
      <c r="C5818">
        <v>12.02</v>
      </c>
      <c r="D5818">
        <v>12.02</v>
      </c>
      <c r="E5818">
        <v>12.02</v>
      </c>
      <c r="F5818">
        <v>12.02</v>
      </c>
      <c r="M5818" s="15">
        <v>21378</v>
      </c>
      <c r="N5818" t="str">
        <f t="shared" si="216"/>
        <v>On</v>
      </c>
      <c r="O5818">
        <f t="shared" si="217"/>
        <v>7</v>
      </c>
    </row>
    <row r="5819" spans="1:15" x14ac:dyDescent="0.25">
      <c r="A5819" s="2">
        <v>36128</v>
      </c>
      <c r="B5819">
        <v>900</v>
      </c>
      <c r="C5819">
        <v>12.21</v>
      </c>
      <c r="D5819">
        <v>12.21</v>
      </c>
      <c r="E5819">
        <v>12.21</v>
      </c>
      <c r="F5819">
        <v>12.21</v>
      </c>
      <c r="M5819" s="15">
        <v>22604</v>
      </c>
      <c r="N5819" t="str">
        <f t="shared" si="216"/>
        <v>On</v>
      </c>
      <c r="O5819">
        <f t="shared" si="217"/>
        <v>7</v>
      </c>
    </row>
    <row r="5820" spans="1:15" x14ac:dyDescent="0.25">
      <c r="A5820" s="2">
        <v>36128</v>
      </c>
      <c r="B5820">
        <v>1000</v>
      </c>
      <c r="C5820">
        <v>12.13</v>
      </c>
      <c r="D5820">
        <v>12.13</v>
      </c>
      <c r="E5820">
        <v>12.13</v>
      </c>
      <c r="F5820">
        <v>12.13</v>
      </c>
      <c r="M5820" s="15">
        <v>23259</v>
      </c>
      <c r="N5820" t="str">
        <f t="shared" si="216"/>
        <v>On</v>
      </c>
      <c r="O5820">
        <f t="shared" si="217"/>
        <v>7</v>
      </c>
    </row>
    <row r="5821" spans="1:15" x14ac:dyDescent="0.25">
      <c r="A5821" s="2">
        <v>36128</v>
      </c>
      <c r="B5821">
        <v>1100</v>
      </c>
      <c r="C5821">
        <v>13.31</v>
      </c>
      <c r="D5821">
        <v>12.09</v>
      </c>
      <c r="E5821">
        <v>12.17</v>
      </c>
      <c r="F5821">
        <v>22.64</v>
      </c>
      <c r="M5821" s="15">
        <v>23474</v>
      </c>
      <c r="N5821" t="str">
        <f t="shared" si="216"/>
        <v>On</v>
      </c>
      <c r="O5821">
        <f t="shared" si="217"/>
        <v>7</v>
      </c>
    </row>
    <row r="5822" spans="1:15" x14ac:dyDescent="0.25">
      <c r="A5822" s="2">
        <v>36128</v>
      </c>
      <c r="B5822">
        <v>1200</v>
      </c>
      <c r="C5822">
        <v>12.59</v>
      </c>
      <c r="D5822">
        <v>10.82</v>
      </c>
      <c r="E5822">
        <v>10.93</v>
      </c>
      <c r="F5822">
        <v>26.15</v>
      </c>
      <c r="M5822" s="15">
        <v>23439</v>
      </c>
      <c r="N5822" t="str">
        <f t="shared" si="216"/>
        <v>On</v>
      </c>
      <c r="O5822">
        <f t="shared" si="217"/>
        <v>7</v>
      </c>
    </row>
    <row r="5823" spans="1:15" x14ac:dyDescent="0.25">
      <c r="A5823" s="2">
        <v>36128</v>
      </c>
      <c r="B5823">
        <v>1300</v>
      </c>
      <c r="C5823">
        <v>11.46</v>
      </c>
      <c r="D5823">
        <v>9.57</v>
      </c>
      <c r="E5823">
        <v>9.69</v>
      </c>
      <c r="F5823">
        <v>25.98</v>
      </c>
      <c r="M5823" s="15">
        <v>23232</v>
      </c>
      <c r="N5823" t="str">
        <f t="shared" si="216"/>
        <v>On</v>
      </c>
      <c r="O5823">
        <f t="shared" si="217"/>
        <v>7</v>
      </c>
    </row>
    <row r="5824" spans="1:15" x14ac:dyDescent="0.25">
      <c r="A5824" s="2">
        <v>36128</v>
      </c>
      <c r="B5824">
        <v>1400</v>
      </c>
      <c r="C5824">
        <v>10.38</v>
      </c>
      <c r="D5824">
        <v>8.39</v>
      </c>
      <c r="E5824">
        <v>8.51</v>
      </c>
      <c r="F5824">
        <v>25.75</v>
      </c>
      <c r="M5824" s="15">
        <v>22931</v>
      </c>
      <c r="N5824" t="str">
        <f t="shared" si="216"/>
        <v>On</v>
      </c>
      <c r="O5824">
        <f t="shared" si="217"/>
        <v>7</v>
      </c>
    </row>
    <row r="5825" spans="1:15" x14ac:dyDescent="0.25">
      <c r="A5825" s="2">
        <v>36128</v>
      </c>
      <c r="B5825">
        <v>1500</v>
      </c>
      <c r="C5825">
        <v>11.9</v>
      </c>
      <c r="D5825">
        <v>10.08</v>
      </c>
      <c r="E5825">
        <v>10.19</v>
      </c>
      <c r="F5825">
        <v>25.96</v>
      </c>
      <c r="M5825" s="15">
        <v>22484</v>
      </c>
      <c r="N5825" t="str">
        <f t="shared" si="216"/>
        <v>On</v>
      </c>
      <c r="O5825">
        <f t="shared" si="217"/>
        <v>7</v>
      </c>
    </row>
    <row r="5826" spans="1:15" x14ac:dyDescent="0.25">
      <c r="A5826" s="2">
        <v>36128</v>
      </c>
      <c r="B5826">
        <v>1600</v>
      </c>
      <c r="C5826">
        <v>14.52</v>
      </c>
      <c r="D5826">
        <v>12.98</v>
      </c>
      <c r="E5826">
        <v>13.08</v>
      </c>
      <c r="F5826">
        <v>26.38</v>
      </c>
      <c r="M5826" s="15">
        <v>22496</v>
      </c>
      <c r="N5826" t="str">
        <f t="shared" si="216"/>
        <v>On</v>
      </c>
      <c r="O5826">
        <f t="shared" si="217"/>
        <v>7</v>
      </c>
    </row>
    <row r="5827" spans="1:15" x14ac:dyDescent="0.25">
      <c r="A5827" s="2">
        <v>36128</v>
      </c>
      <c r="B5827">
        <v>1700</v>
      </c>
      <c r="C5827">
        <v>16.149999999999999</v>
      </c>
      <c r="D5827">
        <v>15.3</v>
      </c>
      <c r="E5827">
        <v>15.35</v>
      </c>
      <c r="F5827">
        <v>22.69</v>
      </c>
      <c r="M5827" s="15">
        <v>23978</v>
      </c>
      <c r="N5827" t="str">
        <f t="shared" ref="N5827:N5890" si="218">+IF(B5827&gt;700,IF(B5827&lt;2400,"On","Off"),"Off")</f>
        <v>On</v>
      </c>
      <c r="O5827">
        <f t="shared" ref="O5827:O5890" si="219">+WEEKDAY(A5827,2)</f>
        <v>7</v>
      </c>
    </row>
    <row r="5828" spans="1:15" x14ac:dyDescent="0.25">
      <c r="A5828" s="2">
        <v>36128</v>
      </c>
      <c r="B5828">
        <v>1800</v>
      </c>
      <c r="C5828">
        <v>14.57</v>
      </c>
      <c r="D5828">
        <v>14.57</v>
      </c>
      <c r="E5828">
        <v>14.57</v>
      </c>
      <c r="F5828">
        <v>14.57</v>
      </c>
      <c r="M5828" s="15">
        <v>27145</v>
      </c>
      <c r="N5828" t="str">
        <f t="shared" si="218"/>
        <v>On</v>
      </c>
      <c r="O5828">
        <f t="shared" si="219"/>
        <v>7</v>
      </c>
    </row>
    <row r="5829" spans="1:15" x14ac:dyDescent="0.25">
      <c r="A5829" s="2">
        <v>36128</v>
      </c>
      <c r="B5829">
        <v>1900</v>
      </c>
      <c r="C5829">
        <v>13.7</v>
      </c>
      <c r="D5829">
        <v>13.7</v>
      </c>
      <c r="E5829">
        <v>13.7</v>
      </c>
      <c r="F5829">
        <v>13.7</v>
      </c>
      <c r="M5829" s="15">
        <v>27285</v>
      </c>
      <c r="N5829" t="str">
        <f t="shared" si="218"/>
        <v>On</v>
      </c>
      <c r="O5829">
        <f t="shared" si="219"/>
        <v>7</v>
      </c>
    </row>
    <row r="5830" spans="1:15" x14ac:dyDescent="0.25">
      <c r="A5830" s="2">
        <v>36128</v>
      </c>
      <c r="B5830">
        <v>2000</v>
      </c>
      <c r="C5830">
        <v>15.56</v>
      </c>
      <c r="D5830">
        <v>15.56</v>
      </c>
      <c r="E5830">
        <v>15.56</v>
      </c>
      <c r="F5830">
        <v>15.56</v>
      </c>
      <c r="M5830" s="15">
        <v>26758</v>
      </c>
      <c r="N5830" t="str">
        <f t="shared" si="218"/>
        <v>On</v>
      </c>
      <c r="O5830">
        <f t="shared" si="219"/>
        <v>7</v>
      </c>
    </row>
    <row r="5831" spans="1:15" x14ac:dyDescent="0.25">
      <c r="A5831" s="2">
        <v>36128</v>
      </c>
      <c r="B5831">
        <v>2100</v>
      </c>
      <c r="C5831">
        <v>15.05</v>
      </c>
      <c r="D5831">
        <v>15.05</v>
      </c>
      <c r="E5831">
        <v>15.05</v>
      </c>
      <c r="F5831">
        <v>15.05</v>
      </c>
      <c r="M5831" s="15">
        <v>25981</v>
      </c>
      <c r="N5831" t="str">
        <f t="shared" si="218"/>
        <v>On</v>
      </c>
      <c r="O5831">
        <f t="shared" si="219"/>
        <v>7</v>
      </c>
    </row>
    <row r="5832" spans="1:15" x14ac:dyDescent="0.25">
      <c r="A5832" s="2">
        <v>36128</v>
      </c>
      <c r="B5832">
        <v>2200</v>
      </c>
      <c r="C5832">
        <v>12.09</v>
      </c>
      <c r="D5832">
        <v>12.09</v>
      </c>
      <c r="E5832">
        <v>12.09</v>
      </c>
      <c r="F5832">
        <v>12.09</v>
      </c>
      <c r="M5832" s="15">
        <v>25276</v>
      </c>
      <c r="N5832" t="str">
        <f t="shared" si="218"/>
        <v>On</v>
      </c>
      <c r="O5832">
        <f t="shared" si="219"/>
        <v>7</v>
      </c>
    </row>
    <row r="5833" spans="1:15" x14ac:dyDescent="0.25">
      <c r="A5833" s="2">
        <v>36128</v>
      </c>
      <c r="B5833">
        <v>2300</v>
      </c>
      <c r="C5833">
        <v>11.39</v>
      </c>
      <c r="D5833">
        <v>11.39</v>
      </c>
      <c r="E5833">
        <v>11.39</v>
      </c>
      <c r="F5833">
        <v>11.39</v>
      </c>
      <c r="M5833" s="15">
        <v>23504</v>
      </c>
      <c r="N5833" t="str">
        <f t="shared" si="218"/>
        <v>On</v>
      </c>
      <c r="O5833">
        <f t="shared" si="219"/>
        <v>7</v>
      </c>
    </row>
    <row r="5834" spans="1:15" x14ac:dyDescent="0.25">
      <c r="A5834" s="2">
        <v>36128</v>
      </c>
      <c r="B5834">
        <v>2400</v>
      </c>
      <c r="C5834">
        <v>11.2</v>
      </c>
      <c r="D5834">
        <v>11.2</v>
      </c>
      <c r="E5834">
        <v>11.2</v>
      </c>
      <c r="F5834">
        <v>11.2</v>
      </c>
      <c r="M5834" s="15">
        <v>21319</v>
      </c>
      <c r="N5834" t="str">
        <f t="shared" si="218"/>
        <v>Off</v>
      </c>
      <c r="O5834">
        <f t="shared" si="219"/>
        <v>7</v>
      </c>
    </row>
    <row r="5835" spans="1:15" x14ac:dyDescent="0.25">
      <c r="A5835" s="2">
        <v>36129</v>
      </c>
      <c r="B5835">
        <v>100</v>
      </c>
      <c r="C5835">
        <v>10.02</v>
      </c>
      <c r="D5835">
        <v>10.02</v>
      </c>
      <c r="E5835">
        <v>10.02</v>
      </c>
      <c r="F5835">
        <v>10.02</v>
      </c>
      <c r="M5835" s="15">
        <v>19932</v>
      </c>
      <c r="N5835" t="str">
        <f t="shared" si="218"/>
        <v>Off</v>
      </c>
      <c r="O5835">
        <f t="shared" si="219"/>
        <v>1</v>
      </c>
    </row>
    <row r="5836" spans="1:15" x14ac:dyDescent="0.25">
      <c r="A5836" s="2">
        <v>36129</v>
      </c>
      <c r="B5836">
        <v>200</v>
      </c>
      <c r="C5836">
        <v>8</v>
      </c>
      <c r="D5836">
        <v>8</v>
      </c>
      <c r="E5836">
        <v>8</v>
      </c>
      <c r="F5836">
        <v>8</v>
      </c>
      <c r="M5836" s="15">
        <v>19156</v>
      </c>
      <c r="N5836" t="str">
        <f t="shared" si="218"/>
        <v>Off</v>
      </c>
      <c r="O5836">
        <f t="shared" si="219"/>
        <v>1</v>
      </c>
    </row>
    <row r="5837" spans="1:15" x14ac:dyDescent="0.25">
      <c r="A5837" s="2">
        <v>36129</v>
      </c>
      <c r="B5837">
        <v>300</v>
      </c>
      <c r="C5837">
        <v>10.63</v>
      </c>
      <c r="D5837">
        <v>10.63</v>
      </c>
      <c r="E5837">
        <v>10.63</v>
      </c>
      <c r="F5837">
        <v>10.63</v>
      </c>
      <c r="M5837" s="15">
        <v>18910</v>
      </c>
      <c r="N5837" t="str">
        <f t="shared" si="218"/>
        <v>Off</v>
      </c>
      <c r="O5837">
        <f t="shared" si="219"/>
        <v>1</v>
      </c>
    </row>
    <row r="5838" spans="1:15" x14ac:dyDescent="0.25">
      <c r="A5838" s="2">
        <v>36129</v>
      </c>
      <c r="B5838">
        <v>400</v>
      </c>
      <c r="C5838">
        <v>11.36</v>
      </c>
      <c r="D5838">
        <v>11.36</v>
      </c>
      <c r="E5838">
        <v>11.36</v>
      </c>
      <c r="F5838">
        <v>11.36</v>
      </c>
      <c r="M5838" s="15">
        <v>18928</v>
      </c>
      <c r="N5838" t="str">
        <f t="shared" si="218"/>
        <v>Off</v>
      </c>
      <c r="O5838">
        <f t="shared" si="219"/>
        <v>1</v>
      </c>
    </row>
    <row r="5839" spans="1:15" x14ac:dyDescent="0.25">
      <c r="A5839" s="2">
        <v>36129</v>
      </c>
      <c r="B5839">
        <v>500</v>
      </c>
      <c r="C5839">
        <v>11.87</v>
      </c>
      <c r="D5839">
        <v>11.87</v>
      </c>
      <c r="E5839">
        <v>11.87</v>
      </c>
      <c r="F5839">
        <v>11.87</v>
      </c>
      <c r="M5839" s="15">
        <v>19828</v>
      </c>
      <c r="N5839" t="str">
        <f t="shared" si="218"/>
        <v>Off</v>
      </c>
      <c r="O5839">
        <f t="shared" si="219"/>
        <v>1</v>
      </c>
    </row>
    <row r="5840" spans="1:15" x14ac:dyDescent="0.25">
      <c r="A5840" s="2">
        <v>36129</v>
      </c>
      <c r="B5840">
        <v>600</v>
      </c>
      <c r="C5840">
        <v>18.14</v>
      </c>
      <c r="D5840">
        <v>18.14</v>
      </c>
      <c r="E5840">
        <v>18.14</v>
      </c>
      <c r="F5840">
        <v>18.14</v>
      </c>
      <c r="M5840" s="15">
        <v>21619</v>
      </c>
      <c r="N5840" t="str">
        <f t="shared" si="218"/>
        <v>Off</v>
      </c>
      <c r="O5840">
        <f t="shared" si="219"/>
        <v>1</v>
      </c>
    </row>
    <row r="5841" spans="1:15" x14ac:dyDescent="0.25">
      <c r="A5841" s="2">
        <v>36129</v>
      </c>
      <c r="B5841">
        <v>700</v>
      </c>
      <c r="C5841">
        <v>17.27</v>
      </c>
      <c r="D5841">
        <v>17.27</v>
      </c>
      <c r="E5841">
        <v>17.27</v>
      </c>
      <c r="F5841">
        <v>17.27</v>
      </c>
      <c r="M5841" s="15">
        <v>24929</v>
      </c>
      <c r="N5841" t="str">
        <f t="shared" si="218"/>
        <v>Off</v>
      </c>
      <c r="O5841">
        <f t="shared" si="219"/>
        <v>1</v>
      </c>
    </row>
    <row r="5842" spans="1:15" x14ac:dyDescent="0.25">
      <c r="A5842" s="2">
        <v>36129</v>
      </c>
      <c r="B5842">
        <v>800</v>
      </c>
      <c r="C5842">
        <v>16.55</v>
      </c>
      <c r="D5842">
        <v>16.55</v>
      </c>
      <c r="E5842">
        <v>16.55</v>
      </c>
      <c r="F5842">
        <v>16.55</v>
      </c>
      <c r="M5842" s="15">
        <v>27390</v>
      </c>
      <c r="N5842" t="str">
        <f t="shared" si="218"/>
        <v>On</v>
      </c>
      <c r="O5842">
        <f t="shared" si="219"/>
        <v>1</v>
      </c>
    </row>
    <row r="5843" spans="1:15" x14ac:dyDescent="0.25">
      <c r="A5843" s="2">
        <v>36129</v>
      </c>
      <c r="B5843">
        <v>900</v>
      </c>
      <c r="C5843">
        <v>18.39</v>
      </c>
      <c r="D5843">
        <v>18.39</v>
      </c>
      <c r="E5843">
        <v>18.39</v>
      </c>
      <c r="F5843">
        <v>18.39</v>
      </c>
      <c r="M5843" s="15">
        <v>28063</v>
      </c>
      <c r="N5843" t="str">
        <f t="shared" si="218"/>
        <v>On</v>
      </c>
      <c r="O5843">
        <f t="shared" si="219"/>
        <v>1</v>
      </c>
    </row>
    <row r="5844" spans="1:15" x14ac:dyDescent="0.25">
      <c r="A5844" s="2">
        <v>36129</v>
      </c>
      <c r="B5844">
        <v>1000</v>
      </c>
      <c r="C5844">
        <v>17.920000000000002</v>
      </c>
      <c r="D5844">
        <v>17.920000000000002</v>
      </c>
      <c r="E5844">
        <v>17.920000000000002</v>
      </c>
      <c r="F5844">
        <v>17.920000000000002</v>
      </c>
      <c r="M5844" s="15">
        <v>28402</v>
      </c>
      <c r="N5844" t="str">
        <f t="shared" si="218"/>
        <v>On</v>
      </c>
      <c r="O5844">
        <f t="shared" si="219"/>
        <v>1</v>
      </c>
    </row>
    <row r="5845" spans="1:15" x14ac:dyDescent="0.25">
      <c r="A5845" s="2">
        <v>36129</v>
      </c>
      <c r="B5845">
        <v>1100</v>
      </c>
      <c r="C5845">
        <v>18</v>
      </c>
      <c r="D5845">
        <v>18</v>
      </c>
      <c r="E5845">
        <v>18</v>
      </c>
      <c r="F5845">
        <v>18</v>
      </c>
      <c r="M5845" s="15">
        <v>28988</v>
      </c>
      <c r="N5845" t="str">
        <f t="shared" si="218"/>
        <v>On</v>
      </c>
      <c r="O5845">
        <f t="shared" si="219"/>
        <v>1</v>
      </c>
    </row>
    <row r="5846" spans="1:15" x14ac:dyDescent="0.25">
      <c r="A5846" s="2">
        <v>36129</v>
      </c>
      <c r="B5846">
        <v>1200</v>
      </c>
      <c r="C5846">
        <v>17.22</v>
      </c>
      <c r="D5846">
        <v>17.22</v>
      </c>
      <c r="E5846">
        <v>17.22</v>
      </c>
      <c r="F5846">
        <v>17.22</v>
      </c>
      <c r="M5846" s="15">
        <v>28663</v>
      </c>
      <c r="N5846" t="str">
        <f t="shared" si="218"/>
        <v>On</v>
      </c>
      <c r="O5846">
        <f t="shared" si="219"/>
        <v>1</v>
      </c>
    </row>
    <row r="5847" spans="1:15" x14ac:dyDescent="0.25">
      <c r="A5847" s="2">
        <v>36129</v>
      </c>
      <c r="B5847">
        <v>1300</v>
      </c>
      <c r="C5847">
        <v>16.079999999999998</v>
      </c>
      <c r="D5847">
        <v>16.079999999999998</v>
      </c>
      <c r="E5847">
        <v>16.079999999999998</v>
      </c>
      <c r="F5847">
        <v>16.079999999999998</v>
      </c>
      <c r="M5847" s="15">
        <v>28488</v>
      </c>
      <c r="N5847" t="str">
        <f t="shared" si="218"/>
        <v>On</v>
      </c>
      <c r="O5847">
        <f t="shared" si="219"/>
        <v>1</v>
      </c>
    </row>
    <row r="5848" spans="1:15" x14ac:dyDescent="0.25">
      <c r="A5848" s="2">
        <v>36129</v>
      </c>
      <c r="B5848">
        <v>1400</v>
      </c>
      <c r="C5848">
        <v>14.48</v>
      </c>
      <c r="D5848">
        <v>14.48</v>
      </c>
      <c r="E5848">
        <v>14.48</v>
      </c>
      <c r="F5848">
        <v>14.48</v>
      </c>
      <c r="M5848" s="15">
        <v>28323</v>
      </c>
      <c r="N5848" t="str">
        <f t="shared" si="218"/>
        <v>On</v>
      </c>
      <c r="O5848">
        <f t="shared" si="219"/>
        <v>1</v>
      </c>
    </row>
    <row r="5849" spans="1:15" x14ac:dyDescent="0.25">
      <c r="A5849" s="2">
        <v>36129</v>
      </c>
      <c r="B5849">
        <v>1500</v>
      </c>
      <c r="C5849">
        <v>14.72</v>
      </c>
      <c r="D5849">
        <v>14.72</v>
      </c>
      <c r="E5849">
        <v>14.72</v>
      </c>
      <c r="F5849">
        <v>14.72</v>
      </c>
      <c r="M5849" s="15">
        <v>28052</v>
      </c>
      <c r="N5849" t="str">
        <f t="shared" si="218"/>
        <v>On</v>
      </c>
      <c r="O5849">
        <f t="shared" si="219"/>
        <v>1</v>
      </c>
    </row>
    <row r="5850" spans="1:15" x14ac:dyDescent="0.25">
      <c r="A5850" s="2">
        <v>36129</v>
      </c>
      <c r="B5850">
        <v>1600</v>
      </c>
      <c r="C5850">
        <v>19.59</v>
      </c>
      <c r="D5850">
        <v>19.59</v>
      </c>
      <c r="E5850">
        <v>19.59</v>
      </c>
      <c r="F5850">
        <v>19.59</v>
      </c>
      <c r="M5850" s="15">
        <v>28149</v>
      </c>
      <c r="N5850" t="str">
        <f t="shared" si="218"/>
        <v>On</v>
      </c>
      <c r="O5850">
        <f t="shared" si="219"/>
        <v>1</v>
      </c>
    </row>
    <row r="5851" spans="1:15" x14ac:dyDescent="0.25">
      <c r="A5851" s="2">
        <v>36129</v>
      </c>
      <c r="B5851">
        <v>1700</v>
      </c>
      <c r="C5851">
        <v>28.75</v>
      </c>
      <c r="D5851">
        <v>27.92</v>
      </c>
      <c r="E5851">
        <v>28</v>
      </c>
      <c r="F5851">
        <v>35.979999999999997</v>
      </c>
      <c r="M5851" s="15">
        <v>29235</v>
      </c>
      <c r="N5851" t="str">
        <f t="shared" si="218"/>
        <v>On</v>
      </c>
      <c r="O5851">
        <f t="shared" si="219"/>
        <v>1</v>
      </c>
    </row>
    <row r="5852" spans="1:15" x14ac:dyDescent="0.25">
      <c r="A5852" s="2">
        <v>36129</v>
      </c>
      <c r="B5852">
        <v>1800</v>
      </c>
      <c r="C5852">
        <v>23.24</v>
      </c>
      <c r="D5852">
        <v>21.46</v>
      </c>
      <c r="E5852">
        <v>21.62</v>
      </c>
      <c r="F5852">
        <v>38.81</v>
      </c>
      <c r="M5852" s="15">
        <v>31790</v>
      </c>
      <c r="N5852" t="str">
        <f t="shared" si="218"/>
        <v>On</v>
      </c>
      <c r="O5852">
        <f t="shared" si="219"/>
        <v>1</v>
      </c>
    </row>
    <row r="5853" spans="1:15" x14ac:dyDescent="0.25">
      <c r="A5853" s="2">
        <v>36129</v>
      </c>
      <c r="B5853">
        <v>1900</v>
      </c>
      <c r="C5853">
        <v>19.97</v>
      </c>
      <c r="D5853">
        <v>19.09</v>
      </c>
      <c r="E5853">
        <v>19.170000000000002</v>
      </c>
      <c r="F5853">
        <v>27.64</v>
      </c>
      <c r="M5853" s="15">
        <v>31748</v>
      </c>
      <c r="N5853" t="str">
        <f t="shared" si="218"/>
        <v>On</v>
      </c>
      <c r="O5853">
        <f t="shared" si="219"/>
        <v>1</v>
      </c>
    </row>
    <row r="5854" spans="1:15" x14ac:dyDescent="0.25">
      <c r="A5854" s="2">
        <v>36129</v>
      </c>
      <c r="B5854">
        <v>2000</v>
      </c>
      <c r="C5854">
        <v>22.78</v>
      </c>
      <c r="D5854">
        <v>22.78</v>
      </c>
      <c r="E5854">
        <v>22.78</v>
      </c>
      <c r="F5854">
        <v>22.78</v>
      </c>
      <c r="M5854" s="15">
        <v>31270</v>
      </c>
      <c r="N5854" t="str">
        <f t="shared" si="218"/>
        <v>On</v>
      </c>
      <c r="O5854">
        <f t="shared" si="219"/>
        <v>1</v>
      </c>
    </row>
    <row r="5855" spans="1:15" x14ac:dyDescent="0.25">
      <c r="A5855" s="2">
        <v>36129</v>
      </c>
      <c r="B5855">
        <v>2100</v>
      </c>
      <c r="C5855">
        <v>15.63</v>
      </c>
      <c r="D5855">
        <v>15.63</v>
      </c>
      <c r="E5855">
        <v>15.63</v>
      </c>
      <c r="F5855">
        <v>15.63</v>
      </c>
      <c r="M5855" s="15">
        <v>30370</v>
      </c>
      <c r="N5855" t="str">
        <f t="shared" si="218"/>
        <v>On</v>
      </c>
      <c r="O5855">
        <f t="shared" si="219"/>
        <v>1</v>
      </c>
    </row>
    <row r="5856" spans="1:15" x14ac:dyDescent="0.25">
      <c r="A5856" s="2">
        <v>36129</v>
      </c>
      <c r="B5856">
        <v>2200</v>
      </c>
      <c r="C5856">
        <v>12.55</v>
      </c>
      <c r="D5856">
        <v>12.55</v>
      </c>
      <c r="E5856">
        <v>12.55</v>
      </c>
      <c r="F5856">
        <v>12.55</v>
      </c>
      <c r="M5856" s="15">
        <v>28822</v>
      </c>
      <c r="N5856" t="str">
        <f t="shared" si="218"/>
        <v>On</v>
      </c>
      <c r="O5856">
        <f t="shared" si="219"/>
        <v>1</v>
      </c>
    </row>
    <row r="5857" spans="1:15" x14ac:dyDescent="0.25">
      <c r="A5857" s="2">
        <v>36129</v>
      </c>
      <c r="B5857">
        <v>2300</v>
      </c>
      <c r="C5857">
        <v>12.57</v>
      </c>
      <c r="D5857">
        <v>12.57</v>
      </c>
      <c r="E5857">
        <v>12.57</v>
      </c>
      <c r="F5857">
        <v>12.57</v>
      </c>
      <c r="M5857" s="15">
        <v>26235</v>
      </c>
      <c r="N5857" t="str">
        <f t="shared" si="218"/>
        <v>On</v>
      </c>
      <c r="O5857">
        <f t="shared" si="219"/>
        <v>1</v>
      </c>
    </row>
    <row r="5858" spans="1:15" x14ac:dyDescent="0.25">
      <c r="A5858" s="2">
        <v>36129</v>
      </c>
      <c r="B5858">
        <v>2400</v>
      </c>
      <c r="C5858">
        <v>11.47</v>
      </c>
      <c r="D5858">
        <v>11.47</v>
      </c>
      <c r="E5858">
        <v>11.47</v>
      </c>
      <c r="F5858">
        <v>11.47</v>
      </c>
      <c r="M5858" s="15">
        <v>23515</v>
      </c>
      <c r="N5858" t="str">
        <f t="shared" si="218"/>
        <v>Off</v>
      </c>
      <c r="O5858">
        <f t="shared" si="219"/>
        <v>1</v>
      </c>
    </row>
    <row r="5859" spans="1:15" x14ac:dyDescent="0.25">
      <c r="A5859" s="2">
        <v>36130</v>
      </c>
      <c r="B5859">
        <v>100</v>
      </c>
      <c r="C5859">
        <v>11.09</v>
      </c>
      <c r="D5859">
        <v>11.09</v>
      </c>
      <c r="E5859">
        <v>11.09</v>
      </c>
      <c r="F5859">
        <v>11.09</v>
      </c>
      <c r="M5859" s="15">
        <v>21700</v>
      </c>
      <c r="N5859" t="str">
        <f t="shared" si="218"/>
        <v>Off</v>
      </c>
      <c r="O5859">
        <f t="shared" si="219"/>
        <v>2</v>
      </c>
    </row>
    <row r="5860" spans="1:15" x14ac:dyDescent="0.25">
      <c r="A5860" s="2">
        <v>36130</v>
      </c>
      <c r="B5860">
        <v>200</v>
      </c>
      <c r="C5860">
        <v>11</v>
      </c>
      <c r="D5860">
        <v>11</v>
      </c>
      <c r="E5860">
        <v>11</v>
      </c>
      <c r="F5860">
        <v>11</v>
      </c>
      <c r="M5860" s="15">
        <v>20630</v>
      </c>
      <c r="N5860" t="str">
        <f t="shared" si="218"/>
        <v>Off</v>
      </c>
      <c r="O5860">
        <f t="shared" si="219"/>
        <v>2</v>
      </c>
    </row>
    <row r="5861" spans="1:15" x14ac:dyDescent="0.25">
      <c r="A5861" s="2">
        <v>36130</v>
      </c>
      <c r="B5861">
        <v>300</v>
      </c>
      <c r="C5861">
        <v>11.02</v>
      </c>
      <c r="D5861">
        <v>11.02</v>
      </c>
      <c r="E5861">
        <v>11.02</v>
      </c>
      <c r="F5861">
        <v>11.02</v>
      </c>
      <c r="M5861" s="15">
        <v>20328</v>
      </c>
      <c r="N5861" t="str">
        <f t="shared" si="218"/>
        <v>Off</v>
      </c>
      <c r="O5861">
        <f t="shared" si="219"/>
        <v>2</v>
      </c>
    </row>
    <row r="5862" spans="1:15" x14ac:dyDescent="0.25">
      <c r="A5862" s="2">
        <v>36130</v>
      </c>
      <c r="B5862">
        <v>400</v>
      </c>
      <c r="C5862">
        <v>11.36</v>
      </c>
      <c r="D5862">
        <v>11.36</v>
      </c>
      <c r="E5862">
        <v>11.36</v>
      </c>
      <c r="F5862">
        <v>11.36</v>
      </c>
      <c r="M5862" s="15">
        <v>20174</v>
      </c>
      <c r="N5862" t="str">
        <f t="shared" si="218"/>
        <v>Off</v>
      </c>
      <c r="O5862">
        <f t="shared" si="219"/>
        <v>2</v>
      </c>
    </row>
    <row r="5863" spans="1:15" x14ac:dyDescent="0.25">
      <c r="A5863" s="2">
        <v>36130</v>
      </c>
      <c r="B5863">
        <v>500</v>
      </c>
      <c r="C5863">
        <v>13.58</v>
      </c>
      <c r="D5863">
        <v>13.58</v>
      </c>
      <c r="E5863">
        <v>13.58</v>
      </c>
      <c r="F5863">
        <v>13.58</v>
      </c>
      <c r="M5863" s="15">
        <v>20538</v>
      </c>
      <c r="N5863" t="str">
        <f t="shared" si="218"/>
        <v>Off</v>
      </c>
      <c r="O5863">
        <f t="shared" si="219"/>
        <v>2</v>
      </c>
    </row>
    <row r="5864" spans="1:15" x14ac:dyDescent="0.25">
      <c r="A5864" s="2">
        <v>36130</v>
      </c>
      <c r="B5864">
        <v>600</v>
      </c>
      <c r="C5864">
        <v>18.41</v>
      </c>
      <c r="D5864">
        <v>18.41</v>
      </c>
      <c r="E5864">
        <v>18.41</v>
      </c>
      <c r="F5864">
        <v>18.41</v>
      </c>
      <c r="M5864" s="15">
        <v>22326</v>
      </c>
      <c r="N5864" t="str">
        <f t="shared" si="218"/>
        <v>Off</v>
      </c>
      <c r="O5864">
        <f t="shared" si="219"/>
        <v>2</v>
      </c>
    </row>
    <row r="5865" spans="1:15" x14ac:dyDescent="0.25">
      <c r="A5865" s="2">
        <v>36130</v>
      </c>
      <c r="B5865">
        <v>700</v>
      </c>
      <c r="C5865">
        <v>16.989999999999998</v>
      </c>
      <c r="D5865">
        <v>16.989999999999998</v>
      </c>
      <c r="E5865">
        <v>16.989999999999998</v>
      </c>
      <c r="F5865">
        <v>16.989999999999998</v>
      </c>
      <c r="M5865" s="15">
        <v>26298</v>
      </c>
      <c r="N5865" t="str">
        <f t="shared" si="218"/>
        <v>Off</v>
      </c>
      <c r="O5865">
        <f t="shared" si="219"/>
        <v>2</v>
      </c>
    </row>
    <row r="5866" spans="1:15" x14ac:dyDescent="0.25">
      <c r="A5866" s="2">
        <v>36130</v>
      </c>
      <c r="B5866">
        <v>800</v>
      </c>
      <c r="C5866">
        <v>15.73</v>
      </c>
      <c r="D5866">
        <v>15.73</v>
      </c>
      <c r="E5866">
        <v>15.73</v>
      </c>
      <c r="F5866">
        <v>15.73</v>
      </c>
      <c r="M5866" s="15">
        <v>28719</v>
      </c>
      <c r="N5866" t="str">
        <f t="shared" si="218"/>
        <v>On</v>
      </c>
      <c r="O5866">
        <f t="shared" si="219"/>
        <v>2</v>
      </c>
    </row>
    <row r="5867" spans="1:15" x14ac:dyDescent="0.25">
      <c r="A5867" s="2">
        <v>36130</v>
      </c>
      <c r="B5867">
        <v>900</v>
      </c>
      <c r="C5867">
        <v>17.5</v>
      </c>
      <c r="D5867">
        <v>17.5</v>
      </c>
      <c r="E5867">
        <v>17.5</v>
      </c>
      <c r="F5867">
        <v>17.5</v>
      </c>
      <c r="M5867" s="15">
        <v>28728</v>
      </c>
      <c r="N5867" t="str">
        <f t="shared" si="218"/>
        <v>On</v>
      </c>
      <c r="O5867">
        <f t="shared" si="219"/>
        <v>2</v>
      </c>
    </row>
    <row r="5868" spans="1:15" x14ac:dyDescent="0.25">
      <c r="A5868" s="2">
        <v>36130</v>
      </c>
      <c r="B5868">
        <v>1000</v>
      </c>
      <c r="C5868">
        <v>18.98</v>
      </c>
      <c r="D5868">
        <v>18.98</v>
      </c>
      <c r="E5868">
        <v>18.98</v>
      </c>
      <c r="F5868">
        <v>18.98</v>
      </c>
      <c r="M5868" s="15">
        <v>28953</v>
      </c>
      <c r="N5868" t="str">
        <f t="shared" si="218"/>
        <v>On</v>
      </c>
      <c r="O5868">
        <f t="shared" si="219"/>
        <v>2</v>
      </c>
    </row>
    <row r="5869" spans="1:15" x14ac:dyDescent="0.25">
      <c r="A5869" s="2">
        <v>36130</v>
      </c>
      <c r="B5869">
        <v>1100</v>
      </c>
      <c r="C5869">
        <v>16.149999999999999</v>
      </c>
      <c r="D5869">
        <v>16.149999999999999</v>
      </c>
      <c r="E5869">
        <v>16.149999999999999</v>
      </c>
      <c r="F5869">
        <v>16.149999999999999</v>
      </c>
      <c r="M5869" s="15">
        <v>29127</v>
      </c>
      <c r="N5869" t="str">
        <f t="shared" si="218"/>
        <v>On</v>
      </c>
      <c r="O5869">
        <f t="shared" si="219"/>
        <v>2</v>
      </c>
    </row>
    <row r="5870" spans="1:15" x14ac:dyDescent="0.25">
      <c r="A5870" s="2">
        <v>36130</v>
      </c>
      <c r="B5870">
        <v>1200</v>
      </c>
      <c r="C5870">
        <v>16.940000000000001</v>
      </c>
      <c r="D5870">
        <v>16.02</v>
      </c>
      <c r="E5870">
        <v>16.07</v>
      </c>
      <c r="F5870">
        <v>24.13</v>
      </c>
      <c r="M5870" s="15">
        <v>29146</v>
      </c>
      <c r="N5870" t="str">
        <f t="shared" si="218"/>
        <v>On</v>
      </c>
      <c r="O5870">
        <f t="shared" si="219"/>
        <v>2</v>
      </c>
    </row>
    <row r="5871" spans="1:15" x14ac:dyDescent="0.25">
      <c r="A5871" s="2">
        <v>36130</v>
      </c>
      <c r="B5871">
        <v>1300</v>
      </c>
      <c r="C5871">
        <v>18.190000000000001</v>
      </c>
      <c r="D5871">
        <v>15.28</v>
      </c>
      <c r="E5871">
        <v>15.43</v>
      </c>
      <c r="F5871">
        <v>41.17</v>
      </c>
      <c r="M5871" s="15">
        <v>28785</v>
      </c>
      <c r="N5871" t="str">
        <f t="shared" si="218"/>
        <v>On</v>
      </c>
      <c r="O5871">
        <f t="shared" si="219"/>
        <v>2</v>
      </c>
    </row>
    <row r="5872" spans="1:15" x14ac:dyDescent="0.25">
      <c r="A5872" s="2">
        <v>36130</v>
      </c>
      <c r="B5872">
        <v>1400</v>
      </c>
      <c r="C5872">
        <v>16.46</v>
      </c>
      <c r="D5872">
        <v>13.57</v>
      </c>
      <c r="E5872">
        <v>13.72</v>
      </c>
      <c r="F5872">
        <v>39.47</v>
      </c>
      <c r="M5872" s="15">
        <v>28653</v>
      </c>
      <c r="N5872" t="str">
        <f t="shared" si="218"/>
        <v>On</v>
      </c>
      <c r="O5872">
        <f t="shared" si="219"/>
        <v>2</v>
      </c>
    </row>
    <row r="5873" spans="1:15" x14ac:dyDescent="0.25">
      <c r="A5873" s="2">
        <v>36130</v>
      </c>
      <c r="B5873">
        <v>1500</v>
      </c>
      <c r="C5873">
        <v>15.13</v>
      </c>
      <c r="D5873">
        <v>13.22</v>
      </c>
      <c r="E5873">
        <v>13.32</v>
      </c>
      <c r="F5873">
        <v>31.01</v>
      </c>
      <c r="M5873" s="15">
        <v>28559</v>
      </c>
      <c r="N5873" t="str">
        <f t="shared" si="218"/>
        <v>On</v>
      </c>
      <c r="O5873">
        <f t="shared" si="219"/>
        <v>2</v>
      </c>
    </row>
    <row r="5874" spans="1:15" x14ac:dyDescent="0.25">
      <c r="A5874" s="2">
        <v>36130</v>
      </c>
      <c r="B5874">
        <v>1600</v>
      </c>
      <c r="C5874">
        <v>18.690000000000001</v>
      </c>
      <c r="D5874">
        <v>18.690000000000001</v>
      </c>
      <c r="E5874">
        <v>18.690000000000001</v>
      </c>
      <c r="F5874">
        <v>18.690000000000001</v>
      </c>
      <c r="M5874" s="15">
        <v>28163</v>
      </c>
      <c r="N5874" t="str">
        <f t="shared" si="218"/>
        <v>On</v>
      </c>
      <c r="O5874">
        <f t="shared" si="219"/>
        <v>2</v>
      </c>
    </row>
    <row r="5875" spans="1:15" x14ac:dyDescent="0.25">
      <c r="A5875" s="2">
        <v>36130</v>
      </c>
      <c r="B5875">
        <v>1700</v>
      </c>
      <c r="C5875">
        <v>38.049999999999997</v>
      </c>
      <c r="D5875">
        <v>38.049999999999997</v>
      </c>
      <c r="E5875">
        <v>38.049999999999997</v>
      </c>
      <c r="F5875">
        <v>38.049999999999997</v>
      </c>
      <c r="M5875" s="15">
        <v>29151</v>
      </c>
      <c r="N5875" t="str">
        <f t="shared" si="218"/>
        <v>On</v>
      </c>
      <c r="O5875">
        <f t="shared" si="219"/>
        <v>2</v>
      </c>
    </row>
    <row r="5876" spans="1:15" x14ac:dyDescent="0.25">
      <c r="A5876" s="2">
        <v>36130</v>
      </c>
      <c r="B5876">
        <v>1800</v>
      </c>
      <c r="C5876">
        <v>17.239999999999998</v>
      </c>
      <c r="D5876">
        <v>17.239999999999998</v>
      </c>
      <c r="E5876">
        <v>17.239999999999998</v>
      </c>
      <c r="F5876">
        <v>17.239999999999998</v>
      </c>
      <c r="M5876" s="15">
        <v>32282</v>
      </c>
      <c r="N5876" t="str">
        <f t="shared" si="218"/>
        <v>On</v>
      </c>
      <c r="O5876">
        <f t="shared" si="219"/>
        <v>2</v>
      </c>
    </row>
    <row r="5877" spans="1:15" x14ac:dyDescent="0.25">
      <c r="A5877" s="2">
        <v>36130</v>
      </c>
      <c r="B5877">
        <v>1900</v>
      </c>
      <c r="C5877">
        <v>18.03</v>
      </c>
      <c r="D5877">
        <v>18.03</v>
      </c>
      <c r="E5877">
        <v>18.03</v>
      </c>
      <c r="F5877">
        <v>18.03</v>
      </c>
      <c r="M5877" s="15">
        <v>32223</v>
      </c>
      <c r="N5877" t="str">
        <f t="shared" si="218"/>
        <v>On</v>
      </c>
      <c r="O5877">
        <f t="shared" si="219"/>
        <v>2</v>
      </c>
    </row>
    <row r="5878" spans="1:15" x14ac:dyDescent="0.25">
      <c r="A5878" s="2">
        <v>36130</v>
      </c>
      <c r="B5878">
        <v>2000</v>
      </c>
      <c r="C5878">
        <v>18</v>
      </c>
      <c r="D5878">
        <v>18</v>
      </c>
      <c r="E5878">
        <v>18</v>
      </c>
      <c r="F5878">
        <v>18</v>
      </c>
      <c r="M5878" s="15">
        <v>31493</v>
      </c>
      <c r="N5878" t="str">
        <f t="shared" si="218"/>
        <v>On</v>
      </c>
      <c r="O5878">
        <f t="shared" si="219"/>
        <v>2</v>
      </c>
    </row>
    <row r="5879" spans="1:15" x14ac:dyDescent="0.25">
      <c r="A5879" s="2">
        <v>36130</v>
      </c>
      <c r="B5879">
        <v>2100</v>
      </c>
      <c r="C5879">
        <v>18.559999999999999</v>
      </c>
      <c r="D5879">
        <v>18.559999999999999</v>
      </c>
      <c r="E5879">
        <v>18.559999999999999</v>
      </c>
      <c r="F5879">
        <v>18.559999999999999</v>
      </c>
      <c r="M5879" s="15">
        <v>30921</v>
      </c>
      <c r="N5879" t="str">
        <f t="shared" si="218"/>
        <v>On</v>
      </c>
      <c r="O5879">
        <f t="shared" si="219"/>
        <v>2</v>
      </c>
    </row>
    <row r="5880" spans="1:15" x14ac:dyDescent="0.25">
      <c r="A5880" s="2">
        <v>36130</v>
      </c>
      <c r="B5880">
        <v>2200</v>
      </c>
      <c r="C5880">
        <v>13.71</v>
      </c>
      <c r="D5880">
        <v>13.71</v>
      </c>
      <c r="E5880">
        <v>13.71</v>
      </c>
      <c r="F5880">
        <v>13.71</v>
      </c>
      <c r="M5880" s="15">
        <v>29478</v>
      </c>
      <c r="N5880" t="str">
        <f t="shared" si="218"/>
        <v>On</v>
      </c>
      <c r="O5880">
        <f t="shared" si="219"/>
        <v>2</v>
      </c>
    </row>
    <row r="5881" spans="1:15" x14ac:dyDescent="0.25">
      <c r="A5881" s="2">
        <v>36130</v>
      </c>
      <c r="B5881">
        <v>2300</v>
      </c>
      <c r="C5881">
        <v>12.17</v>
      </c>
      <c r="D5881">
        <v>12.17</v>
      </c>
      <c r="E5881">
        <v>12.17</v>
      </c>
      <c r="F5881">
        <v>12.17</v>
      </c>
      <c r="M5881" s="15">
        <v>27219</v>
      </c>
      <c r="N5881" t="str">
        <f t="shared" si="218"/>
        <v>On</v>
      </c>
      <c r="O5881">
        <f t="shared" si="219"/>
        <v>2</v>
      </c>
    </row>
    <row r="5882" spans="1:15" x14ac:dyDescent="0.25">
      <c r="A5882" s="2">
        <v>36130</v>
      </c>
      <c r="B5882">
        <v>2400</v>
      </c>
      <c r="C5882">
        <v>12.15</v>
      </c>
      <c r="D5882">
        <v>12.15</v>
      </c>
      <c r="E5882">
        <v>12.15</v>
      </c>
      <c r="F5882">
        <v>12.15</v>
      </c>
      <c r="M5882" s="15">
        <v>24467</v>
      </c>
      <c r="N5882" t="str">
        <f t="shared" si="218"/>
        <v>Off</v>
      </c>
      <c r="O5882">
        <f t="shared" si="219"/>
        <v>2</v>
      </c>
    </row>
    <row r="5883" spans="1:15" x14ac:dyDescent="0.25">
      <c r="A5883" s="2">
        <v>36131</v>
      </c>
      <c r="B5883">
        <v>100</v>
      </c>
      <c r="C5883">
        <v>12.2</v>
      </c>
      <c r="D5883">
        <v>12.2</v>
      </c>
      <c r="E5883">
        <v>12.2</v>
      </c>
      <c r="F5883">
        <v>12.2</v>
      </c>
      <c r="M5883" s="15">
        <v>22541</v>
      </c>
      <c r="N5883" t="str">
        <f t="shared" si="218"/>
        <v>Off</v>
      </c>
      <c r="O5883">
        <f t="shared" si="219"/>
        <v>3</v>
      </c>
    </row>
    <row r="5884" spans="1:15" x14ac:dyDescent="0.25">
      <c r="A5884" s="2">
        <v>36131</v>
      </c>
      <c r="B5884">
        <v>200</v>
      </c>
      <c r="C5884">
        <v>12.44</v>
      </c>
      <c r="D5884">
        <v>12.44</v>
      </c>
      <c r="E5884">
        <v>12.44</v>
      </c>
      <c r="F5884">
        <v>12.44</v>
      </c>
      <c r="M5884" s="15">
        <v>21827</v>
      </c>
      <c r="N5884" t="str">
        <f t="shared" si="218"/>
        <v>Off</v>
      </c>
      <c r="O5884">
        <f t="shared" si="219"/>
        <v>3</v>
      </c>
    </row>
    <row r="5885" spans="1:15" x14ac:dyDescent="0.25">
      <c r="A5885" s="2">
        <v>36131</v>
      </c>
      <c r="B5885">
        <v>300</v>
      </c>
      <c r="C5885">
        <v>12.88</v>
      </c>
      <c r="D5885">
        <v>12.88</v>
      </c>
      <c r="E5885">
        <v>12.88</v>
      </c>
      <c r="F5885">
        <v>12.88</v>
      </c>
      <c r="M5885" s="15">
        <v>21611</v>
      </c>
      <c r="N5885" t="str">
        <f t="shared" si="218"/>
        <v>Off</v>
      </c>
      <c r="O5885">
        <f t="shared" si="219"/>
        <v>3</v>
      </c>
    </row>
    <row r="5886" spans="1:15" x14ac:dyDescent="0.25">
      <c r="A5886" s="2">
        <v>36131</v>
      </c>
      <c r="B5886">
        <v>400</v>
      </c>
      <c r="C5886">
        <v>13.43</v>
      </c>
      <c r="D5886">
        <v>13.43</v>
      </c>
      <c r="E5886">
        <v>13.43</v>
      </c>
      <c r="F5886">
        <v>13.43</v>
      </c>
      <c r="M5886" s="15">
        <v>21668</v>
      </c>
      <c r="N5886" t="str">
        <f t="shared" si="218"/>
        <v>Off</v>
      </c>
      <c r="O5886">
        <f t="shared" si="219"/>
        <v>3</v>
      </c>
    </row>
    <row r="5887" spans="1:15" x14ac:dyDescent="0.25">
      <c r="A5887" s="2">
        <v>36131</v>
      </c>
      <c r="B5887">
        <v>500</v>
      </c>
      <c r="C5887">
        <v>23.68</v>
      </c>
      <c r="D5887">
        <v>23.68</v>
      </c>
      <c r="E5887">
        <v>23.68</v>
      </c>
      <c r="F5887">
        <v>23.68</v>
      </c>
      <c r="M5887" s="15">
        <v>22262</v>
      </c>
      <c r="N5887" t="str">
        <f t="shared" si="218"/>
        <v>Off</v>
      </c>
      <c r="O5887">
        <f t="shared" si="219"/>
        <v>3</v>
      </c>
    </row>
    <row r="5888" spans="1:15" x14ac:dyDescent="0.25">
      <c r="A5888" s="2">
        <v>36131</v>
      </c>
      <c r="B5888">
        <v>600</v>
      </c>
      <c r="C5888">
        <v>29.8</v>
      </c>
      <c r="D5888">
        <v>29.8</v>
      </c>
      <c r="E5888">
        <v>29.8</v>
      </c>
      <c r="F5888">
        <v>29.8</v>
      </c>
      <c r="M5888" s="15">
        <v>24324</v>
      </c>
      <c r="N5888" t="str">
        <f t="shared" si="218"/>
        <v>Off</v>
      </c>
      <c r="O5888">
        <f t="shared" si="219"/>
        <v>3</v>
      </c>
    </row>
    <row r="5889" spans="1:15" x14ac:dyDescent="0.25">
      <c r="A5889" s="2">
        <v>36131</v>
      </c>
      <c r="B5889">
        <v>700</v>
      </c>
      <c r="C5889">
        <v>30.13</v>
      </c>
      <c r="D5889">
        <v>30.13</v>
      </c>
      <c r="E5889">
        <v>30.13</v>
      </c>
      <c r="F5889">
        <v>30.13</v>
      </c>
      <c r="M5889" s="15">
        <v>28515</v>
      </c>
      <c r="N5889" t="str">
        <f t="shared" si="218"/>
        <v>Off</v>
      </c>
      <c r="O5889">
        <f t="shared" si="219"/>
        <v>3</v>
      </c>
    </row>
    <row r="5890" spans="1:15" x14ac:dyDescent="0.25">
      <c r="A5890" s="2">
        <v>36131</v>
      </c>
      <c r="B5890">
        <v>800</v>
      </c>
      <c r="C5890">
        <v>26.43</v>
      </c>
      <c r="D5890">
        <v>26.43</v>
      </c>
      <c r="E5890">
        <v>26.43</v>
      </c>
      <c r="F5890">
        <v>26.43</v>
      </c>
      <c r="M5890" s="15">
        <v>30624</v>
      </c>
      <c r="N5890" t="str">
        <f t="shared" si="218"/>
        <v>On</v>
      </c>
      <c r="O5890">
        <f t="shared" si="219"/>
        <v>3</v>
      </c>
    </row>
    <row r="5891" spans="1:15" x14ac:dyDescent="0.25">
      <c r="A5891" s="2">
        <v>36131</v>
      </c>
      <c r="B5891">
        <v>900</v>
      </c>
      <c r="C5891">
        <v>18.68</v>
      </c>
      <c r="D5891">
        <v>18.68</v>
      </c>
      <c r="E5891">
        <v>18.68</v>
      </c>
      <c r="F5891">
        <v>18.68</v>
      </c>
      <c r="M5891" s="15">
        <v>30646</v>
      </c>
      <c r="N5891" t="str">
        <f t="shared" ref="N5891:N5954" si="220">+IF(B5891&gt;700,IF(B5891&lt;2400,"On","Off"),"Off")</f>
        <v>On</v>
      </c>
      <c r="O5891">
        <f t="shared" ref="O5891:O5954" si="221">+WEEKDAY(A5891,2)</f>
        <v>3</v>
      </c>
    </row>
    <row r="5892" spans="1:15" x14ac:dyDescent="0.25">
      <c r="A5892" s="2">
        <v>36131</v>
      </c>
      <c r="B5892">
        <v>1000</v>
      </c>
      <c r="C5892">
        <v>22.93</v>
      </c>
      <c r="D5892">
        <v>22.93</v>
      </c>
      <c r="E5892">
        <v>22.93</v>
      </c>
      <c r="F5892">
        <v>22.93</v>
      </c>
      <c r="M5892" s="15">
        <v>30318</v>
      </c>
      <c r="N5892" t="str">
        <f t="shared" si="220"/>
        <v>On</v>
      </c>
      <c r="O5892">
        <f t="shared" si="221"/>
        <v>3</v>
      </c>
    </row>
    <row r="5893" spans="1:15" x14ac:dyDescent="0.25">
      <c r="A5893" s="2">
        <v>36131</v>
      </c>
      <c r="B5893">
        <v>1100</v>
      </c>
      <c r="C5893">
        <v>27.72</v>
      </c>
      <c r="D5893">
        <v>27.72</v>
      </c>
      <c r="E5893">
        <v>27.72</v>
      </c>
      <c r="F5893">
        <v>27.72</v>
      </c>
      <c r="M5893" s="15">
        <v>29749</v>
      </c>
      <c r="N5893" t="str">
        <f t="shared" si="220"/>
        <v>On</v>
      </c>
      <c r="O5893">
        <f t="shared" si="221"/>
        <v>3</v>
      </c>
    </row>
    <row r="5894" spans="1:15" x14ac:dyDescent="0.25">
      <c r="A5894" s="2">
        <v>36131</v>
      </c>
      <c r="B5894">
        <v>1200</v>
      </c>
      <c r="C5894">
        <v>15.92</v>
      </c>
      <c r="D5894">
        <v>15.92</v>
      </c>
      <c r="E5894">
        <v>15.92</v>
      </c>
      <c r="F5894">
        <v>15.92</v>
      </c>
      <c r="M5894" s="15">
        <v>29809</v>
      </c>
      <c r="N5894" t="str">
        <f t="shared" si="220"/>
        <v>On</v>
      </c>
      <c r="O5894">
        <f t="shared" si="221"/>
        <v>3</v>
      </c>
    </row>
    <row r="5895" spans="1:15" x14ac:dyDescent="0.25">
      <c r="A5895" s="2">
        <v>36131</v>
      </c>
      <c r="B5895">
        <v>1300</v>
      </c>
      <c r="C5895">
        <v>15.72</v>
      </c>
      <c r="D5895">
        <v>15.72</v>
      </c>
      <c r="E5895">
        <v>15.72</v>
      </c>
      <c r="F5895">
        <v>15.72</v>
      </c>
      <c r="M5895" s="15">
        <v>29344</v>
      </c>
      <c r="N5895" t="str">
        <f t="shared" si="220"/>
        <v>On</v>
      </c>
      <c r="O5895">
        <f t="shared" si="221"/>
        <v>3</v>
      </c>
    </row>
    <row r="5896" spans="1:15" x14ac:dyDescent="0.25">
      <c r="A5896" s="2">
        <v>36131</v>
      </c>
      <c r="B5896">
        <v>1400</v>
      </c>
      <c r="C5896">
        <v>15.23</v>
      </c>
      <c r="D5896">
        <v>15.23</v>
      </c>
      <c r="E5896">
        <v>15.23</v>
      </c>
      <c r="F5896">
        <v>15.23</v>
      </c>
      <c r="M5896" s="15">
        <v>29073</v>
      </c>
      <c r="N5896" t="str">
        <f t="shared" si="220"/>
        <v>On</v>
      </c>
      <c r="O5896">
        <f t="shared" si="221"/>
        <v>3</v>
      </c>
    </row>
    <row r="5897" spans="1:15" x14ac:dyDescent="0.25">
      <c r="A5897" s="2">
        <v>36131</v>
      </c>
      <c r="B5897">
        <v>1500</v>
      </c>
      <c r="C5897">
        <v>15.12</v>
      </c>
      <c r="D5897">
        <v>15.12</v>
      </c>
      <c r="E5897">
        <v>15.12</v>
      </c>
      <c r="F5897">
        <v>15.12</v>
      </c>
      <c r="M5897" s="15">
        <v>28791</v>
      </c>
      <c r="N5897" t="str">
        <f t="shared" si="220"/>
        <v>On</v>
      </c>
      <c r="O5897">
        <f t="shared" si="221"/>
        <v>3</v>
      </c>
    </row>
    <row r="5898" spans="1:15" x14ac:dyDescent="0.25">
      <c r="A5898" s="2">
        <v>36131</v>
      </c>
      <c r="B5898">
        <v>1600</v>
      </c>
      <c r="C5898">
        <v>17.170000000000002</v>
      </c>
      <c r="D5898">
        <v>17.170000000000002</v>
      </c>
      <c r="E5898">
        <v>17.170000000000002</v>
      </c>
      <c r="F5898">
        <v>17.170000000000002</v>
      </c>
      <c r="M5898" s="15">
        <v>28724</v>
      </c>
      <c r="N5898" t="str">
        <f t="shared" si="220"/>
        <v>On</v>
      </c>
      <c r="O5898">
        <f t="shared" si="221"/>
        <v>3</v>
      </c>
    </row>
    <row r="5899" spans="1:15" x14ac:dyDescent="0.25">
      <c r="A5899" s="2">
        <v>36131</v>
      </c>
      <c r="B5899">
        <v>1700</v>
      </c>
      <c r="C5899">
        <v>18.579999999999998</v>
      </c>
      <c r="D5899">
        <v>18.579999999999998</v>
      </c>
      <c r="E5899">
        <v>18.579999999999998</v>
      </c>
      <c r="F5899">
        <v>18.579999999999998</v>
      </c>
      <c r="M5899" s="15">
        <v>29875</v>
      </c>
      <c r="N5899" t="str">
        <f t="shared" si="220"/>
        <v>On</v>
      </c>
      <c r="O5899">
        <f t="shared" si="221"/>
        <v>3</v>
      </c>
    </row>
    <row r="5900" spans="1:15" x14ac:dyDescent="0.25">
      <c r="A5900" s="2">
        <v>36131</v>
      </c>
      <c r="B5900">
        <v>1800</v>
      </c>
      <c r="C5900">
        <v>18.559999999999999</v>
      </c>
      <c r="D5900">
        <v>18.559999999999999</v>
      </c>
      <c r="E5900">
        <v>18.559999999999999</v>
      </c>
      <c r="F5900">
        <v>18.559999999999999</v>
      </c>
      <c r="M5900" s="15">
        <v>32769</v>
      </c>
      <c r="N5900" t="str">
        <f t="shared" si="220"/>
        <v>On</v>
      </c>
      <c r="O5900">
        <f t="shared" si="221"/>
        <v>3</v>
      </c>
    </row>
    <row r="5901" spans="1:15" x14ac:dyDescent="0.25">
      <c r="A5901" s="2">
        <v>36131</v>
      </c>
      <c r="B5901">
        <v>1900</v>
      </c>
      <c r="C5901">
        <v>19.079999999999998</v>
      </c>
      <c r="D5901">
        <v>19.079999999999998</v>
      </c>
      <c r="E5901">
        <v>19.079999999999998</v>
      </c>
      <c r="F5901">
        <v>19.079999999999998</v>
      </c>
      <c r="M5901" s="15">
        <v>32680</v>
      </c>
      <c r="N5901" t="str">
        <f t="shared" si="220"/>
        <v>On</v>
      </c>
      <c r="O5901">
        <f t="shared" si="221"/>
        <v>3</v>
      </c>
    </row>
    <row r="5902" spans="1:15" x14ac:dyDescent="0.25">
      <c r="A5902" s="2">
        <v>36131</v>
      </c>
      <c r="B5902">
        <v>2000</v>
      </c>
      <c r="C5902">
        <v>25.37</v>
      </c>
      <c r="D5902">
        <v>25.37</v>
      </c>
      <c r="E5902">
        <v>25.37</v>
      </c>
      <c r="F5902">
        <v>25.37</v>
      </c>
      <c r="M5902" s="15">
        <v>31912</v>
      </c>
      <c r="N5902" t="str">
        <f t="shared" si="220"/>
        <v>On</v>
      </c>
      <c r="O5902">
        <f t="shared" si="221"/>
        <v>3</v>
      </c>
    </row>
    <row r="5903" spans="1:15" x14ac:dyDescent="0.25">
      <c r="A5903" s="2">
        <v>36131</v>
      </c>
      <c r="B5903">
        <v>2100</v>
      </c>
      <c r="C5903">
        <v>17.71</v>
      </c>
      <c r="D5903">
        <v>17.71</v>
      </c>
      <c r="E5903">
        <v>17.71</v>
      </c>
      <c r="F5903">
        <v>17.71</v>
      </c>
      <c r="M5903" s="15">
        <v>31124</v>
      </c>
      <c r="N5903" t="str">
        <f t="shared" si="220"/>
        <v>On</v>
      </c>
      <c r="O5903">
        <f t="shared" si="221"/>
        <v>3</v>
      </c>
    </row>
    <row r="5904" spans="1:15" x14ac:dyDescent="0.25">
      <c r="A5904" s="2">
        <v>36131</v>
      </c>
      <c r="B5904">
        <v>2200</v>
      </c>
      <c r="C5904">
        <v>15.72</v>
      </c>
      <c r="D5904">
        <v>15.72</v>
      </c>
      <c r="E5904">
        <v>15.72</v>
      </c>
      <c r="F5904">
        <v>15.72</v>
      </c>
      <c r="M5904" s="15">
        <v>29826</v>
      </c>
      <c r="N5904" t="str">
        <f t="shared" si="220"/>
        <v>On</v>
      </c>
      <c r="O5904">
        <f t="shared" si="221"/>
        <v>3</v>
      </c>
    </row>
    <row r="5905" spans="1:15" x14ac:dyDescent="0.25">
      <c r="A5905" s="2">
        <v>36131</v>
      </c>
      <c r="B5905">
        <v>2300</v>
      </c>
      <c r="C5905">
        <v>13.99</v>
      </c>
      <c r="D5905">
        <v>13.99</v>
      </c>
      <c r="E5905">
        <v>13.99</v>
      </c>
      <c r="F5905">
        <v>13.99</v>
      </c>
      <c r="M5905" s="15">
        <v>27201</v>
      </c>
      <c r="N5905" t="str">
        <f t="shared" si="220"/>
        <v>On</v>
      </c>
      <c r="O5905">
        <f t="shared" si="221"/>
        <v>3</v>
      </c>
    </row>
    <row r="5906" spans="1:15" x14ac:dyDescent="0.25">
      <c r="A5906" s="2">
        <v>36131</v>
      </c>
      <c r="B5906">
        <v>2400</v>
      </c>
      <c r="C5906">
        <v>12.9</v>
      </c>
      <c r="D5906">
        <v>12.9</v>
      </c>
      <c r="E5906">
        <v>12.9</v>
      </c>
      <c r="F5906">
        <v>12.9</v>
      </c>
      <c r="M5906" s="15">
        <v>24409</v>
      </c>
      <c r="N5906" t="str">
        <f t="shared" si="220"/>
        <v>Off</v>
      </c>
      <c r="O5906">
        <f t="shared" si="221"/>
        <v>3</v>
      </c>
    </row>
    <row r="5907" spans="1:15" x14ac:dyDescent="0.25">
      <c r="A5907" s="2">
        <v>36132</v>
      </c>
      <c r="B5907">
        <v>100</v>
      </c>
      <c r="C5907">
        <v>12.34</v>
      </c>
      <c r="D5907">
        <v>12.34</v>
      </c>
      <c r="E5907">
        <v>12.34</v>
      </c>
      <c r="F5907">
        <v>12.34</v>
      </c>
      <c r="M5907" s="15">
        <v>22528</v>
      </c>
      <c r="N5907" t="str">
        <f t="shared" si="220"/>
        <v>Off</v>
      </c>
      <c r="O5907">
        <f t="shared" si="221"/>
        <v>4</v>
      </c>
    </row>
    <row r="5908" spans="1:15" x14ac:dyDescent="0.25">
      <c r="A5908" s="2">
        <v>36132</v>
      </c>
      <c r="B5908">
        <v>200</v>
      </c>
      <c r="C5908">
        <v>12.2</v>
      </c>
      <c r="D5908">
        <v>12.2</v>
      </c>
      <c r="E5908">
        <v>12.2</v>
      </c>
      <c r="F5908">
        <v>12.2</v>
      </c>
      <c r="M5908" s="15">
        <v>21520</v>
      </c>
      <c r="N5908" t="str">
        <f t="shared" si="220"/>
        <v>Off</v>
      </c>
      <c r="O5908">
        <f t="shared" si="221"/>
        <v>4</v>
      </c>
    </row>
    <row r="5909" spans="1:15" x14ac:dyDescent="0.25">
      <c r="A5909" s="2">
        <v>36132</v>
      </c>
      <c r="B5909">
        <v>300</v>
      </c>
      <c r="C5909">
        <v>12.06</v>
      </c>
      <c r="D5909">
        <v>12.06</v>
      </c>
      <c r="E5909">
        <v>12.06</v>
      </c>
      <c r="F5909">
        <v>12.06</v>
      </c>
      <c r="M5909" s="15">
        <v>21161</v>
      </c>
      <c r="N5909" t="str">
        <f t="shared" si="220"/>
        <v>Off</v>
      </c>
      <c r="O5909">
        <f t="shared" si="221"/>
        <v>4</v>
      </c>
    </row>
    <row r="5910" spans="1:15" x14ac:dyDescent="0.25">
      <c r="A5910" s="2">
        <v>36132</v>
      </c>
      <c r="B5910">
        <v>400</v>
      </c>
      <c r="C5910">
        <v>12.49</v>
      </c>
      <c r="D5910">
        <v>12.49</v>
      </c>
      <c r="E5910">
        <v>12.49</v>
      </c>
      <c r="F5910">
        <v>12.49</v>
      </c>
      <c r="M5910" s="15">
        <v>21077</v>
      </c>
      <c r="N5910" t="str">
        <f t="shared" si="220"/>
        <v>Off</v>
      </c>
      <c r="O5910">
        <f t="shared" si="221"/>
        <v>4</v>
      </c>
    </row>
    <row r="5911" spans="1:15" x14ac:dyDescent="0.25">
      <c r="A5911" s="2">
        <v>36132</v>
      </c>
      <c r="B5911">
        <v>500</v>
      </c>
      <c r="C5911">
        <v>12.99</v>
      </c>
      <c r="D5911">
        <v>12.99</v>
      </c>
      <c r="E5911">
        <v>12.99</v>
      </c>
      <c r="F5911">
        <v>12.99</v>
      </c>
      <c r="M5911" s="15">
        <v>21585</v>
      </c>
      <c r="N5911" t="str">
        <f t="shared" si="220"/>
        <v>Off</v>
      </c>
      <c r="O5911">
        <f t="shared" si="221"/>
        <v>4</v>
      </c>
    </row>
    <row r="5912" spans="1:15" x14ac:dyDescent="0.25">
      <c r="A5912" s="2">
        <v>36132</v>
      </c>
      <c r="B5912">
        <v>600</v>
      </c>
      <c r="C5912">
        <v>27.88</v>
      </c>
      <c r="D5912">
        <v>27.88</v>
      </c>
      <c r="E5912">
        <v>27.88</v>
      </c>
      <c r="F5912">
        <v>27.88</v>
      </c>
      <c r="M5912" s="15">
        <v>23639</v>
      </c>
      <c r="N5912" t="str">
        <f t="shared" si="220"/>
        <v>Off</v>
      </c>
      <c r="O5912">
        <f t="shared" si="221"/>
        <v>4</v>
      </c>
    </row>
    <row r="5913" spans="1:15" x14ac:dyDescent="0.25">
      <c r="A5913" s="2">
        <v>36132</v>
      </c>
      <c r="B5913">
        <v>700</v>
      </c>
      <c r="C5913">
        <v>40.43</v>
      </c>
      <c r="D5913">
        <v>40.43</v>
      </c>
      <c r="E5913">
        <v>40.43</v>
      </c>
      <c r="F5913">
        <v>40.43</v>
      </c>
      <c r="M5913" s="15">
        <v>27333</v>
      </c>
      <c r="N5913" t="str">
        <f t="shared" si="220"/>
        <v>Off</v>
      </c>
      <c r="O5913">
        <f t="shared" si="221"/>
        <v>4</v>
      </c>
    </row>
    <row r="5914" spans="1:15" x14ac:dyDescent="0.25">
      <c r="A5914" s="2">
        <v>36132</v>
      </c>
      <c r="B5914">
        <v>800</v>
      </c>
      <c r="C5914">
        <v>15.92</v>
      </c>
      <c r="D5914">
        <v>15.92</v>
      </c>
      <c r="E5914">
        <v>15.92</v>
      </c>
      <c r="F5914">
        <v>15.92</v>
      </c>
      <c r="M5914" s="15">
        <v>30004</v>
      </c>
      <c r="N5914" t="str">
        <f t="shared" si="220"/>
        <v>On</v>
      </c>
      <c r="O5914">
        <f t="shared" si="221"/>
        <v>4</v>
      </c>
    </row>
    <row r="5915" spans="1:15" x14ac:dyDescent="0.25">
      <c r="A5915" s="2">
        <v>36132</v>
      </c>
      <c r="B5915">
        <v>900</v>
      </c>
      <c r="C5915">
        <v>17.920000000000002</v>
      </c>
      <c r="D5915">
        <v>17.920000000000002</v>
      </c>
      <c r="E5915">
        <v>17.920000000000002</v>
      </c>
      <c r="F5915">
        <v>17.920000000000002</v>
      </c>
      <c r="M5915" s="15">
        <v>30396</v>
      </c>
      <c r="N5915" t="str">
        <f t="shared" si="220"/>
        <v>On</v>
      </c>
      <c r="O5915">
        <f t="shared" si="221"/>
        <v>4</v>
      </c>
    </row>
    <row r="5916" spans="1:15" x14ac:dyDescent="0.25">
      <c r="A5916" s="2">
        <v>36132</v>
      </c>
      <c r="B5916">
        <v>1000</v>
      </c>
      <c r="C5916">
        <v>19.5</v>
      </c>
      <c r="D5916">
        <v>19.5</v>
      </c>
      <c r="E5916">
        <v>19.5</v>
      </c>
      <c r="F5916">
        <v>19.5</v>
      </c>
      <c r="M5916" s="15">
        <v>29947</v>
      </c>
      <c r="N5916" t="str">
        <f t="shared" si="220"/>
        <v>On</v>
      </c>
      <c r="O5916">
        <f t="shared" si="221"/>
        <v>4</v>
      </c>
    </row>
    <row r="5917" spans="1:15" x14ac:dyDescent="0.25">
      <c r="A5917" s="2">
        <v>36132</v>
      </c>
      <c r="B5917">
        <v>1100</v>
      </c>
      <c r="C5917">
        <v>19.16</v>
      </c>
      <c r="D5917">
        <v>19.16</v>
      </c>
      <c r="E5917">
        <v>19.16</v>
      </c>
      <c r="F5917">
        <v>19.16</v>
      </c>
      <c r="M5917" s="15">
        <v>29703</v>
      </c>
      <c r="N5917" t="str">
        <f t="shared" si="220"/>
        <v>On</v>
      </c>
      <c r="O5917">
        <f t="shared" si="221"/>
        <v>4</v>
      </c>
    </row>
    <row r="5918" spans="1:15" x14ac:dyDescent="0.25">
      <c r="A5918" s="2">
        <v>36132</v>
      </c>
      <c r="B5918">
        <v>1200</v>
      </c>
      <c r="C5918">
        <v>18.309999999999999</v>
      </c>
      <c r="D5918">
        <v>18.309999999999999</v>
      </c>
      <c r="E5918">
        <v>18.309999999999999</v>
      </c>
      <c r="F5918">
        <v>18.309999999999999</v>
      </c>
      <c r="M5918" s="15">
        <v>29675</v>
      </c>
      <c r="N5918" t="str">
        <f t="shared" si="220"/>
        <v>On</v>
      </c>
      <c r="O5918">
        <f t="shared" si="221"/>
        <v>4</v>
      </c>
    </row>
    <row r="5919" spans="1:15" x14ac:dyDescent="0.25">
      <c r="A5919" s="2">
        <v>36132</v>
      </c>
      <c r="B5919">
        <v>1300</v>
      </c>
      <c r="C5919">
        <v>18.38</v>
      </c>
      <c r="D5919">
        <v>18.38</v>
      </c>
      <c r="E5919">
        <v>18.38</v>
      </c>
      <c r="F5919">
        <v>18.38</v>
      </c>
      <c r="M5919" s="15">
        <v>29334</v>
      </c>
      <c r="N5919" t="str">
        <f t="shared" si="220"/>
        <v>On</v>
      </c>
      <c r="O5919">
        <f t="shared" si="221"/>
        <v>4</v>
      </c>
    </row>
    <row r="5920" spans="1:15" x14ac:dyDescent="0.25">
      <c r="A5920" s="2">
        <v>36132</v>
      </c>
      <c r="B5920">
        <v>1400</v>
      </c>
      <c r="C5920">
        <v>17.809999999999999</v>
      </c>
      <c r="D5920">
        <v>17.809999999999999</v>
      </c>
      <c r="E5920">
        <v>17.809999999999999</v>
      </c>
      <c r="F5920">
        <v>17.809999999999999</v>
      </c>
      <c r="M5920" s="15">
        <v>29118</v>
      </c>
      <c r="N5920" t="str">
        <f t="shared" si="220"/>
        <v>On</v>
      </c>
      <c r="O5920">
        <f t="shared" si="221"/>
        <v>4</v>
      </c>
    </row>
    <row r="5921" spans="1:15" x14ac:dyDescent="0.25">
      <c r="A5921" s="2">
        <v>36132</v>
      </c>
      <c r="B5921">
        <v>1500</v>
      </c>
      <c r="C5921">
        <v>17.5</v>
      </c>
      <c r="D5921">
        <v>17.5</v>
      </c>
      <c r="E5921">
        <v>17.5</v>
      </c>
      <c r="F5921">
        <v>17.5</v>
      </c>
      <c r="M5921" s="15">
        <v>28923</v>
      </c>
      <c r="N5921" t="str">
        <f t="shared" si="220"/>
        <v>On</v>
      </c>
      <c r="O5921">
        <f t="shared" si="221"/>
        <v>4</v>
      </c>
    </row>
    <row r="5922" spans="1:15" x14ac:dyDescent="0.25">
      <c r="A5922" s="2">
        <v>36132</v>
      </c>
      <c r="B5922">
        <v>1600</v>
      </c>
      <c r="C5922">
        <v>31.32</v>
      </c>
      <c r="D5922">
        <v>31.32</v>
      </c>
      <c r="E5922">
        <v>31.32</v>
      </c>
      <c r="F5922">
        <v>31.32</v>
      </c>
      <c r="M5922" s="15">
        <v>28723</v>
      </c>
      <c r="N5922" t="str">
        <f t="shared" si="220"/>
        <v>On</v>
      </c>
      <c r="O5922">
        <f t="shared" si="221"/>
        <v>4</v>
      </c>
    </row>
    <row r="5923" spans="1:15" x14ac:dyDescent="0.25">
      <c r="A5923" s="2">
        <v>36132</v>
      </c>
      <c r="B5923">
        <v>1700</v>
      </c>
      <c r="C5923">
        <v>42.45</v>
      </c>
      <c r="D5923">
        <v>42.45</v>
      </c>
      <c r="E5923">
        <v>42.45</v>
      </c>
      <c r="F5923">
        <v>42.45</v>
      </c>
      <c r="M5923" s="15">
        <v>29952</v>
      </c>
      <c r="N5923" t="str">
        <f t="shared" si="220"/>
        <v>On</v>
      </c>
      <c r="O5923">
        <f t="shared" si="221"/>
        <v>4</v>
      </c>
    </row>
    <row r="5924" spans="1:15" x14ac:dyDescent="0.25">
      <c r="A5924" s="2">
        <v>36132</v>
      </c>
      <c r="B5924">
        <v>1800</v>
      </c>
      <c r="C5924">
        <v>18.71</v>
      </c>
      <c r="D5924">
        <v>18.71</v>
      </c>
      <c r="E5924">
        <v>18.71</v>
      </c>
      <c r="F5924">
        <v>18.71</v>
      </c>
      <c r="M5924" s="15">
        <v>32704</v>
      </c>
      <c r="N5924" t="str">
        <f t="shared" si="220"/>
        <v>On</v>
      </c>
      <c r="O5924">
        <f t="shared" si="221"/>
        <v>4</v>
      </c>
    </row>
    <row r="5925" spans="1:15" x14ac:dyDescent="0.25">
      <c r="A5925" s="2">
        <v>36132</v>
      </c>
      <c r="B5925">
        <v>1900</v>
      </c>
      <c r="C5925">
        <v>20.56</v>
      </c>
      <c r="D5925">
        <v>20.56</v>
      </c>
      <c r="E5925">
        <v>20.56</v>
      </c>
      <c r="F5925">
        <v>20.56</v>
      </c>
      <c r="M5925" s="15">
        <v>32231</v>
      </c>
      <c r="N5925" t="str">
        <f t="shared" si="220"/>
        <v>On</v>
      </c>
      <c r="O5925">
        <f t="shared" si="221"/>
        <v>4</v>
      </c>
    </row>
    <row r="5926" spans="1:15" x14ac:dyDescent="0.25">
      <c r="A5926" s="2">
        <v>36132</v>
      </c>
      <c r="B5926">
        <v>2000</v>
      </c>
      <c r="C5926">
        <v>23.15</v>
      </c>
      <c r="D5926">
        <v>23.15</v>
      </c>
      <c r="E5926">
        <v>23.15</v>
      </c>
      <c r="F5926">
        <v>23.15</v>
      </c>
      <c r="M5926" s="15">
        <v>31542</v>
      </c>
      <c r="N5926" t="str">
        <f t="shared" si="220"/>
        <v>On</v>
      </c>
      <c r="O5926">
        <f t="shared" si="221"/>
        <v>4</v>
      </c>
    </row>
    <row r="5927" spans="1:15" x14ac:dyDescent="0.25">
      <c r="A5927" s="2">
        <v>36132</v>
      </c>
      <c r="B5927">
        <v>2100</v>
      </c>
      <c r="C5927">
        <v>19.940000000000001</v>
      </c>
      <c r="D5927">
        <v>19.940000000000001</v>
      </c>
      <c r="E5927">
        <v>19.940000000000001</v>
      </c>
      <c r="F5927">
        <v>19.940000000000001</v>
      </c>
      <c r="M5927" s="15">
        <v>30680</v>
      </c>
      <c r="N5927" t="str">
        <f t="shared" si="220"/>
        <v>On</v>
      </c>
      <c r="O5927">
        <f t="shared" si="221"/>
        <v>4</v>
      </c>
    </row>
    <row r="5928" spans="1:15" x14ac:dyDescent="0.25">
      <c r="A5928" s="2">
        <v>36132</v>
      </c>
      <c r="B5928">
        <v>2200</v>
      </c>
      <c r="C5928">
        <v>15.19</v>
      </c>
      <c r="D5928">
        <v>15.19</v>
      </c>
      <c r="E5928">
        <v>15.19</v>
      </c>
      <c r="F5928">
        <v>15.19</v>
      </c>
      <c r="M5928" s="15">
        <v>29099</v>
      </c>
      <c r="N5928" t="str">
        <f t="shared" si="220"/>
        <v>On</v>
      </c>
      <c r="O5928">
        <f t="shared" si="221"/>
        <v>4</v>
      </c>
    </row>
    <row r="5929" spans="1:15" x14ac:dyDescent="0.25">
      <c r="A5929" s="2">
        <v>36132</v>
      </c>
      <c r="B5929">
        <v>2300</v>
      </c>
      <c r="C5929">
        <v>13.12</v>
      </c>
      <c r="D5929">
        <v>13.12</v>
      </c>
      <c r="E5929">
        <v>13.12</v>
      </c>
      <c r="F5929">
        <v>13.12</v>
      </c>
      <c r="M5929" s="15">
        <v>26623</v>
      </c>
      <c r="N5929" t="str">
        <f t="shared" si="220"/>
        <v>On</v>
      </c>
      <c r="O5929">
        <f t="shared" si="221"/>
        <v>4</v>
      </c>
    </row>
    <row r="5930" spans="1:15" x14ac:dyDescent="0.25">
      <c r="A5930" s="2">
        <v>36132</v>
      </c>
      <c r="B5930">
        <v>2400</v>
      </c>
      <c r="C5930">
        <v>11.92</v>
      </c>
      <c r="D5930">
        <v>11.92</v>
      </c>
      <c r="E5930">
        <v>11.92</v>
      </c>
      <c r="F5930">
        <v>11.92</v>
      </c>
      <c r="M5930" s="15">
        <v>23716</v>
      </c>
      <c r="N5930" t="str">
        <f t="shared" si="220"/>
        <v>Off</v>
      </c>
      <c r="O5930">
        <f t="shared" si="221"/>
        <v>4</v>
      </c>
    </row>
    <row r="5931" spans="1:15" x14ac:dyDescent="0.25">
      <c r="A5931" s="2">
        <v>36133</v>
      </c>
      <c r="B5931">
        <v>100</v>
      </c>
      <c r="C5931">
        <v>11.98</v>
      </c>
      <c r="D5931">
        <v>11.98</v>
      </c>
      <c r="E5931">
        <v>11.98</v>
      </c>
      <c r="F5931">
        <v>11.98</v>
      </c>
      <c r="M5931" s="15">
        <v>21587</v>
      </c>
      <c r="N5931" t="str">
        <f t="shared" si="220"/>
        <v>Off</v>
      </c>
      <c r="O5931">
        <f t="shared" si="221"/>
        <v>5</v>
      </c>
    </row>
    <row r="5932" spans="1:15" x14ac:dyDescent="0.25">
      <c r="A5932" s="2">
        <v>36133</v>
      </c>
      <c r="B5932">
        <v>200</v>
      </c>
      <c r="C5932">
        <v>11.53</v>
      </c>
      <c r="D5932">
        <v>11.53</v>
      </c>
      <c r="E5932">
        <v>11.53</v>
      </c>
      <c r="F5932">
        <v>11.53</v>
      </c>
      <c r="M5932" s="15">
        <v>20698</v>
      </c>
      <c r="N5932" t="str">
        <f t="shared" si="220"/>
        <v>Off</v>
      </c>
      <c r="O5932">
        <f t="shared" si="221"/>
        <v>5</v>
      </c>
    </row>
    <row r="5933" spans="1:15" x14ac:dyDescent="0.25">
      <c r="A5933" s="2">
        <v>36133</v>
      </c>
      <c r="B5933">
        <v>300</v>
      </c>
      <c r="C5933">
        <v>11.4</v>
      </c>
      <c r="D5933">
        <v>11.4</v>
      </c>
      <c r="E5933">
        <v>11.4</v>
      </c>
      <c r="F5933">
        <v>11.4</v>
      </c>
      <c r="M5933" s="15">
        <v>20199</v>
      </c>
      <c r="N5933" t="str">
        <f t="shared" si="220"/>
        <v>Off</v>
      </c>
      <c r="O5933">
        <f t="shared" si="221"/>
        <v>5</v>
      </c>
    </row>
    <row r="5934" spans="1:15" x14ac:dyDescent="0.25">
      <c r="A5934" s="2">
        <v>36133</v>
      </c>
      <c r="B5934">
        <v>400</v>
      </c>
      <c r="C5934">
        <v>11.45</v>
      </c>
      <c r="D5934">
        <v>11.45</v>
      </c>
      <c r="E5934">
        <v>11.45</v>
      </c>
      <c r="F5934">
        <v>11.45</v>
      </c>
      <c r="M5934" s="15">
        <v>20106</v>
      </c>
      <c r="N5934" t="str">
        <f t="shared" si="220"/>
        <v>Off</v>
      </c>
      <c r="O5934">
        <f t="shared" si="221"/>
        <v>5</v>
      </c>
    </row>
    <row r="5935" spans="1:15" x14ac:dyDescent="0.25">
      <c r="A5935" s="2">
        <v>36133</v>
      </c>
      <c r="B5935">
        <v>500</v>
      </c>
      <c r="C5935">
        <v>12.87</v>
      </c>
      <c r="D5935">
        <v>12.87</v>
      </c>
      <c r="E5935">
        <v>12.87</v>
      </c>
      <c r="F5935">
        <v>12.87</v>
      </c>
      <c r="M5935" s="15">
        <v>20439</v>
      </c>
      <c r="N5935" t="str">
        <f t="shared" si="220"/>
        <v>Off</v>
      </c>
      <c r="O5935">
        <f t="shared" si="221"/>
        <v>5</v>
      </c>
    </row>
    <row r="5936" spans="1:15" x14ac:dyDescent="0.25">
      <c r="A5936" s="2">
        <v>36133</v>
      </c>
      <c r="B5936">
        <v>600</v>
      </c>
      <c r="C5936">
        <v>14.88</v>
      </c>
      <c r="D5936">
        <v>14.88</v>
      </c>
      <c r="E5936">
        <v>14.88</v>
      </c>
      <c r="F5936">
        <v>14.88</v>
      </c>
      <c r="M5936" s="15">
        <v>22245</v>
      </c>
      <c r="N5936" t="str">
        <f t="shared" si="220"/>
        <v>Off</v>
      </c>
      <c r="O5936">
        <f t="shared" si="221"/>
        <v>5</v>
      </c>
    </row>
    <row r="5937" spans="1:15" x14ac:dyDescent="0.25">
      <c r="A5937" s="2">
        <v>36133</v>
      </c>
      <c r="B5937">
        <v>700</v>
      </c>
      <c r="C5937">
        <v>16.82</v>
      </c>
      <c r="D5937">
        <v>16.82</v>
      </c>
      <c r="E5937">
        <v>16.82</v>
      </c>
      <c r="F5937">
        <v>16.82</v>
      </c>
      <c r="M5937" s="15">
        <v>25562</v>
      </c>
      <c r="N5937" t="str">
        <f t="shared" si="220"/>
        <v>Off</v>
      </c>
      <c r="O5937">
        <f t="shared" si="221"/>
        <v>5</v>
      </c>
    </row>
    <row r="5938" spans="1:15" x14ac:dyDescent="0.25">
      <c r="A5938" s="2">
        <v>36133</v>
      </c>
      <c r="B5938">
        <v>800</v>
      </c>
      <c r="C5938">
        <v>17</v>
      </c>
      <c r="D5938">
        <v>17</v>
      </c>
      <c r="E5938">
        <v>17</v>
      </c>
      <c r="F5938">
        <v>17</v>
      </c>
      <c r="M5938" s="15">
        <v>28469</v>
      </c>
      <c r="N5938" t="str">
        <f t="shared" si="220"/>
        <v>On</v>
      </c>
      <c r="O5938">
        <f t="shared" si="221"/>
        <v>5</v>
      </c>
    </row>
    <row r="5939" spans="1:15" x14ac:dyDescent="0.25">
      <c r="A5939" s="2">
        <v>36133</v>
      </c>
      <c r="B5939">
        <v>900</v>
      </c>
      <c r="C5939">
        <v>16.95</v>
      </c>
      <c r="D5939">
        <v>16.95</v>
      </c>
      <c r="E5939">
        <v>16.95</v>
      </c>
      <c r="F5939">
        <v>16.95</v>
      </c>
      <c r="M5939" s="15">
        <v>28939</v>
      </c>
      <c r="N5939" t="str">
        <f t="shared" si="220"/>
        <v>On</v>
      </c>
      <c r="O5939">
        <f t="shared" si="221"/>
        <v>5</v>
      </c>
    </row>
    <row r="5940" spans="1:15" x14ac:dyDescent="0.25">
      <c r="A5940" s="2">
        <v>36133</v>
      </c>
      <c r="B5940">
        <v>1000</v>
      </c>
      <c r="C5940">
        <v>19.25</v>
      </c>
      <c r="D5940">
        <v>19.25</v>
      </c>
      <c r="E5940">
        <v>19.25</v>
      </c>
      <c r="F5940">
        <v>19.25</v>
      </c>
      <c r="M5940" s="15">
        <v>29307</v>
      </c>
      <c r="N5940" t="str">
        <f t="shared" si="220"/>
        <v>On</v>
      </c>
      <c r="O5940">
        <f t="shared" si="221"/>
        <v>5</v>
      </c>
    </row>
    <row r="5941" spans="1:15" x14ac:dyDescent="0.25">
      <c r="A5941" s="2">
        <v>36133</v>
      </c>
      <c r="B5941">
        <v>1100</v>
      </c>
      <c r="C5941">
        <v>18.27</v>
      </c>
      <c r="D5941">
        <v>18.27</v>
      </c>
      <c r="E5941">
        <v>18.27</v>
      </c>
      <c r="F5941">
        <v>18.27</v>
      </c>
      <c r="M5941" s="15">
        <v>29518</v>
      </c>
      <c r="N5941" t="str">
        <f t="shared" si="220"/>
        <v>On</v>
      </c>
      <c r="O5941">
        <f t="shared" si="221"/>
        <v>5</v>
      </c>
    </row>
    <row r="5942" spans="1:15" x14ac:dyDescent="0.25">
      <c r="A5942" s="2">
        <v>36133</v>
      </c>
      <c r="B5942">
        <v>1200</v>
      </c>
      <c r="C5942">
        <v>18.53</v>
      </c>
      <c r="D5942">
        <v>18.53</v>
      </c>
      <c r="E5942">
        <v>18.53</v>
      </c>
      <c r="F5942">
        <v>18.53</v>
      </c>
      <c r="M5942" s="15">
        <v>29615</v>
      </c>
      <c r="N5942" t="str">
        <f t="shared" si="220"/>
        <v>On</v>
      </c>
      <c r="O5942">
        <f t="shared" si="221"/>
        <v>5</v>
      </c>
    </row>
    <row r="5943" spans="1:15" x14ac:dyDescent="0.25">
      <c r="A5943" s="2">
        <v>36133</v>
      </c>
      <c r="B5943">
        <v>1300</v>
      </c>
      <c r="C5943">
        <v>18.760000000000002</v>
      </c>
      <c r="D5943">
        <v>18.760000000000002</v>
      </c>
      <c r="E5943">
        <v>18.760000000000002</v>
      </c>
      <c r="F5943">
        <v>18.760000000000002</v>
      </c>
      <c r="M5943" s="15">
        <v>29395</v>
      </c>
      <c r="N5943" t="str">
        <f t="shared" si="220"/>
        <v>On</v>
      </c>
      <c r="O5943">
        <f t="shared" si="221"/>
        <v>5</v>
      </c>
    </row>
    <row r="5944" spans="1:15" x14ac:dyDescent="0.25">
      <c r="A5944" s="2">
        <v>36133</v>
      </c>
      <c r="B5944">
        <v>1400</v>
      </c>
      <c r="C5944">
        <v>18.079999999999998</v>
      </c>
      <c r="D5944">
        <v>18.079999999999998</v>
      </c>
      <c r="E5944">
        <v>18.079999999999998</v>
      </c>
      <c r="F5944">
        <v>18.079999999999998</v>
      </c>
      <c r="M5944" s="15">
        <v>29332</v>
      </c>
      <c r="N5944" t="str">
        <f t="shared" si="220"/>
        <v>On</v>
      </c>
      <c r="O5944">
        <f t="shared" si="221"/>
        <v>5</v>
      </c>
    </row>
    <row r="5945" spans="1:15" x14ac:dyDescent="0.25">
      <c r="A5945" s="2">
        <v>36133</v>
      </c>
      <c r="B5945">
        <v>1500</v>
      </c>
      <c r="C5945">
        <v>16.559999999999999</v>
      </c>
      <c r="D5945">
        <v>16.559999999999999</v>
      </c>
      <c r="E5945">
        <v>16.559999999999999</v>
      </c>
      <c r="F5945">
        <v>16.559999999999999</v>
      </c>
      <c r="M5945" s="15">
        <v>28999</v>
      </c>
      <c r="N5945" t="str">
        <f t="shared" si="220"/>
        <v>On</v>
      </c>
      <c r="O5945">
        <f t="shared" si="221"/>
        <v>5</v>
      </c>
    </row>
    <row r="5946" spans="1:15" x14ac:dyDescent="0.25">
      <c r="A5946" s="2">
        <v>36133</v>
      </c>
      <c r="B5946">
        <v>1600</v>
      </c>
      <c r="C5946">
        <v>25.57</v>
      </c>
      <c r="D5946">
        <v>25.57</v>
      </c>
      <c r="E5946">
        <v>25.57</v>
      </c>
      <c r="F5946">
        <v>25.57</v>
      </c>
      <c r="M5946" s="15">
        <v>28630</v>
      </c>
      <c r="N5946" t="str">
        <f t="shared" si="220"/>
        <v>On</v>
      </c>
      <c r="O5946">
        <f t="shared" si="221"/>
        <v>5</v>
      </c>
    </row>
    <row r="5947" spans="1:15" x14ac:dyDescent="0.25">
      <c r="A5947" s="2">
        <v>36133</v>
      </c>
      <c r="B5947">
        <v>1700</v>
      </c>
      <c r="C5947">
        <v>26.79</v>
      </c>
      <c r="D5947">
        <v>26.79</v>
      </c>
      <c r="E5947">
        <v>26.79</v>
      </c>
      <c r="F5947">
        <v>26.79</v>
      </c>
      <c r="M5947" s="15">
        <v>29515</v>
      </c>
      <c r="N5947" t="str">
        <f t="shared" si="220"/>
        <v>On</v>
      </c>
      <c r="O5947">
        <f t="shared" si="221"/>
        <v>5</v>
      </c>
    </row>
    <row r="5948" spans="1:15" x14ac:dyDescent="0.25">
      <c r="A5948" s="2">
        <v>36133</v>
      </c>
      <c r="B5948">
        <v>1800</v>
      </c>
      <c r="C5948">
        <v>25.75</v>
      </c>
      <c r="D5948">
        <v>25.75</v>
      </c>
      <c r="E5948">
        <v>25.75</v>
      </c>
      <c r="F5948">
        <v>25.75</v>
      </c>
      <c r="M5948" s="15">
        <v>31708</v>
      </c>
      <c r="N5948" t="str">
        <f t="shared" si="220"/>
        <v>On</v>
      </c>
      <c r="O5948">
        <f t="shared" si="221"/>
        <v>5</v>
      </c>
    </row>
    <row r="5949" spans="1:15" x14ac:dyDescent="0.25">
      <c r="A5949" s="2">
        <v>36133</v>
      </c>
      <c r="B5949">
        <v>1900</v>
      </c>
      <c r="C5949">
        <v>16.100000000000001</v>
      </c>
      <c r="D5949">
        <v>16.100000000000001</v>
      </c>
      <c r="E5949">
        <v>16.100000000000001</v>
      </c>
      <c r="F5949">
        <v>16.100000000000001</v>
      </c>
      <c r="M5949" s="15">
        <v>31308</v>
      </c>
      <c r="N5949" t="str">
        <f t="shared" si="220"/>
        <v>On</v>
      </c>
      <c r="O5949">
        <f t="shared" si="221"/>
        <v>5</v>
      </c>
    </row>
    <row r="5950" spans="1:15" x14ac:dyDescent="0.25">
      <c r="A5950" s="2">
        <v>36133</v>
      </c>
      <c r="B5950">
        <v>2000</v>
      </c>
      <c r="C5950">
        <v>17.739999999999998</v>
      </c>
      <c r="D5950">
        <v>17.739999999999998</v>
      </c>
      <c r="E5950">
        <v>17.739999999999998</v>
      </c>
      <c r="F5950">
        <v>17.739999999999998</v>
      </c>
      <c r="M5950" s="15">
        <v>30201</v>
      </c>
      <c r="N5950" t="str">
        <f t="shared" si="220"/>
        <v>On</v>
      </c>
      <c r="O5950">
        <f t="shared" si="221"/>
        <v>5</v>
      </c>
    </row>
    <row r="5951" spans="1:15" x14ac:dyDescent="0.25">
      <c r="A5951" s="2">
        <v>36133</v>
      </c>
      <c r="B5951">
        <v>2100</v>
      </c>
      <c r="C5951">
        <v>17.079999999999998</v>
      </c>
      <c r="D5951">
        <v>17.079999999999998</v>
      </c>
      <c r="E5951">
        <v>17.079999999999998</v>
      </c>
      <c r="F5951">
        <v>17.079999999999998</v>
      </c>
      <c r="M5951" s="15">
        <v>29153</v>
      </c>
      <c r="N5951" t="str">
        <f t="shared" si="220"/>
        <v>On</v>
      </c>
      <c r="O5951">
        <f t="shared" si="221"/>
        <v>5</v>
      </c>
    </row>
    <row r="5952" spans="1:15" x14ac:dyDescent="0.25">
      <c r="A5952" s="2">
        <v>36133</v>
      </c>
      <c r="B5952">
        <v>2200</v>
      </c>
      <c r="C5952">
        <v>14.44</v>
      </c>
      <c r="D5952">
        <v>14.44</v>
      </c>
      <c r="E5952">
        <v>14.44</v>
      </c>
      <c r="F5952">
        <v>14.44</v>
      </c>
      <c r="M5952" s="15">
        <v>28046</v>
      </c>
      <c r="N5952" t="str">
        <f t="shared" si="220"/>
        <v>On</v>
      </c>
      <c r="O5952">
        <f t="shared" si="221"/>
        <v>5</v>
      </c>
    </row>
    <row r="5953" spans="1:15" x14ac:dyDescent="0.25">
      <c r="A5953" s="2">
        <v>36133</v>
      </c>
      <c r="B5953">
        <v>2300</v>
      </c>
      <c r="C5953">
        <v>13.42</v>
      </c>
      <c r="D5953">
        <v>13.42</v>
      </c>
      <c r="E5953">
        <v>13.42</v>
      </c>
      <c r="F5953">
        <v>13.42</v>
      </c>
      <c r="M5953" s="15">
        <v>25955</v>
      </c>
      <c r="N5953" t="str">
        <f t="shared" si="220"/>
        <v>On</v>
      </c>
      <c r="O5953">
        <f t="shared" si="221"/>
        <v>5</v>
      </c>
    </row>
    <row r="5954" spans="1:15" x14ac:dyDescent="0.25">
      <c r="A5954" s="2">
        <v>36133</v>
      </c>
      <c r="B5954">
        <v>2400</v>
      </c>
      <c r="C5954">
        <v>13.39</v>
      </c>
      <c r="D5954">
        <v>13.39</v>
      </c>
      <c r="E5954">
        <v>13.39</v>
      </c>
      <c r="F5954">
        <v>13.39</v>
      </c>
      <c r="M5954" s="15">
        <v>23217</v>
      </c>
      <c r="N5954" t="str">
        <f t="shared" si="220"/>
        <v>Off</v>
      </c>
      <c r="O5954">
        <f t="shared" si="221"/>
        <v>5</v>
      </c>
    </row>
    <row r="5955" spans="1:15" x14ac:dyDescent="0.25">
      <c r="A5955" s="2">
        <v>36134</v>
      </c>
      <c r="B5955">
        <v>100</v>
      </c>
      <c r="C5955">
        <v>12.08</v>
      </c>
      <c r="D5955">
        <v>12.08</v>
      </c>
      <c r="E5955">
        <v>12.08</v>
      </c>
      <c r="F5955">
        <v>12.08</v>
      </c>
      <c r="M5955" s="15">
        <v>21465</v>
      </c>
      <c r="N5955" t="str">
        <f t="shared" ref="N5955:N6018" si="222">+IF(B5955&gt;700,IF(B5955&lt;2400,"On","Off"),"Off")</f>
        <v>Off</v>
      </c>
      <c r="O5955">
        <f t="shared" ref="O5955:O6018" si="223">+WEEKDAY(A5955,2)</f>
        <v>6</v>
      </c>
    </row>
    <row r="5956" spans="1:15" x14ac:dyDescent="0.25">
      <c r="A5956" s="2">
        <v>36134</v>
      </c>
      <c r="B5956">
        <v>200</v>
      </c>
      <c r="C5956">
        <v>11.59</v>
      </c>
      <c r="D5956">
        <v>11.59</v>
      </c>
      <c r="E5956">
        <v>11.59</v>
      </c>
      <c r="F5956">
        <v>11.59</v>
      </c>
      <c r="M5956" s="15">
        <v>20284</v>
      </c>
      <c r="N5956" t="str">
        <f t="shared" si="222"/>
        <v>Off</v>
      </c>
      <c r="O5956">
        <f t="shared" si="223"/>
        <v>6</v>
      </c>
    </row>
    <row r="5957" spans="1:15" x14ac:dyDescent="0.25">
      <c r="A5957" s="2">
        <v>36134</v>
      </c>
      <c r="B5957">
        <v>300</v>
      </c>
      <c r="C5957">
        <v>11.27</v>
      </c>
      <c r="D5957">
        <v>11.27</v>
      </c>
      <c r="E5957">
        <v>11.27</v>
      </c>
      <c r="F5957">
        <v>11.27</v>
      </c>
      <c r="M5957" s="15">
        <v>19554</v>
      </c>
      <c r="N5957" t="str">
        <f t="shared" si="222"/>
        <v>Off</v>
      </c>
      <c r="O5957">
        <f t="shared" si="223"/>
        <v>6</v>
      </c>
    </row>
    <row r="5958" spans="1:15" x14ac:dyDescent="0.25">
      <c r="A5958" s="2">
        <v>36134</v>
      </c>
      <c r="B5958">
        <v>400</v>
      </c>
      <c r="C5958">
        <v>11.53</v>
      </c>
      <c r="D5958">
        <v>11.53</v>
      </c>
      <c r="E5958">
        <v>11.53</v>
      </c>
      <c r="F5958">
        <v>11.53</v>
      </c>
      <c r="M5958" s="15">
        <v>19182</v>
      </c>
      <c r="N5958" t="str">
        <f t="shared" si="222"/>
        <v>Off</v>
      </c>
      <c r="O5958">
        <f t="shared" si="223"/>
        <v>6</v>
      </c>
    </row>
    <row r="5959" spans="1:15" x14ac:dyDescent="0.25">
      <c r="A5959" s="2">
        <v>36134</v>
      </c>
      <c r="B5959">
        <v>500</v>
      </c>
      <c r="C5959">
        <v>12.12</v>
      </c>
      <c r="D5959">
        <v>12.12</v>
      </c>
      <c r="E5959">
        <v>12.12</v>
      </c>
      <c r="F5959">
        <v>12.12</v>
      </c>
      <c r="M5959" s="15">
        <v>19217</v>
      </c>
      <c r="N5959" t="str">
        <f t="shared" si="222"/>
        <v>Off</v>
      </c>
      <c r="O5959">
        <f t="shared" si="223"/>
        <v>6</v>
      </c>
    </row>
    <row r="5960" spans="1:15" x14ac:dyDescent="0.25">
      <c r="A5960" s="2">
        <v>36134</v>
      </c>
      <c r="B5960">
        <v>600</v>
      </c>
      <c r="C5960">
        <v>12.22</v>
      </c>
      <c r="D5960">
        <v>12.22</v>
      </c>
      <c r="E5960">
        <v>12.22</v>
      </c>
      <c r="F5960">
        <v>12.22</v>
      </c>
      <c r="M5960" s="15">
        <v>19906</v>
      </c>
      <c r="N5960" t="str">
        <f t="shared" si="222"/>
        <v>Off</v>
      </c>
      <c r="O5960">
        <f t="shared" si="223"/>
        <v>6</v>
      </c>
    </row>
    <row r="5961" spans="1:15" x14ac:dyDescent="0.25">
      <c r="A5961" s="2">
        <v>36134</v>
      </c>
      <c r="B5961">
        <v>700</v>
      </c>
      <c r="C5961">
        <v>12.13</v>
      </c>
      <c r="D5961">
        <v>12.13</v>
      </c>
      <c r="E5961">
        <v>12.13</v>
      </c>
      <c r="F5961">
        <v>12.13</v>
      </c>
      <c r="M5961" s="15">
        <v>21365</v>
      </c>
      <c r="N5961" t="str">
        <f t="shared" si="222"/>
        <v>Off</v>
      </c>
      <c r="O5961">
        <f t="shared" si="223"/>
        <v>6</v>
      </c>
    </row>
    <row r="5962" spans="1:15" x14ac:dyDescent="0.25">
      <c r="A5962" s="2">
        <v>36134</v>
      </c>
      <c r="B5962">
        <v>800</v>
      </c>
      <c r="C5962">
        <v>12.53</v>
      </c>
      <c r="D5962">
        <v>12.53</v>
      </c>
      <c r="E5962">
        <v>12.53</v>
      </c>
      <c r="F5962">
        <v>12.53</v>
      </c>
      <c r="M5962" s="15">
        <v>22634</v>
      </c>
      <c r="N5962" t="str">
        <f t="shared" si="222"/>
        <v>On</v>
      </c>
      <c r="O5962">
        <f t="shared" si="223"/>
        <v>6</v>
      </c>
    </row>
    <row r="5963" spans="1:15" x14ac:dyDescent="0.25">
      <c r="A5963" s="2">
        <v>36134</v>
      </c>
      <c r="B5963">
        <v>900</v>
      </c>
      <c r="C5963">
        <v>14.85</v>
      </c>
      <c r="D5963">
        <v>14.85</v>
      </c>
      <c r="E5963">
        <v>14.85</v>
      </c>
      <c r="F5963">
        <v>14.85</v>
      </c>
      <c r="M5963" s="15">
        <v>24320</v>
      </c>
      <c r="N5963" t="str">
        <f t="shared" si="222"/>
        <v>On</v>
      </c>
      <c r="O5963">
        <f t="shared" si="223"/>
        <v>6</v>
      </c>
    </row>
    <row r="5964" spans="1:15" x14ac:dyDescent="0.25">
      <c r="A5964" s="2">
        <v>36134</v>
      </c>
      <c r="B5964">
        <v>1000</v>
      </c>
      <c r="C5964">
        <v>13.41</v>
      </c>
      <c r="D5964">
        <v>13.41</v>
      </c>
      <c r="E5964">
        <v>13.41</v>
      </c>
      <c r="F5964">
        <v>13.41</v>
      </c>
      <c r="M5964" s="15">
        <v>25252</v>
      </c>
      <c r="N5964" t="str">
        <f t="shared" si="222"/>
        <v>On</v>
      </c>
      <c r="O5964">
        <f t="shared" si="223"/>
        <v>6</v>
      </c>
    </row>
    <row r="5965" spans="1:15" x14ac:dyDescent="0.25">
      <c r="A5965" s="2">
        <v>36134</v>
      </c>
      <c r="B5965">
        <v>1100</v>
      </c>
      <c r="C5965">
        <v>18.37</v>
      </c>
      <c r="D5965">
        <v>18.37</v>
      </c>
      <c r="E5965">
        <v>18.37</v>
      </c>
      <c r="F5965">
        <v>18.37</v>
      </c>
      <c r="M5965" s="15">
        <v>25990</v>
      </c>
      <c r="N5965" t="str">
        <f t="shared" si="222"/>
        <v>On</v>
      </c>
      <c r="O5965">
        <f t="shared" si="223"/>
        <v>6</v>
      </c>
    </row>
    <row r="5966" spans="1:15" x14ac:dyDescent="0.25">
      <c r="A5966" s="2">
        <v>36134</v>
      </c>
      <c r="B5966">
        <v>1200</v>
      </c>
      <c r="C5966">
        <v>15.02</v>
      </c>
      <c r="D5966">
        <v>15.02</v>
      </c>
      <c r="E5966">
        <v>15.02</v>
      </c>
      <c r="F5966">
        <v>15.02</v>
      </c>
      <c r="M5966" s="15">
        <v>26265</v>
      </c>
      <c r="N5966" t="str">
        <f t="shared" si="222"/>
        <v>On</v>
      </c>
      <c r="O5966">
        <f t="shared" si="223"/>
        <v>6</v>
      </c>
    </row>
    <row r="5967" spans="1:15" x14ac:dyDescent="0.25">
      <c r="A5967" s="2">
        <v>36134</v>
      </c>
      <c r="B5967">
        <v>1300</v>
      </c>
      <c r="C5967">
        <v>14.28</v>
      </c>
      <c r="D5967">
        <v>14.28</v>
      </c>
      <c r="E5967">
        <v>14.28</v>
      </c>
      <c r="F5967">
        <v>14.28</v>
      </c>
      <c r="M5967" s="15">
        <v>26201</v>
      </c>
      <c r="N5967" t="str">
        <f t="shared" si="222"/>
        <v>On</v>
      </c>
      <c r="O5967">
        <f t="shared" si="223"/>
        <v>6</v>
      </c>
    </row>
    <row r="5968" spans="1:15" x14ac:dyDescent="0.25">
      <c r="A5968" s="2">
        <v>36134</v>
      </c>
      <c r="B5968">
        <v>1400</v>
      </c>
      <c r="C5968">
        <v>12.67</v>
      </c>
      <c r="D5968">
        <v>12.67</v>
      </c>
      <c r="E5968">
        <v>12.67</v>
      </c>
      <c r="F5968">
        <v>12.67</v>
      </c>
      <c r="M5968" s="15">
        <v>25564</v>
      </c>
      <c r="N5968" t="str">
        <f t="shared" si="222"/>
        <v>On</v>
      </c>
      <c r="O5968">
        <f t="shared" si="223"/>
        <v>6</v>
      </c>
    </row>
    <row r="5969" spans="1:15" x14ac:dyDescent="0.25">
      <c r="A5969" s="2">
        <v>36134</v>
      </c>
      <c r="B5969">
        <v>1500</v>
      </c>
      <c r="C5969">
        <v>12.51</v>
      </c>
      <c r="D5969">
        <v>12.51</v>
      </c>
      <c r="E5969">
        <v>12.51</v>
      </c>
      <c r="F5969">
        <v>12.51</v>
      </c>
      <c r="M5969" s="15">
        <v>24831</v>
      </c>
      <c r="N5969" t="str">
        <f t="shared" si="222"/>
        <v>On</v>
      </c>
      <c r="O5969">
        <f t="shared" si="223"/>
        <v>6</v>
      </c>
    </row>
    <row r="5970" spans="1:15" x14ac:dyDescent="0.25">
      <c r="A5970" s="2">
        <v>36134</v>
      </c>
      <c r="B5970">
        <v>1600</v>
      </c>
      <c r="C5970">
        <v>26</v>
      </c>
      <c r="D5970">
        <v>26</v>
      </c>
      <c r="E5970">
        <v>26</v>
      </c>
      <c r="F5970">
        <v>26</v>
      </c>
      <c r="M5970" s="15">
        <v>24609</v>
      </c>
      <c r="N5970" t="str">
        <f t="shared" si="222"/>
        <v>On</v>
      </c>
      <c r="O5970">
        <f t="shared" si="223"/>
        <v>6</v>
      </c>
    </row>
    <row r="5971" spans="1:15" x14ac:dyDescent="0.25">
      <c r="A5971" s="2">
        <v>36134</v>
      </c>
      <c r="B5971">
        <v>1700</v>
      </c>
      <c r="C5971">
        <v>32.700000000000003</v>
      </c>
      <c r="D5971">
        <v>32.700000000000003</v>
      </c>
      <c r="E5971">
        <v>32.700000000000003</v>
      </c>
      <c r="F5971">
        <v>32.700000000000003</v>
      </c>
      <c r="M5971" s="15">
        <v>25725</v>
      </c>
      <c r="N5971" t="str">
        <f t="shared" si="222"/>
        <v>On</v>
      </c>
      <c r="O5971">
        <f t="shared" si="223"/>
        <v>6</v>
      </c>
    </row>
    <row r="5972" spans="1:15" x14ac:dyDescent="0.25">
      <c r="A5972" s="2">
        <v>36134</v>
      </c>
      <c r="B5972">
        <v>1800</v>
      </c>
      <c r="C5972">
        <v>15.96</v>
      </c>
      <c r="D5972">
        <v>15.96</v>
      </c>
      <c r="E5972">
        <v>15.96</v>
      </c>
      <c r="F5972">
        <v>15.96</v>
      </c>
      <c r="M5972" s="15">
        <v>28418</v>
      </c>
      <c r="N5972" t="str">
        <f t="shared" si="222"/>
        <v>On</v>
      </c>
      <c r="O5972">
        <f t="shared" si="223"/>
        <v>6</v>
      </c>
    </row>
    <row r="5973" spans="1:15" x14ac:dyDescent="0.25">
      <c r="A5973" s="2">
        <v>36134</v>
      </c>
      <c r="B5973">
        <v>1900</v>
      </c>
      <c r="C5973">
        <v>16.239999999999998</v>
      </c>
      <c r="D5973">
        <v>16.239999999999998</v>
      </c>
      <c r="E5973">
        <v>16.239999999999998</v>
      </c>
      <c r="F5973">
        <v>16.239999999999998</v>
      </c>
      <c r="M5973" s="15">
        <v>28372</v>
      </c>
      <c r="N5973" t="str">
        <f t="shared" si="222"/>
        <v>On</v>
      </c>
      <c r="O5973">
        <f t="shared" si="223"/>
        <v>6</v>
      </c>
    </row>
    <row r="5974" spans="1:15" x14ac:dyDescent="0.25">
      <c r="A5974" s="2">
        <v>36134</v>
      </c>
      <c r="B5974">
        <v>2000</v>
      </c>
      <c r="C5974">
        <v>15.75</v>
      </c>
      <c r="D5974">
        <v>15.75</v>
      </c>
      <c r="E5974">
        <v>15.75</v>
      </c>
      <c r="F5974">
        <v>15.75</v>
      </c>
      <c r="M5974" s="15">
        <v>27451</v>
      </c>
      <c r="N5974" t="str">
        <f t="shared" si="222"/>
        <v>On</v>
      </c>
      <c r="O5974">
        <f t="shared" si="223"/>
        <v>6</v>
      </c>
    </row>
    <row r="5975" spans="1:15" x14ac:dyDescent="0.25">
      <c r="A5975" s="2">
        <v>36134</v>
      </c>
      <c r="B5975">
        <v>2100</v>
      </c>
      <c r="C5975">
        <v>15.28</v>
      </c>
      <c r="D5975">
        <v>15.28</v>
      </c>
      <c r="E5975">
        <v>15.28</v>
      </c>
      <c r="F5975">
        <v>15.28</v>
      </c>
      <c r="M5975" s="15">
        <v>26931</v>
      </c>
      <c r="N5975" t="str">
        <f t="shared" si="222"/>
        <v>On</v>
      </c>
      <c r="O5975">
        <f t="shared" si="223"/>
        <v>6</v>
      </c>
    </row>
    <row r="5976" spans="1:15" x14ac:dyDescent="0.25">
      <c r="A5976" s="2">
        <v>36134</v>
      </c>
      <c r="B5976">
        <v>2200</v>
      </c>
      <c r="C5976">
        <v>14.13</v>
      </c>
      <c r="D5976">
        <v>14.13</v>
      </c>
      <c r="E5976">
        <v>14.13</v>
      </c>
      <c r="F5976">
        <v>14.13</v>
      </c>
      <c r="M5976" s="15">
        <v>25871</v>
      </c>
      <c r="N5976" t="str">
        <f t="shared" si="222"/>
        <v>On</v>
      </c>
      <c r="O5976">
        <f t="shared" si="223"/>
        <v>6</v>
      </c>
    </row>
    <row r="5977" spans="1:15" x14ac:dyDescent="0.25">
      <c r="A5977" s="2">
        <v>36134</v>
      </c>
      <c r="B5977">
        <v>2300</v>
      </c>
      <c r="C5977">
        <v>12.59</v>
      </c>
      <c r="D5977">
        <v>12.59</v>
      </c>
      <c r="E5977">
        <v>12.59</v>
      </c>
      <c r="F5977">
        <v>12.59</v>
      </c>
      <c r="M5977" s="15">
        <v>24582</v>
      </c>
      <c r="N5977" t="str">
        <f t="shared" si="222"/>
        <v>On</v>
      </c>
      <c r="O5977">
        <f t="shared" si="223"/>
        <v>6</v>
      </c>
    </row>
    <row r="5978" spans="1:15" x14ac:dyDescent="0.25">
      <c r="A5978" s="2">
        <v>36134</v>
      </c>
      <c r="B5978">
        <v>2400</v>
      </c>
      <c r="C5978">
        <v>12.21</v>
      </c>
      <c r="D5978">
        <v>12.21</v>
      </c>
      <c r="E5978">
        <v>12.21</v>
      </c>
      <c r="F5978">
        <v>12.21</v>
      </c>
      <c r="M5978" s="15">
        <v>22492</v>
      </c>
      <c r="N5978" t="str">
        <f t="shared" si="222"/>
        <v>Off</v>
      </c>
      <c r="O5978">
        <f t="shared" si="223"/>
        <v>6</v>
      </c>
    </row>
    <row r="5979" spans="1:15" x14ac:dyDescent="0.25">
      <c r="A5979" s="2">
        <v>36135</v>
      </c>
      <c r="B5979">
        <v>100</v>
      </c>
      <c r="C5979">
        <v>11.67</v>
      </c>
      <c r="D5979">
        <v>11.67</v>
      </c>
      <c r="E5979">
        <v>11.67</v>
      </c>
      <c r="F5979">
        <v>11.67</v>
      </c>
      <c r="M5979" s="15">
        <v>20390</v>
      </c>
      <c r="N5979" t="str">
        <f t="shared" si="222"/>
        <v>Off</v>
      </c>
      <c r="O5979">
        <f t="shared" si="223"/>
        <v>7</v>
      </c>
    </row>
    <row r="5980" spans="1:15" x14ac:dyDescent="0.25">
      <c r="A5980" s="2">
        <v>36135</v>
      </c>
      <c r="B5980">
        <v>200</v>
      </c>
      <c r="C5980">
        <v>11.2</v>
      </c>
      <c r="D5980">
        <v>11.2</v>
      </c>
      <c r="E5980">
        <v>11.2</v>
      </c>
      <c r="F5980">
        <v>11.2</v>
      </c>
      <c r="M5980" s="15">
        <v>19401</v>
      </c>
      <c r="N5980" t="str">
        <f t="shared" si="222"/>
        <v>Off</v>
      </c>
      <c r="O5980">
        <f t="shared" si="223"/>
        <v>7</v>
      </c>
    </row>
    <row r="5981" spans="1:15" x14ac:dyDescent="0.25">
      <c r="A5981" s="2">
        <v>36135</v>
      </c>
      <c r="B5981">
        <v>300</v>
      </c>
      <c r="C5981">
        <v>11.1</v>
      </c>
      <c r="D5981">
        <v>11.1</v>
      </c>
      <c r="E5981">
        <v>11.1</v>
      </c>
      <c r="F5981">
        <v>11.1</v>
      </c>
      <c r="M5981" s="15">
        <v>18649</v>
      </c>
      <c r="N5981" t="str">
        <f t="shared" si="222"/>
        <v>Off</v>
      </c>
      <c r="O5981">
        <f t="shared" si="223"/>
        <v>7</v>
      </c>
    </row>
    <row r="5982" spans="1:15" x14ac:dyDescent="0.25">
      <c r="A5982" s="2">
        <v>36135</v>
      </c>
      <c r="B5982">
        <v>400</v>
      </c>
      <c r="C5982">
        <v>11.12</v>
      </c>
      <c r="D5982">
        <v>11.12</v>
      </c>
      <c r="E5982">
        <v>11.12</v>
      </c>
      <c r="F5982">
        <v>11.12</v>
      </c>
      <c r="M5982" s="15">
        <v>18330</v>
      </c>
      <c r="N5982" t="str">
        <f t="shared" si="222"/>
        <v>Off</v>
      </c>
      <c r="O5982">
        <f t="shared" si="223"/>
        <v>7</v>
      </c>
    </row>
    <row r="5983" spans="1:15" x14ac:dyDescent="0.25">
      <c r="A5983" s="2">
        <v>36135</v>
      </c>
      <c r="B5983">
        <v>500</v>
      </c>
      <c r="C5983">
        <v>11.2</v>
      </c>
      <c r="D5983">
        <v>11.2</v>
      </c>
      <c r="E5983">
        <v>11.2</v>
      </c>
      <c r="F5983">
        <v>11.2</v>
      </c>
      <c r="M5983" s="15">
        <v>18273</v>
      </c>
      <c r="N5983" t="str">
        <f t="shared" si="222"/>
        <v>Off</v>
      </c>
      <c r="O5983">
        <f t="shared" si="223"/>
        <v>7</v>
      </c>
    </row>
    <row r="5984" spans="1:15" x14ac:dyDescent="0.25">
      <c r="A5984" s="2">
        <v>36135</v>
      </c>
      <c r="B5984">
        <v>600</v>
      </c>
      <c r="C5984">
        <v>11.25</v>
      </c>
      <c r="D5984">
        <v>11.25</v>
      </c>
      <c r="E5984">
        <v>11.25</v>
      </c>
      <c r="F5984">
        <v>11.25</v>
      </c>
      <c r="M5984" s="15">
        <v>18656</v>
      </c>
      <c r="N5984" t="str">
        <f t="shared" si="222"/>
        <v>Off</v>
      </c>
      <c r="O5984">
        <f t="shared" si="223"/>
        <v>7</v>
      </c>
    </row>
    <row r="5985" spans="1:15" x14ac:dyDescent="0.25">
      <c r="A5985" s="2">
        <v>36135</v>
      </c>
      <c r="B5985">
        <v>700</v>
      </c>
      <c r="C5985">
        <v>11.16</v>
      </c>
      <c r="D5985">
        <v>11.16</v>
      </c>
      <c r="E5985">
        <v>11.16</v>
      </c>
      <c r="F5985">
        <v>11.16</v>
      </c>
      <c r="M5985" s="15">
        <v>19533</v>
      </c>
      <c r="N5985" t="str">
        <f t="shared" si="222"/>
        <v>Off</v>
      </c>
      <c r="O5985">
        <f t="shared" si="223"/>
        <v>7</v>
      </c>
    </row>
    <row r="5986" spans="1:15" x14ac:dyDescent="0.25">
      <c r="A5986" s="2">
        <v>36135</v>
      </c>
      <c r="B5986">
        <v>800</v>
      </c>
      <c r="C5986">
        <v>11.47</v>
      </c>
      <c r="D5986">
        <v>11.47</v>
      </c>
      <c r="E5986">
        <v>11.47</v>
      </c>
      <c r="F5986">
        <v>11.47</v>
      </c>
      <c r="M5986" s="15">
        <v>20467</v>
      </c>
      <c r="N5986" t="str">
        <f t="shared" si="222"/>
        <v>On</v>
      </c>
      <c r="O5986">
        <f t="shared" si="223"/>
        <v>7</v>
      </c>
    </row>
    <row r="5987" spans="1:15" x14ac:dyDescent="0.25">
      <c r="A5987" s="2">
        <v>36135</v>
      </c>
      <c r="B5987">
        <v>900</v>
      </c>
      <c r="C5987">
        <v>12.12</v>
      </c>
      <c r="D5987">
        <v>12.12</v>
      </c>
      <c r="E5987">
        <v>12.12</v>
      </c>
      <c r="F5987">
        <v>12.12</v>
      </c>
      <c r="M5987" s="15">
        <v>21968</v>
      </c>
      <c r="N5987" t="str">
        <f t="shared" si="222"/>
        <v>On</v>
      </c>
      <c r="O5987">
        <f t="shared" si="223"/>
        <v>7</v>
      </c>
    </row>
    <row r="5988" spans="1:15" x14ac:dyDescent="0.25">
      <c r="A5988" s="2">
        <v>36135</v>
      </c>
      <c r="B5988">
        <v>1000</v>
      </c>
      <c r="C5988">
        <v>12.07</v>
      </c>
      <c r="D5988">
        <v>12.07</v>
      </c>
      <c r="E5988">
        <v>12.07</v>
      </c>
      <c r="F5988">
        <v>12.07</v>
      </c>
      <c r="M5988" s="15">
        <v>23237</v>
      </c>
      <c r="N5988" t="str">
        <f t="shared" si="222"/>
        <v>On</v>
      </c>
      <c r="O5988">
        <f t="shared" si="223"/>
        <v>7</v>
      </c>
    </row>
    <row r="5989" spans="1:15" x14ac:dyDescent="0.25">
      <c r="A5989" s="2">
        <v>36135</v>
      </c>
      <c r="B5989">
        <v>1100</v>
      </c>
      <c r="C5989">
        <v>12.17</v>
      </c>
      <c r="D5989">
        <v>12.17</v>
      </c>
      <c r="E5989">
        <v>12.17</v>
      </c>
      <c r="F5989">
        <v>12.17</v>
      </c>
      <c r="M5989" s="15">
        <v>23735</v>
      </c>
      <c r="N5989" t="str">
        <f t="shared" si="222"/>
        <v>On</v>
      </c>
      <c r="O5989">
        <f t="shared" si="223"/>
        <v>7</v>
      </c>
    </row>
    <row r="5990" spans="1:15" x14ac:dyDescent="0.25">
      <c r="A5990" s="2">
        <v>36135</v>
      </c>
      <c r="B5990">
        <v>1200</v>
      </c>
      <c r="C5990">
        <v>12.2</v>
      </c>
      <c r="D5990">
        <v>12.2</v>
      </c>
      <c r="E5990">
        <v>12.2</v>
      </c>
      <c r="F5990">
        <v>12.2</v>
      </c>
      <c r="M5990" s="15">
        <v>23892</v>
      </c>
      <c r="N5990" t="str">
        <f t="shared" si="222"/>
        <v>On</v>
      </c>
      <c r="O5990">
        <f t="shared" si="223"/>
        <v>7</v>
      </c>
    </row>
    <row r="5991" spans="1:15" x14ac:dyDescent="0.25">
      <c r="A5991" s="2">
        <v>36135</v>
      </c>
      <c r="B5991">
        <v>1300</v>
      </c>
      <c r="C5991">
        <v>12.2</v>
      </c>
      <c r="D5991">
        <v>12.2</v>
      </c>
      <c r="E5991">
        <v>12.2</v>
      </c>
      <c r="F5991">
        <v>12.2</v>
      </c>
      <c r="M5991" s="15">
        <v>23889</v>
      </c>
      <c r="N5991" t="str">
        <f t="shared" si="222"/>
        <v>On</v>
      </c>
      <c r="O5991">
        <f t="shared" si="223"/>
        <v>7</v>
      </c>
    </row>
    <row r="5992" spans="1:15" x14ac:dyDescent="0.25">
      <c r="A5992" s="2">
        <v>36135</v>
      </c>
      <c r="B5992">
        <v>1400</v>
      </c>
      <c r="C5992">
        <v>12.15</v>
      </c>
      <c r="D5992">
        <v>12.15</v>
      </c>
      <c r="E5992">
        <v>12.15</v>
      </c>
      <c r="F5992">
        <v>12.15</v>
      </c>
      <c r="M5992" s="15">
        <v>23733</v>
      </c>
      <c r="N5992" t="str">
        <f t="shared" si="222"/>
        <v>On</v>
      </c>
      <c r="O5992">
        <f t="shared" si="223"/>
        <v>7</v>
      </c>
    </row>
    <row r="5993" spans="1:15" x14ac:dyDescent="0.25">
      <c r="A5993" s="2">
        <v>36135</v>
      </c>
      <c r="B5993">
        <v>1500</v>
      </c>
      <c r="C5993">
        <v>12.27</v>
      </c>
      <c r="D5993">
        <v>12.27</v>
      </c>
      <c r="E5993">
        <v>12.27</v>
      </c>
      <c r="F5993">
        <v>12.27</v>
      </c>
      <c r="M5993" s="15">
        <v>23501</v>
      </c>
      <c r="N5993" t="str">
        <f t="shared" si="222"/>
        <v>On</v>
      </c>
      <c r="O5993">
        <f t="shared" si="223"/>
        <v>7</v>
      </c>
    </row>
    <row r="5994" spans="1:15" x14ac:dyDescent="0.25">
      <c r="A5994" s="2">
        <v>36135</v>
      </c>
      <c r="B5994">
        <v>1600</v>
      </c>
      <c r="C5994">
        <v>15.67</v>
      </c>
      <c r="D5994">
        <v>15.67</v>
      </c>
      <c r="E5994">
        <v>15.67</v>
      </c>
      <c r="F5994">
        <v>15.67</v>
      </c>
      <c r="M5994" s="15">
        <v>23575</v>
      </c>
      <c r="N5994" t="str">
        <f t="shared" si="222"/>
        <v>On</v>
      </c>
      <c r="O5994">
        <f t="shared" si="223"/>
        <v>7</v>
      </c>
    </row>
    <row r="5995" spans="1:15" x14ac:dyDescent="0.25">
      <c r="A5995" s="2">
        <v>36135</v>
      </c>
      <c r="B5995">
        <v>1700</v>
      </c>
      <c r="C5995">
        <v>25.81</v>
      </c>
      <c r="D5995">
        <v>25.81</v>
      </c>
      <c r="E5995">
        <v>25.81</v>
      </c>
      <c r="F5995">
        <v>25.81</v>
      </c>
      <c r="M5995" s="15">
        <v>25025</v>
      </c>
      <c r="N5995" t="str">
        <f t="shared" si="222"/>
        <v>On</v>
      </c>
      <c r="O5995">
        <f t="shared" si="223"/>
        <v>7</v>
      </c>
    </row>
    <row r="5996" spans="1:15" x14ac:dyDescent="0.25">
      <c r="A5996" s="2">
        <v>36135</v>
      </c>
      <c r="B5996">
        <v>1800</v>
      </c>
      <c r="C5996">
        <v>42.75</v>
      </c>
      <c r="D5996">
        <v>42.75</v>
      </c>
      <c r="E5996">
        <v>42.75</v>
      </c>
      <c r="F5996">
        <v>42.75</v>
      </c>
      <c r="M5996" s="15">
        <v>28243</v>
      </c>
      <c r="N5996" t="str">
        <f t="shared" si="222"/>
        <v>On</v>
      </c>
      <c r="O5996">
        <f t="shared" si="223"/>
        <v>7</v>
      </c>
    </row>
    <row r="5997" spans="1:15" x14ac:dyDescent="0.25">
      <c r="A5997" s="2">
        <v>36135</v>
      </c>
      <c r="B5997">
        <v>1900</v>
      </c>
      <c r="C5997">
        <v>18.670000000000002</v>
      </c>
      <c r="D5997">
        <v>18.670000000000002</v>
      </c>
      <c r="E5997">
        <v>18.670000000000002</v>
      </c>
      <c r="F5997">
        <v>18.670000000000002</v>
      </c>
      <c r="M5997" s="15">
        <v>28716</v>
      </c>
      <c r="N5997" t="str">
        <f t="shared" si="222"/>
        <v>On</v>
      </c>
      <c r="O5997">
        <f t="shared" si="223"/>
        <v>7</v>
      </c>
    </row>
    <row r="5998" spans="1:15" x14ac:dyDescent="0.25">
      <c r="A5998" s="2">
        <v>36135</v>
      </c>
      <c r="B5998">
        <v>2000</v>
      </c>
      <c r="C5998">
        <v>17.16</v>
      </c>
      <c r="D5998">
        <v>17.16</v>
      </c>
      <c r="E5998">
        <v>17.16</v>
      </c>
      <c r="F5998">
        <v>17.16</v>
      </c>
      <c r="M5998" s="15">
        <v>28234</v>
      </c>
      <c r="N5998" t="str">
        <f t="shared" si="222"/>
        <v>On</v>
      </c>
      <c r="O5998">
        <f t="shared" si="223"/>
        <v>7</v>
      </c>
    </row>
    <row r="5999" spans="1:15" x14ac:dyDescent="0.25">
      <c r="A5999" s="2">
        <v>36135</v>
      </c>
      <c r="B5999">
        <v>2100</v>
      </c>
      <c r="C5999">
        <v>15.8</v>
      </c>
      <c r="D5999">
        <v>15.8</v>
      </c>
      <c r="E5999">
        <v>15.8</v>
      </c>
      <c r="F5999">
        <v>15.8</v>
      </c>
      <c r="M5999" s="15">
        <v>27780</v>
      </c>
      <c r="N5999" t="str">
        <f t="shared" si="222"/>
        <v>On</v>
      </c>
      <c r="O5999">
        <f t="shared" si="223"/>
        <v>7</v>
      </c>
    </row>
    <row r="6000" spans="1:15" x14ac:dyDescent="0.25">
      <c r="A6000" s="2">
        <v>36135</v>
      </c>
      <c r="B6000">
        <v>2200</v>
      </c>
      <c r="C6000">
        <v>12.77</v>
      </c>
      <c r="D6000">
        <v>12.77</v>
      </c>
      <c r="E6000">
        <v>12.77</v>
      </c>
      <c r="F6000">
        <v>12.77</v>
      </c>
      <c r="M6000" s="15">
        <v>26459</v>
      </c>
      <c r="N6000" t="str">
        <f t="shared" si="222"/>
        <v>On</v>
      </c>
      <c r="O6000">
        <f t="shared" si="223"/>
        <v>7</v>
      </c>
    </row>
    <row r="6001" spans="1:15" x14ac:dyDescent="0.25">
      <c r="A6001" s="2">
        <v>36135</v>
      </c>
      <c r="B6001">
        <v>2300</v>
      </c>
      <c r="C6001">
        <v>11.92</v>
      </c>
      <c r="D6001">
        <v>11.92</v>
      </c>
      <c r="E6001">
        <v>11.92</v>
      </c>
      <c r="F6001">
        <v>11.92</v>
      </c>
      <c r="M6001" s="15">
        <v>24489</v>
      </c>
      <c r="N6001" t="str">
        <f t="shared" si="222"/>
        <v>On</v>
      </c>
      <c r="O6001">
        <f t="shared" si="223"/>
        <v>7</v>
      </c>
    </row>
    <row r="6002" spans="1:15" x14ac:dyDescent="0.25">
      <c r="A6002" s="2">
        <v>36135</v>
      </c>
      <c r="B6002">
        <v>2400</v>
      </c>
      <c r="C6002">
        <v>11.44</v>
      </c>
      <c r="D6002">
        <v>11.44</v>
      </c>
      <c r="E6002">
        <v>11.44</v>
      </c>
      <c r="F6002">
        <v>11.44</v>
      </c>
      <c r="M6002" s="15">
        <v>22156</v>
      </c>
      <c r="N6002" t="str">
        <f t="shared" si="222"/>
        <v>Off</v>
      </c>
      <c r="O6002">
        <f t="shared" si="223"/>
        <v>7</v>
      </c>
    </row>
    <row r="6003" spans="1:15" x14ac:dyDescent="0.25">
      <c r="A6003" s="2">
        <v>36136</v>
      </c>
      <c r="B6003">
        <v>100</v>
      </c>
      <c r="C6003">
        <v>11.28</v>
      </c>
      <c r="D6003">
        <v>11.28</v>
      </c>
      <c r="E6003">
        <v>11.28</v>
      </c>
      <c r="F6003">
        <v>11.28</v>
      </c>
      <c r="M6003" s="15">
        <v>20384</v>
      </c>
      <c r="N6003" t="str">
        <f t="shared" si="222"/>
        <v>Off</v>
      </c>
      <c r="O6003">
        <f t="shared" si="223"/>
        <v>1</v>
      </c>
    </row>
    <row r="6004" spans="1:15" x14ac:dyDescent="0.25">
      <c r="A6004" s="2">
        <v>36136</v>
      </c>
      <c r="B6004">
        <v>200</v>
      </c>
      <c r="C6004">
        <v>11.2</v>
      </c>
      <c r="D6004">
        <v>11.2</v>
      </c>
      <c r="E6004">
        <v>11.2</v>
      </c>
      <c r="F6004">
        <v>11.2</v>
      </c>
      <c r="M6004" s="15">
        <v>19421</v>
      </c>
      <c r="N6004" t="str">
        <f t="shared" si="222"/>
        <v>Off</v>
      </c>
      <c r="O6004">
        <f t="shared" si="223"/>
        <v>1</v>
      </c>
    </row>
    <row r="6005" spans="1:15" x14ac:dyDescent="0.25">
      <c r="A6005" s="2">
        <v>36136</v>
      </c>
      <c r="B6005">
        <v>300</v>
      </c>
      <c r="C6005">
        <v>11.2</v>
      </c>
      <c r="D6005">
        <v>11.2</v>
      </c>
      <c r="E6005">
        <v>11.2</v>
      </c>
      <c r="F6005">
        <v>11.2</v>
      </c>
      <c r="M6005" s="15">
        <v>19171</v>
      </c>
      <c r="N6005" t="str">
        <f t="shared" si="222"/>
        <v>Off</v>
      </c>
      <c r="O6005">
        <f t="shared" si="223"/>
        <v>1</v>
      </c>
    </row>
    <row r="6006" spans="1:15" x14ac:dyDescent="0.25">
      <c r="A6006" s="2">
        <v>36136</v>
      </c>
      <c r="B6006">
        <v>400</v>
      </c>
      <c r="C6006">
        <v>11.15</v>
      </c>
      <c r="D6006">
        <v>11.15</v>
      </c>
      <c r="E6006">
        <v>11.15</v>
      </c>
      <c r="F6006">
        <v>11.15</v>
      </c>
      <c r="M6006" s="15">
        <v>19075</v>
      </c>
      <c r="N6006" t="str">
        <f t="shared" si="222"/>
        <v>Off</v>
      </c>
      <c r="O6006">
        <f t="shared" si="223"/>
        <v>1</v>
      </c>
    </row>
    <row r="6007" spans="1:15" x14ac:dyDescent="0.25">
      <c r="A6007" s="2">
        <v>36136</v>
      </c>
      <c r="B6007">
        <v>500</v>
      </c>
      <c r="C6007">
        <v>11.41</v>
      </c>
      <c r="D6007">
        <v>11.41</v>
      </c>
      <c r="E6007">
        <v>11.41</v>
      </c>
      <c r="F6007">
        <v>11.41</v>
      </c>
      <c r="M6007" s="15">
        <v>19638</v>
      </c>
      <c r="N6007" t="str">
        <f t="shared" si="222"/>
        <v>Off</v>
      </c>
      <c r="O6007">
        <f t="shared" si="223"/>
        <v>1</v>
      </c>
    </row>
    <row r="6008" spans="1:15" x14ac:dyDescent="0.25">
      <c r="A6008" s="2">
        <v>36136</v>
      </c>
      <c r="B6008">
        <v>600</v>
      </c>
      <c r="C6008">
        <v>14.76</v>
      </c>
      <c r="D6008">
        <v>14.76</v>
      </c>
      <c r="E6008">
        <v>14.76</v>
      </c>
      <c r="F6008">
        <v>14.76</v>
      </c>
      <c r="M6008" s="15">
        <v>21473</v>
      </c>
      <c r="N6008" t="str">
        <f t="shared" si="222"/>
        <v>Off</v>
      </c>
      <c r="O6008">
        <f t="shared" si="223"/>
        <v>1</v>
      </c>
    </row>
    <row r="6009" spans="1:15" x14ac:dyDescent="0.25">
      <c r="A6009" s="2">
        <v>36136</v>
      </c>
      <c r="B6009">
        <v>700</v>
      </c>
      <c r="C6009">
        <v>13.28</v>
      </c>
      <c r="D6009">
        <v>13.28</v>
      </c>
      <c r="E6009">
        <v>13.28</v>
      </c>
      <c r="F6009">
        <v>13.28</v>
      </c>
      <c r="M6009" s="15">
        <v>25589</v>
      </c>
      <c r="N6009" t="str">
        <f t="shared" si="222"/>
        <v>Off</v>
      </c>
      <c r="O6009">
        <f t="shared" si="223"/>
        <v>1</v>
      </c>
    </row>
    <row r="6010" spans="1:15" x14ac:dyDescent="0.25">
      <c r="A6010" s="2">
        <v>36136</v>
      </c>
      <c r="B6010">
        <v>800</v>
      </c>
      <c r="C6010">
        <v>14.77</v>
      </c>
      <c r="D6010">
        <v>14.77</v>
      </c>
      <c r="E6010">
        <v>14.77</v>
      </c>
      <c r="F6010">
        <v>14.77</v>
      </c>
      <c r="M6010" s="15">
        <v>27990</v>
      </c>
      <c r="N6010" t="str">
        <f t="shared" si="222"/>
        <v>On</v>
      </c>
      <c r="O6010">
        <f t="shared" si="223"/>
        <v>1</v>
      </c>
    </row>
    <row r="6011" spans="1:15" x14ac:dyDescent="0.25">
      <c r="A6011" s="2">
        <v>36136</v>
      </c>
      <c r="B6011">
        <v>900</v>
      </c>
      <c r="C6011">
        <v>15.98</v>
      </c>
      <c r="D6011">
        <v>15.98</v>
      </c>
      <c r="E6011">
        <v>15.98</v>
      </c>
      <c r="F6011">
        <v>15.98</v>
      </c>
      <c r="M6011" s="15">
        <v>28621</v>
      </c>
      <c r="N6011" t="str">
        <f t="shared" si="222"/>
        <v>On</v>
      </c>
      <c r="O6011">
        <f t="shared" si="223"/>
        <v>1</v>
      </c>
    </row>
    <row r="6012" spans="1:15" x14ac:dyDescent="0.25">
      <c r="A6012" s="2">
        <v>36136</v>
      </c>
      <c r="B6012">
        <v>1000</v>
      </c>
      <c r="C6012">
        <v>18.93</v>
      </c>
      <c r="D6012">
        <v>18.93</v>
      </c>
      <c r="E6012">
        <v>18.93</v>
      </c>
      <c r="F6012">
        <v>18.93</v>
      </c>
      <c r="M6012" s="15">
        <v>29309</v>
      </c>
      <c r="N6012" t="str">
        <f t="shared" si="222"/>
        <v>On</v>
      </c>
      <c r="O6012">
        <f t="shared" si="223"/>
        <v>1</v>
      </c>
    </row>
    <row r="6013" spans="1:15" x14ac:dyDescent="0.25">
      <c r="A6013" s="2">
        <v>36136</v>
      </c>
      <c r="B6013">
        <v>1100</v>
      </c>
      <c r="C6013">
        <v>21.48</v>
      </c>
      <c r="D6013">
        <v>21.48</v>
      </c>
      <c r="E6013">
        <v>21.48</v>
      </c>
      <c r="F6013">
        <v>21.48</v>
      </c>
      <c r="M6013" s="15">
        <v>29758</v>
      </c>
      <c r="N6013" t="str">
        <f t="shared" si="222"/>
        <v>On</v>
      </c>
      <c r="O6013">
        <f t="shared" si="223"/>
        <v>1</v>
      </c>
    </row>
    <row r="6014" spans="1:15" x14ac:dyDescent="0.25">
      <c r="A6014" s="2">
        <v>36136</v>
      </c>
      <c r="B6014">
        <v>1200</v>
      </c>
      <c r="C6014">
        <v>18.36</v>
      </c>
      <c r="D6014">
        <v>18.36</v>
      </c>
      <c r="E6014">
        <v>18.36</v>
      </c>
      <c r="F6014">
        <v>18.36</v>
      </c>
      <c r="M6014" s="15">
        <v>29917</v>
      </c>
      <c r="N6014" t="str">
        <f t="shared" si="222"/>
        <v>On</v>
      </c>
      <c r="O6014">
        <f t="shared" si="223"/>
        <v>1</v>
      </c>
    </row>
    <row r="6015" spans="1:15" x14ac:dyDescent="0.25">
      <c r="A6015" s="2">
        <v>36136</v>
      </c>
      <c r="B6015">
        <v>1300</v>
      </c>
      <c r="C6015">
        <v>22.25</v>
      </c>
      <c r="D6015">
        <v>22.25</v>
      </c>
      <c r="E6015">
        <v>22.25</v>
      </c>
      <c r="F6015">
        <v>22.25</v>
      </c>
      <c r="M6015" s="15">
        <v>29739</v>
      </c>
      <c r="N6015" t="str">
        <f t="shared" si="222"/>
        <v>On</v>
      </c>
      <c r="O6015">
        <f t="shared" si="223"/>
        <v>1</v>
      </c>
    </row>
    <row r="6016" spans="1:15" x14ac:dyDescent="0.25">
      <c r="A6016" s="2">
        <v>36136</v>
      </c>
      <c r="B6016">
        <v>1400</v>
      </c>
      <c r="C6016">
        <v>16.920000000000002</v>
      </c>
      <c r="D6016">
        <v>16.920000000000002</v>
      </c>
      <c r="E6016">
        <v>16.920000000000002</v>
      </c>
      <c r="F6016">
        <v>16.920000000000002</v>
      </c>
      <c r="M6016" s="15">
        <v>29788</v>
      </c>
      <c r="N6016" t="str">
        <f t="shared" si="222"/>
        <v>On</v>
      </c>
      <c r="O6016">
        <f t="shared" si="223"/>
        <v>1</v>
      </c>
    </row>
    <row r="6017" spans="1:15" x14ac:dyDescent="0.25">
      <c r="A6017" s="2">
        <v>36136</v>
      </c>
      <c r="B6017">
        <v>1500</v>
      </c>
      <c r="C6017">
        <v>15.85</v>
      </c>
      <c r="D6017">
        <v>15.85</v>
      </c>
      <c r="E6017">
        <v>15.85</v>
      </c>
      <c r="F6017">
        <v>15.85</v>
      </c>
      <c r="M6017" s="15">
        <v>29681</v>
      </c>
      <c r="N6017" t="str">
        <f t="shared" si="222"/>
        <v>On</v>
      </c>
      <c r="O6017">
        <f t="shared" si="223"/>
        <v>1</v>
      </c>
    </row>
    <row r="6018" spans="1:15" x14ac:dyDescent="0.25">
      <c r="A6018" s="2">
        <v>36136</v>
      </c>
      <c r="B6018">
        <v>1600</v>
      </c>
      <c r="C6018">
        <v>25.15</v>
      </c>
      <c r="D6018">
        <v>25.15</v>
      </c>
      <c r="E6018">
        <v>25.15</v>
      </c>
      <c r="F6018">
        <v>25.15</v>
      </c>
      <c r="M6018" s="15">
        <v>29659</v>
      </c>
      <c r="N6018" t="str">
        <f t="shared" si="222"/>
        <v>On</v>
      </c>
      <c r="O6018">
        <f t="shared" si="223"/>
        <v>1</v>
      </c>
    </row>
    <row r="6019" spans="1:15" x14ac:dyDescent="0.25">
      <c r="A6019" s="2">
        <v>36136</v>
      </c>
      <c r="B6019">
        <v>1700</v>
      </c>
      <c r="C6019">
        <v>33.36</v>
      </c>
      <c r="D6019">
        <v>33.36</v>
      </c>
      <c r="E6019">
        <v>33.36</v>
      </c>
      <c r="F6019">
        <v>33.36</v>
      </c>
      <c r="M6019" s="15">
        <v>31041</v>
      </c>
      <c r="N6019" t="str">
        <f t="shared" ref="N6019:N6082" si="224">+IF(B6019&gt;700,IF(B6019&lt;2400,"On","Off"),"Off")</f>
        <v>On</v>
      </c>
      <c r="O6019">
        <f t="shared" ref="O6019:O6082" si="225">+WEEKDAY(A6019,2)</f>
        <v>1</v>
      </c>
    </row>
    <row r="6020" spans="1:15" x14ac:dyDescent="0.25">
      <c r="A6020" s="2">
        <v>36136</v>
      </c>
      <c r="B6020">
        <v>1800</v>
      </c>
      <c r="C6020">
        <v>16.78</v>
      </c>
      <c r="D6020">
        <v>16.78</v>
      </c>
      <c r="E6020">
        <v>16.78</v>
      </c>
      <c r="F6020">
        <v>16.78</v>
      </c>
      <c r="M6020" s="15">
        <v>33332</v>
      </c>
      <c r="N6020" t="str">
        <f t="shared" si="224"/>
        <v>On</v>
      </c>
      <c r="O6020">
        <f t="shared" si="225"/>
        <v>1</v>
      </c>
    </row>
    <row r="6021" spans="1:15" x14ac:dyDescent="0.25">
      <c r="A6021" s="2">
        <v>36136</v>
      </c>
      <c r="B6021">
        <v>1900</v>
      </c>
      <c r="C6021">
        <v>16.829999999999998</v>
      </c>
      <c r="D6021">
        <v>16.829999999999998</v>
      </c>
      <c r="E6021">
        <v>16.829999999999998</v>
      </c>
      <c r="F6021">
        <v>16.829999999999998</v>
      </c>
      <c r="M6021" s="15">
        <v>32937</v>
      </c>
      <c r="N6021" t="str">
        <f t="shared" si="224"/>
        <v>On</v>
      </c>
      <c r="O6021">
        <f t="shared" si="225"/>
        <v>1</v>
      </c>
    </row>
    <row r="6022" spans="1:15" x14ac:dyDescent="0.25">
      <c r="A6022" s="2">
        <v>36136</v>
      </c>
      <c r="B6022">
        <v>2000</v>
      </c>
      <c r="C6022">
        <v>16.850000000000001</v>
      </c>
      <c r="D6022">
        <v>16.850000000000001</v>
      </c>
      <c r="E6022">
        <v>16.850000000000001</v>
      </c>
      <c r="F6022">
        <v>16.850000000000001</v>
      </c>
      <c r="M6022" s="15">
        <v>31928</v>
      </c>
      <c r="N6022" t="str">
        <f t="shared" si="224"/>
        <v>On</v>
      </c>
      <c r="O6022">
        <f t="shared" si="225"/>
        <v>1</v>
      </c>
    </row>
    <row r="6023" spans="1:15" x14ac:dyDescent="0.25">
      <c r="A6023" s="2">
        <v>36136</v>
      </c>
      <c r="B6023">
        <v>2100</v>
      </c>
      <c r="C6023">
        <v>16.32</v>
      </c>
      <c r="D6023">
        <v>16.32</v>
      </c>
      <c r="E6023">
        <v>16.32</v>
      </c>
      <c r="F6023">
        <v>16.32</v>
      </c>
      <c r="M6023" s="15">
        <v>31126</v>
      </c>
      <c r="N6023" t="str">
        <f t="shared" si="224"/>
        <v>On</v>
      </c>
      <c r="O6023">
        <f t="shared" si="225"/>
        <v>1</v>
      </c>
    </row>
    <row r="6024" spans="1:15" x14ac:dyDescent="0.25">
      <c r="A6024" s="2">
        <v>36136</v>
      </c>
      <c r="B6024">
        <v>2200</v>
      </c>
      <c r="C6024">
        <v>13.96</v>
      </c>
      <c r="D6024">
        <v>13.96</v>
      </c>
      <c r="E6024">
        <v>13.96</v>
      </c>
      <c r="F6024">
        <v>13.96</v>
      </c>
      <c r="M6024" s="15">
        <v>29627</v>
      </c>
      <c r="N6024" t="str">
        <f t="shared" si="224"/>
        <v>On</v>
      </c>
      <c r="O6024">
        <f t="shared" si="225"/>
        <v>1</v>
      </c>
    </row>
    <row r="6025" spans="1:15" x14ac:dyDescent="0.25">
      <c r="A6025" s="2">
        <v>36136</v>
      </c>
      <c r="B6025">
        <v>2300</v>
      </c>
      <c r="C6025">
        <v>12.78</v>
      </c>
      <c r="D6025">
        <v>12.78</v>
      </c>
      <c r="E6025">
        <v>12.78</v>
      </c>
      <c r="F6025">
        <v>12.78</v>
      </c>
      <c r="M6025" s="15">
        <v>26800</v>
      </c>
      <c r="N6025" t="str">
        <f t="shared" si="224"/>
        <v>On</v>
      </c>
      <c r="O6025">
        <f t="shared" si="225"/>
        <v>1</v>
      </c>
    </row>
    <row r="6026" spans="1:15" x14ac:dyDescent="0.25">
      <c r="A6026" s="2">
        <v>36136</v>
      </c>
      <c r="B6026">
        <v>2400</v>
      </c>
      <c r="C6026">
        <v>12.08</v>
      </c>
      <c r="D6026">
        <v>12.08</v>
      </c>
      <c r="E6026">
        <v>12.08</v>
      </c>
      <c r="F6026">
        <v>12.08</v>
      </c>
      <c r="M6026" s="15">
        <v>23837</v>
      </c>
      <c r="N6026" t="str">
        <f t="shared" si="224"/>
        <v>Off</v>
      </c>
      <c r="O6026">
        <f t="shared" si="225"/>
        <v>1</v>
      </c>
    </row>
    <row r="6027" spans="1:15" x14ac:dyDescent="0.25">
      <c r="A6027" s="2">
        <v>36137</v>
      </c>
      <c r="B6027">
        <v>100</v>
      </c>
      <c r="C6027">
        <v>11.55</v>
      </c>
      <c r="D6027">
        <v>11.55</v>
      </c>
      <c r="E6027">
        <v>11.55</v>
      </c>
      <c r="F6027">
        <v>11.55</v>
      </c>
      <c r="M6027" s="15">
        <v>21774</v>
      </c>
      <c r="N6027" t="str">
        <f t="shared" si="224"/>
        <v>Off</v>
      </c>
      <c r="O6027">
        <f t="shared" si="225"/>
        <v>2</v>
      </c>
    </row>
    <row r="6028" spans="1:15" x14ac:dyDescent="0.25">
      <c r="A6028" s="2">
        <v>36137</v>
      </c>
      <c r="B6028">
        <v>200</v>
      </c>
      <c r="C6028">
        <v>11.28</v>
      </c>
      <c r="D6028">
        <v>11.28</v>
      </c>
      <c r="E6028">
        <v>11.28</v>
      </c>
      <c r="F6028">
        <v>11.28</v>
      </c>
      <c r="M6028" s="15">
        <v>20658</v>
      </c>
      <c r="N6028" t="str">
        <f t="shared" si="224"/>
        <v>Off</v>
      </c>
      <c r="O6028">
        <f t="shared" si="225"/>
        <v>2</v>
      </c>
    </row>
    <row r="6029" spans="1:15" x14ac:dyDescent="0.25">
      <c r="A6029" s="2">
        <v>36137</v>
      </c>
      <c r="B6029">
        <v>300</v>
      </c>
      <c r="C6029">
        <v>11.2</v>
      </c>
      <c r="D6029">
        <v>11.2</v>
      </c>
      <c r="E6029">
        <v>11.2</v>
      </c>
      <c r="F6029">
        <v>11.2</v>
      </c>
      <c r="M6029" s="15">
        <v>20058</v>
      </c>
      <c r="N6029" t="str">
        <f t="shared" si="224"/>
        <v>Off</v>
      </c>
      <c r="O6029">
        <f t="shared" si="225"/>
        <v>2</v>
      </c>
    </row>
    <row r="6030" spans="1:15" x14ac:dyDescent="0.25">
      <c r="A6030" s="2">
        <v>36137</v>
      </c>
      <c r="B6030">
        <v>400</v>
      </c>
      <c r="C6030">
        <v>11.18</v>
      </c>
      <c r="D6030">
        <v>11.18</v>
      </c>
      <c r="E6030">
        <v>11.18</v>
      </c>
      <c r="F6030">
        <v>11.18</v>
      </c>
      <c r="M6030" s="15">
        <v>19950</v>
      </c>
      <c r="N6030" t="str">
        <f t="shared" si="224"/>
        <v>Off</v>
      </c>
      <c r="O6030">
        <f t="shared" si="225"/>
        <v>2</v>
      </c>
    </row>
    <row r="6031" spans="1:15" x14ac:dyDescent="0.25">
      <c r="A6031" s="2">
        <v>36137</v>
      </c>
      <c r="B6031">
        <v>500</v>
      </c>
      <c r="C6031">
        <v>11.54</v>
      </c>
      <c r="D6031">
        <v>11.54</v>
      </c>
      <c r="E6031">
        <v>11.54</v>
      </c>
      <c r="F6031">
        <v>11.54</v>
      </c>
      <c r="M6031" s="15">
        <v>20262</v>
      </c>
      <c r="N6031" t="str">
        <f t="shared" si="224"/>
        <v>Off</v>
      </c>
      <c r="O6031">
        <f t="shared" si="225"/>
        <v>2</v>
      </c>
    </row>
    <row r="6032" spans="1:15" x14ac:dyDescent="0.25">
      <c r="A6032" s="2">
        <v>36137</v>
      </c>
      <c r="B6032">
        <v>600</v>
      </c>
      <c r="C6032">
        <v>15.18</v>
      </c>
      <c r="D6032">
        <v>15.18</v>
      </c>
      <c r="E6032">
        <v>15.18</v>
      </c>
      <c r="F6032">
        <v>15.18</v>
      </c>
      <c r="M6032" s="15">
        <v>22148</v>
      </c>
      <c r="N6032" t="str">
        <f t="shared" si="224"/>
        <v>Off</v>
      </c>
      <c r="O6032">
        <f t="shared" si="225"/>
        <v>2</v>
      </c>
    </row>
    <row r="6033" spans="1:15" x14ac:dyDescent="0.25">
      <c r="A6033" s="2">
        <v>36137</v>
      </c>
      <c r="B6033">
        <v>700</v>
      </c>
      <c r="C6033">
        <v>15.83</v>
      </c>
      <c r="D6033">
        <v>15.83</v>
      </c>
      <c r="E6033">
        <v>15.83</v>
      </c>
      <c r="F6033">
        <v>15.83</v>
      </c>
      <c r="M6033" s="15">
        <v>26117</v>
      </c>
      <c r="N6033" t="str">
        <f t="shared" si="224"/>
        <v>Off</v>
      </c>
      <c r="O6033">
        <f t="shared" si="225"/>
        <v>2</v>
      </c>
    </row>
    <row r="6034" spans="1:15" x14ac:dyDescent="0.25">
      <c r="A6034" s="2">
        <v>36137</v>
      </c>
      <c r="B6034">
        <v>800</v>
      </c>
      <c r="C6034">
        <v>15.85</v>
      </c>
      <c r="D6034">
        <v>15.85</v>
      </c>
      <c r="E6034">
        <v>15.85</v>
      </c>
      <c r="F6034">
        <v>15.85</v>
      </c>
      <c r="M6034" s="15">
        <v>28760</v>
      </c>
      <c r="N6034" t="str">
        <f t="shared" si="224"/>
        <v>On</v>
      </c>
      <c r="O6034">
        <f t="shared" si="225"/>
        <v>2</v>
      </c>
    </row>
    <row r="6035" spans="1:15" x14ac:dyDescent="0.25">
      <c r="A6035" s="2">
        <v>36137</v>
      </c>
      <c r="B6035">
        <v>900</v>
      </c>
      <c r="C6035">
        <v>16.32</v>
      </c>
      <c r="D6035">
        <v>16.32</v>
      </c>
      <c r="E6035">
        <v>16.32</v>
      </c>
      <c r="F6035">
        <v>16.32</v>
      </c>
      <c r="M6035" s="15">
        <v>29436</v>
      </c>
      <c r="N6035" t="str">
        <f t="shared" si="224"/>
        <v>On</v>
      </c>
      <c r="O6035">
        <f t="shared" si="225"/>
        <v>2</v>
      </c>
    </row>
    <row r="6036" spans="1:15" x14ac:dyDescent="0.25">
      <c r="A6036" s="2">
        <v>36137</v>
      </c>
      <c r="B6036">
        <v>1000</v>
      </c>
      <c r="C6036">
        <v>17.61</v>
      </c>
      <c r="D6036">
        <v>17.61</v>
      </c>
      <c r="E6036">
        <v>17.61</v>
      </c>
      <c r="F6036">
        <v>17.61</v>
      </c>
      <c r="M6036" s="15">
        <v>29828</v>
      </c>
      <c r="N6036" t="str">
        <f t="shared" si="224"/>
        <v>On</v>
      </c>
      <c r="O6036">
        <f t="shared" si="225"/>
        <v>2</v>
      </c>
    </row>
    <row r="6037" spans="1:15" x14ac:dyDescent="0.25">
      <c r="A6037" s="2">
        <v>36137</v>
      </c>
      <c r="B6037">
        <v>1100</v>
      </c>
      <c r="C6037">
        <v>19.11</v>
      </c>
      <c r="D6037">
        <v>19.11</v>
      </c>
      <c r="E6037">
        <v>19.11</v>
      </c>
      <c r="F6037">
        <v>19.11</v>
      </c>
      <c r="M6037" s="15">
        <v>30150</v>
      </c>
      <c r="N6037" t="str">
        <f t="shared" si="224"/>
        <v>On</v>
      </c>
      <c r="O6037">
        <f t="shared" si="225"/>
        <v>2</v>
      </c>
    </row>
    <row r="6038" spans="1:15" x14ac:dyDescent="0.25">
      <c r="A6038" s="2">
        <v>36137</v>
      </c>
      <c r="B6038">
        <v>1200</v>
      </c>
      <c r="C6038">
        <v>17.82</v>
      </c>
      <c r="D6038">
        <v>17.82</v>
      </c>
      <c r="E6038">
        <v>17.82</v>
      </c>
      <c r="F6038">
        <v>17.82</v>
      </c>
      <c r="M6038" s="15">
        <v>30336</v>
      </c>
      <c r="N6038" t="str">
        <f t="shared" si="224"/>
        <v>On</v>
      </c>
      <c r="O6038">
        <f t="shared" si="225"/>
        <v>2</v>
      </c>
    </row>
    <row r="6039" spans="1:15" x14ac:dyDescent="0.25">
      <c r="A6039" s="2">
        <v>36137</v>
      </c>
      <c r="B6039">
        <v>1300</v>
      </c>
      <c r="C6039">
        <v>18.84</v>
      </c>
      <c r="D6039">
        <v>18.84</v>
      </c>
      <c r="E6039">
        <v>18.84</v>
      </c>
      <c r="F6039">
        <v>18.84</v>
      </c>
      <c r="M6039" s="15">
        <v>30286</v>
      </c>
      <c r="N6039" t="str">
        <f t="shared" si="224"/>
        <v>On</v>
      </c>
      <c r="O6039">
        <f t="shared" si="225"/>
        <v>2</v>
      </c>
    </row>
    <row r="6040" spans="1:15" x14ac:dyDescent="0.25">
      <c r="A6040" s="2">
        <v>36137</v>
      </c>
      <c r="B6040">
        <v>1400</v>
      </c>
      <c r="C6040">
        <v>16.38</v>
      </c>
      <c r="D6040">
        <v>16.38</v>
      </c>
      <c r="E6040">
        <v>16.38</v>
      </c>
      <c r="F6040">
        <v>16.38</v>
      </c>
      <c r="M6040" s="15">
        <v>30355</v>
      </c>
      <c r="N6040" t="str">
        <f t="shared" si="224"/>
        <v>On</v>
      </c>
      <c r="O6040">
        <f t="shared" si="225"/>
        <v>2</v>
      </c>
    </row>
    <row r="6041" spans="1:15" x14ac:dyDescent="0.25">
      <c r="A6041" s="2">
        <v>36137</v>
      </c>
      <c r="B6041">
        <v>1500</v>
      </c>
      <c r="C6041">
        <v>17</v>
      </c>
      <c r="D6041">
        <v>17</v>
      </c>
      <c r="E6041">
        <v>17</v>
      </c>
      <c r="F6041">
        <v>17</v>
      </c>
      <c r="M6041" s="15">
        <v>30026</v>
      </c>
      <c r="N6041" t="str">
        <f t="shared" si="224"/>
        <v>On</v>
      </c>
      <c r="O6041">
        <f t="shared" si="225"/>
        <v>2</v>
      </c>
    </row>
    <row r="6042" spans="1:15" x14ac:dyDescent="0.25">
      <c r="A6042" s="2">
        <v>36137</v>
      </c>
      <c r="B6042">
        <v>1600</v>
      </c>
      <c r="C6042">
        <v>18.89</v>
      </c>
      <c r="D6042">
        <v>18.89</v>
      </c>
      <c r="E6042">
        <v>18.89</v>
      </c>
      <c r="F6042">
        <v>18.89</v>
      </c>
      <c r="M6042" s="15">
        <v>30061</v>
      </c>
      <c r="N6042" t="str">
        <f t="shared" si="224"/>
        <v>On</v>
      </c>
      <c r="O6042">
        <f t="shared" si="225"/>
        <v>2</v>
      </c>
    </row>
    <row r="6043" spans="1:15" x14ac:dyDescent="0.25">
      <c r="A6043" s="2">
        <v>36137</v>
      </c>
      <c r="B6043">
        <v>1700</v>
      </c>
      <c r="C6043">
        <v>23.92</v>
      </c>
      <c r="D6043">
        <v>23.92</v>
      </c>
      <c r="E6043">
        <v>23.92</v>
      </c>
      <c r="F6043">
        <v>23.92</v>
      </c>
      <c r="M6043" s="15">
        <v>31860</v>
      </c>
      <c r="N6043" t="str">
        <f t="shared" si="224"/>
        <v>On</v>
      </c>
      <c r="O6043">
        <f t="shared" si="225"/>
        <v>2</v>
      </c>
    </row>
    <row r="6044" spans="1:15" x14ac:dyDescent="0.25">
      <c r="A6044" s="2">
        <v>36137</v>
      </c>
      <c r="B6044">
        <v>1800</v>
      </c>
      <c r="C6044">
        <v>19.28</v>
      </c>
      <c r="D6044">
        <v>19.28</v>
      </c>
      <c r="E6044">
        <v>19.28</v>
      </c>
      <c r="F6044">
        <v>19.28</v>
      </c>
      <c r="M6044" s="15">
        <v>33743</v>
      </c>
      <c r="N6044" t="str">
        <f t="shared" si="224"/>
        <v>On</v>
      </c>
      <c r="O6044">
        <f t="shared" si="225"/>
        <v>2</v>
      </c>
    </row>
    <row r="6045" spans="1:15" x14ac:dyDescent="0.25">
      <c r="A6045" s="2">
        <v>36137</v>
      </c>
      <c r="B6045">
        <v>1900</v>
      </c>
      <c r="C6045">
        <v>17.489999999999998</v>
      </c>
      <c r="D6045">
        <v>17.489999999999998</v>
      </c>
      <c r="E6045">
        <v>17.489999999999998</v>
      </c>
      <c r="F6045">
        <v>17.489999999999998</v>
      </c>
      <c r="M6045" s="15">
        <v>33343</v>
      </c>
      <c r="N6045" t="str">
        <f t="shared" si="224"/>
        <v>On</v>
      </c>
      <c r="O6045">
        <f t="shared" si="225"/>
        <v>2</v>
      </c>
    </row>
    <row r="6046" spans="1:15" x14ac:dyDescent="0.25">
      <c r="A6046" s="2">
        <v>36137</v>
      </c>
      <c r="B6046">
        <v>2000</v>
      </c>
      <c r="C6046">
        <v>19.11</v>
      </c>
      <c r="D6046">
        <v>19.11</v>
      </c>
      <c r="E6046">
        <v>19.11</v>
      </c>
      <c r="F6046">
        <v>19.11</v>
      </c>
      <c r="M6046" s="15">
        <v>32474</v>
      </c>
      <c r="N6046" t="str">
        <f t="shared" si="224"/>
        <v>On</v>
      </c>
      <c r="O6046">
        <f t="shared" si="225"/>
        <v>2</v>
      </c>
    </row>
    <row r="6047" spans="1:15" x14ac:dyDescent="0.25">
      <c r="A6047" s="2">
        <v>36137</v>
      </c>
      <c r="B6047">
        <v>2100</v>
      </c>
      <c r="C6047">
        <v>18.03</v>
      </c>
      <c r="D6047">
        <v>18.03</v>
      </c>
      <c r="E6047">
        <v>18.03</v>
      </c>
      <c r="F6047">
        <v>18.03</v>
      </c>
      <c r="M6047" s="15">
        <v>31735</v>
      </c>
      <c r="N6047" t="str">
        <f t="shared" si="224"/>
        <v>On</v>
      </c>
      <c r="O6047">
        <f t="shared" si="225"/>
        <v>2</v>
      </c>
    </row>
    <row r="6048" spans="1:15" x14ac:dyDescent="0.25">
      <c r="A6048" s="2">
        <v>36137</v>
      </c>
      <c r="B6048">
        <v>2200</v>
      </c>
      <c r="C6048">
        <v>15.5</v>
      </c>
      <c r="D6048">
        <v>15.5</v>
      </c>
      <c r="E6048">
        <v>15.5</v>
      </c>
      <c r="F6048">
        <v>15.5</v>
      </c>
      <c r="M6048" s="15">
        <v>30419</v>
      </c>
      <c r="N6048" t="str">
        <f t="shared" si="224"/>
        <v>On</v>
      </c>
      <c r="O6048">
        <f t="shared" si="225"/>
        <v>2</v>
      </c>
    </row>
    <row r="6049" spans="1:15" x14ac:dyDescent="0.25">
      <c r="A6049" s="2">
        <v>36137</v>
      </c>
      <c r="B6049">
        <v>2300</v>
      </c>
      <c r="C6049">
        <v>12.71</v>
      </c>
      <c r="D6049">
        <v>12.71</v>
      </c>
      <c r="E6049">
        <v>12.71</v>
      </c>
      <c r="F6049">
        <v>12.71</v>
      </c>
      <c r="M6049" s="15">
        <v>27840</v>
      </c>
      <c r="N6049" t="str">
        <f t="shared" si="224"/>
        <v>On</v>
      </c>
      <c r="O6049">
        <f t="shared" si="225"/>
        <v>2</v>
      </c>
    </row>
    <row r="6050" spans="1:15" x14ac:dyDescent="0.25">
      <c r="A6050" s="2">
        <v>36137</v>
      </c>
      <c r="B6050">
        <v>2400</v>
      </c>
      <c r="C6050">
        <v>12.03</v>
      </c>
      <c r="D6050">
        <v>12.03</v>
      </c>
      <c r="E6050">
        <v>12.03</v>
      </c>
      <c r="F6050">
        <v>12.03</v>
      </c>
      <c r="M6050" s="15">
        <v>25005</v>
      </c>
      <c r="N6050" t="str">
        <f t="shared" si="224"/>
        <v>Off</v>
      </c>
      <c r="O6050">
        <f t="shared" si="225"/>
        <v>2</v>
      </c>
    </row>
    <row r="6051" spans="1:15" x14ac:dyDescent="0.25">
      <c r="A6051" s="2">
        <v>36138</v>
      </c>
      <c r="B6051">
        <v>100</v>
      </c>
      <c r="C6051">
        <v>11.84</v>
      </c>
      <c r="D6051">
        <v>11.84</v>
      </c>
      <c r="E6051">
        <v>11.84</v>
      </c>
      <c r="F6051">
        <v>11.84</v>
      </c>
      <c r="M6051" s="15">
        <v>22656</v>
      </c>
      <c r="N6051" t="str">
        <f t="shared" si="224"/>
        <v>Off</v>
      </c>
      <c r="O6051">
        <f t="shared" si="225"/>
        <v>3</v>
      </c>
    </row>
    <row r="6052" spans="1:15" x14ac:dyDescent="0.25">
      <c r="A6052" s="2">
        <v>36138</v>
      </c>
      <c r="B6052">
        <v>200</v>
      </c>
      <c r="C6052">
        <v>11.57</v>
      </c>
      <c r="D6052">
        <v>11.57</v>
      </c>
      <c r="E6052">
        <v>11.57</v>
      </c>
      <c r="F6052">
        <v>11.57</v>
      </c>
      <c r="M6052" s="15">
        <v>21665</v>
      </c>
      <c r="N6052" t="str">
        <f t="shared" si="224"/>
        <v>Off</v>
      </c>
      <c r="O6052">
        <f t="shared" si="225"/>
        <v>3</v>
      </c>
    </row>
    <row r="6053" spans="1:15" x14ac:dyDescent="0.25">
      <c r="A6053" s="2">
        <v>36138</v>
      </c>
      <c r="B6053">
        <v>300</v>
      </c>
      <c r="C6053">
        <v>11.55</v>
      </c>
      <c r="D6053">
        <v>11.55</v>
      </c>
      <c r="E6053">
        <v>11.55</v>
      </c>
      <c r="F6053">
        <v>11.55</v>
      </c>
      <c r="M6053" s="15">
        <v>21247</v>
      </c>
      <c r="N6053" t="str">
        <f t="shared" si="224"/>
        <v>Off</v>
      </c>
      <c r="O6053">
        <f t="shared" si="225"/>
        <v>3</v>
      </c>
    </row>
    <row r="6054" spans="1:15" x14ac:dyDescent="0.25">
      <c r="A6054" s="2">
        <v>36138</v>
      </c>
      <c r="B6054">
        <v>400</v>
      </c>
      <c r="C6054">
        <v>11.72</v>
      </c>
      <c r="D6054">
        <v>11.72</v>
      </c>
      <c r="E6054">
        <v>11.72</v>
      </c>
      <c r="F6054">
        <v>11.72</v>
      </c>
      <c r="M6054" s="15">
        <v>21179</v>
      </c>
      <c r="N6054" t="str">
        <f t="shared" si="224"/>
        <v>Off</v>
      </c>
      <c r="O6054">
        <f t="shared" si="225"/>
        <v>3</v>
      </c>
    </row>
    <row r="6055" spans="1:15" x14ac:dyDescent="0.25">
      <c r="A6055" s="2">
        <v>36138</v>
      </c>
      <c r="B6055">
        <v>500</v>
      </c>
      <c r="C6055">
        <v>12.69</v>
      </c>
      <c r="D6055">
        <v>12.69</v>
      </c>
      <c r="E6055">
        <v>12.69</v>
      </c>
      <c r="F6055">
        <v>12.69</v>
      </c>
      <c r="M6055" s="15">
        <v>21649</v>
      </c>
      <c r="N6055" t="str">
        <f t="shared" si="224"/>
        <v>Off</v>
      </c>
      <c r="O6055">
        <f t="shared" si="225"/>
        <v>3</v>
      </c>
    </row>
    <row r="6056" spans="1:15" x14ac:dyDescent="0.25">
      <c r="A6056" s="2">
        <v>36138</v>
      </c>
      <c r="B6056">
        <v>600</v>
      </c>
      <c r="C6056">
        <v>17.190000000000001</v>
      </c>
      <c r="D6056">
        <v>17.190000000000001</v>
      </c>
      <c r="E6056">
        <v>17.190000000000001</v>
      </c>
      <c r="F6056">
        <v>17.190000000000001</v>
      </c>
      <c r="M6056" s="15">
        <v>23340</v>
      </c>
      <c r="N6056" t="str">
        <f t="shared" si="224"/>
        <v>Off</v>
      </c>
      <c r="O6056">
        <f t="shared" si="225"/>
        <v>3</v>
      </c>
    </row>
    <row r="6057" spans="1:15" x14ac:dyDescent="0.25">
      <c r="A6057" s="2">
        <v>36138</v>
      </c>
      <c r="B6057">
        <v>700</v>
      </c>
      <c r="C6057">
        <v>15.94</v>
      </c>
      <c r="D6057">
        <v>15.94</v>
      </c>
      <c r="E6057">
        <v>15.94</v>
      </c>
      <c r="F6057">
        <v>15.94</v>
      </c>
      <c r="M6057" s="15">
        <v>27124</v>
      </c>
      <c r="N6057" t="str">
        <f t="shared" si="224"/>
        <v>Off</v>
      </c>
      <c r="O6057">
        <f t="shared" si="225"/>
        <v>3</v>
      </c>
    </row>
    <row r="6058" spans="1:15" x14ac:dyDescent="0.25">
      <c r="A6058" s="2">
        <v>36138</v>
      </c>
      <c r="B6058">
        <v>800</v>
      </c>
      <c r="C6058">
        <v>16.190000000000001</v>
      </c>
      <c r="D6058">
        <v>16.190000000000001</v>
      </c>
      <c r="E6058">
        <v>16.190000000000001</v>
      </c>
      <c r="F6058">
        <v>16.190000000000001</v>
      </c>
      <c r="M6058" s="15">
        <v>30845</v>
      </c>
      <c r="N6058" t="str">
        <f t="shared" si="224"/>
        <v>On</v>
      </c>
      <c r="O6058">
        <f t="shared" si="225"/>
        <v>3</v>
      </c>
    </row>
    <row r="6059" spans="1:15" x14ac:dyDescent="0.25">
      <c r="A6059" s="2">
        <v>36138</v>
      </c>
      <c r="B6059">
        <v>900</v>
      </c>
      <c r="C6059">
        <v>16.13</v>
      </c>
      <c r="D6059">
        <v>16.13</v>
      </c>
      <c r="E6059">
        <v>16.13</v>
      </c>
      <c r="F6059">
        <v>16.13</v>
      </c>
      <c r="M6059" s="15">
        <v>31020</v>
      </c>
      <c r="N6059" t="str">
        <f t="shared" si="224"/>
        <v>On</v>
      </c>
      <c r="O6059">
        <f t="shared" si="225"/>
        <v>3</v>
      </c>
    </row>
    <row r="6060" spans="1:15" x14ac:dyDescent="0.25">
      <c r="A6060" s="2">
        <v>36138</v>
      </c>
      <c r="B6060">
        <v>1000</v>
      </c>
      <c r="C6060">
        <v>16.420000000000002</v>
      </c>
      <c r="D6060">
        <v>16.420000000000002</v>
      </c>
      <c r="E6060">
        <v>16.420000000000002</v>
      </c>
      <c r="F6060">
        <v>16.420000000000002</v>
      </c>
      <c r="M6060" s="15">
        <v>30798</v>
      </c>
      <c r="N6060" t="str">
        <f t="shared" si="224"/>
        <v>On</v>
      </c>
      <c r="O6060">
        <f t="shared" si="225"/>
        <v>3</v>
      </c>
    </row>
    <row r="6061" spans="1:15" x14ac:dyDescent="0.25">
      <c r="A6061" s="2">
        <v>36138</v>
      </c>
      <c r="B6061">
        <v>1100</v>
      </c>
      <c r="C6061">
        <v>15.32</v>
      </c>
      <c r="D6061">
        <v>15.32</v>
      </c>
      <c r="E6061">
        <v>15.32</v>
      </c>
      <c r="F6061">
        <v>15.32</v>
      </c>
      <c r="M6061" s="15">
        <v>30560</v>
      </c>
      <c r="N6061" t="str">
        <f t="shared" si="224"/>
        <v>On</v>
      </c>
      <c r="O6061">
        <f t="shared" si="225"/>
        <v>3</v>
      </c>
    </row>
    <row r="6062" spans="1:15" x14ac:dyDescent="0.25">
      <c r="A6062" s="2">
        <v>36138</v>
      </c>
      <c r="B6062">
        <v>1200</v>
      </c>
      <c r="C6062">
        <v>14.27</v>
      </c>
      <c r="D6062">
        <v>14.27</v>
      </c>
      <c r="E6062">
        <v>14.27</v>
      </c>
      <c r="F6062">
        <v>14.27</v>
      </c>
      <c r="M6062" s="15">
        <v>30106</v>
      </c>
      <c r="N6062" t="str">
        <f t="shared" si="224"/>
        <v>On</v>
      </c>
      <c r="O6062">
        <f t="shared" si="225"/>
        <v>3</v>
      </c>
    </row>
    <row r="6063" spans="1:15" x14ac:dyDescent="0.25">
      <c r="A6063" s="2">
        <v>36138</v>
      </c>
      <c r="B6063">
        <v>1300</v>
      </c>
      <c r="C6063">
        <v>13.9</v>
      </c>
      <c r="D6063">
        <v>13.9</v>
      </c>
      <c r="E6063">
        <v>13.9</v>
      </c>
      <c r="F6063">
        <v>13.9</v>
      </c>
      <c r="M6063" s="15">
        <v>29752</v>
      </c>
      <c r="N6063" t="str">
        <f t="shared" si="224"/>
        <v>On</v>
      </c>
      <c r="O6063">
        <f t="shared" si="225"/>
        <v>3</v>
      </c>
    </row>
    <row r="6064" spans="1:15" x14ac:dyDescent="0.25">
      <c r="A6064" s="2">
        <v>36138</v>
      </c>
      <c r="B6064">
        <v>1400</v>
      </c>
      <c r="C6064">
        <v>13.68</v>
      </c>
      <c r="D6064">
        <v>13.68</v>
      </c>
      <c r="E6064">
        <v>13.68</v>
      </c>
      <c r="F6064">
        <v>13.68</v>
      </c>
      <c r="M6064" s="15">
        <v>29613</v>
      </c>
      <c r="N6064" t="str">
        <f t="shared" si="224"/>
        <v>On</v>
      </c>
      <c r="O6064">
        <f t="shared" si="225"/>
        <v>3</v>
      </c>
    </row>
    <row r="6065" spans="1:15" x14ac:dyDescent="0.25">
      <c r="A6065" s="2">
        <v>36138</v>
      </c>
      <c r="B6065">
        <v>1500</v>
      </c>
      <c r="C6065">
        <v>13.5</v>
      </c>
      <c r="D6065">
        <v>13.5</v>
      </c>
      <c r="E6065">
        <v>13.5</v>
      </c>
      <c r="F6065">
        <v>13.5</v>
      </c>
      <c r="M6065" s="15">
        <v>29231</v>
      </c>
      <c r="N6065" t="str">
        <f t="shared" si="224"/>
        <v>On</v>
      </c>
      <c r="O6065">
        <f t="shared" si="225"/>
        <v>3</v>
      </c>
    </row>
    <row r="6066" spans="1:15" x14ac:dyDescent="0.25">
      <c r="A6066" s="2">
        <v>36138</v>
      </c>
      <c r="B6066">
        <v>1600</v>
      </c>
      <c r="C6066">
        <v>14.5</v>
      </c>
      <c r="D6066">
        <v>14.5</v>
      </c>
      <c r="E6066">
        <v>14.5</v>
      </c>
      <c r="F6066">
        <v>14.5</v>
      </c>
      <c r="M6066" s="15">
        <v>29202</v>
      </c>
      <c r="N6066" t="str">
        <f t="shared" si="224"/>
        <v>On</v>
      </c>
      <c r="O6066">
        <f t="shared" si="225"/>
        <v>3</v>
      </c>
    </row>
    <row r="6067" spans="1:15" x14ac:dyDescent="0.25">
      <c r="A6067" s="2">
        <v>36138</v>
      </c>
      <c r="B6067">
        <v>1700</v>
      </c>
      <c r="C6067">
        <v>25.27</v>
      </c>
      <c r="D6067">
        <v>25.27</v>
      </c>
      <c r="E6067">
        <v>25.27</v>
      </c>
      <c r="F6067">
        <v>25.27</v>
      </c>
      <c r="M6067" s="15">
        <v>30494</v>
      </c>
      <c r="N6067" t="str">
        <f t="shared" si="224"/>
        <v>On</v>
      </c>
      <c r="O6067">
        <f t="shared" si="225"/>
        <v>3</v>
      </c>
    </row>
    <row r="6068" spans="1:15" x14ac:dyDescent="0.25">
      <c r="A6068" s="2">
        <v>36138</v>
      </c>
      <c r="B6068">
        <v>1800</v>
      </c>
      <c r="C6068">
        <v>19.38</v>
      </c>
      <c r="D6068">
        <v>19.38</v>
      </c>
      <c r="E6068">
        <v>19.38</v>
      </c>
      <c r="F6068">
        <v>19.38</v>
      </c>
      <c r="M6068" s="15">
        <v>33925</v>
      </c>
      <c r="N6068" t="str">
        <f t="shared" si="224"/>
        <v>On</v>
      </c>
      <c r="O6068">
        <f t="shared" si="225"/>
        <v>3</v>
      </c>
    </row>
    <row r="6069" spans="1:15" x14ac:dyDescent="0.25">
      <c r="A6069" s="2">
        <v>36138</v>
      </c>
      <c r="B6069">
        <v>1900</v>
      </c>
      <c r="C6069">
        <v>20.67</v>
      </c>
      <c r="D6069">
        <v>20.67</v>
      </c>
      <c r="E6069">
        <v>20.67</v>
      </c>
      <c r="F6069">
        <v>20.67</v>
      </c>
      <c r="M6069" s="15">
        <v>34128</v>
      </c>
      <c r="N6069" t="str">
        <f t="shared" si="224"/>
        <v>On</v>
      </c>
      <c r="O6069">
        <f t="shared" si="225"/>
        <v>3</v>
      </c>
    </row>
    <row r="6070" spans="1:15" x14ac:dyDescent="0.25">
      <c r="A6070" s="2">
        <v>36138</v>
      </c>
      <c r="B6070">
        <v>2000</v>
      </c>
      <c r="C6070">
        <v>21.5</v>
      </c>
      <c r="D6070">
        <v>21.5</v>
      </c>
      <c r="E6070">
        <v>21.5</v>
      </c>
      <c r="F6070">
        <v>21.5</v>
      </c>
      <c r="M6070" s="15">
        <v>33867</v>
      </c>
      <c r="N6070" t="str">
        <f t="shared" si="224"/>
        <v>On</v>
      </c>
      <c r="O6070">
        <f t="shared" si="225"/>
        <v>3</v>
      </c>
    </row>
    <row r="6071" spans="1:15" x14ac:dyDescent="0.25">
      <c r="A6071" s="2">
        <v>36138</v>
      </c>
      <c r="B6071">
        <v>2100</v>
      </c>
      <c r="C6071">
        <v>21.41</v>
      </c>
      <c r="D6071">
        <v>21.41</v>
      </c>
      <c r="E6071">
        <v>21.41</v>
      </c>
      <c r="F6071">
        <v>21.41</v>
      </c>
      <c r="M6071" s="15">
        <v>33279</v>
      </c>
      <c r="N6071" t="str">
        <f t="shared" si="224"/>
        <v>On</v>
      </c>
      <c r="O6071">
        <f t="shared" si="225"/>
        <v>3</v>
      </c>
    </row>
    <row r="6072" spans="1:15" x14ac:dyDescent="0.25">
      <c r="A6072" s="2">
        <v>36138</v>
      </c>
      <c r="B6072">
        <v>2200</v>
      </c>
      <c r="C6072">
        <v>16.100000000000001</v>
      </c>
      <c r="D6072">
        <v>16.100000000000001</v>
      </c>
      <c r="E6072">
        <v>16.100000000000001</v>
      </c>
      <c r="F6072">
        <v>16.100000000000001</v>
      </c>
      <c r="M6072" s="15">
        <v>32011</v>
      </c>
      <c r="N6072" t="str">
        <f t="shared" si="224"/>
        <v>On</v>
      </c>
      <c r="O6072">
        <f t="shared" si="225"/>
        <v>3</v>
      </c>
    </row>
    <row r="6073" spans="1:15" x14ac:dyDescent="0.25">
      <c r="A6073" s="2">
        <v>36138</v>
      </c>
      <c r="B6073">
        <v>2300</v>
      </c>
      <c r="C6073">
        <v>14.62</v>
      </c>
      <c r="D6073">
        <v>14.62</v>
      </c>
      <c r="E6073">
        <v>14.62</v>
      </c>
      <c r="F6073">
        <v>14.62</v>
      </c>
      <c r="M6073" s="15">
        <v>29755</v>
      </c>
      <c r="N6073" t="str">
        <f t="shared" si="224"/>
        <v>On</v>
      </c>
      <c r="O6073">
        <f t="shared" si="225"/>
        <v>3</v>
      </c>
    </row>
    <row r="6074" spans="1:15" x14ac:dyDescent="0.25">
      <c r="A6074" s="2">
        <v>36138</v>
      </c>
      <c r="B6074">
        <v>2400</v>
      </c>
      <c r="C6074">
        <v>13.05</v>
      </c>
      <c r="D6074">
        <v>13.05</v>
      </c>
      <c r="E6074">
        <v>13.05</v>
      </c>
      <c r="F6074">
        <v>13.05</v>
      </c>
      <c r="M6074" s="15">
        <v>26768</v>
      </c>
      <c r="N6074" t="str">
        <f t="shared" si="224"/>
        <v>Off</v>
      </c>
      <c r="O6074">
        <f t="shared" si="225"/>
        <v>3</v>
      </c>
    </row>
    <row r="6075" spans="1:15" x14ac:dyDescent="0.25">
      <c r="A6075" s="2">
        <v>36139</v>
      </c>
      <c r="B6075">
        <v>100</v>
      </c>
      <c r="C6075">
        <v>13.08</v>
      </c>
      <c r="D6075">
        <v>13.08</v>
      </c>
      <c r="E6075">
        <v>13.08</v>
      </c>
      <c r="F6075">
        <v>13.08</v>
      </c>
      <c r="M6075" s="15">
        <v>24763</v>
      </c>
      <c r="N6075" t="str">
        <f t="shared" si="224"/>
        <v>Off</v>
      </c>
      <c r="O6075">
        <f t="shared" si="225"/>
        <v>4</v>
      </c>
    </row>
    <row r="6076" spans="1:15" x14ac:dyDescent="0.25">
      <c r="A6076" s="2">
        <v>36139</v>
      </c>
      <c r="B6076">
        <v>200</v>
      </c>
      <c r="C6076">
        <v>13.6</v>
      </c>
      <c r="D6076">
        <v>13.6</v>
      </c>
      <c r="E6076">
        <v>13.6</v>
      </c>
      <c r="F6076">
        <v>13.6</v>
      </c>
      <c r="M6076" s="15">
        <v>23958</v>
      </c>
      <c r="N6076" t="str">
        <f t="shared" si="224"/>
        <v>Off</v>
      </c>
      <c r="O6076">
        <f t="shared" si="225"/>
        <v>4</v>
      </c>
    </row>
    <row r="6077" spans="1:15" x14ac:dyDescent="0.25">
      <c r="A6077" s="2">
        <v>36139</v>
      </c>
      <c r="B6077">
        <v>300</v>
      </c>
      <c r="C6077">
        <v>13.25</v>
      </c>
      <c r="D6077">
        <v>13.25</v>
      </c>
      <c r="E6077">
        <v>13.25</v>
      </c>
      <c r="F6077">
        <v>13.25</v>
      </c>
      <c r="M6077" s="15">
        <v>23490</v>
      </c>
      <c r="N6077" t="str">
        <f t="shared" si="224"/>
        <v>Off</v>
      </c>
      <c r="O6077">
        <f t="shared" si="225"/>
        <v>4</v>
      </c>
    </row>
    <row r="6078" spans="1:15" x14ac:dyDescent="0.25">
      <c r="A6078" s="2">
        <v>36139</v>
      </c>
      <c r="B6078">
        <v>400</v>
      </c>
      <c r="C6078">
        <v>13.71</v>
      </c>
      <c r="D6078">
        <v>13.71</v>
      </c>
      <c r="E6078">
        <v>13.71</v>
      </c>
      <c r="F6078">
        <v>13.71</v>
      </c>
      <c r="M6078" s="15">
        <v>23621</v>
      </c>
      <c r="N6078" t="str">
        <f t="shared" si="224"/>
        <v>Off</v>
      </c>
      <c r="O6078">
        <f t="shared" si="225"/>
        <v>4</v>
      </c>
    </row>
    <row r="6079" spans="1:15" x14ac:dyDescent="0.25">
      <c r="A6079" s="2">
        <v>36139</v>
      </c>
      <c r="B6079">
        <v>500</v>
      </c>
      <c r="C6079">
        <v>17.53</v>
      </c>
      <c r="D6079">
        <v>17.53</v>
      </c>
      <c r="E6079">
        <v>17.53</v>
      </c>
      <c r="F6079">
        <v>17.53</v>
      </c>
      <c r="M6079" s="15">
        <v>24274</v>
      </c>
      <c r="N6079" t="str">
        <f t="shared" si="224"/>
        <v>Off</v>
      </c>
      <c r="O6079">
        <f t="shared" si="225"/>
        <v>4</v>
      </c>
    </row>
    <row r="6080" spans="1:15" x14ac:dyDescent="0.25">
      <c r="A6080" s="2">
        <v>36139</v>
      </c>
      <c r="B6080">
        <v>600</v>
      </c>
      <c r="C6080">
        <v>29.28</v>
      </c>
      <c r="D6080">
        <v>29.28</v>
      </c>
      <c r="E6080">
        <v>29.28</v>
      </c>
      <c r="F6080">
        <v>29.28</v>
      </c>
      <c r="M6080" s="15">
        <v>26406</v>
      </c>
      <c r="N6080" t="str">
        <f t="shared" si="224"/>
        <v>Off</v>
      </c>
      <c r="O6080">
        <f t="shared" si="225"/>
        <v>4</v>
      </c>
    </row>
    <row r="6081" spans="1:15" x14ac:dyDescent="0.25">
      <c r="A6081" s="2">
        <v>36139</v>
      </c>
      <c r="B6081">
        <v>700</v>
      </c>
      <c r="C6081">
        <v>32.99</v>
      </c>
      <c r="D6081">
        <v>32.99</v>
      </c>
      <c r="E6081">
        <v>32.99</v>
      </c>
      <c r="F6081">
        <v>32.99</v>
      </c>
      <c r="M6081" s="15">
        <v>30516</v>
      </c>
      <c r="N6081" t="str">
        <f t="shared" si="224"/>
        <v>Off</v>
      </c>
      <c r="O6081">
        <f t="shared" si="225"/>
        <v>4</v>
      </c>
    </row>
    <row r="6082" spans="1:15" x14ac:dyDescent="0.25">
      <c r="A6082" s="2">
        <v>36139</v>
      </c>
      <c r="B6082">
        <v>800</v>
      </c>
      <c r="C6082">
        <v>20.83</v>
      </c>
      <c r="D6082">
        <v>20.83</v>
      </c>
      <c r="E6082">
        <v>20.83</v>
      </c>
      <c r="F6082">
        <v>20.83</v>
      </c>
      <c r="M6082" s="15">
        <v>32923</v>
      </c>
      <c r="N6082" t="str">
        <f t="shared" si="224"/>
        <v>On</v>
      </c>
      <c r="O6082">
        <f t="shared" si="225"/>
        <v>4</v>
      </c>
    </row>
    <row r="6083" spans="1:15" x14ac:dyDescent="0.25">
      <c r="A6083" s="2">
        <v>36139</v>
      </c>
      <c r="B6083">
        <v>900</v>
      </c>
      <c r="C6083">
        <v>18</v>
      </c>
      <c r="D6083">
        <v>18</v>
      </c>
      <c r="E6083">
        <v>18</v>
      </c>
      <c r="F6083">
        <v>18</v>
      </c>
      <c r="M6083" s="15">
        <v>32991</v>
      </c>
      <c r="N6083" t="str">
        <f t="shared" ref="N6083:N6146" si="226">+IF(B6083&gt;700,IF(B6083&lt;2400,"On","Off"),"Off")</f>
        <v>On</v>
      </c>
      <c r="O6083">
        <f t="shared" ref="O6083:O6146" si="227">+WEEKDAY(A6083,2)</f>
        <v>4</v>
      </c>
    </row>
    <row r="6084" spans="1:15" x14ac:dyDescent="0.25">
      <c r="A6084" s="2">
        <v>36139</v>
      </c>
      <c r="B6084">
        <v>1000</v>
      </c>
      <c r="C6084">
        <v>17</v>
      </c>
      <c r="D6084">
        <v>17</v>
      </c>
      <c r="E6084">
        <v>17</v>
      </c>
      <c r="F6084">
        <v>17</v>
      </c>
      <c r="M6084" s="15">
        <v>32412</v>
      </c>
      <c r="N6084" t="str">
        <f t="shared" si="226"/>
        <v>On</v>
      </c>
      <c r="O6084">
        <f t="shared" si="227"/>
        <v>4</v>
      </c>
    </row>
    <row r="6085" spans="1:15" x14ac:dyDescent="0.25">
      <c r="A6085" s="2">
        <v>36139</v>
      </c>
      <c r="B6085">
        <v>1100</v>
      </c>
      <c r="C6085">
        <v>16.149999999999999</v>
      </c>
      <c r="D6085">
        <v>16.149999999999999</v>
      </c>
      <c r="E6085">
        <v>16.149999999999999</v>
      </c>
      <c r="F6085">
        <v>16.149999999999999</v>
      </c>
      <c r="M6085" s="15">
        <v>31862</v>
      </c>
      <c r="N6085" t="str">
        <f t="shared" si="226"/>
        <v>On</v>
      </c>
      <c r="O6085">
        <f t="shared" si="227"/>
        <v>4</v>
      </c>
    </row>
    <row r="6086" spans="1:15" x14ac:dyDescent="0.25">
      <c r="A6086" s="2">
        <v>36139</v>
      </c>
      <c r="B6086">
        <v>1200</v>
      </c>
      <c r="C6086">
        <v>15.33</v>
      </c>
      <c r="D6086">
        <v>15.33</v>
      </c>
      <c r="E6086">
        <v>15.33</v>
      </c>
      <c r="F6086">
        <v>15.33</v>
      </c>
      <c r="M6086" s="15">
        <v>31117</v>
      </c>
      <c r="N6086" t="str">
        <f t="shared" si="226"/>
        <v>On</v>
      </c>
      <c r="O6086">
        <f t="shared" si="227"/>
        <v>4</v>
      </c>
    </row>
    <row r="6087" spans="1:15" x14ac:dyDescent="0.25">
      <c r="A6087" s="2">
        <v>36139</v>
      </c>
      <c r="B6087">
        <v>1300</v>
      </c>
      <c r="C6087">
        <v>15.43</v>
      </c>
      <c r="D6087">
        <v>15.43</v>
      </c>
      <c r="E6087">
        <v>15.43</v>
      </c>
      <c r="F6087">
        <v>15.43</v>
      </c>
      <c r="M6087" s="15">
        <v>30413</v>
      </c>
      <c r="N6087" t="str">
        <f t="shared" si="226"/>
        <v>On</v>
      </c>
      <c r="O6087">
        <f t="shared" si="227"/>
        <v>4</v>
      </c>
    </row>
    <row r="6088" spans="1:15" x14ac:dyDescent="0.25">
      <c r="A6088" s="2">
        <v>36139</v>
      </c>
      <c r="B6088">
        <v>1400</v>
      </c>
      <c r="C6088">
        <v>15.26</v>
      </c>
      <c r="D6088">
        <v>15.26</v>
      </c>
      <c r="E6088">
        <v>15.26</v>
      </c>
      <c r="F6088">
        <v>15.26</v>
      </c>
      <c r="M6088" s="15">
        <v>30136</v>
      </c>
      <c r="N6088" t="str">
        <f t="shared" si="226"/>
        <v>On</v>
      </c>
      <c r="O6088">
        <f t="shared" si="227"/>
        <v>4</v>
      </c>
    </row>
    <row r="6089" spans="1:15" x14ac:dyDescent="0.25">
      <c r="A6089" s="2">
        <v>36139</v>
      </c>
      <c r="B6089">
        <v>1500</v>
      </c>
      <c r="C6089">
        <v>15.32</v>
      </c>
      <c r="D6089">
        <v>15.32</v>
      </c>
      <c r="E6089">
        <v>15.32</v>
      </c>
      <c r="F6089">
        <v>15.32</v>
      </c>
      <c r="M6089" s="15">
        <v>29824</v>
      </c>
      <c r="N6089" t="str">
        <f t="shared" si="226"/>
        <v>On</v>
      </c>
      <c r="O6089">
        <f t="shared" si="227"/>
        <v>4</v>
      </c>
    </row>
    <row r="6090" spans="1:15" x14ac:dyDescent="0.25">
      <c r="A6090" s="2">
        <v>36139</v>
      </c>
      <c r="B6090">
        <v>1600</v>
      </c>
      <c r="C6090">
        <v>16.579999999999998</v>
      </c>
      <c r="D6090">
        <v>16.579999999999998</v>
      </c>
      <c r="E6090">
        <v>16.579999999999998</v>
      </c>
      <c r="F6090">
        <v>16.579999999999998</v>
      </c>
      <c r="M6090" s="15">
        <v>29899</v>
      </c>
      <c r="N6090" t="str">
        <f t="shared" si="226"/>
        <v>On</v>
      </c>
      <c r="O6090">
        <f t="shared" si="227"/>
        <v>4</v>
      </c>
    </row>
    <row r="6091" spans="1:15" x14ac:dyDescent="0.25">
      <c r="A6091" s="2">
        <v>36139</v>
      </c>
      <c r="B6091">
        <v>1700</v>
      </c>
      <c r="C6091">
        <v>21.9</v>
      </c>
      <c r="D6091">
        <v>21.9</v>
      </c>
      <c r="E6091">
        <v>21.9</v>
      </c>
      <c r="F6091">
        <v>21.9</v>
      </c>
      <c r="M6091" s="15">
        <v>31585</v>
      </c>
      <c r="N6091" t="str">
        <f t="shared" si="226"/>
        <v>On</v>
      </c>
      <c r="O6091">
        <f t="shared" si="227"/>
        <v>4</v>
      </c>
    </row>
    <row r="6092" spans="1:15" x14ac:dyDescent="0.25">
      <c r="A6092" s="2">
        <v>36139</v>
      </c>
      <c r="B6092">
        <v>1800</v>
      </c>
      <c r="C6092">
        <v>18.64</v>
      </c>
      <c r="D6092">
        <v>18.64</v>
      </c>
      <c r="E6092">
        <v>18.64</v>
      </c>
      <c r="F6092">
        <v>18.64</v>
      </c>
      <c r="M6092" s="15">
        <v>34512</v>
      </c>
      <c r="N6092" t="str">
        <f t="shared" si="226"/>
        <v>On</v>
      </c>
      <c r="O6092">
        <f t="shared" si="227"/>
        <v>4</v>
      </c>
    </row>
    <row r="6093" spans="1:15" x14ac:dyDescent="0.25">
      <c r="A6093" s="2">
        <v>36139</v>
      </c>
      <c r="B6093">
        <v>1900</v>
      </c>
      <c r="C6093">
        <v>20.25</v>
      </c>
      <c r="D6093">
        <v>20.25</v>
      </c>
      <c r="E6093">
        <v>20.25</v>
      </c>
      <c r="F6093">
        <v>20.25</v>
      </c>
      <c r="M6093" s="15">
        <v>34381</v>
      </c>
      <c r="N6093" t="str">
        <f t="shared" si="226"/>
        <v>On</v>
      </c>
      <c r="O6093">
        <f t="shared" si="227"/>
        <v>4</v>
      </c>
    </row>
    <row r="6094" spans="1:15" x14ac:dyDescent="0.25">
      <c r="A6094" s="2">
        <v>36139</v>
      </c>
      <c r="B6094">
        <v>2000</v>
      </c>
      <c r="C6094">
        <v>23.25</v>
      </c>
      <c r="D6094">
        <v>23.25</v>
      </c>
      <c r="E6094">
        <v>23.25</v>
      </c>
      <c r="F6094">
        <v>23.25</v>
      </c>
      <c r="M6094" s="15">
        <v>33779</v>
      </c>
      <c r="N6094" t="str">
        <f t="shared" si="226"/>
        <v>On</v>
      </c>
      <c r="O6094">
        <f t="shared" si="227"/>
        <v>4</v>
      </c>
    </row>
    <row r="6095" spans="1:15" x14ac:dyDescent="0.25">
      <c r="A6095" s="2">
        <v>36139</v>
      </c>
      <c r="B6095">
        <v>2100</v>
      </c>
      <c r="C6095">
        <v>23.24</v>
      </c>
      <c r="D6095">
        <v>23.24</v>
      </c>
      <c r="E6095">
        <v>23.24</v>
      </c>
      <c r="F6095">
        <v>23.24</v>
      </c>
      <c r="M6095" s="15">
        <v>33218</v>
      </c>
      <c r="N6095" t="str">
        <f t="shared" si="226"/>
        <v>On</v>
      </c>
      <c r="O6095">
        <f t="shared" si="227"/>
        <v>4</v>
      </c>
    </row>
    <row r="6096" spans="1:15" x14ac:dyDescent="0.25">
      <c r="A6096" s="2">
        <v>36139</v>
      </c>
      <c r="B6096">
        <v>2200</v>
      </c>
      <c r="C6096">
        <v>17.23</v>
      </c>
      <c r="D6096">
        <v>17.23</v>
      </c>
      <c r="E6096">
        <v>17.23</v>
      </c>
      <c r="F6096">
        <v>17.23</v>
      </c>
      <c r="M6096" s="15">
        <v>31958</v>
      </c>
      <c r="N6096" t="str">
        <f t="shared" si="226"/>
        <v>On</v>
      </c>
      <c r="O6096">
        <f t="shared" si="227"/>
        <v>4</v>
      </c>
    </row>
    <row r="6097" spans="1:15" x14ac:dyDescent="0.25">
      <c r="A6097" s="2">
        <v>36139</v>
      </c>
      <c r="B6097">
        <v>2300</v>
      </c>
      <c r="C6097">
        <v>14.87</v>
      </c>
      <c r="D6097">
        <v>14.87</v>
      </c>
      <c r="E6097">
        <v>14.87</v>
      </c>
      <c r="F6097">
        <v>14.87</v>
      </c>
      <c r="M6097" s="15">
        <v>29253</v>
      </c>
      <c r="N6097" t="str">
        <f t="shared" si="226"/>
        <v>On</v>
      </c>
      <c r="O6097">
        <f t="shared" si="227"/>
        <v>4</v>
      </c>
    </row>
    <row r="6098" spans="1:15" x14ac:dyDescent="0.25">
      <c r="A6098" s="2">
        <v>36139</v>
      </c>
      <c r="B6098">
        <v>2400</v>
      </c>
      <c r="C6098">
        <v>13.42</v>
      </c>
      <c r="D6098">
        <v>13.42</v>
      </c>
      <c r="E6098">
        <v>13.42</v>
      </c>
      <c r="F6098">
        <v>13.42</v>
      </c>
      <c r="M6098" s="15">
        <v>26401</v>
      </c>
      <c r="N6098" t="str">
        <f t="shared" si="226"/>
        <v>Off</v>
      </c>
      <c r="O6098">
        <f t="shared" si="227"/>
        <v>4</v>
      </c>
    </row>
    <row r="6099" spans="1:15" x14ac:dyDescent="0.25">
      <c r="A6099" s="2">
        <v>36140</v>
      </c>
      <c r="B6099">
        <v>100</v>
      </c>
      <c r="C6099">
        <v>12.68</v>
      </c>
      <c r="D6099">
        <v>12.68</v>
      </c>
      <c r="E6099">
        <v>12.68</v>
      </c>
      <c r="F6099">
        <v>12.68</v>
      </c>
      <c r="M6099" s="15">
        <v>24137</v>
      </c>
      <c r="N6099" t="str">
        <f t="shared" si="226"/>
        <v>Off</v>
      </c>
      <c r="O6099">
        <f t="shared" si="227"/>
        <v>5</v>
      </c>
    </row>
    <row r="6100" spans="1:15" x14ac:dyDescent="0.25">
      <c r="A6100" s="2">
        <v>36140</v>
      </c>
      <c r="B6100">
        <v>200</v>
      </c>
      <c r="C6100">
        <v>12.51</v>
      </c>
      <c r="D6100">
        <v>12.51</v>
      </c>
      <c r="E6100">
        <v>12.51</v>
      </c>
      <c r="F6100">
        <v>12.51</v>
      </c>
      <c r="M6100" s="15">
        <v>22995</v>
      </c>
      <c r="N6100" t="str">
        <f t="shared" si="226"/>
        <v>Off</v>
      </c>
      <c r="O6100">
        <f t="shared" si="227"/>
        <v>5</v>
      </c>
    </row>
    <row r="6101" spans="1:15" x14ac:dyDescent="0.25">
      <c r="A6101" s="2">
        <v>36140</v>
      </c>
      <c r="B6101">
        <v>300</v>
      </c>
      <c r="C6101">
        <v>12.35</v>
      </c>
      <c r="D6101">
        <v>12.35</v>
      </c>
      <c r="E6101">
        <v>12.35</v>
      </c>
      <c r="F6101">
        <v>12.35</v>
      </c>
      <c r="M6101" s="15">
        <v>22626</v>
      </c>
      <c r="N6101" t="str">
        <f t="shared" si="226"/>
        <v>Off</v>
      </c>
      <c r="O6101">
        <f t="shared" si="227"/>
        <v>5</v>
      </c>
    </row>
    <row r="6102" spans="1:15" x14ac:dyDescent="0.25">
      <c r="A6102" s="2">
        <v>36140</v>
      </c>
      <c r="B6102">
        <v>400</v>
      </c>
      <c r="C6102">
        <v>12.46</v>
      </c>
      <c r="D6102">
        <v>12.46</v>
      </c>
      <c r="E6102">
        <v>12.46</v>
      </c>
      <c r="F6102">
        <v>12.46</v>
      </c>
      <c r="M6102" s="15">
        <v>22514</v>
      </c>
      <c r="N6102" t="str">
        <f t="shared" si="226"/>
        <v>Off</v>
      </c>
      <c r="O6102">
        <f t="shared" si="227"/>
        <v>5</v>
      </c>
    </row>
    <row r="6103" spans="1:15" x14ac:dyDescent="0.25">
      <c r="A6103" s="2">
        <v>36140</v>
      </c>
      <c r="B6103">
        <v>500</v>
      </c>
      <c r="C6103">
        <v>14.76</v>
      </c>
      <c r="D6103">
        <v>14.76</v>
      </c>
      <c r="E6103">
        <v>14.76</v>
      </c>
      <c r="F6103">
        <v>14.76</v>
      </c>
      <c r="M6103" s="15">
        <v>23032</v>
      </c>
      <c r="N6103" t="str">
        <f t="shared" si="226"/>
        <v>Off</v>
      </c>
      <c r="O6103">
        <f t="shared" si="227"/>
        <v>5</v>
      </c>
    </row>
    <row r="6104" spans="1:15" x14ac:dyDescent="0.25">
      <c r="A6104" s="2">
        <v>36140</v>
      </c>
      <c r="B6104">
        <v>600</v>
      </c>
      <c r="C6104">
        <v>17.920000000000002</v>
      </c>
      <c r="D6104">
        <v>17.920000000000002</v>
      </c>
      <c r="E6104">
        <v>17.920000000000002</v>
      </c>
      <c r="F6104">
        <v>17.920000000000002</v>
      </c>
      <c r="M6104" s="15">
        <v>25023</v>
      </c>
      <c r="N6104" t="str">
        <f t="shared" si="226"/>
        <v>Off</v>
      </c>
      <c r="O6104">
        <f t="shared" si="227"/>
        <v>5</v>
      </c>
    </row>
    <row r="6105" spans="1:15" x14ac:dyDescent="0.25">
      <c r="A6105" s="2">
        <v>36140</v>
      </c>
      <c r="B6105">
        <v>700</v>
      </c>
      <c r="C6105">
        <v>18.03</v>
      </c>
      <c r="D6105">
        <v>18.03</v>
      </c>
      <c r="E6105">
        <v>18.03</v>
      </c>
      <c r="F6105">
        <v>18.03</v>
      </c>
      <c r="M6105" s="15">
        <v>29213</v>
      </c>
      <c r="N6105" t="str">
        <f t="shared" si="226"/>
        <v>Off</v>
      </c>
      <c r="O6105">
        <f t="shared" si="227"/>
        <v>5</v>
      </c>
    </row>
    <row r="6106" spans="1:15" x14ac:dyDescent="0.25">
      <c r="A6106" s="2">
        <v>36140</v>
      </c>
      <c r="B6106">
        <v>800</v>
      </c>
      <c r="C6106">
        <v>17.600000000000001</v>
      </c>
      <c r="D6106">
        <v>17.600000000000001</v>
      </c>
      <c r="E6106">
        <v>17.600000000000001</v>
      </c>
      <c r="F6106">
        <v>17.600000000000001</v>
      </c>
      <c r="M6106" s="15">
        <v>31646</v>
      </c>
      <c r="N6106" t="str">
        <f t="shared" si="226"/>
        <v>On</v>
      </c>
      <c r="O6106">
        <f t="shared" si="227"/>
        <v>5</v>
      </c>
    </row>
    <row r="6107" spans="1:15" x14ac:dyDescent="0.25">
      <c r="A6107" s="2">
        <v>36140</v>
      </c>
      <c r="B6107">
        <v>900</v>
      </c>
      <c r="C6107">
        <v>17.600000000000001</v>
      </c>
      <c r="D6107">
        <v>17.600000000000001</v>
      </c>
      <c r="E6107">
        <v>17.600000000000001</v>
      </c>
      <c r="F6107">
        <v>17.600000000000001</v>
      </c>
      <c r="M6107" s="15">
        <v>31552</v>
      </c>
      <c r="N6107" t="str">
        <f t="shared" si="226"/>
        <v>On</v>
      </c>
      <c r="O6107">
        <f t="shared" si="227"/>
        <v>5</v>
      </c>
    </row>
    <row r="6108" spans="1:15" x14ac:dyDescent="0.25">
      <c r="A6108" s="2">
        <v>36140</v>
      </c>
      <c r="B6108">
        <v>1000</v>
      </c>
      <c r="C6108">
        <v>18.690000000000001</v>
      </c>
      <c r="D6108">
        <v>18.690000000000001</v>
      </c>
      <c r="E6108">
        <v>18.690000000000001</v>
      </c>
      <c r="F6108">
        <v>18.690000000000001</v>
      </c>
      <c r="M6108" s="15">
        <v>31198</v>
      </c>
      <c r="N6108" t="str">
        <f t="shared" si="226"/>
        <v>On</v>
      </c>
      <c r="O6108">
        <f t="shared" si="227"/>
        <v>5</v>
      </c>
    </row>
    <row r="6109" spans="1:15" x14ac:dyDescent="0.25">
      <c r="A6109" s="2">
        <v>36140</v>
      </c>
      <c r="B6109">
        <v>1100</v>
      </c>
      <c r="C6109">
        <v>18.690000000000001</v>
      </c>
      <c r="D6109">
        <v>18.690000000000001</v>
      </c>
      <c r="E6109">
        <v>18.690000000000001</v>
      </c>
      <c r="F6109">
        <v>18.690000000000001</v>
      </c>
      <c r="M6109" s="15">
        <v>31135</v>
      </c>
      <c r="N6109" t="str">
        <f t="shared" si="226"/>
        <v>On</v>
      </c>
      <c r="O6109">
        <f t="shared" si="227"/>
        <v>5</v>
      </c>
    </row>
    <row r="6110" spans="1:15" x14ac:dyDescent="0.25">
      <c r="A6110" s="2">
        <v>36140</v>
      </c>
      <c r="B6110">
        <v>1200</v>
      </c>
      <c r="C6110">
        <v>15.48</v>
      </c>
      <c r="D6110">
        <v>15.48</v>
      </c>
      <c r="E6110">
        <v>15.48</v>
      </c>
      <c r="F6110">
        <v>15.48</v>
      </c>
      <c r="M6110" s="15">
        <v>30859</v>
      </c>
      <c r="N6110" t="str">
        <f t="shared" si="226"/>
        <v>On</v>
      </c>
      <c r="O6110">
        <f t="shared" si="227"/>
        <v>5</v>
      </c>
    </row>
    <row r="6111" spans="1:15" x14ac:dyDescent="0.25">
      <c r="A6111" s="2">
        <v>36140</v>
      </c>
      <c r="B6111">
        <v>1300</v>
      </c>
      <c r="C6111">
        <v>15.92</v>
      </c>
      <c r="D6111">
        <v>15.92</v>
      </c>
      <c r="E6111">
        <v>15.92</v>
      </c>
      <c r="F6111">
        <v>15.92</v>
      </c>
      <c r="M6111" s="15">
        <v>30295</v>
      </c>
      <c r="N6111" t="str">
        <f t="shared" si="226"/>
        <v>On</v>
      </c>
      <c r="O6111">
        <f t="shared" si="227"/>
        <v>5</v>
      </c>
    </row>
    <row r="6112" spans="1:15" x14ac:dyDescent="0.25">
      <c r="A6112" s="2">
        <v>36140</v>
      </c>
      <c r="B6112">
        <v>1400</v>
      </c>
      <c r="C6112">
        <v>15.48</v>
      </c>
      <c r="D6112">
        <v>15.48</v>
      </c>
      <c r="E6112">
        <v>15.48</v>
      </c>
      <c r="F6112">
        <v>15.48</v>
      </c>
      <c r="M6112" s="15">
        <v>29913</v>
      </c>
      <c r="N6112" t="str">
        <f t="shared" si="226"/>
        <v>On</v>
      </c>
      <c r="O6112">
        <f t="shared" si="227"/>
        <v>5</v>
      </c>
    </row>
    <row r="6113" spans="1:15" x14ac:dyDescent="0.25">
      <c r="A6113" s="2">
        <v>36140</v>
      </c>
      <c r="B6113">
        <v>1500</v>
      </c>
      <c r="C6113">
        <v>15.33</v>
      </c>
      <c r="D6113">
        <v>15.33</v>
      </c>
      <c r="E6113">
        <v>15.33</v>
      </c>
      <c r="F6113">
        <v>15.33</v>
      </c>
      <c r="M6113" s="15">
        <v>29599</v>
      </c>
      <c r="N6113" t="str">
        <f t="shared" si="226"/>
        <v>On</v>
      </c>
      <c r="O6113">
        <f t="shared" si="227"/>
        <v>5</v>
      </c>
    </row>
    <row r="6114" spans="1:15" x14ac:dyDescent="0.25">
      <c r="A6114" s="2">
        <v>36140</v>
      </c>
      <c r="B6114">
        <v>1600</v>
      </c>
      <c r="C6114">
        <v>16.670000000000002</v>
      </c>
      <c r="D6114">
        <v>16.670000000000002</v>
      </c>
      <c r="E6114">
        <v>16.670000000000002</v>
      </c>
      <c r="F6114">
        <v>16.670000000000002</v>
      </c>
      <c r="M6114" s="15">
        <v>29380</v>
      </c>
      <c r="N6114" t="str">
        <f t="shared" si="226"/>
        <v>On</v>
      </c>
      <c r="O6114">
        <f t="shared" si="227"/>
        <v>5</v>
      </c>
    </row>
    <row r="6115" spans="1:15" x14ac:dyDescent="0.25">
      <c r="A6115" s="2">
        <v>36140</v>
      </c>
      <c r="B6115">
        <v>1700</v>
      </c>
      <c r="C6115">
        <v>32.21</v>
      </c>
      <c r="D6115">
        <v>32.21</v>
      </c>
      <c r="E6115">
        <v>32.21</v>
      </c>
      <c r="F6115">
        <v>32.21</v>
      </c>
      <c r="M6115" s="15">
        <v>30722</v>
      </c>
      <c r="N6115" t="str">
        <f t="shared" si="226"/>
        <v>On</v>
      </c>
      <c r="O6115">
        <f t="shared" si="227"/>
        <v>5</v>
      </c>
    </row>
    <row r="6116" spans="1:15" x14ac:dyDescent="0.25">
      <c r="A6116" s="2">
        <v>36140</v>
      </c>
      <c r="B6116">
        <v>1800</v>
      </c>
      <c r="C6116">
        <v>30.62</v>
      </c>
      <c r="D6116">
        <v>30.62</v>
      </c>
      <c r="E6116">
        <v>30.62</v>
      </c>
      <c r="F6116">
        <v>30.62</v>
      </c>
      <c r="M6116" s="15">
        <v>33842</v>
      </c>
      <c r="N6116" t="str">
        <f t="shared" si="226"/>
        <v>On</v>
      </c>
      <c r="O6116">
        <f t="shared" si="227"/>
        <v>5</v>
      </c>
    </row>
    <row r="6117" spans="1:15" x14ac:dyDescent="0.25">
      <c r="A6117" s="2">
        <v>36140</v>
      </c>
      <c r="B6117">
        <v>1900</v>
      </c>
      <c r="C6117">
        <v>18.48</v>
      </c>
      <c r="D6117">
        <v>18.48</v>
      </c>
      <c r="E6117">
        <v>18.48</v>
      </c>
      <c r="F6117">
        <v>18.48</v>
      </c>
      <c r="M6117" s="15">
        <v>33900</v>
      </c>
      <c r="N6117" t="str">
        <f t="shared" si="226"/>
        <v>On</v>
      </c>
      <c r="O6117">
        <f t="shared" si="227"/>
        <v>5</v>
      </c>
    </row>
    <row r="6118" spans="1:15" x14ac:dyDescent="0.25">
      <c r="A6118" s="2">
        <v>36140</v>
      </c>
      <c r="B6118">
        <v>2000</v>
      </c>
      <c r="C6118">
        <v>19.52</v>
      </c>
      <c r="D6118">
        <v>19.52</v>
      </c>
      <c r="E6118">
        <v>19.52</v>
      </c>
      <c r="F6118">
        <v>19.52</v>
      </c>
      <c r="M6118" s="15">
        <v>33181</v>
      </c>
      <c r="N6118" t="str">
        <f t="shared" si="226"/>
        <v>On</v>
      </c>
      <c r="O6118">
        <f t="shared" si="227"/>
        <v>5</v>
      </c>
    </row>
    <row r="6119" spans="1:15" x14ac:dyDescent="0.25">
      <c r="A6119" s="2">
        <v>36140</v>
      </c>
      <c r="B6119">
        <v>2100</v>
      </c>
      <c r="C6119">
        <v>24.49</v>
      </c>
      <c r="D6119">
        <v>24.49</v>
      </c>
      <c r="E6119">
        <v>24.49</v>
      </c>
      <c r="F6119">
        <v>24.49</v>
      </c>
      <c r="M6119" s="15">
        <v>32480</v>
      </c>
      <c r="N6119" t="str">
        <f t="shared" si="226"/>
        <v>On</v>
      </c>
      <c r="O6119">
        <f t="shared" si="227"/>
        <v>5</v>
      </c>
    </row>
    <row r="6120" spans="1:15" x14ac:dyDescent="0.25">
      <c r="A6120" s="2">
        <v>36140</v>
      </c>
      <c r="B6120">
        <v>2200</v>
      </c>
      <c r="C6120">
        <v>19.37</v>
      </c>
      <c r="D6120">
        <v>19.37</v>
      </c>
      <c r="E6120">
        <v>19.37</v>
      </c>
      <c r="F6120">
        <v>19.37</v>
      </c>
      <c r="M6120" s="15">
        <v>31502</v>
      </c>
      <c r="N6120" t="str">
        <f t="shared" si="226"/>
        <v>On</v>
      </c>
      <c r="O6120">
        <f t="shared" si="227"/>
        <v>5</v>
      </c>
    </row>
    <row r="6121" spans="1:15" x14ac:dyDescent="0.25">
      <c r="A6121" s="2">
        <v>36140</v>
      </c>
      <c r="B6121">
        <v>2300</v>
      </c>
      <c r="C6121">
        <v>17.25</v>
      </c>
      <c r="D6121">
        <v>17.25</v>
      </c>
      <c r="E6121">
        <v>17.25</v>
      </c>
      <c r="F6121">
        <v>17.25</v>
      </c>
      <c r="M6121" s="15">
        <v>29684</v>
      </c>
      <c r="N6121" t="str">
        <f t="shared" si="226"/>
        <v>On</v>
      </c>
      <c r="O6121">
        <f t="shared" si="227"/>
        <v>5</v>
      </c>
    </row>
    <row r="6122" spans="1:15" x14ac:dyDescent="0.25">
      <c r="A6122" s="2">
        <v>36140</v>
      </c>
      <c r="B6122">
        <v>2400</v>
      </c>
      <c r="C6122">
        <v>16.48</v>
      </c>
      <c r="D6122">
        <v>16.48</v>
      </c>
      <c r="E6122">
        <v>16.48</v>
      </c>
      <c r="F6122">
        <v>16.48</v>
      </c>
      <c r="M6122" s="15">
        <v>27217</v>
      </c>
      <c r="N6122" t="str">
        <f t="shared" si="226"/>
        <v>Off</v>
      </c>
      <c r="O6122">
        <f t="shared" si="227"/>
        <v>5</v>
      </c>
    </row>
    <row r="6123" spans="1:15" x14ac:dyDescent="0.25">
      <c r="A6123" s="2">
        <v>36141</v>
      </c>
      <c r="B6123">
        <v>100</v>
      </c>
      <c r="C6123">
        <v>15.68</v>
      </c>
      <c r="D6123">
        <v>15.68</v>
      </c>
      <c r="E6123">
        <v>15.68</v>
      </c>
      <c r="F6123">
        <v>15.68</v>
      </c>
      <c r="M6123" s="15">
        <v>25241</v>
      </c>
      <c r="N6123" t="str">
        <f t="shared" si="226"/>
        <v>Off</v>
      </c>
      <c r="O6123">
        <f t="shared" si="227"/>
        <v>6</v>
      </c>
    </row>
    <row r="6124" spans="1:15" x14ac:dyDescent="0.25">
      <c r="A6124" s="2">
        <v>36141</v>
      </c>
      <c r="B6124">
        <v>200</v>
      </c>
      <c r="C6124">
        <v>15.18</v>
      </c>
      <c r="D6124">
        <v>15.18</v>
      </c>
      <c r="E6124">
        <v>15.18</v>
      </c>
      <c r="F6124">
        <v>15.18</v>
      </c>
      <c r="M6124" s="15">
        <v>24268</v>
      </c>
      <c r="N6124" t="str">
        <f t="shared" si="226"/>
        <v>Off</v>
      </c>
      <c r="O6124">
        <f t="shared" si="227"/>
        <v>6</v>
      </c>
    </row>
    <row r="6125" spans="1:15" x14ac:dyDescent="0.25">
      <c r="A6125" s="2">
        <v>36141</v>
      </c>
      <c r="B6125">
        <v>300</v>
      </c>
      <c r="C6125">
        <v>15.09</v>
      </c>
      <c r="D6125">
        <v>15.09</v>
      </c>
      <c r="E6125">
        <v>15.09</v>
      </c>
      <c r="F6125">
        <v>15.09</v>
      </c>
      <c r="M6125" s="15">
        <v>23732</v>
      </c>
      <c r="N6125" t="str">
        <f t="shared" si="226"/>
        <v>Off</v>
      </c>
      <c r="O6125">
        <f t="shared" si="227"/>
        <v>6</v>
      </c>
    </row>
    <row r="6126" spans="1:15" x14ac:dyDescent="0.25">
      <c r="A6126" s="2">
        <v>36141</v>
      </c>
      <c r="B6126">
        <v>400</v>
      </c>
      <c r="C6126">
        <v>15.33</v>
      </c>
      <c r="D6126">
        <v>15.33</v>
      </c>
      <c r="E6126">
        <v>15.33</v>
      </c>
      <c r="F6126">
        <v>15.33</v>
      </c>
      <c r="M6126" s="15">
        <v>23524</v>
      </c>
      <c r="N6126" t="str">
        <f t="shared" si="226"/>
        <v>Off</v>
      </c>
      <c r="O6126">
        <f t="shared" si="227"/>
        <v>6</v>
      </c>
    </row>
    <row r="6127" spans="1:15" x14ac:dyDescent="0.25">
      <c r="A6127" s="2">
        <v>36141</v>
      </c>
      <c r="B6127">
        <v>500</v>
      </c>
      <c r="C6127">
        <v>15.8</v>
      </c>
      <c r="D6127">
        <v>15.8</v>
      </c>
      <c r="E6127">
        <v>15.8</v>
      </c>
      <c r="F6127">
        <v>15.8</v>
      </c>
      <c r="M6127" s="15">
        <v>23724</v>
      </c>
      <c r="N6127" t="str">
        <f t="shared" si="226"/>
        <v>Off</v>
      </c>
      <c r="O6127">
        <f t="shared" si="227"/>
        <v>6</v>
      </c>
    </row>
    <row r="6128" spans="1:15" x14ac:dyDescent="0.25">
      <c r="A6128" s="2">
        <v>36141</v>
      </c>
      <c r="B6128">
        <v>600</v>
      </c>
      <c r="C6128">
        <v>16.920000000000002</v>
      </c>
      <c r="D6128">
        <v>16.920000000000002</v>
      </c>
      <c r="E6128">
        <v>16.920000000000002</v>
      </c>
      <c r="F6128">
        <v>16.920000000000002</v>
      </c>
      <c r="M6128" s="15">
        <v>24644</v>
      </c>
      <c r="N6128" t="str">
        <f t="shared" si="226"/>
        <v>Off</v>
      </c>
      <c r="O6128">
        <f t="shared" si="227"/>
        <v>6</v>
      </c>
    </row>
    <row r="6129" spans="1:15" x14ac:dyDescent="0.25">
      <c r="A6129" s="2">
        <v>36141</v>
      </c>
      <c r="B6129">
        <v>700</v>
      </c>
      <c r="C6129">
        <v>16.88</v>
      </c>
      <c r="D6129">
        <v>16.88</v>
      </c>
      <c r="E6129">
        <v>16.88</v>
      </c>
      <c r="F6129">
        <v>16.88</v>
      </c>
      <c r="M6129" s="15">
        <v>26094</v>
      </c>
      <c r="N6129" t="str">
        <f t="shared" si="226"/>
        <v>Off</v>
      </c>
      <c r="O6129">
        <f t="shared" si="227"/>
        <v>6</v>
      </c>
    </row>
    <row r="6130" spans="1:15" x14ac:dyDescent="0.25">
      <c r="A6130" s="2">
        <v>36141</v>
      </c>
      <c r="B6130">
        <v>800</v>
      </c>
      <c r="C6130">
        <v>36.659999999999997</v>
      </c>
      <c r="D6130">
        <v>36.659999999999997</v>
      </c>
      <c r="E6130">
        <v>36.659999999999997</v>
      </c>
      <c r="F6130">
        <v>36.659999999999997</v>
      </c>
      <c r="M6130" s="15">
        <v>27500</v>
      </c>
      <c r="N6130" t="str">
        <f t="shared" si="226"/>
        <v>On</v>
      </c>
      <c r="O6130">
        <f t="shared" si="227"/>
        <v>6</v>
      </c>
    </row>
    <row r="6131" spans="1:15" x14ac:dyDescent="0.25">
      <c r="A6131" s="2">
        <v>36141</v>
      </c>
      <c r="B6131">
        <v>900</v>
      </c>
      <c r="C6131">
        <v>32.6</v>
      </c>
      <c r="D6131">
        <v>32.6</v>
      </c>
      <c r="E6131">
        <v>32.6</v>
      </c>
      <c r="F6131">
        <v>32.6</v>
      </c>
      <c r="M6131" s="15">
        <v>29199</v>
      </c>
      <c r="N6131" t="str">
        <f t="shared" si="226"/>
        <v>On</v>
      </c>
      <c r="O6131">
        <f t="shared" si="227"/>
        <v>6</v>
      </c>
    </row>
    <row r="6132" spans="1:15" x14ac:dyDescent="0.25">
      <c r="A6132" s="2">
        <v>36141</v>
      </c>
      <c r="B6132">
        <v>1000</v>
      </c>
      <c r="C6132">
        <v>16.510000000000002</v>
      </c>
      <c r="D6132">
        <v>16.510000000000002</v>
      </c>
      <c r="E6132">
        <v>16.510000000000002</v>
      </c>
      <c r="F6132">
        <v>16.510000000000002</v>
      </c>
      <c r="M6132" s="15">
        <v>29918</v>
      </c>
      <c r="N6132" t="str">
        <f t="shared" si="226"/>
        <v>On</v>
      </c>
      <c r="O6132">
        <f t="shared" si="227"/>
        <v>6</v>
      </c>
    </row>
    <row r="6133" spans="1:15" x14ac:dyDescent="0.25">
      <c r="A6133" s="2">
        <v>36141</v>
      </c>
      <c r="B6133">
        <v>1100</v>
      </c>
      <c r="C6133">
        <v>16.22</v>
      </c>
      <c r="D6133">
        <v>16.22</v>
      </c>
      <c r="E6133">
        <v>16.22</v>
      </c>
      <c r="F6133">
        <v>16.22</v>
      </c>
      <c r="M6133" s="15">
        <v>29730</v>
      </c>
      <c r="N6133" t="str">
        <f t="shared" si="226"/>
        <v>On</v>
      </c>
      <c r="O6133">
        <f t="shared" si="227"/>
        <v>6</v>
      </c>
    </row>
    <row r="6134" spans="1:15" x14ac:dyDescent="0.25">
      <c r="A6134" s="2">
        <v>36141</v>
      </c>
      <c r="B6134">
        <v>1200</v>
      </c>
      <c r="C6134">
        <v>15.71</v>
      </c>
      <c r="D6134">
        <v>15.71</v>
      </c>
      <c r="E6134">
        <v>15.71</v>
      </c>
      <c r="F6134">
        <v>15.71</v>
      </c>
      <c r="M6134" s="15">
        <v>28939</v>
      </c>
      <c r="N6134" t="str">
        <f t="shared" si="226"/>
        <v>On</v>
      </c>
      <c r="O6134">
        <f t="shared" si="227"/>
        <v>6</v>
      </c>
    </row>
    <row r="6135" spans="1:15" x14ac:dyDescent="0.25">
      <c r="A6135" s="2">
        <v>36141</v>
      </c>
      <c r="B6135">
        <v>1300</v>
      </c>
      <c r="C6135">
        <v>14.58</v>
      </c>
      <c r="D6135">
        <v>14.58</v>
      </c>
      <c r="E6135">
        <v>14.58</v>
      </c>
      <c r="F6135">
        <v>14.58</v>
      </c>
      <c r="M6135" s="15">
        <v>28178</v>
      </c>
      <c r="N6135" t="str">
        <f t="shared" si="226"/>
        <v>On</v>
      </c>
      <c r="O6135">
        <f t="shared" si="227"/>
        <v>6</v>
      </c>
    </row>
    <row r="6136" spans="1:15" x14ac:dyDescent="0.25">
      <c r="A6136" s="2">
        <v>36141</v>
      </c>
      <c r="B6136">
        <v>1400</v>
      </c>
      <c r="C6136">
        <v>14.02</v>
      </c>
      <c r="D6136">
        <v>14.02</v>
      </c>
      <c r="E6136">
        <v>14.02</v>
      </c>
      <c r="F6136">
        <v>14.02</v>
      </c>
      <c r="M6136" s="15">
        <v>27565</v>
      </c>
      <c r="N6136" t="str">
        <f t="shared" si="226"/>
        <v>On</v>
      </c>
      <c r="O6136">
        <f t="shared" si="227"/>
        <v>6</v>
      </c>
    </row>
    <row r="6137" spans="1:15" x14ac:dyDescent="0.25">
      <c r="A6137" s="2">
        <v>36141</v>
      </c>
      <c r="B6137">
        <v>1500</v>
      </c>
      <c r="C6137">
        <v>12.97</v>
      </c>
      <c r="D6137">
        <v>12.97</v>
      </c>
      <c r="E6137">
        <v>12.97</v>
      </c>
      <c r="F6137">
        <v>12.97</v>
      </c>
      <c r="M6137" s="15">
        <v>27070</v>
      </c>
      <c r="N6137" t="str">
        <f t="shared" si="226"/>
        <v>On</v>
      </c>
      <c r="O6137">
        <f t="shared" si="227"/>
        <v>6</v>
      </c>
    </row>
    <row r="6138" spans="1:15" x14ac:dyDescent="0.25">
      <c r="A6138" s="2">
        <v>36141</v>
      </c>
      <c r="B6138">
        <v>1600</v>
      </c>
      <c r="C6138">
        <v>21.4</v>
      </c>
      <c r="D6138">
        <v>21.4</v>
      </c>
      <c r="E6138">
        <v>21.4</v>
      </c>
      <c r="F6138">
        <v>21.4</v>
      </c>
      <c r="M6138" s="15">
        <v>27058</v>
      </c>
      <c r="N6138" t="str">
        <f t="shared" si="226"/>
        <v>On</v>
      </c>
      <c r="O6138">
        <f t="shared" si="227"/>
        <v>6</v>
      </c>
    </row>
    <row r="6139" spans="1:15" x14ac:dyDescent="0.25">
      <c r="A6139" s="2">
        <v>36141</v>
      </c>
      <c r="B6139">
        <v>1700</v>
      </c>
      <c r="C6139">
        <v>18.07</v>
      </c>
      <c r="D6139">
        <v>18.07</v>
      </c>
      <c r="E6139">
        <v>18.07</v>
      </c>
      <c r="F6139">
        <v>18.07</v>
      </c>
      <c r="M6139" s="15">
        <v>28521</v>
      </c>
      <c r="N6139" t="str">
        <f t="shared" si="226"/>
        <v>On</v>
      </c>
      <c r="O6139">
        <f t="shared" si="227"/>
        <v>6</v>
      </c>
    </row>
    <row r="6140" spans="1:15" x14ac:dyDescent="0.25">
      <c r="A6140" s="2">
        <v>36141</v>
      </c>
      <c r="B6140">
        <v>1800</v>
      </c>
      <c r="C6140">
        <v>15.38</v>
      </c>
      <c r="D6140">
        <v>15.38</v>
      </c>
      <c r="E6140">
        <v>15.38</v>
      </c>
      <c r="F6140">
        <v>15.38</v>
      </c>
      <c r="M6140" s="15">
        <v>31515</v>
      </c>
      <c r="N6140" t="str">
        <f t="shared" si="226"/>
        <v>On</v>
      </c>
      <c r="O6140">
        <f t="shared" si="227"/>
        <v>6</v>
      </c>
    </row>
    <row r="6141" spans="1:15" x14ac:dyDescent="0.25">
      <c r="A6141" s="2">
        <v>36141</v>
      </c>
      <c r="B6141">
        <v>1900</v>
      </c>
      <c r="C6141">
        <v>15.19</v>
      </c>
      <c r="D6141">
        <v>15.19</v>
      </c>
      <c r="E6141">
        <v>15.19</v>
      </c>
      <c r="F6141">
        <v>15.19</v>
      </c>
      <c r="M6141" s="15">
        <v>31263</v>
      </c>
      <c r="N6141" t="str">
        <f t="shared" si="226"/>
        <v>On</v>
      </c>
      <c r="O6141">
        <f t="shared" si="227"/>
        <v>6</v>
      </c>
    </row>
    <row r="6142" spans="1:15" x14ac:dyDescent="0.25">
      <c r="A6142" s="2">
        <v>36141</v>
      </c>
      <c r="B6142">
        <v>2000</v>
      </c>
      <c r="C6142">
        <v>15.27</v>
      </c>
      <c r="D6142">
        <v>15.27</v>
      </c>
      <c r="E6142">
        <v>15.27</v>
      </c>
      <c r="F6142">
        <v>15.27</v>
      </c>
      <c r="M6142" s="15">
        <v>30477</v>
      </c>
      <c r="N6142" t="str">
        <f t="shared" si="226"/>
        <v>On</v>
      </c>
      <c r="O6142">
        <f t="shared" si="227"/>
        <v>6</v>
      </c>
    </row>
    <row r="6143" spans="1:15" x14ac:dyDescent="0.25">
      <c r="A6143" s="2">
        <v>36141</v>
      </c>
      <c r="B6143">
        <v>2100</v>
      </c>
      <c r="C6143">
        <v>15.12</v>
      </c>
      <c r="D6143">
        <v>15.12</v>
      </c>
      <c r="E6143">
        <v>15.12</v>
      </c>
      <c r="F6143">
        <v>15.12</v>
      </c>
      <c r="M6143" s="15">
        <v>29895</v>
      </c>
      <c r="N6143" t="str">
        <f t="shared" si="226"/>
        <v>On</v>
      </c>
      <c r="O6143">
        <f t="shared" si="227"/>
        <v>6</v>
      </c>
    </row>
    <row r="6144" spans="1:15" x14ac:dyDescent="0.25">
      <c r="A6144" s="2">
        <v>36141</v>
      </c>
      <c r="B6144">
        <v>2200</v>
      </c>
      <c r="C6144">
        <v>13.42</v>
      </c>
      <c r="D6144">
        <v>13.42</v>
      </c>
      <c r="E6144">
        <v>13.42</v>
      </c>
      <c r="F6144">
        <v>13.42</v>
      </c>
      <c r="M6144" s="15">
        <v>29010</v>
      </c>
      <c r="N6144" t="str">
        <f t="shared" si="226"/>
        <v>On</v>
      </c>
      <c r="O6144">
        <f t="shared" si="227"/>
        <v>6</v>
      </c>
    </row>
    <row r="6145" spans="1:15" x14ac:dyDescent="0.25">
      <c r="A6145" s="2">
        <v>36141</v>
      </c>
      <c r="B6145">
        <v>2300</v>
      </c>
      <c r="C6145">
        <v>12.07</v>
      </c>
      <c r="D6145">
        <v>12.07</v>
      </c>
      <c r="E6145">
        <v>12.07</v>
      </c>
      <c r="F6145">
        <v>12.07</v>
      </c>
      <c r="M6145" s="15">
        <v>27561</v>
      </c>
      <c r="N6145" t="str">
        <f t="shared" si="226"/>
        <v>On</v>
      </c>
      <c r="O6145">
        <f t="shared" si="227"/>
        <v>6</v>
      </c>
    </row>
    <row r="6146" spans="1:15" x14ac:dyDescent="0.25">
      <c r="A6146" s="2">
        <v>36141</v>
      </c>
      <c r="B6146">
        <v>2400</v>
      </c>
      <c r="C6146">
        <v>11.34</v>
      </c>
      <c r="D6146">
        <v>11.34</v>
      </c>
      <c r="E6146">
        <v>11.34</v>
      </c>
      <c r="F6146">
        <v>11.34</v>
      </c>
      <c r="M6146" s="15">
        <v>25480</v>
      </c>
      <c r="N6146" t="str">
        <f t="shared" si="226"/>
        <v>Off</v>
      </c>
      <c r="O6146">
        <f t="shared" si="227"/>
        <v>6</v>
      </c>
    </row>
    <row r="6147" spans="1:15" x14ac:dyDescent="0.25">
      <c r="A6147" s="2">
        <v>36142</v>
      </c>
      <c r="B6147">
        <v>100</v>
      </c>
      <c r="C6147">
        <v>10.62</v>
      </c>
      <c r="D6147">
        <v>10.62</v>
      </c>
      <c r="E6147">
        <v>10.62</v>
      </c>
      <c r="F6147">
        <v>10.62</v>
      </c>
      <c r="M6147" s="15">
        <v>23505</v>
      </c>
      <c r="N6147" t="str">
        <f t="shared" ref="N6147:N6210" si="228">+IF(B6147&gt;700,IF(B6147&lt;2400,"On","Off"),"Off")</f>
        <v>Off</v>
      </c>
      <c r="O6147">
        <f t="shared" ref="O6147:O6210" si="229">+WEEKDAY(A6147,2)</f>
        <v>7</v>
      </c>
    </row>
    <row r="6148" spans="1:15" x14ac:dyDescent="0.25">
      <c r="A6148" s="2">
        <v>36142</v>
      </c>
      <c r="B6148">
        <v>200</v>
      </c>
      <c r="C6148">
        <v>10.67</v>
      </c>
      <c r="D6148">
        <v>10.67</v>
      </c>
      <c r="E6148">
        <v>10.67</v>
      </c>
      <c r="F6148">
        <v>10.67</v>
      </c>
      <c r="M6148" s="15">
        <v>22345</v>
      </c>
      <c r="N6148" t="str">
        <f t="shared" si="228"/>
        <v>Off</v>
      </c>
      <c r="O6148">
        <f t="shared" si="229"/>
        <v>7</v>
      </c>
    </row>
    <row r="6149" spans="1:15" x14ac:dyDescent="0.25">
      <c r="A6149" s="2">
        <v>36142</v>
      </c>
      <c r="B6149">
        <v>300</v>
      </c>
      <c r="C6149">
        <v>10.7</v>
      </c>
      <c r="D6149">
        <v>10.7</v>
      </c>
      <c r="E6149">
        <v>10.7</v>
      </c>
      <c r="F6149">
        <v>10.7</v>
      </c>
      <c r="M6149" s="15">
        <v>21619</v>
      </c>
      <c r="N6149" t="str">
        <f t="shared" si="228"/>
        <v>Off</v>
      </c>
      <c r="O6149">
        <f t="shared" si="229"/>
        <v>7</v>
      </c>
    </row>
    <row r="6150" spans="1:15" x14ac:dyDescent="0.25">
      <c r="A6150" s="2">
        <v>36142</v>
      </c>
      <c r="B6150">
        <v>400</v>
      </c>
      <c r="C6150">
        <v>10.88</v>
      </c>
      <c r="D6150">
        <v>10.88</v>
      </c>
      <c r="E6150">
        <v>10.88</v>
      </c>
      <c r="F6150">
        <v>10.88</v>
      </c>
      <c r="M6150" s="15">
        <v>21251</v>
      </c>
      <c r="N6150" t="str">
        <f t="shared" si="228"/>
        <v>Off</v>
      </c>
      <c r="O6150">
        <f t="shared" si="229"/>
        <v>7</v>
      </c>
    </row>
    <row r="6151" spans="1:15" x14ac:dyDescent="0.25">
      <c r="A6151" s="2">
        <v>36142</v>
      </c>
      <c r="B6151">
        <v>500</v>
      </c>
      <c r="C6151">
        <v>11.09</v>
      </c>
      <c r="D6151">
        <v>11.09</v>
      </c>
      <c r="E6151">
        <v>11.09</v>
      </c>
      <c r="F6151">
        <v>11.09</v>
      </c>
      <c r="M6151" s="15">
        <v>21338</v>
      </c>
      <c r="N6151" t="str">
        <f t="shared" si="228"/>
        <v>Off</v>
      </c>
      <c r="O6151">
        <f t="shared" si="229"/>
        <v>7</v>
      </c>
    </row>
    <row r="6152" spans="1:15" x14ac:dyDescent="0.25">
      <c r="A6152" s="2">
        <v>36142</v>
      </c>
      <c r="B6152">
        <v>600</v>
      </c>
      <c r="C6152">
        <v>11.1</v>
      </c>
      <c r="D6152">
        <v>11.1</v>
      </c>
      <c r="E6152">
        <v>11.1</v>
      </c>
      <c r="F6152">
        <v>11.1</v>
      </c>
      <c r="M6152" s="15">
        <v>21707</v>
      </c>
      <c r="N6152" t="str">
        <f t="shared" si="228"/>
        <v>Off</v>
      </c>
      <c r="O6152">
        <f t="shared" si="229"/>
        <v>7</v>
      </c>
    </row>
    <row r="6153" spans="1:15" x14ac:dyDescent="0.25">
      <c r="A6153" s="2">
        <v>36142</v>
      </c>
      <c r="B6153">
        <v>700</v>
      </c>
      <c r="C6153">
        <v>11.52</v>
      </c>
      <c r="D6153">
        <v>11.52</v>
      </c>
      <c r="E6153">
        <v>11.52</v>
      </c>
      <c r="F6153">
        <v>11.52</v>
      </c>
      <c r="M6153" s="15">
        <v>22637</v>
      </c>
      <c r="N6153" t="str">
        <f t="shared" si="228"/>
        <v>Off</v>
      </c>
      <c r="O6153">
        <f t="shared" si="229"/>
        <v>7</v>
      </c>
    </row>
    <row r="6154" spans="1:15" x14ac:dyDescent="0.25">
      <c r="A6154" s="2">
        <v>36142</v>
      </c>
      <c r="B6154">
        <v>800</v>
      </c>
      <c r="C6154">
        <v>12.58</v>
      </c>
      <c r="D6154">
        <v>12.58</v>
      </c>
      <c r="E6154">
        <v>12.58</v>
      </c>
      <c r="F6154">
        <v>12.58</v>
      </c>
      <c r="M6154" s="15">
        <v>23849</v>
      </c>
      <c r="N6154" t="str">
        <f t="shared" si="228"/>
        <v>On</v>
      </c>
      <c r="O6154">
        <f t="shared" si="229"/>
        <v>7</v>
      </c>
    </row>
    <row r="6155" spans="1:15" x14ac:dyDescent="0.25">
      <c r="A6155" s="2">
        <v>36142</v>
      </c>
      <c r="B6155">
        <v>900</v>
      </c>
      <c r="C6155">
        <v>14.04</v>
      </c>
      <c r="D6155">
        <v>14.04</v>
      </c>
      <c r="E6155">
        <v>14.04</v>
      </c>
      <c r="F6155">
        <v>14.04</v>
      </c>
      <c r="M6155" s="15">
        <v>25610</v>
      </c>
      <c r="N6155" t="str">
        <f t="shared" si="228"/>
        <v>On</v>
      </c>
      <c r="O6155">
        <f t="shared" si="229"/>
        <v>7</v>
      </c>
    </row>
    <row r="6156" spans="1:15" x14ac:dyDescent="0.25">
      <c r="A6156" s="2">
        <v>36142</v>
      </c>
      <c r="B6156">
        <v>1000</v>
      </c>
      <c r="C6156">
        <v>13.98</v>
      </c>
      <c r="D6156">
        <v>13.98</v>
      </c>
      <c r="E6156">
        <v>13.98</v>
      </c>
      <c r="F6156">
        <v>13.98</v>
      </c>
      <c r="M6156" s="15">
        <v>26954</v>
      </c>
      <c r="N6156" t="str">
        <f t="shared" si="228"/>
        <v>On</v>
      </c>
      <c r="O6156">
        <f t="shared" si="229"/>
        <v>7</v>
      </c>
    </row>
    <row r="6157" spans="1:15" x14ac:dyDescent="0.25">
      <c r="A6157" s="2">
        <v>36142</v>
      </c>
      <c r="B6157">
        <v>1100</v>
      </c>
      <c r="C6157">
        <v>14.12</v>
      </c>
      <c r="D6157">
        <v>14.12</v>
      </c>
      <c r="E6157">
        <v>14.12</v>
      </c>
      <c r="F6157">
        <v>14.12</v>
      </c>
      <c r="M6157" s="15">
        <v>27407</v>
      </c>
      <c r="N6157" t="str">
        <f t="shared" si="228"/>
        <v>On</v>
      </c>
      <c r="O6157">
        <f t="shared" si="229"/>
        <v>7</v>
      </c>
    </row>
    <row r="6158" spans="1:15" x14ac:dyDescent="0.25">
      <c r="A6158" s="2">
        <v>36142</v>
      </c>
      <c r="B6158">
        <v>1200</v>
      </c>
      <c r="C6158">
        <v>13.99</v>
      </c>
      <c r="D6158">
        <v>13.99</v>
      </c>
      <c r="E6158">
        <v>13.99</v>
      </c>
      <c r="F6158">
        <v>13.99</v>
      </c>
      <c r="M6158" s="15">
        <v>27604</v>
      </c>
      <c r="N6158" t="str">
        <f t="shared" si="228"/>
        <v>On</v>
      </c>
      <c r="O6158">
        <f t="shared" si="229"/>
        <v>7</v>
      </c>
    </row>
    <row r="6159" spans="1:15" x14ac:dyDescent="0.25">
      <c r="A6159" s="2">
        <v>36142</v>
      </c>
      <c r="B6159">
        <v>1300</v>
      </c>
      <c r="C6159">
        <v>13</v>
      </c>
      <c r="D6159">
        <v>13</v>
      </c>
      <c r="E6159">
        <v>13</v>
      </c>
      <c r="F6159">
        <v>13</v>
      </c>
      <c r="M6159" s="15">
        <v>27498</v>
      </c>
      <c r="N6159" t="str">
        <f t="shared" si="228"/>
        <v>On</v>
      </c>
      <c r="O6159">
        <f t="shared" si="229"/>
        <v>7</v>
      </c>
    </row>
    <row r="6160" spans="1:15" x14ac:dyDescent="0.25">
      <c r="A6160" s="2">
        <v>36142</v>
      </c>
      <c r="B6160">
        <v>1400</v>
      </c>
      <c r="C6160">
        <v>12.62</v>
      </c>
      <c r="D6160">
        <v>12.62</v>
      </c>
      <c r="E6160">
        <v>12.62</v>
      </c>
      <c r="F6160">
        <v>12.62</v>
      </c>
      <c r="M6160" s="15">
        <v>27125</v>
      </c>
      <c r="N6160" t="str">
        <f t="shared" si="228"/>
        <v>On</v>
      </c>
      <c r="O6160">
        <f t="shared" si="229"/>
        <v>7</v>
      </c>
    </row>
    <row r="6161" spans="1:15" x14ac:dyDescent="0.25">
      <c r="A6161" s="2">
        <v>36142</v>
      </c>
      <c r="B6161">
        <v>1500</v>
      </c>
      <c r="C6161">
        <v>12.55</v>
      </c>
      <c r="D6161">
        <v>12.55</v>
      </c>
      <c r="E6161">
        <v>12.55</v>
      </c>
      <c r="F6161">
        <v>12.55</v>
      </c>
      <c r="M6161" s="15">
        <v>26785</v>
      </c>
      <c r="N6161" t="str">
        <f t="shared" si="228"/>
        <v>On</v>
      </c>
      <c r="O6161">
        <f t="shared" si="229"/>
        <v>7</v>
      </c>
    </row>
    <row r="6162" spans="1:15" x14ac:dyDescent="0.25">
      <c r="A6162" s="2">
        <v>36142</v>
      </c>
      <c r="B6162">
        <v>1600</v>
      </c>
      <c r="C6162">
        <v>15.75</v>
      </c>
      <c r="D6162">
        <v>15.75</v>
      </c>
      <c r="E6162">
        <v>15.75</v>
      </c>
      <c r="F6162">
        <v>15.75</v>
      </c>
      <c r="M6162" s="15">
        <v>26914</v>
      </c>
      <c r="N6162" t="str">
        <f t="shared" si="228"/>
        <v>On</v>
      </c>
      <c r="O6162">
        <f t="shared" si="229"/>
        <v>7</v>
      </c>
    </row>
    <row r="6163" spans="1:15" x14ac:dyDescent="0.25">
      <c r="A6163" s="2">
        <v>36142</v>
      </c>
      <c r="B6163">
        <v>1700</v>
      </c>
      <c r="C6163">
        <v>17.98</v>
      </c>
      <c r="D6163">
        <v>17.98</v>
      </c>
      <c r="E6163">
        <v>17.98</v>
      </c>
      <c r="F6163">
        <v>17.98</v>
      </c>
      <c r="M6163" s="15">
        <v>28686</v>
      </c>
      <c r="N6163" t="str">
        <f t="shared" si="228"/>
        <v>On</v>
      </c>
      <c r="O6163">
        <f t="shared" si="229"/>
        <v>7</v>
      </c>
    </row>
    <row r="6164" spans="1:15" x14ac:dyDescent="0.25">
      <c r="A6164" s="2">
        <v>36142</v>
      </c>
      <c r="B6164">
        <v>1800</v>
      </c>
      <c r="C6164">
        <v>16.68</v>
      </c>
      <c r="D6164">
        <v>16.68</v>
      </c>
      <c r="E6164">
        <v>16.68</v>
      </c>
      <c r="F6164">
        <v>16.68</v>
      </c>
      <c r="M6164" s="15">
        <v>31228</v>
      </c>
      <c r="N6164" t="str">
        <f t="shared" si="228"/>
        <v>On</v>
      </c>
      <c r="O6164">
        <f t="shared" si="229"/>
        <v>7</v>
      </c>
    </row>
    <row r="6165" spans="1:15" x14ac:dyDescent="0.25">
      <c r="A6165" s="2">
        <v>36142</v>
      </c>
      <c r="B6165">
        <v>1900</v>
      </c>
      <c r="C6165">
        <v>16.97</v>
      </c>
      <c r="D6165">
        <v>16.97</v>
      </c>
      <c r="E6165">
        <v>16.97</v>
      </c>
      <c r="F6165">
        <v>16.97</v>
      </c>
      <c r="M6165" s="15">
        <v>31491</v>
      </c>
      <c r="N6165" t="str">
        <f t="shared" si="228"/>
        <v>On</v>
      </c>
      <c r="O6165">
        <f t="shared" si="229"/>
        <v>7</v>
      </c>
    </row>
    <row r="6166" spans="1:15" x14ac:dyDescent="0.25">
      <c r="A6166" s="2">
        <v>36142</v>
      </c>
      <c r="B6166">
        <v>2000</v>
      </c>
      <c r="C6166">
        <v>16.73</v>
      </c>
      <c r="D6166">
        <v>16.73</v>
      </c>
      <c r="E6166">
        <v>16.73</v>
      </c>
      <c r="F6166">
        <v>16.73</v>
      </c>
      <c r="M6166" s="15">
        <v>31104</v>
      </c>
      <c r="N6166" t="str">
        <f t="shared" si="228"/>
        <v>On</v>
      </c>
      <c r="O6166">
        <f t="shared" si="229"/>
        <v>7</v>
      </c>
    </row>
    <row r="6167" spans="1:15" x14ac:dyDescent="0.25">
      <c r="A6167" s="2">
        <v>36142</v>
      </c>
      <c r="B6167">
        <v>2100</v>
      </c>
      <c r="C6167">
        <v>15.12</v>
      </c>
      <c r="D6167">
        <v>15.12</v>
      </c>
      <c r="E6167">
        <v>15.12</v>
      </c>
      <c r="F6167">
        <v>15.12</v>
      </c>
      <c r="M6167" s="15">
        <v>30768</v>
      </c>
      <c r="N6167" t="str">
        <f t="shared" si="228"/>
        <v>On</v>
      </c>
      <c r="O6167">
        <f t="shared" si="229"/>
        <v>7</v>
      </c>
    </row>
    <row r="6168" spans="1:15" x14ac:dyDescent="0.25">
      <c r="A6168" s="2">
        <v>36142</v>
      </c>
      <c r="B6168">
        <v>2200</v>
      </c>
      <c r="C6168">
        <v>12.77</v>
      </c>
      <c r="D6168">
        <v>12.77</v>
      </c>
      <c r="E6168">
        <v>12.77</v>
      </c>
      <c r="F6168">
        <v>12.77</v>
      </c>
      <c r="M6168" s="15">
        <v>29735</v>
      </c>
      <c r="N6168" t="str">
        <f t="shared" si="228"/>
        <v>On</v>
      </c>
      <c r="O6168">
        <f t="shared" si="229"/>
        <v>7</v>
      </c>
    </row>
    <row r="6169" spans="1:15" x14ac:dyDescent="0.25">
      <c r="A6169" s="2">
        <v>36142</v>
      </c>
      <c r="B6169">
        <v>2300</v>
      </c>
      <c r="C6169">
        <v>10.92</v>
      </c>
      <c r="D6169">
        <v>10.92</v>
      </c>
      <c r="E6169">
        <v>10.92</v>
      </c>
      <c r="F6169">
        <v>10.92</v>
      </c>
      <c r="M6169" s="15">
        <v>27467</v>
      </c>
      <c r="N6169" t="str">
        <f t="shared" si="228"/>
        <v>On</v>
      </c>
      <c r="O6169">
        <f t="shared" si="229"/>
        <v>7</v>
      </c>
    </row>
    <row r="6170" spans="1:15" x14ac:dyDescent="0.25">
      <c r="A6170" s="2">
        <v>36142</v>
      </c>
      <c r="B6170">
        <v>2400</v>
      </c>
      <c r="C6170">
        <v>11.48</v>
      </c>
      <c r="D6170">
        <v>11.48</v>
      </c>
      <c r="E6170">
        <v>11.48</v>
      </c>
      <c r="F6170">
        <v>11.48</v>
      </c>
      <c r="M6170" s="15">
        <v>25109</v>
      </c>
      <c r="N6170" t="str">
        <f t="shared" si="228"/>
        <v>Off</v>
      </c>
      <c r="O6170">
        <f t="shared" si="229"/>
        <v>7</v>
      </c>
    </row>
    <row r="6171" spans="1:15" x14ac:dyDescent="0.25">
      <c r="A6171" s="2">
        <v>36143</v>
      </c>
      <c r="B6171">
        <v>100</v>
      </c>
      <c r="C6171">
        <v>11.16</v>
      </c>
      <c r="D6171">
        <v>11.16</v>
      </c>
      <c r="E6171">
        <v>11.16</v>
      </c>
      <c r="F6171">
        <v>11.16</v>
      </c>
      <c r="M6171" s="15">
        <v>23152</v>
      </c>
      <c r="N6171" t="str">
        <f t="shared" si="228"/>
        <v>Off</v>
      </c>
      <c r="O6171">
        <f t="shared" si="229"/>
        <v>1</v>
      </c>
    </row>
    <row r="6172" spans="1:15" x14ac:dyDescent="0.25">
      <c r="A6172" s="2">
        <v>36143</v>
      </c>
      <c r="B6172">
        <v>200</v>
      </c>
      <c r="C6172">
        <v>11.13</v>
      </c>
      <c r="D6172">
        <v>11.13</v>
      </c>
      <c r="E6172">
        <v>11.13</v>
      </c>
      <c r="F6172">
        <v>11.13</v>
      </c>
      <c r="M6172" s="15">
        <v>22471</v>
      </c>
      <c r="N6172" t="str">
        <f t="shared" si="228"/>
        <v>Off</v>
      </c>
      <c r="O6172">
        <f t="shared" si="229"/>
        <v>1</v>
      </c>
    </row>
    <row r="6173" spans="1:15" x14ac:dyDescent="0.25">
      <c r="A6173" s="2">
        <v>36143</v>
      </c>
      <c r="B6173">
        <v>300</v>
      </c>
      <c r="C6173">
        <v>11.24</v>
      </c>
      <c r="D6173">
        <v>11.24</v>
      </c>
      <c r="E6173">
        <v>11.24</v>
      </c>
      <c r="F6173">
        <v>11.24</v>
      </c>
      <c r="M6173" s="15">
        <v>22259</v>
      </c>
      <c r="N6173" t="str">
        <f t="shared" si="228"/>
        <v>Off</v>
      </c>
      <c r="O6173">
        <f t="shared" si="229"/>
        <v>1</v>
      </c>
    </row>
    <row r="6174" spans="1:15" x14ac:dyDescent="0.25">
      <c r="A6174" s="2">
        <v>36143</v>
      </c>
      <c r="B6174">
        <v>400</v>
      </c>
      <c r="C6174">
        <v>11.33</v>
      </c>
      <c r="D6174">
        <v>11.33</v>
      </c>
      <c r="E6174">
        <v>11.33</v>
      </c>
      <c r="F6174">
        <v>11.33</v>
      </c>
      <c r="M6174" s="15">
        <v>22375</v>
      </c>
      <c r="N6174" t="str">
        <f t="shared" si="228"/>
        <v>Off</v>
      </c>
      <c r="O6174">
        <f t="shared" si="229"/>
        <v>1</v>
      </c>
    </row>
    <row r="6175" spans="1:15" x14ac:dyDescent="0.25">
      <c r="A6175" s="2">
        <v>36143</v>
      </c>
      <c r="B6175">
        <v>500</v>
      </c>
      <c r="C6175">
        <v>13.02</v>
      </c>
      <c r="D6175">
        <v>13.02</v>
      </c>
      <c r="E6175">
        <v>13.02</v>
      </c>
      <c r="F6175">
        <v>13.02</v>
      </c>
      <c r="M6175" s="15">
        <v>23090</v>
      </c>
      <c r="N6175" t="str">
        <f t="shared" si="228"/>
        <v>Off</v>
      </c>
      <c r="O6175">
        <f t="shared" si="229"/>
        <v>1</v>
      </c>
    </row>
    <row r="6176" spans="1:15" x14ac:dyDescent="0.25">
      <c r="A6176" s="2">
        <v>36143</v>
      </c>
      <c r="B6176">
        <v>600</v>
      </c>
      <c r="C6176">
        <v>15.14</v>
      </c>
      <c r="D6176">
        <v>15.14</v>
      </c>
      <c r="E6176">
        <v>15.14</v>
      </c>
      <c r="F6176">
        <v>15.14</v>
      </c>
      <c r="M6176" s="15">
        <v>25411</v>
      </c>
      <c r="N6176" t="str">
        <f t="shared" si="228"/>
        <v>Off</v>
      </c>
      <c r="O6176">
        <f t="shared" si="229"/>
        <v>1</v>
      </c>
    </row>
    <row r="6177" spans="1:15" x14ac:dyDescent="0.25">
      <c r="A6177" s="2">
        <v>36143</v>
      </c>
      <c r="B6177">
        <v>700</v>
      </c>
      <c r="C6177">
        <v>16.059999999999999</v>
      </c>
      <c r="D6177">
        <v>16.059999999999999</v>
      </c>
      <c r="E6177">
        <v>16.059999999999999</v>
      </c>
      <c r="F6177">
        <v>16.059999999999999</v>
      </c>
      <c r="M6177" s="15">
        <v>29630</v>
      </c>
      <c r="N6177" t="str">
        <f t="shared" si="228"/>
        <v>Off</v>
      </c>
      <c r="O6177">
        <f t="shared" si="229"/>
        <v>1</v>
      </c>
    </row>
    <row r="6178" spans="1:15" x14ac:dyDescent="0.25">
      <c r="A6178" s="2">
        <v>36143</v>
      </c>
      <c r="B6178">
        <v>800</v>
      </c>
      <c r="C6178">
        <v>15.66</v>
      </c>
      <c r="D6178">
        <v>15.66</v>
      </c>
      <c r="E6178">
        <v>15.66</v>
      </c>
      <c r="F6178">
        <v>15.66</v>
      </c>
      <c r="M6178" s="15">
        <v>32388</v>
      </c>
      <c r="N6178" t="str">
        <f t="shared" si="228"/>
        <v>On</v>
      </c>
      <c r="O6178">
        <f t="shared" si="229"/>
        <v>1</v>
      </c>
    </row>
    <row r="6179" spans="1:15" x14ac:dyDescent="0.25">
      <c r="A6179" s="2">
        <v>36143</v>
      </c>
      <c r="B6179">
        <v>900</v>
      </c>
      <c r="C6179">
        <v>15.62</v>
      </c>
      <c r="D6179">
        <v>15.62</v>
      </c>
      <c r="E6179">
        <v>15.62</v>
      </c>
      <c r="F6179">
        <v>15.62</v>
      </c>
      <c r="M6179" s="15">
        <v>32557</v>
      </c>
      <c r="N6179" t="str">
        <f t="shared" si="228"/>
        <v>On</v>
      </c>
      <c r="O6179">
        <f t="shared" si="229"/>
        <v>1</v>
      </c>
    </row>
    <row r="6180" spans="1:15" x14ac:dyDescent="0.25">
      <c r="A6180" s="2">
        <v>36143</v>
      </c>
      <c r="B6180">
        <v>1000</v>
      </c>
      <c r="C6180">
        <v>15.74</v>
      </c>
      <c r="D6180">
        <v>15.74</v>
      </c>
      <c r="E6180">
        <v>15.74</v>
      </c>
      <c r="F6180">
        <v>15.74</v>
      </c>
      <c r="M6180" s="15">
        <v>32338</v>
      </c>
      <c r="N6180" t="str">
        <f t="shared" si="228"/>
        <v>On</v>
      </c>
      <c r="O6180">
        <f t="shared" si="229"/>
        <v>1</v>
      </c>
    </row>
    <row r="6181" spans="1:15" x14ac:dyDescent="0.25">
      <c r="A6181" s="2">
        <v>36143</v>
      </c>
      <c r="B6181">
        <v>1100</v>
      </c>
      <c r="C6181">
        <v>15.76</v>
      </c>
      <c r="D6181">
        <v>15.76</v>
      </c>
      <c r="E6181">
        <v>15.76</v>
      </c>
      <c r="F6181">
        <v>15.76</v>
      </c>
      <c r="M6181" s="15">
        <v>32114</v>
      </c>
      <c r="N6181" t="str">
        <f t="shared" si="228"/>
        <v>On</v>
      </c>
      <c r="O6181">
        <f t="shared" si="229"/>
        <v>1</v>
      </c>
    </row>
    <row r="6182" spans="1:15" x14ac:dyDescent="0.25">
      <c r="A6182" s="2">
        <v>36143</v>
      </c>
      <c r="B6182">
        <v>1200</v>
      </c>
      <c r="C6182">
        <v>15.54</v>
      </c>
      <c r="D6182">
        <v>15.54</v>
      </c>
      <c r="E6182">
        <v>15.54</v>
      </c>
      <c r="F6182">
        <v>15.54</v>
      </c>
      <c r="M6182" s="15">
        <v>31603</v>
      </c>
      <c r="N6182" t="str">
        <f t="shared" si="228"/>
        <v>On</v>
      </c>
      <c r="O6182">
        <f t="shared" si="229"/>
        <v>1</v>
      </c>
    </row>
    <row r="6183" spans="1:15" x14ac:dyDescent="0.25">
      <c r="A6183" s="2">
        <v>36143</v>
      </c>
      <c r="B6183">
        <v>1300</v>
      </c>
      <c r="C6183">
        <v>15.67</v>
      </c>
      <c r="D6183">
        <v>15.67</v>
      </c>
      <c r="E6183">
        <v>15.67</v>
      </c>
      <c r="F6183">
        <v>15.67</v>
      </c>
      <c r="M6183" s="15">
        <v>31024</v>
      </c>
      <c r="N6183" t="str">
        <f t="shared" si="228"/>
        <v>On</v>
      </c>
      <c r="O6183">
        <f t="shared" si="229"/>
        <v>1</v>
      </c>
    </row>
    <row r="6184" spans="1:15" x14ac:dyDescent="0.25">
      <c r="A6184" s="2">
        <v>36143</v>
      </c>
      <c r="B6184">
        <v>1400</v>
      </c>
      <c r="C6184">
        <v>15.4</v>
      </c>
      <c r="D6184">
        <v>15.4</v>
      </c>
      <c r="E6184">
        <v>15.4</v>
      </c>
      <c r="F6184">
        <v>15.4</v>
      </c>
      <c r="M6184" s="15">
        <v>30790</v>
      </c>
      <c r="N6184" t="str">
        <f t="shared" si="228"/>
        <v>On</v>
      </c>
      <c r="O6184">
        <f t="shared" si="229"/>
        <v>1</v>
      </c>
    </row>
    <row r="6185" spans="1:15" x14ac:dyDescent="0.25">
      <c r="A6185" s="2">
        <v>36143</v>
      </c>
      <c r="B6185">
        <v>1500</v>
      </c>
      <c r="C6185">
        <v>14.9</v>
      </c>
      <c r="D6185">
        <v>14.9</v>
      </c>
      <c r="E6185">
        <v>14.9</v>
      </c>
      <c r="F6185">
        <v>14.9</v>
      </c>
      <c r="M6185" s="15">
        <v>30346</v>
      </c>
      <c r="N6185" t="str">
        <f t="shared" si="228"/>
        <v>On</v>
      </c>
      <c r="O6185">
        <f t="shared" si="229"/>
        <v>1</v>
      </c>
    </row>
    <row r="6186" spans="1:15" x14ac:dyDescent="0.25">
      <c r="A6186" s="2">
        <v>36143</v>
      </c>
      <c r="B6186">
        <v>1600</v>
      </c>
      <c r="C6186">
        <v>18.12</v>
      </c>
      <c r="D6186">
        <v>18.12</v>
      </c>
      <c r="E6186">
        <v>18.12</v>
      </c>
      <c r="F6186">
        <v>18.12</v>
      </c>
      <c r="M6186" s="15">
        <v>30277</v>
      </c>
      <c r="N6186" t="str">
        <f t="shared" si="228"/>
        <v>On</v>
      </c>
      <c r="O6186">
        <f t="shared" si="229"/>
        <v>1</v>
      </c>
    </row>
    <row r="6187" spans="1:15" x14ac:dyDescent="0.25">
      <c r="A6187" s="2">
        <v>36143</v>
      </c>
      <c r="B6187">
        <v>1700</v>
      </c>
      <c r="C6187">
        <v>44.72</v>
      </c>
      <c r="D6187">
        <v>44.72</v>
      </c>
      <c r="E6187">
        <v>44.72</v>
      </c>
      <c r="F6187">
        <v>44.72</v>
      </c>
      <c r="M6187" s="15">
        <v>31864</v>
      </c>
      <c r="N6187" t="str">
        <f t="shared" si="228"/>
        <v>On</v>
      </c>
      <c r="O6187">
        <f t="shared" si="229"/>
        <v>1</v>
      </c>
    </row>
    <row r="6188" spans="1:15" x14ac:dyDescent="0.25">
      <c r="A6188" s="2">
        <v>36143</v>
      </c>
      <c r="B6188">
        <v>1800</v>
      </c>
      <c r="C6188">
        <v>47.9</v>
      </c>
      <c r="D6188">
        <v>47.9</v>
      </c>
      <c r="E6188">
        <v>47.9</v>
      </c>
      <c r="F6188">
        <v>47.9</v>
      </c>
      <c r="M6188" s="15">
        <v>35510</v>
      </c>
      <c r="N6188" t="str">
        <f t="shared" si="228"/>
        <v>On</v>
      </c>
      <c r="O6188">
        <f t="shared" si="229"/>
        <v>1</v>
      </c>
    </row>
    <row r="6189" spans="1:15" x14ac:dyDescent="0.25">
      <c r="A6189" s="2">
        <v>36143</v>
      </c>
      <c r="B6189">
        <v>1900</v>
      </c>
      <c r="C6189">
        <v>42.92</v>
      </c>
      <c r="D6189">
        <v>42.92</v>
      </c>
      <c r="E6189">
        <v>42.92</v>
      </c>
      <c r="F6189">
        <v>42.92</v>
      </c>
      <c r="M6189" s="15">
        <v>36144</v>
      </c>
      <c r="N6189" t="str">
        <f t="shared" si="228"/>
        <v>On</v>
      </c>
      <c r="O6189">
        <f t="shared" si="229"/>
        <v>1</v>
      </c>
    </row>
    <row r="6190" spans="1:15" x14ac:dyDescent="0.25">
      <c r="A6190" s="2">
        <v>36143</v>
      </c>
      <c r="B6190">
        <v>2000</v>
      </c>
      <c r="C6190">
        <v>40.39</v>
      </c>
      <c r="D6190">
        <v>40.39</v>
      </c>
      <c r="E6190">
        <v>40.39</v>
      </c>
      <c r="F6190">
        <v>40.39</v>
      </c>
      <c r="M6190" s="15">
        <v>35821</v>
      </c>
      <c r="N6190" t="str">
        <f t="shared" si="228"/>
        <v>On</v>
      </c>
      <c r="O6190">
        <f t="shared" si="229"/>
        <v>1</v>
      </c>
    </row>
    <row r="6191" spans="1:15" x14ac:dyDescent="0.25">
      <c r="A6191" s="2">
        <v>36143</v>
      </c>
      <c r="B6191">
        <v>2100</v>
      </c>
      <c r="C6191">
        <v>18.489999999999998</v>
      </c>
      <c r="D6191">
        <v>18.489999999999998</v>
      </c>
      <c r="E6191">
        <v>18.489999999999998</v>
      </c>
      <c r="F6191">
        <v>18.489999999999998</v>
      </c>
      <c r="M6191" s="15">
        <v>35413</v>
      </c>
      <c r="N6191" t="str">
        <f t="shared" si="228"/>
        <v>On</v>
      </c>
      <c r="O6191">
        <f t="shared" si="229"/>
        <v>1</v>
      </c>
    </row>
    <row r="6192" spans="1:15" x14ac:dyDescent="0.25">
      <c r="A6192" s="2">
        <v>36143</v>
      </c>
      <c r="B6192">
        <v>2200</v>
      </c>
      <c r="C6192">
        <v>15.34</v>
      </c>
      <c r="D6192">
        <v>15.34</v>
      </c>
      <c r="E6192">
        <v>15.34</v>
      </c>
      <c r="F6192">
        <v>15.34</v>
      </c>
      <c r="M6192" s="15">
        <v>34075</v>
      </c>
      <c r="N6192" t="str">
        <f t="shared" si="228"/>
        <v>On</v>
      </c>
      <c r="O6192">
        <f t="shared" si="229"/>
        <v>1</v>
      </c>
    </row>
    <row r="6193" spans="1:15" x14ac:dyDescent="0.25">
      <c r="A6193" s="2">
        <v>36143</v>
      </c>
      <c r="B6193">
        <v>2300</v>
      </c>
      <c r="C6193">
        <v>14.42</v>
      </c>
      <c r="D6193">
        <v>14.42</v>
      </c>
      <c r="E6193">
        <v>14.42</v>
      </c>
      <c r="F6193">
        <v>14.42</v>
      </c>
      <c r="M6193" s="15">
        <v>31444</v>
      </c>
      <c r="N6193" t="str">
        <f t="shared" si="228"/>
        <v>On</v>
      </c>
      <c r="O6193">
        <f t="shared" si="229"/>
        <v>1</v>
      </c>
    </row>
    <row r="6194" spans="1:15" x14ac:dyDescent="0.25">
      <c r="A6194" s="2">
        <v>36143</v>
      </c>
      <c r="B6194">
        <v>2400</v>
      </c>
      <c r="C6194">
        <v>14.05</v>
      </c>
      <c r="D6194">
        <v>14.05</v>
      </c>
      <c r="E6194">
        <v>14.05</v>
      </c>
      <c r="F6194">
        <v>14.05</v>
      </c>
      <c r="M6194" s="15">
        <v>28437</v>
      </c>
      <c r="N6194" t="str">
        <f t="shared" si="228"/>
        <v>Off</v>
      </c>
      <c r="O6194">
        <f t="shared" si="229"/>
        <v>1</v>
      </c>
    </row>
    <row r="6195" spans="1:15" x14ac:dyDescent="0.25">
      <c r="A6195" s="2">
        <v>36144</v>
      </c>
      <c r="B6195">
        <v>100</v>
      </c>
      <c r="C6195">
        <v>14.68</v>
      </c>
      <c r="D6195">
        <v>14.68</v>
      </c>
      <c r="E6195">
        <v>14.68</v>
      </c>
      <c r="F6195">
        <v>14.68</v>
      </c>
      <c r="M6195" s="15">
        <v>26360</v>
      </c>
      <c r="N6195" t="str">
        <f t="shared" si="228"/>
        <v>Off</v>
      </c>
      <c r="O6195">
        <f t="shared" si="229"/>
        <v>2</v>
      </c>
    </row>
    <row r="6196" spans="1:15" x14ac:dyDescent="0.25">
      <c r="A6196" s="2">
        <v>36144</v>
      </c>
      <c r="B6196">
        <v>200</v>
      </c>
      <c r="C6196">
        <v>14.65</v>
      </c>
      <c r="D6196">
        <v>14.65</v>
      </c>
      <c r="E6196">
        <v>14.65</v>
      </c>
      <c r="F6196">
        <v>14.65</v>
      </c>
      <c r="M6196" s="15">
        <v>25376</v>
      </c>
      <c r="N6196" t="str">
        <f t="shared" si="228"/>
        <v>Off</v>
      </c>
      <c r="O6196">
        <f t="shared" si="229"/>
        <v>2</v>
      </c>
    </row>
    <row r="6197" spans="1:15" x14ac:dyDescent="0.25">
      <c r="A6197" s="2">
        <v>36144</v>
      </c>
      <c r="B6197">
        <v>300</v>
      </c>
      <c r="C6197">
        <v>14.19</v>
      </c>
      <c r="D6197">
        <v>14.19</v>
      </c>
      <c r="E6197">
        <v>14.19</v>
      </c>
      <c r="F6197">
        <v>14.19</v>
      </c>
      <c r="M6197" s="15">
        <v>25182</v>
      </c>
      <c r="N6197" t="str">
        <f t="shared" si="228"/>
        <v>Off</v>
      </c>
      <c r="O6197">
        <f t="shared" si="229"/>
        <v>2</v>
      </c>
    </row>
    <row r="6198" spans="1:15" x14ac:dyDescent="0.25">
      <c r="A6198" s="2">
        <v>36144</v>
      </c>
      <c r="B6198">
        <v>400</v>
      </c>
      <c r="C6198">
        <v>15.37</v>
      </c>
      <c r="D6198">
        <v>15.37</v>
      </c>
      <c r="E6198">
        <v>15.37</v>
      </c>
      <c r="F6198">
        <v>15.37</v>
      </c>
      <c r="M6198" s="15">
        <v>25239</v>
      </c>
      <c r="N6198" t="str">
        <f t="shared" si="228"/>
        <v>Off</v>
      </c>
      <c r="O6198">
        <f t="shared" si="229"/>
        <v>2</v>
      </c>
    </row>
    <row r="6199" spans="1:15" x14ac:dyDescent="0.25">
      <c r="A6199" s="2">
        <v>36144</v>
      </c>
      <c r="B6199">
        <v>500</v>
      </c>
      <c r="C6199">
        <v>16.100000000000001</v>
      </c>
      <c r="D6199">
        <v>16.100000000000001</v>
      </c>
      <c r="E6199">
        <v>16.100000000000001</v>
      </c>
      <c r="F6199">
        <v>16.100000000000001</v>
      </c>
      <c r="M6199" s="15">
        <v>25918</v>
      </c>
      <c r="N6199" t="str">
        <f t="shared" si="228"/>
        <v>Off</v>
      </c>
      <c r="O6199">
        <f t="shared" si="229"/>
        <v>2</v>
      </c>
    </row>
    <row r="6200" spans="1:15" x14ac:dyDescent="0.25">
      <c r="A6200" s="2">
        <v>36144</v>
      </c>
      <c r="B6200">
        <v>600</v>
      </c>
      <c r="C6200">
        <v>34.56</v>
      </c>
      <c r="D6200">
        <v>34.56</v>
      </c>
      <c r="E6200">
        <v>34.56</v>
      </c>
      <c r="F6200">
        <v>34.56</v>
      </c>
      <c r="M6200" s="15">
        <v>27978</v>
      </c>
      <c r="N6200" t="str">
        <f t="shared" si="228"/>
        <v>Off</v>
      </c>
      <c r="O6200">
        <f t="shared" si="229"/>
        <v>2</v>
      </c>
    </row>
    <row r="6201" spans="1:15" x14ac:dyDescent="0.25">
      <c r="A6201" s="2">
        <v>36144</v>
      </c>
      <c r="B6201">
        <v>700</v>
      </c>
      <c r="C6201">
        <v>45.9</v>
      </c>
      <c r="D6201">
        <v>45.9</v>
      </c>
      <c r="E6201">
        <v>45.9</v>
      </c>
      <c r="F6201">
        <v>45.9</v>
      </c>
      <c r="M6201" s="15">
        <v>31938</v>
      </c>
      <c r="N6201" t="str">
        <f t="shared" si="228"/>
        <v>Off</v>
      </c>
      <c r="O6201">
        <f t="shared" si="229"/>
        <v>2</v>
      </c>
    </row>
    <row r="6202" spans="1:15" x14ac:dyDescent="0.25">
      <c r="A6202" s="2">
        <v>36144</v>
      </c>
      <c r="B6202">
        <v>800</v>
      </c>
      <c r="C6202">
        <v>35.909999999999997</v>
      </c>
      <c r="D6202">
        <v>35.909999999999997</v>
      </c>
      <c r="E6202">
        <v>35.909999999999997</v>
      </c>
      <c r="F6202">
        <v>35.909999999999997</v>
      </c>
      <c r="M6202" s="15">
        <v>33967</v>
      </c>
      <c r="N6202" t="str">
        <f t="shared" si="228"/>
        <v>On</v>
      </c>
      <c r="O6202">
        <f t="shared" si="229"/>
        <v>2</v>
      </c>
    </row>
    <row r="6203" spans="1:15" x14ac:dyDescent="0.25">
      <c r="A6203" s="2">
        <v>36144</v>
      </c>
      <c r="B6203">
        <v>900</v>
      </c>
      <c r="C6203">
        <v>20.45</v>
      </c>
      <c r="D6203">
        <v>20.45</v>
      </c>
      <c r="E6203">
        <v>20.45</v>
      </c>
      <c r="F6203">
        <v>20.45</v>
      </c>
      <c r="M6203" s="15">
        <v>33861</v>
      </c>
      <c r="N6203" t="str">
        <f t="shared" si="228"/>
        <v>On</v>
      </c>
      <c r="O6203">
        <f t="shared" si="229"/>
        <v>2</v>
      </c>
    </row>
    <row r="6204" spans="1:15" x14ac:dyDescent="0.25">
      <c r="A6204" s="2">
        <v>36144</v>
      </c>
      <c r="B6204">
        <v>1000</v>
      </c>
      <c r="C6204">
        <v>16.77</v>
      </c>
      <c r="D6204">
        <v>16.77</v>
      </c>
      <c r="E6204">
        <v>16.77</v>
      </c>
      <c r="F6204">
        <v>16.77</v>
      </c>
      <c r="M6204" s="15">
        <v>33406</v>
      </c>
      <c r="N6204" t="str">
        <f t="shared" si="228"/>
        <v>On</v>
      </c>
      <c r="O6204">
        <f t="shared" si="229"/>
        <v>2</v>
      </c>
    </row>
    <row r="6205" spans="1:15" x14ac:dyDescent="0.25">
      <c r="A6205" s="2">
        <v>36144</v>
      </c>
      <c r="B6205">
        <v>1100</v>
      </c>
      <c r="C6205">
        <v>16.12</v>
      </c>
      <c r="D6205">
        <v>16.12</v>
      </c>
      <c r="E6205">
        <v>16.12</v>
      </c>
      <c r="F6205">
        <v>16.12</v>
      </c>
      <c r="M6205" s="15">
        <v>32608</v>
      </c>
      <c r="N6205" t="str">
        <f t="shared" si="228"/>
        <v>On</v>
      </c>
      <c r="O6205">
        <f t="shared" si="229"/>
        <v>2</v>
      </c>
    </row>
    <row r="6206" spans="1:15" x14ac:dyDescent="0.25">
      <c r="A6206" s="2">
        <v>36144</v>
      </c>
      <c r="B6206">
        <v>1200</v>
      </c>
      <c r="C6206">
        <v>15.12</v>
      </c>
      <c r="D6206">
        <v>15.12</v>
      </c>
      <c r="E6206">
        <v>15.12</v>
      </c>
      <c r="F6206">
        <v>15.12</v>
      </c>
      <c r="M6206" s="15">
        <v>31793</v>
      </c>
      <c r="N6206" t="str">
        <f t="shared" si="228"/>
        <v>On</v>
      </c>
      <c r="O6206">
        <f t="shared" si="229"/>
        <v>2</v>
      </c>
    </row>
    <row r="6207" spans="1:15" x14ac:dyDescent="0.25">
      <c r="A6207" s="2">
        <v>36144</v>
      </c>
      <c r="B6207">
        <v>1300</v>
      </c>
      <c r="C6207">
        <v>14.89</v>
      </c>
      <c r="D6207">
        <v>14.89</v>
      </c>
      <c r="E6207">
        <v>14.89</v>
      </c>
      <c r="F6207">
        <v>14.89</v>
      </c>
      <c r="M6207" s="15">
        <v>31059</v>
      </c>
      <c r="N6207" t="str">
        <f t="shared" si="228"/>
        <v>On</v>
      </c>
      <c r="O6207">
        <f t="shared" si="229"/>
        <v>2</v>
      </c>
    </row>
    <row r="6208" spans="1:15" x14ac:dyDescent="0.25">
      <c r="A6208" s="2">
        <v>36144</v>
      </c>
      <c r="B6208">
        <v>1400</v>
      </c>
      <c r="C6208">
        <v>14.52</v>
      </c>
      <c r="D6208">
        <v>14.52</v>
      </c>
      <c r="E6208">
        <v>14.52</v>
      </c>
      <c r="F6208">
        <v>14.52</v>
      </c>
      <c r="M6208" s="15">
        <v>30563</v>
      </c>
      <c r="N6208" t="str">
        <f t="shared" si="228"/>
        <v>On</v>
      </c>
      <c r="O6208">
        <f t="shared" si="229"/>
        <v>2</v>
      </c>
    </row>
    <row r="6209" spans="1:15" x14ac:dyDescent="0.25">
      <c r="A6209" s="2">
        <v>36144</v>
      </c>
      <c r="B6209">
        <v>1500</v>
      </c>
      <c r="C6209">
        <v>14.61</v>
      </c>
      <c r="D6209">
        <v>14.61</v>
      </c>
      <c r="E6209">
        <v>14.61</v>
      </c>
      <c r="F6209">
        <v>14.61</v>
      </c>
      <c r="M6209" s="15">
        <v>29975</v>
      </c>
      <c r="N6209" t="str">
        <f t="shared" si="228"/>
        <v>On</v>
      </c>
      <c r="O6209">
        <f t="shared" si="229"/>
        <v>2</v>
      </c>
    </row>
    <row r="6210" spans="1:15" x14ac:dyDescent="0.25">
      <c r="A6210" s="2">
        <v>36144</v>
      </c>
      <c r="B6210">
        <v>1600</v>
      </c>
      <c r="C6210">
        <v>21.06</v>
      </c>
      <c r="D6210">
        <v>21.06</v>
      </c>
      <c r="E6210">
        <v>21.06</v>
      </c>
      <c r="F6210">
        <v>21.06</v>
      </c>
      <c r="M6210" s="15">
        <v>29947</v>
      </c>
      <c r="N6210" t="str">
        <f t="shared" si="228"/>
        <v>On</v>
      </c>
      <c r="O6210">
        <f t="shared" si="229"/>
        <v>2</v>
      </c>
    </row>
    <row r="6211" spans="1:15" x14ac:dyDescent="0.25">
      <c r="A6211" s="2">
        <v>36144</v>
      </c>
      <c r="B6211">
        <v>1700</v>
      </c>
      <c r="C6211">
        <v>22.22</v>
      </c>
      <c r="D6211">
        <v>22.22</v>
      </c>
      <c r="E6211">
        <v>22.22</v>
      </c>
      <c r="F6211">
        <v>22.22</v>
      </c>
      <c r="M6211" s="15">
        <v>31453</v>
      </c>
      <c r="N6211" t="str">
        <f t="shared" ref="N6211:N6274" si="230">+IF(B6211&gt;700,IF(B6211&lt;2400,"On","Off"),"Off")</f>
        <v>On</v>
      </c>
      <c r="O6211">
        <f t="shared" ref="O6211:O6274" si="231">+WEEKDAY(A6211,2)</f>
        <v>2</v>
      </c>
    </row>
    <row r="6212" spans="1:15" x14ac:dyDescent="0.25">
      <c r="A6212" s="2">
        <v>36144</v>
      </c>
      <c r="B6212">
        <v>1800</v>
      </c>
      <c r="C6212">
        <v>19.649999999999999</v>
      </c>
      <c r="D6212">
        <v>19.649999999999999</v>
      </c>
      <c r="E6212">
        <v>19.649999999999999</v>
      </c>
      <c r="F6212">
        <v>19.649999999999999</v>
      </c>
      <c r="M6212" s="15">
        <v>35189</v>
      </c>
      <c r="N6212" t="str">
        <f t="shared" si="230"/>
        <v>On</v>
      </c>
      <c r="O6212">
        <f t="shared" si="231"/>
        <v>2</v>
      </c>
    </row>
    <row r="6213" spans="1:15" x14ac:dyDescent="0.25">
      <c r="A6213" s="2">
        <v>36144</v>
      </c>
      <c r="B6213">
        <v>1900</v>
      </c>
      <c r="C6213">
        <v>19.489999999999998</v>
      </c>
      <c r="D6213">
        <v>19.489999999999998</v>
      </c>
      <c r="E6213">
        <v>19.489999999999998</v>
      </c>
      <c r="F6213">
        <v>19.489999999999998</v>
      </c>
      <c r="M6213" s="15">
        <v>35217</v>
      </c>
      <c r="N6213" t="str">
        <f t="shared" si="230"/>
        <v>On</v>
      </c>
      <c r="O6213">
        <f t="shared" si="231"/>
        <v>2</v>
      </c>
    </row>
    <row r="6214" spans="1:15" x14ac:dyDescent="0.25">
      <c r="A6214" s="2">
        <v>36144</v>
      </c>
      <c r="B6214">
        <v>2000</v>
      </c>
      <c r="C6214">
        <v>18.670000000000002</v>
      </c>
      <c r="D6214">
        <v>18.670000000000002</v>
      </c>
      <c r="E6214">
        <v>18.670000000000002</v>
      </c>
      <c r="F6214">
        <v>18.670000000000002</v>
      </c>
      <c r="M6214" s="15">
        <v>34978</v>
      </c>
      <c r="N6214" t="str">
        <f t="shared" si="230"/>
        <v>On</v>
      </c>
      <c r="O6214">
        <f t="shared" si="231"/>
        <v>2</v>
      </c>
    </row>
    <row r="6215" spans="1:15" x14ac:dyDescent="0.25">
      <c r="A6215" s="2">
        <v>36144</v>
      </c>
      <c r="B6215">
        <v>2100</v>
      </c>
      <c r="C6215">
        <v>18.5</v>
      </c>
      <c r="D6215">
        <v>18.5</v>
      </c>
      <c r="E6215">
        <v>18.5</v>
      </c>
      <c r="F6215">
        <v>18.5</v>
      </c>
      <c r="M6215" s="15">
        <v>34389</v>
      </c>
      <c r="N6215" t="str">
        <f t="shared" si="230"/>
        <v>On</v>
      </c>
      <c r="O6215">
        <f t="shared" si="231"/>
        <v>2</v>
      </c>
    </row>
    <row r="6216" spans="1:15" x14ac:dyDescent="0.25">
      <c r="A6216" s="2">
        <v>36144</v>
      </c>
      <c r="B6216">
        <v>2200</v>
      </c>
      <c r="C6216">
        <v>14.33</v>
      </c>
      <c r="D6216">
        <v>14.33</v>
      </c>
      <c r="E6216">
        <v>14.33</v>
      </c>
      <c r="F6216">
        <v>14.33</v>
      </c>
      <c r="M6216" s="15">
        <v>33258</v>
      </c>
      <c r="N6216" t="str">
        <f t="shared" si="230"/>
        <v>On</v>
      </c>
      <c r="O6216">
        <f t="shared" si="231"/>
        <v>2</v>
      </c>
    </row>
    <row r="6217" spans="1:15" x14ac:dyDescent="0.25">
      <c r="A6217" s="2">
        <v>36144</v>
      </c>
      <c r="B6217">
        <v>2300</v>
      </c>
      <c r="C6217">
        <v>13.92</v>
      </c>
      <c r="D6217">
        <v>13.92</v>
      </c>
      <c r="E6217">
        <v>13.92</v>
      </c>
      <c r="F6217">
        <v>13.92</v>
      </c>
      <c r="M6217" s="15">
        <v>30518</v>
      </c>
      <c r="N6217" t="str">
        <f t="shared" si="230"/>
        <v>On</v>
      </c>
      <c r="O6217">
        <f t="shared" si="231"/>
        <v>2</v>
      </c>
    </row>
    <row r="6218" spans="1:15" x14ac:dyDescent="0.25">
      <c r="A6218" s="2">
        <v>36144</v>
      </c>
      <c r="B6218">
        <v>2400</v>
      </c>
      <c r="C6218">
        <v>12.41</v>
      </c>
      <c r="D6218">
        <v>12.41</v>
      </c>
      <c r="E6218">
        <v>12.41</v>
      </c>
      <c r="F6218">
        <v>12.41</v>
      </c>
      <c r="M6218" s="15">
        <v>27574</v>
      </c>
      <c r="N6218" t="str">
        <f t="shared" si="230"/>
        <v>Off</v>
      </c>
      <c r="O6218">
        <f t="shared" si="231"/>
        <v>2</v>
      </c>
    </row>
    <row r="6219" spans="1:15" x14ac:dyDescent="0.25">
      <c r="A6219" s="2">
        <v>36145</v>
      </c>
      <c r="B6219">
        <v>100</v>
      </c>
      <c r="C6219">
        <v>12.15</v>
      </c>
      <c r="D6219">
        <v>12.15</v>
      </c>
      <c r="E6219">
        <v>12.15</v>
      </c>
      <c r="F6219">
        <v>12.15</v>
      </c>
      <c r="M6219" s="15">
        <v>25391</v>
      </c>
      <c r="N6219" t="str">
        <f t="shared" si="230"/>
        <v>Off</v>
      </c>
      <c r="O6219">
        <f t="shared" si="231"/>
        <v>3</v>
      </c>
    </row>
    <row r="6220" spans="1:15" x14ac:dyDescent="0.25">
      <c r="A6220" s="2">
        <v>36145</v>
      </c>
      <c r="B6220">
        <v>200</v>
      </c>
      <c r="C6220">
        <v>12.07</v>
      </c>
      <c r="D6220">
        <v>12.07</v>
      </c>
      <c r="E6220">
        <v>12.07</v>
      </c>
      <c r="F6220">
        <v>12.07</v>
      </c>
      <c r="M6220" s="15">
        <v>24366</v>
      </c>
      <c r="N6220" t="str">
        <f t="shared" si="230"/>
        <v>Off</v>
      </c>
      <c r="O6220">
        <f t="shared" si="231"/>
        <v>3</v>
      </c>
    </row>
    <row r="6221" spans="1:15" x14ac:dyDescent="0.25">
      <c r="A6221" s="2">
        <v>36145</v>
      </c>
      <c r="B6221">
        <v>300</v>
      </c>
      <c r="C6221">
        <v>12.21</v>
      </c>
      <c r="D6221">
        <v>12.21</v>
      </c>
      <c r="E6221">
        <v>12.21</v>
      </c>
      <c r="F6221">
        <v>12.21</v>
      </c>
      <c r="M6221" s="15">
        <v>23960</v>
      </c>
      <c r="N6221" t="str">
        <f t="shared" si="230"/>
        <v>Off</v>
      </c>
      <c r="O6221">
        <f t="shared" si="231"/>
        <v>3</v>
      </c>
    </row>
    <row r="6222" spans="1:15" x14ac:dyDescent="0.25">
      <c r="A6222" s="2">
        <v>36145</v>
      </c>
      <c r="B6222">
        <v>400</v>
      </c>
      <c r="C6222">
        <v>12.28</v>
      </c>
      <c r="D6222">
        <v>12.28</v>
      </c>
      <c r="E6222">
        <v>12.28</v>
      </c>
      <c r="F6222">
        <v>12.28</v>
      </c>
      <c r="M6222" s="15">
        <v>23837</v>
      </c>
      <c r="N6222" t="str">
        <f t="shared" si="230"/>
        <v>Off</v>
      </c>
      <c r="O6222">
        <f t="shared" si="231"/>
        <v>3</v>
      </c>
    </row>
    <row r="6223" spans="1:15" x14ac:dyDescent="0.25">
      <c r="A6223" s="2">
        <v>36145</v>
      </c>
      <c r="B6223">
        <v>500</v>
      </c>
      <c r="C6223">
        <v>13.73</v>
      </c>
      <c r="D6223">
        <v>13.73</v>
      </c>
      <c r="E6223">
        <v>13.73</v>
      </c>
      <c r="F6223">
        <v>13.73</v>
      </c>
      <c r="M6223" s="15">
        <v>24353</v>
      </c>
      <c r="N6223" t="str">
        <f t="shared" si="230"/>
        <v>Off</v>
      </c>
      <c r="O6223">
        <f t="shared" si="231"/>
        <v>3</v>
      </c>
    </row>
    <row r="6224" spans="1:15" x14ac:dyDescent="0.25">
      <c r="A6224" s="2">
        <v>36145</v>
      </c>
      <c r="B6224">
        <v>600</v>
      </c>
      <c r="C6224">
        <v>16.25</v>
      </c>
      <c r="D6224">
        <v>16.25</v>
      </c>
      <c r="E6224">
        <v>16.25</v>
      </c>
      <c r="F6224">
        <v>16.25</v>
      </c>
      <c r="M6224" s="15">
        <v>26382</v>
      </c>
      <c r="N6224" t="str">
        <f t="shared" si="230"/>
        <v>Off</v>
      </c>
      <c r="O6224">
        <f t="shared" si="231"/>
        <v>3</v>
      </c>
    </row>
    <row r="6225" spans="1:15" x14ac:dyDescent="0.25">
      <c r="A6225" s="2">
        <v>36145</v>
      </c>
      <c r="B6225">
        <v>700</v>
      </c>
      <c r="C6225">
        <v>17.149999999999999</v>
      </c>
      <c r="D6225">
        <v>17.149999999999999</v>
      </c>
      <c r="E6225">
        <v>17.149999999999999</v>
      </c>
      <c r="F6225">
        <v>17.149999999999999</v>
      </c>
      <c r="M6225" s="15">
        <v>30552</v>
      </c>
      <c r="N6225" t="str">
        <f t="shared" si="230"/>
        <v>Off</v>
      </c>
      <c r="O6225">
        <f t="shared" si="231"/>
        <v>3</v>
      </c>
    </row>
    <row r="6226" spans="1:15" x14ac:dyDescent="0.25">
      <c r="A6226" s="2">
        <v>36145</v>
      </c>
      <c r="B6226">
        <v>800</v>
      </c>
      <c r="C6226">
        <v>15.4</v>
      </c>
      <c r="D6226">
        <v>15.4</v>
      </c>
      <c r="E6226">
        <v>15.4</v>
      </c>
      <c r="F6226">
        <v>15.4</v>
      </c>
      <c r="M6226" s="15">
        <v>33273</v>
      </c>
      <c r="N6226" t="str">
        <f t="shared" si="230"/>
        <v>On</v>
      </c>
      <c r="O6226">
        <f t="shared" si="231"/>
        <v>3</v>
      </c>
    </row>
    <row r="6227" spans="1:15" x14ac:dyDescent="0.25">
      <c r="A6227" s="2">
        <v>36145</v>
      </c>
      <c r="B6227">
        <v>900</v>
      </c>
      <c r="C6227">
        <v>15.73</v>
      </c>
      <c r="D6227">
        <v>15.73</v>
      </c>
      <c r="E6227">
        <v>15.73</v>
      </c>
      <c r="F6227">
        <v>15.73</v>
      </c>
      <c r="M6227" s="15">
        <v>33241</v>
      </c>
      <c r="N6227" t="str">
        <f t="shared" si="230"/>
        <v>On</v>
      </c>
      <c r="O6227">
        <f t="shared" si="231"/>
        <v>3</v>
      </c>
    </row>
    <row r="6228" spans="1:15" x14ac:dyDescent="0.25">
      <c r="A6228" s="2">
        <v>36145</v>
      </c>
      <c r="B6228">
        <v>1000</v>
      </c>
      <c r="C6228">
        <v>15.89</v>
      </c>
      <c r="D6228">
        <v>15.89</v>
      </c>
      <c r="E6228">
        <v>15.89</v>
      </c>
      <c r="F6228">
        <v>15.89</v>
      </c>
      <c r="M6228" s="15">
        <v>32906</v>
      </c>
      <c r="N6228" t="str">
        <f t="shared" si="230"/>
        <v>On</v>
      </c>
      <c r="O6228">
        <f t="shared" si="231"/>
        <v>3</v>
      </c>
    </row>
    <row r="6229" spans="1:15" x14ac:dyDescent="0.25">
      <c r="A6229" s="2">
        <v>36145</v>
      </c>
      <c r="B6229">
        <v>1100</v>
      </c>
      <c r="C6229">
        <v>16</v>
      </c>
      <c r="D6229">
        <v>16</v>
      </c>
      <c r="E6229">
        <v>16</v>
      </c>
      <c r="F6229">
        <v>16</v>
      </c>
      <c r="M6229" s="15">
        <v>32624</v>
      </c>
      <c r="N6229" t="str">
        <f t="shared" si="230"/>
        <v>On</v>
      </c>
      <c r="O6229">
        <f t="shared" si="231"/>
        <v>3</v>
      </c>
    </row>
    <row r="6230" spans="1:15" x14ac:dyDescent="0.25">
      <c r="A6230" s="2">
        <v>36145</v>
      </c>
      <c r="B6230">
        <v>1200</v>
      </c>
      <c r="C6230">
        <v>15.33</v>
      </c>
      <c r="D6230">
        <v>15.33</v>
      </c>
      <c r="E6230">
        <v>15.33</v>
      </c>
      <c r="F6230">
        <v>15.33</v>
      </c>
      <c r="M6230" s="15">
        <v>32047</v>
      </c>
      <c r="N6230" t="str">
        <f t="shared" si="230"/>
        <v>On</v>
      </c>
      <c r="O6230">
        <f t="shared" si="231"/>
        <v>3</v>
      </c>
    </row>
    <row r="6231" spans="1:15" x14ac:dyDescent="0.25">
      <c r="A6231" s="2">
        <v>36145</v>
      </c>
      <c r="B6231">
        <v>1300</v>
      </c>
      <c r="C6231">
        <v>15.07</v>
      </c>
      <c r="D6231">
        <v>15.07</v>
      </c>
      <c r="E6231">
        <v>15.07</v>
      </c>
      <c r="F6231">
        <v>15.07</v>
      </c>
      <c r="M6231" s="15">
        <v>31352</v>
      </c>
      <c r="N6231" t="str">
        <f t="shared" si="230"/>
        <v>On</v>
      </c>
      <c r="O6231">
        <f t="shared" si="231"/>
        <v>3</v>
      </c>
    </row>
    <row r="6232" spans="1:15" x14ac:dyDescent="0.25">
      <c r="A6232" s="2">
        <v>36145</v>
      </c>
      <c r="B6232">
        <v>1400</v>
      </c>
      <c r="C6232">
        <v>14.32</v>
      </c>
      <c r="D6232">
        <v>14.32</v>
      </c>
      <c r="E6232">
        <v>14.32</v>
      </c>
      <c r="F6232">
        <v>14.32</v>
      </c>
      <c r="M6232" s="15">
        <v>30915</v>
      </c>
      <c r="N6232" t="str">
        <f t="shared" si="230"/>
        <v>On</v>
      </c>
      <c r="O6232">
        <f t="shared" si="231"/>
        <v>3</v>
      </c>
    </row>
    <row r="6233" spans="1:15" x14ac:dyDescent="0.25">
      <c r="A6233" s="2">
        <v>36145</v>
      </c>
      <c r="B6233">
        <v>1500</v>
      </c>
      <c r="C6233">
        <v>13.78</v>
      </c>
      <c r="D6233">
        <v>13.78</v>
      </c>
      <c r="E6233">
        <v>13.78</v>
      </c>
      <c r="F6233">
        <v>13.78</v>
      </c>
      <c r="M6233" s="15">
        <v>30340</v>
      </c>
      <c r="N6233" t="str">
        <f t="shared" si="230"/>
        <v>On</v>
      </c>
      <c r="O6233">
        <f t="shared" si="231"/>
        <v>3</v>
      </c>
    </row>
    <row r="6234" spans="1:15" x14ac:dyDescent="0.25">
      <c r="A6234" s="2">
        <v>36145</v>
      </c>
      <c r="B6234">
        <v>1600</v>
      </c>
      <c r="C6234">
        <v>16.32</v>
      </c>
      <c r="D6234">
        <v>16.32</v>
      </c>
      <c r="E6234">
        <v>16.32</v>
      </c>
      <c r="F6234">
        <v>16.32</v>
      </c>
      <c r="M6234" s="15">
        <v>30237</v>
      </c>
      <c r="N6234" t="str">
        <f t="shared" si="230"/>
        <v>On</v>
      </c>
      <c r="O6234">
        <f t="shared" si="231"/>
        <v>3</v>
      </c>
    </row>
    <row r="6235" spans="1:15" x14ac:dyDescent="0.25">
      <c r="A6235" s="2">
        <v>36145</v>
      </c>
      <c r="B6235">
        <v>1700</v>
      </c>
      <c r="C6235">
        <v>19</v>
      </c>
      <c r="D6235">
        <v>19</v>
      </c>
      <c r="E6235">
        <v>19</v>
      </c>
      <c r="F6235">
        <v>19</v>
      </c>
      <c r="M6235" s="15">
        <v>31725</v>
      </c>
      <c r="N6235" t="str">
        <f t="shared" si="230"/>
        <v>On</v>
      </c>
      <c r="O6235">
        <f t="shared" si="231"/>
        <v>3</v>
      </c>
    </row>
    <row r="6236" spans="1:15" x14ac:dyDescent="0.25">
      <c r="A6236" s="2">
        <v>36145</v>
      </c>
      <c r="B6236">
        <v>1800</v>
      </c>
      <c r="C6236">
        <v>18.13</v>
      </c>
      <c r="D6236">
        <v>18.13</v>
      </c>
      <c r="E6236">
        <v>18.13</v>
      </c>
      <c r="F6236">
        <v>18.13</v>
      </c>
      <c r="M6236" s="15">
        <v>34904</v>
      </c>
      <c r="N6236" t="str">
        <f t="shared" si="230"/>
        <v>On</v>
      </c>
      <c r="O6236">
        <f t="shared" si="231"/>
        <v>3</v>
      </c>
    </row>
    <row r="6237" spans="1:15" x14ac:dyDescent="0.25">
      <c r="A6237" s="2">
        <v>36145</v>
      </c>
      <c r="B6237">
        <v>1900</v>
      </c>
      <c r="C6237">
        <v>17.28</v>
      </c>
      <c r="D6237">
        <v>17.28</v>
      </c>
      <c r="E6237">
        <v>17.28</v>
      </c>
      <c r="F6237">
        <v>17.28</v>
      </c>
      <c r="M6237" s="15">
        <v>35217</v>
      </c>
      <c r="N6237" t="str">
        <f t="shared" si="230"/>
        <v>On</v>
      </c>
      <c r="O6237">
        <f t="shared" si="231"/>
        <v>3</v>
      </c>
    </row>
    <row r="6238" spans="1:15" x14ac:dyDescent="0.25">
      <c r="A6238" s="2">
        <v>36145</v>
      </c>
      <c r="B6238">
        <v>2000</v>
      </c>
      <c r="C6238">
        <v>20.93</v>
      </c>
      <c r="D6238">
        <v>20.93</v>
      </c>
      <c r="E6238">
        <v>20.93</v>
      </c>
      <c r="F6238">
        <v>20.93</v>
      </c>
      <c r="M6238" s="15">
        <v>34635</v>
      </c>
      <c r="N6238" t="str">
        <f t="shared" si="230"/>
        <v>On</v>
      </c>
      <c r="O6238">
        <f t="shared" si="231"/>
        <v>3</v>
      </c>
    </row>
    <row r="6239" spans="1:15" x14ac:dyDescent="0.25">
      <c r="A6239" s="2">
        <v>36145</v>
      </c>
      <c r="B6239">
        <v>2100</v>
      </c>
      <c r="C6239">
        <v>18.39</v>
      </c>
      <c r="D6239">
        <v>18.39</v>
      </c>
      <c r="E6239">
        <v>18.39</v>
      </c>
      <c r="F6239">
        <v>18.39</v>
      </c>
      <c r="M6239" s="15">
        <v>33985</v>
      </c>
      <c r="N6239" t="str">
        <f t="shared" si="230"/>
        <v>On</v>
      </c>
      <c r="O6239">
        <f t="shared" si="231"/>
        <v>3</v>
      </c>
    </row>
    <row r="6240" spans="1:15" x14ac:dyDescent="0.25">
      <c r="A6240" s="2">
        <v>36145</v>
      </c>
      <c r="B6240">
        <v>2200</v>
      </c>
      <c r="C6240">
        <v>15.26</v>
      </c>
      <c r="D6240">
        <v>15.26</v>
      </c>
      <c r="E6240">
        <v>15.26</v>
      </c>
      <c r="F6240">
        <v>15.26</v>
      </c>
      <c r="M6240" s="15">
        <v>32876</v>
      </c>
      <c r="N6240" t="str">
        <f t="shared" si="230"/>
        <v>On</v>
      </c>
      <c r="O6240">
        <f t="shared" si="231"/>
        <v>3</v>
      </c>
    </row>
    <row r="6241" spans="1:15" x14ac:dyDescent="0.25">
      <c r="A6241" s="2">
        <v>36145</v>
      </c>
      <c r="B6241">
        <v>2300</v>
      </c>
      <c r="C6241">
        <v>14.31</v>
      </c>
      <c r="D6241">
        <v>14.31</v>
      </c>
      <c r="E6241">
        <v>14.31</v>
      </c>
      <c r="F6241">
        <v>14.31</v>
      </c>
      <c r="M6241" s="15">
        <v>30466</v>
      </c>
      <c r="N6241" t="str">
        <f t="shared" si="230"/>
        <v>On</v>
      </c>
      <c r="O6241">
        <f t="shared" si="231"/>
        <v>3</v>
      </c>
    </row>
    <row r="6242" spans="1:15" x14ac:dyDescent="0.25">
      <c r="A6242" s="2">
        <v>36145</v>
      </c>
      <c r="B6242">
        <v>2400</v>
      </c>
      <c r="C6242">
        <v>12.96</v>
      </c>
      <c r="D6242">
        <v>12.96</v>
      </c>
      <c r="E6242">
        <v>12.96</v>
      </c>
      <c r="F6242">
        <v>12.96</v>
      </c>
      <c r="M6242" s="15">
        <v>27193</v>
      </c>
      <c r="N6242" t="str">
        <f t="shared" si="230"/>
        <v>Off</v>
      </c>
      <c r="O6242">
        <f t="shared" si="231"/>
        <v>3</v>
      </c>
    </row>
    <row r="6243" spans="1:15" x14ac:dyDescent="0.25">
      <c r="A6243" s="2">
        <v>36146</v>
      </c>
      <c r="B6243">
        <v>100</v>
      </c>
      <c r="C6243">
        <v>12.54</v>
      </c>
      <c r="D6243">
        <v>12.54</v>
      </c>
      <c r="E6243">
        <v>12.54</v>
      </c>
      <c r="F6243">
        <v>12.54</v>
      </c>
      <c r="M6243" s="15">
        <v>24855</v>
      </c>
      <c r="N6243" t="str">
        <f t="shared" si="230"/>
        <v>Off</v>
      </c>
      <c r="O6243">
        <f t="shared" si="231"/>
        <v>4</v>
      </c>
    </row>
    <row r="6244" spans="1:15" x14ac:dyDescent="0.25">
      <c r="A6244" s="2">
        <v>36146</v>
      </c>
      <c r="B6244">
        <v>200</v>
      </c>
      <c r="C6244">
        <v>12.33</v>
      </c>
      <c r="D6244">
        <v>12.33</v>
      </c>
      <c r="E6244">
        <v>12.33</v>
      </c>
      <c r="F6244">
        <v>12.33</v>
      </c>
      <c r="M6244" s="15">
        <v>23828</v>
      </c>
      <c r="N6244" t="str">
        <f t="shared" si="230"/>
        <v>Off</v>
      </c>
      <c r="O6244">
        <f t="shared" si="231"/>
        <v>4</v>
      </c>
    </row>
    <row r="6245" spans="1:15" x14ac:dyDescent="0.25">
      <c r="A6245" s="2">
        <v>36146</v>
      </c>
      <c r="B6245">
        <v>300</v>
      </c>
      <c r="C6245">
        <v>13.42</v>
      </c>
      <c r="D6245">
        <v>13.42</v>
      </c>
      <c r="E6245">
        <v>13.42</v>
      </c>
      <c r="F6245">
        <v>13.42</v>
      </c>
      <c r="M6245" s="15">
        <v>23321</v>
      </c>
      <c r="N6245" t="str">
        <f t="shared" si="230"/>
        <v>Off</v>
      </c>
      <c r="O6245">
        <f t="shared" si="231"/>
        <v>4</v>
      </c>
    </row>
    <row r="6246" spans="1:15" x14ac:dyDescent="0.25">
      <c r="A6246" s="2">
        <v>36146</v>
      </c>
      <c r="B6246">
        <v>400</v>
      </c>
      <c r="C6246">
        <v>13.89</v>
      </c>
      <c r="D6246">
        <v>13.89</v>
      </c>
      <c r="E6246">
        <v>13.89</v>
      </c>
      <c r="F6246">
        <v>13.89</v>
      </c>
      <c r="M6246" s="15">
        <v>23158</v>
      </c>
      <c r="N6246" t="str">
        <f t="shared" si="230"/>
        <v>Off</v>
      </c>
      <c r="O6246">
        <f t="shared" si="231"/>
        <v>4</v>
      </c>
    </row>
    <row r="6247" spans="1:15" x14ac:dyDescent="0.25">
      <c r="A6247" s="2">
        <v>36146</v>
      </c>
      <c r="B6247">
        <v>500</v>
      </c>
      <c r="C6247">
        <v>14.83</v>
      </c>
      <c r="D6247">
        <v>14.83</v>
      </c>
      <c r="E6247">
        <v>14.83</v>
      </c>
      <c r="F6247">
        <v>14.83</v>
      </c>
      <c r="M6247" s="15">
        <v>23585</v>
      </c>
      <c r="N6247" t="str">
        <f t="shared" si="230"/>
        <v>Off</v>
      </c>
      <c r="O6247">
        <f t="shared" si="231"/>
        <v>4</v>
      </c>
    </row>
    <row r="6248" spans="1:15" x14ac:dyDescent="0.25">
      <c r="A6248" s="2">
        <v>36146</v>
      </c>
      <c r="B6248">
        <v>600</v>
      </c>
      <c r="C6248">
        <v>23.91</v>
      </c>
      <c r="D6248">
        <v>23.91</v>
      </c>
      <c r="E6248">
        <v>23.91</v>
      </c>
      <c r="F6248">
        <v>23.91</v>
      </c>
      <c r="M6248" s="15">
        <v>25529</v>
      </c>
      <c r="N6248" t="str">
        <f t="shared" si="230"/>
        <v>Off</v>
      </c>
      <c r="O6248">
        <f t="shared" si="231"/>
        <v>4</v>
      </c>
    </row>
    <row r="6249" spans="1:15" x14ac:dyDescent="0.25">
      <c r="A6249" s="2">
        <v>36146</v>
      </c>
      <c r="B6249">
        <v>700</v>
      </c>
      <c r="C6249">
        <v>18.510000000000002</v>
      </c>
      <c r="D6249">
        <v>18.510000000000002</v>
      </c>
      <c r="E6249">
        <v>18.510000000000002</v>
      </c>
      <c r="F6249">
        <v>18.510000000000002</v>
      </c>
      <c r="M6249" s="15">
        <v>29576</v>
      </c>
      <c r="N6249" t="str">
        <f t="shared" si="230"/>
        <v>Off</v>
      </c>
      <c r="O6249">
        <f t="shared" si="231"/>
        <v>4</v>
      </c>
    </row>
    <row r="6250" spans="1:15" x14ac:dyDescent="0.25">
      <c r="A6250" s="2">
        <v>36146</v>
      </c>
      <c r="B6250">
        <v>800</v>
      </c>
      <c r="C6250">
        <v>23.01</v>
      </c>
      <c r="D6250">
        <v>23.01</v>
      </c>
      <c r="E6250">
        <v>23.01</v>
      </c>
      <c r="F6250">
        <v>23.01</v>
      </c>
      <c r="M6250" s="15">
        <v>32236</v>
      </c>
      <c r="N6250" t="str">
        <f t="shared" si="230"/>
        <v>On</v>
      </c>
      <c r="O6250">
        <f t="shared" si="231"/>
        <v>4</v>
      </c>
    </row>
    <row r="6251" spans="1:15" x14ac:dyDescent="0.25">
      <c r="A6251" s="2">
        <v>36146</v>
      </c>
      <c r="B6251">
        <v>900</v>
      </c>
      <c r="C6251">
        <v>21.48</v>
      </c>
      <c r="D6251">
        <v>21.48</v>
      </c>
      <c r="E6251">
        <v>21.48</v>
      </c>
      <c r="F6251">
        <v>21.48</v>
      </c>
      <c r="M6251" s="15">
        <v>32480</v>
      </c>
      <c r="N6251" t="str">
        <f t="shared" si="230"/>
        <v>On</v>
      </c>
      <c r="O6251">
        <f t="shared" si="231"/>
        <v>4</v>
      </c>
    </row>
    <row r="6252" spans="1:15" x14ac:dyDescent="0.25">
      <c r="A6252" s="2">
        <v>36146</v>
      </c>
      <c r="B6252">
        <v>1000</v>
      </c>
      <c r="C6252">
        <v>19.399999999999999</v>
      </c>
      <c r="D6252">
        <v>19.399999999999999</v>
      </c>
      <c r="E6252">
        <v>19.399999999999999</v>
      </c>
      <c r="F6252">
        <v>19.399999999999999</v>
      </c>
      <c r="M6252" s="15">
        <v>32723</v>
      </c>
      <c r="N6252" t="str">
        <f t="shared" si="230"/>
        <v>On</v>
      </c>
      <c r="O6252">
        <f t="shared" si="231"/>
        <v>4</v>
      </c>
    </row>
    <row r="6253" spans="1:15" x14ac:dyDescent="0.25">
      <c r="A6253" s="2">
        <v>36146</v>
      </c>
      <c r="B6253">
        <v>1100</v>
      </c>
      <c r="C6253">
        <v>18.61</v>
      </c>
      <c r="D6253">
        <v>18.61</v>
      </c>
      <c r="E6253">
        <v>18.61</v>
      </c>
      <c r="F6253">
        <v>18.61</v>
      </c>
      <c r="M6253" s="15">
        <v>32613</v>
      </c>
      <c r="N6253" t="str">
        <f t="shared" si="230"/>
        <v>On</v>
      </c>
      <c r="O6253">
        <f t="shared" si="231"/>
        <v>4</v>
      </c>
    </row>
    <row r="6254" spans="1:15" x14ac:dyDescent="0.25">
      <c r="A6254" s="2">
        <v>36146</v>
      </c>
      <c r="B6254">
        <v>1200</v>
      </c>
      <c r="C6254">
        <v>17.54</v>
      </c>
      <c r="D6254">
        <v>17.54</v>
      </c>
      <c r="E6254">
        <v>17.54</v>
      </c>
      <c r="F6254">
        <v>17.54</v>
      </c>
      <c r="M6254" s="15">
        <v>32286</v>
      </c>
      <c r="N6254" t="str">
        <f t="shared" si="230"/>
        <v>On</v>
      </c>
      <c r="O6254">
        <f t="shared" si="231"/>
        <v>4</v>
      </c>
    </row>
    <row r="6255" spans="1:15" x14ac:dyDescent="0.25">
      <c r="A6255" s="2">
        <v>36146</v>
      </c>
      <c r="B6255">
        <v>1300</v>
      </c>
      <c r="C6255">
        <v>17.84</v>
      </c>
      <c r="D6255">
        <v>17.84</v>
      </c>
      <c r="E6255">
        <v>17.84</v>
      </c>
      <c r="F6255">
        <v>17.84</v>
      </c>
      <c r="M6255" s="15">
        <v>31867</v>
      </c>
      <c r="N6255" t="str">
        <f t="shared" si="230"/>
        <v>On</v>
      </c>
      <c r="O6255">
        <f t="shared" si="231"/>
        <v>4</v>
      </c>
    </row>
    <row r="6256" spans="1:15" x14ac:dyDescent="0.25">
      <c r="A6256" s="2">
        <v>36146</v>
      </c>
      <c r="B6256">
        <v>1400</v>
      </c>
      <c r="C6256">
        <v>17.670000000000002</v>
      </c>
      <c r="D6256">
        <v>17.670000000000002</v>
      </c>
      <c r="E6256">
        <v>17.670000000000002</v>
      </c>
      <c r="F6256">
        <v>17.670000000000002</v>
      </c>
      <c r="M6256" s="15">
        <v>31683</v>
      </c>
      <c r="N6256" t="str">
        <f t="shared" si="230"/>
        <v>On</v>
      </c>
      <c r="O6256">
        <f t="shared" si="231"/>
        <v>4</v>
      </c>
    </row>
    <row r="6257" spans="1:15" x14ac:dyDescent="0.25">
      <c r="A6257" s="2">
        <v>36146</v>
      </c>
      <c r="B6257">
        <v>1500</v>
      </c>
      <c r="C6257">
        <v>16.93</v>
      </c>
      <c r="D6257">
        <v>16.93</v>
      </c>
      <c r="E6257">
        <v>16.93</v>
      </c>
      <c r="F6257">
        <v>16.93</v>
      </c>
      <c r="M6257" s="15">
        <v>31493</v>
      </c>
      <c r="N6257" t="str">
        <f t="shared" si="230"/>
        <v>On</v>
      </c>
      <c r="O6257">
        <f t="shared" si="231"/>
        <v>4</v>
      </c>
    </row>
    <row r="6258" spans="1:15" x14ac:dyDescent="0.25">
      <c r="A6258" s="2">
        <v>36146</v>
      </c>
      <c r="B6258">
        <v>1600</v>
      </c>
      <c r="C6258">
        <v>24.19</v>
      </c>
      <c r="D6258">
        <v>24.19</v>
      </c>
      <c r="E6258">
        <v>24.19</v>
      </c>
      <c r="F6258">
        <v>24.19</v>
      </c>
      <c r="M6258" s="15">
        <v>31557</v>
      </c>
      <c r="N6258" t="str">
        <f t="shared" si="230"/>
        <v>On</v>
      </c>
      <c r="O6258">
        <f t="shared" si="231"/>
        <v>4</v>
      </c>
    </row>
    <row r="6259" spans="1:15" x14ac:dyDescent="0.25">
      <c r="A6259" s="2">
        <v>36146</v>
      </c>
      <c r="B6259">
        <v>1700</v>
      </c>
      <c r="C6259">
        <v>40.57</v>
      </c>
      <c r="D6259">
        <v>40.57</v>
      </c>
      <c r="E6259">
        <v>40.57</v>
      </c>
      <c r="F6259">
        <v>40.57</v>
      </c>
      <c r="M6259" s="15">
        <v>32861</v>
      </c>
      <c r="N6259" t="str">
        <f t="shared" si="230"/>
        <v>On</v>
      </c>
      <c r="O6259">
        <f t="shared" si="231"/>
        <v>4</v>
      </c>
    </row>
    <row r="6260" spans="1:15" x14ac:dyDescent="0.25">
      <c r="A6260" s="2">
        <v>36146</v>
      </c>
      <c r="B6260">
        <v>1800</v>
      </c>
      <c r="C6260">
        <v>45.9</v>
      </c>
      <c r="D6260">
        <v>45.9</v>
      </c>
      <c r="E6260">
        <v>45.9</v>
      </c>
      <c r="F6260">
        <v>45.9</v>
      </c>
      <c r="M6260" s="15">
        <v>35836</v>
      </c>
      <c r="N6260" t="str">
        <f t="shared" si="230"/>
        <v>On</v>
      </c>
      <c r="O6260">
        <f t="shared" si="231"/>
        <v>4</v>
      </c>
    </row>
    <row r="6261" spans="1:15" x14ac:dyDescent="0.25">
      <c r="A6261" s="2">
        <v>36146</v>
      </c>
      <c r="B6261">
        <v>1900</v>
      </c>
      <c r="C6261">
        <v>24.92</v>
      </c>
      <c r="D6261">
        <v>24.92</v>
      </c>
      <c r="E6261">
        <v>24.92</v>
      </c>
      <c r="F6261">
        <v>24.92</v>
      </c>
      <c r="M6261" s="15">
        <v>36077</v>
      </c>
      <c r="N6261" t="str">
        <f t="shared" si="230"/>
        <v>On</v>
      </c>
      <c r="O6261">
        <f t="shared" si="231"/>
        <v>4</v>
      </c>
    </row>
    <row r="6262" spans="1:15" x14ac:dyDescent="0.25">
      <c r="A6262" s="2">
        <v>36146</v>
      </c>
      <c r="B6262">
        <v>2000</v>
      </c>
      <c r="C6262">
        <v>21</v>
      </c>
      <c r="D6262">
        <v>21</v>
      </c>
      <c r="E6262">
        <v>21</v>
      </c>
      <c r="F6262">
        <v>21</v>
      </c>
      <c r="M6262" s="15">
        <v>35523</v>
      </c>
      <c r="N6262" t="str">
        <f t="shared" si="230"/>
        <v>On</v>
      </c>
      <c r="O6262">
        <f t="shared" si="231"/>
        <v>4</v>
      </c>
    </row>
    <row r="6263" spans="1:15" x14ac:dyDescent="0.25">
      <c r="A6263" s="2">
        <v>36146</v>
      </c>
      <c r="B6263">
        <v>2100</v>
      </c>
      <c r="C6263">
        <v>19.38</v>
      </c>
      <c r="D6263">
        <v>19.38</v>
      </c>
      <c r="E6263">
        <v>19.38</v>
      </c>
      <c r="F6263">
        <v>19.38</v>
      </c>
      <c r="M6263" s="15">
        <v>34853</v>
      </c>
      <c r="N6263" t="str">
        <f t="shared" si="230"/>
        <v>On</v>
      </c>
      <c r="O6263">
        <f t="shared" si="231"/>
        <v>4</v>
      </c>
    </row>
    <row r="6264" spans="1:15" x14ac:dyDescent="0.25">
      <c r="A6264" s="2">
        <v>36146</v>
      </c>
      <c r="B6264">
        <v>2200</v>
      </c>
      <c r="C6264">
        <v>16.760000000000002</v>
      </c>
      <c r="D6264">
        <v>16.760000000000002</v>
      </c>
      <c r="E6264">
        <v>16.760000000000002</v>
      </c>
      <c r="F6264">
        <v>16.760000000000002</v>
      </c>
      <c r="M6264" s="15">
        <v>33598</v>
      </c>
      <c r="N6264" t="str">
        <f t="shared" si="230"/>
        <v>On</v>
      </c>
      <c r="O6264">
        <f t="shared" si="231"/>
        <v>4</v>
      </c>
    </row>
    <row r="6265" spans="1:15" x14ac:dyDescent="0.25">
      <c r="A6265" s="2">
        <v>36146</v>
      </c>
      <c r="B6265">
        <v>2300</v>
      </c>
      <c r="C6265">
        <v>15.59</v>
      </c>
      <c r="D6265">
        <v>15.59</v>
      </c>
      <c r="E6265">
        <v>15.59</v>
      </c>
      <c r="F6265">
        <v>15.59</v>
      </c>
      <c r="M6265" s="15">
        <v>31232</v>
      </c>
      <c r="N6265" t="str">
        <f t="shared" si="230"/>
        <v>On</v>
      </c>
      <c r="O6265">
        <f t="shared" si="231"/>
        <v>4</v>
      </c>
    </row>
    <row r="6266" spans="1:15" x14ac:dyDescent="0.25">
      <c r="A6266" s="2">
        <v>36146</v>
      </c>
      <c r="B6266">
        <v>2400</v>
      </c>
      <c r="C6266">
        <v>13.96</v>
      </c>
      <c r="D6266">
        <v>13.96</v>
      </c>
      <c r="E6266">
        <v>13.96</v>
      </c>
      <c r="F6266">
        <v>13.96</v>
      </c>
      <c r="M6266" s="15">
        <v>28367</v>
      </c>
      <c r="N6266" t="str">
        <f t="shared" si="230"/>
        <v>Off</v>
      </c>
      <c r="O6266">
        <f t="shared" si="231"/>
        <v>4</v>
      </c>
    </row>
    <row r="6267" spans="1:15" x14ac:dyDescent="0.25">
      <c r="A6267" s="2">
        <v>36147</v>
      </c>
      <c r="B6267">
        <v>100</v>
      </c>
      <c r="C6267">
        <v>13.55</v>
      </c>
      <c r="D6267">
        <v>13.55</v>
      </c>
      <c r="E6267">
        <v>13.55</v>
      </c>
      <c r="F6267">
        <v>13.55</v>
      </c>
      <c r="M6267" s="15">
        <v>26072</v>
      </c>
      <c r="N6267" t="str">
        <f t="shared" si="230"/>
        <v>Off</v>
      </c>
      <c r="O6267">
        <f t="shared" si="231"/>
        <v>5</v>
      </c>
    </row>
    <row r="6268" spans="1:15" x14ac:dyDescent="0.25">
      <c r="A6268" s="2">
        <v>36147</v>
      </c>
      <c r="B6268">
        <v>200</v>
      </c>
      <c r="C6268">
        <v>13.5</v>
      </c>
      <c r="D6268">
        <v>13.5</v>
      </c>
      <c r="E6268">
        <v>13.5</v>
      </c>
      <c r="F6268">
        <v>13.5</v>
      </c>
      <c r="M6268" s="15">
        <v>25003</v>
      </c>
      <c r="N6268" t="str">
        <f t="shared" si="230"/>
        <v>Off</v>
      </c>
      <c r="O6268">
        <f t="shared" si="231"/>
        <v>5</v>
      </c>
    </row>
    <row r="6269" spans="1:15" x14ac:dyDescent="0.25">
      <c r="A6269" s="2">
        <v>36147</v>
      </c>
      <c r="B6269">
        <v>300</v>
      </c>
      <c r="C6269">
        <v>13.78</v>
      </c>
      <c r="D6269">
        <v>13.78</v>
      </c>
      <c r="E6269">
        <v>13.78</v>
      </c>
      <c r="F6269">
        <v>13.78</v>
      </c>
      <c r="M6269" s="15">
        <v>24561</v>
      </c>
      <c r="N6269" t="str">
        <f t="shared" si="230"/>
        <v>Off</v>
      </c>
      <c r="O6269">
        <f t="shared" si="231"/>
        <v>5</v>
      </c>
    </row>
    <row r="6270" spans="1:15" x14ac:dyDescent="0.25">
      <c r="A6270" s="2">
        <v>36147</v>
      </c>
      <c r="B6270">
        <v>400</v>
      </c>
      <c r="C6270">
        <v>14.65</v>
      </c>
      <c r="D6270">
        <v>14.65</v>
      </c>
      <c r="E6270">
        <v>14.65</v>
      </c>
      <c r="F6270">
        <v>14.65</v>
      </c>
      <c r="M6270" s="15">
        <v>24550</v>
      </c>
      <c r="N6270" t="str">
        <f t="shared" si="230"/>
        <v>Off</v>
      </c>
      <c r="O6270">
        <f t="shared" si="231"/>
        <v>5</v>
      </c>
    </row>
    <row r="6271" spans="1:15" x14ac:dyDescent="0.25">
      <c r="A6271" s="2">
        <v>36147</v>
      </c>
      <c r="B6271">
        <v>500</v>
      </c>
      <c r="C6271">
        <v>25</v>
      </c>
      <c r="D6271">
        <v>25</v>
      </c>
      <c r="E6271">
        <v>25</v>
      </c>
      <c r="F6271">
        <v>25</v>
      </c>
      <c r="M6271" s="15">
        <v>25144</v>
      </c>
      <c r="N6271" t="str">
        <f t="shared" si="230"/>
        <v>Off</v>
      </c>
      <c r="O6271">
        <f t="shared" si="231"/>
        <v>5</v>
      </c>
    </row>
    <row r="6272" spans="1:15" x14ac:dyDescent="0.25">
      <c r="A6272" s="2">
        <v>36147</v>
      </c>
      <c r="B6272">
        <v>600</v>
      </c>
      <c r="C6272">
        <v>29.58</v>
      </c>
      <c r="D6272">
        <v>29.58</v>
      </c>
      <c r="E6272">
        <v>29.58</v>
      </c>
      <c r="F6272">
        <v>29.58</v>
      </c>
      <c r="M6272" s="15">
        <v>27122</v>
      </c>
      <c r="N6272" t="str">
        <f t="shared" si="230"/>
        <v>Off</v>
      </c>
      <c r="O6272">
        <f t="shared" si="231"/>
        <v>5</v>
      </c>
    </row>
    <row r="6273" spans="1:15" x14ac:dyDescent="0.25">
      <c r="A6273" s="2">
        <v>36147</v>
      </c>
      <c r="B6273">
        <v>700</v>
      </c>
      <c r="C6273">
        <v>34.700000000000003</v>
      </c>
      <c r="D6273">
        <v>34.700000000000003</v>
      </c>
      <c r="E6273">
        <v>34.700000000000003</v>
      </c>
      <c r="F6273">
        <v>34.700000000000003</v>
      </c>
      <c r="M6273" s="15">
        <v>31114</v>
      </c>
      <c r="N6273" t="str">
        <f t="shared" si="230"/>
        <v>Off</v>
      </c>
      <c r="O6273">
        <f t="shared" si="231"/>
        <v>5</v>
      </c>
    </row>
    <row r="6274" spans="1:15" x14ac:dyDescent="0.25">
      <c r="A6274" s="2">
        <v>36147</v>
      </c>
      <c r="B6274">
        <v>800</v>
      </c>
      <c r="C6274">
        <v>17.32</v>
      </c>
      <c r="D6274">
        <v>17.32</v>
      </c>
      <c r="E6274">
        <v>17.32</v>
      </c>
      <c r="F6274">
        <v>17.32</v>
      </c>
      <c r="M6274" s="15">
        <v>34038</v>
      </c>
      <c r="N6274" t="str">
        <f t="shared" si="230"/>
        <v>On</v>
      </c>
      <c r="O6274">
        <f t="shared" si="231"/>
        <v>5</v>
      </c>
    </row>
    <row r="6275" spans="1:15" x14ac:dyDescent="0.25">
      <c r="A6275" s="2">
        <v>36147</v>
      </c>
      <c r="B6275">
        <v>900</v>
      </c>
      <c r="C6275">
        <v>18.440000000000001</v>
      </c>
      <c r="D6275">
        <v>18.440000000000001</v>
      </c>
      <c r="E6275">
        <v>18.440000000000001</v>
      </c>
      <c r="F6275">
        <v>18.440000000000001</v>
      </c>
      <c r="M6275" s="15">
        <v>33676</v>
      </c>
      <c r="N6275" t="str">
        <f t="shared" ref="N6275:N6338" si="232">+IF(B6275&gt;700,IF(B6275&lt;2400,"On","Off"),"Off")</f>
        <v>On</v>
      </c>
      <c r="O6275">
        <f t="shared" ref="O6275:O6338" si="233">+WEEKDAY(A6275,2)</f>
        <v>5</v>
      </c>
    </row>
    <row r="6276" spans="1:15" x14ac:dyDescent="0.25">
      <c r="A6276" s="2">
        <v>36147</v>
      </c>
      <c r="B6276">
        <v>1000</v>
      </c>
      <c r="C6276">
        <v>19.649999999999999</v>
      </c>
      <c r="D6276">
        <v>19.649999999999999</v>
      </c>
      <c r="E6276">
        <v>19.649999999999999</v>
      </c>
      <c r="F6276">
        <v>19.649999999999999</v>
      </c>
      <c r="M6276" s="15">
        <v>33120</v>
      </c>
      <c r="N6276" t="str">
        <f t="shared" si="232"/>
        <v>On</v>
      </c>
      <c r="O6276">
        <f t="shared" si="233"/>
        <v>5</v>
      </c>
    </row>
    <row r="6277" spans="1:15" x14ac:dyDescent="0.25">
      <c r="A6277" s="2">
        <v>36147</v>
      </c>
      <c r="B6277">
        <v>1100</v>
      </c>
      <c r="C6277">
        <v>17.79</v>
      </c>
      <c r="D6277">
        <v>17.79</v>
      </c>
      <c r="E6277">
        <v>17.79</v>
      </c>
      <c r="F6277">
        <v>17.79</v>
      </c>
      <c r="M6277" s="15">
        <v>32848</v>
      </c>
      <c r="N6277" t="str">
        <f t="shared" si="232"/>
        <v>On</v>
      </c>
      <c r="O6277">
        <f t="shared" si="233"/>
        <v>5</v>
      </c>
    </row>
    <row r="6278" spans="1:15" x14ac:dyDescent="0.25">
      <c r="A6278" s="2">
        <v>36147</v>
      </c>
      <c r="B6278">
        <v>1200</v>
      </c>
      <c r="C6278">
        <v>15.63</v>
      </c>
      <c r="D6278">
        <v>15.63</v>
      </c>
      <c r="E6278">
        <v>15.63</v>
      </c>
      <c r="F6278">
        <v>15.63</v>
      </c>
      <c r="M6278" s="15">
        <v>32257</v>
      </c>
      <c r="N6278" t="str">
        <f t="shared" si="232"/>
        <v>On</v>
      </c>
      <c r="O6278">
        <f t="shared" si="233"/>
        <v>5</v>
      </c>
    </row>
    <row r="6279" spans="1:15" x14ac:dyDescent="0.25">
      <c r="A6279" s="2">
        <v>36147</v>
      </c>
      <c r="B6279">
        <v>1300</v>
      </c>
      <c r="C6279">
        <v>15.2</v>
      </c>
      <c r="D6279">
        <v>15.2</v>
      </c>
      <c r="E6279">
        <v>15.2</v>
      </c>
      <c r="F6279">
        <v>15.2</v>
      </c>
      <c r="M6279" s="15">
        <v>31428</v>
      </c>
      <c r="N6279" t="str">
        <f t="shared" si="232"/>
        <v>On</v>
      </c>
      <c r="O6279">
        <f t="shared" si="233"/>
        <v>5</v>
      </c>
    </row>
    <row r="6280" spans="1:15" x14ac:dyDescent="0.25">
      <c r="A6280" s="2">
        <v>36147</v>
      </c>
      <c r="B6280">
        <v>1400</v>
      </c>
      <c r="C6280">
        <v>13.14</v>
      </c>
      <c r="D6280">
        <v>13.14</v>
      </c>
      <c r="E6280">
        <v>13.14</v>
      </c>
      <c r="F6280">
        <v>13.14</v>
      </c>
      <c r="M6280" s="15">
        <v>30988</v>
      </c>
      <c r="N6280" t="str">
        <f t="shared" si="232"/>
        <v>On</v>
      </c>
      <c r="O6280">
        <f t="shared" si="233"/>
        <v>5</v>
      </c>
    </row>
    <row r="6281" spans="1:15" x14ac:dyDescent="0.25">
      <c r="A6281" s="2">
        <v>36147</v>
      </c>
      <c r="B6281">
        <v>1500</v>
      </c>
      <c r="C6281">
        <v>12.79</v>
      </c>
      <c r="D6281">
        <v>12.79</v>
      </c>
      <c r="E6281">
        <v>12.79</v>
      </c>
      <c r="F6281">
        <v>12.79</v>
      </c>
      <c r="M6281" s="15">
        <v>30522</v>
      </c>
      <c r="N6281" t="str">
        <f t="shared" si="232"/>
        <v>On</v>
      </c>
      <c r="O6281">
        <f t="shared" si="233"/>
        <v>5</v>
      </c>
    </row>
    <row r="6282" spans="1:15" x14ac:dyDescent="0.25">
      <c r="A6282" s="2">
        <v>36147</v>
      </c>
      <c r="B6282">
        <v>1600</v>
      </c>
      <c r="C6282">
        <v>16.77</v>
      </c>
      <c r="D6282">
        <v>16.77</v>
      </c>
      <c r="E6282">
        <v>16.77</v>
      </c>
      <c r="F6282">
        <v>16.77</v>
      </c>
      <c r="M6282" s="15">
        <v>30276</v>
      </c>
      <c r="N6282" t="str">
        <f t="shared" si="232"/>
        <v>On</v>
      </c>
      <c r="O6282">
        <f t="shared" si="233"/>
        <v>5</v>
      </c>
    </row>
    <row r="6283" spans="1:15" x14ac:dyDescent="0.25">
      <c r="A6283" s="2">
        <v>36147</v>
      </c>
      <c r="B6283">
        <v>1700</v>
      </c>
      <c r="C6283">
        <v>19.670000000000002</v>
      </c>
      <c r="D6283">
        <v>19.670000000000002</v>
      </c>
      <c r="E6283">
        <v>19.670000000000002</v>
      </c>
      <c r="F6283">
        <v>19.670000000000002</v>
      </c>
      <c r="M6283" s="15">
        <v>31710</v>
      </c>
      <c r="N6283" t="str">
        <f t="shared" si="232"/>
        <v>On</v>
      </c>
      <c r="O6283">
        <f t="shared" si="233"/>
        <v>5</v>
      </c>
    </row>
    <row r="6284" spans="1:15" x14ac:dyDescent="0.25">
      <c r="A6284" s="2">
        <v>36147</v>
      </c>
      <c r="B6284">
        <v>1800</v>
      </c>
      <c r="C6284">
        <v>19.420000000000002</v>
      </c>
      <c r="D6284">
        <v>19.420000000000002</v>
      </c>
      <c r="E6284">
        <v>19.420000000000002</v>
      </c>
      <c r="F6284">
        <v>19.420000000000002</v>
      </c>
      <c r="M6284" s="15">
        <v>35053</v>
      </c>
      <c r="N6284" t="str">
        <f t="shared" si="232"/>
        <v>On</v>
      </c>
      <c r="O6284">
        <f t="shared" si="233"/>
        <v>5</v>
      </c>
    </row>
    <row r="6285" spans="1:15" x14ac:dyDescent="0.25">
      <c r="A6285" s="2">
        <v>36147</v>
      </c>
      <c r="B6285">
        <v>1900</v>
      </c>
      <c r="C6285">
        <v>18.68</v>
      </c>
      <c r="D6285">
        <v>18.68</v>
      </c>
      <c r="E6285">
        <v>18.68</v>
      </c>
      <c r="F6285">
        <v>18.68</v>
      </c>
      <c r="M6285" s="15">
        <v>35218</v>
      </c>
      <c r="N6285" t="str">
        <f t="shared" si="232"/>
        <v>On</v>
      </c>
      <c r="O6285">
        <f t="shared" si="233"/>
        <v>5</v>
      </c>
    </row>
    <row r="6286" spans="1:15" x14ac:dyDescent="0.25">
      <c r="A6286" s="2">
        <v>36147</v>
      </c>
      <c r="B6286">
        <v>2000</v>
      </c>
      <c r="C6286">
        <v>20.62</v>
      </c>
      <c r="D6286">
        <v>20.62</v>
      </c>
      <c r="E6286">
        <v>20.62</v>
      </c>
      <c r="F6286">
        <v>20.62</v>
      </c>
      <c r="M6286" s="15">
        <v>34583</v>
      </c>
      <c r="N6286" t="str">
        <f t="shared" si="232"/>
        <v>On</v>
      </c>
      <c r="O6286">
        <f t="shared" si="233"/>
        <v>5</v>
      </c>
    </row>
    <row r="6287" spans="1:15" x14ac:dyDescent="0.25">
      <c r="A6287" s="2">
        <v>36147</v>
      </c>
      <c r="B6287">
        <v>2100</v>
      </c>
      <c r="C6287">
        <v>18.95</v>
      </c>
      <c r="D6287">
        <v>18.95</v>
      </c>
      <c r="E6287">
        <v>18.95</v>
      </c>
      <c r="F6287">
        <v>18.95</v>
      </c>
      <c r="M6287" s="15">
        <v>33772</v>
      </c>
      <c r="N6287" t="str">
        <f t="shared" si="232"/>
        <v>On</v>
      </c>
      <c r="O6287">
        <f t="shared" si="233"/>
        <v>5</v>
      </c>
    </row>
    <row r="6288" spans="1:15" x14ac:dyDescent="0.25">
      <c r="A6288" s="2">
        <v>36147</v>
      </c>
      <c r="B6288">
        <v>2200</v>
      </c>
      <c r="C6288">
        <v>16.8</v>
      </c>
      <c r="D6288">
        <v>16.8</v>
      </c>
      <c r="E6288">
        <v>16.8</v>
      </c>
      <c r="F6288">
        <v>16.8</v>
      </c>
      <c r="M6288" s="15">
        <v>32938</v>
      </c>
      <c r="N6288" t="str">
        <f t="shared" si="232"/>
        <v>On</v>
      </c>
      <c r="O6288">
        <f t="shared" si="233"/>
        <v>5</v>
      </c>
    </row>
    <row r="6289" spans="1:15" x14ac:dyDescent="0.25">
      <c r="A6289" s="2">
        <v>36147</v>
      </c>
      <c r="B6289">
        <v>2300</v>
      </c>
      <c r="C6289">
        <v>15.65</v>
      </c>
      <c r="D6289">
        <v>15.65</v>
      </c>
      <c r="E6289">
        <v>15.65</v>
      </c>
      <c r="F6289">
        <v>15.65</v>
      </c>
      <c r="M6289" s="15">
        <v>31066</v>
      </c>
      <c r="N6289" t="str">
        <f t="shared" si="232"/>
        <v>On</v>
      </c>
      <c r="O6289">
        <f t="shared" si="233"/>
        <v>5</v>
      </c>
    </row>
    <row r="6290" spans="1:15" x14ac:dyDescent="0.25">
      <c r="A6290" s="2">
        <v>36147</v>
      </c>
      <c r="B6290">
        <v>2400</v>
      </c>
      <c r="C6290">
        <v>15.3</v>
      </c>
      <c r="D6290">
        <v>15.3</v>
      </c>
      <c r="E6290">
        <v>15.3</v>
      </c>
      <c r="F6290">
        <v>15.3</v>
      </c>
      <c r="M6290" s="15">
        <v>28439</v>
      </c>
      <c r="N6290" t="str">
        <f t="shared" si="232"/>
        <v>Off</v>
      </c>
      <c r="O6290">
        <f t="shared" si="233"/>
        <v>5</v>
      </c>
    </row>
    <row r="6291" spans="1:15" x14ac:dyDescent="0.25">
      <c r="A6291" s="2">
        <v>36148</v>
      </c>
      <c r="B6291">
        <v>100</v>
      </c>
      <c r="C6291">
        <v>14.72</v>
      </c>
      <c r="D6291">
        <v>14.72</v>
      </c>
      <c r="E6291">
        <v>14.72</v>
      </c>
      <c r="F6291">
        <v>14.72</v>
      </c>
      <c r="M6291" s="15">
        <v>26020</v>
      </c>
      <c r="N6291" t="str">
        <f t="shared" si="232"/>
        <v>Off</v>
      </c>
      <c r="O6291">
        <f t="shared" si="233"/>
        <v>6</v>
      </c>
    </row>
    <row r="6292" spans="1:15" x14ac:dyDescent="0.25">
      <c r="A6292" s="2">
        <v>36148</v>
      </c>
      <c r="B6292">
        <v>200</v>
      </c>
      <c r="C6292">
        <v>14.77</v>
      </c>
      <c r="D6292">
        <v>14.77</v>
      </c>
      <c r="E6292">
        <v>14.77</v>
      </c>
      <c r="F6292">
        <v>14.77</v>
      </c>
      <c r="M6292" s="15">
        <v>24654</v>
      </c>
      <c r="N6292" t="str">
        <f t="shared" si="232"/>
        <v>Off</v>
      </c>
      <c r="O6292">
        <f t="shared" si="233"/>
        <v>6</v>
      </c>
    </row>
    <row r="6293" spans="1:15" x14ac:dyDescent="0.25">
      <c r="A6293" s="2">
        <v>36148</v>
      </c>
      <c r="B6293">
        <v>300</v>
      </c>
      <c r="C6293">
        <v>14.12</v>
      </c>
      <c r="D6293">
        <v>14.12</v>
      </c>
      <c r="E6293">
        <v>14.12</v>
      </c>
      <c r="F6293">
        <v>14.12</v>
      </c>
      <c r="M6293" s="15">
        <v>24111</v>
      </c>
      <c r="N6293" t="str">
        <f t="shared" si="232"/>
        <v>Off</v>
      </c>
      <c r="O6293">
        <f t="shared" si="233"/>
        <v>6</v>
      </c>
    </row>
    <row r="6294" spans="1:15" x14ac:dyDescent="0.25">
      <c r="A6294" s="2">
        <v>36148</v>
      </c>
      <c r="B6294">
        <v>400</v>
      </c>
      <c r="C6294">
        <v>14.37</v>
      </c>
      <c r="D6294">
        <v>14.37</v>
      </c>
      <c r="E6294">
        <v>14.37</v>
      </c>
      <c r="F6294">
        <v>14.37</v>
      </c>
      <c r="M6294" s="15">
        <v>23754</v>
      </c>
      <c r="N6294" t="str">
        <f t="shared" si="232"/>
        <v>Off</v>
      </c>
      <c r="O6294">
        <f t="shared" si="233"/>
        <v>6</v>
      </c>
    </row>
    <row r="6295" spans="1:15" x14ac:dyDescent="0.25">
      <c r="A6295" s="2">
        <v>36148</v>
      </c>
      <c r="B6295">
        <v>500</v>
      </c>
      <c r="C6295">
        <v>14.8</v>
      </c>
      <c r="D6295">
        <v>14.8</v>
      </c>
      <c r="E6295">
        <v>14.8</v>
      </c>
      <c r="F6295">
        <v>14.8</v>
      </c>
      <c r="M6295" s="15">
        <v>23770</v>
      </c>
      <c r="N6295" t="str">
        <f t="shared" si="232"/>
        <v>Off</v>
      </c>
      <c r="O6295">
        <f t="shared" si="233"/>
        <v>6</v>
      </c>
    </row>
    <row r="6296" spans="1:15" x14ac:dyDescent="0.25">
      <c r="A6296" s="2">
        <v>36148</v>
      </c>
      <c r="B6296">
        <v>600</v>
      </c>
      <c r="C6296">
        <v>15.55</v>
      </c>
      <c r="D6296">
        <v>15.55</v>
      </c>
      <c r="E6296">
        <v>15.55</v>
      </c>
      <c r="F6296">
        <v>15.55</v>
      </c>
      <c r="M6296" s="15">
        <v>24246</v>
      </c>
      <c r="N6296" t="str">
        <f t="shared" si="232"/>
        <v>Off</v>
      </c>
      <c r="O6296">
        <f t="shared" si="233"/>
        <v>6</v>
      </c>
    </row>
    <row r="6297" spans="1:15" x14ac:dyDescent="0.25">
      <c r="A6297" s="2">
        <v>36148</v>
      </c>
      <c r="B6297">
        <v>700</v>
      </c>
      <c r="C6297">
        <v>15.3</v>
      </c>
      <c r="D6297">
        <v>15.3</v>
      </c>
      <c r="E6297">
        <v>15.3</v>
      </c>
      <c r="F6297">
        <v>15.3</v>
      </c>
      <c r="M6297" s="15">
        <v>25779</v>
      </c>
      <c r="N6297" t="str">
        <f t="shared" si="232"/>
        <v>Off</v>
      </c>
      <c r="O6297">
        <f t="shared" si="233"/>
        <v>6</v>
      </c>
    </row>
    <row r="6298" spans="1:15" x14ac:dyDescent="0.25">
      <c r="A6298" s="2">
        <v>36148</v>
      </c>
      <c r="B6298">
        <v>800</v>
      </c>
      <c r="C6298">
        <v>15.01</v>
      </c>
      <c r="D6298">
        <v>15.01</v>
      </c>
      <c r="E6298">
        <v>15.01</v>
      </c>
      <c r="F6298">
        <v>15.01</v>
      </c>
      <c r="M6298" s="15">
        <v>27160</v>
      </c>
      <c r="N6298" t="str">
        <f t="shared" si="232"/>
        <v>On</v>
      </c>
      <c r="O6298">
        <f t="shared" si="233"/>
        <v>6</v>
      </c>
    </row>
    <row r="6299" spans="1:15" x14ac:dyDescent="0.25">
      <c r="A6299" s="2">
        <v>36148</v>
      </c>
      <c r="B6299">
        <v>900</v>
      </c>
      <c r="C6299">
        <v>15.62</v>
      </c>
      <c r="D6299">
        <v>15.62</v>
      </c>
      <c r="E6299">
        <v>15.62</v>
      </c>
      <c r="F6299">
        <v>15.62</v>
      </c>
      <c r="M6299" s="15">
        <v>28867</v>
      </c>
      <c r="N6299" t="str">
        <f t="shared" si="232"/>
        <v>On</v>
      </c>
      <c r="O6299">
        <f t="shared" si="233"/>
        <v>6</v>
      </c>
    </row>
    <row r="6300" spans="1:15" x14ac:dyDescent="0.25">
      <c r="A6300" s="2">
        <v>36148</v>
      </c>
      <c r="B6300">
        <v>1000</v>
      </c>
      <c r="C6300">
        <v>16.25</v>
      </c>
      <c r="D6300">
        <v>16.25</v>
      </c>
      <c r="E6300">
        <v>16.25</v>
      </c>
      <c r="F6300">
        <v>16.25</v>
      </c>
      <c r="M6300" s="15">
        <v>29719</v>
      </c>
      <c r="N6300" t="str">
        <f t="shared" si="232"/>
        <v>On</v>
      </c>
      <c r="O6300">
        <f t="shared" si="233"/>
        <v>6</v>
      </c>
    </row>
    <row r="6301" spans="1:15" x14ac:dyDescent="0.25">
      <c r="A6301" s="2">
        <v>36148</v>
      </c>
      <c r="B6301">
        <v>1100</v>
      </c>
      <c r="C6301">
        <v>15.97</v>
      </c>
      <c r="D6301">
        <v>15.97</v>
      </c>
      <c r="E6301">
        <v>15.97</v>
      </c>
      <c r="F6301">
        <v>15.97</v>
      </c>
      <c r="M6301" s="15">
        <v>29709</v>
      </c>
      <c r="N6301" t="str">
        <f t="shared" si="232"/>
        <v>On</v>
      </c>
      <c r="O6301">
        <f t="shared" si="233"/>
        <v>6</v>
      </c>
    </row>
    <row r="6302" spans="1:15" x14ac:dyDescent="0.25">
      <c r="A6302" s="2">
        <v>36148</v>
      </c>
      <c r="B6302">
        <v>1200</v>
      </c>
      <c r="C6302">
        <v>15.25</v>
      </c>
      <c r="D6302">
        <v>15.25</v>
      </c>
      <c r="E6302">
        <v>15.25</v>
      </c>
      <c r="F6302">
        <v>15.25</v>
      </c>
      <c r="M6302" s="15">
        <v>29239</v>
      </c>
      <c r="N6302" t="str">
        <f t="shared" si="232"/>
        <v>On</v>
      </c>
      <c r="O6302">
        <f t="shared" si="233"/>
        <v>6</v>
      </c>
    </row>
    <row r="6303" spans="1:15" x14ac:dyDescent="0.25">
      <c r="A6303" s="2">
        <v>36148</v>
      </c>
      <c r="B6303">
        <v>1300</v>
      </c>
      <c r="C6303">
        <v>14.22</v>
      </c>
      <c r="D6303">
        <v>14.22</v>
      </c>
      <c r="E6303">
        <v>14.22</v>
      </c>
      <c r="F6303">
        <v>14.22</v>
      </c>
      <c r="M6303" s="15">
        <v>28477</v>
      </c>
      <c r="N6303" t="str">
        <f t="shared" si="232"/>
        <v>On</v>
      </c>
      <c r="O6303">
        <f t="shared" si="233"/>
        <v>6</v>
      </c>
    </row>
    <row r="6304" spans="1:15" x14ac:dyDescent="0.25">
      <c r="A6304" s="2">
        <v>36148</v>
      </c>
      <c r="B6304">
        <v>1400</v>
      </c>
      <c r="C6304">
        <v>13.2</v>
      </c>
      <c r="D6304">
        <v>13.2</v>
      </c>
      <c r="E6304">
        <v>13.2</v>
      </c>
      <c r="F6304">
        <v>13.2</v>
      </c>
      <c r="M6304" s="15">
        <v>27709</v>
      </c>
      <c r="N6304" t="str">
        <f t="shared" si="232"/>
        <v>On</v>
      </c>
      <c r="O6304">
        <f t="shared" si="233"/>
        <v>6</v>
      </c>
    </row>
    <row r="6305" spans="1:15" x14ac:dyDescent="0.25">
      <c r="A6305" s="2">
        <v>36148</v>
      </c>
      <c r="B6305">
        <v>1500</v>
      </c>
      <c r="C6305">
        <v>13.42</v>
      </c>
      <c r="D6305">
        <v>13.42</v>
      </c>
      <c r="E6305">
        <v>13.42</v>
      </c>
      <c r="F6305">
        <v>13.42</v>
      </c>
      <c r="M6305" s="15">
        <v>27238</v>
      </c>
      <c r="N6305" t="str">
        <f t="shared" si="232"/>
        <v>On</v>
      </c>
      <c r="O6305">
        <f t="shared" si="233"/>
        <v>6</v>
      </c>
    </row>
    <row r="6306" spans="1:15" x14ac:dyDescent="0.25">
      <c r="A6306" s="2">
        <v>36148</v>
      </c>
      <c r="B6306">
        <v>1600</v>
      </c>
      <c r="C6306">
        <v>25.8</v>
      </c>
      <c r="D6306">
        <v>25.8</v>
      </c>
      <c r="E6306">
        <v>25.8</v>
      </c>
      <c r="F6306">
        <v>25.8</v>
      </c>
      <c r="M6306" s="15">
        <v>27361</v>
      </c>
      <c r="N6306" t="str">
        <f t="shared" si="232"/>
        <v>On</v>
      </c>
      <c r="O6306">
        <f t="shared" si="233"/>
        <v>6</v>
      </c>
    </row>
    <row r="6307" spans="1:15" x14ac:dyDescent="0.25">
      <c r="A6307" s="2">
        <v>36148</v>
      </c>
      <c r="B6307">
        <v>1700</v>
      </c>
      <c r="C6307">
        <v>40.049999999999997</v>
      </c>
      <c r="D6307">
        <v>40.049999999999997</v>
      </c>
      <c r="E6307">
        <v>40.049999999999997</v>
      </c>
      <c r="F6307">
        <v>40.049999999999997</v>
      </c>
      <c r="M6307" s="15">
        <v>28783</v>
      </c>
      <c r="N6307" t="str">
        <f t="shared" si="232"/>
        <v>On</v>
      </c>
      <c r="O6307">
        <f t="shared" si="233"/>
        <v>6</v>
      </c>
    </row>
    <row r="6308" spans="1:15" x14ac:dyDescent="0.25">
      <c r="A6308" s="2">
        <v>36148</v>
      </c>
      <c r="B6308">
        <v>1800</v>
      </c>
      <c r="C6308">
        <v>16.329999999999998</v>
      </c>
      <c r="D6308">
        <v>16.329999999999998</v>
      </c>
      <c r="E6308">
        <v>16.329999999999998</v>
      </c>
      <c r="F6308">
        <v>16.329999999999998</v>
      </c>
      <c r="M6308" s="15">
        <v>31299</v>
      </c>
      <c r="N6308" t="str">
        <f t="shared" si="232"/>
        <v>On</v>
      </c>
      <c r="O6308">
        <f t="shared" si="233"/>
        <v>6</v>
      </c>
    </row>
    <row r="6309" spans="1:15" x14ac:dyDescent="0.25">
      <c r="A6309" s="2">
        <v>36148</v>
      </c>
      <c r="B6309">
        <v>1900</v>
      </c>
      <c r="C6309">
        <v>15.87</v>
      </c>
      <c r="D6309">
        <v>15.87</v>
      </c>
      <c r="E6309">
        <v>15.87</v>
      </c>
      <c r="F6309">
        <v>15.87</v>
      </c>
      <c r="M6309" s="15">
        <v>31266</v>
      </c>
      <c r="N6309" t="str">
        <f t="shared" si="232"/>
        <v>On</v>
      </c>
      <c r="O6309">
        <f t="shared" si="233"/>
        <v>6</v>
      </c>
    </row>
    <row r="6310" spans="1:15" x14ac:dyDescent="0.25">
      <c r="A6310" s="2">
        <v>36148</v>
      </c>
      <c r="B6310">
        <v>2000</v>
      </c>
      <c r="C6310">
        <v>15.52</v>
      </c>
      <c r="D6310">
        <v>15.52</v>
      </c>
      <c r="E6310">
        <v>15.52</v>
      </c>
      <c r="F6310">
        <v>15.52</v>
      </c>
      <c r="M6310" s="15">
        <v>30579</v>
      </c>
      <c r="N6310" t="str">
        <f t="shared" si="232"/>
        <v>On</v>
      </c>
      <c r="O6310">
        <f t="shared" si="233"/>
        <v>6</v>
      </c>
    </row>
    <row r="6311" spans="1:15" x14ac:dyDescent="0.25">
      <c r="A6311" s="2">
        <v>36148</v>
      </c>
      <c r="B6311">
        <v>2100</v>
      </c>
      <c r="C6311">
        <v>14.98</v>
      </c>
      <c r="D6311">
        <v>14.98</v>
      </c>
      <c r="E6311">
        <v>14.98</v>
      </c>
      <c r="F6311">
        <v>14.98</v>
      </c>
      <c r="M6311" s="15">
        <v>29882</v>
      </c>
      <c r="N6311" t="str">
        <f t="shared" si="232"/>
        <v>On</v>
      </c>
      <c r="O6311">
        <f t="shared" si="233"/>
        <v>6</v>
      </c>
    </row>
    <row r="6312" spans="1:15" x14ac:dyDescent="0.25">
      <c r="A6312" s="2">
        <v>36148</v>
      </c>
      <c r="B6312">
        <v>2200</v>
      </c>
      <c r="C6312">
        <v>14.38</v>
      </c>
      <c r="D6312">
        <v>14.38</v>
      </c>
      <c r="E6312">
        <v>14.38</v>
      </c>
      <c r="F6312">
        <v>14.38</v>
      </c>
      <c r="M6312" s="15">
        <v>29000</v>
      </c>
      <c r="N6312" t="str">
        <f t="shared" si="232"/>
        <v>On</v>
      </c>
      <c r="O6312">
        <f t="shared" si="233"/>
        <v>6</v>
      </c>
    </row>
    <row r="6313" spans="1:15" x14ac:dyDescent="0.25">
      <c r="A6313" s="2">
        <v>36148</v>
      </c>
      <c r="B6313">
        <v>2300</v>
      </c>
      <c r="C6313">
        <v>13.17</v>
      </c>
      <c r="D6313">
        <v>13.17</v>
      </c>
      <c r="E6313">
        <v>13.17</v>
      </c>
      <c r="F6313">
        <v>13.17</v>
      </c>
      <c r="M6313" s="15">
        <v>27588</v>
      </c>
      <c r="N6313" t="str">
        <f t="shared" si="232"/>
        <v>On</v>
      </c>
      <c r="O6313">
        <f t="shared" si="233"/>
        <v>6</v>
      </c>
    </row>
    <row r="6314" spans="1:15" x14ac:dyDescent="0.25">
      <c r="A6314" s="2">
        <v>36148</v>
      </c>
      <c r="B6314">
        <v>2400</v>
      </c>
      <c r="C6314">
        <v>11.5</v>
      </c>
      <c r="D6314">
        <v>11.5</v>
      </c>
      <c r="E6314">
        <v>11.5</v>
      </c>
      <c r="F6314">
        <v>11.5</v>
      </c>
      <c r="M6314" s="15">
        <v>25460</v>
      </c>
      <c r="N6314" t="str">
        <f t="shared" si="232"/>
        <v>Off</v>
      </c>
      <c r="O6314">
        <f t="shared" si="233"/>
        <v>6</v>
      </c>
    </row>
    <row r="6315" spans="1:15" x14ac:dyDescent="0.25">
      <c r="A6315" s="2">
        <v>36149</v>
      </c>
      <c r="B6315">
        <v>100</v>
      </c>
      <c r="C6315">
        <v>10.7</v>
      </c>
      <c r="D6315">
        <v>10.7</v>
      </c>
      <c r="E6315">
        <v>10.7</v>
      </c>
      <c r="F6315">
        <v>10.7</v>
      </c>
      <c r="M6315" s="15">
        <v>23286</v>
      </c>
      <c r="N6315" t="str">
        <f t="shared" si="232"/>
        <v>Off</v>
      </c>
      <c r="O6315">
        <f t="shared" si="233"/>
        <v>7</v>
      </c>
    </row>
    <row r="6316" spans="1:15" x14ac:dyDescent="0.25">
      <c r="A6316" s="2">
        <v>36149</v>
      </c>
      <c r="B6316">
        <v>200</v>
      </c>
      <c r="C6316">
        <v>7.29</v>
      </c>
      <c r="D6316">
        <v>7.29</v>
      </c>
      <c r="E6316">
        <v>7.29</v>
      </c>
      <c r="F6316">
        <v>7.29</v>
      </c>
      <c r="M6316" s="15">
        <v>21865</v>
      </c>
      <c r="N6316" t="str">
        <f t="shared" si="232"/>
        <v>Off</v>
      </c>
      <c r="O6316">
        <f t="shared" si="233"/>
        <v>7</v>
      </c>
    </row>
    <row r="6317" spans="1:15" x14ac:dyDescent="0.25">
      <c r="A6317" s="2">
        <v>36149</v>
      </c>
      <c r="B6317">
        <v>300</v>
      </c>
      <c r="C6317">
        <v>4.9000000000000004</v>
      </c>
      <c r="D6317">
        <v>4.9000000000000004</v>
      </c>
      <c r="E6317">
        <v>4.9000000000000004</v>
      </c>
      <c r="F6317">
        <v>4.9000000000000004</v>
      </c>
      <c r="M6317" s="15">
        <v>21037</v>
      </c>
      <c r="N6317" t="str">
        <f t="shared" si="232"/>
        <v>Off</v>
      </c>
      <c r="O6317">
        <f t="shared" si="233"/>
        <v>7</v>
      </c>
    </row>
    <row r="6318" spans="1:15" x14ac:dyDescent="0.25">
      <c r="A6318" s="2">
        <v>36149</v>
      </c>
      <c r="B6318">
        <v>400</v>
      </c>
      <c r="C6318">
        <v>11.02</v>
      </c>
      <c r="D6318">
        <v>11.02</v>
      </c>
      <c r="E6318">
        <v>11.02</v>
      </c>
      <c r="F6318">
        <v>11.02</v>
      </c>
      <c r="M6318" s="15">
        <v>20658</v>
      </c>
      <c r="N6318" t="str">
        <f t="shared" si="232"/>
        <v>Off</v>
      </c>
      <c r="O6318">
        <f t="shared" si="233"/>
        <v>7</v>
      </c>
    </row>
    <row r="6319" spans="1:15" x14ac:dyDescent="0.25">
      <c r="A6319" s="2">
        <v>36149</v>
      </c>
      <c r="B6319">
        <v>500</v>
      </c>
      <c r="C6319">
        <v>11.15</v>
      </c>
      <c r="D6319">
        <v>11.15</v>
      </c>
      <c r="E6319">
        <v>11.15</v>
      </c>
      <c r="F6319">
        <v>11.15</v>
      </c>
      <c r="M6319" s="15">
        <v>20685</v>
      </c>
      <c r="N6319" t="str">
        <f t="shared" si="232"/>
        <v>Off</v>
      </c>
      <c r="O6319">
        <f t="shared" si="233"/>
        <v>7</v>
      </c>
    </row>
    <row r="6320" spans="1:15" x14ac:dyDescent="0.25">
      <c r="A6320" s="2">
        <v>36149</v>
      </c>
      <c r="B6320">
        <v>600</v>
      </c>
      <c r="C6320">
        <v>11.46</v>
      </c>
      <c r="D6320">
        <v>11.46</v>
      </c>
      <c r="E6320">
        <v>11.46</v>
      </c>
      <c r="F6320">
        <v>11.46</v>
      </c>
      <c r="M6320" s="15">
        <v>21108</v>
      </c>
      <c r="N6320" t="str">
        <f t="shared" si="232"/>
        <v>Off</v>
      </c>
      <c r="O6320">
        <f t="shared" si="233"/>
        <v>7</v>
      </c>
    </row>
    <row r="6321" spans="1:15" x14ac:dyDescent="0.25">
      <c r="A6321" s="2">
        <v>36149</v>
      </c>
      <c r="B6321">
        <v>700</v>
      </c>
      <c r="C6321">
        <v>11.6</v>
      </c>
      <c r="D6321">
        <v>11.6</v>
      </c>
      <c r="E6321">
        <v>11.6</v>
      </c>
      <c r="F6321">
        <v>11.6</v>
      </c>
      <c r="M6321" s="15">
        <v>22037</v>
      </c>
      <c r="N6321" t="str">
        <f t="shared" si="232"/>
        <v>Off</v>
      </c>
      <c r="O6321">
        <f t="shared" si="233"/>
        <v>7</v>
      </c>
    </row>
    <row r="6322" spans="1:15" x14ac:dyDescent="0.25">
      <c r="A6322" s="2">
        <v>36149</v>
      </c>
      <c r="B6322">
        <v>800</v>
      </c>
      <c r="C6322">
        <v>12.62</v>
      </c>
      <c r="D6322">
        <v>12.62</v>
      </c>
      <c r="E6322">
        <v>12.62</v>
      </c>
      <c r="F6322">
        <v>12.62</v>
      </c>
      <c r="M6322" s="15">
        <v>23293</v>
      </c>
      <c r="N6322" t="str">
        <f t="shared" si="232"/>
        <v>On</v>
      </c>
      <c r="O6322">
        <f t="shared" si="233"/>
        <v>7</v>
      </c>
    </row>
    <row r="6323" spans="1:15" x14ac:dyDescent="0.25">
      <c r="A6323" s="2">
        <v>36149</v>
      </c>
      <c r="B6323">
        <v>900</v>
      </c>
      <c r="C6323">
        <v>14.41</v>
      </c>
      <c r="D6323">
        <v>14.41</v>
      </c>
      <c r="E6323">
        <v>14.41</v>
      </c>
      <c r="F6323">
        <v>14.41</v>
      </c>
      <c r="M6323" s="15">
        <v>24746</v>
      </c>
      <c r="N6323" t="str">
        <f t="shared" si="232"/>
        <v>On</v>
      </c>
      <c r="O6323">
        <f t="shared" si="233"/>
        <v>7</v>
      </c>
    </row>
    <row r="6324" spans="1:15" x14ac:dyDescent="0.25">
      <c r="A6324" s="2">
        <v>36149</v>
      </c>
      <c r="B6324">
        <v>1000</v>
      </c>
      <c r="C6324">
        <v>14.5</v>
      </c>
      <c r="D6324">
        <v>14.5</v>
      </c>
      <c r="E6324">
        <v>14.5</v>
      </c>
      <c r="F6324">
        <v>14.5</v>
      </c>
      <c r="M6324" s="15">
        <v>25904</v>
      </c>
      <c r="N6324" t="str">
        <f t="shared" si="232"/>
        <v>On</v>
      </c>
      <c r="O6324">
        <f t="shared" si="233"/>
        <v>7</v>
      </c>
    </row>
    <row r="6325" spans="1:15" x14ac:dyDescent="0.25">
      <c r="A6325" s="2">
        <v>36149</v>
      </c>
      <c r="B6325">
        <v>1100</v>
      </c>
      <c r="C6325">
        <v>14.28</v>
      </c>
      <c r="D6325">
        <v>14.28</v>
      </c>
      <c r="E6325">
        <v>14.28</v>
      </c>
      <c r="F6325">
        <v>14.28</v>
      </c>
      <c r="M6325" s="15">
        <v>26440</v>
      </c>
      <c r="N6325" t="str">
        <f t="shared" si="232"/>
        <v>On</v>
      </c>
      <c r="O6325">
        <f t="shared" si="233"/>
        <v>7</v>
      </c>
    </row>
    <row r="6326" spans="1:15" x14ac:dyDescent="0.25">
      <c r="A6326" s="2">
        <v>36149</v>
      </c>
      <c r="B6326">
        <v>1200</v>
      </c>
      <c r="C6326">
        <v>13.08</v>
      </c>
      <c r="D6326">
        <v>13.08</v>
      </c>
      <c r="E6326">
        <v>13.08</v>
      </c>
      <c r="F6326">
        <v>13.08</v>
      </c>
      <c r="M6326" s="15">
        <v>26426</v>
      </c>
      <c r="N6326" t="str">
        <f t="shared" si="232"/>
        <v>On</v>
      </c>
      <c r="O6326">
        <f t="shared" si="233"/>
        <v>7</v>
      </c>
    </row>
    <row r="6327" spans="1:15" x14ac:dyDescent="0.25">
      <c r="A6327" s="2">
        <v>36149</v>
      </c>
      <c r="B6327">
        <v>1300</v>
      </c>
      <c r="C6327">
        <v>12.22</v>
      </c>
      <c r="D6327">
        <v>12.22</v>
      </c>
      <c r="E6327">
        <v>12.22</v>
      </c>
      <c r="F6327">
        <v>12.22</v>
      </c>
      <c r="M6327" s="15">
        <v>26218</v>
      </c>
      <c r="N6327" t="str">
        <f t="shared" si="232"/>
        <v>On</v>
      </c>
      <c r="O6327">
        <f t="shared" si="233"/>
        <v>7</v>
      </c>
    </row>
    <row r="6328" spans="1:15" x14ac:dyDescent="0.25">
      <c r="A6328" s="2">
        <v>36149</v>
      </c>
      <c r="B6328">
        <v>1400</v>
      </c>
      <c r="C6328">
        <v>12</v>
      </c>
      <c r="D6328">
        <v>12</v>
      </c>
      <c r="E6328">
        <v>12</v>
      </c>
      <c r="F6328">
        <v>12</v>
      </c>
      <c r="M6328" s="15">
        <v>25877</v>
      </c>
      <c r="N6328" t="str">
        <f t="shared" si="232"/>
        <v>On</v>
      </c>
      <c r="O6328">
        <f t="shared" si="233"/>
        <v>7</v>
      </c>
    </row>
    <row r="6329" spans="1:15" x14ac:dyDescent="0.25">
      <c r="A6329" s="2">
        <v>36149</v>
      </c>
      <c r="B6329">
        <v>1500</v>
      </c>
      <c r="C6329">
        <v>12.3</v>
      </c>
      <c r="D6329">
        <v>12.3</v>
      </c>
      <c r="E6329">
        <v>12.3</v>
      </c>
      <c r="F6329">
        <v>12.3</v>
      </c>
      <c r="M6329" s="15">
        <v>25442</v>
      </c>
      <c r="N6329" t="str">
        <f t="shared" si="232"/>
        <v>On</v>
      </c>
      <c r="O6329">
        <f t="shared" si="233"/>
        <v>7</v>
      </c>
    </row>
    <row r="6330" spans="1:15" x14ac:dyDescent="0.25">
      <c r="A6330" s="2">
        <v>36149</v>
      </c>
      <c r="B6330">
        <v>1600</v>
      </c>
      <c r="C6330">
        <v>23.92</v>
      </c>
      <c r="D6330">
        <v>23.92</v>
      </c>
      <c r="E6330">
        <v>23.92</v>
      </c>
      <c r="F6330">
        <v>23.92</v>
      </c>
      <c r="M6330" s="15">
        <v>25706</v>
      </c>
      <c r="N6330" t="str">
        <f t="shared" si="232"/>
        <v>On</v>
      </c>
      <c r="O6330">
        <f t="shared" si="233"/>
        <v>7</v>
      </c>
    </row>
    <row r="6331" spans="1:15" x14ac:dyDescent="0.25">
      <c r="A6331" s="2">
        <v>36149</v>
      </c>
      <c r="B6331">
        <v>1700</v>
      </c>
      <c r="C6331">
        <v>45.9</v>
      </c>
      <c r="D6331">
        <v>45.9</v>
      </c>
      <c r="E6331">
        <v>45.9</v>
      </c>
      <c r="F6331">
        <v>45.9</v>
      </c>
      <c r="M6331" s="15">
        <v>27260</v>
      </c>
      <c r="N6331" t="str">
        <f t="shared" si="232"/>
        <v>On</v>
      </c>
      <c r="O6331">
        <f t="shared" si="233"/>
        <v>7</v>
      </c>
    </row>
    <row r="6332" spans="1:15" x14ac:dyDescent="0.25">
      <c r="A6332" s="2">
        <v>36149</v>
      </c>
      <c r="B6332">
        <v>1800</v>
      </c>
      <c r="C6332">
        <v>20.05</v>
      </c>
      <c r="D6332">
        <v>20.05</v>
      </c>
      <c r="E6332">
        <v>20.05</v>
      </c>
      <c r="F6332">
        <v>20.05</v>
      </c>
      <c r="M6332" s="15">
        <v>30457</v>
      </c>
      <c r="N6332" t="str">
        <f t="shared" si="232"/>
        <v>On</v>
      </c>
      <c r="O6332">
        <f t="shared" si="233"/>
        <v>7</v>
      </c>
    </row>
    <row r="6333" spans="1:15" x14ac:dyDescent="0.25">
      <c r="A6333" s="2">
        <v>36149</v>
      </c>
      <c r="B6333">
        <v>1900</v>
      </c>
      <c r="C6333">
        <v>17.5</v>
      </c>
      <c r="D6333">
        <v>17.5</v>
      </c>
      <c r="E6333">
        <v>17.5</v>
      </c>
      <c r="F6333">
        <v>17.5</v>
      </c>
      <c r="M6333" s="15">
        <v>30710</v>
      </c>
      <c r="N6333" t="str">
        <f t="shared" si="232"/>
        <v>On</v>
      </c>
      <c r="O6333">
        <f t="shared" si="233"/>
        <v>7</v>
      </c>
    </row>
    <row r="6334" spans="1:15" x14ac:dyDescent="0.25">
      <c r="A6334" s="2">
        <v>36149</v>
      </c>
      <c r="B6334">
        <v>2000</v>
      </c>
      <c r="C6334">
        <v>16.88</v>
      </c>
      <c r="D6334">
        <v>16.88</v>
      </c>
      <c r="E6334">
        <v>16.88</v>
      </c>
      <c r="F6334">
        <v>16.88</v>
      </c>
      <c r="M6334" s="15">
        <v>30497</v>
      </c>
      <c r="N6334" t="str">
        <f t="shared" si="232"/>
        <v>On</v>
      </c>
      <c r="O6334">
        <f t="shared" si="233"/>
        <v>7</v>
      </c>
    </row>
    <row r="6335" spans="1:15" x14ac:dyDescent="0.25">
      <c r="A6335" s="2">
        <v>36149</v>
      </c>
      <c r="B6335">
        <v>2100</v>
      </c>
      <c r="C6335">
        <v>15.31</v>
      </c>
      <c r="D6335">
        <v>15.31</v>
      </c>
      <c r="E6335">
        <v>15.31</v>
      </c>
      <c r="F6335">
        <v>15.31</v>
      </c>
      <c r="M6335" s="15">
        <v>30339</v>
      </c>
      <c r="N6335" t="str">
        <f t="shared" si="232"/>
        <v>On</v>
      </c>
      <c r="O6335">
        <f t="shared" si="233"/>
        <v>7</v>
      </c>
    </row>
    <row r="6336" spans="1:15" x14ac:dyDescent="0.25">
      <c r="A6336" s="2">
        <v>36149</v>
      </c>
      <c r="B6336">
        <v>2200</v>
      </c>
      <c r="C6336">
        <v>13.8</v>
      </c>
      <c r="D6336">
        <v>13.8</v>
      </c>
      <c r="E6336">
        <v>13.8</v>
      </c>
      <c r="F6336">
        <v>13.8</v>
      </c>
      <c r="M6336" s="15">
        <v>29398</v>
      </c>
      <c r="N6336" t="str">
        <f t="shared" si="232"/>
        <v>On</v>
      </c>
      <c r="O6336">
        <f t="shared" si="233"/>
        <v>7</v>
      </c>
    </row>
    <row r="6337" spans="1:15" x14ac:dyDescent="0.25">
      <c r="A6337" s="2">
        <v>36149</v>
      </c>
      <c r="B6337">
        <v>2300</v>
      </c>
      <c r="C6337">
        <v>12.18</v>
      </c>
      <c r="D6337">
        <v>12.18</v>
      </c>
      <c r="E6337">
        <v>12.18</v>
      </c>
      <c r="F6337">
        <v>12.18</v>
      </c>
      <c r="M6337" s="15">
        <v>27388</v>
      </c>
      <c r="N6337" t="str">
        <f t="shared" si="232"/>
        <v>On</v>
      </c>
      <c r="O6337">
        <f t="shared" si="233"/>
        <v>7</v>
      </c>
    </row>
    <row r="6338" spans="1:15" x14ac:dyDescent="0.25">
      <c r="A6338" s="2">
        <v>36149</v>
      </c>
      <c r="B6338">
        <v>2400</v>
      </c>
      <c r="C6338">
        <v>11.2</v>
      </c>
      <c r="D6338">
        <v>11.2</v>
      </c>
      <c r="E6338">
        <v>11.2</v>
      </c>
      <c r="F6338">
        <v>11.2</v>
      </c>
      <c r="M6338" s="15">
        <v>24863</v>
      </c>
      <c r="N6338" t="str">
        <f t="shared" si="232"/>
        <v>Off</v>
      </c>
      <c r="O6338">
        <f t="shared" si="233"/>
        <v>7</v>
      </c>
    </row>
    <row r="6339" spans="1:15" x14ac:dyDescent="0.25">
      <c r="A6339" s="2">
        <v>36150</v>
      </c>
      <c r="B6339">
        <v>100</v>
      </c>
      <c r="C6339">
        <v>4.83</v>
      </c>
      <c r="D6339">
        <v>4.83</v>
      </c>
      <c r="E6339">
        <v>4.83</v>
      </c>
      <c r="F6339">
        <v>4.83</v>
      </c>
      <c r="M6339" s="15">
        <v>22715</v>
      </c>
      <c r="N6339" t="str">
        <f t="shared" ref="N6339:N6402" si="234">+IF(B6339&gt;700,IF(B6339&lt;2400,"On","Off"),"Off")</f>
        <v>Off</v>
      </c>
      <c r="O6339">
        <f t="shared" ref="O6339:O6402" si="235">+WEEKDAY(A6339,2)</f>
        <v>1</v>
      </c>
    </row>
    <row r="6340" spans="1:15" x14ac:dyDescent="0.25">
      <c r="A6340" s="2">
        <v>36150</v>
      </c>
      <c r="B6340">
        <v>200</v>
      </c>
      <c r="C6340">
        <v>0</v>
      </c>
      <c r="D6340">
        <v>0</v>
      </c>
      <c r="E6340">
        <v>0</v>
      </c>
      <c r="F6340">
        <v>0</v>
      </c>
      <c r="M6340" s="15">
        <v>21733</v>
      </c>
      <c r="N6340" t="str">
        <f t="shared" si="234"/>
        <v>Off</v>
      </c>
      <c r="O6340">
        <f t="shared" si="235"/>
        <v>1</v>
      </c>
    </row>
    <row r="6341" spans="1:15" x14ac:dyDescent="0.25">
      <c r="A6341" s="2">
        <v>36150</v>
      </c>
      <c r="B6341">
        <v>300</v>
      </c>
      <c r="C6341">
        <v>4.7699999999999996</v>
      </c>
      <c r="D6341">
        <v>4.7699999999999996</v>
      </c>
      <c r="E6341">
        <v>4.7699999999999996</v>
      </c>
      <c r="F6341">
        <v>4.7699999999999996</v>
      </c>
      <c r="M6341" s="15">
        <v>21284</v>
      </c>
      <c r="N6341" t="str">
        <f t="shared" si="234"/>
        <v>Off</v>
      </c>
      <c r="O6341">
        <f t="shared" si="235"/>
        <v>1</v>
      </c>
    </row>
    <row r="6342" spans="1:15" x14ac:dyDescent="0.25">
      <c r="A6342" s="2">
        <v>36150</v>
      </c>
      <c r="B6342">
        <v>400</v>
      </c>
      <c r="C6342">
        <v>10.97</v>
      </c>
      <c r="D6342">
        <v>10.97</v>
      </c>
      <c r="E6342">
        <v>10.97</v>
      </c>
      <c r="F6342">
        <v>10.97</v>
      </c>
      <c r="M6342" s="15">
        <v>21272</v>
      </c>
      <c r="N6342" t="str">
        <f t="shared" si="234"/>
        <v>Off</v>
      </c>
      <c r="O6342">
        <f t="shared" si="235"/>
        <v>1</v>
      </c>
    </row>
    <row r="6343" spans="1:15" x14ac:dyDescent="0.25">
      <c r="A6343" s="2">
        <v>36150</v>
      </c>
      <c r="B6343">
        <v>500</v>
      </c>
      <c r="C6343">
        <v>11.6</v>
      </c>
      <c r="D6343">
        <v>11.6</v>
      </c>
      <c r="E6343">
        <v>11.6</v>
      </c>
      <c r="F6343">
        <v>11.6</v>
      </c>
      <c r="M6343" s="15">
        <v>21965</v>
      </c>
      <c r="N6343" t="str">
        <f t="shared" si="234"/>
        <v>Off</v>
      </c>
      <c r="O6343">
        <f t="shared" si="235"/>
        <v>1</v>
      </c>
    </row>
    <row r="6344" spans="1:15" x14ac:dyDescent="0.25">
      <c r="A6344" s="2">
        <v>36150</v>
      </c>
      <c r="B6344">
        <v>600</v>
      </c>
      <c r="C6344">
        <v>16.03</v>
      </c>
      <c r="D6344">
        <v>16.03</v>
      </c>
      <c r="E6344">
        <v>16.03</v>
      </c>
      <c r="F6344">
        <v>16.03</v>
      </c>
      <c r="M6344" s="15">
        <v>23813</v>
      </c>
      <c r="N6344" t="str">
        <f t="shared" si="234"/>
        <v>Off</v>
      </c>
      <c r="O6344">
        <f t="shared" si="235"/>
        <v>1</v>
      </c>
    </row>
    <row r="6345" spans="1:15" x14ac:dyDescent="0.25">
      <c r="A6345" s="2">
        <v>36150</v>
      </c>
      <c r="B6345">
        <v>700</v>
      </c>
      <c r="C6345">
        <v>16</v>
      </c>
      <c r="D6345">
        <v>16</v>
      </c>
      <c r="E6345">
        <v>16</v>
      </c>
      <c r="F6345">
        <v>16</v>
      </c>
      <c r="M6345" s="15">
        <v>27539</v>
      </c>
      <c r="N6345" t="str">
        <f t="shared" si="234"/>
        <v>Off</v>
      </c>
      <c r="O6345">
        <f t="shared" si="235"/>
        <v>1</v>
      </c>
    </row>
    <row r="6346" spans="1:15" x14ac:dyDescent="0.25">
      <c r="A6346" s="2">
        <v>36150</v>
      </c>
      <c r="B6346">
        <v>800</v>
      </c>
      <c r="C6346">
        <v>15</v>
      </c>
      <c r="D6346">
        <v>15</v>
      </c>
      <c r="E6346">
        <v>15</v>
      </c>
      <c r="F6346">
        <v>15</v>
      </c>
      <c r="M6346" s="15">
        <v>30633</v>
      </c>
      <c r="N6346" t="str">
        <f t="shared" si="234"/>
        <v>On</v>
      </c>
      <c r="O6346">
        <f t="shared" si="235"/>
        <v>1</v>
      </c>
    </row>
    <row r="6347" spans="1:15" x14ac:dyDescent="0.25">
      <c r="A6347" s="2">
        <v>36150</v>
      </c>
      <c r="B6347">
        <v>900</v>
      </c>
      <c r="C6347">
        <v>16</v>
      </c>
      <c r="D6347">
        <v>16</v>
      </c>
      <c r="E6347">
        <v>16</v>
      </c>
      <c r="F6347">
        <v>16</v>
      </c>
      <c r="M6347" s="15">
        <v>31272</v>
      </c>
      <c r="N6347" t="str">
        <f t="shared" si="234"/>
        <v>On</v>
      </c>
      <c r="O6347">
        <f t="shared" si="235"/>
        <v>1</v>
      </c>
    </row>
    <row r="6348" spans="1:15" x14ac:dyDescent="0.25">
      <c r="A6348" s="2">
        <v>36150</v>
      </c>
      <c r="B6348">
        <v>1000</v>
      </c>
      <c r="C6348">
        <v>16</v>
      </c>
      <c r="D6348">
        <v>16</v>
      </c>
      <c r="E6348">
        <v>16</v>
      </c>
      <c r="F6348">
        <v>16</v>
      </c>
      <c r="M6348" s="15">
        <v>31360</v>
      </c>
      <c r="N6348" t="str">
        <f t="shared" si="234"/>
        <v>On</v>
      </c>
      <c r="O6348">
        <f t="shared" si="235"/>
        <v>1</v>
      </c>
    </row>
    <row r="6349" spans="1:15" x14ac:dyDescent="0.25">
      <c r="A6349" s="2">
        <v>36150</v>
      </c>
      <c r="B6349">
        <v>1100</v>
      </c>
      <c r="C6349">
        <v>15.5</v>
      </c>
      <c r="D6349">
        <v>15.5</v>
      </c>
      <c r="E6349">
        <v>15.5</v>
      </c>
      <c r="F6349">
        <v>15.5</v>
      </c>
      <c r="M6349" s="15">
        <v>31328</v>
      </c>
      <c r="N6349" t="str">
        <f t="shared" si="234"/>
        <v>On</v>
      </c>
      <c r="O6349">
        <f t="shared" si="235"/>
        <v>1</v>
      </c>
    </row>
    <row r="6350" spans="1:15" x14ac:dyDescent="0.25">
      <c r="A6350" s="2">
        <v>36150</v>
      </c>
      <c r="B6350">
        <v>1200</v>
      </c>
      <c r="C6350">
        <v>14.83</v>
      </c>
      <c r="D6350">
        <v>14.83</v>
      </c>
      <c r="E6350">
        <v>14.83</v>
      </c>
      <c r="F6350">
        <v>14.83</v>
      </c>
      <c r="M6350" s="15">
        <v>30990</v>
      </c>
      <c r="N6350" t="str">
        <f t="shared" si="234"/>
        <v>On</v>
      </c>
      <c r="O6350">
        <f t="shared" si="235"/>
        <v>1</v>
      </c>
    </row>
    <row r="6351" spans="1:15" x14ac:dyDescent="0.25">
      <c r="A6351" s="2">
        <v>36150</v>
      </c>
      <c r="B6351">
        <v>1300</v>
      </c>
      <c r="C6351">
        <v>14.8</v>
      </c>
      <c r="D6351">
        <v>14.8</v>
      </c>
      <c r="E6351">
        <v>14.8</v>
      </c>
      <c r="F6351">
        <v>14.8</v>
      </c>
      <c r="M6351" s="15">
        <v>30384</v>
      </c>
      <c r="N6351" t="str">
        <f t="shared" si="234"/>
        <v>On</v>
      </c>
      <c r="O6351">
        <f t="shared" si="235"/>
        <v>1</v>
      </c>
    </row>
    <row r="6352" spans="1:15" x14ac:dyDescent="0.25">
      <c r="A6352" s="2">
        <v>36150</v>
      </c>
      <c r="B6352">
        <v>1400</v>
      </c>
      <c r="C6352">
        <v>14.27</v>
      </c>
      <c r="D6352">
        <v>14.27</v>
      </c>
      <c r="E6352">
        <v>14.27</v>
      </c>
      <c r="F6352">
        <v>14.27</v>
      </c>
      <c r="M6352" s="15">
        <v>30199</v>
      </c>
      <c r="N6352" t="str">
        <f t="shared" si="234"/>
        <v>On</v>
      </c>
      <c r="O6352">
        <f t="shared" si="235"/>
        <v>1</v>
      </c>
    </row>
    <row r="6353" spans="1:15" x14ac:dyDescent="0.25">
      <c r="A6353" s="2">
        <v>36150</v>
      </c>
      <c r="B6353">
        <v>1500</v>
      </c>
      <c r="C6353">
        <v>14.91</v>
      </c>
      <c r="D6353">
        <v>14.91</v>
      </c>
      <c r="E6353">
        <v>14.91</v>
      </c>
      <c r="F6353">
        <v>14.91</v>
      </c>
      <c r="M6353" s="15">
        <v>29897</v>
      </c>
      <c r="N6353" t="str">
        <f t="shared" si="234"/>
        <v>On</v>
      </c>
      <c r="O6353">
        <f t="shared" si="235"/>
        <v>1</v>
      </c>
    </row>
    <row r="6354" spans="1:15" x14ac:dyDescent="0.25">
      <c r="A6354" s="2">
        <v>36150</v>
      </c>
      <c r="B6354">
        <v>1600</v>
      </c>
      <c r="C6354">
        <v>18.989999999999998</v>
      </c>
      <c r="D6354">
        <v>18.989999999999998</v>
      </c>
      <c r="E6354">
        <v>18.989999999999998</v>
      </c>
      <c r="F6354">
        <v>18.989999999999998</v>
      </c>
      <c r="M6354" s="15">
        <v>29755</v>
      </c>
      <c r="N6354" t="str">
        <f t="shared" si="234"/>
        <v>On</v>
      </c>
      <c r="O6354">
        <f t="shared" si="235"/>
        <v>1</v>
      </c>
    </row>
    <row r="6355" spans="1:15" x14ac:dyDescent="0.25">
      <c r="A6355" s="2">
        <v>36150</v>
      </c>
      <c r="B6355">
        <v>1700</v>
      </c>
      <c r="C6355">
        <v>38.67</v>
      </c>
      <c r="D6355">
        <v>38.67</v>
      </c>
      <c r="E6355">
        <v>38.67</v>
      </c>
      <c r="F6355">
        <v>38.67</v>
      </c>
      <c r="M6355" s="15">
        <v>31502</v>
      </c>
      <c r="N6355" t="str">
        <f t="shared" si="234"/>
        <v>On</v>
      </c>
      <c r="O6355">
        <f t="shared" si="235"/>
        <v>1</v>
      </c>
    </row>
    <row r="6356" spans="1:15" x14ac:dyDescent="0.25">
      <c r="A6356" s="2">
        <v>36150</v>
      </c>
      <c r="B6356">
        <v>1800</v>
      </c>
      <c r="C6356">
        <v>16.829999999999998</v>
      </c>
      <c r="D6356">
        <v>16.829999999999998</v>
      </c>
      <c r="E6356">
        <v>16.829999999999998</v>
      </c>
      <c r="F6356">
        <v>16.829999999999998</v>
      </c>
      <c r="M6356" s="15">
        <v>34243</v>
      </c>
      <c r="N6356" t="str">
        <f t="shared" si="234"/>
        <v>On</v>
      </c>
      <c r="O6356">
        <f t="shared" si="235"/>
        <v>1</v>
      </c>
    </row>
    <row r="6357" spans="1:15" x14ac:dyDescent="0.25">
      <c r="A6357" s="2">
        <v>36150</v>
      </c>
      <c r="B6357">
        <v>1900</v>
      </c>
      <c r="C6357">
        <v>16.38</v>
      </c>
      <c r="D6357">
        <v>16.38</v>
      </c>
      <c r="E6357">
        <v>16.38</v>
      </c>
      <c r="F6357">
        <v>16.38</v>
      </c>
      <c r="M6357" s="15">
        <v>34301</v>
      </c>
      <c r="N6357" t="str">
        <f t="shared" si="234"/>
        <v>On</v>
      </c>
      <c r="O6357">
        <f t="shared" si="235"/>
        <v>1</v>
      </c>
    </row>
    <row r="6358" spans="1:15" x14ac:dyDescent="0.25">
      <c r="A6358" s="2">
        <v>36150</v>
      </c>
      <c r="B6358">
        <v>2000</v>
      </c>
      <c r="C6358">
        <v>24.73</v>
      </c>
      <c r="D6358">
        <v>24.73</v>
      </c>
      <c r="E6358">
        <v>24.73</v>
      </c>
      <c r="F6358">
        <v>24.73</v>
      </c>
      <c r="M6358" s="15">
        <v>33467</v>
      </c>
      <c r="N6358" t="str">
        <f t="shared" si="234"/>
        <v>On</v>
      </c>
      <c r="O6358">
        <f t="shared" si="235"/>
        <v>1</v>
      </c>
    </row>
    <row r="6359" spans="1:15" x14ac:dyDescent="0.25">
      <c r="A6359" s="2">
        <v>36150</v>
      </c>
      <c r="B6359">
        <v>2100</v>
      </c>
      <c r="C6359">
        <v>16.73</v>
      </c>
      <c r="D6359">
        <v>16.73</v>
      </c>
      <c r="E6359">
        <v>16.73</v>
      </c>
      <c r="F6359">
        <v>16.73</v>
      </c>
      <c r="M6359" s="15">
        <v>32752</v>
      </c>
      <c r="N6359" t="str">
        <f t="shared" si="234"/>
        <v>On</v>
      </c>
      <c r="O6359">
        <f t="shared" si="235"/>
        <v>1</v>
      </c>
    </row>
    <row r="6360" spans="1:15" x14ac:dyDescent="0.25">
      <c r="A6360" s="2">
        <v>36150</v>
      </c>
      <c r="B6360">
        <v>2200</v>
      </c>
      <c r="C6360">
        <v>13.54</v>
      </c>
      <c r="D6360">
        <v>13.54</v>
      </c>
      <c r="E6360">
        <v>13.54</v>
      </c>
      <c r="F6360">
        <v>13.54</v>
      </c>
      <c r="M6360" s="15">
        <v>31347</v>
      </c>
      <c r="N6360" t="str">
        <f t="shared" si="234"/>
        <v>On</v>
      </c>
      <c r="O6360">
        <f t="shared" si="235"/>
        <v>1</v>
      </c>
    </row>
    <row r="6361" spans="1:15" x14ac:dyDescent="0.25">
      <c r="A6361" s="2">
        <v>36150</v>
      </c>
      <c r="B6361">
        <v>2300</v>
      </c>
      <c r="C6361">
        <v>11.82</v>
      </c>
      <c r="D6361">
        <v>11.82</v>
      </c>
      <c r="E6361">
        <v>11.82</v>
      </c>
      <c r="F6361">
        <v>11.82</v>
      </c>
      <c r="M6361" s="15">
        <v>28911</v>
      </c>
      <c r="N6361" t="str">
        <f t="shared" si="234"/>
        <v>On</v>
      </c>
      <c r="O6361">
        <f t="shared" si="235"/>
        <v>1</v>
      </c>
    </row>
    <row r="6362" spans="1:15" x14ac:dyDescent="0.25">
      <c r="A6362" s="2">
        <v>36150</v>
      </c>
      <c r="B6362">
        <v>2400</v>
      </c>
      <c r="C6362">
        <v>11.13</v>
      </c>
      <c r="D6362">
        <v>11.13</v>
      </c>
      <c r="E6362">
        <v>11.13</v>
      </c>
      <c r="F6362">
        <v>11.13</v>
      </c>
      <c r="M6362" s="15">
        <v>25687</v>
      </c>
      <c r="N6362" t="str">
        <f t="shared" si="234"/>
        <v>Off</v>
      </c>
      <c r="O6362">
        <f t="shared" si="235"/>
        <v>1</v>
      </c>
    </row>
    <row r="6363" spans="1:15" x14ac:dyDescent="0.25">
      <c r="A6363" s="2">
        <v>36151</v>
      </c>
      <c r="B6363">
        <v>100</v>
      </c>
      <c r="C6363">
        <v>3.72</v>
      </c>
      <c r="D6363">
        <v>3.72</v>
      </c>
      <c r="E6363">
        <v>3.72</v>
      </c>
      <c r="F6363">
        <v>3.72</v>
      </c>
      <c r="M6363" s="15">
        <v>22976</v>
      </c>
      <c r="N6363" t="str">
        <f t="shared" si="234"/>
        <v>Off</v>
      </c>
      <c r="O6363">
        <f t="shared" si="235"/>
        <v>2</v>
      </c>
    </row>
    <row r="6364" spans="1:15" x14ac:dyDescent="0.25">
      <c r="A6364" s="2">
        <v>36151</v>
      </c>
      <c r="B6364">
        <v>200</v>
      </c>
      <c r="C6364">
        <v>0</v>
      </c>
      <c r="D6364">
        <v>0</v>
      </c>
      <c r="E6364">
        <v>0</v>
      </c>
      <c r="F6364">
        <v>0</v>
      </c>
      <c r="M6364" s="15">
        <v>21790</v>
      </c>
      <c r="N6364" t="str">
        <f t="shared" si="234"/>
        <v>Off</v>
      </c>
      <c r="O6364">
        <f t="shared" si="235"/>
        <v>2</v>
      </c>
    </row>
    <row r="6365" spans="1:15" x14ac:dyDescent="0.25">
      <c r="A6365" s="2">
        <v>36151</v>
      </c>
      <c r="B6365">
        <v>300</v>
      </c>
      <c r="C6365">
        <v>0</v>
      </c>
      <c r="D6365">
        <v>0</v>
      </c>
      <c r="E6365">
        <v>0</v>
      </c>
      <c r="F6365">
        <v>0</v>
      </c>
      <c r="M6365" s="15">
        <v>21114</v>
      </c>
      <c r="N6365" t="str">
        <f t="shared" si="234"/>
        <v>Off</v>
      </c>
      <c r="O6365">
        <f t="shared" si="235"/>
        <v>2</v>
      </c>
    </row>
    <row r="6366" spans="1:15" x14ac:dyDescent="0.25">
      <c r="A6366" s="2">
        <v>36151</v>
      </c>
      <c r="B6366">
        <v>400</v>
      </c>
      <c r="C6366">
        <v>5.23</v>
      </c>
      <c r="D6366">
        <v>5.23</v>
      </c>
      <c r="E6366">
        <v>5.23</v>
      </c>
      <c r="F6366">
        <v>5.23</v>
      </c>
      <c r="M6366" s="15">
        <v>20829</v>
      </c>
      <c r="N6366" t="str">
        <f t="shared" si="234"/>
        <v>Off</v>
      </c>
      <c r="O6366">
        <f t="shared" si="235"/>
        <v>2</v>
      </c>
    </row>
    <row r="6367" spans="1:15" x14ac:dyDescent="0.25">
      <c r="A6367" s="2">
        <v>36151</v>
      </c>
      <c r="B6367">
        <v>500</v>
      </c>
      <c r="C6367">
        <v>11.58</v>
      </c>
      <c r="D6367">
        <v>11.58</v>
      </c>
      <c r="E6367">
        <v>11.58</v>
      </c>
      <c r="F6367">
        <v>11.58</v>
      </c>
      <c r="M6367" s="15">
        <v>21125</v>
      </c>
      <c r="N6367" t="str">
        <f t="shared" si="234"/>
        <v>Off</v>
      </c>
      <c r="O6367">
        <f t="shared" si="235"/>
        <v>2</v>
      </c>
    </row>
    <row r="6368" spans="1:15" x14ac:dyDescent="0.25">
      <c r="A6368" s="2">
        <v>36151</v>
      </c>
      <c r="B6368">
        <v>600</v>
      </c>
      <c r="C6368">
        <v>13.66</v>
      </c>
      <c r="D6368">
        <v>13.66</v>
      </c>
      <c r="E6368">
        <v>13.66</v>
      </c>
      <c r="F6368">
        <v>13.66</v>
      </c>
      <c r="M6368" s="15">
        <v>22734</v>
      </c>
      <c r="N6368" t="str">
        <f t="shared" si="234"/>
        <v>Off</v>
      </c>
      <c r="O6368">
        <f t="shared" si="235"/>
        <v>2</v>
      </c>
    </row>
    <row r="6369" spans="1:15" x14ac:dyDescent="0.25">
      <c r="A6369" s="2">
        <v>36151</v>
      </c>
      <c r="B6369">
        <v>700</v>
      </c>
      <c r="C6369">
        <v>15.6</v>
      </c>
      <c r="D6369">
        <v>15.6</v>
      </c>
      <c r="E6369">
        <v>15.6</v>
      </c>
      <c r="F6369">
        <v>15.6</v>
      </c>
      <c r="M6369" s="15">
        <v>26486</v>
      </c>
      <c r="N6369" t="str">
        <f t="shared" si="234"/>
        <v>Off</v>
      </c>
      <c r="O6369">
        <f t="shared" si="235"/>
        <v>2</v>
      </c>
    </row>
    <row r="6370" spans="1:15" x14ac:dyDescent="0.25">
      <c r="A6370" s="2">
        <v>36151</v>
      </c>
      <c r="B6370">
        <v>800</v>
      </c>
      <c r="C6370">
        <v>16.09</v>
      </c>
      <c r="D6370">
        <v>16.09</v>
      </c>
      <c r="E6370">
        <v>16.09</v>
      </c>
      <c r="F6370">
        <v>16.09</v>
      </c>
      <c r="M6370" s="15">
        <v>29640</v>
      </c>
      <c r="N6370" t="str">
        <f t="shared" si="234"/>
        <v>On</v>
      </c>
      <c r="O6370">
        <f t="shared" si="235"/>
        <v>2</v>
      </c>
    </row>
    <row r="6371" spans="1:15" x14ac:dyDescent="0.25">
      <c r="A6371" s="2">
        <v>36151</v>
      </c>
      <c r="B6371">
        <v>900</v>
      </c>
      <c r="C6371">
        <v>16.2</v>
      </c>
      <c r="D6371">
        <v>16.2</v>
      </c>
      <c r="E6371">
        <v>16.2</v>
      </c>
      <c r="F6371">
        <v>16.2</v>
      </c>
      <c r="M6371" s="15">
        <v>30428</v>
      </c>
      <c r="N6371" t="str">
        <f t="shared" si="234"/>
        <v>On</v>
      </c>
      <c r="O6371">
        <f t="shared" si="235"/>
        <v>2</v>
      </c>
    </row>
    <row r="6372" spans="1:15" x14ac:dyDescent="0.25">
      <c r="A6372" s="2">
        <v>36151</v>
      </c>
      <c r="B6372">
        <v>1000</v>
      </c>
      <c r="C6372">
        <v>16.170000000000002</v>
      </c>
      <c r="D6372">
        <v>16.170000000000002</v>
      </c>
      <c r="E6372">
        <v>16.170000000000002</v>
      </c>
      <c r="F6372">
        <v>16.170000000000002</v>
      </c>
      <c r="M6372" s="15">
        <v>30841</v>
      </c>
      <c r="N6372" t="str">
        <f t="shared" si="234"/>
        <v>On</v>
      </c>
      <c r="O6372">
        <f t="shared" si="235"/>
        <v>2</v>
      </c>
    </row>
    <row r="6373" spans="1:15" x14ac:dyDescent="0.25">
      <c r="A6373" s="2">
        <v>36151</v>
      </c>
      <c r="B6373">
        <v>1100</v>
      </c>
      <c r="C6373">
        <v>16.510000000000002</v>
      </c>
      <c r="D6373">
        <v>16.510000000000002</v>
      </c>
      <c r="E6373">
        <v>16.510000000000002</v>
      </c>
      <c r="F6373">
        <v>16.510000000000002</v>
      </c>
      <c r="M6373" s="15">
        <v>31002</v>
      </c>
      <c r="N6373" t="str">
        <f t="shared" si="234"/>
        <v>On</v>
      </c>
      <c r="O6373">
        <f t="shared" si="235"/>
        <v>2</v>
      </c>
    </row>
    <row r="6374" spans="1:15" x14ac:dyDescent="0.25">
      <c r="A6374" s="2">
        <v>36151</v>
      </c>
      <c r="B6374">
        <v>1200</v>
      </c>
      <c r="C6374">
        <v>15.86</v>
      </c>
      <c r="D6374">
        <v>15.86</v>
      </c>
      <c r="E6374">
        <v>15.86</v>
      </c>
      <c r="F6374">
        <v>15.86</v>
      </c>
      <c r="M6374" s="15">
        <v>31154</v>
      </c>
      <c r="N6374" t="str">
        <f t="shared" si="234"/>
        <v>On</v>
      </c>
      <c r="O6374">
        <f t="shared" si="235"/>
        <v>2</v>
      </c>
    </row>
    <row r="6375" spans="1:15" x14ac:dyDescent="0.25">
      <c r="A6375" s="2">
        <v>36151</v>
      </c>
      <c r="B6375">
        <v>1300</v>
      </c>
      <c r="C6375">
        <v>17.71</v>
      </c>
      <c r="D6375">
        <v>17.71</v>
      </c>
      <c r="E6375">
        <v>17.71</v>
      </c>
      <c r="F6375">
        <v>17.71</v>
      </c>
      <c r="M6375" s="15">
        <v>30975</v>
      </c>
      <c r="N6375" t="str">
        <f t="shared" si="234"/>
        <v>On</v>
      </c>
      <c r="O6375">
        <f t="shared" si="235"/>
        <v>2</v>
      </c>
    </row>
    <row r="6376" spans="1:15" x14ac:dyDescent="0.25">
      <c r="A6376" s="2">
        <v>36151</v>
      </c>
      <c r="B6376">
        <v>1400</v>
      </c>
      <c r="C6376">
        <v>15.12</v>
      </c>
      <c r="D6376">
        <v>15.12</v>
      </c>
      <c r="E6376">
        <v>15.12</v>
      </c>
      <c r="F6376">
        <v>15.12</v>
      </c>
      <c r="M6376" s="15">
        <v>31144</v>
      </c>
      <c r="N6376" t="str">
        <f t="shared" si="234"/>
        <v>On</v>
      </c>
      <c r="O6376">
        <f t="shared" si="235"/>
        <v>2</v>
      </c>
    </row>
    <row r="6377" spans="1:15" x14ac:dyDescent="0.25">
      <c r="A6377" s="2">
        <v>36151</v>
      </c>
      <c r="B6377">
        <v>1500</v>
      </c>
      <c r="C6377">
        <v>14.6</v>
      </c>
      <c r="D6377">
        <v>14.6</v>
      </c>
      <c r="E6377">
        <v>14.6</v>
      </c>
      <c r="F6377">
        <v>14.6</v>
      </c>
      <c r="M6377" s="15">
        <v>31287</v>
      </c>
      <c r="N6377" t="str">
        <f t="shared" si="234"/>
        <v>On</v>
      </c>
      <c r="O6377">
        <f t="shared" si="235"/>
        <v>2</v>
      </c>
    </row>
    <row r="6378" spans="1:15" x14ac:dyDescent="0.25">
      <c r="A6378" s="2">
        <v>36151</v>
      </c>
      <c r="B6378">
        <v>1600</v>
      </c>
      <c r="C6378">
        <v>15.78</v>
      </c>
      <c r="D6378">
        <v>15.78</v>
      </c>
      <c r="E6378">
        <v>15.78</v>
      </c>
      <c r="F6378">
        <v>15.78</v>
      </c>
      <c r="M6378" s="15">
        <v>31483</v>
      </c>
      <c r="N6378" t="str">
        <f t="shared" si="234"/>
        <v>On</v>
      </c>
      <c r="O6378">
        <f t="shared" si="235"/>
        <v>2</v>
      </c>
    </row>
    <row r="6379" spans="1:15" x14ac:dyDescent="0.25">
      <c r="A6379" s="2">
        <v>36151</v>
      </c>
      <c r="B6379">
        <v>1700</v>
      </c>
      <c r="C6379">
        <v>29.9</v>
      </c>
      <c r="D6379">
        <v>29.9</v>
      </c>
      <c r="E6379">
        <v>29.9</v>
      </c>
      <c r="F6379">
        <v>29.9</v>
      </c>
      <c r="M6379" s="15">
        <v>32907</v>
      </c>
      <c r="N6379" t="str">
        <f t="shared" si="234"/>
        <v>On</v>
      </c>
      <c r="O6379">
        <f t="shared" si="235"/>
        <v>2</v>
      </c>
    </row>
    <row r="6380" spans="1:15" x14ac:dyDescent="0.25">
      <c r="A6380" s="2">
        <v>36151</v>
      </c>
      <c r="B6380">
        <v>1800</v>
      </c>
      <c r="C6380">
        <v>29.9</v>
      </c>
      <c r="D6380">
        <v>29.9</v>
      </c>
      <c r="E6380">
        <v>29.9</v>
      </c>
      <c r="F6380">
        <v>29.9</v>
      </c>
      <c r="M6380" s="15">
        <v>36488</v>
      </c>
      <c r="N6380" t="str">
        <f t="shared" si="234"/>
        <v>On</v>
      </c>
      <c r="O6380">
        <f t="shared" si="235"/>
        <v>2</v>
      </c>
    </row>
    <row r="6381" spans="1:15" x14ac:dyDescent="0.25">
      <c r="A6381" s="2">
        <v>36151</v>
      </c>
      <c r="B6381">
        <v>1900</v>
      </c>
      <c r="C6381">
        <v>29.75</v>
      </c>
      <c r="D6381">
        <v>29.75</v>
      </c>
      <c r="E6381">
        <v>29.75</v>
      </c>
      <c r="F6381">
        <v>29.75</v>
      </c>
      <c r="M6381" s="15">
        <v>37133</v>
      </c>
      <c r="N6381" t="str">
        <f t="shared" si="234"/>
        <v>On</v>
      </c>
      <c r="O6381">
        <f t="shared" si="235"/>
        <v>2</v>
      </c>
    </row>
    <row r="6382" spans="1:15" x14ac:dyDescent="0.25">
      <c r="A6382" s="2">
        <v>36151</v>
      </c>
      <c r="B6382">
        <v>2000</v>
      </c>
      <c r="C6382">
        <v>20.89</v>
      </c>
      <c r="D6382">
        <v>20.89</v>
      </c>
      <c r="E6382">
        <v>20.89</v>
      </c>
      <c r="F6382">
        <v>20.89</v>
      </c>
      <c r="M6382" s="15">
        <v>36957</v>
      </c>
      <c r="N6382" t="str">
        <f t="shared" si="234"/>
        <v>On</v>
      </c>
      <c r="O6382">
        <f t="shared" si="235"/>
        <v>2</v>
      </c>
    </row>
    <row r="6383" spans="1:15" x14ac:dyDescent="0.25">
      <c r="A6383" s="2">
        <v>36151</v>
      </c>
      <c r="B6383">
        <v>2100</v>
      </c>
      <c r="C6383">
        <v>20.7</v>
      </c>
      <c r="D6383">
        <v>20.7</v>
      </c>
      <c r="E6383">
        <v>20.7</v>
      </c>
      <c r="F6383">
        <v>20.7</v>
      </c>
      <c r="M6383" s="15">
        <v>36531</v>
      </c>
      <c r="N6383" t="str">
        <f t="shared" si="234"/>
        <v>On</v>
      </c>
      <c r="O6383">
        <f t="shared" si="235"/>
        <v>2</v>
      </c>
    </row>
    <row r="6384" spans="1:15" x14ac:dyDescent="0.25">
      <c r="A6384" s="2">
        <v>36151</v>
      </c>
      <c r="B6384">
        <v>2200</v>
      </c>
      <c r="C6384">
        <v>18.920000000000002</v>
      </c>
      <c r="D6384">
        <v>18.920000000000002</v>
      </c>
      <c r="E6384">
        <v>18.920000000000002</v>
      </c>
      <c r="F6384">
        <v>18.920000000000002</v>
      </c>
      <c r="M6384" s="15">
        <v>35534</v>
      </c>
      <c r="N6384" t="str">
        <f t="shared" si="234"/>
        <v>On</v>
      </c>
      <c r="O6384">
        <f t="shared" si="235"/>
        <v>2</v>
      </c>
    </row>
    <row r="6385" spans="1:15" x14ac:dyDescent="0.25">
      <c r="A6385" s="2">
        <v>36151</v>
      </c>
      <c r="B6385">
        <v>2300</v>
      </c>
      <c r="C6385">
        <v>15.38</v>
      </c>
      <c r="D6385">
        <v>15.38</v>
      </c>
      <c r="E6385">
        <v>15.38</v>
      </c>
      <c r="F6385">
        <v>15.38</v>
      </c>
      <c r="M6385" s="15">
        <v>33461</v>
      </c>
      <c r="N6385" t="str">
        <f t="shared" si="234"/>
        <v>On</v>
      </c>
      <c r="O6385">
        <f t="shared" si="235"/>
        <v>2</v>
      </c>
    </row>
    <row r="6386" spans="1:15" x14ac:dyDescent="0.25">
      <c r="A6386" s="2">
        <v>36151</v>
      </c>
      <c r="B6386">
        <v>2400</v>
      </c>
      <c r="C6386">
        <v>14.2</v>
      </c>
      <c r="D6386">
        <v>14.2</v>
      </c>
      <c r="E6386">
        <v>14.2</v>
      </c>
      <c r="F6386">
        <v>14.2</v>
      </c>
      <c r="M6386" s="15">
        <v>30730</v>
      </c>
      <c r="N6386" t="str">
        <f t="shared" si="234"/>
        <v>Off</v>
      </c>
      <c r="O6386">
        <f t="shared" si="235"/>
        <v>2</v>
      </c>
    </row>
    <row r="6387" spans="1:15" x14ac:dyDescent="0.25">
      <c r="A6387" s="2">
        <v>36152</v>
      </c>
      <c r="B6387">
        <v>100</v>
      </c>
      <c r="C6387">
        <v>13.25</v>
      </c>
      <c r="D6387">
        <v>13.25</v>
      </c>
      <c r="E6387">
        <v>13.25</v>
      </c>
      <c r="F6387">
        <v>13.25</v>
      </c>
      <c r="M6387" s="15">
        <v>28344</v>
      </c>
      <c r="N6387" t="str">
        <f t="shared" si="234"/>
        <v>Off</v>
      </c>
      <c r="O6387">
        <f t="shared" si="235"/>
        <v>3</v>
      </c>
    </row>
    <row r="6388" spans="1:15" x14ac:dyDescent="0.25">
      <c r="A6388" s="2">
        <v>36152</v>
      </c>
      <c r="B6388">
        <v>200</v>
      </c>
      <c r="C6388">
        <v>13.2</v>
      </c>
      <c r="D6388">
        <v>13.2</v>
      </c>
      <c r="E6388">
        <v>13.2</v>
      </c>
      <c r="F6388">
        <v>13.2</v>
      </c>
      <c r="M6388" s="15">
        <v>27233</v>
      </c>
      <c r="N6388" t="str">
        <f t="shared" si="234"/>
        <v>Off</v>
      </c>
      <c r="O6388">
        <f t="shared" si="235"/>
        <v>3</v>
      </c>
    </row>
    <row r="6389" spans="1:15" x14ac:dyDescent="0.25">
      <c r="A6389" s="2">
        <v>36152</v>
      </c>
      <c r="B6389">
        <v>300</v>
      </c>
      <c r="C6389">
        <v>13.24</v>
      </c>
      <c r="D6389">
        <v>13.24</v>
      </c>
      <c r="E6389">
        <v>13.24</v>
      </c>
      <c r="F6389">
        <v>13.24</v>
      </c>
      <c r="M6389" s="15">
        <v>26826</v>
      </c>
      <c r="N6389" t="str">
        <f t="shared" si="234"/>
        <v>Off</v>
      </c>
      <c r="O6389">
        <f t="shared" si="235"/>
        <v>3</v>
      </c>
    </row>
    <row r="6390" spans="1:15" x14ac:dyDescent="0.25">
      <c r="A6390" s="2">
        <v>36152</v>
      </c>
      <c r="B6390">
        <v>400</v>
      </c>
      <c r="C6390">
        <v>14.44</v>
      </c>
      <c r="D6390">
        <v>14.44</v>
      </c>
      <c r="E6390">
        <v>14.44</v>
      </c>
      <c r="F6390">
        <v>14.44</v>
      </c>
      <c r="M6390" s="15">
        <v>26837</v>
      </c>
      <c r="N6390" t="str">
        <f t="shared" si="234"/>
        <v>Off</v>
      </c>
      <c r="O6390">
        <f t="shared" si="235"/>
        <v>3</v>
      </c>
    </row>
    <row r="6391" spans="1:15" x14ac:dyDescent="0.25">
      <c r="A6391" s="2">
        <v>36152</v>
      </c>
      <c r="B6391">
        <v>500</v>
      </c>
      <c r="C6391">
        <v>15.48</v>
      </c>
      <c r="D6391">
        <v>15.48</v>
      </c>
      <c r="E6391">
        <v>15.48</v>
      </c>
      <c r="F6391">
        <v>15.48</v>
      </c>
      <c r="M6391" s="15">
        <v>27450</v>
      </c>
      <c r="N6391" t="str">
        <f t="shared" si="234"/>
        <v>Off</v>
      </c>
      <c r="O6391">
        <f t="shared" si="235"/>
        <v>3</v>
      </c>
    </row>
    <row r="6392" spans="1:15" x14ac:dyDescent="0.25">
      <c r="A6392" s="2">
        <v>36152</v>
      </c>
      <c r="B6392">
        <v>600</v>
      </c>
      <c r="C6392">
        <v>18.61</v>
      </c>
      <c r="D6392">
        <v>18.61</v>
      </c>
      <c r="E6392">
        <v>18.61</v>
      </c>
      <c r="F6392">
        <v>18.61</v>
      </c>
      <c r="M6392" s="15">
        <v>29782</v>
      </c>
      <c r="N6392" t="str">
        <f t="shared" si="234"/>
        <v>Off</v>
      </c>
      <c r="O6392">
        <f t="shared" si="235"/>
        <v>3</v>
      </c>
    </row>
    <row r="6393" spans="1:15" x14ac:dyDescent="0.25">
      <c r="A6393" s="2">
        <v>36152</v>
      </c>
      <c r="B6393">
        <v>700</v>
      </c>
      <c r="C6393">
        <v>24.24</v>
      </c>
      <c r="D6393">
        <v>24.24</v>
      </c>
      <c r="E6393">
        <v>24.24</v>
      </c>
      <c r="F6393">
        <v>24.24</v>
      </c>
      <c r="M6393" s="15">
        <v>33301</v>
      </c>
      <c r="N6393" t="str">
        <f t="shared" si="234"/>
        <v>Off</v>
      </c>
      <c r="O6393">
        <f t="shared" si="235"/>
        <v>3</v>
      </c>
    </row>
    <row r="6394" spans="1:15" x14ac:dyDescent="0.25">
      <c r="A6394" s="2">
        <v>36152</v>
      </c>
      <c r="B6394">
        <v>800</v>
      </c>
      <c r="C6394">
        <v>20.170000000000002</v>
      </c>
      <c r="D6394">
        <v>20.170000000000002</v>
      </c>
      <c r="E6394">
        <v>20.170000000000002</v>
      </c>
      <c r="F6394">
        <v>20.170000000000002</v>
      </c>
      <c r="M6394" s="15">
        <v>35881</v>
      </c>
      <c r="N6394" t="str">
        <f t="shared" si="234"/>
        <v>On</v>
      </c>
      <c r="O6394">
        <f t="shared" si="235"/>
        <v>3</v>
      </c>
    </row>
    <row r="6395" spans="1:15" x14ac:dyDescent="0.25">
      <c r="A6395" s="2">
        <v>36152</v>
      </c>
      <c r="B6395">
        <v>900</v>
      </c>
      <c r="C6395">
        <v>20.47</v>
      </c>
      <c r="D6395">
        <v>20.47</v>
      </c>
      <c r="E6395">
        <v>20.47</v>
      </c>
      <c r="F6395">
        <v>20.47</v>
      </c>
      <c r="M6395" s="15">
        <v>36381</v>
      </c>
      <c r="N6395" t="str">
        <f t="shared" si="234"/>
        <v>On</v>
      </c>
      <c r="O6395">
        <f t="shared" si="235"/>
        <v>3</v>
      </c>
    </row>
    <row r="6396" spans="1:15" x14ac:dyDescent="0.25">
      <c r="A6396" s="2">
        <v>36152</v>
      </c>
      <c r="B6396">
        <v>1000</v>
      </c>
      <c r="C6396">
        <v>18.309999999999999</v>
      </c>
      <c r="D6396">
        <v>18.309999999999999</v>
      </c>
      <c r="E6396">
        <v>18.309999999999999</v>
      </c>
      <c r="F6396">
        <v>18.309999999999999</v>
      </c>
      <c r="M6396" s="15">
        <v>36272</v>
      </c>
      <c r="N6396" t="str">
        <f t="shared" si="234"/>
        <v>On</v>
      </c>
      <c r="O6396">
        <f t="shared" si="235"/>
        <v>3</v>
      </c>
    </row>
    <row r="6397" spans="1:15" x14ac:dyDescent="0.25">
      <c r="A6397" s="2">
        <v>36152</v>
      </c>
      <c r="B6397">
        <v>1100</v>
      </c>
      <c r="C6397">
        <v>16.79</v>
      </c>
      <c r="D6397">
        <v>16.79</v>
      </c>
      <c r="E6397">
        <v>16.79</v>
      </c>
      <c r="F6397">
        <v>16.79</v>
      </c>
      <c r="M6397" s="15">
        <v>35948</v>
      </c>
      <c r="N6397" t="str">
        <f t="shared" si="234"/>
        <v>On</v>
      </c>
      <c r="O6397">
        <f t="shared" si="235"/>
        <v>3</v>
      </c>
    </row>
    <row r="6398" spans="1:15" x14ac:dyDescent="0.25">
      <c r="A6398" s="2">
        <v>36152</v>
      </c>
      <c r="B6398">
        <v>1200</v>
      </c>
      <c r="C6398">
        <v>17.5</v>
      </c>
      <c r="D6398">
        <v>17.5</v>
      </c>
      <c r="E6398">
        <v>17.5</v>
      </c>
      <c r="F6398">
        <v>17.5</v>
      </c>
      <c r="M6398" s="15">
        <v>35493</v>
      </c>
      <c r="N6398" t="str">
        <f t="shared" si="234"/>
        <v>On</v>
      </c>
      <c r="O6398">
        <f t="shared" si="235"/>
        <v>3</v>
      </c>
    </row>
    <row r="6399" spans="1:15" x14ac:dyDescent="0.25">
      <c r="A6399" s="2">
        <v>36152</v>
      </c>
      <c r="B6399">
        <v>1300</v>
      </c>
      <c r="C6399">
        <v>17.5</v>
      </c>
      <c r="D6399">
        <v>17.5</v>
      </c>
      <c r="E6399">
        <v>17.5</v>
      </c>
      <c r="F6399">
        <v>17.5</v>
      </c>
      <c r="M6399" s="15">
        <v>34726</v>
      </c>
      <c r="N6399" t="str">
        <f t="shared" si="234"/>
        <v>On</v>
      </c>
      <c r="O6399">
        <f t="shared" si="235"/>
        <v>3</v>
      </c>
    </row>
    <row r="6400" spans="1:15" x14ac:dyDescent="0.25">
      <c r="A6400" s="2">
        <v>36152</v>
      </c>
      <c r="B6400">
        <v>1400</v>
      </c>
      <c r="C6400">
        <v>17.649999999999999</v>
      </c>
      <c r="D6400">
        <v>17.649999999999999</v>
      </c>
      <c r="E6400">
        <v>17.649999999999999</v>
      </c>
      <c r="F6400">
        <v>17.649999999999999</v>
      </c>
      <c r="M6400" s="15">
        <v>34632</v>
      </c>
      <c r="N6400" t="str">
        <f t="shared" si="234"/>
        <v>On</v>
      </c>
      <c r="O6400">
        <f t="shared" si="235"/>
        <v>3</v>
      </c>
    </row>
    <row r="6401" spans="1:15" x14ac:dyDescent="0.25">
      <c r="A6401" s="2">
        <v>36152</v>
      </c>
      <c r="B6401">
        <v>1500</v>
      </c>
      <c r="C6401">
        <v>19.010000000000002</v>
      </c>
      <c r="D6401">
        <v>19.010000000000002</v>
      </c>
      <c r="E6401">
        <v>19.010000000000002</v>
      </c>
      <c r="F6401">
        <v>19.010000000000002</v>
      </c>
      <c r="M6401" s="15">
        <v>34541</v>
      </c>
      <c r="N6401" t="str">
        <f t="shared" si="234"/>
        <v>On</v>
      </c>
      <c r="O6401">
        <f t="shared" si="235"/>
        <v>3</v>
      </c>
    </row>
    <row r="6402" spans="1:15" x14ac:dyDescent="0.25">
      <c r="A6402" s="2">
        <v>36152</v>
      </c>
      <c r="B6402">
        <v>1600</v>
      </c>
      <c r="C6402">
        <v>20.75</v>
      </c>
      <c r="D6402">
        <v>20.75</v>
      </c>
      <c r="E6402">
        <v>20.75</v>
      </c>
      <c r="F6402">
        <v>20.75</v>
      </c>
      <c r="M6402" s="15">
        <v>34555</v>
      </c>
      <c r="N6402" t="str">
        <f t="shared" si="234"/>
        <v>On</v>
      </c>
      <c r="O6402">
        <f t="shared" si="235"/>
        <v>3</v>
      </c>
    </row>
    <row r="6403" spans="1:15" x14ac:dyDescent="0.25">
      <c r="A6403" s="2">
        <v>36152</v>
      </c>
      <c r="B6403">
        <v>1700</v>
      </c>
      <c r="C6403">
        <v>28.92</v>
      </c>
      <c r="D6403">
        <v>28.92</v>
      </c>
      <c r="E6403">
        <v>28.92</v>
      </c>
      <c r="F6403">
        <v>28.92</v>
      </c>
      <c r="M6403" s="15">
        <v>36051</v>
      </c>
      <c r="N6403" t="str">
        <f t="shared" ref="N6403:N6466" si="236">+IF(B6403&gt;700,IF(B6403&lt;2400,"On","Off"),"Off")</f>
        <v>On</v>
      </c>
      <c r="O6403">
        <f t="shared" ref="O6403:O6466" si="237">+WEEKDAY(A6403,2)</f>
        <v>3</v>
      </c>
    </row>
    <row r="6404" spans="1:15" x14ac:dyDescent="0.25">
      <c r="A6404" s="2">
        <v>36152</v>
      </c>
      <c r="B6404">
        <v>1800</v>
      </c>
      <c r="C6404">
        <v>17.3</v>
      </c>
      <c r="D6404">
        <v>17.3</v>
      </c>
      <c r="E6404">
        <v>17.3</v>
      </c>
      <c r="F6404">
        <v>17.3</v>
      </c>
      <c r="M6404" s="15">
        <v>38189</v>
      </c>
      <c r="N6404" t="str">
        <f t="shared" si="236"/>
        <v>On</v>
      </c>
      <c r="O6404">
        <f t="shared" si="237"/>
        <v>3</v>
      </c>
    </row>
    <row r="6405" spans="1:15" x14ac:dyDescent="0.25">
      <c r="A6405" s="2">
        <v>36152</v>
      </c>
      <c r="B6405">
        <v>1900</v>
      </c>
      <c r="C6405">
        <v>18.77</v>
      </c>
      <c r="D6405">
        <v>18.77</v>
      </c>
      <c r="E6405">
        <v>18.77</v>
      </c>
      <c r="F6405">
        <v>18.77</v>
      </c>
      <c r="M6405" s="15">
        <v>38302</v>
      </c>
      <c r="N6405" t="str">
        <f t="shared" si="236"/>
        <v>On</v>
      </c>
      <c r="O6405">
        <f t="shared" si="237"/>
        <v>3</v>
      </c>
    </row>
    <row r="6406" spans="1:15" x14ac:dyDescent="0.25">
      <c r="A6406" s="2">
        <v>36152</v>
      </c>
      <c r="B6406">
        <v>2000</v>
      </c>
      <c r="C6406">
        <v>20</v>
      </c>
      <c r="D6406">
        <v>20</v>
      </c>
      <c r="E6406">
        <v>20</v>
      </c>
      <c r="F6406">
        <v>20</v>
      </c>
      <c r="M6406" s="15">
        <v>37286</v>
      </c>
      <c r="N6406" t="str">
        <f t="shared" si="236"/>
        <v>On</v>
      </c>
      <c r="O6406">
        <f t="shared" si="237"/>
        <v>3</v>
      </c>
    </row>
    <row r="6407" spans="1:15" x14ac:dyDescent="0.25">
      <c r="A6407" s="2">
        <v>36152</v>
      </c>
      <c r="B6407">
        <v>2100</v>
      </c>
      <c r="C6407">
        <v>19.34</v>
      </c>
      <c r="D6407">
        <v>19.34</v>
      </c>
      <c r="E6407">
        <v>19.34</v>
      </c>
      <c r="F6407">
        <v>19.34</v>
      </c>
      <c r="M6407" s="15">
        <v>36761</v>
      </c>
      <c r="N6407" t="str">
        <f t="shared" si="236"/>
        <v>On</v>
      </c>
      <c r="O6407">
        <f t="shared" si="237"/>
        <v>3</v>
      </c>
    </row>
    <row r="6408" spans="1:15" x14ac:dyDescent="0.25">
      <c r="A6408" s="2">
        <v>36152</v>
      </c>
      <c r="B6408">
        <v>2200</v>
      </c>
      <c r="C6408">
        <v>17.03</v>
      </c>
      <c r="D6408">
        <v>17.03</v>
      </c>
      <c r="E6408">
        <v>17.03</v>
      </c>
      <c r="F6408">
        <v>17.03</v>
      </c>
      <c r="M6408" s="15">
        <v>35645</v>
      </c>
      <c r="N6408" t="str">
        <f t="shared" si="236"/>
        <v>On</v>
      </c>
      <c r="O6408">
        <f t="shared" si="237"/>
        <v>3</v>
      </c>
    </row>
    <row r="6409" spans="1:15" x14ac:dyDescent="0.25">
      <c r="A6409" s="2">
        <v>36152</v>
      </c>
      <c r="B6409">
        <v>2300</v>
      </c>
      <c r="C6409">
        <v>14.93</v>
      </c>
      <c r="D6409">
        <v>14.93</v>
      </c>
      <c r="E6409">
        <v>14.93</v>
      </c>
      <c r="F6409">
        <v>14.93</v>
      </c>
      <c r="M6409" s="15">
        <v>33355</v>
      </c>
      <c r="N6409" t="str">
        <f t="shared" si="236"/>
        <v>On</v>
      </c>
      <c r="O6409">
        <f t="shared" si="237"/>
        <v>3</v>
      </c>
    </row>
    <row r="6410" spans="1:15" x14ac:dyDescent="0.25">
      <c r="A6410" s="2">
        <v>36152</v>
      </c>
      <c r="B6410">
        <v>2400</v>
      </c>
      <c r="C6410">
        <v>12.92</v>
      </c>
      <c r="D6410">
        <v>12.92</v>
      </c>
      <c r="E6410">
        <v>12.92</v>
      </c>
      <c r="F6410">
        <v>12.92</v>
      </c>
      <c r="M6410" s="15">
        <v>30591</v>
      </c>
      <c r="N6410" t="str">
        <f t="shared" si="236"/>
        <v>Off</v>
      </c>
      <c r="O6410">
        <f t="shared" si="237"/>
        <v>3</v>
      </c>
    </row>
    <row r="6411" spans="1:15" x14ac:dyDescent="0.25">
      <c r="A6411" s="2">
        <v>36153</v>
      </c>
      <c r="B6411">
        <v>100</v>
      </c>
      <c r="C6411">
        <v>13.3</v>
      </c>
      <c r="D6411">
        <v>13.3</v>
      </c>
      <c r="E6411">
        <v>13.3</v>
      </c>
      <c r="F6411">
        <v>13.3</v>
      </c>
      <c r="M6411" s="15">
        <v>27959</v>
      </c>
      <c r="N6411" t="str">
        <f t="shared" si="236"/>
        <v>Off</v>
      </c>
      <c r="O6411">
        <f t="shared" si="237"/>
        <v>4</v>
      </c>
    </row>
    <row r="6412" spans="1:15" x14ac:dyDescent="0.25">
      <c r="A6412" s="2">
        <v>36153</v>
      </c>
      <c r="B6412">
        <v>200</v>
      </c>
      <c r="C6412">
        <v>13.4</v>
      </c>
      <c r="D6412">
        <v>13.4</v>
      </c>
      <c r="E6412">
        <v>13.4</v>
      </c>
      <c r="F6412">
        <v>13.4</v>
      </c>
      <c r="M6412" s="15">
        <v>26474</v>
      </c>
      <c r="N6412" t="str">
        <f t="shared" si="236"/>
        <v>Off</v>
      </c>
      <c r="O6412">
        <f t="shared" si="237"/>
        <v>4</v>
      </c>
    </row>
    <row r="6413" spans="1:15" x14ac:dyDescent="0.25">
      <c r="A6413" s="2">
        <v>36153</v>
      </c>
      <c r="B6413">
        <v>300</v>
      </c>
      <c r="C6413">
        <v>13.4</v>
      </c>
      <c r="D6413">
        <v>13.4</v>
      </c>
      <c r="E6413">
        <v>13.4</v>
      </c>
      <c r="F6413">
        <v>13.4</v>
      </c>
      <c r="M6413" s="15">
        <v>25892</v>
      </c>
      <c r="N6413" t="str">
        <f t="shared" si="236"/>
        <v>Off</v>
      </c>
      <c r="O6413">
        <f t="shared" si="237"/>
        <v>4</v>
      </c>
    </row>
    <row r="6414" spans="1:15" x14ac:dyDescent="0.25">
      <c r="A6414" s="2">
        <v>36153</v>
      </c>
      <c r="B6414">
        <v>400</v>
      </c>
      <c r="C6414">
        <v>13.4</v>
      </c>
      <c r="D6414">
        <v>13.4</v>
      </c>
      <c r="E6414">
        <v>13.4</v>
      </c>
      <c r="F6414">
        <v>13.4</v>
      </c>
      <c r="M6414" s="15">
        <v>25675</v>
      </c>
      <c r="N6414" t="str">
        <f t="shared" si="236"/>
        <v>Off</v>
      </c>
      <c r="O6414">
        <f t="shared" si="237"/>
        <v>4</v>
      </c>
    </row>
    <row r="6415" spans="1:15" x14ac:dyDescent="0.25">
      <c r="A6415" s="2">
        <v>36153</v>
      </c>
      <c r="B6415">
        <v>500</v>
      </c>
      <c r="C6415">
        <v>14.39</v>
      </c>
      <c r="D6415">
        <v>14.39</v>
      </c>
      <c r="E6415">
        <v>14.39</v>
      </c>
      <c r="F6415">
        <v>14.39</v>
      </c>
      <c r="M6415" s="15">
        <v>25921</v>
      </c>
      <c r="N6415" t="str">
        <f t="shared" si="236"/>
        <v>Off</v>
      </c>
      <c r="O6415">
        <f t="shared" si="237"/>
        <v>4</v>
      </c>
    </row>
    <row r="6416" spans="1:15" x14ac:dyDescent="0.25">
      <c r="A6416" s="2">
        <v>36153</v>
      </c>
      <c r="B6416">
        <v>600</v>
      </c>
      <c r="C6416">
        <v>13.88</v>
      </c>
      <c r="D6416">
        <v>13.88</v>
      </c>
      <c r="E6416">
        <v>13.88</v>
      </c>
      <c r="F6416">
        <v>13.88</v>
      </c>
      <c r="M6416" s="15">
        <v>27082</v>
      </c>
      <c r="N6416" t="str">
        <f t="shared" si="236"/>
        <v>Off</v>
      </c>
      <c r="O6416">
        <f t="shared" si="237"/>
        <v>4</v>
      </c>
    </row>
    <row r="6417" spans="1:15" x14ac:dyDescent="0.25">
      <c r="A6417" s="2">
        <v>36153</v>
      </c>
      <c r="B6417">
        <v>700</v>
      </c>
      <c r="C6417">
        <v>13.08</v>
      </c>
      <c r="D6417">
        <v>13.08</v>
      </c>
      <c r="E6417">
        <v>13.08</v>
      </c>
      <c r="F6417">
        <v>13.08</v>
      </c>
      <c r="M6417" s="15">
        <v>29360</v>
      </c>
      <c r="N6417" t="str">
        <f t="shared" si="236"/>
        <v>Off</v>
      </c>
      <c r="O6417">
        <f t="shared" si="237"/>
        <v>4</v>
      </c>
    </row>
    <row r="6418" spans="1:15" x14ac:dyDescent="0.25">
      <c r="A6418" s="2">
        <v>36153</v>
      </c>
      <c r="B6418">
        <v>800</v>
      </c>
      <c r="C6418">
        <v>14.54</v>
      </c>
      <c r="D6418">
        <v>14.54</v>
      </c>
      <c r="E6418">
        <v>14.54</v>
      </c>
      <c r="F6418">
        <v>14.54</v>
      </c>
      <c r="M6418" s="15">
        <v>30983</v>
      </c>
      <c r="N6418" t="str">
        <f t="shared" si="236"/>
        <v>On</v>
      </c>
      <c r="O6418">
        <f t="shared" si="237"/>
        <v>4</v>
      </c>
    </row>
    <row r="6419" spans="1:15" x14ac:dyDescent="0.25">
      <c r="A6419" s="2">
        <v>36153</v>
      </c>
      <c r="B6419">
        <v>900</v>
      </c>
      <c r="C6419">
        <v>16.16</v>
      </c>
      <c r="D6419">
        <v>16.16</v>
      </c>
      <c r="E6419">
        <v>16.16</v>
      </c>
      <c r="F6419">
        <v>16.16</v>
      </c>
      <c r="M6419" s="15">
        <v>32524</v>
      </c>
      <c r="N6419" t="str">
        <f t="shared" si="236"/>
        <v>On</v>
      </c>
      <c r="O6419">
        <f t="shared" si="237"/>
        <v>4</v>
      </c>
    </row>
    <row r="6420" spans="1:15" x14ac:dyDescent="0.25">
      <c r="A6420" s="2">
        <v>36153</v>
      </c>
      <c r="B6420">
        <v>1000</v>
      </c>
      <c r="C6420">
        <v>16.100000000000001</v>
      </c>
      <c r="D6420">
        <v>16.100000000000001</v>
      </c>
      <c r="E6420">
        <v>16.100000000000001</v>
      </c>
      <c r="F6420">
        <v>16.100000000000001</v>
      </c>
      <c r="M6420" s="15">
        <v>33647</v>
      </c>
      <c r="N6420" t="str">
        <f t="shared" si="236"/>
        <v>On</v>
      </c>
      <c r="O6420">
        <f t="shared" si="237"/>
        <v>4</v>
      </c>
    </row>
    <row r="6421" spans="1:15" x14ac:dyDescent="0.25">
      <c r="A6421" s="2">
        <v>36153</v>
      </c>
      <c r="B6421">
        <v>1100</v>
      </c>
      <c r="C6421">
        <v>16.46</v>
      </c>
      <c r="D6421">
        <v>16.46</v>
      </c>
      <c r="E6421">
        <v>16.46</v>
      </c>
      <c r="F6421">
        <v>16.46</v>
      </c>
      <c r="M6421" s="15">
        <v>33880</v>
      </c>
      <c r="N6421" t="str">
        <f t="shared" si="236"/>
        <v>On</v>
      </c>
      <c r="O6421">
        <f t="shared" si="237"/>
        <v>4</v>
      </c>
    </row>
    <row r="6422" spans="1:15" x14ac:dyDescent="0.25">
      <c r="A6422" s="2">
        <v>36153</v>
      </c>
      <c r="B6422">
        <v>1200</v>
      </c>
      <c r="C6422">
        <v>14.3</v>
      </c>
      <c r="D6422">
        <v>14.3</v>
      </c>
      <c r="E6422">
        <v>14.3</v>
      </c>
      <c r="F6422">
        <v>14.3</v>
      </c>
      <c r="M6422" s="15">
        <v>33403</v>
      </c>
      <c r="N6422" t="str">
        <f t="shared" si="236"/>
        <v>On</v>
      </c>
      <c r="O6422">
        <f t="shared" si="237"/>
        <v>4</v>
      </c>
    </row>
    <row r="6423" spans="1:15" x14ac:dyDescent="0.25">
      <c r="A6423" s="2">
        <v>36153</v>
      </c>
      <c r="B6423">
        <v>1300</v>
      </c>
      <c r="C6423">
        <v>13.06</v>
      </c>
      <c r="D6423">
        <v>13.06</v>
      </c>
      <c r="E6423">
        <v>13.06</v>
      </c>
      <c r="F6423">
        <v>13.06</v>
      </c>
      <c r="M6423" s="15">
        <v>32217</v>
      </c>
      <c r="N6423" t="str">
        <f t="shared" si="236"/>
        <v>On</v>
      </c>
      <c r="O6423">
        <f t="shared" si="237"/>
        <v>4</v>
      </c>
    </row>
    <row r="6424" spans="1:15" x14ac:dyDescent="0.25">
      <c r="A6424" s="2">
        <v>36153</v>
      </c>
      <c r="B6424">
        <v>1400</v>
      </c>
      <c r="C6424">
        <v>12.87</v>
      </c>
      <c r="D6424">
        <v>12.87</v>
      </c>
      <c r="E6424">
        <v>12.87</v>
      </c>
      <c r="F6424">
        <v>12.87</v>
      </c>
      <c r="M6424" s="15">
        <v>31099</v>
      </c>
      <c r="N6424" t="str">
        <f t="shared" si="236"/>
        <v>On</v>
      </c>
      <c r="O6424">
        <f t="shared" si="237"/>
        <v>4</v>
      </c>
    </row>
    <row r="6425" spans="1:15" x14ac:dyDescent="0.25">
      <c r="A6425" s="2">
        <v>36153</v>
      </c>
      <c r="B6425">
        <v>1500</v>
      </c>
      <c r="C6425">
        <v>12.82</v>
      </c>
      <c r="D6425">
        <v>12.82</v>
      </c>
      <c r="E6425">
        <v>12.82</v>
      </c>
      <c r="F6425">
        <v>12.82</v>
      </c>
      <c r="M6425" s="15">
        <v>30375</v>
      </c>
      <c r="N6425" t="str">
        <f t="shared" si="236"/>
        <v>On</v>
      </c>
      <c r="O6425">
        <f t="shared" si="237"/>
        <v>4</v>
      </c>
    </row>
    <row r="6426" spans="1:15" x14ac:dyDescent="0.25">
      <c r="A6426" s="2">
        <v>36153</v>
      </c>
      <c r="B6426">
        <v>1600</v>
      </c>
      <c r="C6426">
        <v>14.32</v>
      </c>
      <c r="D6426">
        <v>14.32</v>
      </c>
      <c r="E6426">
        <v>14.32</v>
      </c>
      <c r="F6426">
        <v>14.32</v>
      </c>
      <c r="M6426" s="15">
        <v>30114</v>
      </c>
      <c r="N6426" t="str">
        <f t="shared" si="236"/>
        <v>On</v>
      </c>
      <c r="O6426">
        <f t="shared" si="237"/>
        <v>4</v>
      </c>
    </row>
    <row r="6427" spans="1:15" x14ac:dyDescent="0.25">
      <c r="A6427" s="2">
        <v>36153</v>
      </c>
      <c r="B6427">
        <v>1700</v>
      </c>
      <c r="C6427">
        <v>21.75</v>
      </c>
      <c r="D6427">
        <v>21.75</v>
      </c>
      <c r="E6427">
        <v>21.75</v>
      </c>
      <c r="F6427">
        <v>21.75</v>
      </c>
      <c r="M6427" s="15">
        <v>31341</v>
      </c>
      <c r="N6427" t="str">
        <f t="shared" si="236"/>
        <v>On</v>
      </c>
      <c r="O6427">
        <f t="shared" si="237"/>
        <v>4</v>
      </c>
    </row>
    <row r="6428" spans="1:15" x14ac:dyDescent="0.25">
      <c r="A6428" s="2">
        <v>36153</v>
      </c>
      <c r="B6428">
        <v>1800</v>
      </c>
      <c r="C6428">
        <v>15.02</v>
      </c>
      <c r="D6428">
        <v>15.02</v>
      </c>
      <c r="E6428">
        <v>15.02</v>
      </c>
      <c r="F6428">
        <v>15.02</v>
      </c>
      <c r="M6428" s="15">
        <v>34204</v>
      </c>
      <c r="N6428" t="str">
        <f t="shared" si="236"/>
        <v>On</v>
      </c>
      <c r="O6428">
        <f t="shared" si="237"/>
        <v>4</v>
      </c>
    </row>
    <row r="6429" spans="1:15" x14ac:dyDescent="0.25">
      <c r="A6429" s="2">
        <v>36153</v>
      </c>
      <c r="B6429">
        <v>1900</v>
      </c>
      <c r="C6429">
        <v>14.08</v>
      </c>
      <c r="D6429">
        <v>14.08</v>
      </c>
      <c r="E6429">
        <v>14.08</v>
      </c>
      <c r="F6429">
        <v>14.08</v>
      </c>
      <c r="M6429" s="15">
        <v>33726</v>
      </c>
      <c r="N6429" t="str">
        <f t="shared" si="236"/>
        <v>On</v>
      </c>
      <c r="O6429">
        <f t="shared" si="237"/>
        <v>4</v>
      </c>
    </row>
    <row r="6430" spans="1:15" x14ac:dyDescent="0.25">
      <c r="A6430" s="2">
        <v>36153</v>
      </c>
      <c r="B6430">
        <v>2000</v>
      </c>
      <c r="C6430">
        <v>14.83</v>
      </c>
      <c r="D6430">
        <v>14.83</v>
      </c>
      <c r="E6430">
        <v>14.83</v>
      </c>
      <c r="F6430">
        <v>14.83</v>
      </c>
      <c r="M6430" s="15">
        <v>32091</v>
      </c>
      <c r="N6430" t="str">
        <f t="shared" si="236"/>
        <v>On</v>
      </c>
      <c r="O6430">
        <f t="shared" si="237"/>
        <v>4</v>
      </c>
    </row>
    <row r="6431" spans="1:15" x14ac:dyDescent="0.25">
      <c r="A6431" s="2">
        <v>36153</v>
      </c>
      <c r="B6431">
        <v>2100</v>
      </c>
      <c r="C6431">
        <v>15</v>
      </c>
      <c r="D6431">
        <v>15</v>
      </c>
      <c r="E6431">
        <v>15</v>
      </c>
      <c r="F6431">
        <v>15</v>
      </c>
      <c r="M6431" s="15">
        <v>31533</v>
      </c>
      <c r="N6431" t="str">
        <f t="shared" si="236"/>
        <v>On</v>
      </c>
      <c r="O6431">
        <f t="shared" si="237"/>
        <v>4</v>
      </c>
    </row>
    <row r="6432" spans="1:15" x14ac:dyDescent="0.25">
      <c r="A6432" s="2">
        <v>36153</v>
      </c>
      <c r="B6432">
        <v>2200</v>
      </c>
      <c r="C6432">
        <v>14.86</v>
      </c>
      <c r="D6432">
        <v>14.86</v>
      </c>
      <c r="E6432">
        <v>14.86</v>
      </c>
      <c r="F6432">
        <v>14.86</v>
      </c>
      <c r="M6432" s="15">
        <v>31074</v>
      </c>
      <c r="N6432" t="str">
        <f t="shared" si="236"/>
        <v>On</v>
      </c>
      <c r="O6432">
        <f t="shared" si="237"/>
        <v>4</v>
      </c>
    </row>
    <row r="6433" spans="1:15" x14ac:dyDescent="0.25">
      <c r="A6433" s="2">
        <v>36153</v>
      </c>
      <c r="B6433">
        <v>2300</v>
      </c>
      <c r="C6433">
        <v>14.32</v>
      </c>
      <c r="D6433">
        <v>14.32</v>
      </c>
      <c r="E6433">
        <v>14.32</v>
      </c>
      <c r="F6433">
        <v>14.32</v>
      </c>
      <c r="M6433" s="15">
        <v>30061</v>
      </c>
      <c r="N6433" t="str">
        <f t="shared" si="236"/>
        <v>On</v>
      </c>
      <c r="O6433">
        <f t="shared" si="237"/>
        <v>4</v>
      </c>
    </row>
    <row r="6434" spans="1:15" x14ac:dyDescent="0.25">
      <c r="A6434" s="2">
        <v>36153</v>
      </c>
      <c r="B6434">
        <v>2400</v>
      </c>
      <c r="C6434">
        <v>13.18</v>
      </c>
      <c r="D6434">
        <v>13.18</v>
      </c>
      <c r="E6434">
        <v>13.18</v>
      </c>
      <c r="F6434">
        <v>13.18</v>
      </c>
      <c r="M6434" s="15">
        <v>28642</v>
      </c>
      <c r="N6434" t="str">
        <f t="shared" si="236"/>
        <v>Off</v>
      </c>
      <c r="O6434">
        <f t="shared" si="237"/>
        <v>4</v>
      </c>
    </row>
    <row r="6435" spans="1:15" x14ac:dyDescent="0.25">
      <c r="A6435" s="2">
        <v>36154</v>
      </c>
      <c r="B6435">
        <v>100</v>
      </c>
      <c r="C6435">
        <v>12.23</v>
      </c>
      <c r="D6435">
        <v>12.23</v>
      </c>
      <c r="E6435">
        <v>12.23</v>
      </c>
      <c r="F6435">
        <v>12.23</v>
      </c>
      <c r="M6435" s="15">
        <v>26854</v>
      </c>
      <c r="N6435" t="str">
        <f t="shared" si="236"/>
        <v>Off</v>
      </c>
      <c r="O6435">
        <v>8</v>
      </c>
    </row>
    <row r="6436" spans="1:15" x14ac:dyDescent="0.25">
      <c r="A6436" s="2">
        <v>36154</v>
      </c>
      <c r="B6436">
        <v>200</v>
      </c>
      <c r="C6436">
        <v>11.57</v>
      </c>
      <c r="D6436">
        <v>11.57</v>
      </c>
      <c r="E6436">
        <v>11.57</v>
      </c>
      <c r="F6436">
        <v>11.57</v>
      </c>
      <c r="M6436" s="15">
        <v>25480</v>
      </c>
      <c r="N6436" t="str">
        <f t="shared" si="236"/>
        <v>Off</v>
      </c>
      <c r="O6436">
        <v>8</v>
      </c>
    </row>
    <row r="6437" spans="1:15" x14ac:dyDescent="0.25">
      <c r="A6437" s="2">
        <v>36154</v>
      </c>
      <c r="B6437">
        <v>300</v>
      </c>
      <c r="C6437">
        <v>11.4</v>
      </c>
      <c r="D6437">
        <v>11.4</v>
      </c>
      <c r="E6437">
        <v>11.4</v>
      </c>
      <c r="F6437">
        <v>11.4</v>
      </c>
      <c r="M6437" s="15">
        <v>24639</v>
      </c>
      <c r="N6437" t="str">
        <f t="shared" si="236"/>
        <v>Off</v>
      </c>
      <c r="O6437">
        <v>8</v>
      </c>
    </row>
    <row r="6438" spans="1:15" x14ac:dyDescent="0.25">
      <c r="A6438" s="2">
        <v>36154</v>
      </c>
      <c r="B6438">
        <v>400</v>
      </c>
      <c r="C6438">
        <v>11.62</v>
      </c>
      <c r="D6438">
        <v>11.62</v>
      </c>
      <c r="E6438">
        <v>11.62</v>
      </c>
      <c r="F6438">
        <v>11.62</v>
      </c>
      <c r="M6438" s="15">
        <v>24303</v>
      </c>
      <c r="N6438" t="str">
        <f t="shared" si="236"/>
        <v>Off</v>
      </c>
      <c r="O6438">
        <v>8</v>
      </c>
    </row>
    <row r="6439" spans="1:15" x14ac:dyDescent="0.25">
      <c r="A6439" s="2">
        <v>36154</v>
      </c>
      <c r="B6439">
        <v>500</v>
      </c>
      <c r="C6439">
        <v>12.18</v>
      </c>
      <c r="D6439">
        <v>12.18</v>
      </c>
      <c r="E6439">
        <v>12.18</v>
      </c>
      <c r="F6439">
        <v>12.18</v>
      </c>
      <c r="M6439" s="15">
        <v>24495</v>
      </c>
      <c r="N6439" t="str">
        <f t="shared" si="236"/>
        <v>Off</v>
      </c>
      <c r="O6439">
        <v>8</v>
      </c>
    </row>
    <row r="6440" spans="1:15" x14ac:dyDescent="0.25">
      <c r="A6440" s="2">
        <v>36154</v>
      </c>
      <c r="B6440">
        <v>600</v>
      </c>
      <c r="C6440">
        <v>12.57</v>
      </c>
      <c r="D6440">
        <v>12.57</v>
      </c>
      <c r="E6440">
        <v>12.57</v>
      </c>
      <c r="F6440">
        <v>12.57</v>
      </c>
      <c r="M6440" s="15">
        <v>25187</v>
      </c>
      <c r="N6440" t="str">
        <f t="shared" si="236"/>
        <v>Off</v>
      </c>
      <c r="O6440">
        <v>8</v>
      </c>
    </row>
    <row r="6441" spans="1:15" x14ac:dyDescent="0.25">
      <c r="A6441" s="2">
        <v>36154</v>
      </c>
      <c r="B6441">
        <v>700</v>
      </c>
      <c r="C6441">
        <v>13.02</v>
      </c>
      <c r="D6441">
        <v>13.02</v>
      </c>
      <c r="E6441">
        <v>13.02</v>
      </c>
      <c r="F6441">
        <v>13.02</v>
      </c>
      <c r="M6441" s="15">
        <v>26427</v>
      </c>
      <c r="N6441" t="str">
        <f t="shared" si="236"/>
        <v>Off</v>
      </c>
      <c r="O6441">
        <v>8</v>
      </c>
    </row>
    <row r="6442" spans="1:15" x14ac:dyDescent="0.25">
      <c r="A6442" s="2">
        <v>36154</v>
      </c>
      <c r="B6442">
        <v>800</v>
      </c>
      <c r="C6442">
        <v>13.03</v>
      </c>
      <c r="D6442">
        <v>13.03</v>
      </c>
      <c r="E6442">
        <v>13.03</v>
      </c>
      <c r="F6442">
        <v>13.03</v>
      </c>
      <c r="M6442" s="15">
        <v>27715</v>
      </c>
      <c r="N6442" t="str">
        <f t="shared" si="236"/>
        <v>On</v>
      </c>
      <c r="O6442">
        <v>8</v>
      </c>
    </row>
    <row r="6443" spans="1:15" x14ac:dyDescent="0.25">
      <c r="A6443" s="2">
        <v>36154</v>
      </c>
      <c r="B6443">
        <v>900</v>
      </c>
      <c r="C6443">
        <v>13.07</v>
      </c>
      <c r="D6443">
        <v>13.07</v>
      </c>
      <c r="E6443">
        <v>13.07</v>
      </c>
      <c r="F6443">
        <v>13.07</v>
      </c>
      <c r="M6443" s="15">
        <v>28482</v>
      </c>
      <c r="N6443" t="str">
        <f t="shared" si="236"/>
        <v>On</v>
      </c>
      <c r="O6443">
        <v>8</v>
      </c>
    </row>
    <row r="6444" spans="1:15" x14ac:dyDescent="0.25">
      <c r="A6444" s="2">
        <v>36154</v>
      </c>
      <c r="B6444">
        <v>1000</v>
      </c>
      <c r="C6444">
        <v>12.73</v>
      </c>
      <c r="D6444">
        <v>12.73</v>
      </c>
      <c r="E6444">
        <v>12.73</v>
      </c>
      <c r="F6444">
        <v>12.73</v>
      </c>
      <c r="M6444" s="15">
        <v>28585</v>
      </c>
      <c r="N6444" t="str">
        <f t="shared" si="236"/>
        <v>On</v>
      </c>
      <c r="O6444">
        <v>8</v>
      </c>
    </row>
    <row r="6445" spans="1:15" x14ac:dyDescent="0.25">
      <c r="A6445" s="2">
        <v>36154</v>
      </c>
      <c r="B6445">
        <v>1100</v>
      </c>
      <c r="C6445">
        <v>12.42</v>
      </c>
      <c r="D6445">
        <v>12.42</v>
      </c>
      <c r="E6445">
        <v>12.42</v>
      </c>
      <c r="F6445">
        <v>12.42</v>
      </c>
      <c r="M6445" s="15">
        <v>28287</v>
      </c>
      <c r="N6445" t="str">
        <f t="shared" si="236"/>
        <v>On</v>
      </c>
      <c r="O6445">
        <v>8</v>
      </c>
    </row>
    <row r="6446" spans="1:15" x14ac:dyDescent="0.25">
      <c r="A6446" s="2">
        <v>36154</v>
      </c>
      <c r="B6446">
        <v>1200</v>
      </c>
      <c r="C6446">
        <v>11.38</v>
      </c>
      <c r="D6446">
        <v>11.38</v>
      </c>
      <c r="E6446">
        <v>11.38</v>
      </c>
      <c r="F6446">
        <v>11.38</v>
      </c>
      <c r="M6446" s="15">
        <v>27753</v>
      </c>
      <c r="N6446" t="str">
        <f t="shared" si="236"/>
        <v>On</v>
      </c>
      <c r="O6446">
        <v>8</v>
      </c>
    </row>
    <row r="6447" spans="1:15" x14ac:dyDescent="0.25">
      <c r="A6447" s="2">
        <v>36154</v>
      </c>
      <c r="B6447">
        <v>1300</v>
      </c>
      <c r="C6447">
        <v>11.08</v>
      </c>
      <c r="D6447">
        <v>11.08</v>
      </c>
      <c r="E6447">
        <v>11.08</v>
      </c>
      <c r="F6447">
        <v>11.08</v>
      </c>
      <c r="M6447" s="15">
        <v>26870</v>
      </c>
      <c r="N6447" t="str">
        <f t="shared" si="236"/>
        <v>On</v>
      </c>
      <c r="O6447">
        <v>8</v>
      </c>
    </row>
    <row r="6448" spans="1:15" x14ac:dyDescent="0.25">
      <c r="A6448" s="2">
        <v>36154</v>
      </c>
      <c r="B6448">
        <v>1400</v>
      </c>
      <c r="C6448">
        <v>10.71</v>
      </c>
      <c r="D6448">
        <v>10.71</v>
      </c>
      <c r="E6448">
        <v>10.71</v>
      </c>
      <c r="F6448">
        <v>10.71</v>
      </c>
      <c r="M6448" s="15">
        <v>25975</v>
      </c>
      <c r="N6448" t="str">
        <f t="shared" si="236"/>
        <v>On</v>
      </c>
      <c r="O6448">
        <v>8</v>
      </c>
    </row>
    <row r="6449" spans="1:15" x14ac:dyDescent="0.25">
      <c r="A6449" s="2">
        <v>36154</v>
      </c>
      <c r="B6449">
        <v>1500</v>
      </c>
      <c r="C6449">
        <v>10.37</v>
      </c>
      <c r="D6449">
        <v>10.37</v>
      </c>
      <c r="E6449">
        <v>10.37</v>
      </c>
      <c r="F6449">
        <v>10.37</v>
      </c>
      <c r="M6449" s="15">
        <v>25341</v>
      </c>
      <c r="N6449" t="str">
        <f t="shared" si="236"/>
        <v>On</v>
      </c>
      <c r="O6449">
        <v>8</v>
      </c>
    </row>
    <row r="6450" spans="1:15" x14ac:dyDescent="0.25">
      <c r="A6450" s="2">
        <v>36154</v>
      </c>
      <c r="B6450">
        <v>1600</v>
      </c>
      <c r="C6450">
        <v>10.98</v>
      </c>
      <c r="D6450">
        <v>10.98</v>
      </c>
      <c r="E6450">
        <v>10.98</v>
      </c>
      <c r="F6450">
        <v>10.98</v>
      </c>
      <c r="M6450" s="15">
        <v>25078</v>
      </c>
      <c r="N6450" t="str">
        <f t="shared" si="236"/>
        <v>On</v>
      </c>
      <c r="O6450">
        <v>8</v>
      </c>
    </row>
    <row r="6451" spans="1:15" x14ac:dyDescent="0.25">
      <c r="A6451" s="2">
        <v>36154</v>
      </c>
      <c r="B6451">
        <v>1700</v>
      </c>
      <c r="C6451">
        <v>14.05</v>
      </c>
      <c r="D6451">
        <v>14.05</v>
      </c>
      <c r="E6451">
        <v>14.05</v>
      </c>
      <c r="F6451">
        <v>14.05</v>
      </c>
      <c r="M6451" s="15">
        <v>26131</v>
      </c>
      <c r="N6451" t="str">
        <f t="shared" si="236"/>
        <v>On</v>
      </c>
      <c r="O6451">
        <v>8</v>
      </c>
    </row>
    <row r="6452" spans="1:15" x14ac:dyDescent="0.25">
      <c r="A6452" s="2">
        <v>36154</v>
      </c>
      <c r="B6452">
        <v>1800</v>
      </c>
      <c r="C6452">
        <v>12.9</v>
      </c>
      <c r="D6452">
        <v>12.9</v>
      </c>
      <c r="E6452">
        <v>12.9</v>
      </c>
      <c r="F6452">
        <v>12.9</v>
      </c>
      <c r="M6452" s="15">
        <v>29061</v>
      </c>
      <c r="N6452" t="str">
        <f t="shared" si="236"/>
        <v>On</v>
      </c>
      <c r="O6452">
        <v>8</v>
      </c>
    </row>
    <row r="6453" spans="1:15" x14ac:dyDescent="0.25">
      <c r="A6453" s="2">
        <v>36154</v>
      </c>
      <c r="B6453">
        <v>1900</v>
      </c>
      <c r="C6453">
        <v>13.03</v>
      </c>
      <c r="D6453">
        <v>13.03</v>
      </c>
      <c r="E6453">
        <v>13.03</v>
      </c>
      <c r="F6453">
        <v>13.03</v>
      </c>
      <c r="M6453" s="15">
        <v>29608</v>
      </c>
      <c r="N6453" t="str">
        <f t="shared" si="236"/>
        <v>On</v>
      </c>
      <c r="O6453">
        <v>8</v>
      </c>
    </row>
    <row r="6454" spans="1:15" x14ac:dyDescent="0.25">
      <c r="A6454" s="2">
        <v>36154</v>
      </c>
      <c r="B6454">
        <v>2000</v>
      </c>
      <c r="C6454">
        <v>14.42</v>
      </c>
      <c r="D6454">
        <v>14.42</v>
      </c>
      <c r="E6454">
        <v>14.42</v>
      </c>
      <c r="F6454">
        <v>14.42</v>
      </c>
      <c r="M6454" s="15">
        <v>29887</v>
      </c>
      <c r="N6454" t="str">
        <f t="shared" si="236"/>
        <v>On</v>
      </c>
      <c r="O6454">
        <v>8</v>
      </c>
    </row>
    <row r="6455" spans="1:15" x14ac:dyDescent="0.25">
      <c r="A6455" s="2">
        <v>36154</v>
      </c>
      <c r="B6455">
        <v>2100</v>
      </c>
      <c r="C6455">
        <v>14.88</v>
      </c>
      <c r="D6455">
        <v>14.88</v>
      </c>
      <c r="E6455">
        <v>14.88</v>
      </c>
      <c r="F6455">
        <v>14.88</v>
      </c>
      <c r="M6455" s="15">
        <v>30209</v>
      </c>
      <c r="N6455" t="str">
        <f t="shared" si="236"/>
        <v>On</v>
      </c>
      <c r="O6455">
        <v>8</v>
      </c>
    </row>
    <row r="6456" spans="1:15" x14ac:dyDescent="0.25">
      <c r="A6456" s="2">
        <v>36154</v>
      </c>
      <c r="B6456">
        <v>2200</v>
      </c>
      <c r="C6456">
        <v>13.99</v>
      </c>
      <c r="D6456">
        <v>13.99</v>
      </c>
      <c r="E6456">
        <v>13.99</v>
      </c>
      <c r="F6456">
        <v>13.99</v>
      </c>
      <c r="M6456" s="15">
        <v>30197</v>
      </c>
      <c r="N6456" t="str">
        <f t="shared" si="236"/>
        <v>On</v>
      </c>
      <c r="O6456">
        <v>8</v>
      </c>
    </row>
    <row r="6457" spans="1:15" x14ac:dyDescent="0.25">
      <c r="A6457" s="2">
        <v>36154</v>
      </c>
      <c r="B6457">
        <v>2300</v>
      </c>
      <c r="C6457">
        <v>13.53</v>
      </c>
      <c r="D6457">
        <v>13.53</v>
      </c>
      <c r="E6457">
        <v>13.53</v>
      </c>
      <c r="F6457">
        <v>13.53</v>
      </c>
      <c r="M6457" s="15">
        <v>29472</v>
      </c>
      <c r="N6457" t="str">
        <f t="shared" si="236"/>
        <v>On</v>
      </c>
      <c r="O6457">
        <v>8</v>
      </c>
    </row>
    <row r="6458" spans="1:15" x14ac:dyDescent="0.25">
      <c r="A6458" s="2">
        <v>36154</v>
      </c>
      <c r="B6458">
        <v>2400</v>
      </c>
      <c r="C6458">
        <v>12.46</v>
      </c>
      <c r="D6458">
        <v>12.46</v>
      </c>
      <c r="E6458">
        <v>12.46</v>
      </c>
      <c r="F6458">
        <v>12.46</v>
      </c>
      <c r="M6458" s="15">
        <v>27827</v>
      </c>
      <c r="N6458" t="str">
        <f t="shared" si="236"/>
        <v>Off</v>
      </c>
      <c r="O6458">
        <v>8</v>
      </c>
    </row>
    <row r="6459" spans="1:15" x14ac:dyDescent="0.25">
      <c r="A6459" s="2">
        <v>36155</v>
      </c>
      <c r="B6459">
        <v>100</v>
      </c>
      <c r="C6459">
        <v>12.23</v>
      </c>
      <c r="D6459">
        <v>12.23</v>
      </c>
      <c r="E6459">
        <v>12.23</v>
      </c>
      <c r="F6459">
        <v>12.23</v>
      </c>
      <c r="M6459" s="15">
        <v>26410</v>
      </c>
      <c r="N6459" t="str">
        <f t="shared" si="236"/>
        <v>Off</v>
      </c>
      <c r="O6459">
        <f t="shared" si="237"/>
        <v>6</v>
      </c>
    </row>
    <row r="6460" spans="1:15" x14ac:dyDescent="0.25">
      <c r="A6460" s="2">
        <v>36155</v>
      </c>
      <c r="B6460">
        <v>200</v>
      </c>
      <c r="C6460">
        <v>12.2</v>
      </c>
      <c r="D6460">
        <v>12.2</v>
      </c>
      <c r="E6460">
        <v>12.2</v>
      </c>
      <c r="F6460">
        <v>12.2</v>
      </c>
      <c r="M6460" s="15">
        <v>25572</v>
      </c>
      <c r="N6460" t="str">
        <f t="shared" si="236"/>
        <v>Off</v>
      </c>
      <c r="O6460">
        <f t="shared" si="237"/>
        <v>6</v>
      </c>
    </row>
    <row r="6461" spans="1:15" x14ac:dyDescent="0.25">
      <c r="A6461" s="2">
        <v>36155</v>
      </c>
      <c r="B6461">
        <v>300</v>
      </c>
      <c r="C6461">
        <v>12.2</v>
      </c>
      <c r="D6461">
        <v>12.2</v>
      </c>
      <c r="E6461">
        <v>12.2</v>
      </c>
      <c r="F6461">
        <v>12.2</v>
      </c>
      <c r="M6461" s="15">
        <v>25309</v>
      </c>
      <c r="N6461" t="str">
        <f t="shared" si="236"/>
        <v>Off</v>
      </c>
      <c r="O6461">
        <f t="shared" si="237"/>
        <v>6</v>
      </c>
    </row>
    <row r="6462" spans="1:15" x14ac:dyDescent="0.25">
      <c r="A6462" s="2">
        <v>36155</v>
      </c>
      <c r="B6462">
        <v>400</v>
      </c>
      <c r="C6462">
        <v>12.42</v>
      </c>
      <c r="D6462">
        <v>12.42</v>
      </c>
      <c r="E6462">
        <v>12.42</v>
      </c>
      <c r="F6462">
        <v>12.42</v>
      </c>
      <c r="M6462" s="15">
        <v>25333</v>
      </c>
      <c r="N6462" t="str">
        <f t="shared" si="236"/>
        <v>Off</v>
      </c>
      <c r="O6462">
        <f t="shared" si="237"/>
        <v>6</v>
      </c>
    </row>
    <row r="6463" spans="1:15" x14ac:dyDescent="0.25">
      <c r="A6463" s="2">
        <v>36155</v>
      </c>
      <c r="B6463">
        <v>500</v>
      </c>
      <c r="C6463">
        <v>13</v>
      </c>
      <c r="D6463">
        <v>13</v>
      </c>
      <c r="E6463">
        <v>13</v>
      </c>
      <c r="F6463">
        <v>13</v>
      </c>
      <c r="M6463" s="15">
        <v>25672</v>
      </c>
      <c r="N6463" t="str">
        <f t="shared" si="236"/>
        <v>Off</v>
      </c>
      <c r="O6463">
        <f t="shared" si="237"/>
        <v>6</v>
      </c>
    </row>
    <row r="6464" spans="1:15" x14ac:dyDescent="0.25">
      <c r="A6464" s="2">
        <v>36155</v>
      </c>
      <c r="B6464">
        <v>600</v>
      </c>
      <c r="C6464">
        <v>13.23</v>
      </c>
      <c r="D6464">
        <v>13.23</v>
      </c>
      <c r="E6464">
        <v>13.23</v>
      </c>
      <c r="F6464">
        <v>13.23</v>
      </c>
      <c r="M6464" s="15">
        <v>26348</v>
      </c>
      <c r="N6464" t="str">
        <f t="shared" si="236"/>
        <v>Off</v>
      </c>
      <c r="O6464">
        <f t="shared" si="237"/>
        <v>6</v>
      </c>
    </row>
    <row r="6465" spans="1:15" x14ac:dyDescent="0.25">
      <c r="A6465" s="2">
        <v>36155</v>
      </c>
      <c r="B6465">
        <v>700</v>
      </c>
      <c r="C6465">
        <v>13.55</v>
      </c>
      <c r="D6465">
        <v>13.55</v>
      </c>
      <c r="E6465">
        <v>13.55</v>
      </c>
      <c r="F6465">
        <v>13.55</v>
      </c>
      <c r="M6465" s="15">
        <v>27499</v>
      </c>
      <c r="N6465" t="str">
        <f t="shared" si="236"/>
        <v>Off</v>
      </c>
      <c r="O6465">
        <f t="shared" si="237"/>
        <v>6</v>
      </c>
    </row>
    <row r="6466" spans="1:15" x14ac:dyDescent="0.25">
      <c r="A6466" s="2">
        <v>36155</v>
      </c>
      <c r="B6466">
        <v>800</v>
      </c>
      <c r="C6466">
        <v>16.47</v>
      </c>
      <c r="D6466">
        <v>16.47</v>
      </c>
      <c r="E6466">
        <v>16.47</v>
      </c>
      <c r="F6466">
        <v>16.47</v>
      </c>
      <c r="M6466" s="15">
        <v>28570</v>
      </c>
      <c r="N6466" t="str">
        <f t="shared" si="236"/>
        <v>On</v>
      </c>
      <c r="O6466">
        <f t="shared" si="237"/>
        <v>6</v>
      </c>
    </row>
    <row r="6467" spans="1:15" x14ac:dyDescent="0.25">
      <c r="A6467" s="2">
        <v>36155</v>
      </c>
      <c r="B6467">
        <v>900</v>
      </c>
      <c r="C6467">
        <v>24.07</v>
      </c>
      <c r="D6467">
        <v>24.07</v>
      </c>
      <c r="E6467">
        <v>24.07</v>
      </c>
      <c r="F6467">
        <v>24.07</v>
      </c>
      <c r="M6467" s="15">
        <v>29875</v>
      </c>
      <c r="N6467" t="str">
        <f t="shared" ref="N6467:N6530" si="238">+IF(B6467&gt;700,IF(B6467&lt;2400,"On","Off"),"Off")</f>
        <v>On</v>
      </c>
      <c r="O6467">
        <f t="shared" ref="O6467:O6530" si="239">+WEEKDAY(A6467,2)</f>
        <v>6</v>
      </c>
    </row>
    <row r="6468" spans="1:15" x14ac:dyDescent="0.25">
      <c r="A6468" s="2">
        <v>36155</v>
      </c>
      <c r="B6468">
        <v>1000</v>
      </c>
      <c r="C6468">
        <v>24.68</v>
      </c>
      <c r="D6468">
        <v>24.68</v>
      </c>
      <c r="E6468">
        <v>24.68</v>
      </c>
      <c r="F6468">
        <v>24.68</v>
      </c>
      <c r="M6468" s="15">
        <v>31188</v>
      </c>
      <c r="N6468" t="str">
        <f t="shared" si="238"/>
        <v>On</v>
      </c>
      <c r="O6468">
        <f t="shared" si="239"/>
        <v>6</v>
      </c>
    </row>
    <row r="6469" spans="1:15" x14ac:dyDescent="0.25">
      <c r="A6469" s="2">
        <v>36155</v>
      </c>
      <c r="B6469">
        <v>1100</v>
      </c>
      <c r="C6469">
        <v>15.29</v>
      </c>
      <c r="D6469">
        <v>15.29</v>
      </c>
      <c r="E6469">
        <v>15.29</v>
      </c>
      <c r="F6469">
        <v>15.29</v>
      </c>
      <c r="M6469" s="15">
        <v>31869</v>
      </c>
      <c r="N6469" t="str">
        <f t="shared" si="238"/>
        <v>On</v>
      </c>
      <c r="O6469">
        <f t="shared" si="239"/>
        <v>6</v>
      </c>
    </row>
    <row r="6470" spans="1:15" x14ac:dyDescent="0.25">
      <c r="A6470" s="2">
        <v>36155</v>
      </c>
      <c r="B6470">
        <v>1200</v>
      </c>
      <c r="C6470">
        <v>15.33</v>
      </c>
      <c r="D6470">
        <v>15.33</v>
      </c>
      <c r="E6470">
        <v>15.33</v>
      </c>
      <c r="F6470">
        <v>15.33</v>
      </c>
      <c r="M6470" s="15">
        <v>31372</v>
      </c>
      <c r="N6470" t="str">
        <f t="shared" si="238"/>
        <v>On</v>
      </c>
      <c r="O6470">
        <f t="shared" si="239"/>
        <v>6</v>
      </c>
    </row>
    <row r="6471" spans="1:15" x14ac:dyDescent="0.25">
      <c r="A6471" s="2">
        <v>36155</v>
      </c>
      <c r="B6471">
        <v>1300</v>
      </c>
      <c r="C6471">
        <v>14.13</v>
      </c>
      <c r="D6471">
        <v>14.13</v>
      </c>
      <c r="E6471">
        <v>14.13</v>
      </c>
      <c r="F6471">
        <v>14.13</v>
      </c>
      <c r="M6471" s="15">
        <v>30717</v>
      </c>
      <c r="N6471" t="str">
        <f t="shared" si="238"/>
        <v>On</v>
      </c>
      <c r="O6471">
        <f t="shared" si="239"/>
        <v>6</v>
      </c>
    </row>
    <row r="6472" spans="1:15" x14ac:dyDescent="0.25">
      <c r="A6472" s="2">
        <v>36155</v>
      </c>
      <c r="B6472">
        <v>1400</v>
      </c>
      <c r="C6472">
        <v>13.14</v>
      </c>
      <c r="D6472">
        <v>13.14</v>
      </c>
      <c r="E6472">
        <v>13.14</v>
      </c>
      <c r="F6472">
        <v>13.14</v>
      </c>
      <c r="M6472" s="15">
        <v>29920</v>
      </c>
      <c r="N6472" t="str">
        <f t="shared" si="238"/>
        <v>On</v>
      </c>
      <c r="O6472">
        <f t="shared" si="239"/>
        <v>6</v>
      </c>
    </row>
    <row r="6473" spans="1:15" x14ac:dyDescent="0.25">
      <c r="A6473" s="2">
        <v>36155</v>
      </c>
      <c r="B6473">
        <v>1500</v>
      </c>
      <c r="C6473">
        <v>13.2</v>
      </c>
      <c r="D6473">
        <v>13.2</v>
      </c>
      <c r="E6473">
        <v>13.2</v>
      </c>
      <c r="F6473">
        <v>13.2</v>
      </c>
      <c r="M6473" s="15">
        <v>28959</v>
      </c>
      <c r="N6473" t="str">
        <f t="shared" si="238"/>
        <v>On</v>
      </c>
      <c r="O6473">
        <f t="shared" si="239"/>
        <v>6</v>
      </c>
    </row>
    <row r="6474" spans="1:15" x14ac:dyDescent="0.25">
      <c r="A6474" s="2">
        <v>36155</v>
      </c>
      <c r="B6474">
        <v>1600</v>
      </c>
      <c r="C6474">
        <v>14.68</v>
      </c>
      <c r="D6474">
        <v>14.68</v>
      </c>
      <c r="E6474">
        <v>14.68</v>
      </c>
      <c r="F6474">
        <v>14.68</v>
      </c>
      <c r="M6474" s="15">
        <v>28587</v>
      </c>
      <c r="N6474" t="str">
        <f t="shared" si="238"/>
        <v>On</v>
      </c>
      <c r="O6474">
        <f t="shared" si="239"/>
        <v>6</v>
      </c>
    </row>
    <row r="6475" spans="1:15" x14ac:dyDescent="0.25">
      <c r="A6475" s="2">
        <v>36155</v>
      </c>
      <c r="B6475">
        <v>1700</v>
      </c>
      <c r="C6475">
        <v>40.36</v>
      </c>
      <c r="D6475">
        <v>40.36</v>
      </c>
      <c r="E6475">
        <v>40.36</v>
      </c>
      <c r="F6475">
        <v>40.36</v>
      </c>
      <c r="M6475" s="15">
        <v>29524</v>
      </c>
      <c r="N6475" t="str">
        <f t="shared" si="238"/>
        <v>On</v>
      </c>
      <c r="O6475">
        <f t="shared" si="239"/>
        <v>6</v>
      </c>
    </row>
    <row r="6476" spans="1:15" x14ac:dyDescent="0.25">
      <c r="A6476" s="2">
        <v>36155</v>
      </c>
      <c r="B6476">
        <v>1800</v>
      </c>
      <c r="C6476">
        <v>40.5</v>
      </c>
      <c r="D6476">
        <v>40.5</v>
      </c>
      <c r="E6476">
        <v>40.5</v>
      </c>
      <c r="F6476">
        <v>40.5</v>
      </c>
      <c r="M6476" s="15">
        <v>32723</v>
      </c>
      <c r="N6476" t="str">
        <f t="shared" si="238"/>
        <v>On</v>
      </c>
      <c r="O6476">
        <f t="shared" si="239"/>
        <v>6</v>
      </c>
    </row>
    <row r="6477" spans="1:15" x14ac:dyDescent="0.25">
      <c r="A6477" s="2">
        <v>36155</v>
      </c>
      <c r="B6477">
        <v>1900</v>
      </c>
      <c r="C6477">
        <v>20.88</v>
      </c>
      <c r="D6477">
        <v>20.88</v>
      </c>
      <c r="E6477">
        <v>20.88</v>
      </c>
      <c r="F6477">
        <v>20.88</v>
      </c>
      <c r="M6477" s="15">
        <v>33317</v>
      </c>
      <c r="N6477" t="str">
        <f t="shared" si="238"/>
        <v>On</v>
      </c>
      <c r="O6477">
        <f t="shared" si="239"/>
        <v>6</v>
      </c>
    </row>
    <row r="6478" spans="1:15" x14ac:dyDescent="0.25">
      <c r="A6478" s="2">
        <v>36155</v>
      </c>
      <c r="B6478">
        <v>2000</v>
      </c>
      <c r="C6478">
        <v>20.91</v>
      </c>
      <c r="D6478">
        <v>20.91</v>
      </c>
      <c r="E6478">
        <v>20.91</v>
      </c>
      <c r="F6478">
        <v>20.91</v>
      </c>
      <c r="M6478" s="15">
        <v>33196</v>
      </c>
      <c r="N6478" t="str">
        <f t="shared" si="238"/>
        <v>On</v>
      </c>
      <c r="O6478">
        <f t="shared" si="239"/>
        <v>6</v>
      </c>
    </row>
    <row r="6479" spans="1:15" x14ac:dyDescent="0.25">
      <c r="A6479" s="2">
        <v>36155</v>
      </c>
      <c r="B6479">
        <v>2100</v>
      </c>
      <c r="C6479">
        <v>23</v>
      </c>
      <c r="D6479">
        <v>23</v>
      </c>
      <c r="E6479">
        <v>23</v>
      </c>
      <c r="F6479">
        <v>23</v>
      </c>
      <c r="M6479" s="15">
        <v>32631</v>
      </c>
      <c r="N6479" t="str">
        <f t="shared" si="238"/>
        <v>On</v>
      </c>
      <c r="O6479">
        <f t="shared" si="239"/>
        <v>6</v>
      </c>
    </row>
    <row r="6480" spans="1:15" x14ac:dyDescent="0.25">
      <c r="A6480" s="2">
        <v>36155</v>
      </c>
      <c r="B6480">
        <v>2200</v>
      </c>
      <c r="C6480">
        <v>17.53</v>
      </c>
      <c r="D6480">
        <v>17.53</v>
      </c>
      <c r="E6480">
        <v>17.53</v>
      </c>
      <c r="F6480">
        <v>17.53</v>
      </c>
      <c r="M6480" s="15">
        <v>32033</v>
      </c>
      <c r="N6480" t="str">
        <f t="shared" si="238"/>
        <v>On</v>
      </c>
      <c r="O6480">
        <f t="shared" si="239"/>
        <v>6</v>
      </c>
    </row>
    <row r="6481" spans="1:15" x14ac:dyDescent="0.25">
      <c r="A6481" s="2">
        <v>36155</v>
      </c>
      <c r="B6481">
        <v>2300</v>
      </c>
      <c r="C6481">
        <v>14.67</v>
      </c>
      <c r="D6481">
        <v>14.67</v>
      </c>
      <c r="E6481">
        <v>14.67</v>
      </c>
      <c r="F6481">
        <v>14.67</v>
      </c>
      <c r="M6481" s="15">
        <v>30610</v>
      </c>
      <c r="N6481" t="str">
        <f t="shared" si="238"/>
        <v>On</v>
      </c>
      <c r="O6481">
        <f t="shared" si="239"/>
        <v>6</v>
      </c>
    </row>
    <row r="6482" spans="1:15" x14ac:dyDescent="0.25">
      <c r="A6482" s="2">
        <v>36155</v>
      </c>
      <c r="B6482">
        <v>2400</v>
      </c>
      <c r="C6482">
        <v>12.85</v>
      </c>
      <c r="D6482">
        <v>12.85</v>
      </c>
      <c r="E6482">
        <v>12.85</v>
      </c>
      <c r="F6482">
        <v>12.85</v>
      </c>
      <c r="M6482" s="15">
        <v>28312</v>
      </c>
      <c r="N6482" t="str">
        <f t="shared" si="238"/>
        <v>Off</v>
      </c>
      <c r="O6482">
        <f t="shared" si="239"/>
        <v>6</v>
      </c>
    </row>
    <row r="6483" spans="1:15" x14ac:dyDescent="0.25">
      <c r="A6483" s="2">
        <v>36156</v>
      </c>
      <c r="B6483">
        <v>100</v>
      </c>
      <c r="C6483">
        <v>12.59</v>
      </c>
      <c r="D6483">
        <v>12.59</v>
      </c>
      <c r="E6483">
        <v>12.59</v>
      </c>
      <c r="F6483">
        <v>12.59</v>
      </c>
      <c r="M6483" s="15">
        <v>26485</v>
      </c>
      <c r="N6483" t="str">
        <f t="shared" si="238"/>
        <v>Off</v>
      </c>
      <c r="O6483">
        <f t="shared" si="239"/>
        <v>7</v>
      </c>
    </row>
    <row r="6484" spans="1:15" x14ac:dyDescent="0.25">
      <c r="A6484" s="2">
        <v>36156</v>
      </c>
      <c r="B6484">
        <v>200</v>
      </c>
      <c r="C6484">
        <v>12.28</v>
      </c>
      <c r="D6484">
        <v>12.28</v>
      </c>
      <c r="E6484">
        <v>12.28</v>
      </c>
      <c r="F6484">
        <v>12.28</v>
      </c>
      <c r="M6484" s="15">
        <v>25445</v>
      </c>
      <c r="N6484" t="str">
        <f t="shared" si="238"/>
        <v>Off</v>
      </c>
      <c r="O6484">
        <f t="shared" si="239"/>
        <v>7</v>
      </c>
    </row>
    <row r="6485" spans="1:15" x14ac:dyDescent="0.25">
      <c r="A6485" s="2">
        <v>36156</v>
      </c>
      <c r="B6485">
        <v>300</v>
      </c>
      <c r="C6485">
        <v>12.2</v>
      </c>
      <c r="D6485">
        <v>12.2</v>
      </c>
      <c r="E6485">
        <v>12.2</v>
      </c>
      <c r="F6485">
        <v>12.2</v>
      </c>
      <c r="M6485" s="15">
        <v>24969</v>
      </c>
      <c r="N6485" t="str">
        <f t="shared" si="238"/>
        <v>Off</v>
      </c>
      <c r="O6485">
        <f t="shared" si="239"/>
        <v>7</v>
      </c>
    </row>
    <row r="6486" spans="1:15" x14ac:dyDescent="0.25">
      <c r="A6486" s="2">
        <v>36156</v>
      </c>
      <c r="B6486">
        <v>400</v>
      </c>
      <c r="C6486">
        <v>12.38</v>
      </c>
      <c r="D6486">
        <v>12.38</v>
      </c>
      <c r="E6486">
        <v>12.38</v>
      </c>
      <c r="F6486">
        <v>12.38</v>
      </c>
      <c r="M6486" s="15">
        <v>24913</v>
      </c>
      <c r="N6486" t="str">
        <f t="shared" si="238"/>
        <v>Off</v>
      </c>
      <c r="O6486">
        <f t="shared" si="239"/>
        <v>7</v>
      </c>
    </row>
    <row r="6487" spans="1:15" x14ac:dyDescent="0.25">
      <c r="A6487" s="2">
        <v>36156</v>
      </c>
      <c r="B6487">
        <v>500</v>
      </c>
      <c r="C6487">
        <v>12.97</v>
      </c>
      <c r="D6487">
        <v>12.97</v>
      </c>
      <c r="E6487">
        <v>12.97</v>
      </c>
      <c r="F6487">
        <v>12.97</v>
      </c>
      <c r="M6487" s="15">
        <v>25133</v>
      </c>
      <c r="N6487" t="str">
        <f t="shared" si="238"/>
        <v>Off</v>
      </c>
      <c r="O6487">
        <f t="shared" si="239"/>
        <v>7</v>
      </c>
    </row>
    <row r="6488" spans="1:15" x14ac:dyDescent="0.25">
      <c r="A6488" s="2">
        <v>36156</v>
      </c>
      <c r="B6488">
        <v>600</v>
      </c>
      <c r="C6488">
        <v>14.1</v>
      </c>
      <c r="D6488">
        <v>14.1</v>
      </c>
      <c r="E6488">
        <v>14.1</v>
      </c>
      <c r="F6488">
        <v>14.1</v>
      </c>
      <c r="M6488" s="15">
        <v>25739</v>
      </c>
      <c r="N6488" t="str">
        <f t="shared" si="238"/>
        <v>Off</v>
      </c>
      <c r="O6488">
        <f t="shared" si="239"/>
        <v>7</v>
      </c>
    </row>
    <row r="6489" spans="1:15" x14ac:dyDescent="0.25">
      <c r="A6489" s="2">
        <v>36156</v>
      </c>
      <c r="B6489">
        <v>700</v>
      </c>
      <c r="C6489">
        <v>15.34</v>
      </c>
      <c r="D6489">
        <v>15.34</v>
      </c>
      <c r="E6489">
        <v>15.34</v>
      </c>
      <c r="F6489">
        <v>15.34</v>
      </c>
      <c r="M6489" s="15">
        <v>26697</v>
      </c>
      <c r="N6489" t="str">
        <f t="shared" si="238"/>
        <v>Off</v>
      </c>
      <c r="O6489">
        <f t="shared" si="239"/>
        <v>7</v>
      </c>
    </row>
    <row r="6490" spans="1:15" x14ac:dyDescent="0.25">
      <c r="A6490" s="2">
        <v>36156</v>
      </c>
      <c r="B6490">
        <v>800</v>
      </c>
      <c r="C6490">
        <v>17.72</v>
      </c>
      <c r="D6490">
        <v>17.72</v>
      </c>
      <c r="E6490">
        <v>17.72</v>
      </c>
      <c r="F6490">
        <v>17.72</v>
      </c>
      <c r="M6490" s="15">
        <v>28055</v>
      </c>
      <c r="N6490" t="str">
        <f t="shared" si="238"/>
        <v>On</v>
      </c>
      <c r="O6490">
        <f t="shared" si="239"/>
        <v>7</v>
      </c>
    </row>
    <row r="6491" spans="1:15" x14ac:dyDescent="0.25">
      <c r="A6491" s="2">
        <v>36156</v>
      </c>
      <c r="B6491">
        <v>900</v>
      </c>
      <c r="C6491">
        <v>16.95</v>
      </c>
      <c r="D6491">
        <v>16.95</v>
      </c>
      <c r="E6491">
        <v>16.95</v>
      </c>
      <c r="F6491">
        <v>16.95</v>
      </c>
      <c r="M6491" s="15">
        <v>28786</v>
      </c>
      <c r="N6491" t="str">
        <f t="shared" si="238"/>
        <v>On</v>
      </c>
      <c r="O6491">
        <f t="shared" si="239"/>
        <v>7</v>
      </c>
    </row>
    <row r="6492" spans="1:15" x14ac:dyDescent="0.25">
      <c r="A6492" s="2">
        <v>36156</v>
      </c>
      <c r="B6492">
        <v>1000</v>
      </c>
      <c r="C6492">
        <v>14.6</v>
      </c>
      <c r="D6492">
        <v>14.6</v>
      </c>
      <c r="E6492">
        <v>14.6</v>
      </c>
      <c r="F6492">
        <v>14.6</v>
      </c>
      <c r="M6492" s="15">
        <v>29321</v>
      </c>
      <c r="N6492" t="str">
        <f t="shared" si="238"/>
        <v>On</v>
      </c>
      <c r="O6492">
        <f t="shared" si="239"/>
        <v>7</v>
      </c>
    </row>
    <row r="6493" spans="1:15" x14ac:dyDescent="0.25">
      <c r="A6493" s="2">
        <v>36156</v>
      </c>
      <c r="B6493">
        <v>1100</v>
      </c>
      <c r="C6493">
        <v>14.69</v>
      </c>
      <c r="D6493">
        <v>14.69</v>
      </c>
      <c r="E6493">
        <v>14.69</v>
      </c>
      <c r="F6493">
        <v>14.69</v>
      </c>
      <c r="M6493" s="15">
        <v>28838</v>
      </c>
      <c r="N6493" t="str">
        <f t="shared" si="238"/>
        <v>On</v>
      </c>
      <c r="O6493">
        <f t="shared" si="239"/>
        <v>7</v>
      </c>
    </row>
    <row r="6494" spans="1:15" x14ac:dyDescent="0.25">
      <c r="A6494" s="2">
        <v>36156</v>
      </c>
      <c r="B6494">
        <v>1200</v>
      </c>
      <c r="C6494">
        <v>14.08</v>
      </c>
      <c r="D6494">
        <v>14.08</v>
      </c>
      <c r="E6494">
        <v>14.08</v>
      </c>
      <c r="F6494">
        <v>14.08</v>
      </c>
      <c r="M6494" s="15">
        <v>28138</v>
      </c>
      <c r="N6494" t="str">
        <f t="shared" si="238"/>
        <v>On</v>
      </c>
      <c r="O6494">
        <f t="shared" si="239"/>
        <v>7</v>
      </c>
    </row>
    <row r="6495" spans="1:15" x14ac:dyDescent="0.25">
      <c r="A6495" s="2">
        <v>36156</v>
      </c>
      <c r="B6495">
        <v>1300</v>
      </c>
      <c r="C6495">
        <v>13.25</v>
      </c>
      <c r="D6495">
        <v>13.25</v>
      </c>
      <c r="E6495">
        <v>13.25</v>
      </c>
      <c r="F6495">
        <v>13.25</v>
      </c>
      <c r="M6495" s="15">
        <v>27898</v>
      </c>
      <c r="N6495" t="str">
        <f t="shared" si="238"/>
        <v>On</v>
      </c>
      <c r="O6495">
        <f t="shared" si="239"/>
        <v>7</v>
      </c>
    </row>
    <row r="6496" spans="1:15" x14ac:dyDescent="0.25">
      <c r="A6496" s="2">
        <v>36156</v>
      </c>
      <c r="B6496">
        <v>1400</v>
      </c>
      <c r="C6496">
        <v>12.62</v>
      </c>
      <c r="D6496">
        <v>12.62</v>
      </c>
      <c r="E6496">
        <v>12.62</v>
      </c>
      <c r="F6496">
        <v>12.62</v>
      </c>
      <c r="M6496" s="15">
        <v>27402</v>
      </c>
      <c r="N6496" t="str">
        <f t="shared" si="238"/>
        <v>On</v>
      </c>
      <c r="O6496">
        <f t="shared" si="239"/>
        <v>7</v>
      </c>
    </row>
    <row r="6497" spans="1:15" x14ac:dyDescent="0.25">
      <c r="A6497" s="2">
        <v>36156</v>
      </c>
      <c r="B6497">
        <v>1500</v>
      </c>
      <c r="C6497">
        <v>12.72</v>
      </c>
      <c r="D6497">
        <v>12.72</v>
      </c>
      <c r="E6497">
        <v>12.72</v>
      </c>
      <c r="F6497">
        <v>12.72</v>
      </c>
      <c r="M6497" s="15">
        <v>27085</v>
      </c>
      <c r="N6497" t="str">
        <f t="shared" si="238"/>
        <v>On</v>
      </c>
      <c r="O6497">
        <f t="shared" si="239"/>
        <v>7</v>
      </c>
    </row>
    <row r="6498" spans="1:15" x14ac:dyDescent="0.25">
      <c r="A6498" s="2">
        <v>36156</v>
      </c>
      <c r="B6498">
        <v>1600</v>
      </c>
      <c r="C6498">
        <v>16.260000000000002</v>
      </c>
      <c r="D6498">
        <v>16.260000000000002</v>
      </c>
      <c r="E6498">
        <v>16.260000000000002</v>
      </c>
      <c r="F6498">
        <v>16.260000000000002</v>
      </c>
      <c r="M6498" s="15">
        <v>27297</v>
      </c>
      <c r="N6498" t="str">
        <f t="shared" si="238"/>
        <v>On</v>
      </c>
      <c r="O6498">
        <f t="shared" si="239"/>
        <v>7</v>
      </c>
    </row>
    <row r="6499" spans="1:15" x14ac:dyDescent="0.25">
      <c r="A6499" s="2">
        <v>36156</v>
      </c>
      <c r="B6499">
        <v>1700</v>
      </c>
      <c r="C6499">
        <v>37.24</v>
      </c>
      <c r="D6499">
        <v>37.24</v>
      </c>
      <c r="E6499">
        <v>37.24</v>
      </c>
      <c r="F6499">
        <v>37.24</v>
      </c>
      <c r="M6499" s="15">
        <v>28878</v>
      </c>
      <c r="N6499" t="str">
        <f t="shared" si="238"/>
        <v>On</v>
      </c>
      <c r="O6499">
        <f t="shared" si="239"/>
        <v>7</v>
      </c>
    </row>
    <row r="6500" spans="1:15" x14ac:dyDescent="0.25">
      <c r="A6500" s="2">
        <v>36156</v>
      </c>
      <c r="B6500">
        <v>1800</v>
      </c>
      <c r="C6500">
        <v>20.350000000000001</v>
      </c>
      <c r="D6500">
        <v>20.350000000000001</v>
      </c>
      <c r="E6500">
        <v>20.350000000000001</v>
      </c>
      <c r="F6500">
        <v>20.350000000000001</v>
      </c>
      <c r="M6500" s="15">
        <v>31914</v>
      </c>
      <c r="N6500" t="str">
        <f t="shared" si="238"/>
        <v>On</v>
      </c>
      <c r="O6500">
        <f t="shared" si="239"/>
        <v>7</v>
      </c>
    </row>
    <row r="6501" spans="1:15" x14ac:dyDescent="0.25">
      <c r="A6501" s="2">
        <v>36156</v>
      </c>
      <c r="B6501">
        <v>1900</v>
      </c>
      <c r="C6501">
        <v>16</v>
      </c>
      <c r="D6501">
        <v>16</v>
      </c>
      <c r="E6501">
        <v>16</v>
      </c>
      <c r="F6501">
        <v>16</v>
      </c>
      <c r="M6501" s="15">
        <v>32324</v>
      </c>
      <c r="N6501" t="str">
        <f t="shared" si="238"/>
        <v>On</v>
      </c>
      <c r="O6501">
        <f t="shared" si="239"/>
        <v>7</v>
      </c>
    </row>
    <row r="6502" spans="1:15" x14ac:dyDescent="0.25">
      <c r="A6502" s="2">
        <v>36156</v>
      </c>
      <c r="B6502">
        <v>2000</v>
      </c>
      <c r="C6502">
        <v>20.18</v>
      </c>
      <c r="D6502">
        <v>20.18</v>
      </c>
      <c r="E6502">
        <v>20.18</v>
      </c>
      <c r="F6502">
        <v>20.18</v>
      </c>
      <c r="M6502" s="15">
        <v>31832</v>
      </c>
      <c r="N6502" t="str">
        <f t="shared" si="238"/>
        <v>On</v>
      </c>
      <c r="O6502">
        <f t="shared" si="239"/>
        <v>7</v>
      </c>
    </row>
    <row r="6503" spans="1:15" x14ac:dyDescent="0.25">
      <c r="A6503" s="2">
        <v>36156</v>
      </c>
      <c r="B6503">
        <v>2100</v>
      </c>
      <c r="C6503">
        <v>17.52</v>
      </c>
      <c r="D6503">
        <v>17.52</v>
      </c>
      <c r="E6503">
        <v>17.52</v>
      </c>
      <c r="F6503">
        <v>17.52</v>
      </c>
      <c r="M6503" s="15">
        <v>31451</v>
      </c>
      <c r="N6503" t="str">
        <f t="shared" si="238"/>
        <v>On</v>
      </c>
      <c r="O6503">
        <f t="shared" si="239"/>
        <v>7</v>
      </c>
    </row>
    <row r="6504" spans="1:15" x14ac:dyDescent="0.25">
      <c r="A6504" s="2">
        <v>36156</v>
      </c>
      <c r="B6504">
        <v>2200</v>
      </c>
      <c r="C6504">
        <v>14.65</v>
      </c>
      <c r="D6504">
        <v>14.65</v>
      </c>
      <c r="E6504">
        <v>14.65</v>
      </c>
      <c r="F6504">
        <v>14.65</v>
      </c>
      <c r="M6504" s="15">
        <v>30632</v>
      </c>
      <c r="N6504" t="str">
        <f t="shared" si="238"/>
        <v>On</v>
      </c>
      <c r="O6504">
        <f t="shared" si="239"/>
        <v>7</v>
      </c>
    </row>
    <row r="6505" spans="1:15" x14ac:dyDescent="0.25">
      <c r="A6505" s="2">
        <v>36156</v>
      </c>
      <c r="B6505">
        <v>2300</v>
      </c>
      <c r="C6505">
        <v>13.22</v>
      </c>
      <c r="D6505">
        <v>13.22</v>
      </c>
      <c r="E6505">
        <v>13.22</v>
      </c>
      <c r="F6505">
        <v>13.22</v>
      </c>
      <c r="M6505" s="15">
        <v>28873</v>
      </c>
      <c r="N6505" t="str">
        <f t="shared" si="238"/>
        <v>On</v>
      </c>
      <c r="O6505">
        <f t="shared" si="239"/>
        <v>7</v>
      </c>
    </row>
    <row r="6506" spans="1:15" x14ac:dyDescent="0.25">
      <c r="A6506" s="2">
        <v>36156</v>
      </c>
      <c r="B6506">
        <v>2400</v>
      </c>
      <c r="C6506">
        <v>11.99</v>
      </c>
      <c r="D6506">
        <v>11.99</v>
      </c>
      <c r="E6506">
        <v>11.99</v>
      </c>
      <c r="F6506">
        <v>11.99</v>
      </c>
      <c r="M6506" s="15">
        <v>26713</v>
      </c>
      <c r="N6506" t="str">
        <f t="shared" si="238"/>
        <v>Off</v>
      </c>
      <c r="O6506">
        <f t="shared" si="239"/>
        <v>7</v>
      </c>
    </row>
    <row r="6507" spans="1:15" x14ac:dyDescent="0.25">
      <c r="A6507" s="2">
        <v>36157</v>
      </c>
      <c r="B6507">
        <v>100</v>
      </c>
      <c r="C6507">
        <v>11.3</v>
      </c>
      <c r="D6507">
        <v>11.3</v>
      </c>
      <c r="E6507">
        <v>11.3</v>
      </c>
      <c r="F6507">
        <v>11.3</v>
      </c>
      <c r="M6507" s="15">
        <v>24956</v>
      </c>
      <c r="N6507" t="str">
        <f t="shared" si="238"/>
        <v>Off</v>
      </c>
      <c r="O6507">
        <f t="shared" si="239"/>
        <v>1</v>
      </c>
    </row>
    <row r="6508" spans="1:15" x14ac:dyDescent="0.25">
      <c r="A6508" s="2">
        <v>36157</v>
      </c>
      <c r="B6508">
        <v>200</v>
      </c>
      <c r="C6508">
        <v>11.1</v>
      </c>
      <c r="D6508">
        <v>11.1</v>
      </c>
      <c r="E6508">
        <v>11.1</v>
      </c>
      <c r="F6508">
        <v>11.1</v>
      </c>
      <c r="M6508" s="15">
        <v>23915</v>
      </c>
      <c r="N6508" t="str">
        <f t="shared" si="238"/>
        <v>Off</v>
      </c>
      <c r="O6508">
        <f t="shared" si="239"/>
        <v>1</v>
      </c>
    </row>
    <row r="6509" spans="1:15" x14ac:dyDescent="0.25">
      <c r="A6509" s="2">
        <v>36157</v>
      </c>
      <c r="B6509">
        <v>300</v>
      </c>
      <c r="C6509">
        <v>11.1</v>
      </c>
      <c r="D6509">
        <v>11.1</v>
      </c>
      <c r="E6509">
        <v>11.1</v>
      </c>
      <c r="F6509">
        <v>11.1</v>
      </c>
      <c r="M6509" s="15">
        <v>23379</v>
      </c>
      <c r="N6509" t="str">
        <f t="shared" si="238"/>
        <v>Off</v>
      </c>
      <c r="O6509">
        <f t="shared" si="239"/>
        <v>1</v>
      </c>
    </row>
    <row r="6510" spans="1:15" x14ac:dyDescent="0.25">
      <c r="A6510" s="2">
        <v>36157</v>
      </c>
      <c r="B6510">
        <v>400</v>
      </c>
      <c r="C6510">
        <v>11.28</v>
      </c>
      <c r="D6510">
        <v>11.28</v>
      </c>
      <c r="E6510">
        <v>11.28</v>
      </c>
      <c r="F6510">
        <v>11.28</v>
      </c>
      <c r="M6510" s="15">
        <v>23376</v>
      </c>
      <c r="N6510" t="str">
        <f t="shared" si="238"/>
        <v>Off</v>
      </c>
      <c r="O6510">
        <f t="shared" si="239"/>
        <v>1</v>
      </c>
    </row>
    <row r="6511" spans="1:15" x14ac:dyDescent="0.25">
      <c r="A6511" s="2">
        <v>36157</v>
      </c>
      <c r="B6511">
        <v>500</v>
      </c>
      <c r="C6511">
        <v>12.03</v>
      </c>
      <c r="D6511">
        <v>12.03</v>
      </c>
      <c r="E6511">
        <v>12.03</v>
      </c>
      <c r="F6511">
        <v>12.03</v>
      </c>
      <c r="M6511" s="15">
        <v>23819</v>
      </c>
      <c r="N6511" t="str">
        <f t="shared" si="238"/>
        <v>Off</v>
      </c>
      <c r="O6511">
        <f t="shared" si="239"/>
        <v>1</v>
      </c>
    </row>
    <row r="6512" spans="1:15" x14ac:dyDescent="0.25">
      <c r="A6512" s="2">
        <v>36157</v>
      </c>
      <c r="B6512">
        <v>600</v>
      </c>
      <c r="C6512">
        <v>12.68</v>
      </c>
      <c r="D6512">
        <v>12.68</v>
      </c>
      <c r="E6512">
        <v>12.68</v>
      </c>
      <c r="F6512">
        <v>12.68</v>
      </c>
      <c r="M6512" s="15">
        <v>25369</v>
      </c>
      <c r="N6512" t="str">
        <f t="shared" si="238"/>
        <v>Off</v>
      </c>
      <c r="O6512">
        <f t="shared" si="239"/>
        <v>1</v>
      </c>
    </row>
    <row r="6513" spans="1:15" x14ac:dyDescent="0.25">
      <c r="A6513" s="2">
        <v>36157</v>
      </c>
      <c r="B6513">
        <v>700</v>
      </c>
      <c r="C6513">
        <v>14.7</v>
      </c>
      <c r="D6513">
        <v>14.7</v>
      </c>
      <c r="E6513">
        <v>14.7</v>
      </c>
      <c r="F6513">
        <v>14.7</v>
      </c>
      <c r="M6513" s="15">
        <v>27828</v>
      </c>
      <c r="N6513" t="str">
        <f t="shared" si="238"/>
        <v>Off</v>
      </c>
      <c r="O6513">
        <f t="shared" si="239"/>
        <v>1</v>
      </c>
    </row>
    <row r="6514" spans="1:15" x14ac:dyDescent="0.25">
      <c r="A6514" s="2">
        <v>36157</v>
      </c>
      <c r="B6514">
        <v>800</v>
      </c>
      <c r="C6514">
        <v>15.59</v>
      </c>
      <c r="D6514">
        <v>15.59</v>
      </c>
      <c r="E6514">
        <v>15.59</v>
      </c>
      <c r="F6514">
        <v>15.59</v>
      </c>
      <c r="M6514" s="15">
        <v>30245</v>
      </c>
      <c r="N6514" t="str">
        <f t="shared" si="238"/>
        <v>On</v>
      </c>
      <c r="O6514">
        <f t="shared" si="239"/>
        <v>1</v>
      </c>
    </row>
    <row r="6515" spans="1:15" x14ac:dyDescent="0.25">
      <c r="A6515" s="2">
        <v>36157</v>
      </c>
      <c r="B6515">
        <v>900</v>
      </c>
      <c r="C6515">
        <v>18.27</v>
      </c>
      <c r="D6515">
        <v>18.27</v>
      </c>
      <c r="E6515">
        <v>18.27</v>
      </c>
      <c r="F6515">
        <v>18.27</v>
      </c>
      <c r="M6515" s="15">
        <v>31463</v>
      </c>
      <c r="N6515" t="str">
        <f t="shared" si="238"/>
        <v>On</v>
      </c>
      <c r="O6515">
        <f t="shared" si="239"/>
        <v>1</v>
      </c>
    </row>
    <row r="6516" spans="1:15" x14ac:dyDescent="0.25">
      <c r="A6516" s="2">
        <v>36157</v>
      </c>
      <c r="B6516">
        <v>1000</v>
      </c>
      <c r="C6516">
        <v>17.600000000000001</v>
      </c>
      <c r="D6516">
        <v>17.600000000000001</v>
      </c>
      <c r="E6516">
        <v>17.600000000000001</v>
      </c>
      <c r="F6516">
        <v>17.600000000000001</v>
      </c>
      <c r="M6516" s="15">
        <v>32527</v>
      </c>
      <c r="N6516" t="str">
        <f t="shared" si="238"/>
        <v>On</v>
      </c>
      <c r="O6516">
        <f t="shared" si="239"/>
        <v>1</v>
      </c>
    </row>
    <row r="6517" spans="1:15" x14ac:dyDescent="0.25">
      <c r="A6517" s="2">
        <v>36157</v>
      </c>
      <c r="B6517">
        <v>1100</v>
      </c>
      <c r="C6517">
        <v>17.600000000000001</v>
      </c>
      <c r="D6517">
        <v>17.600000000000001</v>
      </c>
      <c r="E6517">
        <v>17.600000000000001</v>
      </c>
      <c r="F6517">
        <v>17.600000000000001</v>
      </c>
      <c r="M6517" s="15">
        <v>32898</v>
      </c>
      <c r="N6517" t="str">
        <f t="shared" si="238"/>
        <v>On</v>
      </c>
      <c r="O6517">
        <f t="shared" si="239"/>
        <v>1</v>
      </c>
    </row>
    <row r="6518" spans="1:15" x14ac:dyDescent="0.25">
      <c r="A6518" s="2">
        <v>36157</v>
      </c>
      <c r="B6518">
        <v>1200</v>
      </c>
      <c r="C6518">
        <v>17.29</v>
      </c>
      <c r="D6518">
        <v>17.29</v>
      </c>
      <c r="E6518">
        <v>17.29</v>
      </c>
      <c r="F6518">
        <v>17.29</v>
      </c>
      <c r="M6518" s="15">
        <v>32591</v>
      </c>
      <c r="N6518" t="str">
        <f t="shared" si="238"/>
        <v>On</v>
      </c>
      <c r="O6518">
        <f t="shared" si="239"/>
        <v>1</v>
      </c>
    </row>
    <row r="6519" spans="1:15" x14ac:dyDescent="0.25">
      <c r="A6519" s="2">
        <v>36157</v>
      </c>
      <c r="B6519">
        <v>1300</v>
      </c>
      <c r="C6519">
        <v>16.62</v>
      </c>
      <c r="D6519">
        <v>16.62</v>
      </c>
      <c r="E6519">
        <v>16.62</v>
      </c>
      <c r="F6519">
        <v>16.62</v>
      </c>
      <c r="M6519" s="15">
        <v>32150</v>
      </c>
      <c r="N6519" t="str">
        <f t="shared" si="238"/>
        <v>On</v>
      </c>
      <c r="O6519">
        <f t="shared" si="239"/>
        <v>1</v>
      </c>
    </row>
    <row r="6520" spans="1:15" x14ac:dyDescent="0.25">
      <c r="A6520" s="2">
        <v>36157</v>
      </c>
      <c r="B6520">
        <v>1400</v>
      </c>
      <c r="C6520">
        <v>16.03</v>
      </c>
      <c r="D6520">
        <v>16.03</v>
      </c>
      <c r="E6520">
        <v>16.03</v>
      </c>
      <c r="F6520">
        <v>16.03</v>
      </c>
      <c r="M6520" s="15">
        <v>31907</v>
      </c>
      <c r="N6520" t="str">
        <f t="shared" si="238"/>
        <v>On</v>
      </c>
      <c r="O6520">
        <f t="shared" si="239"/>
        <v>1</v>
      </c>
    </row>
    <row r="6521" spans="1:15" x14ac:dyDescent="0.25">
      <c r="A6521" s="2">
        <v>36157</v>
      </c>
      <c r="B6521">
        <v>1500</v>
      </c>
      <c r="C6521">
        <v>16.489999999999998</v>
      </c>
      <c r="D6521">
        <v>16.489999999999998</v>
      </c>
      <c r="E6521">
        <v>16.489999999999998</v>
      </c>
      <c r="F6521">
        <v>16.489999999999998</v>
      </c>
      <c r="M6521" s="15">
        <v>31588</v>
      </c>
      <c r="N6521" t="str">
        <f t="shared" si="238"/>
        <v>On</v>
      </c>
      <c r="O6521">
        <f t="shared" si="239"/>
        <v>1</v>
      </c>
    </row>
    <row r="6522" spans="1:15" x14ac:dyDescent="0.25">
      <c r="A6522" s="2">
        <v>36157</v>
      </c>
      <c r="B6522">
        <v>1600</v>
      </c>
      <c r="C6522">
        <v>18.399999999999999</v>
      </c>
      <c r="D6522">
        <v>18.239999999999998</v>
      </c>
      <c r="E6522">
        <v>18.260000000000002</v>
      </c>
      <c r="F6522">
        <v>19.72</v>
      </c>
      <c r="M6522" s="15">
        <v>31692</v>
      </c>
      <c r="N6522" t="str">
        <f t="shared" si="238"/>
        <v>On</v>
      </c>
      <c r="O6522">
        <f t="shared" si="239"/>
        <v>1</v>
      </c>
    </row>
    <row r="6523" spans="1:15" x14ac:dyDescent="0.25">
      <c r="A6523" s="2">
        <v>36157</v>
      </c>
      <c r="B6523">
        <v>1700</v>
      </c>
      <c r="C6523">
        <v>18.489999999999998</v>
      </c>
      <c r="D6523">
        <v>18</v>
      </c>
      <c r="E6523">
        <v>18.059999999999999</v>
      </c>
      <c r="F6523">
        <v>22.56</v>
      </c>
      <c r="M6523" s="15">
        <v>33127</v>
      </c>
      <c r="N6523" t="str">
        <f t="shared" si="238"/>
        <v>On</v>
      </c>
      <c r="O6523">
        <f t="shared" si="239"/>
        <v>1</v>
      </c>
    </row>
    <row r="6524" spans="1:15" x14ac:dyDescent="0.25">
      <c r="A6524" s="2">
        <v>36157</v>
      </c>
      <c r="B6524">
        <v>1800</v>
      </c>
      <c r="C6524">
        <v>17.45</v>
      </c>
      <c r="D6524">
        <v>17.45</v>
      </c>
      <c r="E6524">
        <v>17.45</v>
      </c>
      <c r="F6524">
        <v>17.45</v>
      </c>
      <c r="M6524" s="15">
        <v>35224</v>
      </c>
      <c r="N6524" t="str">
        <f t="shared" si="238"/>
        <v>On</v>
      </c>
      <c r="O6524">
        <f t="shared" si="239"/>
        <v>1</v>
      </c>
    </row>
    <row r="6525" spans="1:15" x14ac:dyDescent="0.25">
      <c r="A6525" s="2">
        <v>36157</v>
      </c>
      <c r="B6525">
        <v>1900</v>
      </c>
      <c r="C6525">
        <v>17.559999999999999</v>
      </c>
      <c r="D6525">
        <v>17.559999999999999</v>
      </c>
      <c r="E6525">
        <v>17.559999999999999</v>
      </c>
      <c r="F6525">
        <v>17.559999999999999</v>
      </c>
      <c r="M6525" s="15">
        <v>34985</v>
      </c>
      <c r="N6525" t="str">
        <f t="shared" si="238"/>
        <v>On</v>
      </c>
      <c r="O6525">
        <f t="shared" si="239"/>
        <v>1</v>
      </c>
    </row>
    <row r="6526" spans="1:15" x14ac:dyDescent="0.25">
      <c r="A6526" s="2">
        <v>36157</v>
      </c>
      <c r="B6526">
        <v>2000</v>
      </c>
      <c r="C6526">
        <v>18.37</v>
      </c>
      <c r="D6526">
        <v>18.37</v>
      </c>
      <c r="E6526">
        <v>18.37</v>
      </c>
      <c r="F6526">
        <v>18.37</v>
      </c>
      <c r="M6526" s="15">
        <v>34200</v>
      </c>
      <c r="N6526" t="str">
        <f t="shared" si="238"/>
        <v>On</v>
      </c>
      <c r="O6526">
        <f t="shared" si="239"/>
        <v>1</v>
      </c>
    </row>
    <row r="6527" spans="1:15" x14ac:dyDescent="0.25">
      <c r="A6527" s="2">
        <v>36157</v>
      </c>
      <c r="B6527">
        <v>2100</v>
      </c>
      <c r="C6527">
        <v>16.940000000000001</v>
      </c>
      <c r="D6527">
        <v>16.940000000000001</v>
      </c>
      <c r="E6527">
        <v>16.940000000000001</v>
      </c>
      <c r="F6527">
        <v>16.940000000000001</v>
      </c>
      <c r="M6527" s="15">
        <v>33441</v>
      </c>
      <c r="N6527" t="str">
        <f t="shared" si="238"/>
        <v>On</v>
      </c>
      <c r="O6527">
        <f t="shared" si="239"/>
        <v>1</v>
      </c>
    </row>
    <row r="6528" spans="1:15" x14ac:dyDescent="0.25">
      <c r="A6528" s="2">
        <v>36157</v>
      </c>
      <c r="B6528">
        <v>2200</v>
      </c>
      <c r="C6528">
        <v>14.77</v>
      </c>
      <c r="D6528">
        <v>14.77</v>
      </c>
      <c r="E6528">
        <v>14.77</v>
      </c>
      <c r="F6528">
        <v>14.77</v>
      </c>
      <c r="M6528" s="15">
        <v>32023</v>
      </c>
      <c r="N6528" t="str">
        <f t="shared" si="238"/>
        <v>On</v>
      </c>
      <c r="O6528">
        <f t="shared" si="239"/>
        <v>1</v>
      </c>
    </row>
    <row r="6529" spans="1:15" x14ac:dyDescent="0.25">
      <c r="A6529" s="2">
        <v>36157</v>
      </c>
      <c r="B6529">
        <v>2300</v>
      </c>
      <c r="C6529">
        <v>12.33</v>
      </c>
      <c r="D6529">
        <v>12.33</v>
      </c>
      <c r="E6529">
        <v>12.33</v>
      </c>
      <c r="F6529">
        <v>12.33</v>
      </c>
      <c r="M6529" s="15">
        <v>29750</v>
      </c>
      <c r="N6529" t="str">
        <f t="shared" si="238"/>
        <v>On</v>
      </c>
      <c r="O6529">
        <f t="shared" si="239"/>
        <v>1</v>
      </c>
    </row>
    <row r="6530" spans="1:15" x14ac:dyDescent="0.25">
      <c r="A6530" s="2">
        <v>36157</v>
      </c>
      <c r="B6530">
        <v>2400</v>
      </c>
      <c r="C6530">
        <v>11.52</v>
      </c>
      <c r="D6530">
        <v>11.52</v>
      </c>
      <c r="E6530">
        <v>11.52</v>
      </c>
      <c r="F6530">
        <v>11.52</v>
      </c>
      <c r="M6530" s="15">
        <v>27063</v>
      </c>
      <c r="N6530" t="str">
        <f t="shared" si="238"/>
        <v>Off</v>
      </c>
      <c r="O6530">
        <f t="shared" si="239"/>
        <v>1</v>
      </c>
    </row>
    <row r="6531" spans="1:15" x14ac:dyDescent="0.25">
      <c r="A6531" s="2">
        <v>36158</v>
      </c>
      <c r="B6531">
        <v>100</v>
      </c>
      <c r="C6531">
        <v>11.35</v>
      </c>
      <c r="D6531">
        <v>11.35</v>
      </c>
      <c r="E6531">
        <v>11.35</v>
      </c>
      <c r="F6531">
        <v>11.35</v>
      </c>
      <c r="M6531" s="15">
        <v>24873</v>
      </c>
      <c r="N6531" t="str">
        <f t="shared" ref="N6531:N6594" si="240">+IF(B6531&gt;700,IF(B6531&lt;2400,"On","Off"),"Off")</f>
        <v>Off</v>
      </c>
      <c r="O6531">
        <f t="shared" ref="O6531:O6594" si="241">+WEEKDAY(A6531,2)</f>
        <v>2</v>
      </c>
    </row>
    <row r="6532" spans="1:15" x14ac:dyDescent="0.25">
      <c r="A6532" s="2">
        <v>36158</v>
      </c>
      <c r="B6532">
        <v>200</v>
      </c>
      <c r="C6532">
        <v>11.2</v>
      </c>
      <c r="D6532">
        <v>11.2</v>
      </c>
      <c r="E6532">
        <v>11.2</v>
      </c>
      <c r="F6532">
        <v>11.2</v>
      </c>
      <c r="M6532" s="15">
        <v>23807</v>
      </c>
      <c r="N6532" t="str">
        <f t="shared" si="240"/>
        <v>Off</v>
      </c>
      <c r="O6532">
        <f t="shared" si="241"/>
        <v>2</v>
      </c>
    </row>
    <row r="6533" spans="1:15" x14ac:dyDescent="0.25">
      <c r="A6533" s="2">
        <v>36158</v>
      </c>
      <c r="B6533">
        <v>300</v>
      </c>
      <c r="C6533">
        <v>11.2</v>
      </c>
      <c r="D6533">
        <v>11.2</v>
      </c>
      <c r="E6533">
        <v>11.2</v>
      </c>
      <c r="F6533">
        <v>11.2</v>
      </c>
      <c r="M6533" s="15">
        <v>23270</v>
      </c>
      <c r="N6533" t="str">
        <f t="shared" si="240"/>
        <v>Off</v>
      </c>
      <c r="O6533">
        <f t="shared" si="241"/>
        <v>2</v>
      </c>
    </row>
    <row r="6534" spans="1:15" x14ac:dyDescent="0.25">
      <c r="A6534" s="2">
        <v>36158</v>
      </c>
      <c r="B6534">
        <v>400</v>
      </c>
      <c r="C6534">
        <v>11.17</v>
      </c>
      <c r="D6534">
        <v>11.17</v>
      </c>
      <c r="E6534">
        <v>11.17</v>
      </c>
      <c r="F6534">
        <v>11.17</v>
      </c>
      <c r="M6534" s="15">
        <v>23182</v>
      </c>
      <c r="N6534" t="str">
        <f t="shared" si="240"/>
        <v>Off</v>
      </c>
      <c r="O6534">
        <f t="shared" si="241"/>
        <v>2</v>
      </c>
    </row>
    <row r="6535" spans="1:15" x14ac:dyDescent="0.25">
      <c r="A6535" s="2">
        <v>36158</v>
      </c>
      <c r="B6535">
        <v>500</v>
      </c>
      <c r="C6535">
        <v>12.62</v>
      </c>
      <c r="D6535">
        <v>12.62</v>
      </c>
      <c r="E6535">
        <v>12.62</v>
      </c>
      <c r="F6535">
        <v>12.62</v>
      </c>
      <c r="M6535" s="15">
        <v>23591</v>
      </c>
      <c r="N6535" t="str">
        <f t="shared" si="240"/>
        <v>Off</v>
      </c>
      <c r="O6535">
        <f t="shared" si="241"/>
        <v>2</v>
      </c>
    </row>
    <row r="6536" spans="1:15" x14ac:dyDescent="0.25">
      <c r="A6536" s="2">
        <v>36158</v>
      </c>
      <c r="B6536">
        <v>600</v>
      </c>
      <c r="C6536">
        <v>13.8</v>
      </c>
      <c r="D6536">
        <v>13.8</v>
      </c>
      <c r="E6536">
        <v>13.8</v>
      </c>
      <c r="F6536">
        <v>13.8</v>
      </c>
      <c r="M6536" s="15">
        <v>25004</v>
      </c>
      <c r="N6536" t="str">
        <f t="shared" si="240"/>
        <v>Off</v>
      </c>
      <c r="O6536">
        <f t="shared" si="241"/>
        <v>2</v>
      </c>
    </row>
    <row r="6537" spans="1:15" x14ac:dyDescent="0.25">
      <c r="A6537" s="2">
        <v>36158</v>
      </c>
      <c r="B6537">
        <v>700</v>
      </c>
      <c r="C6537">
        <v>14.7</v>
      </c>
      <c r="D6537">
        <v>14.7</v>
      </c>
      <c r="E6537">
        <v>14.7</v>
      </c>
      <c r="F6537">
        <v>14.7</v>
      </c>
      <c r="M6537" s="15">
        <v>27692</v>
      </c>
      <c r="N6537" t="str">
        <f t="shared" si="240"/>
        <v>Off</v>
      </c>
      <c r="O6537">
        <f t="shared" si="241"/>
        <v>2</v>
      </c>
    </row>
    <row r="6538" spans="1:15" x14ac:dyDescent="0.25">
      <c r="A6538" s="2">
        <v>36158</v>
      </c>
      <c r="B6538">
        <v>800</v>
      </c>
      <c r="C6538">
        <v>15</v>
      </c>
      <c r="D6538">
        <v>15</v>
      </c>
      <c r="E6538">
        <v>15</v>
      </c>
      <c r="F6538">
        <v>15</v>
      </c>
      <c r="M6538" s="15">
        <v>30187</v>
      </c>
      <c r="N6538" t="str">
        <f t="shared" si="240"/>
        <v>On</v>
      </c>
      <c r="O6538">
        <f t="shared" si="241"/>
        <v>2</v>
      </c>
    </row>
    <row r="6539" spans="1:15" x14ac:dyDescent="0.25">
      <c r="A6539" s="2">
        <v>36158</v>
      </c>
      <c r="B6539">
        <v>900</v>
      </c>
      <c r="C6539">
        <v>17.010000000000002</v>
      </c>
      <c r="D6539">
        <v>17.010000000000002</v>
      </c>
      <c r="E6539">
        <v>17.010000000000002</v>
      </c>
      <c r="F6539">
        <v>17.010000000000002</v>
      </c>
      <c r="M6539" s="15">
        <v>31570</v>
      </c>
      <c r="N6539" t="str">
        <f t="shared" si="240"/>
        <v>On</v>
      </c>
      <c r="O6539">
        <f t="shared" si="241"/>
        <v>2</v>
      </c>
    </row>
    <row r="6540" spans="1:15" x14ac:dyDescent="0.25">
      <c r="A6540" s="2">
        <v>36158</v>
      </c>
      <c r="B6540">
        <v>1000</v>
      </c>
      <c r="C6540">
        <v>17.350000000000001</v>
      </c>
      <c r="D6540">
        <v>17.350000000000001</v>
      </c>
      <c r="E6540">
        <v>17.350000000000001</v>
      </c>
      <c r="F6540">
        <v>17.350000000000001</v>
      </c>
      <c r="M6540" s="15">
        <v>32641</v>
      </c>
      <c r="N6540" t="str">
        <f t="shared" si="240"/>
        <v>On</v>
      </c>
      <c r="O6540">
        <f t="shared" si="241"/>
        <v>2</v>
      </c>
    </row>
    <row r="6541" spans="1:15" x14ac:dyDescent="0.25">
      <c r="A6541" s="2">
        <v>36158</v>
      </c>
      <c r="B6541">
        <v>1100</v>
      </c>
      <c r="C6541">
        <v>17.920000000000002</v>
      </c>
      <c r="D6541">
        <v>17.920000000000002</v>
      </c>
      <c r="E6541">
        <v>17.920000000000002</v>
      </c>
      <c r="F6541">
        <v>17.920000000000002</v>
      </c>
      <c r="M6541" s="15">
        <v>33356</v>
      </c>
      <c r="N6541" t="str">
        <f t="shared" si="240"/>
        <v>On</v>
      </c>
      <c r="O6541">
        <f t="shared" si="241"/>
        <v>2</v>
      </c>
    </row>
    <row r="6542" spans="1:15" x14ac:dyDescent="0.25">
      <c r="A6542" s="2">
        <v>36158</v>
      </c>
      <c r="B6542">
        <v>1200</v>
      </c>
      <c r="C6542">
        <v>18</v>
      </c>
      <c r="D6542">
        <v>18</v>
      </c>
      <c r="E6542">
        <v>18</v>
      </c>
      <c r="F6542">
        <v>18</v>
      </c>
      <c r="M6542" s="15">
        <v>33516</v>
      </c>
      <c r="N6542" t="str">
        <f t="shared" si="240"/>
        <v>On</v>
      </c>
      <c r="O6542">
        <f t="shared" si="241"/>
        <v>2</v>
      </c>
    </row>
    <row r="6543" spans="1:15" x14ac:dyDescent="0.25">
      <c r="A6543" s="2">
        <v>36158</v>
      </c>
      <c r="B6543">
        <v>1300</v>
      </c>
      <c r="C6543">
        <v>17.75</v>
      </c>
      <c r="D6543">
        <v>17.75</v>
      </c>
      <c r="E6543">
        <v>17.75</v>
      </c>
      <c r="F6543">
        <v>17.75</v>
      </c>
      <c r="M6543" s="15">
        <v>33184</v>
      </c>
      <c r="N6543" t="str">
        <f t="shared" si="240"/>
        <v>On</v>
      </c>
      <c r="O6543">
        <f t="shared" si="241"/>
        <v>2</v>
      </c>
    </row>
    <row r="6544" spans="1:15" x14ac:dyDescent="0.25">
      <c r="A6544" s="2">
        <v>36158</v>
      </c>
      <c r="B6544">
        <v>1400</v>
      </c>
      <c r="C6544">
        <v>16.91</v>
      </c>
      <c r="D6544">
        <v>16.91</v>
      </c>
      <c r="E6544">
        <v>16.91</v>
      </c>
      <c r="F6544">
        <v>16.91</v>
      </c>
      <c r="M6544" s="15">
        <v>32967</v>
      </c>
      <c r="N6544" t="str">
        <f t="shared" si="240"/>
        <v>On</v>
      </c>
      <c r="O6544">
        <f t="shared" si="241"/>
        <v>2</v>
      </c>
    </row>
    <row r="6545" spans="1:15" x14ac:dyDescent="0.25">
      <c r="A6545" s="2">
        <v>36158</v>
      </c>
      <c r="B6545">
        <v>1500</v>
      </c>
      <c r="C6545">
        <v>16.5</v>
      </c>
      <c r="D6545">
        <v>16.5</v>
      </c>
      <c r="E6545">
        <v>16.5</v>
      </c>
      <c r="F6545">
        <v>16.5</v>
      </c>
      <c r="M6545" s="15">
        <v>32664</v>
      </c>
      <c r="N6545" t="str">
        <f t="shared" si="240"/>
        <v>On</v>
      </c>
      <c r="O6545">
        <f t="shared" si="241"/>
        <v>2</v>
      </c>
    </row>
    <row r="6546" spans="1:15" x14ac:dyDescent="0.25">
      <c r="A6546" s="2">
        <v>36158</v>
      </c>
      <c r="B6546">
        <v>1600</v>
      </c>
      <c r="C6546">
        <v>18.03</v>
      </c>
      <c r="D6546">
        <v>18.03</v>
      </c>
      <c r="E6546">
        <v>18.03</v>
      </c>
      <c r="F6546">
        <v>18.03</v>
      </c>
      <c r="M6546" s="15">
        <v>32507</v>
      </c>
      <c r="N6546" t="str">
        <f t="shared" si="240"/>
        <v>On</v>
      </c>
      <c r="O6546">
        <f t="shared" si="241"/>
        <v>2</v>
      </c>
    </row>
    <row r="6547" spans="1:15" x14ac:dyDescent="0.25">
      <c r="A6547" s="2">
        <v>36158</v>
      </c>
      <c r="B6547">
        <v>1700</v>
      </c>
      <c r="C6547">
        <v>17.079999999999998</v>
      </c>
      <c r="D6547">
        <v>17.079999999999998</v>
      </c>
      <c r="E6547">
        <v>17.079999999999998</v>
      </c>
      <c r="F6547">
        <v>17.079999999999998</v>
      </c>
      <c r="M6547" s="15">
        <v>33292</v>
      </c>
      <c r="N6547" t="str">
        <f t="shared" si="240"/>
        <v>On</v>
      </c>
      <c r="O6547">
        <f t="shared" si="241"/>
        <v>2</v>
      </c>
    </row>
    <row r="6548" spans="1:15" x14ac:dyDescent="0.25">
      <c r="A6548" s="2">
        <v>36158</v>
      </c>
      <c r="B6548">
        <v>1800</v>
      </c>
      <c r="C6548">
        <v>17.420000000000002</v>
      </c>
      <c r="D6548">
        <v>17.420000000000002</v>
      </c>
      <c r="E6548">
        <v>17.420000000000002</v>
      </c>
      <c r="F6548">
        <v>17.420000000000002</v>
      </c>
      <c r="M6548" s="15">
        <v>35472</v>
      </c>
      <c r="N6548" t="str">
        <f t="shared" si="240"/>
        <v>On</v>
      </c>
      <c r="O6548">
        <f t="shared" si="241"/>
        <v>2</v>
      </c>
    </row>
    <row r="6549" spans="1:15" x14ac:dyDescent="0.25">
      <c r="A6549" s="2">
        <v>36158</v>
      </c>
      <c r="B6549">
        <v>1900</v>
      </c>
      <c r="C6549">
        <v>16.88</v>
      </c>
      <c r="D6549">
        <v>16.88</v>
      </c>
      <c r="E6549">
        <v>16.88</v>
      </c>
      <c r="F6549">
        <v>16.88</v>
      </c>
      <c r="M6549" s="15">
        <v>35260</v>
      </c>
      <c r="N6549" t="str">
        <f t="shared" si="240"/>
        <v>On</v>
      </c>
      <c r="O6549">
        <f t="shared" si="241"/>
        <v>2</v>
      </c>
    </row>
    <row r="6550" spans="1:15" x14ac:dyDescent="0.25">
      <c r="A6550" s="2">
        <v>36158</v>
      </c>
      <c r="B6550">
        <v>2000</v>
      </c>
      <c r="C6550">
        <v>16.62</v>
      </c>
      <c r="D6550">
        <v>16.62</v>
      </c>
      <c r="E6550">
        <v>16.62</v>
      </c>
      <c r="F6550">
        <v>16.62</v>
      </c>
      <c r="M6550" s="15">
        <v>34383</v>
      </c>
      <c r="N6550" t="str">
        <f t="shared" si="240"/>
        <v>On</v>
      </c>
      <c r="O6550">
        <f t="shared" si="241"/>
        <v>2</v>
      </c>
    </row>
    <row r="6551" spans="1:15" x14ac:dyDescent="0.25">
      <c r="A6551" s="2">
        <v>36158</v>
      </c>
      <c r="B6551">
        <v>2100</v>
      </c>
      <c r="C6551">
        <v>15.88</v>
      </c>
      <c r="D6551">
        <v>15.88</v>
      </c>
      <c r="E6551">
        <v>15.88</v>
      </c>
      <c r="F6551">
        <v>15.88</v>
      </c>
      <c r="M6551" s="15">
        <v>33535</v>
      </c>
      <c r="N6551" t="str">
        <f t="shared" si="240"/>
        <v>On</v>
      </c>
      <c r="O6551">
        <f t="shared" si="241"/>
        <v>2</v>
      </c>
    </row>
    <row r="6552" spans="1:15" x14ac:dyDescent="0.25">
      <c r="A6552" s="2">
        <v>36158</v>
      </c>
      <c r="B6552">
        <v>2200</v>
      </c>
      <c r="C6552">
        <v>14.05</v>
      </c>
      <c r="D6552">
        <v>14.05</v>
      </c>
      <c r="E6552">
        <v>14.05</v>
      </c>
      <c r="F6552">
        <v>14.05</v>
      </c>
      <c r="M6552" s="15">
        <v>32112</v>
      </c>
      <c r="N6552" t="str">
        <f t="shared" si="240"/>
        <v>On</v>
      </c>
      <c r="O6552">
        <f t="shared" si="241"/>
        <v>2</v>
      </c>
    </row>
    <row r="6553" spans="1:15" x14ac:dyDescent="0.25">
      <c r="A6553" s="2">
        <v>36158</v>
      </c>
      <c r="B6553">
        <v>2300</v>
      </c>
      <c r="C6553">
        <v>12.73</v>
      </c>
      <c r="D6553">
        <v>12.73</v>
      </c>
      <c r="E6553">
        <v>12.73</v>
      </c>
      <c r="F6553">
        <v>12.73</v>
      </c>
      <c r="M6553" s="15">
        <v>29762</v>
      </c>
      <c r="N6553" t="str">
        <f t="shared" si="240"/>
        <v>On</v>
      </c>
      <c r="O6553">
        <f t="shared" si="241"/>
        <v>2</v>
      </c>
    </row>
    <row r="6554" spans="1:15" x14ac:dyDescent="0.25">
      <c r="A6554" s="2">
        <v>36158</v>
      </c>
      <c r="B6554">
        <v>2400</v>
      </c>
      <c r="C6554">
        <v>12.18</v>
      </c>
      <c r="D6554">
        <v>12.18</v>
      </c>
      <c r="E6554">
        <v>12.18</v>
      </c>
      <c r="F6554">
        <v>12.18</v>
      </c>
      <c r="M6554" s="15">
        <v>27167</v>
      </c>
      <c r="N6554" t="str">
        <f t="shared" si="240"/>
        <v>Off</v>
      </c>
      <c r="O6554">
        <f t="shared" si="241"/>
        <v>2</v>
      </c>
    </row>
    <row r="6555" spans="1:15" x14ac:dyDescent="0.25">
      <c r="A6555" s="2">
        <v>36159</v>
      </c>
      <c r="B6555">
        <v>100</v>
      </c>
      <c r="C6555">
        <v>11.79</v>
      </c>
      <c r="D6555">
        <v>11.79</v>
      </c>
      <c r="E6555">
        <v>11.79</v>
      </c>
      <c r="F6555">
        <v>11.79</v>
      </c>
      <c r="M6555" s="15">
        <v>25013</v>
      </c>
      <c r="N6555" t="str">
        <f t="shared" si="240"/>
        <v>Off</v>
      </c>
      <c r="O6555">
        <f t="shared" si="241"/>
        <v>3</v>
      </c>
    </row>
    <row r="6556" spans="1:15" x14ac:dyDescent="0.25">
      <c r="A6556" s="2">
        <v>36159</v>
      </c>
      <c r="B6556">
        <v>200</v>
      </c>
      <c r="C6556">
        <v>11.4</v>
      </c>
      <c r="D6556">
        <v>11.4</v>
      </c>
      <c r="E6556">
        <v>11.4</v>
      </c>
      <c r="F6556">
        <v>11.4</v>
      </c>
      <c r="M6556" s="15">
        <v>23917</v>
      </c>
      <c r="N6556" t="str">
        <f t="shared" si="240"/>
        <v>Off</v>
      </c>
      <c r="O6556">
        <f t="shared" si="241"/>
        <v>3</v>
      </c>
    </row>
    <row r="6557" spans="1:15" x14ac:dyDescent="0.25">
      <c r="A6557" s="2">
        <v>36159</v>
      </c>
      <c r="B6557">
        <v>300</v>
      </c>
      <c r="C6557">
        <v>11.4</v>
      </c>
      <c r="D6557">
        <v>11.4</v>
      </c>
      <c r="E6557">
        <v>11.4</v>
      </c>
      <c r="F6557">
        <v>11.4</v>
      </c>
      <c r="M6557" s="15">
        <v>23327</v>
      </c>
      <c r="N6557" t="str">
        <f t="shared" si="240"/>
        <v>Off</v>
      </c>
      <c r="O6557">
        <f t="shared" si="241"/>
        <v>3</v>
      </c>
    </row>
    <row r="6558" spans="1:15" x14ac:dyDescent="0.25">
      <c r="A6558" s="2">
        <v>36159</v>
      </c>
      <c r="B6558">
        <v>400</v>
      </c>
      <c r="C6558">
        <v>11.73</v>
      </c>
      <c r="D6558">
        <v>11.73</v>
      </c>
      <c r="E6558">
        <v>11.73</v>
      </c>
      <c r="F6558">
        <v>11.73</v>
      </c>
      <c r="M6558" s="15">
        <v>23286</v>
      </c>
      <c r="N6558" t="str">
        <f t="shared" si="240"/>
        <v>Off</v>
      </c>
      <c r="O6558">
        <f t="shared" si="241"/>
        <v>3</v>
      </c>
    </row>
    <row r="6559" spans="1:15" x14ac:dyDescent="0.25">
      <c r="A6559" s="2">
        <v>36159</v>
      </c>
      <c r="B6559">
        <v>500</v>
      </c>
      <c r="C6559">
        <v>12.98</v>
      </c>
      <c r="D6559">
        <v>12.98</v>
      </c>
      <c r="E6559">
        <v>12.98</v>
      </c>
      <c r="F6559">
        <v>12.98</v>
      </c>
      <c r="M6559" s="15">
        <v>23723</v>
      </c>
      <c r="N6559" t="str">
        <f t="shared" si="240"/>
        <v>Off</v>
      </c>
      <c r="O6559">
        <f t="shared" si="241"/>
        <v>3</v>
      </c>
    </row>
    <row r="6560" spans="1:15" x14ac:dyDescent="0.25">
      <c r="A6560" s="2">
        <v>36159</v>
      </c>
      <c r="B6560">
        <v>600</v>
      </c>
      <c r="C6560">
        <v>13.97</v>
      </c>
      <c r="D6560">
        <v>13.97</v>
      </c>
      <c r="E6560">
        <v>13.97</v>
      </c>
      <c r="F6560">
        <v>13.97</v>
      </c>
      <c r="M6560" s="15">
        <v>25444</v>
      </c>
      <c r="N6560" t="str">
        <f t="shared" si="240"/>
        <v>Off</v>
      </c>
      <c r="O6560">
        <f t="shared" si="241"/>
        <v>3</v>
      </c>
    </row>
    <row r="6561" spans="1:15" x14ac:dyDescent="0.25">
      <c r="A6561" s="2">
        <v>36159</v>
      </c>
      <c r="B6561">
        <v>700</v>
      </c>
      <c r="C6561">
        <v>17.07</v>
      </c>
      <c r="D6561">
        <v>17.07</v>
      </c>
      <c r="E6561">
        <v>17.07</v>
      </c>
      <c r="F6561">
        <v>17.07</v>
      </c>
      <c r="M6561" s="15">
        <v>28235</v>
      </c>
      <c r="N6561" t="str">
        <f t="shared" si="240"/>
        <v>Off</v>
      </c>
      <c r="O6561">
        <f t="shared" si="241"/>
        <v>3</v>
      </c>
    </row>
    <row r="6562" spans="1:15" x14ac:dyDescent="0.25">
      <c r="A6562" s="2">
        <v>36159</v>
      </c>
      <c r="B6562">
        <v>800</v>
      </c>
      <c r="C6562">
        <v>17.05</v>
      </c>
      <c r="D6562">
        <v>17.05</v>
      </c>
      <c r="E6562">
        <v>17.05</v>
      </c>
      <c r="F6562">
        <v>17.05</v>
      </c>
      <c r="M6562" s="15">
        <v>30483</v>
      </c>
      <c r="N6562" t="str">
        <f t="shared" si="240"/>
        <v>On</v>
      </c>
      <c r="O6562">
        <f t="shared" si="241"/>
        <v>3</v>
      </c>
    </row>
    <row r="6563" spans="1:15" x14ac:dyDescent="0.25">
      <c r="A6563" s="2">
        <v>36159</v>
      </c>
      <c r="B6563">
        <v>900</v>
      </c>
      <c r="C6563">
        <v>20.170000000000002</v>
      </c>
      <c r="D6563">
        <v>20.170000000000002</v>
      </c>
      <c r="E6563">
        <v>20.170000000000002</v>
      </c>
      <c r="F6563">
        <v>20.170000000000002</v>
      </c>
      <c r="M6563" s="15">
        <v>32825</v>
      </c>
      <c r="N6563" t="str">
        <f t="shared" si="240"/>
        <v>On</v>
      </c>
      <c r="O6563">
        <f t="shared" si="241"/>
        <v>3</v>
      </c>
    </row>
    <row r="6564" spans="1:15" x14ac:dyDescent="0.25">
      <c r="A6564" s="2">
        <v>36159</v>
      </c>
      <c r="B6564">
        <v>1000</v>
      </c>
      <c r="C6564">
        <v>21.62</v>
      </c>
      <c r="D6564">
        <v>21.62</v>
      </c>
      <c r="E6564">
        <v>21.62</v>
      </c>
      <c r="F6564">
        <v>21.62</v>
      </c>
      <c r="M6564" s="15">
        <v>34090</v>
      </c>
      <c r="N6564" t="str">
        <f t="shared" si="240"/>
        <v>On</v>
      </c>
      <c r="O6564">
        <f t="shared" si="241"/>
        <v>3</v>
      </c>
    </row>
    <row r="6565" spans="1:15" x14ac:dyDescent="0.25">
      <c r="A6565" s="2">
        <v>36159</v>
      </c>
      <c r="B6565">
        <v>1100</v>
      </c>
      <c r="C6565">
        <v>20.2</v>
      </c>
      <c r="D6565">
        <v>20.2</v>
      </c>
      <c r="E6565">
        <v>20.2</v>
      </c>
      <c r="F6565">
        <v>20.2</v>
      </c>
      <c r="M6565" s="15">
        <v>34870</v>
      </c>
      <c r="N6565" t="str">
        <f t="shared" si="240"/>
        <v>On</v>
      </c>
      <c r="O6565">
        <f t="shared" si="241"/>
        <v>3</v>
      </c>
    </row>
    <row r="6566" spans="1:15" x14ac:dyDescent="0.25">
      <c r="A6566" s="2">
        <v>36159</v>
      </c>
      <c r="B6566">
        <v>1200</v>
      </c>
      <c r="C6566">
        <v>18.170000000000002</v>
      </c>
      <c r="D6566">
        <v>18.170000000000002</v>
      </c>
      <c r="E6566">
        <v>18.170000000000002</v>
      </c>
      <c r="F6566">
        <v>18.170000000000002</v>
      </c>
      <c r="M6566" s="15">
        <v>34921</v>
      </c>
      <c r="N6566" t="str">
        <f t="shared" si="240"/>
        <v>On</v>
      </c>
      <c r="O6566">
        <f t="shared" si="241"/>
        <v>3</v>
      </c>
    </row>
    <row r="6567" spans="1:15" x14ac:dyDescent="0.25">
      <c r="A6567" s="2">
        <v>36159</v>
      </c>
      <c r="B6567">
        <v>1300</v>
      </c>
      <c r="C6567">
        <v>18.79</v>
      </c>
      <c r="D6567">
        <v>18.79</v>
      </c>
      <c r="E6567">
        <v>18.79</v>
      </c>
      <c r="F6567">
        <v>18.79</v>
      </c>
      <c r="M6567" s="15">
        <v>34480</v>
      </c>
      <c r="N6567" t="str">
        <f t="shared" si="240"/>
        <v>On</v>
      </c>
      <c r="O6567">
        <f t="shared" si="241"/>
        <v>3</v>
      </c>
    </row>
    <row r="6568" spans="1:15" x14ac:dyDescent="0.25">
      <c r="A6568" s="2">
        <v>36159</v>
      </c>
      <c r="B6568">
        <v>1400</v>
      </c>
      <c r="C6568">
        <v>18.88</v>
      </c>
      <c r="D6568">
        <v>18.88</v>
      </c>
      <c r="E6568">
        <v>18.88</v>
      </c>
      <c r="F6568">
        <v>18.88</v>
      </c>
      <c r="M6568" s="15">
        <v>34041</v>
      </c>
      <c r="N6568" t="str">
        <f t="shared" si="240"/>
        <v>On</v>
      </c>
      <c r="O6568">
        <f t="shared" si="241"/>
        <v>3</v>
      </c>
    </row>
    <row r="6569" spans="1:15" x14ac:dyDescent="0.25">
      <c r="A6569" s="2">
        <v>36159</v>
      </c>
      <c r="B6569">
        <v>1500</v>
      </c>
      <c r="C6569">
        <v>16.579999999999998</v>
      </c>
      <c r="D6569">
        <v>16.579999999999998</v>
      </c>
      <c r="E6569">
        <v>16.579999999999998</v>
      </c>
      <c r="F6569">
        <v>16.579999999999998</v>
      </c>
      <c r="M6569" s="15">
        <v>33711</v>
      </c>
      <c r="N6569" t="str">
        <f t="shared" si="240"/>
        <v>On</v>
      </c>
      <c r="O6569">
        <f t="shared" si="241"/>
        <v>3</v>
      </c>
    </row>
    <row r="6570" spans="1:15" x14ac:dyDescent="0.25">
      <c r="A6570" s="2">
        <v>36159</v>
      </c>
      <c r="B6570">
        <v>1600</v>
      </c>
      <c r="C6570">
        <v>31.23</v>
      </c>
      <c r="D6570">
        <v>31.23</v>
      </c>
      <c r="E6570">
        <v>31.23</v>
      </c>
      <c r="F6570">
        <v>31.23</v>
      </c>
      <c r="M6570" s="15">
        <v>33567</v>
      </c>
      <c r="N6570" t="str">
        <f t="shared" si="240"/>
        <v>On</v>
      </c>
      <c r="O6570">
        <f t="shared" si="241"/>
        <v>3</v>
      </c>
    </row>
    <row r="6571" spans="1:15" x14ac:dyDescent="0.25">
      <c r="A6571" s="2">
        <v>36159</v>
      </c>
      <c r="B6571">
        <v>1700</v>
      </c>
      <c r="C6571">
        <v>57.23</v>
      </c>
      <c r="D6571">
        <v>57.23</v>
      </c>
      <c r="E6571">
        <v>57.23</v>
      </c>
      <c r="F6571">
        <v>57.23</v>
      </c>
      <c r="M6571" s="15">
        <v>35062</v>
      </c>
      <c r="N6571" t="str">
        <f t="shared" si="240"/>
        <v>On</v>
      </c>
      <c r="O6571">
        <f t="shared" si="241"/>
        <v>3</v>
      </c>
    </row>
    <row r="6572" spans="1:15" x14ac:dyDescent="0.25">
      <c r="A6572" s="2">
        <v>36159</v>
      </c>
      <c r="B6572">
        <v>1800</v>
      </c>
      <c r="C6572">
        <v>44.05</v>
      </c>
      <c r="D6572">
        <v>44.05</v>
      </c>
      <c r="E6572">
        <v>44.05</v>
      </c>
      <c r="F6572">
        <v>44.05</v>
      </c>
      <c r="M6572" s="15">
        <v>38368</v>
      </c>
      <c r="N6572" t="str">
        <f t="shared" si="240"/>
        <v>On</v>
      </c>
      <c r="O6572">
        <f t="shared" si="241"/>
        <v>3</v>
      </c>
    </row>
    <row r="6573" spans="1:15" x14ac:dyDescent="0.25">
      <c r="A6573" s="2">
        <v>36159</v>
      </c>
      <c r="B6573">
        <v>1900</v>
      </c>
      <c r="C6573">
        <v>43.95</v>
      </c>
      <c r="D6573">
        <v>43.95</v>
      </c>
      <c r="E6573">
        <v>43.95</v>
      </c>
      <c r="F6573">
        <v>43.95</v>
      </c>
      <c r="M6573" s="15">
        <v>38925</v>
      </c>
      <c r="N6573" t="str">
        <f t="shared" si="240"/>
        <v>On</v>
      </c>
      <c r="O6573">
        <f t="shared" si="241"/>
        <v>3</v>
      </c>
    </row>
    <row r="6574" spans="1:15" x14ac:dyDescent="0.25">
      <c r="A6574" s="2">
        <v>36159</v>
      </c>
      <c r="B6574">
        <v>2000</v>
      </c>
      <c r="C6574">
        <v>43.62</v>
      </c>
      <c r="D6574">
        <v>43.62</v>
      </c>
      <c r="E6574">
        <v>43.62</v>
      </c>
      <c r="F6574">
        <v>43.62</v>
      </c>
      <c r="M6574" s="15">
        <v>38324</v>
      </c>
      <c r="N6574" t="str">
        <f t="shared" si="240"/>
        <v>On</v>
      </c>
      <c r="O6574">
        <f t="shared" si="241"/>
        <v>3</v>
      </c>
    </row>
    <row r="6575" spans="1:15" x14ac:dyDescent="0.25">
      <c r="A6575" s="2">
        <v>36159</v>
      </c>
      <c r="B6575">
        <v>2100</v>
      </c>
      <c r="C6575">
        <v>35.090000000000003</v>
      </c>
      <c r="D6575">
        <v>35.090000000000003</v>
      </c>
      <c r="E6575">
        <v>35.090000000000003</v>
      </c>
      <c r="F6575">
        <v>35.090000000000003</v>
      </c>
      <c r="M6575" s="15">
        <v>37760</v>
      </c>
      <c r="N6575" t="str">
        <f t="shared" si="240"/>
        <v>On</v>
      </c>
      <c r="O6575">
        <f t="shared" si="241"/>
        <v>3</v>
      </c>
    </row>
    <row r="6576" spans="1:15" x14ac:dyDescent="0.25">
      <c r="A6576" s="2">
        <v>36159</v>
      </c>
      <c r="B6576">
        <v>2200</v>
      </c>
      <c r="C6576">
        <v>17.68</v>
      </c>
      <c r="D6576">
        <v>17.68</v>
      </c>
      <c r="E6576">
        <v>17.68</v>
      </c>
      <c r="F6576">
        <v>17.68</v>
      </c>
      <c r="M6576" s="15">
        <v>36344</v>
      </c>
      <c r="N6576" t="str">
        <f t="shared" si="240"/>
        <v>On</v>
      </c>
      <c r="O6576">
        <f t="shared" si="241"/>
        <v>3</v>
      </c>
    </row>
    <row r="6577" spans="1:15" x14ac:dyDescent="0.25">
      <c r="A6577" s="2">
        <v>36159</v>
      </c>
      <c r="B6577">
        <v>2300</v>
      </c>
      <c r="C6577">
        <v>16.47</v>
      </c>
      <c r="D6577">
        <v>16.47</v>
      </c>
      <c r="E6577">
        <v>16.47</v>
      </c>
      <c r="F6577">
        <v>16.47</v>
      </c>
      <c r="M6577" s="15">
        <v>34074</v>
      </c>
      <c r="N6577" t="str">
        <f t="shared" si="240"/>
        <v>On</v>
      </c>
      <c r="O6577">
        <f t="shared" si="241"/>
        <v>3</v>
      </c>
    </row>
    <row r="6578" spans="1:15" x14ac:dyDescent="0.25">
      <c r="A6578" s="2">
        <v>36159</v>
      </c>
      <c r="B6578">
        <v>2400</v>
      </c>
      <c r="C6578">
        <v>16.05</v>
      </c>
      <c r="D6578">
        <v>16.05</v>
      </c>
      <c r="E6578">
        <v>16.05</v>
      </c>
      <c r="F6578">
        <v>16.05</v>
      </c>
      <c r="M6578" s="15">
        <v>31552</v>
      </c>
      <c r="N6578" t="str">
        <f t="shared" si="240"/>
        <v>Off</v>
      </c>
      <c r="O6578">
        <f t="shared" si="241"/>
        <v>3</v>
      </c>
    </row>
    <row r="6579" spans="1:15" x14ac:dyDescent="0.25">
      <c r="A6579" s="2">
        <v>36160</v>
      </c>
      <c r="B6579">
        <v>100</v>
      </c>
      <c r="C6579">
        <v>15.32</v>
      </c>
      <c r="D6579">
        <v>15.32</v>
      </c>
      <c r="E6579">
        <v>15.32</v>
      </c>
      <c r="F6579">
        <v>15.32</v>
      </c>
      <c r="M6579" s="15">
        <v>29309</v>
      </c>
      <c r="N6579" t="str">
        <f t="shared" si="240"/>
        <v>Off</v>
      </c>
      <c r="O6579">
        <f t="shared" si="241"/>
        <v>4</v>
      </c>
    </row>
    <row r="6580" spans="1:15" x14ac:dyDescent="0.25">
      <c r="A6580" s="2">
        <v>36160</v>
      </c>
      <c r="B6580">
        <v>200</v>
      </c>
      <c r="C6580">
        <v>15.01</v>
      </c>
      <c r="D6580">
        <v>15.01</v>
      </c>
      <c r="E6580">
        <v>15.01</v>
      </c>
      <c r="F6580">
        <v>15.01</v>
      </c>
      <c r="M6580" s="15">
        <v>28236</v>
      </c>
      <c r="N6580" t="str">
        <f t="shared" si="240"/>
        <v>Off</v>
      </c>
      <c r="O6580">
        <f t="shared" si="241"/>
        <v>4</v>
      </c>
    </row>
    <row r="6581" spans="1:15" x14ac:dyDescent="0.25">
      <c r="A6581" s="2">
        <v>36160</v>
      </c>
      <c r="B6581">
        <v>300</v>
      </c>
      <c r="C6581">
        <v>15</v>
      </c>
      <c r="D6581">
        <v>15</v>
      </c>
      <c r="E6581">
        <v>15</v>
      </c>
      <c r="F6581">
        <v>15</v>
      </c>
      <c r="M6581" s="15">
        <v>27692</v>
      </c>
      <c r="N6581" t="str">
        <f t="shared" si="240"/>
        <v>Off</v>
      </c>
      <c r="O6581">
        <f t="shared" si="241"/>
        <v>4</v>
      </c>
    </row>
    <row r="6582" spans="1:15" x14ac:dyDescent="0.25">
      <c r="A6582" s="2">
        <v>36160</v>
      </c>
      <c r="B6582">
        <v>400</v>
      </c>
      <c r="C6582">
        <v>15</v>
      </c>
      <c r="D6582">
        <v>15</v>
      </c>
      <c r="E6582">
        <v>15</v>
      </c>
      <c r="F6582">
        <v>15</v>
      </c>
      <c r="M6582" s="15">
        <v>27596</v>
      </c>
      <c r="N6582" t="str">
        <f t="shared" si="240"/>
        <v>Off</v>
      </c>
      <c r="O6582">
        <f t="shared" si="241"/>
        <v>4</v>
      </c>
    </row>
    <row r="6583" spans="1:15" x14ac:dyDescent="0.25">
      <c r="A6583" s="2">
        <v>36160</v>
      </c>
      <c r="B6583">
        <v>500</v>
      </c>
      <c r="C6583">
        <v>16.09</v>
      </c>
      <c r="D6583">
        <v>16.09</v>
      </c>
      <c r="E6583">
        <v>16.09</v>
      </c>
      <c r="F6583">
        <v>16.09</v>
      </c>
      <c r="M6583" s="15">
        <v>27888</v>
      </c>
      <c r="N6583" t="str">
        <f t="shared" si="240"/>
        <v>Off</v>
      </c>
      <c r="O6583">
        <f t="shared" si="241"/>
        <v>4</v>
      </c>
    </row>
    <row r="6584" spans="1:15" x14ac:dyDescent="0.25">
      <c r="A6584" s="2">
        <v>36160</v>
      </c>
      <c r="B6584">
        <v>600</v>
      </c>
      <c r="C6584">
        <v>15.64</v>
      </c>
      <c r="D6584">
        <v>15.64</v>
      </c>
      <c r="E6584">
        <v>15.64</v>
      </c>
      <c r="F6584">
        <v>15.64</v>
      </c>
      <c r="M6584" s="15">
        <v>29382</v>
      </c>
      <c r="N6584" t="str">
        <f t="shared" si="240"/>
        <v>Off</v>
      </c>
      <c r="O6584">
        <f t="shared" si="241"/>
        <v>4</v>
      </c>
    </row>
    <row r="6585" spans="1:15" x14ac:dyDescent="0.25">
      <c r="A6585" s="2">
        <v>36160</v>
      </c>
      <c r="B6585">
        <v>700</v>
      </c>
      <c r="C6585">
        <v>17.3</v>
      </c>
      <c r="D6585">
        <v>17.3</v>
      </c>
      <c r="E6585">
        <v>17.3</v>
      </c>
      <c r="F6585">
        <v>17.3</v>
      </c>
      <c r="M6585" s="15">
        <v>31373</v>
      </c>
      <c r="N6585" t="str">
        <f t="shared" si="240"/>
        <v>Off</v>
      </c>
      <c r="O6585">
        <f t="shared" si="241"/>
        <v>4</v>
      </c>
    </row>
    <row r="6586" spans="1:15" x14ac:dyDescent="0.25">
      <c r="A6586" s="2">
        <v>36160</v>
      </c>
      <c r="B6586">
        <v>800</v>
      </c>
      <c r="C6586">
        <v>17.82</v>
      </c>
      <c r="D6586">
        <v>17.82</v>
      </c>
      <c r="E6586">
        <v>17.82</v>
      </c>
      <c r="F6586">
        <v>17.82</v>
      </c>
      <c r="M6586" s="15">
        <v>33272</v>
      </c>
      <c r="N6586" t="str">
        <f t="shared" si="240"/>
        <v>On</v>
      </c>
      <c r="O6586">
        <f t="shared" si="241"/>
        <v>4</v>
      </c>
    </row>
    <row r="6587" spans="1:15" x14ac:dyDescent="0.25">
      <c r="A6587" s="2">
        <v>36160</v>
      </c>
      <c r="B6587">
        <v>900</v>
      </c>
      <c r="C6587">
        <v>19.73</v>
      </c>
      <c r="D6587">
        <v>19.73</v>
      </c>
      <c r="E6587">
        <v>19.73</v>
      </c>
      <c r="F6587">
        <v>19.73</v>
      </c>
      <c r="M6587" s="15">
        <v>34133</v>
      </c>
      <c r="N6587" t="str">
        <f t="shared" si="240"/>
        <v>On</v>
      </c>
      <c r="O6587">
        <f t="shared" si="241"/>
        <v>4</v>
      </c>
    </row>
    <row r="6588" spans="1:15" x14ac:dyDescent="0.25">
      <c r="A6588" s="2">
        <v>36160</v>
      </c>
      <c r="B6588">
        <v>1000</v>
      </c>
      <c r="C6588">
        <v>20.18</v>
      </c>
      <c r="D6588">
        <v>20.18</v>
      </c>
      <c r="E6588">
        <v>20.18</v>
      </c>
      <c r="F6588">
        <v>20.18</v>
      </c>
      <c r="M6588" s="15">
        <v>35232</v>
      </c>
      <c r="N6588" t="str">
        <f t="shared" si="240"/>
        <v>On</v>
      </c>
      <c r="O6588">
        <f t="shared" si="241"/>
        <v>4</v>
      </c>
    </row>
    <row r="6589" spans="1:15" x14ac:dyDescent="0.25">
      <c r="A6589" s="2">
        <v>36160</v>
      </c>
      <c r="B6589">
        <v>1100</v>
      </c>
      <c r="C6589">
        <v>21.67</v>
      </c>
      <c r="D6589">
        <v>21.67</v>
      </c>
      <c r="E6589">
        <v>21.67</v>
      </c>
      <c r="F6589">
        <v>21.67</v>
      </c>
      <c r="M6589" s="15">
        <v>35401</v>
      </c>
      <c r="N6589" t="str">
        <f t="shared" si="240"/>
        <v>On</v>
      </c>
      <c r="O6589">
        <f t="shared" si="241"/>
        <v>4</v>
      </c>
    </row>
    <row r="6590" spans="1:15" x14ac:dyDescent="0.25">
      <c r="A6590" s="2">
        <v>36160</v>
      </c>
      <c r="B6590">
        <v>1200</v>
      </c>
      <c r="C6590">
        <v>20.47</v>
      </c>
      <c r="D6590">
        <v>20.47</v>
      </c>
      <c r="E6590">
        <v>20.47</v>
      </c>
      <c r="F6590">
        <v>20.47</v>
      </c>
      <c r="M6590" s="15">
        <v>35331</v>
      </c>
      <c r="N6590" t="str">
        <f t="shared" si="240"/>
        <v>On</v>
      </c>
      <c r="O6590">
        <f t="shared" si="241"/>
        <v>4</v>
      </c>
    </row>
    <row r="6591" spans="1:15" x14ac:dyDescent="0.25">
      <c r="A6591" s="2">
        <v>36160</v>
      </c>
      <c r="B6591">
        <v>1300</v>
      </c>
      <c r="C6591">
        <v>17.3</v>
      </c>
      <c r="D6591">
        <v>17.3</v>
      </c>
      <c r="E6591">
        <v>17.3</v>
      </c>
      <c r="F6591">
        <v>17.3</v>
      </c>
      <c r="M6591" s="15">
        <v>34582</v>
      </c>
      <c r="N6591" t="str">
        <f t="shared" si="240"/>
        <v>On</v>
      </c>
      <c r="O6591">
        <f t="shared" si="241"/>
        <v>4</v>
      </c>
    </row>
    <row r="6592" spans="1:15" x14ac:dyDescent="0.25">
      <c r="A6592" s="2">
        <v>36160</v>
      </c>
      <c r="B6592">
        <v>1400</v>
      </c>
      <c r="C6592">
        <v>16.86</v>
      </c>
      <c r="D6592">
        <v>16.86</v>
      </c>
      <c r="E6592">
        <v>16.86</v>
      </c>
      <c r="F6592">
        <v>16.86</v>
      </c>
      <c r="M6592" s="15">
        <v>33767</v>
      </c>
      <c r="N6592" t="str">
        <f t="shared" si="240"/>
        <v>On</v>
      </c>
      <c r="O6592">
        <f t="shared" si="241"/>
        <v>4</v>
      </c>
    </row>
    <row r="6593" spans="1:15" x14ac:dyDescent="0.25">
      <c r="A6593" s="2">
        <v>36160</v>
      </c>
      <c r="B6593">
        <v>1500</v>
      </c>
      <c r="C6593">
        <v>15.93</v>
      </c>
      <c r="D6593">
        <v>15.93</v>
      </c>
      <c r="E6593">
        <v>15.93</v>
      </c>
      <c r="F6593">
        <v>15.93</v>
      </c>
      <c r="M6593" s="15">
        <v>33026</v>
      </c>
      <c r="N6593" t="str">
        <f t="shared" si="240"/>
        <v>On</v>
      </c>
      <c r="O6593">
        <f t="shared" si="241"/>
        <v>4</v>
      </c>
    </row>
    <row r="6594" spans="1:15" x14ac:dyDescent="0.25">
      <c r="A6594" s="2">
        <v>36160</v>
      </c>
      <c r="B6594">
        <v>1600</v>
      </c>
      <c r="C6594">
        <v>17.329999999999998</v>
      </c>
      <c r="D6594">
        <v>17.329999999999998</v>
      </c>
      <c r="E6594">
        <v>17.329999999999998</v>
      </c>
      <c r="F6594">
        <v>17.329999999999998</v>
      </c>
      <c r="M6594" s="15">
        <v>32620</v>
      </c>
      <c r="N6594" t="str">
        <f t="shared" si="240"/>
        <v>On</v>
      </c>
      <c r="O6594">
        <f t="shared" si="241"/>
        <v>4</v>
      </c>
    </row>
    <row r="6595" spans="1:15" x14ac:dyDescent="0.25">
      <c r="A6595" s="2">
        <v>36160</v>
      </c>
      <c r="B6595">
        <v>1700</v>
      </c>
      <c r="C6595">
        <v>28.51</v>
      </c>
      <c r="D6595">
        <v>28.51</v>
      </c>
      <c r="E6595">
        <v>28.51</v>
      </c>
      <c r="F6595">
        <v>28.51</v>
      </c>
      <c r="M6595" s="15">
        <v>33741</v>
      </c>
      <c r="N6595" t="str">
        <f t="shared" ref="N6595:N6602" si="242">+IF(B6595&gt;700,IF(B6595&lt;2400,"On","Off"),"Off")</f>
        <v>On</v>
      </c>
      <c r="O6595">
        <f t="shared" ref="O6595:O6602" si="243">+WEEKDAY(A6595,2)</f>
        <v>4</v>
      </c>
    </row>
    <row r="6596" spans="1:15" x14ac:dyDescent="0.25">
      <c r="A6596" s="2">
        <v>36160</v>
      </c>
      <c r="B6596">
        <v>1800</v>
      </c>
      <c r="C6596">
        <v>18.670000000000002</v>
      </c>
      <c r="D6596">
        <v>18.670000000000002</v>
      </c>
      <c r="E6596">
        <v>18.670000000000002</v>
      </c>
      <c r="F6596">
        <v>18.670000000000002</v>
      </c>
      <c r="M6596" s="15">
        <v>36510</v>
      </c>
      <c r="N6596" t="str">
        <f t="shared" si="242"/>
        <v>On</v>
      </c>
      <c r="O6596">
        <f t="shared" si="243"/>
        <v>4</v>
      </c>
    </row>
    <row r="6597" spans="1:15" x14ac:dyDescent="0.25">
      <c r="A6597" s="2">
        <v>36160</v>
      </c>
      <c r="B6597">
        <v>1900</v>
      </c>
      <c r="C6597">
        <v>17.649999999999999</v>
      </c>
      <c r="D6597">
        <v>17.649999999999999</v>
      </c>
      <c r="E6597">
        <v>17.649999999999999</v>
      </c>
      <c r="F6597">
        <v>17.649999999999999</v>
      </c>
      <c r="M6597" s="15">
        <v>36783</v>
      </c>
      <c r="N6597" t="str">
        <f t="shared" si="242"/>
        <v>On</v>
      </c>
      <c r="O6597">
        <f t="shared" si="243"/>
        <v>4</v>
      </c>
    </row>
    <row r="6598" spans="1:15" x14ac:dyDescent="0.25">
      <c r="A6598" s="2">
        <v>36160</v>
      </c>
      <c r="B6598">
        <v>2000</v>
      </c>
      <c r="C6598">
        <v>19.399999999999999</v>
      </c>
      <c r="D6598">
        <v>19.399999999999999</v>
      </c>
      <c r="E6598">
        <v>19.399999999999999</v>
      </c>
      <c r="F6598">
        <v>19.399999999999999</v>
      </c>
      <c r="M6598" s="15">
        <v>35482</v>
      </c>
      <c r="N6598" t="str">
        <f t="shared" si="242"/>
        <v>On</v>
      </c>
      <c r="O6598">
        <f t="shared" si="243"/>
        <v>4</v>
      </c>
    </row>
    <row r="6599" spans="1:15" x14ac:dyDescent="0.25">
      <c r="A6599" s="2">
        <v>36160</v>
      </c>
      <c r="B6599">
        <v>2100</v>
      </c>
      <c r="C6599">
        <v>18.46</v>
      </c>
      <c r="D6599">
        <v>18.46</v>
      </c>
      <c r="E6599">
        <v>18.46</v>
      </c>
      <c r="F6599">
        <v>18.46</v>
      </c>
      <c r="M6599" s="15">
        <v>34305</v>
      </c>
      <c r="N6599" t="str">
        <f t="shared" si="242"/>
        <v>On</v>
      </c>
      <c r="O6599">
        <f t="shared" si="243"/>
        <v>4</v>
      </c>
    </row>
    <row r="6600" spans="1:15" x14ac:dyDescent="0.25">
      <c r="A6600" s="2">
        <v>36160</v>
      </c>
      <c r="B6600">
        <v>2200</v>
      </c>
      <c r="C6600">
        <v>17.690000000000001</v>
      </c>
      <c r="D6600">
        <v>17.690000000000001</v>
      </c>
      <c r="E6600">
        <v>17.690000000000001</v>
      </c>
      <c r="F6600">
        <v>17.690000000000001</v>
      </c>
      <c r="M6600" s="15">
        <v>33277</v>
      </c>
      <c r="N6600" t="str">
        <f t="shared" si="242"/>
        <v>On</v>
      </c>
      <c r="O6600">
        <f t="shared" si="243"/>
        <v>4</v>
      </c>
    </row>
    <row r="6601" spans="1:15" x14ac:dyDescent="0.25">
      <c r="A6601" s="2">
        <v>36160</v>
      </c>
      <c r="B6601">
        <v>2300</v>
      </c>
      <c r="C6601">
        <v>17.420000000000002</v>
      </c>
      <c r="D6601">
        <v>17.420000000000002</v>
      </c>
      <c r="E6601">
        <v>17.420000000000002</v>
      </c>
      <c r="F6601">
        <v>17.420000000000002</v>
      </c>
      <c r="M6601" s="15">
        <v>32068</v>
      </c>
      <c r="N6601" t="str">
        <f t="shared" si="242"/>
        <v>On</v>
      </c>
      <c r="O6601">
        <f t="shared" si="243"/>
        <v>4</v>
      </c>
    </row>
    <row r="6602" spans="1:15" x14ac:dyDescent="0.25">
      <c r="A6602" s="2">
        <v>36160</v>
      </c>
      <c r="B6602">
        <v>2400</v>
      </c>
      <c r="C6602">
        <v>15.03</v>
      </c>
      <c r="D6602">
        <v>15.03</v>
      </c>
      <c r="E6602">
        <v>15.03</v>
      </c>
      <c r="F6602">
        <v>15.03</v>
      </c>
      <c r="M6602" s="15">
        <v>30824</v>
      </c>
      <c r="N6602" t="str">
        <f t="shared" si="242"/>
        <v>Off</v>
      </c>
      <c r="O6602">
        <f t="shared" si="243"/>
        <v>4</v>
      </c>
    </row>
    <row r="6603" spans="1:15" x14ac:dyDescent="0.25">
      <c r="A6603" s="2">
        <v>36161</v>
      </c>
      <c r="B6603">
        <v>100</v>
      </c>
      <c r="C6603">
        <v>13.82</v>
      </c>
      <c r="D6603">
        <v>13.82</v>
      </c>
      <c r="E6603">
        <v>13.82</v>
      </c>
      <c r="F6603">
        <v>13.82</v>
      </c>
      <c r="M6603" s="15">
        <v>29575</v>
      </c>
      <c r="N6603" t="str">
        <f t="shared" ref="N6603:N6666" si="244">+IF(B6603&gt;700,IF(B6603&lt;2400,"On","Off"),"Off")</f>
        <v>Off</v>
      </c>
      <c r="O6603">
        <v>8</v>
      </c>
    </row>
    <row r="6604" spans="1:15" x14ac:dyDescent="0.25">
      <c r="A6604" s="2">
        <v>36161</v>
      </c>
      <c r="B6604">
        <v>200</v>
      </c>
      <c r="C6604">
        <v>13.3</v>
      </c>
      <c r="D6604">
        <v>13.3</v>
      </c>
      <c r="E6604">
        <v>13.3</v>
      </c>
      <c r="F6604">
        <v>13.3</v>
      </c>
      <c r="M6604" s="15">
        <v>28437</v>
      </c>
      <c r="N6604" t="str">
        <f t="shared" si="244"/>
        <v>Off</v>
      </c>
      <c r="O6604">
        <v>8</v>
      </c>
    </row>
    <row r="6605" spans="1:15" x14ac:dyDescent="0.25">
      <c r="A6605" s="2">
        <v>36161</v>
      </c>
      <c r="B6605">
        <v>300</v>
      </c>
      <c r="C6605">
        <v>13.3</v>
      </c>
      <c r="D6605">
        <v>13.3</v>
      </c>
      <c r="E6605">
        <v>13.3</v>
      </c>
      <c r="F6605">
        <v>13.3</v>
      </c>
      <c r="M6605" s="15">
        <v>27347</v>
      </c>
      <c r="N6605" t="str">
        <f t="shared" si="244"/>
        <v>Off</v>
      </c>
      <c r="O6605">
        <v>8</v>
      </c>
    </row>
    <row r="6606" spans="1:15" x14ac:dyDescent="0.25">
      <c r="A6606" s="2">
        <v>36161</v>
      </c>
      <c r="B6606">
        <v>400</v>
      </c>
      <c r="C6606">
        <v>13.3</v>
      </c>
      <c r="D6606">
        <v>13.3</v>
      </c>
      <c r="E6606">
        <v>13.3</v>
      </c>
      <c r="F6606">
        <v>13.3</v>
      </c>
      <c r="M6606" s="15">
        <v>26718</v>
      </c>
      <c r="N6606" t="str">
        <f t="shared" si="244"/>
        <v>Off</v>
      </c>
      <c r="O6606">
        <v>8</v>
      </c>
    </row>
    <row r="6607" spans="1:15" x14ac:dyDescent="0.25">
      <c r="A6607" s="2">
        <v>36161</v>
      </c>
      <c r="B6607">
        <v>500</v>
      </c>
      <c r="C6607">
        <v>13.43</v>
      </c>
      <c r="D6607">
        <v>13.43</v>
      </c>
      <c r="E6607">
        <v>13.43</v>
      </c>
      <c r="F6607">
        <v>13.43</v>
      </c>
      <c r="M6607" s="15">
        <v>26614</v>
      </c>
      <c r="N6607" t="str">
        <f t="shared" si="244"/>
        <v>Off</v>
      </c>
      <c r="O6607">
        <v>8</v>
      </c>
    </row>
    <row r="6608" spans="1:15" x14ac:dyDescent="0.25">
      <c r="A6608" s="2">
        <v>36161</v>
      </c>
      <c r="B6608">
        <v>600</v>
      </c>
      <c r="C6608">
        <v>13.49</v>
      </c>
      <c r="D6608">
        <v>13.49</v>
      </c>
      <c r="E6608">
        <v>13.49</v>
      </c>
      <c r="F6608">
        <v>13.49</v>
      </c>
      <c r="M6608" s="15">
        <v>26979</v>
      </c>
      <c r="N6608" t="str">
        <f t="shared" si="244"/>
        <v>Off</v>
      </c>
      <c r="O6608">
        <v>8</v>
      </c>
    </row>
    <row r="6609" spans="1:15" x14ac:dyDescent="0.25">
      <c r="A6609" s="2">
        <v>36161</v>
      </c>
      <c r="B6609">
        <v>700</v>
      </c>
      <c r="C6609">
        <v>13.48</v>
      </c>
      <c r="D6609">
        <v>13.48</v>
      </c>
      <c r="E6609">
        <v>13.48</v>
      </c>
      <c r="F6609">
        <v>13.48</v>
      </c>
      <c r="M6609" s="15">
        <v>27595</v>
      </c>
      <c r="N6609" t="str">
        <f t="shared" si="244"/>
        <v>Off</v>
      </c>
      <c r="O6609">
        <v>8</v>
      </c>
    </row>
    <row r="6610" spans="1:15" x14ac:dyDescent="0.25">
      <c r="A6610" s="2">
        <v>36161</v>
      </c>
      <c r="B6610">
        <v>800</v>
      </c>
      <c r="C6610">
        <v>13.65</v>
      </c>
      <c r="D6610">
        <v>13.65</v>
      </c>
      <c r="E6610">
        <v>13.65</v>
      </c>
      <c r="F6610">
        <v>13.65</v>
      </c>
      <c r="M6610" s="15">
        <v>27740</v>
      </c>
      <c r="N6610" t="str">
        <f t="shared" si="244"/>
        <v>On</v>
      </c>
      <c r="O6610">
        <v>8</v>
      </c>
    </row>
    <row r="6611" spans="1:15" x14ac:dyDescent="0.25">
      <c r="A6611" s="2">
        <v>36161</v>
      </c>
      <c r="B6611">
        <v>900</v>
      </c>
      <c r="C6611">
        <v>14.13</v>
      </c>
      <c r="D6611">
        <v>14.13</v>
      </c>
      <c r="E6611">
        <v>14.13</v>
      </c>
      <c r="F6611">
        <v>14.13</v>
      </c>
      <c r="M6611" s="15">
        <v>28199</v>
      </c>
      <c r="N6611" t="str">
        <f t="shared" si="244"/>
        <v>On</v>
      </c>
      <c r="O6611">
        <v>8</v>
      </c>
    </row>
    <row r="6612" spans="1:15" x14ac:dyDescent="0.25">
      <c r="A6612" s="2">
        <v>36161</v>
      </c>
      <c r="B6612">
        <v>1000</v>
      </c>
      <c r="C6612">
        <v>15.43</v>
      </c>
      <c r="D6612">
        <v>15.43</v>
      </c>
      <c r="E6612">
        <v>15.43</v>
      </c>
      <c r="F6612">
        <v>15.43</v>
      </c>
      <c r="M6612" s="15">
        <v>29164</v>
      </c>
      <c r="N6612" t="str">
        <f t="shared" si="244"/>
        <v>On</v>
      </c>
      <c r="O6612">
        <v>8</v>
      </c>
    </row>
    <row r="6613" spans="1:15" x14ac:dyDescent="0.25">
      <c r="A6613" s="2">
        <v>36161</v>
      </c>
      <c r="B6613">
        <v>1100</v>
      </c>
      <c r="C6613">
        <v>16.239999999999998</v>
      </c>
      <c r="D6613">
        <v>16.239999999999998</v>
      </c>
      <c r="E6613">
        <v>16.239999999999998</v>
      </c>
      <c r="F6613">
        <v>16.239999999999998</v>
      </c>
      <c r="M6613" s="15">
        <v>30090</v>
      </c>
      <c r="N6613" t="str">
        <f t="shared" si="244"/>
        <v>On</v>
      </c>
      <c r="O6613">
        <v>8</v>
      </c>
    </row>
    <row r="6614" spans="1:15" x14ac:dyDescent="0.25">
      <c r="A6614" s="2">
        <v>36161</v>
      </c>
      <c r="B6614">
        <v>1200</v>
      </c>
      <c r="C6614">
        <v>16.02</v>
      </c>
      <c r="D6614">
        <v>16.02</v>
      </c>
      <c r="E6614">
        <v>16.02</v>
      </c>
      <c r="F6614">
        <v>16.02</v>
      </c>
      <c r="M6614" s="15">
        <v>30645</v>
      </c>
      <c r="N6614" t="str">
        <f t="shared" si="244"/>
        <v>On</v>
      </c>
      <c r="O6614">
        <v>8</v>
      </c>
    </row>
    <row r="6615" spans="1:15" x14ac:dyDescent="0.25">
      <c r="A6615" s="2">
        <v>36161</v>
      </c>
      <c r="B6615">
        <v>1300</v>
      </c>
      <c r="C6615">
        <v>15.58</v>
      </c>
      <c r="D6615">
        <v>15.58</v>
      </c>
      <c r="E6615">
        <v>15.58</v>
      </c>
      <c r="F6615">
        <v>15.58</v>
      </c>
      <c r="M6615" s="15">
        <v>30492</v>
      </c>
      <c r="N6615" t="str">
        <f t="shared" si="244"/>
        <v>On</v>
      </c>
      <c r="O6615">
        <v>8</v>
      </c>
    </row>
    <row r="6616" spans="1:15" x14ac:dyDescent="0.25">
      <c r="A6616" s="2">
        <v>36161</v>
      </c>
      <c r="B6616">
        <v>1400</v>
      </c>
      <c r="C6616">
        <v>15.1</v>
      </c>
      <c r="D6616">
        <v>15.1</v>
      </c>
      <c r="E6616">
        <v>15.1</v>
      </c>
      <c r="F6616">
        <v>15.1</v>
      </c>
      <c r="M6616" s="15">
        <v>29948</v>
      </c>
      <c r="N6616" t="str">
        <f t="shared" si="244"/>
        <v>On</v>
      </c>
      <c r="O6616">
        <v>8</v>
      </c>
    </row>
    <row r="6617" spans="1:15" x14ac:dyDescent="0.25">
      <c r="A6617" s="2">
        <v>36161</v>
      </c>
      <c r="B6617">
        <v>1500</v>
      </c>
      <c r="C6617">
        <v>15.1</v>
      </c>
      <c r="D6617">
        <v>15.1</v>
      </c>
      <c r="E6617">
        <v>15.1</v>
      </c>
      <c r="F6617">
        <v>15.1</v>
      </c>
      <c r="M6617" s="15">
        <v>29579</v>
      </c>
      <c r="N6617" t="str">
        <f t="shared" si="244"/>
        <v>On</v>
      </c>
      <c r="O6617">
        <v>8</v>
      </c>
    </row>
    <row r="6618" spans="1:15" x14ac:dyDescent="0.25">
      <c r="A6618" s="2">
        <v>36161</v>
      </c>
      <c r="B6618">
        <v>1600</v>
      </c>
      <c r="C6618">
        <v>21.62</v>
      </c>
      <c r="D6618">
        <v>21.62</v>
      </c>
      <c r="E6618">
        <v>21.62</v>
      </c>
      <c r="F6618">
        <v>21.62</v>
      </c>
      <c r="M6618" s="15">
        <v>29805</v>
      </c>
      <c r="N6618" t="str">
        <f t="shared" si="244"/>
        <v>On</v>
      </c>
      <c r="O6618">
        <v>8</v>
      </c>
    </row>
    <row r="6619" spans="1:15" x14ac:dyDescent="0.25">
      <c r="A6619" s="2">
        <v>36161</v>
      </c>
      <c r="B6619">
        <v>1700</v>
      </c>
      <c r="C6619">
        <v>47.54</v>
      </c>
      <c r="D6619">
        <v>47.54</v>
      </c>
      <c r="E6619">
        <v>47.54</v>
      </c>
      <c r="F6619">
        <v>47.54</v>
      </c>
      <c r="M6619" s="15">
        <v>31128</v>
      </c>
      <c r="N6619" t="str">
        <f t="shared" si="244"/>
        <v>On</v>
      </c>
      <c r="O6619">
        <v>8</v>
      </c>
    </row>
    <row r="6620" spans="1:15" x14ac:dyDescent="0.25">
      <c r="A6620" s="2">
        <v>36161</v>
      </c>
      <c r="B6620">
        <v>1800</v>
      </c>
      <c r="C6620">
        <v>47.59</v>
      </c>
      <c r="D6620">
        <v>47.59</v>
      </c>
      <c r="E6620">
        <v>47.59</v>
      </c>
      <c r="F6620">
        <v>47.59</v>
      </c>
      <c r="M6620" s="15">
        <v>34009</v>
      </c>
      <c r="N6620" t="str">
        <f t="shared" si="244"/>
        <v>On</v>
      </c>
      <c r="O6620">
        <v>8</v>
      </c>
    </row>
    <row r="6621" spans="1:15" x14ac:dyDescent="0.25">
      <c r="A6621" s="2">
        <v>36161</v>
      </c>
      <c r="B6621">
        <v>1900</v>
      </c>
      <c r="C6621">
        <v>40.299999999999997</v>
      </c>
      <c r="D6621">
        <v>40.299999999999997</v>
      </c>
      <c r="E6621">
        <v>40.299999999999997</v>
      </c>
      <c r="F6621">
        <v>40.299999999999997</v>
      </c>
      <c r="M6621" s="15">
        <v>34334</v>
      </c>
      <c r="N6621" t="str">
        <f t="shared" si="244"/>
        <v>On</v>
      </c>
      <c r="O6621">
        <v>8</v>
      </c>
    </row>
    <row r="6622" spans="1:15" x14ac:dyDescent="0.25">
      <c r="A6622" s="2">
        <v>36161</v>
      </c>
      <c r="B6622">
        <v>2000</v>
      </c>
      <c r="C6622">
        <v>35.08</v>
      </c>
      <c r="D6622">
        <v>35.08</v>
      </c>
      <c r="E6622">
        <v>35.08</v>
      </c>
      <c r="F6622">
        <v>35.08</v>
      </c>
      <c r="M6622" s="15">
        <v>34046</v>
      </c>
      <c r="N6622" t="str">
        <f t="shared" si="244"/>
        <v>On</v>
      </c>
      <c r="O6622">
        <v>8</v>
      </c>
    </row>
    <row r="6623" spans="1:15" x14ac:dyDescent="0.25">
      <c r="A6623" s="2">
        <v>36161</v>
      </c>
      <c r="B6623">
        <v>2100</v>
      </c>
      <c r="C6623">
        <v>30.05</v>
      </c>
      <c r="D6623">
        <v>30.05</v>
      </c>
      <c r="E6623">
        <v>30.05</v>
      </c>
      <c r="F6623">
        <v>30.05</v>
      </c>
      <c r="M6623" s="15">
        <v>33862</v>
      </c>
      <c r="N6623" t="str">
        <f t="shared" si="244"/>
        <v>On</v>
      </c>
      <c r="O6623">
        <v>8</v>
      </c>
    </row>
    <row r="6624" spans="1:15" x14ac:dyDescent="0.25">
      <c r="A6624" s="2">
        <v>36161</v>
      </c>
      <c r="B6624">
        <v>2200</v>
      </c>
      <c r="C6624">
        <v>18.62</v>
      </c>
      <c r="D6624">
        <v>18.62</v>
      </c>
      <c r="E6624">
        <v>18.62</v>
      </c>
      <c r="F6624">
        <v>18.62</v>
      </c>
      <c r="M6624" s="15">
        <v>33329</v>
      </c>
      <c r="N6624" t="str">
        <f t="shared" si="244"/>
        <v>On</v>
      </c>
      <c r="O6624">
        <v>8</v>
      </c>
    </row>
    <row r="6625" spans="1:15" x14ac:dyDescent="0.25">
      <c r="A6625" s="2">
        <v>36161</v>
      </c>
      <c r="B6625">
        <v>2300</v>
      </c>
      <c r="C6625">
        <v>15.68</v>
      </c>
      <c r="D6625">
        <v>15.68</v>
      </c>
      <c r="E6625">
        <v>15.68</v>
      </c>
      <c r="F6625">
        <v>15.68</v>
      </c>
      <c r="M6625" s="15">
        <v>32104</v>
      </c>
      <c r="N6625" t="str">
        <f t="shared" si="244"/>
        <v>On</v>
      </c>
      <c r="O6625">
        <v>8</v>
      </c>
    </row>
    <row r="6626" spans="1:15" x14ac:dyDescent="0.25">
      <c r="A6626" s="2">
        <v>36161</v>
      </c>
      <c r="B6626">
        <v>2400</v>
      </c>
      <c r="C6626">
        <v>14.72</v>
      </c>
      <c r="D6626">
        <v>14.72</v>
      </c>
      <c r="E6626">
        <v>14.72</v>
      </c>
      <c r="F6626">
        <v>14.72</v>
      </c>
      <c r="M6626" s="15">
        <v>30488</v>
      </c>
      <c r="N6626" t="str">
        <f t="shared" si="244"/>
        <v>Off</v>
      </c>
      <c r="O6626">
        <v>8</v>
      </c>
    </row>
    <row r="6627" spans="1:15" x14ac:dyDescent="0.25">
      <c r="A6627" s="2">
        <v>36162</v>
      </c>
      <c r="B6627">
        <v>100</v>
      </c>
      <c r="C6627">
        <v>14.57</v>
      </c>
      <c r="D6627">
        <v>14.57</v>
      </c>
      <c r="E6627">
        <v>14.57</v>
      </c>
      <c r="F6627">
        <v>14.57</v>
      </c>
      <c r="M6627" s="15">
        <v>28736</v>
      </c>
      <c r="N6627" t="str">
        <f t="shared" si="244"/>
        <v>Off</v>
      </c>
      <c r="O6627">
        <f t="shared" ref="O6627:O6690" si="245">+WEEKDAY(A6627,2)</f>
        <v>6</v>
      </c>
    </row>
    <row r="6628" spans="1:15" x14ac:dyDescent="0.25">
      <c r="A6628" s="2">
        <v>36162</v>
      </c>
      <c r="B6628">
        <v>200</v>
      </c>
      <c r="C6628">
        <v>14.5</v>
      </c>
      <c r="D6628">
        <v>14.5</v>
      </c>
      <c r="E6628">
        <v>14.5</v>
      </c>
      <c r="F6628">
        <v>14.5</v>
      </c>
      <c r="M6628" s="15">
        <v>27874</v>
      </c>
      <c r="N6628" t="str">
        <f t="shared" si="244"/>
        <v>Off</v>
      </c>
      <c r="O6628">
        <f t="shared" si="245"/>
        <v>6</v>
      </c>
    </row>
    <row r="6629" spans="1:15" x14ac:dyDescent="0.25">
      <c r="A6629" s="2">
        <v>36162</v>
      </c>
      <c r="B6629">
        <v>300</v>
      </c>
      <c r="C6629">
        <v>14.68</v>
      </c>
      <c r="D6629">
        <v>14.68</v>
      </c>
      <c r="E6629">
        <v>14.68</v>
      </c>
      <c r="F6629">
        <v>14.68</v>
      </c>
      <c r="M6629" s="15">
        <v>27558</v>
      </c>
      <c r="N6629" t="str">
        <f t="shared" si="244"/>
        <v>Off</v>
      </c>
      <c r="O6629">
        <f t="shared" si="245"/>
        <v>6</v>
      </c>
    </row>
    <row r="6630" spans="1:15" x14ac:dyDescent="0.25">
      <c r="A6630" s="2">
        <v>36162</v>
      </c>
      <c r="B6630">
        <v>400</v>
      </c>
      <c r="C6630">
        <v>14.89</v>
      </c>
      <c r="D6630">
        <v>14.89</v>
      </c>
      <c r="E6630">
        <v>14.89</v>
      </c>
      <c r="F6630">
        <v>14.89</v>
      </c>
      <c r="M6630" s="15">
        <v>27459</v>
      </c>
      <c r="N6630" t="str">
        <f t="shared" si="244"/>
        <v>Off</v>
      </c>
      <c r="O6630">
        <f t="shared" si="245"/>
        <v>6</v>
      </c>
    </row>
    <row r="6631" spans="1:15" x14ac:dyDescent="0.25">
      <c r="A6631" s="2">
        <v>36162</v>
      </c>
      <c r="B6631">
        <v>500</v>
      </c>
      <c r="C6631">
        <v>15.8</v>
      </c>
      <c r="D6631">
        <v>15.8</v>
      </c>
      <c r="E6631">
        <v>15.8</v>
      </c>
      <c r="F6631">
        <v>15.8</v>
      </c>
      <c r="M6631" s="15">
        <v>27772</v>
      </c>
      <c r="N6631" t="str">
        <f t="shared" si="244"/>
        <v>Off</v>
      </c>
      <c r="O6631">
        <f t="shared" si="245"/>
        <v>6</v>
      </c>
    </row>
    <row r="6632" spans="1:15" x14ac:dyDescent="0.25">
      <c r="A6632" s="2">
        <v>36162</v>
      </c>
      <c r="B6632">
        <v>600</v>
      </c>
      <c r="C6632">
        <v>15.8</v>
      </c>
      <c r="D6632">
        <v>15.8</v>
      </c>
      <c r="E6632">
        <v>15.8</v>
      </c>
      <c r="F6632">
        <v>15.8</v>
      </c>
      <c r="M6632" s="15">
        <v>28591</v>
      </c>
      <c r="N6632" t="str">
        <f t="shared" si="244"/>
        <v>Off</v>
      </c>
      <c r="O6632">
        <f t="shared" si="245"/>
        <v>6</v>
      </c>
    </row>
    <row r="6633" spans="1:15" x14ac:dyDescent="0.25">
      <c r="A6633" s="2">
        <v>36162</v>
      </c>
      <c r="B6633">
        <v>700</v>
      </c>
      <c r="C6633">
        <v>15.8</v>
      </c>
      <c r="D6633">
        <v>15.8</v>
      </c>
      <c r="E6633">
        <v>15.8</v>
      </c>
      <c r="F6633">
        <v>15.8</v>
      </c>
      <c r="M6633" s="15">
        <v>29828</v>
      </c>
      <c r="N6633" t="str">
        <f t="shared" si="244"/>
        <v>Off</v>
      </c>
      <c r="O6633">
        <f t="shared" si="245"/>
        <v>6</v>
      </c>
    </row>
    <row r="6634" spans="1:15" x14ac:dyDescent="0.25">
      <c r="A6634" s="2">
        <v>36162</v>
      </c>
      <c r="B6634">
        <v>800</v>
      </c>
      <c r="C6634">
        <v>17.920000000000002</v>
      </c>
      <c r="D6634">
        <v>17.920000000000002</v>
      </c>
      <c r="E6634">
        <v>17.920000000000002</v>
      </c>
      <c r="F6634">
        <v>17.920000000000002</v>
      </c>
      <c r="M6634" s="15">
        <v>30879</v>
      </c>
      <c r="N6634" t="str">
        <f t="shared" si="244"/>
        <v>On</v>
      </c>
      <c r="O6634">
        <f t="shared" si="245"/>
        <v>6</v>
      </c>
    </row>
    <row r="6635" spans="1:15" x14ac:dyDescent="0.25">
      <c r="A6635" s="2">
        <v>36162</v>
      </c>
      <c r="B6635">
        <v>900</v>
      </c>
      <c r="C6635">
        <v>20.37</v>
      </c>
      <c r="D6635">
        <v>20.37</v>
      </c>
      <c r="E6635">
        <v>20.37</v>
      </c>
      <c r="F6635">
        <v>20.37</v>
      </c>
      <c r="M6635" s="15">
        <v>32409</v>
      </c>
      <c r="N6635" t="str">
        <f t="shared" si="244"/>
        <v>On</v>
      </c>
      <c r="O6635">
        <f t="shared" si="245"/>
        <v>6</v>
      </c>
    </row>
    <row r="6636" spans="1:15" x14ac:dyDescent="0.25">
      <c r="A6636" s="2">
        <v>36162</v>
      </c>
      <c r="B6636">
        <v>1000</v>
      </c>
      <c r="C6636">
        <v>20.75</v>
      </c>
      <c r="D6636">
        <v>20.75</v>
      </c>
      <c r="E6636">
        <v>20.75</v>
      </c>
      <c r="F6636">
        <v>20.75</v>
      </c>
      <c r="M6636" s="15">
        <v>33945</v>
      </c>
      <c r="N6636" t="str">
        <f t="shared" si="244"/>
        <v>On</v>
      </c>
      <c r="O6636">
        <f t="shared" si="245"/>
        <v>6</v>
      </c>
    </row>
    <row r="6637" spans="1:15" x14ac:dyDescent="0.25">
      <c r="A6637" s="2">
        <v>36162</v>
      </c>
      <c r="B6637">
        <v>1100</v>
      </c>
      <c r="C6637">
        <v>20</v>
      </c>
      <c r="D6637">
        <v>20</v>
      </c>
      <c r="E6637">
        <v>20</v>
      </c>
      <c r="F6637">
        <v>20</v>
      </c>
      <c r="M6637" s="15">
        <v>34694</v>
      </c>
      <c r="N6637" t="str">
        <f t="shared" si="244"/>
        <v>On</v>
      </c>
      <c r="O6637">
        <f t="shared" si="245"/>
        <v>6</v>
      </c>
    </row>
    <row r="6638" spans="1:15" x14ac:dyDescent="0.25">
      <c r="A6638" s="2">
        <v>36162</v>
      </c>
      <c r="B6638">
        <v>1200</v>
      </c>
      <c r="C6638">
        <v>20.64</v>
      </c>
      <c r="D6638">
        <v>20.64</v>
      </c>
      <c r="E6638">
        <v>20.64</v>
      </c>
      <c r="F6638">
        <v>20.64</v>
      </c>
      <c r="M6638" s="15">
        <v>34649</v>
      </c>
      <c r="N6638" t="str">
        <f t="shared" si="244"/>
        <v>On</v>
      </c>
      <c r="O6638">
        <f t="shared" si="245"/>
        <v>6</v>
      </c>
    </row>
    <row r="6639" spans="1:15" x14ac:dyDescent="0.25">
      <c r="A6639" s="2">
        <v>36162</v>
      </c>
      <c r="B6639">
        <v>1300</v>
      </c>
      <c r="C6639">
        <v>19.899999999999999</v>
      </c>
      <c r="D6639">
        <v>19.899999999999999</v>
      </c>
      <c r="E6639">
        <v>19.899999999999999</v>
      </c>
      <c r="F6639">
        <v>19.899999999999999</v>
      </c>
      <c r="M6639" s="15">
        <v>34369</v>
      </c>
      <c r="N6639" t="str">
        <f t="shared" si="244"/>
        <v>On</v>
      </c>
      <c r="O6639">
        <f t="shared" si="245"/>
        <v>6</v>
      </c>
    </row>
    <row r="6640" spans="1:15" x14ac:dyDescent="0.25">
      <c r="A6640" s="2">
        <v>36162</v>
      </c>
      <c r="B6640">
        <v>1400</v>
      </c>
      <c r="C6640">
        <v>19.079999999999998</v>
      </c>
      <c r="D6640">
        <v>19.079999999999998</v>
      </c>
      <c r="E6640">
        <v>19.079999999999998</v>
      </c>
      <c r="F6640">
        <v>19.079999999999998</v>
      </c>
      <c r="M6640" s="15">
        <v>33930</v>
      </c>
      <c r="N6640" t="str">
        <f t="shared" si="244"/>
        <v>On</v>
      </c>
      <c r="O6640">
        <f t="shared" si="245"/>
        <v>6</v>
      </c>
    </row>
    <row r="6641" spans="1:15" x14ac:dyDescent="0.25">
      <c r="A6641" s="2">
        <v>36162</v>
      </c>
      <c r="B6641">
        <v>1500</v>
      </c>
      <c r="C6641">
        <v>18.55</v>
      </c>
      <c r="D6641">
        <v>18.55</v>
      </c>
      <c r="E6641">
        <v>18.55</v>
      </c>
      <c r="F6641">
        <v>18.55</v>
      </c>
      <c r="M6641" s="15">
        <v>33644</v>
      </c>
      <c r="N6641" t="str">
        <f t="shared" si="244"/>
        <v>On</v>
      </c>
      <c r="O6641">
        <f t="shared" si="245"/>
        <v>6</v>
      </c>
    </row>
    <row r="6642" spans="1:15" x14ac:dyDescent="0.25">
      <c r="A6642" s="2">
        <v>36162</v>
      </c>
      <c r="B6642">
        <v>1600</v>
      </c>
      <c r="C6642">
        <v>30.81</v>
      </c>
      <c r="D6642">
        <v>30.81</v>
      </c>
      <c r="E6642">
        <v>30.81</v>
      </c>
      <c r="F6642">
        <v>30.81</v>
      </c>
      <c r="M6642" s="15">
        <v>33673</v>
      </c>
      <c r="N6642" t="str">
        <f t="shared" si="244"/>
        <v>On</v>
      </c>
      <c r="O6642">
        <f t="shared" si="245"/>
        <v>6</v>
      </c>
    </row>
    <row r="6643" spans="1:15" x14ac:dyDescent="0.25">
      <c r="A6643" s="2">
        <v>36162</v>
      </c>
      <c r="B6643">
        <v>1700</v>
      </c>
      <c r="C6643">
        <v>53.69</v>
      </c>
      <c r="D6643">
        <v>53.69</v>
      </c>
      <c r="E6643">
        <v>53.69</v>
      </c>
      <c r="F6643">
        <v>53.69</v>
      </c>
      <c r="M6643" s="15">
        <v>35276</v>
      </c>
      <c r="N6643" t="str">
        <f t="shared" si="244"/>
        <v>On</v>
      </c>
      <c r="O6643">
        <f t="shared" si="245"/>
        <v>6</v>
      </c>
    </row>
    <row r="6644" spans="1:15" x14ac:dyDescent="0.25">
      <c r="A6644" s="2">
        <v>36162</v>
      </c>
      <c r="B6644">
        <v>1800</v>
      </c>
      <c r="C6644">
        <v>36.25</v>
      </c>
      <c r="D6644">
        <v>36.25</v>
      </c>
      <c r="E6644">
        <v>36.25</v>
      </c>
      <c r="F6644">
        <v>36.25</v>
      </c>
      <c r="M6644" s="15">
        <v>37210</v>
      </c>
      <c r="N6644" t="str">
        <f t="shared" si="244"/>
        <v>On</v>
      </c>
      <c r="O6644">
        <f t="shared" si="245"/>
        <v>6</v>
      </c>
    </row>
    <row r="6645" spans="1:15" x14ac:dyDescent="0.25">
      <c r="A6645" s="2">
        <v>36162</v>
      </c>
      <c r="B6645">
        <v>1900</v>
      </c>
      <c r="C6645">
        <v>19.77</v>
      </c>
      <c r="D6645">
        <v>19.77</v>
      </c>
      <c r="E6645">
        <v>19.77</v>
      </c>
      <c r="F6645">
        <v>19.77</v>
      </c>
      <c r="M6645" s="15">
        <v>37394</v>
      </c>
      <c r="N6645" t="str">
        <f t="shared" si="244"/>
        <v>On</v>
      </c>
      <c r="O6645">
        <f t="shared" si="245"/>
        <v>6</v>
      </c>
    </row>
    <row r="6646" spans="1:15" x14ac:dyDescent="0.25">
      <c r="A6646" s="2">
        <v>36162</v>
      </c>
      <c r="B6646">
        <v>2000</v>
      </c>
      <c r="C6646">
        <v>20.95</v>
      </c>
      <c r="D6646">
        <v>20.95</v>
      </c>
      <c r="E6646">
        <v>20.95</v>
      </c>
      <c r="F6646">
        <v>20.95</v>
      </c>
      <c r="M6646" s="15">
        <v>36616</v>
      </c>
      <c r="N6646" t="str">
        <f t="shared" si="244"/>
        <v>On</v>
      </c>
      <c r="O6646">
        <f t="shared" si="245"/>
        <v>6</v>
      </c>
    </row>
    <row r="6647" spans="1:15" x14ac:dyDescent="0.25">
      <c r="A6647" s="2">
        <v>36162</v>
      </c>
      <c r="B6647">
        <v>2100</v>
      </c>
      <c r="C6647">
        <v>20.399999999999999</v>
      </c>
      <c r="D6647">
        <v>20.399999999999999</v>
      </c>
      <c r="E6647">
        <v>20.399999999999999</v>
      </c>
      <c r="F6647">
        <v>20.399999999999999</v>
      </c>
      <c r="M6647" s="15">
        <v>35715</v>
      </c>
      <c r="N6647" t="str">
        <f t="shared" si="244"/>
        <v>On</v>
      </c>
      <c r="O6647">
        <f t="shared" si="245"/>
        <v>6</v>
      </c>
    </row>
    <row r="6648" spans="1:15" x14ac:dyDescent="0.25">
      <c r="A6648" s="2">
        <v>36162</v>
      </c>
      <c r="B6648">
        <v>2200</v>
      </c>
      <c r="C6648">
        <v>19.28</v>
      </c>
      <c r="D6648">
        <v>19.28</v>
      </c>
      <c r="E6648">
        <v>19.28</v>
      </c>
      <c r="F6648">
        <v>19.28</v>
      </c>
      <c r="M6648" s="15">
        <v>34520</v>
      </c>
      <c r="N6648" t="str">
        <f t="shared" si="244"/>
        <v>On</v>
      </c>
      <c r="O6648">
        <f t="shared" si="245"/>
        <v>6</v>
      </c>
    </row>
    <row r="6649" spans="1:15" x14ac:dyDescent="0.25">
      <c r="A6649" s="2">
        <v>36162</v>
      </c>
      <c r="B6649">
        <v>2300</v>
      </c>
      <c r="C6649">
        <v>15.75</v>
      </c>
      <c r="D6649">
        <v>15.75</v>
      </c>
      <c r="E6649">
        <v>15.75</v>
      </c>
      <c r="F6649">
        <v>15.75</v>
      </c>
      <c r="M6649" s="15">
        <v>32786</v>
      </c>
      <c r="N6649" t="str">
        <f t="shared" si="244"/>
        <v>On</v>
      </c>
      <c r="O6649">
        <f t="shared" si="245"/>
        <v>6</v>
      </c>
    </row>
    <row r="6650" spans="1:15" x14ac:dyDescent="0.25">
      <c r="A6650" s="2">
        <v>36162</v>
      </c>
      <c r="B6650">
        <v>2400</v>
      </c>
      <c r="C6650">
        <v>14.84</v>
      </c>
      <c r="D6650">
        <v>14.84</v>
      </c>
      <c r="E6650">
        <v>14.84</v>
      </c>
      <c r="F6650">
        <v>14.84</v>
      </c>
      <c r="M6650" s="15">
        <v>30794</v>
      </c>
      <c r="N6650" t="str">
        <f t="shared" si="244"/>
        <v>Off</v>
      </c>
      <c r="O6650">
        <f t="shared" si="245"/>
        <v>6</v>
      </c>
    </row>
    <row r="6651" spans="1:15" x14ac:dyDescent="0.25">
      <c r="A6651" s="2">
        <v>36163</v>
      </c>
      <c r="B6651">
        <v>100</v>
      </c>
      <c r="C6651">
        <v>13.78</v>
      </c>
      <c r="D6651">
        <v>13.78</v>
      </c>
      <c r="E6651">
        <v>13.78</v>
      </c>
      <c r="F6651">
        <v>13.78</v>
      </c>
      <c r="M6651" s="15">
        <v>28461</v>
      </c>
      <c r="N6651" t="str">
        <f t="shared" si="244"/>
        <v>Off</v>
      </c>
      <c r="O6651">
        <f t="shared" si="245"/>
        <v>7</v>
      </c>
    </row>
    <row r="6652" spans="1:15" x14ac:dyDescent="0.25">
      <c r="A6652" s="2">
        <v>36163</v>
      </c>
      <c r="B6652">
        <v>200</v>
      </c>
      <c r="C6652">
        <v>13.01</v>
      </c>
      <c r="D6652">
        <v>13.01</v>
      </c>
      <c r="E6652">
        <v>13.01</v>
      </c>
      <c r="F6652">
        <v>13.01</v>
      </c>
      <c r="M6652" s="15">
        <v>27124</v>
      </c>
      <c r="N6652" t="str">
        <f t="shared" si="244"/>
        <v>Off</v>
      </c>
      <c r="O6652">
        <f t="shared" si="245"/>
        <v>7</v>
      </c>
    </row>
    <row r="6653" spans="1:15" x14ac:dyDescent="0.25">
      <c r="A6653" s="2">
        <v>36163</v>
      </c>
      <c r="B6653">
        <v>300</v>
      </c>
      <c r="C6653">
        <v>12.66</v>
      </c>
      <c r="D6653">
        <v>12.66</v>
      </c>
      <c r="E6653">
        <v>12.66</v>
      </c>
      <c r="F6653">
        <v>12.66</v>
      </c>
      <c r="M6653" s="15">
        <v>26177</v>
      </c>
      <c r="N6653" t="str">
        <f t="shared" si="244"/>
        <v>Off</v>
      </c>
      <c r="O6653">
        <f t="shared" si="245"/>
        <v>7</v>
      </c>
    </row>
    <row r="6654" spans="1:15" x14ac:dyDescent="0.25">
      <c r="A6654" s="2">
        <v>36163</v>
      </c>
      <c r="B6654">
        <v>400</v>
      </c>
      <c r="C6654">
        <v>12.41</v>
      </c>
      <c r="D6654">
        <v>12.41</v>
      </c>
      <c r="E6654">
        <v>12.41</v>
      </c>
      <c r="F6654">
        <v>12.41</v>
      </c>
      <c r="M6654" s="15">
        <v>25417</v>
      </c>
      <c r="N6654" t="str">
        <f t="shared" si="244"/>
        <v>Off</v>
      </c>
      <c r="O6654">
        <f t="shared" si="245"/>
        <v>7</v>
      </c>
    </row>
    <row r="6655" spans="1:15" x14ac:dyDescent="0.25">
      <c r="A6655" s="2">
        <v>36163</v>
      </c>
      <c r="B6655">
        <v>500</v>
      </c>
      <c r="C6655">
        <v>12.07</v>
      </c>
      <c r="D6655">
        <v>12.07</v>
      </c>
      <c r="E6655">
        <v>12.07</v>
      </c>
      <c r="F6655">
        <v>12.07</v>
      </c>
      <c r="M6655" s="15">
        <v>24915</v>
      </c>
      <c r="N6655" t="str">
        <f t="shared" si="244"/>
        <v>Off</v>
      </c>
      <c r="O6655">
        <f t="shared" si="245"/>
        <v>7</v>
      </c>
    </row>
    <row r="6656" spans="1:15" x14ac:dyDescent="0.25">
      <c r="A6656" s="2">
        <v>36163</v>
      </c>
      <c r="B6656">
        <v>600</v>
      </c>
      <c r="C6656">
        <v>11.92</v>
      </c>
      <c r="D6656">
        <v>11.92</v>
      </c>
      <c r="E6656">
        <v>11.92</v>
      </c>
      <c r="F6656">
        <v>11.92</v>
      </c>
      <c r="M6656" s="15">
        <v>24627</v>
      </c>
      <c r="N6656" t="str">
        <f t="shared" si="244"/>
        <v>Off</v>
      </c>
      <c r="O6656">
        <f t="shared" si="245"/>
        <v>7</v>
      </c>
    </row>
    <row r="6657" spans="1:15" x14ac:dyDescent="0.25">
      <c r="A6657" s="2">
        <v>36163</v>
      </c>
      <c r="B6657">
        <v>700</v>
      </c>
      <c r="C6657">
        <v>12.27</v>
      </c>
      <c r="D6657">
        <v>12.27</v>
      </c>
      <c r="E6657">
        <v>12.27</v>
      </c>
      <c r="F6657">
        <v>12.27</v>
      </c>
      <c r="M6657" s="15">
        <v>24847</v>
      </c>
      <c r="N6657" t="str">
        <f t="shared" si="244"/>
        <v>Off</v>
      </c>
      <c r="O6657">
        <f t="shared" si="245"/>
        <v>7</v>
      </c>
    </row>
    <row r="6658" spans="1:15" x14ac:dyDescent="0.25">
      <c r="A6658" s="2">
        <v>36163</v>
      </c>
      <c r="B6658">
        <v>800</v>
      </c>
      <c r="C6658">
        <v>12.48</v>
      </c>
      <c r="D6658">
        <v>12.48</v>
      </c>
      <c r="E6658">
        <v>12.48</v>
      </c>
      <c r="F6658">
        <v>12.48</v>
      </c>
      <c r="M6658" s="15">
        <v>25281</v>
      </c>
      <c r="N6658" t="str">
        <f t="shared" si="244"/>
        <v>On</v>
      </c>
      <c r="O6658">
        <f t="shared" si="245"/>
        <v>7</v>
      </c>
    </row>
    <row r="6659" spans="1:15" x14ac:dyDescent="0.25">
      <c r="A6659" s="2">
        <v>36163</v>
      </c>
      <c r="B6659">
        <v>900</v>
      </c>
      <c r="C6659">
        <v>13.2</v>
      </c>
      <c r="D6659">
        <v>13.2</v>
      </c>
      <c r="E6659">
        <v>13.2</v>
      </c>
      <c r="F6659">
        <v>13.2</v>
      </c>
      <c r="M6659" s="15">
        <v>26192</v>
      </c>
      <c r="N6659" t="str">
        <f t="shared" si="244"/>
        <v>On</v>
      </c>
      <c r="O6659">
        <f t="shared" si="245"/>
        <v>7</v>
      </c>
    </row>
    <row r="6660" spans="1:15" x14ac:dyDescent="0.25">
      <c r="A6660" s="2">
        <v>36163</v>
      </c>
      <c r="B6660">
        <v>1000</v>
      </c>
      <c r="C6660">
        <v>15.77</v>
      </c>
      <c r="D6660">
        <v>15.77</v>
      </c>
      <c r="E6660">
        <v>15.77</v>
      </c>
      <c r="F6660">
        <v>15.77</v>
      </c>
      <c r="M6660" s="15">
        <v>27509</v>
      </c>
      <c r="N6660" t="str">
        <f t="shared" si="244"/>
        <v>On</v>
      </c>
      <c r="O6660">
        <f t="shared" si="245"/>
        <v>7</v>
      </c>
    </row>
    <row r="6661" spans="1:15" x14ac:dyDescent="0.25">
      <c r="A6661" s="2">
        <v>36163</v>
      </c>
      <c r="B6661">
        <v>1100</v>
      </c>
      <c r="C6661">
        <v>15.67</v>
      </c>
      <c r="D6661">
        <v>15.67</v>
      </c>
      <c r="E6661">
        <v>15.67</v>
      </c>
      <c r="F6661">
        <v>15.67</v>
      </c>
      <c r="M6661" s="15">
        <v>28590</v>
      </c>
      <c r="N6661" t="str">
        <f t="shared" si="244"/>
        <v>On</v>
      </c>
      <c r="O6661">
        <f t="shared" si="245"/>
        <v>7</v>
      </c>
    </row>
    <row r="6662" spans="1:15" x14ac:dyDescent="0.25">
      <c r="A6662" s="2">
        <v>36163</v>
      </c>
      <c r="B6662">
        <v>1200</v>
      </c>
      <c r="C6662">
        <v>13.83</v>
      </c>
      <c r="D6662">
        <v>13.83</v>
      </c>
      <c r="E6662">
        <v>13.83</v>
      </c>
      <c r="F6662">
        <v>13.83</v>
      </c>
      <c r="M6662" s="15">
        <v>29055</v>
      </c>
      <c r="N6662" t="str">
        <f t="shared" si="244"/>
        <v>On</v>
      </c>
      <c r="O6662">
        <f t="shared" si="245"/>
        <v>7</v>
      </c>
    </row>
    <row r="6663" spans="1:15" x14ac:dyDescent="0.25">
      <c r="A6663" s="2">
        <v>36163</v>
      </c>
      <c r="B6663">
        <v>1300</v>
      </c>
      <c r="C6663">
        <v>13.15</v>
      </c>
      <c r="D6663">
        <v>13.15</v>
      </c>
      <c r="E6663">
        <v>13.15</v>
      </c>
      <c r="F6663">
        <v>13.15</v>
      </c>
      <c r="M6663" s="15">
        <v>28802</v>
      </c>
      <c r="N6663" t="str">
        <f t="shared" si="244"/>
        <v>On</v>
      </c>
      <c r="O6663">
        <f t="shared" si="245"/>
        <v>7</v>
      </c>
    </row>
    <row r="6664" spans="1:15" x14ac:dyDescent="0.25">
      <c r="A6664" s="2">
        <v>36163</v>
      </c>
      <c r="B6664">
        <v>1400</v>
      </c>
      <c r="C6664">
        <v>12.78</v>
      </c>
      <c r="D6664">
        <v>12.78</v>
      </c>
      <c r="E6664">
        <v>12.78</v>
      </c>
      <c r="F6664">
        <v>12.78</v>
      </c>
      <c r="M6664" s="15">
        <v>28010</v>
      </c>
      <c r="N6664" t="str">
        <f t="shared" si="244"/>
        <v>On</v>
      </c>
      <c r="O6664">
        <f t="shared" si="245"/>
        <v>7</v>
      </c>
    </row>
    <row r="6665" spans="1:15" x14ac:dyDescent="0.25">
      <c r="A6665" s="2">
        <v>36163</v>
      </c>
      <c r="B6665">
        <v>1500</v>
      </c>
      <c r="C6665">
        <v>12.33</v>
      </c>
      <c r="D6665">
        <v>12.33</v>
      </c>
      <c r="E6665">
        <v>12.33</v>
      </c>
      <c r="F6665">
        <v>12.33</v>
      </c>
      <c r="M6665" s="15">
        <v>27366</v>
      </c>
      <c r="N6665" t="str">
        <f t="shared" si="244"/>
        <v>On</v>
      </c>
      <c r="O6665">
        <f t="shared" si="245"/>
        <v>7</v>
      </c>
    </row>
    <row r="6666" spans="1:15" x14ac:dyDescent="0.25">
      <c r="A6666" s="2">
        <v>36163</v>
      </c>
      <c r="B6666">
        <v>1600</v>
      </c>
      <c r="C6666">
        <v>14.17</v>
      </c>
      <c r="D6666">
        <v>14.17</v>
      </c>
      <c r="E6666">
        <v>14.17</v>
      </c>
      <c r="F6666">
        <v>14.17</v>
      </c>
      <c r="M6666" s="15">
        <v>27152</v>
      </c>
      <c r="N6666" t="str">
        <f t="shared" si="244"/>
        <v>On</v>
      </c>
      <c r="O6666">
        <f t="shared" si="245"/>
        <v>7</v>
      </c>
    </row>
    <row r="6667" spans="1:15" x14ac:dyDescent="0.25">
      <c r="A6667" s="2">
        <v>36163</v>
      </c>
      <c r="B6667">
        <v>1700</v>
      </c>
      <c r="C6667">
        <v>20.61</v>
      </c>
      <c r="D6667">
        <v>20.61</v>
      </c>
      <c r="E6667">
        <v>20.61</v>
      </c>
      <c r="F6667">
        <v>20.61</v>
      </c>
      <c r="M6667" s="15">
        <v>28347</v>
      </c>
      <c r="N6667" t="str">
        <f t="shared" ref="N6667:N6730" si="246">+IF(B6667&gt;700,IF(B6667&lt;2400,"On","Off"),"Off")</f>
        <v>On</v>
      </c>
      <c r="O6667">
        <f t="shared" si="245"/>
        <v>7</v>
      </c>
    </row>
    <row r="6668" spans="1:15" x14ac:dyDescent="0.25">
      <c r="A6668" s="2">
        <v>36163</v>
      </c>
      <c r="B6668">
        <v>1800</v>
      </c>
      <c r="C6668">
        <v>16.809999999999999</v>
      </c>
      <c r="D6668">
        <v>16.809999999999999</v>
      </c>
      <c r="E6668">
        <v>16.809999999999999</v>
      </c>
      <c r="F6668">
        <v>16.809999999999999</v>
      </c>
      <c r="M6668" s="15">
        <v>31512</v>
      </c>
      <c r="N6668" t="str">
        <f t="shared" si="246"/>
        <v>On</v>
      </c>
      <c r="O6668">
        <f t="shared" si="245"/>
        <v>7</v>
      </c>
    </row>
    <row r="6669" spans="1:15" x14ac:dyDescent="0.25">
      <c r="A6669" s="2">
        <v>36163</v>
      </c>
      <c r="B6669">
        <v>1900</v>
      </c>
      <c r="C6669">
        <v>16.78</v>
      </c>
      <c r="D6669">
        <v>16.78</v>
      </c>
      <c r="E6669">
        <v>16.78</v>
      </c>
      <c r="F6669">
        <v>16.78</v>
      </c>
      <c r="M6669" s="15">
        <v>32290</v>
      </c>
      <c r="N6669" t="str">
        <f t="shared" si="246"/>
        <v>On</v>
      </c>
      <c r="O6669">
        <f t="shared" si="245"/>
        <v>7</v>
      </c>
    </row>
    <row r="6670" spans="1:15" x14ac:dyDescent="0.25">
      <c r="A6670" s="2">
        <v>36163</v>
      </c>
      <c r="B6670">
        <v>2000</v>
      </c>
      <c r="C6670">
        <v>16.96</v>
      </c>
      <c r="D6670">
        <v>16.96</v>
      </c>
      <c r="E6670">
        <v>16.96</v>
      </c>
      <c r="F6670">
        <v>16.96</v>
      </c>
      <c r="M6670" s="15">
        <v>32029</v>
      </c>
      <c r="N6670" t="str">
        <f t="shared" si="246"/>
        <v>On</v>
      </c>
      <c r="O6670">
        <f t="shared" si="245"/>
        <v>7</v>
      </c>
    </row>
    <row r="6671" spans="1:15" x14ac:dyDescent="0.25">
      <c r="A6671" s="2">
        <v>36163</v>
      </c>
      <c r="B6671">
        <v>2100</v>
      </c>
      <c r="C6671">
        <v>16.03</v>
      </c>
      <c r="D6671">
        <v>16.03</v>
      </c>
      <c r="E6671">
        <v>16.03</v>
      </c>
      <c r="F6671">
        <v>16.03</v>
      </c>
      <c r="M6671" s="15">
        <v>31798</v>
      </c>
      <c r="N6671" t="str">
        <f t="shared" si="246"/>
        <v>On</v>
      </c>
      <c r="O6671">
        <f t="shared" si="245"/>
        <v>7</v>
      </c>
    </row>
    <row r="6672" spans="1:15" x14ac:dyDescent="0.25">
      <c r="A6672" s="2">
        <v>36163</v>
      </c>
      <c r="B6672">
        <v>2200</v>
      </c>
      <c r="C6672">
        <v>14.43</v>
      </c>
      <c r="D6672">
        <v>14.43</v>
      </c>
      <c r="E6672">
        <v>14.43</v>
      </c>
      <c r="F6672">
        <v>14.43</v>
      </c>
      <c r="M6672" s="15">
        <v>30801</v>
      </c>
      <c r="N6672" t="str">
        <f t="shared" si="246"/>
        <v>On</v>
      </c>
      <c r="O6672">
        <f t="shared" si="245"/>
        <v>7</v>
      </c>
    </row>
    <row r="6673" spans="1:15" x14ac:dyDescent="0.25">
      <c r="A6673" s="2">
        <v>36163</v>
      </c>
      <c r="B6673">
        <v>2300</v>
      </c>
      <c r="C6673">
        <v>13.17</v>
      </c>
      <c r="D6673">
        <v>13.17</v>
      </c>
      <c r="E6673">
        <v>13.17</v>
      </c>
      <c r="F6673">
        <v>13.17</v>
      </c>
      <c r="M6673" s="15">
        <v>29132</v>
      </c>
      <c r="N6673" t="str">
        <f t="shared" si="246"/>
        <v>On</v>
      </c>
      <c r="O6673">
        <f t="shared" si="245"/>
        <v>7</v>
      </c>
    </row>
    <row r="6674" spans="1:15" x14ac:dyDescent="0.25">
      <c r="A6674" s="2">
        <v>36163</v>
      </c>
      <c r="B6674">
        <v>2400</v>
      </c>
      <c r="C6674">
        <v>12.84</v>
      </c>
      <c r="D6674">
        <v>12.84</v>
      </c>
      <c r="E6674">
        <v>12.84</v>
      </c>
      <c r="F6674">
        <v>12.84</v>
      </c>
      <c r="M6674" s="15">
        <v>27244</v>
      </c>
      <c r="N6674" t="str">
        <f t="shared" si="246"/>
        <v>Off</v>
      </c>
      <c r="O6674">
        <f t="shared" si="245"/>
        <v>7</v>
      </c>
    </row>
    <row r="6675" spans="1:15" x14ac:dyDescent="0.25">
      <c r="A6675" s="2">
        <v>36164</v>
      </c>
      <c r="B6675">
        <v>100</v>
      </c>
      <c r="C6675">
        <v>13.03</v>
      </c>
      <c r="D6675">
        <v>13.03</v>
      </c>
      <c r="E6675">
        <v>13.03</v>
      </c>
      <c r="F6675">
        <v>13.03</v>
      </c>
      <c r="M6675" s="15">
        <v>25879</v>
      </c>
      <c r="N6675" t="str">
        <f t="shared" si="246"/>
        <v>Off</v>
      </c>
      <c r="O6675">
        <f t="shared" si="245"/>
        <v>1</v>
      </c>
    </row>
    <row r="6676" spans="1:15" x14ac:dyDescent="0.25">
      <c r="A6676" s="2">
        <v>36164</v>
      </c>
      <c r="B6676">
        <v>200</v>
      </c>
      <c r="C6676">
        <v>13</v>
      </c>
      <c r="D6676">
        <v>13</v>
      </c>
      <c r="E6676">
        <v>13</v>
      </c>
      <c r="F6676">
        <v>13</v>
      </c>
      <c r="M6676" s="15">
        <v>25475</v>
      </c>
      <c r="N6676" t="str">
        <f t="shared" si="246"/>
        <v>Off</v>
      </c>
      <c r="O6676">
        <f t="shared" si="245"/>
        <v>1</v>
      </c>
    </row>
    <row r="6677" spans="1:15" x14ac:dyDescent="0.25">
      <c r="A6677" s="2">
        <v>36164</v>
      </c>
      <c r="B6677">
        <v>300</v>
      </c>
      <c r="C6677">
        <v>13.93</v>
      </c>
      <c r="D6677">
        <v>13.93</v>
      </c>
      <c r="E6677">
        <v>13.93</v>
      </c>
      <c r="F6677">
        <v>13.93</v>
      </c>
      <c r="M6677" s="15">
        <v>25348</v>
      </c>
      <c r="N6677" t="str">
        <f t="shared" si="246"/>
        <v>Off</v>
      </c>
      <c r="O6677">
        <f t="shared" si="245"/>
        <v>1</v>
      </c>
    </row>
    <row r="6678" spans="1:15" x14ac:dyDescent="0.25">
      <c r="A6678" s="2">
        <v>36164</v>
      </c>
      <c r="B6678">
        <v>400</v>
      </c>
      <c r="C6678">
        <v>15.29</v>
      </c>
      <c r="D6678">
        <v>15.29</v>
      </c>
      <c r="E6678">
        <v>15.29</v>
      </c>
      <c r="F6678">
        <v>15.29</v>
      </c>
      <c r="M6678" s="15">
        <v>25560</v>
      </c>
      <c r="N6678" t="str">
        <f t="shared" si="246"/>
        <v>Off</v>
      </c>
      <c r="O6678">
        <f t="shared" si="245"/>
        <v>1</v>
      </c>
    </row>
    <row r="6679" spans="1:15" x14ac:dyDescent="0.25">
      <c r="A6679" s="2">
        <v>36164</v>
      </c>
      <c r="B6679">
        <v>500</v>
      </c>
      <c r="C6679">
        <v>19.739999999999998</v>
      </c>
      <c r="D6679">
        <v>19.739999999999998</v>
      </c>
      <c r="E6679">
        <v>19.739999999999998</v>
      </c>
      <c r="F6679">
        <v>19.739999999999998</v>
      </c>
      <c r="M6679" s="15">
        <v>26525</v>
      </c>
      <c r="N6679" t="str">
        <f t="shared" si="246"/>
        <v>Off</v>
      </c>
      <c r="O6679">
        <f t="shared" si="245"/>
        <v>1</v>
      </c>
    </row>
    <row r="6680" spans="1:15" x14ac:dyDescent="0.25">
      <c r="A6680" s="2">
        <v>36164</v>
      </c>
      <c r="B6680">
        <v>600</v>
      </c>
      <c r="C6680">
        <v>46.6</v>
      </c>
      <c r="D6680">
        <v>46.6</v>
      </c>
      <c r="E6680">
        <v>46.6</v>
      </c>
      <c r="F6680">
        <v>46.6</v>
      </c>
      <c r="M6680" s="15">
        <v>28858</v>
      </c>
      <c r="N6680" t="str">
        <f t="shared" si="246"/>
        <v>Off</v>
      </c>
      <c r="O6680">
        <f t="shared" si="245"/>
        <v>1</v>
      </c>
    </row>
    <row r="6681" spans="1:15" x14ac:dyDescent="0.25">
      <c r="A6681" s="2">
        <v>36164</v>
      </c>
      <c r="B6681">
        <v>700</v>
      </c>
      <c r="C6681">
        <v>61.17</v>
      </c>
      <c r="D6681">
        <v>61.17</v>
      </c>
      <c r="E6681">
        <v>61.17</v>
      </c>
      <c r="F6681">
        <v>61.17</v>
      </c>
      <c r="M6681" s="15">
        <v>32920</v>
      </c>
      <c r="N6681" t="str">
        <f t="shared" si="246"/>
        <v>Off</v>
      </c>
      <c r="O6681">
        <f t="shared" si="245"/>
        <v>1</v>
      </c>
    </row>
    <row r="6682" spans="1:15" x14ac:dyDescent="0.25">
      <c r="A6682" s="2">
        <v>36164</v>
      </c>
      <c r="B6682">
        <v>800</v>
      </c>
      <c r="C6682">
        <v>61.52</v>
      </c>
      <c r="D6682">
        <v>61.52</v>
      </c>
      <c r="E6682">
        <v>61.52</v>
      </c>
      <c r="F6682">
        <v>61.52</v>
      </c>
      <c r="M6682" s="15">
        <v>35587</v>
      </c>
      <c r="N6682" t="str">
        <f t="shared" si="246"/>
        <v>On</v>
      </c>
      <c r="O6682">
        <f t="shared" si="245"/>
        <v>1</v>
      </c>
    </row>
    <row r="6683" spans="1:15" x14ac:dyDescent="0.25">
      <c r="A6683" s="2">
        <v>36164</v>
      </c>
      <c r="B6683">
        <v>900</v>
      </c>
      <c r="C6683">
        <v>42.3</v>
      </c>
      <c r="D6683">
        <v>42.3</v>
      </c>
      <c r="E6683">
        <v>42.3</v>
      </c>
      <c r="F6683">
        <v>42.3</v>
      </c>
      <c r="M6683" s="15">
        <v>35889</v>
      </c>
      <c r="N6683" t="str">
        <f t="shared" si="246"/>
        <v>On</v>
      </c>
      <c r="O6683">
        <f t="shared" si="245"/>
        <v>1</v>
      </c>
    </row>
    <row r="6684" spans="1:15" x14ac:dyDescent="0.25">
      <c r="A6684" s="2">
        <v>36164</v>
      </c>
      <c r="B6684">
        <v>1000</v>
      </c>
      <c r="C6684">
        <v>40.9</v>
      </c>
      <c r="D6684">
        <v>40.9</v>
      </c>
      <c r="E6684">
        <v>40.9</v>
      </c>
      <c r="F6684">
        <v>40.9</v>
      </c>
      <c r="M6684" s="15">
        <v>36041</v>
      </c>
      <c r="N6684" t="str">
        <f t="shared" si="246"/>
        <v>On</v>
      </c>
      <c r="O6684">
        <f t="shared" si="245"/>
        <v>1</v>
      </c>
    </row>
    <row r="6685" spans="1:15" x14ac:dyDescent="0.25">
      <c r="A6685" s="2">
        <v>36164</v>
      </c>
      <c r="B6685">
        <v>1100</v>
      </c>
      <c r="C6685">
        <v>39.67</v>
      </c>
      <c r="D6685">
        <v>39.67</v>
      </c>
      <c r="E6685">
        <v>39.67</v>
      </c>
      <c r="F6685">
        <v>39.67</v>
      </c>
      <c r="M6685" s="15">
        <v>35947</v>
      </c>
      <c r="N6685" t="str">
        <f t="shared" si="246"/>
        <v>On</v>
      </c>
      <c r="O6685">
        <f t="shared" si="245"/>
        <v>1</v>
      </c>
    </row>
    <row r="6686" spans="1:15" x14ac:dyDescent="0.25">
      <c r="A6686" s="2">
        <v>36164</v>
      </c>
      <c r="B6686">
        <v>1200</v>
      </c>
      <c r="C6686">
        <v>36.549999999999997</v>
      </c>
      <c r="D6686">
        <v>36.549999999999997</v>
      </c>
      <c r="E6686">
        <v>36.549999999999997</v>
      </c>
      <c r="F6686">
        <v>36.549999999999997</v>
      </c>
      <c r="M6686" s="15">
        <v>35602</v>
      </c>
      <c r="N6686" t="str">
        <f t="shared" si="246"/>
        <v>On</v>
      </c>
      <c r="O6686">
        <f t="shared" si="245"/>
        <v>1</v>
      </c>
    </row>
    <row r="6687" spans="1:15" x14ac:dyDescent="0.25">
      <c r="A6687" s="2">
        <v>36164</v>
      </c>
      <c r="B6687">
        <v>1300</v>
      </c>
      <c r="C6687">
        <v>36.68</v>
      </c>
      <c r="D6687">
        <v>36.68</v>
      </c>
      <c r="E6687">
        <v>36.68</v>
      </c>
      <c r="F6687">
        <v>36.68</v>
      </c>
      <c r="M6687" s="15">
        <v>35225</v>
      </c>
      <c r="N6687" t="str">
        <f t="shared" si="246"/>
        <v>On</v>
      </c>
      <c r="O6687">
        <f t="shared" si="245"/>
        <v>1</v>
      </c>
    </row>
    <row r="6688" spans="1:15" x14ac:dyDescent="0.25">
      <c r="A6688" s="2">
        <v>36164</v>
      </c>
      <c r="B6688">
        <v>1400</v>
      </c>
      <c r="C6688">
        <v>36.630000000000003</v>
      </c>
      <c r="D6688">
        <v>36.630000000000003</v>
      </c>
      <c r="E6688">
        <v>36.630000000000003</v>
      </c>
      <c r="F6688">
        <v>36.630000000000003</v>
      </c>
      <c r="M6688" s="15">
        <v>34976</v>
      </c>
      <c r="N6688" t="str">
        <f t="shared" si="246"/>
        <v>On</v>
      </c>
      <c r="O6688">
        <f t="shared" si="245"/>
        <v>1</v>
      </c>
    </row>
    <row r="6689" spans="1:15" x14ac:dyDescent="0.25">
      <c r="A6689" s="2">
        <v>36164</v>
      </c>
      <c r="B6689">
        <v>1500</v>
      </c>
      <c r="C6689">
        <v>24.1</v>
      </c>
      <c r="D6689">
        <v>24.1</v>
      </c>
      <c r="E6689">
        <v>24.1</v>
      </c>
      <c r="F6689">
        <v>24.1</v>
      </c>
      <c r="M6689" s="15">
        <v>34624</v>
      </c>
      <c r="N6689" t="str">
        <f t="shared" si="246"/>
        <v>On</v>
      </c>
      <c r="O6689">
        <f t="shared" si="245"/>
        <v>1</v>
      </c>
    </row>
    <row r="6690" spans="1:15" x14ac:dyDescent="0.25">
      <c r="A6690" s="2">
        <v>36164</v>
      </c>
      <c r="B6690">
        <v>1600</v>
      </c>
      <c r="C6690">
        <v>27.57</v>
      </c>
      <c r="D6690">
        <v>27.57</v>
      </c>
      <c r="E6690">
        <v>27.57</v>
      </c>
      <c r="F6690">
        <v>27.57</v>
      </c>
      <c r="M6690" s="15">
        <v>34578</v>
      </c>
      <c r="N6690" t="str">
        <f t="shared" si="246"/>
        <v>On</v>
      </c>
      <c r="O6690">
        <f t="shared" si="245"/>
        <v>1</v>
      </c>
    </row>
    <row r="6691" spans="1:15" x14ac:dyDescent="0.25">
      <c r="A6691" s="2">
        <v>36164</v>
      </c>
      <c r="B6691">
        <v>1700</v>
      </c>
      <c r="C6691">
        <v>47.88</v>
      </c>
      <c r="D6691">
        <v>47.88</v>
      </c>
      <c r="E6691">
        <v>47.88</v>
      </c>
      <c r="F6691">
        <v>47.88</v>
      </c>
      <c r="M6691" s="15">
        <v>35859</v>
      </c>
      <c r="N6691" t="str">
        <f t="shared" si="246"/>
        <v>On</v>
      </c>
      <c r="O6691">
        <f t="shared" ref="O6691:O6754" si="247">+WEEKDAY(A6691,2)</f>
        <v>1</v>
      </c>
    </row>
    <row r="6692" spans="1:15" x14ac:dyDescent="0.25">
      <c r="A6692" s="2">
        <v>36164</v>
      </c>
      <c r="B6692">
        <v>1800</v>
      </c>
      <c r="C6692">
        <v>47.69</v>
      </c>
      <c r="D6692">
        <v>47.69</v>
      </c>
      <c r="E6692">
        <v>47.69</v>
      </c>
      <c r="F6692">
        <v>47.69</v>
      </c>
      <c r="M6692" s="15">
        <v>39115</v>
      </c>
      <c r="N6692" t="str">
        <f t="shared" si="246"/>
        <v>On</v>
      </c>
      <c r="O6692">
        <f t="shared" si="247"/>
        <v>1</v>
      </c>
    </row>
    <row r="6693" spans="1:15" x14ac:dyDescent="0.25">
      <c r="A6693" s="2">
        <v>36164</v>
      </c>
      <c r="B6693">
        <v>1900</v>
      </c>
      <c r="C6693">
        <v>44.67</v>
      </c>
      <c r="D6693">
        <v>44.67</v>
      </c>
      <c r="E6693">
        <v>44.67</v>
      </c>
      <c r="F6693">
        <v>44.67</v>
      </c>
      <c r="M6693" s="15">
        <v>39865</v>
      </c>
      <c r="N6693" t="str">
        <f t="shared" si="246"/>
        <v>On</v>
      </c>
      <c r="O6693">
        <f t="shared" si="247"/>
        <v>1</v>
      </c>
    </row>
    <row r="6694" spans="1:15" x14ac:dyDescent="0.25">
      <c r="A6694" s="2">
        <v>36164</v>
      </c>
      <c r="B6694">
        <v>2000</v>
      </c>
      <c r="C6694">
        <v>46.25</v>
      </c>
      <c r="D6694">
        <v>46.25</v>
      </c>
      <c r="E6694">
        <v>46.25</v>
      </c>
      <c r="F6694">
        <v>46.25</v>
      </c>
      <c r="M6694" s="15">
        <v>39375</v>
      </c>
      <c r="N6694" t="str">
        <f t="shared" si="246"/>
        <v>On</v>
      </c>
      <c r="O6694">
        <f t="shared" si="247"/>
        <v>1</v>
      </c>
    </row>
    <row r="6695" spans="1:15" x14ac:dyDescent="0.25">
      <c r="A6695" s="2">
        <v>36164</v>
      </c>
      <c r="B6695">
        <v>2100</v>
      </c>
      <c r="C6695">
        <v>43.24</v>
      </c>
      <c r="D6695">
        <v>43.24</v>
      </c>
      <c r="E6695">
        <v>43.24</v>
      </c>
      <c r="F6695">
        <v>43.24</v>
      </c>
      <c r="M6695" s="15">
        <v>38788</v>
      </c>
      <c r="N6695" t="str">
        <f t="shared" si="246"/>
        <v>On</v>
      </c>
      <c r="O6695">
        <f t="shared" si="247"/>
        <v>1</v>
      </c>
    </row>
    <row r="6696" spans="1:15" x14ac:dyDescent="0.25">
      <c r="A6696" s="2">
        <v>36164</v>
      </c>
      <c r="B6696">
        <v>2200</v>
      </c>
      <c r="C6696">
        <v>34.880000000000003</v>
      </c>
      <c r="D6696">
        <v>34.880000000000003</v>
      </c>
      <c r="E6696">
        <v>34.880000000000003</v>
      </c>
      <c r="F6696">
        <v>34.880000000000003</v>
      </c>
      <c r="M6696" s="15">
        <v>37484</v>
      </c>
      <c r="N6696" t="str">
        <f t="shared" si="246"/>
        <v>On</v>
      </c>
      <c r="O6696">
        <f t="shared" si="247"/>
        <v>1</v>
      </c>
    </row>
    <row r="6697" spans="1:15" x14ac:dyDescent="0.25">
      <c r="A6697" s="2">
        <v>36164</v>
      </c>
      <c r="B6697">
        <v>2300</v>
      </c>
      <c r="C6697">
        <v>23.98</v>
      </c>
      <c r="D6697">
        <v>23.98</v>
      </c>
      <c r="E6697">
        <v>23.98</v>
      </c>
      <c r="F6697">
        <v>23.98</v>
      </c>
      <c r="M6697" s="15">
        <v>35652</v>
      </c>
      <c r="N6697" t="str">
        <f t="shared" si="246"/>
        <v>On</v>
      </c>
      <c r="O6697">
        <f t="shared" si="247"/>
        <v>1</v>
      </c>
    </row>
    <row r="6698" spans="1:15" x14ac:dyDescent="0.25">
      <c r="A6698" s="2">
        <v>36164</v>
      </c>
      <c r="B6698">
        <v>2400</v>
      </c>
      <c r="C6698">
        <v>17.68</v>
      </c>
      <c r="D6698">
        <v>17.68</v>
      </c>
      <c r="E6698">
        <v>17.68</v>
      </c>
      <c r="F6698">
        <v>17.68</v>
      </c>
      <c r="M6698" s="15">
        <v>32442</v>
      </c>
      <c r="N6698" t="str">
        <f t="shared" si="246"/>
        <v>Off</v>
      </c>
      <c r="O6698">
        <f t="shared" si="247"/>
        <v>1</v>
      </c>
    </row>
    <row r="6699" spans="1:15" x14ac:dyDescent="0.25">
      <c r="A6699" s="2">
        <v>36165</v>
      </c>
      <c r="B6699">
        <v>100</v>
      </c>
      <c r="C6699">
        <v>17.899999999999999</v>
      </c>
      <c r="D6699">
        <v>17.899999999999999</v>
      </c>
      <c r="E6699">
        <v>17.899999999999999</v>
      </c>
      <c r="F6699">
        <v>17.899999999999999</v>
      </c>
      <c r="M6699" s="15">
        <v>30561</v>
      </c>
      <c r="N6699" t="str">
        <f t="shared" si="246"/>
        <v>Off</v>
      </c>
      <c r="O6699">
        <f t="shared" si="247"/>
        <v>2</v>
      </c>
    </row>
    <row r="6700" spans="1:15" x14ac:dyDescent="0.25">
      <c r="A6700" s="2">
        <v>36165</v>
      </c>
      <c r="B6700">
        <v>200</v>
      </c>
      <c r="C6700">
        <v>19.13</v>
      </c>
      <c r="D6700">
        <v>19.13</v>
      </c>
      <c r="E6700">
        <v>19.13</v>
      </c>
      <c r="F6700">
        <v>19.13</v>
      </c>
      <c r="M6700" s="15">
        <v>29534</v>
      </c>
      <c r="N6700" t="str">
        <f t="shared" si="246"/>
        <v>Off</v>
      </c>
      <c r="O6700">
        <f t="shared" si="247"/>
        <v>2</v>
      </c>
    </row>
    <row r="6701" spans="1:15" x14ac:dyDescent="0.25">
      <c r="A6701" s="2">
        <v>36165</v>
      </c>
      <c r="B6701">
        <v>300</v>
      </c>
      <c r="C6701">
        <v>19.22</v>
      </c>
      <c r="D6701">
        <v>19.22</v>
      </c>
      <c r="E6701">
        <v>19.22</v>
      </c>
      <c r="F6701">
        <v>19.22</v>
      </c>
      <c r="M6701" s="15">
        <v>29399</v>
      </c>
      <c r="N6701" t="str">
        <f t="shared" si="246"/>
        <v>Off</v>
      </c>
      <c r="O6701">
        <f t="shared" si="247"/>
        <v>2</v>
      </c>
    </row>
    <row r="6702" spans="1:15" x14ac:dyDescent="0.25">
      <c r="A6702" s="2">
        <v>36165</v>
      </c>
      <c r="B6702">
        <v>400</v>
      </c>
      <c r="C6702">
        <v>19.43</v>
      </c>
      <c r="D6702">
        <v>19.43</v>
      </c>
      <c r="E6702">
        <v>19.43</v>
      </c>
      <c r="F6702">
        <v>19.43</v>
      </c>
      <c r="M6702" s="15">
        <v>29538</v>
      </c>
      <c r="N6702" t="str">
        <f t="shared" si="246"/>
        <v>Off</v>
      </c>
      <c r="O6702">
        <f t="shared" si="247"/>
        <v>2</v>
      </c>
    </row>
    <row r="6703" spans="1:15" x14ac:dyDescent="0.25">
      <c r="A6703" s="2">
        <v>36165</v>
      </c>
      <c r="B6703">
        <v>500</v>
      </c>
      <c r="C6703">
        <v>30.08</v>
      </c>
      <c r="D6703">
        <v>30.08</v>
      </c>
      <c r="E6703">
        <v>30.08</v>
      </c>
      <c r="F6703">
        <v>30.08</v>
      </c>
      <c r="M6703" s="15">
        <v>30189</v>
      </c>
      <c r="N6703" t="str">
        <f t="shared" si="246"/>
        <v>Off</v>
      </c>
      <c r="O6703">
        <f t="shared" si="247"/>
        <v>2</v>
      </c>
    </row>
    <row r="6704" spans="1:15" x14ac:dyDescent="0.25">
      <c r="A6704" s="2">
        <v>36165</v>
      </c>
      <c r="B6704">
        <v>600</v>
      </c>
      <c r="C6704">
        <v>50.44</v>
      </c>
      <c r="D6704">
        <v>50.44</v>
      </c>
      <c r="E6704">
        <v>50.44</v>
      </c>
      <c r="F6704">
        <v>50.44</v>
      </c>
      <c r="M6704" s="15">
        <v>32405</v>
      </c>
      <c r="N6704" t="str">
        <f t="shared" si="246"/>
        <v>Off</v>
      </c>
      <c r="O6704">
        <f t="shared" si="247"/>
        <v>2</v>
      </c>
    </row>
    <row r="6705" spans="1:15" x14ac:dyDescent="0.25">
      <c r="A6705" s="2">
        <v>36165</v>
      </c>
      <c r="B6705">
        <v>700</v>
      </c>
      <c r="C6705">
        <v>57.14</v>
      </c>
      <c r="D6705">
        <v>57.14</v>
      </c>
      <c r="E6705">
        <v>57.14</v>
      </c>
      <c r="F6705">
        <v>57.14</v>
      </c>
      <c r="M6705" s="15">
        <v>36313</v>
      </c>
      <c r="N6705" t="str">
        <f t="shared" si="246"/>
        <v>Off</v>
      </c>
      <c r="O6705">
        <f t="shared" si="247"/>
        <v>2</v>
      </c>
    </row>
    <row r="6706" spans="1:15" x14ac:dyDescent="0.25">
      <c r="A6706" s="2">
        <v>36165</v>
      </c>
      <c r="B6706">
        <v>800</v>
      </c>
      <c r="C6706">
        <v>41.31</v>
      </c>
      <c r="D6706">
        <v>41.31</v>
      </c>
      <c r="E6706">
        <v>41.31</v>
      </c>
      <c r="F6706">
        <v>41.31</v>
      </c>
      <c r="M6706" s="15">
        <v>38713</v>
      </c>
      <c r="N6706" t="str">
        <f t="shared" si="246"/>
        <v>On</v>
      </c>
      <c r="O6706">
        <f t="shared" si="247"/>
        <v>2</v>
      </c>
    </row>
    <row r="6707" spans="1:15" x14ac:dyDescent="0.25">
      <c r="A6707" s="2">
        <v>36165</v>
      </c>
      <c r="B6707">
        <v>900</v>
      </c>
      <c r="C6707">
        <v>40.270000000000003</v>
      </c>
      <c r="D6707">
        <v>40.270000000000003</v>
      </c>
      <c r="E6707">
        <v>40.270000000000003</v>
      </c>
      <c r="F6707">
        <v>40.270000000000003</v>
      </c>
      <c r="M6707" s="15">
        <v>38619</v>
      </c>
      <c r="N6707" t="str">
        <f t="shared" si="246"/>
        <v>On</v>
      </c>
      <c r="O6707">
        <f t="shared" si="247"/>
        <v>2</v>
      </c>
    </row>
    <row r="6708" spans="1:15" x14ac:dyDescent="0.25">
      <c r="A6708" s="2">
        <v>36165</v>
      </c>
      <c r="B6708">
        <v>1000</v>
      </c>
      <c r="C6708">
        <v>39.659999999999997</v>
      </c>
      <c r="D6708">
        <v>39.659999999999997</v>
      </c>
      <c r="E6708">
        <v>39.659999999999997</v>
      </c>
      <c r="F6708">
        <v>39.659999999999997</v>
      </c>
      <c r="M6708" s="15">
        <v>37917</v>
      </c>
      <c r="N6708" t="str">
        <f t="shared" si="246"/>
        <v>On</v>
      </c>
      <c r="O6708">
        <f t="shared" si="247"/>
        <v>2</v>
      </c>
    </row>
    <row r="6709" spans="1:15" x14ac:dyDescent="0.25">
      <c r="A6709" s="2">
        <v>36165</v>
      </c>
      <c r="B6709">
        <v>1100</v>
      </c>
      <c r="C6709">
        <v>34.409999999999997</v>
      </c>
      <c r="D6709">
        <v>34.409999999999997</v>
      </c>
      <c r="E6709">
        <v>34.409999999999997</v>
      </c>
      <c r="F6709">
        <v>34.409999999999997</v>
      </c>
      <c r="M6709" s="15">
        <v>37575</v>
      </c>
      <c r="N6709" t="str">
        <f t="shared" si="246"/>
        <v>On</v>
      </c>
      <c r="O6709">
        <f t="shared" si="247"/>
        <v>2</v>
      </c>
    </row>
    <row r="6710" spans="1:15" x14ac:dyDescent="0.25">
      <c r="A6710" s="2">
        <v>36165</v>
      </c>
      <c r="B6710">
        <v>1200</v>
      </c>
      <c r="C6710">
        <v>26.5</v>
      </c>
      <c r="D6710">
        <v>26.5</v>
      </c>
      <c r="E6710">
        <v>26.5</v>
      </c>
      <c r="F6710">
        <v>26.5</v>
      </c>
      <c r="M6710" s="15">
        <v>36903</v>
      </c>
      <c r="N6710" t="str">
        <f t="shared" si="246"/>
        <v>On</v>
      </c>
      <c r="O6710">
        <f t="shared" si="247"/>
        <v>2</v>
      </c>
    </row>
    <row r="6711" spans="1:15" x14ac:dyDescent="0.25">
      <c r="A6711" s="2">
        <v>36165</v>
      </c>
      <c r="B6711">
        <v>1300</v>
      </c>
      <c r="C6711">
        <v>20.75</v>
      </c>
      <c r="D6711">
        <v>20.75</v>
      </c>
      <c r="E6711">
        <v>20.75</v>
      </c>
      <c r="F6711">
        <v>20.75</v>
      </c>
      <c r="M6711" s="15">
        <v>36164</v>
      </c>
      <c r="N6711" t="str">
        <f t="shared" si="246"/>
        <v>On</v>
      </c>
      <c r="O6711">
        <f t="shared" si="247"/>
        <v>2</v>
      </c>
    </row>
    <row r="6712" spans="1:15" x14ac:dyDescent="0.25">
      <c r="A6712" s="2">
        <v>36165</v>
      </c>
      <c r="B6712">
        <v>1400</v>
      </c>
      <c r="C6712">
        <v>19.77</v>
      </c>
      <c r="D6712">
        <v>19.77</v>
      </c>
      <c r="E6712">
        <v>19.77</v>
      </c>
      <c r="F6712">
        <v>19.77</v>
      </c>
      <c r="M6712" s="15">
        <v>35446</v>
      </c>
      <c r="N6712" t="str">
        <f t="shared" si="246"/>
        <v>On</v>
      </c>
      <c r="O6712">
        <f t="shared" si="247"/>
        <v>2</v>
      </c>
    </row>
    <row r="6713" spans="1:15" x14ac:dyDescent="0.25">
      <c r="A6713" s="2">
        <v>36165</v>
      </c>
      <c r="B6713">
        <v>1500</v>
      </c>
      <c r="C6713">
        <v>19.309999999999999</v>
      </c>
      <c r="D6713">
        <v>19.309999999999999</v>
      </c>
      <c r="E6713">
        <v>19.309999999999999</v>
      </c>
      <c r="F6713">
        <v>19.309999999999999</v>
      </c>
      <c r="M6713" s="15">
        <v>35029</v>
      </c>
      <c r="N6713" t="str">
        <f t="shared" si="246"/>
        <v>On</v>
      </c>
      <c r="O6713">
        <f t="shared" si="247"/>
        <v>2</v>
      </c>
    </row>
    <row r="6714" spans="1:15" x14ac:dyDescent="0.25">
      <c r="A6714" s="2">
        <v>36165</v>
      </c>
      <c r="B6714">
        <v>1600</v>
      </c>
      <c r="C6714">
        <v>26.04</v>
      </c>
      <c r="D6714">
        <v>26.04</v>
      </c>
      <c r="E6714">
        <v>26.04</v>
      </c>
      <c r="F6714">
        <v>26.04</v>
      </c>
      <c r="M6714" s="15">
        <v>34966</v>
      </c>
      <c r="N6714" t="str">
        <f t="shared" si="246"/>
        <v>On</v>
      </c>
      <c r="O6714">
        <f t="shared" si="247"/>
        <v>2</v>
      </c>
    </row>
    <row r="6715" spans="1:15" x14ac:dyDescent="0.25">
      <c r="A6715" s="2">
        <v>36165</v>
      </c>
      <c r="B6715">
        <v>1700</v>
      </c>
      <c r="C6715">
        <v>47.28</v>
      </c>
      <c r="D6715">
        <v>47.28</v>
      </c>
      <c r="E6715">
        <v>47.28</v>
      </c>
      <c r="F6715">
        <v>47.28</v>
      </c>
      <c r="M6715" s="15">
        <v>36404</v>
      </c>
      <c r="N6715" t="str">
        <f t="shared" si="246"/>
        <v>On</v>
      </c>
      <c r="O6715">
        <f t="shared" si="247"/>
        <v>2</v>
      </c>
    </row>
    <row r="6716" spans="1:15" x14ac:dyDescent="0.25">
      <c r="A6716" s="2">
        <v>36165</v>
      </c>
      <c r="B6716">
        <v>1800</v>
      </c>
      <c r="C6716">
        <v>49.84</v>
      </c>
      <c r="D6716">
        <v>49.84</v>
      </c>
      <c r="E6716">
        <v>49.84</v>
      </c>
      <c r="F6716">
        <v>49.84</v>
      </c>
      <c r="M6716" s="15">
        <v>39674</v>
      </c>
      <c r="N6716" t="str">
        <f t="shared" si="246"/>
        <v>On</v>
      </c>
      <c r="O6716">
        <f t="shared" si="247"/>
        <v>2</v>
      </c>
    </row>
    <row r="6717" spans="1:15" x14ac:dyDescent="0.25">
      <c r="A6717" s="2">
        <v>36165</v>
      </c>
      <c r="B6717">
        <v>1900</v>
      </c>
      <c r="C6717">
        <v>49.93</v>
      </c>
      <c r="D6717">
        <v>49.93</v>
      </c>
      <c r="E6717">
        <v>49.93</v>
      </c>
      <c r="F6717">
        <v>49.93</v>
      </c>
      <c r="M6717" s="15">
        <v>40381</v>
      </c>
      <c r="N6717" t="str">
        <f t="shared" si="246"/>
        <v>On</v>
      </c>
      <c r="O6717">
        <f t="shared" si="247"/>
        <v>2</v>
      </c>
    </row>
    <row r="6718" spans="1:15" x14ac:dyDescent="0.25">
      <c r="A6718" s="2">
        <v>36165</v>
      </c>
      <c r="B6718">
        <v>2000</v>
      </c>
      <c r="C6718">
        <v>49.33</v>
      </c>
      <c r="D6718">
        <v>49.33</v>
      </c>
      <c r="E6718">
        <v>49.33</v>
      </c>
      <c r="F6718">
        <v>49.33</v>
      </c>
      <c r="M6718" s="15">
        <v>40039</v>
      </c>
      <c r="N6718" t="str">
        <f t="shared" si="246"/>
        <v>On</v>
      </c>
      <c r="O6718">
        <f t="shared" si="247"/>
        <v>2</v>
      </c>
    </row>
    <row r="6719" spans="1:15" x14ac:dyDescent="0.25">
      <c r="A6719" s="2">
        <v>36165</v>
      </c>
      <c r="B6719">
        <v>2100</v>
      </c>
      <c r="C6719">
        <v>45.65</v>
      </c>
      <c r="D6719">
        <v>45.65</v>
      </c>
      <c r="E6719">
        <v>45.65</v>
      </c>
      <c r="F6719">
        <v>45.65</v>
      </c>
      <c r="M6719" s="15">
        <v>39509</v>
      </c>
      <c r="N6719" t="str">
        <f t="shared" si="246"/>
        <v>On</v>
      </c>
      <c r="O6719">
        <f t="shared" si="247"/>
        <v>2</v>
      </c>
    </row>
    <row r="6720" spans="1:15" x14ac:dyDescent="0.25">
      <c r="A6720" s="2">
        <v>36165</v>
      </c>
      <c r="B6720">
        <v>2200</v>
      </c>
      <c r="C6720">
        <v>32.590000000000003</v>
      </c>
      <c r="D6720">
        <v>32.590000000000003</v>
      </c>
      <c r="E6720">
        <v>32.590000000000003</v>
      </c>
      <c r="F6720">
        <v>32.590000000000003</v>
      </c>
      <c r="M6720" s="15">
        <v>38081</v>
      </c>
      <c r="N6720" t="str">
        <f t="shared" si="246"/>
        <v>On</v>
      </c>
      <c r="O6720">
        <f t="shared" si="247"/>
        <v>2</v>
      </c>
    </row>
    <row r="6721" spans="1:15" x14ac:dyDescent="0.25">
      <c r="A6721" s="2">
        <v>36165</v>
      </c>
      <c r="B6721">
        <v>2300</v>
      </c>
      <c r="C6721">
        <v>21.67</v>
      </c>
      <c r="D6721">
        <v>21.67</v>
      </c>
      <c r="E6721">
        <v>21.67</v>
      </c>
      <c r="F6721">
        <v>21.67</v>
      </c>
      <c r="M6721" s="15">
        <v>35694</v>
      </c>
      <c r="N6721" t="str">
        <f t="shared" si="246"/>
        <v>On</v>
      </c>
      <c r="O6721">
        <f t="shared" si="247"/>
        <v>2</v>
      </c>
    </row>
    <row r="6722" spans="1:15" x14ac:dyDescent="0.25">
      <c r="A6722" s="2">
        <v>36165</v>
      </c>
      <c r="B6722">
        <v>2400</v>
      </c>
      <c r="C6722">
        <v>20.21</v>
      </c>
      <c r="D6722">
        <v>20.21</v>
      </c>
      <c r="E6722">
        <v>20.21</v>
      </c>
      <c r="F6722">
        <v>20.21</v>
      </c>
      <c r="M6722" s="15">
        <v>33289</v>
      </c>
      <c r="N6722" t="str">
        <f t="shared" si="246"/>
        <v>Off</v>
      </c>
      <c r="O6722">
        <f t="shared" si="247"/>
        <v>2</v>
      </c>
    </row>
    <row r="6723" spans="1:15" x14ac:dyDescent="0.25">
      <c r="A6723" s="2">
        <v>36166</v>
      </c>
      <c r="B6723">
        <v>100</v>
      </c>
      <c r="C6723">
        <v>20.170000000000002</v>
      </c>
      <c r="D6723">
        <v>20.170000000000002</v>
      </c>
      <c r="E6723">
        <v>20.170000000000002</v>
      </c>
      <c r="F6723">
        <v>20.170000000000002</v>
      </c>
      <c r="M6723" s="15">
        <v>31279</v>
      </c>
      <c r="N6723" t="str">
        <f t="shared" si="246"/>
        <v>Off</v>
      </c>
      <c r="O6723">
        <f t="shared" si="247"/>
        <v>3</v>
      </c>
    </row>
    <row r="6724" spans="1:15" x14ac:dyDescent="0.25">
      <c r="A6724" s="2">
        <v>36166</v>
      </c>
      <c r="B6724">
        <v>200</v>
      </c>
      <c r="C6724">
        <v>20</v>
      </c>
      <c r="D6724">
        <v>20</v>
      </c>
      <c r="E6724">
        <v>20</v>
      </c>
      <c r="F6724">
        <v>20</v>
      </c>
      <c r="M6724" s="15">
        <v>30826</v>
      </c>
      <c r="N6724" t="str">
        <f t="shared" si="246"/>
        <v>Off</v>
      </c>
      <c r="O6724">
        <f t="shared" si="247"/>
        <v>3</v>
      </c>
    </row>
    <row r="6725" spans="1:15" x14ac:dyDescent="0.25">
      <c r="A6725" s="2">
        <v>36166</v>
      </c>
      <c r="B6725">
        <v>300</v>
      </c>
      <c r="C6725">
        <v>21.12</v>
      </c>
      <c r="D6725">
        <v>21.12</v>
      </c>
      <c r="E6725">
        <v>21.12</v>
      </c>
      <c r="F6725">
        <v>21.12</v>
      </c>
      <c r="M6725" s="15">
        <v>30538</v>
      </c>
      <c r="N6725" t="str">
        <f t="shared" si="246"/>
        <v>Off</v>
      </c>
      <c r="O6725">
        <f t="shared" si="247"/>
        <v>3</v>
      </c>
    </row>
    <row r="6726" spans="1:15" x14ac:dyDescent="0.25">
      <c r="A6726" s="2">
        <v>36166</v>
      </c>
      <c r="B6726">
        <v>400</v>
      </c>
      <c r="C6726">
        <v>35.409999999999997</v>
      </c>
      <c r="D6726">
        <v>35.409999999999997</v>
      </c>
      <c r="E6726">
        <v>35.409999999999997</v>
      </c>
      <c r="F6726">
        <v>35.409999999999997</v>
      </c>
      <c r="M6726" s="15">
        <v>30648</v>
      </c>
      <c r="N6726" t="str">
        <f t="shared" si="246"/>
        <v>Off</v>
      </c>
      <c r="O6726">
        <f t="shared" si="247"/>
        <v>3</v>
      </c>
    </row>
    <row r="6727" spans="1:15" x14ac:dyDescent="0.25">
      <c r="A6727" s="2">
        <v>36166</v>
      </c>
      <c r="B6727">
        <v>500</v>
      </c>
      <c r="C6727">
        <v>45.67</v>
      </c>
      <c r="D6727">
        <v>45.67</v>
      </c>
      <c r="E6727">
        <v>45.67</v>
      </c>
      <c r="F6727">
        <v>45.67</v>
      </c>
      <c r="M6727" s="15">
        <v>31384</v>
      </c>
      <c r="N6727" t="str">
        <f t="shared" si="246"/>
        <v>Off</v>
      </c>
      <c r="O6727">
        <f t="shared" si="247"/>
        <v>3</v>
      </c>
    </row>
    <row r="6728" spans="1:15" x14ac:dyDescent="0.25">
      <c r="A6728" s="2">
        <v>36166</v>
      </c>
      <c r="B6728">
        <v>600</v>
      </c>
      <c r="C6728">
        <v>45.3</v>
      </c>
      <c r="D6728">
        <v>45.3</v>
      </c>
      <c r="E6728">
        <v>45.3</v>
      </c>
      <c r="F6728">
        <v>45.3</v>
      </c>
      <c r="M6728" s="15">
        <v>33719</v>
      </c>
      <c r="N6728" t="str">
        <f t="shared" si="246"/>
        <v>Off</v>
      </c>
      <c r="O6728">
        <f t="shared" si="247"/>
        <v>3</v>
      </c>
    </row>
    <row r="6729" spans="1:15" x14ac:dyDescent="0.25">
      <c r="A6729" s="2">
        <v>36166</v>
      </c>
      <c r="B6729">
        <v>700</v>
      </c>
      <c r="C6729">
        <v>44.98</v>
      </c>
      <c r="D6729">
        <v>44.98</v>
      </c>
      <c r="E6729">
        <v>44.98</v>
      </c>
      <c r="F6729">
        <v>44.98</v>
      </c>
      <c r="M6729" s="15">
        <v>37741</v>
      </c>
      <c r="N6729" t="str">
        <f t="shared" si="246"/>
        <v>Off</v>
      </c>
      <c r="O6729">
        <f t="shared" si="247"/>
        <v>3</v>
      </c>
    </row>
    <row r="6730" spans="1:15" x14ac:dyDescent="0.25">
      <c r="A6730" s="2">
        <v>36166</v>
      </c>
      <c r="B6730">
        <v>800</v>
      </c>
      <c r="C6730">
        <v>35.07</v>
      </c>
      <c r="D6730">
        <v>35.07</v>
      </c>
      <c r="E6730">
        <v>35.07</v>
      </c>
      <c r="F6730">
        <v>35.07</v>
      </c>
      <c r="M6730" s="15">
        <v>39963</v>
      </c>
      <c r="N6730" t="str">
        <f t="shared" si="246"/>
        <v>On</v>
      </c>
      <c r="O6730">
        <f t="shared" si="247"/>
        <v>3</v>
      </c>
    </row>
    <row r="6731" spans="1:15" x14ac:dyDescent="0.25">
      <c r="A6731" s="2">
        <v>36166</v>
      </c>
      <c r="B6731">
        <v>900</v>
      </c>
      <c r="C6731">
        <v>39.049999999999997</v>
      </c>
      <c r="D6731">
        <v>39.049999999999997</v>
      </c>
      <c r="E6731">
        <v>39.049999999999997</v>
      </c>
      <c r="F6731">
        <v>39.049999999999997</v>
      </c>
      <c r="M6731" s="15">
        <v>39702</v>
      </c>
      <c r="N6731" t="str">
        <f t="shared" ref="N6731:N6794" si="248">+IF(B6731&gt;700,IF(B6731&lt;2400,"On","Off"),"Off")</f>
        <v>On</v>
      </c>
      <c r="O6731">
        <f t="shared" si="247"/>
        <v>3</v>
      </c>
    </row>
    <row r="6732" spans="1:15" x14ac:dyDescent="0.25">
      <c r="A6732" s="2">
        <v>36166</v>
      </c>
      <c r="B6732">
        <v>1000</v>
      </c>
      <c r="C6732">
        <v>49.72</v>
      </c>
      <c r="D6732">
        <v>49.72</v>
      </c>
      <c r="E6732">
        <v>49.72</v>
      </c>
      <c r="F6732">
        <v>49.72</v>
      </c>
      <c r="M6732" s="15">
        <v>39039</v>
      </c>
      <c r="N6732" t="str">
        <f t="shared" si="248"/>
        <v>On</v>
      </c>
      <c r="O6732">
        <f t="shared" si="247"/>
        <v>3</v>
      </c>
    </row>
    <row r="6733" spans="1:15" x14ac:dyDescent="0.25">
      <c r="A6733" s="2">
        <v>36166</v>
      </c>
      <c r="B6733">
        <v>1100</v>
      </c>
      <c r="C6733">
        <v>21.64</v>
      </c>
      <c r="D6733">
        <v>21.64</v>
      </c>
      <c r="E6733">
        <v>21.64</v>
      </c>
      <c r="F6733">
        <v>21.64</v>
      </c>
      <c r="M6733" s="15">
        <v>38842</v>
      </c>
      <c r="N6733" t="str">
        <f t="shared" si="248"/>
        <v>On</v>
      </c>
      <c r="O6733">
        <f t="shared" si="247"/>
        <v>3</v>
      </c>
    </row>
    <row r="6734" spans="1:15" x14ac:dyDescent="0.25">
      <c r="A6734" s="2">
        <v>36166</v>
      </c>
      <c r="B6734">
        <v>1200</v>
      </c>
      <c r="C6734">
        <v>24.18</v>
      </c>
      <c r="D6734">
        <v>24.18</v>
      </c>
      <c r="E6734">
        <v>24.18</v>
      </c>
      <c r="F6734">
        <v>24.18</v>
      </c>
      <c r="M6734" s="15">
        <v>38425</v>
      </c>
      <c r="N6734" t="str">
        <f t="shared" si="248"/>
        <v>On</v>
      </c>
      <c r="O6734">
        <f t="shared" si="247"/>
        <v>3</v>
      </c>
    </row>
    <row r="6735" spans="1:15" x14ac:dyDescent="0.25">
      <c r="A6735" s="2">
        <v>36166</v>
      </c>
      <c r="B6735">
        <v>1300</v>
      </c>
      <c r="C6735">
        <v>28.48</v>
      </c>
      <c r="D6735">
        <v>28.48</v>
      </c>
      <c r="E6735">
        <v>28.48</v>
      </c>
      <c r="F6735">
        <v>28.48</v>
      </c>
      <c r="M6735" s="15">
        <v>37593</v>
      </c>
      <c r="N6735" t="str">
        <f t="shared" si="248"/>
        <v>On</v>
      </c>
      <c r="O6735">
        <f t="shared" si="247"/>
        <v>3</v>
      </c>
    </row>
    <row r="6736" spans="1:15" x14ac:dyDescent="0.25">
      <c r="A6736" s="2">
        <v>36166</v>
      </c>
      <c r="B6736">
        <v>1400</v>
      </c>
      <c r="C6736">
        <v>21.32</v>
      </c>
      <c r="D6736">
        <v>21.32</v>
      </c>
      <c r="E6736">
        <v>21.32</v>
      </c>
      <c r="F6736">
        <v>21.32</v>
      </c>
      <c r="M6736" s="15">
        <v>37217</v>
      </c>
      <c r="N6736" t="str">
        <f t="shared" si="248"/>
        <v>On</v>
      </c>
      <c r="O6736">
        <f t="shared" si="247"/>
        <v>3</v>
      </c>
    </row>
    <row r="6737" spans="1:15" x14ac:dyDescent="0.25">
      <c r="A6737" s="2">
        <v>36166</v>
      </c>
      <c r="B6737">
        <v>1500</v>
      </c>
      <c r="C6737">
        <v>18.71</v>
      </c>
      <c r="D6737">
        <v>18.71</v>
      </c>
      <c r="E6737">
        <v>18.71</v>
      </c>
      <c r="F6737">
        <v>18.71</v>
      </c>
      <c r="M6737" s="15">
        <v>36839</v>
      </c>
      <c r="N6737" t="str">
        <f t="shared" si="248"/>
        <v>On</v>
      </c>
      <c r="O6737">
        <f t="shared" si="247"/>
        <v>3</v>
      </c>
    </row>
    <row r="6738" spans="1:15" x14ac:dyDescent="0.25">
      <c r="A6738" s="2">
        <v>36166</v>
      </c>
      <c r="B6738">
        <v>1600</v>
      </c>
      <c r="C6738">
        <v>19.670000000000002</v>
      </c>
      <c r="D6738">
        <v>19.670000000000002</v>
      </c>
      <c r="E6738">
        <v>19.670000000000002</v>
      </c>
      <c r="F6738">
        <v>19.670000000000002</v>
      </c>
      <c r="M6738" s="15">
        <v>36470</v>
      </c>
      <c r="N6738" t="str">
        <f t="shared" si="248"/>
        <v>On</v>
      </c>
      <c r="O6738">
        <f t="shared" si="247"/>
        <v>3</v>
      </c>
    </row>
    <row r="6739" spans="1:15" x14ac:dyDescent="0.25">
      <c r="A6739" s="2">
        <v>36166</v>
      </c>
      <c r="B6739">
        <v>1700</v>
      </c>
      <c r="C6739">
        <v>24.92</v>
      </c>
      <c r="D6739">
        <v>24.92</v>
      </c>
      <c r="E6739">
        <v>24.92</v>
      </c>
      <c r="F6739">
        <v>24.92</v>
      </c>
      <c r="M6739" s="15">
        <v>37255</v>
      </c>
      <c r="N6739" t="str">
        <f t="shared" si="248"/>
        <v>On</v>
      </c>
      <c r="O6739">
        <f t="shared" si="247"/>
        <v>3</v>
      </c>
    </row>
    <row r="6740" spans="1:15" x14ac:dyDescent="0.25">
      <c r="A6740" s="2">
        <v>36166</v>
      </c>
      <c r="B6740">
        <v>1800</v>
      </c>
      <c r="C6740">
        <v>22.25</v>
      </c>
      <c r="D6740">
        <v>22.25</v>
      </c>
      <c r="E6740">
        <v>22.25</v>
      </c>
      <c r="F6740">
        <v>22.25</v>
      </c>
      <c r="M6740" s="15">
        <v>39837</v>
      </c>
      <c r="N6740" t="str">
        <f t="shared" si="248"/>
        <v>On</v>
      </c>
      <c r="O6740">
        <f t="shared" si="247"/>
        <v>3</v>
      </c>
    </row>
    <row r="6741" spans="1:15" x14ac:dyDescent="0.25">
      <c r="A6741" s="2">
        <v>36166</v>
      </c>
      <c r="B6741">
        <v>1900</v>
      </c>
      <c r="C6741">
        <v>22.17</v>
      </c>
      <c r="D6741">
        <v>22.17</v>
      </c>
      <c r="E6741">
        <v>22.17</v>
      </c>
      <c r="F6741">
        <v>22.17</v>
      </c>
      <c r="M6741" s="15">
        <v>40040</v>
      </c>
      <c r="N6741" t="str">
        <f t="shared" si="248"/>
        <v>On</v>
      </c>
      <c r="O6741">
        <f t="shared" si="247"/>
        <v>3</v>
      </c>
    </row>
    <row r="6742" spans="1:15" x14ac:dyDescent="0.25">
      <c r="A6742" s="2">
        <v>36166</v>
      </c>
      <c r="B6742">
        <v>2000</v>
      </c>
      <c r="C6742">
        <v>25.92</v>
      </c>
      <c r="D6742">
        <v>25.92</v>
      </c>
      <c r="E6742">
        <v>25.92</v>
      </c>
      <c r="F6742">
        <v>25.92</v>
      </c>
      <c r="M6742" s="15">
        <v>39124</v>
      </c>
      <c r="N6742" t="str">
        <f t="shared" si="248"/>
        <v>On</v>
      </c>
      <c r="O6742">
        <f t="shared" si="247"/>
        <v>3</v>
      </c>
    </row>
    <row r="6743" spans="1:15" x14ac:dyDescent="0.25">
      <c r="A6743" s="2">
        <v>36166</v>
      </c>
      <c r="B6743">
        <v>2100</v>
      </c>
      <c r="C6743">
        <v>23.42</v>
      </c>
      <c r="D6743">
        <v>23.42</v>
      </c>
      <c r="E6743">
        <v>23.42</v>
      </c>
      <c r="F6743">
        <v>23.42</v>
      </c>
      <c r="M6743" s="15">
        <v>38250</v>
      </c>
      <c r="N6743" t="str">
        <f t="shared" si="248"/>
        <v>On</v>
      </c>
      <c r="O6743">
        <f t="shared" si="247"/>
        <v>3</v>
      </c>
    </row>
    <row r="6744" spans="1:15" x14ac:dyDescent="0.25">
      <c r="A6744" s="2">
        <v>36166</v>
      </c>
      <c r="B6744">
        <v>2200</v>
      </c>
      <c r="C6744">
        <v>18.579999999999998</v>
      </c>
      <c r="D6744">
        <v>18.579999999999998</v>
      </c>
      <c r="E6744">
        <v>18.579999999999998</v>
      </c>
      <c r="F6744">
        <v>18.579999999999998</v>
      </c>
      <c r="M6744" s="15">
        <v>36467</v>
      </c>
      <c r="N6744" t="str">
        <f t="shared" si="248"/>
        <v>On</v>
      </c>
      <c r="O6744">
        <f t="shared" si="247"/>
        <v>3</v>
      </c>
    </row>
    <row r="6745" spans="1:15" x14ac:dyDescent="0.25">
      <c r="A6745" s="2">
        <v>36166</v>
      </c>
      <c r="B6745">
        <v>2300</v>
      </c>
      <c r="C6745">
        <v>17.12</v>
      </c>
      <c r="D6745">
        <v>17.12</v>
      </c>
      <c r="E6745">
        <v>17.12</v>
      </c>
      <c r="F6745">
        <v>17.12</v>
      </c>
      <c r="M6745" s="15">
        <v>33463</v>
      </c>
      <c r="N6745" t="str">
        <f t="shared" si="248"/>
        <v>On</v>
      </c>
      <c r="O6745">
        <f t="shared" si="247"/>
        <v>3</v>
      </c>
    </row>
    <row r="6746" spans="1:15" x14ac:dyDescent="0.25">
      <c r="A6746" s="2">
        <v>36166</v>
      </c>
      <c r="B6746">
        <v>2400</v>
      </c>
      <c r="C6746">
        <v>14.27</v>
      </c>
      <c r="D6746">
        <v>14.27</v>
      </c>
      <c r="E6746">
        <v>14.27</v>
      </c>
      <c r="F6746">
        <v>14.27</v>
      </c>
      <c r="M6746" s="15">
        <v>30627</v>
      </c>
      <c r="N6746" t="str">
        <f t="shared" si="248"/>
        <v>Off</v>
      </c>
      <c r="O6746">
        <f t="shared" si="247"/>
        <v>3</v>
      </c>
    </row>
    <row r="6747" spans="1:15" x14ac:dyDescent="0.25">
      <c r="A6747" s="2">
        <v>36167</v>
      </c>
      <c r="B6747">
        <v>100</v>
      </c>
      <c r="C6747">
        <v>14.08</v>
      </c>
      <c r="D6747">
        <v>14.08</v>
      </c>
      <c r="E6747">
        <v>14.08</v>
      </c>
      <c r="F6747">
        <v>14.08</v>
      </c>
      <c r="M6747" s="15">
        <v>28667</v>
      </c>
      <c r="N6747" t="str">
        <f t="shared" si="248"/>
        <v>Off</v>
      </c>
      <c r="O6747">
        <f t="shared" si="247"/>
        <v>4</v>
      </c>
    </row>
    <row r="6748" spans="1:15" x14ac:dyDescent="0.25">
      <c r="A6748" s="2">
        <v>36167</v>
      </c>
      <c r="B6748">
        <v>200</v>
      </c>
      <c r="C6748">
        <v>14.17</v>
      </c>
      <c r="D6748">
        <v>14.17</v>
      </c>
      <c r="E6748">
        <v>14.17</v>
      </c>
      <c r="F6748">
        <v>14.17</v>
      </c>
      <c r="M6748" s="15">
        <v>27450</v>
      </c>
      <c r="N6748" t="str">
        <f t="shared" si="248"/>
        <v>Off</v>
      </c>
      <c r="O6748">
        <f t="shared" si="247"/>
        <v>4</v>
      </c>
    </row>
    <row r="6749" spans="1:15" x14ac:dyDescent="0.25">
      <c r="A6749" s="2">
        <v>36167</v>
      </c>
      <c r="B6749">
        <v>300</v>
      </c>
      <c r="C6749">
        <v>13.7</v>
      </c>
      <c r="D6749">
        <v>13.7</v>
      </c>
      <c r="E6749">
        <v>13.7</v>
      </c>
      <c r="F6749">
        <v>13.7</v>
      </c>
      <c r="M6749" s="15">
        <v>26951</v>
      </c>
      <c r="N6749" t="str">
        <f t="shared" si="248"/>
        <v>Off</v>
      </c>
      <c r="O6749">
        <f t="shared" si="247"/>
        <v>4</v>
      </c>
    </row>
    <row r="6750" spans="1:15" x14ac:dyDescent="0.25">
      <c r="A6750" s="2">
        <v>36167</v>
      </c>
      <c r="B6750">
        <v>400</v>
      </c>
      <c r="C6750">
        <v>13.75</v>
      </c>
      <c r="D6750">
        <v>13.75</v>
      </c>
      <c r="E6750">
        <v>13.75</v>
      </c>
      <c r="F6750">
        <v>13.75</v>
      </c>
      <c r="M6750" s="15">
        <v>26863</v>
      </c>
      <c r="N6750" t="str">
        <f t="shared" si="248"/>
        <v>Off</v>
      </c>
      <c r="O6750">
        <f t="shared" si="247"/>
        <v>4</v>
      </c>
    </row>
    <row r="6751" spans="1:15" x14ac:dyDescent="0.25">
      <c r="A6751" s="2">
        <v>36167</v>
      </c>
      <c r="B6751">
        <v>500</v>
      </c>
      <c r="C6751">
        <v>16.170000000000002</v>
      </c>
      <c r="D6751">
        <v>16.170000000000002</v>
      </c>
      <c r="E6751">
        <v>16.170000000000002</v>
      </c>
      <c r="F6751">
        <v>16.170000000000002</v>
      </c>
      <c r="M6751" s="15">
        <v>27262</v>
      </c>
      <c r="N6751" t="str">
        <f t="shared" si="248"/>
        <v>Off</v>
      </c>
      <c r="O6751">
        <f t="shared" si="247"/>
        <v>4</v>
      </c>
    </row>
    <row r="6752" spans="1:15" x14ac:dyDescent="0.25">
      <c r="A6752" s="2">
        <v>36167</v>
      </c>
      <c r="B6752">
        <v>600</v>
      </c>
      <c r="C6752">
        <v>19.73</v>
      </c>
      <c r="D6752">
        <v>19.73</v>
      </c>
      <c r="E6752">
        <v>19.73</v>
      </c>
      <c r="F6752">
        <v>19.73</v>
      </c>
      <c r="M6752" s="15">
        <v>29041</v>
      </c>
      <c r="N6752" t="str">
        <f t="shared" si="248"/>
        <v>Off</v>
      </c>
      <c r="O6752">
        <f t="shared" si="247"/>
        <v>4</v>
      </c>
    </row>
    <row r="6753" spans="1:15" x14ac:dyDescent="0.25">
      <c r="A6753" s="2">
        <v>36167</v>
      </c>
      <c r="B6753">
        <v>700</v>
      </c>
      <c r="C6753">
        <v>34.51</v>
      </c>
      <c r="D6753">
        <v>34.51</v>
      </c>
      <c r="E6753">
        <v>34.51</v>
      </c>
      <c r="F6753">
        <v>34.51</v>
      </c>
      <c r="M6753" s="15">
        <v>33043</v>
      </c>
      <c r="N6753" t="str">
        <f t="shared" si="248"/>
        <v>Off</v>
      </c>
      <c r="O6753">
        <f t="shared" si="247"/>
        <v>4</v>
      </c>
    </row>
    <row r="6754" spans="1:15" x14ac:dyDescent="0.25">
      <c r="A6754" s="2">
        <v>36167</v>
      </c>
      <c r="B6754">
        <v>800</v>
      </c>
      <c r="C6754">
        <v>20.149999999999999</v>
      </c>
      <c r="D6754">
        <v>20.149999999999999</v>
      </c>
      <c r="E6754">
        <v>20.149999999999999</v>
      </c>
      <c r="F6754">
        <v>20.149999999999999</v>
      </c>
      <c r="M6754" s="15">
        <v>35450</v>
      </c>
      <c r="N6754" t="str">
        <f t="shared" si="248"/>
        <v>On</v>
      </c>
      <c r="O6754">
        <f t="shared" si="247"/>
        <v>4</v>
      </c>
    </row>
    <row r="6755" spans="1:15" x14ac:dyDescent="0.25">
      <c r="A6755" s="2">
        <v>36167</v>
      </c>
      <c r="B6755">
        <v>900</v>
      </c>
      <c r="C6755">
        <v>20.63</v>
      </c>
      <c r="D6755">
        <v>20.63</v>
      </c>
      <c r="E6755">
        <v>20.63</v>
      </c>
      <c r="F6755">
        <v>20.63</v>
      </c>
      <c r="M6755" s="15">
        <v>35960</v>
      </c>
      <c r="N6755" t="str">
        <f t="shared" si="248"/>
        <v>On</v>
      </c>
      <c r="O6755">
        <f t="shared" ref="O6755:O6818" si="249">+WEEKDAY(A6755,2)</f>
        <v>4</v>
      </c>
    </row>
    <row r="6756" spans="1:15" x14ac:dyDescent="0.25">
      <c r="A6756" s="2">
        <v>36167</v>
      </c>
      <c r="B6756">
        <v>1000</v>
      </c>
      <c r="C6756">
        <v>24.52</v>
      </c>
      <c r="D6756">
        <v>24.52</v>
      </c>
      <c r="E6756">
        <v>24.52</v>
      </c>
      <c r="F6756">
        <v>24.52</v>
      </c>
      <c r="M6756" s="15">
        <v>35433</v>
      </c>
      <c r="N6756" t="str">
        <f t="shared" si="248"/>
        <v>On</v>
      </c>
      <c r="O6756">
        <f t="shared" si="249"/>
        <v>4</v>
      </c>
    </row>
    <row r="6757" spans="1:15" x14ac:dyDescent="0.25">
      <c r="A6757" s="2">
        <v>36167</v>
      </c>
      <c r="B6757">
        <v>1100</v>
      </c>
      <c r="C6757">
        <v>22.35</v>
      </c>
      <c r="D6757">
        <v>22.35</v>
      </c>
      <c r="E6757">
        <v>22.35</v>
      </c>
      <c r="F6757">
        <v>22.35</v>
      </c>
      <c r="M6757" s="15">
        <v>35160</v>
      </c>
      <c r="N6757" t="str">
        <f t="shared" si="248"/>
        <v>On</v>
      </c>
      <c r="O6757">
        <f t="shared" si="249"/>
        <v>4</v>
      </c>
    </row>
    <row r="6758" spans="1:15" x14ac:dyDescent="0.25">
      <c r="A6758" s="2">
        <v>36167</v>
      </c>
      <c r="B6758">
        <v>1200</v>
      </c>
      <c r="C6758">
        <v>20.079999999999998</v>
      </c>
      <c r="D6758">
        <v>20.079999999999998</v>
      </c>
      <c r="E6758">
        <v>20.079999999999998</v>
      </c>
      <c r="F6758">
        <v>20.079999999999998</v>
      </c>
      <c r="M6758" s="15">
        <v>34889</v>
      </c>
      <c r="N6758" t="str">
        <f t="shared" si="248"/>
        <v>On</v>
      </c>
      <c r="O6758">
        <f t="shared" si="249"/>
        <v>4</v>
      </c>
    </row>
    <row r="6759" spans="1:15" x14ac:dyDescent="0.25">
      <c r="A6759" s="2">
        <v>36167</v>
      </c>
      <c r="B6759">
        <v>1300</v>
      </c>
      <c r="C6759">
        <v>20.170000000000002</v>
      </c>
      <c r="D6759">
        <v>20.170000000000002</v>
      </c>
      <c r="E6759">
        <v>20.170000000000002</v>
      </c>
      <c r="F6759">
        <v>20.170000000000002</v>
      </c>
      <c r="M6759" s="15">
        <v>34114</v>
      </c>
      <c r="N6759" t="str">
        <f t="shared" si="248"/>
        <v>On</v>
      </c>
      <c r="O6759">
        <f t="shared" si="249"/>
        <v>4</v>
      </c>
    </row>
    <row r="6760" spans="1:15" x14ac:dyDescent="0.25">
      <c r="A6760" s="2">
        <v>36167</v>
      </c>
      <c r="B6760">
        <v>1400</v>
      </c>
      <c r="C6760">
        <v>19.48</v>
      </c>
      <c r="D6760">
        <v>19.48</v>
      </c>
      <c r="E6760">
        <v>19.48</v>
      </c>
      <c r="F6760">
        <v>19.48</v>
      </c>
      <c r="M6760" s="15">
        <v>34022</v>
      </c>
      <c r="N6760" t="str">
        <f t="shared" si="248"/>
        <v>On</v>
      </c>
      <c r="O6760">
        <f t="shared" si="249"/>
        <v>4</v>
      </c>
    </row>
    <row r="6761" spans="1:15" x14ac:dyDescent="0.25">
      <c r="A6761" s="2">
        <v>36167</v>
      </c>
      <c r="B6761">
        <v>1500</v>
      </c>
      <c r="C6761">
        <v>18.5</v>
      </c>
      <c r="D6761">
        <v>18.5</v>
      </c>
      <c r="E6761">
        <v>18.5</v>
      </c>
      <c r="F6761">
        <v>18.5</v>
      </c>
      <c r="M6761" s="15">
        <v>33650</v>
      </c>
      <c r="N6761" t="str">
        <f t="shared" si="248"/>
        <v>On</v>
      </c>
      <c r="O6761">
        <f t="shared" si="249"/>
        <v>4</v>
      </c>
    </row>
    <row r="6762" spans="1:15" x14ac:dyDescent="0.25">
      <c r="A6762" s="2">
        <v>36167</v>
      </c>
      <c r="B6762">
        <v>1600</v>
      </c>
      <c r="C6762">
        <v>23.74</v>
      </c>
      <c r="D6762">
        <v>23.74</v>
      </c>
      <c r="E6762">
        <v>23.74</v>
      </c>
      <c r="F6762">
        <v>23.74</v>
      </c>
      <c r="M6762" s="15">
        <v>33597</v>
      </c>
      <c r="N6762" t="str">
        <f t="shared" si="248"/>
        <v>On</v>
      </c>
      <c r="O6762">
        <f t="shared" si="249"/>
        <v>4</v>
      </c>
    </row>
    <row r="6763" spans="1:15" x14ac:dyDescent="0.25">
      <c r="A6763" s="2">
        <v>36167</v>
      </c>
      <c r="B6763">
        <v>1700</v>
      </c>
      <c r="C6763">
        <v>52.52</v>
      </c>
      <c r="D6763">
        <v>52.52</v>
      </c>
      <c r="E6763">
        <v>52.52</v>
      </c>
      <c r="F6763">
        <v>52.52</v>
      </c>
      <c r="M6763" s="15">
        <v>34784</v>
      </c>
      <c r="N6763" t="str">
        <f t="shared" si="248"/>
        <v>On</v>
      </c>
      <c r="O6763">
        <f t="shared" si="249"/>
        <v>4</v>
      </c>
    </row>
    <row r="6764" spans="1:15" x14ac:dyDescent="0.25">
      <c r="A6764" s="2">
        <v>36167</v>
      </c>
      <c r="B6764">
        <v>1800</v>
      </c>
      <c r="C6764">
        <v>25.83</v>
      </c>
      <c r="D6764">
        <v>25.83</v>
      </c>
      <c r="E6764">
        <v>25.83</v>
      </c>
      <c r="F6764">
        <v>25.83</v>
      </c>
      <c r="M6764" s="15">
        <v>38099</v>
      </c>
      <c r="N6764" t="str">
        <f t="shared" si="248"/>
        <v>On</v>
      </c>
      <c r="O6764">
        <f t="shared" si="249"/>
        <v>4</v>
      </c>
    </row>
    <row r="6765" spans="1:15" x14ac:dyDescent="0.25">
      <c r="A6765" s="2">
        <v>36167</v>
      </c>
      <c r="B6765">
        <v>1900</v>
      </c>
      <c r="C6765">
        <v>38.880000000000003</v>
      </c>
      <c r="D6765">
        <v>38.880000000000003</v>
      </c>
      <c r="E6765">
        <v>38.880000000000003</v>
      </c>
      <c r="F6765">
        <v>38.880000000000003</v>
      </c>
      <c r="M6765" s="15">
        <v>38901</v>
      </c>
      <c r="N6765" t="str">
        <f t="shared" si="248"/>
        <v>On</v>
      </c>
      <c r="O6765">
        <f t="shared" si="249"/>
        <v>4</v>
      </c>
    </row>
    <row r="6766" spans="1:15" x14ac:dyDescent="0.25">
      <c r="A6766" s="2">
        <v>36167</v>
      </c>
      <c r="B6766">
        <v>2000</v>
      </c>
      <c r="C6766">
        <v>45.13</v>
      </c>
      <c r="D6766">
        <v>45.13</v>
      </c>
      <c r="E6766">
        <v>45.13</v>
      </c>
      <c r="F6766">
        <v>45.13</v>
      </c>
      <c r="M6766" s="15">
        <v>38308</v>
      </c>
      <c r="N6766" t="str">
        <f t="shared" si="248"/>
        <v>On</v>
      </c>
      <c r="O6766">
        <f t="shared" si="249"/>
        <v>4</v>
      </c>
    </row>
    <row r="6767" spans="1:15" x14ac:dyDescent="0.25">
      <c r="A6767" s="2">
        <v>36167</v>
      </c>
      <c r="B6767">
        <v>2100</v>
      </c>
      <c r="C6767">
        <v>23.4</v>
      </c>
      <c r="D6767">
        <v>23.4</v>
      </c>
      <c r="E6767">
        <v>23.4</v>
      </c>
      <c r="F6767">
        <v>23.4</v>
      </c>
      <c r="M6767" s="15">
        <v>37951</v>
      </c>
      <c r="N6767" t="str">
        <f t="shared" si="248"/>
        <v>On</v>
      </c>
      <c r="O6767">
        <f t="shared" si="249"/>
        <v>4</v>
      </c>
    </row>
    <row r="6768" spans="1:15" x14ac:dyDescent="0.25">
      <c r="A6768" s="2">
        <v>36167</v>
      </c>
      <c r="B6768">
        <v>2200</v>
      </c>
      <c r="C6768">
        <v>18.96</v>
      </c>
      <c r="D6768">
        <v>18.96</v>
      </c>
      <c r="E6768">
        <v>18.96</v>
      </c>
      <c r="F6768">
        <v>18.96</v>
      </c>
      <c r="M6768" s="15">
        <v>36577</v>
      </c>
      <c r="N6768" t="str">
        <f t="shared" si="248"/>
        <v>On</v>
      </c>
      <c r="O6768">
        <f t="shared" si="249"/>
        <v>4</v>
      </c>
    </row>
    <row r="6769" spans="1:15" x14ac:dyDescent="0.25">
      <c r="A6769" s="2">
        <v>36167</v>
      </c>
      <c r="B6769">
        <v>2300</v>
      </c>
      <c r="C6769">
        <v>16.66</v>
      </c>
      <c r="D6769">
        <v>16.66</v>
      </c>
      <c r="E6769">
        <v>16.66</v>
      </c>
      <c r="F6769">
        <v>16.66</v>
      </c>
      <c r="M6769" s="15">
        <v>33960</v>
      </c>
      <c r="N6769" t="str">
        <f t="shared" si="248"/>
        <v>On</v>
      </c>
      <c r="O6769">
        <f t="shared" si="249"/>
        <v>4</v>
      </c>
    </row>
    <row r="6770" spans="1:15" x14ac:dyDescent="0.25">
      <c r="A6770" s="2">
        <v>36167</v>
      </c>
      <c r="B6770">
        <v>2400</v>
      </c>
      <c r="C6770">
        <v>15.97</v>
      </c>
      <c r="D6770">
        <v>15.97</v>
      </c>
      <c r="E6770">
        <v>15.97</v>
      </c>
      <c r="F6770">
        <v>15.97</v>
      </c>
      <c r="M6770" s="15">
        <v>31335</v>
      </c>
      <c r="N6770" t="str">
        <f t="shared" si="248"/>
        <v>Off</v>
      </c>
      <c r="O6770">
        <f t="shared" si="249"/>
        <v>4</v>
      </c>
    </row>
    <row r="6771" spans="1:15" x14ac:dyDescent="0.25">
      <c r="A6771" s="2">
        <v>36168</v>
      </c>
      <c r="B6771">
        <v>100</v>
      </c>
      <c r="C6771">
        <v>16.670000000000002</v>
      </c>
      <c r="D6771">
        <v>16.670000000000002</v>
      </c>
      <c r="E6771">
        <v>16.670000000000002</v>
      </c>
      <c r="F6771">
        <v>16.670000000000002</v>
      </c>
      <c r="M6771" s="15">
        <v>29467</v>
      </c>
      <c r="N6771" t="str">
        <f t="shared" si="248"/>
        <v>Off</v>
      </c>
      <c r="O6771">
        <f t="shared" si="249"/>
        <v>5</v>
      </c>
    </row>
    <row r="6772" spans="1:15" x14ac:dyDescent="0.25">
      <c r="A6772" s="2">
        <v>36168</v>
      </c>
      <c r="B6772">
        <v>200</v>
      </c>
      <c r="C6772">
        <v>16.329999999999998</v>
      </c>
      <c r="D6772">
        <v>16.329999999999998</v>
      </c>
      <c r="E6772">
        <v>16.329999999999998</v>
      </c>
      <c r="F6772">
        <v>16.329999999999998</v>
      </c>
      <c r="M6772" s="15">
        <v>28582</v>
      </c>
      <c r="N6772" t="str">
        <f t="shared" si="248"/>
        <v>Off</v>
      </c>
      <c r="O6772">
        <f t="shared" si="249"/>
        <v>5</v>
      </c>
    </row>
    <row r="6773" spans="1:15" x14ac:dyDescent="0.25">
      <c r="A6773" s="2">
        <v>36168</v>
      </c>
      <c r="B6773">
        <v>300</v>
      </c>
      <c r="C6773">
        <v>16.45</v>
      </c>
      <c r="D6773">
        <v>16.45</v>
      </c>
      <c r="E6773">
        <v>16.45</v>
      </c>
      <c r="F6773">
        <v>16.45</v>
      </c>
      <c r="M6773" s="15">
        <v>28186</v>
      </c>
      <c r="N6773" t="str">
        <f t="shared" si="248"/>
        <v>Off</v>
      </c>
      <c r="O6773">
        <f t="shared" si="249"/>
        <v>5</v>
      </c>
    </row>
    <row r="6774" spans="1:15" x14ac:dyDescent="0.25">
      <c r="A6774" s="2">
        <v>36168</v>
      </c>
      <c r="B6774">
        <v>400</v>
      </c>
      <c r="C6774">
        <v>19.02</v>
      </c>
      <c r="D6774">
        <v>19.02</v>
      </c>
      <c r="E6774">
        <v>19.02</v>
      </c>
      <c r="F6774">
        <v>19.02</v>
      </c>
      <c r="M6774" s="15">
        <v>28167</v>
      </c>
      <c r="N6774" t="str">
        <f t="shared" si="248"/>
        <v>Off</v>
      </c>
      <c r="O6774">
        <f t="shared" si="249"/>
        <v>5</v>
      </c>
    </row>
    <row r="6775" spans="1:15" x14ac:dyDescent="0.25">
      <c r="A6775" s="2">
        <v>36168</v>
      </c>
      <c r="B6775">
        <v>500</v>
      </c>
      <c r="C6775">
        <v>20.46</v>
      </c>
      <c r="D6775">
        <v>20.46</v>
      </c>
      <c r="E6775">
        <v>20.46</v>
      </c>
      <c r="F6775">
        <v>20.46</v>
      </c>
      <c r="M6775" s="15">
        <v>28696</v>
      </c>
      <c r="N6775" t="str">
        <f t="shared" si="248"/>
        <v>Off</v>
      </c>
      <c r="O6775">
        <f t="shared" si="249"/>
        <v>5</v>
      </c>
    </row>
    <row r="6776" spans="1:15" x14ac:dyDescent="0.25">
      <c r="A6776" s="2">
        <v>36168</v>
      </c>
      <c r="B6776">
        <v>600</v>
      </c>
      <c r="C6776">
        <v>28.92</v>
      </c>
      <c r="D6776">
        <v>28.92</v>
      </c>
      <c r="E6776">
        <v>28.92</v>
      </c>
      <c r="F6776">
        <v>28.92</v>
      </c>
      <c r="M6776" s="15">
        <v>30730</v>
      </c>
      <c r="N6776" t="str">
        <f t="shared" si="248"/>
        <v>Off</v>
      </c>
      <c r="O6776">
        <f t="shared" si="249"/>
        <v>5</v>
      </c>
    </row>
    <row r="6777" spans="1:15" x14ac:dyDescent="0.25">
      <c r="A6777" s="2">
        <v>36168</v>
      </c>
      <c r="B6777">
        <v>700</v>
      </c>
      <c r="C6777">
        <v>33.64</v>
      </c>
      <c r="D6777">
        <v>33.64</v>
      </c>
      <c r="E6777">
        <v>33.64</v>
      </c>
      <c r="F6777">
        <v>33.64</v>
      </c>
      <c r="M6777" s="15">
        <v>34479</v>
      </c>
      <c r="N6777" t="str">
        <f t="shared" si="248"/>
        <v>Off</v>
      </c>
      <c r="O6777">
        <f t="shared" si="249"/>
        <v>5</v>
      </c>
    </row>
    <row r="6778" spans="1:15" x14ac:dyDescent="0.25">
      <c r="A6778" s="2">
        <v>36168</v>
      </c>
      <c r="B6778">
        <v>800</v>
      </c>
      <c r="C6778">
        <v>30.42</v>
      </c>
      <c r="D6778">
        <v>30.42</v>
      </c>
      <c r="E6778">
        <v>30.42</v>
      </c>
      <c r="F6778">
        <v>30.42</v>
      </c>
      <c r="M6778" s="15">
        <v>36986</v>
      </c>
      <c r="N6778" t="str">
        <f t="shared" si="248"/>
        <v>On</v>
      </c>
      <c r="O6778">
        <f t="shared" si="249"/>
        <v>5</v>
      </c>
    </row>
    <row r="6779" spans="1:15" x14ac:dyDescent="0.25">
      <c r="A6779" s="2">
        <v>36168</v>
      </c>
      <c r="B6779">
        <v>900</v>
      </c>
      <c r="C6779">
        <v>32.69</v>
      </c>
      <c r="D6779">
        <v>32.69</v>
      </c>
      <c r="E6779">
        <v>32.69</v>
      </c>
      <c r="F6779">
        <v>32.69</v>
      </c>
      <c r="M6779" s="15">
        <v>37596</v>
      </c>
      <c r="N6779" t="str">
        <f t="shared" si="248"/>
        <v>On</v>
      </c>
      <c r="O6779">
        <f t="shared" si="249"/>
        <v>5</v>
      </c>
    </row>
    <row r="6780" spans="1:15" x14ac:dyDescent="0.25">
      <c r="A6780" s="2">
        <v>36168</v>
      </c>
      <c r="B6780">
        <v>1000</v>
      </c>
      <c r="C6780">
        <v>45.02</v>
      </c>
      <c r="D6780">
        <v>45.02</v>
      </c>
      <c r="E6780">
        <v>45.02</v>
      </c>
      <c r="F6780">
        <v>45.02</v>
      </c>
      <c r="M6780" s="15">
        <v>37988</v>
      </c>
      <c r="N6780" t="str">
        <f t="shared" si="248"/>
        <v>On</v>
      </c>
      <c r="O6780">
        <f t="shared" si="249"/>
        <v>5</v>
      </c>
    </row>
    <row r="6781" spans="1:15" x14ac:dyDescent="0.25">
      <c r="A6781" s="2">
        <v>36168</v>
      </c>
      <c r="B6781">
        <v>1100</v>
      </c>
      <c r="C6781">
        <v>45.9</v>
      </c>
      <c r="D6781">
        <v>45.9</v>
      </c>
      <c r="E6781">
        <v>45.9</v>
      </c>
      <c r="F6781">
        <v>45.9</v>
      </c>
      <c r="M6781" s="15">
        <v>38266</v>
      </c>
      <c r="N6781" t="str">
        <f t="shared" si="248"/>
        <v>On</v>
      </c>
      <c r="O6781">
        <f t="shared" si="249"/>
        <v>5</v>
      </c>
    </row>
    <row r="6782" spans="1:15" x14ac:dyDescent="0.25">
      <c r="A6782" s="2">
        <v>36168</v>
      </c>
      <c r="B6782">
        <v>1200</v>
      </c>
      <c r="C6782">
        <v>44.2</v>
      </c>
      <c r="D6782">
        <v>44.2</v>
      </c>
      <c r="E6782">
        <v>44.2</v>
      </c>
      <c r="F6782">
        <v>44.2</v>
      </c>
      <c r="M6782" s="15">
        <v>38555</v>
      </c>
      <c r="N6782" t="str">
        <f t="shared" si="248"/>
        <v>On</v>
      </c>
      <c r="O6782">
        <f t="shared" si="249"/>
        <v>5</v>
      </c>
    </row>
    <row r="6783" spans="1:15" x14ac:dyDescent="0.25">
      <c r="A6783" s="2">
        <v>36168</v>
      </c>
      <c r="B6783">
        <v>1300</v>
      </c>
      <c r="C6783">
        <v>28.99</v>
      </c>
      <c r="D6783">
        <v>28.99</v>
      </c>
      <c r="E6783">
        <v>28.99</v>
      </c>
      <c r="F6783">
        <v>28.99</v>
      </c>
      <c r="M6783" s="15">
        <v>38244</v>
      </c>
      <c r="N6783" t="str">
        <f t="shared" si="248"/>
        <v>On</v>
      </c>
      <c r="O6783">
        <f t="shared" si="249"/>
        <v>5</v>
      </c>
    </row>
    <row r="6784" spans="1:15" x14ac:dyDescent="0.25">
      <c r="A6784" s="2">
        <v>36168</v>
      </c>
      <c r="B6784">
        <v>1400</v>
      </c>
      <c r="C6784">
        <v>22.46</v>
      </c>
      <c r="D6784">
        <v>22.46</v>
      </c>
      <c r="E6784">
        <v>22.46</v>
      </c>
      <c r="F6784">
        <v>22.46</v>
      </c>
      <c r="M6784" s="15">
        <v>38022</v>
      </c>
      <c r="N6784" t="str">
        <f t="shared" si="248"/>
        <v>On</v>
      </c>
      <c r="O6784">
        <f t="shared" si="249"/>
        <v>5</v>
      </c>
    </row>
    <row r="6785" spans="1:15" x14ac:dyDescent="0.25">
      <c r="A6785" s="2">
        <v>36168</v>
      </c>
      <c r="B6785">
        <v>1500</v>
      </c>
      <c r="C6785">
        <v>20.76</v>
      </c>
      <c r="D6785">
        <v>20.76</v>
      </c>
      <c r="E6785">
        <v>20.76</v>
      </c>
      <c r="F6785">
        <v>20.76</v>
      </c>
      <c r="M6785" s="15">
        <v>36936</v>
      </c>
      <c r="N6785" t="str">
        <f t="shared" si="248"/>
        <v>On</v>
      </c>
      <c r="O6785">
        <f t="shared" si="249"/>
        <v>5</v>
      </c>
    </row>
    <row r="6786" spans="1:15" x14ac:dyDescent="0.25">
      <c r="A6786" s="2">
        <v>36168</v>
      </c>
      <c r="B6786">
        <v>1600</v>
      </c>
      <c r="C6786">
        <v>36.54</v>
      </c>
      <c r="D6786">
        <v>36.54</v>
      </c>
      <c r="E6786">
        <v>36.54</v>
      </c>
      <c r="F6786">
        <v>36.54</v>
      </c>
      <c r="M6786" s="15">
        <v>36432</v>
      </c>
      <c r="N6786" t="str">
        <f t="shared" si="248"/>
        <v>On</v>
      </c>
      <c r="O6786">
        <f t="shared" si="249"/>
        <v>5</v>
      </c>
    </row>
    <row r="6787" spans="1:15" x14ac:dyDescent="0.25">
      <c r="A6787" s="2">
        <v>36168</v>
      </c>
      <c r="B6787">
        <v>1700</v>
      </c>
      <c r="C6787">
        <v>47.67</v>
      </c>
      <c r="D6787">
        <v>47.67</v>
      </c>
      <c r="E6787">
        <v>47.67</v>
      </c>
      <c r="F6787">
        <v>47.67</v>
      </c>
      <c r="M6787" s="15">
        <v>36898</v>
      </c>
      <c r="N6787" t="str">
        <f t="shared" si="248"/>
        <v>On</v>
      </c>
      <c r="O6787">
        <f t="shared" si="249"/>
        <v>5</v>
      </c>
    </row>
    <row r="6788" spans="1:15" x14ac:dyDescent="0.25">
      <c r="A6788" s="2">
        <v>36168</v>
      </c>
      <c r="B6788">
        <v>1800</v>
      </c>
      <c r="C6788">
        <v>33.24</v>
      </c>
      <c r="D6788">
        <v>33.24</v>
      </c>
      <c r="E6788">
        <v>33.24</v>
      </c>
      <c r="F6788">
        <v>33.24</v>
      </c>
      <c r="M6788" s="15">
        <v>39059</v>
      </c>
      <c r="N6788" t="str">
        <f t="shared" si="248"/>
        <v>On</v>
      </c>
      <c r="O6788">
        <f t="shared" si="249"/>
        <v>5</v>
      </c>
    </row>
    <row r="6789" spans="1:15" x14ac:dyDescent="0.25">
      <c r="A6789" s="2">
        <v>36168</v>
      </c>
      <c r="B6789">
        <v>1900</v>
      </c>
      <c r="C6789">
        <v>36.340000000000003</v>
      </c>
      <c r="D6789">
        <v>36.340000000000003</v>
      </c>
      <c r="E6789">
        <v>36.340000000000003</v>
      </c>
      <c r="F6789">
        <v>36.340000000000003</v>
      </c>
      <c r="M6789" s="15">
        <v>38837</v>
      </c>
      <c r="N6789" t="str">
        <f t="shared" si="248"/>
        <v>On</v>
      </c>
      <c r="O6789">
        <f t="shared" si="249"/>
        <v>5</v>
      </c>
    </row>
    <row r="6790" spans="1:15" x14ac:dyDescent="0.25">
      <c r="A6790" s="2">
        <v>36168</v>
      </c>
      <c r="B6790">
        <v>2000</v>
      </c>
      <c r="C6790">
        <v>25.33</v>
      </c>
      <c r="D6790">
        <v>25.33</v>
      </c>
      <c r="E6790">
        <v>25.33</v>
      </c>
      <c r="F6790">
        <v>25.33</v>
      </c>
      <c r="M6790" s="15">
        <v>37500</v>
      </c>
      <c r="N6790" t="str">
        <f t="shared" si="248"/>
        <v>On</v>
      </c>
      <c r="O6790">
        <f t="shared" si="249"/>
        <v>5</v>
      </c>
    </row>
    <row r="6791" spans="1:15" x14ac:dyDescent="0.25">
      <c r="A6791" s="2">
        <v>36168</v>
      </c>
      <c r="B6791">
        <v>2100</v>
      </c>
      <c r="C6791">
        <v>18.579999999999998</v>
      </c>
      <c r="D6791">
        <v>18.579999999999998</v>
      </c>
      <c r="E6791">
        <v>18.579999999999998</v>
      </c>
      <c r="F6791">
        <v>18.579999999999998</v>
      </c>
      <c r="M6791" s="15">
        <v>36157</v>
      </c>
      <c r="N6791" t="str">
        <f t="shared" si="248"/>
        <v>On</v>
      </c>
      <c r="O6791">
        <f t="shared" si="249"/>
        <v>5</v>
      </c>
    </row>
    <row r="6792" spans="1:15" x14ac:dyDescent="0.25">
      <c r="A6792" s="2">
        <v>36168</v>
      </c>
      <c r="B6792">
        <v>2200</v>
      </c>
      <c r="C6792">
        <v>17.100000000000001</v>
      </c>
      <c r="D6792">
        <v>17.100000000000001</v>
      </c>
      <c r="E6792">
        <v>17.100000000000001</v>
      </c>
      <c r="F6792">
        <v>17.100000000000001</v>
      </c>
      <c r="M6792" s="15">
        <v>34465</v>
      </c>
      <c r="N6792" t="str">
        <f t="shared" si="248"/>
        <v>On</v>
      </c>
      <c r="O6792">
        <f t="shared" si="249"/>
        <v>5</v>
      </c>
    </row>
    <row r="6793" spans="1:15" x14ac:dyDescent="0.25">
      <c r="A6793" s="2">
        <v>36168</v>
      </c>
      <c r="B6793">
        <v>2300</v>
      </c>
      <c r="C6793">
        <v>15.61</v>
      </c>
      <c r="D6793">
        <v>15.61</v>
      </c>
      <c r="E6793">
        <v>15.61</v>
      </c>
      <c r="F6793">
        <v>15.61</v>
      </c>
      <c r="M6793" s="15">
        <v>32266</v>
      </c>
      <c r="N6793" t="str">
        <f t="shared" si="248"/>
        <v>On</v>
      </c>
      <c r="O6793">
        <f t="shared" si="249"/>
        <v>5</v>
      </c>
    </row>
    <row r="6794" spans="1:15" x14ac:dyDescent="0.25">
      <c r="A6794" s="2">
        <v>36168</v>
      </c>
      <c r="B6794">
        <v>2400</v>
      </c>
      <c r="C6794">
        <v>14.12</v>
      </c>
      <c r="D6794">
        <v>14.12</v>
      </c>
      <c r="E6794">
        <v>14.12</v>
      </c>
      <c r="F6794">
        <v>14.12</v>
      </c>
      <c r="M6794" s="15">
        <v>29712</v>
      </c>
      <c r="N6794" t="str">
        <f t="shared" si="248"/>
        <v>Off</v>
      </c>
      <c r="O6794">
        <f t="shared" si="249"/>
        <v>5</v>
      </c>
    </row>
    <row r="6795" spans="1:15" x14ac:dyDescent="0.25">
      <c r="A6795" s="2">
        <v>36169</v>
      </c>
      <c r="B6795">
        <v>100</v>
      </c>
      <c r="C6795">
        <v>13.3</v>
      </c>
      <c r="D6795">
        <v>13.3</v>
      </c>
      <c r="E6795">
        <v>13.3</v>
      </c>
      <c r="F6795">
        <v>13.3</v>
      </c>
      <c r="M6795" s="15">
        <v>27595</v>
      </c>
      <c r="N6795" t="str">
        <f t="shared" ref="N6795:N6858" si="250">+IF(B6795&gt;700,IF(B6795&lt;2400,"On","Off"),"Off")</f>
        <v>Off</v>
      </c>
      <c r="O6795">
        <f t="shared" si="249"/>
        <v>6</v>
      </c>
    </row>
    <row r="6796" spans="1:15" x14ac:dyDescent="0.25">
      <c r="A6796" s="2">
        <v>36169</v>
      </c>
      <c r="B6796">
        <v>200</v>
      </c>
      <c r="C6796">
        <v>13.8</v>
      </c>
      <c r="D6796">
        <v>13.8</v>
      </c>
      <c r="E6796">
        <v>13.8</v>
      </c>
      <c r="F6796">
        <v>13.8</v>
      </c>
      <c r="M6796" s="15">
        <v>26206</v>
      </c>
      <c r="N6796" t="str">
        <f t="shared" si="250"/>
        <v>Off</v>
      </c>
      <c r="O6796">
        <f t="shared" si="249"/>
        <v>6</v>
      </c>
    </row>
    <row r="6797" spans="1:15" x14ac:dyDescent="0.25">
      <c r="A6797" s="2">
        <v>36169</v>
      </c>
      <c r="B6797">
        <v>300</v>
      </c>
      <c r="C6797">
        <v>13.8</v>
      </c>
      <c r="D6797">
        <v>13.8</v>
      </c>
      <c r="E6797">
        <v>13.8</v>
      </c>
      <c r="F6797">
        <v>13.8</v>
      </c>
      <c r="M6797" s="15">
        <v>25671</v>
      </c>
      <c r="N6797" t="str">
        <f t="shared" si="250"/>
        <v>Off</v>
      </c>
      <c r="O6797">
        <f t="shared" si="249"/>
        <v>6</v>
      </c>
    </row>
    <row r="6798" spans="1:15" x14ac:dyDescent="0.25">
      <c r="A6798" s="2">
        <v>36169</v>
      </c>
      <c r="B6798">
        <v>400</v>
      </c>
      <c r="C6798">
        <v>13.8</v>
      </c>
      <c r="D6798">
        <v>13.8</v>
      </c>
      <c r="E6798">
        <v>13.8</v>
      </c>
      <c r="F6798">
        <v>13.8</v>
      </c>
      <c r="M6798" s="15">
        <v>25475</v>
      </c>
      <c r="N6798" t="str">
        <f t="shared" si="250"/>
        <v>Off</v>
      </c>
      <c r="O6798">
        <f t="shared" si="249"/>
        <v>6</v>
      </c>
    </row>
    <row r="6799" spans="1:15" x14ac:dyDescent="0.25">
      <c r="A6799" s="2">
        <v>36169</v>
      </c>
      <c r="B6799">
        <v>500</v>
      </c>
      <c r="C6799">
        <v>14.73</v>
      </c>
      <c r="D6799">
        <v>14.73</v>
      </c>
      <c r="E6799">
        <v>14.73</v>
      </c>
      <c r="F6799">
        <v>14.73</v>
      </c>
      <c r="M6799" s="15">
        <v>25476</v>
      </c>
      <c r="N6799" t="str">
        <f t="shared" si="250"/>
        <v>Off</v>
      </c>
      <c r="O6799">
        <f t="shared" si="249"/>
        <v>6</v>
      </c>
    </row>
    <row r="6800" spans="1:15" x14ac:dyDescent="0.25">
      <c r="A6800" s="2">
        <v>36169</v>
      </c>
      <c r="B6800">
        <v>600</v>
      </c>
      <c r="C6800">
        <v>14.58</v>
      </c>
      <c r="D6800">
        <v>14.58</v>
      </c>
      <c r="E6800">
        <v>14.58</v>
      </c>
      <c r="F6800">
        <v>14.58</v>
      </c>
      <c r="M6800" s="15">
        <v>25882</v>
      </c>
      <c r="N6800" t="str">
        <f t="shared" si="250"/>
        <v>Off</v>
      </c>
      <c r="O6800">
        <f t="shared" si="249"/>
        <v>6</v>
      </c>
    </row>
    <row r="6801" spans="1:15" x14ac:dyDescent="0.25">
      <c r="A6801" s="2">
        <v>36169</v>
      </c>
      <c r="B6801">
        <v>700</v>
      </c>
      <c r="C6801">
        <v>14.89</v>
      </c>
      <c r="D6801">
        <v>14.89</v>
      </c>
      <c r="E6801">
        <v>14.89</v>
      </c>
      <c r="F6801">
        <v>14.89</v>
      </c>
      <c r="M6801" s="15">
        <v>27221</v>
      </c>
      <c r="N6801" t="str">
        <f t="shared" si="250"/>
        <v>Off</v>
      </c>
      <c r="O6801">
        <f t="shared" si="249"/>
        <v>6</v>
      </c>
    </row>
    <row r="6802" spans="1:15" x14ac:dyDescent="0.25">
      <c r="A6802" s="2">
        <v>36169</v>
      </c>
      <c r="B6802">
        <v>800</v>
      </c>
      <c r="C6802">
        <v>28.21</v>
      </c>
      <c r="D6802">
        <v>28.21</v>
      </c>
      <c r="E6802">
        <v>28.21</v>
      </c>
      <c r="F6802">
        <v>28.21</v>
      </c>
      <c r="M6802" s="15">
        <v>28169</v>
      </c>
      <c r="N6802" t="str">
        <f t="shared" si="250"/>
        <v>On</v>
      </c>
      <c r="O6802">
        <f t="shared" si="249"/>
        <v>6</v>
      </c>
    </row>
    <row r="6803" spans="1:15" x14ac:dyDescent="0.25">
      <c r="A6803" s="2">
        <v>36169</v>
      </c>
      <c r="B6803">
        <v>900</v>
      </c>
      <c r="C6803">
        <v>43.18</v>
      </c>
      <c r="D6803">
        <v>43.18</v>
      </c>
      <c r="E6803">
        <v>43.18</v>
      </c>
      <c r="F6803">
        <v>43.18</v>
      </c>
      <c r="M6803" s="15">
        <v>29506</v>
      </c>
      <c r="N6803" t="str">
        <f t="shared" si="250"/>
        <v>On</v>
      </c>
      <c r="O6803">
        <f t="shared" si="249"/>
        <v>6</v>
      </c>
    </row>
    <row r="6804" spans="1:15" x14ac:dyDescent="0.25">
      <c r="A6804" s="2">
        <v>36169</v>
      </c>
      <c r="B6804">
        <v>1000</v>
      </c>
      <c r="C6804">
        <v>41.55</v>
      </c>
      <c r="D6804">
        <v>41.55</v>
      </c>
      <c r="E6804">
        <v>41.55</v>
      </c>
      <c r="F6804">
        <v>41.55</v>
      </c>
      <c r="M6804" s="15">
        <v>31287</v>
      </c>
      <c r="N6804" t="str">
        <f t="shared" si="250"/>
        <v>On</v>
      </c>
      <c r="O6804">
        <f t="shared" si="249"/>
        <v>6</v>
      </c>
    </row>
    <row r="6805" spans="1:15" x14ac:dyDescent="0.25">
      <c r="A6805" s="2">
        <v>36169</v>
      </c>
      <c r="B6805">
        <v>1100</v>
      </c>
      <c r="C6805">
        <v>39.130000000000003</v>
      </c>
      <c r="D6805">
        <v>39.130000000000003</v>
      </c>
      <c r="E6805">
        <v>39.130000000000003</v>
      </c>
      <c r="F6805">
        <v>39.130000000000003</v>
      </c>
      <c r="M6805" s="15">
        <v>32256</v>
      </c>
      <c r="N6805" t="str">
        <f t="shared" si="250"/>
        <v>On</v>
      </c>
      <c r="O6805">
        <f t="shared" si="249"/>
        <v>6</v>
      </c>
    </row>
    <row r="6806" spans="1:15" x14ac:dyDescent="0.25">
      <c r="A6806" s="2">
        <v>36169</v>
      </c>
      <c r="B6806">
        <v>1200</v>
      </c>
      <c r="C6806">
        <v>24.45</v>
      </c>
      <c r="D6806">
        <v>24.45</v>
      </c>
      <c r="E6806">
        <v>24.45</v>
      </c>
      <c r="F6806">
        <v>24.45</v>
      </c>
      <c r="M6806" s="15">
        <v>32334</v>
      </c>
      <c r="N6806" t="str">
        <f t="shared" si="250"/>
        <v>On</v>
      </c>
      <c r="O6806">
        <f t="shared" si="249"/>
        <v>6</v>
      </c>
    </row>
    <row r="6807" spans="1:15" x14ac:dyDescent="0.25">
      <c r="A6807" s="2">
        <v>36169</v>
      </c>
      <c r="B6807">
        <v>1300</v>
      </c>
      <c r="C6807">
        <v>17.39</v>
      </c>
      <c r="D6807">
        <v>17.39</v>
      </c>
      <c r="E6807">
        <v>17.39</v>
      </c>
      <c r="F6807">
        <v>17.39</v>
      </c>
      <c r="M6807" s="15">
        <v>32046</v>
      </c>
      <c r="N6807" t="str">
        <f t="shared" si="250"/>
        <v>On</v>
      </c>
      <c r="O6807">
        <f t="shared" si="249"/>
        <v>6</v>
      </c>
    </row>
    <row r="6808" spans="1:15" x14ac:dyDescent="0.25">
      <c r="A6808" s="2">
        <v>36169</v>
      </c>
      <c r="B6808">
        <v>1400</v>
      </c>
      <c r="C6808">
        <v>18.5</v>
      </c>
      <c r="D6808">
        <v>18.5</v>
      </c>
      <c r="E6808">
        <v>18.5</v>
      </c>
      <c r="F6808">
        <v>18.5</v>
      </c>
      <c r="M6808" s="15">
        <v>31171</v>
      </c>
      <c r="N6808" t="str">
        <f t="shared" si="250"/>
        <v>On</v>
      </c>
      <c r="O6808">
        <f t="shared" si="249"/>
        <v>6</v>
      </c>
    </row>
    <row r="6809" spans="1:15" x14ac:dyDescent="0.25">
      <c r="A6809" s="2">
        <v>36169</v>
      </c>
      <c r="B6809">
        <v>1500</v>
      </c>
      <c r="C6809">
        <v>18.75</v>
      </c>
      <c r="D6809">
        <v>18.75</v>
      </c>
      <c r="E6809">
        <v>18.75</v>
      </c>
      <c r="F6809">
        <v>18.75</v>
      </c>
      <c r="M6809" s="15">
        <v>30914</v>
      </c>
      <c r="N6809" t="str">
        <f t="shared" si="250"/>
        <v>On</v>
      </c>
      <c r="O6809">
        <f t="shared" si="249"/>
        <v>6</v>
      </c>
    </row>
    <row r="6810" spans="1:15" x14ac:dyDescent="0.25">
      <c r="A6810" s="2">
        <v>36169</v>
      </c>
      <c r="B6810">
        <v>1600</v>
      </c>
      <c r="C6810">
        <v>36.369999999999997</v>
      </c>
      <c r="D6810">
        <v>36.369999999999997</v>
      </c>
      <c r="E6810">
        <v>36.369999999999997</v>
      </c>
      <c r="F6810">
        <v>36.369999999999997</v>
      </c>
      <c r="M6810" s="15">
        <v>30935</v>
      </c>
      <c r="N6810" t="str">
        <f t="shared" si="250"/>
        <v>On</v>
      </c>
      <c r="O6810">
        <f t="shared" si="249"/>
        <v>6</v>
      </c>
    </row>
    <row r="6811" spans="1:15" x14ac:dyDescent="0.25">
      <c r="A6811" s="2">
        <v>36169</v>
      </c>
      <c r="B6811">
        <v>1700</v>
      </c>
      <c r="C6811">
        <v>44.45</v>
      </c>
      <c r="D6811">
        <v>44.45</v>
      </c>
      <c r="E6811">
        <v>44.45</v>
      </c>
      <c r="F6811">
        <v>44.45</v>
      </c>
      <c r="M6811" s="15">
        <v>32061</v>
      </c>
      <c r="N6811" t="str">
        <f t="shared" si="250"/>
        <v>On</v>
      </c>
      <c r="O6811">
        <f t="shared" si="249"/>
        <v>6</v>
      </c>
    </row>
    <row r="6812" spans="1:15" x14ac:dyDescent="0.25">
      <c r="A6812" s="2">
        <v>36169</v>
      </c>
      <c r="B6812">
        <v>1800</v>
      </c>
      <c r="C6812">
        <v>28.48</v>
      </c>
      <c r="D6812">
        <v>28.48</v>
      </c>
      <c r="E6812">
        <v>28.48</v>
      </c>
      <c r="F6812">
        <v>28.48</v>
      </c>
      <c r="M6812" s="15">
        <v>34111</v>
      </c>
      <c r="N6812" t="str">
        <f t="shared" si="250"/>
        <v>On</v>
      </c>
      <c r="O6812">
        <f t="shared" si="249"/>
        <v>6</v>
      </c>
    </row>
    <row r="6813" spans="1:15" x14ac:dyDescent="0.25">
      <c r="A6813" s="2">
        <v>36169</v>
      </c>
      <c r="B6813">
        <v>1900</v>
      </c>
      <c r="C6813">
        <v>38.06</v>
      </c>
      <c r="D6813">
        <v>38.06</v>
      </c>
      <c r="E6813">
        <v>38.06</v>
      </c>
      <c r="F6813">
        <v>38.06</v>
      </c>
      <c r="M6813" s="15">
        <v>34292</v>
      </c>
      <c r="N6813" t="str">
        <f t="shared" si="250"/>
        <v>On</v>
      </c>
      <c r="O6813">
        <f t="shared" si="249"/>
        <v>6</v>
      </c>
    </row>
    <row r="6814" spans="1:15" x14ac:dyDescent="0.25">
      <c r="A6814" s="2">
        <v>36169</v>
      </c>
      <c r="B6814">
        <v>2000</v>
      </c>
      <c r="C6814">
        <v>37.9</v>
      </c>
      <c r="D6814">
        <v>37.9</v>
      </c>
      <c r="E6814">
        <v>37.9</v>
      </c>
      <c r="F6814">
        <v>37.9</v>
      </c>
      <c r="M6814" s="15">
        <v>33610</v>
      </c>
      <c r="N6814" t="str">
        <f t="shared" si="250"/>
        <v>On</v>
      </c>
      <c r="O6814">
        <f t="shared" si="249"/>
        <v>6</v>
      </c>
    </row>
    <row r="6815" spans="1:15" x14ac:dyDescent="0.25">
      <c r="A6815" s="2">
        <v>36169</v>
      </c>
      <c r="B6815">
        <v>2100</v>
      </c>
      <c r="C6815">
        <v>18.82</v>
      </c>
      <c r="D6815">
        <v>18.82</v>
      </c>
      <c r="E6815">
        <v>18.82</v>
      </c>
      <c r="F6815">
        <v>18.82</v>
      </c>
      <c r="M6815" s="15">
        <v>33129</v>
      </c>
      <c r="N6815" t="str">
        <f t="shared" si="250"/>
        <v>On</v>
      </c>
      <c r="O6815">
        <f t="shared" si="249"/>
        <v>6</v>
      </c>
    </row>
    <row r="6816" spans="1:15" x14ac:dyDescent="0.25">
      <c r="A6816" s="2">
        <v>36169</v>
      </c>
      <c r="B6816">
        <v>2200</v>
      </c>
      <c r="C6816">
        <v>22.28</v>
      </c>
      <c r="D6816">
        <v>22.28</v>
      </c>
      <c r="E6816">
        <v>22.28</v>
      </c>
      <c r="F6816">
        <v>22.28</v>
      </c>
      <c r="M6816" s="15">
        <v>32185</v>
      </c>
      <c r="N6816" t="str">
        <f t="shared" si="250"/>
        <v>On</v>
      </c>
      <c r="O6816">
        <f t="shared" si="249"/>
        <v>6</v>
      </c>
    </row>
    <row r="6817" spans="1:15" x14ac:dyDescent="0.25">
      <c r="A6817" s="2">
        <v>36169</v>
      </c>
      <c r="B6817">
        <v>2300</v>
      </c>
      <c r="C6817">
        <v>17.23</v>
      </c>
      <c r="D6817">
        <v>17.23</v>
      </c>
      <c r="E6817">
        <v>17.23</v>
      </c>
      <c r="F6817">
        <v>17.23</v>
      </c>
      <c r="M6817" s="15">
        <v>30840</v>
      </c>
      <c r="N6817" t="str">
        <f t="shared" si="250"/>
        <v>On</v>
      </c>
      <c r="O6817">
        <f t="shared" si="249"/>
        <v>6</v>
      </c>
    </row>
    <row r="6818" spans="1:15" x14ac:dyDescent="0.25">
      <c r="A6818" s="2">
        <v>36169</v>
      </c>
      <c r="B6818">
        <v>2400</v>
      </c>
      <c r="C6818">
        <v>15.67</v>
      </c>
      <c r="D6818">
        <v>15.67</v>
      </c>
      <c r="E6818">
        <v>15.67</v>
      </c>
      <c r="F6818">
        <v>15.67</v>
      </c>
      <c r="M6818" s="15">
        <v>29304</v>
      </c>
      <c r="N6818" t="str">
        <f t="shared" si="250"/>
        <v>Off</v>
      </c>
      <c r="O6818">
        <f t="shared" si="249"/>
        <v>6</v>
      </c>
    </row>
    <row r="6819" spans="1:15" x14ac:dyDescent="0.25">
      <c r="A6819" s="2">
        <v>36170</v>
      </c>
      <c r="B6819">
        <v>100</v>
      </c>
      <c r="C6819">
        <v>16.29</v>
      </c>
      <c r="D6819">
        <v>16.29</v>
      </c>
      <c r="E6819">
        <v>16.29</v>
      </c>
      <c r="F6819">
        <v>16.29</v>
      </c>
      <c r="M6819" s="15">
        <v>27395</v>
      </c>
      <c r="N6819" t="str">
        <f t="shared" si="250"/>
        <v>Off</v>
      </c>
      <c r="O6819">
        <f t="shared" ref="O6819:O6882" si="251">+WEEKDAY(A6819,2)</f>
        <v>7</v>
      </c>
    </row>
    <row r="6820" spans="1:15" x14ac:dyDescent="0.25">
      <c r="A6820" s="2">
        <v>36170</v>
      </c>
      <c r="B6820">
        <v>200</v>
      </c>
      <c r="C6820">
        <v>14.54</v>
      </c>
      <c r="D6820">
        <v>14.54</v>
      </c>
      <c r="E6820">
        <v>14.54</v>
      </c>
      <c r="F6820">
        <v>14.54</v>
      </c>
      <c r="M6820" s="15">
        <v>26866</v>
      </c>
      <c r="N6820" t="str">
        <f t="shared" si="250"/>
        <v>Off</v>
      </c>
      <c r="O6820">
        <f t="shared" si="251"/>
        <v>7</v>
      </c>
    </row>
    <row r="6821" spans="1:15" x14ac:dyDescent="0.25">
      <c r="A6821" s="2">
        <v>36170</v>
      </c>
      <c r="B6821">
        <v>300</v>
      </c>
      <c r="C6821">
        <v>14.94</v>
      </c>
      <c r="D6821">
        <v>14.94</v>
      </c>
      <c r="E6821">
        <v>14.94</v>
      </c>
      <c r="F6821">
        <v>14.94</v>
      </c>
      <c r="M6821" s="15">
        <v>26384</v>
      </c>
      <c r="N6821" t="str">
        <f t="shared" si="250"/>
        <v>Off</v>
      </c>
      <c r="O6821">
        <f t="shared" si="251"/>
        <v>7</v>
      </c>
    </row>
    <row r="6822" spans="1:15" x14ac:dyDescent="0.25">
      <c r="A6822" s="2">
        <v>36170</v>
      </c>
      <c r="B6822">
        <v>400</v>
      </c>
      <c r="C6822">
        <v>15.18</v>
      </c>
      <c r="D6822">
        <v>15.18</v>
      </c>
      <c r="E6822">
        <v>15.18</v>
      </c>
      <c r="F6822">
        <v>15.18</v>
      </c>
      <c r="M6822" s="15">
        <v>26225</v>
      </c>
      <c r="N6822" t="str">
        <f t="shared" si="250"/>
        <v>Off</v>
      </c>
      <c r="O6822">
        <f t="shared" si="251"/>
        <v>7</v>
      </c>
    </row>
    <row r="6823" spans="1:15" x14ac:dyDescent="0.25">
      <c r="A6823" s="2">
        <v>36170</v>
      </c>
      <c r="B6823">
        <v>500</v>
      </c>
      <c r="C6823">
        <v>14.41</v>
      </c>
      <c r="D6823">
        <v>14.41</v>
      </c>
      <c r="E6823">
        <v>14.41</v>
      </c>
      <c r="F6823">
        <v>14.41</v>
      </c>
      <c r="M6823" s="15">
        <v>26764</v>
      </c>
      <c r="N6823" t="str">
        <f t="shared" si="250"/>
        <v>Off</v>
      </c>
      <c r="O6823">
        <f t="shared" si="251"/>
        <v>7</v>
      </c>
    </row>
    <row r="6824" spans="1:15" x14ac:dyDescent="0.25">
      <c r="A6824" s="2">
        <v>36170</v>
      </c>
      <c r="B6824">
        <v>600</v>
      </c>
      <c r="C6824">
        <v>15.66</v>
      </c>
      <c r="D6824">
        <v>15.66</v>
      </c>
      <c r="E6824">
        <v>15.66</v>
      </c>
      <c r="F6824">
        <v>15.66</v>
      </c>
      <c r="M6824" s="15">
        <v>27201</v>
      </c>
      <c r="N6824" t="str">
        <f t="shared" si="250"/>
        <v>Off</v>
      </c>
      <c r="O6824">
        <f t="shared" si="251"/>
        <v>7</v>
      </c>
    </row>
    <row r="6825" spans="1:15" x14ac:dyDescent="0.25">
      <c r="A6825" s="2">
        <v>36170</v>
      </c>
      <c r="B6825">
        <v>700</v>
      </c>
      <c r="C6825">
        <v>28.68</v>
      </c>
      <c r="D6825">
        <v>28.68</v>
      </c>
      <c r="E6825">
        <v>28.68</v>
      </c>
      <c r="F6825">
        <v>28.68</v>
      </c>
      <c r="M6825" s="15">
        <v>28253</v>
      </c>
      <c r="N6825" t="str">
        <f t="shared" si="250"/>
        <v>Off</v>
      </c>
      <c r="O6825">
        <f t="shared" si="251"/>
        <v>7</v>
      </c>
    </row>
    <row r="6826" spans="1:15" x14ac:dyDescent="0.25">
      <c r="A6826" s="2">
        <v>36170</v>
      </c>
      <c r="B6826">
        <v>800</v>
      </c>
      <c r="C6826">
        <v>19.899999999999999</v>
      </c>
      <c r="D6826">
        <v>19.899999999999999</v>
      </c>
      <c r="E6826">
        <v>19.899999999999999</v>
      </c>
      <c r="F6826">
        <v>19.899999999999999</v>
      </c>
      <c r="M6826" s="15">
        <v>29396</v>
      </c>
      <c r="N6826" t="str">
        <f t="shared" si="250"/>
        <v>On</v>
      </c>
      <c r="O6826">
        <f t="shared" si="251"/>
        <v>7</v>
      </c>
    </row>
    <row r="6827" spans="1:15" x14ac:dyDescent="0.25">
      <c r="A6827" s="2">
        <v>36170</v>
      </c>
      <c r="B6827">
        <v>900</v>
      </c>
      <c r="C6827">
        <v>19.87</v>
      </c>
      <c r="D6827">
        <v>19.87</v>
      </c>
      <c r="E6827">
        <v>19.87</v>
      </c>
      <c r="F6827">
        <v>19.87</v>
      </c>
      <c r="M6827" s="15">
        <v>30753</v>
      </c>
      <c r="N6827" t="str">
        <f t="shared" si="250"/>
        <v>On</v>
      </c>
      <c r="O6827">
        <f t="shared" si="251"/>
        <v>7</v>
      </c>
    </row>
    <row r="6828" spans="1:15" x14ac:dyDescent="0.25">
      <c r="A6828" s="2">
        <v>36170</v>
      </c>
      <c r="B6828">
        <v>1000</v>
      </c>
      <c r="C6828">
        <v>19.829999999999998</v>
      </c>
      <c r="D6828">
        <v>19.829999999999998</v>
      </c>
      <c r="E6828">
        <v>19.829999999999998</v>
      </c>
      <c r="F6828">
        <v>19.829999999999998</v>
      </c>
      <c r="M6828" s="15">
        <v>31264</v>
      </c>
      <c r="N6828" t="str">
        <f t="shared" si="250"/>
        <v>On</v>
      </c>
      <c r="O6828">
        <f t="shared" si="251"/>
        <v>7</v>
      </c>
    </row>
    <row r="6829" spans="1:15" x14ac:dyDescent="0.25">
      <c r="A6829" s="2">
        <v>36170</v>
      </c>
      <c r="B6829">
        <v>1100</v>
      </c>
      <c r="C6829">
        <v>19.899999999999999</v>
      </c>
      <c r="D6829">
        <v>19.899999999999999</v>
      </c>
      <c r="E6829">
        <v>19.899999999999999</v>
      </c>
      <c r="F6829">
        <v>19.899999999999999</v>
      </c>
      <c r="M6829" s="15">
        <v>31368</v>
      </c>
      <c r="N6829" t="str">
        <f t="shared" si="250"/>
        <v>On</v>
      </c>
      <c r="O6829">
        <f t="shared" si="251"/>
        <v>7</v>
      </c>
    </row>
    <row r="6830" spans="1:15" x14ac:dyDescent="0.25">
      <c r="A6830" s="2">
        <v>36170</v>
      </c>
      <c r="B6830">
        <v>1200</v>
      </c>
      <c r="C6830">
        <v>17.7</v>
      </c>
      <c r="D6830">
        <v>17.7</v>
      </c>
      <c r="E6830">
        <v>17.7</v>
      </c>
      <c r="F6830">
        <v>17.7</v>
      </c>
      <c r="M6830" s="15">
        <v>31181</v>
      </c>
      <c r="N6830" t="str">
        <f t="shared" si="250"/>
        <v>On</v>
      </c>
      <c r="O6830">
        <f t="shared" si="251"/>
        <v>7</v>
      </c>
    </row>
    <row r="6831" spans="1:15" x14ac:dyDescent="0.25">
      <c r="A6831" s="2">
        <v>36170</v>
      </c>
      <c r="B6831">
        <v>1300</v>
      </c>
      <c r="C6831">
        <v>14.98</v>
      </c>
      <c r="D6831">
        <v>14.98</v>
      </c>
      <c r="E6831">
        <v>14.98</v>
      </c>
      <c r="F6831">
        <v>14.98</v>
      </c>
      <c r="M6831" s="15">
        <v>30803</v>
      </c>
      <c r="N6831" t="str">
        <f t="shared" si="250"/>
        <v>On</v>
      </c>
      <c r="O6831">
        <f t="shared" si="251"/>
        <v>7</v>
      </c>
    </row>
    <row r="6832" spans="1:15" x14ac:dyDescent="0.25">
      <c r="A6832" s="2">
        <v>36170</v>
      </c>
      <c r="B6832">
        <v>1400</v>
      </c>
      <c r="C6832">
        <v>13.87</v>
      </c>
      <c r="D6832">
        <v>13.87</v>
      </c>
      <c r="E6832">
        <v>13.87</v>
      </c>
      <c r="F6832">
        <v>13.87</v>
      </c>
      <c r="M6832" s="15">
        <v>30021</v>
      </c>
      <c r="N6832" t="str">
        <f t="shared" si="250"/>
        <v>On</v>
      </c>
      <c r="O6832">
        <f t="shared" si="251"/>
        <v>7</v>
      </c>
    </row>
    <row r="6833" spans="1:15" x14ac:dyDescent="0.25">
      <c r="A6833" s="2">
        <v>36170</v>
      </c>
      <c r="B6833">
        <v>1500</v>
      </c>
      <c r="C6833">
        <v>13.86</v>
      </c>
      <c r="D6833">
        <v>13.86</v>
      </c>
      <c r="E6833">
        <v>13.86</v>
      </c>
      <c r="F6833">
        <v>13.86</v>
      </c>
      <c r="M6833" s="15">
        <v>29595</v>
      </c>
      <c r="N6833" t="str">
        <f t="shared" si="250"/>
        <v>On</v>
      </c>
      <c r="O6833">
        <f t="shared" si="251"/>
        <v>7</v>
      </c>
    </row>
    <row r="6834" spans="1:15" x14ac:dyDescent="0.25">
      <c r="A6834" s="2">
        <v>36170</v>
      </c>
      <c r="B6834">
        <v>1600</v>
      </c>
      <c r="C6834">
        <v>17.88</v>
      </c>
      <c r="D6834">
        <v>17.88</v>
      </c>
      <c r="E6834">
        <v>17.88</v>
      </c>
      <c r="F6834">
        <v>17.88</v>
      </c>
      <c r="M6834" s="15">
        <v>29511</v>
      </c>
      <c r="N6834" t="str">
        <f t="shared" si="250"/>
        <v>On</v>
      </c>
      <c r="O6834">
        <f t="shared" si="251"/>
        <v>7</v>
      </c>
    </row>
    <row r="6835" spans="1:15" x14ac:dyDescent="0.25">
      <c r="A6835" s="2">
        <v>36170</v>
      </c>
      <c r="B6835">
        <v>1700</v>
      </c>
      <c r="C6835">
        <v>39.78</v>
      </c>
      <c r="D6835">
        <v>39.78</v>
      </c>
      <c r="E6835">
        <v>39.78</v>
      </c>
      <c r="F6835">
        <v>39.78</v>
      </c>
      <c r="M6835" s="15">
        <v>31253</v>
      </c>
      <c r="N6835" t="str">
        <f t="shared" si="250"/>
        <v>On</v>
      </c>
      <c r="O6835">
        <f t="shared" si="251"/>
        <v>7</v>
      </c>
    </row>
    <row r="6836" spans="1:15" x14ac:dyDescent="0.25">
      <c r="A6836" s="2">
        <v>36170</v>
      </c>
      <c r="B6836">
        <v>1800</v>
      </c>
      <c r="C6836">
        <v>45.9</v>
      </c>
      <c r="D6836">
        <v>45.9</v>
      </c>
      <c r="E6836">
        <v>45.9</v>
      </c>
      <c r="F6836">
        <v>45.9</v>
      </c>
      <c r="M6836" s="15">
        <v>34235</v>
      </c>
      <c r="N6836" t="str">
        <f t="shared" si="250"/>
        <v>On</v>
      </c>
      <c r="O6836">
        <f t="shared" si="251"/>
        <v>7</v>
      </c>
    </row>
    <row r="6837" spans="1:15" x14ac:dyDescent="0.25">
      <c r="A6837" s="2">
        <v>36170</v>
      </c>
      <c r="B6837">
        <v>1900</v>
      </c>
      <c r="C6837">
        <v>41.57</v>
      </c>
      <c r="D6837">
        <v>41.57</v>
      </c>
      <c r="E6837">
        <v>41.57</v>
      </c>
      <c r="F6837">
        <v>41.57</v>
      </c>
      <c r="M6837" s="15">
        <v>35455</v>
      </c>
      <c r="N6837" t="str">
        <f t="shared" si="250"/>
        <v>On</v>
      </c>
      <c r="O6837">
        <f t="shared" si="251"/>
        <v>7</v>
      </c>
    </row>
    <row r="6838" spans="1:15" x14ac:dyDescent="0.25">
      <c r="A6838" s="2">
        <v>36170</v>
      </c>
      <c r="B6838">
        <v>2000</v>
      </c>
      <c r="C6838">
        <v>30.58</v>
      </c>
      <c r="D6838">
        <v>30.58</v>
      </c>
      <c r="E6838">
        <v>30.58</v>
      </c>
      <c r="F6838">
        <v>30.58</v>
      </c>
      <c r="M6838" s="15">
        <v>35202</v>
      </c>
      <c r="N6838" t="str">
        <f t="shared" si="250"/>
        <v>On</v>
      </c>
      <c r="O6838">
        <f t="shared" si="251"/>
        <v>7</v>
      </c>
    </row>
    <row r="6839" spans="1:15" x14ac:dyDescent="0.25">
      <c r="A6839" s="2">
        <v>36170</v>
      </c>
      <c r="B6839">
        <v>2100</v>
      </c>
      <c r="C6839">
        <v>21.22</v>
      </c>
      <c r="D6839">
        <v>21.22</v>
      </c>
      <c r="E6839">
        <v>21.22</v>
      </c>
      <c r="F6839">
        <v>21.22</v>
      </c>
      <c r="M6839" s="15">
        <v>34666</v>
      </c>
      <c r="N6839" t="str">
        <f t="shared" si="250"/>
        <v>On</v>
      </c>
      <c r="O6839">
        <f t="shared" si="251"/>
        <v>7</v>
      </c>
    </row>
    <row r="6840" spans="1:15" x14ac:dyDescent="0.25">
      <c r="A6840" s="2">
        <v>36170</v>
      </c>
      <c r="B6840">
        <v>2200</v>
      </c>
      <c r="C6840">
        <v>15.51</v>
      </c>
      <c r="D6840">
        <v>15.51</v>
      </c>
      <c r="E6840">
        <v>15.51</v>
      </c>
      <c r="F6840">
        <v>15.51</v>
      </c>
      <c r="M6840" s="15">
        <v>33443</v>
      </c>
      <c r="N6840" t="str">
        <f t="shared" si="250"/>
        <v>On</v>
      </c>
      <c r="O6840">
        <f t="shared" si="251"/>
        <v>7</v>
      </c>
    </row>
    <row r="6841" spans="1:15" x14ac:dyDescent="0.25">
      <c r="A6841" s="2">
        <v>36170</v>
      </c>
      <c r="B6841">
        <v>2300</v>
      </c>
      <c r="C6841">
        <v>16.47</v>
      </c>
      <c r="D6841">
        <v>16.47</v>
      </c>
      <c r="E6841">
        <v>16.47</v>
      </c>
      <c r="F6841">
        <v>16.47</v>
      </c>
      <c r="M6841" s="15">
        <v>31740</v>
      </c>
      <c r="N6841" t="str">
        <f t="shared" si="250"/>
        <v>On</v>
      </c>
      <c r="O6841">
        <f t="shared" si="251"/>
        <v>7</v>
      </c>
    </row>
    <row r="6842" spans="1:15" x14ac:dyDescent="0.25">
      <c r="A6842" s="2">
        <v>36170</v>
      </c>
      <c r="B6842">
        <v>2400</v>
      </c>
      <c r="C6842">
        <v>15.62</v>
      </c>
      <c r="D6842">
        <v>15.62</v>
      </c>
      <c r="E6842">
        <v>15.62</v>
      </c>
      <c r="F6842">
        <v>15.62</v>
      </c>
      <c r="M6842" s="15">
        <v>29526</v>
      </c>
      <c r="N6842" t="str">
        <f t="shared" si="250"/>
        <v>Off</v>
      </c>
      <c r="O6842">
        <f t="shared" si="251"/>
        <v>7</v>
      </c>
    </row>
    <row r="6843" spans="1:15" x14ac:dyDescent="0.25">
      <c r="A6843" s="2">
        <v>36171</v>
      </c>
      <c r="B6843">
        <v>100</v>
      </c>
      <c r="C6843">
        <v>15</v>
      </c>
      <c r="D6843">
        <v>15</v>
      </c>
      <c r="E6843">
        <v>15</v>
      </c>
      <c r="F6843">
        <v>15</v>
      </c>
      <c r="M6843" s="15">
        <v>28243</v>
      </c>
      <c r="N6843" t="str">
        <f t="shared" si="250"/>
        <v>Off</v>
      </c>
      <c r="O6843">
        <f t="shared" si="251"/>
        <v>1</v>
      </c>
    </row>
    <row r="6844" spans="1:15" x14ac:dyDescent="0.25">
      <c r="A6844" s="2">
        <v>36171</v>
      </c>
      <c r="B6844">
        <v>200</v>
      </c>
      <c r="C6844">
        <v>15</v>
      </c>
      <c r="D6844">
        <v>15</v>
      </c>
      <c r="E6844">
        <v>15</v>
      </c>
      <c r="F6844">
        <v>15</v>
      </c>
      <c r="M6844" s="15">
        <v>27704</v>
      </c>
      <c r="N6844" t="str">
        <f t="shared" si="250"/>
        <v>Off</v>
      </c>
      <c r="O6844">
        <f t="shared" si="251"/>
        <v>1</v>
      </c>
    </row>
    <row r="6845" spans="1:15" x14ac:dyDescent="0.25">
      <c r="A6845" s="2">
        <v>36171</v>
      </c>
      <c r="B6845">
        <v>300</v>
      </c>
      <c r="C6845">
        <v>14.96</v>
      </c>
      <c r="D6845">
        <v>14.96</v>
      </c>
      <c r="E6845">
        <v>14.96</v>
      </c>
      <c r="F6845">
        <v>14.96</v>
      </c>
      <c r="M6845" s="15">
        <v>27657</v>
      </c>
      <c r="N6845" t="str">
        <f t="shared" si="250"/>
        <v>Off</v>
      </c>
      <c r="O6845">
        <f t="shared" si="251"/>
        <v>1</v>
      </c>
    </row>
    <row r="6846" spans="1:15" x14ac:dyDescent="0.25">
      <c r="A6846" s="2">
        <v>36171</v>
      </c>
      <c r="B6846">
        <v>400</v>
      </c>
      <c r="C6846">
        <v>13.29</v>
      </c>
      <c r="D6846">
        <v>13.29</v>
      </c>
      <c r="E6846">
        <v>13.29</v>
      </c>
      <c r="F6846">
        <v>13.29</v>
      </c>
      <c r="M6846" s="15">
        <v>27850</v>
      </c>
      <c r="N6846" t="str">
        <f t="shared" si="250"/>
        <v>Off</v>
      </c>
      <c r="O6846">
        <f t="shared" si="251"/>
        <v>1</v>
      </c>
    </row>
    <row r="6847" spans="1:15" x14ac:dyDescent="0.25">
      <c r="A6847" s="2">
        <v>36171</v>
      </c>
      <c r="B6847">
        <v>500</v>
      </c>
      <c r="C6847">
        <v>14.4</v>
      </c>
      <c r="D6847">
        <v>14.4</v>
      </c>
      <c r="E6847">
        <v>14.4</v>
      </c>
      <c r="F6847">
        <v>14.4</v>
      </c>
      <c r="M6847" s="15">
        <v>28805</v>
      </c>
      <c r="N6847" t="str">
        <f t="shared" si="250"/>
        <v>Off</v>
      </c>
      <c r="O6847">
        <f t="shared" si="251"/>
        <v>1</v>
      </c>
    </row>
    <row r="6848" spans="1:15" x14ac:dyDescent="0.25">
      <c r="A6848" s="2">
        <v>36171</v>
      </c>
      <c r="B6848">
        <v>600</v>
      </c>
      <c r="C6848">
        <v>19.66</v>
      </c>
      <c r="D6848">
        <v>19.66</v>
      </c>
      <c r="E6848">
        <v>19.66</v>
      </c>
      <c r="F6848">
        <v>19.66</v>
      </c>
      <c r="M6848" s="15">
        <v>30957</v>
      </c>
      <c r="N6848" t="str">
        <f t="shared" si="250"/>
        <v>Off</v>
      </c>
      <c r="O6848">
        <f t="shared" si="251"/>
        <v>1</v>
      </c>
    </row>
    <row r="6849" spans="1:15" x14ac:dyDescent="0.25">
      <c r="A6849" s="2">
        <v>36171</v>
      </c>
      <c r="B6849">
        <v>700</v>
      </c>
      <c r="C6849">
        <v>19.28</v>
      </c>
      <c r="D6849">
        <v>19.28</v>
      </c>
      <c r="E6849">
        <v>19.28</v>
      </c>
      <c r="F6849">
        <v>19.28</v>
      </c>
      <c r="M6849" s="15">
        <v>35013</v>
      </c>
      <c r="N6849" t="str">
        <f t="shared" si="250"/>
        <v>Off</v>
      </c>
      <c r="O6849">
        <f t="shared" si="251"/>
        <v>1</v>
      </c>
    </row>
    <row r="6850" spans="1:15" x14ac:dyDescent="0.25">
      <c r="A6850" s="2">
        <v>36171</v>
      </c>
      <c r="B6850">
        <v>800</v>
      </c>
      <c r="C6850">
        <v>18.079999999999998</v>
      </c>
      <c r="D6850">
        <v>18.079999999999998</v>
      </c>
      <c r="E6850">
        <v>18.079999999999998</v>
      </c>
      <c r="F6850">
        <v>18.079999999999998</v>
      </c>
      <c r="M6850" s="15">
        <v>37617</v>
      </c>
      <c r="N6850" t="str">
        <f t="shared" si="250"/>
        <v>On</v>
      </c>
      <c r="O6850">
        <f t="shared" si="251"/>
        <v>1</v>
      </c>
    </row>
    <row r="6851" spans="1:15" x14ac:dyDescent="0.25">
      <c r="A6851" s="2">
        <v>36171</v>
      </c>
      <c r="B6851">
        <v>900</v>
      </c>
      <c r="C6851">
        <v>21.25</v>
      </c>
      <c r="D6851">
        <v>21.25</v>
      </c>
      <c r="E6851">
        <v>21.25</v>
      </c>
      <c r="F6851">
        <v>21.25</v>
      </c>
      <c r="M6851" s="15">
        <v>37550</v>
      </c>
      <c r="N6851" t="str">
        <f t="shared" si="250"/>
        <v>On</v>
      </c>
      <c r="O6851">
        <f t="shared" si="251"/>
        <v>1</v>
      </c>
    </row>
    <row r="6852" spans="1:15" x14ac:dyDescent="0.25">
      <c r="A6852" s="2">
        <v>36171</v>
      </c>
      <c r="B6852">
        <v>1000</v>
      </c>
      <c r="C6852">
        <v>21.89</v>
      </c>
      <c r="D6852">
        <v>21.89</v>
      </c>
      <c r="E6852">
        <v>21.89</v>
      </c>
      <c r="F6852">
        <v>21.89</v>
      </c>
      <c r="M6852" s="15">
        <v>37263</v>
      </c>
      <c r="N6852" t="str">
        <f t="shared" si="250"/>
        <v>On</v>
      </c>
      <c r="O6852">
        <f t="shared" si="251"/>
        <v>1</v>
      </c>
    </row>
    <row r="6853" spans="1:15" x14ac:dyDescent="0.25">
      <c r="A6853" s="2">
        <v>36171</v>
      </c>
      <c r="B6853">
        <v>1100</v>
      </c>
      <c r="C6853">
        <v>21.84</v>
      </c>
      <c r="D6853">
        <v>21.84</v>
      </c>
      <c r="E6853">
        <v>21.84</v>
      </c>
      <c r="F6853">
        <v>21.84</v>
      </c>
      <c r="M6853" s="15">
        <v>37145</v>
      </c>
      <c r="N6853" t="str">
        <f t="shared" si="250"/>
        <v>On</v>
      </c>
      <c r="O6853">
        <f t="shared" si="251"/>
        <v>1</v>
      </c>
    </row>
    <row r="6854" spans="1:15" x14ac:dyDescent="0.25">
      <c r="A6854" s="2">
        <v>36171</v>
      </c>
      <c r="B6854">
        <v>1200</v>
      </c>
      <c r="C6854">
        <v>21.81</v>
      </c>
      <c r="D6854">
        <v>21.81</v>
      </c>
      <c r="E6854">
        <v>21.81</v>
      </c>
      <c r="F6854">
        <v>21.81</v>
      </c>
      <c r="M6854" s="15">
        <v>36878</v>
      </c>
      <c r="N6854" t="str">
        <f t="shared" si="250"/>
        <v>On</v>
      </c>
      <c r="O6854">
        <f t="shared" si="251"/>
        <v>1</v>
      </c>
    </row>
    <row r="6855" spans="1:15" x14ac:dyDescent="0.25">
      <c r="A6855" s="2">
        <v>36171</v>
      </c>
      <c r="B6855">
        <v>1300</v>
      </c>
      <c r="C6855">
        <v>21.01</v>
      </c>
      <c r="D6855">
        <v>21.01</v>
      </c>
      <c r="E6855">
        <v>21.01</v>
      </c>
      <c r="F6855">
        <v>21.01</v>
      </c>
      <c r="M6855" s="15">
        <v>36282</v>
      </c>
      <c r="N6855" t="str">
        <f t="shared" si="250"/>
        <v>On</v>
      </c>
      <c r="O6855">
        <f t="shared" si="251"/>
        <v>1</v>
      </c>
    </row>
    <row r="6856" spans="1:15" x14ac:dyDescent="0.25">
      <c r="A6856" s="2">
        <v>36171</v>
      </c>
      <c r="B6856">
        <v>1400</v>
      </c>
      <c r="C6856">
        <v>20.190000000000001</v>
      </c>
      <c r="D6856">
        <v>20.190000000000001</v>
      </c>
      <c r="E6856">
        <v>20.190000000000001</v>
      </c>
      <c r="F6856">
        <v>20.190000000000001</v>
      </c>
      <c r="M6856" s="15">
        <v>35816</v>
      </c>
      <c r="N6856" t="str">
        <f t="shared" si="250"/>
        <v>On</v>
      </c>
      <c r="O6856">
        <f t="shared" si="251"/>
        <v>1</v>
      </c>
    </row>
    <row r="6857" spans="1:15" x14ac:dyDescent="0.25">
      <c r="A6857" s="2">
        <v>36171</v>
      </c>
      <c r="B6857">
        <v>1500</v>
      </c>
      <c r="C6857">
        <v>19.59</v>
      </c>
      <c r="D6857">
        <v>19.59</v>
      </c>
      <c r="E6857">
        <v>19.59</v>
      </c>
      <c r="F6857">
        <v>19.59</v>
      </c>
      <c r="M6857" s="15">
        <v>35289</v>
      </c>
      <c r="N6857" t="str">
        <f t="shared" si="250"/>
        <v>On</v>
      </c>
      <c r="O6857">
        <f t="shared" si="251"/>
        <v>1</v>
      </c>
    </row>
    <row r="6858" spans="1:15" x14ac:dyDescent="0.25">
      <c r="A6858" s="2">
        <v>36171</v>
      </c>
      <c r="B6858">
        <v>1600</v>
      </c>
      <c r="C6858">
        <v>20.48</v>
      </c>
      <c r="D6858">
        <v>20.48</v>
      </c>
      <c r="E6858">
        <v>20.48</v>
      </c>
      <c r="F6858">
        <v>20.48</v>
      </c>
      <c r="M6858" s="15">
        <v>35257</v>
      </c>
      <c r="N6858" t="str">
        <f t="shared" si="250"/>
        <v>On</v>
      </c>
      <c r="O6858">
        <f t="shared" si="251"/>
        <v>1</v>
      </c>
    </row>
    <row r="6859" spans="1:15" x14ac:dyDescent="0.25">
      <c r="A6859" s="2">
        <v>36171</v>
      </c>
      <c r="B6859">
        <v>1700</v>
      </c>
      <c r="C6859">
        <v>41.21</v>
      </c>
      <c r="D6859">
        <v>41.21</v>
      </c>
      <c r="E6859">
        <v>41.21</v>
      </c>
      <c r="F6859">
        <v>41.21</v>
      </c>
      <c r="M6859" s="15">
        <v>36269</v>
      </c>
      <c r="N6859" t="str">
        <f t="shared" ref="N6859:N6922" si="252">+IF(B6859&gt;700,IF(B6859&lt;2400,"On","Off"),"Off")</f>
        <v>On</v>
      </c>
      <c r="O6859">
        <f t="shared" si="251"/>
        <v>1</v>
      </c>
    </row>
    <row r="6860" spans="1:15" x14ac:dyDescent="0.25">
      <c r="A6860" s="2">
        <v>36171</v>
      </c>
      <c r="B6860">
        <v>1800</v>
      </c>
      <c r="C6860">
        <v>24.19</v>
      </c>
      <c r="D6860">
        <v>24.19</v>
      </c>
      <c r="E6860">
        <v>24.19</v>
      </c>
      <c r="F6860">
        <v>24.19</v>
      </c>
      <c r="M6860" s="15">
        <v>39437</v>
      </c>
      <c r="N6860" t="str">
        <f t="shared" si="252"/>
        <v>On</v>
      </c>
      <c r="O6860">
        <f t="shared" si="251"/>
        <v>1</v>
      </c>
    </row>
    <row r="6861" spans="1:15" x14ac:dyDescent="0.25">
      <c r="A6861" s="2">
        <v>36171</v>
      </c>
      <c r="B6861">
        <v>1900</v>
      </c>
      <c r="C6861">
        <v>21.78</v>
      </c>
      <c r="D6861">
        <v>21.78</v>
      </c>
      <c r="E6861">
        <v>21.78</v>
      </c>
      <c r="F6861">
        <v>21.78</v>
      </c>
      <c r="M6861" s="15">
        <v>40075</v>
      </c>
      <c r="N6861" t="str">
        <f t="shared" si="252"/>
        <v>On</v>
      </c>
      <c r="O6861">
        <f t="shared" si="251"/>
        <v>1</v>
      </c>
    </row>
    <row r="6862" spans="1:15" x14ac:dyDescent="0.25">
      <c r="A6862" s="2">
        <v>36171</v>
      </c>
      <c r="B6862">
        <v>2000</v>
      </c>
      <c r="C6862">
        <v>22.51</v>
      </c>
      <c r="D6862">
        <v>22.51</v>
      </c>
      <c r="E6862">
        <v>22.51</v>
      </c>
      <c r="F6862">
        <v>22.51</v>
      </c>
      <c r="M6862" s="15">
        <v>39511</v>
      </c>
      <c r="N6862" t="str">
        <f t="shared" si="252"/>
        <v>On</v>
      </c>
      <c r="O6862">
        <f t="shared" si="251"/>
        <v>1</v>
      </c>
    </row>
    <row r="6863" spans="1:15" x14ac:dyDescent="0.25">
      <c r="A6863" s="2">
        <v>36171</v>
      </c>
      <c r="B6863">
        <v>2100</v>
      </c>
      <c r="C6863">
        <v>21.81</v>
      </c>
      <c r="D6863">
        <v>21.81</v>
      </c>
      <c r="E6863">
        <v>21.81</v>
      </c>
      <c r="F6863">
        <v>21.81</v>
      </c>
      <c r="M6863" s="15">
        <v>38617</v>
      </c>
      <c r="N6863" t="str">
        <f t="shared" si="252"/>
        <v>On</v>
      </c>
      <c r="O6863">
        <f t="shared" si="251"/>
        <v>1</v>
      </c>
    </row>
    <row r="6864" spans="1:15" x14ac:dyDescent="0.25">
      <c r="A6864" s="2">
        <v>36171</v>
      </c>
      <c r="B6864">
        <v>2200</v>
      </c>
      <c r="C6864">
        <v>18.57</v>
      </c>
      <c r="D6864">
        <v>18.57</v>
      </c>
      <c r="E6864">
        <v>18.57</v>
      </c>
      <c r="F6864">
        <v>18.57</v>
      </c>
      <c r="M6864" s="15">
        <v>36854</v>
      </c>
      <c r="N6864" t="str">
        <f t="shared" si="252"/>
        <v>On</v>
      </c>
      <c r="O6864">
        <f t="shared" si="251"/>
        <v>1</v>
      </c>
    </row>
    <row r="6865" spans="1:15" x14ac:dyDescent="0.25">
      <c r="A6865" s="2">
        <v>36171</v>
      </c>
      <c r="B6865">
        <v>2300</v>
      </c>
      <c r="C6865">
        <v>17.16</v>
      </c>
      <c r="D6865">
        <v>17.16</v>
      </c>
      <c r="E6865">
        <v>17.16</v>
      </c>
      <c r="F6865">
        <v>17.16</v>
      </c>
      <c r="M6865" s="15">
        <v>34227</v>
      </c>
      <c r="N6865" t="str">
        <f t="shared" si="252"/>
        <v>On</v>
      </c>
      <c r="O6865">
        <f t="shared" si="251"/>
        <v>1</v>
      </c>
    </row>
    <row r="6866" spans="1:15" x14ac:dyDescent="0.25">
      <c r="A6866" s="2">
        <v>36171</v>
      </c>
      <c r="B6866">
        <v>2400</v>
      </c>
      <c r="C6866">
        <v>15.21</v>
      </c>
      <c r="D6866">
        <v>15.21</v>
      </c>
      <c r="E6866">
        <v>15.21</v>
      </c>
      <c r="F6866">
        <v>15.21</v>
      </c>
      <c r="M6866" s="15">
        <v>31442</v>
      </c>
      <c r="N6866" t="str">
        <f t="shared" si="252"/>
        <v>Off</v>
      </c>
      <c r="O6866">
        <f t="shared" si="251"/>
        <v>1</v>
      </c>
    </row>
    <row r="6867" spans="1:15" x14ac:dyDescent="0.25">
      <c r="A6867" s="2">
        <v>36172</v>
      </c>
      <c r="B6867">
        <v>100</v>
      </c>
      <c r="C6867">
        <v>15.1</v>
      </c>
      <c r="D6867">
        <v>15.1</v>
      </c>
      <c r="E6867">
        <v>15.1</v>
      </c>
      <c r="F6867">
        <v>15.1</v>
      </c>
      <c r="M6867" s="15">
        <v>29499</v>
      </c>
      <c r="N6867" t="str">
        <f t="shared" si="252"/>
        <v>Off</v>
      </c>
      <c r="O6867">
        <f t="shared" si="251"/>
        <v>2</v>
      </c>
    </row>
    <row r="6868" spans="1:15" x14ac:dyDescent="0.25">
      <c r="A6868" s="2">
        <v>36172</v>
      </c>
      <c r="B6868">
        <v>200</v>
      </c>
      <c r="C6868">
        <v>15.09</v>
      </c>
      <c r="D6868">
        <v>15.09</v>
      </c>
      <c r="E6868">
        <v>15.09</v>
      </c>
      <c r="F6868">
        <v>15.09</v>
      </c>
      <c r="M6868" s="15">
        <v>28512</v>
      </c>
      <c r="N6868" t="str">
        <f t="shared" si="252"/>
        <v>Off</v>
      </c>
      <c r="O6868">
        <f t="shared" si="251"/>
        <v>2</v>
      </c>
    </row>
    <row r="6869" spans="1:15" x14ac:dyDescent="0.25">
      <c r="A6869" s="2">
        <v>36172</v>
      </c>
      <c r="B6869">
        <v>300</v>
      </c>
      <c r="C6869">
        <v>15</v>
      </c>
      <c r="D6869">
        <v>15</v>
      </c>
      <c r="E6869">
        <v>15</v>
      </c>
      <c r="F6869">
        <v>15</v>
      </c>
      <c r="M6869" s="15">
        <v>27939</v>
      </c>
      <c r="N6869" t="str">
        <f t="shared" si="252"/>
        <v>Off</v>
      </c>
      <c r="O6869">
        <f t="shared" si="251"/>
        <v>2</v>
      </c>
    </row>
    <row r="6870" spans="1:15" x14ac:dyDescent="0.25">
      <c r="A6870" s="2">
        <v>36172</v>
      </c>
      <c r="B6870">
        <v>400</v>
      </c>
      <c r="C6870">
        <v>15.06</v>
      </c>
      <c r="D6870">
        <v>15.06</v>
      </c>
      <c r="E6870">
        <v>15.06</v>
      </c>
      <c r="F6870">
        <v>15.06</v>
      </c>
      <c r="M6870" s="15">
        <v>27522</v>
      </c>
      <c r="N6870" t="str">
        <f t="shared" si="252"/>
        <v>Off</v>
      </c>
      <c r="O6870">
        <f t="shared" si="251"/>
        <v>2</v>
      </c>
    </row>
    <row r="6871" spans="1:15" x14ac:dyDescent="0.25">
      <c r="A6871" s="2">
        <v>36172</v>
      </c>
      <c r="B6871">
        <v>500</v>
      </c>
      <c r="C6871">
        <v>16.940000000000001</v>
      </c>
      <c r="D6871">
        <v>16.940000000000001</v>
      </c>
      <c r="E6871">
        <v>16.940000000000001</v>
      </c>
      <c r="F6871">
        <v>16.940000000000001</v>
      </c>
      <c r="M6871" s="15">
        <v>27802</v>
      </c>
      <c r="N6871" t="str">
        <f t="shared" si="252"/>
        <v>Off</v>
      </c>
      <c r="O6871">
        <f t="shared" si="251"/>
        <v>2</v>
      </c>
    </row>
    <row r="6872" spans="1:15" x14ac:dyDescent="0.25">
      <c r="A6872" s="2">
        <v>36172</v>
      </c>
      <c r="B6872">
        <v>600</v>
      </c>
      <c r="C6872">
        <v>28.84</v>
      </c>
      <c r="D6872">
        <v>28.84</v>
      </c>
      <c r="E6872">
        <v>28.84</v>
      </c>
      <c r="F6872">
        <v>28.84</v>
      </c>
      <c r="M6872" s="15">
        <v>29502</v>
      </c>
      <c r="N6872" t="str">
        <f t="shared" si="252"/>
        <v>Off</v>
      </c>
      <c r="O6872">
        <f t="shared" si="251"/>
        <v>2</v>
      </c>
    </row>
    <row r="6873" spans="1:15" x14ac:dyDescent="0.25">
      <c r="A6873" s="2">
        <v>36172</v>
      </c>
      <c r="B6873">
        <v>700</v>
      </c>
      <c r="C6873">
        <v>40.71</v>
      </c>
      <c r="D6873">
        <v>40.71</v>
      </c>
      <c r="E6873">
        <v>40.71</v>
      </c>
      <c r="F6873">
        <v>40.71</v>
      </c>
      <c r="M6873" s="15">
        <v>33219</v>
      </c>
      <c r="N6873" t="str">
        <f t="shared" si="252"/>
        <v>Off</v>
      </c>
      <c r="O6873">
        <f t="shared" si="251"/>
        <v>2</v>
      </c>
    </row>
    <row r="6874" spans="1:15" x14ac:dyDescent="0.25">
      <c r="A6874" s="2">
        <v>36172</v>
      </c>
      <c r="B6874">
        <v>800</v>
      </c>
      <c r="C6874">
        <v>18.79</v>
      </c>
      <c r="D6874">
        <v>18.79</v>
      </c>
      <c r="E6874">
        <v>18.79</v>
      </c>
      <c r="F6874">
        <v>18.79</v>
      </c>
      <c r="M6874" s="15">
        <v>35386</v>
      </c>
      <c r="N6874" t="str">
        <f t="shared" si="252"/>
        <v>On</v>
      </c>
      <c r="O6874">
        <f t="shared" si="251"/>
        <v>2</v>
      </c>
    </row>
    <row r="6875" spans="1:15" x14ac:dyDescent="0.25">
      <c r="A6875" s="2">
        <v>36172</v>
      </c>
      <c r="B6875">
        <v>900</v>
      </c>
      <c r="C6875">
        <v>19.38</v>
      </c>
      <c r="D6875">
        <v>19.38</v>
      </c>
      <c r="E6875">
        <v>19.38</v>
      </c>
      <c r="F6875">
        <v>19.38</v>
      </c>
      <c r="M6875" s="15">
        <v>35480</v>
      </c>
      <c r="N6875" t="str">
        <f t="shared" si="252"/>
        <v>On</v>
      </c>
      <c r="O6875">
        <f t="shared" si="251"/>
        <v>2</v>
      </c>
    </row>
    <row r="6876" spans="1:15" x14ac:dyDescent="0.25">
      <c r="A6876" s="2">
        <v>36172</v>
      </c>
      <c r="B6876">
        <v>1000</v>
      </c>
      <c r="C6876">
        <v>41.8</v>
      </c>
      <c r="D6876">
        <v>41.8</v>
      </c>
      <c r="E6876">
        <v>41.8</v>
      </c>
      <c r="F6876">
        <v>41.8</v>
      </c>
      <c r="M6876" s="15">
        <v>34999</v>
      </c>
      <c r="N6876" t="str">
        <f t="shared" si="252"/>
        <v>On</v>
      </c>
      <c r="O6876">
        <f t="shared" si="251"/>
        <v>2</v>
      </c>
    </row>
    <row r="6877" spans="1:15" x14ac:dyDescent="0.25">
      <c r="A6877" s="2">
        <v>36172</v>
      </c>
      <c r="B6877">
        <v>1100</v>
      </c>
      <c r="C6877">
        <v>19.12</v>
      </c>
      <c r="D6877">
        <v>19.12</v>
      </c>
      <c r="E6877">
        <v>19.12</v>
      </c>
      <c r="F6877">
        <v>19.12</v>
      </c>
      <c r="M6877" s="15">
        <v>34407</v>
      </c>
      <c r="N6877" t="str">
        <f t="shared" si="252"/>
        <v>On</v>
      </c>
      <c r="O6877">
        <f t="shared" si="251"/>
        <v>2</v>
      </c>
    </row>
    <row r="6878" spans="1:15" x14ac:dyDescent="0.25">
      <c r="A6878" s="2">
        <v>36172</v>
      </c>
      <c r="B6878">
        <v>1200</v>
      </c>
      <c r="C6878">
        <v>15.84</v>
      </c>
      <c r="D6878">
        <v>14.88</v>
      </c>
      <c r="E6878">
        <v>15</v>
      </c>
      <c r="F6878">
        <v>25.16</v>
      </c>
      <c r="M6878" s="15">
        <v>34059</v>
      </c>
      <c r="N6878" t="str">
        <f t="shared" si="252"/>
        <v>On</v>
      </c>
      <c r="O6878">
        <f t="shared" si="251"/>
        <v>2</v>
      </c>
    </row>
    <row r="6879" spans="1:15" x14ac:dyDescent="0.25">
      <c r="A6879" s="2">
        <v>36172</v>
      </c>
      <c r="B6879">
        <v>1300</v>
      </c>
      <c r="C6879">
        <v>19.09</v>
      </c>
      <c r="D6879">
        <v>18.54</v>
      </c>
      <c r="E6879">
        <v>18.61</v>
      </c>
      <c r="F6879">
        <v>24.39</v>
      </c>
      <c r="M6879" s="15">
        <v>33008</v>
      </c>
      <c r="N6879" t="str">
        <f t="shared" si="252"/>
        <v>On</v>
      </c>
      <c r="O6879">
        <f t="shared" si="251"/>
        <v>2</v>
      </c>
    </row>
    <row r="6880" spans="1:15" x14ac:dyDescent="0.25">
      <c r="A6880" s="2">
        <v>36172</v>
      </c>
      <c r="B6880">
        <v>1400</v>
      </c>
      <c r="C6880">
        <v>13.62</v>
      </c>
      <c r="D6880">
        <v>13.62</v>
      </c>
      <c r="E6880">
        <v>13.62</v>
      </c>
      <c r="F6880">
        <v>13.62</v>
      </c>
      <c r="M6880" s="15">
        <v>32472</v>
      </c>
      <c r="N6880" t="str">
        <f t="shared" si="252"/>
        <v>On</v>
      </c>
      <c r="O6880">
        <f t="shared" si="251"/>
        <v>2</v>
      </c>
    </row>
    <row r="6881" spans="1:15" x14ac:dyDescent="0.25">
      <c r="A6881" s="2">
        <v>36172</v>
      </c>
      <c r="B6881">
        <v>1500</v>
      </c>
      <c r="C6881">
        <v>15.96</v>
      </c>
      <c r="D6881">
        <v>15.96</v>
      </c>
      <c r="E6881">
        <v>15.96</v>
      </c>
      <c r="F6881">
        <v>15.96</v>
      </c>
      <c r="M6881" s="15">
        <v>31921</v>
      </c>
      <c r="N6881" t="str">
        <f t="shared" si="252"/>
        <v>On</v>
      </c>
      <c r="O6881">
        <f t="shared" si="251"/>
        <v>2</v>
      </c>
    </row>
    <row r="6882" spans="1:15" x14ac:dyDescent="0.25">
      <c r="A6882" s="2">
        <v>36172</v>
      </c>
      <c r="B6882">
        <v>1600</v>
      </c>
      <c r="C6882">
        <v>16.23</v>
      </c>
      <c r="D6882">
        <v>16.23</v>
      </c>
      <c r="E6882">
        <v>16.23</v>
      </c>
      <c r="F6882">
        <v>16.23</v>
      </c>
      <c r="M6882" s="15">
        <v>31449</v>
      </c>
      <c r="N6882" t="str">
        <f t="shared" si="252"/>
        <v>On</v>
      </c>
      <c r="O6882">
        <f t="shared" si="251"/>
        <v>2</v>
      </c>
    </row>
    <row r="6883" spans="1:15" x14ac:dyDescent="0.25">
      <c r="A6883" s="2">
        <v>36172</v>
      </c>
      <c r="B6883">
        <v>1700</v>
      </c>
      <c r="C6883">
        <v>24.88</v>
      </c>
      <c r="D6883">
        <v>24.88</v>
      </c>
      <c r="E6883">
        <v>24.88</v>
      </c>
      <c r="F6883">
        <v>24.88</v>
      </c>
      <c r="M6883" s="15">
        <v>32539</v>
      </c>
      <c r="N6883" t="str">
        <f t="shared" si="252"/>
        <v>On</v>
      </c>
      <c r="O6883">
        <f t="shared" ref="O6883:O6946" si="253">+WEEKDAY(A6883,2)</f>
        <v>2</v>
      </c>
    </row>
    <row r="6884" spans="1:15" x14ac:dyDescent="0.25">
      <c r="A6884" s="2">
        <v>36172</v>
      </c>
      <c r="B6884">
        <v>1800</v>
      </c>
      <c r="C6884">
        <v>20.6</v>
      </c>
      <c r="D6884">
        <v>20.6</v>
      </c>
      <c r="E6884">
        <v>20.6</v>
      </c>
      <c r="F6884">
        <v>20.6</v>
      </c>
      <c r="M6884" s="15">
        <v>35113</v>
      </c>
      <c r="N6884" t="str">
        <f t="shared" si="252"/>
        <v>On</v>
      </c>
      <c r="O6884">
        <f t="shared" si="253"/>
        <v>2</v>
      </c>
    </row>
    <row r="6885" spans="1:15" x14ac:dyDescent="0.25">
      <c r="A6885" s="2">
        <v>36172</v>
      </c>
      <c r="B6885">
        <v>1900</v>
      </c>
      <c r="C6885">
        <v>20.239999999999998</v>
      </c>
      <c r="D6885">
        <v>20.239999999999998</v>
      </c>
      <c r="E6885">
        <v>20.239999999999998</v>
      </c>
      <c r="F6885">
        <v>20.239999999999998</v>
      </c>
      <c r="M6885" s="15">
        <v>35527</v>
      </c>
      <c r="N6885" t="str">
        <f t="shared" si="252"/>
        <v>On</v>
      </c>
      <c r="O6885">
        <f t="shared" si="253"/>
        <v>2</v>
      </c>
    </row>
    <row r="6886" spans="1:15" x14ac:dyDescent="0.25">
      <c r="A6886" s="2">
        <v>36172</v>
      </c>
      <c r="B6886">
        <v>2000</v>
      </c>
      <c r="C6886">
        <v>19.68</v>
      </c>
      <c r="D6886">
        <v>19.68</v>
      </c>
      <c r="E6886">
        <v>19.68</v>
      </c>
      <c r="F6886">
        <v>19.68</v>
      </c>
      <c r="M6886" s="15">
        <v>34707</v>
      </c>
      <c r="N6886" t="str">
        <f t="shared" si="252"/>
        <v>On</v>
      </c>
      <c r="O6886">
        <f t="shared" si="253"/>
        <v>2</v>
      </c>
    </row>
    <row r="6887" spans="1:15" x14ac:dyDescent="0.25">
      <c r="A6887" s="2">
        <v>36172</v>
      </c>
      <c r="B6887">
        <v>2100</v>
      </c>
      <c r="C6887">
        <v>18.05</v>
      </c>
      <c r="D6887">
        <v>18.05</v>
      </c>
      <c r="E6887">
        <v>18.05</v>
      </c>
      <c r="F6887">
        <v>18.05</v>
      </c>
      <c r="M6887" s="15">
        <v>34038</v>
      </c>
      <c r="N6887" t="str">
        <f t="shared" si="252"/>
        <v>On</v>
      </c>
      <c r="O6887">
        <f t="shared" si="253"/>
        <v>2</v>
      </c>
    </row>
    <row r="6888" spans="1:15" x14ac:dyDescent="0.25">
      <c r="A6888" s="2">
        <v>36172</v>
      </c>
      <c r="B6888">
        <v>2200</v>
      </c>
      <c r="C6888">
        <v>13.54</v>
      </c>
      <c r="D6888">
        <v>13.54</v>
      </c>
      <c r="E6888">
        <v>13.54</v>
      </c>
      <c r="F6888">
        <v>13.54</v>
      </c>
      <c r="M6888" s="15">
        <v>32336</v>
      </c>
      <c r="N6888" t="str">
        <f t="shared" si="252"/>
        <v>On</v>
      </c>
      <c r="O6888">
        <f t="shared" si="253"/>
        <v>2</v>
      </c>
    </row>
    <row r="6889" spans="1:15" x14ac:dyDescent="0.25">
      <c r="A6889" s="2">
        <v>36172</v>
      </c>
      <c r="B6889">
        <v>2300</v>
      </c>
      <c r="C6889">
        <v>12.58</v>
      </c>
      <c r="D6889">
        <v>12.58</v>
      </c>
      <c r="E6889">
        <v>12.58</v>
      </c>
      <c r="F6889">
        <v>12.58</v>
      </c>
      <c r="M6889" s="15">
        <v>30092</v>
      </c>
      <c r="N6889" t="str">
        <f t="shared" si="252"/>
        <v>On</v>
      </c>
      <c r="O6889">
        <f t="shared" si="253"/>
        <v>2</v>
      </c>
    </row>
    <row r="6890" spans="1:15" x14ac:dyDescent="0.25">
      <c r="A6890" s="2">
        <v>36172</v>
      </c>
      <c r="B6890">
        <v>2400</v>
      </c>
      <c r="C6890">
        <v>11.98</v>
      </c>
      <c r="D6890">
        <v>11.98</v>
      </c>
      <c r="E6890">
        <v>11.98</v>
      </c>
      <c r="F6890">
        <v>11.98</v>
      </c>
      <c r="M6890" s="15">
        <v>28141</v>
      </c>
      <c r="N6890" t="str">
        <f t="shared" si="252"/>
        <v>Off</v>
      </c>
      <c r="O6890">
        <f t="shared" si="253"/>
        <v>2</v>
      </c>
    </row>
    <row r="6891" spans="1:15" x14ac:dyDescent="0.25">
      <c r="A6891" s="2">
        <v>36173</v>
      </c>
      <c r="B6891">
        <v>100</v>
      </c>
      <c r="C6891">
        <v>11.63</v>
      </c>
      <c r="D6891">
        <v>11.63</v>
      </c>
      <c r="E6891">
        <v>11.63</v>
      </c>
      <c r="F6891">
        <v>11.63</v>
      </c>
      <c r="M6891" s="15">
        <v>25558</v>
      </c>
      <c r="N6891" t="str">
        <f t="shared" si="252"/>
        <v>Off</v>
      </c>
      <c r="O6891">
        <f t="shared" si="253"/>
        <v>3</v>
      </c>
    </row>
    <row r="6892" spans="1:15" x14ac:dyDescent="0.25">
      <c r="A6892" s="2">
        <v>36173</v>
      </c>
      <c r="B6892">
        <v>200</v>
      </c>
      <c r="C6892">
        <v>11.35</v>
      </c>
      <c r="D6892">
        <v>11.35</v>
      </c>
      <c r="E6892">
        <v>11.35</v>
      </c>
      <c r="F6892">
        <v>11.35</v>
      </c>
      <c r="M6892" s="15">
        <v>24352</v>
      </c>
      <c r="N6892" t="str">
        <f t="shared" si="252"/>
        <v>Off</v>
      </c>
      <c r="O6892">
        <f t="shared" si="253"/>
        <v>3</v>
      </c>
    </row>
    <row r="6893" spans="1:15" x14ac:dyDescent="0.25">
      <c r="A6893" s="2">
        <v>36173</v>
      </c>
      <c r="B6893">
        <v>300</v>
      </c>
      <c r="C6893">
        <v>11.2</v>
      </c>
      <c r="D6893">
        <v>11.2</v>
      </c>
      <c r="E6893">
        <v>11.2</v>
      </c>
      <c r="F6893">
        <v>11.2</v>
      </c>
      <c r="M6893" s="15">
        <v>23845</v>
      </c>
      <c r="N6893" t="str">
        <f t="shared" si="252"/>
        <v>Off</v>
      </c>
      <c r="O6893">
        <f t="shared" si="253"/>
        <v>3</v>
      </c>
    </row>
    <row r="6894" spans="1:15" x14ac:dyDescent="0.25">
      <c r="A6894" s="2">
        <v>36173</v>
      </c>
      <c r="B6894">
        <v>400</v>
      </c>
      <c r="C6894">
        <v>11.34</v>
      </c>
      <c r="D6894">
        <v>11.34</v>
      </c>
      <c r="E6894">
        <v>11.34</v>
      </c>
      <c r="F6894">
        <v>11.34</v>
      </c>
      <c r="M6894" s="15">
        <v>23677</v>
      </c>
      <c r="N6894" t="str">
        <f t="shared" si="252"/>
        <v>Off</v>
      </c>
      <c r="O6894">
        <f t="shared" si="253"/>
        <v>3</v>
      </c>
    </row>
    <row r="6895" spans="1:15" x14ac:dyDescent="0.25">
      <c r="A6895" s="2">
        <v>36173</v>
      </c>
      <c r="B6895">
        <v>500</v>
      </c>
      <c r="C6895">
        <v>12.82</v>
      </c>
      <c r="D6895">
        <v>12.82</v>
      </c>
      <c r="E6895">
        <v>12.82</v>
      </c>
      <c r="F6895">
        <v>12.82</v>
      </c>
      <c r="M6895" s="15">
        <v>24102</v>
      </c>
      <c r="N6895" t="str">
        <f t="shared" si="252"/>
        <v>Off</v>
      </c>
      <c r="O6895">
        <f t="shared" si="253"/>
        <v>3</v>
      </c>
    </row>
    <row r="6896" spans="1:15" x14ac:dyDescent="0.25">
      <c r="A6896" s="2">
        <v>36173</v>
      </c>
      <c r="B6896">
        <v>600</v>
      </c>
      <c r="C6896">
        <v>18.079999999999998</v>
      </c>
      <c r="D6896">
        <v>18.079999999999998</v>
      </c>
      <c r="E6896">
        <v>18.079999999999998</v>
      </c>
      <c r="F6896">
        <v>18.079999999999998</v>
      </c>
      <c r="M6896" s="15">
        <v>26081</v>
      </c>
      <c r="N6896" t="str">
        <f t="shared" si="252"/>
        <v>Off</v>
      </c>
      <c r="O6896">
        <f t="shared" si="253"/>
        <v>3</v>
      </c>
    </row>
    <row r="6897" spans="1:15" x14ac:dyDescent="0.25">
      <c r="A6897" s="2">
        <v>36173</v>
      </c>
      <c r="B6897">
        <v>700</v>
      </c>
      <c r="C6897">
        <v>16.72</v>
      </c>
      <c r="D6897">
        <v>16.72</v>
      </c>
      <c r="E6897">
        <v>16.72</v>
      </c>
      <c r="F6897">
        <v>16.72</v>
      </c>
      <c r="M6897" s="15">
        <v>30038</v>
      </c>
      <c r="N6897" t="str">
        <f t="shared" si="252"/>
        <v>Off</v>
      </c>
      <c r="O6897">
        <f t="shared" si="253"/>
        <v>3</v>
      </c>
    </row>
    <row r="6898" spans="1:15" x14ac:dyDescent="0.25">
      <c r="A6898" s="2">
        <v>36173</v>
      </c>
      <c r="B6898">
        <v>800</v>
      </c>
      <c r="C6898">
        <v>16</v>
      </c>
      <c r="D6898">
        <v>16</v>
      </c>
      <c r="E6898">
        <v>16</v>
      </c>
      <c r="F6898">
        <v>16</v>
      </c>
      <c r="M6898" s="15">
        <v>32797</v>
      </c>
      <c r="N6898" t="str">
        <f t="shared" si="252"/>
        <v>On</v>
      </c>
      <c r="O6898">
        <f t="shared" si="253"/>
        <v>3</v>
      </c>
    </row>
    <row r="6899" spans="1:15" x14ac:dyDescent="0.25">
      <c r="A6899" s="2">
        <v>36173</v>
      </c>
      <c r="B6899">
        <v>900</v>
      </c>
      <c r="C6899">
        <v>17.559999999999999</v>
      </c>
      <c r="D6899">
        <v>17.559999999999999</v>
      </c>
      <c r="E6899">
        <v>17.559999999999999</v>
      </c>
      <c r="F6899">
        <v>17.559999999999999</v>
      </c>
      <c r="M6899" s="15">
        <v>32708</v>
      </c>
      <c r="N6899" t="str">
        <f t="shared" si="252"/>
        <v>On</v>
      </c>
      <c r="O6899">
        <f t="shared" si="253"/>
        <v>3</v>
      </c>
    </row>
    <row r="6900" spans="1:15" x14ac:dyDescent="0.25">
      <c r="A6900" s="2">
        <v>36173</v>
      </c>
      <c r="B6900">
        <v>1000</v>
      </c>
      <c r="C6900">
        <v>18.77</v>
      </c>
      <c r="D6900">
        <v>18.77</v>
      </c>
      <c r="E6900">
        <v>18.77</v>
      </c>
      <c r="F6900">
        <v>18.77</v>
      </c>
      <c r="M6900" s="15">
        <v>32742</v>
      </c>
      <c r="N6900" t="str">
        <f t="shared" si="252"/>
        <v>On</v>
      </c>
      <c r="O6900">
        <f t="shared" si="253"/>
        <v>3</v>
      </c>
    </row>
    <row r="6901" spans="1:15" x14ac:dyDescent="0.25">
      <c r="A6901" s="2">
        <v>36173</v>
      </c>
      <c r="B6901">
        <v>1100</v>
      </c>
      <c r="C6901">
        <v>19.25</v>
      </c>
      <c r="D6901">
        <v>19.25</v>
      </c>
      <c r="E6901">
        <v>19.25</v>
      </c>
      <c r="F6901">
        <v>19.25</v>
      </c>
      <c r="M6901" s="15">
        <v>32812</v>
      </c>
      <c r="N6901" t="str">
        <f t="shared" si="252"/>
        <v>On</v>
      </c>
      <c r="O6901">
        <f t="shared" si="253"/>
        <v>3</v>
      </c>
    </row>
    <row r="6902" spans="1:15" x14ac:dyDescent="0.25">
      <c r="A6902" s="2">
        <v>36173</v>
      </c>
      <c r="B6902">
        <v>1200</v>
      </c>
      <c r="C6902">
        <v>19.12</v>
      </c>
      <c r="D6902">
        <v>19.12</v>
      </c>
      <c r="E6902">
        <v>19.12</v>
      </c>
      <c r="F6902">
        <v>19.12</v>
      </c>
      <c r="M6902" s="15">
        <v>32521</v>
      </c>
      <c r="N6902" t="str">
        <f t="shared" si="252"/>
        <v>On</v>
      </c>
      <c r="O6902">
        <f t="shared" si="253"/>
        <v>3</v>
      </c>
    </row>
    <row r="6903" spans="1:15" x14ac:dyDescent="0.25">
      <c r="A6903" s="2">
        <v>36173</v>
      </c>
      <c r="B6903">
        <v>1300</v>
      </c>
      <c r="C6903">
        <v>18.75</v>
      </c>
      <c r="D6903">
        <v>18.75</v>
      </c>
      <c r="E6903">
        <v>18.75</v>
      </c>
      <c r="F6903">
        <v>18.75</v>
      </c>
      <c r="M6903" s="15">
        <v>31955</v>
      </c>
      <c r="N6903" t="str">
        <f t="shared" si="252"/>
        <v>On</v>
      </c>
      <c r="O6903">
        <f t="shared" si="253"/>
        <v>3</v>
      </c>
    </row>
    <row r="6904" spans="1:15" x14ac:dyDescent="0.25">
      <c r="A6904" s="2">
        <v>36173</v>
      </c>
      <c r="B6904">
        <v>1400</v>
      </c>
      <c r="C6904">
        <v>16.39</v>
      </c>
      <c r="D6904">
        <v>16.39</v>
      </c>
      <c r="E6904">
        <v>16.39</v>
      </c>
      <c r="F6904">
        <v>16.39</v>
      </c>
      <c r="M6904" s="15">
        <v>31673</v>
      </c>
      <c r="N6904" t="str">
        <f t="shared" si="252"/>
        <v>On</v>
      </c>
      <c r="O6904">
        <f t="shared" si="253"/>
        <v>3</v>
      </c>
    </row>
    <row r="6905" spans="1:15" x14ac:dyDescent="0.25">
      <c r="A6905" s="2">
        <v>36173</v>
      </c>
      <c r="B6905">
        <v>1500</v>
      </c>
      <c r="C6905">
        <v>19.66</v>
      </c>
      <c r="D6905">
        <v>19.66</v>
      </c>
      <c r="E6905">
        <v>19.66</v>
      </c>
      <c r="F6905">
        <v>19.66</v>
      </c>
      <c r="M6905" s="15">
        <v>31455</v>
      </c>
      <c r="N6905" t="str">
        <f t="shared" si="252"/>
        <v>On</v>
      </c>
      <c r="O6905">
        <f t="shared" si="253"/>
        <v>3</v>
      </c>
    </row>
    <row r="6906" spans="1:15" x14ac:dyDescent="0.25">
      <c r="A6906" s="2">
        <v>36173</v>
      </c>
      <c r="B6906">
        <v>1600</v>
      </c>
      <c r="C6906">
        <v>31.79</v>
      </c>
      <c r="D6906">
        <v>31.79</v>
      </c>
      <c r="E6906">
        <v>31.79</v>
      </c>
      <c r="F6906">
        <v>31.79</v>
      </c>
      <c r="M6906" s="15">
        <v>31541</v>
      </c>
      <c r="N6906" t="str">
        <f t="shared" si="252"/>
        <v>On</v>
      </c>
      <c r="O6906">
        <f t="shared" si="253"/>
        <v>3</v>
      </c>
    </row>
    <row r="6907" spans="1:15" x14ac:dyDescent="0.25">
      <c r="A6907" s="2">
        <v>36173</v>
      </c>
      <c r="B6907">
        <v>1700</v>
      </c>
      <c r="C6907">
        <v>35.18</v>
      </c>
      <c r="D6907">
        <v>35.18</v>
      </c>
      <c r="E6907">
        <v>35.18</v>
      </c>
      <c r="F6907">
        <v>35.18</v>
      </c>
      <c r="M6907" s="15">
        <v>32807</v>
      </c>
      <c r="N6907" t="str">
        <f t="shared" si="252"/>
        <v>On</v>
      </c>
      <c r="O6907">
        <f t="shared" si="253"/>
        <v>3</v>
      </c>
    </row>
    <row r="6908" spans="1:15" x14ac:dyDescent="0.25">
      <c r="A6908" s="2">
        <v>36173</v>
      </c>
      <c r="B6908">
        <v>1800</v>
      </c>
      <c r="C6908">
        <v>23.67</v>
      </c>
      <c r="D6908">
        <v>23.67</v>
      </c>
      <c r="E6908">
        <v>23.67</v>
      </c>
      <c r="F6908">
        <v>23.67</v>
      </c>
      <c r="M6908" s="15">
        <v>35059</v>
      </c>
      <c r="N6908" t="str">
        <f t="shared" si="252"/>
        <v>On</v>
      </c>
      <c r="O6908">
        <f t="shared" si="253"/>
        <v>3</v>
      </c>
    </row>
    <row r="6909" spans="1:15" x14ac:dyDescent="0.25">
      <c r="A6909" s="2">
        <v>36173</v>
      </c>
      <c r="B6909">
        <v>1900</v>
      </c>
      <c r="C6909">
        <v>28.59</v>
      </c>
      <c r="D6909">
        <v>28.59</v>
      </c>
      <c r="E6909">
        <v>28.59</v>
      </c>
      <c r="F6909">
        <v>28.59</v>
      </c>
      <c r="M6909" s="15">
        <v>35253</v>
      </c>
      <c r="N6909" t="str">
        <f t="shared" si="252"/>
        <v>On</v>
      </c>
      <c r="O6909">
        <f t="shared" si="253"/>
        <v>3</v>
      </c>
    </row>
    <row r="6910" spans="1:15" x14ac:dyDescent="0.25">
      <c r="A6910" s="2">
        <v>36173</v>
      </c>
      <c r="B6910">
        <v>2000</v>
      </c>
      <c r="C6910">
        <v>23</v>
      </c>
      <c r="D6910">
        <v>23</v>
      </c>
      <c r="E6910">
        <v>23</v>
      </c>
      <c r="F6910">
        <v>23</v>
      </c>
      <c r="M6910" s="15">
        <v>35126</v>
      </c>
      <c r="N6910" t="str">
        <f t="shared" si="252"/>
        <v>On</v>
      </c>
      <c r="O6910">
        <f t="shared" si="253"/>
        <v>3</v>
      </c>
    </row>
    <row r="6911" spans="1:15" x14ac:dyDescent="0.25">
      <c r="A6911" s="2">
        <v>36173</v>
      </c>
      <c r="B6911">
        <v>2100</v>
      </c>
      <c r="C6911">
        <v>21.74</v>
      </c>
      <c r="D6911">
        <v>21.74</v>
      </c>
      <c r="E6911">
        <v>21.74</v>
      </c>
      <c r="F6911">
        <v>21.74</v>
      </c>
      <c r="M6911" s="15">
        <v>34453</v>
      </c>
      <c r="N6911" t="str">
        <f t="shared" si="252"/>
        <v>On</v>
      </c>
      <c r="O6911">
        <f t="shared" si="253"/>
        <v>3</v>
      </c>
    </row>
    <row r="6912" spans="1:15" x14ac:dyDescent="0.25">
      <c r="A6912" s="2">
        <v>36173</v>
      </c>
      <c r="B6912">
        <v>2200</v>
      </c>
      <c r="C6912">
        <v>15.72</v>
      </c>
      <c r="D6912">
        <v>15.72</v>
      </c>
      <c r="E6912">
        <v>15.72</v>
      </c>
      <c r="F6912">
        <v>15.72</v>
      </c>
      <c r="M6912" s="15">
        <v>33125</v>
      </c>
      <c r="N6912" t="str">
        <f t="shared" si="252"/>
        <v>On</v>
      </c>
      <c r="O6912">
        <f t="shared" si="253"/>
        <v>3</v>
      </c>
    </row>
    <row r="6913" spans="1:15" x14ac:dyDescent="0.25">
      <c r="A6913" s="2">
        <v>36173</v>
      </c>
      <c r="B6913">
        <v>2300</v>
      </c>
      <c r="C6913">
        <v>15.44</v>
      </c>
      <c r="D6913">
        <v>15.44</v>
      </c>
      <c r="E6913">
        <v>15.44</v>
      </c>
      <c r="F6913">
        <v>15.44</v>
      </c>
      <c r="M6913" s="15">
        <v>31029</v>
      </c>
      <c r="N6913" t="str">
        <f t="shared" si="252"/>
        <v>On</v>
      </c>
      <c r="O6913">
        <f t="shared" si="253"/>
        <v>3</v>
      </c>
    </row>
    <row r="6914" spans="1:15" x14ac:dyDescent="0.25">
      <c r="A6914" s="2">
        <v>36173</v>
      </c>
      <c r="B6914">
        <v>2400</v>
      </c>
      <c r="C6914">
        <v>13.89</v>
      </c>
      <c r="D6914">
        <v>13.89</v>
      </c>
      <c r="E6914">
        <v>13.89</v>
      </c>
      <c r="F6914">
        <v>13.89</v>
      </c>
      <c r="M6914" s="15">
        <v>28676</v>
      </c>
      <c r="N6914" t="str">
        <f t="shared" si="252"/>
        <v>Off</v>
      </c>
      <c r="O6914">
        <f t="shared" si="253"/>
        <v>3</v>
      </c>
    </row>
    <row r="6915" spans="1:15" x14ac:dyDescent="0.25">
      <c r="A6915" s="2">
        <v>36174</v>
      </c>
      <c r="B6915">
        <v>100</v>
      </c>
      <c r="C6915">
        <v>12.8</v>
      </c>
      <c r="D6915">
        <v>12.8</v>
      </c>
      <c r="E6915">
        <v>12.8</v>
      </c>
      <c r="F6915">
        <v>12.8</v>
      </c>
      <c r="M6915" s="15">
        <v>27019</v>
      </c>
      <c r="N6915" t="str">
        <f t="shared" si="252"/>
        <v>Off</v>
      </c>
      <c r="O6915">
        <f t="shared" si="253"/>
        <v>4</v>
      </c>
    </row>
    <row r="6916" spans="1:15" x14ac:dyDescent="0.25">
      <c r="A6916" s="2">
        <v>36174</v>
      </c>
      <c r="B6916">
        <v>200</v>
      </c>
      <c r="C6916">
        <v>12.9</v>
      </c>
      <c r="D6916">
        <v>12.9</v>
      </c>
      <c r="E6916">
        <v>12.9</v>
      </c>
      <c r="F6916">
        <v>12.9</v>
      </c>
      <c r="M6916" s="15">
        <v>26459</v>
      </c>
      <c r="N6916" t="str">
        <f t="shared" si="252"/>
        <v>Off</v>
      </c>
      <c r="O6916">
        <f t="shared" si="253"/>
        <v>4</v>
      </c>
    </row>
    <row r="6917" spans="1:15" x14ac:dyDescent="0.25">
      <c r="A6917" s="2">
        <v>36174</v>
      </c>
      <c r="B6917">
        <v>300</v>
      </c>
      <c r="C6917">
        <v>12.98</v>
      </c>
      <c r="D6917">
        <v>12.98</v>
      </c>
      <c r="E6917">
        <v>12.98</v>
      </c>
      <c r="F6917">
        <v>12.98</v>
      </c>
      <c r="M6917" s="15">
        <v>26302</v>
      </c>
      <c r="N6917" t="str">
        <f t="shared" si="252"/>
        <v>Off</v>
      </c>
      <c r="O6917">
        <f t="shared" si="253"/>
        <v>4</v>
      </c>
    </row>
    <row r="6918" spans="1:15" x14ac:dyDescent="0.25">
      <c r="A6918" s="2">
        <v>36174</v>
      </c>
      <c r="B6918">
        <v>400</v>
      </c>
      <c r="C6918">
        <v>13.23</v>
      </c>
      <c r="D6918">
        <v>13.23</v>
      </c>
      <c r="E6918">
        <v>13.23</v>
      </c>
      <c r="F6918">
        <v>13.23</v>
      </c>
      <c r="M6918" s="15">
        <v>26369</v>
      </c>
      <c r="N6918" t="str">
        <f t="shared" si="252"/>
        <v>Off</v>
      </c>
      <c r="O6918">
        <f t="shared" si="253"/>
        <v>4</v>
      </c>
    </row>
    <row r="6919" spans="1:15" x14ac:dyDescent="0.25">
      <c r="A6919" s="2">
        <v>36174</v>
      </c>
      <c r="B6919">
        <v>500</v>
      </c>
      <c r="C6919">
        <v>15.11</v>
      </c>
      <c r="D6919">
        <v>15.11</v>
      </c>
      <c r="E6919">
        <v>15.11</v>
      </c>
      <c r="F6919">
        <v>15.11</v>
      </c>
      <c r="M6919" s="15">
        <v>26885</v>
      </c>
      <c r="N6919" t="str">
        <f t="shared" si="252"/>
        <v>Off</v>
      </c>
      <c r="O6919">
        <f t="shared" si="253"/>
        <v>4</v>
      </c>
    </row>
    <row r="6920" spans="1:15" x14ac:dyDescent="0.25">
      <c r="A6920" s="2">
        <v>36174</v>
      </c>
      <c r="B6920">
        <v>600</v>
      </c>
      <c r="C6920">
        <v>20.5</v>
      </c>
      <c r="D6920">
        <v>20.5</v>
      </c>
      <c r="E6920">
        <v>20.5</v>
      </c>
      <c r="F6920">
        <v>20.5</v>
      </c>
      <c r="M6920" s="15">
        <v>28874</v>
      </c>
      <c r="N6920" t="str">
        <f t="shared" si="252"/>
        <v>Off</v>
      </c>
      <c r="O6920">
        <f t="shared" si="253"/>
        <v>4</v>
      </c>
    </row>
    <row r="6921" spans="1:15" x14ac:dyDescent="0.25">
      <c r="A6921" s="2">
        <v>36174</v>
      </c>
      <c r="B6921">
        <v>700</v>
      </c>
      <c r="C6921">
        <v>21.99</v>
      </c>
      <c r="D6921">
        <v>21.99</v>
      </c>
      <c r="E6921">
        <v>21.99</v>
      </c>
      <c r="F6921">
        <v>21.99</v>
      </c>
      <c r="M6921" s="15">
        <v>33048</v>
      </c>
      <c r="N6921" t="str">
        <f t="shared" si="252"/>
        <v>Off</v>
      </c>
      <c r="O6921">
        <f t="shared" si="253"/>
        <v>4</v>
      </c>
    </row>
    <row r="6922" spans="1:15" x14ac:dyDescent="0.25">
      <c r="A6922" s="2">
        <v>36174</v>
      </c>
      <c r="B6922">
        <v>800</v>
      </c>
      <c r="C6922">
        <v>24.32</v>
      </c>
      <c r="D6922">
        <v>24.32</v>
      </c>
      <c r="E6922">
        <v>24.32</v>
      </c>
      <c r="F6922">
        <v>24.32</v>
      </c>
      <c r="M6922" s="15">
        <v>35835</v>
      </c>
      <c r="N6922" t="str">
        <f t="shared" si="252"/>
        <v>On</v>
      </c>
      <c r="O6922">
        <f t="shared" si="253"/>
        <v>4</v>
      </c>
    </row>
    <row r="6923" spans="1:15" x14ac:dyDescent="0.25">
      <c r="A6923" s="2">
        <v>36174</v>
      </c>
      <c r="B6923">
        <v>900</v>
      </c>
      <c r="C6923">
        <v>42.18</v>
      </c>
      <c r="D6923">
        <v>42.18</v>
      </c>
      <c r="E6923">
        <v>42.18</v>
      </c>
      <c r="F6923">
        <v>42.18</v>
      </c>
      <c r="M6923" s="15">
        <v>36673</v>
      </c>
      <c r="N6923" t="str">
        <f t="shared" ref="N6923:N6986" si="254">+IF(B6923&gt;700,IF(B6923&lt;2400,"On","Off"),"Off")</f>
        <v>On</v>
      </c>
      <c r="O6923">
        <f t="shared" si="253"/>
        <v>4</v>
      </c>
    </row>
    <row r="6924" spans="1:15" x14ac:dyDescent="0.25">
      <c r="A6924" s="2">
        <v>36174</v>
      </c>
      <c r="B6924">
        <v>1000</v>
      </c>
      <c r="C6924">
        <v>26.92</v>
      </c>
      <c r="D6924">
        <v>26.92</v>
      </c>
      <c r="E6924">
        <v>26.92</v>
      </c>
      <c r="F6924">
        <v>26.92</v>
      </c>
      <c r="M6924" s="15">
        <v>37868</v>
      </c>
      <c r="N6924" t="str">
        <f t="shared" si="254"/>
        <v>On</v>
      </c>
      <c r="O6924">
        <f t="shared" si="253"/>
        <v>4</v>
      </c>
    </row>
    <row r="6925" spans="1:15" x14ac:dyDescent="0.25">
      <c r="A6925" s="2">
        <v>36174</v>
      </c>
      <c r="B6925">
        <v>1100</v>
      </c>
      <c r="C6925">
        <v>22.63</v>
      </c>
      <c r="D6925">
        <v>35.700000000000003</v>
      </c>
      <c r="E6925">
        <v>36.71</v>
      </c>
      <c r="F6925">
        <v>31.62</v>
      </c>
      <c r="M6925" s="15">
        <v>39071</v>
      </c>
      <c r="N6925" t="str">
        <f t="shared" si="254"/>
        <v>On</v>
      </c>
      <c r="O6925">
        <f t="shared" si="253"/>
        <v>4</v>
      </c>
    </row>
    <row r="6926" spans="1:15" x14ac:dyDescent="0.25">
      <c r="A6926" s="2">
        <v>36174</v>
      </c>
      <c r="B6926">
        <v>1200</v>
      </c>
      <c r="C6926">
        <v>36.340000000000003</v>
      </c>
      <c r="D6926">
        <v>43.58</v>
      </c>
      <c r="E6926">
        <v>44.14</v>
      </c>
      <c r="F6926">
        <v>41.32</v>
      </c>
      <c r="M6926" s="15">
        <v>39232</v>
      </c>
      <c r="N6926" t="str">
        <f t="shared" si="254"/>
        <v>On</v>
      </c>
      <c r="O6926">
        <f t="shared" si="253"/>
        <v>4</v>
      </c>
    </row>
    <row r="6927" spans="1:15" x14ac:dyDescent="0.25">
      <c r="A6927" s="2">
        <v>36174</v>
      </c>
      <c r="B6927">
        <v>1300</v>
      </c>
      <c r="C6927">
        <v>44.03</v>
      </c>
      <c r="D6927">
        <v>44.03</v>
      </c>
      <c r="E6927">
        <v>44.03</v>
      </c>
      <c r="F6927">
        <v>44.03</v>
      </c>
      <c r="M6927" s="15">
        <v>39263</v>
      </c>
      <c r="N6927" t="str">
        <f t="shared" si="254"/>
        <v>On</v>
      </c>
      <c r="O6927">
        <f t="shared" si="253"/>
        <v>4</v>
      </c>
    </row>
    <row r="6928" spans="1:15" x14ac:dyDescent="0.25">
      <c r="A6928" s="2">
        <v>36174</v>
      </c>
      <c r="B6928">
        <v>1400</v>
      </c>
      <c r="C6928">
        <v>27.56</v>
      </c>
      <c r="D6928">
        <v>27.56</v>
      </c>
      <c r="E6928">
        <v>27.56</v>
      </c>
      <c r="F6928">
        <v>27.56</v>
      </c>
      <c r="M6928" s="15">
        <v>39005</v>
      </c>
      <c r="N6928" t="str">
        <f t="shared" si="254"/>
        <v>On</v>
      </c>
      <c r="O6928">
        <f t="shared" si="253"/>
        <v>4</v>
      </c>
    </row>
    <row r="6929" spans="1:15" x14ac:dyDescent="0.25">
      <c r="A6929" s="2">
        <v>36174</v>
      </c>
      <c r="B6929">
        <v>1500</v>
      </c>
      <c r="C6929">
        <v>17.18</v>
      </c>
      <c r="D6929">
        <v>17.18</v>
      </c>
      <c r="E6929">
        <v>17.18</v>
      </c>
      <c r="F6929">
        <v>17.18</v>
      </c>
      <c r="M6929" s="15">
        <v>38811</v>
      </c>
      <c r="N6929" t="str">
        <f t="shared" si="254"/>
        <v>On</v>
      </c>
      <c r="O6929">
        <f t="shared" si="253"/>
        <v>4</v>
      </c>
    </row>
    <row r="6930" spans="1:15" x14ac:dyDescent="0.25">
      <c r="A6930" s="2">
        <v>36174</v>
      </c>
      <c r="B6930">
        <v>1600</v>
      </c>
      <c r="C6930">
        <v>19.82</v>
      </c>
      <c r="D6930">
        <v>19.82</v>
      </c>
      <c r="E6930">
        <v>19.82</v>
      </c>
      <c r="F6930">
        <v>19.82</v>
      </c>
      <c r="M6930" s="15">
        <v>38322</v>
      </c>
      <c r="N6930" t="str">
        <f t="shared" si="254"/>
        <v>On</v>
      </c>
      <c r="O6930">
        <f t="shared" si="253"/>
        <v>4</v>
      </c>
    </row>
    <row r="6931" spans="1:15" x14ac:dyDescent="0.25">
      <c r="A6931" s="2">
        <v>36174</v>
      </c>
      <c r="B6931">
        <v>1700</v>
      </c>
      <c r="C6931">
        <v>22.17</v>
      </c>
      <c r="D6931">
        <v>22.17</v>
      </c>
      <c r="E6931">
        <v>22.17</v>
      </c>
      <c r="F6931">
        <v>22.17</v>
      </c>
      <c r="M6931" s="15">
        <v>38811</v>
      </c>
      <c r="N6931" t="str">
        <f t="shared" si="254"/>
        <v>On</v>
      </c>
      <c r="O6931">
        <f t="shared" si="253"/>
        <v>4</v>
      </c>
    </row>
    <row r="6932" spans="1:15" x14ac:dyDescent="0.25">
      <c r="A6932" s="2">
        <v>36174</v>
      </c>
      <c r="B6932">
        <v>1800</v>
      </c>
      <c r="C6932">
        <v>22.32</v>
      </c>
      <c r="D6932">
        <v>22.32</v>
      </c>
      <c r="E6932">
        <v>22.32</v>
      </c>
      <c r="F6932">
        <v>22.32</v>
      </c>
      <c r="M6932" s="15">
        <v>40706</v>
      </c>
      <c r="N6932" t="str">
        <f t="shared" si="254"/>
        <v>On</v>
      </c>
      <c r="O6932">
        <f t="shared" si="253"/>
        <v>4</v>
      </c>
    </row>
    <row r="6933" spans="1:15" x14ac:dyDescent="0.25">
      <c r="A6933" s="2">
        <v>36174</v>
      </c>
      <c r="B6933">
        <v>1900</v>
      </c>
      <c r="C6933">
        <v>24.29</v>
      </c>
      <c r="D6933">
        <v>19.920000000000002</v>
      </c>
      <c r="E6933">
        <v>20.13</v>
      </c>
      <c r="F6933">
        <v>41.48</v>
      </c>
      <c r="M6933" s="15">
        <v>40436</v>
      </c>
      <c r="N6933" t="str">
        <f t="shared" si="254"/>
        <v>On</v>
      </c>
      <c r="O6933">
        <f t="shared" si="253"/>
        <v>4</v>
      </c>
    </row>
    <row r="6934" spans="1:15" x14ac:dyDescent="0.25">
      <c r="A6934" s="2">
        <v>36174</v>
      </c>
      <c r="B6934">
        <v>2000</v>
      </c>
      <c r="C6934">
        <v>25.66</v>
      </c>
      <c r="D6934">
        <v>19.73</v>
      </c>
      <c r="E6934">
        <v>20.02</v>
      </c>
      <c r="F6934">
        <v>49.06</v>
      </c>
      <c r="M6934" s="15">
        <v>39528</v>
      </c>
      <c r="N6934" t="str">
        <f t="shared" si="254"/>
        <v>On</v>
      </c>
      <c r="O6934">
        <f t="shared" si="253"/>
        <v>4</v>
      </c>
    </row>
    <row r="6935" spans="1:15" x14ac:dyDescent="0.25">
      <c r="A6935" s="2">
        <v>36174</v>
      </c>
      <c r="B6935">
        <v>2100</v>
      </c>
      <c r="C6935">
        <v>23.07</v>
      </c>
      <c r="D6935">
        <v>21.18</v>
      </c>
      <c r="E6935">
        <v>21.28</v>
      </c>
      <c r="F6935">
        <v>30.54</v>
      </c>
      <c r="M6935" s="15">
        <v>38002</v>
      </c>
      <c r="N6935" t="str">
        <f t="shared" si="254"/>
        <v>On</v>
      </c>
      <c r="O6935">
        <f t="shared" si="253"/>
        <v>4</v>
      </c>
    </row>
    <row r="6936" spans="1:15" x14ac:dyDescent="0.25">
      <c r="A6936" s="2">
        <v>36174</v>
      </c>
      <c r="B6936">
        <v>2200</v>
      </c>
      <c r="C6936">
        <v>19.21</v>
      </c>
      <c r="D6936">
        <v>19.21</v>
      </c>
      <c r="E6936">
        <v>19.21</v>
      </c>
      <c r="F6936">
        <v>19.21</v>
      </c>
      <c r="M6936" s="15">
        <v>36224</v>
      </c>
      <c r="N6936" t="str">
        <f t="shared" si="254"/>
        <v>On</v>
      </c>
      <c r="O6936">
        <f t="shared" si="253"/>
        <v>4</v>
      </c>
    </row>
    <row r="6937" spans="1:15" x14ac:dyDescent="0.25">
      <c r="A6937" s="2">
        <v>36174</v>
      </c>
      <c r="B6937">
        <v>2300</v>
      </c>
      <c r="C6937">
        <v>16.34</v>
      </c>
      <c r="D6937">
        <v>16.34</v>
      </c>
      <c r="E6937">
        <v>16.34</v>
      </c>
      <c r="F6937">
        <v>16.34</v>
      </c>
      <c r="M6937" s="15">
        <v>33708</v>
      </c>
      <c r="N6937" t="str">
        <f t="shared" si="254"/>
        <v>On</v>
      </c>
      <c r="O6937">
        <f t="shared" si="253"/>
        <v>4</v>
      </c>
    </row>
    <row r="6938" spans="1:15" x14ac:dyDescent="0.25">
      <c r="A6938" s="2">
        <v>36174</v>
      </c>
      <c r="B6938">
        <v>2400</v>
      </c>
      <c r="C6938">
        <v>15.16</v>
      </c>
      <c r="D6938">
        <v>15.16</v>
      </c>
      <c r="E6938">
        <v>15.16</v>
      </c>
      <c r="F6938">
        <v>15.16</v>
      </c>
      <c r="M6938" s="15">
        <v>30954</v>
      </c>
      <c r="N6938" t="str">
        <f t="shared" si="254"/>
        <v>Off</v>
      </c>
      <c r="O6938">
        <f t="shared" si="253"/>
        <v>4</v>
      </c>
    </row>
    <row r="6939" spans="1:15" x14ac:dyDescent="0.25">
      <c r="A6939" s="2">
        <v>36175</v>
      </c>
      <c r="B6939">
        <v>100</v>
      </c>
      <c r="C6939">
        <v>15.37</v>
      </c>
      <c r="D6939">
        <v>15.37</v>
      </c>
      <c r="E6939">
        <v>15.37</v>
      </c>
      <c r="F6939">
        <v>15.37</v>
      </c>
      <c r="M6939" s="15">
        <v>29058</v>
      </c>
      <c r="N6939" t="str">
        <f t="shared" si="254"/>
        <v>Off</v>
      </c>
      <c r="O6939">
        <f t="shared" si="253"/>
        <v>5</v>
      </c>
    </row>
    <row r="6940" spans="1:15" x14ac:dyDescent="0.25">
      <c r="A6940" s="2">
        <v>36175</v>
      </c>
      <c r="B6940">
        <v>200</v>
      </c>
      <c r="C6940">
        <v>14.75</v>
      </c>
      <c r="D6940">
        <v>14.75</v>
      </c>
      <c r="E6940">
        <v>14.75</v>
      </c>
      <c r="F6940">
        <v>14.75</v>
      </c>
      <c r="M6940" s="15">
        <v>28170</v>
      </c>
      <c r="N6940" t="str">
        <f t="shared" si="254"/>
        <v>Off</v>
      </c>
      <c r="O6940">
        <f t="shared" si="253"/>
        <v>5</v>
      </c>
    </row>
    <row r="6941" spans="1:15" x14ac:dyDescent="0.25">
      <c r="A6941" s="2">
        <v>36175</v>
      </c>
      <c r="B6941">
        <v>300</v>
      </c>
      <c r="C6941">
        <v>14.5</v>
      </c>
      <c r="D6941">
        <v>14.5</v>
      </c>
      <c r="E6941">
        <v>14.5</v>
      </c>
      <c r="F6941">
        <v>14.5</v>
      </c>
      <c r="M6941" s="15">
        <v>27566</v>
      </c>
      <c r="N6941" t="str">
        <f t="shared" si="254"/>
        <v>Off</v>
      </c>
      <c r="O6941">
        <f t="shared" si="253"/>
        <v>5</v>
      </c>
    </row>
    <row r="6942" spans="1:15" x14ac:dyDescent="0.25">
      <c r="A6942" s="2">
        <v>36175</v>
      </c>
      <c r="B6942">
        <v>400</v>
      </c>
      <c r="C6942">
        <v>14.62</v>
      </c>
      <c r="D6942">
        <v>14.62</v>
      </c>
      <c r="E6942">
        <v>14.62</v>
      </c>
      <c r="F6942">
        <v>14.62</v>
      </c>
      <c r="M6942" s="15">
        <v>27487</v>
      </c>
      <c r="N6942" t="str">
        <f t="shared" si="254"/>
        <v>Off</v>
      </c>
      <c r="O6942">
        <f t="shared" si="253"/>
        <v>5</v>
      </c>
    </row>
    <row r="6943" spans="1:15" x14ac:dyDescent="0.25">
      <c r="A6943" s="2">
        <v>36175</v>
      </c>
      <c r="B6943">
        <v>500</v>
      </c>
      <c r="C6943">
        <v>15.03</v>
      </c>
      <c r="D6943">
        <v>15.03</v>
      </c>
      <c r="E6943">
        <v>15.03</v>
      </c>
      <c r="F6943">
        <v>15.03</v>
      </c>
      <c r="M6943" s="15">
        <v>27608</v>
      </c>
      <c r="N6943" t="str">
        <f t="shared" si="254"/>
        <v>Off</v>
      </c>
      <c r="O6943">
        <f t="shared" si="253"/>
        <v>5</v>
      </c>
    </row>
    <row r="6944" spans="1:15" x14ac:dyDescent="0.25">
      <c r="A6944" s="2">
        <v>36175</v>
      </c>
      <c r="B6944">
        <v>600</v>
      </c>
      <c r="C6944">
        <v>17.260000000000002</v>
      </c>
      <c r="D6944">
        <v>17.260000000000002</v>
      </c>
      <c r="E6944">
        <v>17.260000000000002</v>
      </c>
      <c r="F6944">
        <v>17.260000000000002</v>
      </c>
      <c r="M6944" s="15">
        <v>28917</v>
      </c>
      <c r="N6944" t="str">
        <f t="shared" si="254"/>
        <v>Off</v>
      </c>
      <c r="O6944">
        <f t="shared" si="253"/>
        <v>5</v>
      </c>
    </row>
    <row r="6945" spans="1:15" x14ac:dyDescent="0.25">
      <c r="A6945" s="2">
        <v>36175</v>
      </c>
      <c r="B6945">
        <v>700</v>
      </c>
      <c r="C6945">
        <v>19.71</v>
      </c>
      <c r="D6945">
        <v>19.71</v>
      </c>
      <c r="E6945">
        <v>19.71</v>
      </c>
      <c r="F6945">
        <v>19.71</v>
      </c>
      <c r="M6945" s="15">
        <v>31386</v>
      </c>
      <c r="N6945" t="str">
        <f t="shared" si="254"/>
        <v>Off</v>
      </c>
      <c r="O6945">
        <f t="shared" si="253"/>
        <v>5</v>
      </c>
    </row>
    <row r="6946" spans="1:15" x14ac:dyDescent="0.25">
      <c r="A6946" s="2">
        <v>36175</v>
      </c>
      <c r="B6946">
        <v>800</v>
      </c>
      <c r="C6946">
        <v>16.989999999999998</v>
      </c>
      <c r="D6946">
        <v>16.989999999999998</v>
      </c>
      <c r="E6946">
        <v>16.989999999999998</v>
      </c>
      <c r="F6946">
        <v>16.989999999999998</v>
      </c>
      <c r="M6946" s="15">
        <v>33454</v>
      </c>
      <c r="N6946" t="str">
        <f t="shared" si="254"/>
        <v>On</v>
      </c>
      <c r="O6946">
        <f t="shared" si="253"/>
        <v>5</v>
      </c>
    </row>
    <row r="6947" spans="1:15" x14ac:dyDescent="0.25">
      <c r="A6947" s="2">
        <v>36175</v>
      </c>
      <c r="B6947">
        <v>900</v>
      </c>
      <c r="C6947">
        <v>18.12</v>
      </c>
      <c r="D6947">
        <v>18.12</v>
      </c>
      <c r="E6947">
        <v>18.12</v>
      </c>
      <c r="F6947">
        <v>18.12</v>
      </c>
      <c r="M6947" s="15">
        <v>33891</v>
      </c>
      <c r="N6947" t="str">
        <f t="shared" si="254"/>
        <v>On</v>
      </c>
      <c r="O6947">
        <f t="shared" ref="O6947:O7010" si="255">+WEEKDAY(A6947,2)</f>
        <v>5</v>
      </c>
    </row>
    <row r="6948" spans="1:15" x14ac:dyDescent="0.25">
      <c r="A6948" s="2">
        <v>36175</v>
      </c>
      <c r="B6948">
        <v>1000</v>
      </c>
      <c r="C6948">
        <v>20.22</v>
      </c>
      <c r="D6948">
        <v>20.22</v>
      </c>
      <c r="E6948">
        <v>20.22</v>
      </c>
      <c r="F6948">
        <v>20.22</v>
      </c>
      <c r="M6948" s="15">
        <v>34611</v>
      </c>
      <c r="N6948" t="str">
        <f t="shared" si="254"/>
        <v>On</v>
      </c>
      <c r="O6948">
        <f t="shared" si="255"/>
        <v>5</v>
      </c>
    </row>
    <row r="6949" spans="1:15" x14ac:dyDescent="0.25">
      <c r="A6949" s="2">
        <v>36175</v>
      </c>
      <c r="B6949">
        <v>1100</v>
      </c>
      <c r="C6949">
        <v>21.48</v>
      </c>
      <c r="D6949">
        <v>21.48</v>
      </c>
      <c r="E6949">
        <v>21.48</v>
      </c>
      <c r="F6949">
        <v>21.48</v>
      </c>
      <c r="M6949" s="15">
        <v>34915</v>
      </c>
      <c r="N6949" t="str">
        <f t="shared" si="254"/>
        <v>On</v>
      </c>
      <c r="O6949">
        <f t="shared" si="255"/>
        <v>5</v>
      </c>
    </row>
    <row r="6950" spans="1:15" x14ac:dyDescent="0.25">
      <c r="A6950" s="2">
        <v>36175</v>
      </c>
      <c r="B6950">
        <v>1200</v>
      </c>
      <c r="C6950">
        <v>22.32</v>
      </c>
      <c r="D6950">
        <v>22.32</v>
      </c>
      <c r="E6950">
        <v>22.32</v>
      </c>
      <c r="F6950">
        <v>22.32</v>
      </c>
      <c r="M6950" s="15">
        <v>34835</v>
      </c>
      <c r="N6950" t="str">
        <f t="shared" si="254"/>
        <v>On</v>
      </c>
      <c r="O6950">
        <f t="shared" si="255"/>
        <v>5</v>
      </c>
    </row>
    <row r="6951" spans="1:15" x14ac:dyDescent="0.25">
      <c r="A6951" s="2">
        <v>36175</v>
      </c>
      <c r="B6951">
        <v>1300</v>
      </c>
      <c r="C6951">
        <v>21.38</v>
      </c>
      <c r="D6951">
        <v>21.38</v>
      </c>
      <c r="E6951">
        <v>21.38</v>
      </c>
      <c r="F6951">
        <v>21.38</v>
      </c>
      <c r="M6951" s="15">
        <v>34439</v>
      </c>
      <c r="N6951" t="str">
        <f t="shared" si="254"/>
        <v>On</v>
      </c>
      <c r="O6951">
        <f t="shared" si="255"/>
        <v>5</v>
      </c>
    </row>
    <row r="6952" spans="1:15" x14ac:dyDescent="0.25">
      <c r="A6952" s="2">
        <v>36175</v>
      </c>
      <c r="B6952">
        <v>1400</v>
      </c>
      <c r="C6952">
        <v>18.47</v>
      </c>
      <c r="D6952">
        <v>18.47</v>
      </c>
      <c r="E6952">
        <v>18.47</v>
      </c>
      <c r="F6952">
        <v>18.47</v>
      </c>
      <c r="M6952" s="15">
        <v>34235</v>
      </c>
      <c r="N6952" t="str">
        <f t="shared" si="254"/>
        <v>On</v>
      </c>
      <c r="O6952">
        <f t="shared" si="255"/>
        <v>5</v>
      </c>
    </row>
    <row r="6953" spans="1:15" x14ac:dyDescent="0.25">
      <c r="A6953" s="2">
        <v>36175</v>
      </c>
      <c r="B6953">
        <v>1500</v>
      </c>
      <c r="C6953">
        <v>19.07</v>
      </c>
      <c r="D6953">
        <v>19.07</v>
      </c>
      <c r="E6953">
        <v>19.07</v>
      </c>
      <c r="F6953">
        <v>19.07</v>
      </c>
      <c r="M6953" s="15">
        <v>33752</v>
      </c>
      <c r="N6953" t="str">
        <f t="shared" si="254"/>
        <v>On</v>
      </c>
      <c r="O6953">
        <f t="shared" si="255"/>
        <v>5</v>
      </c>
    </row>
    <row r="6954" spans="1:15" x14ac:dyDescent="0.25">
      <c r="A6954" s="2">
        <v>36175</v>
      </c>
      <c r="B6954">
        <v>1600</v>
      </c>
      <c r="C6954">
        <v>20.93</v>
      </c>
      <c r="D6954">
        <v>20.93</v>
      </c>
      <c r="E6954">
        <v>20.93</v>
      </c>
      <c r="F6954">
        <v>20.93</v>
      </c>
      <c r="M6954" s="15">
        <v>33233</v>
      </c>
      <c r="N6954" t="str">
        <f t="shared" si="254"/>
        <v>On</v>
      </c>
      <c r="O6954">
        <f t="shared" si="255"/>
        <v>5</v>
      </c>
    </row>
    <row r="6955" spans="1:15" x14ac:dyDescent="0.25">
      <c r="A6955" s="2">
        <v>36175</v>
      </c>
      <c r="B6955">
        <v>1700</v>
      </c>
      <c r="C6955">
        <v>29.31</v>
      </c>
      <c r="D6955">
        <v>29.31</v>
      </c>
      <c r="E6955">
        <v>29.31</v>
      </c>
      <c r="F6955">
        <v>29.31</v>
      </c>
      <c r="M6955" s="15">
        <v>33980</v>
      </c>
      <c r="N6955" t="str">
        <f t="shared" si="254"/>
        <v>On</v>
      </c>
      <c r="O6955">
        <f t="shared" si="255"/>
        <v>5</v>
      </c>
    </row>
    <row r="6956" spans="1:15" x14ac:dyDescent="0.25">
      <c r="A6956" s="2">
        <v>36175</v>
      </c>
      <c r="B6956">
        <v>1800</v>
      </c>
      <c r="C6956">
        <v>23.75</v>
      </c>
      <c r="D6956">
        <v>23.75</v>
      </c>
      <c r="E6956">
        <v>23.75</v>
      </c>
      <c r="F6956">
        <v>23.75</v>
      </c>
      <c r="M6956" s="15">
        <v>36347</v>
      </c>
      <c r="N6956" t="str">
        <f t="shared" si="254"/>
        <v>On</v>
      </c>
      <c r="O6956">
        <f t="shared" si="255"/>
        <v>5</v>
      </c>
    </row>
    <row r="6957" spans="1:15" x14ac:dyDescent="0.25">
      <c r="A6957" s="2">
        <v>36175</v>
      </c>
      <c r="B6957">
        <v>1900</v>
      </c>
      <c r="C6957">
        <v>21.2</v>
      </c>
      <c r="D6957">
        <v>21.2</v>
      </c>
      <c r="E6957">
        <v>21.2</v>
      </c>
      <c r="F6957">
        <v>21.2</v>
      </c>
      <c r="M6957" s="15">
        <v>36755</v>
      </c>
      <c r="N6957" t="str">
        <f t="shared" si="254"/>
        <v>On</v>
      </c>
      <c r="O6957">
        <f t="shared" si="255"/>
        <v>5</v>
      </c>
    </row>
    <row r="6958" spans="1:15" x14ac:dyDescent="0.25">
      <c r="A6958" s="2">
        <v>36175</v>
      </c>
      <c r="B6958">
        <v>2000</v>
      </c>
      <c r="C6958">
        <v>20.74</v>
      </c>
      <c r="D6958">
        <v>20.74</v>
      </c>
      <c r="E6958">
        <v>20.74</v>
      </c>
      <c r="F6958">
        <v>20.74</v>
      </c>
      <c r="M6958" s="15">
        <v>35902</v>
      </c>
      <c r="N6958" t="str">
        <f t="shared" si="254"/>
        <v>On</v>
      </c>
      <c r="O6958">
        <f t="shared" si="255"/>
        <v>5</v>
      </c>
    </row>
    <row r="6959" spans="1:15" x14ac:dyDescent="0.25">
      <c r="A6959" s="2">
        <v>36175</v>
      </c>
      <c r="B6959">
        <v>2100</v>
      </c>
      <c r="C6959">
        <v>21.32</v>
      </c>
      <c r="D6959">
        <v>21.32</v>
      </c>
      <c r="E6959">
        <v>21.32</v>
      </c>
      <c r="F6959">
        <v>21.32</v>
      </c>
      <c r="M6959" s="15">
        <v>35184</v>
      </c>
      <c r="N6959" t="str">
        <f t="shared" si="254"/>
        <v>On</v>
      </c>
      <c r="O6959">
        <f t="shared" si="255"/>
        <v>5</v>
      </c>
    </row>
    <row r="6960" spans="1:15" x14ac:dyDescent="0.25">
      <c r="A6960" s="2">
        <v>36175</v>
      </c>
      <c r="B6960">
        <v>2200</v>
      </c>
      <c r="C6960">
        <v>21.38</v>
      </c>
      <c r="D6960">
        <v>21.38</v>
      </c>
      <c r="E6960">
        <v>21.38</v>
      </c>
      <c r="F6960">
        <v>21.38</v>
      </c>
      <c r="M6960" s="15">
        <v>33944</v>
      </c>
      <c r="N6960" t="str">
        <f t="shared" si="254"/>
        <v>On</v>
      </c>
      <c r="O6960">
        <f t="shared" si="255"/>
        <v>5</v>
      </c>
    </row>
    <row r="6961" spans="1:15" x14ac:dyDescent="0.25">
      <c r="A6961" s="2">
        <v>36175</v>
      </c>
      <c r="B6961">
        <v>2300</v>
      </c>
      <c r="C6961">
        <v>18.47</v>
      </c>
      <c r="D6961">
        <v>18.47</v>
      </c>
      <c r="E6961">
        <v>18.47</v>
      </c>
      <c r="F6961">
        <v>18.47</v>
      </c>
      <c r="M6961" s="15">
        <v>32151</v>
      </c>
      <c r="N6961" t="str">
        <f t="shared" si="254"/>
        <v>On</v>
      </c>
      <c r="O6961">
        <f t="shared" si="255"/>
        <v>5</v>
      </c>
    </row>
    <row r="6962" spans="1:15" x14ac:dyDescent="0.25">
      <c r="A6962" s="2">
        <v>36175</v>
      </c>
      <c r="B6962">
        <v>2400</v>
      </c>
      <c r="C6962">
        <v>15.15</v>
      </c>
      <c r="D6962">
        <v>15.15</v>
      </c>
      <c r="E6962">
        <v>15.15</v>
      </c>
      <c r="F6962">
        <v>15.15</v>
      </c>
      <c r="M6962" s="15">
        <v>30235</v>
      </c>
      <c r="N6962" t="str">
        <f t="shared" si="254"/>
        <v>Off</v>
      </c>
      <c r="O6962">
        <f t="shared" si="255"/>
        <v>5</v>
      </c>
    </row>
    <row r="6963" spans="1:15" x14ac:dyDescent="0.25">
      <c r="A6963" s="2">
        <v>36176</v>
      </c>
      <c r="B6963">
        <v>100</v>
      </c>
      <c r="C6963">
        <v>15.72</v>
      </c>
      <c r="D6963">
        <v>15.72</v>
      </c>
      <c r="E6963">
        <v>15.72</v>
      </c>
      <c r="F6963">
        <v>15.72</v>
      </c>
      <c r="M6963" s="15">
        <v>28364</v>
      </c>
      <c r="N6963" t="str">
        <f t="shared" si="254"/>
        <v>Off</v>
      </c>
      <c r="O6963">
        <f t="shared" si="255"/>
        <v>6</v>
      </c>
    </row>
    <row r="6964" spans="1:15" x14ac:dyDescent="0.25">
      <c r="A6964" s="2">
        <v>36176</v>
      </c>
      <c r="B6964">
        <v>200</v>
      </c>
      <c r="C6964">
        <v>15.6</v>
      </c>
      <c r="D6964">
        <v>15.6</v>
      </c>
      <c r="E6964">
        <v>15.6</v>
      </c>
      <c r="F6964">
        <v>15.6</v>
      </c>
      <c r="M6964" s="15">
        <v>27405</v>
      </c>
      <c r="N6964" t="str">
        <f t="shared" si="254"/>
        <v>Off</v>
      </c>
      <c r="O6964">
        <f t="shared" si="255"/>
        <v>6</v>
      </c>
    </row>
    <row r="6965" spans="1:15" x14ac:dyDescent="0.25">
      <c r="A6965" s="2">
        <v>36176</v>
      </c>
      <c r="B6965">
        <v>300</v>
      </c>
      <c r="C6965">
        <v>15.6</v>
      </c>
      <c r="D6965">
        <v>15.6</v>
      </c>
      <c r="E6965">
        <v>15.6</v>
      </c>
      <c r="F6965">
        <v>15.6</v>
      </c>
      <c r="M6965" s="15">
        <v>27100</v>
      </c>
      <c r="N6965" t="str">
        <f t="shared" si="254"/>
        <v>Off</v>
      </c>
      <c r="O6965">
        <f t="shared" si="255"/>
        <v>6</v>
      </c>
    </row>
    <row r="6966" spans="1:15" x14ac:dyDescent="0.25">
      <c r="A6966" s="2">
        <v>36176</v>
      </c>
      <c r="B6966">
        <v>400</v>
      </c>
      <c r="C6966">
        <v>15.6</v>
      </c>
      <c r="D6966">
        <v>15.6</v>
      </c>
      <c r="E6966">
        <v>15.6</v>
      </c>
      <c r="F6966">
        <v>15.6</v>
      </c>
      <c r="M6966" s="15">
        <v>27065</v>
      </c>
      <c r="N6966" t="str">
        <f t="shared" si="254"/>
        <v>Off</v>
      </c>
      <c r="O6966">
        <f t="shared" si="255"/>
        <v>6</v>
      </c>
    </row>
    <row r="6967" spans="1:15" x14ac:dyDescent="0.25">
      <c r="A6967" s="2">
        <v>36176</v>
      </c>
      <c r="B6967">
        <v>500</v>
      </c>
      <c r="C6967">
        <v>16.88</v>
      </c>
      <c r="D6967">
        <v>16.88</v>
      </c>
      <c r="E6967">
        <v>16.88</v>
      </c>
      <c r="F6967">
        <v>16.88</v>
      </c>
      <c r="M6967" s="15">
        <v>27135</v>
      </c>
      <c r="N6967" t="str">
        <f t="shared" si="254"/>
        <v>Off</v>
      </c>
      <c r="O6967">
        <f t="shared" si="255"/>
        <v>6</v>
      </c>
    </row>
    <row r="6968" spans="1:15" x14ac:dyDescent="0.25">
      <c r="A6968" s="2">
        <v>36176</v>
      </c>
      <c r="B6968">
        <v>600</v>
      </c>
      <c r="C6968">
        <v>18.57</v>
      </c>
      <c r="D6968">
        <v>18.57</v>
      </c>
      <c r="E6968">
        <v>18.57</v>
      </c>
      <c r="F6968">
        <v>18.57</v>
      </c>
      <c r="M6968" s="15">
        <v>27782</v>
      </c>
      <c r="N6968" t="str">
        <f t="shared" si="254"/>
        <v>Off</v>
      </c>
      <c r="O6968">
        <f t="shared" si="255"/>
        <v>6</v>
      </c>
    </row>
    <row r="6969" spans="1:15" x14ac:dyDescent="0.25">
      <c r="A6969" s="2">
        <v>36176</v>
      </c>
      <c r="B6969">
        <v>700</v>
      </c>
      <c r="C6969">
        <v>34.520000000000003</v>
      </c>
      <c r="D6969">
        <v>34.520000000000003</v>
      </c>
      <c r="E6969">
        <v>34.520000000000003</v>
      </c>
      <c r="F6969">
        <v>34.520000000000003</v>
      </c>
      <c r="M6969" s="15">
        <v>28892</v>
      </c>
      <c r="N6969" t="str">
        <f t="shared" si="254"/>
        <v>Off</v>
      </c>
      <c r="O6969">
        <f t="shared" si="255"/>
        <v>6</v>
      </c>
    </row>
    <row r="6970" spans="1:15" x14ac:dyDescent="0.25">
      <c r="A6970" s="2">
        <v>36176</v>
      </c>
      <c r="B6970">
        <v>800</v>
      </c>
      <c r="C6970">
        <v>26.7</v>
      </c>
      <c r="D6970">
        <v>26.7</v>
      </c>
      <c r="E6970">
        <v>26.7</v>
      </c>
      <c r="F6970">
        <v>26.7</v>
      </c>
      <c r="M6970" s="15">
        <v>30001</v>
      </c>
      <c r="N6970" t="str">
        <f t="shared" si="254"/>
        <v>On</v>
      </c>
      <c r="O6970">
        <f t="shared" si="255"/>
        <v>6</v>
      </c>
    </row>
    <row r="6971" spans="1:15" x14ac:dyDescent="0.25">
      <c r="A6971" s="2">
        <v>36176</v>
      </c>
      <c r="B6971">
        <v>900</v>
      </c>
      <c r="C6971">
        <v>37.33</v>
      </c>
      <c r="D6971">
        <v>37.33</v>
      </c>
      <c r="E6971">
        <v>37.33</v>
      </c>
      <c r="F6971">
        <v>37.33</v>
      </c>
      <c r="M6971" s="15">
        <v>31578</v>
      </c>
      <c r="N6971" t="str">
        <f t="shared" si="254"/>
        <v>On</v>
      </c>
      <c r="O6971">
        <f t="shared" si="255"/>
        <v>6</v>
      </c>
    </row>
    <row r="6972" spans="1:15" x14ac:dyDescent="0.25">
      <c r="A6972" s="2">
        <v>36176</v>
      </c>
      <c r="B6972">
        <v>1000</v>
      </c>
      <c r="C6972">
        <v>38.86</v>
      </c>
      <c r="D6972">
        <v>38.86</v>
      </c>
      <c r="E6972">
        <v>38.86</v>
      </c>
      <c r="F6972">
        <v>38.86</v>
      </c>
      <c r="M6972" s="15">
        <v>32434</v>
      </c>
      <c r="N6972" t="str">
        <f t="shared" si="254"/>
        <v>On</v>
      </c>
      <c r="O6972">
        <f t="shared" si="255"/>
        <v>6</v>
      </c>
    </row>
    <row r="6973" spans="1:15" x14ac:dyDescent="0.25">
      <c r="A6973" s="2">
        <v>36176</v>
      </c>
      <c r="B6973">
        <v>1100</v>
      </c>
      <c r="C6973">
        <v>17.52</v>
      </c>
      <c r="D6973">
        <v>17.52</v>
      </c>
      <c r="E6973">
        <v>17.52</v>
      </c>
      <c r="F6973">
        <v>17.52</v>
      </c>
      <c r="M6973" s="15">
        <v>32360</v>
      </c>
      <c r="N6973" t="str">
        <f t="shared" si="254"/>
        <v>On</v>
      </c>
      <c r="O6973">
        <f t="shared" si="255"/>
        <v>6</v>
      </c>
    </row>
    <row r="6974" spans="1:15" x14ac:dyDescent="0.25">
      <c r="A6974" s="2">
        <v>36176</v>
      </c>
      <c r="B6974">
        <v>1200</v>
      </c>
      <c r="C6974">
        <v>17.329999999999998</v>
      </c>
      <c r="D6974">
        <v>17.329999999999998</v>
      </c>
      <c r="E6974">
        <v>17.329999999999998</v>
      </c>
      <c r="F6974">
        <v>17.329999999999998</v>
      </c>
      <c r="M6974" s="15">
        <v>31288</v>
      </c>
      <c r="N6974" t="str">
        <f t="shared" si="254"/>
        <v>On</v>
      </c>
      <c r="O6974">
        <f t="shared" si="255"/>
        <v>6</v>
      </c>
    </row>
    <row r="6975" spans="1:15" x14ac:dyDescent="0.25">
      <c r="A6975" s="2">
        <v>36176</v>
      </c>
      <c r="B6975">
        <v>1300</v>
      </c>
      <c r="C6975">
        <v>14.67</v>
      </c>
      <c r="D6975">
        <v>14.67</v>
      </c>
      <c r="E6975">
        <v>14.67</v>
      </c>
      <c r="F6975">
        <v>14.67</v>
      </c>
      <c r="M6975" s="15">
        <v>30064</v>
      </c>
      <c r="N6975" t="str">
        <f t="shared" si="254"/>
        <v>On</v>
      </c>
      <c r="O6975">
        <f t="shared" si="255"/>
        <v>6</v>
      </c>
    </row>
    <row r="6976" spans="1:15" x14ac:dyDescent="0.25">
      <c r="A6976" s="2">
        <v>36176</v>
      </c>
      <c r="B6976">
        <v>1400</v>
      </c>
      <c r="C6976">
        <v>13.86</v>
      </c>
      <c r="D6976">
        <v>13.86</v>
      </c>
      <c r="E6976">
        <v>13.86</v>
      </c>
      <c r="F6976">
        <v>13.86</v>
      </c>
      <c r="M6976" s="15">
        <v>28856</v>
      </c>
      <c r="N6976" t="str">
        <f t="shared" si="254"/>
        <v>On</v>
      </c>
      <c r="O6976">
        <f t="shared" si="255"/>
        <v>6</v>
      </c>
    </row>
    <row r="6977" spans="1:15" x14ac:dyDescent="0.25">
      <c r="A6977" s="2">
        <v>36176</v>
      </c>
      <c r="B6977">
        <v>1500</v>
      </c>
      <c r="C6977">
        <v>13.7</v>
      </c>
      <c r="D6977">
        <v>13.7</v>
      </c>
      <c r="E6977">
        <v>13.7</v>
      </c>
      <c r="F6977">
        <v>13.7</v>
      </c>
      <c r="M6977" s="15">
        <v>27930</v>
      </c>
      <c r="N6977" t="str">
        <f t="shared" si="254"/>
        <v>On</v>
      </c>
      <c r="O6977">
        <f t="shared" si="255"/>
        <v>6</v>
      </c>
    </row>
    <row r="6978" spans="1:15" x14ac:dyDescent="0.25">
      <c r="A6978" s="2">
        <v>36176</v>
      </c>
      <c r="B6978">
        <v>1600</v>
      </c>
      <c r="C6978">
        <v>15</v>
      </c>
      <c r="D6978">
        <v>15</v>
      </c>
      <c r="E6978">
        <v>15</v>
      </c>
      <c r="F6978">
        <v>15</v>
      </c>
      <c r="M6978" s="15">
        <v>27445</v>
      </c>
      <c r="N6978" t="str">
        <f t="shared" si="254"/>
        <v>On</v>
      </c>
      <c r="O6978">
        <f t="shared" si="255"/>
        <v>6</v>
      </c>
    </row>
    <row r="6979" spans="1:15" x14ac:dyDescent="0.25">
      <c r="A6979" s="2">
        <v>36176</v>
      </c>
      <c r="B6979">
        <v>1700</v>
      </c>
      <c r="C6979">
        <v>27.59</v>
      </c>
      <c r="D6979">
        <v>27.59</v>
      </c>
      <c r="E6979">
        <v>27.59</v>
      </c>
      <c r="F6979">
        <v>27.59</v>
      </c>
      <c r="M6979" s="15">
        <v>28211</v>
      </c>
      <c r="N6979" t="str">
        <f t="shared" si="254"/>
        <v>On</v>
      </c>
      <c r="O6979">
        <f t="shared" si="255"/>
        <v>6</v>
      </c>
    </row>
    <row r="6980" spans="1:15" x14ac:dyDescent="0.25">
      <c r="A6980" s="2">
        <v>36176</v>
      </c>
      <c r="B6980">
        <v>1800</v>
      </c>
      <c r="C6980">
        <v>44.3</v>
      </c>
      <c r="D6980">
        <v>44.3</v>
      </c>
      <c r="E6980">
        <v>44.3</v>
      </c>
      <c r="F6980">
        <v>44.3</v>
      </c>
      <c r="M6980" s="15">
        <v>30714</v>
      </c>
      <c r="N6980" t="str">
        <f t="shared" si="254"/>
        <v>On</v>
      </c>
      <c r="O6980">
        <f t="shared" si="255"/>
        <v>6</v>
      </c>
    </row>
    <row r="6981" spans="1:15" x14ac:dyDescent="0.25">
      <c r="A6981" s="2">
        <v>36176</v>
      </c>
      <c r="B6981">
        <v>1900</v>
      </c>
      <c r="C6981">
        <v>23.35</v>
      </c>
      <c r="D6981">
        <v>23.35</v>
      </c>
      <c r="E6981">
        <v>23.35</v>
      </c>
      <c r="F6981">
        <v>23.35</v>
      </c>
      <c r="M6981" s="15">
        <v>31834</v>
      </c>
      <c r="N6981" t="str">
        <f t="shared" si="254"/>
        <v>On</v>
      </c>
      <c r="O6981">
        <f t="shared" si="255"/>
        <v>6</v>
      </c>
    </row>
    <row r="6982" spans="1:15" x14ac:dyDescent="0.25">
      <c r="A6982" s="2">
        <v>36176</v>
      </c>
      <c r="B6982">
        <v>2000</v>
      </c>
      <c r="C6982">
        <v>19.3</v>
      </c>
      <c r="D6982">
        <v>19.3</v>
      </c>
      <c r="E6982">
        <v>19.3</v>
      </c>
      <c r="F6982">
        <v>19.3</v>
      </c>
      <c r="M6982" s="15">
        <v>31274</v>
      </c>
      <c r="N6982" t="str">
        <f t="shared" si="254"/>
        <v>On</v>
      </c>
      <c r="O6982">
        <f t="shared" si="255"/>
        <v>6</v>
      </c>
    </row>
    <row r="6983" spans="1:15" x14ac:dyDescent="0.25">
      <c r="A6983" s="2">
        <v>36176</v>
      </c>
      <c r="B6983">
        <v>2100</v>
      </c>
      <c r="C6983">
        <v>17.48</v>
      </c>
      <c r="D6983">
        <v>17.48</v>
      </c>
      <c r="E6983">
        <v>17.48</v>
      </c>
      <c r="F6983">
        <v>17.48</v>
      </c>
      <c r="M6983" s="15">
        <v>30561</v>
      </c>
      <c r="N6983" t="str">
        <f t="shared" si="254"/>
        <v>On</v>
      </c>
      <c r="O6983">
        <f t="shared" si="255"/>
        <v>6</v>
      </c>
    </row>
    <row r="6984" spans="1:15" x14ac:dyDescent="0.25">
      <c r="A6984" s="2">
        <v>36176</v>
      </c>
      <c r="B6984">
        <v>2200</v>
      </c>
      <c r="C6984">
        <v>13.7</v>
      </c>
      <c r="D6984">
        <v>13.7</v>
      </c>
      <c r="E6984">
        <v>13.7</v>
      </c>
      <c r="F6984">
        <v>13.7</v>
      </c>
      <c r="M6984" s="15">
        <v>29573</v>
      </c>
      <c r="N6984" t="str">
        <f t="shared" si="254"/>
        <v>On</v>
      </c>
      <c r="O6984">
        <f t="shared" si="255"/>
        <v>6</v>
      </c>
    </row>
    <row r="6985" spans="1:15" x14ac:dyDescent="0.25">
      <c r="A6985" s="2">
        <v>36176</v>
      </c>
      <c r="B6985">
        <v>2300</v>
      </c>
      <c r="C6985">
        <v>14.19</v>
      </c>
      <c r="D6985">
        <v>14.19</v>
      </c>
      <c r="E6985">
        <v>14.19</v>
      </c>
      <c r="F6985">
        <v>14.19</v>
      </c>
      <c r="M6985" s="15">
        <v>28302</v>
      </c>
      <c r="N6985" t="str">
        <f t="shared" si="254"/>
        <v>On</v>
      </c>
      <c r="O6985">
        <f t="shared" si="255"/>
        <v>6</v>
      </c>
    </row>
    <row r="6986" spans="1:15" x14ac:dyDescent="0.25">
      <c r="A6986" s="2">
        <v>36176</v>
      </c>
      <c r="B6986">
        <v>2400</v>
      </c>
      <c r="C6986">
        <v>13.69</v>
      </c>
      <c r="D6986">
        <v>13.69</v>
      </c>
      <c r="E6986">
        <v>13.69</v>
      </c>
      <c r="F6986">
        <v>13.69</v>
      </c>
      <c r="M6986" s="15">
        <v>26386</v>
      </c>
      <c r="N6986" t="str">
        <f t="shared" si="254"/>
        <v>Off</v>
      </c>
      <c r="O6986">
        <f t="shared" si="255"/>
        <v>6</v>
      </c>
    </row>
    <row r="6987" spans="1:15" x14ac:dyDescent="0.25">
      <c r="A6987" s="2">
        <v>36177</v>
      </c>
      <c r="B6987">
        <v>100</v>
      </c>
      <c r="C6987">
        <v>11.78</v>
      </c>
      <c r="D6987">
        <v>11.78</v>
      </c>
      <c r="E6987">
        <v>11.78</v>
      </c>
      <c r="F6987">
        <v>11.78</v>
      </c>
      <c r="M6987" s="15">
        <v>25038</v>
      </c>
      <c r="N6987" t="str">
        <f t="shared" ref="N6987:N7050" si="256">+IF(B6987&gt;700,IF(B6987&lt;2400,"On","Off"),"Off")</f>
        <v>Off</v>
      </c>
      <c r="O6987">
        <f t="shared" si="255"/>
        <v>7</v>
      </c>
    </row>
    <row r="6988" spans="1:15" x14ac:dyDescent="0.25">
      <c r="A6988" s="2">
        <v>36177</v>
      </c>
      <c r="B6988">
        <v>200</v>
      </c>
      <c r="C6988">
        <v>11.6</v>
      </c>
      <c r="D6988">
        <v>11.6</v>
      </c>
      <c r="E6988">
        <v>11.6</v>
      </c>
      <c r="F6988">
        <v>11.6</v>
      </c>
      <c r="M6988" s="15">
        <v>23969</v>
      </c>
      <c r="N6988" t="str">
        <f t="shared" si="256"/>
        <v>Off</v>
      </c>
      <c r="O6988">
        <f t="shared" si="255"/>
        <v>7</v>
      </c>
    </row>
    <row r="6989" spans="1:15" x14ac:dyDescent="0.25">
      <c r="A6989" s="2">
        <v>36177</v>
      </c>
      <c r="B6989">
        <v>300</v>
      </c>
      <c r="C6989">
        <v>11.51</v>
      </c>
      <c r="D6989">
        <v>11.51</v>
      </c>
      <c r="E6989">
        <v>11.51</v>
      </c>
      <c r="F6989">
        <v>11.51</v>
      </c>
      <c r="M6989" s="15">
        <v>23344</v>
      </c>
      <c r="N6989" t="str">
        <f t="shared" si="256"/>
        <v>Off</v>
      </c>
      <c r="O6989">
        <f t="shared" si="255"/>
        <v>7</v>
      </c>
    </row>
    <row r="6990" spans="1:15" x14ac:dyDescent="0.25">
      <c r="A6990" s="2">
        <v>36177</v>
      </c>
      <c r="B6990">
        <v>400</v>
      </c>
      <c r="C6990">
        <v>11.53</v>
      </c>
      <c r="D6990">
        <v>11.53</v>
      </c>
      <c r="E6990">
        <v>11.53</v>
      </c>
      <c r="F6990">
        <v>11.53</v>
      </c>
      <c r="M6990" s="15">
        <v>23160</v>
      </c>
      <c r="N6990" t="str">
        <f t="shared" si="256"/>
        <v>Off</v>
      </c>
      <c r="O6990">
        <f t="shared" si="255"/>
        <v>7</v>
      </c>
    </row>
    <row r="6991" spans="1:15" x14ac:dyDescent="0.25">
      <c r="A6991" s="2">
        <v>36177</v>
      </c>
      <c r="B6991">
        <v>500</v>
      </c>
      <c r="C6991">
        <v>12.11</v>
      </c>
      <c r="D6991">
        <v>12.11</v>
      </c>
      <c r="E6991">
        <v>12.11</v>
      </c>
      <c r="F6991">
        <v>12.11</v>
      </c>
      <c r="M6991" s="15">
        <v>23216</v>
      </c>
      <c r="N6991" t="str">
        <f t="shared" si="256"/>
        <v>Off</v>
      </c>
      <c r="O6991">
        <f t="shared" si="255"/>
        <v>7</v>
      </c>
    </row>
    <row r="6992" spans="1:15" x14ac:dyDescent="0.25">
      <c r="A6992" s="2">
        <v>36177</v>
      </c>
      <c r="B6992">
        <v>600</v>
      </c>
      <c r="C6992">
        <v>12.82</v>
      </c>
      <c r="D6992">
        <v>12.82</v>
      </c>
      <c r="E6992">
        <v>12.82</v>
      </c>
      <c r="F6992">
        <v>12.82</v>
      </c>
      <c r="M6992" s="15">
        <v>23710</v>
      </c>
      <c r="N6992" t="str">
        <f t="shared" si="256"/>
        <v>Off</v>
      </c>
      <c r="O6992">
        <f t="shared" si="255"/>
        <v>7</v>
      </c>
    </row>
    <row r="6993" spans="1:15" x14ac:dyDescent="0.25">
      <c r="A6993" s="2">
        <v>36177</v>
      </c>
      <c r="B6993">
        <v>700</v>
      </c>
      <c r="C6993">
        <v>14.82</v>
      </c>
      <c r="D6993">
        <v>14.82</v>
      </c>
      <c r="E6993">
        <v>14.82</v>
      </c>
      <c r="F6993">
        <v>14.82</v>
      </c>
      <c r="M6993" s="15">
        <v>24698</v>
      </c>
      <c r="N6993" t="str">
        <f t="shared" si="256"/>
        <v>Off</v>
      </c>
      <c r="O6993">
        <f t="shared" si="255"/>
        <v>7</v>
      </c>
    </row>
    <row r="6994" spans="1:15" x14ac:dyDescent="0.25">
      <c r="A6994" s="2">
        <v>36177</v>
      </c>
      <c r="B6994">
        <v>800</v>
      </c>
      <c r="C6994">
        <v>15.14</v>
      </c>
      <c r="D6994">
        <v>15.14</v>
      </c>
      <c r="E6994">
        <v>15.14</v>
      </c>
      <c r="F6994">
        <v>15.14</v>
      </c>
      <c r="M6994" s="15">
        <v>25740</v>
      </c>
      <c r="N6994" t="str">
        <f t="shared" si="256"/>
        <v>On</v>
      </c>
      <c r="O6994">
        <f t="shared" si="255"/>
        <v>7</v>
      </c>
    </row>
    <row r="6995" spans="1:15" x14ac:dyDescent="0.25">
      <c r="A6995" s="2">
        <v>36177</v>
      </c>
      <c r="B6995">
        <v>900</v>
      </c>
      <c r="C6995">
        <v>14.03</v>
      </c>
      <c r="D6995">
        <v>14.03</v>
      </c>
      <c r="E6995">
        <v>14.03</v>
      </c>
      <c r="F6995">
        <v>14.03</v>
      </c>
      <c r="M6995" s="15">
        <v>26947</v>
      </c>
      <c r="N6995" t="str">
        <f t="shared" si="256"/>
        <v>On</v>
      </c>
      <c r="O6995">
        <f t="shared" si="255"/>
        <v>7</v>
      </c>
    </row>
    <row r="6996" spans="1:15" x14ac:dyDescent="0.25">
      <c r="A6996" s="2">
        <v>36177</v>
      </c>
      <c r="B6996">
        <v>1000</v>
      </c>
      <c r="C6996">
        <v>14.73</v>
      </c>
      <c r="D6996">
        <v>14.73</v>
      </c>
      <c r="E6996">
        <v>14.73</v>
      </c>
      <c r="F6996">
        <v>14.73</v>
      </c>
      <c r="M6996" s="15">
        <v>27268</v>
      </c>
      <c r="N6996" t="str">
        <f t="shared" si="256"/>
        <v>On</v>
      </c>
      <c r="O6996">
        <f t="shared" si="255"/>
        <v>7</v>
      </c>
    </row>
    <row r="6997" spans="1:15" x14ac:dyDescent="0.25">
      <c r="A6997" s="2">
        <v>36177</v>
      </c>
      <c r="B6997">
        <v>1100</v>
      </c>
      <c r="C6997">
        <v>14.8</v>
      </c>
      <c r="D6997">
        <v>14.8</v>
      </c>
      <c r="E6997">
        <v>14.8</v>
      </c>
      <c r="F6997">
        <v>14.8</v>
      </c>
      <c r="M6997" s="15">
        <v>26941</v>
      </c>
      <c r="N6997" t="str">
        <f t="shared" si="256"/>
        <v>On</v>
      </c>
      <c r="O6997">
        <f t="shared" si="255"/>
        <v>7</v>
      </c>
    </row>
    <row r="6998" spans="1:15" x14ac:dyDescent="0.25">
      <c r="A6998" s="2">
        <v>36177</v>
      </c>
      <c r="B6998">
        <v>1200</v>
      </c>
      <c r="C6998">
        <v>13.93</v>
      </c>
      <c r="D6998">
        <v>13.93</v>
      </c>
      <c r="E6998">
        <v>13.93</v>
      </c>
      <c r="F6998">
        <v>13.93</v>
      </c>
      <c r="M6998" s="15">
        <v>26769</v>
      </c>
      <c r="N6998" t="str">
        <f t="shared" si="256"/>
        <v>On</v>
      </c>
      <c r="O6998">
        <f t="shared" si="255"/>
        <v>7</v>
      </c>
    </row>
    <row r="6999" spans="1:15" x14ac:dyDescent="0.25">
      <c r="A6999" s="2">
        <v>36177</v>
      </c>
      <c r="B6999">
        <v>1300</v>
      </c>
      <c r="C6999">
        <v>12.68</v>
      </c>
      <c r="D6999">
        <v>12.68</v>
      </c>
      <c r="E6999">
        <v>12.68</v>
      </c>
      <c r="F6999">
        <v>12.68</v>
      </c>
      <c r="M6999" s="15">
        <v>26128</v>
      </c>
      <c r="N6999" t="str">
        <f t="shared" si="256"/>
        <v>On</v>
      </c>
      <c r="O6999">
        <f t="shared" si="255"/>
        <v>7</v>
      </c>
    </row>
    <row r="7000" spans="1:15" x14ac:dyDescent="0.25">
      <c r="A7000" s="2">
        <v>36177</v>
      </c>
      <c r="B7000">
        <v>1400</v>
      </c>
      <c r="C7000">
        <v>12.19</v>
      </c>
      <c r="D7000">
        <v>12.19</v>
      </c>
      <c r="E7000">
        <v>12.19</v>
      </c>
      <c r="F7000">
        <v>12.19</v>
      </c>
      <c r="M7000" s="15">
        <v>25442</v>
      </c>
      <c r="N7000" t="str">
        <f t="shared" si="256"/>
        <v>On</v>
      </c>
      <c r="O7000">
        <f t="shared" si="255"/>
        <v>7</v>
      </c>
    </row>
    <row r="7001" spans="1:15" x14ac:dyDescent="0.25">
      <c r="A7001" s="2">
        <v>36177</v>
      </c>
      <c r="B7001">
        <v>1500</v>
      </c>
      <c r="C7001">
        <v>13.11</v>
      </c>
      <c r="D7001">
        <v>13.11</v>
      </c>
      <c r="E7001">
        <v>13.11</v>
      </c>
      <c r="F7001">
        <v>13.11</v>
      </c>
      <c r="M7001" s="15">
        <v>24876</v>
      </c>
      <c r="N7001" t="str">
        <f t="shared" si="256"/>
        <v>On</v>
      </c>
      <c r="O7001">
        <f t="shared" si="255"/>
        <v>7</v>
      </c>
    </row>
    <row r="7002" spans="1:15" x14ac:dyDescent="0.25">
      <c r="A7002" s="2">
        <v>36177</v>
      </c>
      <c r="B7002">
        <v>1600</v>
      </c>
      <c r="C7002">
        <v>14.59</v>
      </c>
      <c r="D7002">
        <v>14.59</v>
      </c>
      <c r="E7002">
        <v>14.59</v>
      </c>
      <c r="F7002">
        <v>14.59</v>
      </c>
      <c r="M7002" s="15">
        <v>24513</v>
      </c>
      <c r="N7002" t="str">
        <f t="shared" si="256"/>
        <v>On</v>
      </c>
      <c r="O7002">
        <f t="shared" si="255"/>
        <v>7</v>
      </c>
    </row>
    <row r="7003" spans="1:15" x14ac:dyDescent="0.25">
      <c r="A7003" s="2">
        <v>36177</v>
      </c>
      <c r="B7003">
        <v>1700</v>
      </c>
      <c r="C7003">
        <v>39.58</v>
      </c>
      <c r="D7003">
        <v>39.58</v>
      </c>
      <c r="E7003">
        <v>39.58</v>
      </c>
      <c r="F7003">
        <v>39.58</v>
      </c>
      <c r="M7003" s="15">
        <v>25524</v>
      </c>
      <c r="N7003" t="str">
        <f t="shared" si="256"/>
        <v>On</v>
      </c>
      <c r="O7003">
        <f t="shared" si="255"/>
        <v>7</v>
      </c>
    </row>
    <row r="7004" spans="1:15" x14ac:dyDescent="0.25">
      <c r="A7004" s="2">
        <v>36177</v>
      </c>
      <c r="B7004">
        <v>1800</v>
      </c>
      <c r="C7004">
        <v>20.2</v>
      </c>
      <c r="D7004">
        <v>20.2</v>
      </c>
      <c r="E7004">
        <v>20.2</v>
      </c>
      <c r="F7004">
        <v>20.2</v>
      </c>
      <c r="M7004" s="15">
        <v>28493</v>
      </c>
      <c r="N7004" t="str">
        <f t="shared" si="256"/>
        <v>On</v>
      </c>
      <c r="O7004">
        <f t="shared" si="255"/>
        <v>7</v>
      </c>
    </row>
    <row r="7005" spans="1:15" x14ac:dyDescent="0.25">
      <c r="A7005" s="2">
        <v>36177</v>
      </c>
      <c r="B7005">
        <v>1900</v>
      </c>
      <c r="C7005">
        <v>15.15</v>
      </c>
      <c r="D7005">
        <v>15.15</v>
      </c>
      <c r="E7005">
        <v>15.15</v>
      </c>
      <c r="F7005">
        <v>15.15</v>
      </c>
      <c r="M7005" s="15">
        <v>29853</v>
      </c>
      <c r="N7005" t="str">
        <f t="shared" si="256"/>
        <v>On</v>
      </c>
      <c r="O7005">
        <f t="shared" si="255"/>
        <v>7</v>
      </c>
    </row>
    <row r="7006" spans="1:15" x14ac:dyDescent="0.25">
      <c r="A7006" s="2">
        <v>36177</v>
      </c>
      <c r="B7006">
        <v>2000</v>
      </c>
      <c r="C7006">
        <v>20.36</v>
      </c>
      <c r="D7006">
        <v>20.36</v>
      </c>
      <c r="E7006">
        <v>20.36</v>
      </c>
      <c r="F7006">
        <v>20.36</v>
      </c>
      <c r="M7006" s="15">
        <v>29061</v>
      </c>
      <c r="N7006" t="str">
        <f t="shared" si="256"/>
        <v>On</v>
      </c>
      <c r="O7006">
        <f t="shared" si="255"/>
        <v>7</v>
      </c>
    </row>
    <row r="7007" spans="1:15" x14ac:dyDescent="0.25">
      <c r="A7007" s="2">
        <v>36177</v>
      </c>
      <c r="B7007">
        <v>2100</v>
      </c>
      <c r="C7007">
        <v>17.489999999999998</v>
      </c>
      <c r="D7007">
        <v>17.489999999999998</v>
      </c>
      <c r="E7007">
        <v>17.489999999999998</v>
      </c>
      <c r="F7007">
        <v>17.489999999999998</v>
      </c>
      <c r="M7007" s="15">
        <v>28790</v>
      </c>
      <c r="N7007" t="str">
        <f t="shared" si="256"/>
        <v>On</v>
      </c>
      <c r="O7007">
        <f t="shared" si="255"/>
        <v>7</v>
      </c>
    </row>
    <row r="7008" spans="1:15" x14ac:dyDescent="0.25">
      <c r="A7008" s="2">
        <v>36177</v>
      </c>
      <c r="B7008">
        <v>2200</v>
      </c>
      <c r="C7008">
        <v>12.76</v>
      </c>
      <c r="D7008">
        <v>12.76</v>
      </c>
      <c r="E7008">
        <v>12.76</v>
      </c>
      <c r="F7008">
        <v>12.76</v>
      </c>
      <c r="M7008" s="15">
        <v>28038</v>
      </c>
      <c r="N7008" t="str">
        <f t="shared" si="256"/>
        <v>On</v>
      </c>
      <c r="O7008">
        <f t="shared" si="255"/>
        <v>7</v>
      </c>
    </row>
    <row r="7009" spans="1:15" x14ac:dyDescent="0.25">
      <c r="A7009" s="2">
        <v>36177</v>
      </c>
      <c r="B7009">
        <v>2300</v>
      </c>
      <c r="C7009">
        <v>12.68</v>
      </c>
      <c r="D7009">
        <v>12.68</v>
      </c>
      <c r="E7009">
        <v>12.68</v>
      </c>
      <c r="F7009">
        <v>12.68</v>
      </c>
      <c r="M7009" s="15">
        <v>26682</v>
      </c>
      <c r="N7009" t="str">
        <f t="shared" si="256"/>
        <v>On</v>
      </c>
      <c r="O7009">
        <f t="shared" si="255"/>
        <v>7</v>
      </c>
    </row>
    <row r="7010" spans="1:15" x14ac:dyDescent="0.25">
      <c r="A7010" s="2">
        <v>36177</v>
      </c>
      <c r="B7010">
        <v>2400</v>
      </c>
      <c r="C7010">
        <v>12.5</v>
      </c>
      <c r="D7010">
        <v>12.5</v>
      </c>
      <c r="E7010">
        <v>12.5</v>
      </c>
      <c r="F7010">
        <v>12.5</v>
      </c>
      <c r="M7010" s="15">
        <v>24900</v>
      </c>
      <c r="N7010" t="str">
        <f t="shared" si="256"/>
        <v>Off</v>
      </c>
      <c r="O7010">
        <f t="shared" si="255"/>
        <v>7</v>
      </c>
    </row>
    <row r="7011" spans="1:15" x14ac:dyDescent="0.25">
      <c r="A7011" s="2">
        <v>36178</v>
      </c>
      <c r="B7011">
        <v>100</v>
      </c>
      <c r="C7011">
        <v>11.91</v>
      </c>
      <c r="D7011">
        <v>11.91</v>
      </c>
      <c r="E7011">
        <v>11.91</v>
      </c>
      <c r="F7011">
        <v>11.91</v>
      </c>
      <c r="M7011" s="15">
        <v>23672</v>
      </c>
      <c r="N7011" t="str">
        <f t="shared" si="256"/>
        <v>Off</v>
      </c>
      <c r="O7011">
        <f t="shared" ref="O7011:O7074" si="257">+WEEKDAY(A7011,2)</f>
        <v>1</v>
      </c>
    </row>
    <row r="7012" spans="1:15" x14ac:dyDescent="0.25">
      <c r="A7012" s="2">
        <v>36178</v>
      </c>
      <c r="B7012">
        <v>200</v>
      </c>
      <c r="C7012">
        <v>11.83</v>
      </c>
      <c r="D7012">
        <v>11.83</v>
      </c>
      <c r="E7012">
        <v>11.83</v>
      </c>
      <c r="F7012">
        <v>11.83</v>
      </c>
      <c r="M7012" s="15">
        <v>22706</v>
      </c>
      <c r="N7012" t="str">
        <f t="shared" si="256"/>
        <v>Off</v>
      </c>
      <c r="O7012">
        <f t="shared" si="257"/>
        <v>1</v>
      </c>
    </row>
    <row r="7013" spans="1:15" x14ac:dyDescent="0.25">
      <c r="A7013" s="2">
        <v>36178</v>
      </c>
      <c r="B7013">
        <v>300</v>
      </c>
      <c r="C7013">
        <v>11.6</v>
      </c>
      <c r="D7013">
        <v>11.6</v>
      </c>
      <c r="E7013">
        <v>11.6</v>
      </c>
      <c r="F7013">
        <v>11.6</v>
      </c>
      <c r="M7013" s="15">
        <v>22517</v>
      </c>
      <c r="N7013" t="str">
        <f t="shared" si="256"/>
        <v>Off</v>
      </c>
      <c r="O7013">
        <f t="shared" si="257"/>
        <v>1</v>
      </c>
    </row>
    <row r="7014" spans="1:15" x14ac:dyDescent="0.25">
      <c r="A7014" s="2">
        <v>36178</v>
      </c>
      <c r="B7014">
        <v>400</v>
      </c>
      <c r="C7014">
        <v>11.55</v>
      </c>
      <c r="D7014">
        <v>11.55</v>
      </c>
      <c r="E7014">
        <v>11.55</v>
      </c>
      <c r="F7014">
        <v>11.55</v>
      </c>
      <c r="M7014" s="15">
        <v>22497</v>
      </c>
      <c r="N7014" t="str">
        <f t="shared" si="256"/>
        <v>Off</v>
      </c>
      <c r="O7014">
        <f t="shared" si="257"/>
        <v>1</v>
      </c>
    </row>
    <row r="7015" spans="1:15" x14ac:dyDescent="0.25">
      <c r="A7015" s="2">
        <v>36178</v>
      </c>
      <c r="B7015">
        <v>500</v>
      </c>
      <c r="C7015">
        <v>12.19</v>
      </c>
      <c r="D7015">
        <v>12.19</v>
      </c>
      <c r="E7015">
        <v>12.19</v>
      </c>
      <c r="F7015">
        <v>12.19</v>
      </c>
      <c r="M7015" s="15">
        <v>22835</v>
      </c>
      <c r="N7015" t="str">
        <f t="shared" si="256"/>
        <v>Off</v>
      </c>
      <c r="O7015">
        <f t="shared" si="257"/>
        <v>1</v>
      </c>
    </row>
    <row r="7016" spans="1:15" x14ac:dyDescent="0.25">
      <c r="A7016" s="2">
        <v>36178</v>
      </c>
      <c r="B7016">
        <v>600</v>
      </c>
      <c r="C7016">
        <v>12.92</v>
      </c>
      <c r="D7016">
        <v>12.92</v>
      </c>
      <c r="E7016">
        <v>12.92</v>
      </c>
      <c r="F7016">
        <v>12.92</v>
      </c>
      <c r="M7016" s="15">
        <v>24085</v>
      </c>
      <c r="N7016" t="str">
        <f t="shared" si="256"/>
        <v>Off</v>
      </c>
      <c r="O7016">
        <f t="shared" si="257"/>
        <v>1</v>
      </c>
    </row>
    <row r="7017" spans="1:15" x14ac:dyDescent="0.25">
      <c r="A7017" s="2">
        <v>36178</v>
      </c>
      <c r="B7017">
        <v>700</v>
      </c>
      <c r="C7017">
        <v>28.22</v>
      </c>
      <c r="D7017">
        <v>28.22</v>
      </c>
      <c r="E7017">
        <v>28.22</v>
      </c>
      <c r="F7017">
        <v>28.22</v>
      </c>
      <c r="M7017" s="15">
        <v>26477</v>
      </c>
      <c r="N7017" t="str">
        <f t="shared" si="256"/>
        <v>Off</v>
      </c>
      <c r="O7017">
        <f t="shared" si="257"/>
        <v>1</v>
      </c>
    </row>
    <row r="7018" spans="1:15" x14ac:dyDescent="0.25">
      <c r="A7018" s="2">
        <v>36178</v>
      </c>
      <c r="B7018">
        <v>800</v>
      </c>
      <c r="C7018">
        <v>18.03</v>
      </c>
      <c r="D7018">
        <v>18.03</v>
      </c>
      <c r="E7018">
        <v>18.03</v>
      </c>
      <c r="F7018">
        <v>18.03</v>
      </c>
      <c r="M7018" s="15">
        <v>29226</v>
      </c>
      <c r="N7018" t="str">
        <f t="shared" si="256"/>
        <v>On</v>
      </c>
      <c r="O7018">
        <f t="shared" si="257"/>
        <v>1</v>
      </c>
    </row>
    <row r="7019" spans="1:15" x14ac:dyDescent="0.25">
      <c r="A7019" s="2">
        <v>36178</v>
      </c>
      <c r="B7019">
        <v>900</v>
      </c>
      <c r="C7019">
        <v>33.29</v>
      </c>
      <c r="D7019">
        <v>33.29</v>
      </c>
      <c r="E7019">
        <v>33.29</v>
      </c>
      <c r="F7019">
        <v>33.29</v>
      </c>
      <c r="M7019" s="15">
        <v>30894</v>
      </c>
      <c r="N7019" t="str">
        <f t="shared" si="256"/>
        <v>On</v>
      </c>
      <c r="O7019">
        <f t="shared" si="257"/>
        <v>1</v>
      </c>
    </row>
    <row r="7020" spans="1:15" x14ac:dyDescent="0.25">
      <c r="A7020" s="2">
        <v>36178</v>
      </c>
      <c r="B7020">
        <v>1000</v>
      </c>
      <c r="C7020">
        <v>42.87</v>
      </c>
      <c r="D7020">
        <v>42.87</v>
      </c>
      <c r="E7020">
        <v>42.87</v>
      </c>
      <c r="F7020">
        <v>42.87</v>
      </c>
      <c r="M7020" s="15">
        <v>31865</v>
      </c>
      <c r="N7020" t="str">
        <f t="shared" si="256"/>
        <v>On</v>
      </c>
      <c r="O7020">
        <f t="shared" si="257"/>
        <v>1</v>
      </c>
    </row>
    <row r="7021" spans="1:15" x14ac:dyDescent="0.25">
      <c r="A7021" s="2">
        <v>36178</v>
      </c>
      <c r="B7021">
        <v>1100</v>
      </c>
      <c r="C7021">
        <v>18.829999999999998</v>
      </c>
      <c r="D7021">
        <v>18.829999999999998</v>
      </c>
      <c r="E7021">
        <v>18.829999999999998</v>
      </c>
      <c r="F7021">
        <v>18.829999999999998</v>
      </c>
      <c r="M7021" s="15">
        <v>32649</v>
      </c>
      <c r="N7021" t="str">
        <f t="shared" si="256"/>
        <v>On</v>
      </c>
      <c r="O7021">
        <f t="shared" si="257"/>
        <v>1</v>
      </c>
    </row>
    <row r="7022" spans="1:15" x14ac:dyDescent="0.25">
      <c r="A7022" s="2">
        <v>36178</v>
      </c>
      <c r="B7022">
        <v>1200</v>
      </c>
      <c r="C7022">
        <v>20.67</v>
      </c>
      <c r="D7022">
        <v>20.67</v>
      </c>
      <c r="E7022">
        <v>20.67</v>
      </c>
      <c r="F7022">
        <v>20.67</v>
      </c>
      <c r="M7022" s="15">
        <v>32691</v>
      </c>
      <c r="N7022" t="str">
        <f t="shared" si="256"/>
        <v>On</v>
      </c>
      <c r="O7022">
        <f t="shared" si="257"/>
        <v>1</v>
      </c>
    </row>
    <row r="7023" spans="1:15" x14ac:dyDescent="0.25">
      <c r="A7023" s="2">
        <v>36178</v>
      </c>
      <c r="B7023">
        <v>1300</v>
      </c>
      <c r="C7023">
        <v>37.909999999999997</v>
      </c>
      <c r="D7023">
        <v>37.909999999999997</v>
      </c>
      <c r="E7023">
        <v>37.909999999999997</v>
      </c>
      <c r="F7023">
        <v>37.909999999999997</v>
      </c>
      <c r="M7023" s="15">
        <v>32297</v>
      </c>
      <c r="N7023" t="str">
        <f t="shared" si="256"/>
        <v>On</v>
      </c>
      <c r="O7023">
        <f t="shared" si="257"/>
        <v>1</v>
      </c>
    </row>
    <row r="7024" spans="1:15" x14ac:dyDescent="0.25">
      <c r="A7024" s="2">
        <v>36178</v>
      </c>
      <c r="B7024">
        <v>1400</v>
      </c>
      <c r="C7024">
        <v>17.329999999999998</v>
      </c>
      <c r="D7024">
        <v>17.329999999999998</v>
      </c>
      <c r="E7024">
        <v>17.329999999999998</v>
      </c>
      <c r="F7024">
        <v>17.329999999999998</v>
      </c>
      <c r="M7024" s="15">
        <v>32215</v>
      </c>
      <c r="N7024" t="str">
        <f t="shared" si="256"/>
        <v>On</v>
      </c>
      <c r="O7024">
        <f t="shared" si="257"/>
        <v>1</v>
      </c>
    </row>
    <row r="7025" spans="1:15" x14ac:dyDescent="0.25">
      <c r="A7025" s="2">
        <v>36178</v>
      </c>
      <c r="B7025">
        <v>1500</v>
      </c>
      <c r="C7025">
        <v>18.38</v>
      </c>
      <c r="D7025">
        <v>18.38</v>
      </c>
      <c r="E7025">
        <v>18.38</v>
      </c>
      <c r="F7025">
        <v>18.38</v>
      </c>
      <c r="M7025" s="15">
        <v>31887</v>
      </c>
      <c r="N7025" t="str">
        <f t="shared" si="256"/>
        <v>On</v>
      </c>
      <c r="O7025">
        <f t="shared" si="257"/>
        <v>1</v>
      </c>
    </row>
    <row r="7026" spans="1:15" x14ac:dyDescent="0.25">
      <c r="A7026" s="2">
        <v>36178</v>
      </c>
      <c r="B7026">
        <v>1600</v>
      </c>
      <c r="C7026">
        <v>19.829999999999998</v>
      </c>
      <c r="D7026">
        <v>19.829999999999998</v>
      </c>
      <c r="E7026">
        <v>19.829999999999998</v>
      </c>
      <c r="F7026">
        <v>19.829999999999998</v>
      </c>
      <c r="M7026" s="15">
        <v>31466</v>
      </c>
      <c r="N7026" t="str">
        <f t="shared" si="256"/>
        <v>On</v>
      </c>
      <c r="O7026">
        <f t="shared" si="257"/>
        <v>1</v>
      </c>
    </row>
    <row r="7027" spans="1:15" x14ac:dyDescent="0.25">
      <c r="A7027" s="2">
        <v>36178</v>
      </c>
      <c r="B7027">
        <v>1700</v>
      </c>
      <c r="C7027">
        <v>19.329999999999998</v>
      </c>
      <c r="D7027">
        <v>19.329999999999998</v>
      </c>
      <c r="E7027">
        <v>19.329999999999998</v>
      </c>
      <c r="F7027">
        <v>19.329999999999998</v>
      </c>
      <c r="M7027" s="15">
        <v>32182</v>
      </c>
      <c r="N7027" t="str">
        <f t="shared" si="256"/>
        <v>On</v>
      </c>
      <c r="O7027">
        <f t="shared" si="257"/>
        <v>1</v>
      </c>
    </row>
    <row r="7028" spans="1:15" x14ac:dyDescent="0.25">
      <c r="A7028" s="2">
        <v>36178</v>
      </c>
      <c r="B7028">
        <v>1800</v>
      </c>
      <c r="C7028">
        <v>18.77</v>
      </c>
      <c r="D7028">
        <v>18.77</v>
      </c>
      <c r="E7028">
        <v>18.77</v>
      </c>
      <c r="F7028">
        <v>18.77</v>
      </c>
      <c r="M7028" s="15">
        <v>32777</v>
      </c>
      <c r="N7028" t="str">
        <f t="shared" si="256"/>
        <v>On</v>
      </c>
      <c r="O7028">
        <f t="shared" si="257"/>
        <v>1</v>
      </c>
    </row>
    <row r="7029" spans="1:15" x14ac:dyDescent="0.25">
      <c r="A7029" s="2">
        <v>36178</v>
      </c>
      <c r="B7029">
        <v>1900</v>
      </c>
      <c r="C7029">
        <v>18.579999999999998</v>
      </c>
      <c r="D7029">
        <v>18.579999999999998</v>
      </c>
      <c r="E7029">
        <v>18.579999999999998</v>
      </c>
      <c r="F7029">
        <v>18.579999999999998</v>
      </c>
      <c r="M7029" s="15">
        <v>32558</v>
      </c>
      <c r="N7029" t="str">
        <f t="shared" si="256"/>
        <v>On</v>
      </c>
      <c r="O7029">
        <f t="shared" si="257"/>
        <v>1</v>
      </c>
    </row>
    <row r="7030" spans="1:15" x14ac:dyDescent="0.25">
      <c r="A7030" s="2">
        <v>36178</v>
      </c>
      <c r="B7030">
        <v>2000</v>
      </c>
      <c r="C7030">
        <v>18.670000000000002</v>
      </c>
      <c r="D7030">
        <v>18.670000000000002</v>
      </c>
      <c r="E7030">
        <v>18.670000000000002</v>
      </c>
      <c r="F7030">
        <v>18.670000000000002</v>
      </c>
      <c r="M7030" s="15">
        <v>33552</v>
      </c>
      <c r="N7030" t="str">
        <f t="shared" si="256"/>
        <v>On</v>
      </c>
      <c r="O7030">
        <f t="shared" si="257"/>
        <v>1</v>
      </c>
    </row>
    <row r="7031" spans="1:15" x14ac:dyDescent="0.25">
      <c r="A7031" s="2">
        <v>36178</v>
      </c>
      <c r="B7031">
        <v>2100</v>
      </c>
      <c r="C7031">
        <v>18.02</v>
      </c>
      <c r="D7031">
        <v>18.02</v>
      </c>
      <c r="E7031">
        <v>18.02</v>
      </c>
      <c r="F7031">
        <v>18.02</v>
      </c>
      <c r="M7031" s="15">
        <v>32915</v>
      </c>
      <c r="N7031" t="str">
        <f t="shared" si="256"/>
        <v>On</v>
      </c>
      <c r="O7031">
        <f t="shared" si="257"/>
        <v>1</v>
      </c>
    </row>
    <row r="7032" spans="1:15" x14ac:dyDescent="0.25">
      <c r="A7032" s="2">
        <v>36178</v>
      </c>
      <c r="B7032">
        <v>2200</v>
      </c>
      <c r="C7032">
        <v>16.04</v>
      </c>
      <c r="D7032">
        <v>16.04</v>
      </c>
      <c r="E7032">
        <v>16.04</v>
      </c>
      <c r="F7032">
        <v>16.04</v>
      </c>
      <c r="M7032" s="15">
        <v>31592</v>
      </c>
      <c r="N7032" t="str">
        <f t="shared" si="256"/>
        <v>On</v>
      </c>
      <c r="O7032">
        <f t="shared" si="257"/>
        <v>1</v>
      </c>
    </row>
    <row r="7033" spans="1:15" x14ac:dyDescent="0.25">
      <c r="A7033" s="2">
        <v>36178</v>
      </c>
      <c r="B7033">
        <v>2300</v>
      </c>
      <c r="C7033">
        <v>14.72</v>
      </c>
      <c r="D7033">
        <v>14.72</v>
      </c>
      <c r="E7033">
        <v>14.72</v>
      </c>
      <c r="F7033">
        <v>14.72</v>
      </c>
      <c r="M7033" s="15">
        <v>29454</v>
      </c>
      <c r="N7033" t="str">
        <f t="shared" si="256"/>
        <v>On</v>
      </c>
      <c r="O7033">
        <f t="shared" si="257"/>
        <v>1</v>
      </c>
    </row>
    <row r="7034" spans="1:15" x14ac:dyDescent="0.25">
      <c r="A7034" s="2">
        <v>36178</v>
      </c>
      <c r="B7034">
        <v>2400</v>
      </c>
      <c r="C7034">
        <v>14.32</v>
      </c>
      <c r="D7034">
        <v>14.32</v>
      </c>
      <c r="E7034">
        <v>14.32</v>
      </c>
      <c r="F7034">
        <v>14.32</v>
      </c>
      <c r="M7034" s="15">
        <v>27077</v>
      </c>
      <c r="N7034" t="str">
        <f t="shared" si="256"/>
        <v>Off</v>
      </c>
      <c r="O7034">
        <f t="shared" si="257"/>
        <v>1</v>
      </c>
    </row>
    <row r="7035" spans="1:15" x14ac:dyDescent="0.25">
      <c r="A7035" s="2">
        <v>36179</v>
      </c>
      <c r="B7035">
        <v>100</v>
      </c>
      <c r="C7035">
        <v>14.75</v>
      </c>
      <c r="D7035">
        <v>14.75</v>
      </c>
      <c r="E7035">
        <v>14.75</v>
      </c>
      <c r="F7035">
        <v>14.75</v>
      </c>
      <c r="M7035" s="15">
        <v>25065</v>
      </c>
      <c r="N7035" t="str">
        <f t="shared" si="256"/>
        <v>Off</v>
      </c>
      <c r="O7035">
        <f t="shared" si="257"/>
        <v>2</v>
      </c>
    </row>
    <row r="7036" spans="1:15" x14ac:dyDescent="0.25">
      <c r="A7036" s="2">
        <v>36179</v>
      </c>
      <c r="B7036">
        <v>200</v>
      </c>
      <c r="C7036">
        <v>14.39</v>
      </c>
      <c r="D7036">
        <v>14.39</v>
      </c>
      <c r="E7036">
        <v>14.39</v>
      </c>
      <c r="F7036">
        <v>14.39</v>
      </c>
      <c r="M7036" s="15">
        <v>24472</v>
      </c>
      <c r="N7036" t="str">
        <f t="shared" si="256"/>
        <v>Off</v>
      </c>
      <c r="O7036">
        <f t="shared" si="257"/>
        <v>2</v>
      </c>
    </row>
    <row r="7037" spans="1:15" x14ac:dyDescent="0.25">
      <c r="A7037" s="2">
        <v>36179</v>
      </c>
      <c r="B7037">
        <v>300</v>
      </c>
      <c r="C7037">
        <v>14.52</v>
      </c>
      <c r="D7037">
        <v>14.52</v>
      </c>
      <c r="E7037">
        <v>14.52</v>
      </c>
      <c r="F7037">
        <v>14.52</v>
      </c>
      <c r="M7037" s="15">
        <v>24097</v>
      </c>
      <c r="N7037" t="str">
        <f t="shared" si="256"/>
        <v>Off</v>
      </c>
      <c r="O7037">
        <f t="shared" si="257"/>
        <v>2</v>
      </c>
    </row>
    <row r="7038" spans="1:15" x14ac:dyDescent="0.25">
      <c r="A7038" s="2">
        <v>36179</v>
      </c>
      <c r="B7038">
        <v>400</v>
      </c>
      <c r="C7038">
        <v>15.06</v>
      </c>
      <c r="D7038">
        <v>15.06</v>
      </c>
      <c r="E7038">
        <v>15.06</v>
      </c>
      <c r="F7038">
        <v>15.06</v>
      </c>
      <c r="M7038" s="15">
        <v>24043</v>
      </c>
      <c r="N7038" t="str">
        <f t="shared" si="256"/>
        <v>Off</v>
      </c>
      <c r="O7038">
        <f t="shared" si="257"/>
        <v>2</v>
      </c>
    </row>
    <row r="7039" spans="1:15" x14ac:dyDescent="0.25">
      <c r="A7039" s="2">
        <v>36179</v>
      </c>
      <c r="B7039">
        <v>500</v>
      </c>
      <c r="C7039">
        <v>20.12</v>
      </c>
      <c r="D7039">
        <v>20.12</v>
      </c>
      <c r="E7039">
        <v>20.12</v>
      </c>
      <c r="F7039">
        <v>20.12</v>
      </c>
      <c r="M7039" s="15">
        <v>24613</v>
      </c>
      <c r="N7039" t="str">
        <f t="shared" si="256"/>
        <v>Off</v>
      </c>
      <c r="O7039">
        <f t="shared" si="257"/>
        <v>2</v>
      </c>
    </row>
    <row r="7040" spans="1:15" x14ac:dyDescent="0.25">
      <c r="A7040" s="2">
        <v>36179</v>
      </c>
      <c r="B7040">
        <v>600</v>
      </c>
      <c r="C7040">
        <v>33.19</v>
      </c>
      <c r="D7040">
        <v>33.19</v>
      </c>
      <c r="E7040">
        <v>33.19</v>
      </c>
      <c r="F7040">
        <v>33.19</v>
      </c>
      <c r="M7040" s="15">
        <v>26636</v>
      </c>
      <c r="N7040" t="str">
        <f t="shared" si="256"/>
        <v>Off</v>
      </c>
      <c r="O7040">
        <f t="shared" si="257"/>
        <v>2</v>
      </c>
    </row>
    <row r="7041" spans="1:15" x14ac:dyDescent="0.25">
      <c r="A7041" s="2">
        <v>36179</v>
      </c>
      <c r="B7041">
        <v>700</v>
      </c>
      <c r="C7041">
        <v>32.06</v>
      </c>
      <c r="D7041">
        <v>32.06</v>
      </c>
      <c r="E7041">
        <v>32.06</v>
      </c>
      <c r="F7041">
        <v>32.06</v>
      </c>
      <c r="M7041" s="15">
        <v>30510</v>
      </c>
      <c r="N7041" t="str">
        <f t="shared" si="256"/>
        <v>Off</v>
      </c>
      <c r="O7041">
        <f t="shared" si="257"/>
        <v>2</v>
      </c>
    </row>
    <row r="7042" spans="1:15" x14ac:dyDescent="0.25">
      <c r="A7042" s="2">
        <v>36179</v>
      </c>
      <c r="B7042">
        <v>800</v>
      </c>
      <c r="C7042">
        <v>19.149999999999999</v>
      </c>
      <c r="D7042">
        <v>19.149999999999999</v>
      </c>
      <c r="E7042">
        <v>19.149999999999999</v>
      </c>
      <c r="F7042">
        <v>19.149999999999999</v>
      </c>
      <c r="M7042" s="15">
        <v>33225</v>
      </c>
      <c r="N7042" t="str">
        <f t="shared" si="256"/>
        <v>On</v>
      </c>
      <c r="O7042">
        <f t="shared" si="257"/>
        <v>2</v>
      </c>
    </row>
    <row r="7043" spans="1:15" x14ac:dyDescent="0.25">
      <c r="A7043" s="2">
        <v>36179</v>
      </c>
      <c r="B7043">
        <v>900</v>
      </c>
      <c r="C7043">
        <v>19.079999999999998</v>
      </c>
      <c r="D7043">
        <v>19.079999999999998</v>
      </c>
      <c r="E7043">
        <v>19.079999999999998</v>
      </c>
      <c r="F7043">
        <v>19.079999999999998</v>
      </c>
      <c r="M7043" s="15">
        <v>33043</v>
      </c>
      <c r="N7043" t="str">
        <f t="shared" si="256"/>
        <v>On</v>
      </c>
      <c r="O7043">
        <f t="shared" si="257"/>
        <v>2</v>
      </c>
    </row>
    <row r="7044" spans="1:15" x14ac:dyDescent="0.25">
      <c r="A7044" s="2">
        <v>36179</v>
      </c>
      <c r="B7044">
        <v>1000</v>
      </c>
      <c r="C7044">
        <v>19.489999999999998</v>
      </c>
      <c r="D7044">
        <v>19.489999999999998</v>
      </c>
      <c r="E7044">
        <v>19.489999999999998</v>
      </c>
      <c r="F7044">
        <v>19.489999999999998</v>
      </c>
      <c r="M7044" s="15">
        <v>32471</v>
      </c>
      <c r="N7044" t="str">
        <f t="shared" si="256"/>
        <v>On</v>
      </c>
      <c r="O7044">
        <f t="shared" si="257"/>
        <v>2</v>
      </c>
    </row>
    <row r="7045" spans="1:15" x14ac:dyDescent="0.25">
      <c r="A7045" s="2">
        <v>36179</v>
      </c>
      <c r="B7045">
        <v>1100</v>
      </c>
      <c r="C7045">
        <v>19.18</v>
      </c>
      <c r="D7045">
        <v>19.18</v>
      </c>
      <c r="E7045">
        <v>19.18</v>
      </c>
      <c r="F7045">
        <v>19.18</v>
      </c>
      <c r="M7045" s="15">
        <v>32469</v>
      </c>
      <c r="N7045" t="str">
        <f t="shared" si="256"/>
        <v>On</v>
      </c>
      <c r="O7045">
        <f t="shared" si="257"/>
        <v>2</v>
      </c>
    </row>
    <row r="7046" spans="1:15" x14ac:dyDescent="0.25">
      <c r="A7046" s="2">
        <v>36179</v>
      </c>
      <c r="B7046">
        <v>1200</v>
      </c>
      <c r="C7046">
        <v>19.18</v>
      </c>
      <c r="D7046">
        <v>19.18</v>
      </c>
      <c r="E7046">
        <v>19.18</v>
      </c>
      <c r="F7046">
        <v>19.18</v>
      </c>
      <c r="M7046" s="15">
        <v>31981</v>
      </c>
      <c r="N7046" t="str">
        <f t="shared" si="256"/>
        <v>On</v>
      </c>
      <c r="O7046">
        <f t="shared" si="257"/>
        <v>2</v>
      </c>
    </row>
    <row r="7047" spans="1:15" x14ac:dyDescent="0.25">
      <c r="A7047" s="2">
        <v>36179</v>
      </c>
      <c r="B7047">
        <v>1300</v>
      </c>
      <c r="C7047">
        <v>18.27</v>
      </c>
      <c r="D7047">
        <v>18.27</v>
      </c>
      <c r="E7047">
        <v>18.27</v>
      </c>
      <c r="F7047">
        <v>18.27</v>
      </c>
      <c r="M7047" s="15">
        <v>31194</v>
      </c>
      <c r="N7047" t="str">
        <f t="shared" si="256"/>
        <v>On</v>
      </c>
      <c r="O7047">
        <f t="shared" si="257"/>
        <v>2</v>
      </c>
    </row>
    <row r="7048" spans="1:15" x14ac:dyDescent="0.25">
      <c r="A7048" s="2">
        <v>36179</v>
      </c>
      <c r="B7048">
        <v>1400</v>
      </c>
      <c r="C7048">
        <v>15.85</v>
      </c>
      <c r="D7048">
        <v>15.85</v>
      </c>
      <c r="E7048">
        <v>15.85</v>
      </c>
      <c r="F7048">
        <v>15.85</v>
      </c>
      <c r="M7048" s="15">
        <v>30928</v>
      </c>
      <c r="N7048" t="str">
        <f t="shared" si="256"/>
        <v>On</v>
      </c>
      <c r="O7048">
        <f t="shared" si="257"/>
        <v>2</v>
      </c>
    </row>
    <row r="7049" spans="1:15" x14ac:dyDescent="0.25">
      <c r="A7049" s="2">
        <v>36179</v>
      </c>
      <c r="B7049">
        <v>1500</v>
      </c>
      <c r="C7049">
        <v>15.57</v>
      </c>
      <c r="D7049">
        <v>15.57</v>
      </c>
      <c r="E7049">
        <v>15.57</v>
      </c>
      <c r="F7049">
        <v>15.57</v>
      </c>
      <c r="M7049" s="15">
        <v>30427</v>
      </c>
      <c r="N7049" t="str">
        <f t="shared" si="256"/>
        <v>On</v>
      </c>
      <c r="O7049">
        <f t="shared" si="257"/>
        <v>2</v>
      </c>
    </row>
    <row r="7050" spans="1:15" x14ac:dyDescent="0.25">
      <c r="A7050" s="2">
        <v>36179</v>
      </c>
      <c r="B7050">
        <v>1600</v>
      </c>
      <c r="C7050">
        <v>16.72</v>
      </c>
      <c r="D7050">
        <v>16.72</v>
      </c>
      <c r="E7050">
        <v>16.72</v>
      </c>
      <c r="F7050">
        <v>16.72</v>
      </c>
      <c r="M7050" s="15">
        <v>29992</v>
      </c>
      <c r="N7050" t="str">
        <f t="shared" si="256"/>
        <v>On</v>
      </c>
      <c r="O7050">
        <f t="shared" si="257"/>
        <v>2</v>
      </c>
    </row>
    <row r="7051" spans="1:15" x14ac:dyDescent="0.25">
      <c r="A7051" s="2">
        <v>36179</v>
      </c>
      <c r="B7051">
        <v>1700</v>
      </c>
      <c r="C7051">
        <v>22.23</v>
      </c>
      <c r="D7051">
        <v>22.23</v>
      </c>
      <c r="E7051">
        <v>22.23</v>
      </c>
      <c r="F7051">
        <v>22.23</v>
      </c>
      <c r="M7051" s="15">
        <v>30796</v>
      </c>
      <c r="N7051" t="str">
        <f t="shared" ref="N7051:N7114" si="258">+IF(B7051&gt;700,IF(B7051&lt;2400,"On","Off"),"Off")</f>
        <v>On</v>
      </c>
      <c r="O7051">
        <f t="shared" si="257"/>
        <v>2</v>
      </c>
    </row>
    <row r="7052" spans="1:15" x14ac:dyDescent="0.25">
      <c r="A7052" s="2">
        <v>36179</v>
      </c>
      <c r="B7052">
        <v>1800</v>
      </c>
      <c r="C7052">
        <v>19.75</v>
      </c>
      <c r="D7052">
        <v>19.75</v>
      </c>
      <c r="E7052">
        <v>19.75</v>
      </c>
      <c r="F7052">
        <v>19.75</v>
      </c>
      <c r="M7052" s="15">
        <v>33754</v>
      </c>
      <c r="N7052" t="str">
        <f t="shared" si="258"/>
        <v>On</v>
      </c>
      <c r="O7052">
        <f t="shared" si="257"/>
        <v>2</v>
      </c>
    </row>
    <row r="7053" spans="1:15" x14ac:dyDescent="0.25">
      <c r="A7053" s="2">
        <v>36179</v>
      </c>
      <c r="B7053">
        <v>1900</v>
      </c>
      <c r="C7053">
        <v>19</v>
      </c>
      <c r="D7053">
        <v>19</v>
      </c>
      <c r="E7053">
        <v>19</v>
      </c>
      <c r="F7053">
        <v>19</v>
      </c>
      <c r="M7053" s="15">
        <v>34602</v>
      </c>
      <c r="N7053" t="str">
        <f t="shared" si="258"/>
        <v>On</v>
      </c>
      <c r="O7053">
        <f t="shared" si="257"/>
        <v>2</v>
      </c>
    </row>
    <row r="7054" spans="1:15" x14ac:dyDescent="0.25">
      <c r="A7054" s="2">
        <v>36179</v>
      </c>
      <c r="B7054">
        <v>2000</v>
      </c>
      <c r="C7054">
        <v>20.92</v>
      </c>
      <c r="D7054">
        <v>20.92</v>
      </c>
      <c r="E7054">
        <v>20.92</v>
      </c>
      <c r="F7054">
        <v>20.92</v>
      </c>
      <c r="M7054" s="15">
        <v>34325</v>
      </c>
      <c r="N7054" t="str">
        <f t="shared" si="258"/>
        <v>On</v>
      </c>
      <c r="O7054">
        <f t="shared" si="257"/>
        <v>2</v>
      </c>
    </row>
    <row r="7055" spans="1:15" x14ac:dyDescent="0.25">
      <c r="A7055" s="2">
        <v>36179</v>
      </c>
      <c r="B7055">
        <v>2100</v>
      </c>
      <c r="C7055">
        <v>19.27</v>
      </c>
      <c r="D7055">
        <v>19.27</v>
      </c>
      <c r="E7055">
        <v>19.27</v>
      </c>
      <c r="F7055">
        <v>19.27</v>
      </c>
      <c r="M7055" s="15">
        <v>33431</v>
      </c>
      <c r="N7055" t="str">
        <f t="shared" si="258"/>
        <v>On</v>
      </c>
      <c r="O7055">
        <f t="shared" si="257"/>
        <v>2</v>
      </c>
    </row>
    <row r="7056" spans="1:15" x14ac:dyDescent="0.25">
      <c r="A7056" s="2">
        <v>36179</v>
      </c>
      <c r="B7056">
        <v>2200</v>
      </c>
      <c r="C7056">
        <v>16.66</v>
      </c>
      <c r="D7056">
        <v>16.66</v>
      </c>
      <c r="E7056">
        <v>16.66</v>
      </c>
      <c r="F7056">
        <v>16.66</v>
      </c>
      <c r="M7056" s="15">
        <v>32140</v>
      </c>
      <c r="N7056" t="str">
        <f t="shared" si="258"/>
        <v>On</v>
      </c>
      <c r="O7056">
        <f t="shared" si="257"/>
        <v>2</v>
      </c>
    </row>
    <row r="7057" spans="1:15" x14ac:dyDescent="0.25">
      <c r="A7057" s="2">
        <v>36179</v>
      </c>
      <c r="B7057">
        <v>2300</v>
      </c>
      <c r="C7057">
        <v>14.53</v>
      </c>
      <c r="D7057">
        <v>14.53</v>
      </c>
      <c r="E7057">
        <v>14.53</v>
      </c>
      <c r="F7057">
        <v>14.53</v>
      </c>
      <c r="M7057" s="15">
        <v>29781</v>
      </c>
      <c r="N7057" t="str">
        <f t="shared" si="258"/>
        <v>On</v>
      </c>
      <c r="O7057">
        <f t="shared" si="257"/>
        <v>2</v>
      </c>
    </row>
    <row r="7058" spans="1:15" x14ac:dyDescent="0.25">
      <c r="A7058" s="2">
        <v>36179</v>
      </c>
      <c r="B7058">
        <v>2400</v>
      </c>
      <c r="C7058">
        <v>12.8</v>
      </c>
      <c r="D7058">
        <v>12.8</v>
      </c>
      <c r="E7058">
        <v>12.8</v>
      </c>
      <c r="F7058">
        <v>12.8</v>
      </c>
      <c r="M7058" s="15">
        <v>27352</v>
      </c>
      <c r="N7058" t="str">
        <f t="shared" si="258"/>
        <v>Off</v>
      </c>
      <c r="O7058">
        <f t="shared" si="257"/>
        <v>2</v>
      </c>
    </row>
    <row r="7059" spans="1:15" x14ac:dyDescent="0.25">
      <c r="A7059" s="2">
        <v>36180</v>
      </c>
      <c r="B7059">
        <v>100</v>
      </c>
      <c r="C7059">
        <v>12.42</v>
      </c>
      <c r="D7059">
        <v>12.42</v>
      </c>
      <c r="E7059">
        <v>12.42</v>
      </c>
      <c r="F7059">
        <v>12.42</v>
      </c>
      <c r="M7059" s="15">
        <v>25210</v>
      </c>
      <c r="N7059" t="str">
        <f t="shared" si="258"/>
        <v>Off</v>
      </c>
      <c r="O7059">
        <f t="shared" si="257"/>
        <v>3</v>
      </c>
    </row>
    <row r="7060" spans="1:15" x14ac:dyDescent="0.25">
      <c r="A7060" s="2">
        <v>36180</v>
      </c>
      <c r="B7060">
        <v>200</v>
      </c>
      <c r="C7060">
        <v>12.36</v>
      </c>
      <c r="D7060">
        <v>12.36</v>
      </c>
      <c r="E7060">
        <v>12.36</v>
      </c>
      <c r="F7060">
        <v>12.36</v>
      </c>
      <c r="M7060" s="15">
        <v>24196</v>
      </c>
      <c r="N7060" t="str">
        <f t="shared" si="258"/>
        <v>Off</v>
      </c>
      <c r="O7060">
        <f t="shared" si="257"/>
        <v>3</v>
      </c>
    </row>
    <row r="7061" spans="1:15" x14ac:dyDescent="0.25">
      <c r="A7061" s="2">
        <v>36180</v>
      </c>
      <c r="B7061">
        <v>300</v>
      </c>
      <c r="C7061">
        <v>12.3</v>
      </c>
      <c r="D7061">
        <v>12.3</v>
      </c>
      <c r="E7061">
        <v>12.3</v>
      </c>
      <c r="F7061">
        <v>12.3</v>
      </c>
      <c r="M7061" s="15">
        <v>23850</v>
      </c>
      <c r="N7061" t="str">
        <f t="shared" si="258"/>
        <v>Off</v>
      </c>
      <c r="O7061">
        <f t="shared" si="257"/>
        <v>3</v>
      </c>
    </row>
    <row r="7062" spans="1:15" x14ac:dyDescent="0.25">
      <c r="A7062" s="2">
        <v>36180</v>
      </c>
      <c r="B7062">
        <v>400</v>
      </c>
      <c r="C7062">
        <v>12.42</v>
      </c>
      <c r="D7062">
        <v>12.42</v>
      </c>
      <c r="E7062">
        <v>12.42</v>
      </c>
      <c r="F7062">
        <v>12.42</v>
      </c>
      <c r="M7062" s="15">
        <v>23796</v>
      </c>
      <c r="N7062" t="str">
        <f t="shared" si="258"/>
        <v>Off</v>
      </c>
      <c r="O7062">
        <f t="shared" si="257"/>
        <v>3</v>
      </c>
    </row>
    <row r="7063" spans="1:15" x14ac:dyDescent="0.25">
      <c r="A7063" s="2">
        <v>36180</v>
      </c>
      <c r="B7063">
        <v>500</v>
      </c>
      <c r="C7063">
        <v>15.49</v>
      </c>
      <c r="D7063">
        <v>15.49</v>
      </c>
      <c r="E7063">
        <v>15.49</v>
      </c>
      <c r="F7063">
        <v>15.49</v>
      </c>
      <c r="M7063" s="15">
        <v>24285</v>
      </c>
      <c r="N7063" t="str">
        <f t="shared" si="258"/>
        <v>Off</v>
      </c>
      <c r="O7063">
        <f t="shared" si="257"/>
        <v>3</v>
      </c>
    </row>
    <row r="7064" spans="1:15" x14ac:dyDescent="0.25">
      <c r="A7064" s="2">
        <v>36180</v>
      </c>
      <c r="B7064">
        <v>600</v>
      </c>
      <c r="C7064">
        <v>17.61</v>
      </c>
      <c r="D7064">
        <v>17.61</v>
      </c>
      <c r="E7064">
        <v>17.61</v>
      </c>
      <c r="F7064">
        <v>17.61</v>
      </c>
      <c r="M7064" s="15">
        <v>26299</v>
      </c>
      <c r="N7064" t="str">
        <f t="shared" si="258"/>
        <v>Off</v>
      </c>
      <c r="O7064">
        <f t="shared" si="257"/>
        <v>3</v>
      </c>
    </row>
    <row r="7065" spans="1:15" x14ac:dyDescent="0.25">
      <c r="A7065" s="2">
        <v>36180</v>
      </c>
      <c r="B7065">
        <v>700</v>
      </c>
      <c r="C7065">
        <v>19.920000000000002</v>
      </c>
      <c r="D7065">
        <v>19.920000000000002</v>
      </c>
      <c r="E7065">
        <v>19.920000000000002</v>
      </c>
      <c r="F7065">
        <v>19.920000000000002</v>
      </c>
      <c r="M7065" s="15">
        <v>30276</v>
      </c>
      <c r="N7065" t="str">
        <f t="shared" si="258"/>
        <v>Off</v>
      </c>
      <c r="O7065">
        <f t="shared" si="257"/>
        <v>3</v>
      </c>
    </row>
    <row r="7066" spans="1:15" x14ac:dyDescent="0.25">
      <c r="A7066" s="2">
        <v>36180</v>
      </c>
      <c r="B7066">
        <v>800</v>
      </c>
      <c r="C7066">
        <v>17.920000000000002</v>
      </c>
      <c r="D7066">
        <v>17.920000000000002</v>
      </c>
      <c r="E7066">
        <v>17.920000000000002</v>
      </c>
      <c r="F7066">
        <v>17.920000000000002</v>
      </c>
      <c r="M7066" s="15">
        <v>33023</v>
      </c>
      <c r="N7066" t="str">
        <f t="shared" si="258"/>
        <v>On</v>
      </c>
      <c r="O7066">
        <f t="shared" si="257"/>
        <v>3</v>
      </c>
    </row>
    <row r="7067" spans="1:15" x14ac:dyDescent="0.25">
      <c r="A7067" s="2">
        <v>36180</v>
      </c>
      <c r="B7067">
        <v>900</v>
      </c>
      <c r="C7067">
        <v>17</v>
      </c>
      <c r="D7067">
        <v>17</v>
      </c>
      <c r="E7067">
        <v>17</v>
      </c>
      <c r="F7067">
        <v>17</v>
      </c>
      <c r="M7067" s="15">
        <v>33075</v>
      </c>
      <c r="N7067" t="str">
        <f t="shared" si="258"/>
        <v>On</v>
      </c>
      <c r="O7067">
        <f t="shared" si="257"/>
        <v>3</v>
      </c>
    </row>
    <row r="7068" spans="1:15" x14ac:dyDescent="0.25">
      <c r="A7068" s="2">
        <v>36180</v>
      </c>
      <c r="B7068">
        <v>1000</v>
      </c>
      <c r="C7068">
        <v>19.73</v>
      </c>
      <c r="D7068">
        <v>19.73</v>
      </c>
      <c r="E7068">
        <v>19.73</v>
      </c>
      <c r="F7068">
        <v>19.73</v>
      </c>
      <c r="M7068" s="15">
        <v>32988</v>
      </c>
      <c r="N7068" t="str">
        <f t="shared" si="258"/>
        <v>On</v>
      </c>
      <c r="O7068">
        <f t="shared" si="257"/>
        <v>3</v>
      </c>
    </row>
    <row r="7069" spans="1:15" x14ac:dyDescent="0.25">
      <c r="A7069" s="2">
        <v>36180</v>
      </c>
      <c r="B7069">
        <v>1100</v>
      </c>
      <c r="C7069">
        <v>19.93</v>
      </c>
      <c r="D7069">
        <v>19.93</v>
      </c>
      <c r="E7069">
        <v>19.93</v>
      </c>
      <c r="F7069">
        <v>19.93</v>
      </c>
      <c r="M7069" s="15">
        <v>32908</v>
      </c>
      <c r="N7069" t="str">
        <f t="shared" si="258"/>
        <v>On</v>
      </c>
      <c r="O7069">
        <f t="shared" si="257"/>
        <v>3</v>
      </c>
    </row>
    <row r="7070" spans="1:15" x14ac:dyDescent="0.25">
      <c r="A7070" s="2">
        <v>36180</v>
      </c>
      <c r="B7070">
        <v>1200</v>
      </c>
      <c r="C7070">
        <v>18.32</v>
      </c>
      <c r="D7070">
        <v>18.32</v>
      </c>
      <c r="E7070">
        <v>18.32</v>
      </c>
      <c r="F7070">
        <v>18.32</v>
      </c>
      <c r="M7070" s="15">
        <v>32537</v>
      </c>
      <c r="N7070" t="str">
        <f t="shared" si="258"/>
        <v>On</v>
      </c>
      <c r="O7070">
        <f t="shared" si="257"/>
        <v>3</v>
      </c>
    </row>
    <row r="7071" spans="1:15" x14ac:dyDescent="0.25">
      <c r="A7071" s="2">
        <v>36180</v>
      </c>
      <c r="B7071">
        <v>1300</v>
      </c>
      <c r="C7071">
        <v>19.53</v>
      </c>
      <c r="D7071">
        <v>19.53</v>
      </c>
      <c r="E7071">
        <v>19.53</v>
      </c>
      <c r="F7071">
        <v>19.53</v>
      </c>
      <c r="M7071" s="15">
        <v>32083</v>
      </c>
      <c r="N7071" t="str">
        <f t="shared" si="258"/>
        <v>On</v>
      </c>
      <c r="O7071">
        <f t="shared" si="257"/>
        <v>3</v>
      </c>
    </row>
    <row r="7072" spans="1:15" x14ac:dyDescent="0.25">
      <c r="A7072" s="2">
        <v>36180</v>
      </c>
      <c r="B7072">
        <v>1400</v>
      </c>
      <c r="C7072">
        <v>16.32</v>
      </c>
      <c r="D7072">
        <v>16.32</v>
      </c>
      <c r="E7072">
        <v>16.32</v>
      </c>
      <c r="F7072">
        <v>16.32</v>
      </c>
      <c r="M7072" s="15">
        <v>31648</v>
      </c>
      <c r="N7072" t="str">
        <f t="shared" si="258"/>
        <v>On</v>
      </c>
      <c r="O7072">
        <f t="shared" si="257"/>
        <v>3</v>
      </c>
    </row>
    <row r="7073" spans="1:15" x14ac:dyDescent="0.25">
      <c r="A7073" s="2">
        <v>36180</v>
      </c>
      <c r="B7073">
        <v>1500</v>
      </c>
      <c r="C7073">
        <v>16.48</v>
      </c>
      <c r="D7073">
        <v>16.48</v>
      </c>
      <c r="E7073">
        <v>16.48</v>
      </c>
      <c r="F7073">
        <v>16.48</v>
      </c>
      <c r="M7073" s="15">
        <v>31231</v>
      </c>
      <c r="N7073" t="str">
        <f t="shared" si="258"/>
        <v>On</v>
      </c>
      <c r="O7073">
        <f t="shared" si="257"/>
        <v>3</v>
      </c>
    </row>
    <row r="7074" spans="1:15" x14ac:dyDescent="0.25">
      <c r="A7074" s="2">
        <v>36180</v>
      </c>
      <c r="B7074">
        <v>1600</v>
      </c>
      <c r="C7074">
        <v>19.05</v>
      </c>
      <c r="D7074">
        <v>19.05</v>
      </c>
      <c r="E7074">
        <v>19.05</v>
      </c>
      <c r="F7074">
        <v>19.05</v>
      </c>
      <c r="M7074" s="15">
        <v>30958</v>
      </c>
      <c r="N7074" t="str">
        <f t="shared" si="258"/>
        <v>On</v>
      </c>
      <c r="O7074">
        <f t="shared" si="257"/>
        <v>3</v>
      </c>
    </row>
    <row r="7075" spans="1:15" x14ac:dyDescent="0.25">
      <c r="A7075" s="2">
        <v>36180</v>
      </c>
      <c r="B7075">
        <v>1700</v>
      </c>
      <c r="C7075">
        <v>21.72</v>
      </c>
      <c r="D7075">
        <v>21.72</v>
      </c>
      <c r="E7075">
        <v>21.72</v>
      </c>
      <c r="F7075">
        <v>21.72</v>
      </c>
      <c r="M7075" s="15">
        <v>31585</v>
      </c>
      <c r="N7075" t="str">
        <f t="shared" si="258"/>
        <v>On</v>
      </c>
      <c r="O7075">
        <f t="shared" ref="O7075:O7138" si="259">+WEEKDAY(A7075,2)</f>
        <v>3</v>
      </c>
    </row>
    <row r="7076" spans="1:15" x14ac:dyDescent="0.25">
      <c r="A7076" s="2">
        <v>36180</v>
      </c>
      <c r="B7076">
        <v>1800</v>
      </c>
      <c r="C7076">
        <v>19.32</v>
      </c>
      <c r="D7076">
        <v>19.32</v>
      </c>
      <c r="E7076">
        <v>19.32</v>
      </c>
      <c r="F7076">
        <v>19.32</v>
      </c>
      <c r="M7076" s="15">
        <v>34259</v>
      </c>
      <c r="N7076" t="str">
        <f t="shared" si="258"/>
        <v>On</v>
      </c>
      <c r="O7076">
        <f t="shared" si="259"/>
        <v>3</v>
      </c>
    </row>
    <row r="7077" spans="1:15" x14ac:dyDescent="0.25">
      <c r="A7077" s="2">
        <v>36180</v>
      </c>
      <c r="B7077">
        <v>1900</v>
      </c>
      <c r="C7077">
        <v>17.13</v>
      </c>
      <c r="D7077">
        <v>17.13</v>
      </c>
      <c r="E7077">
        <v>17.13</v>
      </c>
      <c r="F7077">
        <v>17.13</v>
      </c>
      <c r="M7077" s="15">
        <v>35002</v>
      </c>
      <c r="N7077" t="str">
        <f t="shared" si="258"/>
        <v>On</v>
      </c>
      <c r="O7077">
        <f t="shared" si="259"/>
        <v>3</v>
      </c>
    </row>
    <row r="7078" spans="1:15" x14ac:dyDescent="0.25">
      <c r="A7078" s="2">
        <v>36180</v>
      </c>
      <c r="B7078">
        <v>2000</v>
      </c>
      <c r="C7078">
        <v>17.79</v>
      </c>
      <c r="D7078">
        <v>17.79</v>
      </c>
      <c r="E7078">
        <v>17.79</v>
      </c>
      <c r="F7078">
        <v>17.79</v>
      </c>
      <c r="M7078" s="15">
        <v>34501</v>
      </c>
      <c r="N7078" t="str">
        <f t="shared" si="258"/>
        <v>On</v>
      </c>
      <c r="O7078">
        <f t="shared" si="259"/>
        <v>3</v>
      </c>
    </row>
    <row r="7079" spans="1:15" x14ac:dyDescent="0.25">
      <c r="A7079" s="2">
        <v>36180</v>
      </c>
      <c r="B7079">
        <v>2100</v>
      </c>
      <c r="C7079">
        <v>17.57</v>
      </c>
      <c r="D7079">
        <v>17.57</v>
      </c>
      <c r="E7079">
        <v>17.57</v>
      </c>
      <c r="F7079">
        <v>17.57</v>
      </c>
      <c r="M7079" s="15">
        <v>33894</v>
      </c>
      <c r="N7079" t="str">
        <f t="shared" si="258"/>
        <v>On</v>
      </c>
      <c r="O7079">
        <f t="shared" si="259"/>
        <v>3</v>
      </c>
    </row>
    <row r="7080" spans="1:15" x14ac:dyDescent="0.25">
      <c r="A7080" s="2">
        <v>36180</v>
      </c>
      <c r="B7080">
        <v>2200</v>
      </c>
      <c r="C7080">
        <v>14.88</v>
      </c>
      <c r="D7080">
        <v>14.88</v>
      </c>
      <c r="E7080">
        <v>14.88</v>
      </c>
      <c r="F7080">
        <v>14.88</v>
      </c>
      <c r="M7080" s="15">
        <v>32473</v>
      </c>
      <c r="N7080" t="str">
        <f t="shared" si="258"/>
        <v>On</v>
      </c>
      <c r="O7080">
        <f t="shared" si="259"/>
        <v>3</v>
      </c>
    </row>
    <row r="7081" spans="1:15" x14ac:dyDescent="0.25">
      <c r="A7081" s="2">
        <v>36180</v>
      </c>
      <c r="B7081">
        <v>2300</v>
      </c>
      <c r="C7081">
        <v>13.06</v>
      </c>
      <c r="D7081">
        <v>13.06</v>
      </c>
      <c r="E7081">
        <v>13.06</v>
      </c>
      <c r="F7081">
        <v>13.06</v>
      </c>
      <c r="M7081" s="15">
        <v>30193</v>
      </c>
      <c r="N7081" t="str">
        <f t="shared" si="258"/>
        <v>On</v>
      </c>
      <c r="O7081">
        <f t="shared" si="259"/>
        <v>3</v>
      </c>
    </row>
    <row r="7082" spans="1:15" x14ac:dyDescent="0.25">
      <c r="A7082" s="2">
        <v>36180</v>
      </c>
      <c r="B7082">
        <v>2400</v>
      </c>
      <c r="C7082">
        <v>12.91</v>
      </c>
      <c r="D7082">
        <v>12.91</v>
      </c>
      <c r="E7082">
        <v>12.91</v>
      </c>
      <c r="F7082">
        <v>12.91</v>
      </c>
      <c r="M7082" s="15">
        <v>27689</v>
      </c>
      <c r="N7082" t="str">
        <f t="shared" si="258"/>
        <v>Off</v>
      </c>
      <c r="O7082">
        <f t="shared" si="259"/>
        <v>3</v>
      </c>
    </row>
    <row r="7083" spans="1:15" x14ac:dyDescent="0.25">
      <c r="A7083" s="2">
        <v>36181</v>
      </c>
      <c r="B7083">
        <v>100</v>
      </c>
      <c r="C7083">
        <v>12.73</v>
      </c>
      <c r="D7083">
        <v>12.73</v>
      </c>
      <c r="E7083">
        <v>12.73</v>
      </c>
      <c r="F7083">
        <v>12.73</v>
      </c>
      <c r="M7083" s="15">
        <v>25948</v>
      </c>
      <c r="N7083" t="str">
        <f t="shared" si="258"/>
        <v>Off</v>
      </c>
      <c r="O7083">
        <f t="shared" si="259"/>
        <v>4</v>
      </c>
    </row>
    <row r="7084" spans="1:15" x14ac:dyDescent="0.25">
      <c r="A7084" s="2">
        <v>36181</v>
      </c>
      <c r="B7084">
        <v>200</v>
      </c>
      <c r="C7084">
        <v>12.75</v>
      </c>
      <c r="D7084">
        <v>12.75</v>
      </c>
      <c r="E7084">
        <v>12.75</v>
      </c>
      <c r="F7084">
        <v>12.75</v>
      </c>
      <c r="M7084" s="15">
        <v>25113</v>
      </c>
      <c r="N7084" t="str">
        <f t="shared" si="258"/>
        <v>Off</v>
      </c>
      <c r="O7084">
        <f t="shared" si="259"/>
        <v>4</v>
      </c>
    </row>
    <row r="7085" spans="1:15" x14ac:dyDescent="0.25">
      <c r="A7085" s="2">
        <v>36181</v>
      </c>
      <c r="B7085">
        <v>300</v>
      </c>
      <c r="C7085">
        <v>12.7</v>
      </c>
      <c r="D7085">
        <v>12.7</v>
      </c>
      <c r="E7085">
        <v>12.7</v>
      </c>
      <c r="F7085">
        <v>12.7</v>
      </c>
      <c r="M7085" s="15">
        <v>24940</v>
      </c>
      <c r="N7085" t="str">
        <f t="shared" si="258"/>
        <v>Off</v>
      </c>
      <c r="O7085">
        <f t="shared" si="259"/>
        <v>4</v>
      </c>
    </row>
    <row r="7086" spans="1:15" x14ac:dyDescent="0.25">
      <c r="A7086" s="2">
        <v>36181</v>
      </c>
      <c r="B7086">
        <v>400</v>
      </c>
      <c r="C7086">
        <v>13.43</v>
      </c>
      <c r="D7086">
        <v>13.43</v>
      </c>
      <c r="E7086">
        <v>13.43</v>
      </c>
      <c r="F7086">
        <v>13.43</v>
      </c>
      <c r="M7086" s="15">
        <v>24947</v>
      </c>
      <c r="N7086" t="str">
        <f t="shared" si="258"/>
        <v>Off</v>
      </c>
      <c r="O7086">
        <f t="shared" si="259"/>
        <v>4</v>
      </c>
    </row>
    <row r="7087" spans="1:15" x14ac:dyDescent="0.25">
      <c r="A7087" s="2">
        <v>36181</v>
      </c>
      <c r="B7087">
        <v>500</v>
      </c>
      <c r="C7087">
        <v>16.600000000000001</v>
      </c>
      <c r="D7087">
        <v>16.600000000000001</v>
      </c>
      <c r="E7087">
        <v>16.600000000000001</v>
      </c>
      <c r="F7087">
        <v>16.600000000000001</v>
      </c>
      <c r="M7087" s="15">
        <v>25581</v>
      </c>
      <c r="N7087" t="str">
        <f t="shared" si="258"/>
        <v>Off</v>
      </c>
      <c r="O7087">
        <f t="shared" si="259"/>
        <v>4</v>
      </c>
    </row>
    <row r="7088" spans="1:15" x14ac:dyDescent="0.25">
      <c r="A7088" s="2">
        <v>36181</v>
      </c>
      <c r="B7088">
        <v>600</v>
      </c>
      <c r="C7088">
        <v>19.170000000000002</v>
      </c>
      <c r="D7088">
        <v>19.170000000000002</v>
      </c>
      <c r="E7088">
        <v>19.170000000000002</v>
      </c>
      <c r="F7088">
        <v>19.170000000000002</v>
      </c>
      <c r="M7088" s="15">
        <v>27777</v>
      </c>
      <c r="N7088" t="str">
        <f t="shared" si="258"/>
        <v>Off</v>
      </c>
      <c r="O7088">
        <f t="shared" si="259"/>
        <v>4</v>
      </c>
    </row>
    <row r="7089" spans="1:15" x14ac:dyDescent="0.25">
      <c r="A7089" s="2">
        <v>36181</v>
      </c>
      <c r="B7089">
        <v>700</v>
      </c>
      <c r="C7089">
        <v>21.55</v>
      </c>
      <c r="D7089">
        <v>21.55</v>
      </c>
      <c r="E7089">
        <v>21.55</v>
      </c>
      <c r="F7089">
        <v>21.55</v>
      </c>
      <c r="M7089" s="15">
        <v>31706</v>
      </c>
      <c r="N7089" t="str">
        <f t="shared" si="258"/>
        <v>Off</v>
      </c>
      <c r="O7089">
        <f t="shared" si="259"/>
        <v>4</v>
      </c>
    </row>
    <row r="7090" spans="1:15" x14ac:dyDescent="0.25">
      <c r="A7090" s="2">
        <v>36181</v>
      </c>
      <c r="B7090">
        <v>800</v>
      </c>
      <c r="C7090">
        <v>21.18</v>
      </c>
      <c r="D7090">
        <v>21.18</v>
      </c>
      <c r="E7090">
        <v>21.18</v>
      </c>
      <c r="F7090">
        <v>21.18</v>
      </c>
      <c r="M7090" s="15">
        <v>34025</v>
      </c>
      <c r="N7090" t="str">
        <f t="shared" si="258"/>
        <v>On</v>
      </c>
      <c r="O7090">
        <f t="shared" si="259"/>
        <v>4</v>
      </c>
    </row>
    <row r="7091" spans="1:15" x14ac:dyDescent="0.25">
      <c r="A7091" s="2">
        <v>36181</v>
      </c>
      <c r="B7091">
        <v>900</v>
      </c>
      <c r="C7091">
        <v>17.989999999999998</v>
      </c>
      <c r="D7091">
        <v>17.989999999999998</v>
      </c>
      <c r="E7091">
        <v>17.989999999999998</v>
      </c>
      <c r="F7091">
        <v>17.989999999999998</v>
      </c>
      <c r="M7091" s="15">
        <v>34036</v>
      </c>
      <c r="N7091" t="str">
        <f t="shared" si="258"/>
        <v>On</v>
      </c>
      <c r="O7091">
        <f t="shared" si="259"/>
        <v>4</v>
      </c>
    </row>
    <row r="7092" spans="1:15" x14ac:dyDescent="0.25">
      <c r="A7092" s="2">
        <v>36181</v>
      </c>
      <c r="B7092">
        <v>1000</v>
      </c>
      <c r="C7092">
        <v>17.2</v>
      </c>
      <c r="D7092">
        <v>17.2</v>
      </c>
      <c r="E7092">
        <v>17.2</v>
      </c>
      <c r="F7092">
        <v>17.2</v>
      </c>
      <c r="M7092" s="15">
        <v>33885</v>
      </c>
      <c r="N7092" t="str">
        <f t="shared" si="258"/>
        <v>On</v>
      </c>
      <c r="O7092">
        <f t="shared" si="259"/>
        <v>4</v>
      </c>
    </row>
    <row r="7093" spans="1:15" x14ac:dyDescent="0.25">
      <c r="A7093" s="2">
        <v>36181</v>
      </c>
      <c r="B7093">
        <v>1100</v>
      </c>
      <c r="C7093">
        <v>17.89</v>
      </c>
      <c r="D7093">
        <v>17.89</v>
      </c>
      <c r="E7093">
        <v>17.89</v>
      </c>
      <c r="F7093">
        <v>17.89</v>
      </c>
      <c r="M7093" s="15">
        <v>33351</v>
      </c>
      <c r="N7093" t="str">
        <f t="shared" si="258"/>
        <v>On</v>
      </c>
      <c r="O7093">
        <f t="shared" si="259"/>
        <v>4</v>
      </c>
    </row>
    <row r="7094" spans="1:15" x14ac:dyDescent="0.25">
      <c r="A7094" s="2">
        <v>36181</v>
      </c>
      <c r="B7094">
        <v>1200</v>
      </c>
      <c r="C7094">
        <v>18.579999999999998</v>
      </c>
      <c r="D7094">
        <v>18.579999999999998</v>
      </c>
      <c r="E7094">
        <v>18.579999999999998</v>
      </c>
      <c r="F7094">
        <v>18.579999999999998</v>
      </c>
      <c r="M7094" s="15">
        <v>33004</v>
      </c>
      <c r="N7094" t="str">
        <f t="shared" si="258"/>
        <v>On</v>
      </c>
      <c r="O7094">
        <f t="shared" si="259"/>
        <v>4</v>
      </c>
    </row>
    <row r="7095" spans="1:15" x14ac:dyDescent="0.25">
      <c r="A7095" s="2">
        <v>36181</v>
      </c>
      <c r="B7095">
        <v>1300</v>
      </c>
      <c r="C7095">
        <v>20.079999999999998</v>
      </c>
      <c r="D7095">
        <v>20.079999999999998</v>
      </c>
      <c r="E7095">
        <v>20.079999999999998</v>
      </c>
      <c r="F7095">
        <v>20.079999999999998</v>
      </c>
      <c r="M7095" s="15">
        <v>32566</v>
      </c>
      <c r="N7095" t="str">
        <f t="shared" si="258"/>
        <v>On</v>
      </c>
      <c r="O7095">
        <f t="shared" si="259"/>
        <v>4</v>
      </c>
    </row>
    <row r="7096" spans="1:15" x14ac:dyDescent="0.25">
      <c r="A7096" s="2">
        <v>36181</v>
      </c>
      <c r="B7096">
        <v>1400</v>
      </c>
      <c r="C7096">
        <v>19.59</v>
      </c>
      <c r="D7096">
        <v>19.59</v>
      </c>
      <c r="E7096">
        <v>19.59</v>
      </c>
      <c r="F7096">
        <v>19.59</v>
      </c>
      <c r="M7096" s="15">
        <v>32498</v>
      </c>
      <c r="N7096" t="str">
        <f t="shared" si="258"/>
        <v>On</v>
      </c>
      <c r="O7096">
        <f t="shared" si="259"/>
        <v>4</v>
      </c>
    </row>
    <row r="7097" spans="1:15" x14ac:dyDescent="0.25">
      <c r="A7097" s="2">
        <v>36181</v>
      </c>
      <c r="B7097">
        <v>1500</v>
      </c>
      <c r="C7097">
        <v>18.53</v>
      </c>
      <c r="D7097">
        <v>18.53</v>
      </c>
      <c r="E7097">
        <v>18.53</v>
      </c>
      <c r="F7097">
        <v>18.53</v>
      </c>
      <c r="M7097" s="15">
        <v>32204</v>
      </c>
      <c r="N7097" t="str">
        <f t="shared" si="258"/>
        <v>On</v>
      </c>
      <c r="O7097">
        <f t="shared" si="259"/>
        <v>4</v>
      </c>
    </row>
    <row r="7098" spans="1:15" x14ac:dyDescent="0.25">
      <c r="A7098" s="2">
        <v>36181</v>
      </c>
      <c r="B7098">
        <v>1600</v>
      </c>
      <c r="C7098">
        <v>23.9</v>
      </c>
      <c r="D7098">
        <v>23.9</v>
      </c>
      <c r="E7098">
        <v>23.9</v>
      </c>
      <c r="F7098">
        <v>23.9</v>
      </c>
      <c r="M7098" s="15">
        <v>32289</v>
      </c>
      <c r="N7098" t="str">
        <f t="shared" si="258"/>
        <v>On</v>
      </c>
      <c r="O7098">
        <f t="shared" si="259"/>
        <v>4</v>
      </c>
    </row>
    <row r="7099" spans="1:15" x14ac:dyDescent="0.25">
      <c r="A7099" s="2">
        <v>36181</v>
      </c>
      <c r="B7099">
        <v>1700</v>
      </c>
      <c r="C7099">
        <v>24.08</v>
      </c>
      <c r="D7099">
        <v>24.08</v>
      </c>
      <c r="E7099">
        <v>24.08</v>
      </c>
      <c r="F7099">
        <v>24.08</v>
      </c>
      <c r="M7099" s="15">
        <v>33340</v>
      </c>
      <c r="N7099" t="str">
        <f t="shared" si="258"/>
        <v>On</v>
      </c>
      <c r="O7099">
        <f t="shared" si="259"/>
        <v>4</v>
      </c>
    </row>
    <row r="7100" spans="1:15" x14ac:dyDescent="0.25">
      <c r="A7100" s="2">
        <v>36181</v>
      </c>
      <c r="B7100">
        <v>1800</v>
      </c>
      <c r="C7100">
        <v>20.92</v>
      </c>
      <c r="D7100">
        <v>20.92</v>
      </c>
      <c r="E7100">
        <v>20.92</v>
      </c>
      <c r="F7100">
        <v>20.92</v>
      </c>
      <c r="M7100" s="15">
        <v>35049</v>
      </c>
      <c r="N7100" t="str">
        <f t="shared" si="258"/>
        <v>On</v>
      </c>
      <c r="O7100">
        <f t="shared" si="259"/>
        <v>4</v>
      </c>
    </row>
    <row r="7101" spans="1:15" x14ac:dyDescent="0.25">
      <c r="A7101" s="2">
        <v>36181</v>
      </c>
      <c r="B7101">
        <v>1900</v>
      </c>
      <c r="C7101">
        <v>18.48</v>
      </c>
      <c r="D7101">
        <v>18.48</v>
      </c>
      <c r="E7101">
        <v>18.48</v>
      </c>
      <c r="F7101">
        <v>18.48</v>
      </c>
      <c r="M7101" s="15">
        <v>35042</v>
      </c>
      <c r="N7101" t="str">
        <f t="shared" si="258"/>
        <v>On</v>
      </c>
      <c r="O7101">
        <f t="shared" si="259"/>
        <v>4</v>
      </c>
    </row>
    <row r="7102" spans="1:15" x14ac:dyDescent="0.25">
      <c r="A7102" s="2">
        <v>36181</v>
      </c>
      <c r="B7102">
        <v>2000</v>
      </c>
      <c r="C7102">
        <v>17.48</v>
      </c>
      <c r="D7102">
        <v>17.48</v>
      </c>
      <c r="E7102">
        <v>17.48</v>
      </c>
      <c r="F7102">
        <v>17.48</v>
      </c>
      <c r="M7102" s="15">
        <v>34276</v>
      </c>
      <c r="N7102" t="str">
        <f t="shared" si="258"/>
        <v>On</v>
      </c>
      <c r="O7102">
        <f t="shared" si="259"/>
        <v>4</v>
      </c>
    </row>
    <row r="7103" spans="1:15" x14ac:dyDescent="0.25">
      <c r="A7103" s="2">
        <v>36181</v>
      </c>
      <c r="B7103">
        <v>2100</v>
      </c>
      <c r="C7103">
        <v>17.420000000000002</v>
      </c>
      <c r="D7103">
        <v>17.420000000000002</v>
      </c>
      <c r="E7103">
        <v>17.420000000000002</v>
      </c>
      <c r="F7103">
        <v>17.420000000000002</v>
      </c>
      <c r="M7103" s="15">
        <v>33415</v>
      </c>
      <c r="N7103" t="str">
        <f t="shared" si="258"/>
        <v>On</v>
      </c>
      <c r="O7103">
        <f t="shared" si="259"/>
        <v>4</v>
      </c>
    </row>
    <row r="7104" spans="1:15" x14ac:dyDescent="0.25">
      <c r="A7104" s="2">
        <v>36181</v>
      </c>
      <c r="B7104">
        <v>2200</v>
      </c>
      <c r="C7104">
        <v>16.16</v>
      </c>
      <c r="D7104">
        <v>16.16</v>
      </c>
      <c r="E7104">
        <v>16.16</v>
      </c>
      <c r="F7104">
        <v>16.16</v>
      </c>
      <c r="M7104" s="15">
        <v>31703</v>
      </c>
      <c r="N7104" t="str">
        <f t="shared" si="258"/>
        <v>On</v>
      </c>
      <c r="O7104">
        <f t="shared" si="259"/>
        <v>4</v>
      </c>
    </row>
    <row r="7105" spans="1:15" x14ac:dyDescent="0.25">
      <c r="A7105" s="2">
        <v>36181</v>
      </c>
      <c r="B7105">
        <v>2300</v>
      </c>
      <c r="C7105">
        <v>12.56</v>
      </c>
      <c r="D7105">
        <v>12.56</v>
      </c>
      <c r="E7105">
        <v>12.56</v>
      </c>
      <c r="F7105">
        <v>12.56</v>
      </c>
      <c r="M7105" s="15">
        <v>29180</v>
      </c>
      <c r="N7105" t="str">
        <f t="shared" si="258"/>
        <v>On</v>
      </c>
      <c r="O7105">
        <f t="shared" si="259"/>
        <v>4</v>
      </c>
    </row>
    <row r="7106" spans="1:15" x14ac:dyDescent="0.25">
      <c r="A7106" s="2">
        <v>36181</v>
      </c>
      <c r="B7106">
        <v>2400</v>
      </c>
      <c r="C7106">
        <v>12.19</v>
      </c>
      <c r="D7106">
        <v>12.19</v>
      </c>
      <c r="E7106">
        <v>12.19</v>
      </c>
      <c r="F7106">
        <v>12.19</v>
      </c>
      <c r="M7106" s="15">
        <v>26767</v>
      </c>
      <c r="N7106" t="str">
        <f t="shared" si="258"/>
        <v>Off</v>
      </c>
      <c r="O7106">
        <f t="shared" si="259"/>
        <v>4</v>
      </c>
    </row>
    <row r="7107" spans="1:15" x14ac:dyDescent="0.25">
      <c r="A7107" s="2">
        <v>36182</v>
      </c>
      <c r="B7107">
        <v>100</v>
      </c>
      <c r="C7107">
        <v>12.22</v>
      </c>
      <c r="D7107">
        <v>12.22</v>
      </c>
      <c r="E7107">
        <v>12.22</v>
      </c>
      <c r="F7107">
        <v>12.22</v>
      </c>
      <c r="M7107" s="15">
        <v>24812</v>
      </c>
      <c r="N7107" t="str">
        <f t="shared" si="258"/>
        <v>Off</v>
      </c>
      <c r="O7107">
        <f t="shared" si="259"/>
        <v>5</v>
      </c>
    </row>
    <row r="7108" spans="1:15" x14ac:dyDescent="0.25">
      <c r="A7108" s="2">
        <v>36182</v>
      </c>
      <c r="B7108">
        <v>200</v>
      </c>
      <c r="C7108">
        <v>11.9</v>
      </c>
      <c r="D7108">
        <v>11.9</v>
      </c>
      <c r="E7108">
        <v>11.9</v>
      </c>
      <c r="F7108">
        <v>11.9</v>
      </c>
      <c r="M7108" s="15">
        <v>23851</v>
      </c>
      <c r="N7108" t="str">
        <f t="shared" si="258"/>
        <v>Off</v>
      </c>
      <c r="O7108">
        <f t="shared" si="259"/>
        <v>5</v>
      </c>
    </row>
    <row r="7109" spans="1:15" x14ac:dyDescent="0.25">
      <c r="A7109" s="2">
        <v>36182</v>
      </c>
      <c r="B7109">
        <v>300</v>
      </c>
      <c r="C7109">
        <v>11.8</v>
      </c>
      <c r="D7109">
        <v>11.8</v>
      </c>
      <c r="E7109">
        <v>11.8</v>
      </c>
      <c r="F7109">
        <v>11.8</v>
      </c>
      <c r="M7109" s="15">
        <v>23487</v>
      </c>
      <c r="N7109" t="str">
        <f t="shared" si="258"/>
        <v>Off</v>
      </c>
      <c r="O7109">
        <f t="shared" si="259"/>
        <v>5</v>
      </c>
    </row>
    <row r="7110" spans="1:15" x14ac:dyDescent="0.25">
      <c r="A7110" s="2">
        <v>36182</v>
      </c>
      <c r="B7110">
        <v>400</v>
      </c>
      <c r="C7110">
        <v>12.18</v>
      </c>
      <c r="D7110">
        <v>12.18</v>
      </c>
      <c r="E7110">
        <v>12.18</v>
      </c>
      <c r="F7110">
        <v>12.18</v>
      </c>
      <c r="M7110" s="15">
        <v>23215</v>
      </c>
      <c r="N7110" t="str">
        <f t="shared" si="258"/>
        <v>Off</v>
      </c>
      <c r="O7110">
        <f t="shared" si="259"/>
        <v>5</v>
      </c>
    </row>
    <row r="7111" spans="1:15" x14ac:dyDescent="0.25">
      <c r="A7111" s="2">
        <v>36182</v>
      </c>
      <c r="B7111">
        <v>500</v>
      </c>
      <c r="C7111">
        <v>15.38</v>
      </c>
      <c r="D7111">
        <v>15.38</v>
      </c>
      <c r="E7111">
        <v>15.38</v>
      </c>
      <c r="F7111">
        <v>15.38</v>
      </c>
      <c r="M7111" s="15">
        <v>23810</v>
      </c>
      <c r="N7111" t="str">
        <f t="shared" si="258"/>
        <v>Off</v>
      </c>
      <c r="O7111">
        <f t="shared" si="259"/>
        <v>5</v>
      </c>
    </row>
    <row r="7112" spans="1:15" x14ac:dyDescent="0.25">
      <c r="A7112" s="2">
        <v>36182</v>
      </c>
      <c r="B7112">
        <v>600</v>
      </c>
      <c r="C7112">
        <v>26.5</v>
      </c>
      <c r="D7112">
        <v>26.5</v>
      </c>
      <c r="E7112">
        <v>26.5</v>
      </c>
      <c r="F7112">
        <v>26.5</v>
      </c>
      <c r="M7112" s="15">
        <v>25760</v>
      </c>
      <c r="N7112" t="str">
        <f t="shared" si="258"/>
        <v>Off</v>
      </c>
      <c r="O7112">
        <f t="shared" si="259"/>
        <v>5</v>
      </c>
    </row>
    <row r="7113" spans="1:15" x14ac:dyDescent="0.25">
      <c r="A7113" s="2">
        <v>36182</v>
      </c>
      <c r="B7113">
        <v>700</v>
      </c>
      <c r="C7113">
        <v>38.24</v>
      </c>
      <c r="D7113">
        <v>38.24</v>
      </c>
      <c r="E7113">
        <v>38.24</v>
      </c>
      <c r="F7113">
        <v>38.24</v>
      </c>
      <c r="M7113" s="15">
        <v>29523</v>
      </c>
      <c r="N7113" t="str">
        <f t="shared" si="258"/>
        <v>Off</v>
      </c>
      <c r="O7113">
        <f t="shared" si="259"/>
        <v>5</v>
      </c>
    </row>
    <row r="7114" spans="1:15" x14ac:dyDescent="0.25">
      <c r="A7114" s="2">
        <v>36182</v>
      </c>
      <c r="B7114">
        <v>800</v>
      </c>
      <c r="C7114">
        <v>18.239999999999998</v>
      </c>
      <c r="D7114">
        <v>18.239999999999998</v>
      </c>
      <c r="E7114">
        <v>18.239999999999998</v>
      </c>
      <c r="F7114">
        <v>18.239999999999998</v>
      </c>
      <c r="M7114" s="15">
        <v>32337</v>
      </c>
      <c r="N7114" t="str">
        <f t="shared" si="258"/>
        <v>On</v>
      </c>
      <c r="O7114">
        <f t="shared" si="259"/>
        <v>5</v>
      </c>
    </row>
    <row r="7115" spans="1:15" x14ac:dyDescent="0.25">
      <c r="A7115" s="2">
        <v>36182</v>
      </c>
      <c r="B7115">
        <v>900</v>
      </c>
      <c r="C7115">
        <v>17.98</v>
      </c>
      <c r="D7115">
        <v>17.98</v>
      </c>
      <c r="E7115">
        <v>17.98</v>
      </c>
      <c r="F7115">
        <v>17.98</v>
      </c>
      <c r="M7115" s="15">
        <v>32835</v>
      </c>
      <c r="N7115" t="str">
        <f t="shared" ref="N7115:N7178" si="260">+IF(B7115&gt;700,IF(B7115&lt;2400,"On","Off"),"Off")</f>
        <v>On</v>
      </c>
      <c r="O7115">
        <f t="shared" si="259"/>
        <v>5</v>
      </c>
    </row>
    <row r="7116" spans="1:15" x14ac:dyDescent="0.25">
      <c r="A7116" s="2">
        <v>36182</v>
      </c>
      <c r="B7116">
        <v>1000</v>
      </c>
      <c r="C7116">
        <v>43.99</v>
      </c>
      <c r="D7116">
        <v>43.99</v>
      </c>
      <c r="E7116">
        <v>43.99</v>
      </c>
      <c r="F7116">
        <v>43.99</v>
      </c>
      <c r="M7116" s="15">
        <v>32722</v>
      </c>
      <c r="N7116" t="str">
        <f t="shared" si="260"/>
        <v>On</v>
      </c>
      <c r="O7116">
        <f t="shared" si="259"/>
        <v>5</v>
      </c>
    </row>
    <row r="7117" spans="1:15" x14ac:dyDescent="0.25">
      <c r="A7117" s="2">
        <v>36182</v>
      </c>
      <c r="B7117">
        <v>1100</v>
      </c>
      <c r="C7117">
        <v>45.1</v>
      </c>
      <c r="D7117">
        <v>45.1</v>
      </c>
      <c r="E7117">
        <v>45.1</v>
      </c>
      <c r="F7117">
        <v>45.1</v>
      </c>
      <c r="M7117" s="15">
        <v>32852</v>
      </c>
      <c r="N7117" t="str">
        <f t="shared" si="260"/>
        <v>On</v>
      </c>
      <c r="O7117">
        <f t="shared" si="259"/>
        <v>5</v>
      </c>
    </row>
    <row r="7118" spans="1:15" x14ac:dyDescent="0.25">
      <c r="A7118" s="2">
        <v>36182</v>
      </c>
      <c r="B7118">
        <v>1200</v>
      </c>
      <c r="C7118">
        <v>27.23</v>
      </c>
      <c r="D7118">
        <v>27.23</v>
      </c>
      <c r="E7118">
        <v>27.23</v>
      </c>
      <c r="F7118">
        <v>27.23</v>
      </c>
      <c r="M7118" s="15">
        <v>32921</v>
      </c>
      <c r="N7118" t="str">
        <f t="shared" si="260"/>
        <v>On</v>
      </c>
      <c r="O7118">
        <f t="shared" si="259"/>
        <v>5</v>
      </c>
    </row>
    <row r="7119" spans="1:15" x14ac:dyDescent="0.25">
      <c r="A7119" s="2">
        <v>36182</v>
      </c>
      <c r="B7119">
        <v>1300</v>
      </c>
      <c r="C7119">
        <v>16.829999999999998</v>
      </c>
      <c r="D7119">
        <v>16.829999999999998</v>
      </c>
      <c r="E7119">
        <v>16.829999999999998</v>
      </c>
      <c r="F7119">
        <v>16.829999999999998</v>
      </c>
      <c r="M7119" s="15">
        <v>32607</v>
      </c>
      <c r="N7119" t="str">
        <f t="shared" si="260"/>
        <v>On</v>
      </c>
      <c r="O7119">
        <f t="shared" si="259"/>
        <v>5</v>
      </c>
    </row>
    <row r="7120" spans="1:15" x14ac:dyDescent="0.25">
      <c r="A7120" s="2">
        <v>36182</v>
      </c>
      <c r="B7120">
        <v>1400</v>
      </c>
      <c r="C7120">
        <v>17.850000000000001</v>
      </c>
      <c r="D7120">
        <v>17.850000000000001</v>
      </c>
      <c r="E7120">
        <v>17.850000000000001</v>
      </c>
      <c r="F7120">
        <v>17.850000000000001</v>
      </c>
      <c r="M7120" s="15">
        <v>32407</v>
      </c>
      <c r="N7120" t="str">
        <f t="shared" si="260"/>
        <v>On</v>
      </c>
      <c r="O7120">
        <f t="shared" si="259"/>
        <v>5</v>
      </c>
    </row>
    <row r="7121" spans="1:15" x14ac:dyDescent="0.25">
      <c r="A7121" s="2">
        <v>36182</v>
      </c>
      <c r="B7121">
        <v>1500</v>
      </c>
      <c r="C7121">
        <v>18.82</v>
      </c>
      <c r="D7121">
        <v>18.82</v>
      </c>
      <c r="E7121">
        <v>18.82</v>
      </c>
      <c r="F7121">
        <v>18.82</v>
      </c>
      <c r="M7121" s="15">
        <v>31997</v>
      </c>
      <c r="N7121" t="str">
        <f t="shared" si="260"/>
        <v>On</v>
      </c>
      <c r="O7121">
        <f t="shared" si="259"/>
        <v>5</v>
      </c>
    </row>
    <row r="7122" spans="1:15" x14ac:dyDescent="0.25">
      <c r="A7122" s="2">
        <v>36182</v>
      </c>
      <c r="B7122">
        <v>1600</v>
      </c>
      <c r="C7122">
        <v>23.3</v>
      </c>
      <c r="D7122">
        <v>23.3</v>
      </c>
      <c r="E7122">
        <v>23.3</v>
      </c>
      <c r="F7122">
        <v>23.3</v>
      </c>
      <c r="M7122" s="15">
        <v>31860</v>
      </c>
      <c r="N7122" t="str">
        <f t="shared" si="260"/>
        <v>On</v>
      </c>
      <c r="O7122">
        <f t="shared" si="259"/>
        <v>5</v>
      </c>
    </row>
    <row r="7123" spans="1:15" x14ac:dyDescent="0.25">
      <c r="A7123" s="2">
        <v>36182</v>
      </c>
      <c r="B7123">
        <v>1700</v>
      </c>
      <c r="C7123">
        <v>44.68</v>
      </c>
      <c r="D7123">
        <v>44.68</v>
      </c>
      <c r="E7123">
        <v>44.68</v>
      </c>
      <c r="F7123">
        <v>44.68</v>
      </c>
      <c r="M7123" s="15">
        <v>32549</v>
      </c>
      <c r="N7123" t="str">
        <f t="shared" si="260"/>
        <v>On</v>
      </c>
      <c r="O7123">
        <f t="shared" si="259"/>
        <v>5</v>
      </c>
    </row>
    <row r="7124" spans="1:15" x14ac:dyDescent="0.25">
      <c r="A7124" s="2">
        <v>36182</v>
      </c>
      <c r="B7124">
        <v>1800</v>
      </c>
      <c r="C7124">
        <v>32.28</v>
      </c>
      <c r="D7124">
        <v>32.28</v>
      </c>
      <c r="E7124">
        <v>32.28</v>
      </c>
      <c r="F7124">
        <v>32.28</v>
      </c>
      <c r="M7124" s="15">
        <v>33850</v>
      </c>
      <c r="N7124" t="str">
        <f t="shared" si="260"/>
        <v>On</v>
      </c>
      <c r="O7124">
        <f t="shared" si="259"/>
        <v>5</v>
      </c>
    </row>
    <row r="7125" spans="1:15" x14ac:dyDescent="0.25">
      <c r="A7125" s="2">
        <v>36182</v>
      </c>
      <c r="B7125">
        <v>1900</v>
      </c>
      <c r="C7125">
        <v>16.73</v>
      </c>
      <c r="D7125">
        <v>16.73</v>
      </c>
      <c r="E7125">
        <v>16.73</v>
      </c>
      <c r="F7125">
        <v>16.73</v>
      </c>
      <c r="M7125" s="15">
        <v>33814</v>
      </c>
      <c r="N7125" t="str">
        <f t="shared" si="260"/>
        <v>On</v>
      </c>
      <c r="O7125">
        <f t="shared" si="259"/>
        <v>5</v>
      </c>
    </row>
    <row r="7126" spans="1:15" x14ac:dyDescent="0.25">
      <c r="A7126" s="2">
        <v>36182</v>
      </c>
      <c r="B7126">
        <v>2000</v>
      </c>
      <c r="C7126">
        <v>17.95</v>
      </c>
      <c r="D7126">
        <v>17.95</v>
      </c>
      <c r="E7126">
        <v>17.95</v>
      </c>
      <c r="F7126">
        <v>17.95</v>
      </c>
      <c r="M7126" s="15">
        <v>32633</v>
      </c>
      <c r="N7126" t="str">
        <f t="shared" si="260"/>
        <v>On</v>
      </c>
      <c r="O7126">
        <f t="shared" si="259"/>
        <v>5</v>
      </c>
    </row>
    <row r="7127" spans="1:15" x14ac:dyDescent="0.25">
      <c r="A7127" s="2">
        <v>36182</v>
      </c>
      <c r="B7127">
        <v>2100</v>
      </c>
      <c r="C7127">
        <v>17.36</v>
      </c>
      <c r="D7127">
        <v>17.36</v>
      </c>
      <c r="E7127">
        <v>17.36</v>
      </c>
      <c r="F7127">
        <v>17.36</v>
      </c>
      <c r="M7127" s="15">
        <v>31521</v>
      </c>
      <c r="N7127" t="str">
        <f t="shared" si="260"/>
        <v>On</v>
      </c>
      <c r="O7127">
        <f t="shared" si="259"/>
        <v>5</v>
      </c>
    </row>
    <row r="7128" spans="1:15" x14ac:dyDescent="0.25">
      <c r="A7128" s="2">
        <v>36182</v>
      </c>
      <c r="B7128">
        <v>2200</v>
      </c>
      <c r="C7128">
        <v>14.85</v>
      </c>
      <c r="D7128">
        <v>14.85</v>
      </c>
      <c r="E7128">
        <v>14.85</v>
      </c>
      <c r="F7128">
        <v>14.85</v>
      </c>
      <c r="M7128" s="15">
        <v>30127</v>
      </c>
      <c r="N7128" t="str">
        <f t="shared" si="260"/>
        <v>On</v>
      </c>
      <c r="O7128">
        <f t="shared" si="259"/>
        <v>5</v>
      </c>
    </row>
    <row r="7129" spans="1:15" x14ac:dyDescent="0.25">
      <c r="A7129" s="2">
        <v>36182</v>
      </c>
      <c r="B7129">
        <v>2300</v>
      </c>
      <c r="C7129">
        <v>13.38</v>
      </c>
      <c r="D7129">
        <v>13.38</v>
      </c>
      <c r="E7129">
        <v>13.38</v>
      </c>
      <c r="F7129">
        <v>13.38</v>
      </c>
      <c r="M7129" s="15">
        <v>28336</v>
      </c>
      <c r="N7129" t="str">
        <f t="shared" si="260"/>
        <v>On</v>
      </c>
      <c r="O7129">
        <f t="shared" si="259"/>
        <v>5</v>
      </c>
    </row>
    <row r="7130" spans="1:15" x14ac:dyDescent="0.25">
      <c r="A7130" s="2">
        <v>36182</v>
      </c>
      <c r="B7130">
        <v>2400</v>
      </c>
      <c r="C7130">
        <v>12.28</v>
      </c>
      <c r="D7130">
        <v>12.28</v>
      </c>
      <c r="E7130">
        <v>12.28</v>
      </c>
      <c r="F7130">
        <v>12.28</v>
      </c>
      <c r="M7130" s="15">
        <v>26233</v>
      </c>
      <c r="N7130" t="str">
        <f t="shared" si="260"/>
        <v>Off</v>
      </c>
      <c r="O7130">
        <f t="shared" si="259"/>
        <v>5</v>
      </c>
    </row>
    <row r="7131" spans="1:15" x14ac:dyDescent="0.25">
      <c r="A7131" s="2">
        <v>36183</v>
      </c>
      <c r="B7131">
        <v>100</v>
      </c>
      <c r="C7131">
        <v>12.35</v>
      </c>
      <c r="D7131">
        <v>12.35</v>
      </c>
      <c r="E7131">
        <v>12.35</v>
      </c>
      <c r="F7131">
        <v>12.35</v>
      </c>
      <c r="M7131" s="15">
        <v>24114</v>
      </c>
      <c r="N7131" t="str">
        <f t="shared" si="260"/>
        <v>Off</v>
      </c>
      <c r="O7131">
        <f t="shared" si="259"/>
        <v>6</v>
      </c>
    </row>
    <row r="7132" spans="1:15" x14ac:dyDescent="0.25">
      <c r="A7132" s="2">
        <v>36183</v>
      </c>
      <c r="B7132">
        <v>200</v>
      </c>
      <c r="C7132">
        <v>12.01</v>
      </c>
      <c r="D7132">
        <v>12.01</v>
      </c>
      <c r="E7132">
        <v>12.01</v>
      </c>
      <c r="F7132">
        <v>12.01</v>
      </c>
      <c r="M7132" s="15">
        <v>23044</v>
      </c>
      <c r="N7132" t="str">
        <f t="shared" si="260"/>
        <v>Off</v>
      </c>
      <c r="O7132">
        <f t="shared" si="259"/>
        <v>6</v>
      </c>
    </row>
    <row r="7133" spans="1:15" x14ac:dyDescent="0.25">
      <c r="A7133" s="2">
        <v>36183</v>
      </c>
      <c r="B7133">
        <v>300</v>
      </c>
      <c r="C7133">
        <v>11.91</v>
      </c>
      <c r="D7133">
        <v>11.91</v>
      </c>
      <c r="E7133">
        <v>11.91</v>
      </c>
      <c r="F7133">
        <v>11.91</v>
      </c>
      <c r="M7133" s="15">
        <v>22454</v>
      </c>
      <c r="N7133" t="str">
        <f t="shared" si="260"/>
        <v>Off</v>
      </c>
      <c r="O7133">
        <f t="shared" si="259"/>
        <v>6</v>
      </c>
    </row>
    <row r="7134" spans="1:15" x14ac:dyDescent="0.25">
      <c r="A7134" s="2">
        <v>36183</v>
      </c>
      <c r="B7134">
        <v>400</v>
      </c>
      <c r="C7134">
        <v>11.98</v>
      </c>
      <c r="D7134">
        <v>11.98</v>
      </c>
      <c r="E7134">
        <v>11.98</v>
      </c>
      <c r="F7134">
        <v>11.98</v>
      </c>
      <c r="M7134" s="15">
        <v>22170</v>
      </c>
      <c r="N7134" t="str">
        <f t="shared" si="260"/>
        <v>Off</v>
      </c>
      <c r="O7134">
        <f t="shared" si="259"/>
        <v>6</v>
      </c>
    </row>
    <row r="7135" spans="1:15" x14ac:dyDescent="0.25">
      <c r="A7135" s="2">
        <v>36183</v>
      </c>
      <c r="B7135">
        <v>500</v>
      </c>
      <c r="C7135">
        <v>12.17</v>
      </c>
      <c r="D7135">
        <v>12.17</v>
      </c>
      <c r="E7135">
        <v>12.17</v>
      </c>
      <c r="F7135">
        <v>12.17</v>
      </c>
      <c r="M7135" s="15">
        <v>22258</v>
      </c>
      <c r="N7135" t="str">
        <f t="shared" si="260"/>
        <v>Off</v>
      </c>
      <c r="O7135">
        <f t="shared" si="259"/>
        <v>6</v>
      </c>
    </row>
    <row r="7136" spans="1:15" x14ac:dyDescent="0.25">
      <c r="A7136" s="2">
        <v>36183</v>
      </c>
      <c r="B7136">
        <v>600</v>
      </c>
      <c r="C7136">
        <v>13.48</v>
      </c>
      <c r="D7136">
        <v>13.48</v>
      </c>
      <c r="E7136">
        <v>13.48</v>
      </c>
      <c r="F7136">
        <v>13.48</v>
      </c>
      <c r="M7136" s="15">
        <v>22818</v>
      </c>
      <c r="N7136" t="str">
        <f t="shared" si="260"/>
        <v>Off</v>
      </c>
      <c r="O7136">
        <f t="shared" si="259"/>
        <v>6</v>
      </c>
    </row>
    <row r="7137" spans="1:15" x14ac:dyDescent="0.25">
      <c r="A7137" s="2">
        <v>36183</v>
      </c>
      <c r="B7137">
        <v>700</v>
      </c>
      <c r="C7137">
        <v>14.66</v>
      </c>
      <c r="D7137">
        <v>14.66</v>
      </c>
      <c r="E7137">
        <v>14.66</v>
      </c>
      <c r="F7137">
        <v>14.66</v>
      </c>
      <c r="M7137" s="15">
        <v>24028</v>
      </c>
      <c r="N7137" t="str">
        <f t="shared" si="260"/>
        <v>Off</v>
      </c>
      <c r="O7137">
        <f t="shared" si="259"/>
        <v>6</v>
      </c>
    </row>
    <row r="7138" spans="1:15" x14ac:dyDescent="0.25">
      <c r="A7138" s="2">
        <v>36183</v>
      </c>
      <c r="B7138">
        <v>800</v>
      </c>
      <c r="C7138">
        <v>15.2</v>
      </c>
      <c r="D7138">
        <v>15.2</v>
      </c>
      <c r="E7138">
        <v>15.2</v>
      </c>
      <c r="F7138">
        <v>15.2</v>
      </c>
      <c r="M7138" s="15">
        <v>25659</v>
      </c>
      <c r="N7138" t="str">
        <f t="shared" si="260"/>
        <v>On</v>
      </c>
      <c r="O7138">
        <f t="shared" si="259"/>
        <v>6</v>
      </c>
    </row>
    <row r="7139" spans="1:15" x14ac:dyDescent="0.25">
      <c r="A7139" s="2">
        <v>36183</v>
      </c>
      <c r="B7139">
        <v>900</v>
      </c>
      <c r="C7139">
        <v>15.89</v>
      </c>
      <c r="D7139">
        <v>15.89</v>
      </c>
      <c r="E7139">
        <v>15.89</v>
      </c>
      <c r="F7139">
        <v>15.89</v>
      </c>
      <c r="M7139" s="15">
        <v>27351</v>
      </c>
      <c r="N7139" t="str">
        <f t="shared" si="260"/>
        <v>On</v>
      </c>
      <c r="O7139">
        <f t="shared" ref="O7139:O7202" si="261">+WEEKDAY(A7139,2)</f>
        <v>6</v>
      </c>
    </row>
    <row r="7140" spans="1:15" x14ac:dyDescent="0.25">
      <c r="A7140" s="2">
        <v>36183</v>
      </c>
      <c r="B7140">
        <v>1000</v>
      </c>
      <c r="C7140">
        <v>15.98</v>
      </c>
      <c r="D7140">
        <v>15.98</v>
      </c>
      <c r="E7140">
        <v>15.98</v>
      </c>
      <c r="F7140">
        <v>15.98</v>
      </c>
      <c r="M7140" s="15">
        <v>27960</v>
      </c>
      <c r="N7140" t="str">
        <f t="shared" si="260"/>
        <v>On</v>
      </c>
      <c r="O7140">
        <f t="shared" si="261"/>
        <v>6</v>
      </c>
    </row>
    <row r="7141" spans="1:15" x14ac:dyDescent="0.25">
      <c r="A7141" s="2">
        <v>36183</v>
      </c>
      <c r="B7141">
        <v>1100</v>
      </c>
      <c r="C7141">
        <v>16.989999999999998</v>
      </c>
      <c r="D7141">
        <v>16.989999999999998</v>
      </c>
      <c r="E7141">
        <v>16.989999999999998</v>
      </c>
      <c r="F7141">
        <v>16.989999999999998</v>
      </c>
      <c r="M7141" s="15">
        <v>29490</v>
      </c>
      <c r="N7141" t="str">
        <f t="shared" si="260"/>
        <v>On</v>
      </c>
      <c r="O7141">
        <f t="shared" si="261"/>
        <v>6</v>
      </c>
    </row>
    <row r="7142" spans="1:15" x14ac:dyDescent="0.25">
      <c r="A7142" s="2">
        <v>36183</v>
      </c>
      <c r="B7142">
        <v>1200</v>
      </c>
      <c r="C7142">
        <v>16</v>
      </c>
      <c r="D7142">
        <v>16</v>
      </c>
      <c r="E7142">
        <v>16</v>
      </c>
      <c r="F7142">
        <v>16</v>
      </c>
      <c r="M7142" s="15">
        <v>29267</v>
      </c>
      <c r="N7142" t="str">
        <f t="shared" si="260"/>
        <v>On</v>
      </c>
      <c r="O7142">
        <f t="shared" si="261"/>
        <v>6</v>
      </c>
    </row>
    <row r="7143" spans="1:15" x14ac:dyDescent="0.25">
      <c r="A7143" s="2">
        <v>36183</v>
      </c>
      <c r="B7143">
        <v>1300</v>
      </c>
      <c r="C7143">
        <v>14.78</v>
      </c>
      <c r="D7143">
        <v>14.78</v>
      </c>
      <c r="E7143">
        <v>14.78</v>
      </c>
      <c r="F7143">
        <v>14.78</v>
      </c>
      <c r="M7143" s="15">
        <v>28571</v>
      </c>
      <c r="N7143" t="str">
        <f t="shared" si="260"/>
        <v>On</v>
      </c>
      <c r="O7143">
        <f t="shared" si="261"/>
        <v>6</v>
      </c>
    </row>
    <row r="7144" spans="1:15" x14ac:dyDescent="0.25">
      <c r="A7144" s="2">
        <v>36183</v>
      </c>
      <c r="B7144">
        <v>1400</v>
      </c>
      <c r="C7144">
        <v>14.85</v>
      </c>
      <c r="D7144">
        <v>14.85</v>
      </c>
      <c r="E7144">
        <v>14.85</v>
      </c>
      <c r="F7144">
        <v>14.85</v>
      </c>
      <c r="M7144" s="15">
        <v>27800</v>
      </c>
      <c r="N7144" t="str">
        <f t="shared" si="260"/>
        <v>On</v>
      </c>
      <c r="O7144">
        <f t="shared" si="261"/>
        <v>6</v>
      </c>
    </row>
    <row r="7145" spans="1:15" x14ac:dyDescent="0.25">
      <c r="A7145" s="2">
        <v>36183</v>
      </c>
      <c r="B7145">
        <v>1500</v>
      </c>
      <c r="C7145">
        <v>14.45</v>
      </c>
      <c r="D7145">
        <v>14.45</v>
      </c>
      <c r="E7145">
        <v>14.45</v>
      </c>
      <c r="F7145">
        <v>14.45</v>
      </c>
      <c r="M7145" s="15">
        <v>26998</v>
      </c>
      <c r="N7145" t="str">
        <f t="shared" si="260"/>
        <v>On</v>
      </c>
      <c r="O7145">
        <f t="shared" si="261"/>
        <v>6</v>
      </c>
    </row>
    <row r="7146" spans="1:15" x14ac:dyDescent="0.25">
      <c r="A7146" s="2">
        <v>36183</v>
      </c>
      <c r="B7146">
        <v>1600</v>
      </c>
      <c r="C7146">
        <v>16.32</v>
      </c>
      <c r="D7146">
        <v>16.32</v>
      </c>
      <c r="E7146">
        <v>16.32</v>
      </c>
      <c r="F7146">
        <v>16.32</v>
      </c>
      <c r="M7146" s="15">
        <v>26610</v>
      </c>
      <c r="N7146" t="str">
        <f t="shared" si="260"/>
        <v>On</v>
      </c>
      <c r="O7146">
        <f t="shared" si="261"/>
        <v>6</v>
      </c>
    </row>
    <row r="7147" spans="1:15" x14ac:dyDescent="0.25">
      <c r="A7147" s="2">
        <v>36183</v>
      </c>
      <c r="B7147">
        <v>1700</v>
      </c>
      <c r="C7147">
        <v>44.97</v>
      </c>
      <c r="D7147">
        <v>44.97</v>
      </c>
      <c r="E7147">
        <v>44.97</v>
      </c>
      <c r="F7147">
        <v>44.97</v>
      </c>
      <c r="M7147" s="15">
        <v>26915</v>
      </c>
      <c r="N7147" t="str">
        <f t="shared" si="260"/>
        <v>On</v>
      </c>
      <c r="O7147">
        <f t="shared" si="261"/>
        <v>6</v>
      </c>
    </row>
    <row r="7148" spans="1:15" x14ac:dyDescent="0.25">
      <c r="A7148" s="2">
        <v>36183</v>
      </c>
      <c r="B7148">
        <v>1800</v>
      </c>
      <c r="C7148">
        <v>17.079999999999998</v>
      </c>
      <c r="D7148">
        <v>17.079999999999998</v>
      </c>
      <c r="E7148">
        <v>17.079999999999998</v>
      </c>
      <c r="F7148">
        <v>17.079999999999998</v>
      </c>
      <c r="M7148" s="15">
        <v>28983</v>
      </c>
      <c r="N7148" t="str">
        <f t="shared" si="260"/>
        <v>On</v>
      </c>
      <c r="O7148">
        <f t="shared" si="261"/>
        <v>6</v>
      </c>
    </row>
    <row r="7149" spans="1:15" x14ac:dyDescent="0.25">
      <c r="A7149" s="2">
        <v>36183</v>
      </c>
      <c r="B7149">
        <v>1900</v>
      </c>
      <c r="C7149">
        <v>15.55</v>
      </c>
      <c r="D7149">
        <v>15.55</v>
      </c>
      <c r="E7149">
        <v>15.55</v>
      </c>
      <c r="F7149">
        <v>15.55</v>
      </c>
      <c r="M7149" s="15">
        <v>29644</v>
      </c>
      <c r="N7149" t="str">
        <f t="shared" si="260"/>
        <v>On</v>
      </c>
      <c r="O7149">
        <f t="shared" si="261"/>
        <v>6</v>
      </c>
    </row>
    <row r="7150" spans="1:15" x14ac:dyDescent="0.25">
      <c r="A7150" s="2">
        <v>36183</v>
      </c>
      <c r="B7150">
        <v>2000</v>
      </c>
      <c r="C7150">
        <v>14.95</v>
      </c>
      <c r="D7150">
        <v>14.95</v>
      </c>
      <c r="E7150">
        <v>14.95</v>
      </c>
      <c r="F7150">
        <v>14.95</v>
      </c>
      <c r="M7150" s="15">
        <v>28751</v>
      </c>
      <c r="N7150" t="str">
        <f t="shared" si="260"/>
        <v>On</v>
      </c>
      <c r="O7150">
        <f t="shared" si="261"/>
        <v>6</v>
      </c>
    </row>
    <row r="7151" spans="1:15" x14ac:dyDescent="0.25">
      <c r="A7151" s="2">
        <v>36183</v>
      </c>
      <c r="B7151">
        <v>2100</v>
      </c>
      <c r="C7151">
        <v>14.18</v>
      </c>
      <c r="D7151">
        <v>14.18</v>
      </c>
      <c r="E7151">
        <v>14.18</v>
      </c>
      <c r="F7151">
        <v>14.18</v>
      </c>
      <c r="M7151" s="15">
        <v>27909</v>
      </c>
      <c r="N7151" t="str">
        <f t="shared" si="260"/>
        <v>On</v>
      </c>
      <c r="O7151">
        <f t="shared" si="261"/>
        <v>6</v>
      </c>
    </row>
    <row r="7152" spans="1:15" x14ac:dyDescent="0.25">
      <c r="A7152" s="2">
        <v>36183</v>
      </c>
      <c r="B7152">
        <v>2200</v>
      </c>
      <c r="C7152">
        <v>12.05</v>
      </c>
      <c r="D7152">
        <v>12.05</v>
      </c>
      <c r="E7152">
        <v>12.05</v>
      </c>
      <c r="F7152">
        <v>12.05</v>
      </c>
      <c r="M7152" s="15">
        <v>26810</v>
      </c>
      <c r="N7152" t="str">
        <f t="shared" si="260"/>
        <v>On</v>
      </c>
      <c r="O7152">
        <f t="shared" si="261"/>
        <v>6</v>
      </c>
    </row>
    <row r="7153" spans="1:15" x14ac:dyDescent="0.25">
      <c r="A7153" s="2">
        <v>36183</v>
      </c>
      <c r="B7153">
        <v>2300</v>
      </c>
      <c r="C7153">
        <v>11.41</v>
      </c>
      <c r="D7153">
        <v>11.41</v>
      </c>
      <c r="E7153">
        <v>11.41</v>
      </c>
      <c r="F7153">
        <v>11.41</v>
      </c>
      <c r="M7153" s="15">
        <v>25418</v>
      </c>
      <c r="N7153" t="str">
        <f t="shared" si="260"/>
        <v>On</v>
      </c>
      <c r="O7153">
        <f t="shared" si="261"/>
        <v>6</v>
      </c>
    </row>
    <row r="7154" spans="1:15" x14ac:dyDescent="0.25">
      <c r="A7154" s="2">
        <v>36183</v>
      </c>
      <c r="B7154">
        <v>2400</v>
      </c>
      <c r="C7154">
        <v>11.32</v>
      </c>
      <c r="D7154">
        <v>11.32</v>
      </c>
      <c r="E7154">
        <v>11.32</v>
      </c>
      <c r="F7154">
        <v>11.32</v>
      </c>
      <c r="M7154" s="15">
        <v>23597</v>
      </c>
      <c r="N7154" t="str">
        <f t="shared" si="260"/>
        <v>Off</v>
      </c>
      <c r="O7154">
        <f t="shared" si="261"/>
        <v>6</v>
      </c>
    </row>
    <row r="7155" spans="1:15" x14ac:dyDescent="0.25">
      <c r="A7155" s="2">
        <v>36184</v>
      </c>
      <c r="B7155">
        <v>100</v>
      </c>
      <c r="C7155">
        <v>11</v>
      </c>
      <c r="D7155">
        <v>11</v>
      </c>
      <c r="E7155">
        <v>11</v>
      </c>
      <c r="F7155">
        <v>11</v>
      </c>
      <c r="M7155" s="15">
        <v>21714</v>
      </c>
      <c r="N7155" t="str">
        <f t="shared" si="260"/>
        <v>Off</v>
      </c>
      <c r="O7155">
        <f t="shared" si="261"/>
        <v>7</v>
      </c>
    </row>
    <row r="7156" spans="1:15" x14ac:dyDescent="0.25">
      <c r="A7156" s="2">
        <v>36184</v>
      </c>
      <c r="B7156">
        <v>200</v>
      </c>
      <c r="C7156">
        <v>10.74</v>
      </c>
      <c r="D7156">
        <v>10.74</v>
      </c>
      <c r="E7156">
        <v>10.74</v>
      </c>
      <c r="F7156">
        <v>10.74</v>
      </c>
      <c r="M7156" s="15">
        <v>20675</v>
      </c>
      <c r="N7156" t="str">
        <f t="shared" si="260"/>
        <v>Off</v>
      </c>
      <c r="O7156">
        <f t="shared" si="261"/>
        <v>7</v>
      </c>
    </row>
    <row r="7157" spans="1:15" x14ac:dyDescent="0.25">
      <c r="A7157" s="2">
        <v>36184</v>
      </c>
      <c r="B7157">
        <v>300</v>
      </c>
      <c r="C7157">
        <v>10.7</v>
      </c>
      <c r="D7157">
        <v>10.7</v>
      </c>
      <c r="E7157">
        <v>10.7</v>
      </c>
      <c r="F7157">
        <v>10.7</v>
      </c>
      <c r="M7157" s="15">
        <v>19932</v>
      </c>
      <c r="N7157" t="str">
        <f t="shared" si="260"/>
        <v>Off</v>
      </c>
      <c r="O7157">
        <f t="shared" si="261"/>
        <v>7</v>
      </c>
    </row>
    <row r="7158" spans="1:15" x14ac:dyDescent="0.25">
      <c r="A7158" s="2">
        <v>36184</v>
      </c>
      <c r="B7158">
        <v>400</v>
      </c>
      <c r="C7158">
        <v>10.7</v>
      </c>
      <c r="D7158">
        <v>10.7</v>
      </c>
      <c r="E7158">
        <v>10.7</v>
      </c>
      <c r="F7158">
        <v>10.7</v>
      </c>
      <c r="M7158" s="15">
        <v>19558</v>
      </c>
      <c r="N7158" t="str">
        <f t="shared" si="260"/>
        <v>Off</v>
      </c>
      <c r="O7158">
        <f t="shared" si="261"/>
        <v>7</v>
      </c>
    </row>
    <row r="7159" spans="1:15" x14ac:dyDescent="0.25">
      <c r="A7159" s="2">
        <v>36184</v>
      </c>
      <c r="B7159">
        <v>500</v>
      </c>
      <c r="C7159">
        <v>10.78</v>
      </c>
      <c r="D7159">
        <v>10.78</v>
      </c>
      <c r="E7159">
        <v>10.78</v>
      </c>
      <c r="F7159">
        <v>10.78</v>
      </c>
      <c r="M7159" s="15">
        <v>19425</v>
      </c>
      <c r="N7159" t="str">
        <f t="shared" si="260"/>
        <v>Off</v>
      </c>
      <c r="O7159">
        <f t="shared" si="261"/>
        <v>7</v>
      </c>
    </row>
    <row r="7160" spans="1:15" x14ac:dyDescent="0.25">
      <c r="A7160" s="2">
        <v>36184</v>
      </c>
      <c r="B7160">
        <v>600</v>
      </c>
      <c r="C7160">
        <v>11.06</v>
      </c>
      <c r="D7160">
        <v>11.06</v>
      </c>
      <c r="E7160">
        <v>11.06</v>
      </c>
      <c r="F7160">
        <v>11.06</v>
      </c>
      <c r="M7160" s="15">
        <v>19701</v>
      </c>
      <c r="N7160" t="str">
        <f t="shared" si="260"/>
        <v>Off</v>
      </c>
      <c r="O7160">
        <f t="shared" si="261"/>
        <v>7</v>
      </c>
    </row>
    <row r="7161" spans="1:15" x14ac:dyDescent="0.25">
      <c r="A7161" s="2">
        <v>36184</v>
      </c>
      <c r="B7161">
        <v>700</v>
      </c>
      <c r="C7161">
        <v>11.06</v>
      </c>
      <c r="D7161">
        <v>11.06</v>
      </c>
      <c r="E7161">
        <v>11.06</v>
      </c>
      <c r="F7161">
        <v>11.06</v>
      </c>
      <c r="M7161" s="15">
        <v>20452</v>
      </c>
      <c r="N7161" t="str">
        <f t="shared" si="260"/>
        <v>Off</v>
      </c>
      <c r="O7161">
        <f t="shared" si="261"/>
        <v>7</v>
      </c>
    </row>
    <row r="7162" spans="1:15" x14ac:dyDescent="0.25">
      <c r="A7162" s="2">
        <v>36184</v>
      </c>
      <c r="B7162">
        <v>800</v>
      </c>
      <c r="C7162">
        <v>11.68</v>
      </c>
      <c r="D7162">
        <v>11.68</v>
      </c>
      <c r="E7162">
        <v>11.68</v>
      </c>
      <c r="F7162">
        <v>11.68</v>
      </c>
      <c r="M7162" s="15">
        <v>21672</v>
      </c>
      <c r="N7162" t="str">
        <f t="shared" si="260"/>
        <v>On</v>
      </c>
      <c r="O7162">
        <f t="shared" si="261"/>
        <v>7</v>
      </c>
    </row>
    <row r="7163" spans="1:15" x14ac:dyDescent="0.25">
      <c r="A7163" s="2">
        <v>36184</v>
      </c>
      <c r="B7163">
        <v>900</v>
      </c>
      <c r="C7163">
        <v>12.49</v>
      </c>
      <c r="D7163">
        <v>12.49</v>
      </c>
      <c r="E7163">
        <v>12.49</v>
      </c>
      <c r="F7163">
        <v>12.49</v>
      </c>
      <c r="M7163" s="15">
        <v>23053</v>
      </c>
      <c r="N7163" t="str">
        <f t="shared" si="260"/>
        <v>On</v>
      </c>
      <c r="O7163">
        <f t="shared" si="261"/>
        <v>7</v>
      </c>
    </row>
    <row r="7164" spans="1:15" x14ac:dyDescent="0.25">
      <c r="A7164" s="2">
        <v>36184</v>
      </c>
      <c r="B7164">
        <v>1000</v>
      </c>
      <c r="C7164">
        <v>13.74</v>
      </c>
      <c r="D7164">
        <v>13.74</v>
      </c>
      <c r="E7164">
        <v>13.74</v>
      </c>
      <c r="F7164">
        <v>13.74</v>
      </c>
      <c r="M7164" s="15">
        <v>24844</v>
      </c>
      <c r="N7164" t="str">
        <f t="shared" si="260"/>
        <v>On</v>
      </c>
      <c r="O7164">
        <f t="shared" si="261"/>
        <v>7</v>
      </c>
    </row>
    <row r="7165" spans="1:15" x14ac:dyDescent="0.25">
      <c r="A7165" s="2">
        <v>36184</v>
      </c>
      <c r="B7165">
        <v>1100</v>
      </c>
      <c r="C7165">
        <v>14.95</v>
      </c>
      <c r="D7165">
        <v>14.95</v>
      </c>
      <c r="E7165">
        <v>14.95</v>
      </c>
      <c r="F7165">
        <v>14.95</v>
      </c>
      <c r="M7165" s="15">
        <v>25903</v>
      </c>
      <c r="N7165" t="str">
        <f t="shared" si="260"/>
        <v>On</v>
      </c>
      <c r="O7165">
        <f t="shared" si="261"/>
        <v>7</v>
      </c>
    </row>
    <row r="7166" spans="1:15" x14ac:dyDescent="0.25">
      <c r="A7166" s="2">
        <v>36184</v>
      </c>
      <c r="B7166">
        <v>1200</v>
      </c>
      <c r="C7166">
        <v>15.11</v>
      </c>
      <c r="D7166">
        <v>15.11</v>
      </c>
      <c r="E7166">
        <v>15.11</v>
      </c>
      <c r="F7166">
        <v>15.11</v>
      </c>
      <c r="M7166" s="15">
        <v>26446</v>
      </c>
      <c r="N7166" t="str">
        <f t="shared" si="260"/>
        <v>On</v>
      </c>
      <c r="O7166">
        <f t="shared" si="261"/>
        <v>7</v>
      </c>
    </row>
    <row r="7167" spans="1:15" x14ac:dyDescent="0.25">
      <c r="A7167" s="2">
        <v>36184</v>
      </c>
      <c r="B7167">
        <v>1300</v>
      </c>
      <c r="C7167">
        <v>14.98</v>
      </c>
      <c r="D7167">
        <v>14.98</v>
      </c>
      <c r="E7167">
        <v>14.98</v>
      </c>
      <c r="F7167">
        <v>14.98</v>
      </c>
      <c r="M7167" s="15">
        <v>26775</v>
      </c>
      <c r="N7167" t="str">
        <f t="shared" si="260"/>
        <v>On</v>
      </c>
      <c r="O7167">
        <f t="shared" si="261"/>
        <v>7</v>
      </c>
    </row>
    <row r="7168" spans="1:15" x14ac:dyDescent="0.25">
      <c r="A7168" s="2">
        <v>36184</v>
      </c>
      <c r="B7168">
        <v>1400</v>
      </c>
      <c r="C7168">
        <v>14.8</v>
      </c>
      <c r="D7168">
        <v>14.8</v>
      </c>
      <c r="E7168">
        <v>14.8</v>
      </c>
      <c r="F7168">
        <v>14.8</v>
      </c>
      <c r="M7168" s="15">
        <v>26685</v>
      </c>
      <c r="N7168" t="str">
        <f t="shared" si="260"/>
        <v>On</v>
      </c>
      <c r="O7168">
        <f t="shared" si="261"/>
        <v>7</v>
      </c>
    </row>
    <row r="7169" spans="1:15" x14ac:dyDescent="0.25">
      <c r="A7169" s="2">
        <v>36184</v>
      </c>
      <c r="B7169">
        <v>1500</v>
      </c>
      <c r="C7169">
        <v>14.92</v>
      </c>
      <c r="D7169">
        <v>14.92</v>
      </c>
      <c r="E7169">
        <v>14.92</v>
      </c>
      <c r="F7169">
        <v>14.92</v>
      </c>
      <c r="M7169" s="15">
        <v>26559</v>
      </c>
      <c r="N7169" t="str">
        <f t="shared" si="260"/>
        <v>On</v>
      </c>
      <c r="O7169">
        <f t="shared" si="261"/>
        <v>7</v>
      </c>
    </row>
    <row r="7170" spans="1:15" x14ac:dyDescent="0.25">
      <c r="A7170" s="2">
        <v>36184</v>
      </c>
      <c r="B7170">
        <v>1600</v>
      </c>
      <c r="C7170">
        <v>16.37</v>
      </c>
      <c r="D7170">
        <v>16.37</v>
      </c>
      <c r="E7170">
        <v>16.37</v>
      </c>
      <c r="F7170">
        <v>16.37</v>
      </c>
      <c r="M7170" s="15">
        <v>26745</v>
      </c>
      <c r="N7170" t="str">
        <f t="shared" si="260"/>
        <v>On</v>
      </c>
      <c r="O7170">
        <f t="shared" si="261"/>
        <v>7</v>
      </c>
    </row>
    <row r="7171" spans="1:15" x14ac:dyDescent="0.25">
      <c r="A7171" s="2">
        <v>36184</v>
      </c>
      <c r="B7171">
        <v>1700</v>
      </c>
      <c r="C7171">
        <v>28.22</v>
      </c>
      <c r="D7171">
        <v>28.22</v>
      </c>
      <c r="E7171">
        <v>28.22</v>
      </c>
      <c r="F7171">
        <v>28.22</v>
      </c>
      <c r="M7171" s="15">
        <v>27534</v>
      </c>
      <c r="N7171" t="str">
        <f t="shared" si="260"/>
        <v>On</v>
      </c>
      <c r="O7171">
        <f t="shared" si="261"/>
        <v>7</v>
      </c>
    </row>
    <row r="7172" spans="1:15" x14ac:dyDescent="0.25">
      <c r="A7172" s="2">
        <v>36184</v>
      </c>
      <c r="B7172">
        <v>1800</v>
      </c>
      <c r="C7172">
        <v>21.28</v>
      </c>
      <c r="D7172">
        <v>21.28</v>
      </c>
      <c r="E7172">
        <v>21.28</v>
      </c>
      <c r="F7172">
        <v>21.28</v>
      </c>
      <c r="M7172" s="15">
        <v>29705</v>
      </c>
      <c r="N7172" t="str">
        <f t="shared" si="260"/>
        <v>On</v>
      </c>
      <c r="O7172">
        <f t="shared" si="261"/>
        <v>7</v>
      </c>
    </row>
    <row r="7173" spans="1:15" x14ac:dyDescent="0.25">
      <c r="A7173" s="2">
        <v>36184</v>
      </c>
      <c r="B7173">
        <v>1900</v>
      </c>
      <c r="C7173">
        <v>20.420000000000002</v>
      </c>
      <c r="D7173">
        <v>20.420000000000002</v>
      </c>
      <c r="E7173">
        <v>20.420000000000002</v>
      </c>
      <c r="F7173">
        <v>20.420000000000002</v>
      </c>
      <c r="M7173" s="15">
        <v>30267</v>
      </c>
      <c r="N7173" t="str">
        <f t="shared" si="260"/>
        <v>On</v>
      </c>
      <c r="O7173">
        <f t="shared" si="261"/>
        <v>7</v>
      </c>
    </row>
    <row r="7174" spans="1:15" x14ac:dyDescent="0.25">
      <c r="A7174" s="2">
        <v>36184</v>
      </c>
      <c r="B7174">
        <v>2000</v>
      </c>
      <c r="C7174">
        <v>17.420000000000002</v>
      </c>
      <c r="D7174">
        <v>17.420000000000002</v>
      </c>
      <c r="E7174">
        <v>17.420000000000002</v>
      </c>
      <c r="F7174">
        <v>17.420000000000002</v>
      </c>
      <c r="M7174" s="15">
        <v>29989</v>
      </c>
      <c r="N7174" t="str">
        <f t="shared" si="260"/>
        <v>On</v>
      </c>
      <c r="O7174">
        <f t="shared" si="261"/>
        <v>7</v>
      </c>
    </row>
    <row r="7175" spans="1:15" x14ac:dyDescent="0.25">
      <c r="A7175" s="2">
        <v>36184</v>
      </c>
      <c r="B7175">
        <v>2100</v>
      </c>
      <c r="C7175">
        <v>16.71</v>
      </c>
      <c r="D7175">
        <v>16.71</v>
      </c>
      <c r="E7175">
        <v>16.71</v>
      </c>
      <c r="F7175">
        <v>16.71</v>
      </c>
      <c r="M7175" s="15">
        <v>29502</v>
      </c>
      <c r="N7175" t="str">
        <f t="shared" si="260"/>
        <v>On</v>
      </c>
      <c r="O7175">
        <f t="shared" si="261"/>
        <v>7</v>
      </c>
    </row>
    <row r="7176" spans="1:15" x14ac:dyDescent="0.25">
      <c r="A7176" s="2">
        <v>36184</v>
      </c>
      <c r="B7176">
        <v>2200</v>
      </c>
      <c r="C7176">
        <v>14.39</v>
      </c>
      <c r="D7176">
        <v>14.39</v>
      </c>
      <c r="E7176">
        <v>14.39</v>
      </c>
      <c r="F7176">
        <v>14.39</v>
      </c>
      <c r="M7176" s="15">
        <v>28606</v>
      </c>
      <c r="N7176" t="str">
        <f t="shared" si="260"/>
        <v>On</v>
      </c>
      <c r="O7176">
        <f t="shared" si="261"/>
        <v>7</v>
      </c>
    </row>
    <row r="7177" spans="1:15" x14ac:dyDescent="0.25">
      <c r="A7177" s="2">
        <v>36184</v>
      </c>
      <c r="B7177">
        <v>2300</v>
      </c>
      <c r="C7177">
        <v>12.04</v>
      </c>
      <c r="D7177">
        <v>12.04</v>
      </c>
      <c r="E7177">
        <v>12.04</v>
      </c>
      <c r="F7177">
        <v>12.04</v>
      </c>
      <c r="M7177" s="15">
        <v>27125</v>
      </c>
      <c r="N7177" t="str">
        <f t="shared" si="260"/>
        <v>On</v>
      </c>
      <c r="O7177">
        <f t="shared" si="261"/>
        <v>7</v>
      </c>
    </row>
    <row r="7178" spans="1:15" x14ac:dyDescent="0.25">
      <c r="A7178" s="2">
        <v>36184</v>
      </c>
      <c r="B7178">
        <v>2400</v>
      </c>
      <c r="C7178">
        <v>11.34</v>
      </c>
      <c r="D7178">
        <v>11.34</v>
      </c>
      <c r="E7178">
        <v>11.34</v>
      </c>
      <c r="F7178">
        <v>11.34</v>
      </c>
      <c r="M7178" s="15">
        <v>25299</v>
      </c>
      <c r="N7178" t="str">
        <f t="shared" si="260"/>
        <v>Off</v>
      </c>
      <c r="O7178">
        <f t="shared" si="261"/>
        <v>7</v>
      </c>
    </row>
    <row r="7179" spans="1:15" x14ac:dyDescent="0.25">
      <c r="A7179" s="2">
        <v>36185</v>
      </c>
      <c r="B7179">
        <v>100</v>
      </c>
      <c r="C7179">
        <v>11.56</v>
      </c>
      <c r="D7179">
        <v>11.56</v>
      </c>
      <c r="E7179">
        <v>11.56</v>
      </c>
      <c r="F7179">
        <v>11.56</v>
      </c>
      <c r="M7179" s="15">
        <v>23818</v>
      </c>
      <c r="N7179" t="str">
        <f t="shared" ref="N7179:N7242" si="262">+IF(B7179&gt;700,IF(B7179&lt;2400,"On","Off"),"Off")</f>
        <v>Off</v>
      </c>
      <c r="O7179">
        <f t="shared" si="261"/>
        <v>1</v>
      </c>
    </row>
    <row r="7180" spans="1:15" x14ac:dyDescent="0.25">
      <c r="A7180" s="2">
        <v>36185</v>
      </c>
      <c r="B7180">
        <v>200</v>
      </c>
      <c r="C7180">
        <v>11.37</v>
      </c>
      <c r="D7180">
        <v>11.37</v>
      </c>
      <c r="E7180">
        <v>11.37</v>
      </c>
      <c r="F7180">
        <v>11.37</v>
      </c>
      <c r="M7180" s="15">
        <v>23107</v>
      </c>
      <c r="N7180" t="str">
        <f t="shared" si="262"/>
        <v>Off</v>
      </c>
      <c r="O7180">
        <f t="shared" si="261"/>
        <v>1</v>
      </c>
    </row>
    <row r="7181" spans="1:15" x14ac:dyDescent="0.25">
      <c r="A7181" s="2">
        <v>36185</v>
      </c>
      <c r="B7181">
        <v>300</v>
      </c>
      <c r="C7181">
        <v>11.19</v>
      </c>
      <c r="D7181">
        <v>11.19</v>
      </c>
      <c r="E7181">
        <v>11.19</v>
      </c>
      <c r="F7181">
        <v>11.19</v>
      </c>
      <c r="M7181" s="15">
        <v>22926</v>
      </c>
      <c r="N7181" t="str">
        <f t="shared" si="262"/>
        <v>Off</v>
      </c>
      <c r="O7181">
        <f t="shared" si="261"/>
        <v>1</v>
      </c>
    </row>
    <row r="7182" spans="1:15" x14ac:dyDescent="0.25">
      <c r="A7182" s="2">
        <v>36185</v>
      </c>
      <c r="B7182">
        <v>400</v>
      </c>
      <c r="C7182">
        <v>11.19</v>
      </c>
      <c r="D7182">
        <v>11.19</v>
      </c>
      <c r="E7182">
        <v>11.19</v>
      </c>
      <c r="F7182">
        <v>11.19</v>
      </c>
      <c r="M7182" s="15">
        <v>23038</v>
      </c>
      <c r="N7182" t="str">
        <f t="shared" si="262"/>
        <v>Off</v>
      </c>
      <c r="O7182">
        <f t="shared" si="261"/>
        <v>1</v>
      </c>
    </row>
    <row r="7183" spans="1:15" x14ac:dyDescent="0.25">
      <c r="A7183" s="2">
        <v>36185</v>
      </c>
      <c r="B7183">
        <v>500</v>
      </c>
      <c r="C7183">
        <v>12.88</v>
      </c>
      <c r="D7183">
        <v>12.88</v>
      </c>
      <c r="E7183">
        <v>12.88</v>
      </c>
      <c r="F7183">
        <v>12.88</v>
      </c>
      <c r="M7183" s="15">
        <v>23740</v>
      </c>
      <c r="N7183" t="str">
        <f t="shared" si="262"/>
        <v>Off</v>
      </c>
      <c r="O7183">
        <f t="shared" si="261"/>
        <v>1</v>
      </c>
    </row>
    <row r="7184" spans="1:15" x14ac:dyDescent="0.25">
      <c r="A7184" s="2">
        <v>36185</v>
      </c>
      <c r="B7184">
        <v>600</v>
      </c>
      <c r="C7184">
        <v>20.16</v>
      </c>
      <c r="D7184">
        <v>20.16</v>
      </c>
      <c r="E7184">
        <v>20.16</v>
      </c>
      <c r="F7184">
        <v>20.16</v>
      </c>
      <c r="M7184" s="15">
        <v>25958</v>
      </c>
      <c r="N7184" t="str">
        <f t="shared" si="262"/>
        <v>Off</v>
      </c>
      <c r="O7184">
        <f t="shared" si="261"/>
        <v>1</v>
      </c>
    </row>
    <row r="7185" spans="1:15" x14ac:dyDescent="0.25">
      <c r="A7185" s="2">
        <v>36185</v>
      </c>
      <c r="B7185">
        <v>700</v>
      </c>
      <c r="C7185">
        <v>15.97</v>
      </c>
      <c r="D7185">
        <v>15.97</v>
      </c>
      <c r="E7185">
        <v>15.97</v>
      </c>
      <c r="F7185">
        <v>15.97</v>
      </c>
      <c r="M7185" s="15">
        <v>30381</v>
      </c>
      <c r="N7185" t="str">
        <f t="shared" si="262"/>
        <v>Off</v>
      </c>
      <c r="O7185">
        <f t="shared" si="261"/>
        <v>1</v>
      </c>
    </row>
    <row r="7186" spans="1:15" x14ac:dyDescent="0.25">
      <c r="A7186" s="2">
        <v>36185</v>
      </c>
      <c r="B7186">
        <v>800</v>
      </c>
      <c r="C7186">
        <v>16.41</v>
      </c>
      <c r="D7186">
        <v>16.41</v>
      </c>
      <c r="E7186">
        <v>16.41</v>
      </c>
      <c r="F7186">
        <v>16.41</v>
      </c>
      <c r="M7186" s="15">
        <v>33041</v>
      </c>
      <c r="N7186" t="str">
        <f t="shared" si="262"/>
        <v>On</v>
      </c>
      <c r="O7186">
        <f t="shared" si="261"/>
        <v>1</v>
      </c>
    </row>
    <row r="7187" spans="1:15" x14ac:dyDescent="0.25">
      <c r="A7187" s="2">
        <v>36185</v>
      </c>
      <c r="B7187">
        <v>900</v>
      </c>
      <c r="C7187">
        <v>16.77</v>
      </c>
      <c r="D7187">
        <v>16.77</v>
      </c>
      <c r="E7187">
        <v>16.77</v>
      </c>
      <c r="F7187">
        <v>16.77</v>
      </c>
      <c r="M7187" s="15">
        <v>33031</v>
      </c>
      <c r="N7187" t="str">
        <f t="shared" si="262"/>
        <v>On</v>
      </c>
      <c r="O7187">
        <f t="shared" si="261"/>
        <v>1</v>
      </c>
    </row>
    <row r="7188" spans="1:15" x14ac:dyDescent="0.25">
      <c r="A7188" s="2">
        <v>36185</v>
      </c>
      <c r="B7188">
        <v>1000</v>
      </c>
      <c r="C7188">
        <v>17.22</v>
      </c>
      <c r="D7188">
        <v>17.22</v>
      </c>
      <c r="E7188">
        <v>17.22</v>
      </c>
      <c r="F7188">
        <v>17.22</v>
      </c>
      <c r="M7188" s="15">
        <v>32920</v>
      </c>
      <c r="N7188" t="str">
        <f t="shared" si="262"/>
        <v>On</v>
      </c>
      <c r="O7188">
        <f t="shared" si="261"/>
        <v>1</v>
      </c>
    </row>
    <row r="7189" spans="1:15" x14ac:dyDescent="0.25">
      <c r="A7189" s="2">
        <v>36185</v>
      </c>
      <c r="B7189">
        <v>1100</v>
      </c>
      <c r="C7189">
        <v>18.809999999999999</v>
      </c>
      <c r="D7189">
        <v>18.809999999999999</v>
      </c>
      <c r="E7189">
        <v>18.809999999999999</v>
      </c>
      <c r="F7189">
        <v>18.809999999999999</v>
      </c>
      <c r="M7189" s="15">
        <v>33069</v>
      </c>
      <c r="N7189" t="str">
        <f t="shared" si="262"/>
        <v>On</v>
      </c>
      <c r="O7189">
        <f t="shared" si="261"/>
        <v>1</v>
      </c>
    </row>
    <row r="7190" spans="1:15" x14ac:dyDescent="0.25">
      <c r="A7190" s="2">
        <v>36185</v>
      </c>
      <c r="B7190">
        <v>1200</v>
      </c>
      <c r="C7190">
        <v>23.88</v>
      </c>
      <c r="D7190">
        <v>23.88</v>
      </c>
      <c r="E7190">
        <v>23.88</v>
      </c>
      <c r="F7190">
        <v>23.88</v>
      </c>
      <c r="M7190" s="15">
        <v>32808</v>
      </c>
      <c r="N7190" t="str">
        <f t="shared" si="262"/>
        <v>On</v>
      </c>
      <c r="O7190">
        <f t="shared" si="261"/>
        <v>1</v>
      </c>
    </row>
    <row r="7191" spans="1:15" x14ac:dyDescent="0.25">
      <c r="A7191" s="2">
        <v>36185</v>
      </c>
      <c r="B7191">
        <v>1300</v>
      </c>
      <c r="C7191">
        <v>38.5</v>
      </c>
      <c r="D7191">
        <v>38.5</v>
      </c>
      <c r="E7191">
        <v>38.5</v>
      </c>
      <c r="F7191">
        <v>38.5</v>
      </c>
      <c r="M7191" s="15">
        <v>32498</v>
      </c>
      <c r="N7191" t="str">
        <f t="shared" si="262"/>
        <v>On</v>
      </c>
      <c r="O7191">
        <f t="shared" si="261"/>
        <v>1</v>
      </c>
    </row>
    <row r="7192" spans="1:15" x14ac:dyDescent="0.25">
      <c r="A7192" s="2">
        <v>36185</v>
      </c>
      <c r="B7192">
        <v>1400</v>
      </c>
      <c r="C7192">
        <v>16.22</v>
      </c>
      <c r="D7192">
        <v>16.22</v>
      </c>
      <c r="E7192">
        <v>16.22</v>
      </c>
      <c r="F7192">
        <v>16.22</v>
      </c>
      <c r="M7192" s="15">
        <v>32780</v>
      </c>
      <c r="N7192" t="str">
        <f t="shared" si="262"/>
        <v>On</v>
      </c>
      <c r="O7192">
        <f t="shared" si="261"/>
        <v>1</v>
      </c>
    </row>
    <row r="7193" spans="1:15" x14ac:dyDescent="0.25">
      <c r="A7193" s="2">
        <v>36185</v>
      </c>
      <c r="B7193">
        <v>1500</v>
      </c>
      <c r="C7193">
        <v>16.22</v>
      </c>
      <c r="D7193">
        <v>16.22</v>
      </c>
      <c r="E7193">
        <v>16.22</v>
      </c>
      <c r="F7193">
        <v>16.22</v>
      </c>
      <c r="M7193" s="15">
        <v>32613</v>
      </c>
      <c r="N7193" t="str">
        <f t="shared" si="262"/>
        <v>On</v>
      </c>
      <c r="O7193">
        <f t="shared" si="261"/>
        <v>1</v>
      </c>
    </row>
    <row r="7194" spans="1:15" x14ac:dyDescent="0.25">
      <c r="A7194" s="2">
        <v>36185</v>
      </c>
      <c r="B7194">
        <v>1600</v>
      </c>
      <c r="C7194">
        <v>15.88</v>
      </c>
      <c r="D7194">
        <v>15.88</v>
      </c>
      <c r="E7194">
        <v>15.88</v>
      </c>
      <c r="F7194">
        <v>15.88</v>
      </c>
      <c r="M7194" s="15">
        <v>32455</v>
      </c>
      <c r="N7194" t="str">
        <f t="shared" si="262"/>
        <v>On</v>
      </c>
      <c r="O7194">
        <f t="shared" si="261"/>
        <v>1</v>
      </c>
    </row>
    <row r="7195" spans="1:15" x14ac:dyDescent="0.25">
      <c r="A7195" s="2">
        <v>36185</v>
      </c>
      <c r="B7195">
        <v>1700</v>
      </c>
      <c r="C7195">
        <v>29.57</v>
      </c>
      <c r="D7195">
        <v>29.57</v>
      </c>
      <c r="E7195">
        <v>29.57</v>
      </c>
      <c r="F7195">
        <v>29.57</v>
      </c>
      <c r="M7195" s="15">
        <v>33271</v>
      </c>
      <c r="N7195" t="str">
        <f t="shared" si="262"/>
        <v>On</v>
      </c>
      <c r="O7195">
        <f t="shared" si="261"/>
        <v>1</v>
      </c>
    </row>
    <row r="7196" spans="1:15" x14ac:dyDescent="0.25">
      <c r="A7196" s="2">
        <v>36185</v>
      </c>
      <c r="B7196">
        <v>1800</v>
      </c>
      <c r="C7196">
        <v>43.35</v>
      </c>
      <c r="D7196">
        <v>43.35</v>
      </c>
      <c r="E7196">
        <v>43.35</v>
      </c>
      <c r="F7196">
        <v>43.35</v>
      </c>
      <c r="M7196" s="15">
        <v>35012</v>
      </c>
      <c r="N7196" t="str">
        <f t="shared" si="262"/>
        <v>On</v>
      </c>
      <c r="O7196">
        <f t="shared" si="261"/>
        <v>1</v>
      </c>
    </row>
    <row r="7197" spans="1:15" x14ac:dyDescent="0.25">
      <c r="A7197" s="2">
        <v>36185</v>
      </c>
      <c r="B7197">
        <v>1900</v>
      </c>
      <c r="C7197">
        <v>22.71</v>
      </c>
      <c r="D7197">
        <v>22.71</v>
      </c>
      <c r="E7197">
        <v>22.71</v>
      </c>
      <c r="F7197">
        <v>22.71</v>
      </c>
      <c r="M7197" s="15">
        <v>35794</v>
      </c>
      <c r="N7197" t="str">
        <f t="shared" si="262"/>
        <v>On</v>
      </c>
      <c r="O7197">
        <f t="shared" si="261"/>
        <v>1</v>
      </c>
    </row>
    <row r="7198" spans="1:15" x14ac:dyDescent="0.25">
      <c r="A7198" s="2">
        <v>36185</v>
      </c>
      <c r="B7198">
        <v>2000</v>
      </c>
      <c r="C7198">
        <v>23.22</v>
      </c>
      <c r="D7198">
        <v>23.22</v>
      </c>
      <c r="E7198">
        <v>23.22</v>
      </c>
      <c r="F7198">
        <v>23.22</v>
      </c>
      <c r="M7198" s="15">
        <v>35183</v>
      </c>
      <c r="N7198" t="str">
        <f t="shared" si="262"/>
        <v>On</v>
      </c>
      <c r="O7198">
        <f t="shared" si="261"/>
        <v>1</v>
      </c>
    </row>
    <row r="7199" spans="1:15" x14ac:dyDescent="0.25">
      <c r="A7199" s="2">
        <v>36185</v>
      </c>
      <c r="B7199">
        <v>2100</v>
      </c>
      <c r="C7199">
        <v>19.75</v>
      </c>
      <c r="D7199">
        <v>19.75</v>
      </c>
      <c r="E7199">
        <v>19.75</v>
      </c>
      <c r="F7199">
        <v>19.75</v>
      </c>
      <c r="M7199" s="15">
        <v>34082</v>
      </c>
      <c r="N7199" t="str">
        <f t="shared" si="262"/>
        <v>On</v>
      </c>
      <c r="O7199">
        <f t="shared" si="261"/>
        <v>1</v>
      </c>
    </row>
    <row r="7200" spans="1:15" x14ac:dyDescent="0.25">
      <c r="A7200" s="2">
        <v>36185</v>
      </c>
      <c r="B7200">
        <v>2200</v>
      </c>
      <c r="C7200">
        <v>12.98</v>
      </c>
      <c r="D7200">
        <v>12.98</v>
      </c>
      <c r="E7200">
        <v>12.98</v>
      </c>
      <c r="F7200">
        <v>12.98</v>
      </c>
      <c r="M7200" s="15">
        <v>32841</v>
      </c>
      <c r="N7200" t="str">
        <f t="shared" si="262"/>
        <v>On</v>
      </c>
      <c r="O7200">
        <f t="shared" si="261"/>
        <v>1</v>
      </c>
    </row>
    <row r="7201" spans="1:15" x14ac:dyDescent="0.25">
      <c r="A7201" s="2">
        <v>36185</v>
      </c>
      <c r="B7201">
        <v>2300</v>
      </c>
      <c r="C7201">
        <v>12.58</v>
      </c>
      <c r="D7201">
        <v>12.58</v>
      </c>
      <c r="E7201">
        <v>12.58</v>
      </c>
      <c r="F7201">
        <v>12.58</v>
      </c>
      <c r="M7201" s="15">
        <v>30177</v>
      </c>
      <c r="N7201" t="str">
        <f t="shared" si="262"/>
        <v>On</v>
      </c>
      <c r="O7201">
        <f t="shared" si="261"/>
        <v>1</v>
      </c>
    </row>
    <row r="7202" spans="1:15" x14ac:dyDescent="0.25">
      <c r="A7202" s="2">
        <v>36185</v>
      </c>
      <c r="B7202">
        <v>2400</v>
      </c>
      <c r="C7202">
        <v>12.41</v>
      </c>
      <c r="D7202">
        <v>12.41</v>
      </c>
      <c r="E7202">
        <v>12.41</v>
      </c>
      <c r="F7202">
        <v>12.41</v>
      </c>
      <c r="M7202" s="15">
        <v>27837</v>
      </c>
      <c r="N7202" t="str">
        <f t="shared" si="262"/>
        <v>Off</v>
      </c>
      <c r="O7202">
        <f t="shared" si="261"/>
        <v>1</v>
      </c>
    </row>
    <row r="7203" spans="1:15" x14ac:dyDescent="0.25">
      <c r="A7203" s="2">
        <v>36186</v>
      </c>
      <c r="B7203">
        <v>100</v>
      </c>
      <c r="C7203">
        <v>13</v>
      </c>
      <c r="D7203">
        <v>13</v>
      </c>
      <c r="E7203">
        <v>13</v>
      </c>
      <c r="F7203">
        <v>13</v>
      </c>
      <c r="M7203" s="15">
        <v>25967</v>
      </c>
      <c r="N7203" t="str">
        <f t="shared" si="262"/>
        <v>Off</v>
      </c>
      <c r="O7203">
        <f t="shared" ref="O7203:O7266" si="263">+WEEKDAY(A7203,2)</f>
        <v>2</v>
      </c>
    </row>
    <row r="7204" spans="1:15" x14ac:dyDescent="0.25">
      <c r="A7204" s="2">
        <v>36186</v>
      </c>
      <c r="B7204">
        <v>200</v>
      </c>
      <c r="C7204">
        <v>11.95</v>
      </c>
      <c r="D7204">
        <v>11.95</v>
      </c>
      <c r="E7204">
        <v>11.95</v>
      </c>
      <c r="F7204">
        <v>11.95</v>
      </c>
      <c r="M7204" s="15">
        <v>25055</v>
      </c>
      <c r="N7204" t="str">
        <f t="shared" si="262"/>
        <v>Off</v>
      </c>
      <c r="O7204">
        <f t="shared" si="263"/>
        <v>2</v>
      </c>
    </row>
    <row r="7205" spans="1:15" x14ac:dyDescent="0.25">
      <c r="A7205" s="2">
        <v>36186</v>
      </c>
      <c r="B7205">
        <v>300</v>
      </c>
      <c r="C7205">
        <v>11.76</v>
      </c>
      <c r="D7205">
        <v>11.76</v>
      </c>
      <c r="E7205">
        <v>11.76</v>
      </c>
      <c r="F7205">
        <v>11.76</v>
      </c>
      <c r="M7205" s="15">
        <v>24842</v>
      </c>
      <c r="N7205" t="str">
        <f t="shared" si="262"/>
        <v>Off</v>
      </c>
      <c r="O7205">
        <f t="shared" si="263"/>
        <v>2</v>
      </c>
    </row>
    <row r="7206" spans="1:15" x14ac:dyDescent="0.25">
      <c r="A7206" s="2">
        <v>36186</v>
      </c>
      <c r="B7206">
        <v>400</v>
      </c>
      <c r="C7206">
        <v>11.88</v>
      </c>
      <c r="D7206">
        <v>11.88</v>
      </c>
      <c r="E7206">
        <v>11.88</v>
      </c>
      <c r="F7206">
        <v>11.88</v>
      </c>
      <c r="M7206" s="15">
        <v>24805</v>
      </c>
      <c r="N7206" t="str">
        <f t="shared" si="262"/>
        <v>Off</v>
      </c>
      <c r="O7206">
        <f t="shared" si="263"/>
        <v>2</v>
      </c>
    </row>
    <row r="7207" spans="1:15" x14ac:dyDescent="0.25">
      <c r="A7207" s="2">
        <v>36186</v>
      </c>
      <c r="B7207">
        <v>500</v>
      </c>
      <c r="C7207">
        <v>13.93</v>
      </c>
      <c r="D7207">
        <v>13.93</v>
      </c>
      <c r="E7207">
        <v>13.93</v>
      </c>
      <c r="F7207">
        <v>13.93</v>
      </c>
      <c r="M7207" s="15">
        <v>25463</v>
      </c>
      <c r="N7207" t="str">
        <f t="shared" si="262"/>
        <v>Off</v>
      </c>
      <c r="O7207">
        <f t="shared" si="263"/>
        <v>2</v>
      </c>
    </row>
    <row r="7208" spans="1:15" x14ac:dyDescent="0.25">
      <c r="A7208" s="2">
        <v>36186</v>
      </c>
      <c r="B7208">
        <v>600</v>
      </c>
      <c r="C7208">
        <v>23.17</v>
      </c>
      <c r="D7208">
        <v>23.17</v>
      </c>
      <c r="E7208">
        <v>23.17</v>
      </c>
      <c r="F7208">
        <v>23.17</v>
      </c>
      <c r="M7208" s="15">
        <v>27515</v>
      </c>
      <c r="N7208" t="str">
        <f t="shared" si="262"/>
        <v>Off</v>
      </c>
      <c r="O7208">
        <f t="shared" si="263"/>
        <v>2</v>
      </c>
    </row>
    <row r="7209" spans="1:15" x14ac:dyDescent="0.25">
      <c r="A7209" s="2">
        <v>36186</v>
      </c>
      <c r="B7209">
        <v>700</v>
      </c>
      <c r="C7209">
        <v>26.22</v>
      </c>
      <c r="D7209">
        <v>26.22</v>
      </c>
      <c r="E7209">
        <v>26.22</v>
      </c>
      <c r="F7209">
        <v>26.22</v>
      </c>
      <c r="M7209" s="15">
        <v>31639</v>
      </c>
      <c r="N7209" t="str">
        <f t="shared" si="262"/>
        <v>Off</v>
      </c>
      <c r="O7209">
        <f t="shared" si="263"/>
        <v>2</v>
      </c>
    </row>
    <row r="7210" spans="1:15" x14ac:dyDescent="0.25">
      <c r="A7210" s="2">
        <v>36186</v>
      </c>
      <c r="B7210">
        <v>800</v>
      </c>
      <c r="C7210">
        <v>16.37</v>
      </c>
      <c r="D7210">
        <v>16.37</v>
      </c>
      <c r="E7210">
        <v>16.37</v>
      </c>
      <c r="F7210">
        <v>16.37</v>
      </c>
      <c r="M7210" s="15">
        <v>34206</v>
      </c>
      <c r="N7210" t="str">
        <f t="shared" si="262"/>
        <v>On</v>
      </c>
      <c r="O7210">
        <f t="shared" si="263"/>
        <v>2</v>
      </c>
    </row>
    <row r="7211" spans="1:15" x14ac:dyDescent="0.25">
      <c r="A7211" s="2">
        <v>36186</v>
      </c>
      <c r="B7211">
        <v>900</v>
      </c>
      <c r="C7211">
        <v>16.73</v>
      </c>
      <c r="D7211">
        <v>16.73</v>
      </c>
      <c r="E7211">
        <v>16.73</v>
      </c>
      <c r="F7211">
        <v>16.73</v>
      </c>
      <c r="M7211" s="15">
        <v>33874</v>
      </c>
      <c r="N7211" t="str">
        <f t="shared" si="262"/>
        <v>On</v>
      </c>
      <c r="O7211">
        <f t="shared" si="263"/>
        <v>2</v>
      </c>
    </row>
    <row r="7212" spans="1:15" x14ac:dyDescent="0.25">
      <c r="A7212" s="2">
        <v>36186</v>
      </c>
      <c r="B7212">
        <v>1000</v>
      </c>
      <c r="C7212">
        <v>17.28</v>
      </c>
      <c r="D7212">
        <v>17.28</v>
      </c>
      <c r="E7212">
        <v>17.28</v>
      </c>
      <c r="F7212">
        <v>17.28</v>
      </c>
      <c r="M7212" s="15">
        <v>33190</v>
      </c>
      <c r="N7212" t="str">
        <f t="shared" si="262"/>
        <v>On</v>
      </c>
      <c r="O7212">
        <f t="shared" si="263"/>
        <v>2</v>
      </c>
    </row>
    <row r="7213" spans="1:15" x14ac:dyDescent="0.25">
      <c r="A7213" s="2">
        <v>36186</v>
      </c>
      <c r="B7213">
        <v>1100</v>
      </c>
      <c r="C7213">
        <v>16.5</v>
      </c>
      <c r="D7213">
        <v>16.5</v>
      </c>
      <c r="E7213">
        <v>16.5</v>
      </c>
      <c r="F7213">
        <v>16.5</v>
      </c>
      <c r="M7213" s="15">
        <v>32859</v>
      </c>
      <c r="N7213" t="str">
        <f t="shared" si="262"/>
        <v>On</v>
      </c>
      <c r="O7213">
        <f t="shared" si="263"/>
        <v>2</v>
      </c>
    </row>
    <row r="7214" spans="1:15" x14ac:dyDescent="0.25">
      <c r="A7214" s="2">
        <v>36186</v>
      </c>
      <c r="B7214">
        <v>1200</v>
      </c>
      <c r="C7214">
        <v>15.04</v>
      </c>
      <c r="D7214">
        <v>15.04</v>
      </c>
      <c r="E7214">
        <v>15.04</v>
      </c>
      <c r="F7214">
        <v>15.04</v>
      </c>
      <c r="M7214" s="15">
        <v>32397</v>
      </c>
      <c r="N7214" t="str">
        <f t="shared" si="262"/>
        <v>On</v>
      </c>
      <c r="O7214">
        <f t="shared" si="263"/>
        <v>2</v>
      </c>
    </row>
    <row r="7215" spans="1:15" x14ac:dyDescent="0.25">
      <c r="A7215" s="2">
        <v>36186</v>
      </c>
      <c r="B7215">
        <v>1300</v>
      </c>
      <c r="C7215">
        <v>14.75</v>
      </c>
      <c r="D7215">
        <v>14.75</v>
      </c>
      <c r="E7215">
        <v>14.75</v>
      </c>
      <c r="F7215">
        <v>14.75</v>
      </c>
      <c r="M7215" s="15">
        <v>31804</v>
      </c>
      <c r="N7215" t="str">
        <f t="shared" si="262"/>
        <v>On</v>
      </c>
      <c r="O7215">
        <f t="shared" si="263"/>
        <v>2</v>
      </c>
    </row>
    <row r="7216" spans="1:15" x14ac:dyDescent="0.25">
      <c r="A7216" s="2">
        <v>36186</v>
      </c>
      <c r="B7216">
        <v>1400</v>
      </c>
      <c r="C7216">
        <v>14.13</v>
      </c>
      <c r="D7216">
        <v>14.13</v>
      </c>
      <c r="E7216">
        <v>14.13</v>
      </c>
      <c r="F7216">
        <v>14.13</v>
      </c>
      <c r="M7216" s="15">
        <v>31531</v>
      </c>
      <c r="N7216" t="str">
        <f t="shared" si="262"/>
        <v>On</v>
      </c>
      <c r="O7216">
        <f t="shared" si="263"/>
        <v>2</v>
      </c>
    </row>
    <row r="7217" spans="1:15" x14ac:dyDescent="0.25">
      <c r="A7217" s="2">
        <v>36186</v>
      </c>
      <c r="B7217">
        <v>1500</v>
      </c>
      <c r="C7217">
        <v>12.51</v>
      </c>
      <c r="D7217">
        <v>12.51</v>
      </c>
      <c r="E7217">
        <v>12.51</v>
      </c>
      <c r="F7217">
        <v>12.51</v>
      </c>
      <c r="M7217" s="15">
        <v>31029</v>
      </c>
      <c r="N7217" t="str">
        <f t="shared" si="262"/>
        <v>On</v>
      </c>
      <c r="O7217">
        <f t="shared" si="263"/>
        <v>2</v>
      </c>
    </row>
    <row r="7218" spans="1:15" x14ac:dyDescent="0.25">
      <c r="A7218" s="2">
        <v>36186</v>
      </c>
      <c r="B7218">
        <v>1600</v>
      </c>
      <c r="C7218">
        <v>12.83</v>
      </c>
      <c r="D7218">
        <v>12.83</v>
      </c>
      <c r="E7218">
        <v>12.83</v>
      </c>
      <c r="F7218">
        <v>12.83</v>
      </c>
      <c r="M7218" s="15">
        <v>30792</v>
      </c>
      <c r="N7218" t="str">
        <f t="shared" si="262"/>
        <v>On</v>
      </c>
      <c r="O7218">
        <f t="shared" si="263"/>
        <v>2</v>
      </c>
    </row>
    <row r="7219" spans="1:15" x14ac:dyDescent="0.25">
      <c r="A7219" s="2">
        <v>36186</v>
      </c>
      <c r="B7219">
        <v>1700</v>
      </c>
      <c r="C7219">
        <v>25.58</v>
      </c>
      <c r="D7219">
        <v>25.58</v>
      </c>
      <c r="E7219">
        <v>25.58</v>
      </c>
      <c r="F7219">
        <v>25.58</v>
      </c>
      <c r="M7219" s="15">
        <v>31309</v>
      </c>
      <c r="N7219" t="str">
        <f t="shared" si="262"/>
        <v>On</v>
      </c>
      <c r="O7219">
        <f t="shared" si="263"/>
        <v>2</v>
      </c>
    </row>
    <row r="7220" spans="1:15" x14ac:dyDescent="0.25">
      <c r="A7220" s="2">
        <v>36186</v>
      </c>
      <c r="B7220">
        <v>1800</v>
      </c>
      <c r="C7220">
        <v>20.14</v>
      </c>
      <c r="D7220">
        <v>20.14</v>
      </c>
      <c r="E7220">
        <v>20.14</v>
      </c>
      <c r="F7220">
        <v>20.14</v>
      </c>
      <c r="M7220" s="15">
        <v>33914</v>
      </c>
      <c r="N7220" t="str">
        <f t="shared" si="262"/>
        <v>On</v>
      </c>
      <c r="O7220">
        <f t="shared" si="263"/>
        <v>2</v>
      </c>
    </row>
    <row r="7221" spans="1:15" x14ac:dyDescent="0.25">
      <c r="A7221" s="2">
        <v>36186</v>
      </c>
      <c r="B7221">
        <v>1900</v>
      </c>
      <c r="C7221">
        <v>17.62</v>
      </c>
      <c r="D7221">
        <v>17.62</v>
      </c>
      <c r="E7221">
        <v>17.62</v>
      </c>
      <c r="F7221">
        <v>17.62</v>
      </c>
      <c r="M7221" s="15">
        <v>35241</v>
      </c>
      <c r="N7221" t="str">
        <f t="shared" si="262"/>
        <v>On</v>
      </c>
      <c r="O7221">
        <f t="shared" si="263"/>
        <v>2</v>
      </c>
    </row>
    <row r="7222" spans="1:15" x14ac:dyDescent="0.25">
      <c r="A7222" s="2">
        <v>36186</v>
      </c>
      <c r="B7222">
        <v>2000</v>
      </c>
      <c r="C7222">
        <v>20.309999999999999</v>
      </c>
      <c r="D7222">
        <v>20.309999999999999</v>
      </c>
      <c r="E7222">
        <v>20.309999999999999</v>
      </c>
      <c r="F7222">
        <v>20.309999999999999</v>
      </c>
      <c r="M7222" s="15">
        <v>34736</v>
      </c>
      <c r="N7222" t="str">
        <f t="shared" si="262"/>
        <v>On</v>
      </c>
      <c r="O7222">
        <f t="shared" si="263"/>
        <v>2</v>
      </c>
    </row>
    <row r="7223" spans="1:15" x14ac:dyDescent="0.25">
      <c r="A7223" s="2">
        <v>36186</v>
      </c>
      <c r="B7223">
        <v>2100</v>
      </c>
      <c r="C7223">
        <v>15.5</v>
      </c>
      <c r="D7223">
        <v>15.5</v>
      </c>
      <c r="E7223">
        <v>15.5</v>
      </c>
      <c r="F7223">
        <v>15.5</v>
      </c>
      <c r="M7223" s="15">
        <v>34103</v>
      </c>
      <c r="N7223" t="str">
        <f t="shared" si="262"/>
        <v>On</v>
      </c>
      <c r="O7223">
        <f t="shared" si="263"/>
        <v>2</v>
      </c>
    </row>
    <row r="7224" spans="1:15" x14ac:dyDescent="0.25">
      <c r="A7224" s="2">
        <v>36186</v>
      </c>
      <c r="B7224">
        <v>2200</v>
      </c>
      <c r="C7224">
        <v>14.58</v>
      </c>
      <c r="D7224">
        <v>14.58</v>
      </c>
      <c r="E7224">
        <v>14.58</v>
      </c>
      <c r="F7224">
        <v>14.58</v>
      </c>
      <c r="M7224" s="15">
        <v>32768</v>
      </c>
      <c r="N7224" t="str">
        <f t="shared" si="262"/>
        <v>On</v>
      </c>
      <c r="O7224">
        <f t="shared" si="263"/>
        <v>2</v>
      </c>
    </row>
    <row r="7225" spans="1:15" x14ac:dyDescent="0.25">
      <c r="A7225" s="2">
        <v>36186</v>
      </c>
      <c r="B7225">
        <v>2300</v>
      </c>
      <c r="C7225">
        <v>12.22</v>
      </c>
      <c r="D7225">
        <v>12.22</v>
      </c>
      <c r="E7225">
        <v>12.22</v>
      </c>
      <c r="F7225">
        <v>12.22</v>
      </c>
      <c r="M7225" s="15">
        <v>30589</v>
      </c>
      <c r="N7225" t="str">
        <f t="shared" si="262"/>
        <v>On</v>
      </c>
      <c r="O7225">
        <f t="shared" si="263"/>
        <v>2</v>
      </c>
    </row>
    <row r="7226" spans="1:15" x14ac:dyDescent="0.25">
      <c r="A7226" s="2">
        <v>36186</v>
      </c>
      <c r="B7226">
        <v>2400</v>
      </c>
      <c r="C7226">
        <v>12.67</v>
      </c>
      <c r="D7226">
        <v>12.67</v>
      </c>
      <c r="E7226">
        <v>12.67</v>
      </c>
      <c r="F7226">
        <v>12.67</v>
      </c>
      <c r="M7226" s="15">
        <v>28144</v>
      </c>
      <c r="N7226" t="str">
        <f t="shared" si="262"/>
        <v>Off</v>
      </c>
      <c r="O7226">
        <f t="shared" si="263"/>
        <v>2</v>
      </c>
    </row>
    <row r="7227" spans="1:15" x14ac:dyDescent="0.25">
      <c r="A7227" s="2">
        <v>36187</v>
      </c>
      <c r="B7227">
        <v>100</v>
      </c>
      <c r="C7227">
        <v>11.97</v>
      </c>
      <c r="D7227">
        <v>11.97</v>
      </c>
      <c r="E7227">
        <v>11.97</v>
      </c>
      <c r="F7227">
        <v>11.97</v>
      </c>
      <c r="M7227" s="15">
        <v>26393</v>
      </c>
      <c r="N7227" t="str">
        <f t="shared" si="262"/>
        <v>Off</v>
      </c>
      <c r="O7227">
        <f t="shared" si="263"/>
        <v>3</v>
      </c>
    </row>
    <row r="7228" spans="1:15" x14ac:dyDescent="0.25">
      <c r="A7228" s="2">
        <v>36187</v>
      </c>
      <c r="B7228">
        <v>200</v>
      </c>
      <c r="C7228">
        <v>12.16</v>
      </c>
      <c r="D7228">
        <v>12.16</v>
      </c>
      <c r="E7228">
        <v>12.16</v>
      </c>
      <c r="F7228">
        <v>12.16</v>
      </c>
      <c r="M7228" s="15">
        <v>25648</v>
      </c>
      <c r="N7228" t="str">
        <f t="shared" si="262"/>
        <v>Off</v>
      </c>
      <c r="O7228">
        <f t="shared" si="263"/>
        <v>3</v>
      </c>
    </row>
    <row r="7229" spans="1:15" x14ac:dyDescent="0.25">
      <c r="A7229" s="2">
        <v>36187</v>
      </c>
      <c r="B7229">
        <v>300</v>
      </c>
      <c r="C7229">
        <v>12.26</v>
      </c>
      <c r="D7229">
        <v>12.26</v>
      </c>
      <c r="E7229">
        <v>12.26</v>
      </c>
      <c r="F7229">
        <v>12.26</v>
      </c>
      <c r="M7229" s="15">
        <v>25401</v>
      </c>
      <c r="N7229" t="str">
        <f t="shared" si="262"/>
        <v>Off</v>
      </c>
      <c r="O7229">
        <f t="shared" si="263"/>
        <v>3</v>
      </c>
    </row>
    <row r="7230" spans="1:15" x14ac:dyDescent="0.25">
      <c r="A7230" s="2">
        <v>36187</v>
      </c>
      <c r="B7230">
        <v>400</v>
      </c>
      <c r="C7230">
        <v>13.46</v>
      </c>
      <c r="D7230">
        <v>13.46</v>
      </c>
      <c r="E7230">
        <v>13.46</v>
      </c>
      <c r="F7230">
        <v>13.46</v>
      </c>
      <c r="M7230" s="15">
        <v>25523</v>
      </c>
      <c r="N7230" t="str">
        <f t="shared" si="262"/>
        <v>Off</v>
      </c>
      <c r="O7230">
        <f t="shared" si="263"/>
        <v>3</v>
      </c>
    </row>
    <row r="7231" spans="1:15" x14ac:dyDescent="0.25">
      <c r="A7231" s="2">
        <v>36187</v>
      </c>
      <c r="B7231">
        <v>500</v>
      </c>
      <c r="C7231">
        <v>20.18</v>
      </c>
      <c r="D7231">
        <v>20.18</v>
      </c>
      <c r="E7231">
        <v>20.18</v>
      </c>
      <c r="F7231">
        <v>20.18</v>
      </c>
      <c r="M7231" s="15">
        <v>26163</v>
      </c>
      <c r="N7231" t="str">
        <f t="shared" si="262"/>
        <v>Off</v>
      </c>
      <c r="O7231">
        <f t="shared" si="263"/>
        <v>3</v>
      </c>
    </row>
    <row r="7232" spans="1:15" x14ac:dyDescent="0.25">
      <c r="A7232" s="2">
        <v>36187</v>
      </c>
      <c r="B7232">
        <v>600</v>
      </c>
      <c r="C7232">
        <v>35.79</v>
      </c>
      <c r="D7232">
        <v>35.79</v>
      </c>
      <c r="E7232">
        <v>35.79</v>
      </c>
      <c r="F7232">
        <v>35.79</v>
      </c>
      <c r="M7232" s="15">
        <v>28401</v>
      </c>
      <c r="N7232" t="str">
        <f t="shared" si="262"/>
        <v>Off</v>
      </c>
      <c r="O7232">
        <f t="shared" si="263"/>
        <v>3</v>
      </c>
    </row>
    <row r="7233" spans="1:15" x14ac:dyDescent="0.25">
      <c r="A7233" s="2">
        <v>36187</v>
      </c>
      <c r="B7233">
        <v>700</v>
      </c>
      <c r="C7233">
        <v>41.99</v>
      </c>
      <c r="D7233">
        <v>41.99</v>
      </c>
      <c r="E7233">
        <v>41.99</v>
      </c>
      <c r="F7233">
        <v>41.99</v>
      </c>
      <c r="M7233" s="15">
        <v>32706</v>
      </c>
      <c r="N7233" t="str">
        <f t="shared" si="262"/>
        <v>Off</v>
      </c>
      <c r="O7233">
        <f t="shared" si="263"/>
        <v>3</v>
      </c>
    </row>
    <row r="7234" spans="1:15" x14ac:dyDescent="0.25">
      <c r="A7234" s="2">
        <v>36187</v>
      </c>
      <c r="B7234">
        <v>800</v>
      </c>
      <c r="C7234">
        <v>15.68</v>
      </c>
      <c r="D7234">
        <v>15.68</v>
      </c>
      <c r="E7234">
        <v>15.68</v>
      </c>
      <c r="F7234">
        <v>15.68</v>
      </c>
      <c r="M7234" s="15">
        <v>34942</v>
      </c>
      <c r="N7234" t="str">
        <f t="shared" si="262"/>
        <v>On</v>
      </c>
      <c r="O7234">
        <f t="shared" si="263"/>
        <v>3</v>
      </c>
    </row>
    <row r="7235" spans="1:15" x14ac:dyDescent="0.25">
      <c r="A7235" s="2">
        <v>36187</v>
      </c>
      <c r="B7235">
        <v>900</v>
      </c>
      <c r="C7235">
        <v>15.68</v>
      </c>
      <c r="D7235">
        <v>15.68</v>
      </c>
      <c r="E7235">
        <v>15.68</v>
      </c>
      <c r="F7235">
        <v>15.68</v>
      </c>
      <c r="M7235" s="15">
        <v>34644</v>
      </c>
      <c r="N7235" t="str">
        <f t="shared" si="262"/>
        <v>On</v>
      </c>
      <c r="O7235">
        <f t="shared" si="263"/>
        <v>3</v>
      </c>
    </row>
    <row r="7236" spans="1:15" x14ac:dyDescent="0.25">
      <c r="A7236" s="2">
        <v>36187</v>
      </c>
      <c r="B7236">
        <v>1000</v>
      </c>
      <c r="C7236">
        <v>14.77</v>
      </c>
      <c r="D7236">
        <v>14.77</v>
      </c>
      <c r="E7236">
        <v>14.77</v>
      </c>
      <c r="F7236">
        <v>14.77</v>
      </c>
      <c r="M7236" s="15">
        <v>33821</v>
      </c>
      <c r="N7236" t="str">
        <f t="shared" si="262"/>
        <v>On</v>
      </c>
      <c r="O7236">
        <f t="shared" si="263"/>
        <v>3</v>
      </c>
    </row>
    <row r="7237" spans="1:15" x14ac:dyDescent="0.25">
      <c r="A7237" s="2">
        <v>36187</v>
      </c>
      <c r="B7237">
        <v>1100</v>
      </c>
      <c r="C7237">
        <v>14.71</v>
      </c>
      <c r="D7237">
        <v>14.71</v>
      </c>
      <c r="E7237">
        <v>14.71</v>
      </c>
      <c r="F7237">
        <v>14.71</v>
      </c>
      <c r="M7237" s="15">
        <v>32976</v>
      </c>
      <c r="N7237" t="str">
        <f t="shared" si="262"/>
        <v>On</v>
      </c>
      <c r="O7237">
        <f t="shared" si="263"/>
        <v>3</v>
      </c>
    </row>
    <row r="7238" spans="1:15" x14ac:dyDescent="0.25">
      <c r="A7238" s="2">
        <v>36187</v>
      </c>
      <c r="B7238">
        <v>1200</v>
      </c>
      <c r="C7238">
        <v>14.8</v>
      </c>
      <c r="D7238">
        <v>14.8</v>
      </c>
      <c r="E7238">
        <v>14.8</v>
      </c>
      <c r="F7238">
        <v>14.8</v>
      </c>
      <c r="M7238" s="15">
        <v>32374</v>
      </c>
      <c r="N7238" t="str">
        <f t="shared" si="262"/>
        <v>On</v>
      </c>
      <c r="O7238">
        <f t="shared" si="263"/>
        <v>3</v>
      </c>
    </row>
    <row r="7239" spans="1:15" x14ac:dyDescent="0.25">
      <c r="A7239" s="2">
        <v>36187</v>
      </c>
      <c r="B7239">
        <v>1300</v>
      </c>
      <c r="C7239">
        <v>14.84</v>
      </c>
      <c r="D7239">
        <v>14.84</v>
      </c>
      <c r="E7239">
        <v>14.84</v>
      </c>
      <c r="F7239">
        <v>14.84</v>
      </c>
      <c r="M7239" s="15">
        <v>31664</v>
      </c>
      <c r="N7239" t="str">
        <f t="shared" si="262"/>
        <v>On</v>
      </c>
      <c r="O7239">
        <f t="shared" si="263"/>
        <v>3</v>
      </c>
    </row>
    <row r="7240" spans="1:15" x14ac:dyDescent="0.25">
      <c r="A7240" s="2">
        <v>36187</v>
      </c>
      <c r="B7240">
        <v>1400</v>
      </c>
      <c r="C7240">
        <v>14.33</v>
      </c>
      <c r="D7240">
        <v>14.33</v>
      </c>
      <c r="E7240">
        <v>14.33</v>
      </c>
      <c r="F7240">
        <v>14.33</v>
      </c>
      <c r="M7240" s="15">
        <v>31364</v>
      </c>
      <c r="N7240" t="str">
        <f t="shared" si="262"/>
        <v>On</v>
      </c>
      <c r="O7240">
        <f t="shared" si="263"/>
        <v>3</v>
      </c>
    </row>
    <row r="7241" spans="1:15" x14ac:dyDescent="0.25">
      <c r="A7241" s="2">
        <v>36187</v>
      </c>
      <c r="B7241">
        <v>1500</v>
      </c>
      <c r="C7241">
        <v>13.6</v>
      </c>
      <c r="D7241">
        <v>13.6</v>
      </c>
      <c r="E7241">
        <v>13.6</v>
      </c>
      <c r="F7241">
        <v>13.6</v>
      </c>
      <c r="M7241" s="15">
        <v>30975</v>
      </c>
      <c r="N7241" t="str">
        <f t="shared" si="262"/>
        <v>On</v>
      </c>
      <c r="O7241">
        <f t="shared" si="263"/>
        <v>3</v>
      </c>
    </row>
    <row r="7242" spans="1:15" x14ac:dyDescent="0.25">
      <c r="A7242" s="2">
        <v>36187</v>
      </c>
      <c r="B7242">
        <v>1600</v>
      </c>
      <c r="C7242">
        <v>14.02</v>
      </c>
      <c r="D7242">
        <v>14.02</v>
      </c>
      <c r="E7242">
        <v>14.02</v>
      </c>
      <c r="F7242">
        <v>14.02</v>
      </c>
      <c r="M7242" s="15">
        <v>30813</v>
      </c>
      <c r="N7242" t="str">
        <f t="shared" si="262"/>
        <v>On</v>
      </c>
      <c r="O7242">
        <f t="shared" si="263"/>
        <v>3</v>
      </c>
    </row>
    <row r="7243" spans="1:15" x14ac:dyDescent="0.25">
      <c r="A7243" s="2">
        <v>36187</v>
      </c>
      <c r="B7243">
        <v>1700</v>
      </c>
      <c r="C7243">
        <v>27.88</v>
      </c>
      <c r="D7243">
        <v>27.88</v>
      </c>
      <c r="E7243">
        <v>27.88</v>
      </c>
      <c r="F7243">
        <v>27.88</v>
      </c>
      <c r="M7243" s="15">
        <v>31417</v>
      </c>
      <c r="N7243" t="str">
        <f t="shared" ref="N7243:N7306" si="264">+IF(B7243&gt;700,IF(B7243&lt;2400,"On","Off"),"Off")</f>
        <v>On</v>
      </c>
      <c r="O7243">
        <f t="shared" si="263"/>
        <v>3</v>
      </c>
    </row>
    <row r="7244" spans="1:15" x14ac:dyDescent="0.25">
      <c r="A7244" s="2">
        <v>36187</v>
      </c>
      <c r="B7244">
        <v>1800</v>
      </c>
      <c r="C7244">
        <v>24.13</v>
      </c>
      <c r="D7244">
        <v>24.13</v>
      </c>
      <c r="E7244">
        <v>24.13</v>
      </c>
      <c r="F7244">
        <v>24.13</v>
      </c>
      <c r="M7244" s="15">
        <v>33611</v>
      </c>
      <c r="N7244" t="str">
        <f t="shared" si="264"/>
        <v>On</v>
      </c>
      <c r="O7244">
        <f t="shared" si="263"/>
        <v>3</v>
      </c>
    </row>
    <row r="7245" spans="1:15" x14ac:dyDescent="0.25">
      <c r="A7245" s="2">
        <v>36187</v>
      </c>
      <c r="B7245">
        <v>1900</v>
      </c>
      <c r="C7245">
        <v>15.32</v>
      </c>
      <c r="D7245">
        <v>15.32</v>
      </c>
      <c r="E7245">
        <v>15.32</v>
      </c>
      <c r="F7245">
        <v>15.32</v>
      </c>
      <c r="M7245" s="15">
        <v>34729</v>
      </c>
      <c r="N7245" t="str">
        <f t="shared" si="264"/>
        <v>On</v>
      </c>
      <c r="O7245">
        <f t="shared" si="263"/>
        <v>3</v>
      </c>
    </row>
    <row r="7246" spans="1:15" x14ac:dyDescent="0.25">
      <c r="A7246" s="2">
        <v>36187</v>
      </c>
      <c r="B7246">
        <v>2000</v>
      </c>
      <c r="C7246">
        <v>16.27</v>
      </c>
      <c r="D7246">
        <v>16.27</v>
      </c>
      <c r="E7246">
        <v>16.27</v>
      </c>
      <c r="F7246">
        <v>16.27</v>
      </c>
      <c r="M7246" s="15">
        <v>33857</v>
      </c>
      <c r="N7246" t="str">
        <f t="shared" si="264"/>
        <v>On</v>
      </c>
      <c r="O7246">
        <f t="shared" si="263"/>
        <v>3</v>
      </c>
    </row>
    <row r="7247" spans="1:15" x14ac:dyDescent="0.25">
      <c r="A7247" s="2">
        <v>36187</v>
      </c>
      <c r="B7247">
        <v>2100</v>
      </c>
      <c r="C7247">
        <v>14.82</v>
      </c>
      <c r="D7247">
        <v>14.82</v>
      </c>
      <c r="E7247">
        <v>14.82</v>
      </c>
      <c r="F7247">
        <v>14.82</v>
      </c>
      <c r="M7247" s="15">
        <v>33082</v>
      </c>
      <c r="N7247" t="str">
        <f t="shared" si="264"/>
        <v>On</v>
      </c>
      <c r="O7247">
        <f t="shared" si="263"/>
        <v>3</v>
      </c>
    </row>
    <row r="7248" spans="1:15" x14ac:dyDescent="0.25">
      <c r="A7248" s="2">
        <v>36187</v>
      </c>
      <c r="B7248">
        <v>2200</v>
      </c>
      <c r="C7248">
        <v>12.28</v>
      </c>
      <c r="D7248">
        <v>12.28</v>
      </c>
      <c r="E7248">
        <v>12.28</v>
      </c>
      <c r="F7248">
        <v>12.28</v>
      </c>
      <c r="M7248" s="15">
        <v>31578</v>
      </c>
      <c r="N7248" t="str">
        <f t="shared" si="264"/>
        <v>On</v>
      </c>
      <c r="O7248">
        <f t="shared" si="263"/>
        <v>3</v>
      </c>
    </row>
    <row r="7249" spans="1:15" x14ac:dyDescent="0.25">
      <c r="A7249" s="2">
        <v>36187</v>
      </c>
      <c r="B7249">
        <v>2300</v>
      </c>
      <c r="C7249">
        <v>11.88</v>
      </c>
      <c r="D7249">
        <v>11.88</v>
      </c>
      <c r="E7249">
        <v>11.88</v>
      </c>
      <c r="F7249">
        <v>11.88</v>
      </c>
      <c r="M7249" s="15">
        <v>28992</v>
      </c>
      <c r="N7249" t="str">
        <f t="shared" si="264"/>
        <v>On</v>
      </c>
      <c r="O7249">
        <f t="shared" si="263"/>
        <v>3</v>
      </c>
    </row>
    <row r="7250" spans="1:15" x14ac:dyDescent="0.25">
      <c r="A7250" s="2">
        <v>36187</v>
      </c>
      <c r="B7250">
        <v>2400</v>
      </c>
      <c r="C7250">
        <v>11.38</v>
      </c>
      <c r="D7250">
        <v>11.38</v>
      </c>
      <c r="E7250">
        <v>11.38</v>
      </c>
      <c r="F7250">
        <v>11.38</v>
      </c>
      <c r="M7250" s="15">
        <v>26501</v>
      </c>
      <c r="N7250" t="str">
        <f t="shared" si="264"/>
        <v>Off</v>
      </c>
      <c r="O7250">
        <f t="shared" si="263"/>
        <v>3</v>
      </c>
    </row>
    <row r="7251" spans="1:15" x14ac:dyDescent="0.25">
      <c r="A7251" s="2">
        <v>36188</v>
      </c>
      <c r="B7251">
        <v>100</v>
      </c>
      <c r="C7251">
        <v>11.18</v>
      </c>
      <c r="D7251">
        <v>11.18</v>
      </c>
      <c r="E7251">
        <v>11.18</v>
      </c>
      <c r="F7251">
        <v>11.18</v>
      </c>
      <c r="M7251" s="15">
        <v>24569</v>
      </c>
      <c r="N7251" t="str">
        <f t="shared" si="264"/>
        <v>Off</v>
      </c>
      <c r="O7251">
        <f t="shared" si="263"/>
        <v>4</v>
      </c>
    </row>
    <row r="7252" spans="1:15" x14ac:dyDescent="0.25">
      <c r="A7252" s="2">
        <v>36188</v>
      </c>
      <c r="B7252">
        <v>200</v>
      </c>
      <c r="C7252">
        <v>11.2</v>
      </c>
      <c r="D7252">
        <v>11.2</v>
      </c>
      <c r="E7252">
        <v>11.2</v>
      </c>
      <c r="F7252">
        <v>11.2</v>
      </c>
      <c r="M7252" s="15">
        <v>23808</v>
      </c>
      <c r="N7252" t="str">
        <f t="shared" si="264"/>
        <v>Off</v>
      </c>
      <c r="O7252">
        <f t="shared" si="263"/>
        <v>4</v>
      </c>
    </row>
    <row r="7253" spans="1:15" x14ac:dyDescent="0.25">
      <c r="A7253" s="2">
        <v>36188</v>
      </c>
      <c r="B7253">
        <v>300</v>
      </c>
      <c r="C7253">
        <v>11.18</v>
      </c>
      <c r="D7253">
        <v>11.18</v>
      </c>
      <c r="E7253">
        <v>11.18</v>
      </c>
      <c r="F7253">
        <v>11.18</v>
      </c>
      <c r="M7253" s="15">
        <v>23472</v>
      </c>
      <c r="N7253" t="str">
        <f t="shared" si="264"/>
        <v>Off</v>
      </c>
      <c r="O7253">
        <f t="shared" si="263"/>
        <v>4</v>
      </c>
    </row>
    <row r="7254" spans="1:15" x14ac:dyDescent="0.25">
      <c r="A7254" s="2">
        <v>36188</v>
      </c>
      <c r="B7254">
        <v>400</v>
      </c>
      <c r="C7254">
        <v>11.61</v>
      </c>
      <c r="D7254">
        <v>11.61</v>
      </c>
      <c r="E7254">
        <v>11.61</v>
      </c>
      <c r="F7254">
        <v>11.61</v>
      </c>
      <c r="M7254" s="15">
        <v>23415</v>
      </c>
      <c r="N7254" t="str">
        <f t="shared" si="264"/>
        <v>Off</v>
      </c>
      <c r="O7254">
        <f t="shared" si="263"/>
        <v>4</v>
      </c>
    </row>
    <row r="7255" spans="1:15" x14ac:dyDescent="0.25">
      <c r="A7255" s="2">
        <v>36188</v>
      </c>
      <c r="B7255">
        <v>500</v>
      </c>
      <c r="C7255">
        <v>12.17</v>
      </c>
      <c r="D7255">
        <v>12.17</v>
      </c>
      <c r="E7255">
        <v>12.17</v>
      </c>
      <c r="F7255">
        <v>12.17</v>
      </c>
      <c r="M7255" s="15">
        <v>23997</v>
      </c>
      <c r="N7255" t="str">
        <f t="shared" si="264"/>
        <v>Off</v>
      </c>
      <c r="O7255">
        <f t="shared" si="263"/>
        <v>4</v>
      </c>
    </row>
    <row r="7256" spans="1:15" x14ac:dyDescent="0.25">
      <c r="A7256" s="2">
        <v>36188</v>
      </c>
      <c r="B7256">
        <v>600</v>
      </c>
      <c r="C7256">
        <v>16.64</v>
      </c>
      <c r="D7256">
        <v>16.64</v>
      </c>
      <c r="E7256">
        <v>16.64</v>
      </c>
      <c r="F7256">
        <v>16.64</v>
      </c>
      <c r="M7256" s="15">
        <v>26097</v>
      </c>
      <c r="N7256" t="str">
        <f t="shared" si="264"/>
        <v>Off</v>
      </c>
      <c r="O7256">
        <f t="shared" si="263"/>
        <v>4</v>
      </c>
    </row>
    <row r="7257" spans="1:15" x14ac:dyDescent="0.25">
      <c r="A7257" s="2">
        <v>36188</v>
      </c>
      <c r="B7257">
        <v>700</v>
      </c>
      <c r="C7257">
        <v>22.6</v>
      </c>
      <c r="D7257">
        <v>22.6</v>
      </c>
      <c r="E7257">
        <v>22.6</v>
      </c>
      <c r="F7257">
        <v>22.6</v>
      </c>
      <c r="M7257" s="15">
        <v>30205</v>
      </c>
      <c r="N7257" t="str">
        <f t="shared" si="264"/>
        <v>Off</v>
      </c>
      <c r="O7257">
        <f t="shared" si="263"/>
        <v>4</v>
      </c>
    </row>
    <row r="7258" spans="1:15" x14ac:dyDescent="0.25">
      <c r="A7258" s="2">
        <v>36188</v>
      </c>
      <c r="B7258">
        <v>800</v>
      </c>
      <c r="C7258">
        <v>16.63</v>
      </c>
      <c r="D7258">
        <v>16.63</v>
      </c>
      <c r="E7258">
        <v>16.63</v>
      </c>
      <c r="F7258">
        <v>16.63</v>
      </c>
      <c r="M7258" s="15">
        <v>32455</v>
      </c>
      <c r="N7258" t="str">
        <f t="shared" si="264"/>
        <v>On</v>
      </c>
      <c r="O7258">
        <f t="shared" si="263"/>
        <v>4</v>
      </c>
    </row>
    <row r="7259" spans="1:15" x14ac:dyDescent="0.25">
      <c r="A7259" s="2">
        <v>36188</v>
      </c>
      <c r="B7259">
        <v>900</v>
      </c>
      <c r="C7259">
        <v>16.37</v>
      </c>
      <c r="D7259">
        <v>16.37</v>
      </c>
      <c r="E7259">
        <v>16.37</v>
      </c>
      <c r="F7259">
        <v>16.37</v>
      </c>
      <c r="M7259" s="15">
        <v>32613</v>
      </c>
      <c r="N7259" t="str">
        <f t="shared" si="264"/>
        <v>On</v>
      </c>
      <c r="O7259">
        <f t="shared" si="263"/>
        <v>4</v>
      </c>
    </row>
    <row r="7260" spans="1:15" x14ac:dyDescent="0.25">
      <c r="A7260" s="2">
        <v>36188</v>
      </c>
      <c r="B7260">
        <v>1000</v>
      </c>
      <c r="C7260">
        <v>16.579999999999998</v>
      </c>
      <c r="D7260">
        <v>16.579999999999998</v>
      </c>
      <c r="E7260">
        <v>16.579999999999998</v>
      </c>
      <c r="F7260">
        <v>16.579999999999998</v>
      </c>
      <c r="M7260" s="15">
        <v>32293</v>
      </c>
      <c r="N7260" t="str">
        <f t="shared" si="264"/>
        <v>On</v>
      </c>
      <c r="O7260">
        <f t="shared" si="263"/>
        <v>4</v>
      </c>
    </row>
    <row r="7261" spans="1:15" x14ac:dyDescent="0.25">
      <c r="A7261" s="2">
        <v>36188</v>
      </c>
      <c r="B7261">
        <v>1100</v>
      </c>
      <c r="C7261">
        <v>14.48</v>
      </c>
      <c r="D7261">
        <v>14.48</v>
      </c>
      <c r="E7261">
        <v>14.48</v>
      </c>
      <c r="F7261">
        <v>14.48</v>
      </c>
      <c r="M7261" s="15">
        <v>31892</v>
      </c>
      <c r="N7261" t="str">
        <f t="shared" si="264"/>
        <v>On</v>
      </c>
      <c r="O7261">
        <f t="shared" si="263"/>
        <v>4</v>
      </c>
    </row>
    <row r="7262" spans="1:15" x14ac:dyDescent="0.25">
      <c r="A7262" s="2">
        <v>36188</v>
      </c>
      <c r="B7262">
        <v>1200</v>
      </c>
      <c r="C7262">
        <v>15.09</v>
      </c>
      <c r="D7262">
        <v>15.09</v>
      </c>
      <c r="E7262">
        <v>15.09</v>
      </c>
      <c r="F7262">
        <v>15.09</v>
      </c>
      <c r="M7262" s="15">
        <v>31491</v>
      </c>
      <c r="N7262" t="str">
        <f t="shared" si="264"/>
        <v>On</v>
      </c>
      <c r="O7262">
        <f t="shared" si="263"/>
        <v>4</v>
      </c>
    </row>
    <row r="7263" spans="1:15" x14ac:dyDescent="0.25">
      <c r="A7263" s="2">
        <v>36188</v>
      </c>
      <c r="B7263">
        <v>1300</v>
      </c>
      <c r="C7263">
        <v>15.46</v>
      </c>
      <c r="D7263">
        <v>15.46</v>
      </c>
      <c r="E7263">
        <v>15.46</v>
      </c>
      <c r="F7263">
        <v>15.46</v>
      </c>
      <c r="M7263" s="15">
        <v>30917</v>
      </c>
      <c r="N7263" t="str">
        <f t="shared" si="264"/>
        <v>On</v>
      </c>
      <c r="O7263">
        <f t="shared" si="263"/>
        <v>4</v>
      </c>
    </row>
    <row r="7264" spans="1:15" x14ac:dyDescent="0.25">
      <c r="A7264" s="2">
        <v>36188</v>
      </c>
      <c r="B7264">
        <v>1400</v>
      </c>
      <c r="C7264">
        <v>13.63</v>
      </c>
      <c r="D7264">
        <v>13.63</v>
      </c>
      <c r="E7264">
        <v>13.63</v>
      </c>
      <c r="F7264">
        <v>13.63</v>
      </c>
      <c r="M7264" s="15">
        <v>30660</v>
      </c>
      <c r="N7264" t="str">
        <f t="shared" si="264"/>
        <v>On</v>
      </c>
      <c r="O7264">
        <f t="shared" si="263"/>
        <v>4</v>
      </c>
    </row>
    <row r="7265" spans="1:15" x14ac:dyDescent="0.25">
      <c r="A7265" s="2">
        <v>36188</v>
      </c>
      <c r="B7265">
        <v>1500</v>
      </c>
      <c r="C7265">
        <v>13.42</v>
      </c>
      <c r="D7265">
        <v>13.42</v>
      </c>
      <c r="E7265">
        <v>13.42</v>
      </c>
      <c r="F7265">
        <v>13.42</v>
      </c>
      <c r="M7265" s="15">
        <v>30343</v>
      </c>
      <c r="N7265" t="str">
        <f t="shared" si="264"/>
        <v>On</v>
      </c>
      <c r="O7265">
        <f t="shared" si="263"/>
        <v>4</v>
      </c>
    </row>
    <row r="7266" spans="1:15" x14ac:dyDescent="0.25">
      <c r="A7266" s="2">
        <v>36188</v>
      </c>
      <c r="B7266">
        <v>1600</v>
      </c>
      <c r="C7266">
        <v>19.03</v>
      </c>
      <c r="D7266">
        <v>19.03</v>
      </c>
      <c r="E7266">
        <v>19.03</v>
      </c>
      <c r="F7266">
        <v>19.03</v>
      </c>
      <c r="M7266" s="15">
        <v>30233</v>
      </c>
      <c r="N7266" t="str">
        <f t="shared" si="264"/>
        <v>On</v>
      </c>
      <c r="O7266">
        <f t="shared" si="263"/>
        <v>4</v>
      </c>
    </row>
    <row r="7267" spans="1:15" x14ac:dyDescent="0.25">
      <c r="A7267" s="2">
        <v>36188</v>
      </c>
      <c r="B7267">
        <v>1700</v>
      </c>
      <c r="C7267">
        <v>19.02</v>
      </c>
      <c r="D7267">
        <v>19.02</v>
      </c>
      <c r="E7267">
        <v>19.02</v>
      </c>
      <c r="F7267">
        <v>19.02</v>
      </c>
      <c r="M7267" s="15">
        <v>31044</v>
      </c>
      <c r="N7267" t="str">
        <f t="shared" si="264"/>
        <v>On</v>
      </c>
      <c r="O7267">
        <f t="shared" ref="O7267:O7330" si="265">+WEEKDAY(A7267,2)</f>
        <v>4</v>
      </c>
    </row>
    <row r="7268" spans="1:15" x14ac:dyDescent="0.25">
      <c r="A7268" s="2">
        <v>36188</v>
      </c>
      <c r="B7268">
        <v>1800</v>
      </c>
      <c r="C7268">
        <v>16.32</v>
      </c>
      <c r="D7268">
        <v>16.32</v>
      </c>
      <c r="E7268">
        <v>16.32</v>
      </c>
      <c r="F7268">
        <v>16.32</v>
      </c>
      <c r="M7268" s="15">
        <v>33304</v>
      </c>
      <c r="N7268" t="str">
        <f t="shared" si="264"/>
        <v>On</v>
      </c>
      <c r="O7268">
        <f t="shared" si="265"/>
        <v>4</v>
      </c>
    </row>
    <row r="7269" spans="1:15" x14ac:dyDescent="0.25">
      <c r="A7269" s="2">
        <v>36188</v>
      </c>
      <c r="B7269">
        <v>1900</v>
      </c>
      <c r="C7269">
        <v>16.3</v>
      </c>
      <c r="D7269">
        <v>16.3</v>
      </c>
      <c r="E7269">
        <v>16.3</v>
      </c>
      <c r="F7269">
        <v>16.3</v>
      </c>
      <c r="M7269" s="15">
        <v>33627</v>
      </c>
      <c r="N7269" t="str">
        <f t="shared" si="264"/>
        <v>On</v>
      </c>
      <c r="O7269">
        <f t="shared" si="265"/>
        <v>4</v>
      </c>
    </row>
    <row r="7270" spans="1:15" x14ac:dyDescent="0.25">
      <c r="A7270" s="2">
        <v>36188</v>
      </c>
      <c r="B7270">
        <v>2000</v>
      </c>
      <c r="C7270">
        <v>15.92</v>
      </c>
      <c r="D7270">
        <v>15.92</v>
      </c>
      <c r="E7270">
        <v>15.92</v>
      </c>
      <c r="F7270">
        <v>15.92</v>
      </c>
      <c r="M7270" s="15">
        <v>32868</v>
      </c>
      <c r="N7270" t="str">
        <f t="shared" si="264"/>
        <v>On</v>
      </c>
      <c r="O7270">
        <f t="shared" si="265"/>
        <v>4</v>
      </c>
    </row>
    <row r="7271" spans="1:15" x14ac:dyDescent="0.25">
      <c r="A7271" s="2">
        <v>36188</v>
      </c>
      <c r="B7271">
        <v>2100</v>
      </c>
      <c r="C7271">
        <v>14.91</v>
      </c>
      <c r="D7271">
        <v>14.91</v>
      </c>
      <c r="E7271">
        <v>14.91</v>
      </c>
      <c r="F7271">
        <v>14.91</v>
      </c>
      <c r="M7271" s="15">
        <v>32141</v>
      </c>
      <c r="N7271" t="str">
        <f t="shared" si="264"/>
        <v>On</v>
      </c>
      <c r="O7271">
        <f t="shared" si="265"/>
        <v>4</v>
      </c>
    </row>
    <row r="7272" spans="1:15" x14ac:dyDescent="0.25">
      <c r="A7272" s="2">
        <v>36188</v>
      </c>
      <c r="B7272">
        <v>2200</v>
      </c>
      <c r="C7272">
        <v>12.43</v>
      </c>
      <c r="D7272">
        <v>12.43</v>
      </c>
      <c r="E7272">
        <v>12.43</v>
      </c>
      <c r="F7272">
        <v>12.43</v>
      </c>
      <c r="M7272" s="15">
        <v>30766</v>
      </c>
      <c r="N7272" t="str">
        <f t="shared" si="264"/>
        <v>On</v>
      </c>
      <c r="O7272">
        <f t="shared" si="265"/>
        <v>4</v>
      </c>
    </row>
    <row r="7273" spans="1:15" x14ac:dyDescent="0.25">
      <c r="A7273" s="2">
        <v>36188</v>
      </c>
      <c r="B7273">
        <v>2300</v>
      </c>
      <c r="C7273">
        <v>11.23</v>
      </c>
      <c r="D7273">
        <v>11.23</v>
      </c>
      <c r="E7273">
        <v>11.23</v>
      </c>
      <c r="F7273">
        <v>11.23</v>
      </c>
      <c r="M7273" s="15">
        <v>28206</v>
      </c>
      <c r="N7273" t="str">
        <f t="shared" si="264"/>
        <v>On</v>
      </c>
      <c r="O7273">
        <f t="shared" si="265"/>
        <v>4</v>
      </c>
    </row>
    <row r="7274" spans="1:15" x14ac:dyDescent="0.25">
      <c r="A7274" s="2">
        <v>36188</v>
      </c>
      <c r="B7274">
        <v>2400</v>
      </c>
      <c r="C7274">
        <v>10.56</v>
      </c>
      <c r="D7274">
        <v>10.56</v>
      </c>
      <c r="E7274">
        <v>10.56</v>
      </c>
      <c r="F7274">
        <v>10.56</v>
      </c>
      <c r="M7274" s="15">
        <v>25809</v>
      </c>
      <c r="N7274" t="str">
        <f t="shared" si="264"/>
        <v>Off</v>
      </c>
      <c r="O7274">
        <f t="shared" si="265"/>
        <v>4</v>
      </c>
    </row>
    <row r="7275" spans="1:15" x14ac:dyDescent="0.25">
      <c r="A7275" s="2">
        <v>36189</v>
      </c>
      <c r="B7275">
        <v>100</v>
      </c>
      <c r="C7275">
        <v>10.39</v>
      </c>
      <c r="D7275">
        <v>10.39</v>
      </c>
      <c r="E7275">
        <v>10.39</v>
      </c>
      <c r="F7275">
        <v>10.39</v>
      </c>
      <c r="M7275" s="15">
        <v>24060</v>
      </c>
      <c r="N7275" t="str">
        <f t="shared" si="264"/>
        <v>Off</v>
      </c>
      <c r="O7275">
        <f t="shared" si="265"/>
        <v>5</v>
      </c>
    </row>
    <row r="7276" spans="1:15" x14ac:dyDescent="0.25">
      <c r="A7276" s="2">
        <v>36189</v>
      </c>
      <c r="B7276">
        <v>200</v>
      </c>
      <c r="C7276">
        <v>4.82</v>
      </c>
      <c r="D7276">
        <v>4.82</v>
      </c>
      <c r="E7276">
        <v>4.82</v>
      </c>
      <c r="F7276">
        <v>4.82</v>
      </c>
      <c r="M7276" s="15">
        <v>23163</v>
      </c>
      <c r="N7276" t="str">
        <f t="shared" si="264"/>
        <v>Off</v>
      </c>
      <c r="O7276">
        <f t="shared" si="265"/>
        <v>5</v>
      </c>
    </row>
    <row r="7277" spans="1:15" x14ac:dyDescent="0.25">
      <c r="A7277" s="2">
        <v>36189</v>
      </c>
      <c r="B7277">
        <v>300</v>
      </c>
      <c r="C7277">
        <v>10.62</v>
      </c>
      <c r="D7277">
        <v>10.62</v>
      </c>
      <c r="E7277">
        <v>10.62</v>
      </c>
      <c r="F7277">
        <v>10.62</v>
      </c>
      <c r="M7277" s="15">
        <v>22857</v>
      </c>
      <c r="N7277" t="str">
        <f t="shared" si="264"/>
        <v>Off</v>
      </c>
      <c r="O7277">
        <f t="shared" si="265"/>
        <v>5</v>
      </c>
    </row>
    <row r="7278" spans="1:15" x14ac:dyDescent="0.25">
      <c r="A7278" s="2">
        <v>36189</v>
      </c>
      <c r="B7278">
        <v>400</v>
      </c>
      <c r="C7278">
        <v>11.2</v>
      </c>
      <c r="D7278">
        <v>11.2</v>
      </c>
      <c r="E7278">
        <v>11.2</v>
      </c>
      <c r="F7278">
        <v>11.2</v>
      </c>
      <c r="M7278" s="15">
        <v>22949</v>
      </c>
      <c r="N7278" t="str">
        <f t="shared" si="264"/>
        <v>Off</v>
      </c>
      <c r="O7278">
        <f t="shared" si="265"/>
        <v>5</v>
      </c>
    </row>
    <row r="7279" spans="1:15" x14ac:dyDescent="0.25">
      <c r="A7279" s="2">
        <v>36189</v>
      </c>
      <c r="B7279">
        <v>500</v>
      </c>
      <c r="C7279">
        <v>11.87</v>
      </c>
      <c r="D7279">
        <v>11.87</v>
      </c>
      <c r="E7279">
        <v>11.87</v>
      </c>
      <c r="F7279">
        <v>11.87</v>
      </c>
      <c r="M7279" s="15">
        <v>23598</v>
      </c>
      <c r="N7279" t="str">
        <f t="shared" si="264"/>
        <v>Off</v>
      </c>
      <c r="O7279">
        <f t="shared" si="265"/>
        <v>5</v>
      </c>
    </row>
    <row r="7280" spans="1:15" x14ac:dyDescent="0.25">
      <c r="A7280" s="2">
        <v>36189</v>
      </c>
      <c r="B7280">
        <v>600</v>
      </c>
      <c r="C7280">
        <v>15.42</v>
      </c>
      <c r="D7280">
        <v>15.42</v>
      </c>
      <c r="E7280">
        <v>15.42</v>
      </c>
      <c r="F7280">
        <v>15.42</v>
      </c>
      <c r="M7280" s="15">
        <v>25548</v>
      </c>
      <c r="N7280" t="str">
        <f t="shared" si="264"/>
        <v>Off</v>
      </c>
      <c r="O7280">
        <f t="shared" si="265"/>
        <v>5</v>
      </c>
    </row>
    <row r="7281" spans="1:15" x14ac:dyDescent="0.25">
      <c r="A7281" s="2">
        <v>36189</v>
      </c>
      <c r="B7281">
        <v>700</v>
      </c>
      <c r="C7281">
        <v>16.47</v>
      </c>
      <c r="D7281">
        <v>16.47</v>
      </c>
      <c r="E7281">
        <v>16.47</v>
      </c>
      <c r="F7281">
        <v>16.47</v>
      </c>
      <c r="M7281" s="15">
        <v>29769</v>
      </c>
      <c r="N7281" t="str">
        <f t="shared" si="264"/>
        <v>Off</v>
      </c>
      <c r="O7281">
        <f t="shared" si="265"/>
        <v>5</v>
      </c>
    </row>
    <row r="7282" spans="1:15" x14ac:dyDescent="0.25">
      <c r="A7282" s="2">
        <v>36189</v>
      </c>
      <c r="B7282">
        <v>800</v>
      </c>
      <c r="C7282">
        <v>16.05</v>
      </c>
      <c r="D7282">
        <v>16.05</v>
      </c>
      <c r="E7282">
        <v>16.05</v>
      </c>
      <c r="F7282">
        <v>16.05</v>
      </c>
      <c r="M7282" s="15">
        <v>32190</v>
      </c>
      <c r="N7282" t="str">
        <f t="shared" si="264"/>
        <v>On</v>
      </c>
      <c r="O7282">
        <f t="shared" si="265"/>
        <v>5</v>
      </c>
    </row>
    <row r="7283" spans="1:15" x14ac:dyDescent="0.25">
      <c r="A7283" s="2">
        <v>36189</v>
      </c>
      <c r="B7283">
        <v>900</v>
      </c>
      <c r="C7283">
        <v>16.72</v>
      </c>
      <c r="D7283">
        <v>16.72</v>
      </c>
      <c r="E7283">
        <v>16.72</v>
      </c>
      <c r="F7283">
        <v>16.72</v>
      </c>
      <c r="M7283" s="15">
        <v>32438</v>
      </c>
      <c r="N7283" t="str">
        <f t="shared" si="264"/>
        <v>On</v>
      </c>
      <c r="O7283">
        <f t="shared" si="265"/>
        <v>5</v>
      </c>
    </row>
    <row r="7284" spans="1:15" x14ac:dyDescent="0.25">
      <c r="A7284" s="2">
        <v>36189</v>
      </c>
      <c r="B7284">
        <v>1000</v>
      </c>
      <c r="C7284">
        <v>23.36</v>
      </c>
      <c r="D7284">
        <v>23.36</v>
      </c>
      <c r="E7284">
        <v>23.36</v>
      </c>
      <c r="F7284">
        <v>23.36</v>
      </c>
      <c r="M7284" s="15">
        <v>32423</v>
      </c>
      <c r="N7284" t="str">
        <f t="shared" si="264"/>
        <v>On</v>
      </c>
      <c r="O7284">
        <f t="shared" si="265"/>
        <v>5</v>
      </c>
    </row>
    <row r="7285" spans="1:15" x14ac:dyDescent="0.25">
      <c r="A7285" s="2">
        <v>36189</v>
      </c>
      <c r="B7285">
        <v>1100</v>
      </c>
      <c r="C7285">
        <v>16.350000000000001</v>
      </c>
      <c r="D7285">
        <v>16.350000000000001</v>
      </c>
      <c r="E7285">
        <v>16.350000000000001</v>
      </c>
      <c r="F7285">
        <v>16.350000000000001</v>
      </c>
      <c r="M7285" s="15">
        <v>32462</v>
      </c>
      <c r="N7285" t="str">
        <f t="shared" si="264"/>
        <v>On</v>
      </c>
      <c r="O7285">
        <f t="shared" si="265"/>
        <v>5</v>
      </c>
    </row>
    <row r="7286" spans="1:15" x14ac:dyDescent="0.25">
      <c r="A7286" s="2">
        <v>36189</v>
      </c>
      <c r="B7286">
        <v>1200</v>
      </c>
      <c r="C7286">
        <v>13.79</v>
      </c>
      <c r="D7286">
        <v>13.79</v>
      </c>
      <c r="E7286">
        <v>13.79</v>
      </c>
      <c r="F7286">
        <v>13.79</v>
      </c>
      <c r="M7286" s="15">
        <v>32266</v>
      </c>
      <c r="N7286" t="str">
        <f t="shared" si="264"/>
        <v>On</v>
      </c>
      <c r="O7286">
        <f t="shared" si="265"/>
        <v>5</v>
      </c>
    </row>
    <row r="7287" spans="1:15" x14ac:dyDescent="0.25">
      <c r="A7287" s="2">
        <v>36189</v>
      </c>
      <c r="B7287">
        <v>1300</v>
      </c>
      <c r="C7287">
        <v>14.38</v>
      </c>
      <c r="D7287">
        <v>14.38</v>
      </c>
      <c r="E7287">
        <v>14.38</v>
      </c>
      <c r="F7287">
        <v>14.38</v>
      </c>
      <c r="M7287" s="15">
        <v>31403</v>
      </c>
      <c r="N7287" t="str">
        <f t="shared" si="264"/>
        <v>On</v>
      </c>
      <c r="O7287">
        <f t="shared" si="265"/>
        <v>5</v>
      </c>
    </row>
    <row r="7288" spans="1:15" x14ac:dyDescent="0.25">
      <c r="A7288" s="2">
        <v>36189</v>
      </c>
      <c r="B7288">
        <v>1400</v>
      </c>
      <c r="C7288">
        <v>13.83</v>
      </c>
      <c r="D7288">
        <v>13.83</v>
      </c>
      <c r="E7288">
        <v>13.83</v>
      </c>
      <c r="F7288">
        <v>13.83</v>
      </c>
      <c r="M7288" s="15">
        <v>30963</v>
      </c>
      <c r="N7288" t="str">
        <f t="shared" si="264"/>
        <v>On</v>
      </c>
      <c r="O7288">
        <f t="shared" si="265"/>
        <v>5</v>
      </c>
    </row>
    <row r="7289" spans="1:15" x14ac:dyDescent="0.25">
      <c r="A7289" s="2">
        <v>36189</v>
      </c>
      <c r="B7289">
        <v>1500</v>
      </c>
      <c r="C7289">
        <v>12.79</v>
      </c>
      <c r="D7289">
        <v>12.79</v>
      </c>
      <c r="E7289">
        <v>12.79</v>
      </c>
      <c r="F7289">
        <v>12.79</v>
      </c>
      <c r="M7289" s="15">
        <v>30536</v>
      </c>
      <c r="N7289" t="str">
        <f t="shared" si="264"/>
        <v>On</v>
      </c>
      <c r="O7289">
        <f t="shared" si="265"/>
        <v>5</v>
      </c>
    </row>
    <row r="7290" spans="1:15" x14ac:dyDescent="0.25">
      <c r="A7290" s="2">
        <v>36189</v>
      </c>
      <c r="B7290">
        <v>1600</v>
      </c>
      <c r="C7290">
        <v>12.9</v>
      </c>
      <c r="D7290">
        <v>12.9</v>
      </c>
      <c r="E7290">
        <v>12.9</v>
      </c>
      <c r="F7290">
        <v>12.9</v>
      </c>
      <c r="M7290" s="15">
        <v>30256</v>
      </c>
      <c r="N7290" t="str">
        <f t="shared" si="264"/>
        <v>On</v>
      </c>
      <c r="O7290">
        <f t="shared" si="265"/>
        <v>5</v>
      </c>
    </row>
    <row r="7291" spans="1:15" x14ac:dyDescent="0.25">
      <c r="A7291" s="2">
        <v>36189</v>
      </c>
      <c r="B7291">
        <v>1700</v>
      </c>
      <c r="C7291">
        <v>23.45</v>
      </c>
      <c r="D7291">
        <v>23.45</v>
      </c>
      <c r="E7291">
        <v>23.45</v>
      </c>
      <c r="F7291">
        <v>23.45</v>
      </c>
      <c r="M7291" s="15">
        <v>30778</v>
      </c>
      <c r="N7291" t="str">
        <f t="shared" si="264"/>
        <v>On</v>
      </c>
      <c r="O7291">
        <f t="shared" si="265"/>
        <v>5</v>
      </c>
    </row>
    <row r="7292" spans="1:15" x14ac:dyDescent="0.25">
      <c r="A7292" s="2">
        <v>36189</v>
      </c>
      <c r="B7292">
        <v>1800</v>
      </c>
      <c r="C7292">
        <v>32.450000000000003</v>
      </c>
      <c r="D7292">
        <v>32.450000000000003</v>
      </c>
      <c r="E7292">
        <v>32.450000000000003</v>
      </c>
      <c r="F7292">
        <v>32.450000000000003</v>
      </c>
      <c r="M7292" s="15">
        <v>32827</v>
      </c>
      <c r="N7292" t="str">
        <f t="shared" si="264"/>
        <v>On</v>
      </c>
      <c r="O7292">
        <f t="shared" si="265"/>
        <v>5</v>
      </c>
    </row>
    <row r="7293" spans="1:15" x14ac:dyDescent="0.25">
      <c r="A7293" s="2">
        <v>36189</v>
      </c>
      <c r="B7293">
        <v>1900</v>
      </c>
      <c r="C7293">
        <v>16.75</v>
      </c>
      <c r="D7293">
        <v>16.75</v>
      </c>
      <c r="E7293">
        <v>16.75</v>
      </c>
      <c r="F7293">
        <v>16.75</v>
      </c>
      <c r="M7293" s="15">
        <v>34071</v>
      </c>
      <c r="N7293" t="str">
        <f t="shared" si="264"/>
        <v>On</v>
      </c>
      <c r="O7293">
        <f t="shared" si="265"/>
        <v>5</v>
      </c>
    </row>
    <row r="7294" spans="1:15" x14ac:dyDescent="0.25">
      <c r="A7294" s="2">
        <v>36189</v>
      </c>
      <c r="B7294">
        <v>2000</v>
      </c>
      <c r="C7294">
        <v>15.46</v>
      </c>
      <c r="D7294">
        <v>15.46</v>
      </c>
      <c r="E7294">
        <v>15.46</v>
      </c>
      <c r="F7294">
        <v>15.46</v>
      </c>
      <c r="M7294" s="15">
        <v>33208</v>
      </c>
      <c r="N7294" t="str">
        <f t="shared" si="264"/>
        <v>On</v>
      </c>
      <c r="O7294">
        <f t="shared" si="265"/>
        <v>5</v>
      </c>
    </row>
    <row r="7295" spans="1:15" x14ac:dyDescent="0.25">
      <c r="A7295" s="2">
        <v>36189</v>
      </c>
      <c r="B7295">
        <v>2100</v>
      </c>
      <c r="C7295">
        <v>16.100000000000001</v>
      </c>
      <c r="D7295">
        <v>16.100000000000001</v>
      </c>
      <c r="E7295">
        <v>16.100000000000001</v>
      </c>
      <c r="F7295">
        <v>16.100000000000001</v>
      </c>
      <c r="M7295" s="15">
        <v>32664</v>
      </c>
      <c r="N7295" t="str">
        <f t="shared" si="264"/>
        <v>On</v>
      </c>
      <c r="O7295">
        <f t="shared" si="265"/>
        <v>5</v>
      </c>
    </row>
    <row r="7296" spans="1:15" x14ac:dyDescent="0.25">
      <c r="A7296" s="2">
        <v>36189</v>
      </c>
      <c r="B7296">
        <v>2200</v>
      </c>
      <c r="C7296">
        <v>14.38</v>
      </c>
      <c r="D7296">
        <v>14.38</v>
      </c>
      <c r="E7296">
        <v>14.38</v>
      </c>
      <c r="F7296">
        <v>14.38</v>
      </c>
      <c r="M7296" s="15">
        <v>31609</v>
      </c>
      <c r="N7296" t="str">
        <f t="shared" si="264"/>
        <v>On</v>
      </c>
      <c r="O7296">
        <f t="shared" si="265"/>
        <v>5</v>
      </c>
    </row>
    <row r="7297" spans="1:15" x14ac:dyDescent="0.25">
      <c r="A7297" s="2">
        <v>36189</v>
      </c>
      <c r="B7297">
        <v>2300</v>
      </c>
      <c r="C7297">
        <v>13.06</v>
      </c>
      <c r="D7297">
        <v>13.06</v>
      </c>
      <c r="E7297">
        <v>13.06</v>
      </c>
      <c r="F7297">
        <v>13.06</v>
      </c>
      <c r="M7297" s="15">
        <v>29932</v>
      </c>
      <c r="N7297" t="str">
        <f t="shared" si="264"/>
        <v>On</v>
      </c>
      <c r="O7297">
        <f t="shared" si="265"/>
        <v>5</v>
      </c>
    </row>
    <row r="7298" spans="1:15" x14ac:dyDescent="0.25">
      <c r="A7298" s="2">
        <v>36189</v>
      </c>
      <c r="B7298">
        <v>2400</v>
      </c>
      <c r="C7298">
        <v>12.37</v>
      </c>
      <c r="D7298">
        <v>12.37</v>
      </c>
      <c r="E7298">
        <v>12.37</v>
      </c>
      <c r="F7298">
        <v>12.37</v>
      </c>
      <c r="M7298" s="15">
        <v>27891</v>
      </c>
      <c r="N7298" t="str">
        <f t="shared" si="264"/>
        <v>Off</v>
      </c>
      <c r="O7298">
        <f t="shared" si="265"/>
        <v>5</v>
      </c>
    </row>
    <row r="7299" spans="1:15" x14ac:dyDescent="0.25">
      <c r="A7299" s="2">
        <v>36190</v>
      </c>
      <c r="B7299">
        <v>100</v>
      </c>
      <c r="C7299">
        <v>12.21</v>
      </c>
      <c r="D7299">
        <v>12.21</v>
      </c>
      <c r="E7299">
        <v>12.21</v>
      </c>
      <c r="F7299">
        <v>12.21</v>
      </c>
      <c r="M7299" s="15">
        <v>26189</v>
      </c>
      <c r="N7299" t="str">
        <f t="shared" si="264"/>
        <v>Off</v>
      </c>
      <c r="O7299">
        <f t="shared" si="265"/>
        <v>6</v>
      </c>
    </row>
    <row r="7300" spans="1:15" x14ac:dyDescent="0.25">
      <c r="A7300" s="2">
        <v>36190</v>
      </c>
      <c r="B7300">
        <v>200</v>
      </c>
      <c r="C7300">
        <v>12.14</v>
      </c>
      <c r="D7300">
        <v>12.14</v>
      </c>
      <c r="E7300">
        <v>12.14</v>
      </c>
      <c r="F7300">
        <v>12.14</v>
      </c>
      <c r="M7300" s="15">
        <v>25283</v>
      </c>
      <c r="N7300" t="str">
        <f t="shared" si="264"/>
        <v>Off</v>
      </c>
      <c r="O7300">
        <f t="shared" si="265"/>
        <v>6</v>
      </c>
    </row>
    <row r="7301" spans="1:15" x14ac:dyDescent="0.25">
      <c r="A7301" s="2">
        <v>36190</v>
      </c>
      <c r="B7301">
        <v>300</v>
      </c>
      <c r="C7301">
        <v>12.18</v>
      </c>
      <c r="D7301">
        <v>12.18</v>
      </c>
      <c r="E7301">
        <v>12.18</v>
      </c>
      <c r="F7301">
        <v>12.18</v>
      </c>
      <c r="M7301" s="15">
        <v>24966</v>
      </c>
      <c r="N7301" t="str">
        <f t="shared" si="264"/>
        <v>Off</v>
      </c>
      <c r="O7301">
        <f t="shared" si="265"/>
        <v>6</v>
      </c>
    </row>
    <row r="7302" spans="1:15" x14ac:dyDescent="0.25">
      <c r="A7302" s="2">
        <v>36190</v>
      </c>
      <c r="B7302">
        <v>400</v>
      </c>
      <c r="C7302">
        <v>12.56</v>
      </c>
      <c r="D7302">
        <v>12.56</v>
      </c>
      <c r="E7302">
        <v>12.56</v>
      </c>
      <c r="F7302">
        <v>12.56</v>
      </c>
      <c r="M7302" s="15">
        <v>24868</v>
      </c>
      <c r="N7302" t="str">
        <f t="shared" si="264"/>
        <v>Off</v>
      </c>
      <c r="O7302">
        <f t="shared" si="265"/>
        <v>6</v>
      </c>
    </row>
    <row r="7303" spans="1:15" x14ac:dyDescent="0.25">
      <c r="A7303" s="2">
        <v>36190</v>
      </c>
      <c r="B7303">
        <v>500</v>
      </c>
      <c r="C7303">
        <v>13.16</v>
      </c>
      <c r="D7303">
        <v>13.16</v>
      </c>
      <c r="E7303">
        <v>13.16</v>
      </c>
      <c r="F7303">
        <v>13.16</v>
      </c>
      <c r="M7303" s="15">
        <v>25071</v>
      </c>
      <c r="N7303" t="str">
        <f t="shared" si="264"/>
        <v>Off</v>
      </c>
      <c r="O7303">
        <f t="shared" si="265"/>
        <v>6</v>
      </c>
    </row>
    <row r="7304" spans="1:15" x14ac:dyDescent="0.25">
      <c r="A7304" s="2">
        <v>36190</v>
      </c>
      <c r="B7304">
        <v>600</v>
      </c>
      <c r="C7304">
        <v>15.18</v>
      </c>
      <c r="D7304">
        <v>15.18</v>
      </c>
      <c r="E7304">
        <v>15.18</v>
      </c>
      <c r="F7304">
        <v>15.18</v>
      </c>
      <c r="M7304" s="15">
        <v>25888</v>
      </c>
      <c r="N7304" t="str">
        <f t="shared" si="264"/>
        <v>Off</v>
      </c>
      <c r="O7304">
        <f t="shared" si="265"/>
        <v>6</v>
      </c>
    </row>
    <row r="7305" spans="1:15" x14ac:dyDescent="0.25">
      <c r="A7305" s="2">
        <v>36190</v>
      </c>
      <c r="B7305">
        <v>700</v>
      </c>
      <c r="C7305">
        <v>15.67</v>
      </c>
      <c r="D7305">
        <v>15.67</v>
      </c>
      <c r="E7305">
        <v>15.67</v>
      </c>
      <c r="F7305">
        <v>15.67</v>
      </c>
      <c r="M7305" s="15">
        <v>27286</v>
      </c>
      <c r="N7305" t="str">
        <f t="shared" si="264"/>
        <v>Off</v>
      </c>
      <c r="O7305">
        <f t="shared" si="265"/>
        <v>6</v>
      </c>
    </row>
    <row r="7306" spans="1:15" x14ac:dyDescent="0.25">
      <c r="A7306" s="2">
        <v>36190</v>
      </c>
      <c r="B7306">
        <v>800</v>
      </c>
      <c r="C7306">
        <v>16.579999999999998</v>
      </c>
      <c r="D7306">
        <v>16.579999999999998</v>
      </c>
      <c r="E7306">
        <v>16.579999999999998</v>
      </c>
      <c r="F7306">
        <v>16.579999999999998</v>
      </c>
      <c r="M7306" s="15">
        <v>28781</v>
      </c>
      <c r="N7306" t="str">
        <f t="shared" si="264"/>
        <v>On</v>
      </c>
      <c r="O7306">
        <f t="shared" si="265"/>
        <v>6</v>
      </c>
    </row>
    <row r="7307" spans="1:15" x14ac:dyDescent="0.25">
      <c r="A7307" s="2">
        <v>36190</v>
      </c>
      <c r="B7307">
        <v>900</v>
      </c>
      <c r="C7307">
        <v>16.43</v>
      </c>
      <c r="D7307">
        <v>16.43</v>
      </c>
      <c r="E7307">
        <v>16.43</v>
      </c>
      <c r="F7307">
        <v>16.43</v>
      </c>
      <c r="M7307" s="15">
        <v>30491</v>
      </c>
      <c r="N7307" t="str">
        <f t="shared" ref="N7307:N7370" si="266">+IF(B7307&gt;700,IF(B7307&lt;2400,"On","Off"),"Off")</f>
        <v>On</v>
      </c>
      <c r="O7307">
        <f t="shared" si="265"/>
        <v>6</v>
      </c>
    </row>
    <row r="7308" spans="1:15" x14ac:dyDescent="0.25">
      <c r="A7308" s="2">
        <v>36190</v>
      </c>
      <c r="B7308">
        <v>1000</v>
      </c>
      <c r="C7308">
        <v>15.99</v>
      </c>
      <c r="D7308">
        <v>15.99</v>
      </c>
      <c r="E7308">
        <v>15.99</v>
      </c>
      <c r="F7308">
        <v>15.99</v>
      </c>
      <c r="M7308" s="15">
        <v>30788</v>
      </c>
      <c r="N7308" t="str">
        <f t="shared" si="266"/>
        <v>On</v>
      </c>
      <c r="O7308">
        <f t="shared" si="265"/>
        <v>6</v>
      </c>
    </row>
    <row r="7309" spans="1:15" x14ac:dyDescent="0.25">
      <c r="A7309" s="2">
        <v>36190</v>
      </c>
      <c r="B7309">
        <v>1100</v>
      </c>
      <c r="C7309">
        <v>14.82</v>
      </c>
      <c r="D7309">
        <v>14.82</v>
      </c>
      <c r="E7309">
        <v>14.82</v>
      </c>
      <c r="F7309">
        <v>14.82</v>
      </c>
      <c r="M7309" s="15">
        <v>30866</v>
      </c>
      <c r="N7309" t="str">
        <f t="shared" si="266"/>
        <v>On</v>
      </c>
      <c r="O7309">
        <f t="shared" si="265"/>
        <v>6</v>
      </c>
    </row>
    <row r="7310" spans="1:15" x14ac:dyDescent="0.25">
      <c r="A7310" s="2">
        <v>36190</v>
      </c>
      <c r="B7310">
        <v>1200</v>
      </c>
      <c r="C7310">
        <v>14.02</v>
      </c>
      <c r="D7310">
        <v>14.02</v>
      </c>
      <c r="E7310">
        <v>14.02</v>
      </c>
      <c r="F7310">
        <v>14.02</v>
      </c>
      <c r="M7310" s="15">
        <v>30075</v>
      </c>
      <c r="N7310" t="str">
        <f t="shared" si="266"/>
        <v>On</v>
      </c>
      <c r="O7310">
        <f t="shared" si="265"/>
        <v>6</v>
      </c>
    </row>
    <row r="7311" spans="1:15" x14ac:dyDescent="0.25">
      <c r="A7311" s="2">
        <v>36190</v>
      </c>
      <c r="B7311">
        <v>1300</v>
      </c>
      <c r="C7311">
        <v>12.4</v>
      </c>
      <c r="D7311">
        <v>12.4</v>
      </c>
      <c r="E7311">
        <v>12.4</v>
      </c>
      <c r="F7311">
        <v>12.4</v>
      </c>
      <c r="M7311" s="15">
        <v>29231</v>
      </c>
      <c r="N7311" t="str">
        <f t="shared" si="266"/>
        <v>On</v>
      </c>
      <c r="O7311">
        <f t="shared" si="265"/>
        <v>6</v>
      </c>
    </row>
    <row r="7312" spans="1:15" x14ac:dyDescent="0.25">
      <c r="A7312" s="2">
        <v>36190</v>
      </c>
      <c r="B7312">
        <v>1400</v>
      </c>
      <c r="C7312">
        <v>11.9</v>
      </c>
      <c r="D7312">
        <v>11.9</v>
      </c>
      <c r="E7312">
        <v>11.9</v>
      </c>
      <c r="F7312">
        <v>11.9</v>
      </c>
      <c r="M7312" s="15">
        <v>28282</v>
      </c>
      <c r="N7312" t="str">
        <f t="shared" si="266"/>
        <v>On</v>
      </c>
      <c r="O7312">
        <f t="shared" si="265"/>
        <v>6</v>
      </c>
    </row>
    <row r="7313" spans="1:15" x14ac:dyDescent="0.25">
      <c r="A7313" s="2">
        <v>36190</v>
      </c>
      <c r="B7313">
        <v>1500</v>
      </c>
      <c r="C7313">
        <v>11.72</v>
      </c>
      <c r="D7313">
        <v>11.72</v>
      </c>
      <c r="E7313">
        <v>11.72</v>
      </c>
      <c r="F7313">
        <v>11.72</v>
      </c>
      <c r="M7313" s="15">
        <v>27712</v>
      </c>
      <c r="N7313" t="str">
        <f t="shared" si="266"/>
        <v>On</v>
      </c>
      <c r="O7313">
        <f t="shared" si="265"/>
        <v>6</v>
      </c>
    </row>
    <row r="7314" spans="1:15" x14ac:dyDescent="0.25">
      <c r="A7314" s="2">
        <v>36190</v>
      </c>
      <c r="B7314">
        <v>1600</v>
      </c>
      <c r="C7314">
        <v>12.23</v>
      </c>
      <c r="D7314">
        <v>12.23</v>
      </c>
      <c r="E7314">
        <v>12.23</v>
      </c>
      <c r="F7314">
        <v>12.23</v>
      </c>
      <c r="M7314" s="15">
        <v>27455</v>
      </c>
      <c r="N7314" t="str">
        <f t="shared" si="266"/>
        <v>On</v>
      </c>
      <c r="O7314">
        <f t="shared" si="265"/>
        <v>6</v>
      </c>
    </row>
    <row r="7315" spans="1:15" x14ac:dyDescent="0.25">
      <c r="A7315" s="2">
        <v>36190</v>
      </c>
      <c r="B7315">
        <v>1700</v>
      </c>
      <c r="C7315">
        <v>16.45</v>
      </c>
      <c r="D7315">
        <v>16.45</v>
      </c>
      <c r="E7315">
        <v>16.45</v>
      </c>
      <c r="F7315">
        <v>16.45</v>
      </c>
      <c r="M7315" s="15">
        <v>28024</v>
      </c>
      <c r="N7315" t="str">
        <f t="shared" si="266"/>
        <v>On</v>
      </c>
      <c r="O7315">
        <f t="shared" si="265"/>
        <v>6</v>
      </c>
    </row>
    <row r="7316" spans="1:15" x14ac:dyDescent="0.25">
      <c r="A7316" s="2">
        <v>36190</v>
      </c>
      <c r="B7316">
        <v>1800</v>
      </c>
      <c r="C7316">
        <v>15.88</v>
      </c>
      <c r="D7316">
        <v>15.88</v>
      </c>
      <c r="E7316">
        <v>15.88</v>
      </c>
      <c r="F7316">
        <v>15.88</v>
      </c>
      <c r="M7316" s="15">
        <v>30399</v>
      </c>
      <c r="N7316" t="str">
        <f t="shared" si="266"/>
        <v>On</v>
      </c>
      <c r="O7316">
        <f t="shared" si="265"/>
        <v>6</v>
      </c>
    </row>
    <row r="7317" spans="1:15" x14ac:dyDescent="0.25">
      <c r="A7317" s="2">
        <v>36190</v>
      </c>
      <c r="B7317">
        <v>1900</v>
      </c>
      <c r="C7317">
        <v>15.78</v>
      </c>
      <c r="D7317">
        <v>15.78</v>
      </c>
      <c r="E7317">
        <v>15.78</v>
      </c>
      <c r="F7317">
        <v>15.78</v>
      </c>
      <c r="M7317" s="15">
        <v>31694</v>
      </c>
      <c r="N7317" t="str">
        <f t="shared" si="266"/>
        <v>On</v>
      </c>
      <c r="O7317">
        <f t="shared" si="265"/>
        <v>6</v>
      </c>
    </row>
    <row r="7318" spans="1:15" x14ac:dyDescent="0.25">
      <c r="A7318" s="2">
        <v>36190</v>
      </c>
      <c r="B7318">
        <v>2000</v>
      </c>
      <c r="C7318">
        <v>15.51</v>
      </c>
      <c r="D7318">
        <v>15.51</v>
      </c>
      <c r="E7318">
        <v>15.51</v>
      </c>
      <c r="F7318">
        <v>15.51</v>
      </c>
      <c r="M7318" s="15">
        <v>31370</v>
      </c>
      <c r="N7318" t="str">
        <f t="shared" si="266"/>
        <v>On</v>
      </c>
      <c r="O7318">
        <f t="shared" si="265"/>
        <v>6</v>
      </c>
    </row>
    <row r="7319" spans="1:15" x14ac:dyDescent="0.25">
      <c r="A7319" s="2">
        <v>36190</v>
      </c>
      <c r="B7319">
        <v>2100</v>
      </c>
      <c r="C7319">
        <v>14.62</v>
      </c>
      <c r="D7319">
        <v>14.62</v>
      </c>
      <c r="E7319">
        <v>14.62</v>
      </c>
      <c r="F7319">
        <v>14.62</v>
      </c>
      <c r="M7319" s="15">
        <v>30976</v>
      </c>
      <c r="N7319" t="str">
        <f t="shared" si="266"/>
        <v>On</v>
      </c>
      <c r="O7319">
        <f t="shared" si="265"/>
        <v>6</v>
      </c>
    </row>
    <row r="7320" spans="1:15" x14ac:dyDescent="0.25">
      <c r="A7320" s="2">
        <v>36190</v>
      </c>
      <c r="B7320">
        <v>2200</v>
      </c>
      <c r="C7320">
        <v>13.43</v>
      </c>
      <c r="D7320">
        <v>13.43</v>
      </c>
      <c r="E7320">
        <v>13.43</v>
      </c>
      <c r="F7320">
        <v>13.43</v>
      </c>
      <c r="M7320" s="15">
        <v>30141</v>
      </c>
      <c r="N7320" t="str">
        <f t="shared" si="266"/>
        <v>On</v>
      </c>
      <c r="O7320">
        <f t="shared" si="265"/>
        <v>6</v>
      </c>
    </row>
    <row r="7321" spans="1:15" x14ac:dyDescent="0.25">
      <c r="A7321" s="2">
        <v>36190</v>
      </c>
      <c r="B7321">
        <v>2300</v>
      </c>
      <c r="C7321">
        <v>12.62</v>
      </c>
      <c r="D7321">
        <v>12.62</v>
      </c>
      <c r="E7321">
        <v>12.62</v>
      </c>
      <c r="F7321">
        <v>12.62</v>
      </c>
      <c r="M7321" s="15">
        <v>28864</v>
      </c>
      <c r="N7321" t="str">
        <f t="shared" si="266"/>
        <v>On</v>
      </c>
      <c r="O7321">
        <f t="shared" si="265"/>
        <v>6</v>
      </c>
    </row>
    <row r="7322" spans="1:15" x14ac:dyDescent="0.25">
      <c r="A7322" s="2">
        <v>36190</v>
      </c>
      <c r="B7322">
        <v>2400</v>
      </c>
      <c r="C7322">
        <v>12.19</v>
      </c>
      <c r="D7322">
        <v>12.19</v>
      </c>
      <c r="E7322">
        <v>12.19</v>
      </c>
      <c r="F7322">
        <v>12.19</v>
      </c>
      <c r="M7322" s="15">
        <v>27325</v>
      </c>
      <c r="N7322" t="str">
        <f t="shared" si="266"/>
        <v>Off</v>
      </c>
      <c r="O7322">
        <f t="shared" si="265"/>
        <v>6</v>
      </c>
    </row>
    <row r="7323" spans="1:15" x14ac:dyDescent="0.25">
      <c r="A7323" s="2">
        <v>36191</v>
      </c>
      <c r="B7323">
        <v>100</v>
      </c>
      <c r="C7323">
        <v>12.4</v>
      </c>
      <c r="D7323">
        <v>12.4</v>
      </c>
      <c r="E7323">
        <v>12.4</v>
      </c>
      <c r="F7323">
        <v>12.4</v>
      </c>
      <c r="M7323" s="15">
        <v>25746</v>
      </c>
      <c r="N7323" t="str">
        <f t="shared" si="266"/>
        <v>Off</v>
      </c>
      <c r="O7323">
        <f t="shared" si="265"/>
        <v>7</v>
      </c>
    </row>
    <row r="7324" spans="1:15" x14ac:dyDescent="0.25">
      <c r="A7324" s="2">
        <v>36191</v>
      </c>
      <c r="B7324">
        <v>200</v>
      </c>
      <c r="C7324">
        <v>12.38</v>
      </c>
      <c r="D7324">
        <v>12.38</v>
      </c>
      <c r="E7324">
        <v>12.38</v>
      </c>
      <c r="F7324">
        <v>12.38</v>
      </c>
      <c r="M7324" s="15">
        <v>25075</v>
      </c>
      <c r="N7324" t="str">
        <f t="shared" si="266"/>
        <v>Off</v>
      </c>
      <c r="O7324">
        <f t="shared" si="265"/>
        <v>7</v>
      </c>
    </row>
    <row r="7325" spans="1:15" x14ac:dyDescent="0.25">
      <c r="A7325" s="2">
        <v>36191</v>
      </c>
      <c r="B7325">
        <v>300</v>
      </c>
      <c r="C7325">
        <v>12.3</v>
      </c>
      <c r="D7325">
        <v>12.3</v>
      </c>
      <c r="E7325">
        <v>12.3</v>
      </c>
      <c r="F7325">
        <v>12.3</v>
      </c>
      <c r="M7325" s="15">
        <v>24806</v>
      </c>
      <c r="N7325" t="str">
        <f t="shared" si="266"/>
        <v>Off</v>
      </c>
      <c r="O7325">
        <f t="shared" si="265"/>
        <v>7</v>
      </c>
    </row>
    <row r="7326" spans="1:15" x14ac:dyDescent="0.25">
      <c r="A7326" s="2">
        <v>36191</v>
      </c>
      <c r="B7326">
        <v>400</v>
      </c>
      <c r="C7326">
        <v>12.62</v>
      </c>
      <c r="D7326">
        <v>12.62</v>
      </c>
      <c r="E7326">
        <v>12.62</v>
      </c>
      <c r="F7326">
        <v>12.62</v>
      </c>
      <c r="M7326" s="15">
        <v>24798</v>
      </c>
      <c r="N7326" t="str">
        <f t="shared" si="266"/>
        <v>Off</v>
      </c>
      <c r="O7326">
        <f t="shared" si="265"/>
        <v>7</v>
      </c>
    </row>
    <row r="7327" spans="1:15" x14ac:dyDescent="0.25">
      <c r="A7327" s="2">
        <v>36191</v>
      </c>
      <c r="B7327">
        <v>500</v>
      </c>
      <c r="C7327">
        <v>13.28</v>
      </c>
      <c r="D7327">
        <v>13.28</v>
      </c>
      <c r="E7327">
        <v>13.28</v>
      </c>
      <c r="F7327">
        <v>13.28</v>
      </c>
      <c r="M7327" s="15">
        <v>25176</v>
      </c>
      <c r="N7327" t="str">
        <f t="shared" si="266"/>
        <v>Off</v>
      </c>
      <c r="O7327">
        <f t="shared" si="265"/>
        <v>7</v>
      </c>
    </row>
    <row r="7328" spans="1:15" x14ac:dyDescent="0.25">
      <c r="A7328" s="2">
        <v>36191</v>
      </c>
      <c r="B7328">
        <v>600</v>
      </c>
      <c r="C7328">
        <v>14.99</v>
      </c>
      <c r="D7328">
        <v>14.99</v>
      </c>
      <c r="E7328">
        <v>14.99</v>
      </c>
      <c r="F7328">
        <v>14.99</v>
      </c>
      <c r="M7328" s="15">
        <v>25895</v>
      </c>
      <c r="N7328" t="str">
        <f t="shared" si="266"/>
        <v>Off</v>
      </c>
      <c r="O7328">
        <f t="shared" si="265"/>
        <v>7</v>
      </c>
    </row>
    <row r="7329" spans="1:15" x14ac:dyDescent="0.25">
      <c r="A7329" s="2">
        <v>36191</v>
      </c>
      <c r="B7329">
        <v>700</v>
      </c>
      <c r="C7329">
        <v>15.05</v>
      </c>
      <c r="D7329">
        <v>15.05</v>
      </c>
      <c r="E7329">
        <v>15.05</v>
      </c>
      <c r="F7329">
        <v>15.05</v>
      </c>
      <c r="M7329" s="15">
        <v>27258</v>
      </c>
      <c r="N7329" t="str">
        <f t="shared" si="266"/>
        <v>Off</v>
      </c>
      <c r="O7329">
        <f t="shared" si="265"/>
        <v>7</v>
      </c>
    </row>
    <row r="7330" spans="1:15" x14ac:dyDescent="0.25">
      <c r="A7330" s="2">
        <v>36191</v>
      </c>
      <c r="B7330">
        <v>800</v>
      </c>
      <c r="C7330">
        <v>15.48</v>
      </c>
      <c r="D7330">
        <v>15.48</v>
      </c>
      <c r="E7330">
        <v>15.48</v>
      </c>
      <c r="F7330">
        <v>15.48</v>
      </c>
      <c r="M7330" s="15">
        <v>28366</v>
      </c>
      <c r="N7330" t="str">
        <f t="shared" si="266"/>
        <v>On</v>
      </c>
      <c r="O7330">
        <f t="shared" si="265"/>
        <v>7</v>
      </c>
    </row>
    <row r="7331" spans="1:15" x14ac:dyDescent="0.25">
      <c r="A7331" s="2">
        <v>36191</v>
      </c>
      <c r="B7331">
        <v>900</v>
      </c>
      <c r="C7331">
        <v>16.440000000000001</v>
      </c>
      <c r="D7331">
        <v>16.440000000000001</v>
      </c>
      <c r="E7331">
        <v>16.440000000000001</v>
      </c>
      <c r="F7331">
        <v>16.440000000000001</v>
      </c>
      <c r="M7331" s="15">
        <v>29572</v>
      </c>
      <c r="N7331" t="str">
        <f t="shared" si="266"/>
        <v>On</v>
      </c>
      <c r="O7331">
        <f t="shared" ref="O7331:O7394" si="267">+WEEKDAY(A7331,2)</f>
        <v>7</v>
      </c>
    </row>
    <row r="7332" spans="1:15" x14ac:dyDescent="0.25">
      <c r="A7332" s="2">
        <v>36191</v>
      </c>
      <c r="B7332">
        <v>1000</v>
      </c>
      <c r="C7332">
        <v>16.66</v>
      </c>
      <c r="D7332">
        <v>16.66</v>
      </c>
      <c r="E7332">
        <v>16.66</v>
      </c>
      <c r="F7332">
        <v>16.66</v>
      </c>
      <c r="M7332" s="15">
        <v>30303</v>
      </c>
      <c r="N7332" t="str">
        <f t="shared" si="266"/>
        <v>On</v>
      </c>
      <c r="O7332">
        <f t="shared" si="267"/>
        <v>7</v>
      </c>
    </row>
    <row r="7333" spans="1:15" x14ac:dyDescent="0.25">
      <c r="A7333" s="2">
        <v>36191</v>
      </c>
      <c r="B7333">
        <v>1100</v>
      </c>
      <c r="C7333">
        <v>15.32</v>
      </c>
      <c r="D7333">
        <v>14.89</v>
      </c>
      <c r="E7333">
        <v>14.93</v>
      </c>
      <c r="F7333">
        <v>18.48</v>
      </c>
      <c r="M7333" s="15">
        <v>30485</v>
      </c>
      <c r="N7333" t="str">
        <f t="shared" si="266"/>
        <v>On</v>
      </c>
      <c r="O7333">
        <f t="shared" si="267"/>
        <v>7</v>
      </c>
    </row>
    <row r="7334" spans="1:15" x14ac:dyDescent="0.25">
      <c r="A7334" s="2">
        <v>36191</v>
      </c>
      <c r="B7334">
        <v>1200</v>
      </c>
      <c r="C7334">
        <v>13.87</v>
      </c>
      <c r="D7334">
        <v>12.95</v>
      </c>
      <c r="E7334">
        <v>13.04</v>
      </c>
      <c r="F7334">
        <v>20.62</v>
      </c>
      <c r="M7334" s="15">
        <v>30367</v>
      </c>
      <c r="N7334" t="str">
        <f t="shared" si="266"/>
        <v>On</v>
      </c>
      <c r="O7334">
        <f t="shared" si="267"/>
        <v>7</v>
      </c>
    </row>
    <row r="7335" spans="1:15" x14ac:dyDescent="0.25">
      <c r="A7335" s="2">
        <v>36191</v>
      </c>
      <c r="B7335">
        <v>1300</v>
      </c>
      <c r="C7335">
        <v>12.91</v>
      </c>
      <c r="D7335">
        <v>12.44</v>
      </c>
      <c r="E7335">
        <v>12.49</v>
      </c>
      <c r="F7335">
        <v>16.37</v>
      </c>
      <c r="M7335" s="15">
        <v>29727</v>
      </c>
      <c r="N7335" t="str">
        <f t="shared" si="266"/>
        <v>On</v>
      </c>
      <c r="O7335">
        <f t="shared" si="267"/>
        <v>7</v>
      </c>
    </row>
    <row r="7336" spans="1:15" x14ac:dyDescent="0.25">
      <c r="A7336" s="2">
        <v>36191</v>
      </c>
      <c r="B7336">
        <v>1400</v>
      </c>
      <c r="C7336">
        <v>12.45</v>
      </c>
      <c r="D7336">
        <v>12.14</v>
      </c>
      <c r="E7336">
        <v>12.17</v>
      </c>
      <c r="F7336">
        <v>14.72</v>
      </c>
      <c r="M7336" s="15">
        <v>29001</v>
      </c>
      <c r="N7336" t="str">
        <f t="shared" si="266"/>
        <v>On</v>
      </c>
      <c r="O7336">
        <f t="shared" si="267"/>
        <v>7</v>
      </c>
    </row>
    <row r="7337" spans="1:15" x14ac:dyDescent="0.25">
      <c r="A7337" s="2">
        <v>36191</v>
      </c>
      <c r="B7337">
        <v>1500</v>
      </c>
      <c r="C7337">
        <v>11.83</v>
      </c>
      <c r="D7337">
        <v>11.48</v>
      </c>
      <c r="E7337">
        <v>11.52</v>
      </c>
      <c r="F7337">
        <v>14.41</v>
      </c>
      <c r="M7337" s="15">
        <v>28415</v>
      </c>
      <c r="N7337" t="str">
        <f t="shared" si="266"/>
        <v>On</v>
      </c>
      <c r="O7337">
        <f t="shared" si="267"/>
        <v>7</v>
      </c>
    </row>
    <row r="7338" spans="1:15" x14ac:dyDescent="0.25">
      <c r="A7338" s="2">
        <v>36191</v>
      </c>
      <c r="B7338">
        <v>1600</v>
      </c>
      <c r="C7338">
        <v>13</v>
      </c>
      <c r="D7338">
        <v>12.4</v>
      </c>
      <c r="E7338">
        <v>12.46</v>
      </c>
      <c r="F7338">
        <v>17.48</v>
      </c>
      <c r="M7338" s="15">
        <v>28270</v>
      </c>
      <c r="N7338" t="str">
        <f t="shared" si="266"/>
        <v>On</v>
      </c>
      <c r="O7338">
        <f t="shared" si="267"/>
        <v>7</v>
      </c>
    </row>
    <row r="7339" spans="1:15" x14ac:dyDescent="0.25">
      <c r="A7339" s="2">
        <v>36191</v>
      </c>
      <c r="B7339">
        <v>1700</v>
      </c>
      <c r="C7339">
        <v>15.41</v>
      </c>
      <c r="D7339">
        <v>15.22</v>
      </c>
      <c r="E7339">
        <v>15.24</v>
      </c>
      <c r="F7339">
        <v>16.760000000000002</v>
      </c>
      <c r="M7339" s="15">
        <v>29159</v>
      </c>
      <c r="N7339" t="str">
        <f t="shared" si="266"/>
        <v>On</v>
      </c>
      <c r="O7339">
        <f t="shared" si="267"/>
        <v>7</v>
      </c>
    </row>
    <row r="7340" spans="1:15" x14ac:dyDescent="0.25">
      <c r="A7340" s="2">
        <v>36191</v>
      </c>
      <c r="B7340">
        <v>1800</v>
      </c>
      <c r="C7340">
        <v>15.75</v>
      </c>
      <c r="D7340">
        <v>15.67</v>
      </c>
      <c r="E7340">
        <v>15.68</v>
      </c>
      <c r="F7340">
        <v>16.34</v>
      </c>
      <c r="M7340" s="15">
        <v>31893</v>
      </c>
      <c r="N7340" t="str">
        <f t="shared" si="266"/>
        <v>On</v>
      </c>
      <c r="O7340">
        <f t="shared" si="267"/>
        <v>7</v>
      </c>
    </row>
    <row r="7341" spans="1:15" x14ac:dyDescent="0.25">
      <c r="A7341" s="2">
        <v>36191</v>
      </c>
      <c r="B7341">
        <v>1900</v>
      </c>
      <c r="C7341">
        <v>15.33</v>
      </c>
      <c r="D7341">
        <v>15.22</v>
      </c>
      <c r="E7341">
        <v>15.23</v>
      </c>
      <c r="F7341">
        <v>16.13</v>
      </c>
      <c r="M7341" s="15">
        <v>33015</v>
      </c>
      <c r="N7341" t="str">
        <f t="shared" si="266"/>
        <v>On</v>
      </c>
      <c r="O7341">
        <f t="shared" si="267"/>
        <v>7</v>
      </c>
    </row>
    <row r="7342" spans="1:15" x14ac:dyDescent="0.25">
      <c r="A7342" s="2">
        <v>36191</v>
      </c>
      <c r="B7342">
        <v>2000</v>
      </c>
      <c r="C7342">
        <v>15.43</v>
      </c>
      <c r="D7342">
        <v>15.33</v>
      </c>
      <c r="E7342">
        <v>15.34</v>
      </c>
      <c r="F7342">
        <v>16.18</v>
      </c>
      <c r="M7342" s="15">
        <v>32359</v>
      </c>
      <c r="N7342" t="str">
        <f t="shared" si="266"/>
        <v>On</v>
      </c>
      <c r="O7342">
        <f t="shared" si="267"/>
        <v>7</v>
      </c>
    </row>
    <row r="7343" spans="1:15" x14ac:dyDescent="0.25">
      <c r="A7343" s="2">
        <v>36191</v>
      </c>
      <c r="B7343">
        <v>2100</v>
      </c>
      <c r="C7343">
        <v>15.46</v>
      </c>
      <c r="D7343">
        <v>15.33</v>
      </c>
      <c r="E7343">
        <v>15.34</v>
      </c>
      <c r="F7343">
        <v>16.41</v>
      </c>
      <c r="M7343" s="15">
        <v>32335</v>
      </c>
      <c r="N7343" t="str">
        <f t="shared" si="266"/>
        <v>On</v>
      </c>
      <c r="O7343">
        <f t="shared" si="267"/>
        <v>7</v>
      </c>
    </row>
    <row r="7344" spans="1:15" x14ac:dyDescent="0.25">
      <c r="A7344" s="2">
        <v>36191</v>
      </c>
      <c r="B7344">
        <v>2200</v>
      </c>
      <c r="C7344">
        <v>15.49</v>
      </c>
      <c r="D7344">
        <v>15.36</v>
      </c>
      <c r="E7344">
        <v>15.37</v>
      </c>
      <c r="F7344">
        <v>16.43</v>
      </c>
      <c r="M7344" s="15">
        <v>31484</v>
      </c>
      <c r="N7344" t="str">
        <f t="shared" si="266"/>
        <v>On</v>
      </c>
      <c r="O7344">
        <f t="shared" si="267"/>
        <v>7</v>
      </c>
    </row>
    <row r="7345" spans="1:15" x14ac:dyDescent="0.25">
      <c r="A7345" s="2">
        <v>36191</v>
      </c>
      <c r="B7345">
        <v>2300</v>
      </c>
      <c r="C7345">
        <v>15.13</v>
      </c>
      <c r="D7345">
        <v>14.85</v>
      </c>
      <c r="E7345">
        <v>14.88</v>
      </c>
      <c r="F7345">
        <v>17.12</v>
      </c>
      <c r="M7345" s="15">
        <v>30293</v>
      </c>
      <c r="N7345" t="str">
        <f t="shared" si="266"/>
        <v>On</v>
      </c>
      <c r="O7345">
        <f t="shared" si="267"/>
        <v>7</v>
      </c>
    </row>
    <row r="7346" spans="1:15" x14ac:dyDescent="0.25">
      <c r="A7346" s="2">
        <v>36191</v>
      </c>
      <c r="B7346">
        <v>2400</v>
      </c>
      <c r="C7346">
        <v>14.8</v>
      </c>
      <c r="D7346">
        <v>14.74</v>
      </c>
      <c r="E7346">
        <v>14.75</v>
      </c>
      <c r="F7346">
        <v>15.18</v>
      </c>
      <c r="M7346" s="15">
        <v>28747</v>
      </c>
      <c r="N7346" t="str">
        <f t="shared" si="266"/>
        <v>Off</v>
      </c>
      <c r="O7346">
        <f t="shared" si="267"/>
        <v>7</v>
      </c>
    </row>
    <row r="7347" spans="1:15" x14ac:dyDescent="0.25">
      <c r="A7347" s="2">
        <v>36192</v>
      </c>
      <c r="B7347">
        <v>100</v>
      </c>
      <c r="C7347">
        <v>15.09</v>
      </c>
      <c r="D7347">
        <v>15.09</v>
      </c>
      <c r="E7347">
        <v>15.09</v>
      </c>
      <c r="F7347">
        <v>15.09</v>
      </c>
      <c r="M7347" s="15">
        <v>27420</v>
      </c>
      <c r="N7347" t="str">
        <f t="shared" si="266"/>
        <v>Off</v>
      </c>
      <c r="O7347">
        <f t="shared" si="267"/>
        <v>1</v>
      </c>
    </row>
    <row r="7348" spans="1:15" x14ac:dyDescent="0.25">
      <c r="A7348" s="2">
        <v>36192</v>
      </c>
      <c r="B7348">
        <v>200</v>
      </c>
      <c r="C7348">
        <v>15.24</v>
      </c>
      <c r="D7348">
        <v>15.24</v>
      </c>
      <c r="E7348">
        <v>15.24</v>
      </c>
      <c r="F7348">
        <v>15.24</v>
      </c>
      <c r="M7348" s="15">
        <v>26930</v>
      </c>
      <c r="N7348" t="str">
        <f t="shared" si="266"/>
        <v>Off</v>
      </c>
      <c r="O7348">
        <f t="shared" si="267"/>
        <v>1</v>
      </c>
    </row>
    <row r="7349" spans="1:15" x14ac:dyDescent="0.25">
      <c r="A7349" s="2">
        <v>36192</v>
      </c>
      <c r="B7349">
        <v>300</v>
      </c>
      <c r="C7349">
        <v>16.28</v>
      </c>
      <c r="D7349">
        <v>16.28</v>
      </c>
      <c r="E7349">
        <v>16.28</v>
      </c>
      <c r="F7349">
        <v>16.28</v>
      </c>
      <c r="M7349" s="15">
        <v>26811</v>
      </c>
      <c r="N7349" t="str">
        <f t="shared" si="266"/>
        <v>Off</v>
      </c>
      <c r="O7349">
        <f t="shared" si="267"/>
        <v>1</v>
      </c>
    </row>
    <row r="7350" spans="1:15" x14ac:dyDescent="0.25">
      <c r="A7350" s="2">
        <v>36192</v>
      </c>
      <c r="B7350">
        <v>400</v>
      </c>
      <c r="C7350">
        <v>18.02</v>
      </c>
      <c r="D7350">
        <v>18.02</v>
      </c>
      <c r="E7350">
        <v>18.02</v>
      </c>
      <c r="F7350">
        <v>18.02</v>
      </c>
      <c r="M7350" s="15">
        <v>27139</v>
      </c>
      <c r="N7350" t="str">
        <f t="shared" si="266"/>
        <v>Off</v>
      </c>
      <c r="O7350">
        <f t="shared" si="267"/>
        <v>1</v>
      </c>
    </row>
    <row r="7351" spans="1:15" x14ac:dyDescent="0.25">
      <c r="A7351" s="2">
        <v>36192</v>
      </c>
      <c r="B7351">
        <v>500</v>
      </c>
      <c r="C7351">
        <v>18.079999999999998</v>
      </c>
      <c r="D7351">
        <v>18.079999999999998</v>
      </c>
      <c r="E7351">
        <v>18.079999999999998</v>
      </c>
      <c r="F7351">
        <v>18.079999999999998</v>
      </c>
      <c r="M7351" s="15">
        <v>27900</v>
      </c>
      <c r="N7351" t="str">
        <f t="shared" si="266"/>
        <v>Off</v>
      </c>
      <c r="O7351">
        <f t="shared" si="267"/>
        <v>1</v>
      </c>
    </row>
    <row r="7352" spans="1:15" x14ac:dyDescent="0.25">
      <c r="A7352" s="2">
        <v>36192</v>
      </c>
      <c r="B7352">
        <v>600</v>
      </c>
      <c r="C7352">
        <v>42.18</v>
      </c>
      <c r="D7352">
        <v>42.18</v>
      </c>
      <c r="E7352">
        <v>42.18</v>
      </c>
      <c r="F7352">
        <v>42.18</v>
      </c>
      <c r="M7352" s="15">
        <v>30324</v>
      </c>
      <c r="N7352" t="str">
        <f t="shared" si="266"/>
        <v>Off</v>
      </c>
      <c r="O7352">
        <f t="shared" si="267"/>
        <v>1</v>
      </c>
    </row>
    <row r="7353" spans="1:15" x14ac:dyDescent="0.25">
      <c r="A7353" s="2">
        <v>36192</v>
      </c>
      <c r="B7353">
        <v>700</v>
      </c>
      <c r="C7353">
        <v>34.270000000000003</v>
      </c>
      <c r="D7353">
        <v>34.270000000000003</v>
      </c>
      <c r="E7353">
        <v>34.270000000000003</v>
      </c>
      <c r="F7353">
        <v>34.270000000000003</v>
      </c>
      <c r="M7353" s="15">
        <v>34428</v>
      </c>
      <c r="N7353" t="str">
        <f t="shared" si="266"/>
        <v>Off</v>
      </c>
      <c r="O7353">
        <f t="shared" si="267"/>
        <v>1</v>
      </c>
    </row>
    <row r="7354" spans="1:15" x14ac:dyDescent="0.25">
      <c r="A7354" s="2">
        <v>36192</v>
      </c>
      <c r="B7354">
        <v>800</v>
      </c>
      <c r="C7354">
        <v>17.03</v>
      </c>
      <c r="D7354">
        <v>17.03</v>
      </c>
      <c r="E7354">
        <v>17.03</v>
      </c>
      <c r="F7354">
        <v>17.03</v>
      </c>
      <c r="M7354" s="15">
        <v>36879</v>
      </c>
      <c r="N7354" t="str">
        <f t="shared" si="266"/>
        <v>On</v>
      </c>
      <c r="O7354">
        <f t="shared" si="267"/>
        <v>1</v>
      </c>
    </row>
    <row r="7355" spans="1:15" x14ac:dyDescent="0.25">
      <c r="A7355" s="2">
        <v>36192</v>
      </c>
      <c r="B7355">
        <v>900</v>
      </c>
      <c r="C7355">
        <v>16.079999999999998</v>
      </c>
      <c r="D7355">
        <v>16.079999999999998</v>
      </c>
      <c r="E7355">
        <v>16.079999999999998</v>
      </c>
      <c r="F7355">
        <v>16.079999999999998</v>
      </c>
      <c r="M7355" s="15">
        <v>36869</v>
      </c>
      <c r="N7355" t="str">
        <f t="shared" si="266"/>
        <v>On</v>
      </c>
      <c r="O7355">
        <f t="shared" si="267"/>
        <v>1</v>
      </c>
    </row>
    <row r="7356" spans="1:15" x14ac:dyDescent="0.25">
      <c r="A7356" s="2">
        <v>36192</v>
      </c>
      <c r="B7356">
        <v>1000</v>
      </c>
      <c r="C7356">
        <v>14.79</v>
      </c>
      <c r="D7356">
        <v>14.79</v>
      </c>
      <c r="E7356">
        <v>14.79</v>
      </c>
      <c r="F7356">
        <v>14.79</v>
      </c>
      <c r="M7356" s="15">
        <v>36190</v>
      </c>
      <c r="N7356" t="str">
        <f t="shared" si="266"/>
        <v>On</v>
      </c>
      <c r="O7356">
        <f t="shared" si="267"/>
        <v>1</v>
      </c>
    </row>
    <row r="7357" spans="1:15" x14ac:dyDescent="0.25">
      <c r="A7357" s="2">
        <v>36192</v>
      </c>
      <c r="B7357">
        <v>1100</v>
      </c>
      <c r="C7357">
        <v>16.059999999999999</v>
      </c>
      <c r="D7357">
        <v>16.059999999999999</v>
      </c>
      <c r="E7357">
        <v>16.059999999999999</v>
      </c>
      <c r="F7357">
        <v>16.059999999999999</v>
      </c>
      <c r="M7357" s="15">
        <v>35615</v>
      </c>
      <c r="N7357" t="str">
        <f t="shared" si="266"/>
        <v>On</v>
      </c>
      <c r="O7357">
        <f t="shared" si="267"/>
        <v>1</v>
      </c>
    </row>
    <row r="7358" spans="1:15" x14ac:dyDescent="0.25">
      <c r="A7358" s="2">
        <v>36192</v>
      </c>
      <c r="B7358">
        <v>1200</v>
      </c>
      <c r="C7358">
        <v>16.25</v>
      </c>
      <c r="D7358">
        <v>16.25</v>
      </c>
      <c r="E7358">
        <v>16.25</v>
      </c>
      <c r="F7358">
        <v>16.25</v>
      </c>
      <c r="M7358" s="15">
        <v>34629</v>
      </c>
      <c r="N7358" t="str">
        <f t="shared" si="266"/>
        <v>On</v>
      </c>
      <c r="O7358">
        <f t="shared" si="267"/>
        <v>1</v>
      </c>
    </row>
    <row r="7359" spans="1:15" x14ac:dyDescent="0.25">
      <c r="A7359" s="2">
        <v>36192</v>
      </c>
      <c r="B7359">
        <v>1300</v>
      </c>
      <c r="C7359">
        <v>15.82</v>
      </c>
      <c r="D7359">
        <v>15.82</v>
      </c>
      <c r="E7359">
        <v>15.82</v>
      </c>
      <c r="F7359">
        <v>15.82</v>
      </c>
      <c r="M7359" s="15">
        <v>33835</v>
      </c>
      <c r="N7359" t="str">
        <f t="shared" si="266"/>
        <v>On</v>
      </c>
      <c r="O7359">
        <f t="shared" si="267"/>
        <v>1</v>
      </c>
    </row>
    <row r="7360" spans="1:15" x14ac:dyDescent="0.25">
      <c r="A7360" s="2">
        <v>36192</v>
      </c>
      <c r="B7360">
        <v>1400</v>
      </c>
      <c r="C7360">
        <v>14.82</v>
      </c>
      <c r="D7360">
        <v>14.82</v>
      </c>
      <c r="E7360">
        <v>14.82</v>
      </c>
      <c r="F7360">
        <v>14.82</v>
      </c>
      <c r="M7360" s="15">
        <v>33279</v>
      </c>
      <c r="N7360" t="str">
        <f t="shared" si="266"/>
        <v>On</v>
      </c>
      <c r="O7360">
        <f t="shared" si="267"/>
        <v>1</v>
      </c>
    </row>
    <row r="7361" spans="1:15" x14ac:dyDescent="0.25">
      <c r="A7361" s="2">
        <v>36192</v>
      </c>
      <c r="B7361">
        <v>1500</v>
      </c>
      <c r="C7361">
        <v>14</v>
      </c>
      <c r="D7361">
        <v>14</v>
      </c>
      <c r="E7361">
        <v>14</v>
      </c>
      <c r="F7361">
        <v>14</v>
      </c>
      <c r="M7361" s="15">
        <v>32780</v>
      </c>
      <c r="N7361" t="str">
        <f t="shared" si="266"/>
        <v>On</v>
      </c>
      <c r="O7361">
        <f t="shared" si="267"/>
        <v>1</v>
      </c>
    </row>
    <row r="7362" spans="1:15" x14ac:dyDescent="0.25">
      <c r="A7362" s="2">
        <v>36192</v>
      </c>
      <c r="B7362">
        <v>1600</v>
      </c>
      <c r="C7362">
        <v>14.33</v>
      </c>
      <c r="D7362">
        <v>14.33</v>
      </c>
      <c r="E7362">
        <v>14.33</v>
      </c>
      <c r="F7362">
        <v>14.33</v>
      </c>
      <c r="M7362" s="15">
        <v>32509</v>
      </c>
      <c r="N7362" t="str">
        <f t="shared" si="266"/>
        <v>On</v>
      </c>
      <c r="O7362">
        <f t="shared" si="267"/>
        <v>1</v>
      </c>
    </row>
    <row r="7363" spans="1:15" x14ac:dyDescent="0.25">
      <c r="A7363" s="2">
        <v>36192</v>
      </c>
      <c r="B7363">
        <v>1700</v>
      </c>
      <c r="C7363">
        <v>16.89</v>
      </c>
      <c r="D7363">
        <v>16.89</v>
      </c>
      <c r="E7363">
        <v>16.89</v>
      </c>
      <c r="F7363">
        <v>16.89</v>
      </c>
      <c r="M7363" s="15">
        <v>33223</v>
      </c>
      <c r="N7363" t="str">
        <f t="shared" si="266"/>
        <v>On</v>
      </c>
      <c r="O7363">
        <f t="shared" si="267"/>
        <v>1</v>
      </c>
    </row>
    <row r="7364" spans="1:15" x14ac:dyDescent="0.25">
      <c r="A7364" s="2">
        <v>36192</v>
      </c>
      <c r="B7364">
        <v>1800</v>
      </c>
      <c r="C7364">
        <v>16.149999999999999</v>
      </c>
      <c r="D7364">
        <v>16.149999999999999</v>
      </c>
      <c r="E7364">
        <v>16.149999999999999</v>
      </c>
      <c r="F7364">
        <v>16.149999999999999</v>
      </c>
      <c r="M7364" s="15">
        <v>35385</v>
      </c>
      <c r="N7364" t="str">
        <f t="shared" si="266"/>
        <v>On</v>
      </c>
      <c r="O7364">
        <f t="shared" si="267"/>
        <v>1</v>
      </c>
    </row>
    <row r="7365" spans="1:15" x14ac:dyDescent="0.25">
      <c r="A7365" s="2">
        <v>36192</v>
      </c>
      <c r="B7365">
        <v>1900</v>
      </c>
      <c r="C7365">
        <v>15.6</v>
      </c>
      <c r="D7365">
        <v>15.6</v>
      </c>
      <c r="E7365">
        <v>15.6</v>
      </c>
      <c r="F7365">
        <v>15.6</v>
      </c>
      <c r="M7365" s="15">
        <v>36310</v>
      </c>
      <c r="N7365" t="str">
        <f t="shared" si="266"/>
        <v>On</v>
      </c>
      <c r="O7365">
        <f t="shared" si="267"/>
        <v>1</v>
      </c>
    </row>
    <row r="7366" spans="1:15" x14ac:dyDescent="0.25">
      <c r="A7366" s="2">
        <v>36192</v>
      </c>
      <c r="B7366">
        <v>2000</v>
      </c>
      <c r="C7366">
        <v>16.18</v>
      </c>
      <c r="D7366">
        <v>16.18</v>
      </c>
      <c r="E7366">
        <v>16.18</v>
      </c>
      <c r="F7366">
        <v>16.18</v>
      </c>
      <c r="M7366" s="15">
        <v>35592</v>
      </c>
      <c r="N7366" t="str">
        <f t="shared" si="266"/>
        <v>On</v>
      </c>
      <c r="O7366">
        <f t="shared" si="267"/>
        <v>1</v>
      </c>
    </row>
    <row r="7367" spans="1:15" x14ac:dyDescent="0.25">
      <c r="A7367" s="2">
        <v>36192</v>
      </c>
      <c r="B7367">
        <v>2100</v>
      </c>
      <c r="C7367">
        <v>14.46</v>
      </c>
      <c r="D7367">
        <v>14.46</v>
      </c>
      <c r="E7367">
        <v>14.46</v>
      </c>
      <c r="F7367">
        <v>14.46</v>
      </c>
      <c r="M7367" s="15">
        <v>34717</v>
      </c>
      <c r="N7367" t="str">
        <f t="shared" si="266"/>
        <v>On</v>
      </c>
      <c r="O7367">
        <f t="shared" si="267"/>
        <v>1</v>
      </c>
    </row>
    <row r="7368" spans="1:15" x14ac:dyDescent="0.25">
      <c r="A7368" s="2">
        <v>36192</v>
      </c>
      <c r="B7368">
        <v>2200</v>
      </c>
      <c r="C7368">
        <v>11.97</v>
      </c>
      <c r="D7368">
        <v>11.97</v>
      </c>
      <c r="E7368">
        <v>11.97</v>
      </c>
      <c r="F7368">
        <v>11.97</v>
      </c>
      <c r="M7368" s="15">
        <v>33038</v>
      </c>
      <c r="N7368" t="str">
        <f t="shared" si="266"/>
        <v>On</v>
      </c>
      <c r="O7368">
        <f t="shared" si="267"/>
        <v>1</v>
      </c>
    </row>
    <row r="7369" spans="1:15" x14ac:dyDescent="0.25">
      <c r="A7369" s="2">
        <v>36192</v>
      </c>
      <c r="B7369">
        <v>2300</v>
      </c>
      <c r="C7369">
        <v>12.67</v>
      </c>
      <c r="D7369">
        <v>12.67</v>
      </c>
      <c r="E7369">
        <v>12.67</v>
      </c>
      <c r="F7369">
        <v>12.67</v>
      </c>
      <c r="M7369" s="15">
        <v>30118</v>
      </c>
      <c r="N7369" t="str">
        <f t="shared" si="266"/>
        <v>On</v>
      </c>
      <c r="O7369">
        <f t="shared" si="267"/>
        <v>1</v>
      </c>
    </row>
    <row r="7370" spans="1:15" x14ac:dyDescent="0.25">
      <c r="A7370" s="2">
        <v>36192</v>
      </c>
      <c r="B7370">
        <v>2400</v>
      </c>
      <c r="C7370">
        <v>12.43</v>
      </c>
      <c r="D7370">
        <v>12.43</v>
      </c>
      <c r="E7370">
        <v>12.43</v>
      </c>
      <c r="F7370">
        <v>12.43</v>
      </c>
      <c r="M7370" s="15">
        <v>27460</v>
      </c>
      <c r="N7370" t="str">
        <f t="shared" si="266"/>
        <v>Off</v>
      </c>
      <c r="O7370">
        <f t="shared" si="267"/>
        <v>1</v>
      </c>
    </row>
    <row r="7371" spans="1:15" x14ac:dyDescent="0.25">
      <c r="A7371" s="2">
        <v>36193</v>
      </c>
      <c r="B7371">
        <v>100</v>
      </c>
      <c r="C7371">
        <v>12.19</v>
      </c>
      <c r="D7371">
        <v>12.19</v>
      </c>
      <c r="E7371">
        <v>12.19</v>
      </c>
      <c r="F7371">
        <v>12.19</v>
      </c>
      <c r="M7371" s="15">
        <v>25602</v>
      </c>
      <c r="N7371" t="str">
        <f t="shared" ref="N7371:N7434" si="268">+IF(B7371&gt;700,IF(B7371&lt;2400,"On","Off"),"Off")</f>
        <v>Off</v>
      </c>
      <c r="O7371">
        <f t="shared" si="267"/>
        <v>2</v>
      </c>
    </row>
    <row r="7372" spans="1:15" x14ac:dyDescent="0.25">
      <c r="A7372" s="2">
        <v>36193</v>
      </c>
      <c r="B7372">
        <v>200</v>
      </c>
      <c r="C7372">
        <v>11.89</v>
      </c>
      <c r="D7372">
        <v>11.89</v>
      </c>
      <c r="E7372">
        <v>11.89</v>
      </c>
      <c r="F7372">
        <v>11.89</v>
      </c>
      <c r="M7372" s="15">
        <v>24863</v>
      </c>
      <c r="N7372" t="str">
        <f t="shared" si="268"/>
        <v>Off</v>
      </c>
      <c r="O7372">
        <f t="shared" si="267"/>
        <v>2</v>
      </c>
    </row>
    <row r="7373" spans="1:15" x14ac:dyDescent="0.25">
      <c r="A7373" s="2">
        <v>36193</v>
      </c>
      <c r="B7373">
        <v>300</v>
      </c>
      <c r="C7373">
        <v>11.65</v>
      </c>
      <c r="D7373">
        <v>11.65</v>
      </c>
      <c r="E7373">
        <v>11.65</v>
      </c>
      <c r="F7373">
        <v>11.65</v>
      </c>
      <c r="M7373" s="15">
        <v>24498</v>
      </c>
      <c r="N7373" t="str">
        <f t="shared" si="268"/>
        <v>Off</v>
      </c>
      <c r="O7373">
        <f t="shared" si="267"/>
        <v>2</v>
      </c>
    </row>
    <row r="7374" spans="1:15" x14ac:dyDescent="0.25">
      <c r="A7374" s="2">
        <v>36193</v>
      </c>
      <c r="B7374">
        <v>400</v>
      </c>
      <c r="C7374">
        <v>12.08</v>
      </c>
      <c r="D7374">
        <v>12.08</v>
      </c>
      <c r="E7374">
        <v>12.08</v>
      </c>
      <c r="F7374">
        <v>12.08</v>
      </c>
      <c r="M7374" s="15">
        <v>24387</v>
      </c>
      <c r="N7374" t="str">
        <f t="shared" si="268"/>
        <v>Off</v>
      </c>
      <c r="O7374">
        <f t="shared" si="267"/>
        <v>2</v>
      </c>
    </row>
    <row r="7375" spans="1:15" x14ac:dyDescent="0.25">
      <c r="A7375" s="2">
        <v>36193</v>
      </c>
      <c r="B7375">
        <v>500</v>
      </c>
      <c r="C7375">
        <v>13.54</v>
      </c>
      <c r="D7375">
        <v>13.54</v>
      </c>
      <c r="E7375">
        <v>13.54</v>
      </c>
      <c r="F7375">
        <v>13.54</v>
      </c>
      <c r="M7375" s="15">
        <v>24856</v>
      </c>
      <c r="N7375" t="str">
        <f t="shared" si="268"/>
        <v>Off</v>
      </c>
      <c r="O7375">
        <f t="shared" si="267"/>
        <v>2</v>
      </c>
    </row>
    <row r="7376" spans="1:15" x14ac:dyDescent="0.25">
      <c r="A7376" s="2">
        <v>36193</v>
      </c>
      <c r="B7376">
        <v>600</v>
      </c>
      <c r="C7376">
        <v>16.03</v>
      </c>
      <c r="D7376">
        <v>16.03</v>
      </c>
      <c r="E7376">
        <v>16.03</v>
      </c>
      <c r="F7376">
        <v>16.03</v>
      </c>
      <c r="M7376" s="15">
        <v>26851</v>
      </c>
      <c r="N7376" t="str">
        <f t="shared" si="268"/>
        <v>Off</v>
      </c>
      <c r="O7376">
        <f t="shared" si="267"/>
        <v>2</v>
      </c>
    </row>
    <row r="7377" spans="1:15" x14ac:dyDescent="0.25">
      <c r="A7377" s="2">
        <v>36193</v>
      </c>
      <c r="B7377">
        <v>700</v>
      </c>
      <c r="C7377">
        <v>15.15</v>
      </c>
      <c r="D7377">
        <v>15.15</v>
      </c>
      <c r="E7377">
        <v>15.15</v>
      </c>
      <c r="F7377">
        <v>15.15</v>
      </c>
      <c r="M7377" s="15">
        <v>30890</v>
      </c>
      <c r="N7377" t="str">
        <f t="shared" si="268"/>
        <v>Off</v>
      </c>
      <c r="O7377">
        <f t="shared" si="267"/>
        <v>2</v>
      </c>
    </row>
    <row r="7378" spans="1:15" x14ac:dyDescent="0.25">
      <c r="A7378" s="2">
        <v>36193</v>
      </c>
      <c r="B7378">
        <v>800</v>
      </c>
      <c r="C7378">
        <v>15.29</v>
      </c>
      <c r="D7378">
        <v>15.29</v>
      </c>
      <c r="E7378">
        <v>15.29</v>
      </c>
      <c r="F7378">
        <v>15.29</v>
      </c>
      <c r="M7378" s="15">
        <v>32977</v>
      </c>
      <c r="N7378" t="str">
        <f t="shared" si="268"/>
        <v>On</v>
      </c>
      <c r="O7378">
        <f t="shared" si="267"/>
        <v>2</v>
      </c>
    </row>
    <row r="7379" spans="1:15" x14ac:dyDescent="0.25">
      <c r="A7379" s="2">
        <v>36193</v>
      </c>
      <c r="B7379">
        <v>900</v>
      </c>
      <c r="C7379">
        <v>16.690000000000001</v>
      </c>
      <c r="D7379">
        <v>16.690000000000001</v>
      </c>
      <c r="E7379">
        <v>16.690000000000001</v>
      </c>
      <c r="F7379">
        <v>16.690000000000001</v>
      </c>
      <c r="M7379" s="15">
        <v>33019</v>
      </c>
      <c r="N7379" t="str">
        <f t="shared" si="268"/>
        <v>On</v>
      </c>
      <c r="O7379">
        <f t="shared" si="267"/>
        <v>2</v>
      </c>
    </row>
    <row r="7380" spans="1:15" x14ac:dyDescent="0.25">
      <c r="A7380" s="2">
        <v>36193</v>
      </c>
      <c r="B7380">
        <v>1000</v>
      </c>
      <c r="C7380">
        <v>16.3</v>
      </c>
      <c r="D7380">
        <v>16.3</v>
      </c>
      <c r="E7380">
        <v>16.3</v>
      </c>
      <c r="F7380">
        <v>16.3</v>
      </c>
      <c r="M7380" s="15">
        <v>33031</v>
      </c>
      <c r="N7380" t="str">
        <f t="shared" si="268"/>
        <v>On</v>
      </c>
      <c r="O7380">
        <f t="shared" si="267"/>
        <v>2</v>
      </c>
    </row>
    <row r="7381" spans="1:15" x14ac:dyDescent="0.25">
      <c r="A7381" s="2">
        <v>36193</v>
      </c>
      <c r="B7381">
        <v>1100</v>
      </c>
      <c r="C7381">
        <v>15.9</v>
      </c>
      <c r="D7381">
        <v>15.9</v>
      </c>
      <c r="E7381">
        <v>15.9</v>
      </c>
      <c r="F7381">
        <v>15.9</v>
      </c>
      <c r="M7381" s="15">
        <v>33071</v>
      </c>
      <c r="N7381" t="str">
        <f t="shared" si="268"/>
        <v>On</v>
      </c>
      <c r="O7381">
        <f t="shared" si="267"/>
        <v>2</v>
      </c>
    </row>
    <row r="7382" spans="1:15" x14ac:dyDescent="0.25">
      <c r="A7382" s="2">
        <v>36193</v>
      </c>
      <c r="B7382">
        <v>1200</v>
      </c>
      <c r="C7382">
        <v>16.28</v>
      </c>
      <c r="D7382">
        <v>16.28</v>
      </c>
      <c r="E7382">
        <v>16.28</v>
      </c>
      <c r="F7382">
        <v>16.28</v>
      </c>
      <c r="M7382" s="15">
        <v>32793</v>
      </c>
      <c r="N7382" t="str">
        <f t="shared" si="268"/>
        <v>On</v>
      </c>
      <c r="O7382">
        <f t="shared" si="267"/>
        <v>2</v>
      </c>
    </row>
    <row r="7383" spans="1:15" x14ac:dyDescent="0.25">
      <c r="A7383" s="2">
        <v>36193</v>
      </c>
      <c r="B7383">
        <v>1300</v>
      </c>
      <c r="C7383">
        <v>15.54</v>
      </c>
      <c r="D7383">
        <v>15.54</v>
      </c>
      <c r="E7383">
        <v>15.54</v>
      </c>
      <c r="F7383">
        <v>15.54</v>
      </c>
      <c r="M7383" s="15">
        <v>32276</v>
      </c>
      <c r="N7383" t="str">
        <f t="shared" si="268"/>
        <v>On</v>
      </c>
      <c r="O7383">
        <f t="shared" si="267"/>
        <v>2</v>
      </c>
    </row>
    <row r="7384" spans="1:15" x14ac:dyDescent="0.25">
      <c r="A7384" s="2">
        <v>36193</v>
      </c>
      <c r="B7384">
        <v>1400</v>
      </c>
      <c r="C7384">
        <v>14.44</v>
      </c>
      <c r="D7384">
        <v>14.44</v>
      </c>
      <c r="E7384">
        <v>14.44</v>
      </c>
      <c r="F7384">
        <v>14.44</v>
      </c>
      <c r="M7384" s="15">
        <v>32029</v>
      </c>
      <c r="N7384" t="str">
        <f t="shared" si="268"/>
        <v>On</v>
      </c>
      <c r="O7384">
        <f t="shared" si="267"/>
        <v>2</v>
      </c>
    </row>
    <row r="7385" spans="1:15" x14ac:dyDescent="0.25">
      <c r="A7385" s="2">
        <v>36193</v>
      </c>
      <c r="B7385">
        <v>1500</v>
      </c>
      <c r="C7385">
        <v>14.35</v>
      </c>
      <c r="D7385">
        <v>14.35</v>
      </c>
      <c r="E7385">
        <v>14.35</v>
      </c>
      <c r="F7385">
        <v>14.35</v>
      </c>
      <c r="M7385" s="15">
        <v>31644</v>
      </c>
      <c r="N7385" t="str">
        <f t="shared" si="268"/>
        <v>On</v>
      </c>
      <c r="O7385">
        <f t="shared" si="267"/>
        <v>2</v>
      </c>
    </row>
    <row r="7386" spans="1:15" x14ac:dyDescent="0.25">
      <c r="A7386" s="2">
        <v>36193</v>
      </c>
      <c r="B7386">
        <v>1600</v>
      </c>
      <c r="C7386">
        <v>16.05</v>
      </c>
      <c r="D7386">
        <v>16.05</v>
      </c>
      <c r="E7386">
        <v>16.05</v>
      </c>
      <c r="F7386">
        <v>16.05</v>
      </c>
      <c r="M7386" s="15">
        <v>31573</v>
      </c>
      <c r="N7386" t="str">
        <f t="shared" si="268"/>
        <v>On</v>
      </c>
      <c r="O7386">
        <f t="shared" si="267"/>
        <v>2</v>
      </c>
    </row>
    <row r="7387" spans="1:15" x14ac:dyDescent="0.25">
      <c r="A7387" s="2">
        <v>36193</v>
      </c>
      <c r="B7387">
        <v>1700</v>
      </c>
      <c r="C7387">
        <v>18.37</v>
      </c>
      <c r="D7387">
        <v>18.37</v>
      </c>
      <c r="E7387">
        <v>18.37</v>
      </c>
      <c r="F7387">
        <v>18.37</v>
      </c>
      <c r="M7387" s="15">
        <v>32114</v>
      </c>
      <c r="N7387" t="str">
        <f t="shared" si="268"/>
        <v>On</v>
      </c>
      <c r="O7387">
        <f t="shared" si="267"/>
        <v>2</v>
      </c>
    </row>
    <row r="7388" spans="1:15" x14ac:dyDescent="0.25">
      <c r="A7388" s="2">
        <v>36193</v>
      </c>
      <c r="B7388">
        <v>1800</v>
      </c>
      <c r="C7388">
        <v>16.55</v>
      </c>
      <c r="D7388">
        <v>16.55</v>
      </c>
      <c r="E7388">
        <v>16.55</v>
      </c>
      <c r="F7388">
        <v>16.55</v>
      </c>
      <c r="M7388" s="15">
        <v>34015</v>
      </c>
      <c r="N7388" t="str">
        <f t="shared" si="268"/>
        <v>On</v>
      </c>
      <c r="O7388">
        <f t="shared" si="267"/>
        <v>2</v>
      </c>
    </row>
    <row r="7389" spans="1:15" x14ac:dyDescent="0.25">
      <c r="A7389" s="2">
        <v>36193</v>
      </c>
      <c r="B7389">
        <v>1900</v>
      </c>
      <c r="C7389">
        <v>16.309999999999999</v>
      </c>
      <c r="D7389">
        <v>16.309999999999999</v>
      </c>
      <c r="E7389">
        <v>16.309999999999999</v>
      </c>
      <c r="F7389">
        <v>16.309999999999999</v>
      </c>
      <c r="M7389" s="15">
        <v>34458</v>
      </c>
      <c r="N7389" t="str">
        <f t="shared" si="268"/>
        <v>On</v>
      </c>
      <c r="O7389">
        <f t="shared" si="267"/>
        <v>2</v>
      </c>
    </row>
    <row r="7390" spans="1:15" x14ac:dyDescent="0.25">
      <c r="A7390" s="2">
        <v>36193</v>
      </c>
      <c r="B7390">
        <v>2000</v>
      </c>
      <c r="C7390">
        <v>16.2</v>
      </c>
      <c r="D7390">
        <v>16.2</v>
      </c>
      <c r="E7390">
        <v>16.2</v>
      </c>
      <c r="F7390">
        <v>16.2</v>
      </c>
      <c r="M7390" s="15">
        <v>33138</v>
      </c>
      <c r="N7390" t="str">
        <f t="shared" si="268"/>
        <v>On</v>
      </c>
      <c r="O7390">
        <f t="shared" si="267"/>
        <v>2</v>
      </c>
    </row>
    <row r="7391" spans="1:15" x14ac:dyDescent="0.25">
      <c r="A7391" s="2">
        <v>36193</v>
      </c>
      <c r="B7391">
        <v>2100</v>
      </c>
      <c r="C7391">
        <v>14.68</v>
      </c>
      <c r="D7391">
        <v>14.68</v>
      </c>
      <c r="E7391">
        <v>14.68</v>
      </c>
      <c r="F7391">
        <v>14.68</v>
      </c>
      <c r="M7391" s="15">
        <v>32365</v>
      </c>
      <c r="N7391" t="str">
        <f t="shared" si="268"/>
        <v>On</v>
      </c>
      <c r="O7391">
        <f t="shared" si="267"/>
        <v>2</v>
      </c>
    </row>
    <row r="7392" spans="1:15" x14ac:dyDescent="0.25">
      <c r="A7392" s="2">
        <v>36193</v>
      </c>
      <c r="B7392">
        <v>2200</v>
      </c>
      <c r="C7392">
        <v>12.03</v>
      </c>
      <c r="D7392">
        <v>12.03</v>
      </c>
      <c r="E7392">
        <v>12.03</v>
      </c>
      <c r="F7392">
        <v>12.03</v>
      </c>
      <c r="M7392" s="15">
        <v>30871</v>
      </c>
      <c r="N7392" t="str">
        <f t="shared" si="268"/>
        <v>On</v>
      </c>
      <c r="O7392">
        <f t="shared" si="267"/>
        <v>2</v>
      </c>
    </row>
    <row r="7393" spans="1:15" x14ac:dyDescent="0.25">
      <c r="A7393" s="2">
        <v>36193</v>
      </c>
      <c r="B7393">
        <v>2300</v>
      </c>
      <c r="C7393">
        <v>11.27</v>
      </c>
      <c r="D7393">
        <v>11.27</v>
      </c>
      <c r="E7393">
        <v>11.27</v>
      </c>
      <c r="F7393">
        <v>11.27</v>
      </c>
      <c r="M7393" s="15">
        <v>28292</v>
      </c>
      <c r="N7393" t="str">
        <f t="shared" si="268"/>
        <v>On</v>
      </c>
      <c r="O7393">
        <f t="shared" si="267"/>
        <v>2</v>
      </c>
    </row>
    <row r="7394" spans="1:15" x14ac:dyDescent="0.25">
      <c r="A7394" s="2">
        <v>36193</v>
      </c>
      <c r="B7394">
        <v>2400</v>
      </c>
      <c r="C7394">
        <v>11.14</v>
      </c>
      <c r="D7394">
        <v>11.14</v>
      </c>
      <c r="E7394">
        <v>11.14</v>
      </c>
      <c r="F7394">
        <v>11.14</v>
      </c>
      <c r="M7394" s="15">
        <v>25565</v>
      </c>
      <c r="N7394" t="str">
        <f t="shared" si="268"/>
        <v>Off</v>
      </c>
      <c r="O7394">
        <f t="shared" si="267"/>
        <v>2</v>
      </c>
    </row>
    <row r="7395" spans="1:15" x14ac:dyDescent="0.25">
      <c r="A7395" s="2">
        <v>36194</v>
      </c>
      <c r="B7395">
        <v>100</v>
      </c>
      <c r="C7395">
        <v>11.17</v>
      </c>
      <c r="D7395">
        <v>11.17</v>
      </c>
      <c r="E7395">
        <v>11.17</v>
      </c>
      <c r="F7395">
        <v>11.17</v>
      </c>
      <c r="M7395" s="15">
        <v>23502</v>
      </c>
      <c r="N7395" t="str">
        <f t="shared" si="268"/>
        <v>Off</v>
      </c>
      <c r="O7395">
        <f t="shared" ref="O7395:O7458" si="269">+WEEKDAY(A7395,2)</f>
        <v>3</v>
      </c>
    </row>
    <row r="7396" spans="1:15" x14ac:dyDescent="0.25">
      <c r="A7396" s="2">
        <v>36194</v>
      </c>
      <c r="B7396">
        <v>200</v>
      </c>
      <c r="C7396">
        <v>11.2</v>
      </c>
      <c r="D7396">
        <v>11.2</v>
      </c>
      <c r="E7396">
        <v>11.2</v>
      </c>
      <c r="F7396">
        <v>11.2</v>
      </c>
      <c r="M7396" s="15">
        <v>22577</v>
      </c>
      <c r="N7396" t="str">
        <f t="shared" si="268"/>
        <v>Off</v>
      </c>
      <c r="O7396">
        <f t="shared" si="269"/>
        <v>3</v>
      </c>
    </row>
    <row r="7397" spans="1:15" x14ac:dyDescent="0.25">
      <c r="A7397" s="2">
        <v>36194</v>
      </c>
      <c r="B7397">
        <v>300</v>
      </c>
      <c r="C7397">
        <v>11.21</v>
      </c>
      <c r="D7397">
        <v>11.21</v>
      </c>
      <c r="E7397">
        <v>11.21</v>
      </c>
      <c r="F7397">
        <v>11.21</v>
      </c>
      <c r="M7397" s="15">
        <v>22340</v>
      </c>
      <c r="N7397" t="str">
        <f t="shared" si="268"/>
        <v>Off</v>
      </c>
      <c r="O7397">
        <f t="shared" si="269"/>
        <v>3</v>
      </c>
    </row>
    <row r="7398" spans="1:15" x14ac:dyDescent="0.25">
      <c r="A7398" s="2">
        <v>36194</v>
      </c>
      <c r="B7398">
        <v>400</v>
      </c>
      <c r="C7398">
        <v>11.44</v>
      </c>
      <c r="D7398">
        <v>11.44</v>
      </c>
      <c r="E7398">
        <v>11.44</v>
      </c>
      <c r="F7398">
        <v>11.44</v>
      </c>
      <c r="M7398" s="15">
        <v>22284</v>
      </c>
      <c r="N7398" t="str">
        <f t="shared" si="268"/>
        <v>Off</v>
      </c>
      <c r="O7398">
        <f t="shared" si="269"/>
        <v>3</v>
      </c>
    </row>
    <row r="7399" spans="1:15" x14ac:dyDescent="0.25">
      <c r="A7399" s="2">
        <v>36194</v>
      </c>
      <c r="B7399">
        <v>500</v>
      </c>
      <c r="C7399">
        <v>12.1</v>
      </c>
      <c r="D7399">
        <v>12.1</v>
      </c>
      <c r="E7399">
        <v>12.1</v>
      </c>
      <c r="F7399">
        <v>12.1</v>
      </c>
      <c r="M7399" s="15">
        <v>22891</v>
      </c>
      <c r="N7399" t="str">
        <f t="shared" si="268"/>
        <v>Off</v>
      </c>
      <c r="O7399">
        <f t="shared" si="269"/>
        <v>3</v>
      </c>
    </row>
    <row r="7400" spans="1:15" x14ac:dyDescent="0.25">
      <c r="A7400" s="2">
        <v>36194</v>
      </c>
      <c r="B7400">
        <v>600</v>
      </c>
      <c r="C7400">
        <v>17.420000000000002</v>
      </c>
      <c r="D7400">
        <v>17.420000000000002</v>
      </c>
      <c r="E7400">
        <v>17.420000000000002</v>
      </c>
      <c r="F7400">
        <v>17.420000000000002</v>
      </c>
      <c r="M7400" s="15">
        <v>25140</v>
      </c>
      <c r="N7400" t="str">
        <f t="shared" si="268"/>
        <v>Off</v>
      </c>
      <c r="O7400">
        <f t="shared" si="269"/>
        <v>3</v>
      </c>
    </row>
    <row r="7401" spans="1:15" x14ac:dyDescent="0.25">
      <c r="A7401" s="2">
        <v>36194</v>
      </c>
      <c r="B7401">
        <v>700</v>
      </c>
      <c r="C7401">
        <v>16.04</v>
      </c>
      <c r="D7401">
        <v>16.04</v>
      </c>
      <c r="E7401">
        <v>16.04</v>
      </c>
      <c r="F7401">
        <v>16.04</v>
      </c>
      <c r="M7401" s="15">
        <v>29251</v>
      </c>
      <c r="N7401" t="str">
        <f t="shared" si="268"/>
        <v>Off</v>
      </c>
      <c r="O7401">
        <f t="shared" si="269"/>
        <v>3</v>
      </c>
    </row>
    <row r="7402" spans="1:15" x14ac:dyDescent="0.25">
      <c r="A7402" s="2">
        <v>36194</v>
      </c>
      <c r="B7402">
        <v>800</v>
      </c>
      <c r="C7402">
        <v>13.96</v>
      </c>
      <c r="D7402">
        <v>13.96</v>
      </c>
      <c r="E7402">
        <v>13.96</v>
      </c>
      <c r="F7402">
        <v>13.96</v>
      </c>
      <c r="M7402" s="15">
        <v>31598</v>
      </c>
      <c r="N7402" t="str">
        <f t="shared" si="268"/>
        <v>On</v>
      </c>
      <c r="O7402">
        <f t="shared" si="269"/>
        <v>3</v>
      </c>
    </row>
    <row r="7403" spans="1:15" x14ac:dyDescent="0.25">
      <c r="A7403" s="2">
        <v>36194</v>
      </c>
      <c r="B7403">
        <v>900</v>
      </c>
      <c r="C7403">
        <v>16.350000000000001</v>
      </c>
      <c r="D7403">
        <v>16.350000000000001</v>
      </c>
      <c r="E7403">
        <v>16.350000000000001</v>
      </c>
      <c r="F7403">
        <v>16.350000000000001</v>
      </c>
      <c r="M7403" s="15">
        <v>31431</v>
      </c>
      <c r="N7403" t="str">
        <f t="shared" si="268"/>
        <v>On</v>
      </c>
      <c r="O7403">
        <f t="shared" si="269"/>
        <v>3</v>
      </c>
    </row>
    <row r="7404" spans="1:15" x14ac:dyDescent="0.25">
      <c r="A7404" s="2">
        <v>36194</v>
      </c>
      <c r="B7404">
        <v>1000</v>
      </c>
      <c r="C7404">
        <v>16.559999999999999</v>
      </c>
      <c r="D7404">
        <v>16.559999999999999</v>
      </c>
      <c r="E7404">
        <v>16.559999999999999</v>
      </c>
      <c r="F7404">
        <v>16.559999999999999</v>
      </c>
      <c r="M7404" s="15">
        <v>31279</v>
      </c>
      <c r="N7404" t="str">
        <f t="shared" si="268"/>
        <v>On</v>
      </c>
      <c r="O7404">
        <f t="shared" si="269"/>
        <v>3</v>
      </c>
    </row>
    <row r="7405" spans="1:15" x14ac:dyDescent="0.25">
      <c r="A7405" s="2">
        <v>36194</v>
      </c>
      <c r="B7405">
        <v>1100</v>
      </c>
      <c r="C7405">
        <v>13.21</v>
      </c>
      <c r="D7405">
        <v>13.21</v>
      </c>
      <c r="E7405">
        <v>13.21</v>
      </c>
      <c r="F7405">
        <v>13.21</v>
      </c>
      <c r="M7405" s="15">
        <v>31029</v>
      </c>
      <c r="N7405" t="str">
        <f t="shared" si="268"/>
        <v>On</v>
      </c>
      <c r="O7405">
        <f t="shared" si="269"/>
        <v>3</v>
      </c>
    </row>
    <row r="7406" spans="1:15" x14ac:dyDescent="0.25">
      <c r="A7406" s="2">
        <v>36194</v>
      </c>
      <c r="B7406">
        <v>1200</v>
      </c>
      <c r="C7406">
        <v>13</v>
      </c>
      <c r="D7406">
        <v>13</v>
      </c>
      <c r="E7406">
        <v>13</v>
      </c>
      <c r="F7406">
        <v>13</v>
      </c>
      <c r="M7406" s="15">
        <v>30741</v>
      </c>
      <c r="N7406" t="str">
        <f t="shared" si="268"/>
        <v>On</v>
      </c>
      <c r="O7406">
        <f t="shared" si="269"/>
        <v>3</v>
      </c>
    </row>
    <row r="7407" spans="1:15" x14ac:dyDescent="0.25">
      <c r="A7407" s="2">
        <v>36194</v>
      </c>
      <c r="B7407">
        <v>1300</v>
      </c>
      <c r="C7407">
        <v>13</v>
      </c>
      <c r="D7407">
        <v>13</v>
      </c>
      <c r="E7407">
        <v>13</v>
      </c>
      <c r="F7407">
        <v>13</v>
      </c>
      <c r="M7407" s="15">
        <v>30081</v>
      </c>
      <c r="N7407" t="str">
        <f t="shared" si="268"/>
        <v>On</v>
      </c>
      <c r="O7407">
        <f t="shared" si="269"/>
        <v>3</v>
      </c>
    </row>
    <row r="7408" spans="1:15" x14ac:dyDescent="0.25">
      <c r="A7408" s="2">
        <v>36194</v>
      </c>
      <c r="B7408">
        <v>1400</v>
      </c>
      <c r="C7408">
        <v>12.58</v>
      </c>
      <c r="D7408">
        <v>12.58</v>
      </c>
      <c r="E7408">
        <v>12.58</v>
      </c>
      <c r="F7408">
        <v>12.58</v>
      </c>
      <c r="M7408" s="15">
        <v>29861</v>
      </c>
      <c r="N7408" t="str">
        <f t="shared" si="268"/>
        <v>On</v>
      </c>
      <c r="O7408">
        <f t="shared" si="269"/>
        <v>3</v>
      </c>
    </row>
    <row r="7409" spans="1:15" x14ac:dyDescent="0.25">
      <c r="A7409" s="2">
        <v>36194</v>
      </c>
      <c r="B7409">
        <v>1500</v>
      </c>
      <c r="C7409">
        <v>12.68</v>
      </c>
      <c r="D7409">
        <v>12.68</v>
      </c>
      <c r="E7409">
        <v>12.68</v>
      </c>
      <c r="F7409">
        <v>12.68</v>
      </c>
      <c r="M7409" s="15">
        <v>29264</v>
      </c>
      <c r="N7409" t="str">
        <f t="shared" si="268"/>
        <v>On</v>
      </c>
      <c r="O7409">
        <f t="shared" si="269"/>
        <v>3</v>
      </c>
    </row>
    <row r="7410" spans="1:15" x14ac:dyDescent="0.25">
      <c r="A7410" s="2">
        <v>36194</v>
      </c>
      <c r="B7410">
        <v>1600</v>
      </c>
      <c r="C7410">
        <v>14.11</v>
      </c>
      <c r="D7410">
        <v>14.11</v>
      </c>
      <c r="E7410">
        <v>14.11</v>
      </c>
      <c r="F7410">
        <v>14.11</v>
      </c>
      <c r="M7410" s="15">
        <v>29012</v>
      </c>
      <c r="N7410" t="str">
        <f t="shared" si="268"/>
        <v>On</v>
      </c>
      <c r="O7410">
        <f t="shared" si="269"/>
        <v>3</v>
      </c>
    </row>
    <row r="7411" spans="1:15" x14ac:dyDescent="0.25">
      <c r="A7411" s="2">
        <v>36194</v>
      </c>
      <c r="B7411">
        <v>1700</v>
      </c>
      <c r="C7411">
        <v>22.82</v>
      </c>
      <c r="D7411">
        <v>22.82</v>
      </c>
      <c r="E7411">
        <v>22.82</v>
      </c>
      <c r="F7411">
        <v>22.82</v>
      </c>
      <c r="M7411" s="15">
        <v>29517</v>
      </c>
      <c r="N7411" t="str">
        <f t="shared" si="268"/>
        <v>On</v>
      </c>
      <c r="O7411">
        <f t="shared" si="269"/>
        <v>3</v>
      </c>
    </row>
    <row r="7412" spans="1:15" x14ac:dyDescent="0.25">
      <c r="A7412" s="2">
        <v>36194</v>
      </c>
      <c r="B7412">
        <v>1800</v>
      </c>
      <c r="C7412">
        <v>41.5</v>
      </c>
      <c r="D7412">
        <v>41.5</v>
      </c>
      <c r="E7412">
        <v>41.5</v>
      </c>
      <c r="F7412">
        <v>41.5</v>
      </c>
      <c r="M7412" s="15">
        <v>31532</v>
      </c>
      <c r="N7412" t="str">
        <f t="shared" si="268"/>
        <v>On</v>
      </c>
      <c r="O7412">
        <f t="shared" si="269"/>
        <v>3</v>
      </c>
    </row>
    <row r="7413" spans="1:15" x14ac:dyDescent="0.25">
      <c r="A7413" s="2">
        <v>36194</v>
      </c>
      <c r="B7413">
        <v>1900</v>
      </c>
      <c r="C7413">
        <v>18.47</v>
      </c>
      <c r="D7413">
        <v>18.47</v>
      </c>
      <c r="E7413">
        <v>18.47</v>
      </c>
      <c r="F7413">
        <v>18.47</v>
      </c>
      <c r="M7413" s="15">
        <v>33443</v>
      </c>
      <c r="N7413" t="str">
        <f t="shared" si="268"/>
        <v>On</v>
      </c>
      <c r="O7413">
        <f t="shared" si="269"/>
        <v>3</v>
      </c>
    </row>
    <row r="7414" spans="1:15" x14ac:dyDescent="0.25">
      <c r="A7414" s="2">
        <v>36194</v>
      </c>
      <c r="B7414">
        <v>2000</v>
      </c>
      <c r="C7414">
        <v>17.22</v>
      </c>
      <c r="D7414">
        <v>17.22</v>
      </c>
      <c r="E7414">
        <v>17.22</v>
      </c>
      <c r="F7414">
        <v>17.22</v>
      </c>
      <c r="M7414" s="15">
        <v>33174</v>
      </c>
      <c r="N7414" t="str">
        <f t="shared" si="268"/>
        <v>On</v>
      </c>
      <c r="O7414">
        <f t="shared" si="269"/>
        <v>3</v>
      </c>
    </row>
    <row r="7415" spans="1:15" x14ac:dyDescent="0.25">
      <c r="A7415" s="2">
        <v>36194</v>
      </c>
      <c r="B7415">
        <v>2100</v>
      </c>
      <c r="C7415">
        <v>15.91</v>
      </c>
      <c r="D7415">
        <v>15.91</v>
      </c>
      <c r="E7415">
        <v>15.91</v>
      </c>
      <c r="F7415">
        <v>15.91</v>
      </c>
      <c r="M7415" s="15">
        <v>32399</v>
      </c>
      <c r="N7415" t="str">
        <f t="shared" si="268"/>
        <v>On</v>
      </c>
      <c r="O7415">
        <f t="shared" si="269"/>
        <v>3</v>
      </c>
    </row>
    <row r="7416" spans="1:15" x14ac:dyDescent="0.25">
      <c r="A7416" s="2">
        <v>36194</v>
      </c>
      <c r="B7416">
        <v>2200</v>
      </c>
      <c r="C7416">
        <v>13.92</v>
      </c>
      <c r="D7416">
        <v>13.92</v>
      </c>
      <c r="E7416">
        <v>13.92</v>
      </c>
      <c r="F7416">
        <v>13.92</v>
      </c>
      <c r="M7416" s="15">
        <v>31058</v>
      </c>
      <c r="N7416" t="str">
        <f t="shared" si="268"/>
        <v>On</v>
      </c>
      <c r="O7416">
        <f t="shared" si="269"/>
        <v>3</v>
      </c>
    </row>
    <row r="7417" spans="1:15" x14ac:dyDescent="0.25">
      <c r="A7417" s="2">
        <v>36194</v>
      </c>
      <c r="B7417">
        <v>2300</v>
      </c>
      <c r="C7417">
        <v>12.43</v>
      </c>
      <c r="D7417">
        <v>12.43</v>
      </c>
      <c r="E7417">
        <v>12.43</v>
      </c>
      <c r="F7417">
        <v>12.43</v>
      </c>
      <c r="M7417" s="15">
        <v>28862</v>
      </c>
      <c r="N7417" t="str">
        <f t="shared" si="268"/>
        <v>On</v>
      </c>
      <c r="O7417">
        <f t="shared" si="269"/>
        <v>3</v>
      </c>
    </row>
    <row r="7418" spans="1:15" x14ac:dyDescent="0.25">
      <c r="A7418" s="2">
        <v>36194</v>
      </c>
      <c r="B7418">
        <v>2400</v>
      </c>
      <c r="C7418">
        <v>11.67</v>
      </c>
      <c r="D7418">
        <v>11.67</v>
      </c>
      <c r="E7418">
        <v>11.67</v>
      </c>
      <c r="F7418">
        <v>11.67</v>
      </c>
      <c r="M7418" s="15">
        <v>26489</v>
      </c>
      <c r="N7418" t="str">
        <f t="shared" si="268"/>
        <v>Off</v>
      </c>
      <c r="O7418">
        <f t="shared" si="269"/>
        <v>3</v>
      </c>
    </row>
    <row r="7419" spans="1:15" x14ac:dyDescent="0.25">
      <c r="A7419" s="2">
        <v>36195</v>
      </c>
      <c r="B7419">
        <v>100</v>
      </c>
      <c r="C7419">
        <v>11.91</v>
      </c>
      <c r="D7419">
        <v>11.91</v>
      </c>
      <c r="E7419">
        <v>11.91</v>
      </c>
      <c r="F7419">
        <v>11.91</v>
      </c>
      <c r="M7419" s="15">
        <v>24481</v>
      </c>
      <c r="N7419" t="str">
        <f t="shared" si="268"/>
        <v>Off</v>
      </c>
      <c r="O7419">
        <f t="shared" si="269"/>
        <v>4</v>
      </c>
    </row>
    <row r="7420" spans="1:15" x14ac:dyDescent="0.25">
      <c r="A7420" s="2">
        <v>36195</v>
      </c>
      <c r="B7420">
        <v>200</v>
      </c>
      <c r="C7420">
        <v>12.08</v>
      </c>
      <c r="D7420">
        <v>12.08</v>
      </c>
      <c r="E7420">
        <v>12.08</v>
      </c>
      <c r="F7420">
        <v>12.08</v>
      </c>
      <c r="M7420" s="15">
        <v>23713</v>
      </c>
      <c r="N7420" t="str">
        <f t="shared" si="268"/>
        <v>Off</v>
      </c>
      <c r="O7420">
        <f t="shared" si="269"/>
        <v>4</v>
      </c>
    </row>
    <row r="7421" spans="1:15" x14ac:dyDescent="0.25">
      <c r="A7421" s="2">
        <v>36195</v>
      </c>
      <c r="B7421">
        <v>300</v>
      </c>
      <c r="C7421">
        <v>12.12</v>
      </c>
      <c r="D7421">
        <v>12.12</v>
      </c>
      <c r="E7421">
        <v>12.12</v>
      </c>
      <c r="F7421">
        <v>12.12</v>
      </c>
      <c r="M7421" s="15">
        <v>23343</v>
      </c>
      <c r="N7421" t="str">
        <f t="shared" si="268"/>
        <v>Off</v>
      </c>
      <c r="O7421">
        <f t="shared" si="269"/>
        <v>4</v>
      </c>
    </row>
    <row r="7422" spans="1:15" x14ac:dyDescent="0.25">
      <c r="A7422" s="2">
        <v>36195</v>
      </c>
      <c r="B7422">
        <v>400</v>
      </c>
      <c r="C7422">
        <v>12.88</v>
      </c>
      <c r="D7422">
        <v>12.88</v>
      </c>
      <c r="E7422">
        <v>12.88</v>
      </c>
      <c r="F7422">
        <v>12.88</v>
      </c>
      <c r="M7422" s="15">
        <v>23355</v>
      </c>
      <c r="N7422" t="str">
        <f t="shared" si="268"/>
        <v>Off</v>
      </c>
      <c r="O7422">
        <f t="shared" si="269"/>
        <v>4</v>
      </c>
    </row>
    <row r="7423" spans="1:15" x14ac:dyDescent="0.25">
      <c r="A7423" s="2">
        <v>36195</v>
      </c>
      <c r="B7423">
        <v>500</v>
      </c>
      <c r="C7423">
        <v>14.85</v>
      </c>
      <c r="D7423">
        <v>14.85</v>
      </c>
      <c r="E7423">
        <v>14.85</v>
      </c>
      <c r="F7423">
        <v>14.85</v>
      </c>
      <c r="M7423" s="15">
        <v>23916</v>
      </c>
      <c r="N7423" t="str">
        <f t="shared" si="268"/>
        <v>Off</v>
      </c>
      <c r="O7423">
        <f t="shared" si="269"/>
        <v>4</v>
      </c>
    </row>
    <row r="7424" spans="1:15" x14ac:dyDescent="0.25">
      <c r="A7424" s="2">
        <v>36195</v>
      </c>
      <c r="B7424">
        <v>600</v>
      </c>
      <c r="C7424">
        <v>18</v>
      </c>
      <c r="D7424">
        <v>18</v>
      </c>
      <c r="E7424">
        <v>18</v>
      </c>
      <c r="F7424">
        <v>18</v>
      </c>
      <c r="M7424" s="15">
        <v>25996</v>
      </c>
      <c r="N7424" t="str">
        <f t="shared" si="268"/>
        <v>Off</v>
      </c>
      <c r="O7424">
        <f t="shared" si="269"/>
        <v>4</v>
      </c>
    </row>
    <row r="7425" spans="1:15" x14ac:dyDescent="0.25">
      <c r="A7425" s="2">
        <v>36195</v>
      </c>
      <c r="B7425">
        <v>700</v>
      </c>
      <c r="C7425">
        <v>34.22</v>
      </c>
      <c r="D7425">
        <v>34.22</v>
      </c>
      <c r="E7425">
        <v>34.22</v>
      </c>
      <c r="F7425">
        <v>34.22</v>
      </c>
      <c r="M7425" s="15">
        <v>30006</v>
      </c>
      <c r="N7425" t="str">
        <f t="shared" si="268"/>
        <v>Off</v>
      </c>
      <c r="O7425">
        <f t="shared" si="269"/>
        <v>4</v>
      </c>
    </row>
    <row r="7426" spans="1:15" x14ac:dyDescent="0.25">
      <c r="A7426" s="2">
        <v>36195</v>
      </c>
      <c r="B7426">
        <v>800</v>
      </c>
      <c r="C7426">
        <v>14.31</v>
      </c>
      <c r="D7426">
        <v>14.31</v>
      </c>
      <c r="E7426">
        <v>14.31</v>
      </c>
      <c r="F7426">
        <v>14.31</v>
      </c>
      <c r="M7426" s="15">
        <v>32320</v>
      </c>
      <c r="N7426" t="str">
        <f t="shared" si="268"/>
        <v>On</v>
      </c>
      <c r="O7426">
        <f t="shared" si="269"/>
        <v>4</v>
      </c>
    </row>
    <row r="7427" spans="1:15" x14ac:dyDescent="0.25">
      <c r="A7427" s="2">
        <v>36195</v>
      </c>
      <c r="B7427">
        <v>900</v>
      </c>
      <c r="C7427">
        <v>16.18</v>
      </c>
      <c r="D7427">
        <v>16.18</v>
      </c>
      <c r="E7427">
        <v>16.18</v>
      </c>
      <c r="F7427">
        <v>16.18</v>
      </c>
      <c r="M7427" s="15">
        <v>32639</v>
      </c>
      <c r="N7427" t="str">
        <f t="shared" si="268"/>
        <v>On</v>
      </c>
      <c r="O7427">
        <f t="shared" si="269"/>
        <v>4</v>
      </c>
    </row>
    <row r="7428" spans="1:15" x14ac:dyDescent="0.25">
      <c r="A7428" s="2">
        <v>36195</v>
      </c>
      <c r="B7428">
        <v>1000</v>
      </c>
      <c r="C7428">
        <v>18.68</v>
      </c>
      <c r="D7428">
        <v>18.68</v>
      </c>
      <c r="E7428">
        <v>18.68</v>
      </c>
      <c r="F7428">
        <v>18.68</v>
      </c>
      <c r="M7428" s="15">
        <v>32447</v>
      </c>
      <c r="N7428" t="str">
        <f t="shared" si="268"/>
        <v>On</v>
      </c>
      <c r="O7428">
        <f t="shared" si="269"/>
        <v>4</v>
      </c>
    </row>
    <row r="7429" spans="1:15" x14ac:dyDescent="0.25">
      <c r="A7429" s="2">
        <v>36195</v>
      </c>
      <c r="B7429">
        <v>1100</v>
      </c>
      <c r="C7429">
        <v>30.06</v>
      </c>
      <c r="D7429">
        <v>30.06</v>
      </c>
      <c r="E7429">
        <v>30.06</v>
      </c>
      <c r="F7429">
        <v>30.06</v>
      </c>
      <c r="M7429" s="15">
        <v>32511</v>
      </c>
      <c r="N7429" t="str">
        <f t="shared" si="268"/>
        <v>On</v>
      </c>
      <c r="O7429">
        <f t="shared" si="269"/>
        <v>4</v>
      </c>
    </row>
    <row r="7430" spans="1:15" x14ac:dyDescent="0.25">
      <c r="A7430" s="2">
        <v>36195</v>
      </c>
      <c r="B7430">
        <v>1200</v>
      </c>
      <c r="C7430">
        <v>17.66</v>
      </c>
      <c r="D7430">
        <v>17.66</v>
      </c>
      <c r="E7430">
        <v>17.66</v>
      </c>
      <c r="F7430">
        <v>17.66</v>
      </c>
      <c r="M7430" s="15">
        <v>32567</v>
      </c>
      <c r="N7430" t="str">
        <f t="shared" si="268"/>
        <v>On</v>
      </c>
      <c r="O7430">
        <f t="shared" si="269"/>
        <v>4</v>
      </c>
    </row>
    <row r="7431" spans="1:15" x14ac:dyDescent="0.25">
      <c r="A7431" s="2">
        <v>36195</v>
      </c>
      <c r="B7431">
        <v>1300</v>
      </c>
      <c r="C7431">
        <v>18.329999999999998</v>
      </c>
      <c r="D7431">
        <v>18.329999999999998</v>
      </c>
      <c r="E7431">
        <v>18.329999999999998</v>
      </c>
      <c r="F7431">
        <v>18.329999999999998</v>
      </c>
      <c r="M7431" s="15">
        <v>32088</v>
      </c>
      <c r="N7431" t="str">
        <f t="shared" si="268"/>
        <v>On</v>
      </c>
      <c r="O7431">
        <f t="shared" si="269"/>
        <v>4</v>
      </c>
    </row>
    <row r="7432" spans="1:15" x14ac:dyDescent="0.25">
      <c r="A7432" s="2">
        <v>36195</v>
      </c>
      <c r="B7432">
        <v>1400</v>
      </c>
      <c r="C7432">
        <v>14.21</v>
      </c>
      <c r="D7432">
        <v>14.21</v>
      </c>
      <c r="E7432">
        <v>14.21</v>
      </c>
      <c r="F7432">
        <v>14.21</v>
      </c>
      <c r="M7432" s="15">
        <v>31840</v>
      </c>
      <c r="N7432" t="str">
        <f t="shared" si="268"/>
        <v>On</v>
      </c>
      <c r="O7432">
        <f t="shared" si="269"/>
        <v>4</v>
      </c>
    </row>
    <row r="7433" spans="1:15" x14ac:dyDescent="0.25">
      <c r="A7433" s="2">
        <v>36195</v>
      </c>
      <c r="B7433">
        <v>1500</v>
      </c>
      <c r="C7433">
        <v>14.3</v>
      </c>
      <c r="D7433">
        <v>14.3</v>
      </c>
      <c r="E7433">
        <v>14.3</v>
      </c>
      <c r="F7433">
        <v>14.3</v>
      </c>
      <c r="M7433" s="15">
        <v>31146</v>
      </c>
      <c r="N7433" t="str">
        <f t="shared" si="268"/>
        <v>On</v>
      </c>
      <c r="O7433">
        <f t="shared" si="269"/>
        <v>4</v>
      </c>
    </row>
    <row r="7434" spans="1:15" x14ac:dyDescent="0.25">
      <c r="A7434" s="2">
        <v>36195</v>
      </c>
      <c r="B7434">
        <v>1600</v>
      </c>
      <c r="C7434">
        <v>15.4</v>
      </c>
      <c r="D7434">
        <v>15.4</v>
      </c>
      <c r="E7434">
        <v>15.4</v>
      </c>
      <c r="F7434">
        <v>15.4</v>
      </c>
      <c r="M7434" s="15">
        <v>30811</v>
      </c>
      <c r="N7434" t="str">
        <f t="shared" si="268"/>
        <v>On</v>
      </c>
      <c r="O7434">
        <f t="shared" si="269"/>
        <v>4</v>
      </c>
    </row>
    <row r="7435" spans="1:15" x14ac:dyDescent="0.25">
      <c r="A7435" s="2">
        <v>36195</v>
      </c>
      <c r="B7435">
        <v>1700</v>
      </c>
      <c r="C7435">
        <v>26.38</v>
      </c>
      <c r="D7435">
        <v>26.38</v>
      </c>
      <c r="E7435">
        <v>26.38</v>
      </c>
      <c r="F7435">
        <v>26.38</v>
      </c>
      <c r="M7435" s="15">
        <v>31380</v>
      </c>
      <c r="N7435" t="str">
        <f t="shared" ref="N7435:N7498" si="270">+IF(B7435&gt;700,IF(B7435&lt;2400,"On","Off"),"Off")</f>
        <v>On</v>
      </c>
      <c r="O7435">
        <f t="shared" si="269"/>
        <v>4</v>
      </c>
    </row>
    <row r="7436" spans="1:15" x14ac:dyDescent="0.25">
      <c r="A7436" s="2">
        <v>36195</v>
      </c>
      <c r="B7436">
        <v>1800</v>
      </c>
      <c r="C7436">
        <v>22.83</v>
      </c>
      <c r="D7436">
        <v>22.83</v>
      </c>
      <c r="E7436">
        <v>22.83</v>
      </c>
      <c r="F7436">
        <v>22.83</v>
      </c>
      <c r="M7436" s="15">
        <v>33026</v>
      </c>
      <c r="N7436" t="str">
        <f t="shared" si="270"/>
        <v>On</v>
      </c>
      <c r="O7436">
        <f t="shared" si="269"/>
        <v>4</v>
      </c>
    </row>
    <row r="7437" spans="1:15" x14ac:dyDescent="0.25">
      <c r="A7437" s="2">
        <v>36195</v>
      </c>
      <c r="B7437">
        <v>1900</v>
      </c>
      <c r="C7437">
        <v>19.82</v>
      </c>
      <c r="D7437">
        <v>19.82</v>
      </c>
      <c r="E7437">
        <v>19.82</v>
      </c>
      <c r="F7437">
        <v>19.82</v>
      </c>
      <c r="M7437" s="15">
        <v>34390</v>
      </c>
      <c r="N7437" t="str">
        <f t="shared" si="270"/>
        <v>On</v>
      </c>
      <c r="O7437">
        <f t="shared" si="269"/>
        <v>4</v>
      </c>
    </row>
    <row r="7438" spans="1:15" x14ac:dyDescent="0.25">
      <c r="A7438" s="2">
        <v>36195</v>
      </c>
      <c r="B7438">
        <v>2000</v>
      </c>
      <c r="C7438">
        <v>18.25</v>
      </c>
      <c r="D7438">
        <v>18.25</v>
      </c>
      <c r="E7438">
        <v>18.25</v>
      </c>
      <c r="F7438">
        <v>18.25</v>
      </c>
      <c r="M7438" s="15">
        <v>33820</v>
      </c>
      <c r="N7438" t="str">
        <f t="shared" si="270"/>
        <v>On</v>
      </c>
      <c r="O7438">
        <f t="shared" si="269"/>
        <v>4</v>
      </c>
    </row>
    <row r="7439" spans="1:15" x14ac:dyDescent="0.25">
      <c r="A7439" s="2">
        <v>36195</v>
      </c>
      <c r="B7439">
        <v>2100</v>
      </c>
      <c r="C7439">
        <v>17.5</v>
      </c>
      <c r="D7439">
        <v>17.5</v>
      </c>
      <c r="E7439">
        <v>17.5</v>
      </c>
      <c r="F7439">
        <v>17.5</v>
      </c>
      <c r="M7439" s="15">
        <v>32979</v>
      </c>
      <c r="N7439" t="str">
        <f t="shared" si="270"/>
        <v>On</v>
      </c>
      <c r="O7439">
        <f t="shared" si="269"/>
        <v>4</v>
      </c>
    </row>
    <row r="7440" spans="1:15" x14ac:dyDescent="0.25">
      <c r="A7440" s="2">
        <v>36195</v>
      </c>
      <c r="B7440">
        <v>2200</v>
      </c>
      <c r="C7440">
        <v>16.329999999999998</v>
      </c>
      <c r="D7440">
        <v>16.329999999999998</v>
      </c>
      <c r="E7440">
        <v>16.329999999999998</v>
      </c>
      <c r="F7440">
        <v>16.329999999999998</v>
      </c>
      <c r="M7440" s="15">
        <v>31436</v>
      </c>
      <c r="N7440" t="str">
        <f t="shared" si="270"/>
        <v>On</v>
      </c>
      <c r="O7440">
        <f t="shared" si="269"/>
        <v>4</v>
      </c>
    </row>
    <row r="7441" spans="1:15" x14ac:dyDescent="0.25">
      <c r="A7441" s="2">
        <v>36195</v>
      </c>
      <c r="B7441">
        <v>2300</v>
      </c>
      <c r="C7441">
        <v>14.33</v>
      </c>
      <c r="D7441">
        <v>14.33</v>
      </c>
      <c r="E7441">
        <v>14.33</v>
      </c>
      <c r="F7441">
        <v>14.33</v>
      </c>
      <c r="M7441" s="15">
        <v>29169</v>
      </c>
      <c r="N7441" t="str">
        <f t="shared" si="270"/>
        <v>On</v>
      </c>
      <c r="O7441">
        <f t="shared" si="269"/>
        <v>4</v>
      </c>
    </row>
    <row r="7442" spans="1:15" x14ac:dyDescent="0.25">
      <c r="A7442" s="2">
        <v>36195</v>
      </c>
      <c r="B7442">
        <v>2400</v>
      </c>
      <c r="C7442">
        <v>13.31</v>
      </c>
      <c r="D7442">
        <v>13.31</v>
      </c>
      <c r="E7442">
        <v>13.31</v>
      </c>
      <c r="F7442">
        <v>13.31</v>
      </c>
      <c r="M7442" s="15">
        <v>26637</v>
      </c>
      <c r="N7442" t="str">
        <f t="shared" si="270"/>
        <v>Off</v>
      </c>
      <c r="O7442">
        <f t="shared" si="269"/>
        <v>4</v>
      </c>
    </row>
    <row r="7443" spans="1:15" x14ac:dyDescent="0.25">
      <c r="A7443" s="2">
        <v>36196</v>
      </c>
      <c r="B7443">
        <v>100</v>
      </c>
      <c r="C7443">
        <v>12.56</v>
      </c>
      <c r="D7443">
        <v>12.56</v>
      </c>
      <c r="E7443">
        <v>12.56</v>
      </c>
      <c r="F7443">
        <v>12.56</v>
      </c>
      <c r="M7443" s="15">
        <v>24774</v>
      </c>
      <c r="N7443" t="str">
        <f t="shared" si="270"/>
        <v>Off</v>
      </c>
      <c r="O7443">
        <f t="shared" si="269"/>
        <v>5</v>
      </c>
    </row>
    <row r="7444" spans="1:15" x14ac:dyDescent="0.25">
      <c r="A7444" s="2">
        <v>36196</v>
      </c>
      <c r="B7444">
        <v>200</v>
      </c>
      <c r="C7444">
        <v>12.5</v>
      </c>
      <c r="D7444">
        <v>12.5</v>
      </c>
      <c r="E7444">
        <v>12.5</v>
      </c>
      <c r="F7444">
        <v>12.5</v>
      </c>
      <c r="M7444" s="15">
        <v>23951</v>
      </c>
      <c r="N7444" t="str">
        <f t="shared" si="270"/>
        <v>Off</v>
      </c>
      <c r="O7444">
        <f t="shared" si="269"/>
        <v>5</v>
      </c>
    </row>
    <row r="7445" spans="1:15" x14ac:dyDescent="0.25">
      <c r="A7445" s="2">
        <v>36196</v>
      </c>
      <c r="B7445">
        <v>300</v>
      </c>
      <c r="C7445">
        <v>12.54</v>
      </c>
      <c r="D7445">
        <v>12.54</v>
      </c>
      <c r="E7445">
        <v>12.54</v>
      </c>
      <c r="F7445">
        <v>12.54</v>
      </c>
      <c r="M7445" s="15">
        <v>23740</v>
      </c>
      <c r="N7445" t="str">
        <f t="shared" si="270"/>
        <v>Off</v>
      </c>
      <c r="O7445">
        <f t="shared" si="269"/>
        <v>5</v>
      </c>
    </row>
    <row r="7446" spans="1:15" x14ac:dyDescent="0.25">
      <c r="A7446" s="2">
        <v>36196</v>
      </c>
      <c r="B7446">
        <v>400</v>
      </c>
      <c r="C7446">
        <v>14.69</v>
      </c>
      <c r="D7446">
        <v>14.69</v>
      </c>
      <c r="E7446">
        <v>14.69</v>
      </c>
      <c r="F7446">
        <v>14.69</v>
      </c>
      <c r="M7446" s="15">
        <v>23837</v>
      </c>
      <c r="N7446" t="str">
        <f t="shared" si="270"/>
        <v>Off</v>
      </c>
      <c r="O7446">
        <f t="shared" si="269"/>
        <v>5</v>
      </c>
    </row>
    <row r="7447" spans="1:15" x14ac:dyDescent="0.25">
      <c r="A7447" s="2">
        <v>36196</v>
      </c>
      <c r="B7447">
        <v>500</v>
      </c>
      <c r="C7447">
        <v>15.33</v>
      </c>
      <c r="D7447">
        <v>15.33</v>
      </c>
      <c r="E7447">
        <v>15.33</v>
      </c>
      <c r="F7447">
        <v>15.33</v>
      </c>
      <c r="M7447" s="15">
        <v>24702</v>
      </c>
      <c r="N7447" t="str">
        <f t="shared" si="270"/>
        <v>Off</v>
      </c>
      <c r="O7447">
        <f t="shared" si="269"/>
        <v>5</v>
      </c>
    </row>
    <row r="7448" spans="1:15" x14ac:dyDescent="0.25">
      <c r="A7448" s="2">
        <v>36196</v>
      </c>
      <c r="B7448">
        <v>600</v>
      </c>
      <c r="C7448">
        <v>30.33</v>
      </c>
      <c r="D7448">
        <v>30.33</v>
      </c>
      <c r="E7448">
        <v>30.33</v>
      </c>
      <c r="F7448">
        <v>30.33</v>
      </c>
      <c r="M7448" s="15">
        <v>27167</v>
      </c>
      <c r="N7448" t="str">
        <f t="shared" si="270"/>
        <v>Off</v>
      </c>
      <c r="O7448">
        <f t="shared" si="269"/>
        <v>5</v>
      </c>
    </row>
    <row r="7449" spans="1:15" x14ac:dyDescent="0.25">
      <c r="A7449" s="2">
        <v>36196</v>
      </c>
      <c r="B7449">
        <v>700</v>
      </c>
      <c r="C7449">
        <v>15.99</v>
      </c>
      <c r="D7449">
        <v>15.99</v>
      </c>
      <c r="E7449">
        <v>15.99</v>
      </c>
      <c r="F7449">
        <v>15.99</v>
      </c>
      <c r="M7449" s="15">
        <v>31212</v>
      </c>
      <c r="N7449" t="str">
        <f t="shared" si="270"/>
        <v>Off</v>
      </c>
      <c r="O7449">
        <f t="shared" si="269"/>
        <v>5</v>
      </c>
    </row>
    <row r="7450" spans="1:15" x14ac:dyDescent="0.25">
      <c r="A7450" s="2">
        <v>36196</v>
      </c>
      <c r="B7450">
        <v>800</v>
      </c>
      <c r="C7450">
        <v>35.28</v>
      </c>
      <c r="D7450">
        <v>35.28</v>
      </c>
      <c r="E7450">
        <v>35.28</v>
      </c>
      <c r="F7450">
        <v>35.28</v>
      </c>
      <c r="M7450" s="15">
        <v>33286</v>
      </c>
      <c r="N7450" t="str">
        <f t="shared" si="270"/>
        <v>On</v>
      </c>
      <c r="O7450">
        <f t="shared" si="269"/>
        <v>5</v>
      </c>
    </row>
    <row r="7451" spans="1:15" x14ac:dyDescent="0.25">
      <c r="A7451" s="2">
        <v>36196</v>
      </c>
      <c r="B7451">
        <v>900</v>
      </c>
      <c r="C7451">
        <v>26.75</v>
      </c>
      <c r="D7451">
        <v>28.21</v>
      </c>
      <c r="E7451">
        <v>27.43</v>
      </c>
      <c r="F7451">
        <v>27.01</v>
      </c>
      <c r="M7451" s="15">
        <v>33215</v>
      </c>
      <c r="N7451" t="str">
        <f t="shared" si="270"/>
        <v>On</v>
      </c>
      <c r="O7451">
        <f t="shared" si="269"/>
        <v>5</v>
      </c>
    </row>
    <row r="7452" spans="1:15" x14ac:dyDescent="0.25">
      <c r="A7452" s="2">
        <v>36196</v>
      </c>
      <c r="B7452">
        <v>1000</v>
      </c>
      <c r="C7452">
        <v>13.19</v>
      </c>
      <c r="D7452">
        <v>38.15</v>
      </c>
      <c r="E7452">
        <v>24.76</v>
      </c>
      <c r="F7452">
        <v>17.559999999999999</v>
      </c>
      <c r="M7452" s="15">
        <v>33129</v>
      </c>
      <c r="N7452" t="str">
        <f t="shared" si="270"/>
        <v>On</v>
      </c>
      <c r="O7452">
        <f t="shared" si="269"/>
        <v>5</v>
      </c>
    </row>
    <row r="7453" spans="1:15" x14ac:dyDescent="0.25">
      <c r="A7453" s="2">
        <v>36196</v>
      </c>
      <c r="B7453">
        <v>1100</v>
      </c>
      <c r="C7453">
        <v>13.29</v>
      </c>
      <c r="D7453">
        <v>17.52</v>
      </c>
      <c r="E7453">
        <v>15.25</v>
      </c>
      <c r="F7453">
        <v>14.03</v>
      </c>
      <c r="M7453" s="15">
        <v>32874</v>
      </c>
      <c r="N7453" t="str">
        <f t="shared" si="270"/>
        <v>On</v>
      </c>
      <c r="O7453">
        <f t="shared" si="269"/>
        <v>5</v>
      </c>
    </row>
    <row r="7454" spans="1:15" x14ac:dyDescent="0.25">
      <c r="A7454" s="2">
        <v>36196</v>
      </c>
      <c r="B7454">
        <v>1200</v>
      </c>
      <c r="C7454">
        <v>12.22</v>
      </c>
      <c r="D7454">
        <v>12.22</v>
      </c>
      <c r="E7454">
        <v>12.22</v>
      </c>
      <c r="F7454">
        <v>12.22</v>
      </c>
      <c r="M7454" s="15">
        <v>32493</v>
      </c>
      <c r="N7454" t="str">
        <f t="shared" si="270"/>
        <v>On</v>
      </c>
      <c r="O7454">
        <f t="shared" si="269"/>
        <v>5</v>
      </c>
    </row>
    <row r="7455" spans="1:15" x14ac:dyDescent="0.25">
      <c r="A7455" s="2">
        <v>36196</v>
      </c>
      <c r="B7455">
        <v>1300</v>
      </c>
      <c r="C7455">
        <v>14.89</v>
      </c>
      <c r="D7455">
        <v>14.89</v>
      </c>
      <c r="E7455">
        <v>14.89</v>
      </c>
      <c r="F7455">
        <v>14.89</v>
      </c>
      <c r="M7455" s="15">
        <v>31739</v>
      </c>
      <c r="N7455" t="str">
        <f t="shared" si="270"/>
        <v>On</v>
      </c>
      <c r="O7455">
        <f t="shared" si="269"/>
        <v>5</v>
      </c>
    </row>
    <row r="7456" spans="1:15" x14ac:dyDescent="0.25">
      <c r="A7456" s="2">
        <v>36196</v>
      </c>
      <c r="B7456">
        <v>1400</v>
      </c>
      <c r="C7456">
        <v>13.68</v>
      </c>
      <c r="D7456">
        <v>13.68</v>
      </c>
      <c r="E7456">
        <v>13.68</v>
      </c>
      <c r="F7456">
        <v>13.68</v>
      </c>
      <c r="M7456" s="15">
        <v>31191</v>
      </c>
      <c r="N7456" t="str">
        <f t="shared" si="270"/>
        <v>On</v>
      </c>
      <c r="O7456">
        <f t="shared" si="269"/>
        <v>5</v>
      </c>
    </row>
    <row r="7457" spans="1:15" x14ac:dyDescent="0.25">
      <c r="A7457" s="2">
        <v>36196</v>
      </c>
      <c r="B7457">
        <v>1500</v>
      </c>
      <c r="C7457">
        <v>13.82</v>
      </c>
      <c r="D7457">
        <v>13.82</v>
      </c>
      <c r="E7457">
        <v>13.82</v>
      </c>
      <c r="F7457">
        <v>13.82</v>
      </c>
      <c r="M7457" s="15">
        <v>30626</v>
      </c>
      <c r="N7457" t="str">
        <f t="shared" si="270"/>
        <v>On</v>
      </c>
      <c r="O7457">
        <f t="shared" si="269"/>
        <v>5</v>
      </c>
    </row>
    <row r="7458" spans="1:15" x14ac:dyDescent="0.25">
      <c r="A7458" s="2">
        <v>36196</v>
      </c>
      <c r="B7458">
        <v>1600</v>
      </c>
      <c r="C7458">
        <v>15.33</v>
      </c>
      <c r="D7458">
        <v>15.33</v>
      </c>
      <c r="E7458">
        <v>15.33</v>
      </c>
      <c r="F7458">
        <v>15.33</v>
      </c>
      <c r="M7458" s="15">
        <v>30208</v>
      </c>
      <c r="N7458" t="str">
        <f t="shared" si="270"/>
        <v>On</v>
      </c>
      <c r="O7458">
        <f t="shared" si="269"/>
        <v>5</v>
      </c>
    </row>
    <row r="7459" spans="1:15" x14ac:dyDescent="0.25">
      <c r="A7459" s="2">
        <v>36196</v>
      </c>
      <c r="B7459">
        <v>1700</v>
      </c>
      <c r="C7459">
        <v>25.08</v>
      </c>
      <c r="D7459">
        <v>25.08</v>
      </c>
      <c r="E7459">
        <v>25.08</v>
      </c>
      <c r="F7459">
        <v>25.08</v>
      </c>
      <c r="M7459" s="15">
        <v>30671</v>
      </c>
      <c r="N7459" t="str">
        <f t="shared" si="270"/>
        <v>On</v>
      </c>
      <c r="O7459">
        <f t="shared" ref="O7459:O7522" si="271">+WEEKDAY(A7459,2)</f>
        <v>5</v>
      </c>
    </row>
    <row r="7460" spans="1:15" x14ac:dyDescent="0.25">
      <c r="A7460" s="2">
        <v>36196</v>
      </c>
      <c r="B7460">
        <v>1800</v>
      </c>
      <c r="C7460">
        <v>19.03</v>
      </c>
      <c r="D7460">
        <v>19.03</v>
      </c>
      <c r="E7460">
        <v>19.03</v>
      </c>
      <c r="F7460">
        <v>19.03</v>
      </c>
      <c r="M7460" s="15">
        <v>32707</v>
      </c>
      <c r="N7460" t="str">
        <f t="shared" si="270"/>
        <v>On</v>
      </c>
      <c r="O7460">
        <f t="shared" si="271"/>
        <v>5</v>
      </c>
    </row>
    <row r="7461" spans="1:15" x14ac:dyDescent="0.25">
      <c r="A7461" s="2">
        <v>36196</v>
      </c>
      <c r="B7461">
        <v>1900</v>
      </c>
      <c r="C7461">
        <v>16.420000000000002</v>
      </c>
      <c r="D7461">
        <v>16.420000000000002</v>
      </c>
      <c r="E7461">
        <v>16.420000000000002</v>
      </c>
      <c r="F7461">
        <v>16.420000000000002</v>
      </c>
      <c r="M7461" s="15">
        <v>34055</v>
      </c>
      <c r="N7461" t="str">
        <f t="shared" si="270"/>
        <v>On</v>
      </c>
      <c r="O7461">
        <f t="shared" si="271"/>
        <v>5</v>
      </c>
    </row>
    <row r="7462" spans="1:15" x14ac:dyDescent="0.25">
      <c r="A7462" s="2">
        <v>36196</v>
      </c>
      <c r="B7462">
        <v>2000</v>
      </c>
      <c r="C7462">
        <v>16.71</v>
      </c>
      <c r="D7462">
        <v>16.71</v>
      </c>
      <c r="E7462">
        <v>16.71</v>
      </c>
      <c r="F7462">
        <v>16.71</v>
      </c>
      <c r="M7462" s="15">
        <v>33126</v>
      </c>
      <c r="N7462" t="str">
        <f t="shared" si="270"/>
        <v>On</v>
      </c>
      <c r="O7462">
        <f t="shared" si="271"/>
        <v>5</v>
      </c>
    </row>
    <row r="7463" spans="1:15" x14ac:dyDescent="0.25">
      <c r="A7463" s="2">
        <v>36196</v>
      </c>
      <c r="B7463">
        <v>2100</v>
      </c>
      <c r="C7463">
        <v>17.89</v>
      </c>
      <c r="D7463">
        <v>17.89</v>
      </c>
      <c r="E7463">
        <v>17.89</v>
      </c>
      <c r="F7463">
        <v>17.89</v>
      </c>
      <c r="M7463" s="15">
        <v>32189</v>
      </c>
      <c r="N7463" t="str">
        <f t="shared" si="270"/>
        <v>On</v>
      </c>
      <c r="O7463">
        <f t="shared" si="271"/>
        <v>5</v>
      </c>
    </row>
    <row r="7464" spans="1:15" x14ac:dyDescent="0.25">
      <c r="A7464" s="2">
        <v>36196</v>
      </c>
      <c r="B7464">
        <v>2200</v>
      </c>
      <c r="C7464">
        <v>15.25</v>
      </c>
      <c r="D7464">
        <v>15.25</v>
      </c>
      <c r="E7464">
        <v>15.25</v>
      </c>
      <c r="F7464">
        <v>15.25</v>
      </c>
      <c r="M7464" s="15">
        <v>31078</v>
      </c>
      <c r="N7464" t="str">
        <f t="shared" si="270"/>
        <v>On</v>
      </c>
      <c r="O7464">
        <f t="shared" si="271"/>
        <v>5</v>
      </c>
    </row>
    <row r="7465" spans="1:15" x14ac:dyDescent="0.25">
      <c r="A7465" s="2">
        <v>36196</v>
      </c>
      <c r="B7465">
        <v>2300</v>
      </c>
      <c r="C7465">
        <v>14.02</v>
      </c>
      <c r="D7465">
        <v>14.02</v>
      </c>
      <c r="E7465">
        <v>14.02</v>
      </c>
      <c r="F7465">
        <v>14.02</v>
      </c>
      <c r="M7465" s="15">
        <v>29436</v>
      </c>
      <c r="N7465" t="str">
        <f t="shared" si="270"/>
        <v>On</v>
      </c>
      <c r="O7465">
        <f t="shared" si="271"/>
        <v>5</v>
      </c>
    </row>
    <row r="7466" spans="1:15" x14ac:dyDescent="0.25">
      <c r="A7466" s="2">
        <v>36196</v>
      </c>
      <c r="B7466">
        <v>2400</v>
      </c>
      <c r="C7466">
        <v>12.65</v>
      </c>
      <c r="D7466">
        <v>12.65</v>
      </c>
      <c r="E7466">
        <v>12.65</v>
      </c>
      <c r="F7466">
        <v>12.65</v>
      </c>
      <c r="M7466" s="15">
        <v>27275</v>
      </c>
      <c r="N7466" t="str">
        <f t="shared" si="270"/>
        <v>Off</v>
      </c>
      <c r="O7466">
        <f t="shared" si="271"/>
        <v>5</v>
      </c>
    </row>
    <row r="7467" spans="1:15" x14ac:dyDescent="0.25">
      <c r="A7467" s="2">
        <v>36197</v>
      </c>
      <c r="B7467">
        <v>100</v>
      </c>
      <c r="C7467">
        <v>12.14</v>
      </c>
      <c r="D7467">
        <v>12.14</v>
      </c>
      <c r="E7467">
        <v>12.14</v>
      </c>
      <c r="F7467">
        <v>12.14</v>
      </c>
      <c r="M7467" s="15">
        <v>25249</v>
      </c>
      <c r="N7467" t="str">
        <f t="shared" si="270"/>
        <v>Off</v>
      </c>
      <c r="O7467">
        <f t="shared" si="271"/>
        <v>6</v>
      </c>
    </row>
    <row r="7468" spans="1:15" x14ac:dyDescent="0.25">
      <c r="A7468" s="2">
        <v>36197</v>
      </c>
      <c r="B7468">
        <v>200</v>
      </c>
      <c r="C7468">
        <v>11.92</v>
      </c>
      <c r="D7468">
        <v>11.92</v>
      </c>
      <c r="E7468">
        <v>11.92</v>
      </c>
      <c r="F7468">
        <v>11.92</v>
      </c>
      <c r="M7468" s="15">
        <v>24306</v>
      </c>
      <c r="N7468" t="str">
        <f t="shared" si="270"/>
        <v>Off</v>
      </c>
      <c r="O7468">
        <f t="shared" si="271"/>
        <v>6</v>
      </c>
    </row>
    <row r="7469" spans="1:15" x14ac:dyDescent="0.25">
      <c r="A7469" s="2">
        <v>36197</v>
      </c>
      <c r="B7469">
        <v>300</v>
      </c>
      <c r="C7469">
        <v>11.8</v>
      </c>
      <c r="D7469">
        <v>11.8</v>
      </c>
      <c r="E7469">
        <v>11.8</v>
      </c>
      <c r="F7469">
        <v>11.8</v>
      </c>
      <c r="M7469" s="15">
        <v>23761</v>
      </c>
      <c r="N7469" t="str">
        <f t="shared" si="270"/>
        <v>Off</v>
      </c>
      <c r="O7469">
        <f t="shared" si="271"/>
        <v>6</v>
      </c>
    </row>
    <row r="7470" spans="1:15" x14ac:dyDescent="0.25">
      <c r="A7470" s="2">
        <v>36197</v>
      </c>
      <c r="B7470">
        <v>400</v>
      </c>
      <c r="C7470">
        <v>11.85</v>
      </c>
      <c r="D7470">
        <v>11.85</v>
      </c>
      <c r="E7470">
        <v>11.85</v>
      </c>
      <c r="F7470">
        <v>11.85</v>
      </c>
      <c r="M7470" s="15">
        <v>23496</v>
      </c>
      <c r="N7470" t="str">
        <f t="shared" si="270"/>
        <v>Off</v>
      </c>
      <c r="O7470">
        <f t="shared" si="271"/>
        <v>6</v>
      </c>
    </row>
    <row r="7471" spans="1:15" x14ac:dyDescent="0.25">
      <c r="A7471" s="2">
        <v>36197</v>
      </c>
      <c r="B7471">
        <v>500</v>
      </c>
      <c r="C7471">
        <v>12.24</v>
      </c>
      <c r="D7471">
        <v>12.24</v>
      </c>
      <c r="E7471">
        <v>12.24</v>
      </c>
      <c r="F7471">
        <v>12.24</v>
      </c>
      <c r="M7471" s="15">
        <v>23575</v>
      </c>
      <c r="N7471" t="str">
        <f t="shared" si="270"/>
        <v>Off</v>
      </c>
      <c r="O7471">
        <f t="shared" si="271"/>
        <v>6</v>
      </c>
    </row>
    <row r="7472" spans="1:15" x14ac:dyDescent="0.25">
      <c r="A7472" s="2">
        <v>36197</v>
      </c>
      <c r="B7472">
        <v>600</v>
      </c>
      <c r="C7472">
        <v>13.32</v>
      </c>
      <c r="D7472">
        <v>13.32</v>
      </c>
      <c r="E7472">
        <v>13.32</v>
      </c>
      <c r="F7472">
        <v>13.32</v>
      </c>
      <c r="M7472" s="15">
        <v>24281</v>
      </c>
      <c r="N7472" t="str">
        <f t="shared" si="270"/>
        <v>Off</v>
      </c>
      <c r="O7472">
        <f t="shared" si="271"/>
        <v>6</v>
      </c>
    </row>
    <row r="7473" spans="1:15" x14ac:dyDescent="0.25">
      <c r="A7473" s="2">
        <v>36197</v>
      </c>
      <c r="B7473">
        <v>700</v>
      </c>
      <c r="C7473">
        <v>14.56</v>
      </c>
      <c r="D7473">
        <v>14.56</v>
      </c>
      <c r="E7473">
        <v>14.56</v>
      </c>
      <c r="F7473">
        <v>14.56</v>
      </c>
      <c r="M7473" s="15">
        <v>25610</v>
      </c>
      <c r="N7473" t="str">
        <f t="shared" si="270"/>
        <v>Off</v>
      </c>
      <c r="O7473">
        <f t="shared" si="271"/>
        <v>6</v>
      </c>
    </row>
    <row r="7474" spans="1:15" x14ac:dyDescent="0.25">
      <c r="A7474" s="2">
        <v>36197</v>
      </c>
      <c r="B7474">
        <v>800</v>
      </c>
      <c r="C7474">
        <v>17.98</v>
      </c>
      <c r="D7474">
        <v>17.98</v>
      </c>
      <c r="E7474">
        <v>17.98</v>
      </c>
      <c r="F7474">
        <v>17.98</v>
      </c>
      <c r="M7474" s="15">
        <v>27054</v>
      </c>
      <c r="N7474" t="str">
        <f t="shared" si="270"/>
        <v>On</v>
      </c>
      <c r="O7474">
        <f t="shared" si="271"/>
        <v>6</v>
      </c>
    </row>
    <row r="7475" spans="1:15" x14ac:dyDescent="0.25">
      <c r="A7475" s="2">
        <v>36197</v>
      </c>
      <c r="B7475">
        <v>900</v>
      </c>
      <c r="C7475">
        <v>23.37</v>
      </c>
      <c r="D7475">
        <v>23.37</v>
      </c>
      <c r="E7475">
        <v>23.37</v>
      </c>
      <c r="F7475">
        <v>23.37</v>
      </c>
      <c r="M7475" s="15">
        <v>29048</v>
      </c>
      <c r="N7475" t="str">
        <f t="shared" si="270"/>
        <v>On</v>
      </c>
      <c r="O7475">
        <f t="shared" si="271"/>
        <v>6</v>
      </c>
    </row>
    <row r="7476" spans="1:15" x14ac:dyDescent="0.25">
      <c r="A7476" s="2">
        <v>36197</v>
      </c>
      <c r="B7476">
        <v>1000</v>
      </c>
      <c r="C7476">
        <v>30.41</v>
      </c>
      <c r="D7476">
        <v>30.41</v>
      </c>
      <c r="E7476">
        <v>30.41</v>
      </c>
      <c r="F7476">
        <v>30.41</v>
      </c>
      <c r="M7476" s="15">
        <v>30703</v>
      </c>
      <c r="N7476" t="str">
        <f t="shared" si="270"/>
        <v>On</v>
      </c>
      <c r="O7476">
        <f t="shared" si="271"/>
        <v>6</v>
      </c>
    </row>
    <row r="7477" spans="1:15" x14ac:dyDescent="0.25">
      <c r="A7477" s="2">
        <v>36197</v>
      </c>
      <c r="B7477">
        <v>1100</v>
      </c>
      <c r="C7477">
        <v>27.51</v>
      </c>
      <c r="D7477">
        <v>27.51</v>
      </c>
      <c r="E7477">
        <v>27.51</v>
      </c>
      <c r="F7477">
        <v>27.51</v>
      </c>
      <c r="M7477" s="15">
        <v>31367</v>
      </c>
      <c r="N7477" t="str">
        <f t="shared" si="270"/>
        <v>On</v>
      </c>
      <c r="O7477">
        <f t="shared" si="271"/>
        <v>6</v>
      </c>
    </row>
    <row r="7478" spans="1:15" x14ac:dyDescent="0.25">
      <c r="A7478" s="2">
        <v>36197</v>
      </c>
      <c r="B7478">
        <v>1200</v>
      </c>
      <c r="C7478">
        <v>15.5</v>
      </c>
      <c r="D7478">
        <v>15.5</v>
      </c>
      <c r="E7478">
        <v>15.5</v>
      </c>
      <c r="F7478">
        <v>15.5</v>
      </c>
      <c r="M7478" s="15">
        <v>31078</v>
      </c>
      <c r="N7478" t="str">
        <f t="shared" si="270"/>
        <v>On</v>
      </c>
      <c r="O7478">
        <f t="shared" si="271"/>
        <v>6</v>
      </c>
    </row>
    <row r="7479" spans="1:15" x14ac:dyDescent="0.25">
      <c r="A7479" s="2">
        <v>36197</v>
      </c>
      <c r="B7479">
        <v>1300</v>
      </c>
      <c r="C7479">
        <v>13.72</v>
      </c>
      <c r="D7479">
        <v>13.72</v>
      </c>
      <c r="E7479">
        <v>13.72</v>
      </c>
      <c r="F7479">
        <v>13.72</v>
      </c>
      <c r="M7479" s="15">
        <v>30353</v>
      </c>
      <c r="N7479" t="str">
        <f t="shared" si="270"/>
        <v>On</v>
      </c>
      <c r="O7479">
        <f t="shared" si="271"/>
        <v>6</v>
      </c>
    </row>
    <row r="7480" spans="1:15" x14ac:dyDescent="0.25">
      <c r="A7480" s="2">
        <v>36197</v>
      </c>
      <c r="B7480">
        <v>1400</v>
      </c>
      <c r="C7480">
        <v>13.03</v>
      </c>
      <c r="D7480">
        <v>13.03</v>
      </c>
      <c r="E7480">
        <v>13.03</v>
      </c>
      <c r="F7480">
        <v>13.03</v>
      </c>
      <c r="M7480" s="15">
        <v>29453</v>
      </c>
      <c r="N7480" t="str">
        <f t="shared" si="270"/>
        <v>On</v>
      </c>
      <c r="O7480">
        <f t="shared" si="271"/>
        <v>6</v>
      </c>
    </row>
    <row r="7481" spans="1:15" x14ac:dyDescent="0.25">
      <c r="A7481" s="2">
        <v>36197</v>
      </c>
      <c r="B7481">
        <v>1500</v>
      </c>
      <c r="C7481">
        <v>13</v>
      </c>
      <c r="D7481">
        <v>13</v>
      </c>
      <c r="E7481">
        <v>13</v>
      </c>
      <c r="F7481">
        <v>13</v>
      </c>
      <c r="M7481" s="15">
        <v>28394</v>
      </c>
      <c r="N7481" t="str">
        <f t="shared" si="270"/>
        <v>On</v>
      </c>
      <c r="O7481">
        <f t="shared" si="271"/>
        <v>6</v>
      </c>
    </row>
    <row r="7482" spans="1:15" x14ac:dyDescent="0.25">
      <c r="A7482" s="2">
        <v>36197</v>
      </c>
      <c r="B7482">
        <v>1600</v>
      </c>
      <c r="C7482">
        <v>13.97</v>
      </c>
      <c r="D7482">
        <v>13.97</v>
      </c>
      <c r="E7482">
        <v>13.97</v>
      </c>
      <c r="F7482">
        <v>13.97</v>
      </c>
      <c r="M7482" s="15">
        <v>27932</v>
      </c>
      <c r="N7482" t="str">
        <f t="shared" si="270"/>
        <v>On</v>
      </c>
      <c r="O7482">
        <f t="shared" si="271"/>
        <v>6</v>
      </c>
    </row>
    <row r="7483" spans="1:15" x14ac:dyDescent="0.25">
      <c r="A7483" s="2">
        <v>36197</v>
      </c>
      <c r="B7483">
        <v>1700</v>
      </c>
      <c r="C7483">
        <v>15.7</v>
      </c>
      <c r="D7483">
        <v>15.7</v>
      </c>
      <c r="E7483">
        <v>15.7</v>
      </c>
      <c r="F7483">
        <v>15.7</v>
      </c>
      <c r="M7483" s="15">
        <v>28103</v>
      </c>
      <c r="N7483" t="str">
        <f t="shared" si="270"/>
        <v>On</v>
      </c>
      <c r="O7483">
        <f t="shared" si="271"/>
        <v>6</v>
      </c>
    </row>
    <row r="7484" spans="1:15" x14ac:dyDescent="0.25">
      <c r="A7484" s="2">
        <v>36197</v>
      </c>
      <c r="B7484">
        <v>1800</v>
      </c>
      <c r="C7484">
        <v>15.84</v>
      </c>
      <c r="D7484">
        <v>15.84</v>
      </c>
      <c r="E7484">
        <v>15.84</v>
      </c>
      <c r="F7484">
        <v>15.84</v>
      </c>
      <c r="M7484" s="15">
        <v>29860</v>
      </c>
      <c r="N7484" t="str">
        <f t="shared" si="270"/>
        <v>On</v>
      </c>
      <c r="O7484">
        <f t="shared" si="271"/>
        <v>6</v>
      </c>
    </row>
    <row r="7485" spans="1:15" x14ac:dyDescent="0.25">
      <c r="A7485" s="2">
        <v>36197</v>
      </c>
      <c r="B7485">
        <v>1900</v>
      </c>
      <c r="C7485">
        <v>15.55</v>
      </c>
      <c r="D7485">
        <v>15.55</v>
      </c>
      <c r="E7485">
        <v>15.55</v>
      </c>
      <c r="F7485">
        <v>15.55</v>
      </c>
      <c r="M7485" s="15">
        <v>30785</v>
      </c>
      <c r="N7485" t="str">
        <f t="shared" si="270"/>
        <v>On</v>
      </c>
      <c r="O7485">
        <f t="shared" si="271"/>
        <v>6</v>
      </c>
    </row>
    <row r="7486" spans="1:15" x14ac:dyDescent="0.25">
      <c r="A7486" s="2">
        <v>36197</v>
      </c>
      <c r="B7486">
        <v>2000</v>
      </c>
      <c r="C7486">
        <v>15.6</v>
      </c>
      <c r="D7486">
        <v>15.6</v>
      </c>
      <c r="E7486">
        <v>15.6</v>
      </c>
      <c r="F7486">
        <v>15.6</v>
      </c>
      <c r="M7486" s="15">
        <v>30076</v>
      </c>
      <c r="N7486" t="str">
        <f t="shared" si="270"/>
        <v>On</v>
      </c>
      <c r="O7486">
        <f t="shared" si="271"/>
        <v>6</v>
      </c>
    </row>
    <row r="7487" spans="1:15" x14ac:dyDescent="0.25">
      <c r="A7487" s="2">
        <v>36197</v>
      </c>
      <c r="B7487">
        <v>2100</v>
      </c>
      <c r="C7487">
        <v>15.12</v>
      </c>
      <c r="D7487">
        <v>15.12</v>
      </c>
      <c r="E7487">
        <v>15.12</v>
      </c>
      <c r="F7487">
        <v>15.12</v>
      </c>
      <c r="M7487" s="15">
        <v>29425</v>
      </c>
      <c r="N7487" t="str">
        <f t="shared" si="270"/>
        <v>On</v>
      </c>
      <c r="O7487">
        <f t="shared" si="271"/>
        <v>6</v>
      </c>
    </row>
    <row r="7488" spans="1:15" x14ac:dyDescent="0.25">
      <c r="A7488" s="2">
        <v>36197</v>
      </c>
      <c r="B7488">
        <v>2200</v>
      </c>
      <c r="C7488">
        <v>13.27</v>
      </c>
      <c r="D7488">
        <v>13.27</v>
      </c>
      <c r="E7488">
        <v>13.27</v>
      </c>
      <c r="F7488">
        <v>13.27</v>
      </c>
      <c r="M7488" s="15">
        <v>28539</v>
      </c>
      <c r="N7488" t="str">
        <f t="shared" si="270"/>
        <v>On</v>
      </c>
      <c r="O7488">
        <f t="shared" si="271"/>
        <v>6</v>
      </c>
    </row>
    <row r="7489" spans="1:15" x14ac:dyDescent="0.25">
      <c r="A7489" s="2">
        <v>36197</v>
      </c>
      <c r="B7489">
        <v>2300</v>
      </c>
      <c r="C7489">
        <v>11.95</v>
      </c>
      <c r="D7489">
        <v>11.95</v>
      </c>
      <c r="E7489">
        <v>11.95</v>
      </c>
      <c r="F7489">
        <v>11.95</v>
      </c>
      <c r="M7489" s="15">
        <v>27293</v>
      </c>
      <c r="N7489" t="str">
        <f t="shared" si="270"/>
        <v>On</v>
      </c>
      <c r="O7489">
        <f t="shared" si="271"/>
        <v>6</v>
      </c>
    </row>
    <row r="7490" spans="1:15" x14ac:dyDescent="0.25">
      <c r="A7490" s="2">
        <v>36197</v>
      </c>
      <c r="B7490">
        <v>2400</v>
      </c>
      <c r="C7490">
        <v>11.62</v>
      </c>
      <c r="D7490">
        <v>11.62</v>
      </c>
      <c r="E7490">
        <v>11.62</v>
      </c>
      <c r="F7490">
        <v>11.62</v>
      </c>
      <c r="M7490" s="15">
        <v>25476</v>
      </c>
      <c r="N7490" t="str">
        <f t="shared" si="270"/>
        <v>Off</v>
      </c>
      <c r="O7490">
        <f t="shared" si="271"/>
        <v>6</v>
      </c>
    </row>
    <row r="7491" spans="1:15" x14ac:dyDescent="0.25">
      <c r="A7491" s="2">
        <v>36198</v>
      </c>
      <c r="B7491">
        <v>100</v>
      </c>
      <c r="C7491">
        <v>11.3</v>
      </c>
      <c r="D7491">
        <v>11.3</v>
      </c>
      <c r="E7491">
        <v>11.3</v>
      </c>
      <c r="F7491">
        <v>11.3</v>
      </c>
      <c r="M7491" s="15">
        <v>23869</v>
      </c>
      <c r="N7491" t="str">
        <f t="shared" si="270"/>
        <v>Off</v>
      </c>
      <c r="O7491">
        <f t="shared" si="271"/>
        <v>7</v>
      </c>
    </row>
    <row r="7492" spans="1:15" x14ac:dyDescent="0.25">
      <c r="A7492" s="2">
        <v>36198</v>
      </c>
      <c r="B7492">
        <v>200</v>
      </c>
      <c r="C7492">
        <v>11.18</v>
      </c>
      <c r="D7492">
        <v>11.18</v>
      </c>
      <c r="E7492">
        <v>11.18</v>
      </c>
      <c r="F7492">
        <v>11.18</v>
      </c>
      <c r="M7492" s="15">
        <v>22935</v>
      </c>
      <c r="N7492" t="str">
        <f t="shared" si="270"/>
        <v>Off</v>
      </c>
      <c r="O7492">
        <f t="shared" si="271"/>
        <v>7</v>
      </c>
    </row>
    <row r="7493" spans="1:15" x14ac:dyDescent="0.25">
      <c r="A7493" s="2">
        <v>36198</v>
      </c>
      <c r="B7493">
        <v>300</v>
      </c>
      <c r="C7493">
        <v>11.2</v>
      </c>
      <c r="D7493">
        <v>11.2</v>
      </c>
      <c r="E7493">
        <v>11.2</v>
      </c>
      <c r="F7493">
        <v>11.2</v>
      </c>
      <c r="M7493" s="15">
        <v>22502</v>
      </c>
      <c r="N7493" t="str">
        <f t="shared" si="270"/>
        <v>Off</v>
      </c>
      <c r="O7493">
        <f t="shared" si="271"/>
        <v>7</v>
      </c>
    </row>
    <row r="7494" spans="1:15" x14ac:dyDescent="0.25">
      <c r="A7494" s="2">
        <v>36198</v>
      </c>
      <c r="B7494">
        <v>400</v>
      </c>
      <c r="C7494">
        <v>11.21</v>
      </c>
      <c r="D7494">
        <v>11.21</v>
      </c>
      <c r="E7494">
        <v>11.21</v>
      </c>
      <c r="F7494">
        <v>11.21</v>
      </c>
      <c r="M7494" s="15">
        <v>22371</v>
      </c>
      <c r="N7494" t="str">
        <f t="shared" si="270"/>
        <v>Off</v>
      </c>
      <c r="O7494">
        <f t="shared" si="271"/>
        <v>7</v>
      </c>
    </row>
    <row r="7495" spans="1:15" x14ac:dyDescent="0.25">
      <c r="A7495" s="2">
        <v>36198</v>
      </c>
      <c r="B7495">
        <v>500</v>
      </c>
      <c r="C7495">
        <v>11.39</v>
      </c>
      <c r="D7495">
        <v>11.39</v>
      </c>
      <c r="E7495">
        <v>11.39</v>
      </c>
      <c r="F7495">
        <v>11.39</v>
      </c>
      <c r="M7495" s="15">
        <v>22528</v>
      </c>
      <c r="N7495" t="str">
        <f t="shared" si="270"/>
        <v>Off</v>
      </c>
      <c r="O7495">
        <f t="shared" si="271"/>
        <v>7</v>
      </c>
    </row>
    <row r="7496" spans="1:15" x14ac:dyDescent="0.25">
      <c r="A7496" s="2">
        <v>36198</v>
      </c>
      <c r="B7496">
        <v>600</v>
      </c>
      <c r="C7496">
        <v>11.65</v>
      </c>
      <c r="D7496">
        <v>11.65</v>
      </c>
      <c r="E7496">
        <v>11.65</v>
      </c>
      <c r="F7496">
        <v>11.65</v>
      </c>
      <c r="M7496" s="15">
        <v>23102</v>
      </c>
      <c r="N7496" t="str">
        <f t="shared" si="270"/>
        <v>Off</v>
      </c>
      <c r="O7496">
        <f t="shared" si="271"/>
        <v>7</v>
      </c>
    </row>
    <row r="7497" spans="1:15" x14ac:dyDescent="0.25">
      <c r="A7497" s="2">
        <v>36198</v>
      </c>
      <c r="B7497">
        <v>700</v>
      </c>
      <c r="C7497">
        <v>12.18</v>
      </c>
      <c r="D7497">
        <v>12.18</v>
      </c>
      <c r="E7497">
        <v>12.18</v>
      </c>
      <c r="F7497">
        <v>12.18</v>
      </c>
      <c r="M7497" s="15">
        <v>24072</v>
      </c>
      <c r="N7497" t="str">
        <f t="shared" si="270"/>
        <v>Off</v>
      </c>
      <c r="O7497">
        <f t="shared" si="271"/>
        <v>7</v>
      </c>
    </row>
    <row r="7498" spans="1:15" x14ac:dyDescent="0.25">
      <c r="A7498" s="2">
        <v>36198</v>
      </c>
      <c r="B7498">
        <v>800</v>
      </c>
      <c r="C7498">
        <v>12.44</v>
      </c>
      <c r="D7498">
        <v>12.44</v>
      </c>
      <c r="E7498">
        <v>12.44</v>
      </c>
      <c r="F7498">
        <v>12.44</v>
      </c>
      <c r="M7498" s="15">
        <v>25050</v>
      </c>
      <c r="N7498" t="str">
        <f t="shared" si="270"/>
        <v>On</v>
      </c>
      <c r="O7498">
        <f t="shared" si="271"/>
        <v>7</v>
      </c>
    </row>
    <row r="7499" spans="1:15" x14ac:dyDescent="0.25">
      <c r="A7499" s="2">
        <v>36198</v>
      </c>
      <c r="B7499">
        <v>900</v>
      </c>
      <c r="C7499">
        <v>13.81</v>
      </c>
      <c r="D7499">
        <v>13.81</v>
      </c>
      <c r="E7499">
        <v>13.81</v>
      </c>
      <c r="F7499">
        <v>13.81</v>
      </c>
      <c r="M7499" s="15">
        <v>26382</v>
      </c>
      <c r="N7499" t="str">
        <f t="shared" ref="N7499:N7562" si="272">+IF(B7499&gt;700,IF(B7499&lt;2400,"On","Off"),"Off")</f>
        <v>On</v>
      </c>
      <c r="O7499">
        <f t="shared" si="271"/>
        <v>7</v>
      </c>
    </row>
    <row r="7500" spans="1:15" x14ac:dyDescent="0.25">
      <c r="A7500" s="2">
        <v>36198</v>
      </c>
      <c r="B7500">
        <v>1000</v>
      </c>
      <c r="C7500">
        <v>15.3</v>
      </c>
      <c r="D7500">
        <v>15.3</v>
      </c>
      <c r="E7500">
        <v>15.3</v>
      </c>
      <c r="F7500">
        <v>15.3</v>
      </c>
      <c r="M7500" s="15">
        <v>27530</v>
      </c>
      <c r="N7500" t="str">
        <f t="shared" si="272"/>
        <v>On</v>
      </c>
      <c r="O7500">
        <f t="shared" si="271"/>
        <v>7</v>
      </c>
    </row>
    <row r="7501" spans="1:15" x14ac:dyDescent="0.25">
      <c r="A7501" s="2">
        <v>36198</v>
      </c>
      <c r="B7501">
        <v>1100</v>
      </c>
      <c r="C7501">
        <v>15.29</v>
      </c>
      <c r="D7501">
        <v>15.29</v>
      </c>
      <c r="E7501">
        <v>15.29</v>
      </c>
      <c r="F7501">
        <v>15.29</v>
      </c>
      <c r="M7501" s="15">
        <v>28314</v>
      </c>
      <c r="N7501" t="str">
        <f t="shared" si="272"/>
        <v>On</v>
      </c>
      <c r="O7501">
        <f t="shared" si="271"/>
        <v>7</v>
      </c>
    </row>
    <row r="7502" spans="1:15" x14ac:dyDescent="0.25">
      <c r="A7502" s="2">
        <v>36198</v>
      </c>
      <c r="B7502">
        <v>1200</v>
      </c>
      <c r="C7502">
        <v>15.22</v>
      </c>
      <c r="D7502">
        <v>15.22</v>
      </c>
      <c r="E7502">
        <v>15.22</v>
      </c>
      <c r="F7502">
        <v>15.22</v>
      </c>
      <c r="M7502" s="15">
        <v>28713</v>
      </c>
      <c r="N7502" t="str">
        <f t="shared" si="272"/>
        <v>On</v>
      </c>
      <c r="O7502">
        <f t="shared" si="271"/>
        <v>7</v>
      </c>
    </row>
    <row r="7503" spans="1:15" x14ac:dyDescent="0.25">
      <c r="A7503" s="2">
        <v>36198</v>
      </c>
      <c r="B7503">
        <v>1300</v>
      </c>
      <c r="C7503">
        <v>14.99</v>
      </c>
      <c r="D7503">
        <v>14.99</v>
      </c>
      <c r="E7503">
        <v>14.99</v>
      </c>
      <c r="F7503">
        <v>14.99</v>
      </c>
      <c r="M7503" s="15">
        <v>28726</v>
      </c>
      <c r="N7503" t="str">
        <f t="shared" si="272"/>
        <v>On</v>
      </c>
      <c r="O7503">
        <f t="shared" si="271"/>
        <v>7</v>
      </c>
    </row>
    <row r="7504" spans="1:15" x14ac:dyDescent="0.25">
      <c r="A7504" s="2">
        <v>36198</v>
      </c>
      <c r="B7504">
        <v>1400</v>
      </c>
      <c r="C7504">
        <v>15.02</v>
      </c>
      <c r="D7504">
        <v>15.02</v>
      </c>
      <c r="E7504">
        <v>15.02</v>
      </c>
      <c r="F7504">
        <v>15.02</v>
      </c>
      <c r="M7504" s="15">
        <v>28518</v>
      </c>
      <c r="N7504" t="str">
        <f t="shared" si="272"/>
        <v>On</v>
      </c>
      <c r="O7504">
        <f t="shared" si="271"/>
        <v>7</v>
      </c>
    </row>
    <row r="7505" spans="1:15" x14ac:dyDescent="0.25">
      <c r="A7505" s="2">
        <v>36198</v>
      </c>
      <c r="B7505">
        <v>1500</v>
      </c>
      <c r="C7505">
        <v>15.72</v>
      </c>
      <c r="D7505">
        <v>15.72</v>
      </c>
      <c r="E7505">
        <v>15.72</v>
      </c>
      <c r="F7505">
        <v>15.72</v>
      </c>
      <c r="M7505" s="15">
        <v>28436</v>
      </c>
      <c r="N7505" t="str">
        <f t="shared" si="272"/>
        <v>On</v>
      </c>
      <c r="O7505">
        <f t="shared" si="271"/>
        <v>7</v>
      </c>
    </row>
    <row r="7506" spans="1:15" x14ac:dyDescent="0.25">
      <c r="A7506" s="2">
        <v>36198</v>
      </c>
      <c r="B7506">
        <v>1600</v>
      </c>
      <c r="C7506">
        <v>16.75</v>
      </c>
      <c r="D7506">
        <v>16.75</v>
      </c>
      <c r="E7506">
        <v>16.75</v>
      </c>
      <c r="F7506">
        <v>16.75</v>
      </c>
      <c r="M7506" s="15">
        <v>28673</v>
      </c>
      <c r="N7506" t="str">
        <f t="shared" si="272"/>
        <v>On</v>
      </c>
      <c r="O7506">
        <f t="shared" si="271"/>
        <v>7</v>
      </c>
    </row>
    <row r="7507" spans="1:15" x14ac:dyDescent="0.25">
      <c r="A7507" s="2">
        <v>36198</v>
      </c>
      <c r="B7507">
        <v>1700</v>
      </c>
      <c r="C7507">
        <v>36.51</v>
      </c>
      <c r="D7507">
        <v>36.51</v>
      </c>
      <c r="E7507">
        <v>36.51</v>
      </c>
      <c r="F7507">
        <v>36.51</v>
      </c>
      <c r="M7507" s="15">
        <v>29741</v>
      </c>
      <c r="N7507" t="str">
        <f t="shared" si="272"/>
        <v>On</v>
      </c>
      <c r="O7507">
        <f t="shared" si="271"/>
        <v>7</v>
      </c>
    </row>
    <row r="7508" spans="1:15" x14ac:dyDescent="0.25">
      <c r="A7508" s="2">
        <v>36198</v>
      </c>
      <c r="B7508">
        <v>1800</v>
      </c>
      <c r="C7508">
        <v>45.43</v>
      </c>
      <c r="D7508">
        <v>45.43</v>
      </c>
      <c r="E7508">
        <v>45.43</v>
      </c>
      <c r="F7508">
        <v>45.43</v>
      </c>
      <c r="M7508" s="15">
        <v>31351</v>
      </c>
      <c r="N7508" t="str">
        <f t="shared" si="272"/>
        <v>On</v>
      </c>
      <c r="O7508">
        <f t="shared" si="271"/>
        <v>7</v>
      </c>
    </row>
    <row r="7509" spans="1:15" x14ac:dyDescent="0.25">
      <c r="A7509" s="2">
        <v>36198</v>
      </c>
      <c r="B7509">
        <v>1900</v>
      </c>
      <c r="C7509">
        <v>23.06</v>
      </c>
      <c r="D7509">
        <v>23.06</v>
      </c>
      <c r="E7509">
        <v>23.06</v>
      </c>
      <c r="F7509">
        <v>23.06</v>
      </c>
      <c r="M7509" s="15">
        <v>32390</v>
      </c>
      <c r="N7509" t="str">
        <f t="shared" si="272"/>
        <v>On</v>
      </c>
      <c r="O7509">
        <f t="shared" si="271"/>
        <v>7</v>
      </c>
    </row>
    <row r="7510" spans="1:15" x14ac:dyDescent="0.25">
      <c r="A7510" s="2">
        <v>36198</v>
      </c>
      <c r="B7510">
        <v>2000</v>
      </c>
      <c r="C7510">
        <v>19.38</v>
      </c>
      <c r="D7510">
        <v>19.38</v>
      </c>
      <c r="E7510">
        <v>19.38</v>
      </c>
      <c r="F7510">
        <v>19.38</v>
      </c>
      <c r="M7510" s="15">
        <v>32035</v>
      </c>
      <c r="N7510" t="str">
        <f t="shared" si="272"/>
        <v>On</v>
      </c>
      <c r="O7510">
        <f t="shared" si="271"/>
        <v>7</v>
      </c>
    </row>
    <row r="7511" spans="1:15" x14ac:dyDescent="0.25">
      <c r="A7511" s="2">
        <v>36198</v>
      </c>
      <c r="B7511">
        <v>2100</v>
      </c>
      <c r="C7511">
        <v>14.85</v>
      </c>
      <c r="D7511">
        <v>14.85</v>
      </c>
      <c r="E7511">
        <v>14.85</v>
      </c>
      <c r="F7511">
        <v>14.85</v>
      </c>
      <c r="M7511" s="15">
        <v>31202</v>
      </c>
      <c r="N7511" t="str">
        <f t="shared" si="272"/>
        <v>On</v>
      </c>
      <c r="O7511">
        <f t="shared" si="271"/>
        <v>7</v>
      </c>
    </row>
    <row r="7512" spans="1:15" x14ac:dyDescent="0.25">
      <c r="A7512" s="2">
        <v>36198</v>
      </c>
      <c r="B7512">
        <v>2200</v>
      </c>
      <c r="C7512">
        <v>14.44</v>
      </c>
      <c r="D7512">
        <v>14.44</v>
      </c>
      <c r="E7512">
        <v>14.44</v>
      </c>
      <c r="F7512">
        <v>14.44</v>
      </c>
      <c r="M7512" s="15">
        <v>30022</v>
      </c>
      <c r="N7512" t="str">
        <f t="shared" si="272"/>
        <v>On</v>
      </c>
      <c r="O7512">
        <f t="shared" si="271"/>
        <v>7</v>
      </c>
    </row>
    <row r="7513" spans="1:15" x14ac:dyDescent="0.25">
      <c r="A7513" s="2">
        <v>36198</v>
      </c>
      <c r="B7513">
        <v>2300</v>
      </c>
      <c r="C7513">
        <v>13.83</v>
      </c>
      <c r="D7513">
        <v>13.83</v>
      </c>
      <c r="E7513">
        <v>13.83</v>
      </c>
      <c r="F7513">
        <v>13.83</v>
      </c>
      <c r="M7513" s="15">
        <v>28014</v>
      </c>
      <c r="N7513" t="str">
        <f t="shared" si="272"/>
        <v>On</v>
      </c>
      <c r="O7513">
        <f t="shared" si="271"/>
        <v>7</v>
      </c>
    </row>
    <row r="7514" spans="1:15" x14ac:dyDescent="0.25">
      <c r="A7514" s="2">
        <v>36198</v>
      </c>
      <c r="B7514">
        <v>2400</v>
      </c>
      <c r="C7514">
        <v>11.85</v>
      </c>
      <c r="D7514">
        <v>11.85</v>
      </c>
      <c r="E7514">
        <v>11.85</v>
      </c>
      <c r="F7514">
        <v>11.85</v>
      </c>
      <c r="M7514" s="15">
        <v>25972</v>
      </c>
      <c r="N7514" t="str">
        <f t="shared" si="272"/>
        <v>Off</v>
      </c>
      <c r="O7514">
        <f t="shared" si="271"/>
        <v>7</v>
      </c>
    </row>
    <row r="7515" spans="1:15" x14ac:dyDescent="0.25">
      <c r="A7515" s="2">
        <v>36199</v>
      </c>
      <c r="B7515">
        <v>100</v>
      </c>
      <c r="C7515">
        <v>11.39</v>
      </c>
      <c r="D7515">
        <v>11.39</v>
      </c>
      <c r="E7515">
        <v>11.39</v>
      </c>
      <c r="F7515">
        <v>11.39</v>
      </c>
      <c r="M7515" s="15">
        <v>24570</v>
      </c>
      <c r="N7515" t="str">
        <f t="shared" si="272"/>
        <v>Off</v>
      </c>
      <c r="O7515">
        <f t="shared" si="271"/>
        <v>1</v>
      </c>
    </row>
    <row r="7516" spans="1:15" x14ac:dyDescent="0.25">
      <c r="A7516" s="2">
        <v>36199</v>
      </c>
      <c r="B7516">
        <v>200</v>
      </c>
      <c r="C7516">
        <v>11.38</v>
      </c>
      <c r="D7516">
        <v>11.38</v>
      </c>
      <c r="E7516">
        <v>11.38</v>
      </c>
      <c r="F7516">
        <v>11.38</v>
      </c>
      <c r="M7516" s="15">
        <v>23829</v>
      </c>
      <c r="N7516" t="str">
        <f t="shared" si="272"/>
        <v>Off</v>
      </c>
      <c r="O7516">
        <f t="shared" si="271"/>
        <v>1</v>
      </c>
    </row>
    <row r="7517" spans="1:15" x14ac:dyDescent="0.25">
      <c r="A7517" s="2">
        <v>36199</v>
      </c>
      <c r="B7517">
        <v>300</v>
      </c>
      <c r="C7517">
        <v>11.31</v>
      </c>
      <c r="D7517">
        <v>11.31</v>
      </c>
      <c r="E7517">
        <v>11.31</v>
      </c>
      <c r="F7517">
        <v>11.31</v>
      </c>
      <c r="M7517" s="15">
        <v>23591</v>
      </c>
      <c r="N7517" t="str">
        <f t="shared" si="272"/>
        <v>Off</v>
      </c>
      <c r="O7517">
        <f t="shared" si="271"/>
        <v>1</v>
      </c>
    </row>
    <row r="7518" spans="1:15" x14ac:dyDescent="0.25">
      <c r="A7518" s="2">
        <v>36199</v>
      </c>
      <c r="B7518">
        <v>400</v>
      </c>
      <c r="C7518">
        <v>11.33</v>
      </c>
      <c r="D7518">
        <v>11.33</v>
      </c>
      <c r="E7518">
        <v>11.33</v>
      </c>
      <c r="F7518">
        <v>11.33</v>
      </c>
      <c r="M7518" s="15">
        <v>23643</v>
      </c>
      <c r="N7518" t="str">
        <f t="shared" si="272"/>
        <v>Off</v>
      </c>
      <c r="O7518">
        <f t="shared" si="271"/>
        <v>1</v>
      </c>
    </row>
    <row r="7519" spans="1:15" x14ac:dyDescent="0.25">
      <c r="A7519" s="2">
        <v>36199</v>
      </c>
      <c r="B7519">
        <v>500</v>
      </c>
      <c r="C7519">
        <v>12.56</v>
      </c>
      <c r="D7519">
        <v>12.56</v>
      </c>
      <c r="E7519">
        <v>12.56</v>
      </c>
      <c r="F7519">
        <v>12.56</v>
      </c>
      <c r="M7519" s="15">
        <v>24320</v>
      </c>
      <c r="N7519" t="str">
        <f t="shared" si="272"/>
        <v>Off</v>
      </c>
      <c r="O7519">
        <f t="shared" si="271"/>
        <v>1</v>
      </c>
    </row>
    <row r="7520" spans="1:15" x14ac:dyDescent="0.25">
      <c r="A7520" s="2">
        <v>36199</v>
      </c>
      <c r="B7520">
        <v>600</v>
      </c>
      <c r="C7520">
        <v>15.48</v>
      </c>
      <c r="D7520">
        <v>15.48</v>
      </c>
      <c r="E7520">
        <v>15.48</v>
      </c>
      <c r="F7520">
        <v>15.48</v>
      </c>
      <c r="M7520" s="15">
        <v>26334</v>
      </c>
      <c r="N7520" t="str">
        <f t="shared" si="272"/>
        <v>Off</v>
      </c>
      <c r="O7520">
        <f t="shared" si="271"/>
        <v>1</v>
      </c>
    </row>
    <row r="7521" spans="1:15" x14ac:dyDescent="0.25">
      <c r="A7521" s="2">
        <v>36199</v>
      </c>
      <c r="B7521">
        <v>700</v>
      </c>
      <c r="C7521">
        <v>15.88</v>
      </c>
      <c r="D7521">
        <v>15.88</v>
      </c>
      <c r="E7521">
        <v>15.88</v>
      </c>
      <c r="F7521">
        <v>15.88</v>
      </c>
      <c r="M7521" s="15">
        <v>30735</v>
      </c>
      <c r="N7521" t="str">
        <f t="shared" si="272"/>
        <v>Off</v>
      </c>
      <c r="O7521">
        <f t="shared" si="271"/>
        <v>1</v>
      </c>
    </row>
    <row r="7522" spans="1:15" x14ac:dyDescent="0.25">
      <c r="A7522" s="2">
        <v>36199</v>
      </c>
      <c r="B7522">
        <v>800</v>
      </c>
      <c r="C7522">
        <v>16.84</v>
      </c>
      <c r="D7522">
        <v>16.84</v>
      </c>
      <c r="E7522">
        <v>16.84</v>
      </c>
      <c r="F7522">
        <v>16.84</v>
      </c>
      <c r="M7522" s="15">
        <v>33275</v>
      </c>
      <c r="N7522" t="str">
        <f t="shared" si="272"/>
        <v>On</v>
      </c>
      <c r="O7522">
        <f t="shared" si="271"/>
        <v>1</v>
      </c>
    </row>
    <row r="7523" spans="1:15" x14ac:dyDescent="0.25">
      <c r="A7523" s="2">
        <v>36199</v>
      </c>
      <c r="B7523">
        <v>900</v>
      </c>
      <c r="C7523">
        <v>21.71</v>
      </c>
      <c r="D7523">
        <v>21.71</v>
      </c>
      <c r="E7523">
        <v>21.71</v>
      </c>
      <c r="F7523">
        <v>21.71</v>
      </c>
      <c r="M7523" s="15">
        <v>33929</v>
      </c>
      <c r="N7523" t="str">
        <f t="shared" si="272"/>
        <v>On</v>
      </c>
      <c r="O7523">
        <f t="shared" ref="O7523:O7586" si="273">+WEEKDAY(A7523,2)</f>
        <v>1</v>
      </c>
    </row>
    <row r="7524" spans="1:15" x14ac:dyDescent="0.25">
      <c r="A7524" s="2">
        <v>36199</v>
      </c>
      <c r="B7524">
        <v>1000</v>
      </c>
      <c r="C7524">
        <v>17.25</v>
      </c>
      <c r="D7524">
        <v>17.25</v>
      </c>
      <c r="E7524">
        <v>17.25</v>
      </c>
      <c r="F7524">
        <v>17.25</v>
      </c>
      <c r="M7524" s="15">
        <v>34387</v>
      </c>
      <c r="N7524" t="str">
        <f t="shared" si="272"/>
        <v>On</v>
      </c>
      <c r="O7524">
        <f t="shared" si="273"/>
        <v>1</v>
      </c>
    </row>
    <row r="7525" spans="1:15" x14ac:dyDescent="0.25">
      <c r="A7525" s="2">
        <v>36199</v>
      </c>
      <c r="B7525">
        <v>1100</v>
      </c>
      <c r="C7525">
        <v>16.38</v>
      </c>
      <c r="D7525">
        <v>16.38</v>
      </c>
      <c r="E7525">
        <v>16.38</v>
      </c>
      <c r="F7525">
        <v>16.38</v>
      </c>
      <c r="M7525" s="15">
        <v>34975</v>
      </c>
      <c r="N7525" t="str">
        <f t="shared" si="272"/>
        <v>On</v>
      </c>
      <c r="O7525">
        <f t="shared" si="273"/>
        <v>1</v>
      </c>
    </row>
    <row r="7526" spans="1:15" x14ac:dyDescent="0.25">
      <c r="A7526" s="2">
        <v>36199</v>
      </c>
      <c r="B7526">
        <v>1200</v>
      </c>
      <c r="C7526">
        <v>16.43</v>
      </c>
      <c r="D7526">
        <v>16.43</v>
      </c>
      <c r="E7526">
        <v>16.43</v>
      </c>
      <c r="F7526">
        <v>16.43</v>
      </c>
      <c r="M7526" s="15">
        <v>34350</v>
      </c>
      <c r="N7526" t="str">
        <f t="shared" si="272"/>
        <v>On</v>
      </c>
      <c r="O7526">
        <f t="shared" si="273"/>
        <v>1</v>
      </c>
    </row>
    <row r="7527" spans="1:15" x14ac:dyDescent="0.25">
      <c r="A7527" s="2">
        <v>36199</v>
      </c>
      <c r="B7527">
        <v>1300</v>
      </c>
      <c r="C7527">
        <v>17.28</v>
      </c>
      <c r="D7527">
        <v>17.28</v>
      </c>
      <c r="E7527">
        <v>17.28</v>
      </c>
      <c r="F7527">
        <v>17.28</v>
      </c>
      <c r="M7527" s="15">
        <v>33716</v>
      </c>
      <c r="N7527" t="str">
        <f t="shared" si="272"/>
        <v>On</v>
      </c>
      <c r="O7527">
        <f t="shared" si="273"/>
        <v>1</v>
      </c>
    </row>
    <row r="7528" spans="1:15" x14ac:dyDescent="0.25">
      <c r="A7528" s="2">
        <v>36199</v>
      </c>
      <c r="B7528">
        <v>1400</v>
      </c>
      <c r="C7528">
        <v>15.51</v>
      </c>
      <c r="D7528">
        <v>15.51</v>
      </c>
      <c r="E7528">
        <v>15.51</v>
      </c>
      <c r="F7528">
        <v>15.51</v>
      </c>
      <c r="M7528" s="15">
        <v>33533</v>
      </c>
      <c r="N7528" t="str">
        <f t="shared" si="272"/>
        <v>On</v>
      </c>
      <c r="O7528">
        <f t="shared" si="273"/>
        <v>1</v>
      </c>
    </row>
    <row r="7529" spans="1:15" x14ac:dyDescent="0.25">
      <c r="A7529" s="2">
        <v>36199</v>
      </c>
      <c r="B7529">
        <v>1500</v>
      </c>
      <c r="C7529">
        <v>14.73</v>
      </c>
      <c r="D7529">
        <v>14.73</v>
      </c>
      <c r="E7529">
        <v>14.73</v>
      </c>
      <c r="F7529">
        <v>14.73</v>
      </c>
      <c r="M7529" s="15">
        <v>32989</v>
      </c>
      <c r="N7529" t="str">
        <f t="shared" si="272"/>
        <v>On</v>
      </c>
      <c r="O7529">
        <f t="shared" si="273"/>
        <v>1</v>
      </c>
    </row>
    <row r="7530" spans="1:15" x14ac:dyDescent="0.25">
      <c r="A7530" s="2">
        <v>36199</v>
      </c>
      <c r="B7530">
        <v>1600</v>
      </c>
      <c r="C7530">
        <v>14.8</v>
      </c>
      <c r="D7530">
        <v>14.8</v>
      </c>
      <c r="E7530">
        <v>14.8</v>
      </c>
      <c r="F7530">
        <v>14.8</v>
      </c>
      <c r="M7530" s="15">
        <v>32593</v>
      </c>
      <c r="N7530" t="str">
        <f t="shared" si="272"/>
        <v>On</v>
      </c>
      <c r="O7530">
        <f t="shared" si="273"/>
        <v>1</v>
      </c>
    </row>
    <row r="7531" spans="1:15" x14ac:dyDescent="0.25">
      <c r="A7531" s="2">
        <v>36199</v>
      </c>
      <c r="B7531">
        <v>1700</v>
      </c>
      <c r="C7531">
        <v>20.13</v>
      </c>
      <c r="D7531">
        <v>20.13</v>
      </c>
      <c r="E7531">
        <v>20.13</v>
      </c>
      <c r="F7531">
        <v>20.13</v>
      </c>
      <c r="M7531" s="15">
        <v>32882</v>
      </c>
      <c r="N7531" t="str">
        <f t="shared" si="272"/>
        <v>On</v>
      </c>
      <c r="O7531">
        <f t="shared" si="273"/>
        <v>1</v>
      </c>
    </row>
    <row r="7532" spans="1:15" x14ac:dyDescent="0.25">
      <c r="A7532" s="2">
        <v>36199</v>
      </c>
      <c r="B7532">
        <v>1800</v>
      </c>
      <c r="C7532">
        <v>31.53</v>
      </c>
      <c r="D7532">
        <v>31.53</v>
      </c>
      <c r="E7532">
        <v>31.53</v>
      </c>
      <c r="F7532">
        <v>31.53</v>
      </c>
      <c r="M7532" s="15">
        <v>34616</v>
      </c>
      <c r="N7532" t="str">
        <f t="shared" si="272"/>
        <v>On</v>
      </c>
      <c r="O7532">
        <f t="shared" si="273"/>
        <v>1</v>
      </c>
    </row>
    <row r="7533" spans="1:15" x14ac:dyDescent="0.25">
      <c r="A7533" s="2">
        <v>36199</v>
      </c>
      <c r="B7533">
        <v>1900</v>
      </c>
      <c r="C7533">
        <v>18.18</v>
      </c>
      <c r="D7533">
        <v>18.18</v>
      </c>
      <c r="E7533">
        <v>18.18</v>
      </c>
      <c r="F7533">
        <v>18.18</v>
      </c>
      <c r="M7533" s="15">
        <v>36193</v>
      </c>
      <c r="N7533" t="str">
        <f t="shared" si="272"/>
        <v>On</v>
      </c>
      <c r="O7533">
        <f t="shared" si="273"/>
        <v>1</v>
      </c>
    </row>
    <row r="7534" spans="1:15" x14ac:dyDescent="0.25">
      <c r="A7534" s="2">
        <v>36199</v>
      </c>
      <c r="B7534">
        <v>2000</v>
      </c>
      <c r="C7534">
        <v>17.05</v>
      </c>
      <c r="D7534">
        <v>17.05</v>
      </c>
      <c r="E7534">
        <v>17.05</v>
      </c>
      <c r="F7534">
        <v>17.05</v>
      </c>
      <c r="M7534" s="15">
        <v>35587</v>
      </c>
      <c r="N7534" t="str">
        <f t="shared" si="272"/>
        <v>On</v>
      </c>
      <c r="O7534">
        <f t="shared" si="273"/>
        <v>1</v>
      </c>
    </row>
    <row r="7535" spans="1:15" x14ac:dyDescent="0.25">
      <c r="A7535" s="2">
        <v>36199</v>
      </c>
      <c r="B7535">
        <v>2100</v>
      </c>
      <c r="C7535">
        <v>16.03</v>
      </c>
      <c r="D7535">
        <v>16.03</v>
      </c>
      <c r="E7535">
        <v>16.03</v>
      </c>
      <c r="F7535">
        <v>16.03</v>
      </c>
      <c r="M7535" s="15">
        <v>34822</v>
      </c>
      <c r="N7535" t="str">
        <f t="shared" si="272"/>
        <v>On</v>
      </c>
      <c r="O7535">
        <f t="shared" si="273"/>
        <v>1</v>
      </c>
    </row>
    <row r="7536" spans="1:15" x14ac:dyDescent="0.25">
      <c r="A7536" s="2">
        <v>36199</v>
      </c>
      <c r="B7536">
        <v>2200</v>
      </c>
      <c r="C7536">
        <v>14.83</v>
      </c>
      <c r="D7536">
        <v>14.83</v>
      </c>
      <c r="E7536">
        <v>14.83</v>
      </c>
      <c r="F7536">
        <v>14.83</v>
      </c>
      <c r="M7536" s="15">
        <v>33444</v>
      </c>
      <c r="N7536" t="str">
        <f t="shared" si="272"/>
        <v>On</v>
      </c>
      <c r="O7536">
        <f t="shared" si="273"/>
        <v>1</v>
      </c>
    </row>
    <row r="7537" spans="1:15" x14ac:dyDescent="0.25">
      <c r="A7537" s="2">
        <v>36199</v>
      </c>
      <c r="B7537">
        <v>2300</v>
      </c>
      <c r="C7537">
        <v>14.64</v>
      </c>
      <c r="D7537">
        <v>14.64</v>
      </c>
      <c r="E7537">
        <v>14.64</v>
      </c>
      <c r="F7537">
        <v>14.64</v>
      </c>
      <c r="M7537" s="15">
        <v>30861</v>
      </c>
      <c r="N7537" t="str">
        <f t="shared" si="272"/>
        <v>On</v>
      </c>
      <c r="O7537">
        <f t="shared" si="273"/>
        <v>1</v>
      </c>
    </row>
    <row r="7538" spans="1:15" x14ac:dyDescent="0.25">
      <c r="A7538" s="2">
        <v>36199</v>
      </c>
      <c r="B7538">
        <v>2400</v>
      </c>
      <c r="C7538">
        <v>13.82</v>
      </c>
      <c r="D7538">
        <v>13.82</v>
      </c>
      <c r="E7538">
        <v>13.82</v>
      </c>
      <c r="F7538">
        <v>13.82</v>
      </c>
      <c r="M7538" s="15">
        <v>28604</v>
      </c>
      <c r="N7538" t="str">
        <f t="shared" si="272"/>
        <v>Off</v>
      </c>
      <c r="O7538">
        <f t="shared" si="273"/>
        <v>1</v>
      </c>
    </row>
    <row r="7539" spans="1:15" x14ac:dyDescent="0.25">
      <c r="A7539" s="2">
        <v>36200</v>
      </c>
      <c r="B7539">
        <v>100</v>
      </c>
      <c r="C7539">
        <v>14.1</v>
      </c>
      <c r="D7539">
        <v>14.1</v>
      </c>
      <c r="E7539">
        <v>14.1</v>
      </c>
      <c r="F7539">
        <v>14.1</v>
      </c>
      <c r="M7539" s="15">
        <v>26924</v>
      </c>
      <c r="N7539" t="str">
        <f t="shared" si="272"/>
        <v>Off</v>
      </c>
      <c r="O7539">
        <f t="shared" si="273"/>
        <v>2</v>
      </c>
    </row>
    <row r="7540" spans="1:15" x14ac:dyDescent="0.25">
      <c r="A7540" s="2">
        <v>36200</v>
      </c>
      <c r="B7540">
        <v>200</v>
      </c>
      <c r="C7540">
        <v>13.96</v>
      </c>
      <c r="D7540">
        <v>13.96</v>
      </c>
      <c r="E7540">
        <v>13.96</v>
      </c>
      <c r="F7540">
        <v>13.96</v>
      </c>
      <c r="M7540" s="15">
        <v>26218</v>
      </c>
      <c r="N7540" t="str">
        <f t="shared" si="272"/>
        <v>Off</v>
      </c>
      <c r="O7540">
        <f t="shared" si="273"/>
        <v>2</v>
      </c>
    </row>
    <row r="7541" spans="1:15" x14ac:dyDescent="0.25">
      <c r="A7541" s="2">
        <v>36200</v>
      </c>
      <c r="B7541">
        <v>300</v>
      </c>
      <c r="C7541">
        <v>13.82</v>
      </c>
      <c r="D7541">
        <v>13.82</v>
      </c>
      <c r="E7541">
        <v>13.82</v>
      </c>
      <c r="F7541">
        <v>13.82</v>
      </c>
      <c r="M7541" s="15">
        <v>25956</v>
      </c>
      <c r="N7541" t="str">
        <f t="shared" si="272"/>
        <v>Off</v>
      </c>
      <c r="O7541">
        <f t="shared" si="273"/>
        <v>2</v>
      </c>
    </row>
    <row r="7542" spans="1:15" x14ac:dyDescent="0.25">
      <c r="A7542" s="2">
        <v>36200</v>
      </c>
      <c r="B7542">
        <v>400</v>
      </c>
      <c r="C7542">
        <v>15.24</v>
      </c>
      <c r="D7542">
        <v>15.24</v>
      </c>
      <c r="E7542">
        <v>15.24</v>
      </c>
      <c r="F7542">
        <v>15.24</v>
      </c>
      <c r="M7542" s="15">
        <v>25991</v>
      </c>
      <c r="N7542" t="str">
        <f t="shared" si="272"/>
        <v>Off</v>
      </c>
      <c r="O7542">
        <f t="shared" si="273"/>
        <v>2</v>
      </c>
    </row>
    <row r="7543" spans="1:15" x14ac:dyDescent="0.25">
      <c r="A7543" s="2">
        <v>36200</v>
      </c>
      <c r="B7543">
        <v>500</v>
      </c>
      <c r="C7543">
        <v>18.68</v>
      </c>
      <c r="D7543">
        <v>18.68</v>
      </c>
      <c r="E7543">
        <v>18.68</v>
      </c>
      <c r="F7543">
        <v>18.68</v>
      </c>
      <c r="M7543" s="15">
        <v>26558</v>
      </c>
      <c r="N7543" t="str">
        <f t="shared" si="272"/>
        <v>Off</v>
      </c>
      <c r="O7543">
        <f t="shared" si="273"/>
        <v>2</v>
      </c>
    </row>
    <row r="7544" spans="1:15" x14ac:dyDescent="0.25">
      <c r="A7544" s="2">
        <v>36200</v>
      </c>
      <c r="B7544">
        <v>600</v>
      </c>
      <c r="C7544">
        <v>28.48</v>
      </c>
      <c r="D7544">
        <v>28.48</v>
      </c>
      <c r="E7544">
        <v>28.48</v>
      </c>
      <c r="F7544">
        <v>28.48</v>
      </c>
      <c r="M7544" s="15">
        <v>28862</v>
      </c>
      <c r="N7544" t="str">
        <f t="shared" si="272"/>
        <v>Off</v>
      </c>
      <c r="O7544">
        <f t="shared" si="273"/>
        <v>2</v>
      </c>
    </row>
    <row r="7545" spans="1:15" x14ac:dyDescent="0.25">
      <c r="A7545" s="2">
        <v>36200</v>
      </c>
      <c r="B7545">
        <v>700</v>
      </c>
      <c r="C7545">
        <v>28.32</v>
      </c>
      <c r="D7545">
        <v>28.32</v>
      </c>
      <c r="E7545">
        <v>28.32</v>
      </c>
      <c r="F7545">
        <v>28.32</v>
      </c>
      <c r="M7545" s="15">
        <v>32965</v>
      </c>
      <c r="N7545" t="str">
        <f t="shared" si="272"/>
        <v>Off</v>
      </c>
      <c r="O7545">
        <f t="shared" si="273"/>
        <v>2</v>
      </c>
    </row>
    <row r="7546" spans="1:15" x14ac:dyDescent="0.25">
      <c r="A7546" s="2">
        <v>36200</v>
      </c>
      <c r="B7546">
        <v>800</v>
      </c>
      <c r="C7546">
        <v>19.11</v>
      </c>
      <c r="D7546">
        <v>19.11</v>
      </c>
      <c r="E7546">
        <v>19.11</v>
      </c>
      <c r="F7546">
        <v>19.11</v>
      </c>
      <c r="M7546" s="15">
        <v>34793</v>
      </c>
      <c r="N7546" t="str">
        <f t="shared" si="272"/>
        <v>On</v>
      </c>
      <c r="O7546">
        <f t="shared" si="273"/>
        <v>2</v>
      </c>
    </row>
    <row r="7547" spans="1:15" x14ac:dyDescent="0.25">
      <c r="A7547" s="2">
        <v>36200</v>
      </c>
      <c r="B7547">
        <v>900</v>
      </c>
      <c r="C7547">
        <v>19.98</v>
      </c>
      <c r="D7547">
        <v>19.98</v>
      </c>
      <c r="E7547">
        <v>19.98</v>
      </c>
      <c r="F7547">
        <v>19.98</v>
      </c>
      <c r="M7547" s="15">
        <v>34839</v>
      </c>
      <c r="N7547" t="str">
        <f t="shared" si="272"/>
        <v>On</v>
      </c>
      <c r="O7547">
        <f t="shared" si="273"/>
        <v>2</v>
      </c>
    </row>
    <row r="7548" spans="1:15" x14ac:dyDescent="0.25">
      <c r="A7548" s="2">
        <v>36200</v>
      </c>
      <c r="B7548">
        <v>1000</v>
      </c>
      <c r="C7548">
        <v>24.62</v>
      </c>
      <c r="D7548">
        <v>24.62</v>
      </c>
      <c r="E7548">
        <v>24.62</v>
      </c>
      <c r="F7548">
        <v>24.62</v>
      </c>
      <c r="M7548" s="15">
        <v>34188</v>
      </c>
      <c r="N7548" t="str">
        <f t="shared" si="272"/>
        <v>On</v>
      </c>
      <c r="O7548">
        <f t="shared" si="273"/>
        <v>2</v>
      </c>
    </row>
    <row r="7549" spans="1:15" x14ac:dyDescent="0.25">
      <c r="A7549" s="2">
        <v>36200</v>
      </c>
      <c r="B7549">
        <v>1100</v>
      </c>
      <c r="C7549">
        <v>17.47</v>
      </c>
      <c r="D7549">
        <v>17.47</v>
      </c>
      <c r="E7549">
        <v>17.47</v>
      </c>
      <c r="F7549">
        <v>17.47</v>
      </c>
      <c r="M7549" s="15">
        <v>33896</v>
      </c>
      <c r="N7549" t="str">
        <f t="shared" si="272"/>
        <v>On</v>
      </c>
      <c r="O7549">
        <f t="shared" si="273"/>
        <v>2</v>
      </c>
    </row>
    <row r="7550" spans="1:15" x14ac:dyDescent="0.25">
      <c r="A7550" s="2">
        <v>36200</v>
      </c>
      <c r="B7550">
        <v>1200</v>
      </c>
      <c r="C7550">
        <v>16.04</v>
      </c>
      <c r="D7550">
        <v>16.04</v>
      </c>
      <c r="E7550">
        <v>16.04</v>
      </c>
      <c r="F7550">
        <v>16.04</v>
      </c>
      <c r="M7550" s="15">
        <v>33295</v>
      </c>
      <c r="N7550" t="str">
        <f t="shared" si="272"/>
        <v>On</v>
      </c>
      <c r="O7550">
        <f t="shared" si="273"/>
        <v>2</v>
      </c>
    </row>
    <row r="7551" spans="1:15" x14ac:dyDescent="0.25">
      <c r="A7551" s="2">
        <v>36200</v>
      </c>
      <c r="B7551">
        <v>1300</v>
      </c>
      <c r="C7551">
        <v>17.989999999999998</v>
      </c>
      <c r="D7551">
        <v>17.989999999999998</v>
      </c>
      <c r="E7551">
        <v>17.989999999999998</v>
      </c>
      <c r="F7551">
        <v>17.989999999999998</v>
      </c>
      <c r="M7551" s="15">
        <v>32601</v>
      </c>
      <c r="N7551" t="str">
        <f t="shared" si="272"/>
        <v>On</v>
      </c>
      <c r="O7551">
        <f t="shared" si="273"/>
        <v>2</v>
      </c>
    </row>
    <row r="7552" spans="1:15" x14ac:dyDescent="0.25">
      <c r="A7552" s="2">
        <v>36200</v>
      </c>
      <c r="B7552">
        <v>1400</v>
      </c>
      <c r="C7552">
        <v>14.25</v>
      </c>
      <c r="D7552">
        <v>14.25</v>
      </c>
      <c r="E7552">
        <v>14.25</v>
      </c>
      <c r="F7552">
        <v>14.25</v>
      </c>
      <c r="M7552" s="15">
        <v>32054</v>
      </c>
      <c r="N7552" t="str">
        <f t="shared" si="272"/>
        <v>On</v>
      </c>
      <c r="O7552">
        <f t="shared" si="273"/>
        <v>2</v>
      </c>
    </row>
    <row r="7553" spans="1:15" x14ac:dyDescent="0.25">
      <c r="A7553" s="2">
        <v>36200</v>
      </c>
      <c r="B7553">
        <v>1500</v>
      </c>
      <c r="C7553">
        <v>12.97</v>
      </c>
      <c r="D7553">
        <v>12.97</v>
      </c>
      <c r="E7553">
        <v>12.97</v>
      </c>
      <c r="F7553">
        <v>12.97</v>
      </c>
      <c r="M7553" s="15">
        <v>31403</v>
      </c>
      <c r="N7553" t="str">
        <f t="shared" si="272"/>
        <v>On</v>
      </c>
      <c r="O7553">
        <f t="shared" si="273"/>
        <v>2</v>
      </c>
    </row>
    <row r="7554" spans="1:15" x14ac:dyDescent="0.25">
      <c r="A7554" s="2">
        <v>36200</v>
      </c>
      <c r="B7554">
        <v>1600</v>
      </c>
      <c r="C7554">
        <v>14.8</v>
      </c>
      <c r="D7554">
        <v>14.8</v>
      </c>
      <c r="E7554">
        <v>14.8</v>
      </c>
      <c r="F7554">
        <v>14.8</v>
      </c>
      <c r="M7554" s="15">
        <v>30820</v>
      </c>
      <c r="N7554" t="str">
        <f t="shared" si="272"/>
        <v>On</v>
      </c>
      <c r="O7554">
        <f t="shared" si="273"/>
        <v>2</v>
      </c>
    </row>
    <row r="7555" spans="1:15" x14ac:dyDescent="0.25">
      <c r="A7555" s="2">
        <v>36200</v>
      </c>
      <c r="B7555">
        <v>1700</v>
      </c>
      <c r="C7555">
        <v>16.440000000000001</v>
      </c>
      <c r="D7555">
        <v>16.440000000000001</v>
      </c>
      <c r="E7555">
        <v>16.440000000000001</v>
      </c>
      <c r="F7555">
        <v>16.440000000000001</v>
      </c>
      <c r="M7555" s="15">
        <v>31149</v>
      </c>
      <c r="N7555" t="str">
        <f t="shared" si="272"/>
        <v>On</v>
      </c>
      <c r="O7555">
        <f t="shared" si="273"/>
        <v>2</v>
      </c>
    </row>
    <row r="7556" spans="1:15" x14ac:dyDescent="0.25">
      <c r="A7556" s="2">
        <v>36200</v>
      </c>
      <c r="B7556">
        <v>1800</v>
      </c>
      <c r="C7556">
        <v>17.059999999999999</v>
      </c>
      <c r="D7556">
        <v>17.059999999999999</v>
      </c>
      <c r="E7556">
        <v>17.059999999999999</v>
      </c>
      <c r="F7556">
        <v>17.059999999999999</v>
      </c>
      <c r="M7556" s="15">
        <v>33006</v>
      </c>
      <c r="N7556" t="str">
        <f t="shared" si="272"/>
        <v>On</v>
      </c>
      <c r="O7556">
        <f t="shared" si="273"/>
        <v>2</v>
      </c>
    </row>
    <row r="7557" spans="1:15" x14ac:dyDescent="0.25">
      <c r="A7557" s="2">
        <v>36200</v>
      </c>
      <c r="B7557">
        <v>1900</v>
      </c>
      <c r="C7557">
        <v>17</v>
      </c>
      <c r="D7557">
        <v>17</v>
      </c>
      <c r="E7557">
        <v>17</v>
      </c>
      <c r="F7557">
        <v>17</v>
      </c>
      <c r="M7557" s="15">
        <v>34567</v>
      </c>
      <c r="N7557" t="str">
        <f t="shared" si="272"/>
        <v>On</v>
      </c>
      <c r="O7557">
        <f t="shared" si="273"/>
        <v>2</v>
      </c>
    </row>
    <row r="7558" spans="1:15" x14ac:dyDescent="0.25">
      <c r="A7558" s="2">
        <v>36200</v>
      </c>
      <c r="B7558">
        <v>2000</v>
      </c>
      <c r="C7558">
        <v>18.809999999999999</v>
      </c>
      <c r="D7558">
        <v>18.809999999999999</v>
      </c>
      <c r="E7558">
        <v>18.809999999999999</v>
      </c>
      <c r="F7558">
        <v>18.809999999999999</v>
      </c>
      <c r="M7558" s="15">
        <v>34072</v>
      </c>
      <c r="N7558" t="str">
        <f t="shared" si="272"/>
        <v>On</v>
      </c>
      <c r="O7558">
        <f t="shared" si="273"/>
        <v>2</v>
      </c>
    </row>
    <row r="7559" spans="1:15" x14ac:dyDescent="0.25">
      <c r="A7559" s="2">
        <v>36200</v>
      </c>
      <c r="B7559">
        <v>2100</v>
      </c>
      <c r="C7559">
        <v>17.239999999999998</v>
      </c>
      <c r="D7559">
        <v>17.239999999999998</v>
      </c>
      <c r="E7559">
        <v>17.239999999999998</v>
      </c>
      <c r="F7559">
        <v>17.239999999999998</v>
      </c>
      <c r="M7559" s="15">
        <v>33157</v>
      </c>
      <c r="N7559" t="str">
        <f t="shared" si="272"/>
        <v>On</v>
      </c>
      <c r="O7559">
        <f t="shared" si="273"/>
        <v>2</v>
      </c>
    </row>
    <row r="7560" spans="1:15" x14ac:dyDescent="0.25">
      <c r="A7560" s="2">
        <v>36200</v>
      </c>
      <c r="B7560">
        <v>2200</v>
      </c>
      <c r="C7560">
        <v>15.01</v>
      </c>
      <c r="D7560">
        <v>15.01</v>
      </c>
      <c r="E7560">
        <v>15.01</v>
      </c>
      <c r="F7560">
        <v>15.01</v>
      </c>
      <c r="M7560" s="15">
        <v>31728</v>
      </c>
      <c r="N7560" t="str">
        <f t="shared" si="272"/>
        <v>On</v>
      </c>
      <c r="O7560">
        <f t="shared" si="273"/>
        <v>2</v>
      </c>
    </row>
    <row r="7561" spans="1:15" x14ac:dyDescent="0.25">
      <c r="A7561" s="2">
        <v>36200</v>
      </c>
      <c r="B7561">
        <v>2300</v>
      </c>
      <c r="C7561">
        <v>13.97</v>
      </c>
      <c r="D7561">
        <v>13.97</v>
      </c>
      <c r="E7561">
        <v>13.97</v>
      </c>
      <c r="F7561">
        <v>13.97</v>
      </c>
      <c r="M7561" s="15">
        <v>29240</v>
      </c>
      <c r="N7561" t="str">
        <f t="shared" si="272"/>
        <v>On</v>
      </c>
      <c r="O7561">
        <f t="shared" si="273"/>
        <v>2</v>
      </c>
    </row>
    <row r="7562" spans="1:15" x14ac:dyDescent="0.25">
      <c r="A7562" s="2">
        <v>36200</v>
      </c>
      <c r="B7562">
        <v>2400</v>
      </c>
      <c r="C7562">
        <v>12.28</v>
      </c>
      <c r="D7562">
        <v>12.28</v>
      </c>
      <c r="E7562">
        <v>12.28</v>
      </c>
      <c r="F7562">
        <v>12.28</v>
      </c>
      <c r="M7562" s="15">
        <v>26699</v>
      </c>
      <c r="N7562" t="str">
        <f t="shared" si="272"/>
        <v>Off</v>
      </c>
      <c r="O7562">
        <f t="shared" si="273"/>
        <v>2</v>
      </c>
    </row>
    <row r="7563" spans="1:15" x14ac:dyDescent="0.25">
      <c r="A7563" s="2">
        <v>36201</v>
      </c>
      <c r="B7563">
        <v>100</v>
      </c>
      <c r="C7563">
        <v>11.5</v>
      </c>
      <c r="D7563">
        <v>11.5</v>
      </c>
      <c r="E7563">
        <v>11.5</v>
      </c>
      <c r="F7563">
        <v>11.5</v>
      </c>
      <c r="M7563" s="15">
        <v>25076</v>
      </c>
      <c r="N7563" t="str">
        <f t="shared" ref="N7563:N7626" si="274">+IF(B7563&gt;700,IF(B7563&lt;2400,"On","Off"),"Off")</f>
        <v>Off</v>
      </c>
      <c r="O7563">
        <f t="shared" si="273"/>
        <v>3</v>
      </c>
    </row>
    <row r="7564" spans="1:15" x14ac:dyDescent="0.25">
      <c r="A7564" s="2">
        <v>36201</v>
      </c>
      <c r="B7564">
        <v>200</v>
      </c>
      <c r="C7564">
        <v>11.37</v>
      </c>
      <c r="D7564">
        <v>11.37</v>
      </c>
      <c r="E7564">
        <v>11.37</v>
      </c>
      <c r="F7564">
        <v>11.37</v>
      </c>
      <c r="M7564" s="15">
        <v>24164</v>
      </c>
      <c r="N7564" t="str">
        <f t="shared" si="274"/>
        <v>Off</v>
      </c>
      <c r="O7564">
        <f t="shared" si="273"/>
        <v>3</v>
      </c>
    </row>
    <row r="7565" spans="1:15" x14ac:dyDescent="0.25">
      <c r="A7565" s="2">
        <v>36201</v>
      </c>
      <c r="B7565">
        <v>300</v>
      </c>
      <c r="C7565">
        <v>11.38</v>
      </c>
      <c r="D7565">
        <v>11.38</v>
      </c>
      <c r="E7565">
        <v>11.38</v>
      </c>
      <c r="F7565">
        <v>11.38</v>
      </c>
      <c r="M7565" s="15">
        <v>23713</v>
      </c>
      <c r="N7565" t="str">
        <f t="shared" si="274"/>
        <v>Off</v>
      </c>
      <c r="O7565">
        <f t="shared" si="273"/>
        <v>3</v>
      </c>
    </row>
    <row r="7566" spans="1:15" x14ac:dyDescent="0.25">
      <c r="A7566" s="2">
        <v>36201</v>
      </c>
      <c r="B7566">
        <v>400</v>
      </c>
      <c r="C7566">
        <v>11.96</v>
      </c>
      <c r="D7566">
        <v>11.96</v>
      </c>
      <c r="E7566">
        <v>11.96</v>
      </c>
      <c r="F7566">
        <v>11.96</v>
      </c>
      <c r="M7566" s="15">
        <v>23819</v>
      </c>
      <c r="N7566" t="str">
        <f t="shared" si="274"/>
        <v>Off</v>
      </c>
      <c r="O7566">
        <f t="shared" si="273"/>
        <v>3</v>
      </c>
    </row>
    <row r="7567" spans="1:15" x14ac:dyDescent="0.25">
      <c r="A7567" s="2">
        <v>36201</v>
      </c>
      <c r="B7567">
        <v>500</v>
      </c>
      <c r="C7567">
        <v>14.43</v>
      </c>
      <c r="D7567">
        <v>14.43</v>
      </c>
      <c r="E7567">
        <v>14.43</v>
      </c>
      <c r="F7567">
        <v>14.43</v>
      </c>
      <c r="M7567" s="15">
        <v>24297</v>
      </c>
      <c r="N7567" t="str">
        <f t="shared" si="274"/>
        <v>Off</v>
      </c>
      <c r="O7567">
        <f t="shared" si="273"/>
        <v>3</v>
      </c>
    </row>
    <row r="7568" spans="1:15" x14ac:dyDescent="0.25">
      <c r="A7568" s="2">
        <v>36201</v>
      </c>
      <c r="B7568">
        <v>600</v>
      </c>
      <c r="C7568">
        <v>24.38</v>
      </c>
      <c r="D7568">
        <v>24.38</v>
      </c>
      <c r="E7568">
        <v>24.38</v>
      </c>
      <c r="F7568">
        <v>24.38</v>
      </c>
      <c r="M7568" s="15">
        <v>26271</v>
      </c>
      <c r="N7568" t="str">
        <f t="shared" si="274"/>
        <v>Off</v>
      </c>
      <c r="O7568">
        <f t="shared" si="273"/>
        <v>3</v>
      </c>
    </row>
    <row r="7569" spans="1:15" x14ac:dyDescent="0.25">
      <c r="A7569" s="2">
        <v>36201</v>
      </c>
      <c r="B7569">
        <v>700</v>
      </c>
      <c r="C7569">
        <v>15.98</v>
      </c>
      <c r="D7569">
        <v>15.98</v>
      </c>
      <c r="E7569">
        <v>15.98</v>
      </c>
      <c r="F7569">
        <v>15.98</v>
      </c>
      <c r="M7569" s="15">
        <v>30638</v>
      </c>
      <c r="N7569" t="str">
        <f t="shared" si="274"/>
        <v>Off</v>
      </c>
      <c r="O7569">
        <f t="shared" si="273"/>
        <v>3</v>
      </c>
    </row>
    <row r="7570" spans="1:15" x14ac:dyDescent="0.25">
      <c r="A7570" s="2">
        <v>36201</v>
      </c>
      <c r="B7570">
        <v>800</v>
      </c>
      <c r="C7570">
        <v>15.5</v>
      </c>
      <c r="D7570">
        <v>15.5</v>
      </c>
      <c r="E7570">
        <v>15.5</v>
      </c>
      <c r="F7570">
        <v>15.5</v>
      </c>
      <c r="M7570" s="15">
        <v>32671</v>
      </c>
      <c r="N7570" t="str">
        <f t="shared" si="274"/>
        <v>On</v>
      </c>
      <c r="O7570">
        <f t="shared" si="273"/>
        <v>3</v>
      </c>
    </row>
    <row r="7571" spans="1:15" x14ac:dyDescent="0.25">
      <c r="A7571" s="2">
        <v>36201</v>
      </c>
      <c r="B7571">
        <v>900</v>
      </c>
      <c r="C7571">
        <v>16.68</v>
      </c>
      <c r="D7571">
        <v>16.68</v>
      </c>
      <c r="E7571">
        <v>16.68</v>
      </c>
      <c r="F7571">
        <v>16.68</v>
      </c>
      <c r="M7571" s="15">
        <v>32278</v>
      </c>
      <c r="N7571" t="str">
        <f t="shared" si="274"/>
        <v>On</v>
      </c>
      <c r="O7571">
        <f t="shared" si="273"/>
        <v>3</v>
      </c>
    </row>
    <row r="7572" spans="1:15" x14ac:dyDescent="0.25">
      <c r="A7572" s="2">
        <v>36201</v>
      </c>
      <c r="B7572">
        <v>1000</v>
      </c>
      <c r="C7572">
        <v>17.079999999999998</v>
      </c>
      <c r="D7572">
        <v>17.079999999999998</v>
      </c>
      <c r="E7572">
        <v>17.079999999999998</v>
      </c>
      <c r="F7572">
        <v>17.079999999999998</v>
      </c>
      <c r="M7572" s="15">
        <v>32044</v>
      </c>
      <c r="N7572" t="str">
        <f t="shared" si="274"/>
        <v>On</v>
      </c>
      <c r="O7572">
        <f t="shared" si="273"/>
        <v>3</v>
      </c>
    </row>
    <row r="7573" spans="1:15" x14ac:dyDescent="0.25">
      <c r="A7573" s="2">
        <v>36201</v>
      </c>
      <c r="B7573">
        <v>1100</v>
      </c>
      <c r="C7573">
        <v>15.94</v>
      </c>
      <c r="D7573">
        <v>15.94</v>
      </c>
      <c r="E7573">
        <v>15.94</v>
      </c>
      <c r="F7573">
        <v>15.94</v>
      </c>
      <c r="M7573" s="15">
        <v>31877</v>
      </c>
      <c r="N7573" t="str">
        <f t="shared" si="274"/>
        <v>On</v>
      </c>
      <c r="O7573">
        <f t="shared" si="273"/>
        <v>3</v>
      </c>
    </row>
    <row r="7574" spans="1:15" x14ac:dyDescent="0.25">
      <c r="A7574" s="2">
        <v>36201</v>
      </c>
      <c r="B7574">
        <v>1200</v>
      </c>
      <c r="C7574">
        <v>14.82</v>
      </c>
      <c r="D7574">
        <v>14.82</v>
      </c>
      <c r="E7574">
        <v>14.82</v>
      </c>
      <c r="F7574">
        <v>14.82</v>
      </c>
      <c r="M7574" s="15">
        <v>31364</v>
      </c>
      <c r="N7574" t="str">
        <f t="shared" si="274"/>
        <v>On</v>
      </c>
      <c r="O7574">
        <f t="shared" si="273"/>
        <v>3</v>
      </c>
    </row>
    <row r="7575" spans="1:15" x14ac:dyDescent="0.25">
      <c r="A7575" s="2">
        <v>36201</v>
      </c>
      <c r="B7575">
        <v>1300</v>
      </c>
      <c r="C7575">
        <v>15.48</v>
      </c>
      <c r="D7575">
        <v>15.48</v>
      </c>
      <c r="E7575">
        <v>15.48</v>
      </c>
      <c r="F7575">
        <v>15.48</v>
      </c>
      <c r="M7575" s="15">
        <v>30779</v>
      </c>
      <c r="N7575" t="str">
        <f t="shared" si="274"/>
        <v>On</v>
      </c>
      <c r="O7575">
        <f t="shared" si="273"/>
        <v>3</v>
      </c>
    </row>
    <row r="7576" spans="1:15" x14ac:dyDescent="0.25">
      <c r="A7576" s="2">
        <v>36201</v>
      </c>
      <c r="B7576">
        <v>1400</v>
      </c>
      <c r="C7576">
        <v>14.2</v>
      </c>
      <c r="D7576">
        <v>14.2</v>
      </c>
      <c r="E7576">
        <v>14.2</v>
      </c>
      <c r="F7576">
        <v>14.2</v>
      </c>
      <c r="M7576" s="15">
        <v>30361</v>
      </c>
      <c r="N7576" t="str">
        <f t="shared" si="274"/>
        <v>On</v>
      </c>
      <c r="O7576">
        <f t="shared" si="273"/>
        <v>3</v>
      </c>
    </row>
    <row r="7577" spans="1:15" x14ac:dyDescent="0.25">
      <c r="A7577" s="2">
        <v>36201</v>
      </c>
      <c r="B7577">
        <v>1500</v>
      </c>
      <c r="C7577">
        <v>13.8</v>
      </c>
      <c r="D7577">
        <v>13.8</v>
      </c>
      <c r="E7577">
        <v>13.8</v>
      </c>
      <c r="F7577">
        <v>13.8</v>
      </c>
      <c r="M7577" s="15">
        <v>29871</v>
      </c>
      <c r="N7577" t="str">
        <f t="shared" si="274"/>
        <v>On</v>
      </c>
      <c r="O7577">
        <f t="shared" si="273"/>
        <v>3</v>
      </c>
    </row>
    <row r="7578" spans="1:15" x14ac:dyDescent="0.25">
      <c r="A7578" s="2">
        <v>36201</v>
      </c>
      <c r="B7578">
        <v>1600</v>
      </c>
      <c r="C7578">
        <v>14</v>
      </c>
      <c r="D7578">
        <v>14</v>
      </c>
      <c r="E7578">
        <v>14</v>
      </c>
      <c r="F7578">
        <v>14</v>
      </c>
      <c r="M7578" s="15">
        <v>29599</v>
      </c>
      <c r="N7578" t="str">
        <f t="shared" si="274"/>
        <v>On</v>
      </c>
      <c r="O7578">
        <f t="shared" si="273"/>
        <v>3</v>
      </c>
    </row>
    <row r="7579" spans="1:15" x14ac:dyDescent="0.25">
      <c r="A7579" s="2">
        <v>36201</v>
      </c>
      <c r="B7579">
        <v>1700</v>
      </c>
      <c r="C7579">
        <v>25.85</v>
      </c>
      <c r="D7579">
        <v>25.85</v>
      </c>
      <c r="E7579">
        <v>25.85</v>
      </c>
      <c r="F7579">
        <v>25.85</v>
      </c>
      <c r="M7579" s="15">
        <v>29895</v>
      </c>
      <c r="N7579" t="str">
        <f t="shared" si="274"/>
        <v>On</v>
      </c>
      <c r="O7579">
        <f t="shared" si="273"/>
        <v>3</v>
      </c>
    </row>
    <row r="7580" spans="1:15" x14ac:dyDescent="0.25">
      <c r="A7580" s="2">
        <v>36201</v>
      </c>
      <c r="B7580">
        <v>1800</v>
      </c>
      <c r="C7580">
        <v>46.3</v>
      </c>
      <c r="D7580">
        <v>46.3</v>
      </c>
      <c r="E7580">
        <v>46.3</v>
      </c>
      <c r="F7580">
        <v>46.3</v>
      </c>
      <c r="M7580" s="15">
        <v>31502</v>
      </c>
      <c r="N7580" t="str">
        <f t="shared" si="274"/>
        <v>On</v>
      </c>
      <c r="O7580">
        <f t="shared" si="273"/>
        <v>3</v>
      </c>
    </row>
    <row r="7581" spans="1:15" x14ac:dyDescent="0.25">
      <c r="A7581" s="2">
        <v>36201</v>
      </c>
      <c r="B7581">
        <v>1900</v>
      </c>
      <c r="C7581">
        <v>23.16</v>
      </c>
      <c r="D7581">
        <v>23.16</v>
      </c>
      <c r="E7581">
        <v>23.16</v>
      </c>
      <c r="F7581">
        <v>23.16</v>
      </c>
      <c r="M7581" s="15">
        <v>33563</v>
      </c>
      <c r="N7581" t="str">
        <f t="shared" si="274"/>
        <v>On</v>
      </c>
      <c r="O7581">
        <f t="shared" si="273"/>
        <v>3</v>
      </c>
    </row>
    <row r="7582" spans="1:15" x14ac:dyDescent="0.25">
      <c r="A7582" s="2">
        <v>36201</v>
      </c>
      <c r="B7582">
        <v>2000</v>
      </c>
      <c r="C7582">
        <v>16.53</v>
      </c>
      <c r="D7582">
        <v>16.53</v>
      </c>
      <c r="E7582">
        <v>16.53</v>
      </c>
      <c r="F7582">
        <v>16.53</v>
      </c>
      <c r="M7582" s="15">
        <v>33360</v>
      </c>
      <c r="N7582" t="str">
        <f t="shared" si="274"/>
        <v>On</v>
      </c>
      <c r="O7582">
        <f t="shared" si="273"/>
        <v>3</v>
      </c>
    </row>
    <row r="7583" spans="1:15" x14ac:dyDescent="0.25">
      <c r="A7583" s="2">
        <v>36201</v>
      </c>
      <c r="B7583">
        <v>2100</v>
      </c>
      <c r="C7583">
        <v>15.52</v>
      </c>
      <c r="D7583">
        <v>15.52</v>
      </c>
      <c r="E7583">
        <v>15.52</v>
      </c>
      <c r="F7583">
        <v>15.52</v>
      </c>
      <c r="M7583" s="15">
        <v>32651</v>
      </c>
      <c r="N7583" t="str">
        <f t="shared" si="274"/>
        <v>On</v>
      </c>
      <c r="O7583">
        <f t="shared" si="273"/>
        <v>3</v>
      </c>
    </row>
    <row r="7584" spans="1:15" x14ac:dyDescent="0.25">
      <c r="A7584" s="2">
        <v>36201</v>
      </c>
      <c r="B7584">
        <v>2200</v>
      </c>
      <c r="C7584">
        <v>15.59</v>
      </c>
      <c r="D7584">
        <v>15.59</v>
      </c>
      <c r="E7584">
        <v>15.59</v>
      </c>
      <c r="F7584">
        <v>15.59</v>
      </c>
      <c r="M7584" s="15">
        <v>31152</v>
      </c>
      <c r="N7584" t="str">
        <f t="shared" si="274"/>
        <v>On</v>
      </c>
      <c r="O7584">
        <f t="shared" si="273"/>
        <v>3</v>
      </c>
    </row>
    <row r="7585" spans="1:15" x14ac:dyDescent="0.25">
      <c r="A7585" s="2">
        <v>36201</v>
      </c>
      <c r="B7585">
        <v>2300</v>
      </c>
      <c r="C7585">
        <v>13.71</v>
      </c>
      <c r="D7585">
        <v>13.71</v>
      </c>
      <c r="E7585">
        <v>13.71</v>
      </c>
      <c r="F7585">
        <v>13.71</v>
      </c>
      <c r="M7585" s="15">
        <v>28914</v>
      </c>
      <c r="N7585" t="str">
        <f t="shared" si="274"/>
        <v>On</v>
      </c>
      <c r="O7585">
        <f t="shared" si="273"/>
        <v>3</v>
      </c>
    </row>
    <row r="7586" spans="1:15" x14ac:dyDescent="0.25">
      <c r="A7586" s="2">
        <v>36201</v>
      </c>
      <c r="B7586">
        <v>2400</v>
      </c>
      <c r="C7586">
        <v>12.21</v>
      </c>
      <c r="D7586">
        <v>12.21</v>
      </c>
      <c r="E7586">
        <v>12.21</v>
      </c>
      <c r="F7586">
        <v>12.21</v>
      </c>
      <c r="M7586" s="15">
        <v>26556</v>
      </c>
      <c r="N7586" t="str">
        <f t="shared" si="274"/>
        <v>Off</v>
      </c>
      <c r="O7586">
        <f t="shared" si="273"/>
        <v>3</v>
      </c>
    </row>
    <row r="7587" spans="1:15" x14ac:dyDescent="0.25">
      <c r="A7587" s="2">
        <v>36202</v>
      </c>
      <c r="B7587">
        <v>100</v>
      </c>
      <c r="C7587">
        <v>12</v>
      </c>
      <c r="D7587">
        <v>12</v>
      </c>
      <c r="E7587">
        <v>12</v>
      </c>
      <c r="F7587">
        <v>12</v>
      </c>
      <c r="M7587" s="15">
        <v>24987</v>
      </c>
      <c r="N7587" t="str">
        <f t="shared" si="274"/>
        <v>Off</v>
      </c>
      <c r="O7587">
        <f t="shared" ref="O7587:O7650" si="275">+WEEKDAY(A7587,2)</f>
        <v>4</v>
      </c>
    </row>
    <row r="7588" spans="1:15" x14ac:dyDescent="0.25">
      <c r="A7588" s="2">
        <v>36202</v>
      </c>
      <c r="B7588">
        <v>200</v>
      </c>
      <c r="C7588">
        <v>11.92</v>
      </c>
      <c r="D7588">
        <v>11.92</v>
      </c>
      <c r="E7588">
        <v>11.92</v>
      </c>
      <c r="F7588">
        <v>11.92</v>
      </c>
      <c r="M7588" s="15">
        <v>24330</v>
      </c>
      <c r="N7588" t="str">
        <f t="shared" si="274"/>
        <v>Off</v>
      </c>
      <c r="O7588">
        <f t="shared" si="275"/>
        <v>4</v>
      </c>
    </row>
    <row r="7589" spans="1:15" x14ac:dyDescent="0.25">
      <c r="A7589" s="2">
        <v>36202</v>
      </c>
      <c r="B7589">
        <v>300</v>
      </c>
      <c r="C7589">
        <v>11.96</v>
      </c>
      <c r="D7589">
        <v>11.96</v>
      </c>
      <c r="E7589">
        <v>11.96</v>
      </c>
      <c r="F7589">
        <v>11.96</v>
      </c>
      <c r="M7589" s="15">
        <v>24174</v>
      </c>
      <c r="N7589" t="str">
        <f t="shared" si="274"/>
        <v>Off</v>
      </c>
      <c r="O7589">
        <f t="shared" si="275"/>
        <v>4</v>
      </c>
    </row>
    <row r="7590" spans="1:15" x14ac:dyDescent="0.25">
      <c r="A7590" s="2">
        <v>36202</v>
      </c>
      <c r="B7590">
        <v>400</v>
      </c>
      <c r="C7590">
        <v>12.47</v>
      </c>
      <c r="D7590">
        <v>12.47</v>
      </c>
      <c r="E7590">
        <v>12.47</v>
      </c>
      <c r="F7590">
        <v>12.47</v>
      </c>
      <c r="M7590" s="15">
        <v>24290</v>
      </c>
      <c r="N7590" t="str">
        <f t="shared" si="274"/>
        <v>Off</v>
      </c>
      <c r="O7590">
        <f t="shared" si="275"/>
        <v>4</v>
      </c>
    </row>
    <row r="7591" spans="1:15" x14ac:dyDescent="0.25">
      <c r="A7591" s="2">
        <v>36202</v>
      </c>
      <c r="B7591">
        <v>500</v>
      </c>
      <c r="C7591">
        <v>15.52</v>
      </c>
      <c r="D7591">
        <v>15.52</v>
      </c>
      <c r="E7591">
        <v>15.52</v>
      </c>
      <c r="F7591">
        <v>15.52</v>
      </c>
      <c r="M7591" s="15">
        <v>24992</v>
      </c>
      <c r="N7591" t="str">
        <f t="shared" si="274"/>
        <v>Off</v>
      </c>
      <c r="O7591">
        <f t="shared" si="275"/>
        <v>4</v>
      </c>
    </row>
    <row r="7592" spans="1:15" x14ac:dyDescent="0.25">
      <c r="A7592" s="2">
        <v>36202</v>
      </c>
      <c r="B7592">
        <v>600</v>
      </c>
      <c r="C7592">
        <v>18.329999999999998</v>
      </c>
      <c r="D7592">
        <v>18.329999999999998</v>
      </c>
      <c r="E7592">
        <v>18.329999999999998</v>
      </c>
      <c r="F7592">
        <v>18.329999999999998</v>
      </c>
      <c r="M7592" s="15">
        <v>27207</v>
      </c>
      <c r="N7592" t="str">
        <f t="shared" si="274"/>
        <v>Off</v>
      </c>
      <c r="O7592">
        <f t="shared" si="275"/>
        <v>4</v>
      </c>
    </row>
    <row r="7593" spans="1:15" x14ac:dyDescent="0.25">
      <c r="A7593" s="2">
        <v>36202</v>
      </c>
      <c r="B7593">
        <v>700</v>
      </c>
      <c r="C7593">
        <v>34.04</v>
      </c>
      <c r="D7593">
        <v>34.04</v>
      </c>
      <c r="E7593">
        <v>34.04</v>
      </c>
      <c r="F7593">
        <v>34.04</v>
      </c>
      <c r="M7593" s="15">
        <v>31325</v>
      </c>
      <c r="N7593" t="str">
        <f t="shared" si="274"/>
        <v>Off</v>
      </c>
      <c r="O7593">
        <f t="shared" si="275"/>
        <v>4</v>
      </c>
    </row>
    <row r="7594" spans="1:15" x14ac:dyDescent="0.25">
      <c r="A7594" s="2">
        <v>36202</v>
      </c>
      <c r="B7594">
        <v>800</v>
      </c>
      <c r="C7594">
        <v>16.18</v>
      </c>
      <c r="D7594">
        <v>16.18</v>
      </c>
      <c r="E7594">
        <v>16.18</v>
      </c>
      <c r="F7594">
        <v>16.18</v>
      </c>
      <c r="M7594" s="15">
        <v>33257</v>
      </c>
      <c r="N7594" t="str">
        <f t="shared" si="274"/>
        <v>On</v>
      </c>
      <c r="O7594">
        <f t="shared" si="275"/>
        <v>4</v>
      </c>
    </row>
    <row r="7595" spans="1:15" x14ac:dyDescent="0.25">
      <c r="A7595" s="2">
        <v>36202</v>
      </c>
      <c r="B7595">
        <v>900</v>
      </c>
      <c r="C7595">
        <v>15.48</v>
      </c>
      <c r="D7595">
        <v>15.48</v>
      </c>
      <c r="E7595">
        <v>15.48</v>
      </c>
      <c r="F7595">
        <v>15.48</v>
      </c>
      <c r="M7595" s="15">
        <v>33180</v>
      </c>
      <c r="N7595" t="str">
        <f t="shared" si="274"/>
        <v>On</v>
      </c>
      <c r="O7595">
        <f t="shared" si="275"/>
        <v>4</v>
      </c>
    </row>
    <row r="7596" spans="1:15" x14ac:dyDescent="0.25">
      <c r="A7596" s="2">
        <v>36202</v>
      </c>
      <c r="B7596">
        <v>1000</v>
      </c>
      <c r="C7596">
        <v>15.57</v>
      </c>
      <c r="D7596">
        <v>15.57</v>
      </c>
      <c r="E7596">
        <v>15.57</v>
      </c>
      <c r="F7596">
        <v>15.57</v>
      </c>
      <c r="M7596" s="15">
        <v>32311</v>
      </c>
      <c r="N7596" t="str">
        <f t="shared" si="274"/>
        <v>On</v>
      </c>
      <c r="O7596">
        <f t="shared" si="275"/>
        <v>4</v>
      </c>
    </row>
    <row r="7597" spans="1:15" x14ac:dyDescent="0.25">
      <c r="A7597" s="2">
        <v>36202</v>
      </c>
      <c r="B7597">
        <v>1100</v>
      </c>
      <c r="C7597">
        <v>15.56</v>
      </c>
      <c r="D7597">
        <v>15.56</v>
      </c>
      <c r="E7597">
        <v>15.56</v>
      </c>
      <c r="F7597">
        <v>15.56</v>
      </c>
      <c r="M7597" s="15">
        <v>31715</v>
      </c>
      <c r="N7597" t="str">
        <f t="shared" si="274"/>
        <v>On</v>
      </c>
      <c r="O7597">
        <f t="shared" si="275"/>
        <v>4</v>
      </c>
    </row>
    <row r="7598" spans="1:15" x14ac:dyDescent="0.25">
      <c r="A7598" s="2">
        <v>36202</v>
      </c>
      <c r="B7598">
        <v>1200</v>
      </c>
      <c r="C7598">
        <v>15.51</v>
      </c>
      <c r="D7598">
        <v>15.51</v>
      </c>
      <c r="E7598">
        <v>15.51</v>
      </c>
      <c r="F7598">
        <v>15.51</v>
      </c>
      <c r="M7598" s="15">
        <v>31072</v>
      </c>
      <c r="N7598" t="str">
        <f t="shared" si="274"/>
        <v>On</v>
      </c>
      <c r="O7598">
        <f t="shared" si="275"/>
        <v>4</v>
      </c>
    </row>
    <row r="7599" spans="1:15" x14ac:dyDescent="0.25">
      <c r="A7599" s="2">
        <v>36202</v>
      </c>
      <c r="B7599">
        <v>1300</v>
      </c>
      <c r="C7599">
        <v>15.05</v>
      </c>
      <c r="D7599">
        <v>15.05</v>
      </c>
      <c r="E7599">
        <v>15.05</v>
      </c>
      <c r="F7599">
        <v>15.05</v>
      </c>
      <c r="M7599" s="15">
        <v>30416</v>
      </c>
      <c r="N7599" t="str">
        <f t="shared" si="274"/>
        <v>On</v>
      </c>
      <c r="O7599">
        <f t="shared" si="275"/>
        <v>4</v>
      </c>
    </row>
    <row r="7600" spans="1:15" x14ac:dyDescent="0.25">
      <c r="A7600" s="2">
        <v>36202</v>
      </c>
      <c r="B7600">
        <v>1400</v>
      </c>
      <c r="C7600">
        <v>13.14</v>
      </c>
      <c r="D7600">
        <v>13.14</v>
      </c>
      <c r="E7600">
        <v>13.14</v>
      </c>
      <c r="F7600">
        <v>13.14</v>
      </c>
      <c r="M7600" s="15">
        <v>30040</v>
      </c>
      <c r="N7600" t="str">
        <f t="shared" si="274"/>
        <v>On</v>
      </c>
      <c r="O7600">
        <f t="shared" si="275"/>
        <v>4</v>
      </c>
    </row>
    <row r="7601" spans="1:15" x14ac:dyDescent="0.25">
      <c r="A7601" s="2">
        <v>36202</v>
      </c>
      <c r="B7601">
        <v>1500</v>
      </c>
      <c r="C7601">
        <v>13.15</v>
      </c>
      <c r="D7601">
        <v>13.15</v>
      </c>
      <c r="E7601">
        <v>13.15</v>
      </c>
      <c r="F7601">
        <v>13.15</v>
      </c>
      <c r="M7601" s="15">
        <v>29483</v>
      </c>
      <c r="N7601" t="str">
        <f t="shared" si="274"/>
        <v>On</v>
      </c>
      <c r="O7601">
        <f t="shared" si="275"/>
        <v>4</v>
      </c>
    </row>
    <row r="7602" spans="1:15" x14ac:dyDescent="0.25">
      <c r="A7602" s="2">
        <v>36202</v>
      </c>
      <c r="B7602">
        <v>1600</v>
      </c>
      <c r="C7602">
        <v>12.13</v>
      </c>
      <c r="D7602">
        <v>12.13</v>
      </c>
      <c r="E7602">
        <v>12.13</v>
      </c>
      <c r="F7602">
        <v>12.13</v>
      </c>
      <c r="M7602" s="15">
        <v>29198</v>
      </c>
      <c r="N7602" t="str">
        <f t="shared" si="274"/>
        <v>On</v>
      </c>
      <c r="O7602">
        <f t="shared" si="275"/>
        <v>4</v>
      </c>
    </row>
    <row r="7603" spans="1:15" x14ac:dyDescent="0.25">
      <c r="A7603" s="2">
        <v>36202</v>
      </c>
      <c r="B7603">
        <v>1700</v>
      </c>
      <c r="C7603">
        <v>13.76</v>
      </c>
      <c r="D7603">
        <v>13.76</v>
      </c>
      <c r="E7603">
        <v>13.76</v>
      </c>
      <c r="F7603">
        <v>13.76</v>
      </c>
      <c r="M7603" s="15">
        <v>29341</v>
      </c>
      <c r="N7603" t="str">
        <f t="shared" si="274"/>
        <v>On</v>
      </c>
      <c r="O7603">
        <f t="shared" si="275"/>
        <v>4</v>
      </c>
    </row>
    <row r="7604" spans="1:15" x14ac:dyDescent="0.25">
      <c r="A7604" s="2">
        <v>36202</v>
      </c>
      <c r="B7604">
        <v>1800</v>
      </c>
      <c r="C7604">
        <v>15.08</v>
      </c>
      <c r="D7604">
        <v>15.08</v>
      </c>
      <c r="E7604">
        <v>15.08</v>
      </c>
      <c r="F7604">
        <v>15.08</v>
      </c>
      <c r="M7604" s="15">
        <v>30803</v>
      </c>
      <c r="N7604" t="str">
        <f t="shared" si="274"/>
        <v>On</v>
      </c>
      <c r="O7604">
        <f t="shared" si="275"/>
        <v>4</v>
      </c>
    </row>
    <row r="7605" spans="1:15" x14ac:dyDescent="0.25">
      <c r="A7605" s="2">
        <v>36202</v>
      </c>
      <c r="B7605">
        <v>1900</v>
      </c>
      <c r="C7605">
        <v>15.55</v>
      </c>
      <c r="D7605">
        <v>15.55</v>
      </c>
      <c r="E7605">
        <v>15.55</v>
      </c>
      <c r="F7605">
        <v>15.55</v>
      </c>
      <c r="M7605" s="15">
        <v>32758</v>
      </c>
      <c r="N7605" t="str">
        <f t="shared" si="274"/>
        <v>On</v>
      </c>
      <c r="O7605">
        <f t="shared" si="275"/>
        <v>4</v>
      </c>
    </row>
    <row r="7606" spans="1:15" x14ac:dyDescent="0.25">
      <c r="A7606" s="2">
        <v>36202</v>
      </c>
      <c r="B7606">
        <v>2000</v>
      </c>
      <c r="C7606">
        <v>15.83</v>
      </c>
      <c r="D7606">
        <v>15.83</v>
      </c>
      <c r="E7606">
        <v>15.83</v>
      </c>
      <c r="F7606">
        <v>15.83</v>
      </c>
      <c r="M7606" s="15">
        <v>32345</v>
      </c>
      <c r="N7606" t="str">
        <f t="shared" si="274"/>
        <v>On</v>
      </c>
      <c r="O7606">
        <f t="shared" si="275"/>
        <v>4</v>
      </c>
    </row>
    <row r="7607" spans="1:15" x14ac:dyDescent="0.25">
      <c r="A7607" s="2">
        <v>36202</v>
      </c>
      <c r="B7607">
        <v>2100</v>
      </c>
      <c r="C7607">
        <v>14.67</v>
      </c>
      <c r="D7607">
        <v>14.67</v>
      </c>
      <c r="E7607">
        <v>14.67</v>
      </c>
      <c r="F7607">
        <v>14.67</v>
      </c>
      <c r="M7607" s="15">
        <v>31636</v>
      </c>
      <c r="N7607" t="str">
        <f t="shared" si="274"/>
        <v>On</v>
      </c>
      <c r="O7607">
        <f t="shared" si="275"/>
        <v>4</v>
      </c>
    </row>
    <row r="7608" spans="1:15" x14ac:dyDescent="0.25">
      <c r="A7608" s="2">
        <v>36202</v>
      </c>
      <c r="B7608">
        <v>2200</v>
      </c>
      <c r="C7608">
        <v>12.83</v>
      </c>
      <c r="D7608">
        <v>12.83</v>
      </c>
      <c r="E7608">
        <v>12.83</v>
      </c>
      <c r="F7608">
        <v>12.83</v>
      </c>
      <c r="M7608" s="15">
        <v>30220</v>
      </c>
      <c r="N7608" t="str">
        <f t="shared" si="274"/>
        <v>On</v>
      </c>
      <c r="O7608">
        <f t="shared" si="275"/>
        <v>4</v>
      </c>
    </row>
    <row r="7609" spans="1:15" x14ac:dyDescent="0.25">
      <c r="A7609" s="2">
        <v>36202</v>
      </c>
      <c r="B7609">
        <v>2300</v>
      </c>
      <c r="C7609">
        <v>12.15</v>
      </c>
      <c r="D7609">
        <v>12.15</v>
      </c>
      <c r="E7609">
        <v>12.15</v>
      </c>
      <c r="F7609">
        <v>12.15</v>
      </c>
      <c r="M7609" s="15">
        <v>27636</v>
      </c>
      <c r="N7609" t="str">
        <f t="shared" si="274"/>
        <v>On</v>
      </c>
      <c r="O7609">
        <f t="shared" si="275"/>
        <v>4</v>
      </c>
    </row>
    <row r="7610" spans="1:15" x14ac:dyDescent="0.25">
      <c r="A7610" s="2">
        <v>36202</v>
      </c>
      <c r="B7610">
        <v>2400</v>
      </c>
      <c r="C7610">
        <v>10.85</v>
      </c>
      <c r="D7610">
        <v>10.85</v>
      </c>
      <c r="E7610">
        <v>10.85</v>
      </c>
      <c r="F7610">
        <v>10.85</v>
      </c>
      <c r="M7610" s="15">
        <v>25364</v>
      </c>
      <c r="N7610" t="str">
        <f t="shared" si="274"/>
        <v>Off</v>
      </c>
      <c r="O7610">
        <f t="shared" si="275"/>
        <v>4</v>
      </c>
    </row>
    <row r="7611" spans="1:15" x14ac:dyDescent="0.25">
      <c r="A7611" s="2">
        <v>36203</v>
      </c>
      <c r="B7611">
        <v>100</v>
      </c>
      <c r="C7611">
        <v>9.4600000000000009</v>
      </c>
      <c r="D7611">
        <v>9.4600000000000009</v>
      </c>
      <c r="E7611">
        <v>9.4600000000000009</v>
      </c>
      <c r="F7611">
        <v>9.4600000000000009</v>
      </c>
      <c r="M7611" s="15">
        <v>23636</v>
      </c>
      <c r="N7611" t="str">
        <f t="shared" si="274"/>
        <v>Off</v>
      </c>
      <c r="O7611">
        <f t="shared" si="275"/>
        <v>5</v>
      </c>
    </row>
    <row r="7612" spans="1:15" x14ac:dyDescent="0.25">
      <c r="A7612" s="2">
        <v>36203</v>
      </c>
      <c r="B7612">
        <v>200</v>
      </c>
      <c r="C7612">
        <v>10.6</v>
      </c>
      <c r="D7612">
        <v>10.6</v>
      </c>
      <c r="E7612">
        <v>10.6</v>
      </c>
      <c r="F7612">
        <v>10.6</v>
      </c>
      <c r="M7612" s="15">
        <v>22511</v>
      </c>
      <c r="N7612" t="str">
        <f t="shared" si="274"/>
        <v>Off</v>
      </c>
      <c r="O7612">
        <f t="shared" si="275"/>
        <v>5</v>
      </c>
    </row>
    <row r="7613" spans="1:15" x14ac:dyDescent="0.25">
      <c r="A7613" s="2">
        <v>36203</v>
      </c>
      <c r="B7613">
        <v>300</v>
      </c>
      <c r="C7613">
        <v>10.8</v>
      </c>
      <c r="D7613">
        <v>10.8</v>
      </c>
      <c r="E7613">
        <v>10.8</v>
      </c>
      <c r="F7613">
        <v>10.8</v>
      </c>
      <c r="M7613" s="15">
        <v>22139</v>
      </c>
      <c r="N7613" t="str">
        <f t="shared" si="274"/>
        <v>Off</v>
      </c>
      <c r="O7613">
        <f t="shared" si="275"/>
        <v>5</v>
      </c>
    </row>
    <row r="7614" spans="1:15" x14ac:dyDescent="0.25">
      <c r="A7614" s="2">
        <v>36203</v>
      </c>
      <c r="B7614">
        <v>400</v>
      </c>
      <c r="C7614">
        <v>11.3</v>
      </c>
      <c r="D7614">
        <v>11.3</v>
      </c>
      <c r="E7614">
        <v>11.3</v>
      </c>
      <c r="F7614">
        <v>11.3</v>
      </c>
      <c r="M7614" s="15">
        <v>22197</v>
      </c>
      <c r="N7614" t="str">
        <f t="shared" si="274"/>
        <v>Off</v>
      </c>
      <c r="O7614">
        <f t="shared" si="275"/>
        <v>5</v>
      </c>
    </row>
    <row r="7615" spans="1:15" x14ac:dyDescent="0.25">
      <c r="A7615" s="2">
        <v>36203</v>
      </c>
      <c r="B7615">
        <v>500</v>
      </c>
      <c r="C7615">
        <v>11.7</v>
      </c>
      <c r="D7615">
        <v>11.7</v>
      </c>
      <c r="E7615">
        <v>11.7</v>
      </c>
      <c r="F7615">
        <v>11.7</v>
      </c>
      <c r="M7615" s="15">
        <v>22447</v>
      </c>
      <c r="N7615" t="str">
        <f t="shared" si="274"/>
        <v>Off</v>
      </c>
      <c r="O7615">
        <f t="shared" si="275"/>
        <v>5</v>
      </c>
    </row>
    <row r="7616" spans="1:15" x14ac:dyDescent="0.25">
      <c r="A7616" s="2">
        <v>36203</v>
      </c>
      <c r="B7616">
        <v>600</v>
      </c>
      <c r="C7616">
        <v>12.9</v>
      </c>
      <c r="D7616">
        <v>12.9</v>
      </c>
      <c r="E7616">
        <v>12.9</v>
      </c>
      <c r="F7616">
        <v>12.9</v>
      </c>
      <c r="M7616" s="15">
        <v>24083</v>
      </c>
      <c r="N7616" t="str">
        <f t="shared" si="274"/>
        <v>Off</v>
      </c>
      <c r="O7616">
        <f t="shared" si="275"/>
        <v>5</v>
      </c>
    </row>
    <row r="7617" spans="1:15" x14ac:dyDescent="0.25">
      <c r="A7617" s="2">
        <v>36203</v>
      </c>
      <c r="B7617">
        <v>700</v>
      </c>
      <c r="C7617">
        <v>14.2</v>
      </c>
      <c r="D7617">
        <v>14.2</v>
      </c>
      <c r="E7617">
        <v>14.2</v>
      </c>
      <c r="F7617">
        <v>14.2</v>
      </c>
      <c r="M7617" s="15">
        <v>28001</v>
      </c>
      <c r="N7617" t="str">
        <f t="shared" si="274"/>
        <v>Off</v>
      </c>
      <c r="O7617">
        <f t="shared" si="275"/>
        <v>5</v>
      </c>
    </row>
    <row r="7618" spans="1:15" x14ac:dyDescent="0.25">
      <c r="A7618" s="2">
        <v>36203</v>
      </c>
      <c r="B7618">
        <v>800</v>
      </c>
      <c r="C7618">
        <v>15.1</v>
      </c>
      <c r="D7618">
        <v>15.1</v>
      </c>
      <c r="E7618">
        <v>15.1</v>
      </c>
      <c r="F7618">
        <v>15.1</v>
      </c>
      <c r="M7618" s="15">
        <v>30194</v>
      </c>
      <c r="N7618" t="str">
        <f t="shared" si="274"/>
        <v>On</v>
      </c>
      <c r="O7618">
        <f t="shared" si="275"/>
        <v>5</v>
      </c>
    </row>
    <row r="7619" spans="1:15" x14ac:dyDescent="0.25">
      <c r="A7619" s="2">
        <v>36203</v>
      </c>
      <c r="B7619">
        <v>900</v>
      </c>
      <c r="C7619">
        <v>15.66</v>
      </c>
      <c r="D7619">
        <v>15.66</v>
      </c>
      <c r="E7619">
        <v>15.66</v>
      </c>
      <c r="F7619">
        <v>15.66</v>
      </c>
      <c r="M7619" s="15">
        <v>30686</v>
      </c>
      <c r="N7619" t="str">
        <f t="shared" si="274"/>
        <v>On</v>
      </c>
      <c r="O7619">
        <f t="shared" si="275"/>
        <v>5</v>
      </c>
    </row>
    <row r="7620" spans="1:15" x14ac:dyDescent="0.25">
      <c r="A7620" s="2">
        <v>36203</v>
      </c>
      <c r="B7620">
        <v>1000</v>
      </c>
      <c r="C7620">
        <v>16.57</v>
      </c>
      <c r="D7620">
        <v>16.57</v>
      </c>
      <c r="E7620">
        <v>16.57</v>
      </c>
      <c r="F7620">
        <v>16.57</v>
      </c>
      <c r="M7620" s="15">
        <v>30841</v>
      </c>
      <c r="N7620" t="str">
        <f t="shared" si="274"/>
        <v>On</v>
      </c>
      <c r="O7620">
        <f t="shared" si="275"/>
        <v>5</v>
      </c>
    </row>
    <row r="7621" spans="1:15" x14ac:dyDescent="0.25">
      <c r="A7621" s="2">
        <v>36203</v>
      </c>
      <c r="B7621">
        <v>1100</v>
      </c>
      <c r="C7621">
        <v>16.329999999999998</v>
      </c>
      <c r="D7621">
        <v>16.329999999999998</v>
      </c>
      <c r="E7621">
        <v>16.329999999999998</v>
      </c>
      <c r="F7621">
        <v>16.329999999999998</v>
      </c>
      <c r="M7621" s="15">
        <v>30822</v>
      </c>
      <c r="N7621" t="str">
        <f t="shared" si="274"/>
        <v>On</v>
      </c>
      <c r="O7621">
        <f t="shared" si="275"/>
        <v>5</v>
      </c>
    </row>
    <row r="7622" spans="1:15" x14ac:dyDescent="0.25">
      <c r="A7622" s="2">
        <v>36203</v>
      </c>
      <c r="B7622">
        <v>1200</v>
      </c>
      <c r="C7622">
        <v>15.26</v>
      </c>
      <c r="D7622">
        <v>15.26</v>
      </c>
      <c r="E7622">
        <v>15.26</v>
      </c>
      <c r="F7622">
        <v>15.26</v>
      </c>
      <c r="M7622" s="15">
        <v>30632</v>
      </c>
      <c r="N7622" t="str">
        <f t="shared" si="274"/>
        <v>On</v>
      </c>
      <c r="O7622">
        <f t="shared" si="275"/>
        <v>5</v>
      </c>
    </row>
    <row r="7623" spans="1:15" x14ac:dyDescent="0.25">
      <c r="A7623" s="2">
        <v>36203</v>
      </c>
      <c r="B7623">
        <v>1300</v>
      </c>
      <c r="C7623">
        <v>16.05</v>
      </c>
      <c r="D7623">
        <v>16.05</v>
      </c>
      <c r="E7623">
        <v>16.05</v>
      </c>
      <c r="F7623">
        <v>16.05</v>
      </c>
      <c r="M7623" s="15">
        <v>30048</v>
      </c>
      <c r="N7623" t="str">
        <f t="shared" si="274"/>
        <v>On</v>
      </c>
      <c r="O7623">
        <f t="shared" si="275"/>
        <v>5</v>
      </c>
    </row>
    <row r="7624" spans="1:15" x14ac:dyDescent="0.25">
      <c r="A7624" s="2">
        <v>36203</v>
      </c>
      <c r="B7624">
        <v>1400</v>
      </c>
      <c r="C7624">
        <v>15.78</v>
      </c>
      <c r="D7624">
        <v>15.78</v>
      </c>
      <c r="E7624">
        <v>15.78</v>
      </c>
      <c r="F7624">
        <v>15.78</v>
      </c>
      <c r="M7624" s="15">
        <v>29912</v>
      </c>
      <c r="N7624" t="str">
        <f t="shared" si="274"/>
        <v>On</v>
      </c>
      <c r="O7624">
        <f t="shared" si="275"/>
        <v>5</v>
      </c>
    </row>
    <row r="7625" spans="1:15" x14ac:dyDescent="0.25">
      <c r="A7625" s="2">
        <v>36203</v>
      </c>
      <c r="B7625">
        <v>1500</v>
      </c>
      <c r="C7625">
        <v>13.67</v>
      </c>
      <c r="D7625">
        <v>13.67</v>
      </c>
      <c r="E7625">
        <v>13.67</v>
      </c>
      <c r="F7625">
        <v>13.67</v>
      </c>
      <c r="M7625" s="15">
        <v>29464</v>
      </c>
      <c r="N7625" t="str">
        <f t="shared" si="274"/>
        <v>On</v>
      </c>
      <c r="O7625">
        <f t="shared" si="275"/>
        <v>5</v>
      </c>
    </row>
    <row r="7626" spans="1:15" x14ac:dyDescent="0.25">
      <c r="A7626" s="2">
        <v>36203</v>
      </c>
      <c r="B7626">
        <v>1600</v>
      </c>
      <c r="C7626">
        <v>13.71</v>
      </c>
      <c r="D7626">
        <v>13.71</v>
      </c>
      <c r="E7626">
        <v>13.71</v>
      </c>
      <c r="F7626">
        <v>13.71</v>
      </c>
      <c r="M7626" s="15">
        <v>29130</v>
      </c>
      <c r="N7626" t="str">
        <f t="shared" si="274"/>
        <v>On</v>
      </c>
      <c r="O7626">
        <f t="shared" si="275"/>
        <v>5</v>
      </c>
    </row>
    <row r="7627" spans="1:15" x14ac:dyDescent="0.25">
      <c r="A7627" s="2">
        <v>36203</v>
      </c>
      <c r="B7627">
        <v>1700</v>
      </c>
      <c r="C7627">
        <v>19.25</v>
      </c>
      <c r="D7627">
        <v>19.25</v>
      </c>
      <c r="E7627">
        <v>19.25</v>
      </c>
      <c r="F7627">
        <v>19.25</v>
      </c>
      <c r="M7627" s="15">
        <v>29373</v>
      </c>
      <c r="N7627" t="str">
        <f t="shared" ref="N7627:N7690" si="276">+IF(B7627&gt;700,IF(B7627&lt;2400,"On","Off"),"Off")</f>
        <v>On</v>
      </c>
      <c r="O7627">
        <f t="shared" si="275"/>
        <v>5</v>
      </c>
    </row>
    <row r="7628" spans="1:15" x14ac:dyDescent="0.25">
      <c r="A7628" s="2">
        <v>36203</v>
      </c>
      <c r="B7628">
        <v>1800</v>
      </c>
      <c r="C7628">
        <v>15.53</v>
      </c>
      <c r="D7628">
        <v>15.53</v>
      </c>
      <c r="E7628">
        <v>15.53</v>
      </c>
      <c r="F7628">
        <v>15.53</v>
      </c>
      <c r="M7628" s="15">
        <v>30667</v>
      </c>
      <c r="N7628" t="str">
        <f t="shared" si="276"/>
        <v>On</v>
      </c>
      <c r="O7628">
        <f t="shared" si="275"/>
        <v>5</v>
      </c>
    </row>
    <row r="7629" spans="1:15" x14ac:dyDescent="0.25">
      <c r="A7629" s="2">
        <v>36203</v>
      </c>
      <c r="B7629">
        <v>1900</v>
      </c>
      <c r="C7629">
        <v>15.15</v>
      </c>
      <c r="D7629">
        <v>15.15</v>
      </c>
      <c r="E7629">
        <v>15.15</v>
      </c>
      <c r="F7629">
        <v>15.15</v>
      </c>
      <c r="M7629" s="15">
        <v>31867</v>
      </c>
      <c r="N7629" t="str">
        <f t="shared" si="276"/>
        <v>On</v>
      </c>
      <c r="O7629">
        <f t="shared" si="275"/>
        <v>5</v>
      </c>
    </row>
    <row r="7630" spans="1:15" x14ac:dyDescent="0.25">
      <c r="A7630" s="2">
        <v>36203</v>
      </c>
      <c r="B7630">
        <v>2000</v>
      </c>
      <c r="C7630">
        <v>15</v>
      </c>
      <c r="D7630">
        <v>15</v>
      </c>
      <c r="E7630">
        <v>15</v>
      </c>
      <c r="F7630">
        <v>15</v>
      </c>
      <c r="M7630" s="15">
        <v>31214</v>
      </c>
      <c r="N7630" t="str">
        <f t="shared" si="276"/>
        <v>On</v>
      </c>
      <c r="O7630">
        <f t="shared" si="275"/>
        <v>5</v>
      </c>
    </row>
    <row r="7631" spans="1:15" x14ac:dyDescent="0.25">
      <c r="A7631" s="2">
        <v>36203</v>
      </c>
      <c r="B7631">
        <v>2100</v>
      </c>
      <c r="C7631">
        <v>16.2</v>
      </c>
      <c r="D7631">
        <v>16.2</v>
      </c>
      <c r="E7631">
        <v>16.2</v>
      </c>
      <c r="F7631">
        <v>16.2</v>
      </c>
      <c r="M7631" s="15">
        <v>30579</v>
      </c>
      <c r="N7631" t="str">
        <f t="shared" si="276"/>
        <v>On</v>
      </c>
      <c r="O7631">
        <f t="shared" si="275"/>
        <v>5</v>
      </c>
    </row>
    <row r="7632" spans="1:15" x14ac:dyDescent="0.25">
      <c r="A7632" s="2">
        <v>36203</v>
      </c>
      <c r="B7632">
        <v>2200</v>
      </c>
      <c r="C7632">
        <v>16.03</v>
      </c>
      <c r="D7632">
        <v>16.03</v>
      </c>
      <c r="E7632">
        <v>16.03</v>
      </c>
      <c r="F7632">
        <v>16.03</v>
      </c>
      <c r="M7632" s="15">
        <v>29365</v>
      </c>
      <c r="N7632" t="str">
        <f t="shared" si="276"/>
        <v>On</v>
      </c>
      <c r="O7632">
        <f t="shared" si="275"/>
        <v>5</v>
      </c>
    </row>
    <row r="7633" spans="1:15" x14ac:dyDescent="0.25">
      <c r="A7633" s="2">
        <v>36203</v>
      </c>
      <c r="B7633">
        <v>2300</v>
      </c>
      <c r="C7633">
        <v>15.32</v>
      </c>
      <c r="D7633">
        <v>15.32</v>
      </c>
      <c r="E7633">
        <v>15.32</v>
      </c>
      <c r="F7633">
        <v>15.32</v>
      </c>
      <c r="M7633" s="15">
        <v>27746</v>
      </c>
      <c r="N7633" t="str">
        <f t="shared" si="276"/>
        <v>On</v>
      </c>
      <c r="O7633">
        <f t="shared" si="275"/>
        <v>5</v>
      </c>
    </row>
    <row r="7634" spans="1:15" x14ac:dyDescent="0.25">
      <c r="A7634" s="2">
        <v>36203</v>
      </c>
      <c r="B7634">
        <v>2400</v>
      </c>
      <c r="C7634">
        <v>13.26</v>
      </c>
      <c r="D7634">
        <v>13.26</v>
      </c>
      <c r="E7634">
        <v>13.26</v>
      </c>
      <c r="F7634">
        <v>13.26</v>
      </c>
      <c r="M7634" s="15">
        <v>25929</v>
      </c>
      <c r="N7634" t="str">
        <f t="shared" si="276"/>
        <v>Off</v>
      </c>
      <c r="O7634">
        <f t="shared" si="275"/>
        <v>5</v>
      </c>
    </row>
    <row r="7635" spans="1:15" x14ac:dyDescent="0.25">
      <c r="A7635" s="2">
        <v>36204</v>
      </c>
      <c r="B7635">
        <v>100</v>
      </c>
      <c r="C7635">
        <v>12.57</v>
      </c>
      <c r="D7635">
        <v>12.57</v>
      </c>
      <c r="E7635">
        <v>12.57</v>
      </c>
      <c r="F7635">
        <v>12.57</v>
      </c>
      <c r="M7635" s="15">
        <v>24207</v>
      </c>
      <c r="N7635" t="str">
        <f t="shared" si="276"/>
        <v>Off</v>
      </c>
      <c r="O7635">
        <f t="shared" si="275"/>
        <v>6</v>
      </c>
    </row>
    <row r="7636" spans="1:15" x14ac:dyDescent="0.25">
      <c r="A7636" s="2">
        <v>36204</v>
      </c>
      <c r="B7636">
        <v>200</v>
      </c>
      <c r="C7636">
        <v>13.19</v>
      </c>
      <c r="D7636">
        <v>13.19</v>
      </c>
      <c r="E7636">
        <v>13.19</v>
      </c>
      <c r="F7636">
        <v>13.19</v>
      </c>
      <c r="M7636" s="15">
        <v>23252</v>
      </c>
      <c r="N7636" t="str">
        <f t="shared" si="276"/>
        <v>Off</v>
      </c>
      <c r="O7636">
        <f t="shared" si="275"/>
        <v>6</v>
      </c>
    </row>
    <row r="7637" spans="1:15" x14ac:dyDescent="0.25">
      <c r="A7637" s="2">
        <v>36204</v>
      </c>
      <c r="B7637">
        <v>300</v>
      </c>
      <c r="C7637">
        <v>14.88</v>
      </c>
      <c r="D7637">
        <v>14.88</v>
      </c>
      <c r="E7637">
        <v>14.88</v>
      </c>
      <c r="F7637">
        <v>14.88</v>
      </c>
      <c r="M7637" s="15">
        <v>22983</v>
      </c>
      <c r="N7637" t="str">
        <f t="shared" si="276"/>
        <v>Off</v>
      </c>
      <c r="O7637">
        <f t="shared" si="275"/>
        <v>6</v>
      </c>
    </row>
    <row r="7638" spans="1:15" x14ac:dyDescent="0.25">
      <c r="A7638" s="2">
        <v>36204</v>
      </c>
      <c r="B7638">
        <v>400</v>
      </c>
      <c r="C7638">
        <v>15.11</v>
      </c>
      <c r="D7638">
        <v>15.11</v>
      </c>
      <c r="E7638">
        <v>15.11</v>
      </c>
      <c r="F7638">
        <v>15.11</v>
      </c>
      <c r="M7638" s="15">
        <v>23037</v>
      </c>
      <c r="N7638" t="str">
        <f t="shared" si="276"/>
        <v>Off</v>
      </c>
      <c r="O7638">
        <f t="shared" si="275"/>
        <v>6</v>
      </c>
    </row>
    <row r="7639" spans="1:15" x14ac:dyDescent="0.25">
      <c r="A7639" s="2">
        <v>36204</v>
      </c>
      <c r="B7639">
        <v>500</v>
      </c>
      <c r="C7639">
        <v>14.95</v>
      </c>
      <c r="D7639">
        <v>14.95</v>
      </c>
      <c r="E7639">
        <v>14.95</v>
      </c>
      <c r="F7639">
        <v>14.95</v>
      </c>
      <c r="M7639" s="15">
        <v>23442</v>
      </c>
      <c r="N7639" t="str">
        <f t="shared" si="276"/>
        <v>Off</v>
      </c>
      <c r="O7639">
        <f t="shared" si="275"/>
        <v>6</v>
      </c>
    </row>
    <row r="7640" spans="1:15" x14ac:dyDescent="0.25">
      <c r="A7640" s="2">
        <v>36204</v>
      </c>
      <c r="B7640">
        <v>600</v>
      </c>
      <c r="C7640">
        <v>14.17</v>
      </c>
      <c r="D7640">
        <v>14.17</v>
      </c>
      <c r="E7640">
        <v>14.17</v>
      </c>
      <c r="F7640">
        <v>14.17</v>
      </c>
      <c r="M7640" s="15">
        <v>24315</v>
      </c>
      <c r="N7640" t="str">
        <f t="shared" si="276"/>
        <v>Off</v>
      </c>
      <c r="O7640">
        <f t="shared" si="275"/>
        <v>6</v>
      </c>
    </row>
    <row r="7641" spans="1:15" x14ac:dyDescent="0.25">
      <c r="A7641" s="2">
        <v>36204</v>
      </c>
      <c r="B7641">
        <v>700</v>
      </c>
      <c r="C7641">
        <v>12.9</v>
      </c>
      <c r="D7641">
        <v>12.9</v>
      </c>
      <c r="E7641">
        <v>12.9</v>
      </c>
      <c r="F7641">
        <v>12.9</v>
      </c>
      <c r="M7641" s="15">
        <v>25750</v>
      </c>
      <c r="N7641" t="str">
        <f t="shared" si="276"/>
        <v>Off</v>
      </c>
      <c r="O7641">
        <f t="shared" si="275"/>
        <v>6</v>
      </c>
    </row>
    <row r="7642" spans="1:15" x14ac:dyDescent="0.25">
      <c r="A7642" s="2">
        <v>36204</v>
      </c>
      <c r="B7642">
        <v>800</v>
      </c>
      <c r="C7642">
        <v>16.53</v>
      </c>
      <c r="D7642">
        <v>16.53</v>
      </c>
      <c r="E7642">
        <v>16.53</v>
      </c>
      <c r="F7642">
        <v>16.53</v>
      </c>
      <c r="M7642" s="15">
        <v>27030</v>
      </c>
      <c r="N7642" t="str">
        <f t="shared" si="276"/>
        <v>On</v>
      </c>
      <c r="O7642">
        <f t="shared" si="275"/>
        <v>6</v>
      </c>
    </row>
    <row r="7643" spans="1:15" x14ac:dyDescent="0.25">
      <c r="A7643" s="2">
        <v>36204</v>
      </c>
      <c r="B7643">
        <v>900</v>
      </c>
      <c r="C7643">
        <v>15.77</v>
      </c>
      <c r="D7643">
        <v>15.77</v>
      </c>
      <c r="E7643">
        <v>15.77</v>
      </c>
      <c r="F7643">
        <v>15.77</v>
      </c>
      <c r="M7643" s="15">
        <v>28559</v>
      </c>
      <c r="N7643" t="str">
        <f t="shared" si="276"/>
        <v>On</v>
      </c>
      <c r="O7643">
        <f t="shared" si="275"/>
        <v>6</v>
      </c>
    </row>
    <row r="7644" spans="1:15" x14ac:dyDescent="0.25">
      <c r="A7644" s="2">
        <v>36204</v>
      </c>
      <c r="B7644">
        <v>1000</v>
      </c>
      <c r="C7644">
        <v>15.8</v>
      </c>
      <c r="D7644">
        <v>15.8</v>
      </c>
      <c r="E7644">
        <v>15.8</v>
      </c>
      <c r="F7644">
        <v>15.8</v>
      </c>
      <c r="M7644" s="15">
        <v>29725</v>
      </c>
      <c r="N7644" t="str">
        <f t="shared" si="276"/>
        <v>On</v>
      </c>
      <c r="O7644">
        <f t="shared" si="275"/>
        <v>6</v>
      </c>
    </row>
    <row r="7645" spans="1:15" x14ac:dyDescent="0.25">
      <c r="A7645" s="2">
        <v>36204</v>
      </c>
      <c r="B7645">
        <v>1100</v>
      </c>
      <c r="C7645">
        <v>16.13</v>
      </c>
      <c r="D7645">
        <v>16.13</v>
      </c>
      <c r="E7645">
        <v>16.13</v>
      </c>
      <c r="F7645">
        <v>16.13</v>
      </c>
      <c r="M7645" s="15">
        <v>30028</v>
      </c>
      <c r="N7645" t="str">
        <f t="shared" si="276"/>
        <v>On</v>
      </c>
      <c r="O7645">
        <f t="shared" si="275"/>
        <v>6</v>
      </c>
    </row>
    <row r="7646" spans="1:15" x14ac:dyDescent="0.25">
      <c r="A7646" s="2">
        <v>36204</v>
      </c>
      <c r="B7646">
        <v>1200</v>
      </c>
      <c r="C7646">
        <v>15.56</v>
      </c>
      <c r="D7646">
        <v>15.56</v>
      </c>
      <c r="E7646">
        <v>15.56</v>
      </c>
      <c r="F7646">
        <v>15.56</v>
      </c>
      <c r="M7646" s="15">
        <v>29854</v>
      </c>
      <c r="N7646" t="str">
        <f t="shared" si="276"/>
        <v>On</v>
      </c>
      <c r="O7646">
        <f t="shared" si="275"/>
        <v>6</v>
      </c>
    </row>
    <row r="7647" spans="1:15" x14ac:dyDescent="0.25">
      <c r="A7647" s="2">
        <v>36204</v>
      </c>
      <c r="B7647">
        <v>1300</v>
      </c>
      <c r="C7647">
        <v>15.2</v>
      </c>
      <c r="D7647">
        <v>15.2</v>
      </c>
      <c r="E7647">
        <v>15.2</v>
      </c>
      <c r="F7647">
        <v>15.2</v>
      </c>
      <c r="M7647" s="15">
        <v>29297</v>
      </c>
      <c r="N7647" t="str">
        <f t="shared" si="276"/>
        <v>On</v>
      </c>
      <c r="O7647">
        <f t="shared" si="275"/>
        <v>6</v>
      </c>
    </row>
    <row r="7648" spans="1:15" x14ac:dyDescent="0.25">
      <c r="A7648" s="2">
        <v>36204</v>
      </c>
      <c r="B7648">
        <v>1400</v>
      </c>
      <c r="C7648">
        <v>14.98</v>
      </c>
      <c r="D7648">
        <v>14.98</v>
      </c>
      <c r="E7648">
        <v>14.98</v>
      </c>
      <c r="F7648">
        <v>14.98</v>
      </c>
      <c r="M7648" s="15">
        <v>28697</v>
      </c>
      <c r="N7648" t="str">
        <f t="shared" si="276"/>
        <v>On</v>
      </c>
      <c r="O7648">
        <f t="shared" si="275"/>
        <v>6</v>
      </c>
    </row>
    <row r="7649" spans="1:15" x14ac:dyDescent="0.25">
      <c r="A7649" s="2">
        <v>36204</v>
      </c>
      <c r="B7649">
        <v>1500</v>
      </c>
      <c r="C7649">
        <v>14.03</v>
      </c>
      <c r="D7649">
        <v>14.03</v>
      </c>
      <c r="E7649">
        <v>14.03</v>
      </c>
      <c r="F7649">
        <v>14.03</v>
      </c>
      <c r="M7649" s="15">
        <v>28226</v>
      </c>
      <c r="N7649" t="str">
        <f t="shared" si="276"/>
        <v>On</v>
      </c>
      <c r="O7649">
        <f t="shared" si="275"/>
        <v>6</v>
      </c>
    </row>
    <row r="7650" spans="1:15" x14ac:dyDescent="0.25">
      <c r="A7650" s="2">
        <v>36204</v>
      </c>
      <c r="B7650">
        <v>1600</v>
      </c>
      <c r="C7650">
        <v>14.18</v>
      </c>
      <c r="D7650">
        <v>14.18</v>
      </c>
      <c r="E7650">
        <v>14.18</v>
      </c>
      <c r="F7650">
        <v>14.18</v>
      </c>
      <c r="M7650" s="15">
        <v>28143</v>
      </c>
      <c r="N7650" t="str">
        <f t="shared" si="276"/>
        <v>On</v>
      </c>
      <c r="O7650">
        <f t="shared" si="275"/>
        <v>6</v>
      </c>
    </row>
    <row r="7651" spans="1:15" x14ac:dyDescent="0.25">
      <c r="A7651" s="2">
        <v>36204</v>
      </c>
      <c r="B7651">
        <v>1700</v>
      </c>
      <c r="C7651">
        <v>16.809999999999999</v>
      </c>
      <c r="D7651">
        <v>16.809999999999999</v>
      </c>
      <c r="E7651">
        <v>16.809999999999999</v>
      </c>
      <c r="F7651">
        <v>16.809999999999999</v>
      </c>
      <c r="M7651" s="15">
        <v>28863</v>
      </c>
      <c r="N7651" t="str">
        <f t="shared" si="276"/>
        <v>On</v>
      </c>
      <c r="O7651">
        <f t="shared" ref="O7651:O7714" si="277">+WEEKDAY(A7651,2)</f>
        <v>6</v>
      </c>
    </row>
    <row r="7652" spans="1:15" x14ac:dyDescent="0.25">
      <c r="A7652" s="2">
        <v>36204</v>
      </c>
      <c r="B7652">
        <v>1800</v>
      </c>
      <c r="C7652">
        <v>17.600000000000001</v>
      </c>
      <c r="D7652">
        <v>17.600000000000001</v>
      </c>
      <c r="E7652">
        <v>17.600000000000001</v>
      </c>
      <c r="F7652">
        <v>17.600000000000001</v>
      </c>
      <c r="M7652" s="15">
        <v>30677</v>
      </c>
      <c r="N7652" t="str">
        <f t="shared" si="276"/>
        <v>On</v>
      </c>
      <c r="O7652">
        <f t="shared" si="277"/>
        <v>6</v>
      </c>
    </row>
    <row r="7653" spans="1:15" x14ac:dyDescent="0.25">
      <c r="A7653" s="2">
        <v>36204</v>
      </c>
      <c r="B7653">
        <v>1900</v>
      </c>
      <c r="C7653">
        <v>16.95</v>
      </c>
      <c r="D7653">
        <v>16.95</v>
      </c>
      <c r="E7653">
        <v>16.95</v>
      </c>
      <c r="F7653">
        <v>16.95</v>
      </c>
      <c r="M7653" s="15">
        <v>32644</v>
      </c>
      <c r="N7653" t="str">
        <f t="shared" si="276"/>
        <v>On</v>
      </c>
      <c r="O7653">
        <f t="shared" si="277"/>
        <v>6</v>
      </c>
    </row>
    <row r="7654" spans="1:15" x14ac:dyDescent="0.25">
      <c r="A7654" s="2">
        <v>36204</v>
      </c>
      <c r="B7654">
        <v>2000</v>
      </c>
      <c r="C7654">
        <v>16.7</v>
      </c>
      <c r="D7654">
        <v>16.7</v>
      </c>
      <c r="E7654">
        <v>16.7</v>
      </c>
      <c r="F7654">
        <v>16.7</v>
      </c>
      <c r="M7654" s="15">
        <v>32305</v>
      </c>
      <c r="N7654" t="str">
        <f t="shared" si="276"/>
        <v>On</v>
      </c>
      <c r="O7654">
        <f t="shared" si="277"/>
        <v>6</v>
      </c>
    </row>
    <row r="7655" spans="1:15" x14ac:dyDescent="0.25">
      <c r="A7655" s="2">
        <v>36204</v>
      </c>
      <c r="B7655">
        <v>2100</v>
      </c>
      <c r="C7655">
        <v>16.96</v>
      </c>
      <c r="D7655">
        <v>16.96</v>
      </c>
      <c r="E7655">
        <v>16.96</v>
      </c>
      <c r="F7655">
        <v>16.96</v>
      </c>
      <c r="M7655" s="15">
        <v>31681</v>
      </c>
      <c r="N7655" t="str">
        <f t="shared" si="276"/>
        <v>On</v>
      </c>
      <c r="O7655">
        <f t="shared" si="277"/>
        <v>6</v>
      </c>
    </row>
    <row r="7656" spans="1:15" x14ac:dyDescent="0.25">
      <c r="A7656" s="2">
        <v>36204</v>
      </c>
      <c r="B7656">
        <v>2200</v>
      </c>
      <c r="C7656">
        <v>16.899999999999999</v>
      </c>
      <c r="D7656">
        <v>16.899999999999999</v>
      </c>
      <c r="E7656">
        <v>16.899999999999999</v>
      </c>
      <c r="F7656">
        <v>16.899999999999999</v>
      </c>
      <c r="M7656" s="15">
        <v>30732</v>
      </c>
      <c r="N7656" t="str">
        <f t="shared" si="276"/>
        <v>On</v>
      </c>
      <c r="O7656">
        <f t="shared" si="277"/>
        <v>6</v>
      </c>
    </row>
    <row r="7657" spans="1:15" x14ac:dyDescent="0.25">
      <c r="A7657" s="2">
        <v>36204</v>
      </c>
      <c r="B7657">
        <v>2300</v>
      </c>
      <c r="C7657">
        <v>16.68</v>
      </c>
      <c r="D7657">
        <v>16.68</v>
      </c>
      <c r="E7657">
        <v>16.68</v>
      </c>
      <c r="F7657">
        <v>16.68</v>
      </c>
      <c r="M7657" s="15">
        <v>29502</v>
      </c>
      <c r="N7657" t="str">
        <f t="shared" si="276"/>
        <v>On</v>
      </c>
      <c r="O7657">
        <f t="shared" si="277"/>
        <v>6</v>
      </c>
    </row>
    <row r="7658" spans="1:15" x14ac:dyDescent="0.25">
      <c r="A7658" s="2">
        <v>36204</v>
      </c>
      <c r="B7658">
        <v>2400</v>
      </c>
      <c r="C7658">
        <v>16</v>
      </c>
      <c r="D7658">
        <v>16</v>
      </c>
      <c r="E7658">
        <v>16</v>
      </c>
      <c r="F7658">
        <v>16</v>
      </c>
      <c r="M7658" s="15">
        <v>27859</v>
      </c>
      <c r="N7658" t="str">
        <f t="shared" si="276"/>
        <v>Off</v>
      </c>
      <c r="O7658">
        <f t="shared" si="277"/>
        <v>6</v>
      </c>
    </row>
    <row r="7659" spans="1:15" x14ac:dyDescent="0.25">
      <c r="A7659" s="2">
        <v>36205</v>
      </c>
      <c r="B7659">
        <v>100</v>
      </c>
      <c r="C7659">
        <v>15.23</v>
      </c>
      <c r="D7659">
        <v>15.23</v>
      </c>
      <c r="E7659">
        <v>15.23</v>
      </c>
      <c r="F7659">
        <v>15.23</v>
      </c>
      <c r="M7659" s="15">
        <v>26391</v>
      </c>
      <c r="N7659" t="str">
        <f t="shared" si="276"/>
        <v>Off</v>
      </c>
      <c r="O7659">
        <f t="shared" si="277"/>
        <v>7</v>
      </c>
    </row>
    <row r="7660" spans="1:15" x14ac:dyDescent="0.25">
      <c r="A7660" s="2">
        <v>36205</v>
      </c>
      <c r="B7660">
        <v>200</v>
      </c>
      <c r="C7660">
        <v>14.88</v>
      </c>
      <c r="D7660">
        <v>14.88</v>
      </c>
      <c r="E7660">
        <v>14.88</v>
      </c>
      <c r="F7660">
        <v>14.88</v>
      </c>
      <c r="M7660" s="15">
        <v>25591</v>
      </c>
      <c r="N7660" t="str">
        <f t="shared" si="276"/>
        <v>Off</v>
      </c>
      <c r="O7660">
        <f t="shared" si="277"/>
        <v>7</v>
      </c>
    </row>
    <row r="7661" spans="1:15" x14ac:dyDescent="0.25">
      <c r="A7661" s="2">
        <v>36205</v>
      </c>
      <c r="B7661">
        <v>300</v>
      </c>
      <c r="C7661">
        <v>14.9</v>
      </c>
      <c r="D7661">
        <v>14.9</v>
      </c>
      <c r="E7661">
        <v>14.9</v>
      </c>
      <c r="F7661">
        <v>14.9</v>
      </c>
      <c r="M7661" s="15">
        <v>25064</v>
      </c>
      <c r="N7661" t="str">
        <f t="shared" si="276"/>
        <v>Off</v>
      </c>
      <c r="O7661">
        <f t="shared" si="277"/>
        <v>7</v>
      </c>
    </row>
    <row r="7662" spans="1:15" x14ac:dyDescent="0.25">
      <c r="A7662" s="2">
        <v>36205</v>
      </c>
      <c r="B7662">
        <v>400</v>
      </c>
      <c r="C7662">
        <v>14.93</v>
      </c>
      <c r="D7662">
        <v>14.93</v>
      </c>
      <c r="E7662">
        <v>14.93</v>
      </c>
      <c r="F7662">
        <v>14.93</v>
      </c>
      <c r="M7662" s="15">
        <v>24855</v>
      </c>
      <c r="N7662" t="str">
        <f t="shared" si="276"/>
        <v>Off</v>
      </c>
      <c r="O7662">
        <f t="shared" si="277"/>
        <v>7</v>
      </c>
    </row>
    <row r="7663" spans="1:15" x14ac:dyDescent="0.25">
      <c r="A7663" s="2">
        <v>36205</v>
      </c>
      <c r="B7663">
        <v>500</v>
      </c>
      <c r="C7663">
        <v>15.08</v>
      </c>
      <c r="D7663">
        <v>15.08</v>
      </c>
      <c r="E7663">
        <v>15.08</v>
      </c>
      <c r="F7663">
        <v>15.08</v>
      </c>
      <c r="M7663" s="15">
        <v>25054</v>
      </c>
      <c r="N7663" t="str">
        <f t="shared" si="276"/>
        <v>Off</v>
      </c>
      <c r="O7663">
        <f t="shared" si="277"/>
        <v>7</v>
      </c>
    </row>
    <row r="7664" spans="1:15" x14ac:dyDescent="0.25">
      <c r="A7664" s="2">
        <v>36205</v>
      </c>
      <c r="B7664">
        <v>600</v>
      </c>
      <c r="C7664">
        <v>15.45</v>
      </c>
      <c r="D7664">
        <v>15.45</v>
      </c>
      <c r="E7664">
        <v>15.45</v>
      </c>
      <c r="F7664">
        <v>15.45</v>
      </c>
      <c r="M7664" s="15">
        <v>25590</v>
      </c>
      <c r="N7664" t="str">
        <f t="shared" si="276"/>
        <v>Off</v>
      </c>
      <c r="O7664">
        <f t="shared" si="277"/>
        <v>7</v>
      </c>
    </row>
    <row r="7665" spans="1:15" x14ac:dyDescent="0.25">
      <c r="A7665" s="2">
        <v>36205</v>
      </c>
      <c r="B7665">
        <v>700</v>
      </c>
      <c r="C7665">
        <v>14.32</v>
      </c>
      <c r="D7665">
        <v>14.32</v>
      </c>
      <c r="E7665">
        <v>14.32</v>
      </c>
      <c r="F7665">
        <v>14.32</v>
      </c>
      <c r="M7665" s="15">
        <v>26695</v>
      </c>
      <c r="N7665" t="str">
        <f t="shared" si="276"/>
        <v>Off</v>
      </c>
      <c r="O7665">
        <f t="shared" si="277"/>
        <v>7</v>
      </c>
    </row>
    <row r="7666" spans="1:15" x14ac:dyDescent="0.25">
      <c r="A7666" s="2">
        <v>36205</v>
      </c>
      <c r="B7666">
        <v>800</v>
      </c>
      <c r="C7666">
        <v>16.68</v>
      </c>
      <c r="D7666">
        <v>16.68</v>
      </c>
      <c r="E7666">
        <v>16.68</v>
      </c>
      <c r="F7666">
        <v>16.68</v>
      </c>
      <c r="M7666" s="15">
        <v>27523</v>
      </c>
      <c r="N7666" t="str">
        <f t="shared" si="276"/>
        <v>On</v>
      </c>
      <c r="O7666">
        <f t="shared" si="277"/>
        <v>7</v>
      </c>
    </row>
    <row r="7667" spans="1:15" x14ac:dyDescent="0.25">
      <c r="A7667" s="2">
        <v>36205</v>
      </c>
      <c r="B7667">
        <v>900</v>
      </c>
      <c r="C7667">
        <v>16.329999999999998</v>
      </c>
      <c r="D7667">
        <v>16.329999999999998</v>
      </c>
      <c r="E7667">
        <v>16.329999999999998</v>
      </c>
      <c r="F7667">
        <v>16.329999999999998</v>
      </c>
      <c r="M7667" s="15">
        <v>28657</v>
      </c>
      <c r="N7667" t="str">
        <f t="shared" si="276"/>
        <v>On</v>
      </c>
      <c r="O7667">
        <f t="shared" si="277"/>
        <v>7</v>
      </c>
    </row>
    <row r="7668" spans="1:15" x14ac:dyDescent="0.25">
      <c r="A7668" s="2">
        <v>36205</v>
      </c>
      <c r="B7668">
        <v>1000</v>
      </c>
      <c r="C7668">
        <v>16.010000000000002</v>
      </c>
      <c r="D7668">
        <v>16.010000000000002</v>
      </c>
      <c r="E7668">
        <v>16.010000000000002</v>
      </c>
      <c r="F7668">
        <v>16.010000000000002</v>
      </c>
      <c r="M7668" s="15">
        <v>29488</v>
      </c>
      <c r="N7668" t="str">
        <f t="shared" si="276"/>
        <v>On</v>
      </c>
      <c r="O7668">
        <f t="shared" si="277"/>
        <v>7</v>
      </c>
    </row>
    <row r="7669" spans="1:15" x14ac:dyDescent="0.25">
      <c r="A7669" s="2">
        <v>36205</v>
      </c>
      <c r="B7669">
        <v>1100</v>
      </c>
      <c r="C7669">
        <v>16.100000000000001</v>
      </c>
      <c r="D7669">
        <v>16.100000000000001</v>
      </c>
      <c r="E7669">
        <v>16.100000000000001</v>
      </c>
      <c r="F7669">
        <v>16.100000000000001</v>
      </c>
      <c r="M7669" s="15">
        <v>29614</v>
      </c>
      <c r="N7669" t="str">
        <f t="shared" si="276"/>
        <v>On</v>
      </c>
      <c r="O7669">
        <f t="shared" si="277"/>
        <v>7</v>
      </c>
    </row>
    <row r="7670" spans="1:15" x14ac:dyDescent="0.25">
      <c r="A7670" s="2">
        <v>36205</v>
      </c>
      <c r="B7670">
        <v>1200</v>
      </c>
      <c r="C7670">
        <v>15.57</v>
      </c>
      <c r="D7670">
        <v>15.57</v>
      </c>
      <c r="E7670">
        <v>15.57</v>
      </c>
      <c r="F7670">
        <v>15.57</v>
      </c>
      <c r="M7670" s="15">
        <v>29277</v>
      </c>
      <c r="N7670" t="str">
        <f t="shared" si="276"/>
        <v>On</v>
      </c>
      <c r="O7670">
        <f t="shared" si="277"/>
        <v>7</v>
      </c>
    </row>
    <row r="7671" spans="1:15" x14ac:dyDescent="0.25">
      <c r="A7671" s="2">
        <v>36205</v>
      </c>
      <c r="B7671">
        <v>1300</v>
      </c>
      <c r="C7671">
        <v>14.95</v>
      </c>
      <c r="D7671">
        <v>14.95</v>
      </c>
      <c r="E7671">
        <v>14.95</v>
      </c>
      <c r="F7671">
        <v>14.95</v>
      </c>
      <c r="M7671" s="15">
        <v>28903</v>
      </c>
      <c r="N7671" t="str">
        <f t="shared" si="276"/>
        <v>On</v>
      </c>
      <c r="O7671">
        <f t="shared" si="277"/>
        <v>7</v>
      </c>
    </row>
    <row r="7672" spans="1:15" x14ac:dyDescent="0.25">
      <c r="A7672" s="2">
        <v>36205</v>
      </c>
      <c r="B7672">
        <v>1400</v>
      </c>
      <c r="C7672">
        <v>13.44</v>
      </c>
      <c r="D7672">
        <v>13.44</v>
      </c>
      <c r="E7672">
        <v>13.44</v>
      </c>
      <c r="F7672">
        <v>13.44</v>
      </c>
      <c r="M7672" s="15">
        <v>27978</v>
      </c>
      <c r="N7672" t="str">
        <f t="shared" si="276"/>
        <v>On</v>
      </c>
      <c r="O7672">
        <f t="shared" si="277"/>
        <v>7</v>
      </c>
    </row>
    <row r="7673" spans="1:15" x14ac:dyDescent="0.25">
      <c r="A7673" s="2">
        <v>36205</v>
      </c>
      <c r="B7673">
        <v>1500</v>
      </c>
      <c r="C7673">
        <v>12.5</v>
      </c>
      <c r="D7673">
        <v>12.5</v>
      </c>
      <c r="E7673">
        <v>12.5</v>
      </c>
      <c r="F7673">
        <v>12.5</v>
      </c>
      <c r="M7673" s="15">
        <v>27277</v>
      </c>
      <c r="N7673" t="str">
        <f t="shared" si="276"/>
        <v>On</v>
      </c>
      <c r="O7673">
        <f t="shared" si="277"/>
        <v>7</v>
      </c>
    </row>
    <row r="7674" spans="1:15" x14ac:dyDescent="0.25">
      <c r="A7674" s="2">
        <v>36205</v>
      </c>
      <c r="B7674">
        <v>1600</v>
      </c>
      <c r="C7674">
        <v>12.95</v>
      </c>
      <c r="D7674">
        <v>12.95</v>
      </c>
      <c r="E7674">
        <v>12.95</v>
      </c>
      <c r="F7674">
        <v>12.95</v>
      </c>
      <c r="M7674" s="15">
        <v>26834</v>
      </c>
      <c r="N7674" t="str">
        <f t="shared" si="276"/>
        <v>On</v>
      </c>
      <c r="O7674">
        <f t="shared" si="277"/>
        <v>7</v>
      </c>
    </row>
    <row r="7675" spans="1:15" x14ac:dyDescent="0.25">
      <c r="A7675" s="2">
        <v>36205</v>
      </c>
      <c r="B7675">
        <v>1700</v>
      </c>
      <c r="C7675">
        <v>19.46</v>
      </c>
      <c r="D7675">
        <v>19.46</v>
      </c>
      <c r="E7675">
        <v>19.46</v>
      </c>
      <c r="F7675">
        <v>19.46</v>
      </c>
      <c r="M7675" s="15">
        <v>27289</v>
      </c>
      <c r="N7675" t="str">
        <f t="shared" si="276"/>
        <v>On</v>
      </c>
      <c r="O7675">
        <f t="shared" si="277"/>
        <v>7</v>
      </c>
    </row>
    <row r="7676" spans="1:15" x14ac:dyDescent="0.25">
      <c r="A7676" s="2">
        <v>36205</v>
      </c>
      <c r="B7676">
        <v>1800</v>
      </c>
      <c r="C7676">
        <v>47.47</v>
      </c>
      <c r="D7676">
        <v>47.47</v>
      </c>
      <c r="E7676">
        <v>47.47</v>
      </c>
      <c r="F7676">
        <v>47.47</v>
      </c>
      <c r="M7676" s="15">
        <v>29039</v>
      </c>
      <c r="N7676" t="str">
        <f t="shared" si="276"/>
        <v>On</v>
      </c>
      <c r="O7676">
        <f t="shared" si="277"/>
        <v>7</v>
      </c>
    </row>
    <row r="7677" spans="1:15" x14ac:dyDescent="0.25">
      <c r="A7677" s="2">
        <v>36205</v>
      </c>
      <c r="B7677">
        <v>1900</v>
      </c>
      <c r="C7677">
        <v>33.22</v>
      </c>
      <c r="D7677">
        <v>33.22</v>
      </c>
      <c r="E7677">
        <v>33.22</v>
      </c>
      <c r="F7677">
        <v>33.22</v>
      </c>
      <c r="M7677" s="15">
        <v>31482</v>
      </c>
      <c r="N7677" t="str">
        <f t="shared" si="276"/>
        <v>On</v>
      </c>
      <c r="O7677">
        <f t="shared" si="277"/>
        <v>7</v>
      </c>
    </row>
    <row r="7678" spans="1:15" x14ac:dyDescent="0.25">
      <c r="A7678" s="2">
        <v>36205</v>
      </c>
      <c r="B7678">
        <v>2000</v>
      </c>
      <c r="C7678">
        <v>19.309999999999999</v>
      </c>
      <c r="D7678">
        <v>19.309999999999999</v>
      </c>
      <c r="E7678">
        <v>19.309999999999999</v>
      </c>
      <c r="F7678">
        <v>19.309999999999999</v>
      </c>
      <c r="M7678" s="15">
        <v>31489</v>
      </c>
      <c r="N7678" t="str">
        <f t="shared" si="276"/>
        <v>On</v>
      </c>
      <c r="O7678">
        <f t="shared" si="277"/>
        <v>7</v>
      </c>
    </row>
    <row r="7679" spans="1:15" x14ac:dyDescent="0.25">
      <c r="A7679" s="2">
        <v>36205</v>
      </c>
      <c r="B7679">
        <v>2100</v>
      </c>
      <c r="C7679">
        <v>19.079999999999998</v>
      </c>
      <c r="D7679">
        <v>19.079999999999998</v>
      </c>
      <c r="E7679">
        <v>19.079999999999998</v>
      </c>
      <c r="F7679">
        <v>19.079999999999998</v>
      </c>
      <c r="M7679" s="15">
        <v>31185</v>
      </c>
      <c r="N7679" t="str">
        <f t="shared" si="276"/>
        <v>On</v>
      </c>
      <c r="O7679">
        <f t="shared" si="277"/>
        <v>7</v>
      </c>
    </row>
    <row r="7680" spans="1:15" x14ac:dyDescent="0.25">
      <c r="A7680" s="2">
        <v>36205</v>
      </c>
      <c r="B7680">
        <v>2200</v>
      </c>
      <c r="C7680">
        <v>16.78</v>
      </c>
      <c r="D7680">
        <v>16.78</v>
      </c>
      <c r="E7680">
        <v>16.78</v>
      </c>
      <c r="F7680">
        <v>16.78</v>
      </c>
      <c r="M7680" s="15">
        <v>30314</v>
      </c>
      <c r="N7680" t="str">
        <f t="shared" si="276"/>
        <v>On</v>
      </c>
      <c r="O7680">
        <f t="shared" si="277"/>
        <v>7</v>
      </c>
    </row>
    <row r="7681" spans="1:15" x14ac:dyDescent="0.25">
      <c r="A7681" s="2">
        <v>36205</v>
      </c>
      <c r="B7681">
        <v>2300</v>
      </c>
      <c r="C7681">
        <v>16.36</v>
      </c>
      <c r="D7681">
        <v>16.36</v>
      </c>
      <c r="E7681">
        <v>16.36</v>
      </c>
      <c r="F7681">
        <v>16.36</v>
      </c>
      <c r="M7681" s="15">
        <v>28970</v>
      </c>
      <c r="N7681" t="str">
        <f t="shared" si="276"/>
        <v>On</v>
      </c>
      <c r="O7681">
        <f t="shared" si="277"/>
        <v>7</v>
      </c>
    </row>
    <row r="7682" spans="1:15" x14ac:dyDescent="0.25">
      <c r="A7682" s="2">
        <v>36205</v>
      </c>
      <c r="B7682">
        <v>2400</v>
      </c>
      <c r="C7682">
        <v>15.74</v>
      </c>
      <c r="D7682">
        <v>15.74</v>
      </c>
      <c r="E7682">
        <v>15.74</v>
      </c>
      <c r="F7682">
        <v>15.74</v>
      </c>
      <c r="M7682" s="15">
        <v>27426</v>
      </c>
      <c r="N7682" t="str">
        <f t="shared" si="276"/>
        <v>Off</v>
      </c>
      <c r="O7682">
        <f t="shared" si="277"/>
        <v>7</v>
      </c>
    </row>
    <row r="7683" spans="1:15" x14ac:dyDescent="0.25">
      <c r="A7683" s="2">
        <v>36206</v>
      </c>
      <c r="B7683">
        <v>100</v>
      </c>
      <c r="C7683">
        <v>15.05</v>
      </c>
      <c r="D7683">
        <v>15.05</v>
      </c>
      <c r="E7683">
        <v>15.05</v>
      </c>
      <c r="F7683">
        <v>15.05</v>
      </c>
      <c r="M7683" s="15">
        <v>26222</v>
      </c>
      <c r="N7683" t="str">
        <f t="shared" si="276"/>
        <v>Off</v>
      </c>
      <c r="O7683">
        <f t="shared" si="277"/>
        <v>1</v>
      </c>
    </row>
    <row r="7684" spans="1:15" x14ac:dyDescent="0.25">
      <c r="A7684" s="2">
        <v>36206</v>
      </c>
      <c r="B7684">
        <v>200</v>
      </c>
      <c r="C7684">
        <v>14.9</v>
      </c>
      <c r="D7684">
        <v>14.9</v>
      </c>
      <c r="E7684">
        <v>14.9</v>
      </c>
      <c r="F7684">
        <v>14.9</v>
      </c>
      <c r="M7684" s="15">
        <v>25624</v>
      </c>
      <c r="N7684" t="str">
        <f t="shared" si="276"/>
        <v>Off</v>
      </c>
      <c r="O7684">
        <f t="shared" si="277"/>
        <v>1</v>
      </c>
    </row>
    <row r="7685" spans="1:15" x14ac:dyDescent="0.25">
      <c r="A7685" s="2">
        <v>36206</v>
      </c>
      <c r="B7685">
        <v>300</v>
      </c>
      <c r="C7685">
        <v>15.05</v>
      </c>
      <c r="D7685">
        <v>15.05</v>
      </c>
      <c r="E7685">
        <v>15.05</v>
      </c>
      <c r="F7685">
        <v>15.05</v>
      </c>
      <c r="M7685" s="15">
        <v>25471</v>
      </c>
      <c r="N7685" t="str">
        <f t="shared" si="276"/>
        <v>Off</v>
      </c>
      <c r="O7685">
        <f t="shared" si="277"/>
        <v>1</v>
      </c>
    </row>
    <row r="7686" spans="1:15" x14ac:dyDescent="0.25">
      <c r="A7686" s="2">
        <v>36206</v>
      </c>
      <c r="B7686">
        <v>400</v>
      </c>
      <c r="C7686">
        <v>15.52</v>
      </c>
      <c r="D7686">
        <v>15.52</v>
      </c>
      <c r="E7686">
        <v>15.52</v>
      </c>
      <c r="F7686">
        <v>15.52</v>
      </c>
      <c r="M7686" s="15">
        <v>25636</v>
      </c>
      <c r="N7686" t="str">
        <f t="shared" si="276"/>
        <v>Off</v>
      </c>
      <c r="O7686">
        <f t="shared" si="277"/>
        <v>1</v>
      </c>
    </row>
    <row r="7687" spans="1:15" x14ac:dyDescent="0.25">
      <c r="A7687" s="2">
        <v>36206</v>
      </c>
      <c r="B7687">
        <v>500</v>
      </c>
      <c r="C7687">
        <v>16.11</v>
      </c>
      <c r="D7687">
        <v>16.11</v>
      </c>
      <c r="E7687">
        <v>16.11</v>
      </c>
      <c r="F7687">
        <v>16.11</v>
      </c>
      <c r="M7687" s="15">
        <v>26370</v>
      </c>
      <c r="N7687" t="str">
        <f t="shared" si="276"/>
        <v>Off</v>
      </c>
      <c r="O7687">
        <f t="shared" si="277"/>
        <v>1</v>
      </c>
    </row>
    <row r="7688" spans="1:15" x14ac:dyDescent="0.25">
      <c r="A7688" s="2">
        <v>36206</v>
      </c>
      <c r="B7688">
        <v>600</v>
      </c>
      <c r="C7688">
        <v>16.68</v>
      </c>
      <c r="D7688">
        <v>16.68</v>
      </c>
      <c r="E7688">
        <v>16.68</v>
      </c>
      <c r="F7688">
        <v>16.68</v>
      </c>
      <c r="M7688" s="15">
        <v>27941</v>
      </c>
      <c r="N7688" t="str">
        <f t="shared" si="276"/>
        <v>Off</v>
      </c>
      <c r="O7688">
        <f t="shared" si="277"/>
        <v>1</v>
      </c>
    </row>
    <row r="7689" spans="1:15" x14ac:dyDescent="0.25">
      <c r="A7689" s="2">
        <v>36206</v>
      </c>
      <c r="B7689">
        <v>700</v>
      </c>
      <c r="C7689">
        <v>16.010000000000002</v>
      </c>
      <c r="D7689">
        <v>16.010000000000002</v>
      </c>
      <c r="E7689">
        <v>16.010000000000002</v>
      </c>
      <c r="F7689">
        <v>16.010000000000002</v>
      </c>
      <c r="M7689" s="15">
        <v>30606</v>
      </c>
      <c r="N7689" t="str">
        <f t="shared" si="276"/>
        <v>Off</v>
      </c>
      <c r="O7689">
        <f t="shared" si="277"/>
        <v>1</v>
      </c>
    </row>
    <row r="7690" spans="1:15" x14ac:dyDescent="0.25">
      <c r="A7690" s="2">
        <v>36206</v>
      </c>
      <c r="B7690">
        <v>800</v>
      </c>
      <c r="C7690">
        <v>17.57</v>
      </c>
      <c r="D7690">
        <v>17.57</v>
      </c>
      <c r="E7690">
        <v>17.57</v>
      </c>
      <c r="F7690">
        <v>17.57</v>
      </c>
      <c r="M7690" s="15">
        <v>32201</v>
      </c>
      <c r="N7690" t="str">
        <f t="shared" si="276"/>
        <v>On</v>
      </c>
      <c r="O7690">
        <f t="shared" si="277"/>
        <v>1</v>
      </c>
    </row>
    <row r="7691" spans="1:15" x14ac:dyDescent="0.25">
      <c r="A7691" s="2">
        <v>36206</v>
      </c>
      <c r="B7691">
        <v>900</v>
      </c>
      <c r="C7691">
        <v>18.68</v>
      </c>
      <c r="D7691">
        <v>18.68</v>
      </c>
      <c r="E7691">
        <v>18.68</v>
      </c>
      <c r="F7691">
        <v>18.68</v>
      </c>
      <c r="M7691" s="15">
        <v>32674</v>
      </c>
      <c r="N7691" t="str">
        <f t="shared" ref="N7691:N7754" si="278">+IF(B7691&gt;700,IF(B7691&lt;2400,"On","Off"),"Off")</f>
        <v>On</v>
      </c>
      <c r="O7691">
        <f t="shared" si="277"/>
        <v>1</v>
      </c>
    </row>
    <row r="7692" spans="1:15" x14ac:dyDescent="0.25">
      <c r="A7692" s="2">
        <v>36206</v>
      </c>
      <c r="B7692">
        <v>1000</v>
      </c>
      <c r="C7692">
        <v>19.399999999999999</v>
      </c>
      <c r="D7692">
        <v>19.399999999999999</v>
      </c>
      <c r="E7692">
        <v>19.399999999999999</v>
      </c>
      <c r="F7692">
        <v>19.399999999999999</v>
      </c>
      <c r="M7692" s="15">
        <v>32809</v>
      </c>
      <c r="N7692" t="str">
        <f t="shared" si="278"/>
        <v>On</v>
      </c>
      <c r="O7692">
        <f t="shared" si="277"/>
        <v>1</v>
      </c>
    </row>
    <row r="7693" spans="1:15" x14ac:dyDescent="0.25">
      <c r="A7693" s="2">
        <v>36206</v>
      </c>
      <c r="B7693">
        <v>1100</v>
      </c>
      <c r="C7693">
        <v>17.38</v>
      </c>
      <c r="D7693">
        <v>17.38</v>
      </c>
      <c r="E7693">
        <v>17.38</v>
      </c>
      <c r="F7693">
        <v>17.38</v>
      </c>
      <c r="M7693" s="15">
        <v>32570</v>
      </c>
      <c r="N7693" t="str">
        <f t="shared" si="278"/>
        <v>On</v>
      </c>
      <c r="O7693">
        <f t="shared" si="277"/>
        <v>1</v>
      </c>
    </row>
    <row r="7694" spans="1:15" x14ac:dyDescent="0.25">
      <c r="A7694" s="2">
        <v>36206</v>
      </c>
      <c r="B7694">
        <v>1200</v>
      </c>
      <c r="C7694">
        <v>15.53</v>
      </c>
      <c r="D7694">
        <v>15.53</v>
      </c>
      <c r="E7694">
        <v>15.53</v>
      </c>
      <c r="F7694">
        <v>15.53</v>
      </c>
      <c r="M7694" s="15">
        <v>31930</v>
      </c>
      <c r="N7694" t="str">
        <f t="shared" si="278"/>
        <v>On</v>
      </c>
      <c r="O7694">
        <f t="shared" si="277"/>
        <v>1</v>
      </c>
    </row>
    <row r="7695" spans="1:15" x14ac:dyDescent="0.25">
      <c r="A7695" s="2">
        <v>36206</v>
      </c>
      <c r="B7695">
        <v>1300</v>
      </c>
      <c r="C7695">
        <v>14.72</v>
      </c>
      <c r="D7695">
        <v>14.72</v>
      </c>
      <c r="E7695">
        <v>14.72</v>
      </c>
      <c r="F7695">
        <v>14.72</v>
      </c>
      <c r="M7695" s="15">
        <v>30893</v>
      </c>
      <c r="N7695" t="str">
        <f t="shared" si="278"/>
        <v>On</v>
      </c>
      <c r="O7695">
        <f t="shared" si="277"/>
        <v>1</v>
      </c>
    </row>
    <row r="7696" spans="1:15" x14ac:dyDescent="0.25">
      <c r="A7696" s="2">
        <v>36206</v>
      </c>
      <c r="B7696">
        <v>1400</v>
      </c>
      <c r="C7696">
        <v>13.57</v>
      </c>
      <c r="D7696">
        <v>13.57</v>
      </c>
      <c r="E7696">
        <v>13.57</v>
      </c>
      <c r="F7696">
        <v>13.57</v>
      </c>
      <c r="M7696" s="15">
        <v>30647</v>
      </c>
      <c r="N7696" t="str">
        <f t="shared" si="278"/>
        <v>On</v>
      </c>
      <c r="O7696">
        <f t="shared" si="277"/>
        <v>1</v>
      </c>
    </row>
    <row r="7697" spans="1:15" x14ac:dyDescent="0.25">
      <c r="A7697" s="2">
        <v>36206</v>
      </c>
      <c r="B7697">
        <v>1500</v>
      </c>
      <c r="C7697">
        <v>12.48</v>
      </c>
      <c r="D7697">
        <v>12.48</v>
      </c>
      <c r="E7697">
        <v>12.48</v>
      </c>
      <c r="F7697">
        <v>12.48</v>
      </c>
      <c r="M7697" s="15">
        <v>30295</v>
      </c>
      <c r="N7697" t="str">
        <f t="shared" si="278"/>
        <v>On</v>
      </c>
      <c r="O7697">
        <f t="shared" si="277"/>
        <v>1</v>
      </c>
    </row>
    <row r="7698" spans="1:15" x14ac:dyDescent="0.25">
      <c r="A7698" s="2">
        <v>36206</v>
      </c>
      <c r="B7698">
        <v>1600</v>
      </c>
      <c r="C7698">
        <v>12.71</v>
      </c>
      <c r="D7698">
        <v>12.71</v>
      </c>
      <c r="E7698">
        <v>12.71</v>
      </c>
      <c r="F7698">
        <v>12.71</v>
      </c>
      <c r="M7698" s="15">
        <v>28852</v>
      </c>
      <c r="N7698" t="str">
        <f t="shared" si="278"/>
        <v>On</v>
      </c>
      <c r="O7698">
        <f t="shared" si="277"/>
        <v>1</v>
      </c>
    </row>
    <row r="7699" spans="1:15" x14ac:dyDescent="0.25">
      <c r="A7699" s="2">
        <v>36206</v>
      </c>
      <c r="B7699">
        <v>1700</v>
      </c>
      <c r="C7699">
        <v>17.82</v>
      </c>
      <c r="D7699">
        <v>17.82</v>
      </c>
      <c r="E7699">
        <v>17.82</v>
      </c>
      <c r="F7699">
        <v>17.82</v>
      </c>
      <c r="M7699" s="15">
        <v>28938</v>
      </c>
      <c r="N7699" t="str">
        <f t="shared" si="278"/>
        <v>On</v>
      </c>
      <c r="O7699">
        <f t="shared" si="277"/>
        <v>1</v>
      </c>
    </row>
    <row r="7700" spans="1:15" x14ac:dyDescent="0.25">
      <c r="A7700" s="2">
        <v>36206</v>
      </c>
      <c r="B7700">
        <v>1800</v>
      </c>
      <c r="C7700">
        <v>24.35</v>
      </c>
      <c r="D7700">
        <v>24.35</v>
      </c>
      <c r="E7700">
        <v>24.35</v>
      </c>
      <c r="F7700">
        <v>24.35</v>
      </c>
      <c r="M7700" s="15">
        <v>30838</v>
      </c>
      <c r="N7700" t="str">
        <f t="shared" si="278"/>
        <v>On</v>
      </c>
      <c r="O7700">
        <f t="shared" si="277"/>
        <v>1</v>
      </c>
    </row>
    <row r="7701" spans="1:15" x14ac:dyDescent="0.25">
      <c r="A7701" s="2">
        <v>36206</v>
      </c>
      <c r="B7701">
        <v>1900</v>
      </c>
      <c r="C7701">
        <v>18.579999999999998</v>
      </c>
      <c r="D7701">
        <v>18.579999999999998</v>
      </c>
      <c r="E7701">
        <v>18.579999999999998</v>
      </c>
      <c r="F7701">
        <v>18.579999999999998</v>
      </c>
      <c r="M7701" s="15">
        <v>33350</v>
      </c>
      <c r="N7701" t="str">
        <f t="shared" si="278"/>
        <v>On</v>
      </c>
      <c r="O7701">
        <f t="shared" si="277"/>
        <v>1</v>
      </c>
    </row>
    <row r="7702" spans="1:15" x14ac:dyDescent="0.25">
      <c r="A7702" s="2">
        <v>36206</v>
      </c>
      <c r="B7702">
        <v>2000</v>
      </c>
      <c r="C7702">
        <v>21.12</v>
      </c>
      <c r="D7702">
        <v>21.12</v>
      </c>
      <c r="E7702">
        <v>21.12</v>
      </c>
      <c r="F7702">
        <v>21.12</v>
      </c>
      <c r="M7702" s="15">
        <v>33179</v>
      </c>
      <c r="N7702" t="str">
        <f t="shared" si="278"/>
        <v>On</v>
      </c>
      <c r="O7702">
        <f t="shared" si="277"/>
        <v>1</v>
      </c>
    </row>
    <row r="7703" spans="1:15" x14ac:dyDescent="0.25">
      <c r="A7703" s="2">
        <v>36206</v>
      </c>
      <c r="B7703">
        <v>2100</v>
      </c>
      <c r="C7703">
        <v>16.37</v>
      </c>
      <c r="D7703">
        <v>16.37</v>
      </c>
      <c r="E7703">
        <v>16.37</v>
      </c>
      <c r="F7703">
        <v>16.37</v>
      </c>
      <c r="M7703" s="15">
        <v>32704</v>
      </c>
      <c r="N7703" t="str">
        <f t="shared" si="278"/>
        <v>On</v>
      </c>
      <c r="O7703">
        <f t="shared" si="277"/>
        <v>1</v>
      </c>
    </row>
    <row r="7704" spans="1:15" x14ac:dyDescent="0.25">
      <c r="A7704" s="2">
        <v>36206</v>
      </c>
      <c r="B7704">
        <v>2200</v>
      </c>
      <c r="C7704">
        <v>16.27</v>
      </c>
      <c r="D7704">
        <v>16.27</v>
      </c>
      <c r="E7704">
        <v>16.27</v>
      </c>
      <c r="F7704">
        <v>16.27</v>
      </c>
      <c r="M7704" s="15">
        <v>31242</v>
      </c>
      <c r="N7704" t="str">
        <f t="shared" si="278"/>
        <v>On</v>
      </c>
      <c r="O7704">
        <f t="shared" si="277"/>
        <v>1</v>
      </c>
    </row>
    <row r="7705" spans="1:15" x14ac:dyDescent="0.25">
      <c r="A7705" s="2">
        <v>36206</v>
      </c>
      <c r="B7705">
        <v>2300</v>
      </c>
      <c r="C7705">
        <v>16.21</v>
      </c>
      <c r="D7705">
        <v>16.21</v>
      </c>
      <c r="E7705">
        <v>16.21</v>
      </c>
      <c r="F7705">
        <v>16.21</v>
      </c>
      <c r="M7705" s="15">
        <v>28972</v>
      </c>
      <c r="N7705" t="str">
        <f t="shared" si="278"/>
        <v>On</v>
      </c>
      <c r="O7705">
        <f t="shared" si="277"/>
        <v>1</v>
      </c>
    </row>
    <row r="7706" spans="1:15" x14ac:dyDescent="0.25">
      <c r="A7706" s="2">
        <v>36206</v>
      </c>
      <c r="B7706">
        <v>2400</v>
      </c>
      <c r="C7706">
        <v>15.06</v>
      </c>
      <c r="D7706">
        <v>15.06</v>
      </c>
      <c r="E7706">
        <v>15.06</v>
      </c>
      <c r="F7706">
        <v>15.06</v>
      </c>
      <c r="M7706" s="15">
        <v>26813</v>
      </c>
      <c r="N7706" t="str">
        <f t="shared" si="278"/>
        <v>Off</v>
      </c>
      <c r="O7706">
        <f t="shared" si="277"/>
        <v>1</v>
      </c>
    </row>
    <row r="7707" spans="1:15" x14ac:dyDescent="0.25">
      <c r="A7707" s="2">
        <v>36207</v>
      </c>
      <c r="B7707">
        <v>100</v>
      </c>
      <c r="C7707">
        <v>14.72</v>
      </c>
      <c r="D7707">
        <v>14.72</v>
      </c>
      <c r="E7707">
        <v>14.72</v>
      </c>
      <c r="F7707">
        <v>14.72</v>
      </c>
      <c r="M7707" s="15">
        <v>25151</v>
      </c>
      <c r="N7707" t="str">
        <f t="shared" si="278"/>
        <v>Off</v>
      </c>
      <c r="O7707">
        <f t="shared" si="277"/>
        <v>2</v>
      </c>
    </row>
    <row r="7708" spans="1:15" x14ac:dyDescent="0.25">
      <c r="A7708" s="2">
        <v>36207</v>
      </c>
      <c r="B7708">
        <v>200</v>
      </c>
      <c r="C7708">
        <v>14.65</v>
      </c>
      <c r="D7708">
        <v>14.65</v>
      </c>
      <c r="E7708">
        <v>14.65</v>
      </c>
      <c r="F7708">
        <v>14.65</v>
      </c>
      <c r="M7708" s="15">
        <v>24407</v>
      </c>
      <c r="N7708" t="str">
        <f t="shared" si="278"/>
        <v>Off</v>
      </c>
      <c r="O7708">
        <f t="shared" si="277"/>
        <v>2</v>
      </c>
    </row>
    <row r="7709" spans="1:15" x14ac:dyDescent="0.25">
      <c r="A7709" s="2">
        <v>36207</v>
      </c>
      <c r="B7709">
        <v>300</v>
      </c>
      <c r="C7709">
        <v>14.65</v>
      </c>
      <c r="D7709">
        <v>14.65</v>
      </c>
      <c r="E7709">
        <v>14.65</v>
      </c>
      <c r="F7709">
        <v>14.65</v>
      </c>
      <c r="M7709" s="15">
        <v>24243</v>
      </c>
      <c r="N7709" t="str">
        <f t="shared" si="278"/>
        <v>Off</v>
      </c>
      <c r="O7709">
        <f t="shared" si="277"/>
        <v>2</v>
      </c>
    </row>
    <row r="7710" spans="1:15" x14ac:dyDescent="0.25">
      <c r="A7710" s="2">
        <v>36207</v>
      </c>
      <c r="B7710">
        <v>400</v>
      </c>
      <c r="C7710">
        <v>15.25</v>
      </c>
      <c r="D7710">
        <v>15.25</v>
      </c>
      <c r="E7710">
        <v>15.25</v>
      </c>
      <c r="F7710">
        <v>15.25</v>
      </c>
      <c r="M7710" s="15">
        <v>24374</v>
      </c>
      <c r="N7710" t="str">
        <f t="shared" si="278"/>
        <v>Off</v>
      </c>
      <c r="O7710">
        <f t="shared" si="277"/>
        <v>2</v>
      </c>
    </row>
    <row r="7711" spans="1:15" x14ac:dyDescent="0.25">
      <c r="A7711" s="2">
        <v>36207</v>
      </c>
      <c r="B7711">
        <v>500</v>
      </c>
      <c r="C7711">
        <v>15.85</v>
      </c>
      <c r="D7711">
        <v>15.85</v>
      </c>
      <c r="E7711">
        <v>15.85</v>
      </c>
      <c r="F7711">
        <v>15.85</v>
      </c>
      <c r="M7711" s="15">
        <v>25015</v>
      </c>
      <c r="N7711" t="str">
        <f t="shared" si="278"/>
        <v>Off</v>
      </c>
      <c r="O7711">
        <f t="shared" si="277"/>
        <v>2</v>
      </c>
    </row>
    <row r="7712" spans="1:15" x14ac:dyDescent="0.25">
      <c r="A7712" s="2">
        <v>36207</v>
      </c>
      <c r="B7712">
        <v>600</v>
      </c>
      <c r="C7712">
        <v>24.63</v>
      </c>
      <c r="D7712">
        <v>24.63</v>
      </c>
      <c r="E7712">
        <v>24.63</v>
      </c>
      <c r="F7712">
        <v>24.63</v>
      </c>
      <c r="M7712" s="15">
        <v>27503</v>
      </c>
      <c r="N7712" t="str">
        <f t="shared" si="278"/>
        <v>Off</v>
      </c>
      <c r="O7712">
        <f t="shared" si="277"/>
        <v>2</v>
      </c>
    </row>
    <row r="7713" spans="1:15" x14ac:dyDescent="0.25">
      <c r="A7713" s="2">
        <v>36207</v>
      </c>
      <c r="B7713">
        <v>700</v>
      </c>
      <c r="C7713">
        <v>19.53</v>
      </c>
      <c r="D7713">
        <v>19.53</v>
      </c>
      <c r="E7713">
        <v>19.53</v>
      </c>
      <c r="F7713">
        <v>19.53</v>
      </c>
      <c r="M7713" s="15">
        <v>31480</v>
      </c>
      <c r="N7713" t="str">
        <f t="shared" si="278"/>
        <v>Off</v>
      </c>
      <c r="O7713">
        <f t="shared" si="277"/>
        <v>2</v>
      </c>
    </row>
    <row r="7714" spans="1:15" x14ac:dyDescent="0.25">
      <c r="A7714" s="2">
        <v>36207</v>
      </c>
      <c r="B7714">
        <v>800</v>
      </c>
      <c r="C7714">
        <v>16.350000000000001</v>
      </c>
      <c r="D7714">
        <v>16.350000000000001</v>
      </c>
      <c r="E7714">
        <v>16.350000000000001</v>
      </c>
      <c r="F7714">
        <v>16.350000000000001</v>
      </c>
      <c r="M7714" s="15">
        <v>33717</v>
      </c>
      <c r="N7714" t="str">
        <f t="shared" si="278"/>
        <v>On</v>
      </c>
      <c r="O7714">
        <f t="shared" si="277"/>
        <v>2</v>
      </c>
    </row>
    <row r="7715" spans="1:15" x14ac:dyDescent="0.25">
      <c r="A7715" s="2">
        <v>36207</v>
      </c>
      <c r="B7715">
        <v>900</v>
      </c>
      <c r="C7715">
        <v>15</v>
      </c>
      <c r="D7715">
        <v>15</v>
      </c>
      <c r="E7715">
        <v>15</v>
      </c>
      <c r="F7715">
        <v>15</v>
      </c>
      <c r="M7715" s="15">
        <v>33240</v>
      </c>
      <c r="N7715" t="str">
        <f t="shared" si="278"/>
        <v>On</v>
      </c>
      <c r="O7715">
        <f t="shared" ref="O7715:O7778" si="279">+WEEKDAY(A7715,2)</f>
        <v>2</v>
      </c>
    </row>
    <row r="7716" spans="1:15" x14ac:dyDescent="0.25">
      <c r="A7716" s="2">
        <v>36207</v>
      </c>
      <c r="B7716">
        <v>1000</v>
      </c>
      <c r="C7716">
        <v>15.42</v>
      </c>
      <c r="D7716">
        <v>15.42</v>
      </c>
      <c r="E7716">
        <v>15.42</v>
      </c>
      <c r="F7716">
        <v>15.42</v>
      </c>
      <c r="M7716" s="15">
        <v>32297</v>
      </c>
      <c r="N7716" t="str">
        <f t="shared" si="278"/>
        <v>On</v>
      </c>
      <c r="O7716">
        <f t="shared" si="279"/>
        <v>2</v>
      </c>
    </row>
    <row r="7717" spans="1:15" x14ac:dyDescent="0.25">
      <c r="A7717" s="2">
        <v>36207</v>
      </c>
      <c r="B7717">
        <v>1100</v>
      </c>
      <c r="C7717">
        <v>15.43</v>
      </c>
      <c r="D7717">
        <v>15.43</v>
      </c>
      <c r="E7717">
        <v>15.43</v>
      </c>
      <c r="F7717">
        <v>15.43</v>
      </c>
      <c r="M7717" s="15">
        <v>31761</v>
      </c>
      <c r="N7717" t="str">
        <f t="shared" si="278"/>
        <v>On</v>
      </c>
      <c r="O7717">
        <f t="shared" si="279"/>
        <v>2</v>
      </c>
    </row>
    <row r="7718" spans="1:15" x14ac:dyDescent="0.25">
      <c r="A7718" s="2">
        <v>36207</v>
      </c>
      <c r="B7718">
        <v>1200</v>
      </c>
      <c r="C7718">
        <v>14.96</v>
      </c>
      <c r="D7718">
        <v>14.96</v>
      </c>
      <c r="E7718">
        <v>14.96</v>
      </c>
      <c r="F7718">
        <v>14.96</v>
      </c>
      <c r="M7718" s="15">
        <v>30928</v>
      </c>
      <c r="N7718" t="str">
        <f t="shared" si="278"/>
        <v>On</v>
      </c>
      <c r="O7718">
        <f t="shared" si="279"/>
        <v>2</v>
      </c>
    </row>
    <row r="7719" spans="1:15" x14ac:dyDescent="0.25">
      <c r="A7719" s="2">
        <v>36207</v>
      </c>
      <c r="B7719">
        <v>1300</v>
      </c>
      <c r="C7719">
        <v>15.18</v>
      </c>
      <c r="D7719">
        <v>15.18</v>
      </c>
      <c r="E7719">
        <v>15.18</v>
      </c>
      <c r="F7719">
        <v>15.18</v>
      </c>
      <c r="M7719" s="15">
        <v>30253</v>
      </c>
      <c r="N7719" t="str">
        <f t="shared" si="278"/>
        <v>On</v>
      </c>
      <c r="O7719">
        <f t="shared" si="279"/>
        <v>2</v>
      </c>
    </row>
    <row r="7720" spans="1:15" x14ac:dyDescent="0.25">
      <c r="A7720" s="2">
        <v>36207</v>
      </c>
      <c r="B7720">
        <v>1400</v>
      </c>
      <c r="C7720">
        <v>13.41</v>
      </c>
      <c r="D7720">
        <v>13.41</v>
      </c>
      <c r="E7720">
        <v>13.41</v>
      </c>
      <c r="F7720">
        <v>13.41</v>
      </c>
      <c r="M7720" s="15">
        <v>29897</v>
      </c>
      <c r="N7720" t="str">
        <f t="shared" si="278"/>
        <v>On</v>
      </c>
      <c r="O7720">
        <f t="shared" si="279"/>
        <v>2</v>
      </c>
    </row>
    <row r="7721" spans="1:15" x14ac:dyDescent="0.25">
      <c r="A7721" s="2">
        <v>36207</v>
      </c>
      <c r="B7721">
        <v>1500</v>
      </c>
      <c r="C7721">
        <v>12.15</v>
      </c>
      <c r="D7721">
        <v>12.15</v>
      </c>
      <c r="E7721">
        <v>12.15</v>
      </c>
      <c r="F7721">
        <v>12.15</v>
      </c>
      <c r="M7721" s="15">
        <v>29463</v>
      </c>
      <c r="N7721" t="str">
        <f t="shared" si="278"/>
        <v>On</v>
      </c>
      <c r="O7721">
        <f t="shared" si="279"/>
        <v>2</v>
      </c>
    </row>
    <row r="7722" spans="1:15" x14ac:dyDescent="0.25">
      <c r="A7722" s="2">
        <v>36207</v>
      </c>
      <c r="B7722">
        <v>1600</v>
      </c>
      <c r="C7722">
        <v>13.19</v>
      </c>
      <c r="D7722">
        <v>13.19</v>
      </c>
      <c r="E7722">
        <v>13.19</v>
      </c>
      <c r="F7722">
        <v>13.19</v>
      </c>
      <c r="M7722" s="15">
        <v>28839</v>
      </c>
      <c r="N7722" t="str">
        <f t="shared" si="278"/>
        <v>On</v>
      </c>
      <c r="O7722">
        <f t="shared" si="279"/>
        <v>2</v>
      </c>
    </row>
    <row r="7723" spans="1:15" x14ac:dyDescent="0.25">
      <c r="A7723" s="2">
        <v>36207</v>
      </c>
      <c r="B7723">
        <v>1700</v>
      </c>
      <c r="C7723">
        <v>16.96</v>
      </c>
      <c r="D7723">
        <v>16.96</v>
      </c>
      <c r="E7723">
        <v>16.96</v>
      </c>
      <c r="F7723">
        <v>16.96</v>
      </c>
      <c r="M7723" s="15">
        <v>29078</v>
      </c>
      <c r="N7723" t="str">
        <f t="shared" si="278"/>
        <v>On</v>
      </c>
      <c r="O7723">
        <f t="shared" si="279"/>
        <v>2</v>
      </c>
    </row>
    <row r="7724" spans="1:15" x14ac:dyDescent="0.25">
      <c r="A7724" s="2">
        <v>36207</v>
      </c>
      <c r="B7724">
        <v>1800</v>
      </c>
      <c r="C7724">
        <v>16.55</v>
      </c>
      <c r="D7724">
        <v>16.55</v>
      </c>
      <c r="E7724">
        <v>16.55</v>
      </c>
      <c r="F7724">
        <v>16.55</v>
      </c>
      <c r="M7724" s="15">
        <v>30565</v>
      </c>
      <c r="N7724" t="str">
        <f t="shared" si="278"/>
        <v>On</v>
      </c>
      <c r="O7724">
        <f t="shared" si="279"/>
        <v>2</v>
      </c>
    </row>
    <row r="7725" spans="1:15" x14ac:dyDescent="0.25">
      <c r="A7725" s="2">
        <v>36207</v>
      </c>
      <c r="B7725">
        <v>1900</v>
      </c>
      <c r="C7725">
        <v>16.05</v>
      </c>
      <c r="D7725">
        <v>16.05</v>
      </c>
      <c r="E7725">
        <v>16.05</v>
      </c>
      <c r="F7725">
        <v>16.05</v>
      </c>
      <c r="M7725" s="15">
        <v>32740</v>
      </c>
      <c r="N7725" t="str">
        <f t="shared" si="278"/>
        <v>On</v>
      </c>
      <c r="O7725">
        <f t="shared" si="279"/>
        <v>2</v>
      </c>
    </row>
    <row r="7726" spans="1:15" x14ac:dyDescent="0.25">
      <c r="A7726" s="2">
        <v>36207</v>
      </c>
      <c r="B7726">
        <v>2000</v>
      </c>
      <c r="C7726">
        <v>16</v>
      </c>
      <c r="D7726">
        <v>16</v>
      </c>
      <c r="E7726">
        <v>16</v>
      </c>
      <c r="F7726">
        <v>16</v>
      </c>
      <c r="M7726" s="15">
        <v>32227</v>
      </c>
      <c r="N7726" t="str">
        <f t="shared" si="278"/>
        <v>On</v>
      </c>
      <c r="O7726">
        <f t="shared" si="279"/>
        <v>2</v>
      </c>
    </row>
    <row r="7727" spans="1:15" x14ac:dyDescent="0.25">
      <c r="A7727" s="2">
        <v>36207</v>
      </c>
      <c r="B7727">
        <v>2100</v>
      </c>
      <c r="C7727">
        <v>15.48</v>
      </c>
      <c r="D7727">
        <v>15.48</v>
      </c>
      <c r="E7727">
        <v>15.48</v>
      </c>
      <c r="F7727">
        <v>15.48</v>
      </c>
      <c r="M7727" s="15">
        <v>31714</v>
      </c>
      <c r="N7727" t="str">
        <f t="shared" si="278"/>
        <v>On</v>
      </c>
      <c r="O7727">
        <f t="shared" si="279"/>
        <v>2</v>
      </c>
    </row>
    <row r="7728" spans="1:15" x14ac:dyDescent="0.25">
      <c r="A7728" s="2">
        <v>36207</v>
      </c>
      <c r="B7728">
        <v>2200</v>
      </c>
      <c r="C7728">
        <v>14.69</v>
      </c>
      <c r="D7728">
        <v>14.69</v>
      </c>
      <c r="E7728">
        <v>14.69</v>
      </c>
      <c r="F7728">
        <v>14.69</v>
      </c>
      <c r="M7728" s="15">
        <v>30224</v>
      </c>
      <c r="N7728" t="str">
        <f t="shared" si="278"/>
        <v>On</v>
      </c>
      <c r="O7728">
        <f t="shared" si="279"/>
        <v>2</v>
      </c>
    </row>
    <row r="7729" spans="1:15" x14ac:dyDescent="0.25">
      <c r="A7729" s="2">
        <v>36207</v>
      </c>
      <c r="B7729">
        <v>2300</v>
      </c>
      <c r="C7729">
        <v>13.97</v>
      </c>
      <c r="D7729">
        <v>13.97</v>
      </c>
      <c r="E7729">
        <v>13.97</v>
      </c>
      <c r="F7729">
        <v>13.97</v>
      </c>
      <c r="M7729" s="15">
        <v>27829</v>
      </c>
      <c r="N7729" t="str">
        <f t="shared" si="278"/>
        <v>On</v>
      </c>
      <c r="O7729">
        <f t="shared" si="279"/>
        <v>2</v>
      </c>
    </row>
    <row r="7730" spans="1:15" x14ac:dyDescent="0.25">
      <c r="A7730" s="2">
        <v>36207</v>
      </c>
      <c r="B7730">
        <v>2400</v>
      </c>
      <c r="C7730">
        <v>12.08</v>
      </c>
      <c r="D7730">
        <v>12.08</v>
      </c>
      <c r="E7730">
        <v>12.08</v>
      </c>
      <c r="F7730">
        <v>12.08</v>
      </c>
      <c r="M7730" s="15">
        <v>25849</v>
      </c>
      <c r="N7730" t="str">
        <f t="shared" si="278"/>
        <v>Off</v>
      </c>
      <c r="O7730">
        <f t="shared" si="279"/>
        <v>2</v>
      </c>
    </row>
    <row r="7731" spans="1:15" x14ac:dyDescent="0.25">
      <c r="A7731" s="2">
        <v>36208</v>
      </c>
      <c r="B7731">
        <v>100</v>
      </c>
      <c r="C7731">
        <v>11.8</v>
      </c>
      <c r="D7731">
        <v>11.8</v>
      </c>
      <c r="E7731">
        <v>11.8</v>
      </c>
      <c r="F7731">
        <v>11.8</v>
      </c>
      <c r="M7731" s="15">
        <v>24152</v>
      </c>
      <c r="N7731" t="str">
        <f t="shared" si="278"/>
        <v>Off</v>
      </c>
      <c r="O7731">
        <f t="shared" si="279"/>
        <v>3</v>
      </c>
    </row>
    <row r="7732" spans="1:15" x14ac:dyDescent="0.25">
      <c r="A7732" s="2">
        <v>36208</v>
      </c>
      <c r="B7732">
        <v>200</v>
      </c>
      <c r="C7732">
        <v>11.8</v>
      </c>
      <c r="D7732">
        <v>11.8</v>
      </c>
      <c r="E7732">
        <v>11.8</v>
      </c>
      <c r="F7732">
        <v>11.8</v>
      </c>
      <c r="M7732" s="15">
        <v>23181</v>
      </c>
      <c r="N7732" t="str">
        <f t="shared" si="278"/>
        <v>Off</v>
      </c>
      <c r="O7732">
        <f t="shared" si="279"/>
        <v>3</v>
      </c>
    </row>
    <row r="7733" spans="1:15" x14ac:dyDescent="0.25">
      <c r="A7733" s="2">
        <v>36208</v>
      </c>
      <c r="B7733">
        <v>300</v>
      </c>
      <c r="C7733">
        <v>11.97</v>
      </c>
      <c r="D7733">
        <v>11.97</v>
      </c>
      <c r="E7733">
        <v>11.97</v>
      </c>
      <c r="F7733">
        <v>11.97</v>
      </c>
      <c r="M7733" s="15">
        <v>22964</v>
      </c>
      <c r="N7733" t="str">
        <f t="shared" si="278"/>
        <v>Off</v>
      </c>
      <c r="O7733">
        <f t="shared" si="279"/>
        <v>3</v>
      </c>
    </row>
    <row r="7734" spans="1:15" x14ac:dyDescent="0.25">
      <c r="A7734" s="2">
        <v>36208</v>
      </c>
      <c r="B7734">
        <v>400</v>
      </c>
      <c r="C7734">
        <v>12.38</v>
      </c>
      <c r="D7734">
        <v>12.38</v>
      </c>
      <c r="E7734">
        <v>12.38</v>
      </c>
      <c r="F7734">
        <v>12.38</v>
      </c>
      <c r="M7734" s="15">
        <v>23012</v>
      </c>
      <c r="N7734" t="str">
        <f t="shared" si="278"/>
        <v>Off</v>
      </c>
      <c r="O7734">
        <f t="shared" si="279"/>
        <v>3</v>
      </c>
    </row>
    <row r="7735" spans="1:15" x14ac:dyDescent="0.25">
      <c r="A7735" s="2">
        <v>36208</v>
      </c>
      <c r="B7735">
        <v>500</v>
      </c>
      <c r="C7735">
        <v>15</v>
      </c>
      <c r="D7735">
        <v>15</v>
      </c>
      <c r="E7735">
        <v>15</v>
      </c>
      <c r="F7735">
        <v>15</v>
      </c>
      <c r="M7735" s="15">
        <v>23499</v>
      </c>
      <c r="N7735" t="str">
        <f t="shared" si="278"/>
        <v>Off</v>
      </c>
      <c r="O7735">
        <f t="shared" si="279"/>
        <v>3</v>
      </c>
    </row>
    <row r="7736" spans="1:15" x14ac:dyDescent="0.25">
      <c r="A7736" s="2">
        <v>36208</v>
      </c>
      <c r="B7736">
        <v>600</v>
      </c>
      <c r="C7736">
        <v>17.14</v>
      </c>
      <c r="D7736">
        <v>17.14</v>
      </c>
      <c r="E7736">
        <v>17.14</v>
      </c>
      <c r="F7736">
        <v>17.14</v>
      </c>
      <c r="M7736" s="15">
        <v>25584</v>
      </c>
      <c r="N7736" t="str">
        <f t="shared" si="278"/>
        <v>Off</v>
      </c>
      <c r="O7736">
        <f t="shared" si="279"/>
        <v>3</v>
      </c>
    </row>
    <row r="7737" spans="1:15" x14ac:dyDescent="0.25">
      <c r="A7737" s="2">
        <v>36208</v>
      </c>
      <c r="B7737">
        <v>700</v>
      </c>
      <c r="C7737">
        <v>16.600000000000001</v>
      </c>
      <c r="D7737">
        <v>16.600000000000001</v>
      </c>
      <c r="E7737">
        <v>16.600000000000001</v>
      </c>
      <c r="F7737">
        <v>16.600000000000001</v>
      </c>
      <c r="M7737" s="15">
        <v>29794</v>
      </c>
      <c r="N7737" t="str">
        <f t="shared" si="278"/>
        <v>Off</v>
      </c>
      <c r="O7737">
        <f t="shared" si="279"/>
        <v>3</v>
      </c>
    </row>
    <row r="7738" spans="1:15" x14ac:dyDescent="0.25">
      <c r="A7738" s="2">
        <v>36208</v>
      </c>
      <c r="B7738">
        <v>800</v>
      </c>
      <c r="C7738">
        <v>18.420000000000002</v>
      </c>
      <c r="D7738">
        <v>18.420000000000002</v>
      </c>
      <c r="E7738">
        <v>18.420000000000002</v>
      </c>
      <c r="F7738">
        <v>18.420000000000002</v>
      </c>
      <c r="M7738" s="15">
        <v>31792</v>
      </c>
      <c r="N7738" t="str">
        <f t="shared" si="278"/>
        <v>On</v>
      </c>
      <c r="O7738">
        <f t="shared" si="279"/>
        <v>3</v>
      </c>
    </row>
    <row r="7739" spans="1:15" x14ac:dyDescent="0.25">
      <c r="A7739" s="2">
        <v>36208</v>
      </c>
      <c r="B7739">
        <v>900</v>
      </c>
      <c r="C7739">
        <v>18.39</v>
      </c>
      <c r="D7739">
        <v>18.39</v>
      </c>
      <c r="E7739">
        <v>18.39</v>
      </c>
      <c r="F7739">
        <v>18.39</v>
      </c>
      <c r="M7739" s="15">
        <v>32220</v>
      </c>
      <c r="N7739" t="str">
        <f t="shared" si="278"/>
        <v>On</v>
      </c>
      <c r="O7739">
        <f t="shared" si="279"/>
        <v>3</v>
      </c>
    </row>
    <row r="7740" spans="1:15" x14ac:dyDescent="0.25">
      <c r="A7740" s="2">
        <v>36208</v>
      </c>
      <c r="B7740">
        <v>1000</v>
      </c>
      <c r="C7740">
        <v>19</v>
      </c>
      <c r="D7740">
        <v>19</v>
      </c>
      <c r="E7740">
        <v>19</v>
      </c>
      <c r="F7740">
        <v>19</v>
      </c>
      <c r="M7740" s="15">
        <v>32362</v>
      </c>
      <c r="N7740" t="str">
        <f t="shared" si="278"/>
        <v>On</v>
      </c>
      <c r="O7740">
        <f t="shared" si="279"/>
        <v>3</v>
      </c>
    </row>
    <row r="7741" spans="1:15" x14ac:dyDescent="0.25">
      <c r="A7741" s="2">
        <v>36208</v>
      </c>
      <c r="B7741">
        <v>1100</v>
      </c>
      <c r="C7741">
        <v>18.22</v>
      </c>
      <c r="D7741">
        <v>18.22</v>
      </c>
      <c r="E7741">
        <v>18.22</v>
      </c>
      <c r="F7741">
        <v>18.22</v>
      </c>
      <c r="M7741" s="15">
        <v>32555</v>
      </c>
      <c r="N7741" t="str">
        <f t="shared" si="278"/>
        <v>On</v>
      </c>
      <c r="O7741">
        <f t="shared" si="279"/>
        <v>3</v>
      </c>
    </row>
    <row r="7742" spans="1:15" x14ac:dyDescent="0.25">
      <c r="A7742" s="2">
        <v>36208</v>
      </c>
      <c r="B7742">
        <v>1200</v>
      </c>
      <c r="C7742">
        <v>19.25</v>
      </c>
      <c r="D7742">
        <v>19.25</v>
      </c>
      <c r="E7742">
        <v>19.25</v>
      </c>
      <c r="F7742">
        <v>19.25</v>
      </c>
      <c r="M7742" s="15">
        <v>32270</v>
      </c>
      <c r="N7742" t="str">
        <f t="shared" si="278"/>
        <v>On</v>
      </c>
      <c r="O7742">
        <f t="shared" si="279"/>
        <v>3</v>
      </c>
    </row>
    <row r="7743" spans="1:15" x14ac:dyDescent="0.25">
      <c r="A7743" s="2">
        <v>36208</v>
      </c>
      <c r="B7743">
        <v>1300</v>
      </c>
      <c r="C7743">
        <v>15.6</v>
      </c>
      <c r="D7743">
        <v>15.6</v>
      </c>
      <c r="E7743">
        <v>15.6</v>
      </c>
      <c r="F7743">
        <v>15.6</v>
      </c>
      <c r="M7743" s="15">
        <v>31846</v>
      </c>
      <c r="N7743" t="str">
        <f t="shared" si="278"/>
        <v>On</v>
      </c>
      <c r="O7743">
        <f t="shared" si="279"/>
        <v>3</v>
      </c>
    </row>
    <row r="7744" spans="1:15" x14ac:dyDescent="0.25">
      <c r="A7744" s="2">
        <v>36208</v>
      </c>
      <c r="B7744">
        <v>1400</v>
      </c>
      <c r="C7744">
        <v>15.8</v>
      </c>
      <c r="D7744">
        <v>15.8</v>
      </c>
      <c r="E7744">
        <v>15.8</v>
      </c>
      <c r="F7744">
        <v>15.8</v>
      </c>
      <c r="M7744" s="15">
        <v>31461</v>
      </c>
      <c r="N7744" t="str">
        <f t="shared" si="278"/>
        <v>On</v>
      </c>
      <c r="O7744">
        <f t="shared" si="279"/>
        <v>3</v>
      </c>
    </row>
    <row r="7745" spans="1:15" x14ac:dyDescent="0.25">
      <c r="A7745" s="2">
        <v>36208</v>
      </c>
      <c r="B7745">
        <v>1500</v>
      </c>
      <c r="C7745">
        <v>15.8</v>
      </c>
      <c r="D7745">
        <v>15.8</v>
      </c>
      <c r="E7745">
        <v>15.8</v>
      </c>
      <c r="F7745">
        <v>15.8</v>
      </c>
      <c r="M7745" s="15">
        <v>30748</v>
      </c>
      <c r="N7745" t="str">
        <f t="shared" si="278"/>
        <v>On</v>
      </c>
      <c r="O7745">
        <f t="shared" si="279"/>
        <v>3</v>
      </c>
    </row>
    <row r="7746" spans="1:15" x14ac:dyDescent="0.25">
      <c r="A7746" s="2">
        <v>36208</v>
      </c>
      <c r="B7746">
        <v>1600</v>
      </c>
      <c r="C7746">
        <v>15.82</v>
      </c>
      <c r="D7746">
        <v>15.82</v>
      </c>
      <c r="E7746">
        <v>15.82</v>
      </c>
      <c r="F7746">
        <v>15.82</v>
      </c>
      <c r="M7746" s="15">
        <v>30646</v>
      </c>
      <c r="N7746" t="str">
        <f t="shared" si="278"/>
        <v>On</v>
      </c>
      <c r="O7746">
        <f t="shared" si="279"/>
        <v>3</v>
      </c>
    </row>
    <row r="7747" spans="1:15" x14ac:dyDescent="0.25">
      <c r="A7747" s="2">
        <v>36208</v>
      </c>
      <c r="B7747">
        <v>1700</v>
      </c>
      <c r="C7747">
        <v>16.18</v>
      </c>
      <c r="D7747">
        <v>16.18</v>
      </c>
      <c r="E7747">
        <v>16.18</v>
      </c>
      <c r="F7747">
        <v>16.18</v>
      </c>
      <c r="M7747" s="15">
        <v>30961</v>
      </c>
      <c r="N7747" t="str">
        <f t="shared" si="278"/>
        <v>On</v>
      </c>
      <c r="O7747">
        <f t="shared" si="279"/>
        <v>3</v>
      </c>
    </row>
    <row r="7748" spans="1:15" x14ac:dyDescent="0.25">
      <c r="A7748" s="2">
        <v>36208</v>
      </c>
      <c r="B7748">
        <v>1800</v>
      </c>
      <c r="C7748">
        <v>16.21</v>
      </c>
      <c r="D7748">
        <v>16.21</v>
      </c>
      <c r="E7748">
        <v>16.21</v>
      </c>
      <c r="F7748">
        <v>16.21</v>
      </c>
      <c r="M7748" s="15">
        <v>32610</v>
      </c>
      <c r="N7748" t="str">
        <f t="shared" si="278"/>
        <v>On</v>
      </c>
      <c r="O7748">
        <f t="shared" si="279"/>
        <v>3</v>
      </c>
    </row>
    <row r="7749" spans="1:15" x14ac:dyDescent="0.25">
      <c r="A7749" s="2">
        <v>36208</v>
      </c>
      <c r="B7749">
        <v>1900</v>
      </c>
      <c r="C7749">
        <v>16.18</v>
      </c>
      <c r="D7749">
        <v>16.18</v>
      </c>
      <c r="E7749">
        <v>16.18</v>
      </c>
      <c r="F7749">
        <v>16.18</v>
      </c>
      <c r="M7749" s="15">
        <v>33919</v>
      </c>
      <c r="N7749" t="str">
        <f t="shared" si="278"/>
        <v>On</v>
      </c>
      <c r="O7749">
        <f t="shared" si="279"/>
        <v>3</v>
      </c>
    </row>
    <row r="7750" spans="1:15" x14ac:dyDescent="0.25">
      <c r="A7750" s="2">
        <v>36208</v>
      </c>
      <c r="B7750">
        <v>2000</v>
      </c>
      <c r="C7750">
        <v>16</v>
      </c>
      <c r="D7750">
        <v>16</v>
      </c>
      <c r="E7750">
        <v>16</v>
      </c>
      <c r="F7750">
        <v>16</v>
      </c>
      <c r="M7750" s="15">
        <v>33242</v>
      </c>
      <c r="N7750" t="str">
        <f t="shared" si="278"/>
        <v>On</v>
      </c>
      <c r="O7750">
        <f t="shared" si="279"/>
        <v>3</v>
      </c>
    </row>
    <row r="7751" spans="1:15" x14ac:dyDescent="0.25">
      <c r="A7751" s="2">
        <v>36208</v>
      </c>
      <c r="B7751">
        <v>2100</v>
      </c>
      <c r="C7751">
        <v>15.67</v>
      </c>
      <c r="D7751">
        <v>15.67</v>
      </c>
      <c r="E7751">
        <v>15.67</v>
      </c>
      <c r="F7751">
        <v>15.67</v>
      </c>
      <c r="M7751" s="15">
        <v>32361</v>
      </c>
      <c r="N7751" t="str">
        <f t="shared" si="278"/>
        <v>On</v>
      </c>
      <c r="O7751">
        <f t="shared" si="279"/>
        <v>3</v>
      </c>
    </row>
    <row r="7752" spans="1:15" x14ac:dyDescent="0.25">
      <c r="A7752" s="2">
        <v>36208</v>
      </c>
      <c r="B7752">
        <v>2200</v>
      </c>
      <c r="C7752">
        <v>15.29</v>
      </c>
      <c r="D7752">
        <v>15.29</v>
      </c>
      <c r="E7752">
        <v>15.29</v>
      </c>
      <c r="F7752">
        <v>15.29</v>
      </c>
      <c r="M7752" s="15">
        <v>30617</v>
      </c>
      <c r="N7752" t="str">
        <f t="shared" si="278"/>
        <v>On</v>
      </c>
      <c r="O7752">
        <f t="shared" si="279"/>
        <v>3</v>
      </c>
    </row>
    <row r="7753" spans="1:15" x14ac:dyDescent="0.25">
      <c r="A7753" s="2">
        <v>36208</v>
      </c>
      <c r="B7753">
        <v>2300</v>
      </c>
      <c r="C7753">
        <v>12.93</v>
      </c>
      <c r="D7753">
        <v>12.93</v>
      </c>
      <c r="E7753">
        <v>12.93</v>
      </c>
      <c r="F7753">
        <v>12.93</v>
      </c>
      <c r="M7753" s="15">
        <v>28262</v>
      </c>
      <c r="N7753" t="str">
        <f t="shared" si="278"/>
        <v>On</v>
      </c>
      <c r="O7753">
        <f t="shared" si="279"/>
        <v>3</v>
      </c>
    </row>
    <row r="7754" spans="1:15" x14ac:dyDescent="0.25">
      <c r="A7754" s="2">
        <v>36208</v>
      </c>
      <c r="B7754">
        <v>2400</v>
      </c>
      <c r="C7754">
        <v>11.93</v>
      </c>
      <c r="D7754">
        <v>11.93</v>
      </c>
      <c r="E7754">
        <v>11.93</v>
      </c>
      <c r="F7754">
        <v>11.93</v>
      </c>
      <c r="M7754" s="15">
        <v>25628</v>
      </c>
      <c r="N7754" t="str">
        <f t="shared" si="278"/>
        <v>Off</v>
      </c>
      <c r="O7754">
        <f t="shared" si="279"/>
        <v>3</v>
      </c>
    </row>
    <row r="7755" spans="1:15" x14ac:dyDescent="0.25">
      <c r="A7755" s="2">
        <v>36209</v>
      </c>
      <c r="B7755">
        <v>100</v>
      </c>
      <c r="C7755">
        <v>11.73</v>
      </c>
      <c r="D7755">
        <v>11.73</v>
      </c>
      <c r="E7755">
        <v>11.73</v>
      </c>
      <c r="F7755">
        <v>11.73</v>
      </c>
      <c r="M7755" s="15">
        <v>23844</v>
      </c>
      <c r="N7755" t="str">
        <f t="shared" ref="N7755:N7818" si="280">+IF(B7755&gt;700,IF(B7755&lt;2400,"On","Off"),"Off")</f>
        <v>Off</v>
      </c>
      <c r="O7755">
        <f t="shared" si="279"/>
        <v>4</v>
      </c>
    </row>
    <row r="7756" spans="1:15" x14ac:dyDescent="0.25">
      <c r="A7756" s="2">
        <v>36209</v>
      </c>
      <c r="B7756">
        <v>200</v>
      </c>
      <c r="C7756">
        <v>11.47</v>
      </c>
      <c r="D7756">
        <v>11.47</v>
      </c>
      <c r="E7756">
        <v>11.47</v>
      </c>
      <c r="F7756">
        <v>11.47</v>
      </c>
      <c r="M7756" s="15">
        <v>22961</v>
      </c>
      <c r="N7756" t="str">
        <f t="shared" si="280"/>
        <v>Off</v>
      </c>
      <c r="O7756">
        <f t="shared" si="279"/>
        <v>4</v>
      </c>
    </row>
    <row r="7757" spans="1:15" x14ac:dyDescent="0.25">
      <c r="A7757" s="2">
        <v>36209</v>
      </c>
      <c r="B7757">
        <v>300</v>
      </c>
      <c r="C7757">
        <v>11.4</v>
      </c>
      <c r="D7757">
        <v>11.4</v>
      </c>
      <c r="E7757">
        <v>11.4</v>
      </c>
      <c r="F7757">
        <v>11.4</v>
      </c>
      <c r="M7757" s="15">
        <v>22488</v>
      </c>
      <c r="N7757" t="str">
        <f t="shared" si="280"/>
        <v>Off</v>
      </c>
      <c r="O7757">
        <f t="shared" si="279"/>
        <v>4</v>
      </c>
    </row>
    <row r="7758" spans="1:15" x14ac:dyDescent="0.25">
      <c r="A7758" s="2">
        <v>36209</v>
      </c>
      <c r="B7758">
        <v>400</v>
      </c>
      <c r="C7758">
        <v>11.52</v>
      </c>
      <c r="D7758">
        <v>11.52</v>
      </c>
      <c r="E7758">
        <v>11.52</v>
      </c>
      <c r="F7758">
        <v>11.52</v>
      </c>
      <c r="M7758" s="15">
        <v>22375</v>
      </c>
      <c r="N7758" t="str">
        <f t="shared" si="280"/>
        <v>Off</v>
      </c>
      <c r="O7758">
        <f t="shared" si="279"/>
        <v>4</v>
      </c>
    </row>
    <row r="7759" spans="1:15" x14ac:dyDescent="0.25">
      <c r="A7759" s="2">
        <v>36209</v>
      </c>
      <c r="B7759">
        <v>500</v>
      </c>
      <c r="C7759">
        <v>12.84</v>
      </c>
      <c r="D7759">
        <v>12.84</v>
      </c>
      <c r="E7759">
        <v>12.84</v>
      </c>
      <c r="F7759">
        <v>12.84</v>
      </c>
      <c r="M7759" s="15">
        <v>22875</v>
      </c>
      <c r="N7759" t="str">
        <f t="shared" si="280"/>
        <v>Off</v>
      </c>
      <c r="O7759">
        <f t="shared" si="279"/>
        <v>4</v>
      </c>
    </row>
    <row r="7760" spans="1:15" x14ac:dyDescent="0.25">
      <c r="A7760" s="2">
        <v>36209</v>
      </c>
      <c r="B7760">
        <v>600</v>
      </c>
      <c r="C7760">
        <v>15.02</v>
      </c>
      <c r="D7760">
        <v>15.02</v>
      </c>
      <c r="E7760">
        <v>15.02</v>
      </c>
      <c r="F7760">
        <v>15.02</v>
      </c>
      <c r="M7760" s="15">
        <v>24973</v>
      </c>
      <c r="N7760" t="str">
        <f t="shared" si="280"/>
        <v>Off</v>
      </c>
      <c r="O7760">
        <f t="shared" si="279"/>
        <v>4</v>
      </c>
    </row>
    <row r="7761" spans="1:15" x14ac:dyDescent="0.25">
      <c r="A7761" s="2">
        <v>36209</v>
      </c>
      <c r="B7761">
        <v>700</v>
      </c>
      <c r="C7761">
        <v>16.78</v>
      </c>
      <c r="D7761">
        <v>16.78</v>
      </c>
      <c r="E7761">
        <v>16.78</v>
      </c>
      <c r="F7761">
        <v>16.78</v>
      </c>
      <c r="M7761" s="15">
        <v>29090</v>
      </c>
      <c r="N7761" t="str">
        <f t="shared" si="280"/>
        <v>Off</v>
      </c>
      <c r="O7761">
        <f t="shared" si="279"/>
        <v>4</v>
      </c>
    </row>
    <row r="7762" spans="1:15" x14ac:dyDescent="0.25">
      <c r="A7762" s="2">
        <v>36209</v>
      </c>
      <c r="B7762">
        <v>800</v>
      </c>
      <c r="C7762">
        <v>18.920000000000002</v>
      </c>
      <c r="D7762">
        <v>18.920000000000002</v>
      </c>
      <c r="E7762">
        <v>18.920000000000002</v>
      </c>
      <c r="F7762">
        <v>18.920000000000002</v>
      </c>
      <c r="M7762" s="15">
        <v>31705</v>
      </c>
      <c r="N7762" t="str">
        <f t="shared" si="280"/>
        <v>On</v>
      </c>
      <c r="O7762">
        <f t="shared" si="279"/>
        <v>4</v>
      </c>
    </row>
    <row r="7763" spans="1:15" x14ac:dyDescent="0.25">
      <c r="A7763" s="2">
        <v>36209</v>
      </c>
      <c r="B7763">
        <v>900</v>
      </c>
      <c r="C7763">
        <v>17.23</v>
      </c>
      <c r="D7763">
        <v>17.23</v>
      </c>
      <c r="E7763">
        <v>17.23</v>
      </c>
      <c r="F7763">
        <v>17.23</v>
      </c>
      <c r="M7763" s="15">
        <v>32240</v>
      </c>
      <c r="N7763" t="str">
        <f t="shared" si="280"/>
        <v>On</v>
      </c>
      <c r="O7763">
        <f t="shared" si="279"/>
        <v>4</v>
      </c>
    </row>
    <row r="7764" spans="1:15" x14ac:dyDescent="0.25">
      <c r="A7764" s="2">
        <v>36209</v>
      </c>
      <c r="B7764">
        <v>1000</v>
      </c>
      <c r="C7764">
        <v>17.23</v>
      </c>
      <c r="D7764">
        <v>16.86</v>
      </c>
      <c r="E7764">
        <v>16.89</v>
      </c>
      <c r="F7764">
        <v>20.43</v>
      </c>
      <c r="M7764" s="15">
        <v>32602</v>
      </c>
      <c r="N7764" t="str">
        <f t="shared" si="280"/>
        <v>On</v>
      </c>
      <c r="O7764">
        <f t="shared" si="279"/>
        <v>4</v>
      </c>
    </row>
    <row r="7765" spans="1:15" x14ac:dyDescent="0.25">
      <c r="A7765" s="2">
        <v>36209</v>
      </c>
      <c r="B7765">
        <v>1100</v>
      </c>
      <c r="C7765">
        <v>19.8</v>
      </c>
      <c r="D7765">
        <v>18.89</v>
      </c>
      <c r="E7765">
        <v>18.97</v>
      </c>
      <c r="F7765">
        <v>27.62</v>
      </c>
      <c r="M7765" s="15">
        <v>32991</v>
      </c>
      <c r="N7765" t="str">
        <f t="shared" si="280"/>
        <v>On</v>
      </c>
      <c r="O7765">
        <f t="shared" si="279"/>
        <v>4</v>
      </c>
    </row>
    <row r="7766" spans="1:15" x14ac:dyDescent="0.25">
      <c r="A7766" s="2">
        <v>36209</v>
      </c>
      <c r="B7766">
        <v>1200</v>
      </c>
      <c r="C7766">
        <v>18.850000000000001</v>
      </c>
      <c r="D7766">
        <v>17.420000000000002</v>
      </c>
      <c r="E7766">
        <v>17.54</v>
      </c>
      <c r="F7766">
        <v>31.25</v>
      </c>
      <c r="M7766" s="15">
        <v>32768</v>
      </c>
      <c r="N7766" t="str">
        <f t="shared" si="280"/>
        <v>On</v>
      </c>
      <c r="O7766">
        <f t="shared" si="279"/>
        <v>4</v>
      </c>
    </row>
    <row r="7767" spans="1:15" x14ac:dyDescent="0.25">
      <c r="A7767" s="2">
        <v>36209</v>
      </c>
      <c r="B7767">
        <v>1300</v>
      </c>
      <c r="C7767">
        <v>16.8</v>
      </c>
      <c r="D7767">
        <v>16.440000000000001</v>
      </c>
      <c r="E7767">
        <v>16.47</v>
      </c>
      <c r="F7767">
        <v>19.89</v>
      </c>
      <c r="M7767" s="15">
        <v>32466</v>
      </c>
      <c r="N7767" t="str">
        <f t="shared" si="280"/>
        <v>On</v>
      </c>
      <c r="O7767">
        <f t="shared" si="279"/>
        <v>4</v>
      </c>
    </row>
    <row r="7768" spans="1:15" x14ac:dyDescent="0.25">
      <c r="A7768" s="2">
        <v>36209</v>
      </c>
      <c r="B7768">
        <v>1400</v>
      </c>
      <c r="C7768">
        <v>15.84</v>
      </c>
      <c r="D7768">
        <v>15.84</v>
      </c>
      <c r="E7768">
        <v>15.84</v>
      </c>
      <c r="F7768">
        <v>15.9</v>
      </c>
      <c r="M7768" s="15">
        <v>31800</v>
      </c>
      <c r="N7768" t="str">
        <f t="shared" si="280"/>
        <v>On</v>
      </c>
      <c r="O7768">
        <f t="shared" si="279"/>
        <v>4</v>
      </c>
    </row>
    <row r="7769" spans="1:15" x14ac:dyDescent="0.25">
      <c r="A7769" s="2">
        <v>36209</v>
      </c>
      <c r="B7769">
        <v>1500</v>
      </c>
      <c r="C7769">
        <v>15.6</v>
      </c>
      <c r="D7769">
        <v>15.6</v>
      </c>
      <c r="E7769">
        <v>15.6</v>
      </c>
      <c r="F7769">
        <v>15.6</v>
      </c>
      <c r="M7769" s="15">
        <v>31164</v>
      </c>
      <c r="N7769" t="str">
        <f t="shared" si="280"/>
        <v>On</v>
      </c>
      <c r="O7769">
        <f t="shared" si="279"/>
        <v>4</v>
      </c>
    </row>
    <row r="7770" spans="1:15" x14ac:dyDescent="0.25">
      <c r="A7770" s="2">
        <v>36209</v>
      </c>
      <c r="B7770">
        <v>1600</v>
      </c>
      <c r="C7770">
        <v>16.02</v>
      </c>
      <c r="D7770">
        <v>16.02</v>
      </c>
      <c r="E7770">
        <v>16.02</v>
      </c>
      <c r="F7770">
        <v>16.02</v>
      </c>
      <c r="M7770" s="15">
        <v>30885</v>
      </c>
      <c r="N7770" t="str">
        <f t="shared" si="280"/>
        <v>On</v>
      </c>
      <c r="O7770">
        <f t="shared" si="279"/>
        <v>4</v>
      </c>
    </row>
    <row r="7771" spans="1:15" x14ac:dyDescent="0.25">
      <c r="A7771" s="2">
        <v>36209</v>
      </c>
      <c r="B7771">
        <v>1700</v>
      </c>
      <c r="C7771">
        <v>17.32</v>
      </c>
      <c r="D7771">
        <v>17.32</v>
      </c>
      <c r="E7771">
        <v>17.32</v>
      </c>
      <c r="F7771">
        <v>17.32</v>
      </c>
      <c r="M7771" s="15">
        <v>31354</v>
      </c>
      <c r="N7771" t="str">
        <f t="shared" si="280"/>
        <v>On</v>
      </c>
      <c r="O7771">
        <f t="shared" si="279"/>
        <v>4</v>
      </c>
    </row>
    <row r="7772" spans="1:15" x14ac:dyDescent="0.25">
      <c r="A7772" s="2">
        <v>36209</v>
      </c>
      <c r="B7772">
        <v>1800</v>
      </c>
      <c r="C7772">
        <v>20.149999999999999</v>
      </c>
      <c r="D7772">
        <v>20.149999999999999</v>
      </c>
      <c r="E7772">
        <v>20.149999999999999</v>
      </c>
      <c r="F7772">
        <v>20.149999999999999</v>
      </c>
      <c r="M7772" s="15">
        <v>33009</v>
      </c>
      <c r="N7772" t="str">
        <f t="shared" si="280"/>
        <v>On</v>
      </c>
      <c r="O7772">
        <f t="shared" si="279"/>
        <v>4</v>
      </c>
    </row>
    <row r="7773" spans="1:15" x14ac:dyDescent="0.25">
      <c r="A7773" s="2">
        <v>36209</v>
      </c>
      <c r="B7773">
        <v>1900</v>
      </c>
      <c r="C7773">
        <v>17.649999999999999</v>
      </c>
      <c r="D7773">
        <v>17.649999999999999</v>
      </c>
      <c r="E7773">
        <v>17.649999999999999</v>
      </c>
      <c r="F7773">
        <v>17.649999999999999</v>
      </c>
      <c r="M7773" s="15">
        <v>34454</v>
      </c>
      <c r="N7773" t="str">
        <f t="shared" si="280"/>
        <v>On</v>
      </c>
      <c r="O7773">
        <f t="shared" si="279"/>
        <v>4</v>
      </c>
    </row>
    <row r="7774" spans="1:15" x14ac:dyDescent="0.25">
      <c r="A7774" s="2">
        <v>36209</v>
      </c>
      <c r="B7774">
        <v>2000</v>
      </c>
      <c r="C7774">
        <v>16.73</v>
      </c>
      <c r="D7774">
        <v>16.73</v>
      </c>
      <c r="E7774">
        <v>16.73</v>
      </c>
      <c r="F7774">
        <v>16.73</v>
      </c>
      <c r="M7774" s="15">
        <v>34037</v>
      </c>
      <c r="N7774" t="str">
        <f t="shared" si="280"/>
        <v>On</v>
      </c>
      <c r="O7774">
        <f t="shared" si="279"/>
        <v>4</v>
      </c>
    </row>
    <row r="7775" spans="1:15" x14ac:dyDescent="0.25">
      <c r="A7775" s="2">
        <v>36209</v>
      </c>
      <c r="B7775">
        <v>2100</v>
      </c>
      <c r="C7775">
        <v>19.670000000000002</v>
      </c>
      <c r="D7775">
        <v>19.670000000000002</v>
      </c>
      <c r="E7775">
        <v>19.670000000000002</v>
      </c>
      <c r="F7775">
        <v>19.670000000000002</v>
      </c>
      <c r="M7775" s="15">
        <v>33378</v>
      </c>
      <c r="N7775" t="str">
        <f t="shared" si="280"/>
        <v>On</v>
      </c>
      <c r="O7775">
        <f t="shared" si="279"/>
        <v>4</v>
      </c>
    </row>
    <row r="7776" spans="1:15" x14ac:dyDescent="0.25">
      <c r="A7776" s="2">
        <v>36209</v>
      </c>
      <c r="B7776">
        <v>2200</v>
      </c>
      <c r="C7776">
        <v>18.54</v>
      </c>
      <c r="D7776">
        <v>18.54</v>
      </c>
      <c r="E7776">
        <v>18.54</v>
      </c>
      <c r="F7776">
        <v>18.54</v>
      </c>
      <c r="M7776" s="15">
        <v>31712</v>
      </c>
      <c r="N7776" t="str">
        <f t="shared" si="280"/>
        <v>On</v>
      </c>
      <c r="O7776">
        <f t="shared" si="279"/>
        <v>4</v>
      </c>
    </row>
    <row r="7777" spans="1:15" x14ac:dyDescent="0.25">
      <c r="A7777" s="2">
        <v>36209</v>
      </c>
      <c r="B7777">
        <v>2300</v>
      </c>
      <c r="C7777">
        <v>15.97</v>
      </c>
      <c r="D7777">
        <v>15.97</v>
      </c>
      <c r="E7777">
        <v>15.97</v>
      </c>
      <c r="F7777">
        <v>15.97</v>
      </c>
      <c r="M7777" s="15">
        <v>29401</v>
      </c>
      <c r="N7777" t="str">
        <f t="shared" si="280"/>
        <v>On</v>
      </c>
      <c r="O7777">
        <f t="shared" si="279"/>
        <v>4</v>
      </c>
    </row>
    <row r="7778" spans="1:15" x14ac:dyDescent="0.25">
      <c r="A7778" s="2">
        <v>36209</v>
      </c>
      <c r="B7778">
        <v>2400</v>
      </c>
      <c r="C7778">
        <v>15.14</v>
      </c>
      <c r="D7778">
        <v>15.14</v>
      </c>
      <c r="E7778">
        <v>15.14</v>
      </c>
      <c r="F7778">
        <v>15.14</v>
      </c>
      <c r="M7778" s="15">
        <v>27245</v>
      </c>
      <c r="N7778" t="str">
        <f t="shared" si="280"/>
        <v>Off</v>
      </c>
      <c r="O7778">
        <f t="shared" si="279"/>
        <v>4</v>
      </c>
    </row>
    <row r="7779" spans="1:15" x14ac:dyDescent="0.25">
      <c r="A7779" s="2">
        <v>36210</v>
      </c>
      <c r="B7779">
        <v>100</v>
      </c>
      <c r="C7779">
        <v>15.43</v>
      </c>
      <c r="D7779">
        <v>15.43</v>
      </c>
      <c r="E7779">
        <v>15.43</v>
      </c>
      <c r="F7779">
        <v>15.43</v>
      </c>
      <c r="M7779" s="15">
        <v>25336</v>
      </c>
      <c r="N7779" t="str">
        <f t="shared" si="280"/>
        <v>Off</v>
      </c>
      <c r="O7779">
        <f t="shared" ref="O7779:O7842" si="281">+WEEKDAY(A7779,2)</f>
        <v>5</v>
      </c>
    </row>
    <row r="7780" spans="1:15" x14ac:dyDescent="0.25">
      <c r="A7780" s="2">
        <v>36210</v>
      </c>
      <c r="B7780">
        <v>200</v>
      </c>
      <c r="C7780">
        <v>15.23</v>
      </c>
      <c r="D7780">
        <v>15.23</v>
      </c>
      <c r="E7780">
        <v>15.23</v>
      </c>
      <c r="F7780">
        <v>15.23</v>
      </c>
      <c r="M7780" s="15">
        <v>24522</v>
      </c>
      <c r="N7780" t="str">
        <f t="shared" si="280"/>
        <v>Off</v>
      </c>
      <c r="O7780">
        <f t="shared" si="281"/>
        <v>5</v>
      </c>
    </row>
    <row r="7781" spans="1:15" x14ac:dyDescent="0.25">
      <c r="A7781" s="2">
        <v>36210</v>
      </c>
      <c r="B7781">
        <v>300</v>
      </c>
      <c r="C7781">
        <v>15.18</v>
      </c>
      <c r="D7781">
        <v>15.18</v>
      </c>
      <c r="E7781">
        <v>15.18</v>
      </c>
      <c r="F7781">
        <v>15.18</v>
      </c>
      <c r="M7781" s="15">
        <v>24324</v>
      </c>
      <c r="N7781" t="str">
        <f t="shared" si="280"/>
        <v>Off</v>
      </c>
      <c r="O7781">
        <f t="shared" si="281"/>
        <v>5</v>
      </c>
    </row>
    <row r="7782" spans="1:15" x14ac:dyDescent="0.25">
      <c r="A7782" s="2">
        <v>36210</v>
      </c>
      <c r="B7782">
        <v>400</v>
      </c>
      <c r="C7782">
        <v>15.39</v>
      </c>
      <c r="D7782">
        <v>15.39</v>
      </c>
      <c r="E7782">
        <v>15.39</v>
      </c>
      <c r="F7782">
        <v>15.39</v>
      </c>
      <c r="M7782" s="15">
        <v>24283</v>
      </c>
      <c r="N7782" t="str">
        <f t="shared" si="280"/>
        <v>Off</v>
      </c>
      <c r="O7782">
        <f t="shared" si="281"/>
        <v>5</v>
      </c>
    </row>
    <row r="7783" spans="1:15" x14ac:dyDescent="0.25">
      <c r="A7783" s="2">
        <v>36210</v>
      </c>
      <c r="B7783">
        <v>500</v>
      </c>
      <c r="C7783">
        <v>18.73</v>
      </c>
      <c r="D7783">
        <v>18.73</v>
      </c>
      <c r="E7783">
        <v>18.73</v>
      </c>
      <c r="F7783">
        <v>18.73</v>
      </c>
      <c r="M7783" s="15">
        <v>24920</v>
      </c>
      <c r="N7783" t="str">
        <f t="shared" si="280"/>
        <v>Off</v>
      </c>
      <c r="O7783">
        <f t="shared" si="281"/>
        <v>5</v>
      </c>
    </row>
    <row r="7784" spans="1:15" x14ac:dyDescent="0.25">
      <c r="A7784" s="2">
        <v>36210</v>
      </c>
      <c r="B7784">
        <v>600</v>
      </c>
      <c r="C7784">
        <v>27.29</v>
      </c>
      <c r="D7784">
        <v>27.29</v>
      </c>
      <c r="E7784">
        <v>27.29</v>
      </c>
      <c r="F7784">
        <v>27.29</v>
      </c>
      <c r="M7784" s="15">
        <v>26907</v>
      </c>
      <c r="N7784" t="str">
        <f t="shared" si="280"/>
        <v>Off</v>
      </c>
      <c r="O7784">
        <f t="shared" si="281"/>
        <v>5</v>
      </c>
    </row>
    <row r="7785" spans="1:15" x14ac:dyDescent="0.25">
      <c r="A7785" s="2">
        <v>36210</v>
      </c>
      <c r="B7785">
        <v>700</v>
      </c>
      <c r="C7785">
        <v>18.46</v>
      </c>
      <c r="D7785">
        <v>18.46</v>
      </c>
      <c r="E7785">
        <v>18.46</v>
      </c>
      <c r="F7785">
        <v>18.46</v>
      </c>
      <c r="M7785" s="15">
        <v>31170</v>
      </c>
      <c r="N7785" t="str">
        <f t="shared" si="280"/>
        <v>Off</v>
      </c>
      <c r="O7785">
        <f t="shared" si="281"/>
        <v>5</v>
      </c>
    </row>
    <row r="7786" spans="1:15" x14ac:dyDescent="0.25">
      <c r="A7786" s="2">
        <v>36210</v>
      </c>
      <c r="B7786">
        <v>800</v>
      </c>
      <c r="C7786">
        <v>16.440000000000001</v>
      </c>
      <c r="D7786">
        <v>16.440000000000001</v>
      </c>
      <c r="E7786">
        <v>16.440000000000001</v>
      </c>
      <c r="F7786">
        <v>16.440000000000001</v>
      </c>
      <c r="M7786" s="15">
        <v>33565</v>
      </c>
      <c r="N7786" t="str">
        <f t="shared" si="280"/>
        <v>On</v>
      </c>
      <c r="O7786">
        <f t="shared" si="281"/>
        <v>5</v>
      </c>
    </row>
    <row r="7787" spans="1:15" x14ac:dyDescent="0.25">
      <c r="A7787" s="2">
        <v>36210</v>
      </c>
      <c r="B7787">
        <v>900</v>
      </c>
      <c r="C7787">
        <v>16.03</v>
      </c>
      <c r="D7787">
        <v>16.03</v>
      </c>
      <c r="E7787">
        <v>16.03</v>
      </c>
      <c r="F7787">
        <v>16.03</v>
      </c>
      <c r="M7787" s="15">
        <v>33340</v>
      </c>
      <c r="N7787" t="str">
        <f t="shared" si="280"/>
        <v>On</v>
      </c>
      <c r="O7787">
        <f t="shared" si="281"/>
        <v>5</v>
      </c>
    </row>
    <row r="7788" spans="1:15" x14ac:dyDescent="0.25">
      <c r="A7788" s="2">
        <v>36210</v>
      </c>
      <c r="B7788">
        <v>1000</v>
      </c>
      <c r="C7788">
        <v>17.420000000000002</v>
      </c>
      <c r="D7788">
        <v>17.420000000000002</v>
      </c>
      <c r="E7788">
        <v>17.420000000000002</v>
      </c>
      <c r="F7788">
        <v>17.420000000000002</v>
      </c>
      <c r="M7788" s="15">
        <v>32537</v>
      </c>
      <c r="N7788" t="str">
        <f t="shared" si="280"/>
        <v>On</v>
      </c>
      <c r="O7788">
        <f t="shared" si="281"/>
        <v>5</v>
      </c>
    </row>
    <row r="7789" spans="1:15" x14ac:dyDescent="0.25">
      <c r="A7789" s="2">
        <v>36210</v>
      </c>
      <c r="B7789">
        <v>1100</v>
      </c>
      <c r="C7789">
        <v>17.37</v>
      </c>
      <c r="D7789">
        <v>17.37</v>
      </c>
      <c r="E7789">
        <v>17.37</v>
      </c>
      <c r="F7789">
        <v>17.37</v>
      </c>
      <c r="M7789" s="15">
        <v>32591</v>
      </c>
      <c r="N7789" t="str">
        <f t="shared" si="280"/>
        <v>On</v>
      </c>
      <c r="O7789">
        <f t="shared" si="281"/>
        <v>5</v>
      </c>
    </row>
    <row r="7790" spans="1:15" x14ac:dyDescent="0.25">
      <c r="A7790" s="2">
        <v>36210</v>
      </c>
      <c r="B7790">
        <v>1200</v>
      </c>
      <c r="C7790">
        <v>16.38</v>
      </c>
      <c r="D7790">
        <v>16.38</v>
      </c>
      <c r="E7790">
        <v>16.38</v>
      </c>
      <c r="F7790">
        <v>16.38</v>
      </c>
      <c r="M7790" s="15">
        <v>32052</v>
      </c>
      <c r="N7790" t="str">
        <f t="shared" si="280"/>
        <v>On</v>
      </c>
      <c r="O7790">
        <f t="shared" si="281"/>
        <v>5</v>
      </c>
    </row>
    <row r="7791" spans="1:15" x14ac:dyDescent="0.25">
      <c r="A7791" s="2">
        <v>36210</v>
      </c>
      <c r="B7791">
        <v>1300</v>
      </c>
      <c r="C7791">
        <v>15.96</v>
      </c>
      <c r="D7791">
        <v>15.96</v>
      </c>
      <c r="E7791">
        <v>15.96</v>
      </c>
      <c r="F7791">
        <v>15.96</v>
      </c>
      <c r="M7791" s="15">
        <v>31344</v>
      </c>
      <c r="N7791" t="str">
        <f t="shared" si="280"/>
        <v>On</v>
      </c>
      <c r="O7791">
        <f t="shared" si="281"/>
        <v>5</v>
      </c>
    </row>
    <row r="7792" spans="1:15" x14ac:dyDescent="0.25">
      <c r="A7792" s="2">
        <v>36210</v>
      </c>
      <c r="B7792">
        <v>1400</v>
      </c>
      <c r="C7792">
        <v>15.45</v>
      </c>
      <c r="D7792">
        <v>15.45</v>
      </c>
      <c r="E7792">
        <v>15.45</v>
      </c>
      <c r="F7792">
        <v>15.45</v>
      </c>
      <c r="M7792" s="15">
        <v>31078</v>
      </c>
      <c r="N7792" t="str">
        <f t="shared" si="280"/>
        <v>On</v>
      </c>
      <c r="O7792">
        <f t="shared" si="281"/>
        <v>5</v>
      </c>
    </row>
    <row r="7793" spans="1:15" x14ac:dyDescent="0.25">
      <c r="A7793" s="2">
        <v>36210</v>
      </c>
      <c r="B7793">
        <v>1500</v>
      </c>
      <c r="C7793">
        <v>13.99</v>
      </c>
      <c r="D7793">
        <v>13.99</v>
      </c>
      <c r="E7793">
        <v>13.99</v>
      </c>
      <c r="F7793">
        <v>13.99</v>
      </c>
      <c r="M7793" s="15">
        <v>30609</v>
      </c>
      <c r="N7793" t="str">
        <f t="shared" si="280"/>
        <v>On</v>
      </c>
      <c r="O7793">
        <f t="shared" si="281"/>
        <v>5</v>
      </c>
    </row>
    <row r="7794" spans="1:15" x14ac:dyDescent="0.25">
      <c r="A7794" s="2">
        <v>36210</v>
      </c>
      <c r="B7794">
        <v>1600</v>
      </c>
      <c r="C7794">
        <v>15.01</v>
      </c>
      <c r="D7794">
        <v>15.01</v>
      </c>
      <c r="E7794">
        <v>15.01</v>
      </c>
      <c r="F7794">
        <v>15.01</v>
      </c>
      <c r="M7794" s="15">
        <v>30248</v>
      </c>
      <c r="N7794" t="str">
        <f t="shared" si="280"/>
        <v>On</v>
      </c>
      <c r="O7794">
        <f t="shared" si="281"/>
        <v>5</v>
      </c>
    </row>
    <row r="7795" spans="1:15" x14ac:dyDescent="0.25">
      <c r="A7795" s="2">
        <v>36210</v>
      </c>
      <c r="B7795">
        <v>1700</v>
      </c>
      <c r="C7795">
        <v>15.07</v>
      </c>
      <c r="D7795">
        <v>15.07</v>
      </c>
      <c r="E7795">
        <v>15.07</v>
      </c>
      <c r="F7795">
        <v>15.07</v>
      </c>
      <c r="M7795" s="15">
        <v>30364</v>
      </c>
      <c r="N7795" t="str">
        <f t="shared" si="280"/>
        <v>On</v>
      </c>
      <c r="O7795">
        <f t="shared" si="281"/>
        <v>5</v>
      </c>
    </row>
    <row r="7796" spans="1:15" x14ac:dyDescent="0.25">
      <c r="A7796" s="2">
        <v>36210</v>
      </c>
      <c r="B7796">
        <v>1800</v>
      </c>
      <c r="C7796">
        <v>16.739999999999998</v>
      </c>
      <c r="D7796">
        <v>16.739999999999998</v>
      </c>
      <c r="E7796">
        <v>16.739999999999998</v>
      </c>
      <c r="F7796">
        <v>16.739999999999998</v>
      </c>
      <c r="M7796" s="15">
        <v>31690</v>
      </c>
      <c r="N7796" t="str">
        <f t="shared" si="280"/>
        <v>On</v>
      </c>
      <c r="O7796">
        <f t="shared" si="281"/>
        <v>5</v>
      </c>
    </row>
    <row r="7797" spans="1:15" x14ac:dyDescent="0.25">
      <c r="A7797" s="2">
        <v>36210</v>
      </c>
      <c r="B7797">
        <v>1900</v>
      </c>
      <c r="C7797">
        <v>17.13</v>
      </c>
      <c r="D7797">
        <v>17.13</v>
      </c>
      <c r="E7797">
        <v>17.13</v>
      </c>
      <c r="F7797">
        <v>17.13</v>
      </c>
      <c r="M7797" s="15">
        <v>33532</v>
      </c>
      <c r="N7797" t="str">
        <f t="shared" si="280"/>
        <v>On</v>
      </c>
      <c r="O7797">
        <f t="shared" si="281"/>
        <v>5</v>
      </c>
    </row>
    <row r="7798" spans="1:15" x14ac:dyDescent="0.25">
      <c r="A7798" s="2">
        <v>36210</v>
      </c>
      <c r="B7798">
        <v>2000</v>
      </c>
      <c r="C7798">
        <v>16.09</v>
      </c>
      <c r="D7798">
        <v>16.09</v>
      </c>
      <c r="E7798">
        <v>16.09</v>
      </c>
      <c r="F7798">
        <v>16.09</v>
      </c>
      <c r="M7798" s="15">
        <v>33096</v>
      </c>
      <c r="N7798" t="str">
        <f t="shared" si="280"/>
        <v>On</v>
      </c>
      <c r="O7798">
        <f t="shared" si="281"/>
        <v>5</v>
      </c>
    </row>
    <row r="7799" spans="1:15" x14ac:dyDescent="0.25">
      <c r="A7799" s="2">
        <v>36210</v>
      </c>
      <c r="B7799">
        <v>2100</v>
      </c>
      <c r="C7799">
        <v>16.41</v>
      </c>
      <c r="D7799">
        <v>16.41</v>
      </c>
      <c r="E7799">
        <v>16.41</v>
      </c>
      <c r="F7799">
        <v>16.41</v>
      </c>
      <c r="M7799" s="15">
        <v>32368</v>
      </c>
      <c r="N7799" t="str">
        <f t="shared" si="280"/>
        <v>On</v>
      </c>
      <c r="O7799">
        <f t="shared" si="281"/>
        <v>5</v>
      </c>
    </row>
    <row r="7800" spans="1:15" x14ac:dyDescent="0.25">
      <c r="A7800" s="2">
        <v>36210</v>
      </c>
      <c r="B7800">
        <v>2200</v>
      </c>
      <c r="C7800">
        <v>16.12</v>
      </c>
      <c r="D7800">
        <v>16.12</v>
      </c>
      <c r="E7800">
        <v>16.12</v>
      </c>
      <c r="F7800">
        <v>16.12</v>
      </c>
      <c r="M7800" s="15">
        <v>31284</v>
      </c>
      <c r="N7800" t="str">
        <f t="shared" si="280"/>
        <v>On</v>
      </c>
      <c r="O7800">
        <f t="shared" si="281"/>
        <v>5</v>
      </c>
    </row>
    <row r="7801" spans="1:15" x14ac:dyDescent="0.25">
      <c r="A7801" s="2">
        <v>36210</v>
      </c>
      <c r="B7801">
        <v>2300</v>
      </c>
      <c r="C7801">
        <v>15.83</v>
      </c>
      <c r="D7801">
        <v>15.83</v>
      </c>
      <c r="E7801">
        <v>15.83</v>
      </c>
      <c r="F7801">
        <v>15.83</v>
      </c>
      <c r="M7801" s="15">
        <v>29325</v>
      </c>
      <c r="N7801" t="str">
        <f t="shared" si="280"/>
        <v>On</v>
      </c>
      <c r="O7801">
        <f t="shared" si="281"/>
        <v>5</v>
      </c>
    </row>
    <row r="7802" spans="1:15" x14ac:dyDescent="0.25">
      <c r="A7802" s="2">
        <v>36210</v>
      </c>
      <c r="B7802">
        <v>2400</v>
      </c>
      <c r="C7802">
        <v>13.81</v>
      </c>
      <c r="D7802">
        <v>13.81</v>
      </c>
      <c r="E7802">
        <v>13.81</v>
      </c>
      <c r="F7802">
        <v>13.81</v>
      </c>
      <c r="M7802" s="15">
        <v>27342</v>
      </c>
      <c r="N7802" t="str">
        <f t="shared" si="280"/>
        <v>Off</v>
      </c>
      <c r="O7802">
        <f t="shared" si="281"/>
        <v>5</v>
      </c>
    </row>
    <row r="7803" spans="1:15" x14ac:dyDescent="0.25">
      <c r="A7803" s="2">
        <v>36211</v>
      </c>
      <c r="B7803">
        <v>100</v>
      </c>
      <c r="C7803">
        <v>13.02</v>
      </c>
      <c r="D7803">
        <v>13.02</v>
      </c>
      <c r="E7803">
        <v>13.02</v>
      </c>
      <c r="F7803">
        <v>13.02</v>
      </c>
      <c r="M7803" s="15">
        <v>25616</v>
      </c>
      <c r="N7803" t="str">
        <f t="shared" si="280"/>
        <v>Off</v>
      </c>
      <c r="O7803">
        <f t="shared" si="281"/>
        <v>6</v>
      </c>
    </row>
    <row r="7804" spans="1:15" x14ac:dyDescent="0.25">
      <c r="A7804" s="2">
        <v>36211</v>
      </c>
      <c r="B7804">
        <v>200</v>
      </c>
      <c r="C7804">
        <v>14.8</v>
      </c>
      <c r="D7804">
        <v>14.8</v>
      </c>
      <c r="E7804">
        <v>14.8</v>
      </c>
      <c r="F7804">
        <v>14.8</v>
      </c>
      <c r="M7804" s="15">
        <v>24530</v>
      </c>
      <c r="N7804" t="str">
        <f t="shared" si="280"/>
        <v>Off</v>
      </c>
      <c r="O7804">
        <f t="shared" si="281"/>
        <v>6</v>
      </c>
    </row>
    <row r="7805" spans="1:15" x14ac:dyDescent="0.25">
      <c r="A7805" s="2">
        <v>36211</v>
      </c>
      <c r="B7805">
        <v>300</v>
      </c>
      <c r="C7805">
        <v>14.41</v>
      </c>
      <c r="D7805">
        <v>14.41</v>
      </c>
      <c r="E7805">
        <v>14.41</v>
      </c>
      <c r="F7805">
        <v>14.41</v>
      </c>
      <c r="M7805" s="15">
        <v>24176</v>
      </c>
      <c r="N7805" t="str">
        <f t="shared" si="280"/>
        <v>Off</v>
      </c>
      <c r="O7805">
        <f t="shared" si="281"/>
        <v>6</v>
      </c>
    </row>
    <row r="7806" spans="1:15" x14ac:dyDescent="0.25">
      <c r="A7806" s="2">
        <v>36211</v>
      </c>
      <c r="B7806">
        <v>400</v>
      </c>
      <c r="C7806">
        <v>14.32</v>
      </c>
      <c r="D7806">
        <v>14.32</v>
      </c>
      <c r="E7806">
        <v>14.32</v>
      </c>
      <c r="F7806">
        <v>14.32</v>
      </c>
      <c r="M7806" s="15">
        <v>24314</v>
      </c>
      <c r="N7806" t="str">
        <f t="shared" si="280"/>
        <v>Off</v>
      </c>
      <c r="O7806">
        <f t="shared" si="281"/>
        <v>6</v>
      </c>
    </row>
    <row r="7807" spans="1:15" x14ac:dyDescent="0.25">
      <c r="A7807" s="2">
        <v>36211</v>
      </c>
      <c r="B7807">
        <v>500</v>
      </c>
      <c r="C7807">
        <v>14.88</v>
      </c>
      <c r="D7807">
        <v>14.88</v>
      </c>
      <c r="E7807">
        <v>14.88</v>
      </c>
      <c r="F7807">
        <v>14.88</v>
      </c>
      <c r="M7807" s="15">
        <v>24402</v>
      </c>
      <c r="N7807" t="str">
        <f t="shared" si="280"/>
        <v>Off</v>
      </c>
      <c r="O7807">
        <f t="shared" si="281"/>
        <v>6</v>
      </c>
    </row>
    <row r="7808" spans="1:15" x14ac:dyDescent="0.25">
      <c r="A7808" s="2">
        <v>36211</v>
      </c>
      <c r="B7808">
        <v>600</v>
      </c>
      <c r="C7808">
        <v>15.46</v>
      </c>
      <c r="D7808">
        <v>15.46</v>
      </c>
      <c r="E7808">
        <v>15.46</v>
      </c>
      <c r="F7808">
        <v>15.46</v>
      </c>
      <c r="M7808" s="15">
        <v>25282</v>
      </c>
      <c r="N7808" t="str">
        <f t="shared" si="280"/>
        <v>Off</v>
      </c>
      <c r="O7808">
        <f t="shared" si="281"/>
        <v>6</v>
      </c>
    </row>
    <row r="7809" spans="1:15" x14ac:dyDescent="0.25">
      <c r="A7809" s="2">
        <v>36211</v>
      </c>
      <c r="B7809">
        <v>700</v>
      </c>
      <c r="C7809">
        <v>15.55</v>
      </c>
      <c r="D7809">
        <v>15.55</v>
      </c>
      <c r="E7809">
        <v>15.55</v>
      </c>
      <c r="F7809">
        <v>15.55</v>
      </c>
      <c r="M7809" s="15">
        <v>26747</v>
      </c>
      <c r="N7809" t="str">
        <f t="shared" si="280"/>
        <v>Off</v>
      </c>
      <c r="O7809">
        <f t="shared" si="281"/>
        <v>6</v>
      </c>
    </row>
    <row r="7810" spans="1:15" x14ac:dyDescent="0.25">
      <c r="A7810" s="2">
        <v>36211</v>
      </c>
      <c r="B7810">
        <v>800</v>
      </c>
      <c r="C7810">
        <v>16</v>
      </c>
      <c r="D7810">
        <v>16</v>
      </c>
      <c r="E7810">
        <v>16</v>
      </c>
      <c r="F7810">
        <v>16</v>
      </c>
      <c r="M7810" s="15">
        <v>27849</v>
      </c>
      <c r="N7810" t="str">
        <f t="shared" si="280"/>
        <v>On</v>
      </c>
      <c r="O7810">
        <f t="shared" si="281"/>
        <v>6</v>
      </c>
    </row>
    <row r="7811" spans="1:15" x14ac:dyDescent="0.25">
      <c r="A7811" s="2">
        <v>36211</v>
      </c>
      <c r="B7811">
        <v>900</v>
      </c>
      <c r="C7811">
        <v>18.71</v>
      </c>
      <c r="D7811">
        <v>18.71</v>
      </c>
      <c r="E7811">
        <v>18.71</v>
      </c>
      <c r="F7811">
        <v>18.71</v>
      </c>
      <c r="M7811" s="15">
        <v>29564</v>
      </c>
      <c r="N7811" t="str">
        <f t="shared" si="280"/>
        <v>On</v>
      </c>
      <c r="O7811">
        <f t="shared" si="281"/>
        <v>6</v>
      </c>
    </row>
    <row r="7812" spans="1:15" x14ac:dyDescent="0.25">
      <c r="A7812" s="2">
        <v>36211</v>
      </c>
      <c r="B7812">
        <v>1000</v>
      </c>
      <c r="C7812">
        <v>18.57</v>
      </c>
      <c r="D7812">
        <v>18.57</v>
      </c>
      <c r="E7812">
        <v>18.57</v>
      </c>
      <c r="F7812">
        <v>18.57</v>
      </c>
      <c r="M7812" s="15">
        <v>30358</v>
      </c>
      <c r="N7812" t="str">
        <f t="shared" si="280"/>
        <v>On</v>
      </c>
      <c r="O7812">
        <f t="shared" si="281"/>
        <v>6</v>
      </c>
    </row>
    <row r="7813" spans="1:15" x14ac:dyDescent="0.25">
      <c r="A7813" s="2">
        <v>36211</v>
      </c>
      <c r="B7813">
        <v>1100</v>
      </c>
      <c r="C7813">
        <v>16.05</v>
      </c>
      <c r="D7813">
        <v>16.05</v>
      </c>
      <c r="E7813">
        <v>16.05</v>
      </c>
      <c r="F7813">
        <v>16.05</v>
      </c>
      <c r="M7813" s="15">
        <v>30723</v>
      </c>
      <c r="N7813" t="str">
        <f t="shared" si="280"/>
        <v>On</v>
      </c>
      <c r="O7813">
        <f t="shared" si="281"/>
        <v>6</v>
      </c>
    </row>
    <row r="7814" spans="1:15" x14ac:dyDescent="0.25">
      <c r="A7814" s="2">
        <v>36211</v>
      </c>
      <c r="B7814">
        <v>1200</v>
      </c>
      <c r="C7814">
        <v>15.58</v>
      </c>
      <c r="D7814">
        <v>15.58</v>
      </c>
      <c r="E7814">
        <v>15.58</v>
      </c>
      <c r="F7814">
        <v>15.58</v>
      </c>
      <c r="M7814" s="15">
        <v>30192</v>
      </c>
      <c r="N7814" t="str">
        <f t="shared" si="280"/>
        <v>On</v>
      </c>
      <c r="O7814">
        <f t="shared" si="281"/>
        <v>6</v>
      </c>
    </row>
    <row r="7815" spans="1:15" x14ac:dyDescent="0.25">
      <c r="A7815" s="2">
        <v>36211</v>
      </c>
      <c r="B7815">
        <v>1300</v>
      </c>
      <c r="C7815">
        <v>14.92</v>
      </c>
      <c r="D7815">
        <v>14.92</v>
      </c>
      <c r="E7815">
        <v>14.92</v>
      </c>
      <c r="F7815">
        <v>14.92</v>
      </c>
      <c r="M7815" s="15">
        <v>29232</v>
      </c>
      <c r="N7815" t="str">
        <f t="shared" si="280"/>
        <v>On</v>
      </c>
      <c r="O7815">
        <f t="shared" si="281"/>
        <v>6</v>
      </c>
    </row>
    <row r="7816" spans="1:15" x14ac:dyDescent="0.25">
      <c r="A7816" s="2">
        <v>36211</v>
      </c>
      <c r="B7816">
        <v>1400</v>
      </c>
      <c r="C7816">
        <v>14.39</v>
      </c>
      <c r="D7816">
        <v>14.39</v>
      </c>
      <c r="E7816">
        <v>14.39</v>
      </c>
      <c r="F7816">
        <v>14.39</v>
      </c>
      <c r="M7816" s="15">
        <v>28278</v>
      </c>
      <c r="N7816" t="str">
        <f t="shared" si="280"/>
        <v>On</v>
      </c>
      <c r="O7816">
        <f t="shared" si="281"/>
        <v>6</v>
      </c>
    </row>
    <row r="7817" spans="1:15" x14ac:dyDescent="0.25">
      <c r="A7817" s="2">
        <v>36211</v>
      </c>
      <c r="B7817">
        <v>1500</v>
      </c>
      <c r="C7817">
        <v>12.87</v>
      </c>
      <c r="D7817">
        <v>12.87</v>
      </c>
      <c r="E7817">
        <v>12.87</v>
      </c>
      <c r="F7817">
        <v>12.87</v>
      </c>
      <c r="M7817" s="15">
        <v>27547</v>
      </c>
      <c r="N7817" t="str">
        <f t="shared" si="280"/>
        <v>On</v>
      </c>
      <c r="O7817">
        <f t="shared" si="281"/>
        <v>6</v>
      </c>
    </row>
    <row r="7818" spans="1:15" x14ac:dyDescent="0.25">
      <c r="A7818" s="2">
        <v>36211</v>
      </c>
      <c r="B7818">
        <v>1600</v>
      </c>
      <c r="C7818">
        <v>14.12</v>
      </c>
      <c r="D7818">
        <v>14.12</v>
      </c>
      <c r="E7818">
        <v>14.12</v>
      </c>
      <c r="F7818">
        <v>14.12</v>
      </c>
      <c r="M7818" s="15">
        <v>27143</v>
      </c>
      <c r="N7818" t="str">
        <f t="shared" si="280"/>
        <v>On</v>
      </c>
      <c r="O7818">
        <f t="shared" si="281"/>
        <v>6</v>
      </c>
    </row>
    <row r="7819" spans="1:15" x14ac:dyDescent="0.25">
      <c r="A7819" s="2">
        <v>36211</v>
      </c>
      <c r="B7819">
        <v>1700</v>
      </c>
      <c r="C7819">
        <v>15.63</v>
      </c>
      <c r="D7819">
        <v>15.63</v>
      </c>
      <c r="E7819">
        <v>15.63</v>
      </c>
      <c r="F7819">
        <v>15.63</v>
      </c>
      <c r="M7819" s="15">
        <v>27481</v>
      </c>
      <c r="N7819" t="str">
        <f t="shared" ref="N7819:N7882" si="282">+IF(B7819&gt;700,IF(B7819&lt;2400,"On","Off"),"Off")</f>
        <v>On</v>
      </c>
      <c r="O7819">
        <f t="shared" si="281"/>
        <v>6</v>
      </c>
    </row>
    <row r="7820" spans="1:15" x14ac:dyDescent="0.25">
      <c r="A7820" s="2">
        <v>36211</v>
      </c>
      <c r="B7820">
        <v>1800</v>
      </c>
      <c r="C7820">
        <v>27.44</v>
      </c>
      <c r="D7820">
        <v>27.44</v>
      </c>
      <c r="E7820">
        <v>27.44</v>
      </c>
      <c r="F7820">
        <v>27.44</v>
      </c>
      <c r="M7820" s="15">
        <v>28933</v>
      </c>
      <c r="N7820" t="str">
        <f t="shared" si="282"/>
        <v>On</v>
      </c>
      <c r="O7820">
        <f t="shared" si="281"/>
        <v>6</v>
      </c>
    </row>
    <row r="7821" spans="1:15" x14ac:dyDescent="0.25">
      <c r="A7821" s="2">
        <v>36211</v>
      </c>
      <c r="B7821">
        <v>1900</v>
      </c>
      <c r="C7821">
        <v>16.420000000000002</v>
      </c>
      <c r="D7821">
        <v>16.420000000000002</v>
      </c>
      <c r="E7821">
        <v>16.420000000000002</v>
      </c>
      <c r="F7821">
        <v>16.420000000000002</v>
      </c>
      <c r="M7821" s="15">
        <v>31324</v>
      </c>
      <c r="N7821" t="str">
        <f t="shared" si="282"/>
        <v>On</v>
      </c>
      <c r="O7821">
        <f t="shared" si="281"/>
        <v>6</v>
      </c>
    </row>
    <row r="7822" spans="1:15" x14ac:dyDescent="0.25">
      <c r="A7822" s="2">
        <v>36211</v>
      </c>
      <c r="B7822">
        <v>2000</v>
      </c>
      <c r="C7822">
        <v>15.84</v>
      </c>
      <c r="D7822">
        <v>15.84</v>
      </c>
      <c r="E7822">
        <v>15.84</v>
      </c>
      <c r="F7822">
        <v>15.84</v>
      </c>
      <c r="M7822" s="15">
        <v>31427</v>
      </c>
      <c r="N7822" t="str">
        <f t="shared" si="282"/>
        <v>On</v>
      </c>
      <c r="O7822">
        <f t="shared" si="281"/>
        <v>6</v>
      </c>
    </row>
    <row r="7823" spans="1:15" x14ac:dyDescent="0.25">
      <c r="A7823" s="2">
        <v>36211</v>
      </c>
      <c r="B7823">
        <v>2100</v>
      </c>
      <c r="C7823">
        <v>15.99</v>
      </c>
      <c r="D7823">
        <v>15.99</v>
      </c>
      <c r="E7823">
        <v>15.99</v>
      </c>
      <c r="F7823">
        <v>15.99</v>
      </c>
      <c r="M7823" s="15">
        <v>30983</v>
      </c>
      <c r="N7823" t="str">
        <f t="shared" si="282"/>
        <v>On</v>
      </c>
      <c r="O7823">
        <f t="shared" si="281"/>
        <v>6</v>
      </c>
    </row>
    <row r="7824" spans="1:15" x14ac:dyDescent="0.25">
      <c r="A7824" s="2">
        <v>36211</v>
      </c>
      <c r="B7824">
        <v>2200</v>
      </c>
      <c r="C7824">
        <v>16</v>
      </c>
      <c r="D7824">
        <v>16</v>
      </c>
      <c r="E7824">
        <v>16</v>
      </c>
      <c r="F7824">
        <v>16</v>
      </c>
      <c r="M7824" s="15">
        <v>30201</v>
      </c>
      <c r="N7824" t="str">
        <f t="shared" si="282"/>
        <v>On</v>
      </c>
      <c r="O7824">
        <f t="shared" si="281"/>
        <v>6</v>
      </c>
    </row>
    <row r="7825" spans="1:15" x14ac:dyDescent="0.25">
      <c r="A7825" s="2">
        <v>36211</v>
      </c>
      <c r="B7825">
        <v>2300</v>
      </c>
      <c r="C7825">
        <v>16</v>
      </c>
      <c r="D7825">
        <v>16</v>
      </c>
      <c r="E7825">
        <v>16</v>
      </c>
      <c r="F7825">
        <v>16</v>
      </c>
      <c r="M7825" s="15">
        <v>28842</v>
      </c>
      <c r="N7825" t="str">
        <f t="shared" si="282"/>
        <v>On</v>
      </c>
      <c r="O7825">
        <f t="shared" si="281"/>
        <v>6</v>
      </c>
    </row>
    <row r="7826" spans="1:15" x14ac:dyDescent="0.25">
      <c r="A7826" s="2">
        <v>36211</v>
      </c>
      <c r="B7826">
        <v>2400</v>
      </c>
      <c r="C7826">
        <v>15.88</v>
      </c>
      <c r="D7826">
        <v>15.88</v>
      </c>
      <c r="E7826">
        <v>15.88</v>
      </c>
      <c r="F7826">
        <v>15.88</v>
      </c>
      <c r="M7826" s="15">
        <v>27387</v>
      </c>
      <c r="N7826" t="str">
        <f t="shared" si="282"/>
        <v>Off</v>
      </c>
      <c r="O7826">
        <f t="shared" si="281"/>
        <v>6</v>
      </c>
    </row>
    <row r="7827" spans="1:15" x14ac:dyDescent="0.25">
      <c r="A7827" s="2">
        <v>36212</v>
      </c>
      <c r="B7827">
        <v>100</v>
      </c>
      <c r="C7827">
        <v>14.9</v>
      </c>
      <c r="D7827">
        <v>14.9</v>
      </c>
      <c r="E7827">
        <v>14.9</v>
      </c>
      <c r="F7827">
        <v>14.9</v>
      </c>
      <c r="M7827" s="15">
        <v>25943</v>
      </c>
      <c r="N7827" t="str">
        <f t="shared" si="282"/>
        <v>Off</v>
      </c>
      <c r="O7827">
        <f t="shared" si="281"/>
        <v>7</v>
      </c>
    </row>
    <row r="7828" spans="1:15" x14ac:dyDescent="0.25">
      <c r="A7828" s="2">
        <v>36212</v>
      </c>
      <c r="B7828">
        <v>200</v>
      </c>
      <c r="C7828">
        <v>13.5</v>
      </c>
      <c r="D7828">
        <v>13.5</v>
      </c>
      <c r="E7828">
        <v>13.5</v>
      </c>
      <c r="F7828">
        <v>13.5</v>
      </c>
      <c r="M7828" s="15">
        <v>25245</v>
      </c>
      <c r="N7828" t="str">
        <f t="shared" si="282"/>
        <v>Off</v>
      </c>
      <c r="O7828">
        <f t="shared" si="281"/>
        <v>7</v>
      </c>
    </row>
    <row r="7829" spans="1:15" x14ac:dyDescent="0.25">
      <c r="A7829" s="2">
        <v>36212</v>
      </c>
      <c r="B7829">
        <v>300</v>
      </c>
      <c r="C7829">
        <v>13.07</v>
      </c>
      <c r="D7829">
        <v>13.07</v>
      </c>
      <c r="E7829">
        <v>13.07</v>
      </c>
      <c r="F7829">
        <v>13.07</v>
      </c>
      <c r="M7829" s="15">
        <v>24754</v>
      </c>
      <c r="N7829" t="str">
        <f t="shared" si="282"/>
        <v>Off</v>
      </c>
      <c r="O7829">
        <f t="shared" si="281"/>
        <v>7</v>
      </c>
    </row>
    <row r="7830" spans="1:15" x14ac:dyDescent="0.25">
      <c r="A7830" s="2">
        <v>36212</v>
      </c>
      <c r="B7830">
        <v>400</v>
      </c>
      <c r="C7830">
        <v>13.65</v>
      </c>
      <c r="D7830">
        <v>13.65</v>
      </c>
      <c r="E7830">
        <v>13.65</v>
      </c>
      <c r="F7830">
        <v>13.65</v>
      </c>
      <c r="M7830" s="15">
        <v>24560</v>
      </c>
      <c r="N7830" t="str">
        <f t="shared" si="282"/>
        <v>Off</v>
      </c>
      <c r="O7830">
        <f t="shared" si="281"/>
        <v>7</v>
      </c>
    </row>
    <row r="7831" spans="1:15" x14ac:dyDescent="0.25">
      <c r="A7831" s="2">
        <v>36212</v>
      </c>
      <c r="B7831">
        <v>500</v>
      </c>
      <c r="C7831">
        <v>14</v>
      </c>
      <c r="D7831">
        <v>14</v>
      </c>
      <c r="E7831">
        <v>14</v>
      </c>
      <c r="F7831">
        <v>14</v>
      </c>
      <c r="M7831" s="15">
        <v>24773</v>
      </c>
      <c r="N7831" t="str">
        <f t="shared" si="282"/>
        <v>Off</v>
      </c>
      <c r="O7831">
        <f t="shared" si="281"/>
        <v>7</v>
      </c>
    </row>
    <row r="7832" spans="1:15" x14ac:dyDescent="0.25">
      <c r="A7832" s="2">
        <v>36212</v>
      </c>
      <c r="B7832">
        <v>600</v>
      </c>
      <c r="C7832">
        <v>14.37</v>
      </c>
      <c r="D7832">
        <v>14.37</v>
      </c>
      <c r="E7832">
        <v>14.37</v>
      </c>
      <c r="F7832">
        <v>14.37</v>
      </c>
      <c r="M7832" s="15">
        <v>25362</v>
      </c>
      <c r="N7832" t="str">
        <f t="shared" si="282"/>
        <v>Off</v>
      </c>
      <c r="O7832">
        <f t="shared" si="281"/>
        <v>7</v>
      </c>
    </row>
    <row r="7833" spans="1:15" x14ac:dyDescent="0.25">
      <c r="A7833" s="2">
        <v>36212</v>
      </c>
      <c r="B7833">
        <v>700</v>
      </c>
      <c r="C7833">
        <v>13.08</v>
      </c>
      <c r="D7833">
        <v>13.08</v>
      </c>
      <c r="E7833">
        <v>13.08</v>
      </c>
      <c r="F7833">
        <v>13.08</v>
      </c>
      <c r="M7833" s="15">
        <v>26389</v>
      </c>
      <c r="N7833" t="str">
        <f t="shared" si="282"/>
        <v>Off</v>
      </c>
      <c r="O7833">
        <f t="shared" si="281"/>
        <v>7</v>
      </c>
    </row>
    <row r="7834" spans="1:15" x14ac:dyDescent="0.25">
      <c r="A7834" s="2">
        <v>36212</v>
      </c>
      <c r="B7834">
        <v>800</v>
      </c>
      <c r="C7834">
        <v>14.5</v>
      </c>
      <c r="D7834">
        <v>14.5</v>
      </c>
      <c r="E7834">
        <v>14.5</v>
      </c>
      <c r="F7834">
        <v>14.5</v>
      </c>
      <c r="M7834" s="15">
        <v>27193</v>
      </c>
      <c r="N7834" t="str">
        <f t="shared" si="282"/>
        <v>On</v>
      </c>
      <c r="O7834">
        <f t="shared" si="281"/>
        <v>7</v>
      </c>
    </row>
    <row r="7835" spans="1:15" x14ac:dyDescent="0.25">
      <c r="A7835" s="2">
        <v>36212</v>
      </c>
      <c r="B7835">
        <v>900</v>
      </c>
      <c r="C7835">
        <v>15</v>
      </c>
      <c r="D7835">
        <v>15</v>
      </c>
      <c r="E7835">
        <v>15</v>
      </c>
      <c r="F7835">
        <v>15</v>
      </c>
      <c r="M7835" s="15">
        <v>28381</v>
      </c>
      <c r="N7835" t="str">
        <f t="shared" si="282"/>
        <v>On</v>
      </c>
      <c r="O7835">
        <f t="shared" si="281"/>
        <v>7</v>
      </c>
    </row>
    <row r="7836" spans="1:15" x14ac:dyDescent="0.25">
      <c r="A7836" s="2">
        <v>36212</v>
      </c>
      <c r="B7836">
        <v>1000</v>
      </c>
      <c r="C7836">
        <v>15.28</v>
      </c>
      <c r="D7836">
        <v>15.28</v>
      </c>
      <c r="E7836">
        <v>15.28</v>
      </c>
      <c r="F7836">
        <v>15.28</v>
      </c>
      <c r="M7836" s="15">
        <v>29216</v>
      </c>
      <c r="N7836" t="str">
        <f t="shared" si="282"/>
        <v>On</v>
      </c>
      <c r="O7836">
        <f t="shared" si="281"/>
        <v>7</v>
      </c>
    </row>
    <row r="7837" spans="1:15" x14ac:dyDescent="0.25">
      <c r="A7837" s="2">
        <v>36212</v>
      </c>
      <c r="B7837">
        <v>1100</v>
      </c>
      <c r="C7837">
        <v>15.47</v>
      </c>
      <c r="D7837">
        <v>15.47</v>
      </c>
      <c r="E7837">
        <v>15.47</v>
      </c>
      <c r="F7837">
        <v>15.47</v>
      </c>
      <c r="M7837" s="15">
        <v>29410</v>
      </c>
      <c r="N7837" t="str">
        <f t="shared" si="282"/>
        <v>On</v>
      </c>
      <c r="O7837">
        <f t="shared" si="281"/>
        <v>7</v>
      </c>
    </row>
    <row r="7838" spans="1:15" x14ac:dyDescent="0.25">
      <c r="A7838" s="2">
        <v>36212</v>
      </c>
      <c r="B7838">
        <v>1200</v>
      </c>
      <c r="C7838">
        <v>15.48</v>
      </c>
      <c r="D7838">
        <v>15.48</v>
      </c>
      <c r="E7838">
        <v>15.48</v>
      </c>
      <c r="F7838">
        <v>15.48</v>
      </c>
      <c r="M7838" s="15">
        <v>29412</v>
      </c>
      <c r="N7838" t="str">
        <f t="shared" si="282"/>
        <v>On</v>
      </c>
      <c r="O7838">
        <f t="shared" si="281"/>
        <v>7</v>
      </c>
    </row>
    <row r="7839" spans="1:15" x14ac:dyDescent="0.25">
      <c r="A7839" s="2">
        <v>36212</v>
      </c>
      <c r="B7839">
        <v>1300</v>
      </c>
      <c r="C7839">
        <v>14.97</v>
      </c>
      <c r="D7839">
        <v>14.97</v>
      </c>
      <c r="E7839">
        <v>14.97</v>
      </c>
      <c r="F7839">
        <v>14.97</v>
      </c>
      <c r="M7839" s="15">
        <v>29226</v>
      </c>
      <c r="N7839" t="str">
        <f t="shared" si="282"/>
        <v>On</v>
      </c>
      <c r="O7839">
        <f t="shared" si="281"/>
        <v>7</v>
      </c>
    </row>
    <row r="7840" spans="1:15" x14ac:dyDescent="0.25">
      <c r="A7840" s="2">
        <v>36212</v>
      </c>
      <c r="B7840">
        <v>1400</v>
      </c>
      <c r="C7840">
        <v>14.3</v>
      </c>
      <c r="D7840">
        <v>14.3</v>
      </c>
      <c r="E7840">
        <v>14.3</v>
      </c>
      <c r="F7840">
        <v>14.3</v>
      </c>
      <c r="M7840" s="15">
        <v>28837</v>
      </c>
      <c r="N7840" t="str">
        <f t="shared" si="282"/>
        <v>On</v>
      </c>
      <c r="O7840">
        <f t="shared" si="281"/>
        <v>7</v>
      </c>
    </row>
    <row r="7841" spans="1:15" x14ac:dyDescent="0.25">
      <c r="A7841" s="2">
        <v>36212</v>
      </c>
      <c r="B7841">
        <v>1500</v>
      </c>
      <c r="C7841">
        <v>14</v>
      </c>
      <c r="D7841">
        <v>14</v>
      </c>
      <c r="E7841">
        <v>14</v>
      </c>
      <c r="F7841">
        <v>14</v>
      </c>
      <c r="M7841" s="15">
        <v>28427</v>
      </c>
      <c r="N7841" t="str">
        <f t="shared" si="282"/>
        <v>On</v>
      </c>
      <c r="O7841">
        <f t="shared" si="281"/>
        <v>7</v>
      </c>
    </row>
    <row r="7842" spans="1:15" x14ac:dyDescent="0.25">
      <c r="A7842" s="2">
        <v>36212</v>
      </c>
      <c r="B7842">
        <v>1600</v>
      </c>
      <c r="C7842">
        <v>14.62</v>
      </c>
      <c r="D7842">
        <v>14.62</v>
      </c>
      <c r="E7842">
        <v>14.62</v>
      </c>
      <c r="F7842">
        <v>14.62</v>
      </c>
      <c r="M7842" s="15">
        <v>28397</v>
      </c>
      <c r="N7842" t="str">
        <f t="shared" si="282"/>
        <v>On</v>
      </c>
      <c r="O7842">
        <f t="shared" si="281"/>
        <v>7</v>
      </c>
    </row>
    <row r="7843" spans="1:15" x14ac:dyDescent="0.25">
      <c r="A7843" s="2">
        <v>36212</v>
      </c>
      <c r="B7843">
        <v>1700</v>
      </c>
      <c r="C7843">
        <v>20.12</v>
      </c>
      <c r="D7843">
        <v>20.12</v>
      </c>
      <c r="E7843">
        <v>20.12</v>
      </c>
      <c r="F7843">
        <v>20.12</v>
      </c>
      <c r="M7843" s="15">
        <v>29097</v>
      </c>
      <c r="N7843" t="str">
        <f t="shared" si="282"/>
        <v>On</v>
      </c>
      <c r="O7843">
        <f t="shared" ref="O7843:O7906" si="283">+WEEKDAY(A7843,2)</f>
        <v>7</v>
      </c>
    </row>
    <row r="7844" spans="1:15" x14ac:dyDescent="0.25">
      <c r="A7844" s="2">
        <v>36212</v>
      </c>
      <c r="B7844">
        <v>1800</v>
      </c>
      <c r="C7844">
        <v>26.8</v>
      </c>
      <c r="D7844">
        <v>26.8</v>
      </c>
      <c r="E7844">
        <v>26.8</v>
      </c>
      <c r="F7844">
        <v>26.8</v>
      </c>
      <c r="M7844" s="15">
        <v>30892</v>
      </c>
      <c r="N7844" t="str">
        <f t="shared" si="282"/>
        <v>On</v>
      </c>
      <c r="O7844">
        <f t="shared" si="283"/>
        <v>7</v>
      </c>
    </row>
    <row r="7845" spans="1:15" x14ac:dyDescent="0.25">
      <c r="A7845" s="2">
        <v>36212</v>
      </c>
      <c r="B7845">
        <v>1900</v>
      </c>
      <c r="C7845">
        <v>16.38</v>
      </c>
      <c r="D7845">
        <v>16.38</v>
      </c>
      <c r="E7845">
        <v>16.38</v>
      </c>
      <c r="F7845">
        <v>16.38</v>
      </c>
      <c r="M7845" s="15">
        <v>33368</v>
      </c>
      <c r="N7845" t="str">
        <f t="shared" si="282"/>
        <v>On</v>
      </c>
      <c r="O7845">
        <f t="shared" si="283"/>
        <v>7</v>
      </c>
    </row>
    <row r="7846" spans="1:15" x14ac:dyDescent="0.25">
      <c r="A7846" s="2">
        <v>36212</v>
      </c>
      <c r="B7846">
        <v>2000</v>
      </c>
      <c r="C7846">
        <v>16.34</v>
      </c>
      <c r="D7846">
        <v>16.34</v>
      </c>
      <c r="E7846">
        <v>16.34</v>
      </c>
      <c r="F7846">
        <v>16.34</v>
      </c>
      <c r="M7846" s="15">
        <v>33512</v>
      </c>
      <c r="N7846" t="str">
        <f t="shared" si="282"/>
        <v>On</v>
      </c>
      <c r="O7846">
        <f t="shared" si="283"/>
        <v>7</v>
      </c>
    </row>
    <row r="7847" spans="1:15" x14ac:dyDescent="0.25">
      <c r="A7847" s="2">
        <v>36212</v>
      </c>
      <c r="B7847">
        <v>2100</v>
      </c>
      <c r="C7847">
        <v>18.62</v>
      </c>
      <c r="D7847">
        <v>18.62</v>
      </c>
      <c r="E7847">
        <v>18.62</v>
      </c>
      <c r="F7847">
        <v>18.62</v>
      </c>
      <c r="M7847" s="15">
        <v>33125</v>
      </c>
      <c r="N7847" t="str">
        <f t="shared" si="282"/>
        <v>On</v>
      </c>
      <c r="O7847">
        <f t="shared" si="283"/>
        <v>7</v>
      </c>
    </row>
    <row r="7848" spans="1:15" x14ac:dyDescent="0.25">
      <c r="A7848" s="2">
        <v>36212</v>
      </c>
      <c r="B7848">
        <v>2200</v>
      </c>
      <c r="C7848">
        <v>16.45</v>
      </c>
      <c r="D7848">
        <v>16.45</v>
      </c>
      <c r="E7848">
        <v>16.45</v>
      </c>
      <c r="F7848">
        <v>16.45</v>
      </c>
      <c r="M7848" s="15">
        <v>32115</v>
      </c>
      <c r="N7848" t="str">
        <f t="shared" si="282"/>
        <v>On</v>
      </c>
      <c r="O7848">
        <f t="shared" si="283"/>
        <v>7</v>
      </c>
    </row>
    <row r="7849" spans="1:15" x14ac:dyDescent="0.25">
      <c r="A7849" s="2">
        <v>36212</v>
      </c>
      <c r="B7849">
        <v>2300</v>
      </c>
      <c r="C7849">
        <v>15.65</v>
      </c>
      <c r="D7849">
        <v>15.65</v>
      </c>
      <c r="E7849">
        <v>15.65</v>
      </c>
      <c r="F7849">
        <v>15.65</v>
      </c>
      <c r="M7849" s="15">
        <v>30460</v>
      </c>
      <c r="N7849" t="str">
        <f t="shared" si="282"/>
        <v>On</v>
      </c>
      <c r="O7849">
        <f t="shared" si="283"/>
        <v>7</v>
      </c>
    </row>
    <row r="7850" spans="1:15" x14ac:dyDescent="0.25">
      <c r="A7850" s="2">
        <v>36212</v>
      </c>
      <c r="B7850">
        <v>2400</v>
      </c>
      <c r="C7850">
        <v>14.8</v>
      </c>
      <c r="D7850">
        <v>14.8</v>
      </c>
      <c r="E7850">
        <v>14.8</v>
      </c>
      <c r="F7850">
        <v>14.8</v>
      </c>
      <c r="M7850" s="15">
        <v>28789</v>
      </c>
      <c r="N7850" t="str">
        <f t="shared" si="282"/>
        <v>Off</v>
      </c>
      <c r="O7850">
        <f t="shared" si="283"/>
        <v>7</v>
      </c>
    </row>
    <row r="7851" spans="1:15" x14ac:dyDescent="0.25">
      <c r="A7851" s="2">
        <v>36213</v>
      </c>
      <c r="B7851">
        <v>100</v>
      </c>
      <c r="C7851">
        <v>15.52</v>
      </c>
      <c r="D7851">
        <v>15.52</v>
      </c>
      <c r="E7851">
        <v>15.52</v>
      </c>
      <c r="F7851">
        <v>15.52</v>
      </c>
      <c r="M7851" s="15">
        <v>27329</v>
      </c>
      <c r="N7851" t="str">
        <f t="shared" si="282"/>
        <v>Off</v>
      </c>
      <c r="O7851">
        <f t="shared" si="283"/>
        <v>1</v>
      </c>
    </row>
    <row r="7852" spans="1:15" x14ac:dyDescent="0.25">
      <c r="A7852" s="2">
        <v>36213</v>
      </c>
      <c r="B7852">
        <v>200</v>
      </c>
      <c r="C7852">
        <v>15.73</v>
      </c>
      <c r="D7852">
        <v>15.73</v>
      </c>
      <c r="E7852">
        <v>15.73</v>
      </c>
      <c r="F7852">
        <v>15.73</v>
      </c>
      <c r="M7852" s="15">
        <v>26858</v>
      </c>
      <c r="N7852" t="str">
        <f t="shared" si="282"/>
        <v>Off</v>
      </c>
      <c r="O7852">
        <f t="shared" si="283"/>
        <v>1</v>
      </c>
    </row>
    <row r="7853" spans="1:15" x14ac:dyDescent="0.25">
      <c r="A7853" s="2">
        <v>36213</v>
      </c>
      <c r="B7853">
        <v>300</v>
      </c>
      <c r="C7853">
        <v>15.98</v>
      </c>
      <c r="D7853">
        <v>15.98</v>
      </c>
      <c r="E7853">
        <v>15.98</v>
      </c>
      <c r="F7853">
        <v>15.98</v>
      </c>
      <c r="M7853" s="15">
        <v>27118</v>
      </c>
      <c r="N7853" t="str">
        <f t="shared" si="282"/>
        <v>Off</v>
      </c>
      <c r="O7853">
        <f t="shared" si="283"/>
        <v>1</v>
      </c>
    </row>
    <row r="7854" spans="1:15" x14ac:dyDescent="0.25">
      <c r="A7854" s="2">
        <v>36213</v>
      </c>
      <c r="B7854">
        <v>400</v>
      </c>
      <c r="C7854">
        <v>16.079999999999998</v>
      </c>
      <c r="D7854">
        <v>16.079999999999998</v>
      </c>
      <c r="E7854">
        <v>16.079999999999998</v>
      </c>
      <c r="F7854">
        <v>16.079999999999998</v>
      </c>
      <c r="M7854" s="15">
        <v>27514</v>
      </c>
      <c r="N7854" t="str">
        <f t="shared" si="282"/>
        <v>Off</v>
      </c>
      <c r="O7854">
        <f t="shared" si="283"/>
        <v>1</v>
      </c>
    </row>
    <row r="7855" spans="1:15" x14ac:dyDescent="0.25">
      <c r="A7855" s="2">
        <v>36213</v>
      </c>
      <c r="B7855">
        <v>500</v>
      </c>
      <c r="C7855">
        <v>16.420000000000002</v>
      </c>
      <c r="D7855">
        <v>16.420000000000002</v>
      </c>
      <c r="E7855">
        <v>16.420000000000002</v>
      </c>
      <c r="F7855">
        <v>16.420000000000002</v>
      </c>
      <c r="M7855" s="15">
        <v>28417</v>
      </c>
      <c r="N7855" t="str">
        <f t="shared" si="282"/>
        <v>Off</v>
      </c>
      <c r="O7855">
        <f t="shared" si="283"/>
        <v>1</v>
      </c>
    </row>
    <row r="7856" spans="1:15" x14ac:dyDescent="0.25">
      <c r="A7856" s="2">
        <v>36213</v>
      </c>
      <c r="B7856">
        <v>600</v>
      </c>
      <c r="C7856">
        <v>28.54</v>
      </c>
      <c r="D7856">
        <v>28.54</v>
      </c>
      <c r="E7856">
        <v>28.54</v>
      </c>
      <c r="F7856">
        <v>28.54</v>
      </c>
      <c r="M7856" s="15">
        <v>30658</v>
      </c>
      <c r="N7856" t="str">
        <f t="shared" si="282"/>
        <v>Off</v>
      </c>
      <c r="O7856">
        <f t="shared" si="283"/>
        <v>1</v>
      </c>
    </row>
    <row r="7857" spans="1:15" x14ac:dyDescent="0.25">
      <c r="A7857" s="2">
        <v>36213</v>
      </c>
      <c r="B7857">
        <v>700</v>
      </c>
      <c r="C7857">
        <v>29.27</v>
      </c>
      <c r="D7857">
        <v>29.27</v>
      </c>
      <c r="E7857">
        <v>29.27</v>
      </c>
      <c r="F7857">
        <v>29.27</v>
      </c>
      <c r="M7857" s="15">
        <v>35203</v>
      </c>
      <c r="N7857" t="str">
        <f t="shared" si="282"/>
        <v>Off</v>
      </c>
      <c r="O7857">
        <f t="shared" si="283"/>
        <v>1</v>
      </c>
    </row>
    <row r="7858" spans="1:15" x14ac:dyDescent="0.25">
      <c r="A7858" s="2">
        <v>36213</v>
      </c>
      <c r="B7858">
        <v>800</v>
      </c>
      <c r="C7858">
        <v>25.25</v>
      </c>
      <c r="D7858">
        <v>25.25</v>
      </c>
      <c r="E7858">
        <v>25.25</v>
      </c>
      <c r="F7858">
        <v>25.25</v>
      </c>
      <c r="M7858" s="15">
        <v>37370</v>
      </c>
      <c r="N7858" t="str">
        <f t="shared" si="282"/>
        <v>On</v>
      </c>
      <c r="O7858">
        <f t="shared" si="283"/>
        <v>1</v>
      </c>
    </row>
    <row r="7859" spans="1:15" x14ac:dyDescent="0.25">
      <c r="A7859" s="2">
        <v>36213</v>
      </c>
      <c r="B7859">
        <v>900</v>
      </c>
      <c r="C7859">
        <v>20.309999999999999</v>
      </c>
      <c r="D7859">
        <v>20.309999999999999</v>
      </c>
      <c r="E7859">
        <v>20.309999999999999</v>
      </c>
      <c r="F7859">
        <v>20.309999999999999</v>
      </c>
      <c r="M7859" s="15">
        <v>37398</v>
      </c>
      <c r="N7859" t="str">
        <f t="shared" si="282"/>
        <v>On</v>
      </c>
      <c r="O7859">
        <f t="shared" si="283"/>
        <v>1</v>
      </c>
    </row>
    <row r="7860" spans="1:15" x14ac:dyDescent="0.25">
      <c r="A7860" s="2">
        <v>36213</v>
      </c>
      <c r="B7860">
        <v>1000</v>
      </c>
      <c r="C7860">
        <v>28.65</v>
      </c>
      <c r="D7860">
        <v>28.65</v>
      </c>
      <c r="E7860">
        <v>28.65</v>
      </c>
      <c r="F7860">
        <v>28.65</v>
      </c>
      <c r="M7860" s="15">
        <v>37163</v>
      </c>
      <c r="N7860" t="str">
        <f t="shared" si="282"/>
        <v>On</v>
      </c>
      <c r="O7860">
        <f t="shared" si="283"/>
        <v>1</v>
      </c>
    </row>
    <row r="7861" spans="1:15" x14ac:dyDescent="0.25">
      <c r="A7861" s="2">
        <v>36213</v>
      </c>
      <c r="B7861">
        <v>1100</v>
      </c>
      <c r="C7861">
        <v>22.84</v>
      </c>
      <c r="D7861">
        <v>22.84</v>
      </c>
      <c r="E7861">
        <v>22.84</v>
      </c>
      <c r="F7861">
        <v>22.84</v>
      </c>
      <c r="M7861" s="15">
        <v>36999</v>
      </c>
      <c r="N7861" t="str">
        <f t="shared" si="282"/>
        <v>On</v>
      </c>
      <c r="O7861">
        <f t="shared" si="283"/>
        <v>1</v>
      </c>
    </row>
    <row r="7862" spans="1:15" x14ac:dyDescent="0.25">
      <c r="A7862" s="2">
        <v>36213</v>
      </c>
      <c r="B7862">
        <v>1200</v>
      </c>
      <c r="C7862">
        <v>17.64</v>
      </c>
      <c r="D7862">
        <v>17.64</v>
      </c>
      <c r="E7862">
        <v>17.64</v>
      </c>
      <c r="F7862">
        <v>17.64</v>
      </c>
      <c r="M7862" s="15">
        <v>36479</v>
      </c>
      <c r="N7862" t="str">
        <f t="shared" si="282"/>
        <v>On</v>
      </c>
      <c r="O7862">
        <f t="shared" si="283"/>
        <v>1</v>
      </c>
    </row>
    <row r="7863" spans="1:15" x14ac:dyDescent="0.25">
      <c r="A7863" s="2">
        <v>36213</v>
      </c>
      <c r="B7863">
        <v>1300</v>
      </c>
      <c r="C7863">
        <v>16.899999999999999</v>
      </c>
      <c r="D7863">
        <v>16.899999999999999</v>
      </c>
      <c r="E7863">
        <v>16.899999999999999</v>
      </c>
      <c r="F7863">
        <v>16.899999999999999</v>
      </c>
      <c r="M7863" s="15">
        <v>35813</v>
      </c>
      <c r="N7863" t="str">
        <f t="shared" si="282"/>
        <v>On</v>
      </c>
      <c r="O7863">
        <f t="shared" si="283"/>
        <v>1</v>
      </c>
    </row>
    <row r="7864" spans="1:15" x14ac:dyDescent="0.25">
      <c r="A7864" s="2">
        <v>36213</v>
      </c>
      <c r="B7864">
        <v>1400</v>
      </c>
      <c r="C7864">
        <v>16.8</v>
      </c>
      <c r="D7864">
        <v>16.8</v>
      </c>
      <c r="E7864">
        <v>16.8</v>
      </c>
      <c r="F7864">
        <v>16.8</v>
      </c>
      <c r="M7864" s="15">
        <v>35099</v>
      </c>
      <c r="N7864" t="str">
        <f t="shared" si="282"/>
        <v>On</v>
      </c>
      <c r="O7864">
        <f t="shared" si="283"/>
        <v>1</v>
      </c>
    </row>
    <row r="7865" spans="1:15" x14ac:dyDescent="0.25">
      <c r="A7865" s="2">
        <v>36213</v>
      </c>
      <c r="B7865">
        <v>1500</v>
      </c>
      <c r="C7865">
        <v>16.95</v>
      </c>
      <c r="D7865">
        <v>16.95</v>
      </c>
      <c r="E7865">
        <v>16.95</v>
      </c>
      <c r="F7865">
        <v>16.95</v>
      </c>
      <c r="M7865" s="15">
        <v>34387</v>
      </c>
      <c r="N7865" t="str">
        <f t="shared" si="282"/>
        <v>On</v>
      </c>
      <c r="O7865">
        <f t="shared" si="283"/>
        <v>1</v>
      </c>
    </row>
    <row r="7866" spans="1:15" x14ac:dyDescent="0.25">
      <c r="A7866" s="2">
        <v>36213</v>
      </c>
      <c r="B7866">
        <v>1600</v>
      </c>
      <c r="C7866">
        <v>17.27</v>
      </c>
      <c r="D7866">
        <v>17.27</v>
      </c>
      <c r="E7866">
        <v>17.27</v>
      </c>
      <c r="F7866">
        <v>17.27</v>
      </c>
      <c r="M7866" s="15">
        <v>34006</v>
      </c>
      <c r="N7866" t="str">
        <f t="shared" si="282"/>
        <v>On</v>
      </c>
      <c r="O7866">
        <f t="shared" si="283"/>
        <v>1</v>
      </c>
    </row>
    <row r="7867" spans="1:15" x14ac:dyDescent="0.25">
      <c r="A7867" s="2">
        <v>36213</v>
      </c>
      <c r="B7867">
        <v>1700</v>
      </c>
      <c r="C7867">
        <v>22.63</v>
      </c>
      <c r="D7867">
        <v>22.63</v>
      </c>
      <c r="E7867">
        <v>22.63</v>
      </c>
      <c r="F7867">
        <v>22.63</v>
      </c>
      <c r="M7867" s="15">
        <v>34551</v>
      </c>
      <c r="N7867" t="str">
        <f t="shared" si="282"/>
        <v>On</v>
      </c>
      <c r="O7867">
        <f t="shared" si="283"/>
        <v>1</v>
      </c>
    </row>
    <row r="7868" spans="1:15" x14ac:dyDescent="0.25">
      <c r="A7868" s="2">
        <v>36213</v>
      </c>
      <c r="B7868">
        <v>1800</v>
      </c>
      <c r="C7868">
        <v>37.06</v>
      </c>
      <c r="D7868">
        <v>37.06</v>
      </c>
      <c r="E7868">
        <v>37.06</v>
      </c>
      <c r="F7868">
        <v>37.06</v>
      </c>
      <c r="M7868" s="15">
        <v>36078</v>
      </c>
      <c r="N7868" t="str">
        <f t="shared" si="282"/>
        <v>On</v>
      </c>
      <c r="O7868">
        <f t="shared" si="283"/>
        <v>1</v>
      </c>
    </row>
    <row r="7869" spans="1:15" x14ac:dyDescent="0.25">
      <c r="A7869" s="2">
        <v>36213</v>
      </c>
      <c r="B7869">
        <v>1900</v>
      </c>
      <c r="C7869">
        <v>28.04</v>
      </c>
      <c r="D7869">
        <v>28.04</v>
      </c>
      <c r="E7869">
        <v>28.04</v>
      </c>
      <c r="F7869">
        <v>28.04</v>
      </c>
      <c r="M7869" s="15">
        <v>38533</v>
      </c>
      <c r="N7869" t="str">
        <f t="shared" si="282"/>
        <v>On</v>
      </c>
      <c r="O7869">
        <f t="shared" si="283"/>
        <v>1</v>
      </c>
    </row>
    <row r="7870" spans="1:15" x14ac:dyDescent="0.25">
      <c r="A7870" s="2">
        <v>36213</v>
      </c>
      <c r="B7870">
        <v>2000</v>
      </c>
      <c r="C7870">
        <v>25.67</v>
      </c>
      <c r="D7870">
        <v>25.67</v>
      </c>
      <c r="E7870">
        <v>25.67</v>
      </c>
      <c r="F7870">
        <v>25.67</v>
      </c>
      <c r="M7870" s="15">
        <v>38458</v>
      </c>
      <c r="N7870" t="str">
        <f t="shared" si="282"/>
        <v>On</v>
      </c>
      <c r="O7870">
        <f t="shared" si="283"/>
        <v>1</v>
      </c>
    </row>
    <row r="7871" spans="1:15" x14ac:dyDescent="0.25">
      <c r="A7871" s="2">
        <v>36213</v>
      </c>
      <c r="B7871">
        <v>2100</v>
      </c>
      <c r="C7871">
        <v>22.61</v>
      </c>
      <c r="D7871">
        <v>22.61</v>
      </c>
      <c r="E7871">
        <v>22.61</v>
      </c>
      <c r="F7871">
        <v>22.61</v>
      </c>
      <c r="M7871" s="15">
        <v>37807</v>
      </c>
      <c r="N7871" t="str">
        <f t="shared" si="282"/>
        <v>On</v>
      </c>
      <c r="O7871">
        <f t="shared" si="283"/>
        <v>1</v>
      </c>
    </row>
    <row r="7872" spans="1:15" x14ac:dyDescent="0.25">
      <c r="A7872" s="2">
        <v>36213</v>
      </c>
      <c r="B7872">
        <v>2200</v>
      </c>
      <c r="C7872">
        <v>17.09</v>
      </c>
      <c r="D7872">
        <v>17.09</v>
      </c>
      <c r="E7872">
        <v>17.09</v>
      </c>
      <c r="F7872">
        <v>17.09</v>
      </c>
      <c r="M7872" s="15">
        <v>36274</v>
      </c>
      <c r="N7872" t="str">
        <f t="shared" si="282"/>
        <v>On</v>
      </c>
      <c r="O7872">
        <f t="shared" si="283"/>
        <v>1</v>
      </c>
    </row>
    <row r="7873" spans="1:15" x14ac:dyDescent="0.25">
      <c r="A7873" s="2">
        <v>36213</v>
      </c>
      <c r="B7873">
        <v>2300</v>
      </c>
      <c r="C7873">
        <v>16.78</v>
      </c>
      <c r="D7873">
        <v>16.78</v>
      </c>
      <c r="E7873">
        <v>16.78</v>
      </c>
      <c r="F7873">
        <v>16.78</v>
      </c>
      <c r="M7873" s="15">
        <v>33814</v>
      </c>
      <c r="N7873" t="str">
        <f t="shared" si="282"/>
        <v>On</v>
      </c>
      <c r="O7873">
        <f t="shared" si="283"/>
        <v>1</v>
      </c>
    </row>
    <row r="7874" spans="1:15" x14ac:dyDescent="0.25">
      <c r="A7874" s="2">
        <v>36213</v>
      </c>
      <c r="B7874">
        <v>2400</v>
      </c>
      <c r="C7874">
        <v>16.2</v>
      </c>
      <c r="D7874">
        <v>16.2</v>
      </c>
      <c r="E7874">
        <v>16.2</v>
      </c>
      <c r="F7874">
        <v>16.2</v>
      </c>
      <c r="M7874" s="15">
        <v>31455</v>
      </c>
      <c r="N7874" t="str">
        <f t="shared" si="282"/>
        <v>Off</v>
      </c>
      <c r="O7874">
        <f t="shared" si="283"/>
        <v>1</v>
      </c>
    </row>
    <row r="7875" spans="1:15" x14ac:dyDescent="0.25">
      <c r="A7875" s="2">
        <v>36214</v>
      </c>
      <c r="B7875">
        <v>100</v>
      </c>
      <c r="C7875">
        <v>16.239999999999998</v>
      </c>
      <c r="D7875">
        <v>16.239999999999998</v>
      </c>
      <c r="E7875">
        <v>16.239999999999998</v>
      </c>
      <c r="F7875">
        <v>16.239999999999998</v>
      </c>
      <c r="M7875" s="15">
        <v>29743</v>
      </c>
      <c r="N7875" t="str">
        <f t="shared" si="282"/>
        <v>Off</v>
      </c>
      <c r="O7875">
        <f t="shared" si="283"/>
        <v>2</v>
      </c>
    </row>
    <row r="7876" spans="1:15" x14ac:dyDescent="0.25">
      <c r="A7876" s="2">
        <v>36214</v>
      </c>
      <c r="B7876">
        <v>200</v>
      </c>
      <c r="C7876">
        <v>16.3</v>
      </c>
      <c r="D7876">
        <v>16.3</v>
      </c>
      <c r="E7876">
        <v>16.3</v>
      </c>
      <c r="F7876">
        <v>16.3</v>
      </c>
      <c r="M7876" s="15">
        <v>29309</v>
      </c>
      <c r="N7876" t="str">
        <f t="shared" si="282"/>
        <v>Off</v>
      </c>
      <c r="O7876">
        <f t="shared" si="283"/>
        <v>2</v>
      </c>
    </row>
    <row r="7877" spans="1:15" x14ac:dyDescent="0.25">
      <c r="A7877" s="2">
        <v>36214</v>
      </c>
      <c r="B7877">
        <v>300</v>
      </c>
      <c r="C7877">
        <v>16.39</v>
      </c>
      <c r="D7877">
        <v>16.39</v>
      </c>
      <c r="E7877">
        <v>16.39</v>
      </c>
      <c r="F7877">
        <v>16.39</v>
      </c>
      <c r="M7877" s="15">
        <v>29236</v>
      </c>
      <c r="N7877" t="str">
        <f t="shared" si="282"/>
        <v>Off</v>
      </c>
      <c r="O7877">
        <f t="shared" si="283"/>
        <v>2</v>
      </c>
    </row>
    <row r="7878" spans="1:15" x14ac:dyDescent="0.25">
      <c r="A7878" s="2">
        <v>36214</v>
      </c>
      <c r="B7878">
        <v>400</v>
      </c>
      <c r="C7878">
        <v>16.82</v>
      </c>
      <c r="D7878">
        <v>16.82</v>
      </c>
      <c r="E7878">
        <v>16.82</v>
      </c>
      <c r="F7878">
        <v>16.82</v>
      </c>
      <c r="M7878" s="15">
        <v>29385</v>
      </c>
      <c r="N7878" t="str">
        <f t="shared" si="282"/>
        <v>Off</v>
      </c>
      <c r="O7878">
        <f t="shared" si="283"/>
        <v>2</v>
      </c>
    </row>
    <row r="7879" spans="1:15" x14ac:dyDescent="0.25">
      <c r="A7879" s="2">
        <v>36214</v>
      </c>
      <c r="B7879">
        <v>500</v>
      </c>
      <c r="C7879">
        <v>20.68</v>
      </c>
      <c r="D7879">
        <v>20.68</v>
      </c>
      <c r="E7879">
        <v>20.68</v>
      </c>
      <c r="F7879">
        <v>20.68</v>
      </c>
      <c r="M7879" s="15">
        <v>30145</v>
      </c>
      <c r="N7879" t="str">
        <f t="shared" si="282"/>
        <v>Off</v>
      </c>
      <c r="O7879">
        <f t="shared" si="283"/>
        <v>2</v>
      </c>
    </row>
    <row r="7880" spans="1:15" x14ac:dyDescent="0.25">
      <c r="A7880" s="2">
        <v>36214</v>
      </c>
      <c r="B7880">
        <v>600</v>
      </c>
      <c r="C7880">
        <v>28.56</v>
      </c>
      <c r="D7880">
        <v>28.56</v>
      </c>
      <c r="E7880">
        <v>28.56</v>
      </c>
      <c r="F7880">
        <v>28.56</v>
      </c>
      <c r="M7880" s="15">
        <v>32406</v>
      </c>
      <c r="N7880" t="str">
        <f t="shared" si="282"/>
        <v>Off</v>
      </c>
      <c r="O7880">
        <f t="shared" si="283"/>
        <v>2</v>
      </c>
    </row>
    <row r="7881" spans="1:15" x14ac:dyDescent="0.25">
      <c r="A7881" s="2">
        <v>36214</v>
      </c>
      <c r="B7881">
        <v>700</v>
      </c>
      <c r="C7881">
        <v>27.57</v>
      </c>
      <c r="D7881">
        <v>27.57</v>
      </c>
      <c r="E7881">
        <v>27.57</v>
      </c>
      <c r="F7881">
        <v>27.57</v>
      </c>
      <c r="M7881" s="15">
        <v>36130</v>
      </c>
      <c r="N7881" t="str">
        <f t="shared" si="282"/>
        <v>Off</v>
      </c>
      <c r="O7881">
        <f t="shared" si="283"/>
        <v>2</v>
      </c>
    </row>
    <row r="7882" spans="1:15" x14ac:dyDescent="0.25">
      <c r="A7882" s="2">
        <v>36214</v>
      </c>
      <c r="B7882">
        <v>800</v>
      </c>
      <c r="C7882">
        <v>24.06</v>
      </c>
      <c r="D7882">
        <v>24.06</v>
      </c>
      <c r="E7882">
        <v>24.06</v>
      </c>
      <c r="F7882">
        <v>24.06</v>
      </c>
      <c r="M7882" s="15">
        <v>37928</v>
      </c>
      <c r="N7882" t="str">
        <f t="shared" si="282"/>
        <v>On</v>
      </c>
      <c r="O7882">
        <f t="shared" si="283"/>
        <v>2</v>
      </c>
    </row>
    <row r="7883" spans="1:15" x14ac:dyDescent="0.25">
      <c r="A7883" s="2">
        <v>36214</v>
      </c>
      <c r="B7883">
        <v>900</v>
      </c>
      <c r="C7883">
        <v>19.88</v>
      </c>
      <c r="D7883">
        <v>19.88</v>
      </c>
      <c r="E7883">
        <v>19.88</v>
      </c>
      <c r="F7883">
        <v>19.88</v>
      </c>
      <c r="M7883" s="15">
        <v>37707</v>
      </c>
      <c r="N7883" t="str">
        <f t="shared" ref="N7883:N7946" si="284">+IF(B7883&gt;700,IF(B7883&lt;2400,"On","Off"),"Off")</f>
        <v>On</v>
      </c>
      <c r="O7883">
        <f t="shared" si="283"/>
        <v>2</v>
      </c>
    </row>
    <row r="7884" spans="1:15" x14ac:dyDescent="0.25">
      <c r="A7884" s="2">
        <v>36214</v>
      </c>
      <c r="B7884">
        <v>1000</v>
      </c>
      <c r="C7884">
        <v>28.1</v>
      </c>
      <c r="D7884">
        <v>28.1</v>
      </c>
      <c r="E7884">
        <v>28.1</v>
      </c>
      <c r="F7884">
        <v>28.1</v>
      </c>
      <c r="M7884" s="15">
        <v>37352</v>
      </c>
      <c r="N7884" t="str">
        <f t="shared" si="284"/>
        <v>On</v>
      </c>
      <c r="O7884">
        <f t="shared" si="283"/>
        <v>2</v>
      </c>
    </row>
    <row r="7885" spans="1:15" x14ac:dyDescent="0.25">
      <c r="A7885" s="2">
        <v>36214</v>
      </c>
      <c r="B7885">
        <v>1100</v>
      </c>
      <c r="C7885">
        <v>24.67</v>
      </c>
      <c r="D7885">
        <v>24.67</v>
      </c>
      <c r="E7885">
        <v>24.67</v>
      </c>
      <c r="F7885">
        <v>24.67</v>
      </c>
      <c r="M7885" s="15">
        <v>36784</v>
      </c>
      <c r="N7885" t="str">
        <f t="shared" si="284"/>
        <v>On</v>
      </c>
      <c r="O7885">
        <f t="shared" si="283"/>
        <v>2</v>
      </c>
    </row>
    <row r="7886" spans="1:15" x14ac:dyDescent="0.25">
      <c r="A7886" s="2">
        <v>36214</v>
      </c>
      <c r="B7886">
        <v>1200</v>
      </c>
      <c r="C7886">
        <v>21.3</v>
      </c>
      <c r="D7886">
        <v>21.3</v>
      </c>
      <c r="E7886">
        <v>21.3</v>
      </c>
      <c r="F7886">
        <v>21.3</v>
      </c>
      <c r="M7886" s="15">
        <v>36299</v>
      </c>
      <c r="N7886" t="str">
        <f t="shared" si="284"/>
        <v>On</v>
      </c>
      <c r="O7886">
        <f t="shared" si="283"/>
        <v>2</v>
      </c>
    </row>
    <row r="7887" spans="1:15" x14ac:dyDescent="0.25">
      <c r="A7887" s="2">
        <v>36214</v>
      </c>
      <c r="B7887">
        <v>1300</v>
      </c>
      <c r="C7887">
        <v>20.079999999999998</v>
      </c>
      <c r="D7887">
        <v>20.079999999999998</v>
      </c>
      <c r="E7887">
        <v>20.079999999999998</v>
      </c>
      <c r="F7887">
        <v>20.079999999999998</v>
      </c>
      <c r="M7887" s="15">
        <v>35654</v>
      </c>
      <c r="N7887" t="str">
        <f t="shared" si="284"/>
        <v>On</v>
      </c>
      <c r="O7887">
        <f t="shared" si="283"/>
        <v>2</v>
      </c>
    </row>
    <row r="7888" spans="1:15" x14ac:dyDescent="0.25">
      <c r="A7888" s="2">
        <v>36214</v>
      </c>
      <c r="B7888">
        <v>1400</v>
      </c>
      <c r="C7888">
        <v>19.25</v>
      </c>
      <c r="D7888">
        <v>19.25</v>
      </c>
      <c r="E7888">
        <v>19.25</v>
      </c>
      <c r="F7888">
        <v>19.25</v>
      </c>
      <c r="M7888" s="15">
        <v>35130</v>
      </c>
      <c r="N7888" t="str">
        <f t="shared" si="284"/>
        <v>On</v>
      </c>
      <c r="O7888">
        <f t="shared" si="283"/>
        <v>2</v>
      </c>
    </row>
    <row r="7889" spans="1:15" x14ac:dyDescent="0.25">
      <c r="A7889" s="2">
        <v>36214</v>
      </c>
      <c r="B7889">
        <v>1500</v>
      </c>
      <c r="C7889">
        <v>20.43</v>
      </c>
      <c r="D7889">
        <v>20.43</v>
      </c>
      <c r="E7889">
        <v>20.43</v>
      </c>
      <c r="F7889">
        <v>20.43</v>
      </c>
      <c r="M7889" s="15">
        <v>34680</v>
      </c>
      <c r="N7889" t="str">
        <f t="shared" si="284"/>
        <v>On</v>
      </c>
      <c r="O7889">
        <f t="shared" si="283"/>
        <v>2</v>
      </c>
    </row>
    <row r="7890" spans="1:15" x14ac:dyDescent="0.25">
      <c r="A7890" s="2">
        <v>36214</v>
      </c>
      <c r="B7890">
        <v>1600</v>
      </c>
      <c r="C7890">
        <v>21.35</v>
      </c>
      <c r="D7890">
        <v>21.35</v>
      </c>
      <c r="E7890">
        <v>21.35</v>
      </c>
      <c r="F7890">
        <v>21.35</v>
      </c>
      <c r="M7890" s="15">
        <v>34665</v>
      </c>
      <c r="N7890" t="str">
        <f t="shared" si="284"/>
        <v>On</v>
      </c>
      <c r="O7890">
        <f t="shared" si="283"/>
        <v>2</v>
      </c>
    </row>
    <row r="7891" spans="1:15" x14ac:dyDescent="0.25">
      <c r="A7891" s="2">
        <v>36214</v>
      </c>
      <c r="B7891">
        <v>1700</v>
      </c>
      <c r="C7891">
        <v>29.7</v>
      </c>
      <c r="D7891">
        <v>29.7</v>
      </c>
      <c r="E7891">
        <v>29.7</v>
      </c>
      <c r="F7891">
        <v>29.7</v>
      </c>
      <c r="M7891" s="15">
        <v>35325</v>
      </c>
      <c r="N7891" t="str">
        <f t="shared" si="284"/>
        <v>On</v>
      </c>
      <c r="O7891">
        <f t="shared" si="283"/>
        <v>2</v>
      </c>
    </row>
    <row r="7892" spans="1:15" x14ac:dyDescent="0.25">
      <c r="A7892" s="2">
        <v>36214</v>
      </c>
      <c r="B7892">
        <v>1800</v>
      </c>
      <c r="C7892">
        <v>33.130000000000003</v>
      </c>
      <c r="D7892">
        <v>33.130000000000003</v>
      </c>
      <c r="E7892">
        <v>33.130000000000003</v>
      </c>
      <c r="F7892">
        <v>33.130000000000003</v>
      </c>
      <c r="M7892" s="15">
        <v>36872</v>
      </c>
      <c r="N7892" t="str">
        <f t="shared" si="284"/>
        <v>On</v>
      </c>
      <c r="O7892">
        <f t="shared" si="283"/>
        <v>2</v>
      </c>
    </row>
    <row r="7893" spans="1:15" x14ac:dyDescent="0.25">
      <c r="A7893" s="2">
        <v>36214</v>
      </c>
      <c r="B7893">
        <v>1900</v>
      </c>
      <c r="C7893">
        <v>26.75</v>
      </c>
      <c r="D7893">
        <v>26.75</v>
      </c>
      <c r="E7893">
        <v>26.75</v>
      </c>
      <c r="F7893">
        <v>26.75</v>
      </c>
      <c r="M7893" s="15">
        <v>38443</v>
      </c>
      <c r="N7893" t="str">
        <f t="shared" si="284"/>
        <v>On</v>
      </c>
      <c r="O7893">
        <f t="shared" si="283"/>
        <v>2</v>
      </c>
    </row>
    <row r="7894" spans="1:15" x14ac:dyDescent="0.25">
      <c r="A7894" s="2">
        <v>36214</v>
      </c>
      <c r="B7894">
        <v>2000</v>
      </c>
      <c r="C7894">
        <v>23.17</v>
      </c>
      <c r="D7894">
        <v>23.17</v>
      </c>
      <c r="E7894">
        <v>23.17</v>
      </c>
      <c r="F7894">
        <v>23.17</v>
      </c>
      <c r="M7894" s="15">
        <v>37958</v>
      </c>
      <c r="N7894" t="str">
        <f t="shared" si="284"/>
        <v>On</v>
      </c>
      <c r="O7894">
        <f t="shared" si="283"/>
        <v>2</v>
      </c>
    </row>
    <row r="7895" spans="1:15" x14ac:dyDescent="0.25">
      <c r="A7895" s="2">
        <v>36214</v>
      </c>
      <c r="B7895">
        <v>2100</v>
      </c>
      <c r="C7895">
        <v>20.58</v>
      </c>
      <c r="D7895">
        <v>20.58</v>
      </c>
      <c r="E7895">
        <v>20.58</v>
      </c>
      <c r="F7895">
        <v>20.58</v>
      </c>
      <c r="M7895" s="15">
        <v>37079</v>
      </c>
      <c r="N7895" t="str">
        <f t="shared" si="284"/>
        <v>On</v>
      </c>
      <c r="O7895">
        <f t="shared" si="283"/>
        <v>2</v>
      </c>
    </row>
    <row r="7896" spans="1:15" x14ac:dyDescent="0.25">
      <c r="A7896" s="2">
        <v>36214</v>
      </c>
      <c r="B7896">
        <v>2200</v>
      </c>
      <c r="C7896">
        <v>16.5</v>
      </c>
      <c r="D7896">
        <v>16.5</v>
      </c>
      <c r="E7896">
        <v>16.5</v>
      </c>
      <c r="F7896">
        <v>16.5</v>
      </c>
      <c r="M7896" s="15">
        <v>35508</v>
      </c>
      <c r="N7896" t="str">
        <f t="shared" si="284"/>
        <v>On</v>
      </c>
      <c r="O7896">
        <f t="shared" si="283"/>
        <v>2</v>
      </c>
    </row>
    <row r="7897" spans="1:15" x14ac:dyDescent="0.25">
      <c r="A7897" s="2">
        <v>36214</v>
      </c>
      <c r="B7897">
        <v>2300</v>
      </c>
      <c r="C7897">
        <v>15.64</v>
      </c>
      <c r="D7897">
        <v>15.64</v>
      </c>
      <c r="E7897">
        <v>15.64</v>
      </c>
      <c r="F7897">
        <v>15.64</v>
      </c>
      <c r="M7897" s="15">
        <v>32957</v>
      </c>
      <c r="N7897" t="str">
        <f t="shared" si="284"/>
        <v>On</v>
      </c>
      <c r="O7897">
        <f t="shared" si="283"/>
        <v>2</v>
      </c>
    </row>
    <row r="7898" spans="1:15" x14ac:dyDescent="0.25">
      <c r="A7898" s="2">
        <v>36214</v>
      </c>
      <c r="B7898">
        <v>2400</v>
      </c>
      <c r="C7898">
        <v>15.47</v>
      </c>
      <c r="D7898">
        <v>15.47</v>
      </c>
      <c r="E7898">
        <v>15.47</v>
      </c>
      <c r="F7898">
        <v>15.47</v>
      </c>
      <c r="M7898" s="15">
        <v>30312</v>
      </c>
      <c r="N7898" t="str">
        <f t="shared" si="284"/>
        <v>Off</v>
      </c>
      <c r="O7898">
        <f t="shared" si="283"/>
        <v>2</v>
      </c>
    </row>
    <row r="7899" spans="1:15" x14ac:dyDescent="0.25">
      <c r="A7899" s="2">
        <v>36215</v>
      </c>
      <c r="B7899">
        <v>100</v>
      </c>
      <c r="C7899">
        <v>15.14</v>
      </c>
      <c r="D7899">
        <v>15.14</v>
      </c>
      <c r="E7899">
        <v>15.14</v>
      </c>
      <c r="F7899">
        <v>15.14</v>
      </c>
      <c r="M7899" s="15">
        <v>28623</v>
      </c>
      <c r="N7899" t="str">
        <f t="shared" si="284"/>
        <v>Off</v>
      </c>
      <c r="O7899">
        <f t="shared" si="283"/>
        <v>3</v>
      </c>
    </row>
    <row r="7900" spans="1:15" x14ac:dyDescent="0.25">
      <c r="A7900" s="2">
        <v>36215</v>
      </c>
      <c r="B7900">
        <v>200</v>
      </c>
      <c r="C7900">
        <v>15.2</v>
      </c>
      <c r="D7900">
        <v>15.2</v>
      </c>
      <c r="E7900">
        <v>15.2</v>
      </c>
      <c r="F7900">
        <v>15.2</v>
      </c>
      <c r="M7900" s="15">
        <v>27896</v>
      </c>
      <c r="N7900" t="str">
        <f t="shared" si="284"/>
        <v>Off</v>
      </c>
      <c r="O7900">
        <f t="shared" si="283"/>
        <v>3</v>
      </c>
    </row>
    <row r="7901" spans="1:15" x14ac:dyDescent="0.25">
      <c r="A7901" s="2">
        <v>36215</v>
      </c>
      <c r="B7901">
        <v>300</v>
      </c>
      <c r="C7901">
        <v>15.15</v>
      </c>
      <c r="D7901">
        <v>15.15</v>
      </c>
      <c r="E7901">
        <v>15.15</v>
      </c>
      <c r="F7901">
        <v>15.15</v>
      </c>
      <c r="M7901" s="15">
        <v>27633</v>
      </c>
      <c r="N7901" t="str">
        <f t="shared" si="284"/>
        <v>Off</v>
      </c>
      <c r="O7901">
        <f t="shared" si="283"/>
        <v>3</v>
      </c>
    </row>
    <row r="7902" spans="1:15" x14ac:dyDescent="0.25">
      <c r="A7902" s="2">
        <v>36215</v>
      </c>
      <c r="B7902">
        <v>400</v>
      </c>
      <c r="C7902">
        <v>15.14</v>
      </c>
      <c r="D7902">
        <v>15.14</v>
      </c>
      <c r="E7902">
        <v>15.14</v>
      </c>
      <c r="F7902">
        <v>15.14</v>
      </c>
      <c r="M7902" s="15">
        <v>27668</v>
      </c>
      <c r="N7902" t="str">
        <f t="shared" si="284"/>
        <v>Off</v>
      </c>
      <c r="O7902">
        <f t="shared" si="283"/>
        <v>3</v>
      </c>
    </row>
    <row r="7903" spans="1:15" x14ac:dyDescent="0.25">
      <c r="A7903" s="2">
        <v>36215</v>
      </c>
      <c r="B7903">
        <v>500</v>
      </c>
      <c r="C7903">
        <v>15.92</v>
      </c>
      <c r="D7903">
        <v>15.92</v>
      </c>
      <c r="E7903">
        <v>15.92</v>
      </c>
      <c r="F7903">
        <v>15.92</v>
      </c>
      <c r="M7903" s="15">
        <v>28333</v>
      </c>
      <c r="N7903" t="str">
        <f t="shared" si="284"/>
        <v>Off</v>
      </c>
      <c r="O7903">
        <f t="shared" si="283"/>
        <v>3</v>
      </c>
    </row>
    <row r="7904" spans="1:15" x14ac:dyDescent="0.25">
      <c r="A7904" s="2">
        <v>36215</v>
      </c>
      <c r="B7904">
        <v>600</v>
      </c>
      <c r="C7904">
        <v>18.59</v>
      </c>
      <c r="D7904">
        <v>18.59</v>
      </c>
      <c r="E7904">
        <v>18.59</v>
      </c>
      <c r="F7904">
        <v>18.59</v>
      </c>
      <c r="M7904" s="15">
        <v>30525</v>
      </c>
      <c r="N7904" t="str">
        <f t="shared" si="284"/>
        <v>Off</v>
      </c>
      <c r="O7904">
        <f t="shared" si="283"/>
        <v>3</v>
      </c>
    </row>
    <row r="7905" spans="1:15" x14ac:dyDescent="0.25">
      <c r="A7905" s="2">
        <v>36215</v>
      </c>
      <c r="B7905">
        <v>700</v>
      </c>
      <c r="C7905">
        <v>18.03</v>
      </c>
      <c r="D7905">
        <v>18.03</v>
      </c>
      <c r="E7905">
        <v>18.03</v>
      </c>
      <c r="F7905">
        <v>18.03</v>
      </c>
      <c r="M7905" s="15">
        <v>34538</v>
      </c>
      <c r="N7905" t="str">
        <f t="shared" si="284"/>
        <v>Off</v>
      </c>
      <c r="O7905">
        <f t="shared" si="283"/>
        <v>3</v>
      </c>
    </row>
    <row r="7906" spans="1:15" x14ac:dyDescent="0.25">
      <c r="A7906" s="2">
        <v>36215</v>
      </c>
      <c r="B7906">
        <v>800</v>
      </c>
      <c r="C7906">
        <v>21.5</v>
      </c>
      <c r="D7906">
        <v>21.5</v>
      </c>
      <c r="E7906">
        <v>21.5</v>
      </c>
      <c r="F7906">
        <v>21.5</v>
      </c>
      <c r="M7906" s="15">
        <v>36466</v>
      </c>
      <c r="N7906" t="str">
        <f t="shared" si="284"/>
        <v>On</v>
      </c>
      <c r="O7906">
        <f t="shared" si="283"/>
        <v>3</v>
      </c>
    </row>
    <row r="7907" spans="1:15" x14ac:dyDescent="0.25">
      <c r="A7907" s="2">
        <v>36215</v>
      </c>
      <c r="B7907">
        <v>900</v>
      </c>
      <c r="C7907">
        <v>20.87</v>
      </c>
      <c r="D7907">
        <v>20.87</v>
      </c>
      <c r="E7907">
        <v>20.87</v>
      </c>
      <c r="F7907">
        <v>20.87</v>
      </c>
      <c r="M7907" s="15">
        <v>36274</v>
      </c>
      <c r="N7907" t="str">
        <f t="shared" si="284"/>
        <v>On</v>
      </c>
      <c r="O7907">
        <f t="shared" ref="O7907:O7970" si="285">+WEEKDAY(A7907,2)</f>
        <v>3</v>
      </c>
    </row>
    <row r="7908" spans="1:15" x14ac:dyDescent="0.25">
      <c r="A7908" s="2">
        <v>36215</v>
      </c>
      <c r="B7908">
        <v>1000</v>
      </c>
      <c r="C7908">
        <v>17.5</v>
      </c>
      <c r="D7908">
        <v>17.5</v>
      </c>
      <c r="E7908">
        <v>17.5</v>
      </c>
      <c r="F7908">
        <v>17.5</v>
      </c>
      <c r="M7908" s="15">
        <v>35697</v>
      </c>
      <c r="N7908" t="str">
        <f t="shared" si="284"/>
        <v>On</v>
      </c>
      <c r="O7908">
        <f t="shared" si="285"/>
        <v>3</v>
      </c>
    </row>
    <row r="7909" spans="1:15" x14ac:dyDescent="0.25">
      <c r="A7909" s="2">
        <v>36215</v>
      </c>
      <c r="B7909">
        <v>1100</v>
      </c>
      <c r="C7909">
        <v>17.579999999999998</v>
      </c>
      <c r="D7909">
        <v>17.579999999999998</v>
      </c>
      <c r="E7909">
        <v>17.579999999999998</v>
      </c>
      <c r="F7909">
        <v>17.579999999999998</v>
      </c>
      <c r="M7909" s="15">
        <v>35311</v>
      </c>
      <c r="N7909" t="str">
        <f t="shared" si="284"/>
        <v>On</v>
      </c>
      <c r="O7909">
        <f t="shared" si="285"/>
        <v>3</v>
      </c>
    </row>
    <row r="7910" spans="1:15" x14ac:dyDescent="0.25">
      <c r="A7910" s="2">
        <v>36215</v>
      </c>
      <c r="B7910">
        <v>1200</v>
      </c>
      <c r="C7910">
        <v>16.82</v>
      </c>
      <c r="D7910">
        <v>16.82</v>
      </c>
      <c r="E7910">
        <v>16.82</v>
      </c>
      <c r="F7910">
        <v>16.82</v>
      </c>
      <c r="M7910" s="15">
        <v>34610</v>
      </c>
      <c r="N7910" t="str">
        <f t="shared" si="284"/>
        <v>On</v>
      </c>
      <c r="O7910">
        <f t="shared" si="285"/>
        <v>3</v>
      </c>
    </row>
    <row r="7911" spans="1:15" x14ac:dyDescent="0.25">
      <c r="A7911" s="2">
        <v>36215</v>
      </c>
      <c r="B7911">
        <v>1300</v>
      </c>
      <c r="C7911">
        <v>16.23</v>
      </c>
      <c r="D7911">
        <v>16.23</v>
      </c>
      <c r="E7911">
        <v>16.23</v>
      </c>
      <c r="F7911">
        <v>16.23</v>
      </c>
      <c r="M7911" s="15">
        <v>33984</v>
      </c>
      <c r="N7911" t="str">
        <f t="shared" si="284"/>
        <v>On</v>
      </c>
      <c r="O7911">
        <f t="shared" si="285"/>
        <v>3</v>
      </c>
    </row>
    <row r="7912" spans="1:15" x14ac:dyDescent="0.25">
      <c r="A7912" s="2">
        <v>36215</v>
      </c>
      <c r="B7912">
        <v>1400</v>
      </c>
      <c r="C7912">
        <v>15.92</v>
      </c>
      <c r="D7912">
        <v>15.92</v>
      </c>
      <c r="E7912">
        <v>15.92</v>
      </c>
      <c r="F7912">
        <v>15.92</v>
      </c>
      <c r="M7912" s="15">
        <v>33447</v>
      </c>
      <c r="N7912" t="str">
        <f t="shared" si="284"/>
        <v>On</v>
      </c>
      <c r="O7912">
        <f t="shared" si="285"/>
        <v>3</v>
      </c>
    </row>
    <row r="7913" spans="1:15" x14ac:dyDescent="0.25">
      <c r="A7913" s="2">
        <v>36215</v>
      </c>
      <c r="B7913">
        <v>1500</v>
      </c>
      <c r="C7913">
        <v>15.52</v>
      </c>
      <c r="D7913">
        <v>15.52</v>
      </c>
      <c r="E7913">
        <v>15.52</v>
      </c>
      <c r="F7913">
        <v>15.52</v>
      </c>
      <c r="M7913" s="15">
        <v>32832</v>
      </c>
      <c r="N7913" t="str">
        <f t="shared" si="284"/>
        <v>On</v>
      </c>
      <c r="O7913">
        <f t="shared" si="285"/>
        <v>3</v>
      </c>
    </row>
    <row r="7914" spans="1:15" x14ac:dyDescent="0.25">
      <c r="A7914" s="2">
        <v>36215</v>
      </c>
      <c r="B7914">
        <v>1600</v>
      </c>
      <c r="C7914">
        <v>15.69</v>
      </c>
      <c r="D7914">
        <v>15.69</v>
      </c>
      <c r="E7914">
        <v>15.69</v>
      </c>
      <c r="F7914">
        <v>15.69</v>
      </c>
      <c r="M7914" s="15">
        <v>32594</v>
      </c>
      <c r="N7914" t="str">
        <f t="shared" si="284"/>
        <v>On</v>
      </c>
      <c r="O7914">
        <f t="shared" si="285"/>
        <v>3</v>
      </c>
    </row>
    <row r="7915" spans="1:15" x14ac:dyDescent="0.25">
      <c r="A7915" s="2">
        <v>36215</v>
      </c>
      <c r="B7915">
        <v>1700</v>
      </c>
      <c r="C7915">
        <v>16</v>
      </c>
      <c r="D7915">
        <v>16</v>
      </c>
      <c r="E7915">
        <v>16</v>
      </c>
      <c r="F7915">
        <v>16</v>
      </c>
      <c r="M7915" s="15">
        <v>33219</v>
      </c>
      <c r="N7915" t="str">
        <f t="shared" si="284"/>
        <v>On</v>
      </c>
      <c r="O7915">
        <f t="shared" si="285"/>
        <v>3</v>
      </c>
    </row>
    <row r="7916" spans="1:15" x14ac:dyDescent="0.25">
      <c r="A7916" s="2">
        <v>36215</v>
      </c>
      <c r="B7916">
        <v>1800</v>
      </c>
      <c r="C7916">
        <v>16.38</v>
      </c>
      <c r="D7916">
        <v>16.38</v>
      </c>
      <c r="E7916">
        <v>16.38</v>
      </c>
      <c r="F7916">
        <v>16.38</v>
      </c>
      <c r="M7916" s="15">
        <v>34810</v>
      </c>
      <c r="N7916" t="str">
        <f t="shared" si="284"/>
        <v>On</v>
      </c>
      <c r="O7916">
        <f t="shared" si="285"/>
        <v>3</v>
      </c>
    </row>
    <row r="7917" spans="1:15" x14ac:dyDescent="0.25">
      <c r="A7917" s="2">
        <v>36215</v>
      </c>
      <c r="B7917">
        <v>1900</v>
      </c>
      <c r="C7917">
        <v>16.61</v>
      </c>
      <c r="D7917">
        <v>16.61</v>
      </c>
      <c r="E7917">
        <v>16.61</v>
      </c>
      <c r="F7917">
        <v>16.61</v>
      </c>
      <c r="M7917" s="15">
        <v>36479</v>
      </c>
      <c r="N7917" t="str">
        <f t="shared" si="284"/>
        <v>On</v>
      </c>
      <c r="O7917">
        <f t="shared" si="285"/>
        <v>3</v>
      </c>
    </row>
    <row r="7918" spans="1:15" x14ac:dyDescent="0.25">
      <c r="A7918" s="2">
        <v>36215</v>
      </c>
      <c r="B7918">
        <v>2000</v>
      </c>
      <c r="C7918">
        <v>16.8</v>
      </c>
      <c r="D7918">
        <v>16.8</v>
      </c>
      <c r="E7918">
        <v>16.8</v>
      </c>
      <c r="F7918">
        <v>16.8</v>
      </c>
      <c r="M7918" s="15">
        <v>36253</v>
      </c>
      <c r="N7918" t="str">
        <f t="shared" si="284"/>
        <v>On</v>
      </c>
      <c r="O7918">
        <f t="shared" si="285"/>
        <v>3</v>
      </c>
    </row>
    <row r="7919" spans="1:15" x14ac:dyDescent="0.25">
      <c r="A7919" s="2">
        <v>36215</v>
      </c>
      <c r="B7919">
        <v>2100</v>
      </c>
      <c r="C7919">
        <v>16.73</v>
      </c>
      <c r="D7919">
        <v>16.73</v>
      </c>
      <c r="E7919">
        <v>16.73</v>
      </c>
      <c r="F7919">
        <v>16.73</v>
      </c>
      <c r="M7919" s="15">
        <v>35636</v>
      </c>
      <c r="N7919" t="str">
        <f t="shared" si="284"/>
        <v>On</v>
      </c>
      <c r="O7919">
        <f t="shared" si="285"/>
        <v>3</v>
      </c>
    </row>
    <row r="7920" spans="1:15" x14ac:dyDescent="0.25">
      <c r="A7920" s="2">
        <v>36215</v>
      </c>
      <c r="B7920">
        <v>2200</v>
      </c>
      <c r="C7920">
        <v>16.22</v>
      </c>
      <c r="D7920">
        <v>16.22</v>
      </c>
      <c r="E7920">
        <v>16.22</v>
      </c>
      <c r="F7920">
        <v>16.22</v>
      </c>
      <c r="M7920" s="15">
        <v>34189</v>
      </c>
      <c r="N7920" t="str">
        <f t="shared" si="284"/>
        <v>On</v>
      </c>
      <c r="O7920">
        <f t="shared" si="285"/>
        <v>3</v>
      </c>
    </row>
    <row r="7921" spans="1:15" x14ac:dyDescent="0.25">
      <c r="A7921" s="2">
        <v>36215</v>
      </c>
      <c r="B7921">
        <v>2300</v>
      </c>
      <c r="C7921">
        <v>16.559999999999999</v>
      </c>
      <c r="D7921">
        <v>16.559999999999999</v>
      </c>
      <c r="E7921">
        <v>16.559999999999999</v>
      </c>
      <c r="F7921">
        <v>16.559999999999999</v>
      </c>
      <c r="M7921" s="15">
        <v>31607</v>
      </c>
      <c r="N7921" t="str">
        <f t="shared" si="284"/>
        <v>On</v>
      </c>
      <c r="O7921">
        <f t="shared" si="285"/>
        <v>3</v>
      </c>
    </row>
    <row r="7922" spans="1:15" x14ac:dyDescent="0.25">
      <c r="A7922" s="2">
        <v>36215</v>
      </c>
      <c r="B7922">
        <v>2400</v>
      </c>
      <c r="C7922">
        <v>15.31</v>
      </c>
      <c r="D7922">
        <v>15.31</v>
      </c>
      <c r="E7922">
        <v>15.31</v>
      </c>
      <c r="F7922">
        <v>15.31</v>
      </c>
      <c r="M7922" s="15">
        <v>29323</v>
      </c>
      <c r="N7922" t="str">
        <f t="shared" si="284"/>
        <v>Off</v>
      </c>
      <c r="O7922">
        <f t="shared" si="285"/>
        <v>3</v>
      </c>
    </row>
    <row r="7923" spans="1:15" x14ac:dyDescent="0.25">
      <c r="A7923" s="2">
        <v>36216</v>
      </c>
      <c r="B7923">
        <v>100</v>
      </c>
      <c r="C7923">
        <v>14.82</v>
      </c>
      <c r="D7923">
        <v>14.82</v>
      </c>
      <c r="E7923">
        <v>14.82</v>
      </c>
      <c r="F7923">
        <v>14.82</v>
      </c>
      <c r="M7923" s="15">
        <v>27784</v>
      </c>
      <c r="N7923" t="str">
        <f t="shared" si="284"/>
        <v>Off</v>
      </c>
      <c r="O7923">
        <f t="shared" si="285"/>
        <v>4</v>
      </c>
    </row>
    <row r="7924" spans="1:15" x14ac:dyDescent="0.25">
      <c r="A7924" s="2">
        <v>36216</v>
      </c>
      <c r="B7924">
        <v>200</v>
      </c>
      <c r="C7924">
        <v>14.77</v>
      </c>
      <c r="D7924">
        <v>14.77</v>
      </c>
      <c r="E7924">
        <v>14.77</v>
      </c>
      <c r="F7924">
        <v>14.77</v>
      </c>
      <c r="M7924" s="15">
        <v>27062</v>
      </c>
      <c r="N7924" t="str">
        <f t="shared" si="284"/>
        <v>Off</v>
      </c>
      <c r="O7924">
        <f t="shared" si="285"/>
        <v>4</v>
      </c>
    </row>
    <row r="7925" spans="1:15" x14ac:dyDescent="0.25">
      <c r="A7925" s="2">
        <v>36216</v>
      </c>
      <c r="B7925">
        <v>300</v>
      </c>
      <c r="C7925">
        <v>14.8</v>
      </c>
      <c r="D7925">
        <v>14.8</v>
      </c>
      <c r="E7925">
        <v>14.8</v>
      </c>
      <c r="F7925">
        <v>14.8</v>
      </c>
      <c r="M7925" s="15">
        <v>26901</v>
      </c>
      <c r="N7925" t="str">
        <f t="shared" si="284"/>
        <v>Off</v>
      </c>
      <c r="O7925">
        <f t="shared" si="285"/>
        <v>4</v>
      </c>
    </row>
    <row r="7926" spans="1:15" x14ac:dyDescent="0.25">
      <c r="A7926" s="2">
        <v>36216</v>
      </c>
      <c r="B7926">
        <v>400</v>
      </c>
      <c r="C7926">
        <v>15.44</v>
      </c>
      <c r="D7926">
        <v>15.44</v>
      </c>
      <c r="E7926">
        <v>15.44</v>
      </c>
      <c r="F7926">
        <v>15.44</v>
      </c>
      <c r="M7926" s="15">
        <v>27018</v>
      </c>
      <c r="N7926" t="str">
        <f t="shared" si="284"/>
        <v>Off</v>
      </c>
      <c r="O7926">
        <f t="shared" si="285"/>
        <v>4</v>
      </c>
    </row>
    <row r="7927" spans="1:15" x14ac:dyDescent="0.25">
      <c r="A7927" s="2">
        <v>36216</v>
      </c>
      <c r="B7927">
        <v>500</v>
      </c>
      <c r="C7927">
        <v>15.62</v>
      </c>
      <c r="D7927">
        <v>15.62</v>
      </c>
      <c r="E7927">
        <v>15.62</v>
      </c>
      <c r="F7927">
        <v>15.62</v>
      </c>
      <c r="M7927" s="15">
        <v>27530</v>
      </c>
      <c r="N7927" t="str">
        <f t="shared" si="284"/>
        <v>Off</v>
      </c>
      <c r="O7927">
        <f t="shared" si="285"/>
        <v>4</v>
      </c>
    </row>
    <row r="7928" spans="1:15" x14ac:dyDescent="0.25">
      <c r="A7928" s="2">
        <v>36216</v>
      </c>
      <c r="B7928">
        <v>600</v>
      </c>
      <c r="C7928">
        <v>18.100000000000001</v>
      </c>
      <c r="D7928">
        <v>18.100000000000001</v>
      </c>
      <c r="E7928">
        <v>18.100000000000001</v>
      </c>
      <c r="F7928">
        <v>18.100000000000001</v>
      </c>
      <c r="M7928" s="15">
        <v>29933</v>
      </c>
      <c r="N7928" t="str">
        <f t="shared" si="284"/>
        <v>Off</v>
      </c>
      <c r="O7928">
        <f t="shared" si="285"/>
        <v>4</v>
      </c>
    </row>
    <row r="7929" spans="1:15" x14ac:dyDescent="0.25">
      <c r="A7929" s="2">
        <v>36216</v>
      </c>
      <c r="B7929">
        <v>700</v>
      </c>
      <c r="C7929">
        <v>21.13</v>
      </c>
      <c r="D7929">
        <v>21.13</v>
      </c>
      <c r="E7929">
        <v>21.13</v>
      </c>
      <c r="F7929">
        <v>21.13</v>
      </c>
      <c r="M7929" s="15">
        <v>33743</v>
      </c>
      <c r="N7929" t="str">
        <f t="shared" si="284"/>
        <v>Off</v>
      </c>
      <c r="O7929">
        <f t="shared" si="285"/>
        <v>4</v>
      </c>
    </row>
    <row r="7930" spans="1:15" x14ac:dyDescent="0.25">
      <c r="A7930" s="2">
        <v>36216</v>
      </c>
      <c r="B7930">
        <v>800</v>
      </c>
      <c r="C7930">
        <v>20.6</v>
      </c>
      <c r="D7930">
        <v>20.6</v>
      </c>
      <c r="E7930">
        <v>20.6</v>
      </c>
      <c r="F7930">
        <v>20.6</v>
      </c>
      <c r="M7930" s="15">
        <v>35624</v>
      </c>
      <c r="N7930" t="str">
        <f t="shared" si="284"/>
        <v>On</v>
      </c>
      <c r="O7930">
        <f t="shared" si="285"/>
        <v>4</v>
      </c>
    </row>
    <row r="7931" spans="1:15" x14ac:dyDescent="0.25">
      <c r="A7931" s="2">
        <v>36216</v>
      </c>
      <c r="B7931">
        <v>900</v>
      </c>
      <c r="C7931">
        <v>17.420000000000002</v>
      </c>
      <c r="D7931">
        <v>17.420000000000002</v>
      </c>
      <c r="E7931">
        <v>17.420000000000002</v>
      </c>
      <c r="F7931">
        <v>17.420000000000002</v>
      </c>
      <c r="M7931" s="15">
        <v>35439</v>
      </c>
      <c r="N7931" t="str">
        <f t="shared" si="284"/>
        <v>On</v>
      </c>
      <c r="O7931">
        <f t="shared" si="285"/>
        <v>4</v>
      </c>
    </row>
    <row r="7932" spans="1:15" x14ac:dyDescent="0.25">
      <c r="A7932" s="2">
        <v>36216</v>
      </c>
      <c r="B7932">
        <v>1000</v>
      </c>
      <c r="C7932">
        <v>17.809999999999999</v>
      </c>
      <c r="D7932">
        <v>17.809999999999999</v>
      </c>
      <c r="E7932">
        <v>17.809999999999999</v>
      </c>
      <c r="F7932">
        <v>17.809999999999999</v>
      </c>
      <c r="M7932" s="15">
        <v>35014</v>
      </c>
      <c r="N7932" t="str">
        <f t="shared" si="284"/>
        <v>On</v>
      </c>
      <c r="O7932">
        <f t="shared" si="285"/>
        <v>4</v>
      </c>
    </row>
    <row r="7933" spans="1:15" x14ac:dyDescent="0.25">
      <c r="A7933" s="2">
        <v>36216</v>
      </c>
      <c r="B7933">
        <v>1100</v>
      </c>
      <c r="C7933">
        <v>17.12</v>
      </c>
      <c r="D7933">
        <v>17.12</v>
      </c>
      <c r="E7933">
        <v>17.12</v>
      </c>
      <c r="F7933">
        <v>17.12</v>
      </c>
      <c r="M7933" s="15">
        <v>34520</v>
      </c>
      <c r="N7933" t="str">
        <f t="shared" si="284"/>
        <v>On</v>
      </c>
      <c r="O7933">
        <f t="shared" si="285"/>
        <v>4</v>
      </c>
    </row>
    <row r="7934" spans="1:15" x14ac:dyDescent="0.25">
      <c r="A7934" s="2">
        <v>36216</v>
      </c>
      <c r="B7934">
        <v>1200</v>
      </c>
      <c r="C7934">
        <v>16.38</v>
      </c>
      <c r="D7934">
        <v>16.38</v>
      </c>
      <c r="E7934">
        <v>16.38</v>
      </c>
      <c r="F7934">
        <v>16.38</v>
      </c>
      <c r="M7934" s="15">
        <v>33817</v>
      </c>
      <c r="N7934" t="str">
        <f t="shared" si="284"/>
        <v>On</v>
      </c>
      <c r="O7934">
        <f t="shared" si="285"/>
        <v>4</v>
      </c>
    </row>
    <row r="7935" spans="1:15" x14ac:dyDescent="0.25">
      <c r="A7935" s="2">
        <v>36216</v>
      </c>
      <c r="B7935">
        <v>1300</v>
      </c>
      <c r="C7935">
        <v>17.03</v>
      </c>
      <c r="D7935">
        <v>17.03</v>
      </c>
      <c r="E7935">
        <v>17.03</v>
      </c>
      <c r="F7935">
        <v>17.03</v>
      </c>
      <c r="M7935" s="15">
        <v>33221</v>
      </c>
      <c r="N7935" t="str">
        <f t="shared" si="284"/>
        <v>On</v>
      </c>
      <c r="O7935">
        <f t="shared" si="285"/>
        <v>4</v>
      </c>
    </row>
    <row r="7936" spans="1:15" x14ac:dyDescent="0.25">
      <c r="A7936" s="2">
        <v>36216</v>
      </c>
      <c r="B7936">
        <v>1400</v>
      </c>
      <c r="C7936">
        <v>17.2</v>
      </c>
      <c r="D7936">
        <v>17.2</v>
      </c>
      <c r="E7936">
        <v>17.2</v>
      </c>
      <c r="F7936">
        <v>17.2</v>
      </c>
      <c r="M7936" s="15">
        <v>32929</v>
      </c>
      <c r="N7936" t="str">
        <f t="shared" si="284"/>
        <v>On</v>
      </c>
      <c r="O7936">
        <f t="shared" si="285"/>
        <v>4</v>
      </c>
    </row>
    <row r="7937" spans="1:15" x14ac:dyDescent="0.25">
      <c r="A7937" s="2">
        <v>36216</v>
      </c>
      <c r="B7937">
        <v>1500</v>
      </c>
      <c r="C7937">
        <v>16.59</v>
      </c>
      <c r="D7937">
        <v>16.59</v>
      </c>
      <c r="E7937">
        <v>16.59</v>
      </c>
      <c r="F7937">
        <v>16.59</v>
      </c>
      <c r="M7937" s="15">
        <v>32315</v>
      </c>
      <c r="N7937" t="str">
        <f t="shared" si="284"/>
        <v>On</v>
      </c>
      <c r="O7937">
        <f t="shared" si="285"/>
        <v>4</v>
      </c>
    </row>
    <row r="7938" spans="1:15" x14ac:dyDescent="0.25">
      <c r="A7938" s="2">
        <v>36216</v>
      </c>
      <c r="B7938">
        <v>1600</v>
      </c>
      <c r="C7938">
        <v>17.48</v>
      </c>
      <c r="D7938">
        <v>17.48</v>
      </c>
      <c r="E7938">
        <v>17.48</v>
      </c>
      <c r="F7938">
        <v>17.48</v>
      </c>
      <c r="M7938" s="15">
        <v>32569</v>
      </c>
      <c r="N7938" t="str">
        <f t="shared" si="284"/>
        <v>On</v>
      </c>
      <c r="O7938">
        <f t="shared" si="285"/>
        <v>4</v>
      </c>
    </row>
    <row r="7939" spans="1:15" x14ac:dyDescent="0.25">
      <c r="A7939" s="2">
        <v>36216</v>
      </c>
      <c r="B7939">
        <v>1700</v>
      </c>
      <c r="C7939">
        <v>16.78</v>
      </c>
      <c r="D7939">
        <v>16.78</v>
      </c>
      <c r="E7939">
        <v>16.78</v>
      </c>
      <c r="F7939">
        <v>16.78</v>
      </c>
      <c r="M7939" s="15">
        <v>33186</v>
      </c>
      <c r="N7939" t="str">
        <f t="shared" si="284"/>
        <v>On</v>
      </c>
      <c r="O7939">
        <f t="shared" si="285"/>
        <v>4</v>
      </c>
    </row>
    <row r="7940" spans="1:15" x14ac:dyDescent="0.25">
      <c r="A7940" s="2">
        <v>36216</v>
      </c>
      <c r="B7940">
        <v>1800</v>
      </c>
      <c r="C7940">
        <v>23.02</v>
      </c>
      <c r="D7940">
        <v>23.02</v>
      </c>
      <c r="E7940">
        <v>23.02</v>
      </c>
      <c r="F7940">
        <v>23.02</v>
      </c>
      <c r="M7940" s="15">
        <v>34612</v>
      </c>
      <c r="N7940" t="str">
        <f t="shared" si="284"/>
        <v>On</v>
      </c>
      <c r="O7940">
        <f t="shared" si="285"/>
        <v>4</v>
      </c>
    </row>
    <row r="7941" spans="1:15" x14ac:dyDescent="0.25">
      <c r="A7941" s="2">
        <v>36216</v>
      </c>
      <c r="B7941">
        <v>1900</v>
      </c>
      <c r="C7941">
        <v>19.96</v>
      </c>
      <c r="D7941">
        <v>19.96</v>
      </c>
      <c r="E7941">
        <v>19.96</v>
      </c>
      <c r="F7941">
        <v>19.96</v>
      </c>
      <c r="M7941" s="15">
        <v>35999</v>
      </c>
      <c r="N7941" t="str">
        <f t="shared" si="284"/>
        <v>On</v>
      </c>
      <c r="O7941">
        <f t="shared" si="285"/>
        <v>4</v>
      </c>
    </row>
    <row r="7942" spans="1:15" x14ac:dyDescent="0.25">
      <c r="A7942" s="2">
        <v>36216</v>
      </c>
      <c r="B7942">
        <v>2000</v>
      </c>
      <c r="C7942">
        <v>19.670000000000002</v>
      </c>
      <c r="D7942">
        <v>19.670000000000002</v>
      </c>
      <c r="E7942">
        <v>19.670000000000002</v>
      </c>
      <c r="F7942">
        <v>19.670000000000002</v>
      </c>
      <c r="M7942" s="15">
        <v>35733</v>
      </c>
      <c r="N7942" t="str">
        <f t="shared" si="284"/>
        <v>On</v>
      </c>
      <c r="O7942">
        <f t="shared" si="285"/>
        <v>4</v>
      </c>
    </row>
    <row r="7943" spans="1:15" x14ac:dyDescent="0.25">
      <c r="A7943" s="2">
        <v>36216</v>
      </c>
      <c r="B7943">
        <v>2100</v>
      </c>
      <c r="C7943">
        <v>16.920000000000002</v>
      </c>
      <c r="D7943">
        <v>16.920000000000002</v>
      </c>
      <c r="E7943">
        <v>16.920000000000002</v>
      </c>
      <c r="F7943">
        <v>16.920000000000002</v>
      </c>
      <c r="M7943" s="15">
        <v>34987</v>
      </c>
      <c r="N7943" t="str">
        <f t="shared" si="284"/>
        <v>On</v>
      </c>
      <c r="O7943">
        <f t="shared" si="285"/>
        <v>4</v>
      </c>
    </row>
    <row r="7944" spans="1:15" x14ac:dyDescent="0.25">
      <c r="A7944" s="2">
        <v>36216</v>
      </c>
      <c r="B7944">
        <v>2200</v>
      </c>
      <c r="C7944">
        <v>15.67</v>
      </c>
      <c r="D7944">
        <v>15.67</v>
      </c>
      <c r="E7944">
        <v>15.67</v>
      </c>
      <c r="F7944">
        <v>15.67</v>
      </c>
      <c r="M7944" s="15">
        <v>33704</v>
      </c>
      <c r="N7944" t="str">
        <f t="shared" si="284"/>
        <v>On</v>
      </c>
      <c r="O7944">
        <f t="shared" si="285"/>
        <v>4</v>
      </c>
    </row>
    <row r="7945" spans="1:15" x14ac:dyDescent="0.25">
      <c r="A7945" s="2">
        <v>36216</v>
      </c>
      <c r="B7945">
        <v>2300</v>
      </c>
      <c r="C7945">
        <v>15.48</v>
      </c>
      <c r="D7945">
        <v>15.48</v>
      </c>
      <c r="E7945">
        <v>15.48</v>
      </c>
      <c r="F7945">
        <v>15.48</v>
      </c>
      <c r="M7945" s="15">
        <v>30767</v>
      </c>
      <c r="N7945" t="str">
        <f t="shared" si="284"/>
        <v>On</v>
      </c>
      <c r="O7945">
        <f t="shared" si="285"/>
        <v>4</v>
      </c>
    </row>
    <row r="7946" spans="1:15" x14ac:dyDescent="0.25">
      <c r="A7946" s="2">
        <v>36216</v>
      </c>
      <c r="B7946">
        <v>2400</v>
      </c>
      <c r="C7946">
        <v>14.54</v>
      </c>
      <c r="D7946">
        <v>14.54</v>
      </c>
      <c r="E7946">
        <v>14.54</v>
      </c>
      <c r="F7946">
        <v>14.54</v>
      </c>
      <c r="M7946" s="15">
        <v>28545</v>
      </c>
      <c r="N7946" t="str">
        <f t="shared" si="284"/>
        <v>Off</v>
      </c>
      <c r="O7946">
        <f t="shared" si="285"/>
        <v>4</v>
      </c>
    </row>
    <row r="7947" spans="1:15" x14ac:dyDescent="0.25">
      <c r="A7947" s="2">
        <v>36217</v>
      </c>
      <c r="B7947">
        <v>100</v>
      </c>
      <c r="C7947">
        <v>14.27</v>
      </c>
      <c r="D7947">
        <v>14.27</v>
      </c>
      <c r="E7947">
        <v>14.27</v>
      </c>
      <c r="F7947">
        <v>14.27</v>
      </c>
      <c r="M7947" s="15">
        <v>26814</v>
      </c>
      <c r="N7947" t="str">
        <f t="shared" ref="N7947:N8010" si="286">+IF(B7947&gt;700,IF(B7947&lt;2400,"On","Off"),"Off")</f>
        <v>Off</v>
      </c>
      <c r="O7947">
        <f t="shared" si="285"/>
        <v>5</v>
      </c>
    </row>
    <row r="7948" spans="1:15" x14ac:dyDescent="0.25">
      <c r="A7948" s="2">
        <v>36217</v>
      </c>
      <c r="B7948">
        <v>200</v>
      </c>
      <c r="C7948">
        <v>14.4</v>
      </c>
      <c r="D7948">
        <v>14.4</v>
      </c>
      <c r="E7948">
        <v>14.4</v>
      </c>
      <c r="F7948">
        <v>14.4</v>
      </c>
      <c r="M7948" s="15">
        <v>26104</v>
      </c>
      <c r="N7948" t="str">
        <f t="shared" si="286"/>
        <v>Off</v>
      </c>
      <c r="O7948">
        <f t="shared" si="285"/>
        <v>5</v>
      </c>
    </row>
    <row r="7949" spans="1:15" x14ac:dyDescent="0.25">
      <c r="A7949" s="2">
        <v>36217</v>
      </c>
      <c r="B7949">
        <v>300</v>
      </c>
      <c r="C7949">
        <v>14.44</v>
      </c>
      <c r="D7949">
        <v>14.44</v>
      </c>
      <c r="E7949">
        <v>14.44</v>
      </c>
      <c r="F7949">
        <v>14.44</v>
      </c>
      <c r="M7949" s="15">
        <v>25800</v>
      </c>
      <c r="N7949" t="str">
        <f t="shared" si="286"/>
        <v>Off</v>
      </c>
      <c r="O7949">
        <f t="shared" si="285"/>
        <v>5</v>
      </c>
    </row>
    <row r="7950" spans="1:15" x14ac:dyDescent="0.25">
      <c r="A7950" s="2">
        <v>36217</v>
      </c>
      <c r="B7950">
        <v>400</v>
      </c>
      <c r="C7950">
        <v>14.45</v>
      </c>
      <c r="D7950">
        <v>14.45</v>
      </c>
      <c r="E7950">
        <v>14.45</v>
      </c>
      <c r="F7950">
        <v>14.45</v>
      </c>
      <c r="M7950" s="15">
        <v>25778</v>
      </c>
      <c r="N7950" t="str">
        <f t="shared" si="286"/>
        <v>Off</v>
      </c>
      <c r="O7950">
        <f t="shared" si="285"/>
        <v>5</v>
      </c>
    </row>
    <row r="7951" spans="1:15" x14ac:dyDescent="0.25">
      <c r="A7951" s="2">
        <v>36217</v>
      </c>
      <c r="B7951">
        <v>500</v>
      </c>
      <c r="C7951">
        <v>15.22</v>
      </c>
      <c r="D7951">
        <v>15.22</v>
      </c>
      <c r="E7951">
        <v>15.22</v>
      </c>
      <c r="F7951">
        <v>15.22</v>
      </c>
      <c r="M7951" s="15">
        <v>26131</v>
      </c>
      <c r="N7951" t="str">
        <f t="shared" si="286"/>
        <v>Off</v>
      </c>
      <c r="O7951">
        <f t="shared" si="285"/>
        <v>5</v>
      </c>
    </row>
    <row r="7952" spans="1:15" x14ac:dyDescent="0.25">
      <c r="A7952" s="2">
        <v>36217</v>
      </c>
      <c r="B7952">
        <v>600</v>
      </c>
      <c r="C7952">
        <v>18.02</v>
      </c>
      <c r="D7952">
        <v>18.02</v>
      </c>
      <c r="E7952">
        <v>18.02</v>
      </c>
      <c r="F7952">
        <v>18.02</v>
      </c>
      <c r="M7952" s="15">
        <v>27970</v>
      </c>
      <c r="N7952" t="str">
        <f t="shared" si="286"/>
        <v>Off</v>
      </c>
      <c r="O7952">
        <f t="shared" si="285"/>
        <v>5</v>
      </c>
    </row>
    <row r="7953" spans="1:15" x14ac:dyDescent="0.25">
      <c r="A7953" s="2">
        <v>36217</v>
      </c>
      <c r="B7953">
        <v>700</v>
      </c>
      <c r="C7953">
        <v>18.829999999999998</v>
      </c>
      <c r="D7953">
        <v>18.829999999999998</v>
      </c>
      <c r="E7953">
        <v>18.829999999999998</v>
      </c>
      <c r="F7953">
        <v>18.829999999999998</v>
      </c>
      <c r="M7953" s="15">
        <v>31905</v>
      </c>
      <c r="N7953" t="str">
        <f t="shared" si="286"/>
        <v>Off</v>
      </c>
      <c r="O7953">
        <f t="shared" si="285"/>
        <v>5</v>
      </c>
    </row>
    <row r="7954" spans="1:15" x14ac:dyDescent="0.25">
      <c r="A7954" s="2">
        <v>36217</v>
      </c>
      <c r="B7954">
        <v>800</v>
      </c>
      <c r="C7954">
        <v>16.93</v>
      </c>
      <c r="D7954">
        <v>16.93</v>
      </c>
      <c r="E7954">
        <v>16.93</v>
      </c>
      <c r="F7954">
        <v>16.93</v>
      </c>
      <c r="M7954" s="15">
        <v>34146</v>
      </c>
      <c r="N7954" t="str">
        <f t="shared" si="286"/>
        <v>On</v>
      </c>
      <c r="O7954">
        <f t="shared" si="285"/>
        <v>5</v>
      </c>
    </row>
    <row r="7955" spans="1:15" x14ac:dyDescent="0.25">
      <c r="A7955" s="2">
        <v>36217</v>
      </c>
      <c r="B7955">
        <v>900</v>
      </c>
      <c r="C7955">
        <v>16.75</v>
      </c>
      <c r="D7955">
        <v>16.75</v>
      </c>
      <c r="E7955">
        <v>16.75</v>
      </c>
      <c r="F7955">
        <v>16.75</v>
      </c>
      <c r="M7955" s="15">
        <v>34049</v>
      </c>
      <c r="N7955" t="str">
        <f t="shared" si="286"/>
        <v>On</v>
      </c>
      <c r="O7955">
        <f t="shared" si="285"/>
        <v>5</v>
      </c>
    </row>
    <row r="7956" spans="1:15" x14ac:dyDescent="0.25">
      <c r="A7956" s="2">
        <v>36217</v>
      </c>
      <c r="B7956">
        <v>1000</v>
      </c>
      <c r="C7956">
        <v>17.34</v>
      </c>
      <c r="D7956">
        <v>17.34</v>
      </c>
      <c r="E7956">
        <v>17.34</v>
      </c>
      <c r="F7956">
        <v>17.34</v>
      </c>
      <c r="M7956" s="15">
        <v>33661</v>
      </c>
      <c r="N7956" t="str">
        <f t="shared" si="286"/>
        <v>On</v>
      </c>
      <c r="O7956">
        <f t="shared" si="285"/>
        <v>5</v>
      </c>
    </row>
    <row r="7957" spans="1:15" x14ac:dyDescent="0.25">
      <c r="A7957" s="2">
        <v>36217</v>
      </c>
      <c r="B7957">
        <v>1100</v>
      </c>
      <c r="C7957">
        <v>18.309999999999999</v>
      </c>
      <c r="D7957">
        <v>18.309999999999999</v>
      </c>
      <c r="E7957">
        <v>18.309999999999999</v>
      </c>
      <c r="F7957">
        <v>18.309999999999999</v>
      </c>
      <c r="M7957" s="15">
        <v>33287</v>
      </c>
      <c r="N7957" t="str">
        <f t="shared" si="286"/>
        <v>On</v>
      </c>
      <c r="O7957">
        <f t="shared" si="285"/>
        <v>5</v>
      </c>
    </row>
    <row r="7958" spans="1:15" x14ac:dyDescent="0.25">
      <c r="A7958" s="2">
        <v>36217</v>
      </c>
      <c r="B7958">
        <v>1200</v>
      </c>
      <c r="C7958">
        <v>17.420000000000002</v>
      </c>
      <c r="D7958">
        <v>17.420000000000002</v>
      </c>
      <c r="E7958">
        <v>17.420000000000002</v>
      </c>
      <c r="F7958">
        <v>17.420000000000002</v>
      </c>
      <c r="M7958" s="15">
        <v>32679</v>
      </c>
      <c r="N7958" t="str">
        <f t="shared" si="286"/>
        <v>On</v>
      </c>
      <c r="O7958">
        <f t="shared" si="285"/>
        <v>5</v>
      </c>
    </row>
    <row r="7959" spans="1:15" x14ac:dyDescent="0.25">
      <c r="A7959" s="2">
        <v>36217</v>
      </c>
      <c r="B7959">
        <v>1300</v>
      </c>
      <c r="C7959">
        <v>15.86</v>
      </c>
      <c r="D7959">
        <v>15.86</v>
      </c>
      <c r="E7959">
        <v>15.86</v>
      </c>
      <c r="F7959">
        <v>15.86</v>
      </c>
      <c r="M7959" s="15">
        <v>31974</v>
      </c>
      <c r="N7959" t="str">
        <f t="shared" si="286"/>
        <v>On</v>
      </c>
      <c r="O7959">
        <f t="shared" si="285"/>
        <v>5</v>
      </c>
    </row>
    <row r="7960" spans="1:15" x14ac:dyDescent="0.25">
      <c r="A7960" s="2">
        <v>36217</v>
      </c>
      <c r="B7960">
        <v>1400</v>
      </c>
      <c r="C7960">
        <v>13.96</v>
      </c>
      <c r="D7960">
        <v>13.96</v>
      </c>
      <c r="E7960">
        <v>13.96</v>
      </c>
      <c r="F7960">
        <v>13.96</v>
      </c>
      <c r="M7960" s="15">
        <v>31471</v>
      </c>
      <c r="N7960" t="str">
        <f t="shared" si="286"/>
        <v>On</v>
      </c>
      <c r="O7960">
        <f t="shared" si="285"/>
        <v>5</v>
      </c>
    </row>
    <row r="7961" spans="1:15" x14ac:dyDescent="0.25">
      <c r="A7961" s="2">
        <v>36217</v>
      </c>
      <c r="B7961">
        <v>1500</v>
      </c>
      <c r="C7961">
        <v>13.12</v>
      </c>
      <c r="D7961">
        <v>13.12</v>
      </c>
      <c r="E7961">
        <v>13.12</v>
      </c>
      <c r="F7961">
        <v>13.12</v>
      </c>
      <c r="M7961" s="15">
        <v>30775</v>
      </c>
      <c r="N7961" t="str">
        <f t="shared" si="286"/>
        <v>On</v>
      </c>
      <c r="O7961">
        <f t="shared" si="285"/>
        <v>5</v>
      </c>
    </row>
    <row r="7962" spans="1:15" x14ac:dyDescent="0.25">
      <c r="A7962" s="2">
        <v>36217</v>
      </c>
      <c r="B7962">
        <v>1600</v>
      </c>
      <c r="C7962">
        <v>13.2</v>
      </c>
      <c r="D7962">
        <v>13.2</v>
      </c>
      <c r="E7962">
        <v>13.2</v>
      </c>
      <c r="F7962">
        <v>13.2</v>
      </c>
      <c r="M7962" s="15">
        <v>29979</v>
      </c>
      <c r="N7962" t="str">
        <f t="shared" si="286"/>
        <v>On</v>
      </c>
      <c r="O7962">
        <f t="shared" si="285"/>
        <v>5</v>
      </c>
    </row>
    <row r="7963" spans="1:15" x14ac:dyDescent="0.25">
      <c r="A7963" s="2">
        <v>36217</v>
      </c>
      <c r="B7963">
        <v>1700</v>
      </c>
      <c r="C7963">
        <v>14.11</v>
      </c>
      <c r="D7963">
        <v>14.11</v>
      </c>
      <c r="E7963">
        <v>14.11</v>
      </c>
      <c r="F7963">
        <v>14.11</v>
      </c>
      <c r="M7963" s="15">
        <v>30060</v>
      </c>
      <c r="N7963" t="str">
        <f t="shared" si="286"/>
        <v>On</v>
      </c>
      <c r="O7963">
        <f t="shared" si="285"/>
        <v>5</v>
      </c>
    </row>
    <row r="7964" spans="1:15" x14ac:dyDescent="0.25">
      <c r="A7964" s="2">
        <v>36217</v>
      </c>
      <c r="B7964">
        <v>1800</v>
      </c>
      <c r="C7964">
        <v>18.920000000000002</v>
      </c>
      <c r="D7964">
        <v>18.920000000000002</v>
      </c>
      <c r="E7964">
        <v>18.920000000000002</v>
      </c>
      <c r="F7964">
        <v>18.920000000000002</v>
      </c>
      <c r="M7964" s="15">
        <v>30940</v>
      </c>
      <c r="N7964" t="str">
        <f t="shared" si="286"/>
        <v>On</v>
      </c>
      <c r="O7964">
        <f t="shared" si="285"/>
        <v>5</v>
      </c>
    </row>
    <row r="7965" spans="1:15" x14ac:dyDescent="0.25">
      <c r="A7965" s="2">
        <v>36217</v>
      </c>
      <c r="B7965">
        <v>1900</v>
      </c>
      <c r="C7965">
        <v>17.75</v>
      </c>
      <c r="D7965">
        <v>17.75</v>
      </c>
      <c r="E7965">
        <v>17.75</v>
      </c>
      <c r="F7965">
        <v>17.75</v>
      </c>
      <c r="M7965" s="15">
        <v>32911</v>
      </c>
      <c r="N7965" t="str">
        <f t="shared" si="286"/>
        <v>On</v>
      </c>
      <c r="O7965">
        <f t="shared" si="285"/>
        <v>5</v>
      </c>
    </row>
    <row r="7966" spans="1:15" x14ac:dyDescent="0.25">
      <c r="A7966" s="2">
        <v>36217</v>
      </c>
      <c r="B7966">
        <v>2000</v>
      </c>
      <c r="C7966">
        <v>16.57</v>
      </c>
      <c r="D7966">
        <v>16.57</v>
      </c>
      <c r="E7966">
        <v>16.57</v>
      </c>
      <c r="F7966">
        <v>16.57</v>
      </c>
      <c r="M7966" s="15">
        <v>32839</v>
      </c>
      <c r="N7966" t="str">
        <f t="shared" si="286"/>
        <v>On</v>
      </c>
      <c r="O7966">
        <f t="shared" si="285"/>
        <v>5</v>
      </c>
    </row>
    <row r="7967" spans="1:15" x14ac:dyDescent="0.25">
      <c r="A7967" s="2">
        <v>36217</v>
      </c>
      <c r="B7967">
        <v>2100</v>
      </c>
      <c r="C7967">
        <v>16.100000000000001</v>
      </c>
      <c r="D7967">
        <v>16.100000000000001</v>
      </c>
      <c r="E7967">
        <v>16.100000000000001</v>
      </c>
      <c r="F7967">
        <v>16.100000000000001</v>
      </c>
      <c r="M7967" s="15">
        <v>32202</v>
      </c>
      <c r="N7967" t="str">
        <f t="shared" si="286"/>
        <v>On</v>
      </c>
      <c r="O7967">
        <f t="shared" si="285"/>
        <v>5</v>
      </c>
    </row>
    <row r="7968" spans="1:15" x14ac:dyDescent="0.25">
      <c r="A7968" s="2">
        <v>36217</v>
      </c>
      <c r="B7968">
        <v>2200</v>
      </c>
      <c r="C7968">
        <v>15.82</v>
      </c>
      <c r="D7968">
        <v>15.82</v>
      </c>
      <c r="E7968">
        <v>15.82</v>
      </c>
      <c r="F7968">
        <v>15.82</v>
      </c>
      <c r="M7968" s="15">
        <v>31112</v>
      </c>
      <c r="N7968" t="str">
        <f t="shared" si="286"/>
        <v>On</v>
      </c>
      <c r="O7968">
        <f t="shared" si="285"/>
        <v>5</v>
      </c>
    </row>
    <row r="7969" spans="1:15" x14ac:dyDescent="0.25">
      <c r="A7969" s="2">
        <v>36217</v>
      </c>
      <c r="B7969">
        <v>2300</v>
      </c>
      <c r="C7969">
        <v>15.7</v>
      </c>
      <c r="D7969">
        <v>15.7</v>
      </c>
      <c r="E7969">
        <v>15.7</v>
      </c>
      <c r="F7969">
        <v>15.7</v>
      </c>
      <c r="M7969" s="15">
        <v>29212</v>
      </c>
      <c r="N7969" t="str">
        <f t="shared" si="286"/>
        <v>On</v>
      </c>
      <c r="O7969">
        <f t="shared" si="285"/>
        <v>5</v>
      </c>
    </row>
    <row r="7970" spans="1:15" x14ac:dyDescent="0.25">
      <c r="A7970" s="2">
        <v>36217</v>
      </c>
      <c r="B7970">
        <v>2400</v>
      </c>
      <c r="C7970">
        <v>15.63</v>
      </c>
      <c r="D7970">
        <v>15.63</v>
      </c>
      <c r="E7970">
        <v>15.63</v>
      </c>
      <c r="F7970">
        <v>15.63</v>
      </c>
      <c r="M7970" s="15">
        <v>27280</v>
      </c>
      <c r="N7970" t="str">
        <f t="shared" si="286"/>
        <v>Off</v>
      </c>
      <c r="O7970">
        <f t="shared" si="285"/>
        <v>5</v>
      </c>
    </row>
    <row r="7971" spans="1:15" x14ac:dyDescent="0.25">
      <c r="A7971" s="2">
        <v>36218</v>
      </c>
      <c r="B7971">
        <v>100</v>
      </c>
      <c r="C7971">
        <v>15.27</v>
      </c>
      <c r="D7971">
        <v>15.27</v>
      </c>
      <c r="E7971">
        <v>15.27</v>
      </c>
      <c r="F7971">
        <v>15.27</v>
      </c>
      <c r="M7971" s="15">
        <v>25669</v>
      </c>
      <c r="N7971" t="str">
        <f t="shared" si="286"/>
        <v>Off</v>
      </c>
      <c r="O7971">
        <f t="shared" ref="O7971:O8034" si="287">+WEEKDAY(A7971,2)</f>
        <v>6</v>
      </c>
    </row>
    <row r="7972" spans="1:15" x14ac:dyDescent="0.25">
      <c r="A7972" s="2">
        <v>36218</v>
      </c>
      <c r="B7972">
        <v>200</v>
      </c>
      <c r="C7972">
        <v>15.1</v>
      </c>
      <c r="D7972">
        <v>15.1</v>
      </c>
      <c r="E7972">
        <v>15.1</v>
      </c>
      <c r="F7972">
        <v>15.1</v>
      </c>
      <c r="M7972" s="15">
        <v>24700</v>
      </c>
      <c r="N7972" t="str">
        <f t="shared" si="286"/>
        <v>Off</v>
      </c>
      <c r="O7972">
        <f t="shared" si="287"/>
        <v>6</v>
      </c>
    </row>
    <row r="7973" spans="1:15" x14ac:dyDescent="0.25">
      <c r="A7973" s="2">
        <v>36218</v>
      </c>
      <c r="B7973">
        <v>300</v>
      </c>
      <c r="C7973">
        <v>15.1</v>
      </c>
      <c r="D7973">
        <v>15.1</v>
      </c>
      <c r="E7973">
        <v>15.1</v>
      </c>
      <c r="F7973">
        <v>15.1</v>
      </c>
      <c r="M7973" s="15">
        <v>24346</v>
      </c>
      <c r="N7973" t="str">
        <f t="shared" si="286"/>
        <v>Off</v>
      </c>
      <c r="O7973">
        <f t="shared" si="287"/>
        <v>6</v>
      </c>
    </row>
    <row r="7974" spans="1:15" x14ac:dyDescent="0.25">
      <c r="A7974" s="2">
        <v>36218</v>
      </c>
      <c r="B7974">
        <v>400</v>
      </c>
      <c r="C7974">
        <v>15.32</v>
      </c>
      <c r="D7974">
        <v>15.32</v>
      </c>
      <c r="E7974">
        <v>15.32</v>
      </c>
      <c r="F7974">
        <v>15.32</v>
      </c>
      <c r="M7974" s="15">
        <v>24258</v>
      </c>
      <c r="N7974" t="str">
        <f t="shared" si="286"/>
        <v>Off</v>
      </c>
      <c r="O7974">
        <f t="shared" si="287"/>
        <v>6</v>
      </c>
    </row>
    <row r="7975" spans="1:15" x14ac:dyDescent="0.25">
      <c r="A7975" s="2">
        <v>36218</v>
      </c>
      <c r="B7975">
        <v>500</v>
      </c>
      <c r="C7975">
        <v>15.91</v>
      </c>
      <c r="D7975">
        <v>15.91</v>
      </c>
      <c r="E7975">
        <v>15.91</v>
      </c>
      <c r="F7975">
        <v>15.91</v>
      </c>
      <c r="M7975" s="15">
        <v>24591</v>
      </c>
      <c r="N7975" t="str">
        <f t="shared" si="286"/>
        <v>Off</v>
      </c>
      <c r="O7975">
        <f t="shared" si="287"/>
        <v>6</v>
      </c>
    </row>
    <row r="7976" spans="1:15" x14ac:dyDescent="0.25">
      <c r="A7976" s="2">
        <v>36218</v>
      </c>
      <c r="B7976">
        <v>600</v>
      </c>
      <c r="C7976">
        <v>16.579999999999998</v>
      </c>
      <c r="D7976">
        <v>16.579999999999998</v>
      </c>
      <c r="E7976">
        <v>16.579999999999998</v>
      </c>
      <c r="F7976">
        <v>16.579999999999998</v>
      </c>
      <c r="M7976" s="15">
        <v>25475</v>
      </c>
      <c r="N7976" t="str">
        <f t="shared" si="286"/>
        <v>Off</v>
      </c>
      <c r="O7976">
        <f t="shared" si="287"/>
        <v>6</v>
      </c>
    </row>
    <row r="7977" spans="1:15" x14ac:dyDescent="0.25">
      <c r="A7977" s="2">
        <v>36218</v>
      </c>
      <c r="B7977">
        <v>700</v>
      </c>
      <c r="C7977">
        <v>19.309999999999999</v>
      </c>
      <c r="D7977">
        <v>19.309999999999999</v>
      </c>
      <c r="E7977">
        <v>19.309999999999999</v>
      </c>
      <c r="F7977">
        <v>19.309999999999999</v>
      </c>
      <c r="M7977" s="15">
        <v>26657</v>
      </c>
      <c r="N7977" t="str">
        <f t="shared" si="286"/>
        <v>Off</v>
      </c>
      <c r="O7977">
        <f t="shared" si="287"/>
        <v>6</v>
      </c>
    </row>
    <row r="7978" spans="1:15" x14ac:dyDescent="0.25">
      <c r="A7978" s="2">
        <v>36218</v>
      </c>
      <c r="B7978">
        <v>800</v>
      </c>
      <c r="C7978">
        <v>21.25</v>
      </c>
      <c r="D7978">
        <v>21.25</v>
      </c>
      <c r="E7978">
        <v>21.25</v>
      </c>
      <c r="F7978">
        <v>21.25</v>
      </c>
      <c r="M7978" s="15">
        <v>27990</v>
      </c>
      <c r="N7978" t="str">
        <f t="shared" si="286"/>
        <v>On</v>
      </c>
      <c r="O7978">
        <f t="shared" si="287"/>
        <v>6</v>
      </c>
    </row>
    <row r="7979" spans="1:15" x14ac:dyDescent="0.25">
      <c r="A7979" s="2">
        <v>36218</v>
      </c>
      <c r="B7979">
        <v>900</v>
      </c>
      <c r="C7979">
        <v>19.02</v>
      </c>
      <c r="D7979">
        <v>19.02</v>
      </c>
      <c r="E7979">
        <v>19.02</v>
      </c>
      <c r="F7979">
        <v>19.02</v>
      </c>
      <c r="M7979" s="15">
        <v>29313</v>
      </c>
      <c r="N7979" t="str">
        <f t="shared" si="286"/>
        <v>On</v>
      </c>
      <c r="O7979">
        <f t="shared" si="287"/>
        <v>6</v>
      </c>
    </row>
    <row r="7980" spans="1:15" x14ac:dyDescent="0.25">
      <c r="A7980" s="2">
        <v>36218</v>
      </c>
      <c r="B7980">
        <v>1000</v>
      </c>
      <c r="C7980">
        <v>15.91</v>
      </c>
      <c r="D7980">
        <v>15.91</v>
      </c>
      <c r="E7980">
        <v>15.91</v>
      </c>
      <c r="F7980">
        <v>15.91</v>
      </c>
      <c r="M7980" s="15">
        <v>29815</v>
      </c>
      <c r="N7980" t="str">
        <f t="shared" si="286"/>
        <v>On</v>
      </c>
      <c r="O7980">
        <f t="shared" si="287"/>
        <v>6</v>
      </c>
    </row>
    <row r="7981" spans="1:15" x14ac:dyDescent="0.25">
      <c r="A7981" s="2">
        <v>36218</v>
      </c>
      <c r="B7981">
        <v>1100</v>
      </c>
      <c r="C7981">
        <v>15.53</v>
      </c>
      <c r="D7981">
        <v>15.53</v>
      </c>
      <c r="E7981">
        <v>15.53</v>
      </c>
      <c r="F7981">
        <v>15.53</v>
      </c>
      <c r="M7981" s="15">
        <v>29504</v>
      </c>
      <c r="N7981" t="str">
        <f t="shared" si="286"/>
        <v>On</v>
      </c>
      <c r="O7981">
        <f t="shared" si="287"/>
        <v>6</v>
      </c>
    </row>
    <row r="7982" spans="1:15" x14ac:dyDescent="0.25">
      <c r="A7982" s="2">
        <v>36218</v>
      </c>
      <c r="B7982">
        <v>1200</v>
      </c>
      <c r="C7982">
        <v>14.87</v>
      </c>
      <c r="D7982">
        <v>14.87</v>
      </c>
      <c r="E7982">
        <v>14.87</v>
      </c>
      <c r="F7982">
        <v>14.87</v>
      </c>
      <c r="M7982" s="15">
        <v>28740</v>
      </c>
      <c r="N7982" t="str">
        <f t="shared" si="286"/>
        <v>On</v>
      </c>
      <c r="O7982">
        <f t="shared" si="287"/>
        <v>6</v>
      </c>
    </row>
    <row r="7983" spans="1:15" x14ac:dyDescent="0.25">
      <c r="A7983" s="2">
        <v>36218</v>
      </c>
      <c r="B7983">
        <v>1300</v>
      </c>
      <c r="C7983">
        <v>14.8</v>
      </c>
      <c r="D7983">
        <v>14.8</v>
      </c>
      <c r="E7983">
        <v>14.8</v>
      </c>
      <c r="F7983">
        <v>14.8</v>
      </c>
      <c r="M7983" s="15">
        <v>27748</v>
      </c>
      <c r="N7983" t="str">
        <f t="shared" si="286"/>
        <v>On</v>
      </c>
      <c r="O7983">
        <f t="shared" si="287"/>
        <v>6</v>
      </c>
    </row>
    <row r="7984" spans="1:15" x14ac:dyDescent="0.25">
      <c r="A7984" s="2">
        <v>36218</v>
      </c>
      <c r="B7984">
        <v>1400</v>
      </c>
      <c r="C7984">
        <v>14.33</v>
      </c>
      <c r="D7984">
        <v>14.33</v>
      </c>
      <c r="E7984">
        <v>14.33</v>
      </c>
      <c r="F7984">
        <v>14.33</v>
      </c>
      <c r="M7984" s="15">
        <v>26873</v>
      </c>
      <c r="N7984" t="str">
        <f t="shared" si="286"/>
        <v>On</v>
      </c>
      <c r="O7984">
        <f t="shared" si="287"/>
        <v>6</v>
      </c>
    </row>
    <row r="7985" spans="1:15" x14ac:dyDescent="0.25">
      <c r="A7985" s="2">
        <v>36218</v>
      </c>
      <c r="B7985">
        <v>1500</v>
      </c>
      <c r="C7985">
        <v>14.12</v>
      </c>
      <c r="D7985">
        <v>14.12</v>
      </c>
      <c r="E7985">
        <v>14.12</v>
      </c>
      <c r="F7985">
        <v>14.12</v>
      </c>
      <c r="M7985" s="15">
        <v>26456</v>
      </c>
      <c r="N7985" t="str">
        <f t="shared" si="286"/>
        <v>On</v>
      </c>
      <c r="O7985">
        <f t="shared" si="287"/>
        <v>6</v>
      </c>
    </row>
    <row r="7986" spans="1:15" x14ac:dyDescent="0.25">
      <c r="A7986" s="2">
        <v>36218</v>
      </c>
      <c r="B7986">
        <v>1600</v>
      </c>
      <c r="C7986">
        <v>14.22</v>
      </c>
      <c r="D7986">
        <v>14.22</v>
      </c>
      <c r="E7986">
        <v>14.22</v>
      </c>
      <c r="F7986">
        <v>14.22</v>
      </c>
      <c r="M7986" s="15">
        <v>26286</v>
      </c>
      <c r="N7986" t="str">
        <f t="shared" si="286"/>
        <v>On</v>
      </c>
      <c r="O7986">
        <f t="shared" si="287"/>
        <v>6</v>
      </c>
    </row>
    <row r="7987" spans="1:15" x14ac:dyDescent="0.25">
      <c r="A7987" s="2">
        <v>36218</v>
      </c>
      <c r="B7987">
        <v>1700</v>
      </c>
      <c r="C7987">
        <v>14.97</v>
      </c>
      <c r="D7987">
        <v>14.97</v>
      </c>
      <c r="E7987">
        <v>14.97</v>
      </c>
      <c r="F7987">
        <v>14.97</v>
      </c>
      <c r="M7987" s="15">
        <v>26797</v>
      </c>
      <c r="N7987" t="str">
        <f t="shared" si="286"/>
        <v>On</v>
      </c>
      <c r="O7987">
        <f t="shared" si="287"/>
        <v>6</v>
      </c>
    </row>
    <row r="7988" spans="1:15" x14ac:dyDescent="0.25">
      <c r="A7988" s="2">
        <v>36218</v>
      </c>
      <c r="B7988">
        <v>1800</v>
      </c>
      <c r="C7988">
        <v>15.94</v>
      </c>
      <c r="D7988">
        <v>15.94</v>
      </c>
      <c r="E7988">
        <v>15.94</v>
      </c>
      <c r="F7988">
        <v>15.94</v>
      </c>
      <c r="M7988" s="15">
        <v>27999</v>
      </c>
      <c r="N7988" t="str">
        <f t="shared" si="286"/>
        <v>On</v>
      </c>
      <c r="O7988">
        <f t="shared" si="287"/>
        <v>6</v>
      </c>
    </row>
    <row r="7989" spans="1:15" x14ac:dyDescent="0.25">
      <c r="A7989" s="2">
        <v>36218</v>
      </c>
      <c r="B7989">
        <v>1900</v>
      </c>
      <c r="C7989">
        <v>15.32</v>
      </c>
      <c r="D7989">
        <v>15.32</v>
      </c>
      <c r="E7989">
        <v>15.32</v>
      </c>
      <c r="F7989">
        <v>15.32</v>
      </c>
      <c r="M7989" s="15">
        <v>29780</v>
      </c>
      <c r="N7989" t="str">
        <f t="shared" si="286"/>
        <v>On</v>
      </c>
      <c r="O7989">
        <f t="shared" si="287"/>
        <v>6</v>
      </c>
    </row>
    <row r="7990" spans="1:15" x14ac:dyDescent="0.25">
      <c r="A7990" s="2">
        <v>36218</v>
      </c>
      <c r="B7990">
        <v>2000</v>
      </c>
      <c r="C7990">
        <v>15.3</v>
      </c>
      <c r="D7990">
        <v>15.3</v>
      </c>
      <c r="E7990">
        <v>15.3</v>
      </c>
      <c r="F7990">
        <v>15.3</v>
      </c>
      <c r="M7990" s="15">
        <v>29534</v>
      </c>
      <c r="N7990" t="str">
        <f t="shared" si="286"/>
        <v>On</v>
      </c>
      <c r="O7990">
        <f t="shared" si="287"/>
        <v>6</v>
      </c>
    </row>
    <row r="7991" spans="1:15" x14ac:dyDescent="0.25">
      <c r="A7991" s="2">
        <v>36218</v>
      </c>
      <c r="B7991">
        <v>2100</v>
      </c>
      <c r="C7991">
        <v>15.45</v>
      </c>
      <c r="D7991">
        <v>15.45</v>
      </c>
      <c r="E7991">
        <v>15.45</v>
      </c>
      <c r="F7991">
        <v>15.45</v>
      </c>
      <c r="M7991" s="15">
        <v>28827</v>
      </c>
      <c r="N7991" t="str">
        <f t="shared" si="286"/>
        <v>On</v>
      </c>
      <c r="O7991">
        <f t="shared" si="287"/>
        <v>6</v>
      </c>
    </row>
    <row r="7992" spans="1:15" x14ac:dyDescent="0.25">
      <c r="A7992" s="2">
        <v>36218</v>
      </c>
      <c r="B7992">
        <v>2200</v>
      </c>
      <c r="C7992">
        <v>15.02</v>
      </c>
      <c r="D7992">
        <v>15.02</v>
      </c>
      <c r="E7992">
        <v>15.02</v>
      </c>
      <c r="F7992">
        <v>15.02</v>
      </c>
      <c r="M7992" s="15">
        <v>27947</v>
      </c>
      <c r="N7992" t="str">
        <f t="shared" si="286"/>
        <v>On</v>
      </c>
      <c r="O7992">
        <f t="shared" si="287"/>
        <v>6</v>
      </c>
    </row>
    <row r="7993" spans="1:15" x14ac:dyDescent="0.25">
      <c r="A7993" s="2">
        <v>36218</v>
      </c>
      <c r="B7993">
        <v>2300</v>
      </c>
      <c r="C7993">
        <v>13.89</v>
      </c>
      <c r="D7993">
        <v>13.89</v>
      </c>
      <c r="E7993">
        <v>13.89</v>
      </c>
      <c r="F7993">
        <v>13.89</v>
      </c>
      <c r="M7993" s="15">
        <v>26573</v>
      </c>
      <c r="N7993" t="str">
        <f t="shared" si="286"/>
        <v>On</v>
      </c>
      <c r="O7993">
        <f t="shared" si="287"/>
        <v>6</v>
      </c>
    </row>
    <row r="7994" spans="1:15" x14ac:dyDescent="0.25">
      <c r="A7994" s="2">
        <v>36218</v>
      </c>
      <c r="B7994">
        <v>2400</v>
      </c>
      <c r="C7994">
        <v>11.74</v>
      </c>
      <c r="D7994">
        <v>11.74</v>
      </c>
      <c r="E7994">
        <v>11.74</v>
      </c>
      <c r="F7994">
        <v>11.74</v>
      </c>
      <c r="M7994" s="15">
        <v>24703</v>
      </c>
      <c r="N7994" t="str">
        <f t="shared" si="286"/>
        <v>Off</v>
      </c>
      <c r="O7994">
        <f t="shared" si="287"/>
        <v>6</v>
      </c>
    </row>
    <row r="7995" spans="1:15" x14ac:dyDescent="0.25">
      <c r="A7995" s="2">
        <v>36219</v>
      </c>
      <c r="B7995">
        <v>100</v>
      </c>
      <c r="C7995">
        <v>12.08</v>
      </c>
      <c r="D7995">
        <v>12.08</v>
      </c>
      <c r="E7995">
        <v>12.08</v>
      </c>
      <c r="F7995">
        <v>12.08</v>
      </c>
      <c r="M7995" s="15">
        <v>23293</v>
      </c>
      <c r="N7995" t="str">
        <f t="shared" si="286"/>
        <v>Off</v>
      </c>
      <c r="O7995">
        <f t="shared" si="287"/>
        <v>7</v>
      </c>
    </row>
    <row r="7996" spans="1:15" x14ac:dyDescent="0.25">
      <c r="A7996" s="2">
        <v>36219</v>
      </c>
      <c r="B7996">
        <v>200</v>
      </c>
      <c r="C7996">
        <v>12.92</v>
      </c>
      <c r="D7996">
        <v>12.92</v>
      </c>
      <c r="E7996">
        <v>12.92</v>
      </c>
      <c r="F7996">
        <v>12.92</v>
      </c>
      <c r="M7996" s="15">
        <v>22037</v>
      </c>
      <c r="N7996" t="str">
        <f t="shared" si="286"/>
        <v>Off</v>
      </c>
      <c r="O7996">
        <f t="shared" si="287"/>
        <v>7</v>
      </c>
    </row>
    <row r="7997" spans="1:15" x14ac:dyDescent="0.25">
      <c r="A7997" s="2">
        <v>36219</v>
      </c>
      <c r="B7997">
        <v>300</v>
      </c>
      <c r="C7997">
        <v>12.22</v>
      </c>
      <c r="D7997">
        <v>12.22</v>
      </c>
      <c r="E7997">
        <v>12.22</v>
      </c>
      <c r="F7997">
        <v>12.22</v>
      </c>
      <c r="M7997" s="15">
        <v>21766</v>
      </c>
      <c r="N7997" t="str">
        <f t="shared" si="286"/>
        <v>Off</v>
      </c>
      <c r="O7997">
        <f t="shared" si="287"/>
        <v>7</v>
      </c>
    </row>
    <row r="7998" spans="1:15" x14ac:dyDescent="0.25">
      <c r="A7998" s="2">
        <v>36219</v>
      </c>
      <c r="B7998">
        <v>400</v>
      </c>
      <c r="C7998">
        <v>12.2</v>
      </c>
      <c r="D7998">
        <v>12.2</v>
      </c>
      <c r="E7998">
        <v>12.2</v>
      </c>
      <c r="F7998">
        <v>12.2</v>
      </c>
      <c r="M7998" s="15">
        <v>21564</v>
      </c>
      <c r="N7998" t="str">
        <f t="shared" si="286"/>
        <v>Off</v>
      </c>
      <c r="O7998">
        <f t="shared" si="287"/>
        <v>7</v>
      </c>
    </row>
    <row r="7999" spans="1:15" x14ac:dyDescent="0.25">
      <c r="A7999" s="2">
        <v>36219</v>
      </c>
      <c r="B7999">
        <v>500</v>
      </c>
      <c r="C7999">
        <v>12.2</v>
      </c>
      <c r="D7999">
        <v>12.2</v>
      </c>
      <c r="E7999">
        <v>12.2</v>
      </c>
      <c r="F7999">
        <v>12.2</v>
      </c>
      <c r="M7999" s="15">
        <v>21567</v>
      </c>
      <c r="N7999" t="str">
        <f t="shared" si="286"/>
        <v>Off</v>
      </c>
      <c r="O7999">
        <f t="shared" si="287"/>
        <v>7</v>
      </c>
    </row>
    <row r="8000" spans="1:15" x14ac:dyDescent="0.25">
      <c r="A8000" s="2">
        <v>36219</v>
      </c>
      <c r="B8000">
        <v>600</v>
      </c>
      <c r="C8000">
        <v>12.12</v>
      </c>
      <c r="D8000">
        <v>12.12</v>
      </c>
      <c r="E8000">
        <v>12.12</v>
      </c>
      <c r="F8000">
        <v>12.12</v>
      </c>
      <c r="M8000" s="15">
        <v>22015</v>
      </c>
      <c r="N8000" t="str">
        <f t="shared" si="286"/>
        <v>Off</v>
      </c>
      <c r="O8000">
        <f t="shared" si="287"/>
        <v>7</v>
      </c>
    </row>
    <row r="8001" spans="1:15" x14ac:dyDescent="0.25">
      <c r="A8001" s="2">
        <v>36219</v>
      </c>
      <c r="B8001">
        <v>700</v>
      </c>
      <c r="C8001">
        <v>13.99</v>
      </c>
      <c r="D8001">
        <v>13.99</v>
      </c>
      <c r="E8001">
        <v>13.99</v>
      </c>
      <c r="F8001">
        <v>13.99</v>
      </c>
      <c r="M8001" s="15">
        <v>22807</v>
      </c>
      <c r="N8001" t="str">
        <f t="shared" si="286"/>
        <v>Off</v>
      </c>
      <c r="O8001">
        <f t="shared" si="287"/>
        <v>7</v>
      </c>
    </row>
    <row r="8002" spans="1:15" x14ac:dyDescent="0.25">
      <c r="A8002" s="2">
        <v>36219</v>
      </c>
      <c r="B8002">
        <v>800</v>
      </c>
      <c r="C8002">
        <v>16.899999999999999</v>
      </c>
      <c r="D8002">
        <v>16.899999999999999</v>
      </c>
      <c r="E8002">
        <v>16.899999999999999</v>
      </c>
      <c r="F8002">
        <v>16.899999999999999</v>
      </c>
      <c r="M8002" s="15">
        <v>23821</v>
      </c>
      <c r="N8002" t="str">
        <f t="shared" si="286"/>
        <v>On</v>
      </c>
      <c r="O8002">
        <f t="shared" si="287"/>
        <v>7</v>
      </c>
    </row>
    <row r="8003" spans="1:15" x14ac:dyDescent="0.25">
      <c r="A8003" s="2">
        <v>36219</v>
      </c>
      <c r="B8003">
        <v>900</v>
      </c>
      <c r="C8003">
        <v>18.510000000000002</v>
      </c>
      <c r="D8003">
        <v>18.510000000000002</v>
      </c>
      <c r="E8003">
        <v>18.510000000000002</v>
      </c>
      <c r="F8003">
        <v>18.510000000000002</v>
      </c>
      <c r="M8003" s="15">
        <v>25660</v>
      </c>
      <c r="N8003" t="str">
        <f t="shared" si="286"/>
        <v>On</v>
      </c>
      <c r="O8003">
        <f t="shared" si="287"/>
        <v>7</v>
      </c>
    </row>
    <row r="8004" spans="1:15" x14ac:dyDescent="0.25">
      <c r="A8004" s="2">
        <v>36219</v>
      </c>
      <c r="B8004">
        <v>1000</v>
      </c>
      <c r="C8004">
        <v>19.97</v>
      </c>
      <c r="D8004">
        <v>19.97</v>
      </c>
      <c r="E8004">
        <v>19.97</v>
      </c>
      <c r="F8004">
        <v>19.97</v>
      </c>
      <c r="M8004" s="15">
        <v>27313</v>
      </c>
      <c r="N8004" t="str">
        <f t="shared" si="286"/>
        <v>On</v>
      </c>
      <c r="O8004">
        <f t="shared" si="287"/>
        <v>7</v>
      </c>
    </row>
    <row r="8005" spans="1:15" x14ac:dyDescent="0.25">
      <c r="A8005" s="2">
        <v>36219</v>
      </c>
      <c r="B8005">
        <v>1100</v>
      </c>
      <c r="C8005">
        <v>19.829999999999998</v>
      </c>
      <c r="D8005">
        <v>19.829999999999998</v>
      </c>
      <c r="E8005">
        <v>19.829999999999998</v>
      </c>
      <c r="F8005">
        <v>19.829999999999998</v>
      </c>
      <c r="M8005" s="15">
        <v>28062</v>
      </c>
      <c r="N8005" t="str">
        <f t="shared" si="286"/>
        <v>On</v>
      </c>
      <c r="O8005">
        <f t="shared" si="287"/>
        <v>7</v>
      </c>
    </row>
    <row r="8006" spans="1:15" x14ac:dyDescent="0.25">
      <c r="A8006" s="2">
        <v>36219</v>
      </c>
      <c r="B8006">
        <v>1200</v>
      </c>
      <c r="C8006">
        <v>16.79</v>
      </c>
      <c r="D8006">
        <v>19.72</v>
      </c>
      <c r="E8006">
        <v>19.829999999999998</v>
      </c>
      <c r="F8006">
        <v>19.059999999999999</v>
      </c>
      <c r="M8006" s="15">
        <v>28558</v>
      </c>
      <c r="N8006" t="str">
        <f t="shared" si="286"/>
        <v>On</v>
      </c>
      <c r="O8006">
        <f t="shared" si="287"/>
        <v>7</v>
      </c>
    </row>
    <row r="8007" spans="1:15" x14ac:dyDescent="0.25">
      <c r="A8007" s="2">
        <v>36219</v>
      </c>
      <c r="B8007">
        <v>1300</v>
      </c>
      <c r="C8007">
        <v>13.25</v>
      </c>
      <c r="D8007">
        <v>18.98</v>
      </c>
      <c r="E8007">
        <v>19.190000000000001</v>
      </c>
      <c r="F8007">
        <v>17.690000000000001</v>
      </c>
      <c r="M8007" s="15">
        <v>28456</v>
      </c>
      <c r="N8007" t="str">
        <f t="shared" si="286"/>
        <v>On</v>
      </c>
      <c r="O8007">
        <f t="shared" si="287"/>
        <v>7</v>
      </c>
    </row>
    <row r="8008" spans="1:15" x14ac:dyDescent="0.25">
      <c r="A8008" s="2">
        <v>36219</v>
      </c>
      <c r="B8008">
        <v>1400</v>
      </c>
      <c r="C8008">
        <v>13.12</v>
      </c>
      <c r="D8008">
        <v>18.79</v>
      </c>
      <c r="E8008">
        <v>19</v>
      </c>
      <c r="F8008">
        <v>17.52</v>
      </c>
      <c r="M8008" s="15">
        <v>28010</v>
      </c>
      <c r="N8008" t="str">
        <f t="shared" si="286"/>
        <v>On</v>
      </c>
      <c r="O8008">
        <f t="shared" si="287"/>
        <v>7</v>
      </c>
    </row>
    <row r="8009" spans="1:15" x14ac:dyDescent="0.25">
      <c r="A8009" s="2">
        <v>36219</v>
      </c>
      <c r="B8009">
        <v>1500</v>
      </c>
      <c r="C8009">
        <v>13.11</v>
      </c>
      <c r="D8009">
        <v>18.420000000000002</v>
      </c>
      <c r="E8009">
        <v>18.61</v>
      </c>
      <c r="F8009">
        <v>17.23</v>
      </c>
      <c r="M8009" s="15">
        <v>27459</v>
      </c>
      <c r="N8009" t="str">
        <f t="shared" si="286"/>
        <v>On</v>
      </c>
      <c r="O8009">
        <f t="shared" si="287"/>
        <v>7</v>
      </c>
    </row>
    <row r="8010" spans="1:15" x14ac:dyDescent="0.25">
      <c r="A8010" s="2">
        <v>36219</v>
      </c>
      <c r="B8010">
        <v>1600</v>
      </c>
      <c r="C8010">
        <v>14.5</v>
      </c>
      <c r="D8010">
        <v>19.36</v>
      </c>
      <c r="E8010">
        <v>19.54</v>
      </c>
      <c r="F8010">
        <v>18.27</v>
      </c>
      <c r="M8010" s="15">
        <v>27391</v>
      </c>
      <c r="N8010" t="str">
        <f t="shared" si="286"/>
        <v>On</v>
      </c>
      <c r="O8010">
        <f t="shared" si="287"/>
        <v>7</v>
      </c>
    </row>
    <row r="8011" spans="1:15" x14ac:dyDescent="0.25">
      <c r="A8011" s="2">
        <v>36219</v>
      </c>
      <c r="B8011">
        <v>1700</v>
      </c>
      <c r="C8011">
        <v>14.98</v>
      </c>
      <c r="D8011">
        <v>19.43</v>
      </c>
      <c r="E8011">
        <v>19.59</v>
      </c>
      <c r="F8011">
        <v>18.43</v>
      </c>
      <c r="M8011" s="15">
        <v>27917</v>
      </c>
      <c r="N8011" t="str">
        <f t="shared" ref="N8011:N8074" si="288">+IF(B8011&gt;700,IF(B8011&lt;2400,"On","Off"),"Off")</f>
        <v>On</v>
      </c>
      <c r="O8011">
        <f t="shared" si="287"/>
        <v>7</v>
      </c>
    </row>
    <row r="8012" spans="1:15" x14ac:dyDescent="0.25">
      <c r="A8012" s="2">
        <v>36219</v>
      </c>
      <c r="B8012">
        <v>1800</v>
      </c>
      <c r="C8012">
        <v>15.96</v>
      </c>
      <c r="D8012">
        <v>27.69</v>
      </c>
      <c r="E8012">
        <v>28.13</v>
      </c>
      <c r="F8012">
        <v>25.06</v>
      </c>
      <c r="M8012" s="15">
        <v>29198</v>
      </c>
      <c r="N8012" t="str">
        <f t="shared" si="288"/>
        <v>On</v>
      </c>
      <c r="O8012">
        <f t="shared" si="287"/>
        <v>7</v>
      </c>
    </row>
    <row r="8013" spans="1:15" x14ac:dyDescent="0.25">
      <c r="A8013" s="2">
        <v>36219</v>
      </c>
      <c r="B8013">
        <v>1900</v>
      </c>
      <c r="C8013">
        <v>26.02</v>
      </c>
      <c r="D8013">
        <v>39.69</v>
      </c>
      <c r="E8013">
        <v>40.200000000000003</v>
      </c>
      <c r="F8013">
        <v>36.630000000000003</v>
      </c>
      <c r="M8013" s="15">
        <v>30150</v>
      </c>
      <c r="N8013" t="str">
        <f t="shared" si="288"/>
        <v>On</v>
      </c>
      <c r="O8013">
        <f t="shared" si="287"/>
        <v>7</v>
      </c>
    </row>
    <row r="8014" spans="1:15" x14ac:dyDescent="0.25">
      <c r="A8014" s="2">
        <v>36219</v>
      </c>
      <c r="B8014">
        <v>2000</v>
      </c>
      <c r="C8014">
        <v>14.68</v>
      </c>
      <c r="D8014">
        <v>29.75</v>
      </c>
      <c r="E8014">
        <v>30.3</v>
      </c>
      <c r="F8014">
        <v>26.37</v>
      </c>
      <c r="M8014" s="15">
        <v>29964</v>
      </c>
      <c r="N8014" t="str">
        <f t="shared" si="288"/>
        <v>On</v>
      </c>
      <c r="O8014">
        <f t="shared" si="287"/>
        <v>7</v>
      </c>
    </row>
    <row r="8015" spans="1:15" x14ac:dyDescent="0.25">
      <c r="A8015" s="2">
        <v>36219</v>
      </c>
      <c r="B8015">
        <v>2100</v>
      </c>
      <c r="C8015">
        <v>14.78</v>
      </c>
      <c r="D8015">
        <v>21.1</v>
      </c>
      <c r="E8015">
        <v>21.33</v>
      </c>
      <c r="F8015">
        <v>19.68</v>
      </c>
      <c r="M8015" s="15">
        <v>29249</v>
      </c>
      <c r="N8015" t="str">
        <f t="shared" si="288"/>
        <v>On</v>
      </c>
      <c r="O8015">
        <f t="shared" si="287"/>
        <v>7</v>
      </c>
    </row>
    <row r="8016" spans="1:15" x14ac:dyDescent="0.25">
      <c r="A8016" s="2">
        <v>36219</v>
      </c>
      <c r="B8016">
        <v>2200</v>
      </c>
      <c r="C8016">
        <v>14.58</v>
      </c>
      <c r="D8016">
        <v>14.58</v>
      </c>
      <c r="E8016">
        <v>14.58</v>
      </c>
      <c r="F8016">
        <v>14.58</v>
      </c>
      <c r="M8016" s="15">
        <v>28128</v>
      </c>
      <c r="N8016" t="str">
        <f t="shared" si="288"/>
        <v>On</v>
      </c>
      <c r="O8016">
        <f t="shared" si="287"/>
        <v>7</v>
      </c>
    </row>
    <row r="8017" spans="1:15" x14ac:dyDescent="0.25">
      <c r="A8017" s="2">
        <v>36219</v>
      </c>
      <c r="B8017">
        <v>2300</v>
      </c>
      <c r="C8017">
        <v>14.07</v>
      </c>
      <c r="D8017">
        <v>14.07</v>
      </c>
      <c r="E8017">
        <v>14.07</v>
      </c>
      <c r="F8017">
        <v>14.07</v>
      </c>
      <c r="M8017" s="15">
        <v>26437</v>
      </c>
      <c r="N8017" t="str">
        <f t="shared" si="288"/>
        <v>On</v>
      </c>
      <c r="O8017">
        <f t="shared" si="287"/>
        <v>7</v>
      </c>
    </row>
    <row r="8018" spans="1:15" x14ac:dyDescent="0.25">
      <c r="A8018" s="2">
        <v>36219</v>
      </c>
      <c r="B8018">
        <v>2400</v>
      </c>
      <c r="C8018">
        <v>14.9</v>
      </c>
      <c r="D8018">
        <v>14.9</v>
      </c>
      <c r="E8018">
        <v>14.9</v>
      </c>
      <c r="F8018">
        <v>14.9</v>
      </c>
      <c r="M8018" s="15">
        <v>24442</v>
      </c>
      <c r="N8018" t="str">
        <f t="shared" si="288"/>
        <v>Off</v>
      </c>
      <c r="O8018">
        <f t="shared" si="287"/>
        <v>7</v>
      </c>
    </row>
    <row r="8019" spans="1:15" x14ac:dyDescent="0.25">
      <c r="A8019" s="2">
        <v>36220</v>
      </c>
      <c r="B8019">
        <v>100</v>
      </c>
      <c r="C8019">
        <v>14.65</v>
      </c>
      <c r="D8019">
        <v>14.65</v>
      </c>
      <c r="E8019">
        <v>14.65</v>
      </c>
      <c r="F8019">
        <v>14.65</v>
      </c>
      <c r="M8019" s="15">
        <v>22822</v>
      </c>
      <c r="N8019" t="str">
        <f t="shared" si="288"/>
        <v>Off</v>
      </c>
      <c r="O8019">
        <f t="shared" si="287"/>
        <v>1</v>
      </c>
    </row>
    <row r="8020" spans="1:15" x14ac:dyDescent="0.25">
      <c r="A8020" s="2">
        <v>36220</v>
      </c>
      <c r="B8020">
        <v>200</v>
      </c>
      <c r="C8020">
        <v>14.12</v>
      </c>
      <c r="D8020">
        <v>14.12</v>
      </c>
      <c r="E8020">
        <v>14.12</v>
      </c>
      <c r="F8020">
        <v>14.12</v>
      </c>
      <c r="M8020" s="15">
        <v>22607</v>
      </c>
      <c r="N8020" t="str">
        <f t="shared" si="288"/>
        <v>Off</v>
      </c>
      <c r="O8020">
        <f t="shared" si="287"/>
        <v>1</v>
      </c>
    </row>
    <row r="8021" spans="1:15" x14ac:dyDescent="0.25">
      <c r="A8021" s="2">
        <v>36220</v>
      </c>
      <c r="B8021">
        <v>300</v>
      </c>
      <c r="C8021">
        <v>13.25</v>
      </c>
      <c r="D8021">
        <v>13.25</v>
      </c>
      <c r="E8021">
        <v>13.25</v>
      </c>
      <c r="F8021">
        <v>13.25</v>
      </c>
      <c r="M8021" s="15">
        <v>22599</v>
      </c>
      <c r="N8021" t="str">
        <f t="shared" si="288"/>
        <v>Off</v>
      </c>
      <c r="O8021">
        <f t="shared" si="287"/>
        <v>1</v>
      </c>
    </row>
    <row r="8022" spans="1:15" x14ac:dyDescent="0.25">
      <c r="A8022" s="2">
        <v>36220</v>
      </c>
      <c r="B8022">
        <v>400</v>
      </c>
      <c r="C8022">
        <v>13.89</v>
      </c>
      <c r="D8022">
        <v>13.89</v>
      </c>
      <c r="E8022">
        <v>13.89</v>
      </c>
      <c r="F8022">
        <v>13.89</v>
      </c>
      <c r="M8022" s="15">
        <v>22655</v>
      </c>
      <c r="N8022" t="str">
        <f t="shared" si="288"/>
        <v>Off</v>
      </c>
      <c r="O8022">
        <f t="shared" si="287"/>
        <v>1</v>
      </c>
    </row>
    <row r="8023" spans="1:15" x14ac:dyDescent="0.25">
      <c r="A8023" s="2">
        <v>36220</v>
      </c>
      <c r="B8023">
        <v>500</v>
      </c>
      <c r="C8023">
        <v>14.85</v>
      </c>
      <c r="D8023">
        <v>14.85</v>
      </c>
      <c r="E8023">
        <v>14.85</v>
      </c>
      <c r="F8023">
        <v>14.85</v>
      </c>
      <c r="M8023" s="15">
        <v>23285</v>
      </c>
      <c r="N8023" t="str">
        <f t="shared" si="288"/>
        <v>Off</v>
      </c>
      <c r="O8023">
        <f t="shared" si="287"/>
        <v>1</v>
      </c>
    </row>
    <row r="8024" spans="1:15" x14ac:dyDescent="0.25">
      <c r="A8024" s="2">
        <v>36220</v>
      </c>
      <c r="B8024">
        <v>600</v>
      </c>
      <c r="C8024">
        <v>15.99</v>
      </c>
      <c r="D8024">
        <v>15.99</v>
      </c>
      <c r="E8024">
        <v>15.99</v>
      </c>
      <c r="F8024">
        <v>15.99</v>
      </c>
      <c r="M8024" s="15">
        <v>25611</v>
      </c>
      <c r="N8024" t="str">
        <f t="shared" si="288"/>
        <v>Off</v>
      </c>
      <c r="O8024">
        <f t="shared" si="287"/>
        <v>1</v>
      </c>
    </row>
    <row r="8025" spans="1:15" x14ac:dyDescent="0.25">
      <c r="A8025" s="2">
        <v>36220</v>
      </c>
      <c r="B8025">
        <v>700</v>
      </c>
      <c r="C8025">
        <v>16.940000000000001</v>
      </c>
      <c r="D8025">
        <v>16.940000000000001</v>
      </c>
      <c r="E8025">
        <v>16.940000000000001</v>
      </c>
      <c r="F8025">
        <v>16.940000000000001</v>
      </c>
      <c r="M8025" s="15">
        <v>29638</v>
      </c>
      <c r="N8025" t="str">
        <f t="shared" si="288"/>
        <v>Off</v>
      </c>
      <c r="O8025">
        <f t="shared" si="287"/>
        <v>1</v>
      </c>
    </row>
    <row r="8026" spans="1:15" x14ac:dyDescent="0.25">
      <c r="A8026" s="2">
        <v>36220</v>
      </c>
      <c r="B8026">
        <v>800</v>
      </c>
      <c r="C8026">
        <v>17.25</v>
      </c>
      <c r="D8026">
        <v>17.25</v>
      </c>
      <c r="E8026">
        <v>17.25</v>
      </c>
      <c r="F8026">
        <v>17.25</v>
      </c>
      <c r="M8026" s="15">
        <v>31689</v>
      </c>
      <c r="N8026" t="str">
        <f t="shared" si="288"/>
        <v>On</v>
      </c>
      <c r="O8026">
        <f t="shared" si="287"/>
        <v>1</v>
      </c>
    </row>
    <row r="8027" spans="1:15" x14ac:dyDescent="0.25">
      <c r="A8027" s="2">
        <v>36220</v>
      </c>
      <c r="B8027">
        <v>900</v>
      </c>
      <c r="C8027">
        <v>18.07</v>
      </c>
      <c r="D8027">
        <v>18.07</v>
      </c>
      <c r="E8027">
        <v>18.07</v>
      </c>
      <c r="F8027">
        <v>18.07</v>
      </c>
      <c r="M8027" s="15">
        <v>31973</v>
      </c>
      <c r="N8027" t="str">
        <f t="shared" si="288"/>
        <v>On</v>
      </c>
      <c r="O8027">
        <f t="shared" si="287"/>
        <v>1</v>
      </c>
    </row>
    <row r="8028" spans="1:15" x14ac:dyDescent="0.25">
      <c r="A8028" s="2">
        <v>36220</v>
      </c>
      <c r="B8028">
        <v>1000</v>
      </c>
      <c r="C8028">
        <v>23.21</v>
      </c>
      <c r="D8028">
        <v>23.21</v>
      </c>
      <c r="E8028">
        <v>23.21</v>
      </c>
      <c r="F8028">
        <v>23.21</v>
      </c>
      <c r="M8028" s="15">
        <v>32007</v>
      </c>
      <c r="N8028" t="str">
        <f t="shared" si="288"/>
        <v>On</v>
      </c>
      <c r="O8028">
        <f t="shared" si="287"/>
        <v>1</v>
      </c>
    </row>
    <row r="8029" spans="1:15" x14ac:dyDescent="0.25">
      <c r="A8029" s="2">
        <v>36220</v>
      </c>
      <c r="B8029">
        <v>1100</v>
      </c>
      <c r="C8029">
        <v>17.03</v>
      </c>
      <c r="D8029">
        <v>17.03</v>
      </c>
      <c r="E8029">
        <v>17.03</v>
      </c>
      <c r="F8029">
        <v>17.03</v>
      </c>
      <c r="M8029" s="15">
        <v>32180</v>
      </c>
      <c r="N8029" t="str">
        <f t="shared" si="288"/>
        <v>On</v>
      </c>
      <c r="O8029">
        <f t="shared" si="287"/>
        <v>1</v>
      </c>
    </row>
    <row r="8030" spans="1:15" x14ac:dyDescent="0.25">
      <c r="A8030" s="2">
        <v>36220</v>
      </c>
      <c r="B8030">
        <v>1200</v>
      </c>
      <c r="C8030">
        <v>18.5</v>
      </c>
      <c r="D8030">
        <v>18.5</v>
      </c>
      <c r="E8030">
        <v>18.5</v>
      </c>
      <c r="F8030">
        <v>18.5</v>
      </c>
      <c r="M8030" s="15">
        <v>32080</v>
      </c>
      <c r="N8030" t="str">
        <f t="shared" si="288"/>
        <v>On</v>
      </c>
      <c r="O8030">
        <f t="shared" si="287"/>
        <v>1</v>
      </c>
    </row>
    <row r="8031" spans="1:15" x14ac:dyDescent="0.25">
      <c r="A8031" s="2">
        <v>36220</v>
      </c>
      <c r="B8031">
        <v>1300</v>
      </c>
      <c r="C8031">
        <v>18.96</v>
      </c>
      <c r="D8031">
        <v>18.96</v>
      </c>
      <c r="E8031">
        <v>18.96</v>
      </c>
      <c r="F8031">
        <v>18.96</v>
      </c>
      <c r="M8031" s="15">
        <v>31916</v>
      </c>
      <c r="N8031" t="str">
        <f t="shared" si="288"/>
        <v>On</v>
      </c>
      <c r="O8031">
        <f t="shared" si="287"/>
        <v>1</v>
      </c>
    </row>
    <row r="8032" spans="1:15" x14ac:dyDescent="0.25">
      <c r="A8032" s="2">
        <v>36220</v>
      </c>
      <c r="B8032">
        <v>1400</v>
      </c>
      <c r="C8032">
        <v>18.32</v>
      </c>
      <c r="D8032">
        <v>18.32</v>
      </c>
      <c r="E8032">
        <v>18.32</v>
      </c>
      <c r="F8032">
        <v>18.32</v>
      </c>
      <c r="M8032" s="15">
        <v>31778</v>
      </c>
      <c r="N8032" t="str">
        <f t="shared" si="288"/>
        <v>On</v>
      </c>
      <c r="O8032">
        <f t="shared" si="287"/>
        <v>1</v>
      </c>
    </row>
    <row r="8033" spans="1:15" x14ac:dyDescent="0.25">
      <c r="A8033" s="2">
        <v>36220</v>
      </c>
      <c r="B8033">
        <v>1500</v>
      </c>
      <c r="C8033">
        <v>17.68</v>
      </c>
      <c r="D8033">
        <v>17.68</v>
      </c>
      <c r="E8033">
        <v>17.68</v>
      </c>
      <c r="F8033">
        <v>17.68</v>
      </c>
      <c r="M8033" s="15">
        <v>31457</v>
      </c>
      <c r="N8033" t="str">
        <f t="shared" si="288"/>
        <v>On</v>
      </c>
      <c r="O8033">
        <f t="shared" si="287"/>
        <v>1</v>
      </c>
    </row>
    <row r="8034" spans="1:15" x14ac:dyDescent="0.25">
      <c r="A8034" s="2">
        <v>36220</v>
      </c>
      <c r="B8034">
        <v>1600</v>
      </c>
      <c r="C8034">
        <v>19.36</v>
      </c>
      <c r="D8034">
        <v>19.36</v>
      </c>
      <c r="E8034">
        <v>19.36</v>
      </c>
      <c r="F8034">
        <v>19.36</v>
      </c>
      <c r="M8034" s="15">
        <v>31357</v>
      </c>
      <c r="N8034" t="str">
        <f t="shared" si="288"/>
        <v>On</v>
      </c>
      <c r="O8034">
        <f t="shared" si="287"/>
        <v>1</v>
      </c>
    </row>
    <row r="8035" spans="1:15" x14ac:dyDescent="0.25">
      <c r="A8035" s="2">
        <v>36220</v>
      </c>
      <c r="B8035">
        <v>1700</v>
      </c>
      <c r="C8035">
        <v>22.79</v>
      </c>
      <c r="D8035">
        <v>22.79</v>
      </c>
      <c r="E8035">
        <v>22.79</v>
      </c>
      <c r="F8035">
        <v>22.79</v>
      </c>
      <c r="M8035" s="15">
        <v>31942</v>
      </c>
      <c r="N8035" t="str">
        <f t="shared" si="288"/>
        <v>On</v>
      </c>
      <c r="O8035">
        <f t="shared" ref="O8035:O8098" si="289">+WEEKDAY(A8035,2)</f>
        <v>1</v>
      </c>
    </row>
    <row r="8036" spans="1:15" x14ac:dyDescent="0.25">
      <c r="A8036" s="2">
        <v>36220</v>
      </c>
      <c r="B8036">
        <v>1800</v>
      </c>
      <c r="C8036">
        <v>21.46</v>
      </c>
      <c r="D8036">
        <v>21.46</v>
      </c>
      <c r="E8036">
        <v>21.46</v>
      </c>
      <c r="F8036">
        <v>21.46</v>
      </c>
      <c r="M8036" s="15">
        <v>33244</v>
      </c>
      <c r="N8036" t="str">
        <f t="shared" si="288"/>
        <v>On</v>
      </c>
      <c r="O8036">
        <f t="shared" si="289"/>
        <v>1</v>
      </c>
    </row>
    <row r="8037" spans="1:15" x14ac:dyDescent="0.25">
      <c r="A8037" s="2">
        <v>36220</v>
      </c>
      <c r="B8037">
        <v>1900</v>
      </c>
      <c r="C8037">
        <v>21.53</v>
      </c>
      <c r="D8037">
        <v>21.53</v>
      </c>
      <c r="E8037">
        <v>21.53</v>
      </c>
      <c r="F8037">
        <v>21.53</v>
      </c>
      <c r="M8037" s="15">
        <v>34884</v>
      </c>
      <c r="N8037" t="str">
        <f t="shared" si="288"/>
        <v>On</v>
      </c>
      <c r="O8037">
        <f t="shared" si="289"/>
        <v>1</v>
      </c>
    </row>
    <row r="8038" spans="1:15" x14ac:dyDescent="0.25">
      <c r="A8038" s="2">
        <v>36220</v>
      </c>
      <c r="B8038">
        <v>2000</v>
      </c>
      <c r="C8038">
        <v>22.18</v>
      </c>
      <c r="D8038">
        <v>22.18</v>
      </c>
      <c r="E8038">
        <v>22.18</v>
      </c>
      <c r="F8038">
        <v>22.18</v>
      </c>
      <c r="M8038" s="15">
        <v>34604</v>
      </c>
      <c r="N8038" t="str">
        <f t="shared" si="288"/>
        <v>On</v>
      </c>
      <c r="O8038">
        <f t="shared" si="289"/>
        <v>1</v>
      </c>
    </row>
    <row r="8039" spans="1:15" x14ac:dyDescent="0.25">
      <c r="A8039" s="2">
        <v>36220</v>
      </c>
      <c r="B8039">
        <v>2100</v>
      </c>
      <c r="C8039">
        <v>20.420000000000002</v>
      </c>
      <c r="D8039">
        <v>20.420000000000002</v>
      </c>
      <c r="E8039">
        <v>20.420000000000002</v>
      </c>
      <c r="F8039">
        <v>20.420000000000002</v>
      </c>
      <c r="M8039" s="15">
        <v>33905</v>
      </c>
      <c r="N8039" t="str">
        <f t="shared" si="288"/>
        <v>On</v>
      </c>
      <c r="O8039">
        <f t="shared" si="289"/>
        <v>1</v>
      </c>
    </row>
    <row r="8040" spans="1:15" x14ac:dyDescent="0.25">
      <c r="A8040" s="2">
        <v>36220</v>
      </c>
      <c r="B8040">
        <v>2200</v>
      </c>
      <c r="C8040">
        <v>16.97</v>
      </c>
      <c r="D8040">
        <v>16.97</v>
      </c>
      <c r="E8040">
        <v>16.97</v>
      </c>
      <c r="F8040">
        <v>16.97</v>
      </c>
      <c r="M8040" s="15">
        <v>32463</v>
      </c>
      <c r="N8040" t="str">
        <f t="shared" si="288"/>
        <v>On</v>
      </c>
      <c r="O8040">
        <f t="shared" si="289"/>
        <v>1</v>
      </c>
    </row>
    <row r="8041" spans="1:15" x14ac:dyDescent="0.25">
      <c r="A8041" s="2">
        <v>36220</v>
      </c>
      <c r="B8041">
        <v>2300</v>
      </c>
      <c r="C8041">
        <v>16</v>
      </c>
      <c r="D8041">
        <v>16</v>
      </c>
      <c r="E8041">
        <v>16</v>
      </c>
      <c r="F8041">
        <v>16</v>
      </c>
      <c r="M8041" s="15">
        <v>30136</v>
      </c>
      <c r="N8041" t="str">
        <f t="shared" si="288"/>
        <v>On</v>
      </c>
      <c r="O8041">
        <f t="shared" si="289"/>
        <v>1</v>
      </c>
    </row>
    <row r="8042" spans="1:15" x14ac:dyDescent="0.25">
      <c r="A8042" s="2">
        <v>36220</v>
      </c>
      <c r="B8042">
        <v>2400</v>
      </c>
      <c r="C8042">
        <v>15.96</v>
      </c>
      <c r="D8042">
        <v>15.96</v>
      </c>
      <c r="E8042">
        <v>15.96</v>
      </c>
      <c r="F8042">
        <v>15.96</v>
      </c>
      <c r="M8042" s="15">
        <v>27476</v>
      </c>
      <c r="N8042" t="str">
        <f t="shared" si="288"/>
        <v>Off</v>
      </c>
      <c r="O8042">
        <f t="shared" si="289"/>
        <v>1</v>
      </c>
    </row>
    <row r="8043" spans="1:15" x14ac:dyDescent="0.25">
      <c r="A8043" s="2">
        <v>36221</v>
      </c>
      <c r="B8043">
        <v>100</v>
      </c>
      <c r="C8043">
        <v>15.62</v>
      </c>
      <c r="D8043">
        <v>15.62</v>
      </c>
      <c r="E8043">
        <v>15.62</v>
      </c>
      <c r="F8043">
        <v>15.62</v>
      </c>
      <c r="M8043" s="15">
        <v>25759</v>
      </c>
      <c r="N8043" t="str">
        <f t="shared" si="288"/>
        <v>Off</v>
      </c>
      <c r="O8043">
        <f t="shared" si="289"/>
        <v>2</v>
      </c>
    </row>
    <row r="8044" spans="1:15" x14ac:dyDescent="0.25">
      <c r="A8044" s="2">
        <v>36221</v>
      </c>
      <c r="B8044">
        <v>200</v>
      </c>
      <c r="C8044">
        <v>15.61</v>
      </c>
      <c r="D8044">
        <v>15.61</v>
      </c>
      <c r="E8044">
        <v>15.61</v>
      </c>
      <c r="F8044">
        <v>15.61</v>
      </c>
      <c r="M8044" s="15">
        <v>25004</v>
      </c>
      <c r="N8044" t="str">
        <f t="shared" si="288"/>
        <v>Off</v>
      </c>
      <c r="O8044">
        <f t="shared" si="289"/>
        <v>2</v>
      </c>
    </row>
    <row r="8045" spans="1:15" x14ac:dyDescent="0.25">
      <c r="A8045" s="2">
        <v>36221</v>
      </c>
      <c r="B8045">
        <v>300</v>
      </c>
      <c r="C8045">
        <v>15.6</v>
      </c>
      <c r="D8045">
        <v>15.6</v>
      </c>
      <c r="E8045">
        <v>15.6</v>
      </c>
      <c r="F8045">
        <v>15.6</v>
      </c>
      <c r="M8045" s="15">
        <v>24630</v>
      </c>
      <c r="N8045" t="str">
        <f t="shared" si="288"/>
        <v>Off</v>
      </c>
      <c r="O8045">
        <f t="shared" si="289"/>
        <v>2</v>
      </c>
    </row>
    <row r="8046" spans="1:15" x14ac:dyDescent="0.25">
      <c r="A8046" s="2">
        <v>36221</v>
      </c>
      <c r="B8046">
        <v>400</v>
      </c>
      <c r="C8046">
        <v>15.65</v>
      </c>
      <c r="D8046">
        <v>15.65</v>
      </c>
      <c r="E8046">
        <v>15.65</v>
      </c>
      <c r="F8046">
        <v>15.65</v>
      </c>
      <c r="M8046" s="15">
        <v>24672</v>
      </c>
      <c r="N8046" t="str">
        <f t="shared" si="288"/>
        <v>Off</v>
      </c>
      <c r="O8046">
        <f t="shared" si="289"/>
        <v>2</v>
      </c>
    </row>
    <row r="8047" spans="1:15" x14ac:dyDescent="0.25">
      <c r="A8047" s="2">
        <v>36221</v>
      </c>
      <c r="B8047">
        <v>500</v>
      </c>
      <c r="C8047">
        <v>17.07</v>
      </c>
      <c r="D8047">
        <v>17.07</v>
      </c>
      <c r="E8047">
        <v>17.07</v>
      </c>
      <c r="F8047">
        <v>17.07</v>
      </c>
      <c r="M8047" s="15">
        <v>25216</v>
      </c>
      <c r="N8047" t="str">
        <f t="shared" si="288"/>
        <v>Off</v>
      </c>
      <c r="O8047">
        <f t="shared" si="289"/>
        <v>2</v>
      </c>
    </row>
    <row r="8048" spans="1:15" x14ac:dyDescent="0.25">
      <c r="A8048" s="2">
        <v>36221</v>
      </c>
      <c r="B8048">
        <v>600</v>
      </c>
      <c r="C8048">
        <v>20.45</v>
      </c>
      <c r="D8048">
        <v>20.45</v>
      </c>
      <c r="E8048">
        <v>20.45</v>
      </c>
      <c r="F8048">
        <v>20.45</v>
      </c>
      <c r="M8048" s="15">
        <v>27383</v>
      </c>
      <c r="N8048" t="str">
        <f t="shared" si="288"/>
        <v>Off</v>
      </c>
      <c r="O8048">
        <f t="shared" si="289"/>
        <v>2</v>
      </c>
    </row>
    <row r="8049" spans="1:15" x14ac:dyDescent="0.25">
      <c r="A8049" s="2">
        <v>36221</v>
      </c>
      <c r="B8049">
        <v>700</v>
      </c>
      <c r="C8049">
        <v>19.37</v>
      </c>
      <c r="D8049">
        <v>19.37</v>
      </c>
      <c r="E8049">
        <v>19.37</v>
      </c>
      <c r="F8049">
        <v>19.37</v>
      </c>
      <c r="M8049" s="15">
        <v>31221</v>
      </c>
      <c r="N8049" t="str">
        <f t="shared" si="288"/>
        <v>Off</v>
      </c>
      <c r="O8049">
        <f t="shared" si="289"/>
        <v>2</v>
      </c>
    </row>
    <row r="8050" spans="1:15" x14ac:dyDescent="0.25">
      <c r="A8050" s="2">
        <v>36221</v>
      </c>
      <c r="B8050">
        <v>800</v>
      </c>
      <c r="C8050">
        <v>16.96</v>
      </c>
      <c r="D8050">
        <v>16.96</v>
      </c>
      <c r="E8050">
        <v>16.96</v>
      </c>
      <c r="F8050">
        <v>16.96</v>
      </c>
      <c r="M8050" s="15">
        <v>33046</v>
      </c>
      <c r="N8050" t="str">
        <f t="shared" si="288"/>
        <v>On</v>
      </c>
      <c r="O8050">
        <f t="shared" si="289"/>
        <v>2</v>
      </c>
    </row>
    <row r="8051" spans="1:15" x14ac:dyDescent="0.25">
      <c r="A8051" s="2">
        <v>36221</v>
      </c>
      <c r="B8051">
        <v>900</v>
      </c>
      <c r="C8051">
        <v>17.78</v>
      </c>
      <c r="D8051">
        <v>17.78</v>
      </c>
      <c r="E8051">
        <v>17.78</v>
      </c>
      <c r="F8051">
        <v>17.78</v>
      </c>
      <c r="M8051" s="15">
        <v>32841</v>
      </c>
      <c r="N8051" t="str">
        <f t="shared" si="288"/>
        <v>On</v>
      </c>
      <c r="O8051">
        <f t="shared" si="289"/>
        <v>2</v>
      </c>
    </row>
    <row r="8052" spans="1:15" x14ac:dyDescent="0.25">
      <c r="A8052" s="2">
        <v>36221</v>
      </c>
      <c r="B8052">
        <v>1000</v>
      </c>
      <c r="C8052">
        <v>17.77</v>
      </c>
      <c r="D8052">
        <v>17.77</v>
      </c>
      <c r="E8052">
        <v>17.77</v>
      </c>
      <c r="F8052">
        <v>17.77</v>
      </c>
      <c r="M8052" s="15">
        <v>32528</v>
      </c>
      <c r="N8052" t="str">
        <f t="shared" si="288"/>
        <v>On</v>
      </c>
      <c r="O8052">
        <f t="shared" si="289"/>
        <v>2</v>
      </c>
    </row>
    <row r="8053" spans="1:15" x14ac:dyDescent="0.25">
      <c r="A8053" s="2">
        <v>36221</v>
      </c>
      <c r="B8053">
        <v>1100</v>
      </c>
      <c r="C8053">
        <v>17.77</v>
      </c>
      <c r="D8053">
        <v>17.77</v>
      </c>
      <c r="E8053">
        <v>17.77</v>
      </c>
      <c r="F8053">
        <v>17.77</v>
      </c>
      <c r="M8053" s="15">
        <v>32278</v>
      </c>
      <c r="N8053" t="str">
        <f t="shared" si="288"/>
        <v>On</v>
      </c>
      <c r="O8053">
        <f t="shared" si="289"/>
        <v>2</v>
      </c>
    </row>
    <row r="8054" spans="1:15" x14ac:dyDescent="0.25">
      <c r="A8054" s="2">
        <v>36221</v>
      </c>
      <c r="B8054">
        <v>1200</v>
      </c>
      <c r="C8054">
        <v>17.079999999999998</v>
      </c>
      <c r="D8054">
        <v>17.079999999999998</v>
      </c>
      <c r="E8054">
        <v>17.079999999999998</v>
      </c>
      <c r="F8054">
        <v>17.079999999999998</v>
      </c>
      <c r="M8054" s="15">
        <v>31546</v>
      </c>
      <c r="N8054" t="str">
        <f t="shared" si="288"/>
        <v>On</v>
      </c>
      <c r="O8054">
        <f t="shared" si="289"/>
        <v>2</v>
      </c>
    </row>
    <row r="8055" spans="1:15" x14ac:dyDescent="0.25">
      <c r="A8055" s="2">
        <v>36221</v>
      </c>
      <c r="B8055">
        <v>1300</v>
      </c>
      <c r="C8055">
        <v>16.32</v>
      </c>
      <c r="D8055">
        <v>16.32</v>
      </c>
      <c r="E8055">
        <v>16.32</v>
      </c>
      <c r="F8055">
        <v>16.32</v>
      </c>
      <c r="M8055" s="15">
        <v>31034</v>
      </c>
      <c r="N8055" t="str">
        <f t="shared" si="288"/>
        <v>On</v>
      </c>
      <c r="O8055">
        <f t="shared" si="289"/>
        <v>2</v>
      </c>
    </row>
    <row r="8056" spans="1:15" x14ac:dyDescent="0.25">
      <c r="A8056" s="2">
        <v>36221</v>
      </c>
      <c r="B8056">
        <v>1400</v>
      </c>
      <c r="C8056">
        <v>15.25</v>
      </c>
      <c r="D8056">
        <v>15.25</v>
      </c>
      <c r="E8056">
        <v>15.25</v>
      </c>
      <c r="F8056">
        <v>15.25</v>
      </c>
      <c r="M8056" s="15">
        <v>30486</v>
      </c>
      <c r="N8056" t="str">
        <f t="shared" si="288"/>
        <v>On</v>
      </c>
      <c r="O8056">
        <f t="shared" si="289"/>
        <v>2</v>
      </c>
    </row>
    <row r="8057" spans="1:15" x14ac:dyDescent="0.25">
      <c r="A8057" s="2">
        <v>36221</v>
      </c>
      <c r="B8057">
        <v>1500</v>
      </c>
      <c r="C8057">
        <v>15.08</v>
      </c>
      <c r="D8057">
        <v>15.08</v>
      </c>
      <c r="E8057">
        <v>15.08</v>
      </c>
      <c r="F8057">
        <v>15.08</v>
      </c>
      <c r="M8057" s="15">
        <v>29945</v>
      </c>
      <c r="N8057" t="str">
        <f t="shared" si="288"/>
        <v>On</v>
      </c>
      <c r="O8057">
        <f t="shared" si="289"/>
        <v>2</v>
      </c>
    </row>
    <row r="8058" spans="1:15" x14ac:dyDescent="0.25">
      <c r="A8058" s="2">
        <v>36221</v>
      </c>
      <c r="B8058">
        <v>1600</v>
      </c>
      <c r="C8058">
        <v>14.63</v>
      </c>
      <c r="D8058">
        <v>14.63</v>
      </c>
      <c r="E8058">
        <v>14.63</v>
      </c>
      <c r="F8058">
        <v>14.63</v>
      </c>
      <c r="M8058" s="15">
        <v>29562</v>
      </c>
      <c r="N8058" t="str">
        <f t="shared" si="288"/>
        <v>On</v>
      </c>
      <c r="O8058">
        <f t="shared" si="289"/>
        <v>2</v>
      </c>
    </row>
    <row r="8059" spans="1:15" x14ac:dyDescent="0.25">
      <c r="A8059" s="2">
        <v>36221</v>
      </c>
      <c r="B8059">
        <v>1700</v>
      </c>
      <c r="C8059">
        <v>15.03</v>
      </c>
      <c r="D8059">
        <v>15.03</v>
      </c>
      <c r="E8059">
        <v>15.03</v>
      </c>
      <c r="F8059">
        <v>15.03</v>
      </c>
      <c r="M8059" s="15">
        <v>29499</v>
      </c>
      <c r="N8059" t="str">
        <f t="shared" si="288"/>
        <v>On</v>
      </c>
      <c r="O8059">
        <f t="shared" si="289"/>
        <v>2</v>
      </c>
    </row>
    <row r="8060" spans="1:15" x14ac:dyDescent="0.25">
      <c r="A8060" s="2">
        <v>36221</v>
      </c>
      <c r="B8060">
        <v>1800</v>
      </c>
      <c r="C8060">
        <v>19.16</v>
      </c>
      <c r="D8060">
        <v>19.16</v>
      </c>
      <c r="E8060">
        <v>19.16</v>
      </c>
      <c r="F8060">
        <v>19.16</v>
      </c>
      <c r="M8060" s="15">
        <v>30718</v>
      </c>
      <c r="N8060" t="str">
        <f t="shared" si="288"/>
        <v>On</v>
      </c>
      <c r="O8060">
        <f t="shared" si="289"/>
        <v>2</v>
      </c>
    </row>
    <row r="8061" spans="1:15" x14ac:dyDescent="0.25">
      <c r="A8061" s="2">
        <v>36221</v>
      </c>
      <c r="B8061">
        <v>1900</v>
      </c>
      <c r="C8061">
        <v>17.45</v>
      </c>
      <c r="D8061">
        <v>17.45</v>
      </c>
      <c r="E8061">
        <v>17.45</v>
      </c>
      <c r="F8061">
        <v>17.45</v>
      </c>
      <c r="M8061" s="15">
        <v>32992</v>
      </c>
      <c r="N8061" t="str">
        <f t="shared" si="288"/>
        <v>On</v>
      </c>
      <c r="O8061">
        <f t="shared" si="289"/>
        <v>2</v>
      </c>
    </row>
    <row r="8062" spans="1:15" x14ac:dyDescent="0.25">
      <c r="A8062" s="2">
        <v>36221</v>
      </c>
      <c r="B8062">
        <v>2000</v>
      </c>
      <c r="C8062">
        <v>17.68</v>
      </c>
      <c r="D8062">
        <v>17.68</v>
      </c>
      <c r="E8062">
        <v>17.68</v>
      </c>
      <c r="F8062">
        <v>17.68</v>
      </c>
      <c r="M8062" s="15">
        <v>33238</v>
      </c>
      <c r="N8062" t="str">
        <f t="shared" si="288"/>
        <v>On</v>
      </c>
      <c r="O8062">
        <f t="shared" si="289"/>
        <v>2</v>
      </c>
    </row>
    <row r="8063" spans="1:15" x14ac:dyDescent="0.25">
      <c r="A8063" s="2">
        <v>36221</v>
      </c>
      <c r="B8063">
        <v>2100</v>
      </c>
      <c r="C8063">
        <v>17.95</v>
      </c>
      <c r="D8063">
        <v>17.95</v>
      </c>
      <c r="E8063">
        <v>17.95</v>
      </c>
      <c r="F8063">
        <v>17.95</v>
      </c>
      <c r="M8063" s="15">
        <v>32774</v>
      </c>
      <c r="N8063" t="str">
        <f t="shared" si="288"/>
        <v>On</v>
      </c>
      <c r="O8063">
        <f t="shared" si="289"/>
        <v>2</v>
      </c>
    </row>
    <row r="8064" spans="1:15" x14ac:dyDescent="0.25">
      <c r="A8064" s="2">
        <v>36221</v>
      </c>
      <c r="B8064">
        <v>2200</v>
      </c>
      <c r="C8064">
        <v>17.73</v>
      </c>
      <c r="D8064">
        <v>17.73</v>
      </c>
      <c r="E8064">
        <v>17.73</v>
      </c>
      <c r="F8064">
        <v>17.73</v>
      </c>
      <c r="M8064" s="15">
        <v>31224</v>
      </c>
      <c r="N8064" t="str">
        <f t="shared" si="288"/>
        <v>On</v>
      </c>
      <c r="O8064">
        <f t="shared" si="289"/>
        <v>2</v>
      </c>
    </row>
    <row r="8065" spans="1:15" x14ac:dyDescent="0.25">
      <c r="A8065" s="2">
        <v>36221</v>
      </c>
      <c r="B8065">
        <v>2300</v>
      </c>
      <c r="C8065">
        <v>14.88</v>
      </c>
      <c r="D8065">
        <v>14.88</v>
      </c>
      <c r="E8065">
        <v>14.88</v>
      </c>
      <c r="F8065">
        <v>14.88</v>
      </c>
      <c r="M8065" s="15">
        <v>28901</v>
      </c>
      <c r="N8065" t="str">
        <f t="shared" si="288"/>
        <v>On</v>
      </c>
      <c r="O8065">
        <f t="shared" si="289"/>
        <v>2</v>
      </c>
    </row>
    <row r="8066" spans="1:15" x14ac:dyDescent="0.25">
      <c r="A8066" s="2">
        <v>36221</v>
      </c>
      <c r="B8066">
        <v>2400</v>
      </c>
      <c r="C8066">
        <v>14.83</v>
      </c>
      <c r="D8066">
        <v>14.83</v>
      </c>
      <c r="E8066">
        <v>14.83</v>
      </c>
      <c r="F8066">
        <v>14.83</v>
      </c>
      <c r="M8066" s="15">
        <v>26556</v>
      </c>
      <c r="N8066" t="str">
        <f t="shared" si="288"/>
        <v>Off</v>
      </c>
      <c r="O8066">
        <f t="shared" si="289"/>
        <v>2</v>
      </c>
    </row>
    <row r="8067" spans="1:15" x14ac:dyDescent="0.25">
      <c r="A8067" s="2">
        <v>36222</v>
      </c>
      <c r="B8067">
        <v>100</v>
      </c>
      <c r="C8067">
        <v>14.57</v>
      </c>
      <c r="D8067">
        <v>14.57</v>
      </c>
      <c r="E8067">
        <v>14.57</v>
      </c>
      <c r="F8067">
        <v>14.57</v>
      </c>
      <c r="M8067" s="15">
        <v>24679</v>
      </c>
      <c r="N8067" t="str">
        <f t="shared" si="288"/>
        <v>Off</v>
      </c>
      <c r="O8067">
        <f t="shared" si="289"/>
        <v>3</v>
      </c>
    </row>
    <row r="8068" spans="1:15" x14ac:dyDescent="0.25">
      <c r="A8068" s="2">
        <v>36222</v>
      </c>
      <c r="B8068">
        <v>200</v>
      </c>
      <c r="C8068">
        <v>14.02</v>
      </c>
      <c r="D8068">
        <v>14.02</v>
      </c>
      <c r="E8068">
        <v>14.02</v>
      </c>
      <c r="F8068">
        <v>14.02</v>
      </c>
      <c r="M8068" s="15">
        <v>23927</v>
      </c>
      <c r="N8068" t="str">
        <f t="shared" si="288"/>
        <v>Off</v>
      </c>
      <c r="O8068">
        <f t="shared" si="289"/>
        <v>3</v>
      </c>
    </row>
    <row r="8069" spans="1:15" x14ac:dyDescent="0.25">
      <c r="A8069" s="2">
        <v>36222</v>
      </c>
      <c r="B8069">
        <v>300</v>
      </c>
      <c r="C8069">
        <v>14.19</v>
      </c>
      <c r="D8069">
        <v>14.19</v>
      </c>
      <c r="E8069">
        <v>14.19</v>
      </c>
      <c r="F8069">
        <v>14.19</v>
      </c>
      <c r="M8069" s="15">
        <v>23678</v>
      </c>
      <c r="N8069" t="str">
        <f t="shared" si="288"/>
        <v>Off</v>
      </c>
      <c r="O8069">
        <f t="shared" si="289"/>
        <v>3</v>
      </c>
    </row>
    <row r="8070" spans="1:15" x14ac:dyDescent="0.25">
      <c r="A8070" s="2">
        <v>36222</v>
      </c>
      <c r="B8070">
        <v>400</v>
      </c>
      <c r="C8070">
        <v>14.17</v>
      </c>
      <c r="D8070">
        <v>14.17</v>
      </c>
      <c r="E8070">
        <v>14.17</v>
      </c>
      <c r="F8070">
        <v>14.17</v>
      </c>
      <c r="M8070" s="15">
        <v>23506</v>
      </c>
      <c r="N8070" t="str">
        <f t="shared" si="288"/>
        <v>Off</v>
      </c>
      <c r="O8070">
        <f t="shared" si="289"/>
        <v>3</v>
      </c>
    </row>
    <row r="8071" spans="1:15" x14ac:dyDescent="0.25">
      <c r="A8071" s="2">
        <v>36222</v>
      </c>
      <c r="B8071">
        <v>500</v>
      </c>
      <c r="C8071">
        <v>13.42</v>
      </c>
      <c r="D8071">
        <v>13.42</v>
      </c>
      <c r="E8071">
        <v>13.42</v>
      </c>
      <c r="F8071">
        <v>13.42</v>
      </c>
      <c r="M8071" s="15">
        <v>24017</v>
      </c>
      <c r="N8071" t="str">
        <f t="shared" si="288"/>
        <v>Off</v>
      </c>
      <c r="O8071">
        <f t="shared" si="289"/>
        <v>3</v>
      </c>
    </row>
    <row r="8072" spans="1:15" x14ac:dyDescent="0.25">
      <c r="A8072" s="2">
        <v>36222</v>
      </c>
      <c r="B8072">
        <v>600</v>
      </c>
      <c r="C8072">
        <v>15.16</v>
      </c>
      <c r="D8072">
        <v>15.16</v>
      </c>
      <c r="E8072">
        <v>15.16</v>
      </c>
      <c r="F8072">
        <v>15.16</v>
      </c>
      <c r="M8072" s="15">
        <v>25878</v>
      </c>
      <c r="N8072" t="str">
        <f t="shared" si="288"/>
        <v>Off</v>
      </c>
      <c r="O8072">
        <f t="shared" si="289"/>
        <v>3</v>
      </c>
    </row>
    <row r="8073" spans="1:15" x14ac:dyDescent="0.25">
      <c r="A8073" s="2">
        <v>36222</v>
      </c>
      <c r="B8073">
        <v>700</v>
      </c>
      <c r="C8073">
        <v>16.350000000000001</v>
      </c>
      <c r="D8073">
        <v>16.350000000000001</v>
      </c>
      <c r="E8073">
        <v>16.350000000000001</v>
      </c>
      <c r="F8073">
        <v>16.350000000000001</v>
      </c>
      <c r="M8073" s="15">
        <v>29881</v>
      </c>
      <c r="N8073" t="str">
        <f t="shared" si="288"/>
        <v>Off</v>
      </c>
      <c r="O8073">
        <f t="shared" si="289"/>
        <v>3</v>
      </c>
    </row>
    <row r="8074" spans="1:15" x14ac:dyDescent="0.25">
      <c r="A8074" s="2">
        <v>36222</v>
      </c>
      <c r="B8074">
        <v>800</v>
      </c>
      <c r="C8074">
        <v>16.399999999999999</v>
      </c>
      <c r="D8074">
        <v>16.399999999999999</v>
      </c>
      <c r="E8074">
        <v>16.399999999999999</v>
      </c>
      <c r="F8074">
        <v>16.399999999999999</v>
      </c>
      <c r="M8074" s="15">
        <v>31645</v>
      </c>
      <c r="N8074" t="str">
        <f t="shared" si="288"/>
        <v>On</v>
      </c>
      <c r="O8074">
        <f t="shared" si="289"/>
        <v>3</v>
      </c>
    </row>
    <row r="8075" spans="1:15" x14ac:dyDescent="0.25">
      <c r="A8075" s="2">
        <v>36222</v>
      </c>
      <c r="B8075">
        <v>900</v>
      </c>
      <c r="C8075">
        <v>17.05</v>
      </c>
      <c r="D8075">
        <v>17.05</v>
      </c>
      <c r="E8075">
        <v>17.05</v>
      </c>
      <c r="F8075">
        <v>17.05</v>
      </c>
      <c r="M8075" s="15">
        <v>31610</v>
      </c>
      <c r="N8075" t="str">
        <f t="shared" ref="N8075:N8138" si="290">+IF(B8075&gt;700,IF(B8075&lt;2400,"On","Off"),"Off")</f>
        <v>On</v>
      </c>
      <c r="O8075">
        <f t="shared" si="289"/>
        <v>3</v>
      </c>
    </row>
    <row r="8076" spans="1:15" x14ac:dyDescent="0.25">
      <c r="A8076" s="2">
        <v>36222</v>
      </c>
      <c r="B8076">
        <v>1000</v>
      </c>
      <c r="C8076">
        <v>17.399999999999999</v>
      </c>
      <c r="D8076">
        <v>17.399999999999999</v>
      </c>
      <c r="E8076">
        <v>17.399999999999999</v>
      </c>
      <c r="F8076">
        <v>17.399999999999999</v>
      </c>
      <c r="M8076" s="15">
        <v>31449</v>
      </c>
      <c r="N8076" t="str">
        <f t="shared" si="290"/>
        <v>On</v>
      </c>
      <c r="O8076">
        <f t="shared" si="289"/>
        <v>3</v>
      </c>
    </row>
    <row r="8077" spans="1:15" x14ac:dyDescent="0.25">
      <c r="A8077" s="2">
        <v>36222</v>
      </c>
      <c r="B8077">
        <v>1100</v>
      </c>
      <c r="C8077">
        <v>17.41</v>
      </c>
      <c r="D8077">
        <v>17.41</v>
      </c>
      <c r="E8077">
        <v>17.41</v>
      </c>
      <c r="F8077">
        <v>17.41</v>
      </c>
      <c r="M8077" s="15">
        <v>31397</v>
      </c>
      <c r="N8077" t="str">
        <f t="shared" si="290"/>
        <v>On</v>
      </c>
      <c r="O8077">
        <f t="shared" si="289"/>
        <v>3</v>
      </c>
    </row>
    <row r="8078" spans="1:15" x14ac:dyDescent="0.25">
      <c r="A8078" s="2">
        <v>36222</v>
      </c>
      <c r="B8078">
        <v>1200</v>
      </c>
      <c r="C8078">
        <v>16.64</v>
      </c>
      <c r="D8078">
        <v>16.64</v>
      </c>
      <c r="E8078">
        <v>16.64</v>
      </c>
      <c r="F8078">
        <v>16.64</v>
      </c>
      <c r="M8078" s="15">
        <v>30990</v>
      </c>
      <c r="N8078" t="str">
        <f t="shared" si="290"/>
        <v>On</v>
      </c>
      <c r="O8078">
        <f t="shared" si="289"/>
        <v>3</v>
      </c>
    </row>
    <row r="8079" spans="1:15" x14ac:dyDescent="0.25">
      <c r="A8079" s="2">
        <v>36222</v>
      </c>
      <c r="B8079">
        <v>1300</v>
      </c>
      <c r="C8079">
        <v>17.329999999999998</v>
      </c>
      <c r="D8079">
        <v>17.329999999999998</v>
      </c>
      <c r="E8079">
        <v>17.329999999999998</v>
      </c>
      <c r="F8079">
        <v>17.329999999999998</v>
      </c>
      <c r="M8079" s="15">
        <v>30599</v>
      </c>
      <c r="N8079" t="str">
        <f t="shared" si="290"/>
        <v>On</v>
      </c>
      <c r="O8079">
        <f t="shared" si="289"/>
        <v>3</v>
      </c>
    </row>
    <row r="8080" spans="1:15" x14ac:dyDescent="0.25">
      <c r="A8080" s="2">
        <v>36222</v>
      </c>
      <c r="B8080">
        <v>1400</v>
      </c>
      <c r="C8080">
        <v>16.18</v>
      </c>
      <c r="D8080">
        <v>16.18</v>
      </c>
      <c r="E8080">
        <v>16.18</v>
      </c>
      <c r="F8080">
        <v>16.18</v>
      </c>
      <c r="M8080" s="15">
        <v>30348</v>
      </c>
      <c r="N8080" t="str">
        <f t="shared" si="290"/>
        <v>On</v>
      </c>
      <c r="O8080">
        <f t="shared" si="289"/>
        <v>3</v>
      </c>
    </row>
    <row r="8081" spans="1:15" x14ac:dyDescent="0.25">
      <c r="A8081" s="2">
        <v>36222</v>
      </c>
      <c r="B8081">
        <v>1500</v>
      </c>
      <c r="C8081">
        <v>16.149999999999999</v>
      </c>
      <c r="D8081">
        <v>16.149999999999999</v>
      </c>
      <c r="E8081">
        <v>16.149999999999999</v>
      </c>
      <c r="F8081">
        <v>16.149999999999999</v>
      </c>
      <c r="M8081" s="15">
        <v>30067</v>
      </c>
      <c r="N8081" t="str">
        <f t="shared" si="290"/>
        <v>On</v>
      </c>
      <c r="O8081">
        <f t="shared" si="289"/>
        <v>3</v>
      </c>
    </row>
    <row r="8082" spans="1:15" x14ac:dyDescent="0.25">
      <c r="A8082" s="2">
        <v>36222</v>
      </c>
      <c r="B8082">
        <v>1600</v>
      </c>
      <c r="C8082">
        <v>17.38</v>
      </c>
      <c r="D8082">
        <v>17.38</v>
      </c>
      <c r="E8082">
        <v>17.38</v>
      </c>
      <c r="F8082">
        <v>17.38</v>
      </c>
      <c r="M8082" s="15">
        <v>29942</v>
      </c>
      <c r="N8082" t="str">
        <f t="shared" si="290"/>
        <v>On</v>
      </c>
      <c r="O8082">
        <f t="shared" si="289"/>
        <v>3</v>
      </c>
    </row>
    <row r="8083" spans="1:15" x14ac:dyDescent="0.25">
      <c r="A8083" s="2">
        <v>36222</v>
      </c>
      <c r="B8083">
        <v>1700</v>
      </c>
      <c r="C8083">
        <v>19.05</v>
      </c>
      <c r="D8083">
        <v>19.05</v>
      </c>
      <c r="E8083">
        <v>19.05</v>
      </c>
      <c r="F8083">
        <v>19.05</v>
      </c>
      <c r="M8083" s="15">
        <v>30565</v>
      </c>
      <c r="N8083" t="str">
        <f t="shared" si="290"/>
        <v>On</v>
      </c>
      <c r="O8083">
        <f t="shared" si="289"/>
        <v>3</v>
      </c>
    </row>
    <row r="8084" spans="1:15" x14ac:dyDescent="0.25">
      <c r="A8084" s="2">
        <v>36222</v>
      </c>
      <c r="B8084">
        <v>1800</v>
      </c>
      <c r="C8084">
        <v>20.82</v>
      </c>
      <c r="D8084">
        <v>20.82</v>
      </c>
      <c r="E8084">
        <v>20.82</v>
      </c>
      <c r="F8084">
        <v>20.82</v>
      </c>
      <c r="M8084" s="15">
        <v>31779</v>
      </c>
      <c r="N8084" t="str">
        <f t="shared" si="290"/>
        <v>On</v>
      </c>
      <c r="O8084">
        <f t="shared" si="289"/>
        <v>3</v>
      </c>
    </row>
    <row r="8085" spans="1:15" x14ac:dyDescent="0.25">
      <c r="A8085" s="2">
        <v>36222</v>
      </c>
      <c r="B8085">
        <v>1900</v>
      </c>
      <c r="C8085">
        <v>17.54</v>
      </c>
      <c r="D8085">
        <v>17.54</v>
      </c>
      <c r="E8085">
        <v>17.54</v>
      </c>
      <c r="F8085">
        <v>17.54</v>
      </c>
      <c r="M8085" s="15">
        <v>32874</v>
      </c>
      <c r="N8085" t="str">
        <f t="shared" si="290"/>
        <v>On</v>
      </c>
      <c r="O8085">
        <f t="shared" si="289"/>
        <v>3</v>
      </c>
    </row>
    <row r="8086" spans="1:15" x14ac:dyDescent="0.25">
      <c r="A8086" s="2">
        <v>36222</v>
      </c>
      <c r="B8086">
        <v>2000</v>
      </c>
      <c r="C8086">
        <v>17.25</v>
      </c>
      <c r="D8086">
        <v>17.25</v>
      </c>
      <c r="E8086">
        <v>17.25</v>
      </c>
      <c r="F8086">
        <v>17.25</v>
      </c>
      <c r="M8086" s="15">
        <v>32526</v>
      </c>
      <c r="N8086" t="str">
        <f t="shared" si="290"/>
        <v>On</v>
      </c>
      <c r="O8086">
        <f t="shared" si="289"/>
        <v>3</v>
      </c>
    </row>
    <row r="8087" spans="1:15" x14ac:dyDescent="0.25">
      <c r="A8087" s="2">
        <v>36222</v>
      </c>
      <c r="B8087">
        <v>2100</v>
      </c>
      <c r="C8087">
        <v>16.670000000000002</v>
      </c>
      <c r="D8087">
        <v>16.670000000000002</v>
      </c>
      <c r="E8087">
        <v>16.670000000000002</v>
      </c>
      <c r="F8087">
        <v>16.670000000000002</v>
      </c>
      <c r="M8087" s="15">
        <v>31456</v>
      </c>
      <c r="N8087" t="str">
        <f t="shared" si="290"/>
        <v>On</v>
      </c>
      <c r="O8087">
        <f t="shared" si="289"/>
        <v>3</v>
      </c>
    </row>
    <row r="8088" spans="1:15" x14ac:dyDescent="0.25">
      <c r="A8088" s="2">
        <v>36222</v>
      </c>
      <c r="B8088">
        <v>2200</v>
      </c>
      <c r="C8088">
        <v>15.42</v>
      </c>
      <c r="D8088">
        <v>15.42</v>
      </c>
      <c r="E8088">
        <v>15.42</v>
      </c>
      <c r="F8088">
        <v>15.42</v>
      </c>
      <c r="M8088" s="15">
        <v>29565</v>
      </c>
      <c r="N8088" t="str">
        <f t="shared" si="290"/>
        <v>On</v>
      </c>
      <c r="O8088">
        <f t="shared" si="289"/>
        <v>3</v>
      </c>
    </row>
    <row r="8089" spans="1:15" x14ac:dyDescent="0.25">
      <c r="A8089" s="2">
        <v>36222</v>
      </c>
      <c r="B8089">
        <v>2300</v>
      </c>
      <c r="C8089">
        <v>15.08</v>
      </c>
      <c r="D8089">
        <v>15.08</v>
      </c>
      <c r="E8089">
        <v>15.08</v>
      </c>
      <c r="F8089">
        <v>15.08</v>
      </c>
      <c r="M8089" s="15">
        <v>27313</v>
      </c>
      <c r="N8089" t="str">
        <f t="shared" si="290"/>
        <v>On</v>
      </c>
      <c r="O8089">
        <f t="shared" si="289"/>
        <v>3</v>
      </c>
    </row>
    <row r="8090" spans="1:15" x14ac:dyDescent="0.25">
      <c r="A8090" s="2">
        <v>36222</v>
      </c>
      <c r="B8090">
        <v>2400</v>
      </c>
      <c r="C8090">
        <v>12.4</v>
      </c>
      <c r="D8090">
        <v>12.4</v>
      </c>
      <c r="E8090">
        <v>12.4</v>
      </c>
      <c r="F8090">
        <v>12.4</v>
      </c>
      <c r="M8090" s="15">
        <v>24939</v>
      </c>
      <c r="N8090" t="str">
        <f t="shared" si="290"/>
        <v>Off</v>
      </c>
      <c r="O8090">
        <f t="shared" si="289"/>
        <v>3</v>
      </c>
    </row>
    <row r="8091" spans="1:15" x14ac:dyDescent="0.25">
      <c r="A8091" s="2">
        <v>36223</v>
      </c>
      <c r="B8091">
        <v>100</v>
      </c>
      <c r="C8091">
        <v>12.36</v>
      </c>
      <c r="D8091">
        <v>12.36</v>
      </c>
      <c r="E8091">
        <v>12.36</v>
      </c>
      <c r="F8091">
        <v>12.36</v>
      </c>
      <c r="M8091" s="15">
        <v>23409</v>
      </c>
      <c r="N8091" t="str">
        <f t="shared" si="290"/>
        <v>Off</v>
      </c>
      <c r="O8091">
        <f t="shared" si="289"/>
        <v>4</v>
      </c>
    </row>
    <row r="8092" spans="1:15" x14ac:dyDescent="0.25">
      <c r="A8092" s="2">
        <v>36223</v>
      </c>
      <c r="B8092">
        <v>200</v>
      </c>
      <c r="C8092">
        <v>12.4</v>
      </c>
      <c r="D8092">
        <v>12.4</v>
      </c>
      <c r="E8092">
        <v>12.4</v>
      </c>
      <c r="F8092">
        <v>12.4</v>
      </c>
      <c r="M8092" s="15">
        <v>22582</v>
      </c>
      <c r="N8092" t="str">
        <f t="shared" si="290"/>
        <v>Off</v>
      </c>
      <c r="O8092">
        <f t="shared" si="289"/>
        <v>4</v>
      </c>
    </row>
    <row r="8093" spans="1:15" x14ac:dyDescent="0.25">
      <c r="A8093" s="2">
        <v>36223</v>
      </c>
      <c r="B8093">
        <v>300</v>
      </c>
      <c r="C8093">
        <v>12.45</v>
      </c>
      <c r="D8093">
        <v>12.45</v>
      </c>
      <c r="E8093">
        <v>12.45</v>
      </c>
      <c r="F8093">
        <v>12.45</v>
      </c>
      <c r="M8093" s="15">
        <v>22493</v>
      </c>
      <c r="N8093" t="str">
        <f t="shared" si="290"/>
        <v>Off</v>
      </c>
      <c r="O8093">
        <f t="shared" si="289"/>
        <v>4</v>
      </c>
    </row>
    <row r="8094" spans="1:15" x14ac:dyDescent="0.25">
      <c r="A8094" s="2">
        <v>36223</v>
      </c>
      <c r="B8094">
        <v>400</v>
      </c>
      <c r="C8094">
        <v>13.24</v>
      </c>
      <c r="D8094">
        <v>13.24</v>
      </c>
      <c r="E8094">
        <v>13.24</v>
      </c>
      <c r="F8094">
        <v>13.24</v>
      </c>
      <c r="M8094" s="15">
        <v>22714</v>
      </c>
      <c r="N8094" t="str">
        <f t="shared" si="290"/>
        <v>Off</v>
      </c>
      <c r="O8094">
        <f t="shared" si="289"/>
        <v>4</v>
      </c>
    </row>
    <row r="8095" spans="1:15" x14ac:dyDescent="0.25">
      <c r="A8095" s="2">
        <v>36223</v>
      </c>
      <c r="B8095">
        <v>500</v>
      </c>
      <c r="C8095">
        <v>15.22</v>
      </c>
      <c r="D8095">
        <v>15.22</v>
      </c>
      <c r="E8095">
        <v>15.22</v>
      </c>
      <c r="F8095">
        <v>15.22</v>
      </c>
      <c r="M8095" s="15">
        <v>23540</v>
      </c>
      <c r="N8095" t="str">
        <f t="shared" si="290"/>
        <v>Off</v>
      </c>
      <c r="O8095">
        <f t="shared" si="289"/>
        <v>4</v>
      </c>
    </row>
    <row r="8096" spans="1:15" x14ac:dyDescent="0.25">
      <c r="A8096" s="2">
        <v>36223</v>
      </c>
      <c r="B8096">
        <v>600</v>
      </c>
      <c r="C8096">
        <v>17.02</v>
      </c>
      <c r="D8096">
        <v>17.02</v>
      </c>
      <c r="E8096">
        <v>17.02</v>
      </c>
      <c r="F8096">
        <v>17.02</v>
      </c>
      <c r="M8096" s="15">
        <v>25981</v>
      </c>
      <c r="N8096" t="str">
        <f t="shared" si="290"/>
        <v>Off</v>
      </c>
      <c r="O8096">
        <f t="shared" si="289"/>
        <v>4</v>
      </c>
    </row>
    <row r="8097" spans="1:15" x14ac:dyDescent="0.25">
      <c r="A8097" s="2">
        <v>36223</v>
      </c>
      <c r="B8097">
        <v>700</v>
      </c>
      <c r="C8097">
        <v>29.92</v>
      </c>
      <c r="D8097">
        <v>29.92</v>
      </c>
      <c r="E8097">
        <v>29.92</v>
      </c>
      <c r="F8097">
        <v>29.92</v>
      </c>
      <c r="M8097" s="15">
        <v>30079</v>
      </c>
      <c r="N8097" t="str">
        <f t="shared" si="290"/>
        <v>Off</v>
      </c>
      <c r="O8097">
        <f t="shared" si="289"/>
        <v>4</v>
      </c>
    </row>
    <row r="8098" spans="1:15" x14ac:dyDescent="0.25">
      <c r="A8098" s="2">
        <v>36223</v>
      </c>
      <c r="B8098">
        <v>800</v>
      </c>
      <c r="C8098">
        <v>43.95</v>
      </c>
      <c r="D8098">
        <v>43.95</v>
      </c>
      <c r="E8098">
        <v>43.95</v>
      </c>
      <c r="F8098">
        <v>43.95</v>
      </c>
      <c r="M8098" s="15">
        <v>32400</v>
      </c>
      <c r="N8098" t="str">
        <f t="shared" si="290"/>
        <v>On</v>
      </c>
      <c r="O8098">
        <f t="shared" si="289"/>
        <v>4</v>
      </c>
    </row>
    <row r="8099" spans="1:15" x14ac:dyDescent="0.25">
      <c r="A8099" s="2">
        <v>36223</v>
      </c>
      <c r="B8099">
        <v>900</v>
      </c>
      <c r="C8099">
        <v>19.2</v>
      </c>
      <c r="D8099">
        <v>19.2</v>
      </c>
      <c r="E8099">
        <v>19.2</v>
      </c>
      <c r="F8099">
        <v>19.2</v>
      </c>
      <c r="M8099" s="15">
        <v>33497</v>
      </c>
      <c r="N8099" t="str">
        <f t="shared" si="290"/>
        <v>On</v>
      </c>
      <c r="O8099">
        <f t="shared" ref="O8099:O8162" si="291">+WEEKDAY(A8099,2)</f>
        <v>4</v>
      </c>
    </row>
    <row r="8100" spans="1:15" x14ac:dyDescent="0.25">
      <c r="A8100" s="2">
        <v>36223</v>
      </c>
      <c r="B8100">
        <v>1000</v>
      </c>
      <c r="C8100">
        <v>32.22</v>
      </c>
      <c r="D8100">
        <v>32.22</v>
      </c>
      <c r="E8100">
        <v>32.22</v>
      </c>
      <c r="F8100">
        <v>32.22</v>
      </c>
      <c r="M8100" s="15">
        <v>33862</v>
      </c>
      <c r="N8100" t="str">
        <f t="shared" si="290"/>
        <v>On</v>
      </c>
      <c r="O8100">
        <f t="shared" si="291"/>
        <v>4</v>
      </c>
    </row>
    <row r="8101" spans="1:15" x14ac:dyDescent="0.25">
      <c r="A8101" s="2">
        <v>36223</v>
      </c>
      <c r="B8101">
        <v>1100</v>
      </c>
      <c r="C8101">
        <v>43.16</v>
      </c>
      <c r="D8101">
        <v>43.16</v>
      </c>
      <c r="E8101">
        <v>43.16</v>
      </c>
      <c r="F8101">
        <v>43.16</v>
      </c>
      <c r="M8101" s="15">
        <v>33775</v>
      </c>
      <c r="N8101" t="str">
        <f t="shared" si="290"/>
        <v>On</v>
      </c>
      <c r="O8101">
        <f t="shared" si="291"/>
        <v>4</v>
      </c>
    </row>
    <row r="8102" spans="1:15" x14ac:dyDescent="0.25">
      <c r="A8102" s="2">
        <v>36223</v>
      </c>
      <c r="B8102">
        <v>1200</v>
      </c>
      <c r="C8102">
        <v>15.9</v>
      </c>
      <c r="D8102">
        <v>15.9</v>
      </c>
      <c r="E8102">
        <v>15.9</v>
      </c>
      <c r="F8102">
        <v>15.9</v>
      </c>
      <c r="M8102" s="15">
        <v>33646</v>
      </c>
      <c r="N8102" t="str">
        <f t="shared" si="290"/>
        <v>On</v>
      </c>
      <c r="O8102">
        <f t="shared" si="291"/>
        <v>4</v>
      </c>
    </row>
    <row r="8103" spans="1:15" x14ac:dyDescent="0.25">
      <c r="A8103" s="2">
        <v>36223</v>
      </c>
      <c r="B8103">
        <v>1300</v>
      </c>
      <c r="C8103">
        <v>18.579999999999998</v>
      </c>
      <c r="D8103">
        <v>18.579999999999998</v>
      </c>
      <c r="E8103">
        <v>18.579999999999998</v>
      </c>
      <c r="F8103">
        <v>18.579999999999998</v>
      </c>
      <c r="M8103" s="15">
        <v>33328</v>
      </c>
      <c r="N8103" t="str">
        <f t="shared" si="290"/>
        <v>On</v>
      </c>
      <c r="O8103">
        <f t="shared" si="291"/>
        <v>4</v>
      </c>
    </row>
    <row r="8104" spans="1:15" x14ac:dyDescent="0.25">
      <c r="A8104" s="2">
        <v>36223</v>
      </c>
      <c r="B8104">
        <v>1400</v>
      </c>
      <c r="C8104">
        <v>17.829999999999998</v>
      </c>
      <c r="D8104">
        <v>17.829999999999998</v>
      </c>
      <c r="E8104">
        <v>17.829999999999998</v>
      </c>
      <c r="F8104">
        <v>17.829999999999998</v>
      </c>
      <c r="M8104" s="15">
        <v>33178</v>
      </c>
      <c r="N8104" t="str">
        <f t="shared" si="290"/>
        <v>On</v>
      </c>
      <c r="O8104">
        <f t="shared" si="291"/>
        <v>4</v>
      </c>
    </row>
    <row r="8105" spans="1:15" x14ac:dyDescent="0.25">
      <c r="A8105" s="2">
        <v>36223</v>
      </c>
      <c r="B8105">
        <v>1500</v>
      </c>
      <c r="C8105">
        <v>16.809999999999999</v>
      </c>
      <c r="D8105">
        <v>16.809999999999999</v>
      </c>
      <c r="E8105">
        <v>16.809999999999999</v>
      </c>
      <c r="F8105">
        <v>16.809999999999999</v>
      </c>
      <c r="M8105" s="15">
        <v>32913</v>
      </c>
      <c r="N8105" t="str">
        <f t="shared" si="290"/>
        <v>On</v>
      </c>
      <c r="O8105">
        <f t="shared" si="291"/>
        <v>4</v>
      </c>
    </row>
    <row r="8106" spans="1:15" x14ac:dyDescent="0.25">
      <c r="A8106" s="2">
        <v>36223</v>
      </c>
      <c r="B8106">
        <v>1600</v>
      </c>
      <c r="C8106">
        <v>16.8</v>
      </c>
      <c r="D8106">
        <v>16.8</v>
      </c>
      <c r="E8106">
        <v>16.8</v>
      </c>
      <c r="F8106">
        <v>16.8</v>
      </c>
      <c r="M8106" s="15">
        <v>32539</v>
      </c>
      <c r="N8106" t="str">
        <f t="shared" si="290"/>
        <v>On</v>
      </c>
      <c r="O8106">
        <f t="shared" si="291"/>
        <v>4</v>
      </c>
    </row>
    <row r="8107" spans="1:15" x14ac:dyDescent="0.25">
      <c r="A8107" s="2">
        <v>36223</v>
      </c>
      <c r="B8107">
        <v>1700</v>
      </c>
      <c r="C8107">
        <v>18.18</v>
      </c>
      <c r="D8107">
        <v>18.18</v>
      </c>
      <c r="E8107">
        <v>18.18</v>
      </c>
      <c r="F8107">
        <v>18.18</v>
      </c>
      <c r="M8107" s="15">
        <v>32698</v>
      </c>
      <c r="N8107" t="str">
        <f t="shared" si="290"/>
        <v>On</v>
      </c>
      <c r="O8107">
        <f t="shared" si="291"/>
        <v>4</v>
      </c>
    </row>
    <row r="8108" spans="1:15" x14ac:dyDescent="0.25">
      <c r="A8108" s="2">
        <v>36223</v>
      </c>
      <c r="B8108">
        <v>1800</v>
      </c>
      <c r="C8108">
        <v>22.39</v>
      </c>
      <c r="D8108">
        <v>22.39</v>
      </c>
      <c r="E8108">
        <v>22.39</v>
      </c>
      <c r="F8108">
        <v>22.39</v>
      </c>
      <c r="M8108" s="15">
        <v>33859</v>
      </c>
      <c r="N8108" t="str">
        <f t="shared" si="290"/>
        <v>On</v>
      </c>
      <c r="O8108">
        <f t="shared" si="291"/>
        <v>4</v>
      </c>
    </row>
    <row r="8109" spans="1:15" x14ac:dyDescent="0.25">
      <c r="A8109" s="2">
        <v>36223</v>
      </c>
      <c r="B8109">
        <v>1900</v>
      </c>
      <c r="C8109">
        <v>36.770000000000003</v>
      </c>
      <c r="D8109">
        <v>36.770000000000003</v>
      </c>
      <c r="E8109">
        <v>36.770000000000003</v>
      </c>
      <c r="F8109">
        <v>36.770000000000003</v>
      </c>
      <c r="M8109" s="15">
        <v>35604</v>
      </c>
      <c r="N8109" t="str">
        <f t="shared" si="290"/>
        <v>On</v>
      </c>
      <c r="O8109">
        <f t="shared" si="291"/>
        <v>4</v>
      </c>
    </row>
    <row r="8110" spans="1:15" x14ac:dyDescent="0.25">
      <c r="A8110" s="2">
        <v>36223</v>
      </c>
      <c r="B8110">
        <v>2000</v>
      </c>
      <c r="C8110">
        <v>30.96</v>
      </c>
      <c r="D8110">
        <v>30.96</v>
      </c>
      <c r="E8110">
        <v>30.96</v>
      </c>
      <c r="F8110">
        <v>30.96</v>
      </c>
      <c r="M8110" s="15">
        <v>35996</v>
      </c>
      <c r="N8110" t="str">
        <f t="shared" si="290"/>
        <v>On</v>
      </c>
      <c r="O8110">
        <f t="shared" si="291"/>
        <v>4</v>
      </c>
    </row>
    <row r="8111" spans="1:15" x14ac:dyDescent="0.25">
      <c r="A8111" s="2">
        <v>36223</v>
      </c>
      <c r="B8111">
        <v>2100</v>
      </c>
      <c r="C8111">
        <v>17.440000000000001</v>
      </c>
      <c r="D8111">
        <v>17.440000000000001</v>
      </c>
      <c r="E8111">
        <v>17.440000000000001</v>
      </c>
      <c r="F8111">
        <v>17.440000000000001</v>
      </c>
      <c r="M8111" s="15">
        <v>35427</v>
      </c>
      <c r="N8111" t="str">
        <f t="shared" si="290"/>
        <v>On</v>
      </c>
      <c r="O8111">
        <f t="shared" si="291"/>
        <v>4</v>
      </c>
    </row>
    <row r="8112" spans="1:15" x14ac:dyDescent="0.25">
      <c r="A8112" s="2">
        <v>36223</v>
      </c>
      <c r="B8112">
        <v>2200</v>
      </c>
      <c r="C8112">
        <v>16.95</v>
      </c>
      <c r="D8112">
        <v>16.95</v>
      </c>
      <c r="E8112">
        <v>16.95</v>
      </c>
      <c r="F8112">
        <v>16.95</v>
      </c>
      <c r="M8112" s="15">
        <v>33826</v>
      </c>
      <c r="N8112" t="str">
        <f t="shared" si="290"/>
        <v>On</v>
      </c>
      <c r="O8112">
        <f t="shared" si="291"/>
        <v>4</v>
      </c>
    </row>
    <row r="8113" spans="1:15" x14ac:dyDescent="0.25">
      <c r="A8113" s="2">
        <v>36223</v>
      </c>
      <c r="B8113">
        <v>2300</v>
      </c>
      <c r="C8113">
        <v>16.98</v>
      </c>
      <c r="D8113">
        <v>16.98</v>
      </c>
      <c r="E8113">
        <v>16.98</v>
      </c>
      <c r="F8113">
        <v>16.98</v>
      </c>
      <c r="M8113" s="15">
        <v>31309</v>
      </c>
      <c r="N8113" t="str">
        <f t="shared" si="290"/>
        <v>On</v>
      </c>
      <c r="O8113">
        <f t="shared" si="291"/>
        <v>4</v>
      </c>
    </row>
    <row r="8114" spans="1:15" x14ac:dyDescent="0.25">
      <c r="A8114" s="2">
        <v>36223</v>
      </c>
      <c r="B8114">
        <v>2400</v>
      </c>
      <c r="C8114">
        <v>15.98</v>
      </c>
      <c r="D8114">
        <v>15.98</v>
      </c>
      <c r="E8114">
        <v>15.98</v>
      </c>
      <c r="F8114">
        <v>15.98</v>
      </c>
      <c r="M8114" s="15">
        <v>28848</v>
      </c>
      <c r="N8114" t="str">
        <f t="shared" si="290"/>
        <v>Off</v>
      </c>
      <c r="O8114">
        <f t="shared" si="291"/>
        <v>4</v>
      </c>
    </row>
    <row r="8115" spans="1:15" x14ac:dyDescent="0.25">
      <c r="A8115" s="2">
        <v>36224</v>
      </c>
      <c r="B8115">
        <v>100</v>
      </c>
      <c r="C8115">
        <v>15.37</v>
      </c>
      <c r="D8115">
        <v>15.37</v>
      </c>
      <c r="E8115">
        <v>15.37</v>
      </c>
      <c r="F8115">
        <v>15.37</v>
      </c>
      <c r="M8115" s="15">
        <v>27170</v>
      </c>
      <c r="N8115" t="str">
        <f t="shared" si="290"/>
        <v>Off</v>
      </c>
      <c r="O8115">
        <f t="shared" si="291"/>
        <v>5</v>
      </c>
    </row>
    <row r="8116" spans="1:15" x14ac:dyDescent="0.25">
      <c r="A8116" s="2">
        <v>36224</v>
      </c>
      <c r="B8116">
        <v>200</v>
      </c>
      <c r="C8116">
        <v>15.3</v>
      </c>
      <c r="D8116">
        <v>15.3</v>
      </c>
      <c r="E8116">
        <v>15.3</v>
      </c>
      <c r="F8116">
        <v>15.3</v>
      </c>
      <c r="M8116" s="15">
        <v>26335</v>
      </c>
      <c r="N8116" t="str">
        <f t="shared" si="290"/>
        <v>Off</v>
      </c>
      <c r="O8116">
        <f t="shared" si="291"/>
        <v>5</v>
      </c>
    </row>
    <row r="8117" spans="1:15" x14ac:dyDescent="0.25">
      <c r="A8117" s="2">
        <v>36224</v>
      </c>
      <c r="B8117">
        <v>300</v>
      </c>
      <c r="C8117">
        <v>15.62</v>
      </c>
      <c r="D8117">
        <v>15.62</v>
      </c>
      <c r="E8117">
        <v>15.62</v>
      </c>
      <c r="F8117">
        <v>15.62</v>
      </c>
      <c r="M8117" s="15">
        <v>25983</v>
      </c>
      <c r="N8117" t="str">
        <f t="shared" si="290"/>
        <v>Off</v>
      </c>
      <c r="O8117">
        <f t="shared" si="291"/>
        <v>5</v>
      </c>
    </row>
    <row r="8118" spans="1:15" x14ac:dyDescent="0.25">
      <c r="A8118" s="2">
        <v>36224</v>
      </c>
      <c r="B8118">
        <v>400</v>
      </c>
      <c r="C8118">
        <v>16.53</v>
      </c>
      <c r="D8118">
        <v>16.53</v>
      </c>
      <c r="E8118">
        <v>16.53</v>
      </c>
      <c r="F8118">
        <v>16.53</v>
      </c>
      <c r="M8118" s="15">
        <v>26101</v>
      </c>
      <c r="N8118" t="str">
        <f t="shared" si="290"/>
        <v>Off</v>
      </c>
      <c r="O8118">
        <f t="shared" si="291"/>
        <v>5</v>
      </c>
    </row>
    <row r="8119" spans="1:15" x14ac:dyDescent="0.25">
      <c r="A8119" s="2">
        <v>36224</v>
      </c>
      <c r="B8119">
        <v>500</v>
      </c>
      <c r="C8119">
        <v>17.940000000000001</v>
      </c>
      <c r="D8119">
        <v>17.940000000000001</v>
      </c>
      <c r="E8119">
        <v>17.940000000000001</v>
      </c>
      <c r="F8119">
        <v>17.940000000000001</v>
      </c>
      <c r="M8119" s="15">
        <v>26583</v>
      </c>
      <c r="N8119" t="str">
        <f t="shared" si="290"/>
        <v>Off</v>
      </c>
      <c r="O8119">
        <f t="shared" si="291"/>
        <v>5</v>
      </c>
    </row>
    <row r="8120" spans="1:15" x14ac:dyDescent="0.25">
      <c r="A8120" s="2">
        <v>36224</v>
      </c>
      <c r="B8120">
        <v>600</v>
      </c>
      <c r="C8120">
        <v>23.06</v>
      </c>
      <c r="D8120">
        <v>23.06</v>
      </c>
      <c r="E8120">
        <v>23.06</v>
      </c>
      <c r="F8120">
        <v>23.06</v>
      </c>
      <c r="M8120" s="15">
        <v>28611</v>
      </c>
      <c r="N8120" t="str">
        <f t="shared" si="290"/>
        <v>Off</v>
      </c>
      <c r="O8120">
        <f t="shared" si="291"/>
        <v>5</v>
      </c>
    </row>
    <row r="8121" spans="1:15" x14ac:dyDescent="0.25">
      <c r="A8121" s="2">
        <v>36224</v>
      </c>
      <c r="B8121">
        <v>700</v>
      </c>
      <c r="C8121">
        <v>19.920000000000002</v>
      </c>
      <c r="D8121">
        <v>19.920000000000002</v>
      </c>
      <c r="E8121">
        <v>19.920000000000002</v>
      </c>
      <c r="F8121">
        <v>19.920000000000002</v>
      </c>
      <c r="M8121" s="15">
        <v>32214</v>
      </c>
      <c r="N8121" t="str">
        <f t="shared" si="290"/>
        <v>Off</v>
      </c>
      <c r="O8121">
        <f t="shared" si="291"/>
        <v>5</v>
      </c>
    </row>
    <row r="8122" spans="1:15" x14ac:dyDescent="0.25">
      <c r="A8122" s="2">
        <v>36224</v>
      </c>
      <c r="B8122">
        <v>800</v>
      </c>
      <c r="C8122">
        <v>17.93</v>
      </c>
      <c r="D8122">
        <v>17.93</v>
      </c>
      <c r="E8122">
        <v>17.93</v>
      </c>
      <c r="F8122">
        <v>17.93</v>
      </c>
      <c r="M8122" s="15">
        <v>34186</v>
      </c>
      <c r="N8122" t="str">
        <f t="shared" si="290"/>
        <v>On</v>
      </c>
      <c r="O8122">
        <f t="shared" si="291"/>
        <v>5</v>
      </c>
    </row>
    <row r="8123" spans="1:15" x14ac:dyDescent="0.25">
      <c r="A8123" s="2">
        <v>36224</v>
      </c>
      <c r="B8123">
        <v>900</v>
      </c>
      <c r="C8123">
        <v>17.440000000000001</v>
      </c>
      <c r="D8123">
        <v>17.440000000000001</v>
      </c>
      <c r="E8123">
        <v>17.440000000000001</v>
      </c>
      <c r="F8123">
        <v>17.440000000000001</v>
      </c>
      <c r="M8123" s="15">
        <v>34114</v>
      </c>
      <c r="N8123" t="str">
        <f t="shared" si="290"/>
        <v>On</v>
      </c>
      <c r="O8123">
        <f t="shared" si="291"/>
        <v>5</v>
      </c>
    </row>
    <row r="8124" spans="1:15" x14ac:dyDescent="0.25">
      <c r="A8124" s="2">
        <v>36224</v>
      </c>
      <c r="B8124">
        <v>1000</v>
      </c>
      <c r="C8124">
        <v>17.72</v>
      </c>
      <c r="D8124">
        <v>17.72</v>
      </c>
      <c r="E8124">
        <v>17.72</v>
      </c>
      <c r="F8124">
        <v>17.72</v>
      </c>
      <c r="M8124" s="15">
        <v>33549</v>
      </c>
      <c r="N8124" t="str">
        <f t="shared" si="290"/>
        <v>On</v>
      </c>
      <c r="O8124">
        <f t="shared" si="291"/>
        <v>5</v>
      </c>
    </row>
    <row r="8125" spans="1:15" x14ac:dyDescent="0.25">
      <c r="A8125" s="2">
        <v>36224</v>
      </c>
      <c r="B8125">
        <v>1100</v>
      </c>
      <c r="C8125">
        <v>16.97</v>
      </c>
      <c r="D8125">
        <v>16.97</v>
      </c>
      <c r="E8125">
        <v>16.97</v>
      </c>
      <c r="F8125">
        <v>16.97</v>
      </c>
      <c r="M8125" s="15">
        <v>33064</v>
      </c>
      <c r="N8125" t="str">
        <f t="shared" si="290"/>
        <v>On</v>
      </c>
      <c r="O8125">
        <f t="shared" si="291"/>
        <v>5</v>
      </c>
    </row>
    <row r="8126" spans="1:15" x14ac:dyDescent="0.25">
      <c r="A8126" s="2">
        <v>36224</v>
      </c>
      <c r="B8126">
        <v>1200</v>
      </c>
      <c r="C8126">
        <v>16.510000000000002</v>
      </c>
      <c r="D8126">
        <v>16.510000000000002</v>
      </c>
      <c r="E8126">
        <v>16.510000000000002</v>
      </c>
      <c r="F8126">
        <v>16.510000000000002</v>
      </c>
      <c r="M8126" s="15">
        <v>32337</v>
      </c>
      <c r="N8126" t="str">
        <f t="shared" si="290"/>
        <v>On</v>
      </c>
      <c r="O8126">
        <f t="shared" si="291"/>
        <v>5</v>
      </c>
    </row>
    <row r="8127" spans="1:15" x14ac:dyDescent="0.25">
      <c r="A8127" s="2">
        <v>36224</v>
      </c>
      <c r="B8127">
        <v>1300</v>
      </c>
      <c r="C8127">
        <v>16.329999999999998</v>
      </c>
      <c r="D8127">
        <v>16.329999999999998</v>
      </c>
      <c r="E8127">
        <v>16.329999999999998</v>
      </c>
      <c r="F8127">
        <v>16.329999999999998</v>
      </c>
      <c r="M8127" s="15">
        <v>31705</v>
      </c>
      <c r="N8127" t="str">
        <f t="shared" si="290"/>
        <v>On</v>
      </c>
      <c r="O8127">
        <f t="shared" si="291"/>
        <v>5</v>
      </c>
    </row>
    <row r="8128" spans="1:15" x14ac:dyDescent="0.25">
      <c r="A8128" s="2">
        <v>36224</v>
      </c>
      <c r="B8128">
        <v>1400</v>
      </c>
      <c r="C8128">
        <v>14.98</v>
      </c>
      <c r="D8128">
        <v>14.98</v>
      </c>
      <c r="E8128">
        <v>14.98</v>
      </c>
      <c r="F8128">
        <v>14.98</v>
      </c>
      <c r="M8128" s="15">
        <v>31254</v>
      </c>
      <c r="N8128" t="str">
        <f t="shared" si="290"/>
        <v>On</v>
      </c>
      <c r="O8128">
        <f t="shared" si="291"/>
        <v>5</v>
      </c>
    </row>
    <row r="8129" spans="1:15" x14ac:dyDescent="0.25">
      <c r="A8129" s="2">
        <v>36224</v>
      </c>
      <c r="B8129">
        <v>1500</v>
      </c>
      <c r="C8129">
        <v>14.8</v>
      </c>
      <c r="D8129">
        <v>14.8</v>
      </c>
      <c r="E8129">
        <v>14.8</v>
      </c>
      <c r="F8129">
        <v>14.8</v>
      </c>
      <c r="M8129" s="15">
        <v>30589</v>
      </c>
      <c r="N8129" t="str">
        <f t="shared" si="290"/>
        <v>On</v>
      </c>
      <c r="O8129">
        <f t="shared" si="291"/>
        <v>5</v>
      </c>
    </row>
    <row r="8130" spans="1:15" x14ac:dyDescent="0.25">
      <c r="A8130" s="2">
        <v>36224</v>
      </c>
      <c r="B8130">
        <v>1600</v>
      </c>
      <c r="C8130">
        <v>15.05</v>
      </c>
      <c r="D8130">
        <v>15.05</v>
      </c>
      <c r="E8130">
        <v>15.05</v>
      </c>
      <c r="F8130">
        <v>15.05</v>
      </c>
      <c r="M8130" s="15">
        <v>30163</v>
      </c>
      <c r="N8130" t="str">
        <f t="shared" si="290"/>
        <v>On</v>
      </c>
      <c r="O8130">
        <f t="shared" si="291"/>
        <v>5</v>
      </c>
    </row>
    <row r="8131" spans="1:15" x14ac:dyDescent="0.25">
      <c r="A8131" s="2">
        <v>36224</v>
      </c>
      <c r="B8131">
        <v>1700</v>
      </c>
      <c r="C8131">
        <v>16.3</v>
      </c>
      <c r="D8131">
        <v>16.3</v>
      </c>
      <c r="E8131">
        <v>16.3</v>
      </c>
      <c r="F8131">
        <v>16.3</v>
      </c>
      <c r="M8131" s="15">
        <v>30370</v>
      </c>
      <c r="N8131" t="str">
        <f t="shared" si="290"/>
        <v>On</v>
      </c>
      <c r="O8131">
        <f t="shared" si="291"/>
        <v>5</v>
      </c>
    </row>
    <row r="8132" spans="1:15" x14ac:dyDescent="0.25">
      <c r="A8132" s="2">
        <v>36224</v>
      </c>
      <c r="B8132">
        <v>1800</v>
      </c>
      <c r="C8132">
        <v>20.75</v>
      </c>
      <c r="D8132">
        <v>20.75</v>
      </c>
      <c r="E8132">
        <v>20.75</v>
      </c>
      <c r="F8132">
        <v>20.75</v>
      </c>
      <c r="M8132" s="15">
        <v>31079</v>
      </c>
      <c r="N8132" t="str">
        <f t="shared" si="290"/>
        <v>On</v>
      </c>
      <c r="O8132">
        <f t="shared" si="291"/>
        <v>5</v>
      </c>
    </row>
    <row r="8133" spans="1:15" x14ac:dyDescent="0.25">
      <c r="A8133" s="2">
        <v>36224</v>
      </c>
      <c r="B8133">
        <v>1900</v>
      </c>
      <c r="C8133">
        <v>18.899999999999999</v>
      </c>
      <c r="D8133">
        <v>18.899999999999999</v>
      </c>
      <c r="E8133">
        <v>18.899999999999999</v>
      </c>
      <c r="F8133">
        <v>18.899999999999999</v>
      </c>
      <c r="M8133" s="15">
        <v>33027</v>
      </c>
      <c r="N8133" t="str">
        <f t="shared" si="290"/>
        <v>On</v>
      </c>
      <c r="O8133">
        <f t="shared" si="291"/>
        <v>5</v>
      </c>
    </row>
    <row r="8134" spans="1:15" x14ac:dyDescent="0.25">
      <c r="A8134" s="2">
        <v>36224</v>
      </c>
      <c r="B8134">
        <v>2000</v>
      </c>
      <c r="C8134">
        <v>17.38</v>
      </c>
      <c r="D8134">
        <v>17.38</v>
      </c>
      <c r="E8134">
        <v>17.38</v>
      </c>
      <c r="F8134">
        <v>17.38</v>
      </c>
      <c r="M8134" s="15">
        <v>32846</v>
      </c>
      <c r="N8134" t="str">
        <f t="shared" si="290"/>
        <v>On</v>
      </c>
      <c r="O8134">
        <f t="shared" si="291"/>
        <v>5</v>
      </c>
    </row>
    <row r="8135" spans="1:15" x14ac:dyDescent="0.25">
      <c r="A8135" s="2">
        <v>36224</v>
      </c>
      <c r="B8135">
        <v>2100</v>
      </c>
      <c r="C8135">
        <v>17.3</v>
      </c>
      <c r="D8135">
        <v>17.3</v>
      </c>
      <c r="E8135">
        <v>17.3</v>
      </c>
      <c r="F8135">
        <v>17.3</v>
      </c>
      <c r="M8135" s="15">
        <v>32159</v>
      </c>
      <c r="N8135" t="str">
        <f t="shared" si="290"/>
        <v>On</v>
      </c>
      <c r="O8135">
        <f t="shared" si="291"/>
        <v>5</v>
      </c>
    </row>
    <row r="8136" spans="1:15" x14ac:dyDescent="0.25">
      <c r="A8136" s="2">
        <v>36224</v>
      </c>
      <c r="B8136">
        <v>2200</v>
      </c>
      <c r="C8136">
        <v>17</v>
      </c>
      <c r="D8136">
        <v>17</v>
      </c>
      <c r="E8136">
        <v>17</v>
      </c>
      <c r="F8136">
        <v>17</v>
      </c>
      <c r="M8136" s="15">
        <v>30884</v>
      </c>
      <c r="N8136" t="str">
        <f t="shared" si="290"/>
        <v>On</v>
      </c>
      <c r="O8136">
        <f t="shared" si="291"/>
        <v>5</v>
      </c>
    </row>
    <row r="8137" spans="1:15" x14ac:dyDescent="0.25">
      <c r="A8137" s="2">
        <v>36224</v>
      </c>
      <c r="B8137">
        <v>2300</v>
      </c>
      <c r="C8137">
        <v>15.74</v>
      </c>
      <c r="D8137">
        <v>15.74</v>
      </c>
      <c r="E8137">
        <v>15.74</v>
      </c>
      <c r="F8137">
        <v>15.74</v>
      </c>
      <c r="M8137" s="15">
        <v>29037</v>
      </c>
      <c r="N8137" t="str">
        <f t="shared" si="290"/>
        <v>On</v>
      </c>
      <c r="O8137">
        <f t="shared" si="291"/>
        <v>5</v>
      </c>
    </row>
    <row r="8138" spans="1:15" x14ac:dyDescent="0.25">
      <c r="A8138" s="2">
        <v>36224</v>
      </c>
      <c r="B8138">
        <v>2400</v>
      </c>
      <c r="C8138">
        <v>15.22</v>
      </c>
      <c r="D8138">
        <v>15.22</v>
      </c>
      <c r="E8138">
        <v>15.22</v>
      </c>
      <c r="F8138">
        <v>15.22</v>
      </c>
      <c r="M8138" s="15">
        <v>26994</v>
      </c>
      <c r="N8138" t="str">
        <f t="shared" si="290"/>
        <v>Off</v>
      </c>
      <c r="O8138">
        <f t="shared" si="291"/>
        <v>5</v>
      </c>
    </row>
    <row r="8139" spans="1:15" x14ac:dyDescent="0.25">
      <c r="A8139" s="2">
        <v>36225</v>
      </c>
      <c r="B8139">
        <v>100</v>
      </c>
      <c r="C8139">
        <v>14.76</v>
      </c>
      <c r="D8139">
        <v>14.76</v>
      </c>
      <c r="E8139">
        <v>14.76</v>
      </c>
      <c r="F8139">
        <v>14.76</v>
      </c>
      <c r="M8139" s="15">
        <v>25235</v>
      </c>
      <c r="N8139" t="str">
        <f t="shared" ref="N8139:N8202" si="292">+IF(B8139&gt;700,IF(B8139&lt;2400,"On","Off"),"Off")</f>
        <v>Off</v>
      </c>
      <c r="O8139">
        <f t="shared" si="291"/>
        <v>6</v>
      </c>
    </row>
    <row r="8140" spans="1:15" x14ac:dyDescent="0.25">
      <c r="A8140" s="2">
        <v>36225</v>
      </c>
      <c r="B8140">
        <v>200</v>
      </c>
      <c r="C8140">
        <v>14.43</v>
      </c>
      <c r="D8140">
        <v>14.43</v>
      </c>
      <c r="E8140">
        <v>14.43</v>
      </c>
      <c r="F8140">
        <v>14.43</v>
      </c>
      <c r="M8140" s="15">
        <v>24405</v>
      </c>
      <c r="N8140" t="str">
        <f t="shared" si="292"/>
        <v>Off</v>
      </c>
      <c r="O8140">
        <f t="shared" si="291"/>
        <v>6</v>
      </c>
    </row>
    <row r="8141" spans="1:15" x14ac:dyDescent="0.25">
      <c r="A8141" s="2">
        <v>36225</v>
      </c>
      <c r="B8141">
        <v>300</v>
      </c>
      <c r="C8141">
        <v>14.32</v>
      </c>
      <c r="D8141">
        <v>14.32</v>
      </c>
      <c r="E8141">
        <v>14.32</v>
      </c>
      <c r="F8141">
        <v>14.32</v>
      </c>
      <c r="M8141" s="15">
        <v>23861</v>
      </c>
      <c r="N8141" t="str">
        <f t="shared" si="292"/>
        <v>Off</v>
      </c>
      <c r="O8141">
        <f t="shared" si="291"/>
        <v>6</v>
      </c>
    </row>
    <row r="8142" spans="1:15" x14ac:dyDescent="0.25">
      <c r="A8142" s="2">
        <v>36225</v>
      </c>
      <c r="B8142">
        <v>400</v>
      </c>
      <c r="C8142">
        <v>13.12</v>
      </c>
      <c r="D8142">
        <v>13.12</v>
      </c>
      <c r="E8142">
        <v>13.12</v>
      </c>
      <c r="F8142">
        <v>13.12</v>
      </c>
      <c r="M8142" s="15">
        <v>23666</v>
      </c>
      <c r="N8142" t="str">
        <f t="shared" si="292"/>
        <v>Off</v>
      </c>
      <c r="O8142">
        <f t="shared" si="291"/>
        <v>6</v>
      </c>
    </row>
    <row r="8143" spans="1:15" x14ac:dyDescent="0.25">
      <c r="A8143" s="2">
        <v>36225</v>
      </c>
      <c r="B8143">
        <v>500</v>
      </c>
      <c r="C8143">
        <v>13.56</v>
      </c>
      <c r="D8143">
        <v>13.56</v>
      </c>
      <c r="E8143">
        <v>13.56</v>
      </c>
      <c r="F8143">
        <v>13.56</v>
      </c>
      <c r="M8143" s="15">
        <v>23850</v>
      </c>
      <c r="N8143" t="str">
        <f t="shared" si="292"/>
        <v>Off</v>
      </c>
      <c r="O8143">
        <f t="shared" si="291"/>
        <v>6</v>
      </c>
    </row>
    <row r="8144" spans="1:15" x14ac:dyDescent="0.25">
      <c r="A8144" s="2">
        <v>36225</v>
      </c>
      <c r="B8144">
        <v>600</v>
      </c>
      <c r="C8144">
        <v>14.15</v>
      </c>
      <c r="D8144">
        <v>14.15</v>
      </c>
      <c r="E8144">
        <v>14.15</v>
      </c>
      <c r="F8144">
        <v>14.15</v>
      </c>
      <c r="M8144" s="15">
        <v>24385</v>
      </c>
      <c r="N8144" t="str">
        <f t="shared" si="292"/>
        <v>Off</v>
      </c>
      <c r="O8144">
        <f t="shared" si="291"/>
        <v>6</v>
      </c>
    </row>
    <row r="8145" spans="1:15" x14ac:dyDescent="0.25">
      <c r="A8145" s="2">
        <v>36225</v>
      </c>
      <c r="B8145">
        <v>700</v>
      </c>
      <c r="C8145">
        <v>14.82</v>
      </c>
      <c r="D8145">
        <v>14.82</v>
      </c>
      <c r="E8145">
        <v>14.82</v>
      </c>
      <c r="F8145">
        <v>14.82</v>
      </c>
      <c r="M8145" s="15">
        <v>25394</v>
      </c>
      <c r="N8145" t="str">
        <f t="shared" si="292"/>
        <v>Off</v>
      </c>
      <c r="O8145">
        <f t="shared" si="291"/>
        <v>6</v>
      </c>
    </row>
    <row r="8146" spans="1:15" x14ac:dyDescent="0.25">
      <c r="A8146" s="2">
        <v>36225</v>
      </c>
      <c r="B8146">
        <v>800</v>
      </c>
      <c r="C8146">
        <v>21.02</v>
      </c>
      <c r="D8146">
        <v>21.02</v>
      </c>
      <c r="E8146">
        <v>21.02</v>
      </c>
      <c r="F8146">
        <v>21.02</v>
      </c>
      <c r="M8146" s="15">
        <v>26760</v>
      </c>
      <c r="N8146" t="str">
        <f t="shared" si="292"/>
        <v>On</v>
      </c>
      <c r="O8146">
        <f t="shared" si="291"/>
        <v>6</v>
      </c>
    </row>
    <row r="8147" spans="1:15" x14ac:dyDescent="0.25">
      <c r="A8147" s="2">
        <v>36225</v>
      </c>
      <c r="B8147">
        <v>900</v>
      </c>
      <c r="C8147">
        <v>19.579999999999998</v>
      </c>
      <c r="D8147">
        <v>19.579999999999998</v>
      </c>
      <c r="E8147">
        <v>19.579999999999998</v>
      </c>
      <c r="F8147">
        <v>19.579999999999998</v>
      </c>
      <c r="M8147" s="15">
        <v>28881</v>
      </c>
      <c r="N8147" t="str">
        <f t="shared" si="292"/>
        <v>On</v>
      </c>
      <c r="O8147">
        <f t="shared" si="291"/>
        <v>6</v>
      </c>
    </row>
    <row r="8148" spans="1:15" x14ac:dyDescent="0.25">
      <c r="A8148" s="2">
        <v>36225</v>
      </c>
      <c r="B8148">
        <v>1000</v>
      </c>
      <c r="C8148">
        <v>19.600000000000001</v>
      </c>
      <c r="D8148">
        <v>19.600000000000001</v>
      </c>
      <c r="E8148">
        <v>19.600000000000001</v>
      </c>
      <c r="F8148">
        <v>19.600000000000001</v>
      </c>
      <c r="M8148" s="15">
        <v>30368</v>
      </c>
      <c r="N8148" t="str">
        <f t="shared" si="292"/>
        <v>On</v>
      </c>
      <c r="O8148">
        <f t="shared" si="291"/>
        <v>6</v>
      </c>
    </row>
    <row r="8149" spans="1:15" x14ac:dyDescent="0.25">
      <c r="A8149" s="2">
        <v>36225</v>
      </c>
      <c r="B8149">
        <v>1100</v>
      </c>
      <c r="C8149">
        <v>20.02</v>
      </c>
      <c r="D8149">
        <v>20.02</v>
      </c>
      <c r="E8149">
        <v>20.02</v>
      </c>
      <c r="F8149">
        <v>20.02</v>
      </c>
      <c r="M8149" s="15">
        <v>30922</v>
      </c>
      <c r="N8149" t="str">
        <f t="shared" si="292"/>
        <v>On</v>
      </c>
      <c r="O8149">
        <f t="shared" si="291"/>
        <v>6</v>
      </c>
    </row>
    <row r="8150" spans="1:15" x14ac:dyDescent="0.25">
      <c r="A8150" s="2">
        <v>36225</v>
      </c>
      <c r="B8150">
        <v>1200</v>
      </c>
      <c r="C8150">
        <v>19.7</v>
      </c>
      <c r="D8150">
        <v>19.7</v>
      </c>
      <c r="E8150">
        <v>19.7</v>
      </c>
      <c r="F8150">
        <v>19.7</v>
      </c>
      <c r="M8150" s="15">
        <v>30843</v>
      </c>
      <c r="N8150" t="str">
        <f t="shared" si="292"/>
        <v>On</v>
      </c>
      <c r="O8150">
        <f t="shared" si="291"/>
        <v>6</v>
      </c>
    </row>
    <row r="8151" spans="1:15" x14ac:dyDescent="0.25">
      <c r="A8151" s="2">
        <v>36225</v>
      </c>
      <c r="B8151">
        <v>1300</v>
      </c>
      <c r="C8151">
        <v>16.97</v>
      </c>
      <c r="D8151">
        <v>16.97</v>
      </c>
      <c r="E8151">
        <v>16.97</v>
      </c>
      <c r="F8151">
        <v>16.97</v>
      </c>
      <c r="M8151" s="15">
        <v>30407</v>
      </c>
      <c r="N8151" t="str">
        <f t="shared" si="292"/>
        <v>On</v>
      </c>
      <c r="O8151">
        <f t="shared" si="291"/>
        <v>6</v>
      </c>
    </row>
    <row r="8152" spans="1:15" x14ac:dyDescent="0.25">
      <c r="A8152" s="2">
        <v>36225</v>
      </c>
      <c r="B8152">
        <v>1400</v>
      </c>
      <c r="C8152">
        <v>15.19</v>
      </c>
      <c r="D8152">
        <v>15.19</v>
      </c>
      <c r="E8152">
        <v>15.19</v>
      </c>
      <c r="F8152">
        <v>15.19</v>
      </c>
      <c r="M8152" s="15">
        <v>29688</v>
      </c>
      <c r="N8152" t="str">
        <f t="shared" si="292"/>
        <v>On</v>
      </c>
      <c r="O8152">
        <f t="shared" si="291"/>
        <v>6</v>
      </c>
    </row>
    <row r="8153" spans="1:15" x14ac:dyDescent="0.25">
      <c r="A8153" s="2">
        <v>36225</v>
      </c>
      <c r="B8153">
        <v>1500</v>
      </c>
      <c r="C8153">
        <v>14.98</v>
      </c>
      <c r="D8153">
        <v>14.98</v>
      </c>
      <c r="E8153">
        <v>14.98</v>
      </c>
      <c r="F8153">
        <v>14.98</v>
      </c>
      <c r="M8153" s="15">
        <v>28815</v>
      </c>
      <c r="N8153" t="str">
        <f t="shared" si="292"/>
        <v>On</v>
      </c>
      <c r="O8153">
        <f t="shared" si="291"/>
        <v>6</v>
      </c>
    </row>
    <row r="8154" spans="1:15" x14ac:dyDescent="0.25">
      <c r="A8154" s="2">
        <v>36225</v>
      </c>
      <c r="B8154">
        <v>1600</v>
      </c>
      <c r="C8154">
        <v>14.86</v>
      </c>
      <c r="D8154">
        <v>14.86</v>
      </c>
      <c r="E8154">
        <v>14.86</v>
      </c>
      <c r="F8154">
        <v>14.86</v>
      </c>
      <c r="M8154" s="15">
        <v>28188</v>
      </c>
      <c r="N8154" t="str">
        <f t="shared" si="292"/>
        <v>On</v>
      </c>
      <c r="O8154">
        <f t="shared" si="291"/>
        <v>6</v>
      </c>
    </row>
    <row r="8155" spans="1:15" x14ac:dyDescent="0.25">
      <c r="A8155" s="2">
        <v>36225</v>
      </c>
      <c r="B8155">
        <v>1700</v>
      </c>
      <c r="C8155">
        <v>15.55</v>
      </c>
      <c r="D8155">
        <v>15.55</v>
      </c>
      <c r="E8155">
        <v>15.55</v>
      </c>
      <c r="F8155">
        <v>15.55</v>
      </c>
      <c r="M8155" s="15">
        <v>27967</v>
      </c>
      <c r="N8155" t="str">
        <f t="shared" si="292"/>
        <v>On</v>
      </c>
      <c r="O8155">
        <f t="shared" si="291"/>
        <v>6</v>
      </c>
    </row>
    <row r="8156" spans="1:15" x14ac:dyDescent="0.25">
      <c r="A8156" s="2">
        <v>36225</v>
      </c>
      <c r="B8156">
        <v>1800</v>
      </c>
      <c r="C8156">
        <v>30.92</v>
      </c>
      <c r="D8156">
        <v>30.92</v>
      </c>
      <c r="E8156">
        <v>30.92</v>
      </c>
      <c r="F8156">
        <v>30.92</v>
      </c>
      <c r="M8156" s="15">
        <v>28495</v>
      </c>
      <c r="N8156" t="str">
        <f t="shared" si="292"/>
        <v>On</v>
      </c>
      <c r="O8156">
        <f t="shared" si="291"/>
        <v>6</v>
      </c>
    </row>
    <row r="8157" spans="1:15" x14ac:dyDescent="0.25">
      <c r="A8157" s="2">
        <v>36225</v>
      </c>
      <c r="B8157">
        <v>1900</v>
      </c>
      <c r="C8157">
        <v>16.54</v>
      </c>
      <c r="D8157">
        <v>16.54</v>
      </c>
      <c r="E8157">
        <v>16.54</v>
      </c>
      <c r="F8157">
        <v>16.54</v>
      </c>
      <c r="M8157" s="15">
        <v>29980</v>
      </c>
      <c r="N8157" t="str">
        <f t="shared" si="292"/>
        <v>On</v>
      </c>
      <c r="O8157">
        <f t="shared" si="291"/>
        <v>6</v>
      </c>
    </row>
    <row r="8158" spans="1:15" x14ac:dyDescent="0.25">
      <c r="A8158" s="2">
        <v>36225</v>
      </c>
      <c r="B8158">
        <v>2000</v>
      </c>
      <c r="C8158">
        <v>15.77</v>
      </c>
      <c r="D8158">
        <v>15.77</v>
      </c>
      <c r="E8158">
        <v>15.77</v>
      </c>
      <c r="F8158">
        <v>15.77</v>
      </c>
      <c r="M8158" s="15">
        <v>29817</v>
      </c>
      <c r="N8158" t="str">
        <f t="shared" si="292"/>
        <v>On</v>
      </c>
      <c r="O8158">
        <f t="shared" si="291"/>
        <v>6</v>
      </c>
    </row>
    <row r="8159" spans="1:15" x14ac:dyDescent="0.25">
      <c r="A8159" s="2">
        <v>36225</v>
      </c>
      <c r="B8159">
        <v>2100</v>
      </c>
      <c r="C8159">
        <v>15.03</v>
      </c>
      <c r="D8159">
        <v>15.03</v>
      </c>
      <c r="E8159">
        <v>15.03</v>
      </c>
      <c r="F8159">
        <v>15.03</v>
      </c>
      <c r="M8159" s="15">
        <v>29080</v>
      </c>
      <c r="N8159" t="str">
        <f t="shared" si="292"/>
        <v>On</v>
      </c>
      <c r="O8159">
        <f t="shared" si="291"/>
        <v>6</v>
      </c>
    </row>
    <row r="8160" spans="1:15" x14ac:dyDescent="0.25">
      <c r="A8160" s="2">
        <v>36225</v>
      </c>
      <c r="B8160">
        <v>2200</v>
      </c>
      <c r="C8160">
        <v>14.92</v>
      </c>
      <c r="D8160">
        <v>14.92</v>
      </c>
      <c r="E8160">
        <v>14.92</v>
      </c>
      <c r="F8160">
        <v>14.92</v>
      </c>
      <c r="M8160" s="15">
        <v>28103</v>
      </c>
      <c r="N8160" t="str">
        <f t="shared" si="292"/>
        <v>On</v>
      </c>
      <c r="O8160">
        <f t="shared" si="291"/>
        <v>6</v>
      </c>
    </row>
    <row r="8161" spans="1:15" x14ac:dyDescent="0.25">
      <c r="A8161" s="2">
        <v>36225</v>
      </c>
      <c r="B8161">
        <v>2300</v>
      </c>
      <c r="C8161">
        <v>15.94</v>
      </c>
      <c r="D8161">
        <v>15.94</v>
      </c>
      <c r="E8161">
        <v>15.94</v>
      </c>
      <c r="F8161">
        <v>15.94</v>
      </c>
      <c r="M8161" s="15">
        <v>26615</v>
      </c>
      <c r="N8161" t="str">
        <f t="shared" si="292"/>
        <v>On</v>
      </c>
      <c r="O8161">
        <f t="shared" si="291"/>
        <v>6</v>
      </c>
    </row>
    <row r="8162" spans="1:15" x14ac:dyDescent="0.25">
      <c r="A8162" s="2">
        <v>36225</v>
      </c>
      <c r="B8162">
        <v>2400</v>
      </c>
      <c r="C8162">
        <v>14.51</v>
      </c>
      <c r="D8162">
        <v>14.51</v>
      </c>
      <c r="E8162">
        <v>14.51</v>
      </c>
      <c r="F8162">
        <v>14.51</v>
      </c>
      <c r="M8162" s="15">
        <v>25376</v>
      </c>
      <c r="N8162" t="str">
        <f t="shared" si="292"/>
        <v>Off</v>
      </c>
      <c r="O8162">
        <f t="shared" si="291"/>
        <v>6</v>
      </c>
    </row>
    <row r="8163" spans="1:15" x14ac:dyDescent="0.25">
      <c r="A8163" s="2">
        <v>36226</v>
      </c>
      <c r="B8163">
        <v>100</v>
      </c>
      <c r="C8163">
        <v>14.72</v>
      </c>
      <c r="D8163">
        <v>14.72</v>
      </c>
      <c r="E8163">
        <v>14.72</v>
      </c>
      <c r="F8163">
        <v>14.72</v>
      </c>
      <c r="M8163" s="15">
        <v>24220</v>
      </c>
      <c r="N8163" t="str">
        <f t="shared" si="292"/>
        <v>Off</v>
      </c>
      <c r="O8163">
        <f t="shared" ref="O8163:O8226" si="293">+WEEKDAY(A8163,2)</f>
        <v>7</v>
      </c>
    </row>
    <row r="8164" spans="1:15" x14ac:dyDescent="0.25">
      <c r="A8164" s="2">
        <v>36226</v>
      </c>
      <c r="B8164">
        <v>200</v>
      </c>
      <c r="C8164">
        <v>15.03</v>
      </c>
      <c r="D8164">
        <v>15.03</v>
      </c>
      <c r="E8164">
        <v>15.03</v>
      </c>
      <c r="F8164">
        <v>15.03</v>
      </c>
      <c r="M8164" s="15">
        <v>23737</v>
      </c>
      <c r="N8164" t="str">
        <f t="shared" si="292"/>
        <v>Off</v>
      </c>
      <c r="O8164">
        <f t="shared" si="293"/>
        <v>7</v>
      </c>
    </row>
    <row r="8165" spans="1:15" x14ac:dyDescent="0.25">
      <c r="A8165" s="2">
        <v>36226</v>
      </c>
      <c r="B8165">
        <v>300</v>
      </c>
      <c r="C8165">
        <v>15.11</v>
      </c>
      <c r="D8165">
        <v>15.11</v>
      </c>
      <c r="E8165">
        <v>15.11</v>
      </c>
      <c r="F8165">
        <v>15.11</v>
      </c>
      <c r="M8165" s="15">
        <v>23855</v>
      </c>
      <c r="N8165" t="str">
        <f t="shared" si="292"/>
        <v>Off</v>
      </c>
      <c r="O8165">
        <f t="shared" si="293"/>
        <v>7</v>
      </c>
    </row>
    <row r="8166" spans="1:15" x14ac:dyDescent="0.25">
      <c r="A8166" s="2">
        <v>36226</v>
      </c>
      <c r="B8166">
        <v>400</v>
      </c>
      <c r="C8166">
        <v>16.45</v>
      </c>
      <c r="D8166">
        <v>16.45</v>
      </c>
      <c r="E8166">
        <v>16.45</v>
      </c>
      <c r="F8166">
        <v>16.45</v>
      </c>
      <c r="M8166" s="15">
        <v>24233</v>
      </c>
      <c r="N8166" t="str">
        <f t="shared" si="292"/>
        <v>Off</v>
      </c>
      <c r="O8166">
        <f t="shared" si="293"/>
        <v>7</v>
      </c>
    </row>
    <row r="8167" spans="1:15" x14ac:dyDescent="0.25">
      <c r="A8167" s="2">
        <v>36226</v>
      </c>
      <c r="B8167">
        <v>500</v>
      </c>
      <c r="C8167">
        <v>20.190000000000001</v>
      </c>
      <c r="D8167">
        <v>20.190000000000001</v>
      </c>
      <c r="E8167">
        <v>20.190000000000001</v>
      </c>
      <c r="F8167">
        <v>20.190000000000001</v>
      </c>
      <c r="M8167" s="15">
        <v>24724</v>
      </c>
      <c r="N8167" t="str">
        <f t="shared" si="292"/>
        <v>Off</v>
      </c>
      <c r="O8167">
        <f t="shared" si="293"/>
        <v>7</v>
      </c>
    </row>
    <row r="8168" spans="1:15" x14ac:dyDescent="0.25">
      <c r="A8168" s="2">
        <v>36226</v>
      </c>
      <c r="B8168">
        <v>600</v>
      </c>
      <c r="C8168">
        <v>35.909999999999997</v>
      </c>
      <c r="D8168">
        <v>35.909999999999997</v>
      </c>
      <c r="E8168">
        <v>35.909999999999997</v>
      </c>
      <c r="F8168">
        <v>35.909999999999997</v>
      </c>
      <c r="M8168" s="15">
        <v>25841</v>
      </c>
      <c r="N8168" t="str">
        <f t="shared" si="292"/>
        <v>Off</v>
      </c>
      <c r="O8168">
        <f t="shared" si="293"/>
        <v>7</v>
      </c>
    </row>
    <row r="8169" spans="1:15" x14ac:dyDescent="0.25">
      <c r="A8169" s="2">
        <v>36226</v>
      </c>
      <c r="B8169">
        <v>700</v>
      </c>
      <c r="C8169">
        <v>15.57</v>
      </c>
      <c r="D8169">
        <v>15.57</v>
      </c>
      <c r="E8169">
        <v>15.57</v>
      </c>
      <c r="F8169">
        <v>15.57</v>
      </c>
      <c r="M8169" s="15">
        <v>26959</v>
      </c>
      <c r="N8169" t="str">
        <f t="shared" si="292"/>
        <v>Off</v>
      </c>
      <c r="O8169">
        <f t="shared" si="293"/>
        <v>7</v>
      </c>
    </row>
    <row r="8170" spans="1:15" x14ac:dyDescent="0.25">
      <c r="A8170" s="2">
        <v>36226</v>
      </c>
      <c r="B8170">
        <v>800</v>
      </c>
      <c r="C8170">
        <v>35.619999999999997</v>
      </c>
      <c r="D8170">
        <v>35.619999999999997</v>
      </c>
      <c r="E8170">
        <v>35.619999999999997</v>
      </c>
      <c r="F8170">
        <v>35.619999999999997</v>
      </c>
      <c r="M8170" s="15">
        <v>28059</v>
      </c>
      <c r="N8170" t="str">
        <f t="shared" si="292"/>
        <v>On</v>
      </c>
      <c r="O8170">
        <f t="shared" si="293"/>
        <v>7</v>
      </c>
    </row>
    <row r="8171" spans="1:15" x14ac:dyDescent="0.25">
      <c r="A8171" s="2">
        <v>36226</v>
      </c>
      <c r="B8171">
        <v>900</v>
      </c>
      <c r="C8171">
        <v>45.9</v>
      </c>
      <c r="D8171">
        <v>45.9</v>
      </c>
      <c r="E8171">
        <v>45.9</v>
      </c>
      <c r="F8171">
        <v>45.9</v>
      </c>
      <c r="M8171" s="15">
        <v>29304</v>
      </c>
      <c r="N8171" t="str">
        <f t="shared" si="292"/>
        <v>On</v>
      </c>
      <c r="O8171">
        <f t="shared" si="293"/>
        <v>7</v>
      </c>
    </row>
    <row r="8172" spans="1:15" x14ac:dyDescent="0.25">
      <c r="A8172" s="2">
        <v>36226</v>
      </c>
      <c r="B8172">
        <v>1000</v>
      </c>
      <c r="C8172">
        <v>44.05</v>
      </c>
      <c r="D8172">
        <v>44.05</v>
      </c>
      <c r="E8172">
        <v>44.05</v>
      </c>
      <c r="F8172">
        <v>44.05</v>
      </c>
      <c r="M8172" s="15">
        <v>30233</v>
      </c>
      <c r="N8172" t="str">
        <f t="shared" si="292"/>
        <v>On</v>
      </c>
      <c r="O8172">
        <f t="shared" si="293"/>
        <v>7</v>
      </c>
    </row>
    <row r="8173" spans="1:15" x14ac:dyDescent="0.25">
      <c r="A8173" s="2">
        <v>36226</v>
      </c>
      <c r="B8173">
        <v>1100</v>
      </c>
      <c r="C8173">
        <v>25.62</v>
      </c>
      <c r="D8173">
        <v>25.62</v>
      </c>
      <c r="E8173">
        <v>25.62</v>
      </c>
      <c r="F8173">
        <v>25.62</v>
      </c>
      <c r="M8173" s="15">
        <v>30600</v>
      </c>
      <c r="N8173" t="str">
        <f t="shared" si="292"/>
        <v>On</v>
      </c>
      <c r="O8173">
        <f t="shared" si="293"/>
        <v>7</v>
      </c>
    </row>
    <row r="8174" spans="1:15" x14ac:dyDescent="0.25">
      <c r="A8174" s="2">
        <v>36226</v>
      </c>
      <c r="B8174">
        <v>1200</v>
      </c>
      <c r="C8174">
        <v>16.079999999999998</v>
      </c>
      <c r="D8174">
        <v>16.079999999999998</v>
      </c>
      <c r="E8174">
        <v>16.079999999999998</v>
      </c>
      <c r="F8174">
        <v>16.079999999999998</v>
      </c>
      <c r="M8174" s="15">
        <v>30621</v>
      </c>
      <c r="N8174" t="str">
        <f t="shared" si="292"/>
        <v>On</v>
      </c>
      <c r="O8174">
        <f t="shared" si="293"/>
        <v>7</v>
      </c>
    </row>
    <row r="8175" spans="1:15" x14ac:dyDescent="0.25">
      <c r="A8175" s="2">
        <v>36226</v>
      </c>
      <c r="B8175">
        <v>1300</v>
      </c>
      <c r="C8175">
        <v>15.36</v>
      </c>
      <c r="D8175">
        <v>15.36</v>
      </c>
      <c r="E8175">
        <v>15.36</v>
      </c>
      <c r="F8175">
        <v>15.36</v>
      </c>
      <c r="M8175" s="15">
        <v>30326</v>
      </c>
      <c r="N8175" t="str">
        <f t="shared" si="292"/>
        <v>On</v>
      </c>
      <c r="O8175">
        <f t="shared" si="293"/>
        <v>7</v>
      </c>
    </row>
    <row r="8176" spans="1:15" x14ac:dyDescent="0.25">
      <c r="A8176" s="2">
        <v>36226</v>
      </c>
      <c r="B8176">
        <v>1400</v>
      </c>
      <c r="C8176">
        <v>15.23</v>
      </c>
      <c r="D8176">
        <v>15.23</v>
      </c>
      <c r="E8176">
        <v>15.23</v>
      </c>
      <c r="F8176">
        <v>15.23</v>
      </c>
      <c r="M8176" s="15">
        <v>29474</v>
      </c>
      <c r="N8176" t="str">
        <f t="shared" si="292"/>
        <v>On</v>
      </c>
      <c r="O8176">
        <f t="shared" si="293"/>
        <v>7</v>
      </c>
    </row>
    <row r="8177" spans="1:15" x14ac:dyDescent="0.25">
      <c r="A8177" s="2">
        <v>36226</v>
      </c>
      <c r="B8177">
        <v>1500</v>
      </c>
      <c r="C8177">
        <v>14.54</v>
      </c>
      <c r="D8177">
        <v>14.54</v>
      </c>
      <c r="E8177">
        <v>14.54</v>
      </c>
      <c r="F8177">
        <v>14.54</v>
      </c>
      <c r="M8177" s="15">
        <v>28944</v>
      </c>
      <c r="N8177" t="str">
        <f t="shared" si="292"/>
        <v>On</v>
      </c>
      <c r="O8177">
        <f t="shared" si="293"/>
        <v>7</v>
      </c>
    </row>
    <row r="8178" spans="1:15" x14ac:dyDescent="0.25">
      <c r="A8178" s="2">
        <v>36226</v>
      </c>
      <c r="B8178">
        <v>1600</v>
      </c>
      <c r="C8178">
        <v>14.23</v>
      </c>
      <c r="D8178">
        <v>14.23</v>
      </c>
      <c r="E8178">
        <v>14.23</v>
      </c>
      <c r="F8178">
        <v>14.23</v>
      </c>
      <c r="M8178" s="15">
        <v>28633</v>
      </c>
      <c r="N8178" t="str">
        <f t="shared" si="292"/>
        <v>On</v>
      </c>
      <c r="O8178">
        <f t="shared" si="293"/>
        <v>7</v>
      </c>
    </row>
    <row r="8179" spans="1:15" x14ac:dyDescent="0.25">
      <c r="A8179" s="2">
        <v>36226</v>
      </c>
      <c r="B8179">
        <v>1700</v>
      </c>
      <c r="C8179">
        <v>16.73</v>
      </c>
      <c r="D8179">
        <v>16.73</v>
      </c>
      <c r="E8179">
        <v>16.73</v>
      </c>
      <c r="F8179">
        <v>16.73</v>
      </c>
      <c r="M8179" s="15">
        <v>29023</v>
      </c>
      <c r="N8179" t="str">
        <f t="shared" si="292"/>
        <v>On</v>
      </c>
      <c r="O8179">
        <f t="shared" si="293"/>
        <v>7</v>
      </c>
    </row>
    <row r="8180" spans="1:15" x14ac:dyDescent="0.25">
      <c r="A8180" s="2">
        <v>36226</v>
      </c>
      <c r="B8180">
        <v>1800</v>
      </c>
      <c r="C8180">
        <v>34.869999999999997</v>
      </c>
      <c r="D8180">
        <v>34.869999999999997</v>
      </c>
      <c r="E8180">
        <v>34.869999999999997</v>
      </c>
      <c r="F8180">
        <v>34.869999999999997</v>
      </c>
      <c r="M8180" s="15">
        <v>30328</v>
      </c>
      <c r="N8180" t="str">
        <f t="shared" si="292"/>
        <v>On</v>
      </c>
      <c r="O8180">
        <f t="shared" si="293"/>
        <v>7</v>
      </c>
    </row>
    <row r="8181" spans="1:15" x14ac:dyDescent="0.25">
      <c r="A8181" s="2">
        <v>36226</v>
      </c>
      <c r="B8181">
        <v>1900</v>
      </c>
      <c r="C8181">
        <v>26.36</v>
      </c>
      <c r="D8181">
        <v>26.36</v>
      </c>
      <c r="E8181">
        <v>26.36</v>
      </c>
      <c r="F8181">
        <v>26.36</v>
      </c>
      <c r="M8181" s="15">
        <v>33534</v>
      </c>
      <c r="N8181" t="str">
        <f t="shared" si="292"/>
        <v>On</v>
      </c>
      <c r="O8181">
        <f t="shared" si="293"/>
        <v>7</v>
      </c>
    </row>
    <row r="8182" spans="1:15" x14ac:dyDescent="0.25">
      <c r="A8182" s="2">
        <v>36226</v>
      </c>
      <c r="B8182">
        <v>2000</v>
      </c>
      <c r="C8182">
        <v>26.4</v>
      </c>
      <c r="D8182">
        <v>26.4</v>
      </c>
      <c r="E8182">
        <v>26.4</v>
      </c>
      <c r="F8182">
        <v>26.4</v>
      </c>
      <c r="M8182" s="15">
        <v>34497</v>
      </c>
      <c r="N8182" t="str">
        <f t="shared" si="292"/>
        <v>On</v>
      </c>
      <c r="O8182">
        <f t="shared" si="293"/>
        <v>7</v>
      </c>
    </row>
    <row r="8183" spans="1:15" x14ac:dyDescent="0.25">
      <c r="A8183" s="2">
        <v>36226</v>
      </c>
      <c r="B8183">
        <v>2100</v>
      </c>
      <c r="C8183">
        <v>24.77</v>
      </c>
      <c r="D8183">
        <v>24.77</v>
      </c>
      <c r="E8183">
        <v>24.77</v>
      </c>
      <c r="F8183">
        <v>24.77</v>
      </c>
      <c r="M8183" s="15">
        <v>34085</v>
      </c>
      <c r="N8183" t="str">
        <f t="shared" si="292"/>
        <v>On</v>
      </c>
      <c r="O8183">
        <f t="shared" si="293"/>
        <v>7</v>
      </c>
    </row>
    <row r="8184" spans="1:15" x14ac:dyDescent="0.25">
      <c r="A8184" s="2">
        <v>36226</v>
      </c>
      <c r="B8184">
        <v>2200</v>
      </c>
      <c r="C8184">
        <v>20</v>
      </c>
      <c r="D8184">
        <v>20</v>
      </c>
      <c r="E8184">
        <v>20</v>
      </c>
      <c r="F8184">
        <v>20</v>
      </c>
      <c r="M8184" s="15">
        <v>33210</v>
      </c>
      <c r="N8184" t="str">
        <f t="shared" si="292"/>
        <v>On</v>
      </c>
      <c r="O8184">
        <f t="shared" si="293"/>
        <v>7</v>
      </c>
    </row>
    <row r="8185" spans="1:15" x14ac:dyDescent="0.25">
      <c r="A8185" s="2">
        <v>36226</v>
      </c>
      <c r="B8185">
        <v>2300</v>
      </c>
      <c r="C8185">
        <v>19</v>
      </c>
      <c r="D8185">
        <v>19</v>
      </c>
      <c r="E8185">
        <v>19</v>
      </c>
      <c r="F8185">
        <v>19</v>
      </c>
      <c r="M8185" s="15">
        <v>31527</v>
      </c>
      <c r="N8185" t="str">
        <f t="shared" si="292"/>
        <v>On</v>
      </c>
      <c r="O8185">
        <f t="shared" si="293"/>
        <v>7</v>
      </c>
    </row>
    <row r="8186" spans="1:15" x14ac:dyDescent="0.25">
      <c r="A8186" s="2">
        <v>36226</v>
      </c>
      <c r="B8186">
        <v>2400</v>
      </c>
      <c r="C8186">
        <v>18.079999999999998</v>
      </c>
      <c r="D8186">
        <v>18.079999999999998</v>
      </c>
      <c r="E8186">
        <v>18.079999999999998</v>
      </c>
      <c r="F8186">
        <v>18.079999999999998</v>
      </c>
      <c r="M8186" s="15">
        <v>29775</v>
      </c>
      <c r="N8186" t="str">
        <f t="shared" si="292"/>
        <v>Off</v>
      </c>
      <c r="O8186">
        <f t="shared" si="293"/>
        <v>7</v>
      </c>
    </row>
    <row r="8187" spans="1:15" x14ac:dyDescent="0.25">
      <c r="A8187" s="2">
        <v>36227</v>
      </c>
      <c r="B8187">
        <v>100</v>
      </c>
      <c r="C8187">
        <v>17.8</v>
      </c>
      <c r="D8187">
        <v>17.8</v>
      </c>
      <c r="E8187">
        <v>17.8</v>
      </c>
      <c r="F8187">
        <v>17.8</v>
      </c>
      <c r="M8187" s="15">
        <v>28458</v>
      </c>
      <c r="N8187" t="str">
        <f t="shared" si="292"/>
        <v>Off</v>
      </c>
      <c r="O8187">
        <f t="shared" si="293"/>
        <v>1</v>
      </c>
    </row>
    <row r="8188" spans="1:15" x14ac:dyDescent="0.25">
      <c r="A8188" s="2">
        <v>36227</v>
      </c>
      <c r="B8188">
        <v>200</v>
      </c>
      <c r="C8188">
        <v>17.79</v>
      </c>
      <c r="D8188">
        <v>17.79</v>
      </c>
      <c r="E8188">
        <v>17.79</v>
      </c>
      <c r="F8188">
        <v>17.79</v>
      </c>
      <c r="M8188" s="15">
        <v>28040</v>
      </c>
      <c r="N8188" t="str">
        <f t="shared" si="292"/>
        <v>Off</v>
      </c>
      <c r="O8188">
        <f t="shared" si="293"/>
        <v>1</v>
      </c>
    </row>
    <row r="8189" spans="1:15" x14ac:dyDescent="0.25">
      <c r="A8189" s="2">
        <v>36227</v>
      </c>
      <c r="B8189">
        <v>300</v>
      </c>
      <c r="C8189">
        <v>18.190000000000001</v>
      </c>
      <c r="D8189">
        <v>18.190000000000001</v>
      </c>
      <c r="E8189">
        <v>18.190000000000001</v>
      </c>
      <c r="F8189">
        <v>18.190000000000001</v>
      </c>
      <c r="M8189" s="15">
        <v>28017</v>
      </c>
      <c r="N8189" t="str">
        <f t="shared" si="292"/>
        <v>Off</v>
      </c>
      <c r="O8189">
        <f t="shared" si="293"/>
        <v>1</v>
      </c>
    </row>
    <row r="8190" spans="1:15" x14ac:dyDescent="0.25">
      <c r="A8190" s="2">
        <v>36227</v>
      </c>
      <c r="B8190">
        <v>400</v>
      </c>
      <c r="C8190">
        <v>19.43</v>
      </c>
      <c r="D8190">
        <v>19.43</v>
      </c>
      <c r="E8190">
        <v>19.43</v>
      </c>
      <c r="F8190">
        <v>19.43</v>
      </c>
      <c r="M8190" s="15">
        <v>28277</v>
      </c>
      <c r="N8190" t="str">
        <f t="shared" si="292"/>
        <v>Off</v>
      </c>
      <c r="O8190">
        <f t="shared" si="293"/>
        <v>1</v>
      </c>
    </row>
    <row r="8191" spans="1:15" x14ac:dyDescent="0.25">
      <c r="A8191" s="2">
        <v>36227</v>
      </c>
      <c r="B8191">
        <v>500</v>
      </c>
      <c r="C8191">
        <v>25.51</v>
      </c>
      <c r="D8191">
        <v>28.46</v>
      </c>
      <c r="E8191">
        <v>32.049999999999997</v>
      </c>
      <c r="F8191">
        <v>25.92</v>
      </c>
      <c r="M8191" s="15">
        <v>29049</v>
      </c>
      <c r="N8191" t="str">
        <f t="shared" si="292"/>
        <v>Off</v>
      </c>
      <c r="O8191">
        <f t="shared" si="293"/>
        <v>1</v>
      </c>
    </row>
    <row r="8192" spans="1:15" x14ac:dyDescent="0.25">
      <c r="A8192" s="2">
        <v>36227</v>
      </c>
      <c r="B8192">
        <v>600</v>
      </c>
      <c r="C8192">
        <v>33.89</v>
      </c>
      <c r="D8192">
        <v>34.5</v>
      </c>
      <c r="E8192">
        <v>35.22</v>
      </c>
      <c r="F8192">
        <v>33.96</v>
      </c>
      <c r="M8192" s="15">
        <v>31428</v>
      </c>
      <c r="N8192" t="str">
        <f t="shared" si="292"/>
        <v>Off</v>
      </c>
      <c r="O8192">
        <f t="shared" si="293"/>
        <v>1</v>
      </c>
    </row>
    <row r="8193" spans="1:15" x14ac:dyDescent="0.25">
      <c r="A8193" s="2">
        <v>36227</v>
      </c>
      <c r="B8193">
        <v>700</v>
      </c>
      <c r="C8193">
        <v>21.29</v>
      </c>
      <c r="D8193">
        <v>21.29</v>
      </c>
      <c r="E8193">
        <v>21.29</v>
      </c>
      <c r="F8193">
        <v>21.29</v>
      </c>
      <c r="M8193" s="15">
        <v>35125</v>
      </c>
      <c r="N8193" t="str">
        <f t="shared" si="292"/>
        <v>Off</v>
      </c>
      <c r="O8193">
        <f t="shared" si="293"/>
        <v>1</v>
      </c>
    </row>
    <row r="8194" spans="1:15" x14ac:dyDescent="0.25">
      <c r="A8194" s="2">
        <v>36227</v>
      </c>
      <c r="B8194">
        <v>800</v>
      </c>
      <c r="C8194">
        <v>22.25</v>
      </c>
      <c r="D8194">
        <v>22.25</v>
      </c>
      <c r="E8194">
        <v>22.25</v>
      </c>
      <c r="F8194">
        <v>22.25</v>
      </c>
      <c r="M8194" s="15">
        <v>36882</v>
      </c>
      <c r="N8194" t="str">
        <f t="shared" si="292"/>
        <v>On</v>
      </c>
      <c r="O8194">
        <f t="shared" si="293"/>
        <v>1</v>
      </c>
    </row>
    <row r="8195" spans="1:15" x14ac:dyDescent="0.25">
      <c r="A8195" s="2">
        <v>36227</v>
      </c>
      <c r="B8195">
        <v>900</v>
      </c>
      <c r="C8195">
        <v>22.9</v>
      </c>
      <c r="D8195">
        <v>22.9</v>
      </c>
      <c r="E8195">
        <v>22.9</v>
      </c>
      <c r="F8195">
        <v>22.9</v>
      </c>
      <c r="M8195" s="15">
        <v>36790</v>
      </c>
      <c r="N8195" t="str">
        <f t="shared" si="292"/>
        <v>On</v>
      </c>
      <c r="O8195">
        <f t="shared" si="293"/>
        <v>1</v>
      </c>
    </row>
    <row r="8196" spans="1:15" x14ac:dyDescent="0.25">
      <c r="A8196" s="2">
        <v>36227</v>
      </c>
      <c r="B8196">
        <v>1000</v>
      </c>
      <c r="C8196">
        <v>20.5</v>
      </c>
      <c r="D8196">
        <v>20.5</v>
      </c>
      <c r="E8196">
        <v>20.5</v>
      </c>
      <c r="F8196">
        <v>20.5</v>
      </c>
      <c r="M8196" s="15">
        <v>36366</v>
      </c>
      <c r="N8196" t="str">
        <f t="shared" si="292"/>
        <v>On</v>
      </c>
      <c r="O8196">
        <f t="shared" si="293"/>
        <v>1</v>
      </c>
    </row>
    <row r="8197" spans="1:15" x14ac:dyDescent="0.25">
      <c r="A8197" s="2">
        <v>36227</v>
      </c>
      <c r="B8197">
        <v>1100</v>
      </c>
      <c r="C8197">
        <v>19</v>
      </c>
      <c r="D8197">
        <v>19</v>
      </c>
      <c r="E8197">
        <v>19</v>
      </c>
      <c r="F8197">
        <v>19</v>
      </c>
      <c r="M8197" s="15">
        <v>35980</v>
      </c>
      <c r="N8197" t="str">
        <f t="shared" si="292"/>
        <v>On</v>
      </c>
      <c r="O8197">
        <f t="shared" si="293"/>
        <v>1</v>
      </c>
    </row>
    <row r="8198" spans="1:15" x14ac:dyDescent="0.25">
      <c r="A8198" s="2">
        <v>36227</v>
      </c>
      <c r="B8198">
        <v>1200</v>
      </c>
      <c r="C8198">
        <v>19.7</v>
      </c>
      <c r="D8198">
        <v>19.7</v>
      </c>
      <c r="E8198">
        <v>19.7</v>
      </c>
      <c r="F8198">
        <v>19.7</v>
      </c>
      <c r="M8198" s="15">
        <v>35390</v>
      </c>
      <c r="N8198" t="str">
        <f t="shared" si="292"/>
        <v>On</v>
      </c>
      <c r="O8198">
        <f t="shared" si="293"/>
        <v>1</v>
      </c>
    </row>
    <row r="8199" spans="1:15" x14ac:dyDescent="0.25">
      <c r="A8199" s="2">
        <v>36227</v>
      </c>
      <c r="B8199">
        <v>1300</v>
      </c>
      <c r="C8199">
        <v>19.170000000000002</v>
      </c>
      <c r="D8199">
        <v>19.170000000000002</v>
      </c>
      <c r="E8199">
        <v>19.170000000000002</v>
      </c>
      <c r="F8199">
        <v>19.170000000000002</v>
      </c>
      <c r="M8199" s="15">
        <v>34358</v>
      </c>
      <c r="N8199" t="str">
        <f t="shared" si="292"/>
        <v>On</v>
      </c>
      <c r="O8199">
        <f t="shared" si="293"/>
        <v>1</v>
      </c>
    </row>
    <row r="8200" spans="1:15" x14ac:dyDescent="0.25">
      <c r="A8200" s="2">
        <v>36227</v>
      </c>
      <c r="B8200">
        <v>1400</v>
      </c>
      <c r="C8200">
        <v>16.12</v>
      </c>
      <c r="D8200">
        <v>16.12</v>
      </c>
      <c r="E8200">
        <v>16.12</v>
      </c>
      <c r="F8200">
        <v>16.12</v>
      </c>
      <c r="M8200" s="15">
        <v>33923</v>
      </c>
      <c r="N8200" t="str">
        <f t="shared" si="292"/>
        <v>On</v>
      </c>
      <c r="O8200">
        <f t="shared" si="293"/>
        <v>1</v>
      </c>
    </row>
    <row r="8201" spans="1:15" x14ac:dyDescent="0.25">
      <c r="A8201" s="2">
        <v>36227</v>
      </c>
      <c r="B8201">
        <v>1500</v>
      </c>
      <c r="C8201">
        <v>16.670000000000002</v>
      </c>
      <c r="D8201">
        <v>16.670000000000002</v>
      </c>
      <c r="E8201">
        <v>16.670000000000002</v>
      </c>
      <c r="F8201">
        <v>16.670000000000002</v>
      </c>
      <c r="M8201" s="15">
        <v>33255</v>
      </c>
      <c r="N8201" t="str">
        <f t="shared" si="292"/>
        <v>On</v>
      </c>
      <c r="O8201">
        <f t="shared" si="293"/>
        <v>1</v>
      </c>
    </row>
    <row r="8202" spans="1:15" x14ac:dyDescent="0.25">
      <c r="A8202" s="2">
        <v>36227</v>
      </c>
      <c r="B8202">
        <v>1600</v>
      </c>
      <c r="C8202">
        <v>17.43</v>
      </c>
      <c r="D8202">
        <v>18.010000000000002</v>
      </c>
      <c r="E8202">
        <v>18.64</v>
      </c>
      <c r="F8202">
        <v>17.43</v>
      </c>
      <c r="M8202" s="15">
        <v>32600</v>
      </c>
      <c r="N8202" t="str">
        <f t="shared" si="292"/>
        <v>On</v>
      </c>
      <c r="O8202">
        <f t="shared" si="293"/>
        <v>1</v>
      </c>
    </row>
    <row r="8203" spans="1:15" x14ac:dyDescent="0.25">
      <c r="A8203" s="2">
        <v>36227</v>
      </c>
      <c r="B8203">
        <v>1700</v>
      </c>
      <c r="C8203">
        <v>18.62</v>
      </c>
      <c r="D8203">
        <v>19.02</v>
      </c>
      <c r="E8203">
        <v>19.45</v>
      </c>
      <c r="F8203">
        <v>18.62</v>
      </c>
      <c r="M8203" s="15">
        <v>32904</v>
      </c>
      <c r="N8203" t="str">
        <f t="shared" ref="N8203:N8266" si="294">+IF(B8203&gt;700,IF(B8203&lt;2400,"On","Off"),"Off")</f>
        <v>On</v>
      </c>
      <c r="O8203">
        <f t="shared" si="293"/>
        <v>1</v>
      </c>
    </row>
    <row r="8204" spans="1:15" x14ac:dyDescent="0.25">
      <c r="A8204" s="2">
        <v>36227</v>
      </c>
      <c r="B8204">
        <v>1800</v>
      </c>
      <c r="C8204">
        <v>38.28</v>
      </c>
      <c r="D8204">
        <v>38.28</v>
      </c>
      <c r="E8204">
        <v>38.28</v>
      </c>
      <c r="F8204">
        <v>38.28</v>
      </c>
      <c r="M8204" s="15">
        <v>34000</v>
      </c>
      <c r="N8204" t="str">
        <f t="shared" si="294"/>
        <v>On</v>
      </c>
      <c r="O8204">
        <f t="shared" si="293"/>
        <v>1</v>
      </c>
    </row>
    <row r="8205" spans="1:15" x14ac:dyDescent="0.25">
      <c r="A8205" s="2">
        <v>36227</v>
      </c>
      <c r="B8205">
        <v>1900</v>
      </c>
      <c r="C8205">
        <v>39.979999999999997</v>
      </c>
      <c r="D8205">
        <v>39.979999999999997</v>
      </c>
      <c r="E8205">
        <v>39.979999999999997</v>
      </c>
      <c r="F8205">
        <v>39.979999999999997</v>
      </c>
      <c r="M8205" s="15">
        <v>36391</v>
      </c>
      <c r="N8205" t="str">
        <f t="shared" si="294"/>
        <v>On</v>
      </c>
      <c r="O8205">
        <f t="shared" si="293"/>
        <v>1</v>
      </c>
    </row>
    <row r="8206" spans="1:15" x14ac:dyDescent="0.25">
      <c r="A8206" s="2">
        <v>36227</v>
      </c>
      <c r="B8206">
        <v>2000</v>
      </c>
      <c r="C8206">
        <v>40</v>
      </c>
      <c r="D8206">
        <v>40</v>
      </c>
      <c r="E8206">
        <v>40</v>
      </c>
      <c r="F8206">
        <v>40</v>
      </c>
      <c r="M8206" s="15">
        <v>36941</v>
      </c>
      <c r="N8206" t="str">
        <f t="shared" si="294"/>
        <v>On</v>
      </c>
      <c r="O8206">
        <f t="shared" si="293"/>
        <v>1</v>
      </c>
    </row>
    <row r="8207" spans="1:15" x14ac:dyDescent="0.25">
      <c r="A8207" s="2">
        <v>36227</v>
      </c>
      <c r="B8207">
        <v>2100</v>
      </c>
      <c r="C8207">
        <v>28.92</v>
      </c>
      <c r="D8207">
        <v>28.92</v>
      </c>
      <c r="E8207">
        <v>28.92</v>
      </c>
      <c r="F8207">
        <v>28.92</v>
      </c>
      <c r="M8207" s="15">
        <v>36348</v>
      </c>
      <c r="N8207" t="str">
        <f t="shared" si="294"/>
        <v>On</v>
      </c>
      <c r="O8207">
        <f t="shared" si="293"/>
        <v>1</v>
      </c>
    </row>
    <row r="8208" spans="1:15" x14ac:dyDescent="0.25">
      <c r="A8208" s="2">
        <v>36227</v>
      </c>
      <c r="B8208">
        <v>2200</v>
      </c>
      <c r="C8208">
        <v>18.399999999999999</v>
      </c>
      <c r="D8208">
        <v>18.399999999999999</v>
      </c>
      <c r="E8208">
        <v>18.399999999999999</v>
      </c>
      <c r="F8208">
        <v>18.399999999999999</v>
      </c>
      <c r="M8208" s="15">
        <v>34962</v>
      </c>
      <c r="N8208" t="str">
        <f t="shared" si="294"/>
        <v>On</v>
      </c>
      <c r="O8208">
        <f t="shared" si="293"/>
        <v>1</v>
      </c>
    </row>
    <row r="8209" spans="1:15" x14ac:dyDescent="0.25">
      <c r="A8209" s="2">
        <v>36227</v>
      </c>
      <c r="B8209">
        <v>2300</v>
      </c>
      <c r="C8209">
        <v>18.64</v>
      </c>
      <c r="D8209">
        <v>18.64</v>
      </c>
      <c r="E8209">
        <v>18.64</v>
      </c>
      <c r="F8209">
        <v>18.64</v>
      </c>
      <c r="M8209" s="15">
        <v>32521</v>
      </c>
      <c r="N8209" t="str">
        <f t="shared" si="294"/>
        <v>On</v>
      </c>
      <c r="O8209">
        <f t="shared" si="293"/>
        <v>1</v>
      </c>
    </row>
    <row r="8210" spans="1:15" x14ac:dyDescent="0.25">
      <c r="A8210" s="2">
        <v>36227</v>
      </c>
      <c r="B8210">
        <v>2400</v>
      </c>
      <c r="C8210">
        <v>17.18</v>
      </c>
      <c r="D8210">
        <v>18.02</v>
      </c>
      <c r="E8210">
        <v>18.91</v>
      </c>
      <c r="F8210">
        <v>17.18</v>
      </c>
      <c r="M8210" s="15">
        <v>29961</v>
      </c>
      <c r="N8210" t="str">
        <f t="shared" si="294"/>
        <v>Off</v>
      </c>
      <c r="O8210">
        <f t="shared" si="293"/>
        <v>1</v>
      </c>
    </row>
    <row r="8211" spans="1:15" x14ac:dyDescent="0.25">
      <c r="A8211" s="2">
        <v>36228</v>
      </c>
      <c r="B8211">
        <v>100</v>
      </c>
      <c r="C8211">
        <v>15.81</v>
      </c>
      <c r="D8211">
        <v>18.399999999999999</v>
      </c>
      <c r="E8211">
        <v>21.15</v>
      </c>
      <c r="F8211">
        <v>15.81</v>
      </c>
      <c r="M8211" s="15">
        <v>28305</v>
      </c>
      <c r="N8211" t="str">
        <f t="shared" si="294"/>
        <v>Off</v>
      </c>
      <c r="O8211">
        <f t="shared" si="293"/>
        <v>2</v>
      </c>
    </row>
    <row r="8212" spans="1:15" x14ac:dyDescent="0.25">
      <c r="A8212" s="2">
        <v>36228</v>
      </c>
      <c r="B8212">
        <v>200</v>
      </c>
      <c r="C8212">
        <v>16.350000000000001</v>
      </c>
      <c r="D8212">
        <v>17.97</v>
      </c>
      <c r="E8212">
        <v>19.68</v>
      </c>
      <c r="F8212">
        <v>16.350000000000001</v>
      </c>
      <c r="M8212" s="15">
        <v>27778</v>
      </c>
      <c r="N8212" t="str">
        <f t="shared" si="294"/>
        <v>Off</v>
      </c>
      <c r="O8212">
        <f t="shared" si="293"/>
        <v>2</v>
      </c>
    </row>
    <row r="8213" spans="1:15" x14ac:dyDescent="0.25">
      <c r="A8213" s="2">
        <v>36228</v>
      </c>
      <c r="B8213">
        <v>300</v>
      </c>
      <c r="C8213">
        <v>16.239999999999998</v>
      </c>
      <c r="D8213">
        <v>17.920000000000002</v>
      </c>
      <c r="E8213">
        <v>19.7</v>
      </c>
      <c r="F8213">
        <v>16.239999999999998</v>
      </c>
      <c r="M8213" s="15">
        <v>27500</v>
      </c>
      <c r="N8213" t="str">
        <f t="shared" si="294"/>
        <v>Off</v>
      </c>
      <c r="O8213">
        <f t="shared" si="293"/>
        <v>2</v>
      </c>
    </row>
    <row r="8214" spans="1:15" x14ac:dyDescent="0.25">
      <c r="A8214" s="2">
        <v>36228</v>
      </c>
      <c r="B8214">
        <v>400</v>
      </c>
      <c r="C8214">
        <v>17.78</v>
      </c>
      <c r="D8214">
        <v>18.63</v>
      </c>
      <c r="E8214">
        <v>19.54</v>
      </c>
      <c r="F8214">
        <v>17.78</v>
      </c>
      <c r="M8214" s="15">
        <v>27551</v>
      </c>
      <c r="N8214" t="str">
        <f t="shared" si="294"/>
        <v>Off</v>
      </c>
      <c r="O8214">
        <f t="shared" si="293"/>
        <v>2</v>
      </c>
    </row>
    <row r="8215" spans="1:15" x14ac:dyDescent="0.25">
      <c r="A8215" s="2">
        <v>36228</v>
      </c>
      <c r="B8215">
        <v>500</v>
      </c>
      <c r="C8215">
        <v>22.17</v>
      </c>
      <c r="D8215">
        <v>22.44</v>
      </c>
      <c r="E8215">
        <v>22.72</v>
      </c>
      <c r="F8215">
        <v>22.17</v>
      </c>
      <c r="M8215" s="15">
        <v>28091</v>
      </c>
      <c r="N8215" t="str">
        <f t="shared" si="294"/>
        <v>Off</v>
      </c>
      <c r="O8215">
        <f t="shared" si="293"/>
        <v>2</v>
      </c>
    </row>
    <row r="8216" spans="1:15" x14ac:dyDescent="0.25">
      <c r="A8216" s="2">
        <v>36228</v>
      </c>
      <c r="B8216">
        <v>600</v>
      </c>
      <c r="C8216">
        <v>35.229999999999997</v>
      </c>
      <c r="D8216">
        <v>35.229999999999997</v>
      </c>
      <c r="E8216">
        <v>35.229999999999997</v>
      </c>
      <c r="F8216">
        <v>35.229999999999997</v>
      </c>
      <c r="M8216" s="15">
        <v>30304</v>
      </c>
      <c r="N8216" t="str">
        <f t="shared" si="294"/>
        <v>Off</v>
      </c>
      <c r="O8216">
        <f t="shared" si="293"/>
        <v>2</v>
      </c>
    </row>
    <row r="8217" spans="1:15" x14ac:dyDescent="0.25">
      <c r="A8217" s="2">
        <v>36228</v>
      </c>
      <c r="B8217">
        <v>700</v>
      </c>
      <c r="C8217">
        <v>41.47</v>
      </c>
      <c r="D8217">
        <v>41.47</v>
      </c>
      <c r="E8217">
        <v>41.47</v>
      </c>
      <c r="F8217">
        <v>41.47</v>
      </c>
      <c r="M8217" s="15">
        <v>33853</v>
      </c>
      <c r="N8217" t="str">
        <f t="shared" si="294"/>
        <v>Off</v>
      </c>
      <c r="O8217">
        <f t="shared" si="293"/>
        <v>2</v>
      </c>
    </row>
    <row r="8218" spans="1:15" x14ac:dyDescent="0.25">
      <c r="A8218" s="2">
        <v>36228</v>
      </c>
      <c r="B8218">
        <v>800</v>
      </c>
      <c r="C8218">
        <v>31.17</v>
      </c>
      <c r="D8218">
        <v>31.17</v>
      </c>
      <c r="E8218">
        <v>31.17</v>
      </c>
      <c r="F8218">
        <v>31.17</v>
      </c>
      <c r="M8218" s="15">
        <v>35887</v>
      </c>
      <c r="N8218" t="str">
        <f t="shared" si="294"/>
        <v>On</v>
      </c>
      <c r="O8218">
        <f t="shared" si="293"/>
        <v>2</v>
      </c>
    </row>
    <row r="8219" spans="1:15" x14ac:dyDescent="0.25">
      <c r="A8219" s="2">
        <v>36228</v>
      </c>
      <c r="B8219">
        <v>900</v>
      </c>
      <c r="C8219">
        <v>20.12</v>
      </c>
      <c r="D8219">
        <v>20.12</v>
      </c>
      <c r="E8219">
        <v>20.12</v>
      </c>
      <c r="F8219">
        <v>20.12</v>
      </c>
      <c r="M8219" s="15">
        <v>36102</v>
      </c>
      <c r="N8219" t="str">
        <f t="shared" si="294"/>
        <v>On</v>
      </c>
      <c r="O8219">
        <f t="shared" si="293"/>
        <v>2</v>
      </c>
    </row>
    <row r="8220" spans="1:15" x14ac:dyDescent="0.25">
      <c r="A8220" s="2">
        <v>36228</v>
      </c>
      <c r="B8220">
        <v>1000</v>
      </c>
      <c r="C8220">
        <v>33.520000000000003</v>
      </c>
      <c r="D8220">
        <v>33.520000000000003</v>
      </c>
      <c r="E8220">
        <v>33.520000000000003</v>
      </c>
      <c r="F8220">
        <v>33.520000000000003</v>
      </c>
      <c r="M8220" s="15">
        <v>35872</v>
      </c>
      <c r="N8220" t="str">
        <f t="shared" si="294"/>
        <v>On</v>
      </c>
      <c r="O8220">
        <f t="shared" si="293"/>
        <v>2</v>
      </c>
    </row>
    <row r="8221" spans="1:15" x14ac:dyDescent="0.25">
      <c r="A8221" s="2">
        <v>36228</v>
      </c>
      <c r="B8221">
        <v>1100</v>
      </c>
      <c r="C8221">
        <v>43.07</v>
      </c>
      <c r="D8221">
        <v>43.07</v>
      </c>
      <c r="E8221">
        <v>43.07</v>
      </c>
      <c r="F8221">
        <v>43.07</v>
      </c>
      <c r="M8221" s="15">
        <v>35537</v>
      </c>
      <c r="N8221" t="str">
        <f t="shared" si="294"/>
        <v>On</v>
      </c>
      <c r="O8221">
        <f t="shared" si="293"/>
        <v>2</v>
      </c>
    </row>
    <row r="8222" spans="1:15" x14ac:dyDescent="0.25">
      <c r="A8222" s="2">
        <v>36228</v>
      </c>
      <c r="B8222">
        <v>1200</v>
      </c>
      <c r="C8222">
        <v>22.22</v>
      </c>
      <c r="D8222">
        <v>22.22</v>
      </c>
      <c r="E8222">
        <v>22.22</v>
      </c>
      <c r="F8222">
        <v>22.22</v>
      </c>
      <c r="M8222" s="15">
        <v>35349</v>
      </c>
      <c r="N8222" t="str">
        <f t="shared" si="294"/>
        <v>On</v>
      </c>
      <c r="O8222">
        <f t="shared" si="293"/>
        <v>2</v>
      </c>
    </row>
    <row r="8223" spans="1:15" x14ac:dyDescent="0.25">
      <c r="A8223" s="2">
        <v>36228</v>
      </c>
      <c r="B8223">
        <v>1300</v>
      </c>
      <c r="C8223">
        <v>25.29</v>
      </c>
      <c r="D8223">
        <v>25.29</v>
      </c>
      <c r="E8223">
        <v>25.29</v>
      </c>
      <c r="F8223">
        <v>25.29</v>
      </c>
      <c r="M8223" s="15">
        <v>34970</v>
      </c>
      <c r="N8223" t="str">
        <f t="shared" si="294"/>
        <v>On</v>
      </c>
      <c r="O8223">
        <f t="shared" si="293"/>
        <v>2</v>
      </c>
    </row>
    <row r="8224" spans="1:15" x14ac:dyDescent="0.25">
      <c r="A8224" s="2">
        <v>36228</v>
      </c>
      <c r="B8224">
        <v>1400</v>
      </c>
      <c r="C8224">
        <v>23.64</v>
      </c>
      <c r="D8224">
        <v>23.64</v>
      </c>
      <c r="E8224">
        <v>23.64</v>
      </c>
      <c r="F8224">
        <v>23.64</v>
      </c>
      <c r="M8224" s="15">
        <v>34543</v>
      </c>
      <c r="N8224" t="str">
        <f t="shared" si="294"/>
        <v>On</v>
      </c>
      <c r="O8224">
        <f t="shared" si="293"/>
        <v>2</v>
      </c>
    </row>
    <row r="8225" spans="1:15" x14ac:dyDescent="0.25">
      <c r="A8225" s="2">
        <v>36228</v>
      </c>
      <c r="B8225">
        <v>1500</v>
      </c>
      <c r="C8225">
        <v>19.329999999999998</v>
      </c>
      <c r="D8225">
        <v>30.21</v>
      </c>
      <c r="E8225">
        <v>42.01</v>
      </c>
      <c r="F8225">
        <v>19.23</v>
      </c>
      <c r="M8225" s="15">
        <v>34196</v>
      </c>
      <c r="N8225" t="str">
        <f t="shared" si="294"/>
        <v>On</v>
      </c>
      <c r="O8225">
        <f t="shared" si="293"/>
        <v>2</v>
      </c>
    </row>
    <row r="8226" spans="1:15" x14ac:dyDescent="0.25">
      <c r="A8226" s="2">
        <v>36228</v>
      </c>
      <c r="B8226">
        <v>1600</v>
      </c>
      <c r="C8226">
        <v>21.59</v>
      </c>
      <c r="D8226">
        <v>31.61</v>
      </c>
      <c r="E8226">
        <v>42.48</v>
      </c>
      <c r="F8226">
        <v>21.5</v>
      </c>
      <c r="M8226" s="15">
        <v>34178</v>
      </c>
      <c r="N8226" t="str">
        <f t="shared" si="294"/>
        <v>On</v>
      </c>
      <c r="O8226">
        <f t="shared" si="293"/>
        <v>2</v>
      </c>
    </row>
    <row r="8227" spans="1:15" x14ac:dyDescent="0.25">
      <c r="A8227" s="2">
        <v>36228</v>
      </c>
      <c r="B8227">
        <v>1700</v>
      </c>
      <c r="C8227">
        <v>40.14</v>
      </c>
      <c r="D8227">
        <v>41.82</v>
      </c>
      <c r="E8227">
        <v>43.63</v>
      </c>
      <c r="F8227">
        <v>40.130000000000003</v>
      </c>
      <c r="M8227" s="15">
        <v>34381</v>
      </c>
      <c r="N8227" t="str">
        <f t="shared" si="294"/>
        <v>On</v>
      </c>
      <c r="O8227">
        <f t="shared" ref="O8227:O8290" si="295">+WEEKDAY(A8227,2)</f>
        <v>2</v>
      </c>
    </row>
    <row r="8228" spans="1:15" x14ac:dyDescent="0.25">
      <c r="A8228" s="2">
        <v>36228</v>
      </c>
      <c r="B8228">
        <v>1800</v>
      </c>
      <c r="C8228">
        <v>43.78</v>
      </c>
      <c r="D8228">
        <v>43.95</v>
      </c>
      <c r="E8228">
        <v>44.13</v>
      </c>
      <c r="F8228">
        <v>43.78</v>
      </c>
      <c r="M8228" s="15">
        <v>35644</v>
      </c>
      <c r="N8228" t="str">
        <f t="shared" si="294"/>
        <v>On</v>
      </c>
      <c r="O8228">
        <f t="shared" si="295"/>
        <v>2</v>
      </c>
    </row>
    <row r="8229" spans="1:15" x14ac:dyDescent="0.25">
      <c r="A8229" s="2">
        <v>36228</v>
      </c>
      <c r="B8229">
        <v>1900</v>
      </c>
      <c r="C8229">
        <v>42.3</v>
      </c>
      <c r="D8229">
        <v>42.75</v>
      </c>
      <c r="E8229">
        <v>43.23</v>
      </c>
      <c r="F8229">
        <v>42.3</v>
      </c>
      <c r="M8229" s="15">
        <v>37147</v>
      </c>
      <c r="N8229" t="str">
        <f t="shared" si="294"/>
        <v>On</v>
      </c>
      <c r="O8229">
        <f t="shared" si="295"/>
        <v>2</v>
      </c>
    </row>
    <row r="8230" spans="1:15" x14ac:dyDescent="0.25">
      <c r="A8230" s="2">
        <v>36228</v>
      </c>
      <c r="B8230">
        <v>2000</v>
      </c>
      <c r="C8230">
        <v>40.39</v>
      </c>
      <c r="D8230">
        <v>41.73</v>
      </c>
      <c r="E8230">
        <v>43.18</v>
      </c>
      <c r="F8230">
        <v>40.380000000000003</v>
      </c>
      <c r="M8230" s="15">
        <v>37082</v>
      </c>
      <c r="N8230" t="str">
        <f t="shared" si="294"/>
        <v>On</v>
      </c>
      <c r="O8230">
        <f t="shared" si="295"/>
        <v>2</v>
      </c>
    </row>
    <row r="8231" spans="1:15" x14ac:dyDescent="0.25">
      <c r="A8231" s="2">
        <v>36228</v>
      </c>
      <c r="B8231">
        <v>2100</v>
      </c>
      <c r="C8231">
        <v>20.079999999999998</v>
      </c>
      <c r="D8231">
        <v>31.11</v>
      </c>
      <c r="E8231">
        <v>43.06</v>
      </c>
      <c r="F8231">
        <v>19.989999999999998</v>
      </c>
      <c r="M8231" s="15">
        <v>36209</v>
      </c>
      <c r="N8231" t="str">
        <f t="shared" si="294"/>
        <v>On</v>
      </c>
      <c r="O8231">
        <f t="shared" si="295"/>
        <v>2</v>
      </c>
    </row>
    <row r="8232" spans="1:15" x14ac:dyDescent="0.25">
      <c r="A8232" s="2">
        <v>36228</v>
      </c>
      <c r="B8232">
        <v>2200</v>
      </c>
      <c r="C8232">
        <v>18.47</v>
      </c>
      <c r="D8232">
        <v>29.15</v>
      </c>
      <c r="E8232">
        <v>40.729999999999997</v>
      </c>
      <c r="F8232">
        <v>18.38</v>
      </c>
      <c r="M8232" s="15">
        <v>32255</v>
      </c>
      <c r="N8232" t="str">
        <f t="shared" si="294"/>
        <v>On</v>
      </c>
      <c r="O8232">
        <f t="shared" si="295"/>
        <v>2</v>
      </c>
    </row>
    <row r="8233" spans="1:15" x14ac:dyDescent="0.25">
      <c r="A8233" s="2">
        <v>36228</v>
      </c>
      <c r="B8233">
        <v>2300</v>
      </c>
      <c r="C8233">
        <v>17.71</v>
      </c>
      <c r="D8233">
        <v>17.71</v>
      </c>
      <c r="E8233">
        <v>17.71</v>
      </c>
      <c r="F8233">
        <v>17.71</v>
      </c>
      <c r="M8233" s="15">
        <v>31331</v>
      </c>
      <c r="N8233" t="str">
        <f t="shared" si="294"/>
        <v>On</v>
      </c>
      <c r="O8233">
        <f t="shared" si="295"/>
        <v>2</v>
      </c>
    </row>
    <row r="8234" spans="1:15" x14ac:dyDescent="0.25">
      <c r="A8234" s="2">
        <v>36228</v>
      </c>
      <c r="B8234">
        <v>2400</v>
      </c>
      <c r="C8234">
        <v>16.739999999999998</v>
      </c>
      <c r="D8234">
        <v>18.739999999999998</v>
      </c>
      <c r="E8234">
        <v>20.9</v>
      </c>
      <c r="F8234">
        <v>16.72</v>
      </c>
      <c r="M8234" s="15">
        <v>28988</v>
      </c>
      <c r="N8234" t="str">
        <f t="shared" si="294"/>
        <v>Off</v>
      </c>
      <c r="O8234">
        <f t="shared" si="295"/>
        <v>2</v>
      </c>
    </row>
    <row r="8235" spans="1:15" x14ac:dyDescent="0.25">
      <c r="A8235" s="2">
        <v>36229</v>
      </c>
      <c r="B8235">
        <v>100</v>
      </c>
      <c r="C8235">
        <v>16.02</v>
      </c>
      <c r="D8235">
        <v>18.86</v>
      </c>
      <c r="E8235">
        <v>21.93</v>
      </c>
      <c r="F8235">
        <v>16</v>
      </c>
      <c r="M8235" s="15">
        <v>27210</v>
      </c>
      <c r="N8235" t="str">
        <f t="shared" si="294"/>
        <v>Off</v>
      </c>
      <c r="O8235">
        <f t="shared" si="295"/>
        <v>3</v>
      </c>
    </row>
    <row r="8236" spans="1:15" x14ac:dyDescent="0.25">
      <c r="A8236" s="2">
        <v>36229</v>
      </c>
      <c r="B8236">
        <v>200</v>
      </c>
      <c r="C8236">
        <v>16.16</v>
      </c>
      <c r="D8236">
        <v>17.760000000000002</v>
      </c>
      <c r="E8236">
        <v>19.489999999999998</v>
      </c>
      <c r="F8236">
        <v>16.149999999999999</v>
      </c>
      <c r="M8236" s="15">
        <v>26531</v>
      </c>
      <c r="N8236" t="str">
        <f t="shared" si="294"/>
        <v>Off</v>
      </c>
      <c r="O8236">
        <f t="shared" si="295"/>
        <v>3</v>
      </c>
    </row>
    <row r="8237" spans="1:15" x14ac:dyDescent="0.25">
      <c r="A8237" s="2">
        <v>36229</v>
      </c>
      <c r="B8237">
        <v>300</v>
      </c>
      <c r="C8237">
        <v>15.99</v>
      </c>
      <c r="D8237">
        <v>17.670000000000002</v>
      </c>
      <c r="E8237">
        <v>19.489999999999998</v>
      </c>
      <c r="F8237">
        <v>15.97</v>
      </c>
      <c r="M8237" s="15">
        <v>26236</v>
      </c>
      <c r="N8237" t="str">
        <f t="shared" si="294"/>
        <v>Off</v>
      </c>
      <c r="O8237">
        <f t="shared" si="295"/>
        <v>3</v>
      </c>
    </row>
    <row r="8238" spans="1:15" x14ac:dyDescent="0.25">
      <c r="A8238" s="2">
        <v>36229</v>
      </c>
      <c r="B8238">
        <v>400</v>
      </c>
      <c r="C8238">
        <v>16.510000000000002</v>
      </c>
      <c r="D8238">
        <v>17.95</v>
      </c>
      <c r="E8238">
        <v>19.489999999999998</v>
      </c>
      <c r="F8238">
        <v>16.489999999999998</v>
      </c>
      <c r="M8238" s="15">
        <v>26146</v>
      </c>
      <c r="N8238" t="str">
        <f t="shared" si="294"/>
        <v>Off</v>
      </c>
      <c r="O8238">
        <f t="shared" si="295"/>
        <v>3</v>
      </c>
    </row>
    <row r="8239" spans="1:15" x14ac:dyDescent="0.25">
      <c r="A8239" s="2">
        <v>36229</v>
      </c>
      <c r="B8239">
        <v>500</v>
      </c>
      <c r="C8239">
        <v>17.8</v>
      </c>
      <c r="D8239">
        <v>18.670000000000002</v>
      </c>
      <c r="E8239">
        <v>19.600000000000001</v>
      </c>
      <c r="F8239">
        <v>17.79</v>
      </c>
      <c r="M8239" s="15">
        <v>26620</v>
      </c>
      <c r="N8239" t="str">
        <f t="shared" si="294"/>
        <v>Off</v>
      </c>
      <c r="O8239">
        <f t="shared" si="295"/>
        <v>3</v>
      </c>
    </row>
    <row r="8240" spans="1:15" x14ac:dyDescent="0.25">
      <c r="A8240" s="2">
        <v>36229</v>
      </c>
      <c r="B8240">
        <v>600</v>
      </c>
      <c r="C8240">
        <v>20.74</v>
      </c>
      <c r="D8240">
        <v>20.96</v>
      </c>
      <c r="E8240">
        <v>21.19</v>
      </c>
      <c r="F8240">
        <v>20.74</v>
      </c>
      <c r="M8240" s="15">
        <v>28669</v>
      </c>
      <c r="N8240" t="str">
        <f t="shared" si="294"/>
        <v>Off</v>
      </c>
      <c r="O8240">
        <f t="shared" si="295"/>
        <v>3</v>
      </c>
    </row>
    <row r="8241" spans="1:15" x14ac:dyDescent="0.25">
      <c r="A8241" s="2">
        <v>36229</v>
      </c>
      <c r="B8241">
        <v>700</v>
      </c>
      <c r="C8241">
        <v>25.24</v>
      </c>
      <c r="D8241">
        <v>25.24</v>
      </c>
      <c r="E8241">
        <v>25.24</v>
      </c>
      <c r="F8241">
        <v>25.24</v>
      </c>
      <c r="M8241" s="15">
        <v>32111</v>
      </c>
      <c r="N8241" t="str">
        <f t="shared" si="294"/>
        <v>Off</v>
      </c>
      <c r="O8241">
        <f t="shared" si="295"/>
        <v>3</v>
      </c>
    </row>
    <row r="8242" spans="1:15" x14ac:dyDescent="0.25">
      <c r="A8242" s="2">
        <v>36229</v>
      </c>
      <c r="B8242">
        <v>800</v>
      </c>
      <c r="C8242">
        <v>22.82</v>
      </c>
      <c r="D8242">
        <v>22.82</v>
      </c>
      <c r="E8242">
        <v>22.82</v>
      </c>
      <c r="F8242">
        <v>22.82</v>
      </c>
      <c r="M8242" s="15">
        <v>34319</v>
      </c>
      <c r="N8242" t="str">
        <f t="shared" si="294"/>
        <v>On</v>
      </c>
      <c r="O8242">
        <f t="shared" si="295"/>
        <v>3</v>
      </c>
    </row>
    <row r="8243" spans="1:15" x14ac:dyDescent="0.25">
      <c r="A8243" s="2">
        <v>36229</v>
      </c>
      <c r="B8243">
        <v>900</v>
      </c>
      <c r="C8243">
        <v>21.65</v>
      </c>
      <c r="D8243">
        <v>21.65</v>
      </c>
      <c r="E8243">
        <v>21.65</v>
      </c>
      <c r="F8243">
        <v>21.65</v>
      </c>
      <c r="M8243" s="15">
        <v>34695</v>
      </c>
      <c r="N8243" t="str">
        <f t="shared" si="294"/>
        <v>On</v>
      </c>
      <c r="O8243">
        <f t="shared" si="295"/>
        <v>3</v>
      </c>
    </row>
    <row r="8244" spans="1:15" x14ac:dyDescent="0.25">
      <c r="A8244" s="2">
        <v>36229</v>
      </c>
      <c r="B8244">
        <v>1000</v>
      </c>
      <c r="C8244">
        <v>37.56</v>
      </c>
      <c r="D8244">
        <v>37.56</v>
      </c>
      <c r="E8244">
        <v>37.56</v>
      </c>
      <c r="F8244">
        <v>37.56</v>
      </c>
      <c r="M8244" s="15">
        <v>34198</v>
      </c>
      <c r="N8244" t="str">
        <f t="shared" si="294"/>
        <v>On</v>
      </c>
      <c r="O8244">
        <f t="shared" si="295"/>
        <v>3</v>
      </c>
    </row>
    <row r="8245" spans="1:15" x14ac:dyDescent="0.25">
      <c r="A8245" s="2">
        <v>36229</v>
      </c>
      <c r="B8245">
        <v>1100</v>
      </c>
      <c r="C8245">
        <v>26.64</v>
      </c>
      <c r="D8245">
        <v>26.64</v>
      </c>
      <c r="E8245">
        <v>26.64</v>
      </c>
      <c r="F8245">
        <v>26.64</v>
      </c>
      <c r="M8245" s="15">
        <v>33745</v>
      </c>
      <c r="N8245" t="str">
        <f t="shared" si="294"/>
        <v>On</v>
      </c>
      <c r="O8245">
        <f t="shared" si="295"/>
        <v>3</v>
      </c>
    </row>
    <row r="8246" spans="1:15" x14ac:dyDescent="0.25">
      <c r="A8246" s="2">
        <v>36229</v>
      </c>
      <c r="B8246">
        <v>1200</v>
      </c>
      <c r="C8246">
        <v>18.96</v>
      </c>
      <c r="D8246">
        <v>18.96</v>
      </c>
      <c r="E8246">
        <v>18.96</v>
      </c>
      <c r="F8246">
        <v>18.96</v>
      </c>
      <c r="M8246" s="15">
        <v>33466</v>
      </c>
      <c r="N8246" t="str">
        <f t="shared" si="294"/>
        <v>On</v>
      </c>
      <c r="O8246">
        <f t="shared" si="295"/>
        <v>3</v>
      </c>
    </row>
    <row r="8247" spans="1:15" x14ac:dyDescent="0.25">
      <c r="A8247" s="2">
        <v>36229</v>
      </c>
      <c r="B8247">
        <v>1300</v>
      </c>
      <c r="C8247">
        <v>17.62</v>
      </c>
      <c r="D8247">
        <v>17.62</v>
      </c>
      <c r="E8247">
        <v>17.62</v>
      </c>
      <c r="F8247">
        <v>17.62</v>
      </c>
      <c r="M8247" s="15">
        <v>32690</v>
      </c>
      <c r="N8247" t="str">
        <f t="shared" si="294"/>
        <v>On</v>
      </c>
      <c r="O8247">
        <f t="shared" si="295"/>
        <v>3</v>
      </c>
    </row>
    <row r="8248" spans="1:15" x14ac:dyDescent="0.25">
      <c r="A8248" s="2">
        <v>36229</v>
      </c>
      <c r="B8248">
        <v>1400</v>
      </c>
      <c r="C8248">
        <v>17.170000000000002</v>
      </c>
      <c r="D8248">
        <v>17.170000000000002</v>
      </c>
      <c r="E8248">
        <v>17.170000000000002</v>
      </c>
      <c r="F8248">
        <v>17.170000000000002</v>
      </c>
      <c r="M8248" s="15">
        <v>32022</v>
      </c>
      <c r="N8248" t="str">
        <f t="shared" si="294"/>
        <v>On</v>
      </c>
      <c r="O8248">
        <f t="shared" si="295"/>
        <v>3</v>
      </c>
    </row>
    <row r="8249" spans="1:15" x14ac:dyDescent="0.25">
      <c r="A8249" s="2">
        <v>36229</v>
      </c>
      <c r="B8249">
        <v>1500</v>
      </c>
      <c r="C8249">
        <v>16.850000000000001</v>
      </c>
      <c r="D8249">
        <v>16.850000000000001</v>
      </c>
      <c r="E8249">
        <v>16.850000000000001</v>
      </c>
      <c r="F8249">
        <v>16.850000000000001</v>
      </c>
      <c r="M8249" s="15">
        <v>31503</v>
      </c>
      <c r="N8249" t="str">
        <f t="shared" si="294"/>
        <v>On</v>
      </c>
      <c r="O8249">
        <f t="shared" si="295"/>
        <v>3</v>
      </c>
    </row>
    <row r="8250" spans="1:15" x14ac:dyDescent="0.25">
      <c r="A8250" s="2">
        <v>36229</v>
      </c>
      <c r="B8250">
        <v>1600</v>
      </c>
      <c r="C8250">
        <v>17.920000000000002</v>
      </c>
      <c r="D8250">
        <v>17.920000000000002</v>
      </c>
      <c r="E8250">
        <v>17.920000000000002</v>
      </c>
      <c r="F8250">
        <v>17.920000000000002</v>
      </c>
      <c r="M8250" s="15">
        <v>31065</v>
      </c>
      <c r="N8250" t="str">
        <f t="shared" si="294"/>
        <v>On</v>
      </c>
      <c r="O8250">
        <f t="shared" si="295"/>
        <v>3</v>
      </c>
    </row>
    <row r="8251" spans="1:15" x14ac:dyDescent="0.25">
      <c r="A8251" s="2">
        <v>36229</v>
      </c>
      <c r="B8251">
        <v>1700</v>
      </c>
      <c r="C8251">
        <v>23.06</v>
      </c>
      <c r="D8251">
        <v>23.06</v>
      </c>
      <c r="E8251">
        <v>23.06</v>
      </c>
      <c r="F8251">
        <v>23.06</v>
      </c>
      <c r="M8251" s="15">
        <v>31594</v>
      </c>
      <c r="N8251" t="str">
        <f t="shared" si="294"/>
        <v>On</v>
      </c>
      <c r="O8251">
        <f t="shared" si="295"/>
        <v>3</v>
      </c>
    </row>
    <row r="8252" spans="1:15" x14ac:dyDescent="0.25">
      <c r="A8252" s="2">
        <v>36229</v>
      </c>
      <c r="B8252">
        <v>1800</v>
      </c>
      <c r="C8252">
        <v>37.33</v>
      </c>
      <c r="D8252">
        <v>37.33</v>
      </c>
      <c r="E8252">
        <v>37.33</v>
      </c>
      <c r="F8252">
        <v>37.33</v>
      </c>
      <c r="M8252" s="15">
        <v>32772</v>
      </c>
      <c r="N8252" t="str">
        <f t="shared" si="294"/>
        <v>On</v>
      </c>
      <c r="O8252">
        <f t="shared" si="295"/>
        <v>3</v>
      </c>
    </row>
    <row r="8253" spans="1:15" x14ac:dyDescent="0.25">
      <c r="A8253" s="2">
        <v>36229</v>
      </c>
      <c r="B8253">
        <v>1900</v>
      </c>
      <c r="C8253">
        <v>35.96</v>
      </c>
      <c r="D8253">
        <v>35.96</v>
      </c>
      <c r="E8253">
        <v>35.96</v>
      </c>
      <c r="F8253">
        <v>35.96</v>
      </c>
      <c r="M8253" s="15">
        <v>34949</v>
      </c>
      <c r="N8253" t="str">
        <f t="shared" si="294"/>
        <v>On</v>
      </c>
      <c r="O8253">
        <f t="shared" si="295"/>
        <v>3</v>
      </c>
    </row>
    <row r="8254" spans="1:15" x14ac:dyDescent="0.25">
      <c r="A8254" s="2">
        <v>36229</v>
      </c>
      <c r="B8254">
        <v>2000</v>
      </c>
      <c r="C8254">
        <v>22.5</v>
      </c>
      <c r="D8254">
        <v>22.5</v>
      </c>
      <c r="E8254">
        <v>22.5</v>
      </c>
      <c r="F8254">
        <v>22.5</v>
      </c>
      <c r="M8254" s="15">
        <v>35730</v>
      </c>
      <c r="N8254" t="str">
        <f t="shared" si="294"/>
        <v>On</v>
      </c>
      <c r="O8254">
        <f t="shared" si="295"/>
        <v>3</v>
      </c>
    </row>
    <row r="8255" spans="1:15" x14ac:dyDescent="0.25">
      <c r="A8255" s="2">
        <v>36229</v>
      </c>
      <c r="B8255">
        <v>2100</v>
      </c>
      <c r="C8255">
        <v>21.8</v>
      </c>
      <c r="D8255">
        <v>21.8</v>
      </c>
      <c r="E8255">
        <v>21.8</v>
      </c>
      <c r="F8255">
        <v>21.8</v>
      </c>
      <c r="M8255" s="15">
        <v>34960</v>
      </c>
      <c r="N8255" t="str">
        <f t="shared" si="294"/>
        <v>On</v>
      </c>
      <c r="O8255">
        <f t="shared" si="295"/>
        <v>3</v>
      </c>
    </row>
    <row r="8256" spans="1:15" x14ac:dyDescent="0.25">
      <c r="A8256" s="2">
        <v>36229</v>
      </c>
      <c r="B8256">
        <v>2200</v>
      </c>
      <c r="C8256">
        <v>20.72</v>
      </c>
      <c r="D8256">
        <v>20.72</v>
      </c>
      <c r="E8256">
        <v>20.72</v>
      </c>
      <c r="F8256">
        <v>20.72</v>
      </c>
      <c r="M8256" s="15">
        <v>33628</v>
      </c>
      <c r="N8256" t="str">
        <f t="shared" si="294"/>
        <v>On</v>
      </c>
      <c r="O8256">
        <f t="shared" si="295"/>
        <v>3</v>
      </c>
    </row>
    <row r="8257" spans="1:15" x14ac:dyDescent="0.25">
      <c r="A8257" s="2">
        <v>36229</v>
      </c>
      <c r="B8257">
        <v>2300</v>
      </c>
      <c r="C8257">
        <v>18.71</v>
      </c>
      <c r="D8257">
        <v>18.71</v>
      </c>
      <c r="E8257">
        <v>18.71</v>
      </c>
      <c r="F8257">
        <v>18.71</v>
      </c>
      <c r="M8257" s="15">
        <v>31294</v>
      </c>
      <c r="N8257" t="str">
        <f t="shared" si="294"/>
        <v>On</v>
      </c>
      <c r="O8257">
        <f t="shared" si="295"/>
        <v>3</v>
      </c>
    </row>
    <row r="8258" spans="1:15" x14ac:dyDescent="0.25">
      <c r="A8258" s="2">
        <v>36229</v>
      </c>
      <c r="B8258">
        <v>2400</v>
      </c>
      <c r="C8258">
        <v>18.510000000000002</v>
      </c>
      <c r="D8258">
        <v>18.510000000000002</v>
      </c>
      <c r="E8258">
        <v>18.510000000000002</v>
      </c>
      <c r="F8258">
        <v>18.510000000000002</v>
      </c>
      <c r="M8258" s="15">
        <v>29008</v>
      </c>
      <c r="N8258" t="str">
        <f t="shared" si="294"/>
        <v>Off</v>
      </c>
      <c r="O8258">
        <f t="shared" si="295"/>
        <v>3</v>
      </c>
    </row>
    <row r="8259" spans="1:15" x14ac:dyDescent="0.25">
      <c r="A8259" s="2">
        <v>36230</v>
      </c>
      <c r="B8259">
        <v>100</v>
      </c>
      <c r="C8259">
        <v>17.88</v>
      </c>
      <c r="D8259">
        <v>17.88</v>
      </c>
      <c r="E8259">
        <v>17.88</v>
      </c>
      <c r="F8259">
        <v>17.88</v>
      </c>
      <c r="M8259" s="15">
        <v>27199</v>
      </c>
      <c r="N8259" t="str">
        <f t="shared" si="294"/>
        <v>Off</v>
      </c>
      <c r="O8259">
        <f t="shared" si="295"/>
        <v>4</v>
      </c>
    </row>
    <row r="8260" spans="1:15" x14ac:dyDescent="0.25">
      <c r="A8260" s="2">
        <v>36230</v>
      </c>
      <c r="B8260">
        <v>200</v>
      </c>
      <c r="C8260">
        <v>18.12</v>
      </c>
      <c r="D8260">
        <v>18.12</v>
      </c>
      <c r="E8260">
        <v>18.12</v>
      </c>
      <c r="F8260">
        <v>18.12</v>
      </c>
      <c r="M8260" s="15">
        <v>26852</v>
      </c>
      <c r="N8260" t="str">
        <f t="shared" si="294"/>
        <v>Off</v>
      </c>
      <c r="O8260">
        <f t="shared" si="295"/>
        <v>4</v>
      </c>
    </row>
    <row r="8261" spans="1:15" x14ac:dyDescent="0.25">
      <c r="A8261" s="2">
        <v>36230</v>
      </c>
      <c r="B8261">
        <v>300</v>
      </c>
      <c r="C8261">
        <v>17.489999999999998</v>
      </c>
      <c r="D8261">
        <v>17.489999999999998</v>
      </c>
      <c r="E8261">
        <v>17.489999999999998</v>
      </c>
      <c r="F8261">
        <v>17.489999999999998</v>
      </c>
      <c r="M8261" s="15">
        <v>26614</v>
      </c>
      <c r="N8261" t="str">
        <f t="shared" si="294"/>
        <v>Off</v>
      </c>
      <c r="O8261">
        <f t="shared" si="295"/>
        <v>4</v>
      </c>
    </row>
    <row r="8262" spans="1:15" x14ac:dyDescent="0.25">
      <c r="A8262" s="2">
        <v>36230</v>
      </c>
      <c r="B8262">
        <v>400</v>
      </c>
      <c r="C8262">
        <v>19.37</v>
      </c>
      <c r="D8262">
        <v>19.37</v>
      </c>
      <c r="E8262">
        <v>19.37</v>
      </c>
      <c r="F8262">
        <v>19.37</v>
      </c>
      <c r="M8262" s="15">
        <v>26690</v>
      </c>
      <c r="N8262" t="str">
        <f t="shared" si="294"/>
        <v>Off</v>
      </c>
      <c r="O8262">
        <f t="shared" si="295"/>
        <v>4</v>
      </c>
    </row>
    <row r="8263" spans="1:15" x14ac:dyDescent="0.25">
      <c r="A8263" s="2">
        <v>36230</v>
      </c>
      <c r="B8263">
        <v>500</v>
      </c>
      <c r="C8263">
        <v>19.079999999999998</v>
      </c>
      <c r="D8263">
        <v>19.079999999999998</v>
      </c>
      <c r="E8263">
        <v>19.079999999999998</v>
      </c>
      <c r="F8263">
        <v>19.079999999999998</v>
      </c>
      <c r="M8263" s="15">
        <v>27462</v>
      </c>
      <c r="N8263" t="str">
        <f t="shared" si="294"/>
        <v>Off</v>
      </c>
      <c r="O8263">
        <f t="shared" si="295"/>
        <v>4</v>
      </c>
    </row>
    <row r="8264" spans="1:15" x14ac:dyDescent="0.25">
      <c r="A8264" s="2">
        <v>36230</v>
      </c>
      <c r="B8264">
        <v>600</v>
      </c>
      <c r="C8264">
        <v>43.09</v>
      </c>
      <c r="D8264">
        <v>43.09</v>
      </c>
      <c r="E8264">
        <v>43.09</v>
      </c>
      <c r="F8264">
        <v>43.09</v>
      </c>
      <c r="M8264" s="15">
        <v>29638</v>
      </c>
      <c r="N8264" t="str">
        <f t="shared" si="294"/>
        <v>Off</v>
      </c>
      <c r="O8264">
        <f t="shared" si="295"/>
        <v>4</v>
      </c>
    </row>
    <row r="8265" spans="1:15" x14ac:dyDescent="0.25">
      <c r="A8265" s="2">
        <v>36230</v>
      </c>
      <c r="B8265">
        <v>700</v>
      </c>
      <c r="C8265">
        <v>64.040000000000006</v>
      </c>
      <c r="D8265">
        <v>64.040000000000006</v>
      </c>
      <c r="E8265">
        <v>64.040000000000006</v>
      </c>
      <c r="F8265">
        <v>64.040000000000006</v>
      </c>
      <c r="M8265" s="15">
        <v>33293</v>
      </c>
      <c r="N8265" t="str">
        <f t="shared" si="294"/>
        <v>Off</v>
      </c>
      <c r="O8265">
        <f t="shared" si="295"/>
        <v>4</v>
      </c>
    </row>
    <row r="8266" spans="1:15" x14ac:dyDescent="0.25">
      <c r="A8266" s="2">
        <v>36230</v>
      </c>
      <c r="B8266">
        <v>800</v>
      </c>
      <c r="C8266">
        <v>36.51</v>
      </c>
      <c r="D8266">
        <v>36.51</v>
      </c>
      <c r="E8266">
        <v>36.51</v>
      </c>
      <c r="F8266">
        <v>36.51</v>
      </c>
      <c r="M8266" s="15">
        <v>35197</v>
      </c>
      <c r="N8266" t="str">
        <f t="shared" si="294"/>
        <v>On</v>
      </c>
      <c r="O8266">
        <f t="shared" si="295"/>
        <v>4</v>
      </c>
    </row>
    <row r="8267" spans="1:15" x14ac:dyDescent="0.25">
      <c r="A8267" s="2">
        <v>36230</v>
      </c>
      <c r="B8267">
        <v>900</v>
      </c>
      <c r="C8267">
        <v>27.28</v>
      </c>
      <c r="D8267">
        <v>27.28</v>
      </c>
      <c r="E8267">
        <v>27.28</v>
      </c>
      <c r="F8267">
        <v>27.28</v>
      </c>
      <c r="M8267" s="15">
        <v>35156</v>
      </c>
      <c r="N8267" t="str">
        <f t="shared" ref="N8267:N8330" si="296">+IF(B8267&gt;700,IF(B8267&lt;2400,"On","Off"),"Off")</f>
        <v>On</v>
      </c>
      <c r="O8267">
        <f t="shared" si="295"/>
        <v>4</v>
      </c>
    </row>
    <row r="8268" spans="1:15" x14ac:dyDescent="0.25">
      <c r="A8268" s="2">
        <v>36230</v>
      </c>
      <c r="B8268">
        <v>1000</v>
      </c>
      <c r="C8268">
        <v>25.31</v>
      </c>
      <c r="D8268">
        <v>25.31</v>
      </c>
      <c r="E8268">
        <v>25.31</v>
      </c>
      <c r="F8268">
        <v>25.31</v>
      </c>
      <c r="M8268" s="15">
        <v>34757</v>
      </c>
      <c r="N8268" t="str">
        <f t="shared" si="296"/>
        <v>On</v>
      </c>
      <c r="O8268">
        <f t="shared" si="295"/>
        <v>4</v>
      </c>
    </row>
    <row r="8269" spans="1:15" x14ac:dyDescent="0.25">
      <c r="A8269" s="2">
        <v>36230</v>
      </c>
      <c r="B8269">
        <v>1100</v>
      </c>
      <c r="C8269">
        <v>29.54</v>
      </c>
      <c r="D8269">
        <v>29.54</v>
      </c>
      <c r="E8269">
        <v>29.54</v>
      </c>
      <c r="F8269">
        <v>29.54</v>
      </c>
      <c r="M8269" s="15">
        <v>34572</v>
      </c>
      <c r="N8269" t="str">
        <f t="shared" si="296"/>
        <v>On</v>
      </c>
      <c r="O8269">
        <f t="shared" si="295"/>
        <v>4</v>
      </c>
    </row>
    <row r="8270" spans="1:15" x14ac:dyDescent="0.25">
      <c r="A8270" s="2">
        <v>36230</v>
      </c>
      <c r="B8270">
        <v>1200</v>
      </c>
      <c r="C8270">
        <v>30.72</v>
      </c>
      <c r="D8270">
        <v>30.72</v>
      </c>
      <c r="E8270">
        <v>30.72</v>
      </c>
      <c r="F8270">
        <v>30.72</v>
      </c>
      <c r="M8270" s="15">
        <v>33737</v>
      </c>
      <c r="N8270" t="str">
        <f t="shared" si="296"/>
        <v>On</v>
      </c>
      <c r="O8270">
        <f t="shared" si="295"/>
        <v>4</v>
      </c>
    </row>
    <row r="8271" spans="1:15" x14ac:dyDescent="0.25">
      <c r="A8271" s="2">
        <v>36230</v>
      </c>
      <c r="B8271">
        <v>1300</v>
      </c>
      <c r="C8271">
        <v>18.3</v>
      </c>
      <c r="D8271">
        <v>18.3</v>
      </c>
      <c r="E8271">
        <v>18.3</v>
      </c>
      <c r="F8271">
        <v>18.3</v>
      </c>
      <c r="M8271" s="15">
        <v>33260</v>
      </c>
      <c r="N8271" t="str">
        <f t="shared" si="296"/>
        <v>On</v>
      </c>
      <c r="O8271">
        <f t="shared" si="295"/>
        <v>4</v>
      </c>
    </row>
    <row r="8272" spans="1:15" x14ac:dyDescent="0.25">
      <c r="A8272" s="2">
        <v>36230</v>
      </c>
      <c r="B8272">
        <v>1400</v>
      </c>
      <c r="C8272">
        <v>17.86</v>
      </c>
      <c r="D8272">
        <v>17.86</v>
      </c>
      <c r="E8272">
        <v>17.86</v>
      </c>
      <c r="F8272">
        <v>17.86</v>
      </c>
      <c r="M8272" s="15">
        <v>32906</v>
      </c>
      <c r="N8272" t="str">
        <f t="shared" si="296"/>
        <v>On</v>
      </c>
      <c r="O8272">
        <f t="shared" si="295"/>
        <v>4</v>
      </c>
    </row>
    <row r="8273" spans="1:15" x14ac:dyDescent="0.25">
      <c r="A8273" s="2">
        <v>36230</v>
      </c>
      <c r="B8273">
        <v>1500</v>
      </c>
      <c r="C8273">
        <v>18.07</v>
      </c>
      <c r="D8273">
        <v>18.07</v>
      </c>
      <c r="E8273">
        <v>18.07</v>
      </c>
      <c r="F8273">
        <v>18.07</v>
      </c>
      <c r="M8273" s="15">
        <v>32079</v>
      </c>
      <c r="N8273" t="str">
        <f t="shared" si="296"/>
        <v>On</v>
      </c>
      <c r="O8273">
        <f t="shared" si="295"/>
        <v>4</v>
      </c>
    </row>
    <row r="8274" spans="1:15" x14ac:dyDescent="0.25">
      <c r="A8274" s="2">
        <v>36230</v>
      </c>
      <c r="B8274">
        <v>1600</v>
      </c>
      <c r="C8274">
        <v>17.77</v>
      </c>
      <c r="D8274">
        <v>17.77</v>
      </c>
      <c r="E8274">
        <v>17.77</v>
      </c>
      <c r="F8274">
        <v>17.77</v>
      </c>
      <c r="M8274" s="15">
        <v>31682</v>
      </c>
      <c r="N8274" t="str">
        <f t="shared" si="296"/>
        <v>On</v>
      </c>
      <c r="O8274">
        <f t="shared" si="295"/>
        <v>4</v>
      </c>
    </row>
    <row r="8275" spans="1:15" x14ac:dyDescent="0.25">
      <c r="A8275" s="2">
        <v>36230</v>
      </c>
      <c r="B8275">
        <v>1700</v>
      </c>
      <c r="C8275">
        <v>20.68</v>
      </c>
      <c r="D8275">
        <v>20.68</v>
      </c>
      <c r="E8275">
        <v>20.68</v>
      </c>
      <c r="F8275">
        <v>20.68</v>
      </c>
      <c r="M8275" s="15">
        <v>31836</v>
      </c>
      <c r="N8275" t="str">
        <f t="shared" si="296"/>
        <v>On</v>
      </c>
      <c r="O8275">
        <f t="shared" si="295"/>
        <v>4</v>
      </c>
    </row>
    <row r="8276" spans="1:15" x14ac:dyDescent="0.25">
      <c r="A8276" s="2">
        <v>36230</v>
      </c>
      <c r="B8276">
        <v>1800</v>
      </c>
      <c r="C8276">
        <v>29.22</v>
      </c>
      <c r="D8276">
        <v>29.22</v>
      </c>
      <c r="E8276">
        <v>29.22</v>
      </c>
      <c r="F8276">
        <v>29.22</v>
      </c>
      <c r="M8276" s="15">
        <v>32869</v>
      </c>
      <c r="N8276" t="str">
        <f t="shared" si="296"/>
        <v>On</v>
      </c>
      <c r="O8276">
        <f t="shared" si="295"/>
        <v>4</v>
      </c>
    </row>
    <row r="8277" spans="1:15" x14ac:dyDescent="0.25">
      <c r="A8277" s="2">
        <v>36230</v>
      </c>
      <c r="B8277">
        <v>1900</v>
      </c>
      <c r="C8277">
        <v>26.58</v>
      </c>
      <c r="D8277">
        <v>26.58</v>
      </c>
      <c r="E8277">
        <v>26.58</v>
      </c>
      <c r="F8277">
        <v>26.58</v>
      </c>
      <c r="M8277" s="15">
        <v>35377</v>
      </c>
      <c r="N8277" t="str">
        <f t="shared" si="296"/>
        <v>On</v>
      </c>
      <c r="O8277">
        <f t="shared" si="295"/>
        <v>4</v>
      </c>
    </row>
    <row r="8278" spans="1:15" x14ac:dyDescent="0.25">
      <c r="A8278" s="2">
        <v>36230</v>
      </c>
      <c r="B8278">
        <v>2000</v>
      </c>
      <c r="C8278">
        <v>26.79</v>
      </c>
      <c r="D8278">
        <v>26.79</v>
      </c>
      <c r="E8278">
        <v>26.79</v>
      </c>
      <c r="F8278">
        <v>26.79</v>
      </c>
      <c r="M8278" s="15">
        <v>35830</v>
      </c>
      <c r="N8278" t="str">
        <f t="shared" si="296"/>
        <v>On</v>
      </c>
      <c r="O8278">
        <f t="shared" si="295"/>
        <v>4</v>
      </c>
    </row>
    <row r="8279" spans="1:15" x14ac:dyDescent="0.25">
      <c r="A8279" s="2">
        <v>36230</v>
      </c>
      <c r="B8279">
        <v>2100</v>
      </c>
      <c r="C8279">
        <v>26.3</v>
      </c>
      <c r="D8279">
        <v>26.3</v>
      </c>
      <c r="E8279">
        <v>26.3</v>
      </c>
      <c r="F8279">
        <v>26.3</v>
      </c>
      <c r="M8279" s="15">
        <v>35287</v>
      </c>
      <c r="N8279" t="str">
        <f t="shared" si="296"/>
        <v>On</v>
      </c>
      <c r="O8279">
        <f t="shared" si="295"/>
        <v>4</v>
      </c>
    </row>
    <row r="8280" spans="1:15" x14ac:dyDescent="0.25">
      <c r="A8280" s="2">
        <v>36230</v>
      </c>
      <c r="B8280">
        <v>2200</v>
      </c>
      <c r="C8280">
        <v>22.23</v>
      </c>
      <c r="D8280">
        <v>22.23</v>
      </c>
      <c r="E8280">
        <v>22.23</v>
      </c>
      <c r="F8280">
        <v>22.23</v>
      </c>
      <c r="M8280" s="15">
        <v>33948</v>
      </c>
      <c r="N8280" t="str">
        <f t="shared" si="296"/>
        <v>On</v>
      </c>
      <c r="O8280">
        <f t="shared" si="295"/>
        <v>4</v>
      </c>
    </row>
    <row r="8281" spans="1:15" x14ac:dyDescent="0.25">
      <c r="A8281" s="2">
        <v>36230</v>
      </c>
      <c r="B8281">
        <v>2300</v>
      </c>
      <c r="C8281">
        <v>17.059999999999999</v>
      </c>
      <c r="D8281">
        <v>17.059999999999999</v>
      </c>
      <c r="E8281">
        <v>17.059999999999999</v>
      </c>
      <c r="F8281">
        <v>17.059999999999999</v>
      </c>
      <c r="M8281" s="15">
        <v>31655</v>
      </c>
      <c r="N8281" t="str">
        <f t="shared" si="296"/>
        <v>On</v>
      </c>
      <c r="O8281">
        <f t="shared" si="295"/>
        <v>4</v>
      </c>
    </row>
    <row r="8282" spans="1:15" x14ac:dyDescent="0.25">
      <c r="A8282" s="2">
        <v>36230</v>
      </c>
      <c r="B8282">
        <v>2400</v>
      </c>
      <c r="C8282">
        <v>15.88</v>
      </c>
      <c r="D8282">
        <v>15.88</v>
      </c>
      <c r="E8282">
        <v>15.88</v>
      </c>
      <c r="F8282">
        <v>15.88</v>
      </c>
      <c r="M8282" s="15">
        <v>29190</v>
      </c>
      <c r="N8282" t="str">
        <f t="shared" si="296"/>
        <v>Off</v>
      </c>
      <c r="O8282">
        <f t="shared" si="295"/>
        <v>4</v>
      </c>
    </row>
    <row r="8283" spans="1:15" x14ac:dyDescent="0.25">
      <c r="A8283" s="2">
        <v>36231</v>
      </c>
      <c r="B8283">
        <v>100</v>
      </c>
      <c r="C8283">
        <v>16.43</v>
      </c>
      <c r="D8283">
        <v>16.43</v>
      </c>
      <c r="E8283">
        <v>16.43</v>
      </c>
      <c r="F8283">
        <v>16.43</v>
      </c>
      <c r="M8283" s="15">
        <v>27545</v>
      </c>
      <c r="N8283" t="str">
        <f t="shared" si="296"/>
        <v>Off</v>
      </c>
      <c r="O8283">
        <f t="shared" si="295"/>
        <v>5</v>
      </c>
    </row>
    <row r="8284" spans="1:15" x14ac:dyDescent="0.25">
      <c r="A8284" s="2">
        <v>36231</v>
      </c>
      <c r="B8284">
        <v>200</v>
      </c>
      <c r="C8284">
        <v>16.45</v>
      </c>
      <c r="D8284">
        <v>16.45</v>
      </c>
      <c r="E8284">
        <v>16.45</v>
      </c>
      <c r="F8284">
        <v>16.45</v>
      </c>
      <c r="M8284" s="15">
        <v>26712</v>
      </c>
      <c r="N8284" t="str">
        <f t="shared" si="296"/>
        <v>Off</v>
      </c>
      <c r="O8284">
        <f t="shared" si="295"/>
        <v>5</v>
      </c>
    </row>
    <row r="8285" spans="1:15" x14ac:dyDescent="0.25">
      <c r="A8285" s="2">
        <v>36231</v>
      </c>
      <c r="B8285">
        <v>300</v>
      </c>
      <c r="C8285">
        <v>16.399999999999999</v>
      </c>
      <c r="D8285">
        <v>16.399999999999999</v>
      </c>
      <c r="E8285">
        <v>16.399999999999999</v>
      </c>
      <c r="F8285">
        <v>16.399999999999999</v>
      </c>
      <c r="M8285" s="15">
        <v>26559</v>
      </c>
      <c r="N8285" t="str">
        <f t="shared" si="296"/>
        <v>Off</v>
      </c>
      <c r="O8285">
        <f t="shared" si="295"/>
        <v>5</v>
      </c>
    </row>
    <row r="8286" spans="1:15" x14ac:dyDescent="0.25">
      <c r="A8286" s="2">
        <v>36231</v>
      </c>
      <c r="B8286">
        <v>400</v>
      </c>
      <c r="C8286">
        <v>16.2</v>
      </c>
      <c r="D8286">
        <v>16.2</v>
      </c>
      <c r="E8286">
        <v>16.2</v>
      </c>
      <c r="F8286">
        <v>16.2</v>
      </c>
      <c r="M8286" s="15">
        <v>26569</v>
      </c>
      <c r="N8286" t="str">
        <f t="shared" si="296"/>
        <v>Off</v>
      </c>
      <c r="O8286">
        <f t="shared" si="295"/>
        <v>5</v>
      </c>
    </row>
    <row r="8287" spans="1:15" x14ac:dyDescent="0.25">
      <c r="A8287" s="2">
        <v>36231</v>
      </c>
      <c r="B8287">
        <v>500</v>
      </c>
      <c r="C8287">
        <v>16.22</v>
      </c>
      <c r="D8287">
        <v>16.22</v>
      </c>
      <c r="E8287">
        <v>16.22</v>
      </c>
      <c r="F8287">
        <v>16.22</v>
      </c>
      <c r="M8287" s="15">
        <v>27257</v>
      </c>
      <c r="N8287" t="str">
        <f t="shared" si="296"/>
        <v>Off</v>
      </c>
      <c r="O8287">
        <f t="shared" si="295"/>
        <v>5</v>
      </c>
    </row>
    <row r="8288" spans="1:15" x14ac:dyDescent="0.25">
      <c r="A8288" s="2">
        <v>36231</v>
      </c>
      <c r="B8288">
        <v>600</v>
      </c>
      <c r="C8288">
        <v>19.62</v>
      </c>
      <c r="D8288">
        <v>19.62</v>
      </c>
      <c r="E8288">
        <v>19.62</v>
      </c>
      <c r="F8288">
        <v>19.62</v>
      </c>
      <c r="M8288" s="15">
        <v>29280</v>
      </c>
      <c r="N8288" t="str">
        <f t="shared" si="296"/>
        <v>Off</v>
      </c>
      <c r="O8288">
        <f t="shared" si="295"/>
        <v>5</v>
      </c>
    </row>
    <row r="8289" spans="1:15" x14ac:dyDescent="0.25">
      <c r="A8289" s="2">
        <v>36231</v>
      </c>
      <c r="B8289">
        <v>700</v>
      </c>
      <c r="C8289">
        <v>21.98</v>
      </c>
      <c r="D8289">
        <v>21.98</v>
      </c>
      <c r="E8289">
        <v>21.98</v>
      </c>
      <c r="F8289">
        <v>21.98</v>
      </c>
      <c r="M8289" s="15">
        <v>32876</v>
      </c>
      <c r="N8289" t="str">
        <f t="shared" si="296"/>
        <v>Off</v>
      </c>
      <c r="O8289">
        <f t="shared" si="295"/>
        <v>5</v>
      </c>
    </row>
    <row r="8290" spans="1:15" x14ac:dyDescent="0.25">
      <c r="A8290" s="2">
        <v>36231</v>
      </c>
      <c r="B8290">
        <v>800</v>
      </c>
      <c r="C8290">
        <v>25.35</v>
      </c>
      <c r="D8290">
        <v>25.35</v>
      </c>
      <c r="E8290">
        <v>25.35</v>
      </c>
      <c r="F8290">
        <v>25.35</v>
      </c>
      <c r="M8290" s="15">
        <v>34892</v>
      </c>
      <c r="N8290" t="str">
        <f t="shared" si="296"/>
        <v>On</v>
      </c>
      <c r="O8290">
        <f t="shared" si="295"/>
        <v>5</v>
      </c>
    </row>
    <row r="8291" spans="1:15" x14ac:dyDescent="0.25">
      <c r="A8291" s="2">
        <v>36231</v>
      </c>
      <c r="B8291">
        <v>900</v>
      </c>
      <c r="C8291">
        <v>25.88</v>
      </c>
      <c r="D8291">
        <v>25.88</v>
      </c>
      <c r="E8291">
        <v>25.88</v>
      </c>
      <c r="F8291">
        <v>25.88</v>
      </c>
      <c r="M8291" s="15">
        <v>35094</v>
      </c>
      <c r="N8291" t="str">
        <f t="shared" si="296"/>
        <v>On</v>
      </c>
      <c r="O8291">
        <f t="shared" ref="O8291:O8354" si="297">+WEEKDAY(A8291,2)</f>
        <v>5</v>
      </c>
    </row>
    <row r="8292" spans="1:15" x14ac:dyDescent="0.25">
      <c r="A8292" s="2">
        <v>36231</v>
      </c>
      <c r="B8292">
        <v>1000</v>
      </c>
      <c r="C8292">
        <v>22.63</v>
      </c>
      <c r="D8292">
        <v>22.63</v>
      </c>
      <c r="E8292">
        <v>22.63</v>
      </c>
      <c r="F8292">
        <v>22.63</v>
      </c>
      <c r="M8292" s="15">
        <v>34943</v>
      </c>
      <c r="N8292" t="str">
        <f t="shared" si="296"/>
        <v>On</v>
      </c>
      <c r="O8292">
        <f t="shared" si="297"/>
        <v>5</v>
      </c>
    </row>
    <row r="8293" spans="1:15" x14ac:dyDescent="0.25">
      <c r="A8293" s="2">
        <v>36231</v>
      </c>
      <c r="B8293">
        <v>1100</v>
      </c>
      <c r="C8293">
        <v>21.12</v>
      </c>
      <c r="D8293">
        <v>21.12</v>
      </c>
      <c r="E8293">
        <v>21.12</v>
      </c>
      <c r="F8293">
        <v>21.12</v>
      </c>
      <c r="M8293" s="15">
        <v>34847</v>
      </c>
      <c r="N8293" t="str">
        <f t="shared" si="296"/>
        <v>On</v>
      </c>
      <c r="O8293">
        <f t="shared" si="297"/>
        <v>5</v>
      </c>
    </row>
    <row r="8294" spans="1:15" x14ac:dyDescent="0.25">
      <c r="A8294" s="2">
        <v>36231</v>
      </c>
      <c r="B8294">
        <v>1200</v>
      </c>
      <c r="C8294">
        <v>20.67</v>
      </c>
      <c r="D8294">
        <v>20.67</v>
      </c>
      <c r="E8294">
        <v>20.67</v>
      </c>
      <c r="F8294">
        <v>20.67</v>
      </c>
      <c r="M8294" s="15">
        <v>34190</v>
      </c>
      <c r="N8294" t="str">
        <f t="shared" si="296"/>
        <v>On</v>
      </c>
      <c r="O8294">
        <f t="shared" si="297"/>
        <v>5</v>
      </c>
    </row>
    <row r="8295" spans="1:15" x14ac:dyDescent="0.25">
      <c r="A8295" s="2">
        <v>36231</v>
      </c>
      <c r="B8295">
        <v>1300</v>
      </c>
      <c r="C8295">
        <v>19.579999999999998</v>
      </c>
      <c r="D8295">
        <v>19.579999999999998</v>
      </c>
      <c r="E8295">
        <v>19.579999999999998</v>
      </c>
      <c r="F8295">
        <v>19.579999999999998</v>
      </c>
      <c r="M8295" s="15">
        <v>33602</v>
      </c>
      <c r="N8295" t="str">
        <f t="shared" si="296"/>
        <v>On</v>
      </c>
      <c r="O8295">
        <f t="shared" si="297"/>
        <v>5</v>
      </c>
    </row>
    <row r="8296" spans="1:15" x14ac:dyDescent="0.25">
      <c r="A8296" s="2">
        <v>36231</v>
      </c>
      <c r="B8296">
        <v>1400</v>
      </c>
      <c r="C8296">
        <v>17.78</v>
      </c>
      <c r="D8296">
        <v>17.78</v>
      </c>
      <c r="E8296">
        <v>17.78</v>
      </c>
      <c r="F8296">
        <v>17.78</v>
      </c>
      <c r="M8296" s="15">
        <v>33103</v>
      </c>
      <c r="N8296" t="str">
        <f t="shared" si="296"/>
        <v>On</v>
      </c>
      <c r="O8296">
        <f t="shared" si="297"/>
        <v>5</v>
      </c>
    </row>
    <row r="8297" spans="1:15" x14ac:dyDescent="0.25">
      <c r="A8297" s="2">
        <v>36231</v>
      </c>
      <c r="B8297">
        <v>1500</v>
      </c>
      <c r="C8297">
        <v>17</v>
      </c>
      <c r="D8297">
        <v>17</v>
      </c>
      <c r="E8297">
        <v>17</v>
      </c>
      <c r="F8297">
        <v>17</v>
      </c>
      <c r="M8297" s="15">
        <v>32667</v>
      </c>
      <c r="N8297" t="str">
        <f t="shared" si="296"/>
        <v>On</v>
      </c>
      <c r="O8297">
        <f t="shared" si="297"/>
        <v>5</v>
      </c>
    </row>
    <row r="8298" spans="1:15" x14ac:dyDescent="0.25">
      <c r="A8298" s="2">
        <v>36231</v>
      </c>
      <c r="B8298">
        <v>1600</v>
      </c>
      <c r="C8298">
        <v>17.329999999999998</v>
      </c>
      <c r="D8298">
        <v>17.329999999999998</v>
      </c>
      <c r="E8298">
        <v>17.329999999999998</v>
      </c>
      <c r="F8298">
        <v>17.329999999999998</v>
      </c>
      <c r="M8298" s="15">
        <v>32176</v>
      </c>
      <c r="N8298" t="str">
        <f t="shared" si="296"/>
        <v>On</v>
      </c>
      <c r="O8298">
        <f t="shared" si="297"/>
        <v>5</v>
      </c>
    </row>
    <row r="8299" spans="1:15" x14ac:dyDescent="0.25">
      <c r="A8299" s="2">
        <v>36231</v>
      </c>
      <c r="B8299">
        <v>1700</v>
      </c>
      <c r="C8299">
        <v>19.88</v>
      </c>
      <c r="D8299">
        <v>19.88</v>
      </c>
      <c r="E8299">
        <v>19.88</v>
      </c>
      <c r="F8299">
        <v>19.88</v>
      </c>
      <c r="M8299" s="15">
        <v>32196</v>
      </c>
      <c r="N8299" t="str">
        <f t="shared" si="296"/>
        <v>On</v>
      </c>
      <c r="O8299">
        <f t="shared" si="297"/>
        <v>5</v>
      </c>
    </row>
    <row r="8300" spans="1:15" x14ac:dyDescent="0.25">
      <c r="A8300" s="2">
        <v>36231</v>
      </c>
      <c r="B8300">
        <v>1800</v>
      </c>
      <c r="C8300">
        <v>29.15</v>
      </c>
      <c r="D8300">
        <v>29.15</v>
      </c>
      <c r="E8300">
        <v>29.15</v>
      </c>
      <c r="F8300">
        <v>29.15</v>
      </c>
      <c r="M8300" s="15">
        <v>32830</v>
      </c>
      <c r="N8300" t="str">
        <f t="shared" si="296"/>
        <v>On</v>
      </c>
      <c r="O8300">
        <f t="shared" si="297"/>
        <v>5</v>
      </c>
    </row>
    <row r="8301" spans="1:15" x14ac:dyDescent="0.25">
      <c r="A8301" s="2">
        <v>36231</v>
      </c>
      <c r="B8301">
        <v>1900</v>
      </c>
      <c r="C8301">
        <v>19.29</v>
      </c>
      <c r="D8301">
        <v>19.29</v>
      </c>
      <c r="E8301">
        <v>19.29</v>
      </c>
      <c r="F8301">
        <v>19.29</v>
      </c>
      <c r="M8301" s="15">
        <v>34543</v>
      </c>
      <c r="N8301" t="str">
        <f t="shared" si="296"/>
        <v>On</v>
      </c>
      <c r="O8301">
        <f t="shared" si="297"/>
        <v>5</v>
      </c>
    </row>
    <row r="8302" spans="1:15" x14ac:dyDescent="0.25">
      <c r="A8302" s="2">
        <v>36231</v>
      </c>
      <c r="B8302">
        <v>2000</v>
      </c>
      <c r="C8302">
        <v>20.92</v>
      </c>
      <c r="D8302">
        <v>20.92</v>
      </c>
      <c r="E8302">
        <v>20.92</v>
      </c>
      <c r="F8302">
        <v>20.92</v>
      </c>
      <c r="M8302" s="15">
        <v>34820</v>
      </c>
      <c r="N8302" t="str">
        <f t="shared" si="296"/>
        <v>On</v>
      </c>
      <c r="O8302">
        <f t="shared" si="297"/>
        <v>5</v>
      </c>
    </row>
    <row r="8303" spans="1:15" x14ac:dyDescent="0.25">
      <c r="A8303" s="2">
        <v>36231</v>
      </c>
      <c r="B8303">
        <v>2100</v>
      </c>
      <c r="C8303">
        <v>21.42</v>
      </c>
      <c r="D8303">
        <v>21.42</v>
      </c>
      <c r="E8303">
        <v>21.42</v>
      </c>
      <c r="F8303">
        <v>21.42</v>
      </c>
      <c r="M8303" s="15">
        <v>33712</v>
      </c>
      <c r="N8303" t="str">
        <f t="shared" si="296"/>
        <v>On</v>
      </c>
      <c r="O8303">
        <f t="shared" si="297"/>
        <v>5</v>
      </c>
    </row>
    <row r="8304" spans="1:15" x14ac:dyDescent="0.25">
      <c r="A8304" s="2">
        <v>36231</v>
      </c>
      <c r="B8304">
        <v>2200</v>
      </c>
      <c r="C8304">
        <v>23.93</v>
      </c>
      <c r="D8304">
        <v>23.93</v>
      </c>
      <c r="E8304">
        <v>23.93</v>
      </c>
      <c r="F8304">
        <v>23.93</v>
      </c>
      <c r="M8304" s="15">
        <v>32583</v>
      </c>
      <c r="N8304" t="str">
        <f t="shared" si="296"/>
        <v>On</v>
      </c>
      <c r="O8304">
        <f t="shared" si="297"/>
        <v>5</v>
      </c>
    </row>
    <row r="8305" spans="1:15" x14ac:dyDescent="0.25">
      <c r="A8305" s="2">
        <v>36231</v>
      </c>
      <c r="B8305">
        <v>2300</v>
      </c>
      <c r="C8305">
        <v>18.940000000000001</v>
      </c>
      <c r="D8305">
        <v>18.940000000000001</v>
      </c>
      <c r="E8305">
        <v>18.940000000000001</v>
      </c>
      <c r="F8305">
        <v>18.940000000000001</v>
      </c>
      <c r="M8305" s="15">
        <v>30669</v>
      </c>
      <c r="N8305" t="str">
        <f t="shared" si="296"/>
        <v>On</v>
      </c>
      <c r="O8305">
        <f t="shared" si="297"/>
        <v>5</v>
      </c>
    </row>
    <row r="8306" spans="1:15" x14ac:dyDescent="0.25">
      <c r="A8306" s="2">
        <v>36231</v>
      </c>
      <c r="B8306">
        <v>2400</v>
      </c>
      <c r="C8306">
        <v>17.97</v>
      </c>
      <c r="D8306">
        <v>17.97</v>
      </c>
      <c r="E8306">
        <v>17.97</v>
      </c>
      <c r="F8306">
        <v>17.97</v>
      </c>
      <c r="M8306" s="15">
        <v>28677</v>
      </c>
      <c r="N8306" t="str">
        <f t="shared" si="296"/>
        <v>Off</v>
      </c>
      <c r="O8306">
        <f t="shared" si="297"/>
        <v>5</v>
      </c>
    </row>
    <row r="8307" spans="1:15" x14ac:dyDescent="0.25">
      <c r="A8307" s="2">
        <v>36232</v>
      </c>
      <c r="B8307">
        <v>100</v>
      </c>
      <c r="C8307">
        <v>19.97</v>
      </c>
      <c r="D8307">
        <v>19.97</v>
      </c>
      <c r="E8307">
        <v>19.97</v>
      </c>
      <c r="F8307">
        <v>19.97</v>
      </c>
      <c r="M8307" s="15">
        <v>26988</v>
      </c>
      <c r="N8307" t="str">
        <f t="shared" si="296"/>
        <v>Off</v>
      </c>
      <c r="O8307">
        <f t="shared" si="297"/>
        <v>6</v>
      </c>
    </row>
    <row r="8308" spans="1:15" x14ac:dyDescent="0.25">
      <c r="A8308" s="2">
        <v>36232</v>
      </c>
      <c r="B8308">
        <v>200</v>
      </c>
      <c r="C8308">
        <v>20.78</v>
      </c>
      <c r="D8308">
        <v>20.78</v>
      </c>
      <c r="E8308">
        <v>20.78</v>
      </c>
      <c r="F8308">
        <v>20.78</v>
      </c>
      <c r="M8308" s="15">
        <v>25926</v>
      </c>
      <c r="N8308" t="str">
        <f t="shared" si="296"/>
        <v>Off</v>
      </c>
      <c r="O8308">
        <f t="shared" si="297"/>
        <v>6</v>
      </c>
    </row>
    <row r="8309" spans="1:15" x14ac:dyDescent="0.25">
      <c r="A8309" s="2">
        <v>36232</v>
      </c>
      <c r="B8309">
        <v>300</v>
      </c>
      <c r="C8309">
        <v>20.440000000000001</v>
      </c>
      <c r="D8309">
        <v>20.440000000000001</v>
      </c>
      <c r="E8309">
        <v>20.440000000000001</v>
      </c>
      <c r="F8309">
        <v>20.440000000000001</v>
      </c>
      <c r="M8309" s="15">
        <v>25618</v>
      </c>
      <c r="N8309" t="str">
        <f t="shared" si="296"/>
        <v>Off</v>
      </c>
      <c r="O8309">
        <f t="shared" si="297"/>
        <v>6</v>
      </c>
    </row>
    <row r="8310" spans="1:15" x14ac:dyDescent="0.25">
      <c r="A8310" s="2">
        <v>36232</v>
      </c>
      <c r="B8310">
        <v>400</v>
      </c>
      <c r="C8310">
        <v>20.100000000000001</v>
      </c>
      <c r="D8310">
        <v>20.100000000000001</v>
      </c>
      <c r="E8310">
        <v>20.100000000000001</v>
      </c>
      <c r="F8310">
        <v>20.100000000000001</v>
      </c>
      <c r="M8310" s="15">
        <v>25660</v>
      </c>
      <c r="N8310" t="str">
        <f t="shared" si="296"/>
        <v>Off</v>
      </c>
      <c r="O8310">
        <f t="shared" si="297"/>
        <v>6</v>
      </c>
    </row>
    <row r="8311" spans="1:15" x14ac:dyDescent="0.25">
      <c r="A8311" s="2">
        <v>36232</v>
      </c>
      <c r="B8311">
        <v>500</v>
      </c>
      <c r="C8311">
        <v>19.829999999999998</v>
      </c>
      <c r="D8311">
        <v>19.829999999999998</v>
      </c>
      <c r="E8311">
        <v>19.829999999999998</v>
      </c>
      <c r="F8311">
        <v>19.829999999999998</v>
      </c>
      <c r="M8311" s="15">
        <v>25927</v>
      </c>
      <c r="N8311" t="str">
        <f t="shared" si="296"/>
        <v>Off</v>
      </c>
      <c r="O8311">
        <f t="shared" si="297"/>
        <v>6</v>
      </c>
    </row>
    <row r="8312" spans="1:15" x14ac:dyDescent="0.25">
      <c r="A8312" s="2">
        <v>36232</v>
      </c>
      <c r="B8312">
        <v>600</v>
      </c>
      <c r="C8312">
        <v>17.34</v>
      </c>
      <c r="D8312">
        <v>17.34</v>
      </c>
      <c r="E8312">
        <v>17.34</v>
      </c>
      <c r="F8312">
        <v>17.34</v>
      </c>
      <c r="M8312" s="15">
        <v>26735</v>
      </c>
      <c r="N8312" t="str">
        <f t="shared" si="296"/>
        <v>Off</v>
      </c>
      <c r="O8312">
        <f t="shared" si="297"/>
        <v>6</v>
      </c>
    </row>
    <row r="8313" spans="1:15" x14ac:dyDescent="0.25">
      <c r="A8313" s="2">
        <v>36232</v>
      </c>
      <c r="B8313">
        <v>700</v>
      </c>
      <c r="C8313">
        <v>18.059999999999999</v>
      </c>
      <c r="D8313">
        <v>18.059999999999999</v>
      </c>
      <c r="E8313">
        <v>18.059999999999999</v>
      </c>
      <c r="F8313">
        <v>18.059999999999999</v>
      </c>
      <c r="M8313" s="15">
        <v>27705</v>
      </c>
      <c r="N8313" t="str">
        <f t="shared" si="296"/>
        <v>Off</v>
      </c>
      <c r="O8313">
        <f t="shared" si="297"/>
        <v>6</v>
      </c>
    </row>
    <row r="8314" spans="1:15" x14ac:dyDescent="0.25">
      <c r="A8314" s="2">
        <v>36232</v>
      </c>
      <c r="B8314">
        <v>800</v>
      </c>
      <c r="C8314">
        <v>21.92</v>
      </c>
      <c r="D8314">
        <v>21.92</v>
      </c>
      <c r="E8314">
        <v>21.92</v>
      </c>
      <c r="F8314">
        <v>21.92</v>
      </c>
      <c r="M8314" s="15">
        <v>28583</v>
      </c>
      <c r="N8314" t="str">
        <f t="shared" si="296"/>
        <v>On</v>
      </c>
      <c r="O8314">
        <f t="shared" si="297"/>
        <v>6</v>
      </c>
    </row>
    <row r="8315" spans="1:15" x14ac:dyDescent="0.25">
      <c r="A8315" s="2">
        <v>36232</v>
      </c>
      <c r="B8315">
        <v>900</v>
      </c>
      <c r="C8315">
        <v>24.68</v>
      </c>
      <c r="D8315">
        <v>24.68</v>
      </c>
      <c r="E8315">
        <v>24.68</v>
      </c>
      <c r="F8315">
        <v>24.68</v>
      </c>
      <c r="M8315" s="15">
        <v>29970</v>
      </c>
      <c r="N8315" t="str">
        <f t="shared" si="296"/>
        <v>On</v>
      </c>
      <c r="O8315">
        <f t="shared" si="297"/>
        <v>6</v>
      </c>
    </row>
    <row r="8316" spans="1:15" x14ac:dyDescent="0.25">
      <c r="A8316" s="2">
        <v>36232</v>
      </c>
      <c r="B8316">
        <v>1000</v>
      </c>
      <c r="C8316">
        <v>22.67</v>
      </c>
      <c r="D8316">
        <v>22.67</v>
      </c>
      <c r="E8316">
        <v>22.67</v>
      </c>
      <c r="F8316">
        <v>22.67</v>
      </c>
      <c r="M8316" s="15">
        <v>30543</v>
      </c>
      <c r="N8316" t="str">
        <f t="shared" si="296"/>
        <v>On</v>
      </c>
      <c r="O8316">
        <f t="shared" si="297"/>
        <v>6</v>
      </c>
    </row>
    <row r="8317" spans="1:15" x14ac:dyDescent="0.25">
      <c r="A8317" s="2">
        <v>36232</v>
      </c>
      <c r="B8317">
        <v>1100</v>
      </c>
      <c r="C8317">
        <v>19.43</v>
      </c>
      <c r="D8317">
        <v>19.43</v>
      </c>
      <c r="E8317">
        <v>19.43</v>
      </c>
      <c r="F8317">
        <v>19.43</v>
      </c>
      <c r="M8317" s="15">
        <v>30473</v>
      </c>
      <c r="N8317" t="str">
        <f t="shared" si="296"/>
        <v>On</v>
      </c>
      <c r="O8317">
        <f t="shared" si="297"/>
        <v>6</v>
      </c>
    </row>
    <row r="8318" spans="1:15" x14ac:dyDescent="0.25">
      <c r="A8318" s="2">
        <v>36232</v>
      </c>
      <c r="B8318">
        <v>1200</v>
      </c>
      <c r="C8318">
        <v>18.13</v>
      </c>
      <c r="D8318">
        <v>18.13</v>
      </c>
      <c r="E8318">
        <v>18.13</v>
      </c>
      <c r="F8318">
        <v>18.13</v>
      </c>
      <c r="M8318" s="15">
        <v>29594</v>
      </c>
      <c r="N8318" t="str">
        <f t="shared" si="296"/>
        <v>On</v>
      </c>
      <c r="O8318">
        <f t="shared" si="297"/>
        <v>6</v>
      </c>
    </row>
    <row r="8319" spans="1:15" x14ac:dyDescent="0.25">
      <c r="A8319" s="2">
        <v>36232</v>
      </c>
      <c r="B8319">
        <v>1300</v>
      </c>
      <c r="C8319">
        <v>16.079999999999998</v>
      </c>
      <c r="D8319">
        <v>16.079999999999998</v>
      </c>
      <c r="E8319">
        <v>16.079999999999998</v>
      </c>
      <c r="F8319">
        <v>16.079999999999998</v>
      </c>
      <c r="M8319" s="15">
        <v>28462</v>
      </c>
      <c r="N8319" t="str">
        <f t="shared" si="296"/>
        <v>On</v>
      </c>
      <c r="O8319">
        <f t="shared" si="297"/>
        <v>6</v>
      </c>
    </row>
    <row r="8320" spans="1:15" x14ac:dyDescent="0.25">
      <c r="A8320" s="2">
        <v>36232</v>
      </c>
      <c r="B8320">
        <v>1400</v>
      </c>
      <c r="C8320">
        <v>15.95</v>
      </c>
      <c r="D8320">
        <v>15.95</v>
      </c>
      <c r="E8320">
        <v>15.95</v>
      </c>
      <c r="F8320">
        <v>15.95</v>
      </c>
      <c r="M8320" s="15">
        <v>27453</v>
      </c>
      <c r="N8320" t="str">
        <f t="shared" si="296"/>
        <v>On</v>
      </c>
      <c r="O8320">
        <f t="shared" si="297"/>
        <v>6</v>
      </c>
    </row>
    <row r="8321" spans="1:15" x14ac:dyDescent="0.25">
      <c r="A8321" s="2">
        <v>36232</v>
      </c>
      <c r="B8321">
        <v>1500</v>
      </c>
      <c r="C8321">
        <v>15.24</v>
      </c>
      <c r="D8321">
        <v>15.24</v>
      </c>
      <c r="E8321">
        <v>15.24</v>
      </c>
      <c r="F8321">
        <v>15.24</v>
      </c>
      <c r="M8321" s="15">
        <v>26595</v>
      </c>
      <c r="N8321" t="str">
        <f t="shared" si="296"/>
        <v>On</v>
      </c>
      <c r="O8321">
        <f t="shared" si="297"/>
        <v>6</v>
      </c>
    </row>
    <row r="8322" spans="1:15" x14ac:dyDescent="0.25">
      <c r="A8322" s="2">
        <v>36232</v>
      </c>
      <c r="B8322">
        <v>1600</v>
      </c>
      <c r="C8322">
        <v>15.28</v>
      </c>
      <c r="D8322">
        <v>15.28</v>
      </c>
      <c r="E8322">
        <v>15.28</v>
      </c>
      <c r="F8322">
        <v>15.28</v>
      </c>
      <c r="M8322" s="15">
        <v>26011</v>
      </c>
      <c r="N8322" t="str">
        <f t="shared" si="296"/>
        <v>On</v>
      </c>
      <c r="O8322">
        <f t="shared" si="297"/>
        <v>6</v>
      </c>
    </row>
    <row r="8323" spans="1:15" x14ac:dyDescent="0.25">
      <c r="A8323" s="2">
        <v>36232</v>
      </c>
      <c r="B8323">
        <v>1700</v>
      </c>
      <c r="C8323">
        <v>16.12</v>
      </c>
      <c r="D8323">
        <v>16.12</v>
      </c>
      <c r="E8323">
        <v>16.12</v>
      </c>
      <c r="F8323">
        <v>16.12</v>
      </c>
      <c r="M8323" s="15">
        <v>26223</v>
      </c>
      <c r="N8323" t="str">
        <f t="shared" si="296"/>
        <v>On</v>
      </c>
      <c r="O8323">
        <f t="shared" si="297"/>
        <v>6</v>
      </c>
    </row>
    <row r="8324" spans="1:15" x14ac:dyDescent="0.25">
      <c r="A8324" s="2">
        <v>36232</v>
      </c>
      <c r="B8324">
        <v>1800</v>
      </c>
      <c r="C8324">
        <v>19.62</v>
      </c>
      <c r="D8324">
        <v>19.62</v>
      </c>
      <c r="E8324">
        <v>19.62</v>
      </c>
      <c r="F8324">
        <v>19.62</v>
      </c>
      <c r="M8324" s="15">
        <v>27061</v>
      </c>
      <c r="N8324" t="str">
        <f t="shared" si="296"/>
        <v>On</v>
      </c>
      <c r="O8324">
        <f t="shared" si="297"/>
        <v>6</v>
      </c>
    </row>
    <row r="8325" spans="1:15" x14ac:dyDescent="0.25">
      <c r="A8325" s="2">
        <v>36232</v>
      </c>
      <c r="B8325">
        <v>1900</v>
      </c>
      <c r="C8325">
        <v>22.54</v>
      </c>
      <c r="D8325">
        <v>22.54</v>
      </c>
      <c r="E8325">
        <v>22.54</v>
      </c>
      <c r="F8325">
        <v>22.54</v>
      </c>
      <c r="M8325" s="15">
        <v>29252</v>
      </c>
      <c r="N8325" t="str">
        <f t="shared" si="296"/>
        <v>On</v>
      </c>
      <c r="O8325">
        <f t="shared" si="297"/>
        <v>6</v>
      </c>
    </row>
    <row r="8326" spans="1:15" x14ac:dyDescent="0.25">
      <c r="A8326" s="2">
        <v>36232</v>
      </c>
      <c r="B8326">
        <v>2000</v>
      </c>
      <c r="C8326">
        <v>21.45</v>
      </c>
      <c r="D8326">
        <v>21.45</v>
      </c>
      <c r="E8326">
        <v>21.45</v>
      </c>
      <c r="F8326">
        <v>21.45</v>
      </c>
      <c r="M8326" s="15">
        <v>29838</v>
      </c>
      <c r="N8326" t="str">
        <f t="shared" si="296"/>
        <v>On</v>
      </c>
      <c r="O8326">
        <f t="shared" si="297"/>
        <v>6</v>
      </c>
    </row>
    <row r="8327" spans="1:15" x14ac:dyDescent="0.25">
      <c r="A8327" s="2">
        <v>36232</v>
      </c>
      <c r="B8327">
        <v>2100</v>
      </c>
      <c r="C8327">
        <v>19.78</v>
      </c>
      <c r="D8327">
        <v>19.78</v>
      </c>
      <c r="E8327">
        <v>19.78</v>
      </c>
      <c r="F8327">
        <v>19.78</v>
      </c>
      <c r="M8327" s="15">
        <v>29472</v>
      </c>
      <c r="N8327" t="str">
        <f t="shared" si="296"/>
        <v>On</v>
      </c>
      <c r="O8327">
        <f t="shared" si="297"/>
        <v>6</v>
      </c>
    </row>
    <row r="8328" spans="1:15" x14ac:dyDescent="0.25">
      <c r="A8328" s="2">
        <v>36232</v>
      </c>
      <c r="B8328">
        <v>2200</v>
      </c>
      <c r="C8328">
        <v>19.46</v>
      </c>
      <c r="D8328">
        <v>19.46</v>
      </c>
      <c r="E8328">
        <v>19.46</v>
      </c>
      <c r="F8328">
        <v>19.46</v>
      </c>
      <c r="M8328" s="15">
        <v>28542</v>
      </c>
      <c r="N8328" t="str">
        <f t="shared" si="296"/>
        <v>On</v>
      </c>
      <c r="O8328">
        <f t="shared" si="297"/>
        <v>6</v>
      </c>
    </row>
    <row r="8329" spans="1:15" x14ac:dyDescent="0.25">
      <c r="A8329" s="2">
        <v>36232</v>
      </c>
      <c r="B8329">
        <v>2300</v>
      </c>
      <c r="C8329">
        <v>18.78</v>
      </c>
      <c r="D8329">
        <v>18.78</v>
      </c>
      <c r="E8329">
        <v>18.78</v>
      </c>
      <c r="F8329">
        <v>18.78</v>
      </c>
      <c r="M8329" s="15">
        <v>27262</v>
      </c>
      <c r="N8329" t="str">
        <f t="shared" si="296"/>
        <v>On</v>
      </c>
      <c r="O8329">
        <f t="shared" si="297"/>
        <v>6</v>
      </c>
    </row>
    <row r="8330" spans="1:15" x14ac:dyDescent="0.25">
      <c r="A8330" s="2">
        <v>36232</v>
      </c>
      <c r="B8330">
        <v>2400</v>
      </c>
      <c r="C8330">
        <v>16.79</v>
      </c>
      <c r="D8330">
        <v>16.79</v>
      </c>
      <c r="E8330">
        <v>16.79</v>
      </c>
      <c r="F8330">
        <v>16.79</v>
      </c>
      <c r="M8330" s="15">
        <v>25764</v>
      </c>
      <c r="N8330" t="str">
        <f t="shared" si="296"/>
        <v>Off</v>
      </c>
      <c r="O8330">
        <f t="shared" si="297"/>
        <v>6</v>
      </c>
    </row>
    <row r="8331" spans="1:15" x14ac:dyDescent="0.25">
      <c r="A8331" s="2">
        <v>36233</v>
      </c>
      <c r="B8331">
        <v>100</v>
      </c>
      <c r="C8331">
        <v>15.91</v>
      </c>
      <c r="D8331">
        <v>15.91</v>
      </c>
      <c r="E8331">
        <v>15.91</v>
      </c>
      <c r="F8331">
        <v>15.91</v>
      </c>
      <c r="M8331" s="15">
        <v>24291</v>
      </c>
      <c r="N8331" t="str">
        <f t="shared" ref="N8331:N8394" si="298">+IF(B8331&gt;700,IF(B8331&lt;2400,"On","Off"),"Off")</f>
        <v>Off</v>
      </c>
      <c r="O8331">
        <f t="shared" si="297"/>
        <v>7</v>
      </c>
    </row>
    <row r="8332" spans="1:15" x14ac:dyDescent="0.25">
      <c r="A8332" s="2">
        <v>36233</v>
      </c>
      <c r="B8332">
        <v>200</v>
      </c>
      <c r="C8332">
        <v>15.46</v>
      </c>
      <c r="D8332">
        <v>15.46</v>
      </c>
      <c r="E8332">
        <v>15.46</v>
      </c>
      <c r="F8332">
        <v>15.46</v>
      </c>
      <c r="M8332" s="15">
        <v>23500</v>
      </c>
      <c r="N8332" t="str">
        <f t="shared" si="298"/>
        <v>Off</v>
      </c>
      <c r="O8332">
        <f t="shared" si="297"/>
        <v>7</v>
      </c>
    </row>
    <row r="8333" spans="1:15" x14ac:dyDescent="0.25">
      <c r="A8333" s="2">
        <v>36233</v>
      </c>
      <c r="B8333">
        <v>300</v>
      </c>
      <c r="C8333">
        <v>15.35</v>
      </c>
      <c r="D8333">
        <v>15.35</v>
      </c>
      <c r="E8333">
        <v>15.35</v>
      </c>
      <c r="F8333">
        <v>15.35</v>
      </c>
      <c r="M8333" s="15">
        <v>23093</v>
      </c>
      <c r="N8333" t="str">
        <f t="shared" si="298"/>
        <v>Off</v>
      </c>
      <c r="O8333">
        <f t="shared" si="297"/>
        <v>7</v>
      </c>
    </row>
    <row r="8334" spans="1:15" x14ac:dyDescent="0.25">
      <c r="A8334" s="2">
        <v>36233</v>
      </c>
      <c r="B8334">
        <v>400</v>
      </c>
      <c r="C8334">
        <v>15.31</v>
      </c>
      <c r="D8334">
        <v>15.31</v>
      </c>
      <c r="E8334">
        <v>15.31</v>
      </c>
      <c r="F8334">
        <v>15.31</v>
      </c>
      <c r="M8334" s="15">
        <v>22817</v>
      </c>
      <c r="N8334" t="str">
        <f t="shared" si="298"/>
        <v>Off</v>
      </c>
      <c r="O8334">
        <f t="shared" si="297"/>
        <v>7</v>
      </c>
    </row>
    <row r="8335" spans="1:15" x14ac:dyDescent="0.25">
      <c r="A8335" s="2">
        <v>36233</v>
      </c>
      <c r="B8335">
        <v>500</v>
      </c>
      <c r="C8335">
        <v>16.16</v>
      </c>
      <c r="D8335">
        <v>16.16</v>
      </c>
      <c r="E8335">
        <v>16.16</v>
      </c>
      <c r="F8335">
        <v>16.16</v>
      </c>
      <c r="M8335" s="15">
        <v>22960</v>
      </c>
      <c r="N8335" t="str">
        <f t="shared" si="298"/>
        <v>Off</v>
      </c>
      <c r="O8335">
        <f t="shared" si="297"/>
        <v>7</v>
      </c>
    </row>
    <row r="8336" spans="1:15" x14ac:dyDescent="0.25">
      <c r="A8336" s="2">
        <v>36233</v>
      </c>
      <c r="B8336">
        <v>600</v>
      </c>
      <c r="C8336">
        <v>15.97</v>
      </c>
      <c r="D8336">
        <v>15.97</v>
      </c>
      <c r="E8336">
        <v>15.97</v>
      </c>
      <c r="F8336">
        <v>15.97</v>
      </c>
      <c r="M8336" s="15">
        <v>23456</v>
      </c>
      <c r="N8336" t="str">
        <f t="shared" si="298"/>
        <v>Off</v>
      </c>
      <c r="O8336">
        <f t="shared" si="297"/>
        <v>7</v>
      </c>
    </row>
    <row r="8337" spans="1:15" x14ac:dyDescent="0.25">
      <c r="A8337" s="2">
        <v>36233</v>
      </c>
      <c r="B8337">
        <v>700</v>
      </c>
      <c r="C8337">
        <v>15.93</v>
      </c>
      <c r="D8337">
        <v>15.93</v>
      </c>
      <c r="E8337">
        <v>15.93</v>
      </c>
      <c r="F8337">
        <v>15.93</v>
      </c>
      <c r="M8337" s="15">
        <v>24270</v>
      </c>
      <c r="N8337" t="str">
        <f t="shared" si="298"/>
        <v>Off</v>
      </c>
      <c r="O8337">
        <f t="shared" si="297"/>
        <v>7</v>
      </c>
    </row>
    <row r="8338" spans="1:15" x14ac:dyDescent="0.25">
      <c r="A8338" s="2">
        <v>36233</v>
      </c>
      <c r="B8338">
        <v>800</v>
      </c>
      <c r="C8338">
        <v>17.18</v>
      </c>
      <c r="D8338">
        <v>17.18</v>
      </c>
      <c r="E8338">
        <v>17.18</v>
      </c>
      <c r="F8338">
        <v>17.18</v>
      </c>
      <c r="M8338" s="15">
        <v>25130</v>
      </c>
      <c r="N8338" t="str">
        <f t="shared" si="298"/>
        <v>On</v>
      </c>
      <c r="O8338">
        <f t="shared" si="297"/>
        <v>7</v>
      </c>
    </row>
    <row r="8339" spans="1:15" x14ac:dyDescent="0.25">
      <c r="A8339" s="2">
        <v>36233</v>
      </c>
      <c r="B8339">
        <v>900</v>
      </c>
      <c r="C8339">
        <v>19.71</v>
      </c>
      <c r="D8339">
        <v>19.71</v>
      </c>
      <c r="E8339">
        <v>19.71</v>
      </c>
      <c r="F8339">
        <v>19.71</v>
      </c>
      <c r="M8339" s="15">
        <v>26707</v>
      </c>
      <c r="N8339" t="str">
        <f t="shared" si="298"/>
        <v>On</v>
      </c>
      <c r="O8339">
        <f t="shared" si="297"/>
        <v>7</v>
      </c>
    </row>
    <row r="8340" spans="1:15" x14ac:dyDescent="0.25">
      <c r="A8340" s="2">
        <v>36233</v>
      </c>
      <c r="B8340">
        <v>1000</v>
      </c>
      <c r="C8340">
        <v>19.22</v>
      </c>
      <c r="D8340">
        <v>19.22</v>
      </c>
      <c r="E8340">
        <v>19.22</v>
      </c>
      <c r="F8340">
        <v>19.22</v>
      </c>
      <c r="M8340" s="15">
        <v>27739</v>
      </c>
      <c r="N8340" t="str">
        <f t="shared" si="298"/>
        <v>On</v>
      </c>
      <c r="O8340">
        <f t="shared" si="297"/>
        <v>7</v>
      </c>
    </row>
    <row r="8341" spans="1:15" x14ac:dyDescent="0.25">
      <c r="A8341" s="2">
        <v>36233</v>
      </c>
      <c r="B8341">
        <v>1100</v>
      </c>
      <c r="C8341">
        <v>21.39</v>
      </c>
      <c r="D8341">
        <v>21.39</v>
      </c>
      <c r="E8341">
        <v>21.39</v>
      </c>
      <c r="F8341">
        <v>21.39</v>
      </c>
      <c r="M8341" s="15">
        <v>28042</v>
      </c>
      <c r="N8341" t="str">
        <f t="shared" si="298"/>
        <v>On</v>
      </c>
      <c r="O8341">
        <f t="shared" si="297"/>
        <v>7</v>
      </c>
    </row>
    <row r="8342" spans="1:15" x14ac:dyDescent="0.25">
      <c r="A8342" s="2">
        <v>36233</v>
      </c>
      <c r="B8342">
        <v>1200</v>
      </c>
      <c r="C8342">
        <v>22.5</v>
      </c>
      <c r="D8342">
        <v>22.5</v>
      </c>
      <c r="E8342">
        <v>22.5</v>
      </c>
      <c r="F8342">
        <v>22.5</v>
      </c>
      <c r="M8342" s="15">
        <v>28390</v>
      </c>
      <c r="N8342" t="str">
        <f t="shared" si="298"/>
        <v>On</v>
      </c>
      <c r="O8342">
        <f t="shared" si="297"/>
        <v>7</v>
      </c>
    </row>
    <row r="8343" spans="1:15" x14ac:dyDescent="0.25">
      <c r="A8343" s="2">
        <v>36233</v>
      </c>
      <c r="B8343">
        <v>1300</v>
      </c>
      <c r="C8343">
        <v>22.69</v>
      </c>
      <c r="D8343">
        <v>22.69</v>
      </c>
      <c r="E8343">
        <v>22.69</v>
      </c>
      <c r="F8343">
        <v>22.69</v>
      </c>
      <c r="M8343" s="15">
        <v>28681</v>
      </c>
      <c r="N8343" t="str">
        <f t="shared" si="298"/>
        <v>On</v>
      </c>
      <c r="O8343">
        <f t="shared" si="297"/>
        <v>7</v>
      </c>
    </row>
    <row r="8344" spans="1:15" x14ac:dyDescent="0.25">
      <c r="A8344" s="2">
        <v>36233</v>
      </c>
      <c r="B8344">
        <v>1400</v>
      </c>
      <c r="C8344">
        <v>24.01</v>
      </c>
      <c r="D8344">
        <v>24.01</v>
      </c>
      <c r="E8344">
        <v>24.01</v>
      </c>
      <c r="F8344">
        <v>24.01</v>
      </c>
      <c r="M8344" s="15">
        <v>28850</v>
      </c>
      <c r="N8344" t="str">
        <f t="shared" si="298"/>
        <v>On</v>
      </c>
      <c r="O8344">
        <f t="shared" si="297"/>
        <v>7</v>
      </c>
    </row>
    <row r="8345" spans="1:15" x14ac:dyDescent="0.25">
      <c r="A8345" s="2">
        <v>36233</v>
      </c>
      <c r="B8345">
        <v>1500</v>
      </c>
      <c r="C8345">
        <v>30.32</v>
      </c>
      <c r="D8345">
        <v>30.32</v>
      </c>
      <c r="E8345">
        <v>30.32</v>
      </c>
      <c r="F8345">
        <v>30.32</v>
      </c>
      <c r="M8345" s="15">
        <v>28975</v>
      </c>
      <c r="N8345" t="str">
        <f t="shared" si="298"/>
        <v>On</v>
      </c>
      <c r="O8345">
        <f t="shared" si="297"/>
        <v>7</v>
      </c>
    </row>
    <row r="8346" spans="1:15" x14ac:dyDescent="0.25">
      <c r="A8346" s="2">
        <v>36233</v>
      </c>
      <c r="B8346">
        <v>1600</v>
      </c>
      <c r="C8346">
        <v>32.770000000000003</v>
      </c>
      <c r="D8346">
        <v>32.770000000000003</v>
      </c>
      <c r="E8346">
        <v>32.770000000000003</v>
      </c>
      <c r="F8346">
        <v>32.770000000000003</v>
      </c>
      <c r="M8346" s="15">
        <v>29311</v>
      </c>
      <c r="N8346" t="str">
        <f t="shared" si="298"/>
        <v>On</v>
      </c>
      <c r="O8346">
        <f t="shared" si="297"/>
        <v>7</v>
      </c>
    </row>
    <row r="8347" spans="1:15" x14ac:dyDescent="0.25">
      <c r="A8347" s="2">
        <v>36233</v>
      </c>
      <c r="B8347">
        <v>1700</v>
      </c>
      <c r="C8347">
        <v>30.54</v>
      </c>
      <c r="D8347">
        <v>30.54</v>
      </c>
      <c r="E8347">
        <v>30.54</v>
      </c>
      <c r="F8347">
        <v>30.54</v>
      </c>
      <c r="M8347" s="15">
        <v>30365</v>
      </c>
      <c r="N8347" t="str">
        <f t="shared" si="298"/>
        <v>On</v>
      </c>
      <c r="O8347">
        <f t="shared" si="297"/>
        <v>7</v>
      </c>
    </row>
    <row r="8348" spans="1:15" x14ac:dyDescent="0.25">
      <c r="A8348" s="2">
        <v>36233</v>
      </c>
      <c r="B8348">
        <v>1800</v>
      </c>
      <c r="C8348">
        <v>36.619999999999997</v>
      </c>
      <c r="D8348">
        <v>36.619999999999997</v>
      </c>
      <c r="E8348">
        <v>36.619999999999997</v>
      </c>
      <c r="F8348">
        <v>36.619999999999997</v>
      </c>
      <c r="M8348" s="15">
        <v>31242</v>
      </c>
      <c r="N8348" t="str">
        <f t="shared" si="298"/>
        <v>On</v>
      </c>
      <c r="O8348">
        <f t="shared" si="297"/>
        <v>7</v>
      </c>
    </row>
    <row r="8349" spans="1:15" x14ac:dyDescent="0.25">
      <c r="A8349" s="2">
        <v>36233</v>
      </c>
      <c r="B8349">
        <v>1900</v>
      </c>
      <c r="C8349">
        <v>39.32</v>
      </c>
      <c r="D8349">
        <v>39.32</v>
      </c>
      <c r="E8349">
        <v>39.32</v>
      </c>
      <c r="F8349">
        <v>39.32</v>
      </c>
      <c r="M8349" s="15">
        <v>32652</v>
      </c>
      <c r="N8349" t="str">
        <f t="shared" si="298"/>
        <v>On</v>
      </c>
      <c r="O8349">
        <f t="shared" si="297"/>
        <v>7</v>
      </c>
    </row>
    <row r="8350" spans="1:15" x14ac:dyDescent="0.25">
      <c r="A8350" s="2">
        <v>36233</v>
      </c>
      <c r="B8350">
        <v>2000</v>
      </c>
      <c r="C8350">
        <v>20.92</v>
      </c>
      <c r="D8350">
        <v>20.92</v>
      </c>
      <c r="E8350">
        <v>20.92</v>
      </c>
      <c r="F8350">
        <v>20.92</v>
      </c>
      <c r="M8350" s="15">
        <v>32725</v>
      </c>
      <c r="N8350" t="str">
        <f t="shared" si="298"/>
        <v>On</v>
      </c>
      <c r="O8350">
        <f t="shared" si="297"/>
        <v>7</v>
      </c>
    </row>
    <row r="8351" spans="1:15" x14ac:dyDescent="0.25">
      <c r="A8351" s="2">
        <v>36233</v>
      </c>
      <c r="B8351">
        <v>2100</v>
      </c>
      <c r="C8351">
        <v>20.53</v>
      </c>
      <c r="D8351">
        <v>20.53</v>
      </c>
      <c r="E8351">
        <v>20.53</v>
      </c>
      <c r="F8351">
        <v>20.53</v>
      </c>
      <c r="M8351" s="15">
        <v>31875</v>
      </c>
      <c r="N8351" t="str">
        <f t="shared" si="298"/>
        <v>On</v>
      </c>
      <c r="O8351">
        <f t="shared" si="297"/>
        <v>7</v>
      </c>
    </row>
    <row r="8352" spans="1:15" x14ac:dyDescent="0.25">
      <c r="A8352" s="2">
        <v>36233</v>
      </c>
      <c r="B8352">
        <v>2200</v>
      </c>
      <c r="C8352">
        <v>16.41</v>
      </c>
      <c r="D8352">
        <v>16.41</v>
      </c>
      <c r="E8352">
        <v>16.41</v>
      </c>
      <c r="F8352">
        <v>16.41</v>
      </c>
      <c r="M8352" s="15">
        <v>30562</v>
      </c>
      <c r="N8352" t="str">
        <f t="shared" si="298"/>
        <v>On</v>
      </c>
      <c r="O8352">
        <f t="shared" si="297"/>
        <v>7</v>
      </c>
    </row>
    <row r="8353" spans="1:15" x14ac:dyDescent="0.25">
      <c r="A8353" s="2">
        <v>36233</v>
      </c>
      <c r="B8353">
        <v>2300</v>
      </c>
      <c r="C8353">
        <v>15.69</v>
      </c>
      <c r="D8353">
        <v>15.69</v>
      </c>
      <c r="E8353">
        <v>15.69</v>
      </c>
      <c r="F8353">
        <v>15.69</v>
      </c>
      <c r="M8353" s="15">
        <v>28518</v>
      </c>
      <c r="N8353" t="str">
        <f t="shared" si="298"/>
        <v>On</v>
      </c>
      <c r="O8353">
        <f t="shared" si="297"/>
        <v>7</v>
      </c>
    </row>
    <row r="8354" spans="1:15" x14ac:dyDescent="0.25">
      <c r="A8354" s="2">
        <v>36233</v>
      </c>
      <c r="B8354">
        <v>2400</v>
      </c>
      <c r="C8354">
        <v>15.05</v>
      </c>
      <c r="D8354">
        <v>15.05</v>
      </c>
      <c r="E8354">
        <v>15.05</v>
      </c>
      <c r="F8354">
        <v>15.05</v>
      </c>
      <c r="M8354" s="15">
        <v>26552</v>
      </c>
      <c r="N8354" t="str">
        <f t="shared" si="298"/>
        <v>Off</v>
      </c>
      <c r="O8354">
        <f t="shared" si="297"/>
        <v>7</v>
      </c>
    </row>
    <row r="8355" spans="1:15" x14ac:dyDescent="0.25">
      <c r="A8355" s="2">
        <v>36234</v>
      </c>
      <c r="B8355">
        <v>100</v>
      </c>
      <c r="C8355">
        <v>14.74</v>
      </c>
      <c r="D8355">
        <v>14.74</v>
      </c>
      <c r="E8355">
        <v>14.74</v>
      </c>
      <c r="F8355">
        <v>14.74</v>
      </c>
      <c r="M8355" s="15">
        <v>24976</v>
      </c>
      <c r="N8355" t="str">
        <f t="shared" si="298"/>
        <v>Off</v>
      </c>
      <c r="O8355">
        <f t="shared" ref="O8355:O8418" si="299">+WEEKDAY(A8355,2)</f>
        <v>1</v>
      </c>
    </row>
    <row r="8356" spans="1:15" x14ac:dyDescent="0.25">
      <c r="A8356" s="2">
        <v>36234</v>
      </c>
      <c r="B8356">
        <v>200</v>
      </c>
      <c r="C8356">
        <v>15.12</v>
      </c>
      <c r="D8356">
        <v>15.12</v>
      </c>
      <c r="E8356">
        <v>15.12</v>
      </c>
      <c r="F8356">
        <v>15.12</v>
      </c>
      <c r="M8356" s="15">
        <v>24395</v>
      </c>
      <c r="N8356" t="str">
        <f t="shared" si="298"/>
        <v>Off</v>
      </c>
      <c r="O8356">
        <f t="shared" si="299"/>
        <v>1</v>
      </c>
    </row>
    <row r="8357" spans="1:15" x14ac:dyDescent="0.25">
      <c r="A8357" s="2">
        <v>36234</v>
      </c>
      <c r="B8357">
        <v>300</v>
      </c>
      <c r="C8357">
        <v>15.59</v>
      </c>
      <c r="D8357">
        <v>15.59</v>
      </c>
      <c r="E8357">
        <v>15.59</v>
      </c>
      <c r="F8357">
        <v>15.59</v>
      </c>
      <c r="M8357" s="15">
        <v>24144</v>
      </c>
      <c r="N8357" t="str">
        <f t="shared" si="298"/>
        <v>Off</v>
      </c>
      <c r="O8357">
        <f t="shared" si="299"/>
        <v>1</v>
      </c>
    </row>
    <row r="8358" spans="1:15" x14ac:dyDescent="0.25">
      <c r="A8358" s="2">
        <v>36234</v>
      </c>
      <c r="B8358">
        <v>400</v>
      </c>
      <c r="C8358">
        <v>14.06</v>
      </c>
      <c r="D8358">
        <v>14.06</v>
      </c>
      <c r="E8358">
        <v>14.06</v>
      </c>
      <c r="F8358">
        <v>14.06</v>
      </c>
      <c r="M8358" s="15">
        <v>24340</v>
      </c>
      <c r="N8358" t="str">
        <f t="shared" si="298"/>
        <v>Off</v>
      </c>
      <c r="O8358">
        <f t="shared" si="299"/>
        <v>1</v>
      </c>
    </row>
    <row r="8359" spans="1:15" x14ac:dyDescent="0.25">
      <c r="A8359" s="2">
        <v>36234</v>
      </c>
      <c r="B8359">
        <v>500</v>
      </c>
      <c r="C8359">
        <v>15.71</v>
      </c>
      <c r="D8359">
        <v>15.71</v>
      </c>
      <c r="E8359">
        <v>15.71</v>
      </c>
      <c r="F8359">
        <v>15.71</v>
      </c>
      <c r="M8359" s="15">
        <v>25182</v>
      </c>
      <c r="N8359" t="str">
        <f t="shared" si="298"/>
        <v>Off</v>
      </c>
      <c r="O8359">
        <f t="shared" si="299"/>
        <v>1</v>
      </c>
    </row>
    <row r="8360" spans="1:15" x14ac:dyDescent="0.25">
      <c r="A8360" s="2">
        <v>36234</v>
      </c>
      <c r="B8360">
        <v>600</v>
      </c>
      <c r="C8360">
        <v>23.24</v>
      </c>
      <c r="D8360">
        <v>23.24</v>
      </c>
      <c r="E8360">
        <v>23.24</v>
      </c>
      <c r="F8360">
        <v>23.24</v>
      </c>
      <c r="M8360" s="15">
        <v>27003</v>
      </c>
      <c r="N8360" t="str">
        <f t="shared" si="298"/>
        <v>Off</v>
      </c>
      <c r="O8360">
        <f t="shared" si="299"/>
        <v>1</v>
      </c>
    </row>
    <row r="8361" spans="1:15" x14ac:dyDescent="0.25">
      <c r="A8361" s="2">
        <v>36234</v>
      </c>
      <c r="B8361">
        <v>700</v>
      </c>
      <c r="C8361">
        <v>20.61</v>
      </c>
      <c r="D8361">
        <v>20.61</v>
      </c>
      <c r="E8361">
        <v>20.61</v>
      </c>
      <c r="F8361">
        <v>20.61</v>
      </c>
      <c r="M8361" s="15">
        <v>30039</v>
      </c>
      <c r="N8361" t="str">
        <f t="shared" si="298"/>
        <v>Off</v>
      </c>
      <c r="O8361">
        <f t="shared" si="299"/>
        <v>1</v>
      </c>
    </row>
    <row r="8362" spans="1:15" x14ac:dyDescent="0.25">
      <c r="A8362" s="2">
        <v>36234</v>
      </c>
      <c r="B8362">
        <v>800</v>
      </c>
      <c r="C8362">
        <v>36.229999999999997</v>
      </c>
      <c r="D8362">
        <v>36.229999999999997</v>
      </c>
      <c r="E8362">
        <v>36.229999999999997</v>
      </c>
      <c r="F8362">
        <v>36.229999999999997</v>
      </c>
      <c r="M8362" s="15">
        <v>32181</v>
      </c>
      <c r="N8362" t="str">
        <f t="shared" si="298"/>
        <v>On</v>
      </c>
      <c r="O8362">
        <f t="shared" si="299"/>
        <v>1</v>
      </c>
    </row>
    <row r="8363" spans="1:15" x14ac:dyDescent="0.25">
      <c r="A8363" s="2">
        <v>36234</v>
      </c>
      <c r="B8363">
        <v>900</v>
      </c>
      <c r="C8363">
        <v>23.81</v>
      </c>
      <c r="D8363">
        <v>23.81</v>
      </c>
      <c r="E8363">
        <v>23.81</v>
      </c>
      <c r="F8363">
        <v>23.81</v>
      </c>
      <c r="M8363" s="15">
        <v>33141</v>
      </c>
      <c r="N8363" t="str">
        <f t="shared" si="298"/>
        <v>On</v>
      </c>
      <c r="O8363">
        <f t="shared" si="299"/>
        <v>1</v>
      </c>
    </row>
    <row r="8364" spans="1:15" x14ac:dyDescent="0.25">
      <c r="A8364" s="2">
        <v>36234</v>
      </c>
      <c r="B8364">
        <v>1000</v>
      </c>
      <c r="C8364">
        <v>26.43</v>
      </c>
      <c r="D8364">
        <v>26.43</v>
      </c>
      <c r="E8364">
        <v>26.43</v>
      </c>
      <c r="F8364">
        <v>26.43</v>
      </c>
      <c r="M8364" s="15">
        <v>34177</v>
      </c>
      <c r="N8364" t="str">
        <f t="shared" si="298"/>
        <v>On</v>
      </c>
      <c r="O8364">
        <f t="shared" si="299"/>
        <v>1</v>
      </c>
    </row>
    <row r="8365" spans="1:15" x14ac:dyDescent="0.25">
      <c r="A8365" s="2">
        <v>36234</v>
      </c>
      <c r="B8365">
        <v>1100</v>
      </c>
      <c r="C8365">
        <v>31.1</v>
      </c>
      <c r="D8365">
        <v>31.1</v>
      </c>
      <c r="E8365">
        <v>31.1</v>
      </c>
      <c r="F8365">
        <v>31.1</v>
      </c>
      <c r="M8365" s="15">
        <v>34298</v>
      </c>
      <c r="N8365" t="str">
        <f t="shared" si="298"/>
        <v>On</v>
      </c>
      <c r="O8365">
        <f t="shared" si="299"/>
        <v>1</v>
      </c>
    </row>
    <row r="8366" spans="1:15" x14ac:dyDescent="0.25">
      <c r="A8366" s="2">
        <v>36234</v>
      </c>
      <c r="B8366">
        <v>1200</v>
      </c>
      <c r="C8366">
        <v>27.03</v>
      </c>
      <c r="D8366">
        <v>27.03</v>
      </c>
      <c r="E8366">
        <v>27.03</v>
      </c>
      <c r="F8366">
        <v>27.03</v>
      </c>
      <c r="M8366" s="15">
        <v>34139</v>
      </c>
      <c r="N8366" t="str">
        <f t="shared" si="298"/>
        <v>On</v>
      </c>
      <c r="O8366">
        <f t="shared" si="299"/>
        <v>1</v>
      </c>
    </row>
    <row r="8367" spans="1:15" x14ac:dyDescent="0.25">
      <c r="A8367" s="2">
        <v>36234</v>
      </c>
      <c r="B8367">
        <v>1300</v>
      </c>
      <c r="C8367">
        <v>24.8</v>
      </c>
      <c r="D8367">
        <v>24.8</v>
      </c>
      <c r="E8367">
        <v>24.8</v>
      </c>
      <c r="F8367">
        <v>24.8</v>
      </c>
      <c r="M8367" s="15">
        <v>33367</v>
      </c>
      <c r="N8367" t="str">
        <f t="shared" si="298"/>
        <v>On</v>
      </c>
      <c r="O8367">
        <f t="shared" si="299"/>
        <v>1</v>
      </c>
    </row>
    <row r="8368" spans="1:15" x14ac:dyDescent="0.25">
      <c r="A8368" s="2">
        <v>36234</v>
      </c>
      <c r="B8368">
        <v>1400</v>
      </c>
      <c r="C8368">
        <v>19.940000000000001</v>
      </c>
      <c r="D8368">
        <v>19.940000000000001</v>
      </c>
      <c r="E8368">
        <v>19.940000000000001</v>
      </c>
      <c r="F8368">
        <v>19.940000000000001</v>
      </c>
      <c r="M8368" s="15">
        <v>32778</v>
      </c>
      <c r="N8368" t="str">
        <f t="shared" si="298"/>
        <v>On</v>
      </c>
      <c r="O8368">
        <f t="shared" si="299"/>
        <v>1</v>
      </c>
    </row>
    <row r="8369" spans="1:15" x14ac:dyDescent="0.25">
      <c r="A8369" s="2">
        <v>36234</v>
      </c>
      <c r="B8369">
        <v>1500</v>
      </c>
      <c r="C8369">
        <v>19.18</v>
      </c>
      <c r="D8369">
        <v>19.18</v>
      </c>
      <c r="E8369">
        <v>19.18</v>
      </c>
      <c r="F8369">
        <v>19.18</v>
      </c>
      <c r="M8369" s="15">
        <v>32047</v>
      </c>
      <c r="N8369" t="str">
        <f t="shared" si="298"/>
        <v>On</v>
      </c>
      <c r="O8369">
        <f t="shared" si="299"/>
        <v>1</v>
      </c>
    </row>
    <row r="8370" spans="1:15" x14ac:dyDescent="0.25">
      <c r="A8370" s="2">
        <v>36234</v>
      </c>
      <c r="B8370">
        <v>1600</v>
      </c>
      <c r="C8370">
        <v>20.73</v>
      </c>
      <c r="D8370">
        <v>20.73</v>
      </c>
      <c r="E8370">
        <v>20.73</v>
      </c>
      <c r="F8370">
        <v>20.73</v>
      </c>
      <c r="M8370" s="15">
        <v>31730</v>
      </c>
      <c r="N8370" t="str">
        <f t="shared" si="298"/>
        <v>On</v>
      </c>
      <c r="O8370">
        <f t="shared" si="299"/>
        <v>1</v>
      </c>
    </row>
    <row r="8371" spans="1:15" x14ac:dyDescent="0.25">
      <c r="A8371" s="2">
        <v>36234</v>
      </c>
      <c r="B8371">
        <v>1700</v>
      </c>
      <c r="C8371">
        <v>20.27</v>
      </c>
      <c r="D8371">
        <v>20.27</v>
      </c>
      <c r="E8371">
        <v>20.27</v>
      </c>
      <c r="F8371">
        <v>20.27</v>
      </c>
      <c r="M8371" s="15">
        <v>32278</v>
      </c>
      <c r="N8371" t="str">
        <f t="shared" si="298"/>
        <v>On</v>
      </c>
      <c r="O8371">
        <f t="shared" si="299"/>
        <v>1</v>
      </c>
    </row>
    <row r="8372" spans="1:15" x14ac:dyDescent="0.25">
      <c r="A8372" s="2">
        <v>36234</v>
      </c>
      <c r="B8372">
        <v>1800</v>
      </c>
      <c r="C8372">
        <v>27.25</v>
      </c>
      <c r="D8372">
        <v>27.25</v>
      </c>
      <c r="E8372">
        <v>27.25</v>
      </c>
      <c r="F8372">
        <v>27.25</v>
      </c>
      <c r="M8372" s="15">
        <v>33024</v>
      </c>
      <c r="N8372" t="str">
        <f t="shared" si="298"/>
        <v>On</v>
      </c>
      <c r="O8372">
        <f t="shared" si="299"/>
        <v>1</v>
      </c>
    </row>
    <row r="8373" spans="1:15" x14ac:dyDescent="0.25">
      <c r="A8373" s="2">
        <v>36234</v>
      </c>
      <c r="B8373">
        <v>1900</v>
      </c>
      <c r="C8373">
        <v>23.52</v>
      </c>
      <c r="D8373">
        <v>23.52</v>
      </c>
      <c r="E8373">
        <v>23.52</v>
      </c>
      <c r="F8373">
        <v>23.52</v>
      </c>
      <c r="M8373" s="15">
        <v>34468</v>
      </c>
      <c r="N8373" t="str">
        <f t="shared" si="298"/>
        <v>On</v>
      </c>
      <c r="O8373">
        <f t="shared" si="299"/>
        <v>1</v>
      </c>
    </row>
    <row r="8374" spans="1:15" x14ac:dyDescent="0.25">
      <c r="A8374" s="2">
        <v>36234</v>
      </c>
      <c r="B8374">
        <v>2000</v>
      </c>
      <c r="C8374">
        <v>24</v>
      </c>
      <c r="D8374">
        <v>24</v>
      </c>
      <c r="E8374">
        <v>24</v>
      </c>
      <c r="F8374">
        <v>24</v>
      </c>
      <c r="M8374" s="15">
        <v>35296</v>
      </c>
      <c r="N8374" t="str">
        <f t="shared" si="298"/>
        <v>On</v>
      </c>
      <c r="O8374">
        <f t="shared" si="299"/>
        <v>1</v>
      </c>
    </row>
    <row r="8375" spans="1:15" x14ac:dyDescent="0.25">
      <c r="A8375" s="2">
        <v>36234</v>
      </c>
      <c r="B8375">
        <v>2100</v>
      </c>
      <c r="C8375">
        <v>21.33</v>
      </c>
      <c r="D8375">
        <v>21.33</v>
      </c>
      <c r="E8375">
        <v>21.33</v>
      </c>
      <c r="F8375">
        <v>21.33</v>
      </c>
      <c r="M8375" s="15">
        <v>34693</v>
      </c>
      <c r="N8375" t="str">
        <f t="shared" si="298"/>
        <v>On</v>
      </c>
      <c r="O8375">
        <f t="shared" si="299"/>
        <v>1</v>
      </c>
    </row>
    <row r="8376" spans="1:15" x14ac:dyDescent="0.25">
      <c r="A8376" s="2">
        <v>36234</v>
      </c>
      <c r="B8376">
        <v>2200</v>
      </c>
      <c r="C8376">
        <v>19.670000000000002</v>
      </c>
      <c r="D8376">
        <v>19.670000000000002</v>
      </c>
      <c r="E8376">
        <v>19.670000000000002</v>
      </c>
      <c r="F8376">
        <v>19.670000000000002</v>
      </c>
      <c r="M8376" s="15">
        <v>33059</v>
      </c>
      <c r="N8376" t="str">
        <f t="shared" si="298"/>
        <v>On</v>
      </c>
      <c r="O8376">
        <f t="shared" si="299"/>
        <v>1</v>
      </c>
    </row>
    <row r="8377" spans="1:15" x14ac:dyDescent="0.25">
      <c r="A8377" s="2">
        <v>36234</v>
      </c>
      <c r="B8377">
        <v>2300</v>
      </c>
      <c r="C8377">
        <v>17.87</v>
      </c>
      <c r="D8377">
        <v>17.87</v>
      </c>
      <c r="E8377">
        <v>17.87</v>
      </c>
      <c r="F8377">
        <v>17.87</v>
      </c>
      <c r="M8377" s="15">
        <v>30562</v>
      </c>
      <c r="N8377" t="str">
        <f t="shared" si="298"/>
        <v>On</v>
      </c>
      <c r="O8377">
        <f t="shared" si="299"/>
        <v>1</v>
      </c>
    </row>
    <row r="8378" spans="1:15" x14ac:dyDescent="0.25">
      <c r="A8378" s="2">
        <v>36234</v>
      </c>
      <c r="B8378">
        <v>2400</v>
      </c>
      <c r="C8378">
        <v>15.57</v>
      </c>
      <c r="D8378">
        <v>15.57</v>
      </c>
      <c r="E8378">
        <v>15.57</v>
      </c>
      <c r="F8378">
        <v>15.57</v>
      </c>
      <c r="M8378" s="15">
        <v>28135</v>
      </c>
      <c r="N8378" t="str">
        <f t="shared" si="298"/>
        <v>Off</v>
      </c>
      <c r="O8378">
        <f t="shared" si="299"/>
        <v>1</v>
      </c>
    </row>
    <row r="8379" spans="1:15" x14ac:dyDescent="0.25">
      <c r="A8379" s="2">
        <v>36235</v>
      </c>
      <c r="B8379">
        <v>100</v>
      </c>
      <c r="C8379">
        <v>15.5</v>
      </c>
      <c r="D8379">
        <v>15.5</v>
      </c>
      <c r="E8379">
        <v>15.5</v>
      </c>
      <c r="F8379">
        <v>15.5</v>
      </c>
      <c r="M8379" s="15">
        <v>26591</v>
      </c>
      <c r="N8379" t="str">
        <f t="shared" si="298"/>
        <v>Off</v>
      </c>
      <c r="O8379">
        <f t="shared" si="299"/>
        <v>2</v>
      </c>
    </row>
    <row r="8380" spans="1:15" x14ac:dyDescent="0.25">
      <c r="A8380" s="2">
        <v>36235</v>
      </c>
      <c r="B8380">
        <v>200</v>
      </c>
      <c r="C8380">
        <v>15.5</v>
      </c>
      <c r="D8380">
        <v>15.5</v>
      </c>
      <c r="E8380">
        <v>15.5</v>
      </c>
      <c r="F8380">
        <v>15.5</v>
      </c>
      <c r="M8380" s="15">
        <v>25809</v>
      </c>
      <c r="N8380" t="str">
        <f t="shared" si="298"/>
        <v>Off</v>
      </c>
      <c r="O8380">
        <f t="shared" si="299"/>
        <v>2</v>
      </c>
    </row>
    <row r="8381" spans="1:15" x14ac:dyDescent="0.25">
      <c r="A8381" s="2">
        <v>36235</v>
      </c>
      <c r="B8381">
        <v>300</v>
      </c>
      <c r="C8381">
        <v>15.62</v>
      </c>
      <c r="D8381">
        <v>15.62</v>
      </c>
      <c r="E8381">
        <v>15.62</v>
      </c>
      <c r="F8381">
        <v>15.62</v>
      </c>
      <c r="M8381" s="15">
        <v>25512</v>
      </c>
      <c r="N8381" t="str">
        <f t="shared" si="298"/>
        <v>Off</v>
      </c>
      <c r="O8381">
        <f t="shared" si="299"/>
        <v>2</v>
      </c>
    </row>
    <row r="8382" spans="1:15" x14ac:dyDescent="0.25">
      <c r="A8382" s="2">
        <v>36235</v>
      </c>
      <c r="B8382">
        <v>400</v>
      </c>
      <c r="C8382">
        <v>16.38</v>
      </c>
      <c r="D8382">
        <v>16.38</v>
      </c>
      <c r="E8382">
        <v>16.38</v>
      </c>
      <c r="F8382">
        <v>16.38</v>
      </c>
      <c r="M8382" s="15">
        <v>25604</v>
      </c>
      <c r="N8382" t="str">
        <f t="shared" si="298"/>
        <v>Off</v>
      </c>
      <c r="O8382">
        <f t="shared" si="299"/>
        <v>2</v>
      </c>
    </row>
    <row r="8383" spans="1:15" x14ac:dyDescent="0.25">
      <c r="A8383" s="2">
        <v>36235</v>
      </c>
      <c r="B8383">
        <v>500</v>
      </c>
      <c r="C8383">
        <v>19.36</v>
      </c>
      <c r="D8383">
        <v>19.36</v>
      </c>
      <c r="E8383">
        <v>19.36</v>
      </c>
      <c r="F8383">
        <v>19.36</v>
      </c>
      <c r="M8383" s="15">
        <v>26281</v>
      </c>
      <c r="N8383" t="str">
        <f t="shared" si="298"/>
        <v>Off</v>
      </c>
      <c r="O8383">
        <f t="shared" si="299"/>
        <v>2</v>
      </c>
    </row>
    <row r="8384" spans="1:15" x14ac:dyDescent="0.25">
      <c r="A8384" s="2">
        <v>36235</v>
      </c>
      <c r="B8384">
        <v>600</v>
      </c>
      <c r="C8384">
        <v>26.53</v>
      </c>
      <c r="D8384">
        <v>26.53</v>
      </c>
      <c r="E8384">
        <v>26.53</v>
      </c>
      <c r="F8384">
        <v>26.53</v>
      </c>
      <c r="M8384" s="15">
        <v>28368</v>
      </c>
      <c r="N8384" t="str">
        <f t="shared" si="298"/>
        <v>Off</v>
      </c>
      <c r="O8384">
        <f t="shared" si="299"/>
        <v>2</v>
      </c>
    </row>
    <row r="8385" spans="1:15" x14ac:dyDescent="0.25">
      <c r="A8385" s="2">
        <v>36235</v>
      </c>
      <c r="B8385">
        <v>700</v>
      </c>
      <c r="C8385">
        <v>22.23</v>
      </c>
      <c r="D8385">
        <v>22.23</v>
      </c>
      <c r="E8385">
        <v>22.23</v>
      </c>
      <c r="F8385">
        <v>22.23</v>
      </c>
      <c r="M8385" s="15">
        <v>31754</v>
      </c>
      <c r="N8385" t="str">
        <f t="shared" si="298"/>
        <v>Off</v>
      </c>
      <c r="O8385">
        <f t="shared" si="299"/>
        <v>2</v>
      </c>
    </row>
    <row r="8386" spans="1:15" x14ac:dyDescent="0.25">
      <c r="A8386" s="2">
        <v>36235</v>
      </c>
      <c r="B8386">
        <v>800</v>
      </c>
      <c r="C8386">
        <v>18.53</v>
      </c>
      <c r="D8386">
        <v>18.53</v>
      </c>
      <c r="E8386">
        <v>18.53</v>
      </c>
      <c r="F8386">
        <v>18.53</v>
      </c>
      <c r="M8386" s="15">
        <v>33482</v>
      </c>
      <c r="N8386" t="str">
        <f t="shared" si="298"/>
        <v>On</v>
      </c>
      <c r="O8386">
        <f t="shared" si="299"/>
        <v>2</v>
      </c>
    </row>
    <row r="8387" spans="1:15" x14ac:dyDescent="0.25">
      <c r="A8387" s="2">
        <v>36235</v>
      </c>
      <c r="B8387">
        <v>900</v>
      </c>
      <c r="C8387">
        <v>19.760000000000002</v>
      </c>
      <c r="D8387">
        <v>19.760000000000002</v>
      </c>
      <c r="E8387">
        <v>19.760000000000002</v>
      </c>
      <c r="F8387">
        <v>19.760000000000002</v>
      </c>
      <c r="M8387" s="15">
        <v>33126</v>
      </c>
      <c r="N8387" t="str">
        <f t="shared" si="298"/>
        <v>On</v>
      </c>
      <c r="O8387">
        <f t="shared" si="299"/>
        <v>2</v>
      </c>
    </row>
    <row r="8388" spans="1:15" x14ac:dyDescent="0.25">
      <c r="A8388" s="2">
        <v>36235</v>
      </c>
      <c r="B8388">
        <v>1000</v>
      </c>
      <c r="C8388">
        <v>21.01</v>
      </c>
      <c r="D8388">
        <v>21.01</v>
      </c>
      <c r="E8388">
        <v>21.01</v>
      </c>
      <c r="F8388">
        <v>21.01</v>
      </c>
      <c r="M8388" s="15">
        <v>32763</v>
      </c>
      <c r="N8388" t="str">
        <f t="shared" si="298"/>
        <v>On</v>
      </c>
      <c r="O8388">
        <f t="shared" si="299"/>
        <v>2</v>
      </c>
    </row>
    <row r="8389" spans="1:15" x14ac:dyDescent="0.25">
      <c r="A8389" s="2">
        <v>36235</v>
      </c>
      <c r="B8389">
        <v>1100</v>
      </c>
      <c r="C8389">
        <v>20.07</v>
      </c>
      <c r="D8389">
        <v>20.07</v>
      </c>
      <c r="E8389">
        <v>20.07</v>
      </c>
      <c r="F8389">
        <v>20.07</v>
      </c>
      <c r="M8389" s="15">
        <v>32570</v>
      </c>
      <c r="N8389" t="str">
        <f t="shared" si="298"/>
        <v>On</v>
      </c>
      <c r="O8389">
        <f t="shared" si="299"/>
        <v>2</v>
      </c>
    </row>
    <row r="8390" spans="1:15" x14ac:dyDescent="0.25">
      <c r="A8390" s="2">
        <v>36235</v>
      </c>
      <c r="B8390">
        <v>1200</v>
      </c>
      <c r="C8390">
        <v>20.100000000000001</v>
      </c>
      <c r="D8390">
        <v>20.100000000000001</v>
      </c>
      <c r="E8390">
        <v>20.100000000000001</v>
      </c>
      <c r="F8390">
        <v>20.100000000000001</v>
      </c>
      <c r="M8390" s="15">
        <v>31847</v>
      </c>
      <c r="N8390" t="str">
        <f t="shared" si="298"/>
        <v>On</v>
      </c>
      <c r="O8390">
        <f t="shared" si="299"/>
        <v>2</v>
      </c>
    </row>
    <row r="8391" spans="1:15" x14ac:dyDescent="0.25">
      <c r="A8391" s="2">
        <v>36235</v>
      </c>
      <c r="B8391">
        <v>1300</v>
      </c>
      <c r="C8391">
        <v>19.02</v>
      </c>
      <c r="D8391">
        <v>19.02</v>
      </c>
      <c r="E8391">
        <v>19.02</v>
      </c>
      <c r="F8391">
        <v>19.02</v>
      </c>
      <c r="M8391" s="15">
        <v>31209</v>
      </c>
      <c r="N8391" t="str">
        <f t="shared" si="298"/>
        <v>On</v>
      </c>
      <c r="O8391">
        <f t="shared" si="299"/>
        <v>2</v>
      </c>
    </row>
    <row r="8392" spans="1:15" x14ac:dyDescent="0.25">
      <c r="A8392" s="2">
        <v>36235</v>
      </c>
      <c r="B8392">
        <v>1400</v>
      </c>
      <c r="C8392">
        <v>16.96</v>
      </c>
      <c r="D8392">
        <v>16.96</v>
      </c>
      <c r="E8392">
        <v>16.96</v>
      </c>
      <c r="F8392">
        <v>16.96</v>
      </c>
      <c r="M8392" s="15">
        <v>30947</v>
      </c>
      <c r="N8392" t="str">
        <f t="shared" si="298"/>
        <v>On</v>
      </c>
      <c r="O8392">
        <f t="shared" si="299"/>
        <v>2</v>
      </c>
    </row>
    <row r="8393" spans="1:15" x14ac:dyDescent="0.25">
      <c r="A8393" s="2">
        <v>36235</v>
      </c>
      <c r="B8393">
        <v>1500</v>
      </c>
      <c r="C8393">
        <v>16.82</v>
      </c>
      <c r="D8393">
        <v>16.82</v>
      </c>
      <c r="E8393">
        <v>16.82</v>
      </c>
      <c r="F8393">
        <v>16.82</v>
      </c>
      <c r="M8393" s="15">
        <v>30437</v>
      </c>
      <c r="N8393" t="str">
        <f t="shared" si="298"/>
        <v>On</v>
      </c>
      <c r="O8393">
        <f t="shared" si="299"/>
        <v>2</v>
      </c>
    </row>
    <row r="8394" spans="1:15" x14ac:dyDescent="0.25">
      <c r="A8394" s="2">
        <v>36235</v>
      </c>
      <c r="B8394">
        <v>1600</v>
      </c>
      <c r="C8394">
        <v>17.39</v>
      </c>
      <c r="D8394">
        <v>17.39</v>
      </c>
      <c r="E8394">
        <v>17.39</v>
      </c>
      <c r="F8394">
        <v>17.39</v>
      </c>
      <c r="M8394" s="15">
        <v>29897</v>
      </c>
      <c r="N8394" t="str">
        <f t="shared" si="298"/>
        <v>On</v>
      </c>
      <c r="O8394">
        <f t="shared" si="299"/>
        <v>2</v>
      </c>
    </row>
    <row r="8395" spans="1:15" x14ac:dyDescent="0.25">
      <c r="A8395" s="2">
        <v>36235</v>
      </c>
      <c r="B8395">
        <v>1700</v>
      </c>
      <c r="C8395">
        <v>18.62</v>
      </c>
      <c r="D8395">
        <v>18.62</v>
      </c>
      <c r="E8395">
        <v>18.62</v>
      </c>
      <c r="F8395">
        <v>18.62</v>
      </c>
      <c r="M8395" s="15">
        <v>29945</v>
      </c>
      <c r="N8395" t="str">
        <f t="shared" ref="N8395:N8458" si="300">+IF(B8395&gt;700,IF(B8395&lt;2400,"On","Off"),"Off")</f>
        <v>On</v>
      </c>
      <c r="O8395">
        <f t="shared" si="299"/>
        <v>2</v>
      </c>
    </row>
    <row r="8396" spans="1:15" x14ac:dyDescent="0.25">
      <c r="A8396" s="2">
        <v>36235</v>
      </c>
      <c r="B8396">
        <v>1800</v>
      </c>
      <c r="C8396">
        <v>22.51</v>
      </c>
      <c r="D8396">
        <v>22.51</v>
      </c>
      <c r="E8396">
        <v>22.51</v>
      </c>
      <c r="F8396">
        <v>22.51</v>
      </c>
      <c r="M8396" s="15">
        <v>30819</v>
      </c>
      <c r="N8396" t="str">
        <f t="shared" si="300"/>
        <v>On</v>
      </c>
      <c r="O8396">
        <f t="shared" si="299"/>
        <v>2</v>
      </c>
    </row>
    <row r="8397" spans="1:15" x14ac:dyDescent="0.25">
      <c r="A8397" s="2">
        <v>36235</v>
      </c>
      <c r="B8397">
        <v>1900</v>
      </c>
      <c r="C8397">
        <v>19.649999999999999</v>
      </c>
      <c r="D8397">
        <v>19.649999999999999</v>
      </c>
      <c r="E8397">
        <v>19.649999999999999</v>
      </c>
      <c r="F8397">
        <v>19.649999999999999</v>
      </c>
      <c r="M8397" s="15">
        <v>32980</v>
      </c>
      <c r="N8397" t="str">
        <f t="shared" si="300"/>
        <v>On</v>
      </c>
      <c r="O8397">
        <f t="shared" si="299"/>
        <v>2</v>
      </c>
    </row>
    <row r="8398" spans="1:15" x14ac:dyDescent="0.25">
      <c r="A8398" s="2">
        <v>36235</v>
      </c>
      <c r="B8398">
        <v>2000</v>
      </c>
      <c r="C8398">
        <v>19.7</v>
      </c>
      <c r="D8398">
        <v>19.7</v>
      </c>
      <c r="E8398">
        <v>19.7</v>
      </c>
      <c r="F8398">
        <v>19.7</v>
      </c>
      <c r="M8398" s="15">
        <v>33417</v>
      </c>
      <c r="N8398" t="str">
        <f t="shared" si="300"/>
        <v>On</v>
      </c>
      <c r="O8398">
        <f t="shared" si="299"/>
        <v>2</v>
      </c>
    </row>
    <row r="8399" spans="1:15" x14ac:dyDescent="0.25">
      <c r="A8399" s="2">
        <v>36235</v>
      </c>
      <c r="B8399">
        <v>2100</v>
      </c>
      <c r="C8399">
        <v>19.170000000000002</v>
      </c>
      <c r="D8399">
        <v>19.170000000000002</v>
      </c>
      <c r="E8399">
        <v>19.170000000000002</v>
      </c>
      <c r="F8399">
        <v>19.170000000000002</v>
      </c>
      <c r="M8399" s="15">
        <v>32933</v>
      </c>
      <c r="N8399" t="str">
        <f t="shared" si="300"/>
        <v>On</v>
      </c>
      <c r="O8399">
        <f t="shared" si="299"/>
        <v>2</v>
      </c>
    </row>
    <row r="8400" spans="1:15" x14ac:dyDescent="0.25">
      <c r="A8400" s="2">
        <v>36235</v>
      </c>
      <c r="B8400">
        <v>2200</v>
      </c>
      <c r="C8400">
        <v>17.11</v>
      </c>
      <c r="D8400">
        <v>17.11</v>
      </c>
      <c r="E8400">
        <v>17.11</v>
      </c>
      <c r="F8400">
        <v>17.11</v>
      </c>
      <c r="M8400" s="15">
        <v>31510</v>
      </c>
      <c r="N8400" t="str">
        <f t="shared" si="300"/>
        <v>On</v>
      </c>
      <c r="O8400">
        <f t="shared" si="299"/>
        <v>2</v>
      </c>
    </row>
    <row r="8401" spans="1:15" x14ac:dyDescent="0.25">
      <c r="A8401" s="2">
        <v>36235</v>
      </c>
      <c r="B8401">
        <v>2300</v>
      </c>
      <c r="C8401">
        <v>16.37</v>
      </c>
      <c r="D8401">
        <v>16.37</v>
      </c>
      <c r="E8401">
        <v>16.37</v>
      </c>
      <c r="F8401">
        <v>16.37</v>
      </c>
      <c r="M8401" s="15">
        <v>29101</v>
      </c>
      <c r="N8401" t="str">
        <f t="shared" si="300"/>
        <v>On</v>
      </c>
      <c r="O8401">
        <f t="shared" si="299"/>
        <v>2</v>
      </c>
    </row>
    <row r="8402" spans="1:15" x14ac:dyDescent="0.25">
      <c r="A8402" s="2">
        <v>36235</v>
      </c>
      <c r="B8402">
        <v>2400</v>
      </c>
      <c r="C8402">
        <v>16</v>
      </c>
      <c r="D8402">
        <v>16</v>
      </c>
      <c r="E8402">
        <v>16</v>
      </c>
      <c r="F8402">
        <v>16</v>
      </c>
      <c r="M8402" s="15">
        <v>26772</v>
      </c>
      <c r="N8402" t="str">
        <f t="shared" si="300"/>
        <v>Off</v>
      </c>
      <c r="O8402">
        <f t="shared" si="299"/>
        <v>2</v>
      </c>
    </row>
    <row r="8403" spans="1:15" x14ac:dyDescent="0.25">
      <c r="A8403" s="2">
        <v>36236</v>
      </c>
      <c r="B8403">
        <v>100</v>
      </c>
      <c r="C8403">
        <v>14.45</v>
      </c>
      <c r="D8403">
        <v>14.45</v>
      </c>
      <c r="E8403">
        <v>14.45</v>
      </c>
      <c r="F8403">
        <v>14.45</v>
      </c>
      <c r="M8403" s="15">
        <v>25344</v>
      </c>
      <c r="N8403" t="str">
        <f t="shared" si="300"/>
        <v>Off</v>
      </c>
      <c r="O8403">
        <f t="shared" si="299"/>
        <v>3</v>
      </c>
    </row>
    <row r="8404" spans="1:15" x14ac:dyDescent="0.25">
      <c r="A8404" s="2">
        <v>36236</v>
      </c>
      <c r="B8404">
        <v>200</v>
      </c>
      <c r="C8404">
        <v>15.02</v>
      </c>
      <c r="D8404">
        <v>15.02</v>
      </c>
      <c r="E8404">
        <v>15.02</v>
      </c>
      <c r="F8404">
        <v>15.02</v>
      </c>
      <c r="M8404" s="15">
        <v>24631</v>
      </c>
      <c r="N8404" t="str">
        <f t="shared" si="300"/>
        <v>Off</v>
      </c>
      <c r="O8404">
        <f t="shared" si="299"/>
        <v>3</v>
      </c>
    </row>
    <row r="8405" spans="1:15" x14ac:dyDescent="0.25">
      <c r="A8405" s="2">
        <v>36236</v>
      </c>
      <c r="B8405">
        <v>300</v>
      </c>
      <c r="C8405">
        <v>15.1</v>
      </c>
      <c r="D8405">
        <v>15.1</v>
      </c>
      <c r="E8405">
        <v>15.1</v>
      </c>
      <c r="F8405">
        <v>15.1</v>
      </c>
      <c r="M8405" s="15">
        <v>24974</v>
      </c>
      <c r="N8405" t="str">
        <f t="shared" si="300"/>
        <v>Off</v>
      </c>
      <c r="O8405">
        <f t="shared" si="299"/>
        <v>3</v>
      </c>
    </row>
    <row r="8406" spans="1:15" x14ac:dyDescent="0.25">
      <c r="A8406" s="2">
        <v>36236</v>
      </c>
      <c r="B8406">
        <v>400</v>
      </c>
      <c r="C8406">
        <v>15.19</v>
      </c>
      <c r="D8406">
        <v>15.19</v>
      </c>
      <c r="E8406">
        <v>15.19</v>
      </c>
      <c r="F8406">
        <v>15.19</v>
      </c>
      <c r="M8406" s="15">
        <v>24986</v>
      </c>
      <c r="N8406" t="str">
        <f t="shared" si="300"/>
        <v>Off</v>
      </c>
      <c r="O8406">
        <f t="shared" si="299"/>
        <v>3</v>
      </c>
    </row>
    <row r="8407" spans="1:15" x14ac:dyDescent="0.25">
      <c r="A8407" s="2">
        <v>36236</v>
      </c>
      <c r="B8407">
        <v>500</v>
      </c>
      <c r="C8407">
        <v>17.03</v>
      </c>
      <c r="D8407">
        <v>17.03</v>
      </c>
      <c r="E8407">
        <v>17.03</v>
      </c>
      <c r="F8407">
        <v>17.03</v>
      </c>
      <c r="M8407" s="15">
        <v>25493</v>
      </c>
      <c r="N8407" t="str">
        <f t="shared" si="300"/>
        <v>Off</v>
      </c>
      <c r="O8407">
        <f t="shared" si="299"/>
        <v>3</v>
      </c>
    </row>
    <row r="8408" spans="1:15" x14ac:dyDescent="0.25">
      <c r="A8408" s="2">
        <v>36236</v>
      </c>
      <c r="B8408">
        <v>600</v>
      </c>
      <c r="C8408">
        <v>18.399999999999999</v>
      </c>
      <c r="D8408">
        <v>18.399999999999999</v>
      </c>
      <c r="E8408">
        <v>18.399999999999999</v>
      </c>
      <c r="F8408">
        <v>18.399999999999999</v>
      </c>
      <c r="M8408" s="15">
        <v>26335</v>
      </c>
      <c r="N8408" t="str">
        <f t="shared" si="300"/>
        <v>Off</v>
      </c>
      <c r="O8408">
        <f t="shared" si="299"/>
        <v>3</v>
      </c>
    </row>
    <row r="8409" spans="1:15" x14ac:dyDescent="0.25">
      <c r="A8409" s="2">
        <v>36236</v>
      </c>
      <c r="B8409">
        <v>700</v>
      </c>
      <c r="C8409">
        <v>16.399999999999999</v>
      </c>
      <c r="D8409">
        <v>16.399999999999999</v>
      </c>
      <c r="E8409">
        <v>16.399999999999999</v>
      </c>
      <c r="F8409">
        <v>16.399999999999999</v>
      </c>
      <c r="M8409" s="15">
        <v>29995</v>
      </c>
      <c r="N8409" t="str">
        <f t="shared" si="300"/>
        <v>Off</v>
      </c>
      <c r="O8409">
        <f t="shared" si="299"/>
        <v>3</v>
      </c>
    </row>
    <row r="8410" spans="1:15" x14ac:dyDescent="0.25">
      <c r="A8410" s="2">
        <v>36236</v>
      </c>
      <c r="B8410">
        <v>800</v>
      </c>
      <c r="C8410">
        <v>16.760000000000002</v>
      </c>
      <c r="D8410">
        <v>16.760000000000002</v>
      </c>
      <c r="E8410">
        <v>16.760000000000002</v>
      </c>
      <c r="F8410">
        <v>16.760000000000002</v>
      </c>
      <c r="M8410" s="15">
        <v>31539</v>
      </c>
      <c r="N8410" t="str">
        <f t="shared" si="300"/>
        <v>On</v>
      </c>
      <c r="O8410">
        <f t="shared" si="299"/>
        <v>3</v>
      </c>
    </row>
    <row r="8411" spans="1:15" x14ac:dyDescent="0.25">
      <c r="A8411" s="2">
        <v>36236</v>
      </c>
      <c r="B8411">
        <v>900</v>
      </c>
      <c r="C8411">
        <v>16.75</v>
      </c>
      <c r="D8411">
        <v>16.75</v>
      </c>
      <c r="E8411">
        <v>16.75</v>
      </c>
      <c r="F8411">
        <v>16.75</v>
      </c>
      <c r="M8411" s="15">
        <v>31284</v>
      </c>
      <c r="N8411" t="str">
        <f t="shared" si="300"/>
        <v>On</v>
      </c>
      <c r="O8411">
        <f t="shared" si="299"/>
        <v>3</v>
      </c>
    </row>
    <row r="8412" spans="1:15" x14ac:dyDescent="0.25">
      <c r="A8412" s="2">
        <v>36236</v>
      </c>
      <c r="B8412">
        <v>1000</v>
      </c>
      <c r="C8412">
        <v>17</v>
      </c>
      <c r="D8412">
        <v>17</v>
      </c>
      <c r="E8412">
        <v>17</v>
      </c>
      <c r="F8412">
        <v>17</v>
      </c>
      <c r="M8412" s="15">
        <v>30791</v>
      </c>
      <c r="N8412" t="str">
        <f t="shared" si="300"/>
        <v>On</v>
      </c>
      <c r="O8412">
        <f t="shared" si="299"/>
        <v>3</v>
      </c>
    </row>
    <row r="8413" spans="1:15" x14ac:dyDescent="0.25">
      <c r="A8413" s="2">
        <v>36236</v>
      </c>
      <c r="B8413">
        <v>1100</v>
      </c>
      <c r="C8413">
        <v>17.63</v>
      </c>
      <c r="D8413">
        <v>17.63</v>
      </c>
      <c r="E8413">
        <v>17.63</v>
      </c>
      <c r="F8413">
        <v>17.63</v>
      </c>
      <c r="M8413" s="15">
        <v>30540</v>
      </c>
      <c r="N8413" t="str">
        <f t="shared" si="300"/>
        <v>On</v>
      </c>
      <c r="O8413">
        <f t="shared" si="299"/>
        <v>3</v>
      </c>
    </row>
    <row r="8414" spans="1:15" x14ac:dyDescent="0.25">
      <c r="A8414" s="2">
        <v>36236</v>
      </c>
      <c r="B8414">
        <v>1200</v>
      </c>
      <c r="C8414">
        <v>16.98</v>
      </c>
      <c r="D8414">
        <v>16.98</v>
      </c>
      <c r="E8414">
        <v>16.98</v>
      </c>
      <c r="F8414">
        <v>16.98</v>
      </c>
      <c r="M8414" s="15">
        <v>30140</v>
      </c>
      <c r="N8414" t="str">
        <f t="shared" si="300"/>
        <v>On</v>
      </c>
      <c r="O8414">
        <f t="shared" si="299"/>
        <v>3</v>
      </c>
    </row>
    <row r="8415" spans="1:15" x14ac:dyDescent="0.25">
      <c r="A8415" s="2">
        <v>36236</v>
      </c>
      <c r="B8415">
        <v>1300</v>
      </c>
      <c r="C8415">
        <v>16.48</v>
      </c>
      <c r="D8415">
        <v>16.48</v>
      </c>
      <c r="E8415">
        <v>16.48</v>
      </c>
      <c r="F8415">
        <v>16.48</v>
      </c>
      <c r="M8415" s="15">
        <v>29655</v>
      </c>
      <c r="N8415" t="str">
        <f t="shared" si="300"/>
        <v>On</v>
      </c>
      <c r="O8415">
        <f t="shared" si="299"/>
        <v>3</v>
      </c>
    </row>
    <row r="8416" spans="1:15" x14ac:dyDescent="0.25">
      <c r="A8416" s="2">
        <v>36236</v>
      </c>
      <c r="B8416">
        <v>1400</v>
      </c>
      <c r="C8416">
        <v>17.32</v>
      </c>
      <c r="D8416">
        <v>17.32</v>
      </c>
      <c r="E8416">
        <v>17.32</v>
      </c>
      <c r="F8416">
        <v>17.32</v>
      </c>
      <c r="M8416" s="15">
        <v>29401</v>
      </c>
      <c r="N8416" t="str">
        <f t="shared" si="300"/>
        <v>On</v>
      </c>
      <c r="O8416">
        <f t="shared" si="299"/>
        <v>3</v>
      </c>
    </row>
    <row r="8417" spans="1:15" x14ac:dyDescent="0.25">
      <c r="A8417" s="2">
        <v>36236</v>
      </c>
      <c r="B8417">
        <v>1500</v>
      </c>
      <c r="C8417">
        <v>15.89</v>
      </c>
      <c r="D8417">
        <v>15.89</v>
      </c>
      <c r="E8417">
        <v>15.89</v>
      </c>
      <c r="F8417">
        <v>15.89</v>
      </c>
      <c r="M8417" s="15">
        <v>29001</v>
      </c>
      <c r="N8417" t="str">
        <f t="shared" si="300"/>
        <v>On</v>
      </c>
      <c r="O8417">
        <f t="shared" si="299"/>
        <v>3</v>
      </c>
    </row>
    <row r="8418" spans="1:15" x14ac:dyDescent="0.25">
      <c r="A8418" s="2">
        <v>36236</v>
      </c>
      <c r="B8418">
        <v>1600</v>
      </c>
      <c r="C8418">
        <v>16.920000000000002</v>
      </c>
      <c r="D8418">
        <v>16.920000000000002</v>
      </c>
      <c r="E8418">
        <v>16.920000000000002</v>
      </c>
      <c r="F8418">
        <v>16.920000000000002</v>
      </c>
      <c r="M8418" s="15">
        <v>28811</v>
      </c>
      <c r="N8418" t="str">
        <f t="shared" si="300"/>
        <v>On</v>
      </c>
      <c r="O8418">
        <f t="shared" si="299"/>
        <v>3</v>
      </c>
    </row>
    <row r="8419" spans="1:15" x14ac:dyDescent="0.25">
      <c r="A8419" s="2">
        <v>36236</v>
      </c>
      <c r="B8419">
        <v>1700</v>
      </c>
      <c r="C8419">
        <v>15.91</v>
      </c>
      <c r="D8419">
        <v>15.91</v>
      </c>
      <c r="E8419">
        <v>15.91</v>
      </c>
      <c r="F8419">
        <v>15.91</v>
      </c>
      <c r="M8419" s="15">
        <v>28695</v>
      </c>
      <c r="N8419" t="str">
        <f t="shared" si="300"/>
        <v>On</v>
      </c>
      <c r="O8419">
        <f t="shared" ref="O8419:O8482" si="301">+WEEKDAY(A8419,2)</f>
        <v>3</v>
      </c>
    </row>
    <row r="8420" spans="1:15" x14ac:dyDescent="0.25">
      <c r="A8420" s="2">
        <v>36236</v>
      </c>
      <c r="B8420">
        <v>1800</v>
      </c>
      <c r="C8420">
        <v>26.92</v>
      </c>
      <c r="D8420">
        <v>26.92</v>
      </c>
      <c r="E8420">
        <v>26.92</v>
      </c>
      <c r="F8420">
        <v>26.92</v>
      </c>
      <c r="M8420" s="15">
        <v>29111</v>
      </c>
      <c r="N8420" t="str">
        <f t="shared" si="300"/>
        <v>On</v>
      </c>
      <c r="O8420">
        <f t="shared" si="301"/>
        <v>3</v>
      </c>
    </row>
    <row r="8421" spans="1:15" x14ac:dyDescent="0.25">
      <c r="A8421" s="2">
        <v>36236</v>
      </c>
      <c r="B8421">
        <v>1900</v>
      </c>
      <c r="C8421">
        <v>17.28</v>
      </c>
      <c r="D8421">
        <v>17.28</v>
      </c>
      <c r="E8421">
        <v>17.28</v>
      </c>
      <c r="F8421">
        <v>17.28</v>
      </c>
      <c r="M8421" s="15">
        <v>30614</v>
      </c>
      <c r="N8421" t="str">
        <f t="shared" si="300"/>
        <v>On</v>
      </c>
      <c r="O8421">
        <f t="shared" si="301"/>
        <v>3</v>
      </c>
    </row>
    <row r="8422" spans="1:15" x14ac:dyDescent="0.25">
      <c r="A8422" s="2">
        <v>36236</v>
      </c>
      <c r="B8422">
        <v>2000</v>
      </c>
      <c r="C8422">
        <v>16.82</v>
      </c>
      <c r="D8422">
        <v>16.82</v>
      </c>
      <c r="E8422">
        <v>16.82</v>
      </c>
      <c r="F8422">
        <v>16.82</v>
      </c>
      <c r="M8422" s="15">
        <v>31066</v>
      </c>
      <c r="N8422" t="str">
        <f t="shared" si="300"/>
        <v>On</v>
      </c>
      <c r="O8422">
        <f t="shared" si="301"/>
        <v>3</v>
      </c>
    </row>
    <row r="8423" spans="1:15" x14ac:dyDescent="0.25">
      <c r="A8423" s="2">
        <v>36236</v>
      </c>
      <c r="B8423">
        <v>2100</v>
      </c>
      <c r="C8423">
        <v>15.7</v>
      </c>
      <c r="D8423">
        <v>15.7</v>
      </c>
      <c r="E8423">
        <v>15.7</v>
      </c>
      <c r="F8423">
        <v>15.7</v>
      </c>
      <c r="M8423" s="15">
        <v>30393</v>
      </c>
      <c r="N8423" t="str">
        <f t="shared" si="300"/>
        <v>On</v>
      </c>
      <c r="O8423">
        <f t="shared" si="301"/>
        <v>3</v>
      </c>
    </row>
    <row r="8424" spans="1:15" x14ac:dyDescent="0.25">
      <c r="A8424" s="2">
        <v>36236</v>
      </c>
      <c r="B8424">
        <v>2200</v>
      </c>
      <c r="C8424">
        <v>14.53</v>
      </c>
      <c r="D8424">
        <v>14.53</v>
      </c>
      <c r="E8424">
        <v>14.53</v>
      </c>
      <c r="F8424">
        <v>14.53</v>
      </c>
      <c r="M8424" s="15">
        <v>28716</v>
      </c>
      <c r="N8424" t="str">
        <f t="shared" si="300"/>
        <v>On</v>
      </c>
      <c r="O8424">
        <f t="shared" si="301"/>
        <v>3</v>
      </c>
    </row>
    <row r="8425" spans="1:15" x14ac:dyDescent="0.25">
      <c r="A8425" s="2">
        <v>36236</v>
      </c>
      <c r="B8425">
        <v>2300</v>
      </c>
      <c r="C8425">
        <v>14.59</v>
      </c>
      <c r="D8425">
        <v>14.59</v>
      </c>
      <c r="E8425">
        <v>14.59</v>
      </c>
      <c r="F8425">
        <v>14.59</v>
      </c>
      <c r="M8425" s="15">
        <v>26443</v>
      </c>
      <c r="N8425" t="str">
        <f t="shared" si="300"/>
        <v>On</v>
      </c>
      <c r="O8425">
        <f t="shared" si="301"/>
        <v>3</v>
      </c>
    </row>
    <row r="8426" spans="1:15" x14ac:dyDescent="0.25">
      <c r="A8426" s="2">
        <v>36236</v>
      </c>
      <c r="B8426">
        <v>2400</v>
      </c>
      <c r="C8426">
        <v>14.31</v>
      </c>
      <c r="D8426">
        <v>14.31</v>
      </c>
      <c r="E8426">
        <v>14.31</v>
      </c>
      <c r="F8426">
        <v>14.31</v>
      </c>
      <c r="M8426" s="15">
        <v>24097</v>
      </c>
      <c r="N8426" t="str">
        <f t="shared" si="300"/>
        <v>Off</v>
      </c>
      <c r="O8426">
        <f t="shared" si="301"/>
        <v>3</v>
      </c>
    </row>
    <row r="8427" spans="1:15" x14ac:dyDescent="0.25">
      <c r="A8427" s="2">
        <v>36237</v>
      </c>
      <c r="B8427">
        <v>100</v>
      </c>
      <c r="C8427">
        <v>14.41</v>
      </c>
      <c r="D8427">
        <v>14.41</v>
      </c>
      <c r="E8427">
        <v>14.41</v>
      </c>
      <c r="F8427">
        <v>14.41</v>
      </c>
      <c r="M8427" s="15">
        <v>22280</v>
      </c>
      <c r="N8427" t="str">
        <f t="shared" si="300"/>
        <v>Off</v>
      </c>
      <c r="O8427">
        <f t="shared" si="301"/>
        <v>4</v>
      </c>
    </row>
    <row r="8428" spans="1:15" x14ac:dyDescent="0.25">
      <c r="A8428" s="2">
        <v>36237</v>
      </c>
      <c r="B8428">
        <v>200</v>
      </c>
      <c r="C8428">
        <v>14.56</v>
      </c>
      <c r="D8428">
        <v>14.56</v>
      </c>
      <c r="E8428">
        <v>14.56</v>
      </c>
      <c r="F8428">
        <v>14.56</v>
      </c>
      <c r="M8428" s="15">
        <v>21543</v>
      </c>
      <c r="N8428" t="str">
        <f t="shared" si="300"/>
        <v>Off</v>
      </c>
      <c r="O8428">
        <f t="shared" si="301"/>
        <v>4</v>
      </c>
    </row>
    <row r="8429" spans="1:15" x14ac:dyDescent="0.25">
      <c r="A8429" s="2">
        <v>36237</v>
      </c>
      <c r="B8429">
        <v>300</v>
      </c>
      <c r="C8429">
        <v>13.8</v>
      </c>
      <c r="D8429">
        <v>13.8</v>
      </c>
      <c r="E8429">
        <v>13.8</v>
      </c>
      <c r="F8429">
        <v>13.8</v>
      </c>
      <c r="M8429" s="15">
        <v>21331</v>
      </c>
      <c r="N8429" t="str">
        <f t="shared" si="300"/>
        <v>Off</v>
      </c>
      <c r="O8429">
        <f t="shared" si="301"/>
        <v>4</v>
      </c>
    </row>
    <row r="8430" spans="1:15" x14ac:dyDescent="0.25">
      <c r="A8430" s="2">
        <v>36237</v>
      </c>
      <c r="B8430">
        <v>400</v>
      </c>
      <c r="C8430">
        <v>13.01</v>
      </c>
      <c r="D8430">
        <v>13.01</v>
      </c>
      <c r="E8430">
        <v>13.01</v>
      </c>
      <c r="F8430">
        <v>13.01</v>
      </c>
      <c r="M8430" s="15">
        <v>21180</v>
      </c>
      <c r="N8430" t="str">
        <f t="shared" si="300"/>
        <v>Off</v>
      </c>
      <c r="O8430">
        <f t="shared" si="301"/>
        <v>4</v>
      </c>
    </row>
    <row r="8431" spans="1:15" x14ac:dyDescent="0.25">
      <c r="A8431" s="2">
        <v>36237</v>
      </c>
      <c r="B8431">
        <v>500</v>
      </c>
      <c r="C8431">
        <v>14.76</v>
      </c>
      <c r="D8431">
        <v>14.76</v>
      </c>
      <c r="E8431">
        <v>14.76</v>
      </c>
      <c r="F8431">
        <v>14.76</v>
      </c>
      <c r="M8431" s="15">
        <v>21655</v>
      </c>
      <c r="N8431" t="str">
        <f t="shared" si="300"/>
        <v>Off</v>
      </c>
      <c r="O8431">
        <f t="shared" si="301"/>
        <v>4</v>
      </c>
    </row>
    <row r="8432" spans="1:15" x14ac:dyDescent="0.25">
      <c r="A8432" s="2">
        <v>36237</v>
      </c>
      <c r="B8432">
        <v>600</v>
      </c>
      <c r="C8432">
        <v>21.47</v>
      </c>
      <c r="D8432">
        <v>21.47</v>
      </c>
      <c r="E8432">
        <v>21.47</v>
      </c>
      <c r="F8432">
        <v>21.47</v>
      </c>
      <c r="M8432" s="15">
        <v>23397</v>
      </c>
      <c r="N8432" t="str">
        <f t="shared" si="300"/>
        <v>Off</v>
      </c>
      <c r="O8432">
        <f t="shared" si="301"/>
        <v>4</v>
      </c>
    </row>
    <row r="8433" spans="1:15" x14ac:dyDescent="0.25">
      <c r="A8433" s="2">
        <v>36237</v>
      </c>
      <c r="B8433">
        <v>700</v>
      </c>
      <c r="C8433">
        <v>18.010000000000002</v>
      </c>
      <c r="D8433">
        <v>18.010000000000002</v>
      </c>
      <c r="E8433">
        <v>18.010000000000002</v>
      </c>
      <c r="F8433">
        <v>18.010000000000002</v>
      </c>
      <c r="M8433" s="15">
        <v>26774</v>
      </c>
      <c r="N8433" t="str">
        <f t="shared" si="300"/>
        <v>Off</v>
      </c>
      <c r="O8433">
        <f t="shared" si="301"/>
        <v>4</v>
      </c>
    </row>
    <row r="8434" spans="1:15" x14ac:dyDescent="0.25">
      <c r="A8434" s="2">
        <v>36237</v>
      </c>
      <c r="B8434">
        <v>800</v>
      </c>
      <c r="C8434">
        <v>17.600000000000001</v>
      </c>
      <c r="D8434">
        <v>17.600000000000001</v>
      </c>
      <c r="E8434">
        <v>17.600000000000001</v>
      </c>
      <c r="F8434">
        <v>17.600000000000001</v>
      </c>
      <c r="M8434" s="15">
        <v>29077</v>
      </c>
      <c r="N8434" t="str">
        <f t="shared" si="300"/>
        <v>On</v>
      </c>
      <c r="O8434">
        <f t="shared" si="301"/>
        <v>4</v>
      </c>
    </row>
    <row r="8435" spans="1:15" x14ac:dyDescent="0.25">
      <c r="A8435" s="2">
        <v>36237</v>
      </c>
      <c r="B8435">
        <v>900</v>
      </c>
      <c r="C8435">
        <v>21.52</v>
      </c>
      <c r="D8435">
        <v>21.52</v>
      </c>
      <c r="E8435">
        <v>21.52</v>
      </c>
      <c r="F8435">
        <v>21.52</v>
      </c>
      <c r="M8435" s="15">
        <v>29470</v>
      </c>
      <c r="N8435" t="str">
        <f t="shared" si="300"/>
        <v>On</v>
      </c>
      <c r="O8435">
        <f t="shared" si="301"/>
        <v>4</v>
      </c>
    </row>
    <row r="8436" spans="1:15" x14ac:dyDescent="0.25">
      <c r="A8436" s="2">
        <v>36237</v>
      </c>
      <c r="B8436">
        <v>1000</v>
      </c>
      <c r="C8436">
        <v>21.12</v>
      </c>
      <c r="D8436">
        <v>21.12</v>
      </c>
      <c r="E8436">
        <v>21.12</v>
      </c>
      <c r="F8436">
        <v>21.12</v>
      </c>
      <c r="M8436" s="15">
        <v>29514</v>
      </c>
      <c r="N8436" t="str">
        <f t="shared" si="300"/>
        <v>On</v>
      </c>
      <c r="O8436">
        <f t="shared" si="301"/>
        <v>4</v>
      </c>
    </row>
    <row r="8437" spans="1:15" x14ac:dyDescent="0.25">
      <c r="A8437" s="2">
        <v>36237</v>
      </c>
      <c r="B8437">
        <v>1100</v>
      </c>
      <c r="C8437">
        <v>21.71</v>
      </c>
      <c r="D8437">
        <v>21.71</v>
      </c>
      <c r="E8437">
        <v>21.71</v>
      </c>
      <c r="F8437">
        <v>21.71</v>
      </c>
      <c r="M8437" s="15">
        <v>29914</v>
      </c>
      <c r="N8437" t="str">
        <f t="shared" si="300"/>
        <v>On</v>
      </c>
      <c r="O8437">
        <f t="shared" si="301"/>
        <v>4</v>
      </c>
    </row>
    <row r="8438" spans="1:15" x14ac:dyDescent="0.25">
      <c r="A8438" s="2">
        <v>36237</v>
      </c>
      <c r="B8438">
        <v>1200</v>
      </c>
      <c r="C8438">
        <v>22.96</v>
      </c>
      <c r="D8438">
        <v>22.96</v>
      </c>
      <c r="E8438">
        <v>22.96</v>
      </c>
      <c r="F8438">
        <v>22.96</v>
      </c>
      <c r="M8438" s="15">
        <v>29697</v>
      </c>
      <c r="N8438" t="str">
        <f t="shared" si="300"/>
        <v>On</v>
      </c>
      <c r="O8438">
        <f t="shared" si="301"/>
        <v>4</v>
      </c>
    </row>
    <row r="8439" spans="1:15" x14ac:dyDescent="0.25">
      <c r="A8439" s="2">
        <v>36237</v>
      </c>
      <c r="B8439">
        <v>1300</v>
      </c>
      <c r="C8439">
        <v>23.14</v>
      </c>
      <c r="D8439">
        <v>23.14</v>
      </c>
      <c r="E8439">
        <v>23.14</v>
      </c>
      <c r="F8439">
        <v>23.14</v>
      </c>
      <c r="M8439" s="15">
        <v>29473</v>
      </c>
      <c r="N8439" t="str">
        <f t="shared" si="300"/>
        <v>On</v>
      </c>
      <c r="O8439">
        <f t="shared" si="301"/>
        <v>4</v>
      </c>
    </row>
    <row r="8440" spans="1:15" x14ac:dyDescent="0.25">
      <c r="A8440" s="2">
        <v>36237</v>
      </c>
      <c r="B8440">
        <v>1400</v>
      </c>
      <c r="C8440">
        <v>20.77</v>
      </c>
      <c r="D8440">
        <v>20.77</v>
      </c>
      <c r="E8440">
        <v>20.77</v>
      </c>
      <c r="F8440">
        <v>20.77</v>
      </c>
      <c r="M8440" s="15">
        <v>29393</v>
      </c>
      <c r="N8440" t="str">
        <f t="shared" si="300"/>
        <v>On</v>
      </c>
      <c r="O8440">
        <f t="shared" si="301"/>
        <v>4</v>
      </c>
    </row>
    <row r="8441" spans="1:15" x14ac:dyDescent="0.25">
      <c r="A8441" s="2">
        <v>36237</v>
      </c>
      <c r="B8441">
        <v>1500</v>
      </c>
      <c r="C8441">
        <v>16.78</v>
      </c>
      <c r="D8441">
        <v>16.78</v>
      </c>
      <c r="E8441">
        <v>16.78</v>
      </c>
      <c r="F8441">
        <v>16.78</v>
      </c>
      <c r="M8441" s="15">
        <v>29201</v>
      </c>
      <c r="N8441" t="str">
        <f t="shared" si="300"/>
        <v>On</v>
      </c>
      <c r="O8441">
        <f t="shared" si="301"/>
        <v>4</v>
      </c>
    </row>
    <row r="8442" spans="1:15" x14ac:dyDescent="0.25">
      <c r="A8442" s="2">
        <v>36237</v>
      </c>
      <c r="B8442">
        <v>1600</v>
      </c>
      <c r="C8442">
        <v>17.66</v>
      </c>
      <c r="D8442">
        <v>17.66</v>
      </c>
      <c r="E8442">
        <v>17.66</v>
      </c>
      <c r="F8442">
        <v>17.66</v>
      </c>
      <c r="M8442" s="15">
        <v>28907</v>
      </c>
      <c r="N8442" t="str">
        <f t="shared" si="300"/>
        <v>On</v>
      </c>
      <c r="O8442">
        <f t="shared" si="301"/>
        <v>4</v>
      </c>
    </row>
    <row r="8443" spans="1:15" x14ac:dyDescent="0.25">
      <c r="A8443" s="2">
        <v>36237</v>
      </c>
      <c r="B8443">
        <v>1700</v>
      </c>
      <c r="C8443">
        <v>19.34</v>
      </c>
      <c r="D8443">
        <v>19.34</v>
      </c>
      <c r="E8443">
        <v>19.34</v>
      </c>
      <c r="F8443">
        <v>19.34</v>
      </c>
      <c r="M8443" s="15">
        <v>28910</v>
      </c>
      <c r="N8443" t="str">
        <f t="shared" si="300"/>
        <v>On</v>
      </c>
      <c r="O8443">
        <f t="shared" si="301"/>
        <v>4</v>
      </c>
    </row>
    <row r="8444" spans="1:15" x14ac:dyDescent="0.25">
      <c r="A8444" s="2">
        <v>36237</v>
      </c>
      <c r="B8444">
        <v>1800</v>
      </c>
      <c r="C8444">
        <v>32.880000000000003</v>
      </c>
      <c r="D8444">
        <v>32.880000000000003</v>
      </c>
      <c r="E8444">
        <v>32.880000000000003</v>
      </c>
      <c r="F8444">
        <v>32.880000000000003</v>
      </c>
      <c r="M8444" s="15">
        <v>29538</v>
      </c>
      <c r="N8444" t="str">
        <f t="shared" si="300"/>
        <v>On</v>
      </c>
      <c r="O8444">
        <f t="shared" si="301"/>
        <v>4</v>
      </c>
    </row>
    <row r="8445" spans="1:15" x14ac:dyDescent="0.25">
      <c r="A8445" s="2">
        <v>36237</v>
      </c>
      <c r="B8445">
        <v>1900</v>
      </c>
      <c r="C8445">
        <v>45.22</v>
      </c>
      <c r="D8445">
        <v>45.22</v>
      </c>
      <c r="E8445">
        <v>45.22</v>
      </c>
      <c r="F8445">
        <v>45.22</v>
      </c>
      <c r="M8445" s="15">
        <v>31412</v>
      </c>
      <c r="N8445" t="str">
        <f t="shared" si="300"/>
        <v>On</v>
      </c>
      <c r="O8445">
        <f t="shared" si="301"/>
        <v>4</v>
      </c>
    </row>
    <row r="8446" spans="1:15" x14ac:dyDescent="0.25">
      <c r="A8446" s="2">
        <v>36237</v>
      </c>
      <c r="B8446">
        <v>2000</v>
      </c>
      <c r="C8446">
        <v>33.92</v>
      </c>
      <c r="D8446">
        <v>33.92</v>
      </c>
      <c r="E8446">
        <v>33.92</v>
      </c>
      <c r="F8446">
        <v>33.92</v>
      </c>
      <c r="M8446" s="15">
        <v>31985</v>
      </c>
      <c r="N8446" t="str">
        <f t="shared" si="300"/>
        <v>On</v>
      </c>
      <c r="O8446">
        <f t="shared" si="301"/>
        <v>4</v>
      </c>
    </row>
    <row r="8447" spans="1:15" x14ac:dyDescent="0.25">
      <c r="A8447" s="2">
        <v>36237</v>
      </c>
      <c r="B8447">
        <v>2100</v>
      </c>
      <c r="C8447">
        <v>18.510000000000002</v>
      </c>
      <c r="D8447">
        <v>18.510000000000002</v>
      </c>
      <c r="E8447">
        <v>18.510000000000002</v>
      </c>
      <c r="F8447">
        <v>18.510000000000002</v>
      </c>
      <c r="M8447" s="15">
        <v>31593</v>
      </c>
      <c r="N8447" t="str">
        <f t="shared" si="300"/>
        <v>On</v>
      </c>
      <c r="O8447">
        <f t="shared" si="301"/>
        <v>4</v>
      </c>
    </row>
    <row r="8448" spans="1:15" x14ac:dyDescent="0.25">
      <c r="A8448" s="2">
        <v>36237</v>
      </c>
      <c r="B8448">
        <v>2200</v>
      </c>
      <c r="C8448">
        <v>16.79</v>
      </c>
      <c r="D8448">
        <v>16.79</v>
      </c>
      <c r="E8448">
        <v>16.79</v>
      </c>
      <c r="F8448">
        <v>16.79</v>
      </c>
      <c r="M8448" s="15">
        <v>30034</v>
      </c>
      <c r="N8448" t="str">
        <f t="shared" si="300"/>
        <v>On</v>
      </c>
      <c r="O8448">
        <f t="shared" si="301"/>
        <v>4</v>
      </c>
    </row>
    <row r="8449" spans="1:15" x14ac:dyDescent="0.25">
      <c r="A8449" s="2">
        <v>36237</v>
      </c>
      <c r="B8449">
        <v>2300</v>
      </c>
      <c r="C8449">
        <v>15.82</v>
      </c>
      <c r="D8449">
        <v>15.82</v>
      </c>
      <c r="E8449">
        <v>15.82</v>
      </c>
      <c r="F8449">
        <v>15.82</v>
      </c>
      <c r="M8449" s="15">
        <v>27548</v>
      </c>
      <c r="N8449" t="str">
        <f t="shared" si="300"/>
        <v>On</v>
      </c>
      <c r="O8449">
        <f t="shared" si="301"/>
        <v>4</v>
      </c>
    </row>
    <row r="8450" spans="1:15" x14ac:dyDescent="0.25">
      <c r="A8450" s="2">
        <v>36237</v>
      </c>
      <c r="B8450">
        <v>2400</v>
      </c>
      <c r="C8450">
        <v>16.23</v>
      </c>
      <c r="D8450">
        <v>16.23</v>
      </c>
      <c r="E8450">
        <v>16.23</v>
      </c>
      <c r="F8450">
        <v>16.23</v>
      </c>
      <c r="M8450" s="15">
        <v>25245</v>
      </c>
      <c r="N8450" t="str">
        <f t="shared" si="300"/>
        <v>Off</v>
      </c>
      <c r="O8450">
        <f t="shared" si="301"/>
        <v>4</v>
      </c>
    </row>
    <row r="8451" spans="1:15" x14ac:dyDescent="0.25">
      <c r="A8451" s="2">
        <v>36238</v>
      </c>
      <c r="B8451">
        <v>100</v>
      </c>
      <c r="C8451">
        <v>15.61</v>
      </c>
      <c r="D8451">
        <v>15.61</v>
      </c>
      <c r="E8451">
        <v>15.61</v>
      </c>
      <c r="F8451">
        <v>15.61</v>
      </c>
      <c r="M8451" s="15">
        <v>23589</v>
      </c>
      <c r="N8451" t="str">
        <f t="shared" si="300"/>
        <v>Off</v>
      </c>
      <c r="O8451">
        <f t="shared" si="301"/>
        <v>5</v>
      </c>
    </row>
    <row r="8452" spans="1:15" x14ac:dyDescent="0.25">
      <c r="A8452" s="2">
        <v>36238</v>
      </c>
      <c r="B8452">
        <v>200</v>
      </c>
      <c r="C8452">
        <v>15.13</v>
      </c>
      <c r="D8452">
        <v>15.13</v>
      </c>
      <c r="E8452">
        <v>15.13</v>
      </c>
      <c r="F8452">
        <v>15.13</v>
      </c>
      <c r="M8452" s="15">
        <v>22795</v>
      </c>
      <c r="N8452" t="str">
        <f t="shared" si="300"/>
        <v>Off</v>
      </c>
      <c r="O8452">
        <f t="shared" si="301"/>
        <v>5</v>
      </c>
    </row>
    <row r="8453" spans="1:15" x14ac:dyDescent="0.25">
      <c r="A8453" s="2">
        <v>36238</v>
      </c>
      <c r="B8453">
        <v>300</v>
      </c>
      <c r="C8453">
        <v>15.09</v>
      </c>
      <c r="D8453">
        <v>15.09</v>
      </c>
      <c r="E8453">
        <v>15.09</v>
      </c>
      <c r="F8453">
        <v>15.09</v>
      </c>
      <c r="M8453" s="15">
        <v>22478</v>
      </c>
      <c r="N8453" t="str">
        <f t="shared" si="300"/>
        <v>Off</v>
      </c>
      <c r="O8453">
        <f t="shared" si="301"/>
        <v>5</v>
      </c>
    </row>
    <row r="8454" spans="1:15" x14ac:dyDescent="0.25">
      <c r="A8454" s="2">
        <v>36238</v>
      </c>
      <c r="B8454">
        <v>400</v>
      </c>
      <c r="C8454">
        <v>14.98</v>
      </c>
      <c r="D8454">
        <v>14.98</v>
      </c>
      <c r="E8454">
        <v>14.98</v>
      </c>
      <c r="F8454">
        <v>14.98</v>
      </c>
      <c r="M8454" s="15">
        <v>22434</v>
      </c>
      <c r="N8454" t="str">
        <f t="shared" si="300"/>
        <v>Off</v>
      </c>
      <c r="O8454">
        <f t="shared" si="301"/>
        <v>5</v>
      </c>
    </row>
    <row r="8455" spans="1:15" x14ac:dyDescent="0.25">
      <c r="A8455" s="2">
        <v>36238</v>
      </c>
      <c r="B8455">
        <v>500</v>
      </c>
      <c r="C8455">
        <v>17.96</v>
      </c>
      <c r="D8455">
        <v>17.96</v>
      </c>
      <c r="E8455">
        <v>17.96</v>
      </c>
      <c r="F8455">
        <v>17.96</v>
      </c>
      <c r="M8455" s="15">
        <v>22966</v>
      </c>
      <c r="N8455" t="str">
        <f t="shared" si="300"/>
        <v>Off</v>
      </c>
      <c r="O8455">
        <f t="shared" si="301"/>
        <v>5</v>
      </c>
    </row>
    <row r="8456" spans="1:15" x14ac:dyDescent="0.25">
      <c r="A8456" s="2">
        <v>36238</v>
      </c>
      <c r="B8456">
        <v>600</v>
      </c>
      <c r="C8456">
        <v>22.11</v>
      </c>
      <c r="D8456">
        <v>22.11</v>
      </c>
      <c r="E8456">
        <v>22.11</v>
      </c>
      <c r="F8456">
        <v>22.11</v>
      </c>
      <c r="M8456" s="15">
        <v>24983</v>
      </c>
      <c r="N8456" t="str">
        <f t="shared" si="300"/>
        <v>Off</v>
      </c>
      <c r="O8456">
        <f t="shared" si="301"/>
        <v>5</v>
      </c>
    </row>
    <row r="8457" spans="1:15" x14ac:dyDescent="0.25">
      <c r="A8457" s="2">
        <v>36238</v>
      </c>
      <c r="B8457">
        <v>700</v>
      </c>
      <c r="C8457">
        <v>21.44</v>
      </c>
      <c r="D8457">
        <v>21.44</v>
      </c>
      <c r="E8457">
        <v>21.44</v>
      </c>
      <c r="F8457">
        <v>21.44</v>
      </c>
      <c r="M8457" s="15">
        <v>28584</v>
      </c>
      <c r="N8457" t="str">
        <f t="shared" si="300"/>
        <v>Off</v>
      </c>
      <c r="O8457">
        <f t="shared" si="301"/>
        <v>5</v>
      </c>
    </row>
    <row r="8458" spans="1:15" x14ac:dyDescent="0.25">
      <c r="A8458" s="2">
        <v>36238</v>
      </c>
      <c r="B8458">
        <v>800</v>
      </c>
      <c r="C8458">
        <v>31.49</v>
      </c>
      <c r="D8458">
        <v>31.49</v>
      </c>
      <c r="E8458">
        <v>31.49</v>
      </c>
      <c r="F8458">
        <v>31.49</v>
      </c>
      <c r="M8458" s="15">
        <v>30864</v>
      </c>
      <c r="N8458" t="str">
        <f t="shared" si="300"/>
        <v>On</v>
      </c>
      <c r="O8458">
        <f t="shared" si="301"/>
        <v>5</v>
      </c>
    </row>
    <row r="8459" spans="1:15" x14ac:dyDescent="0.25">
      <c r="A8459" s="2">
        <v>36238</v>
      </c>
      <c r="B8459">
        <v>900</v>
      </c>
      <c r="C8459">
        <v>32.57</v>
      </c>
      <c r="D8459">
        <v>32.57</v>
      </c>
      <c r="E8459">
        <v>32.57</v>
      </c>
      <c r="F8459">
        <v>32.57</v>
      </c>
      <c r="M8459" s="15">
        <v>31223</v>
      </c>
      <c r="N8459" t="str">
        <f t="shared" ref="N8459:N8522" si="302">+IF(B8459&gt;700,IF(B8459&lt;2400,"On","Off"),"Off")</f>
        <v>On</v>
      </c>
      <c r="O8459">
        <f t="shared" si="301"/>
        <v>5</v>
      </c>
    </row>
    <row r="8460" spans="1:15" x14ac:dyDescent="0.25">
      <c r="A8460" s="2">
        <v>36238</v>
      </c>
      <c r="B8460">
        <v>1000</v>
      </c>
      <c r="C8460">
        <v>23.63</v>
      </c>
      <c r="D8460">
        <v>23.63</v>
      </c>
      <c r="E8460">
        <v>23.63</v>
      </c>
      <c r="F8460">
        <v>23.63</v>
      </c>
      <c r="M8460" s="15">
        <v>31521</v>
      </c>
      <c r="N8460" t="str">
        <f t="shared" si="302"/>
        <v>On</v>
      </c>
      <c r="O8460">
        <f t="shared" si="301"/>
        <v>5</v>
      </c>
    </row>
    <row r="8461" spans="1:15" x14ac:dyDescent="0.25">
      <c r="A8461" s="2">
        <v>36238</v>
      </c>
      <c r="B8461">
        <v>1100</v>
      </c>
      <c r="C8461">
        <v>25.86</v>
      </c>
      <c r="D8461">
        <v>25.86</v>
      </c>
      <c r="E8461">
        <v>25.86</v>
      </c>
      <c r="F8461">
        <v>25.86</v>
      </c>
      <c r="M8461" s="15">
        <v>31406</v>
      </c>
      <c r="N8461" t="str">
        <f t="shared" si="302"/>
        <v>On</v>
      </c>
      <c r="O8461">
        <f t="shared" si="301"/>
        <v>5</v>
      </c>
    </row>
    <row r="8462" spans="1:15" x14ac:dyDescent="0.25">
      <c r="A8462" s="2">
        <v>36238</v>
      </c>
      <c r="B8462">
        <v>1200</v>
      </c>
      <c r="C8462">
        <v>22.52</v>
      </c>
      <c r="D8462">
        <v>22.52</v>
      </c>
      <c r="E8462">
        <v>22.52</v>
      </c>
      <c r="F8462">
        <v>22.52</v>
      </c>
      <c r="M8462" s="15">
        <v>30871</v>
      </c>
      <c r="N8462" t="str">
        <f t="shared" si="302"/>
        <v>On</v>
      </c>
      <c r="O8462">
        <f t="shared" si="301"/>
        <v>5</v>
      </c>
    </row>
    <row r="8463" spans="1:15" x14ac:dyDescent="0.25">
      <c r="A8463" s="2">
        <v>36238</v>
      </c>
      <c r="B8463">
        <v>1300</v>
      </c>
      <c r="C8463">
        <v>22.42</v>
      </c>
      <c r="D8463">
        <v>22.42</v>
      </c>
      <c r="E8463">
        <v>22.42</v>
      </c>
      <c r="F8463">
        <v>22.42</v>
      </c>
      <c r="M8463" s="15">
        <v>30375</v>
      </c>
      <c r="N8463" t="str">
        <f t="shared" si="302"/>
        <v>On</v>
      </c>
      <c r="O8463">
        <f t="shared" si="301"/>
        <v>5</v>
      </c>
    </row>
    <row r="8464" spans="1:15" x14ac:dyDescent="0.25">
      <c r="A8464" s="2">
        <v>36238</v>
      </c>
      <c r="B8464">
        <v>1400</v>
      </c>
      <c r="C8464">
        <v>20.47</v>
      </c>
      <c r="D8464">
        <v>20.47</v>
      </c>
      <c r="E8464">
        <v>20.47</v>
      </c>
      <c r="F8464">
        <v>20.47</v>
      </c>
      <c r="M8464" s="15">
        <v>30037</v>
      </c>
      <c r="N8464" t="str">
        <f t="shared" si="302"/>
        <v>On</v>
      </c>
      <c r="O8464">
        <f t="shared" si="301"/>
        <v>5</v>
      </c>
    </row>
    <row r="8465" spans="1:15" x14ac:dyDescent="0.25">
      <c r="A8465" s="2">
        <v>36238</v>
      </c>
      <c r="B8465">
        <v>1500</v>
      </c>
      <c r="C8465">
        <v>19.579999999999998</v>
      </c>
      <c r="D8465">
        <v>19.579999999999998</v>
      </c>
      <c r="E8465">
        <v>19.579999999999998</v>
      </c>
      <c r="F8465">
        <v>19.579999999999998</v>
      </c>
      <c r="M8465" s="15">
        <v>29412</v>
      </c>
      <c r="N8465" t="str">
        <f t="shared" si="302"/>
        <v>On</v>
      </c>
      <c r="O8465">
        <f t="shared" si="301"/>
        <v>5</v>
      </c>
    </row>
    <row r="8466" spans="1:15" x14ac:dyDescent="0.25">
      <c r="A8466" s="2">
        <v>36238</v>
      </c>
      <c r="B8466">
        <v>1600</v>
      </c>
      <c r="C8466">
        <v>17.829999999999998</v>
      </c>
      <c r="D8466">
        <v>17.829999999999998</v>
      </c>
      <c r="E8466">
        <v>17.829999999999998</v>
      </c>
      <c r="F8466">
        <v>17.829999999999998</v>
      </c>
      <c r="M8466" s="15">
        <v>28818</v>
      </c>
      <c r="N8466" t="str">
        <f t="shared" si="302"/>
        <v>On</v>
      </c>
      <c r="O8466">
        <f t="shared" si="301"/>
        <v>5</v>
      </c>
    </row>
    <row r="8467" spans="1:15" x14ac:dyDescent="0.25">
      <c r="A8467" s="2">
        <v>36238</v>
      </c>
      <c r="B8467">
        <v>1700</v>
      </c>
      <c r="C8467">
        <v>17.46</v>
      </c>
      <c r="D8467">
        <v>17.46</v>
      </c>
      <c r="E8467">
        <v>17.46</v>
      </c>
      <c r="F8467">
        <v>17.46</v>
      </c>
      <c r="M8467" s="15">
        <v>28775</v>
      </c>
      <c r="N8467" t="str">
        <f t="shared" si="302"/>
        <v>On</v>
      </c>
      <c r="O8467">
        <f t="shared" si="301"/>
        <v>5</v>
      </c>
    </row>
    <row r="8468" spans="1:15" x14ac:dyDescent="0.25">
      <c r="A8468" s="2">
        <v>36238</v>
      </c>
      <c r="B8468">
        <v>1800</v>
      </c>
      <c r="C8468">
        <v>31.82</v>
      </c>
      <c r="D8468">
        <v>31.82</v>
      </c>
      <c r="E8468">
        <v>31.82</v>
      </c>
      <c r="F8468">
        <v>31.82</v>
      </c>
      <c r="M8468" s="15">
        <v>29055</v>
      </c>
      <c r="N8468" t="str">
        <f t="shared" si="302"/>
        <v>On</v>
      </c>
      <c r="O8468">
        <f t="shared" si="301"/>
        <v>5</v>
      </c>
    </row>
    <row r="8469" spans="1:15" x14ac:dyDescent="0.25">
      <c r="A8469" s="2">
        <v>36238</v>
      </c>
      <c r="B8469">
        <v>1900</v>
      </c>
      <c r="C8469">
        <v>29.58</v>
      </c>
      <c r="D8469">
        <v>29.58</v>
      </c>
      <c r="E8469">
        <v>29.58</v>
      </c>
      <c r="F8469">
        <v>29.58</v>
      </c>
      <c r="M8469" s="15">
        <v>30761</v>
      </c>
      <c r="N8469" t="str">
        <f t="shared" si="302"/>
        <v>On</v>
      </c>
      <c r="O8469">
        <f t="shared" si="301"/>
        <v>5</v>
      </c>
    </row>
    <row r="8470" spans="1:15" x14ac:dyDescent="0.25">
      <c r="A8470" s="2">
        <v>36238</v>
      </c>
      <c r="B8470">
        <v>2000</v>
      </c>
      <c r="C8470">
        <v>24.79</v>
      </c>
      <c r="D8470">
        <v>24.79</v>
      </c>
      <c r="E8470">
        <v>24.79</v>
      </c>
      <c r="F8470">
        <v>24.79</v>
      </c>
      <c r="M8470" s="15">
        <v>31483</v>
      </c>
      <c r="N8470" t="str">
        <f t="shared" si="302"/>
        <v>On</v>
      </c>
      <c r="O8470">
        <f t="shared" si="301"/>
        <v>5</v>
      </c>
    </row>
    <row r="8471" spans="1:15" x14ac:dyDescent="0.25">
      <c r="A8471" s="2">
        <v>36238</v>
      </c>
      <c r="B8471">
        <v>2100</v>
      </c>
      <c r="C8471">
        <v>25.08</v>
      </c>
      <c r="D8471">
        <v>25.08</v>
      </c>
      <c r="E8471">
        <v>25.08</v>
      </c>
      <c r="F8471">
        <v>25.08</v>
      </c>
      <c r="M8471" s="15">
        <v>30773</v>
      </c>
      <c r="N8471" t="str">
        <f t="shared" si="302"/>
        <v>On</v>
      </c>
      <c r="O8471">
        <f t="shared" si="301"/>
        <v>5</v>
      </c>
    </row>
    <row r="8472" spans="1:15" x14ac:dyDescent="0.25">
      <c r="A8472" s="2">
        <v>36238</v>
      </c>
      <c r="B8472">
        <v>2200</v>
      </c>
      <c r="C8472">
        <v>20.12</v>
      </c>
      <c r="D8472">
        <v>20.12</v>
      </c>
      <c r="E8472">
        <v>20.12</v>
      </c>
      <c r="F8472">
        <v>20.12</v>
      </c>
      <c r="M8472" s="15">
        <v>29871</v>
      </c>
      <c r="N8472" t="str">
        <f t="shared" si="302"/>
        <v>On</v>
      </c>
      <c r="O8472">
        <f t="shared" si="301"/>
        <v>5</v>
      </c>
    </row>
    <row r="8473" spans="1:15" x14ac:dyDescent="0.25">
      <c r="A8473" s="2">
        <v>36238</v>
      </c>
      <c r="B8473">
        <v>2300</v>
      </c>
      <c r="C8473">
        <v>18.43</v>
      </c>
      <c r="D8473">
        <v>18.43</v>
      </c>
      <c r="E8473">
        <v>18.43</v>
      </c>
      <c r="F8473">
        <v>18.43</v>
      </c>
      <c r="M8473" s="15">
        <v>28164</v>
      </c>
      <c r="N8473" t="str">
        <f t="shared" si="302"/>
        <v>On</v>
      </c>
      <c r="O8473">
        <f t="shared" si="301"/>
        <v>5</v>
      </c>
    </row>
    <row r="8474" spans="1:15" x14ac:dyDescent="0.25">
      <c r="A8474" s="2">
        <v>36238</v>
      </c>
      <c r="B8474">
        <v>2400</v>
      </c>
      <c r="C8474">
        <v>16.510000000000002</v>
      </c>
      <c r="D8474">
        <v>16.510000000000002</v>
      </c>
      <c r="E8474">
        <v>16.510000000000002</v>
      </c>
      <c r="F8474">
        <v>16.510000000000002</v>
      </c>
      <c r="M8474" s="15">
        <v>26142</v>
      </c>
      <c r="N8474" t="str">
        <f t="shared" si="302"/>
        <v>Off</v>
      </c>
      <c r="O8474">
        <f t="shared" si="301"/>
        <v>5</v>
      </c>
    </row>
    <row r="8475" spans="1:15" x14ac:dyDescent="0.25">
      <c r="A8475" s="2">
        <v>36239</v>
      </c>
      <c r="B8475">
        <v>100</v>
      </c>
      <c r="C8475">
        <v>16.43</v>
      </c>
      <c r="D8475">
        <v>16.43</v>
      </c>
      <c r="E8475">
        <v>16.43</v>
      </c>
      <c r="F8475">
        <v>16.43</v>
      </c>
      <c r="M8475" s="15">
        <v>24195</v>
      </c>
      <c r="N8475" t="str">
        <f t="shared" si="302"/>
        <v>Off</v>
      </c>
      <c r="O8475">
        <f t="shared" si="301"/>
        <v>6</v>
      </c>
    </row>
    <row r="8476" spans="1:15" x14ac:dyDescent="0.25">
      <c r="A8476" s="2">
        <v>36239</v>
      </c>
      <c r="B8476">
        <v>200</v>
      </c>
      <c r="C8476">
        <v>16.399999999999999</v>
      </c>
      <c r="D8476">
        <v>16.399999999999999</v>
      </c>
      <c r="E8476">
        <v>16.399999999999999</v>
      </c>
      <c r="F8476">
        <v>16.399999999999999</v>
      </c>
      <c r="M8476" s="15">
        <v>23418</v>
      </c>
      <c r="N8476" t="str">
        <f t="shared" si="302"/>
        <v>Off</v>
      </c>
      <c r="O8476">
        <f t="shared" si="301"/>
        <v>6</v>
      </c>
    </row>
    <row r="8477" spans="1:15" x14ac:dyDescent="0.25">
      <c r="A8477" s="2">
        <v>36239</v>
      </c>
      <c r="B8477">
        <v>300</v>
      </c>
      <c r="C8477">
        <v>16.43</v>
      </c>
      <c r="D8477">
        <v>16.43</v>
      </c>
      <c r="E8477">
        <v>16.43</v>
      </c>
      <c r="F8477">
        <v>16.43</v>
      </c>
      <c r="M8477" s="15">
        <v>23008</v>
      </c>
      <c r="N8477" t="str">
        <f t="shared" si="302"/>
        <v>Off</v>
      </c>
      <c r="O8477">
        <f t="shared" si="301"/>
        <v>6</v>
      </c>
    </row>
    <row r="8478" spans="1:15" x14ac:dyDescent="0.25">
      <c r="A8478" s="2">
        <v>36239</v>
      </c>
      <c r="B8478">
        <v>400</v>
      </c>
      <c r="C8478">
        <v>16.920000000000002</v>
      </c>
      <c r="D8478">
        <v>16.920000000000002</v>
      </c>
      <c r="E8478">
        <v>16.920000000000002</v>
      </c>
      <c r="F8478">
        <v>16.920000000000002</v>
      </c>
      <c r="M8478" s="15">
        <v>22771</v>
      </c>
      <c r="N8478" t="str">
        <f t="shared" si="302"/>
        <v>Off</v>
      </c>
      <c r="O8478">
        <f t="shared" si="301"/>
        <v>6</v>
      </c>
    </row>
    <row r="8479" spans="1:15" x14ac:dyDescent="0.25">
      <c r="A8479" s="2">
        <v>36239</v>
      </c>
      <c r="B8479">
        <v>500</v>
      </c>
      <c r="C8479">
        <v>19.14</v>
      </c>
      <c r="D8479">
        <v>19.14</v>
      </c>
      <c r="E8479">
        <v>19.14</v>
      </c>
      <c r="F8479">
        <v>19.14</v>
      </c>
      <c r="M8479" s="15">
        <v>23018</v>
      </c>
      <c r="N8479" t="str">
        <f t="shared" si="302"/>
        <v>Off</v>
      </c>
      <c r="O8479">
        <f t="shared" si="301"/>
        <v>6</v>
      </c>
    </row>
    <row r="8480" spans="1:15" x14ac:dyDescent="0.25">
      <c r="A8480" s="2">
        <v>36239</v>
      </c>
      <c r="B8480">
        <v>600</v>
      </c>
      <c r="C8480">
        <v>18.170000000000002</v>
      </c>
      <c r="D8480">
        <v>18.170000000000002</v>
      </c>
      <c r="E8480">
        <v>18.170000000000002</v>
      </c>
      <c r="F8480">
        <v>18.170000000000002</v>
      </c>
      <c r="M8480" s="15">
        <v>23975</v>
      </c>
      <c r="N8480" t="str">
        <f t="shared" si="302"/>
        <v>Off</v>
      </c>
      <c r="O8480">
        <f t="shared" si="301"/>
        <v>6</v>
      </c>
    </row>
    <row r="8481" spans="1:15" x14ac:dyDescent="0.25">
      <c r="A8481" s="2">
        <v>36239</v>
      </c>
      <c r="B8481">
        <v>700</v>
      </c>
      <c r="C8481">
        <v>19.420000000000002</v>
      </c>
      <c r="D8481">
        <v>19.420000000000002</v>
      </c>
      <c r="E8481">
        <v>19.420000000000002</v>
      </c>
      <c r="F8481">
        <v>19.420000000000002</v>
      </c>
      <c r="M8481" s="15">
        <v>24849</v>
      </c>
      <c r="N8481" t="str">
        <f t="shared" si="302"/>
        <v>Off</v>
      </c>
      <c r="O8481">
        <f t="shared" si="301"/>
        <v>6</v>
      </c>
    </row>
    <row r="8482" spans="1:15" x14ac:dyDescent="0.25">
      <c r="A8482" s="2">
        <v>36239</v>
      </c>
      <c r="B8482">
        <v>800</v>
      </c>
      <c r="C8482">
        <v>20.25</v>
      </c>
      <c r="D8482">
        <v>20.25</v>
      </c>
      <c r="E8482">
        <v>20.25</v>
      </c>
      <c r="F8482">
        <v>20.25</v>
      </c>
      <c r="M8482" s="15">
        <v>26177</v>
      </c>
      <c r="N8482" t="str">
        <f t="shared" si="302"/>
        <v>On</v>
      </c>
      <c r="O8482">
        <f t="shared" si="301"/>
        <v>6</v>
      </c>
    </row>
    <row r="8483" spans="1:15" x14ac:dyDescent="0.25">
      <c r="A8483" s="2">
        <v>36239</v>
      </c>
      <c r="B8483">
        <v>900</v>
      </c>
      <c r="C8483">
        <v>21.79</v>
      </c>
      <c r="D8483">
        <v>21.79</v>
      </c>
      <c r="E8483">
        <v>21.79</v>
      </c>
      <c r="F8483">
        <v>21.79</v>
      </c>
      <c r="M8483" s="15">
        <v>27620</v>
      </c>
      <c r="N8483" t="str">
        <f t="shared" si="302"/>
        <v>On</v>
      </c>
      <c r="O8483">
        <f t="shared" ref="O8483:O8546" si="303">+WEEKDAY(A8483,2)</f>
        <v>6</v>
      </c>
    </row>
    <row r="8484" spans="1:15" x14ac:dyDescent="0.25">
      <c r="A8484" s="2">
        <v>36239</v>
      </c>
      <c r="B8484">
        <v>1000</v>
      </c>
      <c r="C8484">
        <v>20.88</v>
      </c>
      <c r="D8484">
        <v>20.88</v>
      </c>
      <c r="E8484">
        <v>20.88</v>
      </c>
      <c r="F8484">
        <v>20.88</v>
      </c>
      <c r="M8484" s="15">
        <v>28201</v>
      </c>
      <c r="N8484" t="str">
        <f t="shared" si="302"/>
        <v>On</v>
      </c>
      <c r="O8484">
        <f t="shared" si="303"/>
        <v>6</v>
      </c>
    </row>
    <row r="8485" spans="1:15" x14ac:dyDescent="0.25">
      <c r="A8485" s="2">
        <v>36239</v>
      </c>
      <c r="B8485">
        <v>1100</v>
      </c>
      <c r="C8485">
        <v>16.7</v>
      </c>
      <c r="D8485">
        <v>16.7</v>
      </c>
      <c r="E8485">
        <v>16.7</v>
      </c>
      <c r="F8485">
        <v>16.7</v>
      </c>
      <c r="M8485" s="15">
        <v>28256</v>
      </c>
      <c r="N8485" t="str">
        <f t="shared" si="302"/>
        <v>On</v>
      </c>
      <c r="O8485">
        <f t="shared" si="303"/>
        <v>6</v>
      </c>
    </row>
    <row r="8486" spans="1:15" x14ac:dyDescent="0.25">
      <c r="A8486" s="2">
        <v>36239</v>
      </c>
      <c r="B8486">
        <v>1200</v>
      </c>
      <c r="C8486">
        <v>15.51</v>
      </c>
      <c r="D8486">
        <v>15.51</v>
      </c>
      <c r="E8486">
        <v>15.51</v>
      </c>
      <c r="F8486">
        <v>15.51</v>
      </c>
      <c r="M8486" s="15">
        <v>27671</v>
      </c>
      <c r="N8486" t="str">
        <f t="shared" si="302"/>
        <v>On</v>
      </c>
      <c r="O8486">
        <f t="shared" si="303"/>
        <v>6</v>
      </c>
    </row>
    <row r="8487" spans="1:15" x14ac:dyDescent="0.25">
      <c r="A8487" s="2">
        <v>36239</v>
      </c>
      <c r="B8487">
        <v>1300</v>
      </c>
      <c r="C8487">
        <v>14.73</v>
      </c>
      <c r="D8487">
        <v>14.73</v>
      </c>
      <c r="E8487">
        <v>14.73</v>
      </c>
      <c r="F8487">
        <v>14.73</v>
      </c>
      <c r="M8487" s="15">
        <v>26633</v>
      </c>
      <c r="N8487" t="str">
        <f t="shared" si="302"/>
        <v>On</v>
      </c>
      <c r="O8487">
        <f t="shared" si="303"/>
        <v>6</v>
      </c>
    </row>
    <row r="8488" spans="1:15" x14ac:dyDescent="0.25">
      <c r="A8488" s="2">
        <v>36239</v>
      </c>
      <c r="B8488">
        <v>1400</v>
      </c>
      <c r="C8488">
        <v>13.92</v>
      </c>
      <c r="D8488">
        <v>13.92</v>
      </c>
      <c r="E8488">
        <v>13.92</v>
      </c>
      <c r="F8488">
        <v>13.92</v>
      </c>
      <c r="M8488" s="15">
        <v>25725</v>
      </c>
      <c r="N8488" t="str">
        <f t="shared" si="302"/>
        <v>On</v>
      </c>
      <c r="O8488">
        <f t="shared" si="303"/>
        <v>6</v>
      </c>
    </row>
    <row r="8489" spans="1:15" x14ac:dyDescent="0.25">
      <c r="A8489" s="2">
        <v>36239</v>
      </c>
      <c r="B8489">
        <v>1500</v>
      </c>
      <c r="C8489">
        <v>12.78</v>
      </c>
      <c r="D8489">
        <v>12.78</v>
      </c>
      <c r="E8489">
        <v>12.78</v>
      </c>
      <c r="F8489">
        <v>12.78</v>
      </c>
      <c r="M8489" s="15">
        <v>24971</v>
      </c>
      <c r="N8489" t="str">
        <f t="shared" si="302"/>
        <v>On</v>
      </c>
      <c r="O8489">
        <f t="shared" si="303"/>
        <v>6</v>
      </c>
    </row>
    <row r="8490" spans="1:15" x14ac:dyDescent="0.25">
      <c r="A8490" s="2">
        <v>36239</v>
      </c>
      <c r="B8490">
        <v>1600</v>
      </c>
      <c r="C8490">
        <v>12.88</v>
      </c>
      <c r="D8490">
        <v>12.88</v>
      </c>
      <c r="E8490">
        <v>12.88</v>
      </c>
      <c r="F8490">
        <v>12.88</v>
      </c>
      <c r="M8490" s="15">
        <v>24460</v>
      </c>
      <c r="N8490" t="str">
        <f t="shared" si="302"/>
        <v>On</v>
      </c>
      <c r="O8490">
        <f t="shared" si="303"/>
        <v>6</v>
      </c>
    </row>
    <row r="8491" spans="1:15" x14ac:dyDescent="0.25">
      <c r="A8491" s="2">
        <v>36239</v>
      </c>
      <c r="B8491">
        <v>1700</v>
      </c>
      <c r="C8491">
        <v>14.24</v>
      </c>
      <c r="D8491">
        <v>14.24</v>
      </c>
      <c r="E8491">
        <v>14.24</v>
      </c>
      <c r="F8491">
        <v>14.24</v>
      </c>
      <c r="M8491" s="15">
        <v>24520</v>
      </c>
      <c r="N8491" t="str">
        <f t="shared" si="302"/>
        <v>On</v>
      </c>
      <c r="O8491">
        <f t="shared" si="303"/>
        <v>6</v>
      </c>
    </row>
    <row r="8492" spans="1:15" x14ac:dyDescent="0.25">
      <c r="A8492" s="2">
        <v>36239</v>
      </c>
      <c r="B8492">
        <v>1800</v>
      </c>
      <c r="C8492">
        <v>17.72</v>
      </c>
      <c r="D8492">
        <v>17.72</v>
      </c>
      <c r="E8492">
        <v>17.72</v>
      </c>
      <c r="F8492">
        <v>17.72</v>
      </c>
      <c r="M8492" s="15">
        <v>25137</v>
      </c>
      <c r="N8492" t="str">
        <f t="shared" si="302"/>
        <v>On</v>
      </c>
      <c r="O8492">
        <f t="shared" si="303"/>
        <v>6</v>
      </c>
    </row>
    <row r="8493" spans="1:15" x14ac:dyDescent="0.25">
      <c r="A8493" s="2">
        <v>36239</v>
      </c>
      <c r="B8493">
        <v>1900</v>
      </c>
      <c r="C8493">
        <v>16.63</v>
      </c>
      <c r="D8493">
        <v>16.63</v>
      </c>
      <c r="E8493">
        <v>16.63</v>
      </c>
      <c r="F8493">
        <v>16.63</v>
      </c>
      <c r="M8493" s="15">
        <v>27140</v>
      </c>
      <c r="N8493" t="str">
        <f t="shared" si="302"/>
        <v>On</v>
      </c>
      <c r="O8493">
        <f t="shared" si="303"/>
        <v>6</v>
      </c>
    </row>
    <row r="8494" spans="1:15" x14ac:dyDescent="0.25">
      <c r="A8494" s="2">
        <v>36239</v>
      </c>
      <c r="B8494">
        <v>2000</v>
      </c>
      <c r="C8494">
        <v>16.7</v>
      </c>
      <c r="D8494">
        <v>16.7</v>
      </c>
      <c r="E8494">
        <v>16.7</v>
      </c>
      <c r="F8494">
        <v>16.7</v>
      </c>
      <c r="M8494" s="15">
        <v>28246</v>
      </c>
      <c r="N8494" t="str">
        <f t="shared" si="302"/>
        <v>On</v>
      </c>
      <c r="O8494">
        <f t="shared" si="303"/>
        <v>6</v>
      </c>
    </row>
    <row r="8495" spans="1:15" x14ac:dyDescent="0.25">
      <c r="A8495" s="2">
        <v>36239</v>
      </c>
      <c r="B8495">
        <v>2100</v>
      </c>
      <c r="C8495">
        <v>16.03</v>
      </c>
      <c r="D8495">
        <v>16.03</v>
      </c>
      <c r="E8495">
        <v>16.03</v>
      </c>
      <c r="F8495">
        <v>16.03</v>
      </c>
      <c r="M8495" s="15">
        <v>27996</v>
      </c>
      <c r="N8495" t="str">
        <f t="shared" si="302"/>
        <v>On</v>
      </c>
      <c r="O8495">
        <f t="shared" si="303"/>
        <v>6</v>
      </c>
    </row>
    <row r="8496" spans="1:15" x14ac:dyDescent="0.25">
      <c r="A8496" s="2">
        <v>36239</v>
      </c>
      <c r="B8496">
        <v>2200</v>
      </c>
      <c r="C8496">
        <v>15.28</v>
      </c>
      <c r="D8496">
        <v>15.28</v>
      </c>
      <c r="E8496">
        <v>15.28</v>
      </c>
      <c r="F8496">
        <v>15.28</v>
      </c>
      <c r="M8496" s="15">
        <v>27316</v>
      </c>
      <c r="N8496" t="str">
        <f t="shared" si="302"/>
        <v>On</v>
      </c>
      <c r="O8496">
        <f t="shared" si="303"/>
        <v>6</v>
      </c>
    </row>
    <row r="8497" spans="1:15" x14ac:dyDescent="0.25">
      <c r="A8497" s="2">
        <v>36239</v>
      </c>
      <c r="B8497">
        <v>2300</v>
      </c>
      <c r="C8497">
        <v>14.88</v>
      </c>
      <c r="D8497">
        <v>14.88</v>
      </c>
      <c r="E8497">
        <v>14.88</v>
      </c>
      <c r="F8497">
        <v>14.88</v>
      </c>
      <c r="M8497" s="15">
        <v>25985</v>
      </c>
      <c r="N8497" t="str">
        <f t="shared" si="302"/>
        <v>On</v>
      </c>
      <c r="O8497">
        <f t="shared" si="303"/>
        <v>6</v>
      </c>
    </row>
    <row r="8498" spans="1:15" x14ac:dyDescent="0.25">
      <c r="A8498" s="2">
        <v>36239</v>
      </c>
      <c r="B8498">
        <v>2400</v>
      </c>
      <c r="C8498">
        <v>14.53</v>
      </c>
      <c r="D8498">
        <v>14.53</v>
      </c>
      <c r="E8498">
        <v>14.53</v>
      </c>
      <c r="F8498">
        <v>14.53</v>
      </c>
      <c r="M8498" s="15">
        <v>24389</v>
      </c>
      <c r="N8498" t="str">
        <f t="shared" si="302"/>
        <v>Off</v>
      </c>
      <c r="O8498">
        <f t="shared" si="303"/>
        <v>6</v>
      </c>
    </row>
    <row r="8499" spans="1:15" x14ac:dyDescent="0.25">
      <c r="A8499" s="2">
        <v>36240</v>
      </c>
      <c r="B8499">
        <v>100</v>
      </c>
      <c r="C8499">
        <v>12.85</v>
      </c>
      <c r="D8499">
        <v>12.85</v>
      </c>
      <c r="E8499">
        <v>12.85</v>
      </c>
      <c r="F8499">
        <v>12.85</v>
      </c>
      <c r="M8499" s="15">
        <v>22947</v>
      </c>
      <c r="N8499" t="str">
        <f t="shared" si="302"/>
        <v>Off</v>
      </c>
      <c r="O8499">
        <f t="shared" si="303"/>
        <v>7</v>
      </c>
    </row>
    <row r="8500" spans="1:15" x14ac:dyDescent="0.25">
      <c r="A8500" s="2">
        <v>36240</v>
      </c>
      <c r="B8500">
        <v>200</v>
      </c>
      <c r="C8500">
        <v>13.72</v>
      </c>
      <c r="D8500">
        <v>13.72</v>
      </c>
      <c r="E8500">
        <v>13.72</v>
      </c>
      <c r="F8500">
        <v>13.72</v>
      </c>
      <c r="M8500" s="15">
        <v>22173</v>
      </c>
      <c r="N8500" t="str">
        <f t="shared" si="302"/>
        <v>Off</v>
      </c>
      <c r="O8500">
        <f t="shared" si="303"/>
        <v>7</v>
      </c>
    </row>
    <row r="8501" spans="1:15" x14ac:dyDescent="0.25">
      <c r="A8501" s="2">
        <v>36240</v>
      </c>
      <c r="B8501">
        <v>300</v>
      </c>
      <c r="C8501">
        <v>14.22</v>
      </c>
      <c r="D8501">
        <v>14.22</v>
      </c>
      <c r="E8501">
        <v>14.22</v>
      </c>
      <c r="F8501">
        <v>14.22</v>
      </c>
      <c r="M8501" s="15">
        <v>21690</v>
      </c>
      <c r="N8501" t="str">
        <f t="shared" si="302"/>
        <v>Off</v>
      </c>
      <c r="O8501">
        <f t="shared" si="303"/>
        <v>7</v>
      </c>
    </row>
    <row r="8502" spans="1:15" x14ac:dyDescent="0.25">
      <c r="A8502" s="2">
        <v>36240</v>
      </c>
      <c r="B8502">
        <v>400</v>
      </c>
      <c r="C8502">
        <v>13.98</v>
      </c>
      <c r="D8502">
        <v>13.98</v>
      </c>
      <c r="E8502">
        <v>13.98</v>
      </c>
      <c r="F8502">
        <v>13.98</v>
      </c>
      <c r="M8502" s="15">
        <v>21563</v>
      </c>
      <c r="N8502" t="str">
        <f t="shared" si="302"/>
        <v>Off</v>
      </c>
      <c r="O8502">
        <f t="shared" si="303"/>
        <v>7</v>
      </c>
    </row>
    <row r="8503" spans="1:15" x14ac:dyDescent="0.25">
      <c r="A8503" s="2">
        <v>36240</v>
      </c>
      <c r="B8503">
        <v>500</v>
      </c>
      <c r="C8503">
        <v>13.81</v>
      </c>
      <c r="D8503">
        <v>13.81</v>
      </c>
      <c r="E8503">
        <v>13.81</v>
      </c>
      <c r="F8503">
        <v>13.81</v>
      </c>
      <c r="M8503" s="15">
        <v>21617</v>
      </c>
      <c r="N8503" t="str">
        <f t="shared" si="302"/>
        <v>Off</v>
      </c>
      <c r="O8503">
        <f t="shared" si="303"/>
        <v>7</v>
      </c>
    </row>
    <row r="8504" spans="1:15" x14ac:dyDescent="0.25">
      <c r="A8504" s="2">
        <v>36240</v>
      </c>
      <c r="B8504">
        <v>600</v>
      </c>
      <c r="C8504">
        <v>14.06</v>
      </c>
      <c r="D8504">
        <v>14.06</v>
      </c>
      <c r="E8504">
        <v>14.06</v>
      </c>
      <c r="F8504">
        <v>14.06</v>
      </c>
      <c r="M8504" s="15">
        <v>22054</v>
      </c>
      <c r="N8504" t="str">
        <f t="shared" si="302"/>
        <v>Off</v>
      </c>
      <c r="O8504">
        <f t="shared" si="303"/>
        <v>7</v>
      </c>
    </row>
    <row r="8505" spans="1:15" x14ac:dyDescent="0.25">
      <c r="A8505" s="2">
        <v>36240</v>
      </c>
      <c r="B8505">
        <v>700</v>
      </c>
      <c r="C8505">
        <v>14.65</v>
      </c>
      <c r="D8505">
        <v>14.65</v>
      </c>
      <c r="E8505">
        <v>14.65</v>
      </c>
      <c r="F8505">
        <v>14.65</v>
      </c>
      <c r="M8505" s="15">
        <v>22529</v>
      </c>
      <c r="N8505" t="str">
        <f t="shared" si="302"/>
        <v>Off</v>
      </c>
      <c r="O8505">
        <f t="shared" si="303"/>
        <v>7</v>
      </c>
    </row>
    <row r="8506" spans="1:15" x14ac:dyDescent="0.25">
      <c r="A8506" s="2">
        <v>36240</v>
      </c>
      <c r="B8506">
        <v>800</v>
      </c>
      <c r="C8506">
        <v>15.22</v>
      </c>
      <c r="D8506">
        <v>15.22</v>
      </c>
      <c r="E8506">
        <v>15.22</v>
      </c>
      <c r="F8506">
        <v>15.22</v>
      </c>
      <c r="M8506" s="15">
        <v>23728</v>
      </c>
      <c r="N8506" t="str">
        <f t="shared" si="302"/>
        <v>On</v>
      </c>
      <c r="O8506">
        <f t="shared" si="303"/>
        <v>7</v>
      </c>
    </row>
    <row r="8507" spans="1:15" x14ac:dyDescent="0.25">
      <c r="A8507" s="2">
        <v>36240</v>
      </c>
      <c r="B8507">
        <v>900</v>
      </c>
      <c r="C8507">
        <v>16.829999999999998</v>
      </c>
      <c r="D8507">
        <v>16.829999999999998</v>
      </c>
      <c r="E8507">
        <v>16.829999999999998</v>
      </c>
      <c r="F8507">
        <v>16.829999999999998</v>
      </c>
      <c r="M8507" s="15">
        <v>25396</v>
      </c>
      <c r="N8507" t="str">
        <f t="shared" si="302"/>
        <v>On</v>
      </c>
      <c r="O8507">
        <f t="shared" si="303"/>
        <v>7</v>
      </c>
    </row>
    <row r="8508" spans="1:15" x14ac:dyDescent="0.25">
      <c r="A8508" s="2">
        <v>36240</v>
      </c>
      <c r="B8508">
        <v>1000</v>
      </c>
      <c r="C8508">
        <v>20.68</v>
      </c>
      <c r="D8508">
        <v>20.68</v>
      </c>
      <c r="E8508">
        <v>20.68</v>
      </c>
      <c r="F8508">
        <v>20.68</v>
      </c>
      <c r="M8508" s="15">
        <v>26132</v>
      </c>
      <c r="N8508" t="str">
        <f t="shared" si="302"/>
        <v>On</v>
      </c>
      <c r="O8508">
        <f t="shared" si="303"/>
        <v>7</v>
      </c>
    </row>
    <row r="8509" spans="1:15" x14ac:dyDescent="0.25">
      <c r="A8509" s="2">
        <v>36240</v>
      </c>
      <c r="B8509">
        <v>1100</v>
      </c>
      <c r="C8509">
        <v>19.079999999999998</v>
      </c>
      <c r="D8509">
        <v>19.079999999999998</v>
      </c>
      <c r="E8509">
        <v>19.079999999999998</v>
      </c>
      <c r="F8509">
        <v>19.079999999999998</v>
      </c>
      <c r="M8509" s="15">
        <v>26704</v>
      </c>
      <c r="N8509" t="str">
        <f t="shared" si="302"/>
        <v>On</v>
      </c>
      <c r="O8509">
        <f t="shared" si="303"/>
        <v>7</v>
      </c>
    </row>
    <row r="8510" spans="1:15" x14ac:dyDescent="0.25">
      <c r="A8510" s="2">
        <v>36240</v>
      </c>
      <c r="B8510">
        <v>1200</v>
      </c>
      <c r="C8510">
        <v>16.98</v>
      </c>
      <c r="D8510">
        <v>16.98</v>
      </c>
      <c r="E8510">
        <v>16.98</v>
      </c>
      <c r="F8510">
        <v>16.98</v>
      </c>
      <c r="M8510" s="15">
        <v>27136</v>
      </c>
      <c r="N8510" t="str">
        <f t="shared" si="302"/>
        <v>On</v>
      </c>
      <c r="O8510">
        <f t="shared" si="303"/>
        <v>7</v>
      </c>
    </row>
    <row r="8511" spans="1:15" x14ac:dyDescent="0.25">
      <c r="A8511" s="2">
        <v>36240</v>
      </c>
      <c r="B8511">
        <v>1300</v>
      </c>
      <c r="C8511">
        <v>16.899999999999999</v>
      </c>
      <c r="D8511">
        <v>16.899999999999999</v>
      </c>
      <c r="E8511">
        <v>16.899999999999999</v>
      </c>
      <c r="F8511">
        <v>16.899999999999999</v>
      </c>
      <c r="M8511" s="15">
        <v>27183</v>
      </c>
      <c r="N8511" t="str">
        <f t="shared" si="302"/>
        <v>On</v>
      </c>
      <c r="O8511">
        <f t="shared" si="303"/>
        <v>7</v>
      </c>
    </row>
    <row r="8512" spans="1:15" x14ac:dyDescent="0.25">
      <c r="A8512" s="2">
        <v>36240</v>
      </c>
      <c r="B8512">
        <v>1400</v>
      </c>
      <c r="C8512">
        <v>16.899999999999999</v>
      </c>
      <c r="D8512">
        <v>16.899999999999999</v>
      </c>
      <c r="E8512">
        <v>16.899999999999999</v>
      </c>
      <c r="F8512">
        <v>16.899999999999999</v>
      </c>
      <c r="M8512" s="15">
        <v>27111</v>
      </c>
      <c r="N8512" t="str">
        <f t="shared" si="302"/>
        <v>On</v>
      </c>
      <c r="O8512">
        <f t="shared" si="303"/>
        <v>7</v>
      </c>
    </row>
    <row r="8513" spans="1:15" x14ac:dyDescent="0.25">
      <c r="A8513" s="2">
        <v>36240</v>
      </c>
      <c r="B8513">
        <v>1500</v>
      </c>
      <c r="C8513">
        <v>18.32</v>
      </c>
      <c r="D8513">
        <v>18.32</v>
      </c>
      <c r="E8513">
        <v>18.32</v>
      </c>
      <c r="F8513">
        <v>18.32</v>
      </c>
      <c r="M8513" s="15">
        <v>27101</v>
      </c>
      <c r="N8513" t="str">
        <f t="shared" si="302"/>
        <v>On</v>
      </c>
      <c r="O8513">
        <f t="shared" si="303"/>
        <v>7</v>
      </c>
    </row>
    <row r="8514" spans="1:15" x14ac:dyDescent="0.25">
      <c r="A8514" s="2">
        <v>36240</v>
      </c>
      <c r="B8514">
        <v>1600</v>
      </c>
      <c r="C8514">
        <v>34.71</v>
      </c>
      <c r="D8514">
        <v>34.71</v>
      </c>
      <c r="E8514">
        <v>34.71</v>
      </c>
      <c r="F8514">
        <v>34.71</v>
      </c>
      <c r="M8514" s="15">
        <v>27309</v>
      </c>
      <c r="N8514" t="str">
        <f t="shared" si="302"/>
        <v>On</v>
      </c>
      <c r="O8514">
        <f t="shared" si="303"/>
        <v>7</v>
      </c>
    </row>
    <row r="8515" spans="1:15" x14ac:dyDescent="0.25">
      <c r="A8515" s="2">
        <v>36240</v>
      </c>
      <c r="B8515">
        <v>1700</v>
      </c>
      <c r="C8515">
        <v>43.73</v>
      </c>
      <c r="D8515">
        <v>43.73</v>
      </c>
      <c r="E8515">
        <v>43.73</v>
      </c>
      <c r="F8515">
        <v>43.73</v>
      </c>
      <c r="M8515" s="15">
        <v>28056</v>
      </c>
      <c r="N8515" t="str">
        <f t="shared" si="302"/>
        <v>On</v>
      </c>
      <c r="O8515">
        <f t="shared" si="303"/>
        <v>7</v>
      </c>
    </row>
    <row r="8516" spans="1:15" x14ac:dyDescent="0.25">
      <c r="A8516" s="2">
        <v>36240</v>
      </c>
      <c r="B8516">
        <v>1800</v>
      </c>
      <c r="C8516">
        <v>45.9</v>
      </c>
      <c r="D8516">
        <v>45.9</v>
      </c>
      <c r="E8516">
        <v>45.9</v>
      </c>
      <c r="F8516">
        <v>45.9</v>
      </c>
      <c r="M8516" s="15">
        <v>29118</v>
      </c>
      <c r="N8516" t="str">
        <f t="shared" si="302"/>
        <v>On</v>
      </c>
      <c r="O8516">
        <f t="shared" si="303"/>
        <v>7</v>
      </c>
    </row>
    <row r="8517" spans="1:15" x14ac:dyDescent="0.25">
      <c r="A8517" s="2">
        <v>36240</v>
      </c>
      <c r="B8517">
        <v>1900</v>
      </c>
      <c r="C8517">
        <v>39.020000000000003</v>
      </c>
      <c r="D8517">
        <v>39.020000000000003</v>
      </c>
      <c r="E8517">
        <v>39.020000000000003</v>
      </c>
      <c r="F8517">
        <v>39.020000000000003</v>
      </c>
      <c r="M8517" s="15">
        <v>29955</v>
      </c>
      <c r="N8517" t="str">
        <f t="shared" si="302"/>
        <v>On</v>
      </c>
      <c r="O8517">
        <f t="shared" si="303"/>
        <v>7</v>
      </c>
    </row>
    <row r="8518" spans="1:15" x14ac:dyDescent="0.25">
      <c r="A8518" s="2">
        <v>36240</v>
      </c>
      <c r="B8518">
        <v>2000</v>
      </c>
      <c r="C8518">
        <v>20.65</v>
      </c>
      <c r="D8518">
        <v>20.65</v>
      </c>
      <c r="E8518">
        <v>20.65</v>
      </c>
      <c r="F8518">
        <v>20.65</v>
      </c>
      <c r="M8518" s="15">
        <v>30100</v>
      </c>
      <c r="N8518" t="str">
        <f t="shared" si="302"/>
        <v>On</v>
      </c>
      <c r="O8518">
        <f t="shared" si="303"/>
        <v>7</v>
      </c>
    </row>
    <row r="8519" spans="1:15" x14ac:dyDescent="0.25">
      <c r="A8519" s="2">
        <v>36240</v>
      </c>
      <c r="B8519">
        <v>2100</v>
      </c>
      <c r="C8519">
        <v>15.95</v>
      </c>
      <c r="D8519">
        <v>15.95</v>
      </c>
      <c r="E8519">
        <v>15.95</v>
      </c>
      <c r="F8519">
        <v>15.95</v>
      </c>
      <c r="M8519" s="15">
        <v>29386</v>
      </c>
      <c r="N8519" t="str">
        <f t="shared" si="302"/>
        <v>On</v>
      </c>
      <c r="O8519">
        <f t="shared" si="303"/>
        <v>7</v>
      </c>
    </row>
    <row r="8520" spans="1:15" x14ac:dyDescent="0.25">
      <c r="A8520" s="2">
        <v>36240</v>
      </c>
      <c r="B8520">
        <v>2200</v>
      </c>
      <c r="C8520">
        <v>14.56</v>
      </c>
      <c r="D8520">
        <v>14.56</v>
      </c>
      <c r="E8520">
        <v>14.56</v>
      </c>
      <c r="F8520">
        <v>14.56</v>
      </c>
      <c r="M8520" s="15">
        <v>27909</v>
      </c>
      <c r="N8520" t="str">
        <f t="shared" si="302"/>
        <v>On</v>
      </c>
      <c r="O8520">
        <f t="shared" si="303"/>
        <v>7</v>
      </c>
    </row>
    <row r="8521" spans="1:15" x14ac:dyDescent="0.25">
      <c r="A8521" s="2">
        <v>36240</v>
      </c>
      <c r="B8521">
        <v>2300</v>
      </c>
      <c r="C8521">
        <v>14.21</v>
      </c>
      <c r="D8521">
        <v>14.21</v>
      </c>
      <c r="E8521">
        <v>14.21</v>
      </c>
      <c r="F8521">
        <v>14.21</v>
      </c>
      <c r="M8521" s="15">
        <v>26151</v>
      </c>
      <c r="N8521" t="str">
        <f t="shared" si="302"/>
        <v>On</v>
      </c>
      <c r="O8521">
        <f t="shared" si="303"/>
        <v>7</v>
      </c>
    </row>
    <row r="8522" spans="1:15" x14ac:dyDescent="0.25">
      <c r="A8522" s="2">
        <v>36240</v>
      </c>
      <c r="B8522">
        <v>2400</v>
      </c>
      <c r="C8522">
        <v>14.05</v>
      </c>
      <c r="D8522">
        <v>14.05</v>
      </c>
      <c r="E8522">
        <v>14.05</v>
      </c>
      <c r="F8522">
        <v>14.05</v>
      </c>
      <c r="M8522" s="15">
        <v>24469</v>
      </c>
      <c r="N8522" t="str">
        <f t="shared" si="302"/>
        <v>Off</v>
      </c>
      <c r="O8522">
        <f t="shared" si="303"/>
        <v>7</v>
      </c>
    </row>
    <row r="8523" spans="1:15" x14ac:dyDescent="0.25">
      <c r="A8523" s="2">
        <v>36241</v>
      </c>
      <c r="B8523">
        <v>100</v>
      </c>
      <c r="C8523">
        <v>12.97</v>
      </c>
      <c r="D8523">
        <v>12.97</v>
      </c>
      <c r="E8523">
        <v>12.97</v>
      </c>
      <c r="F8523">
        <v>12.97</v>
      </c>
      <c r="M8523" s="15">
        <v>23302</v>
      </c>
      <c r="N8523" t="str">
        <f t="shared" ref="N8523:N8586" si="304">+IF(B8523&gt;700,IF(B8523&lt;2400,"On","Off"),"Off")</f>
        <v>Off</v>
      </c>
      <c r="O8523">
        <f t="shared" si="303"/>
        <v>1</v>
      </c>
    </row>
    <row r="8524" spans="1:15" x14ac:dyDescent="0.25">
      <c r="A8524" s="2">
        <v>36241</v>
      </c>
      <c r="B8524">
        <v>200</v>
      </c>
      <c r="C8524">
        <v>13.43</v>
      </c>
      <c r="D8524">
        <v>13.43</v>
      </c>
      <c r="E8524">
        <v>13.43</v>
      </c>
      <c r="F8524">
        <v>13.43</v>
      </c>
      <c r="M8524" s="15">
        <v>22689</v>
      </c>
      <c r="N8524" t="str">
        <f t="shared" si="304"/>
        <v>Off</v>
      </c>
      <c r="O8524">
        <f t="shared" si="303"/>
        <v>1</v>
      </c>
    </row>
    <row r="8525" spans="1:15" x14ac:dyDescent="0.25">
      <c r="A8525" s="2">
        <v>36241</v>
      </c>
      <c r="B8525">
        <v>300</v>
      </c>
      <c r="C8525">
        <v>13.6</v>
      </c>
      <c r="D8525">
        <v>13.6</v>
      </c>
      <c r="E8525">
        <v>13.6</v>
      </c>
      <c r="F8525">
        <v>13.6</v>
      </c>
      <c r="M8525" s="15">
        <v>22226</v>
      </c>
      <c r="N8525" t="str">
        <f t="shared" si="304"/>
        <v>Off</v>
      </c>
      <c r="O8525">
        <f t="shared" si="303"/>
        <v>1</v>
      </c>
    </row>
    <row r="8526" spans="1:15" x14ac:dyDescent="0.25">
      <c r="A8526" s="2">
        <v>36241</v>
      </c>
      <c r="B8526">
        <v>400</v>
      </c>
      <c r="C8526">
        <v>13.42</v>
      </c>
      <c r="D8526">
        <v>13.42</v>
      </c>
      <c r="E8526">
        <v>13.42</v>
      </c>
      <c r="F8526">
        <v>13.42</v>
      </c>
      <c r="M8526" s="15">
        <v>22476</v>
      </c>
      <c r="N8526" t="str">
        <f t="shared" si="304"/>
        <v>Off</v>
      </c>
      <c r="O8526">
        <f t="shared" si="303"/>
        <v>1</v>
      </c>
    </row>
    <row r="8527" spans="1:15" x14ac:dyDescent="0.25">
      <c r="A8527" s="2">
        <v>36241</v>
      </c>
      <c r="B8527">
        <v>500</v>
      </c>
      <c r="C8527">
        <v>17.170000000000002</v>
      </c>
      <c r="D8527">
        <v>17.170000000000002</v>
      </c>
      <c r="E8527">
        <v>17.170000000000002</v>
      </c>
      <c r="F8527">
        <v>17.170000000000002</v>
      </c>
      <c r="M8527" s="15">
        <v>23200</v>
      </c>
      <c r="N8527" t="str">
        <f t="shared" si="304"/>
        <v>Off</v>
      </c>
      <c r="O8527">
        <f t="shared" si="303"/>
        <v>1</v>
      </c>
    </row>
    <row r="8528" spans="1:15" x14ac:dyDescent="0.25">
      <c r="A8528" s="2">
        <v>36241</v>
      </c>
      <c r="B8528">
        <v>600</v>
      </c>
      <c r="C8528">
        <v>22.87</v>
      </c>
      <c r="D8528">
        <v>22.87</v>
      </c>
      <c r="E8528">
        <v>22.87</v>
      </c>
      <c r="F8528">
        <v>22.87</v>
      </c>
      <c r="M8528" s="15">
        <v>25263</v>
      </c>
      <c r="N8528" t="str">
        <f t="shared" si="304"/>
        <v>Off</v>
      </c>
      <c r="O8528">
        <f t="shared" si="303"/>
        <v>1</v>
      </c>
    </row>
    <row r="8529" spans="1:15" x14ac:dyDescent="0.25">
      <c r="A8529" s="2">
        <v>36241</v>
      </c>
      <c r="B8529">
        <v>700</v>
      </c>
      <c r="C8529">
        <v>22.71</v>
      </c>
      <c r="D8529">
        <v>22.71</v>
      </c>
      <c r="E8529">
        <v>22.71</v>
      </c>
      <c r="F8529">
        <v>22.71</v>
      </c>
      <c r="M8529" s="15">
        <v>28546</v>
      </c>
      <c r="N8529" t="str">
        <f t="shared" si="304"/>
        <v>Off</v>
      </c>
      <c r="O8529">
        <f t="shared" si="303"/>
        <v>1</v>
      </c>
    </row>
    <row r="8530" spans="1:15" x14ac:dyDescent="0.25">
      <c r="A8530" s="2">
        <v>36241</v>
      </c>
      <c r="B8530">
        <v>800</v>
      </c>
      <c r="C8530">
        <v>21.02</v>
      </c>
      <c r="D8530">
        <v>21.02</v>
      </c>
      <c r="E8530">
        <v>21.02</v>
      </c>
      <c r="F8530">
        <v>21.02</v>
      </c>
      <c r="M8530" s="15">
        <v>30898</v>
      </c>
      <c r="N8530" t="str">
        <f t="shared" si="304"/>
        <v>On</v>
      </c>
      <c r="O8530">
        <f t="shared" si="303"/>
        <v>1</v>
      </c>
    </row>
    <row r="8531" spans="1:15" x14ac:dyDescent="0.25">
      <c r="A8531" s="2">
        <v>36241</v>
      </c>
      <c r="B8531">
        <v>900</v>
      </c>
      <c r="C8531">
        <v>23.05</v>
      </c>
      <c r="D8531">
        <v>23.05</v>
      </c>
      <c r="E8531">
        <v>23.05</v>
      </c>
      <c r="F8531">
        <v>23.05</v>
      </c>
      <c r="M8531" s="15">
        <v>31592</v>
      </c>
      <c r="N8531" t="str">
        <f t="shared" si="304"/>
        <v>On</v>
      </c>
      <c r="O8531">
        <f t="shared" si="303"/>
        <v>1</v>
      </c>
    </row>
    <row r="8532" spans="1:15" x14ac:dyDescent="0.25">
      <c r="A8532" s="2">
        <v>36241</v>
      </c>
      <c r="B8532">
        <v>1000</v>
      </c>
      <c r="C8532">
        <v>24.15</v>
      </c>
      <c r="D8532">
        <v>24.15</v>
      </c>
      <c r="E8532">
        <v>24.15</v>
      </c>
      <c r="F8532">
        <v>24.15</v>
      </c>
      <c r="M8532" s="15">
        <v>31695</v>
      </c>
      <c r="N8532" t="str">
        <f t="shared" si="304"/>
        <v>On</v>
      </c>
      <c r="O8532">
        <f t="shared" si="303"/>
        <v>1</v>
      </c>
    </row>
    <row r="8533" spans="1:15" x14ac:dyDescent="0.25">
      <c r="A8533" s="2">
        <v>36241</v>
      </c>
      <c r="B8533">
        <v>1100</v>
      </c>
      <c r="C8533">
        <v>27.78</v>
      </c>
      <c r="D8533">
        <v>27.78</v>
      </c>
      <c r="E8533">
        <v>27.78</v>
      </c>
      <c r="F8533">
        <v>27.78</v>
      </c>
      <c r="M8533" s="15">
        <v>31957</v>
      </c>
      <c r="N8533" t="str">
        <f t="shared" si="304"/>
        <v>On</v>
      </c>
      <c r="O8533">
        <f t="shared" si="303"/>
        <v>1</v>
      </c>
    </row>
    <row r="8534" spans="1:15" x14ac:dyDescent="0.25">
      <c r="A8534" s="2">
        <v>36241</v>
      </c>
      <c r="B8534">
        <v>1200</v>
      </c>
      <c r="C8534">
        <v>22.58</v>
      </c>
      <c r="D8534">
        <v>22.58</v>
      </c>
      <c r="E8534">
        <v>22.58</v>
      </c>
      <c r="F8534">
        <v>22.58</v>
      </c>
      <c r="M8534" s="15">
        <v>31626</v>
      </c>
      <c r="N8534" t="str">
        <f t="shared" si="304"/>
        <v>On</v>
      </c>
      <c r="O8534">
        <f t="shared" si="303"/>
        <v>1</v>
      </c>
    </row>
    <row r="8535" spans="1:15" x14ac:dyDescent="0.25">
      <c r="A8535" s="2">
        <v>36241</v>
      </c>
      <c r="B8535">
        <v>1300</v>
      </c>
      <c r="C8535">
        <v>24.75</v>
      </c>
      <c r="D8535">
        <v>24.75</v>
      </c>
      <c r="E8535">
        <v>24.75</v>
      </c>
      <c r="F8535">
        <v>24.75</v>
      </c>
      <c r="M8535" s="15">
        <v>31324</v>
      </c>
      <c r="N8535" t="str">
        <f t="shared" si="304"/>
        <v>On</v>
      </c>
      <c r="O8535">
        <f t="shared" si="303"/>
        <v>1</v>
      </c>
    </row>
    <row r="8536" spans="1:15" x14ac:dyDescent="0.25">
      <c r="A8536" s="2">
        <v>36241</v>
      </c>
      <c r="B8536">
        <v>1400</v>
      </c>
      <c r="C8536">
        <v>29.52</v>
      </c>
      <c r="D8536">
        <v>29.52</v>
      </c>
      <c r="E8536">
        <v>29.52</v>
      </c>
      <c r="F8536">
        <v>29.52</v>
      </c>
      <c r="M8536" s="15">
        <v>31068</v>
      </c>
      <c r="N8536" t="str">
        <f t="shared" si="304"/>
        <v>On</v>
      </c>
      <c r="O8536">
        <f t="shared" si="303"/>
        <v>1</v>
      </c>
    </row>
    <row r="8537" spans="1:15" x14ac:dyDescent="0.25">
      <c r="A8537" s="2">
        <v>36241</v>
      </c>
      <c r="B8537">
        <v>1500</v>
      </c>
      <c r="C8537">
        <v>18.11</v>
      </c>
      <c r="D8537">
        <v>18.11</v>
      </c>
      <c r="E8537">
        <v>18.11</v>
      </c>
      <c r="F8537">
        <v>18.11</v>
      </c>
      <c r="M8537" s="15">
        <v>31113</v>
      </c>
      <c r="N8537" t="str">
        <f t="shared" si="304"/>
        <v>On</v>
      </c>
      <c r="O8537">
        <f t="shared" si="303"/>
        <v>1</v>
      </c>
    </row>
    <row r="8538" spans="1:15" x14ac:dyDescent="0.25">
      <c r="A8538" s="2">
        <v>36241</v>
      </c>
      <c r="B8538">
        <v>1600</v>
      </c>
      <c r="C8538">
        <v>16.77</v>
      </c>
      <c r="D8538">
        <v>16.77</v>
      </c>
      <c r="E8538">
        <v>16.77</v>
      </c>
      <c r="F8538">
        <v>16.77</v>
      </c>
      <c r="M8538" s="15">
        <v>30997</v>
      </c>
      <c r="N8538" t="str">
        <f t="shared" si="304"/>
        <v>On</v>
      </c>
      <c r="O8538">
        <f t="shared" si="303"/>
        <v>1</v>
      </c>
    </row>
    <row r="8539" spans="1:15" x14ac:dyDescent="0.25">
      <c r="A8539" s="2">
        <v>36241</v>
      </c>
      <c r="B8539">
        <v>1700</v>
      </c>
      <c r="C8539">
        <v>17.05</v>
      </c>
      <c r="D8539">
        <v>17.05</v>
      </c>
      <c r="E8539">
        <v>17.05</v>
      </c>
      <c r="F8539">
        <v>17.05</v>
      </c>
      <c r="M8539" s="15">
        <v>30960</v>
      </c>
      <c r="N8539" t="str">
        <f t="shared" si="304"/>
        <v>On</v>
      </c>
      <c r="O8539">
        <f t="shared" si="303"/>
        <v>1</v>
      </c>
    </row>
    <row r="8540" spans="1:15" x14ac:dyDescent="0.25">
      <c r="A8540" s="2">
        <v>36241</v>
      </c>
      <c r="B8540">
        <v>1800</v>
      </c>
      <c r="C8540">
        <v>29.27</v>
      </c>
      <c r="D8540">
        <v>29.27</v>
      </c>
      <c r="E8540">
        <v>29.27</v>
      </c>
      <c r="F8540">
        <v>29.27</v>
      </c>
      <c r="M8540" s="15">
        <v>31550</v>
      </c>
      <c r="N8540" t="str">
        <f t="shared" si="304"/>
        <v>On</v>
      </c>
      <c r="O8540">
        <f t="shared" si="303"/>
        <v>1</v>
      </c>
    </row>
    <row r="8541" spans="1:15" x14ac:dyDescent="0.25">
      <c r="A8541" s="2">
        <v>36241</v>
      </c>
      <c r="B8541">
        <v>1900</v>
      </c>
      <c r="C8541">
        <v>45.38</v>
      </c>
      <c r="D8541">
        <v>45.38</v>
      </c>
      <c r="E8541">
        <v>45.38</v>
      </c>
      <c r="F8541">
        <v>45.38</v>
      </c>
      <c r="M8541" s="15">
        <v>33379</v>
      </c>
      <c r="N8541" t="str">
        <f t="shared" si="304"/>
        <v>On</v>
      </c>
      <c r="O8541">
        <f t="shared" si="303"/>
        <v>1</v>
      </c>
    </row>
    <row r="8542" spans="1:15" x14ac:dyDescent="0.25">
      <c r="A8542" s="2">
        <v>36241</v>
      </c>
      <c r="B8542">
        <v>2000</v>
      </c>
      <c r="C8542">
        <v>31.72</v>
      </c>
      <c r="D8542">
        <v>31.72</v>
      </c>
      <c r="E8542">
        <v>31.72</v>
      </c>
      <c r="F8542">
        <v>31.72</v>
      </c>
      <c r="M8542" s="15">
        <v>34103</v>
      </c>
      <c r="N8542" t="str">
        <f t="shared" si="304"/>
        <v>On</v>
      </c>
      <c r="O8542">
        <f t="shared" si="303"/>
        <v>1</v>
      </c>
    </row>
    <row r="8543" spans="1:15" x14ac:dyDescent="0.25">
      <c r="A8543" s="2">
        <v>36241</v>
      </c>
      <c r="B8543">
        <v>2100</v>
      </c>
      <c r="C8543">
        <v>19</v>
      </c>
      <c r="D8543">
        <v>19</v>
      </c>
      <c r="E8543">
        <v>19</v>
      </c>
      <c r="F8543">
        <v>19</v>
      </c>
      <c r="M8543" s="15">
        <v>33638</v>
      </c>
      <c r="N8543" t="str">
        <f t="shared" si="304"/>
        <v>On</v>
      </c>
      <c r="O8543">
        <f t="shared" si="303"/>
        <v>1</v>
      </c>
    </row>
    <row r="8544" spans="1:15" x14ac:dyDescent="0.25">
      <c r="A8544" s="2">
        <v>36241</v>
      </c>
      <c r="B8544">
        <v>2200</v>
      </c>
      <c r="C8544">
        <v>17.579999999999998</v>
      </c>
      <c r="D8544">
        <v>17.579999999999998</v>
      </c>
      <c r="E8544">
        <v>17.579999999999998</v>
      </c>
      <c r="F8544">
        <v>17.579999999999998</v>
      </c>
      <c r="M8544" s="15">
        <v>31872</v>
      </c>
      <c r="N8544" t="str">
        <f t="shared" si="304"/>
        <v>On</v>
      </c>
      <c r="O8544">
        <f t="shared" si="303"/>
        <v>1</v>
      </c>
    </row>
    <row r="8545" spans="1:15" x14ac:dyDescent="0.25">
      <c r="A8545" s="2">
        <v>36241</v>
      </c>
      <c r="B8545">
        <v>2300</v>
      </c>
      <c r="C8545">
        <v>16.32</v>
      </c>
      <c r="D8545">
        <v>16.32</v>
      </c>
      <c r="E8545">
        <v>16.32</v>
      </c>
      <c r="F8545">
        <v>16.32</v>
      </c>
      <c r="M8545" s="15">
        <v>29465</v>
      </c>
      <c r="N8545" t="str">
        <f t="shared" si="304"/>
        <v>On</v>
      </c>
      <c r="O8545">
        <f t="shared" si="303"/>
        <v>1</v>
      </c>
    </row>
    <row r="8546" spans="1:15" x14ac:dyDescent="0.25">
      <c r="A8546" s="2">
        <v>36241</v>
      </c>
      <c r="B8546">
        <v>2400</v>
      </c>
      <c r="C8546">
        <v>16.28</v>
      </c>
      <c r="D8546">
        <v>16.28</v>
      </c>
      <c r="E8546">
        <v>16.28</v>
      </c>
      <c r="F8546">
        <v>16.28</v>
      </c>
      <c r="M8546" s="15">
        <v>26813</v>
      </c>
      <c r="N8546" t="str">
        <f t="shared" si="304"/>
        <v>Off</v>
      </c>
      <c r="O8546">
        <f t="shared" si="303"/>
        <v>1</v>
      </c>
    </row>
    <row r="8547" spans="1:15" x14ac:dyDescent="0.25">
      <c r="A8547" s="2">
        <v>36242</v>
      </c>
      <c r="B8547">
        <v>100</v>
      </c>
      <c r="C8547">
        <v>16.850000000000001</v>
      </c>
      <c r="D8547">
        <v>16.850000000000001</v>
      </c>
      <c r="E8547">
        <v>16.850000000000001</v>
      </c>
      <c r="F8547">
        <v>16.850000000000001</v>
      </c>
      <c r="M8547" s="15">
        <v>24962</v>
      </c>
      <c r="N8547" t="str">
        <f t="shared" si="304"/>
        <v>Off</v>
      </c>
      <c r="O8547">
        <f t="shared" ref="O8547:O8610" si="305">+WEEKDAY(A8547,2)</f>
        <v>2</v>
      </c>
    </row>
    <row r="8548" spans="1:15" x14ac:dyDescent="0.25">
      <c r="A8548" s="2">
        <v>36242</v>
      </c>
      <c r="B8548">
        <v>200</v>
      </c>
      <c r="C8548">
        <v>16.21</v>
      </c>
      <c r="D8548">
        <v>16.21</v>
      </c>
      <c r="E8548">
        <v>16.21</v>
      </c>
      <c r="F8548">
        <v>16.21</v>
      </c>
      <c r="M8548" s="15">
        <v>24533</v>
      </c>
      <c r="N8548" t="str">
        <f t="shared" si="304"/>
        <v>Off</v>
      </c>
      <c r="O8548">
        <f t="shared" si="305"/>
        <v>2</v>
      </c>
    </row>
    <row r="8549" spans="1:15" x14ac:dyDescent="0.25">
      <c r="A8549" s="2">
        <v>36242</v>
      </c>
      <c r="B8549">
        <v>300</v>
      </c>
      <c r="C8549">
        <v>16.23</v>
      </c>
      <c r="D8549">
        <v>16.23</v>
      </c>
      <c r="E8549">
        <v>16.23</v>
      </c>
      <c r="F8549">
        <v>16.23</v>
      </c>
      <c r="M8549" s="15">
        <v>24665</v>
      </c>
      <c r="N8549" t="str">
        <f t="shared" si="304"/>
        <v>Off</v>
      </c>
      <c r="O8549">
        <f t="shared" si="305"/>
        <v>2</v>
      </c>
    </row>
    <row r="8550" spans="1:15" x14ac:dyDescent="0.25">
      <c r="A8550" s="2">
        <v>36242</v>
      </c>
      <c r="B8550">
        <v>400</v>
      </c>
      <c r="C8550">
        <v>16.91</v>
      </c>
      <c r="D8550">
        <v>16.91</v>
      </c>
      <c r="E8550">
        <v>16.91</v>
      </c>
      <c r="F8550">
        <v>16.91</v>
      </c>
      <c r="M8550" s="15">
        <v>24335</v>
      </c>
      <c r="N8550" t="str">
        <f t="shared" si="304"/>
        <v>Off</v>
      </c>
      <c r="O8550">
        <f t="shared" si="305"/>
        <v>2</v>
      </c>
    </row>
    <row r="8551" spans="1:15" x14ac:dyDescent="0.25">
      <c r="A8551" s="2">
        <v>36242</v>
      </c>
      <c r="B8551">
        <v>500</v>
      </c>
      <c r="C8551">
        <v>23.86</v>
      </c>
      <c r="D8551">
        <v>23.86</v>
      </c>
      <c r="E8551">
        <v>23.86</v>
      </c>
      <c r="F8551">
        <v>23.86</v>
      </c>
      <c r="M8551" s="15">
        <v>25021</v>
      </c>
      <c r="N8551" t="str">
        <f t="shared" si="304"/>
        <v>Off</v>
      </c>
      <c r="O8551">
        <f t="shared" si="305"/>
        <v>2</v>
      </c>
    </row>
    <row r="8552" spans="1:15" x14ac:dyDescent="0.25">
      <c r="A8552" s="2">
        <v>36242</v>
      </c>
      <c r="B8552">
        <v>600</v>
      </c>
      <c r="C8552">
        <v>27.57</v>
      </c>
      <c r="D8552">
        <v>27.57</v>
      </c>
      <c r="E8552">
        <v>27.57</v>
      </c>
      <c r="F8552">
        <v>27.57</v>
      </c>
      <c r="M8552" s="15">
        <v>27087</v>
      </c>
      <c r="N8552" t="str">
        <f t="shared" si="304"/>
        <v>Off</v>
      </c>
      <c r="O8552">
        <f t="shared" si="305"/>
        <v>2</v>
      </c>
    </row>
    <row r="8553" spans="1:15" x14ac:dyDescent="0.25">
      <c r="A8553" s="2">
        <v>36242</v>
      </c>
      <c r="B8553">
        <v>700</v>
      </c>
      <c r="C8553">
        <v>20.88</v>
      </c>
      <c r="D8553">
        <v>20.88</v>
      </c>
      <c r="E8553">
        <v>20.88</v>
      </c>
      <c r="F8553">
        <v>20.88</v>
      </c>
      <c r="M8553" s="15">
        <v>30597</v>
      </c>
      <c r="N8553" t="str">
        <f t="shared" si="304"/>
        <v>Off</v>
      </c>
      <c r="O8553">
        <f t="shared" si="305"/>
        <v>2</v>
      </c>
    </row>
    <row r="8554" spans="1:15" x14ac:dyDescent="0.25">
      <c r="A8554" s="2">
        <v>36242</v>
      </c>
      <c r="B8554">
        <v>800</v>
      </c>
      <c r="C8554">
        <v>18.46</v>
      </c>
      <c r="D8554">
        <v>18.46</v>
      </c>
      <c r="E8554">
        <v>18.46</v>
      </c>
      <c r="F8554">
        <v>18.46</v>
      </c>
      <c r="M8554" s="15">
        <v>32208</v>
      </c>
      <c r="N8554" t="str">
        <f t="shared" si="304"/>
        <v>On</v>
      </c>
      <c r="O8554">
        <f t="shared" si="305"/>
        <v>2</v>
      </c>
    </row>
    <row r="8555" spans="1:15" x14ac:dyDescent="0.25">
      <c r="A8555" s="2">
        <v>36242</v>
      </c>
      <c r="B8555">
        <v>900</v>
      </c>
      <c r="C8555">
        <v>17.75</v>
      </c>
      <c r="D8555">
        <v>17.75</v>
      </c>
      <c r="E8555">
        <v>17.75</v>
      </c>
      <c r="F8555">
        <v>17.75</v>
      </c>
      <c r="M8555" s="15">
        <v>31907</v>
      </c>
      <c r="N8555" t="str">
        <f t="shared" si="304"/>
        <v>On</v>
      </c>
      <c r="O8555">
        <f t="shared" si="305"/>
        <v>2</v>
      </c>
    </row>
    <row r="8556" spans="1:15" x14ac:dyDescent="0.25">
      <c r="A8556" s="2">
        <v>36242</v>
      </c>
      <c r="B8556">
        <v>1000</v>
      </c>
      <c r="C8556">
        <v>17.829999999999998</v>
      </c>
      <c r="D8556">
        <v>17.829999999999998</v>
      </c>
      <c r="E8556">
        <v>17.829999999999998</v>
      </c>
      <c r="F8556">
        <v>17.829999999999998</v>
      </c>
      <c r="M8556" s="15">
        <v>31449</v>
      </c>
      <c r="N8556" t="str">
        <f t="shared" si="304"/>
        <v>On</v>
      </c>
      <c r="O8556">
        <f t="shared" si="305"/>
        <v>2</v>
      </c>
    </row>
    <row r="8557" spans="1:15" x14ac:dyDescent="0.25">
      <c r="A8557" s="2">
        <v>36242</v>
      </c>
      <c r="B8557">
        <v>1100</v>
      </c>
      <c r="C8557">
        <v>20.21</v>
      </c>
      <c r="D8557">
        <v>20.21</v>
      </c>
      <c r="E8557">
        <v>20.21</v>
      </c>
      <c r="F8557">
        <v>20.21</v>
      </c>
      <c r="M8557" s="15">
        <v>31101</v>
      </c>
      <c r="N8557" t="str">
        <f t="shared" si="304"/>
        <v>On</v>
      </c>
      <c r="O8557">
        <f t="shared" si="305"/>
        <v>2</v>
      </c>
    </row>
    <row r="8558" spans="1:15" x14ac:dyDescent="0.25">
      <c r="A8558" s="2">
        <v>36242</v>
      </c>
      <c r="B8558">
        <v>1200</v>
      </c>
      <c r="C8558">
        <v>21.46</v>
      </c>
      <c r="D8558">
        <v>21.46</v>
      </c>
      <c r="E8558">
        <v>21.46</v>
      </c>
      <c r="F8558">
        <v>21.46</v>
      </c>
      <c r="M8558" s="15">
        <v>30670</v>
      </c>
      <c r="N8558" t="str">
        <f t="shared" si="304"/>
        <v>On</v>
      </c>
      <c r="O8558">
        <f t="shared" si="305"/>
        <v>2</v>
      </c>
    </row>
    <row r="8559" spans="1:15" x14ac:dyDescent="0.25">
      <c r="A8559" s="2">
        <v>36242</v>
      </c>
      <c r="B8559">
        <v>1300</v>
      </c>
      <c r="C8559">
        <v>17.53</v>
      </c>
      <c r="D8559">
        <v>17.53</v>
      </c>
      <c r="E8559">
        <v>17.53</v>
      </c>
      <c r="F8559">
        <v>17.53</v>
      </c>
      <c r="M8559" s="15">
        <v>30022</v>
      </c>
      <c r="N8559" t="str">
        <f t="shared" si="304"/>
        <v>On</v>
      </c>
      <c r="O8559">
        <f t="shared" si="305"/>
        <v>2</v>
      </c>
    </row>
    <row r="8560" spans="1:15" x14ac:dyDescent="0.25">
      <c r="A8560" s="2">
        <v>36242</v>
      </c>
      <c r="B8560">
        <v>1400</v>
      </c>
      <c r="C8560">
        <v>16.5</v>
      </c>
      <c r="D8560">
        <v>16.5</v>
      </c>
      <c r="E8560">
        <v>16.5</v>
      </c>
      <c r="F8560">
        <v>16.5</v>
      </c>
      <c r="M8560" s="15">
        <v>30006</v>
      </c>
      <c r="N8560" t="str">
        <f t="shared" si="304"/>
        <v>On</v>
      </c>
      <c r="O8560">
        <f t="shared" si="305"/>
        <v>2</v>
      </c>
    </row>
    <row r="8561" spans="1:15" x14ac:dyDescent="0.25">
      <c r="A8561" s="2">
        <v>36242</v>
      </c>
      <c r="B8561">
        <v>1500</v>
      </c>
      <c r="C8561">
        <v>15.97</v>
      </c>
      <c r="D8561">
        <v>15.97</v>
      </c>
      <c r="E8561">
        <v>15.97</v>
      </c>
      <c r="F8561">
        <v>15.97</v>
      </c>
      <c r="M8561" s="15">
        <v>29457</v>
      </c>
      <c r="N8561" t="str">
        <f t="shared" si="304"/>
        <v>On</v>
      </c>
      <c r="O8561">
        <f t="shared" si="305"/>
        <v>2</v>
      </c>
    </row>
    <row r="8562" spans="1:15" x14ac:dyDescent="0.25">
      <c r="A8562" s="2">
        <v>36242</v>
      </c>
      <c r="B8562">
        <v>1600</v>
      </c>
      <c r="C8562">
        <v>17.95</v>
      </c>
      <c r="D8562">
        <v>17.95</v>
      </c>
      <c r="E8562">
        <v>17.95</v>
      </c>
      <c r="F8562">
        <v>17.95</v>
      </c>
      <c r="M8562" s="15">
        <v>29382</v>
      </c>
      <c r="N8562" t="str">
        <f t="shared" si="304"/>
        <v>On</v>
      </c>
      <c r="O8562">
        <f t="shared" si="305"/>
        <v>2</v>
      </c>
    </row>
    <row r="8563" spans="1:15" x14ac:dyDescent="0.25">
      <c r="A8563" s="2">
        <v>36242</v>
      </c>
      <c r="B8563">
        <v>1700</v>
      </c>
      <c r="C8563">
        <v>17.96</v>
      </c>
      <c r="D8563">
        <v>17.96</v>
      </c>
      <c r="E8563">
        <v>17.96</v>
      </c>
      <c r="F8563">
        <v>17.96</v>
      </c>
      <c r="M8563" s="15">
        <v>29692</v>
      </c>
      <c r="N8563" t="str">
        <f t="shared" si="304"/>
        <v>On</v>
      </c>
      <c r="O8563">
        <f t="shared" si="305"/>
        <v>2</v>
      </c>
    </row>
    <row r="8564" spans="1:15" x14ac:dyDescent="0.25">
      <c r="A8564" s="2">
        <v>36242</v>
      </c>
      <c r="B8564">
        <v>1800</v>
      </c>
      <c r="C8564">
        <v>31.08</v>
      </c>
      <c r="D8564">
        <v>31.08</v>
      </c>
      <c r="E8564">
        <v>31.08</v>
      </c>
      <c r="F8564">
        <v>31.08</v>
      </c>
      <c r="M8564" s="15">
        <v>30966</v>
      </c>
      <c r="N8564" t="str">
        <f t="shared" si="304"/>
        <v>On</v>
      </c>
      <c r="O8564">
        <f t="shared" si="305"/>
        <v>2</v>
      </c>
    </row>
    <row r="8565" spans="1:15" x14ac:dyDescent="0.25">
      <c r="A8565" s="2">
        <v>36242</v>
      </c>
      <c r="B8565">
        <v>1900</v>
      </c>
      <c r="C8565">
        <v>30.84</v>
      </c>
      <c r="D8565">
        <v>30.84</v>
      </c>
      <c r="E8565">
        <v>30.84</v>
      </c>
      <c r="F8565">
        <v>30.84</v>
      </c>
      <c r="M8565" s="15">
        <v>32246</v>
      </c>
      <c r="N8565" t="str">
        <f t="shared" si="304"/>
        <v>On</v>
      </c>
      <c r="O8565">
        <f t="shared" si="305"/>
        <v>2</v>
      </c>
    </row>
    <row r="8566" spans="1:15" x14ac:dyDescent="0.25">
      <c r="A8566" s="2">
        <v>36242</v>
      </c>
      <c r="B8566">
        <v>2000</v>
      </c>
      <c r="C8566">
        <v>21.48</v>
      </c>
      <c r="D8566">
        <v>21.48</v>
      </c>
      <c r="E8566">
        <v>21.48</v>
      </c>
      <c r="F8566">
        <v>21.48</v>
      </c>
      <c r="M8566" s="15">
        <v>32776</v>
      </c>
      <c r="N8566" t="str">
        <f t="shared" si="304"/>
        <v>On</v>
      </c>
      <c r="O8566">
        <f t="shared" si="305"/>
        <v>2</v>
      </c>
    </row>
    <row r="8567" spans="1:15" x14ac:dyDescent="0.25">
      <c r="A8567" s="2">
        <v>36242</v>
      </c>
      <c r="B8567">
        <v>2100</v>
      </c>
      <c r="C8567">
        <v>21.4</v>
      </c>
      <c r="D8567">
        <v>21.4</v>
      </c>
      <c r="E8567">
        <v>21.4</v>
      </c>
      <c r="F8567">
        <v>21.4</v>
      </c>
      <c r="M8567" s="15">
        <v>32177</v>
      </c>
      <c r="N8567" t="str">
        <f t="shared" si="304"/>
        <v>On</v>
      </c>
      <c r="O8567">
        <f t="shared" si="305"/>
        <v>2</v>
      </c>
    </row>
    <row r="8568" spans="1:15" x14ac:dyDescent="0.25">
      <c r="A8568" s="2">
        <v>36242</v>
      </c>
      <c r="B8568">
        <v>2200</v>
      </c>
      <c r="C8568">
        <v>18.89</v>
      </c>
      <c r="D8568">
        <v>18.89</v>
      </c>
      <c r="E8568">
        <v>18.89</v>
      </c>
      <c r="F8568">
        <v>18.89</v>
      </c>
      <c r="M8568" s="15">
        <v>30509</v>
      </c>
      <c r="N8568" t="str">
        <f t="shared" si="304"/>
        <v>On</v>
      </c>
      <c r="O8568">
        <f t="shared" si="305"/>
        <v>2</v>
      </c>
    </row>
    <row r="8569" spans="1:15" x14ac:dyDescent="0.25">
      <c r="A8569" s="2">
        <v>36242</v>
      </c>
      <c r="B8569">
        <v>2300</v>
      </c>
      <c r="C8569">
        <v>16.57</v>
      </c>
      <c r="D8569">
        <v>16.57</v>
      </c>
      <c r="E8569">
        <v>16.57</v>
      </c>
      <c r="F8569">
        <v>16.57</v>
      </c>
      <c r="M8569" s="15">
        <v>27894</v>
      </c>
      <c r="N8569" t="str">
        <f t="shared" si="304"/>
        <v>On</v>
      </c>
      <c r="O8569">
        <f t="shared" si="305"/>
        <v>2</v>
      </c>
    </row>
    <row r="8570" spans="1:15" x14ac:dyDescent="0.25">
      <c r="A8570" s="2">
        <v>36242</v>
      </c>
      <c r="B8570">
        <v>2400</v>
      </c>
      <c r="C8570">
        <v>14.52</v>
      </c>
      <c r="D8570">
        <v>14.52</v>
      </c>
      <c r="E8570">
        <v>14.52</v>
      </c>
      <c r="F8570">
        <v>14.52</v>
      </c>
      <c r="M8570" s="15">
        <v>25449</v>
      </c>
      <c r="N8570" t="str">
        <f t="shared" si="304"/>
        <v>Off</v>
      </c>
      <c r="O8570">
        <f t="shared" si="305"/>
        <v>2</v>
      </c>
    </row>
    <row r="8571" spans="1:15" x14ac:dyDescent="0.25">
      <c r="A8571" s="2">
        <v>36243</v>
      </c>
      <c r="B8571">
        <v>100</v>
      </c>
      <c r="C8571">
        <v>14.32</v>
      </c>
      <c r="D8571">
        <v>14.32</v>
      </c>
      <c r="E8571">
        <v>14.32</v>
      </c>
      <c r="F8571">
        <v>14.32</v>
      </c>
      <c r="M8571" s="15">
        <v>24168</v>
      </c>
      <c r="N8571" t="str">
        <f t="shared" si="304"/>
        <v>Off</v>
      </c>
      <c r="O8571">
        <f t="shared" si="305"/>
        <v>3</v>
      </c>
    </row>
    <row r="8572" spans="1:15" x14ac:dyDescent="0.25">
      <c r="A8572" s="2">
        <v>36243</v>
      </c>
      <c r="B8572">
        <v>200</v>
      </c>
      <c r="C8572">
        <v>14.01</v>
      </c>
      <c r="D8572">
        <v>14.01</v>
      </c>
      <c r="E8572">
        <v>14.01</v>
      </c>
      <c r="F8572">
        <v>14.01</v>
      </c>
      <c r="M8572" s="15">
        <v>23271</v>
      </c>
      <c r="N8572" t="str">
        <f t="shared" si="304"/>
        <v>Off</v>
      </c>
      <c r="O8572">
        <f t="shared" si="305"/>
        <v>3</v>
      </c>
    </row>
    <row r="8573" spans="1:15" x14ac:dyDescent="0.25">
      <c r="A8573" s="2">
        <v>36243</v>
      </c>
      <c r="B8573">
        <v>300</v>
      </c>
      <c r="C8573">
        <v>13.97</v>
      </c>
      <c r="D8573">
        <v>13.97</v>
      </c>
      <c r="E8573">
        <v>13.97</v>
      </c>
      <c r="F8573">
        <v>13.97</v>
      </c>
      <c r="M8573" s="15">
        <v>22515</v>
      </c>
      <c r="N8573" t="str">
        <f t="shared" si="304"/>
        <v>Off</v>
      </c>
      <c r="O8573">
        <f t="shared" si="305"/>
        <v>3</v>
      </c>
    </row>
    <row r="8574" spans="1:15" x14ac:dyDescent="0.25">
      <c r="A8574" s="2">
        <v>36243</v>
      </c>
      <c r="B8574">
        <v>400</v>
      </c>
      <c r="C8574">
        <v>14.52</v>
      </c>
      <c r="D8574">
        <v>14.52</v>
      </c>
      <c r="E8574">
        <v>14.52</v>
      </c>
      <c r="F8574">
        <v>14.52</v>
      </c>
      <c r="M8574" s="15">
        <v>22456</v>
      </c>
      <c r="N8574" t="str">
        <f t="shared" si="304"/>
        <v>Off</v>
      </c>
      <c r="O8574">
        <f t="shared" si="305"/>
        <v>3</v>
      </c>
    </row>
    <row r="8575" spans="1:15" x14ac:dyDescent="0.25">
      <c r="A8575" s="2">
        <v>36243</v>
      </c>
      <c r="B8575">
        <v>500</v>
      </c>
      <c r="C8575">
        <v>15.55</v>
      </c>
      <c r="D8575">
        <v>15.55</v>
      </c>
      <c r="E8575">
        <v>15.55</v>
      </c>
      <c r="F8575">
        <v>15.55</v>
      </c>
      <c r="M8575" s="15">
        <v>22940</v>
      </c>
      <c r="N8575" t="str">
        <f t="shared" si="304"/>
        <v>Off</v>
      </c>
      <c r="O8575">
        <f t="shared" si="305"/>
        <v>3</v>
      </c>
    </row>
    <row r="8576" spans="1:15" x14ac:dyDescent="0.25">
      <c r="A8576" s="2">
        <v>36243</v>
      </c>
      <c r="B8576">
        <v>600</v>
      </c>
      <c r="C8576">
        <v>18.28</v>
      </c>
      <c r="D8576">
        <v>18.28</v>
      </c>
      <c r="E8576">
        <v>18.28</v>
      </c>
      <c r="F8576">
        <v>18.28</v>
      </c>
      <c r="M8576" s="15">
        <v>24907</v>
      </c>
      <c r="N8576" t="str">
        <f t="shared" si="304"/>
        <v>Off</v>
      </c>
      <c r="O8576">
        <f t="shared" si="305"/>
        <v>3</v>
      </c>
    </row>
    <row r="8577" spans="1:15" x14ac:dyDescent="0.25">
      <c r="A8577" s="2">
        <v>36243</v>
      </c>
      <c r="B8577">
        <v>700</v>
      </c>
      <c r="C8577">
        <v>18.37</v>
      </c>
      <c r="D8577">
        <v>18.37</v>
      </c>
      <c r="E8577">
        <v>18.37</v>
      </c>
      <c r="F8577">
        <v>18.37</v>
      </c>
      <c r="M8577" s="15">
        <v>28377</v>
      </c>
      <c r="N8577" t="str">
        <f t="shared" si="304"/>
        <v>Off</v>
      </c>
      <c r="O8577">
        <f t="shared" si="305"/>
        <v>3</v>
      </c>
    </row>
    <row r="8578" spans="1:15" x14ac:dyDescent="0.25">
      <c r="A8578" s="2">
        <v>36243</v>
      </c>
      <c r="B8578">
        <v>800</v>
      </c>
      <c r="C8578">
        <v>18.71</v>
      </c>
      <c r="D8578">
        <v>18.71</v>
      </c>
      <c r="E8578">
        <v>18.71</v>
      </c>
      <c r="F8578">
        <v>18.71</v>
      </c>
      <c r="M8578" s="15">
        <v>30662</v>
      </c>
      <c r="N8578" t="str">
        <f t="shared" si="304"/>
        <v>On</v>
      </c>
      <c r="O8578">
        <f t="shared" si="305"/>
        <v>3</v>
      </c>
    </row>
    <row r="8579" spans="1:15" x14ac:dyDescent="0.25">
      <c r="A8579" s="2">
        <v>36243</v>
      </c>
      <c r="B8579">
        <v>900</v>
      </c>
      <c r="C8579">
        <v>17.04</v>
      </c>
      <c r="D8579">
        <v>17.04</v>
      </c>
      <c r="E8579">
        <v>17.04</v>
      </c>
      <c r="F8579">
        <v>17.04</v>
      </c>
      <c r="M8579" s="15">
        <v>30926</v>
      </c>
      <c r="N8579" t="str">
        <f t="shared" si="304"/>
        <v>On</v>
      </c>
      <c r="O8579">
        <f t="shared" si="305"/>
        <v>3</v>
      </c>
    </row>
    <row r="8580" spans="1:15" x14ac:dyDescent="0.25">
      <c r="A8580" s="2">
        <v>36243</v>
      </c>
      <c r="B8580">
        <v>1000</v>
      </c>
      <c r="C8580">
        <v>16.690000000000001</v>
      </c>
      <c r="D8580">
        <v>16.690000000000001</v>
      </c>
      <c r="E8580">
        <v>16.690000000000001</v>
      </c>
      <c r="F8580">
        <v>16.690000000000001</v>
      </c>
      <c r="M8580" s="15">
        <v>30666</v>
      </c>
      <c r="N8580" t="str">
        <f t="shared" si="304"/>
        <v>On</v>
      </c>
      <c r="O8580">
        <f t="shared" si="305"/>
        <v>3</v>
      </c>
    </row>
    <row r="8581" spans="1:15" x14ac:dyDescent="0.25">
      <c r="A8581" s="2">
        <v>36243</v>
      </c>
      <c r="B8581">
        <v>1100</v>
      </c>
      <c r="C8581">
        <v>17.61</v>
      </c>
      <c r="D8581">
        <v>17.61</v>
      </c>
      <c r="E8581">
        <v>17.61</v>
      </c>
      <c r="F8581">
        <v>17.61</v>
      </c>
      <c r="M8581" s="15">
        <v>29995</v>
      </c>
      <c r="N8581" t="str">
        <f t="shared" si="304"/>
        <v>On</v>
      </c>
      <c r="O8581">
        <f t="shared" si="305"/>
        <v>3</v>
      </c>
    </row>
    <row r="8582" spans="1:15" x14ac:dyDescent="0.25">
      <c r="A8582" s="2">
        <v>36243</v>
      </c>
      <c r="B8582">
        <v>1200</v>
      </c>
      <c r="C8582">
        <v>16.55</v>
      </c>
      <c r="D8582">
        <v>16.55</v>
      </c>
      <c r="E8582">
        <v>16.55</v>
      </c>
      <c r="F8582">
        <v>16.55</v>
      </c>
      <c r="M8582" s="15">
        <v>29210</v>
      </c>
      <c r="N8582" t="str">
        <f t="shared" si="304"/>
        <v>On</v>
      </c>
      <c r="O8582">
        <f t="shared" si="305"/>
        <v>3</v>
      </c>
    </row>
    <row r="8583" spans="1:15" x14ac:dyDescent="0.25">
      <c r="A8583" s="2">
        <v>36243</v>
      </c>
      <c r="B8583">
        <v>1300</v>
      </c>
      <c r="C8583">
        <v>17.95</v>
      </c>
      <c r="D8583">
        <v>17.95</v>
      </c>
      <c r="E8583">
        <v>17.95</v>
      </c>
      <c r="F8583">
        <v>17.95</v>
      </c>
      <c r="M8583" s="15">
        <v>28823</v>
      </c>
      <c r="N8583" t="str">
        <f t="shared" si="304"/>
        <v>On</v>
      </c>
      <c r="O8583">
        <f t="shared" si="305"/>
        <v>3</v>
      </c>
    </row>
    <row r="8584" spans="1:15" x14ac:dyDescent="0.25">
      <c r="A8584" s="2">
        <v>36243</v>
      </c>
      <c r="B8584">
        <v>1400</v>
      </c>
      <c r="C8584">
        <v>17.64</v>
      </c>
      <c r="D8584">
        <v>17.64</v>
      </c>
      <c r="E8584">
        <v>17.64</v>
      </c>
      <c r="F8584">
        <v>17.64</v>
      </c>
      <c r="M8584" s="15">
        <v>28908</v>
      </c>
      <c r="N8584" t="str">
        <f t="shared" si="304"/>
        <v>On</v>
      </c>
      <c r="O8584">
        <f t="shared" si="305"/>
        <v>3</v>
      </c>
    </row>
    <row r="8585" spans="1:15" x14ac:dyDescent="0.25">
      <c r="A8585" s="2">
        <v>36243</v>
      </c>
      <c r="B8585">
        <v>1500</v>
      </c>
      <c r="C8585">
        <v>16.5</v>
      </c>
      <c r="D8585">
        <v>16.5</v>
      </c>
      <c r="E8585">
        <v>16.5</v>
      </c>
      <c r="F8585">
        <v>16.5</v>
      </c>
      <c r="M8585" s="15">
        <v>28609</v>
      </c>
      <c r="N8585" t="str">
        <f t="shared" si="304"/>
        <v>On</v>
      </c>
      <c r="O8585">
        <f t="shared" si="305"/>
        <v>3</v>
      </c>
    </row>
    <row r="8586" spans="1:15" x14ac:dyDescent="0.25">
      <c r="A8586" s="2">
        <v>36243</v>
      </c>
      <c r="B8586">
        <v>1600</v>
      </c>
      <c r="C8586">
        <v>17.28</v>
      </c>
      <c r="D8586">
        <v>17.28</v>
      </c>
      <c r="E8586">
        <v>17.28</v>
      </c>
      <c r="F8586">
        <v>17.28</v>
      </c>
      <c r="M8586" s="15">
        <v>28625</v>
      </c>
      <c r="N8586" t="str">
        <f t="shared" si="304"/>
        <v>On</v>
      </c>
      <c r="O8586">
        <f t="shared" si="305"/>
        <v>3</v>
      </c>
    </row>
    <row r="8587" spans="1:15" x14ac:dyDescent="0.25">
      <c r="A8587" s="2">
        <v>36243</v>
      </c>
      <c r="B8587">
        <v>1700</v>
      </c>
      <c r="C8587">
        <v>20.75</v>
      </c>
      <c r="D8587">
        <v>20.75</v>
      </c>
      <c r="E8587">
        <v>20.75</v>
      </c>
      <c r="F8587">
        <v>20.75</v>
      </c>
      <c r="M8587" s="15">
        <v>29415</v>
      </c>
      <c r="N8587" t="str">
        <f t="shared" ref="N8587:N8650" si="306">+IF(B8587&gt;700,IF(B8587&lt;2400,"On","Off"),"Off")</f>
        <v>On</v>
      </c>
      <c r="O8587">
        <f t="shared" si="305"/>
        <v>3</v>
      </c>
    </row>
    <row r="8588" spans="1:15" x14ac:dyDescent="0.25">
      <c r="A8588" s="2">
        <v>36243</v>
      </c>
      <c r="B8588">
        <v>1800</v>
      </c>
      <c r="C8588">
        <v>17.440000000000001</v>
      </c>
      <c r="D8588">
        <v>17.440000000000001</v>
      </c>
      <c r="E8588">
        <v>17.440000000000001</v>
      </c>
      <c r="F8588">
        <v>17.440000000000001</v>
      </c>
      <c r="M8588" s="15">
        <v>30804</v>
      </c>
      <c r="N8588" t="str">
        <f t="shared" si="306"/>
        <v>On</v>
      </c>
      <c r="O8588">
        <f t="shared" si="305"/>
        <v>3</v>
      </c>
    </row>
    <row r="8589" spans="1:15" x14ac:dyDescent="0.25">
      <c r="A8589" s="2">
        <v>36243</v>
      </c>
      <c r="B8589">
        <v>1900</v>
      </c>
      <c r="C8589">
        <v>17.649999999999999</v>
      </c>
      <c r="D8589">
        <v>17.649999999999999</v>
      </c>
      <c r="E8589">
        <v>17.649999999999999</v>
      </c>
      <c r="F8589">
        <v>17.649999999999999</v>
      </c>
      <c r="M8589" s="15">
        <v>31892</v>
      </c>
      <c r="N8589" t="str">
        <f t="shared" si="306"/>
        <v>On</v>
      </c>
      <c r="O8589">
        <f t="shared" si="305"/>
        <v>3</v>
      </c>
    </row>
    <row r="8590" spans="1:15" x14ac:dyDescent="0.25">
      <c r="A8590" s="2">
        <v>36243</v>
      </c>
      <c r="B8590">
        <v>2000</v>
      </c>
      <c r="C8590">
        <v>17.98</v>
      </c>
      <c r="D8590">
        <v>17.98</v>
      </c>
      <c r="E8590">
        <v>17.98</v>
      </c>
      <c r="F8590">
        <v>17.98</v>
      </c>
      <c r="M8590" s="15">
        <v>32110</v>
      </c>
      <c r="N8590" t="str">
        <f t="shared" si="306"/>
        <v>On</v>
      </c>
      <c r="O8590">
        <f t="shared" si="305"/>
        <v>3</v>
      </c>
    </row>
    <row r="8591" spans="1:15" x14ac:dyDescent="0.25">
      <c r="A8591" s="2">
        <v>36243</v>
      </c>
      <c r="B8591">
        <v>2100</v>
      </c>
      <c r="C8591">
        <v>18.989999999999998</v>
      </c>
      <c r="D8591">
        <v>18.989999999999998</v>
      </c>
      <c r="E8591">
        <v>18.989999999999998</v>
      </c>
      <c r="F8591">
        <v>18.989999999999998</v>
      </c>
      <c r="M8591" s="15">
        <v>31144</v>
      </c>
      <c r="N8591" t="str">
        <f t="shared" si="306"/>
        <v>On</v>
      </c>
      <c r="O8591">
        <f t="shared" si="305"/>
        <v>3</v>
      </c>
    </row>
    <row r="8592" spans="1:15" x14ac:dyDescent="0.25">
      <c r="A8592" s="2">
        <v>36243</v>
      </c>
      <c r="B8592">
        <v>2200</v>
      </c>
      <c r="C8592">
        <v>15.23</v>
      </c>
      <c r="D8592">
        <v>15.23</v>
      </c>
      <c r="E8592">
        <v>15.23</v>
      </c>
      <c r="F8592">
        <v>15.23</v>
      </c>
      <c r="M8592" s="15">
        <v>29577</v>
      </c>
      <c r="N8592" t="str">
        <f t="shared" si="306"/>
        <v>On</v>
      </c>
      <c r="O8592">
        <f t="shared" si="305"/>
        <v>3</v>
      </c>
    </row>
    <row r="8593" spans="1:15" x14ac:dyDescent="0.25">
      <c r="A8593" s="2">
        <v>36243</v>
      </c>
      <c r="B8593">
        <v>2300</v>
      </c>
      <c r="C8593">
        <v>14.6</v>
      </c>
      <c r="D8593">
        <v>14.6</v>
      </c>
      <c r="E8593">
        <v>14.6</v>
      </c>
      <c r="F8593">
        <v>14.6</v>
      </c>
      <c r="M8593" s="15">
        <v>27380</v>
      </c>
      <c r="N8593" t="str">
        <f t="shared" si="306"/>
        <v>On</v>
      </c>
      <c r="O8593">
        <f t="shared" si="305"/>
        <v>3</v>
      </c>
    </row>
    <row r="8594" spans="1:15" x14ac:dyDescent="0.25">
      <c r="A8594" s="2">
        <v>36243</v>
      </c>
      <c r="B8594">
        <v>2400</v>
      </c>
      <c r="C8594">
        <v>13.22</v>
      </c>
      <c r="D8594">
        <v>13.22</v>
      </c>
      <c r="E8594">
        <v>13.22</v>
      </c>
      <c r="F8594">
        <v>13.22</v>
      </c>
      <c r="M8594" s="15">
        <v>24874</v>
      </c>
      <c r="N8594" t="str">
        <f t="shared" si="306"/>
        <v>Off</v>
      </c>
      <c r="O8594">
        <f t="shared" si="305"/>
        <v>3</v>
      </c>
    </row>
    <row r="8595" spans="1:15" x14ac:dyDescent="0.25">
      <c r="A8595" s="2">
        <v>36244</v>
      </c>
      <c r="B8595">
        <v>100</v>
      </c>
      <c r="C8595">
        <v>12.01</v>
      </c>
      <c r="D8595">
        <v>12.01</v>
      </c>
      <c r="E8595">
        <v>12.01</v>
      </c>
      <c r="F8595">
        <v>12.01</v>
      </c>
      <c r="M8595" s="15">
        <v>23139</v>
      </c>
      <c r="N8595" t="str">
        <f t="shared" si="306"/>
        <v>Off</v>
      </c>
      <c r="O8595">
        <f t="shared" si="305"/>
        <v>4</v>
      </c>
    </row>
    <row r="8596" spans="1:15" x14ac:dyDescent="0.25">
      <c r="A8596" s="2">
        <v>36244</v>
      </c>
      <c r="B8596">
        <v>200</v>
      </c>
      <c r="C8596">
        <v>12.19</v>
      </c>
      <c r="D8596">
        <v>12.19</v>
      </c>
      <c r="E8596">
        <v>12.19</v>
      </c>
      <c r="F8596">
        <v>12.19</v>
      </c>
      <c r="M8596" s="15">
        <v>22401</v>
      </c>
      <c r="N8596" t="str">
        <f t="shared" si="306"/>
        <v>Off</v>
      </c>
      <c r="O8596">
        <f t="shared" si="305"/>
        <v>4</v>
      </c>
    </row>
    <row r="8597" spans="1:15" x14ac:dyDescent="0.25">
      <c r="A8597" s="2">
        <v>36244</v>
      </c>
      <c r="B8597">
        <v>300</v>
      </c>
      <c r="C8597">
        <v>12.65</v>
      </c>
      <c r="D8597">
        <v>12.65</v>
      </c>
      <c r="E8597">
        <v>12.65</v>
      </c>
      <c r="F8597">
        <v>12.65</v>
      </c>
      <c r="M8597" s="15">
        <v>22054</v>
      </c>
      <c r="N8597" t="str">
        <f t="shared" si="306"/>
        <v>Off</v>
      </c>
      <c r="O8597">
        <f t="shared" si="305"/>
        <v>4</v>
      </c>
    </row>
    <row r="8598" spans="1:15" x14ac:dyDescent="0.25">
      <c r="A8598" s="2">
        <v>36244</v>
      </c>
      <c r="B8598">
        <v>400</v>
      </c>
      <c r="C8598">
        <v>12.49</v>
      </c>
      <c r="D8598">
        <v>12.49</v>
      </c>
      <c r="E8598">
        <v>12.49</v>
      </c>
      <c r="F8598">
        <v>12.49</v>
      </c>
      <c r="M8598" s="15">
        <v>22189</v>
      </c>
      <c r="N8598" t="str">
        <f t="shared" si="306"/>
        <v>Off</v>
      </c>
      <c r="O8598">
        <f t="shared" si="305"/>
        <v>4</v>
      </c>
    </row>
    <row r="8599" spans="1:15" x14ac:dyDescent="0.25">
      <c r="A8599" s="2">
        <v>36244</v>
      </c>
      <c r="B8599">
        <v>500</v>
      </c>
      <c r="C8599">
        <v>14.97</v>
      </c>
      <c r="D8599">
        <v>14.97</v>
      </c>
      <c r="E8599">
        <v>14.97</v>
      </c>
      <c r="F8599">
        <v>14.97</v>
      </c>
      <c r="M8599" s="15">
        <v>22685</v>
      </c>
      <c r="N8599" t="str">
        <f t="shared" si="306"/>
        <v>Off</v>
      </c>
      <c r="O8599">
        <f t="shared" si="305"/>
        <v>4</v>
      </c>
    </row>
    <row r="8600" spans="1:15" x14ac:dyDescent="0.25">
      <c r="A8600" s="2">
        <v>36244</v>
      </c>
      <c r="B8600">
        <v>600</v>
      </c>
      <c r="C8600">
        <v>18.13</v>
      </c>
      <c r="D8600">
        <v>18.13</v>
      </c>
      <c r="E8600">
        <v>18.13</v>
      </c>
      <c r="F8600">
        <v>18.13</v>
      </c>
      <c r="M8600" s="15">
        <v>24149</v>
      </c>
      <c r="N8600" t="str">
        <f t="shared" si="306"/>
        <v>Off</v>
      </c>
      <c r="O8600">
        <f t="shared" si="305"/>
        <v>4</v>
      </c>
    </row>
    <row r="8601" spans="1:15" x14ac:dyDescent="0.25">
      <c r="A8601" s="2">
        <v>36244</v>
      </c>
      <c r="B8601">
        <v>700</v>
      </c>
      <c r="C8601">
        <v>20.87</v>
      </c>
      <c r="D8601">
        <v>20.87</v>
      </c>
      <c r="E8601">
        <v>20.87</v>
      </c>
      <c r="F8601">
        <v>20.87</v>
      </c>
      <c r="M8601" s="15">
        <v>27990</v>
      </c>
      <c r="N8601" t="str">
        <f t="shared" si="306"/>
        <v>Off</v>
      </c>
      <c r="O8601">
        <f t="shared" si="305"/>
        <v>4</v>
      </c>
    </row>
    <row r="8602" spans="1:15" x14ac:dyDescent="0.25">
      <c r="A8602" s="2">
        <v>36244</v>
      </c>
      <c r="B8602">
        <v>800</v>
      </c>
      <c r="C8602">
        <v>16.98</v>
      </c>
      <c r="D8602">
        <v>16.98</v>
      </c>
      <c r="E8602">
        <v>16.98</v>
      </c>
      <c r="F8602">
        <v>16.98</v>
      </c>
      <c r="M8602" s="15">
        <v>30545</v>
      </c>
      <c r="N8602" t="str">
        <f t="shared" si="306"/>
        <v>On</v>
      </c>
      <c r="O8602">
        <f t="shared" si="305"/>
        <v>4</v>
      </c>
    </row>
    <row r="8603" spans="1:15" x14ac:dyDescent="0.25">
      <c r="A8603" s="2">
        <v>36244</v>
      </c>
      <c r="B8603">
        <v>900</v>
      </c>
      <c r="C8603">
        <v>18.22</v>
      </c>
      <c r="D8603">
        <v>18.22</v>
      </c>
      <c r="E8603">
        <v>18.22</v>
      </c>
      <c r="F8603">
        <v>18.22</v>
      </c>
      <c r="M8603" s="15">
        <v>30755</v>
      </c>
      <c r="N8603" t="str">
        <f t="shared" si="306"/>
        <v>On</v>
      </c>
      <c r="O8603">
        <f t="shared" si="305"/>
        <v>4</v>
      </c>
    </row>
    <row r="8604" spans="1:15" x14ac:dyDescent="0.25">
      <c r="A8604" s="2">
        <v>36244</v>
      </c>
      <c r="B8604">
        <v>1000</v>
      </c>
      <c r="C8604">
        <v>19.940000000000001</v>
      </c>
      <c r="D8604">
        <v>19.940000000000001</v>
      </c>
      <c r="E8604">
        <v>19.940000000000001</v>
      </c>
      <c r="F8604">
        <v>19.940000000000001</v>
      </c>
      <c r="M8604" s="15">
        <v>30611</v>
      </c>
      <c r="N8604" t="str">
        <f t="shared" si="306"/>
        <v>On</v>
      </c>
      <c r="O8604">
        <f t="shared" si="305"/>
        <v>4</v>
      </c>
    </row>
    <row r="8605" spans="1:15" x14ac:dyDescent="0.25">
      <c r="A8605" s="2">
        <v>36244</v>
      </c>
      <c r="B8605">
        <v>1100</v>
      </c>
      <c r="C8605">
        <v>16.05</v>
      </c>
      <c r="D8605">
        <v>16.05</v>
      </c>
      <c r="E8605">
        <v>16.05</v>
      </c>
      <c r="F8605">
        <v>16.05</v>
      </c>
      <c r="M8605" s="15">
        <v>30538</v>
      </c>
      <c r="N8605" t="str">
        <f t="shared" si="306"/>
        <v>On</v>
      </c>
      <c r="O8605">
        <f t="shared" si="305"/>
        <v>4</v>
      </c>
    </row>
    <row r="8606" spans="1:15" x14ac:dyDescent="0.25">
      <c r="A8606" s="2">
        <v>36244</v>
      </c>
      <c r="B8606">
        <v>1200</v>
      </c>
      <c r="C8606">
        <v>16.149999999999999</v>
      </c>
      <c r="D8606">
        <v>16.149999999999999</v>
      </c>
      <c r="E8606">
        <v>16.149999999999999</v>
      </c>
      <c r="F8606">
        <v>16.149999999999999</v>
      </c>
      <c r="M8606" s="15">
        <v>30306</v>
      </c>
      <c r="N8606" t="str">
        <f t="shared" si="306"/>
        <v>On</v>
      </c>
      <c r="O8606">
        <f t="shared" si="305"/>
        <v>4</v>
      </c>
    </row>
    <row r="8607" spans="1:15" x14ac:dyDescent="0.25">
      <c r="A8607" s="2">
        <v>36244</v>
      </c>
      <c r="B8607">
        <v>1300</v>
      </c>
      <c r="C8607">
        <v>16.2</v>
      </c>
      <c r="D8607">
        <v>16.2</v>
      </c>
      <c r="E8607">
        <v>16.2</v>
      </c>
      <c r="F8607">
        <v>16.2</v>
      </c>
      <c r="M8607" s="15">
        <v>29792</v>
      </c>
      <c r="N8607" t="str">
        <f t="shared" si="306"/>
        <v>On</v>
      </c>
      <c r="O8607">
        <f t="shared" si="305"/>
        <v>4</v>
      </c>
    </row>
    <row r="8608" spans="1:15" x14ac:dyDescent="0.25">
      <c r="A8608" s="2">
        <v>36244</v>
      </c>
      <c r="B8608">
        <v>1400</v>
      </c>
      <c r="C8608">
        <v>16.2</v>
      </c>
      <c r="D8608">
        <v>16.2</v>
      </c>
      <c r="E8608">
        <v>16.2</v>
      </c>
      <c r="F8608">
        <v>16.2</v>
      </c>
      <c r="M8608" s="15">
        <v>29436</v>
      </c>
      <c r="N8608" t="str">
        <f t="shared" si="306"/>
        <v>On</v>
      </c>
      <c r="O8608">
        <f t="shared" si="305"/>
        <v>4</v>
      </c>
    </row>
    <row r="8609" spans="1:15" x14ac:dyDescent="0.25">
      <c r="A8609" s="2">
        <v>36244</v>
      </c>
      <c r="B8609">
        <v>1500</v>
      </c>
      <c r="C8609">
        <v>16.05</v>
      </c>
      <c r="D8609">
        <v>16.05</v>
      </c>
      <c r="E8609">
        <v>16.05</v>
      </c>
      <c r="F8609">
        <v>16.05</v>
      </c>
      <c r="M8609" s="15">
        <v>29055</v>
      </c>
      <c r="N8609" t="str">
        <f t="shared" si="306"/>
        <v>On</v>
      </c>
      <c r="O8609">
        <f t="shared" si="305"/>
        <v>4</v>
      </c>
    </row>
    <row r="8610" spans="1:15" x14ac:dyDescent="0.25">
      <c r="A8610" s="2">
        <v>36244</v>
      </c>
      <c r="B8610">
        <v>1600</v>
      </c>
      <c r="C8610">
        <v>16.37</v>
      </c>
      <c r="D8610">
        <v>16.37</v>
      </c>
      <c r="E8610">
        <v>16.37</v>
      </c>
      <c r="F8610">
        <v>16.37</v>
      </c>
      <c r="M8610" s="15">
        <v>28910</v>
      </c>
      <c r="N8610" t="str">
        <f t="shared" si="306"/>
        <v>On</v>
      </c>
      <c r="O8610">
        <f t="shared" si="305"/>
        <v>4</v>
      </c>
    </row>
    <row r="8611" spans="1:15" x14ac:dyDescent="0.25">
      <c r="A8611" s="2">
        <v>36244</v>
      </c>
      <c r="B8611">
        <v>1700</v>
      </c>
      <c r="C8611">
        <v>16.2</v>
      </c>
      <c r="D8611">
        <v>16.2</v>
      </c>
      <c r="E8611">
        <v>16.2</v>
      </c>
      <c r="F8611">
        <v>16.2</v>
      </c>
      <c r="M8611" s="15">
        <v>28880</v>
      </c>
      <c r="N8611" t="str">
        <f t="shared" si="306"/>
        <v>On</v>
      </c>
      <c r="O8611">
        <f t="shared" ref="O8611:O8674" si="307">+WEEKDAY(A8611,2)</f>
        <v>4</v>
      </c>
    </row>
    <row r="8612" spans="1:15" x14ac:dyDescent="0.25">
      <c r="A8612" s="2">
        <v>36244</v>
      </c>
      <c r="B8612">
        <v>1800</v>
      </c>
      <c r="C8612">
        <v>22.88</v>
      </c>
      <c r="D8612">
        <v>22.88</v>
      </c>
      <c r="E8612">
        <v>22.88</v>
      </c>
      <c r="F8612">
        <v>22.88</v>
      </c>
      <c r="M8612" s="15">
        <v>29454</v>
      </c>
      <c r="N8612" t="str">
        <f t="shared" si="306"/>
        <v>On</v>
      </c>
      <c r="O8612">
        <f t="shared" si="307"/>
        <v>4</v>
      </c>
    </row>
    <row r="8613" spans="1:15" x14ac:dyDescent="0.25">
      <c r="A8613" s="2">
        <v>36244</v>
      </c>
      <c r="B8613">
        <v>1900</v>
      </c>
      <c r="C8613">
        <v>27.67</v>
      </c>
      <c r="D8613">
        <v>27.67</v>
      </c>
      <c r="E8613">
        <v>27.67</v>
      </c>
      <c r="F8613">
        <v>27.67</v>
      </c>
      <c r="M8613" s="15">
        <v>31250</v>
      </c>
      <c r="N8613" t="str">
        <f t="shared" si="306"/>
        <v>On</v>
      </c>
      <c r="O8613">
        <f t="shared" si="307"/>
        <v>4</v>
      </c>
    </row>
    <row r="8614" spans="1:15" x14ac:dyDescent="0.25">
      <c r="A8614" s="2">
        <v>36244</v>
      </c>
      <c r="B8614">
        <v>2000</v>
      </c>
      <c r="C8614">
        <v>22.25</v>
      </c>
      <c r="D8614">
        <v>22.25</v>
      </c>
      <c r="E8614">
        <v>22.25</v>
      </c>
      <c r="F8614">
        <v>22.25</v>
      </c>
      <c r="M8614" s="15">
        <v>32476</v>
      </c>
      <c r="N8614" t="str">
        <f t="shared" si="306"/>
        <v>On</v>
      </c>
      <c r="O8614">
        <f t="shared" si="307"/>
        <v>4</v>
      </c>
    </row>
    <row r="8615" spans="1:15" x14ac:dyDescent="0.25">
      <c r="A8615" s="2">
        <v>36244</v>
      </c>
      <c r="B8615">
        <v>2100</v>
      </c>
      <c r="C8615">
        <v>20.04</v>
      </c>
      <c r="D8615">
        <v>20.04</v>
      </c>
      <c r="E8615">
        <v>20.04</v>
      </c>
      <c r="F8615">
        <v>20.04</v>
      </c>
      <c r="M8615" s="15">
        <v>32183</v>
      </c>
      <c r="N8615" t="str">
        <f t="shared" si="306"/>
        <v>On</v>
      </c>
      <c r="O8615">
        <f t="shared" si="307"/>
        <v>4</v>
      </c>
    </row>
    <row r="8616" spans="1:15" x14ac:dyDescent="0.25">
      <c r="A8616" s="2">
        <v>36244</v>
      </c>
      <c r="B8616">
        <v>2200</v>
      </c>
      <c r="C8616">
        <v>17.55</v>
      </c>
      <c r="D8616">
        <v>17.55</v>
      </c>
      <c r="E8616">
        <v>17.55</v>
      </c>
      <c r="F8616">
        <v>17.55</v>
      </c>
      <c r="M8616" s="15">
        <v>30786</v>
      </c>
      <c r="N8616" t="str">
        <f t="shared" si="306"/>
        <v>On</v>
      </c>
      <c r="O8616">
        <f t="shared" si="307"/>
        <v>4</v>
      </c>
    </row>
    <row r="8617" spans="1:15" x14ac:dyDescent="0.25">
      <c r="A8617" s="2">
        <v>36244</v>
      </c>
      <c r="B8617">
        <v>2300</v>
      </c>
      <c r="C8617">
        <v>15.21</v>
      </c>
      <c r="D8617">
        <v>15.21</v>
      </c>
      <c r="E8617">
        <v>15.21</v>
      </c>
      <c r="F8617">
        <v>15.21</v>
      </c>
      <c r="M8617" s="15">
        <v>28521</v>
      </c>
      <c r="N8617" t="str">
        <f t="shared" si="306"/>
        <v>On</v>
      </c>
      <c r="O8617">
        <f t="shared" si="307"/>
        <v>4</v>
      </c>
    </row>
    <row r="8618" spans="1:15" x14ac:dyDescent="0.25">
      <c r="A8618" s="2">
        <v>36244</v>
      </c>
      <c r="B8618">
        <v>2400</v>
      </c>
      <c r="C8618">
        <v>15.6</v>
      </c>
      <c r="D8618">
        <v>15.6</v>
      </c>
      <c r="E8618">
        <v>15.6</v>
      </c>
      <c r="F8618">
        <v>15.6</v>
      </c>
      <c r="M8618" s="15">
        <v>26266</v>
      </c>
      <c r="N8618" t="str">
        <f t="shared" si="306"/>
        <v>Off</v>
      </c>
      <c r="O8618">
        <f t="shared" si="307"/>
        <v>4</v>
      </c>
    </row>
    <row r="8619" spans="1:15" x14ac:dyDescent="0.25">
      <c r="A8619" s="2">
        <v>36245</v>
      </c>
      <c r="B8619">
        <v>100</v>
      </c>
      <c r="C8619">
        <v>17.329999999999998</v>
      </c>
      <c r="D8619">
        <v>17.329999999999998</v>
      </c>
      <c r="E8619">
        <v>17.329999999999998</v>
      </c>
      <c r="F8619">
        <v>17.329999999999998</v>
      </c>
      <c r="M8619" s="15">
        <v>24362</v>
      </c>
      <c r="N8619" t="str">
        <f t="shared" si="306"/>
        <v>Off</v>
      </c>
      <c r="O8619">
        <f t="shared" si="307"/>
        <v>5</v>
      </c>
    </row>
    <row r="8620" spans="1:15" x14ac:dyDescent="0.25">
      <c r="A8620" s="2">
        <v>36245</v>
      </c>
      <c r="B8620">
        <v>200</v>
      </c>
      <c r="C8620">
        <v>15.5</v>
      </c>
      <c r="D8620">
        <v>15.5</v>
      </c>
      <c r="E8620">
        <v>15.5</v>
      </c>
      <c r="F8620">
        <v>15.5</v>
      </c>
      <c r="M8620" s="15">
        <v>23851</v>
      </c>
      <c r="N8620" t="str">
        <f t="shared" si="306"/>
        <v>Off</v>
      </c>
      <c r="O8620">
        <f t="shared" si="307"/>
        <v>5</v>
      </c>
    </row>
    <row r="8621" spans="1:15" x14ac:dyDescent="0.25">
      <c r="A8621" s="2">
        <v>36245</v>
      </c>
      <c r="B8621">
        <v>300</v>
      </c>
      <c r="C8621">
        <v>15</v>
      </c>
      <c r="D8621">
        <v>15</v>
      </c>
      <c r="E8621">
        <v>15</v>
      </c>
      <c r="F8621">
        <v>15</v>
      </c>
      <c r="M8621" s="15">
        <v>23823</v>
      </c>
      <c r="N8621" t="str">
        <f t="shared" si="306"/>
        <v>Off</v>
      </c>
      <c r="O8621">
        <f t="shared" si="307"/>
        <v>5</v>
      </c>
    </row>
    <row r="8622" spans="1:15" x14ac:dyDescent="0.25">
      <c r="A8622" s="2">
        <v>36245</v>
      </c>
      <c r="B8622">
        <v>400</v>
      </c>
      <c r="C8622">
        <v>15.19</v>
      </c>
      <c r="D8622">
        <v>15.19</v>
      </c>
      <c r="E8622">
        <v>15.19</v>
      </c>
      <c r="F8622">
        <v>15.19</v>
      </c>
      <c r="M8622" s="15">
        <v>23802</v>
      </c>
      <c r="N8622" t="str">
        <f t="shared" si="306"/>
        <v>Off</v>
      </c>
      <c r="O8622">
        <f t="shared" si="307"/>
        <v>5</v>
      </c>
    </row>
    <row r="8623" spans="1:15" x14ac:dyDescent="0.25">
      <c r="A8623" s="2">
        <v>36245</v>
      </c>
      <c r="B8623">
        <v>500</v>
      </c>
      <c r="C8623">
        <v>16.600000000000001</v>
      </c>
      <c r="D8623">
        <v>16.600000000000001</v>
      </c>
      <c r="E8623">
        <v>16.600000000000001</v>
      </c>
      <c r="F8623">
        <v>16.600000000000001</v>
      </c>
      <c r="M8623" s="15">
        <v>24504</v>
      </c>
      <c r="N8623" t="str">
        <f t="shared" si="306"/>
        <v>Off</v>
      </c>
      <c r="O8623">
        <f t="shared" si="307"/>
        <v>5</v>
      </c>
    </row>
    <row r="8624" spans="1:15" x14ac:dyDescent="0.25">
      <c r="A8624" s="2">
        <v>36245</v>
      </c>
      <c r="B8624">
        <v>600</v>
      </c>
      <c r="C8624">
        <v>20.93</v>
      </c>
      <c r="D8624">
        <v>20.93</v>
      </c>
      <c r="E8624">
        <v>20.93</v>
      </c>
      <c r="F8624">
        <v>20.93</v>
      </c>
      <c r="M8624" s="15">
        <v>26776</v>
      </c>
      <c r="N8624" t="str">
        <f t="shared" si="306"/>
        <v>Off</v>
      </c>
      <c r="O8624">
        <f t="shared" si="307"/>
        <v>5</v>
      </c>
    </row>
    <row r="8625" spans="1:15" x14ac:dyDescent="0.25">
      <c r="A8625" s="2">
        <v>36245</v>
      </c>
      <c r="B8625">
        <v>700</v>
      </c>
      <c r="C8625">
        <v>23.32</v>
      </c>
      <c r="D8625">
        <v>23.32</v>
      </c>
      <c r="E8625">
        <v>23.32</v>
      </c>
      <c r="F8625">
        <v>23.32</v>
      </c>
      <c r="M8625" s="15">
        <v>29765</v>
      </c>
      <c r="N8625" t="str">
        <f t="shared" si="306"/>
        <v>Off</v>
      </c>
      <c r="O8625">
        <f t="shared" si="307"/>
        <v>5</v>
      </c>
    </row>
    <row r="8626" spans="1:15" x14ac:dyDescent="0.25">
      <c r="A8626" s="2">
        <v>36245</v>
      </c>
      <c r="B8626">
        <v>800</v>
      </c>
      <c r="C8626">
        <v>21.33</v>
      </c>
      <c r="D8626">
        <v>21.33</v>
      </c>
      <c r="E8626">
        <v>21.33</v>
      </c>
      <c r="F8626">
        <v>21.33</v>
      </c>
      <c r="M8626" s="15">
        <v>31592</v>
      </c>
      <c r="N8626" t="str">
        <f t="shared" si="306"/>
        <v>On</v>
      </c>
      <c r="O8626">
        <f t="shared" si="307"/>
        <v>5</v>
      </c>
    </row>
    <row r="8627" spans="1:15" x14ac:dyDescent="0.25">
      <c r="A8627" s="2">
        <v>36245</v>
      </c>
      <c r="B8627">
        <v>900</v>
      </c>
      <c r="C8627">
        <v>21.17</v>
      </c>
      <c r="D8627">
        <v>21.17</v>
      </c>
      <c r="E8627">
        <v>21.17</v>
      </c>
      <c r="F8627">
        <v>21.17</v>
      </c>
      <c r="M8627" s="15">
        <v>31712</v>
      </c>
      <c r="N8627" t="str">
        <f t="shared" si="306"/>
        <v>On</v>
      </c>
      <c r="O8627">
        <f t="shared" si="307"/>
        <v>5</v>
      </c>
    </row>
    <row r="8628" spans="1:15" x14ac:dyDescent="0.25">
      <c r="A8628" s="2">
        <v>36245</v>
      </c>
      <c r="B8628">
        <v>1000</v>
      </c>
      <c r="C8628">
        <v>22.42</v>
      </c>
      <c r="D8628">
        <v>22.42</v>
      </c>
      <c r="E8628">
        <v>22.42</v>
      </c>
      <c r="F8628">
        <v>22.42</v>
      </c>
      <c r="M8628" s="15">
        <v>31267</v>
      </c>
      <c r="N8628" t="str">
        <f t="shared" si="306"/>
        <v>On</v>
      </c>
      <c r="O8628">
        <f t="shared" si="307"/>
        <v>5</v>
      </c>
    </row>
    <row r="8629" spans="1:15" x14ac:dyDescent="0.25">
      <c r="A8629" s="2">
        <v>36245</v>
      </c>
      <c r="B8629">
        <v>1100</v>
      </c>
      <c r="C8629">
        <v>21.42</v>
      </c>
      <c r="D8629">
        <v>21.42</v>
      </c>
      <c r="E8629">
        <v>21.42</v>
      </c>
      <c r="F8629">
        <v>21.42</v>
      </c>
      <c r="M8629" s="15">
        <v>31224</v>
      </c>
      <c r="N8629" t="str">
        <f t="shared" si="306"/>
        <v>On</v>
      </c>
      <c r="O8629">
        <f t="shared" si="307"/>
        <v>5</v>
      </c>
    </row>
    <row r="8630" spans="1:15" x14ac:dyDescent="0.25">
      <c r="A8630" s="2">
        <v>36245</v>
      </c>
      <c r="B8630">
        <v>1200</v>
      </c>
      <c r="C8630">
        <v>19.11</v>
      </c>
      <c r="D8630">
        <v>18.88</v>
      </c>
      <c r="E8630">
        <v>18.97</v>
      </c>
      <c r="F8630">
        <v>19.45</v>
      </c>
      <c r="M8630" s="15">
        <v>30971</v>
      </c>
      <c r="N8630" t="str">
        <f t="shared" si="306"/>
        <v>On</v>
      </c>
      <c r="O8630">
        <f t="shared" si="307"/>
        <v>5</v>
      </c>
    </row>
    <row r="8631" spans="1:15" x14ac:dyDescent="0.25">
      <c r="A8631" s="2">
        <v>36245</v>
      </c>
      <c r="B8631">
        <v>1300</v>
      </c>
      <c r="C8631">
        <v>18.28</v>
      </c>
      <c r="D8631">
        <v>17.940000000000001</v>
      </c>
      <c r="E8631">
        <v>18.079999999999998</v>
      </c>
      <c r="F8631">
        <v>18.8</v>
      </c>
      <c r="M8631" s="15">
        <v>30249</v>
      </c>
      <c r="N8631" t="str">
        <f t="shared" si="306"/>
        <v>On</v>
      </c>
      <c r="O8631">
        <f t="shared" si="307"/>
        <v>5</v>
      </c>
    </row>
    <row r="8632" spans="1:15" x14ac:dyDescent="0.25">
      <c r="A8632" s="2">
        <v>36245</v>
      </c>
      <c r="B8632">
        <v>1400</v>
      </c>
      <c r="C8632">
        <v>18.3</v>
      </c>
      <c r="D8632">
        <v>17.96</v>
      </c>
      <c r="E8632">
        <v>18.100000000000001</v>
      </c>
      <c r="F8632">
        <v>18.82</v>
      </c>
      <c r="M8632" s="15">
        <v>29708</v>
      </c>
      <c r="N8632" t="str">
        <f t="shared" si="306"/>
        <v>On</v>
      </c>
      <c r="O8632">
        <f t="shared" si="307"/>
        <v>5</v>
      </c>
    </row>
    <row r="8633" spans="1:15" x14ac:dyDescent="0.25">
      <c r="A8633" s="2">
        <v>36245</v>
      </c>
      <c r="B8633">
        <v>1500</v>
      </c>
      <c r="C8633">
        <v>18.28</v>
      </c>
      <c r="D8633">
        <v>17.940000000000001</v>
      </c>
      <c r="E8633">
        <v>18.079999999999998</v>
      </c>
      <c r="F8633">
        <v>18.8</v>
      </c>
      <c r="M8633" s="15">
        <v>29058</v>
      </c>
      <c r="N8633" t="str">
        <f t="shared" si="306"/>
        <v>On</v>
      </c>
      <c r="O8633">
        <f t="shared" si="307"/>
        <v>5</v>
      </c>
    </row>
    <row r="8634" spans="1:15" x14ac:dyDescent="0.25">
      <c r="A8634" s="2">
        <v>36245</v>
      </c>
      <c r="B8634">
        <v>1600</v>
      </c>
      <c r="C8634">
        <v>16.350000000000001</v>
      </c>
      <c r="D8634">
        <v>15.98</v>
      </c>
      <c r="E8634">
        <v>16.13</v>
      </c>
      <c r="F8634">
        <v>16.899999999999999</v>
      </c>
      <c r="M8634" s="15">
        <v>28517</v>
      </c>
      <c r="N8634" t="str">
        <f t="shared" si="306"/>
        <v>On</v>
      </c>
      <c r="O8634">
        <f t="shared" si="307"/>
        <v>5</v>
      </c>
    </row>
    <row r="8635" spans="1:15" x14ac:dyDescent="0.25">
      <c r="A8635" s="2">
        <v>36245</v>
      </c>
      <c r="B8635">
        <v>1700</v>
      </c>
      <c r="C8635">
        <v>16.18</v>
      </c>
      <c r="D8635">
        <v>15.81</v>
      </c>
      <c r="E8635">
        <v>15.96</v>
      </c>
      <c r="F8635">
        <v>16.739999999999998</v>
      </c>
      <c r="M8635" s="15">
        <v>28419</v>
      </c>
      <c r="N8635" t="str">
        <f t="shared" si="306"/>
        <v>On</v>
      </c>
      <c r="O8635">
        <f t="shared" si="307"/>
        <v>5</v>
      </c>
    </row>
    <row r="8636" spans="1:15" x14ac:dyDescent="0.25">
      <c r="A8636" s="2">
        <v>36245</v>
      </c>
      <c r="B8636">
        <v>1800</v>
      </c>
      <c r="C8636">
        <v>19.170000000000002</v>
      </c>
      <c r="D8636">
        <v>18.850000000000001</v>
      </c>
      <c r="E8636">
        <v>18.98</v>
      </c>
      <c r="F8636">
        <v>19.670000000000002</v>
      </c>
      <c r="M8636" s="15">
        <v>28595</v>
      </c>
      <c r="N8636" t="str">
        <f t="shared" si="306"/>
        <v>On</v>
      </c>
      <c r="O8636">
        <f t="shared" si="307"/>
        <v>5</v>
      </c>
    </row>
    <row r="8637" spans="1:15" x14ac:dyDescent="0.25">
      <c r="A8637" s="2">
        <v>36245</v>
      </c>
      <c r="B8637">
        <v>1900</v>
      </c>
      <c r="C8637">
        <v>19.760000000000002</v>
      </c>
      <c r="D8637">
        <v>19.600000000000001</v>
      </c>
      <c r="E8637">
        <v>19.670000000000002</v>
      </c>
      <c r="F8637">
        <v>20</v>
      </c>
      <c r="M8637" s="15">
        <v>30129</v>
      </c>
      <c r="N8637" t="str">
        <f t="shared" si="306"/>
        <v>On</v>
      </c>
      <c r="O8637">
        <f t="shared" si="307"/>
        <v>5</v>
      </c>
    </row>
    <row r="8638" spans="1:15" x14ac:dyDescent="0.25">
      <c r="A8638" s="2">
        <v>36245</v>
      </c>
      <c r="B8638">
        <v>2000</v>
      </c>
      <c r="C8638">
        <v>18.29</v>
      </c>
      <c r="D8638">
        <v>18.29</v>
      </c>
      <c r="E8638">
        <v>18.29</v>
      </c>
      <c r="F8638">
        <v>18.29</v>
      </c>
      <c r="M8638" s="15">
        <v>31092</v>
      </c>
      <c r="N8638" t="str">
        <f t="shared" si="306"/>
        <v>On</v>
      </c>
      <c r="O8638">
        <f t="shared" si="307"/>
        <v>5</v>
      </c>
    </row>
    <row r="8639" spans="1:15" x14ac:dyDescent="0.25">
      <c r="A8639" s="2">
        <v>36245</v>
      </c>
      <c r="B8639">
        <v>2100</v>
      </c>
      <c r="C8639">
        <v>18.079999999999998</v>
      </c>
      <c r="D8639">
        <v>18.079999999999998</v>
      </c>
      <c r="E8639">
        <v>18.079999999999998</v>
      </c>
      <c r="F8639">
        <v>18.079999999999998</v>
      </c>
      <c r="M8639" s="15">
        <v>30453</v>
      </c>
      <c r="N8639" t="str">
        <f t="shared" si="306"/>
        <v>On</v>
      </c>
      <c r="O8639">
        <f t="shared" si="307"/>
        <v>5</v>
      </c>
    </row>
    <row r="8640" spans="1:15" x14ac:dyDescent="0.25">
      <c r="A8640" s="2">
        <v>36245</v>
      </c>
      <c r="B8640">
        <v>2200</v>
      </c>
      <c r="C8640">
        <v>17.170000000000002</v>
      </c>
      <c r="D8640">
        <v>17.170000000000002</v>
      </c>
      <c r="E8640">
        <v>17.170000000000002</v>
      </c>
      <c r="F8640">
        <v>17.170000000000002</v>
      </c>
      <c r="M8640" s="15">
        <v>29446</v>
      </c>
      <c r="N8640" t="str">
        <f t="shared" si="306"/>
        <v>On</v>
      </c>
      <c r="O8640">
        <f t="shared" si="307"/>
        <v>5</v>
      </c>
    </row>
    <row r="8641" spans="1:15" x14ac:dyDescent="0.25">
      <c r="A8641" s="2">
        <v>36245</v>
      </c>
      <c r="B8641">
        <v>2300</v>
      </c>
      <c r="C8641">
        <v>15.97</v>
      </c>
      <c r="D8641">
        <v>15.97</v>
      </c>
      <c r="E8641">
        <v>15.97</v>
      </c>
      <c r="F8641">
        <v>15.97</v>
      </c>
      <c r="M8641" s="15">
        <v>27706</v>
      </c>
      <c r="N8641" t="str">
        <f t="shared" si="306"/>
        <v>On</v>
      </c>
      <c r="O8641">
        <f t="shared" si="307"/>
        <v>5</v>
      </c>
    </row>
    <row r="8642" spans="1:15" x14ac:dyDescent="0.25">
      <c r="A8642" s="2">
        <v>36245</v>
      </c>
      <c r="B8642">
        <v>2400</v>
      </c>
      <c r="C8642">
        <v>15.48</v>
      </c>
      <c r="D8642">
        <v>15.48</v>
      </c>
      <c r="E8642">
        <v>15.48</v>
      </c>
      <c r="F8642">
        <v>15.48</v>
      </c>
      <c r="M8642" s="15">
        <v>25698</v>
      </c>
      <c r="N8642" t="str">
        <f t="shared" si="306"/>
        <v>Off</v>
      </c>
      <c r="O8642">
        <f t="shared" si="307"/>
        <v>5</v>
      </c>
    </row>
    <row r="8643" spans="1:15" x14ac:dyDescent="0.25">
      <c r="A8643" s="2">
        <v>36246</v>
      </c>
      <c r="B8643">
        <v>100</v>
      </c>
      <c r="C8643">
        <v>14.99</v>
      </c>
      <c r="D8643">
        <v>14.99</v>
      </c>
      <c r="E8643">
        <v>14.99</v>
      </c>
      <c r="F8643">
        <v>14.99</v>
      </c>
      <c r="M8643" s="15">
        <v>24252</v>
      </c>
      <c r="N8643" t="str">
        <f t="shared" si="306"/>
        <v>Off</v>
      </c>
      <c r="O8643">
        <f t="shared" si="307"/>
        <v>6</v>
      </c>
    </row>
    <row r="8644" spans="1:15" x14ac:dyDescent="0.25">
      <c r="A8644" s="2">
        <v>36246</v>
      </c>
      <c r="B8644">
        <v>200</v>
      </c>
      <c r="C8644">
        <v>15.04</v>
      </c>
      <c r="D8644">
        <v>15.04</v>
      </c>
      <c r="E8644">
        <v>15.04</v>
      </c>
      <c r="F8644">
        <v>15.04</v>
      </c>
      <c r="M8644" s="15">
        <v>23396</v>
      </c>
      <c r="N8644" t="str">
        <f t="shared" si="306"/>
        <v>Off</v>
      </c>
      <c r="O8644">
        <f t="shared" si="307"/>
        <v>6</v>
      </c>
    </row>
    <row r="8645" spans="1:15" x14ac:dyDescent="0.25">
      <c r="A8645" s="2">
        <v>36246</v>
      </c>
      <c r="B8645">
        <v>300</v>
      </c>
      <c r="C8645">
        <v>15.1</v>
      </c>
      <c r="D8645">
        <v>15.1</v>
      </c>
      <c r="E8645">
        <v>15.1</v>
      </c>
      <c r="F8645">
        <v>15.1</v>
      </c>
      <c r="M8645" s="15">
        <v>23052</v>
      </c>
      <c r="N8645" t="str">
        <f t="shared" si="306"/>
        <v>Off</v>
      </c>
      <c r="O8645">
        <f t="shared" si="307"/>
        <v>6</v>
      </c>
    </row>
    <row r="8646" spans="1:15" x14ac:dyDescent="0.25">
      <c r="A8646" s="2">
        <v>36246</v>
      </c>
      <c r="B8646">
        <v>400</v>
      </c>
      <c r="C8646">
        <v>15.49</v>
      </c>
      <c r="D8646">
        <v>15.49</v>
      </c>
      <c r="E8646">
        <v>15.49</v>
      </c>
      <c r="F8646">
        <v>15.49</v>
      </c>
      <c r="M8646" s="15">
        <v>23069</v>
      </c>
      <c r="N8646" t="str">
        <f t="shared" si="306"/>
        <v>Off</v>
      </c>
      <c r="O8646">
        <f t="shared" si="307"/>
        <v>6</v>
      </c>
    </row>
    <row r="8647" spans="1:15" x14ac:dyDescent="0.25">
      <c r="A8647" s="2">
        <v>36246</v>
      </c>
      <c r="B8647">
        <v>500</v>
      </c>
      <c r="C8647">
        <v>19.010000000000002</v>
      </c>
      <c r="D8647">
        <v>19.010000000000002</v>
      </c>
      <c r="E8647">
        <v>19.010000000000002</v>
      </c>
      <c r="F8647">
        <v>19.010000000000002</v>
      </c>
      <c r="M8647" s="15">
        <v>23211</v>
      </c>
      <c r="N8647" t="str">
        <f t="shared" si="306"/>
        <v>Off</v>
      </c>
      <c r="O8647">
        <f t="shared" si="307"/>
        <v>6</v>
      </c>
    </row>
    <row r="8648" spans="1:15" x14ac:dyDescent="0.25">
      <c r="A8648" s="2">
        <v>36246</v>
      </c>
      <c r="B8648">
        <v>600</v>
      </c>
      <c r="C8648">
        <v>16.239999999999998</v>
      </c>
      <c r="D8648">
        <v>16.239999999999998</v>
      </c>
      <c r="E8648">
        <v>16.239999999999998</v>
      </c>
      <c r="F8648">
        <v>16.239999999999998</v>
      </c>
      <c r="M8648" s="15">
        <v>23921</v>
      </c>
      <c r="N8648" t="str">
        <f t="shared" si="306"/>
        <v>Off</v>
      </c>
      <c r="O8648">
        <f t="shared" si="307"/>
        <v>6</v>
      </c>
    </row>
    <row r="8649" spans="1:15" x14ac:dyDescent="0.25">
      <c r="A8649" s="2">
        <v>36246</v>
      </c>
      <c r="B8649">
        <v>700</v>
      </c>
      <c r="C8649">
        <v>19.309999999999999</v>
      </c>
      <c r="D8649">
        <v>19.309999999999999</v>
      </c>
      <c r="E8649">
        <v>19.309999999999999</v>
      </c>
      <c r="F8649">
        <v>19.309999999999999</v>
      </c>
      <c r="M8649" s="15">
        <v>24760</v>
      </c>
      <c r="N8649" t="str">
        <f t="shared" si="306"/>
        <v>Off</v>
      </c>
      <c r="O8649">
        <f t="shared" si="307"/>
        <v>6</v>
      </c>
    </row>
    <row r="8650" spans="1:15" x14ac:dyDescent="0.25">
      <c r="A8650" s="2">
        <v>36246</v>
      </c>
      <c r="B8650">
        <v>800</v>
      </c>
      <c r="C8650">
        <v>40.61</v>
      </c>
      <c r="D8650">
        <v>40.61</v>
      </c>
      <c r="E8650">
        <v>40.61</v>
      </c>
      <c r="F8650">
        <v>40.61</v>
      </c>
      <c r="M8650" s="15">
        <v>26119</v>
      </c>
      <c r="N8650" t="str">
        <f t="shared" si="306"/>
        <v>On</v>
      </c>
      <c r="O8650">
        <f t="shared" si="307"/>
        <v>6</v>
      </c>
    </row>
    <row r="8651" spans="1:15" x14ac:dyDescent="0.25">
      <c r="A8651" s="2">
        <v>36246</v>
      </c>
      <c r="B8651">
        <v>900</v>
      </c>
      <c r="C8651">
        <v>38.270000000000003</v>
      </c>
      <c r="D8651">
        <v>38.270000000000003</v>
      </c>
      <c r="E8651">
        <v>38.270000000000003</v>
      </c>
      <c r="F8651">
        <v>38.270000000000003</v>
      </c>
      <c r="M8651" s="15">
        <v>27638</v>
      </c>
      <c r="N8651" t="str">
        <f t="shared" ref="N8651:N8714" si="308">+IF(B8651&gt;700,IF(B8651&lt;2400,"On","Off"),"Off")</f>
        <v>On</v>
      </c>
      <c r="O8651">
        <f t="shared" si="307"/>
        <v>6</v>
      </c>
    </row>
    <row r="8652" spans="1:15" x14ac:dyDescent="0.25">
      <c r="A8652" s="2">
        <v>36246</v>
      </c>
      <c r="B8652">
        <v>1000</v>
      </c>
      <c r="C8652">
        <v>26.8</v>
      </c>
      <c r="D8652">
        <v>26.8</v>
      </c>
      <c r="E8652">
        <v>26.8</v>
      </c>
      <c r="F8652">
        <v>26.8</v>
      </c>
      <c r="M8652" s="15">
        <v>28557</v>
      </c>
      <c r="N8652" t="str">
        <f t="shared" si="308"/>
        <v>On</v>
      </c>
      <c r="O8652">
        <f t="shared" si="307"/>
        <v>6</v>
      </c>
    </row>
    <row r="8653" spans="1:15" x14ac:dyDescent="0.25">
      <c r="A8653" s="2">
        <v>36246</v>
      </c>
      <c r="B8653">
        <v>1100</v>
      </c>
      <c r="C8653">
        <v>19.899999999999999</v>
      </c>
      <c r="D8653">
        <v>19.899999999999999</v>
      </c>
      <c r="E8653">
        <v>19.899999999999999</v>
      </c>
      <c r="F8653">
        <v>19.899999999999999</v>
      </c>
      <c r="M8653" s="15">
        <v>28524</v>
      </c>
      <c r="N8653" t="str">
        <f t="shared" si="308"/>
        <v>On</v>
      </c>
      <c r="O8653">
        <f t="shared" si="307"/>
        <v>6</v>
      </c>
    </row>
    <row r="8654" spans="1:15" x14ac:dyDescent="0.25">
      <c r="A8654" s="2">
        <v>36246</v>
      </c>
      <c r="B8654">
        <v>1200</v>
      </c>
      <c r="C8654">
        <v>18.899999999999999</v>
      </c>
      <c r="D8654">
        <v>18.899999999999999</v>
      </c>
      <c r="E8654">
        <v>18.899999999999999</v>
      </c>
      <c r="F8654">
        <v>18.899999999999999</v>
      </c>
      <c r="M8654" s="15">
        <v>27823</v>
      </c>
      <c r="N8654" t="str">
        <f t="shared" si="308"/>
        <v>On</v>
      </c>
      <c r="O8654">
        <f t="shared" si="307"/>
        <v>6</v>
      </c>
    </row>
    <row r="8655" spans="1:15" x14ac:dyDescent="0.25">
      <c r="A8655" s="2">
        <v>36246</v>
      </c>
      <c r="B8655">
        <v>1300</v>
      </c>
      <c r="C8655">
        <v>15.82</v>
      </c>
      <c r="D8655">
        <v>15.82</v>
      </c>
      <c r="E8655">
        <v>15.82</v>
      </c>
      <c r="F8655">
        <v>15.82</v>
      </c>
      <c r="M8655" s="15">
        <v>27051</v>
      </c>
      <c r="N8655" t="str">
        <f t="shared" si="308"/>
        <v>On</v>
      </c>
      <c r="O8655">
        <f t="shared" si="307"/>
        <v>6</v>
      </c>
    </row>
    <row r="8656" spans="1:15" x14ac:dyDescent="0.25">
      <c r="A8656" s="2">
        <v>36246</v>
      </c>
      <c r="B8656">
        <v>1400</v>
      </c>
      <c r="C8656">
        <v>15.07</v>
      </c>
      <c r="D8656">
        <v>15.07</v>
      </c>
      <c r="E8656">
        <v>15.07</v>
      </c>
      <c r="F8656">
        <v>15.07</v>
      </c>
      <c r="M8656" s="15">
        <v>26375</v>
      </c>
      <c r="N8656" t="str">
        <f t="shared" si="308"/>
        <v>On</v>
      </c>
      <c r="O8656">
        <f t="shared" si="307"/>
        <v>6</v>
      </c>
    </row>
    <row r="8657" spans="1:15" x14ac:dyDescent="0.25">
      <c r="A8657" s="2">
        <v>36246</v>
      </c>
      <c r="B8657">
        <v>1500</v>
      </c>
      <c r="C8657">
        <v>14.7</v>
      </c>
      <c r="D8657">
        <v>14.7</v>
      </c>
      <c r="E8657">
        <v>14.7</v>
      </c>
      <c r="F8657">
        <v>14.7</v>
      </c>
      <c r="M8657" s="15">
        <v>25780</v>
      </c>
      <c r="N8657" t="str">
        <f t="shared" si="308"/>
        <v>On</v>
      </c>
      <c r="O8657">
        <f t="shared" si="307"/>
        <v>6</v>
      </c>
    </row>
    <row r="8658" spans="1:15" x14ac:dyDescent="0.25">
      <c r="A8658" s="2">
        <v>36246</v>
      </c>
      <c r="B8658">
        <v>1600</v>
      </c>
      <c r="C8658">
        <v>14.7</v>
      </c>
      <c r="D8658">
        <v>14.7</v>
      </c>
      <c r="E8658">
        <v>14.7</v>
      </c>
      <c r="F8658">
        <v>14.7</v>
      </c>
      <c r="M8658" s="15">
        <v>25354</v>
      </c>
      <c r="N8658" t="str">
        <f t="shared" si="308"/>
        <v>On</v>
      </c>
      <c r="O8658">
        <f t="shared" si="307"/>
        <v>6</v>
      </c>
    </row>
    <row r="8659" spans="1:15" x14ac:dyDescent="0.25">
      <c r="A8659" s="2">
        <v>36246</v>
      </c>
      <c r="B8659">
        <v>1700</v>
      </c>
      <c r="C8659">
        <v>16.72</v>
      </c>
      <c r="D8659">
        <v>16.72</v>
      </c>
      <c r="E8659">
        <v>16.72</v>
      </c>
      <c r="F8659">
        <v>16.72</v>
      </c>
      <c r="M8659" s="15">
        <v>25612</v>
      </c>
      <c r="N8659" t="str">
        <f t="shared" si="308"/>
        <v>On</v>
      </c>
      <c r="O8659">
        <f t="shared" si="307"/>
        <v>6</v>
      </c>
    </row>
    <row r="8660" spans="1:15" x14ac:dyDescent="0.25">
      <c r="A8660" s="2">
        <v>36246</v>
      </c>
      <c r="B8660">
        <v>1800</v>
      </c>
      <c r="C8660">
        <v>19.71</v>
      </c>
      <c r="D8660">
        <v>19.71</v>
      </c>
      <c r="E8660">
        <v>19.71</v>
      </c>
      <c r="F8660">
        <v>19.71</v>
      </c>
      <c r="M8660" s="15">
        <v>26158</v>
      </c>
      <c r="N8660" t="str">
        <f t="shared" si="308"/>
        <v>On</v>
      </c>
      <c r="O8660">
        <f t="shared" si="307"/>
        <v>6</v>
      </c>
    </row>
    <row r="8661" spans="1:15" x14ac:dyDescent="0.25">
      <c r="A8661" s="2">
        <v>36246</v>
      </c>
      <c r="B8661">
        <v>1900</v>
      </c>
      <c r="C8661">
        <v>17.29</v>
      </c>
      <c r="D8661">
        <v>17.29</v>
      </c>
      <c r="E8661">
        <v>17.29</v>
      </c>
      <c r="F8661">
        <v>17.29</v>
      </c>
      <c r="M8661" s="15">
        <v>27970</v>
      </c>
      <c r="N8661" t="str">
        <f t="shared" si="308"/>
        <v>On</v>
      </c>
      <c r="O8661">
        <f t="shared" si="307"/>
        <v>6</v>
      </c>
    </row>
    <row r="8662" spans="1:15" x14ac:dyDescent="0.25">
      <c r="A8662" s="2">
        <v>36246</v>
      </c>
      <c r="B8662">
        <v>2000</v>
      </c>
      <c r="C8662">
        <v>18</v>
      </c>
      <c r="D8662">
        <v>18</v>
      </c>
      <c r="E8662">
        <v>18</v>
      </c>
      <c r="F8662">
        <v>18</v>
      </c>
      <c r="M8662" s="15">
        <v>28445</v>
      </c>
      <c r="N8662" t="str">
        <f t="shared" si="308"/>
        <v>On</v>
      </c>
      <c r="O8662">
        <f t="shared" si="307"/>
        <v>6</v>
      </c>
    </row>
    <row r="8663" spans="1:15" x14ac:dyDescent="0.25">
      <c r="A8663" s="2">
        <v>36246</v>
      </c>
      <c r="B8663">
        <v>2100</v>
      </c>
      <c r="C8663">
        <v>17.54</v>
      </c>
      <c r="D8663">
        <v>17.54</v>
      </c>
      <c r="E8663">
        <v>17.54</v>
      </c>
      <c r="F8663">
        <v>17.54</v>
      </c>
      <c r="M8663" s="15">
        <v>27769</v>
      </c>
      <c r="N8663" t="str">
        <f t="shared" si="308"/>
        <v>On</v>
      </c>
      <c r="O8663">
        <f t="shared" si="307"/>
        <v>6</v>
      </c>
    </row>
    <row r="8664" spans="1:15" x14ac:dyDescent="0.25">
      <c r="A8664" s="2">
        <v>36246</v>
      </c>
      <c r="B8664">
        <v>2200</v>
      </c>
      <c r="C8664">
        <v>16</v>
      </c>
      <c r="D8664">
        <v>16</v>
      </c>
      <c r="E8664">
        <v>16</v>
      </c>
      <c r="F8664">
        <v>16</v>
      </c>
      <c r="M8664" s="15">
        <v>26895</v>
      </c>
      <c r="N8664" t="str">
        <f t="shared" si="308"/>
        <v>On</v>
      </c>
      <c r="O8664">
        <f t="shared" si="307"/>
        <v>6</v>
      </c>
    </row>
    <row r="8665" spans="1:15" x14ac:dyDescent="0.25">
      <c r="A8665" s="2">
        <v>36246</v>
      </c>
      <c r="B8665">
        <v>2300</v>
      </c>
      <c r="C8665">
        <v>15.28</v>
      </c>
      <c r="D8665">
        <v>15.28</v>
      </c>
      <c r="E8665">
        <v>15.28</v>
      </c>
      <c r="F8665">
        <v>15.28</v>
      </c>
      <c r="M8665" s="15">
        <v>25481</v>
      </c>
      <c r="N8665" t="str">
        <f t="shared" si="308"/>
        <v>On</v>
      </c>
      <c r="O8665">
        <f t="shared" si="307"/>
        <v>6</v>
      </c>
    </row>
    <row r="8666" spans="1:15" x14ac:dyDescent="0.25">
      <c r="A8666" s="2">
        <v>36246</v>
      </c>
      <c r="B8666">
        <v>2400</v>
      </c>
      <c r="C8666">
        <v>14.02</v>
      </c>
      <c r="D8666">
        <v>14.02</v>
      </c>
      <c r="E8666">
        <v>14.02</v>
      </c>
      <c r="F8666">
        <v>14.02</v>
      </c>
      <c r="M8666" s="15">
        <v>24014</v>
      </c>
      <c r="N8666" t="str">
        <f t="shared" si="308"/>
        <v>Off</v>
      </c>
      <c r="O8666">
        <f t="shared" si="307"/>
        <v>6</v>
      </c>
    </row>
    <row r="8667" spans="1:15" x14ac:dyDescent="0.25">
      <c r="A8667" s="2">
        <v>36247</v>
      </c>
      <c r="B8667">
        <v>100</v>
      </c>
      <c r="C8667">
        <v>13.43</v>
      </c>
      <c r="D8667">
        <v>13.43</v>
      </c>
      <c r="E8667">
        <v>13.43</v>
      </c>
      <c r="F8667">
        <v>13.43</v>
      </c>
      <c r="M8667" s="15">
        <v>22407</v>
      </c>
      <c r="N8667" t="str">
        <f t="shared" si="308"/>
        <v>Off</v>
      </c>
      <c r="O8667">
        <f t="shared" si="307"/>
        <v>7</v>
      </c>
    </row>
    <row r="8668" spans="1:15" x14ac:dyDescent="0.25">
      <c r="A8668" s="2">
        <v>36247</v>
      </c>
      <c r="B8668">
        <v>200</v>
      </c>
      <c r="C8668">
        <v>13.07</v>
      </c>
      <c r="D8668">
        <v>13.07</v>
      </c>
      <c r="E8668">
        <v>13.07</v>
      </c>
      <c r="F8668">
        <v>13.07</v>
      </c>
      <c r="M8668" s="15">
        <v>21563</v>
      </c>
      <c r="N8668" t="str">
        <f t="shared" si="308"/>
        <v>Off</v>
      </c>
      <c r="O8668">
        <f t="shared" si="307"/>
        <v>7</v>
      </c>
    </row>
    <row r="8669" spans="1:15" x14ac:dyDescent="0.25">
      <c r="A8669" s="2">
        <v>36247</v>
      </c>
      <c r="B8669">
        <v>300</v>
      </c>
      <c r="C8669">
        <v>13.2</v>
      </c>
      <c r="D8669">
        <v>13.2</v>
      </c>
      <c r="E8669">
        <v>13.2</v>
      </c>
      <c r="F8669">
        <v>13.2</v>
      </c>
      <c r="M8669" s="15">
        <v>21075</v>
      </c>
      <c r="N8669" t="str">
        <f t="shared" si="308"/>
        <v>Off</v>
      </c>
      <c r="O8669">
        <f t="shared" si="307"/>
        <v>7</v>
      </c>
    </row>
    <row r="8670" spans="1:15" x14ac:dyDescent="0.25">
      <c r="A8670" s="2">
        <v>36247</v>
      </c>
      <c r="B8670">
        <v>400</v>
      </c>
      <c r="C8670">
        <v>13.04</v>
      </c>
      <c r="D8670">
        <v>13.04</v>
      </c>
      <c r="E8670">
        <v>13.04</v>
      </c>
      <c r="F8670">
        <v>13.04</v>
      </c>
      <c r="M8670" s="15">
        <v>20963</v>
      </c>
      <c r="N8670" t="str">
        <f t="shared" si="308"/>
        <v>Off</v>
      </c>
      <c r="O8670">
        <f t="shared" si="307"/>
        <v>7</v>
      </c>
    </row>
    <row r="8671" spans="1:15" x14ac:dyDescent="0.25">
      <c r="A8671" s="2">
        <v>36247</v>
      </c>
      <c r="B8671">
        <v>500</v>
      </c>
      <c r="C8671">
        <v>13.38</v>
      </c>
      <c r="D8671">
        <v>13.38</v>
      </c>
      <c r="E8671">
        <v>13.38</v>
      </c>
      <c r="F8671">
        <v>13.38</v>
      </c>
      <c r="M8671" s="15">
        <v>21047</v>
      </c>
      <c r="N8671" t="str">
        <f t="shared" si="308"/>
        <v>Off</v>
      </c>
      <c r="O8671">
        <f t="shared" si="307"/>
        <v>7</v>
      </c>
    </row>
    <row r="8672" spans="1:15" x14ac:dyDescent="0.25">
      <c r="A8672" s="2">
        <v>36247</v>
      </c>
      <c r="B8672">
        <v>600</v>
      </c>
      <c r="C8672">
        <v>13.61</v>
      </c>
      <c r="D8672">
        <v>13.61</v>
      </c>
      <c r="E8672">
        <v>13.61</v>
      </c>
      <c r="F8672">
        <v>13.61</v>
      </c>
      <c r="M8672" s="15">
        <v>21566</v>
      </c>
      <c r="N8672" t="str">
        <f t="shared" si="308"/>
        <v>Off</v>
      </c>
      <c r="O8672">
        <f t="shared" si="307"/>
        <v>7</v>
      </c>
    </row>
    <row r="8673" spans="1:15" x14ac:dyDescent="0.25">
      <c r="A8673" s="2">
        <v>36247</v>
      </c>
      <c r="B8673">
        <v>700</v>
      </c>
      <c r="C8673">
        <v>14.2</v>
      </c>
      <c r="D8673">
        <v>14.2</v>
      </c>
      <c r="E8673">
        <v>14.2</v>
      </c>
      <c r="F8673">
        <v>14.2</v>
      </c>
      <c r="M8673" s="15">
        <v>21959</v>
      </c>
      <c r="N8673" t="str">
        <f t="shared" si="308"/>
        <v>Off</v>
      </c>
      <c r="O8673">
        <f t="shared" si="307"/>
        <v>7</v>
      </c>
    </row>
    <row r="8674" spans="1:15" x14ac:dyDescent="0.25">
      <c r="A8674" s="2">
        <v>36247</v>
      </c>
      <c r="B8674">
        <v>800</v>
      </c>
      <c r="C8674">
        <v>17.809999999999999</v>
      </c>
      <c r="D8674">
        <v>17.809999999999999</v>
      </c>
      <c r="E8674">
        <v>17.809999999999999</v>
      </c>
      <c r="F8674">
        <v>17.809999999999999</v>
      </c>
      <c r="M8674" s="15">
        <v>23389</v>
      </c>
      <c r="N8674" t="str">
        <f t="shared" si="308"/>
        <v>On</v>
      </c>
      <c r="O8674">
        <f t="shared" si="307"/>
        <v>7</v>
      </c>
    </row>
    <row r="8675" spans="1:15" x14ac:dyDescent="0.25">
      <c r="A8675" s="2">
        <v>36247</v>
      </c>
      <c r="B8675">
        <v>900</v>
      </c>
      <c r="C8675">
        <v>16.93</v>
      </c>
      <c r="D8675">
        <v>16.93</v>
      </c>
      <c r="E8675">
        <v>16.93</v>
      </c>
      <c r="F8675">
        <v>16.93</v>
      </c>
      <c r="M8675" s="15">
        <v>25236</v>
      </c>
      <c r="N8675" t="str">
        <f t="shared" si="308"/>
        <v>On</v>
      </c>
      <c r="O8675">
        <f t="shared" ref="O8675:O8738" si="309">+WEEKDAY(A8675,2)</f>
        <v>7</v>
      </c>
    </row>
    <row r="8676" spans="1:15" x14ac:dyDescent="0.25">
      <c r="A8676" s="2">
        <v>36247</v>
      </c>
      <c r="B8676">
        <v>1000</v>
      </c>
      <c r="C8676">
        <v>18.12</v>
      </c>
      <c r="D8676">
        <v>18.12</v>
      </c>
      <c r="E8676">
        <v>18.12</v>
      </c>
      <c r="F8676">
        <v>18.12</v>
      </c>
      <c r="M8676" s="15">
        <v>26471</v>
      </c>
      <c r="N8676" t="str">
        <f t="shared" si="308"/>
        <v>On</v>
      </c>
      <c r="O8676">
        <f t="shared" si="309"/>
        <v>7</v>
      </c>
    </row>
    <row r="8677" spans="1:15" x14ac:dyDescent="0.25">
      <c r="A8677" s="2">
        <v>36247</v>
      </c>
      <c r="B8677">
        <v>1100</v>
      </c>
      <c r="C8677">
        <v>17.920000000000002</v>
      </c>
      <c r="D8677">
        <v>17.920000000000002</v>
      </c>
      <c r="E8677">
        <v>17.920000000000002</v>
      </c>
      <c r="F8677">
        <v>17.920000000000002</v>
      </c>
      <c r="M8677" s="15">
        <v>26582</v>
      </c>
      <c r="N8677" t="str">
        <f t="shared" si="308"/>
        <v>On</v>
      </c>
      <c r="O8677">
        <f t="shared" si="309"/>
        <v>7</v>
      </c>
    </row>
    <row r="8678" spans="1:15" x14ac:dyDescent="0.25">
      <c r="A8678" s="2">
        <v>36247</v>
      </c>
      <c r="B8678">
        <v>1200</v>
      </c>
      <c r="C8678">
        <v>16.82</v>
      </c>
      <c r="D8678">
        <v>16.82</v>
      </c>
      <c r="E8678">
        <v>16.82</v>
      </c>
      <c r="F8678">
        <v>16.82</v>
      </c>
      <c r="M8678" s="15">
        <v>26533</v>
      </c>
      <c r="N8678" t="str">
        <f t="shared" si="308"/>
        <v>On</v>
      </c>
      <c r="O8678">
        <f t="shared" si="309"/>
        <v>7</v>
      </c>
    </row>
    <row r="8679" spans="1:15" x14ac:dyDescent="0.25">
      <c r="A8679" s="2">
        <v>36247</v>
      </c>
      <c r="B8679">
        <v>1300</v>
      </c>
      <c r="C8679">
        <v>15.04</v>
      </c>
      <c r="D8679">
        <v>15.04</v>
      </c>
      <c r="E8679">
        <v>15.04</v>
      </c>
      <c r="F8679">
        <v>15.04</v>
      </c>
      <c r="M8679" s="15">
        <v>26289</v>
      </c>
      <c r="N8679" t="str">
        <f t="shared" si="308"/>
        <v>On</v>
      </c>
      <c r="O8679">
        <f t="shared" si="309"/>
        <v>7</v>
      </c>
    </row>
    <row r="8680" spans="1:15" x14ac:dyDescent="0.25">
      <c r="A8680" s="2">
        <v>36247</v>
      </c>
      <c r="B8680">
        <v>1400</v>
      </c>
      <c r="C8680">
        <v>14.9</v>
      </c>
      <c r="D8680">
        <v>14.9</v>
      </c>
      <c r="E8680">
        <v>14.9</v>
      </c>
      <c r="F8680">
        <v>14.9</v>
      </c>
      <c r="M8680" s="15">
        <v>25658</v>
      </c>
      <c r="N8680" t="str">
        <f t="shared" si="308"/>
        <v>On</v>
      </c>
      <c r="O8680">
        <f t="shared" si="309"/>
        <v>7</v>
      </c>
    </row>
    <row r="8681" spans="1:15" x14ac:dyDescent="0.25">
      <c r="A8681" s="2">
        <v>36247</v>
      </c>
      <c r="B8681">
        <v>1500</v>
      </c>
      <c r="C8681">
        <v>14.68</v>
      </c>
      <c r="D8681">
        <v>14.68</v>
      </c>
      <c r="E8681">
        <v>14.68</v>
      </c>
      <c r="F8681">
        <v>14.68</v>
      </c>
      <c r="M8681" s="15">
        <v>24986</v>
      </c>
      <c r="N8681" t="str">
        <f t="shared" si="308"/>
        <v>On</v>
      </c>
      <c r="O8681">
        <f t="shared" si="309"/>
        <v>7</v>
      </c>
    </row>
    <row r="8682" spans="1:15" x14ac:dyDescent="0.25">
      <c r="A8682" s="2">
        <v>36247</v>
      </c>
      <c r="B8682">
        <v>1600</v>
      </c>
      <c r="C8682">
        <v>14.29</v>
      </c>
      <c r="D8682">
        <v>14.29</v>
      </c>
      <c r="E8682">
        <v>14.29</v>
      </c>
      <c r="F8682">
        <v>14.29</v>
      </c>
      <c r="M8682" s="15">
        <v>24746</v>
      </c>
      <c r="N8682" t="str">
        <f t="shared" si="308"/>
        <v>On</v>
      </c>
      <c r="O8682">
        <f t="shared" si="309"/>
        <v>7</v>
      </c>
    </row>
    <row r="8683" spans="1:15" x14ac:dyDescent="0.25">
      <c r="A8683" s="2">
        <v>36247</v>
      </c>
      <c r="B8683">
        <v>1700</v>
      </c>
      <c r="C8683">
        <v>14.93</v>
      </c>
      <c r="D8683">
        <v>14.93</v>
      </c>
      <c r="E8683">
        <v>14.93</v>
      </c>
      <c r="F8683">
        <v>14.93</v>
      </c>
      <c r="M8683" s="15">
        <v>25039</v>
      </c>
      <c r="N8683" t="str">
        <f t="shared" si="308"/>
        <v>On</v>
      </c>
      <c r="O8683">
        <f t="shared" si="309"/>
        <v>7</v>
      </c>
    </row>
    <row r="8684" spans="1:15" x14ac:dyDescent="0.25">
      <c r="A8684" s="2">
        <v>36247</v>
      </c>
      <c r="B8684">
        <v>1800</v>
      </c>
      <c r="C8684">
        <v>31.99</v>
      </c>
      <c r="D8684">
        <v>31.99</v>
      </c>
      <c r="E8684">
        <v>31.99</v>
      </c>
      <c r="F8684">
        <v>31.99</v>
      </c>
      <c r="M8684" s="15">
        <v>25728</v>
      </c>
      <c r="N8684" t="str">
        <f t="shared" si="308"/>
        <v>On</v>
      </c>
      <c r="O8684">
        <f t="shared" si="309"/>
        <v>7</v>
      </c>
    </row>
    <row r="8685" spans="1:15" x14ac:dyDescent="0.25">
      <c r="A8685" s="2">
        <v>36247</v>
      </c>
      <c r="B8685">
        <v>1900</v>
      </c>
      <c r="C8685">
        <v>32.119999999999997</v>
      </c>
      <c r="D8685">
        <v>32.119999999999997</v>
      </c>
      <c r="E8685">
        <v>32.119999999999997</v>
      </c>
      <c r="F8685">
        <v>32.119999999999997</v>
      </c>
      <c r="M8685" s="15">
        <v>27225</v>
      </c>
      <c r="N8685" t="str">
        <f t="shared" si="308"/>
        <v>On</v>
      </c>
      <c r="O8685">
        <f t="shared" si="309"/>
        <v>7</v>
      </c>
    </row>
    <row r="8686" spans="1:15" x14ac:dyDescent="0.25">
      <c r="A8686" s="2">
        <v>36247</v>
      </c>
      <c r="B8686">
        <v>2000</v>
      </c>
      <c r="C8686">
        <v>18.600000000000001</v>
      </c>
      <c r="D8686">
        <v>18.600000000000001</v>
      </c>
      <c r="E8686">
        <v>18.600000000000001</v>
      </c>
      <c r="F8686">
        <v>18.600000000000001</v>
      </c>
      <c r="M8686" s="15">
        <v>28329</v>
      </c>
      <c r="N8686" t="str">
        <f t="shared" si="308"/>
        <v>On</v>
      </c>
      <c r="O8686">
        <f t="shared" si="309"/>
        <v>7</v>
      </c>
    </row>
    <row r="8687" spans="1:15" x14ac:dyDescent="0.25">
      <c r="A8687" s="2">
        <v>36247</v>
      </c>
      <c r="B8687">
        <v>2100</v>
      </c>
      <c r="C8687">
        <v>17.68</v>
      </c>
      <c r="D8687">
        <v>17.68</v>
      </c>
      <c r="E8687">
        <v>17.68</v>
      </c>
      <c r="F8687">
        <v>17.68</v>
      </c>
      <c r="M8687" s="15">
        <v>27976</v>
      </c>
      <c r="N8687" t="str">
        <f t="shared" si="308"/>
        <v>On</v>
      </c>
      <c r="O8687">
        <f t="shared" si="309"/>
        <v>7</v>
      </c>
    </row>
    <row r="8688" spans="1:15" x14ac:dyDescent="0.25">
      <c r="A8688" s="2">
        <v>36247</v>
      </c>
      <c r="B8688">
        <v>2200</v>
      </c>
      <c r="C8688">
        <v>14.91</v>
      </c>
      <c r="D8688">
        <v>14.91</v>
      </c>
      <c r="E8688">
        <v>14.91</v>
      </c>
      <c r="F8688">
        <v>14.91</v>
      </c>
      <c r="M8688" s="15">
        <v>26934</v>
      </c>
      <c r="N8688" t="str">
        <f t="shared" si="308"/>
        <v>On</v>
      </c>
      <c r="O8688">
        <f t="shared" si="309"/>
        <v>7</v>
      </c>
    </row>
    <row r="8689" spans="1:15" x14ac:dyDescent="0.25">
      <c r="A8689" s="2">
        <v>36247</v>
      </c>
      <c r="B8689">
        <v>2300</v>
      </c>
      <c r="C8689">
        <v>14.72</v>
      </c>
      <c r="D8689">
        <v>14.72</v>
      </c>
      <c r="E8689">
        <v>14.72</v>
      </c>
      <c r="F8689">
        <v>14.72</v>
      </c>
      <c r="M8689" s="15">
        <v>25138</v>
      </c>
      <c r="N8689" t="str">
        <f t="shared" si="308"/>
        <v>On</v>
      </c>
      <c r="O8689">
        <f t="shared" si="309"/>
        <v>7</v>
      </c>
    </row>
    <row r="8690" spans="1:15" x14ac:dyDescent="0.25">
      <c r="A8690" s="2">
        <v>36247</v>
      </c>
      <c r="B8690">
        <v>2400</v>
      </c>
      <c r="C8690">
        <v>14.04</v>
      </c>
      <c r="D8690">
        <v>14.04</v>
      </c>
      <c r="E8690">
        <v>14.04</v>
      </c>
      <c r="F8690">
        <v>14.04</v>
      </c>
      <c r="M8690" s="15">
        <v>23374</v>
      </c>
      <c r="N8690" t="str">
        <f t="shared" si="308"/>
        <v>Off</v>
      </c>
      <c r="O8690">
        <f t="shared" si="309"/>
        <v>7</v>
      </c>
    </row>
    <row r="8691" spans="1:15" x14ac:dyDescent="0.25">
      <c r="A8691" s="2">
        <v>36248</v>
      </c>
      <c r="B8691">
        <v>100</v>
      </c>
      <c r="C8691">
        <v>13.5</v>
      </c>
      <c r="D8691">
        <v>13.5</v>
      </c>
      <c r="E8691">
        <v>13.5</v>
      </c>
      <c r="F8691">
        <v>13.5</v>
      </c>
      <c r="M8691" s="15">
        <v>22034</v>
      </c>
      <c r="N8691" t="str">
        <f t="shared" si="308"/>
        <v>Off</v>
      </c>
      <c r="O8691">
        <f t="shared" si="309"/>
        <v>1</v>
      </c>
    </row>
    <row r="8692" spans="1:15" x14ac:dyDescent="0.25">
      <c r="A8692" s="2">
        <v>36248</v>
      </c>
      <c r="B8692">
        <v>200</v>
      </c>
      <c r="C8692">
        <v>13.56</v>
      </c>
      <c r="D8692">
        <v>13.56</v>
      </c>
      <c r="E8692">
        <v>13.56</v>
      </c>
      <c r="F8692">
        <v>13.56</v>
      </c>
      <c r="M8692" s="15">
        <v>21451</v>
      </c>
      <c r="N8692" t="str">
        <f t="shared" si="308"/>
        <v>Off</v>
      </c>
      <c r="O8692">
        <f t="shared" si="309"/>
        <v>1</v>
      </c>
    </row>
    <row r="8693" spans="1:15" x14ac:dyDescent="0.25">
      <c r="A8693" s="2">
        <v>36248</v>
      </c>
      <c r="B8693">
        <v>300</v>
      </c>
      <c r="C8693">
        <v>13.68</v>
      </c>
      <c r="D8693">
        <v>13.68</v>
      </c>
      <c r="E8693">
        <v>13.68</v>
      </c>
      <c r="F8693">
        <v>13.68</v>
      </c>
      <c r="M8693" s="15">
        <v>21196</v>
      </c>
      <c r="N8693" t="str">
        <f t="shared" si="308"/>
        <v>Off</v>
      </c>
      <c r="O8693">
        <f t="shared" si="309"/>
        <v>1</v>
      </c>
    </row>
    <row r="8694" spans="1:15" x14ac:dyDescent="0.25">
      <c r="A8694" s="2">
        <v>36248</v>
      </c>
      <c r="B8694">
        <v>400</v>
      </c>
      <c r="C8694">
        <v>14.15</v>
      </c>
      <c r="D8694">
        <v>14.15</v>
      </c>
      <c r="E8694">
        <v>14.15</v>
      </c>
      <c r="F8694">
        <v>14.15</v>
      </c>
      <c r="M8694" s="15">
        <v>21248</v>
      </c>
      <c r="N8694" t="str">
        <f t="shared" si="308"/>
        <v>Off</v>
      </c>
      <c r="O8694">
        <f t="shared" si="309"/>
        <v>1</v>
      </c>
    </row>
    <row r="8695" spans="1:15" x14ac:dyDescent="0.25">
      <c r="A8695" s="2">
        <v>36248</v>
      </c>
      <c r="B8695">
        <v>500</v>
      </c>
      <c r="C8695">
        <v>16.059999999999999</v>
      </c>
      <c r="D8695">
        <v>16.059999999999999</v>
      </c>
      <c r="E8695">
        <v>16.059999999999999</v>
      </c>
      <c r="F8695">
        <v>16.059999999999999</v>
      </c>
      <c r="M8695" s="15">
        <v>21933</v>
      </c>
      <c r="N8695" t="str">
        <f t="shared" si="308"/>
        <v>Off</v>
      </c>
      <c r="O8695">
        <f t="shared" si="309"/>
        <v>1</v>
      </c>
    </row>
    <row r="8696" spans="1:15" x14ac:dyDescent="0.25">
      <c r="A8696" s="2">
        <v>36248</v>
      </c>
      <c r="B8696">
        <v>600</v>
      </c>
      <c r="C8696">
        <v>18.54</v>
      </c>
      <c r="D8696">
        <v>18.54</v>
      </c>
      <c r="E8696">
        <v>18.54</v>
      </c>
      <c r="F8696">
        <v>18.54</v>
      </c>
      <c r="M8696" s="15">
        <v>23904</v>
      </c>
      <c r="N8696" t="str">
        <f t="shared" si="308"/>
        <v>Off</v>
      </c>
      <c r="O8696">
        <f t="shared" si="309"/>
        <v>1</v>
      </c>
    </row>
    <row r="8697" spans="1:15" x14ac:dyDescent="0.25">
      <c r="A8697" s="2">
        <v>36248</v>
      </c>
      <c r="B8697">
        <v>700</v>
      </c>
      <c r="C8697">
        <v>18.71</v>
      </c>
      <c r="D8697">
        <v>18.71</v>
      </c>
      <c r="E8697">
        <v>18.71</v>
      </c>
      <c r="F8697">
        <v>18.71</v>
      </c>
      <c r="M8697" s="15">
        <v>26988</v>
      </c>
      <c r="N8697" t="str">
        <f t="shared" si="308"/>
        <v>Off</v>
      </c>
      <c r="O8697">
        <f t="shared" si="309"/>
        <v>1</v>
      </c>
    </row>
    <row r="8698" spans="1:15" x14ac:dyDescent="0.25">
      <c r="A8698" s="2">
        <v>36248</v>
      </c>
      <c r="B8698">
        <v>800</v>
      </c>
      <c r="C8698">
        <v>18.63</v>
      </c>
      <c r="D8698">
        <v>18.63</v>
      </c>
      <c r="E8698">
        <v>18.63</v>
      </c>
      <c r="F8698">
        <v>18.63</v>
      </c>
      <c r="M8698" s="15">
        <v>29086</v>
      </c>
      <c r="N8698" t="str">
        <f t="shared" si="308"/>
        <v>On</v>
      </c>
      <c r="O8698">
        <f t="shared" si="309"/>
        <v>1</v>
      </c>
    </row>
    <row r="8699" spans="1:15" x14ac:dyDescent="0.25">
      <c r="A8699" s="2">
        <v>36248</v>
      </c>
      <c r="B8699">
        <v>900</v>
      </c>
      <c r="C8699">
        <v>19.52</v>
      </c>
      <c r="D8699">
        <v>19.52</v>
      </c>
      <c r="E8699">
        <v>19.52</v>
      </c>
      <c r="F8699">
        <v>19.52</v>
      </c>
      <c r="M8699" s="15">
        <v>29407</v>
      </c>
      <c r="N8699" t="str">
        <f t="shared" si="308"/>
        <v>On</v>
      </c>
      <c r="O8699">
        <f t="shared" si="309"/>
        <v>1</v>
      </c>
    </row>
    <row r="8700" spans="1:15" x14ac:dyDescent="0.25">
      <c r="A8700" s="2">
        <v>36248</v>
      </c>
      <c r="B8700">
        <v>1000</v>
      </c>
      <c r="C8700">
        <v>22.09</v>
      </c>
      <c r="D8700">
        <v>21.84</v>
      </c>
      <c r="E8700">
        <v>21.94</v>
      </c>
      <c r="F8700">
        <v>22.44</v>
      </c>
      <c r="M8700" s="15">
        <v>29686</v>
      </c>
      <c r="N8700" t="str">
        <f t="shared" si="308"/>
        <v>On</v>
      </c>
      <c r="O8700">
        <f t="shared" si="309"/>
        <v>1</v>
      </c>
    </row>
    <row r="8701" spans="1:15" x14ac:dyDescent="0.25">
      <c r="A8701" s="2">
        <v>36248</v>
      </c>
      <c r="B8701">
        <v>1100</v>
      </c>
      <c r="C8701">
        <v>36</v>
      </c>
      <c r="D8701">
        <v>35.9</v>
      </c>
      <c r="E8701">
        <v>35.94</v>
      </c>
      <c r="F8701">
        <v>36.15</v>
      </c>
      <c r="M8701" s="15">
        <v>29682</v>
      </c>
      <c r="N8701" t="str">
        <f t="shared" si="308"/>
        <v>On</v>
      </c>
      <c r="O8701">
        <f t="shared" si="309"/>
        <v>1</v>
      </c>
    </row>
    <row r="8702" spans="1:15" x14ac:dyDescent="0.25">
      <c r="A8702" s="2">
        <v>36248</v>
      </c>
      <c r="B8702">
        <v>1200</v>
      </c>
      <c r="C8702">
        <v>24.06</v>
      </c>
      <c r="D8702">
        <v>23.78</v>
      </c>
      <c r="E8702">
        <v>23.89</v>
      </c>
      <c r="F8702">
        <v>24.48</v>
      </c>
      <c r="M8702" s="15">
        <v>29592</v>
      </c>
      <c r="N8702" t="str">
        <f t="shared" si="308"/>
        <v>On</v>
      </c>
      <c r="O8702">
        <f t="shared" si="309"/>
        <v>1</v>
      </c>
    </row>
    <row r="8703" spans="1:15" x14ac:dyDescent="0.25">
      <c r="A8703" s="2">
        <v>36248</v>
      </c>
      <c r="B8703">
        <v>1300</v>
      </c>
      <c r="C8703">
        <v>19.43</v>
      </c>
      <c r="D8703">
        <v>19.079999999999998</v>
      </c>
      <c r="E8703">
        <v>19.22</v>
      </c>
      <c r="F8703">
        <v>19.940000000000001</v>
      </c>
      <c r="M8703" s="15">
        <v>29293</v>
      </c>
      <c r="N8703" t="str">
        <f t="shared" si="308"/>
        <v>On</v>
      </c>
      <c r="O8703">
        <f t="shared" si="309"/>
        <v>1</v>
      </c>
    </row>
    <row r="8704" spans="1:15" x14ac:dyDescent="0.25">
      <c r="A8704" s="2">
        <v>36248</v>
      </c>
      <c r="B8704">
        <v>1400</v>
      </c>
      <c r="C8704">
        <v>19.29</v>
      </c>
      <c r="D8704">
        <v>18.95</v>
      </c>
      <c r="E8704">
        <v>19.079999999999998</v>
      </c>
      <c r="F8704">
        <v>19.78</v>
      </c>
      <c r="M8704" s="15">
        <v>29027</v>
      </c>
      <c r="N8704" t="str">
        <f t="shared" si="308"/>
        <v>On</v>
      </c>
      <c r="O8704">
        <f t="shared" si="309"/>
        <v>1</v>
      </c>
    </row>
    <row r="8705" spans="1:15" x14ac:dyDescent="0.25">
      <c r="A8705" s="2">
        <v>36248</v>
      </c>
      <c r="B8705">
        <v>1500</v>
      </c>
      <c r="C8705">
        <v>18.97</v>
      </c>
      <c r="D8705">
        <v>18.63</v>
      </c>
      <c r="E8705">
        <v>18.77</v>
      </c>
      <c r="F8705">
        <v>19.48</v>
      </c>
      <c r="M8705" s="15">
        <v>28664</v>
      </c>
      <c r="N8705" t="str">
        <f t="shared" si="308"/>
        <v>On</v>
      </c>
      <c r="O8705">
        <f t="shared" si="309"/>
        <v>1</v>
      </c>
    </row>
    <row r="8706" spans="1:15" x14ac:dyDescent="0.25">
      <c r="A8706" s="2">
        <v>36248</v>
      </c>
      <c r="B8706">
        <v>1600</v>
      </c>
      <c r="C8706">
        <v>19.29</v>
      </c>
      <c r="D8706">
        <v>18.95</v>
      </c>
      <c r="E8706">
        <v>19.079999999999998</v>
      </c>
      <c r="F8706">
        <v>19.78</v>
      </c>
      <c r="M8706" s="15">
        <v>28285</v>
      </c>
      <c r="N8706" t="str">
        <f t="shared" si="308"/>
        <v>On</v>
      </c>
      <c r="O8706">
        <f t="shared" si="309"/>
        <v>1</v>
      </c>
    </row>
    <row r="8707" spans="1:15" x14ac:dyDescent="0.25">
      <c r="A8707" s="2">
        <v>36248</v>
      </c>
      <c r="B8707">
        <v>1700</v>
      </c>
      <c r="C8707">
        <v>18.010000000000002</v>
      </c>
      <c r="D8707">
        <v>17.66</v>
      </c>
      <c r="E8707">
        <v>17.8</v>
      </c>
      <c r="F8707">
        <v>18.53</v>
      </c>
      <c r="M8707" s="15">
        <v>28131</v>
      </c>
      <c r="N8707" t="str">
        <f t="shared" si="308"/>
        <v>On</v>
      </c>
      <c r="O8707">
        <f t="shared" si="309"/>
        <v>1</v>
      </c>
    </row>
    <row r="8708" spans="1:15" x14ac:dyDescent="0.25">
      <c r="A8708" s="2">
        <v>36248</v>
      </c>
      <c r="B8708">
        <v>1800</v>
      </c>
      <c r="C8708">
        <v>27.48</v>
      </c>
      <c r="D8708">
        <v>27.25</v>
      </c>
      <c r="E8708">
        <v>27.34</v>
      </c>
      <c r="F8708">
        <v>27.82</v>
      </c>
      <c r="M8708" s="15">
        <v>28260</v>
      </c>
      <c r="N8708" t="str">
        <f t="shared" si="308"/>
        <v>On</v>
      </c>
      <c r="O8708">
        <f t="shared" si="309"/>
        <v>1</v>
      </c>
    </row>
    <row r="8709" spans="1:15" x14ac:dyDescent="0.25">
      <c r="A8709" s="2">
        <v>36248</v>
      </c>
      <c r="B8709">
        <v>1900</v>
      </c>
      <c r="C8709">
        <v>44.07</v>
      </c>
      <c r="D8709">
        <v>44.07</v>
      </c>
      <c r="E8709">
        <v>44.07</v>
      </c>
      <c r="F8709">
        <v>44.07</v>
      </c>
      <c r="M8709" s="15">
        <v>29505</v>
      </c>
      <c r="N8709" t="str">
        <f t="shared" si="308"/>
        <v>On</v>
      </c>
      <c r="O8709">
        <f t="shared" si="309"/>
        <v>1</v>
      </c>
    </row>
    <row r="8710" spans="1:15" x14ac:dyDescent="0.25">
      <c r="A8710" s="2">
        <v>36248</v>
      </c>
      <c r="B8710">
        <v>2000</v>
      </c>
      <c r="C8710">
        <v>23.18</v>
      </c>
      <c r="D8710">
        <v>22.69</v>
      </c>
      <c r="E8710">
        <v>22.92</v>
      </c>
      <c r="F8710">
        <v>23.89</v>
      </c>
      <c r="M8710" s="15">
        <v>30876</v>
      </c>
      <c r="N8710" t="str">
        <f t="shared" si="308"/>
        <v>On</v>
      </c>
      <c r="O8710">
        <f t="shared" si="309"/>
        <v>1</v>
      </c>
    </row>
    <row r="8711" spans="1:15" x14ac:dyDescent="0.25">
      <c r="A8711" s="2">
        <v>36248</v>
      </c>
      <c r="B8711">
        <v>2100</v>
      </c>
      <c r="C8711">
        <v>17.97</v>
      </c>
      <c r="D8711">
        <v>17.170000000000002</v>
      </c>
      <c r="E8711">
        <v>17.53</v>
      </c>
      <c r="F8711">
        <v>19.12</v>
      </c>
      <c r="M8711" s="15">
        <v>30127</v>
      </c>
      <c r="N8711" t="str">
        <f t="shared" si="308"/>
        <v>On</v>
      </c>
      <c r="O8711">
        <f t="shared" si="309"/>
        <v>1</v>
      </c>
    </row>
    <row r="8712" spans="1:15" x14ac:dyDescent="0.25">
      <c r="A8712" s="2">
        <v>36248</v>
      </c>
      <c r="B8712">
        <v>2200</v>
      </c>
      <c r="C8712">
        <v>15.64</v>
      </c>
      <c r="D8712">
        <v>15.49</v>
      </c>
      <c r="E8712">
        <v>15.56</v>
      </c>
      <c r="F8712">
        <v>15.86</v>
      </c>
      <c r="M8712" s="15">
        <v>28709</v>
      </c>
      <c r="N8712" t="str">
        <f t="shared" si="308"/>
        <v>On</v>
      </c>
      <c r="O8712">
        <f t="shared" si="309"/>
        <v>1</v>
      </c>
    </row>
    <row r="8713" spans="1:15" x14ac:dyDescent="0.25">
      <c r="A8713" s="2">
        <v>36248</v>
      </c>
      <c r="B8713">
        <v>2300</v>
      </c>
      <c r="C8713">
        <v>14.48</v>
      </c>
      <c r="D8713">
        <v>14.48</v>
      </c>
      <c r="E8713">
        <v>14.48</v>
      </c>
      <c r="F8713">
        <v>14.48</v>
      </c>
      <c r="M8713" s="15">
        <v>26397</v>
      </c>
      <c r="N8713" t="str">
        <f t="shared" si="308"/>
        <v>On</v>
      </c>
      <c r="O8713">
        <f t="shared" si="309"/>
        <v>1</v>
      </c>
    </row>
    <row r="8714" spans="1:15" x14ac:dyDescent="0.25">
      <c r="A8714" s="2">
        <v>36248</v>
      </c>
      <c r="B8714">
        <v>2400</v>
      </c>
      <c r="C8714">
        <v>13.82</v>
      </c>
      <c r="D8714">
        <v>13.82</v>
      </c>
      <c r="E8714">
        <v>13.82</v>
      </c>
      <c r="F8714">
        <v>13.82</v>
      </c>
      <c r="M8714" s="15">
        <v>23970</v>
      </c>
      <c r="N8714" t="str">
        <f t="shared" si="308"/>
        <v>Off</v>
      </c>
      <c r="O8714">
        <f t="shared" si="309"/>
        <v>1</v>
      </c>
    </row>
    <row r="8715" spans="1:15" x14ac:dyDescent="0.25">
      <c r="A8715" s="2">
        <v>36249</v>
      </c>
      <c r="B8715">
        <v>100</v>
      </c>
      <c r="C8715">
        <v>13.68</v>
      </c>
      <c r="D8715">
        <v>13.68</v>
      </c>
      <c r="E8715">
        <v>13.68</v>
      </c>
      <c r="F8715">
        <v>13.68</v>
      </c>
      <c r="M8715" s="15">
        <v>22126</v>
      </c>
      <c r="N8715" t="str">
        <f t="shared" ref="N8715:N8778" si="310">+IF(B8715&gt;700,IF(B8715&lt;2400,"On","Off"),"Off")</f>
        <v>Off</v>
      </c>
      <c r="O8715">
        <f t="shared" si="309"/>
        <v>2</v>
      </c>
    </row>
    <row r="8716" spans="1:15" x14ac:dyDescent="0.25">
      <c r="A8716" s="2">
        <v>36249</v>
      </c>
      <c r="B8716">
        <v>200</v>
      </c>
      <c r="C8716">
        <v>13.58</v>
      </c>
      <c r="D8716">
        <v>13.58</v>
      </c>
      <c r="E8716">
        <v>13.58</v>
      </c>
      <c r="F8716">
        <v>13.58</v>
      </c>
      <c r="M8716" s="15">
        <v>21210</v>
      </c>
      <c r="N8716" t="str">
        <f t="shared" si="310"/>
        <v>Off</v>
      </c>
      <c r="O8716">
        <f t="shared" si="309"/>
        <v>2</v>
      </c>
    </row>
    <row r="8717" spans="1:15" x14ac:dyDescent="0.25">
      <c r="A8717" s="2">
        <v>36249</v>
      </c>
      <c r="B8717">
        <v>300</v>
      </c>
      <c r="C8717">
        <v>13.6</v>
      </c>
      <c r="D8717">
        <v>13.6</v>
      </c>
      <c r="E8717">
        <v>13.6</v>
      </c>
      <c r="F8717">
        <v>13.6</v>
      </c>
      <c r="M8717" s="15">
        <v>20968</v>
      </c>
      <c r="N8717" t="str">
        <f t="shared" si="310"/>
        <v>Off</v>
      </c>
      <c r="O8717">
        <f t="shared" si="309"/>
        <v>2</v>
      </c>
    </row>
    <row r="8718" spans="1:15" x14ac:dyDescent="0.25">
      <c r="A8718" s="2">
        <v>36249</v>
      </c>
      <c r="B8718">
        <v>400</v>
      </c>
      <c r="C8718">
        <v>14.8</v>
      </c>
      <c r="D8718">
        <v>14.8</v>
      </c>
      <c r="E8718">
        <v>14.8</v>
      </c>
      <c r="F8718">
        <v>14.8</v>
      </c>
      <c r="M8718" s="15">
        <v>21084</v>
      </c>
      <c r="N8718" t="str">
        <f t="shared" si="310"/>
        <v>Off</v>
      </c>
      <c r="O8718">
        <f t="shared" si="309"/>
        <v>2</v>
      </c>
    </row>
    <row r="8719" spans="1:15" x14ac:dyDescent="0.25">
      <c r="A8719" s="2">
        <v>36249</v>
      </c>
      <c r="B8719">
        <v>500</v>
      </c>
      <c r="C8719">
        <v>15.99</v>
      </c>
      <c r="D8719">
        <v>15.99</v>
      </c>
      <c r="E8719">
        <v>15.99</v>
      </c>
      <c r="F8719">
        <v>15.99</v>
      </c>
      <c r="M8719" s="15">
        <v>21541</v>
      </c>
      <c r="N8719" t="str">
        <f t="shared" si="310"/>
        <v>Off</v>
      </c>
      <c r="O8719">
        <f t="shared" si="309"/>
        <v>2</v>
      </c>
    </row>
    <row r="8720" spans="1:15" x14ac:dyDescent="0.25">
      <c r="A8720" s="2">
        <v>36249</v>
      </c>
      <c r="B8720">
        <v>600</v>
      </c>
      <c r="C8720">
        <v>17</v>
      </c>
      <c r="D8720">
        <v>17</v>
      </c>
      <c r="E8720">
        <v>17</v>
      </c>
      <c r="F8720">
        <v>17</v>
      </c>
      <c r="M8720" s="15">
        <v>23748</v>
      </c>
      <c r="N8720" t="str">
        <f t="shared" si="310"/>
        <v>Off</v>
      </c>
      <c r="O8720">
        <f t="shared" si="309"/>
        <v>2</v>
      </c>
    </row>
    <row r="8721" spans="1:15" x14ac:dyDescent="0.25">
      <c r="A8721" s="2">
        <v>36249</v>
      </c>
      <c r="B8721">
        <v>700</v>
      </c>
      <c r="C8721">
        <v>24.98</v>
      </c>
      <c r="D8721">
        <v>24.98</v>
      </c>
      <c r="E8721">
        <v>24.98</v>
      </c>
      <c r="F8721">
        <v>24.98</v>
      </c>
      <c r="M8721" s="15">
        <v>26697</v>
      </c>
      <c r="N8721" t="str">
        <f t="shared" si="310"/>
        <v>Off</v>
      </c>
      <c r="O8721">
        <f t="shared" si="309"/>
        <v>2</v>
      </c>
    </row>
    <row r="8722" spans="1:15" x14ac:dyDescent="0.25">
      <c r="A8722" s="2">
        <v>36249</v>
      </c>
      <c r="B8722">
        <v>800</v>
      </c>
      <c r="C8722">
        <v>18.72</v>
      </c>
      <c r="D8722">
        <v>18.72</v>
      </c>
      <c r="E8722">
        <v>18.72</v>
      </c>
      <c r="F8722">
        <v>18.72</v>
      </c>
      <c r="M8722" s="15">
        <v>28826</v>
      </c>
      <c r="N8722" t="str">
        <f t="shared" si="310"/>
        <v>On</v>
      </c>
      <c r="O8722">
        <f t="shared" si="309"/>
        <v>2</v>
      </c>
    </row>
    <row r="8723" spans="1:15" x14ac:dyDescent="0.25">
      <c r="A8723" s="2">
        <v>36249</v>
      </c>
      <c r="B8723">
        <v>900</v>
      </c>
      <c r="C8723">
        <v>22.29</v>
      </c>
      <c r="D8723">
        <v>22.16</v>
      </c>
      <c r="E8723">
        <v>22.21</v>
      </c>
      <c r="F8723">
        <v>22.46</v>
      </c>
      <c r="M8723" s="15">
        <v>29349</v>
      </c>
      <c r="N8723" t="str">
        <f t="shared" si="310"/>
        <v>On</v>
      </c>
      <c r="O8723">
        <f t="shared" si="309"/>
        <v>2</v>
      </c>
    </row>
    <row r="8724" spans="1:15" x14ac:dyDescent="0.25">
      <c r="A8724" s="2">
        <v>36249</v>
      </c>
      <c r="B8724">
        <v>1000</v>
      </c>
      <c r="C8724">
        <v>27.34</v>
      </c>
      <c r="D8724">
        <v>27.12</v>
      </c>
      <c r="E8724">
        <v>27.21</v>
      </c>
      <c r="F8724">
        <v>27.64</v>
      </c>
      <c r="M8724" s="15">
        <v>29336</v>
      </c>
      <c r="N8724" t="str">
        <f t="shared" si="310"/>
        <v>On</v>
      </c>
      <c r="O8724">
        <f t="shared" si="309"/>
        <v>2</v>
      </c>
    </row>
    <row r="8725" spans="1:15" x14ac:dyDescent="0.25">
      <c r="A8725" s="2">
        <v>36249</v>
      </c>
      <c r="B8725">
        <v>1100</v>
      </c>
      <c r="C8725">
        <v>22.05</v>
      </c>
      <c r="D8725">
        <v>21.76</v>
      </c>
      <c r="E8725">
        <v>21.88</v>
      </c>
      <c r="F8725">
        <v>22.47</v>
      </c>
      <c r="M8725" s="15">
        <v>29586</v>
      </c>
      <c r="N8725" t="str">
        <f t="shared" si="310"/>
        <v>On</v>
      </c>
      <c r="O8725">
        <f t="shared" si="309"/>
        <v>2</v>
      </c>
    </row>
    <row r="8726" spans="1:15" x14ac:dyDescent="0.25">
      <c r="A8726" s="2">
        <v>36249</v>
      </c>
      <c r="B8726">
        <v>1200</v>
      </c>
      <c r="C8726">
        <v>19.899999999999999</v>
      </c>
      <c r="D8726">
        <v>19.57</v>
      </c>
      <c r="E8726">
        <v>19.7</v>
      </c>
      <c r="F8726">
        <v>20.37</v>
      </c>
      <c r="M8726" s="15">
        <v>29464</v>
      </c>
      <c r="N8726" t="str">
        <f t="shared" si="310"/>
        <v>On</v>
      </c>
      <c r="O8726">
        <f t="shared" si="309"/>
        <v>2</v>
      </c>
    </row>
    <row r="8727" spans="1:15" x14ac:dyDescent="0.25">
      <c r="A8727" s="2">
        <v>36249</v>
      </c>
      <c r="B8727">
        <v>1300</v>
      </c>
      <c r="C8727">
        <v>29.23</v>
      </c>
      <c r="D8727">
        <v>29.02</v>
      </c>
      <c r="E8727">
        <v>29.1</v>
      </c>
      <c r="F8727">
        <v>29.52</v>
      </c>
      <c r="M8727" s="15">
        <v>28988</v>
      </c>
      <c r="N8727" t="str">
        <f t="shared" si="310"/>
        <v>On</v>
      </c>
      <c r="O8727">
        <f t="shared" si="309"/>
        <v>2</v>
      </c>
    </row>
    <row r="8728" spans="1:15" x14ac:dyDescent="0.25">
      <c r="A8728" s="2">
        <v>36249</v>
      </c>
      <c r="B8728">
        <v>1400</v>
      </c>
      <c r="C8728">
        <v>19.34</v>
      </c>
      <c r="D8728">
        <v>19</v>
      </c>
      <c r="E8728">
        <v>19.14</v>
      </c>
      <c r="F8728">
        <v>19.82</v>
      </c>
      <c r="M8728" s="15">
        <v>28822</v>
      </c>
      <c r="N8728" t="str">
        <f t="shared" si="310"/>
        <v>On</v>
      </c>
      <c r="O8728">
        <f t="shared" si="309"/>
        <v>2</v>
      </c>
    </row>
    <row r="8729" spans="1:15" x14ac:dyDescent="0.25">
      <c r="A8729" s="2">
        <v>36249</v>
      </c>
      <c r="B8729">
        <v>1500</v>
      </c>
      <c r="C8729">
        <v>17.16</v>
      </c>
      <c r="D8729">
        <v>16.79</v>
      </c>
      <c r="E8729">
        <v>16.940000000000001</v>
      </c>
      <c r="F8729">
        <v>17.690000000000001</v>
      </c>
      <c r="M8729" s="15">
        <v>28533</v>
      </c>
      <c r="N8729" t="str">
        <f t="shared" si="310"/>
        <v>On</v>
      </c>
      <c r="O8729">
        <f t="shared" si="309"/>
        <v>2</v>
      </c>
    </row>
    <row r="8730" spans="1:15" x14ac:dyDescent="0.25">
      <c r="A8730" s="2">
        <v>36249</v>
      </c>
      <c r="B8730">
        <v>1600</v>
      </c>
      <c r="C8730">
        <v>17.3</v>
      </c>
      <c r="D8730">
        <v>16.93</v>
      </c>
      <c r="E8730">
        <v>17.079999999999998</v>
      </c>
      <c r="F8730">
        <v>17.829999999999998</v>
      </c>
      <c r="M8730" s="15">
        <v>28180</v>
      </c>
      <c r="N8730" t="str">
        <f t="shared" si="310"/>
        <v>On</v>
      </c>
      <c r="O8730">
        <f t="shared" si="309"/>
        <v>2</v>
      </c>
    </row>
    <row r="8731" spans="1:15" x14ac:dyDescent="0.25">
      <c r="A8731" s="2">
        <v>36249</v>
      </c>
      <c r="B8731">
        <v>1700</v>
      </c>
      <c r="C8731">
        <v>16.57</v>
      </c>
      <c r="D8731">
        <v>16.190000000000001</v>
      </c>
      <c r="E8731">
        <v>16.34</v>
      </c>
      <c r="F8731">
        <v>17.11</v>
      </c>
      <c r="M8731" s="15">
        <v>28125</v>
      </c>
      <c r="N8731" t="str">
        <f t="shared" si="310"/>
        <v>On</v>
      </c>
      <c r="O8731">
        <f t="shared" si="309"/>
        <v>2</v>
      </c>
    </row>
    <row r="8732" spans="1:15" x14ac:dyDescent="0.25">
      <c r="A8732" s="2">
        <v>36249</v>
      </c>
      <c r="B8732">
        <v>1800</v>
      </c>
      <c r="C8732">
        <v>26.76</v>
      </c>
      <c r="D8732">
        <v>26.52</v>
      </c>
      <c r="E8732">
        <v>26.62</v>
      </c>
      <c r="F8732">
        <v>27.11</v>
      </c>
      <c r="M8732" s="15">
        <v>28226</v>
      </c>
      <c r="N8732" t="str">
        <f t="shared" si="310"/>
        <v>On</v>
      </c>
      <c r="O8732">
        <f t="shared" si="309"/>
        <v>2</v>
      </c>
    </row>
    <row r="8733" spans="1:15" x14ac:dyDescent="0.25">
      <c r="A8733" s="2">
        <v>36249</v>
      </c>
      <c r="B8733">
        <v>1900</v>
      </c>
      <c r="C8733">
        <v>33.770000000000003</v>
      </c>
      <c r="D8733">
        <v>33.630000000000003</v>
      </c>
      <c r="E8733">
        <v>33.69</v>
      </c>
      <c r="F8733">
        <v>33.97</v>
      </c>
      <c r="M8733" s="15">
        <v>29424</v>
      </c>
      <c r="N8733" t="str">
        <f t="shared" si="310"/>
        <v>On</v>
      </c>
      <c r="O8733">
        <f t="shared" si="309"/>
        <v>2</v>
      </c>
    </row>
    <row r="8734" spans="1:15" x14ac:dyDescent="0.25">
      <c r="A8734" s="2">
        <v>36249</v>
      </c>
      <c r="B8734">
        <v>2000</v>
      </c>
      <c r="C8734">
        <v>19.96</v>
      </c>
      <c r="D8734">
        <v>19.63</v>
      </c>
      <c r="E8734">
        <v>19.760000000000002</v>
      </c>
      <c r="F8734">
        <v>20.420000000000002</v>
      </c>
      <c r="M8734" s="15">
        <v>30836</v>
      </c>
      <c r="N8734" t="str">
        <f t="shared" si="310"/>
        <v>On</v>
      </c>
      <c r="O8734">
        <f t="shared" si="309"/>
        <v>2</v>
      </c>
    </row>
    <row r="8735" spans="1:15" x14ac:dyDescent="0.25">
      <c r="A8735" s="2">
        <v>36249</v>
      </c>
      <c r="B8735">
        <v>2100</v>
      </c>
      <c r="C8735">
        <v>19.190000000000001</v>
      </c>
      <c r="D8735">
        <v>18.920000000000002</v>
      </c>
      <c r="E8735">
        <v>19.03</v>
      </c>
      <c r="F8735">
        <v>19.579999999999998</v>
      </c>
      <c r="M8735" s="15">
        <v>30456</v>
      </c>
      <c r="N8735" t="str">
        <f t="shared" si="310"/>
        <v>On</v>
      </c>
      <c r="O8735">
        <f t="shared" si="309"/>
        <v>2</v>
      </c>
    </row>
    <row r="8736" spans="1:15" x14ac:dyDescent="0.25">
      <c r="A8736" s="2">
        <v>36249</v>
      </c>
      <c r="B8736">
        <v>2200</v>
      </c>
      <c r="C8736">
        <v>16.48</v>
      </c>
      <c r="D8736">
        <v>16.48</v>
      </c>
      <c r="E8736">
        <v>16.48</v>
      </c>
      <c r="F8736">
        <v>16.48</v>
      </c>
      <c r="M8736" s="15">
        <v>28958</v>
      </c>
      <c r="N8736" t="str">
        <f t="shared" si="310"/>
        <v>On</v>
      </c>
      <c r="O8736">
        <f t="shared" si="309"/>
        <v>2</v>
      </c>
    </row>
    <row r="8737" spans="1:15" x14ac:dyDescent="0.25">
      <c r="A8737" s="2">
        <v>36249</v>
      </c>
      <c r="B8737">
        <v>2300</v>
      </c>
      <c r="C8737">
        <v>15.35</v>
      </c>
      <c r="D8737">
        <v>15.35</v>
      </c>
      <c r="E8737">
        <v>15.35</v>
      </c>
      <c r="F8737">
        <v>15.35</v>
      </c>
      <c r="M8737" s="15">
        <v>26711</v>
      </c>
      <c r="N8737" t="str">
        <f t="shared" si="310"/>
        <v>On</v>
      </c>
      <c r="O8737">
        <f t="shared" si="309"/>
        <v>2</v>
      </c>
    </row>
    <row r="8738" spans="1:15" x14ac:dyDescent="0.25">
      <c r="A8738" s="2">
        <v>36249</v>
      </c>
      <c r="B8738">
        <v>2400</v>
      </c>
      <c r="C8738">
        <v>14.28</v>
      </c>
      <c r="D8738">
        <v>14.28</v>
      </c>
      <c r="E8738">
        <v>14.28</v>
      </c>
      <c r="F8738">
        <v>14.28</v>
      </c>
      <c r="M8738" s="15">
        <v>24330</v>
      </c>
      <c r="N8738" t="str">
        <f t="shared" si="310"/>
        <v>Off</v>
      </c>
      <c r="O8738">
        <f t="shared" si="309"/>
        <v>2</v>
      </c>
    </row>
    <row r="8739" spans="1:15" x14ac:dyDescent="0.25">
      <c r="A8739" s="2">
        <v>36250</v>
      </c>
      <c r="B8739">
        <v>100</v>
      </c>
      <c r="C8739">
        <v>15.95</v>
      </c>
      <c r="D8739">
        <v>15.95</v>
      </c>
      <c r="E8739">
        <v>15.95</v>
      </c>
      <c r="F8739">
        <v>15.95</v>
      </c>
      <c r="M8739" s="15">
        <v>22625</v>
      </c>
      <c r="N8739" t="str">
        <f t="shared" si="310"/>
        <v>Off</v>
      </c>
      <c r="O8739">
        <f t="shared" ref="O8739:O8802" si="311">+WEEKDAY(A8739,2)</f>
        <v>3</v>
      </c>
    </row>
    <row r="8740" spans="1:15" x14ac:dyDescent="0.25">
      <c r="A8740" s="2">
        <v>36250</v>
      </c>
      <c r="B8740">
        <v>200</v>
      </c>
      <c r="C8740">
        <v>15.27</v>
      </c>
      <c r="D8740">
        <v>15.27</v>
      </c>
      <c r="E8740">
        <v>15.27</v>
      </c>
      <c r="F8740">
        <v>15.27</v>
      </c>
      <c r="M8740" s="15">
        <v>21875</v>
      </c>
      <c r="N8740" t="str">
        <f t="shared" si="310"/>
        <v>Off</v>
      </c>
      <c r="O8740">
        <f t="shared" si="311"/>
        <v>3</v>
      </c>
    </row>
    <row r="8741" spans="1:15" x14ac:dyDescent="0.25">
      <c r="A8741" s="2">
        <v>36250</v>
      </c>
      <c r="B8741">
        <v>300</v>
      </c>
      <c r="C8741">
        <v>15.1</v>
      </c>
      <c r="D8741">
        <v>15.1</v>
      </c>
      <c r="E8741">
        <v>15.1</v>
      </c>
      <c r="F8741">
        <v>15.1</v>
      </c>
      <c r="M8741" s="15">
        <v>21778</v>
      </c>
      <c r="N8741" t="str">
        <f t="shared" si="310"/>
        <v>Off</v>
      </c>
      <c r="O8741">
        <f t="shared" si="311"/>
        <v>3</v>
      </c>
    </row>
    <row r="8742" spans="1:15" x14ac:dyDescent="0.25">
      <c r="A8742" s="2">
        <v>36250</v>
      </c>
      <c r="B8742">
        <v>400</v>
      </c>
      <c r="C8742">
        <v>15.36</v>
      </c>
      <c r="D8742">
        <v>15.36</v>
      </c>
      <c r="E8742">
        <v>15.36</v>
      </c>
      <c r="F8742">
        <v>15.36</v>
      </c>
      <c r="M8742" s="15">
        <v>21749</v>
      </c>
      <c r="N8742" t="str">
        <f t="shared" si="310"/>
        <v>Off</v>
      </c>
      <c r="O8742">
        <f t="shared" si="311"/>
        <v>3</v>
      </c>
    </row>
    <row r="8743" spans="1:15" x14ac:dyDescent="0.25">
      <c r="A8743" s="2">
        <v>36250</v>
      </c>
      <c r="B8743">
        <v>500</v>
      </c>
      <c r="C8743">
        <v>17.88</v>
      </c>
      <c r="D8743">
        <v>17.88</v>
      </c>
      <c r="E8743">
        <v>17.88</v>
      </c>
      <c r="F8743">
        <v>17.88</v>
      </c>
      <c r="M8743" s="15">
        <v>22321</v>
      </c>
      <c r="N8743" t="str">
        <f t="shared" si="310"/>
        <v>Off</v>
      </c>
      <c r="O8743">
        <f t="shared" si="311"/>
        <v>3</v>
      </c>
    </row>
    <row r="8744" spans="1:15" x14ac:dyDescent="0.25">
      <c r="A8744" s="2">
        <v>36250</v>
      </c>
      <c r="B8744">
        <v>600</v>
      </c>
      <c r="C8744">
        <v>18.52</v>
      </c>
      <c r="D8744">
        <v>18.52</v>
      </c>
      <c r="E8744">
        <v>18.52</v>
      </c>
      <c r="F8744">
        <v>18.52</v>
      </c>
      <c r="M8744" s="15">
        <v>24390</v>
      </c>
      <c r="N8744" t="str">
        <f t="shared" si="310"/>
        <v>Off</v>
      </c>
      <c r="O8744">
        <f t="shared" si="311"/>
        <v>3</v>
      </c>
    </row>
    <row r="8745" spans="1:15" x14ac:dyDescent="0.25">
      <c r="A8745" s="2">
        <v>36250</v>
      </c>
      <c r="B8745">
        <v>700</v>
      </c>
      <c r="C8745">
        <v>18.75</v>
      </c>
      <c r="D8745">
        <v>18.75</v>
      </c>
      <c r="E8745">
        <v>18.75</v>
      </c>
      <c r="F8745">
        <v>18.75</v>
      </c>
      <c r="M8745" s="15">
        <v>27510</v>
      </c>
      <c r="N8745" t="str">
        <f t="shared" si="310"/>
        <v>Off</v>
      </c>
      <c r="O8745">
        <f t="shared" si="311"/>
        <v>3</v>
      </c>
    </row>
    <row r="8746" spans="1:15" x14ac:dyDescent="0.25">
      <c r="A8746" s="2">
        <v>36250</v>
      </c>
      <c r="B8746">
        <v>800</v>
      </c>
      <c r="C8746">
        <v>17.059999999999999</v>
      </c>
      <c r="D8746">
        <v>17.059999999999999</v>
      </c>
      <c r="E8746">
        <v>17.059999999999999</v>
      </c>
      <c r="F8746">
        <v>17.059999999999999</v>
      </c>
      <c r="M8746" s="15">
        <v>29479</v>
      </c>
      <c r="N8746" t="str">
        <f t="shared" si="310"/>
        <v>On</v>
      </c>
      <c r="O8746">
        <f t="shared" si="311"/>
        <v>3</v>
      </c>
    </row>
    <row r="8747" spans="1:15" x14ac:dyDescent="0.25">
      <c r="A8747" s="2">
        <v>36250</v>
      </c>
      <c r="B8747">
        <v>900</v>
      </c>
      <c r="C8747">
        <v>16.88</v>
      </c>
      <c r="D8747">
        <v>16.88</v>
      </c>
      <c r="E8747">
        <v>16.88</v>
      </c>
      <c r="F8747">
        <v>16.88</v>
      </c>
      <c r="M8747" s="15">
        <v>29715</v>
      </c>
      <c r="N8747" t="str">
        <f t="shared" si="310"/>
        <v>On</v>
      </c>
      <c r="O8747">
        <f t="shared" si="311"/>
        <v>3</v>
      </c>
    </row>
    <row r="8748" spans="1:15" x14ac:dyDescent="0.25">
      <c r="A8748" s="2">
        <v>36250</v>
      </c>
      <c r="B8748">
        <v>1000</v>
      </c>
      <c r="C8748">
        <v>18.059999999999999</v>
      </c>
      <c r="D8748">
        <v>17.760000000000002</v>
      </c>
      <c r="E8748">
        <v>17.88</v>
      </c>
      <c r="F8748">
        <v>18.489999999999998</v>
      </c>
      <c r="M8748" s="15">
        <v>29741</v>
      </c>
      <c r="N8748" t="str">
        <f t="shared" si="310"/>
        <v>On</v>
      </c>
      <c r="O8748">
        <f t="shared" si="311"/>
        <v>3</v>
      </c>
    </row>
    <row r="8749" spans="1:15" x14ac:dyDescent="0.25">
      <c r="A8749" s="2">
        <v>36250</v>
      </c>
      <c r="B8749">
        <v>1100</v>
      </c>
      <c r="C8749">
        <v>22.75</v>
      </c>
      <c r="D8749">
        <v>22.46</v>
      </c>
      <c r="E8749">
        <v>22.58</v>
      </c>
      <c r="F8749">
        <v>23.16</v>
      </c>
      <c r="M8749" s="15">
        <v>29671</v>
      </c>
      <c r="N8749" t="str">
        <f t="shared" si="310"/>
        <v>On</v>
      </c>
      <c r="O8749">
        <f t="shared" si="311"/>
        <v>3</v>
      </c>
    </row>
    <row r="8750" spans="1:15" x14ac:dyDescent="0.25">
      <c r="A8750" s="2">
        <v>36250</v>
      </c>
      <c r="B8750">
        <v>1200</v>
      </c>
      <c r="C8750">
        <v>19.88</v>
      </c>
      <c r="D8750">
        <v>19.55</v>
      </c>
      <c r="E8750">
        <v>19.690000000000001</v>
      </c>
      <c r="F8750">
        <v>20.350000000000001</v>
      </c>
      <c r="M8750" s="15">
        <v>29557</v>
      </c>
      <c r="N8750" t="str">
        <f t="shared" si="310"/>
        <v>On</v>
      </c>
      <c r="O8750">
        <f t="shared" si="311"/>
        <v>3</v>
      </c>
    </row>
    <row r="8751" spans="1:15" x14ac:dyDescent="0.25">
      <c r="A8751" s="2">
        <v>36250</v>
      </c>
      <c r="B8751">
        <v>1300</v>
      </c>
      <c r="C8751">
        <v>19.39</v>
      </c>
      <c r="D8751">
        <v>19.05</v>
      </c>
      <c r="E8751">
        <v>19.190000000000001</v>
      </c>
      <c r="F8751">
        <v>19.88</v>
      </c>
      <c r="M8751" s="15">
        <v>29601</v>
      </c>
      <c r="N8751" t="str">
        <f t="shared" si="310"/>
        <v>On</v>
      </c>
      <c r="O8751">
        <f t="shared" si="311"/>
        <v>3</v>
      </c>
    </row>
    <row r="8752" spans="1:15" x14ac:dyDescent="0.25">
      <c r="A8752" s="2">
        <v>36250</v>
      </c>
      <c r="B8752">
        <v>1400</v>
      </c>
      <c r="C8752">
        <v>17.64</v>
      </c>
      <c r="D8752">
        <v>17.27</v>
      </c>
      <c r="E8752">
        <v>17.420000000000002</v>
      </c>
      <c r="F8752">
        <v>18.170000000000002</v>
      </c>
      <c r="M8752" s="15">
        <v>28823</v>
      </c>
      <c r="N8752" t="str">
        <f t="shared" si="310"/>
        <v>On</v>
      </c>
      <c r="O8752">
        <f t="shared" si="311"/>
        <v>3</v>
      </c>
    </row>
    <row r="8753" spans="1:15" x14ac:dyDescent="0.25">
      <c r="A8753" s="2">
        <v>36250</v>
      </c>
      <c r="B8753">
        <v>1500</v>
      </c>
      <c r="C8753">
        <v>14.98</v>
      </c>
      <c r="D8753">
        <v>14.58</v>
      </c>
      <c r="E8753">
        <v>14.74</v>
      </c>
      <c r="F8753">
        <v>15.57</v>
      </c>
      <c r="M8753" s="15">
        <v>28698</v>
      </c>
      <c r="N8753" t="str">
        <f t="shared" si="310"/>
        <v>On</v>
      </c>
      <c r="O8753">
        <f t="shared" si="311"/>
        <v>3</v>
      </c>
    </row>
    <row r="8754" spans="1:15" x14ac:dyDescent="0.25">
      <c r="A8754" s="2">
        <v>36250</v>
      </c>
      <c r="B8754">
        <v>1600</v>
      </c>
      <c r="C8754">
        <v>14.45</v>
      </c>
      <c r="D8754">
        <v>14.04</v>
      </c>
      <c r="E8754">
        <v>14.2</v>
      </c>
      <c r="F8754">
        <v>15.05</v>
      </c>
      <c r="M8754" s="15">
        <v>28271</v>
      </c>
      <c r="N8754" t="str">
        <f t="shared" si="310"/>
        <v>On</v>
      </c>
      <c r="O8754">
        <f t="shared" si="311"/>
        <v>3</v>
      </c>
    </row>
    <row r="8755" spans="1:15" x14ac:dyDescent="0.25">
      <c r="A8755" s="2">
        <v>36250</v>
      </c>
      <c r="B8755">
        <v>1700</v>
      </c>
      <c r="C8755">
        <v>14.49</v>
      </c>
      <c r="D8755">
        <v>14.08</v>
      </c>
      <c r="E8755">
        <v>14.24</v>
      </c>
      <c r="F8755">
        <v>15.09</v>
      </c>
      <c r="M8755" s="15">
        <v>28071</v>
      </c>
      <c r="N8755" t="str">
        <f t="shared" si="310"/>
        <v>On</v>
      </c>
      <c r="O8755">
        <f t="shared" si="311"/>
        <v>3</v>
      </c>
    </row>
    <row r="8756" spans="1:15" x14ac:dyDescent="0.25">
      <c r="A8756" s="2">
        <v>36250</v>
      </c>
      <c r="B8756">
        <v>1800</v>
      </c>
      <c r="C8756">
        <v>19.02</v>
      </c>
      <c r="D8756">
        <v>18.68</v>
      </c>
      <c r="E8756">
        <v>18.82</v>
      </c>
      <c r="F8756">
        <v>19.52</v>
      </c>
      <c r="M8756" s="15">
        <v>28152</v>
      </c>
      <c r="N8756" t="str">
        <f t="shared" si="310"/>
        <v>On</v>
      </c>
      <c r="O8756">
        <f t="shared" si="311"/>
        <v>3</v>
      </c>
    </row>
    <row r="8757" spans="1:15" x14ac:dyDescent="0.25">
      <c r="A8757" s="2">
        <v>36250</v>
      </c>
      <c r="B8757">
        <v>1900</v>
      </c>
      <c r="C8757">
        <v>16.95</v>
      </c>
      <c r="D8757">
        <v>16.57</v>
      </c>
      <c r="E8757">
        <v>16.72</v>
      </c>
      <c r="F8757">
        <v>17.5</v>
      </c>
      <c r="M8757" s="15">
        <v>29307</v>
      </c>
      <c r="N8757" t="str">
        <f t="shared" si="310"/>
        <v>On</v>
      </c>
      <c r="O8757">
        <f t="shared" si="311"/>
        <v>3</v>
      </c>
    </row>
    <row r="8758" spans="1:15" x14ac:dyDescent="0.25">
      <c r="A8758" s="2">
        <v>36250</v>
      </c>
      <c r="B8758">
        <v>2000</v>
      </c>
      <c r="C8758">
        <v>16.78</v>
      </c>
      <c r="D8758">
        <v>16.46</v>
      </c>
      <c r="E8758">
        <v>16.59</v>
      </c>
      <c r="F8758">
        <v>17.239999999999998</v>
      </c>
      <c r="M8758" s="15">
        <v>30664</v>
      </c>
      <c r="N8758" t="str">
        <f t="shared" si="310"/>
        <v>On</v>
      </c>
      <c r="O8758">
        <f t="shared" si="311"/>
        <v>3</v>
      </c>
    </row>
    <row r="8759" spans="1:15" x14ac:dyDescent="0.25">
      <c r="A8759" s="2">
        <v>36250</v>
      </c>
      <c r="B8759">
        <v>2100</v>
      </c>
      <c r="C8759">
        <v>13.79</v>
      </c>
      <c r="D8759">
        <v>13.79</v>
      </c>
      <c r="E8759">
        <v>13.79</v>
      </c>
      <c r="F8759">
        <v>13.79</v>
      </c>
      <c r="M8759" s="15">
        <v>29813</v>
      </c>
      <c r="N8759" t="str">
        <f t="shared" si="310"/>
        <v>On</v>
      </c>
      <c r="O8759">
        <f t="shared" si="311"/>
        <v>3</v>
      </c>
    </row>
    <row r="8760" spans="1:15" x14ac:dyDescent="0.25">
      <c r="A8760" s="2">
        <v>36250</v>
      </c>
      <c r="B8760">
        <v>2200</v>
      </c>
      <c r="C8760">
        <v>12.48</v>
      </c>
      <c r="D8760">
        <v>12.48</v>
      </c>
      <c r="E8760">
        <v>12.48</v>
      </c>
      <c r="F8760">
        <v>12.48</v>
      </c>
      <c r="M8760" s="15">
        <v>28255</v>
      </c>
      <c r="N8760" t="str">
        <f t="shared" si="310"/>
        <v>On</v>
      </c>
      <c r="O8760">
        <f t="shared" si="311"/>
        <v>3</v>
      </c>
    </row>
    <row r="8761" spans="1:15" x14ac:dyDescent="0.25">
      <c r="A8761" s="2">
        <v>36250</v>
      </c>
      <c r="B8761">
        <v>2300</v>
      </c>
      <c r="C8761">
        <v>11.42</v>
      </c>
      <c r="D8761">
        <v>11.42</v>
      </c>
      <c r="E8761">
        <v>11.42</v>
      </c>
      <c r="F8761">
        <v>11.42</v>
      </c>
      <c r="M8761" s="15">
        <v>26006</v>
      </c>
      <c r="N8761" t="str">
        <f t="shared" si="310"/>
        <v>On</v>
      </c>
      <c r="O8761">
        <f t="shared" si="311"/>
        <v>3</v>
      </c>
    </row>
    <row r="8762" spans="1:15" x14ac:dyDescent="0.25">
      <c r="A8762" s="2">
        <v>36250</v>
      </c>
      <c r="B8762">
        <v>2400</v>
      </c>
      <c r="C8762">
        <v>10.93</v>
      </c>
      <c r="D8762">
        <v>10.93</v>
      </c>
      <c r="E8762">
        <v>10.93</v>
      </c>
      <c r="F8762">
        <v>10.93</v>
      </c>
      <c r="M8762" s="15">
        <v>23561</v>
      </c>
      <c r="N8762" t="str">
        <f t="shared" si="310"/>
        <v>Off</v>
      </c>
      <c r="O8762">
        <f t="shared" si="311"/>
        <v>3</v>
      </c>
    </row>
    <row r="8763" spans="1:15" x14ac:dyDescent="0.25">
      <c r="A8763" s="2">
        <v>36251</v>
      </c>
      <c r="B8763">
        <v>100</v>
      </c>
      <c r="C8763">
        <v>11.42</v>
      </c>
      <c r="D8763">
        <v>11.42</v>
      </c>
      <c r="E8763">
        <v>11.42</v>
      </c>
      <c r="F8763">
        <v>11.42</v>
      </c>
      <c r="M8763" s="15">
        <v>21688</v>
      </c>
      <c r="N8763" t="str">
        <f t="shared" si="310"/>
        <v>Off</v>
      </c>
      <c r="O8763">
        <f t="shared" si="311"/>
        <v>4</v>
      </c>
    </row>
    <row r="8764" spans="1:15" x14ac:dyDescent="0.25">
      <c r="A8764" s="2">
        <v>36251</v>
      </c>
      <c r="B8764">
        <v>200</v>
      </c>
      <c r="C8764">
        <v>11.3</v>
      </c>
      <c r="D8764">
        <v>11.3</v>
      </c>
      <c r="E8764">
        <v>11.3</v>
      </c>
      <c r="F8764">
        <v>11.3</v>
      </c>
      <c r="M8764" s="15">
        <v>20544</v>
      </c>
      <c r="N8764" t="str">
        <f t="shared" si="310"/>
        <v>Off</v>
      </c>
      <c r="O8764">
        <f t="shared" si="311"/>
        <v>4</v>
      </c>
    </row>
    <row r="8765" spans="1:15" x14ac:dyDescent="0.25">
      <c r="A8765" s="2">
        <v>36251</v>
      </c>
      <c r="B8765">
        <v>300</v>
      </c>
      <c r="C8765">
        <v>11.02</v>
      </c>
      <c r="D8765">
        <v>11.02</v>
      </c>
      <c r="E8765">
        <v>11.02</v>
      </c>
      <c r="F8765">
        <v>11.02</v>
      </c>
      <c r="M8765" s="15">
        <v>20373</v>
      </c>
      <c r="N8765" t="str">
        <f t="shared" si="310"/>
        <v>Off</v>
      </c>
      <c r="O8765">
        <f t="shared" si="311"/>
        <v>4</v>
      </c>
    </row>
    <row r="8766" spans="1:15" x14ac:dyDescent="0.25">
      <c r="A8766" s="2">
        <v>36251</v>
      </c>
      <c r="B8766">
        <v>400</v>
      </c>
      <c r="C8766">
        <v>11.96</v>
      </c>
      <c r="D8766">
        <v>11.96</v>
      </c>
      <c r="E8766">
        <v>11.96</v>
      </c>
      <c r="F8766">
        <v>11.96</v>
      </c>
      <c r="M8766" s="15">
        <v>20369</v>
      </c>
      <c r="N8766" t="str">
        <f t="shared" si="310"/>
        <v>Off</v>
      </c>
      <c r="O8766">
        <f t="shared" si="311"/>
        <v>4</v>
      </c>
    </row>
    <row r="8767" spans="1:15" x14ac:dyDescent="0.25">
      <c r="A8767" s="2">
        <v>36251</v>
      </c>
      <c r="B8767">
        <v>500</v>
      </c>
      <c r="C8767">
        <v>14.17</v>
      </c>
      <c r="D8767">
        <v>14.17</v>
      </c>
      <c r="E8767">
        <v>14.17</v>
      </c>
      <c r="F8767">
        <v>14.17</v>
      </c>
      <c r="M8767" s="15">
        <v>20542</v>
      </c>
      <c r="N8767" t="str">
        <f t="shared" si="310"/>
        <v>Off</v>
      </c>
      <c r="O8767">
        <f t="shared" si="311"/>
        <v>4</v>
      </c>
    </row>
    <row r="8768" spans="1:15" x14ac:dyDescent="0.25">
      <c r="A8768" s="2">
        <v>36251</v>
      </c>
      <c r="B8768">
        <v>600</v>
      </c>
      <c r="C8768">
        <v>18.32</v>
      </c>
      <c r="D8768">
        <v>18.32</v>
      </c>
      <c r="E8768">
        <v>18.32</v>
      </c>
      <c r="F8768">
        <v>18.32</v>
      </c>
      <c r="M8768" s="15">
        <v>22245</v>
      </c>
      <c r="N8768" t="str">
        <f t="shared" si="310"/>
        <v>Off</v>
      </c>
      <c r="O8768">
        <f t="shared" si="311"/>
        <v>4</v>
      </c>
    </row>
    <row r="8769" spans="1:15" x14ac:dyDescent="0.25">
      <c r="A8769" s="2">
        <v>36251</v>
      </c>
      <c r="B8769">
        <v>700</v>
      </c>
      <c r="C8769">
        <v>18.420000000000002</v>
      </c>
      <c r="D8769">
        <v>18.420000000000002</v>
      </c>
      <c r="E8769">
        <v>18.420000000000002</v>
      </c>
      <c r="F8769">
        <v>18.420000000000002</v>
      </c>
      <c r="M8769" s="15">
        <v>25152</v>
      </c>
      <c r="N8769" t="str">
        <f t="shared" si="310"/>
        <v>Off</v>
      </c>
      <c r="O8769">
        <f t="shared" si="311"/>
        <v>4</v>
      </c>
    </row>
    <row r="8770" spans="1:15" x14ac:dyDescent="0.25">
      <c r="A8770" s="2">
        <v>36251</v>
      </c>
      <c r="B8770">
        <v>800</v>
      </c>
      <c r="C8770">
        <v>18.420000000000002</v>
      </c>
      <c r="D8770">
        <v>18.420000000000002</v>
      </c>
      <c r="E8770">
        <v>18.420000000000002</v>
      </c>
      <c r="F8770">
        <v>18.420000000000002</v>
      </c>
      <c r="M8770" s="15">
        <v>27818</v>
      </c>
      <c r="N8770" t="str">
        <f t="shared" si="310"/>
        <v>On</v>
      </c>
      <c r="O8770">
        <f t="shared" si="311"/>
        <v>4</v>
      </c>
    </row>
    <row r="8771" spans="1:15" x14ac:dyDescent="0.25">
      <c r="A8771" s="2">
        <v>36251</v>
      </c>
      <c r="B8771">
        <v>900</v>
      </c>
      <c r="C8771">
        <v>19.98</v>
      </c>
      <c r="D8771">
        <v>19.98</v>
      </c>
      <c r="E8771">
        <v>19.98</v>
      </c>
      <c r="F8771">
        <v>19.98</v>
      </c>
      <c r="M8771" s="15">
        <v>28980</v>
      </c>
      <c r="N8771" t="str">
        <f t="shared" si="310"/>
        <v>On</v>
      </c>
      <c r="O8771">
        <f t="shared" si="311"/>
        <v>4</v>
      </c>
    </row>
    <row r="8772" spans="1:15" x14ac:dyDescent="0.25">
      <c r="A8772" s="2">
        <v>36251</v>
      </c>
      <c r="B8772">
        <v>1000</v>
      </c>
      <c r="C8772">
        <v>21.42</v>
      </c>
      <c r="D8772">
        <v>21.42</v>
      </c>
      <c r="E8772">
        <v>21.42</v>
      </c>
      <c r="F8772">
        <v>21.42</v>
      </c>
      <c r="M8772" s="15">
        <v>29518</v>
      </c>
      <c r="N8772" t="str">
        <f t="shared" si="310"/>
        <v>On</v>
      </c>
      <c r="O8772">
        <f t="shared" si="311"/>
        <v>4</v>
      </c>
    </row>
    <row r="8773" spans="1:15" x14ac:dyDescent="0.25">
      <c r="A8773" s="2">
        <v>36251</v>
      </c>
      <c r="B8773">
        <v>1100</v>
      </c>
      <c r="C8773">
        <v>21.55</v>
      </c>
      <c r="D8773">
        <v>21.55</v>
      </c>
      <c r="E8773">
        <v>21.55</v>
      </c>
      <c r="F8773">
        <v>21.55</v>
      </c>
      <c r="M8773" s="15">
        <v>29630</v>
      </c>
      <c r="N8773" t="str">
        <f t="shared" si="310"/>
        <v>On</v>
      </c>
      <c r="O8773">
        <f t="shared" si="311"/>
        <v>4</v>
      </c>
    </row>
    <row r="8774" spans="1:15" x14ac:dyDescent="0.25">
      <c r="A8774" s="2">
        <v>36251</v>
      </c>
      <c r="B8774">
        <v>1200</v>
      </c>
      <c r="C8774">
        <v>21.7</v>
      </c>
      <c r="D8774">
        <v>21.7</v>
      </c>
      <c r="E8774">
        <v>21.7</v>
      </c>
      <c r="F8774">
        <v>21.7</v>
      </c>
      <c r="M8774" s="15">
        <v>29653</v>
      </c>
      <c r="N8774" t="str">
        <f t="shared" si="310"/>
        <v>On</v>
      </c>
      <c r="O8774">
        <f t="shared" si="311"/>
        <v>4</v>
      </c>
    </row>
    <row r="8775" spans="1:15" x14ac:dyDescent="0.25">
      <c r="A8775" s="2">
        <v>36251</v>
      </c>
      <c r="B8775">
        <v>1300</v>
      </c>
      <c r="C8775">
        <v>19.39</v>
      </c>
      <c r="D8775">
        <v>19.39</v>
      </c>
      <c r="E8775">
        <v>19.39</v>
      </c>
      <c r="F8775">
        <v>19.39</v>
      </c>
      <c r="M8775" s="15">
        <v>29473</v>
      </c>
      <c r="N8775" t="str">
        <f t="shared" si="310"/>
        <v>On</v>
      </c>
      <c r="O8775">
        <f t="shared" si="311"/>
        <v>4</v>
      </c>
    </row>
    <row r="8776" spans="1:15" x14ac:dyDescent="0.25">
      <c r="A8776" s="2">
        <v>36251</v>
      </c>
      <c r="B8776">
        <v>1400</v>
      </c>
      <c r="C8776">
        <v>18.170000000000002</v>
      </c>
      <c r="D8776">
        <v>18.170000000000002</v>
      </c>
      <c r="E8776">
        <v>18.170000000000002</v>
      </c>
      <c r="F8776">
        <v>18.170000000000002</v>
      </c>
      <c r="M8776" s="15">
        <v>29435</v>
      </c>
      <c r="N8776" t="str">
        <f t="shared" si="310"/>
        <v>On</v>
      </c>
      <c r="O8776">
        <f t="shared" si="311"/>
        <v>4</v>
      </c>
    </row>
    <row r="8777" spans="1:15" x14ac:dyDescent="0.25">
      <c r="A8777" s="2">
        <v>36251</v>
      </c>
      <c r="B8777">
        <v>1500</v>
      </c>
      <c r="C8777">
        <v>18.5</v>
      </c>
      <c r="D8777">
        <v>18.5</v>
      </c>
      <c r="E8777">
        <v>18.5</v>
      </c>
      <c r="F8777">
        <v>18.5</v>
      </c>
      <c r="M8777" s="15">
        <v>29065</v>
      </c>
      <c r="N8777" t="str">
        <f t="shared" si="310"/>
        <v>On</v>
      </c>
      <c r="O8777">
        <f t="shared" si="311"/>
        <v>4</v>
      </c>
    </row>
    <row r="8778" spans="1:15" x14ac:dyDescent="0.25">
      <c r="A8778" s="2">
        <v>36251</v>
      </c>
      <c r="B8778">
        <v>1600</v>
      </c>
      <c r="C8778">
        <v>18.399999999999999</v>
      </c>
      <c r="D8778">
        <v>18.399999999999999</v>
      </c>
      <c r="E8778">
        <v>18.399999999999999</v>
      </c>
      <c r="F8778">
        <v>18.399999999999999</v>
      </c>
      <c r="M8778" s="15">
        <v>28898</v>
      </c>
      <c r="N8778" t="str">
        <f t="shared" si="310"/>
        <v>On</v>
      </c>
      <c r="O8778">
        <f t="shared" si="311"/>
        <v>4</v>
      </c>
    </row>
    <row r="8779" spans="1:15" x14ac:dyDescent="0.25">
      <c r="A8779" s="2">
        <v>36251</v>
      </c>
      <c r="B8779">
        <v>1700</v>
      </c>
      <c r="C8779">
        <v>18.11</v>
      </c>
      <c r="D8779">
        <v>18.11</v>
      </c>
      <c r="E8779">
        <v>18.11</v>
      </c>
      <c r="F8779">
        <v>18.11</v>
      </c>
      <c r="M8779" s="15">
        <v>28865</v>
      </c>
      <c r="N8779" t="str">
        <f t="shared" ref="N8779:N8842" si="312">+IF(B8779&gt;700,IF(B8779&lt;2400,"On","Off"),"Off")</f>
        <v>On</v>
      </c>
      <c r="O8779">
        <f t="shared" si="311"/>
        <v>4</v>
      </c>
    </row>
    <row r="8780" spans="1:15" x14ac:dyDescent="0.25">
      <c r="A8780" s="2">
        <v>36251</v>
      </c>
      <c r="B8780">
        <v>1800</v>
      </c>
      <c r="C8780">
        <v>21.08</v>
      </c>
      <c r="D8780">
        <v>21.08</v>
      </c>
      <c r="E8780">
        <v>21.08</v>
      </c>
      <c r="F8780">
        <v>21.08</v>
      </c>
      <c r="M8780" s="15">
        <v>29181</v>
      </c>
      <c r="N8780" t="str">
        <f t="shared" si="312"/>
        <v>On</v>
      </c>
      <c r="O8780">
        <f t="shared" si="311"/>
        <v>4</v>
      </c>
    </row>
    <row r="8781" spans="1:15" x14ac:dyDescent="0.25">
      <c r="A8781" s="2">
        <v>36251</v>
      </c>
      <c r="B8781">
        <v>1900</v>
      </c>
      <c r="C8781">
        <v>18.079999999999998</v>
      </c>
      <c r="D8781">
        <v>18.079999999999998</v>
      </c>
      <c r="E8781">
        <v>18.079999999999998</v>
      </c>
      <c r="F8781">
        <v>18.079999999999998</v>
      </c>
      <c r="M8781" s="15">
        <v>29964</v>
      </c>
      <c r="N8781" t="str">
        <f t="shared" si="312"/>
        <v>On</v>
      </c>
      <c r="O8781">
        <f t="shared" si="311"/>
        <v>4</v>
      </c>
    </row>
    <row r="8782" spans="1:15" x14ac:dyDescent="0.25">
      <c r="A8782" s="2">
        <v>36251</v>
      </c>
      <c r="B8782">
        <v>2000</v>
      </c>
      <c r="C8782">
        <v>16.8</v>
      </c>
      <c r="D8782">
        <v>16.8</v>
      </c>
      <c r="E8782">
        <v>16.8</v>
      </c>
      <c r="F8782">
        <v>16.8</v>
      </c>
      <c r="M8782" s="15">
        <v>30035</v>
      </c>
      <c r="N8782" t="str">
        <f t="shared" si="312"/>
        <v>On</v>
      </c>
      <c r="O8782">
        <f t="shared" si="311"/>
        <v>4</v>
      </c>
    </row>
    <row r="8783" spans="1:15" x14ac:dyDescent="0.25">
      <c r="A8783" s="2">
        <v>36251</v>
      </c>
      <c r="B8783">
        <v>2100</v>
      </c>
      <c r="C8783">
        <v>17.809999999999999</v>
      </c>
      <c r="D8783">
        <v>17.809999999999999</v>
      </c>
      <c r="E8783">
        <v>17.809999999999999</v>
      </c>
      <c r="F8783">
        <v>17.809999999999999</v>
      </c>
      <c r="M8783" s="15">
        <v>29162</v>
      </c>
      <c r="N8783" t="str">
        <f t="shared" si="312"/>
        <v>On</v>
      </c>
      <c r="O8783">
        <f t="shared" si="311"/>
        <v>4</v>
      </c>
    </row>
    <row r="8784" spans="1:15" x14ac:dyDescent="0.25">
      <c r="A8784" s="2">
        <v>36251</v>
      </c>
      <c r="B8784">
        <v>2200</v>
      </c>
      <c r="C8784">
        <v>12.6</v>
      </c>
      <c r="D8784">
        <v>12.6</v>
      </c>
      <c r="E8784">
        <v>12.6</v>
      </c>
      <c r="F8784">
        <v>12.6</v>
      </c>
      <c r="M8784" s="15">
        <v>27687</v>
      </c>
      <c r="N8784" t="str">
        <f t="shared" si="312"/>
        <v>On</v>
      </c>
      <c r="O8784">
        <f t="shared" si="311"/>
        <v>4</v>
      </c>
    </row>
    <row r="8785" spans="1:15" x14ac:dyDescent="0.25">
      <c r="A8785" s="2">
        <v>36251</v>
      </c>
      <c r="B8785">
        <v>2300</v>
      </c>
      <c r="C8785">
        <v>11.37</v>
      </c>
      <c r="D8785">
        <v>11.37</v>
      </c>
      <c r="E8785">
        <v>11.37</v>
      </c>
      <c r="F8785">
        <v>11.37</v>
      </c>
      <c r="M8785" s="15">
        <v>25467</v>
      </c>
      <c r="N8785" t="str">
        <f t="shared" si="312"/>
        <v>On</v>
      </c>
      <c r="O8785">
        <f t="shared" si="311"/>
        <v>4</v>
      </c>
    </row>
    <row r="8786" spans="1:15" x14ac:dyDescent="0.25">
      <c r="A8786" s="2">
        <v>36251</v>
      </c>
      <c r="B8786">
        <v>2400</v>
      </c>
      <c r="C8786">
        <v>11.04</v>
      </c>
      <c r="D8786">
        <v>11.04</v>
      </c>
      <c r="E8786">
        <v>11.04</v>
      </c>
      <c r="F8786">
        <v>11.04</v>
      </c>
      <c r="M8786" s="15">
        <v>23284</v>
      </c>
      <c r="N8786" t="str">
        <f t="shared" si="312"/>
        <v>Off</v>
      </c>
      <c r="O8786">
        <f t="shared" si="311"/>
        <v>4</v>
      </c>
    </row>
    <row r="8787" spans="1:15" x14ac:dyDescent="0.25">
      <c r="A8787" s="2">
        <v>36252</v>
      </c>
      <c r="B8787">
        <v>100</v>
      </c>
      <c r="C8787">
        <v>11.2</v>
      </c>
      <c r="D8787">
        <v>11.2</v>
      </c>
      <c r="E8787">
        <v>11.2</v>
      </c>
      <c r="F8787">
        <v>11.2</v>
      </c>
      <c r="M8787" s="15">
        <v>20969</v>
      </c>
      <c r="N8787" t="str">
        <f t="shared" si="312"/>
        <v>Off</v>
      </c>
      <c r="O8787">
        <f t="shared" si="311"/>
        <v>5</v>
      </c>
    </row>
    <row r="8788" spans="1:15" x14ac:dyDescent="0.25">
      <c r="A8788" s="2">
        <v>36252</v>
      </c>
      <c r="B8788">
        <v>200</v>
      </c>
      <c r="C8788">
        <v>11.12</v>
      </c>
      <c r="D8788">
        <v>11.12</v>
      </c>
      <c r="E8788">
        <v>11.12</v>
      </c>
      <c r="F8788">
        <v>11.12</v>
      </c>
      <c r="M8788" s="15">
        <v>19983</v>
      </c>
      <c r="N8788" t="str">
        <f t="shared" si="312"/>
        <v>Off</v>
      </c>
      <c r="O8788">
        <f t="shared" si="311"/>
        <v>5</v>
      </c>
    </row>
    <row r="8789" spans="1:15" x14ac:dyDescent="0.25">
      <c r="A8789" s="2">
        <v>36252</v>
      </c>
      <c r="B8789">
        <v>300</v>
      </c>
      <c r="C8789">
        <v>11.1</v>
      </c>
      <c r="D8789">
        <v>11.1</v>
      </c>
      <c r="E8789">
        <v>11.1</v>
      </c>
      <c r="F8789">
        <v>11.1</v>
      </c>
      <c r="M8789" s="15">
        <v>19708</v>
      </c>
      <c r="N8789" t="str">
        <f t="shared" si="312"/>
        <v>Off</v>
      </c>
      <c r="O8789">
        <f t="shared" si="311"/>
        <v>5</v>
      </c>
    </row>
    <row r="8790" spans="1:15" x14ac:dyDescent="0.25">
      <c r="A8790" s="2">
        <v>36252</v>
      </c>
      <c r="B8790">
        <v>400</v>
      </c>
      <c r="C8790">
        <v>11.12</v>
      </c>
      <c r="D8790">
        <v>11.12</v>
      </c>
      <c r="E8790">
        <v>11.12</v>
      </c>
      <c r="F8790">
        <v>11.12</v>
      </c>
      <c r="M8790" s="15">
        <v>19228</v>
      </c>
      <c r="N8790" t="str">
        <f t="shared" si="312"/>
        <v>Off</v>
      </c>
      <c r="O8790">
        <f t="shared" si="311"/>
        <v>5</v>
      </c>
    </row>
    <row r="8791" spans="1:15" x14ac:dyDescent="0.25">
      <c r="A8791" s="2">
        <v>36252</v>
      </c>
      <c r="B8791">
        <v>500</v>
      </c>
      <c r="C8791">
        <v>11.52</v>
      </c>
      <c r="D8791">
        <v>11.52</v>
      </c>
      <c r="E8791">
        <v>11.52</v>
      </c>
      <c r="F8791">
        <v>11.52</v>
      </c>
      <c r="M8791" s="15">
        <v>19435</v>
      </c>
      <c r="N8791" t="str">
        <f t="shared" si="312"/>
        <v>Off</v>
      </c>
      <c r="O8791">
        <f t="shared" si="311"/>
        <v>5</v>
      </c>
    </row>
    <row r="8792" spans="1:15" x14ac:dyDescent="0.25">
      <c r="A8792" s="2">
        <v>36252</v>
      </c>
      <c r="B8792">
        <v>600</v>
      </c>
      <c r="C8792">
        <v>11.65</v>
      </c>
      <c r="D8792">
        <v>11.65</v>
      </c>
      <c r="E8792">
        <v>11.65</v>
      </c>
      <c r="F8792">
        <v>11.65</v>
      </c>
      <c r="M8792" s="15">
        <v>20517</v>
      </c>
      <c r="N8792" t="str">
        <f t="shared" si="312"/>
        <v>Off</v>
      </c>
      <c r="O8792">
        <f t="shared" si="311"/>
        <v>5</v>
      </c>
    </row>
    <row r="8793" spans="1:15" x14ac:dyDescent="0.25">
      <c r="A8793" s="2">
        <v>36252</v>
      </c>
      <c r="B8793">
        <v>700</v>
      </c>
      <c r="C8793">
        <v>13.36</v>
      </c>
      <c r="D8793">
        <v>13.36</v>
      </c>
      <c r="E8793">
        <v>13.36</v>
      </c>
      <c r="F8793">
        <v>13.36</v>
      </c>
      <c r="M8793" s="15">
        <v>22125</v>
      </c>
      <c r="N8793" t="str">
        <f t="shared" si="312"/>
        <v>Off</v>
      </c>
      <c r="O8793">
        <f t="shared" si="311"/>
        <v>5</v>
      </c>
    </row>
    <row r="8794" spans="1:15" x14ac:dyDescent="0.25">
      <c r="A8794" s="2">
        <v>36252</v>
      </c>
      <c r="B8794">
        <v>800</v>
      </c>
      <c r="C8794">
        <v>15.08</v>
      </c>
      <c r="D8794">
        <v>15.08</v>
      </c>
      <c r="E8794">
        <v>15.08</v>
      </c>
      <c r="F8794">
        <v>15.08</v>
      </c>
      <c r="M8794" s="15">
        <v>24039</v>
      </c>
      <c r="N8794" t="str">
        <f t="shared" si="312"/>
        <v>On</v>
      </c>
      <c r="O8794">
        <f t="shared" si="311"/>
        <v>5</v>
      </c>
    </row>
    <row r="8795" spans="1:15" x14ac:dyDescent="0.25">
      <c r="A8795" s="2">
        <v>36252</v>
      </c>
      <c r="B8795">
        <v>900</v>
      </c>
      <c r="C8795">
        <v>14.67</v>
      </c>
      <c r="D8795">
        <v>14.67</v>
      </c>
      <c r="E8795">
        <v>14.67</v>
      </c>
      <c r="F8795">
        <v>14.67</v>
      </c>
      <c r="M8795" s="15">
        <v>25597</v>
      </c>
      <c r="N8795" t="str">
        <f t="shared" si="312"/>
        <v>On</v>
      </c>
      <c r="O8795">
        <f t="shared" si="311"/>
        <v>5</v>
      </c>
    </row>
    <row r="8796" spans="1:15" x14ac:dyDescent="0.25">
      <c r="A8796" s="2">
        <v>36252</v>
      </c>
      <c r="B8796">
        <v>1000</v>
      </c>
      <c r="C8796">
        <v>15.02</v>
      </c>
      <c r="D8796">
        <v>15.02</v>
      </c>
      <c r="E8796">
        <v>15.02</v>
      </c>
      <c r="F8796">
        <v>15.02</v>
      </c>
      <c r="M8796" s="15">
        <v>26601</v>
      </c>
      <c r="N8796" t="str">
        <f t="shared" si="312"/>
        <v>On</v>
      </c>
      <c r="O8796">
        <f t="shared" si="311"/>
        <v>5</v>
      </c>
    </row>
    <row r="8797" spans="1:15" x14ac:dyDescent="0.25">
      <c r="A8797" s="2">
        <v>36252</v>
      </c>
      <c r="B8797">
        <v>1100</v>
      </c>
      <c r="C8797">
        <v>15.3</v>
      </c>
      <c r="D8797">
        <v>15.3</v>
      </c>
      <c r="E8797">
        <v>15.3</v>
      </c>
      <c r="F8797">
        <v>15.3</v>
      </c>
      <c r="M8797" s="15">
        <v>26908</v>
      </c>
      <c r="N8797" t="str">
        <f t="shared" si="312"/>
        <v>On</v>
      </c>
      <c r="O8797">
        <f t="shared" si="311"/>
        <v>5</v>
      </c>
    </row>
    <row r="8798" spans="1:15" x14ac:dyDescent="0.25">
      <c r="A8798" s="2">
        <v>36252</v>
      </c>
      <c r="B8798">
        <v>1200</v>
      </c>
      <c r="C8798">
        <v>15.3</v>
      </c>
      <c r="D8798">
        <v>15.3</v>
      </c>
      <c r="E8798">
        <v>15.3</v>
      </c>
      <c r="F8798">
        <v>15.3</v>
      </c>
      <c r="M8798" s="15">
        <v>26817</v>
      </c>
      <c r="N8798" t="str">
        <f t="shared" si="312"/>
        <v>On</v>
      </c>
      <c r="O8798">
        <f t="shared" si="311"/>
        <v>5</v>
      </c>
    </row>
    <row r="8799" spans="1:15" x14ac:dyDescent="0.25">
      <c r="A8799" s="2">
        <v>36252</v>
      </c>
      <c r="B8799">
        <v>1300</v>
      </c>
      <c r="C8799">
        <v>15.22</v>
      </c>
      <c r="D8799">
        <v>15.22</v>
      </c>
      <c r="E8799">
        <v>15.22</v>
      </c>
      <c r="F8799">
        <v>15.22</v>
      </c>
      <c r="M8799" s="15">
        <v>26474</v>
      </c>
      <c r="N8799" t="str">
        <f t="shared" si="312"/>
        <v>On</v>
      </c>
      <c r="O8799">
        <f t="shared" si="311"/>
        <v>5</v>
      </c>
    </row>
    <row r="8800" spans="1:15" x14ac:dyDescent="0.25">
      <c r="A8800" s="2">
        <v>36252</v>
      </c>
      <c r="B8800">
        <v>1400</v>
      </c>
      <c r="C8800">
        <v>14.5</v>
      </c>
      <c r="D8800">
        <v>14.5</v>
      </c>
      <c r="E8800">
        <v>14.5</v>
      </c>
      <c r="F8800">
        <v>14.5</v>
      </c>
      <c r="M8800" s="15">
        <v>26131</v>
      </c>
      <c r="N8800" t="str">
        <f t="shared" si="312"/>
        <v>On</v>
      </c>
      <c r="O8800">
        <f t="shared" si="311"/>
        <v>5</v>
      </c>
    </row>
    <row r="8801" spans="1:15" x14ac:dyDescent="0.25">
      <c r="A8801" s="2">
        <v>36252</v>
      </c>
      <c r="B8801">
        <v>1500</v>
      </c>
      <c r="C8801">
        <v>16.54</v>
      </c>
      <c r="D8801">
        <v>16.54</v>
      </c>
      <c r="E8801">
        <v>16.54</v>
      </c>
      <c r="F8801">
        <v>16.54</v>
      </c>
      <c r="M8801" s="15">
        <v>25672</v>
      </c>
      <c r="N8801" t="str">
        <f t="shared" si="312"/>
        <v>On</v>
      </c>
      <c r="O8801">
        <f t="shared" si="311"/>
        <v>5</v>
      </c>
    </row>
    <row r="8802" spans="1:15" x14ac:dyDescent="0.25">
      <c r="A8802" s="2">
        <v>36252</v>
      </c>
      <c r="B8802">
        <v>1600</v>
      </c>
      <c r="C8802">
        <v>16.2</v>
      </c>
      <c r="D8802">
        <v>16.2</v>
      </c>
      <c r="E8802">
        <v>16.2</v>
      </c>
      <c r="F8802">
        <v>16.2</v>
      </c>
      <c r="M8802" s="15">
        <v>25247</v>
      </c>
      <c r="N8802" t="str">
        <f t="shared" si="312"/>
        <v>On</v>
      </c>
      <c r="O8802">
        <f t="shared" si="311"/>
        <v>5</v>
      </c>
    </row>
    <row r="8803" spans="1:15" x14ac:dyDescent="0.25">
      <c r="A8803" s="2">
        <v>36252</v>
      </c>
      <c r="B8803">
        <v>1700</v>
      </c>
      <c r="C8803">
        <v>16.29</v>
      </c>
      <c r="D8803">
        <v>16.29</v>
      </c>
      <c r="E8803">
        <v>16.29</v>
      </c>
      <c r="F8803">
        <v>16.29</v>
      </c>
      <c r="M8803" s="15">
        <v>25419</v>
      </c>
      <c r="N8803" t="str">
        <f t="shared" si="312"/>
        <v>On</v>
      </c>
      <c r="O8803">
        <f t="shared" ref="O8803:O8866" si="313">+WEEKDAY(A8803,2)</f>
        <v>5</v>
      </c>
    </row>
    <row r="8804" spans="1:15" x14ac:dyDescent="0.25">
      <c r="A8804" s="2">
        <v>36252</v>
      </c>
      <c r="B8804">
        <v>1800</v>
      </c>
      <c r="C8804">
        <v>29.73</v>
      </c>
      <c r="D8804">
        <v>29.73</v>
      </c>
      <c r="E8804">
        <v>29.73</v>
      </c>
      <c r="F8804">
        <v>29.73</v>
      </c>
      <c r="M8804" s="15">
        <v>25799</v>
      </c>
      <c r="N8804" t="str">
        <f t="shared" si="312"/>
        <v>On</v>
      </c>
      <c r="O8804">
        <f t="shared" si="313"/>
        <v>5</v>
      </c>
    </row>
    <row r="8805" spans="1:15" x14ac:dyDescent="0.25">
      <c r="A8805" s="2">
        <v>36252</v>
      </c>
      <c r="B8805">
        <v>1900</v>
      </c>
      <c r="C8805">
        <v>41.46</v>
      </c>
      <c r="D8805">
        <v>41.46</v>
      </c>
      <c r="E8805">
        <v>41.46</v>
      </c>
      <c r="F8805">
        <v>41.46</v>
      </c>
      <c r="M8805" s="15">
        <v>26585</v>
      </c>
      <c r="N8805" t="str">
        <f t="shared" si="312"/>
        <v>On</v>
      </c>
      <c r="O8805">
        <f t="shared" si="313"/>
        <v>5</v>
      </c>
    </row>
    <row r="8806" spans="1:15" x14ac:dyDescent="0.25">
      <c r="A8806" s="2">
        <v>36252</v>
      </c>
      <c r="B8806">
        <v>2000</v>
      </c>
      <c r="C8806">
        <v>16.170000000000002</v>
      </c>
      <c r="D8806">
        <v>16.170000000000002</v>
      </c>
      <c r="E8806">
        <v>16.170000000000002</v>
      </c>
      <c r="F8806">
        <v>16.170000000000002</v>
      </c>
      <c r="M8806" s="15">
        <v>27415</v>
      </c>
      <c r="N8806" t="str">
        <f t="shared" si="312"/>
        <v>On</v>
      </c>
      <c r="O8806">
        <f t="shared" si="313"/>
        <v>5</v>
      </c>
    </row>
    <row r="8807" spans="1:15" x14ac:dyDescent="0.25">
      <c r="A8807" s="2">
        <v>36252</v>
      </c>
      <c r="B8807">
        <v>2100</v>
      </c>
      <c r="C8807">
        <v>14.53</v>
      </c>
      <c r="D8807">
        <v>14.53</v>
      </c>
      <c r="E8807">
        <v>14.53</v>
      </c>
      <c r="F8807">
        <v>14.53</v>
      </c>
      <c r="M8807" s="15">
        <v>26670</v>
      </c>
      <c r="N8807" t="str">
        <f t="shared" si="312"/>
        <v>On</v>
      </c>
      <c r="O8807">
        <f t="shared" si="313"/>
        <v>5</v>
      </c>
    </row>
    <row r="8808" spans="1:15" x14ac:dyDescent="0.25">
      <c r="A8808" s="2">
        <v>36252</v>
      </c>
      <c r="B8808">
        <v>2200</v>
      </c>
      <c r="C8808">
        <v>12.98</v>
      </c>
      <c r="D8808">
        <v>12.98</v>
      </c>
      <c r="E8808">
        <v>12.98</v>
      </c>
      <c r="F8808">
        <v>12.98</v>
      </c>
      <c r="M8808" s="15">
        <v>25487</v>
      </c>
      <c r="N8808" t="str">
        <f t="shared" si="312"/>
        <v>On</v>
      </c>
      <c r="O8808">
        <f t="shared" si="313"/>
        <v>5</v>
      </c>
    </row>
    <row r="8809" spans="1:15" x14ac:dyDescent="0.25">
      <c r="A8809" s="2">
        <v>36252</v>
      </c>
      <c r="B8809">
        <v>2300</v>
      </c>
      <c r="C8809">
        <v>11.21</v>
      </c>
      <c r="D8809">
        <v>11.21</v>
      </c>
      <c r="E8809">
        <v>11.21</v>
      </c>
      <c r="F8809">
        <v>11.21</v>
      </c>
      <c r="M8809" s="15">
        <v>23621</v>
      </c>
      <c r="N8809" t="str">
        <f t="shared" si="312"/>
        <v>On</v>
      </c>
      <c r="O8809">
        <f t="shared" si="313"/>
        <v>5</v>
      </c>
    </row>
    <row r="8810" spans="1:15" x14ac:dyDescent="0.25">
      <c r="A8810" s="2">
        <v>36252</v>
      </c>
      <c r="B8810">
        <v>2400</v>
      </c>
      <c r="C8810">
        <v>10.8</v>
      </c>
      <c r="D8810">
        <v>10.8</v>
      </c>
      <c r="E8810">
        <v>10.8</v>
      </c>
      <c r="F8810">
        <v>10.8</v>
      </c>
      <c r="M8810" s="15">
        <v>21715</v>
      </c>
      <c r="N8810" t="str">
        <f t="shared" si="312"/>
        <v>Off</v>
      </c>
      <c r="O8810">
        <f t="shared" si="313"/>
        <v>5</v>
      </c>
    </row>
    <row r="8811" spans="1:15" x14ac:dyDescent="0.25">
      <c r="A8811" s="2">
        <v>36253</v>
      </c>
      <c r="B8811">
        <v>100</v>
      </c>
      <c r="C8811">
        <v>10.8</v>
      </c>
      <c r="D8811">
        <v>10.8</v>
      </c>
      <c r="E8811">
        <v>10.8</v>
      </c>
      <c r="F8811">
        <v>10.8</v>
      </c>
      <c r="M8811" s="15">
        <v>19916</v>
      </c>
      <c r="N8811" t="str">
        <f t="shared" si="312"/>
        <v>Off</v>
      </c>
      <c r="O8811">
        <f t="shared" si="313"/>
        <v>6</v>
      </c>
    </row>
    <row r="8812" spans="1:15" x14ac:dyDescent="0.25">
      <c r="A8812" s="2">
        <v>36253</v>
      </c>
      <c r="B8812">
        <v>200</v>
      </c>
      <c r="C8812">
        <v>10.82</v>
      </c>
      <c r="D8812">
        <v>10.82</v>
      </c>
      <c r="E8812">
        <v>10.82</v>
      </c>
      <c r="F8812">
        <v>10.82</v>
      </c>
      <c r="M8812" s="15">
        <v>19176</v>
      </c>
      <c r="N8812" t="str">
        <f t="shared" si="312"/>
        <v>Off</v>
      </c>
      <c r="O8812">
        <f t="shared" si="313"/>
        <v>6</v>
      </c>
    </row>
    <row r="8813" spans="1:15" x14ac:dyDescent="0.25">
      <c r="A8813" s="2">
        <v>36253</v>
      </c>
      <c r="B8813">
        <v>300</v>
      </c>
      <c r="C8813">
        <v>10.55</v>
      </c>
      <c r="D8813">
        <v>10.55</v>
      </c>
      <c r="E8813">
        <v>10.55</v>
      </c>
      <c r="F8813">
        <v>10.55</v>
      </c>
      <c r="M8813" s="15">
        <v>18730</v>
      </c>
      <c r="N8813" t="str">
        <f t="shared" si="312"/>
        <v>Off</v>
      </c>
      <c r="O8813">
        <f t="shared" si="313"/>
        <v>6</v>
      </c>
    </row>
    <row r="8814" spans="1:15" x14ac:dyDescent="0.25">
      <c r="A8814" s="2">
        <v>36253</v>
      </c>
      <c r="B8814">
        <v>400</v>
      </c>
      <c r="C8814">
        <v>10.89</v>
      </c>
      <c r="D8814">
        <v>10.89</v>
      </c>
      <c r="E8814">
        <v>10.89</v>
      </c>
      <c r="F8814">
        <v>10.89</v>
      </c>
      <c r="M8814" s="15">
        <v>18501</v>
      </c>
      <c r="N8814" t="str">
        <f t="shared" si="312"/>
        <v>Off</v>
      </c>
      <c r="O8814">
        <f t="shared" si="313"/>
        <v>6</v>
      </c>
    </row>
    <row r="8815" spans="1:15" x14ac:dyDescent="0.25">
      <c r="A8815" s="2">
        <v>36253</v>
      </c>
      <c r="B8815">
        <v>500</v>
      </c>
      <c r="C8815">
        <v>11</v>
      </c>
      <c r="D8815">
        <v>11</v>
      </c>
      <c r="E8815">
        <v>11</v>
      </c>
      <c r="F8815">
        <v>11</v>
      </c>
      <c r="M8815" s="15">
        <v>18550</v>
      </c>
      <c r="N8815" t="str">
        <f t="shared" si="312"/>
        <v>Off</v>
      </c>
      <c r="O8815">
        <f t="shared" si="313"/>
        <v>6</v>
      </c>
    </row>
    <row r="8816" spans="1:15" x14ac:dyDescent="0.25">
      <c r="A8816" s="2">
        <v>36253</v>
      </c>
      <c r="B8816">
        <v>600</v>
      </c>
      <c r="C8816">
        <v>11.12</v>
      </c>
      <c r="D8816">
        <v>11.12</v>
      </c>
      <c r="E8816">
        <v>11.12</v>
      </c>
      <c r="F8816">
        <v>11.12</v>
      </c>
      <c r="M8816" s="15">
        <v>19046</v>
      </c>
      <c r="N8816" t="str">
        <f t="shared" si="312"/>
        <v>Off</v>
      </c>
      <c r="O8816">
        <f t="shared" si="313"/>
        <v>6</v>
      </c>
    </row>
    <row r="8817" spans="1:15" x14ac:dyDescent="0.25">
      <c r="A8817" s="2">
        <v>36253</v>
      </c>
      <c r="B8817">
        <v>700</v>
      </c>
      <c r="C8817">
        <v>13.38</v>
      </c>
      <c r="D8817">
        <v>13.38</v>
      </c>
      <c r="E8817">
        <v>13.38</v>
      </c>
      <c r="F8817">
        <v>13.38</v>
      </c>
      <c r="M8817" s="15">
        <v>19762</v>
      </c>
      <c r="N8817" t="str">
        <f t="shared" si="312"/>
        <v>Off</v>
      </c>
      <c r="O8817">
        <f t="shared" si="313"/>
        <v>6</v>
      </c>
    </row>
    <row r="8818" spans="1:15" x14ac:dyDescent="0.25">
      <c r="A8818" s="2">
        <v>36253</v>
      </c>
      <c r="B8818">
        <v>800</v>
      </c>
      <c r="C8818">
        <v>15.72</v>
      </c>
      <c r="D8818">
        <v>15.72</v>
      </c>
      <c r="E8818">
        <v>15.72</v>
      </c>
      <c r="F8818">
        <v>15.72</v>
      </c>
      <c r="M8818" s="15">
        <v>21457</v>
      </c>
      <c r="N8818" t="str">
        <f t="shared" si="312"/>
        <v>On</v>
      </c>
      <c r="O8818">
        <f t="shared" si="313"/>
        <v>6</v>
      </c>
    </row>
    <row r="8819" spans="1:15" x14ac:dyDescent="0.25">
      <c r="A8819" s="2">
        <v>36253</v>
      </c>
      <c r="B8819">
        <v>900</v>
      </c>
      <c r="C8819">
        <v>15.73</v>
      </c>
      <c r="D8819">
        <v>15.73</v>
      </c>
      <c r="E8819">
        <v>15.73</v>
      </c>
      <c r="F8819">
        <v>15.73</v>
      </c>
      <c r="M8819" s="15">
        <v>23446</v>
      </c>
      <c r="N8819" t="str">
        <f t="shared" si="312"/>
        <v>On</v>
      </c>
      <c r="O8819">
        <f t="shared" si="313"/>
        <v>6</v>
      </c>
    </row>
    <row r="8820" spans="1:15" x14ac:dyDescent="0.25">
      <c r="A8820" s="2">
        <v>36253</v>
      </c>
      <c r="B8820">
        <v>1000</v>
      </c>
      <c r="C8820">
        <v>15.05</v>
      </c>
      <c r="D8820">
        <v>15.05</v>
      </c>
      <c r="E8820">
        <v>15.05</v>
      </c>
      <c r="F8820">
        <v>15.05</v>
      </c>
      <c r="M8820" s="15">
        <v>24921</v>
      </c>
      <c r="N8820" t="str">
        <f t="shared" si="312"/>
        <v>On</v>
      </c>
      <c r="O8820">
        <f t="shared" si="313"/>
        <v>6</v>
      </c>
    </row>
    <row r="8821" spans="1:15" x14ac:dyDescent="0.25">
      <c r="A8821" s="2">
        <v>36253</v>
      </c>
      <c r="B8821">
        <v>1100</v>
      </c>
      <c r="C8821">
        <v>14.87</v>
      </c>
      <c r="D8821">
        <v>14.87</v>
      </c>
      <c r="E8821">
        <v>14.87</v>
      </c>
      <c r="F8821">
        <v>14.87</v>
      </c>
      <c r="M8821" s="15">
        <v>25069</v>
      </c>
      <c r="N8821" t="str">
        <f t="shared" si="312"/>
        <v>On</v>
      </c>
      <c r="O8821">
        <f t="shared" si="313"/>
        <v>6</v>
      </c>
    </row>
    <row r="8822" spans="1:15" x14ac:dyDescent="0.25">
      <c r="A8822" s="2">
        <v>36253</v>
      </c>
      <c r="B8822">
        <v>1200</v>
      </c>
      <c r="C8822">
        <v>14.7</v>
      </c>
      <c r="D8822">
        <v>14.7</v>
      </c>
      <c r="E8822">
        <v>14.7</v>
      </c>
      <c r="F8822">
        <v>14.7</v>
      </c>
      <c r="M8822" s="15">
        <v>24654</v>
      </c>
      <c r="N8822" t="str">
        <f t="shared" si="312"/>
        <v>On</v>
      </c>
      <c r="O8822">
        <f t="shared" si="313"/>
        <v>6</v>
      </c>
    </row>
    <row r="8823" spans="1:15" x14ac:dyDescent="0.25">
      <c r="A8823" s="2">
        <v>36253</v>
      </c>
      <c r="B8823">
        <v>1300</v>
      </c>
      <c r="C8823">
        <v>13.8</v>
      </c>
      <c r="D8823">
        <v>13.8</v>
      </c>
      <c r="E8823">
        <v>13.8</v>
      </c>
      <c r="F8823">
        <v>13.8</v>
      </c>
      <c r="M8823" s="15">
        <v>24142</v>
      </c>
      <c r="N8823" t="str">
        <f t="shared" si="312"/>
        <v>On</v>
      </c>
      <c r="O8823">
        <f t="shared" si="313"/>
        <v>6</v>
      </c>
    </row>
    <row r="8824" spans="1:15" x14ac:dyDescent="0.25">
      <c r="A8824" s="2">
        <v>36253</v>
      </c>
      <c r="B8824">
        <v>1400</v>
      </c>
      <c r="C8824">
        <v>13.62</v>
      </c>
      <c r="D8824">
        <v>13.62</v>
      </c>
      <c r="E8824">
        <v>13.62</v>
      </c>
      <c r="F8824">
        <v>13.62</v>
      </c>
      <c r="M8824" s="15">
        <v>23647</v>
      </c>
      <c r="N8824" t="str">
        <f t="shared" si="312"/>
        <v>On</v>
      </c>
      <c r="O8824">
        <f t="shared" si="313"/>
        <v>6</v>
      </c>
    </row>
    <row r="8825" spans="1:15" x14ac:dyDescent="0.25">
      <c r="A8825" s="2">
        <v>36253</v>
      </c>
      <c r="B8825">
        <v>1500</v>
      </c>
      <c r="C8825">
        <v>13.51</v>
      </c>
      <c r="D8825">
        <v>13.51</v>
      </c>
      <c r="E8825">
        <v>13.51</v>
      </c>
      <c r="F8825">
        <v>13.51</v>
      </c>
      <c r="M8825" s="15">
        <v>23136</v>
      </c>
      <c r="N8825" t="str">
        <f t="shared" si="312"/>
        <v>On</v>
      </c>
      <c r="O8825">
        <f t="shared" si="313"/>
        <v>6</v>
      </c>
    </row>
    <row r="8826" spans="1:15" x14ac:dyDescent="0.25">
      <c r="A8826" s="2">
        <v>36253</v>
      </c>
      <c r="B8826">
        <v>1600</v>
      </c>
      <c r="C8826">
        <v>13.77</v>
      </c>
      <c r="D8826">
        <v>13.77</v>
      </c>
      <c r="E8826">
        <v>13.77</v>
      </c>
      <c r="F8826">
        <v>13.77</v>
      </c>
      <c r="M8826" s="15">
        <v>23034</v>
      </c>
      <c r="N8826" t="str">
        <f t="shared" si="312"/>
        <v>On</v>
      </c>
      <c r="O8826">
        <f t="shared" si="313"/>
        <v>6</v>
      </c>
    </row>
    <row r="8827" spans="1:15" x14ac:dyDescent="0.25">
      <c r="A8827" s="2">
        <v>36253</v>
      </c>
      <c r="B8827">
        <v>1700</v>
      </c>
      <c r="C8827">
        <v>13.94</v>
      </c>
      <c r="D8827">
        <v>13.94</v>
      </c>
      <c r="E8827">
        <v>13.94</v>
      </c>
      <c r="F8827">
        <v>13.94</v>
      </c>
      <c r="M8827" s="15">
        <v>23044</v>
      </c>
      <c r="N8827" t="str">
        <f t="shared" si="312"/>
        <v>On</v>
      </c>
      <c r="O8827">
        <f t="shared" si="313"/>
        <v>6</v>
      </c>
    </row>
    <row r="8828" spans="1:15" x14ac:dyDescent="0.25">
      <c r="A8828" s="2">
        <v>36253</v>
      </c>
      <c r="B8828">
        <v>1800</v>
      </c>
      <c r="C8828">
        <v>26.43</v>
      </c>
      <c r="D8828">
        <v>26.43</v>
      </c>
      <c r="E8828">
        <v>26.43</v>
      </c>
      <c r="F8828">
        <v>26.43</v>
      </c>
      <c r="M8828" s="15">
        <v>23448</v>
      </c>
      <c r="N8828" t="str">
        <f t="shared" si="312"/>
        <v>On</v>
      </c>
      <c r="O8828">
        <f t="shared" si="313"/>
        <v>6</v>
      </c>
    </row>
    <row r="8829" spans="1:15" x14ac:dyDescent="0.25">
      <c r="A8829" s="2">
        <v>36253</v>
      </c>
      <c r="B8829">
        <v>1900</v>
      </c>
      <c r="C8829">
        <v>30.02</v>
      </c>
      <c r="D8829">
        <v>30.02</v>
      </c>
      <c r="E8829">
        <v>30.02</v>
      </c>
      <c r="F8829">
        <v>30.02</v>
      </c>
      <c r="M8829" s="15">
        <v>24805</v>
      </c>
      <c r="N8829" t="str">
        <f t="shared" si="312"/>
        <v>On</v>
      </c>
      <c r="O8829">
        <f t="shared" si="313"/>
        <v>6</v>
      </c>
    </row>
    <row r="8830" spans="1:15" x14ac:dyDescent="0.25">
      <c r="A8830" s="2">
        <v>36253</v>
      </c>
      <c r="B8830">
        <v>2000</v>
      </c>
      <c r="C8830">
        <v>14.25</v>
      </c>
      <c r="D8830">
        <v>14.25</v>
      </c>
      <c r="E8830">
        <v>14.25</v>
      </c>
      <c r="F8830">
        <v>14.25</v>
      </c>
      <c r="M8830" s="15">
        <v>26300</v>
      </c>
      <c r="N8830" t="str">
        <f t="shared" si="312"/>
        <v>On</v>
      </c>
      <c r="O8830">
        <f t="shared" si="313"/>
        <v>6</v>
      </c>
    </row>
    <row r="8831" spans="1:15" x14ac:dyDescent="0.25">
      <c r="A8831" s="2">
        <v>36253</v>
      </c>
      <c r="B8831">
        <v>2100</v>
      </c>
      <c r="C8831">
        <v>14.37</v>
      </c>
      <c r="D8831">
        <v>14.37</v>
      </c>
      <c r="E8831">
        <v>14.37</v>
      </c>
      <c r="F8831">
        <v>14.37</v>
      </c>
      <c r="M8831" s="15">
        <v>25798</v>
      </c>
      <c r="N8831" t="str">
        <f t="shared" si="312"/>
        <v>On</v>
      </c>
      <c r="O8831">
        <f t="shared" si="313"/>
        <v>6</v>
      </c>
    </row>
    <row r="8832" spans="1:15" x14ac:dyDescent="0.25">
      <c r="A8832" s="2">
        <v>36253</v>
      </c>
      <c r="B8832">
        <v>2200</v>
      </c>
      <c r="C8832">
        <v>13.45</v>
      </c>
      <c r="D8832">
        <v>13.45</v>
      </c>
      <c r="E8832">
        <v>13.45</v>
      </c>
      <c r="F8832">
        <v>13.45</v>
      </c>
      <c r="M8832" s="15">
        <v>24812</v>
      </c>
      <c r="N8832" t="str">
        <f t="shared" si="312"/>
        <v>On</v>
      </c>
      <c r="O8832">
        <f t="shared" si="313"/>
        <v>6</v>
      </c>
    </row>
    <row r="8833" spans="1:15" x14ac:dyDescent="0.25">
      <c r="A8833" s="2">
        <v>36253</v>
      </c>
      <c r="B8833">
        <v>2300</v>
      </c>
      <c r="C8833">
        <v>12.22</v>
      </c>
      <c r="D8833">
        <v>12.22</v>
      </c>
      <c r="E8833">
        <v>12.22</v>
      </c>
      <c r="F8833">
        <v>12.22</v>
      </c>
      <c r="M8833" s="15">
        <v>23237</v>
      </c>
      <c r="N8833" t="str">
        <f t="shared" si="312"/>
        <v>On</v>
      </c>
      <c r="O8833">
        <f t="shared" si="313"/>
        <v>6</v>
      </c>
    </row>
    <row r="8834" spans="1:15" x14ac:dyDescent="0.25">
      <c r="A8834" s="2">
        <v>36253</v>
      </c>
      <c r="B8834">
        <v>2400</v>
      </c>
      <c r="C8834">
        <v>11.02</v>
      </c>
      <c r="D8834">
        <v>11.02</v>
      </c>
      <c r="E8834">
        <v>11.02</v>
      </c>
      <c r="F8834">
        <v>11.02</v>
      </c>
      <c r="M8834" s="15">
        <v>21371</v>
      </c>
      <c r="N8834" t="str">
        <f t="shared" si="312"/>
        <v>Off</v>
      </c>
      <c r="O8834">
        <f t="shared" si="313"/>
        <v>6</v>
      </c>
    </row>
    <row r="8835" spans="1:15" x14ac:dyDescent="0.25">
      <c r="A8835" s="2">
        <v>36254</v>
      </c>
      <c r="B8835">
        <v>100</v>
      </c>
      <c r="C8835">
        <v>10.7</v>
      </c>
      <c r="D8835">
        <v>10.7</v>
      </c>
      <c r="E8835">
        <v>10.7</v>
      </c>
      <c r="F8835">
        <v>10.7</v>
      </c>
      <c r="M8835" s="15">
        <v>19627</v>
      </c>
      <c r="N8835" t="str">
        <f t="shared" si="312"/>
        <v>Off</v>
      </c>
      <c r="O8835">
        <f t="shared" si="313"/>
        <v>7</v>
      </c>
    </row>
    <row r="8836" spans="1:15" x14ac:dyDescent="0.25">
      <c r="A8836" s="2">
        <v>36254</v>
      </c>
      <c r="B8836">
        <v>200</v>
      </c>
      <c r="C8836">
        <v>0</v>
      </c>
      <c r="D8836">
        <v>0</v>
      </c>
      <c r="E8836">
        <v>0</v>
      </c>
      <c r="F8836">
        <v>0</v>
      </c>
      <c r="M8836" s="15">
        <v>18598</v>
      </c>
      <c r="N8836" t="str">
        <f t="shared" si="312"/>
        <v>Off</v>
      </c>
      <c r="O8836">
        <f t="shared" si="313"/>
        <v>7</v>
      </c>
    </row>
    <row r="8837" spans="1:15" x14ac:dyDescent="0.25">
      <c r="A8837" s="2">
        <v>36254</v>
      </c>
      <c r="B8837">
        <v>400</v>
      </c>
      <c r="C8837">
        <v>10.7</v>
      </c>
      <c r="D8837">
        <v>10.7</v>
      </c>
      <c r="E8837">
        <v>10.7</v>
      </c>
      <c r="F8837">
        <v>10.7</v>
      </c>
      <c r="M8837" s="15">
        <v>17921</v>
      </c>
      <c r="N8837" t="str">
        <f t="shared" si="312"/>
        <v>Off</v>
      </c>
      <c r="O8837">
        <f t="shared" si="313"/>
        <v>7</v>
      </c>
    </row>
    <row r="8838" spans="1:15" x14ac:dyDescent="0.25">
      <c r="A8838" s="2">
        <v>36254</v>
      </c>
      <c r="B8838">
        <v>500</v>
      </c>
      <c r="C8838">
        <v>10.38</v>
      </c>
      <c r="D8838">
        <v>10.38</v>
      </c>
      <c r="E8838">
        <v>10.38</v>
      </c>
      <c r="F8838">
        <v>10.38</v>
      </c>
      <c r="M8838" s="15">
        <v>17700</v>
      </c>
      <c r="N8838" t="str">
        <f t="shared" si="312"/>
        <v>Off</v>
      </c>
      <c r="O8838">
        <f t="shared" si="313"/>
        <v>7</v>
      </c>
    </row>
    <row r="8839" spans="1:15" x14ac:dyDescent="0.25">
      <c r="A8839" s="2">
        <v>36254</v>
      </c>
      <c r="B8839">
        <v>600</v>
      </c>
      <c r="C8839">
        <v>9.84</v>
      </c>
      <c r="D8839">
        <v>9.84</v>
      </c>
      <c r="E8839">
        <v>9.84</v>
      </c>
      <c r="F8839">
        <v>9.84</v>
      </c>
      <c r="M8839" s="15">
        <v>17938</v>
      </c>
      <c r="N8839" t="str">
        <f t="shared" si="312"/>
        <v>Off</v>
      </c>
      <c r="O8839">
        <f t="shared" si="313"/>
        <v>7</v>
      </c>
    </row>
    <row r="8840" spans="1:15" x14ac:dyDescent="0.25">
      <c r="A8840" s="2">
        <v>36254</v>
      </c>
      <c r="B8840">
        <v>700</v>
      </c>
      <c r="C8840">
        <v>10.9</v>
      </c>
      <c r="D8840">
        <v>10.9</v>
      </c>
      <c r="E8840">
        <v>10.9</v>
      </c>
      <c r="F8840">
        <v>10.9</v>
      </c>
      <c r="M8840" s="15">
        <v>18543</v>
      </c>
      <c r="N8840" t="str">
        <f t="shared" si="312"/>
        <v>Off</v>
      </c>
      <c r="O8840">
        <f t="shared" si="313"/>
        <v>7</v>
      </c>
    </row>
    <row r="8841" spans="1:15" x14ac:dyDescent="0.25">
      <c r="A8841" s="2">
        <v>36254</v>
      </c>
      <c r="B8841">
        <v>800</v>
      </c>
      <c r="C8841">
        <v>10.81</v>
      </c>
      <c r="D8841">
        <v>10.81</v>
      </c>
      <c r="E8841">
        <v>10.81</v>
      </c>
      <c r="F8841">
        <v>10.81</v>
      </c>
      <c r="M8841" s="15">
        <v>19016</v>
      </c>
      <c r="N8841" t="str">
        <f t="shared" si="312"/>
        <v>On</v>
      </c>
      <c r="O8841">
        <f t="shared" si="313"/>
        <v>7</v>
      </c>
    </row>
    <row r="8842" spans="1:15" x14ac:dyDescent="0.25">
      <c r="A8842" s="2">
        <v>36254</v>
      </c>
      <c r="B8842">
        <v>900</v>
      </c>
      <c r="C8842">
        <v>11.01</v>
      </c>
      <c r="D8842">
        <v>11.01</v>
      </c>
      <c r="E8842">
        <v>11.01</v>
      </c>
      <c r="F8842">
        <v>11.01</v>
      </c>
      <c r="M8842" s="15">
        <v>20474</v>
      </c>
      <c r="N8842" t="str">
        <f t="shared" si="312"/>
        <v>On</v>
      </c>
      <c r="O8842">
        <f t="shared" si="313"/>
        <v>7</v>
      </c>
    </row>
    <row r="8843" spans="1:15" x14ac:dyDescent="0.25">
      <c r="A8843" s="2">
        <v>36254</v>
      </c>
      <c r="B8843">
        <v>1000</v>
      </c>
      <c r="C8843">
        <v>12.15</v>
      </c>
      <c r="D8843">
        <v>12.15</v>
      </c>
      <c r="E8843">
        <v>12.15</v>
      </c>
      <c r="F8843">
        <v>12.15</v>
      </c>
      <c r="M8843" s="15">
        <v>21603</v>
      </c>
      <c r="N8843" t="str">
        <f t="shared" ref="N8843:N8906" si="314">+IF(B8843&gt;700,IF(B8843&lt;2400,"On","Off"),"Off")</f>
        <v>On</v>
      </c>
      <c r="O8843">
        <f t="shared" si="313"/>
        <v>7</v>
      </c>
    </row>
    <row r="8844" spans="1:15" x14ac:dyDescent="0.25">
      <c r="A8844" s="2">
        <v>36254</v>
      </c>
      <c r="B8844">
        <v>1100</v>
      </c>
      <c r="C8844">
        <v>12.94</v>
      </c>
      <c r="D8844">
        <v>12.94</v>
      </c>
      <c r="E8844">
        <v>12.94</v>
      </c>
      <c r="F8844">
        <v>12.94</v>
      </c>
      <c r="M8844" s="15">
        <v>22340</v>
      </c>
      <c r="N8844" t="str">
        <f t="shared" si="314"/>
        <v>On</v>
      </c>
      <c r="O8844">
        <f t="shared" si="313"/>
        <v>7</v>
      </c>
    </row>
    <row r="8845" spans="1:15" x14ac:dyDescent="0.25">
      <c r="A8845" s="2">
        <v>36254</v>
      </c>
      <c r="B8845">
        <v>1200</v>
      </c>
      <c r="C8845">
        <v>13</v>
      </c>
      <c r="D8845">
        <v>13</v>
      </c>
      <c r="E8845">
        <v>13</v>
      </c>
      <c r="F8845">
        <v>13</v>
      </c>
      <c r="M8845" s="15">
        <v>22620</v>
      </c>
      <c r="N8845" t="str">
        <f t="shared" si="314"/>
        <v>On</v>
      </c>
      <c r="O8845">
        <f t="shared" si="313"/>
        <v>7</v>
      </c>
    </row>
    <row r="8846" spans="1:15" x14ac:dyDescent="0.25">
      <c r="A8846" s="2">
        <v>36254</v>
      </c>
      <c r="B8846">
        <v>1300</v>
      </c>
      <c r="C8846">
        <v>13.3</v>
      </c>
      <c r="D8846">
        <v>13.3</v>
      </c>
      <c r="E8846">
        <v>13.3</v>
      </c>
      <c r="F8846">
        <v>13.3</v>
      </c>
      <c r="M8846" s="15">
        <v>22793</v>
      </c>
      <c r="N8846" t="str">
        <f t="shared" si="314"/>
        <v>On</v>
      </c>
      <c r="O8846">
        <f t="shared" si="313"/>
        <v>7</v>
      </c>
    </row>
    <row r="8847" spans="1:15" x14ac:dyDescent="0.25">
      <c r="A8847" s="2">
        <v>36254</v>
      </c>
      <c r="B8847">
        <v>1400</v>
      </c>
      <c r="C8847">
        <v>13.26</v>
      </c>
      <c r="D8847">
        <v>13.26</v>
      </c>
      <c r="E8847">
        <v>13.26</v>
      </c>
      <c r="F8847">
        <v>13.26</v>
      </c>
      <c r="M8847" s="15">
        <v>22615</v>
      </c>
      <c r="N8847" t="str">
        <f t="shared" si="314"/>
        <v>On</v>
      </c>
      <c r="O8847">
        <f t="shared" si="313"/>
        <v>7</v>
      </c>
    </row>
    <row r="8848" spans="1:15" x14ac:dyDescent="0.25">
      <c r="A8848" s="2">
        <v>36254</v>
      </c>
      <c r="B8848">
        <v>1500</v>
      </c>
      <c r="C8848">
        <v>12.18</v>
      </c>
      <c r="D8848">
        <v>12.18</v>
      </c>
      <c r="E8848">
        <v>12.18</v>
      </c>
      <c r="F8848">
        <v>12.18</v>
      </c>
      <c r="M8848" s="15">
        <v>22151</v>
      </c>
      <c r="N8848" t="str">
        <f t="shared" si="314"/>
        <v>On</v>
      </c>
      <c r="O8848">
        <f t="shared" si="313"/>
        <v>7</v>
      </c>
    </row>
    <row r="8849" spans="1:15" x14ac:dyDescent="0.25">
      <c r="A8849" s="2">
        <v>36254</v>
      </c>
      <c r="B8849">
        <v>1600</v>
      </c>
      <c r="C8849">
        <v>11.37</v>
      </c>
      <c r="D8849">
        <v>11.37</v>
      </c>
      <c r="E8849">
        <v>11.37</v>
      </c>
      <c r="F8849">
        <v>11.37</v>
      </c>
      <c r="M8849" s="15">
        <v>21736</v>
      </c>
      <c r="N8849" t="str">
        <f t="shared" si="314"/>
        <v>On</v>
      </c>
      <c r="O8849">
        <f t="shared" si="313"/>
        <v>7</v>
      </c>
    </row>
    <row r="8850" spans="1:15" x14ac:dyDescent="0.25">
      <c r="A8850" s="2">
        <v>36254</v>
      </c>
      <c r="B8850">
        <v>1700</v>
      </c>
      <c r="C8850">
        <v>11.3</v>
      </c>
      <c r="D8850">
        <v>11.3</v>
      </c>
      <c r="E8850">
        <v>11.3</v>
      </c>
      <c r="F8850">
        <v>11.3</v>
      </c>
      <c r="M8850" s="15">
        <v>21685</v>
      </c>
      <c r="N8850" t="str">
        <f t="shared" si="314"/>
        <v>On</v>
      </c>
      <c r="O8850">
        <f t="shared" si="313"/>
        <v>7</v>
      </c>
    </row>
    <row r="8851" spans="1:15" x14ac:dyDescent="0.25">
      <c r="A8851" s="2">
        <v>36254</v>
      </c>
      <c r="B8851">
        <v>1800</v>
      </c>
      <c r="C8851">
        <v>11.23</v>
      </c>
      <c r="D8851">
        <v>11.23</v>
      </c>
      <c r="E8851">
        <v>11.23</v>
      </c>
      <c r="F8851">
        <v>11.23</v>
      </c>
      <c r="M8851" s="15">
        <v>21884</v>
      </c>
      <c r="N8851" t="str">
        <f t="shared" si="314"/>
        <v>On</v>
      </c>
      <c r="O8851">
        <f t="shared" si="313"/>
        <v>7</v>
      </c>
    </row>
    <row r="8852" spans="1:15" x14ac:dyDescent="0.25">
      <c r="A8852" s="2">
        <v>36254</v>
      </c>
      <c r="B8852">
        <v>1900</v>
      </c>
      <c r="C8852">
        <v>11.12</v>
      </c>
      <c r="D8852">
        <v>11.12</v>
      </c>
      <c r="E8852">
        <v>11.12</v>
      </c>
      <c r="F8852">
        <v>11.12</v>
      </c>
      <c r="M8852" s="15">
        <v>22306</v>
      </c>
      <c r="N8852" t="str">
        <f t="shared" si="314"/>
        <v>On</v>
      </c>
      <c r="O8852">
        <f t="shared" si="313"/>
        <v>7</v>
      </c>
    </row>
    <row r="8853" spans="1:15" x14ac:dyDescent="0.25">
      <c r="A8853" s="2">
        <v>36254</v>
      </c>
      <c r="B8853">
        <v>2000</v>
      </c>
      <c r="C8853">
        <v>13.28</v>
      </c>
      <c r="D8853">
        <v>13.28</v>
      </c>
      <c r="E8853">
        <v>13.28</v>
      </c>
      <c r="F8853">
        <v>13.28</v>
      </c>
      <c r="M8853" s="15">
        <v>23849</v>
      </c>
      <c r="N8853" t="str">
        <f t="shared" si="314"/>
        <v>On</v>
      </c>
      <c r="O8853">
        <f t="shared" si="313"/>
        <v>7</v>
      </c>
    </row>
    <row r="8854" spans="1:15" x14ac:dyDescent="0.25">
      <c r="A8854" s="2">
        <v>36254</v>
      </c>
      <c r="B8854">
        <v>2100</v>
      </c>
      <c r="C8854">
        <v>13.18</v>
      </c>
      <c r="D8854">
        <v>13.18</v>
      </c>
      <c r="E8854">
        <v>13.18</v>
      </c>
      <c r="F8854">
        <v>13.18</v>
      </c>
      <c r="M8854" s="15">
        <v>24802</v>
      </c>
      <c r="N8854" t="str">
        <f t="shared" si="314"/>
        <v>On</v>
      </c>
      <c r="O8854">
        <f t="shared" si="313"/>
        <v>7</v>
      </c>
    </row>
    <row r="8855" spans="1:15" x14ac:dyDescent="0.25">
      <c r="A8855" s="2">
        <v>36254</v>
      </c>
      <c r="B8855">
        <v>2200</v>
      </c>
      <c r="C8855">
        <v>13.52</v>
      </c>
      <c r="D8855">
        <v>13.52</v>
      </c>
      <c r="E8855">
        <v>13.52</v>
      </c>
      <c r="F8855">
        <v>13.52</v>
      </c>
      <c r="M8855" s="15">
        <v>24326</v>
      </c>
      <c r="N8855" t="str">
        <f t="shared" si="314"/>
        <v>On</v>
      </c>
      <c r="O8855">
        <f t="shared" si="313"/>
        <v>7</v>
      </c>
    </row>
    <row r="8856" spans="1:15" x14ac:dyDescent="0.25">
      <c r="A8856" s="2">
        <v>36254</v>
      </c>
      <c r="B8856">
        <v>2300</v>
      </c>
      <c r="C8856">
        <v>13.27</v>
      </c>
      <c r="D8856">
        <v>13.27</v>
      </c>
      <c r="E8856">
        <v>13.27</v>
      </c>
      <c r="F8856">
        <v>13.27</v>
      </c>
      <c r="M8856" s="15">
        <v>23044</v>
      </c>
      <c r="N8856" t="str">
        <f t="shared" si="314"/>
        <v>On</v>
      </c>
      <c r="O8856">
        <f t="shared" si="313"/>
        <v>7</v>
      </c>
    </row>
    <row r="8857" spans="1:15" x14ac:dyDescent="0.25">
      <c r="A8857" s="2">
        <v>36254</v>
      </c>
      <c r="B8857">
        <v>2400</v>
      </c>
      <c r="C8857">
        <v>11.81</v>
      </c>
      <c r="D8857">
        <v>11.81</v>
      </c>
      <c r="E8857">
        <v>11.81</v>
      </c>
      <c r="F8857">
        <v>11.81</v>
      </c>
      <c r="M8857" s="15">
        <v>21642</v>
      </c>
      <c r="N8857" t="str">
        <f t="shared" si="314"/>
        <v>Off</v>
      </c>
      <c r="O8857">
        <f t="shared" si="313"/>
        <v>7</v>
      </c>
    </row>
    <row r="8858" spans="1:15" x14ac:dyDescent="0.25">
      <c r="A8858" s="2">
        <v>36255</v>
      </c>
      <c r="B8858">
        <v>100</v>
      </c>
      <c r="C8858">
        <v>10.52</v>
      </c>
      <c r="D8858">
        <v>10.52</v>
      </c>
      <c r="E8858">
        <v>10.52</v>
      </c>
      <c r="F8858">
        <v>10.52</v>
      </c>
      <c r="M8858" s="15">
        <v>19997</v>
      </c>
      <c r="N8858" t="str">
        <f t="shared" si="314"/>
        <v>Off</v>
      </c>
      <c r="O8858">
        <f t="shared" si="313"/>
        <v>1</v>
      </c>
    </row>
    <row r="8859" spans="1:15" x14ac:dyDescent="0.25">
      <c r="A8859" s="2">
        <v>36255</v>
      </c>
      <c r="B8859">
        <v>200</v>
      </c>
      <c r="C8859">
        <v>10.85</v>
      </c>
      <c r="D8859">
        <v>10.85</v>
      </c>
      <c r="E8859">
        <v>10.85</v>
      </c>
      <c r="F8859">
        <v>10.85</v>
      </c>
      <c r="M8859" s="15">
        <v>19328</v>
      </c>
      <c r="N8859" t="str">
        <f t="shared" si="314"/>
        <v>Off</v>
      </c>
      <c r="O8859">
        <f t="shared" si="313"/>
        <v>1</v>
      </c>
    </row>
    <row r="8860" spans="1:15" x14ac:dyDescent="0.25">
      <c r="A8860" s="2">
        <v>36255</v>
      </c>
      <c r="B8860">
        <v>300</v>
      </c>
      <c r="C8860">
        <v>11</v>
      </c>
      <c r="D8860">
        <v>11</v>
      </c>
      <c r="E8860">
        <v>11</v>
      </c>
      <c r="F8860">
        <v>11</v>
      </c>
      <c r="M8860" s="15">
        <v>19023</v>
      </c>
      <c r="N8860" t="str">
        <f t="shared" si="314"/>
        <v>Off</v>
      </c>
      <c r="O8860">
        <f t="shared" si="313"/>
        <v>1</v>
      </c>
    </row>
    <row r="8861" spans="1:15" x14ac:dyDescent="0.25">
      <c r="A8861" s="2">
        <v>36255</v>
      </c>
      <c r="B8861">
        <v>400</v>
      </c>
      <c r="C8861">
        <v>11</v>
      </c>
      <c r="D8861">
        <v>11</v>
      </c>
      <c r="E8861">
        <v>11</v>
      </c>
      <c r="F8861">
        <v>11</v>
      </c>
      <c r="M8861" s="15">
        <v>19053</v>
      </c>
      <c r="N8861" t="str">
        <f t="shared" si="314"/>
        <v>Off</v>
      </c>
      <c r="O8861">
        <f t="shared" si="313"/>
        <v>1</v>
      </c>
    </row>
    <row r="8862" spans="1:15" x14ac:dyDescent="0.25">
      <c r="A8862" s="2">
        <v>36255</v>
      </c>
      <c r="B8862">
        <v>500</v>
      </c>
      <c r="C8862">
        <v>11</v>
      </c>
      <c r="D8862">
        <v>11</v>
      </c>
      <c r="E8862">
        <v>11</v>
      </c>
      <c r="F8862">
        <v>11</v>
      </c>
      <c r="M8862" s="15">
        <v>19541</v>
      </c>
      <c r="N8862" t="str">
        <f t="shared" si="314"/>
        <v>Off</v>
      </c>
      <c r="O8862">
        <f t="shared" si="313"/>
        <v>1</v>
      </c>
    </row>
    <row r="8863" spans="1:15" x14ac:dyDescent="0.25">
      <c r="A8863" s="2">
        <v>36255</v>
      </c>
      <c r="B8863">
        <v>600</v>
      </c>
      <c r="C8863">
        <v>12.71</v>
      </c>
      <c r="D8863">
        <v>12.71</v>
      </c>
      <c r="E8863">
        <v>12.71</v>
      </c>
      <c r="F8863">
        <v>12.71</v>
      </c>
      <c r="M8863" s="15">
        <v>21840</v>
      </c>
      <c r="N8863" t="str">
        <f t="shared" si="314"/>
        <v>Off</v>
      </c>
      <c r="O8863">
        <f t="shared" si="313"/>
        <v>1</v>
      </c>
    </row>
    <row r="8864" spans="1:15" x14ac:dyDescent="0.25">
      <c r="A8864" s="2">
        <v>36255</v>
      </c>
      <c r="B8864">
        <v>700</v>
      </c>
      <c r="C8864">
        <v>14.22</v>
      </c>
      <c r="D8864">
        <v>14.22</v>
      </c>
      <c r="E8864">
        <v>14.22</v>
      </c>
      <c r="F8864">
        <v>14.22</v>
      </c>
      <c r="M8864" s="15">
        <v>24636</v>
      </c>
      <c r="N8864" t="str">
        <f t="shared" si="314"/>
        <v>Off</v>
      </c>
      <c r="O8864">
        <f t="shared" si="313"/>
        <v>1</v>
      </c>
    </row>
    <row r="8865" spans="1:15" x14ac:dyDescent="0.25">
      <c r="A8865" s="2">
        <v>36255</v>
      </c>
      <c r="B8865">
        <v>800</v>
      </c>
      <c r="C8865">
        <v>14.33</v>
      </c>
      <c r="D8865">
        <v>14.33</v>
      </c>
      <c r="E8865">
        <v>14.33</v>
      </c>
      <c r="F8865">
        <v>14.33</v>
      </c>
      <c r="M8865" s="15">
        <v>27233</v>
      </c>
      <c r="N8865" t="str">
        <f t="shared" si="314"/>
        <v>On</v>
      </c>
      <c r="O8865">
        <f t="shared" si="313"/>
        <v>1</v>
      </c>
    </row>
    <row r="8866" spans="1:15" x14ac:dyDescent="0.25">
      <c r="A8866" s="2">
        <v>36255</v>
      </c>
      <c r="B8866">
        <v>900</v>
      </c>
      <c r="C8866">
        <v>16.23</v>
      </c>
      <c r="D8866">
        <v>16.23</v>
      </c>
      <c r="E8866">
        <v>16.23</v>
      </c>
      <c r="F8866">
        <v>16.23</v>
      </c>
      <c r="M8866" s="15">
        <v>28389</v>
      </c>
      <c r="N8866" t="str">
        <f t="shared" si="314"/>
        <v>On</v>
      </c>
      <c r="O8866">
        <f t="shared" si="313"/>
        <v>1</v>
      </c>
    </row>
    <row r="8867" spans="1:15" x14ac:dyDescent="0.25">
      <c r="A8867" s="2">
        <v>36255</v>
      </c>
      <c r="B8867">
        <v>1000</v>
      </c>
      <c r="C8867">
        <v>17.93</v>
      </c>
      <c r="D8867">
        <v>17.93</v>
      </c>
      <c r="E8867">
        <v>17.93</v>
      </c>
      <c r="F8867">
        <v>17.93</v>
      </c>
      <c r="M8867" s="15">
        <v>29257</v>
      </c>
      <c r="N8867" t="str">
        <f t="shared" si="314"/>
        <v>On</v>
      </c>
      <c r="O8867">
        <f t="shared" ref="O8867:O8930" si="315">+WEEKDAY(A8867,2)</f>
        <v>1</v>
      </c>
    </row>
    <row r="8868" spans="1:15" x14ac:dyDescent="0.25">
      <c r="A8868" s="2">
        <v>36255</v>
      </c>
      <c r="B8868">
        <v>1100</v>
      </c>
      <c r="C8868">
        <v>17.8</v>
      </c>
      <c r="D8868">
        <v>17.8</v>
      </c>
      <c r="E8868">
        <v>17.8</v>
      </c>
      <c r="F8868">
        <v>17.8</v>
      </c>
      <c r="M8868" s="15">
        <v>29543</v>
      </c>
      <c r="N8868" t="str">
        <f t="shared" si="314"/>
        <v>On</v>
      </c>
      <c r="O8868">
        <f t="shared" si="315"/>
        <v>1</v>
      </c>
    </row>
    <row r="8869" spans="1:15" x14ac:dyDescent="0.25">
      <c r="A8869" s="2">
        <v>36255</v>
      </c>
      <c r="B8869">
        <v>1200</v>
      </c>
      <c r="C8869">
        <v>17.739999999999998</v>
      </c>
      <c r="D8869">
        <v>17.739999999999998</v>
      </c>
      <c r="E8869">
        <v>17.739999999999998</v>
      </c>
      <c r="F8869">
        <v>17.739999999999998</v>
      </c>
      <c r="M8869" s="15">
        <v>29431</v>
      </c>
      <c r="N8869" t="str">
        <f t="shared" si="314"/>
        <v>On</v>
      </c>
      <c r="O8869">
        <f t="shared" si="315"/>
        <v>1</v>
      </c>
    </row>
    <row r="8870" spans="1:15" x14ac:dyDescent="0.25">
      <c r="A8870" s="2">
        <v>36255</v>
      </c>
      <c r="B8870">
        <v>1300</v>
      </c>
      <c r="C8870">
        <v>17</v>
      </c>
      <c r="D8870">
        <v>17</v>
      </c>
      <c r="E8870">
        <v>17</v>
      </c>
      <c r="F8870">
        <v>17</v>
      </c>
      <c r="M8870" s="15">
        <v>29030</v>
      </c>
      <c r="N8870" t="str">
        <f t="shared" si="314"/>
        <v>On</v>
      </c>
      <c r="O8870">
        <f t="shared" si="315"/>
        <v>1</v>
      </c>
    </row>
    <row r="8871" spans="1:15" x14ac:dyDescent="0.25">
      <c r="A8871" s="2">
        <v>36255</v>
      </c>
      <c r="B8871">
        <v>1400</v>
      </c>
      <c r="C8871">
        <v>16.77</v>
      </c>
      <c r="D8871">
        <v>16.77</v>
      </c>
      <c r="E8871">
        <v>16.77</v>
      </c>
      <c r="F8871">
        <v>16.77</v>
      </c>
      <c r="M8871" s="15">
        <v>28597</v>
      </c>
      <c r="N8871" t="str">
        <f t="shared" si="314"/>
        <v>On</v>
      </c>
      <c r="O8871">
        <f t="shared" si="315"/>
        <v>1</v>
      </c>
    </row>
    <row r="8872" spans="1:15" x14ac:dyDescent="0.25">
      <c r="A8872" s="2">
        <v>36255</v>
      </c>
      <c r="B8872">
        <v>1500</v>
      </c>
      <c r="C8872">
        <v>17.29</v>
      </c>
      <c r="D8872">
        <v>17.29</v>
      </c>
      <c r="E8872">
        <v>17.29</v>
      </c>
      <c r="F8872">
        <v>17.29</v>
      </c>
      <c r="M8872" s="15">
        <v>27997</v>
      </c>
      <c r="N8872" t="str">
        <f t="shared" si="314"/>
        <v>On</v>
      </c>
      <c r="O8872">
        <f t="shared" si="315"/>
        <v>1</v>
      </c>
    </row>
    <row r="8873" spans="1:15" x14ac:dyDescent="0.25">
      <c r="A8873" s="2">
        <v>36255</v>
      </c>
      <c r="B8873">
        <v>1600</v>
      </c>
      <c r="C8873">
        <v>17.809999999999999</v>
      </c>
      <c r="D8873">
        <v>17.809999999999999</v>
      </c>
      <c r="E8873">
        <v>17.809999999999999</v>
      </c>
      <c r="F8873">
        <v>17.809999999999999</v>
      </c>
      <c r="M8873" s="15">
        <v>27790</v>
      </c>
      <c r="N8873" t="str">
        <f t="shared" si="314"/>
        <v>On</v>
      </c>
      <c r="O8873">
        <f t="shared" si="315"/>
        <v>1</v>
      </c>
    </row>
    <row r="8874" spans="1:15" x14ac:dyDescent="0.25">
      <c r="A8874" s="2">
        <v>36255</v>
      </c>
      <c r="B8874">
        <v>1700</v>
      </c>
      <c r="C8874">
        <v>18.010000000000002</v>
      </c>
      <c r="D8874">
        <v>18.010000000000002</v>
      </c>
      <c r="E8874">
        <v>18.010000000000002</v>
      </c>
      <c r="F8874">
        <v>18.010000000000002</v>
      </c>
      <c r="M8874" s="15">
        <v>27641</v>
      </c>
      <c r="N8874" t="str">
        <f t="shared" si="314"/>
        <v>On</v>
      </c>
      <c r="O8874">
        <f t="shared" si="315"/>
        <v>1</v>
      </c>
    </row>
    <row r="8875" spans="1:15" x14ac:dyDescent="0.25">
      <c r="A8875" s="2">
        <v>36255</v>
      </c>
      <c r="B8875">
        <v>1800</v>
      </c>
      <c r="C8875">
        <v>17.09</v>
      </c>
      <c r="D8875">
        <v>17.09</v>
      </c>
      <c r="E8875">
        <v>17.09</v>
      </c>
      <c r="F8875">
        <v>17.09</v>
      </c>
      <c r="M8875" s="15">
        <v>27241</v>
      </c>
      <c r="N8875" t="str">
        <f t="shared" si="314"/>
        <v>On</v>
      </c>
      <c r="O8875">
        <f t="shared" si="315"/>
        <v>1</v>
      </c>
    </row>
    <row r="8876" spans="1:15" x14ac:dyDescent="0.25">
      <c r="A8876" s="2">
        <v>36255</v>
      </c>
      <c r="B8876">
        <v>1900</v>
      </c>
      <c r="C8876">
        <v>16.079999999999998</v>
      </c>
      <c r="D8876">
        <v>16.079999999999998</v>
      </c>
      <c r="E8876">
        <v>16.079999999999998</v>
      </c>
      <c r="F8876">
        <v>16.079999999999998</v>
      </c>
      <c r="M8876" s="15">
        <v>26985</v>
      </c>
      <c r="N8876" t="str">
        <f t="shared" si="314"/>
        <v>On</v>
      </c>
      <c r="O8876">
        <f t="shared" si="315"/>
        <v>1</v>
      </c>
    </row>
    <row r="8877" spans="1:15" x14ac:dyDescent="0.25">
      <c r="A8877" s="2">
        <v>36255</v>
      </c>
      <c r="B8877">
        <v>2000</v>
      </c>
      <c r="C8877">
        <v>22.43</v>
      </c>
      <c r="D8877">
        <v>22.43</v>
      </c>
      <c r="E8877">
        <v>22.43</v>
      </c>
      <c r="F8877">
        <v>22.43</v>
      </c>
      <c r="M8877" s="15">
        <v>27967</v>
      </c>
      <c r="N8877" t="str">
        <f t="shared" si="314"/>
        <v>On</v>
      </c>
      <c r="O8877">
        <f t="shared" si="315"/>
        <v>1</v>
      </c>
    </row>
    <row r="8878" spans="1:15" x14ac:dyDescent="0.25">
      <c r="A8878" s="2">
        <v>36255</v>
      </c>
      <c r="B8878">
        <v>2100</v>
      </c>
      <c r="C8878">
        <v>43.77</v>
      </c>
      <c r="D8878">
        <v>43.77</v>
      </c>
      <c r="E8878">
        <v>43.77</v>
      </c>
      <c r="F8878">
        <v>43.77</v>
      </c>
      <c r="M8878" s="15">
        <v>29810</v>
      </c>
      <c r="N8878" t="str">
        <f t="shared" si="314"/>
        <v>On</v>
      </c>
      <c r="O8878">
        <f t="shared" si="315"/>
        <v>1</v>
      </c>
    </row>
    <row r="8879" spans="1:15" x14ac:dyDescent="0.25">
      <c r="A8879" s="2">
        <v>36255</v>
      </c>
      <c r="B8879">
        <v>2200</v>
      </c>
      <c r="C8879">
        <v>17.14</v>
      </c>
      <c r="D8879">
        <v>17.14</v>
      </c>
      <c r="E8879">
        <v>17.14</v>
      </c>
      <c r="F8879">
        <v>17.14</v>
      </c>
      <c r="M8879" s="15">
        <v>28992</v>
      </c>
      <c r="N8879" t="str">
        <f t="shared" si="314"/>
        <v>On</v>
      </c>
      <c r="O8879">
        <f t="shared" si="315"/>
        <v>1</v>
      </c>
    </row>
    <row r="8880" spans="1:15" x14ac:dyDescent="0.25">
      <c r="A8880" s="2">
        <v>36255</v>
      </c>
      <c r="B8880">
        <v>2300</v>
      </c>
      <c r="C8880">
        <v>15.7</v>
      </c>
      <c r="D8880">
        <v>15.7</v>
      </c>
      <c r="E8880">
        <v>15.7</v>
      </c>
      <c r="F8880">
        <v>15.7</v>
      </c>
      <c r="M8880" s="15">
        <v>27004</v>
      </c>
      <c r="N8880" t="str">
        <f t="shared" si="314"/>
        <v>On</v>
      </c>
      <c r="O8880">
        <f t="shared" si="315"/>
        <v>1</v>
      </c>
    </row>
    <row r="8881" spans="1:15" x14ac:dyDescent="0.25">
      <c r="A8881" s="2">
        <v>36255</v>
      </c>
      <c r="B8881">
        <v>2400</v>
      </c>
      <c r="C8881">
        <v>16.62</v>
      </c>
      <c r="D8881">
        <v>16.62</v>
      </c>
      <c r="E8881">
        <v>16.62</v>
      </c>
      <c r="F8881">
        <v>16.62</v>
      </c>
      <c r="M8881" s="15">
        <v>25907</v>
      </c>
      <c r="N8881" t="str">
        <f t="shared" si="314"/>
        <v>Off</v>
      </c>
      <c r="O8881">
        <f t="shared" si="315"/>
        <v>1</v>
      </c>
    </row>
    <row r="8882" spans="1:15" x14ac:dyDescent="0.25">
      <c r="A8882" s="2">
        <v>36256</v>
      </c>
      <c r="B8882">
        <v>100</v>
      </c>
      <c r="C8882">
        <v>14.26</v>
      </c>
      <c r="D8882">
        <v>14.26</v>
      </c>
      <c r="E8882">
        <v>14.26</v>
      </c>
      <c r="F8882">
        <v>14.26</v>
      </c>
      <c r="M8882" s="15">
        <v>23932</v>
      </c>
      <c r="N8882" t="str">
        <f t="shared" si="314"/>
        <v>Off</v>
      </c>
      <c r="O8882">
        <f t="shared" si="315"/>
        <v>2</v>
      </c>
    </row>
    <row r="8883" spans="1:15" x14ac:dyDescent="0.25">
      <c r="A8883" s="2">
        <v>36256</v>
      </c>
      <c r="B8883">
        <v>200</v>
      </c>
      <c r="C8883">
        <v>15</v>
      </c>
      <c r="D8883">
        <v>15</v>
      </c>
      <c r="E8883">
        <v>15</v>
      </c>
      <c r="F8883">
        <v>15</v>
      </c>
      <c r="M8883" s="15">
        <v>21590</v>
      </c>
      <c r="N8883" t="str">
        <f t="shared" si="314"/>
        <v>Off</v>
      </c>
      <c r="O8883">
        <f t="shared" si="315"/>
        <v>2</v>
      </c>
    </row>
    <row r="8884" spans="1:15" x14ac:dyDescent="0.25">
      <c r="A8884" s="2">
        <v>36256</v>
      </c>
      <c r="B8884">
        <v>300</v>
      </c>
      <c r="C8884">
        <v>13.86</v>
      </c>
      <c r="D8884">
        <v>13.86</v>
      </c>
      <c r="E8884">
        <v>13.86</v>
      </c>
      <c r="F8884">
        <v>13.86</v>
      </c>
      <c r="M8884" s="15">
        <v>21344</v>
      </c>
      <c r="N8884" t="str">
        <f t="shared" si="314"/>
        <v>Off</v>
      </c>
      <c r="O8884">
        <f t="shared" si="315"/>
        <v>2</v>
      </c>
    </row>
    <row r="8885" spans="1:15" x14ac:dyDescent="0.25">
      <c r="A8885" s="2">
        <v>36256</v>
      </c>
      <c r="B8885">
        <v>400</v>
      </c>
      <c r="C8885">
        <v>15.3</v>
      </c>
      <c r="D8885">
        <v>15.3</v>
      </c>
      <c r="E8885">
        <v>15.3</v>
      </c>
      <c r="F8885">
        <v>15.3</v>
      </c>
      <c r="M8885" s="15">
        <v>21297</v>
      </c>
      <c r="N8885" t="str">
        <f t="shared" si="314"/>
        <v>Off</v>
      </c>
      <c r="O8885">
        <f t="shared" si="315"/>
        <v>2</v>
      </c>
    </row>
    <row r="8886" spans="1:15" x14ac:dyDescent="0.25">
      <c r="A8886" s="2">
        <v>36256</v>
      </c>
      <c r="B8886">
        <v>500</v>
      </c>
      <c r="C8886">
        <v>17.48</v>
      </c>
      <c r="D8886">
        <v>17.48</v>
      </c>
      <c r="E8886">
        <v>17.48</v>
      </c>
      <c r="F8886">
        <v>17.48</v>
      </c>
      <c r="M8886" s="15">
        <v>21881</v>
      </c>
      <c r="N8886" t="str">
        <f t="shared" si="314"/>
        <v>Off</v>
      </c>
      <c r="O8886">
        <f t="shared" si="315"/>
        <v>2</v>
      </c>
    </row>
    <row r="8887" spans="1:15" x14ac:dyDescent="0.25">
      <c r="A8887" s="2">
        <v>36256</v>
      </c>
      <c r="B8887">
        <v>600</v>
      </c>
      <c r="C8887">
        <v>18.57</v>
      </c>
      <c r="D8887">
        <v>18.57</v>
      </c>
      <c r="E8887">
        <v>18.57</v>
      </c>
      <c r="F8887">
        <v>18.57</v>
      </c>
      <c r="M8887" s="15">
        <v>23923</v>
      </c>
      <c r="N8887" t="str">
        <f t="shared" si="314"/>
        <v>Off</v>
      </c>
      <c r="O8887">
        <f t="shared" si="315"/>
        <v>2</v>
      </c>
    </row>
    <row r="8888" spans="1:15" x14ac:dyDescent="0.25">
      <c r="A8888" s="2">
        <v>36256</v>
      </c>
      <c r="B8888">
        <v>700</v>
      </c>
      <c r="C8888">
        <v>35.590000000000003</v>
      </c>
      <c r="D8888">
        <v>35.590000000000003</v>
      </c>
      <c r="E8888">
        <v>35.590000000000003</v>
      </c>
      <c r="F8888">
        <v>35.590000000000003</v>
      </c>
      <c r="M8888" s="15">
        <v>27276</v>
      </c>
      <c r="N8888" t="str">
        <f t="shared" si="314"/>
        <v>Off</v>
      </c>
      <c r="O8888">
        <f t="shared" si="315"/>
        <v>2</v>
      </c>
    </row>
    <row r="8889" spans="1:15" x14ac:dyDescent="0.25">
      <c r="A8889" s="2">
        <v>36256</v>
      </c>
      <c r="B8889">
        <v>800</v>
      </c>
      <c r="C8889">
        <v>36.6</v>
      </c>
      <c r="D8889">
        <v>36.6</v>
      </c>
      <c r="E8889">
        <v>36.6</v>
      </c>
      <c r="F8889">
        <v>36.6</v>
      </c>
      <c r="M8889" s="15">
        <v>29665</v>
      </c>
      <c r="N8889" t="str">
        <f t="shared" si="314"/>
        <v>On</v>
      </c>
      <c r="O8889">
        <f t="shared" si="315"/>
        <v>2</v>
      </c>
    </row>
    <row r="8890" spans="1:15" x14ac:dyDescent="0.25">
      <c r="A8890" s="2">
        <v>36256</v>
      </c>
      <c r="B8890">
        <v>900</v>
      </c>
      <c r="C8890">
        <v>18.3</v>
      </c>
      <c r="D8890">
        <v>18.3</v>
      </c>
      <c r="E8890">
        <v>18.3</v>
      </c>
      <c r="F8890">
        <v>18.3</v>
      </c>
      <c r="M8890" s="15">
        <v>29764</v>
      </c>
      <c r="N8890" t="str">
        <f t="shared" si="314"/>
        <v>On</v>
      </c>
      <c r="O8890">
        <f t="shared" si="315"/>
        <v>2</v>
      </c>
    </row>
    <row r="8891" spans="1:15" x14ac:dyDescent="0.25">
      <c r="A8891" s="2">
        <v>36256</v>
      </c>
      <c r="B8891">
        <v>1000</v>
      </c>
      <c r="C8891">
        <v>18.850000000000001</v>
      </c>
      <c r="D8891">
        <v>18.850000000000001</v>
      </c>
      <c r="E8891">
        <v>18.850000000000001</v>
      </c>
      <c r="F8891">
        <v>18.850000000000001</v>
      </c>
      <c r="M8891" s="15">
        <v>29646</v>
      </c>
      <c r="N8891" t="str">
        <f t="shared" si="314"/>
        <v>On</v>
      </c>
      <c r="O8891">
        <f t="shared" si="315"/>
        <v>2</v>
      </c>
    </row>
    <row r="8892" spans="1:15" x14ac:dyDescent="0.25">
      <c r="A8892" s="2">
        <v>36256</v>
      </c>
      <c r="B8892">
        <v>1100</v>
      </c>
      <c r="C8892">
        <v>22.67</v>
      </c>
      <c r="D8892">
        <v>22.67</v>
      </c>
      <c r="E8892">
        <v>22.67</v>
      </c>
      <c r="F8892">
        <v>22.67</v>
      </c>
      <c r="M8892" s="15">
        <v>29573</v>
      </c>
      <c r="N8892" t="str">
        <f t="shared" si="314"/>
        <v>On</v>
      </c>
      <c r="O8892">
        <f t="shared" si="315"/>
        <v>2</v>
      </c>
    </row>
    <row r="8893" spans="1:15" x14ac:dyDescent="0.25">
      <c r="A8893" s="2">
        <v>36256</v>
      </c>
      <c r="B8893">
        <v>1200</v>
      </c>
      <c r="C8893">
        <v>26.7</v>
      </c>
      <c r="D8893">
        <v>26.65</v>
      </c>
      <c r="E8893">
        <v>26.67</v>
      </c>
      <c r="F8893">
        <v>26.78</v>
      </c>
      <c r="M8893" s="15">
        <v>29476</v>
      </c>
      <c r="N8893" t="str">
        <f t="shared" si="314"/>
        <v>On</v>
      </c>
      <c r="O8893">
        <f t="shared" si="315"/>
        <v>2</v>
      </c>
    </row>
    <row r="8894" spans="1:15" x14ac:dyDescent="0.25">
      <c r="A8894" s="2">
        <v>36256</v>
      </c>
      <c r="B8894">
        <v>1300</v>
      </c>
      <c r="C8894">
        <v>19.89</v>
      </c>
      <c r="D8894">
        <v>19.96</v>
      </c>
      <c r="E8894">
        <v>20.09</v>
      </c>
      <c r="F8894">
        <v>20.7</v>
      </c>
      <c r="M8894" s="15">
        <v>29146</v>
      </c>
      <c r="N8894" t="str">
        <f t="shared" si="314"/>
        <v>On</v>
      </c>
      <c r="O8894">
        <f t="shared" si="315"/>
        <v>2</v>
      </c>
    </row>
    <row r="8895" spans="1:15" x14ac:dyDescent="0.25">
      <c r="A8895" s="2">
        <v>36256</v>
      </c>
      <c r="B8895">
        <v>1400</v>
      </c>
      <c r="C8895">
        <v>19.850000000000001</v>
      </c>
      <c r="D8895">
        <v>19.559999999999999</v>
      </c>
      <c r="E8895">
        <v>19.690000000000001</v>
      </c>
      <c r="F8895">
        <v>20.3</v>
      </c>
      <c r="M8895" s="15">
        <v>28804</v>
      </c>
      <c r="N8895" t="str">
        <f t="shared" si="314"/>
        <v>On</v>
      </c>
      <c r="O8895">
        <f t="shared" si="315"/>
        <v>2</v>
      </c>
    </row>
    <row r="8896" spans="1:15" x14ac:dyDescent="0.25">
      <c r="A8896" s="2">
        <v>36256</v>
      </c>
      <c r="B8896">
        <v>1500</v>
      </c>
      <c r="C8896">
        <v>25.68</v>
      </c>
      <c r="D8896">
        <v>25.47</v>
      </c>
      <c r="E8896">
        <v>25.57</v>
      </c>
      <c r="F8896">
        <v>26</v>
      </c>
      <c r="M8896" s="15">
        <v>28479</v>
      </c>
      <c r="N8896" t="str">
        <f t="shared" si="314"/>
        <v>On</v>
      </c>
      <c r="O8896">
        <f t="shared" si="315"/>
        <v>2</v>
      </c>
    </row>
    <row r="8897" spans="1:15" x14ac:dyDescent="0.25">
      <c r="A8897" s="2">
        <v>36256</v>
      </c>
      <c r="B8897">
        <v>1600</v>
      </c>
      <c r="C8897">
        <v>23.71</v>
      </c>
      <c r="D8897">
        <v>23.5</v>
      </c>
      <c r="E8897">
        <v>23.59</v>
      </c>
      <c r="F8897">
        <v>24.04</v>
      </c>
      <c r="M8897" s="15">
        <v>28370</v>
      </c>
      <c r="N8897" t="str">
        <f t="shared" si="314"/>
        <v>On</v>
      </c>
      <c r="O8897">
        <f t="shared" si="315"/>
        <v>2</v>
      </c>
    </row>
    <row r="8898" spans="1:15" x14ac:dyDescent="0.25">
      <c r="A8898" s="2">
        <v>36256</v>
      </c>
      <c r="B8898">
        <v>1700</v>
      </c>
      <c r="C8898">
        <v>18.059999999999999</v>
      </c>
      <c r="D8898">
        <v>18.059999999999999</v>
      </c>
      <c r="E8898">
        <v>18.059999999999999</v>
      </c>
      <c r="F8898">
        <v>18.059999999999999</v>
      </c>
      <c r="M8898" s="15">
        <v>28195</v>
      </c>
      <c r="N8898" t="str">
        <f t="shared" si="314"/>
        <v>On</v>
      </c>
      <c r="O8898">
        <f t="shared" si="315"/>
        <v>2</v>
      </c>
    </row>
    <row r="8899" spans="1:15" x14ac:dyDescent="0.25">
      <c r="A8899" s="2">
        <v>36256</v>
      </c>
      <c r="B8899">
        <v>1800</v>
      </c>
      <c r="C8899">
        <v>18.12</v>
      </c>
      <c r="D8899">
        <v>18.12</v>
      </c>
      <c r="E8899">
        <v>18.12</v>
      </c>
      <c r="F8899">
        <v>18.12</v>
      </c>
      <c r="M8899" s="15">
        <v>28151</v>
      </c>
      <c r="N8899" t="str">
        <f t="shared" si="314"/>
        <v>On</v>
      </c>
      <c r="O8899">
        <f t="shared" si="315"/>
        <v>2</v>
      </c>
    </row>
    <row r="8900" spans="1:15" x14ac:dyDescent="0.25">
      <c r="A8900" s="2">
        <v>36256</v>
      </c>
      <c r="B8900">
        <v>1900</v>
      </c>
      <c r="C8900">
        <v>18.45</v>
      </c>
      <c r="D8900">
        <v>18.45</v>
      </c>
      <c r="E8900">
        <v>18.45</v>
      </c>
      <c r="F8900">
        <v>18.45</v>
      </c>
      <c r="M8900" s="15">
        <v>28144</v>
      </c>
      <c r="N8900" t="str">
        <f t="shared" si="314"/>
        <v>On</v>
      </c>
      <c r="O8900">
        <f t="shared" si="315"/>
        <v>2</v>
      </c>
    </row>
    <row r="8901" spans="1:15" x14ac:dyDescent="0.25">
      <c r="A8901" s="2">
        <v>36256</v>
      </c>
      <c r="B8901">
        <v>2000</v>
      </c>
      <c r="C8901">
        <v>20.73</v>
      </c>
      <c r="D8901">
        <v>20.73</v>
      </c>
      <c r="E8901">
        <v>20.73</v>
      </c>
      <c r="F8901">
        <v>20.73</v>
      </c>
      <c r="M8901" s="15">
        <v>29071</v>
      </c>
      <c r="N8901" t="str">
        <f t="shared" si="314"/>
        <v>On</v>
      </c>
      <c r="O8901">
        <f t="shared" si="315"/>
        <v>2</v>
      </c>
    </row>
    <row r="8902" spans="1:15" x14ac:dyDescent="0.25">
      <c r="A8902" s="2">
        <v>36256</v>
      </c>
      <c r="B8902">
        <v>2100</v>
      </c>
      <c r="C8902">
        <v>23.53</v>
      </c>
      <c r="D8902">
        <v>23.53</v>
      </c>
      <c r="E8902">
        <v>23.53</v>
      </c>
      <c r="F8902">
        <v>23.53</v>
      </c>
      <c r="M8902" s="15">
        <v>29978</v>
      </c>
      <c r="N8902" t="str">
        <f t="shared" si="314"/>
        <v>On</v>
      </c>
      <c r="O8902">
        <f t="shared" si="315"/>
        <v>2</v>
      </c>
    </row>
    <row r="8903" spans="1:15" x14ac:dyDescent="0.25">
      <c r="A8903" s="2">
        <v>36256</v>
      </c>
      <c r="B8903">
        <v>2200</v>
      </c>
      <c r="C8903">
        <v>18.16</v>
      </c>
      <c r="D8903">
        <v>18.16</v>
      </c>
      <c r="E8903">
        <v>18.16</v>
      </c>
      <c r="F8903">
        <v>18.16</v>
      </c>
      <c r="M8903" s="15">
        <v>28864</v>
      </c>
      <c r="N8903" t="str">
        <f t="shared" si="314"/>
        <v>On</v>
      </c>
      <c r="O8903">
        <f t="shared" si="315"/>
        <v>2</v>
      </c>
    </row>
    <row r="8904" spans="1:15" x14ac:dyDescent="0.25">
      <c r="A8904" s="2">
        <v>36256</v>
      </c>
      <c r="B8904">
        <v>2300</v>
      </c>
      <c r="C8904">
        <v>17.05</v>
      </c>
      <c r="D8904">
        <v>17.05</v>
      </c>
      <c r="E8904">
        <v>17.05</v>
      </c>
      <c r="F8904">
        <v>17.05</v>
      </c>
      <c r="M8904" s="15">
        <v>26562</v>
      </c>
      <c r="N8904" t="str">
        <f t="shared" si="314"/>
        <v>On</v>
      </c>
      <c r="O8904">
        <f t="shared" si="315"/>
        <v>2</v>
      </c>
    </row>
    <row r="8905" spans="1:15" x14ac:dyDescent="0.25">
      <c r="A8905" s="2">
        <v>36256</v>
      </c>
      <c r="B8905">
        <v>2400</v>
      </c>
      <c r="C8905">
        <v>15.4</v>
      </c>
      <c r="D8905">
        <v>15.4</v>
      </c>
      <c r="E8905">
        <v>15.4</v>
      </c>
      <c r="F8905">
        <v>15.4</v>
      </c>
      <c r="M8905" s="15">
        <v>23805</v>
      </c>
      <c r="N8905" t="str">
        <f t="shared" si="314"/>
        <v>Off</v>
      </c>
      <c r="O8905">
        <f t="shared" si="315"/>
        <v>2</v>
      </c>
    </row>
    <row r="8906" spans="1:15" x14ac:dyDescent="0.25">
      <c r="A8906" s="2">
        <v>36257</v>
      </c>
      <c r="B8906">
        <v>100</v>
      </c>
      <c r="C8906">
        <v>13.88</v>
      </c>
      <c r="D8906">
        <v>13.88</v>
      </c>
      <c r="E8906">
        <v>13.88</v>
      </c>
      <c r="F8906">
        <v>13.88</v>
      </c>
      <c r="M8906" s="15">
        <v>21885</v>
      </c>
      <c r="N8906" t="str">
        <f t="shared" si="314"/>
        <v>Off</v>
      </c>
      <c r="O8906">
        <f t="shared" si="315"/>
        <v>3</v>
      </c>
    </row>
    <row r="8907" spans="1:15" x14ac:dyDescent="0.25">
      <c r="A8907" s="2">
        <v>36257</v>
      </c>
      <c r="B8907">
        <v>200</v>
      </c>
      <c r="C8907">
        <v>12.86</v>
      </c>
      <c r="D8907">
        <v>12.86</v>
      </c>
      <c r="E8907">
        <v>12.86</v>
      </c>
      <c r="F8907">
        <v>12.86</v>
      </c>
      <c r="M8907" s="15">
        <v>21074</v>
      </c>
      <c r="N8907" t="str">
        <f t="shared" ref="N8907:N8970" si="316">+IF(B8907&gt;700,IF(B8907&lt;2400,"On","Off"),"Off")</f>
        <v>Off</v>
      </c>
      <c r="O8907">
        <f t="shared" si="315"/>
        <v>3</v>
      </c>
    </row>
    <row r="8908" spans="1:15" x14ac:dyDescent="0.25">
      <c r="A8908" s="2">
        <v>36257</v>
      </c>
      <c r="B8908">
        <v>300</v>
      </c>
      <c r="C8908">
        <v>12.46</v>
      </c>
      <c r="D8908">
        <v>12.46</v>
      </c>
      <c r="E8908">
        <v>12.46</v>
      </c>
      <c r="F8908">
        <v>12.46</v>
      </c>
      <c r="M8908" s="15">
        <v>20532</v>
      </c>
      <c r="N8908" t="str">
        <f t="shared" si="316"/>
        <v>Off</v>
      </c>
      <c r="O8908">
        <f t="shared" si="315"/>
        <v>3</v>
      </c>
    </row>
    <row r="8909" spans="1:15" x14ac:dyDescent="0.25">
      <c r="A8909" s="2">
        <v>36257</v>
      </c>
      <c r="B8909">
        <v>400</v>
      </c>
      <c r="C8909">
        <v>12.54</v>
      </c>
      <c r="D8909">
        <v>12.54</v>
      </c>
      <c r="E8909">
        <v>12.54</v>
      </c>
      <c r="F8909">
        <v>12.54</v>
      </c>
      <c r="M8909" s="15">
        <v>20386</v>
      </c>
      <c r="N8909" t="str">
        <f t="shared" si="316"/>
        <v>Off</v>
      </c>
      <c r="O8909">
        <f t="shared" si="315"/>
        <v>3</v>
      </c>
    </row>
    <row r="8910" spans="1:15" x14ac:dyDescent="0.25">
      <c r="A8910" s="2">
        <v>36257</v>
      </c>
      <c r="B8910">
        <v>500</v>
      </c>
      <c r="C8910">
        <v>12.81</v>
      </c>
      <c r="D8910">
        <v>12.81</v>
      </c>
      <c r="E8910">
        <v>12.81</v>
      </c>
      <c r="F8910">
        <v>12.81</v>
      </c>
      <c r="M8910" s="15">
        <v>20798</v>
      </c>
      <c r="N8910" t="str">
        <f t="shared" si="316"/>
        <v>Off</v>
      </c>
      <c r="O8910">
        <f t="shared" si="315"/>
        <v>3</v>
      </c>
    </row>
    <row r="8911" spans="1:15" x14ac:dyDescent="0.25">
      <c r="A8911" s="2">
        <v>36257</v>
      </c>
      <c r="B8911">
        <v>600</v>
      </c>
      <c r="C8911">
        <v>14.57</v>
      </c>
      <c r="D8911">
        <v>14.57</v>
      </c>
      <c r="E8911">
        <v>14.57</v>
      </c>
      <c r="F8911">
        <v>14.57</v>
      </c>
      <c r="M8911" s="15">
        <v>22567</v>
      </c>
      <c r="N8911" t="str">
        <f t="shared" si="316"/>
        <v>Off</v>
      </c>
      <c r="O8911">
        <f t="shared" si="315"/>
        <v>3</v>
      </c>
    </row>
    <row r="8912" spans="1:15" x14ac:dyDescent="0.25">
      <c r="A8912" s="2">
        <v>36257</v>
      </c>
      <c r="B8912">
        <v>700</v>
      </c>
      <c r="C8912">
        <v>18.190000000000001</v>
      </c>
      <c r="D8912">
        <v>18.190000000000001</v>
      </c>
      <c r="E8912">
        <v>18.190000000000001</v>
      </c>
      <c r="F8912">
        <v>18.190000000000001</v>
      </c>
      <c r="M8912" s="15">
        <v>25941</v>
      </c>
      <c r="N8912" t="str">
        <f t="shared" si="316"/>
        <v>Off</v>
      </c>
      <c r="O8912">
        <f t="shared" si="315"/>
        <v>3</v>
      </c>
    </row>
    <row r="8913" spans="1:15" x14ac:dyDescent="0.25">
      <c r="A8913" s="2">
        <v>36257</v>
      </c>
      <c r="B8913">
        <v>800</v>
      </c>
      <c r="C8913">
        <v>17.350000000000001</v>
      </c>
      <c r="D8913">
        <v>17.350000000000001</v>
      </c>
      <c r="E8913">
        <v>17.350000000000001</v>
      </c>
      <c r="F8913">
        <v>17.350000000000001</v>
      </c>
      <c r="M8913" s="15">
        <v>28064</v>
      </c>
      <c r="N8913" t="str">
        <f t="shared" si="316"/>
        <v>On</v>
      </c>
      <c r="O8913">
        <f t="shared" si="315"/>
        <v>3</v>
      </c>
    </row>
    <row r="8914" spans="1:15" x14ac:dyDescent="0.25">
      <c r="A8914" s="2">
        <v>36257</v>
      </c>
      <c r="B8914">
        <v>900</v>
      </c>
      <c r="C8914">
        <v>17.079999999999998</v>
      </c>
      <c r="D8914">
        <v>17.079999999999998</v>
      </c>
      <c r="E8914">
        <v>17.079999999999998</v>
      </c>
      <c r="F8914">
        <v>17.079999999999998</v>
      </c>
      <c r="M8914" s="15">
        <v>28798</v>
      </c>
      <c r="N8914" t="str">
        <f t="shared" si="316"/>
        <v>On</v>
      </c>
      <c r="O8914">
        <f t="shared" si="315"/>
        <v>3</v>
      </c>
    </row>
    <row r="8915" spans="1:15" x14ac:dyDescent="0.25">
      <c r="A8915" s="2">
        <v>36257</v>
      </c>
      <c r="B8915">
        <v>1000</v>
      </c>
      <c r="C8915">
        <v>18.18</v>
      </c>
      <c r="D8915">
        <v>18.18</v>
      </c>
      <c r="E8915">
        <v>18.18</v>
      </c>
      <c r="F8915">
        <v>18.18</v>
      </c>
      <c r="M8915" s="15">
        <v>28947</v>
      </c>
      <c r="N8915" t="str">
        <f t="shared" si="316"/>
        <v>On</v>
      </c>
      <c r="O8915">
        <f t="shared" si="315"/>
        <v>3</v>
      </c>
    </row>
    <row r="8916" spans="1:15" x14ac:dyDescent="0.25">
      <c r="A8916" s="2">
        <v>36257</v>
      </c>
      <c r="B8916">
        <v>1100</v>
      </c>
      <c r="C8916">
        <v>19.89</v>
      </c>
      <c r="D8916">
        <v>19.89</v>
      </c>
      <c r="E8916">
        <v>19.89</v>
      </c>
      <c r="F8916">
        <v>19.89</v>
      </c>
      <c r="M8916" s="15">
        <v>29215</v>
      </c>
      <c r="N8916" t="str">
        <f t="shared" si="316"/>
        <v>On</v>
      </c>
      <c r="O8916">
        <f t="shared" si="315"/>
        <v>3</v>
      </c>
    </row>
    <row r="8917" spans="1:15" x14ac:dyDescent="0.25">
      <c r="A8917" s="2">
        <v>36257</v>
      </c>
      <c r="B8917">
        <v>1200</v>
      </c>
      <c r="C8917">
        <v>23.5</v>
      </c>
      <c r="D8917">
        <v>23.5</v>
      </c>
      <c r="E8917">
        <v>23.5</v>
      </c>
      <c r="F8917">
        <v>23.5</v>
      </c>
      <c r="M8917" s="15">
        <v>29249</v>
      </c>
      <c r="N8917" t="str">
        <f t="shared" si="316"/>
        <v>On</v>
      </c>
      <c r="O8917">
        <f t="shared" si="315"/>
        <v>3</v>
      </c>
    </row>
    <row r="8918" spans="1:15" x14ac:dyDescent="0.25">
      <c r="A8918" s="2">
        <v>36257</v>
      </c>
      <c r="B8918">
        <v>1300</v>
      </c>
      <c r="C8918">
        <v>20.72</v>
      </c>
      <c r="D8918">
        <v>20.72</v>
      </c>
      <c r="E8918">
        <v>20.72</v>
      </c>
      <c r="F8918">
        <v>20.72</v>
      </c>
      <c r="M8918" s="15">
        <v>29016</v>
      </c>
      <c r="N8918" t="str">
        <f t="shared" si="316"/>
        <v>On</v>
      </c>
      <c r="O8918">
        <f t="shared" si="315"/>
        <v>3</v>
      </c>
    </row>
    <row r="8919" spans="1:15" x14ac:dyDescent="0.25">
      <c r="A8919" s="2">
        <v>36257</v>
      </c>
      <c r="B8919">
        <v>1400</v>
      </c>
      <c r="C8919">
        <v>19.399999999999999</v>
      </c>
      <c r="D8919">
        <v>19.14</v>
      </c>
      <c r="E8919">
        <v>19.239999999999998</v>
      </c>
      <c r="F8919">
        <v>19.79</v>
      </c>
      <c r="M8919" s="15">
        <v>29025</v>
      </c>
      <c r="N8919" t="str">
        <f t="shared" si="316"/>
        <v>On</v>
      </c>
      <c r="O8919">
        <f t="shared" si="315"/>
        <v>3</v>
      </c>
    </row>
    <row r="8920" spans="1:15" x14ac:dyDescent="0.25">
      <c r="A8920" s="2">
        <v>36257</v>
      </c>
      <c r="B8920">
        <v>1500</v>
      </c>
      <c r="C8920">
        <v>23.5</v>
      </c>
      <c r="D8920">
        <v>23.25</v>
      </c>
      <c r="E8920">
        <v>23.35</v>
      </c>
      <c r="F8920">
        <v>23.88</v>
      </c>
      <c r="M8920" s="15">
        <v>28664</v>
      </c>
      <c r="N8920" t="str">
        <f t="shared" si="316"/>
        <v>On</v>
      </c>
      <c r="O8920">
        <f t="shared" si="315"/>
        <v>3</v>
      </c>
    </row>
    <row r="8921" spans="1:15" x14ac:dyDescent="0.25">
      <c r="A8921" s="2">
        <v>36257</v>
      </c>
      <c r="B8921">
        <v>1600</v>
      </c>
      <c r="C8921">
        <v>24.75</v>
      </c>
      <c r="D8921">
        <v>24.51</v>
      </c>
      <c r="E8921">
        <v>24.61</v>
      </c>
      <c r="F8921">
        <v>25.1</v>
      </c>
      <c r="M8921" s="15">
        <v>28410</v>
      </c>
      <c r="N8921" t="str">
        <f t="shared" si="316"/>
        <v>On</v>
      </c>
      <c r="O8921">
        <f t="shared" si="315"/>
        <v>3</v>
      </c>
    </row>
    <row r="8922" spans="1:15" x14ac:dyDescent="0.25">
      <c r="A8922" s="2">
        <v>36257</v>
      </c>
      <c r="B8922">
        <v>1700</v>
      </c>
      <c r="C8922">
        <v>19.14</v>
      </c>
      <c r="D8922">
        <v>18.82</v>
      </c>
      <c r="E8922">
        <v>18.95</v>
      </c>
      <c r="F8922">
        <v>19.61</v>
      </c>
      <c r="M8922" s="15">
        <v>28415</v>
      </c>
      <c r="N8922" t="str">
        <f t="shared" si="316"/>
        <v>On</v>
      </c>
      <c r="O8922">
        <f t="shared" si="315"/>
        <v>3</v>
      </c>
    </row>
    <row r="8923" spans="1:15" x14ac:dyDescent="0.25">
      <c r="A8923" s="2">
        <v>36257</v>
      </c>
      <c r="B8923">
        <v>1800</v>
      </c>
      <c r="C8923">
        <v>19.09</v>
      </c>
      <c r="D8923">
        <v>18.77</v>
      </c>
      <c r="E8923">
        <v>18.899999999999999</v>
      </c>
      <c r="F8923">
        <v>19.57</v>
      </c>
      <c r="M8923" s="15">
        <v>28052</v>
      </c>
      <c r="N8923" t="str">
        <f t="shared" si="316"/>
        <v>On</v>
      </c>
      <c r="O8923">
        <f t="shared" si="315"/>
        <v>3</v>
      </c>
    </row>
    <row r="8924" spans="1:15" x14ac:dyDescent="0.25">
      <c r="A8924" s="2">
        <v>36257</v>
      </c>
      <c r="B8924">
        <v>1900</v>
      </c>
      <c r="C8924">
        <v>17.29</v>
      </c>
      <c r="D8924">
        <v>16.940000000000001</v>
      </c>
      <c r="E8924">
        <v>17.079999999999998</v>
      </c>
      <c r="F8924">
        <v>17.809999999999999</v>
      </c>
      <c r="M8924" s="15">
        <v>27609</v>
      </c>
      <c r="N8924" t="str">
        <f t="shared" si="316"/>
        <v>On</v>
      </c>
      <c r="O8924">
        <f t="shared" si="315"/>
        <v>3</v>
      </c>
    </row>
    <row r="8925" spans="1:15" x14ac:dyDescent="0.25">
      <c r="A8925" s="2">
        <v>36257</v>
      </c>
      <c r="B8925">
        <v>2000</v>
      </c>
      <c r="C8925">
        <v>29.43</v>
      </c>
      <c r="D8925">
        <v>29.24</v>
      </c>
      <c r="E8925">
        <v>29.32</v>
      </c>
      <c r="F8925">
        <v>29.72</v>
      </c>
      <c r="M8925" s="15">
        <v>27957</v>
      </c>
      <c r="N8925" t="str">
        <f t="shared" si="316"/>
        <v>On</v>
      </c>
      <c r="O8925">
        <f t="shared" si="315"/>
        <v>3</v>
      </c>
    </row>
    <row r="8926" spans="1:15" x14ac:dyDescent="0.25">
      <c r="A8926" s="2">
        <v>36257</v>
      </c>
      <c r="B8926">
        <v>2100</v>
      </c>
      <c r="C8926">
        <v>49.9</v>
      </c>
      <c r="D8926">
        <v>49.9</v>
      </c>
      <c r="E8926">
        <v>49.9</v>
      </c>
      <c r="F8926">
        <v>49.9</v>
      </c>
      <c r="M8926" s="15">
        <v>29568</v>
      </c>
      <c r="N8926" t="str">
        <f t="shared" si="316"/>
        <v>On</v>
      </c>
      <c r="O8926">
        <f t="shared" si="315"/>
        <v>3</v>
      </c>
    </row>
    <row r="8927" spans="1:15" x14ac:dyDescent="0.25">
      <c r="A8927" s="2">
        <v>36257</v>
      </c>
      <c r="B8927">
        <v>2200</v>
      </c>
      <c r="C8927">
        <v>23.72</v>
      </c>
      <c r="D8927">
        <v>23.72</v>
      </c>
      <c r="E8927">
        <v>23.72</v>
      </c>
      <c r="F8927">
        <v>23.72</v>
      </c>
      <c r="M8927" s="15">
        <v>28514</v>
      </c>
      <c r="N8927" t="str">
        <f t="shared" si="316"/>
        <v>On</v>
      </c>
      <c r="O8927">
        <f t="shared" si="315"/>
        <v>3</v>
      </c>
    </row>
    <row r="8928" spans="1:15" x14ac:dyDescent="0.25">
      <c r="A8928" s="2">
        <v>36257</v>
      </c>
      <c r="B8928">
        <v>2300</v>
      </c>
      <c r="C8928">
        <v>16.86</v>
      </c>
      <c r="D8928">
        <v>16.86</v>
      </c>
      <c r="E8928">
        <v>16.86</v>
      </c>
      <c r="F8928">
        <v>16.86</v>
      </c>
      <c r="M8928" s="15">
        <v>26400</v>
      </c>
      <c r="N8928" t="str">
        <f t="shared" si="316"/>
        <v>On</v>
      </c>
      <c r="O8928">
        <f t="shared" si="315"/>
        <v>3</v>
      </c>
    </row>
    <row r="8929" spans="1:15" x14ac:dyDescent="0.25">
      <c r="A8929" s="2">
        <v>36257</v>
      </c>
      <c r="B8929">
        <v>2400</v>
      </c>
      <c r="C8929">
        <v>16.54</v>
      </c>
      <c r="D8929">
        <v>16.54</v>
      </c>
      <c r="E8929">
        <v>16.54</v>
      </c>
      <c r="F8929">
        <v>16.54</v>
      </c>
      <c r="M8929" s="15">
        <v>23368</v>
      </c>
      <c r="N8929" t="str">
        <f t="shared" si="316"/>
        <v>Off</v>
      </c>
      <c r="O8929">
        <f t="shared" si="315"/>
        <v>3</v>
      </c>
    </row>
    <row r="8930" spans="1:15" x14ac:dyDescent="0.25">
      <c r="A8930" s="2">
        <v>36258</v>
      </c>
      <c r="B8930">
        <v>100</v>
      </c>
      <c r="C8930">
        <v>13.03</v>
      </c>
      <c r="D8930">
        <v>13.03</v>
      </c>
      <c r="E8930">
        <v>13.03</v>
      </c>
      <c r="F8930">
        <v>13.03</v>
      </c>
      <c r="M8930" s="15">
        <v>21443</v>
      </c>
      <c r="N8930" t="str">
        <f t="shared" si="316"/>
        <v>Off</v>
      </c>
      <c r="O8930">
        <f t="shared" si="315"/>
        <v>4</v>
      </c>
    </row>
    <row r="8931" spans="1:15" x14ac:dyDescent="0.25">
      <c r="A8931" s="2">
        <v>36258</v>
      </c>
      <c r="B8931">
        <v>200</v>
      </c>
      <c r="C8931">
        <v>12.45</v>
      </c>
      <c r="D8931">
        <v>12.45</v>
      </c>
      <c r="E8931">
        <v>12.45</v>
      </c>
      <c r="F8931">
        <v>12.45</v>
      </c>
      <c r="M8931" s="15">
        <v>20407</v>
      </c>
      <c r="N8931" t="str">
        <f t="shared" si="316"/>
        <v>Off</v>
      </c>
      <c r="O8931">
        <f t="shared" ref="O8931:O8994" si="317">+WEEKDAY(A8931,2)</f>
        <v>4</v>
      </c>
    </row>
    <row r="8932" spans="1:15" x14ac:dyDescent="0.25">
      <c r="A8932" s="2">
        <v>36258</v>
      </c>
      <c r="B8932">
        <v>300</v>
      </c>
      <c r="C8932">
        <v>12.47</v>
      </c>
      <c r="D8932">
        <v>12.47</v>
      </c>
      <c r="E8932">
        <v>12.47</v>
      </c>
      <c r="F8932">
        <v>12.47</v>
      </c>
      <c r="M8932" s="15">
        <v>20047</v>
      </c>
      <c r="N8932" t="str">
        <f t="shared" si="316"/>
        <v>Off</v>
      </c>
      <c r="O8932">
        <f t="shared" si="317"/>
        <v>4</v>
      </c>
    </row>
    <row r="8933" spans="1:15" x14ac:dyDescent="0.25">
      <c r="A8933" s="2">
        <v>36258</v>
      </c>
      <c r="B8933">
        <v>400</v>
      </c>
      <c r="C8933">
        <v>12.71</v>
      </c>
      <c r="D8933">
        <v>12.71</v>
      </c>
      <c r="E8933">
        <v>12.71</v>
      </c>
      <c r="F8933">
        <v>12.71</v>
      </c>
      <c r="M8933" s="15">
        <v>19944</v>
      </c>
      <c r="N8933" t="str">
        <f t="shared" si="316"/>
        <v>Off</v>
      </c>
      <c r="O8933">
        <f t="shared" si="317"/>
        <v>4</v>
      </c>
    </row>
    <row r="8934" spans="1:15" x14ac:dyDescent="0.25">
      <c r="A8934" s="2">
        <v>36258</v>
      </c>
      <c r="B8934">
        <v>500</v>
      </c>
      <c r="C8934">
        <v>13.01</v>
      </c>
      <c r="D8934">
        <v>13.01</v>
      </c>
      <c r="E8934">
        <v>13.01</v>
      </c>
      <c r="F8934">
        <v>13.01</v>
      </c>
      <c r="M8934" s="15">
        <v>20358</v>
      </c>
      <c r="N8934" t="str">
        <f t="shared" si="316"/>
        <v>Off</v>
      </c>
      <c r="O8934">
        <f t="shared" si="317"/>
        <v>4</v>
      </c>
    </row>
    <row r="8935" spans="1:15" x14ac:dyDescent="0.25">
      <c r="A8935" s="2">
        <v>36258</v>
      </c>
      <c r="B8935">
        <v>600</v>
      </c>
      <c r="C8935">
        <v>13.47</v>
      </c>
      <c r="D8935">
        <v>13.47</v>
      </c>
      <c r="E8935">
        <v>13.47</v>
      </c>
      <c r="F8935">
        <v>13.47</v>
      </c>
      <c r="M8935" s="15">
        <v>22135</v>
      </c>
      <c r="N8935" t="str">
        <f t="shared" si="316"/>
        <v>Off</v>
      </c>
      <c r="O8935">
        <f t="shared" si="317"/>
        <v>4</v>
      </c>
    </row>
    <row r="8936" spans="1:15" x14ac:dyDescent="0.25">
      <c r="A8936" s="2">
        <v>36258</v>
      </c>
      <c r="B8936">
        <v>700</v>
      </c>
      <c r="C8936">
        <v>15.82</v>
      </c>
      <c r="D8936">
        <v>15.82</v>
      </c>
      <c r="E8936">
        <v>15.82</v>
      </c>
      <c r="F8936">
        <v>15.82</v>
      </c>
      <c r="M8936" s="15">
        <v>25389</v>
      </c>
      <c r="N8936" t="str">
        <f t="shared" si="316"/>
        <v>Off</v>
      </c>
      <c r="O8936">
        <f t="shared" si="317"/>
        <v>4</v>
      </c>
    </row>
    <row r="8937" spans="1:15" x14ac:dyDescent="0.25">
      <c r="A8937" s="2">
        <v>36258</v>
      </c>
      <c r="B8937">
        <v>800</v>
      </c>
      <c r="C8937">
        <v>19.91</v>
      </c>
      <c r="D8937">
        <v>19.91</v>
      </c>
      <c r="E8937">
        <v>19.91</v>
      </c>
      <c r="F8937">
        <v>19.91</v>
      </c>
      <c r="M8937" s="15">
        <v>27488</v>
      </c>
      <c r="N8937" t="str">
        <f t="shared" si="316"/>
        <v>On</v>
      </c>
      <c r="O8937">
        <f t="shared" si="317"/>
        <v>4</v>
      </c>
    </row>
    <row r="8938" spans="1:15" x14ac:dyDescent="0.25">
      <c r="A8938" s="2">
        <v>36258</v>
      </c>
      <c r="B8938">
        <v>900</v>
      </c>
      <c r="C8938">
        <v>21.92</v>
      </c>
      <c r="D8938">
        <v>21.92</v>
      </c>
      <c r="E8938">
        <v>21.92</v>
      </c>
      <c r="F8938">
        <v>21.92</v>
      </c>
      <c r="M8938" s="15">
        <v>28610</v>
      </c>
      <c r="N8938" t="str">
        <f t="shared" si="316"/>
        <v>On</v>
      </c>
      <c r="O8938">
        <f t="shared" si="317"/>
        <v>4</v>
      </c>
    </row>
    <row r="8939" spans="1:15" x14ac:dyDescent="0.25">
      <c r="A8939" s="2">
        <v>36258</v>
      </c>
      <c r="B8939">
        <v>1000</v>
      </c>
      <c r="C8939">
        <v>20.11</v>
      </c>
      <c r="D8939">
        <v>20.11</v>
      </c>
      <c r="E8939">
        <v>20.11</v>
      </c>
      <c r="F8939">
        <v>20.11</v>
      </c>
      <c r="M8939" s="15">
        <v>29048</v>
      </c>
      <c r="N8939" t="str">
        <f t="shared" si="316"/>
        <v>On</v>
      </c>
      <c r="O8939">
        <f t="shared" si="317"/>
        <v>4</v>
      </c>
    </row>
    <row r="8940" spans="1:15" x14ac:dyDescent="0.25">
      <c r="A8940" s="2">
        <v>36258</v>
      </c>
      <c r="B8940">
        <v>1100</v>
      </c>
      <c r="C8940">
        <v>27.57</v>
      </c>
      <c r="D8940">
        <v>27.47</v>
      </c>
      <c r="E8940">
        <v>27.51</v>
      </c>
      <c r="F8940">
        <v>27.7</v>
      </c>
      <c r="M8940" s="15">
        <v>29531</v>
      </c>
      <c r="N8940" t="str">
        <f t="shared" si="316"/>
        <v>On</v>
      </c>
      <c r="O8940">
        <f t="shared" si="317"/>
        <v>4</v>
      </c>
    </row>
    <row r="8941" spans="1:15" x14ac:dyDescent="0.25">
      <c r="A8941" s="2">
        <v>36258</v>
      </c>
      <c r="B8941">
        <v>1200</v>
      </c>
      <c r="C8941">
        <v>29.34</v>
      </c>
      <c r="D8941">
        <v>29.17</v>
      </c>
      <c r="E8941">
        <v>29.24</v>
      </c>
      <c r="F8941">
        <v>29.58</v>
      </c>
      <c r="M8941" s="15">
        <v>29781</v>
      </c>
      <c r="N8941" t="str">
        <f t="shared" si="316"/>
        <v>On</v>
      </c>
      <c r="O8941">
        <f t="shared" si="317"/>
        <v>4</v>
      </c>
    </row>
    <row r="8942" spans="1:15" x14ac:dyDescent="0.25">
      <c r="A8942" s="2">
        <v>36258</v>
      </c>
      <c r="B8942">
        <v>1300</v>
      </c>
      <c r="C8942">
        <v>29.81</v>
      </c>
      <c r="D8942">
        <v>29.65</v>
      </c>
      <c r="E8942">
        <v>29.72</v>
      </c>
      <c r="F8942">
        <v>30.05</v>
      </c>
      <c r="M8942" s="15">
        <v>29628</v>
      </c>
      <c r="N8942" t="str">
        <f t="shared" si="316"/>
        <v>On</v>
      </c>
      <c r="O8942">
        <f t="shared" si="317"/>
        <v>4</v>
      </c>
    </row>
    <row r="8943" spans="1:15" x14ac:dyDescent="0.25">
      <c r="A8943" s="2">
        <v>36258</v>
      </c>
      <c r="B8943">
        <v>1400</v>
      </c>
      <c r="C8943">
        <v>27.95</v>
      </c>
      <c r="D8943">
        <v>27.77</v>
      </c>
      <c r="E8943">
        <v>27.85</v>
      </c>
      <c r="F8943">
        <v>28.23</v>
      </c>
      <c r="M8943" s="15">
        <v>29640</v>
      </c>
      <c r="N8943" t="str">
        <f t="shared" si="316"/>
        <v>On</v>
      </c>
      <c r="O8943">
        <f t="shared" si="317"/>
        <v>4</v>
      </c>
    </row>
    <row r="8944" spans="1:15" x14ac:dyDescent="0.25">
      <c r="A8944" s="2">
        <v>36258</v>
      </c>
      <c r="B8944">
        <v>1500</v>
      </c>
      <c r="C8944">
        <v>19.59</v>
      </c>
      <c r="D8944">
        <v>19.29</v>
      </c>
      <c r="E8944">
        <v>19.420000000000002</v>
      </c>
      <c r="F8944">
        <v>20.059999999999999</v>
      </c>
      <c r="M8944" s="15">
        <v>29774</v>
      </c>
      <c r="N8944" t="str">
        <f t="shared" si="316"/>
        <v>On</v>
      </c>
      <c r="O8944">
        <f t="shared" si="317"/>
        <v>4</v>
      </c>
    </row>
    <row r="8945" spans="1:15" x14ac:dyDescent="0.25">
      <c r="A8945" s="2">
        <v>36258</v>
      </c>
      <c r="B8945">
        <v>1600</v>
      </c>
      <c r="C8945">
        <v>19.05</v>
      </c>
      <c r="D8945">
        <v>18.739999999999998</v>
      </c>
      <c r="E8945">
        <v>18.87</v>
      </c>
      <c r="F8945">
        <v>19.53</v>
      </c>
      <c r="M8945" s="15">
        <v>29538</v>
      </c>
      <c r="N8945" t="str">
        <f t="shared" si="316"/>
        <v>On</v>
      </c>
      <c r="O8945">
        <f t="shared" si="317"/>
        <v>4</v>
      </c>
    </row>
    <row r="8946" spans="1:15" x14ac:dyDescent="0.25">
      <c r="A8946" s="2">
        <v>36258</v>
      </c>
      <c r="B8946">
        <v>1700</v>
      </c>
      <c r="C8946">
        <v>17.18</v>
      </c>
      <c r="D8946">
        <v>16.84</v>
      </c>
      <c r="E8946">
        <v>16.989999999999998</v>
      </c>
      <c r="F8946">
        <v>17.690000000000001</v>
      </c>
      <c r="M8946" s="15">
        <v>29403</v>
      </c>
      <c r="N8946" t="str">
        <f t="shared" si="316"/>
        <v>On</v>
      </c>
      <c r="O8946">
        <f t="shared" si="317"/>
        <v>4</v>
      </c>
    </row>
    <row r="8947" spans="1:15" x14ac:dyDescent="0.25">
      <c r="A8947" s="2">
        <v>36258</v>
      </c>
      <c r="B8947">
        <v>1800</v>
      </c>
      <c r="C8947">
        <v>15.89</v>
      </c>
      <c r="D8947">
        <v>15.54</v>
      </c>
      <c r="E8947">
        <v>15.69</v>
      </c>
      <c r="F8947">
        <v>16.43</v>
      </c>
      <c r="M8947" s="15">
        <v>29052</v>
      </c>
      <c r="N8947" t="str">
        <f t="shared" si="316"/>
        <v>On</v>
      </c>
      <c r="O8947">
        <f t="shared" si="317"/>
        <v>4</v>
      </c>
    </row>
    <row r="8948" spans="1:15" x14ac:dyDescent="0.25">
      <c r="A8948" s="2">
        <v>36258</v>
      </c>
      <c r="B8948">
        <v>1900</v>
      </c>
      <c r="C8948">
        <v>14.5</v>
      </c>
      <c r="D8948">
        <v>14.12</v>
      </c>
      <c r="E8948">
        <v>14.29</v>
      </c>
      <c r="F8948">
        <v>15.08</v>
      </c>
      <c r="M8948" s="15">
        <v>28583</v>
      </c>
      <c r="N8948" t="str">
        <f t="shared" si="316"/>
        <v>On</v>
      </c>
      <c r="O8948">
        <f t="shared" si="317"/>
        <v>4</v>
      </c>
    </row>
    <row r="8949" spans="1:15" x14ac:dyDescent="0.25">
      <c r="A8949" s="2">
        <v>36258</v>
      </c>
      <c r="B8949">
        <v>2000</v>
      </c>
      <c r="C8949">
        <v>25.7</v>
      </c>
      <c r="D8949">
        <v>25.47</v>
      </c>
      <c r="E8949">
        <v>25.57</v>
      </c>
      <c r="F8949">
        <v>26.07</v>
      </c>
      <c r="M8949" s="15">
        <v>28845</v>
      </c>
      <c r="N8949" t="str">
        <f t="shared" si="316"/>
        <v>On</v>
      </c>
      <c r="O8949">
        <f t="shared" si="317"/>
        <v>4</v>
      </c>
    </row>
    <row r="8950" spans="1:15" x14ac:dyDescent="0.25">
      <c r="A8950" s="2">
        <v>36258</v>
      </c>
      <c r="B8950">
        <v>2100</v>
      </c>
      <c r="C8950">
        <v>20.22</v>
      </c>
      <c r="D8950">
        <v>19.920000000000002</v>
      </c>
      <c r="E8950">
        <v>20.05</v>
      </c>
      <c r="F8950">
        <v>20.66</v>
      </c>
      <c r="M8950" s="15">
        <v>30355</v>
      </c>
      <c r="N8950" t="str">
        <f t="shared" si="316"/>
        <v>On</v>
      </c>
      <c r="O8950">
        <f t="shared" si="317"/>
        <v>4</v>
      </c>
    </row>
    <row r="8951" spans="1:15" x14ac:dyDescent="0.25">
      <c r="A8951" s="2">
        <v>36258</v>
      </c>
      <c r="B8951">
        <v>2200</v>
      </c>
      <c r="C8951">
        <v>18.55</v>
      </c>
      <c r="D8951">
        <v>18.23</v>
      </c>
      <c r="E8951">
        <v>18.37</v>
      </c>
      <c r="F8951">
        <v>19.04</v>
      </c>
      <c r="M8951" s="15">
        <v>29093</v>
      </c>
      <c r="N8951" t="str">
        <f t="shared" si="316"/>
        <v>On</v>
      </c>
      <c r="O8951">
        <f t="shared" si="317"/>
        <v>4</v>
      </c>
    </row>
    <row r="8952" spans="1:15" x14ac:dyDescent="0.25">
      <c r="A8952" s="2">
        <v>36258</v>
      </c>
      <c r="B8952">
        <v>2300</v>
      </c>
      <c r="C8952">
        <v>15.25</v>
      </c>
      <c r="D8952">
        <v>15.16</v>
      </c>
      <c r="E8952">
        <v>15.2</v>
      </c>
      <c r="F8952">
        <v>15.38</v>
      </c>
      <c r="M8952" s="15">
        <v>26690</v>
      </c>
      <c r="N8952" t="str">
        <f t="shared" si="316"/>
        <v>On</v>
      </c>
      <c r="O8952">
        <f t="shared" si="317"/>
        <v>4</v>
      </c>
    </row>
    <row r="8953" spans="1:15" x14ac:dyDescent="0.25">
      <c r="A8953" s="2">
        <v>36258</v>
      </c>
      <c r="B8953">
        <v>2400</v>
      </c>
      <c r="C8953">
        <v>13.79</v>
      </c>
      <c r="D8953">
        <v>13.79</v>
      </c>
      <c r="E8953">
        <v>13.79</v>
      </c>
      <c r="F8953">
        <v>13.79</v>
      </c>
      <c r="M8953" s="15">
        <v>23890</v>
      </c>
      <c r="N8953" t="str">
        <f t="shared" si="316"/>
        <v>Off</v>
      </c>
      <c r="O8953">
        <f t="shared" si="317"/>
        <v>4</v>
      </c>
    </row>
    <row r="8954" spans="1:15" x14ac:dyDescent="0.25">
      <c r="A8954" s="2">
        <v>36259</v>
      </c>
      <c r="B8954">
        <v>100</v>
      </c>
      <c r="C8954">
        <v>13.27</v>
      </c>
      <c r="D8954">
        <v>13.27</v>
      </c>
      <c r="E8954">
        <v>13.27</v>
      </c>
      <c r="F8954">
        <v>13.27</v>
      </c>
      <c r="M8954" s="15">
        <v>21813</v>
      </c>
      <c r="N8954" t="str">
        <f t="shared" si="316"/>
        <v>Off</v>
      </c>
      <c r="O8954">
        <f t="shared" si="317"/>
        <v>5</v>
      </c>
    </row>
    <row r="8955" spans="1:15" x14ac:dyDescent="0.25">
      <c r="A8955" s="2">
        <v>36259</v>
      </c>
      <c r="B8955">
        <v>200</v>
      </c>
      <c r="C8955">
        <v>12.98</v>
      </c>
      <c r="D8955">
        <v>12.98</v>
      </c>
      <c r="E8955">
        <v>12.98</v>
      </c>
      <c r="F8955">
        <v>12.98</v>
      </c>
      <c r="M8955" s="15">
        <v>20623</v>
      </c>
      <c r="N8955" t="str">
        <f t="shared" si="316"/>
        <v>Off</v>
      </c>
      <c r="O8955">
        <f t="shared" si="317"/>
        <v>5</v>
      </c>
    </row>
    <row r="8956" spans="1:15" x14ac:dyDescent="0.25">
      <c r="A8956" s="2">
        <v>36259</v>
      </c>
      <c r="B8956">
        <v>300</v>
      </c>
      <c r="C8956">
        <v>12.77</v>
      </c>
      <c r="D8956">
        <v>12.77</v>
      </c>
      <c r="E8956">
        <v>12.77</v>
      </c>
      <c r="F8956">
        <v>12.77</v>
      </c>
      <c r="M8956" s="15">
        <v>20141</v>
      </c>
      <c r="N8956" t="str">
        <f t="shared" si="316"/>
        <v>Off</v>
      </c>
      <c r="O8956">
        <f t="shared" si="317"/>
        <v>5</v>
      </c>
    </row>
    <row r="8957" spans="1:15" x14ac:dyDescent="0.25">
      <c r="A8957" s="2">
        <v>36259</v>
      </c>
      <c r="B8957">
        <v>400</v>
      </c>
      <c r="C8957">
        <v>12.15</v>
      </c>
      <c r="D8957">
        <v>12.15</v>
      </c>
      <c r="E8957">
        <v>12.15</v>
      </c>
      <c r="F8957">
        <v>12.15</v>
      </c>
      <c r="M8957" s="15">
        <v>19780</v>
      </c>
      <c r="N8957" t="str">
        <f t="shared" si="316"/>
        <v>Off</v>
      </c>
      <c r="O8957">
        <f t="shared" si="317"/>
        <v>5</v>
      </c>
    </row>
    <row r="8958" spans="1:15" x14ac:dyDescent="0.25">
      <c r="A8958" s="2">
        <v>36259</v>
      </c>
      <c r="B8958">
        <v>500</v>
      </c>
      <c r="C8958">
        <v>12.36</v>
      </c>
      <c r="D8958">
        <v>12.36</v>
      </c>
      <c r="E8958">
        <v>12.36</v>
      </c>
      <c r="F8958">
        <v>12.36</v>
      </c>
      <c r="M8958" s="15">
        <v>20020</v>
      </c>
      <c r="N8958" t="str">
        <f t="shared" si="316"/>
        <v>Off</v>
      </c>
      <c r="O8958">
        <f t="shared" si="317"/>
        <v>5</v>
      </c>
    </row>
    <row r="8959" spans="1:15" x14ac:dyDescent="0.25">
      <c r="A8959" s="2">
        <v>36259</v>
      </c>
      <c r="B8959">
        <v>600</v>
      </c>
      <c r="C8959">
        <v>12.96</v>
      </c>
      <c r="D8959">
        <v>12.96</v>
      </c>
      <c r="E8959">
        <v>12.96</v>
      </c>
      <c r="F8959">
        <v>12.96</v>
      </c>
      <c r="M8959" s="15">
        <v>21639</v>
      </c>
      <c r="N8959" t="str">
        <f t="shared" si="316"/>
        <v>Off</v>
      </c>
      <c r="O8959">
        <f t="shared" si="317"/>
        <v>5</v>
      </c>
    </row>
    <row r="8960" spans="1:15" x14ac:dyDescent="0.25">
      <c r="A8960" s="2">
        <v>36259</v>
      </c>
      <c r="B8960">
        <v>700</v>
      </c>
      <c r="C8960">
        <v>13.89</v>
      </c>
      <c r="D8960">
        <v>13.89</v>
      </c>
      <c r="E8960">
        <v>13.89</v>
      </c>
      <c r="F8960">
        <v>13.89</v>
      </c>
      <c r="M8960" s="15">
        <v>24750</v>
      </c>
      <c r="N8960" t="str">
        <f t="shared" si="316"/>
        <v>Off</v>
      </c>
      <c r="O8960">
        <f t="shared" si="317"/>
        <v>5</v>
      </c>
    </row>
    <row r="8961" spans="1:15" x14ac:dyDescent="0.25">
      <c r="A8961" s="2">
        <v>36259</v>
      </c>
      <c r="B8961">
        <v>800</v>
      </c>
      <c r="C8961">
        <v>18.22</v>
      </c>
      <c r="D8961">
        <v>18.22</v>
      </c>
      <c r="E8961">
        <v>18.22</v>
      </c>
      <c r="F8961">
        <v>18.22</v>
      </c>
      <c r="M8961" s="15">
        <v>27285</v>
      </c>
      <c r="N8961" t="str">
        <f t="shared" si="316"/>
        <v>On</v>
      </c>
      <c r="O8961">
        <f t="shared" si="317"/>
        <v>5</v>
      </c>
    </row>
    <row r="8962" spans="1:15" x14ac:dyDescent="0.25">
      <c r="A8962" s="2">
        <v>36259</v>
      </c>
      <c r="B8962">
        <v>900</v>
      </c>
      <c r="C8962">
        <v>22.92</v>
      </c>
      <c r="D8962">
        <v>22.92</v>
      </c>
      <c r="E8962">
        <v>22.92</v>
      </c>
      <c r="F8962">
        <v>22.92</v>
      </c>
      <c r="M8962" s="15">
        <v>28538</v>
      </c>
      <c r="N8962" t="str">
        <f t="shared" si="316"/>
        <v>On</v>
      </c>
      <c r="O8962">
        <f t="shared" si="317"/>
        <v>5</v>
      </c>
    </row>
    <row r="8963" spans="1:15" x14ac:dyDescent="0.25">
      <c r="A8963" s="2">
        <v>36259</v>
      </c>
      <c r="B8963">
        <v>1000</v>
      </c>
      <c r="C8963">
        <v>25.06</v>
      </c>
      <c r="D8963">
        <v>25.06</v>
      </c>
      <c r="E8963">
        <v>25.06</v>
      </c>
      <c r="F8963">
        <v>25.06</v>
      </c>
      <c r="M8963" s="15">
        <v>29094</v>
      </c>
      <c r="N8963" t="str">
        <f t="shared" si="316"/>
        <v>On</v>
      </c>
      <c r="O8963">
        <f t="shared" si="317"/>
        <v>5</v>
      </c>
    </row>
    <row r="8964" spans="1:15" x14ac:dyDescent="0.25">
      <c r="A8964" s="2">
        <v>36259</v>
      </c>
      <c r="B8964">
        <v>1100</v>
      </c>
      <c r="C8964">
        <v>28.67</v>
      </c>
      <c r="D8964">
        <v>28.67</v>
      </c>
      <c r="E8964">
        <v>28.67</v>
      </c>
      <c r="F8964">
        <v>28.67</v>
      </c>
      <c r="M8964" s="15">
        <v>29543</v>
      </c>
      <c r="N8964" t="str">
        <f t="shared" si="316"/>
        <v>On</v>
      </c>
      <c r="O8964">
        <f t="shared" si="317"/>
        <v>5</v>
      </c>
    </row>
    <row r="8965" spans="1:15" x14ac:dyDescent="0.25">
      <c r="A8965" s="2">
        <v>36259</v>
      </c>
      <c r="B8965">
        <v>1200</v>
      </c>
      <c r="C8965">
        <v>29.77</v>
      </c>
      <c r="D8965">
        <v>29.77</v>
      </c>
      <c r="E8965">
        <v>29.77</v>
      </c>
      <c r="F8965">
        <v>29.77</v>
      </c>
      <c r="M8965" s="15">
        <v>29656</v>
      </c>
      <c r="N8965" t="str">
        <f t="shared" si="316"/>
        <v>On</v>
      </c>
      <c r="O8965">
        <f t="shared" si="317"/>
        <v>5</v>
      </c>
    </row>
    <row r="8966" spans="1:15" x14ac:dyDescent="0.25">
      <c r="A8966" s="2">
        <v>36259</v>
      </c>
      <c r="B8966">
        <v>1300</v>
      </c>
      <c r="C8966">
        <v>20.309999999999999</v>
      </c>
      <c r="D8966">
        <v>20.309999999999999</v>
      </c>
      <c r="E8966">
        <v>20.309999999999999</v>
      </c>
      <c r="F8966">
        <v>20.309999999999999</v>
      </c>
      <c r="M8966" s="15">
        <v>29531</v>
      </c>
      <c r="N8966" t="str">
        <f t="shared" si="316"/>
        <v>On</v>
      </c>
      <c r="O8966">
        <f t="shared" si="317"/>
        <v>5</v>
      </c>
    </row>
    <row r="8967" spans="1:15" x14ac:dyDescent="0.25">
      <c r="A8967" s="2">
        <v>36259</v>
      </c>
      <c r="B8967">
        <v>1400</v>
      </c>
      <c r="C8967">
        <v>22.38</v>
      </c>
      <c r="D8967">
        <v>22.38</v>
      </c>
      <c r="E8967">
        <v>22.38</v>
      </c>
      <c r="F8967">
        <v>22.38</v>
      </c>
      <c r="M8967" s="15">
        <v>29449</v>
      </c>
      <c r="N8967" t="str">
        <f t="shared" si="316"/>
        <v>On</v>
      </c>
      <c r="O8967">
        <f t="shared" si="317"/>
        <v>5</v>
      </c>
    </row>
    <row r="8968" spans="1:15" x14ac:dyDescent="0.25">
      <c r="A8968" s="2">
        <v>36259</v>
      </c>
      <c r="B8968">
        <v>1500</v>
      </c>
      <c r="C8968">
        <v>22.32</v>
      </c>
      <c r="D8968">
        <v>22.32</v>
      </c>
      <c r="E8968">
        <v>22.32</v>
      </c>
      <c r="F8968">
        <v>22.32</v>
      </c>
      <c r="M8968" s="15">
        <v>29170</v>
      </c>
      <c r="N8968" t="str">
        <f t="shared" si="316"/>
        <v>On</v>
      </c>
      <c r="O8968">
        <f t="shared" si="317"/>
        <v>5</v>
      </c>
    </row>
    <row r="8969" spans="1:15" x14ac:dyDescent="0.25">
      <c r="A8969" s="2">
        <v>36259</v>
      </c>
      <c r="B8969">
        <v>1600</v>
      </c>
      <c r="C8969">
        <v>21.82</v>
      </c>
      <c r="D8969">
        <v>21.82</v>
      </c>
      <c r="E8969">
        <v>21.82</v>
      </c>
      <c r="F8969">
        <v>21.82</v>
      </c>
      <c r="M8969" s="15">
        <v>28773</v>
      </c>
      <c r="N8969" t="str">
        <f t="shared" si="316"/>
        <v>On</v>
      </c>
      <c r="O8969">
        <f t="shared" si="317"/>
        <v>5</v>
      </c>
    </row>
    <row r="8970" spans="1:15" x14ac:dyDescent="0.25">
      <c r="A8970" s="2">
        <v>36259</v>
      </c>
      <c r="B8970">
        <v>1700</v>
      </c>
      <c r="C8970">
        <v>19.670000000000002</v>
      </c>
      <c r="D8970">
        <v>19.670000000000002</v>
      </c>
      <c r="E8970">
        <v>19.670000000000002</v>
      </c>
      <c r="F8970">
        <v>19.670000000000002</v>
      </c>
      <c r="M8970" s="15">
        <v>28648</v>
      </c>
      <c r="N8970" t="str">
        <f t="shared" si="316"/>
        <v>On</v>
      </c>
      <c r="O8970">
        <f t="shared" si="317"/>
        <v>5</v>
      </c>
    </row>
    <row r="8971" spans="1:15" x14ac:dyDescent="0.25">
      <c r="A8971" s="2">
        <v>36259</v>
      </c>
      <c r="B8971">
        <v>1800</v>
      </c>
      <c r="C8971">
        <v>15.2</v>
      </c>
      <c r="D8971">
        <v>15.2</v>
      </c>
      <c r="E8971">
        <v>15.2</v>
      </c>
      <c r="F8971">
        <v>15.2</v>
      </c>
      <c r="M8971" s="15">
        <v>28540</v>
      </c>
      <c r="N8971" t="str">
        <f t="shared" ref="N8971:N9034" si="318">+IF(B8971&gt;700,IF(B8971&lt;2400,"On","Off"),"Off")</f>
        <v>On</v>
      </c>
      <c r="O8971">
        <f t="shared" si="317"/>
        <v>5</v>
      </c>
    </row>
    <row r="8972" spans="1:15" x14ac:dyDescent="0.25">
      <c r="A8972" s="2">
        <v>36259</v>
      </c>
      <c r="B8972">
        <v>1900</v>
      </c>
      <c r="C8972">
        <v>16.38</v>
      </c>
      <c r="D8972">
        <v>16.38</v>
      </c>
      <c r="E8972">
        <v>16.38</v>
      </c>
      <c r="F8972">
        <v>16.38</v>
      </c>
      <c r="M8972" s="15">
        <v>28686</v>
      </c>
      <c r="N8972" t="str">
        <f t="shared" si="318"/>
        <v>On</v>
      </c>
      <c r="O8972">
        <f t="shared" si="317"/>
        <v>5</v>
      </c>
    </row>
    <row r="8973" spans="1:15" x14ac:dyDescent="0.25">
      <c r="A8973" s="2">
        <v>36259</v>
      </c>
      <c r="B8973">
        <v>2000</v>
      </c>
      <c r="C8973">
        <v>18.22</v>
      </c>
      <c r="D8973">
        <v>18.22</v>
      </c>
      <c r="E8973">
        <v>18.22</v>
      </c>
      <c r="F8973">
        <v>18.22</v>
      </c>
      <c r="M8973" s="15">
        <v>29093</v>
      </c>
      <c r="N8973" t="str">
        <f t="shared" si="318"/>
        <v>On</v>
      </c>
      <c r="O8973">
        <f t="shared" si="317"/>
        <v>5</v>
      </c>
    </row>
    <row r="8974" spans="1:15" x14ac:dyDescent="0.25">
      <c r="A8974" s="2">
        <v>36259</v>
      </c>
      <c r="B8974">
        <v>2100</v>
      </c>
      <c r="C8974">
        <v>18.63</v>
      </c>
      <c r="D8974">
        <v>18.63</v>
      </c>
      <c r="E8974">
        <v>18.63</v>
      </c>
      <c r="F8974">
        <v>18.63</v>
      </c>
      <c r="M8974" s="15">
        <v>28923</v>
      </c>
      <c r="N8974" t="str">
        <f t="shared" si="318"/>
        <v>On</v>
      </c>
      <c r="O8974">
        <f t="shared" si="317"/>
        <v>5</v>
      </c>
    </row>
    <row r="8975" spans="1:15" x14ac:dyDescent="0.25">
      <c r="A8975" s="2">
        <v>36259</v>
      </c>
      <c r="B8975">
        <v>2200</v>
      </c>
      <c r="C8975">
        <v>20.8</v>
      </c>
      <c r="D8975">
        <v>20.8</v>
      </c>
      <c r="E8975">
        <v>20.8</v>
      </c>
      <c r="F8975">
        <v>20.8</v>
      </c>
      <c r="M8975" s="15">
        <v>27930</v>
      </c>
      <c r="N8975" t="str">
        <f t="shared" si="318"/>
        <v>On</v>
      </c>
      <c r="O8975">
        <f t="shared" si="317"/>
        <v>5</v>
      </c>
    </row>
    <row r="8976" spans="1:15" x14ac:dyDescent="0.25">
      <c r="A8976" s="2">
        <v>36259</v>
      </c>
      <c r="B8976">
        <v>2300</v>
      </c>
      <c r="C8976">
        <v>20.170000000000002</v>
      </c>
      <c r="D8976">
        <v>20.170000000000002</v>
      </c>
      <c r="E8976">
        <v>20.170000000000002</v>
      </c>
      <c r="F8976">
        <v>20.170000000000002</v>
      </c>
      <c r="M8976" s="15">
        <v>26270</v>
      </c>
      <c r="N8976" t="str">
        <f t="shared" si="318"/>
        <v>On</v>
      </c>
      <c r="O8976">
        <f t="shared" si="317"/>
        <v>5</v>
      </c>
    </row>
    <row r="8977" spans="1:15" x14ac:dyDescent="0.25">
      <c r="A8977" s="2">
        <v>36259</v>
      </c>
      <c r="B8977">
        <v>2400</v>
      </c>
      <c r="C8977">
        <v>17.82</v>
      </c>
      <c r="D8977">
        <v>17.82</v>
      </c>
      <c r="E8977">
        <v>17.82</v>
      </c>
      <c r="F8977">
        <v>17.82</v>
      </c>
      <c r="M8977" s="15">
        <v>24075</v>
      </c>
      <c r="N8977" t="str">
        <f t="shared" si="318"/>
        <v>Off</v>
      </c>
      <c r="O8977">
        <f t="shared" si="317"/>
        <v>5</v>
      </c>
    </row>
    <row r="8978" spans="1:15" x14ac:dyDescent="0.25">
      <c r="A8978" s="2">
        <v>36260</v>
      </c>
      <c r="B8978">
        <v>100</v>
      </c>
      <c r="C8978">
        <v>20</v>
      </c>
      <c r="D8978">
        <v>20</v>
      </c>
      <c r="E8978">
        <v>20</v>
      </c>
      <c r="F8978">
        <v>20</v>
      </c>
      <c r="M8978" s="15">
        <v>22129</v>
      </c>
      <c r="N8978" t="str">
        <f t="shared" si="318"/>
        <v>Off</v>
      </c>
      <c r="O8978">
        <f t="shared" si="317"/>
        <v>6</v>
      </c>
    </row>
    <row r="8979" spans="1:15" x14ac:dyDescent="0.25">
      <c r="A8979" s="2">
        <v>36260</v>
      </c>
      <c r="B8979">
        <v>200</v>
      </c>
      <c r="C8979">
        <v>20.350000000000001</v>
      </c>
      <c r="D8979">
        <v>20.350000000000001</v>
      </c>
      <c r="E8979">
        <v>20.350000000000001</v>
      </c>
      <c r="F8979">
        <v>20.350000000000001</v>
      </c>
      <c r="M8979" s="15">
        <v>20924</v>
      </c>
      <c r="N8979" t="str">
        <f t="shared" si="318"/>
        <v>Off</v>
      </c>
      <c r="O8979">
        <f t="shared" si="317"/>
        <v>6</v>
      </c>
    </row>
    <row r="8980" spans="1:15" x14ac:dyDescent="0.25">
      <c r="A8980" s="2">
        <v>36260</v>
      </c>
      <c r="B8980">
        <v>300</v>
      </c>
      <c r="C8980">
        <v>17.09</v>
      </c>
      <c r="D8980">
        <v>17.09</v>
      </c>
      <c r="E8980">
        <v>17.09</v>
      </c>
      <c r="F8980">
        <v>17.09</v>
      </c>
      <c r="M8980" s="15">
        <v>20564</v>
      </c>
      <c r="N8980" t="str">
        <f t="shared" si="318"/>
        <v>Off</v>
      </c>
      <c r="O8980">
        <f t="shared" si="317"/>
        <v>6</v>
      </c>
    </row>
    <row r="8981" spans="1:15" x14ac:dyDescent="0.25">
      <c r="A8981" s="2">
        <v>36260</v>
      </c>
      <c r="B8981">
        <v>400</v>
      </c>
      <c r="C8981">
        <v>15.84</v>
      </c>
      <c r="D8981">
        <v>15.84</v>
      </c>
      <c r="E8981">
        <v>15.84</v>
      </c>
      <c r="F8981">
        <v>15.84</v>
      </c>
      <c r="M8981" s="15">
        <v>20318</v>
      </c>
      <c r="N8981" t="str">
        <f t="shared" si="318"/>
        <v>Off</v>
      </c>
      <c r="O8981">
        <f t="shared" si="317"/>
        <v>6</v>
      </c>
    </row>
    <row r="8982" spans="1:15" x14ac:dyDescent="0.25">
      <c r="A8982" s="2">
        <v>36260</v>
      </c>
      <c r="B8982">
        <v>500</v>
      </c>
      <c r="C8982">
        <v>16.059999999999999</v>
      </c>
      <c r="D8982">
        <v>16.059999999999999</v>
      </c>
      <c r="E8982">
        <v>16.059999999999999</v>
      </c>
      <c r="F8982">
        <v>16.059999999999999</v>
      </c>
      <c r="M8982" s="15">
        <v>20343</v>
      </c>
      <c r="N8982" t="str">
        <f t="shared" si="318"/>
        <v>Off</v>
      </c>
      <c r="O8982">
        <f t="shared" si="317"/>
        <v>6</v>
      </c>
    </row>
    <row r="8983" spans="1:15" x14ac:dyDescent="0.25">
      <c r="A8983" s="2">
        <v>36260</v>
      </c>
      <c r="B8983">
        <v>600</v>
      </c>
      <c r="C8983">
        <v>17.68</v>
      </c>
      <c r="D8983">
        <v>17.68</v>
      </c>
      <c r="E8983">
        <v>17.68</v>
      </c>
      <c r="F8983">
        <v>17.68</v>
      </c>
      <c r="M8983" s="15">
        <v>20955</v>
      </c>
      <c r="N8983" t="str">
        <f t="shared" si="318"/>
        <v>Off</v>
      </c>
      <c r="O8983">
        <f t="shared" si="317"/>
        <v>6</v>
      </c>
    </row>
    <row r="8984" spans="1:15" x14ac:dyDescent="0.25">
      <c r="A8984" s="2">
        <v>36260</v>
      </c>
      <c r="B8984">
        <v>700</v>
      </c>
      <c r="C8984">
        <v>14.78</v>
      </c>
      <c r="D8984">
        <v>14.78</v>
      </c>
      <c r="E8984">
        <v>14.78</v>
      </c>
      <c r="F8984">
        <v>14.78</v>
      </c>
      <c r="M8984" s="15">
        <v>22139</v>
      </c>
      <c r="N8984" t="str">
        <f t="shared" si="318"/>
        <v>Off</v>
      </c>
      <c r="O8984">
        <f t="shared" si="317"/>
        <v>6</v>
      </c>
    </row>
    <row r="8985" spans="1:15" x14ac:dyDescent="0.25">
      <c r="A8985" s="2">
        <v>36260</v>
      </c>
      <c r="B8985">
        <v>800</v>
      </c>
      <c r="C8985">
        <v>15.23</v>
      </c>
      <c r="D8985">
        <v>15.23</v>
      </c>
      <c r="E8985">
        <v>15.23</v>
      </c>
      <c r="F8985">
        <v>15.23</v>
      </c>
      <c r="M8985" s="15">
        <v>23397</v>
      </c>
      <c r="N8985" t="str">
        <f t="shared" si="318"/>
        <v>On</v>
      </c>
      <c r="O8985">
        <f t="shared" si="317"/>
        <v>6</v>
      </c>
    </row>
    <row r="8986" spans="1:15" x14ac:dyDescent="0.25">
      <c r="A8986" s="2">
        <v>36260</v>
      </c>
      <c r="B8986">
        <v>900</v>
      </c>
      <c r="C8986">
        <v>21.64</v>
      </c>
      <c r="D8986">
        <v>21.64</v>
      </c>
      <c r="E8986">
        <v>21.64</v>
      </c>
      <c r="F8986">
        <v>21.64</v>
      </c>
      <c r="M8986" s="15">
        <v>25071</v>
      </c>
      <c r="N8986" t="str">
        <f t="shared" si="318"/>
        <v>On</v>
      </c>
      <c r="O8986">
        <f t="shared" si="317"/>
        <v>6</v>
      </c>
    </row>
    <row r="8987" spans="1:15" x14ac:dyDescent="0.25">
      <c r="A8987" s="2">
        <v>36260</v>
      </c>
      <c r="B8987">
        <v>1000</v>
      </c>
      <c r="C8987">
        <v>22.12</v>
      </c>
      <c r="D8987">
        <v>22.12</v>
      </c>
      <c r="E8987">
        <v>22.12</v>
      </c>
      <c r="F8987">
        <v>22.12</v>
      </c>
      <c r="M8987" s="15">
        <v>26201</v>
      </c>
      <c r="N8987" t="str">
        <f t="shared" si="318"/>
        <v>On</v>
      </c>
      <c r="O8987">
        <f t="shared" si="317"/>
        <v>6</v>
      </c>
    </row>
    <row r="8988" spans="1:15" x14ac:dyDescent="0.25">
      <c r="A8988" s="2">
        <v>36260</v>
      </c>
      <c r="B8988">
        <v>1100</v>
      </c>
      <c r="C8988">
        <v>22.18</v>
      </c>
      <c r="D8988">
        <v>22.18</v>
      </c>
      <c r="E8988">
        <v>22.18</v>
      </c>
      <c r="F8988">
        <v>22.18</v>
      </c>
      <c r="M8988" s="15">
        <v>26441</v>
      </c>
      <c r="N8988" t="str">
        <f t="shared" si="318"/>
        <v>On</v>
      </c>
      <c r="O8988">
        <f t="shared" si="317"/>
        <v>6</v>
      </c>
    </row>
    <row r="8989" spans="1:15" x14ac:dyDescent="0.25">
      <c r="A8989" s="2">
        <v>36260</v>
      </c>
      <c r="B8989">
        <v>1200</v>
      </c>
      <c r="C8989">
        <v>21.08</v>
      </c>
      <c r="D8989">
        <v>21.08</v>
      </c>
      <c r="E8989">
        <v>21.08</v>
      </c>
      <c r="F8989">
        <v>21.08</v>
      </c>
      <c r="M8989" s="15">
        <v>25971</v>
      </c>
      <c r="N8989" t="str">
        <f t="shared" si="318"/>
        <v>On</v>
      </c>
      <c r="O8989">
        <f t="shared" si="317"/>
        <v>6</v>
      </c>
    </row>
    <row r="8990" spans="1:15" x14ac:dyDescent="0.25">
      <c r="A8990" s="2">
        <v>36260</v>
      </c>
      <c r="B8990">
        <v>1300</v>
      </c>
      <c r="C8990">
        <v>22.2</v>
      </c>
      <c r="D8990">
        <v>22.2</v>
      </c>
      <c r="E8990">
        <v>22.2</v>
      </c>
      <c r="F8990">
        <v>22.2</v>
      </c>
      <c r="M8990" s="15">
        <v>25444</v>
      </c>
      <c r="N8990" t="str">
        <f t="shared" si="318"/>
        <v>On</v>
      </c>
      <c r="O8990">
        <f t="shared" si="317"/>
        <v>6</v>
      </c>
    </row>
    <row r="8991" spans="1:15" x14ac:dyDescent="0.25">
      <c r="A8991" s="2">
        <v>36260</v>
      </c>
      <c r="B8991">
        <v>1400</v>
      </c>
      <c r="C8991">
        <v>21.61</v>
      </c>
      <c r="D8991">
        <v>21.61</v>
      </c>
      <c r="E8991">
        <v>21.61</v>
      </c>
      <c r="F8991">
        <v>21.61</v>
      </c>
      <c r="M8991" s="15">
        <v>24748</v>
      </c>
      <c r="N8991" t="str">
        <f t="shared" si="318"/>
        <v>On</v>
      </c>
      <c r="O8991">
        <f t="shared" si="317"/>
        <v>6</v>
      </c>
    </row>
    <row r="8992" spans="1:15" x14ac:dyDescent="0.25">
      <c r="A8992" s="2">
        <v>36260</v>
      </c>
      <c r="B8992">
        <v>1500</v>
      </c>
      <c r="C8992">
        <v>16.079999999999998</v>
      </c>
      <c r="D8992">
        <v>16.079999999999998</v>
      </c>
      <c r="E8992">
        <v>16.079999999999998</v>
      </c>
      <c r="F8992">
        <v>16.079999999999998</v>
      </c>
      <c r="M8992" s="15">
        <v>24328</v>
      </c>
      <c r="N8992" t="str">
        <f t="shared" si="318"/>
        <v>On</v>
      </c>
      <c r="O8992">
        <f t="shared" si="317"/>
        <v>6</v>
      </c>
    </row>
    <row r="8993" spans="1:15" x14ac:dyDescent="0.25">
      <c r="A8993" s="2">
        <v>36260</v>
      </c>
      <c r="B8993">
        <v>1600</v>
      </c>
      <c r="C8993">
        <v>15.02</v>
      </c>
      <c r="D8993">
        <v>15.02</v>
      </c>
      <c r="E8993">
        <v>15.02</v>
      </c>
      <c r="F8993">
        <v>15.02</v>
      </c>
      <c r="M8993" s="15">
        <v>23649</v>
      </c>
      <c r="N8993" t="str">
        <f t="shared" si="318"/>
        <v>On</v>
      </c>
      <c r="O8993">
        <f t="shared" si="317"/>
        <v>6</v>
      </c>
    </row>
    <row r="8994" spans="1:15" x14ac:dyDescent="0.25">
      <c r="A8994" s="2">
        <v>36260</v>
      </c>
      <c r="B8994">
        <v>1700</v>
      </c>
      <c r="C8994">
        <v>14.6</v>
      </c>
      <c r="D8994">
        <v>14.6</v>
      </c>
      <c r="E8994">
        <v>14.6</v>
      </c>
      <c r="F8994">
        <v>14.6</v>
      </c>
      <c r="M8994" s="15">
        <v>23512</v>
      </c>
      <c r="N8994" t="str">
        <f t="shared" si="318"/>
        <v>On</v>
      </c>
      <c r="O8994">
        <f t="shared" si="317"/>
        <v>6</v>
      </c>
    </row>
    <row r="8995" spans="1:15" x14ac:dyDescent="0.25">
      <c r="A8995" s="2">
        <v>36260</v>
      </c>
      <c r="B8995">
        <v>1800</v>
      </c>
      <c r="C8995">
        <v>14.69</v>
      </c>
      <c r="D8995">
        <v>14.69</v>
      </c>
      <c r="E8995">
        <v>14.69</v>
      </c>
      <c r="F8995">
        <v>14.69</v>
      </c>
      <c r="M8995" s="15">
        <v>23525</v>
      </c>
      <c r="N8995" t="str">
        <f t="shared" si="318"/>
        <v>On</v>
      </c>
      <c r="O8995">
        <f t="shared" ref="O8995:O9058" si="319">+WEEKDAY(A8995,2)</f>
        <v>6</v>
      </c>
    </row>
    <row r="8996" spans="1:15" x14ac:dyDescent="0.25">
      <c r="A8996" s="2">
        <v>36260</v>
      </c>
      <c r="B8996">
        <v>1900</v>
      </c>
      <c r="C8996">
        <v>14.77</v>
      </c>
      <c r="D8996">
        <v>14.77</v>
      </c>
      <c r="E8996">
        <v>14.77</v>
      </c>
      <c r="F8996">
        <v>14.77</v>
      </c>
      <c r="M8996" s="15">
        <v>23585</v>
      </c>
      <c r="N8996" t="str">
        <f t="shared" si="318"/>
        <v>On</v>
      </c>
      <c r="O8996">
        <f t="shared" si="319"/>
        <v>6</v>
      </c>
    </row>
    <row r="8997" spans="1:15" x14ac:dyDescent="0.25">
      <c r="A8997" s="2">
        <v>36260</v>
      </c>
      <c r="B8997">
        <v>2000</v>
      </c>
      <c r="C8997">
        <v>18.09</v>
      </c>
      <c r="D8997">
        <v>18.09</v>
      </c>
      <c r="E8997">
        <v>18.09</v>
      </c>
      <c r="F8997">
        <v>18.09</v>
      </c>
      <c r="M8997" s="15">
        <v>24279</v>
      </c>
      <c r="N8997" t="str">
        <f t="shared" si="318"/>
        <v>On</v>
      </c>
      <c r="O8997">
        <f t="shared" si="319"/>
        <v>6</v>
      </c>
    </row>
    <row r="8998" spans="1:15" x14ac:dyDescent="0.25">
      <c r="A8998" s="2">
        <v>36260</v>
      </c>
      <c r="B8998">
        <v>2100</v>
      </c>
      <c r="C8998">
        <v>27.52</v>
      </c>
      <c r="D8998">
        <v>27.52</v>
      </c>
      <c r="E8998">
        <v>27.52</v>
      </c>
      <c r="F8998">
        <v>27.52</v>
      </c>
      <c r="M8998" s="15">
        <v>26086</v>
      </c>
      <c r="N8998" t="str">
        <f t="shared" si="318"/>
        <v>On</v>
      </c>
      <c r="O8998">
        <f t="shared" si="319"/>
        <v>6</v>
      </c>
    </row>
    <row r="8999" spans="1:15" x14ac:dyDescent="0.25">
      <c r="A8999" s="2">
        <v>36260</v>
      </c>
      <c r="B8999">
        <v>2200</v>
      </c>
      <c r="C8999">
        <v>21.42</v>
      </c>
      <c r="D8999">
        <v>21.42</v>
      </c>
      <c r="E8999">
        <v>21.42</v>
      </c>
      <c r="F8999">
        <v>21.42</v>
      </c>
      <c r="M8999" s="15">
        <v>25592</v>
      </c>
      <c r="N8999" t="str">
        <f t="shared" si="318"/>
        <v>On</v>
      </c>
      <c r="O8999">
        <f t="shared" si="319"/>
        <v>6</v>
      </c>
    </row>
    <row r="9000" spans="1:15" x14ac:dyDescent="0.25">
      <c r="A9000" s="2">
        <v>36260</v>
      </c>
      <c r="B9000">
        <v>2300</v>
      </c>
      <c r="C9000">
        <v>18.46</v>
      </c>
      <c r="D9000">
        <v>18.46</v>
      </c>
      <c r="E9000">
        <v>18.46</v>
      </c>
      <c r="F9000">
        <v>18.46</v>
      </c>
      <c r="M9000" s="15">
        <v>24297</v>
      </c>
      <c r="N9000" t="str">
        <f t="shared" si="318"/>
        <v>On</v>
      </c>
      <c r="O9000">
        <f t="shared" si="319"/>
        <v>6</v>
      </c>
    </row>
    <row r="9001" spans="1:15" x14ac:dyDescent="0.25">
      <c r="A9001" s="2">
        <v>36260</v>
      </c>
      <c r="B9001">
        <v>2400</v>
      </c>
      <c r="C9001">
        <v>15.42</v>
      </c>
      <c r="D9001">
        <v>15.42</v>
      </c>
      <c r="E9001">
        <v>15.42</v>
      </c>
      <c r="F9001">
        <v>15.42</v>
      </c>
      <c r="M9001" s="15">
        <v>22868</v>
      </c>
      <c r="N9001" t="str">
        <f t="shared" si="318"/>
        <v>Off</v>
      </c>
      <c r="O9001">
        <f t="shared" si="319"/>
        <v>6</v>
      </c>
    </row>
    <row r="9002" spans="1:15" x14ac:dyDescent="0.25">
      <c r="A9002" s="2">
        <v>36261</v>
      </c>
      <c r="B9002">
        <v>100</v>
      </c>
      <c r="C9002">
        <v>14.63</v>
      </c>
      <c r="D9002">
        <v>14.63</v>
      </c>
      <c r="E9002">
        <v>14.63</v>
      </c>
      <c r="F9002">
        <v>14.63</v>
      </c>
      <c r="M9002" s="15">
        <v>21067</v>
      </c>
      <c r="N9002" t="str">
        <f t="shared" si="318"/>
        <v>Off</v>
      </c>
      <c r="O9002">
        <f t="shared" si="319"/>
        <v>7</v>
      </c>
    </row>
    <row r="9003" spans="1:15" x14ac:dyDescent="0.25">
      <c r="A9003" s="2">
        <v>36261</v>
      </c>
      <c r="B9003">
        <v>200</v>
      </c>
      <c r="C9003">
        <v>14.9</v>
      </c>
      <c r="D9003">
        <v>14.9</v>
      </c>
      <c r="E9003">
        <v>14.9</v>
      </c>
      <c r="F9003">
        <v>14.9</v>
      </c>
      <c r="M9003" s="15">
        <v>20131</v>
      </c>
      <c r="N9003" t="str">
        <f t="shared" si="318"/>
        <v>Off</v>
      </c>
      <c r="O9003">
        <f t="shared" si="319"/>
        <v>7</v>
      </c>
    </row>
    <row r="9004" spans="1:15" x14ac:dyDescent="0.25">
      <c r="A9004" s="2">
        <v>36261</v>
      </c>
      <c r="B9004">
        <v>300</v>
      </c>
      <c r="C9004">
        <v>14.42</v>
      </c>
      <c r="D9004">
        <v>14.42</v>
      </c>
      <c r="E9004">
        <v>14.42</v>
      </c>
      <c r="F9004">
        <v>14.42</v>
      </c>
      <c r="M9004" s="15">
        <v>19670</v>
      </c>
      <c r="N9004" t="str">
        <f t="shared" si="318"/>
        <v>Off</v>
      </c>
      <c r="O9004">
        <f t="shared" si="319"/>
        <v>7</v>
      </c>
    </row>
    <row r="9005" spans="1:15" x14ac:dyDescent="0.25">
      <c r="A9005" s="2">
        <v>36261</v>
      </c>
      <c r="B9005">
        <v>400</v>
      </c>
      <c r="C9005">
        <v>13.34</v>
      </c>
      <c r="D9005">
        <v>13.34</v>
      </c>
      <c r="E9005">
        <v>13.34</v>
      </c>
      <c r="F9005">
        <v>13.34</v>
      </c>
      <c r="M9005" s="15">
        <v>19578</v>
      </c>
      <c r="N9005" t="str">
        <f t="shared" si="318"/>
        <v>Off</v>
      </c>
      <c r="O9005">
        <f t="shared" si="319"/>
        <v>7</v>
      </c>
    </row>
    <row r="9006" spans="1:15" x14ac:dyDescent="0.25">
      <c r="A9006" s="2">
        <v>36261</v>
      </c>
      <c r="B9006">
        <v>500</v>
      </c>
      <c r="C9006">
        <v>12.79</v>
      </c>
      <c r="D9006">
        <v>12.79</v>
      </c>
      <c r="E9006">
        <v>12.79</v>
      </c>
      <c r="F9006">
        <v>12.79</v>
      </c>
      <c r="M9006" s="15">
        <v>19613</v>
      </c>
      <c r="N9006" t="str">
        <f t="shared" si="318"/>
        <v>Off</v>
      </c>
      <c r="O9006">
        <f t="shared" si="319"/>
        <v>7</v>
      </c>
    </row>
    <row r="9007" spans="1:15" x14ac:dyDescent="0.25">
      <c r="A9007" s="2">
        <v>36261</v>
      </c>
      <c r="B9007">
        <v>600</v>
      </c>
      <c r="C9007">
        <v>13.49</v>
      </c>
      <c r="D9007">
        <v>13.49</v>
      </c>
      <c r="E9007">
        <v>13.49</v>
      </c>
      <c r="F9007">
        <v>13.49</v>
      </c>
      <c r="M9007" s="15">
        <v>19860</v>
      </c>
      <c r="N9007" t="str">
        <f t="shared" si="318"/>
        <v>Off</v>
      </c>
      <c r="O9007">
        <f t="shared" si="319"/>
        <v>7</v>
      </c>
    </row>
    <row r="9008" spans="1:15" x14ac:dyDescent="0.25">
      <c r="A9008" s="2">
        <v>36261</v>
      </c>
      <c r="B9008">
        <v>700</v>
      </c>
      <c r="C9008">
        <v>13.62</v>
      </c>
      <c r="D9008">
        <v>13.62</v>
      </c>
      <c r="E9008">
        <v>13.62</v>
      </c>
      <c r="F9008">
        <v>13.62</v>
      </c>
      <c r="M9008" s="15">
        <v>20666</v>
      </c>
      <c r="N9008" t="str">
        <f t="shared" si="318"/>
        <v>Off</v>
      </c>
      <c r="O9008">
        <f t="shared" si="319"/>
        <v>7</v>
      </c>
    </row>
    <row r="9009" spans="1:15" x14ac:dyDescent="0.25">
      <c r="A9009" s="2">
        <v>36261</v>
      </c>
      <c r="B9009">
        <v>800</v>
      </c>
      <c r="C9009">
        <v>15.07</v>
      </c>
      <c r="D9009">
        <v>15.07</v>
      </c>
      <c r="E9009">
        <v>15.07</v>
      </c>
      <c r="F9009">
        <v>15.07</v>
      </c>
      <c r="M9009" s="15">
        <v>21580</v>
      </c>
      <c r="N9009" t="str">
        <f t="shared" si="318"/>
        <v>On</v>
      </c>
      <c r="O9009">
        <f t="shared" si="319"/>
        <v>7</v>
      </c>
    </row>
    <row r="9010" spans="1:15" x14ac:dyDescent="0.25">
      <c r="A9010" s="2">
        <v>36261</v>
      </c>
      <c r="B9010">
        <v>900</v>
      </c>
      <c r="C9010">
        <v>25.97</v>
      </c>
      <c r="D9010">
        <v>25.97</v>
      </c>
      <c r="E9010">
        <v>25.97</v>
      </c>
      <c r="F9010">
        <v>25.97</v>
      </c>
      <c r="M9010" s="15">
        <v>23386</v>
      </c>
      <c r="N9010" t="str">
        <f t="shared" si="318"/>
        <v>On</v>
      </c>
      <c r="O9010">
        <f t="shared" si="319"/>
        <v>7</v>
      </c>
    </row>
    <row r="9011" spans="1:15" x14ac:dyDescent="0.25">
      <c r="A9011" s="2">
        <v>36261</v>
      </c>
      <c r="B9011">
        <v>1000</v>
      </c>
      <c r="C9011">
        <v>30.02</v>
      </c>
      <c r="D9011">
        <v>30.02</v>
      </c>
      <c r="E9011">
        <v>30.02</v>
      </c>
      <c r="F9011">
        <v>30.02</v>
      </c>
      <c r="M9011" s="15">
        <v>25090</v>
      </c>
      <c r="N9011" t="str">
        <f t="shared" si="318"/>
        <v>On</v>
      </c>
      <c r="O9011">
        <f t="shared" si="319"/>
        <v>7</v>
      </c>
    </row>
    <row r="9012" spans="1:15" x14ac:dyDescent="0.25">
      <c r="A9012" s="2">
        <v>36261</v>
      </c>
      <c r="B9012">
        <v>1100</v>
      </c>
      <c r="C9012">
        <v>30.02</v>
      </c>
      <c r="D9012">
        <v>30.02</v>
      </c>
      <c r="E9012">
        <v>30.02</v>
      </c>
      <c r="F9012">
        <v>30.02</v>
      </c>
      <c r="M9012" s="15">
        <v>26079</v>
      </c>
      <c r="N9012" t="str">
        <f t="shared" si="318"/>
        <v>On</v>
      </c>
      <c r="O9012">
        <f t="shared" si="319"/>
        <v>7</v>
      </c>
    </row>
    <row r="9013" spans="1:15" x14ac:dyDescent="0.25">
      <c r="A9013" s="2">
        <v>36261</v>
      </c>
      <c r="B9013">
        <v>1200</v>
      </c>
      <c r="C9013">
        <v>30.2</v>
      </c>
      <c r="D9013">
        <v>30.2</v>
      </c>
      <c r="E9013">
        <v>30.2</v>
      </c>
      <c r="F9013">
        <v>30.2</v>
      </c>
      <c r="M9013" s="15">
        <v>26573</v>
      </c>
      <c r="N9013" t="str">
        <f t="shared" si="318"/>
        <v>On</v>
      </c>
      <c r="O9013">
        <f t="shared" si="319"/>
        <v>7</v>
      </c>
    </row>
    <row r="9014" spans="1:15" x14ac:dyDescent="0.25">
      <c r="A9014" s="2">
        <v>36261</v>
      </c>
      <c r="B9014">
        <v>1300</v>
      </c>
      <c r="C9014">
        <v>29.85</v>
      </c>
      <c r="D9014">
        <v>29.85</v>
      </c>
      <c r="E9014">
        <v>29.85</v>
      </c>
      <c r="F9014">
        <v>29.85</v>
      </c>
      <c r="M9014" s="15">
        <v>26669</v>
      </c>
      <c r="N9014" t="str">
        <f t="shared" si="318"/>
        <v>On</v>
      </c>
      <c r="O9014">
        <f t="shared" si="319"/>
        <v>7</v>
      </c>
    </row>
    <row r="9015" spans="1:15" x14ac:dyDescent="0.25">
      <c r="A9015" s="2">
        <v>36261</v>
      </c>
      <c r="B9015">
        <v>1400</v>
      </c>
      <c r="C9015">
        <v>30.84</v>
      </c>
      <c r="D9015">
        <v>30.84</v>
      </c>
      <c r="E9015">
        <v>30.84</v>
      </c>
      <c r="F9015">
        <v>30.84</v>
      </c>
      <c r="M9015" s="15">
        <v>26357</v>
      </c>
      <c r="N9015" t="str">
        <f t="shared" si="318"/>
        <v>On</v>
      </c>
      <c r="O9015">
        <f t="shared" si="319"/>
        <v>7</v>
      </c>
    </row>
    <row r="9016" spans="1:15" x14ac:dyDescent="0.25">
      <c r="A9016" s="2">
        <v>36261</v>
      </c>
      <c r="B9016">
        <v>1500</v>
      </c>
      <c r="C9016">
        <v>29.72</v>
      </c>
      <c r="D9016">
        <v>29.72</v>
      </c>
      <c r="E9016">
        <v>29.72</v>
      </c>
      <c r="F9016">
        <v>29.72</v>
      </c>
      <c r="M9016" s="15">
        <v>26093</v>
      </c>
      <c r="N9016" t="str">
        <f t="shared" si="318"/>
        <v>On</v>
      </c>
      <c r="O9016">
        <f t="shared" si="319"/>
        <v>7</v>
      </c>
    </row>
    <row r="9017" spans="1:15" x14ac:dyDescent="0.25">
      <c r="A9017" s="2">
        <v>36261</v>
      </c>
      <c r="B9017">
        <v>1600</v>
      </c>
      <c r="C9017">
        <v>21.83</v>
      </c>
      <c r="D9017">
        <v>21.83</v>
      </c>
      <c r="E9017">
        <v>21.83</v>
      </c>
      <c r="F9017">
        <v>21.83</v>
      </c>
      <c r="M9017" s="15">
        <v>26015</v>
      </c>
      <c r="N9017" t="str">
        <f t="shared" si="318"/>
        <v>On</v>
      </c>
      <c r="O9017">
        <f t="shared" si="319"/>
        <v>7</v>
      </c>
    </row>
    <row r="9018" spans="1:15" x14ac:dyDescent="0.25">
      <c r="A9018" s="2">
        <v>36261</v>
      </c>
      <c r="B9018">
        <v>1700</v>
      </c>
      <c r="C9018">
        <v>19.98</v>
      </c>
      <c r="D9018">
        <v>19.98</v>
      </c>
      <c r="E9018">
        <v>19.98</v>
      </c>
      <c r="F9018">
        <v>19.98</v>
      </c>
      <c r="M9018" s="15">
        <v>26316</v>
      </c>
      <c r="N9018" t="str">
        <f t="shared" si="318"/>
        <v>On</v>
      </c>
      <c r="O9018">
        <f t="shared" si="319"/>
        <v>7</v>
      </c>
    </row>
    <row r="9019" spans="1:15" x14ac:dyDescent="0.25">
      <c r="A9019" s="2">
        <v>36261</v>
      </c>
      <c r="B9019">
        <v>1800</v>
      </c>
      <c r="C9019">
        <v>21.53</v>
      </c>
      <c r="D9019">
        <v>21.53</v>
      </c>
      <c r="E9019">
        <v>21.53</v>
      </c>
      <c r="F9019">
        <v>21.53</v>
      </c>
      <c r="M9019" s="15">
        <v>26863</v>
      </c>
      <c r="N9019" t="str">
        <f t="shared" si="318"/>
        <v>On</v>
      </c>
      <c r="O9019">
        <f t="shared" si="319"/>
        <v>7</v>
      </c>
    </row>
    <row r="9020" spans="1:15" x14ac:dyDescent="0.25">
      <c r="A9020" s="2">
        <v>36261</v>
      </c>
      <c r="B9020">
        <v>1900</v>
      </c>
      <c r="C9020">
        <v>27.14</v>
      </c>
      <c r="D9020">
        <v>27.14</v>
      </c>
      <c r="E9020">
        <v>27.14</v>
      </c>
      <c r="F9020">
        <v>27.14</v>
      </c>
      <c r="M9020" s="15">
        <v>27159</v>
      </c>
      <c r="N9020" t="str">
        <f t="shared" si="318"/>
        <v>On</v>
      </c>
      <c r="O9020">
        <f t="shared" si="319"/>
        <v>7</v>
      </c>
    </row>
    <row r="9021" spans="1:15" x14ac:dyDescent="0.25">
      <c r="A9021" s="2">
        <v>36261</v>
      </c>
      <c r="B9021">
        <v>2000</v>
      </c>
      <c r="C9021">
        <v>43.58</v>
      </c>
      <c r="D9021">
        <v>43.58</v>
      </c>
      <c r="E9021">
        <v>43.58</v>
      </c>
      <c r="F9021">
        <v>43.58</v>
      </c>
      <c r="M9021" s="15">
        <v>27796</v>
      </c>
      <c r="N9021" t="str">
        <f t="shared" si="318"/>
        <v>On</v>
      </c>
      <c r="O9021">
        <f t="shared" si="319"/>
        <v>7</v>
      </c>
    </row>
    <row r="9022" spans="1:15" x14ac:dyDescent="0.25">
      <c r="A9022" s="2">
        <v>36261</v>
      </c>
      <c r="B9022">
        <v>2100</v>
      </c>
      <c r="C9022">
        <v>31.3</v>
      </c>
      <c r="D9022">
        <v>31.3</v>
      </c>
      <c r="E9022">
        <v>31.3</v>
      </c>
      <c r="F9022">
        <v>31.3</v>
      </c>
      <c r="M9022" s="15">
        <v>28596</v>
      </c>
      <c r="N9022" t="str">
        <f t="shared" si="318"/>
        <v>On</v>
      </c>
      <c r="O9022">
        <f t="shared" si="319"/>
        <v>7</v>
      </c>
    </row>
    <row r="9023" spans="1:15" x14ac:dyDescent="0.25">
      <c r="A9023" s="2">
        <v>36261</v>
      </c>
      <c r="B9023">
        <v>2200</v>
      </c>
      <c r="C9023">
        <v>22.88</v>
      </c>
      <c r="D9023">
        <v>22.88</v>
      </c>
      <c r="E9023">
        <v>22.88</v>
      </c>
      <c r="F9023">
        <v>22.88</v>
      </c>
      <c r="M9023" s="15">
        <v>27376</v>
      </c>
      <c r="N9023" t="str">
        <f t="shared" si="318"/>
        <v>On</v>
      </c>
      <c r="O9023">
        <f t="shared" si="319"/>
        <v>7</v>
      </c>
    </row>
    <row r="9024" spans="1:15" x14ac:dyDescent="0.25">
      <c r="A9024" s="2">
        <v>36261</v>
      </c>
      <c r="B9024">
        <v>2300</v>
      </c>
      <c r="C9024">
        <v>20.18</v>
      </c>
      <c r="D9024">
        <v>20.18</v>
      </c>
      <c r="E9024">
        <v>20.18</v>
      </c>
      <c r="F9024">
        <v>20.18</v>
      </c>
      <c r="M9024" s="15">
        <v>26013</v>
      </c>
      <c r="N9024" t="str">
        <f t="shared" si="318"/>
        <v>On</v>
      </c>
      <c r="O9024">
        <f t="shared" si="319"/>
        <v>7</v>
      </c>
    </row>
    <row r="9025" spans="1:15" x14ac:dyDescent="0.25">
      <c r="A9025" s="2">
        <v>36261</v>
      </c>
      <c r="B9025">
        <v>2400</v>
      </c>
      <c r="C9025">
        <v>16.940000000000001</v>
      </c>
      <c r="D9025">
        <v>16.940000000000001</v>
      </c>
      <c r="E9025">
        <v>16.940000000000001</v>
      </c>
      <c r="F9025">
        <v>16.940000000000001</v>
      </c>
      <c r="M9025" s="15">
        <v>25599</v>
      </c>
      <c r="N9025" t="str">
        <f t="shared" si="318"/>
        <v>Off</v>
      </c>
      <c r="O9025">
        <f t="shared" si="319"/>
        <v>7</v>
      </c>
    </row>
    <row r="9026" spans="1:15" x14ac:dyDescent="0.25">
      <c r="A9026" s="2">
        <v>36262</v>
      </c>
      <c r="B9026">
        <v>100</v>
      </c>
      <c r="C9026">
        <v>15.95</v>
      </c>
      <c r="D9026">
        <v>15.95</v>
      </c>
      <c r="E9026">
        <v>15.95</v>
      </c>
      <c r="F9026">
        <v>15.95</v>
      </c>
      <c r="M9026" s="15">
        <v>25010</v>
      </c>
      <c r="N9026" t="str">
        <f t="shared" si="318"/>
        <v>Off</v>
      </c>
      <c r="O9026">
        <f t="shared" si="319"/>
        <v>1</v>
      </c>
    </row>
    <row r="9027" spans="1:15" x14ac:dyDescent="0.25">
      <c r="A9027" s="2">
        <v>36262</v>
      </c>
      <c r="B9027">
        <v>200</v>
      </c>
      <c r="C9027">
        <v>16.57</v>
      </c>
      <c r="D9027">
        <v>16.57</v>
      </c>
      <c r="E9027">
        <v>16.57</v>
      </c>
      <c r="F9027">
        <v>16.57</v>
      </c>
      <c r="M9027" s="15">
        <v>24927</v>
      </c>
      <c r="N9027" t="str">
        <f t="shared" si="318"/>
        <v>Off</v>
      </c>
      <c r="O9027">
        <f t="shared" si="319"/>
        <v>1</v>
      </c>
    </row>
    <row r="9028" spans="1:15" x14ac:dyDescent="0.25">
      <c r="A9028" s="2">
        <v>36262</v>
      </c>
      <c r="B9028">
        <v>300</v>
      </c>
      <c r="C9028">
        <v>13.83</v>
      </c>
      <c r="D9028">
        <v>13.83</v>
      </c>
      <c r="E9028">
        <v>13.83</v>
      </c>
      <c r="F9028">
        <v>13.83</v>
      </c>
      <c r="M9028" s="15">
        <v>21295</v>
      </c>
      <c r="N9028" t="str">
        <f t="shared" si="318"/>
        <v>Off</v>
      </c>
      <c r="O9028">
        <f t="shared" si="319"/>
        <v>1</v>
      </c>
    </row>
    <row r="9029" spans="1:15" x14ac:dyDescent="0.25">
      <c r="A9029" s="2">
        <v>36262</v>
      </c>
      <c r="B9029">
        <v>400</v>
      </c>
      <c r="C9029">
        <v>13.87</v>
      </c>
      <c r="D9029">
        <v>13.87</v>
      </c>
      <c r="E9029">
        <v>13.87</v>
      </c>
      <c r="F9029">
        <v>13.87</v>
      </c>
      <c r="M9029" s="15">
        <v>20719</v>
      </c>
      <c r="N9029" t="str">
        <f t="shared" si="318"/>
        <v>Off</v>
      </c>
      <c r="O9029">
        <f t="shared" si="319"/>
        <v>1</v>
      </c>
    </row>
    <row r="9030" spans="1:15" x14ac:dyDescent="0.25">
      <c r="A9030" s="2">
        <v>36262</v>
      </c>
      <c r="B9030">
        <v>500</v>
      </c>
      <c r="C9030">
        <v>16.13</v>
      </c>
      <c r="D9030">
        <v>16.13</v>
      </c>
      <c r="E9030">
        <v>16.13</v>
      </c>
      <c r="F9030">
        <v>16.13</v>
      </c>
      <c r="M9030" s="15">
        <v>21180</v>
      </c>
      <c r="N9030" t="str">
        <f t="shared" si="318"/>
        <v>Off</v>
      </c>
      <c r="O9030">
        <f t="shared" si="319"/>
        <v>1</v>
      </c>
    </row>
    <row r="9031" spans="1:15" x14ac:dyDescent="0.25">
      <c r="A9031" s="2">
        <v>36262</v>
      </c>
      <c r="B9031">
        <v>600</v>
      </c>
      <c r="C9031">
        <v>19.45</v>
      </c>
      <c r="D9031">
        <v>19.45</v>
      </c>
      <c r="E9031">
        <v>19.45</v>
      </c>
      <c r="F9031">
        <v>19.45</v>
      </c>
      <c r="M9031" s="15">
        <v>23099</v>
      </c>
      <c r="N9031" t="str">
        <f t="shared" si="318"/>
        <v>Off</v>
      </c>
      <c r="O9031">
        <f t="shared" si="319"/>
        <v>1</v>
      </c>
    </row>
    <row r="9032" spans="1:15" x14ac:dyDescent="0.25">
      <c r="A9032" s="2">
        <v>36262</v>
      </c>
      <c r="B9032">
        <v>700</v>
      </c>
      <c r="C9032">
        <v>44.55</v>
      </c>
      <c r="D9032">
        <v>44.55</v>
      </c>
      <c r="E9032">
        <v>44.55</v>
      </c>
      <c r="F9032">
        <v>44.55</v>
      </c>
      <c r="M9032" s="15">
        <v>26817</v>
      </c>
      <c r="N9032" t="str">
        <f t="shared" si="318"/>
        <v>Off</v>
      </c>
      <c r="O9032">
        <f t="shared" si="319"/>
        <v>1</v>
      </c>
    </row>
    <row r="9033" spans="1:15" x14ac:dyDescent="0.25">
      <c r="A9033" s="2">
        <v>36262</v>
      </c>
      <c r="B9033">
        <v>800</v>
      </c>
      <c r="C9033">
        <v>53.93</v>
      </c>
      <c r="D9033">
        <v>53.93</v>
      </c>
      <c r="E9033">
        <v>53.93</v>
      </c>
      <c r="F9033">
        <v>53.93</v>
      </c>
      <c r="M9033" s="15">
        <v>29337</v>
      </c>
      <c r="N9033" t="str">
        <f t="shared" si="318"/>
        <v>On</v>
      </c>
      <c r="O9033">
        <f t="shared" si="319"/>
        <v>1</v>
      </c>
    </row>
    <row r="9034" spans="1:15" x14ac:dyDescent="0.25">
      <c r="A9034" s="2">
        <v>36262</v>
      </c>
      <c r="B9034">
        <v>900</v>
      </c>
      <c r="C9034">
        <v>55.1</v>
      </c>
      <c r="D9034">
        <v>55.1</v>
      </c>
      <c r="E9034">
        <v>55.1</v>
      </c>
      <c r="F9034">
        <v>55.1</v>
      </c>
      <c r="M9034" s="15">
        <v>30267</v>
      </c>
      <c r="N9034" t="str">
        <f t="shared" si="318"/>
        <v>On</v>
      </c>
      <c r="O9034">
        <f t="shared" si="319"/>
        <v>1</v>
      </c>
    </row>
    <row r="9035" spans="1:15" x14ac:dyDescent="0.25">
      <c r="A9035" s="2">
        <v>36262</v>
      </c>
      <c r="B9035">
        <v>1000</v>
      </c>
      <c r="C9035">
        <v>51.88</v>
      </c>
      <c r="D9035">
        <v>51.88</v>
      </c>
      <c r="E9035">
        <v>51.88</v>
      </c>
      <c r="F9035">
        <v>51.88</v>
      </c>
      <c r="M9035" s="15">
        <v>30568</v>
      </c>
      <c r="N9035" t="str">
        <f t="shared" ref="N9035:N9098" si="320">+IF(B9035&gt;700,IF(B9035&lt;2400,"On","Off"),"Off")</f>
        <v>On</v>
      </c>
      <c r="O9035">
        <f t="shared" si="319"/>
        <v>1</v>
      </c>
    </row>
    <row r="9036" spans="1:15" x14ac:dyDescent="0.25">
      <c r="A9036" s="2">
        <v>36262</v>
      </c>
      <c r="B9036">
        <v>1100</v>
      </c>
      <c r="C9036">
        <v>47.4</v>
      </c>
      <c r="D9036">
        <v>47.4</v>
      </c>
      <c r="E9036">
        <v>47.4</v>
      </c>
      <c r="F9036">
        <v>47.4</v>
      </c>
      <c r="M9036" s="15">
        <v>30855</v>
      </c>
      <c r="N9036" t="str">
        <f t="shared" si="320"/>
        <v>On</v>
      </c>
      <c r="O9036">
        <f t="shared" si="319"/>
        <v>1</v>
      </c>
    </row>
    <row r="9037" spans="1:15" x14ac:dyDescent="0.25">
      <c r="A9037" s="2">
        <v>36262</v>
      </c>
      <c r="B9037">
        <v>1200</v>
      </c>
      <c r="C9037">
        <v>38.770000000000003</v>
      </c>
      <c r="D9037">
        <v>38.770000000000003</v>
      </c>
      <c r="E9037">
        <v>38.770000000000003</v>
      </c>
      <c r="F9037">
        <v>38.770000000000003</v>
      </c>
      <c r="M9037" s="15">
        <v>30724</v>
      </c>
      <c r="N9037" t="str">
        <f t="shared" si="320"/>
        <v>On</v>
      </c>
      <c r="O9037">
        <f t="shared" si="319"/>
        <v>1</v>
      </c>
    </row>
    <row r="9038" spans="1:15" x14ac:dyDescent="0.25">
      <c r="A9038" s="2">
        <v>36262</v>
      </c>
      <c r="B9038">
        <v>1300</v>
      </c>
      <c r="C9038">
        <v>30.05</v>
      </c>
      <c r="D9038">
        <v>30.05</v>
      </c>
      <c r="E9038">
        <v>30.05</v>
      </c>
      <c r="F9038">
        <v>30.05</v>
      </c>
      <c r="M9038" s="15">
        <v>30198</v>
      </c>
      <c r="N9038" t="str">
        <f t="shared" si="320"/>
        <v>On</v>
      </c>
      <c r="O9038">
        <f t="shared" si="319"/>
        <v>1</v>
      </c>
    </row>
    <row r="9039" spans="1:15" x14ac:dyDescent="0.25">
      <c r="A9039" s="2">
        <v>36262</v>
      </c>
      <c r="B9039">
        <v>1400</v>
      </c>
      <c r="C9039">
        <v>30.05</v>
      </c>
      <c r="D9039">
        <v>30.05</v>
      </c>
      <c r="E9039">
        <v>30.05</v>
      </c>
      <c r="F9039">
        <v>30.05</v>
      </c>
      <c r="M9039" s="15">
        <v>29741</v>
      </c>
      <c r="N9039" t="str">
        <f t="shared" si="320"/>
        <v>On</v>
      </c>
      <c r="O9039">
        <f t="shared" si="319"/>
        <v>1</v>
      </c>
    </row>
    <row r="9040" spans="1:15" x14ac:dyDescent="0.25">
      <c r="A9040" s="2">
        <v>36262</v>
      </c>
      <c r="B9040">
        <v>1500</v>
      </c>
      <c r="C9040">
        <v>26.82</v>
      </c>
      <c r="D9040">
        <v>26.82</v>
      </c>
      <c r="E9040">
        <v>26.82</v>
      </c>
      <c r="F9040">
        <v>26.82</v>
      </c>
      <c r="M9040" s="15">
        <v>29232</v>
      </c>
      <c r="N9040" t="str">
        <f t="shared" si="320"/>
        <v>On</v>
      </c>
      <c r="O9040">
        <f t="shared" si="319"/>
        <v>1</v>
      </c>
    </row>
    <row r="9041" spans="1:15" x14ac:dyDescent="0.25">
      <c r="A9041" s="2">
        <v>36262</v>
      </c>
      <c r="B9041">
        <v>1600</v>
      </c>
      <c r="C9041">
        <v>29.56</v>
      </c>
      <c r="D9041">
        <v>29.56</v>
      </c>
      <c r="E9041">
        <v>29.56</v>
      </c>
      <c r="F9041">
        <v>29.56</v>
      </c>
      <c r="M9041" s="15">
        <v>28740</v>
      </c>
      <c r="N9041" t="str">
        <f t="shared" si="320"/>
        <v>On</v>
      </c>
      <c r="O9041">
        <f t="shared" si="319"/>
        <v>1</v>
      </c>
    </row>
    <row r="9042" spans="1:15" x14ac:dyDescent="0.25">
      <c r="A9042" s="2">
        <v>36262</v>
      </c>
      <c r="B9042">
        <v>1700</v>
      </c>
      <c r="C9042">
        <v>25.95</v>
      </c>
      <c r="D9042">
        <v>25.95</v>
      </c>
      <c r="E9042">
        <v>25.95</v>
      </c>
      <c r="F9042">
        <v>25.95</v>
      </c>
      <c r="M9042" s="15">
        <v>28597</v>
      </c>
      <c r="N9042" t="str">
        <f t="shared" si="320"/>
        <v>On</v>
      </c>
      <c r="O9042">
        <f t="shared" si="319"/>
        <v>1</v>
      </c>
    </row>
    <row r="9043" spans="1:15" x14ac:dyDescent="0.25">
      <c r="A9043" s="2">
        <v>36262</v>
      </c>
      <c r="B9043">
        <v>1800</v>
      </c>
      <c r="C9043">
        <v>23.92</v>
      </c>
      <c r="D9043">
        <v>23.92</v>
      </c>
      <c r="E9043">
        <v>23.92</v>
      </c>
      <c r="F9043">
        <v>23.92</v>
      </c>
      <c r="M9043" s="15">
        <v>28363</v>
      </c>
      <c r="N9043" t="str">
        <f t="shared" si="320"/>
        <v>On</v>
      </c>
      <c r="O9043">
        <f t="shared" si="319"/>
        <v>1</v>
      </c>
    </row>
    <row r="9044" spans="1:15" x14ac:dyDescent="0.25">
      <c r="A9044" s="2">
        <v>36262</v>
      </c>
      <c r="B9044">
        <v>1900</v>
      </c>
      <c r="C9044">
        <v>21.27</v>
      </c>
      <c r="D9044">
        <v>21.27</v>
      </c>
      <c r="E9044">
        <v>21.27</v>
      </c>
      <c r="F9044">
        <v>21.27</v>
      </c>
      <c r="M9044" s="15">
        <v>28155</v>
      </c>
      <c r="N9044" t="str">
        <f t="shared" si="320"/>
        <v>On</v>
      </c>
      <c r="O9044">
        <f t="shared" si="319"/>
        <v>1</v>
      </c>
    </row>
    <row r="9045" spans="1:15" x14ac:dyDescent="0.25">
      <c r="A9045" s="2">
        <v>36262</v>
      </c>
      <c r="B9045">
        <v>2000</v>
      </c>
      <c r="C9045">
        <v>37.92</v>
      </c>
      <c r="D9045">
        <v>37.92</v>
      </c>
      <c r="E9045">
        <v>37.92</v>
      </c>
      <c r="F9045">
        <v>37.92</v>
      </c>
      <c r="M9045" s="15">
        <v>28328</v>
      </c>
      <c r="N9045" t="str">
        <f t="shared" si="320"/>
        <v>On</v>
      </c>
      <c r="O9045">
        <f t="shared" si="319"/>
        <v>1</v>
      </c>
    </row>
    <row r="9046" spans="1:15" x14ac:dyDescent="0.25">
      <c r="A9046" s="2">
        <v>36262</v>
      </c>
      <c r="B9046">
        <v>2100</v>
      </c>
      <c r="C9046">
        <v>49.24</v>
      </c>
      <c r="D9046">
        <v>49.24</v>
      </c>
      <c r="E9046">
        <v>49.24</v>
      </c>
      <c r="F9046">
        <v>49.24</v>
      </c>
      <c r="M9046" s="15">
        <v>29661</v>
      </c>
      <c r="N9046" t="str">
        <f t="shared" si="320"/>
        <v>On</v>
      </c>
      <c r="O9046">
        <f t="shared" si="319"/>
        <v>1</v>
      </c>
    </row>
    <row r="9047" spans="1:15" x14ac:dyDescent="0.25">
      <c r="A9047" s="2">
        <v>36262</v>
      </c>
      <c r="B9047">
        <v>2200</v>
      </c>
      <c r="C9047">
        <v>27.74</v>
      </c>
      <c r="D9047">
        <v>27.74</v>
      </c>
      <c r="E9047">
        <v>27.74</v>
      </c>
      <c r="F9047">
        <v>27.74</v>
      </c>
      <c r="M9047" s="15">
        <v>29750</v>
      </c>
      <c r="N9047" t="str">
        <f t="shared" si="320"/>
        <v>On</v>
      </c>
      <c r="O9047">
        <f t="shared" si="319"/>
        <v>1</v>
      </c>
    </row>
    <row r="9048" spans="1:15" x14ac:dyDescent="0.25">
      <c r="A9048" s="2">
        <v>36262</v>
      </c>
      <c r="B9048">
        <v>2300</v>
      </c>
      <c r="C9048">
        <v>23.19</v>
      </c>
      <c r="D9048">
        <v>23.19</v>
      </c>
      <c r="E9048">
        <v>23.19</v>
      </c>
      <c r="F9048">
        <v>23.19</v>
      </c>
      <c r="M9048" s="15">
        <v>27422</v>
      </c>
      <c r="N9048" t="str">
        <f t="shared" si="320"/>
        <v>On</v>
      </c>
      <c r="O9048">
        <f t="shared" si="319"/>
        <v>1</v>
      </c>
    </row>
    <row r="9049" spans="1:15" x14ac:dyDescent="0.25">
      <c r="A9049" s="2">
        <v>36262</v>
      </c>
      <c r="B9049">
        <v>2400</v>
      </c>
      <c r="C9049">
        <v>17.61</v>
      </c>
      <c r="D9049">
        <v>17.61</v>
      </c>
      <c r="E9049">
        <v>17.61</v>
      </c>
      <c r="F9049">
        <v>17.61</v>
      </c>
      <c r="M9049" s="15">
        <v>24981</v>
      </c>
      <c r="N9049" t="str">
        <f t="shared" si="320"/>
        <v>Off</v>
      </c>
      <c r="O9049">
        <f t="shared" si="319"/>
        <v>1</v>
      </c>
    </row>
    <row r="9050" spans="1:15" x14ac:dyDescent="0.25">
      <c r="A9050" s="2">
        <v>36263</v>
      </c>
      <c r="B9050">
        <v>100</v>
      </c>
      <c r="C9050">
        <v>14.32</v>
      </c>
      <c r="D9050">
        <v>14.32</v>
      </c>
      <c r="E9050">
        <v>14.32</v>
      </c>
      <c r="F9050">
        <v>14.32</v>
      </c>
      <c r="M9050" s="15">
        <v>23089</v>
      </c>
      <c r="N9050" t="str">
        <f t="shared" si="320"/>
        <v>Off</v>
      </c>
      <c r="O9050">
        <f t="shared" si="319"/>
        <v>2</v>
      </c>
    </row>
    <row r="9051" spans="1:15" x14ac:dyDescent="0.25">
      <c r="A9051" s="2">
        <v>36263</v>
      </c>
      <c r="B9051">
        <v>200</v>
      </c>
      <c r="C9051">
        <v>14.5</v>
      </c>
      <c r="D9051">
        <v>14.5</v>
      </c>
      <c r="E9051">
        <v>14.5</v>
      </c>
      <c r="F9051">
        <v>14.5</v>
      </c>
      <c r="M9051" s="15">
        <v>22170</v>
      </c>
      <c r="N9051" t="str">
        <f t="shared" si="320"/>
        <v>Off</v>
      </c>
      <c r="O9051">
        <f t="shared" si="319"/>
        <v>2</v>
      </c>
    </row>
    <row r="9052" spans="1:15" x14ac:dyDescent="0.25">
      <c r="A9052" s="2">
        <v>36263</v>
      </c>
      <c r="B9052">
        <v>300</v>
      </c>
      <c r="C9052">
        <v>14.18</v>
      </c>
      <c r="D9052">
        <v>14.18</v>
      </c>
      <c r="E9052">
        <v>14.18</v>
      </c>
      <c r="F9052">
        <v>14.18</v>
      </c>
      <c r="M9052" s="15">
        <v>21948</v>
      </c>
      <c r="N9052" t="str">
        <f t="shared" si="320"/>
        <v>Off</v>
      </c>
      <c r="O9052">
        <f t="shared" si="319"/>
        <v>2</v>
      </c>
    </row>
    <row r="9053" spans="1:15" x14ac:dyDescent="0.25">
      <c r="A9053" s="2">
        <v>36263</v>
      </c>
      <c r="B9053">
        <v>400</v>
      </c>
      <c r="C9053">
        <v>13.26</v>
      </c>
      <c r="D9053">
        <v>13.26</v>
      </c>
      <c r="E9053">
        <v>13.26</v>
      </c>
      <c r="F9053">
        <v>13.26</v>
      </c>
      <c r="M9053" s="15">
        <v>21798</v>
      </c>
      <c r="N9053" t="str">
        <f t="shared" si="320"/>
        <v>Off</v>
      </c>
      <c r="O9053">
        <f t="shared" si="319"/>
        <v>2</v>
      </c>
    </row>
    <row r="9054" spans="1:15" x14ac:dyDescent="0.25">
      <c r="A9054" s="2">
        <v>36263</v>
      </c>
      <c r="B9054">
        <v>500</v>
      </c>
      <c r="C9054">
        <v>14.62</v>
      </c>
      <c r="D9054">
        <v>14.62</v>
      </c>
      <c r="E9054">
        <v>14.62</v>
      </c>
      <c r="F9054">
        <v>14.62</v>
      </c>
      <c r="M9054" s="15">
        <v>22369</v>
      </c>
      <c r="N9054" t="str">
        <f t="shared" si="320"/>
        <v>Off</v>
      </c>
      <c r="O9054">
        <f t="shared" si="319"/>
        <v>2</v>
      </c>
    </row>
    <row r="9055" spans="1:15" x14ac:dyDescent="0.25">
      <c r="A9055" s="2">
        <v>36263</v>
      </c>
      <c r="B9055">
        <v>600</v>
      </c>
      <c r="C9055">
        <v>19.600000000000001</v>
      </c>
      <c r="D9055">
        <v>19.600000000000001</v>
      </c>
      <c r="E9055">
        <v>19.600000000000001</v>
      </c>
      <c r="F9055">
        <v>19.600000000000001</v>
      </c>
      <c r="M9055" s="15">
        <v>24492</v>
      </c>
      <c r="N9055" t="str">
        <f t="shared" si="320"/>
        <v>Off</v>
      </c>
      <c r="O9055">
        <f t="shared" si="319"/>
        <v>2</v>
      </c>
    </row>
    <row r="9056" spans="1:15" x14ac:dyDescent="0.25">
      <c r="A9056" s="2">
        <v>36263</v>
      </c>
      <c r="B9056">
        <v>700</v>
      </c>
      <c r="C9056">
        <v>26.6</v>
      </c>
      <c r="D9056">
        <v>26.6</v>
      </c>
      <c r="E9056">
        <v>26.6</v>
      </c>
      <c r="F9056">
        <v>26.6</v>
      </c>
      <c r="M9056" s="15">
        <v>28179</v>
      </c>
      <c r="N9056" t="str">
        <f t="shared" si="320"/>
        <v>Off</v>
      </c>
      <c r="O9056">
        <f t="shared" si="319"/>
        <v>2</v>
      </c>
    </row>
    <row r="9057" spans="1:15" x14ac:dyDescent="0.25">
      <c r="A9057" s="2">
        <v>36263</v>
      </c>
      <c r="B9057">
        <v>800</v>
      </c>
      <c r="C9057">
        <v>25.22</v>
      </c>
      <c r="D9057">
        <v>25.22</v>
      </c>
      <c r="E9057">
        <v>25.22</v>
      </c>
      <c r="F9057">
        <v>25.22</v>
      </c>
      <c r="M9057" s="15">
        <v>30321</v>
      </c>
      <c r="N9057" t="str">
        <f t="shared" si="320"/>
        <v>On</v>
      </c>
      <c r="O9057">
        <f t="shared" si="319"/>
        <v>2</v>
      </c>
    </row>
    <row r="9058" spans="1:15" x14ac:dyDescent="0.25">
      <c r="A9058" s="2">
        <v>36263</v>
      </c>
      <c r="B9058">
        <v>900</v>
      </c>
      <c r="C9058">
        <v>28.1</v>
      </c>
      <c r="D9058">
        <v>28.1</v>
      </c>
      <c r="E9058">
        <v>28.1</v>
      </c>
      <c r="F9058">
        <v>28.1</v>
      </c>
      <c r="M9058" s="15">
        <v>30396</v>
      </c>
      <c r="N9058" t="str">
        <f t="shared" si="320"/>
        <v>On</v>
      </c>
      <c r="O9058">
        <f t="shared" si="319"/>
        <v>2</v>
      </c>
    </row>
    <row r="9059" spans="1:15" x14ac:dyDescent="0.25">
      <c r="A9059" s="2">
        <v>36263</v>
      </c>
      <c r="B9059">
        <v>1000</v>
      </c>
      <c r="C9059">
        <v>25.45</v>
      </c>
      <c r="D9059">
        <v>25.45</v>
      </c>
      <c r="E9059">
        <v>25.45</v>
      </c>
      <c r="F9059">
        <v>25.45</v>
      </c>
      <c r="M9059" s="15">
        <v>30350</v>
      </c>
      <c r="N9059" t="str">
        <f t="shared" si="320"/>
        <v>On</v>
      </c>
      <c r="O9059">
        <f t="shared" ref="O9059:O9122" si="321">+WEEKDAY(A9059,2)</f>
        <v>2</v>
      </c>
    </row>
    <row r="9060" spans="1:15" x14ac:dyDescent="0.25">
      <c r="A9060" s="2">
        <v>36263</v>
      </c>
      <c r="B9060">
        <v>1100</v>
      </c>
      <c r="C9060">
        <v>23.33</v>
      </c>
      <c r="D9060">
        <v>23.33</v>
      </c>
      <c r="E9060">
        <v>23.33</v>
      </c>
      <c r="F9060">
        <v>23.33</v>
      </c>
      <c r="M9060" s="15">
        <v>30421</v>
      </c>
      <c r="N9060" t="str">
        <f t="shared" si="320"/>
        <v>On</v>
      </c>
      <c r="O9060">
        <f t="shared" si="321"/>
        <v>2</v>
      </c>
    </row>
    <row r="9061" spans="1:15" x14ac:dyDescent="0.25">
      <c r="A9061" s="2">
        <v>36263</v>
      </c>
      <c r="B9061">
        <v>1200</v>
      </c>
      <c r="C9061">
        <v>22.47</v>
      </c>
      <c r="D9061">
        <v>22.47</v>
      </c>
      <c r="E9061">
        <v>22.47</v>
      </c>
      <c r="F9061">
        <v>22.47</v>
      </c>
      <c r="M9061" s="15">
        <v>29997</v>
      </c>
      <c r="N9061" t="str">
        <f t="shared" si="320"/>
        <v>On</v>
      </c>
      <c r="O9061">
        <f t="shared" si="321"/>
        <v>2</v>
      </c>
    </row>
    <row r="9062" spans="1:15" x14ac:dyDescent="0.25">
      <c r="A9062" s="2">
        <v>36263</v>
      </c>
      <c r="B9062">
        <v>1300</v>
      </c>
      <c r="C9062">
        <v>22.9</v>
      </c>
      <c r="D9062">
        <v>22.9</v>
      </c>
      <c r="E9062">
        <v>22.9</v>
      </c>
      <c r="F9062">
        <v>22.9</v>
      </c>
      <c r="M9062" s="15">
        <v>29598</v>
      </c>
      <c r="N9062" t="str">
        <f t="shared" si="320"/>
        <v>On</v>
      </c>
      <c r="O9062">
        <f t="shared" si="321"/>
        <v>2</v>
      </c>
    </row>
    <row r="9063" spans="1:15" x14ac:dyDescent="0.25">
      <c r="A9063" s="2">
        <v>36263</v>
      </c>
      <c r="B9063">
        <v>1400</v>
      </c>
      <c r="C9063">
        <v>23.21</v>
      </c>
      <c r="D9063">
        <v>23.21</v>
      </c>
      <c r="E9063">
        <v>23.21</v>
      </c>
      <c r="F9063">
        <v>23.21</v>
      </c>
      <c r="M9063" s="15">
        <v>29528</v>
      </c>
      <c r="N9063" t="str">
        <f t="shared" si="320"/>
        <v>On</v>
      </c>
      <c r="O9063">
        <f t="shared" si="321"/>
        <v>2</v>
      </c>
    </row>
    <row r="9064" spans="1:15" x14ac:dyDescent="0.25">
      <c r="A9064" s="2">
        <v>36263</v>
      </c>
      <c r="B9064">
        <v>1500</v>
      </c>
      <c r="C9064">
        <v>22.08</v>
      </c>
      <c r="D9064">
        <v>22.08</v>
      </c>
      <c r="E9064">
        <v>22.08</v>
      </c>
      <c r="F9064">
        <v>22.08</v>
      </c>
      <c r="M9064" s="15">
        <v>29104</v>
      </c>
      <c r="N9064" t="str">
        <f t="shared" si="320"/>
        <v>On</v>
      </c>
      <c r="O9064">
        <f t="shared" si="321"/>
        <v>2</v>
      </c>
    </row>
    <row r="9065" spans="1:15" x14ac:dyDescent="0.25">
      <c r="A9065" s="2">
        <v>36263</v>
      </c>
      <c r="B9065">
        <v>1600</v>
      </c>
      <c r="C9065">
        <v>20.13</v>
      </c>
      <c r="D9065">
        <v>20.13</v>
      </c>
      <c r="E9065">
        <v>20.13</v>
      </c>
      <c r="F9065">
        <v>20.13</v>
      </c>
      <c r="M9065" s="15">
        <v>28672</v>
      </c>
      <c r="N9065" t="str">
        <f t="shared" si="320"/>
        <v>On</v>
      </c>
      <c r="O9065">
        <f t="shared" si="321"/>
        <v>2</v>
      </c>
    </row>
    <row r="9066" spans="1:15" x14ac:dyDescent="0.25">
      <c r="A9066" s="2">
        <v>36263</v>
      </c>
      <c r="B9066">
        <v>1700</v>
      </c>
      <c r="C9066">
        <v>19.579999999999998</v>
      </c>
      <c r="D9066">
        <v>19.579999999999998</v>
      </c>
      <c r="E9066">
        <v>19.579999999999998</v>
      </c>
      <c r="F9066">
        <v>19.579999999999998</v>
      </c>
      <c r="M9066" s="15">
        <v>28416</v>
      </c>
      <c r="N9066" t="str">
        <f t="shared" si="320"/>
        <v>On</v>
      </c>
      <c r="O9066">
        <f t="shared" si="321"/>
        <v>2</v>
      </c>
    </row>
    <row r="9067" spans="1:15" x14ac:dyDescent="0.25">
      <c r="A9067" s="2">
        <v>36263</v>
      </c>
      <c r="B9067">
        <v>1800</v>
      </c>
      <c r="C9067">
        <v>15.81</v>
      </c>
      <c r="D9067">
        <v>15.81</v>
      </c>
      <c r="E9067">
        <v>15.81</v>
      </c>
      <c r="F9067">
        <v>15.81</v>
      </c>
      <c r="M9067" s="15">
        <v>28217</v>
      </c>
      <c r="N9067" t="str">
        <f t="shared" si="320"/>
        <v>On</v>
      </c>
      <c r="O9067">
        <f t="shared" si="321"/>
        <v>2</v>
      </c>
    </row>
    <row r="9068" spans="1:15" x14ac:dyDescent="0.25">
      <c r="A9068" s="2">
        <v>36263</v>
      </c>
      <c r="B9068">
        <v>1900</v>
      </c>
      <c r="C9068">
        <v>15.54</v>
      </c>
      <c r="D9068">
        <v>15.54</v>
      </c>
      <c r="E9068">
        <v>15.54</v>
      </c>
      <c r="F9068">
        <v>15.54</v>
      </c>
      <c r="M9068" s="15">
        <v>27782</v>
      </c>
      <c r="N9068" t="str">
        <f t="shared" si="320"/>
        <v>On</v>
      </c>
      <c r="O9068">
        <f t="shared" si="321"/>
        <v>2</v>
      </c>
    </row>
    <row r="9069" spans="1:15" x14ac:dyDescent="0.25">
      <c r="A9069" s="2">
        <v>36263</v>
      </c>
      <c r="B9069">
        <v>2000</v>
      </c>
      <c r="C9069">
        <v>22.36</v>
      </c>
      <c r="D9069">
        <v>22.36</v>
      </c>
      <c r="E9069">
        <v>22.36</v>
      </c>
      <c r="F9069">
        <v>22.36</v>
      </c>
      <c r="M9069" s="15">
        <v>28497</v>
      </c>
      <c r="N9069" t="str">
        <f t="shared" si="320"/>
        <v>On</v>
      </c>
      <c r="O9069">
        <f t="shared" si="321"/>
        <v>2</v>
      </c>
    </row>
    <row r="9070" spans="1:15" x14ac:dyDescent="0.25">
      <c r="A9070" s="2">
        <v>36263</v>
      </c>
      <c r="B9070">
        <v>2100</v>
      </c>
      <c r="C9070">
        <v>30.95</v>
      </c>
      <c r="D9070">
        <v>30.95</v>
      </c>
      <c r="E9070">
        <v>30.95</v>
      </c>
      <c r="F9070">
        <v>30.95</v>
      </c>
      <c r="M9070" s="15">
        <v>30334</v>
      </c>
      <c r="N9070" t="str">
        <f t="shared" si="320"/>
        <v>On</v>
      </c>
      <c r="O9070">
        <f t="shared" si="321"/>
        <v>2</v>
      </c>
    </row>
    <row r="9071" spans="1:15" x14ac:dyDescent="0.25">
      <c r="A9071" s="2">
        <v>36263</v>
      </c>
      <c r="B9071">
        <v>2200</v>
      </c>
      <c r="C9071">
        <v>19.940000000000001</v>
      </c>
      <c r="D9071">
        <v>19.940000000000001</v>
      </c>
      <c r="E9071">
        <v>19.940000000000001</v>
      </c>
      <c r="F9071">
        <v>19.940000000000001</v>
      </c>
      <c r="M9071" s="15">
        <v>29511</v>
      </c>
      <c r="N9071" t="str">
        <f t="shared" si="320"/>
        <v>On</v>
      </c>
      <c r="O9071">
        <f t="shared" si="321"/>
        <v>2</v>
      </c>
    </row>
    <row r="9072" spans="1:15" x14ac:dyDescent="0.25">
      <c r="A9072" s="2">
        <v>36263</v>
      </c>
      <c r="B9072">
        <v>2300</v>
      </c>
      <c r="C9072">
        <v>19.5</v>
      </c>
      <c r="D9072">
        <v>19.5</v>
      </c>
      <c r="E9072">
        <v>19.5</v>
      </c>
      <c r="F9072">
        <v>19.5</v>
      </c>
      <c r="M9072" s="15">
        <v>26981</v>
      </c>
      <c r="N9072" t="str">
        <f t="shared" si="320"/>
        <v>On</v>
      </c>
      <c r="O9072">
        <f t="shared" si="321"/>
        <v>2</v>
      </c>
    </row>
    <row r="9073" spans="1:15" x14ac:dyDescent="0.25">
      <c r="A9073" s="2">
        <v>36263</v>
      </c>
      <c r="B9073">
        <v>2400</v>
      </c>
      <c r="C9073">
        <v>18.260000000000002</v>
      </c>
      <c r="D9073">
        <v>18.260000000000002</v>
      </c>
      <c r="E9073">
        <v>18.260000000000002</v>
      </c>
      <c r="F9073">
        <v>18.260000000000002</v>
      </c>
      <c r="M9073" s="15">
        <v>24577</v>
      </c>
      <c r="N9073" t="str">
        <f t="shared" si="320"/>
        <v>Off</v>
      </c>
      <c r="O9073">
        <f t="shared" si="321"/>
        <v>2</v>
      </c>
    </row>
    <row r="9074" spans="1:15" x14ac:dyDescent="0.25">
      <c r="A9074" s="2">
        <v>36264</v>
      </c>
      <c r="B9074">
        <v>100</v>
      </c>
      <c r="C9074">
        <v>17.45</v>
      </c>
      <c r="D9074">
        <v>17.45</v>
      </c>
      <c r="E9074">
        <v>17.45</v>
      </c>
      <c r="F9074">
        <v>17.45</v>
      </c>
      <c r="M9074" s="15">
        <v>22515</v>
      </c>
      <c r="N9074" t="str">
        <f t="shared" si="320"/>
        <v>Off</v>
      </c>
      <c r="O9074">
        <f t="shared" si="321"/>
        <v>3</v>
      </c>
    </row>
    <row r="9075" spans="1:15" x14ac:dyDescent="0.25">
      <c r="A9075" s="2">
        <v>36264</v>
      </c>
      <c r="B9075">
        <v>200</v>
      </c>
      <c r="C9075">
        <v>14.72</v>
      </c>
      <c r="D9075">
        <v>14.72</v>
      </c>
      <c r="E9075">
        <v>14.72</v>
      </c>
      <c r="F9075">
        <v>14.72</v>
      </c>
      <c r="M9075" s="15">
        <v>21882</v>
      </c>
      <c r="N9075" t="str">
        <f t="shared" si="320"/>
        <v>Off</v>
      </c>
      <c r="O9075">
        <f t="shared" si="321"/>
        <v>3</v>
      </c>
    </row>
    <row r="9076" spans="1:15" x14ac:dyDescent="0.25">
      <c r="A9076" s="2">
        <v>36264</v>
      </c>
      <c r="B9076">
        <v>300</v>
      </c>
      <c r="C9076">
        <v>14</v>
      </c>
      <c r="D9076">
        <v>14</v>
      </c>
      <c r="E9076">
        <v>14</v>
      </c>
      <c r="F9076">
        <v>14</v>
      </c>
      <c r="M9076" s="15">
        <v>21426</v>
      </c>
      <c r="N9076" t="str">
        <f t="shared" si="320"/>
        <v>Off</v>
      </c>
      <c r="O9076">
        <f t="shared" si="321"/>
        <v>3</v>
      </c>
    </row>
    <row r="9077" spans="1:15" x14ac:dyDescent="0.25">
      <c r="A9077" s="2">
        <v>36264</v>
      </c>
      <c r="B9077">
        <v>400</v>
      </c>
      <c r="C9077">
        <v>13.87</v>
      </c>
      <c r="D9077">
        <v>13.87</v>
      </c>
      <c r="E9077">
        <v>13.87</v>
      </c>
      <c r="F9077">
        <v>13.87</v>
      </c>
      <c r="M9077" s="15">
        <v>21510</v>
      </c>
      <c r="N9077" t="str">
        <f t="shared" si="320"/>
        <v>Off</v>
      </c>
      <c r="O9077">
        <f t="shared" si="321"/>
        <v>3</v>
      </c>
    </row>
    <row r="9078" spans="1:15" x14ac:dyDescent="0.25">
      <c r="A9078" s="2">
        <v>36264</v>
      </c>
      <c r="B9078">
        <v>500</v>
      </c>
      <c r="C9078">
        <v>13.32</v>
      </c>
      <c r="D9078">
        <v>13.32</v>
      </c>
      <c r="E9078">
        <v>13.32</v>
      </c>
      <c r="F9078">
        <v>13.32</v>
      </c>
      <c r="M9078" s="15">
        <v>21961</v>
      </c>
      <c r="N9078" t="str">
        <f t="shared" si="320"/>
        <v>Off</v>
      </c>
      <c r="O9078">
        <f t="shared" si="321"/>
        <v>3</v>
      </c>
    </row>
    <row r="9079" spans="1:15" x14ac:dyDescent="0.25">
      <c r="A9079" s="2">
        <v>36264</v>
      </c>
      <c r="B9079">
        <v>600</v>
      </c>
      <c r="C9079">
        <v>16.12</v>
      </c>
      <c r="D9079">
        <v>16.12</v>
      </c>
      <c r="E9079">
        <v>16.12</v>
      </c>
      <c r="F9079">
        <v>16.12</v>
      </c>
      <c r="M9079" s="15">
        <v>23919</v>
      </c>
      <c r="N9079" t="str">
        <f t="shared" si="320"/>
        <v>Off</v>
      </c>
      <c r="O9079">
        <f t="shared" si="321"/>
        <v>3</v>
      </c>
    </row>
    <row r="9080" spans="1:15" x14ac:dyDescent="0.25">
      <c r="A9080" s="2">
        <v>36264</v>
      </c>
      <c r="B9080">
        <v>700</v>
      </c>
      <c r="C9080">
        <v>40.049999999999997</v>
      </c>
      <c r="D9080">
        <v>40.049999999999997</v>
      </c>
      <c r="E9080">
        <v>40.049999999999997</v>
      </c>
      <c r="F9080">
        <v>40.049999999999997</v>
      </c>
      <c r="M9080" s="15">
        <v>27390</v>
      </c>
      <c r="N9080" t="str">
        <f t="shared" si="320"/>
        <v>Off</v>
      </c>
      <c r="O9080">
        <f t="shared" si="321"/>
        <v>3</v>
      </c>
    </row>
    <row r="9081" spans="1:15" x14ac:dyDescent="0.25">
      <c r="A9081" s="2">
        <v>36264</v>
      </c>
      <c r="B9081">
        <v>800</v>
      </c>
      <c r="C9081">
        <v>23.95</v>
      </c>
      <c r="D9081">
        <v>23.95</v>
      </c>
      <c r="E9081">
        <v>23.95</v>
      </c>
      <c r="F9081">
        <v>23.95</v>
      </c>
      <c r="M9081" s="15">
        <v>29583</v>
      </c>
      <c r="N9081" t="str">
        <f t="shared" si="320"/>
        <v>On</v>
      </c>
      <c r="O9081">
        <f t="shared" si="321"/>
        <v>3</v>
      </c>
    </row>
    <row r="9082" spans="1:15" x14ac:dyDescent="0.25">
      <c r="A9082" s="2">
        <v>36264</v>
      </c>
      <c r="B9082">
        <v>900</v>
      </c>
      <c r="C9082">
        <v>24.58</v>
      </c>
      <c r="D9082">
        <v>24.58</v>
      </c>
      <c r="E9082">
        <v>24.58</v>
      </c>
      <c r="F9082">
        <v>24.58</v>
      </c>
      <c r="M9082" s="15">
        <v>29771</v>
      </c>
      <c r="N9082" t="str">
        <f t="shared" si="320"/>
        <v>On</v>
      </c>
      <c r="O9082">
        <f t="shared" si="321"/>
        <v>3</v>
      </c>
    </row>
    <row r="9083" spans="1:15" x14ac:dyDescent="0.25">
      <c r="A9083" s="2">
        <v>36264</v>
      </c>
      <c r="B9083">
        <v>1000</v>
      </c>
      <c r="C9083">
        <v>24</v>
      </c>
      <c r="D9083">
        <v>24</v>
      </c>
      <c r="E9083">
        <v>24</v>
      </c>
      <c r="F9083">
        <v>24</v>
      </c>
      <c r="M9083" s="15">
        <v>29791</v>
      </c>
      <c r="N9083" t="str">
        <f t="shared" si="320"/>
        <v>On</v>
      </c>
      <c r="O9083">
        <f t="shared" si="321"/>
        <v>3</v>
      </c>
    </row>
    <row r="9084" spans="1:15" x14ac:dyDescent="0.25">
      <c r="A9084" s="2">
        <v>36264</v>
      </c>
      <c r="B9084">
        <v>1100</v>
      </c>
      <c r="C9084">
        <v>24.38</v>
      </c>
      <c r="D9084">
        <v>24.38</v>
      </c>
      <c r="E9084">
        <v>24.38</v>
      </c>
      <c r="F9084">
        <v>24.38</v>
      </c>
      <c r="M9084" s="15">
        <v>29811</v>
      </c>
      <c r="N9084" t="str">
        <f t="shared" si="320"/>
        <v>On</v>
      </c>
      <c r="O9084">
        <f t="shared" si="321"/>
        <v>3</v>
      </c>
    </row>
    <row r="9085" spans="1:15" x14ac:dyDescent="0.25">
      <c r="A9085" s="2">
        <v>36264</v>
      </c>
      <c r="B9085">
        <v>1200</v>
      </c>
      <c r="C9085">
        <v>23.15</v>
      </c>
      <c r="D9085">
        <v>23.15</v>
      </c>
      <c r="E9085">
        <v>23.15</v>
      </c>
      <c r="F9085">
        <v>23.15</v>
      </c>
      <c r="M9085" s="15">
        <v>29571</v>
      </c>
      <c r="N9085" t="str">
        <f t="shared" si="320"/>
        <v>On</v>
      </c>
      <c r="O9085">
        <f t="shared" si="321"/>
        <v>3</v>
      </c>
    </row>
    <row r="9086" spans="1:15" x14ac:dyDescent="0.25">
      <c r="A9086" s="2">
        <v>36264</v>
      </c>
      <c r="B9086">
        <v>1300</v>
      </c>
      <c r="C9086">
        <v>25.22</v>
      </c>
      <c r="D9086">
        <v>25.22</v>
      </c>
      <c r="E9086">
        <v>25.22</v>
      </c>
      <c r="F9086">
        <v>25.22</v>
      </c>
      <c r="M9086" s="15">
        <v>29231</v>
      </c>
      <c r="N9086" t="str">
        <f t="shared" si="320"/>
        <v>On</v>
      </c>
      <c r="O9086">
        <f t="shared" si="321"/>
        <v>3</v>
      </c>
    </row>
    <row r="9087" spans="1:15" x14ac:dyDescent="0.25">
      <c r="A9087" s="2">
        <v>36264</v>
      </c>
      <c r="B9087">
        <v>1400</v>
      </c>
      <c r="C9087">
        <v>24.95</v>
      </c>
      <c r="D9087">
        <v>24.95</v>
      </c>
      <c r="E9087">
        <v>24.95</v>
      </c>
      <c r="F9087">
        <v>24.95</v>
      </c>
      <c r="M9087" s="15">
        <v>29101</v>
      </c>
      <c r="N9087" t="str">
        <f t="shared" si="320"/>
        <v>On</v>
      </c>
      <c r="O9087">
        <f t="shared" si="321"/>
        <v>3</v>
      </c>
    </row>
    <row r="9088" spans="1:15" x14ac:dyDescent="0.25">
      <c r="A9088" s="2">
        <v>36264</v>
      </c>
      <c r="B9088">
        <v>1500</v>
      </c>
      <c r="C9088">
        <v>23.64</v>
      </c>
      <c r="D9088">
        <v>23.39</v>
      </c>
      <c r="E9088">
        <v>23.49</v>
      </c>
      <c r="F9088">
        <v>24</v>
      </c>
      <c r="M9088" s="15">
        <v>28833</v>
      </c>
      <c r="N9088" t="str">
        <f t="shared" si="320"/>
        <v>On</v>
      </c>
      <c r="O9088">
        <f t="shared" si="321"/>
        <v>3</v>
      </c>
    </row>
    <row r="9089" spans="1:15" x14ac:dyDescent="0.25">
      <c r="A9089" s="2">
        <v>36264</v>
      </c>
      <c r="B9089">
        <v>1600</v>
      </c>
      <c r="C9089">
        <v>25.37</v>
      </c>
      <c r="D9089">
        <v>25.17</v>
      </c>
      <c r="E9089">
        <v>25.25</v>
      </c>
      <c r="F9089">
        <v>25.67</v>
      </c>
      <c r="M9089" s="15">
        <v>28489</v>
      </c>
      <c r="N9089" t="str">
        <f t="shared" si="320"/>
        <v>On</v>
      </c>
      <c r="O9089">
        <f t="shared" si="321"/>
        <v>3</v>
      </c>
    </row>
    <row r="9090" spans="1:15" x14ac:dyDescent="0.25">
      <c r="A9090" s="2">
        <v>36264</v>
      </c>
      <c r="B9090">
        <v>1700</v>
      </c>
      <c r="C9090">
        <v>22.17</v>
      </c>
      <c r="D9090">
        <v>21.84</v>
      </c>
      <c r="E9090">
        <v>21.97</v>
      </c>
      <c r="F9090">
        <v>22.64</v>
      </c>
      <c r="M9090" s="15">
        <v>28289</v>
      </c>
      <c r="N9090" t="str">
        <f t="shared" si="320"/>
        <v>On</v>
      </c>
      <c r="O9090">
        <f t="shared" si="321"/>
        <v>3</v>
      </c>
    </row>
    <row r="9091" spans="1:15" x14ac:dyDescent="0.25">
      <c r="A9091" s="2">
        <v>36264</v>
      </c>
      <c r="B9091">
        <v>1800</v>
      </c>
      <c r="C9091">
        <v>20.92</v>
      </c>
      <c r="D9091">
        <v>20.67</v>
      </c>
      <c r="E9091">
        <v>20.77</v>
      </c>
      <c r="F9091">
        <v>21.29</v>
      </c>
      <c r="M9091" s="15">
        <v>28013</v>
      </c>
      <c r="N9091" t="str">
        <f t="shared" si="320"/>
        <v>On</v>
      </c>
      <c r="O9091">
        <f t="shared" si="321"/>
        <v>3</v>
      </c>
    </row>
    <row r="9092" spans="1:15" x14ac:dyDescent="0.25">
      <c r="A9092" s="2">
        <v>36264</v>
      </c>
      <c r="B9092">
        <v>1900</v>
      </c>
      <c r="C9092">
        <v>19.91</v>
      </c>
      <c r="D9092">
        <v>19.91</v>
      </c>
      <c r="E9092">
        <v>19.91</v>
      </c>
      <c r="F9092">
        <v>19.91</v>
      </c>
      <c r="M9092" s="15">
        <v>27530</v>
      </c>
      <c r="N9092" t="str">
        <f t="shared" si="320"/>
        <v>On</v>
      </c>
      <c r="O9092">
        <f t="shared" si="321"/>
        <v>3</v>
      </c>
    </row>
    <row r="9093" spans="1:15" x14ac:dyDescent="0.25">
      <c r="A9093" s="2">
        <v>36264</v>
      </c>
      <c r="B9093">
        <v>2000</v>
      </c>
      <c r="C9093">
        <v>25.12</v>
      </c>
      <c r="D9093">
        <v>25.12</v>
      </c>
      <c r="E9093">
        <v>25.12</v>
      </c>
      <c r="F9093">
        <v>25.12</v>
      </c>
      <c r="M9093" s="15">
        <v>27912</v>
      </c>
      <c r="N9093" t="str">
        <f t="shared" si="320"/>
        <v>On</v>
      </c>
      <c r="O9093">
        <f t="shared" si="321"/>
        <v>3</v>
      </c>
    </row>
    <row r="9094" spans="1:15" x14ac:dyDescent="0.25">
      <c r="A9094" s="2">
        <v>36264</v>
      </c>
      <c r="B9094">
        <v>2100</v>
      </c>
      <c r="C9094">
        <v>42.8</v>
      </c>
      <c r="D9094">
        <v>42.8</v>
      </c>
      <c r="E9094">
        <v>42.8</v>
      </c>
      <c r="F9094">
        <v>42.8</v>
      </c>
      <c r="M9094" s="15">
        <v>29710</v>
      </c>
      <c r="N9094" t="str">
        <f t="shared" si="320"/>
        <v>On</v>
      </c>
      <c r="O9094">
        <f t="shared" si="321"/>
        <v>3</v>
      </c>
    </row>
    <row r="9095" spans="1:15" x14ac:dyDescent="0.25">
      <c r="A9095" s="2">
        <v>36264</v>
      </c>
      <c r="B9095">
        <v>2200</v>
      </c>
      <c r="C9095">
        <v>21.72</v>
      </c>
      <c r="D9095">
        <v>21.72</v>
      </c>
      <c r="E9095">
        <v>21.72</v>
      </c>
      <c r="F9095">
        <v>21.72</v>
      </c>
      <c r="M9095" s="15">
        <v>28847</v>
      </c>
      <c r="N9095" t="str">
        <f t="shared" si="320"/>
        <v>On</v>
      </c>
      <c r="O9095">
        <f t="shared" si="321"/>
        <v>3</v>
      </c>
    </row>
    <row r="9096" spans="1:15" x14ac:dyDescent="0.25">
      <c r="A9096" s="2">
        <v>36264</v>
      </c>
      <c r="B9096">
        <v>2300</v>
      </c>
      <c r="C9096">
        <v>17.78</v>
      </c>
      <c r="D9096">
        <v>17.78</v>
      </c>
      <c r="E9096">
        <v>17.78</v>
      </c>
      <c r="F9096">
        <v>17.78</v>
      </c>
      <c r="M9096" s="15">
        <v>26328</v>
      </c>
      <c r="N9096" t="str">
        <f t="shared" si="320"/>
        <v>On</v>
      </c>
      <c r="O9096">
        <f t="shared" si="321"/>
        <v>3</v>
      </c>
    </row>
    <row r="9097" spans="1:15" x14ac:dyDescent="0.25">
      <c r="A9097" s="2">
        <v>36264</v>
      </c>
      <c r="B9097">
        <v>2400</v>
      </c>
      <c r="C9097">
        <v>15.23</v>
      </c>
      <c r="D9097">
        <v>15.23</v>
      </c>
      <c r="E9097">
        <v>15.23</v>
      </c>
      <c r="F9097">
        <v>15.23</v>
      </c>
      <c r="M9097" s="15">
        <v>23852</v>
      </c>
      <c r="N9097" t="str">
        <f t="shared" si="320"/>
        <v>Off</v>
      </c>
      <c r="O9097">
        <f t="shared" si="321"/>
        <v>3</v>
      </c>
    </row>
    <row r="9098" spans="1:15" x14ac:dyDescent="0.25">
      <c r="A9098" s="2">
        <v>36265</v>
      </c>
      <c r="B9098">
        <v>100</v>
      </c>
      <c r="C9098">
        <v>16.989999999999998</v>
      </c>
      <c r="D9098">
        <v>16.989999999999998</v>
      </c>
      <c r="E9098">
        <v>16.989999999999998</v>
      </c>
      <c r="F9098">
        <v>16.989999999999998</v>
      </c>
      <c r="M9098" s="15">
        <v>21789</v>
      </c>
      <c r="N9098" t="str">
        <f t="shared" si="320"/>
        <v>Off</v>
      </c>
      <c r="O9098">
        <f t="shared" si="321"/>
        <v>4</v>
      </c>
    </row>
    <row r="9099" spans="1:15" x14ac:dyDescent="0.25">
      <c r="A9099" s="2">
        <v>36265</v>
      </c>
      <c r="B9099">
        <v>200</v>
      </c>
      <c r="C9099">
        <v>15.02</v>
      </c>
      <c r="D9099">
        <v>15.02</v>
      </c>
      <c r="E9099">
        <v>15.02</v>
      </c>
      <c r="F9099">
        <v>15.02</v>
      </c>
      <c r="M9099" s="15">
        <v>21051</v>
      </c>
      <c r="N9099" t="str">
        <f t="shared" ref="N9099:N9162" si="322">+IF(B9099&gt;700,IF(B9099&lt;2400,"On","Off"),"Off")</f>
        <v>Off</v>
      </c>
      <c r="O9099">
        <f t="shared" si="321"/>
        <v>4</v>
      </c>
    </row>
    <row r="9100" spans="1:15" x14ac:dyDescent="0.25">
      <c r="A9100" s="2">
        <v>36265</v>
      </c>
      <c r="B9100">
        <v>300</v>
      </c>
      <c r="C9100">
        <v>14.22</v>
      </c>
      <c r="D9100">
        <v>14.22</v>
      </c>
      <c r="E9100">
        <v>14.22</v>
      </c>
      <c r="F9100">
        <v>14.22</v>
      </c>
      <c r="M9100" s="15">
        <v>20623</v>
      </c>
      <c r="N9100" t="str">
        <f t="shared" si="322"/>
        <v>Off</v>
      </c>
      <c r="O9100">
        <f t="shared" si="321"/>
        <v>4</v>
      </c>
    </row>
    <row r="9101" spans="1:15" x14ac:dyDescent="0.25">
      <c r="A9101" s="2">
        <v>36265</v>
      </c>
      <c r="B9101">
        <v>400</v>
      </c>
      <c r="C9101">
        <v>14.53</v>
      </c>
      <c r="D9101">
        <v>14.53</v>
      </c>
      <c r="E9101">
        <v>14.53</v>
      </c>
      <c r="F9101">
        <v>14.53</v>
      </c>
      <c r="M9101" s="15">
        <v>20632</v>
      </c>
      <c r="N9101" t="str">
        <f t="shared" si="322"/>
        <v>Off</v>
      </c>
      <c r="O9101">
        <f t="shared" si="321"/>
        <v>4</v>
      </c>
    </row>
    <row r="9102" spans="1:15" x14ac:dyDescent="0.25">
      <c r="A9102" s="2">
        <v>36265</v>
      </c>
      <c r="B9102">
        <v>500</v>
      </c>
      <c r="C9102">
        <v>17.18</v>
      </c>
      <c r="D9102">
        <v>17.18</v>
      </c>
      <c r="E9102">
        <v>17.18</v>
      </c>
      <c r="F9102">
        <v>17.18</v>
      </c>
      <c r="M9102" s="15">
        <v>21128</v>
      </c>
      <c r="N9102" t="str">
        <f t="shared" si="322"/>
        <v>Off</v>
      </c>
      <c r="O9102">
        <f t="shared" si="321"/>
        <v>4</v>
      </c>
    </row>
    <row r="9103" spans="1:15" x14ac:dyDescent="0.25">
      <c r="A9103" s="2">
        <v>36265</v>
      </c>
      <c r="B9103">
        <v>600</v>
      </c>
      <c r="C9103">
        <v>24.12</v>
      </c>
      <c r="D9103">
        <v>24.12</v>
      </c>
      <c r="E9103">
        <v>24.12</v>
      </c>
      <c r="F9103">
        <v>24.12</v>
      </c>
      <c r="M9103" s="15">
        <v>21710</v>
      </c>
      <c r="N9103" t="str">
        <f t="shared" si="322"/>
        <v>Off</v>
      </c>
      <c r="O9103">
        <f t="shared" si="321"/>
        <v>4</v>
      </c>
    </row>
    <row r="9104" spans="1:15" x14ac:dyDescent="0.25">
      <c r="A9104" s="2">
        <v>36265</v>
      </c>
      <c r="B9104">
        <v>700</v>
      </c>
      <c r="C9104">
        <v>26.55</v>
      </c>
      <c r="D9104">
        <v>26.55</v>
      </c>
      <c r="E9104">
        <v>26.55</v>
      </c>
      <c r="F9104">
        <v>26.55</v>
      </c>
      <c r="M9104" s="15">
        <v>24634</v>
      </c>
      <c r="N9104" t="str">
        <f t="shared" si="322"/>
        <v>Off</v>
      </c>
      <c r="O9104">
        <f t="shared" si="321"/>
        <v>4</v>
      </c>
    </row>
    <row r="9105" spans="1:15" x14ac:dyDescent="0.25">
      <c r="A9105" s="2">
        <v>36265</v>
      </c>
      <c r="B9105">
        <v>800</v>
      </c>
      <c r="C9105">
        <v>27.75</v>
      </c>
      <c r="D9105">
        <v>27.75</v>
      </c>
      <c r="E9105">
        <v>27.75</v>
      </c>
      <c r="F9105">
        <v>27.75</v>
      </c>
      <c r="M9105" s="15">
        <v>28510</v>
      </c>
      <c r="N9105" t="str">
        <f t="shared" si="322"/>
        <v>On</v>
      </c>
      <c r="O9105">
        <f t="shared" si="321"/>
        <v>4</v>
      </c>
    </row>
    <row r="9106" spans="1:15" x14ac:dyDescent="0.25">
      <c r="A9106" s="2">
        <v>36265</v>
      </c>
      <c r="B9106">
        <v>900</v>
      </c>
      <c r="C9106">
        <v>31.02</v>
      </c>
      <c r="D9106">
        <v>31.02</v>
      </c>
      <c r="E9106">
        <v>31.02</v>
      </c>
      <c r="F9106">
        <v>31.02</v>
      </c>
      <c r="M9106" s="15">
        <v>29265</v>
      </c>
      <c r="N9106" t="str">
        <f t="shared" si="322"/>
        <v>On</v>
      </c>
      <c r="O9106">
        <f t="shared" si="321"/>
        <v>4</v>
      </c>
    </row>
    <row r="9107" spans="1:15" x14ac:dyDescent="0.25">
      <c r="A9107" s="2">
        <v>36265</v>
      </c>
      <c r="B9107">
        <v>1000</v>
      </c>
      <c r="C9107">
        <v>23.72</v>
      </c>
      <c r="D9107">
        <v>23.72</v>
      </c>
      <c r="E9107">
        <v>23.72</v>
      </c>
      <c r="F9107">
        <v>23.72</v>
      </c>
      <c r="M9107" s="15">
        <v>29371</v>
      </c>
      <c r="N9107" t="str">
        <f t="shared" si="322"/>
        <v>On</v>
      </c>
      <c r="O9107">
        <f t="shared" si="321"/>
        <v>4</v>
      </c>
    </row>
    <row r="9108" spans="1:15" x14ac:dyDescent="0.25">
      <c r="A9108" s="2">
        <v>36265</v>
      </c>
      <c r="B9108">
        <v>1100</v>
      </c>
      <c r="C9108">
        <v>37.43</v>
      </c>
      <c r="D9108">
        <v>37.43</v>
      </c>
      <c r="E9108">
        <v>37.43</v>
      </c>
      <c r="F9108">
        <v>37.43</v>
      </c>
      <c r="M9108" s="15">
        <v>29561</v>
      </c>
      <c r="N9108" t="str">
        <f t="shared" si="322"/>
        <v>On</v>
      </c>
      <c r="O9108">
        <f t="shared" si="321"/>
        <v>4</v>
      </c>
    </row>
    <row r="9109" spans="1:15" x14ac:dyDescent="0.25">
      <c r="A9109" s="2">
        <v>36265</v>
      </c>
      <c r="B9109">
        <v>1200</v>
      </c>
      <c r="C9109">
        <v>28.68</v>
      </c>
      <c r="D9109">
        <v>28.68</v>
      </c>
      <c r="E9109">
        <v>28.68</v>
      </c>
      <c r="F9109">
        <v>28.68</v>
      </c>
      <c r="M9109" s="15">
        <v>29500</v>
      </c>
      <c r="N9109" t="str">
        <f t="shared" si="322"/>
        <v>On</v>
      </c>
      <c r="O9109">
        <f t="shared" si="321"/>
        <v>4</v>
      </c>
    </row>
    <row r="9110" spans="1:15" x14ac:dyDescent="0.25">
      <c r="A9110" s="2">
        <v>36265</v>
      </c>
      <c r="B9110">
        <v>1300</v>
      </c>
      <c r="C9110">
        <v>27.28</v>
      </c>
      <c r="D9110">
        <v>27.28</v>
      </c>
      <c r="E9110">
        <v>27.28</v>
      </c>
      <c r="F9110">
        <v>27.28</v>
      </c>
      <c r="M9110" s="15">
        <v>28931</v>
      </c>
      <c r="N9110" t="str">
        <f t="shared" si="322"/>
        <v>On</v>
      </c>
      <c r="O9110">
        <f t="shared" si="321"/>
        <v>4</v>
      </c>
    </row>
    <row r="9111" spans="1:15" x14ac:dyDescent="0.25">
      <c r="A9111" s="2">
        <v>36265</v>
      </c>
      <c r="B9111">
        <v>1400</v>
      </c>
      <c r="C9111">
        <v>39.729999999999997</v>
      </c>
      <c r="D9111">
        <v>39.729999999999997</v>
      </c>
      <c r="E9111">
        <v>39.729999999999997</v>
      </c>
      <c r="F9111">
        <v>39.729999999999997</v>
      </c>
      <c r="M9111" s="15">
        <v>29480</v>
      </c>
      <c r="N9111" t="str">
        <f t="shared" si="322"/>
        <v>On</v>
      </c>
      <c r="O9111">
        <f t="shared" si="321"/>
        <v>4</v>
      </c>
    </row>
    <row r="9112" spans="1:15" x14ac:dyDescent="0.25">
      <c r="A9112" s="2">
        <v>36265</v>
      </c>
      <c r="B9112">
        <v>1500</v>
      </c>
      <c r="C9112">
        <v>26.92</v>
      </c>
      <c r="D9112">
        <v>26.92</v>
      </c>
      <c r="E9112">
        <v>26.92</v>
      </c>
      <c r="F9112">
        <v>26.92</v>
      </c>
      <c r="M9112" s="15">
        <v>29076</v>
      </c>
      <c r="N9112" t="str">
        <f t="shared" si="322"/>
        <v>On</v>
      </c>
      <c r="O9112">
        <f t="shared" si="321"/>
        <v>4</v>
      </c>
    </row>
    <row r="9113" spans="1:15" x14ac:dyDescent="0.25">
      <c r="A9113" s="2">
        <v>36265</v>
      </c>
      <c r="B9113">
        <v>1600</v>
      </c>
      <c r="C9113">
        <v>23.28</v>
      </c>
      <c r="D9113">
        <v>23.28</v>
      </c>
      <c r="E9113">
        <v>23.28</v>
      </c>
      <c r="F9113">
        <v>23.28</v>
      </c>
      <c r="M9113" s="15">
        <v>28580</v>
      </c>
      <c r="N9113" t="str">
        <f t="shared" si="322"/>
        <v>On</v>
      </c>
      <c r="O9113">
        <f t="shared" si="321"/>
        <v>4</v>
      </c>
    </row>
    <row r="9114" spans="1:15" x14ac:dyDescent="0.25">
      <c r="A9114" s="2">
        <v>36265</v>
      </c>
      <c r="B9114">
        <v>1700</v>
      </c>
      <c r="C9114">
        <v>24.18</v>
      </c>
      <c r="D9114">
        <v>24.18</v>
      </c>
      <c r="E9114">
        <v>24.18</v>
      </c>
      <c r="F9114">
        <v>24.18</v>
      </c>
      <c r="M9114" s="15">
        <v>28608</v>
      </c>
      <c r="N9114" t="str">
        <f t="shared" si="322"/>
        <v>On</v>
      </c>
      <c r="O9114">
        <f t="shared" si="321"/>
        <v>4</v>
      </c>
    </row>
    <row r="9115" spans="1:15" x14ac:dyDescent="0.25">
      <c r="A9115" s="2">
        <v>36265</v>
      </c>
      <c r="B9115">
        <v>1800</v>
      </c>
      <c r="C9115">
        <v>24.17</v>
      </c>
      <c r="D9115">
        <v>24.17</v>
      </c>
      <c r="E9115">
        <v>24.17</v>
      </c>
      <c r="F9115">
        <v>24.17</v>
      </c>
      <c r="M9115" s="15">
        <v>28937</v>
      </c>
      <c r="N9115" t="str">
        <f t="shared" si="322"/>
        <v>On</v>
      </c>
      <c r="O9115">
        <f t="shared" si="321"/>
        <v>4</v>
      </c>
    </row>
    <row r="9116" spans="1:15" x14ac:dyDescent="0.25">
      <c r="A9116" s="2">
        <v>36265</v>
      </c>
      <c r="B9116">
        <v>1900</v>
      </c>
      <c r="C9116">
        <v>24.49</v>
      </c>
      <c r="D9116">
        <v>24.49</v>
      </c>
      <c r="E9116">
        <v>24.49</v>
      </c>
      <c r="F9116">
        <v>24.49</v>
      </c>
      <c r="M9116" s="15">
        <v>28998</v>
      </c>
      <c r="N9116" t="str">
        <f t="shared" si="322"/>
        <v>On</v>
      </c>
      <c r="O9116">
        <f t="shared" si="321"/>
        <v>4</v>
      </c>
    </row>
    <row r="9117" spans="1:15" x14ac:dyDescent="0.25">
      <c r="A9117" s="2">
        <v>36265</v>
      </c>
      <c r="B9117">
        <v>2000</v>
      </c>
      <c r="C9117">
        <v>25.23</v>
      </c>
      <c r="D9117">
        <v>25.23</v>
      </c>
      <c r="E9117">
        <v>25.23</v>
      </c>
      <c r="F9117">
        <v>25.23</v>
      </c>
      <c r="M9117" s="15">
        <v>29537</v>
      </c>
      <c r="N9117" t="str">
        <f t="shared" si="322"/>
        <v>On</v>
      </c>
      <c r="O9117">
        <f t="shared" si="321"/>
        <v>4</v>
      </c>
    </row>
    <row r="9118" spans="1:15" x14ac:dyDescent="0.25">
      <c r="A9118" s="2">
        <v>36265</v>
      </c>
      <c r="B9118">
        <v>2100</v>
      </c>
      <c r="C9118">
        <v>25.31</v>
      </c>
      <c r="D9118">
        <v>25.31</v>
      </c>
      <c r="E9118">
        <v>25.31</v>
      </c>
      <c r="F9118">
        <v>25.31</v>
      </c>
      <c r="M9118" s="15">
        <v>30031</v>
      </c>
      <c r="N9118" t="str">
        <f t="shared" si="322"/>
        <v>On</v>
      </c>
      <c r="O9118">
        <f t="shared" si="321"/>
        <v>4</v>
      </c>
    </row>
    <row r="9119" spans="1:15" x14ac:dyDescent="0.25">
      <c r="A9119" s="2">
        <v>36265</v>
      </c>
      <c r="B9119">
        <v>2200</v>
      </c>
      <c r="C9119">
        <v>24.11</v>
      </c>
      <c r="D9119">
        <v>24.11</v>
      </c>
      <c r="E9119">
        <v>24.11</v>
      </c>
      <c r="F9119">
        <v>24.11</v>
      </c>
      <c r="M9119" s="15">
        <v>28846</v>
      </c>
      <c r="N9119" t="str">
        <f t="shared" si="322"/>
        <v>On</v>
      </c>
      <c r="O9119">
        <f t="shared" si="321"/>
        <v>4</v>
      </c>
    </row>
    <row r="9120" spans="1:15" x14ac:dyDescent="0.25">
      <c r="A9120" s="2">
        <v>36265</v>
      </c>
      <c r="B9120">
        <v>2300</v>
      </c>
      <c r="C9120">
        <v>21.11</v>
      </c>
      <c r="D9120">
        <v>21.11</v>
      </c>
      <c r="E9120">
        <v>21.11</v>
      </c>
      <c r="F9120">
        <v>21.11</v>
      </c>
      <c r="M9120" s="15">
        <v>26466</v>
      </c>
      <c r="N9120" t="str">
        <f t="shared" si="322"/>
        <v>On</v>
      </c>
      <c r="O9120">
        <f t="shared" si="321"/>
        <v>4</v>
      </c>
    </row>
    <row r="9121" spans="1:15" x14ac:dyDescent="0.25">
      <c r="A9121" s="2">
        <v>36265</v>
      </c>
      <c r="B9121">
        <v>2400</v>
      </c>
      <c r="C9121">
        <v>15.3</v>
      </c>
      <c r="D9121">
        <v>15.3</v>
      </c>
      <c r="E9121">
        <v>15.3</v>
      </c>
      <c r="F9121">
        <v>15.3</v>
      </c>
      <c r="M9121" s="15">
        <v>23897</v>
      </c>
      <c r="N9121" t="str">
        <f t="shared" si="322"/>
        <v>Off</v>
      </c>
      <c r="O9121">
        <f t="shared" si="321"/>
        <v>4</v>
      </c>
    </row>
    <row r="9122" spans="1:15" x14ac:dyDescent="0.25">
      <c r="A9122" s="2">
        <v>36266</v>
      </c>
      <c r="B9122">
        <v>100</v>
      </c>
      <c r="C9122">
        <v>15.79</v>
      </c>
      <c r="D9122">
        <v>15.79</v>
      </c>
      <c r="E9122">
        <v>15.79</v>
      </c>
      <c r="F9122">
        <v>15.79</v>
      </c>
      <c r="M9122" s="15">
        <v>22135</v>
      </c>
      <c r="N9122" t="str">
        <f t="shared" si="322"/>
        <v>Off</v>
      </c>
      <c r="O9122">
        <f t="shared" si="321"/>
        <v>5</v>
      </c>
    </row>
    <row r="9123" spans="1:15" x14ac:dyDescent="0.25">
      <c r="A9123" s="2">
        <v>36266</v>
      </c>
      <c r="B9123">
        <v>200</v>
      </c>
      <c r="C9123">
        <v>14.56</v>
      </c>
      <c r="D9123">
        <v>14.56</v>
      </c>
      <c r="E9123">
        <v>14.56</v>
      </c>
      <c r="F9123">
        <v>14.56</v>
      </c>
      <c r="M9123" s="15">
        <v>21109</v>
      </c>
      <c r="N9123" t="str">
        <f t="shared" si="322"/>
        <v>Off</v>
      </c>
      <c r="O9123">
        <f t="shared" ref="O9123:O9186" si="323">+WEEKDAY(A9123,2)</f>
        <v>5</v>
      </c>
    </row>
    <row r="9124" spans="1:15" x14ac:dyDescent="0.25">
      <c r="A9124" s="2">
        <v>36266</v>
      </c>
      <c r="B9124">
        <v>300</v>
      </c>
      <c r="C9124">
        <v>14.3</v>
      </c>
      <c r="D9124">
        <v>14.3</v>
      </c>
      <c r="E9124">
        <v>14.3</v>
      </c>
      <c r="F9124">
        <v>14.3</v>
      </c>
      <c r="M9124" s="15">
        <v>20684</v>
      </c>
      <c r="N9124" t="str">
        <f t="shared" si="322"/>
        <v>Off</v>
      </c>
      <c r="O9124">
        <f t="shared" si="323"/>
        <v>5</v>
      </c>
    </row>
    <row r="9125" spans="1:15" x14ac:dyDescent="0.25">
      <c r="A9125" s="2">
        <v>36266</v>
      </c>
      <c r="B9125">
        <v>400</v>
      </c>
      <c r="C9125">
        <v>14.21</v>
      </c>
      <c r="D9125">
        <v>14.21</v>
      </c>
      <c r="E9125">
        <v>14.21</v>
      </c>
      <c r="F9125">
        <v>14.21</v>
      </c>
      <c r="M9125" s="15">
        <v>20544</v>
      </c>
      <c r="N9125" t="str">
        <f t="shared" si="322"/>
        <v>Off</v>
      </c>
      <c r="O9125">
        <f t="shared" si="323"/>
        <v>5</v>
      </c>
    </row>
    <row r="9126" spans="1:15" x14ac:dyDescent="0.25">
      <c r="A9126" s="2">
        <v>36266</v>
      </c>
      <c r="B9126">
        <v>500</v>
      </c>
      <c r="C9126">
        <v>14.54</v>
      </c>
      <c r="D9126">
        <v>14.54</v>
      </c>
      <c r="E9126">
        <v>14.54</v>
      </c>
      <c r="F9126">
        <v>14.54</v>
      </c>
      <c r="M9126" s="15">
        <v>20957</v>
      </c>
      <c r="N9126" t="str">
        <f t="shared" si="322"/>
        <v>Off</v>
      </c>
      <c r="O9126">
        <f t="shared" si="323"/>
        <v>5</v>
      </c>
    </row>
    <row r="9127" spans="1:15" x14ac:dyDescent="0.25">
      <c r="A9127" s="2">
        <v>36266</v>
      </c>
      <c r="B9127">
        <v>600</v>
      </c>
      <c r="C9127">
        <v>18.600000000000001</v>
      </c>
      <c r="D9127">
        <v>18.600000000000001</v>
      </c>
      <c r="E9127">
        <v>18.600000000000001</v>
      </c>
      <c r="F9127">
        <v>18.600000000000001</v>
      </c>
      <c r="M9127" s="15">
        <v>22606</v>
      </c>
      <c r="N9127" t="str">
        <f t="shared" si="322"/>
        <v>Off</v>
      </c>
      <c r="O9127">
        <f t="shared" si="323"/>
        <v>5</v>
      </c>
    </row>
    <row r="9128" spans="1:15" x14ac:dyDescent="0.25">
      <c r="A9128" s="2">
        <v>36266</v>
      </c>
      <c r="B9128">
        <v>700</v>
      </c>
      <c r="C9128">
        <v>23.14</v>
      </c>
      <c r="D9128">
        <v>23.14</v>
      </c>
      <c r="E9128">
        <v>23.14</v>
      </c>
      <c r="F9128">
        <v>23.14</v>
      </c>
      <c r="M9128" s="15">
        <v>26496</v>
      </c>
      <c r="N9128" t="str">
        <f t="shared" si="322"/>
        <v>Off</v>
      </c>
      <c r="O9128">
        <f t="shared" si="323"/>
        <v>5</v>
      </c>
    </row>
    <row r="9129" spans="1:15" x14ac:dyDescent="0.25">
      <c r="A9129" s="2">
        <v>36266</v>
      </c>
      <c r="B9129">
        <v>800</v>
      </c>
      <c r="C9129">
        <v>43.21</v>
      </c>
      <c r="D9129">
        <v>43.21</v>
      </c>
      <c r="E9129">
        <v>43.21</v>
      </c>
      <c r="F9129">
        <v>43.21</v>
      </c>
      <c r="M9129" s="15">
        <v>28910</v>
      </c>
      <c r="N9129" t="str">
        <f t="shared" si="322"/>
        <v>On</v>
      </c>
      <c r="O9129">
        <f t="shared" si="323"/>
        <v>5</v>
      </c>
    </row>
    <row r="9130" spans="1:15" x14ac:dyDescent="0.25">
      <c r="A9130" s="2">
        <v>36266</v>
      </c>
      <c r="B9130">
        <v>900</v>
      </c>
      <c r="C9130">
        <v>40.26</v>
      </c>
      <c r="D9130">
        <v>40.26</v>
      </c>
      <c r="E9130">
        <v>40.26</v>
      </c>
      <c r="F9130">
        <v>40.26</v>
      </c>
      <c r="M9130" s="15">
        <v>29897</v>
      </c>
      <c r="N9130" t="str">
        <f t="shared" si="322"/>
        <v>On</v>
      </c>
      <c r="O9130">
        <f t="shared" si="323"/>
        <v>5</v>
      </c>
    </row>
    <row r="9131" spans="1:15" x14ac:dyDescent="0.25">
      <c r="A9131" s="2">
        <v>36266</v>
      </c>
      <c r="B9131">
        <v>1000</v>
      </c>
      <c r="C9131">
        <v>35.19</v>
      </c>
      <c r="D9131">
        <v>35.19</v>
      </c>
      <c r="E9131">
        <v>35.19</v>
      </c>
      <c r="F9131">
        <v>35.19</v>
      </c>
      <c r="M9131" s="15">
        <v>29967</v>
      </c>
      <c r="N9131" t="str">
        <f t="shared" si="322"/>
        <v>On</v>
      </c>
      <c r="O9131">
        <f t="shared" si="323"/>
        <v>5</v>
      </c>
    </row>
    <row r="9132" spans="1:15" x14ac:dyDescent="0.25">
      <c r="A9132" s="2">
        <v>36266</v>
      </c>
      <c r="B9132">
        <v>1100</v>
      </c>
      <c r="C9132">
        <v>50.23</v>
      </c>
      <c r="D9132">
        <v>50.23</v>
      </c>
      <c r="E9132">
        <v>50.23</v>
      </c>
      <c r="F9132">
        <v>50.23</v>
      </c>
      <c r="M9132" s="15">
        <v>30188</v>
      </c>
      <c r="N9132" t="str">
        <f t="shared" si="322"/>
        <v>On</v>
      </c>
      <c r="O9132">
        <f t="shared" si="323"/>
        <v>5</v>
      </c>
    </row>
    <row r="9133" spans="1:15" x14ac:dyDescent="0.25">
      <c r="A9133" s="2">
        <v>36266</v>
      </c>
      <c r="B9133">
        <v>1200</v>
      </c>
      <c r="C9133">
        <v>52.4</v>
      </c>
      <c r="D9133">
        <v>52.4</v>
      </c>
      <c r="E9133">
        <v>52.4</v>
      </c>
      <c r="F9133">
        <v>52.4</v>
      </c>
      <c r="M9133" s="15">
        <v>30118</v>
      </c>
      <c r="N9133" t="str">
        <f t="shared" si="322"/>
        <v>On</v>
      </c>
      <c r="O9133">
        <f t="shared" si="323"/>
        <v>5</v>
      </c>
    </row>
    <row r="9134" spans="1:15" x14ac:dyDescent="0.25">
      <c r="A9134" s="2">
        <v>36266</v>
      </c>
      <c r="B9134">
        <v>1300</v>
      </c>
      <c r="C9134">
        <v>52.4</v>
      </c>
      <c r="D9134">
        <v>52.4</v>
      </c>
      <c r="E9134">
        <v>52.4</v>
      </c>
      <c r="F9134">
        <v>52.4</v>
      </c>
      <c r="M9134" s="15">
        <v>29741</v>
      </c>
      <c r="N9134" t="str">
        <f t="shared" si="322"/>
        <v>On</v>
      </c>
      <c r="O9134">
        <f t="shared" si="323"/>
        <v>5</v>
      </c>
    </row>
    <row r="9135" spans="1:15" x14ac:dyDescent="0.25">
      <c r="A9135" s="2">
        <v>36266</v>
      </c>
      <c r="B9135">
        <v>1400</v>
      </c>
      <c r="C9135">
        <v>37.28</v>
      </c>
      <c r="D9135">
        <v>37.28</v>
      </c>
      <c r="E9135">
        <v>37.28</v>
      </c>
      <c r="F9135">
        <v>37.28</v>
      </c>
      <c r="M9135" s="15">
        <v>29559</v>
      </c>
      <c r="N9135" t="str">
        <f t="shared" si="322"/>
        <v>On</v>
      </c>
      <c r="O9135">
        <f t="shared" si="323"/>
        <v>5</v>
      </c>
    </row>
    <row r="9136" spans="1:15" x14ac:dyDescent="0.25">
      <c r="A9136" s="2">
        <v>36266</v>
      </c>
      <c r="B9136">
        <v>1500</v>
      </c>
      <c r="C9136">
        <v>29.71</v>
      </c>
      <c r="D9136">
        <v>29.71</v>
      </c>
      <c r="E9136">
        <v>29.71</v>
      </c>
      <c r="F9136">
        <v>29.71</v>
      </c>
      <c r="M9136" s="15">
        <v>29186</v>
      </c>
      <c r="N9136" t="str">
        <f t="shared" si="322"/>
        <v>On</v>
      </c>
      <c r="O9136">
        <f t="shared" si="323"/>
        <v>5</v>
      </c>
    </row>
    <row r="9137" spans="1:15" x14ac:dyDescent="0.25">
      <c r="A9137" s="2">
        <v>36266</v>
      </c>
      <c r="B9137">
        <v>1600</v>
      </c>
      <c r="C9137">
        <v>25.17</v>
      </c>
      <c r="D9137">
        <v>25.17</v>
      </c>
      <c r="E9137">
        <v>25.17</v>
      </c>
      <c r="F9137">
        <v>25.17</v>
      </c>
      <c r="M9137" s="15">
        <v>28721</v>
      </c>
      <c r="N9137" t="str">
        <f t="shared" si="322"/>
        <v>On</v>
      </c>
      <c r="O9137">
        <f t="shared" si="323"/>
        <v>5</v>
      </c>
    </row>
    <row r="9138" spans="1:15" x14ac:dyDescent="0.25">
      <c r="A9138" s="2">
        <v>36266</v>
      </c>
      <c r="B9138">
        <v>1700</v>
      </c>
      <c r="C9138">
        <v>27.52</v>
      </c>
      <c r="D9138">
        <v>27.52</v>
      </c>
      <c r="E9138">
        <v>27.52</v>
      </c>
      <c r="F9138">
        <v>27.52</v>
      </c>
      <c r="M9138" s="15">
        <v>28741</v>
      </c>
      <c r="N9138" t="str">
        <f t="shared" si="322"/>
        <v>On</v>
      </c>
      <c r="O9138">
        <f t="shared" si="323"/>
        <v>5</v>
      </c>
    </row>
    <row r="9139" spans="1:15" x14ac:dyDescent="0.25">
      <c r="A9139" s="2">
        <v>36266</v>
      </c>
      <c r="B9139">
        <v>1800</v>
      </c>
      <c r="C9139">
        <v>28.22</v>
      </c>
      <c r="D9139">
        <v>28.22</v>
      </c>
      <c r="E9139">
        <v>28.22</v>
      </c>
      <c r="F9139">
        <v>28.22</v>
      </c>
      <c r="M9139" s="15">
        <v>28414</v>
      </c>
      <c r="N9139" t="str">
        <f t="shared" si="322"/>
        <v>On</v>
      </c>
      <c r="O9139">
        <f t="shared" si="323"/>
        <v>5</v>
      </c>
    </row>
    <row r="9140" spans="1:15" x14ac:dyDescent="0.25">
      <c r="A9140" s="2">
        <v>36266</v>
      </c>
      <c r="B9140">
        <v>1900</v>
      </c>
      <c r="C9140">
        <v>23.06</v>
      </c>
      <c r="D9140">
        <v>23.06</v>
      </c>
      <c r="E9140">
        <v>23.06</v>
      </c>
      <c r="F9140">
        <v>23.06</v>
      </c>
      <c r="M9140" s="15">
        <v>28155</v>
      </c>
      <c r="N9140" t="str">
        <f t="shared" si="322"/>
        <v>On</v>
      </c>
      <c r="O9140">
        <f t="shared" si="323"/>
        <v>5</v>
      </c>
    </row>
    <row r="9141" spans="1:15" x14ac:dyDescent="0.25">
      <c r="A9141" s="2">
        <v>36266</v>
      </c>
      <c r="B9141">
        <v>2000</v>
      </c>
      <c r="C9141">
        <v>27.28</v>
      </c>
      <c r="D9141">
        <v>27.28</v>
      </c>
      <c r="E9141">
        <v>27.28</v>
      </c>
      <c r="F9141">
        <v>27.28</v>
      </c>
      <c r="M9141" s="15">
        <v>27741</v>
      </c>
      <c r="N9141" t="str">
        <f t="shared" si="322"/>
        <v>On</v>
      </c>
      <c r="O9141">
        <f t="shared" si="323"/>
        <v>5</v>
      </c>
    </row>
    <row r="9142" spans="1:15" x14ac:dyDescent="0.25">
      <c r="A9142" s="2">
        <v>36266</v>
      </c>
      <c r="B9142">
        <v>2100</v>
      </c>
      <c r="C9142">
        <v>50.6</v>
      </c>
      <c r="D9142">
        <v>50.6</v>
      </c>
      <c r="E9142">
        <v>50.6</v>
      </c>
      <c r="F9142">
        <v>50.6</v>
      </c>
      <c r="M9142" s="15">
        <v>28694</v>
      </c>
      <c r="N9142" t="str">
        <f t="shared" si="322"/>
        <v>On</v>
      </c>
      <c r="O9142">
        <f t="shared" si="323"/>
        <v>5</v>
      </c>
    </row>
    <row r="9143" spans="1:15" x14ac:dyDescent="0.25">
      <c r="A9143" s="2">
        <v>36266</v>
      </c>
      <c r="B9143">
        <v>2200</v>
      </c>
      <c r="C9143">
        <v>41.58</v>
      </c>
      <c r="D9143">
        <v>41.58</v>
      </c>
      <c r="E9143">
        <v>41.58</v>
      </c>
      <c r="F9143">
        <v>41.58</v>
      </c>
      <c r="M9143" s="15">
        <v>27975</v>
      </c>
      <c r="N9143" t="str">
        <f t="shared" si="322"/>
        <v>On</v>
      </c>
      <c r="O9143">
        <f t="shared" si="323"/>
        <v>5</v>
      </c>
    </row>
    <row r="9144" spans="1:15" x14ac:dyDescent="0.25">
      <c r="A9144" s="2">
        <v>36266</v>
      </c>
      <c r="B9144">
        <v>2300</v>
      </c>
      <c r="C9144">
        <v>39.01</v>
      </c>
      <c r="D9144">
        <v>39.01</v>
      </c>
      <c r="E9144">
        <v>39.01</v>
      </c>
      <c r="F9144">
        <v>39.01</v>
      </c>
      <c r="M9144" s="15">
        <v>26110</v>
      </c>
      <c r="N9144" t="str">
        <f t="shared" si="322"/>
        <v>On</v>
      </c>
      <c r="O9144">
        <f t="shared" si="323"/>
        <v>5</v>
      </c>
    </row>
    <row r="9145" spans="1:15" x14ac:dyDescent="0.25">
      <c r="A9145" s="2">
        <v>36266</v>
      </c>
      <c r="B9145">
        <v>2400</v>
      </c>
      <c r="C9145">
        <v>32.909999999999997</v>
      </c>
      <c r="D9145">
        <v>32.909999999999997</v>
      </c>
      <c r="E9145">
        <v>32.909999999999997</v>
      </c>
      <c r="F9145">
        <v>32.909999999999997</v>
      </c>
      <c r="M9145" s="15">
        <v>24098</v>
      </c>
      <c r="N9145" t="str">
        <f t="shared" si="322"/>
        <v>Off</v>
      </c>
      <c r="O9145">
        <f t="shared" si="323"/>
        <v>5</v>
      </c>
    </row>
    <row r="9146" spans="1:15" x14ac:dyDescent="0.25">
      <c r="A9146" s="2">
        <v>36267</v>
      </c>
      <c r="B9146">
        <v>100</v>
      </c>
      <c r="C9146">
        <v>21</v>
      </c>
      <c r="D9146">
        <v>21</v>
      </c>
      <c r="E9146">
        <v>21</v>
      </c>
      <c r="F9146">
        <v>21</v>
      </c>
      <c r="M9146" s="15">
        <v>22859</v>
      </c>
      <c r="N9146" t="str">
        <f t="shared" si="322"/>
        <v>Off</v>
      </c>
      <c r="O9146">
        <f t="shared" si="323"/>
        <v>6</v>
      </c>
    </row>
    <row r="9147" spans="1:15" x14ac:dyDescent="0.25">
      <c r="A9147" s="2">
        <v>36267</v>
      </c>
      <c r="B9147">
        <v>200</v>
      </c>
      <c r="C9147">
        <v>21.99</v>
      </c>
      <c r="D9147">
        <v>21.99</v>
      </c>
      <c r="E9147">
        <v>21.99</v>
      </c>
      <c r="F9147">
        <v>21.99</v>
      </c>
      <c r="M9147" s="15">
        <v>21098</v>
      </c>
      <c r="N9147" t="str">
        <f t="shared" si="322"/>
        <v>Off</v>
      </c>
      <c r="O9147">
        <f t="shared" si="323"/>
        <v>6</v>
      </c>
    </row>
    <row r="9148" spans="1:15" x14ac:dyDescent="0.25">
      <c r="A9148" s="2">
        <v>36267</v>
      </c>
      <c r="B9148">
        <v>300</v>
      </c>
      <c r="C9148">
        <v>16.649999999999999</v>
      </c>
      <c r="D9148">
        <v>16.649999999999999</v>
      </c>
      <c r="E9148">
        <v>16.649999999999999</v>
      </c>
      <c r="F9148">
        <v>16.649999999999999</v>
      </c>
      <c r="M9148" s="15">
        <v>20762</v>
      </c>
      <c r="N9148" t="str">
        <f t="shared" si="322"/>
        <v>Off</v>
      </c>
      <c r="O9148">
        <f t="shared" si="323"/>
        <v>6</v>
      </c>
    </row>
    <row r="9149" spans="1:15" x14ac:dyDescent="0.25">
      <c r="A9149" s="2">
        <v>36267</v>
      </c>
      <c r="B9149">
        <v>400</v>
      </c>
      <c r="C9149">
        <v>20.3</v>
      </c>
      <c r="D9149">
        <v>20.3</v>
      </c>
      <c r="E9149">
        <v>20.3</v>
      </c>
      <c r="F9149">
        <v>20.3</v>
      </c>
      <c r="M9149" s="15">
        <v>20393</v>
      </c>
      <c r="N9149" t="str">
        <f t="shared" si="322"/>
        <v>Off</v>
      </c>
      <c r="O9149">
        <f t="shared" si="323"/>
        <v>6</v>
      </c>
    </row>
    <row r="9150" spans="1:15" x14ac:dyDescent="0.25">
      <c r="A9150" s="2">
        <v>36267</v>
      </c>
      <c r="B9150">
        <v>500</v>
      </c>
      <c r="C9150">
        <v>22.38</v>
      </c>
      <c r="D9150">
        <v>22.38</v>
      </c>
      <c r="E9150">
        <v>22.38</v>
      </c>
      <c r="F9150">
        <v>22.38</v>
      </c>
      <c r="M9150" s="15">
        <v>20610</v>
      </c>
      <c r="N9150" t="str">
        <f t="shared" si="322"/>
        <v>Off</v>
      </c>
      <c r="O9150">
        <f t="shared" si="323"/>
        <v>6</v>
      </c>
    </row>
    <row r="9151" spans="1:15" x14ac:dyDescent="0.25">
      <c r="A9151" s="2">
        <v>36267</v>
      </c>
      <c r="B9151">
        <v>600</v>
      </c>
      <c r="C9151">
        <v>22.3</v>
      </c>
      <c r="D9151">
        <v>22.3</v>
      </c>
      <c r="E9151">
        <v>22.3</v>
      </c>
      <c r="F9151">
        <v>22.3</v>
      </c>
      <c r="M9151" s="15">
        <v>21274</v>
      </c>
      <c r="N9151" t="str">
        <f t="shared" si="322"/>
        <v>Off</v>
      </c>
      <c r="O9151">
        <f t="shared" si="323"/>
        <v>6</v>
      </c>
    </row>
    <row r="9152" spans="1:15" x14ac:dyDescent="0.25">
      <c r="A9152" s="2">
        <v>36267</v>
      </c>
      <c r="B9152">
        <v>700</v>
      </c>
      <c r="C9152">
        <v>23.32</v>
      </c>
      <c r="D9152">
        <v>23.32</v>
      </c>
      <c r="E9152">
        <v>23.32</v>
      </c>
      <c r="F9152">
        <v>23.32</v>
      </c>
      <c r="M9152" s="15">
        <v>22463</v>
      </c>
      <c r="N9152" t="str">
        <f t="shared" si="322"/>
        <v>Off</v>
      </c>
      <c r="O9152">
        <f t="shared" si="323"/>
        <v>6</v>
      </c>
    </row>
    <row r="9153" spans="1:15" x14ac:dyDescent="0.25">
      <c r="A9153" s="2">
        <v>36267</v>
      </c>
      <c r="B9153">
        <v>800</v>
      </c>
      <c r="C9153">
        <v>21.33</v>
      </c>
      <c r="D9153">
        <v>21.33</v>
      </c>
      <c r="E9153">
        <v>21.33</v>
      </c>
      <c r="F9153">
        <v>21.33</v>
      </c>
      <c r="M9153" s="15">
        <v>23980</v>
      </c>
      <c r="N9153" t="str">
        <f t="shared" si="322"/>
        <v>On</v>
      </c>
      <c r="O9153">
        <f t="shared" si="323"/>
        <v>6</v>
      </c>
    </row>
    <row r="9154" spans="1:15" x14ac:dyDescent="0.25">
      <c r="A9154" s="2">
        <v>36267</v>
      </c>
      <c r="B9154">
        <v>900</v>
      </c>
      <c r="C9154">
        <v>23.76</v>
      </c>
      <c r="D9154">
        <v>23.76</v>
      </c>
      <c r="E9154">
        <v>23.76</v>
      </c>
      <c r="F9154">
        <v>23.76</v>
      </c>
      <c r="M9154" s="15">
        <v>25511</v>
      </c>
      <c r="N9154" t="str">
        <f t="shared" si="322"/>
        <v>On</v>
      </c>
      <c r="O9154">
        <f t="shared" si="323"/>
        <v>6</v>
      </c>
    </row>
    <row r="9155" spans="1:15" x14ac:dyDescent="0.25">
      <c r="A9155" s="2">
        <v>36267</v>
      </c>
      <c r="B9155">
        <v>1000</v>
      </c>
      <c r="C9155">
        <v>26.72</v>
      </c>
      <c r="D9155">
        <v>26.72</v>
      </c>
      <c r="E9155">
        <v>26.72</v>
      </c>
      <c r="F9155">
        <v>26.72</v>
      </c>
      <c r="M9155" s="15">
        <v>26320</v>
      </c>
      <c r="N9155" t="str">
        <f t="shared" si="322"/>
        <v>On</v>
      </c>
      <c r="O9155">
        <f t="shared" si="323"/>
        <v>6</v>
      </c>
    </row>
    <row r="9156" spans="1:15" x14ac:dyDescent="0.25">
      <c r="A9156" s="2">
        <v>36267</v>
      </c>
      <c r="B9156">
        <v>1100</v>
      </c>
      <c r="C9156">
        <v>26.4</v>
      </c>
      <c r="D9156">
        <v>26.4</v>
      </c>
      <c r="E9156">
        <v>26.4</v>
      </c>
      <c r="F9156">
        <v>26.4</v>
      </c>
      <c r="M9156" s="15">
        <v>26480</v>
      </c>
      <c r="N9156" t="str">
        <f t="shared" si="322"/>
        <v>On</v>
      </c>
      <c r="O9156">
        <f t="shared" si="323"/>
        <v>6</v>
      </c>
    </row>
    <row r="9157" spans="1:15" x14ac:dyDescent="0.25">
      <c r="A9157" s="2">
        <v>36267</v>
      </c>
      <c r="B9157">
        <v>1200</v>
      </c>
      <c r="C9157">
        <v>24.38</v>
      </c>
      <c r="D9157">
        <v>24.38</v>
      </c>
      <c r="E9157">
        <v>24.38</v>
      </c>
      <c r="F9157">
        <v>24.38</v>
      </c>
      <c r="M9157" s="15">
        <v>26164</v>
      </c>
      <c r="N9157" t="str">
        <f t="shared" si="322"/>
        <v>On</v>
      </c>
      <c r="O9157">
        <f t="shared" si="323"/>
        <v>6</v>
      </c>
    </row>
    <row r="9158" spans="1:15" x14ac:dyDescent="0.25">
      <c r="A9158" s="2">
        <v>36267</v>
      </c>
      <c r="B9158">
        <v>1300</v>
      </c>
      <c r="C9158">
        <v>23.44</v>
      </c>
      <c r="D9158">
        <v>23.44</v>
      </c>
      <c r="E9158">
        <v>23.44</v>
      </c>
      <c r="F9158">
        <v>23.44</v>
      </c>
      <c r="M9158" s="15">
        <v>25660</v>
      </c>
      <c r="N9158" t="str">
        <f t="shared" si="322"/>
        <v>On</v>
      </c>
      <c r="O9158">
        <f t="shared" si="323"/>
        <v>6</v>
      </c>
    </row>
    <row r="9159" spans="1:15" x14ac:dyDescent="0.25">
      <c r="A9159" s="2">
        <v>36267</v>
      </c>
      <c r="B9159">
        <v>1400</v>
      </c>
      <c r="C9159">
        <v>23.75</v>
      </c>
      <c r="D9159">
        <v>23.75</v>
      </c>
      <c r="E9159">
        <v>23.75</v>
      </c>
      <c r="F9159">
        <v>23.75</v>
      </c>
      <c r="M9159" s="15">
        <v>25020</v>
      </c>
      <c r="N9159" t="str">
        <f t="shared" si="322"/>
        <v>On</v>
      </c>
      <c r="O9159">
        <f t="shared" si="323"/>
        <v>6</v>
      </c>
    </row>
    <row r="9160" spans="1:15" x14ac:dyDescent="0.25">
      <c r="A9160" s="2">
        <v>36267</v>
      </c>
      <c r="B9160">
        <v>1500</v>
      </c>
      <c r="C9160">
        <v>22.74</v>
      </c>
      <c r="D9160">
        <v>22.74</v>
      </c>
      <c r="E9160">
        <v>22.74</v>
      </c>
      <c r="F9160">
        <v>22.74</v>
      </c>
      <c r="M9160" s="15">
        <v>24513</v>
      </c>
      <c r="N9160" t="str">
        <f t="shared" si="322"/>
        <v>On</v>
      </c>
      <c r="O9160">
        <f t="shared" si="323"/>
        <v>6</v>
      </c>
    </row>
    <row r="9161" spans="1:15" x14ac:dyDescent="0.25">
      <c r="A9161" s="2">
        <v>36267</v>
      </c>
      <c r="B9161">
        <v>1600</v>
      </c>
      <c r="C9161">
        <v>20.83</v>
      </c>
      <c r="D9161">
        <v>20.83</v>
      </c>
      <c r="E9161">
        <v>20.83</v>
      </c>
      <c r="F9161">
        <v>20.83</v>
      </c>
      <c r="M9161" s="15">
        <v>24291</v>
      </c>
      <c r="N9161" t="str">
        <f t="shared" si="322"/>
        <v>On</v>
      </c>
      <c r="O9161">
        <f t="shared" si="323"/>
        <v>6</v>
      </c>
    </row>
    <row r="9162" spans="1:15" x14ac:dyDescent="0.25">
      <c r="A9162" s="2">
        <v>36267</v>
      </c>
      <c r="B9162">
        <v>1700</v>
      </c>
      <c r="C9162">
        <v>19.97</v>
      </c>
      <c r="D9162">
        <v>19.97</v>
      </c>
      <c r="E9162">
        <v>19.97</v>
      </c>
      <c r="F9162">
        <v>19.97</v>
      </c>
      <c r="M9162" s="15">
        <v>24200</v>
      </c>
      <c r="N9162" t="str">
        <f t="shared" si="322"/>
        <v>On</v>
      </c>
      <c r="O9162">
        <f t="shared" si="323"/>
        <v>6</v>
      </c>
    </row>
    <row r="9163" spans="1:15" x14ac:dyDescent="0.25">
      <c r="A9163" s="2">
        <v>36267</v>
      </c>
      <c r="B9163">
        <v>1800</v>
      </c>
      <c r="C9163">
        <v>19.41</v>
      </c>
      <c r="D9163">
        <v>19.41</v>
      </c>
      <c r="E9163">
        <v>19.41</v>
      </c>
      <c r="F9163">
        <v>19.41</v>
      </c>
      <c r="M9163" s="15">
        <v>24235</v>
      </c>
      <c r="N9163" t="str">
        <f t="shared" ref="N9163:N9226" si="324">+IF(B9163&gt;700,IF(B9163&lt;2400,"On","Off"),"Off")</f>
        <v>On</v>
      </c>
      <c r="O9163">
        <f t="shared" si="323"/>
        <v>6</v>
      </c>
    </row>
    <row r="9164" spans="1:15" x14ac:dyDescent="0.25">
      <c r="A9164" s="2">
        <v>36267</v>
      </c>
      <c r="B9164">
        <v>1900</v>
      </c>
      <c r="C9164">
        <v>16.91</v>
      </c>
      <c r="D9164">
        <v>16.91</v>
      </c>
      <c r="E9164">
        <v>16.91</v>
      </c>
      <c r="F9164">
        <v>16.91</v>
      </c>
      <c r="M9164" s="15">
        <v>24462</v>
      </c>
      <c r="N9164" t="str">
        <f t="shared" si="324"/>
        <v>On</v>
      </c>
      <c r="O9164">
        <f t="shared" si="323"/>
        <v>6</v>
      </c>
    </row>
    <row r="9165" spans="1:15" x14ac:dyDescent="0.25">
      <c r="A9165" s="2">
        <v>36267</v>
      </c>
      <c r="B9165">
        <v>2000</v>
      </c>
      <c r="C9165">
        <v>22.21</v>
      </c>
      <c r="D9165">
        <v>22.21</v>
      </c>
      <c r="E9165">
        <v>22.21</v>
      </c>
      <c r="F9165">
        <v>22.21</v>
      </c>
      <c r="M9165" s="15">
        <v>24967</v>
      </c>
      <c r="N9165" t="str">
        <f t="shared" si="324"/>
        <v>On</v>
      </c>
      <c r="O9165">
        <f t="shared" si="323"/>
        <v>6</v>
      </c>
    </row>
    <row r="9166" spans="1:15" x14ac:dyDescent="0.25">
      <c r="A9166" s="2">
        <v>36267</v>
      </c>
      <c r="B9166">
        <v>2100</v>
      </c>
      <c r="C9166">
        <v>32.53</v>
      </c>
      <c r="D9166">
        <v>32.53</v>
      </c>
      <c r="E9166">
        <v>32.53</v>
      </c>
      <c r="F9166">
        <v>32.53</v>
      </c>
      <c r="M9166" s="15">
        <v>26413</v>
      </c>
      <c r="N9166" t="str">
        <f t="shared" si="324"/>
        <v>On</v>
      </c>
      <c r="O9166">
        <f t="shared" si="323"/>
        <v>6</v>
      </c>
    </row>
    <row r="9167" spans="1:15" x14ac:dyDescent="0.25">
      <c r="A9167" s="2">
        <v>36267</v>
      </c>
      <c r="B9167">
        <v>2200</v>
      </c>
      <c r="C9167">
        <v>23.08</v>
      </c>
      <c r="D9167">
        <v>23.08</v>
      </c>
      <c r="E9167">
        <v>23.08</v>
      </c>
      <c r="F9167">
        <v>23.08</v>
      </c>
      <c r="M9167" s="15">
        <v>26057</v>
      </c>
      <c r="N9167" t="str">
        <f t="shared" si="324"/>
        <v>On</v>
      </c>
      <c r="O9167">
        <f t="shared" si="323"/>
        <v>6</v>
      </c>
    </row>
    <row r="9168" spans="1:15" x14ac:dyDescent="0.25">
      <c r="A9168" s="2">
        <v>36267</v>
      </c>
      <c r="B9168">
        <v>2300</v>
      </c>
      <c r="C9168">
        <v>22.42</v>
      </c>
      <c r="D9168">
        <v>22.42</v>
      </c>
      <c r="E9168">
        <v>22.42</v>
      </c>
      <c r="F9168">
        <v>22.42</v>
      </c>
      <c r="M9168" s="15">
        <v>24664</v>
      </c>
      <c r="N9168" t="str">
        <f t="shared" si="324"/>
        <v>On</v>
      </c>
      <c r="O9168">
        <f t="shared" si="323"/>
        <v>6</v>
      </c>
    </row>
    <row r="9169" spans="1:15" x14ac:dyDescent="0.25">
      <c r="A9169" s="2">
        <v>36267</v>
      </c>
      <c r="B9169">
        <v>2400</v>
      </c>
      <c r="C9169">
        <v>20.63</v>
      </c>
      <c r="D9169">
        <v>20.63</v>
      </c>
      <c r="E9169">
        <v>20.63</v>
      </c>
      <c r="F9169">
        <v>20.63</v>
      </c>
      <c r="M9169" s="15">
        <v>22881</v>
      </c>
      <c r="N9169" t="str">
        <f t="shared" si="324"/>
        <v>Off</v>
      </c>
      <c r="O9169">
        <f t="shared" si="323"/>
        <v>6</v>
      </c>
    </row>
    <row r="9170" spans="1:15" x14ac:dyDescent="0.25">
      <c r="A9170" s="2">
        <v>36268</v>
      </c>
      <c r="B9170">
        <v>100</v>
      </c>
      <c r="C9170">
        <v>19.45</v>
      </c>
      <c r="D9170">
        <v>19.45</v>
      </c>
      <c r="E9170">
        <v>19.45</v>
      </c>
      <c r="F9170">
        <v>19.45</v>
      </c>
      <c r="M9170" s="15">
        <v>21493</v>
      </c>
      <c r="N9170" t="str">
        <f t="shared" si="324"/>
        <v>Off</v>
      </c>
      <c r="O9170">
        <f t="shared" si="323"/>
        <v>7</v>
      </c>
    </row>
    <row r="9171" spans="1:15" x14ac:dyDescent="0.25">
      <c r="A9171" s="2">
        <v>36268</v>
      </c>
      <c r="B9171">
        <v>200</v>
      </c>
      <c r="C9171">
        <v>17.57</v>
      </c>
      <c r="D9171">
        <v>17.57</v>
      </c>
      <c r="E9171">
        <v>17.57</v>
      </c>
      <c r="F9171">
        <v>17.57</v>
      </c>
      <c r="M9171" s="15">
        <v>20475</v>
      </c>
      <c r="N9171" t="str">
        <f t="shared" si="324"/>
        <v>Off</v>
      </c>
      <c r="O9171">
        <f t="shared" si="323"/>
        <v>7</v>
      </c>
    </row>
    <row r="9172" spans="1:15" x14ac:dyDescent="0.25">
      <c r="A9172" s="2">
        <v>36268</v>
      </c>
      <c r="B9172">
        <v>300</v>
      </c>
      <c r="C9172">
        <v>15.81</v>
      </c>
      <c r="D9172">
        <v>15.81</v>
      </c>
      <c r="E9172">
        <v>15.81</v>
      </c>
      <c r="F9172">
        <v>15.81</v>
      </c>
      <c r="M9172" s="15">
        <v>19938</v>
      </c>
      <c r="N9172" t="str">
        <f t="shared" si="324"/>
        <v>Off</v>
      </c>
      <c r="O9172">
        <f t="shared" si="323"/>
        <v>7</v>
      </c>
    </row>
    <row r="9173" spans="1:15" x14ac:dyDescent="0.25">
      <c r="A9173" s="2">
        <v>36268</v>
      </c>
      <c r="B9173">
        <v>400</v>
      </c>
      <c r="C9173">
        <v>15.89</v>
      </c>
      <c r="D9173">
        <v>15.89</v>
      </c>
      <c r="E9173">
        <v>15.89</v>
      </c>
      <c r="F9173">
        <v>15.89</v>
      </c>
      <c r="M9173" s="15">
        <v>19711</v>
      </c>
      <c r="N9173" t="str">
        <f t="shared" si="324"/>
        <v>Off</v>
      </c>
      <c r="O9173">
        <f t="shared" si="323"/>
        <v>7</v>
      </c>
    </row>
    <row r="9174" spans="1:15" x14ac:dyDescent="0.25">
      <c r="A9174" s="2">
        <v>36268</v>
      </c>
      <c r="B9174">
        <v>500</v>
      </c>
      <c r="C9174">
        <v>15.8</v>
      </c>
      <c r="D9174">
        <v>15.8</v>
      </c>
      <c r="E9174">
        <v>15.8</v>
      </c>
      <c r="F9174">
        <v>15.8</v>
      </c>
      <c r="M9174" s="15">
        <v>19724</v>
      </c>
      <c r="N9174" t="str">
        <f t="shared" si="324"/>
        <v>Off</v>
      </c>
      <c r="O9174">
        <f t="shared" si="323"/>
        <v>7</v>
      </c>
    </row>
    <row r="9175" spans="1:15" x14ac:dyDescent="0.25">
      <c r="A9175" s="2">
        <v>36268</v>
      </c>
      <c r="B9175">
        <v>600</v>
      </c>
      <c r="C9175">
        <v>15.87</v>
      </c>
      <c r="D9175">
        <v>15.87</v>
      </c>
      <c r="E9175">
        <v>15.87</v>
      </c>
      <c r="F9175">
        <v>15.87</v>
      </c>
      <c r="M9175" s="15">
        <v>20155</v>
      </c>
      <c r="N9175" t="str">
        <f t="shared" si="324"/>
        <v>Off</v>
      </c>
      <c r="O9175">
        <f t="shared" si="323"/>
        <v>7</v>
      </c>
    </row>
    <row r="9176" spans="1:15" x14ac:dyDescent="0.25">
      <c r="A9176" s="2">
        <v>36268</v>
      </c>
      <c r="B9176">
        <v>700</v>
      </c>
      <c r="C9176">
        <v>14.33</v>
      </c>
      <c r="D9176">
        <v>14.33</v>
      </c>
      <c r="E9176">
        <v>14.33</v>
      </c>
      <c r="F9176">
        <v>14.33</v>
      </c>
      <c r="M9176" s="15">
        <v>20701</v>
      </c>
      <c r="N9176" t="str">
        <f t="shared" si="324"/>
        <v>Off</v>
      </c>
      <c r="O9176">
        <f t="shared" si="323"/>
        <v>7</v>
      </c>
    </row>
    <row r="9177" spans="1:15" x14ac:dyDescent="0.25">
      <c r="A9177" s="2">
        <v>36268</v>
      </c>
      <c r="B9177">
        <v>800</v>
      </c>
      <c r="C9177">
        <v>15.69</v>
      </c>
      <c r="D9177">
        <v>15.69</v>
      </c>
      <c r="E9177">
        <v>15.69</v>
      </c>
      <c r="F9177">
        <v>15.69</v>
      </c>
      <c r="M9177" s="15">
        <v>21508</v>
      </c>
      <c r="N9177" t="str">
        <f t="shared" si="324"/>
        <v>On</v>
      </c>
      <c r="O9177">
        <f t="shared" si="323"/>
        <v>7</v>
      </c>
    </row>
    <row r="9178" spans="1:15" x14ac:dyDescent="0.25">
      <c r="A9178" s="2">
        <v>36268</v>
      </c>
      <c r="B9178">
        <v>900</v>
      </c>
      <c r="C9178">
        <v>17.16</v>
      </c>
      <c r="D9178">
        <v>17.16</v>
      </c>
      <c r="E9178">
        <v>17.16</v>
      </c>
      <c r="F9178">
        <v>17.16</v>
      </c>
      <c r="M9178" s="15">
        <v>22804</v>
      </c>
      <c r="N9178" t="str">
        <f t="shared" si="324"/>
        <v>On</v>
      </c>
      <c r="O9178">
        <f t="shared" si="323"/>
        <v>7</v>
      </c>
    </row>
    <row r="9179" spans="1:15" x14ac:dyDescent="0.25">
      <c r="A9179" s="2">
        <v>36268</v>
      </c>
      <c r="B9179">
        <v>1000</v>
      </c>
      <c r="C9179">
        <v>19.95</v>
      </c>
      <c r="D9179">
        <v>19.95</v>
      </c>
      <c r="E9179">
        <v>19.95</v>
      </c>
      <c r="F9179">
        <v>19.95</v>
      </c>
      <c r="M9179" s="15">
        <v>23713</v>
      </c>
      <c r="N9179" t="str">
        <f t="shared" si="324"/>
        <v>On</v>
      </c>
      <c r="O9179">
        <f t="shared" si="323"/>
        <v>7</v>
      </c>
    </row>
    <row r="9180" spans="1:15" x14ac:dyDescent="0.25">
      <c r="A9180" s="2">
        <v>36268</v>
      </c>
      <c r="B9180">
        <v>1100</v>
      </c>
      <c r="C9180">
        <v>16.36</v>
      </c>
      <c r="D9180">
        <v>16.36</v>
      </c>
      <c r="E9180">
        <v>16.36</v>
      </c>
      <c r="F9180">
        <v>16.36</v>
      </c>
      <c r="M9180" s="15">
        <v>24296</v>
      </c>
      <c r="N9180" t="str">
        <f t="shared" si="324"/>
        <v>On</v>
      </c>
      <c r="O9180">
        <f t="shared" si="323"/>
        <v>7</v>
      </c>
    </row>
    <row r="9181" spans="1:15" x14ac:dyDescent="0.25">
      <c r="A9181" s="2">
        <v>36268</v>
      </c>
      <c r="B9181">
        <v>1200</v>
      </c>
      <c r="C9181">
        <v>16.14</v>
      </c>
      <c r="D9181">
        <v>16.14</v>
      </c>
      <c r="E9181">
        <v>16.14</v>
      </c>
      <c r="F9181">
        <v>16.14</v>
      </c>
      <c r="M9181" s="15">
        <v>24209</v>
      </c>
      <c r="N9181" t="str">
        <f t="shared" si="324"/>
        <v>On</v>
      </c>
      <c r="O9181">
        <f t="shared" si="323"/>
        <v>7</v>
      </c>
    </row>
    <row r="9182" spans="1:15" x14ac:dyDescent="0.25">
      <c r="A9182" s="2">
        <v>36268</v>
      </c>
      <c r="B9182">
        <v>1300</v>
      </c>
      <c r="C9182">
        <v>17.399999999999999</v>
      </c>
      <c r="D9182">
        <v>17.399999999999999</v>
      </c>
      <c r="E9182">
        <v>17.399999999999999</v>
      </c>
      <c r="F9182">
        <v>17.399999999999999</v>
      </c>
      <c r="M9182" s="15">
        <v>23893</v>
      </c>
      <c r="N9182" t="str">
        <f t="shared" si="324"/>
        <v>On</v>
      </c>
      <c r="O9182">
        <f t="shared" si="323"/>
        <v>7</v>
      </c>
    </row>
    <row r="9183" spans="1:15" x14ac:dyDescent="0.25">
      <c r="A9183" s="2">
        <v>36268</v>
      </c>
      <c r="B9183">
        <v>1400</v>
      </c>
      <c r="C9183">
        <v>20.170000000000002</v>
      </c>
      <c r="D9183">
        <v>20.170000000000002</v>
      </c>
      <c r="E9183">
        <v>20.170000000000002</v>
      </c>
      <c r="F9183">
        <v>20.170000000000002</v>
      </c>
      <c r="M9183" s="15">
        <v>23697</v>
      </c>
      <c r="N9183" t="str">
        <f t="shared" si="324"/>
        <v>On</v>
      </c>
      <c r="O9183">
        <f t="shared" si="323"/>
        <v>7</v>
      </c>
    </row>
    <row r="9184" spans="1:15" x14ac:dyDescent="0.25">
      <c r="A9184" s="2">
        <v>36268</v>
      </c>
      <c r="B9184">
        <v>1500</v>
      </c>
      <c r="C9184">
        <v>16.46</v>
      </c>
      <c r="D9184">
        <v>16.46</v>
      </c>
      <c r="E9184">
        <v>16.46</v>
      </c>
      <c r="F9184">
        <v>16.46</v>
      </c>
      <c r="M9184" s="15">
        <v>23487</v>
      </c>
      <c r="N9184" t="str">
        <f t="shared" si="324"/>
        <v>On</v>
      </c>
      <c r="O9184">
        <f t="shared" si="323"/>
        <v>7</v>
      </c>
    </row>
    <row r="9185" spans="1:15" x14ac:dyDescent="0.25">
      <c r="A9185" s="2">
        <v>36268</v>
      </c>
      <c r="B9185">
        <v>1600</v>
      </c>
      <c r="C9185">
        <v>15.6</v>
      </c>
      <c r="D9185">
        <v>15.6</v>
      </c>
      <c r="E9185">
        <v>15.6</v>
      </c>
      <c r="F9185">
        <v>15.6</v>
      </c>
      <c r="M9185" s="15">
        <v>23254</v>
      </c>
      <c r="N9185" t="str">
        <f t="shared" si="324"/>
        <v>On</v>
      </c>
      <c r="O9185">
        <f t="shared" si="323"/>
        <v>7</v>
      </c>
    </row>
    <row r="9186" spans="1:15" x14ac:dyDescent="0.25">
      <c r="A9186" s="2">
        <v>36268</v>
      </c>
      <c r="B9186">
        <v>1700</v>
      </c>
      <c r="C9186">
        <v>16.23</v>
      </c>
      <c r="D9186">
        <v>16.23</v>
      </c>
      <c r="E9186">
        <v>16.23</v>
      </c>
      <c r="F9186">
        <v>16.23</v>
      </c>
      <c r="M9186" s="15">
        <v>23395</v>
      </c>
      <c r="N9186" t="str">
        <f t="shared" si="324"/>
        <v>On</v>
      </c>
      <c r="O9186">
        <f t="shared" si="323"/>
        <v>7</v>
      </c>
    </row>
    <row r="9187" spans="1:15" x14ac:dyDescent="0.25">
      <c r="A9187" s="2">
        <v>36268</v>
      </c>
      <c r="B9187">
        <v>1800</v>
      </c>
      <c r="C9187">
        <v>18.47</v>
      </c>
      <c r="D9187">
        <v>18.47</v>
      </c>
      <c r="E9187">
        <v>18.47</v>
      </c>
      <c r="F9187">
        <v>18.47</v>
      </c>
      <c r="M9187" s="15">
        <v>23893</v>
      </c>
      <c r="N9187" t="str">
        <f t="shared" si="324"/>
        <v>On</v>
      </c>
      <c r="O9187">
        <f t="shared" ref="O9187:O9250" si="325">+WEEKDAY(A9187,2)</f>
        <v>7</v>
      </c>
    </row>
    <row r="9188" spans="1:15" x14ac:dyDescent="0.25">
      <c r="A9188" s="2">
        <v>36268</v>
      </c>
      <c r="B9188">
        <v>1900</v>
      </c>
      <c r="C9188">
        <v>14.61</v>
      </c>
      <c r="D9188">
        <v>14.61</v>
      </c>
      <c r="E9188">
        <v>14.61</v>
      </c>
      <c r="F9188">
        <v>14.61</v>
      </c>
      <c r="M9188" s="15">
        <v>24248</v>
      </c>
      <c r="N9188" t="str">
        <f t="shared" si="324"/>
        <v>On</v>
      </c>
      <c r="O9188">
        <f t="shared" si="325"/>
        <v>7</v>
      </c>
    </row>
    <row r="9189" spans="1:15" x14ac:dyDescent="0.25">
      <c r="A9189" s="2">
        <v>36268</v>
      </c>
      <c r="B9189">
        <v>2000</v>
      </c>
      <c r="C9189">
        <v>24.67</v>
      </c>
      <c r="D9189">
        <v>24.67</v>
      </c>
      <c r="E9189">
        <v>24.67</v>
      </c>
      <c r="F9189">
        <v>24.67</v>
      </c>
      <c r="M9189" s="15">
        <v>25219</v>
      </c>
      <c r="N9189" t="str">
        <f t="shared" si="324"/>
        <v>On</v>
      </c>
      <c r="O9189">
        <f t="shared" si="325"/>
        <v>7</v>
      </c>
    </row>
    <row r="9190" spans="1:15" x14ac:dyDescent="0.25">
      <c r="A9190" s="2">
        <v>36268</v>
      </c>
      <c r="B9190">
        <v>2100</v>
      </c>
      <c r="C9190">
        <v>31.41</v>
      </c>
      <c r="D9190">
        <v>31.41</v>
      </c>
      <c r="E9190">
        <v>31.41</v>
      </c>
      <c r="F9190">
        <v>31.41</v>
      </c>
      <c r="M9190" s="15">
        <v>27066</v>
      </c>
      <c r="N9190" t="str">
        <f t="shared" si="324"/>
        <v>On</v>
      </c>
      <c r="O9190">
        <f t="shared" si="325"/>
        <v>7</v>
      </c>
    </row>
    <row r="9191" spans="1:15" x14ac:dyDescent="0.25">
      <c r="A9191" s="2">
        <v>36268</v>
      </c>
      <c r="B9191">
        <v>2200</v>
      </c>
      <c r="C9191">
        <v>21.25</v>
      </c>
      <c r="D9191">
        <v>21.25</v>
      </c>
      <c r="E9191">
        <v>21.25</v>
      </c>
      <c r="F9191">
        <v>21.25</v>
      </c>
      <c r="M9191" s="15">
        <v>26463</v>
      </c>
      <c r="N9191" t="str">
        <f t="shared" si="324"/>
        <v>On</v>
      </c>
      <c r="O9191">
        <f t="shared" si="325"/>
        <v>7</v>
      </c>
    </row>
    <row r="9192" spans="1:15" x14ac:dyDescent="0.25">
      <c r="A9192" s="2">
        <v>36268</v>
      </c>
      <c r="B9192">
        <v>2300</v>
      </c>
      <c r="C9192">
        <v>21.3</v>
      </c>
      <c r="D9192">
        <v>21.3</v>
      </c>
      <c r="E9192">
        <v>21.3</v>
      </c>
      <c r="F9192">
        <v>21.3</v>
      </c>
      <c r="M9192" s="15">
        <v>24711</v>
      </c>
      <c r="N9192" t="str">
        <f t="shared" si="324"/>
        <v>On</v>
      </c>
      <c r="O9192">
        <f t="shared" si="325"/>
        <v>7</v>
      </c>
    </row>
    <row r="9193" spans="1:15" x14ac:dyDescent="0.25">
      <c r="A9193" s="2">
        <v>36268</v>
      </c>
      <c r="B9193">
        <v>2400</v>
      </c>
      <c r="C9193">
        <v>20.83</v>
      </c>
      <c r="D9193">
        <v>20.83</v>
      </c>
      <c r="E9193">
        <v>20.83</v>
      </c>
      <c r="F9193">
        <v>20.83</v>
      </c>
      <c r="M9193" s="15">
        <v>22711</v>
      </c>
      <c r="N9193" t="str">
        <f t="shared" si="324"/>
        <v>Off</v>
      </c>
      <c r="O9193">
        <f t="shared" si="325"/>
        <v>7</v>
      </c>
    </row>
    <row r="9194" spans="1:15" x14ac:dyDescent="0.25">
      <c r="A9194" s="2">
        <v>36269</v>
      </c>
      <c r="B9194">
        <v>100</v>
      </c>
      <c r="C9194">
        <v>19.27</v>
      </c>
      <c r="D9194">
        <v>19.27</v>
      </c>
      <c r="E9194">
        <v>19.27</v>
      </c>
      <c r="F9194">
        <v>19.27</v>
      </c>
      <c r="M9194" s="15">
        <v>21219</v>
      </c>
      <c r="N9194" t="str">
        <f t="shared" si="324"/>
        <v>Off</v>
      </c>
      <c r="O9194">
        <f t="shared" si="325"/>
        <v>1</v>
      </c>
    </row>
    <row r="9195" spans="1:15" x14ac:dyDescent="0.25">
      <c r="A9195" s="2">
        <v>36269</v>
      </c>
      <c r="B9195">
        <v>200</v>
      </c>
      <c r="C9195">
        <v>17.27</v>
      </c>
      <c r="D9195">
        <v>17.27</v>
      </c>
      <c r="E9195">
        <v>17.27</v>
      </c>
      <c r="F9195">
        <v>17.27</v>
      </c>
      <c r="M9195" s="15">
        <v>20603</v>
      </c>
      <c r="N9195" t="str">
        <f t="shared" si="324"/>
        <v>Off</v>
      </c>
      <c r="O9195">
        <f t="shared" si="325"/>
        <v>1</v>
      </c>
    </row>
    <row r="9196" spans="1:15" x14ac:dyDescent="0.25">
      <c r="A9196" s="2">
        <v>36269</v>
      </c>
      <c r="B9196">
        <v>300</v>
      </c>
      <c r="C9196">
        <v>16.25</v>
      </c>
      <c r="D9196">
        <v>16.25</v>
      </c>
      <c r="E9196">
        <v>16.25</v>
      </c>
      <c r="F9196">
        <v>16.25</v>
      </c>
      <c r="M9196" s="15">
        <v>20459</v>
      </c>
      <c r="N9196" t="str">
        <f t="shared" si="324"/>
        <v>Off</v>
      </c>
      <c r="O9196">
        <f t="shared" si="325"/>
        <v>1</v>
      </c>
    </row>
    <row r="9197" spans="1:15" x14ac:dyDescent="0.25">
      <c r="A9197" s="2">
        <v>36269</v>
      </c>
      <c r="B9197">
        <v>400</v>
      </c>
      <c r="C9197">
        <v>16.3</v>
      </c>
      <c r="D9197">
        <v>16.3</v>
      </c>
      <c r="E9197">
        <v>16.3</v>
      </c>
      <c r="F9197">
        <v>16.3</v>
      </c>
      <c r="M9197" s="15">
        <v>20562</v>
      </c>
      <c r="N9197" t="str">
        <f t="shared" si="324"/>
        <v>Off</v>
      </c>
      <c r="O9197">
        <f t="shared" si="325"/>
        <v>1</v>
      </c>
    </row>
    <row r="9198" spans="1:15" x14ac:dyDescent="0.25">
      <c r="A9198" s="2">
        <v>36269</v>
      </c>
      <c r="B9198">
        <v>500</v>
      </c>
      <c r="C9198">
        <v>15.21</v>
      </c>
      <c r="D9198">
        <v>15.21</v>
      </c>
      <c r="E9198">
        <v>15.21</v>
      </c>
      <c r="F9198">
        <v>15.21</v>
      </c>
      <c r="M9198" s="15">
        <v>21213</v>
      </c>
      <c r="N9198" t="str">
        <f t="shared" si="324"/>
        <v>Off</v>
      </c>
      <c r="O9198">
        <f t="shared" si="325"/>
        <v>1</v>
      </c>
    </row>
    <row r="9199" spans="1:15" x14ac:dyDescent="0.25">
      <c r="A9199" s="2">
        <v>36269</v>
      </c>
      <c r="B9199">
        <v>600</v>
      </c>
      <c r="C9199">
        <v>20.25</v>
      </c>
      <c r="D9199">
        <v>20.25</v>
      </c>
      <c r="E9199">
        <v>20.25</v>
      </c>
      <c r="F9199">
        <v>20.25</v>
      </c>
      <c r="M9199" s="15">
        <v>23307</v>
      </c>
      <c r="N9199" t="str">
        <f t="shared" si="324"/>
        <v>Off</v>
      </c>
      <c r="O9199">
        <f t="shared" si="325"/>
        <v>1</v>
      </c>
    </row>
    <row r="9200" spans="1:15" x14ac:dyDescent="0.25">
      <c r="A9200" s="2">
        <v>36269</v>
      </c>
      <c r="B9200">
        <v>700</v>
      </c>
      <c r="C9200">
        <v>42.03</v>
      </c>
      <c r="D9200">
        <v>42.03</v>
      </c>
      <c r="E9200">
        <v>42.03</v>
      </c>
      <c r="F9200">
        <v>42.03</v>
      </c>
      <c r="M9200" s="15">
        <v>27071</v>
      </c>
      <c r="N9200" t="str">
        <f t="shared" si="324"/>
        <v>Off</v>
      </c>
      <c r="O9200">
        <f t="shared" si="325"/>
        <v>1</v>
      </c>
    </row>
    <row r="9201" spans="1:15" x14ac:dyDescent="0.25">
      <c r="A9201" s="2">
        <v>36269</v>
      </c>
      <c r="B9201">
        <v>800</v>
      </c>
      <c r="C9201">
        <v>34.450000000000003</v>
      </c>
      <c r="D9201">
        <v>34.450000000000003</v>
      </c>
      <c r="E9201">
        <v>34.450000000000003</v>
      </c>
      <c r="F9201">
        <v>34.450000000000003</v>
      </c>
      <c r="M9201" s="15">
        <v>29610</v>
      </c>
      <c r="N9201" t="str">
        <f t="shared" si="324"/>
        <v>On</v>
      </c>
      <c r="O9201">
        <f t="shared" si="325"/>
        <v>1</v>
      </c>
    </row>
    <row r="9202" spans="1:15" x14ac:dyDescent="0.25">
      <c r="A9202" s="2">
        <v>36269</v>
      </c>
      <c r="B9202">
        <v>900</v>
      </c>
      <c r="C9202">
        <v>29.52</v>
      </c>
      <c r="D9202">
        <v>29.52</v>
      </c>
      <c r="E9202">
        <v>29.52</v>
      </c>
      <c r="F9202">
        <v>29.52</v>
      </c>
      <c r="M9202" s="15">
        <v>29944</v>
      </c>
      <c r="N9202" t="str">
        <f t="shared" si="324"/>
        <v>On</v>
      </c>
      <c r="O9202">
        <f t="shared" si="325"/>
        <v>1</v>
      </c>
    </row>
    <row r="9203" spans="1:15" x14ac:dyDescent="0.25">
      <c r="A9203" s="2">
        <v>36269</v>
      </c>
      <c r="B9203">
        <v>1000</v>
      </c>
      <c r="C9203">
        <v>30.2</v>
      </c>
      <c r="D9203">
        <v>30.2</v>
      </c>
      <c r="E9203">
        <v>30.2</v>
      </c>
      <c r="F9203">
        <v>30.2</v>
      </c>
      <c r="M9203" s="15">
        <v>29910</v>
      </c>
      <c r="N9203" t="str">
        <f t="shared" si="324"/>
        <v>On</v>
      </c>
      <c r="O9203">
        <f t="shared" si="325"/>
        <v>1</v>
      </c>
    </row>
    <row r="9204" spans="1:15" x14ac:dyDescent="0.25">
      <c r="A9204" s="2">
        <v>36269</v>
      </c>
      <c r="B9204">
        <v>1100</v>
      </c>
      <c r="C9204">
        <v>31.55</v>
      </c>
      <c r="D9204">
        <v>31.55</v>
      </c>
      <c r="E9204">
        <v>31.55</v>
      </c>
      <c r="F9204">
        <v>31.55</v>
      </c>
      <c r="M9204" s="15">
        <v>30098</v>
      </c>
      <c r="N9204" t="str">
        <f t="shared" si="324"/>
        <v>On</v>
      </c>
      <c r="O9204">
        <f t="shared" si="325"/>
        <v>1</v>
      </c>
    </row>
    <row r="9205" spans="1:15" x14ac:dyDescent="0.25">
      <c r="A9205" s="2">
        <v>36269</v>
      </c>
      <c r="B9205">
        <v>1200</v>
      </c>
      <c r="C9205">
        <v>43.72</v>
      </c>
      <c r="D9205">
        <v>43.72</v>
      </c>
      <c r="E9205">
        <v>43.72</v>
      </c>
      <c r="F9205">
        <v>43.72</v>
      </c>
      <c r="M9205" s="15">
        <v>30050</v>
      </c>
      <c r="N9205" t="str">
        <f t="shared" si="324"/>
        <v>On</v>
      </c>
      <c r="O9205">
        <f t="shared" si="325"/>
        <v>1</v>
      </c>
    </row>
    <row r="9206" spans="1:15" x14ac:dyDescent="0.25">
      <c r="A9206" s="2">
        <v>36269</v>
      </c>
      <c r="B9206">
        <v>1300</v>
      </c>
      <c r="C9206">
        <v>26.21</v>
      </c>
      <c r="D9206">
        <v>26.21</v>
      </c>
      <c r="E9206">
        <v>26.21</v>
      </c>
      <c r="F9206">
        <v>26.21</v>
      </c>
      <c r="M9206" s="15">
        <v>29873</v>
      </c>
      <c r="N9206" t="str">
        <f t="shared" si="324"/>
        <v>On</v>
      </c>
      <c r="O9206">
        <f t="shared" si="325"/>
        <v>1</v>
      </c>
    </row>
    <row r="9207" spans="1:15" x14ac:dyDescent="0.25">
      <c r="A9207" s="2">
        <v>36269</v>
      </c>
      <c r="B9207">
        <v>1400</v>
      </c>
      <c r="C9207">
        <v>24.13</v>
      </c>
      <c r="D9207">
        <v>24.13</v>
      </c>
      <c r="E9207">
        <v>24.13</v>
      </c>
      <c r="F9207">
        <v>24.13</v>
      </c>
      <c r="M9207" s="15">
        <v>29314</v>
      </c>
      <c r="N9207" t="str">
        <f t="shared" si="324"/>
        <v>On</v>
      </c>
      <c r="O9207">
        <f t="shared" si="325"/>
        <v>1</v>
      </c>
    </row>
    <row r="9208" spans="1:15" x14ac:dyDescent="0.25">
      <c r="A9208" s="2">
        <v>36269</v>
      </c>
      <c r="B9208">
        <v>1500</v>
      </c>
      <c r="C9208">
        <v>31.86</v>
      </c>
      <c r="D9208">
        <v>31.86</v>
      </c>
      <c r="E9208">
        <v>31.86</v>
      </c>
      <c r="F9208">
        <v>31.86</v>
      </c>
      <c r="M9208" s="15">
        <v>28706</v>
      </c>
      <c r="N9208" t="str">
        <f t="shared" si="324"/>
        <v>On</v>
      </c>
      <c r="O9208">
        <f t="shared" si="325"/>
        <v>1</v>
      </c>
    </row>
    <row r="9209" spans="1:15" x14ac:dyDescent="0.25">
      <c r="A9209" s="2">
        <v>36269</v>
      </c>
      <c r="B9209">
        <v>1600</v>
      </c>
      <c r="C9209">
        <v>25.82</v>
      </c>
      <c r="D9209">
        <v>25.82</v>
      </c>
      <c r="E9209">
        <v>25.82</v>
      </c>
      <c r="F9209">
        <v>25.82</v>
      </c>
      <c r="M9209" s="15">
        <v>28634</v>
      </c>
      <c r="N9209" t="str">
        <f t="shared" si="324"/>
        <v>On</v>
      </c>
      <c r="O9209">
        <f t="shared" si="325"/>
        <v>1</v>
      </c>
    </row>
    <row r="9210" spans="1:15" x14ac:dyDescent="0.25">
      <c r="A9210" s="2">
        <v>36269</v>
      </c>
      <c r="B9210">
        <v>1700</v>
      </c>
      <c r="C9210">
        <v>22.12</v>
      </c>
      <c r="D9210">
        <v>22.12</v>
      </c>
      <c r="E9210">
        <v>22.12</v>
      </c>
      <c r="F9210">
        <v>22.12</v>
      </c>
      <c r="M9210" s="15">
        <v>28646</v>
      </c>
      <c r="N9210" t="str">
        <f t="shared" si="324"/>
        <v>On</v>
      </c>
      <c r="O9210">
        <f t="shared" si="325"/>
        <v>1</v>
      </c>
    </row>
    <row r="9211" spans="1:15" x14ac:dyDescent="0.25">
      <c r="A9211" s="2">
        <v>36269</v>
      </c>
      <c r="B9211">
        <v>1800</v>
      </c>
      <c r="C9211">
        <v>23.33</v>
      </c>
      <c r="D9211">
        <v>23.33</v>
      </c>
      <c r="E9211">
        <v>23.33</v>
      </c>
      <c r="F9211">
        <v>23.33</v>
      </c>
      <c r="M9211" s="15">
        <v>28406</v>
      </c>
      <c r="N9211" t="str">
        <f t="shared" si="324"/>
        <v>On</v>
      </c>
      <c r="O9211">
        <f t="shared" si="325"/>
        <v>1</v>
      </c>
    </row>
    <row r="9212" spans="1:15" x14ac:dyDescent="0.25">
      <c r="A9212" s="2">
        <v>36269</v>
      </c>
      <c r="B9212">
        <v>1900</v>
      </c>
      <c r="C9212">
        <v>20.63</v>
      </c>
      <c r="D9212">
        <v>20.63</v>
      </c>
      <c r="E9212">
        <v>20.63</v>
      </c>
      <c r="F9212">
        <v>20.63</v>
      </c>
      <c r="M9212" s="15">
        <v>28220</v>
      </c>
      <c r="N9212" t="str">
        <f t="shared" si="324"/>
        <v>On</v>
      </c>
      <c r="O9212">
        <f t="shared" si="325"/>
        <v>1</v>
      </c>
    </row>
    <row r="9213" spans="1:15" x14ac:dyDescent="0.25">
      <c r="A9213" s="2">
        <v>36269</v>
      </c>
      <c r="B9213">
        <v>2000</v>
      </c>
      <c r="C9213">
        <v>25.28</v>
      </c>
      <c r="D9213">
        <v>25.28</v>
      </c>
      <c r="E9213">
        <v>25.28</v>
      </c>
      <c r="F9213">
        <v>25.28</v>
      </c>
      <c r="M9213" s="15">
        <v>28527</v>
      </c>
      <c r="N9213" t="str">
        <f t="shared" si="324"/>
        <v>On</v>
      </c>
      <c r="O9213">
        <f t="shared" si="325"/>
        <v>1</v>
      </c>
    </row>
    <row r="9214" spans="1:15" x14ac:dyDescent="0.25">
      <c r="A9214" s="2">
        <v>36269</v>
      </c>
      <c r="B9214">
        <v>2100</v>
      </c>
      <c r="C9214">
        <v>47.24</v>
      </c>
      <c r="D9214">
        <v>47.24</v>
      </c>
      <c r="E9214">
        <v>47.24</v>
      </c>
      <c r="F9214">
        <v>47.24</v>
      </c>
      <c r="M9214" s="15">
        <v>30283</v>
      </c>
      <c r="N9214" t="str">
        <f t="shared" si="324"/>
        <v>On</v>
      </c>
      <c r="O9214">
        <f t="shared" si="325"/>
        <v>1</v>
      </c>
    </row>
    <row r="9215" spans="1:15" x14ac:dyDescent="0.25">
      <c r="A9215" s="2">
        <v>36269</v>
      </c>
      <c r="B9215">
        <v>2200</v>
      </c>
      <c r="C9215">
        <v>23.13</v>
      </c>
      <c r="D9215">
        <v>23.13</v>
      </c>
      <c r="E9215">
        <v>23.13</v>
      </c>
      <c r="F9215">
        <v>23.13</v>
      </c>
      <c r="M9215" s="15">
        <v>29238</v>
      </c>
      <c r="N9215" t="str">
        <f t="shared" si="324"/>
        <v>On</v>
      </c>
      <c r="O9215">
        <f t="shared" si="325"/>
        <v>1</v>
      </c>
    </row>
    <row r="9216" spans="1:15" x14ac:dyDescent="0.25">
      <c r="A9216" s="2">
        <v>36269</v>
      </c>
      <c r="B9216">
        <v>2300</v>
      </c>
      <c r="C9216">
        <v>22.63</v>
      </c>
      <c r="D9216">
        <v>22.63</v>
      </c>
      <c r="E9216">
        <v>22.63</v>
      </c>
      <c r="F9216">
        <v>22.63</v>
      </c>
      <c r="M9216" s="15">
        <v>26847</v>
      </c>
      <c r="N9216" t="str">
        <f t="shared" si="324"/>
        <v>On</v>
      </c>
      <c r="O9216">
        <f t="shared" si="325"/>
        <v>1</v>
      </c>
    </row>
    <row r="9217" spans="1:15" x14ac:dyDescent="0.25">
      <c r="A9217" s="2">
        <v>36269</v>
      </c>
      <c r="B9217">
        <v>2400</v>
      </c>
      <c r="C9217">
        <v>20.93</v>
      </c>
      <c r="D9217">
        <v>20.93</v>
      </c>
      <c r="E9217">
        <v>20.93</v>
      </c>
      <c r="F9217">
        <v>20.93</v>
      </c>
      <c r="M9217" s="15">
        <v>24252</v>
      </c>
      <c r="N9217" t="str">
        <f t="shared" si="324"/>
        <v>Off</v>
      </c>
      <c r="O9217">
        <f t="shared" si="325"/>
        <v>1</v>
      </c>
    </row>
    <row r="9218" spans="1:15" x14ac:dyDescent="0.25">
      <c r="A9218" s="2">
        <v>36270</v>
      </c>
      <c r="B9218">
        <v>100</v>
      </c>
      <c r="C9218">
        <v>21.08</v>
      </c>
      <c r="D9218">
        <v>21.08</v>
      </c>
      <c r="E9218">
        <v>21.08</v>
      </c>
      <c r="F9218">
        <v>21.08</v>
      </c>
      <c r="M9218" s="15">
        <v>22648</v>
      </c>
      <c r="N9218" t="str">
        <f t="shared" si="324"/>
        <v>Off</v>
      </c>
      <c r="O9218">
        <f t="shared" si="325"/>
        <v>2</v>
      </c>
    </row>
    <row r="9219" spans="1:15" x14ac:dyDescent="0.25">
      <c r="A9219" s="2">
        <v>36270</v>
      </c>
      <c r="B9219">
        <v>200</v>
      </c>
      <c r="C9219">
        <v>14.63</v>
      </c>
      <c r="D9219">
        <v>14.63</v>
      </c>
      <c r="E9219">
        <v>14.63</v>
      </c>
      <c r="F9219">
        <v>14.63</v>
      </c>
      <c r="M9219" s="15">
        <v>21634</v>
      </c>
      <c r="N9219" t="str">
        <f t="shared" si="324"/>
        <v>Off</v>
      </c>
      <c r="O9219">
        <f t="shared" si="325"/>
        <v>2</v>
      </c>
    </row>
    <row r="9220" spans="1:15" x14ac:dyDescent="0.25">
      <c r="A9220" s="2">
        <v>36270</v>
      </c>
      <c r="B9220">
        <v>300</v>
      </c>
      <c r="C9220">
        <v>16.079999999999998</v>
      </c>
      <c r="D9220">
        <v>16.079999999999998</v>
      </c>
      <c r="E9220">
        <v>16.079999999999998</v>
      </c>
      <c r="F9220">
        <v>16.079999999999998</v>
      </c>
      <c r="M9220" s="15">
        <v>21333</v>
      </c>
      <c r="N9220" t="str">
        <f t="shared" si="324"/>
        <v>Off</v>
      </c>
      <c r="O9220">
        <f t="shared" si="325"/>
        <v>2</v>
      </c>
    </row>
    <row r="9221" spans="1:15" x14ac:dyDescent="0.25">
      <c r="A9221" s="2">
        <v>36270</v>
      </c>
      <c r="B9221">
        <v>400</v>
      </c>
      <c r="C9221">
        <v>13.71</v>
      </c>
      <c r="D9221">
        <v>13.71</v>
      </c>
      <c r="E9221">
        <v>13.71</v>
      </c>
      <c r="F9221">
        <v>13.71</v>
      </c>
      <c r="M9221" s="15">
        <v>21255</v>
      </c>
      <c r="N9221" t="str">
        <f t="shared" si="324"/>
        <v>Off</v>
      </c>
      <c r="O9221">
        <f t="shared" si="325"/>
        <v>2</v>
      </c>
    </row>
    <row r="9222" spans="1:15" x14ac:dyDescent="0.25">
      <c r="A9222" s="2">
        <v>36270</v>
      </c>
      <c r="B9222">
        <v>500</v>
      </c>
      <c r="C9222">
        <v>17.440000000000001</v>
      </c>
      <c r="D9222">
        <v>17.440000000000001</v>
      </c>
      <c r="E9222">
        <v>17.440000000000001</v>
      </c>
      <c r="F9222">
        <v>17.440000000000001</v>
      </c>
      <c r="M9222" s="15">
        <v>21625</v>
      </c>
      <c r="N9222" t="str">
        <f t="shared" si="324"/>
        <v>Off</v>
      </c>
      <c r="O9222">
        <f t="shared" si="325"/>
        <v>2</v>
      </c>
    </row>
    <row r="9223" spans="1:15" x14ac:dyDescent="0.25">
      <c r="A9223" s="2">
        <v>36270</v>
      </c>
      <c r="B9223">
        <v>600</v>
      </c>
      <c r="C9223">
        <v>22.42</v>
      </c>
      <c r="D9223">
        <v>22.42</v>
      </c>
      <c r="E9223">
        <v>22.42</v>
      </c>
      <c r="F9223">
        <v>22.42</v>
      </c>
      <c r="M9223" s="15">
        <v>23496</v>
      </c>
      <c r="N9223" t="str">
        <f t="shared" si="324"/>
        <v>Off</v>
      </c>
      <c r="O9223">
        <f t="shared" si="325"/>
        <v>2</v>
      </c>
    </row>
    <row r="9224" spans="1:15" x14ac:dyDescent="0.25">
      <c r="A9224" s="2">
        <v>36270</v>
      </c>
      <c r="B9224">
        <v>700</v>
      </c>
      <c r="C9224">
        <v>45.87</v>
      </c>
      <c r="D9224">
        <v>45.87</v>
      </c>
      <c r="E9224">
        <v>45.87</v>
      </c>
      <c r="F9224">
        <v>45.87</v>
      </c>
      <c r="M9224" s="15">
        <v>27146</v>
      </c>
      <c r="N9224" t="str">
        <f t="shared" si="324"/>
        <v>Off</v>
      </c>
      <c r="O9224">
        <f t="shared" si="325"/>
        <v>2</v>
      </c>
    </row>
    <row r="9225" spans="1:15" x14ac:dyDescent="0.25">
      <c r="A9225" s="2">
        <v>36270</v>
      </c>
      <c r="B9225">
        <v>800</v>
      </c>
      <c r="C9225">
        <v>33.79</v>
      </c>
      <c r="D9225">
        <v>33.79</v>
      </c>
      <c r="E9225">
        <v>33.79</v>
      </c>
      <c r="F9225">
        <v>33.79</v>
      </c>
      <c r="M9225" s="15">
        <v>29827</v>
      </c>
      <c r="N9225" t="str">
        <f t="shared" si="324"/>
        <v>On</v>
      </c>
      <c r="O9225">
        <f t="shared" si="325"/>
        <v>2</v>
      </c>
    </row>
    <row r="9226" spans="1:15" x14ac:dyDescent="0.25">
      <c r="A9226" s="2">
        <v>36270</v>
      </c>
      <c r="B9226">
        <v>900</v>
      </c>
      <c r="C9226">
        <v>24.43</v>
      </c>
      <c r="D9226">
        <v>24.43</v>
      </c>
      <c r="E9226">
        <v>24.43</v>
      </c>
      <c r="F9226">
        <v>24.43</v>
      </c>
      <c r="M9226" s="15">
        <v>30532</v>
      </c>
      <c r="N9226" t="str">
        <f t="shared" si="324"/>
        <v>On</v>
      </c>
      <c r="O9226">
        <f t="shared" si="325"/>
        <v>2</v>
      </c>
    </row>
    <row r="9227" spans="1:15" x14ac:dyDescent="0.25">
      <c r="A9227" s="2">
        <v>36270</v>
      </c>
      <c r="B9227">
        <v>1000</v>
      </c>
      <c r="C9227">
        <v>24.57</v>
      </c>
      <c r="D9227">
        <v>24.57</v>
      </c>
      <c r="E9227">
        <v>24.57</v>
      </c>
      <c r="F9227">
        <v>24.57</v>
      </c>
      <c r="M9227" s="15">
        <v>30689</v>
      </c>
      <c r="N9227" t="str">
        <f t="shared" ref="N9227:N9290" si="326">+IF(B9227&gt;700,IF(B9227&lt;2400,"On","Off"),"Off")</f>
        <v>On</v>
      </c>
      <c r="O9227">
        <f t="shared" si="325"/>
        <v>2</v>
      </c>
    </row>
    <row r="9228" spans="1:15" x14ac:dyDescent="0.25">
      <c r="A9228" s="2">
        <v>36270</v>
      </c>
      <c r="B9228">
        <v>1100</v>
      </c>
      <c r="C9228">
        <v>27.58</v>
      </c>
      <c r="D9228">
        <v>27.58</v>
      </c>
      <c r="E9228">
        <v>27.58</v>
      </c>
      <c r="F9228">
        <v>27.58</v>
      </c>
      <c r="M9228" s="15">
        <v>30769</v>
      </c>
      <c r="N9228" t="str">
        <f t="shared" si="326"/>
        <v>On</v>
      </c>
      <c r="O9228">
        <f t="shared" si="325"/>
        <v>2</v>
      </c>
    </row>
    <row r="9229" spans="1:15" x14ac:dyDescent="0.25">
      <c r="A9229" s="2">
        <v>36270</v>
      </c>
      <c r="B9229">
        <v>1200</v>
      </c>
      <c r="C9229">
        <v>32.03</v>
      </c>
      <c r="D9229">
        <v>32.03</v>
      </c>
      <c r="E9229">
        <v>32.03</v>
      </c>
      <c r="F9229">
        <v>32.03</v>
      </c>
      <c r="M9229" s="15">
        <v>30714</v>
      </c>
      <c r="N9229" t="str">
        <f t="shared" si="326"/>
        <v>On</v>
      </c>
      <c r="O9229">
        <f t="shared" si="325"/>
        <v>2</v>
      </c>
    </row>
    <row r="9230" spans="1:15" x14ac:dyDescent="0.25">
      <c r="A9230" s="2">
        <v>36270</v>
      </c>
      <c r="B9230">
        <v>1300</v>
      </c>
      <c r="C9230">
        <v>32.22</v>
      </c>
      <c r="D9230">
        <v>32.22</v>
      </c>
      <c r="E9230">
        <v>32.22</v>
      </c>
      <c r="F9230">
        <v>32.22</v>
      </c>
      <c r="M9230" s="15">
        <v>30449</v>
      </c>
      <c r="N9230" t="str">
        <f t="shared" si="326"/>
        <v>On</v>
      </c>
      <c r="O9230">
        <f t="shared" si="325"/>
        <v>2</v>
      </c>
    </row>
    <row r="9231" spans="1:15" x14ac:dyDescent="0.25">
      <c r="A9231" s="2">
        <v>36270</v>
      </c>
      <c r="B9231">
        <v>1400</v>
      </c>
      <c r="C9231">
        <v>28.02</v>
      </c>
      <c r="D9231">
        <v>28.02</v>
      </c>
      <c r="E9231">
        <v>28.02</v>
      </c>
      <c r="F9231">
        <v>28.02</v>
      </c>
      <c r="M9231" s="15">
        <v>30363</v>
      </c>
      <c r="N9231" t="str">
        <f t="shared" si="326"/>
        <v>On</v>
      </c>
      <c r="O9231">
        <f t="shared" si="325"/>
        <v>2</v>
      </c>
    </row>
    <row r="9232" spans="1:15" x14ac:dyDescent="0.25">
      <c r="A9232" s="2">
        <v>36270</v>
      </c>
      <c r="B9232">
        <v>1500</v>
      </c>
      <c r="C9232">
        <v>24.16</v>
      </c>
      <c r="D9232">
        <v>24.16</v>
      </c>
      <c r="E9232">
        <v>24.16</v>
      </c>
      <c r="F9232">
        <v>24.16</v>
      </c>
      <c r="M9232" s="15">
        <v>29891</v>
      </c>
      <c r="N9232" t="str">
        <f t="shared" si="326"/>
        <v>On</v>
      </c>
      <c r="O9232">
        <f t="shared" si="325"/>
        <v>2</v>
      </c>
    </row>
    <row r="9233" spans="1:15" x14ac:dyDescent="0.25">
      <c r="A9233" s="2">
        <v>36270</v>
      </c>
      <c r="B9233">
        <v>1600</v>
      </c>
      <c r="C9233">
        <v>24.2</v>
      </c>
      <c r="D9233">
        <v>24.2</v>
      </c>
      <c r="E9233">
        <v>24.2</v>
      </c>
      <c r="F9233">
        <v>24.2</v>
      </c>
      <c r="M9233" s="15">
        <v>29472</v>
      </c>
      <c r="N9233" t="str">
        <f t="shared" si="326"/>
        <v>On</v>
      </c>
      <c r="O9233">
        <f t="shared" si="325"/>
        <v>2</v>
      </c>
    </row>
    <row r="9234" spans="1:15" x14ac:dyDescent="0.25">
      <c r="A9234" s="2">
        <v>36270</v>
      </c>
      <c r="B9234">
        <v>1700</v>
      </c>
      <c r="C9234">
        <v>23.42</v>
      </c>
      <c r="D9234">
        <v>23.42</v>
      </c>
      <c r="E9234">
        <v>23.42</v>
      </c>
      <c r="F9234">
        <v>23.42</v>
      </c>
      <c r="M9234" s="15">
        <v>29233</v>
      </c>
      <c r="N9234" t="str">
        <f t="shared" si="326"/>
        <v>On</v>
      </c>
      <c r="O9234">
        <f t="shared" si="325"/>
        <v>2</v>
      </c>
    </row>
    <row r="9235" spans="1:15" x14ac:dyDescent="0.25">
      <c r="A9235" s="2">
        <v>36270</v>
      </c>
      <c r="B9235">
        <v>1800</v>
      </c>
      <c r="C9235">
        <v>18.38</v>
      </c>
      <c r="D9235">
        <v>18.38</v>
      </c>
      <c r="E9235">
        <v>18.38</v>
      </c>
      <c r="F9235">
        <v>18.38</v>
      </c>
      <c r="M9235" s="15">
        <v>28996</v>
      </c>
      <c r="N9235" t="str">
        <f t="shared" si="326"/>
        <v>On</v>
      </c>
      <c r="O9235">
        <f t="shared" si="325"/>
        <v>2</v>
      </c>
    </row>
    <row r="9236" spans="1:15" x14ac:dyDescent="0.25">
      <c r="A9236" s="2">
        <v>36270</v>
      </c>
      <c r="B9236">
        <v>1900</v>
      </c>
      <c r="C9236">
        <v>20.92</v>
      </c>
      <c r="D9236">
        <v>20.92</v>
      </c>
      <c r="E9236">
        <v>20.92</v>
      </c>
      <c r="F9236">
        <v>20.92</v>
      </c>
      <c r="M9236" s="15">
        <v>28450</v>
      </c>
      <c r="N9236" t="str">
        <f t="shared" si="326"/>
        <v>On</v>
      </c>
      <c r="O9236">
        <f t="shared" si="325"/>
        <v>2</v>
      </c>
    </row>
    <row r="9237" spans="1:15" x14ac:dyDescent="0.25">
      <c r="A9237" s="2">
        <v>36270</v>
      </c>
      <c r="B9237">
        <v>2000</v>
      </c>
      <c r="C9237">
        <v>24.58</v>
      </c>
      <c r="D9237">
        <v>24.58</v>
      </c>
      <c r="E9237">
        <v>24.58</v>
      </c>
      <c r="F9237">
        <v>24.58</v>
      </c>
      <c r="M9237" s="15">
        <v>29032</v>
      </c>
      <c r="N9237" t="str">
        <f t="shared" si="326"/>
        <v>On</v>
      </c>
      <c r="O9237">
        <f t="shared" si="325"/>
        <v>2</v>
      </c>
    </row>
    <row r="9238" spans="1:15" x14ac:dyDescent="0.25">
      <c r="A9238" s="2">
        <v>36270</v>
      </c>
      <c r="B9238">
        <v>2100</v>
      </c>
      <c r="C9238">
        <v>56.3</v>
      </c>
      <c r="D9238">
        <v>56.3</v>
      </c>
      <c r="E9238">
        <v>56.3</v>
      </c>
      <c r="F9238">
        <v>56.3</v>
      </c>
      <c r="M9238" s="15">
        <v>30564</v>
      </c>
      <c r="N9238" t="str">
        <f t="shared" si="326"/>
        <v>On</v>
      </c>
      <c r="O9238">
        <f t="shared" si="325"/>
        <v>2</v>
      </c>
    </row>
    <row r="9239" spans="1:15" x14ac:dyDescent="0.25">
      <c r="A9239" s="2">
        <v>36270</v>
      </c>
      <c r="B9239">
        <v>2200</v>
      </c>
      <c r="C9239">
        <v>42.77</v>
      </c>
      <c r="D9239">
        <v>42.77</v>
      </c>
      <c r="E9239">
        <v>42.77</v>
      </c>
      <c r="F9239">
        <v>42.77</v>
      </c>
      <c r="M9239" s="15">
        <v>29833</v>
      </c>
      <c r="N9239" t="str">
        <f t="shared" si="326"/>
        <v>On</v>
      </c>
      <c r="O9239">
        <f t="shared" si="325"/>
        <v>2</v>
      </c>
    </row>
    <row r="9240" spans="1:15" x14ac:dyDescent="0.25">
      <c r="A9240" s="2">
        <v>36270</v>
      </c>
      <c r="B9240">
        <v>2300</v>
      </c>
      <c r="C9240">
        <v>25.83</v>
      </c>
      <c r="D9240">
        <v>25.83</v>
      </c>
      <c r="E9240">
        <v>25.83</v>
      </c>
      <c r="F9240">
        <v>25.83</v>
      </c>
      <c r="M9240" s="15">
        <v>27365</v>
      </c>
      <c r="N9240" t="str">
        <f t="shared" si="326"/>
        <v>On</v>
      </c>
      <c r="O9240">
        <f t="shared" si="325"/>
        <v>2</v>
      </c>
    </row>
    <row r="9241" spans="1:15" x14ac:dyDescent="0.25">
      <c r="A9241" s="2">
        <v>36270</v>
      </c>
      <c r="B9241">
        <v>2400</v>
      </c>
      <c r="C9241">
        <v>22.4</v>
      </c>
      <c r="D9241">
        <v>22.4</v>
      </c>
      <c r="E9241">
        <v>22.4</v>
      </c>
      <c r="F9241">
        <v>22.4</v>
      </c>
      <c r="M9241" s="15">
        <v>24911</v>
      </c>
      <c r="N9241" t="str">
        <f t="shared" si="326"/>
        <v>Off</v>
      </c>
      <c r="O9241">
        <f t="shared" si="325"/>
        <v>2</v>
      </c>
    </row>
    <row r="9242" spans="1:15" x14ac:dyDescent="0.25">
      <c r="A9242" s="2">
        <v>36271</v>
      </c>
      <c r="B9242">
        <v>100</v>
      </c>
      <c r="C9242">
        <v>19.54</v>
      </c>
      <c r="D9242">
        <v>19.54</v>
      </c>
      <c r="E9242">
        <v>19.54</v>
      </c>
      <c r="F9242">
        <v>19.54</v>
      </c>
      <c r="M9242" s="15">
        <v>23107</v>
      </c>
      <c r="N9242" t="str">
        <f t="shared" si="326"/>
        <v>Off</v>
      </c>
      <c r="O9242">
        <f t="shared" si="325"/>
        <v>3</v>
      </c>
    </row>
    <row r="9243" spans="1:15" x14ac:dyDescent="0.25">
      <c r="A9243" s="2">
        <v>36271</v>
      </c>
      <c r="B9243">
        <v>200</v>
      </c>
      <c r="C9243">
        <v>23.49</v>
      </c>
      <c r="D9243">
        <v>23.49</v>
      </c>
      <c r="E9243">
        <v>23.49</v>
      </c>
      <c r="F9243">
        <v>23.49</v>
      </c>
      <c r="M9243" s="15">
        <v>22171</v>
      </c>
      <c r="N9243" t="str">
        <f t="shared" si="326"/>
        <v>Off</v>
      </c>
      <c r="O9243">
        <f t="shared" si="325"/>
        <v>3</v>
      </c>
    </row>
    <row r="9244" spans="1:15" x14ac:dyDescent="0.25">
      <c r="A9244" s="2">
        <v>36271</v>
      </c>
      <c r="B9244">
        <v>300</v>
      </c>
      <c r="C9244">
        <v>23.04</v>
      </c>
      <c r="D9244">
        <v>23.04</v>
      </c>
      <c r="E9244">
        <v>23.04</v>
      </c>
      <c r="F9244">
        <v>23.04</v>
      </c>
      <c r="M9244" s="15">
        <v>21871</v>
      </c>
      <c r="N9244" t="str">
        <f t="shared" si="326"/>
        <v>Off</v>
      </c>
      <c r="O9244">
        <f t="shared" si="325"/>
        <v>3</v>
      </c>
    </row>
    <row r="9245" spans="1:15" x14ac:dyDescent="0.25">
      <c r="A9245" s="2">
        <v>36271</v>
      </c>
      <c r="B9245">
        <v>400</v>
      </c>
      <c r="C9245">
        <v>24.52</v>
      </c>
      <c r="D9245">
        <v>24.52</v>
      </c>
      <c r="E9245">
        <v>24.52</v>
      </c>
      <c r="F9245">
        <v>24.52</v>
      </c>
      <c r="M9245" s="15">
        <v>21916</v>
      </c>
      <c r="N9245" t="str">
        <f t="shared" si="326"/>
        <v>Off</v>
      </c>
      <c r="O9245">
        <f t="shared" si="325"/>
        <v>3</v>
      </c>
    </row>
    <row r="9246" spans="1:15" x14ac:dyDescent="0.25">
      <c r="A9246" s="2">
        <v>36271</v>
      </c>
      <c r="B9246">
        <v>500</v>
      </c>
      <c r="C9246">
        <v>24.7</v>
      </c>
      <c r="D9246">
        <v>24.7</v>
      </c>
      <c r="E9246">
        <v>24.7</v>
      </c>
      <c r="F9246">
        <v>24.7</v>
      </c>
      <c r="M9246" s="15">
        <v>22541</v>
      </c>
      <c r="N9246" t="str">
        <f t="shared" si="326"/>
        <v>Off</v>
      </c>
      <c r="O9246">
        <f t="shared" si="325"/>
        <v>3</v>
      </c>
    </row>
    <row r="9247" spans="1:15" x14ac:dyDescent="0.25">
      <c r="A9247" s="2">
        <v>36271</v>
      </c>
      <c r="B9247">
        <v>600</v>
      </c>
      <c r="C9247">
        <v>45.41</v>
      </c>
      <c r="D9247">
        <v>45.41</v>
      </c>
      <c r="E9247">
        <v>45.41</v>
      </c>
      <c r="F9247">
        <v>45.41</v>
      </c>
      <c r="M9247" s="15">
        <v>24607</v>
      </c>
      <c r="N9247" t="str">
        <f t="shared" si="326"/>
        <v>Off</v>
      </c>
      <c r="O9247">
        <f t="shared" si="325"/>
        <v>3</v>
      </c>
    </row>
    <row r="9248" spans="1:15" x14ac:dyDescent="0.25">
      <c r="A9248" s="2">
        <v>36271</v>
      </c>
      <c r="B9248">
        <v>700</v>
      </c>
      <c r="C9248">
        <v>52.4</v>
      </c>
      <c r="D9248">
        <v>52.4</v>
      </c>
      <c r="E9248">
        <v>52.4</v>
      </c>
      <c r="F9248">
        <v>52.4</v>
      </c>
      <c r="M9248" s="15">
        <v>28073</v>
      </c>
      <c r="N9248" t="str">
        <f t="shared" si="326"/>
        <v>Off</v>
      </c>
      <c r="O9248">
        <f t="shared" si="325"/>
        <v>3</v>
      </c>
    </row>
    <row r="9249" spans="1:15" x14ac:dyDescent="0.25">
      <c r="A9249" s="2">
        <v>36271</v>
      </c>
      <c r="B9249">
        <v>800</v>
      </c>
      <c r="C9249">
        <v>46.92</v>
      </c>
      <c r="D9249">
        <v>46.92</v>
      </c>
      <c r="E9249">
        <v>46.92</v>
      </c>
      <c r="F9249">
        <v>46.92</v>
      </c>
      <c r="M9249" s="15">
        <v>30312</v>
      </c>
      <c r="N9249" t="str">
        <f t="shared" si="326"/>
        <v>On</v>
      </c>
      <c r="O9249">
        <f t="shared" si="325"/>
        <v>3</v>
      </c>
    </row>
    <row r="9250" spans="1:15" x14ac:dyDescent="0.25">
      <c r="A9250" s="2">
        <v>36271</v>
      </c>
      <c r="B9250">
        <v>900</v>
      </c>
      <c r="C9250">
        <v>40.299999999999997</v>
      </c>
      <c r="D9250">
        <v>40.299999999999997</v>
      </c>
      <c r="E9250">
        <v>40.299999999999997</v>
      </c>
      <c r="F9250">
        <v>40.299999999999997</v>
      </c>
      <c r="M9250" s="15">
        <v>30739</v>
      </c>
      <c r="N9250" t="str">
        <f t="shared" si="326"/>
        <v>On</v>
      </c>
      <c r="O9250">
        <f t="shared" si="325"/>
        <v>3</v>
      </c>
    </row>
    <row r="9251" spans="1:15" x14ac:dyDescent="0.25">
      <c r="A9251" s="2">
        <v>36271</v>
      </c>
      <c r="B9251">
        <v>1000</v>
      </c>
      <c r="C9251">
        <v>23.68</v>
      </c>
      <c r="D9251">
        <v>23.68</v>
      </c>
      <c r="E9251">
        <v>23.68</v>
      </c>
      <c r="F9251">
        <v>23.68</v>
      </c>
      <c r="M9251" s="15">
        <v>30715</v>
      </c>
      <c r="N9251" t="str">
        <f t="shared" si="326"/>
        <v>On</v>
      </c>
      <c r="O9251">
        <f t="shared" ref="O9251:O9314" si="327">+WEEKDAY(A9251,2)</f>
        <v>3</v>
      </c>
    </row>
    <row r="9252" spans="1:15" x14ac:dyDescent="0.25">
      <c r="A9252" s="2">
        <v>36271</v>
      </c>
      <c r="B9252">
        <v>1100</v>
      </c>
      <c r="C9252">
        <v>31.19</v>
      </c>
      <c r="D9252">
        <v>31.19</v>
      </c>
      <c r="E9252">
        <v>31.19</v>
      </c>
      <c r="F9252">
        <v>31.19</v>
      </c>
      <c r="M9252" s="15">
        <v>30279</v>
      </c>
      <c r="N9252" t="str">
        <f t="shared" si="326"/>
        <v>On</v>
      </c>
      <c r="O9252">
        <f t="shared" si="327"/>
        <v>3</v>
      </c>
    </row>
    <row r="9253" spans="1:15" x14ac:dyDescent="0.25">
      <c r="A9253" s="2">
        <v>36271</v>
      </c>
      <c r="B9253">
        <v>1200</v>
      </c>
      <c r="C9253">
        <v>28.86</v>
      </c>
      <c r="D9253">
        <v>28.86</v>
      </c>
      <c r="E9253">
        <v>28.86</v>
      </c>
      <c r="F9253">
        <v>28.86</v>
      </c>
      <c r="M9253" s="15">
        <v>30218</v>
      </c>
      <c r="N9253" t="str">
        <f t="shared" si="326"/>
        <v>On</v>
      </c>
      <c r="O9253">
        <f t="shared" si="327"/>
        <v>3</v>
      </c>
    </row>
    <row r="9254" spans="1:15" x14ac:dyDescent="0.25">
      <c r="A9254" s="2">
        <v>36271</v>
      </c>
      <c r="B9254">
        <v>1300</v>
      </c>
      <c r="C9254">
        <v>25.56</v>
      </c>
      <c r="D9254">
        <v>25.56</v>
      </c>
      <c r="E9254">
        <v>25.56</v>
      </c>
      <c r="F9254">
        <v>25.56</v>
      </c>
      <c r="M9254" s="15">
        <v>29606</v>
      </c>
      <c r="N9254" t="str">
        <f t="shared" si="326"/>
        <v>On</v>
      </c>
      <c r="O9254">
        <f t="shared" si="327"/>
        <v>3</v>
      </c>
    </row>
    <row r="9255" spans="1:15" x14ac:dyDescent="0.25">
      <c r="A9255" s="2">
        <v>36271</v>
      </c>
      <c r="B9255">
        <v>1400</v>
      </c>
      <c r="C9255">
        <v>33.79</v>
      </c>
      <c r="D9255">
        <v>33.79</v>
      </c>
      <c r="E9255">
        <v>33.79</v>
      </c>
      <c r="F9255">
        <v>33.79</v>
      </c>
      <c r="M9255" s="15">
        <v>29520</v>
      </c>
      <c r="N9255" t="str">
        <f t="shared" si="326"/>
        <v>On</v>
      </c>
      <c r="O9255">
        <f t="shared" si="327"/>
        <v>3</v>
      </c>
    </row>
    <row r="9256" spans="1:15" x14ac:dyDescent="0.25">
      <c r="A9256" s="2">
        <v>36271</v>
      </c>
      <c r="B9256">
        <v>1500</v>
      </c>
      <c r="C9256">
        <v>27.13</v>
      </c>
      <c r="D9256">
        <v>27.13</v>
      </c>
      <c r="E9256">
        <v>27.13</v>
      </c>
      <c r="F9256">
        <v>27.13</v>
      </c>
      <c r="M9256" s="15">
        <v>29459</v>
      </c>
      <c r="N9256" t="str">
        <f t="shared" si="326"/>
        <v>On</v>
      </c>
      <c r="O9256">
        <f t="shared" si="327"/>
        <v>3</v>
      </c>
    </row>
    <row r="9257" spans="1:15" x14ac:dyDescent="0.25">
      <c r="A9257" s="2">
        <v>36271</v>
      </c>
      <c r="B9257">
        <v>1600</v>
      </c>
      <c r="C9257">
        <v>27.2</v>
      </c>
      <c r="D9257">
        <v>27.2</v>
      </c>
      <c r="E9257">
        <v>27.2</v>
      </c>
      <c r="F9257">
        <v>27.2</v>
      </c>
      <c r="M9257" s="15">
        <v>29056</v>
      </c>
      <c r="N9257" t="str">
        <f t="shared" si="326"/>
        <v>On</v>
      </c>
      <c r="O9257">
        <f t="shared" si="327"/>
        <v>3</v>
      </c>
    </row>
    <row r="9258" spans="1:15" x14ac:dyDescent="0.25">
      <c r="A9258" s="2">
        <v>36271</v>
      </c>
      <c r="B9258">
        <v>1700</v>
      </c>
      <c r="C9258">
        <v>23.91</v>
      </c>
      <c r="D9258">
        <v>23.91</v>
      </c>
      <c r="E9258">
        <v>23.91</v>
      </c>
      <c r="F9258">
        <v>23.91</v>
      </c>
      <c r="M9258" s="15">
        <v>29106</v>
      </c>
      <c r="N9258" t="str">
        <f t="shared" si="326"/>
        <v>On</v>
      </c>
      <c r="O9258">
        <f t="shared" si="327"/>
        <v>3</v>
      </c>
    </row>
    <row r="9259" spans="1:15" x14ac:dyDescent="0.25">
      <c r="A9259" s="2">
        <v>36271</v>
      </c>
      <c r="B9259">
        <v>1800</v>
      </c>
      <c r="C9259">
        <v>22.5</v>
      </c>
      <c r="D9259">
        <v>22.5</v>
      </c>
      <c r="E9259">
        <v>22.5</v>
      </c>
      <c r="F9259">
        <v>22.5</v>
      </c>
      <c r="M9259" s="15">
        <v>29010</v>
      </c>
      <c r="N9259" t="str">
        <f t="shared" si="326"/>
        <v>On</v>
      </c>
      <c r="O9259">
        <f t="shared" si="327"/>
        <v>3</v>
      </c>
    </row>
    <row r="9260" spans="1:15" x14ac:dyDescent="0.25">
      <c r="A9260" s="2">
        <v>36271</v>
      </c>
      <c r="B9260">
        <v>1900</v>
      </c>
      <c r="C9260">
        <v>24.12</v>
      </c>
      <c r="D9260">
        <v>24.12</v>
      </c>
      <c r="E9260">
        <v>24.12</v>
      </c>
      <c r="F9260">
        <v>24.12</v>
      </c>
      <c r="M9260" s="15">
        <v>28864</v>
      </c>
      <c r="N9260" t="str">
        <f t="shared" si="326"/>
        <v>On</v>
      </c>
      <c r="O9260">
        <f t="shared" si="327"/>
        <v>3</v>
      </c>
    </row>
    <row r="9261" spans="1:15" x14ac:dyDescent="0.25">
      <c r="A9261" s="2">
        <v>36271</v>
      </c>
      <c r="B9261">
        <v>2000</v>
      </c>
      <c r="C9261">
        <v>27.82</v>
      </c>
      <c r="D9261">
        <v>27.82</v>
      </c>
      <c r="E9261">
        <v>27.82</v>
      </c>
      <c r="F9261">
        <v>27.82</v>
      </c>
      <c r="M9261" s="15">
        <v>28985</v>
      </c>
      <c r="N9261" t="str">
        <f t="shared" si="326"/>
        <v>On</v>
      </c>
      <c r="O9261">
        <f t="shared" si="327"/>
        <v>3</v>
      </c>
    </row>
    <row r="9262" spans="1:15" x14ac:dyDescent="0.25">
      <c r="A9262" s="2">
        <v>36271</v>
      </c>
      <c r="B9262">
        <v>2100</v>
      </c>
      <c r="C9262">
        <v>49.71</v>
      </c>
      <c r="D9262">
        <v>49.71</v>
      </c>
      <c r="E9262">
        <v>49.71</v>
      </c>
      <c r="F9262">
        <v>49.71</v>
      </c>
      <c r="M9262" s="15">
        <v>30422</v>
      </c>
      <c r="N9262" t="str">
        <f t="shared" si="326"/>
        <v>On</v>
      </c>
      <c r="O9262">
        <f t="shared" si="327"/>
        <v>3</v>
      </c>
    </row>
    <row r="9263" spans="1:15" x14ac:dyDescent="0.25">
      <c r="A9263" s="2">
        <v>36271</v>
      </c>
      <c r="B9263">
        <v>2200</v>
      </c>
      <c r="C9263">
        <v>24.66</v>
      </c>
      <c r="D9263">
        <v>24.66</v>
      </c>
      <c r="E9263">
        <v>24.66</v>
      </c>
      <c r="F9263">
        <v>24.66</v>
      </c>
      <c r="M9263" s="15">
        <v>29498</v>
      </c>
      <c r="N9263" t="str">
        <f t="shared" si="326"/>
        <v>On</v>
      </c>
      <c r="O9263">
        <f t="shared" si="327"/>
        <v>3</v>
      </c>
    </row>
    <row r="9264" spans="1:15" x14ac:dyDescent="0.25">
      <c r="A9264" s="2">
        <v>36271</v>
      </c>
      <c r="B9264">
        <v>2300</v>
      </c>
      <c r="C9264">
        <v>22.83</v>
      </c>
      <c r="D9264">
        <v>22.83</v>
      </c>
      <c r="E9264">
        <v>22.83</v>
      </c>
      <c r="F9264">
        <v>22.83</v>
      </c>
      <c r="M9264" s="15">
        <v>26906</v>
      </c>
      <c r="N9264" t="str">
        <f t="shared" si="326"/>
        <v>On</v>
      </c>
      <c r="O9264">
        <f t="shared" si="327"/>
        <v>3</v>
      </c>
    </row>
    <row r="9265" spans="1:15" x14ac:dyDescent="0.25">
      <c r="A9265" s="2">
        <v>36271</v>
      </c>
      <c r="B9265">
        <v>2400</v>
      </c>
      <c r="C9265">
        <v>20.99</v>
      </c>
      <c r="D9265">
        <v>20.99</v>
      </c>
      <c r="E9265">
        <v>20.99</v>
      </c>
      <c r="F9265">
        <v>20.99</v>
      </c>
      <c r="M9265" s="15">
        <v>24631</v>
      </c>
      <c r="N9265" t="str">
        <f t="shared" si="326"/>
        <v>Off</v>
      </c>
      <c r="O9265">
        <f t="shared" si="327"/>
        <v>3</v>
      </c>
    </row>
    <row r="9266" spans="1:15" x14ac:dyDescent="0.25">
      <c r="A9266" s="2">
        <v>36272</v>
      </c>
      <c r="B9266">
        <v>100</v>
      </c>
      <c r="C9266">
        <v>16.649999999999999</v>
      </c>
      <c r="D9266">
        <v>16.649999999999999</v>
      </c>
      <c r="E9266">
        <v>16.649999999999999</v>
      </c>
      <c r="F9266">
        <v>16.649999999999999</v>
      </c>
      <c r="M9266" s="15">
        <v>22672</v>
      </c>
      <c r="N9266" t="str">
        <f t="shared" si="326"/>
        <v>Off</v>
      </c>
      <c r="O9266">
        <f t="shared" si="327"/>
        <v>4</v>
      </c>
    </row>
    <row r="9267" spans="1:15" x14ac:dyDescent="0.25">
      <c r="A9267" s="2">
        <v>36272</v>
      </c>
      <c r="B9267">
        <v>200</v>
      </c>
      <c r="C9267">
        <v>16.13</v>
      </c>
      <c r="D9267">
        <v>16.13</v>
      </c>
      <c r="E9267">
        <v>16.13</v>
      </c>
      <c r="F9267">
        <v>16.13</v>
      </c>
      <c r="M9267" s="15">
        <v>21700</v>
      </c>
      <c r="N9267" t="str">
        <f t="shared" si="326"/>
        <v>Off</v>
      </c>
      <c r="O9267">
        <f t="shared" si="327"/>
        <v>4</v>
      </c>
    </row>
    <row r="9268" spans="1:15" x14ac:dyDescent="0.25">
      <c r="A9268" s="2">
        <v>36272</v>
      </c>
      <c r="B9268">
        <v>300</v>
      </c>
      <c r="C9268">
        <v>16.21</v>
      </c>
      <c r="D9268">
        <v>16.21</v>
      </c>
      <c r="E9268">
        <v>16.21</v>
      </c>
      <c r="F9268">
        <v>16.21</v>
      </c>
      <c r="M9268" s="15">
        <v>21150</v>
      </c>
      <c r="N9268" t="str">
        <f t="shared" si="326"/>
        <v>Off</v>
      </c>
      <c r="O9268">
        <f t="shared" si="327"/>
        <v>4</v>
      </c>
    </row>
    <row r="9269" spans="1:15" x14ac:dyDescent="0.25">
      <c r="A9269" s="2">
        <v>36272</v>
      </c>
      <c r="B9269">
        <v>400</v>
      </c>
      <c r="C9269">
        <v>16.399999999999999</v>
      </c>
      <c r="D9269">
        <v>16.399999999999999</v>
      </c>
      <c r="E9269">
        <v>16.399999999999999</v>
      </c>
      <c r="F9269">
        <v>16.399999999999999</v>
      </c>
      <c r="M9269" s="15">
        <v>21072</v>
      </c>
      <c r="N9269" t="str">
        <f t="shared" si="326"/>
        <v>Off</v>
      </c>
      <c r="O9269">
        <f t="shared" si="327"/>
        <v>4</v>
      </c>
    </row>
    <row r="9270" spans="1:15" x14ac:dyDescent="0.25">
      <c r="A9270" s="2">
        <v>36272</v>
      </c>
      <c r="B9270">
        <v>500</v>
      </c>
      <c r="C9270">
        <v>16.420000000000002</v>
      </c>
      <c r="D9270">
        <v>16.420000000000002</v>
      </c>
      <c r="E9270">
        <v>16.420000000000002</v>
      </c>
      <c r="F9270">
        <v>16.420000000000002</v>
      </c>
      <c r="M9270" s="15">
        <v>21538</v>
      </c>
      <c r="N9270" t="str">
        <f t="shared" si="326"/>
        <v>Off</v>
      </c>
      <c r="O9270">
        <f t="shared" si="327"/>
        <v>4</v>
      </c>
    </row>
    <row r="9271" spans="1:15" x14ac:dyDescent="0.25">
      <c r="A9271" s="2">
        <v>36272</v>
      </c>
      <c r="B9271">
        <v>600</v>
      </c>
      <c r="C9271">
        <v>15.41</v>
      </c>
      <c r="D9271">
        <v>15.41</v>
      </c>
      <c r="E9271">
        <v>15.41</v>
      </c>
      <c r="F9271">
        <v>15.41</v>
      </c>
      <c r="M9271" s="15">
        <v>23326</v>
      </c>
      <c r="N9271" t="str">
        <f t="shared" si="326"/>
        <v>Off</v>
      </c>
      <c r="O9271">
        <f t="shared" si="327"/>
        <v>4</v>
      </c>
    </row>
    <row r="9272" spans="1:15" x14ac:dyDescent="0.25">
      <c r="A9272" s="2">
        <v>36272</v>
      </c>
      <c r="B9272">
        <v>700</v>
      </c>
      <c r="C9272">
        <v>19.63</v>
      </c>
      <c r="D9272">
        <v>19.63</v>
      </c>
      <c r="E9272">
        <v>19.63</v>
      </c>
      <c r="F9272">
        <v>19.63</v>
      </c>
      <c r="M9272" s="15">
        <v>26844</v>
      </c>
      <c r="N9272" t="str">
        <f t="shared" si="326"/>
        <v>Off</v>
      </c>
      <c r="O9272">
        <f t="shared" si="327"/>
        <v>4</v>
      </c>
    </row>
    <row r="9273" spans="1:15" x14ac:dyDescent="0.25">
      <c r="A9273" s="2">
        <v>36272</v>
      </c>
      <c r="B9273">
        <v>800</v>
      </c>
      <c r="C9273">
        <v>24.78</v>
      </c>
      <c r="D9273">
        <v>24.78</v>
      </c>
      <c r="E9273">
        <v>24.78</v>
      </c>
      <c r="F9273">
        <v>24.78</v>
      </c>
      <c r="M9273" s="15">
        <v>29054</v>
      </c>
      <c r="N9273" t="str">
        <f t="shared" si="326"/>
        <v>On</v>
      </c>
      <c r="O9273">
        <f t="shared" si="327"/>
        <v>4</v>
      </c>
    </row>
    <row r="9274" spans="1:15" x14ac:dyDescent="0.25">
      <c r="A9274" s="2">
        <v>36272</v>
      </c>
      <c r="B9274">
        <v>900</v>
      </c>
      <c r="C9274">
        <v>26.72</v>
      </c>
      <c r="D9274">
        <v>26.72</v>
      </c>
      <c r="E9274">
        <v>26.72</v>
      </c>
      <c r="F9274">
        <v>26.72</v>
      </c>
      <c r="M9274" s="15">
        <v>29749</v>
      </c>
      <c r="N9274" t="str">
        <f t="shared" si="326"/>
        <v>On</v>
      </c>
      <c r="O9274">
        <f t="shared" si="327"/>
        <v>4</v>
      </c>
    </row>
    <row r="9275" spans="1:15" x14ac:dyDescent="0.25">
      <c r="A9275" s="2">
        <v>36272</v>
      </c>
      <c r="B9275">
        <v>1000</v>
      </c>
      <c r="C9275">
        <v>28.1</v>
      </c>
      <c r="D9275">
        <v>28.1</v>
      </c>
      <c r="E9275">
        <v>28.1</v>
      </c>
      <c r="F9275">
        <v>28.1</v>
      </c>
      <c r="M9275" s="15">
        <v>29946</v>
      </c>
      <c r="N9275" t="str">
        <f t="shared" si="326"/>
        <v>On</v>
      </c>
      <c r="O9275">
        <f t="shared" si="327"/>
        <v>4</v>
      </c>
    </row>
    <row r="9276" spans="1:15" x14ac:dyDescent="0.25">
      <c r="A9276" s="2">
        <v>36272</v>
      </c>
      <c r="B9276">
        <v>1100</v>
      </c>
      <c r="C9276">
        <v>24.58</v>
      </c>
      <c r="D9276">
        <v>24.58</v>
      </c>
      <c r="E9276">
        <v>24.58</v>
      </c>
      <c r="F9276">
        <v>24.58</v>
      </c>
      <c r="M9276" s="15">
        <v>29968</v>
      </c>
      <c r="N9276" t="str">
        <f t="shared" si="326"/>
        <v>On</v>
      </c>
      <c r="O9276">
        <f t="shared" si="327"/>
        <v>4</v>
      </c>
    </row>
    <row r="9277" spans="1:15" x14ac:dyDescent="0.25">
      <c r="A9277" s="2">
        <v>36272</v>
      </c>
      <c r="B9277">
        <v>1200</v>
      </c>
      <c r="C9277">
        <v>22.92</v>
      </c>
      <c r="D9277">
        <v>22.92</v>
      </c>
      <c r="E9277">
        <v>22.92</v>
      </c>
      <c r="F9277">
        <v>22.92</v>
      </c>
      <c r="M9277" s="15">
        <v>29852</v>
      </c>
      <c r="N9277" t="str">
        <f t="shared" si="326"/>
        <v>On</v>
      </c>
      <c r="O9277">
        <f t="shared" si="327"/>
        <v>4</v>
      </c>
    </row>
    <row r="9278" spans="1:15" x14ac:dyDescent="0.25">
      <c r="A9278" s="2">
        <v>36272</v>
      </c>
      <c r="B9278">
        <v>1300</v>
      </c>
      <c r="C9278">
        <v>24.51</v>
      </c>
      <c r="D9278">
        <v>24.51</v>
      </c>
      <c r="E9278">
        <v>24.51</v>
      </c>
      <c r="F9278">
        <v>24.51</v>
      </c>
      <c r="M9278" s="15">
        <v>29485</v>
      </c>
      <c r="N9278" t="str">
        <f t="shared" si="326"/>
        <v>On</v>
      </c>
      <c r="O9278">
        <f t="shared" si="327"/>
        <v>4</v>
      </c>
    </row>
    <row r="9279" spans="1:15" x14ac:dyDescent="0.25">
      <c r="A9279" s="2">
        <v>36272</v>
      </c>
      <c r="B9279">
        <v>1400</v>
      </c>
      <c r="C9279">
        <v>36.56</v>
      </c>
      <c r="D9279">
        <v>36.56</v>
      </c>
      <c r="E9279">
        <v>36.56</v>
      </c>
      <c r="F9279">
        <v>36.56</v>
      </c>
      <c r="M9279" s="15">
        <v>29403</v>
      </c>
      <c r="N9279" t="str">
        <f t="shared" si="326"/>
        <v>On</v>
      </c>
      <c r="O9279">
        <f t="shared" si="327"/>
        <v>4</v>
      </c>
    </row>
    <row r="9280" spans="1:15" x14ac:dyDescent="0.25">
      <c r="A9280" s="2">
        <v>36272</v>
      </c>
      <c r="B9280">
        <v>1500</v>
      </c>
      <c r="C9280">
        <v>38.65</v>
      </c>
      <c r="D9280">
        <v>38.65</v>
      </c>
      <c r="E9280">
        <v>38.65</v>
      </c>
      <c r="F9280">
        <v>38.65</v>
      </c>
      <c r="M9280" s="15">
        <v>29328</v>
      </c>
      <c r="N9280" t="str">
        <f t="shared" si="326"/>
        <v>On</v>
      </c>
      <c r="O9280">
        <f t="shared" si="327"/>
        <v>4</v>
      </c>
    </row>
    <row r="9281" spans="1:15" x14ac:dyDescent="0.25">
      <c r="A9281" s="2">
        <v>36272</v>
      </c>
      <c r="B9281">
        <v>1600</v>
      </c>
      <c r="C9281">
        <v>26</v>
      </c>
      <c r="D9281">
        <v>26</v>
      </c>
      <c r="E9281">
        <v>26</v>
      </c>
      <c r="F9281">
        <v>26</v>
      </c>
      <c r="M9281" s="15">
        <v>29237</v>
      </c>
      <c r="N9281" t="str">
        <f t="shared" si="326"/>
        <v>On</v>
      </c>
      <c r="O9281">
        <f t="shared" si="327"/>
        <v>4</v>
      </c>
    </row>
    <row r="9282" spans="1:15" x14ac:dyDescent="0.25">
      <c r="A9282" s="2">
        <v>36272</v>
      </c>
      <c r="B9282">
        <v>1700</v>
      </c>
      <c r="C9282">
        <v>26.15</v>
      </c>
      <c r="D9282">
        <v>26.15</v>
      </c>
      <c r="E9282">
        <v>26.15</v>
      </c>
      <c r="F9282">
        <v>26.15</v>
      </c>
      <c r="M9282" s="15">
        <v>29070</v>
      </c>
      <c r="N9282" t="str">
        <f t="shared" si="326"/>
        <v>On</v>
      </c>
      <c r="O9282">
        <f t="shared" si="327"/>
        <v>4</v>
      </c>
    </row>
    <row r="9283" spans="1:15" x14ac:dyDescent="0.25">
      <c r="A9283" s="2">
        <v>36272</v>
      </c>
      <c r="B9283">
        <v>1800</v>
      </c>
      <c r="C9283">
        <v>24.85</v>
      </c>
      <c r="D9283">
        <v>24.85</v>
      </c>
      <c r="E9283">
        <v>24.85</v>
      </c>
      <c r="F9283">
        <v>24.85</v>
      </c>
      <c r="M9283" s="15">
        <v>28793</v>
      </c>
      <c r="N9283" t="str">
        <f t="shared" si="326"/>
        <v>On</v>
      </c>
      <c r="O9283">
        <f t="shared" si="327"/>
        <v>4</v>
      </c>
    </row>
    <row r="9284" spans="1:15" x14ac:dyDescent="0.25">
      <c r="A9284" s="2">
        <v>36272</v>
      </c>
      <c r="B9284">
        <v>1900</v>
      </c>
      <c r="C9284">
        <v>17.62</v>
      </c>
      <c r="D9284">
        <v>17.62</v>
      </c>
      <c r="E9284">
        <v>17.62</v>
      </c>
      <c r="F9284">
        <v>17.62</v>
      </c>
      <c r="M9284" s="15">
        <v>28393</v>
      </c>
      <c r="N9284" t="str">
        <f t="shared" si="326"/>
        <v>On</v>
      </c>
      <c r="O9284">
        <f t="shared" si="327"/>
        <v>4</v>
      </c>
    </row>
    <row r="9285" spans="1:15" x14ac:dyDescent="0.25">
      <c r="A9285" s="2">
        <v>36272</v>
      </c>
      <c r="B9285">
        <v>2000</v>
      </c>
      <c r="C9285">
        <v>16.55</v>
      </c>
      <c r="D9285">
        <v>16.55</v>
      </c>
      <c r="E9285">
        <v>16.55</v>
      </c>
      <c r="F9285">
        <v>16.55</v>
      </c>
      <c r="M9285" s="15">
        <v>28675</v>
      </c>
      <c r="N9285" t="str">
        <f t="shared" si="326"/>
        <v>On</v>
      </c>
      <c r="O9285">
        <f t="shared" si="327"/>
        <v>4</v>
      </c>
    </row>
    <row r="9286" spans="1:15" x14ac:dyDescent="0.25">
      <c r="A9286" s="2">
        <v>36272</v>
      </c>
      <c r="B9286">
        <v>2100</v>
      </c>
      <c r="C9286">
        <v>21.08</v>
      </c>
      <c r="D9286">
        <v>21.08</v>
      </c>
      <c r="E9286">
        <v>21.08</v>
      </c>
      <c r="F9286">
        <v>21.08</v>
      </c>
      <c r="M9286" s="15">
        <v>30045</v>
      </c>
      <c r="N9286" t="str">
        <f t="shared" si="326"/>
        <v>On</v>
      </c>
      <c r="O9286">
        <f t="shared" si="327"/>
        <v>4</v>
      </c>
    </row>
    <row r="9287" spans="1:15" x14ac:dyDescent="0.25">
      <c r="A9287" s="2">
        <v>36272</v>
      </c>
      <c r="B9287">
        <v>2200</v>
      </c>
      <c r="C9287">
        <v>20.76</v>
      </c>
      <c r="D9287">
        <v>20.76</v>
      </c>
      <c r="E9287">
        <v>20.76</v>
      </c>
      <c r="F9287">
        <v>20.76</v>
      </c>
      <c r="M9287" s="15">
        <v>28900</v>
      </c>
      <c r="N9287" t="str">
        <f t="shared" si="326"/>
        <v>On</v>
      </c>
      <c r="O9287">
        <f t="shared" si="327"/>
        <v>4</v>
      </c>
    </row>
    <row r="9288" spans="1:15" x14ac:dyDescent="0.25">
      <c r="A9288" s="2">
        <v>36272</v>
      </c>
      <c r="B9288">
        <v>2300</v>
      </c>
      <c r="C9288">
        <v>20.79</v>
      </c>
      <c r="D9288">
        <v>20.79</v>
      </c>
      <c r="E9288">
        <v>20.79</v>
      </c>
      <c r="F9288">
        <v>20.79</v>
      </c>
      <c r="M9288" s="15">
        <v>26392</v>
      </c>
      <c r="N9288" t="str">
        <f t="shared" si="326"/>
        <v>On</v>
      </c>
      <c r="O9288">
        <f t="shared" si="327"/>
        <v>4</v>
      </c>
    </row>
    <row r="9289" spans="1:15" x14ac:dyDescent="0.25">
      <c r="A9289" s="2">
        <v>36272</v>
      </c>
      <c r="B9289">
        <v>2400</v>
      </c>
      <c r="C9289">
        <v>18.66</v>
      </c>
      <c r="D9289">
        <v>18.66</v>
      </c>
      <c r="E9289">
        <v>18.66</v>
      </c>
      <c r="F9289">
        <v>18.66</v>
      </c>
      <c r="M9289" s="15">
        <v>23819</v>
      </c>
      <c r="N9289" t="str">
        <f t="shared" si="326"/>
        <v>Off</v>
      </c>
      <c r="O9289">
        <f t="shared" si="327"/>
        <v>4</v>
      </c>
    </row>
    <row r="9290" spans="1:15" x14ac:dyDescent="0.25">
      <c r="A9290" s="2">
        <v>36273</v>
      </c>
      <c r="B9290">
        <v>100</v>
      </c>
      <c r="C9290">
        <v>14.77</v>
      </c>
      <c r="D9290">
        <v>14.77</v>
      </c>
      <c r="E9290">
        <v>14.77</v>
      </c>
      <c r="F9290">
        <v>14.77</v>
      </c>
      <c r="M9290" s="15">
        <v>21753</v>
      </c>
      <c r="N9290" t="str">
        <f t="shared" si="326"/>
        <v>Off</v>
      </c>
      <c r="O9290">
        <f t="shared" si="327"/>
        <v>5</v>
      </c>
    </row>
    <row r="9291" spans="1:15" x14ac:dyDescent="0.25">
      <c r="A9291" s="2">
        <v>36273</v>
      </c>
      <c r="B9291">
        <v>200</v>
      </c>
      <c r="C9291">
        <v>14.15</v>
      </c>
      <c r="D9291">
        <v>14.15</v>
      </c>
      <c r="E9291">
        <v>14.15</v>
      </c>
      <c r="F9291">
        <v>14.15</v>
      </c>
      <c r="M9291" s="15">
        <v>20743</v>
      </c>
      <c r="N9291" t="str">
        <f t="shared" ref="N9291:N9354" si="328">+IF(B9291&gt;700,IF(B9291&lt;2400,"On","Off"),"Off")</f>
        <v>Off</v>
      </c>
      <c r="O9291">
        <f t="shared" si="327"/>
        <v>5</v>
      </c>
    </row>
    <row r="9292" spans="1:15" x14ac:dyDescent="0.25">
      <c r="A9292" s="2">
        <v>36273</v>
      </c>
      <c r="B9292">
        <v>300</v>
      </c>
      <c r="C9292">
        <v>13.8</v>
      </c>
      <c r="D9292">
        <v>13.8</v>
      </c>
      <c r="E9292">
        <v>13.8</v>
      </c>
      <c r="F9292">
        <v>13.8</v>
      </c>
      <c r="M9292" s="15">
        <v>20213</v>
      </c>
      <c r="N9292" t="str">
        <f t="shared" si="328"/>
        <v>Off</v>
      </c>
      <c r="O9292">
        <f t="shared" si="327"/>
        <v>5</v>
      </c>
    </row>
    <row r="9293" spans="1:15" x14ac:dyDescent="0.25">
      <c r="A9293" s="2">
        <v>36273</v>
      </c>
      <c r="B9293">
        <v>400</v>
      </c>
      <c r="C9293">
        <v>14.03</v>
      </c>
      <c r="D9293">
        <v>14.03</v>
      </c>
      <c r="E9293">
        <v>14.03</v>
      </c>
      <c r="F9293">
        <v>14.03</v>
      </c>
      <c r="M9293" s="15">
        <v>20108</v>
      </c>
      <c r="N9293" t="str">
        <f t="shared" si="328"/>
        <v>Off</v>
      </c>
      <c r="O9293">
        <f t="shared" si="327"/>
        <v>5</v>
      </c>
    </row>
    <row r="9294" spans="1:15" x14ac:dyDescent="0.25">
      <c r="A9294" s="2">
        <v>36273</v>
      </c>
      <c r="B9294">
        <v>500</v>
      </c>
      <c r="C9294">
        <v>14.5</v>
      </c>
      <c r="D9294">
        <v>14.5</v>
      </c>
      <c r="E9294">
        <v>14.5</v>
      </c>
      <c r="F9294">
        <v>14.5</v>
      </c>
      <c r="M9294" s="15">
        <v>20305</v>
      </c>
      <c r="N9294" t="str">
        <f t="shared" si="328"/>
        <v>Off</v>
      </c>
      <c r="O9294">
        <f t="shared" si="327"/>
        <v>5</v>
      </c>
    </row>
    <row r="9295" spans="1:15" x14ac:dyDescent="0.25">
      <c r="A9295" s="2">
        <v>36273</v>
      </c>
      <c r="B9295">
        <v>600</v>
      </c>
      <c r="C9295">
        <v>14.07</v>
      </c>
      <c r="D9295">
        <v>14.07</v>
      </c>
      <c r="E9295">
        <v>14.07</v>
      </c>
      <c r="F9295">
        <v>14.07</v>
      </c>
      <c r="M9295" s="15">
        <v>22016</v>
      </c>
      <c r="N9295" t="str">
        <f t="shared" si="328"/>
        <v>Off</v>
      </c>
      <c r="O9295">
        <f t="shared" si="327"/>
        <v>5</v>
      </c>
    </row>
    <row r="9296" spans="1:15" x14ac:dyDescent="0.25">
      <c r="A9296" s="2">
        <v>36273</v>
      </c>
      <c r="B9296">
        <v>700</v>
      </c>
      <c r="C9296">
        <v>25.38</v>
      </c>
      <c r="D9296">
        <v>25.38</v>
      </c>
      <c r="E9296">
        <v>25.38</v>
      </c>
      <c r="F9296">
        <v>25.38</v>
      </c>
      <c r="M9296" s="15">
        <v>25268</v>
      </c>
      <c r="N9296" t="str">
        <f t="shared" si="328"/>
        <v>Off</v>
      </c>
      <c r="O9296">
        <f t="shared" si="327"/>
        <v>5</v>
      </c>
    </row>
    <row r="9297" spans="1:15" x14ac:dyDescent="0.25">
      <c r="A9297" s="2">
        <v>36273</v>
      </c>
      <c r="B9297">
        <v>800</v>
      </c>
      <c r="C9297">
        <v>33.25</v>
      </c>
      <c r="D9297">
        <v>33.25</v>
      </c>
      <c r="E9297">
        <v>33.25</v>
      </c>
      <c r="F9297">
        <v>33.25</v>
      </c>
      <c r="M9297" s="15">
        <v>27776</v>
      </c>
      <c r="N9297" t="str">
        <f t="shared" si="328"/>
        <v>On</v>
      </c>
      <c r="O9297">
        <f t="shared" si="327"/>
        <v>5</v>
      </c>
    </row>
    <row r="9298" spans="1:15" x14ac:dyDescent="0.25">
      <c r="A9298" s="2">
        <v>36273</v>
      </c>
      <c r="B9298">
        <v>900</v>
      </c>
      <c r="C9298">
        <v>23.67</v>
      </c>
      <c r="D9298">
        <v>23.67</v>
      </c>
      <c r="E9298">
        <v>23.67</v>
      </c>
      <c r="F9298">
        <v>23.67</v>
      </c>
      <c r="M9298" s="15">
        <v>28645</v>
      </c>
      <c r="N9298" t="str">
        <f t="shared" si="328"/>
        <v>On</v>
      </c>
      <c r="O9298">
        <f t="shared" si="327"/>
        <v>5</v>
      </c>
    </row>
    <row r="9299" spans="1:15" x14ac:dyDescent="0.25">
      <c r="A9299" s="2">
        <v>36273</v>
      </c>
      <c r="B9299">
        <v>1000</v>
      </c>
      <c r="C9299">
        <v>30.98</v>
      </c>
      <c r="D9299">
        <v>30.98</v>
      </c>
      <c r="E9299">
        <v>30.98</v>
      </c>
      <c r="F9299">
        <v>30.98</v>
      </c>
      <c r="M9299" s="15">
        <v>29018</v>
      </c>
      <c r="N9299" t="str">
        <f t="shared" si="328"/>
        <v>On</v>
      </c>
      <c r="O9299">
        <f t="shared" si="327"/>
        <v>5</v>
      </c>
    </row>
    <row r="9300" spans="1:15" x14ac:dyDescent="0.25">
      <c r="A9300" s="2">
        <v>36273</v>
      </c>
      <c r="B9300">
        <v>1100</v>
      </c>
      <c r="C9300">
        <v>47.26</v>
      </c>
      <c r="D9300">
        <v>47.26</v>
      </c>
      <c r="E9300">
        <v>47.26</v>
      </c>
      <c r="F9300">
        <v>47.26</v>
      </c>
      <c r="M9300" s="15">
        <v>29491</v>
      </c>
      <c r="N9300" t="str">
        <f t="shared" si="328"/>
        <v>On</v>
      </c>
      <c r="O9300">
        <f t="shared" si="327"/>
        <v>5</v>
      </c>
    </row>
    <row r="9301" spans="1:15" x14ac:dyDescent="0.25">
      <c r="A9301" s="2">
        <v>36273</v>
      </c>
      <c r="B9301">
        <v>1200</v>
      </c>
      <c r="C9301">
        <v>44.19</v>
      </c>
      <c r="D9301">
        <v>44.19</v>
      </c>
      <c r="E9301">
        <v>44.19</v>
      </c>
      <c r="F9301">
        <v>44.19</v>
      </c>
      <c r="M9301" s="15">
        <v>29786</v>
      </c>
      <c r="N9301" t="str">
        <f t="shared" si="328"/>
        <v>On</v>
      </c>
      <c r="O9301">
        <f t="shared" si="327"/>
        <v>5</v>
      </c>
    </row>
    <row r="9302" spans="1:15" x14ac:dyDescent="0.25">
      <c r="A9302" s="2">
        <v>36273</v>
      </c>
      <c r="B9302">
        <v>1300</v>
      </c>
      <c r="C9302">
        <v>28.75</v>
      </c>
      <c r="D9302">
        <v>28.75</v>
      </c>
      <c r="E9302">
        <v>28.75</v>
      </c>
      <c r="F9302">
        <v>28.75</v>
      </c>
      <c r="M9302" s="15">
        <v>29540</v>
      </c>
      <c r="N9302" t="str">
        <f t="shared" si="328"/>
        <v>On</v>
      </c>
      <c r="O9302">
        <f t="shared" si="327"/>
        <v>5</v>
      </c>
    </row>
    <row r="9303" spans="1:15" x14ac:dyDescent="0.25">
      <c r="A9303" s="2">
        <v>36273</v>
      </c>
      <c r="B9303">
        <v>1400</v>
      </c>
      <c r="C9303">
        <v>34</v>
      </c>
      <c r="D9303">
        <v>34</v>
      </c>
      <c r="E9303">
        <v>34</v>
      </c>
      <c r="F9303">
        <v>34</v>
      </c>
      <c r="M9303" s="15">
        <v>29426</v>
      </c>
      <c r="N9303" t="str">
        <f t="shared" si="328"/>
        <v>On</v>
      </c>
      <c r="O9303">
        <f t="shared" si="327"/>
        <v>5</v>
      </c>
    </row>
    <row r="9304" spans="1:15" x14ac:dyDescent="0.25">
      <c r="A9304" s="2">
        <v>36273</v>
      </c>
      <c r="B9304">
        <v>1500</v>
      </c>
      <c r="C9304">
        <v>52.99</v>
      </c>
      <c r="D9304">
        <v>52.99</v>
      </c>
      <c r="E9304">
        <v>52.99</v>
      </c>
      <c r="F9304">
        <v>52.99</v>
      </c>
      <c r="M9304" s="15">
        <v>29307</v>
      </c>
      <c r="N9304" t="str">
        <f t="shared" si="328"/>
        <v>On</v>
      </c>
      <c r="O9304">
        <f t="shared" si="327"/>
        <v>5</v>
      </c>
    </row>
    <row r="9305" spans="1:15" x14ac:dyDescent="0.25">
      <c r="A9305" s="2">
        <v>36273</v>
      </c>
      <c r="B9305">
        <v>1600</v>
      </c>
      <c r="C9305">
        <v>56.66</v>
      </c>
      <c r="D9305">
        <v>56.66</v>
      </c>
      <c r="E9305">
        <v>56.66</v>
      </c>
      <c r="F9305">
        <v>56.66</v>
      </c>
      <c r="M9305" s="15">
        <v>29005</v>
      </c>
      <c r="N9305" t="str">
        <f t="shared" si="328"/>
        <v>On</v>
      </c>
      <c r="O9305">
        <f t="shared" si="327"/>
        <v>5</v>
      </c>
    </row>
    <row r="9306" spans="1:15" x14ac:dyDescent="0.25">
      <c r="A9306" s="2">
        <v>36273</v>
      </c>
      <c r="B9306">
        <v>1700</v>
      </c>
      <c r="C9306">
        <v>53.72</v>
      </c>
      <c r="D9306">
        <v>53.72</v>
      </c>
      <c r="E9306">
        <v>53.72</v>
      </c>
      <c r="F9306">
        <v>53.72</v>
      </c>
      <c r="M9306" s="15">
        <v>29238</v>
      </c>
      <c r="N9306" t="str">
        <f t="shared" si="328"/>
        <v>On</v>
      </c>
      <c r="O9306">
        <f t="shared" si="327"/>
        <v>5</v>
      </c>
    </row>
    <row r="9307" spans="1:15" x14ac:dyDescent="0.25">
      <c r="A9307" s="2">
        <v>36273</v>
      </c>
      <c r="B9307">
        <v>1800</v>
      </c>
      <c r="C9307">
        <v>34.869999999999997</v>
      </c>
      <c r="D9307">
        <v>34.869999999999997</v>
      </c>
      <c r="E9307">
        <v>34.869999999999997</v>
      </c>
      <c r="F9307">
        <v>34.869999999999997</v>
      </c>
      <c r="M9307" s="15">
        <v>29160</v>
      </c>
      <c r="N9307" t="str">
        <f t="shared" si="328"/>
        <v>On</v>
      </c>
      <c r="O9307">
        <f t="shared" si="327"/>
        <v>5</v>
      </c>
    </row>
    <row r="9308" spans="1:15" x14ac:dyDescent="0.25">
      <c r="A9308" s="2">
        <v>36273</v>
      </c>
      <c r="B9308">
        <v>1900</v>
      </c>
      <c r="C9308">
        <v>23.6</v>
      </c>
      <c r="D9308">
        <v>23.6</v>
      </c>
      <c r="E9308">
        <v>23.6</v>
      </c>
      <c r="F9308">
        <v>23.6</v>
      </c>
      <c r="M9308" s="15">
        <v>28814</v>
      </c>
      <c r="N9308" t="str">
        <f t="shared" si="328"/>
        <v>On</v>
      </c>
      <c r="O9308">
        <f t="shared" si="327"/>
        <v>5</v>
      </c>
    </row>
    <row r="9309" spans="1:15" x14ac:dyDescent="0.25">
      <c r="A9309" s="2">
        <v>36273</v>
      </c>
      <c r="B9309">
        <v>2000</v>
      </c>
      <c r="C9309">
        <v>23.4</v>
      </c>
      <c r="D9309">
        <v>23.4</v>
      </c>
      <c r="E9309">
        <v>23.4</v>
      </c>
      <c r="F9309">
        <v>23.4</v>
      </c>
      <c r="M9309" s="15">
        <v>28431</v>
      </c>
      <c r="N9309" t="str">
        <f t="shared" si="328"/>
        <v>On</v>
      </c>
      <c r="O9309">
        <f t="shared" si="327"/>
        <v>5</v>
      </c>
    </row>
    <row r="9310" spans="1:15" x14ac:dyDescent="0.25">
      <c r="A9310" s="2">
        <v>36273</v>
      </c>
      <c r="B9310">
        <v>2100</v>
      </c>
      <c r="C9310">
        <v>28.98</v>
      </c>
      <c r="D9310">
        <v>28.98</v>
      </c>
      <c r="E9310">
        <v>28.98</v>
      </c>
      <c r="F9310">
        <v>28.98</v>
      </c>
      <c r="M9310" s="15">
        <v>28773</v>
      </c>
      <c r="N9310" t="str">
        <f t="shared" si="328"/>
        <v>On</v>
      </c>
      <c r="O9310">
        <f t="shared" si="327"/>
        <v>5</v>
      </c>
    </row>
    <row r="9311" spans="1:15" x14ac:dyDescent="0.25">
      <c r="A9311" s="2">
        <v>36273</v>
      </c>
      <c r="B9311">
        <v>2200</v>
      </c>
      <c r="C9311">
        <v>31.78</v>
      </c>
      <c r="D9311">
        <v>31.78</v>
      </c>
      <c r="E9311">
        <v>31.78</v>
      </c>
      <c r="F9311">
        <v>31.78</v>
      </c>
      <c r="M9311" s="15">
        <v>27738</v>
      </c>
      <c r="N9311" t="str">
        <f t="shared" si="328"/>
        <v>On</v>
      </c>
      <c r="O9311">
        <f t="shared" si="327"/>
        <v>5</v>
      </c>
    </row>
    <row r="9312" spans="1:15" x14ac:dyDescent="0.25">
      <c r="A9312" s="2">
        <v>36273</v>
      </c>
      <c r="B9312">
        <v>2300</v>
      </c>
      <c r="C9312">
        <v>24.58</v>
      </c>
      <c r="D9312">
        <v>24.58</v>
      </c>
      <c r="E9312">
        <v>24.58</v>
      </c>
      <c r="F9312">
        <v>24.58</v>
      </c>
      <c r="M9312" s="15">
        <v>25989</v>
      </c>
      <c r="N9312" t="str">
        <f t="shared" si="328"/>
        <v>On</v>
      </c>
      <c r="O9312">
        <f t="shared" si="327"/>
        <v>5</v>
      </c>
    </row>
    <row r="9313" spans="1:15" x14ac:dyDescent="0.25">
      <c r="A9313" s="2">
        <v>36273</v>
      </c>
      <c r="B9313">
        <v>2400</v>
      </c>
      <c r="C9313">
        <v>17.39</v>
      </c>
      <c r="D9313">
        <v>17.39</v>
      </c>
      <c r="E9313">
        <v>17.39</v>
      </c>
      <c r="F9313">
        <v>17.39</v>
      </c>
      <c r="M9313" s="15">
        <v>23975</v>
      </c>
      <c r="N9313" t="str">
        <f t="shared" si="328"/>
        <v>Off</v>
      </c>
      <c r="O9313">
        <f t="shared" si="327"/>
        <v>5</v>
      </c>
    </row>
    <row r="9314" spans="1:15" x14ac:dyDescent="0.25">
      <c r="A9314" s="2">
        <v>36274</v>
      </c>
      <c r="B9314">
        <v>100</v>
      </c>
      <c r="C9314">
        <v>16.12</v>
      </c>
      <c r="D9314">
        <v>16.12</v>
      </c>
      <c r="E9314">
        <v>16.12</v>
      </c>
      <c r="F9314">
        <v>16.12</v>
      </c>
      <c r="M9314" s="15">
        <v>22033</v>
      </c>
      <c r="N9314" t="str">
        <f t="shared" si="328"/>
        <v>Off</v>
      </c>
      <c r="O9314">
        <f t="shared" si="327"/>
        <v>6</v>
      </c>
    </row>
    <row r="9315" spans="1:15" x14ac:dyDescent="0.25">
      <c r="A9315" s="2">
        <v>36274</v>
      </c>
      <c r="B9315">
        <v>200</v>
      </c>
      <c r="C9315">
        <v>15.24</v>
      </c>
      <c r="D9315">
        <v>15.24</v>
      </c>
      <c r="E9315">
        <v>15.24</v>
      </c>
      <c r="F9315">
        <v>15.24</v>
      </c>
      <c r="M9315" s="15">
        <v>21034</v>
      </c>
      <c r="N9315" t="str">
        <f t="shared" si="328"/>
        <v>Off</v>
      </c>
      <c r="O9315">
        <f t="shared" ref="O9315:O9378" si="329">+WEEKDAY(A9315,2)</f>
        <v>6</v>
      </c>
    </row>
    <row r="9316" spans="1:15" x14ac:dyDescent="0.25">
      <c r="A9316" s="2">
        <v>36274</v>
      </c>
      <c r="B9316">
        <v>300</v>
      </c>
      <c r="C9316">
        <v>15.37</v>
      </c>
      <c r="D9316">
        <v>15.37</v>
      </c>
      <c r="E9316">
        <v>15.37</v>
      </c>
      <c r="F9316">
        <v>15.37</v>
      </c>
      <c r="M9316" s="15">
        <v>20539</v>
      </c>
      <c r="N9316" t="str">
        <f t="shared" si="328"/>
        <v>Off</v>
      </c>
      <c r="O9316">
        <f t="shared" si="329"/>
        <v>6</v>
      </c>
    </row>
    <row r="9317" spans="1:15" x14ac:dyDescent="0.25">
      <c r="A9317" s="2">
        <v>36274</v>
      </c>
      <c r="B9317">
        <v>400</v>
      </c>
      <c r="C9317">
        <v>15.84</v>
      </c>
      <c r="D9317">
        <v>15.84</v>
      </c>
      <c r="E9317">
        <v>15.84</v>
      </c>
      <c r="F9317">
        <v>15.84</v>
      </c>
      <c r="M9317" s="15">
        <v>20471</v>
      </c>
      <c r="N9317" t="str">
        <f t="shared" si="328"/>
        <v>Off</v>
      </c>
      <c r="O9317">
        <f t="shared" si="329"/>
        <v>6</v>
      </c>
    </row>
    <row r="9318" spans="1:15" x14ac:dyDescent="0.25">
      <c r="A9318" s="2">
        <v>36274</v>
      </c>
      <c r="B9318">
        <v>500</v>
      </c>
      <c r="C9318">
        <v>17.260000000000002</v>
      </c>
      <c r="D9318">
        <v>17.260000000000002</v>
      </c>
      <c r="E9318">
        <v>17.260000000000002</v>
      </c>
      <c r="F9318">
        <v>17.260000000000002</v>
      </c>
      <c r="M9318" s="15">
        <v>20732</v>
      </c>
      <c r="N9318" t="str">
        <f t="shared" si="328"/>
        <v>Off</v>
      </c>
      <c r="O9318">
        <f t="shared" si="329"/>
        <v>6</v>
      </c>
    </row>
    <row r="9319" spans="1:15" x14ac:dyDescent="0.25">
      <c r="A9319" s="2">
        <v>36274</v>
      </c>
      <c r="B9319">
        <v>600</v>
      </c>
      <c r="C9319">
        <v>22.02</v>
      </c>
      <c r="D9319">
        <v>22.02</v>
      </c>
      <c r="E9319">
        <v>22.02</v>
      </c>
      <c r="F9319">
        <v>22.02</v>
      </c>
      <c r="M9319" s="15">
        <v>21586</v>
      </c>
      <c r="N9319" t="str">
        <f t="shared" si="328"/>
        <v>Off</v>
      </c>
      <c r="O9319">
        <f t="shared" si="329"/>
        <v>6</v>
      </c>
    </row>
    <row r="9320" spans="1:15" x14ac:dyDescent="0.25">
      <c r="A9320" s="2">
        <v>36274</v>
      </c>
      <c r="B9320">
        <v>700</v>
      </c>
      <c r="C9320">
        <v>17.45</v>
      </c>
      <c r="D9320">
        <v>17.45</v>
      </c>
      <c r="E9320">
        <v>17.45</v>
      </c>
      <c r="F9320">
        <v>17.45</v>
      </c>
      <c r="M9320" s="15">
        <v>22674</v>
      </c>
      <c r="N9320" t="str">
        <f t="shared" si="328"/>
        <v>Off</v>
      </c>
      <c r="O9320">
        <f t="shared" si="329"/>
        <v>6</v>
      </c>
    </row>
    <row r="9321" spans="1:15" x14ac:dyDescent="0.25">
      <c r="A9321" s="2">
        <v>36274</v>
      </c>
      <c r="B9321">
        <v>800</v>
      </c>
      <c r="C9321">
        <v>16.32</v>
      </c>
      <c r="D9321">
        <v>16.32</v>
      </c>
      <c r="E9321">
        <v>16.32</v>
      </c>
      <c r="F9321">
        <v>16.32</v>
      </c>
      <c r="M9321" s="15">
        <v>24022</v>
      </c>
      <c r="N9321" t="str">
        <f t="shared" si="328"/>
        <v>On</v>
      </c>
      <c r="O9321">
        <f t="shared" si="329"/>
        <v>6</v>
      </c>
    </row>
    <row r="9322" spans="1:15" x14ac:dyDescent="0.25">
      <c r="A9322" s="2">
        <v>36274</v>
      </c>
      <c r="B9322">
        <v>900</v>
      </c>
      <c r="C9322">
        <v>24.82</v>
      </c>
      <c r="D9322">
        <v>24.82</v>
      </c>
      <c r="E9322">
        <v>24.82</v>
      </c>
      <c r="F9322">
        <v>24.82</v>
      </c>
      <c r="M9322" s="15">
        <v>25607</v>
      </c>
      <c r="N9322" t="str">
        <f t="shared" si="328"/>
        <v>On</v>
      </c>
      <c r="O9322">
        <f t="shared" si="329"/>
        <v>6</v>
      </c>
    </row>
    <row r="9323" spans="1:15" x14ac:dyDescent="0.25">
      <c r="A9323" s="2">
        <v>36274</v>
      </c>
      <c r="B9323">
        <v>1000</v>
      </c>
      <c r="C9323">
        <v>34.75</v>
      </c>
      <c r="D9323">
        <v>34.75</v>
      </c>
      <c r="E9323">
        <v>34.75</v>
      </c>
      <c r="F9323">
        <v>34.75</v>
      </c>
      <c r="M9323" s="15">
        <v>26598</v>
      </c>
      <c r="N9323" t="str">
        <f t="shared" si="328"/>
        <v>On</v>
      </c>
      <c r="O9323">
        <f t="shared" si="329"/>
        <v>6</v>
      </c>
    </row>
    <row r="9324" spans="1:15" x14ac:dyDescent="0.25">
      <c r="A9324" s="2">
        <v>36274</v>
      </c>
      <c r="B9324">
        <v>1100</v>
      </c>
      <c r="C9324">
        <v>23.08</v>
      </c>
      <c r="D9324">
        <v>23.08</v>
      </c>
      <c r="E9324">
        <v>23.08</v>
      </c>
      <c r="F9324">
        <v>23.08</v>
      </c>
      <c r="M9324" s="15">
        <v>26700</v>
      </c>
      <c r="N9324" t="str">
        <f t="shared" si="328"/>
        <v>On</v>
      </c>
      <c r="O9324">
        <f t="shared" si="329"/>
        <v>6</v>
      </c>
    </row>
    <row r="9325" spans="1:15" x14ac:dyDescent="0.25">
      <c r="A9325" s="2">
        <v>36274</v>
      </c>
      <c r="B9325">
        <v>1200</v>
      </c>
      <c r="C9325">
        <v>19.25</v>
      </c>
      <c r="D9325">
        <v>19.25</v>
      </c>
      <c r="E9325">
        <v>19.25</v>
      </c>
      <c r="F9325">
        <v>19.25</v>
      </c>
      <c r="M9325" s="15">
        <v>26271</v>
      </c>
      <c r="N9325" t="str">
        <f t="shared" si="328"/>
        <v>On</v>
      </c>
      <c r="O9325">
        <f t="shared" si="329"/>
        <v>6</v>
      </c>
    </row>
    <row r="9326" spans="1:15" x14ac:dyDescent="0.25">
      <c r="A9326" s="2">
        <v>36274</v>
      </c>
      <c r="B9326">
        <v>1300</v>
      </c>
      <c r="C9326">
        <v>16.440000000000001</v>
      </c>
      <c r="D9326">
        <v>16.440000000000001</v>
      </c>
      <c r="E9326">
        <v>16.440000000000001</v>
      </c>
      <c r="F9326">
        <v>16.440000000000001</v>
      </c>
      <c r="M9326" s="15">
        <v>25511</v>
      </c>
      <c r="N9326" t="str">
        <f t="shared" si="328"/>
        <v>On</v>
      </c>
      <c r="O9326">
        <f t="shared" si="329"/>
        <v>6</v>
      </c>
    </row>
    <row r="9327" spans="1:15" x14ac:dyDescent="0.25">
      <c r="A9327" s="2">
        <v>36274</v>
      </c>
      <c r="B9327">
        <v>1400</v>
      </c>
      <c r="C9327">
        <v>15.72</v>
      </c>
      <c r="D9327">
        <v>15.72</v>
      </c>
      <c r="E9327">
        <v>15.72</v>
      </c>
      <c r="F9327">
        <v>15.72</v>
      </c>
      <c r="M9327" s="15">
        <v>24819</v>
      </c>
      <c r="N9327" t="str">
        <f t="shared" si="328"/>
        <v>On</v>
      </c>
      <c r="O9327">
        <f t="shared" si="329"/>
        <v>6</v>
      </c>
    </row>
    <row r="9328" spans="1:15" x14ac:dyDescent="0.25">
      <c r="A9328" s="2">
        <v>36274</v>
      </c>
      <c r="B9328">
        <v>1500</v>
      </c>
      <c r="C9328">
        <v>14.9</v>
      </c>
      <c r="D9328">
        <v>14.9</v>
      </c>
      <c r="E9328">
        <v>14.9</v>
      </c>
      <c r="F9328">
        <v>14.9</v>
      </c>
      <c r="M9328" s="15">
        <v>24098</v>
      </c>
      <c r="N9328" t="str">
        <f t="shared" si="328"/>
        <v>On</v>
      </c>
      <c r="O9328">
        <f t="shared" si="329"/>
        <v>6</v>
      </c>
    </row>
    <row r="9329" spans="1:15" x14ac:dyDescent="0.25">
      <c r="A9329" s="2">
        <v>36274</v>
      </c>
      <c r="B9329">
        <v>1600</v>
      </c>
      <c r="C9329">
        <v>14.78</v>
      </c>
      <c r="D9329">
        <v>14.78</v>
      </c>
      <c r="E9329">
        <v>14.78</v>
      </c>
      <c r="F9329">
        <v>14.78</v>
      </c>
      <c r="M9329" s="15">
        <v>23482</v>
      </c>
      <c r="N9329" t="str">
        <f t="shared" si="328"/>
        <v>On</v>
      </c>
      <c r="O9329">
        <f t="shared" si="329"/>
        <v>6</v>
      </c>
    </row>
    <row r="9330" spans="1:15" x14ac:dyDescent="0.25">
      <c r="A9330" s="2">
        <v>36274</v>
      </c>
      <c r="B9330">
        <v>1700</v>
      </c>
      <c r="C9330">
        <v>19.43</v>
      </c>
      <c r="D9330">
        <v>19.43</v>
      </c>
      <c r="E9330">
        <v>19.43</v>
      </c>
      <c r="F9330">
        <v>19.43</v>
      </c>
      <c r="M9330" s="15">
        <v>23373</v>
      </c>
      <c r="N9330" t="str">
        <f t="shared" si="328"/>
        <v>On</v>
      </c>
      <c r="O9330">
        <f t="shared" si="329"/>
        <v>6</v>
      </c>
    </row>
    <row r="9331" spans="1:15" x14ac:dyDescent="0.25">
      <c r="A9331" s="2">
        <v>36274</v>
      </c>
      <c r="B9331">
        <v>1800</v>
      </c>
      <c r="C9331">
        <v>16.62</v>
      </c>
      <c r="D9331">
        <v>16.62</v>
      </c>
      <c r="E9331">
        <v>16.62</v>
      </c>
      <c r="F9331">
        <v>16.62</v>
      </c>
      <c r="M9331" s="15">
        <v>23435</v>
      </c>
      <c r="N9331" t="str">
        <f t="shared" si="328"/>
        <v>On</v>
      </c>
      <c r="O9331">
        <f t="shared" si="329"/>
        <v>6</v>
      </c>
    </row>
    <row r="9332" spans="1:15" x14ac:dyDescent="0.25">
      <c r="A9332" s="2">
        <v>36274</v>
      </c>
      <c r="B9332">
        <v>1900</v>
      </c>
      <c r="C9332">
        <v>15.9</v>
      </c>
      <c r="D9332">
        <v>15.9</v>
      </c>
      <c r="E9332">
        <v>15.9</v>
      </c>
      <c r="F9332">
        <v>15.9</v>
      </c>
      <c r="M9332" s="15">
        <v>23459</v>
      </c>
      <c r="N9332" t="str">
        <f t="shared" si="328"/>
        <v>On</v>
      </c>
      <c r="O9332">
        <f t="shared" si="329"/>
        <v>6</v>
      </c>
    </row>
    <row r="9333" spans="1:15" x14ac:dyDescent="0.25">
      <c r="A9333" s="2">
        <v>36274</v>
      </c>
      <c r="B9333">
        <v>2000</v>
      </c>
      <c r="C9333">
        <v>17.38</v>
      </c>
      <c r="D9333">
        <v>17.38</v>
      </c>
      <c r="E9333">
        <v>17.38</v>
      </c>
      <c r="F9333">
        <v>17.38</v>
      </c>
      <c r="M9333" s="15">
        <v>23957</v>
      </c>
      <c r="N9333" t="str">
        <f t="shared" si="328"/>
        <v>On</v>
      </c>
      <c r="O9333">
        <f t="shared" si="329"/>
        <v>6</v>
      </c>
    </row>
    <row r="9334" spans="1:15" x14ac:dyDescent="0.25">
      <c r="A9334" s="2">
        <v>36274</v>
      </c>
      <c r="B9334">
        <v>2100</v>
      </c>
      <c r="C9334">
        <v>22.15</v>
      </c>
      <c r="D9334">
        <v>22.15</v>
      </c>
      <c r="E9334">
        <v>22.15</v>
      </c>
      <c r="F9334">
        <v>22.15</v>
      </c>
      <c r="M9334" s="15">
        <v>25820</v>
      </c>
      <c r="N9334" t="str">
        <f t="shared" si="328"/>
        <v>On</v>
      </c>
      <c r="O9334">
        <f t="shared" si="329"/>
        <v>6</v>
      </c>
    </row>
    <row r="9335" spans="1:15" x14ac:dyDescent="0.25">
      <c r="A9335" s="2">
        <v>36274</v>
      </c>
      <c r="B9335">
        <v>2200</v>
      </c>
      <c r="C9335">
        <v>21.5</v>
      </c>
      <c r="D9335">
        <v>21.5</v>
      </c>
      <c r="E9335">
        <v>21.5</v>
      </c>
      <c r="F9335">
        <v>21.5</v>
      </c>
      <c r="M9335" s="15">
        <v>25656</v>
      </c>
      <c r="N9335" t="str">
        <f t="shared" si="328"/>
        <v>On</v>
      </c>
      <c r="O9335">
        <f t="shared" si="329"/>
        <v>6</v>
      </c>
    </row>
    <row r="9336" spans="1:15" x14ac:dyDescent="0.25">
      <c r="A9336" s="2">
        <v>36274</v>
      </c>
      <c r="B9336">
        <v>2300</v>
      </c>
      <c r="C9336">
        <v>17.05</v>
      </c>
      <c r="D9336">
        <v>17.05</v>
      </c>
      <c r="E9336">
        <v>17.05</v>
      </c>
      <c r="F9336">
        <v>17.05</v>
      </c>
      <c r="M9336" s="15">
        <v>24394</v>
      </c>
      <c r="N9336" t="str">
        <f t="shared" si="328"/>
        <v>On</v>
      </c>
      <c r="O9336">
        <f t="shared" si="329"/>
        <v>6</v>
      </c>
    </row>
    <row r="9337" spans="1:15" x14ac:dyDescent="0.25">
      <c r="A9337" s="2">
        <v>36274</v>
      </c>
      <c r="B9337">
        <v>2400</v>
      </c>
      <c r="C9337">
        <v>19.190000000000001</v>
      </c>
      <c r="D9337">
        <v>19.190000000000001</v>
      </c>
      <c r="E9337">
        <v>19.190000000000001</v>
      </c>
      <c r="F9337">
        <v>19.190000000000001</v>
      </c>
      <c r="M9337" s="15">
        <v>22633</v>
      </c>
      <c r="N9337" t="str">
        <f t="shared" si="328"/>
        <v>Off</v>
      </c>
      <c r="O9337">
        <f t="shared" si="329"/>
        <v>6</v>
      </c>
    </row>
    <row r="9338" spans="1:15" x14ac:dyDescent="0.25">
      <c r="A9338" s="2">
        <v>36275</v>
      </c>
      <c r="B9338">
        <v>100</v>
      </c>
      <c r="C9338">
        <v>15.54</v>
      </c>
      <c r="D9338">
        <v>15.54</v>
      </c>
      <c r="E9338">
        <v>15.54</v>
      </c>
      <c r="F9338">
        <v>15.54</v>
      </c>
      <c r="M9338" s="15">
        <v>21313</v>
      </c>
      <c r="N9338" t="str">
        <f t="shared" si="328"/>
        <v>Off</v>
      </c>
      <c r="O9338">
        <f t="shared" si="329"/>
        <v>7</v>
      </c>
    </row>
    <row r="9339" spans="1:15" x14ac:dyDescent="0.25">
      <c r="A9339" s="2">
        <v>36275</v>
      </c>
      <c r="B9339">
        <v>200</v>
      </c>
      <c r="C9339">
        <v>14.77</v>
      </c>
      <c r="D9339">
        <v>14.77</v>
      </c>
      <c r="E9339">
        <v>14.77</v>
      </c>
      <c r="F9339">
        <v>14.77</v>
      </c>
      <c r="M9339" s="15">
        <v>20381</v>
      </c>
      <c r="N9339" t="str">
        <f t="shared" si="328"/>
        <v>Off</v>
      </c>
      <c r="O9339">
        <f t="shared" si="329"/>
        <v>7</v>
      </c>
    </row>
    <row r="9340" spans="1:15" x14ac:dyDescent="0.25">
      <c r="A9340" s="2">
        <v>36275</v>
      </c>
      <c r="B9340">
        <v>300</v>
      </c>
      <c r="C9340">
        <v>14.33</v>
      </c>
      <c r="D9340">
        <v>14.33</v>
      </c>
      <c r="E9340">
        <v>14.33</v>
      </c>
      <c r="F9340">
        <v>14.33</v>
      </c>
      <c r="M9340" s="15">
        <v>20007</v>
      </c>
      <c r="N9340" t="str">
        <f t="shared" si="328"/>
        <v>Off</v>
      </c>
      <c r="O9340">
        <f t="shared" si="329"/>
        <v>7</v>
      </c>
    </row>
    <row r="9341" spans="1:15" x14ac:dyDescent="0.25">
      <c r="A9341" s="2">
        <v>36275</v>
      </c>
      <c r="B9341">
        <v>400</v>
      </c>
      <c r="C9341">
        <v>14.13</v>
      </c>
      <c r="D9341">
        <v>14.13</v>
      </c>
      <c r="E9341">
        <v>14.13</v>
      </c>
      <c r="F9341">
        <v>14.13</v>
      </c>
      <c r="M9341" s="15">
        <v>19898</v>
      </c>
      <c r="N9341" t="str">
        <f t="shared" si="328"/>
        <v>Off</v>
      </c>
      <c r="O9341">
        <f t="shared" si="329"/>
        <v>7</v>
      </c>
    </row>
    <row r="9342" spans="1:15" x14ac:dyDescent="0.25">
      <c r="A9342" s="2">
        <v>36275</v>
      </c>
      <c r="B9342">
        <v>500</v>
      </c>
      <c r="C9342">
        <v>14.48</v>
      </c>
      <c r="D9342">
        <v>14.48</v>
      </c>
      <c r="E9342">
        <v>14.48</v>
      </c>
      <c r="F9342">
        <v>14.48</v>
      </c>
      <c r="M9342" s="15">
        <v>20043</v>
      </c>
      <c r="N9342" t="str">
        <f t="shared" si="328"/>
        <v>Off</v>
      </c>
      <c r="O9342">
        <f t="shared" si="329"/>
        <v>7</v>
      </c>
    </row>
    <row r="9343" spans="1:15" x14ac:dyDescent="0.25">
      <c r="A9343" s="2">
        <v>36275</v>
      </c>
      <c r="B9343">
        <v>600</v>
      </c>
      <c r="C9343">
        <v>15.31</v>
      </c>
      <c r="D9343">
        <v>15.31</v>
      </c>
      <c r="E9343">
        <v>15.31</v>
      </c>
      <c r="F9343">
        <v>15.31</v>
      </c>
      <c r="M9343" s="15">
        <v>20492</v>
      </c>
      <c r="N9343" t="str">
        <f t="shared" si="328"/>
        <v>Off</v>
      </c>
      <c r="O9343">
        <f t="shared" si="329"/>
        <v>7</v>
      </c>
    </row>
    <row r="9344" spans="1:15" x14ac:dyDescent="0.25">
      <c r="A9344" s="2">
        <v>36275</v>
      </c>
      <c r="B9344">
        <v>700</v>
      </c>
      <c r="C9344">
        <v>15.38</v>
      </c>
      <c r="D9344">
        <v>15.38</v>
      </c>
      <c r="E9344">
        <v>15.38</v>
      </c>
      <c r="F9344">
        <v>15.38</v>
      </c>
      <c r="M9344" s="15">
        <v>20997</v>
      </c>
      <c r="N9344" t="str">
        <f t="shared" si="328"/>
        <v>Off</v>
      </c>
      <c r="O9344">
        <f t="shared" si="329"/>
        <v>7</v>
      </c>
    </row>
    <row r="9345" spans="1:15" x14ac:dyDescent="0.25">
      <c r="A9345" s="2">
        <v>36275</v>
      </c>
      <c r="B9345">
        <v>800</v>
      </c>
      <c r="C9345">
        <v>15.51</v>
      </c>
      <c r="D9345">
        <v>15.51</v>
      </c>
      <c r="E9345">
        <v>15.51</v>
      </c>
      <c r="F9345">
        <v>15.51</v>
      </c>
      <c r="M9345" s="15">
        <v>21947</v>
      </c>
      <c r="N9345" t="str">
        <f t="shared" si="328"/>
        <v>On</v>
      </c>
      <c r="O9345">
        <f t="shared" si="329"/>
        <v>7</v>
      </c>
    </row>
    <row r="9346" spans="1:15" x14ac:dyDescent="0.25">
      <c r="A9346" s="2">
        <v>36275</v>
      </c>
      <c r="B9346">
        <v>900</v>
      </c>
      <c r="C9346">
        <v>20.18</v>
      </c>
      <c r="D9346">
        <v>20.18</v>
      </c>
      <c r="E9346">
        <v>20.18</v>
      </c>
      <c r="F9346">
        <v>20.18</v>
      </c>
      <c r="M9346" s="15">
        <v>23174</v>
      </c>
      <c r="N9346" t="str">
        <f t="shared" si="328"/>
        <v>On</v>
      </c>
      <c r="O9346">
        <f t="shared" si="329"/>
        <v>7</v>
      </c>
    </row>
    <row r="9347" spans="1:15" x14ac:dyDescent="0.25">
      <c r="A9347" s="2">
        <v>36275</v>
      </c>
      <c r="B9347">
        <v>1000</v>
      </c>
      <c r="C9347">
        <v>16.329999999999998</v>
      </c>
      <c r="D9347">
        <v>16.329999999999998</v>
      </c>
      <c r="E9347">
        <v>16.329999999999998</v>
      </c>
      <c r="F9347">
        <v>16.329999999999998</v>
      </c>
      <c r="M9347" s="15">
        <v>24112</v>
      </c>
      <c r="N9347" t="str">
        <f t="shared" si="328"/>
        <v>On</v>
      </c>
      <c r="O9347">
        <f t="shared" si="329"/>
        <v>7</v>
      </c>
    </row>
    <row r="9348" spans="1:15" x14ac:dyDescent="0.25">
      <c r="A9348" s="2">
        <v>36275</v>
      </c>
      <c r="B9348">
        <v>1100</v>
      </c>
      <c r="C9348">
        <v>15.6</v>
      </c>
      <c r="D9348">
        <v>15.6</v>
      </c>
      <c r="E9348">
        <v>15.6</v>
      </c>
      <c r="F9348">
        <v>15.6</v>
      </c>
      <c r="M9348" s="15">
        <v>24107</v>
      </c>
      <c r="N9348" t="str">
        <f t="shared" si="328"/>
        <v>On</v>
      </c>
      <c r="O9348">
        <f t="shared" si="329"/>
        <v>7</v>
      </c>
    </row>
    <row r="9349" spans="1:15" x14ac:dyDescent="0.25">
      <c r="A9349" s="2">
        <v>36275</v>
      </c>
      <c r="B9349">
        <v>1200</v>
      </c>
      <c r="C9349">
        <v>15.94</v>
      </c>
      <c r="D9349">
        <v>15.94</v>
      </c>
      <c r="E9349">
        <v>15.94</v>
      </c>
      <c r="F9349">
        <v>15.94</v>
      </c>
      <c r="M9349" s="15">
        <v>23835</v>
      </c>
      <c r="N9349" t="str">
        <f t="shared" si="328"/>
        <v>On</v>
      </c>
      <c r="O9349">
        <f t="shared" si="329"/>
        <v>7</v>
      </c>
    </row>
    <row r="9350" spans="1:15" x14ac:dyDescent="0.25">
      <c r="A9350" s="2">
        <v>36275</v>
      </c>
      <c r="B9350">
        <v>1300</v>
      </c>
      <c r="C9350">
        <v>15.94</v>
      </c>
      <c r="D9350">
        <v>15.94</v>
      </c>
      <c r="E9350">
        <v>15.94</v>
      </c>
      <c r="F9350">
        <v>15.94</v>
      </c>
      <c r="M9350" s="15">
        <v>23694</v>
      </c>
      <c r="N9350" t="str">
        <f t="shared" si="328"/>
        <v>On</v>
      </c>
      <c r="O9350">
        <f t="shared" si="329"/>
        <v>7</v>
      </c>
    </row>
    <row r="9351" spans="1:15" x14ac:dyDescent="0.25">
      <c r="A9351" s="2">
        <v>36275</v>
      </c>
      <c r="B9351">
        <v>1400</v>
      </c>
      <c r="C9351">
        <v>15.6</v>
      </c>
      <c r="D9351">
        <v>15.6</v>
      </c>
      <c r="E9351">
        <v>15.6</v>
      </c>
      <c r="F9351">
        <v>15.6</v>
      </c>
      <c r="M9351" s="15">
        <v>23307</v>
      </c>
      <c r="N9351" t="str">
        <f t="shared" si="328"/>
        <v>On</v>
      </c>
      <c r="O9351">
        <f t="shared" si="329"/>
        <v>7</v>
      </c>
    </row>
    <row r="9352" spans="1:15" x14ac:dyDescent="0.25">
      <c r="A9352" s="2">
        <v>36275</v>
      </c>
      <c r="B9352">
        <v>1500</v>
      </c>
      <c r="C9352">
        <v>14.92</v>
      </c>
      <c r="D9352">
        <v>14.92</v>
      </c>
      <c r="E9352">
        <v>14.92</v>
      </c>
      <c r="F9352">
        <v>14.92</v>
      </c>
      <c r="M9352" s="15">
        <v>22863</v>
      </c>
      <c r="N9352" t="str">
        <f t="shared" si="328"/>
        <v>On</v>
      </c>
      <c r="O9352">
        <f t="shared" si="329"/>
        <v>7</v>
      </c>
    </row>
    <row r="9353" spans="1:15" x14ac:dyDescent="0.25">
      <c r="A9353" s="2">
        <v>36275</v>
      </c>
      <c r="B9353">
        <v>1600</v>
      </c>
      <c r="C9353">
        <v>15.27</v>
      </c>
      <c r="D9353">
        <v>15.27</v>
      </c>
      <c r="E9353">
        <v>15.27</v>
      </c>
      <c r="F9353">
        <v>15.27</v>
      </c>
      <c r="M9353" s="15">
        <v>22571</v>
      </c>
      <c r="N9353" t="str">
        <f t="shared" si="328"/>
        <v>On</v>
      </c>
      <c r="O9353">
        <f t="shared" si="329"/>
        <v>7</v>
      </c>
    </row>
    <row r="9354" spans="1:15" x14ac:dyDescent="0.25">
      <c r="A9354" s="2">
        <v>36275</v>
      </c>
      <c r="B9354">
        <v>1700</v>
      </c>
      <c r="C9354">
        <v>15.75</v>
      </c>
      <c r="D9354">
        <v>15.75</v>
      </c>
      <c r="E9354">
        <v>15.75</v>
      </c>
      <c r="F9354">
        <v>15.75</v>
      </c>
      <c r="M9354" s="15">
        <v>22700</v>
      </c>
      <c r="N9354" t="str">
        <f t="shared" si="328"/>
        <v>On</v>
      </c>
      <c r="O9354">
        <f t="shared" si="329"/>
        <v>7</v>
      </c>
    </row>
    <row r="9355" spans="1:15" x14ac:dyDescent="0.25">
      <c r="A9355" s="2">
        <v>36275</v>
      </c>
      <c r="B9355">
        <v>1800</v>
      </c>
      <c r="C9355">
        <v>15.9</v>
      </c>
      <c r="D9355">
        <v>15.9</v>
      </c>
      <c r="E9355">
        <v>15.9</v>
      </c>
      <c r="F9355">
        <v>15.9</v>
      </c>
      <c r="M9355" s="15">
        <v>22944</v>
      </c>
      <c r="N9355" t="str">
        <f t="shared" ref="N9355:N9418" si="330">+IF(B9355&gt;700,IF(B9355&lt;2400,"On","Off"),"Off")</f>
        <v>On</v>
      </c>
      <c r="O9355">
        <f t="shared" si="329"/>
        <v>7</v>
      </c>
    </row>
    <row r="9356" spans="1:15" x14ac:dyDescent="0.25">
      <c r="A9356" s="2">
        <v>36275</v>
      </c>
      <c r="B9356">
        <v>1900</v>
      </c>
      <c r="C9356">
        <v>15.26</v>
      </c>
      <c r="D9356">
        <v>15.26</v>
      </c>
      <c r="E9356">
        <v>15.26</v>
      </c>
      <c r="F9356">
        <v>15.26</v>
      </c>
      <c r="M9356" s="15">
        <v>23090</v>
      </c>
      <c r="N9356" t="str">
        <f t="shared" si="330"/>
        <v>On</v>
      </c>
      <c r="O9356">
        <f t="shared" si="329"/>
        <v>7</v>
      </c>
    </row>
    <row r="9357" spans="1:15" x14ac:dyDescent="0.25">
      <c r="A9357" s="2">
        <v>36275</v>
      </c>
      <c r="B9357">
        <v>2000</v>
      </c>
      <c r="C9357">
        <v>16.68</v>
      </c>
      <c r="D9357">
        <v>16.68</v>
      </c>
      <c r="E9357">
        <v>16.68</v>
      </c>
      <c r="F9357">
        <v>16.68</v>
      </c>
      <c r="M9357" s="15">
        <v>23895</v>
      </c>
      <c r="N9357" t="str">
        <f t="shared" si="330"/>
        <v>On</v>
      </c>
      <c r="O9357">
        <f t="shared" si="329"/>
        <v>7</v>
      </c>
    </row>
    <row r="9358" spans="1:15" x14ac:dyDescent="0.25">
      <c r="A9358" s="2">
        <v>36275</v>
      </c>
      <c r="B9358">
        <v>2100</v>
      </c>
      <c r="C9358">
        <v>44.02</v>
      </c>
      <c r="D9358">
        <v>44.02</v>
      </c>
      <c r="E9358">
        <v>44.02</v>
      </c>
      <c r="F9358">
        <v>44.02</v>
      </c>
      <c r="M9358" s="15">
        <v>25924</v>
      </c>
      <c r="N9358" t="str">
        <f t="shared" si="330"/>
        <v>On</v>
      </c>
      <c r="O9358">
        <f t="shared" si="329"/>
        <v>7</v>
      </c>
    </row>
    <row r="9359" spans="1:15" x14ac:dyDescent="0.25">
      <c r="A9359" s="2">
        <v>36275</v>
      </c>
      <c r="B9359">
        <v>2200</v>
      </c>
      <c r="C9359">
        <v>24.04</v>
      </c>
      <c r="D9359">
        <v>24.04</v>
      </c>
      <c r="E9359">
        <v>24.04</v>
      </c>
      <c r="F9359">
        <v>24.04</v>
      </c>
      <c r="M9359" s="15">
        <v>25977</v>
      </c>
      <c r="N9359" t="str">
        <f t="shared" si="330"/>
        <v>On</v>
      </c>
      <c r="O9359">
        <f t="shared" si="329"/>
        <v>7</v>
      </c>
    </row>
    <row r="9360" spans="1:15" x14ac:dyDescent="0.25">
      <c r="A9360" s="2">
        <v>36275</v>
      </c>
      <c r="B9360">
        <v>2300</v>
      </c>
      <c r="C9360">
        <v>14.55</v>
      </c>
      <c r="D9360">
        <v>14.55</v>
      </c>
      <c r="E9360">
        <v>14.55</v>
      </c>
      <c r="F9360">
        <v>14.55</v>
      </c>
      <c r="M9360" s="15">
        <v>24182</v>
      </c>
      <c r="N9360" t="str">
        <f t="shared" si="330"/>
        <v>On</v>
      </c>
      <c r="O9360">
        <f t="shared" si="329"/>
        <v>7</v>
      </c>
    </row>
    <row r="9361" spans="1:15" x14ac:dyDescent="0.25">
      <c r="A9361" s="2">
        <v>36275</v>
      </c>
      <c r="B9361">
        <v>2400</v>
      </c>
      <c r="C9361">
        <v>13.63</v>
      </c>
      <c r="D9361">
        <v>13.63</v>
      </c>
      <c r="E9361">
        <v>13.63</v>
      </c>
      <c r="F9361">
        <v>13.63</v>
      </c>
      <c r="M9361" s="15">
        <v>22077</v>
      </c>
      <c r="N9361" t="str">
        <f t="shared" si="330"/>
        <v>Off</v>
      </c>
      <c r="O9361">
        <f t="shared" si="329"/>
        <v>7</v>
      </c>
    </row>
    <row r="9362" spans="1:15" x14ac:dyDescent="0.25">
      <c r="A9362" s="2">
        <v>36276</v>
      </c>
      <c r="B9362">
        <v>100</v>
      </c>
      <c r="C9362">
        <v>13.08</v>
      </c>
      <c r="D9362">
        <v>13.08</v>
      </c>
      <c r="E9362">
        <v>13.08</v>
      </c>
      <c r="F9362">
        <v>13.08</v>
      </c>
      <c r="M9362" s="15">
        <v>20745</v>
      </c>
      <c r="N9362" t="str">
        <f t="shared" si="330"/>
        <v>Off</v>
      </c>
      <c r="O9362">
        <f t="shared" si="329"/>
        <v>1</v>
      </c>
    </row>
    <row r="9363" spans="1:15" x14ac:dyDescent="0.25">
      <c r="A9363" s="2">
        <v>36276</v>
      </c>
      <c r="B9363">
        <v>200</v>
      </c>
      <c r="C9363">
        <v>12.12</v>
      </c>
      <c r="D9363">
        <v>12.12</v>
      </c>
      <c r="E9363">
        <v>12.12</v>
      </c>
      <c r="F9363">
        <v>12.12</v>
      </c>
      <c r="M9363" s="15">
        <v>20000</v>
      </c>
      <c r="N9363" t="str">
        <f t="shared" si="330"/>
        <v>Off</v>
      </c>
      <c r="O9363">
        <f t="shared" si="329"/>
        <v>1</v>
      </c>
    </row>
    <row r="9364" spans="1:15" x14ac:dyDescent="0.25">
      <c r="A9364" s="2">
        <v>36276</v>
      </c>
      <c r="B9364">
        <v>300</v>
      </c>
      <c r="C9364">
        <v>12.27</v>
      </c>
      <c r="D9364">
        <v>12.27</v>
      </c>
      <c r="E9364">
        <v>12.27</v>
      </c>
      <c r="F9364">
        <v>12.27</v>
      </c>
      <c r="M9364" s="15">
        <v>19779</v>
      </c>
      <c r="N9364" t="str">
        <f t="shared" si="330"/>
        <v>Off</v>
      </c>
      <c r="O9364">
        <f t="shared" si="329"/>
        <v>1</v>
      </c>
    </row>
    <row r="9365" spans="1:15" x14ac:dyDescent="0.25">
      <c r="A9365" s="2">
        <v>36276</v>
      </c>
      <c r="B9365">
        <v>400</v>
      </c>
      <c r="C9365">
        <v>12.73</v>
      </c>
      <c r="D9365">
        <v>12.73</v>
      </c>
      <c r="E9365">
        <v>12.73</v>
      </c>
      <c r="F9365">
        <v>12.73</v>
      </c>
      <c r="M9365" s="15">
        <v>19926</v>
      </c>
      <c r="N9365" t="str">
        <f t="shared" si="330"/>
        <v>Off</v>
      </c>
      <c r="O9365">
        <f t="shared" si="329"/>
        <v>1</v>
      </c>
    </row>
    <row r="9366" spans="1:15" x14ac:dyDescent="0.25">
      <c r="A9366" s="2">
        <v>36276</v>
      </c>
      <c r="B9366">
        <v>500</v>
      </c>
      <c r="C9366">
        <v>12.26</v>
      </c>
      <c r="D9366">
        <v>12.26</v>
      </c>
      <c r="E9366">
        <v>12.26</v>
      </c>
      <c r="F9366">
        <v>12.26</v>
      </c>
      <c r="M9366" s="15">
        <v>20771</v>
      </c>
      <c r="N9366" t="str">
        <f t="shared" si="330"/>
        <v>Off</v>
      </c>
      <c r="O9366">
        <f t="shared" si="329"/>
        <v>1</v>
      </c>
    </row>
    <row r="9367" spans="1:15" x14ac:dyDescent="0.25">
      <c r="A9367" s="2">
        <v>36276</v>
      </c>
      <c r="B9367">
        <v>600</v>
      </c>
      <c r="C9367">
        <v>13.19</v>
      </c>
      <c r="D9367">
        <v>13.19</v>
      </c>
      <c r="E9367">
        <v>13.19</v>
      </c>
      <c r="F9367">
        <v>13.19</v>
      </c>
      <c r="M9367" s="15">
        <v>22678</v>
      </c>
      <c r="N9367" t="str">
        <f t="shared" si="330"/>
        <v>Off</v>
      </c>
      <c r="O9367">
        <f t="shared" si="329"/>
        <v>1</v>
      </c>
    </row>
    <row r="9368" spans="1:15" x14ac:dyDescent="0.25">
      <c r="A9368" s="2">
        <v>36276</v>
      </c>
      <c r="B9368">
        <v>700</v>
      </c>
      <c r="C9368">
        <v>15.88</v>
      </c>
      <c r="D9368">
        <v>15.88</v>
      </c>
      <c r="E9368">
        <v>15.88</v>
      </c>
      <c r="F9368">
        <v>15.88</v>
      </c>
      <c r="M9368" s="15">
        <v>26079</v>
      </c>
      <c r="N9368" t="str">
        <f t="shared" si="330"/>
        <v>Off</v>
      </c>
      <c r="O9368">
        <f t="shared" si="329"/>
        <v>1</v>
      </c>
    </row>
    <row r="9369" spans="1:15" x14ac:dyDescent="0.25">
      <c r="A9369" s="2">
        <v>36276</v>
      </c>
      <c r="B9369">
        <v>800</v>
      </c>
      <c r="C9369">
        <v>32.4</v>
      </c>
      <c r="D9369">
        <v>32.4</v>
      </c>
      <c r="E9369">
        <v>32.4</v>
      </c>
      <c r="F9369">
        <v>32.4</v>
      </c>
      <c r="M9369" s="15">
        <v>28195</v>
      </c>
      <c r="N9369" t="str">
        <f t="shared" si="330"/>
        <v>On</v>
      </c>
      <c r="O9369">
        <f t="shared" si="329"/>
        <v>1</v>
      </c>
    </row>
    <row r="9370" spans="1:15" x14ac:dyDescent="0.25">
      <c r="A9370" s="2">
        <v>36276</v>
      </c>
      <c r="B9370">
        <v>900</v>
      </c>
      <c r="C9370">
        <v>30.62</v>
      </c>
      <c r="D9370">
        <v>30.62</v>
      </c>
      <c r="E9370">
        <v>30.62</v>
      </c>
      <c r="F9370">
        <v>30.62</v>
      </c>
      <c r="M9370" s="15">
        <v>28989</v>
      </c>
      <c r="N9370" t="str">
        <f t="shared" si="330"/>
        <v>On</v>
      </c>
      <c r="O9370">
        <f t="shared" si="329"/>
        <v>1</v>
      </c>
    </row>
    <row r="9371" spans="1:15" x14ac:dyDescent="0.25">
      <c r="A9371" s="2">
        <v>36276</v>
      </c>
      <c r="B9371">
        <v>1000</v>
      </c>
      <c r="C9371">
        <v>25.99</v>
      </c>
      <c r="D9371">
        <v>25.99</v>
      </c>
      <c r="E9371">
        <v>25.99</v>
      </c>
      <c r="F9371">
        <v>25.99</v>
      </c>
      <c r="M9371" s="15">
        <v>29182</v>
      </c>
      <c r="N9371" t="str">
        <f t="shared" si="330"/>
        <v>On</v>
      </c>
      <c r="O9371">
        <f t="shared" si="329"/>
        <v>1</v>
      </c>
    </row>
    <row r="9372" spans="1:15" x14ac:dyDescent="0.25">
      <c r="A9372" s="2">
        <v>36276</v>
      </c>
      <c r="B9372">
        <v>1100</v>
      </c>
      <c r="C9372">
        <v>30.62</v>
      </c>
      <c r="D9372">
        <v>30.62</v>
      </c>
      <c r="E9372">
        <v>30.62</v>
      </c>
      <c r="F9372">
        <v>30.62</v>
      </c>
      <c r="M9372" s="15">
        <v>29364</v>
      </c>
      <c r="N9372" t="str">
        <f t="shared" si="330"/>
        <v>On</v>
      </c>
      <c r="O9372">
        <f t="shared" si="329"/>
        <v>1</v>
      </c>
    </row>
    <row r="9373" spans="1:15" x14ac:dyDescent="0.25">
      <c r="A9373" s="2">
        <v>36276</v>
      </c>
      <c r="B9373">
        <v>1200</v>
      </c>
      <c r="C9373">
        <v>30.12</v>
      </c>
      <c r="D9373">
        <v>30.12</v>
      </c>
      <c r="E9373">
        <v>30.12</v>
      </c>
      <c r="F9373">
        <v>30.12</v>
      </c>
      <c r="M9373" s="15">
        <v>29529</v>
      </c>
      <c r="N9373" t="str">
        <f t="shared" si="330"/>
        <v>On</v>
      </c>
      <c r="O9373">
        <f t="shared" si="329"/>
        <v>1</v>
      </c>
    </row>
    <row r="9374" spans="1:15" x14ac:dyDescent="0.25">
      <c r="A9374" s="2">
        <v>36276</v>
      </c>
      <c r="B9374">
        <v>1300</v>
      </c>
      <c r="C9374">
        <v>23.06</v>
      </c>
      <c r="D9374">
        <v>22.84</v>
      </c>
      <c r="E9374">
        <v>22.93</v>
      </c>
      <c r="F9374">
        <v>23.39</v>
      </c>
      <c r="M9374" s="15">
        <v>29250</v>
      </c>
      <c r="N9374" t="str">
        <f t="shared" si="330"/>
        <v>On</v>
      </c>
      <c r="O9374">
        <f t="shared" si="329"/>
        <v>1</v>
      </c>
    </row>
    <row r="9375" spans="1:15" x14ac:dyDescent="0.25">
      <c r="A9375" s="2">
        <v>36276</v>
      </c>
      <c r="B9375">
        <v>1400</v>
      </c>
      <c r="C9375">
        <v>25.9</v>
      </c>
      <c r="D9375">
        <v>25.62</v>
      </c>
      <c r="E9375">
        <v>25.74</v>
      </c>
      <c r="F9375">
        <v>26.32</v>
      </c>
      <c r="M9375" s="15">
        <v>29148</v>
      </c>
      <c r="N9375" t="str">
        <f t="shared" si="330"/>
        <v>On</v>
      </c>
      <c r="O9375">
        <f t="shared" si="329"/>
        <v>1</v>
      </c>
    </row>
    <row r="9376" spans="1:15" x14ac:dyDescent="0.25">
      <c r="A9376" s="2">
        <v>36276</v>
      </c>
      <c r="B9376">
        <v>1500</v>
      </c>
      <c r="C9376">
        <v>41.34</v>
      </c>
      <c r="D9376">
        <v>41.28</v>
      </c>
      <c r="E9376">
        <v>41.31</v>
      </c>
      <c r="F9376">
        <v>41.42</v>
      </c>
      <c r="M9376" s="15">
        <v>29058</v>
      </c>
      <c r="N9376" t="str">
        <f t="shared" si="330"/>
        <v>On</v>
      </c>
      <c r="O9376">
        <f t="shared" si="329"/>
        <v>1</v>
      </c>
    </row>
    <row r="9377" spans="1:15" x14ac:dyDescent="0.25">
      <c r="A9377" s="2">
        <v>36276</v>
      </c>
      <c r="B9377">
        <v>1600</v>
      </c>
      <c r="C9377">
        <v>25.02</v>
      </c>
      <c r="D9377">
        <v>24.73</v>
      </c>
      <c r="E9377">
        <v>24.85</v>
      </c>
      <c r="F9377">
        <v>25.47</v>
      </c>
      <c r="M9377" s="15">
        <v>28853</v>
      </c>
      <c r="N9377" t="str">
        <f t="shared" si="330"/>
        <v>On</v>
      </c>
      <c r="O9377">
        <f t="shared" si="329"/>
        <v>1</v>
      </c>
    </row>
    <row r="9378" spans="1:15" x14ac:dyDescent="0.25">
      <c r="A9378" s="2">
        <v>36276</v>
      </c>
      <c r="B9378">
        <v>1700</v>
      </c>
      <c r="C9378">
        <v>23.76</v>
      </c>
      <c r="D9378">
        <v>23.45</v>
      </c>
      <c r="E9378">
        <v>23.58</v>
      </c>
      <c r="F9378">
        <v>24.24</v>
      </c>
      <c r="M9378" s="15">
        <v>28633</v>
      </c>
      <c r="N9378" t="str">
        <f t="shared" si="330"/>
        <v>On</v>
      </c>
      <c r="O9378">
        <f t="shared" si="329"/>
        <v>1</v>
      </c>
    </row>
    <row r="9379" spans="1:15" x14ac:dyDescent="0.25">
      <c r="A9379" s="2">
        <v>36276</v>
      </c>
      <c r="B9379">
        <v>1800</v>
      </c>
      <c r="C9379">
        <v>20.63</v>
      </c>
      <c r="D9379">
        <v>20.27</v>
      </c>
      <c r="E9379">
        <v>20.420000000000002</v>
      </c>
      <c r="F9379">
        <v>21.17</v>
      </c>
      <c r="M9379" s="15">
        <v>28303</v>
      </c>
      <c r="N9379" t="str">
        <f t="shared" si="330"/>
        <v>On</v>
      </c>
      <c r="O9379">
        <f t="shared" ref="O9379:O9442" si="331">+WEEKDAY(A9379,2)</f>
        <v>1</v>
      </c>
    </row>
    <row r="9380" spans="1:15" x14ac:dyDescent="0.25">
      <c r="A9380" s="2">
        <v>36276</v>
      </c>
      <c r="B9380">
        <v>1900</v>
      </c>
      <c r="C9380">
        <v>21.26</v>
      </c>
      <c r="D9380">
        <v>20.92</v>
      </c>
      <c r="E9380">
        <v>21.06</v>
      </c>
      <c r="F9380">
        <v>21.79</v>
      </c>
      <c r="M9380" s="15">
        <v>27791</v>
      </c>
      <c r="N9380" t="str">
        <f t="shared" si="330"/>
        <v>On</v>
      </c>
      <c r="O9380">
        <f t="shared" si="331"/>
        <v>1</v>
      </c>
    </row>
    <row r="9381" spans="1:15" x14ac:dyDescent="0.25">
      <c r="A9381" s="2">
        <v>36276</v>
      </c>
      <c r="B9381">
        <v>2000</v>
      </c>
      <c r="C9381">
        <v>19.420000000000002</v>
      </c>
      <c r="D9381">
        <v>19.420000000000002</v>
      </c>
      <c r="E9381">
        <v>19.420000000000002</v>
      </c>
      <c r="F9381">
        <v>19.420000000000002</v>
      </c>
      <c r="M9381" s="15">
        <v>27829</v>
      </c>
      <c r="N9381" t="str">
        <f t="shared" si="330"/>
        <v>On</v>
      </c>
      <c r="O9381">
        <f t="shared" si="331"/>
        <v>1</v>
      </c>
    </row>
    <row r="9382" spans="1:15" x14ac:dyDescent="0.25">
      <c r="A9382" s="2">
        <v>36276</v>
      </c>
      <c r="B9382">
        <v>2100</v>
      </c>
      <c r="C9382">
        <v>27.73</v>
      </c>
      <c r="D9382">
        <v>27.73</v>
      </c>
      <c r="E9382">
        <v>27.73</v>
      </c>
      <c r="F9382">
        <v>27.73</v>
      </c>
      <c r="M9382" s="15">
        <v>29397</v>
      </c>
      <c r="N9382" t="str">
        <f t="shared" si="330"/>
        <v>On</v>
      </c>
      <c r="O9382">
        <f t="shared" si="331"/>
        <v>1</v>
      </c>
    </row>
    <row r="9383" spans="1:15" x14ac:dyDescent="0.25">
      <c r="A9383" s="2">
        <v>36276</v>
      </c>
      <c r="B9383">
        <v>2200</v>
      </c>
      <c r="C9383">
        <v>21.71</v>
      </c>
      <c r="D9383">
        <v>21.71</v>
      </c>
      <c r="E9383">
        <v>21.71</v>
      </c>
      <c r="F9383">
        <v>21.71</v>
      </c>
      <c r="M9383" s="15">
        <v>28487</v>
      </c>
      <c r="N9383" t="str">
        <f t="shared" si="330"/>
        <v>On</v>
      </c>
      <c r="O9383">
        <f t="shared" si="331"/>
        <v>1</v>
      </c>
    </row>
    <row r="9384" spans="1:15" x14ac:dyDescent="0.25">
      <c r="A9384" s="2">
        <v>36276</v>
      </c>
      <c r="B9384">
        <v>2300</v>
      </c>
      <c r="C9384">
        <v>17.75</v>
      </c>
      <c r="D9384">
        <v>17.75</v>
      </c>
      <c r="E9384">
        <v>17.75</v>
      </c>
      <c r="F9384">
        <v>17.75</v>
      </c>
      <c r="M9384" s="15">
        <v>25686</v>
      </c>
      <c r="N9384" t="str">
        <f t="shared" si="330"/>
        <v>On</v>
      </c>
      <c r="O9384">
        <f t="shared" si="331"/>
        <v>1</v>
      </c>
    </row>
    <row r="9385" spans="1:15" x14ac:dyDescent="0.25">
      <c r="A9385" s="2">
        <v>36276</v>
      </c>
      <c r="B9385">
        <v>2400</v>
      </c>
      <c r="C9385">
        <v>13.68</v>
      </c>
      <c r="D9385">
        <v>13.68</v>
      </c>
      <c r="E9385">
        <v>13.68</v>
      </c>
      <c r="F9385">
        <v>13.68</v>
      </c>
      <c r="M9385" s="15">
        <v>23131</v>
      </c>
      <c r="N9385" t="str">
        <f t="shared" si="330"/>
        <v>Off</v>
      </c>
      <c r="O9385">
        <f t="shared" si="331"/>
        <v>1</v>
      </c>
    </row>
    <row r="9386" spans="1:15" x14ac:dyDescent="0.25">
      <c r="A9386" s="2">
        <v>36277</v>
      </c>
      <c r="B9386">
        <v>100</v>
      </c>
      <c r="C9386">
        <v>12.55</v>
      </c>
      <c r="D9386">
        <v>12.55</v>
      </c>
      <c r="E9386">
        <v>12.55</v>
      </c>
      <c r="F9386">
        <v>12.55</v>
      </c>
      <c r="M9386" s="15">
        <v>21109</v>
      </c>
      <c r="N9386" t="str">
        <f t="shared" si="330"/>
        <v>Off</v>
      </c>
      <c r="O9386">
        <f t="shared" si="331"/>
        <v>2</v>
      </c>
    </row>
    <row r="9387" spans="1:15" x14ac:dyDescent="0.25">
      <c r="A9387" s="2">
        <v>36277</v>
      </c>
      <c r="B9387">
        <v>200</v>
      </c>
      <c r="C9387">
        <v>12.57</v>
      </c>
      <c r="D9387">
        <v>12.57</v>
      </c>
      <c r="E9387">
        <v>12.57</v>
      </c>
      <c r="F9387">
        <v>12.57</v>
      </c>
      <c r="M9387" s="15">
        <v>20097</v>
      </c>
      <c r="N9387" t="str">
        <f t="shared" si="330"/>
        <v>Off</v>
      </c>
      <c r="O9387">
        <f t="shared" si="331"/>
        <v>2</v>
      </c>
    </row>
    <row r="9388" spans="1:15" x14ac:dyDescent="0.25">
      <c r="A9388" s="2">
        <v>36277</v>
      </c>
      <c r="B9388">
        <v>300</v>
      </c>
      <c r="C9388">
        <v>12.45</v>
      </c>
      <c r="D9388">
        <v>12.45</v>
      </c>
      <c r="E9388">
        <v>12.45</v>
      </c>
      <c r="F9388">
        <v>12.45</v>
      </c>
      <c r="M9388" s="15">
        <v>19759</v>
      </c>
      <c r="N9388" t="str">
        <f t="shared" si="330"/>
        <v>Off</v>
      </c>
      <c r="O9388">
        <f t="shared" si="331"/>
        <v>2</v>
      </c>
    </row>
    <row r="9389" spans="1:15" x14ac:dyDescent="0.25">
      <c r="A9389" s="2">
        <v>36277</v>
      </c>
      <c r="B9389">
        <v>400</v>
      </c>
      <c r="C9389">
        <v>12.3</v>
      </c>
      <c r="D9389">
        <v>12.3</v>
      </c>
      <c r="E9389">
        <v>12.3</v>
      </c>
      <c r="F9389">
        <v>12.3</v>
      </c>
      <c r="M9389" s="15">
        <v>19611</v>
      </c>
      <c r="N9389" t="str">
        <f t="shared" si="330"/>
        <v>Off</v>
      </c>
      <c r="O9389">
        <f t="shared" si="331"/>
        <v>2</v>
      </c>
    </row>
    <row r="9390" spans="1:15" x14ac:dyDescent="0.25">
      <c r="A9390" s="2">
        <v>36277</v>
      </c>
      <c r="B9390">
        <v>500</v>
      </c>
      <c r="C9390">
        <v>12.92</v>
      </c>
      <c r="D9390">
        <v>12.92</v>
      </c>
      <c r="E9390">
        <v>12.92</v>
      </c>
      <c r="F9390">
        <v>12.92</v>
      </c>
      <c r="M9390" s="15">
        <v>20070</v>
      </c>
      <c r="N9390" t="str">
        <f t="shared" si="330"/>
        <v>Off</v>
      </c>
      <c r="O9390">
        <f t="shared" si="331"/>
        <v>2</v>
      </c>
    </row>
    <row r="9391" spans="1:15" x14ac:dyDescent="0.25">
      <c r="A9391" s="2">
        <v>36277</v>
      </c>
      <c r="B9391">
        <v>600</v>
      </c>
      <c r="C9391">
        <v>13.44</v>
      </c>
      <c r="D9391">
        <v>13.44</v>
      </c>
      <c r="E9391">
        <v>13.44</v>
      </c>
      <c r="F9391">
        <v>13.44</v>
      </c>
      <c r="M9391" s="15">
        <v>22184</v>
      </c>
      <c r="N9391" t="str">
        <f t="shared" si="330"/>
        <v>Off</v>
      </c>
      <c r="O9391">
        <f t="shared" si="331"/>
        <v>2</v>
      </c>
    </row>
    <row r="9392" spans="1:15" x14ac:dyDescent="0.25">
      <c r="A9392" s="2">
        <v>36277</v>
      </c>
      <c r="B9392">
        <v>700</v>
      </c>
      <c r="C9392">
        <v>14.32</v>
      </c>
      <c r="D9392">
        <v>14.32</v>
      </c>
      <c r="E9392">
        <v>14.32</v>
      </c>
      <c r="F9392">
        <v>14.32</v>
      </c>
      <c r="M9392" s="15">
        <v>25339</v>
      </c>
      <c r="N9392" t="str">
        <f t="shared" si="330"/>
        <v>Off</v>
      </c>
      <c r="O9392">
        <f t="shared" si="331"/>
        <v>2</v>
      </c>
    </row>
    <row r="9393" spans="1:15" x14ac:dyDescent="0.25">
      <c r="A9393" s="2">
        <v>36277</v>
      </c>
      <c r="B9393">
        <v>800</v>
      </c>
      <c r="C9393">
        <v>17.41</v>
      </c>
      <c r="D9393">
        <v>17.41</v>
      </c>
      <c r="E9393">
        <v>17.41</v>
      </c>
      <c r="F9393">
        <v>17.41</v>
      </c>
      <c r="M9393" s="15">
        <v>27757</v>
      </c>
      <c r="N9393" t="str">
        <f t="shared" si="330"/>
        <v>On</v>
      </c>
      <c r="O9393">
        <f t="shared" si="331"/>
        <v>2</v>
      </c>
    </row>
    <row r="9394" spans="1:15" x14ac:dyDescent="0.25">
      <c r="A9394" s="2">
        <v>36277</v>
      </c>
      <c r="B9394">
        <v>900</v>
      </c>
      <c r="C9394">
        <v>19.649999999999999</v>
      </c>
      <c r="D9394">
        <v>19.649999999999999</v>
      </c>
      <c r="E9394">
        <v>19.649999999999999</v>
      </c>
      <c r="F9394">
        <v>19.649999999999999</v>
      </c>
      <c r="M9394" s="15">
        <v>28401</v>
      </c>
      <c r="N9394" t="str">
        <f t="shared" si="330"/>
        <v>On</v>
      </c>
      <c r="O9394">
        <f t="shared" si="331"/>
        <v>2</v>
      </c>
    </row>
    <row r="9395" spans="1:15" x14ac:dyDescent="0.25">
      <c r="A9395" s="2">
        <v>36277</v>
      </c>
      <c r="B9395">
        <v>1000</v>
      </c>
      <c r="C9395">
        <v>30.7</v>
      </c>
      <c r="D9395">
        <v>30.7</v>
      </c>
      <c r="E9395">
        <v>30.7</v>
      </c>
      <c r="F9395">
        <v>30.7</v>
      </c>
      <c r="M9395" s="15">
        <v>28552</v>
      </c>
      <c r="N9395" t="str">
        <f t="shared" si="330"/>
        <v>On</v>
      </c>
      <c r="O9395">
        <f t="shared" si="331"/>
        <v>2</v>
      </c>
    </row>
    <row r="9396" spans="1:15" x14ac:dyDescent="0.25">
      <c r="A9396" s="2">
        <v>36277</v>
      </c>
      <c r="B9396">
        <v>1100</v>
      </c>
      <c r="C9396">
        <v>33.450000000000003</v>
      </c>
      <c r="D9396">
        <v>33.450000000000003</v>
      </c>
      <c r="E9396">
        <v>33.450000000000003</v>
      </c>
      <c r="F9396">
        <v>33.450000000000003</v>
      </c>
      <c r="M9396" s="15">
        <v>28738</v>
      </c>
      <c r="N9396" t="str">
        <f t="shared" si="330"/>
        <v>On</v>
      </c>
      <c r="O9396">
        <f t="shared" si="331"/>
        <v>2</v>
      </c>
    </row>
    <row r="9397" spans="1:15" x14ac:dyDescent="0.25">
      <c r="A9397" s="2">
        <v>36277</v>
      </c>
      <c r="B9397">
        <v>1200</v>
      </c>
      <c r="C9397">
        <v>33.21</v>
      </c>
      <c r="D9397">
        <v>33.21</v>
      </c>
      <c r="E9397">
        <v>33.21</v>
      </c>
      <c r="F9397">
        <v>33.21</v>
      </c>
      <c r="M9397" s="15">
        <v>29143</v>
      </c>
      <c r="N9397" t="str">
        <f t="shared" si="330"/>
        <v>On</v>
      </c>
      <c r="O9397">
        <f t="shared" si="331"/>
        <v>2</v>
      </c>
    </row>
    <row r="9398" spans="1:15" x14ac:dyDescent="0.25">
      <c r="A9398" s="2">
        <v>36277</v>
      </c>
      <c r="B9398">
        <v>1300</v>
      </c>
      <c r="C9398">
        <v>26.62</v>
      </c>
      <c r="D9398">
        <v>26.62</v>
      </c>
      <c r="E9398">
        <v>26.62</v>
      </c>
      <c r="F9398">
        <v>26.62</v>
      </c>
      <c r="M9398" s="15">
        <v>28710</v>
      </c>
      <c r="N9398" t="str">
        <f t="shared" si="330"/>
        <v>On</v>
      </c>
      <c r="O9398">
        <f t="shared" si="331"/>
        <v>2</v>
      </c>
    </row>
    <row r="9399" spans="1:15" x14ac:dyDescent="0.25">
      <c r="A9399" s="2">
        <v>36277</v>
      </c>
      <c r="B9399">
        <v>1400</v>
      </c>
      <c r="C9399">
        <v>30.7</v>
      </c>
      <c r="D9399">
        <v>30.7</v>
      </c>
      <c r="E9399">
        <v>30.7</v>
      </c>
      <c r="F9399">
        <v>30.7</v>
      </c>
      <c r="M9399" s="15">
        <v>28641</v>
      </c>
      <c r="N9399" t="str">
        <f t="shared" si="330"/>
        <v>On</v>
      </c>
      <c r="O9399">
        <f t="shared" si="331"/>
        <v>2</v>
      </c>
    </row>
    <row r="9400" spans="1:15" x14ac:dyDescent="0.25">
      <c r="A9400" s="2">
        <v>36277</v>
      </c>
      <c r="B9400">
        <v>1500</v>
      </c>
      <c r="C9400">
        <v>31.65</v>
      </c>
      <c r="D9400">
        <v>31.65</v>
      </c>
      <c r="E9400">
        <v>31.65</v>
      </c>
      <c r="F9400">
        <v>31.65</v>
      </c>
      <c r="M9400" s="15">
        <v>28634</v>
      </c>
      <c r="N9400" t="str">
        <f t="shared" si="330"/>
        <v>On</v>
      </c>
      <c r="O9400">
        <f t="shared" si="331"/>
        <v>2</v>
      </c>
    </row>
    <row r="9401" spans="1:15" x14ac:dyDescent="0.25">
      <c r="A9401" s="2">
        <v>36277</v>
      </c>
      <c r="B9401">
        <v>1600</v>
      </c>
      <c r="C9401">
        <v>23.5</v>
      </c>
      <c r="D9401">
        <v>23.5</v>
      </c>
      <c r="E9401">
        <v>23.5</v>
      </c>
      <c r="F9401">
        <v>23.5</v>
      </c>
      <c r="M9401" s="15">
        <v>28309</v>
      </c>
      <c r="N9401" t="str">
        <f t="shared" si="330"/>
        <v>On</v>
      </c>
      <c r="O9401">
        <f t="shared" si="331"/>
        <v>2</v>
      </c>
    </row>
    <row r="9402" spans="1:15" x14ac:dyDescent="0.25">
      <c r="A9402" s="2">
        <v>36277</v>
      </c>
      <c r="B9402">
        <v>1700</v>
      </c>
      <c r="C9402">
        <v>29.23</v>
      </c>
      <c r="D9402">
        <v>29.03</v>
      </c>
      <c r="E9402">
        <v>29.11</v>
      </c>
      <c r="F9402">
        <v>29.55</v>
      </c>
      <c r="M9402" s="15">
        <v>28208</v>
      </c>
      <c r="N9402" t="str">
        <f t="shared" si="330"/>
        <v>On</v>
      </c>
      <c r="O9402">
        <f t="shared" si="331"/>
        <v>2</v>
      </c>
    </row>
    <row r="9403" spans="1:15" x14ac:dyDescent="0.25">
      <c r="A9403" s="2">
        <v>36277</v>
      </c>
      <c r="B9403">
        <v>1800</v>
      </c>
      <c r="C9403">
        <v>19.37</v>
      </c>
      <c r="D9403">
        <v>19</v>
      </c>
      <c r="E9403">
        <v>19.16</v>
      </c>
      <c r="F9403">
        <v>19.96</v>
      </c>
      <c r="M9403" s="15">
        <v>28023</v>
      </c>
      <c r="N9403" t="str">
        <f t="shared" si="330"/>
        <v>On</v>
      </c>
      <c r="O9403">
        <f t="shared" si="331"/>
        <v>2</v>
      </c>
    </row>
    <row r="9404" spans="1:15" x14ac:dyDescent="0.25">
      <c r="A9404" s="2">
        <v>36277</v>
      </c>
      <c r="B9404">
        <v>1900</v>
      </c>
      <c r="C9404">
        <v>19.63</v>
      </c>
      <c r="D9404">
        <v>19.27</v>
      </c>
      <c r="E9404">
        <v>19.420000000000002</v>
      </c>
      <c r="F9404">
        <v>20.21</v>
      </c>
      <c r="M9404" s="15">
        <v>27311</v>
      </c>
      <c r="N9404" t="str">
        <f t="shared" si="330"/>
        <v>On</v>
      </c>
      <c r="O9404">
        <f t="shared" si="331"/>
        <v>2</v>
      </c>
    </row>
    <row r="9405" spans="1:15" x14ac:dyDescent="0.25">
      <c r="A9405" s="2">
        <v>36277</v>
      </c>
      <c r="B9405">
        <v>2000</v>
      </c>
      <c r="C9405">
        <v>29.05</v>
      </c>
      <c r="D9405">
        <v>29.05</v>
      </c>
      <c r="E9405">
        <v>29.05</v>
      </c>
      <c r="F9405">
        <v>29.05</v>
      </c>
      <c r="M9405" s="15">
        <v>27314</v>
      </c>
      <c r="N9405" t="str">
        <f t="shared" si="330"/>
        <v>On</v>
      </c>
      <c r="O9405">
        <f t="shared" si="331"/>
        <v>2</v>
      </c>
    </row>
    <row r="9406" spans="1:15" x14ac:dyDescent="0.25">
      <c r="A9406" s="2">
        <v>36277</v>
      </c>
      <c r="B9406">
        <v>2100</v>
      </c>
      <c r="C9406">
        <v>52.88</v>
      </c>
      <c r="D9406">
        <v>52.88</v>
      </c>
      <c r="E9406">
        <v>52.88</v>
      </c>
      <c r="F9406">
        <v>52.88</v>
      </c>
      <c r="M9406" s="15">
        <v>29136</v>
      </c>
      <c r="N9406" t="str">
        <f t="shared" si="330"/>
        <v>On</v>
      </c>
      <c r="O9406">
        <f t="shared" si="331"/>
        <v>2</v>
      </c>
    </row>
    <row r="9407" spans="1:15" x14ac:dyDescent="0.25">
      <c r="A9407" s="2">
        <v>36277</v>
      </c>
      <c r="B9407">
        <v>2200</v>
      </c>
      <c r="C9407">
        <v>33.96</v>
      </c>
      <c r="D9407">
        <v>33.96</v>
      </c>
      <c r="E9407">
        <v>33.96</v>
      </c>
      <c r="F9407">
        <v>33.96</v>
      </c>
      <c r="M9407" s="15">
        <v>28402</v>
      </c>
      <c r="N9407" t="str">
        <f t="shared" si="330"/>
        <v>On</v>
      </c>
      <c r="O9407">
        <f t="shared" si="331"/>
        <v>2</v>
      </c>
    </row>
    <row r="9408" spans="1:15" x14ac:dyDescent="0.25">
      <c r="A9408" s="2">
        <v>36277</v>
      </c>
      <c r="B9408">
        <v>2300</v>
      </c>
      <c r="C9408">
        <v>17.690000000000001</v>
      </c>
      <c r="D9408">
        <v>17.690000000000001</v>
      </c>
      <c r="E9408">
        <v>17.690000000000001</v>
      </c>
      <c r="F9408">
        <v>17.690000000000001</v>
      </c>
      <c r="M9408" s="15">
        <v>25651</v>
      </c>
      <c r="N9408" t="str">
        <f t="shared" si="330"/>
        <v>On</v>
      </c>
      <c r="O9408">
        <f t="shared" si="331"/>
        <v>2</v>
      </c>
    </row>
    <row r="9409" spans="1:15" x14ac:dyDescent="0.25">
      <c r="A9409" s="2">
        <v>36277</v>
      </c>
      <c r="B9409">
        <v>2400</v>
      </c>
      <c r="C9409">
        <v>15.79</v>
      </c>
      <c r="D9409">
        <v>15.79</v>
      </c>
      <c r="E9409">
        <v>15.79</v>
      </c>
      <c r="F9409">
        <v>15.79</v>
      </c>
      <c r="M9409" s="15">
        <v>23094</v>
      </c>
      <c r="N9409" t="str">
        <f t="shared" si="330"/>
        <v>Off</v>
      </c>
      <c r="O9409">
        <f t="shared" si="331"/>
        <v>2</v>
      </c>
    </row>
    <row r="9410" spans="1:15" x14ac:dyDescent="0.25">
      <c r="A9410" s="2">
        <v>36278</v>
      </c>
      <c r="B9410">
        <v>100</v>
      </c>
      <c r="C9410">
        <v>14.29</v>
      </c>
      <c r="D9410">
        <v>14.29</v>
      </c>
      <c r="E9410">
        <v>14.29</v>
      </c>
      <c r="F9410">
        <v>14.29</v>
      </c>
      <c r="M9410" s="15">
        <v>21246</v>
      </c>
      <c r="N9410" t="str">
        <f t="shared" si="330"/>
        <v>Off</v>
      </c>
      <c r="O9410">
        <f t="shared" si="331"/>
        <v>3</v>
      </c>
    </row>
    <row r="9411" spans="1:15" x14ac:dyDescent="0.25">
      <c r="A9411" s="2">
        <v>36278</v>
      </c>
      <c r="B9411">
        <v>200</v>
      </c>
      <c r="C9411">
        <v>15.3</v>
      </c>
      <c r="D9411">
        <v>15.3</v>
      </c>
      <c r="E9411">
        <v>15.3</v>
      </c>
      <c r="F9411">
        <v>15.3</v>
      </c>
      <c r="M9411" s="15">
        <v>20005</v>
      </c>
      <c r="N9411" t="str">
        <f t="shared" si="330"/>
        <v>Off</v>
      </c>
      <c r="O9411">
        <f t="shared" si="331"/>
        <v>3</v>
      </c>
    </row>
    <row r="9412" spans="1:15" x14ac:dyDescent="0.25">
      <c r="A9412" s="2">
        <v>36278</v>
      </c>
      <c r="B9412">
        <v>300</v>
      </c>
      <c r="C9412">
        <v>14.98</v>
      </c>
      <c r="D9412">
        <v>14.98</v>
      </c>
      <c r="E9412">
        <v>14.98</v>
      </c>
      <c r="F9412">
        <v>14.98</v>
      </c>
      <c r="M9412" s="15">
        <v>20096</v>
      </c>
      <c r="N9412" t="str">
        <f t="shared" si="330"/>
        <v>Off</v>
      </c>
      <c r="O9412">
        <f t="shared" si="331"/>
        <v>3</v>
      </c>
    </row>
    <row r="9413" spans="1:15" x14ac:dyDescent="0.25">
      <c r="A9413" s="2">
        <v>36278</v>
      </c>
      <c r="B9413">
        <v>400</v>
      </c>
      <c r="C9413">
        <v>14.68</v>
      </c>
      <c r="D9413">
        <v>14.68</v>
      </c>
      <c r="E9413">
        <v>14.68</v>
      </c>
      <c r="F9413">
        <v>14.68</v>
      </c>
      <c r="M9413" s="15">
        <v>19952</v>
      </c>
      <c r="N9413" t="str">
        <f t="shared" si="330"/>
        <v>Off</v>
      </c>
      <c r="O9413">
        <f t="shared" si="331"/>
        <v>3</v>
      </c>
    </row>
    <row r="9414" spans="1:15" x14ac:dyDescent="0.25">
      <c r="A9414" s="2">
        <v>36278</v>
      </c>
      <c r="B9414">
        <v>500</v>
      </c>
      <c r="C9414">
        <v>16.12</v>
      </c>
      <c r="D9414">
        <v>16.12</v>
      </c>
      <c r="E9414">
        <v>16.12</v>
      </c>
      <c r="F9414">
        <v>16.12</v>
      </c>
      <c r="M9414" s="15">
        <v>20484</v>
      </c>
      <c r="N9414" t="str">
        <f t="shared" si="330"/>
        <v>Off</v>
      </c>
      <c r="O9414">
        <f t="shared" si="331"/>
        <v>3</v>
      </c>
    </row>
    <row r="9415" spans="1:15" x14ac:dyDescent="0.25">
      <c r="A9415" s="2">
        <v>36278</v>
      </c>
      <c r="B9415">
        <v>600</v>
      </c>
      <c r="C9415">
        <v>19.75</v>
      </c>
      <c r="D9415">
        <v>19.75</v>
      </c>
      <c r="E9415">
        <v>19.75</v>
      </c>
      <c r="F9415">
        <v>19.75</v>
      </c>
      <c r="M9415" s="15">
        <v>22251</v>
      </c>
      <c r="N9415" t="str">
        <f t="shared" si="330"/>
        <v>Off</v>
      </c>
      <c r="O9415">
        <f t="shared" si="331"/>
        <v>3</v>
      </c>
    </row>
    <row r="9416" spans="1:15" x14ac:dyDescent="0.25">
      <c r="A9416" s="2">
        <v>36278</v>
      </c>
      <c r="B9416">
        <v>700</v>
      </c>
      <c r="C9416">
        <v>36.22</v>
      </c>
      <c r="D9416">
        <v>36.22</v>
      </c>
      <c r="E9416">
        <v>36.22</v>
      </c>
      <c r="F9416">
        <v>36.22</v>
      </c>
      <c r="M9416" s="15">
        <v>25743</v>
      </c>
      <c r="N9416" t="str">
        <f t="shared" si="330"/>
        <v>Off</v>
      </c>
      <c r="O9416">
        <f t="shared" si="331"/>
        <v>3</v>
      </c>
    </row>
    <row r="9417" spans="1:15" x14ac:dyDescent="0.25">
      <c r="A9417" s="2">
        <v>36278</v>
      </c>
      <c r="B9417">
        <v>800</v>
      </c>
      <c r="C9417">
        <v>50.6</v>
      </c>
      <c r="D9417">
        <v>50.6</v>
      </c>
      <c r="E9417">
        <v>50.6</v>
      </c>
      <c r="F9417">
        <v>50.6</v>
      </c>
      <c r="M9417" s="15">
        <v>28080</v>
      </c>
      <c r="N9417" t="str">
        <f t="shared" si="330"/>
        <v>On</v>
      </c>
      <c r="O9417">
        <f t="shared" si="331"/>
        <v>3</v>
      </c>
    </row>
    <row r="9418" spans="1:15" x14ac:dyDescent="0.25">
      <c r="A9418" s="2">
        <v>36278</v>
      </c>
      <c r="B9418">
        <v>900</v>
      </c>
      <c r="C9418">
        <v>38.549999999999997</v>
      </c>
      <c r="D9418">
        <v>38.549999999999997</v>
      </c>
      <c r="E9418">
        <v>38.549999999999997</v>
      </c>
      <c r="F9418">
        <v>38.549999999999997</v>
      </c>
      <c r="M9418" s="15">
        <v>28930</v>
      </c>
      <c r="N9418" t="str">
        <f t="shared" si="330"/>
        <v>On</v>
      </c>
      <c r="O9418">
        <f t="shared" si="331"/>
        <v>3</v>
      </c>
    </row>
    <row r="9419" spans="1:15" x14ac:dyDescent="0.25">
      <c r="A9419" s="2">
        <v>36278</v>
      </c>
      <c r="B9419">
        <v>1000</v>
      </c>
      <c r="C9419">
        <v>22.68</v>
      </c>
      <c r="D9419">
        <v>22.68</v>
      </c>
      <c r="E9419">
        <v>22.68</v>
      </c>
      <c r="F9419">
        <v>22.68</v>
      </c>
      <c r="M9419" s="15">
        <v>28880</v>
      </c>
      <c r="N9419" t="str">
        <f t="shared" ref="N9419:N9482" si="332">+IF(B9419&gt;700,IF(B9419&lt;2400,"On","Off"),"Off")</f>
        <v>On</v>
      </c>
      <c r="O9419">
        <f t="shared" si="331"/>
        <v>3</v>
      </c>
    </row>
    <row r="9420" spans="1:15" x14ac:dyDescent="0.25">
      <c r="A9420" s="2">
        <v>36278</v>
      </c>
      <c r="B9420">
        <v>1100</v>
      </c>
      <c r="C9420">
        <v>39.22</v>
      </c>
      <c r="D9420">
        <v>39.22</v>
      </c>
      <c r="E9420">
        <v>39.22</v>
      </c>
      <c r="F9420">
        <v>39.22</v>
      </c>
      <c r="M9420" s="15">
        <v>28732</v>
      </c>
      <c r="N9420" t="str">
        <f t="shared" si="332"/>
        <v>On</v>
      </c>
      <c r="O9420">
        <f t="shared" si="331"/>
        <v>3</v>
      </c>
    </row>
    <row r="9421" spans="1:15" x14ac:dyDescent="0.25">
      <c r="A9421" s="2">
        <v>36278</v>
      </c>
      <c r="B9421">
        <v>1200</v>
      </c>
      <c r="C9421">
        <v>46.27</v>
      </c>
      <c r="D9421">
        <v>46.27</v>
      </c>
      <c r="E9421">
        <v>46.27</v>
      </c>
      <c r="F9421">
        <v>46.27</v>
      </c>
      <c r="M9421" s="15">
        <v>29061</v>
      </c>
      <c r="N9421" t="str">
        <f t="shared" si="332"/>
        <v>On</v>
      </c>
      <c r="O9421">
        <f t="shared" si="331"/>
        <v>3</v>
      </c>
    </row>
    <row r="9422" spans="1:15" x14ac:dyDescent="0.25">
      <c r="A9422" s="2">
        <v>36278</v>
      </c>
      <c r="B9422">
        <v>1300</v>
      </c>
      <c r="C9422">
        <v>35.880000000000003</v>
      </c>
      <c r="D9422">
        <v>35.880000000000003</v>
      </c>
      <c r="E9422">
        <v>35.880000000000003</v>
      </c>
      <c r="F9422">
        <v>35.880000000000003</v>
      </c>
      <c r="M9422" s="15">
        <v>28776</v>
      </c>
      <c r="N9422" t="str">
        <f t="shared" si="332"/>
        <v>On</v>
      </c>
      <c r="O9422">
        <f t="shared" si="331"/>
        <v>3</v>
      </c>
    </row>
    <row r="9423" spans="1:15" x14ac:dyDescent="0.25">
      <c r="A9423" s="2">
        <v>36278</v>
      </c>
      <c r="B9423">
        <v>1400</v>
      </c>
      <c r="C9423">
        <v>30.69</v>
      </c>
      <c r="D9423">
        <v>30.69</v>
      </c>
      <c r="E9423">
        <v>30.69</v>
      </c>
      <c r="F9423">
        <v>30.69</v>
      </c>
      <c r="M9423" s="15">
        <v>29088</v>
      </c>
      <c r="N9423" t="str">
        <f t="shared" si="332"/>
        <v>On</v>
      </c>
      <c r="O9423">
        <f t="shared" si="331"/>
        <v>3</v>
      </c>
    </row>
    <row r="9424" spans="1:15" x14ac:dyDescent="0.25">
      <c r="A9424" s="2">
        <v>36278</v>
      </c>
      <c r="B9424">
        <v>1500</v>
      </c>
      <c r="C9424">
        <v>26.38</v>
      </c>
      <c r="D9424">
        <v>26.38</v>
      </c>
      <c r="E9424">
        <v>26.38</v>
      </c>
      <c r="F9424">
        <v>26.38</v>
      </c>
      <c r="M9424" s="15">
        <v>28566</v>
      </c>
      <c r="N9424" t="str">
        <f t="shared" si="332"/>
        <v>On</v>
      </c>
      <c r="O9424">
        <f t="shared" si="331"/>
        <v>3</v>
      </c>
    </row>
    <row r="9425" spans="1:15" x14ac:dyDescent="0.25">
      <c r="A9425" s="2">
        <v>36278</v>
      </c>
      <c r="B9425">
        <v>1600</v>
      </c>
      <c r="C9425">
        <v>26.5</v>
      </c>
      <c r="D9425">
        <v>26.5</v>
      </c>
      <c r="E9425">
        <v>26.5</v>
      </c>
      <c r="F9425">
        <v>26.5</v>
      </c>
      <c r="M9425" s="15">
        <v>28304</v>
      </c>
      <c r="N9425" t="str">
        <f t="shared" si="332"/>
        <v>On</v>
      </c>
      <c r="O9425">
        <f t="shared" si="331"/>
        <v>3</v>
      </c>
    </row>
    <row r="9426" spans="1:15" x14ac:dyDescent="0.25">
      <c r="A9426" s="2">
        <v>36278</v>
      </c>
      <c r="B9426">
        <v>1700</v>
      </c>
      <c r="C9426">
        <v>24</v>
      </c>
      <c r="D9426">
        <v>24</v>
      </c>
      <c r="E9426">
        <v>24</v>
      </c>
      <c r="F9426">
        <v>24</v>
      </c>
      <c r="M9426" s="15">
        <v>28192</v>
      </c>
      <c r="N9426" t="str">
        <f t="shared" si="332"/>
        <v>On</v>
      </c>
      <c r="O9426">
        <f t="shared" si="331"/>
        <v>3</v>
      </c>
    </row>
    <row r="9427" spans="1:15" x14ac:dyDescent="0.25">
      <c r="A9427" s="2">
        <v>36278</v>
      </c>
      <c r="B9427">
        <v>1800</v>
      </c>
      <c r="C9427">
        <v>21.97</v>
      </c>
      <c r="D9427">
        <v>21.97</v>
      </c>
      <c r="E9427">
        <v>21.97</v>
      </c>
      <c r="F9427">
        <v>21.97</v>
      </c>
      <c r="M9427" s="15">
        <v>27787</v>
      </c>
      <c r="N9427" t="str">
        <f t="shared" si="332"/>
        <v>On</v>
      </c>
      <c r="O9427">
        <f t="shared" si="331"/>
        <v>3</v>
      </c>
    </row>
    <row r="9428" spans="1:15" x14ac:dyDescent="0.25">
      <c r="A9428" s="2">
        <v>36278</v>
      </c>
      <c r="B9428">
        <v>1900</v>
      </c>
      <c r="C9428">
        <v>17.29</v>
      </c>
      <c r="D9428">
        <v>17.29</v>
      </c>
      <c r="E9428">
        <v>17.29</v>
      </c>
      <c r="F9428">
        <v>17.29</v>
      </c>
      <c r="M9428" s="15">
        <v>27207</v>
      </c>
      <c r="N9428" t="str">
        <f t="shared" si="332"/>
        <v>On</v>
      </c>
      <c r="O9428">
        <f t="shared" si="331"/>
        <v>3</v>
      </c>
    </row>
    <row r="9429" spans="1:15" x14ac:dyDescent="0.25">
      <c r="A9429" s="2">
        <v>36278</v>
      </c>
      <c r="B9429">
        <v>2000</v>
      </c>
      <c r="C9429">
        <v>20.56</v>
      </c>
      <c r="D9429">
        <v>20.56</v>
      </c>
      <c r="E9429">
        <v>20.56</v>
      </c>
      <c r="F9429">
        <v>20.56</v>
      </c>
      <c r="M9429" s="15">
        <v>27359</v>
      </c>
      <c r="N9429" t="str">
        <f t="shared" si="332"/>
        <v>On</v>
      </c>
      <c r="O9429">
        <f t="shared" si="331"/>
        <v>3</v>
      </c>
    </row>
    <row r="9430" spans="1:15" x14ac:dyDescent="0.25">
      <c r="A9430" s="2">
        <v>36278</v>
      </c>
      <c r="B9430">
        <v>2100</v>
      </c>
      <c r="C9430">
        <v>23.71</v>
      </c>
      <c r="D9430">
        <v>23.71</v>
      </c>
      <c r="E9430">
        <v>23.71</v>
      </c>
      <c r="F9430">
        <v>23.71</v>
      </c>
      <c r="M9430" s="15">
        <v>29124</v>
      </c>
      <c r="N9430" t="str">
        <f t="shared" si="332"/>
        <v>On</v>
      </c>
      <c r="O9430">
        <f t="shared" si="331"/>
        <v>3</v>
      </c>
    </row>
    <row r="9431" spans="1:15" x14ac:dyDescent="0.25">
      <c r="A9431" s="2">
        <v>36278</v>
      </c>
      <c r="B9431">
        <v>2200</v>
      </c>
      <c r="C9431">
        <v>20.23</v>
      </c>
      <c r="D9431">
        <v>20.23</v>
      </c>
      <c r="E9431">
        <v>20.23</v>
      </c>
      <c r="F9431">
        <v>20.23</v>
      </c>
      <c r="M9431" s="15">
        <v>28263</v>
      </c>
      <c r="N9431" t="str">
        <f t="shared" si="332"/>
        <v>On</v>
      </c>
      <c r="O9431">
        <f t="shared" si="331"/>
        <v>3</v>
      </c>
    </row>
    <row r="9432" spans="1:15" x14ac:dyDescent="0.25">
      <c r="A9432" s="2">
        <v>36278</v>
      </c>
      <c r="B9432">
        <v>2300</v>
      </c>
      <c r="C9432">
        <v>18.920000000000002</v>
      </c>
      <c r="D9432">
        <v>18.920000000000002</v>
      </c>
      <c r="E9432">
        <v>18.920000000000002</v>
      </c>
      <c r="F9432">
        <v>18.920000000000002</v>
      </c>
      <c r="M9432" s="15">
        <v>25925</v>
      </c>
      <c r="N9432" t="str">
        <f t="shared" si="332"/>
        <v>On</v>
      </c>
      <c r="O9432">
        <f t="shared" si="331"/>
        <v>3</v>
      </c>
    </row>
    <row r="9433" spans="1:15" x14ac:dyDescent="0.25">
      <c r="A9433" s="2">
        <v>36278</v>
      </c>
      <c r="B9433">
        <v>2400</v>
      </c>
      <c r="C9433">
        <v>15.56</v>
      </c>
      <c r="D9433">
        <v>15.56</v>
      </c>
      <c r="E9433">
        <v>15.56</v>
      </c>
      <c r="F9433">
        <v>15.56</v>
      </c>
      <c r="M9433" s="15">
        <v>23173</v>
      </c>
      <c r="N9433" t="str">
        <f t="shared" si="332"/>
        <v>Off</v>
      </c>
      <c r="O9433">
        <f t="shared" si="331"/>
        <v>3</v>
      </c>
    </row>
    <row r="9434" spans="1:15" x14ac:dyDescent="0.25">
      <c r="A9434" s="2">
        <v>36279</v>
      </c>
      <c r="B9434">
        <v>100</v>
      </c>
      <c r="C9434">
        <v>15.15</v>
      </c>
      <c r="D9434">
        <v>15.15</v>
      </c>
      <c r="E9434">
        <v>15.15</v>
      </c>
      <c r="F9434">
        <v>15.15</v>
      </c>
      <c r="M9434" s="15">
        <v>21240</v>
      </c>
      <c r="N9434" t="str">
        <f t="shared" si="332"/>
        <v>Off</v>
      </c>
      <c r="O9434">
        <f t="shared" si="331"/>
        <v>4</v>
      </c>
    </row>
    <row r="9435" spans="1:15" x14ac:dyDescent="0.25">
      <c r="A9435" s="2">
        <v>36279</v>
      </c>
      <c r="B9435">
        <v>200</v>
      </c>
      <c r="C9435">
        <v>14.85</v>
      </c>
      <c r="D9435">
        <v>14.85</v>
      </c>
      <c r="E9435">
        <v>14.85</v>
      </c>
      <c r="F9435">
        <v>14.85</v>
      </c>
      <c r="M9435" s="15">
        <v>20404</v>
      </c>
      <c r="N9435" t="str">
        <f t="shared" si="332"/>
        <v>Off</v>
      </c>
      <c r="O9435">
        <f t="shared" si="331"/>
        <v>4</v>
      </c>
    </row>
    <row r="9436" spans="1:15" x14ac:dyDescent="0.25">
      <c r="A9436" s="2">
        <v>36279</v>
      </c>
      <c r="B9436">
        <v>300</v>
      </c>
      <c r="C9436">
        <v>14.22</v>
      </c>
      <c r="D9436">
        <v>14.22</v>
      </c>
      <c r="E9436">
        <v>14.22</v>
      </c>
      <c r="F9436">
        <v>14.22</v>
      </c>
      <c r="M9436" s="15">
        <v>20112</v>
      </c>
      <c r="N9436" t="str">
        <f t="shared" si="332"/>
        <v>Off</v>
      </c>
      <c r="O9436">
        <f t="shared" si="331"/>
        <v>4</v>
      </c>
    </row>
    <row r="9437" spans="1:15" x14ac:dyDescent="0.25">
      <c r="A9437" s="2">
        <v>36279</v>
      </c>
      <c r="B9437">
        <v>400</v>
      </c>
      <c r="C9437">
        <v>14.2</v>
      </c>
      <c r="D9437">
        <v>14.2</v>
      </c>
      <c r="E9437">
        <v>14.2</v>
      </c>
      <c r="F9437">
        <v>14.2</v>
      </c>
      <c r="M9437" s="15">
        <v>20049</v>
      </c>
      <c r="N9437" t="str">
        <f t="shared" si="332"/>
        <v>Off</v>
      </c>
      <c r="O9437">
        <f t="shared" si="331"/>
        <v>4</v>
      </c>
    </row>
    <row r="9438" spans="1:15" x14ac:dyDescent="0.25">
      <c r="A9438" s="2">
        <v>36279</v>
      </c>
      <c r="B9438">
        <v>500</v>
      </c>
      <c r="C9438">
        <v>14.42</v>
      </c>
      <c r="D9438">
        <v>14.42</v>
      </c>
      <c r="E9438">
        <v>14.42</v>
      </c>
      <c r="F9438">
        <v>14.42</v>
      </c>
      <c r="M9438" s="15">
        <v>20488</v>
      </c>
      <c r="N9438" t="str">
        <f t="shared" si="332"/>
        <v>Off</v>
      </c>
      <c r="O9438">
        <f t="shared" si="331"/>
        <v>4</v>
      </c>
    </row>
    <row r="9439" spans="1:15" x14ac:dyDescent="0.25">
      <c r="A9439" s="2">
        <v>36279</v>
      </c>
      <c r="B9439">
        <v>600</v>
      </c>
      <c r="C9439">
        <v>15.98</v>
      </c>
      <c r="D9439">
        <v>15.98</v>
      </c>
      <c r="E9439">
        <v>15.98</v>
      </c>
      <c r="F9439">
        <v>15.98</v>
      </c>
      <c r="M9439" s="15">
        <v>22373</v>
      </c>
      <c r="N9439" t="str">
        <f t="shared" si="332"/>
        <v>Off</v>
      </c>
      <c r="O9439">
        <f t="shared" si="331"/>
        <v>4</v>
      </c>
    </row>
    <row r="9440" spans="1:15" x14ac:dyDescent="0.25">
      <c r="A9440" s="2">
        <v>36279</v>
      </c>
      <c r="B9440">
        <v>700</v>
      </c>
      <c r="C9440">
        <v>20.7</v>
      </c>
      <c r="D9440">
        <v>20.7</v>
      </c>
      <c r="E9440">
        <v>20.7</v>
      </c>
      <c r="F9440">
        <v>20.7</v>
      </c>
      <c r="M9440" s="15">
        <v>25828</v>
      </c>
      <c r="N9440" t="str">
        <f t="shared" si="332"/>
        <v>Off</v>
      </c>
      <c r="O9440">
        <f t="shared" si="331"/>
        <v>4</v>
      </c>
    </row>
    <row r="9441" spans="1:15" x14ac:dyDescent="0.25">
      <c r="A9441" s="2">
        <v>36279</v>
      </c>
      <c r="B9441">
        <v>800</v>
      </c>
      <c r="C9441">
        <v>24.48</v>
      </c>
      <c r="D9441">
        <v>24.48</v>
      </c>
      <c r="E9441">
        <v>24.48</v>
      </c>
      <c r="F9441">
        <v>24.48</v>
      </c>
      <c r="M9441" s="15">
        <v>28125</v>
      </c>
      <c r="N9441" t="str">
        <f t="shared" si="332"/>
        <v>On</v>
      </c>
      <c r="O9441">
        <f t="shared" si="331"/>
        <v>4</v>
      </c>
    </row>
    <row r="9442" spans="1:15" x14ac:dyDescent="0.25">
      <c r="A9442" s="2">
        <v>36279</v>
      </c>
      <c r="B9442">
        <v>900</v>
      </c>
      <c r="C9442">
        <v>21.94</v>
      </c>
      <c r="D9442">
        <v>21.94</v>
      </c>
      <c r="E9442">
        <v>21.94</v>
      </c>
      <c r="F9442">
        <v>21.94</v>
      </c>
      <c r="M9442" s="15">
        <v>28622</v>
      </c>
      <c r="N9442" t="str">
        <f t="shared" si="332"/>
        <v>On</v>
      </c>
      <c r="O9442">
        <f t="shared" si="331"/>
        <v>4</v>
      </c>
    </row>
    <row r="9443" spans="1:15" x14ac:dyDescent="0.25">
      <c r="A9443" s="2">
        <v>36279</v>
      </c>
      <c r="B9443">
        <v>1000</v>
      </c>
      <c r="C9443">
        <v>25.24</v>
      </c>
      <c r="D9443">
        <v>25.24</v>
      </c>
      <c r="E9443">
        <v>25.24</v>
      </c>
      <c r="F9443">
        <v>25.24</v>
      </c>
      <c r="M9443" s="15">
        <v>28857</v>
      </c>
      <c r="N9443" t="str">
        <f t="shared" si="332"/>
        <v>On</v>
      </c>
      <c r="O9443">
        <f t="shared" ref="O9443:O9506" si="333">+WEEKDAY(A9443,2)</f>
        <v>4</v>
      </c>
    </row>
    <row r="9444" spans="1:15" x14ac:dyDescent="0.25">
      <c r="A9444" s="2">
        <v>36279</v>
      </c>
      <c r="B9444">
        <v>1100</v>
      </c>
      <c r="C9444">
        <v>24.08</v>
      </c>
      <c r="D9444">
        <v>24.08</v>
      </c>
      <c r="E9444">
        <v>24.08</v>
      </c>
      <c r="F9444">
        <v>24.08</v>
      </c>
      <c r="M9444" s="15">
        <v>29045</v>
      </c>
      <c r="N9444" t="str">
        <f t="shared" si="332"/>
        <v>On</v>
      </c>
      <c r="O9444">
        <f t="shared" si="333"/>
        <v>4</v>
      </c>
    </row>
    <row r="9445" spans="1:15" x14ac:dyDescent="0.25">
      <c r="A9445" s="2">
        <v>36279</v>
      </c>
      <c r="B9445">
        <v>1200</v>
      </c>
      <c r="C9445">
        <v>26.48</v>
      </c>
      <c r="D9445">
        <v>26.48</v>
      </c>
      <c r="E9445">
        <v>26.48</v>
      </c>
      <c r="F9445">
        <v>26.48</v>
      </c>
      <c r="M9445" s="15">
        <v>29036</v>
      </c>
      <c r="N9445" t="str">
        <f t="shared" si="332"/>
        <v>On</v>
      </c>
      <c r="O9445">
        <f t="shared" si="333"/>
        <v>4</v>
      </c>
    </row>
    <row r="9446" spans="1:15" x14ac:dyDescent="0.25">
      <c r="A9446" s="2">
        <v>36279</v>
      </c>
      <c r="B9446">
        <v>1300</v>
      </c>
      <c r="C9446">
        <v>27.31</v>
      </c>
      <c r="D9446">
        <v>27.31</v>
      </c>
      <c r="E9446">
        <v>27.31</v>
      </c>
      <c r="F9446">
        <v>27.31</v>
      </c>
      <c r="M9446" s="15">
        <v>28782</v>
      </c>
      <c r="N9446" t="str">
        <f t="shared" si="332"/>
        <v>On</v>
      </c>
      <c r="O9446">
        <f t="shared" si="333"/>
        <v>4</v>
      </c>
    </row>
    <row r="9447" spans="1:15" x14ac:dyDescent="0.25">
      <c r="A9447" s="2">
        <v>36279</v>
      </c>
      <c r="B9447">
        <v>1400</v>
      </c>
      <c r="C9447">
        <v>22.38</v>
      </c>
      <c r="D9447">
        <v>22.38</v>
      </c>
      <c r="E9447">
        <v>22.38</v>
      </c>
      <c r="F9447">
        <v>22.38</v>
      </c>
      <c r="M9447" s="15">
        <v>28813</v>
      </c>
      <c r="N9447" t="str">
        <f t="shared" si="332"/>
        <v>On</v>
      </c>
      <c r="O9447">
        <f t="shared" si="333"/>
        <v>4</v>
      </c>
    </row>
    <row r="9448" spans="1:15" x14ac:dyDescent="0.25">
      <c r="A9448" s="2">
        <v>36279</v>
      </c>
      <c r="B9448">
        <v>1500</v>
      </c>
      <c r="C9448">
        <v>28.82</v>
      </c>
      <c r="D9448">
        <v>28.82</v>
      </c>
      <c r="E9448">
        <v>28.82</v>
      </c>
      <c r="F9448">
        <v>28.82</v>
      </c>
      <c r="M9448" s="15">
        <v>28614</v>
      </c>
      <c r="N9448" t="str">
        <f t="shared" si="332"/>
        <v>On</v>
      </c>
      <c r="O9448">
        <f t="shared" si="333"/>
        <v>4</v>
      </c>
    </row>
    <row r="9449" spans="1:15" x14ac:dyDescent="0.25">
      <c r="A9449" s="2">
        <v>36279</v>
      </c>
      <c r="B9449">
        <v>1600</v>
      </c>
      <c r="C9449">
        <v>26.35</v>
      </c>
      <c r="D9449">
        <v>26.35</v>
      </c>
      <c r="E9449">
        <v>26.35</v>
      </c>
      <c r="F9449">
        <v>26.35</v>
      </c>
      <c r="M9449" s="15">
        <v>28560</v>
      </c>
      <c r="N9449" t="str">
        <f t="shared" si="332"/>
        <v>On</v>
      </c>
      <c r="O9449">
        <f t="shared" si="333"/>
        <v>4</v>
      </c>
    </row>
    <row r="9450" spans="1:15" x14ac:dyDescent="0.25">
      <c r="A9450" s="2">
        <v>36279</v>
      </c>
      <c r="B9450">
        <v>1700</v>
      </c>
      <c r="C9450">
        <v>22.83</v>
      </c>
      <c r="D9450">
        <v>22.83</v>
      </c>
      <c r="E9450">
        <v>22.83</v>
      </c>
      <c r="F9450">
        <v>22.83</v>
      </c>
      <c r="M9450" s="15">
        <v>28386</v>
      </c>
      <c r="N9450" t="str">
        <f t="shared" si="332"/>
        <v>On</v>
      </c>
      <c r="O9450">
        <f t="shared" si="333"/>
        <v>4</v>
      </c>
    </row>
    <row r="9451" spans="1:15" x14ac:dyDescent="0.25">
      <c r="A9451" s="2">
        <v>36279</v>
      </c>
      <c r="B9451">
        <v>1800</v>
      </c>
      <c r="C9451">
        <v>22.13</v>
      </c>
      <c r="D9451">
        <v>22.13</v>
      </c>
      <c r="E9451">
        <v>22.13</v>
      </c>
      <c r="F9451">
        <v>22.13</v>
      </c>
      <c r="M9451" s="15">
        <v>27974</v>
      </c>
      <c r="N9451" t="str">
        <f t="shared" si="332"/>
        <v>On</v>
      </c>
      <c r="O9451">
        <f t="shared" si="333"/>
        <v>4</v>
      </c>
    </row>
    <row r="9452" spans="1:15" x14ac:dyDescent="0.25">
      <c r="A9452" s="2">
        <v>36279</v>
      </c>
      <c r="B9452">
        <v>1900</v>
      </c>
      <c r="C9452">
        <v>19.93</v>
      </c>
      <c r="D9452">
        <v>19.93</v>
      </c>
      <c r="E9452">
        <v>19.93</v>
      </c>
      <c r="F9452">
        <v>19.93</v>
      </c>
      <c r="M9452" s="15">
        <v>27311</v>
      </c>
      <c r="N9452" t="str">
        <f t="shared" si="332"/>
        <v>On</v>
      </c>
      <c r="O9452">
        <f t="shared" si="333"/>
        <v>4</v>
      </c>
    </row>
    <row r="9453" spans="1:15" x14ac:dyDescent="0.25">
      <c r="A9453" s="2">
        <v>36279</v>
      </c>
      <c r="B9453">
        <v>2000</v>
      </c>
      <c r="C9453">
        <v>19.86</v>
      </c>
      <c r="D9453">
        <v>19.86</v>
      </c>
      <c r="E9453">
        <v>19.86</v>
      </c>
      <c r="F9453">
        <v>19.86</v>
      </c>
      <c r="M9453" s="15">
        <v>27333</v>
      </c>
      <c r="N9453" t="str">
        <f t="shared" si="332"/>
        <v>On</v>
      </c>
      <c r="O9453">
        <f t="shared" si="333"/>
        <v>4</v>
      </c>
    </row>
    <row r="9454" spans="1:15" x14ac:dyDescent="0.25">
      <c r="A9454" s="2">
        <v>36279</v>
      </c>
      <c r="B9454">
        <v>2100</v>
      </c>
      <c r="C9454">
        <v>23.28</v>
      </c>
      <c r="D9454">
        <v>23.28</v>
      </c>
      <c r="E9454">
        <v>23.28</v>
      </c>
      <c r="F9454">
        <v>23.28</v>
      </c>
      <c r="M9454" s="15">
        <v>28835</v>
      </c>
      <c r="N9454" t="str">
        <f t="shared" si="332"/>
        <v>On</v>
      </c>
      <c r="O9454">
        <f t="shared" si="333"/>
        <v>4</v>
      </c>
    </row>
    <row r="9455" spans="1:15" x14ac:dyDescent="0.25">
      <c r="A9455" s="2">
        <v>36279</v>
      </c>
      <c r="B9455">
        <v>2200</v>
      </c>
      <c r="C9455">
        <v>22.63</v>
      </c>
      <c r="D9455">
        <v>22.63</v>
      </c>
      <c r="E9455">
        <v>22.63</v>
      </c>
      <c r="F9455">
        <v>22.63</v>
      </c>
      <c r="M9455" s="15">
        <v>28349</v>
      </c>
      <c r="N9455" t="str">
        <f t="shared" si="332"/>
        <v>On</v>
      </c>
      <c r="O9455">
        <f t="shared" si="333"/>
        <v>4</v>
      </c>
    </row>
    <row r="9456" spans="1:15" x14ac:dyDescent="0.25">
      <c r="A9456" s="2">
        <v>36279</v>
      </c>
      <c r="B9456">
        <v>2300</v>
      </c>
      <c r="C9456">
        <v>18.989999999999998</v>
      </c>
      <c r="D9456">
        <v>18.989999999999998</v>
      </c>
      <c r="E9456">
        <v>18.989999999999998</v>
      </c>
      <c r="F9456">
        <v>18.989999999999998</v>
      </c>
      <c r="M9456" s="15">
        <v>25822</v>
      </c>
      <c r="N9456" t="str">
        <f t="shared" si="332"/>
        <v>On</v>
      </c>
      <c r="O9456">
        <f t="shared" si="333"/>
        <v>4</v>
      </c>
    </row>
    <row r="9457" spans="1:15" x14ac:dyDescent="0.25">
      <c r="A9457" s="2">
        <v>36279</v>
      </c>
      <c r="B9457">
        <v>2400</v>
      </c>
      <c r="C9457">
        <v>15.33</v>
      </c>
      <c r="D9457">
        <v>15.33</v>
      </c>
      <c r="E9457">
        <v>15.33</v>
      </c>
      <c r="F9457">
        <v>15.33</v>
      </c>
      <c r="M9457" s="15">
        <v>23114</v>
      </c>
      <c r="N9457" t="str">
        <f t="shared" si="332"/>
        <v>Off</v>
      </c>
      <c r="O9457">
        <f t="shared" si="333"/>
        <v>4</v>
      </c>
    </row>
    <row r="9458" spans="1:15" x14ac:dyDescent="0.25">
      <c r="A9458" s="2">
        <v>36280</v>
      </c>
      <c r="B9458">
        <v>100</v>
      </c>
      <c r="C9458">
        <v>14.12</v>
      </c>
      <c r="D9458">
        <v>14.12</v>
      </c>
      <c r="E9458">
        <v>14.12</v>
      </c>
      <c r="F9458">
        <v>14.12</v>
      </c>
      <c r="M9458" s="15">
        <v>21178</v>
      </c>
      <c r="N9458" t="str">
        <f t="shared" si="332"/>
        <v>Off</v>
      </c>
      <c r="O9458">
        <f t="shared" si="333"/>
        <v>5</v>
      </c>
    </row>
    <row r="9459" spans="1:15" x14ac:dyDescent="0.25">
      <c r="A9459" s="2">
        <v>36280</v>
      </c>
      <c r="B9459">
        <v>200</v>
      </c>
      <c r="C9459">
        <v>14.07</v>
      </c>
      <c r="D9459">
        <v>14.07</v>
      </c>
      <c r="E9459">
        <v>14.07</v>
      </c>
      <c r="F9459">
        <v>14.07</v>
      </c>
      <c r="M9459" s="15">
        <v>20279</v>
      </c>
      <c r="N9459" t="str">
        <f t="shared" si="332"/>
        <v>Off</v>
      </c>
      <c r="O9459">
        <f t="shared" si="333"/>
        <v>5</v>
      </c>
    </row>
    <row r="9460" spans="1:15" x14ac:dyDescent="0.25">
      <c r="A9460" s="2">
        <v>36280</v>
      </c>
      <c r="B9460">
        <v>300</v>
      </c>
      <c r="C9460">
        <v>13.92</v>
      </c>
      <c r="D9460">
        <v>13.92</v>
      </c>
      <c r="E9460">
        <v>13.92</v>
      </c>
      <c r="F9460">
        <v>13.92</v>
      </c>
      <c r="M9460" s="15">
        <v>19947</v>
      </c>
      <c r="N9460" t="str">
        <f t="shared" si="332"/>
        <v>Off</v>
      </c>
      <c r="O9460">
        <f t="shared" si="333"/>
        <v>5</v>
      </c>
    </row>
    <row r="9461" spans="1:15" x14ac:dyDescent="0.25">
      <c r="A9461" s="2">
        <v>36280</v>
      </c>
      <c r="B9461">
        <v>400</v>
      </c>
      <c r="C9461">
        <v>13.73</v>
      </c>
      <c r="D9461">
        <v>13.73</v>
      </c>
      <c r="E9461">
        <v>13.73</v>
      </c>
      <c r="F9461">
        <v>13.73</v>
      </c>
      <c r="M9461" s="15">
        <v>19977</v>
      </c>
      <c r="N9461" t="str">
        <f t="shared" si="332"/>
        <v>Off</v>
      </c>
      <c r="O9461">
        <f t="shared" si="333"/>
        <v>5</v>
      </c>
    </row>
    <row r="9462" spans="1:15" x14ac:dyDescent="0.25">
      <c r="A9462" s="2">
        <v>36280</v>
      </c>
      <c r="B9462">
        <v>500</v>
      </c>
      <c r="C9462">
        <v>14.1</v>
      </c>
      <c r="D9462">
        <v>14.1</v>
      </c>
      <c r="E9462">
        <v>14.1</v>
      </c>
      <c r="F9462">
        <v>14.1</v>
      </c>
      <c r="M9462" s="15">
        <v>20353</v>
      </c>
      <c r="N9462" t="str">
        <f t="shared" si="332"/>
        <v>Off</v>
      </c>
      <c r="O9462">
        <f t="shared" si="333"/>
        <v>5</v>
      </c>
    </row>
    <row r="9463" spans="1:15" x14ac:dyDescent="0.25">
      <c r="A9463" s="2">
        <v>36280</v>
      </c>
      <c r="B9463">
        <v>600</v>
      </c>
      <c r="C9463">
        <v>17.62</v>
      </c>
      <c r="D9463">
        <v>17.62</v>
      </c>
      <c r="E9463">
        <v>17.62</v>
      </c>
      <c r="F9463">
        <v>17.62</v>
      </c>
      <c r="M9463" s="15">
        <v>22269</v>
      </c>
      <c r="N9463" t="str">
        <f t="shared" si="332"/>
        <v>Off</v>
      </c>
      <c r="O9463">
        <f t="shared" si="333"/>
        <v>5</v>
      </c>
    </row>
    <row r="9464" spans="1:15" x14ac:dyDescent="0.25">
      <c r="A9464" s="2">
        <v>36280</v>
      </c>
      <c r="B9464">
        <v>700</v>
      </c>
      <c r="C9464">
        <v>26.52</v>
      </c>
      <c r="D9464">
        <v>26.52</v>
      </c>
      <c r="E9464">
        <v>26.52</v>
      </c>
      <c r="F9464">
        <v>26.52</v>
      </c>
      <c r="M9464" s="15">
        <v>25417</v>
      </c>
      <c r="N9464" t="str">
        <f t="shared" si="332"/>
        <v>Off</v>
      </c>
      <c r="O9464">
        <f t="shared" si="333"/>
        <v>5</v>
      </c>
    </row>
    <row r="9465" spans="1:15" x14ac:dyDescent="0.25">
      <c r="A9465" s="2">
        <v>36280</v>
      </c>
      <c r="B9465">
        <v>800</v>
      </c>
      <c r="C9465">
        <v>20.92</v>
      </c>
      <c r="D9465">
        <v>20.92</v>
      </c>
      <c r="E9465">
        <v>20.92</v>
      </c>
      <c r="F9465">
        <v>20.92</v>
      </c>
      <c r="M9465" s="15">
        <v>27859</v>
      </c>
      <c r="N9465" t="str">
        <f t="shared" si="332"/>
        <v>On</v>
      </c>
      <c r="O9465">
        <f t="shared" si="333"/>
        <v>5</v>
      </c>
    </row>
    <row r="9466" spans="1:15" x14ac:dyDescent="0.25">
      <c r="A9466" s="2">
        <v>36280</v>
      </c>
      <c r="B9466">
        <v>900</v>
      </c>
      <c r="C9466">
        <v>24.25</v>
      </c>
      <c r="D9466">
        <v>24.25</v>
      </c>
      <c r="E9466">
        <v>24.25</v>
      </c>
      <c r="F9466">
        <v>24.25</v>
      </c>
      <c r="M9466" s="15">
        <v>28476</v>
      </c>
      <c r="N9466" t="str">
        <f t="shared" si="332"/>
        <v>On</v>
      </c>
      <c r="O9466">
        <f t="shared" si="333"/>
        <v>5</v>
      </c>
    </row>
    <row r="9467" spans="1:15" x14ac:dyDescent="0.25">
      <c r="A9467" s="2">
        <v>36280</v>
      </c>
      <c r="B9467">
        <v>1000</v>
      </c>
      <c r="C9467">
        <v>23.58</v>
      </c>
      <c r="D9467">
        <v>23.58</v>
      </c>
      <c r="E9467">
        <v>23.58</v>
      </c>
      <c r="F9467">
        <v>23.58</v>
      </c>
      <c r="M9467" s="15">
        <v>28822</v>
      </c>
      <c r="N9467" t="str">
        <f t="shared" si="332"/>
        <v>On</v>
      </c>
      <c r="O9467">
        <f t="shared" si="333"/>
        <v>5</v>
      </c>
    </row>
    <row r="9468" spans="1:15" x14ac:dyDescent="0.25">
      <c r="A9468" s="2">
        <v>36280</v>
      </c>
      <c r="B9468">
        <v>1100</v>
      </c>
      <c r="C9468">
        <v>27.8</v>
      </c>
      <c r="D9468">
        <v>27.8</v>
      </c>
      <c r="E9468">
        <v>27.8</v>
      </c>
      <c r="F9468">
        <v>27.8</v>
      </c>
      <c r="M9468" s="15">
        <v>28924</v>
      </c>
      <c r="N9468" t="str">
        <f t="shared" si="332"/>
        <v>On</v>
      </c>
      <c r="O9468">
        <f t="shared" si="333"/>
        <v>5</v>
      </c>
    </row>
    <row r="9469" spans="1:15" x14ac:dyDescent="0.25">
      <c r="A9469" s="2">
        <v>36280</v>
      </c>
      <c r="B9469">
        <v>1200</v>
      </c>
      <c r="C9469">
        <v>24.01</v>
      </c>
      <c r="D9469">
        <v>24.01</v>
      </c>
      <c r="E9469">
        <v>24.01</v>
      </c>
      <c r="F9469">
        <v>24.01</v>
      </c>
      <c r="M9469" s="15">
        <v>28990</v>
      </c>
      <c r="N9469" t="str">
        <f t="shared" si="332"/>
        <v>On</v>
      </c>
      <c r="O9469">
        <f t="shared" si="333"/>
        <v>5</v>
      </c>
    </row>
    <row r="9470" spans="1:15" x14ac:dyDescent="0.25">
      <c r="A9470" s="2">
        <v>36280</v>
      </c>
      <c r="B9470">
        <v>1300</v>
      </c>
      <c r="C9470">
        <v>22.67</v>
      </c>
      <c r="D9470">
        <v>22.67</v>
      </c>
      <c r="E9470">
        <v>22.67</v>
      </c>
      <c r="F9470">
        <v>22.67</v>
      </c>
      <c r="M9470" s="15">
        <v>28687</v>
      </c>
      <c r="N9470" t="str">
        <f t="shared" si="332"/>
        <v>On</v>
      </c>
      <c r="O9470">
        <f t="shared" si="333"/>
        <v>5</v>
      </c>
    </row>
    <row r="9471" spans="1:15" x14ac:dyDescent="0.25">
      <c r="A9471" s="2">
        <v>36280</v>
      </c>
      <c r="B9471">
        <v>1400</v>
      </c>
      <c r="C9471">
        <v>27.52</v>
      </c>
      <c r="D9471">
        <v>27.52</v>
      </c>
      <c r="E9471">
        <v>27.52</v>
      </c>
      <c r="F9471">
        <v>27.52</v>
      </c>
      <c r="M9471" s="15">
        <v>28650</v>
      </c>
      <c r="N9471" t="str">
        <f t="shared" si="332"/>
        <v>On</v>
      </c>
      <c r="O9471">
        <f t="shared" si="333"/>
        <v>5</v>
      </c>
    </row>
    <row r="9472" spans="1:15" x14ac:dyDescent="0.25">
      <c r="A9472" s="2">
        <v>36280</v>
      </c>
      <c r="B9472">
        <v>1500</v>
      </c>
      <c r="C9472">
        <v>20.420000000000002</v>
      </c>
      <c r="D9472">
        <v>20.420000000000002</v>
      </c>
      <c r="E9472">
        <v>20.420000000000002</v>
      </c>
      <c r="F9472">
        <v>20.420000000000002</v>
      </c>
      <c r="M9472" s="15">
        <v>28516</v>
      </c>
      <c r="N9472" t="str">
        <f t="shared" si="332"/>
        <v>On</v>
      </c>
      <c r="O9472">
        <f t="shared" si="333"/>
        <v>5</v>
      </c>
    </row>
    <row r="9473" spans="1:15" x14ac:dyDescent="0.25">
      <c r="A9473" s="2">
        <v>36280</v>
      </c>
      <c r="B9473">
        <v>1600</v>
      </c>
      <c r="C9473">
        <v>20.05</v>
      </c>
      <c r="D9473">
        <v>20.05</v>
      </c>
      <c r="E9473">
        <v>20.05</v>
      </c>
      <c r="F9473">
        <v>20.05</v>
      </c>
      <c r="M9473" s="15">
        <v>28135</v>
      </c>
      <c r="N9473" t="str">
        <f t="shared" si="332"/>
        <v>On</v>
      </c>
      <c r="O9473">
        <f t="shared" si="333"/>
        <v>5</v>
      </c>
    </row>
    <row r="9474" spans="1:15" x14ac:dyDescent="0.25">
      <c r="A9474" s="2">
        <v>36280</v>
      </c>
      <c r="B9474">
        <v>1700</v>
      </c>
      <c r="C9474">
        <v>18.02</v>
      </c>
      <c r="D9474">
        <v>18.02</v>
      </c>
      <c r="E9474">
        <v>18.02</v>
      </c>
      <c r="F9474">
        <v>18.02</v>
      </c>
      <c r="M9474" s="15">
        <v>27713</v>
      </c>
      <c r="N9474" t="str">
        <f t="shared" si="332"/>
        <v>On</v>
      </c>
      <c r="O9474">
        <f t="shared" si="333"/>
        <v>5</v>
      </c>
    </row>
    <row r="9475" spans="1:15" x14ac:dyDescent="0.25">
      <c r="A9475" s="2">
        <v>36280</v>
      </c>
      <c r="B9475">
        <v>1800</v>
      </c>
      <c r="C9475">
        <v>15.63</v>
      </c>
      <c r="D9475">
        <v>15.63</v>
      </c>
      <c r="E9475">
        <v>15.63</v>
      </c>
      <c r="F9475">
        <v>15.63</v>
      </c>
      <c r="M9475" s="15">
        <v>27093</v>
      </c>
      <c r="N9475" t="str">
        <f t="shared" si="332"/>
        <v>On</v>
      </c>
      <c r="O9475">
        <f t="shared" si="333"/>
        <v>5</v>
      </c>
    </row>
    <row r="9476" spans="1:15" x14ac:dyDescent="0.25">
      <c r="A9476" s="2">
        <v>36280</v>
      </c>
      <c r="B9476">
        <v>1900</v>
      </c>
      <c r="C9476">
        <v>14.88</v>
      </c>
      <c r="D9476">
        <v>14.88</v>
      </c>
      <c r="E9476">
        <v>14.88</v>
      </c>
      <c r="F9476">
        <v>14.88</v>
      </c>
      <c r="M9476" s="15">
        <v>26349</v>
      </c>
      <c r="N9476" t="str">
        <f t="shared" si="332"/>
        <v>On</v>
      </c>
      <c r="O9476">
        <f t="shared" si="333"/>
        <v>5</v>
      </c>
    </row>
    <row r="9477" spans="1:15" x14ac:dyDescent="0.25">
      <c r="A9477" s="2">
        <v>36280</v>
      </c>
      <c r="B9477">
        <v>2000</v>
      </c>
      <c r="C9477">
        <v>14.55</v>
      </c>
      <c r="D9477">
        <v>14.55</v>
      </c>
      <c r="E9477">
        <v>14.55</v>
      </c>
      <c r="F9477">
        <v>14.55</v>
      </c>
      <c r="M9477" s="15">
        <v>26081</v>
      </c>
      <c r="N9477" t="str">
        <f t="shared" si="332"/>
        <v>On</v>
      </c>
      <c r="O9477">
        <f t="shared" si="333"/>
        <v>5</v>
      </c>
    </row>
    <row r="9478" spans="1:15" x14ac:dyDescent="0.25">
      <c r="A9478" s="2">
        <v>36280</v>
      </c>
      <c r="B9478">
        <v>2100</v>
      </c>
      <c r="C9478">
        <v>17.23</v>
      </c>
      <c r="D9478">
        <v>17.23</v>
      </c>
      <c r="E9478">
        <v>17.23</v>
      </c>
      <c r="F9478">
        <v>17.23</v>
      </c>
      <c r="M9478" s="15">
        <v>27297</v>
      </c>
      <c r="N9478" t="str">
        <f t="shared" si="332"/>
        <v>On</v>
      </c>
      <c r="O9478">
        <f t="shared" si="333"/>
        <v>5</v>
      </c>
    </row>
    <row r="9479" spans="1:15" x14ac:dyDescent="0.25">
      <c r="A9479" s="2">
        <v>36280</v>
      </c>
      <c r="B9479">
        <v>2200</v>
      </c>
      <c r="C9479">
        <v>19.38</v>
      </c>
      <c r="D9479">
        <v>19.38</v>
      </c>
      <c r="E9479">
        <v>19.38</v>
      </c>
      <c r="F9479">
        <v>19.38</v>
      </c>
      <c r="M9479" s="15">
        <v>26881</v>
      </c>
      <c r="N9479" t="str">
        <f t="shared" si="332"/>
        <v>On</v>
      </c>
      <c r="O9479">
        <f t="shared" si="333"/>
        <v>5</v>
      </c>
    </row>
    <row r="9480" spans="1:15" x14ac:dyDescent="0.25">
      <c r="A9480" s="2">
        <v>36280</v>
      </c>
      <c r="B9480">
        <v>2300</v>
      </c>
      <c r="C9480">
        <v>17.420000000000002</v>
      </c>
      <c r="D9480">
        <v>17.420000000000002</v>
      </c>
      <c r="E9480">
        <v>17.420000000000002</v>
      </c>
      <c r="F9480">
        <v>17.420000000000002</v>
      </c>
      <c r="M9480" s="15">
        <v>25037</v>
      </c>
      <c r="N9480" t="str">
        <f t="shared" si="332"/>
        <v>On</v>
      </c>
      <c r="O9480">
        <f t="shared" si="333"/>
        <v>5</v>
      </c>
    </row>
    <row r="9481" spans="1:15" x14ac:dyDescent="0.25">
      <c r="A9481" s="2">
        <v>36280</v>
      </c>
      <c r="B9481">
        <v>2400</v>
      </c>
      <c r="C9481">
        <v>14.62</v>
      </c>
      <c r="D9481">
        <v>14.62</v>
      </c>
      <c r="E9481">
        <v>14.62</v>
      </c>
      <c r="F9481">
        <v>14.62</v>
      </c>
      <c r="M9481" s="15">
        <v>22803</v>
      </c>
      <c r="N9481" t="str">
        <f t="shared" si="332"/>
        <v>Off</v>
      </c>
      <c r="O9481">
        <f t="shared" si="333"/>
        <v>5</v>
      </c>
    </row>
    <row r="9482" spans="1:15" x14ac:dyDescent="0.25">
      <c r="A9482" s="2">
        <v>36281</v>
      </c>
      <c r="B9482">
        <v>100</v>
      </c>
      <c r="C9482">
        <v>12.78</v>
      </c>
      <c r="D9482">
        <v>12.78</v>
      </c>
      <c r="E9482">
        <v>12.78</v>
      </c>
      <c r="F9482">
        <v>12.78</v>
      </c>
      <c r="M9482" s="15">
        <v>20945</v>
      </c>
      <c r="N9482" t="str">
        <f t="shared" si="332"/>
        <v>Off</v>
      </c>
      <c r="O9482">
        <f t="shared" si="333"/>
        <v>6</v>
      </c>
    </row>
    <row r="9483" spans="1:15" x14ac:dyDescent="0.25">
      <c r="A9483" s="2">
        <v>36281</v>
      </c>
      <c r="B9483">
        <v>200</v>
      </c>
      <c r="C9483">
        <v>11.5</v>
      </c>
      <c r="D9483">
        <v>11.5</v>
      </c>
      <c r="E9483">
        <v>11.5</v>
      </c>
      <c r="F9483">
        <v>11.5</v>
      </c>
      <c r="M9483" s="15">
        <v>19843</v>
      </c>
      <c r="N9483" t="str">
        <f t="shared" ref="N9483:N9546" si="334">+IF(B9483&gt;700,IF(B9483&lt;2400,"On","Off"),"Off")</f>
        <v>Off</v>
      </c>
      <c r="O9483">
        <f t="shared" si="333"/>
        <v>6</v>
      </c>
    </row>
    <row r="9484" spans="1:15" x14ac:dyDescent="0.25">
      <c r="A9484" s="2">
        <v>36281</v>
      </c>
      <c r="B9484">
        <v>300</v>
      </c>
      <c r="C9484">
        <v>12.85</v>
      </c>
      <c r="D9484">
        <v>12.85</v>
      </c>
      <c r="E9484">
        <v>12.85</v>
      </c>
      <c r="F9484">
        <v>12.85</v>
      </c>
      <c r="M9484" s="15">
        <v>19394</v>
      </c>
      <c r="N9484" t="str">
        <f t="shared" si="334"/>
        <v>Off</v>
      </c>
      <c r="O9484">
        <f t="shared" si="333"/>
        <v>6</v>
      </c>
    </row>
    <row r="9485" spans="1:15" x14ac:dyDescent="0.25">
      <c r="A9485" s="2">
        <v>36281</v>
      </c>
      <c r="B9485">
        <v>400</v>
      </c>
      <c r="C9485">
        <v>12.62</v>
      </c>
      <c r="D9485">
        <v>12.62</v>
      </c>
      <c r="E9485">
        <v>12.62</v>
      </c>
      <c r="F9485">
        <v>12.62</v>
      </c>
      <c r="M9485" s="15">
        <v>19169</v>
      </c>
      <c r="N9485" t="str">
        <f t="shared" si="334"/>
        <v>Off</v>
      </c>
      <c r="O9485">
        <f t="shared" si="333"/>
        <v>6</v>
      </c>
    </row>
    <row r="9486" spans="1:15" x14ac:dyDescent="0.25">
      <c r="A9486" s="2">
        <v>36281</v>
      </c>
      <c r="B9486">
        <v>500</v>
      </c>
      <c r="C9486">
        <v>13.33</v>
      </c>
      <c r="D9486">
        <v>13.33</v>
      </c>
      <c r="E9486">
        <v>13.33</v>
      </c>
      <c r="F9486">
        <v>13.33</v>
      </c>
      <c r="M9486" s="15">
        <v>19280</v>
      </c>
      <c r="N9486" t="str">
        <f t="shared" si="334"/>
        <v>Off</v>
      </c>
      <c r="O9486">
        <f t="shared" si="333"/>
        <v>6</v>
      </c>
    </row>
    <row r="9487" spans="1:15" x14ac:dyDescent="0.25">
      <c r="A9487" s="2">
        <v>36281</v>
      </c>
      <c r="B9487">
        <v>600</v>
      </c>
      <c r="C9487">
        <v>20.16</v>
      </c>
      <c r="D9487">
        <v>20.16</v>
      </c>
      <c r="E9487">
        <v>20.16</v>
      </c>
      <c r="F9487">
        <v>20.16</v>
      </c>
      <c r="M9487" s="15">
        <v>20026</v>
      </c>
      <c r="N9487" t="str">
        <f t="shared" si="334"/>
        <v>Off</v>
      </c>
      <c r="O9487">
        <f t="shared" si="333"/>
        <v>6</v>
      </c>
    </row>
    <row r="9488" spans="1:15" x14ac:dyDescent="0.25">
      <c r="A9488" s="2">
        <v>36281</v>
      </c>
      <c r="B9488">
        <v>700</v>
      </c>
      <c r="C9488">
        <v>15.22</v>
      </c>
      <c r="D9488">
        <v>15.22</v>
      </c>
      <c r="E9488">
        <v>15.22</v>
      </c>
      <c r="F9488">
        <v>15.22</v>
      </c>
      <c r="M9488" s="15">
        <v>21334</v>
      </c>
      <c r="N9488" t="str">
        <f t="shared" si="334"/>
        <v>Off</v>
      </c>
      <c r="O9488">
        <f t="shared" si="333"/>
        <v>6</v>
      </c>
    </row>
    <row r="9489" spans="1:15" x14ac:dyDescent="0.25">
      <c r="A9489" s="2">
        <v>36281</v>
      </c>
      <c r="B9489">
        <v>800</v>
      </c>
      <c r="C9489">
        <v>16.47</v>
      </c>
      <c r="D9489">
        <v>16.47</v>
      </c>
      <c r="E9489">
        <v>16.47</v>
      </c>
      <c r="F9489">
        <v>16.47</v>
      </c>
      <c r="M9489" s="15">
        <v>22549</v>
      </c>
      <c r="N9489" t="str">
        <f t="shared" si="334"/>
        <v>On</v>
      </c>
      <c r="O9489">
        <f t="shared" si="333"/>
        <v>6</v>
      </c>
    </row>
    <row r="9490" spans="1:15" x14ac:dyDescent="0.25">
      <c r="A9490" s="2">
        <v>36281</v>
      </c>
      <c r="B9490">
        <v>900</v>
      </c>
      <c r="C9490">
        <v>25.83</v>
      </c>
      <c r="D9490">
        <v>25.83</v>
      </c>
      <c r="E9490">
        <v>25.83</v>
      </c>
      <c r="F9490">
        <v>25.83</v>
      </c>
      <c r="M9490" s="15">
        <v>24069</v>
      </c>
      <c r="N9490" t="str">
        <f t="shared" si="334"/>
        <v>On</v>
      </c>
      <c r="O9490">
        <f t="shared" si="333"/>
        <v>6</v>
      </c>
    </row>
    <row r="9491" spans="1:15" x14ac:dyDescent="0.25">
      <c r="A9491" s="2">
        <v>36281</v>
      </c>
      <c r="B9491">
        <v>1000</v>
      </c>
      <c r="C9491">
        <v>25.17</v>
      </c>
      <c r="D9491">
        <v>25.17</v>
      </c>
      <c r="E9491">
        <v>25.17</v>
      </c>
      <c r="F9491">
        <v>25.17</v>
      </c>
      <c r="M9491" s="15">
        <v>25282</v>
      </c>
      <c r="N9491" t="str">
        <f t="shared" si="334"/>
        <v>On</v>
      </c>
      <c r="O9491">
        <f t="shared" si="333"/>
        <v>6</v>
      </c>
    </row>
    <row r="9492" spans="1:15" x14ac:dyDescent="0.25">
      <c r="A9492" s="2">
        <v>36281</v>
      </c>
      <c r="B9492">
        <v>1100</v>
      </c>
      <c r="C9492">
        <v>21.92</v>
      </c>
      <c r="D9492">
        <v>21.92</v>
      </c>
      <c r="E9492">
        <v>21.92</v>
      </c>
      <c r="F9492">
        <v>21.92</v>
      </c>
      <c r="M9492" s="15">
        <v>25373</v>
      </c>
      <c r="N9492" t="str">
        <f t="shared" si="334"/>
        <v>On</v>
      </c>
      <c r="O9492">
        <f t="shared" si="333"/>
        <v>6</v>
      </c>
    </row>
    <row r="9493" spans="1:15" x14ac:dyDescent="0.25">
      <c r="A9493" s="2">
        <v>36281</v>
      </c>
      <c r="B9493">
        <v>1200</v>
      </c>
      <c r="C9493">
        <v>22</v>
      </c>
      <c r="D9493">
        <v>22</v>
      </c>
      <c r="E9493">
        <v>22</v>
      </c>
      <c r="F9493">
        <v>22</v>
      </c>
      <c r="M9493" s="15">
        <v>25125</v>
      </c>
      <c r="N9493" t="str">
        <f t="shared" si="334"/>
        <v>On</v>
      </c>
      <c r="O9493">
        <f t="shared" si="333"/>
        <v>6</v>
      </c>
    </row>
    <row r="9494" spans="1:15" x14ac:dyDescent="0.25">
      <c r="A9494" s="2">
        <v>36281</v>
      </c>
      <c r="B9494">
        <v>1300</v>
      </c>
      <c r="C9494">
        <v>22.5</v>
      </c>
      <c r="D9494">
        <v>22.5</v>
      </c>
      <c r="E9494">
        <v>22.5</v>
      </c>
      <c r="F9494">
        <v>22.5</v>
      </c>
      <c r="M9494" s="15">
        <v>24613</v>
      </c>
      <c r="N9494" t="str">
        <f t="shared" si="334"/>
        <v>On</v>
      </c>
      <c r="O9494">
        <f t="shared" si="333"/>
        <v>6</v>
      </c>
    </row>
    <row r="9495" spans="1:15" x14ac:dyDescent="0.25">
      <c r="A9495" s="2">
        <v>36281</v>
      </c>
      <c r="B9495">
        <v>1400</v>
      </c>
      <c r="C9495">
        <v>21.92</v>
      </c>
      <c r="D9495">
        <v>21.92</v>
      </c>
      <c r="E9495">
        <v>21.92</v>
      </c>
      <c r="F9495">
        <v>21.92</v>
      </c>
      <c r="M9495" s="15">
        <v>24031</v>
      </c>
      <c r="N9495" t="str">
        <f t="shared" si="334"/>
        <v>On</v>
      </c>
      <c r="O9495">
        <f t="shared" si="333"/>
        <v>6</v>
      </c>
    </row>
    <row r="9496" spans="1:15" x14ac:dyDescent="0.25">
      <c r="A9496" s="2">
        <v>36281</v>
      </c>
      <c r="B9496">
        <v>1500</v>
      </c>
      <c r="C9496">
        <v>17.7</v>
      </c>
      <c r="D9496">
        <v>17.7</v>
      </c>
      <c r="E9496">
        <v>17.7</v>
      </c>
      <c r="F9496">
        <v>17.7</v>
      </c>
      <c r="M9496" s="15">
        <v>23689</v>
      </c>
      <c r="N9496" t="str">
        <f t="shared" si="334"/>
        <v>On</v>
      </c>
      <c r="O9496">
        <f t="shared" si="333"/>
        <v>6</v>
      </c>
    </row>
    <row r="9497" spans="1:15" x14ac:dyDescent="0.25">
      <c r="A9497" s="2">
        <v>36281</v>
      </c>
      <c r="B9497">
        <v>1600</v>
      </c>
      <c r="C9497">
        <v>21.81</v>
      </c>
      <c r="D9497">
        <v>21.81</v>
      </c>
      <c r="E9497">
        <v>21.81</v>
      </c>
      <c r="F9497">
        <v>21.81</v>
      </c>
      <c r="M9497" s="15">
        <v>23119</v>
      </c>
      <c r="N9497" t="str">
        <f t="shared" si="334"/>
        <v>On</v>
      </c>
      <c r="O9497">
        <f t="shared" si="333"/>
        <v>6</v>
      </c>
    </row>
    <row r="9498" spans="1:15" x14ac:dyDescent="0.25">
      <c r="A9498" s="2">
        <v>36281</v>
      </c>
      <c r="B9498">
        <v>1700</v>
      </c>
      <c r="C9498">
        <v>21.38</v>
      </c>
      <c r="D9498">
        <v>21.38</v>
      </c>
      <c r="E9498">
        <v>21.38</v>
      </c>
      <c r="F9498">
        <v>21.38</v>
      </c>
      <c r="M9498" s="15">
        <v>23314</v>
      </c>
      <c r="N9498" t="str">
        <f t="shared" si="334"/>
        <v>On</v>
      </c>
      <c r="O9498">
        <f t="shared" si="333"/>
        <v>6</v>
      </c>
    </row>
    <row r="9499" spans="1:15" x14ac:dyDescent="0.25">
      <c r="A9499" s="2">
        <v>36281</v>
      </c>
      <c r="B9499">
        <v>1800</v>
      </c>
      <c r="C9499">
        <v>19.260000000000002</v>
      </c>
      <c r="D9499">
        <v>19.260000000000002</v>
      </c>
      <c r="E9499">
        <v>19.260000000000002</v>
      </c>
      <c r="F9499">
        <v>19.260000000000002</v>
      </c>
      <c r="M9499" s="15">
        <v>23255</v>
      </c>
      <c r="N9499" t="str">
        <f t="shared" si="334"/>
        <v>On</v>
      </c>
      <c r="O9499">
        <f t="shared" si="333"/>
        <v>6</v>
      </c>
    </row>
    <row r="9500" spans="1:15" x14ac:dyDescent="0.25">
      <c r="A9500" s="2">
        <v>36281</v>
      </c>
      <c r="B9500">
        <v>1900</v>
      </c>
      <c r="C9500">
        <v>20.47</v>
      </c>
      <c r="D9500">
        <v>20.47</v>
      </c>
      <c r="E9500">
        <v>20.47</v>
      </c>
      <c r="F9500">
        <v>20.47</v>
      </c>
      <c r="M9500" s="15">
        <v>23247</v>
      </c>
      <c r="N9500" t="str">
        <f t="shared" si="334"/>
        <v>On</v>
      </c>
      <c r="O9500">
        <f t="shared" si="333"/>
        <v>6</v>
      </c>
    </row>
    <row r="9501" spans="1:15" x14ac:dyDescent="0.25">
      <c r="A9501" s="2">
        <v>36281</v>
      </c>
      <c r="B9501">
        <v>2000</v>
      </c>
      <c r="C9501">
        <v>21.04</v>
      </c>
      <c r="D9501">
        <v>21.04</v>
      </c>
      <c r="E9501">
        <v>21.04</v>
      </c>
      <c r="F9501">
        <v>21.04</v>
      </c>
      <c r="M9501" s="15">
        <v>23364</v>
      </c>
      <c r="N9501" t="str">
        <f t="shared" si="334"/>
        <v>On</v>
      </c>
      <c r="O9501">
        <f t="shared" si="333"/>
        <v>6</v>
      </c>
    </row>
    <row r="9502" spans="1:15" x14ac:dyDescent="0.25">
      <c r="A9502" s="2">
        <v>36281</v>
      </c>
      <c r="B9502">
        <v>2100</v>
      </c>
      <c r="C9502">
        <v>27.42</v>
      </c>
      <c r="D9502">
        <v>27.42</v>
      </c>
      <c r="E9502">
        <v>27.42</v>
      </c>
      <c r="F9502">
        <v>27.42</v>
      </c>
      <c r="M9502" s="15">
        <v>24944</v>
      </c>
      <c r="N9502" t="str">
        <f t="shared" si="334"/>
        <v>On</v>
      </c>
      <c r="O9502">
        <f t="shared" si="333"/>
        <v>6</v>
      </c>
    </row>
    <row r="9503" spans="1:15" x14ac:dyDescent="0.25">
      <c r="A9503" s="2">
        <v>36281</v>
      </c>
      <c r="B9503">
        <v>2200</v>
      </c>
      <c r="C9503">
        <v>21.88</v>
      </c>
      <c r="D9503">
        <v>21.88</v>
      </c>
      <c r="E9503">
        <v>21.88</v>
      </c>
      <c r="F9503">
        <v>21.88</v>
      </c>
      <c r="M9503" s="15">
        <v>24858</v>
      </c>
      <c r="N9503" t="str">
        <f t="shared" si="334"/>
        <v>On</v>
      </c>
      <c r="O9503">
        <f t="shared" si="333"/>
        <v>6</v>
      </c>
    </row>
    <row r="9504" spans="1:15" x14ac:dyDescent="0.25">
      <c r="A9504" s="2">
        <v>36281</v>
      </c>
      <c r="B9504">
        <v>2300</v>
      </c>
      <c r="C9504">
        <v>18.07</v>
      </c>
      <c r="D9504">
        <v>18.07</v>
      </c>
      <c r="E9504">
        <v>18.07</v>
      </c>
      <c r="F9504">
        <v>18.07</v>
      </c>
      <c r="M9504" s="15">
        <v>23254</v>
      </c>
      <c r="N9504" t="str">
        <f t="shared" si="334"/>
        <v>On</v>
      </c>
      <c r="O9504">
        <f t="shared" si="333"/>
        <v>6</v>
      </c>
    </row>
    <row r="9505" spans="1:15" x14ac:dyDescent="0.25">
      <c r="A9505" s="2">
        <v>36281</v>
      </c>
      <c r="B9505">
        <v>2400</v>
      </c>
      <c r="C9505">
        <v>14.1</v>
      </c>
      <c r="D9505">
        <v>14.1</v>
      </c>
      <c r="E9505">
        <v>14.1</v>
      </c>
      <c r="F9505">
        <v>14.1</v>
      </c>
      <c r="M9505" s="15">
        <v>21496</v>
      </c>
      <c r="N9505" t="str">
        <f t="shared" si="334"/>
        <v>Off</v>
      </c>
      <c r="O9505">
        <f t="shared" si="333"/>
        <v>6</v>
      </c>
    </row>
    <row r="9506" spans="1:15" x14ac:dyDescent="0.25">
      <c r="A9506" s="2">
        <v>36282</v>
      </c>
      <c r="B9506">
        <v>100</v>
      </c>
      <c r="C9506">
        <v>11.17</v>
      </c>
      <c r="D9506">
        <v>11.17</v>
      </c>
      <c r="E9506">
        <v>11.17</v>
      </c>
      <c r="F9506">
        <v>11.17</v>
      </c>
      <c r="M9506" s="15">
        <v>20145</v>
      </c>
      <c r="N9506" t="str">
        <f t="shared" si="334"/>
        <v>Off</v>
      </c>
      <c r="O9506">
        <f t="shared" si="333"/>
        <v>7</v>
      </c>
    </row>
    <row r="9507" spans="1:15" x14ac:dyDescent="0.25">
      <c r="A9507" s="2">
        <v>36282</v>
      </c>
      <c r="B9507">
        <v>200</v>
      </c>
      <c r="C9507">
        <v>11</v>
      </c>
      <c r="D9507">
        <v>11</v>
      </c>
      <c r="E9507">
        <v>11</v>
      </c>
      <c r="F9507">
        <v>11</v>
      </c>
      <c r="M9507" s="15">
        <v>18915</v>
      </c>
      <c r="N9507" t="str">
        <f t="shared" si="334"/>
        <v>Off</v>
      </c>
      <c r="O9507">
        <f t="shared" ref="O9507:O9570" si="335">+WEEKDAY(A9507,2)</f>
        <v>7</v>
      </c>
    </row>
    <row r="9508" spans="1:15" x14ac:dyDescent="0.25">
      <c r="A9508" s="2">
        <v>36282</v>
      </c>
      <c r="B9508">
        <v>300</v>
      </c>
      <c r="C9508">
        <v>11.6</v>
      </c>
      <c r="D9508">
        <v>11.6</v>
      </c>
      <c r="E9508">
        <v>11.6</v>
      </c>
      <c r="F9508">
        <v>11.6</v>
      </c>
      <c r="M9508" s="15">
        <v>18279</v>
      </c>
      <c r="N9508" t="str">
        <f t="shared" si="334"/>
        <v>Off</v>
      </c>
      <c r="O9508">
        <f t="shared" si="335"/>
        <v>7</v>
      </c>
    </row>
    <row r="9509" spans="1:15" x14ac:dyDescent="0.25">
      <c r="A9509" s="2">
        <v>36282</v>
      </c>
      <c r="B9509">
        <v>400</v>
      </c>
      <c r="C9509">
        <v>11.92</v>
      </c>
      <c r="D9509">
        <v>11.92</v>
      </c>
      <c r="E9509">
        <v>11.92</v>
      </c>
      <c r="F9509">
        <v>11.92</v>
      </c>
      <c r="M9509" s="15">
        <v>18243</v>
      </c>
      <c r="N9509" t="str">
        <f t="shared" si="334"/>
        <v>Off</v>
      </c>
      <c r="O9509">
        <f t="shared" si="335"/>
        <v>7</v>
      </c>
    </row>
    <row r="9510" spans="1:15" x14ac:dyDescent="0.25">
      <c r="A9510" s="2">
        <v>36282</v>
      </c>
      <c r="B9510">
        <v>500</v>
      </c>
      <c r="C9510">
        <v>12.63</v>
      </c>
      <c r="D9510">
        <v>12.63</v>
      </c>
      <c r="E9510">
        <v>12.63</v>
      </c>
      <c r="F9510">
        <v>12.63</v>
      </c>
      <c r="M9510" s="15">
        <v>18279</v>
      </c>
      <c r="N9510" t="str">
        <f t="shared" si="334"/>
        <v>Off</v>
      </c>
      <c r="O9510">
        <f t="shared" si="335"/>
        <v>7</v>
      </c>
    </row>
    <row r="9511" spans="1:15" x14ac:dyDescent="0.25">
      <c r="A9511" s="2">
        <v>36282</v>
      </c>
      <c r="B9511">
        <v>600</v>
      </c>
      <c r="C9511">
        <v>13</v>
      </c>
      <c r="D9511">
        <v>13</v>
      </c>
      <c r="E9511">
        <v>13</v>
      </c>
      <c r="F9511">
        <v>13</v>
      </c>
      <c r="M9511" s="15">
        <v>18662</v>
      </c>
      <c r="N9511" t="str">
        <f t="shared" si="334"/>
        <v>Off</v>
      </c>
      <c r="O9511">
        <f t="shared" si="335"/>
        <v>7</v>
      </c>
    </row>
    <row r="9512" spans="1:15" x14ac:dyDescent="0.25">
      <c r="A9512" s="2">
        <v>36282</v>
      </c>
      <c r="B9512">
        <v>700</v>
      </c>
      <c r="C9512">
        <v>12</v>
      </c>
      <c r="D9512">
        <v>12</v>
      </c>
      <c r="E9512">
        <v>12</v>
      </c>
      <c r="F9512">
        <v>12</v>
      </c>
      <c r="M9512" s="15">
        <v>19043</v>
      </c>
      <c r="N9512" t="str">
        <f t="shared" si="334"/>
        <v>Off</v>
      </c>
      <c r="O9512">
        <f t="shared" si="335"/>
        <v>7</v>
      </c>
    </row>
    <row r="9513" spans="1:15" x14ac:dyDescent="0.25">
      <c r="A9513" s="2">
        <v>36282</v>
      </c>
      <c r="B9513">
        <v>800</v>
      </c>
      <c r="C9513">
        <v>13.74</v>
      </c>
      <c r="D9513">
        <v>13.74</v>
      </c>
      <c r="E9513">
        <v>13.74</v>
      </c>
      <c r="F9513">
        <v>13.74</v>
      </c>
      <c r="M9513" s="15">
        <v>20254</v>
      </c>
      <c r="N9513" t="str">
        <f t="shared" si="334"/>
        <v>On</v>
      </c>
      <c r="O9513">
        <f t="shared" si="335"/>
        <v>7</v>
      </c>
    </row>
    <row r="9514" spans="1:15" x14ac:dyDescent="0.25">
      <c r="A9514" s="2">
        <v>36282</v>
      </c>
      <c r="B9514">
        <v>900</v>
      </c>
      <c r="C9514">
        <v>19.87</v>
      </c>
      <c r="D9514">
        <v>19.87</v>
      </c>
      <c r="E9514">
        <v>19.87</v>
      </c>
      <c r="F9514">
        <v>19.87</v>
      </c>
      <c r="M9514" s="15">
        <v>21819</v>
      </c>
      <c r="N9514" t="str">
        <f t="shared" si="334"/>
        <v>On</v>
      </c>
      <c r="O9514">
        <f t="shared" si="335"/>
        <v>7</v>
      </c>
    </row>
    <row r="9515" spans="1:15" x14ac:dyDescent="0.25">
      <c r="A9515" s="2">
        <v>36282</v>
      </c>
      <c r="B9515">
        <v>1000</v>
      </c>
      <c r="C9515">
        <v>20.46</v>
      </c>
      <c r="D9515">
        <v>20.46</v>
      </c>
      <c r="E9515">
        <v>20.46</v>
      </c>
      <c r="F9515">
        <v>20.46</v>
      </c>
      <c r="M9515" s="15">
        <v>22795</v>
      </c>
      <c r="N9515" t="str">
        <f t="shared" si="334"/>
        <v>On</v>
      </c>
      <c r="O9515">
        <f t="shared" si="335"/>
        <v>7</v>
      </c>
    </row>
    <row r="9516" spans="1:15" x14ac:dyDescent="0.25">
      <c r="A9516" s="2">
        <v>36282</v>
      </c>
      <c r="B9516">
        <v>1100</v>
      </c>
      <c r="C9516">
        <v>22.58</v>
      </c>
      <c r="D9516">
        <v>22.58</v>
      </c>
      <c r="E9516">
        <v>22.58</v>
      </c>
      <c r="F9516">
        <v>22.58</v>
      </c>
      <c r="M9516" s="15">
        <v>23206</v>
      </c>
      <c r="N9516" t="str">
        <f t="shared" si="334"/>
        <v>On</v>
      </c>
      <c r="O9516">
        <f t="shared" si="335"/>
        <v>7</v>
      </c>
    </row>
    <row r="9517" spans="1:15" x14ac:dyDescent="0.25">
      <c r="A9517" s="2">
        <v>36282</v>
      </c>
      <c r="B9517">
        <v>1200</v>
      </c>
      <c r="C9517">
        <v>21.75</v>
      </c>
      <c r="D9517">
        <v>21.75</v>
      </c>
      <c r="E9517">
        <v>21.75</v>
      </c>
      <c r="F9517">
        <v>21.75</v>
      </c>
      <c r="M9517" s="15">
        <v>23358</v>
      </c>
      <c r="N9517" t="str">
        <f t="shared" si="334"/>
        <v>On</v>
      </c>
      <c r="O9517">
        <f t="shared" si="335"/>
        <v>7</v>
      </c>
    </row>
    <row r="9518" spans="1:15" x14ac:dyDescent="0.25">
      <c r="A9518" s="2">
        <v>36282</v>
      </c>
      <c r="B9518">
        <v>1300</v>
      </c>
      <c r="C9518">
        <v>21.11</v>
      </c>
      <c r="D9518">
        <v>21.11</v>
      </c>
      <c r="E9518">
        <v>21.11</v>
      </c>
      <c r="F9518">
        <v>21.11</v>
      </c>
      <c r="M9518" s="15">
        <v>23223</v>
      </c>
      <c r="N9518" t="str">
        <f t="shared" si="334"/>
        <v>On</v>
      </c>
      <c r="O9518">
        <f t="shared" si="335"/>
        <v>7</v>
      </c>
    </row>
    <row r="9519" spans="1:15" x14ac:dyDescent="0.25">
      <c r="A9519" s="2">
        <v>36282</v>
      </c>
      <c r="B9519">
        <v>1400</v>
      </c>
      <c r="C9519">
        <v>20.48</v>
      </c>
      <c r="D9519">
        <v>20.48</v>
      </c>
      <c r="E9519">
        <v>20.48</v>
      </c>
      <c r="F9519">
        <v>20.48</v>
      </c>
      <c r="M9519" s="15">
        <v>23016</v>
      </c>
      <c r="N9519" t="str">
        <f t="shared" si="334"/>
        <v>On</v>
      </c>
      <c r="O9519">
        <f t="shared" si="335"/>
        <v>7</v>
      </c>
    </row>
    <row r="9520" spans="1:15" x14ac:dyDescent="0.25">
      <c r="A9520" s="2">
        <v>36282</v>
      </c>
      <c r="B9520">
        <v>1500</v>
      </c>
      <c r="C9520">
        <v>18.010000000000002</v>
      </c>
      <c r="D9520">
        <v>18.010000000000002</v>
      </c>
      <c r="E9520">
        <v>18.010000000000002</v>
      </c>
      <c r="F9520">
        <v>18.010000000000002</v>
      </c>
      <c r="M9520" s="15">
        <v>22675</v>
      </c>
      <c r="N9520" t="str">
        <f t="shared" si="334"/>
        <v>On</v>
      </c>
      <c r="O9520">
        <f t="shared" si="335"/>
        <v>7</v>
      </c>
    </row>
    <row r="9521" spans="1:15" x14ac:dyDescent="0.25">
      <c r="A9521" s="2">
        <v>36282</v>
      </c>
      <c r="B9521">
        <v>1600</v>
      </c>
      <c r="C9521">
        <v>20.85</v>
      </c>
      <c r="D9521">
        <v>20.85</v>
      </c>
      <c r="E9521">
        <v>20.85</v>
      </c>
      <c r="F9521">
        <v>20.85</v>
      </c>
      <c r="M9521" s="15">
        <v>22509</v>
      </c>
      <c r="N9521" t="str">
        <f t="shared" si="334"/>
        <v>On</v>
      </c>
      <c r="O9521">
        <f t="shared" si="335"/>
        <v>7</v>
      </c>
    </row>
    <row r="9522" spans="1:15" x14ac:dyDescent="0.25">
      <c r="A9522" s="2">
        <v>36282</v>
      </c>
      <c r="B9522">
        <v>1700</v>
      </c>
      <c r="C9522">
        <v>25.28</v>
      </c>
      <c r="D9522">
        <v>25.28</v>
      </c>
      <c r="E9522">
        <v>25.28</v>
      </c>
      <c r="F9522">
        <v>25.28</v>
      </c>
      <c r="M9522" s="15">
        <v>22660</v>
      </c>
      <c r="N9522" t="str">
        <f t="shared" si="334"/>
        <v>On</v>
      </c>
      <c r="O9522">
        <f t="shared" si="335"/>
        <v>7</v>
      </c>
    </row>
    <row r="9523" spans="1:15" x14ac:dyDescent="0.25">
      <c r="A9523" s="2">
        <v>36282</v>
      </c>
      <c r="B9523">
        <v>1800</v>
      </c>
      <c r="C9523">
        <v>21.56</v>
      </c>
      <c r="D9523">
        <v>21.56</v>
      </c>
      <c r="E9523">
        <v>21.56</v>
      </c>
      <c r="F9523">
        <v>21.56</v>
      </c>
      <c r="M9523" s="15">
        <v>23048</v>
      </c>
      <c r="N9523" t="str">
        <f t="shared" si="334"/>
        <v>On</v>
      </c>
      <c r="O9523">
        <f t="shared" si="335"/>
        <v>7</v>
      </c>
    </row>
    <row r="9524" spans="1:15" x14ac:dyDescent="0.25">
      <c r="A9524" s="2">
        <v>36282</v>
      </c>
      <c r="B9524">
        <v>1900</v>
      </c>
      <c r="C9524">
        <v>22.93</v>
      </c>
      <c r="D9524">
        <v>22.93</v>
      </c>
      <c r="E9524">
        <v>22.93</v>
      </c>
      <c r="F9524">
        <v>22.93</v>
      </c>
      <c r="M9524" s="15">
        <v>23124</v>
      </c>
      <c r="N9524" t="str">
        <f t="shared" si="334"/>
        <v>On</v>
      </c>
      <c r="O9524">
        <f t="shared" si="335"/>
        <v>7</v>
      </c>
    </row>
    <row r="9525" spans="1:15" x14ac:dyDescent="0.25">
      <c r="A9525" s="2">
        <v>36282</v>
      </c>
      <c r="B9525">
        <v>2000</v>
      </c>
      <c r="C9525">
        <v>36.96</v>
      </c>
      <c r="D9525">
        <v>36.96</v>
      </c>
      <c r="E9525">
        <v>36.96</v>
      </c>
      <c r="F9525">
        <v>36.96</v>
      </c>
      <c r="M9525" s="15">
        <v>23655</v>
      </c>
      <c r="N9525" t="str">
        <f t="shared" si="334"/>
        <v>On</v>
      </c>
      <c r="O9525">
        <f t="shared" si="335"/>
        <v>7</v>
      </c>
    </row>
    <row r="9526" spans="1:15" x14ac:dyDescent="0.25">
      <c r="A9526" s="2">
        <v>36282</v>
      </c>
      <c r="B9526">
        <v>2100</v>
      </c>
      <c r="C9526">
        <v>69.680000000000007</v>
      </c>
      <c r="D9526">
        <v>69.680000000000007</v>
      </c>
      <c r="E9526">
        <v>69.680000000000007</v>
      </c>
      <c r="F9526">
        <v>69.680000000000007</v>
      </c>
      <c r="M9526" s="15">
        <v>25568</v>
      </c>
      <c r="N9526" t="str">
        <f t="shared" si="334"/>
        <v>On</v>
      </c>
      <c r="O9526">
        <f t="shared" si="335"/>
        <v>7</v>
      </c>
    </row>
    <row r="9527" spans="1:15" x14ac:dyDescent="0.25">
      <c r="A9527" s="2">
        <v>36282</v>
      </c>
      <c r="B9527">
        <v>2200</v>
      </c>
      <c r="C9527">
        <v>37.9</v>
      </c>
      <c r="D9527">
        <v>37.9</v>
      </c>
      <c r="E9527">
        <v>37.9</v>
      </c>
      <c r="F9527">
        <v>37.9</v>
      </c>
      <c r="M9527" s="15">
        <v>25433</v>
      </c>
      <c r="N9527" t="str">
        <f t="shared" si="334"/>
        <v>On</v>
      </c>
      <c r="O9527">
        <f t="shared" si="335"/>
        <v>7</v>
      </c>
    </row>
    <row r="9528" spans="1:15" x14ac:dyDescent="0.25">
      <c r="A9528" s="2">
        <v>36282</v>
      </c>
      <c r="B9528">
        <v>2300</v>
      </c>
      <c r="C9528">
        <v>18.12</v>
      </c>
      <c r="D9528">
        <v>18.12</v>
      </c>
      <c r="E9528">
        <v>18.12</v>
      </c>
      <c r="F9528">
        <v>18.12</v>
      </c>
      <c r="M9528" s="15">
        <v>23374</v>
      </c>
      <c r="N9528" t="str">
        <f t="shared" si="334"/>
        <v>On</v>
      </c>
      <c r="O9528">
        <f t="shared" si="335"/>
        <v>7</v>
      </c>
    </row>
    <row r="9529" spans="1:15" x14ac:dyDescent="0.25">
      <c r="A9529" s="2">
        <v>36282</v>
      </c>
      <c r="B9529">
        <v>2400</v>
      </c>
      <c r="C9529">
        <v>18.329999999999998</v>
      </c>
      <c r="D9529">
        <v>18.329999999999998</v>
      </c>
      <c r="E9529">
        <v>18.329999999999998</v>
      </c>
      <c r="F9529">
        <v>18.329999999999998</v>
      </c>
      <c r="M9529" s="15">
        <v>21497</v>
      </c>
      <c r="N9529" t="str">
        <f t="shared" si="334"/>
        <v>Off</v>
      </c>
      <c r="O9529">
        <f t="shared" si="335"/>
        <v>7</v>
      </c>
    </row>
    <row r="9530" spans="1:15" x14ac:dyDescent="0.25">
      <c r="A9530" s="2">
        <v>36283</v>
      </c>
      <c r="B9530">
        <v>100</v>
      </c>
      <c r="C9530">
        <v>14.13</v>
      </c>
      <c r="D9530">
        <v>14.13</v>
      </c>
      <c r="E9530">
        <v>14.13</v>
      </c>
      <c r="F9530">
        <v>14.13</v>
      </c>
      <c r="M9530" s="15">
        <v>19869</v>
      </c>
      <c r="N9530" t="str">
        <f t="shared" si="334"/>
        <v>Off</v>
      </c>
      <c r="O9530">
        <f t="shared" si="335"/>
        <v>1</v>
      </c>
    </row>
    <row r="9531" spans="1:15" x14ac:dyDescent="0.25">
      <c r="A9531" s="2">
        <v>36283</v>
      </c>
      <c r="B9531">
        <v>200</v>
      </c>
      <c r="C9531">
        <v>15.51</v>
      </c>
      <c r="D9531">
        <v>15.51</v>
      </c>
      <c r="E9531">
        <v>15.51</v>
      </c>
      <c r="F9531">
        <v>15.51</v>
      </c>
      <c r="M9531" s="15">
        <v>19131</v>
      </c>
      <c r="N9531" t="str">
        <f t="shared" si="334"/>
        <v>Off</v>
      </c>
      <c r="O9531">
        <f t="shared" si="335"/>
        <v>1</v>
      </c>
    </row>
    <row r="9532" spans="1:15" x14ac:dyDescent="0.25">
      <c r="A9532" s="2">
        <v>36283</v>
      </c>
      <c r="B9532">
        <v>300</v>
      </c>
      <c r="C9532">
        <v>13.88</v>
      </c>
      <c r="D9532">
        <v>13.88</v>
      </c>
      <c r="E9532">
        <v>13.88</v>
      </c>
      <c r="F9532">
        <v>13.88</v>
      </c>
      <c r="M9532" s="15">
        <v>18951</v>
      </c>
      <c r="N9532" t="str">
        <f t="shared" si="334"/>
        <v>Off</v>
      </c>
      <c r="O9532">
        <f t="shared" si="335"/>
        <v>1</v>
      </c>
    </row>
    <row r="9533" spans="1:15" x14ac:dyDescent="0.25">
      <c r="A9533" s="2">
        <v>36283</v>
      </c>
      <c r="B9533">
        <v>400</v>
      </c>
      <c r="C9533">
        <v>13.95</v>
      </c>
      <c r="D9533">
        <v>13.95</v>
      </c>
      <c r="E9533">
        <v>13.95</v>
      </c>
      <c r="F9533">
        <v>13.95</v>
      </c>
      <c r="M9533" s="15">
        <v>18894</v>
      </c>
      <c r="N9533" t="str">
        <f t="shared" si="334"/>
        <v>Off</v>
      </c>
      <c r="O9533">
        <f t="shared" si="335"/>
        <v>1</v>
      </c>
    </row>
    <row r="9534" spans="1:15" x14ac:dyDescent="0.25">
      <c r="A9534" s="2">
        <v>36283</v>
      </c>
      <c r="B9534">
        <v>500</v>
      </c>
      <c r="C9534">
        <v>14.7</v>
      </c>
      <c r="D9534">
        <v>14.7</v>
      </c>
      <c r="E9534">
        <v>14.7</v>
      </c>
      <c r="F9534">
        <v>14.7</v>
      </c>
      <c r="M9534" s="15">
        <v>19442</v>
      </c>
      <c r="N9534" t="str">
        <f t="shared" si="334"/>
        <v>Off</v>
      </c>
      <c r="O9534">
        <f t="shared" si="335"/>
        <v>1</v>
      </c>
    </row>
    <row r="9535" spans="1:15" x14ac:dyDescent="0.25">
      <c r="A9535" s="2">
        <v>36283</v>
      </c>
      <c r="B9535">
        <v>600</v>
      </c>
      <c r="C9535">
        <v>20.13</v>
      </c>
      <c r="D9535">
        <v>20.13</v>
      </c>
      <c r="E9535">
        <v>20.13</v>
      </c>
      <c r="F9535">
        <v>20.13</v>
      </c>
      <c r="M9535" s="15">
        <v>21444</v>
      </c>
      <c r="N9535" t="str">
        <f t="shared" si="334"/>
        <v>Off</v>
      </c>
      <c r="O9535">
        <f t="shared" si="335"/>
        <v>1</v>
      </c>
    </row>
    <row r="9536" spans="1:15" x14ac:dyDescent="0.25">
      <c r="A9536" s="2">
        <v>36283</v>
      </c>
      <c r="B9536">
        <v>700</v>
      </c>
      <c r="C9536">
        <v>23.03</v>
      </c>
      <c r="D9536">
        <v>23.03</v>
      </c>
      <c r="E9536">
        <v>23.03</v>
      </c>
      <c r="F9536">
        <v>23.03</v>
      </c>
      <c r="M9536" s="15">
        <v>24916</v>
      </c>
      <c r="N9536" t="str">
        <f t="shared" si="334"/>
        <v>Off</v>
      </c>
      <c r="O9536">
        <f t="shared" si="335"/>
        <v>1</v>
      </c>
    </row>
    <row r="9537" spans="1:15" x14ac:dyDescent="0.25">
      <c r="A9537" s="2">
        <v>36283</v>
      </c>
      <c r="B9537">
        <v>800</v>
      </c>
      <c r="C9537">
        <v>24.67</v>
      </c>
      <c r="D9537">
        <v>24.67</v>
      </c>
      <c r="E9537">
        <v>24.67</v>
      </c>
      <c r="F9537">
        <v>24.67</v>
      </c>
      <c r="M9537" s="15">
        <v>27824</v>
      </c>
      <c r="N9537" t="str">
        <f t="shared" si="334"/>
        <v>On</v>
      </c>
      <c r="O9537">
        <f t="shared" si="335"/>
        <v>1</v>
      </c>
    </row>
    <row r="9538" spans="1:15" x14ac:dyDescent="0.25">
      <c r="A9538" s="2">
        <v>36283</v>
      </c>
      <c r="B9538">
        <v>900</v>
      </c>
      <c r="C9538">
        <v>26.3</v>
      </c>
      <c r="D9538">
        <v>26.3</v>
      </c>
      <c r="E9538">
        <v>26.3</v>
      </c>
      <c r="F9538">
        <v>26.3</v>
      </c>
      <c r="M9538" s="15">
        <v>28763</v>
      </c>
      <c r="N9538" t="str">
        <f t="shared" si="334"/>
        <v>On</v>
      </c>
      <c r="O9538">
        <f t="shared" si="335"/>
        <v>1</v>
      </c>
    </row>
    <row r="9539" spans="1:15" x14ac:dyDescent="0.25">
      <c r="A9539" s="2">
        <v>36283</v>
      </c>
      <c r="B9539">
        <v>1000</v>
      </c>
      <c r="C9539">
        <v>29.42</v>
      </c>
      <c r="D9539">
        <v>29.42</v>
      </c>
      <c r="E9539">
        <v>29.42</v>
      </c>
      <c r="F9539">
        <v>29.42</v>
      </c>
      <c r="M9539" s="15">
        <v>29305</v>
      </c>
      <c r="N9539" t="str">
        <f t="shared" si="334"/>
        <v>On</v>
      </c>
      <c r="O9539">
        <f t="shared" si="335"/>
        <v>1</v>
      </c>
    </row>
    <row r="9540" spans="1:15" x14ac:dyDescent="0.25">
      <c r="A9540" s="2">
        <v>36283</v>
      </c>
      <c r="B9540">
        <v>1100</v>
      </c>
      <c r="C9540">
        <v>34.22</v>
      </c>
      <c r="D9540">
        <v>34.22</v>
      </c>
      <c r="E9540">
        <v>34.22</v>
      </c>
      <c r="F9540">
        <v>34.22</v>
      </c>
      <c r="M9540" s="15">
        <v>29729</v>
      </c>
      <c r="N9540" t="str">
        <f t="shared" si="334"/>
        <v>On</v>
      </c>
      <c r="O9540">
        <f t="shared" si="335"/>
        <v>1</v>
      </c>
    </row>
    <row r="9541" spans="1:15" x14ac:dyDescent="0.25">
      <c r="A9541" s="2">
        <v>36283</v>
      </c>
      <c r="B9541">
        <v>1200</v>
      </c>
      <c r="C9541">
        <v>27.01</v>
      </c>
      <c r="D9541">
        <v>27.01</v>
      </c>
      <c r="E9541">
        <v>27.01</v>
      </c>
      <c r="F9541">
        <v>27.01</v>
      </c>
      <c r="M9541" s="15">
        <v>29918</v>
      </c>
      <c r="N9541" t="str">
        <f t="shared" si="334"/>
        <v>On</v>
      </c>
      <c r="O9541">
        <f t="shared" si="335"/>
        <v>1</v>
      </c>
    </row>
    <row r="9542" spans="1:15" x14ac:dyDescent="0.25">
      <c r="A9542" s="2">
        <v>36283</v>
      </c>
      <c r="B9542">
        <v>1300</v>
      </c>
      <c r="C9542">
        <v>24.72</v>
      </c>
      <c r="D9542">
        <v>24.72</v>
      </c>
      <c r="E9542">
        <v>24.72</v>
      </c>
      <c r="F9542">
        <v>24.72</v>
      </c>
      <c r="M9542" s="15">
        <v>29449</v>
      </c>
      <c r="N9542" t="str">
        <f t="shared" si="334"/>
        <v>On</v>
      </c>
      <c r="O9542">
        <f t="shared" si="335"/>
        <v>1</v>
      </c>
    </row>
    <row r="9543" spans="1:15" x14ac:dyDescent="0.25">
      <c r="A9543" s="2">
        <v>36283</v>
      </c>
      <c r="B9543">
        <v>1400</v>
      </c>
      <c r="C9543">
        <v>31.67</v>
      </c>
      <c r="D9543">
        <v>31.67</v>
      </c>
      <c r="E9543">
        <v>31.67</v>
      </c>
      <c r="F9543">
        <v>31.67</v>
      </c>
      <c r="M9543" s="15">
        <v>29442</v>
      </c>
      <c r="N9543" t="str">
        <f t="shared" si="334"/>
        <v>On</v>
      </c>
      <c r="O9543">
        <f t="shared" si="335"/>
        <v>1</v>
      </c>
    </row>
    <row r="9544" spans="1:15" x14ac:dyDescent="0.25">
      <c r="A9544" s="2">
        <v>36283</v>
      </c>
      <c r="B9544">
        <v>1500</v>
      </c>
      <c r="C9544">
        <v>31.33</v>
      </c>
      <c r="D9544">
        <v>31.33</v>
      </c>
      <c r="E9544">
        <v>31.33</v>
      </c>
      <c r="F9544">
        <v>31.33</v>
      </c>
      <c r="M9544" s="15">
        <v>29186</v>
      </c>
      <c r="N9544" t="str">
        <f t="shared" si="334"/>
        <v>On</v>
      </c>
      <c r="O9544">
        <f t="shared" si="335"/>
        <v>1</v>
      </c>
    </row>
    <row r="9545" spans="1:15" x14ac:dyDescent="0.25">
      <c r="A9545" s="2">
        <v>36283</v>
      </c>
      <c r="B9545">
        <v>1600</v>
      </c>
      <c r="C9545">
        <v>26.39</v>
      </c>
      <c r="D9545">
        <v>26.39</v>
      </c>
      <c r="E9545">
        <v>26.39</v>
      </c>
      <c r="F9545">
        <v>26.39</v>
      </c>
      <c r="M9545" s="15">
        <v>29046</v>
      </c>
      <c r="N9545" t="str">
        <f t="shared" si="334"/>
        <v>On</v>
      </c>
      <c r="O9545">
        <f t="shared" si="335"/>
        <v>1</v>
      </c>
    </row>
    <row r="9546" spans="1:15" x14ac:dyDescent="0.25">
      <c r="A9546" s="2">
        <v>36283</v>
      </c>
      <c r="B9546">
        <v>1700</v>
      </c>
      <c r="C9546">
        <v>27.95</v>
      </c>
      <c r="D9546">
        <v>27.95</v>
      </c>
      <c r="E9546">
        <v>27.95</v>
      </c>
      <c r="F9546">
        <v>27.95</v>
      </c>
      <c r="M9546" s="15">
        <v>28746</v>
      </c>
      <c r="N9546" t="str">
        <f t="shared" si="334"/>
        <v>On</v>
      </c>
      <c r="O9546">
        <f t="shared" si="335"/>
        <v>1</v>
      </c>
    </row>
    <row r="9547" spans="1:15" x14ac:dyDescent="0.25">
      <c r="A9547" s="2">
        <v>36283</v>
      </c>
      <c r="B9547">
        <v>1800</v>
      </c>
      <c r="C9547">
        <v>45.34</v>
      </c>
      <c r="D9547">
        <v>45.34</v>
      </c>
      <c r="E9547">
        <v>45.34</v>
      </c>
      <c r="F9547">
        <v>45.34</v>
      </c>
      <c r="M9547" s="15">
        <v>28815</v>
      </c>
      <c r="N9547" t="str">
        <f t="shared" ref="N9547:N9610" si="336">+IF(B9547&gt;700,IF(B9547&lt;2400,"On","Off"),"Off")</f>
        <v>On</v>
      </c>
      <c r="O9547">
        <f t="shared" si="335"/>
        <v>1</v>
      </c>
    </row>
    <row r="9548" spans="1:15" x14ac:dyDescent="0.25">
      <c r="A9548" s="2">
        <v>36283</v>
      </c>
      <c r="B9548">
        <v>1900</v>
      </c>
      <c r="C9548">
        <v>20.83</v>
      </c>
      <c r="D9548">
        <v>20.83</v>
      </c>
      <c r="E9548">
        <v>20.83</v>
      </c>
      <c r="F9548">
        <v>20.83</v>
      </c>
      <c r="M9548" s="15">
        <v>28850</v>
      </c>
      <c r="N9548" t="str">
        <f t="shared" si="336"/>
        <v>On</v>
      </c>
      <c r="O9548">
        <f t="shared" si="335"/>
        <v>1</v>
      </c>
    </row>
    <row r="9549" spans="1:15" x14ac:dyDescent="0.25">
      <c r="A9549" s="2">
        <v>36283</v>
      </c>
      <c r="B9549">
        <v>2000</v>
      </c>
      <c r="C9549">
        <v>20.329999999999998</v>
      </c>
      <c r="D9549">
        <v>20.329999999999998</v>
      </c>
      <c r="E9549">
        <v>20.329999999999998</v>
      </c>
      <c r="F9549">
        <v>20.329999999999998</v>
      </c>
      <c r="M9549" s="15">
        <v>28753</v>
      </c>
      <c r="N9549" t="str">
        <f t="shared" si="336"/>
        <v>On</v>
      </c>
      <c r="O9549">
        <f t="shared" si="335"/>
        <v>1</v>
      </c>
    </row>
    <row r="9550" spans="1:15" x14ac:dyDescent="0.25">
      <c r="A9550" s="2">
        <v>36283</v>
      </c>
      <c r="B9550">
        <v>2100</v>
      </c>
      <c r="C9550">
        <v>23.58</v>
      </c>
      <c r="D9550">
        <v>23.58</v>
      </c>
      <c r="E9550">
        <v>23.58</v>
      </c>
      <c r="F9550">
        <v>23.58</v>
      </c>
      <c r="M9550" s="15">
        <v>29634</v>
      </c>
      <c r="N9550" t="str">
        <f t="shared" si="336"/>
        <v>On</v>
      </c>
      <c r="O9550">
        <f t="shared" si="335"/>
        <v>1</v>
      </c>
    </row>
    <row r="9551" spans="1:15" x14ac:dyDescent="0.25">
      <c r="A9551" s="2">
        <v>36283</v>
      </c>
      <c r="B9551">
        <v>2200</v>
      </c>
      <c r="C9551">
        <v>22</v>
      </c>
      <c r="D9551">
        <v>22</v>
      </c>
      <c r="E9551">
        <v>22</v>
      </c>
      <c r="F9551">
        <v>22</v>
      </c>
      <c r="M9551" s="15">
        <v>28498</v>
      </c>
      <c r="N9551" t="str">
        <f t="shared" si="336"/>
        <v>On</v>
      </c>
      <c r="O9551">
        <f t="shared" si="335"/>
        <v>1</v>
      </c>
    </row>
    <row r="9552" spans="1:15" x14ac:dyDescent="0.25">
      <c r="A9552" s="2">
        <v>36283</v>
      </c>
      <c r="B9552">
        <v>2300</v>
      </c>
      <c r="C9552">
        <v>19.86</v>
      </c>
      <c r="D9552">
        <v>19.86</v>
      </c>
      <c r="E9552">
        <v>19.86</v>
      </c>
      <c r="F9552">
        <v>19.86</v>
      </c>
      <c r="M9552" s="15">
        <v>25876</v>
      </c>
      <c r="N9552" t="str">
        <f t="shared" si="336"/>
        <v>On</v>
      </c>
      <c r="O9552">
        <f t="shared" si="335"/>
        <v>1</v>
      </c>
    </row>
    <row r="9553" spans="1:15" x14ac:dyDescent="0.25">
      <c r="A9553" s="2">
        <v>36283</v>
      </c>
      <c r="B9553">
        <v>2400</v>
      </c>
      <c r="C9553">
        <v>16.13</v>
      </c>
      <c r="D9553">
        <v>16.13</v>
      </c>
      <c r="E9553">
        <v>16.13</v>
      </c>
      <c r="F9553">
        <v>16.13</v>
      </c>
      <c r="M9553" s="15">
        <v>23345</v>
      </c>
      <c r="N9553" t="str">
        <f t="shared" si="336"/>
        <v>Off</v>
      </c>
      <c r="O9553">
        <f t="shared" si="335"/>
        <v>1</v>
      </c>
    </row>
    <row r="9554" spans="1:15" x14ac:dyDescent="0.25">
      <c r="A9554" s="2">
        <v>36284</v>
      </c>
      <c r="B9554">
        <v>100</v>
      </c>
      <c r="C9554">
        <v>15.36</v>
      </c>
      <c r="D9554">
        <v>15.36</v>
      </c>
      <c r="E9554">
        <v>15.36</v>
      </c>
      <c r="F9554">
        <v>15.36</v>
      </c>
      <c r="M9554" s="15">
        <v>21251</v>
      </c>
      <c r="N9554" t="str">
        <f t="shared" si="336"/>
        <v>Off</v>
      </c>
      <c r="O9554">
        <f t="shared" si="335"/>
        <v>2</v>
      </c>
    </row>
    <row r="9555" spans="1:15" x14ac:dyDescent="0.25">
      <c r="A9555" s="2">
        <v>36284</v>
      </c>
      <c r="B9555">
        <v>200</v>
      </c>
      <c r="C9555">
        <v>14.67</v>
      </c>
      <c r="D9555">
        <v>14.67</v>
      </c>
      <c r="E9555">
        <v>14.67</v>
      </c>
      <c r="F9555">
        <v>14.67</v>
      </c>
      <c r="M9555" s="15">
        <v>20398</v>
      </c>
      <c r="N9555" t="str">
        <f t="shared" si="336"/>
        <v>Off</v>
      </c>
      <c r="O9555">
        <f t="shared" si="335"/>
        <v>2</v>
      </c>
    </row>
    <row r="9556" spans="1:15" x14ac:dyDescent="0.25">
      <c r="A9556" s="2">
        <v>36284</v>
      </c>
      <c r="B9556">
        <v>300</v>
      </c>
      <c r="C9556">
        <v>14.62</v>
      </c>
      <c r="D9556">
        <v>14.62</v>
      </c>
      <c r="E9556">
        <v>14.62</v>
      </c>
      <c r="F9556">
        <v>14.62</v>
      </c>
      <c r="M9556" s="15">
        <v>19902</v>
      </c>
      <c r="N9556" t="str">
        <f t="shared" si="336"/>
        <v>Off</v>
      </c>
      <c r="O9556">
        <f t="shared" si="335"/>
        <v>2</v>
      </c>
    </row>
    <row r="9557" spans="1:15" x14ac:dyDescent="0.25">
      <c r="A9557" s="2">
        <v>36284</v>
      </c>
      <c r="B9557">
        <v>400</v>
      </c>
      <c r="C9557">
        <v>18.96</v>
      </c>
      <c r="D9557">
        <v>18.96</v>
      </c>
      <c r="E9557">
        <v>18.96</v>
      </c>
      <c r="F9557">
        <v>18.96</v>
      </c>
      <c r="M9557" s="15">
        <v>19819</v>
      </c>
      <c r="N9557" t="str">
        <f t="shared" si="336"/>
        <v>Off</v>
      </c>
      <c r="O9557">
        <f t="shared" si="335"/>
        <v>2</v>
      </c>
    </row>
    <row r="9558" spans="1:15" x14ac:dyDescent="0.25">
      <c r="A9558" s="2">
        <v>36284</v>
      </c>
      <c r="B9558">
        <v>500</v>
      </c>
      <c r="C9558">
        <v>16.87</v>
      </c>
      <c r="D9558">
        <v>16.87</v>
      </c>
      <c r="E9558">
        <v>16.87</v>
      </c>
      <c r="F9558">
        <v>16.87</v>
      </c>
      <c r="M9558" s="15">
        <v>20288</v>
      </c>
      <c r="N9558" t="str">
        <f t="shared" si="336"/>
        <v>Off</v>
      </c>
      <c r="O9558">
        <f t="shared" si="335"/>
        <v>2</v>
      </c>
    </row>
    <row r="9559" spans="1:15" x14ac:dyDescent="0.25">
      <c r="A9559" s="2">
        <v>36284</v>
      </c>
      <c r="B9559">
        <v>600</v>
      </c>
      <c r="C9559">
        <v>18.29</v>
      </c>
      <c r="D9559">
        <v>18.29</v>
      </c>
      <c r="E9559">
        <v>18.29</v>
      </c>
      <c r="F9559">
        <v>18.29</v>
      </c>
      <c r="M9559" s="15">
        <v>22181</v>
      </c>
      <c r="N9559" t="str">
        <f t="shared" si="336"/>
        <v>Off</v>
      </c>
      <c r="O9559">
        <f t="shared" si="335"/>
        <v>2</v>
      </c>
    </row>
    <row r="9560" spans="1:15" x14ac:dyDescent="0.25">
      <c r="A9560" s="2">
        <v>36284</v>
      </c>
      <c r="B9560">
        <v>700</v>
      </c>
      <c r="C9560">
        <v>23.83</v>
      </c>
      <c r="D9560">
        <v>23.83</v>
      </c>
      <c r="E9560">
        <v>23.83</v>
      </c>
      <c r="F9560">
        <v>23.83</v>
      </c>
      <c r="M9560" s="15">
        <v>25218</v>
      </c>
      <c r="N9560" t="str">
        <f t="shared" si="336"/>
        <v>Off</v>
      </c>
      <c r="O9560">
        <f t="shared" si="335"/>
        <v>2</v>
      </c>
    </row>
    <row r="9561" spans="1:15" x14ac:dyDescent="0.25">
      <c r="A9561" s="2">
        <v>36284</v>
      </c>
      <c r="B9561">
        <v>800</v>
      </c>
      <c r="C9561">
        <v>26.89</v>
      </c>
      <c r="D9561">
        <v>26.89</v>
      </c>
      <c r="E9561">
        <v>26.89</v>
      </c>
      <c r="F9561">
        <v>26.89</v>
      </c>
      <c r="M9561" s="15">
        <v>28121</v>
      </c>
      <c r="N9561" t="str">
        <f t="shared" si="336"/>
        <v>On</v>
      </c>
      <c r="O9561">
        <f t="shared" si="335"/>
        <v>2</v>
      </c>
    </row>
    <row r="9562" spans="1:15" x14ac:dyDescent="0.25">
      <c r="A9562" s="2">
        <v>36284</v>
      </c>
      <c r="B9562">
        <v>900</v>
      </c>
      <c r="C9562">
        <v>23.21</v>
      </c>
      <c r="D9562">
        <v>23.21</v>
      </c>
      <c r="E9562">
        <v>23.21</v>
      </c>
      <c r="F9562">
        <v>23.21</v>
      </c>
      <c r="M9562" s="15">
        <v>28829</v>
      </c>
      <c r="N9562" t="str">
        <f t="shared" si="336"/>
        <v>On</v>
      </c>
      <c r="O9562">
        <f t="shared" si="335"/>
        <v>2</v>
      </c>
    </row>
    <row r="9563" spans="1:15" x14ac:dyDescent="0.25">
      <c r="A9563" s="2">
        <v>36284</v>
      </c>
      <c r="B9563">
        <v>1000</v>
      </c>
      <c r="C9563">
        <v>23.02</v>
      </c>
      <c r="D9563">
        <v>23.02</v>
      </c>
      <c r="E9563">
        <v>23.02</v>
      </c>
      <c r="F9563">
        <v>23.02</v>
      </c>
      <c r="M9563" s="15">
        <v>28872</v>
      </c>
      <c r="N9563" t="str">
        <f t="shared" si="336"/>
        <v>On</v>
      </c>
      <c r="O9563">
        <f t="shared" si="335"/>
        <v>2</v>
      </c>
    </row>
    <row r="9564" spans="1:15" x14ac:dyDescent="0.25">
      <c r="A9564" s="2">
        <v>36284</v>
      </c>
      <c r="B9564">
        <v>1100</v>
      </c>
      <c r="C9564">
        <v>24.26</v>
      </c>
      <c r="D9564">
        <v>24.26</v>
      </c>
      <c r="E9564">
        <v>24.26</v>
      </c>
      <c r="F9564">
        <v>24.26</v>
      </c>
      <c r="M9564" s="15">
        <v>29466</v>
      </c>
      <c r="N9564" t="str">
        <f t="shared" si="336"/>
        <v>On</v>
      </c>
      <c r="O9564">
        <f t="shared" si="335"/>
        <v>2</v>
      </c>
    </row>
    <row r="9565" spans="1:15" x14ac:dyDescent="0.25">
      <c r="A9565" s="2">
        <v>36284</v>
      </c>
      <c r="B9565">
        <v>1200</v>
      </c>
      <c r="C9565">
        <v>24.68</v>
      </c>
      <c r="D9565">
        <v>24.68</v>
      </c>
      <c r="E9565">
        <v>24.68</v>
      </c>
      <c r="F9565">
        <v>24.68</v>
      </c>
      <c r="M9565" s="15">
        <v>29484</v>
      </c>
      <c r="N9565" t="str">
        <f t="shared" si="336"/>
        <v>On</v>
      </c>
      <c r="O9565">
        <f t="shared" si="335"/>
        <v>2</v>
      </c>
    </row>
    <row r="9566" spans="1:15" x14ac:dyDescent="0.25">
      <c r="A9566" s="2">
        <v>36284</v>
      </c>
      <c r="B9566">
        <v>1300</v>
      </c>
      <c r="C9566">
        <v>26.64</v>
      </c>
      <c r="D9566">
        <v>26.64</v>
      </c>
      <c r="E9566">
        <v>26.64</v>
      </c>
      <c r="F9566">
        <v>26.64</v>
      </c>
      <c r="M9566" s="15">
        <v>29228</v>
      </c>
      <c r="N9566" t="str">
        <f t="shared" si="336"/>
        <v>On</v>
      </c>
      <c r="O9566">
        <f t="shared" si="335"/>
        <v>2</v>
      </c>
    </row>
    <row r="9567" spans="1:15" x14ac:dyDescent="0.25">
      <c r="A9567" s="2">
        <v>36284</v>
      </c>
      <c r="B9567">
        <v>1400</v>
      </c>
      <c r="C9567">
        <v>30.06</v>
      </c>
      <c r="D9567">
        <v>30.06</v>
      </c>
      <c r="E9567">
        <v>30.06</v>
      </c>
      <c r="F9567">
        <v>30.06</v>
      </c>
      <c r="M9567" s="15">
        <v>29378</v>
      </c>
      <c r="N9567" t="str">
        <f t="shared" si="336"/>
        <v>On</v>
      </c>
      <c r="O9567">
        <f t="shared" si="335"/>
        <v>2</v>
      </c>
    </row>
    <row r="9568" spans="1:15" x14ac:dyDescent="0.25">
      <c r="A9568" s="2">
        <v>36284</v>
      </c>
      <c r="B9568">
        <v>1500</v>
      </c>
      <c r="C9568">
        <v>26.83</v>
      </c>
      <c r="D9568">
        <v>26.83</v>
      </c>
      <c r="E9568">
        <v>26.83</v>
      </c>
      <c r="F9568">
        <v>26.83</v>
      </c>
      <c r="M9568" s="15">
        <v>29368</v>
      </c>
      <c r="N9568" t="str">
        <f t="shared" si="336"/>
        <v>On</v>
      </c>
      <c r="O9568">
        <f t="shared" si="335"/>
        <v>2</v>
      </c>
    </row>
    <row r="9569" spans="1:15" x14ac:dyDescent="0.25">
      <c r="A9569" s="2">
        <v>36284</v>
      </c>
      <c r="B9569">
        <v>1600</v>
      </c>
      <c r="C9569">
        <v>26.5</v>
      </c>
      <c r="D9569">
        <v>26.5</v>
      </c>
      <c r="E9569">
        <v>26.5</v>
      </c>
      <c r="F9569">
        <v>26.5</v>
      </c>
      <c r="M9569" s="15">
        <v>29197</v>
      </c>
      <c r="N9569" t="str">
        <f t="shared" si="336"/>
        <v>On</v>
      </c>
      <c r="O9569">
        <f t="shared" si="335"/>
        <v>2</v>
      </c>
    </row>
    <row r="9570" spans="1:15" x14ac:dyDescent="0.25">
      <c r="A9570" s="2">
        <v>36284</v>
      </c>
      <c r="B9570">
        <v>1700</v>
      </c>
      <c r="C9570">
        <v>44.53</v>
      </c>
      <c r="D9570">
        <v>44.53</v>
      </c>
      <c r="E9570">
        <v>44.53</v>
      </c>
      <c r="F9570">
        <v>44.53</v>
      </c>
      <c r="M9570" s="15">
        <v>29084</v>
      </c>
      <c r="N9570" t="str">
        <f t="shared" si="336"/>
        <v>On</v>
      </c>
      <c r="O9570">
        <f t="shared" si="335"/>
        <v>2</v>
      </c>
    </row>
    <row r="9571" spans="1:15" x14ac:dyDescent="0.25">
      <c r="A9571" s="2">
        <v>36284</v>
      </c>
      <c r="B9571">
        <v>1800</v>
      </c>
      <c r="C9571">
        <v>32.17</v>
      </c>
      <c r="D9571">
        <v>32.17</v>
      </c>
      <c r="E9571">
        <v>32.17</v>
      </c>
      <c r="F9571">
        <v>32.17</v>
      </c>
      <c r="M9571" s="15">
        <v>28988</v>
      </c>
      <c r="N9571" t="str">
        <f t="shared" si="336"/>
        <v>On</v>
      </c>
      <c r="O9571">
        <f t="shared" ref="O9571:O9634" si="337">+WEEKDAY(A9571,2)</f>
        <v>2</v>
      </c>
    </row>
    <row r="9572" spans="1:15" x14ac:dyDescent="0.25">
      <c r="A9572" s="2">
        <v>36284</v>
      </c>
      <c r="B9572">
        <v>1900</v>
      </c>
      <c r="C9572">
        <v>23.75</v>
      </c>
      <c r="D9572">
        <v>23.75</v>
      </c>
      <c r="E9572">
        <v>23.75</v>
      </c>
      <c r="F9572">
        <v>23.75</v>
      </c>
      <c r="M9572" s="15">
        <v>28436</v>
      </c>
      <c r="N9572" t="str">
        <f t="shared" si="336"/>
        <v>On</v>
      </c>
      <c r="O9572">
        <f t="shared" si="337"/>
        <v>2</v>
      </c>
    </row>
    <row r="9573" spans="1:15" x14ac:dyDescent="0.25">
      <c r="A9573" s="2">
        <v>36284</v>
      </c>
      <c r="B9573">
        <v>2000</v>
      </c>
      <c r="C9573">
        <v>24.34</v>
      </c>
      <c r="D9573">
        <v>24.34</v>
      </c>
      <c r="E9573">
        <v>24.34</v>
      </c>
      <c r="F9573">
        <v>24.34</v>
      </c>
      <c r="M9573" s="15">
        <v>28256</v>
      </c>
      <c r="N9573" t="str">
        <f t="shared" si="336"/>
        <v>On</v>
      </c>
      <c r="O9573">
        <f t="shared" si="337"/>
        <v>2</v>
      </c>
    </row>
    <row r="9574" spans="1:15" x14ac:dyDescent="0.25">
      <c r="A9574" s="2">
        <v>36284</v>
      </c>
      <c r="B9574">
        <v>2100</v>
      </c>
      <c r="C9574">
        <v>26</v>
      </c>
      <c r="D9574">
        <v>26</v>
      </c>
      <c r="E9574">
        <v>26</v>
      </c>
      <c r="F9574">
        <v>26</v>
      </c>
      <c r="M9574" s="15">
        <v>29449</v>
      </c>
      <c r="N9574" t="str">
        <f t="shared" si="336"/>
        <v>On</v>
      </c>
      <c r="O9574">
        <f t="shared" si="337"/>
        <v>2</v>
      </c>
    </row>
    <row r="9575" spans="1:15" x14ac:dyDescent="0.25">
      <c r="A9575" s="2">
        <v>36284</v>
      </c>
      <c r="B9575">
        <v>2200</v>
      </c>
      <c r="C9575">
        <v>24.6</v>
      </c>
      <c r="D9575">
        <v>24.6</v>
      </c>
      <c r="E9575">
        <v>24.6</v>
      </c>
      <c r="F9575">
        <v>24.6</v>
      </c>
      <c r="M9575" s="15">
        <v>28835</v>
      </c>
      <c r="N9575" t="str">
        <f t="shared" si="336"/>
        <v>On</v>
      </c>
      <c r="O9575">
        <f t="shared" si="337"/>
        <v>2</v>
      </c>
    </row>
    <row r="9576" spans="1:15" x14ac:dyDescent="0.25">
      <c r="A9576" s="2">
        <v>36284</v>
      </c>
      <c r="B9576">
        <v>2300</v>
      </c>
      <c r="C9576">
        <v>21.75</v>
      </c>
      <c r="D9576">
        <v>21.75</v>
      </c>
      <c r="E9576">
        <v>21.75</v>
      </c>
      <c r="F9576">
        <v>21.75</v>
      </c>
      <c r="M9576" s="15">
        <v>25962</v>
      </c>
      <c r="N9576" t="str">
        <f t="shared" si="336"/>
        <v>On</v>
      </c>
      <c r="O9576">
        <f t="shared" si="337"/>
        <v>2</v>
      </c>
    </row>
    <row r="9577" spans="1:15" x14ac:dyDescent="0.25">
      <c r="A9577" s="2">
        <v>36284</v>
      </c>
      <c r="B9577">
        <v>2400</v>
      </c>
      <c r="C9577">
        <v>21</v>
      </c>
      <c r="D9577">
        <v>21</v>
      </c>
      <c r="E9577">
        <v>21</v>
      </c>
      <c r="F9577">
        <v>21</v>
      </c>
      <c r="M9577" s="15">
        <v>23354</v>
      </c>
      <c r="N9577" t="str">
        <f t="shared" si="336"/>
        <v>Off</v>
      </c>
      <c r="O9577">
        <f t="shared" si="337"/>
        <v>2</v>
      </c>
    </row>
    <row r="9578" spans="1:15" x14ac:dyDescent="0.25">
      <c r="A9578" s="2">
        <v>36285</v>
      </c>
      <c r="B9578">
        <v>100</v>
      </c>
      <c r="C9578">
        <v>19.41</v>
      </c>
      <c r="D9578">
        <v>19.41</v>
      </c>
      <c r="E9578">
        <v>19.41</v>
      </c>
      <c r="F9578">
        <v>19.41</v>
      </c>
      <c r="M9578" s="15">
        <v>21384</v>
      </c>
      <c r="N9578" t="str">
        <f t="shared" si="336"/>
        <v>Off</v>
      </c>
      <c r="O9578">
        <f t="shared" si="337"/>
        <v>3</v>
      </c>
    </row>
    <row r="9579" spans="1:15" x14ac:dyDescent="0.25">
      <c r="A9579" s="2">
        <v>36285</v>
      </c>
      <c r="B9579">
        <v>200</v>
      </c>
      <c r="C9579">
        <v>14.28</v>
      </c>
      <c r="D9579">
        <v>14.28</v>
      </c>
      <c r="E9579">
        <v>14.28</v>
      </c>
      <c r="F9579">
        <v>14.28</v>
      </c>
      <c r="M9579" s="15">
        <v>20455</v>
      </c>
      <c r="N9579" t="str">
        <f t="shared" si="336"/>
        <v>Off</v>
      </c>
      <c r="O9579">
        <f t="shared" si="337"/>
        <v>3</v>
      </c>
    </row>
    <row r="9580" spans="1:15" x14ac:dyDescent="0.25">
      <c r="A9580" s="2">
        <v>36285</v>
      </c>
      <c r="B9580">
        <v>300</v>
      </c>
      <c r="C9580">
        <v>11.48</v>
      </c>
      <c r="D9580">
        <v>11.48</v>
      </c>
      <c r="E9580">
        <v>11.48</v>
      </c>
      <c r="F9580">
        <v>11.48</v>
      </c>
      <c r="M9580" s="15">
        <v>20053</v>
      </c>
      <c r="N9580" t="str">
        <f t="shared" si="336"/>
        <v>Off</v>
      </c>
      <c r="O9580">
        <f t="shared" si="337"/>
        <v>3</v>
      </c>
    </row>
    <row r="9581" spans="1:15" x14ac:dyDescent="0.25">
      <c r="A9581" s="2">
        <v>36285</v>
      </c>
      <c r="B9581">
        <v>400</v>
      </c>
      <c r="C9581">
        <v>13.15</v>
      </c>
      <c r="D9581">
        <v>13.15</v>
      </c>
      <c r="E9581">
        <v>13.15</v>
      </c>
      <c r="F9581">
        <v>13.15</v>
      </c>
      <c r="M9581" s="15">
        <v>19780</v>
      </c>
      <c r="N9581" t="str">
        <f t="shared" si="336"/>
        <v>Off</v>
      </c>
      <c r="O9581">
        <f t="shared" si="337"/>
        <v>3</v>
      </c>
    </row>
    <row r="9582" spans="1:15" x14ac:dyDescent="0.25">
      <c r="A9582" s="2">
        <v>36285</v>
      </c>
      <c r="B9582">
        <v>500</v>
      </c>
      <c r="C9582">
        <v>11.63</v>
      </c>
      <c r="D9582">
        <v>11.63</v>
      </c>
      <c r="E9582">
        <v>11.63</v>
      </c>
      <c r="F9582">
        <v>11.63</v>
      </c>
      <c r="M9582" s="15">
        <v>20192</v>
      </c>
      <c r="N9582" t="str">
        <f t="shared" si="336"/>
        <v>Off</v>
      </c>
      <c r="O9582">
        <f t="shared" si="337"/>
        <v>3</v>
      </c>
    </row>
    <row r="9583" spans="1:15" x14ac:dyDescent="0.25">
      <c r="A9583" s="2">
        <v>36285</v>
      </c>
      <c r="B9583">
        <v>600</v>
      </c>
      <c r="C9583">
        <v>16.28</v>
      </c>
      <c r="D9583">
        <v>16.28</v>
      </c>
      <c r="E9583">
        <v>16.28</v>
      </c>
      <c r="F9583">
        <v>16.28</v>
      </c>
      <c r="M9583" s="15">
        <v>21818</v>
      </c>
      <c r="N9583" t="str">
        <f t="shared" si="336"/>
        <v>Off</v>
      </c>
      <c r="O9583">
        <f t="shared" si="337"/>
        <v>3</v>
      </c>
    </row>
    <row r="9584" spans="1:15" x14ac:dyDescent="0.25">
      <c r="A9584" s="2">
        <v>36285</v>
      </c>
      <c r="B9584">
        <v>700</v>
      </c>
      <c r="C9584">
        <v>22.6</v>
      </c>
      <c r="D9584">
        <v>22.6</v>
      </c>
      <c r="E9584">
        <v>22.6</v>
      </c>
      <c r="F9584">
        <v>22.6</v>
      </c>
      <c r="M9584" s="15">
        <v>25245</v>
      </c>
      <c r="N9584" t="str">
        <f t="shared" si="336"/>
        <v>Off</v>
      </c>
      <c r="O9584">
        <f t="shared" si="337"/>
        <v>3</v>
      </c>
    </row>
    <row r="9585" spans="1:15" x14ac:dyDescent="0.25">
      <c r="A9585" s="2">
        <v>36285</v>
      </c>
      <c r="B9585">
        <v>800</v>
      </c>
      <c r="C9585">
        <v>23.86</v>
      </c>
      <c r="D9585">
        <v>23.86</v>
      </c>
      <c r="E9585">
        <v>23.86</v>
      </c>
      <c r="F9585">
        <v>23.86</v>
      </c>
      <c r="M9585" s="15">
        <v>27901</v>
      </c>
      <c r="N9585" t="str">
        <f t="shared" si="336"/>
        <v>On</v>
      </c>
      <c r="O9585">
        <f t="shared" si="337"/>
        <v>3</v>
      </c>
    </row>
    <row r="9586" spans="1:15" x14ac:dyDescent="0.25">
      <c r="A9586" s="2">
        <v>36285</v>
      </c>
      <c r="B9586">
        <v>900</v>
      </c>
      <c r="C9586">
        <v>24.43</v>
      </c>
      <c r="D9586">
        <v>24.43</v>
      </c>
      <c r="E9586">
        <v>24.43</v>
      </c>
      <c r="F9586">
        <v>24.43</v>
      </c>
      <c r="M9586" s="15">
        <v>28831</v>
      </c>
      <c r="N9586" t="str">
        <f t="shared" si="336"/>
        <v>On</v>
      </c>
      <c r="O9586">
        <f t="shared" si="337"/>
        <v>3</v>
      </c>
    </row>
    <row r="9587" spans="1:15" x14ac:dyDescent="0.25">
      <c r="A9587" s="2">
        <v>36285</v>
      </c>
      <c r="B9587">
        <v>1000</v>
      </c>
      <c r="C9587">
        <v>28.45</v>
      </c>
      <c r="D9587">
        <v>28.45</v>
      </c>
      <c r="E9587">
        <v>28.45</v>
      </c>
      <c r="F9587">
        <v>28.45</v>
      </c>
      <c r="M9587" s="15">
        <v>29198</v>
      </c>
      <c r="N9587" t="str">
        <f t="shared" si="336"/>
        <v>On</v>
      </c>
      <c r="O9587">
        <f t="shared" si="337"/>
        <v>3</v>
      </c>
    </row>
    <row r="9588" spans="1:15" x14ac:dyDescent="0.25">
      <c r="A9588" s="2">
        <v>36285</v>
      </c>
      <c r="B9588">
        <v>1100</v>
      </c>
      <c r="C9588">
        <v>34.07</v>
      </c>
      <c r="D9588">
        <v>33.53</v>
      </c>
      <c r="E9588">
        <v>33.76</v>
      </c>
      <c r="F9588">
        <v>34.840000000000003</v>
      </c>
      <c r="M9588" s="15">
        <v>29927</v>
      </c>
      <c r="N9588" t="str">
        <f t="shared" si="336"/>
        <v>On</v>
      </c>
      <c r="O9588">
        <f t="shared" si="337"/>
        <v>3</v>
      </c>
    </row>
    <row r="9589" spans="1:15" x14ac:dyDescent="0.25">
      <c r="A9589" s="2">
        <v>36285</v>
      </c>
      <c r="B9589">
        <v>1200</v>
      </c>
      <c r="C9589">
        <v>48.42</v>
      </c>
      <c r="D9589">
        <v>47.91</v>
      </c>
      <c r="E9589">
        <v>48.13</v>
      </c>
      <c r="F9589">
        <v>49.13</v>
      </c>
      <c r="M9589" s="15">
        <v>30184</v>
      </c>
      <c r="N9589" t="str">
        <f t="shared" si="336"/>
        <v>On</v>
      </c>
      <c r="O9589">
        <f t="shared" si="337"/>
        <v>3</v>
      </c>
    </row>
    <row r="9590" spans="1:15" x14ac:dyDescent="0.25">
      <c r="A9590" s="2">
        <v>36285</v>
      </c>
      <c r="B9590">
        <v>1300</v>
      </c>
      <c r="C9590">
        <v>32.770000000000003</v>
      </c>
      <c r="D9590">
        <v>32.01</v>
      </c>
      <c r="E9590">
        <v>32.340000000000003</v>
      </c>
      <c r="F9590">
        <v>33.85</v>
      </c>
      <c r="M9590" s="15">
        <v>30397</v>
      </c>
      <c r="N9590" t="str">
        <f t="shared" si="336"/>
        <v>On</v>
      </c>
      <c r="O9590">
        <f t="shared" si="337"/>
        <v>3</v>
      </c>
    </row>
    <row r="9591" spans="1:15" x14ac:dyDescent="0.25">
      <c r="A9591" s="2">
        <v>36285</v>
      </c>
      <c r="B9591">
        <v>1400</v>
      </c>
      <c r="C9591">
        <v>52.5</v>
      </c>
      <c r="D9591">
        <v>52.32</v>
      </c>
      <c r="E9591">
        <v>52.4</v>
      </c>
      <c r="F9591">
        <v>52.76</v>
      </c>
      <c r="M9591" s="15">
        <v>30506</v>
      </c>
      <c r="N9591" t="str">
        <f t="shared" si="336"/>
        <v>On</v>
      </c>
      <c r="O9591">
        <f t="shared" si="337"/>
        <v>3</v>
      </c>
    </row>
    <row r="9592" spans="1:15" x14ac:dyDescent="0.25">
      <c r="A9592" s="2">
        <v>36285</v>
      </c>
      <c r="B9592">
        <v>1500</v>
      </c>
      <c r="C9592">
        <v>52.69</v>
      </c>
      <c r="D9592">
        <v>52.25</v>
      </c>
      <c r="E9592">
        <v>52.44</v>
      </c>
      <c r="F9592">
        <v>53.31</v>
      </c>
      <c r="M9592" s="15">
        <v>30712</v>
      </c>
      <c r="N9592" t="str">
        <f t="shared" si="336"/>
        <v>On</v>
      </c>
      <c r="O9592">
        <f t="shared" si="337"/>
        <v>3</v>
      </c>
    </row>
    <row r="9593" spans="1:15" x14ac:dyDescent="0.25">
      <c r="A9593" s="2">
        <v>36285</v>
      </c>
      <c r="B9593">
        <v>1600</v>
      </c>
      <c r="C9593">
        <v>50.77</v>
      </c>
      <c r="D9593">
        <v>50.31</v>
      </c>
      <c r="E9593">
        <v>50.51</v>
      </c>
      <c r="F9593">
        <v>51.43</v>
      </c>
      <c r="M9593" s="15">
        <v>30612</v>
      </c>
      <c r="N9593" t="str">
        <f t="shared" si="336"/>
        <v>On</v>
      </c>
      <c r="O9593">
        <f t="shared" si="337"/>
        <v>3</v>
      </c>
    </row>
    <row r="9594" spans="1:15" x14ac:dyDescent="0.25">
      <c r="A9594" s="2">
        <v>36285</v>
      </c>
      <c r="B9594">
        <v>1700</v>
      </c>
      <c r="C9594">
        <v>31.19</v>
      </c>
      <c r="D9594">
        <v>30.4</v>
      </c>
      <c r="E9594">
        <v>30.74</v>
      </c>
      <c r="F9594">
        <v>32.31</v>
      </c>
      <c r="M9594" s="15">
        <v>30436</v>
      </c>
      <c r="N9594" t="str">
        <f t="shared" si="336"/>
        <v>On</v>
      </c>
      <c r="O9594">
        <f t="shared" si="337"/>
        <v>3</v>
      </c>
    </row>
    <row r="9595" spans="1:15" x14ac:dyDescent="0.25">
      <c r="A9595" s="2">
        <v>36285</v>
      </c>
      <c r="B9595">
        <v>1800</v>
      </c>
      <c r="C9595">
        <v>29.41</v>
      </c>
      <c r="D9595">
        <v>28.59</v>
      </c>
      <c r="E9595">
        <v>28.94</v>
      </c>
      <c r="F9595">
        <v>30.57</v>
      </c>
      <c r="M9595" s="15">
        <v>29873</v>
      </c>
      <c r="N9595" t="str">
        <f t="shared" si="336"/>
        <v>On</v>
      </c>
      <c r="O9595">
        <f t="shared" si="337"/>
        <v>3</v>
      </c>
    </row>
    <row r="9596" spans="1:15" x14ac:dyDescent="0.25">
      <c r="A9596" s="2">
        <v>36285</v>
      </c>
      <c r="B9596">
        <v>1900</v>
      </c>
      <c r="C9596">
        <v>22.89</v>
      </c>
      <c r="D9596">
        <v>22.74</v>
      </c>
      <c r="E9596">
        <v>22.81</v>
      </c>
      <c r="F9596">
        <v>23.11</v>
      </c>
      <c r="M9596" s="15">
        <v>29208</v>
      </c>
      <c r="N9596" t="str">
        <f t="shared" si="336"/>
        <v>On</v>
      </c>
      <c r="O9596">
        <f t="shared" si="337"/>
        <v>3</v>
      </c>
    </row>
    <row r="9597" spans="1:15" x14ac:dyDescent="0.25">
      <c r="A9597" s="2">
        <v>36285</v>
      </c>
      <c r="B9597">
        <v>2000</v>
      </c>
      <c r="C9597">
        <v>23.23</v>
      </c>
      <c r="D9597">
        <v>23.23</v>
      </c>
      <c r="E9597">
        <v>23.23</v>
      </c>
      <c r="F9597">
        <v>23.23</v>
      </c>
      <c r="M9597" s="15">
        <v>28934</v>
      </c>
      <c r="N9597" t="str">
        <f t="shared" si="336"/>
        <v>On</v>
      </c>
      <c r="O9597">
        <f t="shared" si="337"/>
        <v>3</v>
      </c>
    </row>
    <row r="9598" spans="1:15" x14ac:dyDescent="0.25">
      <c r="A9598" s="2">
        <v>36285</v>
      </c>
      <c r="B9598">
        <v>2100</v>
      </c>
      <c r="C9598">
        <v>36.950000000000003</v>
      </c>
      <c r="D9598">
        <v>36.950000000000003</v>
      </c>
      <c r="E9598">
        <v>36.950000000000003</v>
      </c>
      <c r="F9598">
        <v>36.950000000000003</v>
      </c>
      <c r="M9598" s="15">
        <v>30210</v>
      </c>
      <c r="N9598" t="str">
        <f t="shared" si="336"/>
        <v>On</v>
      </c>
      <c r="O9598">
        <f t="shared" si="337"/>
        <v>3</v>
      </c>
    </row>
    <row r="9599" spans="1:15" x14ac:dyDescent="0.25">
      <c r="A9599" s="2">
        <v>36285</v>
      </c>
      <c r="B9599">
        <v>2200</v>
      </c>
      <c r="C9599">
        <v>30.85</v>
      </c>
      <c r="D9599">
        <v>30.85</v>
      </c>
      <c r="E9599">
        <v>30.85</v>
      </c>
      <c r="F9599">
        <v>30.85</v>
      </c>
      <c r="M9599" s="15">
        <v>29562</v>
      </c>
      <c r="N9599" t="str">
        <f t="shared" si="336"/>
        <v>On</v>
      </c>
      <c r="O9599">
        <f t="shared" si="337"/>
        <v>3</v>
      </c>
    </row>
    <row r="9600" spans="1:15" x14ac:dyDescent="0.25">
      <c r="A9600" s="2">
        <v>36285</v>
      </c>
      <c r="B9600">
        <v>2300</v>
      </c>
      <c r="C9600">
        <v>22.21</v>
      </c>
      <c r="D9600">
        <v>22.21</v>
      </c>
      <c r="E9600">
        <v>22.21</v>
      </c>
      <c r="F9600">
        <v>22.21</v>
      </c>
      <c r="M9600" s="15">
        <v>26669</v>
      </c>
      <c r="N9600" t="str">
        <f t="shared" si="336"/>
        <v>On</v>
      </c>
      <c r="O9600">
        <f t="shared" si="337"/>
        <v>3</v>
      </c>
    </row>
    <row r="9601" spans="1:15" x14ac:dyDescent="0.25">
      <c r="A9601" s="2">
        <v>36285</v>
      </c>
      <c r="B9601">
        <v>2400</v>
      </c>
      <c r="C9601">
        <v>22.37</v>
      </c>
      <c r="D9601">
        <v>22.37</v>
      </c>
      <c r="E9601">
        <v>22.37</v>
      </c>
      <c r="F9601">
        <v>22.37</v>
      </c>
      <c r="M9601" s="15">
        <v>23854</v>
      </c>
      <c r="N9601" t="str">
        <f t="shared" si="336"/>
        <v>Off</v>
      </c>
      <c r="O9601">
        <f t="shared" si="337"/>
        <v>3</v>
      </c>
    </row>
    <row r="9602" spans="1:15" x14ac:dyDescent="0.25">
      <c r="A9602" s="2">
        <v>36286</v>
      </c>
      <c r="B9602">
        <v>100</v>
      </c>
      <c r="C9602">
        <v>19.29</v>
      </c>
      <c r="D9602">
        <v>19.29</v>
      </c>
      <c r="E9602">
        <v>19.29</v>
      </c>
      <c r="F9602">
        <v>19.29</v>
      </c>
      <c r="M9602" s="15">
        <v>21865</v>
      </c>
      <c r="N9602" t="str">
        <f t="shared" si="336"/>
        <v>Off</v>
      </c>
      <c r="O9602">
        <f t="shared" si="337"/>
        <v>4</v>
      </c>
    </row>
    <row r="9603" spans="1:15" x14ac:dyDescent="0.25">
      <c r="A9603" s="2">
        <v>36286</v>
      </c>
      <c r="B9603">
        <v>200</v>
      </c>
      <c r="C9603">
        <v>16.77</v>
      </c>
      <c r="D9603">
        <v>16.77</v>
      </c>
      <c r="E9603">
        <v>16.77</v>
      </c>
      <c r="F9603">
        <v>16.77</v>
      </c>
      <c r="M9603" s="15">
        <v>20800</v>
      </c>
      <c r="N9603" t="str">
        <f t="shared" si="336"/>
        <v>Off</v>
      </c>
      <c r="O9603">
        <f t="shared" si="337"/>
        <v>4</v>
      </c>
    </row>
    <row r="9604" spans="1:15" x14ac:dyDescent="0.25">
      <c r="A9604" s="2">
        <v>36286</v>
      </c>
      <c r="B9604">
        <v>300</v>
      </c>
      <c r="C9604">
        <v>16.2</v>
      </c>
      <c r="D9604">
        <v>16.2</v>
      </c>
      <c r="E9604">
        <v>16.2</v>
      </c>
      <c r="F9604">
        <v>16.2</v>
      </c>
      <c r="M9604" s="15">
        <v>20205</v>
      </c>
      <c r="N9604" t="str">
        <f t="shared" si="336"/>
        <v>Off</v>
      </c>
      <c r="O9604">
        <f t="shared" si="337"/>
        <v>4</v>
      </c>
    </row>
    <row r="9605" spans="1:15" x14ac:dyDescent="0.25">
      <c r="A9605" s="2">
        <v>36286</v>
      </c>
      <c r="B9605">
        <v>400</v>
      </c>
      <c r="C9605">
        <v>13.64</v>
      </c>
      <c r="D9605">
        <v>13.64</v>
      </c>
      <c r="E9605">
        <v>13.64</v>
      </c>
      <c r="F9605">
        <v>13.64</v>
      </c>
      <c r="M9605" s="15">
        <v>20045</v>
      </c>
      <c r="N9605" t="str">
        <f t="shared" si="336"/>
        <v>Off</v>
      </c>
      <c r="O9605">
        <f t="shared" si="337"/>
        <v>4</v>
      </c>
    </row>
    <row r="9606" spans="1:15" x14ac:dyDescent="0.25">
      <c r="A9606" s="2">
        <v>36286</v>
      </c>
      <c r="B9606">
        <v>500</v>
      </c>
      <c r="C9606">
        <v>15.58</v>
      </c>
      <c r="D9606">
        <v>15.58</v>
      </c>
      <c r="E9606">
        <v>15.58</v>
      </c>
      <c r="F9606">
        <v>15.58</v>
      </c>
      <c r="M9606" s="15">
        <v>20179</v>
      </c>
      <c r="N9606" t="str">
        <f t="shared" si="336"/>
        <v>Off</v>
      </c>
      <c r="O9606">
        <f t="shared" si="337"/>
        <v>4</v>
      </c>
    </row>
    <row r="9607" spans="1:15" x14ac:dyDescent="0.25">
      <c r="A9607" s="2">
        <v>36286</v>
      </c>
      <c r="B9607">
        <v>600</v>
      </c>
      <c r="C9607">
        <v>21.03</v>
      </c>
      <c r="D9607">
        <v>21.03</v>
      </c>
      <c r="E9607">
        <v>21.03</v>
      </c>
      <c r="F9607">
        <v>21.03</v>
      </c>
      <c r="M9607" s="15">
        <v>21856</v>
      </c>
      <c r="N9607" t="str">
        <f t="shared" si="336"/>
        <v>Off</v>
      </c>
      <c r="O9607">
        <f t="shared" si="337"/>
        <v>4</v>
      </c>
    </row>
    <row r="9608" spans="1:15" x14ac:dyDescent="0.25">
      <c r="A9608" s="2">
        <v>36286</v>
      </c>
      <c r="B9608">
        <v>700</v>
      </c>
      <c r="C9608">
        <v>23.29</v>
      </c>
      <c r="D9608">
        <v>23.29</v>
      </c>
      <c r="E9608">
        <v>23.29</v>
      </c>
      <c r="F9608">
        <v>23.29</v>
      </c>
      <c r="M9608" s="15">
        <v>25181</v>
      </c>
      <c r="N9608" t="str">
        <f t="shared" si="336"/>
        <v>Off</v>
      </c>
      <c r="O9608">
        <f t="shared" si="337"/>
        <v>4</v>
      </c>
    </row>
    <row r="9609" spans="1:15" x14ac:dyDescent="0.25">
      <c r="A9609" s="2">
        <v>36286</v>
      </c>
      <c r="B9609">
        <v>800</v>
      </c>
      <c r="C9609">
        <v>29.08</v>
      </c>
      <c r="D9609">
        <v>29.08</v>
      </c>
      <c r="E9609">
        <v>29.08</v>
      </c>
      <c r="F9609">
        <v>29.08</v>
      </c>
      <c r="M9609" s="15">
        <v>27842</v>
      </c>
      <c r="N9609" t="str">
        <f t="shared" si="336"/>
        <v>On</v>
      </c>
      <c r="O9609">
        <f t="shared" si="337"/>
        <v>4</v>
      </c>
    </row>
    <row r="9610" spans="1:15" x14ac:dyDescent="0.25">
      <c r="A9610" s="2">
        <v>36286</v>
      </c>
      <c r="B9610">
        <v>900</v>
      </c>
      <c r="C9610">
        <v>30.63</v>
      </c>
      <c r="D9610">
        <v>30.63</v>
      </c>
      <c r="E9610">
        <v>30.63</v>
      </c>
      <c r="F9610">
        <v>30.63</v>
      </c>
      <c r="M9610" s="15">
        <v>29034</v>
      </c>
      <c r="N9610" t="str">
        <f t="shared" si="336"/>
        <v>On</v>
      </c>
      <c r="O9610">
        <f t="shared" si="337"/>
        <v>4</v>
      </c>
    </row>
    <row r="9611" spans="1:15" x14ac:dyDescent="0.25">
      <c r="A9611" s="2">
        <v>36286</v>
      </c>
      <c r="B9611">
        <v>1000</v>
      </c>
      <c r="C9611">
        <v>28.89</v>
      </c>
      <c r="D9611">
        <v>28.47</v>
      </c>
      <c r="E9611">
        <v>28.65</v>
      </c>
      <c r="F9611">
        <v>29.52</v>
      </c>
      <c r="M9611" s="15">
        <v>29715</v>
      </c>
      <c r="N9611" t="str">
        <f t="shared" ref="N9611:N9674" si="338">+IF(B9611&gt;700,IF(B9611&lt;2400,"On","Off"),"Off")</f>
        <v>On</v>
      </c>
      <c r="O9611">
        <f t="shared" si="337"/>
        <v>4</v>
      </c>
    </row>
    <row r="9612" spans="1:15" x14ac:dyDescent="0.25">
      <c r="A9612" s="2">
        <v>36286</v>
      </c>
      <c r="B9612">
        <v>1100</v>
      </c>
      <c r="C9612">
        <v>25.83</v>
      </c>
      <c r="D9612">
        <v>24.96</v>
      </c>
      <c r="E9612">
        <v>25.33</v>
      </c>
      <c r="F9612">
        <v>27.11</v>
      </c>
      <c r="M9612" s="15">
        <v>30153</v>
      </c>
      <c r="N9612" t="str">
        <f t="shared" si="338"/>
        <v>On</v>
      </c>
      <c r="O9612">
        <f t="shared" si="337"/>
        <v>4</v>
      </c>
    </row>
    <row r="9613" spans="1:15" x14ac:dyDescent="0.25">
      <c r="A9613" s="2">
        <v>36286</v>
      </c>
      <c r="B9613">
        <v>1200</v>
      </c>
      <c r="C9613">
        <v>28.93</v>
      </c>
      <c r="D9613">
        <v>28.1</v>
      </c>
      <c r="E9613">
        <v>28.46</v>
      </c>
      <c r="F9613">
        <v>30.18</v>
      </c>
      <c r="M9613" s="15">
        <v>30031</v>
      </c>
      <c r="N9613" t="str">
        <f t="shared" si="338"/>
        <v>On</v>
      </c>
      <c r="O9613">
        <f t="shared" si="337"/>
        <v>4</v>
      </c>
    </row>
    <row r="9614" spans="1:15" x14ac:dyDescent="0.25">
      <c r="A9614" s="2">
        <v>36286</v>
      </c>
      <c r="B9614">
        <v>1300</v>
      </c>
      <c r="C9614">
        <v>31.68</v>
      </c>
      <c r="D9614">
        <v>30.9</v>
      </c>
      <c r="E9614">
        <v>31.23</v>
      </c>
      <c r="F9614">
        <v>32.86</v>
      </c>
      <c r="M9614" s="15">
        <v>29820</v>
      </c>
      <c r="N9614" t="str">
        <f t="shared" si="338"/>
        <v>On</v>
      </c>
      <c r="O9614">
        <f t="shared" si="337"/>
        <v>4</v>
      </c>
    </row>
    <row r="9615" spans="1:15" x14ac:dyDescent="0.25">
      <c r="A9615" s="2">
        <v>36286</v>
      </c>
      <c r="B9615">
        <v>1400</v>
      </c>
      <c r="C9615">
        <v>31.34</v>
      </c>
      <c r="D9615">
        <v>30.55</v>
      </c>
      <c r="E9615">
        <v>30.89</v>
      </c>
      <c r="F9615">
        <v>32.53</v>
      </c>
      <c r="M9615" s="15">
        <v>30019</v>
      </c>
      <c r="N9615" t="str">
        <f t="shared" si="338"/>
        <v>On</v>
      </c>
      <c r="O9615">
        <f t="shared" si="337"/>
        <v>4</v>
      </c>
    </row>
    <row r="9616" spans="1:15" x14ac:dyDescent="0.25">
      <c r="A9616" s="2">
        <v>36286</v>
      </c>
      <c r="B9616">
        <v>1500</v>
      </c>
      <c r="C9616">
        <v>28.27</v>
      </c>
      <c r="D9616">
        <v>27.43</v>
      </c>
      <c r="E9616">
        <v>27.79</v>
      </c>
      <c r="F9616">
        <v>29.54</v>
      </c>
      <c r="M9616" s="15">
        <v>29825</v>
      </c>
      <c r="N9616" t="str">
        <f t="shared" si="338"/>
        <v>On</v>
      </c>
      <c r="O9616">
        <f t="shared" si="337"/>
        <v>4</v>
      </c>
    </row>
    <row r="9617" spans="1:15" x14ac:dyDescent="0.25">
      <c r="A9617" s="2">
        <v>36286</v>
      </c>
      <c r="B9617">
        <v>1600</v>
      </c>
      <c r="C9617">
        <v>32.6</v>
      </c>
      <c r="D9617">
        <v>31.82</v>
      </c>
      <c r="E9617">
        <v>32.15</v>
      </c>
      <c r="F9617">
        <v>33.76</v>
      </c>
      <c r="M9617" s="15">
        <v>29435</v>
      </c>
      <c r="N9617" t="str">
        <f t="shared" si="338"/>
        <v>On</v>
      </c>
      <c r="O9617">
        <f t="shared" si="337"/>
        <v>4</v>
      </c>
    </row>
    <row r="9618" spans="1:15" x14ac:dyDescent="0.25">
      <c r="A9618" s="2">
        <v>36286</v>
      </c>
      <c r="B9618">
        <v>1700</v>
      </c>
      <c r="C9618">
        <v>27.52</v>
      </c>
      <c r="D9618">
        <v>26.67</v>
      </c>
      <c r="E9618">
        <v>27.03</v>
      </c>
      <c r="F9618">
        <v>28.81</v>
      </c>
      <c r="M9618" s="15">
        <v>29535</v>
      </c>
      <c r="N9618" t="str">
        <f t="shared" si="338"/>
        <v>On</v>
      </c>
      <c r="O9618">
        <f t="shared" si="337"/>
        <v>4</v>
      </c>
    </row>
    <row r="9619" spans="1:15" x14ac:dyDescent="0.25">
      <c r="A9619" s="2">
        <v>36286</v>
      </c>
      <c r="B9619">
        <v>1800</v>
      </c>
      <c r="C9619">
        <v>28.56</v>
      </c>
      <c r="D9619">
        <v>27.72</v>
      </c>
      <c r="E9619">
        <v>28.07</v>
      </c>
      <c r="F9619">
        <v>29.8</v>
      </c>
      <c r="M9619" s="15">
        <v>29261</v>
      </c>
      <c r="N9619" t="str">
        <f t="shared" si="338"/>
        <v>On</v>
      </c>
      <c r="O9619">
        <f t="shared" si="337"/>
        <v>4</v>
      </c>
    </row>
    <row r="9620" spans="1:15" x14ac:dyDescent="0.25">
      <c r="A9620" s="2">
        <v>36286</v>
      </c>
      <c r="B9620">
        <v>1900</v>
      </c>
      <c r="C9620">
        <v>26.68</v>
      </c>
      <c r="D9620">
        <v>26.33</v>
      </c>
      <c r="E9620">
        <v>26.48</v>
      </c>
      <c r="F9620">
        <v>27.19</v>
      </c>
      <c r="M9620" s="15">
        <v>28939</v>
      </c>
      <c r="N9620" t="str">
        <f t="shared" si="338"/>
        <v>On</v>
      </c>
      <c r="O9620">
        <f t="shared" si="337"/>
        <v>4</v>
      </c>
    </row>
    <row r="9621" spans="1:15" x14ac:dyDescent="0.25">
      <c r="A9621" s="2">
        <v>36286</v>
      </c>
      <c r="B9621">
        <v>2000</v>
      </c>
      <c r="C9621">
        <v>35.06</v>
      </c>
      <c r="D9621">
        <v>35.06</v>
      </c>
      <c r="E9621">
        <v>35.06</v>
      </c>
      <c r="F9621">
        <v>35.06</v>
      </c>
      <c r="M9621" s="15">
        <v>28929</v>
      </c>
      <c r="N9621" t="str">
        <f t="shared" si="338"/>
        <v>On</v>
      </c>
      <c r="O9621">
        <f t="shared" si="337"/>
        <v>4</v>
      </c>
    </row>
    <row r="9622" spans="1:15" x14ac:dyDescent="0.25">
      <c r="A9622" s="2">
        <v>36286</v>
      </c>
      <c r="B9622">
        <v>2100</v>
      </c>
      <c r="C9622">
        <v>47.76</v>
      </c>
      <c r="D9622">
        <v>47.76</v>
      </c>
      <c r="E9622">
        <v>47.76</v>
      </c>
      <c r="F9622">
        <v>47.76</v>
      </c>
      <c r="M9622" s="15">
        <v>29401</v>
      </c>
      <c r="N9622" t="str">
        <f t="shared" si="338"/>
        <v>On</v>
      </c>
      <c r="O9622">
        <f t="shared" si="337"/>
        <v>4</v>
      </c>
    </row>
    <row r="9623" spans="1:15" x14ac:dyDescent="0.25">
      <c r="A9623" s="2">
        <v>36286</v>
      </c>
      <c r="B9623">
        <v>2200</v>
      </c>
      <c r="C9623">
        <v>31.88</v>
      </c>
      <c r="D9623">
        <v>31.88</v>
      </c>
      <c r="E9623">
        <v>31.88</v>
      </c>
      <c r="F9623">
        <v>31.88</v>
      </c>
      <c r="M9623" s="15">
        <v>28454</v>
      </c>
      <c r="N9623" t="str">
        <f t="shared" si="338"/>
        <v>On</v>
      </c>
      <c r="O9623">
        <f t="shared" si="337"/>
        <v>4</v>
      </c>
    </row>
    <row r="9624" spans="1:15" x14ac:dyDescent="0.25">
      <c r="A9624" s="2">
        <v>36286</v>
      </c>
      <c r="B9624">
        <v>2300</v>
      </c>
      <c r="C9624">
        <v>26</v>
      </c>
      <c r="D9624">
        <v>26</v>
      </c>
      <c r="E9624">
        <v>26</v>
      </c>
      <c r="F9624">
        <v>26</v>
      </c>
      <c r="M9624" s="15">
        <v>26267</v>
      </c>
      <c r="N9624" t="str">
        <f t="shared" si="338"/>
        <v>On</v>
      </c>
      <c r="O9624">
        <f t="shared" si="337"/>
        <v>4</v>
      </c>
    </row>
    <row r="9625" spans="1:15" x14ac:dyDescent="0.25">
      <c r="A9625" s="2">
        <v>36286</v>
      </c>
      <c r="B9625">
        <v>2400</v>
      </c>
      <c r="C9625">
        <v>22.73</v>
      </c>
      <c r="D9625">
        <v>22.73</v>
      </c>
      <c r="E9625">
        <v>22.73</v>
      </c>
      <c r="F9625">
        <v>22.73</v>
      </c>
      <c r="M9625" s="15">
        <v>23692</v>
      </c>
      <c r="N9625" t="str">
        <f t="shared" si="338"/>
        <v>Off</v>
      </c>
      <c r="O9625">
        <f t="shared" si="337"/>
        <v>4</v>
      </c>
    </row>
    <row r="9626" spans="1:15" x14ac:dyDescent="0.25">
      <c r="A9626" s="2">
        <v>36287</v>
      </c>
      <c r="B9626">
        <v>100</v>
      </c>
      <c r="C9626">
        <v>13.93</v>
      </c>
      <c r="D9626">
        <v>13.93</v>
      </c>
      <c r="E9626">
        <v>13.93</v>
      </c>
      <c r="F9626">
        <v>13.93</v>
      </c>
      <c r="M9626" s="15">
        <v>21761</v>
      </c>
      <c r="N9626" t="str">
        <f t="shared" si="338"/>
        <v>Off</v>
      </c>
      <c r="O9626">
        <f t="shared" si="337"/>
        <v>5</v>
      </c>
    </row>
    <row r="9627" spans="1:15" x14ac:dyDescent="0.25">
      <c r="A9627" s="2">
        <v>36287</v>
      </c>
      <c r="B9627">
        <v>200</v>
      </c>
      <c r="C9627">
        <v>12.54</v>
      </c>
      <c r="D9627">
        <v>12.54</v>
      </c>
      <c r="E9627">
        <v>12.54</v>
      </c>
      <c r="F9627">
        <v>12.54</v>
      </c>
      <c r="M9627" s="15">
        <v>20645</v>
      </c>
      <c r="N9627" t="str">
        <f t="shared" si="338"/>
        <v>Off</v>
      </c>
      <c r="O9627">
        <f t="shared" si="337"/>
        <v>5</v>
      </c>
    </row>
    <row r="9628" spans="1:15" x14ac:dyDescent="0.25">
      <c r="A9628" s="2">
        <v>36287</v>
      </c>
      <c r="B9628">
        <v>300</v>
      </c>
      <c r="C9628">
        <v>10.92</v>
      </c>
      <c r="D9628">
        <v>10.92</v>
      </c>
      <c r="E9628">
        <v>10.92</v>
      </c>
      <c r="F9628">
        <v>10.92</v>
      </c>
      <c r="M9628" s="15">
        <v>20198</v>
      </c>
      <c r="N9628" t="str">
        <f t="shared" si="338"/>
        <v>Off</v>
      </c>
      <c r="O9628">
        <f t="shared" si="337"/>
        <v>5</v>
      </c>
    </row>
    <row r="9629" spans="1:15" x14ac:dyDescent="0.25">
      <c r="A9629" s="2">
        <v>36287</v>
      </c>
      <c r="B9629">
        <v>400</v>
      </c>
      <c r="C9629">
        <v>10.51</v>
      </c>
      <c r="D9629">
        <v>10.51</v>
      </c>
      <c r="E9629">
        <v>10.51</v>
      </c>
      <c r="F9629">
        <v>10.51</v>
      </c>
      <c r="M9629" s="15">
        <v>19933</v>
      </c>
      <c r="N9629" t="str">
        <f t="shared" si="338"/>
        <v>Off</v>
      </c>
      <c r="O9629">
        <f t="shared" si="337"/>
        <v>5</v>
      </c>
    </row>
    <row r="9630" spans="1:15" x14ac:dyDescent="0.25">
      <c r="A9630" s="2">
        <v>36287</v>
      </c>
      <c r="B9630">
        <v>500</v>
      </c>
      <c r="C9630">
        <v>11.73</v>
      </c>
      <c r="D9630">
        <v>11.73</v>
      </c>
      <c r="E9630">
        <v>11.73</v>
      </c>
      <c r="F9630">
        <v>11.73</v>
      </c>
      <c r="M9630" s="15">
        <v>20301</v>
      </c>
      <c r="N9630" t="str">
        <f t="shared" si="338"/>
        <v>Off</v>
      </c>
      <c r="O9630">
        <f t="shared" si="337"/>
        <v>5</v>
      </c>
    </row>
    <row r="9631" spans="1:15" x14ac:dyDescent="0.25">
      <c r="A9631" s="2">
        <v>36287</v>
      </c>
      <c r="B9631">
        <v>600</v>
      </c>
      <c r="C9631">
        <v>19.29</v>
      </c>
      <c r="D9631">
        <v>19.29</v>
      </c>
      <c r="E9631">
        <v>19.29</v>
      </c>
      <c r="F9631">
        <v>19.29</v>
      </c>
      <c r="M9631" s="15">
        <v>22166</v>
      </c>
      <c r="N9631" t="str">
        <f t="shared" si="338"/>
        <v>Off</v>
      </c>
      <c r="O9631">
        <f t="shared" si="337"/>
        <v>5</v>
      </c>
    </row>
    <row r="9632" spans="1:15" x14ac:dyDescent="0.25">
      <c r="A9632" s="2">
        <v>36287</v>
      </c>
      <c r="B9632">
        <v>700</v>
      </c>
      <c r="C9632">
        <v>25.51</v>
      </c>
      <c r="D9632">
        <v>25.51</v>
      </c>
      <c r="E9632">
        <v>25.51</v>
      </c>
      <c r="F9632">
        <v>25.51</v>
      </c>
      <c r="M9632" s="15">
        <v>25419</v>
      </c>
      <c r="N9632" t="str">
        <f t="shared" si="338"/>
        <v>Off</v>
      </c>
      <c r="O9632">
        <f t="shared" si="337"/>
        <v>5</v>
      </c>
    </row>
    <row r="9633" spans="1:15" x14ac:dyDescent="0.25">
      <c r="A9633" s="2">
        <v>36287</v>
      </c>
      <c r="B9633">
        <v>800</v>
      </c>
      <c r="C9633">
        <v>22.82</v>
      </c>
      <c r="D9633">
        <v>22.82</v>
      </c>
      <c r="E9633">
        <v>22.82</v>
      </c>
      <c r="F9633">
        <v>22.82</v>
      </c>
      <c r="M9633" s="15">
        <v>28253</v>
      </c>
      <c r="N9633" t="str">
        <f t="shared" si="338"/>
        <v>On</v>
      </c>
      <c r="O9633">
        <f t="shared" si="337"/>
        <v>5</v>
      </c>
    </row>
    <row r="9634" spans="1:15" x14ac:dyDescent="0.25">
      <c r="A9634" s="2">
        <v>36287</v>
      </c>
      <c r="B9634">
        <v>900</v>
      </c>
      <c r="C9634">
        <v>25.28</v>
      </c>
      <c r="D9634">
        <v>25.28</v>
      </c>
      <c r="E9634">
        <v>25.28</v>
      </c>
      <c r="F9634">
        <v>25.28</v>
      </c>
      <c r="M9634" s="15">
        <v>29226</v>
      </c>
      <c r="N9634" t="str">
        <f t="shared" si="338"/>
        <v>On</v>
      </c>
      <c r="O9634">
        <f t="shared" si="337"/>
        <v>5</v>
      </c>
    </row>
    <row r="9635" spans="1:15" x14ac:dyDescent="0.25">
      <c r="A9635" s="2">
        <v>36287</v>
      </c>
      <c r="B9635">
        <v>1000</v>
      </c>
      <c r="C9635">
        <v>24.21</v>
      </c>
      <c r="D9635">
        <v>24.21</v>
      </c>
      <c r="E9635">
        <v>24.21</v>
      </c>
      <c r="F9635">
        <v>24.21</v>
      </c>
      <c r="M9635" s="15">
        <v>29748</v>
      </c>
      <c r="N9635" t="str">
        <f t="shared" si="338"/>
        <v>On</v>
      </c>
      <c r="O9635">
        <f t="shared" ref="O9635:O9698" si="339">+WEEKDAY(A9635,2)</f>
        <v>5</v>
      </c>
    </row>
    <row r="9636" spans="1:15" x14ac:dyDescent="0.25">
      <c r="A9636" s="2">
        <v>36287</v>
      </c>
      <c r="B9636">
        <v>1100</v>
      </c>
      <c r="C9636">
        <v>24.4</v>
      </c>
      <c r="D9636">
        <v>24.1</v>
      </c>
      <c r="E9636">
        <v>24.22</v>
      </c>
      <c r="F9636">
        <v>24.8</v>
      </c>
      <c r="M9636" s="15">
        <v>30163</v>
      </c>
      <c r="N9636" t="str">
        <f t="shared" si="338"/>
        <v>On</v>
      </c>
      <c r="O9636">
        <f t="shared" si="339"/>
        <v>5</v>
      </c>
    </row>
    <row r="9637" spans="1:15" x14ac:dyDescent="0.25">
      <c r="A9637" s="2">
        <v>36287</v>
      </c>
      <c r="B9637">
        <v>1200</v>
      </c>
      <c r="C9637">
        <v>22.1</v>
      </c>
      <c r="D9637">
        <v>21.16</v>
      </c>
      <c r="E9637">
        <v>21.56</v>
      </c>
      <c r="F9637">
        <v>23.41</v>
      </c>
      <c r="M9637" s="15">
        <v>30316</v>
      </c>
      <c r="N9637" t="str">
        <f t="shared" si="338"/>
        <v>On</v>
      </c>
      <c r="O9637">
        <f t="shared" si="339"/>
        <v>5</v>
      </c>
    </row>
    <row r="9638" spans="1:15" x14ac:dyDescent="0.25">
      <c r="A9638" s="2">
        <v>36287</v>
      </c>
      <c r="B9638">
        <v>1300</v>
      </c>
      <c r="C9638">
        <v>23.84</v>
      </c>
      <c r="D9638">
        <v>22.92</v>
      </c>
      <c r="E9638">
        <v>23.31</v>
      </c>
      <c r="F9638">
        <v>25.1</v>
      </c>
      <c r="M9638" s="15">
        <v>29979</v>
      </c>
      <c r="N9638" t="str">
        <f t="shared" si="338"/>
        <v>On</v>
      </c>
      <c r="O9638">
        <f t="shared" si="339"/>
        <v>5</v>
      </c>
    </row>
    <row r="9639" spans="1:15" x14ac:dyDescent="0.25">
      <c r="A9639" s="2">
        <v>36287</v>
      </c>
      <c r="B9639">
        <v>1400</v>
      </c>
      <c r="C9639">
        <v>27.06</v>
      </c>
      <c r="D9639">
        <v>26.2</v>
      </c>
      <c r="E9639">
        <v>26.57</v>
      </c>
      <c r="F9639">
        <v>28.25</v>
      </c>
      <c r="M9639" s="15">
        <v>29963</v>
      </c>
      <c r="N9639" t="str">
        <f t="shared" si="338"/>
        <v>On</v>
      </c>
      <c r="O9639">
        <f t="shared" si="339"/>
        <v>5</v>
      </c>
    </row>
    <row r="9640" spans="1:15" x14ac:dyDescent="0.25">
      <c r="A9640" s="2">
        <v>36287</v>
      </c>
      <c r="B9640">
        <v>1500</v>
      </c>
      <c r="C9640">
        <v>23.93</v>
      </c>
      <c r="D9640">
        <v>23.01</v>
      </c>
      <c r="E9640">
        <v>23.4</v>
      </c>
      <c r="F9640">
        <v>25.18</v>
      </c>
      <c r="M9640" s="15">
        <v>29777</v>
      </c>
      <c r="N9640" t="str">
        <f t="shared" si="338"/>
        <v>On</v>
      </c>
      <c r="O9640">
        <f t="shared" si="339"/>
        <v>5</v>
      </c>
    </row>
    <row r="9641" spans="1:15" x14ac:dyDescent="0.25">
      <c r="A9641" s="2">
        <v>36287</v>
      </c>
      <c r="B9641">
        <v>1600</v>
      </c>
      <c r="C9641">
        <v>24.2</v>
      </c>
      <c r="D9641">
        <v>23.28</v>
      </c>
      <c r="E9641">
        <v>23.67</v>
      </c>
      <c r="F9641">
        <v>25.44</v>
      </c>
      <c r="M9641" s="15">
        <v>29354</v>
      </c>
      <c r="N9641" t="str">
        <f t="shared" si="338"/>
        <v>On</v>
      </c>
      <c r="O9641">
        <f t="shared" si="339"/>
        <v>5</v>
      </c>
    </row>
    <row r="9642" spans="1:15" x14ac:dyDescent="0.25">
      <c r="A9642" s="2">
        <v>36287</v>
      </c>
      <c r="B9642">
        <v>1700</v>
      </c>
      <c r="C9642">
        <v>25.88</v>
      </c>
      <c r="D9642">
        <v>25.01</v>
      </c>
      <c r="E9642">
        <v>25.38</v>
      </c>
      <c r="F9642">
        <v>27.09</v>
      </c>
      <c r="M9642" s="15">
        <v>29157</v>
      </c>
      <c r="N9642" t="str">
        <f t="shared" si="338"/>
        <v>On</v>
      </c>
      <c r="O9642">
        <f t="shared" si="339"/>
        <v>5</v>
      </c>
    </row>
    <row r="9643" spans="1:15" x14ac:dyDescent="0.25">
      <c r="A9643" s="2">
        <v>36287</v>
      </c>
      <c r="B9643">
        <v>1800</v>
      </c>
      <c r="C9643">
        <v>26.4</v>
      </c>
      <c r="D9643">
        <v>26.26</v>
      </c>
      <c r="E9643">
        <v>26.32</v>
      </c>
      <c r="F9643">
        <v>26.6</v>
      </c>
      <c r="M9643" s="15">
        <v>28973</v>
      </c>
      <c r="N9643" t="str">
        <f t="shared" si="338"/>
        <v>On</v>
      </c>
      <c r="O9643">
        <f t="shared" si="339"/>
        <v>5</v>
      </c>
    </row>
    <row r="9644" spans="1:15" x14ac:dyDescent="0.25">
      <c r="A9644" s="2">
        <v>36287</v>
      </c>
      <c r="B9644">
        <v>1900</v>
      </c>
      <c r="C9644">
        <v>24.25</v>
      </c>
      <c r="D9644">
        <v>24.25</v>
      </c>
      <c r="E9644">
        <v>24.25</v>
      </c>
      <c r="F9644">
        <v>24.25</v>
      </c>
      <c r="M9644" s="15">
        <v>28420</v>
      </c>
      <c r="N9644" t="str">
        <f t="shared" si="338"/>
        <v>On</v>
      </c>
      <c r="O9644">
        <f t="shared" si="339"/>
        <v>5</v>
      </c>
    </row>
    <row r="9645" spans="1:15" x14ac:dyDescent="0.25">
      <c r="A9645" s="2">
        <v>36287</v>
      </c>
      <c r="B9645">
        <v>2000</v>
      </c>
      <c r="C9645">
        <v>23.04</v>
      </c>
      <c r="D9645">
        <v>23.04</v>
      </c>
      <c r="E9645">
        <v>23.04</v>
      </c>
      <c r="F9645">
        <v>23.04</v>
      </c>
      <c r="M9645" s="15">
        <v>28065</v>
      </c>
      <c r="N9645" t="str">
        <f t="shared" si="338"/>
        <v>On</v>
      </c>
      <c r="O9645">
        <f t="shared" si="339"/>
        <v>5</v>
      </c>
    </row>
    <row r="9646" spans="1:15" x14ac:dyDescent="0.25">
      <c r="A9646" s="2">
        <v>36287</v>
      </c>
      <c r="B9646">
        <v>2100</v>
      </c>
      <c r="C9646">
        <v>24.33</v>
      </c>
      <c r="D9646">
        <v>24.33</v>
      </c>
      <c r="E9646">
        <v>24.33</v>
      </c>
      <c r="F9646">
        <v>24.33</v>
      </c>
      <c r="M9646" s="15">
        <v>28781</v>
      </c>
      <c r="N9646" t="str">
        <f t="shared" si="338"/>
        <v>On</v>
      </c>
      <c r="O9646">
        <f t="shared" si="339"/>
        <v>5</v>
      </c>
    </row>
    <row r="9647" spans="1:15" x14ac:dyDescent="0.25">
      <c r="A9647" s="2">
        <v>36287</v>
      </c>
      <c r="B9647">
        <v>2200</v>
      </c>
      <c r="C9647">
        <v>23.88</v>
      </c>
      <c r="D9647">
        <v>23.88</v>
      </c>
      <c r="E9647">
        <v>23.88</v>
      </c>
      <c r="F9647">
        <v>23.88</v>
      </c>
      <c r="M9647" s="15">
        <v>28155</v>
      </c>
      <c r="N9647" t="str">
        <f t="shared" si="338"/>
        <v>On</v>
      </c>
      <c r="O9647">
        <f t="shared" si="339"/>
        <v>5</v>
      </c>
    </row>
    <row r="9648" spans="1:15" x14ac:dyDescent="0.25">
      <c r="A9648" s="2">
        <v>36287</v>
      </c>
      <c r="B9648">
        <v>2300</v>
      </c>
      <c r="C9648">
        <v>23.44</v>
      </c>
      <c r="D9648">
        <v>23.44</v>
      </c>
      <c r="E9648">
        <v>23.44</v>
      </c>
      <c r="F9648">
        <v>23.44</v>
      </c>
      <c r="M9648" s="15">
        <v>25965</v>
      </c>
      <c r="N9648" t="str">
        <f t="shared" si="338"/>
        <v>On</v>
      </c>
      <c r="O9648">
        <f t="shared" si="339"/>
        <v>5</v>
      </c>
    </row>
    <row r="9649" spans="1:15" x14ac:dyDescent="0.25">
      <c r="A9649" s="2">
        <v>36287</v>
      </c>
      <c r="B9649">
        <v>2400</v>
      </c>
      <c r="C9649">
        <v>24.37</v>
      </c>
      <c r="D9649">
        <v>24.37</v>
      </c>
      <c r="E9649">
        <v>24.37</v>
      </c>
      <c r="F9649">
        <v>24.37</v>
      </c>
      <c r="M9649" s="15">
        <v>23667</v>
      </c>
      <c r="N9649" t="str">
        <f t="shared" si="338"/>
        <v>Off</v>
      </c>
      <c r="O9649">
        <f t="shared" si="339"/>
        <v>5</v>
      </c>
    </row>
    <row r="9650" spans="1:15" x14ac:dyDescent="0.25">
      <c r="A9650" s="2">
        <v>36288</v>
      </c>
      <c r="B9650">
        <v>100</v>
      </c>
      <c r="C9650">
        <v>17.52</v>
      </c>
      <c r="D9650">
        <v>17.52</v>
      </c>
      <c r="E9650">
        <v>17.52</v>
      </c>
      <c r="F9650">
        <v>17.52</v>
      </c>
      <c r="M9650" s="15">
        <v>21831</v>
      </c>
      <c r="N9650" t="str">
        <f t="shared" si="338"/>
        <v>Off</v>
      </c>
      <c r="O9650">
        <f t="shared" si="339"/>
        <v>6</v>
      </c>
    </row>
    <row r="9651" spans="1:15" x14ac:dyDescent="0.25">
      <c r="A9651" s="2">
        <v>36288</v>
      </c>
      <c r="B9651">
        <v>200</v>
      </c>
      <c r="C9651">
        <v>21.43</v>
      </c>
      <c r="D9651">
        <v>21.43</v>
      </c>
      <c r="E9651">
        <v>21.43</v>
      </c>
      <c r="F9651">
        <v>21.43</v>
      </c>
      <c r="M9651" s="15">
        <v>20235</v>
      </c>
      <c r="N9651" t="str">
        <f t="shared" si="338"/>
        <v>Off</v>
      </c>
      <c r="O9651">
        <f t="shared" si="339"/>
        <v>6</v>
      </c>
    </row>
    <row r="9652" spans="1:15" x14ac:dyDescent="0.25">
      <c r="A9652" s="2">
        <v>36288</v>
      </c>
      <c r="B9652">
        <v>300</v>
      </c>
      <c r="C9652">
        <v>19.07</v>
      </c>
      <c r="D9652">
        <v>19.07</v>
      </c>
      <c r="E9652">
        <v>19.07</v>
      </c>
      <c r="F9652">
        <v>19.07</v>
      </c>
      <c r="M9652" s="15">
        <v>19641</v>
      </c>
      <c r="N9652" t="str">
        <f t="shared" si="338"/>
        <v>Off</v>
      </c>
      <c r="O9652">
        <f t="shared" si="339"/>
        <v>6</v>
      </c>
    </row>
    <row r="9653" spans="1:15" x14ac:dyDescent="0.25">
      <c r="A9653" s="2">
        <v>36288</v>
      </c>
      <c r="B9653">
        <v>400</v>
      </c>
      <c r="C9653">
        <v>20.23</v>
      </c>
      <c r="D9653">
        <v>20.23</v>
      </c>
      <c r="E9653">
        <v>20.23</v>
      </c>
      <c r="F9653">
        <v>20.23</v>
      </c>
      <c r="M9653" s="15">
        <v>19386</v>
      </c>
      <c r="N9653" t="str">
        <f t="shared" si="338"/>
        <v>Off</v>
      </c>
      <c r="O9653">
        <f t="shared" si="339"/>
        <v>6</v>
      </c>
    </row>
    <row r="9654" spans="1:15" x14ac:dyDescent="0.25">
      <c r="A9654" s="2">
        <v>36288</v>
      </c>
      <c r="B9654">
        <v>500</v>
      </c>
      <c r="C9654">
        <v>22</v>
      </c>
      <c r="D9654">
        <v>22</v>
      </c>
      <c r="E9654">
        <v>22</v>
      </c>
      <c r="F9654">
        <v>22</v>
      </c>
      <c r="M9654" s="15">
        <v>19345</v>
      </c>
      <c r="N9654" t="str">
        <f t="shared" si="338"/>
        <v>Off</v>
      </c>
      <c r="O9654">
        <f t="shared" si="339"/>
        <v>6</v>
      </c>
    </row>
    <row r="9655" spans="1:15" x14ac:dyDescent="0.25">
      <c r="A9655" s="2">
        <v>36288</v>
      </c>
      <c r="B9655">
        <v>600</v>
      </c>
      <c r="C9655">
        <v>24.13</v>
      </c>
      <c r="D9655">
        <v>24.13</v>
      </c>
      <c r="E9655">
        <v>24.13</v>
      </c>
      <c r="F9655">
        <v>24.13</v>
      </c>
      <c r="M9655" s="15">
        <v>19899</v>
      </c>
      <c r="N9655" t="str">
        <f t="shared" si="338"/>
        <v>Off</v>
      </c>
      <c r="O9655">
        <f t="shared" si="339"/>
        <v>6</v>
      </c>
    </row>
    <row r="9656" spans="1:15" x14ac:dyDescent="0.25">
      <c r="A9656" s="2">
        <v>36288</v>
      </c>
      <c r="B9656">
        <v>700</v>
      </c>
      <c r="C9656">
        <v>22.12</v>
      </c>
      <c r="D9656">
        <v>22.12</v>
      </c>
      <c r="E9656">
        <v>22.12</v>
      </c>
      <c r="F9656">
        <v>22.12</v>
      </c>
      <c r="M9656" s="15">
        <v>20837</v>
      </c>
      <c r="N9656" t="str">
        <f t="shared" si="338"/>
        <v>Off</v>
      </c>
      <c r="O9656">
        <f t="shared" si="339"/>
        <v>6</v>
      </c>
    </row>
    <row r="9657" spans="1:15" x14ac:dyDescent="0.25">
      <c r="A9657" s="2">
        <v>36288</v>
      </c>
      <c r="B9657">
        <v>800</v>
      </c>
      <c r="C9657">
        <v>21.85</v>
      </c>
      <c r="D9657">
        <v>21.85</v>
      </c>
      <c r="E9657">
        <v>21.85</v>
      </c>
      <c r="F9657">
        <v>21.85</v>
      </c>
      <c r="M9657" s="15">
        <v>22199</v>
      </c>
      <c r="N9657" t="str">
        <f t="shared" si="338"/>
        <v>On</v>
      </c>
      <c r="O9657">
        <f t="shared" si="339"/>
        <v>6</v>
      </c>
    </row>
    <row r="9658" spans="1:15" x14ac:dyDescent="0.25">
      <c r="A9658" s="2">
        <v>36288</v>
      </c>
      <c r="B9658">
        <v>900</v>
      </c>
      <c r="C9658">
        <v>48.41</v>
      </c>
      <c r="D9658">
        <v>48.41</v>
      </c>
      <c r="E9658">
        <v>48.41</v>
      </c>
      <c r="F9658">
        <v>48.41</v>
      </c>
      <c r="M9658" s="15">
        <v>24217</v>
      </c>
      <c r="N9658" t="str">
        <f t="shared" si="338"/>
        <v>On</v>
      </c>
      <c r="O9658">
        <f t="shared" si="339"/>
        <v>6</v>
      </c>
    </row>
    <row r="9659" spans="1:15" x14ac:dyDescent="0.25">
      <c r="A9659" s="2">
        <v>36288</v>
      </c>
      <c r="B9659">
        <v>1000</v>
      </c>
      <c r="C9659">
        <v>51.94</v>
      </c>
      <c r="D9659">
        <v>51.94</v>
      </c>
      <c r="E9659">
        <v>51.94</v>
      </c>
      <c r="F9659">
        <v>51.94</v>
      </c>
      <c r="M9659" s="15">
        <v>26057</v>
      </c>
      <c r="N9659" t="str">
        <f t="shared" si="338"/>
        <v>On</v>
      </c>
      <c r="O9659">
        <f t="shared" si="339"/>
        <v>6</v>
      </c>
    </row>
    <row r="9660" spans="1:15" x14ac:dyDescent="0.25">
      <c r="A9660" s="2">
        <v>36288</v>
      </c>
      <c r="B9660">
        <v>1100</v>
      </c>
      <c r="C9660">
        <v>50.32</v>
      </c>
      <c r="D9660">
        <v>50.32</v>
      </c>
      <c r="E9660">
        <v>50.32</v>
      </c>
      <c r="F9660">
        <v>50.32</v>
      </c>
      <c r="M9660" s="15">
        <v>26865</v>
      </c>
      <c r="N9660" t="str">
        <f t="shared" si="338"/>
        <v>On</v>
      </c>
      <c r="O9660">
        <f t="shared" si="339"/>
        <v>6</v>
      </c>
    </row>
    <row r="9661" spans="1:15" x14ac:dyDescent="0.25">
      <c r="A9661" s="2">
        <v>36288</v>
      </c>
      <c r="B9661">
        <v>1200</v>
      </c>
      <c r="C9661">
        <v>26.58</v>
      </c>
      <c r="D9661">
        <v>26.58</v>
      </c>
      <c r="E9661">
        <v>26.58</v>
      </c>
      <c r="F9661">
        <v>26.58</v>
      </c>
      <c r="M9661" s="15">
        <v>26976</v>
      </c>
      <c r="N9661" t="str">
        <f t="shared" si="338"/>
        <v>On</v>
      </c>
      <c r="O9661">
        <f t="shared" si="339"/>
        <v>6</v>
      </c>
    </row>
    <row r="9662" spans="1:15" x14ac:dyDescent="0.25">
      <c r="A9662" s="2">
        <v>36288</v>
      </c>
      <c r="B9662">
        <v>1300</v>
      </c>
      <c r="C9662">
        <v>27.98</v>
      </c>
      <c r="D9662">
        <v>27.98</v>
      </c>
      <c r="E9662">
        <v>27.98</v>
      </c>
      <c r="F9662">
        <v>27.98</v>
      </c>
      <c r="M9662" s="15">
        <v>26563</v>
      </c>
      <c r="N9662" t="str">
        <f t="shared" si="338"/>
        <v>On</v>
      </c>
      <c r="O9662">
        <f t="shared" si="339"/>
        <v>6</v>
      </c>
    </row>
    <row r="9663" spans="1:15" x14ac:dyDescent="0.25">
      <c r="A9663" s="2">
        <v>36288</v>
      </c>
      <c r="B9663">
        <v>1400</v>
      </c>
      <c r="C9663">
        <v>24.9</v>
      </c>
      <c r="D9663">
        <v>24.9</v>
      </c>
      <c r="E9663">
        <v>24.9</v>
      </c>
      <c r="F9663">
        <v>24.9</v>
      </c>
      <c r="M9663" s="15">
        <v>26267</v>
      </c>
      <c r="N9663" t="str">
        <f t="shared" si="338"/>
        <v>On</v>
      </c>
      <c r="O9663">
        <f t="shared" si="339"/>
        <v>6</v>
      </c>
    </row>
    <row r="9664" spans="1:15" x14ac:dyDescent="0.25">
      <c r="A9664" s="2">
        <v>36288</v>
      </c>
      <c r="B9664">
        <v>1500</v>
      </c>
      <c r="C9664">
        <v>23</v>
      </c>
      <c r="D9664">
        <v>23</v>
      </c>
      <c r="E9664">
        <v>23</v>
      </c>
      <c r="F9664">
        <v>23</v>
      </c>
      <c r="M9664" s="15">
        <v>25774</v>
      </c>
      <c r="N9664" t="str">
        <f t="shared" si="338"/>
        <v>On</v>
      </c>
      <c r="O9664">
        <f t="shared" si="339"/>
        <v>6</v>
      </c>
    </row>
    <row r="9665" spans="1:15" x14ac:dyDescent="0.25">
      <c r="A9665" s="2">
        <v>36288</v>
      </c>
      <c r="B9665">
        <v>1600</v>
      </c>
      <c r="C9665">
        <v>27.75</v>
      </c>
      <c r="D9665">
        <v>27.75</v>
      </c>
      <c r="E9665">
        <v>27.75</v>
      </c>
      <c r="F9665">
        <v>27.75</v>
      </c>
      <c r="M9665" s="15">
        <v>25470</v>
      </c>
      <c r="N9665" t="str">
        <f t="shared" si="338"/>
        <v>On</v>
      </c>
      <c r="O9665">
        <f t="shared" si="339"/>
        <v>6</v>
      </c>
    </row>
    <row r="9666" spans="1:15" x14ac:dyDescent="0.25">
      <c r="A9666" s="2">
        <v>36288</v>
      </c>
      <c r="B9666">
        <v>1700</v>
      </c>
      <c r="C9666">
        <v>27</v>
      </c>
      <c r="D9666">
        <v>27</v>
      </c>
      <c r="E9666">
        <v>27</v>
      </c>
      <c r="F9666">
        <v>27</v>
      </c>
      <c r="M9666" s="15">
        <v>25580</v>
      </c>
      <c r="N9666" t="str">
        <f t="shared" si="338"/>
        <v>On</v>
      </c>
      <c r="O9666">
        <f t="shared" si="339"/>
        <v>6</v>
      </c>
    </row>
    <row r="9667" spans="1:15" x14ac:dyDescent="0.25">
      <c r="A9667" s="2">
        <v>36288</v>
      </c>
      <c r="B9667">
        <v>1800</v>
      </c>
      <c r="C9667">
        <v>23.78</v>
      </c>
      <c r="D9667">
        <v>23.78</v>
      </c>
      <c r="E9667">
        <v>23.78</v>
      </c>
      <c r="F9667">
        <v>23.78</v>
      </c>
      <c r="M9667" s="15">
        <v>25533</v>
      </c>
      <c r="N9667" t="str">
        <f t="shared" si="338"/>
        <v>On</v>
      </c>
      <c r="O9667">
        <f t="shared" si="339"/>
        <v>6</v>
      </c>
    </row>
    <row r="9668" spans="1:15" x14ac:dyDescent="0.25">
      <c r="A9668" s="2">
        <v>36288</v>
      </c>
      <c r="B9668">
        <v>1900</v>
      </c>
      <c r="C9668">
        <v>17.53</v>
      </c>
      <c r="D9668">
        <v>17.53</v>
      </c>
      <c r="E9668">
        <v>17.53</v>
      </c>
      <c r="F9668">
        <v>17.53</v>
      </c>
      <c r="M9668" s="15">
        <v>25329</v>
      </c>
      <c r="N9668" t="str">
        <f t="shared" si="338"/>
        <v>On</v>
      </c>
      <c r="O9668">
        <f t="shared" si="339"/>
        <v>6</v>
      </c>
    </row>
    <row r="9669" spans="1:15" x14ac:dyDescent="0.25">
      <c r="A9669" s="2">
        <v>36288</v>
      </c>
      <c r="B9669">
        <v>2000</v>
      </c>
      <c r="C9669">
        <v>16.47</v>
      </c>
      <c r="D9669">
        <v>16.47</v>
      </c>
      <c r="E9669">
        <v>16.47</v>
      </c>
      <c r="F9669">
        <v>16.47</v>
      </c>
      <c r="M9669" s="15">
        <v>25088</v>
      </c>
      <c r="N9669" t="str">
        <f t="shared" si="338"/>
        <v>On</v>
      </c>
      <c r="O9669">
        <f t="shared" si="339"/>
        <v>6</v>
      </c>
    </row>
    <row r="9670" spans="1:15" x14ac:dyDescent="0.25">
      <c r="A9670" s="2">
        <v>36288</v>
      </c>
      <c r="B9670">
        <v>2100</v>
      </c>
      <c r="C9670">
        <v>25.85</v>
      </c>
      <c r="D9670">
        <v>25.85</v>
      </c>
      <c r="E9670">
        <v>25.85</v>
      </c>
      <c r="F9670">
        <v>25.85</v>
      </c>
      <c r="M9670" s="15">
        <v>26413</v>
      </c>
      <c r="N9670" t="str">
        <f t="shared" si="338"/>
        <v>On</v>
      </c>
      <c r="O9670">
        <f t="shared" si="339"/>
        <v>6</v>
      </c>
    </row>
    <row r="9671" spans="1:15" x14ac:dyDescent="0.25">
      <c r="A9671" s="2">
        <v>36288</v>
      </c>
      <c r="B9671">
        <v>2200</v>
      </c>
      <c r="C9671">
        <v>24.32</v>
      </c>
      <c r="D9671">
        <v>24.32</v>
      </c>
      <c r="E9671">
        <v>24.32</v>
      </c>
      <c r="F9671">
        <v>24.32</v>
      </c>
      <c r="M9671" s="15">
        <v>26281</v>
      </c>
      <c r="N9671" t="str">
        <f t="shared" si="338"/>
        <v>On</v>
      </c>
      <c r="O9671">
        <f t="shared" si="339"/>
        <v>6</v>
      </c>
    </row>
    <row r="9672" spans="1:15" x14ac:dyDescent="0.25">
      <c r="A9672" s="2">
        <v>36288</v>
      </c>
      <c r="B9672">
        <v>2300</v>
      </c>
      <c r="C9672">
        <v>24.33</v>
      </c>
      <c r="D9672">
        <v>24.33</v>
      </c>
      <c r="E9672">
        <v>24.33</v>
      </c>
      <c r="F9672">
        <v>24.33</v>
      </c>
      <c r="M9672" s="15">
        <v>24521</v>
      </c>
      <c r="N9672" t="str">
        <f t="shared" si="338"/>
        <v>On</v>
      </c>
      <c r="O9672">
        <f t="shared" si="339"/>
        <v>6</v>
      </c>
    </row>
    <row r="9673" spans="1:15" x14ac:dyDescent="0.25">
      <c r="A9673" s="2">
        <v>36288</v>
      </c>
      <c r="B9673">
        <v>2400</v>
      </c>
      <c r="C9673">
        <v>22.78</v>
      </c>
      <c r="D9673">
        <v>22.78</v>
      </c>
      <c r="E9673">
        <v>22.78</v>
      </c>
      <c r="F9673">
        <v>22.78</v>
      </c>
      <c r="M9673" s="15">
        <v>22606</v>
      </c>
      <c r="N9673" t="str">
        <f t="shared" si="338"/>
        <v>Off</v>
      </c>
      <c r="O9673">
        <f t="shared" si="339"/>
        <v>6</v>
      </c>
    </row>
    <row r="9674" spans="1:15" x14ac:dyDescent="0.25">
      <c r="A9674" s="2">
        <v>36289</v>
      </c>
      <c r="B9674">
        <v>100</v>
      </c>
      <c r="C9674">
        <v>17.07</v>
      </c>
      <c r="D9674">
        <v>17.07</v>
      </c>
      <c r="E9674">
        <v>17.07</v>
      </c>
      <c r="F9674">
        <v>17.07</v>
      </c>
      <c r="M9674" s="15">
        <v>20846</v>
      </c>
      <c r="N9674" t="str">
        <f t="shared" si="338"/>
        <v>Off</v>
      </c>
      <c r="O9674">
        <f t="shared" si="339"/>
        <v>7</v>
      </c>
    </row>
    <row r="9675" spans="1:15" x14ac:dyDescent="0.25">
      <c r="A9675" s="2">
        <v>36289</v>
      </c>
      <c r="B9675">
        <v>200</v>
      </c>
      <c r="C9675">
        <v>15.21</v>
      </c>
      <c r="D9675">
        <v>15.21</v>
      </c>
      <c r="E9675">
        <v>15.21</v>
      </c>
      <c r="F9675">
        <v>15.21</v>
      </c>
      <c r="M9675" s="15">
        <v>19447</v>
      </c>
      <c r="N9675" t="str">
        <f t="shared" ref="N9675:N9738" si="340">+IF(B9675&gt;700,IF(B9675&lt;2400,"On","Off"),"Off")</f>
        <v>Off</v>
      </c>
      <c r="O9675">
        <f t="shared" si="339"/>
        <v>7</v>
      </c>
    </row>
    <row r="9676" spans="1:15" x14ac:dyDescent="0.25">
      <c r="A9676" s="2">
        <v>36289</v>
      </c>
      <c r="B9676">
        <v>300</v>
      </c>
      <c r="C9676">
        <v>12.68</v>
      </c>
      <c r="D9676">
        <v>12.68</v>
      </c>
      <c r="E9676">
        <v>12.68</v>
      </c>
      <c r="F9676">
        <v>12.68</v>
      </c>
      <c r="M9676" s="15">
        <v>18708</v>
      </c>
      <c r="N9676" t="str">
        <f t="shared" si="340"/>
        <v>Off</v>
      </c>
      <c r="O9676">
        <f t="shared" si="339"/>
        <v>7</v>
      </c>
    </row>
    <row r="9677" spans="1:15" x14ac:dyDescent="0.25">
      <c r="A9677" s="2">
        <v>36289</v>
      </c>
      <c r="B9677">
        <v>400</v>
      </c>
      <c r="C9677">
        <v>10.82</v>
      </c>
      <c r="D9677">
        <v>10.82</v>
      </c>
      <c r="E9677">
        <v>10.82</v>
      </c>
      <c r="F9677">
        <v>10.82</v>
      </c>
      <c r="M9677" s="15">
        <v>18301</v>
      </c>
      <c r="N9677" t="str">
        <f t="shared" si="340"/>
        <v>Off</v>
      </c>
      <c r="O9677">
        <f t="shared" si="339"/>
        <v>7</v>
      </c>
    </row>
    <row r="9678" spans="1:15" x14ac:dyDescent="0.25">
      <c r="A9678" s="2">
        <v>36289</v>
      </c>
      <c r="B9678">
        <v>500</v>
      </c>
      <c r="C9678">
        <v>11.06</v>
      </c>
      <c r="D9678">
        <v>11.06</v>
      </c>
      <c r="E9678">
        <v>11.06</v>
      </c>
      <c r="F9678">
        <v>11.06</v>
      </c>
      <c r="M9678" s="15">
        <v>17977</v>
      </c>
      <c r="N9678" t="str">
        <f t="shared" si="340"/>
        <v>Off</v>
      </c>
      <c r="O9678">
        <f t="shared" si="339"/>
        <v>7</v>
      </c>
    </row>
    <row r="9679" spans="1:15" x14ac:dyDescent="0.25">
      <c r="A9679" s="2">
        <v>36289</v>
      </c>
      <c r="B9679">
        <v>600</v>
      </c>
      <c r="C9679">
        <v>11.3</v>
      </c>
      <c r="D9679">
        <v>11.3</v>
      </c>
      <c r="E9679">
        <v>11.3</v>
      </c>
      <c r="F9679">
        <v>11.3</v>
      </c>
      <c r="M9679" s="15">
        <v>18220</v>
      </c>
      <c r="N9679" t="str">
        <f t="shared" si="340"/>
        <v>Off</v>
      </c>
      <c r="O9679">
        <f t="shared" si="339"/>
        <v>7</v>
      </c>
    </row>
    <row r="9680" spans="1:15" x14ac:dyDescent="0.25">
      <c r="A9680" s="2">
        <v>36289</v>
      </c>
      <c r="B9680">
        <v>700</v>
      </c>
      <c r="C9680">
        <v>10.1</v>
      </c>
      <c r="D9680">
        <v>10.1</v>
      </c>
      <c r="E9680">
        <v>10.1</v>
      </c>
      <c r="F9680">
        <v>10.1</v>
      </c>
      <c r="M9680" s="15">
        <v>18439</v>
      </c>
      <c r="N9680" t="str">
        <f t="shared" si="340"/>
        <v>Off</v>
      </c>
      <c r="O9680">
        <f t="shared" si="339"/>
        <v>7</v>
      </c>
    </row>
    <row r="9681" spans="1:15" x14ac:dyDescent="0.25">
      <c r="A9681" s="2">
        <v>36289</v>
      </c>
      <c r="B9681">
        <v>800</v>
      </c>
      <c r="C9681">
        <v>11.63</v>
      </c>
      <c r="D9681">
        <v>11.63</v>
      </c>
      <c r="E9681">
        <v>11.63</v>
      </c>
      <c r="F9681">
        <v>11.63</v>
      </c>
      <c r="M9681" s="15">
        <v>19710</v>
      </c>
      <c r="N9681" t="str">
        <f t="shared" si="340"/>
        <v>On</v>
      </c>
      <c r="O9681">
        <f t="shared" si="339"/>
        <v>7</v>
      </c>
    </row>
    <row r="9682" spans="1:15" x14ac:dyDescent="0.25">
      <c r="A9682" s="2">
        <v>36289</v>
      </c>
      <c r="B9682">
        <v>900</v>
      </c>
      <c r="C9682">
        <v>19.45</v>
      </c>
      <c r="D9682">
        <v>19.45</v>
      </c>
      <c r="E9682">
        <v>19.45</v>
      </c>
      <c r="F9682">
        <v>19.45</v>
      </c>
      <c r="M9682" s="15">
        <v>21512</v>
      </c>
      <c r="N9682" t="str">
        <f t="shared" si="340"/>
        <v>On</v>
      </c>
      <c r="O9682">
        <f t="shared" si="339"/>
        <v>7</v>
      </c>
    </row>
    <row r="9683" spans="1:15" x14ac:dyDescent="0.25">
      <c r="A9683" s="2">
        <v>36289</v>
      </c>
      <c r="B9683">
        <v>1000</v>
      </c>
      <c r="C9683">
        <v>23.09</v>
      </c>
      <c r="D9683">
        <v>23.09</v>
      </c>
      <c r="E9683">
        <v>23.09</v>
      </c>
      <c r="F9683">
        <v>23.09</v>
      </c>
      <c r="M9683" s="15">
        <v>23261</v>
      </c>
      <c r="N9683" t="str">
        <f t="shared" si="340"/>
        <v>On</v>
      </c>
      <c r="O9683">
        <f t="shared" si="339"/>
        <v>7</v>
      </c>
    </row>
    <row r="9684" spans="1:15" x14ac:dyDescent="0.25">
      <c r="A9684" s="2">
        <v>36289</v>
      </c>
      <c r="B9684">
        <v>1100</v>
      </c>
      <c r="C9684">
        <v>20.54</v>
      </c>
      <c r="D9684">
        <v>20.54</v>
      </c>
      <c r="E9684">
        <v>20.54</v>
      </c>
      <c r="F9684">
        <v>20.54</v>
      </c>
      <c r="M9684" s="15">
        <v>24031</v>
      </c>
      <c r="N9684" t="str">
        <f t="shared" si="340"/>
        <v>On</v>
      </c>
      <c r="O9684">
        <f t="shared" si="339"/>
        <v>7</v>
      </c>
    </row>
    <row r="9685" spans="1:15" x14ac:dyDescent="0.25">
      <c r="A9685" s="2">
        <v>36289</v>
      </c>
      <c r="B9685">
        <v>1200</v>
      </c>
      <c r="C9685">
        <v>16.36</v>
      </c>
      <c r="D9685">
        <v>16.36</v>
      </c>
      <c r="E9685">
        <v>16.36</v>
      </c>
      <c r="F9685">
        <v>16.36</v>
      </c>
      <c r="M9685" s="15">
        <v>24291</v>
      </c>
      <c r="N9685" t="str">
        <f t="shared" si="340"/>
        <v>On</v>
      </c>
      <c r="O9685">
        <f t="shared" si="339"/>
        <v>7</v>
      </c>
    </row>
    <row r="9686" spans="1:15" x14ac:dyDescent="0.25">
      <c r="A9686" s="2">
        <v>36289</v>
      </c>
      <c r="B9686">
        <v>1300</v>
      </c>
      <c r="C9686">
        <v>15.52</v>
      </c>
      <c r="D9686">
        <v>15.52</v>
      </c>
      <c r="E9686">
        <v>15.52</v>
      </c>
      <c r="F9686">
        <v>15.52</v>
      </c>
      <c r="M9686" s="15">
        <v>24293</v>
      </c>
      <c r="N9686" t="str">
        <f t="shared" si="340"/>
        <v>On</v>
      </c>
      <c r="O9686">
        <f t="shared" si="339"/>
        <v>7</v>
      </c>
    </row>
    <row r="9687" spans="1:15" x14ac:dyDescent="0.25">
      <c r="A9687" s="2">
        <v>36289</v>
      </c>
      <c r="B9687">
        <v>1400</v>
      </c>
      <c r="C9687">
        <v>18.690000000000001</v>
      </c>
      <c r="D9687">
        <v>18.690000000000001</v>
      </c>
      <c r="E9687">
        <v>18.690000000000001</v>
      </c>
      <c r="F9687">
        <v>18.690000000000001</v>
      </c>
      <c r="M9687" s="15">
        <v>24064</v>
      </c>
      <c r="N9687" t="str">
        <f t="shared" si="340"/>
        <v>On</v>
      </c>
      <c r="O9687">
        <f t="shared" si="339"/>
        <v>7</v>
      </c>
    </row>
    <row r="9688" spans="1:15" x14ac:dyDescent="0.25">
      <c r="A9688" s="2">
        <v>36289</v>
      </c>
      <c r="B9688">
        <v>1500</v>
      </c>
      <c r="C9688">
        <v>13.94</v>
      </c>
      <c r="D9688">
        <v>13.94</v>
      </c>
      <c r="E9688">
        <v>13.94</v>
      </c>
      <c r="F9688">
        <v>13.94</v>
      </c>
      <c r="M9688" s="15">
        <v>23854</v>
      </c>
      <c r="N9688" t="str">
        <f t="shared" si="340"/>
        <v>On</v>
      </c>
      <c r="O9688">
        <f t="shared" si="339"/>
        <v>7</v>
      </c>
    </row>
    <row r="9689" spans="1:15" x14ac:dyDescent="0.25">
      <c r="A9689" s="2">
        <v>36289</v>
      </c>
      <c r="B9689">
        <v>1600</v>
      </c>
      <c r="C9689">
        <v>13.5</v>
      </c>
      <c r="D9689">
        <v>13.5</v>
      </c>
      <c r="E9689">
        <v>13.5</v>
      </c>
      <c r="F9689">
        <v>13.5</v>
      </c>
      <c r="M9689" s="15">
        <v>23711</v>
      </c>
      <c r="N9689" t="str">
        <f t="shared" si="340"/>
        <v>On</v>
      </c>
      <c r="O9689">
        <f t="shared" si="339"/>
        <v>7</v>
      </c>
    </row>
    <row r="9690" spans="1:15" x14ac:dyDescent="0.25">
      <c r="A9690" s="2">
        <v>36289</v>
      </c>
      <c r="B9690">
        <v>1700</v>
      </c>
      <c r="C9690">
        <v>13.5</v>
      </c>
      <c r="D9690">
        <v>13.5</v>
      </c>
      <c r="E9690">
        <v>13.5</v>
      </c>
      <c r="F9690">
        <v>13.5</v>
      </c>
      <c r="M9690" s="15">
        <v>23741</v>
      </c>
      <c r="N9690" t="str">
        <f t="shared" si="340"/>
        <v>On</v>
      </c>
      <c r="O9690">
        <f t="shared" si="339"/>
        <v>7</v>
      </c>
    </row>
    <row r="9691" spans="1:15" x14ac:dyDescent="0.25">
      <c r="A9691" s="2">
        <v>36289</v>
      </c>
      <c r="B9691">
        <v>1800</v>
      </c>
      <c r="C9691">
        <v>15</v>
      </c>
      <c r="D9691">
        <v>15</v>
      </c>
      <c r="E9691">
        <v>15</v>
      </c>
      <c r="F9691">
        <v>15</v>
      </c>
      <c r="M9691" s="15">
        <v>23690</v>
      </c>
      <c r="N9691" t="str">
        <f t="shared" si="340"/>
        <v>On</v>
      </c>
      <c r="O9691">
        <f t="shared" si="339"/>
        <v>7</v>
      </c>
    </row>
    <row r="9692" spans="1:15" x14ac:dyDescent="0.25">
      <c r="A9692" s="2">
        <v>36289</v>
      </c>
      <c r="B9692">
        <v>1900</v>
      </c>
      <c r="C9692">
        <v>13.32</v>
      </c>
      <c r="D9692">
        <v>13.32</v>
      </c>
      <c r="E9692">
        <v>13.32</v>
      </c>
      <c r="F9692">
        <v>13.32</v>
      </c>
      <c r="M9692" s="15">
        <v>23614</v>
      </c>
      <c r="N9692" t="str">
        <f t="shared" si="340"/>
        <v>On</v>
      </c>
      <c r="O9692">
        <f t="shared" si="339"/>
        <v>7</v>
      </c>
    </row>
    <row r="9693" spans="1:15" x14ac:dyDescent="0.25">
      <c r="A9693" s="2">
        <v>36289</v>
      </c>
      <c r="B9693">
        <v>2000</v>
      </c>
      <c r="C9693">
        <v>13.48</v>
      </c>
      <c r="D9693">
        <v>13.48</v>
      </c>
      <c r="E9693">
        <v>13.48</v>
      </c>
      <c r="F9693">
        <v>13.48</v>
      </c>
      <c r="M9693" s="15">
        <v>23678</v>
      </c>
      <c r="N9693" t="str">
        <f t="shared" si="340"/>
        <v>On</v>
      </c>
      <c r="O9693">
        <f t="shared" si="339"/>
        <v>7</v>
      </c>
    </row>
    <row r="9694" spans="1:15" x14ac:dyDescent="0.25">
      <c r="A9694" s="2">
        <v>36289</v>
      </c>
      <c r="B9694">
        <v>2100</v>
      </c>
      <c r="C9694">
        <v>36.369999999999997</v>
      </c>
      <c r="D9694">
        <v>36.369999999999997</v>
      </c>
      <c r="E9694">
        <v>36.369999999999997</v>
      </c>
      <c r="F9694">
        <v>36.369999999999997</v>
      </c>
      <c r="M9694" s="15">
        <v>25349</v>
      </c>
      <c r="N9694" t="str">
        <f t="shared" si="340"/>
        <v>On</v>
      </c>
      <c r="O9694">
        <f t="shared" si="339"/>
        <v>7</v>
      </c>
    </row>
    <row r="9695" spans="1:15" x14ac:dyDescent="0.25">
      <c r="A9695" s="2">
        <v>36289</v>
      </c>
      <c r="B9695">
        <v>2200</v>
      </c>
      <c r="C9695">
        <v>38.94</v>
      </c>
      <c r="D9695">
        <v>38.94</v>
      </c>
      <c r="E9695">
        <v>38.94</v>
      </c>
      <c r="F9695">
        <v>38.94</v>
      </c>
      <c r="M9695" s="15">
        <v>26170</v>
      </c>
      <c r="N9695" t="str">
        <f t="shared" si="340"/>
        <v>On</v>
      </c>
      <c r="O9695">
        <f t="shared" si="339"/>
        <v>7</v>
      </c>
    </row>
    <row r="9696" spans="1:15" x14ac:dyDescent="0.25">
      <c r="A9696" s="2">
        <v>36289</v>
      </c>
      <c r="B9696">
        <v>2300</v>
      </c>
      <c r="C9696">
        <v>19.739999999999998</v>
      </c>
      <c r="D9696">
        <v>19.739999999999998</v>
      </c>
      <c r="E9696">
        <v>19.739999999999998</v>
      </c>
      <c r="F9696">
        <v>19.739999999999998</v>
      </c>
      <c r="M9696" s="15">
        <v>24326</v>
      </c>
      <c r="N9696" t="str">
        <f t="shared" si="340"/>
        <v>On</v>
      </c>
      <c r="O9696">
        <f t="shared" si="339"/>
        <v>7</v>
      </c>
    </row>
    <row r="9697" spans="1:15" x14ac:dyDescent="0.25">
      <c r="A9697" s="2">
        <v>36289</v>
      </c>
      <c r="B9697">
        <v>2400</v>
      </c>
      <c r="C9697">
        <v>12.29</v>
      </c>
      <c r="D9697">
        <v>12.29</v>
      </c>
      <c r="E9697">
        <v>12.29</v>
      </c>
      <c r="F9697">
        <v>12.29</v>
      </c>
      <c r="M9697" s="15">
        <v>22122</v>
      </c>
      <c r="N9697" t="str">
        <f t="shared" si="340"/>
        <v>Off</v>
      </c>
      <c r="O9697">
        <f t="shared" si="339"/>
        <v>7</v>
      </c>
    </row>
    <row r="9698" spans="1:15" x14ac:dyDescent="0.25">
      <c r="A9698" s="2">
        <v>36290</v>
      </c>
      <c r="B9698">
        <v>100</v>
      </c>
      <c r="C9698">
        <v>13.92</v>
      </c>
      <c r="D9698">
        <v>13.92</v>
      </c>
      <c r="E9698">
        <v>13.92</v>
      </c>
      <c r="F9698">
        <v>13.92</v>
      </c>
      <c r="M9698" s="15">
        <v>20053</v>
      </c>
      <c r="N9698" t="str">
        <f t="shared" si="340"/>
        <v>Off</v>
      </c>
      <c r="O9698">
        <f t="shared" si="339"/>
        <v>1</v>
      </c>
    </row>
    <row r="9699" spans="1:15" x14ac:dyDescent="0.25">
      <c r="A9699" s="2">
        <v>36290</v>
      </c>
      <c r="B9699">
        <v>200</v>
      </c>
      <c r="C9699">
        <v>16.37</v>
      </c>
      <c r="D9699">
        <v>16.37</v>
      </c>
      <c r="E9699">
        <v>16.37</v>
      </c>
      <c r="F9699">
        <v>16.37</v>
      </c>
      <c r="M9699" s="15">
        <v>19492</v>
      </c>
      <c r="N9699" t="str">
        <f t="shared" si="340"/>
        <v>Off</v>
      </c>
      <c r="O9699">
        <f t="shared" ref="O9699:O9762" si="341">+WEEKDAY(A9699,2)</f>
        <v>1</v>
      </c>
    </row>
    <row r="9700" spans="1:15" x14ac:dyDescent="0.25">
      <c r="A9700" s="2">
        <v>36290</v>
      </c>
      <c r="B9700">
        <v>300</v>
      </c>
      <c r="C9700">
        <v>13.02</v>
      </c>
      <c r="D9700">
        <v>13.02</v>
      </c>
      <c r="E9700">
        <v>13.02</v>
      </c>
      <c r="F9700">
        <v>13.02</v>
      </c>
      <c r="M9700" s="15">
        <v>19164</v>
      </c>
      <c r="N9700" t="str">
        <f t="shared" si="340"/>
        <v>Off</v>
      </c>
      <c r="O9700">
        <f t="shared" si="341"/>
        <v>1</v>
      </c>
    </row>
    <row r="9701" spans="1:15" x14ac:dyDescent="0.25">
      <c r="A9701" s="2">
        <v>36290</v>
      </c>
      <c r="B9701">
        <v>400</v>
      </c>
      <c r="C9701">
        <v>12.52</v>
      </c>
      <c r="D9701">
        <v>12.52</v>
      </c>
      <c r="E9701">
        <v>12.52</v>
      </c>
      <c r="F9701">
        <v>12.52</v>
      </c>
      <c r="M9701" s="15">
        <v>18981</v>
      </c>
      <c r="N9701" t="str">
        <f t="shared" si="340"/>
        <v>Off</v>
      </c>
      <c r="O9701">
        <f t="shared" si="341"/>
        <v>1</v>
      </c>
    </row>
    <row r="9702" spans="1:15" x14ac:dyDescent="0.25">
      <c r="A9702" s="2">
        <v>36290</v>
      </c>
      <c r="B9702">
        <v>500</v>
      </c>
      <c r="C9702">
        <v>12.92</v>
      </c>
      <c r="D9702">
        <v>12.92</v>
      </c>
      <c r="E9702">
        <v>12.92</v>
      </c>
      <c r="F9702">
        <v>12.92</v>
      </c>
      <c r="M9702" s="15">
        <v>19472</v>
      </c>
      <c r="N9702" t="str">
        <f t="shared" si="340"/>
        <v>Off</v>
      </c>
      <c r="O9702">
        <f t="shared" si="341"/>
        <v>1</v>
      </c>
    </row>
    <row r="9703" spans="1:15" x14ac:dyDescent="0.25">
      <c r="A9703" s="2">
        <v>36290</v>
      </c>
      <c r="B9703">
        <v>600</v>
      </c>
      <c r="C9703">
        <v>12.27</v>
      </c>
      <c r="D9703">
        <v>12.27</v>
      </c>
      <c r="E9703">
        <v>12.27</v>
      </c>
      <c r="F9703">
        <v>12.27</v>
      </c>
      <c r="M9703" s="15">
        <v>21234</v>
      </c>
      <c r="N9703" t="str">
        <f t="shared" si="340"/>
        <v>Off</v>
      </c>
      <c r="O9703">
        <f t="shared" si="341"/>
        <v>1</v>
      </c>
    </row>
    <row r="9704" spans="1:15" x14ac:dyDescent="0.25">
      <c r="A9704" s="2">
        <v>36290</v>
      </c>
      <c r="B9704">
        <v>700</v>
      </c>
      <c r="C9704">
        <v>19.22</v>
      </c>
      <c r="D9704">
        <v>19.22</v>
      </c>
      <c r="E9704">
        <v>19.22</v>
      </c>
      <c r="F9704">
        <v>19.22</v>
      </c>
      <c r="M9704" s="15">
        <v>24118</v>
      </c>
      <c r="N9704" t="str">
        <f t="shared" si="340"/>
        <v>Off</v>
      </c>
      <c r="O9704">
        <f t="shared" si="341"/>
        <v>1</v>
      </c>
    </row>
    <row r="9705" spans="1:15" x14ac:dyDescent="0.25">
      <c r="A9705" s="2">
        <v>36290</v>
      </c>
      <c r="B9705">
        <v>800</v>
      </c>
      <c r="C9705">
        <v>29.61</v>
      </c>
      <c r="D9705">
        <v>29.61</v>
      </c>
      <c r="E9705">
        <v>29.61</v>
      </c>
      <c r="F9705">
        <v>29.61</v>
      </c>
      <c r="M9705" s="15">
        <v>27246</v>
      </c>
      <c r="N9705" t="str">
        <f t="shared" si="340"/>
        <v>On</v>
      </c>
      <c r="O9705">
        <f t="shared" si="341"/>
        <v>1</v>
      </c>
    </row>
    <row r="9706" spans="1:15" x14ac:dyDescent="0.25">
      <c r="A9706" s="2">
        <v>36290</v>
      </c>
      <c r="B9706">
        <v>900</v>
      </c>
      <c r="C9706">
        <v>23.38</v>
      </c>
      <c r="D9706">
        <v>23.38</v>
      </c>
      <c r="E9706">
        <v>23.38</v>
      </c>
      <c r="F9706">
        <v>23.38</v>
      </c>
      <c r="M9706" s="15">
        <v>28795</v>
      </c>
      <c r="N9706" t="str">
        <f t="shared" si="340"/>
        <v>On</v>
      </c>
      <c r="O9706">
        <f t="shared" si="341"/>
        <v>1</v>
      </c>
    </row>
    <row r="9707" spans="1:15" x14ac:dyDescent="0.25">
      <c r="A9707" s="2">
        <v>36290</v>
      </c>
      <c r="B9707">
        <v>1000</v>
      </c>
      <c r="C9707">
        <v>22.33</v>
      </c>
      <c r="D9707">
        <v>22.33</v>
      </c>
      <c r="E9707">
        <v>22.33</v>
      </c>
      <c r="F9707">
        <v>22.33</v>
      </c>
      <c r="M9707" s="15">
        <v>29383</v>
      </c>
      <c r="N9707" t="str">
        <f t="shared" si="340"/>
        <v>On</v>
      </c>
      <c r="O9707">
        <f t="shared" si="341"/>
        <v>1</v>
      </c>
    </row>
    <row r="9708" spans="1:15" x14ac:dyDescent="0.25">
      <c r="A9708" s="2">
        <v>36290</v>
      </c>
      <c r="B9708">
        <v>1100</v>
      </c>
      <c r="C9708">
        <v>23.04</v>
      </c>
      <c r="D9708">
        <v>23.04</v>
      </c>
      <c r="E9708">
        <v>23.04</v>
      </c>
      <c r="F9708">
        <v>23.04</v>
      </c>
      <c r="M9708" s="15">
        <v>29897</v>
      </c>
      <c r="N9708" t="str">
        <f t="shared" si="340"/>
        <v>On</v>
      </c>
      <c r="O9708">
        <f t="shared" si="341"/>
        <v>1</v>
      </c>
    </row>
    <row r="9709" spans="1:15" x14ac:dyDescent="0.25">
      <c r="A9709" s="2">
        <v>36290</v>
      </c>
      <c r="B9709">
        <v>1200</v>
      </c>
      <c r="C9709">
        <v>24.19</v>
      </c>
      <c r="D9709">
        <v>24.19</v>
      </c>
      <c r="E9709">
        <v>24.19</v>
      </c>
      <c r="F9709">
        <v>24.19</v>
      </c>
      <c r="M9709" s="15">
        <v>30070</v>
      </c>
      <c r="N9709" t="str">
        <f t="shared" si="340"/>
        <v>On</v>
      </c>
      <c r="O9709">
        <f t="shared" si="341"/>
        <v>1</v>
      </c>
    </row>
    <row r="9710" spans="1:15" x14ac:dyDescent="0.25">
      <c r="A9710" s="2">
        <v>36290</v>
      </c>
      <c r="B9710">
        <v>1300</v>
      </c>
      <c r="C9710">
        <v>23.33</v>
      </c>
      <c r="D9710">
        <v>23.33</v>
      </c>
      <c r="E9710">
        <v>23.33</v>
      </c>
      <c r="F9710">
        <v>23.33</v>
      </c>
      <c r="M9710" s="15">
        <v>30040</v>
      </c>
      <c r="N9710" t="str">
        <f t="shared" si="340"/>
        <v>On</v>
      </c>
      <c r="O9710">
        <f t="shared" si="341"/>
        <v>1</v>
      </c>
    </row>
    <row r="9711" spans="1:15" x14ac:dyDescent="0.25">
      <c r="A9711" s="2">
        <v>36290</v>
      </c>
      <c r="B9711">
        <v>1400</v>
      </c>
      <c r="C9711">
        <v>25.22</v>
      </c>
      <c r="D9711">
        <v>25.22</v>
      </c>
      <c r="E9711">
        <v>25.22</v>
      </c>
      <c r="F9711">
        <v>25.22</v>
      </c>
      <c r="M9711" s="15">
        <v>30219</v>
      </c>
      <c r="N9711" t="str">
        <f t="shared" si="340"/>
        <v>On</v>
      </c>
      <c r="O9711">
        <f t="shared" si="341"/>
        <v>1</v>
      </c>
    </row>
    <row r="9712" spans="1:15" x14ac:dyDescent="0.25">
      <c r="A9712" s="2">
        <v>36290</v>
      </c>
      <c r="B9712">
        <v>1500</v>
      </c>
      <c r="C9712">
        <v>25.03</v>
      </c>
      <c r="D9712">
        <v>25.03</v>
      </c>
      <c r="E9712">
        <v>25.03</v>
      </c>
      <c r="F9712">
        <v>25.03</v>
      </c>
      <c r="M9712" s="15">
        <v>30095</v>
      </c>
      <c r="N9712" t="str">
        <f t="shared" si="340"/>
        <v>On</v>
      </c>
      <c r="O9712">
        <f t="shared" si="341"/>
        <v>1</v>
      </c>
    </row>
    <row r="9713" spans="1:15" x14ac:dyDescent="0.25">
      <c r="A9713" s="2">
        <v>36290</v>
      </c>
      <c r="B9713">
        <v>1600</v>
      </c>
      <c r="C9713">
        <v>25.5</v>
      </c>
      <c r="D9713">
        <v>25.5</v>
      </c>
      <c r="E9713">
        <v>25.5</v>
      </c>
      <c r="F9713">
        <v>25.5</v>
      </c>
      <c r="M9713" s="15">
        <v>30049</v>
      </c>
      <c r="N9713" t="str">
        <f t="shared" si="340"/>
        <v>On</v>
      </c>
      <c r="O9713">
        <f t="shared" si="341"/>
        <v>1</v>
      </c>
    </row>
    <row r="9714" spans="1:15" x14ac:dyDescent="0.25">
      <c r="A9714" s="2">
        <v>36290</v>
      </c>
      <c r="B9714">
        <v>1700</v>
      </c>
      <c r="C9714">
        <v>26.73</v>
      </c>
      <c r="D9714">
        <v>26.73</v>
      </c>
      <c r="E9714">
        <v>26.73</v>
      </c>
      <c r="F9714">
        <v>26.73</v>
      </c>
      <c r="M9714" s="15">
        <v>29989</v>
      </c>
      <c r="N9714" t="str">
        <f t="shared" si="340"/>
        <v>On</v>
      </c>
      <c r="O9714">
        <f t="shared" si="341"/>
        <v>1</v>
      </c>
    </row>
    <row r="9715" spans="1:15" x14ac:dyDescent="0.25">
      <c r="A9715" s="2">
        <v>36290</v>
      </c>
      <c r="B9715">
        <v>1800</v>
      </c>
      <c r="C9715">
        <v>25.64</v>
      </c>
      <c r="D9715">
        <v>25.64</v>
      </c>
      <c r="E9715">
        <v>25.64</v>
      </c>
      <c r="F9715">
        <v>25.64</v>
      </c>
      <c r="M9715" s="15">
        <v>29771</v>
      </c>
      <c r="N9715" t="str">
        <f t="shared" si="340"/>
        <v>On</v>
      </c>
      <c r="O9715">
        <f t="shared" si="341"/>
        <v>1</v>
      </c>
    </row>
    <row r="9716" spans="1:15" x14ac:dyDescent="0.25">
      <c r="A9716" s="2">
        <v>36290</v>
      </c>
      <c r="B9716">
        <v>1900</v>
      </c>
      <c r="C9716">
        <v>22.38</v>
      </c>
      <c r="D9716">
        <v>22.38</v>
      </c>
      <c r="E9716">
        <v>22.38</v>
      </c>
      <c r="F9716">
        <v>22.38</v>
      </c>
      <c r="M9716" s="15">
        <v>29063</v>
      </c>
      <c r="N9716" t="str">
        <f t="shared" si="340"/>
        <v>On</v>
      </c>
      <c r="O9716">
        <f t="shared" si="341"/>
        <v>1</v>
      </c>
    </row>
    <row r="9717" spans="1:15" x14ac:dyDescent="0.25">
      <c r="A9717" s="2">
        <v>36290</v>
      </c>
      <c r="B9717">
        <v>2000</v>
      </c>
      <c r="C9717">
        <v>23.79</v>
      </c>
      <c r="D9717">
        <v>23.79</v>
      </c>
      <c r="E9717">
        <v>23.79</v>
      </c>
      <c r="F9717">
        <v>23.79</v>
      </c>
      <c r="M9717" s="15">
        <v>28501</v>
      </c>
      <c r="N9717" t="str">
        <f t="shared" si="340"/>
        <v>On</v>
      </c>
      <c r="O9717">
        <f t="shared" si="341"/>
        <v>1</v>
      </c>
    </row>
    <row r="9718" spans="1:15" x14ac:dyDescent="0.25">
      <c r="A9718" s="2">
        <v>36290</v>
      </c>
      <c r="B9718">
        <v>2100</v>
      </c>
      <c r="C9718">
        <v>27.65</v>
      </c>
      <c r="D9718">
        <v>27.65</v>
      </c>
      <c r="E9718">
        <v>27.65</v>
      </c>
      <c r="F9718">
        <v>27.65</v>
      </c>
      <c r="M9718" s="15">
        <v>29837</v>
      </c>
      <c r="N9718" t="str">
        <f t="shared" si="340"/>
        <v>On</v>
      </c>
      <c r="O9718">
        <f t="shared" si="341"/>
        <v>1</v>
      </c>
    </row>
    <row r="9719" spans="1:15" x14ac:dyDescent="0.25">
      <c r="A9719" s="2">
        <v>36290</v>
      </c>
      <c r="B9719">
        <v>2200</v>
      </c>
      <c r="C9719">
        <v>24.03</v>
      </c>
      <c r="D9719">
        <v>24.03</v>
      </c>
      <c r="E9719">
        <v>24.03</v>
      </c>
      <c r="F9719">
        <v>24.03</v>
      </c>
      <c r="M9719" s="15">
        <v>29592</v>
      </c>
      <c r="N9719" t="str">
        <f t="shared" si="340"/>
        <v>On</v>
      </c>
      <c r="O9719">
        <f t="shared" si="341"/>
        <v>1</v>
      </c>
    </row>
    <row r="9720" spans="1:15" x14ac:dyDescent="0.25">
      <c r="A9720" s="2">
        <v>36290</v>
      </c>
      <c r="B9720">
        <v>2300</v>
      </c>
      <c r="C9720">
        <v>21.17</v>
      </c>
      <c r="D9720">
        <v>21.17</v>
      </c>
      <c r="E9720">
        <v>21.17</v>
      </c>
      <c r="F9720">
        <v>21.17</v>
      </c>
      <c r="M9720" s="15">
        <v>26573</v>
      </c>
      <c r="N9720" t="str">
        <f t="shared" si="340"/>
        <v>On</v>
      </c>
      <c r="O9720">
        <f t="shared" si="341"/>
        <v>1</v>
      </c>
    </row>
    <row r="9721" spans="1:15" x14ac:dyDescent="0.25">
      <c r="A9721" s="2">
        <v>36290</v>
      </c>
      <c r="B9721">
        <v>2400</v>
      </c>
      <c r="C9721">
        <v>18.53</v>
      </c>
      <c r="D9721">
        <v>18.53</v>
      </c>
      <c r="E9721">
        <v>18.53</v>
      </c>
      <c r="F9721">
        <v>18.53</v>
      </c>
      <c r="M9721" s="15">
        <v>23721</v>
      </c>
      <c r="N9721" t="str">
        <f t="shared" si="340"/>
        <v>Off</v>
      </c>
      <c r="O9721">
        <f t="shared" si="341"/>
        <v>1</v>
      </c>
    </row>
    <row r="9722" spans="1:15" x14ac:dyDescent="0.25">
      <c r="A9722" s="2">
        <v>36291</v>
      </c>
      <c r="B9722">
        <v>100</v>
      </c>
      <c r="C9722">
        <v>17.18</v>
      </c>
      <c r="D9722">
        <v>17.18</v>
      </c>
      <c r="E9722">
        <v>17.18</v>
      </c>
      <c r="F9722">
        <v>17.18</v>
      </c>
      <c r="M9722" s="15">
        <v>21610</v>
      </c>
      <c r="N9722" t="str">
        <f t="shared" si="340"/>
        <v>Off</v>
      </c>
      <c r="O9722">
        <f t="shared" si="341"/>
        <v>2</v>
      </c>
    </row>
    <row r="9723" spans="1:15" x14ac:dyDescent="0.25">
      <c r="A9723" s="2">
        <v>36291</v>
      </c>
      <c r="B9723">
        <v>200</v>
      </c>
      <c r="C9723">
        <v>16.03</v>
      </c>
      <c r="D9723">
        <v>16.03</v>
      </c>
      <c r="E9723">
        <v>16.03</v>
      </c>
      <c r="F9723">
        <v>16.03</v>
      </c>
      <c r="M9723" s="15">
        <v>20480</v>
      </c>
      <c r="N9723" t="str">
        <f t="shared" si="340"/>
        <v>Off</v>
      </c>
      <c r="O9723">
        <f t="shared" si="341"/>
        <v>2</v>
      </c>
    </row>
    <row r="9724" spans="1:15" x14ac:dyDescent="0.25">
      <c r="A9724" s="2">
        <v>36291</v>
      </c>
      <c r="B9724">
        <v>300</v>
      </c>
      <c r="C9724">
        <v>13.84</v>
      </c>
      <c r="D9724">
        <v>13.84</v>
      </c>
      <c r="E9724">
        <v>13.84</v>
      </c>
      <c r="F9724">
        <v>13.84</v>
      </c>
      <c r="M9724" s="15">
        <v>19951</v>
      </c>
      <c r="N9724" t="str">
        <f t="shared" si="340"/>
        <v>Off</v>
      </c>
      <c r="O9724">
        <f t="shared" si="341"/>
        <v>2</v>
      </c>
    </row>
    <row r="9725" spans="1:15" x14ac:dyDescent="0.25">
      <c r="A9725" s="2">
        <v>36291</v>
      </c>
      <c r="B9725">
        <v>400</v>
      </c>
      <c r="C9725">
        <v>13.47</v>
      </c>
      <c r="D9725">
        <v>13.47</v>
      </c>
      <c r="E9725">
        <v>13.47</v>
      </c>
      <c r="F9725">
        <v>13.47</v>
      </c>
      <c r="M9725" s="15">
        <v>19799</v>
      </c>
      <c r="N9725" t="str">
        <f t="shared" si="340"/>
        <v>Off</v>
      </c>
      <c r="O9725">
        <f t="shared" si="341"/>
        <v>2</v>
      </c>
    </row>
    <row r="9726" spans="1:15" x14ac:dyDescent="0.25">
      <c r="A9726" s="2">
        <v>36291</v>
      </c>
      <c r="B9726">
        <v>500</v>
      </c>
      <c r="C9726">
        <v>13.13</v>
      </c>
      <c r="D9726">
        <v>13.13</v>
      </c>
      <c r="E9726">
        <v>13.13</v>
      </c>
      <c r="F9726">
        <v>13.13</v>
      </c>
      <c r="M9726" s="15">
        <v>20125</v>
      </c>
      <c r="N9726" t="str">
        <f t="shared" si="340"/>
        <v>Off</v>
      </c>
      <c r="O9726">
        <f t="shared" si="341"/>
        <v>2</v>
      </c>
    </row>
    <row r="9727" spans="1:15" x14ac:dyDescent="0.25">
      <c r="A9727" s="2">
        <v>36291</v>
      </c>
      <c r="B9727">
        <v>600</v>
      </c>
      <c r="C9727">
        <v>15.76</v>
      </c>
      <c r="D9727">
        <v>15.76</v>
      </c>
      <c r="E9727">
        <v>15.76</v>
      </c>
      <c r="F9727">
        <v>15.76</v>
      </c>
      <c r="M9727" s="15">
        <v>21652</v>
      </c>
      <c r="N9727" t="str">
        <f t="shared" si="340"/>
        <v>Off</v>
      </c>
      <c r="O9727">
        <f t="shared" si="341"/>
        <v>2</v>
      </c>
    </row>
    <row r="9728" spans="1:15" x14ac:dyDescent="0.25">
      <c r="A9728" s="2">
        <v>36291</v>
      </c>
      <c r="B9728">
        <v>700</v>
      </c>
      <c r="C9728">
        <v>23.95</v>
      </c>
      <c r="D9728">
        <v>23.95</v>
      </c>
      <c r="E9728">
        <v>23.95</v>
      </c>
      <c r="F9728">
        <v>23.95</v>
      </c>
      <c r="M9728" s="15">
        <v>24954</v>
      </c>
      <c r="N9728" t="str">
        <f t="shared" si="340"/>
        <v>Off</v>
      </c>
      <c r="O9728">
        <f t="shared" si="341"/>
        <v>2</v>
      </c>
    </row>
    <row r="9729" spans="1:15" x14ac:dyDescent="0.25">
      <c r="A9729" s="2">
        <v>36291</v>
      </c>
      <c r="B9729">
        <v>800</v>
      </c>
      <c r="C9729">
        <v>24.48</v>
      </c>
      <c r="D9729">
        <v>24.48</v>
      </c>
      <c r="E9729">
        <v>24.48</v>
      </c>
      <c r="F9729">
        <v>24.48</v>
      </c>
      <c r="M9729" s="15">
        <v>27692</v>
      </c>
      <c r="N9729" t="str">
        <f t="shared" si="340"/>
        <v>On</v>
      </c>
      <c r="O9729">
        <f t="shared" si="341"/>
        <v>2</v>
      </c>
    </row>
    <row r="9730" spans="1:15" x14ac:dyDescent="0.25">
      <c r="A9730" s="2">
        <v>36291</v>
      </c>
      <c r="B9730">
        <v>900</v>
      </c>
      <c r="C9730">
        <v>23.9</v>
      </c>
      <c r="D9730">
        <v>23.9</v>
      </c>
      <c r="E9730">
        <v>23.9</v>
      </c>
      <c r="F9730">
        <v>23.9</v>
      </c>
      <c r="M9730" s="15">
        <v>28542</v>
      </c>
      <c r="N9730" t="str">
        <f t="shared" si="340"/>
        <v>On</v>
      </c>
      <c r="O9730">
        <f t="shared" si="341"/>
        <v>2</v>
      </c>
    </row>
    <row r="9731" spans="1:15" x14ac:dyDescent="0.25">
      <c r="A9731" s="2">
        <v>36291</v>
      </c>
      <c r="B9731">
        <v>1000</v>
      </c>
      <c r="C9731">
        <v>24.05</v>
      </c>
      <c r="D9731">
        <v>24.05</v>
      </c>
      <c r="E9731">
        <v>24.05</v>
      </c>
      <c r="F9731">
        <v>24.05</v>
      </c>
      <c r="M9731" s="15">
        <v>29088</v>
      </c>
      <c r="N9731" t="str">
        <f t="shared" si="340"/>
        <v>On</v>
      </c>
      <c r="O9731">
        <f t="shared" si="341"/>
        <v>2</v>
      </c>
    </row>
    <row r="9732" spans="1:15" x14ac:dyDescent="0.25">
      <c r="A9732" s="2">
        <v>36291</v>
      </c>
      <c r="B9732">
        <v>1100</v>
      </c>
      <c r="C9732">
        <v>26.08</v>
      </c>
      <c r="D9732">
        <v>26.08</v>
      </c>
      <c r="E9732">
        <v>26.08</v>
      </c>
      <c r="F9732">
        <v>26.08</v>
      </c>
      <c r="M9732" s="15">
        <v>29681</v>
      </c>
      <c r="N9732" t="str">
        <f t="shared" si="340"/>
        <v>On</v>
      </c>
      <c r="O9732">
        <f t="shared" si="341"/>
        <v>2</v>
      </c>
    </row>
    <row r="9733" spans="1:15" x14ac:dyDescent="0.25">
      <c r="A9733" s="2">
        <v>36291</v>
      </c>
      <c r="B9733">
        <v>1200</v>
      </c>
      <c r="C9733">
        <v>28.52</v>
      </c>
      <c r="D9733">
        <v>28.52</v>
      </c>
      <c r="E9733">
        <v>28.52</v>
      </c>
      <c r="F9733">
        <v>28.52</v>
      </c>
      <c r="M9733" s="15">
        <v>29872</v>
      </c>
      <c r="N9733" t="str">
        <f t="shared" si="340"/>
        <v>On</v>
      </c>
      <c r="O9733">
        <f t="shared" si="341"/>
        <v>2</v>
      </c>
    </row>
    <row r="9734" spans="1:15" x14ac:dyDescent="0.25">
      <c r="A9734" s="2">
        <v>36291</v>
      </c>
      <c r="B9734">
        <v>1300</v>
      </c>
      <c r="C9734">
        <v>29.66</v>
      </c>
      <c r="D9734">
        <v>29.66</v>
      </c>
      <c r="E9734">
        <v>29.66</v>
      </c>
      <c r="F9734">
        <v>29.66</v>
      </c>
      <c r="M9734" s="15">
        <v>29999</v>
      </c>
      <c r="N9734" t="str">
        <f t="shared" si="340"/>
        <v>On</v>
      </c>
      <c r="O9734">
        <f t="shared" si="341"/>
        <v>2</v>
      </c>
    </row>
    <row r="9735" spans="1:15" x14ac:dyDescent="0.25">
      <c r="A9735" s="2">
        <v>36291</v>
      </c>
      <c r="B9735">
        <v>1400</v>
      </c>
      <c r="C9735">
        <v>30.28</v>
      </c>
      <c r="D9735">
        <v>30.28</v>
      </c>
      <c r="E9735">
        <v>30.28</v>
      </c>
      <c r="F9735">
        <v>30.28</v>
      </c>
      <c r="M9735" s="15">
        <v>30257</v>
      </c>
      <c r="N9735" t="str">
        <f t="shared" si="340"/>
        <v>On</v>
      </c>
      <c r="O9735">
        <f t="shared" si="341"/>
        <v>2</v>
      </c>
    </row>
    <row r="9736" spans="1:15" x14ac:dyDescent="0.25">
      <c r="A9736" s="2">
        <v>36291</v>
      </c>
      <c r="B9736">
        <v>1500</v>
      </c>
      <c r="C9736">
        <v>29.93</v>
      </c>
      <c r="D9736">
        <v>29.51</v>
      </c>
      <c r="E9736">
        <v>29.68</v>
      </c>
      <c r="F9736">
        <v>30.5</v>
      </c>
      <c r="M9736" s="15">
        <v>30277</v>
      </c>
      <c r="N9736" t="str">
        <f t="shared" si="340"/>
        <v>On</v>
      </c>
      <c r="O9736">
        <f t="shared" si="341"/>
        <v>2</v>
      </c>
    </row>
    <row r="9737" spans="1:15" x14ac:dyDescent="0.25">
      <c r="A9737" s="2">
        <v>36291</v>
      </c>
      <c r="B9737">
        <v>1600</v>
      </c>
      <c r="C9737">
        <v>30.57</v>
      </c>
      <c r="D9737">
        <v>29.75</v>
      </c>
      <c r="E9737">
        <v>30.08</v>
      </c>
      <c r="F9737">
        <v>31.67</v>
      </c>
      <c r="M9737" s="15">
        <v>30193</v>
      </c>
      <c r="N9737" t="str">
        <f t="shared" si="340"/>
        <v>On</v>
      </c>
      <c r="O9737">
        <f t="shared" si="341"/>
        <v>2</v>
      </c>
    </row>
    <row r="9738" spans="1:15" x14ac:dyDescent="0.25">
      <c r="A9738" s="2">
        <v>36291</v>
      </c>
      <c r="B9738">
        <v>1700</v>
      </c>
      <c r="C9738">
        <v>38.83</v>
      </c>
      <c r="D9738">
        <v>38.18</v>
      </c>
      <c r="E9738">
        <v>38.44</v>
      </c>
      <c r="F9738">
        <v>39.71</v>
      </c>
      <c r="M9738" s="15">
        <v>30073</v>
      </c>
      <c r="N9738" t="str">
        <f t="shared" si="340"/>
        <v>On</v>
      </c>
      <c r="O9738">
        <f t="shared" si="341"/>
        <v>2</v>
      </c>
    </row>
    <row r="9739" spans="1:15" x14ac:dyDescent="0.25">
      <c r="A9739" s="2">
        <v>36291</v>
      </c>
      <c r="B9739">
        <v>1800</v>
      </c>
      <c r="C9739">
        <v>25.65</v>
      </c>
      <c r="D9739">
        <v>25.65</v>
      </c>
      <c r="E9739">
        <v>25.65</v>
      </c>
      <c r="F9739">
        <v>25.65</v>
      </c>
      <c r="M9739" s="15">
        <v>29871</v>
      </c>
      <c r="N9739" t="str">
        <f t="shared" ref="N9739:N9802" si="342">+IF(B9739&gt;700,IF(B9739&lt;2400,"On","Off"),"Off")</f>
        <v>On</v>
      </c>
      <c r="O9739">
        <f t="shared" si="341"/>
        <v>2</v>
      </c>
    </row>
    <row r="9740" spans="1:15" x14ac:dyDescent="0.25">
      <c r="A9740" s="2">
        <v>36291</v>
      </c>
      <c r="B9740">
        <v>1900</v>
      </c>
      <c r="C9740">
        <v>20.92</v>
      </c>
      <c r="D9740">
        <v>20.92</v>
      </c>
      <c r="E9740">
        <v>20.92</v>
      </c>
      <c r="F9740">
        <v>20.92</v>
      </c>
      <c r="M9740" s="15">
        <v>28972</v>
      </c>
      <c r="N9740" t="str">
        <f t="shared" si="342"/>
        <v>On</v>
      </c>
      <c r="O9740">
        <f t="shared" si="341"/>
        <v>2</v>
      </c>
    </row>
    <row r="9741" spans="1:15" x14ac:dyDescent="0.25">
      <c r="A9741" s="2">
        <v>36291</v>
      </c>
      <c r="B9741">
        <v>2000</v>
      </c>
      <c r="C9741">
        <v>19.34</v>
      </c>
      <c r="D9741">
        <v>19.34</v>
      </c>
      <c r="E9741">
        <v>19.34</v>
      </c>
      <c r="F9741">
        <v>19.34</v>
      </c>
      <c r="M9741" s="15">
        <v>28455</v>
      </c>
      <c r="N9741" t="str">
        <f t="shared" si="342"/>
        <v>On</v>
      </c>
      <c r="O9741">
        <f t="shared" si="341"/>
        <v>2</v>
      </c>
    </row>
    <row r="9742" spans="1:15" x14ac:dyDescent="0.25">
      <c r="A9742" s="2">
        <v>36291</v>
      </c>
      <c r="B9742">
        <v>2100</v>
      </c>
      <c r="C9742">
        <v>25.11</v>
      </c>
      <c r="D9742">
        <v>25.11</v>
      </c>
      <c r="E9742">
        <v>25.11</v>
      </c>
      <c r="F9742">
        <v>25.11</v>
      </c>
      <c r="M9742" s="15">
        <v>29652</v>
      </c>
      <c r="N9742" t="str">
        <f t="shared" si="342"/>
        <v>On</v>
      </c>
      <c r="O9742">
        <f t="shared" si="341"/>
        <v>2</v>
      </c>
    </row>
    <row r="9743" spans="1:15" x14ac:dyDescent="0.25">
      <c r="A9743" s="2">
        <v>36291</v>
      </c>
      <c r="B9743">
        <v>2200</v>
      </c>
      <c r="C9743">
        <v>23.25</v>
      </c>
      <c r="D9743">
        <v>23.25</v>
      </c>
      <c r="E9743">
        <v>23.25</v>
      </c>
      <c r="F9743">
        <v>23.25</v>
      </c>
      <c r="M9743" s="15">
        <v>29245</v>
      </c>
      <c r="N9743" t="str">
        <f t="shared" si="342"/>
        <v>On</v>
      </c>
      <c r="O9743">
        <f t="shared" si="341"/>
        <v>2</v>
      </c>
    </row>
    <row r="9744" spans="1:15" x14ac:dyDescent="0.25">
      <c r="A9744" s="2">
        <v>36291</v>
      </c>
      <c r="B9744">
        <v>2300</v>
      </c>
      <c r="C9744">
        <v>22</v>
      </c>
      <c r="D9744">
        <v>22</v>
      </c>
      <c r="E9744">
        <v>22</v>
      </c>
      <c r="F9744">
        <v>22</v>
      </c>
      <c r="M9744" s="15">
        <v>26408</v>
      </c>
      <c r="N9744" t="str">
        <f t="shared" si="342"/>
        <v>On</v>
      </c>
      <c r="O9744">
        <f t="shared" si="341"/>
        <v>2</v>
      </c>
    </row>
    <row r="9745" spans="1:15" x14ac:dyDescent="0.25">
      <c r="A9745" s="2">
        <v>36291</v>
      </c>
      <c r="B9745">
        <v>2400</v>
      </c>
      <c r="C9745">
        <v>22.55</v>
      </c>
      <c r="D9745">
        <v>22.55</v>
      </c>
      <c r="E9745">
        <v>22.55</v>
      </c>
      <c r="F9745">
        <v>22.55</v>
      </c>
      <c r="M9745" s="15">
        <v>23603</v>
      </c>
      <c r="N9745" t="str">
        <f t="shared" si="342"/>
        <v>Off</v>
      </c>
      <c r="O9745">
        <f t="shared" si="341"/>
        <v>2</v>
      </c>
    </row>
    <row r="9746" spans="1:15" x14ac:dyDescent="0.25">
      <c r="A9746" s="2">
        <v>36292</v>
      </c>
      <c r="B9746">
        <v>100</v>
      </c>
      <c r="C9746">
        <v>22.88</v>
      </c>
      <c r="D9746">
        <v>22.88</v>
      </c>
      <c r="E9746">
        <v>22.88</v>
      </c>
      <c r="F9746">
        <v>22.88</v>
      </c>
      <c r="M9746" s="15">
        <v>21462</v>
      </c>
      <c r="N9746" t="str">
        <f t="shared" si="342"/>
        <v>Off</v>
      </c>
      <c r="O9746">
        <f t="shared" si="341"/>
        <v>3</v>
      </c>
    </row>
    <row r="9747" spans="1:15" x14ac:dyDescent="0.25">
      <c r="A9747" s="2">
        <v>36292</v>
      </c>
      <c r="B9747">
        <v>200</v>
      </c>
      <c r="C9747">
        <v>22.49</v>
      </c>
      <c r="D9747">
        <v>22.49</v>
      </c>
      <c r="E9747">
        <v>22.49</v>
      </c>
      <c r="F9747">
        <v>22.49</v>
      </c>
      <c r="M9747" s="15">
        <v>20506</v>
      </c>
      <c r="N9747" t="str">
        <f t="shared" si="342"/>
        <v>Off</v>
      </c>
      <c r="O9747">
        <f t="shared" si="341"/>
        <v>3</v>
      </c>
    </row>
    <row r="9748" spans="1:15" x14ac:dyDescent="0.25">
      <c r="A9748" s="2">
        <v>36292</v>
      </c>
      <c r="B9748">
        <v>300</v>
      </c>
      <c r="C9748">
        <v>22.42</v>
      </c>
      <c r="D9748">
        <v>22.42</v>
      </c>
      <c r="E9748">
        <v>22.42</v>
      </c>
      <c r="F9748">
        <v>22.42</v>
      </c>
      <c r="M9748" s="15">
        <v>20047</v>
      </c>
      <c r="N9748" t="str">
        <f t="shared" si="342"/>
        <v>Off</v>
      </c>
      <c r="O9748">
        <f t="shared" si="341"/>
        <v>3</v>
      </c>
    </row>
    <row r="9749" spans="1:15" x14ac:dyDescent="0.25">
      <c r="A9749" s="2">
        <v>36292</v>
      </c>
      <c r="B9749">
        <v>400</v>
      </c>
      <c r="C9749">
        <v>21.01</v>
      </c>
      <c r="D9749">
        <v>21.01</v>
      </c>
      <c r="E9749">
        <v>21.01</v>
      </c>
      <c r="F9749">
        <v>21.01</v>
      </c>
      <c r="M9749" s="15">
        <v>19872</v>
      </c>
      <c r="N9749" t="str">
        <f t="shared" si="342"/>
        <v>Off</v>
      </c>
      <c r="O9749">
        <f t="shared" si="341"/>
        <v>3</v>
      </c>
    </row>
    <row r="9750" spans="1:15" x14ac:dyDescent="0.25">
      <c r="A9750" s="2">
        <v>36292</v>
      </c>
      <c r="B9750">
        <v>500</v>
      </c>
      <c r="C9750">
        <v>18.329999999999998</v>
      </c>
      <c r="D9750">
        <v>18.329999999999998</v>
      </c>
      <c r="E9750">
        <v>18.329999999999998</v>
      </c>
      <c r="F9750">
        <v>18.329999999999998</v>
      </c>
      <c r="M9750" s="15">
        <v>20163</v>
      </c>
      <c r="N9750" t="str">
        <f t="shared" si="342"/>
        <v>Off</v>
      </c>
      <c r="O9750">
        <f t="shared" si="341"/>
        <v>3</v>
      </c>
    </row>
    <row r="9751" spans="1:15" x14ac:dyDescent="0.25">
      <c r="A9751" s="2">
        <v>36292</v>
      </c>
      <c r="B9751">
        <v>600</v>
      </c>
      <c r="C9751">
        <v>22.94</v>
      </c>
      <c r="D9751">
        <v>22.94</v>
      </c>
      <c r="E9751">
        <v>22.94</v>
      </c>
      <c r="F9751">
        <v>22.94</v>
      </c>
      <c r="M9751" s="15">
        <v>21861</v>
      </c>
      <c r="N9751" t="str">
        <f t="shared" si="342"/>
        <v>Off</v>
      </c>
      <c r="O9751">
        <f t="shared" si="341"/>
        <v>3</v>
      </c>
    </row>
    <row r="9752" spans="1:15" x14ac:dyDescent="0.25">
      <c r="A9752" s="2">
        <v>36292</v>
      </c>
      <c r="B9752">
        <v>700</v>
      </c>
      <c r="C9752">
        <v>30.88</v>
      </c>
      <c r="D9752">
        <v>30.88</v>
      </c>
      <c r="E9752">
        <v>30.88</v>
      </c>
      <c r="F9752">
        <v>30.88</v>
      </c>
      <c r="M9752" s="15">
        <v>24926</v>
      </c>
      <c r="N9752" t="str">
        <f t="shared" si="342"/>
        <v>Off</v>
      </c>
      <c r="O9752">
        <f t="shared" si="341"/>
        <v>3</v>
      </c>
    </row>
    <row r="9753" spans="1:15" x14ac:dyDescent="0.25">
      <c r="A9753" s="2">
        <v>36292</v>
      </c>
      <c r="B9753">
        <v>800</v>
      </c>
      <c r="C9753">
        <v>40.369999999999997</v>
      </c>
      <c r="D9753">
        <v>40.369999999999997</v>
      </c>
      <c r="E9753">
        <v>40.369999999999997</v>
      </c>
      <c r="F9753">
        <v>40.369999999999997</v>
      </c>
      <c r="M9753" s="15">
        <v>27600</v>
      </c>
      <c r="N9753" t="str">
        <f t="shared" si="342"/>
        <v>On</v>
      </c>
      <c r="O9753">
        <f t="shared" si="341"/>
        <v>3</v>
      </c>
    </row>
    <row r="9754" spans="1:15" x14ac:dyDescent="0.25">
      <c r="A9754" s="2">
        <v>36292</v>
      </c>
      <c r="B9754">
        <v>900</v>
      </c>
      <c r="C9754">
        <v>33.43</v>
      </c>
      <c r="D9754">
        <v>33.43</v>
      </c>
      <c r="E9754">
        <v>33.43</v>
      </c>
      <c r="F9754">
        <v>33.43</v>
      </c>
      <c r="M9754" s="15">
        <v>28827</v>
      </c>
      <c r="N9754" t="str">
        <f t="shared" si="342"/>
        <v>On</v>
      </c>
      <c r="O9754">
        <f t="shared" si="341"/>
        <v>3</v>
      </c>
    </row>
    <row r="9755" spans="1:15" x14ac:dyDescent="0.25">
      <c r="A9755" s="2">
        <v>36292</v>
      </c>
      <c r="B9755">
        <v>1000</v>
      </c>
      <c r="C9755">
        <v>33.94</v>
      </c>
      <c r="D9755">
        <v>33.94</v>
      </c>
      <c r="E9755">
        <v>33.94</v>
      </c>
      <c r="F9755">
        <v>33.94</v>
      </c>
      <c r="M9755" s="15">
        <v>29545</v>
      </c>
      <c r="N9755" t="str">
        <f t="shared" si="342"/>
        <v>On</v>
      </c>
      <c r="O9755">
        <f t="shared" si="341"/>
        <v>3</v>
      </c>
    </row>
    <row r="9756" spans="1:15" x14ac:dyDescent="0.25">
      <c r="A9756" s="2">
        <v>36292</v>
      </c>
      <c r="B9756">
        <v>1100</v>
      </c>
      <c r="C9756">
        <v>50.35</v>
      </c>
      <c r="D9756">
        <v>50.35</v>
      </c>
      <c r="E9756">
        <v>50.35</v>
      </c>
      <c r="F9756">
        <v>50.35</v>
      </c>
      <c r="M9756" s="15">
        <v>30125</v>
      </c>
      <c r="N9756" t="str">
        <f t="shared" si="342"/>
        <v>On</v>
      </c>
      <c r="O9756">
        <f t="shared" si="341"/>
        <v>3</v>
      </c>
    </row>
    <row r="9757" spans="1:15" x14ac:dyDescent="0.25">
      <c r="A9757" s="2">
        <v>36292</v>
      </c>
      <c r="B9757">
        <v>1200</v>
      </c>
      <c r="C9757">
        <v>53.55</v>
      </c>
      <c r="D9757">
        <v>53.48</v>
      </c>
      <c r="E9757">
        <v>53.51</v>
      </c>
      <c r="F9757">
        <v>53.64</v>
      </c>
      <c r="M9757" s="15">
        <v>30727</v>
      </c>
      <c r="N9757" t="str">
        <f t="shared" si="342"/>
        <v>On</v>
      </c>
      <c r="O9757">
        <f t="shared" si="341"/>
        <v>3</v>
      </c>
    </row>
    <row r="9758" spans="1:15" x14ac:dyDescent="0.25">
      <c r="A9758" s="2">
        <v>36292</v>
      </c>
      <c r="B9758">
        <v>1300</v>
      </c>
      <c r="C9758">
        <v>45.21</v>
      </c>
      <c r="D9758">
        <v>44.69</v>
      </c>
      <c r="E9758">
        <v>44.9</v>
      </c>
      <c r="F9758">
        <v>45.96</v>
      </c>
      <c r="M9758" s="15">
        <v>30874</v>
      </c>
      <c r="N9758" t="str">
        <f t="shared" si="342"/>
        <v>On</v>
      </c>
      <c r="O9758">
        <f t="shared" si="341"/>
        <v>3</v>
      </c>
    </row>
    <row r="9759" spans="1:15" x14ac:dyDescent="0.25">
      <c r="A9759" s="2">
        <v>36292</v>
      </c>
      <c r="B9759">
        <v>1400</v>
      </c>
      <c r="C9759">
        <v>43.45</v>
      </c>
      <c r="D9759">
        <v>42.9</v>
      </c>
      <c r="E9759">
        <v>43.13</v>
      </c>
      <c r="F9759">
        <v>44.24</v>
      </c>
      <c r="M9759" s="15">
        <v>31249</v>
      </c>
      <c r="N9759" t="str">
        <f t="shared" si="342"/>
        <v>On</v>
      </c>
      <c r="O9759">
        <f t="shared" si="341"/>
        <v>3</v>
      </c>
    </row>
    <row r="9760" spans="1:15" x14ac:dyDescent="0.25">
      <c r="A9760" s="2">
        <v>36292</v>
      </c>
      <c r="B9760">
        <v>1500</v>
      </c>
      <c r="C9760">
        <v>43.49</v>
      </c>
      <c r="D9760">
        <v>42.94</v>
      </c>
      <c r="E9760">
        <v>43.17</v>
      </c>
      <c r="F9760">
        <v>44.28</v>
      </c>
      <c r="M9760" s="15">
        <v>31468</v>
      </c>
      <c r="N9760" t="str">
        <f t="shared" si="342"/>
        <v>On</v>
      </c>
      <c r="O9760">
        <f t="shared" si="341"/>
        <v>3</v>
      </c>
    </row>
    <row r="9761" spans="1:15" x14ac:dyDescent="0.25">
      <c r="A9761" s="2">
        <v>36292</v>
      </c>
      <c r="B9761">
        <v>1600</v>
      </c>
      <c r="C9761">
        <v>38.22</v>
      </c>
      <c r="D9761">
        <v>37.590000000000003</v>
      </c>
      <c r="E9761">
        <v>37.85</v>
      </c>
      <c r="F9761">
        <v>39.119999999999997</v>
      </c>
      <c r="M9761" s="15">
        <v>31622</v>
      </c>
      <c r="N9761" t="str">
        <f t="shared" si="342"/>
        <v>On</v>
      </c>
      <c r="O9761">
        <f t="shared" si="341"/>
        <v>3</v>
      </c>
    </row>
    <row r="9762" spans="1:15" x14ac:dyDescent="0.25">
      <c r="A9762" s="2">
        <v>36292</v>
      </c>
      <c r="B9762">
        <v>1700</v>
      </c>
      <c r="C9762">
        <v>40.549999999999997</v>
      </c>
      <c r="D9762">
        <v>39.96</v>
      </c>
      <c r="E9762">
        <v>40.21</v>
      </c>
      <c r="F9762">
        <v>41.41</v>
      </c>
      <c r="M9762" s="15">
        <v>31577</v>
      </c>
      <c r="N9762" t="str">
        <f t="shared" si="342"/>
        <v>On</v>
      </c>
      <c r="O9762">
        <f t="shared" si="341"/>
        <v>3</v>
      </c>
    </row>
    <row r="9763" spans="1:15" x14ac:dyDescent="0.25">
      <c r="A9763" s="2">
        <v>36292</v>
      </c>
      <c r="B9763">
        <v>1800</v>
      </c>
      <c r="C9763">
        <v>46.34</v>
      </c>
      <c r="D9763">
        <v>45.83</v>
      </c>
      <c r="E9763">
        <v>46.04</v>
      </c>
      <c r="F9763">
        <v>47.07</v>
      </c>
      <c r="M9763" s="15">
        <v>31096</v>
      </c>
      <c r="N9763" t="str">
        <f t="shared" si="342"/>
        <v>On</v>
      </c>
      <c r="O9763">
        <f t="shared" ref="O9763:O9826" si="343">+WEEKDAY(A9763,2)</f>
        <v>3</v>
      </c>
    </row>
    <row r="9764" spans="1:15" x14ac:dyDescent="0.25">
      <c r="A9764" s="2">
        <v>36292</v>
      </c>
      <c r="B9764">
        <v>1900</v>
      </c>
      <c r="C9764">
        <v>27.08</v>
      </c>
      <c r="D9764">
        <v>27.08</v>
      </c>
      <c r="E9764">
        <v>27.08</v>
      </c>
      <c r="F9764">
        <v>27.08</v>
      </c>
      <c r="M9764" s="15">
        <v>30310</v>
      </c>
      <c r="N9764" t="str">
        <f t="shared" si="342"/>
        <v>On</v>
      </c>
      <c r="O9764">
        <f t="shared" si="343"/>
        <v>3</v>
      </c>
    </row>
    <row r="9765" spans="1:15" x14ac:dyDescent="0.25">
      <c r="A9765" s="2">
        <v>36292</v>
      </c>
      <c r="B9765">
        <v>2000</v>
      </c>
      <c r="C9765">
        <v>34.32</v>
      </c>
      <c r="D9765">
        <v>34.32</v>
      </c>
      <c r="E9765">
        <v>34.32</v>
      </c>
      <c r="F9765">
        <v>34.32</v>
      </c>
      <c r="M9765" s="15">
        <v>29662</v>
      </c>
      <c r="N9765" t="str">
        <f t="shared" si="342"/>
        <v>On</v>
      </c>
      <c r="O9765">
        <f t="shared" si="343"/>
        <v>3</v>
      </c>
    </row>
    <row r="9766" spans="1:15" x14ac:dyDescent="0.25">
      <c r="A9766" s="2">
        <v>36292</v>
      </c>
      <c r="B9766">
        <v>2100</v>
      </c>
      <c r="C9766">
        <v>57.8</v>
      </c>
      <c r="D9766">
        <v>57.8</v>
      </c>
      <c r="E9766">
        <v>57.8</v>
      </c>
      <c r="F9766">
        <v>57.8</v>
      </c>
      <c r="M9766" s="15">
        <v>30682</v>
      </c>
      <c r="N9766" t="str">
        <f t="shared" si="342"/>
        <v>On</v>
      </c>
      <c r="O9766">
        <f t="shared" si="343"/>
        <v>3</v>
      </c>
    </row>
    <row r="9767" spans="1:15" x14ac:dyDescent="0.25">
      <c r="A9767" s="2">
        <v>36292</v>
      </c>
      <c r="B9767">
        <v>2200</v>
      </c>
      <c r="C9767">
        <v>46.97</v>
      </c>
      <c r="D9767">
        <v>46.97</v>
      </c>
      <c r="E9767">
        <v>46.97</v>
      </c>
      <c r="F9767">
        <v>46.97</v>
      </c>
      <c r="M9767" s="15">
        <v>30265</v>
      </c>
      <c r="N9767" t="str">
        <f t="shared" si="342"/>
        <v>On</v>
      </c>
      <c r="O9767">
        <f t="shared" si="343"/>
        <v>3</v>
      </c>
    </row>
    <row r="9768" spans="1:15" x14ac:dyDescent="0.25">
      <c r="A9768" s="2">
        <v>36292</v>
      </c>
      <c r="B9768">
        <v>2300</v>
      </c>
      <c r="C9768">
        <v>26.08</v>
      </c>
      <c r="D9768">
        <v>26.08</v>
      </c>
      <c r="E9768">
        <v>26.08</v>
      </c>
      <c r="F9768">
        <v>26.08</v>
      </c>
      <c r="M9768" s="15">
        <v>27522</v>
      </c>
      <c r="N9768" t="str">
        <f t="shared" si="342"/>
        <v>On</v>
      </c>
      <c r="O9768">
        <f t="shared" si="343"/>
        <v>3</v>
      </c>
    </row>
    <row r="9769" spans="1:15" x14ac:dyDescent="0.25">
      <c r="A9769" s="2">
        <v>36292</v>
      </c>
      <c r="B9769">
        <v>2400</v>
      </c>
      <c r="C9769">
        <v>23.64</v>
      </c>
      <c r="D9769">
        <v>23.64</v>
      </c>
      <c r="E9769">
        <v>23.64</v>
      </c>
      <c r="F9769">
        <v>23.64</v>
      </c>
      <c r="M9769" s="15">
        <v>24634</v>
      </c>
      <c r="N9769" t="str">
        <f t="shared" si="342"/>
        <v>Off</v>
      </c>
      <c r="O9769">
        <f t="shared" si="343"/>
        <v>3</v>
      </c>
    </row>
    <row r="9770" spans="1:15" x14ac:dyDescent="0.25">
      <c r="A9770" s="2">
        <v>36293</v>
      </c>
      <c r="B9770">
        <v>100</v>
      </c>
      <c r="C9770">
        <v>15.99</v>
      </c>
      <c r="D9770">
        <v>15.99</v>
      </c>
      <c r="E9770">
        <v>15.99</v>
      </c>
      <c r="F9770">
        <v>15.99</v>
      </c>
      <c r="M9770" s="15">
        <v>22682</v>
      </c>
      <c r="N9770" t="str">
        <f t="shared" si="342"/>
        <v>Off</v>
      </c>
      <c r="O9770">
        <f t="shared" si="343"/>
        <v>4</v>
      </c>
    </row>
    <row r="9771" spans="1:15" x14ac:dyDescent="0.25">
      <c r="A9771" s="2">
        <v>36293</v>
      </c>
      <c r="B9771">
        <v>200</v>
      </c>
      <c r="C9771">
        <v>16.489999999999998</v>
      </c>
      <c r="D9771">
        <v>15.79</v>
      </c>
      <c r="E9771">
        <v>15.74</v>
      </c>
      <c r="F9771">
        <v>16.66</v>
      </c>
      <c r="M9771" s="15">
        <v>21261</v>
      </c>
      <c r="N9771" t="str">
        <f t="shared" si="342"/>
        <v>Off</v>
      </c>
      <c r="O9771">
        <f t="shared" si="343"/>
        <v>4</v>
      </c>
    </row>
    <row r="9772" spans="1:15" x14ac:dyDescent="0.25">
      <c r="A9772" s="2">
        <v>36293</v>
      </c>
      <c r="B9772">
        <v>300</v>
      </c>
      <c r="C9772">
        <v>17.010000000000002</v>
      </c>
      <c r="D9772">
        <v>15.69</v>
      </c>
      <c r="E9772">
        <v>15.6</v>
      </c>
      <c r="F9772">
        <v>17.3</v>
      </c>
      <c r="M9772" s="15">
        <v>20618</v>
      </c>
      <c r="N9772" t="str">
        <f t="shared" si="342"/>
        <v>Off</v>
      </c>
      <c r="O9772">
        <f t="shared" si="343"/>
        <v>4</v>
      </c>
    </row>
    <row r="9773" spans="1:15" x14ac:dyDescent="0.25">
      <c r="A9773" s="2">
        <v>36293</v>
      </c>
      <c r="B9773">
        <v>400</v>
      </c>
      <c r="C9773">
        <v>23.06</v>
      </c>
      <c r="D9773">
        <v>20.21</v>
      </c>
      <c r="E9773">
        <v>20.02</v>
      </c>
      <c r="F9773">
        <v>23.69</v>
      </c>
      <c r="M9773" s="15">
        <v>20133</v>
      </c>
      <c r="N9773" t="str">
        <f t="shared" si="342"/>
        <v>Off</v>
      </c>
      <c r="O9773">
        <f t="shared" si="343"/>
        <v>4</v>
      </c>
    </row>
    <row r="9774" spans="1:15" x14ac:dyDescent="0.25">
      <c r="A9774" s="2">
        <v>36293</v>
      </c>
      <c r="B9774">
        <v>500</v>
      </c>
      <c r="C9774">
        <v>21.1</v>
      </c>
      <c r="D9774">
        <v>18.760000000000002</v>
      </c>
      <c r="E9774">
        <v>18.59</v>
      </c>
      <c r="F9774">
        <v>22</v>
      </c>
      <c r="M9774" s="15">
        <v>20690</v>
      </c>
      <c r="N9774" t="str">
        <f t="shared" si="342"/>
        <v>Off</v>
      </c>
      <c r="O9774">
        <f t="shared" si="343"/>
        <v>4</v>
      </c>
    </row>
    <row r="9775" spans="1:15" x14ac:dyDescent="0.25">
      <c r="A9775" s="2">
        <v>36293</v>
      </c>
      <c r="B9775">
        <v>600</v>
      </c>
      <c r="C9775">
        <v>23.93</v>
      </c>
      <c r="D9775">
        <v>22.17</v>
      </c>
      <c r="E9775">
        <v>22.02</v>
      </c>
      <c r="F9775">
        <v>25.15</v>
      </c>
      <c r="M9775" s="15">
        <v>22072</v>
      </c>
      <c r="N9775" t="str">
        <f t="shared" si="342"/>
        <v>Off</v>
      </c>
      <c r="O9775">
        <f t="shared" si="343"/>
        <v>4</v>
      </c>
    </row>
    <row r="9776" spans="1:15" x14ac:dyDescent="0.25">
      <c r="A9776" s="2">
        <v>36293</v>
      </c>
      <c r="B9776">
        <v>700</v>
      </c>
      <c r="C9776">
        <v>30.77</v>
      </c>
      <c r="D9776">
        <v>29.27</v>
      </c>
      <c r="E9776">
        <v>29.15</v>
      </c>
      <c r="F9776">
        <v>31.79</v>
      </c>
      <c r="M9776" s="15">
        <v>25293</v>
      </c>
      <c r="N9776" t="str">
        <f t="shared" si="342"/>
        <v>Off</v>
      </c>
      <c r="O9776">
        <f t="shared" si="343"/>
        <v>4</v>
      </c>
    </row>
    <row r="9777" spans="1:15" x14ac:dyDescent="0.25">
      <c r="A9777" s="2">
        <v>36293</v>
      </c>
      <c r="B9777">
        <v>800</v>
      </c>
      <c r="C9777">
        <v>28.66</v>
      </c>
      <c r="D9777">
        <v>26.84</v>
      </c>
      <c r="E9777">
        <v>26.69</v>
      </c>
      <c r="F9777">
        <v>29.9</v>
      </c>
      <c r="M9777" s="15">
        <v>28077</v>
      </c>
      <c r="N9777" t="str">
        <f t="shared" si="342"/>
        <v>On</v>
      </c>
      <c r="O9777">
        <f t="shared" si="343"/>
        <v>4</v>
      </c>
    </row>
    <row r="9778" spans="1:15" x14ac:dyDescent="0.25">
      <c r="A9778" s="2">
        <v>36293</v>
      </c>
      <c r="B9778">
        <v>900</v>
      </c>
      <c r="C9778">
        <v>24.89</v>
      </c>
      <c r="D9778">
        <v>23.3</v>
      </c>
      <c r="E9778">
        <v>23.17</v>
      </c>
      <c r="F9778">
        <v>26</v>
      </c>
      <c r="M9778" s="15">
        <v>28898</v>
      </c>
      <c r="N9778" t="str">
        <f t="shared" si="342"/>
        <v>On</v>
      </c>
      <c r="O9778">
        <f t="shared" si="343"/>
        <v>4</v>
      </c>
    </row>
    <row r="9779" spans="1:15" x14ac:dyDescent="0.25">
      <c r="A9779" s="2">
        <v>36293</v>
      </c>
      <c r="B9779">
        <v>1000</v>
      </c>
      <c r="C9779">
        <v>27.02</v>
      </c>
      <c r="D9779">
        <v>26.04</v>
      </c>
      <c r="E9779">
        <v>25.93</v>
      </c>
      <c r="F9779">
        <v>28.47</v>
      </c>
      <c r="M9779" s="15">
        <v>29517</v>
      </c>
      <c r="N9779" t="str">
        <f t="shared" si="342"/>
        <v>On</v>
      </c>
      <c r="O9779">
        <f t="shared" si="343"/>
        <v>4</v>
      </c>
    </row>
    <row r="9780" spans="1:15" x14ac:dyDescent="0.25">
      <c r="A9780" s="2">
        <v>36293</v>
      </c>
      <c r="B9780">
        <v>1100</v>
      </c>
      <c r="C9780">
        <v>32.33</v>
      </c>
      <c r="D9780">
        <v>31.78</v>
      </c>
      <c r="E9780">
        <v>31.68</v>
      </c>
      <c r="F9780">
        <v>34.1</v>
      </c>
      <c r="M9780" s="15">
        <v>29874</v>
      </c>
      <c r="N9780" t="str">
        <f t="shared" si="342"/>
        <v>On</v>
      </c>
      <c r="O9780">
        <f t="shared" si="343"/>
        <v>4</v>
      </c>
    </row>
    <row r="9781" spans="1:15" x14ac:dyDescent="0.25">
      <c r="A9781" s="2">
        <v>36293</v>
      </c>
      <c r="B9781">
        <v>1200</v>
      </c>
      <c r="C9781">
        <v>31.68</v>
      </c>
      <c r="D9781">
        <v>31.44</v>
      </c>
      <c r="E9781">
        <v>31.39</v>
      </c>
      <c r="F9781">
        <v>32.479999999999997</v>
      </c>
      <c r="M9781" s="15">
        <v>30095</v>
      </c>
      <c r="N9781" t="str">
        <f t="shared" si="342"/>
        <v>On</v>
      </c>
      <c r="O9781">
        <f t="shared" si="343"/>
        <v>4</v>
      </c>
    </row>
    <row r="9782" spans="1:15" x14ac:dyDescent="0.25">
      <c r="A9782" s="2">
        <v>36293</v>
      </c>
      <c r="B9782">
        <v>1300</v>
      </c>
      <c r="C9782">
        <v>25.25</v>
      </c>
      <c r="D9782">
        <v>25.43</v>
      </c>
      <c r="E9782">
        <v>25.43</v>
      </c>
      <c r="F9782">
        <v>25.4</v>
      </c>
      <c r="M9782" s="15">
        <v>30065</v>
      </c>
      <c r="N9782" t="str">
        <f t="shared" si="342"/>
        <v>On</v>
      </c>
      <c r="O9782">
        <f t="shared" si="343"/>
        <v>4</v>
      </c>
    </row>
    <row r="9783" spans="1:15" x14ac:dyDescent="0.25">
      <c r="A9783" s="2">
        <v>36293</v>
      </c>
      <c r="B9783">
        <v>1400</v>
      </c>
      <c r="C9783">
        <v>30.39</v>
      </c>
      <c r="D9783">
        <v>41.28</v>
      </c>
      <c r="E9783">
        <v>41.35</v>
      </c>
      <c r="F9783">
        <v>39.25</v>
      </c>
      <c r="M9783" s="15">
        <v>29827</v>
      </c>
      <c r="N9783" t="str">
        <f t="shared" si="342"/>
        <v>On</v>
      </c>
      <c r="O9783">
        <f t="shared" si="343"/>
        <v>4</v>
      </c>
    </row>
    <row r="9784" spans="1:15" x14ac:dyDescent="0.25">
      <c r="A9784" s="2">
        <v>36293</v>
      </c>
      <c r="B9784">
        <v>1500</v>
      </c>
      <c r="C9784">
        <v>23.68</v>
      </c>
      <c r="D9784">
        <v>24.73</v>
      </c>
      <c r="E9784">
        <v>24.73</v>
      </c>
      <c r="F9784">
        <v>24.53</v>
      </c>
      <c r="M9784" s="15">
        <v>29790</v>
      </c>
      <c r="N9784" t="str">
        <f t="shared" si="342"/>
        <v>On</v>
      </c>
      <c r="O9784">
        <f t="shared" si="343"/>
        <v>4</v>
      </c>
    </row>
    <row r="9785" spans="1:15" x14ac:dyDescent="0.25">
      <c r="A9785" s="2">
        <v>36293</v>
      </c>
      <c r="B9785">
        <v>1600</v>
      </c>
      <c r="C9785">
        <v>22.12</v>
      </c>
      <c r="D9785">
        <v>22.12</v>
      </c>
      <c r="E9785">
        <v>22.12</v>
      </c>
      <c r="F9785">
        <v>22.12</v>
      </c>
      <c r="M9785" s="15">
        <v>29575</v>
      </c>
      <c r="N9785" t="str">
        <f t="shared" si="342"/>
        <v>On</v>
      </c>
      <c r="O9785">
        <f t="shared" si="343"/>
        <v>4</v>
      </c>
    </row>
    <row r="9786" spans="1:15" x14ac:dyDescent="0.25">
      <c r="A9786" s="2">
        <v>36293</v>
      </c>
      <c r="B9786">
        <v>1700</v>
      </c>
      <c r="C9786">
        <v>23.33</v>
      </c>
      <c r="D9786">
        <v>23.33</v>
      </c>
      <c r="E9786">
        <v>23.33</v>
      </c>
      <c r="F9786">
        <v>23.33</v>
      </c>
      <c r="M9786" s="15">
        <v>29469</v>
      </c>
      <c r="N9786" t="str">
        <f t="shared" si="342"/>
        <v>On</v>
      </c>
      <c r="O9786">
        <f t="shared" si="343"/>
        <v>4</v>
      </c>
    </row>
    <row r="9787" spans="1:15" x14ac:dyDescent="0.25">
      <c r="A9787" s="2">
        <v>36293</v>
      </c>
      <c r="B9787">
        <v>1800</v>
      </c>
      <c r="C9787">
        <v>23.92</v>
      </c>
      <c r="D9787">
        <v>23.92</v>
      </c>
      <c r="E9787">
        <v>23.92</v>
      </c>
      <c r="F9787">
        <v>23.92</v>
      </c>
      <c r="M9787" s="15">
        <v>29151</v>
      </c>
      <c r="N9787" t="str">
        <f t="shared" si="342"/>
        <v>On</v>
      </c>
      <c r="O9787">
        <f t="shared" si="343"/>
        <v>4</v>
      </c>
    </row>
    <row r="9788" spans="1:15" x14ac:dyDescent="0.25">
      <c r="A9788" s="2">
        <v>36293</v>
      </c>
      <c r="B9788">
        <v>1900</v>
      </c>
      <c r="C9788">
        <v>18.54</v>
      </c>
      <c r="D9788">
        <v>18.54</v>
      </c>
      <c r="E9788">
        <v>18.54</v>
      </c>
      <c r="F9788">
        <v>18.54</v>
      </c>
      <c r="M9788" s="15">
        <v>28490</v>
      </c>
      <c r="N9788" t="str">
        <f t="shared" si="342"/>
        <v>On</v>
      </c>
      <c r="O9788">
        <f t="shared" si="343"/>
        <v>4</v>
      </c>
    </row>
    <row r="9789" spans="1:15" x14ac:dyDescent="0.25">
      <c r="A9789" s="2">
        <v>36293</v>
      </c>
      <c r="B9789">
        <v>2000</v>
      </c>
      <c r="C9789">
        <v>21.73</v>
      </c>
      <c r="D9789">
        <v>21.73</v>
      </c>
      <c r="E9789">
        <v>21.73</v>
      </c>
      <c r="F9789">
        <v>21.73</v>
      </c>
      <c r="M9789" s="15">
        <v>28318</v>
      </c>
      <c r="N9789" t="str">
        <f t="shared" si="342"/>
        <v>On</v>
      </c>
      <c r="O9789">
        <f t="shared" si="343"/>
        <v>4</v>
      </c>
    </row>
    <row r="9790" spans="1:15" x14ac:dyDescent="0.25">
      <c r="A9790" s="2">
        <v>36293</v>
      </c>
      <c r="B9790">
        <v>2100</v>
      </c>
      <c r="C9790">
        <v>21.42</v>
      </c>
      <c r="D9790">
        <v>21.42</v>
      </c>
      <c r="E9790">
        <v>21.42</v>
      </c>
      <c r="F9790">
        <v>21.42</v>
      </c>
      <c r="M9790" s="15">
        <v>29298</v>
      </c>
      <c r="N9790" t="str">
        <f t="shared" si="342"/>
        <v>On</v>
      </c>
      <c r="O9790">
        <f t="shared" si="343"/>
        <v>4</v>
      </c>
    </row>
    <row r="9791" spans="1:15" x14ac:dyDescent="0.25">
      <c r="A9791" s="2">
        <v>36293</v>
      </c>
      <c r="B9791">
        <v>2200</v>
      </c>
      <c r="C9791">
        <v>20.5</v>
      </c>
      <c r="D9791">
        <v>20.5</v>
      </c>
      <c r="E9791">
        <v>20.5</v>
      </c>
      <c r="F9791">
        <v>20.5</v>
      </c>
      <c r="M9791" s="15">
        <v>28855</v>
      </c>
      <c r="N9791" t="str">
        <f t="shared" si="342"/>
        <v>On</v>
      </c>
      <c r="O9791">
        <f t="shared" si="343"/>
        <v>4</v>
      </c>
    </row>
    <row r="9792" spans="1:15" x14ac:dyDescent="0.25">
      <c r="A9792" s="2">
        <v>36293</v>
      </c>
      <c r="B9792">
        <v>2300</v>
      </c>
      <c r="C9792">
        <v>18.59</v>
      </c>
      <c r="D9792">
        <v>18.59</v>
      </c>
      <c r="E9792">
        <v>18.59</v>
      </c>
      <c r="F9792">
        <v>18.59</v>
      </c>
      <c r="M9792" s="15">
        <v>26227</v>
      </c>
      <c r="N9792" t="str">
        <f t="shared" si="342"/>
        <v>On</v>
      </c>
      <c r="O9792">
        <f t="shared" si="343"/>
        <v>4</v>
      </c>
    </row>
    <row r="9793" spans="1:15" x14ac:dyDescent="0.25">
      <c r="A9793" s="2">
        <v>36293</v>
      </c>
      <c r="B9793">
        <v>2400</v>
      </c>
      <c r="C9793">
        <v>18.8</v>
      </c>
      <c r="D9793">
        <v>18.8</v>
      </c>
      <c r="E9793">
        <v>18.8</v>
      </c>
      <c r="F9793">
        <v>18.8</v>
      </c>
      <c r="M9793" s="15">
        <v>23250</v>
      </c>
      <c r="N9793" t="str">
        <f t="shared" si="342"/>
        <v>Off</v>
      </c>
      <c r="O9793">
        <f t="shared" si="343"/>
        <v>4</v>
      </c>
    </row>
    <row r="9794" spans="1:15" x14ac:dyDescent="0.25">
      <c r="A9794" s="2">
        <v>36294</v>
      </c>
      <c r="B9794">
        <v>100</v>
      </c>
      <c r="C9794">
        <v>13.66</v>
      </c>
      <c r="D9794">
        <v>13.66</v>
      </c>
      <c r="E9794">
        <v>13.66</v>
      </c>
      <c r="F9794">
        <v>13.66</v>
      </c>
      <c r="M9794" s="15">
        <v>21767</v>
      </c>
      <c r="N9794" t="str">
        <f t="shared" si="342"/>
        <v>Off</v>
      </c>
      <c r="O9794">
        <f t="shared" si="343"/>
        <v>5</v>
      </c>
    </row>
    <row r="9795" spans="1:15" x14ac:dyDescent="0.25">
      <c r="A9795" s="2">
        <v>36294</v>
      </c>
      <c r="B9795">
        <v>200</v>
      </c>
      <c r="C9795">
        <v>12.67</v>
      </c>
      <c r="D9795">
        <v>12.67</v>
      </c>
      <c r="E9795">
        <v>12.67</v>
      </c>
      <c r="F9795">
        <v>12.67</v>
      </c>
      <c r="M9795" s="15">
        <v>20367</v>
      </c>
      <c r="N9795" t="str">
        <f t="shared" si="342"/>
        <v>Off</v>
      </c>
      <c r="O9795">
        <f t="shared" si="343"/>
        <v>5</v>
      </c>
    </row>
    <row r="9796" spans="1:15" x14ac:dyDescent="0.25">
      <c r="A9796" s="2">
        <v>36294</v>
      </c>
      <c r="B9796">
        <v>300</v>
      </c>
      <c r="C9796">
        <v>13.15</v>
      </c>
      <c r="D9796">
        <v>13.15</v>
      </c>
      <c r="E9796">
        <v>13.15</v>
      </c>
      <c r="F9796">
        <v>13.15</v>
      </c>
      <c r="M9796" s="15">
        <v>19816</v>
      </c>
      <c r="N9796" t="str">
        <f t="shared" si="342"/>
        <v>Off</v>
      </c>
      <c r="O9796">
        <f t="shared" si="343"/>
        <v>5</v>
      </c>
    </row>
    <row r="9797" spans="1:15" x14ac:dyDescent="0.25">
      <c r="A9797" s="2">
        <v>36294</v>
      </c>
      <c r="B9797">
        <v>400</v>
      </c>
      <c r="C9797">
        <v>15.54</v>
      </c>
      <c r="D9797">
        <v>15.54</v>
      </c>
      <c r="E9797">
        <v>15.54</v>
      </c>
      <c r="F9797">
        <v>15.54</v>
      </c>
      <c r="M9797" s="15">
        <v>19861</v>
      </c>
      <c r="N9797" t="str">
        <f t="shared" si="342"/>
        <v>Off</v>
      </c>
      <c r="O9797">
        <f t="shared" si="343"/>
        <v>5</v>
      </c>
    </row>
    <row r="9798" spans="1:15" x14ac:dyDescent="0.25">
      <c r="A9798" s="2">
        <v>36294</v>
      </c>
      <c r="B9798">
        <v>500</v>
      </c>
      <c r="C9798">
        <v>15.42</v>
      </c>
      <c r="D9798">
        <v>15.42</v>
      </c>
      <c r="E9798">
        <v>15.42</v>
      </c>
      <c r="F9798">
        <v>15.42</v>
      </c>
      <c r="M9798" s="15">
        <v>20186</v>
      </c>
      <c r="N9798" t="str">
        <f t="shared" si="342"/>
        <v>Off</v>
      </c>
      <c r="O9798">
        <f t="shared" si="343"/>
        <v>5</v>
      </c>
    </row>
    <row r="9799" spans="1:15" x14ac:dyDescent="0.25">
      <c r="A9799" s="2">
        <v>36294</v>
      </c>
      <c r="B9799">
        <v>600</v>
      </c>
      <c r="C9799">
        <v>20.27</v>
      </c>
      <c r="D9799">
        <v>20.27</v>
      </c>
      <c r="E9799">
        <v>20.27</v>
      </c>
      <c r="F9799">
        <v>20.27</v>
      </c>
      <c r="M9799" s="15">
        <v>21867</v>
      </c>
      <c r="N9799" t="str">
        <f t="shared" si="342"/>
        <v>Off</v>
      </c>
      <c r="O9799">
        <f t="shared" si="343"/>
        <v>5</v>
      </c>
    </row>
    <row r="9800" spans="1:15" x14ac:dyDescent="0.25">
      <c r="A9800" s="2">
        <v>36294</v>
      </c>
      <c r="B9800">
        <v>700</v>
      </c>
      <c r="C9800">
        <v>27.59</v>
      </c>
      <c r="D9800">
        <v>27.59</v>
      </c>
      <c r="E9800">
        <v>27.59</v>
      </c>
      <c r="F9800">
        <v>27.59</v>
      </c>
      <c r="M9800" s="15">
        <v>24976</v>
      </c>
      <c r="N9800" t="str">
        <f t="shared" si="342"/>
        <v>Off</v>
      </c>
      <c r="O9800">
        <f t="shared" si="343"/>
        <v>5</v>
      </c>
    </row>
    <row r="9801" spans="1:15" x14ac:dyDescent="0.25">
      <c r="A9801" s="2">
        <v>36294</v>
      </c>
      <c r="B9801">
        <v>800</v>
      </c>
      <c r="C9801">
        <v>32.6</v>
      </c>
      <c r="D9801">
        <v>32.6</v>
      </c>
      <c r="E9801">
        <v>32.6</v>
      </c>
      <c r="F9801">
        <v>32.6</v>
      </c>
      <c r="M9801" s="15">
        <v>27589</v>
      </c>
      <c r="N9801" t="str">
        <f t="shared" si="342"/>
        <v>On</v>
      </c>
      <c r="O9801">
        <f t="shared" si="343"/>
        <v>5</v>
      </c>
    </row>
    <row r="9802" spans="1:15" x14ac:dyDescent="0.25">
      <c r="A9802" s="2">
        <v>36294</v>
      </c>
      <c r="B9802">
        <v>900</v>
      </c>
      <c r="C9802">
        <v>28.78</v>
      </c>
      <c r="D9802">
        <v>28.78</v>
      </c>
      <c r="E9802">
        <v>28.78</v>
      </c>
      <c r="F9802">
        <v>28.78</v>
      </c>
      <c r="M9802" s="15">
        <v>28767</v>
      </c>
      <c r="N9802" t="str">
        <f t="shared" si="342"/>
        <v>On</v>
      </c>
      <c r="O9802">
        <f t="shared" si="343"/>
        <v>5</v>
      </c>
    </row>
    <row r="9803" spans="1:15" x14ac:dyDescent="0.25">
      <c r="A9803" s="2">
        <v>36294</v>
      </c>
      <c r="B9803">
        <v>1000</v>
      </c>
      <c r="C9803">
        <v>26.53</v>
      </c>
      <c r="D9803">
        <v>26.53</v>
      </c>
      <c r="E9803">
        <v>26.53</v>
      </c>
      <c r="F9803">
        <v>26.53</v>
      </c>
      <c r="M9803" s="15">
        <v>29062</v>
      </c>
      <c r="N9803" t="str">
        <f t="shared" ref="N9803:N9866" si="344">+IF(B9803&gt;700,IF(B9803&lt;2400,"On","Off"),"Off")</f>
        <v>On</v>
      </c>
      <c r="O9803">
        <f t="shared" si="343"/>
        <v>5</v>
      </c>
    </row>
    <row r="9804" spans="1:15" x14ac:dyDescent="0.25">
      <c r="A9804" s="2">
        <v>36294</v>
      </c>
      <c r="B9804">
        <v>1100</v>
      </c>
      <c r="C9804">
        <v>27.48</v>
      </c>
      <c r="D9804">
        <v>27.48</v>
      </c>
      <c r="E9804">
        <v>27.48</v>
      </c>
      <c r="F9804">
        <v>27.48</v>
      </c>
      <c r="M9804" s="15">
        <v>29439</v>
      </c>
      <c r="N9804" t="str">
        <f t="shared" si="344"/>
        <v>On</v>
      </c>
      <c r="O9804">
        <f t="shared" si="343"/>
        <v>5</v>
      </c>
    </row>
    <row r="9805" spans="1:15" x14ac:dyDescent="0.25">
      <c r="A9805" s="2">
        <v>36294</v>
      </c>
      <c r="B9805">
        <v>1200</v>
      </c>
      <c r="C9805">
        <v>26.1</v>
      </c>
      <c r="D9805">
        <v>26.1</v>
      </c>
      <c r="E9805">
        <v>26.1</v>
      </c>
      <c r="F9805">
        <v>26.1</v>
      </c>
      <c r="M9805" s="15">
        <v>29514</v>
      </c>
      <c r="N9805" t="str">
        <f t="shared" si="344"/>
        <v>On</v>
      </c>
      <c r="O9805">
        <f t="shared" si="343"/>
        <v>5</v>
      </c>
    </row>
    <row r="9806" spans="1:15" x14ac:dyDescent="0.25">
      <c r="A9806" s="2">
        <v>36294</v>
      </c>
      <c r="B9806">
        <v>1300</v>
      </c>
      <c r="C9806">
        <v>25.5</v>
      </c>
      <c r="D9806">
        <v>25.5</v>
      </c>
      <c r="E9806">
        <v>25.5</v>
      </c>
      <c r="F9806">
        <v>25.5</v>
      </c>
      <c r="M9806" s="15">
        <v>29303</v>
      </c>
      <c r="N9806" t="str">
        <f t="shared" si="344"/>
        <v>On</v>
      </c>
      <c r="O9806">
        <f t="shared" si="343"/>
        <v>5</v>
      </c>
    </row>
    <row r="9807" spans="1:15" x14ac:dyDescent="0.25">
      <c r="A9807" s="2">
        <v>36294</v>
      </c>
      <c r="B9807">
        <v>1400</v>
      </c>
      <c r="C9807">
        <v>25.04</v>
      </c>
      <c r="D9807">
        <v>25.04</v>
      </c>
      <c r="E9807">
        <v>25.04</v>
      </c>
      <c r="F9807">
        <v>25.04</v>
      </c>
      <c r="M9807" s="15">
        <v>29306</v>
      </c>
      <c r="N9807" t="str">
        <f t="shared" si="344"/>
        <v>On</v>
      </c>
      <c r="O9807">
        <f t="shared" si="343"/>
        <v>5</v>
      </c>
    </row>
    <row r="9808" spans="1:15" x14ac:dyDescent="0.25">
      <c r="A9808" s="2">
        <v>36294</v>
      </c>
      <c r="B9808">
        <v>1500</v>
      </c>
      <c r="C9808">
        <v>24.34</v>
      </c>
      <c r="D9808">
        <v>24.34</v>
      </c>
      <c r="E9808">
        <v>24.34</v>
      </c>
      <c r="F9808">
        <v>24.34</v>
      </c>
      <c r="M9808" s="15">
        <v>29083</v>
      </c>
      <c r="N9808" t="str">
        <f t="shared" si="344"/>
        <v>On</v>
      </c>
      <c r="O9808">
        <f t="shared" si="343"/>
        <v>5</v>
      </c>
    </row>
    <row r="9809" spans="1:15" x14ac:dyDescent="0.25">
      <c r="A9809" s="2">
        <v>36294</v>
      </c>
      <c r="B9809">
        <v>1600</v>
      </c>
      <c r="C9809">
        <v>24.39</v>
      </c>
      <c r="D9809">
        <v>24.39</v>
      </c>
      <c r="E9809">
        <v>24.39</v>
      </c>
      <c r="F9809">
        <v>24.39</v>
      </c>
      <c r="M9809" s="15">
        <v>28627</v>
      </c>
      <c r="N9809" t="str">
        <f t="shared" si="344"/>
        <v>On</v>
      </c>
      <c r="O9809">
        <f t="shared" si="343"/>
        <v>5</v>
      </c>
    </row>
    <row r="9810" spans="1:15" x14ac:dyDescent="0.25">
      <c r="A9810" s="2">
        <v>36294</v>
      </c>
      <c r="B9810">
        <v>1700</v>
      </c>
      <c r="C9810">
        <v>23.65</v>
      </c>
      <c r="D9810">
        <v>23.65</v>
      </c>
      <c r="E9810">
        <v>23.65</v>
      </c>
      <c r="F9810">
        <v>23.65</v>
      </c>
      <c r="M9810" s="15">
        <v>28441</v>
      </c>
      <c r="N9810" t="str">
        <f t="shared" si="344"/>
        <v>On</v>
      </c>
      <c r="O9810">
        <f t="shared" si="343"/>
        <v>5</v>
      </c>
    </row>
    <row r="9811" spans="1:15" x14ac:dyDescent="0.25">
      <c r="A9811" s="2">
        <v>36294</v>
      </c>
      <c r="B9811">
        <v>1800</v>
      </c>
      <c r="C9811">
        <v>22.73</v>
      </c>
      <c r="D9811">
        <v>22.73</v>
      </c>
      <c r="E9811">
        <v>22.73</v>
      </c>
      <c r="F9811">
        <v>22.73</v>
      </c>
      <c r="M9811" s="15">
        <v>27766</v>
      </c>
      <c r="N9811" t="str">
        <f t="shared" si="344"/>
        <v>On</v>
      </c>
      <c r="O9811">
        <f t="shared" si="343"/>
        <v>5</v>
      </c>
    </row>
    <row r="9812" spans="1:15" x14ac:dyDescent="0.25">
      <c r="A9812" s="2">
        <v>36294</v>
      </c>
      <c r="B9812">
        <v>1900</v>
      </c>
      <c r="C9812">
        <v>18.22</v>
      </c>
      <c r="D9812">
        <v>18.22</v>
      </c>
      <c r="E9812">
        <v>18.22</v>
      </c>
      <c r="F9812">
        <v>18.22</v>
      </c>
      <c r="M9812" s="15">
        <v>27038</v>
      </c>
      <c r="N9812" t="str">
        <f t="shared" si="344"/>
        <v>On</v>
      </c>
      <c r="O9812">
        <f t="shared" si="343"/>
        <v>5</v>
      </c>
    </row>
    <row r="9813" spans="1:15" x14ac:dyDescent="0.25">
      <c r="A9813" s="2">
        <v>36294</v>
      </c>
      <c r="B9813">
        <v>2000</v>
      </c>
      <c r="C9813">
        <v>22</v>
      </c>
      <c r="D9813">
        <v>22</v>
      </c>
      <c r="E9813">
        <v>22</v>
      </c>
      <c r="F9813">
        <v>22</v>
      </c>
      <c r="M9813" s="15">
        <v>26465</v>
      </c>
      <c r="N9813" t="str">
        <f t="shared" si="344"/>
        <v>On</v>
      </c>
      <c r="O9813">
        <f t="shared" si="343"/>
        <v>5</v>
      </c>
    </row>
    <row r="9814" spans="1:15" x14ac:dyDescent="0.25">
      <c r="A9814" s="2">
        <v>36294</v>
      </c>
      <c r="B9814">
        <v>2100</v>
      </c>
      <c r="C9814">
        <v>27.79</v>
      </c>
      <c r="D9814">
        <v>27.79</v>
      </c>
      <c r="E9814">
        <v>27.79</v>
      </c>
      <c r="F9814">
        <v>27.79</v>
      </c>
      <c r="M9814" s="15">
        <v>27501</v>
      </c>
      <c r="N9814" t="str">
        <f t="shared" si="344"/>
        <v>On</v>
      </c>
      <c r="O9814">
        <f t="shared" si="343"/>
        <v>5</v>
      </c>
    </row>
    <row r="9815" spans="1:15" x14ac:dyDescent="0.25">
      <c r="A9815" s="2">
        <v>36294</v>
      </c>
      <c r="B9815">
        <v>2200</v>
      </c>
      <c r="C9815">
        <v>21.96</v>
      </c>
      <c r="D9815">
        <v>21.96</v>
      </c>
      <c r="E9815">
        <v>21.96</v>
      </c>
      <c r="F9815">
        <v>21.96</v>
      </c>
      <c r="M9815" s="15">
        <v>27332</v>
      </c>
      <c r="N9815" t="str">
        <f t="shared" si="344"/>
        <v>On</v>
      </c>
      <c r="O9815">
        <f t="shared" si="343"/>
        <v>5</v>
      </c>
    </row>
    <row r="9816" spans="1:15" x14ac:dyDescent="0.25">
      <c r="A9816" s="2">
        <v>36294</v>
      </c>
      <c r="B9816">
        <v>2300</v>
      </c>
      <c r="C9816">
        <v>21</v>
      </c>
      <c r="D9816">
        <v>21</v>
      </c>
      <c r="E9816">
        <v>21</v>
      </c>
      <c r="F9816">
        <v>21</v>
      </c>
      <c r="M9816" s="15">
        <v>25263</v>
      </c>
      <c r="N9816" t="str">
        <f t="shared" si="344"/>
        <v>On</v>
      </c>
      <c r="O9816">
        <f t="shared" si="343"/>
        <v>5</v>
      </c>
    </row>
    <row r="9817" spans="1:15" x14ac:dyDescent="0.25">
      <c r="A9817" s="2">
        <v>36294</v>
      </c>
      <c r="B9817">
        <v>2400</v>
      </c>
      <c r="C9817">
        <v>21.38</v>
      </c>
      <c r="D9817">
        <v>21.38</v>
      </c>
      <c r="E9817">
        <v>21.38</v>
      </c>
      <c r="F9817">
        <v>21.38</v>
      </c>
      <c r="M9817" s="15">
        <v>22936</v>
      </c>
      <c r="N9817" t="str">
        <f t="shared" si="344"/>
        <v>Off</v>
      </c>
      <c r="O9817">
        <f t="shared" si="343"/>
        <v>5</v>
      </c>
    </row>
    <row r="9818" spans="1:15" x14ac:dyDescent="0.25">
      <c r="A9818" s="2">
        <v>36295</v>
      </c>
      <c r="B9818">
        <v>100</v>
      </c>
      <c r="C9818">
        <v>16.14</v>
      </c>
      <c r="D9818">
        <v>16.14</v>
      </c>
      <c r="E9818">
        <v>16.14</v>
      </c>
      <c r="F9818">
        <v>16.14</v>
      </c>
      <c r="M9818" s="15">
        <v>21081</v>
      </c>
      <c r="N9818" t="str">
        <f t="shared" si="344"/>
        <v>Off</v>
      </c>
      <c r="O9818">
        <f t="shared" si="343"/>
        <v>6</v>
      </c>
    </row>
    <row r="9819" spans="1:15" x14ac:dyDescent="0.25">
      <c r="A9819" s="2">
        <v>36295</v>
      </c>
      <c r="B9819">
        <v>200</v>
      </c>
      <c r="C9819">
        <v>13.88</v>
      </c>
      <c r="D9819">
        <v>13.88</v>
      </c>
      <c r="E9819">
        <v>13.88</v>
      </c>
      <c r="F9819">
        <v>13.88</v>
      </c>
      <c r="M9819" s="15">
        <v>19907</v>
      </c>
      <c r="N9819" t="str">
        <f t="shared" si="344"/>
        <v>Off</v>
      </c>
      <c r="O9819">
        <f t="shared" si="343"/>
        <v>6</v>
      </c>
    </row>
    <row r="9820" spans="1:15" x14ac:dyDescent="0.25">
      <c r="A9820" s="2">
        <v>36295</v>
      </c>
      <c r="B9820">
        <v>300</v>
      </c>
      <c r="C9820">
        <v>13.58</v>
      </c>
      <c r="D9820">
        <v>13.58</v>
      </c>
      <c r="E9820">
        <v>13.58</v>
      </c>
      <c r="F9820">
        <v>13.58</v>
      </c>
      <c r="M9820" s="15">
        <v>19409</v>
      </c>
      <c r="N9820" t="str">
        <f t="shared" si="344"/>
        <v>Off</v>
      </c>
      <c r="O9820">
        <f t="shared" si="343"/>
        <v>6</v>
      </c>
    </row>
    <row r="9821" spans="1:15" x14ac:dyDescent="0.25">
      <c r="A9821" s="2">
        <v>36295</v>
      </c>
      <c r="B9821">
        <v>400</v>
      </c>
      <c r="C9821">
        <v>13.86</v>
      </c>
      <c r="D9821">
        <v>13.86</v>
      </c>
      <c r="E9821">
        <v>13.86</v>
      </c>
      <c r="F9821">
        <v>13.86</v>
      </c>
      <c r="M9821" s="15">
        <v>19200</v>
      </c>
      <c r="N9821" t="str">
        <f t="shared" si="344"/>
        <v>Off</v>
      </c>
      <c r="O9821">
        <f t="shared" si="343"/>
        <v>6</v>
      </c>
    </row>
    <row r="9822" spans="1:15" x14ac:dyDescent="0.25">
      <c r="A9822" s="2">
        <v>36295</v>
      </c>
      <c r="B9822">
        <v>500</v>
      </c>
      <c r="C9822">
        <v>13.75</v>
      </c>
      <c r="D9822">
        <v>13.75</v>
      </c>
      <c r="E9822">
        <v>13.75</v>
      </c>
      <c r="F9822">
        <v>13.75</v>
      </c>
      <c r="M9822" s="15">
        <v>19280</v>
      </c>
      <c r="N9822" t="str">
        <f t="shared" si="344"/>
        <v>Off</v>
      </c>
      <c r="O9822">
        <f t="shared" si="343"/>
        <v>6</v>
      </c>
    </row>
    <row r="9823" spans="1:15" x14ac:dyDescent="0.25">
      <c r="A9823" s="2">
        <v>36295</v>
      </c>
      <c r="B9823">
        <v>600</v>
      </c>
      <c r="C9823">
        <v>12.96</v>
      </c>
      <c r="D9823">
        <v>12.96</v>
      </c>
      <c r="E9823">
        <v>12.96</v>
      </c>
      <c r="F9823">
        <v>12.96</v>
      </c>
      <c r="M9823" s="15">
        <v>19798</v>
      </c>
      <c r="N9823" t="str">
        <f t="shared" si="344"/>
        <v>Off</v>
      </c>
      <c r="O9823">
        <f t="shared" si="343"/>
        <v>6</v>
      </c>
    </row>
    <row r="9824" spans="1:15" x14ac:dyDescent="0.25">
      <c r="A9824" s="2">
        <v>36295</v>
      </c>
      <c r="B9824">
        <v>700</v>
      </c>
      <c r="C9824">
        <v>12.32</v>
      </c>
      <c r="D9824">
        <v>12.32</v>
      </c>
      <c r="E9824">
        <v>12.32</v>
      </c>
      <c r="F9824">
        <v>12.32</v>
      </c>
      <c r="M9824" s="15">
        <v>20283</v>
      </c>
      <c r="N9824" t="str">
        <f t="shared" si="344"/>
        <v>Off</v>
      </c>
      <c r="O9824">
        <f t="shared" si="343"/>
        <v>6</v>
      </c>
    </row>
    <row r="9825" spans="1:15" x14ac:dyDescent="0.25">
      <c r="A9825" s="2">
        <v>36295</v>
      </c>
      <c r="B9825">
        <v>800</v>
      </c>
      <c r="C9825">
        <v>15.02</v>
      </c>
      <c r="D9825">
        <v>15.02</v>
      </c>
      <c r="E9825">
        <v>15.02</v>
      </c>
      <c r="F9825">
        <v>15.02</v>
      </c>
      <c r="M9825" s="15">
        <v>21863</v>
      </c>
      <c r="N9825" t="str">
        <f t="shared" si="344"/>
        <v>On</v>
      </c>
      <c r="O9825">
        <f t="shared" si="343"/>
        <v>6</v>
      </c>
    </row>
    <row r="9826" spans="1:15" x14ac:dyDescent="0.25">
      <c r="A9826" s="2">
        <v>36295</v>
      </c>
      <c r="B9826">
        <v>900</v>
      </c>
      <c r="C9826">
        <v>20.6</v>
      </c>
      <c r="D9826">
        <v>20.6</v>
      </c>
      <c r="E9826">
        <v>20.6</v>
      </c>
      <c r="F9826">
        <v>20.6</v>
      </c>
      <c r="M9826" s="15">
        <v>23880</v>
      </c>
      <c r="N9826" t="str">
        <f t="shared" si="344"/>
        <v>On</v>
      </c>
      <c r="O9826">
        <f t="shared" si="343"/>
        <v>6</v>
      </c>
    </row>
    <row r="9827" spans="1:15" x14ac:dyDescent="0.25">
      <c r="A9827" s="2">
        <v>36295</v>
      </c>
      <c r="B9827">
        <v>1000</v>
      </c>
      <c r="C9827">
        <v>22.48</v>
      </c>
      <c r="D9827">
        <v>22.48</v>
      </c>
      <c r="E9827">
        <v>22.48</v>
      </c>
      <c r="F9827">
        <v>22.48</v>
      </c>
      <c r="M9827" s="15">
        <v>25069</v>
      </c>
      <c r="N9827" t="str">
        <f t="shared" si="344"/>
        <v>On</v>
      </c>
      <c r="O9827">
        <f t="shared" ref="O9827:O9890" si="345">+WEEKDAY(A9827,2)</f>
        <v>6</v>
      </c>
    </row>
    <row r="9828" spans="1:15" x14ac:dyDescent="0.25">
      <c r="A9828" s="2">
        <v>36295</v>
      </c>
      <c r="B9828">
        <v>1100</v>
      </c>
      <c r="C9828">
        <v>22.92</v>
      </c>
      <c r="D9828">
        <v>22.92</v>
      </c>
      <c r="E9828">
        <v>22.92</v>
      </c>
      <c r="F9828">
        <v>22.92</v>
      </c>
      <c r="M9828" s="15">
        <v>25644</v>
      </c>
      <c r="N9828" t="str">
        <f t="shared" si="344"/>
        <v>On</v>
      </c>
      <c r="O9828">
        <f t="shared" si="345"/>
        <v>6</v>
      </c>
    </row>
    <row r="9829" spans="1:15" x14ac:dyDescent="0.25">
      <c r="A9829" s="2">
        <v>36295</v>
      </c>
      <c r="B9829">
        <v>1200</v>
      </c>
      <c r="C9829">
        <v>21.66</v>
      </c>
      <c r="D9829">
        <v>21.66</v>
      </c>
      <c r="E9829">
        <v>21.66</v>
      </c>
      <c r="F9829">
        <v>21.66</v>
      </c>
      <c r="M9829" s="15">
        <v>25585</v>
      </c>
      <c r="N9829" t="str">
        <f t="shared" si="344"/>
        <v>On</v>
      </c>
      <c r="O9829">
        <f t="shared" si="345"/>
        <v>6</v>
      </c>
    </row>
    <row r="9830" spans="1:15" x14ac:dyDescent="0.25">
      <c r="A9830" s="2">
        <v>36295</v>
      </c>
      <c r="B9830">
        <v>1300</v>
      </c>
      <c r="C9830">
        <v>21.95</v>
      </c>
      <c r="D9830">
        <v>21.95</v>
      </c>
      <c r="E9830">
        <v>21.95</v>
      </c>
      <c r="F9830">
        <v>21.95</v>
      </c>
      <c r="M9830" s="15">
        <v>25264</v>
      </c>
      <c r="N9830" t="str">
        <f t="shared" si="344"/>
        <v>On</v>
      </c>
      <c r="O9830">
        <f t="shared" si="345"/>
        <v>6</v>
      </c>
    </row>
    <row r="9831" spans="1:15" x14ac:dyDescent="0.25">
      <c r="A9831" s="2">
        <v>36295</v>
      </c>
      <c r="B9831">
        <v>1400</v>
      </c>
      <c r="C9831">
        <v>21.81</v>
      </c>
      <c r="D9831">
        <v>21.81</v>
      </c>
      <c r="E9831">
        <v>21.81</v>
      </c>
      <c r="F9831">
        <v>21.81</v>
      </c>
      <c r="M9831" s="15">
        <v>24890</v>
      </c>
      <c r="N9831" t="str">
        <f t="shared" si="344"/>
        <v>On</v>
      </c>
      <c r="O9831">
        <f t="shared" si="345"/>
        <v>6</v>
      </c>
    </row>
    <row r="9832" spans="1:15" x14ac:dyDescent="0.25">
      <c r="A9832" s="2">
        <v>36295</v>
      </c>
      <c r="B9832">
        <v>1500</v>
      </c>
      <c r="C9832">
        <v>18.010000000000002</v>
      </c>
      <c r="D9832">
        <v>18.010000000000002</v>
      </c>
      <c r="E9832">
        <v>18.010000000000002</v>
      </c>
      <c r="F9832">
        <v>18.010000000000002</v>
      </c>
      <c r="M9832" s="15">
        <v>24400</v>
      </c>
      <c r="N9832" t="str">
        <f t="shared" si="344"/>
        <v>On</v>
      </c>
      <c r="O9832">
        <f t="shared" si="345"/>
        <v>6</v>
      </c>
    </row>
    <row r="9833" spans="1:15" x14ac:dyDescent="0.25">
      <c r="A9833" s="2">
        <v>36295</v>
      </c>
      <c r="B9833">
        <v>1600</v>
      </c>
      <c r="C9833">
        <v>15.96</v>
      </c>
      <c r="D9833">
        <v>15.96</v>
      </c>
      <c r="E9833">
        <v>15.96</v>
      </c>
      <c r="F9833">
        <v>15.96</v>
      </c>
      <c r="M9833" s="15">
        <v>24136</v>
      </c>
      <c r="N9833" t="str">
        <f t="shared" si="344"/>
        <v>On</v>
      </c>
      <c r="O9833">
        <f t="shared" si="345"/>
        <v>6</v>
      </c>
    </row>
    <row r="9834" spans="1:15" x14ac:dyDescent="0.25">
      <c r="A9834" s="2">
        <v>36295</v>
      </c>
      <c r="B9834">
        <v>1700</v>
      </c>
      <c r="C9834">
        <v>17.190000000000001</v>
      </c>
      <c r="D9834">
        <v>17.190000000000001</v>
      </c>
      <c r="E9834">
        <v>17.190000000000001</v>
      </c>
      <c r="F9834">
        <v>17.190000000000001</v>
      </c>
      <c r="M9834" s="15">
        <v>24124</v>
      </c>
      <c r="N9834" t="str">
        <f t="shared" si="344"/>
        <v>On</v>
      </c>
      <c r="O9834">
        <f t="shared" si="345"/>
        <v>6</v>
      </c>
    </row>
    <row r="9835" spans="1:15" x14ac:dyDescent="0.25">
      <c r="A9835" s="2">
        <v>36295</v>
      </c>
      <c r="B9835">
        <v>1800</v>
      </c>
      <c r="C9835">
        <v>18.23</v>
      </c>
      <c r="D9835">
        <v>18.23</v>
      </c>
      <c r="E9835">
        <v>18.23</v>
      </c>
      <c r="F9835">
        <v>18.23</v>
      </c>
      <c r="M9835" s="15">
        <v>24067</v>
      </c>
      <c r="N9835" t="str">
        <f t="shared" si="344"/>
        <v>On</v>
      </c>
      <c r="O9835">
        <f t="shared" si="345"/>
        <v>6</v>
      </c>
    </row>
    <row r="9836" spans="1:15" x14ac:dyDescent="0.25">
      <c r="A9836" s="2">
        <v>36295</v>
      </c>
      <c r="B9836">
        <v>1900</v>
      </c>
      <c r="C9836">
        <v>18.23</v>
      </c>
      <c r="D9836">
        <v>18.23</v>
      </c>
      <c r="E9836">
        <v>18.23</v>
      </c>
      <c r="F9836">
        <v>18.23</v>
      </c>
      <c r="M9836" s="15">
        <v>23950</v>
      </c>
      <c r="N9836" t="str">
        <f t="shared" si="344"/>
        <v>On</v>
      </c>
      <c r="O9836">
        <f t="shared" si="345"/>
        <v>6</v>
      </c>
    </row>
    <row r="9837" spans="1:15" x14ac:dyDescent="0.25">
      <c r="A9837" s="2">
        <v>36295</v>
      </c>
      <c r="B9837">
        <v>2000</v>
      </c>
      <c r="C9837">
        <v>16.53</v>
      </c>
      <c r="D9837">
        <v>16.53</v>
      </c>
      <c r="E9837">
        <v>16.53</v>
      </c>
      <c r="F9837">
        <v>16.53</v>
      </c>
      <c r="M9837" s="15">
        <v>23847</v>
      </c>
      <c r="N9837" t="str">
        <f t="shared" si="344"/>
        <v>On</v>
      </c>
      <c r="O9837">
        <f t="shared" si="345"/>
        <v>6</v>
      </c>
    </row>
    <row r="9838" spans="1:15" x14ac:dyDescent="0.25">
      <c r="A9838" s="2">
        <v>36295</v>
      </c>
      <c r="B9838">
        <v>2100</v>
      </c>
      <c r="C9838">
        <v>22.66</v>
      </c>
      <c r="D9838">
        <v>22.66</v>
      </c>
      <c r="E9838">
        <v>22.66</v>
      </c>
      <c r="F9838">
        <v>22.66</v>
      </c>
      <c r="M9838" s="15">
        <v>25115</v>
      </c>
      <c r="N9838" t="str">
        <f t="shared" si="344"/>
        <v>On</v>
      </c>
      <c r="O9838">
        <f t="shared" si="345"/>
        <v>6</v>
      </c>
    </row>
    <row r="9839" spans="1:15" x14ac:dyDescent="0.25">
      <c r="A9839" s="2">
        <v>36295</v>
      </c>
      <c r="B9839">
        <v>2200</v>
      </c>
      <c r="C9839">
        <v>17.54</v>
      </c>
      <c r="D9839">
        <v>17.54</v>
      </c>
      <c r="E9839">
        <v>17.54</v>
      </c>
      <c r="F9839">
        <v>17.54</v>
      </c>
      <c r="M9839" s="15">
        <v>25164</v>
      </c>
      <c r="N9839" t="str">
        <f t="shared" si="344"/>
        <v>On</v>
      </c>
      <c r="O9839">
        <f t="shared" si="345"/>
        <v>6</v>
      </c>
    </row>
    <row r="9840" spans="1:15" x14ac:dyDescent="0.25">
      <c r="A9840" s="2">
        <v>36295</v>
      </c>
      <c r="B9840">
        <v>2300</v>
      </c>
      <c r="C9840">
        <v>16.97</v>
      </c>
      <c r="D9840">
        <v>16.97</v>
      </c>
      <c r="E9840">
        <v>16.97</v>
      </c>
      <c r="F9840">
        <v>16.97</v>
      </c>
      <c r="M9840" s="15">
        <v>23608</v>
      </c>
      <c r="N9840" t="str">
        <f t="shared" si="344"/>
        <v>On</v>
      </c>
      <c r="O9840">
        <f t="shared" si="345"/>
        <v>6</v>
      </c>
    </row>
    <row r="9841" spans="1:15" x14ac:dyDescent="0.25">
      <c r="A9841" s="2">
        <v>36295</v>
      </c>
      <c r="B9841">
        <v>2400</v>
      </c>
      <c r="C9841">
        <v>14.91</v>
      </c>
      <c r="D9841">
        <v>14.91</v>
      </c>
      <c r="E9841">
        <v>14.91</v>
      </c>
      <c r="F9841">
        <v>14.91</v>
      </c>
      <c r="M9841" s="15">
        <v>21698</v>
      </c>
      <c r="N9841" t="str">
        <f t="shared" si="344"/>
        <v>Off</v>
      </c>
      <c r="O9841">
        <f t="shared" si="345"/>
        <v>6</v>
      </c>
    </row>
    <row r="9842" spans="1:15" x14ac:dyDescent="0.25">
      <c r="A9842" s="2">
        <v>36296</v>
      </c>
      <c r="B9842">
        <v>100</v>
      </c>
      <c r="C9842">
        <v>12.46</v>
      </c>
      <c r="D9842">
        <v>12.46</v>
      </c>
      <c r="E9842">
        <v>12.46</v>
      </c>
      <c r="F9842">
        <v>12.46</v>
      </c>
      <c r="M9842" s="15">
        <v>19880</v>
      </c>
      <c r="N9842" t="str">
        <f t="shared" si="344"/>
        <v>Off</v>
      </c>
      <c r="O9842">
        <f t="shared" si="345"/>
        <v>7</v>
      </c>
    </row>
    <row r="9843" spans="1:15" x14ac:dyDescent="0.25">
      <c r="A9843" s="2">
        <v>36296</v>
      </c>
      <c r="B9843">
        <v>200</v>
      </c>
      <c r="C9843">
        <v>11.6</v>
      </c>
      <c r="D9843">
        <v>11.6</v>
      </c>
      <c r="E9843">
        <v>11.6</v>
      </c>
      <c r="F9843">
        <v>11.6</v>
      </c>
      <c r="M9843" s="15">
        <v>19050</v>
      </c>
      <c r="N9843" t="str">
        <f t="shared" si="344"/>
        <v>Off</v>
      </c>
      <c r="O9843">
        <f t="shared" si="345"/>
        <v>7</v>
      </c>
    </row>
    <row r="9844" spans="1:15" x14ac:dyDescent="0.25">
      <c r="A9844" s="2">
        <v>36296</v>
      </c>
      <c r="B9844">
        <v>300</v>
      </c>
      <c r="C9844">
        <v>11.26</v>
      </c>
      <c r="D9844">
        <v>11.26</v>
      </c>
      <c r="E9844">
        <v>11.26</v>
      </c>
      <c r="F9844">
        <v>11.26</v>
      </c>
      <c r="M9844" s="15">
        <v>18445</v>
      </c>
      <c r="N9844" t="str">
        <f t="shared" si="344"/>
        <v>Off</v>
      </c>
      <c r="O9844">
        <f t="shared" si="345"/>
        <v>7</v>
      </c>
    </row>
    <row r="9845" spans="1:15" x14ac:dyDescent="0.25">
      <c r="A9845" s="2">
        <v>36296</v>
      </c>
      <c r="B9845">
        <v>400</v>
      </c>
      <c r="C9845">
        <v>11.2</v>
      </c>
      <c r="D9845">
        <v>11.2</v>
      </c>
      <c r="E9845">
        <v>11.2</v>
      </c>
      <c r="F9845">
        <v>11.2</v>
      </c>
      <c r="M9845" s="15">
        <v>18163</v>
      </c>
      <c r="N9845" t="str">
        <f t="shared" si="344"/>
        <v>Off</v>
      </c>
      <c r="O9845">
        <f t="shared" si="345"/>
        <v>7</v>
      </c>
    </row>
    <row r="9846" spans="1:15" x14ac:dyDescent="0.25">
      <c r="A9846" s="2">
        <v>36296</v>
      </c>
      <c r="B9846">
        <v>500</v>
      </c>
      <c r="C9846">
        <v>11.21</v>
      </c>
      <c r="D9846">
        <v>11.21</v>
      </c>
      <c r="E9846">
        <v>11.21</v>
      </c>
      <c r="F9846">
        <v>11.21</v>
      </c>
      <c r="M9846" s="15">
        <v>18150</v>
      </c>
      <c r="N9846" t="str">
        <f t="shared" si="344"/>
        <v>Off</v>
      </c>
      <c r="O9846">
        <f t="shared" si="345"/>
        <v>7</v>
      </c>
    </row>
    <row r="9847" spans="1:15" x14ac:dyDescent="0.25">
      <c r="A9847" s="2">
        <v>36296</v>
      </c>
      <c r="B9847">
        <v>600</v>
      </c>
      <c r="C9847">
        <v>11.04</v>
      </c>
      <c r="D9847">
        <v>11.04</v>
      </c>
      <c r="E9847">
        <v>11.04</v>
      </c>
      <c r="F9847">
        <v>11.04</v>
      </c>
      <c r="M9847" s="15">
        <v>18526</v>
      </c>
      <c r="N9847" t="str">
        <f t="shared" si="344"/>
        <v>Off</v>
      </c>
      <c r="O9847">
        <f t="shared" si="345"/>
        <v>7</v>
      </c>
    </row>
    <row r="9848" spans="1:15" x14ac:dyDescent="0.25">
      <c r="A9848" s="2">
        <v>36296</v>
      </c>
      <c r="B9848">
        <v>700</v>
      </c>
      <c r="C9848">
        <v>8</v>
      </c>
      <c r="D9848">
        <v>8</v>
      </c>
      <c r="E9848">
        <v>8</v>
      </c>
      <c r="F9848">
        <v>8</v>
      </c>
      <c r="M9848" s="15">
        <v>18619</v>
      </c>
      <c r="N9848" t="str">
        <f t="shared" si="344"/>
        <v>Off</v>
      </c>
      <c r="O9848">
        <f t="shared" si="345"/>
        <v>7</v>
      </c>
    </row>
    <row r="9849" spans="1:15" x14ac:dyDescent="0.25">
      <c r="A9849" s="2">
        <v>36296</v>
      </c>
      <c r="B9849">
        <v>800</v>
      </c>
      <c r="C9849">
        <v>5.92</v>
      </c>
      <c r="D9849">
        <v>5.92</v>
      </c>
      <c r="E9849">
        <v>5.92</v>
      </c>
      <c r="F9849">
        <v>5.92</v>
      </c>
      <c r="M9849" s="15">
        <v>19714</v>
      </c>
      <c r="N9849" t="str">
        <f t="shared" si="344"/>
        <v>On</v>
      </c>
      <c r="O9849">
        <f t="shared" si="345"/>
        <v>7</v>
      </c>
    </row>
    <row r="9850" spans="1:15" x14ac:dyDescent="0.25">
      <c r="A9850" s="2">
        <v>36296</v>
      </c>
      <c r="B9850">
        <v>900</v>
      </c>
      <c r="C9850">
        <v>22.79</v>
      </c>
      <c r="D9850">
        <v>22.79</v>
      </c>
      <c r="E9850">
        <v>22.79</v>
      </c>
      <c r="F9850">
        <v>22.79</v>
      </c>
      <c r="M9850" s="15">
        <v>21382</v>
      </c>
      <c r="N9850" t="str">
        <f t="shared" si="344"/>
        <v>On</v>
      </c>
      <c r="O9850">
        <f t="shared" si="345"/>
        <v>7</v>
      </c>
    </row>
    <row r="9851" spans="1:15" x14ac:dyDescent="0.25">
      <c r="A9851" s="2">
        <v>36296</v>
      </c>
      <c r="B9851">
        <v>1000</v>
      </c>
      <c r="C9851">
        <v>18.350000000000001</v>
      </c>
      <c r="D9851">
        <v>18.350000000000001</v>
      </c>
      <c r="E9851">
        <v>18.350000000000001</v>
      </c>
      <c r="F9851">
        <v>18.350000000000001</v>
      </c>
      <c r="M9851" s="15">
        <v>22954</v>
      </c>
      <c r="N9851" t="str">
        <f t="shared" si="344"/>
        <v>On</v>
      </c>
      <c r="O9851">
        <f t="shared" si="345"/>
        <v>7</v>
      </c>
    </row>
    <row r="9852" spans="1:15" x14ac:dyDescent="0.25">
      <c r="A9852" s="2">
        <v>36296</v>
      </c>
      <c r="B9852">
        <v>1100</v>
      </c>
      <c r="C9852">
        <v>15.28</v>
      </c>
      <c r="D9852">
        <v>15.28</v>
      </c>
      <c r="E9852">
        <v>15.28</v>
      </c>
      <c r="F9852">
        <v>15.28</v>
      </c>
      <c r="M9852" s="15">
        <v>23324</v>
      </c>
      <c r="N9852" t="str">
        <f t="shared" si="344"/>
        <v>On</v>
      </c>
      <c r="O9852">
        <f t="shared" si="345"/>
        <v>7</v>
      </c>
    </row>
    <row r="9853" spans="1:15" x14ac:dyDescent="0.25">
      <c r="A9853" s="2">
        <v>36296</v>
      </c>
      <c r="B9853">
        <v>1200</v>
      </c>
      <c r="C9853">
        <v>18.68</v>
      </c>
      <c r="D9853">
        <v>18.68</v>
      </c>
      <c r="E9853">
        <v>18.68</v>
      </c>
      <c r="F9853">
        <v>18.68</v>
      </c>
      <c r="M9853" s="15">
        <v>23772</v>
      </c>
      <c r="N9853" t="str">
        <f t="shared" si="344"/>
        <v>On</v>
      </c>
      <c r="O9853">
        <f t="shared" si="345"/>
        <v>7</v>
      </c>
    </row>
    <row r="9854" spans="1:15" x14ac:dyDescent="0.25">
      <c r="A9854" s="2">
        <v>36296</v>
      </c>
      <c r="B9854">
        <v>1300</v>
      </c>
      <c r="C9854">
        <v>24.73</v>
      </c>
      <c r="D9854">
        <v>24.73</v>
      </c>
      <c r="E9854">
        <v>24.73</v>
      </c>
      <c r="F9854">
        <v>24.73</v>
      </c>
      <c r="M9854" s="15">
        <v>23803</v>
      </c>
      <c r="N9854" t="str">
        <f t="shared" si="344"/>
        <v>On</v>
      </c>
      <c r="O9854">
        <f t="shared" si="345"/>
        <v>7</v>
      </c>
    </row>
    <row r="9855" spans="1:15" x14ac:dyDescent="0.25">
      <c r="A9855" s="2">
        <v>36296</v>
      </c>
      <c r="B9855">
        <v>1400</v>
      </c>
      <c r="C9855">
        <v>16.78</v>
      </c>
      <c r="D9855">
        <v>16.78</v>
      </c>
      <c r="E9855">
        <v>16.78</v>
      </c>
      <c r="F9855">
        <v>16.78</v>
      </c>
      <c r="M9855" s="15">
        <v>23781</v>
      </c>
      <c r="N9855" t="str">
        <f t="shared" si="344"/>
        <v>On</v>
      </c>
      <c r="O9855">
        <f t="shared" si="345"/>
        <v>7</v>
      </c>
    </row>
    <row r="9856" spans="1:15" x14ac:dyDescent="0.25">
      <c r="A9856" s="2">
        <v>36296</v>
      </c>
      <c r="B9856">
        <v>1500</v>
      </c>
      <c r="C9856">
        <v>15.67</v>
      </c>
      <c r="D9856">
        <v>15.67</v>
      </c>
      <c r="E9856">
        <v>15.67</v>
      </c>
      <c r="F9856">
        <v>15.67</v>
      </c>
      <c r="M9856" s="15">
        <v>23296</v>
      </c>
      <c r="N9856" t="str">
        <f t="shared" si="344"/>
        <v>On</v>
      </c>
      <c r="O9856">
        <f t="shared" si="345"/>
        <v>7</v>
      </c>
    </row>
    <row r="9857" spans="1:15" x14ac:dyDescent="0.25">
      <c r="A9857" s="2">
        <v>36296</v>
      </c>
      <c r="B9857">
        <v>1600</v>
      </c>
      <c r="C9857">
        <v>32.56</v>
      </c>
      <c r="D9857">
        <v>32.56</v>
      </c>
      <c r="E9857">
        <v>32.56</v>
      </c>
      <c r="F9857">
        <v>32.56</v>
      </c>
      <c r="M9857" s="15">
        <v>23233</v>
      </c>
      <c r="N9857" t="str">
        <f t="shared" si="344"/>
        <v>On</v>
      </c>
      <c r="O9857">
        <f t="shared" si="345"/>
        <v>7</v>
      </c>
    </row>
    <row r="9858" spans="1:15" x14ac:dyDescent="0.25">
      <c r="A9858" s="2">
        <v>36296</v>
      </c>
      <c r="B9858">
        <v>1700</v>
      </c>
      <c r="C9858">
        <v>19.36</v>
      </c>
      <c r="D9858">
        <v>19.36</v>
      </c>
      <c r="E9858">
        <v>19.36</v>
      </c>
      <c r="F9858">
        <v>19.36</v>
      </c>
      <c r="M9858" s="15">
        <v>23603</v>
      </c>
      <c r="N9858" t="str">
        <f t="shared" si="344"/>
        <v>On</v>
      </c>
      <c r="O9858">
        <f t="shared" si="345"/>
        <v>7</v>
      </c>
    </row>
    <row r="9859" spans="1:15" x14ac:dyDescent="0.25">
      <c r="A9859" s="2">
        <v>36296</v>
      </c>
      <c r="B9859">
        <v>1800</v>
      </c>
      <c r="C9859">
        <v>24.56</v>
      </c>
      <c r="D9859">
        <v>24.56</v>
      </c>
      <c r="E9859">
        <v>24.56</v>
      </c>
      <c r="F9859">
        <v>24.56</v>
      </c>
      <c r="M9859" s="15">
        <v>23660</v>
      </c>
      <c r="N9859" t="str">
        <f t="shared" si="344"/>
        <v>On</v>
      </c>
      <c r="O9859">
        <f t="shared" si="345"/>
        <v>7</v>
      </c>
    </row>
    <row r="9860" spans="1:15" x14ac:dyDescent="0.25">
      <c r="A9860" s="2">
        <v>36296</v>
      </c>
      <c r="B9860">
        <v>1900</v>
      </c>
      <c r="C9860">
        <v>23.61</v>
      </c>
      <c r="D9860">
        <v>23.61</v>
      </c>
      <c r="E9860">
        <v>23.61</v>
      </c>
      <c r="F9860">
        <v>23.61</v>
      </c>
      <c r="M9860" s="15">
        <v>23909</v>
      </c>
      <c r="N9860" t="str">
        <f t="shared" si="344"/>
        <v>On</v>
      </c>
      <c r="O9860">
        <f t="shared" si="345"/>
        <v>7</v>
      </c>
    </row>
    <row r="9861" spans="1:15" x14ac:dyDescent="0.25">
      <c r="A9861" s="2">
        <v>36296</v>
      </c>
      <c r="B9861">
        <v>2000</v>
      </c>
      <c r="C9861">
        <v>17.28</v>
      </c>
      <c r="D9861">
        <v>17.28</v>
      </c>
      <c r="E9861">
        <v>17.28</v>
      </c>
      <c r="F9861">
        <v>17.28</v>
      </c>
      <c r="M9861" s="15">
        <v>24126</v>
      </c>
      <c r="N9861" t="str">
        <f t="shared" si="344"/>
        <v>On</v>
      </c>
      <c r="O9861">
        <f t="shared" si="345"/>
        <v>7</v>
      </c>
    </row>
    <row r="9862" spans="1:15" x14ac:dyDescent="0.25">
      <c r="A9862" s="2">
        <v>36296</v>
      </c>
      <c r="B9862">
        <v>2100</v>
      </c>
      <c r="C9862">
        <v>25.23</v>
      </c>
      <c r="D9862">
        <v>25.23</v>
      </c>
      <c r="E9862">
        <v>25.23</v>
      </c>
      <c r="F9862">
        <v>25.23</v>
      </c>
      <c r="M9862" s="15">
        <v>25610</v>
      </c>
      <c r="N9862" t="str">
        <f t="shared" si="344"/>
        <v>On</v>
      </c>
      <c r="O9862">
        <f t="shared" si="345"/>
        <v>7</v>
      </c>
    </row>
    <row r="9863" spans="1:15" x14ac:dyDescent="0.25">
      <c r="A9863" s="2">
        <v>36296</v>
      </c>
      <c r="B9863">
        <v>2200</v>
      </c>
      <c r="C9863">
        <v>20.37</v>
      </c>
      <c r="D9863">
        <v>20.37</v>
      </c>
      <c r="E9863">
        <v>20.37</v>
      </c>
      <c r="F9863">
        <v>20.37</v>
      </c>
      <c r="M9863" s="15">
        <v>26039</v>
      </c>
      <c r="N9863" t="str">
        <f t="shared" si="344"/>
        <v>On</v>
      </c>
      <c r="O9863">
        <f t="shared" si="345"/>
        <v>7</v>
      </c>
    </row>
    <row r="9864" spans="1:15" x14ac:dyDescent="0.25">
      <c r="A9864" s="2">
        <v>36296</v>
      </c>
      <c r="B9864">
        <v>2300</v>
      </c>
      <c r="C9864">
        <v>16.38</v>
      </c>
      <c r="D9864">
        <v>16.38</v>
      </c>
      <c r="E9864">
        <v>16.38</v>
      </c>
      <c r="F9864">
        <v>16.38</v>
      </c>
      <c r="M9864" s="15">
        <v>23739</v>
      </c>
      <c r="N9864" t="str">
        <f t="shared" si="344"/>
        <v>On</v>
      </c>
      <c r="O9864">
        <f t="shared" si="345"/>
        <v>7</v>
      </c>
    </row>
    <row r="9865" spans="1:15" x14ac:dyDescent="0.25">
      <c r="A9865" s="2">
        <v>36296</v>
      </c>
      <c r="B9865">
        <v>2400</v>
      </c>
      <c r="C9865">
        <v>16.170000000000002</v>
      </c>
      <c r="D9865">
        <v>16.170000000000002</v>
      </c>
      <c r="E9865">
        <v>16.170000000000002</v>
      </c>
      <c r="F9865">
        <v>16.170000000000002</v>
      </c>
      <c r="M9865" s="15">
        <v>21716</v>
      </c>
      <c r="N9865" t="str">
        <f t="shared" si="344"/>
        <v>Off</v>
      </c>
      <c r="O9865">
        <f t="shared" si="345"/>
        <v>7</v>
      </c>
    </row>
    <row r="9866" spans="1:15" x14ac:dyDescent="0.25">
      <c r="A9866" s="2">
        <v>36297</v>
      </c>
      <c r="B9866">
        <v>100</v>
      </c>
      <c r="C9866">
        <v>12.34</v>
      </c>
      <c r="D9866">
        <v>12.34</v>
      </c>
      <c r="E9866">
        <v>12.34</v>
      </c>
      <c r="F9866">
        <v>12.34</v>
      </c>
      <c r="M9866" s="15">
        <v>20078</v>
      </c>
      <c r="N9866" t="str">
        <f t="shared" si="344"/>
        <v>Off</v>
      </c>
      <c r="O9866">
        <f t="shared" si="345"/>
        <v>1</v>
      </c>
    </row>
    <row r="9867" spans="1:15" x14ac:dyDescent="0.25">
      <c r="A9867" s="2">
        <v>36297</v>
      </c>
      <c r="B9867">
        <v>200</v>
      </c>
      <c r="C9867">
        <v>13.68</v>
      </c>
      <c r="D9867">
        <v>13.68</v>
      </c>
      <c r="E9867">
        <v>13.68</v>
      </c>
      <c r="F9867">
        <v>13.68</v>
      </c>
      <c r="M9867" s="15">
        <v>19223</v>
      </c>
      <c r="N9867" t="str">
        <f t="shared" ref="N9867:N9930" si="346">+IF(B9867&gt;700,IF(B9867&lt;2400,"On","Off"),"Off")</f>
        <v>Off</v>
      </c>
      <c r="O9867">
        <f t="shared" si="345"/>
        <v>1</v>
      </c>
    </row>
    <row r="9868" spans="1:15" x14ac:dyDescent="0.25">
      <c r="A9868" s="2">
        <v>36297</v>
      </c>
      <c r="B9868">
        <v>300</v>
      </c>
      <c r="C9868">
        <v>14.5</v>
      </c>
      <c r="D9868">
        <v>14.5</v>
      </c>
      <c r="E9868">
        <v>14.5</v>
      </c>
      <c r="F9868">
        <v>14.5</v>
      </c>
      <c r="M9868" s="15">
        <v>18998</v>
      </c>
      <c r="N9868" t="str">
        <f t="shared" si="346"/>
        <v>Off</v>
      </c>
      <c r="O9868">
        <f t="shared" si="345"/>
        <v>1</v>
      </c>
    </row>
    <row r="9869" spans="1:15" x14ac:dyDescent="0.25">
      <c r="A9869" s="2">
        <v>36297</v>
      </c>
      <c r="B9869">
        <v>400</v>
      </c>
      <c r="C9869">
        <v>13.57</v>
      </c>
      <c r="D9869">
        <v>13.57</v>
      </c>
      <c r="E9869">
        <v>13.57</v>
      </c>
      <c r="F9869">
        <v>13.57</v>
      </c>
      <c r="M9869" s="15">
        <v>18891</v>
      </c>
      <c r="N9869" t="str">
        <f t="shared" si="346"/>
        <v>Off</v>
      </c>
      <c r="O9869">
        <f t="shared" si="345"/>
        <v>1</v>
      </c>
    </row>
    <row r="9870" spans="1:15" x14ac:dyDescent="0.25">
      <c r="A9870" s="2">
        <v>36297</v>
      </c>
      <c r="B9870">
        <v>500</v>
      </c>
      <c r="C9870">
        <v>12.09</v>
      </c>
      <c r="D9870">
        <v>12.09</v>
      </c>
      <c r="E9870">
        <v>12.09</v>
      </c>
      <c r="F9870">
        <v>12.09</v>
      </c>
      <c r="M9870" s="15">
        <v>19417</v>
      </c>
      <c r="N9870" t="str">
        <f t="shared" si="346"/>
        <v>Off</v>
      </c>
      <c r="O9870">
        <f t="shared" si="345"/>
        <v>1</v>
      </c>
    </row>
    <row r="9871" spans="1:15" x14ac:dyDescent="0.25">
      <c r="A9871" s="2">
        <v>36297</v>
      </c>
      <c r="B9871">
        <v>600</v>
      </c>
      <c r="C9871">
        <v>13.32</v>
      </c>
      <c r="D9871">
        <v>13.32</v>
      </c>
      <c r="E9871">
        <v>13.32</v>
      </c>
      <c r="F9871">
        <v>13.32</v>
      </c>
      <c r="M9871" s="15">
        <v>20797</v>
      </c>
      <c r="N9871" t="str">
        <f t="shared" si="346"/>
        <v>Off</v>
      </c>
      <c r="O9871">
        <f t="shared" si="345"/>
        <v>1</v>
      </c>
    </row>
    <row r="9872" spans="1:15" x14ac:dyDescent="0.25">
      <c r="A9872" s="2">
        <v>36297</v>
      </c>
      <c r="B9872">
        <v>700</v>
      </c>
      <c r="C9872">
        <v>22.21</v>
      </c>
      <c r="D9872">
        <v>22.21</v>
      </c>
      <c r="E9872">
        <v>22.21</v>
      </c>
      <c r="F9872">
        <v>22.21</v>
      </c>
      <c r="M9872" s="15">
        <v>24148</v>
      </c>
      <c r="N9872" t="str">
        <f t="shared" si="346"/>
        <v>Off</v>
      </c>
      <c r="O9872">
        <f t="shared" si="345"/>
        <v>1</v>
      </c>
    </row>
    <row r="9873" spans="1:15" x14ac:dyDescent="0.25">
      <c r="A9873" s="2">
        <v>36297</v>
      </c>
      <c r="B9873">
        <v>800</v>
      </c>
      <c r="C9873">
        <v>22.15</v>
      </c>
      <c r="D9873">
        <v>22.15</v>
      </c>
      <c r="E9873">
        <v>22.15</v>
      </c>
      <c r="F9873">
        <v>22.15</v>
      </c>
      <c r="M9873" s="15">
        <v>27312</v>
      </c>
      <c r="N9873" t="str">
        <f t="shared" si="346"/>
        <v>On</v>
      </c>
      <c r="O9873">
        <f t="shared" si="345"/>
        <v>1</v>
      </c>
    </row>
    <row r="9874" spans="1:15" x14ac:dyDescent="0.25">
      <c r="A9874" s="2">
        <v>36297</v>
      </c>
      <c r="B9874">
        <v>900</v>
      </c>
      <c r="C9874">
        <v>23.62</v>
      </c>
      <c r="D9874">
        <v>23.62</v>
      </c>
      <c r="E9874">
        <v>23.62</v>
      </c>
      <c r="F9874">
        <v>23.62</v>
      </c>
      <c r="M9874" s="15">
        <v>28396</v>
      </c>
      <c r="N9874" t="str">
        <f t="shared" si="346"/>
        <v>On</v>
      </c>
      <c r="O9874">
        <f t="shared" si="345"/>
        <v>1</v>
      </c>
    </row>
    <row r="9875" spans="1:15" x14ac:dyDescent="0.25">
      <c r="A9875" s="2">
        <v>36297</v>
      </c>
      <c r="B9875">
        <v>1000</v>
      </c>
      <c r="C9875">
        <v>40.729999999999997</v>
      </c>
      <c r="D9875">
        <v>40.729999999999997</v>
      </c>
      <c r="E9875">
        <v>40.729999999999997</v>
      </c>
      <c r="F9875">
        <v>40.729999999999997</v>
      </c>
      <c r="M9875" s="15">
        <v>29368</v>
      </c>
      <c r="N9875" t="str">
        <f t="shared" si="346"/>
        <v>On</v>
      </c>
      <c r="O9875">
        <f t="shared" si="345"/>
        <v>1</v>
      </c>
    </row>
    <row r="9876" spans="1:15" x14ac:dyDescent="0.25">
      <c r="A9876" s="2">
        <v>36297</v>
      </c>
      <c r="B9876">
        <v>1100</v>
      </c>
      <c r="C9876">
        <v>52.4</v>
      </c>
      <c r="D9876">
        <v>52.4</v>
      </c>
      <c r="E9876">
        <v>52.4</v>
      </c>
      <c r="F9876">
        <v>52.4</v>
      </c>
      <c r="M9876" s="15">
        <v>30366</v>
      </c>
      <c r="N9876" t="str">
        <f t="shared" si="346"/>
        <v>On</v>
      </c>
      <c r="O9876">
        <f t="shared" si="345"/>
        <v>1</v>
      </c>
    </row>
    <row r="9877" spans="1:15" x14ac:dyDescent="0.25">
      <c r="A9877" s="2">
        <v>36297</v>
      </c>
      <c r="B9877">
        <v>1200</v>
      </c>
      <c r="C9877">
        <v>29.68</v>
      </c>
      <c r="D9877">
        <v>29.68</v>
      </c>
      <c r="E9877">
        <v>29.68</v>
      </c>
      <c r="F9877">
        <v>29.68</v>
      </c>
      <c r="M9877" s="15">
        <v>30588</v>
      </c>
      <c r="N9877" t="str">
        <f t="shared" si="346"/>
        <v>On</v>
      </c>
      <c r="O9877">
        <f t="shared" si="345"/>
        <v>1</v>
      </c>
    </row>
    <row r="9878" spans="1:15" x14ac:dyDescent="0.25">
      <c r="A9878" s="2">
        <v>36297</v>
      </c>
      <c r="B9878">
        <v>1300</v>
      </c>
      <c r="C9878">
        <v>24.11</v>
      </c>
      <c r="D9878">
        <v>23.9</v>
      </c>
      <c r="E9878">
        <v>23.99</v>
      </c>
      <c r="F9878">
        <v>24.42</v>
      </c>
      <c r="M9878" s="15">
        <v>30412</v>
      </c>
      <c r="N9878" t="str">
        <f t="shared" si="346"/>
        <v>On</v>
      </c>
      <c r="O9878">
        <f t="shared" si="345"/>
        <v>1</v>
      </c>
    </row>
    <row r="9879" spans="1:15" x14ac:dyDescent="0.25">
      <c r="A9879" s="2">
        <v>36297</v>
      </c>
      <c r="B9879">
        <v>1400</v>
      </c>
      <c r="C9879">
        <v>44.14</v>
      </c>
      <c r="D9879">
        <v>43.59</v>
      </c>
      <c r="E9879">
        <v>43.81</v>
      </c>
      <c r="F9879">
        <v>44.94</v>
      </c>
      <c r="M9879" s="15">
        <v>30577</v>
      </c>
      <c r="N9879" t="str">
        <f t="shared" si="346"/>
        <v>On</v>
      </c>
      <c r="O9879">
        <f t="shared" si="345"/>
        <v>1</v>
      </c>
    </row>
    <row r="9880" spans="1:15" x14ac:dyDescent="0.25">
      <c r="A9880" s="2">
        <v>36297</v>
      </c>
      <c r="B9880">
        <v>1500</v>
      </c>
      <c r="C9880">
        <v>48.35</v>
      </c>
      <c r="D9880">
        <v>47.86</v>
      </c>
      <c r="E9880">
        <v>48.06</v>
      </c>
      <c r="F9880">
        <v>49.06</v>
      </c>
      <c r="M9880" s="15">
        <v>30615</v>
      </c>
      <c r="N9880" t="str">
        <f t="shared" si="346"/>
        <v>On</v>
      </c>
      <c r="O9880">
        <f t="shared" si="345"/>
        <v>1</v>
      </c>
    </row>
    <row r="9881" spans="1:15" x14ac:dyDescent="0.25">
      <c r="A9881" s="2">
        <v>36297</v>
      </c>
      <c r="B9881">
        <v>1600</v>
      </c>
      <c r="C9881">
        <v>32.51</v>
      </c>
      <c r="D9881">
        <v>31.79</v>
      </c>
      <c r="E9881">
        <v>32.08</v>
      </c>
      <c r="F9881">
        <v>33.590000000000003</v>
      </c>
      <c r="M9881" s="15">
        <v>30299</v>
      </c>
      <c r="N9881" t="str">
        <f t="shared" si="346"/>
        <v>On</v>
      </c>
      <c r="O9881">
        <f t="shared" si="345"/>
        <v>1</v>
      </c>
    </row>
    <row r="9882" spans="1:15" x14ac:dyDescent="0.25">
      <c r="A9882" s="2">
        <v>36297</v>
      </c>
      <c r="B9882">
        <v>1700</v>
      </c>
      <c r="C9882">
        <v>30.09</v>
      </c>
      <c r="D9882">
        <v>29.33</v>
      </c>
      <c r="E9882">
        <v>29.64</v>
      </c>
      <c r="F9882">
        <v>31.23</v>
      </c>
      <c r="M9882" s="15">
        <v>30186</v>
      </c>
      <c r="N9882" t="str">
        <f t="shared" si="346"/>
        <v>On</v>
      </c>
      <c r="O9882">
        <f t="shared" si="345"/>
        <v>1</v>
      </c>
    </row>
    <row r="9883" spans="1:15" x14ac:dyDescent="0.25">
      <c r="A9883" s="2">
        <v>36297</v>
      </c>
      <c r="B9883">
        <v>1800</v>
      </c>
      <c r="C9883">
        <v>24.68</v>
      </c>
      <c r="D9883">
        <v>23.87</v>
      </c>
      <c r="E9883">
        <v>24.22</v>
      </c>
      <c r="F9883">
        <v>25.97</v>
      </c>
      <c r="M9883" s="15">
        <v>29814</v>
      </c>
      <c r="N9883" t="str">
        <f t="shared" si="346"/>
        <v>On</v>
      </c>
      <c r="O9883">
        <f t="shared" si="345"/>
        <v>1</v>
      </c>
    </row>
    <row r="9884" spans="1:15" x14ac:dyDescent="0.25">
      <c r="A9884" s="2">
        <v>36297</v>
      </c>
      <c r="B9884">
        <v>1900</v>
      </c>
      <c r="C9884">
        <v>20.100000000000001</v>
      </c>
      <c r="D9884">
        <v>19.23</v>
      </c>
      <c r="E9884">
        <v>19.61</v>
      </c>
      <c r="F9884">
        <v>21.5</v>
      </c>
      <c r="M9884" s="15">
        <v>29054</v>
      </c>
      <c r="N9884" t="str">
        <f t="shared" si="346"/>
        <v>On</v>
      </c>
      <c r="O9884">
        <f t="shared" si="345"/>
        <v>1</v>
      </c>
    </row>
    <row r="9885" spans="1:15" x14ac:dyDescent="0.25">
      <c r="A9885" s="2">
        <v>36297</v>
      </c>
      <c r="B9885">
        <v>2000</v>
      </c>
      <c r="C9885">
        <v>17.440000000000001</v>
      </c>
      <c r="D9885">
        <v>16.53</v>
      </c>
      <c r="E9885">
        <v>16.93</v>
      </c>
      <c r="F9885">
        <v>18.899999999999999</v>
      </c>
      <c r="M9885" s="15">
        <v>28424</v>
      </c>
      <c r="N9885" t="str">
        <f t="shared" si="346"/>
        <v>On</v>
      </c>
      <c r="O9885">
        <f t="shared" si="345"/>
        <v>1</v>
      </c>
    </row>
    <row r="9886" spans="1:15" x14ac:dyDescent="0.25">
      <c r="A9886" s="2">
        <v>36297</v>
      </c>
      <c r="B9886">
        <v>2100</v>
      </c>
      <c r="C9886">
        <v>22.98</v>
      </c>
      <c r="D9886">
        <v>22.15</v>
      </c>
      <c r="E9886">
        <v>22.51</v>
      </c>
      <c r="F9886">
        <v>24.31</v>
      </c>
      <c r="M9886" s="15">
        <v>29380</v>
      </c>
      <c r="N9886" t="str">
        <f t="shared" si="346"/>
        <v>On</v>
      </c>
      <c r="O9886">
        <f t="shared" si="345"/>
        <v>1</v>
      </c>
    </row>
    <row r="9887" spans="1:15" x14ac:dyDescent="0.25">
      <c r="A9887" s="2">
        <v>36297</v>
      </c>
      <c r="B9887">
        <v>2200</v>
      </c>
      <c r="C9887">
        <v>23.74</v>
      </c>
      <c r="D9887">
        <v>23.67</v>
      </c>
      <c r="E9887">
        <v>23.7</v>
      </c>
      <c r="F9887">
        <v>23.84</v>
      </c>
      <c r="M9887" s="15">
        <v>29268</v>
      </c>
      <c r="N9887" t="str">
        <f t="shared" si="346"/>
        <v>On</v>
      </c>
      <c r="O9887">
        <f t="shared" si="345"/>
        <v>1</v>
      </c>
    </row>
    <row r="9888" spans="1:15" x14ac:dyDescent="0.25">
      <c r="A9888" s="2">
        <v>36297</v>
      </c>
      <c r="B9888">
        <v>2300</v>
      </c>
      <c r="C9888">
        <v>18.649999999999999</v>
      </c>
      <c r="D9888">
        <v>18.649999999999999</v>
      </c>
      <c r="E9888">
        <v>18.649999999999999</v>
      </c>
      <c r="F9888">
        <v>18.649999999999999</v>
      </c>
      <c r="M9888" s="15">
        <v>26750</v>
      </c>
      <c r="N9888" t="str">
        <f t="shared" si="346"/>
        <v>On</v>
      </c>
      <c r="O9888">
        <f t="shared" si="345"/>
        <v>1</v>
      </c>
    </row>
    <row r="9889" spans="1:15" x14ac:dyDescent="0.25">
      <c r="A9889" s="2">
        <v>36297</v>
      </c>
      <c r="B9889">
        <v>2400</v>
      </c>
      <c r="C9889">
        <v>16.91</v>
      </c>
      <c r="D9889">
        <v>16.91</v>
      </c>
      <c r="E9889">
        <v>16.91</v>
      </c>
      <c r="F9889">
        <v>16.91</v>
      </c>
      <c r="M9889" s="15">
        <v>23736</v>
      </c>
      <c r="N9889" t="str">
        <f t="shared" si="346"/>
        <v>Off</v>
      </c>
      <c r="O9889">
        <f t="shared" si="345"/>
        <v>1</v>
      </c>
    </row>
    <row r="9890" spans="1:15" x14ac:dyDescent="0.25">
      <c r="A9890" s="2">
        <v>36298</v>
      </c>
      <c r="B9890">
        <v>100</v>
      </c>
      <c r="C9890">
        <v>18.61</v>
      </c>
      <c r="D9890">
        <v>18.61</v>
      </c>
      <c r="E9890">
        <v>18.61</v>
      </c>
      <c r="F9890">
        <v>18.61</v>
      </c>
      <c r="M9890" s="15">
        <v>21572</v>
      </c>
      <c r="N9890" t="str">
        <f t="shared" si="346"/>
        <v>Off</v>
      </c>
      <c r="O9890">
        <f t="shared" si="345"/>
        <v>2</v>
      </c>
    </row>
    <row r="9891" spans="1:15" x14ac:dyDescent="0.25">
      <c r="A9891" s="2">
        <v>36298</v>
      </c>
      <c r="B9891">
        <v>200</v>
      </c>
      <c r="C9891">
        <v>16.72</v>
      </c>
      <c r="D9891">
        <v>16.72</v>
      </c>
      <c r="E9891">
        <v>16.72</v>
      </c>
      <c r="F9891">
        <v>16.72</v>
      </c>
      <c r="M9891" s="15">
        <v>20691</v>
      </c>
      <c r="N9891" t="str">
        <f t="shared" si="346"/>
        <v>Off</v>
      </c>
      <c r="O9891">
        <f t="shared" ref="O9891:O9954" si="347">+WEEKDAY(A9891,2)</f>
        <v>2</v>
      </c>
    </row>
    <row r="9892" spans="1:15" x14ac:dyDescent="0.25">
      <c r="A9892" s="2">
        <v>36298</v>
      </c>
      <c r="B9892">
        <v>300</v>
      </c>
      <c r="C9892">
        <v>12.47</v>
      </c>
      <c r="D9892">
        <v>12.47</v>
      </c>
      <c r="E9892">
        <v>12.47</v>
      </c>
      <c r="F9892">
        <v>12.47</v>
      </c>
      <c r="M9892" s="15">
        <v>20228</v>
      </c>
      <c r="N9892" t="str">
        <f t="shared" si="346"/>
        <v>Off</v>
      </c>
      <c r="O9892">
        <f t="shared" si="347"/>
        <v>2</v>
      </c>
    </row>
    <row r="9893" spans="1:15" x14ac:dyDescent="0.25">
      <c r="A9893" s="2">
        <v>36298</v>
      </c>
      <c r="B9893">
        <v>400</v>
      </c>
      <c r="C9893">
        <v>11.78</v>
      </c>
      <c r="D9893">
        <v>11.78</v>
      </c>
      <c r="E9893">
        <v>11.78</v>
      </c>
      <c r="F9893">
        <v>11.78</v>
      </c>
      <c r="M9893" s="15">
        <v>19951</v>
      </c>
      <c r="N9893" t="str">
        <f t="shared" si="346"/>
        <v>Off</v>
      </c>
      <c r="O9893">
        <f t="shared" si="347"/>
        <v>2</v>
      </c>
    </row>
    <row r="9894" spans="1:15" x14ac:dyDescent="0.25">
      <c r="A9894" s="2">
        <v>36298</v>
      </c>
      <c r="B9894">
        <v>500</v>
      </c>
      <c r="C9894">
        <v>12.48</v>
      </c>
      <c r="D9894">
        <v>12.48</v>
      </c>
      <c r="E9894">
        <v>12.48</v>
      </c>
      <c r="F9894">
        <v>12.48</v>
      </c>
      <c r="M9894" s="15">
        <v>20285</v>
      </c>
      <c r="N9894" t="str">
        <f t="shared" si="346"/>
        <v>Off</v>
      </c>
      <c r="O9894">
        <f t="shared" si="347"/>
        <v>2</v>
      </c>
    </row>
    <row r="9895" spans="1:15" x14ac:dyDescent="0.25">
      <c r="A9895" s="2">
        <v>36298</v>
      </c>
      <c r="B9895">
        <v>600</v>
      </c>
      <c r="C9895">
        <v>15.25</v>
      </c>
      <c r="D9895">
        <v>15.25</v>
      </c>
      <c r="E9895">
        <v>15.25</v>
      </c>
      <c r="F9895">
        <v>15.25</v>
      </c>
      <c r="M9895" s="15">
        <v>21866</v>
      </c>
      <c r="N9895" t="str">
        <f t="shared" si="346"/>
        <v>Off</v>
      </c>
      <c r="O9895">
        <f t="shared" si="347"/>
        <v>2</v>
      </c>
    </row>
    <row r="9896" spans="1:15" x14ac:dyDescent="0.25">
      <c r="A9896" s="2">
        <v>36298</v>
      </c>
      <c r="B9896">
        <v>700</v>
      </c>
      <c r="C9896">
        <v>16.79</v>
      </c>
      <c r="D9896">
        <v>16.79</v>
      </c>
      <c r="E9896">
        <v>16.79</v>
      </c>
      <c r="F9896">
        <v>16.79</v>
      </c>
      <c r="M9896" s="15">
        <v>25155</v>
      </c>
      <c r="N9896" t="str">
        <f t="shared" si="346"/>
        <v>Off</v>
      </c>
      <c r="O9896">
        <f t="shared" si="347"/>
        <v>2</v>
      </c>
    </row>
    <row r="9897" spans="1:15" x14ac:dyDescent="0.25">
      <c r="A9897" s="2">
        <v>36298</v>
      </c>
      <c r="B9897">
        <v>800</v>
      </c>
      <c r="C9897">
        <v>19.420000000000002</v>
      </c>
      <c r="D9897">
        <v>19.420000000000002</v>
      </c>
      <c r="E9897">
        <v>19.420000000000002</v>
      </c>
      <c r="F9897">
        <v>19.420000000000002</v>
      </c>
      <c r="M9897" s="15">
        <v>27791</v>
      </c>
      <c r="N9897" t="str">
        <f t="shared" si="346"/>
        <v>On</v>
      </c>
      <c r="O9897">
        <f t="shared" si="347"/>
        <v>2</v>
      </c>
    </row>
    <row r="9898" spans="1:15" x14ac:dyDescent="0.25">
      <c r="A9898" s="2">
        <v>36298</v>
      </c>
      <c r="B9898">
        <v>900</v>
      </c>
      <c r="C9898">
        <v>23.41</v>
      </c>
      <c r="D9898">
        <v>23.41</v>
      </c>
      <c r="E9898">
        <v>23.41</v>
      </c>
      <c r="F9898">
        <v>23.41</v>
      </c>
      <c r="M9898" s="15">
        <v>28995</v>
      </c>
      <c r="N9898" t="str">
        <f t="shared" si="346"/>
        <v>On</v>
      </c>
      <c r="O9898">
        <f t="shared" si="347"/>
        <v>2</v>
      </c>
    </row>
    <row r="9899" spans="1:15" x14ac:dyDescent="0.25">
      <c r="A9899" s="2">
        <v>36298</v>
      </c>
      <c r="B9899">
        <v>1000</v>
      </c>
      <c r="C9899">
        <v>26.57</v>
      </c>
      <c r="D9899">
        <v>26.57</v>
      </c>
      <c r="E9899">
        <v>26.57</v>
      </c>
      <c r="F9899">
        <v>26.57</v>
      </c>
      <c r="M9899" s="15">
        <v>29317</v>
      </c>
      <c r="N9899" t="str">
        <f t="shared" si="346"/>
        <v>On</v>
      </c>
      <c r="O9899">
        <f t="shared" si="347"/>
        <v>2</v>
      </c>
    </row>
    <row r="9900" spans="1:15" x14ac:dyDescent="0.25">
      <c r="A9900" s="2">
        <v>36298</v>
      </c>
      <c r="B9900">
        <v>1100</v>
      </c>
      <c r="C9900">
        <v>27.92</v>
      </c>
      <c r="D9900">
        <v>27.92</v>
      </c>
      <c r="E9900">
        <v>27.92</v>
      </c>
      <c r="F9900">
        <v>27.92</v>
      </c>
      <c r="M9900" s="15">
        <v>30631</v>
      </c>
      <c r="N9900" t="str">
        <f t="shared" si="346"/>
        <v>On</v>
      </c>
      <c r="O9900">
        <f t="shared" si="347"/>
        <v>2</v>
      </c>
    </row>
    <row r="9901" spans="1:15" x14ac:dyDescent="0.25">
      <c r="A9901" s="2">
        <v>36298</v>
      </c>
      <c r="B9901">
        <v>1200</v>
      </c>
      <c r="C9901">
        <v>36.25</v>
      </c>
      <c r="D9901">
        <v>36.25</v>
      </c>
      <c r="E9901">
        <v>36.25</v>
      </c>
      <c r="F9901">
        <v>36.25</v>
      </c>
      <c r="M9901" s="15">
        <v>30939</v>
      </c>
      <c r="N9901" t="str">
        <f t="shared" si="346"/>
        <v>On</v>
      </c>
      <c r="O9901">
        <f t="shared" si="347"/>
        <v>2</v>
      </c>
    </row>
    <row r="9902" spans="1:15" x14ac:dyDescent="0.25">
      <c r="A9902" s="2">
        <v>36298</v>
      </c>
      <c r="B9902">
        <v>1300</v>
      </c>
      <c r="C9902">
        <v>36.6</v>
      </c>
      <c r="D9902">
        <v>36.6</v>
      </c>
      <c r="E9902">
        <v>36.6</v>
      </c>
      <c r="F9902">
        <v>36.6</v>
      </c>
      <c r="M9902" s="15">
        <v>31110</v>
      </c>
      <c r="N9902" t="str">
        <f t="shared" si="346"/>
        <v>On</v>
      </c>
      <c r="O9902">
        <f t="shared" si="347"/>
        <v>2</v>
      </c>
    </row>
    <row r="9903" spans="1:15" x14ac:dyDescent="0.25">
      <c r="A9903" s="2">
        <v>36298</v>
      </c>
      <c r="B9903">
        <v>1400</v>
      </c>
      <c r="C9903">
        <v>39.630000000000003</v>
      </c>
      <c r="D9903">
        <v>39.630000000000003</v>
      </c>
      <c r="E9903">
        <v>39.630000000000003</v>
      </c>
      <c r="F9903">
        <v>39.630000000000003</v>
      </c>
      <c r="M9903" s="15">
        <v>31384</v>
      </c>
      <c r="N9903" t="str">
        <f t="shared" si="346"/>
        <v>On</v>
      </c>
      <c r="O9903">
        <f t="shared" si="347"/>
        <v>2</v>
      </c>
    </row>
    <row r="9904" spans="1:15" x14ac:dyDescent="0.25">
      <c r="A9904" s="2">
        <v>36298</v>
      </c>
      <c r="B9904">
        <v>1500</v>
      </c>
      <c r="C9904">
        <v>26.17</v>
      </c>
      <c r="D9904">
        <v>25.51</v>
      </c>
      <c r="E9904">
        <v>25.8</v>
      </c>
      <c r="F9904">
        <v>27.22</v>
      </c>
      <c r="M9904" s="15">
        <v>31484</v>
      </c>
      <c r="N9904" t="str">
        <f t="shared" si="346"/>
        <v>On</v>
      </c>
      <c r="O9904">
        <f t="shared" si="347"/>
        <v>2</v>
      </c>
    </row>
    <row r="9905" spans="1:15" x14ac:dyDescent="0.25">
      <c r="A9905" s="2">
        <v>36298</v>
      </c>
      <c r="B9905">
        <v>1600</v>
      </c>
      <c r="C9905">
        <v>25.96</v>
      </c>
      <c r="D9905">
        <v>25.17</v>
      </c>
      <c r="E9905">
        <v>25.51</v>
      </c>
      <c r="F9905">
        <v>27.19</v>
      </c>
      <c r="M9905" s="15">
        <v>31215</v>
      </c>
      <c r="N9905" t="str">
        <f t="shared" si="346"/>
        <v>On</v>
      </c>
      <c r="O9905">
        <f t="shared" si="347"/>
        <v>2</v>
      </c>
    </row>
    <row r="9906" spans="1:15" x14ac:dyDescent="0.25">
      <c r="A9906" s="2">
        <v>36298</v>
      </c>
      <c r="B9906">
        <v>1700</v>
      </c>
      <c r="C9906">
        <v>25.84</v>
      </c>
      <c r="D9906">
        <v>25.05</v>
      </c>
      <c r="E9906">
        <v>25.39</v>
      </c>
      <c r="F9906">
        <v>27.08</v>
      </c>
      <c r="M9906" s="15">
        <v>31224</v>
      </c>
      <c r="N9906" t="str">
        <f t="shared" si="346"/>
        <v>On</v>
      </c>
      <c r="O9906">
        <f t="shared" si="347"/>
        <v>2</v>
      </c>
    </row>
    <row r="9907" spans="1:15" x14ac:dyDescent="0.25">
      <c r="A9907" s="2">
        <v>36298</v>
      </c>
      <c r="B9907">
        <v>1800</v>
      </c>
      <c r="C9907">
        <v>27.39</v>
      </c>
      <c r="D9907">
        <v>26.62</v>
      </c>
      <c r="E9907">
        <v>26.95</v>
      </c>
      <c r="F9907">
        <v>28.59</v>
      </c>
      <c r="M9907" s="15">
        <v>30952</v>
      </c>
      <c r="N9907" t="str">
        <f t="shared" si="346"/>
        <v>On</v>
      </c>
      <c r="O9907">
        <f t="shared" si="347"/>
        <v>2</v>
      </c>
    </row>
    <row r="9908" spans="1:15" x14ac:dyDescent="0.25">
      <c r="A9908" s="2">
        <v>36298</v>
      </c>
      <c r="B9908">
        <v>1900</v>
      </c>
      <c r="C9908">
        <v>24.63</v>
      </c>
      <c r="D9908">
        <v>24.63</v>
      </c>
      <c r="E9908">
        <v>24.9</v>
      </c>
      <c r="F9908">
        <v>27.85</v>
      </c>
      <c r="M9908" s="15">
        <v>30404</v>
      </c>
      <c r="N9908" t="str">
        <f t="shared" si="346"/>
        <v>On</v>
      </c>
      <c r="O9908">
        <f t="shared" si="347"/>
        <v>2</v>
      </c>
    </row>
    <row r="9909" spans="1:15" x14ac:dyDescent="0.25">
      <c r="A9909" s="2">
        <v>36298</v>
      </c>
      <c r="B9909">
        <v>2000</v>
      </c>
      <c r="C9909">
        <v>23.24</v>
      </c>
      <c r="D9909">
        <v>22.49</v>
      </c>
      <c r="E9909">
        <v>22.84</v>
      </c>
      <c r="F9909">
        <v>24.74</v>
      </c>
      <c r="M9909" s="15">
        <v>29991</v>
      </c>
      <c r="N9909" t="str">
        <f t="shared" si="346"/>
        <v>On</v>
      </c>
      <c r="O9909">
        <f t="shared" si="347"/>
        <v>2</v>
      </c>
    </row>
    <row r="9910" spans="1:15" x14ac:dyDescent="0.25">
      <c r="A9910" s="2">
        <v>36298</v>
      </c>
      <c r="B9910">
        <v>2100</v>
      </c>
      <c r="C9910">
        <v>33.54</v>
      </c>
      <c r="D9910">
        <v>32.86</v>
      </c>
      <c r="E9910">
        <v>33.15</v>
      </c>
      <c r="F9910">
        <v>34.58</v>
      </c>
      <c r="M9910" s="15">
        <v>30920</v>
      </c>
      <c r="N9910" t="str">
        <f t="shared" si="346"/>
        <v>On</v>
      </c>
      <c r="O9910">
        <f t="shared" si="347"/>
        <v>2</v>
      </c>
    </row>
    <row r="9911" spans="1:15" x14ac:dyDescent="0.25">
      <c r="A9911" s="2">
        <v>36298</v>
      </c>
      <c r="B9911">
        <v>2200</v>
      </c>
      <c r="C9911">
        <v>26.87</v>
      </c>
      <c r="D9911">
        <v>26.61</v>
      </c>
      <c r="E9911">
        <v>26.72</v>
      </c>
      <c r="F9911">
        <v>27.26</v>
      </c>
      <c r="M9911" s="15">
        <v>30308</v>
      </c>
      <c r="N9911" t="str">
        <f t="shared" si="346"/>
        <v>On</v>
      </c>
      <c r="O9911">
        <f t="shared" si="347"/>
        <v>2</v>
      </c>
    </row>
    <row r="9912" spans="1:15" x14ac:dyDescent="0.25">
      <c r="A9912" s="2">
        <v>36298</v>
      </c>
      <c r="B9912">
        <v>2300</v>
      </c>
      <c r="C9912">
        <v>22.06</v>
      </c>
      <c r="D9912">
        <v>22.06</v>
      </c>
      <c r="E9912">
        <v>22.06</v>
      </c>
      <c r="F9912">
        <v>22.06</v>
      </c>
      <c r="M9912" s="15">
        <v>27291</v>
      </c>
      <c r="N9912" t="str">
        <f t="shared" si="346"/>
        <v>On</v>
      </c>
      <c r="O9912">
        <f t="shared" si="347"/>
        <v>2</v>
      </c>
    </row>
    <row r="9913" spans="1:15" x14ac:dyDescent="0.25">
      <c r="A9913" s="2">
        <v>36298</v>
      </c>
      <c r="B9913">
        <v>2400</v>
      </c>
      <c r="C9913">
        <v>20.87</v>
      </c>
      <c r="D9913">
        <v>20.87</v>
      </c>
      <c r="E9913">
        <v>20.87</v>
      </c>
      <c r="F9913">
        <v>20.87</v>
      </c>
      <c r="M9913" s="15">
        <v>24829</v>
      </c>
      <c r="N9913" t="str">
        <f t="shared" si="346"/>
        <v>Off</v>
      </c>
      <c r="O9913">
        <f t="shared" si="347"/>
        <v>2</v>
      </c>
    </row>
    <row r="9914" spans="1:15" x14ac:dyDescent="0.25">
      <c r="A9914" s="2">
        <v>36299</v>
      </c>
      <c r="B9914">
        <v>100</v>
      </c>
      <c r="C9914">
        <v>18.68</v>
      </c>
      <c r="D9914">
        <v>18.68</v>
      </c>
      <c r="E9914">
        <v>18.68</v>
      </c>
      <c r="F9914">
        <v>18.68</v>
      </c>
      <c r="M9914" s="15">
        <v>22680</v>
      </c>
      <c r="N9914" t="str">
        <f t="shared" si="346"/>
        <v>Off</v>
      </c>
      <c r="O9914">
        <f t="shared" si="347"/>
        <v>3</v>
      </c>
    </row>
    <row r="9915" spans="1:15" x14ac:dyDescent="0.25">
      <c r="A9915" s="2">
        <v>36299</v>
      </c>
      <c r="B9915">
        <v>200</v>
      </c>
      <c r="C9915">
        <v>21.15</v>
      </c>
      <c r="D9915">
        <v>21.15</v>
      </c>
      <c r="E9915">
        <v>21.15</v>
      </c>
      <c r="F9915">
        <v>21.15</v>
      </c>
      <c r="M9915" s="15">
        <v>21311</v>
      </c>
      <c r="N9915" t="str">
        <f t="shared" si="346"/>
        <v>Off</v>
      </c>
      <c r="O9915">
        <f t="shared" si="347"/>
        <v>3</v>
      </c>
    </row>
    <row r="9916" spans="1:15" x14ac:dyDescent="0.25">
      <c r="A9916" s="2">
        <v>36299</v>
      </c>
      <c r="B9916">
        <v>300</v>
      </c>
      <c r="C9916">
        <v>19.920000000000002</v>
      </c>
      <c r="D9916">
        <v>19.920000000000002</v>
      </c>
      <c r="E9916">
        <v>19.920000000000002</v>
      </c>
      <c r="F9916">
        <v>19.920000000000002</v>
      </c>
      <c r="M9916" s="15">
        <v>20933</v>
      </c>
      <c r="N9916" t="str">
        <f t="shared" si="346"/>
        <v>Off</v>
      </c>
      <c r="O9916">
        <f t="shared" si="347"/>
        <v>3</v>
      </c>
    </row>
    <row r="9917" spans="1:15" x14ac:dyDescent="0.25">
      <c r="A9917" s="2">
        <v>36299</v>
      </c>
      <c r="B9917">
        <v>400</v>
      </c>
      <c r="C9917">
        <v>15.57</v>
      </c>
      <c r="D9917">
        <v>15.57</v>
      </c>
      <c r="E9917">
        <v>15.57</v>
      </c>
      <c r="F9917">
        <v>15.57</v>
      </c>
      <c r="M9917" s="15">
        <v>20745</v>
      </c>
      <c r="N9917" t="str">
        <f t="shared" si="346"/>
        <v>Off</v>
      </c>
      <c r="O9917">
        <f t="shared" si="347"/>
        <v>3</v>
      </c>
    </row>
    <row r="9918" spans="1:15" x14ac:dyDescent="0.25">
      <c r="A9918" s="2">
        <v>36299</v>
      </c>
      <c r="B9918">
        <v>500</v>
      </c>
      <c r="C9918">
        <v>18.59</v>
      </c>
      <c r="D9918">
        <v>18.59</v>
      </c>
      <c r="E9918">
        <v>18.59</v>
      </c>
      <c r="F9918">
        <v>18.59</v>
      </c>
      <c r="M9918" s="15">
        <v>21034</v>
      </c>
      <c r="N9918" t="str">
        <f t="shared" si="346"/>
        <v>Off</v>
      </c>
      <c r="O9918">
        <f t="shared" si="347"/>
        <v>3</v>
      </c>
    </row>
    <row r="9919" spans="1:15" x14ac:dyDescent="0.25">
      <c r="A9919" s="2">
        <v>36299</v>
      </c>
      <c r="B9919">
        <v>600</v>
      </c>
      <c r="C9919">
        <v>19.88</v>
      </c>
      <c r="D9919">
        <v>19.88</v>
      </c>
      <c r="E9919">
        <v>19.88</v>
      </c>
      <c r="F9919">
        <v>19.88</v>
      </c>
      <c r="M9919" s="15">
        <v>22713</v>
      </c>
      <c r="N9919" t="str">
        <f t="shared" si="346"/>
        <v>Off</v>
      </c>
      <c r="O9919">
        <f t="shared" si="347"/>
        <v>3</v>
      </c>
    </row>
    <row r="9920" spans="1:15" x14ac:dyDescent="0.25">
      <c r="A9920" s="2">
        <v>36299</v>
      </c>
      <c r="B9920">
        <v>700</v>
      </c>
      <c r="C9920">
        <v>26.62</v>
      </c>
      <c r="D9920">
        <v>26.62</v>
      </c>
      <c r="E9920">
        <v>26.62</v>
      </c>
      <c r="F9920">
        <v>26.62</v>
      </c>
      <c r="M9920" s="15">
        <v>26081</v>
      </c>
      <c r="N9920" t="str">
        <f t="shared" si="346"/>
        <v>Off</v>
      </c>
      <c r="O9920">
        <f t="shared" si="347"/>
        <v>3</v>
      </c>
    </row>
    <row r="9921" spans="1:15" x14ac:dyDescent="0.25">
      <c r="A9921" s="2">
        <v>36299</v>
      </c>
      <c r="B9921">
        <v>800</v>
      </c>
      <c r="C9921">
        <v>43.08</v>
      </c>
      <c r="D9921">
        <v>43.08</v>
      </c>
      <c r="E9921">
        <v>43.08</v>
      </c>
      <c r="F9921">
        <v>43.08</v>
      </c>
      <c r="M9921" s="15">
        <v>29163</v>
      </c>
      <c r="N9921" t="str">
        <f t="shared" si="346"/>
        <v>On</v>
      </c>
      <c r="O9921">
        <f t="shared" si="347"/>
        <v>3</v>
      </c>
    </row>
    <row r="9922" spans="1:15" x14ac:dyDescent="0.25">
      <c r="A9922" s="2">
        <v>36299</v>
      </c>
      <c r="B9922">
        <v>900</v>
      </c>
      <c r="C9922">
        <v>23.58</v>
      </c>
      <c r="D9922">
        <v>23.58</v>
      </c>
      <c r="E9922">
        <v>23.58</v>
      </c>
      <c r="F9922">
        <v>23.58</v>
      </c>
      <c r="M9922" s="15">
        <v>30407</v>
      </c>
      <c r="N9922" t="str">
        <f t="shared" si="346"/>
        <v>On</v>
      </c>
      <c r="O9922">
        <f t="shared" si="347"/>
        <v>3</v>
      </c>
    </row>
    <row r="9923" spans="1:15" x14ac:dyDescent="0.25">
      <c r="A9923" s="2">
        <v>36299</v>
      </c>
      <c r="B9923">
        <v>1000</v>
      </c>
      <c r="C9923">
        <v>24.58</v>
      </c>
      <c r="D9923">
        <v>24.58</v>
      </c>
      <c r="E9923">
        <v>24.58</v>
      </c>
      <c r="F9923">
        <v>24.58</v>
      </c>
      <c r="M9923" s="15">
        <v>31066</v>
      </c>
      <c r="N9923" t="str">
        <f t="shared" si="346"/>
        <v>On</v>
      </c>
      <c r="O9923">
        <f t="shared" si="347"/>
        <v>3</v>
      </c>
    </row>
    <row r="9924" spans="1:15" x14ac:dyDescent="0.25">
      <c r="A9924" s="2">
        <v>36299</v>
      </c>
      <c r="B9924">
        <v>1100</v>
      </c>
      <c r="C9924">
        <v>34.119999999999997</v>
      </c>
      <c r="D9924">
        <v>34.520000000000003</v>
      </c>
      <c r="E9924">
        <v>34.479999999999997</v>
      </c>
      <c r="F9924">
        <v>34.979999999999997</v>
      </c>
      <c r="M9924" s="15">
        <v>31660</v>
      </c>
      <c r="N9924" t="str">
        <f t="shared" si="346"/>
        <v>On</v>
      </c>
      <c r="O9924">
        <f t="shared" si="347"/>
        <v>3</v>
      </c>
    </row>
    <row r="9925" spans="1:15" x14ac:dyDescent="0.25">
      <c r="A9925" s="2">
        <v>36299</v>
      </c>
      <c r="B9925">
        <v>1200</v>
      </c>
      <c r="C9925">
        <v>29.41</v>
      </c>
      <c r="D9925">
        <v>30.08</v>
      </c>
      <c r="E9925">
        <v>30.11</v>
      </c>
      <c r="F9925">
        <v>31.93</v>
      </c>
      <c r="M9925" s="15">
        <v>31905</v>
      </c>
      <c r="N9925" t="str">
        <f t="shared" si="346"/>
        <v>On</v>
      </c>
      <c r="O9925">
        <f t="shared" si="347"/>
        <v>3</v>
      </c>
    </row>
    <row r="9926" spans="1:15" x14ac:dyDescent="0.25">
      <c r="A9926" s="2">
        <v>36299</v>
      </c>
      <c r="B9926">
        <v>1300</v>
      </c>
      <c r="C9926">
        <v>26.49</v>
      </c>
      <c r="D9926">
        <v>25.49</v>
      </c>
      <c r="E9926">
        <v>25.82</v>
      </c>
      <c r="F9926">
        <v>27.01</v>
      </c>
      <c r="M9926" s="15">
        <v>31846</v>
      </c>
      <c r="N9926" t="str">
        <f t="shared" si="346"/>
        <v>On</v>
      </c>
      <c r="O9926">
        <f t="shared" si="347"/>
        <v>3</v>
      </c>
    </row>
    <row r="9927" spans="1:15" x14ac:dyDescent="0.25">
      <c r="A9927" s="2">
        <v>36299</v>
      </c>
      <c r="B9927">
        <v>1400</v>
      </c>
      <c r="C9927">
        <v>32.32</v>
      </c>
      <c r="D9927">
        <v>31.5</v>
      </c>
      <c r="E9927">
        <v>31.8</v>
      </c>
      <c r="F9927">
        <v>33.119999999999997</v>
      </c>
      <c r="M9927" s="15">
        <v>31920</v>
      </c>
      <c r="N9927" t="str">
        <f t="shared" si="346"/>
        <v>On</v>
      </c>
      <c r="O9927">
        <f t="shared" si="347"/>
        <v>3</v>
      </c>
    </row>
    <row r="9928" spans="1:15" x14ac:dyDescent="0.25">
      <c r="A9928" s="2">
        <v>36299</v>
      </c>
      <c r="B9928">
        <v>1500</v>
      </c>
      <c r="C9928">
        <v>25.36</v>
      </c>
      <c r="D9928">
        <v>24.55</v>
      </c>
      <c r="E9928">
        <v>24.89</v>
      </c>
      <c r="F9928">
        <v>26.6</v>
      </c>
      <c r="M9928" s="15">
        <v>31588</v>
      </c>
      <c r="N9928" t="str">
        <f t="shared" si="346"/>
        <v>On</v>
      </c>
      <c r="O9928">
        <f t="shared" si="347"/>
        <v>3</v>
      </c>
    </row>
    <row r="9929" spans="1:15" x14ac:dyDescent="0.25">
      <c r="A9929" s="2">
        <v>36299</v>
      </c>
      <c r="B9929">
        <v>1600</v>
      </c>
      <c r="C9929">
        <v>22.75</v>
      </c>
      <c r="D9929">
        <v>21.9</v>
      </c>
      <c r="E9929">
        <v>22.26</v>
      </c>
      <c r="F9929">
        <v>24.06</v>
      </c>
      <c r="M9929" s="15">
        <v>31334</v>
      </c>
      <c r="N9929" t="str">
        <f t="shared" si="346"/>
        <v>On</v>
      </c>
      <c r="O9929">
        <f t="shared" si="347"/>
        <v>3</v>
      </c>
    </row>
    <row r="9930" spans="1:15" x14ac:dyDescent="0.25">
      <c r="A9930" s="2">
        <v>36299</v>
      </c>
      <c r="B9930">
        <v>1700</v>
      </c>
      <c r="C9930">
        <v>24.54</v>
      </c>
      <c r="D9930">
        <v>23.71</v>
      </c>
      <c r="E9930">
        <v>24.06</v>
      </c>
      <c r="F9930">
        <v>25.8</v>
      </c>
      <c r="M9930" s="15">
        <v>31186</v>
      </c>
      <c r="N9930" t="str">
        <f t="shared" si="346"/>
        <v>On</v>
      </c>
      <c r="O9930">
        <f t="shared" si="347"/>
        <v>3</v>
      </c>
    </row>
    <row r="9931" spans="1:15" x14ac:dyDescent="0.25">
      <c r="A9931" s="2">
        <v>36299</v>
      </c>
      <c r="B9931">
        <v>1800</v>
      </c>
      <c r="C9931">
        <v>30.51</v>
      </c>
      <c r="D9931">
        <v>29.97</v>
      </c>
      <c r="E9931">
        <v>30.2</v>
      </c>
      <c r="F9931">
        <v>31.35</v>
      </c>
      <c r="M9931" s="15">
        <v>31019</v>
      </c>
      <c r="N9931" t="str">
        <f t="shared" ref="N9931:N9994" si="348">+IF(B9931&gt;700,IF(B9931&lt;2400,"On","Off"),"Off")</f>
        <v>On</v>
      </c>
      <c r="O9931">
        <f t="shared" si="347"/>
        <v>3</v>
      </c>
    </row>
    <row r="9932" spans="1:15" x14ac:dyDescent="0.25">
      <c r="A9932" s="2">
        <v>36299</v>
      </c>
      <c r="B9932">
        <v>1900</v>
      </c>
      <c r="C9932">
        <v>23.4</v>
      </c>
      <c r="D9932">
        <v>22.55</v>
      </c>
      <c r="E9932">
        <v>22.91</v>
      </c>
      <c r="F9932">
        <v>24.69</v>
      </c>
      <c r="M9932" s="15">
        <v>30317</v>
      </c>
      <c r="N9932" t="str">
        <f t="shared" si="348"/>
        <v>On</v>
      </c>
      <c r="O9932">
        <f t="shared" si="347"/>
        <v>3</v>
      </c>
    </row>
    <row r="9933" spans="1:15" x14ac:dyDescent="0.25">
      <c r="A9933" s="2">
        <v>36299</v>
      </c>
      <c r="B9933">
        <v>2000</v>
      </c>
      <c r="C9933">
        <v>22.66</v>
      </c>
      <c r="D9933">
        <v>21.81</v>
      </c>
      <c r="E9933">
        <v>22.17</v>
      </c>
      <c r="F9933">
        <v>23.97</v>
      </c>
      <c r="M9933" s="15">
        <v>29809</v>
      </c>
      <c r="N9933" t="str">
        <f t="shared" si="348"/>
        <v>On</v>
      </c>
      <c r="O9933">
        <f t="shared" si="347"/>
        <v>3</v>
      </c>
    </row>
    <row r="9934" spans="1:15" x14ac:dyDescent="0.25">
      <c r="A9934" s="2">
        <v>36299</v>
      </c>
      <c r="B9934">
        <v>2100</v>
      </c>
      <c r="C9934">
        <v>34.58</v>
      </c>
      <c r="D9934">
        <v>33.9</v>
      </c>
      <c r="E9934">
        <v>34.19</v>
      </c>
      <c r="F9934">
        <v>35.61</v>
      </c>
      <c r="M9934" s="15">
        <v>30322</v>
      </c>
      <c r="N9934" t="str">
        <f t="shared" si="348"/>
        <v>On</v>
      </c>
      <c r="O9934">
        <f t="shared" si="347"/>
        <v>3</v>
      </c>
    </row>
    <row r="9935" spans="1:15" x14ac:dyDescent="0.25">
      <c r="A9935" s="2">
        <v>36299</v>
      </c>
      <c r="B9935">
        <v>2200</v>
      </c>
      <c r="C9935">
        <v>21.55</v>
      </c>
      <c r="D9935">
        <v>20.68</v>
      </c>
      <c r="E9935">
        <v>21.04</v>
      </c>
      <c r="F9935">
        <v>22.88</v>
      </c>
      <c r="M9935" s="15">
        <v>29846</v>
      </c>
      <c r="N9935" t="str">
        <f t="shared" si="348"/>
        <v>On</v>
      </c>
      <c r="O9935">
        <f t="shared" si="347"/>
        <v>3</v>
      </c>
    </row>
    <row r="9936" spans="1:15" x14ac:dyDescent="0.25">
      <c r="A9936" s="2">
        <v>36299</v>
      </c>
      <c r="B9936">
        <v>2300</v>
      </c>
      <c r="C9936">
        <v>18.559999999999999</v>
      </c>
      <c r="D9936">
        <v>18.100000000000001</v>
      </c>
      <c r="E9936">
        <v>18.29</v>
      </c>
      <c r="F9936">
        <v>19.260000000000002</v>
      </c>
      <c r="M9936" s="15">
        <v>27006</v>
      </c>
      <c r="N9936" t="str">
        <f t="shared" si="348"/>
        <v>On</v>
      </c>
      <c r="O9936">
        <f t="shared" si="347"/>
        <v>3</v>
      </c>
    </row>
    <row r="9937" spans="1:15" x14ac:dyDescent="0.25">
      <c r="A9937" s="2">
        <v>36299</v>
      </c>
      <c r="B9937">
        <v>2400</v>
      </c>
      <c r="C9937">
        <v>18.87</v>
      </c>
      <c r="D9937">
        <v>18.87</v>
      </c>
      <c r="E9937">
        <v>18.87</v>
      </c>
      <c r="F9937">
        <v>18.87</v>
      </c>
      <c r="M9937" s="15">
        <v>24282</v>
      </c>
      <c r="N9937" t="str">
        <f t="shared" si="348"/>
        <v>Off</v>
      </c>
      <c r="O9937">
        <f t="shared" si="347"/>
        <v>3</v>
      </c>
    </row>
    <row r="9938" spans="1:15" x14ac:dyDescent="0.25">
      <c r="A9938" s="2">
        <v>36300</v>
      </c>
      <c r="B9938">
        <v>100</v>
      </c>
      <c r="C9938">
        <v>17.18</v>
      </c>
      <c r="D9938">
        <v>17.18</v>
      </c>
      <c r="E9938">
        <v>17.18</v>
      </c>
      <c r="F9938">
        <v>17.18</v>
      </c>
      <c r="M9938" s="15">
        <v>22111</v>
      </c>
      <c r="N9938" t="str">
        <f t="shared" si="348"/>
        <v>Off</v>
      </c>
      <c r="O9938">
        <f t="shared" si="347"/>
        <v>4</v>
      </c>
    </row>
    <row r="9939" spans="1:15" x14ac:dyDescent="0.25">
      <c r="A9939" s="2">
        <v>36300</v>
      </c>
      <c r="B9939">
        <v>200</v>
      </c>
      <c r="C9939">
        <v>12.03</v>
      </c>
      <c r="D9939">
        <v>12.03</v>
      </c>
      <c r="E9939">
        <v>12.03</v>
      </c>
      <c r="F9939">
        <v>12.03</v>
      </c>
      <c r="M9939" s="15">
        <v>21077</v>
      </c>
      <c r="N9939" t="str">
        <f t="shared" si="348"/>
        <v>Off</v>
      </c>
      <c r="O9939">
        <f t="shared" si="347"/>
        <v>4</v>
      </c>
    </row>
    <row r="9940" spans="1:15" x14ac:dyDescent="0.25">
      <c r="A9940" s="2">
        <v>36300</v>
      </c>
      <c r="B9940">
        <v>300</v>
      </c>
      <c r="C9940">
        <v>11</v>
      </c>
      <c r="D9940">
        <v>11</v>
      </c>
      <c r="E9940">
        <v>11</v>
      </c>
      <c r="F9940">
        <v>11</v>
      </c>
      <c r="M9940" s="15">
        <v>20453</v>
      </c>
      <c r="N9940" t="str">
        <f t="shared" si="348"/>
        <v>Off</v>
      </c>
      <c r="O9940">
        <f t="shared" si="347"/>
        <v>4</v>
      </c>
    </row>
    <row r="9941" spans="1:15" x14ac:dyDescent="0.25">
      <c r="A9941" s="2">
        <v>36300</v>
      </c>
      <c r="B9941">
        <v>400</v>
      </c>
      <c r="C9941">
        <v>11</v>
      </c>
      <c r="D9941">
        <v>11</v>
      </c>
      <c r="E9941">
        <v>11</v>
      </c>
      <c r="F9941">
        <v>11</v>
      </c>
      <c r="M9941" s="15">
        <v>20103</v>
      </c>
      <c r="N9941" t="str">
        <f t="shared" si="348"/>
        <v>Off</v>
      </c>
      <c r="O9941">
        <f t="shared" si="347"/>
        <v>4</v>
      </c>
    </row>
    <row r="9942" spans="1:15" x14ac:dyDescent="0.25">
      <c r="A9942" s="2">
        <v>36300</v>
      </c>
      <c r="B9942">
        <v>500</v>
      </c>
      <c r="C9942">
        <v>11.64</v>
      </c>
      <c r="D9942">
        <v>11.64</v>
      </c>
      <c r="E9942">
        <v>11.64</v>
      </c>
      <c r="F9942">
        <v>11.64</v>
      </c>
      <c r="M9942" s="15">
        <v>20272</v>
      </c>
      <c r="N9942" t="str">
        <f t="shared" si="348"/>
        <v>Off</v>
      </c>
      <c r="O9942">
        <f t="shared" si="347"/>
        <v>4</v>
      </c>
    </row>
    <row r="9943" spans="1:15" x14ac:dyDescent="0.25">
      <c r="A9943" s="2">
        <v>36300</v>
      </c>
      <c r="B9943">
        <v>600</v>
      </c>
      <c r="C9943">
        <v>11.5</v>
      </c>
      <c r="D9943">
        <v>11.5</v>
      </c>
      <c r="E9943">
        <v>11.5</v>
      </c>
      <c r="F9943">
        <v>11.5</v>
      </c>
      <c r="M9943" s="15">
        <v>21804</v>
      </c>
      <c r="N9943" t="str">
        <f t="shared" si="348"/>
        <v>Off</v>
      </c>
      <c r="O9943">
        <f t="shared" si="347"/>
        <v>4</v>
      </c>
    </row>
    <row r="9944" spans="1:15" x14ac:dyDescent="0.25">
      <c r="A9944" s="2">
        <v>36300</v>
      </c>
      <c r="B9944">
        <v>700</v>
      </c>
      <c r="C9944">
        <v>17.899999999999999</v>
      </c>
      <c r="D9944">
        <v>17.899999999999999</v>
      </c>
      <c r="E9944">
        <v>17.899999999999999</v>
      </c>
      <c r="F9944">
        <v>17.899999999999999</v>
      </c>
      <c r="M9944" s="15">
        <v>25107</v>
      </c>
      <c r="N9944" t="str">
        <f t="shared" si="348"/>
        <v>Off</v>
      </c>
      <c r="O9944">
        <f t="shared" si="347"/>
        <v>4</v>
      </c>
    </row>
    <row r="9945" spans="1:15" x14ac:dyDescent="0.25">
      <c r="A9945" s="2">
        <v>36300</v>
      </c>
      <c r="B9945">
        <v>800</v>
      </c>
      <c r="C9945">
        <v>23.26</v>
      </c>
      <c r="D9945">
        <v>23.26</v>
      </c>
      <c r="E9945">
        <v>23.26</v>
      </c>
      <c r="F9945">
        <v>23.26</v>
      </c>
      <c r="M9945" s="15">
        <v>28094</v>
      </c>
      <c r="N9945" t="str">
        <f t="shared" si="348"/>
        <v>On</v>
      </c>
      <c r="O9945">
        <f t="shared" si="347"/>
        <v>4</v>
      </c>
    </row>
    <row r="9946" spans="1:15" x14ac:dyDescent="0.25">
      <c r="A9946" s="2">
        <v>36300</v>
      </c>
      <c r="B9946">
        <v>900</v>
      </c>
      <c r="C9946">
        <v>22.96</v>
      </c>
      <c r="D9946">
        <v>21.26</v>
      </c>
      <c r="E9946">
        <v>21.34</v>
      </c>
      <c r="F9946">
        <v>18.579999999999998</v>
      </c>
      <c r="M9946" s="15">
        <v>29024</v>
      </c>
      <c r="N9946" t="str">
        <f t="shared" si="348"/>
        <v>On</v>
      </c>
      <c r="O9946">
        <f t="shared" si="347"/>
        <v>4</v>
      </c>
    </row>
    <row r="9947" spans="1:15" x14ac:dyDescent="0.25">
      <c r="A9947" s="2">
        <v>36300</v>
      </c>
      <c r="B9947">
        <v>1000</v>
      </c>
      <c r="C9947">
        <v>30.07</v>
      </c>
      <c r="D9947">
        <v>28.65</v>
      </c>
      <c r="E9947">
        <v>28.72</v>
      </c>
      <c r="F9947">
        <v>26.42</v>
      </c>
      <c r="M9947" s="15">
        <v>29761</v>
      </c>
      <c r="N9947" t="str">
        <f t="shared" si="348"/>
        <v>On</v>
      </c>
      <c r="O9947">
        <f t="shared" si="347"/>
        <v>4</v>
      </c>
    </row>
    <row r="9948" spans="1:15" x14ac:dyDescent="0.25">
      <c r="A9948" s="2">
        <v>36300</v>
      </c>
      <c r="B9948">
        <v>1100</v>
      </c>
      <c r="C9948">
        <v>29.83</v>
      </c>
      <c r="D9948">
        <v>28.38</v>
      </c>
      <c r="E9948">
        <v>28.47</v>
      </c>
      <c r="F9948">
        <v>26.37</v>
      </c>
      <c r="M9948" s="15">
        <v>30434</v>
      </c>
      <c r="N9948" t="str">
        <f t="shared" si="348"/>
        <v>On</v>
      </c>
      <c r="O9948">
        <f t="shared" si="347"/>
        <v>4</v>
      </c>
    </row>
    <row r="9949" spans="1:15" x14ac:dyDescent="0.25">
      <c r="A9949" s="2">
        <v>36300</v>
      </c>
      <c r="B9949">
        <v>1200</v>
      </c>
      <c r="C9949">
        <v>23.7</v>
      </c>
      <c r="D9949">
        <v>21.22</v>
      </c>
      <c r="E9949">
        <v>21.67</v>
      </c>
      <c r="F9949">
        <v>20.88</v>
      </c>
      <c r="M9949" s="15">
        <v>30609</v>
      </c>
      <c r="N9949" t="str">
        <f t="shared" si="348"/>
        <v>On</v>
      </c>
      <c r="O9949">
        <f t="shared" si="347"/>
        <v>4</v>
      </c>
    </row>
    <row r="9950" spans="1:15" x14ac:dyDescent="0.25">
      <c r="A9950" s="2">
        <v>36300</v>
      </c>
      <c r="B9950">
        <v>1300</v>
      </c>
      <c r="C9950">
        <v>22.22</v>
      </c>
      <c r="D9950">
        <v>19.71</v>
      </c>
      <c r="E9950">
        <v>20.170000000000002</v>
      </c>
      <c r="F9950">
        <v>19.37</v>
      </c>
      <c r="M9950" s="15">
        <v>30614</v>
      </c>
      <c r="N9950" t="str">
        <f t="shared" si="348"/>
        <v>On</v>
      </c>
      <c r="O9950">
        <f t="shared" si="347"/>
        <v>4</v>
      </c>
    </row>
    <row r="9951" spans="1:15" x14ac:dyDescent="0.25">
      <c r="A9951" s="2">
        <v>36300</v>
      </c>
      <c r="B9951">
        <v>1400</v>
      </c>
      <c r="C9951">
        <v>27.54</v>
      </c>
      <c r="D9951">
        <v>25.32</v>
      </c>
      <c r="E9951">
        <v>25.73</v>
      </c>
      <c r="F9951">
        <v>25.11</v>
      </c>
      <c r="M9951" s="15">
        <v>30562</v>
      </c>
      <c r="N9951" t="str">
        <f t="shared" si="348"/>
        <v>On</v>
      </c>
      <c r="O9951">
        <f t="shared" si="347"/>
        <v>4</v>
      </c>
    </row>
    <row r="9952" spans="1:15" x14ac:dyDescent="0.25">
      <c r="A9952" s="2">
        <v>36300</v>
      </c>
      <c r="B9952">
        <v>1500</v>
      </c>
      <c r="C9952">
        <v>30.59</v>
      </c>
      <c r="D9952">
        <v>28.46</v>
      </c>
      <c r="E9952">
        <v>28.85</v>
      </c>
      <c r="F9952">
        <v>28.24</v>
      </c>
      <c r="M9952" s="15">
        <v>30564</v>
      </c>
      <c r="N9952" t="str">
        <f t="shared" si="348"/>
        <v>On</v>
      </c>
      <c r="O9952">
        <f t="shared" si="347"/>
        <v>4</v>
      </c>
    </row>
    <row r="9953" spans="1:15" x14ac:dyDescent="0.25">
      <c r="A9953" s="2">
        <v>36300</v>
      </c>
      <c r="B9953">
        <v>1600</v>
      </c>
      <c r="C9953">
        <v>31.86</v>
      </c>
      <c r="D9953">
        <v>30.07</v>
      </c>
      <c r="E9953">
        <v>30.43</v>
      </c>
      <c r="F9953">
        <v>30.22</v>
      </c>
      <c r="M9953" s="15">
        <v>30591</v>
      </c>
      <c r="N9953" t="str">
        <f t="shared" si="348"/>
        <v>On</v>
      </c>
      <c r="O9953">
        <f t="shared" si="347"/>
        <v>4</v>
      </c>
    </row>
    <row r="9954" spans="1:15" x14ac:dyDescent="0.25">
      <c r="A9954" s="2">
        <v>36300</v>
      </c>
      <c r="B9954">
        <v>1700</v>
      </c>
      <c r="C9954">
        <v>29.27</v>
      </c>
      <c r="D9954">
        <v>28.52</v>
      </c>
      <c r="E9954">
        <v>28.84</v>
      </c>
      <c r="F9954">
        <v>30.43</v>
      </c>
      <c r="M9954" s="15">
        <v>30474</v>
      </c>
      <c r="N9954" t="str">
        <f t="shared" si="348"/>
        <v>On</v>
      </c>
      <c r="O9954">
        <f t="shared" si="347"/>
        <v>4</v>
      </c>
    </row>
    <row r="9955" spans="1:15" x14ac:dyDescent="0.25">
      <c r="A9955" s="2">
        <v>36300</v>
      </c>
      <c r="B9955">
        <v>1800</v>
      </c>
      <c r="C9955">
        <v>25.13</v>
      </c>
      <c r="D9955">
        <v>24.32</v>
      </c>
      <c r="E9955">
        <v>24.67</v>
      </c>
      <c r="F9955">
        <v>26.39</v>
      </c>
      <c r="M9955" s="15">
        <v>30185</v>
      </c>
      <c r="N9955" t="str">
        <f t="shared" si="348"/>
        <v>On</v>
      </c>
      <c r="O9955">
        <f t="shared" ref="O9955:O10018" si="349">+WEEKDAY(A9955,2)</f>
        <v>4</v>
      </c>
    </row>
    <row r="9956" spans="1:15" x14ac:dyDescent="0.25">
      <c r="A9956" s="2">
        <v>36300</v>
      </c>
      <c r="B9956">
        <v>1900</v>
      </c>
      <c r="C9956">
        <v>21.32</v>
      </c>
      <c r="D9956">
        <v>20.45</v>
      </c>
      <c r="E9956">
        <v>20.82</v>
      </c>
      <c r="F9956">
        <v>22.66</v>
      </c>
      <c r="M9956" s="15">
        <v>29223</v>
      </c>
      <c r="N9956" t="str">
        <f t="shared" si="348"/>
        <v>On</v>
      </c>
      <c r="O9956">
        <f t="shared" si="349"/>
        <v>4</v>
      </c>
    </row>
    <row r="9957" spans="1:15" x14ac:dyDescent="0.25">
      <c r="A9957" s="2">
        <v>36300</v>
      </c>
      <c r="B9957">
        <v>2000</v>
      </c>
      <c r="C9957">
        <v>18.2</v>
      </c>
      <c r="D9957">
        <v>17.28</v>
      </c>
      <c r="E9957">
        <v>17.670000000000002</v>
      </c>
      <c r="F9957">
        <v>19.61</v>
      </c>
      <c r="M9957" s="15">
        <v>28653</v>
      </c>
      <c r="N9957" t="str">
        <f t="shared" si="348"/>
        <v>On</v>
      </c>
      <c r="O9957">
        <f t="shared" si="349"/>
        <v>4</v>
      </c>
    </row>
    <row r="9958" spans="1:15" x14ac:dyDescent="0.25">
      <c r="A9958" s="2">
        <v>36300</v>
      </c>
      <c r="B9958">
        <v>2100</v>
      </c>
      <c r="C9958">
        <v>23.39</v>
      </c>
      <c r="D9958">
        <v>22.55</v>
      </c>
      <c r="E9958">
        <v>22.91</v>
      </c>
      <c r="F9958">
        <v>24.69</v>
      </c>
      <c r="M9958" s="15">
        <v>29385</v>
      </c>
      <c r="N9958" t="str">
        <f t="shared" si="348"/>
        <v>On</v>
      </c>
      <c r="O9958">
        <f t="shared" si="349"/>
        <v>4</v>
      </c>
    </row>
    <row r="9959" spans="1:15" x14ac:dyDescent="0.25">
      <c r="A9959" s="2">
        <v>36300</v>
      </c>
      <c r="B9959">
        <v>2200</v>
      </c>
      <c r="C9959">
        <v>26.78</v>
      </c>
      <c r="D9959">
        <v>25.99</v>
      </c>
      <c r="E9959">
        <v>26.33</v>
      </c>
      <c r="F9959">
        <v>28</v>
      </c>
      <c r="M9959" s="15">
        <v>29394</v>
      </c>
      <c r="N9959" t="str">
        <f t="shared" si="348"/>
        <v>On</v>
      </c>
      <c r="O9959">
        <f t="shared" si="349"/>
        <v>4</v>
      </c>
    </row>
    <row r="9960" spans="1:15" x14ac:dyDescent="0.25">
      <c r="A9960" s="2">
        <v>36300</v>
      </c>
      <c r="B9960">
        <v>2300</v>
      </c>
      <c r="C9960">
        <v>25.45</v>
      </c>
      <c r="D9960">
        <v>24.85</v>
      </c>
      <c r="E9960">
        <v>25.11</v>
      </c>
      <c r="F9960">
        <v>26.38</v>
      </c>
      <c r="M9960" s="15">
        <v>26671</v>
      </c>
      <c r="N9960" t="str">
        <f t="shared" si="348"/>
        <v>On</v>
      </c>
      <c r="O9960">
        <f t="shared" si="349"/>
        <v>4</v>
      </c>
    </row>
    <row r="9961" spans="1:15" x14ac:dyDescent="0.25">
      <c r="A9961" s="2">
        <v>36300</v>
      </c>
      <c r="B9961">
        <v>2400</v>
      </c>
      <c r="C9961">
        <v>25.14</v>
      </c>
      <c r="D9961">
        <v>25.14</v>
      </c>
      <c r="E9961">
        <v>25.14</v>
      </c>
      <c r="F9961">
        <v>25.14</v>
      </c>
      <c r="M9961" s="15">
        <v>23871</v>
      </c>
      <c r="N9961" t="str">
        <f t="shared" si="348"/>
        <v>Off</v>
      </c>
      <c r="O9961">
        <f t="shared" si="349"/>
        <v>4</v>
      </c>
    </row>
    <row r="9962" spans="1:15" x14ac:dyDescent="0.25">
      <c r="A9962" s="2">
        <v>36301</v>
      </c>
      <c r="B9962">
        <v>100</v>
      </c>
      <c r="C9962">
        <v>22.54</v>
      </c>
      <c r="D9962">
        <v>22.54</v>
      </c>
      <c r="E9962">
        <v>22.54</v>
      </c>
      <c r="F9962">
        <v>22.54</v>
      </c>
      <c r="M9962" s="15">
        <v>21885</v>
      </c>
      <c r="N9962" t="str">
        <f t="shared" si="348"/>
        <v>Off</v>
      </c>
      <c r="O9962">
        <f t="shared" si="349"/>
        <v>5</v>
      </c>
    </row>
    <row r="9963" spans="1:15" x14ac:dyDescent="0.25">
      <c r="A9963" s="2">
        <v>36301</v>
      </c>
      <c r="B9963">
        <v>200</v>
      </c>
      <c r="C9963">
        <v>20.28</v>
      </c>
      <c r="D9963">
        <v>20.28</v>
      </c>
      <c r="E9963">
        <v>20.28</v>
      </c>
      <c r="F9963">
        <v>20.28</v>
      </c>
      <c r="M9963" s="15">
        <v>20611</v>
      </c>
      <c r="N9963" t="str">
        <f t="shared" si="348"/>
        <v>Off</v>
      </c>
      <c r="O9963">
        <f t="shared" si="349"/>
        <v>5</v>
      </c>
    </row>
    <row r="9964" spans="1:15" x14ac:dyDescent="0.25">
      <c r="A9964" s="2">
        <v>36301</v>
      </c>
      <c r="B9964">
        <v>300</v>
      </c>
      <c r="C9964">
        <v>16.920000000000002</v>
      </c>
      <c r="D9964">
        <v>16.920000000000002</v>
      </c>
      <c r="E9964">
        <v>16.920000000000002</v>
      </c>
      <c r="F9964">
        <v>16.920000000000002</v>
      </c>
      <c r="M9964" s="15">
        <v>20213</v>
      </c>
      <c r="N9964" t="str">
        <f t="shared" si="348"/>
        <v>Off</v>
      </c>
      <c r="O9964">
        <f t="shared" si="349"/>
        <v>5</v>
      </c>
    </row>
    <row r="9965" spans="1:15" x14ac:dyDescent="0.25">
      <c r="A9965" s="2">
        <v>36301</v>
      </c>
      <c r="B9965">
        <v>400</v>
      </c>
      <c r="C9965">
        <v>13.72</v>
      </c>
      <c r="D9965">
        <v>13.72</v>
      </c>
      <c r="E9965">
        <v>13.72</v>
      </c>
      <c r="F9965">
        <v>13.72</v>
      </c>
      <c r="M9965" s="15">
        <v>19913</v>
      </c>
      <c r="N9965" t="str">
        <f t="shared" si="348"/>
        <v>Off</v>
      </c>
      <c r="O9965">
        <f t="shared" si="349"/>
        <v>5</v>
      </c>
    </row>
    <row r="9966" spans="1:15" x14ac:dyDescent="0.25">
      <c r="A9966" s="2">
        <v>36301</v>
      </c>
      <c r="B9966">
        <v>500</v>
      </c>
      <c r="C9966">
        <v>14.95</v>
      </c>
      <c r="D9966">
        <v>14.95</v>
      </c>
      <c r="E9966">
        <v>14.95</v>
      </c>
      <c r="F9966">
        <v>14.95</v>
      </c>
      <c r="M9966" s="15">
        <v>20212</v>
      </c>
      <c r="N9966" t="str">
        <f t="shared" si="348"/>
        <v>Off</v>
      </c>
      <c r="O9966">
        <f t="shared" si="349"/>
        <v>5</v>
      </c>
    </row>
    <row r="9967" spans="1:15" x14ac:dyDescent="0.25">
      <c r="A9967" s="2">
        <v>36301</v>
      </c>
      <c r="B9967">
        <v>600</v>
      </c>
      <c r="C9967">
        <v>21.91</v>
      </c>
      <c r="D9967">
        <v>21.91</v>
      </c>
      <c r="E9967">
        <v>21.91</v>
      </c>
      <c r="F9967">
        <v>21.91</v>
      </c>
      <c r="M9967" s="15">
        <v>21604</v>
      </c>
      <c r="N9967" t="str">
        <f t="shared" si="348"/>
        <v>Off</v>
      </c>
      <c r="O9967">
        <f t="shared" si="349"/>
        <v>5</v>
      </c>
    </row>
    <row r="9968" spans="1:15" x14ac:dyDescent="0.25">
      <c r="A9968" s="2">
        <v>36301</v>
      </c>
      <c r="B9968">
        <v>700</v>
      </c>
      <c r="C9968">
        <v>43.37</v>
      </c>
      <c r="D9968">
        <v>43.37</v>
      </c>
      <c r="E9968">
        <v>43.37</v>
      </c>
      <c r="F9968">
        <v>43.37</v>
      </c>
      <c r="M9968" s="15">
        <v>24573</v>
      </c>
      <c r="N9968" t="str">
        <f t="shared" si="348"/>
        <v>Off</v>
      </c>
      <c r="O9968">
        <f t="shared" si="349"/>
        <v>5</v>
      </c>
    </row>
    <row r="9969" spans="1:15" x14ac:dyDescent="0.25">
      <c r="A9969" s="2">
        <v>36301</v>
      </c>
      <c r="B9969">
        <v>800</v>
      </c>
      <c r="C9969">
        <v>22.23</v>
      </c>
      <c r="D9969">
        <v>22.23</v>
      </c>
      <c r="E9969">
        <v>22.23</v>
      </c>
      <c r="F9969">
        <v>22.23</v>
      </c>
      <c r="M9969" s="15">
        <v>27815</v>
      </c>
      <c r="N9969" t="str">
        <f t="shared" si="348"/>
        <v>On</v>
      </c>
      <c r="O9969">
        <f t="shared" si="349"/>
        <v>5</v>
      </c>
    </row>
    <row r="9970" spans="1:15" x14ac:dyDescent="0.25">
      <c r="A9970" s="2">
        <v>36301</v>
      </c>
      <c r="B9970">
        <v>900</v>
      </c>
      <c r="C9970">
        <v>26.71</v>
      </c>
      <c r="D9970">
        <v>26.71</v>
      </c>
      <c r="E9970">
        <v>26.71</v>
      </c>
      <c r="F9970">
        <v>26.71</v>
      </c>
      <c r="M9970" s="15">
        <v>28968</v>
      </c>
      <c r="N9970" t="str">
        <f t="shared" si="348"/>
        <v>On</v>
      </c>
      <c r="O9970">
        <f t="shared" si="349"/>
        <v>5</v>
      </c>
    </row>
    <row r="9971" spans="1:15" x14ac:dyDescent="0.25">
      <c r="A9971" s="2">
        <v>36301</v>
      </c>
      <c r="B9971">
        <v>1000</v>
      </c>
      <c r="C9971">
        <v>25.83</v>
      </c>
      <c r="D9971">
        <v>25.83</v>
      </c>
      <c r="E9971">
        <v>25.83</v>
      </c>
      <c r="F9971">
        <v>25.83</v>
      </c>
      <c r="M9971" s="15">
        <v>29635</v>
      </c>
      <c r="N9971" t="str">
        <f t="shared" si="348"/>
        <v>On</v>
      </c>
      <c r="O9971">
        <f t="shared" si="349"/>
        <v>5</v>
      </c>
    </row>
    <row r="9972" spans="1:15" x14ac:dyDescent="0.25">
      <c r="A9972" s="2">
        <v>36301</v>
      </c>
      <c r="B9972">
        <v>1100</v>
      </c>
      <c r="C9972">
        <v>36.630000000000003</v>
      </c>
      <c r="D9972">
        <v>36.630000000000003</v>
      </c>
      <c r="E9972">
        <v>36.630000000000003</v>
      </c>
      <c r="F9972">
        <v>36.630000000000003</v>
      </c>
      <c r="M9972" s="15">
        <v>30129</v>
      </c>
      <c r="N9972" t="str">
        <f t="shared" si="348"/>
        <v>On</v>
      </c>
      <c r="O9972">
        <f t="shared" si="349"/>
        <v>5</v>
      </c>
    </row>
    <row r="9973" spans="1:15" x14ac:dyDescent="0.25">
      <c r="A9973" s="2">
        <v>36301</v>
      </c>
      <c r="B9973">
        <v>1200</v>
      </c>
      <c r="C9973">
        <v>36.89</v>
      </c>
      <c r="D9973">
        <v>36.28</v>
      </c>
      <c r="E9973">
        <v>36.56</v>
      </c>
      <c r="F9973">
        <v>37.770000000000003</v>
      </c>
      <c r="M9973" s="15">
        <v>30642</v>
      </c>
      <c r="N9973" t="str">
        <f t="shared" si="348"/>
        <v>On</v>
      </c>
      <c r="O9973">
        <f t="shared" si="349"/>
        <v>5</v>
      </c>
    </row>
    <row r="9974" spans="1:15" x14ac:dyDescent="0.25">
      <c r="A9974" s="2">
        <v>36301</v>
      </c>
      <c r="B9974">
        <v>1300</v>
      </c>
      <c r="C9974">
        <v>33.31</v>
      </c>
      <c r="D9974">
        <v>32.590000000000003</v>
      </c>
      <c r="E9974">
        <v>32.9</v>
      </c>
      <c r="F9974">
        <v>34.36</v>
      </c>
      <c r="M9974" s="15">
        <v>30550</v>
      </c>
      <c r="N9974" t="str">
        <f t="shared" si="348"/>
        <v>On</v>
      </c>
      <c r="O9974">
        <f t="shared" si="349"/>
        <v>5</v>
      </c>
    </row>
    <row r="9975" spans="1:15" x14ac:dyDescent="0.25">
      <c r="A9975" s="2">
        <v>36301</v>
      </c>
      <c r="B9975">
        <v>1400</v>
      </c>
      <c r="C9975">
        <v>31.82</v>
      </c>
      <c r="D9975">
        <v>31.08</v>
      </c>
      <c r="E9975">
        <v>31.4</v>
      </c>
      <c r="F9975">
        <v>32.9</v>
      </c>
      <c r="M9975" s="15">
        <v>30903</v>
      </c>
      <c r="N9975" t="str">
        <f t="shared" si="348"/>
        <v>On</v>
      </c>
      <c r="O9975">
        <f t="shared" si="349"/>
        <v>5</v>
      </c>
    </row>
    <row r="9976" spans="1:15" x14ac:dyDescent="0.25">
      <c r="A9976" s="2">
        <v>36301</v>
      </c>
      <c r="B9976">
        <v>1500</v>
      </c>
      <c r="C9976">
        <v>35.51</v>
      </c>
      <c r="D9976">
        <v>34.840000000000003</v>
      </c>
      <c r="E9976">
        <v>35.119999999999997</v>
      </c>
      <c r="F9976">
        <v>36.5</v>
      </c>
      <c r="M9976" s="15">
        <v>30874</v>
      </c>
      <c r="N9976" t="str">
        <f t="shared" si="348"/>
        <v>On</v>
      </c>
      <c r="O9976">
        <f t="shared" si="349"/>
        <v>5</v>
      </c>
    </row>
    <row r="9977" spans="1:15" x14ac:dyDescent="0.25">
      <c r="A9977" s="2">
        <v>36301</v>
      </c>
      <c r="B9977">
        <v>1600</v>
      </c>
      <c r="C9977">
        <v>40.770000000000003</v>
      </c>
      <c r="D9977">
        <v>40.17</v>
      </c>
      <c r="E9977">
        <v>40.42</v>
      </c>
      <c r="F9977">
        <v>41.64</v>
      </c>
      <c r="M9977" s="15">
        <v>30661</v>
      </c>
      <c r="N9977" t="str">
        <f t="shared" si="348"/>
        <v>On</v>
      </c>
      <c r="O9977">
        <f t="shared" si="349"/>
        <v>5</v>
      </c>
    </row>
    <row r="9978" spans="1:15" x14ac:dyDescent="0.25">
      <c r="A9978" s="2">
        <v>36301</v>
      </c>
      <c r="B9978">
        <v>1700</v>
      </c>
      <c r="C9978">
        <v>34.86</v>
      </c>
      <c r="D9978">
        <v>34.19</v>
      </c>
      <c r="E9978">
        <v>34.47</v>
      </c>
      <c r="F9978">
        <v>35.909999999999997</v>
      </c>
      <c r="M9978" s="15">
        <v>30625</v>
      </c>
      <c r="N9978" t="str">
        <f t="shared" si="348"/>
        <v>On</v>
      </c>
      <c r="O9978">
        <f t="shared" si="349"/>
        <v>5</v>
      </c>
    </row>
    <row r="9979" spans="1:15" x14ac:dyDescent="0.25">
      <c r="A9979" s="2">
        <v>36301</v>
      </c>
      <c r="B9979">
        <v>1800</v>
      </c>
      <c r="C9979">
        <v>34.11</v>
      </c>
      <c r="D9979">
        <v>33.44</v>
      </c>
      <c r="E9979">
        <v>33.729999999999997</v>
      </c>
      <c r="F9979">
        <v>35.18</v>
      </c>
      <c r="M9979" s="15">
        <v>30031</v>
      </c>
      <c r="N9979" t="str">
        <f t="shared" si="348"/>
        <v>On</v>
      </c>
      <c r="O9979">
        <f t="shared" si="349"/>
        <v>5</v>
      </c>
    </row>
    <row r="9980" spans="1:15" x14ac:dyDescent="0.25">
      <c r="A9980" s="2">
        <v>36301</v>
      </c>
      <c r="B9980">
        <v>1900</v>
      </c>
      <c r="C9980">
        <v>23.61</v>
      </c>
      <c r="D9980">
        <v>22.79</v>
      </c>
      <c r="E9980">
        <v>23.14</v>
      </c>
      <c r="F9980">
        <v>24.93</v>
      </c>
      <c r="M9980" s="15">
        <v>29098</v>
      </c>
      <c r="N9980" t="str">
        <f t="shared" si="348"/>
        <v>On</v>
      </c>
      <c r="O9980">
        <f t="shared" si="349"/>
        <v>5</v>
      </c>
    </row>
    <row r="9981" spans="1:15" x14ac:dyDescent="0.25">
      <c r="A9981" s="2">
        <v>36301</v>
      </c>
      <c r="B9981">
        <v>2000</v>
      </c>
      <c r="C9981">
        <v>24.66</v>
      </c>
      <c r="D9981">
        <v>24.59</v>
      </c>
      <c r="E9981">
        <v>24.62</v>
      </c>
      <c r="F9981">
        <v>24.78</v>
      </c>
      <c r="M9981" s="15">
        <v>28033</v>
      </c>
      <c r="N9981" t="str">
        <f t="shared" si="348"/>
        <v>On</v>
      </c>
      <c r="O9981">
        <f t="shared" si="349"/>
        <v>5</v>
      </c>
    </row>
    <row r="9982" spans="1:15" x14ac:dyDescent="0.25">
      <c r="A9982" s="2">
        <v>36301</v>
      </c>
      <c r="B9982">
        <v>2100</v>
      </c>
      <c r="C9982">
        <v>33.21</v>
      </c>
      <c r="D9982">
        <v>33.21</v>
      </c>
      <c r="E9982">
        <v>33.21</v>
      </c>
      <c r="F9982">
        <v>33.21</v>
      </c>
      <c r="M9982" s="15">
        <v>28658</v>
      </c>
      <c r="N9982" t="str">
        <f t="shared" si="348"/>
        <v>On</v>
      </c>
      <c r="O9982">
        <f t="shared" si="349"/>
        <v>5</v>
      </c>
    </row>
    <row r="9983" spans="1:15" x14ac:dyDescent="0.25">
      <c r="A9983" s="2">
        <v>36301</v>
      </c>
      <c r="B9983">
        <v>2200</v>
      </c>
      <c r="C9983">
        <v>30.57</v>
      </c>
      <c r="D9983">
        <v>30.57</v>
      </c>
      <c r="E9983">
        <v>30.57</v>
      </c>
      <c r="F9983">
        <v>30.57</v>
      </c>
      <c r="M9983" s="15">
        <v>28561</v>
      </c>
      <c r="N9983" t="str">
        <f t="shared" si="348"/>
        <v>On</v>
      </c>
      <c r="O9983">
        <f t="shared" si="349"/>
        <v>5</v>
      </c>
    </row>
    <row r="9984" spans="1:15" x14ac:dyDescent="0.25">
      <c r="A9984" s="2">
        <v>36301</v>
      </c>
      <c r="B9984">
        <v>2300</v>
      </c>
      <c r="C9984">
        <v>25.58</v>
      </c>
      <c r="D9984">
        <v>25.58</v>
      </c>
      <c r="E9984">
        <v>25.58</v>
      </c>
      <c r="F9984">
        <v>25.58</v>
      </c>
      <c r="M9984" s="15">
        <v>26417</v>
      </c>
      <c r="N9984" t="str">
        <f t="shared" si="348"/>
        <v>On</v>
      </c>
      <c r="O9984">
        <f t="shared" si="349"/>
        <v>5</v>
      </c>
    </row>
    <row r="9985" spans="1:15" x14ac:dyDescent="0.25">
      <c r="A9985" s="2">
        <v>36301</v>
      </c>
      <c r="B9985">
        <v>2400</v>
      </c>
      <c r="C9985">
        <v>22</v>
      </c>
      <c r="D9985">
        <v>22</v>
      </c>
      <c r="E9985">
        <v>22</v>
      </c>
      <c r="F9985">
        <v>22</v>
      </c>
      <c r="M9985" s="15">
        <v>23996</v>
      </c>
      <c r="N9985" t="str">
        <f t="shared" si="348"/>
        <v>Off</v>
      </c>
      <c r="O9985">
        <f t="shared" si="349"/>
        <v>5</v>
      </c>
    </row>
    <row r="9986" spans="1:15" x14ac:dyDescent="0.25">
      <c r="A9986" s="2">
        <v>36302</v>
      </c>
      <c r="B9986">
        <v>100</v>
      </c>
      <c r="C9986">
        <v>16.88</v>
      </c>
      <c r="D9986">
        <v>16.88</v>
      </c>
      <c r="E9986">
        <v>16.88</v>
      </c>
      <c r="F9986">
        <v>16.88</v>
      </c>
      <c r="M9986" s="15">
        <v>22035</v>
      </c>
      <c r="N9986" t="str">
        <f t="shared" si="348"/>
        <v>Off</v>
      </c>
      <c r="O9986">
        <f t="shared" si="349"/>
        <v>6</v>
      </c>
    </row>
    <row r="9987" spans="1:15" x14ac:dyDescent="0.25">
      <c r="A9987" s="2">
        <v>36302</v>
      </c>
      <c r="B9987">
        <v>200</v>
      </c>
      <c r="C9987">
        <v>13.66</v>
      </c>
      <c r="D9987">
        <v>13.66</v>
      </c>
      <c r="E9987">
        <v>13.66</v>
      </c>
      <c r="F9987">
        <v>13.66</v>
      </c>
      <c r="M9987" s="15">
        <v>20388</v>
      </c>
      <c r="N9987" t="str">
        <f t="shared" si="348"/>
        <v>Off</v>
      </c>
      <c r="O9987">
        <f t="shared" si="349"/>
        <v>6</v>
      </c>
    </row>
    <row r="9988" spans="1:15" x14ac:dyDescent="0.25">
      <c r="A9988" s="2">
        <v>36302</v>
      </c>
      <c r="B9988">
        <v>300</v>
      </c>
      <c r="C9988">
        <v>16.559999999999999</v>
      </c>
      <c r="D9988">
        <v>16.559999999999999</v>
      </c>
      <c r="E9988">
        <v>16.559999999999999</v>
      </c>
      <c r="F9988">
        <v>16.559999999999999</v>
      </c>
      <c r="M9988" s="15">
        <v>19609</v>
      </c>
      <c r="N9988" t="str">
        <f t="shared" si="348"/>
        <v>Off</v>
      </c>
      <c r="O9988">
        <f t="shared" si="349"/>
        <v>6</v>
      </c>
    </row>
    <row r="9989" spans="1:15" x14ac:dyDescent="0.25">
      <c r="A9989" s="2">
        <v>36302</v>
      </c>
      <c r="B9989">
        <v>400</v>
      </c>
      <c r="C9989">
        <v>13.58</v>
      </c>
      <c r="D9989">
        <v>13.58</v>
      </c>
      <c r="E9989">
        <v>13.58</v>
      </c>
      <c r="F9989">
        <v>13.58</v>
      </c>
      <c r="M9989" s="15">
        <v>19465</v>
      </c>
      <c r="N9989" t="str">
        <f t="shared" si="348"/>
        <v>Off</v>
      </c>
      <c r="O9989">
        <f t="shared" si="349"/>
        <v>6</v>
      </c>
    </row>
    <row r="9990" spans="1:15" x14ac:dyDescent="0.25">
      <c r="A9990" s="2">
        <v>36302</v>
      </c>
      <c r="B9990">
        <v>500</v>
      </c>
      <c r="C9990">
        <v>12.37</v>
      </c>
      <c r="D9990">
        <v>12.37</v>
      </c>
      <c r="E9990">
        <v>12.37</v>
      </c>
      <c r="F9990">
        <v>12.37</v>
      </c>
      <c r="M9990" s="15">
        <v>19381</v>
      </c>
      <c r="N9990" t="str">
        <f t="shared" si="348"/>
        <v>Off</v>
      </c>
      <c r="O9990">
        <f t="shared" si="349"/>
        <v>6</v>
      </c>
    </row>
    <row r="9991" spans="1:15" x14ac:dyDescent="0.25">
      <c r="A9991" s="2">
        <v>36302</v>
      </c>
      <c r="B9991">
        <v>600</v>
      </c>
      <c r="C9991">
        <v>10.14</v>
      </c>
      <c r="D9991">
        <v>10.14</v>
      </c>
      <c r="E9991">
        <v>10.14</v>
      </c>
      <c r="F9991">
        <v>10.14</v>
      </c>
      <c r="M9991" s="15">
        <v>19723</v>
      </c>
      <c r="N9991" t="str">
        <f t="shared" si="348"/>
        <v>Off</v>
      </c>
      <c r="O9991">
        <f t="shared" si="349"/>
        <v>6</v>
      </c>
    </row>
    <row r="9992" spans="1:15" x14ac:dyDescent="0.25">
      <c r="A9992" s="2">
        <v>36302</v>
      </c>
      <c r="B9992">
        <v>700</v>
      </c>
      <c r="C9992">
        <v>9.57</v>
      </c>
      <c r="D9992">
        <v>9.57</v>
      </c>
      <c r="E9992">
        <v>9.57</v>
      </c>
      <c r="F9992">
        <v>9.57</v>
      </c>
      <c r="M9992" s="15">
        <v>20076</v>
      </c>
      <c r="N9992" t="str">
        <f t="shared" si="348"/>
        <v>Off</v>
      </c>
      <c r="O9992">
        <f t="shared" si="349"/>
        <v>6</v>
      </c>
    </row>
    <row r="9993" spans="1:15" x14ac:dyDescent="0.25">
      <c r="A9993" s="2">
        <v>36302</v>
      </c>
      <c r="B9993">
        <v>800</v>
      </c>
      <c r="C9993">
        <v>18.7</v>
      </c>
      <c r="D9993">
        <v>18.7</v>
      </c>
      <c r="E9993">
        <v>18.7</v>
      </c>
      <c r="F9993">
        <v>18.7</v>
      </c>
      <c r="M9993" s="15">
        <v>21890</v>
      </c>
      <c r="N9993" t="str">
        <f t="shared" si="348"/>
        <v>On</v>
      </c>
      <c r="O9993">
        <f t="shared" si="349"/>
        <v>6</v>
      </c>
    </row>
    <row r="9994" spans="1:15" x14ac:dyDescent="0.25">
      <c r="A9994" s="2">
        <v>36302</v>
      </c>
      <c r="B9994">
        <v>900</v>
      </c>
      <c r="C9994">
        <v>31.65</v>
      </c>
      <c r="D9994">
        <v>31.65</v>
      </c>
      <c r="E9994">
        <v>31.65</v>
      </c>
      <c r="F9994">
        <v>31.65</v>
      </c>
      <c r="M9994" s="15">
        <v>24432</v>
      </c>
      <c r="N9994" t="str">
        <f t="shared" si="348"/>
        <v>On</v>
      </c>
      <c r="O9994">
        <f t="shared" si="349"/>
        <v>6</v>
      </c>
    </row>
    <row r="9995" spans="1:15" x14ac:dyDescent="0.25">
      <c r="A9995" s="2">
        <v>36302</v>
      </c>
      <c r="B9995">
        <v>1000</v>
      </c>
      <c r="C9995">
        <v>33.76</v>
      </c>
      <c r="D9995">
        <v>33.76</v>
      </c>
      <c r="E9995">
        <v>33.76</v>
      </c>
      <c r="F9995">
        <v>33.76</v>
      </c>
      <c r="M9995" s="15">
        <v>26333</v>
      </c>
      <c r="N9995" t="str">
        <f t="shared" ref="N9995:N10058" si="350">+IF(B9995&gt;700,IF(B9995&lt;2400,"On","Off"),"Off")</f>
        <v>On</v>
      </c>
      <c r="O9995">
        <f t="shared" si="349"/>
        <v>6</v>
      </c>
    </row>
    <row r="9996" spans="1:15" x14ac:dyDescent="0.25">
      <c r="A9996" s="2">
        <v>36302</v>
      </c>
      <c r="B9996">
        <v>1100</v>
      </c>
      <c r="C9996">
        <v>25.84</v>
      </c>
      <c r="D9996">
        <v>25.84</v>
      </c>
      <c r="E9996">
        <v>25.84</v>
      </c>
      <c r="F9996">
        <v>25.84</v>
      </c>
      <c r="M9996" s="15">
        <v>27460</v>
      </c>
      <c r="N9996" t="str">
        <f t="shared" si="350"/>
        <v>On</v>
      </c>
      <c r="O9996">
        <f t="shared" si="349"/>
        <v>6</v>
      </c>
    </row>
    <row r="9997" spans="1:15" x14ac:dyDescent="0.25">
      <c r="A9997" s="2">
        <v>36302</v>
      </c>
      <c r="B9997">
        <v>1200</v>
      </c>
      <c r="C9997">
        <v>25.09</v>
      </c>
      <c r="D9997">
        <v>25.09</v>
      </c>
      <c r="E9997">
        <v>25.09</v>
      </c>
      <c r="F9997">
        <v>25.09</v>
      </c>
      <c r="M9997" s="15">
        <v>27915</v>
      </c>
      <c r="N9997" t="str">
        <f t="shared" si="350"/>
        <v>On</v>
      </c>
      <c r="O9997">
        <f t="shared" si="349"/>
        <v>6</v>
      </c>
    </row>
    <row r="9998" spans="1:15" x14ac:dyDescent="0.25">
      <c r="A9998" s="2">
        <v>36302</v>
      </c>
      <c r="B9998">
        <v>1300</v>
      </c>
      <c r="C9998">
        <v>27.41</v>
      </c>
      <c r="D9998">
        <v>27.41</v>
      </c>
      <c r="E9998">
        <v>27.41</v>
      </c>
      <c r="F9998">
        <v>27.41</v>
      </c>
      <c r="M9998" s="15">
        <v>27853</v>
      </c>
      <c r="N9998" t="str">
        <f t="shared" si="350"/>
        <v>On</v>
      </c>
      <c r="O9998">
        <f t="shared" si="349"/>
        <v>6</v>
      </c>
    </row>
    <row r="9999" spans="1:15" x14ac:dyDescent="0.25">
      <c r="A9999" s="2">
        <v>36302</v>
      </c>
      <c r="B9999">
        <v>1400</v>
      </c>
      <c r="C9999">
        <v>29.59</v>
      </c>
      <c r="D9999">
        <v>29.59</v>
      </c>
      <c r="E9999">
        <v>29.59</v>
      </c>
      <c r="F9999">
        <v>29.59</v>
      </c>
      <c r="M9999" s="15">
        <v>27694</v>
      </c>
      <c r="N9999" t="str">
        <f t="shared" si="350"/>
        <v>On</v>
      </c>
      <c r="O9999">
        <f t="shared" si="349"/>
        <v>6</v>
      </c>
    </row>
    <row r="10000" spans="1:15" x14ac:dyDescent="0.25">
      <c r="A10000" s="2">
        <v>36302</v>
      </c>
      <c r="B10000">
        <v>1500</v>
      </c>
      <c r="C10000">
        <v>27.66</v>
      </c>
      <c r="D10000">
        <v>27.66</v>
      </c>
      <c r="E10000">
        <v>27.66</v>
      </c>
      <c r="F10000">
        <v>27.66</v>
      </c>
      <c r="M10000" s="15">
        <v>27926</v>
      </c>
      <c r="N10000" t="str">
        <f t="shared" si="350"/>
        <v>On</v>
      </c>
      <c r="O10000">
        <f t="shared" si="349"/>
        <v>6</v>
      </c>
    </row>
    <row r="10001" spans="1:15" x14ac:dyDescent="0.25">
      <c r="A10001" s="2">
        <v>36302</v>
      </c>
      <c r="B10001">
        <v>1600</v>
      </c>
      <c r="C10001">
        <v>39.07</v>
      </c>
      <c r="D10001">
        <v>39.07</v>
      </c>
      <c r="E10001">
        <v>39.07</v>
      </c>
      <c r="F10001">
        <v>39.07</v>
      </c>
      <c r="M10001" s="15">
        <v>27593</v>
      </c>
      <c r="N10001" t="str">
        <f t="shared" si="350"/>
        <v>On</v>
      </c>
      <c r="O10001">
        <f t="shared" si="349"/>
        <v>6</v>
      </c>
    </row>
    <row r="10002" spans="1:15" x14ac:dyDescent="0.25">
      <c r="A10002" s="2">
        <v>36302</v>
      </c>
      <c r="B10002">
        <v>1700</v>
      </c>
      <c r="C10002">
        <v>36</v>
      </c>
      <c r="D10002">
        <v>36</v>
      </c>
      <c r="E10002">
        <v>36</v>
      </c>
      <c r="F10002">
        <v>36</v>
      </c>
      <c r="M10002" s="15">
        <v>27820</v>
      </c>
      <c r="N10002" t="str">
        <f t="shared" si="350"/>
        <v>On</v>
      </c>
      <c r="O10002">
        <f t="shared" si="349"/>
        <v>6</v>
      </c>
    </row>
    <row r="10003" spans="1:15" x14ac:dyDescent="0.25">
      <c r="A10003" s="2">
        <v>36302</v>
      </c>
      <c r="B10003">
        <v>1800</v>
      </c>
      <c r="C10003">
        <v>22.68</v>
      </c>
      <c r="D10003">
        <v>22.68</v>
      </c>
      <c r="E10003">
        <v>22.68</v>
      </c>
      <c r="F10003">
        <v>22.68</v>
      </c>
      <c r="M10003" s="15">
        <v>27694</v>
      </c>
      <c r="N10003" t="str">
        <f t="shared" si="350"/>
        <v>On</v>
      </c>
      <c r="O10003">
        <f t="shared" si="349"/>
        <v>6</v>
      </c>
    </row>
    <row r="10004" spans="1:15" x14ac:dyDescent="0.25">
      <c r="A10004" s="2">
        <v>36302</v>
      </c>
      <c r="B10004">
        <v>1900</v>
      </c>
      <c r="C10004">
        <v>22.11</v>
      </c>
      <c r="D10004">
        <v>22.11</v>
      </c>
      <c r="E10004">
        <v>22.11</v>
      </c>
      <c r="F10004">
        <v>22.11</v>
      </c>
      <c r="M10004" s="15">
        <v>27077</v>
      </c>
      <c r="N10004" t="str">
        <f t="shared" si="350"/>
        <v>On</v>
      </c>
      <c r="O10004">
        <f t="shared" si="349"/>
        <v>6</v>
      </c>
    </row>
    <row r="10005" spans="1:15" x14ac:dyDescent="0.25">
      <c r="A10005" s="2">
        <v>36302</v>
      </c>
      <c r="B10005">
        <v>2000</v>
      </c>
      <c r="C10005">
        <v>21.7</v>
      </c>
      <c r="D10005">
        <v>21.7</v>
      </c>
      <c r="E10005">
        <v>21.7</v>
      </c>
      <c r="F10005">
        <v>21.7</v>
      </c>
      <c r="M10005" s="15">
        <v>26583</v>
      </c>
      <c r="N10005" t="str">
        <f t="shared" si="350"/>
        <v>On</v>
      </c>
      <c r="O10005">
        <f t="shared" si="349"/>
        <v>6</v>
      </c>
    </row>
    <row r="10006" spans="1:15" x14ac:dyDescent="0.25">
      <c r="A10006" s="2">
        <v>36302</v>
      </c>
      <c r="B10006">
        <v>2100</v>
      </c>
      <c r="C10006">
        <v>35.14</v>
      </c>
      <c r="D10006">
        <v>35.14</v>
      </c>
      <c r="E10006">
        <v>35.14</v>
      </c>
      <c r="F10006">
        <v>35.14</v>
      </c>
      <c r="M10006" s="15">
        <v>27233</v>
      </c>
      <c r="N10006" t="str">
        <f t="shared" si="350"/>
        <v>On</v>
      </c>
      <c r="O10006">
        <f t="shared" si="349"/>
        <v>6</v>
      </c>
    </row>
    <row r="10007" spans="1:15" x14ac:dyDescent="0.25">
      <c r="A10007" s="2">
        <v>36302</v>
      </c>
      <c r="B10007">
        <v>2200</v>
      </c>
      <c r="C10007">
        <v>34.979999999999997</v>
      </c>
      <c r="D10007">
        <v>34.979999999999997</v>
      </c>
      <c r="E10007">
        <v>34.979999999999997</v>
      </c>
      <c r="F10007">
        <v>34.979999999999997</v>
      </c>
      <c r="M10007" s="15">
        <v>27304</v>
      </c>
      <c r="N10007" t="str">
        <f t="shared" si="350"/>
        <v>On</v>
      </c>
      <c r="O10007">
        <f t="shared" si="349"/>
        <v>6</v>
      </c>
    </row>
    <row r="10008" spans="1:15" x14ac:dyDescent="0.25">
      <c r="A10008" s="2">
        <v>36302</v>
      </c>
      <c r="B10008">
        <v>2300</v>
      </c>
      <c r="C10008">
        <v>23.16</v>
      </c>
      <c r="D10008">
        <v>23.16</v>
      </c>
      <c r="E10008">
        <v>23.16</v>
      </c>
      <c r="F10008">
        <v>23.16</v>
      </c>
      <c r="M10008" s="15">
        <v>25530</v>
      </c>
      <c r="N10008" t="str">
        <f t="shared" si="350"/>
        <v>On</v>
      </c>
      <c r="O10008">
        <f t="shared" si="349"/>
        <v>6</v>
      </c>
    </row>
    <row r="10009" spans="1:15" x14ac:dyDescent="0.25">
      <c r="A10009" s="2">
        <v>36302</v>
      </c>
      <c r="B10009">
        <v>2400</v>
      </c>
      <c r="C10009">
        <v>22.35</v>
      </c>
      <c r="D10009">
        <v>22.35</v>
      </c>
      <c r="E10009">
        <v>22.35</v>
      </c>
      <c r="F10009">
        <v>22.35</v>
      </c>
      <c r="M10009" s="15">
        <v>23591</v>
      </c>
      <c r="N10009" t="str">
        <f t="shared" si="350"/>
        <v>Off</v>
      </c>
      <c r="O10009">
        <f t="shared" si="349"/>
        <v>6</v>
      </c>
    </row>
    <row r="10010" spans="1:15" x14ac:dyDescent="0.25">
      <c r="A10010" s="2">
        <v>36303</v>
      </c>
      <c r="B10010">
        <v>100</v>
      </c>
      <c r="C10010">
        <v>22.56</v>
      </c>
      <c r="D10010">
        <v>22.56</v>
      </c>
      <c r="E10010">
        <v>22.56</v>
      </c>
      <c r="F10010">
        <v>22.56</v>
      </c>
      <c r="M10010" s="15">
        <v>21611</v>
      </c>
      <c r="N10010" t="str">
        <f t="shared" si="350"/>
        <v>Off</v>
      </c>
      <c r="O10010">
        <f t="shared" si="349"/>
        <v>7</v>
      </c>
    </row>
    <row r="10011" spans="1:15" x14ac:dyDescent="0.25">
      <c r="A10011" s="2">
        <v>36303</v>
      </c>
      <c r="B10011">
        <v>200</v>
      </c>
      <c r="C10011">
        <v>17.989999999999998</v>
      </c>
      <c r="D10011">
        <v>17.989999999999998</v>
      </c>
      <c r="E10011">
        <v>17.989999999999998</v>
      </c>
      <c r="F10011">
        <v>17.989999999999998</v>
      </c>
      <c r="M10011" s="15">
        <v>20490</v>
      </c>
      <c r="N10011" t="str">
        <f t="shared" si="350"/>
        <v>Off</v>
      </c>
      <c r="O10011">
        <f t="shared" si="349"/>
        <v>7</v>
      </c>
    </row>
    <row r="10012" spans="1:15" x14ac:dyDescent="0.25">
      <c r="A10012" s="2">
        <v>36303</v>
      </c>
      <c r="B10012">
        <v>300</v>
      </c>
      <c r="C10012">
        <v>12.47</v>
      </c>
      <c r="D10012">
        <v>12.47</v>
      </c>
      <c r="E10012">
        <v>12.47</v>
      </c>
      <c r="F10012">
        <v>12.47</v>
      </c>
      <c r="M10012" s="15">
        <v>19603</v>
      </c>
      <c r="N10012" t="str">
        <f t="shared" si="350"/>
        <v>Off</v>
      </c>
      <c r="O10012">
        <f t="shared" si="349"/>
        <v>7</v>
      </c>
    </row>
    <row r="10013" spans="1:15" x14ac:dyDescent="0.25">
      <c r="A10013" s="2">
        <v>36303</v>
      </c>
      <c r="B10013">
        <v>400</v>
      </c>
      <c r="C10013">
        <v>12.07</v>
      </c>
      <c r="D10013">
        <v>12.07</v>
      </c>
      <c r="E10013">
        <v>12.07</v>
      </c>
      <c r="F10013">
        <v>12.07</v>
      </c>
      <c r="M10013" s="15">
        <v>19076</v>
      </c>
      <c r="N10013" t="str">
        <f t="shared" si="350"/>
        <v>Off</v>
      </c>
      <c r="O10013">
        <f t="shared" si="349"/>
        <v>7</v>
      </c>
    </row>
    <row r="10014" spans="1:15" x14ac:dyDescent="0.25">
      <c r="A10014" s="2">
        <v>36303</v>
      </c>
      <c r="B10014">
        <v>500</v>
      </c>
      <c r="C10014">
        <v>12.71</v>
      </c>
      <c r="D10014">
        <v>12.71</v>
      </c>
      <c r="E10014">
        <v>12.71</v>
      </c>
      <c r="F10014">
        <v>12.71</v>
      </c>
      <c r="M10014" s="15">
        <v>18960</v>
      </c>
      <c r="N10014" t="str">
        <f t="shared" si="350"/>
        <v>Off</v>
      </c>
      <c r="O10014">
        <f t="shared" si="349"/>
        <v>7</v>
      </c>
    </row>
    <row r="10015" spans="1:15" x14ac:dyDescent="0.25">
      <c r="A10015" s="2">
        <v>36303</v>
      </c>
      <c r="B10015">
        <v>600</v>
      </c>
      <c r="C10015">
        <v>14.35</v>
      </c>
      <c r="D10015">
        <v>14.35</v>
      </c>
      <c r="E10015">
        <v>14.35</v>
      </c>
      <c r="F10015">
        <v>14.35</v>
      </c>
      <c r="M10015" s="15">
        <v>19143</v>
      </c>
      <c r="N10015" t="str">
        <f t="shared" si="350"/>
        <v>Off</v>
      </c>
      <c r="O10015">
        <f t="shared" si="349"/>
        <v>7</v>
      </c>
    </row>
    <row r="10016" spans="1:15" x14ac:dyDescent="0.25">
      <c r="A10016" s="2">
        <v>36303</v>
      </c>
      <c r="B10016">
        <v>700</v>
      </c>
      <c r="C10016">
        <v>12.43</v>
      </c>
      <c r="D10016">
        <v>12.43</v>
      </c>
      <c r="E10016">
        <v>12.43</v>
      </c>
      <c r="F10016">
        <v>12.43</v>
      </c>
      <c r="M10016" s="15">
        <v>19562</v>
      </c>
      <c r="N10016" t="str">
        <f t="shared" si="350"/>
        <v>Off</v>
      </c>
      <c r="O10016">
        <f t="shared" si="349"/>
        <v>7</v>
      </c>
    </row>
    <row r="10017" spans="1:15" x14ac:dyDescent="0.25">
      <c r="A10017" s="2">
        <v>36303</v>
      </c>
      <c r="B10017">
        <v>800</v>
      </c>
      <c r="C10017">
        <v>26.32</v>
      </c>
      <c r="D10017">
        <v>26.32</v>
      </c>
      <c r="E10017">
        <v>26.32</v>
      </c>
      <c r="F10017">
        <v>26.32</v>
      </c>
      <c r="M10017" s="15">
        <v>20334</v>
      </c>
      <c r="N10017" t="str">
        <f t="shared" si="350"/>
        <v>On</v>
      </c>
      <c r="O10017">
        <f t="shared" si="349"/>
        <v>7</v>
      </c>
    </row>
    <row r="10018" spans="1:15" x14ac:dyDescent="0.25">
      <c r="A10018" s="2">
        <v>36303</v>
      </c>
      <c r="B10018">
        <v>900</v>
      </c>
      <c r="C10018">
        <v>35.31</v>
      </c>
      <c r="D10018">
        <v>35.31</v>
      </c>
      <c r="E10018">
        <v>35.31</v>
      </c>
      <c r="F10018">
        <v>35.31</v>
      </c>
      <c r="M10018" s="15">
        <v>22515</v>
      </c>
      <c r="N10018" t="str">
        <f t="shared" si="350"/>
        <v>On</v>
      </c>
      <c r="O10018">
        <f t="shared" si="349"/>
        <v>7</v>
      </c>
    </row>
    <row r="10019" spans="1:15" x14ac:dyDescent="0.25">
      <c r="A10019" s="2">
        <v>36303</v>
      </c>
      <c r="B10019">
        <v>1000</v>
      </c>
      <c r="C10019">
        <v>37.58</v>
      </c>
      <c r="D10019">
        <v>37.58</v>
      </c>
      <c r="E10019">
        <v>37.58</v>
      </c>
      <c r="F10019">
        <v>37.58</v>
      </c>
      <c r="M10019" s="15">
        <v>24190</v>
      </c>
      <c r="N10019" t="str">
        <f t="shared" si="350"/>
        <v>On</v>
      </c>
      <c r="O10019">
        <f t="shared" ref="O10019:O10082" si="351">+WEEKDAY(A10019,2)</f>
        <v>7</v>
      </c>
    </row>
    <row r="10020" spans="1:15" x14ac:dyDescent="0.25">
      <c r="A10020" s="2">
        <v>36303</v>
      </c>
      <c r="B10020">
        <v>1100</v>
      </c>
      <c r="C10020">
        <v>31.03</v>
      </c>
      <c r="D10020">
        <v>31.03</v>
      </c>
      <c r="E10020">
        <v>31.03</v>
      </c>
      <c r="F10020">
        <v>31.03</v>
      </c>
      <c r="M10020" s="15">
        <v>25453</v>
      </c>
      <c r="N10020" t="str">
        <f t="shared" si="350"/>
        <v>On</v>
      </c>
      <c r="O10020">
        <f t="shared" si="351"/>
        <v>7</v>
      </c>
    </row>
    <row r="10021" spans="1:15" x14ac:dyDescent="0.25">
      <c r="A10021" s="2">
        <v>36303</v>
      </c>
      <c r="B10021">
        <v>1200</v>
      </c>
      <c r="C10021">
        <v>34.53</v>
      </c>
      <c r="D10021">
        <v>34.53</v>
      </c>
      <c r="E10021">
        <v>34.53</v>
      </c>
      <c r="F10021">
        <v>34.53</v>
      </c>
      <c r="M10021" s="15">
        <v>26040</v>
      </c>
      <c r="N10021" t="str">
        <f t="shared" si="350"/>
        <v>On</v>
      </c>
      <c r="O10021">
        <f t="shared" si="351"/>
        <v>7</v>
      </c>
    </row>
    <row r="10022" spans="1:15" x14ac:dyDescent="0.25">
      <c r="A10022" s="2">
        <v>36303</v>
      </c>
      <c r="B10022">
        <v>1300</v>
      </c>
      <c r="C10022">
        <v>29.44</v>
      </c>
      <c r="D10022">
        <v>29.44</v>
      </c>
      <c r="E10022">
        <v>29.44</v>
      </c>
      <c r="F10022">
        <v>29.44</v>
      </c>
      <c r="M10022" s="15">
        <v>26338</v>
      </c>
      <c r="N10022" t="str">
        <f t="shared" si="350"/>
        <v>On</v>
      </c>
      <c r="O10022">
        <f t="shared" si="351"/>
        <v>7</v>
      </c>
    </row>
    <row r="10023" spans="1:15" x14ac:dyDescent="0.25">
      <c r="A10023" s="2">
        <v>36303</v>
      </c>
      <c r="B10023">
        <v>1400</v>
      </c>
      <c r="C10023">
        <v>27.97</v>
      </c>
      <c r="D10023">
        <v>27.97</v>
      </c>
      <c r="E10023">
        <v>27.97</v>
      </c>
      <c r="F10023">
        <v>27.97</v>
      </c>
      <c r="M10023" s="15">
        <v>26300</v>
      </c>
      <c r="N10023" t="str">
        <f t="shared" si="350"/>
        <v>On</v>
      </c>
      <c r="O10023">
        <f t="shared" si="351"/>
        <v>7</v>
      </c>
    </row>
    <row r="10024" spans="1:15" x14ac:dyDescent="0.25">
      <c r="A10024" s="2">
        <v>36303</v>
      </c>
      <c r="B10024">
        <v>1500</v>
      </c>
      <c r="C10024">
        <v>25.28</v>
      </c>
      <c r="D10024">
        <v>25.28</v>
      </c>
      <c r="E10024">
        <v>25.28</v>
      </c>
      <c r="F10024">
        <v>25.28</v>
      </c>
      <c r="M10024" s="15">
        <v>25855</v>
      </c>
      <c r="N10024" t="str">
        <f t="shared" si="350"/>
        <v>On</v>
      </c>
      <c r="O10024">
        <f t="shared" si="351"/>
        <v>7</v>
      </c>
    </row>
    <row r="10025" spans="1:15" x14ac:dyDescent="0.25">
      <c r="A10025" s="2">
        <v>36303</v>
      </c>
      <c r="B10025">
        <v>1600</v>
      </c>
      <c r="C10025">
        <v>55.63</v>
      </c>
      <c r="D10025">
        <v>55.63</v>
      </c>
      <c r="E10025">
        <v>55.63</v>
      </c>
      <c r="F10025">
        <v>55.63</v>
      </c>
      <c r="M10025" s="15">
        <v>25889</v>
      </c>
      <c r="N10025" t="str">
        <f t="shared" si="350"/>
        <v>On</v>
      </c>
      <c r="O10025">
        <f t="shared" si="351"/>
        <v>7</v>
      </c>
    </row>
    <row r="10026" spans="1:15" x14ac:dyDescent="0.25">
      <c r="A10026" s="2">
        <v>36303</v>
      </c>
      <c r="B10026">
        <v>1700</v>
      </c>
      <c r="C10026">
        <v>40.85</v>
      </c>
      <c r="D10026">
        <v>40.61</v>
      </c>
      <c r="E10026">
        <v>40.6</v>
      </c>
      <c r="F10026">
        <v>40.869999999999997</v>
      </c>
      <c r="M10026" s="15">
        <v>26210</v>
      </c>
      <c r="N10026" t="str">
        <f t="shared" si="350"/>
        <v>On</v>
      </c>
      <c r="O10026">
        <f t="shared" si="351"/>
        <v>7</v>
      </c>
    </row>
    <row r="10027" spans="1:15" x14ac:dyDescent="0.25">
      <c r="A10027" s="2">
        <v>36303</v>
      </c>
      <c r="B10027">
        <v>1800</v>
      </c>
      <c r="C10027">
        <v>27.54</v>
      </c>
      <c r="D10027">
        <v>25.59</v>
      </c>
      <c r="E10027">
        <v>25.48</v>
      </c>
      <c r="F10027">
        <v>27.76</v>
      </c>
      <c r="M10027" s="15">
        <v>26522</v>
      </c>
      <c r="N10027" t="str">
        <f t="shared" si="350"/>
        <v>On</v>
      </c>
      <c r="O10027">
        <f t="shared" si="351"/>
        <v>7</v>
      </c>
    </row>
    <row r="10028" spans="1:15" x14ac:dyDescent="0.25">
      <c r="A10028" s="2">
        <v>36303</v>
      </c>
      <c r="B10028">
        <v>1900</v>
      </c>
      <c r="C10028">
        <v>26.69</v>
      </c>
      <c r="D10028">
        <v>26.69</v>
      </c>
      <c r="E10028">
        <v>26.69</v>
      </c>
      <c r="F10028">
        <v>26.69</v>
      </c>
      <c r="M10028" s="15">
        <v>26364</v>
      </c>
      <c r="N10028" t="str">
        <f t="shared" si="350"/>
        <v>On</v>
      </c>
      <c r="O10028">
        <f t="shared" si="351"/>
        <v>7</v>
      </c>
    </row>
    <row r="10029" spans="1:15" x14ac:dyDescent="0.25">
      <c r="A10029" s="2">
        <v>36303</v>
      </c>
      <c r="B10029">
        <v>2000</v>
      </c>
      <c r="C10029">
        <v>42.89</v>
      </c>
      <c r="D10029">
        <v>42.89</v>
      </c>
      <c r="E10029">
        <v>42.89</v>
      </c>
      <c r="F10029">
        <v>42.89</v>
      </c>
      <c r="M10029" s="15">
        <v>26485</v>
      </c>
      <c r="N10029" t="str">
        <f t="shared" si="350"/>
        <v>On</v>
      </c>
      <c r="O10029">
        <f t="shared" si="351"/>
        <v>7</v>
      </c>
    </row>
    <row r="10030" spans="1:15" x14ac:dyDescent="0.25">
      <c r="A10030" s="2">
        <v>36303</v>
      </c>
      <c r="B10030">
        <v>2100</v>
      </c>
      <c r="C10030">
        <v>57.7</v>
      </c>
      <c r="D10030">
        <v>57.7</v>
      </c>
      <c r="E10030">
        <v>57.7</v>
      </c>
      <c r="F10030">
        <v>57.7</v>
      </c>
      <c r="M10030" s="15">
        <v>27507</v>
      </c>
      <c r="N10030" t="str">
        <f t="shared" si="350"/>
        <v>On</v>
      </c>
      <c r="O10030">
        <f t="shared" si="351"/>
        <v>7</v>
      </c>
    </row>
    <row r="10031" spans="1:15" x14ac:dyDescent="0.25">
      <c r="A10031" s="2">
        <v>36303</v>
      </c>
      <c r="B10031">
        <v>2200</v>
      </c>
      <c r="C10031">
        <v>41.53</v>
      </c>
      <c r="D10031">
        <v>41.53</v>
      </c>
      <c r="E10031">
        <v>41.53</v>
      </c>
      <c r="F10031">
        <v>41.53</v>
      </c>
      <c r="M10031" s="15">
        <v>27502</v>
      </c>
      <c r="N10031" t="str">
        <f t="shared" si="350"/>
        <v>On</v>
      </c>
      <c r="O10031">
        <f t="shared" si="351"/>
        <v>7</v>
      </c>
    </row>
    <row r="10032" spans="1:15" x14ac:dyDescent="0.25">
      <c r="A10032" s="2">
        <v>36303</v>
      </c>
      <c r="B10032">
        <v>2300</v>
      </c>
      <c r="C10032">
        <v>23.68</v>
      </c>
      <c r="D10032">
        <v>23.68</v>
      </c>
      <c r="E10032">
        <v>23.68</v>
      </c>
      <c r="F10032">
        <v>23.68</v>
      </c>
      <c r="M10032" s="15">
        <v>25474</v>
      </c>
      <c r="N10032" t="str">
        <f t="shared" si="350"/>
        <v>On</v>
      </c>
      <c r="O10032">
        <f t="shared" si="351"/>
        <v>7</v>
      </c>
    </row>
    <row r="10033" spans="1:15" x14ac:dyDescent="0.25">
      <c r="A10033" s="2">
        <v>36303</v>
      </c>
      <c r="B10033">
        <v>2400</v>
      </c>
      <c r="C10033">
        <v>20.43</v>
      </c>
      <c r="D10033">
        <v>20.43</v>
      </c>
      <c r="E10033">
        <v>20.43</v>
      </c>
      <c r="F10033">
        <v>20.43</v>
      </c>
      <c r="M10033" s="15">
        <v>23323</v>
      </c>
      <c r="N10033" t="str">
        <f t="shared" si="350"/>
        <v>Off</v>
      </c>
      <c r="O10033">
        <f t="shared" si="351"/>
        <v>7</v>
      </c>
    </row>
    <row r="10034" spans="1:15" x14ac:dyDescent="0.25">
      <c r="A10034" s="2">
        <v>36304</v>
      </c>
      <c r="B10034">
        <v>100</v>
      </c>
      <c r="C10034">
        <v>16.47</v>
      </c>
      <c r="D10034">
        <v>16.47</v>
      </c>
      <c r="E10034">
        <v>16.47</v>
      </c>
      <c r="F10034">
        <v>16.47</v>
      </c>
      <c r="M10034" s="15">
        <v>21715</v>
      </c>
      <c r="N10034" t="str">
        <f t="shared" si="350"/>
        <v>Off</v>
      </c>
      <c r="O10034">
        <f t="shared" si="351"/>
        <v>1</v>
      </c>
    </row>
    <row r="10035" spans="1:15" x14ac:dyDescent="0.25">
      <c r="A10035" s="2">
        <v>36304</v>
      </c>
      <c r="B10035">
        <v>200</v>
      </c>
      <c r="C10035">
        <v>11.05</v>
      </c>
      <c r="D10035">
        <v>11.05</v>
      </c>
      <c r="E10035">
        <v>11.05</v>
      </c>
      <c r="F10035">
        <v>11.05</v>
      </c>
      <c r="M10035" s="15">
        <v>20566</v>
      </c>
      <c r="N10035" t="str">
        <f t="shared" si="350"/>
        <v>Off</v>
      </c>
      <c r="O10035">
        <f t="shared" si="351"/>
        <v>1</v>
      </c>
    </row>
    <row r="10036" spans="1:15" x14ac:dyDescent="0.25">
      <c r="A10036" s="2">
        <v>36304</v>
      </c>
      <c r="B10036">
        <v>300</v>
      </c>
      <c r="C10036">
        <v>11</v>
      </c>
      <c r="D10036">
        <v>11</v>
      </c>
      <c r="E10036">
        <v>11</v>
      </c>
      <c r="F10036">
        <v>11</v>
      </c>
      <c r="M10036" s="15">
        <v>20107</v>
      </c>
      <c r="N10036" t="str">
        <f t="shared" si="350"/>
        <v>Off</v>
      </c>
      <c r="O10036">
        <f t="shared" si="351"/>
        <v>1</v>
      </c>
    </row>
    <row r="10037" spans="1:15" x14ac:dyDescent="0.25">
      <c r="A10037" s="2">
        <v>36304</v>
      </c>
      <c r="B10037">
        <v>400</v>
      </c>
      <c r="C10037">
        <v>15.82</v>
      </c>
      <c r="D10037">
        <v>15.82</v>
      </c>
      <c r="E10037">
        <v>15.82</v>
      </c>
      <c r="F10037">
        <v>15.82</v>
      </c>
      <c r="M10037" s="15">
        <v>19852</v>
      </c>
      <c r="N10037" t="str">
        <f t="shared" si="350"/>
        <v>Off</v>
      </c>
      <c r="O10037">
        <f t="shared" si="351"/>
        <v>1</v>
      </c>
    </row>
    <row r="10038" spans="1:15" x14ac:dyDescent="0.25">
      <c r="A10038" s="2">
        <v>36304</v>
      </c>
      <c r="B10038">
        <v>500</v>
      </c>
      <c r="C10038">
        <v>20</v>
      </c>
      <c r="D10038">
        <v>20</v>
      </c>
      <c r="E10038">
        <v>20</v>
      </c>
      <c r="F10038">
        <v>20</v>
      </c>
      <c r="M10038" s="15">
        <v>20550</v>
      </c>
      <c r="N10038" t="str">
        <f t="shared" si="350"/>
        <v>Off</v>
      </c>
      <c r="O10038">
        <f t="shared" si="351"/>
        <v>1</v>
      </c>
    </row>
    <row r="10039" spans="1:15" x14ac:dyDescent="0.25">
      <c r="A10039" s="2">
        <v>36304</v>
      </c>
      <c r="B10039">
        <v>600</v>
      </c>
      <c r="C10039">
        <v>14.73</v>
      </c>
      <c r="D10039">
        <v>14.73</v>
      </c>
      <c r="E10039">
        <v>14.73</v>
      </c>
      <c r="F10039">
        <v>14.73</v>
      </c>
      <c r="M10039" s="15">
        <v>22105</v>
      </c>
      <c r="N10039" t="str">
        <f t="shared" si="350"/>
        <v>Off</v>
      </c>
      <c r="O10039">
        <f t="shared" si="351"/>
        <v>1</v>
      </c>
    </row>
    <row r="10040" spans="1:15" x14ac:dyDescent="0.25">
      <c r="A10040" s="2">
        <v>36304</v>
      </c>
      <c r="B10040">
        <v>700</v>
      </c>
      <c r="C10040">
        <v>27.42</v>
      </c>
      <c r="D10040">
        <v>27.42</v>
      </c>
      <c r="E10040">
        <v>27.42</v>
      </c>
      <c r="F10040">
        <v>27.42</v>
      </c>
      <c r="M10040" s="15">
        <v>25421</v>
      </c>
      <c r="N10040" t="str">
        <f t="shared" si="350"/>
        <v>Off</v>
      </c>
      <c r="O10040">
        <f t="shared" si="351"/>
        <v>1</v>
      </c>
    </row>
    <row r="10041" spans="1:15" x14ac:dyDescent="0.25">
      <c r="A10041" s="2">
        <v>36304</v>
      </c>
      <c r="B10041">
        <v>800</v>
      </c>
      <c r="C10041">
        <v>42.04</v>
      </c>
      <c r="D10041">
        <v>42.04</v>
      </c>
      <c r="E10041">
        <v>42.04</v>
      </c>
      <c r="F10041">
        <v>42.04</v>
      </c>
      <c r="M10041" s="15">
        <v>28706</v>
      </c>
      <c r="N10041" t="str">
        <f t="shared" si="350"/>
        <v>On</v>
      </c>
      <c r="O10041">
        <f t="shared" si="351"/>
        <v>1</v>
      </c>
    </row>
    <row r="10042" spans="1:15" x14ac:dyDescent="0.25">
      <c r="A10042" s="2">
        <v>36304</v>
      </c>
      <c r="B10042">
        <v>900</v>
      </c>
      <c r="C10042">
        <v>31.58</v>
      </c>
      <c r="D10042">
        <v>31.58</v>
      </c>
      <c r="E10042">
        <v>31.58</v>
      </c>
      <c r="F10042">
        <v>31.58</v>
      </c>
      <c r="M10042" s="15">
        <v>29929</v>
      </c>
      <c r="N10042" t="str">
        <f t="shared" si="350"/>
        <v>On</v>
      </c>
      <c r="O10042">
        <f t="shared" si="351"/>
        <v>1</v>
      </c>
    </row>
    <row r="10043" spans="1:15" x14ac:dyDescent="0.25">
      <c r="A10043" s="2">
        <v>36304</v>
      </c>
      <c r="B10043">
        <v>1000</v>
      </c>
      <c r="C10043">
        <v>30.73</v>
      </c>
      <c r="D10043">
        <v>30.73</v>
      </c>
      <c r="E10043">
        <v>30.73</v>
      </c>
      <c r="F10043">
        <v>30.73</v>
      </c>
      <c r="M10043" s="15">
        <v>31046</v>
      </c>
      <c r="N10043" t="str">
        <f t="shared" si="350"/>
        <v>On</v>
      </c>
      <c r="O10043">
        <f t="shared" si="351"/>
        <v>1</v>
      </c>
    </row>
    <row r="10044" spans="1:15" x14ac:dyDescent="0.25">
      <c r="A10044" s="2">
        <v>36304</v>
      </c>
      <c r="B10044">
        <v>1100</v>
      </c>
      <c r="C10044">
        <v>30.61</v>
      </c>
      <c r="D10044">
        <v>30.48</v>
      </c>
      <c r="E10044">
        <v>30.48</v>
      </c>
      <c r="F10044">
        <v>30.53</v>
      </c>
      <c r="M10044" s="15">
        <v>32011</v>
      </c>
      <c r="N10044" t="str">
        <f t="shared" si="350"/>
        <v>On</v>
      </c>
      <c r="O10044">
        <f t="shared" si="351"/>
        <v>1</v>
      </c>
    </row>
    <row r="10045" spans="1:15" x14ac:dyDescent="0.25">
      <c r="A10045" s="2">
        <v>36304</v>
      </c>
      <c r="B10045">
        <v>1200</v>
      </c>
      <c r="C10045">
        <v>35.29</v>
      </c>
      <c r="D10045">
        <v>34.26</v>
      </c>
      <c r="E10045">
        <v>34.369999999999997</v>
      </c>
      <c r="F10045">
        <v>35.51</v>
      </c>
      <c r="M10045" s="15">
        <v>32170</v>
      </c>
      <c r="N10045" t="str">
        <f t="shared" si="350"/>
        <v>On</v>
      </c>
      <c r="O10045">
        <f t="shared" si="351"/>
        <v>1</v>
      </c>
    </row>
    <row r="10046" spans="1:15" x14ac:dyDescent="0.25">
      <c r="A10046" s="2">
        <v>36304</v>
      </c>
      <c r="B10046">
        <v>1300</v>
      </c>
      <c r="C10046">
        <v>30.98</v>
      </c>
      <c r="D10046">
        <v>30.17</v>
      </c>
      <c r="E10046">
        <v>30.21</v>
      </c>
      <c r="F10046">
        <v>30.76</v>
      </c>
      <c r="M10046" s="15">
        <v>32451</v>
      </c>
      <c r="N10046" t="str">
        <f t="shared" si="350"/>
        <v>On</v>
      </c>
      <c r="O10046">
        <f t="shared" si="351"/>
        <v>1</v>
      </c>
    </row>
    <row r="10047" spans="1:15" x14ac:dyDescent="0.25">
      <c r="A10047" s="2">
        <v>36304</v>
      </c>
      <c r="B10047">
        <v>1400</v>
      </c>
      <c r="C10047">
        <v>29.36</v>
      </c>
      <c r="D10047">
        <v>28.67</v>
      </c>
      <c r="E10047">
        <v>28.67</v>
      </c>
      <c r="F10047">
        <v>28.95</v>
      </c>
      <c r="M10047" s="15">
        <v>32329</v>
      </c>
      <c r="N10047" t="str">
        <f t="shared" si="350"/>
        <v>On</v>
      </c>
      <c r="O10047">
        <f t="shared" si="351"/>
        <v>1</v>
      </c>
    </row>
    <row r="10048" spans="1:15" x14ac:dyDescent="0.25">
      <c r="A10048" s="2">
        <v>36304</v>
      </c>
      <c r="B10048">
        <v>1500</v>
      </c>
      <c r="C10048">
        <v>25.03</v>
      </c>
      <c r="D10048">
        <v>24.25</v>
      </c>
      <c r="E10048">
        <v>24.25</v>
      </c>
      <c r="F10048">
        <v>24.57</v>
      </c>
      <c r="M10048" s="15">
        <v>31714</v>
      </c>
      <c r="N10048" t="str">
        <f t="shared" si="350"/>
        <v>On</v>
      </c>
      <c r="O10048">
        <f t="shared" si="351"/>
        <v>1</v>
      </c>
    </row>
    <row r="10049" spans="1:15" x14ac:dyDescent="0.25">
      <c r="A10049" s="2">
        <v>36304</v>
      </c>
      <c r="B10049">
        <v>1600</v>
      </c>
      <c r="C10049">
        <v>24.34</v>
      </c>
      <c r="D10049">
        <v>23.55</v>
      </c>
      <c r="E10049">
        <v>23.55</v>
      </c>
      <c r="F10049">
        <v>23.87</v>
      </c>
      <c r="M10049" s="15">
        <v>31325</v>
      </c>
      <c r="N10049" t="str">
        <f t="shared" si="350"/>
        <v>On</v>
      </c>
      <c r="O10049">
        <f t="shared" si="351"/>
        <v>1</v>
      </c>
    </row>
    <row r="10050" spans="1:15" x14ac:dyDescent="0.25">
      <c r="A10050" s="2">
        <v>36304</v>
      </c>
      <c r="B10050">
        <v>1700</v>
      </c>
      <c r="C10050">
        <v>24.36</v>
      </c>
      <c r="D10050">
        <v>23.57</v>
      </c>
      <c r="E10050">
        <v>23.58</v>
      </c>
      <c r="F10050">
        <v>23.9</v>
      </c>
      <c r="M10050" s="15">
        <v>31282</v>
      </c>
      <c r="N10050" t="str">
        <f t="shared" si="350"/>
        <v>On</v>
      </c>
      <c r="O10050">
        <f t="shared" si="351"/>
        <v>1</v>
      </c>
    </row>
    <row r="10051" spans="1:15" x14ac:dyDescent="0.25">
      <c r="A10051" s="2">
        <v>36304</v>
      </c>
      <c r="B10051">
        <v>1800</v>
      </c>
      <c r="C10051">
        <v>23.92</v>
      </c>
      <c r="D10051">
        <v>23.12</v>
      </c>
      <c r="E10051">
        <v>23.13</v>
      </c>
      <c r="F10051">
        <v>23.45</v>
      </c>
      <c r="M10051" s="15">
        <v>31027</v>
      </c>
      <c r="N10051" t="str">
        <f t="shared" si="350"/>
        <v>On</v>
      </c>
      <c r="O10051">
        <f t="shared" si="351"/>
        <v>1</v>
      </c>
    </row>
    <row r="10052" spans="1:15" x14ac:dyDescent="0.25">
      <c r="A10052" s="2">
        <v>36304</v>
      </c>
      <c r="B10052">
        <v>1900</v>
      </c>
      <c r="C10052">
        <v>22.5</v>
      </c>
      <c r="D10052">
        <v>21.67</v>
      </c>
      <c r="E10052">
        <v>21.68</v>
      </c>
      <c r="F10052">
        <v>22.01</v>
      </c>
      <c r="M10052" s="15">
        <v>30195</v>
      </c>
      <c r="N10052" t="str">
        <f t="shared" si="350"/>
        <v>On</v>
      </c>
      <c r="O10052">
        <f t="shared" si="351"/>
        <v>1</v>
      </c>
    </row>
    <row r="10053" spans="1:15" x14ac:dyDescent="0.25">
      <c r="A10053" s="2">
        <v>36304</v>
      </c>
      <c r="B10053">
        <v>2000</v>
      </c>
      <c r="C10053">
        <v>19.59</v>
      </c>
      <c r="D10053">
        <v>18.71</v>
      </c>
      <c r="E10053">
        <v>18.71</v>
      </c>
      <c r="F10053">
        <v>19.07</v>
      </c>
      <c r="M10053" s="15">
        <v>29335</v>
      </c>
      <c r="N10053" t="str">
        <f t="shared" si="350"/>
        <v>On</v>
      </c>
      <c r="O10053">
        <f t="shared" si="351"/>
        <v>1</v>
      </c>
    </row>
    <row r="10054" spans="1:15" x14ac:dyDescent="0.25">
      <c r="A10054" s="2">
        <v>36304</v>
      </c>
      <c r="B10054">
        <v>2100</v>
      </c>
      <c r="C10054">
        <v>23.98</v>
      </c>
      <c r="D10054">
        <v>23.31</v>
      </c>
      <c r="E10054">
        <v>23.45</v>
      </c>
      <c r="F10054">
        <v>23.51</v>
      </c>
      <c r="M10054" s="15">
        <v>29662</v>
      </c>
      <c r="N10054" t="str">
        <f t="shared" si="350"/>
        <v>On</v>
      </c>
      <c r="O10054">
        <f t="shared" si="351"/>
        <v>1</v>
      </c>
    </row>
    <row r="10055" spans="1:15" x14ac:dyDescent="0.25">
      <c r="A10055" s="2">
        <v>36304</v>
      </c>
      <c r="B10055">
        <v>2200</v>
      </c>
      <c r="C10055">
        <v>20.48</v>
      </c>
      <c r="D10055">
        <v>21.28</v>
      </c>
      <c r="E10055">
        <v>23.08</v>
      </c>
      <c r="F10055">
        <v>19.95</v>
      </c>
      <c r="M10055" s="15">
        <v>29430</v>
      </c>
      <c r="N10055" t="str">
        <f t="shared" si="350"/>
        <v>On</v>
      </c>
      <c r="O10055">
        <f t="shared" si="351"/>
        <v>1</v>
      </c>
    </row>
    <row r="10056" spans="1:15" x14ac:dyDescent="0.25">
      <c r="A10056" s="2">
        <v>36304</v>
      </c>
      <c r="B10056">
        <v>2300</v>
      </c>
      <c r="C10056">
        <v>18.03</v>
      </c>
      <c r="D10056">
        <v>17.43</v>
      </c>
      <c r="E10056">
        <v>17.399999999999999</v>
      </c>
      <c r="F10056">
        <v>17.690000000000001</v>
      </c>
      <c r="M10056" s="15">
        <v>26548</v>
      </c>
      <c r="N10056" t="str">
        <f t="shared" si="350"/>
        <v>On</v>
      </c>
      <c r="O10056">
        <f t="shared" si="351"/>
        <v>1</v>
      </c>
    </row>
    <row r="10057" spans="1:15" x14ac:dyDescent="0.25">
      <c r="A10057" s="2">
        <v>36304</v>
      </c>
      <c r="B10057">
        <v>2400</v>
      </c>
      <c r="C10057">
        <v>20.48</v>
      </c>
      <c r="D10057">
        <v>20.48</v>
      </c>
      <c r="E10057">
        <v>20.48</v>
      </c>
      <c r="F10057">
        <v>20.48</v>
      </c>
      <c r="M10057" s="15">
        <v>23442</v>
      </c>
      <c r="N10057" t="str">
        <f t="shared" si="350"/>
        <v>Off</v>
      </c>
      <c r="O10057">
        <f t="shared" si="351"/>
        <v>1</v>
      </c>
    </row>
    <row r="10058" spans="1:15" x14ac:dyDescent="0.25">
      <c r="A10058" s="2">
        <v>36305</v>
      </c>
      <c r="B10058">
        <v>100</v>
      </c>
      <c r="C10058">
        <v>13.91</v>
      </c>
      <c r="D10058">
        <v>13.91</v>
      </c>
      <c r="E10058">
        <v>13.91</v>
      </c>
      <c r="F10058">
        <v>13.91</v>
      </c>
      <c r="M10058" s="15">
        <v>21932</v>
      </c>
      <c r="N10058" t="str">
        <f t="shared" si="350"/>
        <v>Off</v>
      </c>
      <c r="O10058">
        <f t="shared" si="351"/>
        <v>2</v>
      </c>
    </row>
    <row r="10059" spans="1:15" x14ac:dyDescent="0.25">
      <c r="A10059" s="2">
        <v>36305</v>
      </c>
      <c r="B10059">
        <v>200</v>
      </c>
      <c r="C10059">
        <v>9.7200000000000006</v>
      </c>
      <c r="D10059">
        <v>9.7200000000000006</v>
      </c>
      <c r="E10059">
        <v>9.7200000000000006</v>
      </c>
      <c r="F10059">
        <v>9.7200000000000006</v>
      </c>
      <c r="M10059" s="15">
        <v>20573</v>
      </c>
      <c r="N10059" t="str">
        <f t="shared" ref="N10059:N10122" si="352">+IF(B10059&gt;700,IF(B10059&lt;2400,"On","Off"),"Off")</f>
        <v>Off</v>
      </c>
      <c r="O10059">
        <f t="shared" si="351"/>
        <v>2</v>
      </c>
    </row>
    <row r="10060" spans="1:15" x14ac:dyDescent="0.25">
      <c r="A10060" s="2">
        <v>36305</v>
      </c>
      <c r="B10060">
        <v>300</v>
      </c>
      <c r="C10060">
        <v>10.43</v>
      </c>
      <c r="D10060">
        <v>10.43</v>
      </c>
      <c r="E10060">
        <v>10.43</v>
      </c>
      <c r="F10060">
        <v>10.43</v>
      </c>
      <c r="M10060" s="15">
        <v>19849</v>
      </c>
      <c r="N10060" t="str">
        <f t="shared" si="352"/>
        <v>Off</v>
      </c>
      <c r="O10060">
        <f t="shared" si="351"/>
        <v>2</v>
      </c>
    </row>
    <row r="10061" spans="1:15" x14ac:dyDescent="0.25">
      <c r="A10061" s="2">
        <v>36305</v>
      </c>
      <c r="B10061">
        <v>400</v>
      </c>
      <c r="C10061">
        <v>10.6</v>
      </c>
      <c r="D10061">
        <v>10.6</v>
      </c>
      <c r="E10061">
        <v>10.6</v>
      </c>
      <c r="F10061">
        <v>10.6</v>
      </c>
      <c r="M10061" s="15">
        <v>19959</v>
      </c>
      <c r="N10061" t="str">
        <f t="shared" si="352"/>
        <v>Off</v>
      </c>
      <c r="O10061">
        <f t="shared" si="351"/>
        <v>2</v>
      </c>
    </row>
    <row r="10062" spans="1:15" x14ac:dyDescent="0.25">
      <c r="A10062" s="2">
        <v>36305</v>
      </c>
      <c r="B10062">
        <v>500</v>
      </c>
      <c r="C10062">
        <v>11.02</v>
      </c>
      <c r="D10062">
        <v>11.02</v>
      </c>
      <c r="E10062">
        <v>11.02</v>
      </c>
      <c r="F10062">
        <v>11.02</v>
      </c>
      <c r="M10062" s="15">
        <v>20080</v>
      </c>
      <c r="N10062" t="str">
        <f t="shared" si="352"/>
        <v>Off</v>
      </c>
      <c r="O10062">
        <f t="shared" si="351"/>
        <v>2</v>
      </c>
    </row>
    <row r="10063" spans="1:15" x14ac:dyDescent="0.25">
      <c r="A10063" s="2">
        <v>36305</v>
      </c>
      <c r="B10063">
        <v>600</v>
      </c>
      <c r="C10063">
        <v>12</v>
      </c>
      <c r="D10063">
        <v>12</v>
      </c>
      <c r="E10063">
        <v>12</v>
      </c>
      <c r="F10063">
        <v>12</v>
      </c>
      <c r="M10063" s="15">
        <v>21790</v>
      </c>
      <c r="N10063" t="str">
        <f t="shared" si="352"/>
        <v>Off</v>
      </c>
      <c r="O10063">
        <f t="shared" si="351"/>
        <v>2</v>
      </c>
    </row>
    <row r="10064" spans="1:15" x14ac:dyDescent="0.25">
      <c r="A10064" s="2">
        <v>36305</v>
      </c>
      <c r="B10064">
        <v>700</v>
      </c>
      <c r="C10064">
        <v>21.02</v>
      </c>
      <c r="D10064">
        <v>21.02</v>
      </c>
      <c r="E10064">
        <v>21.02</v>
      </c>
      <c r="F10064">
        <v>21.02</v>
      </c>
      <c r="M10064" s="15">
        <v>24847</v>
      </c>
      <c r="N10064" t="str">
        <f t="shared" si="352"/>
        <v>Off</v>
      </c>
      <c r="O10064">
        <f t="shared" si="351"/>
        <v>2</v>
      </c>
    </row>
    <row r="10065" spans="1:15" x14ac:dyDescent="0.25">
      <c r="A10065" s="2">
        <v>36305</v>
      </c>
      <c r="B10065">
        <v>800</v>
      </c>
      <c r="C10065">
        <v>22.78</v>
      </c>
      <c r="D10065">
        <v>22.78</v>
      </c>
      <c r="E10065">
        <v>22.78</v>
      </c>
      <c r="F10065">
        <v>22.78</v>
      </c>
      <c r="M10065" s="15">
        <v>27808</v>
      </c>
      <c r="N10065" t="str">
        <f t="shared" si="352"/>
        <v>On</v>
      </c>
      <c r="O10065">
        <f t="shared" si="351"/>
        <v>2</v>
      </c>
    </row>
    <row r="10066" spans="1:15" x14ac:dyDescent="0.25">
      <c r="A10066" s="2">
        <v>36305</v>
      </c>
      <c r="B10066">
        <v>900</v>
      </c>
      <c r="C10066">
        <v>23.16</v>
      </c>
      <c r="D10066">
        <v>23.16</v>
      </c>
      <c r="E10066">
        <v>23.16</v>
      </c>
      <c r="F10066">
        <v>23.16</v>
      </c>
      <c r="M10066" s="15">
        <v>28999</v>
      </c>
      <c r="N10066" t="str">
        <f t="shared" si="352"/>
        <v>On</v>
      </c>
      <c r="O10066">
        <f t="shared" si="351"/>
        <v>2</v>
      </c>
    </row>
    <row r="10067" spans="1:15" x14ac:dyDescent="0.25">
      <c r="A10067" s="2">
        <v>36305</v>
      </c>
      <c r="B10067">
        <v>1000</v>
      </c>
      <c r="C10067">
        <v>21.57</v>
      </c>
      <c r="D10067">
        <v>25.59</v>
      </c>
      <c r="E10067">
        <v>25.6</v>
      </c>
      <c r="F10067">
        <v>25.06</v>
      </c>
      <c r="M10067" s="15">
        <v>29684</v>
      </c>
      <c r="N10067" t="str">
        <f t="shared" si="352"/>
        <v>On</v>
      </c>
      <c r="O10067">
        <f t="shared" si="351"/>
        <v>2</v>
      </c>
    </row>
    <row r="10068" spans="1:15" x14ac:dyDescent="0.25">
      <c r="A10068" s="2">
        <v>36305</v>
      </c>
      <c r="B10068">
        <v>1100</v>
      </c>
      <c r="C10068">
        <v>19.23</v>
      </c>
      <c r="D10068">
        <v>24.58</v>
      </c>
      <c r="E10068">
        <v>24.58</v>
      </c>
      <c r="F10068">
        <v>24.01</v>
      </c>
      <c r="M10068" s="15">
        <v>30332</v>
      </c>
      <c r="N10068" t="str">
        <f t="shared" si="352"/>
        <v>On</v>
      </c>
      <c r="O10068">
        <f t="shared" si="351"/>
        <v>2</v>
      </c>
    </row>
    <row r="10069" spans="1:15" x14ac:dyDescent="0.25">
      <c r="A10069" s="2">
        <v>36305</v>
      </c>
      <c r="B10069">
        <v>1200</v>
      </c>
      <c r="C10069">
        <v>18.39</v>
      </c>
      <c r="D10069">
        <v>24.75</v>
      </c>
      <c r="E10069">
        <v>24.83</v>
      </c>
      <c r="F10069">
        <v>27.58</v>
      </c>
      <c r="M10069" s="15">
        <v>30338</v>
      </c>
      <c r="N10069" t="str">
        <f t="shared" si="352"/>
        <v>On</v>
      </c>
      <c r="O10069">
        <f t="shared" si="351"/>
        <v>2</v>
      </c>
    </row>
    <row r="10070" spans="1:15" x14ac:dyDescent="0.25">
      <c r="A10070" s="2">
        <v>36305</v>
      </c>
      <c r="B10070">
        <v>1300</v>
      </c>
      <c r="C10070">
        <v>19.760000000000002</v>
      </c>
      <c r="D10070">
        <v>27.65</v>
      </c>
      <c r="E10070">
        <v>27.67</v>
      </c>
      <c r="F10070">
        <v>29.8</v>
      </c>
      <c r="M10070" s="15">
        <v>30168</v>
      </c>
      <c r="N10070" t="str">
        <f t="shared" si="352"/>
        <v>On</v>
      </c>
      <c r="O10070">
        <f t="shared" si="351"/>
        <v>2</v>
      </c>
    </row>
    <row r="10071" spans="1:15" x14ac:dyDescent="0.25">
      <c r="A10071" s="2">
        <v>36305</v>
      </c>
      <c r="B10071">
        <v>1400</v>
      </c>
      <c r="C10071">
        <v>21.8</v>
      </c>
      <c r="D10071">
        <v>29.65</v>
      </c>
      <c r="E10071">
        <v>29.73</v>
      </c>
      <c r="F10071">
        <v>31.89</v>
      </c>
      <c r="M10071" s="15">
        <v>30340</v>
      </c>
      <c r="N10071" t="str">
        <f t="shared" si="352"/>
        <v>On</v>
      </c>
      <c r="O10071">
        <f t="shared" si="351"/>
        <v>2</v>
      </c>
    </row>
    <row r="10072" spans="1:15" x14ac:dyDescent="0.25">
      <c r="A10072" s="2">
        <v>36305</v>
      </c>
      <c r="B10072">
        <v>1500</v>
      </c>
      <c r="C10072">
        <v>18.16</v>
      </c>
      <c r="D10072">
        <v>23.55</v>
      </c>
      <c r="E10072">
        <v>23.63</v>
      </c>
      <c r="F10072">
        <v>26.71</v>
      </c>
      <c r="M10072" s="15">
        <v>30180</v>
      </c>
      <c r="N10072" t="str">
        <f t="shared" si="352"/>
        <v>On</v>
      </c>
      <c r="O10072">
        <f t="shared" si="351"/>
        <v>2</v>
      </c>
    </row>
    <row r="10073" spans="1:15" x14ac:dyDescent="0.25">
      <c r="A10073" s="2">
        <v>36305</v>
      </c>
      <c r="B10073">
        <v>1600</v>
      </c>
      <c r="C10073">
        <v>17.97</v>
      </c>
      <c r="D10073">
        <v>22.92</v>
      </c>
      <c r="E10073">
        <v>22.99</v>
      </c>
      <c r="F10073">
        <v>26.21</v>
      </c>
      <c r="M10073" s="15">
        <v>29979</v>
      </c>
      <c r="N10073" t="str">
        <f t="shared" si="352"/>
        <v>On</v>
      </c>
      <c r="O10073">
        <f t="shared" si="351"/>
        <v>2</v>
      </c>
    </row>
    <row r="10074" spans="1:15" x14ac:dyDescent="0.25">
      <c r="A10074" s="2">
        <v>36305</v>
      </c>
      <c r="B10074">
        <v>1700</v>
      </c>
      <c r="C10074">
        <v>17.940000000000001</v>
      </c>
      <c r="D10074">
        <v>22.96</v>
      </c>
      <c r="E10074">
        <v>23.01</v>
      </c>
      <c r="F10074">
        <v>26.04</v>
      </c>
      <c r="M10074" s="15">
        <v>30027</v>
      </c>
      <c r="N10074" t="str">
        <f t="shared" si="352"/>
        <v>On</v>
      </c>
      <c r="O10074">
        <f t="shared" si="351"/>
        <v>2</v>
      </c>
    </row>
    <row r="10075" spans="1:15" x14ac:dyDescent="0.25">
      <c r="A10075" s="2">
        <v>36305</v>
      </c>
      <c r="B10075">
        <v>1800</v>
      </c>
      <c r="C10075">
        <v>17.5</v>
      </c>
      <c r="D10075">
        <v>22.85</v>
      </c>
      <c r="E10075">
        <v>22.82</v>
      </c>
      <c r="F10075">
        <v>25.3</v>
      </c>
      <c r="M10075" s="15">
        <v>29713</v>
      </c>
      <c r="N10075" t="str">
        <f t="shared" si="352"/>
        <v>On</v>
      </c>
      <c r="O10075">
        <f t="shared" si="351"/>
        <v>2</v>
      </c>
    </row>
    <row r="10076" spans="1:15" x14ac:dyDescent="0.25">
      <c r="A10076" s="2">
        <v>36305</v>
      </c>
      <c r="B10076">
        <v>1900</v>
      </c>
      <c r="C10076">
        <v>12.55</v>
      </c>
      <c r="D10076">
        <v>18.190000000000001</v>
      </c>
      <c r="E10076">
        <v>18.559999999999999</v>
      </c>
      <c r="F10076">
        <v>21.52</v>
      </c>
      <c r="M10076" s="15">
        <v>28856</v>
      </c>
      <c r="N10076" t="str">
        <f t="shared" si="352"/>
        <v>On</v>
      </c>
      <c r="O10076">
        <f t="shared" si="351"/>
        <v>2</v>
      </c>
    </row>
    <row r="10077" spans="1:15" x14ac:dyDescent="0.25">
      <c r="A10077" s="2">
        <v>36305</v>
      </c>
      <c r="B10077">
        <v>2000</v>
      </c>
      <c r="C10077">
        <v>15.53</v>
      </c>
      <c r="D10077">
        <v>17.989999999999998</v>
      </c>
      <c r="E10077">
        <v>20.38</v>
      </c>
      <c r="F10077">
        <v>18.690000000000001</v>
      </c>
      <c r="M10077" s="15">
        <v>28471</v>
      </c>
      <c r="N10077" t="str">
        <f t="shared" si="352"/>
        <v>On</v>
      </c>
      <c r="O10077">
        <f t="shared" si="351"/>
        <v>2</v>
      </c>
    </row>
    <row r="10078" spans="1:15" x14ac:dyDescent="0.25">
      <c r="A10078" s="2">
        <v>36305</v>
      </c>
      <c r="B10078">
        <v>2100</v>
      </c>
      <c r="C10078">
        <v>22.46</v>
      </c>
      <c r="D10078">
        <v>22.95</v>
      </c>
      <c r="E10078">
        <v>24.76</v>
      </c>
      <c r="F10078">
        <v>23.69</v>
      </c>
      <c r="M10078" s="15">
        <v>29188</v>
      </c>
      <c r="N10078" t="str">
        <f t="shared" si="352"/>
        <v>On</v>
      </c>
      <c r="O10078">
        <f t="shared" si="351"/>
        <v>2</v>
      </c>
    </row>
    <row r="10079" spans="1:15" x14ac:dyDescent="0.25">
      <c r="A10079" s="2">
        <v>36305</v>
      </c>
      <c r="B10079">
        <v>2200</v>
      </c>
      <c r="C10079">
        <v>20.5</v>
      </c>
      <c r="D10079">
        <v>20.63</v>
      </c>
      <c r="E10079">
        <v>21.1</v>
      </c>
      <c r="F10079">
        <v>20.81</v>
      </c>
      <c r="M10079" s="15">
        <v>29081</v>
      </c>
      <c r="N10079" t="str">
        <f t="shared" si="352"/>
        <v>On</v>
      </c>
      <c r="O10079">
        <f t="shared" si="351"/>
        <v>2</v>
      </c>
    </row>
    <row r="10080" spans="1:15" x14ac:dyDescent="0.25">
      <c r="A10080" s="2">
        <v>36305</v>
      </c>
      <c r="B10080">
        <v>2300</v>
      </c>
      <c r="C10080">
        <v>17.21</v>
      </c>
      <c r="D10080">
        <v>18.920000000000002</v>
      </c>
      <c r="E10080">
        <v>20.77</v>
      </c>
      <c r="F10080">
        <v>17.2</v>
      </c>
      <c r="M10080" s="15">
        <v>26590</v>
      </c>
      <c r="N10080" t="str">
        <f t="shared" si="352"/>
        <v>On</v>
      </c>
      <c r="O10080">
        <f t="shared" si="351"/>
        <v>2</v>
      </c>
    </row>
    <row r="10081" spans="1:15" x14ac:dyDescent="0.25">
      <c r="A10081" s="2">
        <v>36305</v>
      </c>
      <c r="B10081">
        <v>2400</v>
      </c>
      <c r="C10081">
        <v>15.62</v>
      </c>
      <c r="D10081">
        <v>18.09</v>
      </c>
      <c r="E10081">
        <v>20.76</v>
      </c>
      <c r="F10081">
        <v>15.61</v>
      </c>
      <c r="M10081" s="15">
        <v>23506</v>
      </c>
      <c r="N10081" t="str">
        <f t="shared" si="352"/>
        <v>Off</v>
      </c>
      <c r="O10081">
        <f t="shared" si="351"/>
        <v>2</v>
      </c>
    </row>
    <row r="10082" spans="1:15" x14ac:dyDescent="0.25">
      <c r="A10082" s="2">
        <v>36306</v>
      </c>
      <c r="B10082">
        <v>100</v>
      </c>
      <c r="C10082">
        <v>17.52</v>
      </c>
      <c r="D10082">
        <v>18.940000000000001</v>
      </c>
      <c r="E10082">
        <v>20.48</v>
      </c>
      <c r="F10082">
        <v>17.510000000000002</v>
      </c>
      <c r="M10082" s="15">
        <v>21536</v>
      </c>
      <c r="N10082" t="str">
        <f t="shared" si="352"/>
        <v>Off</v>
      </c>
      <c r="O10082">
        <f t="shared" si="351"/>
        <v>3</v>
      </c>
    </row>
    <row r="10083" spans="1:15" x14ac:dyDescent="0.25">
      <c r="A10083" s="2">
        <v>36306</v>
      </c>
      <c r="B10083">
        <v>200</v>
      </c>
      <c r="C10083">
        <v>20.62</v>
      </c>
      <c r="D10083">
        <v>20.62</v>
      </c>
      <c r="E10083">
        <v>20.62</v>
      </c>
      <c r="F10083">
        <v>20.62</v>
      </c>
      <c r="M10083" s="15">
        <v>20558</v>
      </c>
      <c r="N10083" t="str">
        <f t="shared" si="352"/>
        <v>Off</v>
      </c>
      <c r="O10083">
        <f t="shared" ref="O10083:O10146" si="353">+WEEKDAY(A10083,2)</f>
        <v>3</v>
      </c>
    </row>
    <row r="10084" spans="1:15" x14ac:dyDescent="0.25">
      <c r="A10084" s="2">
        <v>36306</v>
      </c>
      <c r="B10084">
        <v>300</v>
      </c>
      <c r="C10084">
        <v>17.32</v>
      </c>
      <c r="D10084">
        <v>17.32</v>
      </c>
      <c r="E10084">
        <v>17.32</v>
      </c>
      <c r="F10084">
        <v>17.32</v>
      </c>
      <c r="M10084" s="15">
        <v>20291</v>
      </c>
      <c r="N10084" t="str">
        <f t="shared" si="352"/>
        <v>Off</v>
      </c>
      <c r="O10084">
        <f t="shared" si="353"/>
        <v>3</v>
      </c>
    </row>
    <row r="10085" spans="1:15" x14ac:dyDescent="0.25">
      <c r="A10085" s="2">
        <v>36306</v>
      </c>
      <c r="B10085">
        <v>400</v>
      </c>
      <c r="C10085">
        <v>12.08</v>
      </c>
      <c r="D10085">
        <v>12.08</v>
      </c>
      <c r="E10085">
        <v>12.08</v>
      </c>
      <c r="F10085">
        <v>12.08</v>
      </c>
      <c r="M10085" s="15">
        <v>20055</v>
      </c>
      <c r="N10085" t="str">
        <f t="shared" si="352"/>
        <v>Off</v>
      </c>
      <c r="O10085">
        <f t="shared" si="353"/>
        <v>3</v>
      </c>
    </row>
    <row r="10086" spans="1:15" x14ac:dyDescent="0.25">
      <c r="A10086" s="2">
        <v>36306</v>
      </c>
      <c r="B10086">
        <v>500</v>
      </c>
      <c r="C10086">
        <v>11.14</v>
      </c>
      <c r="D10086">
        <v>11.14</v>
      </c>
      <c r="E10086">
        <v>11.14</v>
      </c>
      <c r="F10086">
        <v>11.14</v>
      </c>
      <c r="M10086" s="15">
        <v>20286</v>
      </c>
      <c r="N10086" t="str">
        <f t="shared" si="352"/>
        <v>Off</v>
      </c>
      <c r="O10086">
        <f t="shared" si="353"/>
        <v>3</v>
      </c>
    </row>
    <row r="10087" spans="1:15" x14ac:dyDescent="0.25">
      <c r="A10087" s="2">
        <v>36306</v>
      </c>
      <c r="B10087">
        <v>600</v>
      </c>
      <c r="C10087">
        <v>13.22</v>
      </c>
      <c r="D10087">
        <v>13.22</v>
      </c>
      <c r="E10087">
        <v>13.22</v>
      </c>
      <c r="F10087">
        <v>13.22</v>
      </c>
      <c r="M10087" s="15">
        <v>21698</v>
      </c>
      <c r="N10087" t="str">
        <f t="shared" si="352"/>
        <v>Off</v>
      </c>
      <c r="O10087">
        <f t="shared" si="353"/>
        <v>3</v>
      </c>
    </row>
    <row r="10088" spans="1:15" x14ac:dyDescent="0.25">
      <c r="A10088" s="2">
        <v>36306</v>
      </c>
      <c r="B10088">
        <v>700</v>
      </c>
      <c r="C10088">
        <v>19.7</v>
      </c>
      <c r="D10088">
        <v>19.7</v>
      </c>
      <c r="E10088">
        <v>19.7</v>
      </c>
      <c r="F10088">
        <v>19.7</v>
      </c>
      <c r="M10088" s="15">
        <v>24606</v>
      </c>
      <c r="N10088" t="str">
        <f t="shared" si="352"/>
        <v>Off</v>
      </c>
      <c r="O10088">
        <f t="shared" si="353"/>
        <v>3</v>
      </c>
    </row>
    <row r="10089" spans="1:15" x14ac:dyDescent="0.25">
      <c r="A10089" s="2">
        <v>36306</v>
      </c>
      <c r="B10089">
        <v>800</v>
      </c>
      <c r="C10089">
        <v>23.1</v>
      </c>
      <c r="D10089">
        <v>23.1</v>
      </c>
      <c r="E10089">
        <v>23.1</v>
      </c>
      <c r="F10089">
        <v>23.1</v>
      </c>
      <c r="M10089" s="15">
        <v>28077</v>
      </c>
      <c r="N10089" t="str">
        <f t="shared" si="352"/>
        <v>On</v>
      </c>
      <c r="O10089">
        <f t="shared" si="353"/>
        <v>3</v>
      </c>
    </row>
    <row r="10090" spans="1:15" x14ac:dyDescent="0.25">
      <c r="A10090" s="2">
        <v>36306</v>
      </c>
      <c r="B10090">
        <v>900</v>
      </c>
      <c r="C10090">
        <v>22.41</v>
      </c>
      <c r="D10090">
        <v>22.41</v>
      </c>
      <c r="E10090">
        <v>22.41</v>
      </c>
      <c r="F10090">
        <v>22.41</v>
      </c>
      <c r="M10090" s="15">
        <v>29149</v>
      </c>
      <c r="N10090" t="str">
        <f t="shared" si="352"/>
        <v>On</v>
      </c>
      <c r="O10090">
        <f t="shared" si="353"/>
        <v>3</v>
      </c>
    </row>
    <row r="10091" spans="1:15" x14ac:dyDescent="0.25">
      <c r="A10091" s="2">
        <v>36306</v>
      </c>
      <c r="B10091">
        <v>1000</v>
      </c>
      <c r="C10091">
        <v>25.16</v>
      </c>
      <c r="D10091">
        <v>24.87</v>
      </c>
      <c r="E10091">
        <v>24.94</v>
      </c>
      <c r="F10091">
        <v>25.54</v>
      </c>
      <c r="M10091" s="15">
        <v>30075</v>
      </c>
      <c r="N10091" t="str">
        <f t="shared" si="352"/>
        <v>On</v>
      </c>
      <c r="O10091">
        <f t="shared" si="353"/>
        <v>3</v>
      </c>
    </row>
    <row r="10092" spans="1:15" x14ac:dyDescent="0.25">
      <c r="A10092" s="2">
        <v>36306</v>
      </c>
      <c r="B10092">
        <v>1100</v>
      </c>
      <c r="C10092">
        <v>27.3</v>
      </c>
      <c r="D10092">
        <v>26.54</v>
      </c>
      <c r="E10092">
        <v>26.83</v>
      </c>
      <c r="F10092">
        <v>28.48</v>
      </c>
      <c r="M10092" s="15">
        <v>30439</v>
      </c>
      <c r="N10092" t="str">
        <f t="shared" si="352"/>
        <v>On</v>
      </c>
      <c r="O10092">
        <f t="shared" si="353"/>
        <v>3</v>
      </c>
    </row>
    <row r="10093" spans="1:15" x14ac:dyDescent="0.25">
      <c r="A10093" s="2">
        <v>36306</v>
      </c>
      <c r="B10093">
        <v>1200</v>
      </c>
      <c r="C10093">
        <v>27.19</v>
      </c>
      <c r="D10093">
        <v>26.21</v>
      </c>
      <c r="E10093">
        <v>26.62</v>
      </c>
      <c r="F10093">
        <v>28.75</v>
      </c>
      <c r="M10093" s="15">
        <v>30879</v>
      </c>
      <c r="N10093" t="str">
        <f t="shared" si="352"/>
        <v>On</v>
      </c>
      <c r="O10093">
        <f t="shared" si="353"/>
        <v>3</v>
      </c>
    </row>
    <row r="10094" spans="1:15" x14ac:dyDescent="0.25">
      <c r="A10094" s="2">
        <v>36306</v>
      </c>
      <c r="B10094">
        <v>1300</v>
      </c>
      <c r="C10094">
        <v>28.4</v>
      </c>
      <c r="D10094">
        <v>27.42</v>
      </c>
      <c r="E10094">
        <v>27.84</v>
      </c>
      <c r="F10094">
        <v>29.96</v>
      </c>
      <c r="M10094" s="15">
        <v>30803</v>
      </c>
      <c r="N10094" t="str">
        <f t="shared" si="352"/>
        <v>On</v>
      </c>
      <c r="O10094">
        <f t="shared" si="353"/>
        <v>3</v>
      </c>
    </row>
    <row r="10095" spans="1:15" x14ac:dyDescent="0.25">
      <c r="A10095" s="2">
        <v>36306</v>
      </c>
      <c r="B10095">
        <v>1400</v>
      </c>
      <c r="C10095">
        <v>22.59</v>
      </c>
      <c r="D10095">
        <v>21.5</v>
      </c>
      <c r="E10095">
        <v>21.96</v>
      </c>
      <c r="F10095">
        <v>24.33</v>
      </c>
      <c r="M10095" s="15">
        <v>31001</v>
      </c>
      <c r="N10095" t="str">
        <f t="shared" si="352"/>
        <v>On</v>
      </c>
      <c r="O10095">
        <f t="shared" si="353"/>
        <v>3</v>
      </c>
    </row>
    <row r="10096" spans="1:15" x14ac:dyDescent="0.25">
      <c r="A10096" s="2">
        <v>36306</v>
      </c>
      <c r="B10096">
        <v>1500</v>
      </c>
      <c r="C10096">
        <v>21.5</v>
      </c>
      <c r="D10096">
        <v>20.39</v>
      </c>
      <c r="E10096">
        <v>20.86</v>
      </c>
      <c r="F10096">
        <v>23.28</v>
      </c>
      <c r="M10096" s="15">
        <v>30651</v>
      </c>
      <c r="N10096" t="str">
        <f t="shared" si="352"/>
        <v>On</v>
      </c>
      <c r="O10096">
        <f t="shared" si="353"/>
        <v>3</v>
      </c>
    </row>
    <row r="10097" spans="1:15" x14ac:dyDescent="0.25">
      <c r="A10097" s="2">
        <v>36306</v>
      </c>
      <c r="B10097">
        <v>1600</v>
      </c>
      <c r="C10097">
        <v>23</v>
      </c>
      <c r="D10097">
        <v>21.91</v>
      </c>
      <c r="E10097">
        <v>22.37</v>
      </c>
      <c r="F10097">
        <v>24.72</v>
      </c>
      <c r="M10097" s="15">
        <v>30638</v>
      </c>
      <c r="N10097" t="str">
        <f t="shared" si="352"/>
        <v>On</v>
      </c>
      <c r="O10097">
        <f t="shared" si="353"/>
        <v>3</v>
      </c>
    </row>
    <row r="10098" spans="1:15" x14ac:dyDescent="0.25">
      <c r="A10098" s="2">
        <v>36306</v>
      </c>
      <c r="B10098">
        <v>1700</v>
      </c>
      <c r="C10098">
        <v>22.91</v>
      </c>
      <c r="D10098">
        <v>21.83</v>
      </c>
      <c r="E10098">
        <v>22.29</v>
      </c>
      <c r="F10098">
        <v>24.64</v>
      </c>
      <c r="M10098" s="15">
        <v>30551</v>
      </c>
      <c r="N10098" t="str">
        <f t="shared" si="352"/>
        <v>On</v>
      </c>
      <c r="O10098">
        <f t="shared" si="353"/>
        <v>3</v>
      </c>
    </row>
    <row r="10099" spans="1:15" x14ac:dyDescent="0.25">
      <c r="A10099" s="2">
        <v>36306</v>
      </c>
      <c r="B10099">
        <v>1800</v>
      </c>
      <c r="C10099">
        <v>21.91</v>
      </c>
      <c r="D10099">
        <v>20.87</v>
      </c>
      <c r="E10099">
        <v>21.32</v>
      </c>
      <c r="F10099">
        <v>23.66</v>
      </c>
      <c r="M10099" s="15">
        <v>30281</v>
      </c>
      <c r="N10099" t="str">
        <f t="shared" si="352"/>
        <v>On</v>
      </c>
      <c r="O10099">
        <f t="shared" si="353"/>
        <v>3</v>
      </c>
    </row>
    <row r="10100" spans="1:15" x14ac:dyDescent="0.25">
      <c r="A10100" s="2">
        <v>36306</v>
      </c>
      <c r="B10100">
        <v>1900</v>
      </c>
      <c r="C10100">
        <v>17.87</v>
      </c>
      <c r="D10100">
        <v>16.760000000000002</v>
      </c>
      <c r="E10100">
        <v>17.239999999999998</v>
      </c>
      <c r="F10100">
        <v>19.739999999999998</v>
      </c>
      <c r="M10100" s="15">
        <v>29440</v>
      </c>
      <c r="N10100" t="str">
        <f t="shared" si="352"/>
        <v>On</v>
      </c>
      <c r="O10100">
        <f t="shared" si="353"/>
        <v>3</v>
      </c>
    </row>
    <row r="10101" spans="1:15" x14ac:dyDescent="0.25">
      <c r="A10101" s="2">
        <v>36306</v>
      </c>
      <c r="B10101">
        <v>2000</v>
      </c>
      <c r="C10101">
        <v>18.920000000000002</v>
      </c>
      <c r="D10101">
        <v>17.82</v>
      </c>
      <c r="E10101">
        <v>18.29</v>
      </c>
      <c r="F10101">
        <v>20.76</v>
      </c>
      <c r="M10101" s="15">
        <v>28927</v>
      </c>
      <c r="N10101" t="str">
        <f t="shared" si="352"/>
        <v>On</v>
      </c>
      <c r="O10101">
        <f t="shared" si="353"/>
        <v>3</v>
      </c>
    </row>
    <row r="10102" spans="1:15" x14ac:dyDescent="0.25">
      <c r="A10102" s="2">
        <v>36306</v>
      </c>
      <c r="B10102">
        <v>2100</v>
      </c>
      <c r="C10102">
        <v>25.61</v>
      </c>
      <c r="D10102">
        <v>24.64</v>
      </c>
      <c r="E10102">
        <v>25.06</v>
      </c>
      <c r="F10102">
        <v>27.25</v>
      </c>
      <c r="M10102" s="15">
        <v>29832</v>
      </c>
      <c r="N10102" t="str">
        <f t="shared" si="352"/>
        <v>On</v>
      </c>
      <c r="O10102">
        <f t="shared" si="353"/>
        <v>3</v>
      </c>
    </row>
    <row r="10103" spans="1:15" x14ac:dyDescent="0.25">
      <c r="A10103" s="2">
        <v>36306</v>
      </c>
      <c r="B10103">
        <v>2200</v>
      </c>
      <c r="C10103">
        <v>20.04</v>
      </c>
      <c r="D10103">
        <v>19.37</v>
      </c>
      <c r="E10103">
        <v>19.66</v>
      </c>
      <c r="F10103">
        <v>21.18</v>
      </c>
      <c r="M10103" s="15">
        <v>29616</v>
      </c>
      <c r="N10103" t="str">
        <f t="shared" si="352"/>
        <v>On</v>
      </c>
      <c r="O10103">
        <f t="shared" si="353"/>
        <v>3</v>
      </c>
    </row>
    <row r="10104" spans="1:15" x14ac:dyDescent="0.25">
      <c r="A10104" s="2">
        <v>36306</v>
      </c>
      <c r="B10104">
        <v>2300</v>
      </c>
      <c r="C10104">
        <v>13.68</v>
      </c>
      <c r="D10104">
        <v>13.68</v>
      </c>
      <c r="E10104">
        <v>13.68</v>
      </c>
      <c r="F10104">
        <v>13.68</v>
      </c>
      <c r="M10104" s="15">
        <v>26874</v>
      </c>
      <c r="N10104" t="str">
        <f t="shared" si="352"/>
        <v>On</v>
      </c>
      <c r="O10104">
        <f t="shared" si="353"/>
        <v>3</v>
      </c>
    </row>
    <row r="10105" spans="1:15" x14ac:dyDescent="0.25">
      <c r="A10105" s="2">
        <v>36306</v>
      </c>
      <c r="B10105">
        <v>2400</v>
      </c>
      <c r="C10105">
        <v>11.54</v>
      </c>
      <c r="D10105">
        <v>11.54</v>
      </c>
      <c r="E10105">
        <v>11.54</v>
      </c>
      <c r="F10105">
        <v>11.54</v>
      </c>
      <c r="M10105" s="15">
        <v>23795</v>
      </c>
      <c r="N10105" t="str">
        <f t="shared" si="352"/>
        <v>Off</v>
      </c>
      <c r="O10105">
        <f t="shared" si="353"/>
        <v>3</v>
      </c>
    </row>
    <row r="10106" spans="1:15" x14ac:dyDescent="0.25">
      <c r="A10106" s="2">
        <v>36307</v>
      </c>
      <c r="B10106">
        <v>100</v>
      </c>
      <c r="C10106">
        <v>11.24</v>
      </c>
      <c r="D10106">
        <v>11.24</v>
      </c>
      <c r="E10106">
        <v>11.24</v>
      </c>
      <c r="F10106">
        <v>11.24</v>
      </c>
      <c r="M10106" s="15">
        <v>21824</v>
      </c>
      <c r="N10106" t="str">
        <f t="shared" si="352"/>
        <v>Off</v>
      </c>
      <c r="O10106">
        <f t="shared" si="353"/>
        <v>4</v>
      </c>
    </row>
    <row r="10107" spans="1:15" x14ac:dyDescent="0.25">
      <c r="A10107" s="2">
        <v>36307</v>
      </c>
      <c r="B10107">
        <v>200</v>
      </c>
      <c r="C10107">
        <v>10.68</v>
      </c>
      <c r="D10107">
        <v>10.68</v>
      </c>
      <c r="E10107">
        <v>10.68</v>
      </c>
      <c r="F10107">
        <v>10.68</v>
      </c>
      <c r="M10107" s="15">
        <v>20497</v>
      </c>
      <c r="N10107" t="str">
        <f t="shared" si="352"/>
        <v>Off</v>
      </c>
      <c r="O10107">
        <f t="shared" si="353"/>
        <v>4</v>
      </c>
    </row>
    <row r="10108" spans="1:15" x14ac:dyDescent="0.25">
      <c r="A10108" s="2">
        <v>36307</v>
      </c>
      <c r="B10108">
        <v>300</v>
      </c>
      <c r="C10108">
        <v>11.19</v>
      </c>
      <c r="D10108">
        <v>11.19</v>
      </c>
      <c r="E10108">
        <v>11.19</v>
      </c>
      <c r="F10108">
        <v>11.19</v>
      </c>
      <c r="M10108" s="15">
        <v>19995</v>
      </c>
      <c r="N10108" t="str">
        <f t="shared" si="352"/>
        <v>Off</v>
      </c>
      <c r="O10108">
        <f t="shared" si="353"/>
        <v>4</v>
      </c>
    </row>
    <row r="10109" spans="1:15" x14ac:dyDescent="0.25">
      <c r="A10109" s="2">
        <v>36307</v>
      </c>
      <c r="B10109">
        <v>400</v>
      </c>
      <c r="C10109">
        <v>11.5</v>
      </c>
      <c r="D10109">
        <v>11.5</v>
      </c>
      <c r="E10109">
        <v>11.5</v>
      </c>
      <c r="F10109">
        <v>11.5</v>
      </c>
      <c r="M10109" s="15">
        <v>19957</v>
      </c>
      <c r="N10109" t="str">
        <f t="shared" si="352"/>
        <v>Off</v>
      </c>
      <c r="O10109">
        <f t="shared" si="353"/>
        <v>4</v>
      </c>
    </row>
    <row r="10110" spans="1:15" x14ac:dyDescent="0.25">
      <c r="A10110" s="2">
        <v>36307</v>
      </c>
      <c r="B10110">
        <v>500</v>
      </c>
      <c r="C10110">
        <v>11.28</v>
      </c>
      <c r="D10110">
        <v>11.28</v>
      </c>
      <c r="E10110">
        <v>11.28</v>
      </c>
      <c r="F10110">
        <v>11.28</v>
      </c>
      <c r="M10110" s="15">
        <v>20269</v>
      </c>
      <c r="N10110" t="str">
        <f t="shared" si="352"/>
        <v>Off</v>
      </c>
      <c r="O10110">
        <f t="shared" si="353"/>
        <v>4</v>
      </c>
    </row>
    <row r="10111" spans="1:15" x14ac:dyDescent="0.25">
      <c r="A10111" s="2">
        <v>36307</v>
      </c>
      <c r="B10111">
        <v>600</v>
      </c>
      <c r="C10111">
        <v>11.48</v>
      </c>
      <c r="D10111">
        <v>11.48</v>
      </c>
      <c r="E10111">
        <v>11.48</v>
      </c>
      <c r="F10111">
        <v>11.48</v>
      </c>
      <c r="M10111" s="15">
        <v>21685</v>
      </c>
      <c r="N10111" t="str">
        <f t="shared" si="352"/>
        <v>Off</v>
      </c>
      <c r="O10111">
        <f t="shared" si="353"/>
        <v>4</v>
      </c>
    </row>
    <row r="10112" spans="1:15" x14ac:dyDescent="0.25">
      <c r="A10112" s="2">
        <v>36307</v>
      </c>
      <c r="B10112">
        <v>700</v>
      </c>
      <c r="C10112">
        <v>12.75</v>
      </c>
      <c r="D10112">
        <v>12.75</v>
      </c>
      <c r="E10112">
        <v>12.75</v>
      </c>
      <c r="F10112">
        <v>12.75</v>
      </c>
      <c r="M10112" s="15">
        <v>24805</v>
      </c>
      <c r="N10112" t="str">
        <f t="shared" si="352"/>
        <v>Off</v>
      </c>
      <c r="O10112">
        <f t="shared" si="353"/>
        <v>4</v>
      </c>
    </row>
    <row r="10113" spans="1:15" x14ac:dyDescent="0.25">
      <c r="A10113" s="2">
        <v>36307</v>
      </c>
      <c r="B10113">
        <v>800</v>
      </c>
      <c r="C10113">
        <v>16.36</v>
      </c>
      <c r="D10113">
        <v>16.36</v>
      </c>
      <c r="E10113">
        <v>16.36</v>
      </c>
      <c r="F10113">
        <v>16.36</v>
      </c>
      <c r="M10113" s="15">
        <v>27667</v>
      </c>
      <c r="N10113" t="str">
        <f t="shared" si="352"/>
        <v>On</v>
      </c>
      <c r="O10113">
        <f t="shared" si="353"/>
        <v>4</v>
      </c>
    </row>
    <row r="10114" spans="1:15" x14ac:dyDescent="0.25">
      <c r="A10114" s="2">
        <v>36307</v>
      </c>
      <c r="B10114">
        <v>900</v>
      </c>
      <c r="C10114">
        <v>17</v>
      </c>
      <c r="D10114">
        <v>17</v>
      </c>
      <c r="E10114">
        <v>17</v>
      </c>
      <c r="F10114">
        <v>17</v>
      </c>
      <c r="M10114" s="15">
        <v>28907</v>
      </c>
      <c r="N10114" t="str">
        <f t="shared" si="352"/>
        <v>On</v>
      </c>
      <c r="O10114">
        <f t="shared" si="353"/>
        <v>4</v>
      </c>
    </row>
    <row r="10115" spans="1:15" x14ac:dyDescent="0.25">
      <c r="A10115" s="2">
        <v>36307</v>
      </c>
      <c r="B10115">
        <v>1000</v>
      </c>
      <c r="C10115">
        <v>20.22</v>
      </c>
      <c r="D10115">
        <v>20.22</v>
      </c>
      <c r="E10115">
        <v>20.22</v>
      </c>
      <c r="F10115">
        <v>20.22</v>
      </c>
      <c r="M10115" s="15">
        <v>29471</v>
      </c>
      <c r="N10115" t="str">
        <f t="shared" si="352"/>
        <v>On</v>
      </c>
      <c r="O10115">
        <f t="shared" si="353"/>
        <v>4</v>
      </c>
    </row>
    <row r="10116" spans="1:15" x14ac:dyDescent="0.25">
      <c r="A10116" s="2">
        <v>36307</v>
      </c>
      <c r="B10116">
        <v>1100</v>
      </c>
      <c r="C10116">
        <v>26.48</v>
      </c>
      <c r="D10116">
        <v>25.95</v>
      </c>
      <c r="E10116">
        <v>26.17</v>
      </c>
      <c r="F10116">
        <v>27.35</v>
      </c>
      <c r="M10116" s="15">
        <v>30118</v>
      </c>
      <c r="N10116" t="str">
        <f t="shared" si="352"/>
        <v>On</v>
      </c>
      <c r="O10116">
        <f t="shared" si="353"/>
        <v>4</v>
      </c>
    </row>
    <row r="10117" spans="1:15" x14ac:dyDescent="0.25">
      <c r="A10117" s="2">
        <v>36307</v>
      </c>
      <c r="B10117">
        <v>1200</v>
      </c>
      <c r="C10117">
        <v>23.9</v>
      </c>
      <c r="D10117">
        <v>23.16</v>
      </c>
      <c r="E10117">
        <v>23.47</v>
      </c>
      <c r="F10117">
        <v>25.15</v>
      </c>
      <c r="M10117" s="15">
        <v>30533</v>
      </c>
      <c r="N10117" t="str">
        <f t="shared" si="352"/>
        <v>On</v>
      </c>
      <c r="O10117">
        <f t="shared" si="353"/>
        <v>4</v>
      </c>
    </row>
    <row r="10118" spans="1:15" x14ac:dyDescent="0.25">
      <c r="A10118" s="2">
        <v>36307</v>
      </c>
      <c r="B10118">
        <v>1300</v>
      </c>
      <c r="C10118">
        <v>21.25</v>
      </c>
      <c r="D10118">
        <v>20.48</v>
      </c>
      <c r="E10118">
        <v>20.8</v>
      </c>
      <c r="F10118">
        <v>22.56</v>
      </c>
      <c r="M10118" s="15">
        <v>30392</v>
      </c>
      <c r="N10118" t="str">
        <f t="shared" si="352"/>
        <v>On</v>
      </c>
      <c r="O10118">
        <f t="shared" si="353"/>
        <v>4</v>
      </c>
    </row>
    <row r="10119" spans="1:15" x14ac:dyDescent="0.25">
      <c r="A10119" s="2">
        <v>36307</v>
      </c>
      <c r="B10119">
        <v>1400</v>
      </c>
      <c r="C10119">
        <v>21.3</v>
      </c>
      <c r="D10119">
        <v>20.52</v>
      </c>
      <c r="E10119">
        <v>20.84</v>
      </c>
      <c r="F10119">
        <v>22.61</v>
      </c>
      <c r="M10119" s="15">
        <v>30432</v>
      </c>
      <c r="N10119" t="str">
        <f t="shared" si="352"/>
        <v>On</v>
      </c>
      <c r="O10119">
        <f t="shared" si="353"/>
        <v>4</v>
      </c>
    </row>
    <row r="10120" spans="1:15" x14ac:dyDescent="0.25">
      <c r="A10120" s="2">
        <v>36307</v>
      </c>
      <c r="B10120">
        <v>1500</v>
      </c>
      <c r="C10120">
        <v>24.59</v>
      </c>
      <c r="D10120">
        <v>23.84</v>
      </c>
      <c r="E10120">
        <v>24.15</v>
      </c>
      <c r="F10120">
        <v>25.86</v>
      </c>
      <c r="M10120" s="15">
        <v>30450</v>
      </c>
      <c r="N10120" t="str">
        <f t="shared" si="352"/>
        <v>On</v>
      </c>
      <c r="O10120">
        <f t="shared" si="353"/>
        <v>4</v>
      </c>
    </row>
    <row r="10121" spans="1:15" x14ac:dyDescent="0.25">
      <c r="A10121" s="2">
        <v>36307</v>
      </c>
      <c r="B10121">
        <v>1600</v>
      </c>
      <c r="C10121">
        <v>27.96</v>
      </c>
      <c r="D10121">
        <v>27.21</v>
      </c>
      <c r="E10121">
        <v>27.51</v>
      </c>
      <c r="F10121">
        <v>29.18</v>
      </c>
      <c r="M10121" s="15">
        <v>30303</v>
      </c>
      <c r="N10121" t="str">
        <f t="shared" si="352"/>
        <v>On</v>
      </c>
      <c r="O10121">
        <f t="shared" si="353"/>
        <v>4</v>
      </c>
    </row>
    <row r="10122" spans="1:15" x14ac:dyDescent="0.25">
      <c r="A10122" s="2">
        <v>36307</v>
      </c>
      <c r="B10122">
        <v>1700</v>
      </c>
      <c r="C10122">
        <v>26.46</v>
      </c>
      <c r="D10122">
        <v>25.7</v>
      </c>
      <c r="E10122">
        <v>26.01</v>
      </c>
      <c r="F10122">
        <v>27.74</v>
      </c>
      <c r="M10122" s="15">
        <v>30430</v>
      </c>
      <c r="N10122" t="str">
        <f t="shared" si="352"/>
        <v>On</v>
      </c>
      <c r="O10122">
        <f t="shared" si="353"/>
        <v>4</v>
      </c>
    </row>
    <row r="10123" spans="1:15" x14ac:dyDescent="0.25">
      <c r="A10123" s="2">
        <v>36307</v>
      </c>
      <c r="B10123">
        <v>1800</v>
      </c>
      <c r="C10123">
        <v>18.670000000000002</v>
      </c>
      <c r="D10123">
        <v>17.79</v>
      </c>
      <c r="E10123">
        <v>18.16</v>
      </c>
      <c r="F10123">
        <v>20.14</v>
      </c>
      <c r="M10123" s="15">
        <v>29925</v>
      </c>
      <c r="N10123" t="str">
        <f t="shared" ref="N10123:N10186" si="354">+IF(B10123&gt;700,IF(B10123&lt;2400,"On","Off"),"Off")</f>
        <v>On</v>
      </c>
      <c r="O10123">
        <f t="shared" si="353"/>
        <v>4</v>
      </c>
    </row>
    <row r="10124" spans="1:15" x14ac:dyDescent="0.25">
      <c r="A10124" s="2">
        <v>36307</v>
      </c>
      <c r="B10124">
        <v>1900</v>
      </c>
      <c r="C10124">
        <v>16.97</v>
      </c>
      <c r="D10124">
        <v>16.07</v>
      </c>
      <c r="E10124">
        <v>16.440000000000001</v>
      </c>
      <c r="F10124">
        <v>18.48</v>
      </c>
      <c r="M10124" s="15">
        <v>29010</v>
      </c>
      <c r="N10124" t="str">
        <f t="shared" si="354"/>
        <v>On</v>
      </c>
      <c r="O10124">
        <f t="shared" si="353"/>
        <v>4</v>
      </c>
    </row>
    <row r="10125" spans="1:15" x14ac:dyDescent="0.25">
      <c r="A10125" s="2">
        <v>36307</v>
      </c>
      <c r="B10125">
        <v>2000</v>
      </c>
      <c r="C10125">
        <v>16.989999999999998</v>
      </c>
      <c r="D10125">
        <v>16.09</v>
      </c>
      <c r="E10125">
        <v>16.46</v>
      </c>
      <c r="F10125">
        <v>18.5</v>
      </c>
      <c r="M10125" s="15">
        <v>28517</v>
      </c>
      <c r="N10125" t="str">
        <f t="shared" si="354"/>
        <v>On</v>
      </c>
      <c r="O10125">
        <f t="shared" si="353"/>
        <v>4</v>
      </c>
    </row>
    <row r="10126" spans="1:15" x14ac:dyDescent="0.25">
      <c r="A10126" s="2">
        <v>36307</v>
      </c>
      <c r="B10126">
        <v>2100</v>
      </c>
      <c r="C10126">
        <v>18.52</v>
      </c>
      <c r="D10126">
        <v>17.64</v>
      </c>
      <c r="E10126">
        <v>18.010000000000002</v>
      </c>
      <c r="F10126">
        <v>19.989999999999998</v>
      </c>
      <c r="M10126" s="15">
        <v>29139</v>
      </c>
      <c r="N10126" t="str">
        <f t="shared" si="354"/>
        <v>On</v>
      </c>
      <c r="O10126">
        <f t="shared" si="353"/>
        <v>4</v>
      </c>
    </row>
    <row r="10127" spans="1:15" x14ac:dyDescent="0.25">
      <c r="A10127" s="2">
        <v>36307</v>
      </c>
      <c r="B10127">
        <v>2200</v>
      </c>
      <c r="C10127">
        <v>18.510000000000002</v>
      </c>
      <c r="D10127">
        <v>17.63</v>
      </c>
      <c r="E10127">
        <v>17.989999999999998</v>
      </c>
      <c r="F10127">
        <v>19.98</v>
      </c>
      <c r="M10127" s="15">
        <v>29463</v>
      </c>
      <c r="N10127" t="str">
        <f t="shared" si="354"/>
        <v>On</v>
      </c>
      <c r="O10127">
        <f t="shared" si="353"/>
        <v>4</v>
      </c>
    </row>
    <row r="10128" spans="1:15" x14ac:dyDescent="0.25">
      <c r="A10128" s="2">
        <v>36307</v>
      </c>
      <c r="B10128">
        <v>2300</v>
      </c>
      <c r="C10128">
        <v>14.38</v>
      </c>
      <c r="D10128">
        <v>14.22</v>
      </c>
      <c r="E10128">
        <v>14.29</v>
      </c>
      <c r="F10128">
        <v>14.64</v>
      </c>
      <c r="M10128" s="15">
        <v>26945</v>
      </c>
      <c r="N10128" t="str">
        <f t="shared" si="354"/>
        <v>On</v>
      </c>
      <c r="O10128">
        <f t="shared" si="353"/>
        <v>4</v>
      </c>
    </row>
    <row r="10129" spans="1:15" x14ac:dyDescent="0.25">
      <c r="A10129" s="2">
        <v>36307</v>
      </c>
      <c r="B10129">
        <v>2400</v>
      </c>
      <c r="C10129">
        <v>14.82</v>
      </c>
      <c r="D10129">
        <v>14.82</v>
      </c>
      <c r="E10129">
        <v>14.82</v>
      </c>
      <c r="F10129">
        <v>14.82</v>
      </c>
      <c r="M10129" s="15">
        <v>23924</v>
      </c>
      <c r="N10129" t="str">
        <f t="shared" si="354"/>
        <v>Off</v>
      </c>
      <c r="O10129">
        <f t="shared" si="353"/>
        <v>4</v>
      </c>
    </row>
    <row r="10130" spans="1:15" x14ac:dyDescent="0.25">
      <c r="A10130" s="2">
        <v>36308</v>
      </c>
      <c r="B10130">
        <v>100</v>
      </c>
      <c r="C10130">
        <v>13.33</v>
      </c>
      <c r="D10130">
        <v>13.33</v>
      </c>
      <c r="E10130">
        <v>13.33</v>
      </c>
      <c r="F10130">
        <v>13.33</v>
      </c>
      <c r="M10130" s="15">
        <v>21886</v>
      </c>
      <c r="N10130" t="str">
        <f t="shared" si="354"/>
        <v>Off</v>
      </c>
      <c r="O10130">
        <f t="shared" si="353"/>
        <v>5</v>
      </c>
    </row>
    <row r="10131" spans="1:15" x14ac:dyDescent="0.25">
      <c r="A10131" s="2">
        <v>36308</v>
      </c>
      <c r="B10131">
        <v>200</v>
      </c>
      <c r="C10131">
        <v>10.64</v>
      </c>
      <c r="D10131">
        <v>10.64</v>
      </c>
      <c r="E10131">
        <v>10.64</v>
      </c>
      <c r="F10131">
        <v>10.64</v>
      </c>
      <c r="M10131" s="15">
        <v>20776</v>
      </c>
      <c r="N10131" t="str">
        <f t="shared" si="354"/>
        <v>Off</v>
      </c>
      <c r="O10131">
        <f t="shared" si="353"/>
        <v>5</v>
      </c>
    </row>
    <row r="10132" spans="1:15" x14ac:dyDescent="0.25">
      <c r="A10132" s="2">
        <v>36308</v>
      </c>
      <c r="B10132">
        <v>300</v>
      </c>
      <c r="C10132">
        <v>10.8</v>
      </c>
      <c r="D10132">
        <v>10.8</v>
      </c>
      <c r="E10132">
        <v>10.8</v>
      </c>
      <c r="F10132">
        <v>10.8</v>
      </c>
      <c r="M10132" s="15">
        <v>20006</v>
      </c>
      <c r="N10132" t="str">
        <f t="shared" si="354"/>
        <v>Off</v>
      </c>
      <c r="O10132">
        <f t="shared" si="353"/>
        <v>5</v>
      </c>
    </row>
    <row r="10133" spans="1:15" x14ac:dyDescent="0.25">
      <c r="A10133" s="2">
        <v>36308</v>
      </c>
      <c r="B10133">
        <v>400</v>
      </c>
      <c r="C10133">
        <v>10.8</v>
      </c>
      <c r="D10133">
        <v>10.8</v>
      </c>
      <c r="E10133">
        <v>10.8</v>
      </c>
      <c r="F10133">
        <v>10.8</v>
      </c>
      <c r="M10133" s="15">
        <v>19783</v>
      </c>
      <c r="N10133" t="str">
        <f t="shared" si="354"/>
        <v>Off</v>
      </c>
      <c r="O10133">
        <f t="shared" si="353"/>
        <v>5</v>
      </c>
    </row>
    <row r="10134" spans="1:15" x14ac:dyDescent="0.25">
      <c r="A10134" s="2">
        <v>36308</v>
      </c>
      <c r="B10134">
        <v>500</v>
      </c>
      <c r="C10134">
        <v>11.08</v>
      </c>
      <c r="D10134">
        <v>11.08</v>
      </c>
      <c r="E10134">
        <v>11.08</v>
      </c>
      <c r="F10134">
        <v>11.08</v>
      </c>
      <c r="M10134" s="15">
        <v>20071</v>
      </c>
      <c r="N10134" t="str">
        <f t="shared" si="354"/>
        <v>Off</v>
      </c>
      <c r="O10134">
        <f t="shared" si="353"/>
        <v>5</v>
      </c>
    </row>
    <row r="10135" spans="1:15" x14ac:dyDescent="0.25">
      <c r="A10135" s="2">
        <v>36308</v>
      </c>
      <c r="B10135">
        <v>600</v>
      </c>
      <c r="C10135">
        <v>11.95</v>
      </c>
      <c r="D10135">
        <v>11.95</v>
      </c>
      <c r="E10135">
        <v>11.95</v>
      </c>
      <c r="F10135">
        <v>11.95</v>
      </c>
      <c r="M10135" s="15">
        <v>21341</v>
      </c>
      <c r="N10135" t="str">
        <f t="shared" si="354"/>
        <v>Off</v>
      </c>
      <c r="O10135">
        <f t="shared" si="353"/>
        <v>5</v>
      </c>
    </row>
    <row r="10136" spans="1:15" x14ac:dyDescent="0.25">
      <c r="A10136" s="2">
        <v>36308</v>
      </c>
      <c r="B10136">
        <v>700</v>
      </c>
      <c r="C10136">
        <v>15.66</v>
      </c>
      <c r="D10136">
        <v>15.66</v>
      </c>
      <c r="E10136">
        <v>15.66</v>
      </c>
      <c r="F10136">
        <v>15.66</v>
      </c>
      <c r="M10136" s="15">
        <v>24300</v>
      </c>
      <c r="N10136" t="str">
        <f t="shared" si="354"/>
        <v>Off</v>
      </c>
      <c r="O10136">
        <f t="shared" si="353"/>
        <v>5</v>
      </c>
    </row>
    <row r="10137" spans="1:15" x14ac:dyDescent="0.25">
      <c r="A10137" s="2">
        <v>36308</v>
      </c>
      <c r="B10137">
        <v>800</v>
      </c>
      <c r="C10137">
        <v>21.51</v>
      </c>
      <c r="D10137">
        <v>21.51</v>
      </c>
      <c r="E10137">
        <v>21.51</v>
      </c>
      <c r="F10137">
        <v>21.51</v>
      </c>
      <c r="M10137" s="15">
        <v>27435</v>
      </c>
      <c r="N10137" t="str">
        <f t="shared" si="354"/>
        <v>On</v>
      </c>
      <c r="O10137">
        <f t="shared" si="353"/>
        <v>5</v>
      </c>
    </row>
    <row r="10138" spans="1:15" x14ac:dyDescent="0.25">
      <c r="A10138" s="2">
        <v>36308</v>
      </c>
      <c r="B10138">
        <v>900</v>
      </c>
      <c r="C10138">
        <v>25.11</v>
      </c>
      <c r="D10138">
        <v>25.11</v>
      </c>
      <c r="E10138">
        <v>25.11</v>
      </c>
      <c r="F10138">
        <v>25.11</v>
      </c>
      <c r="M10138" s="15">
        <v>29008</v>
      </c>
      <c r="N10138" t="str">
        <f t="shared" si="354"/>
        <v>On</v>
      </c>
      <c r="O10138">
        <f t="shared" si="353"/>
        <v>5</v>
      </c>
    </row>
    <row r="10139" spans="1:15" x14ac:dyDescent="0.25">
      <c r="A10139" s="2">
        <v>36308</v>
      </c>
      <c r="B10139">
        <v>1000</v>
      </c>
      <c r="C10139">
        <v>39.56</v>
      </c>
      <c r="D10139">
        <v>39.18</v>
      </c>
      <c r="E10139">
        <v>39.340000000000003</v>
      </c>
      <c r="F10139">
        <v>40.21</v>
      </c>
      <c r="M10139" s="15">
        <v>29963</v>
      </c>
      <c r="N10139" t="str">
        <f t="shared" si="354"/>
        <v>On</v>
      </c>
      <c r="O10139">
        <f t="shared" si="353"/>
        <v>5</v>
      </c>
    </row>
    <row r="10140" spans="1:15" x14ac:dyDescent="0.25">
      <c r="A10140" s="2">
        <v>36308</v>
      </c>
      <c r="B10140">
        <v>1100</v>
      </c>
      <c r="C10140">
        <v>32.75</v>
      </c>
      <c r="D10140">
        <v>32.1</v>
      </c>
      <c r="E10140">
        <v>32.369999999999997</v>
      </c>
      <c r="F10140">
        <v>33.85</v>
      </c>
      <c r="M10140" s="15">
        <v>31266</v>
      </c>
      <c r="N10140" t="str">
        <f t="shared" si="354"/>
        <v>On</v>
      </c>
      <c r="O10140">
        <f t="shared" si="353"/>
        <v>5</v>
      </c>
    </row>
    <row r="10141" spans="1:15" x14ac:dyDescent="0.25">
      <c r="A10141" s="2">
        <v>36308</v>
      </c>
      <c r="B10141">
        <v>1200</v>
      </c>
      <c r="C10141">
        <v>21.16</v>
      </c>
      <c r="D10141">
        <v>20.3</v>
      </c>
      <c r="E10141">
        <v>20.65</v>
      </c>
      <c r="F10141">
        <v>22.47</v>
      </c>
      <c r="M10141" s="15">
        <v>31356</v>
      </c>
      <c r="N10141" t="str">
        <f t="shared" si="354"/>
        <v>On</v>
      </c>
      <c r="O10141">
        <f t="shared" si="353"/>
        <v>5</v>
      </c>
    </row>
    <row r="10142" spans="1:15" x14ac:dyDescent="0.25">
      <c r="A10142" s="2">
        <v>36308</v>
      </c>
      <c r="B10142">
        <v>1300</v>
      </c>
      <c r="C10142">
        <v>22.92</v>
      </c>
      <c r="D10142">
        <v>22.1</v>
      </c>
      <c r="E10142">
        <v>22.43</v>
      </c>
      <c r="F10142">
        <v>24.2</v>
      </c>
      <c r="M10142" s="15">
        <v>31289</v>
      </c>
      <c r="N10142" t="str">
        <f t="shared" si="354"/>
        <v>On</v>
      </c>
      <c r="O10142">
        <f t="shared" si="353"/>
        <v>5</v>
      </c>
    </row>
    <row r="10143" spans="1:15" x14ac:dyDescent="0.25">
      <c r="A10143" s="2">
        <v>36308</v>
      </c>
      <c r="B10143">
        <v>1400</v>
      </c>
      <c r="C10143">
        <v>31.4</v>
      </c>
      <c r="D10143">
        <v>30.7</v>
      </c>
      <c r="E10143">
        <v>30.98</v>
      </c>
      <c r="F10143">
        <v>32.47</v>
      </c>
      <c r="M10143" s="15">
        <v>31710</v>
      </c>
      <c r="N10143" t="str">
        <f t="shared" si="354"/>
        <v>On</v>
      </c>
      <c r="O10143">
        <f t="shared" si="353"/>
        <v>5</v>
      </c>
    </row>
    <row r="10144" spans="1:15" x14ac:dyDescent="0.25">
      <c r="A10144" s="2">
        <v>36308</v>
      </c>
      <c r="B10144">
        <v>1500</v>
      </c>
      <c r="C10144">
        <v>31.23</v>
      </c>
      <c r="D10144">
        <v>30.51</v>
      </c>
      <c r="E10144">
        <v>30.81</v>
      </c>
      <c r="F10144">
        <v>32.32</v>
      </c>
      <c r="M10144" s="15">
        <v>31835</v>
      </c>
      <c r="N10144" t="str">
        <f t="shared" si="354"/>
        <v>On</v>
      </c>
      <c r="O10144">
        <f t="shared" si="353"/>
        <v>5</v>
      </c>
    </row>
    <row r="10145" spans="1:15" x14ac:dyDescent="0.25">
      <c r="A10145" s="2">
        <v>36308</v>
      </c>
      <c r="B10145">
        <v>1600</v>
      </c>
      <c r="C10145">
        <v>29.89</v>
      </c>
      <c r="D10145">
        <v>29.54</v>
      </c>
      <c r="E10145">
        <v>29.71</v>
      </c>
      <c r="F10145">
        <v>30.29</v>
      </c>
      <c r="M10145" s="15">
        <v>31698</v>
      </c>
      <c r="N10145" t="str">
        <f t="shared" si="354"/>
        <v>On</v>
      </c>
      <c r="O10145">
        <f t="shared" si="353"/>
        <v>5</v>
      </c>
    </row>
    <row r="10146" spans="1:15" x14ac:dyDescent="0.25">
      <c r="A10146" s="2">
        <v>36308</v>
      </c>
      <c r="B10146">
        <v>1700</v>
      </c>
      <c r="C10146">
        <v>33.51</v>
      </c>
      <c r="D10146">
        <v>33.51</v>
      </c>
      <c r="E10146">
        <v>33.51</v>
      </c>
      <c r="F10146">
        <v>33.51</v>
      </c>
      <c r="M10146" s="15">
        <v>31664</v>
      </c>
      <c r="N10146" t="str">
        <f t="shared" si="354"/>
        <v>On</v>
      </c>
      <c r="O10146">
        <f t="shared" si="353"/>
        <v>5</v>
      </c>
    </row>
    <row r="10147" spans="1:15" x14ac:dyDescent="0.25">
      <c r="A10147" s="2">
        <v>36308</v>
      </c>
      <c r="B10147">
        <v>1800</v>
      </c>
      <c r="C10147">
        <v>28.54</v>
      </c>
      <c r="D10147">
        <v>28.54</v>
      </c>
      <c r="E10147">
        <v>28.54</v>
      </c>
      <c r="F10147">
        <v>28.54</v>
      </c>
      <c r="M10147" s="15">
        <v>31367</v>
      </c>
      <c r="N10147" t="str">
        <f t="shared" si="354"/>
        <v>On</v>
      </c>
      <c r="O10147">
        <f t="shared" ref="O10147:O10201" si="355">+WEEKDAY(A10147,2)</f>
        <v>5</v>
      </c>
    </row>
    <row r="10148" spans="1:15" x14ac:dyDescent="0.25">
      <c r="A10148" s="2">
        <v>36308</v>
      </c>
      <c r="B10148">
        <v>1900</v>
      </c>
      <c r="C10148">
        <v>19.899999999999999</v>
      </c>
      <c r="D10148">
        <v>19.899999999999999</v>
      </c>
      <c r="E10148">
        <v>19.899999999999999</v>
      </c>
      <c r="F10148">
        <v>19.899999999999999</v>
      </c>
      <c r="M10148" s="15">
        <v>30278</v>
      </c>
      <c r="N10148" t="str">
        <f t="shared" si="354"/>
        <v>On</v>
      </c>
      <c r="O10148">
        <f t="shared" si="355"/>
        <v>5</v>
      </c>
    </row>
    <row r="10149" spans="1:15" x14ac:dyDescent="0.25">
      <c r="A10149" s="2">
        <v>36308</v>
      </c>
      <c r="B10149">
        <v>2000</v>
      </c>
      <c r="C10149">
        <v>22</v>
      </c>
      <c r="D10149">
        <v>22</v>
      </c>
      <c r="E10149">
        <v>22</v>
      </c>
      <c r="F10149">
        <v>22</v>
      </c>
      <c r="M10149" s="15">
        <v>29594</v>
      </c>
      <c r="N10149" t="str">
        <f t="shared" si="354"/>
        <v>On</v>
      </c>
      <c r="O10149">
        <f t="shared" si="355"/>
        <v>5</v>
      </c>
    </row>
    <row r="10150" spans="1:15" x14ac:dyDescent="0.25">
      <c r="A10150" s="2">
        <v>36308</v>
      </c>
      <c r="B10150">
        <v>2100</v>
      </c>
      <c r="C10150">
        <v>22.55</v>
      </c>
      <c r="D10150">
        <v>22.55</v>
      </c>
      <c r="E10150">
        <v>22.55</v>
      </c>
      <c r="F10150">
        <v>22.55</v>
      </c>
      <c r="M10150" s="15">
        <v>29735</v>
      </c>
      <c r="N10150" t="str">
        <f t="shared" si="354"/>
        <v>On</v>
      </c>
      <c r="O10150">
        <f t="shared" si="355"/>
        <v>5</v>
      </c>
    </row>
    <row r="10151" spans="1:15" x14ac:dyDescent="0.25">
      <c r="A10151" s="2">
        <v>36308</v>
      </c>
      <c r="B10151">
        <v>2200</v>
      </c>
      <c r="C10151">
        <v>21.67</v>
      </c>
      <c r="D10151">
        <v>21.67</v>
      </c>
      <c r="E10151">
        <v>21.67</v>
      </c>
      <c r="F10151">
        <v>21.67</v>
      </c>
      <c r="M10151" s="15">
        <v>29782</v>
      </c>
      <c r="N10151" t="str">
        <f t="shared" si="354"/>
        <v>On</v>
      </c>
      <c r="O10151">
        <f t="shared" si="355"/>
        <v>5</v>
      </c>
    </row>
    <row r="10152" spans="1:15" x14ac:dyDescent="0.25">
      <c r="A10152" s="2">
        <v>36308</v>
      </c>
      <c r="B10152">
        <v>2300</v>
      </c>
      <c r="C10152">
        <v>20.46</v>
      </c>
      <c r="D10152">
        <v>20.46</v>
      </c>
      <c r="E10152">
        <v>20.46</v>
      </c>
      <c r="F10152">
        <v>20.46</v>
      </c>
      <c r="M10152" s="15">
        <v>27518</v>
      </c>
      <c r="N10152" t="str">
        <f t="shared" si="354"/>
        <v>On</v>
      </c>
      <c r="O10152">
        <f t="shared" si="355"/>
        <v>5</v>
      </c>
    </row>
    <row r="10153" spans="1:15" x14ac:dyDescent="0.25">
      <c r="A10153" s="2">
        <v>36308</v>
      </c>
      <c r="B10153">
        <v>2400</v>
      </c>
      <c r="C10153">
        <v>16.260000000000002</v>
      </c>
      <c r="D10153">
        <v>16.260000000000002</v>
      </c>
      <c r="E10153">
        <v>16.260000000000002</v>
      </c>
      <c r="F10153">
        <v>16.260000000000002</v>
      </c>
      <c r="M10153" s="15">
        <v>24732</v>
      </c>
      <c r="N10153" t="str">
        <f t="shared" si="354"/>
        <v>Off</v>
      </c>
      <c r="O10153">
        <f t="shared" si="355"/>
        <v>5</v>
      </c>
    </row>
    <row r="10154" spans="1:15" x14ac:dyDescent="0.25">
      <c r="A10154" s="2">
        <v>36309</v>
      </c>
      <c r="B10154">
        <v>100</v>
      </c>
      <c r="C10154">
        <v>1.92</v>
      </c>
      <c r="D10154">
        <v>1.92</v>
      </c>
      <c r="E10154">
        <v>1.92</v>
      </c>
      <c r="F10154">
        <v>1.92</v>
      </c>
      <c r="M10154" s="15">
        <v>22514</v>
      </c>
      <c r="N10154" t="str">
        <f t="shared" si="354"/>
        <v>Off</v>
      </c>
      <c r="O10154">
        <f t="shared" si="355"/>
        <v>6</v>
      </c>
    </row>
    <row r="10155" spans="1:15" x14ac:dyDescent="0.25">
      <c r="A10155" s="2">
        <v>36309</v>
      </c>
      <c r="B10155">
        <v>200</v>
      </c>
      <c r="C10155">
        <v>0</v>
      </c>
      <c r="D10155">
        <v>0</v>
      </c>
      <c r="E10155">
        <v>0</v>
      </c>
      <c r="F10155">
        <v>0</v>
      </c>
      <c r="M10155" s="15">
        <v>20771</v>
      </c>
      <c r="N10155" t="str">
        <f t="shared" si="354"/>
        <v>Off</v>
      </c>
      <c r="O10155">
        <f t="shared" si="355"/>
        <v>6</v>
      </c>
    </row>
    <row r="10156" spans="1:15" x14ac:dyDescent="0.25">
      <c r="A10156" s="2">
        <v>36309</v>
      </c>
      <c r="B10156">
        <v>300</v>
      </c>
      <c r="C10156">
        <v>0</v>
      </c>
      <c r="D10156">
        <v>0</v>
      </c>
      <c r="E10156">
        <v>0</v>
      </c>
      <c r="F10156">
        <v>0</v>
      </c>
      <c r="M10156" s="15">
        <v>19972</v>
      </c>
      <c r="N10156" t="str">
        <f t="shared" si="354"/>
        <v>Off</v>
      </c>
      <c r="O10156">
        <f t="shared" si="355"/>
        <v>6</v>
      </c>
    </row>
    <row r="10157" spans="1:15" x14ac:dyDescent="0.25">
      <c r="A10157" s="2">
        <v>36309</v>
      </c>
      <c r="B10157">
        <v>400</v>
      </c>
      <c r="C10157">
        <v>0</v>
      </c>
      <c r="D10157">
        <v>0</v>
      </c>
      <c r="E10157">
        <v>0</v>
      </c>
      <c r="F10157">
        <v>0</v>
      </c>
      <c r="M10157" s="15">
        <v>19481</v>
      </c>
      <c r="N10157" t="str">
        <f t="shared" si="354"/>
        <v>Off</v>
      </c>
      <c r="O10157">
        <f t="shared" si="355"/>
        <v>6</v>
      </c>
    </row>
    <row r="10158" spans="1:15" x14ac:dyDescent="0.25">
      <c r="A10158" s="2">
        <v>36309</v>
      </c>
      <c r="B10158">
        <v>500</v>
      </c>
      <c r="C10158">
        <v>0</v>
      </c>
      <c r="D10158">
        <v>0</v>
      </c>
      <c r="E10158">
        <v>0</v>
      </c>
      <c r="F10158">
        <v>0</v>
      </c>
      <c r="M10158" s="15">
        <v>19373</v>
      </c>
      <c r="N10158" t="str">
        <f t="shared" si="354"/>
        <v>Off</v>
      </c>
      <c r="O10158">
        <f t="shared" si="355"/>
        <v>6</v>
      </c>
    </row>
    <row r="10159" spans="1:15" x14ac:dyDescent="0.25">
      <c r="A10159" s="2">
        <v>36309</v>
      </c>
      <c r="B10159">
        <v>600</v>
      </c>
      <c r="C10159">
        <v>0</v>
      </c>
      <c r="D10159">
        <v>0</v>
      </c>
      <c r="E10159">
        <v>0</v>
      </c>
      <c r="F10159">
        <v>0</v>
      </c>
      <c r="M10159" s="15">
        <v>19456</v>
      </c>
      <c r="N10159" t="str">
        <f t="shared" si="354"/>
        <v>Off</v>
      </c>
      <c r="O10159">
        <f t="shared" si="355"/>
        <v>6</v>
      </c>
    </row>
    <row r="10160" spans="1:15" x14ac:dyDescent="0.25">
      <c r="A10160" s="2">
        <v>36309</v>
      </c>
      <c r="B10160">
        <v>700</v>
      </c>
      <c r="C10160">
        <v>0.08</v>
      </c>
      <c r="D10160">
        <v>0.08</v>
      </c>
      <c r="E10160">
        <v>0.08</v>
      </c>
      <c r="F10160">
        <v>0.08</v>
      </c>
      <c r="M10160" s="15">
        <v>19905</v>
      </c>
      <c r="N10160" t="str">
        <f t="shared" si="354"/>
        <v>Off</v>
      </c>
      <c r="O10160">
        <f t="shared" si="355"/>
        <v>6</v>
      </c>
    </row>
    <row r="10161" spans="1:15" x14ac:dyDescent="0.25">
      <c r="A10161" s="2">
        <v>36309</v>
      </c>
      <c r="B10161">
        <v>800</v>
      </c>
      <c r="C10161">
        <v>11.22</v>
      </c>
      <c r="D10161">
        <v>11.22</v>
      </c>
      <c r="E10161">
        <v>11.22</v>
      </c>
      <c r="F10161">
        <v>11.22</v>
      </c>
      <c r="M10161" s="15">
        <v>21728</v>
      </c>
      <c r="N10161" t="str">
        <f t="shared" si="354"/>
        <v>On</v>
      </c>
      <c r="O10161">
        <f t="shared" si="355"/>
        <v>6</v>
      </c>
    </row>
    <row r="10162" spans="1:15" x14ac:dyDescent="0.25">
      <c r="A10162" s="2">
        <v>36309</v>
      </c>
      <c r="B10162">
        <v>900</v>
      </c>
      <c r="C10162">
        <v>15.52</v>
      </c>
      <c r="D10162">
        <v>15.52</v>
      </c>
      <c r="E10162">
        <v>15.52</v>
      </c>
      <c r="F10162">
        <v>15.52</v>
      </c>
      <c r="M10162" s="15">
        <v>24437</v>
      </c>
      <c r="N10162" t="str">
        <f t="shared" si="354"/>
        <v>On</v>
      </c>
      <c r="O10162">
        <f t="shared" si="355"/>
        <v>6</v>
      </c>
    </row>
    <row r="10163" spans="1:15" x14ac:dyDescent="0.25">
      <c r="A10163" s="2">
        <v>36309</v>
      </c>
      <c r="B10163">
        <v>1000</v>
      </c>
      <c r="C10163">
        <v>23.65</v>
      </c>
      <c r="D10163">
        <v>23.65</v>
      </c>
      <c r="E10163">
        <v>23.65</v>
      </c>
      <c r="F10163">
        <v>23.65</v>
      </c>
      <c r="M10163" s="15">
        <v>26489</v>
      </c>
      <c r="N10163" t="str">
        <f t="shared" si="354"/>
        <v>On</v>
      </c>
      <c r="O10163">
        <f t="shared" si="355"/>
        <v>6</v>
      </c>
    </row>
    <row r="10164" spans="1:15" x14ac:dyDescent="0.25">
      <c r="A10164" s="2">
        <v>36309</v>
      </c>
      <c r="B10164">
        <v>1100</v>
      </c>
      <c r="C10164">
        <v>37.729999999999997</v>
      </c>
      <c r="D10164">
        <v>37.729999999999997</v>
      </c>
      <c r="E10164">
        <v>37.729999999999997</v>
      </c>
      <c r="F10164">
        <v>37.729999999999997</v>
      </c>
      <c r="M10164" s="15">
        <v>28121</v>
      </c>
      <c r="N10164" t="str">
        <f t="shared" si="354"/>
        <v>On</v>
      </c>
      <c r="O10164">
        <f t="shared" si="355"/>
        <v>6</v>
      </c>
    </row>
    <row r="10165" spans="1:15" x14ac:dyDescent="0.25">
      <c r="A10165" s="2">
        <v>36309</v>
      </c>
      <c r="B10165">
        <v>1200</v>
      </c>
      <c r="C10165">
        <v>14.8</v>
      </c>
      <c r="D10165">
        <v>14.8</v>
      </c>
      <c r="E10165">
        <v>14.8</v>
      </c>
      <c r="F10165">
        <v>14.8</v>
      </c>
      <c r="M10165" s="15">
        <v>28872</v>
      </c>
      <c r="N10165" t="str">
        <f t="shared" si="354"/>
        <v>On</v>
      </c>
      <c r="O10165">
        <f t="shared" si="355"/>
        <v>6</v>
      </c>
    </row>
    <row r="10166" spans="1:15" x14ac:dyDescent="0.25">
      <c r="A10166" s="2">
        <v>36309</v>
      </c>
      <c r="B10166">
        <v>1300</v>
      </c>
      <c r="C10166">
        <v>29.32</v>
      </c>
      <c r="D10166">
        <v>29.32</v>
      </c>
      <c r="E10166">
        <v>29.32</v>
      </c>
      <c r="F10166">
        <v>29.32</v>
      </c>
      <c r="M10166" s="15">
        <v>29079</v>
      </c>
      <c r="N10166" t="str">
        <f t="shared" si="354"/>
        <v>On</v>
      </c>
      <c r="O10166">
        <f t="shared" si="355"/>
        <v>6</v>
      </c>
    </row>
    <row r="10167" spans="1:15" x14ac:dyDescent="0.25">
      <c r="A10167" s="2">
        <v>36309</v>
      </c>
      <c r="B10167">
        <v>1400</v>
      </c>
      <c r="C10167">
        <v>23.17</v>
      </c>
      <c r="D10167">
        <v>23.17</v>
      </c>
      <c r="E10167">
        <v>23.17</v>
      </c>
      <c r="F10167">
        <v>23.17</v>
      </c>
      <c r="M10167" s="15">
        <v>29511</v>
      </c>
      <c r="N10167" t="str">
        <f t="shared" si="354"/>
        <v>On</v>
      </c>
      <c r="O10167">
        <f t="shared" si="355"/>
        <v>6</v>
      </c>
    </row>
    <row r="10168" spans="1:15" x14ac:dyDescent="0.25">
      <c r="A10168" s="2">
        <v>36309</v>
      </c>
      <c r="B10168">
        <v>1500</v>
      </c>
      <c r="C10168">
        <v>20.96</v>
      </c>
      <c r="D10168">
        <v>20.96</v>
      </c>
      <c r="E10168">
        <v>20.96</v>
      </c>
      <c r="F10168">
        <v>20.96</v>
      </c>
      <c r="M10168" s="15">
        <v>29408</v>
      </c>
      <c r="N10168" t="str">
        <f t="shared" si="354"/>
        <v>On</v>
      </c>
      <c r="O10168">
        <f t="shared" si="355"/>
        <v>6</v>
      </c>
    </row>
    <row r="10169" spans="1:15" x14ac:dyDescent="0.25">
      <c r="A10169" s="2">
        <v>36309</v>
      </c>
      <c r="B10169">
        <v>1600</v>
      </c>
      <c r="C10169">
        <v>25.03</v>
      </c>
      <c r="D10169">
        <v>25.03</v>
      </c>
      <c r="E10169">
        <v>25.03</v>
      </c>
      <c r="F10169">
        <v>25.03</v>
      </c>
      <c r="M10169" s="15">
        <v>29567</v>
      </c>
      <c r="N10169" t="str">
        <f t="shared" si="354"/>
        <v>On</v>
      </c>
      <c r="O10169">
        <f t="shared" si="355"/>
        <v>6</v>
      </c>
    </row>
    <row r="10170" spans="1:15" x14ac:dyDescent="0.25">
      <c r="A10170" s="2">
        <v>36309</v>
      </c>
      <c r="B10170">
        <v>1700</v>
      </c>
      <c r="C10170">
        <v>27.75</v>
      </c>
      <c r="D10170">
        <v>27.75</v>
      </c>
      <c r="E10170">
        <v>27.75</v>
      </c>
      <c r="F10170">
        <v>27.75</v>
      </c>
      <c r="M10170" s="15">
        <v>29945</v>
      </c>
      <c r="N10170" t="str">
        <f t="shared" si="354"/>
        <v>On</v>
      </c>
      <c r="O10170">
        <f t="shared" si="355"/>
        <v>6</v>
      </c>
    </row>
    <row r="10171" spans="1:15" x14ac:dyDescent="0.25">
      <c r="A10171" s="2">
        <v>36309</v>
      </c>
      <c r="B10171">
        <v>1800</v>
      </c>
      <c r="C10171">
        <v>26.42</v>
      </c>
      <c r="D10171">
        <v>26.42</v>
      </c>
      <c r="E10171">
        <v>26.42</v>
      </c>
      <c r="F10171">
        <v>26.42</v>
      </c>
      <c r="M10171" s="15">
        <v>30146</v>
      </c>
      <c r="N10171" t="str">
        <f t="shared" si="354"/>
        <v>On</v>
      </c>
      <c r="O10171">
        <f t="shared" si="355"/>
        <v>6</v>
      </c>
    </row>
    <row r="10172" spans="1:15" x14ac:dyDescent="0.25">
      <c r="A10172" s="2">
        <v>36309</v>
      </c>
      <c r="B10172">
        <v>1900</v>
      </c>
      <c r="C10172">
        <v>20.75</v>
      </c>
      <c r="D10172">
        <v>20.75</v>
      </c>
      <c r="E10172">
        <v>20.75</v>
      </c>
      <c r="F10172">
        <v>20.75</v>
      </c>
      <c r="M10172" s="15">
        <v>29960</v>
      </c>
      <c r="N10172" t="str">
        <f t="shared" si="354"/>
        <v>On</v>
      </c>
      <c r="O10172">
        <f t="shared" si="355"/>
        <v>6</v>
      </c>
    </row>
    <row r="10173" spans="1:15" x14ac:dyDescent="0.25">
      <c r="A10173" s="2">
        <v>36309</v>
      </c>
      <c r="B10173">
        <v>2000</v>
      </c>
      <c r="C10173">
        <v>20.53</v>
      </c>
      <c r="D10173">
        <v>20.53</v>
      </c>
      <c r="E10173">
        <v>20.53</v>
      </c>
      <c r="F10173">
        <v>20.53</v>
      </c>
      <c r="M10173" s="15">
        <v>29181</v>
      </c>
      <c r="N10173" t="str">
        <f t="shared" si="354"/>
        <v>On</v>
      </c>
      <c r="O10173">
        <f t="shared" si="355"/>
        <v>6</v>
      </c>
    </row>
    <row r="10174" spans="1:15" x14ac:dyDescent="0.25">
      <c r="A10174" s="2">
        <v>36309</v>
      </c>
      <c r="B10174">
        <v>2100</v>
      </c>
      <c r="C10174">
        <v>27.58</v>
      </c>
      <c r="D10174">
        <v>27.58</v>
      </c>
      <c r="E10174">
        <v>27.58</v>
      </c>
      <c r="F10174">
        <v>27.58</v>
      </c>
      <c r="M10174" s="15">
        <v>29217</v>
      </c>
      <c r="N10174" t="str">
        <f t="shared" si="354"/>
        <v>On</v>
      </c>
      <c r="O10174">
        <f t="shared" si="355"/>
        <v>6</v>
      </c>
    </row>
    <row r="10175" spans="1:15" x14ac:dyDescent="0.25">
      <c r="A10175" s="2">
        <v>36309</v>
      </c>
      <c r="B10175">
        <v>2200</v>
      </c>
      <c r="C10175">
        <v>29.52</v>
      </c>
      <c r="D10175">
        <v>29.52</v>
      </c>
      <c r="E10175">
        <v>29.52</v>
      </c>
      <c r="F10175">
        <v>29.52</v>
      </c>
      <c r="M10175" s="15">
        <v>29587</v>
      </c>
      <c r="N10175" t="str">
        <f t="shared" si="354"/>
        <v>On</v>
      </c>
      <c r="O10175">
        <f t="shared" si="355"/>
        <v>6</v>
      </c>
    </row>
    <row r="10176" spans="1:15" x14ac:dyDescent="0.25">
      <c r="A10176" s="2">
        <v>36309</v>
      </c>
      <c r="B10176">
        <v>2300</v>
      </c>
      <c r="C10176">
        <v>20.32</v>
      </c>
      <c r="D10176">
        <v>20.32</v>
      </c>
      <c r="E10176">
        <v>20.32</v>
      </c>
      <c r="F10176">
        <v>20.32</v>
      </c>
      <c r="M10176" s="15">
        <v>28005</v>
      </c>
      <c r="N10176" t="str">
        <f t="shared" si="354"/>
        <v>On</v>
      </c>
      <c r="O10176">
        <f t="shared" si="355"/>
        <v>6</v>
      </c>
    </row>
    <row r="10177" spans="1:15" x14ac:dyDescent="0.25">
      <c r="A10177" s="2">
        <v>36309</v>
      </c>
      <c r="B10177">
        <v>2400</v>
      </c>
      <c r="C10177">
        <v>21.05</v>
      </c>
      <c r="D10177">
        <v>21.05</v>
      </c>
      <c r="E10177">
        <v>21.05</v>
      </c>
      <c r="F10177">
        <v>21.05</v>
      </c>
      <c r="M10177" s="15">
        <v>25430</v>
      </c>
      <c r="N10177" t="str">
        <f t="shared" si="354"/>
        <v>Off</v>
      </c>
      <c r="O10177">
        <f t="shared" si="355"/>
        <v>6</v>
      </c>
    </row>
    <row r="10178" spans="1:15" x14ac:dyDescent="0.25">
      <c r="A10178" s="2">
        <v>36310</v>
      </c>
      <c r="B10178">
        <v>100</v>
      </c>
      <c r="C10178">
        <v>14.66</v>
      </c>
      <c r="D10178">
        <v>14.66</v>
      </c>
      <c r="E10178">
        <v>14.66</v>
      </c>
      <c r="F10178">
        <v>14.66</v>
      </c>
      <c r="M10178" s="15">
        <v>23217</v>
      </c>
      <c r="N10178" t="str">
        <f t="shared" si="354"/>
        <v>Off</v>
      </c>
      <c r="O10178">
        <f t="shared" si="355"/>
        <v>7</v>
      </c>
    </row>
    <row r="10179" spans="1:15" x14ac:dyDescent="0.25">
      <c r="A10179" s="2">
        <v>36310</v>
      </c>
      <c r="B10179">
        <v>200</v>
      </c>
      <c r="C10179">
        <v>11.75</v>
      </c>
      <c r="D10179">
        <v>11.75</v>
      </c>
      <c r="E10179">
        <v>11.75</v>
      </c>
      <c r="F10179">
        <v>11.75</v>
      </c>
      <c r="M10179" s="15">
        <v>21788</v>
      </c>
      <c r="N10179" t="str">
        <f t="shared" si="354"/>
        <v>Off</v>
      </c>
      <c r="O10179">
        <f t="shared" si="355"/>
        <v>7</v>
      </c>
    </row>
    <row r="10180" spans="1:15" x14ac:dyDescent="0.25">
      <c r="A10180" s="2">
        <v>36310</v>
      </c>
      <c r="B10180">
        <v>300</v>
      </c>
      <c r="C10180">
        <v>3.32</v>
      </c>
      <c r="D10180">
        <v>3.32</v>
      </c>
      <c r="E10180">
        <v>3.32</v>
      </c>
      <c r="F10180">
        <v>3.32</v>
      </c>
      <c r="M10180" s="15">
        <v>20693</v>
      </c>
      <c r="N10180" t="str">
        <f t="shared" si="354"/>
        <v>Off</v>
      </c>
      <c r="O10180">
        <f t="shared" si="355"/>
        <v>7</v>
      </c>
    </row>
    <row r="10181" spans="1:15" x14ac:dyDescent="0.25">
      <c r="A10181" s="2">
        <v>36310</v>
      </c>
      <c r="B10181">
        <v>400</v>
      </c>
      <c r="C10181">
        <v>3.97</v>
      </c>
      <c r="D10181">
        <v>3.97</v>
      </c>
      <c r="E10181">
        <v>3.97</v>
      </c>
      <c r="F10181">
        <v>3.97</v>
      </c>
      <c r="M10181" s="15">
        <v>20030</v>
      </c>
      <c r="N10181" t="str">
        <f t="shared" si="354"/>
        <v>Off</v>
      </c>
      <c r="O10181">
        <f t="shared" si="355"/>
        <v>7</v>
      </c>
    </row>
    <row r="10182" spans="1:15" x14ac:dyDescent="0.25">
      <c r="A10182" s="2">
        <v>36310</v>
      </c>
      <c r="B10182">
        <v>500</v>
      </c>
      <c r="C10182">
        <v>1</v>
      </c>
      <c r="D10182">
        <v>1</v>
      </c>
      <c r="E10182">
        <v>1</v>
      </c>
      <c r="F10182">
        <v>1</v>
      </c>
      <c r="M10182" s="15">
        <v>19746</v>
      </c>
      <c r="N10182" t="str">
        <f t="shared" si="354"/>
        <v>Off</v>
      </c>
      <c r="O10182">
        <f t="shared" si="355"/>
        <v>7</v>
      </c>
    </row>
    <row r="10183" spans="1:15" x14ac:dyDescent="0.25">
      <c r="A10183" s="2">
        <v>36310</v>
      </c>
      <c r="B10183">
        <v>600</v>
      </c>
      <c r="C10183">
        <v>0</v>
      </c>
      <c r="D10183">
        <v>0</v>
      </c>
      <c r="E10183">
        <v>0</v>
      </c>
      <c r="F10183">
        <v>0</v>
      </c>
      <c r="M10183" s="15">
        <v>19442</v>
      </c>
      <c r="N10183" t="str">
        <f t="shared" si="354"/>
        <v>Off</v>
      </c>
      <c r="O10183">
        <f t="shared" si="355"/>
        <v>7</v>
      </c>
    </row>
    <row r="10184" spans="1:15" x14ac:dyDescent="0.25">
      <c r="A10184" s="2">
        <v>36310</v>
      </c>
      <c r="B10184">
        <v>700</v>
      </c>
      <c r="C10184">
        <v>4.95</v>
      </c>
      <c r="D10184">
        <v>4.95</v>
      </c>
      <c r="E10184">
        <v>4.95</v>
      </c>
      <c r="F10184">
        <v>4.95</v>
      </c>
      <c r="M10184" s="15">
        <v>19484</v>
      </c>
      <c r="N10184" t="str">
        <f t="shared" si="354"/>
        <v>Off</v>
      </c>
      <c r="O10184">
        <f t="shared" si="355"/>
        <v>7</v>
      </c>
    </row>
    <row r="10185" spans="1:15" x14ac:dyDescent="0.25">
      <c r="A10185" s="2">
        <v>36310</v>
      </c>
      <c r="B10185">
        <v>800</v>
      </c>
      <c r="C10185">
        <v>12.28</v>
      </c>
      <c r="D10185">
        <v>12.28</v>
      </c>
      <c r="E10185">
        <v>12.28</v>
      </c>
      <c r="F10185">
        <v>12.28</v>
      </c>
      <c r="M10185" s="15">
        <v>21310</v>
      </c>
      <c r="N10185" t="str">
        <f t="shared" si="354"/>
        <v>On</v>
      </c>
      <c r="O10185">
        <f t="shared" si="355"/>
        <v>7</v>
      </c>
    </row>
    <row r="10186" spans="1:15" x14ac:dyDescent="0.25">
      <c r="A10186" s="2">
        <v>36310</v>
      </c>
      <c r="B10186">
        <v>900</v>
      </c>
      <c r="C10186">
        <v>13.23</v>
      </c>
      <c r="D10186">
        <v>13.23</v>
      </c>
      <c r="E10186">
        <v>13.23</v>
      </c>
      <c r="F10186">
        <v>13.23</v>
      </c>
      <c r="M10186" s="15">
        <v>23691</v>
      </c>
      <c r="N10186" t="str">
        <f t="shared" si="354"/>
        <v>On</v>
      </c>
      <c r="O10186">
        <f t="shared" si="355"/>
        <v>7</v>
      </c>
    </row>
    <row r="10187" spans="1:15" x14ac:dyDescent="0.25">
      <c r="A10187" s="2">
        <v>36310</v>
      </c>
      <c r="B10187">
        <v>1000</v>
      </c>
      <c r="C10187">
        <v>27.93</v>
      </c>
      <c r="D10187">
        <v>27.93</v>
      </c>
      <c r="E10187">
        <v>27.93</v>
      </c>
      <c r="F10187">
        <v>27.93</v>
      </c>
      <c r="M10187" s="15">
        <v>25995</v>
      </c>
      <c r="N10187" t="str">
        <f t="shared" ref="N10187:N10250" si="356">+IF(B10187&gt;700,IF(B10187&lt;2400,"On","Off"),"Off")</f>
        <v>On</v>
      </c>
      <c r="O10187">
        <f t="shared" si="355"/>
        <v>7</v>
      </c>
    </row>
    <row r="10188" spans="1:15" x14ac:dyDescent="0.25">
      <c r="A10188" s="2">
        <v>36310</v>
      </c>
      <c r="B10188">
        <v>1100</v>
      </c>
      <c r="C10188">
        <v>26.72</v>
      </c>
      <c r="D10188">
        <v>26.72</v>
      </c>
      <c r="E10188">
        <v>26.72</v>
      </c>
      <c r="F10188">
        <v>26.72</v>
      </c>
      <c r="M10188" s="15">
        <v>27974</v>
      </c>
      <c r="N10188" t="str">
        <f t="shared" si="356"/>
        <v>On</v>
      </c>
      <c r="O10188">
        <f t="shared" si="355"/>
        <v>7</v>
      </c>
    </row>
    <row r="10189" spans="1:15" x14ac:dyDescent="0.25">
      <c r="A10189" s="2">
        <v>36310</v>
      </c>
      <c r="B10189">
        <v>1200</v>
      </c>
      <c r="C10189">
        <v>25.6</v>
      </c>
      <c r="D10189">
        <v>25.6</v>
      </c>
      <c r="E10189">
        <v>25.6</v>
      </c>
      <c r="F10189">
        <v>25.6</v>
      </c>
      <c r="M10189" s="15">
        <v>29182</v>
      </c>
      <c r="N10189" t="str">
        <f t="shared" si="356"/>
        <v>On</v>
      </c>
      <c r="O10189">
        <f t="shared" si="355"/>
        <v>7</v>
      </c>
    </row>
    <row r="10190" spans="1:15" x14ac:dyDescent="0.25">
      <c r="A10190" s="2">
        <v>36310</v>
      </c>
      <c r="B10190">
        <v>1300</v>
      </c>
      <c r="C10190">
        <v>26.03</v>
      </c>
      <c r="D10190">
        <v>26.03</v>
      </c>
      <c r="E10190">
        <v>26.03</v>
      </c>
      <c r="F10190">
        <v>26.03</v>
      </c>
      <c r="M10190" s="15">
        <v>29863</v>
      </c>
      <c r="N10190" t="str">
        <f t="shared" si="356"/>
        <v>On</v>
      </c>
      <c r="O10190">
        <f t="shared" si="355"/>
        <v>7</v>
      </c>
    </row>
    <row r="10191" spans="1:15" x14ac:dyDescent="0.25">
      <c r="A10191" s="2">
        <v>36310</v>
      </c>
      <c r="B10191">
        <v>1400</v>
      </c>
      <c r="C10191">
        <v>26.4</v>
      </c>
      <c r="D10191">
        <v>26.4</v>
      </c>
      <c r="E10191">
        <v>26.4</v>
      </c>
      <c r="F10191">
        <v>26.4</v>
      </c>
      <c r="M10191" s="15">
        <v>30406</v>
      </c>
      <c r="N10191" t="str">
        <f t="shared" si="356"/>
        <v>On</v>
      </c>
      <c r="O10191">
        <f t="shared" si="355"/>
        <v>7</v>
      </c>
    </row>
    <row r="10192" spans="1:15" x14ac:dyDescent="0.25">
      <c r="A10192" s="2">
        <v>36310</v>
      </c>
      <c r="B10192">
        <v>1500</v>
      </c>
      <c r="C10192">
        <v>26.61</v>
      </c>
      <c r="D10192">
        <v>26.61</v>
      </c>
      <c r="E10192">
        <v>26.61</v>
      </c>
      <c r="F10192">
        <v>26.61</v>
      </c>
      <c r="M10192" s="15">
        <v>30622</v>
      </c>
      <c r="N10192" t="str">
        <f t="shared" si="356"/>
        <v>On</v>
      </c>
      <c r="O10192">
        <f t="shared" si="355"/>
        <v>7</v>
      </c>
    </row>
    <row r="10193" spans="1:15" x14ac:dyDescent="0.25">
      <c r="A10193" s="2">
        <v>36310</v>
      </c>
      <c r="B10193">
        <v>1600</v>
      </c>
      <c r="C10193">
        <v>27.68</v>
      </c>
      <c r="D10193">
        <v>27.68</v>
      </c>
      <c r="E10193">
        <v>27.68</v>
      </c>
      <c r="F10193">
        <v>27.68</v>
      </c>
      <c r="M10193" s="15">
        <v>30960</v>
      </c>
      <c r="N10193" t="str">
        <f t="shared" si="356"/>
        <v>On</v>
      </c>
      <c r="O10193">
        <f t="shared" si="355"/>
        <v>7</v>
      </c>
    </row>
    <row r="10194" spans="1:15" x14ac:dyDescent="0.25">
      <c r="A10194" s="2">
        <v>36310</v>
      </c>
      <c r="B10194">
        <v>1700</v>
      </c>
      <c r="C10194">
        <v>25.33</v>
      </c>
      <c r="D10194">
        <v>25.33</v>
      </c>
      <c r="E10194">
        <v>25.33</v>
      </c>
      <c r="F10194">
        <v>25.33</v>
      </c>
      <c r="M10194" s="15">
        <v>31538</v>
      </c>
      <c r="N10194" t="str">
        <f t="shared" si="356"/>
        <v>On</v>
      </c>
      <c r="O10194">
        <f t="shared" si="355"/>
        <v>7</v>
      </c>
    </row>
    <row r="10195" spans="1:15" x14ac:dyDescent="0.25">
      <c r="A10195" s="2">
        <v>36310</v>
      </c>
      <c r="B10195">
        <v>1800</v>
      </c>
      <c r="C10195">
        <v>23.08</v>
      </c>
      <c r="D10195">
        <v>23.08</v>
      </c>
      <c r="E10195">
        <v>23.08</v>
      </c>
      <c r="F10195">
        <v>23.08</v>
      </c>
      <c r="M10195" s="15">
        <v>31706</v>
      </c>
      <c r="N10195" t="str">
        <f t="shared" si="356"/>
        <v>On</v>
      </c>
      <c r="O10195">
        <f t="shared" si="355"/>
        <v>7</v>
      </c>
    </row>
    <row r="10196" spans="1:15" x14ac:dyDescent="0.25">
      <c r="A10196" s="2">
        <v>36310</v>
      </c>
      <c r="B10196">
        <v>1900</v>
      </c>
      <c r="C10196">
        <v>19.32</v>
      </c>
      <c r="D10196">
        <v>19.32</v>
      </c>
      <c r="E10196">
        <v>19.32</v>
      </c>
      <c r="F10196">
        <v>19.32</v>
      </c>
      <c r="M10196" s="15">
        <v>31381</v>
      </c>
      <c r="N10196" t="str">
        <f t="shared" si="356"/>
        <v>On</v>
      </c>
      <c r="O10196">
        <f t="shared" si="355"/>
        <v>7</v>
      </c>
    </row>
    <row r="10197" spans="1:15" x14ac:dyDescent="0.25">
      <c r="A10197" s="2">
        <v>36310</v>
      </c>
      <c r="B10197">
        <v>2000</v>
      </c>
      <c r="C10197">
        <v>16.14</v>
      </c>
      <c r="D10197">
        <v>16.14</v>
      </c>
      <c r="E10197">
        <v>16.14</v>
      </c>
      <c r="F10197">
        <v>16.14</v>
      </c>
      <c r="M10197" s="15">
        <v>30591</v>
      </c>
      <c r="N10197" t="str">
        <f t="shared" si="356"/>
        <v>On</v>
      </c>
      <c r="O10197">
        <f t="shared" si="355"/>
        <v>7</v>
      </c>
    </row>
    <row r="10198" spans="1:15" x14ac:dyDescent="0.25">
      <c r="A10198" s="2">
        <v>36310</v>
      </c>
      <c r="B10198">
        <v>2100</v>
      </c>
      <c r="C10198">
        <v>19.13</v>
      </c>
      <c r="D10198">
        <v>19.13</v>
      </c>
      <c r="E10198">
        <v>19.13</v>
      </c>
      <c r="F10198">
        <v>19.13</v>
      </c>
      <c r="M10198" s="15">
        <v>30206</v>
      </c>
      <c r="N10198" t="str">
        <f t="shared" si="356"/>
        <v>On</v>
      </c>
      <c r="O10198">
        <f t="shared" si="355"/>
        <v>7</v>
      </c>
    </row>
    <row r="10199" spans="1:15" x14ac:dyDescent="0.25">
      <c r="A10199" s="2">
        <v>36310</v>
      </c>
      <c r="B10199">
        <v>2200</v>
      </c>
      <c r="C10199">
        <v>22.73</v>
      </c>
      <c r="D10199">
        <v>22.73</v>
      </c>
      <c r="E10199">
        <v>22.73</v>
      </c>
      <c r="F10199">
        <v>22.73</v>
      </c>
      <c r="M10199" s="15">
        <v>30538</v>
      </c>
      <c r="N10199" t="str">
        <f t="shared" si="356"/>
        <v>On</v>
      </c>
      <c r="O10199">
        <f t="shared" si="355"/>
        <v>7</v>
      </c>
    </row>
    <row r="10200" spans="1:15" x14ac:dyDescent="0.25">
      <c r="A10200" s="2">
        <v>36310</v>
      </c>
      <c r="B10200">
        <v>2300</v>
      </c>
      <c r="C10200">
        <v>18.93</v>
      </c>
      <c r="D10200">
        <v>18.93</v>
      </c>
      <c r="E10200">
        <v>18.93</v>
      </c>
      <c r="F10200">
        <v>18.93</v>
      </c>
      <c r="M10200" s="15">
        <v>28606</v>
      </c>
      <c r="N10200" t="str">
        <f t="shared" si="356"/>
        <v>On</v>
      </c>
      <c r="O10200">
        <f t="shared" si="355"/>
        <v>7</v>
      </c>
    </row>
    <row r="10201" spans="1:15" x14ac:dyDescent="0.25">
      <c r="A10201" s="2">
        <v>36310</v>
      </c>
      <c r="B10201">
        <v>2400</v>
      </c>
      <c r="C10201">
        <v>18.07</v>
      </c>
      <c r="D10201">
        <v>18.07</v>
      </c>
      <c r="E10201">
        <v>18.07</v>
      </c>
      <c r="F10201">
        <v>18.07</v>
      </c>
      <c r="M10201" s="15">
        <v>26213</v>
      </c>
      <c r="N10201" t="str">
        <f t="shared" si="356"/>
        <v>Off</v>
      </c>
      <c r="O10201">
        <f t="shared" si="355"/>
        <v>7</v>
      </c>
    </row>
    <row r="10202" spans="1:15" x14ac:dyDescent="0.25">
      <c r="A10202" s="2">
        <v>36311</v>
      </c>
      <c r="B10202">
        <v>100</v>
      </c>
      <c r="C10202">
        <v>12.83</v>
      </c>
      <c r="D10202">
        <v>12.83</v>
      </c>
      <c r="E10202">
        <v>12.83</v>
      </c>
      <c r="F10202">
        <v>12.83</v>
      </c>
      <c r="M10202" s="15">
        <v>23733</v>
      </c>
      <c r="N10202" t="str">
        <f t="shared" si="356"/>
        <v>Off</v>
      </c>
      <c r="O10202">
        <v>8</v>
      </c>
    </row>
    <row r="10203" spans="1:15" x14ac:dyDescent="0.25">
      <c r="A10203" s="2">
        <v>36311</v>
      </c>
      <c r="B10203">
        <v>200</v>
      </c>
      <c r="C10203">
        <v>11.5</v>
      </c>
      <c r="D10203">
        <v>11.5</v>
      </c>
      <c r="E10203">
        <v>11.5</v>
      </c>
      <c r="F10203">
        <v>11.5</v>
      </c>
      <c r="M10203" s="15">
        <v>22146</v>
      </c>
      <c r="N10203" t="str">
        <f t="shared" si="356"/>
        <v>Off</v>
      </c>
      <c r="O10203">
        <v>8</v>
      </c>
    </row>
    <row r="10204" spans="1:15" x14ac:dyDescent="0.25">
      <c r="A10204" s="2">
        <v>36311</v>
      </c>
      <c r="B10204">
        <v>300</v>
      </c>
      <c r="C10204">
        <v>4.18</v>
      </c>
      <c r="D10204">
        <v>4.18</v>
      </c>
      <c r="E10204">
        <v>4.18</v>
      </c>
      <c r="F10204">
        <v>4.18</v>
      </c>
      <c r="M10204" s="15">
        <v>21198</v>
      </c>
      <c r="N10204" t="str">
        <f t="shared" si="356"/>
        <v>Off</v>
      </c>
      <c r="O10204">
        <v>8</v>
      </c>
    </row>
    <row r="10205" spans="1:15" x14ac:dyDescent="0.25">
      <c r="A10205" s="2">
        <v>36311</v>
      </c>
      <c r="B10205">
        <v>400</v>
      </c>
      <c r="C10205">
        <v>1</v>
      </c>
      <c r="D10205">
        <v>1</v>
      </c>
      <c r="E10205">
        <v>1</v>
      </c>
      <c r="F10205">
        <v>1</v>
      </c>
      <c r="M10205" s="15">
        <v>20581</v>
      </c>
      <c r="N10205" t="str">
        <f t="shared" si="356"/>
        <v>Off</v>
      </c>
      <c r="O10205">
        <v>8</v>
      </c>
    </row>
    <row r="10206" spans="1:15" x14ac:dyDescent="0.25">
      <c r="A10206" s="2">
        <v>36311</v>
      </c>
      <c r="B10206">
        <v>500</v>
      </c>
      <c r="C10206">
        <v>0.83</v>
      </c>
      <c r="D10206">
        <v>0.83</v>
      </c>
      <c r="E10206">
        <v>0.83</v>
      </c>
      <c r="F10206">
        <v>0.83</v>
      </c>
      <c r="M10206" s="15">
        <v>20207</v>
      </c>
      <c r="N10206" t="str">
        <f t="shared" si="356"/>
        <v>Off</v>
      </c>
      <c r="O10206">
        <v>8</v>
      </c>
    </row>
    <row r="10207" spans="1:15" x14ac:dyDescent="0.25">
      <c r="A10207" s="2">
        <v>36311</v>
      </c>
      <c r="B10207">
        <v>600</v>
      </c>
      <c r="C10207">
        <v>0</v>
      </c>
      <c r="D10207">
        <v>0</v>
      </c>
      <c r="E10207">
        <v>0</v>
      </c>
      <c r="F10207">
        <v>0</v>
      </c>
      <c r="M10207" s="15">
        <v>20173</v>
      </c>
      <c r="N10207" t="str">
        <f t="shared" si="356"/>
        <v>Off</v>
      </c>
      <c r="O10207">
        <v>8</v>
      </c>
    </row>
    <row r="10208" spans="1:15" x14ac:dyDescent="0.25">
      <c r="A10208" s="2">
        <v>36311</v>
      </c>
      <c r="B10208">
        <v>700</v>
      </c>
      <c r="C10208">
        <v>0</v>
      </c>
      <c r="D10208">
        <v>0</v>
      </c>
      <c r="E10208">
        <v>0</v>
      </c>
      <c r="F10208">
        <v>0</v>
      </c>
      <c r="M10208" s="15">
        <v>20377</v>
      </c>
      <c r="N10208" t="str">
        <f t="shared" si="356"/>
        <v>Off</v>
      </c>
      <c r="O10208">
        <v>8</v>
      </c>
    </row>
    <row r="10209" spans="1:15" x14ac:dyDescent="0.25">
      <c r="A10209" s="2">
        <v>36311</v>
      </c>
      <c r="B10209">
        <v>800</v>
      </c>
      <c r="C10209">
        <v>9.7200000000000006</v>
      </c>
      <c r="D10209">
        <v>9.7200000000000006</v>
      </c>
      <c r="E10209">
        <v>9.7200000000000006</v>
      </c>
      <c r="F10209">
        <v>9.7200000000000006</v>
      </c>
      <c r="M10209" s="15">
        <v>22210</v>
      </c>
      <c r="N10209" t="str">
        <f t="shared" si="356"/>
        <v>On</v>
      </c>
      <c r="O10209">
        <v>8</v>
      </c>
    </row>
    <row r="10210" spans="1:15" x14ac:dyDescent="0.25">
      <c r="A10210" s="2">
        <v>36311</v>
      </c>
      <c r="B10210">
        <v>900</v>
      </c>
      <c r="C10210">
        <v>15.42</v>
      </c>
      <c r="D10210">
        <v>15.42</v>
      </c>
      <c r="E10210">
        <v>15.42</v>
      </c>
      <c r="F10210">
        <v>15.42</v>
      </c>
      <c r="M10210" s="15">
        <v>25076</v>
      </c>
      <c r="N10210" t="str">
        <f t="shared" si="356"/>
        <v>On</v>
      </c>
      <c r="O10210">
        <v>8</v>
      </c>
    </row>
    <row r="10211" spans="1:15" x14ac:dyDescent="0.25">
      <c r="A10211" s="2">
        <v>36311</v>
      </c>
      <c r="B10211">
        <v>1000</v>
      </c>
      <c r="C10211">
        <v>19.52</v>
      </c>
      <c r="D10211">
        <v>19.52</v>
      </c>
      <c r="E10211">
        <v>19.52</v>
      </c>
      <c r="F10211">
        <v>19.52</v>
      </c>
      <c r="M10211" s="15">
        <v>27675</v>
      </c>
      <c r="N10211" t="str">
        <f t="shared" si="356"/>
        <v>On</v>
      </c>
      <c r="O10211">
        <v>8</v>
      </c>
    </row>
    <row r="10212" spans="1:15" x14ac:dyDescent="0.25">
      <c r="A10212" s="2">
        <v>36311</v>
      </c>
      <c r="B10212">
        <v>1100</v>
      </c>
      <c r="C10212">
        <v>24.67</v>
      </c>
      <c r="D10212">
        <v>24.67</v>
      </c>
      <c r="E10212">
        <v>24.67</v>
      </c>
      <c r="F10212">
        <v>24.67</v>
      </c>
      <c r="M10212" s="15">
        <v>29893</v>
      </c>
      <c r="N10212" t="str">
        <f t="shared" si="356"/>
        <v>On</v>
      </c>
      <c r="O10212">
        <v>8</v>
      </c>
    </row>
    <row r="10213" spans="1:15" x14ac:dyDescent="0.25">
      <c r="A10213" s="2">
        <v>36311</v>
      </c>
      <c r="B10213">
        <v>1200</v>
      </c>
      <c r="C10213">
        <v>30.53</v>
      </c>
      <c r="D10213">
        <v>30.53</v>
      </c>
      <c r="E10213">
        <v>30.53</v>
      </c>
      <c r="F10213">
        <v>30.53</v>
      </c>
      <c r="M10213" s="15">
        <v>31693</v>
      </c>
      <c r="N10213" t="str">
        <f t="shared" si="356"/>
        <v>On</v>
      </c>
      <c r="O10213">
        <v>8</v>
      </c>
    </row>
    <row r="10214" spans="1:15" x14ac:dyDescent="0.25">
      <c r="A10214" s="2">
        <v>36311</v>
      </c>
      <c r="B10214">
        <v>1300</v>
      </c>
      <c r="C10214">
        <v>25.23</v>
      </c>
      <c r="D10214">
        <v>23.42</v>
      </c>
      <c r="E10214">
        <v>23.3</v>
      </c>
      <c r="F10214">
        <v>25.58</v>
      </c>
      <c r="M10214" s="15">
        <v>32738</v>
      </c>
      <c r="N10214" t="str">
        <f t="shared" si="356"/>
        <v>On</v>
      </c>
      <c r="O10214">
        <v>8</v>
      </c>
    </row>
    <row r="10215" spans="1:15" x14ac:dyDescent="0.25">
      <c r="A10215" s="2">
        <v>36311</v>
      </c>
      <c r="B10215">
        <v>1400</v>
      </c>
      <c r="C10215">
        <v>25.59</v>
      </c>
      <c r="D10215">
        <v>22.81</v>
      </c>
      <c r="E10215">
        <v>22.63</v>
      </c>
      <c r="F10215">
        <v>26.13</v>
      </c>
      <c r="M10215" s="15">
        <v>33170</v>
      </c>
      <c r="N10215" t="str">
        <f t="shared" si="356"/>
        <v>On</v>
      </c>
      <c r="O10215">
        <v>8</v>
      </c>
    </row>
    <row r="10216" spans="1:15" x14ac:dyDescent="0.25">
      <c r="A10216" s="2">
        <v>36311</v>
      </c>
      <c r="B10216">
        <v>1500</v>
      </c>
      <c r="C10216">
        <v>28.78</v>
      </c>
      <c r="D10216">
        <v>26.15</v>
      </c>
      <c r="E10216">
        <v>25.98</v>
      </c>
      <c r="F10216">
        <v>29.29</v>
      </c>
      <c r="M10216" s="15">
        <v>33086</v>
      </c>
      <c r="N10216" t="str">
        <f t="shared" si="356"/>
        <v>On</v>
      </c>
      <c r="O10216">
        <v>8</v>
      </c>
    </row>
    <row r="10217" spans="1:15" x14ac:dyDescent="0.25">
      <c r="A10217" s="2">
        <v>36311</v>
      </c>
      <c r="B10217">
        <v>1600</v>
      </c>
      <c r="C10217">
        <v>33.9</v>
      </c>
      <c r="D10217">
        <v>31.53</v>
      </c>
      <c r="E10217">
        <v>31.38</v>
      </c>
      <c r="F10217">
        <v>34.36</v>
      </c>
      <c r="M10217" s="15">
        <v>33542</v>
      </c>
      <c r="N10217" t="str">
        <f t="shared" si="356"/>
        <v>On</v>
      </c>
      <c r="O10217">
        <v>8</v>
      </c>
    </row>
    <row r="10218" spans="1:15" x14ac:dyDescent="0.25">
      <c r="A10218" s="2">
        <v>36311</v>
      </c>
      <c r="B10218">
        <v>1700</v>
      </c>
      <c r="C10218">
        <v>35.35</v>
      </c>
      <c r="D10218">
        <v>33.06</v>
      </c>
      <c r="E10218">
        <v>32.909999999999997</v>
      </c>
      <c r="F10218">
        <v>35.799999999999997</v>
      </c>
      <c r="M10218" s="15">
        <v>33860</v>
      </c>
      <c r="N10218" t="str">
        <f t="shared" si="356"/>
        <v>On</v>
      </c>
      <c r="O10218">
        <v>8</v>
      </c>
    </row>
    <row r="10219" spans="1:15" x14ac:dyDescent="0.25">
      <c r="A10219" s="2">
        <v>36311</v>
      </c>
      <c r="B10219">
        <v>1800</v>
      </c>
      <c r="C10219">
        <v>29.51</v>
      </c>
      <c r="D10219">
        <v>26.93</v>
      </c>
      <c r="E10219">
        <v>26.76</v>
      </c>
      <c r="F10219">
        <v>30.02</v>
      </c>
      <c r="M10219" s="15">
        <v>33985</v>
      </c>
      <c r="N10219" t="str">
        <f t="shared" si="356"/>
        <v>On</v>
      </c>
      <c r="O10219">
        <v>8</v>
      </c>
    </row>
    <row r="10220" spans="1:15" x14ac:dyDescent="0.25">
      <c r="A10220" s="2">
        <v>36311</v>
      </c>
      <c r="B10220">
        <v>1900</v>
      </c>
      <c r="C10220">
        <v>24.13</v>
      </c>
      <c r="D10220">
        <v>21.28</v>
      </c>
      <c r="E10220">
        <v>21.1</v>
      </c>
      <c r="F10220">
        <v>24.69</v>
      </c>
      <c r="M10220" s="15">
        <v>33310</v>
      </c>
      <c r="N10220" t="str">
        <f t="shared" si="356"/>
        <v>On</v>
      </c>
      <c r="O10220">
        <v>8</v>
      </c>
    </row>
    <row r="10221" spans="1:15" x14ac:dyDescent="0.25">
      <c r="A10221" s="2">
        <v>36311</v>
      </c>
      <c r="B10221">
        <v>2000</v>
      </c>
      <c r="C10221">
        <v>22.82</v>
      </c>
      <c r="D10221">
        <v>19.91</v>
      </c>
      <c r="E10221">
        <v>19.72</v>
      </c>
      <c r="F10221">
        <v>23.4</v>
      </c>
      <c r="M10221" s="15">
        <v>32493</v>
      </c>
      <c r="N10221" t="str">
        <f t="shared" si="356"/>
        <v>On</v>
      </c>
      <c r="O10221">
        <v>8</v>
      </c>
    </row>
    <row r="10222" spans="1:15" x14ac:dyDescent="0.25">
      <c r="A10222" s="2">
        <v>36311</v>
      </c>
      <c r="B10222">
        <v>2100</v>
      </c>
      <c r="C10222">
        <v>28.9</v>
      </c>
      <c r="D10222">
        <v>26.29</v>
      </c>
      <c r="E10222">
        <v>26.12</v>
      </c>
      <c r="F10222">
        <v>29.42</v>
      </c>
      <c r="M10222" s="15">
        <v>32986</v>
      </c>
      <c r="N10222" t="str">
        <f t="shared" si="356"/>
        <v>On</v>
      </c>
      <c r="O10222">
        <v>8</v>
      </c>
    </row>
    <row r="10223" spans="1:15" x14ac:dyDescent="0.25">
      <c r="A10223" s="2">
        <v>36311</v>
      </c>
      <c r="B10223">
        <v>2200</v>
      </c>
      <c r="C10223">
        <v>32.04</v>
      </c>
      <c r="D10223">
        <v>30.24</v>
      </c>
      <c r="E10223">
        <v>30.12</v>
      </c>
      <c r="F10223">
        <v>32.4</v>
      </c>
      <c r="M10223" s="15">
        <v>33435</v>
      </c>
      <c r="N10223" t="str">
        <f t="shared" si="356"/>
        <v>On</v>
      </c>
      <c r="O10223">
        <v>8</v>
      </c>
    </row>
    <row r="10224" spans="1:15" x14ac:dyDescent="0.25">
      <c r="A10224" s="2">
        <v>36311</v>
      </c>
      <c r="B10224">
        <v>2300</v>
      </c>
      <c r="C10224">
        <v>21.24</v>
      </c>
      <c r="D10224">
        <v>21.24</v>
      </c>
      <c r="E10224">
        <v>21.24</v>
      </c>
      <c r="F10224">
        <v>21.24</v>
      </c>
      <c r="M10224" s="15">
        <v>30927</v>
      </c>
      <c r="N10224" t="str">
        <f t="shared" si="356"/>
        <v>On</v>
      </c>
      <c r="O10224">
        <v>8</v>
      </c>
    </row>
    <row r="10225" spans="1:15" x14ac:dyDescent="0.25">
      <c r="A10225" s="2">
        <v>36311</v>
      </c>
      <c r="B10225">
        <v>2400</v>
      </c>
      <c r="C10225">
        <v>19.75</v>
      </c>
      <c r="D10225">
        <v>19.75</v>
      </c>
      <c r="E10225">
        <v>19.75</v>
      </c>
      <c r="F10225">
        <v>19.75</v>
      </c>
      <c r="M10225" s="15">
        <v>27576</v>
      </c>
      <c r="N10225" t="str">
        <f t="shared" si="356"/>
        <v>Off</v>
      </c>
      <c r="O10225">
        <v>8</v>
      </c>
    </row>
    <row r="10226" spans="1:15" x14ac:dyDescent="0.25">
      <c r="A10226" s="2">
        <v>36312</v>
      </c>
      <c r="B10226">
        <v>100</v>
      </c>
      <c r="C10226">
        <v>24.41</v>
      </c>
      <c r="D10226">
        <v>24.41</v>
      </c>
      <c r="E10226">
        <v>24.41</v>
      </c>
      <c r="F10226">
        <v>24.41</v>
      </c>
      <c r="M10226" s="15">
        <v>25051</v>
      </c>
      <c r="N10226" t="str">
        <f t="shared" si="356"/>
        <v>Off</v>
      </c>
      <c r="O10226">
        <f t="shared" ref="O10226:O10274" si="357">+WEEKDAY(A10226,2)</f>
        <v>2</v>
      </c>
    </row>
    <row r="10227" spans="1:15" x14ac:dyDescent="0.25">
      <c r="A10227" s="2">
        <v>36312</v>
      </c>
      <c r="B10227">
        <v>200</v>
      </c>
      <c r="C10227">
        <v>20.2</v>
      </c>
      <c r="D10227">
        <v>20.2</v>
      </c>
      <c r="E10227">
        <v>20.2</v>
      </c>
      <c r="F10227">
        <v>20.2</v>
      </c>
      <c r="M10227" s="15">
        <v>23733</v>
      </c>
      <c r="N10227" t="str">
        <f t="shared" si="356"/>
        <v>Off</v>
      </c>
      <c r="O10227">
        <f t="shared" si="357"/>
        <v>2</v>
      </c>
    </row>
    <row r="10228" spans="1:15" x14ac:dyDescent="0.25">
      <c r="A10228" s="2">
        <v>36312</v>
      </c>
      <c r="B10228">
        <v>300</v>
      </c>
      <c r="C10228">
        <v>17.11</v>
      </c>
      <c r="D10228">
        <v>17.11</v>
      </c>
      <c r="E10228">
        <v>17.11</v>
      </c>
      <c r="F10228">
        <v>17.11</v>
      </c>
      <c r="M10228" s="15">
        <v>23211</v>
      </c>
      <c r="N10228" t="str">
        <f t="shared" si="356"/>
        <v>Off</v>
      </c>
      <c r="O10228">
        <f t="shared" si="357"/>
        <v>2</v>
      </c>
    </row>
    <row r="10229" spans="1:15" x14ac:dyDescent="0.25">
      <c r="A10229" s="2">
        <v>36312</v>
      </c>
      <c r="B10229">
        <v>400</v>
      </c>
      <c r="C10229">
        <v>13.85</v>
      </c>
      <c r="D10229">
        <v>13.85</v>
      </c>
      <c r="E10229">
        <v>13.85</v>
      </c>
      <c r="F10229">
        <v>13.85</v>
      </c>
      <c r="M10229" s="15">
        <v>22835</v>
      </c>
      <c r="N10229" t="str">
        <f t="shared" si="356"/>
        <v>Off</v>
      </c>
      <c r="O10229">
        <f t="shared" si="357"/>
        <v>2</v>
      </c>
    </row>
    <row r="10230" spans="1:15" x14ac:dyDescent="0.25">
      <c r="A10230" s="2">
        <v>36312</v>
      </c>
      <c r="B10230">
        <v>500</v>
      </c>
      <c r="C10230">
        <v>12.46</v>
      </c>
      <c r="D10230">
        <v>12.46</v>
      </c>
      <c r="E10230">
        <v>12.46</v>
      </c>
      <c r="F10230">
        <v>12.46</v>
      </c>
      <c r="M10230" s="15">
        <v>22844</v>
      </c>
      <c r="N10230" t="str">
        <f t="shared" si="356"/>
        <v>Off</v>
      </c>
      <c r="O10230">
        <f t="shared" si="357"/>
        <v>2</v>
      </c>
    </row>
    <row r="10231" spans="1:15" x14ac:dyDescent="0.25">
      <c r="A10231" s="2">
        <v>36312</v>
      </c>
      <c r="B10231">
        <v>600</v>
      </c>
      <c r="C10231">
        <v>9</v>
      </c>
      <c r="D10231">
        <v>9</v>
      </c>
      <c r="E10231">
        <v>9</v>
      </c>
      <c r="F10231">
        <v>9</v>
      </c>
      <c r="M10231" s="15">
        <v>24071</v>
      </c>
      <c r="N10231" t="str">
        <f t="shared" si="356"/>
        <v>Off</v>
      </c>
      <c r="O10231">
        <f t="shared" si="357"/>
        <v>2</v>
      </c>
    </row>
    <row r="10232" spans="1:15" x14ac:dyDescent="0.25">
      <c r="A10232" s="2">
        <v>36312</v>
      </c>
      <c r="B10232">
        <v>700</v>
      </c>
      <c r="C10232">
        <v>17.32</v>
      </c>
      <c r="D10232">
        <v>17.32</v>
      </c>
      <c r="E10232">
        <v>17.32</v>
      </c>
      <c r="F10232">
        <v>17.32</v>
      </c>
      <c r="M10232" s="15">
        <v>27567</v>
      </c>
      <c r="N10232" t="str">
        <f t="shared" si="356"/>
        <v>Off</v>
      </c>
      <c r="O10232">
        <f t="shared" si="357"/>
        <v>2</v>
      </c>
    </row>
    <row r="10233" spans="1:15" x14ac:dyDescent="0.25">
      <c r="A10233" s="2">
        <v>36312</v>
      </c>
      <c r="B10233">
        <v>800</v>
      </c>
      <c r="C10233">
        <v>25.33</v>
      </c>
      <c r="D10233">
        <v>25.33</v>
      </c>
      <c r="E10233">
        <v>25.33</v>
      </c>
      <c r="F10233">
        <v>25.33</v>
      </c>
      <c r="M10233" s="15">
        <v>30955</v>
      </c>
      <c r="N10233" t="str">
        <f t="shared" si="356"/>
        <v>On</v>
      </c>
      <c r="O10233">
        <f t="shared" si="357"/>
        <v>2</v>
      </c>
    </row>
    <row r="10234" spans="1:15" x14ac:dyDescent="0.25">
      <c r="A10234" s="2">
        <v>36312</v>
      </c>
      <c r="B10234">
        <v>900</v>
      </c>
      <c r="C10234">
        <v>22.43</v>
      </c>
      <c r="D10234">
        <v>22.43</v>
      </c>
      <c r="E10234">
        <v>22.43</v>
      </c>
      <c r="F10234">
        <v>22.43</v>
      </c>
      <c r="M10234" s="15">
        <v>33464</v>
      </c>
      <c r="N10234" t="str">
        <f t="shared" si="356"/>
        <v>On</v>
      </c>
      <c r="O10234">
        <f t="shared" si="357"/>
        <v>2</v>
      </c>
    </row>
    <row r="10235" spans="1:15" x14ac:dyDescent="0.25">
      <c r="A10235" s="2">
        <v>36312</v>
      </c>
      <c r="B10235">
        <v>1000</v>
      </c>
      <c r="C10235">
        <v>29.84</v>
      </c>
      <c r="D10235">
        <v>29.84</v>
      </c>
      <c r="E10235">
        <v>29.84</v>
      </c>
      <c r="F10235">
        <v>29.84</v>
      </c>
      <c r="M10235" s="15">
        <v>35649</v>
      </c>
      <c r="N10235" t="str">
        <f t="shared" si="356"/>
        <v>On</v>
      </c>
      <c r="O10235">
        <f t="shared" si="357"/>
        <v>2</v>
      </c>
    </row>
    <row r="10236" spans="1:15" x14ac:dyDescent="0.25">
      <c r="A10236" s="2">
        <v>36312</v>
      </c>
      <c r="B10236">
        <v>1100</v>
      </c>
      <c r="C10236">
        <v>36.51</v>
      </c>
      <c r="D10236">
        <v>36.51</v>
      </c>
      <c r="E10236">
        <v>36.51</v>
      </c>
      <c r="F10236">
        <v>36.51</v>
      </c>
      <c r="M10236" s="15">
        <v>37339</v>
      </c>
      <c r="N10236" t="str">
        <f t="shared" si="356"/>
        <v>On</v>
      </c>
      <c r="O10236">
        <f t="shared" si="357"/>
        <v>2</v>
      </c>
    </row>
    <row r="10237" spans="1:15" x14ac:dyDescent="0.25">
      <c r="A10237" s="2">
        <v>36312</v>
      </c>
      <c r="B10237">
        <v>1200</v>
      </c>
      <c r="C10237">
        <v>40.770000000000003</v>
      </c>
      <c r="D10237">
        <v>40.770000000000003</v>
      </c>
      <c r="E10237">
        <v>40.770000000000003</v>
      </c>
      <c r="F10237">
        <v>40.770000000000003</v>
      </c>
      <c r="M10237" s="15">
        <v>38544</v>
      </c>
      <c r="N10237" t="str">
        <f t="shared" si="356"/>
        <v>On</v>
      </c>
      <c r="O10237">
        <f t="shared" si="357"/>
        <v>2</v>
      </c>
    </row>
    <row r="10238" spans="1:15" x14ac:dyDescent="0.25">
      <c r="A10238" s="2">
        <v>36312</v>
      </c>
      <c r="B10238">
        <v>1300</v>
      </c>
      <c r="C10238">
        <v>32.22</v>
      </c>
      <c r="D10238">
        <v>32.21</v>
      </c>
      <c r="E10238">
        <v>32.200000000000003</v>
      </c>
      <c r="F10238">
        <v>32.299999999999997</v>
      </c>
      <c r="M10238" s="15">
        <v>39122</v>
      </c>
      <c r="N10238" t="str">
        <f t="shared" si="356"/>
        <v>On</v>
      </c>
      <c r="O10238">
        <f t="shared" si="357"/>
        <v>2</v>
      </c>
    </row>
    <row r="10239" spans="1:15" x14ac:dyDescent="0.25">
      <c r="A10239" s="2">
        <v>36312</v>
      </c>
      <c r="B10239">
        <v>1400</v>
      </c>
      <c r="C10239">
        <v>42.34</v>
      </c>
      <c r="D10239">
        <v>42.33</v>
      </c>
      <c r="E10239">
        <v>42.33</v>
      </c>
      <c r="F10239">
        <v>42.39</v>
      </c>
      <c r="M10239" s="15">
        <v>40228</v>
      </c>
      <c r="N10239" t="str">
        <f t="shared" si="356"/>
        <v>On</v>
      </c>
      <c r="O10239">
        <f t="shared" si="357"/>
        <v>2</v>
      </c>
    </row>
    <row r="10240" spans="1:15" x14ac:dyDescent="0.25">
      <c r="A10240" s="2">
        <v>36312</v>
      </c>
      <c r="B10240">
        <v>1500</v>
      </c>
      <c r="C10240">
        <v>50.53</v>
      </c>
      <c r="D10240">
        <v>50.53</v>
      </c>
      <c r="E10240">
        <v>50.53</v>
      </c>
      <c r="F10240">
        <v>50.53</v>
      </c>
      <c r="M10240" s="15">
        <v>40536</v>
      </c>
      <c r="N10240" t="str">
        <f t="shared" si="356"/>
        <v>On</v>
      </c>
      <c r="O10240">
        <f t="shared" si="357"/>
        <v>2</v>
      </c>
    </row>
    <row r="10241" spans="1:15" x14ac:dyDescent="0.25">
      <c r="A10241" s="2">
        <v>36312</v>
      </c>
      <c r="B10241">
        <v>1600</v>
      </c>
      <c r="C10241">
        <v>52.39</v>
      </c>
      <c r="D10241">
        <v>54.83</v>
      </c>
      <c r="E10241">
        <v>52.38</v>
      </c>
      <c r="F10241">
        <v>53.67</v>
      </c>
      <c r="M10241" s="15">
        <v>40824</v>
      </c>
      <c r="N10241" t="str">
        <f t="shared" si="356"/>
        <v>On</v>
      </c>
      <c r="O10241">
        <f t="shared" si="357"/>
        <v>2</v>
      </c>
    </row>
    <row r="10242" spans="1:15" x14ac:dyDescent="0.25">
      <c r="A10242" s="2">
        <v>36312</v>
      </c>
      <c r="B10242">
        <v>1700</v>
      </c>
      <c r="C10242">
        <v>48.3</v>
      </c>
      <c r="D10242">
        <v>52</v>
      </c>
      <c r="E10242">
        <v>48.31</v>
      </c>
      <c r="F10242">
        <v>50.25</v>
      </c>
      <c r="M10242" s="15">
        <v>41143</v>
      </c>
      <c r="N10242" t="str">
        <f t="shared" si="356"/>
        <v>On</v>
      </c>
      <c r="O10242">
        <f t="shared" si="357"/>
        <v>2</v>
      </c>
    </row>
    <row r="10243" spans="1:15" x14ac:dyDescent="0.25">
      <c r="A10243" s="2">
        <v>36312</v>
      </c>
      <c r="B10243">
        <v>1800</v>
      </c>
      <c r="C10243">
        <v>32.299999999999997</v>
      </c>
      <c r="D10243">
        <v>37.880000000000003</v>
      </c>
      <c r="E10243">
        <v>32.299999999999997</v>
      </c>
      <c r="F10243">
        <v>35.31</v>
      </c>
      <c r="M10243" s="15">
        <v>40286</v>
      </c>
      <c r="N10243" t="str">
        <f t="shared" si="356"/>
        <v>On</v>
      </c>
      <c r="O10243">
        <f t="shared" si="357"/>
        <v>2</v>
      </c>
    </row>
    <row r="10244" spans="1:15" x14ac:dyDescent="0.25">
      <c r="A10244" s="2">
        <v>36312</v>
      </c>
      <c r="B10244">
        <v>1900</v>
      </c>
      <c r="C10244">
        <v>24.85</v>
      </c>
      <c r="D10244">
        <v>28.58</v>
      </c>
      <c r="E10244">
        <v>24.83</v>
      </c>
      <c r="F10244">
        <v>26.98</v>
      </c>
      <c r="M10244" s="15">
        <v>38920</v>
      </c>
      <c r="N10244" t="str">
        <f t="shared" si="356"/>
        <v>On</v>
      </c>
      <c r="O10244">
        <f t="shared" si="357"/>
        <v>2</v>
      </c>
    </row>
    <row r="10245" spans="1:15" x14ac:dyDescent="0.25">
      <c r="A10245" s="2">
        <v>36312</v>
      </c>
      <c r="B10245">
        <v>2000</v>
      </c>
      <c r="C10245">
        <v>24.65</v>
      </c>
      <c r="D10245">
        <v>24.67</v>
      </c>
      <c r="E10245">
        <v>24.61</v>
      </c>
      <c r="F10245">
        <v>24.86</v>
      </c>
      <c r="M10245" s="15">
        <v>37891</v>
      </c>
      <c r="N10245" t="str">
        <f t="shared" si="356"/>
        <v>On</v>
      </c>
      <c r="O10245">
        <f t="shared" si="357"/>
        <v>2</v>
      </c>
    </row>
    <row r="10246" spans="1:15" x14ac:dyDescent="0.25">
      <c r="A10246" s="2">
        <v>36312</v>
      </c>
      <c r="B10246">
        <v>2100</v>
      </c>
      <c r="C10246">
        <v>39.369999999999997</v>
      </c>
      <c r="D10246">
        <v>39.369999999999997</v>
      </c>
      <c r="E10246">
        <v>39.36</v>
      </c>
      <c r="F10246">
        <v>39.42</v>
      </c>
      <c r="M10246" s="15">
        <v>37956</v>
      </c>
      <c r="N10246" t="str">
        <f t="shared" si="356"/>
        <v>On</v>
      </c>
      <c r="O10246">
        <f t="shared" si="357"/>
        <v>2</v>
      </c>
    </row>
    <row r="10247" spans="1:15" x14ac:dyDescent="0.25">
      <c r="A10247" s="2">
        <v>36312</v>
      </c>
      <c r="B10247">
        <v>2200</v>
      </c>
      <c r="C10247">
        <v>38.42</v>
      </c>
      <c r="D10247">
        <v>38.43</v>
      </c>
      <c r="E10247">
        <v>38.409999999999997</v>
      </c>
      <c r="F10247">
        <v>38.49</v>
      </c>
      <c r="M10247" s="15">
        <v>37622</v>
      </c>
      <c r="N10247" t="str">
        <f t="shared" si="356"/>
        <v>On</v>
      </c>
      <c r="O10247">
        <f t="shared" si="357"/>
        <v>2</v>
      </c>
    </row>
    <row r="10248" spans="1:15" x14ac:dyDescent="0.25">
      <c r="A10248" s="2">
        <v>36312</v>
      </c>
      <c r="B10248">
        <v>2300</v>
      </c>
      <c r="C10248">
        <v>24</v>
      </c>
      <c r="D10248">
        <v>24</v>
      </c>
      <c r="E10248">
        <v>23.99</v>
      </c>
      <c r="F10248">
        <v>24.05</v>
      </c>
      <c r="M10248" s="15">
        <v>34182</v>
      </c>
      <c r="N10248" t="str">
        <f t="shared" si="356"/>
        <v>On</v>
      </c>
      <c r="O10248">
        <f t="shared" si="357"/>
        <v>2</v>
      </c>
    </row>
    <row r="10249" spans="1:15" x14ac:dyDescent="0.25">
      <c r="A10249" s="2">
        <v>36312</v>
      </c>
      <c r="B10249">
        <v>2400</v>
      </c>
      <c r="C10249">
        <v>23.65</v>
      </c>
      <c r="D10249">
        <v>23.65</v>
      </c>
      <c r="E10249">
        <v>23.65</v>
      </c>
      <c r="F10249">
        <v>23.65</v>
      </c>
      <c r="M10249" s="15">
        <v>30704</v>
      </c>
      <c r="N10249" t="str">
        <f t="shared" si="356"/>
        <v>Off</v>
      </c>
      <c r="O10249">
        <f t="shared" si="357"/>
        <v>2</v>
      </c>
    </row>
    <row r="10250" spans="1:15" x14ac:dyDescent="0.25">
      <c r="A10250" s="2">
        <v>36313</v>
      </c>
      <c r="B10250">
        <v>100</v>
      </c>
      <c r="C10250">
        <v>21.73</v>
      </c>
      <c r="D10250">
        <v>21.73</v>
      </c>
      <c r="E10250">
        <v>21.73</v>
      </c>
      <c r="F10250">
        <v>21.73</v>
      </c>
      <c r="M10250" s="15">
        <v>27998</v>
      </c>
      <c r="N10250" t="str">
        <f t="shared" si="356"/>
        <v>Off</v>
      </c>
      <c r="O10250">
        <f t="shared" si="357"/>
        <v>3</v>
      </c>
    </row>
    <row r="10251" spans="1:15" x14ac:dyDescent="0.25">
      <c r="A10251" s="2">
        <v>36313</v>
      </c>
      <c r="B10251">
        <v>200</v>
      </c>
      <c r="C10251">
        <v>22.63</v>
      </c>
      <c r="D10251">
        <v>22.63</v>
      </c>
      <c r="E10251">
        <v>22.63</v>
      </c>
      <c r="F10251">
        <v>22.63</v>
      </c>
      <c r="M10251" s="15">
        <v>26199</v>
      </c>
      <c r="N10251" t="str">
        <f t="shared" ref="N10251:N10314" si="358">+IF(B10251&gt;700,IF(B10251&lt;2400,"On","Off"),"Off")</f>
        <v>Off</v>
      </c>
      <c r="O10251">
        <f t="shared" si="357"/>
        <v>3</v>
      </c>
    </row>
    <row r="10252" spans="1:15" x14ac:dyDescent="0.25">
      <c r="A10252" s="2">
        <v>36313</v>
      </c>
      <c r="B10252">
        <v>300</v>
      </c>
      <c r="C10252">
        <v>19.43</v>
      </c>
      <c r="D10252">
        <v>19.43</v>
      </c>
      <c r="E10252">
        <v>19.43</v>
      </c>
      <c r="F10252">
        <v>19.43</v>
      </c>
      <c r="M10252" s="15">
        <v>25301</v>
      </c>
      <c r="N10252" t="str">
        <f t="shared" si="358"/>
        <v>Off</v>
      </c>
      <c r="O10252">
        <f t="shared" si="357"/>
        <v>3</v>
      </c>
    </row>
    <row r="10253" spans="1:15" x14ac:dyDescent="0.25">
      <c r="A10253" s="2">
        <v>36313</v>
      </c>
      <c r="B10253">
        <v>400</v>
      </c>
      <c r="C10253">
        <v>19</v>
      </c>
      <c r="D10253">
        <v>19</v>
      </c>
      <c r="E10253">
        <v>19</v>
      </c>
      <c r="F10253">
        <v>19</v>
      </c>
      <c r="M10253" s="15">
        <v>24651</v>
      </c>
      <c r="N10253" t="str">
        <f t="shared" si="358"/>
        <v>Off</v>
      </c>
      <c r="O10253">
        <f t="shared" si="357"/>
        <v>3</v>
      </c>
    </row>
    <row r="10254" spans="1:15" x14ac:dyDescent="0.25">
      <c r="A10254" s="2">
        <v>36313</v>
      </c>
      <c r="B10254">
        <v>500</v>
      </c>
      <c r="C10254">
        <v>19.29</v>
      </c>
      <c r="D10254">
        <v>19.29</v>
      </c>
      <c r="E10254">
        <v>19.29</v>
      </c>
      <c r="F10254">
        <v>19.29</v>
      </c>
      <c r="M10254" s="15">
        <v>24760</v>
      </c>
      <c r="N10254" t="str">
        <f t="shared" si="358"/>
        <v>Off</v>
      </c>
      <c r="O10254">
        <f t="shared" si="357"/>
        <v>3</v>
      </c>
    </row>
    <row r="10255" spans="1:15" x14ac:dyDescent="0.25">
      <c r="A10255" s="2">
        <v>36313</v>
      </c>
      <c r="B10255">
        <v>600</v>
      </c>
      <c r="C10255">
        <v>24.59</v>
      </c>
      <c r="D10255">
        <v>24.59</v>
      </c>
      <c r="E10255">
        <v>24.59</v>
      </c>
      <c r="F10255">
        <v>24.59</v>
      </c>
      <c r="M10255" s="15">
        <v>26175</v>
      </c>
      <c r="N10255" t="str">
        <f t="shared" si="358"/>
        <v>Off</v>
      </c>
      <c r="O10255">
        <f t="shared" si="357"/>
        <v>3</v>
      </c>
    </row>
    <row r="10256" spans="1:15" x14ac:dyDescent="0.25">
      <c r="A10256" s="2">
        <v>36313</v>
      </c>
      <c r="B10256">
        <v>700</v>
      </c>
      <c r="C10256">
        <v>49.32</v>
      </c>
      <c r="D10256">
        <v>49.32</v>
      </c>
      <c r="E10256">
        <v>49.32</v>
      </c>
      <c r="F10256">
        <v>49.32</v>
      </c>
      <c r="M10256" s="15">
        <v>29220</v>
      </c>
      <c r="N10256" t="str">
        <f t="shared" si="358"/>
        <v>Off</v>
      </c>
      <c r="O10256">
        <f t="shared" si="357"/>
        <v>3</v>
      </c>
    </row>
    <row r="10257" spans="1:15" x14ac:dyDescent="0.25">
      <c r="A10257" s="2">
        <v>36313</v>
      </c>
      <c r="B10257">
        <v>800</v>
      </c>
      <c r="C10257">
        <v>30.93</v>
      </c>
      <c r="D10257">
        <v>30.93</v>
      </c>
      <c r="E10257">
        <v>30.93</v>
      </c>
      <c r="F10257">
        <v>30.93</v>
      </c>
      <c r="M10257" s="15">
        <v>32741</v>
      </c>
      <c r="N10257" t="str">
        <f t="shared" si="358"/>
        <v>On</v>
      </c>
      <c r="O10257">
        <f t="shared" si="357"/>
        <v>3</v>
      </c>
    </row>
    <row r="10258" spans="1:15" x14ac:dyDescent="0.25">
      <c r="A10258" s="2">
        <v>36313</v>
      </c>
      <c r="B10258">
        <v>900</v>
      </c>
      <c r="C10258">
        <v>18.690000000000001</v>
      </c>
      <c r="D10258">
        <v>18.690000000000001</v>
      </c>
      <c r="E10258">
        <v>18.690000000000001</v>
      </c>
      <c r="F10258">
        <v>18.690000000000001</v>
      </c>
      <c r="M10258" s="15">
        <v>34577</v>
      </c>
      <c r="N10258" t="str">
        <f t="shared" si="358"/>
        <v>On</v>
      </c>
      <c r="O10258">
        <f t="shared" si="357"/>
        <v>3</v>
      </c>
    </row>
    <row r="10259" spans="1:15" x14ac:dyDescent="0.25">
      <c r="A10259" s="2">
        <v>36313</v>
      </c>
      <c r="B10259">
        <v>1000</v>
      </c>
      <c r="C10259">
        <v>19.98</v>
      </c>
      <c r="D10259">
        <v>19.98</v>
      </c>
      <c r="E10259">
        <v>19.98</v>
      </c>
      <c r="F10259">
        <v>19.98</v>
      </c>
      <c r="M10259" s="15">
        <v>36370</v>
      </c>
      <c r="N10259" t="str">
        <f t="shared" si="358"/>
        <v>On</v>
      </c>
      <c r="O10259">
        <f t="shared" si="357"/>
        <v>3</v>
      </c>
    </row>
    <row r="10260" spans="1:15" x14ac:dyDescent="0.25">
      <c r="A10260" s="2">
        <v>36313</v>
      </c>
      <c r="B10260">
        <v>1100</v>
      </c>
      <c r="C10260">
        <v>26.38</v>
      </c>
      <c r="D10260">
        <v>26.46</v>
      </c>
      <c r="E10260">
        <v>26.42</v>
      </c>
      <c r="F10260">
        <v>26.58</v>
      </c>
      <c r="M10260" s="15">
        <v>38133</v>
      </c>
      <c r="N10260" t="str">
        <f t="shared" si="358"/>
        <v>On</v>
      </c>
      <c r="O10260">
        <f t="shared" si="357"/>
        <v>3</v>
      </c>
    </row>
    <row r="10261" spans="1:15" x14ac:dyDescent="0.25">
      <c r="A10261" s="2">
        <v>36313</v>
      </c>
      <c r="B10261">
        <v>1200</v>
      </c>
      <c r="C10261">
        <v>22.86</v>
      </c>
      <c r="D10261">
        <v>28.22</v>
      </c>
      <c r="E10261">
        <v>28.16</v>
      </c>
      <c r="F10261">
        <v>27.71</v>
      </c>
      <c r="M10261" s="15">
        <v>39350</v>
      </c>
      <c r="N10261" t="str">
        <f t="shared" si="358"/>
        <v>On</v>
      </c>
      <c r="O10261">
        <f t="shared" si="357"/>
        <v>3</v>
      </c>
    </row>
    <row r="10262" spans="1:15" x14ac:dyDescent="0.25">
      <c r="A10262" s="2">
        <v>36313</v>
      </c>
      <c r="B10262">
        <v>1300</v>
      </c>
      <c r="C10262">
        <v>18.809999999999999</v>
      </c>
      <c r="D10262">
        <v>34.08</v>
      </c>
      <c r="E10262">
        <v>34.380000000000003</v>
      </c>
      <c r="F10262">
        <v>31.18</v>
      </c>
      <c r="M10262" s="15">
        <v>40059</v>
      </c>
      <c r="N10262" t="str">
        <f t="shared" si="358"/>
        <v>On</v>
      </c>
      <c r="O10262">
        <f t="shared" si="357"/>
        <v>3</v>
      </c>
    </row>
    <row r="10263" spans="1:15" x14ac:dyDescent="0.25">
      <c r="A10263" s="2">
        <v>36313</v>
      </c>
      <c r="B10263">
        <v>1400</v>
      </c>
      <c r="C10263">
        <v>48.55</v>
      </c>
      <c r="D10263">
        <v>53.81</v>
      </c>
      <c r="E10263">
        <v>53.96</v>
      </c>
      <c r="F10263">
        <v>52.67</v>
      </c>
      <c r="M10263" s="15">
        <v>41136</v>
      </c>
      <c r="N10263" t="str">
        <f t="shared" si="358"/>
        <v>On</v>
      </c>
      <c r="O10263">
        <f t="shared" si="357"/>
        <v>3</v>
      </c>
    </row>
    <row r="10264" spans="1:15" x14ac:dyDescent="0.25">
      <c r="A10264" s="2">
        <v>36313</v>
      </c>
      <c r="B10264">
        <v>1500</v>
      </c>
      <c r="C10264">
        <v>65.55</v>
      </c>
      <c r="D10264">
        <v>65.55</v>
      </c>
      <c r="E10264">
        <v>65.55</v>
      </c>
      <c r="F10264">
        <v>65.55</v>
      </c>
      <c r="M10264" s="15">
        <v>42173</v>
      </c>
      <c r="N10264" t="str">
        <f t="shared" si="358"/>
        <v>On</v>
      </c>
      <c r="O10264">
        <f t="shared" si="357"/>
        <v>3</v>
      </c>
    </row>
    <row r="10265" spans="1:15" x14ac:dyDescent="0.25">
      <c r="A10265" s="2">
        <v>36313</v>
      </c>
      <c r="B10265">
        <v>1600</v>
      </c>
      <c r="C10265">
        <v>69.66</v>
      </c>
      <c r="D10265">
        <v>68.739999999999995</v>
      </c>
      <c r="E10265">
        <v>68.819999999999993</v>
      </c>
      <c r="F10265">
        <v>77.959999999999994</v>
      </c>
      <c r="M10265" s="15">
        <v>42924</v>
      </c>
      <c r="N10265" t="str">
        <f t="shared" si="358"/>
        <v>On</v>
      </c>
      <c r="O10265">
        <f t="shared" si="357"/>
        <v>3</v>
      </c>
    </row>
    <row r="10266" spans="1:15" x14ac:dyDescent="0.25">
      <c r="A10266" s="2">
        <v>36313</v>
      </c>
      <c r="B10266">
        <v>1700</v>
      </c>
      <c r="C10266">
        <v>65.900000000000006</v>
      </c>
      <c r="D10266">
        <v>64.55</v>
      </c>
      <c r="E10266">
        <v>64.67</v>
      </c>
      <c r="F10266">
        <v>78.08</v>
      </c>
      <c r="M10266" s="15">
        <v>43189</v>
      </c>
      <c r="N10266" t="str">
        <f t="shared" si="358"/>
        <v>On</v>
      </c>
      <c r="O10266">
        <f t="shared" si="357"/>
        <v>3</v>
      </c>
    </row>
    <row r="10267" spans="1:15" x14ac:dyDescent="0.25">
      <c r="A10267" s="2">
        <v>36313</v>
      </c>
      <c r="B10267">
        <v>1800</v>
      </c>
      <c r="C10267">
        <v>48.81</v>
      </c>
      <c r="D10267">
        <v>48.74</v>
      </c>
      <c r="E10267">
        <v>48.75</v>
      </c>
      <c r="F10267">
        <v>49.4</v>
      </c>
      <c r="M10267" s="15">
        <v>42920</v>
      </c>
      <c r="N10267" t="str">
        <f t="shared" si="358"/>
        <v>On</v>
      </c>
      <c r="O10267">
        <f t="shared" si="357"/>
        <v>3</v>
      </c>
    </row>
    <row r="10268" spans="1:15" x14ac:dyDescent="0.25">
      <c r="A10268" s="2">
        <v>36313</v>
      </c>
      <c r="B10268">
        <v>1900</v>
      </c>
      <c r="C10268">
        <v>47</v>
      </c>
      <c r="D10268">
        <v>47</v>
      </c>
      <c r="E10268">
        <v>47</v>
      </c>
      <c r="F10268">
        <v>47</v>
      </c>
      <c r="M10268" s="15">
        <v>41986</v>
      </c>
      <c r="N10268" t="str">
        <f t="shared" si="358"/>
        <v>On</v>
      </c>
      <c r="O10268">
        <f t="shared" si="357"/>
        <v>3</v>
      </c>
    </row>
    <row r="10269" spans="1:15" x14ac:dyDescent="0.25">
      <c r="A10269" s="2">
        <v>36313</v>
      </c>
      <c r="B10269">
        <v>2000</v>
      </c>
      <c r="C10269">
        <v>36.28</v>
      </c>
      <c r="D10269">
        <v>36.28</v>
      </c>
      <c r="E10269">
        <v>36.28</v>
      </c>
      <c r="F10269">
        <v>36.28</v>
      </c>
      <c r="M10269" s="15">
        <v>40687</v>
      </c>
      <c r="N10269" t="str">
        <f t="shared" si="358"/>
        <v>On</v>
      </c>
      <c r="O10269">
        <f t="shared" si="357"/>
        <v>3</v>
      </c>
    </row>
    <row r="10270" spans="1:15" x14ac:dyDescent="0.25">
      <c r="A10270" s="2">
        <v>36313</v>
      </c>
      <c r="B10270">
        <v>2100</v>
      </c>
      <c r="C10270">
        <v>55.02</v>
      </c>
      <c r="D10270">
        <v>55.02</v>
      </c>
      <c r="E10270">
        <v>55.02</v>
      </c>
      <c r="F10270">
        <v>55.02</v>
      </c>
      <c r="M10270" s="15">
        <v>40272</v>
      </c>
      <c r="N10270" t="str">
        <f t="shared" si="358"/>
        <v>On</v>
      </c>
      <c r="O10270">
        <f t="shared" si="357"/>
        <v>3</v>
      </c>
    </row>
    <row r="10271" spans="1:15" x14ac:dyDescent="0.25">
      <c r="A10271" s="2">
        <v>36313</v>
      </c>
      <c r="B10271">
        <v>2200</v>
      </c>
      <c r="C10271">
        <v>45.12</v>
      </c>
      <c r="D10271">
        <v>45.12</v>
      </c>
      <c r="E10271">
        <v>45.12</v>
      </c>
      <c r="F10271">
        <v>45.12</v>
      </c>
      <c r="M10271" s="15">
        <v>39903</v>
      </c>
      <c r="N10271" t="str">
        <f t="shared" si="358"/>
        <v>On</v>
      </c>
      <c r="O10271">
        <f t="shared" si="357"/>
        <v>3</v>
      </c>
    </row>
    <row r="10272" spans="1:15" x14ac:dyDescent="0.25">
      <c r="A10272" s="2">
        <v>36313</v>
      </c>
      <c r="B10272">
        <v>2300</v>
      </c>
      <c r="C10272">
        <v>37.83</v>
      </c>
      <c r="D10272">
        <v>37.840000000000003</v>
      </c>
      <c r="E10272">
        <v>37.83</v>
      </c>
      <c r="F10272">
        <v>37.86</v>
      </c>
      <c r="M10272" s="15">
        <v>36459</v>
      </c>
      <c r="N10272" t="str">
        <f t="shared" si="358"/>
        <v>On</v>
      </c>
      <c r="O10272">
        <f t="shared" si="357"/>
        <v>3</v>
      </c>
    </row>
    <row r="10273" spans="1:15" x14ac:dyDescent="0.25">
      <c r="A10273" s="2">
        <v>36313</v>
      </c>
      <c r="B10273">
        <v>2400</v>
      </c>
      <c r="C10273">
        <v>30.79</v>
      </c>
      <c r="D10273">
        <v>30.81</v>
      </c>
      <c r="E10273">
        <v>30.75</v>
      </c>
      <c r="F10273">
        <v>31</v>
      </c>
      <c r="M10273" s="15">
        <v>32245</v>
      </c>
      <c r="N10273" t="str">
        <f t="shared" si="358"/>
        <v>Off</v>
      </c>
      <c r="O10273">
        <f t="shared" si="357"/>
        <v>3</v>
      </c>
    </row>
    <row r="10274" spans="1:15" x14ac:dyDescent="0.25">
      <c r="A10274" s="2">
        <v>36314</v>
      </c>
      <c r="B10274">
        <v>100</v>
      </c>
      <c r="C10274">
        <v>27.16</v>
      </c>
      <c r="D10274">
        <v>27.17</v>
      </c>
      <c r="E10274">
        <v>27.15</v>
      </c>
      <c r="F10274">
        <v>27.24</v>
      </c>
      <c r="M10274" s="15">
        <v>29354</v>
      </c>
      <c r="N10274" t="str">
        <f t="shared" si="358"/>
        <v>Off</v>
      </c>
      <c r="O10274">
        <f t="shared" si="357"/>
        <v>4</v>
      </c>
    </row>
    <row r="10275" spans="1:15" x14ac:dyDescent="0.25">
      <c r="A10275" s="2">
        <v>36314</v>
      </c>
      <c r="B10275">
        <v>200</v>
      </c>
      <c r="C10275">
        <v>23.8</v>
      </c>
      <c r="D10275">
        <v>23.8</v>
      </c>
      <c r="E10275">
        <v>23.8</v>
      </c>
      <c r="F10275">
        <v>23.8</v>
      </c>
      <c r="M10275" s="15">
        <v>27534</v>
      </c>
      <c r="N10275" t="str">
        <f t="shared" si="358"/>
        <v>Off</v>
      </c>
      <c r="O10275">
        <f t="shared" ref="O10275:O10338" si="359">+WEEKDAY(A10275,2)</f>
        <v>4</v>
      </c>
    </row>
    <row r="10276" spans="1:15" x14ac:dyDescent="0.25">
      <c r="A10276" s="2">
        <v>36314</v>
      </c>
      <c r="B10276">
        <v>300</v>
      </c>
      <c r="C10276">
        <v>18.25</v>
      </c>
      <c r="D10276">
        <v>18.25</v>
      </c>
      <c r="E10276">
        <v>18.25</v>
      </c>
      <c r="F10276">
        <v>18.25</v>
      </c>
      <c r="M10276" s="15">
        <v>26459</v>
      </c>
      <c r="N10276" t="str">
        <f t="shared" si="358"/>
        <v>Off</v>
      </c>
      <c r="O10276">
        <f t="shared" si="359"/>
        <v>4</v>
      </c>
    </row>
    <row r="10277" spans="1:15" x14ac:dyDescent="0.25">
      <c r="A10277" s="2">
        <v>36314</v>
      </c>
      <c r="B10277">
        <v>400</v>
      </c>
      <c r="C10277">
        <v>16.920000000000002</v>
      </c>
      <c r="D10277">
        <v>16.920000000000002</v>
      </c>
      <c r="E10277">
        <v>16.920000000000002</v>
      </c>
      <c r="F10277">
        <v>16.920000000000002</v>
      </c>
      <c r="M10277" s="15">
        <v>25841</v>
      </c>
      <c r="N10277" t="str">
        <f t="shared" si="358"/>
        <v>Off</v>
      </c>
      <c r="O10277">
        <f t="shared" si="359"/>
        <v>4</v>
      </c>
    </row>
    <row r="10278" spans="1:15" x14ac:dyDescent="0.25">
      <c r="A10278" s="2">
        <v>36314</v>
      </c>
      <c r="B10278">
        <v>500</v>
      </c>
      <c r="C10278">
        <v>18.43</v>
      </c>
      <c r="D10278">
        <v>18.43</v>
      </c>
      <c r="E10278">
        <v>18.43</v>
      </c>
      <c r="F10278">
        <v>18.43</v>
      </c>
      <c r="M10278" s="15">
        <v>25705</v>
      </c>
      <c r="N10278" t="str">
        <f t="shared" si="358"/>
        <v>Off</v>
      </c>
      <c r="O10278">
        <f t="shared" si="359"/>
        <v>4</v>
      </c>
    </row>
    <row r="10279" spans="1:15" x14ac:dyDescent="0.25">
      <c r="A10279" s="2">
        <v>36314</v>
      </c>
      <c r="B10279">
        <v>600</v>
      </c>
      <c r="C10279">
        <v>20.14</v>
      </c>
      <c r="D10279">
        <v>20.14</v>
      </c>
      <c r="E10279">
        <v>20.14</v>
      </c>
      <c r="F10279">
        <v>20.14</v>
      </c>
      <c r="M10279" s="15">
        <v>26935</v>
      </c>
      <c r="N10279" t="str">
        <f t="shared" si="358"/>
        <v>Off</v>
      </c>
      <c r="O10279">
        <f t="shared" si="359"/>
        <v>4</v>
      </c>
    </row>
    <row r="10280" spans="1:15" x14ac:dyDescent="0.25">
      <c r="A10280" s="2">
        <v>36314</v>
      </c>
      <c r="B10280">
        <v>700</v>
      </c>
      <c r="C10280">
        <v>37.75</v>
      </c>
      <c r="D10280">
        <v>37.75</v>
      </c>
      <c r="E10280">
        <v>37.75</v>
      </c>
      <c r="F10280">
        <v>37.75</v>
      </c>
      <c r="M10280" s="15">
        <v>30011</v>
      </c>
      <c r="N10280" t="str">
        <f t="shared" si="358"/>
        <v>Off</v>
      </c>
      <c r="O10280">
        <f t="shared" si="359"/>
        <v>4</v>
      </c>
    </row>
    <row r="10281" spans="1:15" x14ac:dyDescent="0.25">
      <c r="A10281" s="2">
        <v>36314</v>
      </c>
      <c r="B10281">
        <v>800</v>
      </c>
      <c r="C10281">
        <v>41.43</v>
      </c>
      <c r="D10281">
        <v>41.43</v>
      </c>
      <c r="E10281">
        <v>41.43</v>
      </c>
      <c r="F10281">
        <v>41.43</v>
      </c>
      <c r="M10281" s="15">
        <v>33398</v>
      </c>
      <c r="N10281" t="str">
        <f t="shared" si="358"/>
        <v>On</v>
      </c>
      <c r="O10281">
        <f t="shared" si="359"/>
        <v>4</v>
      </c>
    </row>
    <row r="10282" spans="1:15" x14ac:dyDescent="0.25">
      <c r="A10282" s="2">
        <v>36314</v>
      </c>
      <c r="B10282">
        <v>900</v>
      </c>
      <c r="C10282">
        <v>39.659999999999997</v>
      </c>
      <c r="D10282">
        <v>39.659999999999997</v>
      </c>
      <c r="E10282">
        <v>39.659999999999997</v>
      </c>
      <c r="F10282">
        <v>39.659999999999997</v>
      </c>
      <c r="M10282" s="15">
        <v>35358</v>
      </c>
      <c r="N10282" t="str">
        <f t="shared" si="358"/>
        <v>On</v>
      </c>
      <c r="O10282">
        <f t="shared" si="359"/>
        <v>4</v>
      </c>
    </row>
    <row r="10283" spans="1:15" x14ac:dyDescent="0.25">
      <c r="A10283" s="2">
        <v>36314</v>
      </c>
      <c r="B10283">
        <v>1000</v>
      </c>
      <c r="C10283">
        <v>56</v>
      </c>
      <c r="D10283">
        <v>56.33</v>
      </c>
      <c r="E10283">
        <v>56.25</v>
      </c>
      <c r="F10283">
        <v>56.53</v>
      </c>
      <c r="M10283" s="15">
        <v>37018</v>
      </c>
      <c r="N10283" t="str">
        <f t="shared" si="358"/>
        <v>On</v>
      </c>
      <c r="O10283">
        <f t="shared" si="359"/>
        <v>4</v>
      </c>
    </row>
    <row r="10284" spans="1:15" x14ac:dyDescent="0.25">
      <c r="A10284" s="2">
        <v>36314</v>
      </c>
      <c r="B10284">
        <v>1100</v>
      </c>
      <c r="C10284">
        <v>33.26</v>
      </c>
      <c r="D10284">
        <v>35.71</v>
      </c>
      <c r="E10284">
        <v>35.11</v>
      </c>
      <c r="F10284">
        <v>37.25</v>
      </c>
      <c r="M10284" s="15">
        <v>38286</v>
      </c>
      <c r="N10284" t="str">
        <f t="shared" si="358"/>
        <v>On</v>
      </c>
      <c r="O10284">
        <f t="shared" si="359"/>
        <v>4</v>
      </c>
    </row>
    <row r="10285" spans="1:15" x14ac:dyDescent="0.25">
      <c r="A10285" s="2">
        <v>36314</v>
      </c>
      <c r="B10285">
        <v>1200</v>
      </c>
      <c r="C10285">
        <v>34.119999999999997</v>
      </c>
      <c r="D10285">
        <v>36.729999999999997</v>
      </c>
      <c r="E10285">
        <v>36.119999999999997</v>
      </c>
      <c r="F10285">
        <v>38.15</v>
      </c>
      <c r="M10285" s="15">
        <v>39013</v>
      </c>
      <c r="N10285" t="str">
        <f t="shared" si="358"/>
        <v>On</v>
      </c>
      <c r="O10285">
        <f t="shared" si="359"/>
        <v>4</v>
      </c>
    </row>
    <row r="10286" spans="1:15" x14ac:dyDescent="0.25">
      <c r="A10286" s="2">
        <v>36314</v>
      </c>
      <c r="B10286">
        <v>1300</v>
      </c>
      <c r="C10286">
        <v>40.31</v>
      </c>
      <c r="D10286">
        <v>42.49</v>
      </c>
      <c r="E10286">
        <v>41.98</v>
      </c>
      <c r="F10286">
        <v>43.68</v>
      </c>
      <c r="M10286" s="15">
        <v>38851</v>
      </c>
      <c r="N10286" t="str">
        <f t="shared" si="358"/>
        <v>On</v>
      </c>
      <c r="O10286">
        <f t="shared" si="359"/>
        <v>4</v>
      </c>
    </row>
    <row r="10287" spans="1:15" x14ac:dyDescent="0.25">
      <c r="A10287" s="2">
        <v>36314</v>
      </c>
      <c r="B10287">
        <v>1400</v>
      </c>
      <c r="C10287">
        <v>40.950000000000003</v>
      </c>
      <c r="D10287">
        <v>43.09</v>
      </c>
      <c r="E10287">
        <v>42.58</v>
      </c>
      <c r="F10287">
        <v>44.25</v>
      </c>
      <c r="M10287" s="15">
        <v>39166</v>
      </c>
      <c r="N10287" t="str">
        <f t="shared" si="358"/>
        <v>On</v>
      </c>
      <c r="O10287">
        <f t="shared" si="359"/>
        <v>4</v>
      </c>
    </row>
    <row r="10288" spans="1:15" x14ac:dyDescent="0.25">
      <c r="A10288" s="2">
        <v>36314</v>
      </c>
      <c r="B10288">
        <v>1500</v>
      </c>
      <c r="C10288">
        <v>41.98</v>
      </c>
      <c r="D10288">
        <v>43.13</v>
      </c>
      <c r="E10288">
        <v>42.86</v>
      </c>
      <c r="F10288">
        <v>43.75</v>
      </c>
      <c r="M10288" s="15">
        <v>39338</v>
      </c>
      <c r="N10288" t="str">
        <f t="shared" si="358"/>
        <v>On</v>
      </c>
      <c r="O10288">
        <f t="shared" si="359"/>
        <v>4</v>
      </c>
    </row>
    <row r="10289" spans="1:15" x14ac:dyDescent="0.25">
      <c r="A10289" s="2">
        <v>36314</v>
      </c>
      <c r="B10289">
        <v>1600</v>
      </c>
      <c r="C10289">
        <v>43.7</v>
      </c>
      <c r="D10289">
        <v>43.7</v>
      </c>
      <c r="E10289">
        <v>43.7</v>
      </c>
      <c r="F10289">
        <v>43.7</v>
      </c>
      <c r="M10289" s="15">
        <v>39493</v>
      </c>
      <c r="N10289" t="str">
        <f t="shared" si="358"/>
        <v>On</v>
      </c>
      <c r="O10289">
        <f t="shared" si="359"/>
        <v>4</v>
      </c>
    </row>
    <row r="10290" spans="1:15" x14ac:dyDescent="0.25">
      <c r="A10290" s="2">
        <v>36314</v>
      </c>
      <c r="B10290">
        <v>1700</v>
      </c>
      <c r="C10290">
        <v>42.52</v>
      </c>
      <c r="D10290">
        <v>42.52</v>
      </c>
      <c r="E10290">
        <v>42.52</v>
      </c>
      <c r="F10290">
        <v>42.52</v>
      </c>
      <c r="M10290" s="15">
        <v>39608</v>
      </c>
      <c r="N10290" t="str">
        <f t="shared" si="358"/>
        <v>On</v>
      </c>
      <c r="O10290">
        <f t="shared" si="359"/>
        <v>4</v>
      </c>
    </row>
    <row r="10291" spans="1:15" x14ac:dyDescent="0.25">
      <c r="A10291" s="2">
        <v>36314</v>
      </c>
      <c r="B10291">
        <v>1800</v>
      </c>
      <c r="C10291">
        <v>30.33</v>
      </c>
      <c r="D10291">
        <v>30.43</v>
      </c>
      <c r="E10291">
        <v>30.31</v>
      </c>
      <c r="F10291">
        <v>30.47</v>
      </c>
      <c r="M10291" s="15">
        <v>39083</v>
      </c>
      <c r="N10291" t="str">
        <f t="shared" si="358"/>
        <v>On</v>
      </c>
      <c r="O10291">
        <f t="shared" si="359"/>
        <v>4</v>
      </c>
    </row>
    <row r="10292" spans="1:15" x14ac:dyDescent="0.25">
      <c r="A10292" s="2">
        <v>36314</v>
      </c>
      <c r="B10292">
        <v>1900</v>
      </c>
      <c r="C10292">
        <v>21.38</v>
      </c>
      <c r="D10292">
        <v>23.17</v>
      </c>
      <c r="E10292">
        <v>21.33</v>
      </c>
      <c r="F10292">
        <v>22.49</v>
      </c>
      <c r="M10292" s="15">
        <v>37417</v>
      </c>
      <c r="N10292" t="str">
        <f t="shared" si="358"/>
        <v>On</v>
      </c>
      <c r="O10292">
        <f t="shared" si="359"/>
        <v>4</v>
      </c>
    </row>
    <row r="10293" spans="1:15" x14ac:dyDescent="0.25">
      <c r="A10293" s="2">
        <v>36314</v>
      </c>
      <c r="B10293">
        <v>2000</v>
      </c>
      <c r="C10293">
        <v>18.96</v>
      </c>
      <c r="D10293">
        <v>20.170000000000002</v>
      </c>
      <c r="E10293">
        <v>18.91</v>
      </c>
      <c r="F10293">
        <v>19.82</v>
      </c>
      <c r="M10293" s="15">
        <v>35834</v>
      </c>
      <c r="N10293" t="str">
        <f t="shared" si="358"/>
        <v>On</v>
      </c>
      <c r="O10293">
        <f t="shared" si="359"/>
        <v>4</v>
      </c>
    </row>
    <row r="10294" spans="1:15" x14ac:dyDescent="0.25">
      <c r="A10294" s="2">
        <v>36314</v>
      </c>
      <c r="B10294">
        <v>2100</v>
      </c>
      <c r="C10294">
        <v>26.13</v>
      </c>
      <c r="D10294">
        <v>26.15</v>
      </c>
      <c r="E10294">
        <v>26.1</v>
      </c>
      <c r="F10294">
        <v>26.31</v>
      </c>
      <c r="M10294" s="15">
        <v>35403</v>
      </c>
      <c r="N10294" t="str">
        <f t="shared" si="358"/>
        <v>On</v>
      </c>
      <c r="O10294">
        <f t="shared" si="359"/>
        <v>4</v>
      </c>
    </row>
    <row r="10295" spans="1:15" x14ac:dyDescent="0.25">
      <c r="A10295" s="2">
        <v>36314</v>
      </c>
      <c r="B10295">
        <v>2200</v>
      </c>
      <c r="C10295">
        <v>31.85</v>
      </c>
      <c r="D10295">
        <v>31.85</v>
      </c>
      <c r="E10295">
        <v>31.85</v>
      </c>
      <c r="F10295">
        <v>31.85</v>
      </c>
      <c r="M10295" s="15">
        <v>35175</v>
      </c>
      <c r="N10295" t="str">
        <f t="shared" si="358"/>
        <v>On</v>
      </c>
      <c r="O10295">
        <f t="shared" si="359"/>
        <v>4</v>
      </c>
    </row>
    <row r="10296" spans="1:15" x14ac:dyDescent="0.25">
      <c r="A10296" s="2">
        <v>36314</v>
      </c>
      <c r="B10296">
        <v>2300</v>
      </c>
      <c r="C10296">
        <v>20.94</v>
      </c>
      <c r="D10296">
        <v>20.94</v>
      </c>
      <c r="E10296">
        <v>20.94</v>
      </c>
      <c r="F10296">
        <v>20.94</v>
      </c>
      <c r="M10296" s="15">
        <v>31985</v>
      </c>
      <c r="N10296" t="str">
        <f t="shared" si="358"/>
        <v>On</v>
      </c>
      <c r="O10296">
        <f t="shared" si="359"/>
        <v>4</v>
      </c>
    </row>
    <row r="10297" spans="1:15" x14ac:dyDescent="0.25">
      <c r="A10297" s="2">
        <v>36314</v>
      </c>
      <c r="B10297">
        <v>2400</v>
      </c>
      <c r="C10297">
        <v>21.42</v>
      </c>
      <c r="D10297">
        <v>21.42</v>
      </c>
      <c r="E10297">
        <v>21.42</v>
      </c>
      <c r="F10297">
        <v>21.42</v>
      </c>
      <c r="M10297" s="15">
        <v>28094</v>
      </c>
      <c r="N10297" t="str">
        <f t="shared" si="358"/>
        <v>Off</v>
      </c>
      <c r="O10297">
        <f t="shared" si="359"/>
        <v>4</v>
      </c>
    </row>
    <row r="10298" spans="1:15" x14ac:dyDescent="0.25">
      <c r="A10298" s="2">
        <v>36315</v>
      </c>
      <c r="B10298">
        <v>100</v>
      </c>
      <c r="C10298">
        <v>18.64</v>
      </c>
      <c r="D10298">
        <v>18.64</v>
      </c>
      <c r="E10298">
        <v>18.64</v>
      </c>
      <c r="F10298">
        <v>18.64</v>
      </c>
      <c r="M10298" s="15">
        <v>25686</v>
      </c>
      <c r="N10298" t="str">
        <f t="shared" si="358"/>
        <v>Off</v>
      </c>
      <c r="O10298">
        <f t="shared" si="359"/>
        <v>5</v>
      </c>
    </row>
    <row r="10299" spans="1:15" x14ac:dyDescent="0.25">
      <c r="A10299" s="2">
        <v>36315</v>
      </c>
      <c r="B10299">
        <v>200</v>
      </c>
      <c r="C10299">
        <v>17.54</v>
      </c>
      <c r="D10299">
        <v>17.54</v>
      </c>
      <c r="E10299">
        <v>17.54</v>
      </c>
      <c r="F10299">
        <v>17.54</v>
      </c>
      <c r="M10299" s="15">
        <v>23934</v>
      </c>
      <c r="N10299" t="str">
        <f t="shared" si="358"/>
        <v>Off</v>
      </c>
      <c r="O10299">
        <f t="shared" si="359"/>
        <v>5</v>
      </c>
    </row>
    <row r="10300" spans="1:15" x14ac:dyDescent="0.25">
      <c r="A10300" s="2">
        <v>36315</v>
      </c>
      <c r="B10300">
        <v>300</v>
      </c>
      <c r="C10300">
        <v>12.43</v>
      </c>
      <c r="D10300">
        <v>12.43</v>
      </c>
      <c r="E10300">
        <v>12.43</v>
      </c>
      <c r="F10300">
        <v>12.43</v>
      </c>
      <c r="M10300" s="15">
        <v>23145</v>
      </c>
      <c r="N10300" t="str">
        <f t="shared" si="358"/>
        <v>Off</v>
      </c>
      <c r="O10300">
        <f t="shared" si="359"/>
        <v>5</v>
      </c>
    </row>
    <row r="10301" spans="1:15" x14ac:dyDescent="0.25">
      <c r="A10301" s="2">
        <v>36315</v>
      </c>
      <c r="B10301">
        <v>400</v>
      </c>
      <c r="C10301">
        <v>10.9</v>
      </c>
      <c r="D10301">
        <v>10.9</v>
      </c>
      <c r="E10301">
        <v>10.9</v>
      </c>
      <c r="F10301">
        <v>10.9</v>
      </c>
      <c r="M10301" s="15">
        <v>22454</v>
      </c>
      <c r="N10301" t="str">
        <f t="shared" si="358"/>
        <v>Off</v>
      </c>
      <c r="O10301">
        <f t="shared" si="359"/>
        <v>5</v>
      </c>
    </row>
    <row r="10302" spans="1:15" x14ac:dyDescent="0.25">
      <c r="A10302" s="2">
        <v>36315</v>
      </c>
      <c r="B10302">
        <v>500</v>
      </c>
      <c r="C10302">
        <v>10.9</v>
      </c>
      <c r="D10302">
        <v>10.9</v>
      </c>
      <c r="E10302">
        <v>10.9</v>
      </c>
      <c r="F10302">
        <v>10.9</v>
      </c>
      <c r="M10302" s="15">
        <v>22610</v>
      </c>
      <c r="N10302" t="str">
        <f t="shared" si="358"/>
        <v>Off</v>
      </c>
      <c r="O10302">
        <f t="shared" si="359"/>
        <v>5</v>
      </c>
    </row>
    <row r="10303" spans="1:15" x14ac:dyDescent="0.25">
      <c r="A10303" s="2">
        <v>36315</v>
      </c>
      <c r="B10303">
        <v>600</v>
      </c>
      <c r="C10303">
        <v>12.05</v>
      </c>
      <c r="D10303">
        <v>12.05</v>
      </c>
      <c r="E10303">
        <v>12.05</v>
      </c>
      <c r="F10303">
        <v>12.05</v>
      </c>
      <c r="M10303" s="15">
        <v>23814</v>
      </c>
      <c r="N10303" t="str">
        <f t="shared" si="358"/>
        <v>Off</v>
      </c>
      <c r="O10303">
        <f t="shared" si="359"/>
        <v>5</v>
      </c>
    </row>
    <row r="10304" spans="1:15" x14ac:dyDescent="0.25">
      <c r="A10304" s="2">
        <v>36315</v>
      </c>
      <c r="B10304">
        <v>700</v>
      </c>
      <c r="C10304">
        <v>16.23</v>
      </c>
      <c r="D10304">
        <v>16.23</v>
      </c>
      <c r="E10304">
        <v>16.23</v>
      </c>
      <c r="F10304">
        <v>16.23</v>
      </c>
      <c r="M10304" s="15">
        <v>26639</v>
      </c>
      <c r="N10304" t="str">
        <f t="shared" si="358"/>
        <v>Off</v>
      </c>
      <c r="O10304">
        <f t="shared" si="359"/>
        <v>5</v>
      </c>
    </row>
    <row r="10305" spans="1:15" x14ac:dyDescent="0.25">
      <c r="A10305" s="2">
        <v>36315</v>
      </c>
      <c r="B10305">
        <v>800</v>
      </c>
      <c r="C10305">
        <v>15.43</v>
      </c>
      <c r="D10305">
        <v>15.43</v>
      </c>
      <c r="E10305">
        <v>15.43</v>
      </c>
      <c r="F10305">
        <v>15.43</v>
      </c>
      <c r="M10305" s="15">
        <v>29297</v>
      </c>
      <c r="N10305" t="str">
        <f t="shared" si="358"/>
        <v>On</v>
      </c>
      <c r="O10305">
        <f t="shared" si="359"/>
        <v>5</v>
      </c>
    </row>
    <row r="10306" spans="1:15" x14ac:dyDescent="0.25">
      <c r="A10306" s="2">
        <v>36315</v>
      </c>
      <c r="B10306">
        <v>900</v>
      </c>
      <c r="C10306">
        <v>24.42</v>
      </c>
      <c r="D10306">
        <v>24.42</v>
      </c>
      <c r="E10306">
        <v>24.42</v>
      </c>
      <c r="F10306">
        <v>24.42</v>
      </c>
      <c r="M10306" s="15">
        <v>30882</v>
      </c>
      <c r="N10306" t="str">
        <f t="shared" si="358"/>
        <v>On</v>
      </c>
      <c r="O10306">
        <f t="shared" si="359"/>
        <v>5</v>
      </c>
    </row>
    <row r="10307" spans="1:15" x14ac:dyDescent="0.25">
      <c r="A10307" s="2">
        <v>36315</v>
      </c>
      <c r="B10307">
        <v>1000</v>
      </c>
      <c r="C10307">
        <v>19.96</v>
      </c>
      <c r="D10307">
        <v>19.96</v>
      </c>
      <c r="E10307">
        <v>19.96</v>
      </c>
      <c r="F10307">
        <v>19.96</v>
      </c>
      <c r="M10307" s="15">
        <v>32320</v>
      </c>
      <c r="N10307" t="str">
        <f t="shared" si="358"/>
        <v>On</v>
      </c>
      <c r="O10307">
        <f t="shared" si="359"/>
        <v>5</v>
      </c>
    </row>
    <row r="10308" spans="1:15" x14ac:dyDescent="0.25">
      <c r="A10308" s="2">
        <v>36315</v>
      </c>
      <c r="B10308">
        <v>1100</v>
      </c>
      <c r="C10308">
        <v>19.079999999999998</v>
      </c>
      <c r="D10308">
        <v>19.079999999999998</v>
      </c>
      <c r="E10308">
        <v>19.079999999999998</v>
      </c>
      <c r="F10308">
        <v>19.079999999999998</v>
      </c>
      <c r="M10308" s="15">
        <v>33243</v>
      </c>
      <c r="N10308" t="str">
        <f t="shared" si="358"/>
        <v>On</v>
      </c>
      <c r="O10308">
        <f t="shared" si="359"/>
        <v>5</v>
      </c>
    </row>
    <row r="10309" spans="1:15" x14ac:dyDescent="0.25">
      <c r="A10309" s="2">
        <v>36315</v>
      </c>
      <c r="B10309">
        <v>1200</v>
      </c>
      <c r="C10309">
        <v>24.14</v>
      </c>
      <c r="D10309">
        <v>24.14</v>
      </c>
      <c r="E10309">
        <v>24.14</v>
      </c>
      <c r="F10309">
        <v>24.14</v>
      </c>
      <c r="M10309" s="15">
        <v>33563</v>
      </c>
      <c r="N10309" t="str">
        <f t="shared" si="358"/>
        <v>On</v>
      </c>
      <c r="O10309">
        <f t="shared" si="359"/>
        <v>5</v>
      </c>
    </row>
    <row r="10310" spans="1:15" x14ac:dyDescent="0.25">
      <c r="A10310" s="2">
        <v>36315</v>
      </c>
      <c r="B10310">
        <v>1300</v>
      </c>
      <c r="C10310">
        <v>23.24</v>
      </c>
      <c r="D10310">
        <v>23.24</v>
      </c>
      <c r="E10310">
        <v>23.24</v>
      </c>
      <c r="F10310">
        <v>23.24</v>
      </c>
      <c r="M10310" s="15">
        <v>34003</v>
      </c>
      <c r="N10310" t="str">
        <f t="shared" si="358"/>
        <v>On</v>
      </c>
      <c r="O10310">
        <f t="shared" si="359"/>
        <v>5</v>
      </c>
    </row>
    <row r="10311" spans="1:15" x14ac:dyDescent="0.25">
      <c r="A10311" s="2">
        <v>36315</v>
      </c>
      <c r="B10311">
        <v>1400</v>
      </c>
      <c r="C10311">
        <v>23.05</v>
      </c>
      <c r="D10311">
        <v>23.05</v>
      </c>
      <c r="E10311">
        <v>23.05</v>
      </c>
      <c r="F10311">
        <v>23.05</v>
      </c>
      <c r="M10311" s="15">
        <v>34202</v>
      </c>
      <c r="N10311" t="str">
        <f t="shared" si="358"/>
        <v>On</v>
      </c>
      <c r="O10311">
        <f t="shared" si="359"/>
        <v>5</v>
      </c>
    </row>
    <row r="10312" spans="1:15" x14ac:dyDescent="0.25">
      <c r="A10312" s="2">
        <v>36315</v>
      </c>
      <c r="B10312">
        <v>1500</v>
      </c>
      <c r="C10312">
        <v>24.47</v>
      </c>
      <c r="D10312">
        <v>24.47</v>
      </c>
      <c r="E10312">
        <v>24.47</v>
      </c>
      <c r="F10312">
        <v>24.47</v>
      </c>
      <c r="M10312" s="15">
        <v>34435</v>
      </c>
      <c r="N10312" t="str">
        <f t="shared" si="358"/>
        <v>On</v>
      </c>
      <c r="O10312">
        <f t="shared" si="359"/>
        <v>5</v>
      </c>
    </row>
    <row r="10313" spans="1:15" x14ac:dyDescent="0.25">
      <c r="A10313" s="2">
        <v>36315</v>
      </c>
      <c r="B10313">
        <v>1600</v>
      </c>
      <c r="C10313">
        <v>24.75</v>
      </c>
      <c r="D10313">
        <v>24.75</v>
      </c>
      <c r="E10313">
        <v>24.75</v>
      </c>
      <c r="F10313">
        <v>24.75</v>
      </c>
      <c r="M10313" s="15">
        <v>34538</v>
      </c>
      <c r="N10313" t="str">
        <f t="shared" si="358"/>
        <v>On</v>
      </c>
      <c r="O10313">
        <f t="shared" si="359"/>
        <v>5</v>
      </c>
    </row>
    <row r="10314" spans="1:15" x14ac:dyDescent="0.25">
      <c r="A10314" s="2">
        <v>36315</v>
      </c>
      <c r="B10314">
        <v>1700</v>
      </c>
      <c r="C10314">
        <v>24.32</v>
      </c>
      <c r="D10314">
        <v>24.32</v>
      </c>
      <c r="E10314">
        <v>24.32</v>
      </c>
      <c r="F10314">
        <v>24.32</v>
      </c>
      <c r="M10314" s="15">
        <v>34633</v>
      </c>
      <c r="N10314" t="str">
        <f t="shared" si="358"/>
        <v>On</v>
      </c>
      <c r="O10314">
        <f t="shared" si="359"/>
        <v>5</v>
      </c>
    </row>
    <row r="10315" spans="1:15" x14ac:dyDescent="0.25">
      <c r="A10315" s="2">
        <v>36315</v>
      </c>
      <c r="B10315">
        <v>1800</v>
      </c>
      <c r="C10315">
        <v>22.88</v>
      </c>
      <c r="D10315">
        <v>22.88</v>
      </c>
      <c r="E10315">
        <v>22.88</v>
      </c>
      <c r="F10315">
        <v>22.88</v>
      </c>
      <c r="M10315" s="15">
        <v>34156</v>
      </c>
      <c r="N10315" t="str">
        <f t="shared" ref="N10315:N10378" si="360">+IF(B10315&gt;700,IF(B10315&lt;2400,"On","Off"),"Off")</f>
        <v>On</v>
      </c>
      <c r="O10315">
        <f t="shared" si="359"/>
        <v>5</v>
      </c>
    </row>
    <row r="10316" spans="1:15" x14ac:dyDescent="0.25">
      <c r="A10316" s="2">
        <v>36315</v>
      </c>
      <c r="B10316">
        <v>1900</v>
      </c>
      <c r="C10316">
        <v>19.059999999999999</v>
      </c>
      <c r="D10316">
        <v>19.059999999999999</v>
      </c>
      <c r="E10316">
        <v>19.059999999999999</v>
      </c>
      <c r="F10316">
        <v>19.059999999999999</v>
      </c>
      <c r="M10316" s="15">
        <v>32987</v>
      </c>
      <c r="N10316" t="str">
        <f t="shared" si="360"/>
        <v>On</v>
      </c>
      <c r="O10316">
        <f t="shared" si="359"/>
        <v>5</v>
      </c>
    </row>
    <row r="10317" spans="1:15" x14ac:dyDescent="0.25">
      <c r="A10317" s="2">
        <v>36315</v>
      </c>
      <c r="B10317">
        <v>2000</v>
      </c>
      <c r="C10317">
        <v>17</v>
      </c>
      <c r="D10317">
        <v>17</v>
      </c>
      <c r="E10317">
        <v>17</v>
      </c>
      <c r="F10317">
        <v>17</v>
      </c>
      <c r="M10317" s="15">
        <v>31541</v>
      </c>
      <c r="N10317" t="str">
        <f t="shared" si="360"/>
        <v>On</v>
      </c>
      <c r="O10317">
        <f t="shared" si="359"/>
        <v>5</v>
      </c>
    </row>
    <row r="10318" spans="1:15" x14ac:dyDescent="0.25">
      <c r="A10318" s="2">
        <v>36315</v>
      </c>
      <c r="B10318">
        <v>2100</v>
      </c>
      <c r="C10318">
        <v>19.62</v>
      </c>
      <c r="D10318">
        <v>19.62</v>
      </c>
      <c r="E10318">
        <v>19.62</v>
      </c>
      <c r="F10318">
        <v>19.62</v>
      </c>
      <c r="M10318" s="15">
        <v>31003</v>
      </c>
      <c r="N10318" t="str">
        <f t="shared" si="360"/>
        <v>On</v>
      </c>
      <c r="O10318">
        <f t="shared" si="359"/>
        <v>5</v>
      </c>
    </row>
    <row r="10319" spans="1:15" x14ac:dyDescent="0.25">
      <c r="A10319" s="2">
        <v>36315</v>
      </c>
      <c r="B10319">
        <v>2200</v>
      </c>
      <c r="C10319">
        <v>20.02</v>
      </c>
      <c r="D10319">
        <v>20.02</v>
      </c>
      <c r="E10319">
        <v>20.02</v>
      </c>
      <c r="F10319">
        <v>20.02</v>
      </c>
      <c r="M10319" s="15">
        <v>31036</v>
      </c>
      <c r="N10319" t="str">
        <f t="shared" si="360"/>
        <v>On</v>
      </c>
      <c r="O10319">
        <f t="shared" si="359"/>
        <v>5</v>
      </c>
    </row>
    <row r="10320" spans="1:15" x14ac:dyDescent="0.25">
      <c r="A10320" s="2">
        <v>36315</v>
      </c>
      <c r="B10320">
        <v>2300</v>
      </c>
      <c r="C10320">
        <v>19.399999999999999</v>
      </c>
      <c r="D10320">
        <v>19.399999999999999</v>
      </c>
      <c r="E10320">
        <v>19.399999999999999</v>
      </c>
      <c r="F10320">
        <v>19.399999999999999</v>
      </c>
      <c r="M10320" s="15">
        <v>28574</v>
      </c>
      <c r="N10320" t="str">
        <f t="shared" si="360"/>
        <v>On</v>
      </c>
      <c r="O10320">
        <f t="shared" si="359"/>
        <v>5</v>
      </c>
    </row>
    <row r="10321" spans="1:15" x14ac:dyDescent="0.25">
      <c r="A10321" s="2">
        <v>36315</v>
      </c>
      <c r="B10321">
        <v>2400</v>
      </c>
      <c r="C10321">
        <v>19.079999999999998</v>
      </c>
      <c r="D10321">
        <v>19.079999999999998</v>
      </c>
      <c r="E10321">
        <v>19.079999999999998</v>
      </c>
      <c r="F10321">
        <v>19.079999999999998</v>
      </c>
      <c r="M10321" s="15">
        <v>25683</v>
      </c>
      <c r="N10321" t="str">
        <f t="shared" si="360"/>
        <v>Off</v>
      </c>
      <c r="O10321">
        <f t="shared" si="359"/>
        <v>5</v>
      </c>
    </row>
    <row r="10322" spans="1:15" x14ac:dyDescent="0.25">
      <c r="A10322" s="2">
        <v>36316</v>
      </c>
      <c r="B10322">
        <v>100</v>
      </c>
      <c r="C10322">
        <v>16.86</v>
      </c>
      <c r="D10322">
        <v>16.86</v>
      </c>
      <c r="E10322">
        <v>16.86</v>
      </c>
      <c r="F10322">
        <v>16.86</v>
      </c>
      <c r="M10322" s="15">
        <v>23259</v>
      </c>
      <c r="N10322" t="str">
        <f t="shared" si="360"/>
        <v>Off</v>
      </c>
      <c r="O10322">
        <f t="shared" si="359"/>
        <v>6</v>
      </c>
    </row>
    <row r="10323" spans="1:15" x14ac:dyDescent="0.25">
      <c r="A10323" s="2">
        <v>36316</v>
      </c>
      <c r="B10323">
        <v>200</v>
      </c>
      <c r="C10323">
        <v>16.420000000000002</v>
      </c>
      <c r="D10323">
        <v>16.420000000000002</v>
      </c>
      <c r="E10323">
        <v>16.420000000000002</v>
      </c>
      <c r="F10323">
        <v>16.420000000000002</v>
      </c>
      <c r="M10323" s="15">
        <v>21778</v>
      </c>
      <c r="N10323" t="str">
        <f t="shared" si="360"/>
        <v>Off</v>
      </c>
      <c r="O10323">
        <f t="shared" si="359"/>
        <v>6</v>
      </c>
    </row>
    <row r="10324" spans="1:15" x14ac:dyDescent="0.25">
      <c r="A10324" s="2">
        <v>36316</v>
      </c>
      <c r="B10324">
        <v>300</v>
      </c>
      <c r="C10324">
        <v>16.57</v>
      </c>
      <c r="D10324">
        <v>16.57</v>
      </c>
      <c r="E10324">
        <v>16.57</v>
      </c>
      <c r="F10324">
        <v>16.57</v>
      </c>
      <c r="M10324" s="15">
        <v>21052</v>
      </c>
      <c r="N10324" t="str">
        <f t="shared" si="360"/>
        <v>Off</v>
      </c>
      <c r="O10324">
        <f t="shared" si="359"/>
        <v>6</v>
      </c>
    </row>
    <row r="10325" spans="1:15" x14ac:dyDescent="0.25">
      <c r="A10325" s="2">
        <v>36316</v>
      </c>
      <c r="B10325">
        <v>400</v>
      </c>
      <c r="C10325">
        <v>14.18</v>
      </c>
      <c r="D10325">
        <v>14.18</v>
      </c>
      <c r="E10325">
        <v>14.18</v>
      </c>
      <c r="F10325">
        <v>14.18</v>
      </c>
      <c r="M10325" s="15">
        <v>20536</v>
      </c>
      <c r="N10325" t="str">
        <f t="shared" si="360"/>
        <v>Off</v>
      </c>
      <c r="O10325">
        <f t="shared" si="359"/>
        <v>6</v>
      </c>
    </row>
    <row r="10326" spans="1:15" x14ac:dyDescent="0.25">
      <c r="A10326" s="2">
        <v>36316</v>
      </c>
      <c r="B10326">
        <v>500</v>
      </c>
      <c r="C10326">
        <v>11.65</v>
      </c>
      <c r="D10326">
        <v>11.65</v>
      </c>
      <c r="E10326">
        <v>11.65</v>
      </c>
      <c r="F10326">
        <v>11.65</v>
      </c>
      <c r="M10326" s="15">
        <v>20338</v>
      </c>
      <c r="N10326" t="str">
        <f t="shared" si="360"/>
        <v>Off</v>
      </c>
      <c r="O10326">
        <f t="shared" si="359"/>
        <v>6</v>
      </c>
    </row>
    <row r="10327" spans="1:15" x14ac:dyDescent="0.25">
      <c r="A10327" s="2">
        <v>36316</v>
      </c>
      <c r="B10327">
        <v>600</v>
      </c>
      <c r="C10327">
        <v>11.59</v>
      </c>
      <c r="D10327">
        <v>11.59</v>
      </c>
      <c r="E10327">
        <v>11.59</v>
      </c>
      <c r="F10327">
        <v>11.59</v>
      </c>
      <c r="M10327" s="15">
        <v>20387</v>
      </c>
      <c r="N10327" t="str">
        <f t="shared" si="360"/>
        <v>Off</v>
      </c>
      <c r="O10327">
        <f t="shared" si="359"/>
        <v>6</v>
      </c>
    </row>
    <row r="10328" spans="1:15" x14ac:dyDescent="0.25">
      <c r="A10328" s="2">
        <v>36316</v>
      </c>
      <c r="B10328">
        <v>700</v>
      </c>
      <c r="C10328">
        <v>0</v>
      </c>
      <c r="D10328">
        <v>0</v>
      </c>
      <c r="E10328">
        <v>0</v>
      </c>
      <c r="F10328">
        <v>0</v>
      </c>
      <c r="M10328" s="15">
        <v>21135</v>
      </c>
      <c r="N10328" t="str">
        <f t="shared" si="360"/>
        <v>Off</v>
      </c>
      <c r="O10328">
        <f t="shared" si="359"/>
        <v>6</v>
      </c>
    </row>
    <row r="10329" spans="1:15" x14ac:dyDescent="0.25">
      <c r="A10329" s="2">
        <v>36316</v>
      </c>
      <c r="B10329">
        <v>800</v>
      </c>
      <c r="C10329">
        <v>14.61</v>
      </c>
      <c r="D10329">
        <v>14.61</v>
      </c>
      <c r="E10329">
        <v>14.61</v>
      </c>
      <c r="F10329">
        <v>14.61</v>
      </c>
      <c r="M10329" s="15">
        <v>22900</v>
      </c>
      <c r="N10329" t="str">
        <f t="shared" si="360"/>
        <v>On</v>
      </c>
      <c r="O10329">
        <f t="shared" si="359"/>
        <v>6</v>
      </c>
    </row>
    <row r="10330" spans="1:15" x14ac:dyDescent="0.25">
      <c r="A10330" s="2">
        <v>36316</v>
      </c>
      <c r="B10330">
        <v>900</v>
      </c>
      <c r="C10330">
        <v>27.38</v>
      </c>
      <c r="D10330">
        <v>27.38</v>
      </c>
      <c r="E10330">
        <v>27.38</v>
      </c>
      <c r="F10330">
        <v>27.38</v>
      </c>
      <c r="M10330" s="15">
        <v>25396</v>
      </c>
      <c r="N10330" t="str">
        <f t="shared" si="360"/>
        <v>On</v>
      </c>
      <c r="O10330">
        <f t="shared" si="359"/>
        <v>6</v>
      </c>
    </row>
    <row r="10331" spans="1:15" x14ac:dyDescent="0.25">
      <c r="A10331" s="2">
        <v>36316</v>
      </c>
      <c r="B10331">
        <v>1000</v>
      </c>
      <c r="C10331">
        <v>19.71</v>
      </c>
      <c r="D10331">
        <v>19.71</v>
      </c>
      <c r="E10331">
        <v>19.71</v>
      </c>
      <c r="F10331">
        <v>19.71</v>
      </c>
      <c r="M10331" s="15">
        <v>27500</v>
      </c>
      <c r="N10331" t="str">
        <f t="shared" si="360"/>
        <v>On</v>
      </c>
      <c r="O10331">
        <f t="shared" si="359"/>
        <v>6</v>
      </c>
    </row>
    <row r="10332" spans="1:15" x14ac:dyDescent="0.25">
      <c r="A10332" s="2">
        <v>36316</v>
      </c>
      <c r="B10332">
        <v>1100</v>
      </c>
      <c r="C10332">
        <v>22.99</v>
      </c>
      <c r="D10332">
        <v>22.99</v>
      </c>
      <c r="E10332">
        <v>22.99</v>
      </c>
      <c r="F10332">
        <v>22.99</v>
      </c>
      <c r="M10332" s="15">
        <v>28606</v>
      </c>
      <c r="N10332" t="str">
        <f t="shared" si="360"/>
        <v>On</v>
      </c>
      <c r="O10332">
        <f t="shared" si="359"/>
        <v>6</v>
      </c>
    </row>
    <row r="10333" spans="1:15" x14ac:dyDescent="0.25">
      <c r="A10333" s="2">
        <v>36316</v>
      </c>
      <c r="B10333">
        <v>1200</v>
      </c>
      <c r="C10333">
        <v>26.03</v>
      </c>
      <c r="D10333">
        <v>26.03</v>
      </c>
      <c r="E10333">
        <v>26.03</v>
      </c>
      <c r="F10333">
        <v>26.03</v>
      </c>
      <c r="M10333" s="15">
        <v>29241</v>
      </c>
      <c r="N10333" t="str">
        <f t="shared" si="360"/>
        <v>On</v>
      </c>
      <c r="O10333">
        <f t="shared" si="359"/>
        <v>6</v>
      </c>
    </row>
    <row r="10334" spans="1:15" x14ac:dyDescent="0.25">
      <c r="A10334" s="2">
        <v>36316</v>
      </c>
      <c r="B10334">
        <v>1300</v>
      </c>
      <c r="C10334">
        <v>25.32</v>
      </c>
      <c r="D10334">
        <v>25.32</v>
      </c>
      <c r="E10334">
        <v>25.32</v>
      </c>
      <c r="F10334">
        <v>25.32</v>
      </c>
      <c r="M10334" s="15">
        <v>29254</v>
      </c>
      <c r="N10334" t="str">
        <f t="shared" si="360"/>
        <v>On</v>
      </c>
      <c r="O10334">
        <f t="shared" si="359"/>
        <v>6</v>
      </c>
    </row>
    <row r="10335" spans="1:15" x14ac:dyDescent="0.25">
      <c r="A10335" s="2">
        <v>36316</v>
      </c>
      <c r="B10335">
        <v>1400</v>
      </c>
      <c r="C10335">
        <v>20.28</v>
      </c>
      <c r="D10335">
        <v>20.28</v>
      </c>
      <c r="E10335">
        <v>20.28</v>
      </c>
      <c r="F10335">
        <v>20.28</v>
      </c>
      <c r="M10335" s="15">
        <v>29471</v>
      </c>
      <c r="N10335" t="str">
        <f t="shared" si="360"/>
        <v>On</v>
      </c>
      <c r="O10335">
        <f t="shared" si="359"/>
        <v>6</v>
      </c>
    </row>
    <row r="10336" spans="1:15" x14ac:dyDescent="0.25">
      <c r="A10336" s="2">
        <v>36316</v>
      </c>
      <c r="B10336">
        <v>1500</v>
      </c>
      <c r="C10336">
        <v>20.13</v>
      </c>
      <c r="D10336">
        <v>20.13</v>
      </c>
      <c r="E10336">
        <v>20.13</v>
      </c>
      <c r="F10336">
        <v>20.13</v>
      </c>
      <c r="M10336" s="15">
        <v>29198</v>
      </c>
      <c r="N10336" t="str">
        <f t="shared" si="360"/>
        <v>On</v>
      </c>
      <c r="O10336">
        <f t="shared" si="359"/>
        <v>6</v>
      </c>
    </row>
    <row r="10337" spans="1:15" x14ac:dyDescent="0.25">
      <c r="A10337" s="2">
        <v>36316</v>
      </c>
      <c r="B10337">
        <v>1600</v>
      </c>
      <c r="C10337">
        <v>26.37</v>
      </c>
      <c r="D10337">
        <v>26.37</v>
      </c>
      <c r="E10337">
        <v>26.37</v>
      </c>
      <c r="F10337">
        <v>26.37</v>
      </c>
      <c r="M10337" s="15">
        <v>29137</v>
      </c>
      <c r="N10337" t="str">
        <f t="shared" si="360"/>
        <v>On</v>
      </c>
      <c r="O10337">
        <f t="shared" si="359"/>
        <v>6</v>
      </c>
    </row>
    <row r="10338" spans="1:15" x14ac:dyDescent="0.25">
      <c r="A10338" s="2">
        <v>36316</v>
      </c>
      <c r="B10338">
        <v>1700</v>
      </c>
      <c r="C10338">
        <v>44.72</v>
      </c>
      <c r="D10338">
        <v>44.72</v>
      </c>
      <c r="E10338">
        <v>44.72</v>
      </c>
      <c r="F10338">
        <v>44.72</v>
      </c>
      <c r="M10338" s="15">
        <v>29323</v>
      </c>
      <c r="N10338" t="str">
        <f t="shared" si="360"/>
        <v>On</v>
      </c>
      <c r="O10338">
        <f t="shared" si="359"/>
        <v>6</v>
      </c>
    </row>
    <row r="10339" spans="1:15" x14ac:dyDescent="0.25">
      <c r="A10339" s="2">
        <v>36316</v>
      </c>
      <c r="B10339">
        <v>1800</v>
      </c>
      <c r="C10339">
        <v>17.68</v>
      </c>
      <c r="D10339">
        <v>17.68</v>
      </c>
      <c r="E10339">
        <v>17.68</v>
      </c>
      <c r="F10339">
        <v>17.68</v>
      </c>
      <c r="M10339" s="15">
        <v>29490</v>
      </c>
      <c r="N10339" t="str">
        <f t="shared" si="360"/>
        <v>On</v>
      </c>
      <c r="O10339">
        <f t="shared" ref="O10339:O10402" si="361">+WEEKDAY(A10339,2)</f>
        <v>6</v>
      </c>
    </row>
    <row r="10340" spans="1:15" x14ac:dyDescent="0.25">
      <c r="A10340" s="2">
        <v>36316</v>
      </c>
      <c r="B10340">
        <v>1900</v>
      </c>
      <c r="C10340">
        <v>16.77</v>
      </c>
      <c r="D10340">
        <v>16.77</v>
      </c>
      <c r="E10340">
        <v>16.77</v>
      </c>
      <c r="F10340">
        <v>16.77</v>
      </c>
      <c r="M10340" s="15">
        <v>28544</v>
      </c>
      <c r="N10340" t="str">
        <f t="shared" si="360"/>
        <v>On</v>
      </c>
      <c r="O10340">
        <f t="shared" si="361"/>
        <v>6</v>
      </c>
    </row>
    <row r="10341" spans="1:15" x14ac:dyDescent="0.25">
      <c r="A10341" s="2">
        <v>36316</v>
      </c>
      <c r="B10341">
        <v>2000</v>
      </c>
      <c r="C10341">
        <v>17.09</v>
      </c>
      <c r="D10341">
        <v>17.09</v>
      </c>
      <c r="E10341">
        <v>17.09</v>
      </c>
      <c r="F10341">
        <v>17.09</v>
      </c>
      <c r="M10341" s="15">
        <v>27726</v>
      </c>
      <c r="N10341" t="str">
        <f t="shared" si="360"/>
        <v>On</v>
      </c>
      <c r="O10341">
        <f t="shared" si="361"/>
        <v>6</v>
      </c>
    </row>
    <row r="10342" spans="1:15" x14ac:dyDescent="0.25">
      <c r="A10342" s="2">
        <v>36316</v>
      </c>
      <c r="B10342">
        <v>2100</v>
      </c>
      <c r="C10342">
        <v>19.34</v>
      </c>
      <c r="D10342">
        <v>19.34</v>
      </c>
      <c r="E10342">
        <v>19.34</v>
      </c>
      <c r="F10342">
        <v>19.34</v>
      </c>
      <c r="M10342" s="15">
        <v>27762</v>
      </c>
      <c r="N10342" t="str">
        <f t="shared" si="360"/>
        <v>On</v>
      </c>
      <c r="O10342">
        <f t="shared" si="361"/>
        <v>6</v>
      </c>
    </row>
    <row r="10343" spans="1:15" x14ac:dyDescent="0.25">
      <c r="A10343" s="2">
        <v>36316</v>
      </c>
      <c r="B10343">
        <v>2200</v>
      </c>
      <c r="C10343">
        <v>18.78</v>
      </c>
      <c r="D10343">
        <v>18.78</v>
      </c>
      <c r="E10343">
        <v>18.78</v>
      </c>
      <c r="F10343">
        <v>18.78</v>
      </c>
      <c r="M10343" s="15">
        <v>27881</v>
      </c>
      <c r="N10343" t="str">
        <f t="shared" si="360"/>
        <v>On</v>
      </c>
      <c r="O10343">
        <f t="shared" si="361"/>
        <v>6</v>
      </c>
    </row>
    <row r="10344" spans="1:15" x14ac:dyDescent="0.25">
      <c r="A10344" s="2">
        <v>36316</v>
      </c>
      <c r="B10344">
        <v>2300</v>
      </c>
      <c r="C10344">
        <v>17.09</v>
      </c>
      <c r="D10344">
        <v>17.09</v>
      </c>
      <c r="E10344">
        <v>17.09</v>
      </c>
      <c r="F10344">
        <v>17.09</v>
      </c>
      <c r="M10344" s="15">
        <v>26173</v>
      </c>
      <c r="N10344" t="str">
        <f t="shared" si="360"/>
        <v>On</v>
      </c>
      <c r="O10344">
        <f t="shared" si="361"/>
        <v>6</v>
      </c>
    </row>
    <row r="10345" spans="1:15" x14ac:dyDescent="0.25">
      <c r="A10345" s="2">
        <v>36316</v>
      </c>
      <c r="B10345">
        <v>2400</v>
      </c>
      <c r="C10345">
        <v>13.11</v>
      </c>
      <c r="D10345">
        <v>13.11</v>
      </c>
      <c r="E10345">
        <v>13.11</v>
      </c>
      <c r="F10345">
        <v>13.11</v>
      </c>
      <c r="M10345" s="15">
        <v>24203</v>
      </c>
      <c r="N10345" t="str">
        <f t="shared" si="360"/>
        <v>Off</v>
      </c>
      <c r="O10345">
        <f t="shared" si="361"/>
        <v>6</v>
      </c>
    </row>
    <row r="10346" spans="1:15" x14ac:dyDescent="0.25">
      <c r="A10346" s="2">
        <v>36317</v>
      </c>
      <c r="B10346">
        <v>100</v>
      </c>
      <c r="C10346">
        <v>10.72</v>
      </c>
      <c r="D10346">
        <v>10.72</v>
      </c>
      <c r="E10346">
        <v>10.72</v>
      </c>
      <c r="F10346">
        <v>10.72</v>
      </c>
      <c r="M10346" s="15">
        <v>22046</v>
      </c>
      <c r="N10346" t="str">
        <f t="shared" si="360"/>
        <v>Off</v>
      </c>
      <c r="O10346">
        <f t="shared" si="361"/>
        <v>7</v>
      </c>
    </row>
    <row r="10347" spans="1:15" x14ac:dyDescent="0.25">
      <c r="A10347" s="2">
        <v>36317</v>
      </c>
      <c r="B10347">
        <v>200</v>
      </c>
      <c r="C10347">
        <v>5.53</v>
      </c>
      <c r="D10347">
        <v>5.53</v>
      </c>
      <c r="E10347">
        <v>5.53</v>
      </c>
      <c r="F10347">
        <v>5.53</v>
      </c>
      <c r="M10347" s="15">
        <v>20699</v>
      </c>
      <c r="N10347" t="str">
        <f t="shared" si="360"/>
        <v>Off</v>
      </c>
      <c r="O10347">
        <f t="shared" si="361"/>
        <v>7</v>
      </c>
    </row>
    <row r="10348" spans="1:15" x14ac:dyDescent="0.25">
      <c r="A10348" s="2">
        <v>36317</v>
      </c>
      <c r="B10348">
        <v>300</v>
      </c>
      <c r="C10348">
        <v>0</v>
      </c>
      <c r="D10348">
        <v>0</v>
      </c>
      <c r="E10348">
        <v>0</v>
      </c>
      <c r="F10348">
        <v>0</v>
      </c>
      <c r="M10348" s="15">
        <v>19701</v>
      </c>
      <c r="N10348" t="str">
        <f t="shared" si="360"/>
        <v>Off</v>
      </c>
      <c r="O10348">
        <f t="shared" si="361"/>
        <v>7</v>
      </c>
    </row>
    <row r="10349" spans="1:15" x14ac:dyDescent="0.25">
      <c r="A10349" s="2">
        <v>36317</v>
      </c>
      <c r="B10349">
        <v>400</v>
      </c>
      <c r="C10349">
        <v>0</v>
      </c>
      <c r="D10349">
        <v>0</v>
      </c>
      <c r="E10349">
        <v>0</v>
      </c>
      <c r="F10349">
        <v>0</v>
      </c>
      <c r="M10349" s="15">
        <v>19389</v>
      </c>
      <c r="N10349" t="str">
        <f t="shared" si="360"/>
        <v>Off</v>
      </c>
      <c r="O10349">
        <f t="shared" si="361"/>
        <v>7</v>
      </c>
    </row>
    <row r="10350" spans="1:15" x14ac:dyDescent="0.25">
      <c r="A10350" s="2">
        <v>36317</v>
      </c>
      <c r="B10350">
        <v>500</v>
      </c>
      <c r="C10350">
        <v>0</v>
      </c>
      <c r="D10350">
        <v>0</v>
      </c>
      <c r="E10350">
        <v>0</v>
      </c>
      <c r="F10350">
        <v>0</v>
      </c>
      <c r="M10350" s="15">
        <v>19085</v>
      </c>
      <c r="N10350" t="str">
        <f t="shared" si="360"/>
        <v>Off</v>
      </c>
      <c r="O10350">
        <f t="shared" si="361"/>
        <v>7</v>
      </c>
    </row>
    <row r="10351" spans="1:15" x14ac:dyDescent="0.25">
      <c r="A10351" s="2">
        <v>36317</v>
      </c>
      <c r="B10351">
        <v>600</v>
      </c>
      <c r="C10351">
        <v>0</v>
      </c>
      <c r="D10351">
        <v>0</v>
      </c>
      <c r="E10351">
        <v>0</v>
      </c>
      <c r="F10351">
        <v>0</v>
      </c>
      <c r="M10351" s="15">
        <v>19027</v>
      </c>
      <c r="N10351" t="str">
        <f t="shared" si="360"/>
        <v>Off</v>
      </c>
      <c r="O10351">
        <f t="shared" si="361"/>
        <v>7</v>
      </c>
    </row>
    <row r="10352" spans="1:15" x14ac:dyDescent="0.25">
      <c r="A10352" s="2">
        <v>36317</v>
      </c>
      <c r="B10352">
        <v>700</v>
      </c>
      <c r="C10352">
        <v>6.98</v>
      </c>
      <c r="D10352">
        <v>6.98</v>
      </c>
      <c r="E10352">
        <v>6.98</v>
      </c>
      <c r="F10352">
        <v>6.98</v>
      </c>
      <c r="M10352" s="15">
        <v>19155</v>
      </c>
      <c r="N10352" t="str">
        <f t="shared" si="360"/>
        <v>Off</v>
      </c>
      <c r="O10352">
        <f t="shared" si="361"/>
        <v>7</v>
      </c>
    </row>
    <row r="10353" spans="1:15" x14ac:dyDescent="0.25">
      <c r="A10353" s="2">
        <v>36317</v>
      </c>
      <c r="B10353">
        <v>800</v>
      </c>
      <c r="C10353">
        <v>11.11</v>
      </c>
      <c r="D10353">
        <v>11.11</v>
      </c>
      <c r="E10353">
        <v>11.11</v>
      </c>
      <c r="F10353">
        <v>11.11</v>
      </c>
      <c r="M10353" s="15">
        <v>20812</v>
      </c>
      <c r="N10353" t="str">
        <f t="shared" si="360"/>
        <v>On</v>
      </c>
      <c r="O10353">
        <f t="shared" si="361"/>
        <v>7</v>
      </c>
    </row>
    <row r="10354" spans="1:15" x14ac:dyDescent="0.25">
      <c r="A10354" s="2">
        <v>36317</v>
      </c>
      <c r="B10354">
        <v>900</v>
      </c>
      <c r="C10354">
        <v>12.97</v>
      </c>
      <c r="D10354">
        <v>12.97</v>
      </c>
      <c r="E10354">
        <v>12.97</v>
      </c>
      <c r="F10354">
        <v>12.97</v>
      </c>
      <c r="M10354" s="15">
        <v>23059</v>
      </c>
      <c r="N10354" t="str">
        <f t="shared" si="360"/>
        <v>On</v>
      </c>
      <c r="O10354">
        <f t="shared" si="361"/>
        <v>7</v>
      </c>
    </row>
    <row r="10355" spans="1:15" x14ac:dyDescent="0.25">
      <c r="A10355" s="2">
        <v>36317</v>
      </c>
      <c r="B10355">
        <v>1000</v>
      </c>
      <c r="C10355">
        <v>15.15</v>
      </c>
      <c r="D10355">
        <v>15.15</v>
      </c>
      <c r="E10355">
        <v>15.15</v>
      </c>
      <c r="F10355">
        <v>15.15</v>
      </c>
      <c r="M10355" s="15">
        <v>24931</v>
      </c>
      <c r="N10355" t="str">
        <f t="shared" si="360"/>
        <v>On</v>
      </c>
      <c r="O10355">
        <f t="shared" si="361"/>
        <v>7</v>
      </c>
    </row>
    <row r="10356" spans="1:15" x14ac:dyDescent="0.25">
      <c r="A10356" s="2">
        <v>36317</v>
      </c>
      <c r="B10356">
        <v>1100</v>
      </c>
      <c r="C10356">
        <v>13.68</v>
      </c>
      <c r="D10356">
        <v>13.68</v>
      </c>
      <c r="E10356">
        <v>13.68</v>
      </c>
      <c r="F10356">
        <v>13.68</v>
      </c>
      <c r="M10356" s="15">
        <v>26719</v>
      </c>
      <c r="N10356" t="str">
        <f t="shared" si="360"/>
        <v>On</v>
      </c>
      <c r="O10356">
        <f t="shared" si="361"/>
        <v>7</v>
      </c>
    </row>
    <row r="10357" spans="1:15" x14ac:dyDescent="0.25">
      <c r="A10357" s="2">
        <v>36317</v>
      </c>
      <c r="B10357">
        <v>1200</v>
      </c>
      <c r="C10357">
        <v>15.59</v>
      </c>
      <c r="D10357">
        <v>15.59</v>
      </c>
      <c r="E10357">
        <v>15.59</v>
      </c>
      <c r="F10357">
        <v>15.59</v>
      </c>
      <c r="M10357" s="15">
        <v>27401</v>
      </c>
      <c r="N10357" t="str">
        <f t="shared" si="360"/>
        <v>On</v>
      </c>
      <c r="O10357">
        <f t="shared" si="361"/>
        <v>7</v>
      </c>
    </row>
    <row r="10358" spans="1:15" x14ac:dyDescent="0.25">
      <c r="A10358" s="2">
        <v>36317</v>
      </c>
      <c r="B10358">
        <v>1300</v>
      </c>
      <c r="C10358">
        <v>16.78</v>
      </c>
      <c r="D10358">
        <v>16.78</v>
      </c>
      <c r="E10358">
        <v>16.78</v>
      </c>
      <c r="F10358">
        <v>16.78</v>
      </c>
      <c r="M10358" s="15">
        <v>28302</v>
      </c>
      <c r="N10358" t="str">
        <f t="shared" si="360"/>
        <v>On</v>
      </c>
      <c r="O10358">
        <f t="shared" si="361"/>
        <v>7</v>
      </c>
    </row>
    <row r="10359" spans="1:15" x14ac:dyDescent="0.25">
      <c r="A10359" s="2">
        <v>36317</v>
      </c>
      <c r="B10359">
        <v>1400</v>
      </c>
      <c r="C10359">
        <v>17.82</v>
      </c>
      <c r="D10359">
        <v>17.82</v>
      </c>
      <c r="E10359">
        <v>17.82</v>
      </c>
      <c r="F10359">
        <v>17.82</v>
      </c>
      <c r="M10359" s="15">
        <v>28914</v>
      </c>
      <c r="N10359" t="str">
        <f t="shared" si="360"/>
        <v>On</v>
      </c>
      <c r="O10359">
        <f t="shared" si="361"/>
        <v>7</v>
      </c>
    </row>
    <row r="10360" spans="1:15" x14ac:dyDescent="0.25">
      <c r="A10360" s="2">
        <v>36317</v>
      </c>
      <c r="B10360">
        <v>1500</v>
      </c>
      <c r="C10360">
        <v>20</v>
      </c>
      <c r="D10360">
        <v>20</v>
      </c>
      <c r="E10360">
        <v>20</v>
      </c>
      <c r="F10360">
        <v>20</v>
      </c>
      <c r="M10360" s="15">
        <v>29475</v>
      </c>
      <c r="N10360" t="str">
        <f t="shared" si="360"/>
        <v>On</v>
      </c>
      <c r="O10360">
        <f t="shared" si="361"/>
        <v>7</v>
      </c>
    </row>
    <row r="10361" spans="1:15" x14ac:dyDescent="0.25">
      <c r="A10361" s="2">
        <v>36317</v>
      </c>
      <c r="B10361">
        <v>1600</v>
      </c>
      <c r="C10361">
        <v>22.94</v>
      </c>
      <c r="D10361">
        <v>22.94</v>
      </c>
      <c r="E10361">
        <v>22.94</v>
      </c>
      <c r="F10361">
        <v>22.94</v>
      </c>
      <c r="M10361" s="15">
        <v>30130</v>
      </c>
      <c r="N10361" t="str">
        <f t="shared" si="360"/>
        <v>On</v>
      </c>
      <c r="O10361">
        <f t="shared" si="361"/>
        <v>7</v>
      </c>
    </row>
    <row r="10362" spans="1:15" x14ac:dyDescent="0.25">
      <c r="A10362" s="2">
        <v>36317</v>
      </c>
      <c r="B10362">
        <v>1700</v>
      </c>
      <c r="C10362">
        <v>24.48</v>
      </c>
      <c r="D10362">
        <v>24.48</v>
      </c>
      <c r="E10362">
        <v>24.48</v>
      </c>
      <c r="F10362">
        <v>24.48</v>
      </c>
      <c r="M10362" s="15">
        <v>31064</v>
      </c>
      <c r="N10362" t="str">
        <f t="shared" si="360"/>
        <v>On</v>
      </c>
      <c r="O10362">
        <f t="shared" si="361"/>
        <v>7</v>
      </c>
    </row>
    <row r="10363" spans="1:15" x14ac:dyDescent="0.25">
      <c r="A10363" s="2">
        <v>36317</v>
      </c>
      <c r="B10363">
        <v>1800</v>
      </c>
      <c r="C10363">
        <v>23.82</v>
      </c>
      <c r="D10363">
        <v>23.82</v>
      </c>
      <c r="E10363">
        <v>23.82</v>
      </c>
      <c r="F10363">
        <v>23.82</v>
      </c>
      <c r="M10363" s="15">
        <v>31648</v>
      </c>
      <c r="N10363" t="str">
        <f t="shared" si="360"/>
        <v>On</v>
      </c>
      <c r="O10363">
        <f t="shared" si="361"/>
        <v>7</v>
      </c>
    </row>
    <row r="10364" spans="1:15" x14ac:dyDescent="0.25">
      <c r="A10364" s="2">
        <v>36317</v>
      </c>
      <c r="B10364">
        <v>1900</v>
      </c>
      <c r="C10364">
        <v>22.02</v>
      </c>
      <c r="D10364">
        <v>22.02</v>
      </c>
      <c r="E10364">
        <v>22.02</v>
      </c>
      <c r="F10364">
        <v>22.02</v>
      </c>
      <c r="M10364" s="15">
        <v>31495</v>
      </c>
      <c r="N10364" t="str">
        <f t="shared" si="360"/>
        <v>On</v>
      </c>
      <c r="O10364">
        <f t="shared" si="361"/>
        <v>7</v>
      </c>
    </row>
    <row r="10365" spans="1:15" x14ac:dyDescent="0.25">
      <c r="A10365" s="2">
        <v>36317</v>
      </c>
      <c r="B10365">
        <v>2000</v>
      </c>
      <c r="C10365">
        <v>18.95</v>
      </c>
      <c r="D10365">
        <v>18.95</v>
      </c>
      <c r="E10365">
        <v>18.95</v>
      </c>
      <c r="F10365">
        <v>18.95</v>
      </c>
      <c r="M10365" s="15">
        <v>31020</v>
      </c>
      <c r="N10365" t="str">
        <f t="shared" si="360"/>
        <v>On</v>
      </c>
      <c r="O10365">
        <f t="shared" si="361"/>
        <v>7</v>
      </c>
    </row>
    <row r="10366" spans="1:15" x14ac:dyDescent="0.25">
      <c r="A10366" s="2">
        <v>36317</v>
      </c>
      <c r="B10366">
        <v>2100</v>
      </c>
      <c r="C10366">
        <v>31.18</v>
      </c>
      <c r="D10366">
        <v>31.18</v>
      </c>
      <c r="E10366">
        <v>31.18</v>
      </c>
      <c r="F10366">
        <v>31.18</v>
      </c>
      <c r="M10366" s="15">
        <v>31383</v>
      </c>
      <c r="N10366" t="str">
        <f t="shared" si="360"/>
        <v>On</v>
      </c>
      <c r="O10366">
        <f t="shared" si="361"/>
        <v>7</v>
      </c>
    </row>
    <row r="10367" spans="1:15" x14ac:dyDescent="0.25">
      <c r="A10367" s="2">
        <v>36317</v>
      </c>
      <c r="B10367">
        <v>2200</v>
      </c>
      <c r="C10367">
        <v>63.55</v>
      </c>
      <c r="D10367">
        <v>63.55</v>
      </c>
      <c r="E10367">
        <v>63.55</v>
      </c>
      <c r="F10367">
        <v>63.55</v>
      </c>
      <c r="M10367" s="15">
        <v>32516</v>
      </c>
      <c r="N10367" t="str">
        <f t="shared" si="360"/>
        <v>On</v>
      </c>
      <c r="O10367">
        <f t="shared" si="361"/>
        <v>7</v>
      </c>
    </row>
    <row r="10368" spans="1:15" x14ac:dyDescent="0.25">
      <c r="A10368" s="2">
        <v>36317</v>
      </c>
      <c r="B10368">
        <v>2300</v>
      </c>
      <c r="C10368">
        <v>21.06</v>
      </c>
      <c r="D10368">
        <v>21.06</v>
      </c>
      <c r="E10368">
        <v>21.06</v>
      </c>
      <c r="F10368">
        <v>21.06</v>
      </c>
      <c r="M10368" s="15">
        <v>30629</v>
      </c>
      <c r="N10368" t="str">
        <f t="shared" si="360"/>
        <v>On</v>
      </c>
      <c r="O10368">
        <f t="shared" si="361"/>
        <v>7</v>
      </c>
    </row>
    <row r="10369" spans="1:15" x14ac:dyDescent="0.25">
      <c r="A10369" s="2">
        <v>36317</v>
      </c>
      <c r="B10369">
        <v>2400</v>
      </c>
      <c r="C10369">
        <v>18.53</v>
      </c>
      <c r="D10369">
        <v>18.53</v>
      </c>
      <c r="E10369">
        <v>18.53</v>
      </c>
      <c r="F10369">
        <v>18.53</v>
      </c>
      <c r="M10369" s="15">
        <v>27982</v>
      </c>
      <c r="N10369" t="str">
        <f t="shared" si="360"/>
        <v>Off</v>
      </c>
      <c r="O10369">
        <f t="shared" si="361"/>
        <v>7</v>
      </c>
    </row>
    <row r="10370" spans="1:15" x14ac:dyDescent="0.25">
      <c r="A10370" s="2">
        <v>36318</v>
      </c>
      <c r="B10370">
        <v>100</v>
      </c>
      <c r="C10370">
        <v>9.23</v>
      </c>
      <c r="D10370">
        <v>9.23</v>
      </c>
      <c r="E10370">
        <v>9.23</v>
      </c>
      <c r="F10370">
        <v>9.23</v>
      </c>
      <c r="M10370" s="15">
        <v>26018</v>
      </c>
      <c r="N10370" t="str">
        <f t="shared" si="360"/>
        <v>Off</v>
      </c>
      <c r="O10370">
        <f t="shared" si="361"/>
        <v>1</v>
      </c>
    </row>
    <row r="10371" spans="1:15" x14ac:dyDescent="0.25">
      <c r="A10371" s="2">
        <v>36318</v>
      </c>
      <c r="B10371">
        <v>200</v>
      </c>
      <c r="C10371">
        <v>10.39</v>
      </c>
      <c r="D10371">
        <v>10.39</v>
      </c>
      <c r="E10371">
        <v>10.39</v>
      </c>
      <c r="F10371">
        <v>10.39</v>
      </c>
      <c r="M10371" s="15">
        <v>24061</v>
      </c>
      <c r="N10371" t="str">
        <f t="shared" si="360"/>
        <v>Off</v>
      </c>
      <c r="O10371">
        <f t="shared" si="361"/>
        <v>1</v>
      </c>
    </row>
    <row r="10372" spans="1:15" x14ac:dyDescent="0.25">
      <c r="A10372" s="2">
        <v>36318</v>
      </c>
      <c r="B10372">
        <v>300</v>
      </c>
      <c r="C10372">
        <v>11.4</v>
      </c>
      <c r="D10372">
        <v>11.4</v>
      </c>
      <c r="E10372">
        <v>11.4</v>
      </c>
      <c r="F10372">
        <v>11.4</v>
      </c>
      <c r="M10372" s="15">
        <v>23477</v>
      </c>
      <c r="N10372" t="str">
        <f t="shared" si="360"/>
        <v>Off</v>
      </c>
      <c r="O10372">
        <f t="shared" si="361"/>
        <v>1</v>
      </c>
    </row>
    <row r="10373" spans="1:15" x14ac:dyDescent="0.25">
      <c r="A10373" s="2">
        <v>36318</v>
      </c>
      <c r="B10373">
        <v>400</v>
      </c>
      <c r="C10373">
        <v>11.19</v>
      </c>
      <c r="D10373">
        <v>11.19</v>
      </c>
      <c r="E10373">
        <v>11.19</v>
      </c>
      <c r="F10373">
        <v>11.19</v>
      </c>
      <c r="M10373" s="15">
        <v>23153</v>
      </c>
      <c r="N10373" t="str">
        <f t="shared" si="360"/>
        <v>Off</v>
      </c>
      <c r="O10373">
        <f t="shared" si="361"/>
        <v>1</v>
      </c>
    </row>
    <row r="10374" spans="1:15" x14ac:dyDescent="0.25">
      <c r="A10374" s="2">
        <v>36318</v>
      </c>
      <c r="B10374">
        <v>500</v>
      </c>
      <c r="C10374">
        <v>10.039999999999999</v>
      </c>
      <c r="D10374">
        <v>10.039999999999999</v>
      </c>
      <c r="E10374">
        <v>10.039999999999999</v>
      </c>
      <c r="F10374">
        <v>10.039999999999999</v>
      </c>
      <c r="M10374" s="15">
        <v>23248</v>
      </c>
      <c r="N10374" t="str">
        <f t="shared" si="360"/>
        <v>Off</v>
      </c>
      <c r="O10374">
        <f t="shared" si="361"/>
        <v>1</v>
      </c>
    </row>
    <row r="10375" spans="1:15" x14ac:dyDescent="0.25">
      <c r="A10375" s="2">
        <v>36318</v>
      </c>
      <c r="B10375">
        <v>600</v>
      </c>
      <c r="C10375">
        <v>10.9</v>
      </c>
      <c r="D10375">
        <v>10.9</v>
      </c>
      <c r="E10375">
        <v>10.9</v>
      </c>
      <c r="F10375">
        <v>10.9</v>
      </c>
      <c r="M10375" s="15">
        <v>24504</v>
      </c>
      <c r="N10375" t="str">
        <f t="shared" si="360"/>
        <v>Off</v>
      </c>
      <c r="O10375">
        <f t="shared" si="361"/>
        <v>1</v>
      </c>
    </row>
    <row r="10376" spans="1:15" x14ac:dyDescent="0.25">
      <c r="A10376" s="2">
        <v>36318</v>
      </c>
      <c r="B10376">
        <v>700</v>
      </c>
      <c r="C10376">
        <v>12.83</v>
      </c>
      <c r="D10376">
        <v>12.83</v>
      </c>
      <c r="E10376">
        <v>12.83</v>
      </c>
      <c r="F10376">
        <v>12.83</v>
      </c>
      <c r="M10376" s="15">
        <v>27753</v>
      </c>
      <c r="N10376" t="str">
        <f t="shared" si="360"/>
        <v>Off</v>
      </c>
      <c r="O10376">
        <f t="shared" si="361"/>
        <v>1</v>
      </c>
    </row>
    <row r="10377" spans="1:15" x14ac:dyDescent="0.25">
      <c r="A10377" s="2">
        <v>36318</v>
      </c>
      <c r="B10377">
        <v>800</v>
      </c>
      <c r="C10377">
        <v>24.94</v>
      </c>
      <c r="D10377">
        <v>24.94</v>
      </c>
      <c r="E10377">
        <v>24.94</v>
      </c>
      <c r="F10377">
        <v>24.94</v>
      </c>
      <c r="M10377" s="15">
        <v>31713</v>
      </c>
      <c r="N10377" t="str">
        <f t="shared" si="360"/>
        <v>On</v>
      </c>
      <c r="O10377">
        <f t="shared" si="361"/>
        <v>1</v>
      </c>
    </row>
    <row r="10378" spans="1:15" x14ac:dyDescent="0.25">
      <c r="A10378" s="2">
        <v>36318</v>
      </c>
      <c r="B10378">
        <v>900</v>
      </c>
      <c r="C10378">
        <v>21.43</v>
      </c>
      <c r="D10378">
        <v>21.43</v>
      </c>
      <c r="E10378">
        <v>21.43</v>
      </c>
      <c r="F10378">
        <v>21.43</v>
      </c>
      <c r="M10378" s="15">
        <v>34981</v>
      </c>
      <c r="N10378" t="str">
        <f t="shared" si="360"/>
        <v>On</v>
      </c>
      <c r="O10378">
        <f t="shared" si="361"/>
        <v>1</v>
      </c>
    </row>
    <row r="10379" spans="1:15" x14ac:dyDescent="0.25">
      <c r="A10379" s="2">
        <v>36318</v>
      </c>
      <c r="B10379">
        <v>1000</v>
      </c>
      <c r="C10379">
        <v>31.48</v>
      </c>
      <c r="D10379">
        <v>31.48</v>
      </c>
      <c r="E10379">
        <v>31.48</v>
      </c>
      <c r="F10379">
        <v>31.48</v>
      </c>
      <c r="M10379" s="15">
        <v>37294</v>
      </c>
      <c r="N10379" t="str">
        <f t="shared" ref="N10379:N10442" si="362">+IF(B10379&gt;700,IF(B10379&lt;2400,"On","Off"),"Off")</f>
        <v>On</v>
      </c>
      <c r="O10379">
        <f t="shared" si="361"/>
        <v>1</v>
      </c>
    </row>
    <row r="10380" spans="1:15" x14ac:dyDescent="0.25">
      <c r="A10380" s="2">
        <v>36318</v>
      </c>
      <c r="B10380">
        <v>1100</v>
      </c>
      <c r="C10380">
        <v>57.58</v>
      </c>
      <c r="D10380">
        <v>57.58</v>
      </c>
      <c r="E10380">
        <v>57.58</v>
      </c>
      <c r="F10380">
        <v>57.58</v>
      </c>
      <c r="M10380" s="15">
        <v>40018</v>
      </c>
      <c r="N10380" t="str">
        <f t="shared" si="362"/>
        <v>On</v>
      </c>
      <c r="O10380">
        <f t="shared" si="361"/>
        <v>1</v>
      </c>
    </row>
    <row r="10381" spans="1:15" x14ac:dyDescent="0.25">
      <c r="A10381" s="2">
        <v>36318</v>
      </c>
      <c r="B10381">
        <v>1200</v>
      </c>
      <c r="C10381">
        <v>144.53</v>
      </c>
      <c r="D10381">
        <v>144.53</v>
      </c>
      <c r="E10381">
        <v>144.53</v>
      </c>
      <c r="F10381">
        <v>144.53</v>
      </c>
      <c r="M10381" s="15">
        <v>40678</v>
      </c>
      <c r="N10381" t="str">
        <f t="shared" si="362"/>
        <v>On</v>
      </c>
      <c r="O10381">
        <f t="shared" si="361"/>
        <v>1</v>
      </c>
    </row>
    <row r="10382" spans="1:15" x14ac:dyDescent="0.25">
      <c r="A10382" s="2">
        <v>36318</v>
      </c>
      <c r="B10382">
        <v>1300</v>
      </c>
      <c r="C10382">
        <v>475.28</v>
      </c>
      <c r="D10382">
        <v>475.28</v>
      </c>
      <c r="E10382">
        <v>475.28</v>
      </c>
      <c r="F10382">
        <v>475.28</v>
      </c>
      <c r="M10382" s="15">
        <v>43713</v>
      </c>
      <c r="N10382" t="str">
        <f t="shared" si="362"/>
        <v>On</v>
      </c>
      <c r="O10382">
        <f t="shared" si="361"/>
        <v>1</v>
      </c>
    </row>
    <row r="10383" spans="1:15" x14ac:dyDescent="0.25">
      <c r="A10383" s="2">
        <v>36318</v>
      </c>
      <c r="B10383">
        <v>1400</v>
      </c>
      <c r="C10383">
        <v>800</v>
      </c>
      <c r="D10383">
        <v>800</v>
      </c>
      <c r="E10383">
        <v>800</v>
      </c>
      <c r="F10383">
        <v>800</v>
      </c>
      <c r="M10383" s="15">
        <v>45734</v>
      </c>
      <c r="N10383" t="str">
        <f t="shared" si="362"/>
        <v>On</v>
      </c>
      <c r="O10383">
        <f t="shared" si="361"/>
        <v>1</v>
      </c>
    </row>
    <row r="10384" spans="1:15" x14ac:dyDescent="0.25">
      <c r="A10384" s="2">
        <v>36318</v>
      </c>
      <c r="B10384">
        <v>1500</v>
      </c>
      <c r="C10384">
        <v>850</v>
      </c>
      <c r="D10384">
        <v>850</v>
      </c>
      <c r="E10384">
        <v>850</v>
      </c>
      <c r="F10384">
        <v>850</v>
      </c>
      <c r="M10384" s="15">
        <v>46441</v>
      </c>
      <c r="N10384" t="str">
        <f t="shared" si="362"/>
        <v>On</v>
      </c>
      <c r="O10384">
        <f t="shared" si="361"/>
        <v>1</v>
      </c>
    </row>
    <row r="10385" spans="1:15" x14ac:dyDescent="0.25">
      <c r="A10385" s="2">
        <v>36318</v>
      </c>
      <c r="B10385">
        <v>1600</v>
      </c>
      <c r="C10385">
        <v>850</v>
      </c>
      <c r="D10385">
        <v>850</v>
      </c>
      <c r="E10385">
        <v>850</v>
      </c>
      <c r="F10385">
        <v>850</v>
      </c>
      <c r="M10385" s="15">
        <v>47538</v>
      </c>
      <c r="N10385" t="str">
        <f t="shared" si="362"/>
        <v>On</v>
      </c>
      <c r="O10385">
        <f t="shared" si="361"/>
        <v>1</v>
      </c>
    </row>
    <row r="10386" spans="1:15" x14ac:dyDescent="0.25">
      <c r="A10386" s="2">
        <v>36318</v>
      </c>
      <c r="B10386">
        <v>1700</v>
      </c>
      <c r="C10386">
        <v>850</v>
      </c>
      <c r="D10386">
        <v>850</v>
      </c>
      <c r="E10386">
        <v>850</v>
      </c>
      <c r="F10386">
        <v>850</v>
      </c>
      <c r="M10386" s="15">
        <v>48435</v>
      </c>
      <c r="N10386" t="str">
        <f t="shared" si="362"/>
        <v>On</v>
      </c>
      <c r="O10386">
        <f t="shared" si="361"/>
        <v>1</v>
      </c>
    </row>
    <row r="10387" spans="1:15" x14ac:dyDescent="0.25">
      <c r="A10387" s="2">
        <v>36318</v>
      </c>
      <c r="B10387">
        <v>1800</v>
      </c>
      <c r="C10387">
        <v>850</v>
      </c>
      <c r="D10387">
        <v>850</v>
      </c>
      <c r="E10387">
        <v>850</v>
      </c>
      <c r="F10387">
        <v>850</v>
      </c>
      <c r="M10387" s="15">
        <v>47995</v>
      </c>
      <c r="N10387" t="str">
        <f t="shared" si="362"/>
        <v>On</v>
      </c>
      <c r="O10387">
        <f t="shared" si="361"/>
        <v>1</v>
      </c>
    </row>
    <row r="10388" spans="1:15" x14ac:dyDescent="0.25">
      <c r="A10388" s="2">
        <v>36318</v>
      </c>
      <c r="B10388">
        <v>1900</v>
      </c>
      <c r="C10388">
        <v>275.64</v>
      </c>
      <c r="D10388">
        <v>275.64</v>
      </c>
      <c r="E10388">
        <v>275.64</v>
      </c>
      <c r="F10388">
        <v>275.64</v>
      </c>
      <c r="M10388" s="15">
        <v>46973</v>
      </c>
      <c r="N10388" t="str">
        <f t="shared" si="362"/>
        <v>On</v>
      </c>
      <c r="O10388">
        <f t="shared" si="361"/>
        <v>1</v>
      </c>
    </row>
    <row r="10389" spans="1:15" x14ac:dyDescent="0.25">
      <c r="A10389" s="2">
        <v>36318</v>
      </c>
      <c r="B10389">
        <v>2000</v>
      </c>
      <c r="C10389">
        <v>90.15</v>
      </c>
      <c r="D10389">
        <v>95.28</v>
      </c>
      <c r="E10389">
        <v>94.94</v>
      </c>
      <c r="F10389">
        <v>96.13</v>
      </c>
      <c r="M10389" s="15">
        <v>45399</v>
      </c>
      <c r="N10389" t="str">
        <f t="shared" si="362"/>
        <v>On</v>
      </c>
      <c r="O10389">
        <f t="shared" si="361"/>
        <v>1</v>
      </c>
    </row>
    <row r="10390" spans="1:15" x14ac:dyDescent="0.25">
      <c r="A10390" s="2">
        <v>36318</v>
      </c>
      <c r="B10390">
        <v>2100</v>
      </c>
      <c r="C10390">
        <v>529.04999999999995</v>
      </c>
      <c r="D10390">
        <v>531.25</v>
      </c>
      <c r="E10390">
        <v>531.11</v>
      </c>
      <c r="F10390">
        <v>531.62</v>
      </c>
      <c r="M10390" s="15">
        <v>44973</v>
      </c>
      <c r="N10390" t="str">
        <f t="shared" si="362"/>
        <v>On</v>
      </c>
      <c r="O10390">
        <f t="shared" si="361"/>
        <v>1</v>
      </c>
    </row>
    <row r="10391" spans="1:15" x14ac:dyDescent="0.25">
      <c r="A10391" s="2">
        <v>36318</v>
      </c>
      <c r="B10391">
        <v>2200</v>
      </c>
      <c r="C10391">
        <v>363.31</v>
      </c>
      <c r="D10391">
        <v>367.19</v>
      </c>
      <c r="E10391">
        <v>366.94</v>
      </c>
      <c r="F10391">
        <v>367.83</v>
      </c>
      <c r="M10391" s="15">
        <v>44046</v>
      </c>
      <c r="N10391" t="str">
        <f t="shared" si="362"/>
        <v>On</v>
      </c>
      <c r="O10391">
        <f t="shared" si="361"/>
        <v>1</v>
      </c>
    </row>
    <row r="10392" spans="1:15" x14ac:dyDescent="0.25">
      <c r="A10392" s="2">
        <v>36318</v>
      </c>
      <c r="B10392">
        <v>2300</v>
      </c>
      <c r="C10392">
        <v>45.75</v>
      </c>
      <c r="D10392">
        <v>45.75</v>
      </c>
      <c r="E10392">
        <v>45.75</v>
      </c>
      <c r="F10392">
        <v>45.75</v>
      </c>
      <c r="M10392" s="15">
        <v>41210</v>
      </c>
      <c r="N10392" t="str">
        <f t="shared" si="362"/>
        <v>On</v>
      </c>
      <c r="O10392">
        <f t="shared" si="361"/>
        <v>1</v>
      </c>
    </row>
    <row r="10393" spans="1:15" x14ac:dyDescent="0.25">
      <c r="A10393" s="2">
        <v>36318</v>
      </c>
      <c r="B10393">
        <v>2400</v>
      </c>
      <c r="C10393">
        <v>24.9</v>
      </c>
      <c r="D10393">
        <v>24.9</v>
      </c>
      <c r="E10393">
        <v>24.9</v>
      </c>
      <c r="F10393">
        <v>24.9</v>
      </c>
      <c r="M10393" s="15">
        <v>37187</v>
      </c>
      <c r="N10393" t="str">
        <f t="shared" si="362"/>
        <v>Off</v>
      </c>
      <c r="O10393">
        <f t="shared" si="361"/>
        <v>1</v>
      </c>
    </row>
    <row r="10394" spans="1:15" x14ac:dyDescent="0.25">
      <c r="A10394" s="2">
        <v>36319</v>
      </c>
      <c r="B10394">
        <v>100</v>
      </c>
      <c r="C10394">
        <v>19.05</v>
      </c>
      <c r="D10394">
        <v>19.05</v>
      </c>
      <c r="E10394">
        <v>19.05</v>
      </c>
      <c r="F10394">
        <v>19.05</v>
      </c>
      <c r="M10394" s="15">
        <v>33711</v>
      </c>
      <c r="N10394" t="str">
        <f t="shared" si="362"/>
        <v>Off</v>
      </c>
      <c r="O10394">
        <f t="shared" si="361"/>
        <v>2</v>
      </c>
    </row>
    <row r="10395" spans="1:15" x14ac:dyDescent="0.25">
      <c r="A10395" s="2">
        <v>36319</v>
      </c>
      <c r="B10395">
        <v>200</v>
      </c>
      <c r="C10395">
        <v>19</v>
      </c>
      <c r="D10395">
        <v>19</v>
      </c>
      <c r="E10395">
        <v>19</v>
      </c>
      <c r="F10395">
        <v>19</v>
      </c>
      <c r="M10395" s="15">
        <v>30471</v>
      </c>
      <c r="N10395" t="str">
        <f t="shared" si="362"/>
        <v>Off</v>
      </c>
      <c r="O10395">
        <f t="shared" si="361"/>
        <v>2</v>
      </c>
    </row>
    <row r="10396" spans="1:15" x14ac:dyDescent="0.25">
      <c r="A10396" s="2">
        <v>36319</v>
      </c>
      <c r="B10396">
        <v>300</v>
      </c>
      <c r="C10396">
        <v>18.62</v>
      </c>
      <c r="D10396">
        <v>18.62</v>
      </c>
      <c r="E10396">
        <v>18.62</v>
      </c>
      <c r="F10396">
        <v>18.62</v>
      </c>
      <c r="M10396" s="15">
        <v>29934</v>
      </c>
      <c r="N10396" t="str">
        <f t="shared" si="362"/>
        <v>Off</v>
      </c>
      <c r="O10396">
        <f t="shared" si="361"/>
        <v>2</v>
      </c>
    </row>
    <row r="10397" spans="1:15" x14ac:dyDescent="0.25">
      <c r="A10397" s="2">
        <v>36319</v>
      </c>
      <c r="B10397">
        <v>400</v>
      </c>
      <c r="C10397">
        <v>13.91</v>
      </c>
      <c r="D10397">
        <v>13.91</v>
      </c>
      <c r="E10397">
        <v>13.91</v>
      </c>
      <c r="F10397">
        <v>13.91</v>
      </c>
      <c r="M10397" s="15">
        <v>29318</v>
      </c>
      <c r="N10397" t="str">
        <f t="shared" si="362"/>
        <v>Off</v>
      </c>
      <c r="O10397">
        <f t="shared" si="361"/>
        <v>2</v>
      </c>
    </row>
    <row r="10398" spans="1:15" x14ac:dyDescent="0.25">
      <c r="A10398" s="2">
        <v>36319</v>
      </c>
      <c r="B10398">
        <v>500</v>
      </c>
      <c r="C10398">
        <v>13.08</v>
      </c>
      <c r="D10398">
        <v>13.08</v>
      </c>
      <c r="E10398">
        <v>13.08</v>
      </c>
      <c r="F10398">
        <v>13.08</v>
      </c>
      <c r="M10398" s="15">
        <v>28942</v>
      </c>
      <c r="N10398" t="str">
        <f t="shared" si="362"/>
        <v>Off</v>
      </c>
      <c r="O10398">
        <f t="shared" si="361"/>
        <v>2</v>
      </c>
    </row>
    <row r="10399" spans="1:15" x14ac:dyDescent="0.25">
      <c r="A10399" s="2">
        <v>36319</v>
      </c>
      <c r="B10399">
        <v>600</v>
      </c>
      <c r="C10399">
        <v>13.8</v>
      </c>
      <c r="D10399">
        <v>13.8</v>
      </c>
      <c r="E10399">
        <v>13.8</v>
      </c>
      <c r="F10399">
        <v>13.8</v>
      </c>
      <c r="M10399" s="15">
        <v>29880</v>
      </c>
      <c r="N10399" t="str">
        <f t="shared" si="362"/>
        <v>Off</v>
      </c>
      <c r="O10399">
        <f t="shared" si="361"/>
        <v>2</v>
      </c>
    </row>
    <row r="10400" spans="1:15" x14ac:dyDescent="0.25">
      <c r="A10400" s="2">
        <v>36319</v>
      </c>
      <c r="B10400">
        <v>700</v>
      </c>
      <c r="C10400">
        <v>31.32</v>
      </c>
      <c r="D10400">
        <v>31.32</v>
      </c>
      <c r="E10400">
        <v>31.32</v>
      </c>
      <c r="F10400">
        <v>31.32</v>
      </c>
      <c r="M10400" s="15">
        <v>32699</v>
      </c>
      <c r="N10400" t="str">
        <f t="shared" si="362"/>
        <v>Off</v>
      </c>
      <c r="O10400">
        <f t="shared" si="361"/>
        <v>2</v>
      </c>
    </row>
    <row r="10401" spans="1:15" x14ac:dyDescent="0.25">
      <c r="A10401" s="2">
        <v>36319</v>
      </c>
      <c r="B10401">
        <v>800</v>
      </c>
      <c r="C10401">
        <v>53.24</v>
      </c>
      <c r="D10401">
        <v>53.24</v>
      </c>
      <c r="E10401">
        <v>53.24</v>
      </c>
      <c r="F10401">
        <v>53.24</v>
      </c>
      <c r="M10401" s="15">
        <v>36606</v>
      </c>
      <c r="N10401" t="str">
        <f t="shared" si="362"/>
        <v>On</v>
      </c>
      <c r="O10401">
        <f t="shared" si="361"/>
        <v>2</v>
      </c>
    </row>
    <row r="10402" spans="1:15" x14ac:dyDescent="0.25">
      <c r="A10402" s="2">
        <v>36319</v>
      </c>
      <c r="B10402">
        <v>900</v>
      </c>
      <c r="C10402">
        <v>63.42</v>
      </c>
      <c r="D10402">
        <v>63.42</v>
      </c>
      <c r="E10402">
        <v>63.42</v>
      </c>
      <c r="F10402">
        <v>63.42</v>
      </c>
      <c r="M10402" s="15">
        <v>39953</v>
      </c>
      <c r="N10402" t="str">
        <f t="shared" si="362"/>
        <v>On</v>
      </c>
      <c r="O10402">
        <f t="shared" si="361"/>
        <v>2</v>
      </c>
    </row>
    <row r="10403" spans="1:15" x14ac:dyDescent="0.25">
      <c r="A10403" s="2">
        <v>36319</v>
      </c>
      <c r="B10403">
        <v>1000</v>
      </c>
      <c r="C10403">
        <v>75</v>
      </c>
      <c r="D10403">
        <v>75</v>
      </c>
      <c r="E10403">
        <v>75</v>
      </c>
      <c r="F10403">
        <v>75</v>
      </c>
      <c r="M10403" s="15">
        <v>42311</v>
      </c>
      <c r="N10403" t="str">
        <f t="shared" si="362"/>
        <v>On</v>
      </c>
      <c r="O10403">
        <f t="shared" ref="O10403:O10466" si="363">+WEEKDAY(A10403,2)</f>
        <v>2</v>
      </c>
    </row>
    <row r="10404" spans="1:15" x14ac:dyDescent="0.25">
      <c r="A10404" s="2">
        <v>36319</v>
      </c>
      <c r="B10404">
        <v>1100</v>
      </c>
      <c r="C10404">
        <v>278.05</v>
      </c>
      <c r="D10404">
        <v>278.05</v>
      </c>
      <c r="E10404">
        <v>278.05</v>
      </c>
      <c r="F10404">
        <v>278.05</v>
      </c>
      <c r="M10404" s="15">
        <v>44046</v>
      </c>
      <c r="N10404" t="str">
        <f t="shared" si="362"/>
        <v>On</v>
      </c>
      <c r="O10404">
        <f t="shared" si="363"/>
        <v>2</v>
      </c>
    </row>
    <row r="10405" spans="1:15" x14ac:dyDescent="0.25">
      <c r="A10405" s="2">
        <v>36319</v>
      </c>
      <c r="B10405">
        <v>1200</v>
      </c>
      <c r="C10405">
        <v>825</v>
      </c>
      <c r="D10405">
        <v>825</v>
      </c>
      <c r="E10405">
        <v>825</v>
      </c>
      <c r="F10405">
        <v>825</v>
      </c>
      <c r="M10405" s="15">
        <v>45571</v>
      </c>
      <c r="N10405" t="str">
        <f t="shared" si="362"/>
        <v>On</v>
      </c>
      <c r="O10405">
        <f t="shared" si="363"/>
        <v>2</v>
      </c>
    </row>
    <row r="10406" spans="1:15" x14ac:dyDescent="0.25">
      <c r="A10406" s="2">
        <v>36319</v>
      </c>
      <c r="B10406">
        <v>1300</v>
      </c>
      <c r="C10406">
        <v>850</v>
      </c>
      <c r="D10406">
        <v>850</v>
      </c>
      <c r="E10406">
        <v>850</v>
      </c>
      <c r="F10406">
        <v>850</v>
      </c>
      <c r="M10406" s="15">
        <v>46442</v>
      </c>
      <c r="N10406" t="str">
        <f t="shared" si="362"/>
        <v>On</v>
      </c>
      <c r="O10406">
        <f t="shared" si="363"/>
        <v>2</v>
      </c>
    </row>
    <row r="10407" spans="1:15" x14ac:dyDescent="0.25">
      <c r="A10407" s="2">
        <v>36319</v>
      </c>
      <c r="B10407">
        <v>1400</v>
      </c>
      <c r="C10407">
        <v>305.88</v>
      </c>
      <c r="D10407">
        <v>305.88</v>
      </c>
      <c r="E10407">
        <v>305.88</v>
      </c>
      <c r="F10407">
        <v>305.88</v>
      </c>
      <c r="M10407" s="15">
        <v>47797</v>
      </c>
      <c r="N10407" t="str">
        <f t="shared" si="362"/>
        <v>On</v>
      </c>
      <c r="O10407">
        <f t="shared" si="363"/>
        <v>2</v>
      </c>
    </row>
    <row r="10408" spans="1:15" x14ac:dyDescent="0.25">
      <c r="A10408" s="2">
        <v>36319</v>
      </c>
      <c r="B10408">
        <v>1500</v>
      </c>
      <c r="C10408">
        <v>128.58000000000001</v>
      </c>
      <c r="D10408">
        <v>128.58000000000001</v>
      </c>
      <c r="E10408">
        <v>128.58000000000001</v>
      </c>
      <c r="F10408">
        <v>128.58000000000001</v>
      </c>
      <c r="M10408" s="15">
        <v>47624</v>
      </c>
      <c r="N10408" t="str">
        <f t="shared" si="362"/>
        <v>On</v>
      </c>
      <c r="O10408">
        <f t="shared" si="363"/>
        <v>2</v>
      </c>
    </row>
    <row r="10409" spans="1:15" x14ac:dyDescent="0.25">
      <c r="A10409" s="2">
        <v>36319</v>
      </c>
      <c r="B10409">
        <v>1600</v>
      </c>
      <c r="C10409">
        <v>785</v>
      </c>
      <c r="D10409">
        <v>785</v>
      </c>
      <c r="E10409">
        <v>785</v>
      </c>
      <c r="F10409">
        <v>785</v>
      </c>
      <c r="M10409" s="15">
        <v>47988</v>
      </c>
      <c r="N10409" t="str">
        <f t="shared" si="362"/>
        <v>On</v>
      </c>
      <c r="O10409">
        <f t="shared" si="363"/>
        <v>2</v>
      </c>
    </row>
    <row r="10410" spans="1:15" x14ac:dyDescent="0.25">
      <c r="A10410" s="2">
        <v>36319</v>
      </c>
      <c r="B10410">
        <v>1700</v>
      </c>
      <c r="C10410">
        <v>850</v>
      </c>
      <c r="D10410">
        <v>850</v>
      </c>
      <c r="E10410">
        <v>850</v>
      </c>
      <c r="F10410">
        <v>850</v>
      </c>
      <c r="M10410" s="15">
        <v>48447</v>
      </c>
      <c r="N10410" t="str">
        <f t="shared" si="362"/>
        <v>On</v>
      </c>
      <c r="O10410">
        <f t="shared" si="363"/>
        <v>2</v>
      </c>
    </row>
    <row r="10411" spans="1:15" x14ac:dyDescent="0.25">
      <c r="A10411" s="2">
        <v>36319</v>
      </c>
      <c r="B10411">
        <v>1800</v>
      </c>
      <c r="C10411">
        <v>465.77</v>
      </c>
      <c r="D10411">
        <v>465.77</v>
      </c>
      <c r="E10411">
        <v>465.77</v>
      </c>
      <c r="F10411">
        <v>465.77</v>
      </c>
      <c r="M10411" s="15">
        <v>48121</v>
      </c>
      <c r="N10411" t="str">
        <f t="shared" si="362"/>
        <v>On</v>
      </c>
      <c r="O10411">
        <f t="shared" si="363"/>
        <v>2</v>
      </c>
    </row>
    <row r="10412" spans="1:15" x14ac:dyDescent="0.25">
      <c r="A10412" s="2">
        <v>36319</v>
      </c>
      <c r="B10412">
        <v>1900</v>
      </c>
      <c r="C10412">
        <v>62.5</v>
      </c>
      <c r="D10412">
        <v>62.5</v>
      </c>
      <c r="E10412">
        <v>62.5</v>
      </c>
      <c r="F10412">
        <v>62.5</v>
      </c>
      <c r="M10412" s="15">
        <v>47299</v>
      </c>
      <c r="N10412" t="str">
        <f t="shared" si="362"/>
        <v>On</v>
      </c>
      <c r="O10412">
        <f t="shared" si="363"/>
        <v>2</v>
      </c>
    </row>
    <row r="10413" spans="1:15" x14ac:dyDescent="0.25">
      <c r="A10413" s="2">
        <v>36319</v>
      </c>
      <c r="B10413">
        <v>2000</v>
      </c>
      <c r="C10413">
        <v>56.2</v>
      </c>
      <c r="D10413">
        <v>56.2</v>
      </c>
      <c r="E10413">
        <v>56.2</v>
      </c>
      <c r="F10413">
        <v>56.2</v>
      </c>
      <c r="M10413" s="15">
        <v>45558</v>
      </c>
      <c r="N10413" t="str">
        <f t="shared" si="362"/>
        <v>On</v>
      </c>
      <c r="O10413">
        <f t="shared" si="363"/>
        <v>2</v>
      </c>
    </row>
    <row r="10414" spans="1:15" x14ac:dyDescent="0.25">
      <c r="A10414" s="2">
        <v>36319</v>
      </c>
      <c r="B10414">
        <v>2100</v>
      </c>
      <c r="C10414">
        <v>60.27</v>
      </c>
      <c r="D10414">
        <v>60.27</v>
      </c>
      <c r="E10414">
        <v>60.27</v>
      </c>
      <c r="F10414">
        <v>60.27</v>
      </c>
      <c r="M10414" s="15">
        <v>44667</v>
      </c>
      <c r="N10414" t="str">
        <f t="shared" si="362"/>
        <v>On</v>
      </c>
      <c r="O10414">
        <f t="shared" si="363"/>
        <v>2</v>
      </c>
    </row>
    <row r="10415" spans="1:15" x14ac:dyDescent="0.25">
      <c r="A10415" s="2">
        <v>36319</v>
      </c>
      <c r="B10415">
        <v>2200</v>
      </c>
      <c r="C10415">
        <v>61.1</v>
      </c>
      <c r="D10415">
        <v>61.1</v>
      </c>
      <c r="E10415">
        <v>61.1</v>
      </c>
      <c r="F10415">
        <v>61.1</v>
      </c>
      <c r="M10415" s="15">
        <v>44099</v>
      </c>
      <c r="N10415" t="str">
        <f t="shared" si="362"/>
        <v>On</v>
      </c>
      <c r="O10415">
        <f t="shared" si="363"/>
        <v>2</v>
      </c>
    </row>
    <row r="10416" spans="1:15" x14ac:dyDescent="0.25">
      <c r="A10416" s="2">
        <v>36319</v>
      </c>
      <c r="B10416">
        <v>2300</v>
      </c>
      <c r="C10416">
        <v>43.62</v>
      </c>
      <c r="D10416">
        <v>43.62</v>
      </c>
      <c r="E10416">
        <v>43.62</v>
      </c>
      <c r="F10416">
        <v>43.62</v>
      </c>
      <c r="M10416" s="15">
        <v>40234</v>
      </c>
      <c r="N10416" t="str">
        <f t="shared" si="362"/>
        <v>On</v>
      </c>
      <c r="O10416">
        <f t="shared" si="363"/>
        <v>2</v>
      </c>
    </row>
    <row r="10417" spans="1:15" x14ac:dyDescent="0.25">
      <c r="A10417" s="2">
        <v>36319</v>
      </c>
      <c r="B10417">
        <v>2400</v>
      </c>
      <c r="C10417">
        <v>23.69</v>
      </c>
      <c r="D10417">
        <v>23.69</v>
      </c>
      <c r="E10417">
        <v>23.69</v>
      </c>
      <c r="F10417">
        <v>23.69</v>
      </c>
      <c r="M10417" s="15">
        <v>36291</v>
      </c>
      <c r="N10417" t="str">
        <f t="shared" si="362"/>
        <v>Off</v>
      </c>
      <c r="O10417">
        <f t="shared" si="363"/>
        <v>2</v>
      </c>
    </row>
    <row r="10418" spans="1:15" x14ac:dyDescent="0.25">
      <c r="A10418" s="2">
        <v>36320</v>
      </c>
      <c r="B10418">
        <v>100</v>
      </c>
      <c r="C10418">
        <v>22.43</v>
      </c>
      <c r="D10418">
        <v>22.43</v>
      </c>
      <c r="E10418">
        <v>22.43</v>
      </c>
      <c r="F10418">
        <v>22.43</v>
      </c>
      <c r="M10418" s="15">
        <v>32428</v>
      </c>
      <c r="N10418" t="str">
        <f t="shared" si="362"/>
        <v>Off</v>
      </c>
      <c r="O10418">
        <f t="shared" si="363"/>
        <v>3</v>
      </c>
    </row>
    <row r="10419" spans="1:15" x14ac:dyDescent="0.25">
      <c r="A10419" s="2">
        <v>36320</v>
      </c>
      <c r="B10419">
        <v>200</v>
      </c>
      <c r="C10419">
        <v>18.170000000000002</v>
      </c>
      <c r="D10419">
        <v>18.170000000000002</v>
      </c>
      <c r="E10419">
        <v>18.170000000000002</v>
      </c>
      <c r="F10419">
        <v>18.170000000000002</v>
      </c>
      <c r="M10419" s="15">
        <v>30284</v>
      </c>
      <c r="N10419" t="str">
        <f t="shared" si="362"/>
        <v>Off</v>
      </c>
      <c r="O10419">
        <f t="shared" si="363"/>
        <v>3</v>
      </c>
    </row>
    <row r="10420" spans="1:15" x14ac:dyDescent="0.25">
      <c r="A10420" s="2">
        <v>36320</v>
      </c>
      <c r="B10420">
        <v>300</v>
      </c>
      <c r="C10420">
        <v>18.22</v>
      </c>
      <c r="D10420">
        <v>18.22</v>
      </c>
      <c r="E10420">
        <v>18.22</v>
      </c>
      <c r="F10420">
        <v>18.22</v>
      </c>
      <c r="M10420" s="15">
        <v>28844</v>
      </c>
      <c r="N10420" t="str">
        <f t="shared" si="362"/>
        <v>Off</v>
      </c>
      <c r="O10420">
        <f t="shared" si="363"/>
        <v>3</v>
      </c>
    </row>
    <row r="10421" spans="1:15" x14ac:dyDescent="0.25">
      <c r="A10421" s="2">
        <v>36320</v>
      </c>
      <c r="B10421">
        <v>400</v>
      </c>
      <c r="C10421">
        <v>12.82</v>
      </c>
      <c r="D10421">
        <v>12.82</v>
      </c>
      <c r="E10421">
        <v>12.82</v>
      </c>
      <c r="F10421">
        <v>12.82</v>
      </c>
      <c r="M10421" s="15">
        <v>28021</v>
      </c>
      <c r="N10421" t="str">
        <f t="shared" si="362"/>
        <v>Off</v>
      </c>
      <c r="O10421">
        <f t="shared" si="363"/>
        <v>3</v>
      </c>
    </row>
    <row r="10422" spans="1:15" x14ac:dyDescent="0.25">
      <c r="A10422" s="2">
        <v>36320</v>
      </c>
      <c r="B10422">
        <v>500</v>
      </c>
      <c r="C10422">
        <v>13.46</v>
      </c>
      <c r="D10422">
        <v>13.46</v>
      </c>
      <c r="E10422">
        <v>13.46</v>
      </c>
      <c r="F10422">
        <v>13.46</v>
      </c>
      <c r="M10422" s="15">
        <v>27619</v>
      </c>
      <c r="N10422" t="str">
        <f t="shared" si="362"/>
        <v>Off</v>
      </c>
      <c r="O10422">
        <f t="shared" si="363"/>
        <v>3</v>
      </c>
    </row>
    <row r="10423" spans="1:15" x14ac:dyDescent="0.25">
      <c r="A10423" s="2">
        <v>36320</v>
      </c>
      <c r="B10423">
        <v>600</v>
      </c>
      <c r="C10423">
        <v>13.88</v>
      </c>
      <c r="D10423">
        <v>13.88</v>
      </c>
      <c r="E10423">
        <v>13.88</v>
      </c>
      <c r="F10423">
        <v>13.88</v>
      </c>
      <c r="M10423" s="15">
        <v>28529</v>
      </c>
      <c r="N10423" t="str">
        <f t="shared" si="362"/>
        <v>Off</v>
      </c>
      <c r="O10423">
        <f t="shared" si="363"/>
        <v>3</v>
      </c>
    </row>
    <row r="10424" spans="1:15" x14ac:dyDescent="0.25">
      <c r="A10424" s="2">
        <v>36320</v>
      </c>
      <c r="B10424">
        <v>700</v>
      </c>
      <c r="C10424">
        <v>31.93</v>
      </c>
      <c r="D10424">
        <v>31.93</v>
      </c>
      <c r="E10424">
        <v>31.93</v>
      </c>
      <c r="F10424">
        <v>31.93</v>
      </c>
      <c r="M10424" s="15">
        <v>31265</v>
      </c>
      <c r="N10424" t="str">
        <f t="shared" si="362"/>
        <v>Off</v>
      </c>
      <c r="O10424">
        <f t="shared" si="363"/>
        <v>3</v>
      </c>
    </row>
    <row r="10425" spans="1:15" x14ac:dyDescent="0.25">
      <c r="A10425" s="2">
        <v>36320</v>
      </c>
      <c r="B10425">
        <v>800</v>
      </c>
      <c r="C10425">
        <v>42.89</v>
      </c>
      <c r="D10425">
        <v>42.89</v>
      </c>
      <c r="E10425">
        <v>42.89</v>
      </c>
      <c r="F10425">
        <v>42.89</v>
      </c>
      <c r="M10425" s="15">
        <v>34864</v>
      </c>
      <c r="N10425" t="str">
        <f t="shared" si="362"/>
        <v>On</v>
      </c>
      <c r="O10425">
        <f t="shared" si="363"/>
        <v>3</v>
      </c>
    </row>
    <row r="10426" spans="1:15" x14ac:dyDescent="0.25">
      <c r="A10426" s="2">
        <v>36320</v>
      </c>
      <c r="B10426">
        <v>900</v>
      </c>
      <c r="C10426">
        <v>46.9</v>
      </c>
      <c r="D10426">
        <v>46.9</v>
      </c>
      <c r="E10426">
        <v>46.9</v>
      </c>
      <c r="F10426">
        <v>46.9</v>
      </c>
      <c r="M10426" s="15">
        <v>37899</v>
      </c>
      <c r="N10426" t="str">
        <f t="shared" si="362"/>
        <v>On</v>
      </c>
      <c r="O10426">
        <f t="shared" si="363"/>
        <v>3</v>
      </c>
    </row>
    <row r="10427" spans="1:15" x14ac:dyDescent="0.25">
      <c r="A10427" s="2">
        <v>36320</v>
      </c>
      <c r="B10427">
        <v>1000</v>
      </c>
      <c r="C10427">
        <v>44.3</v>
      </c>
      <c r="D10427">
        <v>44.3</v>
      </c>
      <c r="E10427">
        <v>44.3</v>
      </c>
      <c r="F10427">
        <v>44.3</v>
      </c>
      <c r="M10427" s="15">
        <v>40080</v>
      </c>
      <c r="N10427" t="str">
        <f t="shared" si="362"/>
        <v>On</v>
      </c>
      <c r="O10427">
        <f t="shared" si="363"/>
        <v>3</v>
      </c>
    </row>
    <row r="10428" spans="1:15" x14ac:dyDescent="0.25">
      <c r="A10428" s="2">
        <v>36320</v>
      </c>
      <c r="B10428">
        <v>1100</v>
      </c>
      <c r="C10428">
        <v>40.78</v>
      </c>
      <c r="D10428">
        <v>40.78</v>
      </c>
      <c r="E10428">
        <v>40.78</v>
      </c>
      <c r="F10428">
        <v>40.78</v>
      </c>
      <c r="M10428" s="15">
        <v>41777</v>
      </c>
      <c r="N10428" t="str">
        <f t="shared" si="362"/>
        <v>On</v>
      </c>
      <c r="O10428">
        <f t="shared" si="363"/>
        <v>3</v>
      </c>
    </row>
    <row r="10429" spans="1:15" x14ac:dyDescent="0.25">
      <c r="A10429" s="2">
        <v>36320</v>
      </c>
      <c r="B10429">
        <v>1200</v>
      </c>
      <c r="C10429">
        <v>46.22</v>
      </c>
      <c r="D10429">
        <v>46.22</v>
      </c>
      <c r="E10429">
        <v>46.22</v>
      </c>
      <c r="F10429">
        <v>46.22</v>
      </c>
      <c r="M10429" s="15">
        <v>42776</v>
      </c>
      <c r="N10429" t="str">
        <f t="shared" si="362"/>
        <v>On</v>
      </c>
      <c r="O10429">
        <f t="shared" si="363"/>
        <v>3</v>
      </c>
    </row>
    <row r="10430" spans="1:15" x14ac:dyDescent="0.25">
      <c r="A10430" s="2">
        <v>36320</v>
      </c>
      <c r="B10430">
        <v>1300</v>
      </c>
      <c r="C10430">
        <v>49.7</v>
      </c>
      <c r="D10430">
        <v>49.7</v>
      </c>
      <c r="E10430">
        <v>49.7</v>
      </c>
      <c r="F10430">
        <v>49.7</v>
      </c>
      <c r="M10430" s="15">
        <v>43648</v>
      </c>
      <c r="N10430" t="str">
        <f t="shared" si="362"/>
        <v>On</v>
      </c>
      <c r="O10430">
        <f t="shared" si="363"/>
        <v>3</v>
      </c>
    </row>
    <row r="10431" spans="1:15" x14ac:dyDescent="0.25">
      <c r="A10431" s="2">
        <v>36320</v>
      </c>
      <c r="B10431">
        <v>1400</v>
      </c>
      <c r="C10431">
        <v>59.11</v>
      </c>
      <c r="D10431">
        <v>59.11</v>
      </c>
      <c r="E10431">
        <v>59.11</v>
      </c>
      <c r="F10431">
        <v>59.11</v>
      </c>
      <c r="M10431" s="15">
        <v>44640</v>
      </c>
      <c r="N10431" t="str">
        <f t="shared" si="362"/>
        <v>On</v>
      </c>
      <c r="O10431">
        <f t="shared" si="363"/>
        <v>3</v>
      </c>
    </row>
    <row r="10432" spans="1:15" x14ac:dyDescent="0.25">
      <c r="A10432" s="2">
        <v>36320</v>
      </c>
      <c r="B10432">
        <v>1500</v>
      </c>
      <c r="C10432">
        <v>71.150000000000006</v>
      </c>
      <c r="D10432">
        <v>71.150000000000006</v>
      </c>
      <c r="E10432">
        <v>71.150000000000006</v>
      </c>
      <c r="F10432">
        <v>71.150000000000006</v>
      </c>
      <c r="M10432" s="15">
        <v>45347</v>
      </c>
      <c r="N10432" t="str">
        <f t="shared" si="362"/>
        <v>On</v>
      </c>
      <c r="O10432">
        <f t="shared" si="363"/>
        <v>3</v>
      </c>
    </row>
    <row r="10433" spans="1:15" x14ac:dyDescent="0.25">
      <c r="A10433" s="2">
        <v>36320</v>
      </c>
      <c r="B10433">
        <v>1600</v>
      </c>
      <c r="C10433">
        <v>65</v>
      </c>
      <c r="D10433">
        <v>65</v>
      </c>
      <c r="E10433">
        <v>65</v>
      </c>
      <c r="F10433">
        <v>65</v>
      </c>
      <c r="M10433" s="15">
        <v>45356</v>
      </c>
      <c r="N10433" t="str">
        <f t="shared" si="362"/>
        <v>On</v>
      </c>
      <c r="O10433">
        <f t="shared" si="363"/>
        <v>3</v>
      </c>
    </row>
    <row r="10434" spans="1:15" x14ac:dyDescent="0.25">
      <c r="A10434" s="2">
        <v>36320</v>
      </c>
      <c r="B10434">
        <v>1700</v>
      </c>
      <c r="C10434">
        <v>74.25</v>
      </c>
      <c r="D10434">
        <v>74.25</v>
      </c>
      <c r="E10434">
        <v>74.25</v>
      </c>
      <c r="F10434">
        <v>74.25</v>
      </c>
      <c r="M10434" s="15">
        <v>45199</v>
      </c>
      <c r="N10434" t="str">
        <f t="shared" si="362"/>
        <v>On</v>
      </c>
      <c r="O10434">
        <f t="shared" si="363"/>
        <v>3</v>
      </c>
    </row>
    <row r="10435" spans="1:15" x14ac:dyDescent="0.25">
      <c r="A10435" s="2">
        <v>36320</v>
      </c>
      <c r="B10435">
        <v>1800</v>
      </c>
      <c r="C10435">
        <v>70.22</v>
      </c>
      <c r="D10435">
        <v>70.22</v>
      </c>
      <c r="E10435">
        <v>70.22</v>
      </c>
      <c r="F10435">
        <v>70.22</v>
      </c>
      <c r="M10435" s="15">
        <v>44532</v>
      </c>
      <c r="N10435" t="str">
        <f t="shared" si="362"/>
        <v>On</v>
      </c>
      <c r="O10435">
        <f t="shared" si="363"/>
        <v>3</v>
      </c>
    </row>
    <row r="10436" spans="1:15" x14ac:dyDescent="0.25">
      <c r="A10436" s="2">
        <v>36320</v>
      </c>
      <c r="B10436">
        <v>1900</v>
      </c>
      <c r="C10436">
        <v>41.62</v>
      </c>
      <c r="D10436">
        <v>41.62</v>
      </c>
      <c r="E10436">
        <v>41.62</v>
      </c>
      <c r="F10436">
        <v>41.62</v>
      </c>
      <c r="M10436" s="15">
        <v>42979</v>
      </c>
      <c r="N10436" t="str">
        <f t="shared" si="362"/>
        <v>On</v>
      </c>
      <c r="O10436">
        <f t="shared" si="363"/>
        <v>3</v>
      </c>
    </row>
    <row r="10437" spans="1:15" x14ac:dyDescent="0.25">
      <c r="A10437" s="2">
        <v>36320</v>
      </c>
      <c r="B10437">
        <v>2000</v>
      </c>
      <c r="C10437">
        <v>23.49</v>
      </c>
      <c r="D10437">
        <v>23.49</v>
      </c>
      <c r="E10437">
        <v>23.49</v>
      </c>
      <c r="F10437">
        <v>23.49</v>
      </c>
      <c r="M10437" s="15">
        <v>40919</v>
      </c>
      <c r="N10437" t="str">
        <f t="shared" si="362"/>
        <v>On</v>
      </c>
      <c r="O10437">
        <f t="shared" si="363"/>
        <v>3</v>
      </c>
    </row>
    <row r="10438" spans="1:15" x14ac:dyDescent="0.25">
      <c r="A10438" s="2">
        <v>36320</v>
      </c>
      <c r="B10438">
        <v>2100</v>
      </c>
      <c r="C10438">
        <v>32.83</v>
      </c>
      <c r="D10438">
        <v>32.83</v>
      </c>
      <c r="E10438">
        <v>32.83</v>
      </c>
      <c r="F10438">
        <v>32.83</v>
      </c>
      <c r="M10438" s="15">
        <v>39444</v>
      </c>
      <c r="N10438" t="str">
        <f t="shared" si="362"/>
        <v>On</v>
      </c>
      <c r="O10438">
        <f t="shared" si="363"/>
        <v>3</v>
      </c>
    </row>
    <row r="10439" spans="1:15" x14ac:dyDescent="0.25">
      <c r="A10439" s="2">
        <v>36320</v>
      </c>
      <c r="B10439">
        <v>2200</v>
      </c>
      <c r="C10439">
        <v>26.48</v>
      </c>
      <c r="D10439">
        <v>26.48</v>
      </c>
      <c r="E10439">
        <v>26.48</v>
      </c>
      <c r="F10439">
        <v>26.48</v>
      </c>
      <c r="M10439" s="15">
        <v>38415</v>
      </c>
      <c r="N10439" t="str">
        <f t="shared" si="362"/>
        <v>On</v>
      </c>
      <c r="O10439">
        <f t="shared" si="363"/>
        <v>3</v>
      </c>
    </row>
    <row r="10440" spans="1:15" x14ac:dyDescent="0.25">
      <c r="A10440" s="2">
        <v>36320</v>
      </c>
      <c r="B10440">
        <v>2300</v>
      </c>
      <c r="C10440">
        <v>20.52</v>
      </c>
      <c r="D10440">
        <v>20.52</v>
      </c>
      <c r="E10440">
        <v>20.52</v>
      </c>
      <c r="F10440">
        <v>20.52</v>
      </c>
      <c r="M10440" s="15">
        <v>35024</v>
      </c>
      <c r="N10440" t="str">
        <f t="shared" si="362"/>
        <v>On</v>
      </c>
      <c r="O10440">
        <f t="shared" si="363"/>
        <v>3</v>
      </c>
    </row>
    <row r="10441" spans="1:15" x14ac:dyDescent="0.25">
      <c r="A10441" s="2">
        <v>36320</v>
      </c>
      <c r="B10441">
        <v>2400</v>
      </c>
      <c r="C10441">
        <v>16.37</v>
      </c>
      <c r="D10441">
        <v>16.37</v>
      </c>
      <c r="E10441">
        <v>16.37</v>
      </c>
      <c r="F10441">
        <v>16.37</v>
      </c>
      <c r="M10441" s="15">
        <v>31248</v>
      </c>
      <c r="N10441" t="str">
        <f t="shared" si="362"/>
        <v>Off</v>
      </c>
      <c r="O10441">
        <f t="shared" si="363"/>
        <v>3</v>
      </c>
    </row>
    <row r="10442" spans="1:15" x14ac:dyDescent="0.25">
      <c r="A10442" s="2">
        <v>36321</v>
      </c>
      <c r="B10442">
        <v>100</v>
      </c>
      <c r="C10442">
        <v>16.45</v>
      </c>
      <c r="D10442">
        <v>16.45</v>
      </c>
      <c r="E10442">
        <v>16.45</v>
      </c>
      <c r="F10442">
        <v>16.45</v>
      </c>
      <c r="M10442" s="15">
        <v>27999</v>
      </c>
      <c r="N10442" t="str">
        <f t="shared" si="362"/>
        <v>Off</v>
      </c>
      <c r="O10442">
        <f t="shared" si="363"/>
        <v>4</v>
      </c>
    </row>
    <row r="10443" spans="1:15" x14ac:dyDescent="0.25">
      <c r="A10443" s="2">
        <v>36321</v>
      </c>
      <c r="B10443">
        <v>200</v>
      </c>
      <c r="C10443">
        <v>12.94</v>
      </c>
      <c r="D10443">
        <v>12.94</v>
      </c>
      <c r="E10443">
        <v>12.94</v>
      </c>
      <c r="F10443">
        <v>12.94</v>
      </c>
      <c r="M10443" s="15">
        <v>26538</v>
      </c>
      <c r="N10443" t="str">
        <f t="shared" ref="N10443:N10506" si="364">+IF(B10443&gt;700,IF(B10443&lt;2400,"On","Off"),"Off")</f>
        <v>Off</v>
      </c>
      <c r="O10443">
        <f t="shared" si="363"/>
        <v>4</v>
      </c>
    </row>
    <row r="10444" spans="1:15" x14ac:dyDescent="0.25">
      <c r="A10444" s="2">
        <v>36321</v>
      </c>
      <c r="B10444">
        <v>300</v>
      </c>
      <c r="C10444">
        <v>11.35</v>
      </c>
      <c r="D10444">
        <v>11.35</v>
      </c>
      <c r="E10444">
        <v>11.35</v>
      </c>
      <c r="F10444">
        <v>11.35</v>
      </c>
      <c r="M10444" s="15">
        <v>25374</v>
      </c>
      <c r="N10444" t="str">
        <f t="shared" si="364"/>
        <v>Off</v>
      </c>
      <c r="O10444">
        <f t="shared" si="363"/>
        <v>4</v>
      </c>
    </row>
    <row r="10445" spans="1:15" x14ac:dyDescent="0.25">
      <c r="A10445" s="2">
        <v>36321</v>
      </c>
      <c r="B10445">
        <v>400</v>
      </c>
      <c r="C10445">
        <v>11.2</v>
      </c>
      <c r="D10445">
        <v>11.2</v>
      </c>
      <c r="E10445">
        <v>11.2</v>
      </c>
      <c r="F10445">
        <v>11.2</v>
      </c>
      <c r="M10445" s="15">
        <v>24815</v>
      </c>
      <c r="N10445" t="str">
        <f t="shared" si="364"/>
        <v>Off</v>
      </c>
      <c r="O10445">
        <f t="shared" si="363"/>
        <v>4</v>
      </c>
    </row>
    <row r="10446" spans="1:15" x14ac:dyDescent="0.25">
      <c r="A10446" s="2">
        <v>36321</v>
      </c>
      <c r="B10446">
        <v>500</v>
      </c>
      <c r="C10446">
        <v>11.04</v>
      </c>
      <c r="D10446">
        <v>11.04</v>
      </c>
      <c r="E10446">
        <v>11.04</v>
      </c>
      <c r="F10446">
        <v>11.04</v>
      </c>
      <c r="M10446" s="15">
        <v>24823</v>
      </c>
      <c r="N10446" t="str">
        <f t="shared" si="364"/>
        <v>Off</v>
      </c>
      <c r="O10446">
        <f t="shared" si="363"/>
        <v>4</v>
      </c>
    </row>
    <row r="10447" spans="1:15" x14ac:dyDescent="0.25">
      <c r="A10447" s="2">
        <v>36321</v>
      </c>
      <c r="B10447">
        <v>600</v>
      </c>
      <c r="C10447">
        <v>11.52</v>
      </c>
      <c r="D10447">
        <v>11.52</v>
      </c>
      <c r="E10447">
        <v>11.52</v>
      </c>
      <c r="F10447">
        <v>11.52</v>
      </c>
      <c r="M10447" s="15">
        <v>26200</v>
      </c>
      <c r="N10447" t="str">
        <f t="shared" si="364"/>
        <v>Off</v>
      </c>
      <c r="O10447">
        <f t="shared" si="363"/>
        <v>4</v>
      </c>
    </row>
    <row r="10448" spans="1:15" x14ac:dyDescent="0.25">
      <c r="A10448" s="2">
        <v>36321</v>
      </c>
      <c r="B10448">
        <v>700</v>
      </c>
      <c r="C10448">
        <v>14.13</v>
      </c>
      <c r="D10448">
        <v>14.13</v>
      </c>
      <c r="E10448">
        <v>14.13</v>
      </c>
      <c r="F10448">
        <v>14.13</v>
      </c>
      <c r="M10448" s="15">
        <v>28733</v>
      </c>
      <c r="N10448" t="str">
        <f t="shared" si="364"/>
        <v>Off</v>
      </c>
      <c r="O10448">
        <f t="shared" si="363"/>
        <v>4</v>
      </c>
    </row>
    <row r="10449" spans="1:15" x14ac:dyDescent="0.25">
      <c r="A10449" s="2">
        <v>36321</v>
      </c>
      <c r="B10449">
        <v>800</v>
      </c>
      <c r="C10449">
        <v>21.51</v>
      </c>
      <c r="D10449">
        <v>21.51</v>
      </c>
      <c r="E10449">
        <v>21.51</v>
      </c>
      <c r="F10449">
        <v>21.51</v>
      </c>
      <c r="M10449" s="15">
        <v>31106</v>
      </c>
      <c r="N10449" t="str">
        <f t="shared" si="364"/>
        <v>On</v>
      </c>
      <c r="O10449">
        <f t="shared" si="363"/>
        <v>4</v>
      </c>
    </row>
    <row r="10450" spans="1:15" x14ac:dyDescent="0.25">
      <c r="A10450" s="2">
        <v>36321</v>
      </c>
      <c r="B10450">
        <v>900</v>
      </c>
      <c r="C10450">
        <v>19.100000000000001</v>
      </c>
      <c r="D10450">
        <v>19.100000000000001</v>
      </c>
      <c r="E10450">
        <v>19.100000000000001</v>
      </c>
      <c r="F10450">
        <v>19.100000000000001</v>
      </c>
      <c r="M10450" s="15">
        <v>32566</v>
      </c>
      <c r="N10450" t="str">
        <f t="shared" si="364"/>
        <v>On</v>
      </c>
      <c r="O10450">
        <f t="shared" si="363"/>
        <v>4</v>
      </c>
    </row>
    <row r="10451" spans="1:15" x14ac:dyDescent="0.25">
      <c r="A10451" s="2">
        <v>36321</v>
      </c>
      <c r="B10451">
        <v>1000</v>
      </c>
      <c r="C10451">
        <v>18.829999999999998</v>
      </c>
      <c r="D10451">
        <v>18.829999999999998</v>
      </c>
      <c r="E10451">
        <v>18.829999999999998</v>
      </c>
      <c r="F10451">
        <v>18.829999999999998</v>
      </c>
      <c r="M10451" s="15">
        <v>33216</v>
      </c>
      <c r="N10451" t="str">
        <f t="shared" si="364"/>
        <v>On</v>
      </c>
      <c r="O10451">
        <f t="shared" si="363"/>
        <v>4</v>
      </c>
    </row>
    <row r="10452" spans="1:15" x14ac:dyDescent="0.25">
      <c r="A10452" s="2">
        <v>36321</v>
      </c>
      <c r="B10452">
        <v>1100</v>
      </c>
      <c r="C10452">
        <v>21.94</v>
      </c>
      <c r="D10452">
        <v>21.94</v>
      </c>
      <c r="E10452">
        <v>21.94</v>
      </c>
      <c r="F10452">
        <v>21.94</v>
      </c>
      <c r="M10452" s="15">
        <v>33501</v>
      </c>
      <c r="N10452" t="str">
        <f t="shared" si="364"/>
        <v>On</v>
      </c>
      <c r="O10452">
        <f t="shared" si="363"/>
        <v>4</v>
      </c>
    </row>
    <row r="10453" spans="1:15" x14ac:dyDescent="0.25">
      <c r="A10453" s="2">
        <v>36321</v>
      </c>
      <c r="B10453">
        <v>1200</v>
      </c>
      <c r="C10453">
        <v>25.88</v>
      </c>
      <c r="D10453">
        <v>25.88</v>
      </c>
      <c r="E10453">
        <v>25.88</v>
      </c>
      <c r="F10453">
        <v>25.88</v>
      </c>
      <c r="M10453" s="15">
        <v>33916</v>
      </c>
      <c r="N10453" t="str">
        <f t="shared" si="364"/>
        <v>On</v>
      </c>
      <c r="O10453">
        <f t="shared" si="363"/>
        <v>4</v>
      </c>
    </row>
    <row r="10454" spans="1:15" x14ac:dyDescent="0.25">
      <c r="A10454" s="2">
        <v>36321</v>
      </c>
      <c r="B10454">
        <v>1300</v>
      </c>
      <c r="C10454">
        <v>21.62</v>
      </c>
      <c r="D10454">
        <v>21.62</v>
      </c>
      <c r="E10454">
        <v>21.62</v>
      </c>
      <c r="F10454">
        <v>21.62</v>
      </c>
      <c r="M10454" s="15">
        <v>33812</v>
      </c>
      <c r="N10454" t="str">
        <f t="shared" si="364"/>
        <v>On</v>
      </c>
      <c r="O10454">
        <f t="shared" si="363"/>
        <v>4</v>
      </c>
    </row>
    <row r="10455" spans="1:15" x14ac:dyDescent="0.25">
      <c r="A10455" s="2">
        <v>36321</v>
      </c>
      <c r="B10455">
        <v>1400</v>
      </c>
      <c r="C10455">
        <v>23.33</v>
      </c>
      <c r="D10455">
        <v>23.33</v>
      </c>
      <c r="E10455">
        <v>23.33</v>
      </c>
      <c r="F10455">
        <v>23.33</v>
      </c>
      <c r="M10455" s="15">
        <v>34090</v>
      </c>
      <c r="N10455" t="str">
        <f t="shared" si="364"/>
        <v>On</v>
      </c>
      <c r="O10455">
        <f t="shared" si="363"/>
        <v>4</v>
      </c>
    </row>
    <row r="10456" spans="1:15" x14ac:dyDescent="0.25">
      <c r="A10456" s="2">
        <v>36321</v>
      </c>
      <c r="B10456">
        <v>1500</v>
      </c>
      <c r="C10456">
        <v>31.67</v>
      </c>
      <c r="D10456">
        <v>31.67</v>
      </c>
      <c r="E10456">
        <v>31.67</v>
      </c>
      <c r="F10456">
        <v>31.67</v>
      </c>
      <c r="M10456" s="15">
        <v>34098</v>
      </c>
      <c r="N10456" t="str">
        <f t="shared" si="364"/>
        <v>On</v>
      </c>
      <c r="O10456">
        <f t="shared" si="363"/>
        <v>4</v>
      </c>
    </row>
    <row r="10457" spans="1:15" x14ac:dyDescent="0.25">
      <c r="A10457" s="2">
        <v>36321</v>
      </c>
      <c r="B10457">
        <v>1600</v>
      </c>
      <c r="C10457">
        <v>30.02</v>
      </c>
      <c r="D10457">
        <v>30.02</v>
      </c>
      <c r="E10457">
        <v>30.02</v>
      </c>
      <c r="F10457">
        <v>30.02</v>
      </c>
      <c r="M10457" s="15">
        <v>34075</v>
      </c>
      <c r="N10457" t="str">
        <f t="shared" si="364"/>
        <v>On</v>
      </c>
      <c r="O10457">
        <f t="shared" si="363"/>
        <v>4</v>
      </c>
    </row>
    <row r="10458" spans="1:15" x14ac:dyDescent="0.25">
      <c r="A10458" s="2">
        <v>36321</v>
      </c>
      <c r="B10458">
        <v>1700</v>
      </c>
      <c r="C10458">
        <v>21.54</v>
      </c>
      <c r="D10458">
        <v>21.54</v>
      </c>
      <c r="E10458">
        <v>21.54</v>
      </c>
      <c r="F10458">
        <v>21.54</v>
      </c>
      <c r="M10458" s="15">
        <v>33880</v>
      </c>
      <c r="N10458" t="str">
        <f t="shared" si="364"/>
        <v>On</v>
      </c>
      <c r="O10458">
        <f t="shared" si="363"/>
        <v>4</v>
      </c>
    </row>
    <row r="10459" spans="1:15" x14ac:dyDescent="0.25">
      <c r="A10459" s="2">
        <v>36321</v>
      </c>
      <c r="B10459">
        <v>1800</v>
      </c>
      <c r="C10459">
        <v>19.75</v>
      </c>
      <c r="D10459">
        <v>19.75</v>
      </c>
      <c r="E10459">
        <v>19.75</v>
      </c>
      <c r="F10459">
        <v>19.75</v>
      </c>
      <c r="M10459" s="15">
        <v>33230</v>
      </c>
      <c r="N10459" t="str">
        <f t="shared" si="364"/>
        <v>On</v>
      </c>
      <c r="O10459">
        <f t="shared" si="363"/>
        <v>4</v>
      </c>
    </row>
    <row r="10460" spans="1:15" x14ac:dyDescent="0.25">
      <c r="A10460" s="2">
        <v>36321</v>
      </c>
      <c r="B10460">
        <v>1900</v>
      </c>
      <c r="C10460">
        <v>17.32</v>
      </c>
      <c r="D10460">
        <v>17.32</v>
      </c>
      <c r="E10460">
        <v>17.32</v>
      </c>
      <c r="F10460">
        <v>17.32</v>
      </c>
      <c r="M10460" s="15">
        <v>32315</v>
      </c>
      <c r="N10460" t="str">
        <f t="shared" si="364"/>
        <v>On</v>
      </c>
      <c r="O10460">
        <f t="shared" si="363"/>
        <v>4</v>
      </c>
    </row>
    <row r="10461" spans="1:15" x14ac:dyDescent="0.25">
      <c r="A10461" s="2">
        <v>36321</v>
      </c>
      <c r="B10461">
        <v>2000</v>
      </c>
      <c r="C10461">
        <v>15.32</v>
      </c>
      <c r="D10461">
        <v>15.32</v>
      </c>
      <c r="E10461">
        <v>15.32</v>
      </c>
      <c r="F10461">
        <v>15.32</v>
      </c>
      <c r="M10461" s="15">
        <v>31194</v>
      </c>
      <c r="N10461" t="str">
        <f t="shared" si="364"/>
        <v>On</v>
      </c>
      <c r="O10461">
        <f t="shared" si="363"/>
        <v>4</v>
      </c>
    </row>
    <row r="10462" spans="1:15" x14ac:dyDescent="0.25">
      <c r="A10462" s="2">
        <v>36321</v>
      </c>
      <c r="B10462">
        <v>2100</v>
      </c>
      <c r="C10462">
        <v>20.25</v>
      </c>
      <c r="D10462">
        <v>20.25</v>
      </c>
      <c r="E10462">
        <v>20.25</v>
      </c>
      <c r="F10462">
        <v>20.25</v>
      </c>
      <c r="M10462" s="15">
        <v>31345</v>
      </c>
      <c r="N10462" t="str">
        <f t="shared" si="364"/>
        <v>On</v>
      </c>
      <c r="O10462">
        <f t="shared" si="363"/>
        <v>4</v>
      </c>
    </row>
    <row r="10463" spans="1:15" x14ac:dyDescent="0.25">
      <c r="A10463" s="2">
        <v>36321</v>
      </c>
      <c r="B10463">
        <v>2200</v>
      </c>
      <c r="C10463">
        <v>22.14</v>
      </c>
      <c r="D10463">
        <v>22.14</v>
      </c>
      <c r="E10463">
        <v>22.14</v>
      </c>
      <c r="F10463">
        <v>22.14</v>
      </c>
      <c r="M10463" s="15">
        <v>31495</v>
      </c>
      <c r="N10463" t="str">
        <f t="shared" si="364"/>
        <v>On</v>
      </c>
      <c r="O10463">
        <f t="shared" si="363"/>
        <v>4</v>
      </c>
    </row>
    <row r="10464" spans="1:15" x14ac:dyDescent="0.25">
      <c r="A10464" s="2">
        <v>36321</v>
      </c>
      <c r="B10464">
        <v>2300</v>
      </c>
      <c r="C10464">
        <v>16.079999999999998</v>
      </c>
      <c r="D10464">
        <v>16.079999999999998</v>
      </c>
      <c r="E10464">
        <v>16.079999999999998</v>
      </c>
      <c r="F10464">
        <v>16.079999999999998</v>
      </c>
      <c r="M10464" s="15">
        <v>29137</v>
      </c>
      <c r="N10464" t="str">
        <f t="shared" si="364"/>
        <v>On</v>
      </c>
      <c r="O10464">
        <f t="shared" si="363"/>
        <v>4</v>
      </c>
    </row>
    <row r="10465" spans="1:15" x14ac:dyDescent="0.25">
      <c r="A10465" s="2">
        <v>36321</v>
      </c>
      <c r="B10465">
        <v>2400</v>
      </c>
      <c r="C10465">
        <v>8.02</v>
      </c>
      <c r="D10465">
        <v>8.02</v>
      </c>
      <c r="E10465">
        <v>8.02</v>
      </c>
      <c r="F10465">
        <v>8.02</v>
      </c>
      <c r="M10465" s="15">
        <v>26318</v>
      </c>
      <c r="N10465" t="str">
        <f t="shared" si="364"/>
        <v>Off</v>
      </c>
      <c r="O10465">
        <f t="shared" si="363"/>
        <v>4</v>
      </c>
    </row>
    <row r="10466" spans="1:15" x14ac:dyDescent="0.25">
      <c r="A10466" s="2">
        <v>36322</v>
      </c>
      <c r="B10466">
        <v>100</v>
      </c>
      <c r="C10466">
        <v>10.72</v>
      </c>
      <c r="D10466">
        <v>10.72</v>
      </c>
      <c r="E10466">
        <v>10.72</v>
      </c>
      <c r="F10466">
        <v>10.72</v>
      </c>
      <c r="M10466" s="15">
        <v>23761</v>
      </c>
      <c r="N10466" t="str">
        <f t="shared" si="364"/>
        <v>Off</v>
      </c>
      <c r="O10466">
        <f t="shared" si="363"/>
        <v>5</v>
      </c>
    </row>
    <row r="10467" spans="1:15" x14ac:dyDescent="0.25">
      <c r="A10467" s="2">
        <v>36322</v>
      </c>
      <c r="B10467">
        <v>200</v>
      </c>
      <c r="C10467">
        <v>10.58</v>
      </c>
      <c r="D10467">
        <v>10.58</v>
      </c>
      <c r="E10467">
        <v>10.58</v>
      </c>
      <c r="F10467">
        <v>10.58</v>
      </c>
      <c r="M10467" s="15">
        <v>22348</v>
      </c>
      <c r="N10467" t="str">
        <f t="shared" si="364"/>
        <v>Off</v>
      </c>
      <c r="O10467">
        <f t="shared" ref="O10467:O10530" si="365">+WEEKDAY(A10467,2)</f>
        <v>5</v>
      </c>
    </row>
    <row r="10468" spans="1:15" x14ac:dyDescent="0.25">
      <c r="A10468" s="2">
        <v>36322</v>
      </c>
      <c r="B10468">
        <v>300</v>
      </c>
      <c r="C10468">
        <v>10.58</v>
      </c>
      <c r="D10468">
        <v>10.58</v>
      </c>
      <c r="E10468">
        <v>10.58</v>
      </c>
      <c r="F10468">
        <v>10.58</v>
      </c>
      <c r="M10468" s="15">
        <v>21806</v>
      </c>
      <c r="N10468" t="str">
        <f t="shared" si="364"/>
        <v>Off</v>
      </c>
      <c r="O10468">
        <f t="shared" si="365"/>
        <v>5</v>
      </c>
    </row>
    <row r="10469" spans="1:15" x14ac:dyDescent="0.25">
      <c r="A10469" s="2">
        <v>36322</v>
      </c>
      <c r="B10469">
        <v>400</v>
      </c>
      <c r="C10469">
        <v>10.51</v>
      </c>
      <c r="D10469">
        <v>10.51</v>
      </c>
      <c r="E10469">
        <v>10.51</v>
      </c>
      <c r="F10469">
        <v>10.51</v>
      </c>
      <c r="M10469" s="15">
        <v>21607</v>
      </c>
      <c r="N10469" t="str">
        <f t="shared" si="364"/>
        <v>Off</v>
      </c>
      <c r="O10469">
        <f t="shared" si="365"/>
        <v>5</v>
      </c>
    </row>
    <row r="10470" spans="1:15" x14ac:dyDescent="0.25">
      <c r="A10470" s="2">
        <v>36322</v>
      </c>
      <c r="B10470">
        <v>500</v>
      </c>
      <c r="C10470">
        <v>10.52</v>
      </c>
      <c r="D10470">
        <v>10.52</v>
      </c>
      <c r="E10470">
        <v>10.52</v>
      </c>
      <c r="F10470">
        <v>10.52</v>
      </c>
      <c r="M10470" s="15">
        <v>21765</v>
      </c>
      <c r="N10470" t="str">
        <f t="shared" si="364"/>
        <v>Off</v>
      </c>
      <c r="O10470">
        <f t="shared" si="365"/>
        <v>5</v>
      </c>
    </row>
    <row r="10471" spans="1:15" x14ac:dyDescent="0.25">
      <c r="A10471" s="2">
        <v>36322</v>
      </c>
      <c r="B10471">
        <v>600</v>
      </c>
      <c r="C10471">
        <v>10.64</v>
      </c>
      <c r="D10471">
        <v>10.64</v>
      </c>
      <c r="E10471">
        <v>10.64</v>
      </c>
      <c r="F10471">
        <v>10.64</v>
      </c>
      <c r="M10471" s="15">
        <v>22914</v>
      </c>
      <c r="N10471" t="str">
        <f t="shared" si="364"/>
        <v>Off</v>
      </c>
      <c r="O10471">
        <f t="shared" si="365"/>
        <v>5</v>
      </c>
    </row>
    <row r="10472" spans="1:15" x14ac:dyDescent="0.25">
      <c r="A10472" s="2">
        <v>36322</v>
      </c>
      <c r="B10472">
        <v>700</v>
      </c>
      <c r="C10472">
        <v>11.03</v>
      </c>
      <c r="D10472">
        <v>11.03</v>
      </c>
      <c r="E10472">
        <v>11.03</v>
      </c>
      <c r="F10472">
        <v>11.03</v>
      </c>
      <c r="M10472" s="15">
        <v>25535</v>
      </c>
      <c r="N10472" t="str">
        <f t="shared" si="364"/>
        <v>Off</v>
      </c>
      <c r="O10472">
        <f t="shared" si="365"/>
        <v>5</v>
      </c>
    </row>
    <row r="10473" spans="1:15" x14ac:dyDescent="0.25">
      <c r="A10473" s="2">
        <v>36322</v>
      </c>
      <c r="B10473">
        <v>800</v>
      </c>
      <c r="C10473">
        <v>17.89</v>
      </c>
      <c r="D10473">
        <v>17.89</v>
      </c>
      <c r="E10473">
        <v>17.89</v>
      </c>
      <c r="F10473">
        <v>17.89</v>
      </c>
      <c r="M10473" s="15">
        <v>28291</v>
      </c>
      <c r="N10473" t="str">
        <f t="shared" si="364"/>
        <v>On</v>
      </c>
      <c r="O10473">
        <f t="shared" si="365"/>
        <v>5</v>
      </c>
    </row>
    <row r="10474" spans="1:15" x14ac:dyDescent="0.25">
      <c r="A10474" s="2">
        <v>36322</v>
      </c>
      <c r="B10474">
        <v>900</v>
      </c>
      <c r="C10474">
        <v>30.6</v>
      </c>
      <c r="D10474">
        <v>30.6</v>
      </c>
      <c r="E10474">
        <v>30.6</v>
      </c>
      <c r="F10474">
        <v>30.6</v>
      </c>
      <c r="M10474" s="15">
        <v>30206</v>
      </c>
      <c r="N10474" t="str">
        <f t="shared" si="364"/>
        <v>On</v>
      </c>
      <c r="O10474">
        <f t="shared" si="365"/>
        <v>5</v>
      </c>
    </row>
    <row r="10475" spans="1:15" x14ac:dyDescent="0.25">
      <c r="A10475" s="2">
        <v>36322</v>
      </c>
      <c r="B10475">
        <v>1000</v>
      </c>
      <c r="C10475">
        <v>30.73</v>
      </c>
      <c r="D10475">
        <v>30.73</v>
      </c>
      <c r="E10475">
        <v>30.73</v>
      </c>
      <c r="F10475">
        <v>30.73</v>
      </c>
      <c r="M10475" s="15">
        <v>31452</v>
      </c>
      <c r="N10475" t="str">
        <f t="shared" si="364"/>
        <v>On</v>
      </c>
      <c r="O10475">
        <f t="shared" si="365"/>
        <v>5</v>
      </c>
    </row>
    <row r="10476" spans="1:15" x14ac:dyDescent="0.25">
      <c r="A10476" s="2">
        <v>36322</v>
      </c>
      <c r="B10476">
        <v>1100</v>
      </c>
      <c r="C10476">
        <v>33.130000000000003</v>
      </c>
      <c r="D10476">
        <v>33.130000000000003</v>
      </c>
      <c r="E10476">
        <v>33.130000000000003</v>
      </c>
      <c r="F10476">
        <v>33.130000000000003</v>
      </c>
      <c r="M10476" s="15">
        <v>32391</v>
      </c>
      <c r="N10476" t="str">
        <f t="shared" si="364"/>
        <v>On</v>
      </c>
      <c r="O10476">
        <f t="shared" si="365"/>
        <v>5</v>
      </c>
    </row>
    <row r="10477" spans="1:15" x14ac:dyDescent="0.25">
      <c r="A10477" s="2">
        <v>36322</v>
      </c>
      <c r="B10477">
        <v>1200</v>
      </c>
      <c r="C10477">
        <v>34.520000000000003</v>
      </c>
      <c r="D10477">
        <v>34.520000000000003</v>
      </c>
      <c r="E10477">
        <v>34.520000000000003</v>
      </c>
      <c r="F10477">
        <v>34.520000000000003</v>
      </c>
      <c r="M10477" s="15">
        <v>33024</v>
      </c>
      <c r="N10477" t="str">
        <f t="shared" si="364"/>
        <v>On</v>
      </c>
      <c r="O10477">
        <f t="shared" si="365"/>
        <v>5</v>
      </c>
    </row>
    <row r="10478" spans="1:15" x14ac:dyDescent="0.25">
      <c r="A10478" s="2">
        <v>36322</v>
      </c>
      <c r="B10478">
        <v>1300</v>
      </c>
      <c r="C10478">
        <v>34.47</v>
      </c>
      <c r="D10478">
        <v>34.47</v>
      </c>
      <c r="E10478">
        <v>34.47</v>
      </c>
      <c r="F10478">
        <v>34.47</v>
      </c>
      <c r="M10478" s="15">
        <v>33328</v>
      </c>
      <c r="N10478" t="str">
        <f t="shared" si="364"/>
        <v>On</v>
      </c>
      <c r="O10478">
        <f t="shared" si="365"/>
        <v>5</v>
      </c>
    </row>
    <row r="10479" spans="1:15" x14ac:dyDescent="0.25">
      <c r="A10479" s="2">
        <v>36322</v>
      </c>
      <c r="B10479">
        <v>1400</v>
      </c>
      <c r="C10479">
        <v>39.479999999999997</v>
      </c>
      <c r="D10479">
        <v>39.479999999999997</v>
      </c>
      <c r="E10479">
        <v>39.479999999999997</v>
      </c>
      <c r="F10479">
        <v>39.479999999999997</v>
      </c>
      <c r="M10479" s="15">
        <v>33742</v>
      </c>
      <c r="N10479" t="str">
        <f t="shared" si="364"/>
        <v>On</v>
      </c>
      <c r="O10479">
        <f t="shared" si="365"/>
        <v>5</v>
      </c>
    </row>
    <row r="10480" spans="1:15" x14ac:dyDescent="0.25">
      <c r="A10480" s="2">
        <v>36322</v>
      </c>
      <c r="B10480">
        <v>1500</v>
      </c>
      <c r="C10480">
        <v>48.8</v>
      </c>
      <c r="D10480">
        <v>48.8</v>
      </c>
      <c r="E10480">
        <v>48.8</v>
      </c>
      <c r="F10480">
        <v>48.8</v>
      </c>
      <c r="M10480" s="15">
        <v>34085</v>
      </c>
      <c r="N10480" t="str">
        <f t="shared" si="364"/>
        <v>On</v>
      </c>
      <c r="O10480">
        <f t="shared" si="365"/>
        <v>5</v>
      </c>
    </row>
    <row r="10481" spans="1:15" x14ac:dyDescent="0.25">
      <c r="A10481" s="2">
        <v>36322</v>
      </c>
      <c r="B10481">
        <v>1600</v>
      </c>
      <c r="C10481">
        <v>42.12</v>
      </c>
      <c r="D10481">
        <v>42.12</v>
      </c>
      <c r="E10481">
        <v>42.12</v>
      </c>
      <c r="F10481">
        <v>42.12</v>
      </c>
      <c r="M10481" s="15">
        <v>34297</v>
      </c>
      <c r="N10481" t="str">
        <f t="shared" si="364"/>
        <v>On</v>
      </c>
      <c r="O10481">
        <f t="shared" si="365"/>
        <v>5</v>
      </c>
    </row>
    <row r="10482" spans="1:15" x14ac:dyDescent="0.25">
      <c r="A10482" s="2">
        <v>36322</v>
      </c>
      <c r="B10482">
        <v>1700</v>
      </c>
      <c r="C10482">
        <v>32.35</v>
      </c>
      <c r="D10482">
        <v>32.35</v>
      </c>
      <c r="E10482">
        <v>32.35</v>
      </c>
      <c r="F10482">
        <v>32.35</v>
      </c>
      <c r="M10482" s="15">
        <v>34304</v>
      </c>
      <c r="N10482" t="str">
        <f t="shared" si="364"/>
        <v>On</v>
      </c>
      <c r="O10482">
        <f t="shared" si="365"/>
        <v>5</v>
      </c>
    </row>
    <row r="10483" spans="1:15" x14ac:dyDescent="0.25">
      <c r="A10483" s="2">
        <v>36322</v>
      </c>
      <c r="B10483">
        <v>1800</v>
      </c>
      <c r="C10483">
        <v>35.26</v>
      </c>
      <c r="D10483">
        <v>35.26</v>
      </c>
      <c r="E10483">
        <v>35.26</v>
      </c>
      <c r="F10483">
        <v>35.26</v>
      </c>
      <c r="M10483" s="15">
        <v>33932</v>
      </c>
      <c r="N10483" t="str">
        <f t="shared" si="364"/>
        <v>On</v>
      </c>
      <c r="O10483">
        <f t="shared" si="365"/>
        <v>5</v>
      </c>
    </row>
    <row r="10484" spans="1:15" x14ac:dyDescent="0.25">
      <c r="A10484" s="2">
        <v>36322</v>
      </c>
      <c r="B10484">
        <v>1900</v>
      </c>
      <c r="C10484">
        <v>25.9</v>
      </c>
      <c r="D10484">
        <v>25.9</v>
      </c>
      <c r="E10484">
        <v>25.9</v>
      </c>
      <c r="F10484">
        <v>25.9</v>
      </c>
      <c r="M10484" s="15">
        <v>32889</v>
      </c>
      <c r="N10484" t="str">
        <f t="shared" si="364"/>
        <v>On</v>
      </c>
      <c r="O10484">
        <f t="shared" si="365"/>
        <v>5</v>
      </c>
    </row>
    <row r="10485" spans="1:15" x14ac:dyDescent="0.25">
      <c r="A10485" s="2">
        <v>36322</v>
      </c>
      <c r="B10485">
        <v>2000</v>
      </c>
      <c r="C10485">
        <v>35.520000000000003</v>
      </c>
      <c r="D10485">
        <v>35.520000000000003</v>
      </c>
      <c r="E10485">
        <v>35.520000000000003</v>
      </c>
      <c r="F10485">
        <v>35.520000000000003</v>
      </c>
      <c r="M10485" s="15">
        <v>31294</v>
      </c>
      <c r="N10485" t="str">
        <f t="shared" si="364"/>
        <v>On</v>
      </c>
      <c r="O10485">
        <f t="shared" si="365"/>
        <v>5</v>
      </c>
    </row>
    <row r="10486" spans="1:15" x14ac:dyDescent="0.25">
      <c r="A10486" s="2">
        <v>36322</v>
      </c>
      <c r="B10486">
        <v>2100</v>
      </c>
      <c r="C10486">
        <v>52</v>
      </c>
      <c r="D10486">
        <v>52</v>
      </c>
      <c r="E10486">
        <v>52</v>
      </c>
      <c r="F10486">
        <v>52</v>
      </c>
      <c r="M10486" s="15">
        <v>30623</v>
      </c>
      <c r="N10486" t="str">
        <f t="shared" si="364"/>
        <v>On</v>
      </c>
      <c r="O10486">
        <f t="shared" si="365"/>
        <v>5</v>
      </c>
    </row>
    <row r="10487" spans="1:15" x14ac:dyDescent="0.25">
      <c r="A10487" s="2">
        <v>36322</v>
      </c>
      <c r="B10487">
        <v>2200</v>
      </c>
      <c r="C10487">
        <v>44.54</v>
      </c>
      <c r="D10487">
        <v>44.54</v>
      </c>
      <c r="E10487">
        <v>44.54</v>
      </c>
      <c r="F10487">
        <v>44.54</v>
      </c>
      <c r="M10487" s="15">
        <v>30777</v>
      </c>
      <c r="N10487" t="str">
        <f t="shared" si="364"/>
        <v>On</v>
      </c>
      <c r="O10487">
        <f t="shared" si="365"/>
        <v>5</v>
      </c>
    </row>
    <row r="10488" spans="1:15" x14ac:dyDescent="0.25">
      <c r="A10488" s="2">
        <v>36322</v>
      </c>
      <c r="B10488">
        <v>2300</v>
      </c>
      <c r="C10488">
        <v>20.81</v>
      </c>
      <c r="D10488">
        <v>20.81</v>
      </c>
      <c r="E10488">
        <v>20.81</v>
      </c>
      <c r="F10488">
        <v>20.81</v>
      </c>
      <c r="M10488" s="15">
        <v>28894</v>
      </c>
      <c r="N10488" t="str">
        <f t="shared" si="364"/>
        <v>On</v>
      </c>
      <c r="O10488">
        <f t="shared" si="365"/>
        <v>5</v>
      </c>
    </row>
    <row r="10489" spans="1:15" x14ac:dyDescent="0.25">
      <c r="A10489" s="2">
        <v>36322</v>
      </c>
      <c r="B10489">
        <v>2400</v>
      </c>
      <c r="C10489">
        <v>14.32</v>
      </c>
      <c r="D10489">
        <v>14.32</v>
      </c>
      <c r="E10489">
        <v>14.32</v>
      </c>
      <c r="F10489">
        <v>14.32</v>
      </c>
      <c r="M10489" s="15">
        <v>26236</v>
      </c>
      <c r="N10489" t="str">
        <f t="shared" si="364"/>
        <v>Off</v>
      </c>
      <c r="O10489">
        <f t="shared" si="365"/>
        <v>5</v>
      </c>
    </row>
    <row r="10490" spans="1:15" x14ac:dyDescent="0.25">
      <c r="A10490" s="2">
        <v>36323</v>
      </c>
      <c r="B10490">
        <v>100</v>
      </c>
      <c r="C10490">
        <v>11.28</v>
      </c>
      <c r="D10490">
        <v>11.28</v>
      </c>
      <c r="E10490">
        <v>11.28</v>
      </c>
      <c r="F10490">
        <v>11.28</v>
      </c>
      <c r="M10490" s="15">
        <v>23640</v>
      </c>
      <c r="N10490" t="str">
        <f t="shared" si="364"/>
        <v>Off</v>
      </c>
      <c r="O10490">
        <f t="shared" si="365"/>
        <v>6</v>
      </c>
    </row>
    <row r="10491" spans="1:15" x14ac:dyDescent="0.25">
      <c r="A10491" s="2">
        <v>36323</v>
      </c>
      <c r="B10491">
        <v>200</v>
      </c>
      <c r="C10491">
        <v>12.44</v>
      </c>
      <c r="D10491">
        <v>12.44</v>
      </c>
      <c r="E10491">
        <v>12.44</v>
      </c>
      <c r="F10491">
        <v>12.44</v>
      </c>
      <c r="M10491" s="15">
        <v>21985</v>
      </c>
      <c r="N10491" t="str">
        <f t="shared" si="364"/>
        <v>Off</v>
      </c>
      <c r="O10491">
        <f t="shared" si="365"/>
        <v>6</v>
      </c>
    </row>
    <row r="10492" spans="1:15" x14ac:dyDescent="0.25">
      <c r="A10492" s="2">
        <v>36323</v>
      </c>
      <c r="B10492">
        <v>300</v>
      </c>
      <c r="C10492">
        <v>12.57</v>
      </c>
      <c r="D10492">
        <v>12.57</v>
      </c>
      <c r="E10492">
        <v>12.57</v>
      </c>
      <c r="F10492">
        <v>12.57</v>
      </c>
      <c r="M10492" s="15">
        <v>21192</v>
      </c>
      <c r="N10492" t="str">
        <f t="shared" si="364"/>
        <v>Off</v>
      </c>
      <c r="O10492">
        <f t="shared" si="365"/>
        <v>6</v>
      </c>
    </row>
    <row r="10493" spans="1:15" x14ac:dyDescent="0.25">
      <c r="A10493" s="2">
        <v>36323</v>
      </c>
      <c r="B10493">
        <v>400</v>
      </c>
      <c r="C10493">
        <v>10.91</v>
      </c>
      <c r="D10493">
        <v>10.91</v>
      </c>
      <c r="E10493">
        <v>10.91</v>
      </c>
      <c r="F10493">
        <v>10.91</v>
      </c>
      <c r="M10493" s="15">
        <v>20639</v>
      </c>
      <c r="N10493" t="str">
        <f t="shared" si="364"/>
        <v>Off</v>
      </c>
      <c r="O10493">
        <f t="shared" si="365"/>
        <v>6</v>
      </c>
    </row>
    <row r="10494" spans="1:15" x14ac:dyDescent="0.25">
      <c r="A10494" s="2">
        <v>36323</v>
      </c>
      <c r="B10494">
        <v>500</v>
      </c>
      <c r="C10494">
        <v>10.77</v>
      </c>
      <c r="D10494">
        <v>10.77</v>
      </c>
      <c r="E10494">
        <v>10.77</v>
      </c>
      <c r="F10494">
        <v>10.77</v>
      </c>
      <c r="M10494" s="15">
        <v>20474</v>
      </c>
      <c r="N10494" t="str">
        <f t="shared" si="364"/>
        <v>Off</v>
      </c>
      <c r="O10494">
        <f t="shared" si="365"/>
        <v>6</v>
      </c>
    </row>
    <row r="10495" spans="1:15" x14ac:dyDescent="0.25">
      <c r="A10495" s="2">
        <v>36323</v>
      </c>
      <c r="B10495">
        <v>600</v>
      </c>
      <c r="C10495">
        <v>10.88</v>
      </c>
      <c r="D10495">
        <v>10.88</v>
      </c>
      <c r="E10495">
        <v>10.88</v>
      </c>
      <c r="F10495">
        <v>10.88</v>
      </c>
      <c r="M10495" s="15">
        <v>20490</v>
      </c>
      <c r="N10495" t="str">
        <f t="shared" si="364"/>
        <v>Off</v>
      </c>
      <c r="O10495">
        <f t="shared" si="365"/>
        <v>6</v>
      </c>
    </row>
    <row r="10496" spans="1:15" x14ac:dyDescent="0.25">
      <c r="A10496" s="2">
        <v>36323</v>
      </c>
      <c r="B10496">
        <v>700</v>
      </c>
      <c r="C10496">
        <v>11.28</v>
      </c>
      <c r="D10496">
        <v>11.28</v>
      </c>
      <c r="E10496">
        <v>11.28</v>
      </c>
      <c r="F10496">
        <v>11.28</v>
      </c>
      <c r="M10496" s="15">
        <v>21035</v>
      </c>
      <c r="N10496" t="str">
        <f t="shared" si="364"/>
        <v>Off</v>
      </c>
      <c r="O10496">
        <f t="shared" si="365"/>
        <v>6</v>
      </c>
    </row>
    <row r="10497" spans="1:15" x14ac:dyDescent="0.25">
      <c r="A10497" s="2">
        <v>36323</v>
      </c>
      <c r="B10497">
        <v>800</v>
      </c>
      <c r="C10497">
        <v>12.67</v>
      </c>
      <c r="D10497">
        <v>12.67</v>
      </c>
      <c r="E10497">
        <v>12.67</v>
      </c>
      <c r="F10497">
        <v>12.67</v>
      </c>
      <c r="M10497" s="15">
        <v>23016</v>
      </c>
      <c r="N10497" t="str">
        <f t="shared" si="364"/>
        <v>On</v>
      </c>
      <c r="O10497">
        <f t="shared" si="365"/>
        <v>6</v>
      </c>
    </row>
    <row r="10498" spans="1:15" x14ac:dyDescent="0.25">
      <c r="A10498" s="2">
        <v>36323</v>
      </c>
      <c r="B10498">
        <v>900</v>
      </c>
      <c r="C10498">
        <v>12.96</v>
      </c>
      <c r="D10498">
        <v>12.96</v>
      </c>
      <c r="E10498">
        <v>12.96</v>
      </c>
      <c r="F10498">
        <v>12.96</v>
      </c>
      <c r="M10498" s="15">
        <v>25309</v>
      </c>
      <c r="N10498" t="str">
        <f t="shared" si="364"/>
        <v>On</v>
      </c>
      <c r="O10498">
        <f t="shared" si="365"/>
        <v>6</v>
      </c>
    </row>
    <row r="10499" spans="1:15" x14ac:dyDescent="0.25">
      <c r="A10499" s="2">
        <v>36323</v>
      </c>
      <c r="B10499">
        <v>1000</v>
      </c>
      <c r="C10499">
        <v>14.84</v>
      </c>
      <c r="D10499">
        <v>14.84</v>
      </c>
      <c r="E10499">
        <v>14.84</v>
      </c>
      <c r="F10499">
        <v>14.84</v>
      </c>
      <c r="M10499" s="15">
        <v>26975</v>
      </c>
      <c r="N10499" t="str">
        <f t="shared" si="364"/>
        <v>On</v>
      </c>
      <c r="O10499">
        <f t="shared" si="365"/>
        <v>6</v>
      </c>
    </row>
    <row r="10500" spans="1:15" x14ac:dyDescent="0.25">
      <c r="A10500" s="2">
        <v>36323</v>
      </c>
      <c r="B10500">
        <v>1100</v>
      </c>
      <c r="C10500">
        <v>17.22</v>
      </c>
      <c r="D10500">
        <v>17.22</v>
      </c>
      <c r="E10500">
        <v>17.22</v>
      </c>
      <c r="F10500">
        <v>17.22</v>
      </c>
      <c r="M10500" s="15">
        <v>28181</v>
      </c>
      <c r="N10500" t="str">
        <f t="shared" si="364"/>
        <v>On</v>
      </c>
      <c r="O10500">
        <f t="shared" si="365"/>
        <v>6</v>
      </c>
    </row>
    <row r="10501" spans="1:15" x14ac:dyDescent="0.25">
      <c r="A10501" s="2">
        <v>36323</v>
      </c>
      <c r="B10501">
        <v>1200</v>
      </c>
      <c r="C10501">
        <v>17.21</v>
      </c>
      <c r="D10501">
        <v>17.21</v>
      </c>
      <c r="E10501">
        <v>17.21</v>
      </c>
      <c r="F10501">
        <v>17.21</v>
      </c>
      <c r="M10501" s="15">
        <v>28844</v>
      </c>
      <c r="N10501" t="str">
        <f t="shared" si="364"/>
        <v>On</v>
      </c>
      <c r="O10501">
        <f t="shared" si="365"/>
        <v>6</v>
      </c>
    </row>
    <row r="10502" spans="1:15" x14ac:dyDescent="0.25">
      <c r="A10502" s="2">
        <v>36323</v>
      </c>
      <c r="B10502">
        <v>1300</v>
      </c>
      <c r="C10502">
        <v>19.399999999999999</v>
      </c>
      <c r="D10502">
        <v>19.399999999999999</v>
      </c>
      <c r="E10502">
        <v>19.399999999999999</v>
      </c>
      <c r="F10502">
        <v>19.399999999999999</v>
      </c>
      <c r="M10502" s="15">
        <v>28755</v>
      </c>
      <c r="N10502" t="str">
        <f t="shared" si="364"/>
        <v>On</v>
      </c>
      <c r="O10502">
        <f t="shared" si="365"/>
        <v>6</v>
      </c>
    </row>
    <row r="10503" spans="1:15" x14ac:dyDescent="0.25">
      <c r="A10503" s="2">
        <v>36323</v>
      </c>
      <c r="B10503">
        <v>1400</v>
      </c>
      <c r="C10503">
        <v>19.16</v>
      </c>
      <c r="D10503">
        <v>19.16</v>
      </c>
      <c r="E10503">
        <v>19.16</v>
      </c>
      <c r="F10503">
        <v>19.16</v>
      </c>
      <c r="M10503" s="15">
        <v>28661</v>
      </c>
      <c r="N10503" t="str">
        <f t="shared" si="364"/>
        <v>On</v>
      </c>
      <c r="O10503">
        <f t="shared" si="365"/>
        <v>6</v>
      </c>
    </row>
    <row r="10504" spans="1:15" x14ac:dyDescent="0.25">
      <c r="A10504" s="2">
        <v>36323</v>
      </c>
      <c r="B10504">
        <v>1500</v>
      </c>
      <c r="C10504">
        <v>19</v>
      </c>
      <c r="D10504">
        <v>19</v>
      </c>
      <c r="E10504">
        <v>19</v>
      </c>
      <c r="F10504">
        <v>19</v>
      </c>
      <c r="M10504" s="15">
        <v>28501</v>
      </c>
      <c r="N10504" t="str">
        <f t="shared" si="364"/>
        <v>On</v>
      </c>
      <c r="O10504">
        <f t="shared" si="365"/>
        <v>6</v>
      </c>
    </row>
    <row r="10505" spans="1:15" x14ac:dyDescent="0.25">
      <c r="A10505" s="2">
        <v>36323</v>
      </c>
      <c r="B10505">
        <v>1600</v>
      </c>
      <c r="C10505">
        <v>18.87</v>
      </c>
      <c r="D10505">
        <v>18.87</v>
      </c>
      <c r="E10505">
        <v>18.87</v>
      </c>
      <c r="F10505">
        <v>18.87</v>
      </c>
      <c r="M10505" s="15">
        <v>28400</v>
      </c>
      <c r="N10505" t="str">
        <f t="shared" si="364"/>
        <v>On</v>
      </c>
      <c r="O10505">
        <f t="shared" si="365"/>
        <v>6</v>
      </c>
    </row>
    <row r="10506" spans="1:15" x14ac:dyDescent="0.25">
      <c r="A10506" s="2">
        <v>36323</v>
      </c>
      <c r="B10506">
        <v>1700</v>
      </c>
      <c r="C10506">
        <v>18</v>
      </c>
      <c r="D10506">
        <v>18</v>
      </c>
      <c r="E10506">
        <v>18</v>
      </c>
      <c r="F10506">
        <v>18</v>
      </c>
      <c r="M10506" s="15">
        <v>28500</v>
      </c>
      <c r="N10506" t="str">
        <f t="shared" si="364"/>
        <v>On</v>
      </c>
      <c r="O10506">
        <f t="shared" si="365"/>
        <v>6</v>
      </c>
    </row>
    <row r="10507" spans="1:15" x14ac:dyDescent="0.25">
      <c r="A10507" s="2">
        <v>36323</v>
      </c>
      <c r="B10507">
        <v>1800</v>
      </c>
      <c r="C10507">
        <v>18.79</v>
      </c>
      <c r="D10507">
        <v>18.79</v>
      </c>
      <c r="E10507">
        <v>18.79</v>
      </c>
      <c r="F10507">
        <v>18.79</v>
      </c>
      <c r="M10507" s="15">
        <v>28471</v>
      </c>
      <c r="N10507" t="str">
        <f t="shared" ref="N10507:N10570" si="366">+IF(B10507&gt;700,IF(B10507&lt;2400,"On","Off"),"Off")</f>
        <v>On</v>
      </c>
      <c r="O10507">
        <f t="shared" si="365"/>
        <v>6</v>
      </c>
    </row>
    <row r="10508" spans="1:15" x14ac:dyDescent="0.25">
      <c r="A10508" s="2">
        <v>36323</v>
      </c>
      <c r="B10508">
        <v>1900</v>
      </c>
      <c r="C10508">
        <v>19.260000000000002</v>
      </c>
      <c r="D10508">
        <v>19.260000000000002</v>
      </c>
      <c r="E10508">
        <v>19.260000000000002</v>
      </c>
      <c r="F10508">
        <v>19.260000000000002</v>
      </c>
      <c r="M10508" s="15">
        <v>28327</v>
      </c>
      <c r="N10508" t="str">
        <f t="shared" si="366"/>
        <v>On</v>
      </c>
      <c r="O10508">
        <f t="shared" si="365"/>
        <v>6</v>
      </c>
    </row>
    <row r="10509" spans="1:15" x14ac:dyDescent="0.25">
      <c r="A10509" s="2">
        <v>36323</v>
      </c>
      <c r="B10509">
        <v>2000</v>
      </c>
      <c r="C10509">
        <v>18.079999999999998</v>
      </c>
      <c r="D10509">
        <v>18.079999999999998</v>
      </c>
      <c r="E10509">
        <v>18.079999999999998</v>
      </c>
      <c r="F10509">
        <v>18.079999999999998</v>
      </c>
      <c r="M10509" s="15">
        <v>28169</v>
      </c>
      <c r="N10509" t="str">
        <f t="shared" si="366"/>
        <v>On</v>
      </c>
      <c r="O10509">
        <f t="shared" si="365"/>
        <v>6</v>
      </c>
    </row>
    <row r="10510" spans="1:15" x14ac:dyDescent="0.25">
      <c r="A10510" s="2">
        <v>36323</v>
      </c>
      <c r="B10510">
        <v>2100</v>
      </c>
      <c r="C10510">
        <v>42.52</v>
      </c>
      <c r="D10510">
        <v>42.52</v>
      </c>
      <c r="E10510">
        <v>42.52</v>
      </c>
      <c r="F10510">
        <v>42.52</v>
      </c>
      <c r="M10510" s="15">
        <v>28401</v>
      </c>
      <c r="N10510" t="str">
        <f t="shared" si="366"/>
        <v>On</v>
      </c>
      <c r="O10510">
        <f t="shared" si="365"/>
        <v>6</v>
      </c>
    </row>
    <row r="10511" spans="1:15" x14ac:dyDescent="0.25">
      <c r="A10511" s="2">
        <v>36323</v>
      </c>
      <c r="B10511">
        <v>2200</v>
      </c>
      <c r="C10511">
        <v>69.239999999999995</v>
      </c>
      <c r="D10511">
        <v>69.239999999999995</v>
      </c>
      <c r="E10511">
        <v>69.239999999999995</v>
      </c>
      <c r="F10511">
        <v>69.239999999999995</v>
      </c>
      <c r="M10511" s="15">
        <v>29233</v>
      </c>
      <c r="N10511" t="str">
        <f t="shared" si="366"/>
        <v>On</v>
      </c>
      <c r="O10511">
        <f t="shared" si="365"/>
        <v>6</v>
      </c>
    </row>
    <row r="10512" spans="1:15" x14ac:dyDescent="0.25">
      <c r="A10512" s="2">
        <v>36323</v>
      </c>
      <c r="B10512">
        <v>2300</v>
      </c>
      <c r="C10512">
        <v>20.29</v>
      </c>
      <c r="D10512">
        <v>20.29</v>
      </c>
      <c r="E10512">
        <v>20.29</v>
      </c>
      <c r="F10512">
        <v>20.29</v>
      </c>
      <c r="M10512" s="15">
        <v>27603</v>
      </c>
      <c r="N10512" t="str">
        <f t="shared" si="366"/>
        <v>On</v>
      </c>
      <c r="O10512">
        <f t="shared" si="365"/>
        <v>6</v>
      </c>
    </row>
    <row r="10513" spans="1:15" x14ac:dyDescent="0.25">
      <c r="A10513" s="2">
        <v>36323</v>
      </c>
      <c r="B10513">
        <v>2400</v>
      </c>
      <c r="C10513">
        <v>16.77</v>
      </c>
      <c r="D10513">
        <v>16.77</v>
      </c>
      <c r="E10513">
        <v>16.77</v>
      </c>
      <c r="F10513">
        <v>16.77</v>
      </c>
      <c r="M10513" s="15">
        <v>25614</v>
      </c>
      <c r="N10513" t="str">
        <f t="shared" si="366"/>
        <v>Off</v>
      </c>
      <c r="O10513">
        <f t="shared" si="365"/>
        <v>6</v>
      </c>
    </row>
    <row r="10514" spans="1:15" x14ac:dyDescent="0.25">
      <c r="A10514" s="2">
        <v>36324</v>
      </c>
      <c r="B10514">
        <v>100</v>
      </c>
      <c r="C10514">
        <v>14.85</v>
      </c>
      <c r="D10514">
        <v>14.85</v>
      </c>
      <c r="E10514">
        <v>14.85</v>
      </c>
      <c r="F10514">
        <v>14.85</v>
      </c>
      <c r="M10514" s="15">
        <v>23483</v>
      </c>
      <c r="N10514" t="str">
        <f t="shared" si="366"/>
        <v>Off</v>
      </c>
      <c r="O10514">
        <f t="shared" si="365"/>
        <v>7</v>
      </c>
    </row>
    <row r="10515" spans="1:15" x14ac:dyDescent="0.25">
      <c r="A10515" s="2">
        <v>36324</v>
      </c>
      <c r="B10515">
        <v>200</v>
      </c>
      <c r="C10515">
        <v>14.13</v>
      </c>
      <c r="D10515">
        <v>14.13</v>
      </c>
      <c r="E10515">
        <v>14.13</v>
      </c>
      <c r="F10515">
        <v>14.13</v>
      </c>
      <c r="M10515" s="15">
        <v>22389</v>
      </c>
      <c r="N10515" t="str">
        <f t="shared" si="366"/>
        <v>Off</v>
      </c>
      <c r="O10515">
        <f t="shared" si="365"/>
        <v>7</v>
      </c>
    </row>
    <row r="10516" spans="1:15" x14ac:dyDescent="0.25">
      <c r="A10516" s="2">
        <v>36324</v>
      </c>
      <c r="B10516">
        <v>300</v>
      </c>
      <c r="C10516">
        <v>11.26</v>
      </c>
      <c r="D10516">
        <v>11.26</v>
      </c>
      <c r="E10516">
        <v>11.26</v>
      </c>
      <c r="F10516">
        <v>11.26</v>
      </c>
      <c r="M10516" s="15">
        <v>21534</v>
      </c>
      <c r="N10516" t="str">
        <f t="shared" si="366"/>
        <v>Off</v>
      </c>
      <c r="O10516">
        <f t="shared" si="365"/>
        <v>7</v>
      </c>
    </row>
    <row r="10517" spans="1:15" x14ac:dyDescent="0.25">
      <c r="A10517" s="2">
        <v>36324</v>
      </c>
      <c r="B10517">
        <v>400</v>
      </c>
      <c r="C10517">
        <v>10.96</v>
      </c>
      <c r="D10517">
        <v>10.96</v>
      </c>
      <c r="E10517">
        <v>10.96</v>
      </c>
      <c r="F10517">
        <v>10.96</v>
      </c>
      <c r="M10517" s="15">
        <v>21060</v>
      </c>
      <c r="N10517" t="str">
        <f t="shared" si="366"/>
        <v>Off</v>
      </c>
      <c r="O10517">
        <f t="shared" si="365"/>
        <v>7</v>
      </c>
    </row>
    <row r="10518" spans="1:15" x14ac:dyDescent="0.25">
      <c r="A10518" s="2">
        <v>36324</v>
      </c>
      <c r="B10518">
        <v>500</v>
      </c>
      <c r="C10518">
        <v>10.8</v>
      </c>
      <c r="D10518">
        <v>10.8</v>
      </c>
      <c r="E10518">
        <v>10.8</v>
      </c>
      <c r="F10518">
        <v>10.8</v>
      </c>
      <c r="M10518" s="15">
        <v>20851</v>
      </c>
      <c r="N10518" t="str">
        <f t="shared" si="366"/>
        <v>Off</v>
      </c>
      <c r="O10518">
        <f t="shared" si="365"/>
        <v>7</v>
      </c>
    </row>
    <row r="10519" spans="1:15" x14ac:dyDescent="0.25">
      <c r="A10519" s="2">
        <v>36324</v>
      </c>
      <c r="B10519">
        <v>600</v>
      </c>
      <c r="C10519">
        <v>10.56</v>
      </c>
      <c r="D10519">
        <v>10.56</v>
      </c>
      <c r="E10519">
        <v>10.56</v>
      </c>
      <c r="F10519">
        <v>10.56</v>
      </c>
      <c r="M10519" s="15">
        <v>20873</v>
      </c>
      <c r="N10519" t="str">
        <f t="shared" si="366"/>
        <v>Off</v>
      </c>
      <c r="O10519">
        <f t="shared" si="365"/>
        <v>7</v>
      </c>
    </row>
    <row r="10520" spans="1:15" x14ac:dyDescent="0.25">
      <c r="A10520" s="2">
        <v>36324</v>
      </c>
      <c r="B10520">
        <v>700</v>
      </c>
      <c r="C10520">
        <v>10.43</v>
      </c>
      <c r="D10520">
        <v>10.43</v>
      </c>
      <c r="E10520">
        <v>10.43</v>
      </c>
      <c r="F10520">
        <v>10.43</v>
      </c>
      <c r="M10520" s="15">
        <v>20954</v>
      </c>
      <c r="N10520" t="str">
        <f t="shared" si="366"/>
        <v>Off</v>
      </c>
      <c r="O10520">
        <f t="shared" si="365"/>
        <v>7</v>
      </c>
    </row>
    <row r="10521" spans="1:15" x14ac:dyDescent="0.25">
      <c r="A10521" s="2">
        <v>36324</v>
      </c>
      <c r="B10521">
        <v>800</v>
      </c>
      <c r="C10521">
        <v>11.14</v>
      </c>
      <c r="D10521">
        <v>11.14</v>
      </c>
      <c r="E10521">
        <v>11.14</v>
      </c>
      <c r="F10521">
        <v>11.14</v>
      </c>
      <c r="M10521" s="15">
        <v>22100</v>
      </c>
      <c r="N10521" t="str">
        <f t="shared" si="366"/>
        <v>On</v>
      </c>
      <c r="O10521">
        <f t="shared" si="365"/>
        <v>7</v>
      </c>
    </row>
    <row r="10522" spans="1:15" x14ac:dyDescent="0.25">
      <c r="A10522" s="2">
        <v>36324</v>
      </c>
      <c r="B10522">
        <v>900</v>
      </c>
      <c r="C10522">
        <v>15.73</v>
      </c>
      <c r="D10522">
        <v>15.73</v>
      </c>
      <c r="E10522">
        <v>15.73</v>
      </c>
      <c r="F10522">
        <v>15.73</v>
      </c>
      <c r="M10522" s="15">
        <v>24308</v>
      </c>
      <c r="N10522" t="str">
        <f t="shared" si="366"/>
        <v>On</v>
      </c>
      <c r="O10522">
        <f t="shared" si="365"/>
        <v>7</v>
      </c>
    </row>
    <row r="10523" spans="1:15" x14ac:dyDescent="0.25">
      <c r="A10523" s="2">
        <v>36324</v>
      </c>
      <c r="B10523">
        <v>1000</v>
      </c>
      <c r="C10523">
        <v>15.97</v>
      </c>
      <c r="D10523">
        <v>15.97</v>
      </c>
      <c r="E10523">
        <v>15.97</v>
      </c>
      <c r="F10523">
        <v>15.97</v>
      </c>
      <c r="M10523" s="15">
        <v>26221</v>
      </c>
      <c r="N10523" t="str">
        <f t="shared" si="366"/>
        <v>On</v>
      </c>
      <c r="O10523">
        <f t="shared" si="365"/>
        <v>7</v>
      </c>
    </row>
    <row r="10524" spans="1:15" x14ac:dyDescent="0.25">
      <c r="A10524" s="2">
        <v>36324</v>
      </c>
      <c r="B10524">
        <v>1100</v>
      </c>
      <c r="C10524">
        <v>21.13</v>
      </c>
      <c r="D10524">
        <v>21.13</v>
      </c>
      <c r="E10524">
        <v>21.13</v>
      </c>
      <c r="F10524">
        <v>21.13</v>
      </c>
      <c r="M10524" s="15">
        <v>27510</v>
      </c>
      <c r="N10524" t="str">
        <f t="shared" si="366"/>
        <v>On</v>
      </c>
      <c r="O10524">
        <f t="shared" si="365"/>
        <v>7</v>
      </c>
    </row>
    <row r="10525" spans="1:15" x14ac:dyDescent="0.25">
      <c r="A10525" s="2">
        <v>36324</v>
      </c>
      <c r="B10525">
        <v>1200</v>
      </c>
      <c r="C10525">
        <v>25.44</v>
      </c>
      <c r="D10525">
        <v>25.44</v>
      </c>
      <c r="E10525">
        <v>25.44</v>
      </c>
      <c r="F10525">
        <v>25.44</v>
      </c>
      <c r="M10525" s="15">
        <v>28536</v>
      </c>
      <c r="N10525" t="str">
        <f t="shared" si="366"/>
        <v>On</v>
      </c>
      <c r="O10525">
        <f t="shared" si="365"/>
        <v>7</v>
      </c>
    </row>
    <row r="10526" spans="1:15" x14ac:dyDescent="0.25">
      <c r="A10526" s="2">
        <v>36324</v>
      </c>
      <c r="B10526">
        <v>1300</v>
      </c>
      <c r="C10526">
        <v>24.97</v>
      </c>
      <c r="D10526">
        <v>24.97</v>
      </c>
      <c r="E10526">
        <v>24.97</v>
      </c>
      <c r="F10526">
        <v>24.97</v>
      </c>
      <c r="M10526" s="15">
        <v>29439</v>
      </c>
      <c r="N10526" t="str">
        <f t="shared" si="366"/>
        <v>On</v>
      </c>
      <c r="O10526">
        <f t="shared" si="365"/>
        <v>7</v>
      </c>
    </row>
    <row r="10527" spans="1:15" x14ac:dyDescent="0.25">
      <c r="A10527" s="2">
        <v>36324</v>
      </c>
      <c r="B10527">
        <v>1400</v>
      </c>
      <c r="C10527">
        <v>19.05</v>
      </c>
      <c r="D10527">
        <v>19.05</v>
      </c>
      <c r="E10527">
        <v>19.05</v>
      </c>
      <c r="F10527">
        <v>19.05</v>
      </c>
      <c r="M10527" s="15">
        <v>29992</v>
      </c>
      <c r="N10527" t="str">
        <f t="shared" si="366"/>
        <v>On</v>
      </c>
      <c r="O10527">
        <f t="shared" si="365"/>
        <v>7</v>
      </c>
    </row>
    <row r="10528" spans="1:15" x14ac:dyDescent="0.25">
      <c r="A10528" s="2">
        <v>36324</v>
      </c>
      <c r="B10528">
        <v>1500</v>
      </c>
      <c r="C10528">
        <v>20.96</v>
      </c>
      <c r="D10528">
        <v>20.96</v>
      </c>
      <c r="E10528">
        <v>20.96</v>
      </c>
      <c r="F10528">
        <v>20.96</v>
      </c>
      <c r="M10528" s="15">
        <v>29870</v>
      </c>
      <c r="N10528" t="str">
        <f t="shared" si="366"/>
        <v>On</v>
      </c>
      <c r="O10528">
        <f t="shared" si="365"/>
        <v>7</v>
      </c>
    </row>
    <row r="10529" spans="1:15" x14ac:dyDescent="0.25">
      <c r="A10529" s="2">
        <v>36324</v>
      </c>
      <c r="B10529">
        <v>1600</v>
      </c>
      <c r="C10529">
        <v>23.46</v>
      </c>
      <c r="D10529">
        <v>23.46</v>
      </c>
      <c r="E10529">
        <v>23.46</v>
      </c>
      <c r="F10529">
        <v>23.46</v>
      </c>
      <c r="M10529" s="15">
        <v>29915</v>
      </c>
      <c r="N10529" t="str">
        <f t="shared" si="366"/>
        <v>On</v>
      </c>
      <c r="O10529">
        <f t="shared" si="365"/>
        <v>7</v>
      </c>
    </row>
    <row r="10530" spans="1:15" x14ac:dyDescent="0.25">
      <c r="A10530" s="2">
        <v>36324</v>
      </c>
      <c r="B10530">
        <v>1700</v>
      </c>
      <c r="C10530">
        <v>23.42</v>
      </c>
      <c r="D10530">
        <v>23.42</v>
      </c>
      <c r="E10530">
        <v>23.42</v>
      </c>
      <c r="F10530">
        <v>23.42</v>
      </c>
      <c r="M10530" s="15">
        <v>30102</v>
      </c>
      <c r="N10530" t="str">
        <f t="shared" si="366"/>
        <v>On</v>
      </c>
      <c r="O10530">
        <f t="shared" si="365"/>
        <v>7</v>
      </c>
    </row>
    <row r="10531" spans="1:15" x14ac:dyDescent="0.25">
      <c r="A10531" s="2">
        <v>36324</v>
      </c>
      <c r="B10531">
        <v>1800</v>
      </c>
      <c r="C10531">
        <v>19.27</v>
      </c>
      <c r="D10531">
        <v>19.27</v>
      </c>
      <c r="E10531">
        <v>19.27</v>
      </c>
      <c r="F10531">
        <v>19.27</v>
      </c>
      <c r="M10531" s="15">
        <v>30483</v>
      </c>
      <c r="N10531" t="str">
        <f t="shared" si="366"/>
        <v>On</v>
      </c>
      <c r="O10531">
        <f t="shared" ref="O10531:O10594" si="367">+WEEKDAY(A10531,2)</f>
        <v>7</v>
      </c>
    </row>
    <row r="10532" spans="1:15" x14ac:dyDescent="0.25">
      <c r="A10532" s="2">
        <v>36324</v>
      </c>
      <c r="B10532">
        <v>1900</v>
      </c>
      <c r="C10532">
        <v>18.39</v>
      </c>
      <c r="D10532">
        <v>18.39</v>
      </c>
      <c r="E10532">
        <v>18.39</v>
      </c>
      <c r="F10532">
        <v>18.39</v>
      </c>
      <c r="M10532" s="15">
        <v>30182</v>
      </c>
      <c r="N10532" t="str">
        <f t="shared" si="366"/>
        <v>On</v>
      </c>
      <c r="O10532">
        <f t="shared" si="367"/>
        <v>7</v>
      </c>
    </row>
    <row r="10533" spans="1:15" x14ac:dyDescent="0.25">
      <c r="A10533" s="2">
        <v>36324</v>
      </c>
      <c r="B10533">
        <v>2000</v>
      </c>
      <c r="C10533">
        <v>14.07</v>
      </c>
      <c r="D10533">
        <v>14.07</v>
      </c>
      <c r="E10533">
        <v>14.07</v>
      </c>
      <c r="F10533">
        <v>14.07</v>
      </c>
      <c r="M10533" s="15">
        <v>29777</v>
      </c>
      <c r="N10533" t="str">
        <f t="shared" si="366"/>
        <v>On</v>
      </c>
      <c r="O10533">
        <f t="shared" si="367"/>
        <v>7</v>
      </c>
    </row>
    <row r="10534" spans="1:15" x14ac:dyDescent="0.25">
      <c r="A10534" s="2">
        <v>36324</v>
      </c>
      <c r="B10534">
        <v>2100</v>
      </c>
      <c r="C10534">
        <v>15.94</v>
      </c>
      <c r="D10534">
        <v>15.94</v>
      </c>
      <c r="E10534">
        <v>15.94</v>
      </c>
      <c r="F10534">
        <v>15.94</v>
      </c>
      <c r="M10534" s="15">
        <v>29951</v>
      </c>
      <c r="N10534" t="str">
        <f t="shared" si="366"/>
        <v>On</v>
      </c>
      <c r="O10534">
        <f t="shared" si="367"/>
        <v>7</v>
      </c>
    </row>
    <row r="10535" spans="1:15" x14ac:dyDescent="0.25">
      <c r="A10535" s="2">
        <v>36324</v>
      </c>
      <c r="B10535">
        <v>2200</v>
      </c>
      <c r="C10535">
        <v>19.82</v>
      </c>
      <c r="D10535">
        <v>19.82</v>
      </c>
      <c r="E10535">
        <v>19.82</v>
      </c>
      <c r="F10535">
        <v>19.82</v>
      </c>
      <c r="M10535" s="15">
        <v>30739</v>
      </c>
      <c r="N10535" t="str">
        <f t="shared" si="366"/>
        <v>On</v>
      </c>
      <c r="O10535">
        <f t="shared" si="367"/>
        <v>7</v>
      </c>
    </row>
    <row r="10536" spans="1:15" x14ac:dyDescent="0.25">
      <c r="A10536" s="2">
        <v>36324</v>
      </c>
      <c r="B10536">
        <v>2300</v>
      </c>
      <c r="C10536">
        <v>17.98</v>
      </c>
      <c r="D10536">
        <v>17.98</v>
      </c>
      <c r="E10536">
        <v>17.98</v>
      </c>
      <c r="F10536">
        <v>17.98</v>
      </c>
      <c r="M10536" s="15">
        <v>29025</v>
      </c>
      <c r="N10536" t="str">
        <f t="shared" si="366"/>
        <v>On</v>
      </c>
      <c r="O10536">
        <f t="shared" si="367"/>
        <v>7</v>
      </c>
    </row>
    <row r="10537" spans="1:15" x14ac:dyDescent="0.25">
      <c r="A10537" s="2">
        <v>36324</v>
      </c>
      <c r="B10537">
        <v>2400</v>
      </c>
      <c r="C10537">
        <v>14.63</v>
      </c>
      <c r="D10537">
        <v>14.63</v>
      </c>
      <c r="E10537">
        <v>14.63</v>
      </c>
      <c r="F10537">
        <v>14.63</v>
      </c>
      <c r="M10537" s="15">
        <v>26592</v>
      </c>
      <c r="N10537" t="str">
        <f t="shared" si="366"/>
        <v>Off</v>
      </c>
      <c r="O10537">
        <f t="shared" si="367"/>
        <v>7</v>
      </c>
    </row>
    <row r="10538" spans="1:15" x14ac:dyDescent="0.25">
      <c r="A10538" s="2">
        <v>36325</v>
      </c>
      <c r="B10538">
        <v>100</v>
      </c>
      <c r="C10538">
        <v>13.98</v>
      </c>
      <c r="D10538">
        <v>13.98</v>
      </c>
      <c r="E10538">
        <v>13.98</v>
      </c>
      <c r="F10538">
        <v>13.98</v>
      </c>
      <c r="M10538" s="15">
        <v>24372</v>
      </c>
      <c r="N10538" t="str">
        <f t="shared" si="366"/>
        <v>Off</v>
      </c>
      <c r="O10538">
        <f t="shared" si="367"/>
        <v>1</v>
      </c>
    </row>
    <row r="10539" spans="1:15" x14ac:dyDescent="0.25">
      <c r="A10539" s="2">
        <v>36325</v>
      </c>
      <c r="B10539">
        <v>200</v>
      </c>
      <c r="C10539">
        <v>14.73</v>
      </c>
      <c r="D10539">
        <v>14.73</v>
      </c>
      <c r="E10539">
        <v>14.73</v>
      </c>
      <c r="F10539">
        <v>14.73</v>
      </c>
      <c r="M10539" s="15">
        <v>23240</v>
      </c>
      <c r="N10539" t="str">
        <f t="shared" si="366"/>
        <v>Off</v>
      </c>
      <c r="O10539">
        <f t="shared" si="367"/>
        <v>1</v>
      </c>
    </row>
    <row r="10540" spans="1:15" x14ac:dyDescent="0.25">
      <c r="A10540" s="2">
        <v>36325</v>
      </c>
      <c r="B10540">
        <v>300</v>
      </c>
      <c r="C10540">
        <v>11.74</v>
      </c>
      <c r="D10540">
        <v>11.74</v>
      </c>
      <c r="E10540">
        <v>11.74</v>
      </c>
      <c r="F10540">
        <v>11.74</v>
      </c>
      <c r="M10540" s="15">
        <v>22688</v>
      </c>
      <c r="N10540" t="str">
        <f t="shared" si="366"/>
        <v>Off</v>
      </c>
      <c r="O10540">
        <f t="shared" si="367"/>
        <v>1</v>
      </c>
    </row>
    <row r="10541" spans="1:15" x14ac:dyDescent="0.25">
      <c r="A10541" s="2">
        <v>36325</v>
      </c>
      <c r="B10541">
        <v>400</v>
      </c>
      <c r="C10541">
        <v>11.4</v>
      </c>
      <c r="D10541">
        <v>11.4</v>
      </c>
      <c r="E10541">
        <v>11.4</v>
      </c>
      <c r="F10541">
        <v>11.4</v>
      </c>
      <c r="M10541" s="15">
        <v>22458</v>
      </c>
      <c r="N10541" t="str">
        <f t="shared" si="366"/>
        <v>Off</v>
      </c>
      <c r="O10541">
        <f t="shared" si="367"/>
        <v>1</v>
      </c>
    </row>
    <row r="10542" spans="1:15" x14ac:dyDescent="0.25">
      <c r="A10542" s="2">
        <v>36325</v>
      </c>
      <c r="B10542">
        <v>500</v>
      </c>
      <c r="C10542">
        <v>13.84</v>
      </c>
      <c r="D10542">
        <v>13.84</v>
      </c>
      <c r="E10542">
        <v>13.84</v>
      </c>
      <c r="F10542">
        <v>13.84</v>
      </c>
      <c r="M10542" s="15">
        <v>22710</v>
      </c>
      <c r="N10542" t="str">
        <f t="shared" si="366"/>
        <v>Off</v>
      </c>
      <c r="O10542">
        <f t="shared" si="367"/>
        <v>1</v>
      </c>
    </row>
    <row r="10543" spans="1:15" x14ac:dyDescent="0.25">
      <c r="A10543" s="2">
        <v>36325</v>
      </c>
      <c r="B10543">
        <v>600</v>
      </c>
      <c r="C10543">
        <v>14.07</v>
      </c>
      <c r="D10543">
        <v>14.07</v>
      </c>
      <c r="E10543">
        <v>14.07</v>
      </c>
      <c r="F10543">
        <v>14.07</v>
      </c>
      <c r="M10543" s="15">
        <v>24479</v>
      </c>
      <c r="N10543" t="str">
        <f t="shared" si="366"/>
        <v>Off</v>
      </c>
      <c r="O10543">
        <f t="shared" si="367"/>
        <v>1</v>
      </c>
    </row>
    <row r="10544" spans="1:15" x14ac:dyDescent="0.25">
      <c r="A10544" s="2">
        <v>36325</v>
      </c>
      <c r="B10544">
        <v>700</v>
      </c>
      <c r="C10544">
        <v>13.5</v>
      </c>
      <c r="D10544">
        <v>13.5</v>
      </c>
      <c r="E10544">
        <v>13.5</v>
      </c>
      <c r="F10544">
        <v>13.5</v>
      </c>
      <c r="M10544" s="15">
        <v>27136</v>
      </c>
      <c r="N10544" t="str">
        <f t="shared" si="366"/>
        <v>Off</v>
      </c>
      <c r="O10544">
        <f t="shared" si="367"/>
        <v>1</v>
      </c>
    </row>
    <row r="10545" spans="1:15" x14ac:dyDescent="0.25">
      <c r="A10545" s="2">
        <v>36325</v>
      </c>
      <c r="B10545">
        <v>800</v>
      </c>
      <c r="C10545">
        <v>19.91</v>
      </c>
      <c r="D10545">
        <v>19.91</v>
      </c>
      <c r="E10545">
        <v>19.91</v>
      </c>
      <c r="F10545">
        <v>19.91</v>
      </c>
      <c r="M10545" s="15">
        <v>30480</v>
      </c>
      <c r="N10545" t="str">
        <f t="shared" si="366"/>
        <v>On</v>
      </c>
      <c r="O10545">
        <f t="shared" si="367"/>
        <v>1</v>
      </c>
    </row>
    <row r="10546" spans="1:15" x14ac:dyDescent="0.25">
      <c r="A10546" s="2">
        <v>36325</v>
      </c>
      <c r="B10546">
        <v>900</v>
      </c>
      <c r="C10546">
        <v>44.64</v>
      </c>
      <c r="D10546">
        <v>44.64</v>
      </c>
      <c r="E10546">
        <v>44.64</v>
      </c>
      <c r="F10546">
        <v>44.64</v>
      </c>
      <c r="M10546" s="15">
        <v>32861</v>
      </c>
      <c r="N10546" t="str">
        <f t="shared" si="366"/>
        <v>On</v>
      </c>
      <c r="O10546">
        <f t="shared" si="367"/>
        <v>1</v>
      </c>
    </row>
    <row r="10547" spans="1:15" x14ac:dyDescent="0.25">
      <c r="A10547" s="2">
        <v>36325</v>
      </c>
      <c r="B10547">
        <v>1000</v>
      </c>
      <c r="C10547">
        <v>24.96</v>
      </c>
      <c r="D10547">
        <v>24.96</v>
      </c>
      <c r="E10547">
        <v>24.96</v>
      </c>
      <c r="F10547">
        <v>24.96</v>
      </c>
      <c r="M10547" s="15">
        <v>34881</v>
      </c>
      <c r="N10547" t="str">
        <f t="shared" si="366"/>
        <v>On</v>
      </c>
      <c r="O10547">
        <f t="shared" si="367"/>
        <v>1</v>
      </c>
    </row>
    <row r="10548" spans="1:15" x14ac:dyDescent="0.25">
      <c r="A10548" s="2">
        <v>36325</v>
      </c>
      <c r="B10548">
        <v>1100</v>
      </c>
      <c r="C10548">
        <v>31.72</v>
      </c>
      <c r="D10548">
        <v>31.72</v>
      </c>
      <c r="E10548">
        <v>31.72</v>
      </c>
      <c r="F10548">
        <v>31.72</v>
      </c>
      <c r="M10548" s="15">
        <v>35780</v>
      </c>
      <c r="N10548" t="str">
        <f t="shared" si="366"/>
        <v>On</v>
      </c>
      <c r="O10548">
        <f t="shared" si="367"/>
        <v>1</v>
      </c>
    </row>
    <row r="10549" spans="1:15" x14ac:dyDescent="0.25">
      <c r="A10549" s="2">
        <v>36325</v>
      </c>
      <c r="B10549">
        <v>1200</v>
      </c>
      <c r="C10549">
        <v>42.42</v>
      </c>
      <c r="D10549">
        <v>42.42</v>
      </c>
      <c r="E10549">
        <v>42.42</v>
      </c>
      <c r="F10549">
        <v>42.42</v>
      </c>
      <c r="M10549" s="15">
        <v>36831</v>
      </c>
      <c r="N10549" t="str">
        <f t="shared" si="366"/>
        <v>On</v>
      </c>
      <c r="O10549">
        <f t="shared" si="367"/>
        <v>1</v>
      </c>
    </row>
    <row r="10550" spans="1:15" x14ac:dyDescent="0.25">
      <c r="A10550" s="2">
        <v>36325</v>
      </c>
      <c r="B10550">
        <v>1300</v>
      </c>
      <c r="C10550">
        <v>40</v>
      </c>
      <c r="D10550">
        <v>40</v>
      </c>
      <c r="E10550">
        <v>40</v>
      </c>
      <c r="F10550">
        <v>40</v>
      </c>
      <c r="M10550" s="15">
        <v>38202</v>
      </c>
      <c r="N10550" t="str">
        <f t="shared" si="366"/>
        <v>On</v>
      </c>
      <c r="O10550">
        <f t="shared" si="367"/>
        <v>1</v>
      </c>
    </row>
    <row r="10551" spans="1:15" x14ac:dyDescent="0.25">
      <c r="A10551" s="2">
        <v>36325</v>
      </c>
      <c r="B10551">
        <v>1400</v>
      </c>
      <c r="C10551">
        <v>33.29</v>
      </c>
      <c r="D10551">
        <v>33.29</v>
      </c>
      <c r="E10551">
        <v>33.29</v>
      </c>
      <c r="F10551">
        <v>33.29</v>
      </c>
      <c r="M10551" s="15">
        <v>39025</v>
      </c>
      <c r="N10551" t="str">
        <f t="shared" si="366"/>
        <v>On</v>
      </c>
      <c r="O10551">
        <f t="shared" si="367"/>
        <v>1</v>
      </c>
    </row>
    <row r="10552" spans="1:15" x14ac:dyDescent="0.25">
      <c r="A10552" s="2">
        <v>36325</v>
      </c>
      <c r="B10552">
        <v>1500</v>
      </c>
      <c r="C10552">
        <v>38.090000000000003</v>
      </c>
      <c r="D10552">
        <v>39.03</v>
      </c>
      <c r="E10552">
        <v>39.020000000000003</v>
      </c>
      <c r="F10552">
        <v>38.75</v>
      </c>
      <c r="M10552" s="15">
        <v>39496</v>
      </c>
      <c r="N10552" t="str">
        <f t="shared" si="366"/>
        <v>On</v>
      </c>
      <c r="O10552">
        <f t="shared" si="367"/>
        <v>1</v>
      </c>
    </row>
    <row r="10553" spans="1:15" x14ac:dyDescent="0.25">
      <c r="A10553" s="2">
        <v>36325</v>
      </c>
      <c r="B10553">
        <v>1600</v>
      </c>
      <c r="C10553">
        <v>45.84</v>
      </c>
      <c r="D10553">
        <v>54.29</v>
      </c>
      <c r="E10553">
        <v>54.27</v>
      </c>
      <c r="F10553">
        <v>51.78</v>
      </c>
      <c r="M10553" s="15">
        <v>39679</v>
      </c>
      <c r="N10553" t="str">
        <f t="shared" si="366"/>
        <v>On</v>
      </c>
      <c r="O10553">
        <f t="shared" si="367"/>
        <v>1</v>
      </c>
    </row>
    <row r="10554" spans="1:15" x14ac:dyDescent="0.25">
      <c r="A10554" s="2">
        <v>36325</v>
      </c>
      <c r="B10554">
        <v>1700</v>
      </c>
      <c r="C10554">
        <v>39.659999999999997</v>
      </c>
      <c r="D10554">
        <v>44.98</v>
      </c>
      <c r="E10554">
        <v>44.97</v>
      </c>
      <c r="F10554">
        <v>43.4</v>
      </c>
      <c r="M10554" s="15">
        <v>40198</v>
      </c>
      <c r="N10554" t="str">
        <f t="shared" si="366"/>
        <v>On</v>
      </c>
      <c r="O10554">
        <f t="shared" si="367"/>
        <v>1</v>
      </c>
    </row>
    <row r="10555" spans="1:15" x14ac:dyDescent="0.25">
      <c r="A10555" s="2">
        <v>36325</v>
      </c>
      <c r="B10555">
        <v>1800</v>
      </c>
      <c r="C10555">
        <v>24.32</v>
      </c>
      <c r="D10555">
        <v>26.08</v>
      </c>
      <c r="E10555">
        <v>26.07</v>
      </c>
      <c r="F10555">
        <v>25.56</v>
      </c>
      <c r="M10555" s="15">
        <v>39070</v>
      </c>
      <c r="N10555" t="str">
        <f t="shared" si="366"/>
        <v>On</v>
      </c>
      <c r="O10555">
        <f t="shared" si="367"/>
        <v>1</v>
      </c>
    </row>
    <row r="10556" spans="1:15" x14ac:dyDescent="0.25">
      <c r="A10556" s="2">
        <v>36325</v>
      </c>
      <c r="B10556">
        <v>1900</v>
      </c>
      <c r="C10556">
        <v>28.79</v>
      </c>
      <c r="D10556">
        <v>31.57</v>
      </c>
      <c r="E10556">
        <v>31.56</v>
      </c>
      <c r="F10556">
        <v>30.74</v>
      </c>
      <c r="M10556" s="15">
        <v>37349</v>
      </c>
      <c r="N10556" t="str">
        <f t="shared" si="366"/>
        <v>On</v>
      </c>
      <c r="O10556">
        <f t="shared" si="367"/>
        <v>1</v>
      </c>
    </row>
    <row r="10557" spans="1:15" x14ac:dyDescent="0.25">
      <c r="A10557" s="2">
        <v>36325</v>
      </c>
      <c r="B10557">
        <v>2000</v>
      </c>
      <c r="C10557">
        <v>29.82</v>
      </c>
      <c r="D10557">
        <v>30.71</v>
      </c>
      <c r="E10557">
        <v>30.68</v>
      </c>
      <c r="F10557">
        <v>30.53</v>
      </c>
      <c r="M10557" s="15">
        <v>36784</v>
      </c>
      <c r="N10557" t="str">
        <f t="shared" si="366"/>
        <v>On</v>
      </c>
      <c r="O10557">
        <f t="shared" si="367"/>
        <v>1</v>
      </c>
    </row>
    <row r="10558" spans="1:15" x14ac:dyDescent="0.25">
      <c r="A10558" s="2">
        <v>36325</v>
      </c>
      <c r="B10558">
        <v>2100</v>
      </c>
      <c r="C10558">
        <v>26.77</v>
      </c>
      <c r="D10558">
        <v>26.78</v>
      </c>
      <c r="E10558">
        <v>26.74</v>
      </c>
      <c r="F10558">
        <v>26.92</v>
      </c>
      <c r="M10558" s="15">
        <v>36618</v>
      </c>
      <c r="N10558" t="str">
        <f t="shared" si="366"/>
        <v>On</v>
      </c>
      <c r="O10558">
        <f t="shared" si="367"/>
        <v>1</v>
      </c>
    </row>
    <row r="10559" spans="1:15" x14ac:dyDescent="0.25">
      <c r="A10559" s="2">
        <v>36325</v>
      </c>
      <c r="B10559">
        <v>2200</v>
      </c>
      <c r="C10559">
        <v>27.39</v>
      </c>
      <c r="D10559">
        <v>27.4</v>
      </c>
      <c r="E10559">
        <v>27.36</v>
      </c>
      <c r="F10559">
        <v>27.53</v>
      </c>
      <c r="M10559" s="15">
        <v>35821</v>
      </c>
      <c r="N10559" t="str">
        <f t="shared" si="366"/>
        <v>On</v>
      </c>
      <c r="O10559">
        <f t="shared" si="367"/>
        <v>1</v>
      </c>
    </row>
    <row r="10560" spans="1:15" x14ac:dyDescent="0.25">
      <c r="A10560" s="2">
        <v>36325</v>
      </c>
      <c r="B10560">
        <v>2300</v>
      </c>
      <c r="C10560">
        <v>22.27</v>
      </c>
      <c r="D10560">
        <v>22.27</v>
      </c>
      <c r="E10560">
        <v>22.25</v>
      </c>
      <c r="F10560">
        <v>22.34</v>
      </c>
      <c r="M10560" s="15">
        <v>33085</v>
      </c>
      <c r="N10560" t="str">
        <f t="shared" si="366"/>
        <v>On</v>
      </c>
      <c r="O10560">
        <f t="shared" si="367"/>
        <v>1</v>
      </c>
    </row>
    <row r="10561" spans="1:15" x14ac:dyDescent="0.25">
      <c r="A10561" s="2">
        <v>36325</v>
      </c>
      <c r="B10561">
        <v>2400</v>
      </c>
      <c r="C10561">
        <v>18.02</v>
      </c>
      <c r="D10561">
        <v>18.02</v>
      </c>
      <c r="E10561">
        <v>18.02</v>
      </c>
      <c r="F10561">
        <v>18.02</v>
      </c>
      <c r="M10561" s="15">
        <v>29736</v>
      </c>
      <c r="N10561" t="str">
        <f t="shared" si="366"/>
        <v>Off</v>
      </c>
      <c r="O10561">
        <f t="shared" si="367"/>
        <v>1</v>
      </c>
    </row>
    <row r="10562" spans="1:15" x14ac:dyDescent="0.25">
      <c r="A10562" s="2">
        <v>36326</v>
      </c>
      <c r="B10562">
        <v>100</v>
      </c>
      <c r="C10562">
        <v>16.48</v>
      </c>
      <c r="D10562">
        <v>16.510000000000002</v>
      </c>
      <c r="E10562">
        <v>16.5</v>
      </c>
      <c r="F10562">
        <v>16.64</v>
      </c>
      <c r="M10562" s="15">
        <v>27015</v>
      </c>
      <c r="N10562" t="str">
        <f t="shared" si="366"/>
        <v>Off</v>
      </c>
      <c r="O10562">
        <f t="shared" si="367"/>
        <v>2</v>
      </c>
    </row>
    <row r="10563" spans="1:15" x14ac:dyDescent="0.25">
      <c r="A10563" s="2">
        <v>36326</v>
      </c>
      <c r="B10563">
        <v>200</v>
      </c>
      <c r="C10563">
        <v>15.51</v>
      </c>
      <c r="D10563">
        <v>16.059999999999999</v>
      </c>
      <c r="E10563">
        <v>15.96</v>
      </c>
      <c r="F10563">
        <v>18.12</v>
      </c>
      <c r="M10563" s="15">
        <v>25748</v>
      </c>
      <c r="N10563" t="str">
        <f t="shared" si="366"/>
        <v>Off</v>
      </c>
      <c r="O10563">
        <f t="shared" si="367"/>
        <v>2</v>
      </c>
    </row>
    <row r="10564" spans="1:15" x14ac:dyDescent="0.25">
      <c r="A10564" s="2">
        <v>36326</v>
      </c>
      <c r="B10564">
        <v>300</v>
      </c>
      <c r="C10564">
        <v>14.53</v>
      </c>
      <c r="D10564">
        <v>15.16</v>
      </c>
      <c r="E10564">
        <v>15.04</v>
      </c>
      <c r="F10564">
        <v>17.46</v>
      </c>
      <c r="M10564" s="15">
        <v>24663</v>
      </c>
      <c r="N10564" t="str">
        <f t="shared" si="366"/>
        <v>Off</v>
      </c>
      <c r="O10564">
        <f t="shared" si="367"/>
        <v>2</v>
      </c>
    </row>
    <row r="10565" spans="1:15" x14ac:dyDescent="0.25">
      <c r="A10565" s="2">
        <v>36326</v>
      </c>
      <c r="B10565">
        <v>400</v>
      </c>
      <c r="C10565">
        <v>12.88</v>
      </c>
      <c r="D10565">
        <v>13.33</v>
      </c>
      <c r="E10565">
        <v>13.25</v>
      </c>
      <c r="F10565">
        <v>14.96</v>
      </c>
      <c r="M10565" s="15">
        <v>24162</v>
      </c>
      <c r="N10565" t="str">
        <f t="shared" si="366"/>
        <v>Off</v>
      </c>
      <c r="O10565">
        <f t="shared" si="367"/>
        <v>2</v>
      </c>
    </row>
    <row r="10566" spans="1:15" x14ac:dyDescent="0.25">
      <c r="A10566" s="2">
        <v>36326</v>
      </c>
      <c r="B10566">
        <v>500</v>
      </c>
      <c r="C10566">
        <v>10.98</v>
      </c>
      <c r="D10566">
        <v>10.98</v>
      </c>
      <c r="E10566">
        <v>10.98</v>
      </c>
      <c r="F10566">
        <v>10.98</v>
      </c>
      <c r="M10566" s="15">
        <v>24036</v>
      </c>
      <c r="N10566" t="str">
        <f t="shared" si="366"/>
        <v>Off</v>
      </c>
      <c r="O10566">
        <f t="shared" si="367"/>
        <v>2</v>
      </c>
    </row>
    <row r="10567" spans="1:15" x14ac:dyDescent="0.25">
      <c r="A10567" s="2">
        <v>36326</v>
      </c>
      <c r="B10567">
        <v>600</v>
      </c>
      <c r="C10567">
        <v>12.94</v>
      </c>
      <c r="D10567">
        <v>12.94</v>
      </c>
      <c r="E10567">
        <v>12.94</v>
      </c>
      <c r="F10567">
        <v>12.94</v>
      </c>
      <c r="M10567" s="15">
        <v>25032</v>
      </c>
      <c r="N10567" t="str">
        <f t="shared" si="366"/>
        <v>Off</v>
      </c>
      <c r="O10567">
        <f t="shared" si="367"/>
        <v>2</v>
      </c>
    </row>
    <row r="10568" spans="1:15" x14ac:dyDescent="0.25">
      <c r="A10568" s="2">
        <v>36326</v>
      </c>
      <c r="B10568">
        <v>700</v>
      </c>
      <c r="C10568">
        <v>16.32</v>
      </c>
      <c r="D10568">
        <v>16.32</v>
      </c>
      <c r="E10568">
        <v>16.32</v>
      </c>
      <c r="F10568">
        <v>16.32</v>
      </c>
      <c r="M10568" s="15">
        <v>27783</v>
      </c>
      <c r="N10568" t="str">
        <f t="shared" si="366"/>
        <v>Off</v>
      </c>
      <c r="O10568">
        <f t="shared" si="367"/>
        <v>2</v>
      </c>
    </row>
    <row r="10569" spans="1:15" x14ac:dyDescent="0.25">
      <c r="A10569" s="2">
        <v>36326</v>
      </c>
      <c r="B10569">
        <v>800</v>
      </c>
      <c r="C10569">
        <v>16.260000000000002</v>
      </c>
      <c r="D10569">
        <v>16.260000000000002</v>
      </c>
      <c r="E10569">
        <v>16.260000000000002</v>
      </c>
      <c r="F10569">
        <v>16.260000000000002</v>
      </c>
      <c r="M10569" s="15">
        <v>30563</v>
      </c>
      <c r="N10569" t="str">
        <f t="shared" si="366"/>
        <v>On</v>
      </c>
      <c r="O10569">
        <f t="shared" si="367"/>
        <v>2</v>
      </c>
    </row>
    <row r="10570" spans="1:15" x14ac:dyDescent="0.25">
      <c r="A10570" s="2">
        <v>36326</v>
      </c>
      <c r="B10570">
        <v>900</v>
      </c>
      <c r="C10570">
        <v>18.440000000000001</v>
      </c>
      <c r="D10570">
        <v>18.690000000000001</v>
      </c>
      <c r="E10570">
        <v>18.63</v>
      </c>
      <c r="F10570">
        <v>18.82</v>
      </c>
      <c r="M10570" s="15">
        <v>32444</v>
      </c>
      <c r="N10570" t="str">
        <f t="shared" si="366"/>
        <v>On</v>
      </c>
      <c r="O10570">
        <f t="shared" si="367"/>
        <v>2</v>
      </c>
    </row>
    <row r="10571" spans="1:15" x14ac:dyDescent="0.25">
      <c r="A10571" s="2">
        <v>36326</v>
      </c>
      <c r="B10571">
        <v>1000</v>
      </c>
      <c r="C10571">
        <v>20.92</v>
      </c>
      <c r="D10571">
        <v>21.51</v>
      </c>
      <c r="E10571">
        <v>21.38</v>
      </c>
      <c r="F10571">
        <v>21.83</v>
      </c>
      <c r="M10571" s="15">
        <v>33990</v>
      </c>
      <c r="N10571" t="str">
        <f t="shared" ref="N10571:N10634" si="368">+IF(B10571&gt;700,IF(B10571&lt;2400,"On","Off"),"Off")</f>
        <v>On</v>
      </c>
      <c r="O10571">
        <f t="shared" si="367"/>
        <v>2</v>
      </c>
    </row>
    <row r="10572" spans="1:15" x14ac:dyDescent="0.25">
      <c r="A10572" s="2">
        <v>36326</v>
      </c>
      <c r="B10572">
        <v>1100</v>
      </c>
      <c r="C10572">
        <v>28.77</v>
      </c>
      <c r="D10572">
        <v>28.95</v>
      </c>
      <c r="E10572">
        <v>28.91</v>
      </c>
      <c r="F10572">
        <v>29.05</v>
      </c>
      <c r="M10572" s="15">
        <v>35086</v>
      </c>
      <c r="N10572" t="str">
        <f t="shared" si="368"/>
        <v>On</v>
      </c>
      <c r="O10572">
        <f t="shared" si="367"/>
        <v>2</v>
      </c>
    </row>
    <row r="10573" spans="1:15" x14ac:dyDescent="0.25">
      <c r="A10573" s="2">
        <v>36326</v>
      </c>
      <c r="B10573">
        <v>1200</v>
      </c>
      <c r="C10573">
        <v>24.82</v>
      </c>
      <c r="D10573">
        <v>24.86</v>
      </c>
      <c r="E10573">
        <v>24.85</v>
      </c>
      <c r="F10573">
        <v>24.87</v>
      </c>
      <c r="M10573" s="15">
        <v>36289</v>
      </c>
      <c r="N10573" t="str">
        <f t="shared" si="368"/>
        <v>On</v>
      </c>
      <c r="O10573">
        <f t="shared" si="367"/>
        <v>2</v>
      </c>
    </row>
    <row r="10574" spans="1:15" x14ac:dyDescent="0.25">
      <c r="A10574" s="2">
        <v>36326</v>
      </c>
      <c r="B10574">
        <v>1300</v>
      </c>
      <c r="C10574">
        <v>20.61</v>
      </c>
      <c r="D10574">
        <v>22.26</v>
      </c>
      <c r="E10574">
        <v>21.88</v>
      </c>
      <c r="F10574">
        <v>23.12</v>
      </c>
      <c r="M10574" s="15">
        <v>36463</v>
      </c>
      <c r="N10574" t="str">
        <f t="shared" si="368"/>
        <v>On</v>
      </c>
      <c r="O10574">
        <f t="shared" si="367"/>
        <v>2</v>
      </c>
    </row>
    <row r="10575" spans="1:15" x14ac:dyDescent="0.25">
      <c r="A10575" s="2">
        <v>36326</v>
      </c>
      <c r="B10575">
        <v>1400</v>
      </c>
      <c r="C10575">
        <v>21.23</v>
      </c>
      <c r="D10575">
        <v>27.82</v>
      </c>
      <c r="E10575">
        <v>27.26</v>
      </c>
      <c r="F10575">
        <v>28.55</v>
      </c>
      <c r="M10575" s="15">
        <v>37264</v>
      </c>
      <c r="N10575" t="str">
        <f t="shared" si="368"/>
        <v>On</v>
      </c>
      <c r="O10575">
        <f t="shared" si="367"/>
        <v>2</v>
      </c>
    </row>
    <row r="10576" spans="1:15" x14ac:dyDescent="0.25">
      <c r="A10576" s="2">
        <v>36326</v>
      </c>
      <c r="B10576">
        <v>1500</v>
      </c>
      <c r="C10576">
        <v>19.760000000000002</v>
      </c>
      <c r="D10576">
        <v>31.55</v>
      </c>
      <c r="E10576">
        <v>31.35</v>
      </c>
      <c r="F10576">
        <v>30.63</v>
      </c>
      <c r="M10576" s="15">
        <v>37653</v>
      </c>
      <c r="N10576" t="str">
        <f t="shared" si="368"/>
        <v>On</v>
      </c>
      <c r="O10576">
        <f t="shared" si="367"/>
        <v>2</v>
      </c>
    </row>
    <row r="10577" spans="1:15" x14ac:dyDescent="0.25">
      <c r="A10577" s="2">
        <v>36326</v>
      </c>
      <c r="B10577">
        <v>1600</v>
      </c>
      <c r="C10577">
        <v>24.33</v>
      </c>
      <c r="D10577">
        <v>28.22</v>
      </c>
      <c r="E10577">
        <v>27.53</v>
      </c>
      <c r="F10577">
        <v>29.67</v>
      </c>
      <c r="M10577" s="15">
        <v>38001</v>
      </c>
      <c r="N10577" t="str">
        <f t="shared" si="368"/>
        <v>On</v>
      </c>
      <c r="O10577">
        <f t="shared" si="367"/>
        <v>2</v>
      </c>
    </row>
    <row r="10578" spans="1:15" x14ac:dyDescent="0.25">
      <c r="A10578" s="2">
        <v>36326</v>
      </c>
      <c r="B10578">
        <v>1700</v>
      </c>
      <c r="C10578">
        <v>28.78</v>
      </c>
      <c r="D10578">
        <v>31.65</v>
      </c>
      <c r="E10578">
        <v>30.99</v>
      </c>
      <c r="F10578">
        <v>33.17</v>
      </c>
      <c r="M10578" s="15">
        <v>38106</v>
      </c>
      <c r="N10578" t="str">
        <f t="shared" si="368"/>
        <v>On</v>
      </c>
      <c r="O10578">
        <f t="shared" si="367"/>
        <v>2</v>
      </c>
    </row>
    <row r="10579" spans="1:15" x14ac:dyDescent="0.25">
      <c r="A10579" s="2">
        <v>36326</v>
      </c>
      <c r="B10579">
        <v>1800</v>
      </c>
      <c r="C10579">
        <v>25.49</v>
      </c>
      <c r="D10579">
        <v>28.6</v>
      </c>
      <c r="E10579">
        <v>27.88</v>
      </c>
      <c r="F10579">
        <v>30.23</v>
      </c>
      <c r="M10579" s="15">
        <v>37805</v>
      </c>
      <c r="N10579" t="str">
        <f t="shared" si="368"/>
        <v>On</v>
      </c>
      <c r="O10579">
        <f t="shared" si="367"/>
        <v>2</v>
      </c>
    </row>
    <row r="10580" spans="1:15" x14ac:dyDescent="0.25">
      <c r="A10580" s="2">
        <v>36326</v>
      </c>
      <c r="B10580">
        <v>1900</v>
      </c>
      <c r="C10580">
        <v>19.190000000000001</v>
      </c>
      <c r="D10580">
        <v>22.74</v>
      </c>
      <c r="E10580">
        <v>21.91</v>
      </c>
      <c r="F10580">
        <v>24.6</v>
      </c>
      <c r="M10580" s="15">
        <v>36406</v>
      </c>
      <c r="N10580" t="str">
        <f t="shared" si="368"/>
        <v>On</v>
      </c>
      <c r="O10580">
        <f t="shared" si="367"/>
        <v>2</v>
      </c>
    </row>
    <row r="10581" spans="1:15" x14ac:dyDescent="0.25">
      <c r="A10581" s="2">
        <v>36326</v>
      </c>
      <c r="B10581">
        <v>2000</v>
      </c>
      <c r="C10581">
        <v>16.2</v>
      </c>
      <c r="D10581">
        <v>17.489999999999998</v>
      </c>
      <c r="E10581">
        <v>17.190000000000001</v>
      </c>
      <c r="F10581">
        <v>18.18</v>
      </c>
      <c r="M10581" s="15">
        <v>34949</v>
      </c>
      <c r="N10581" t="str">
        <f t="shared" si="368"/>
        <v>On</v>
      </c>
      <c r="O10581">
        <f t="shared" si="367"/>
        <v>2</v>
      </c>
    </row>
    <row r="10582" spans="1:15" x14ac:dyDescent="0.25">
      <c r="A10582" s="2">
        <v>36326</v>
      </c>
      <c r="B10582">
        <v>2100</v>
      </c>
      <c r="C10582">
        <v>17.78</v>
      </c>
      <c r="D10582">
        <v>18.25</v>
      </c>
      <c r="E10582">
        <v>18.14</v>
      </c>
      <c r="F10582">
        <v>18.5</v>
      </c>
      <c r="M10582" s="15">
        <v>34393</v>
      </c>
      <c r="N10582" t="str">
        <f t="shared" si="368"/>
        <v>On</v>
      </c>
      <c r="O10582">
        <f t="shared" si="367"/>
        <v>2</v>
      </c>
    </row>
    <row r="10583" spans="1:15" x14ac:dyDescent="0.25">
      <c r="A10583" s="2">
        <v>36326</v>
      </c>
      <c r="B10583">
        <v>2200</v>
      </c>
      <c r="C10583">
        <v>19.399999999999999</v>
      </c>
      <c r="D10583">
        <v>19.399999999999999</v>
      </c>
      <c r="E10583">
        <v>19.399999999999999</v>
      </c>
      <c r="F10583">
        <v>19.399999999999999</v>
      </c>
      <c r="M10583" s="15">
        <v>34329</v>
      </c>
      <c r="N10583" t="str">
        <f t="shared" si="368"/>
        <v>On</v>
      </c>
      <c r="O10583">
        <f t="shared" si="367"/>
        <v>2</v>
      </c>
    </row>
    <row r="10584" spans="1:15" x14ac:dyDescent="0.25">
      <c r="A10584" s="2">
        <v>36326</v>
      </c>
      <c r="B10584">
        <v>2300</v>
      </c>
      <c r="C10584">
        <v>17.39</v>
      </c>
      <c r="D10584">
        <v>17.39</v>
      </c>
      <c r="E10584">
        <v>17.39</v>
      </c>
      <c r="F10584">
        <v>17.39</v>
      </c>
      <c r="M10584" s="15">
        <v>31373</v>
      </c>
      <c r="N10584" t="str">
        <f t="shared" si="368"/>
        <v>On</v>
      </c>
      <c r="O10584">
        <f t="shared" si="367"/>
        <v>2</v>
      </c>
    </row>
    <row r="10585" spans="1:15" x14ac:dyDescent="0.25">
      <c r="A10585" s="2">
        <v>36326</v>
      </c>
      <c r="B10585">
        <v>2400</v>
      </c>
      <c r="C10585">
        <v>11.91</v>
      </c>
      <c r="D10585">
        <v>11.91</v>
      </c>
      <c r="E10585">
        <v>11.91</v>
      </c>
      <c r="F10585">
        <v>11.91</v>
      </c>
      <c r="M10585" s="15">
        <v>28948</v>
      </c>
      <c r="N10585" t="str">
        <f t="shared" si="368"/>
        <v>Off</v>
      </c>
      <c r="O10585">
        <f t="shared" si="367"/>
        <v>2</v>
      </c>
    </row>
    <row r="10586" spans="1:15" x14ac:dyDescent="0.25">
      <c r="A10586" s="2">
        <v>36327</v>
      </c>
      <c r="B10586">
        <v>100</v>
      </c>
      <c r="C10586">
        <v>10.29</v>
      </c>
      <c r="D10586">
        <v>10.29</v>
      </c>
      <c r="E10586">
        <v>10.29</v>
      </c>
      <c r="F10586">
        <v>10.29</v>
      </c>
      <c r="M10586" s="15">
        <v>25266</v>
      </c>
      <c r="N10586" t="str">
        <f t="shared" si="368"/>
        <v>Off</v>
      </c>
      <c r="O10586">
        <f t="shared" si="367"/>
        <v>3</v>
      </c>
    </row>
    <row r="10587" spans="1:15" x14ac:dyDescent="0.25">
      <c r="A10587" s="2">
        <v>36327</v>
      </c>
      <c r="B10587">
        <v>200</v>
      </c>
      <c r="C10587">
        <v>10.67</v>
      </c>
      <c r="D10587">
        <v>10.67</v>
      </c>
      <c r="E10587">
        <v>10.67</v>
      </c>
      <c r="F10587">
        <v>10.67</v>
      </c>
      <c r="M10587" s="15">
        <v>23615</v>
      </c>
      <c r="N10587" t="str">
        <f t="shared" si="368"/>
        <v>Off</v>
      </c>
      <c r="O10587">
        <f t="shared" si="367"/>
        <v>3</v>
      </c>
    </row>
    <row r="10588" spans="1:15" x14ac:dyDescent="0.25">
      <c r="A10588" s="2">
        <v>36327</v>
      </c>
      <c r="B10588">
        <v>300</v>
      </c>
      <c r="C10588">
        <v>10.77</v>
      </c>
      <c r="D10588">
        <v>10.77</v>
      </c>
      <c r="E10588">
        <v>10.77</v>
      </c>
      <c r="F10588">
        <v>10.77</v>
      </c>
      <c r="M10588" s="15">
        <v>22799</v>
      </c>
      <c r="N10588" t="str">
        <f t="shared" si="368"/>
        <v>Off</v>
      </c>
      <c r="O10588">
        <f t="shared" si="367"/>
        <v>3</v>
      </c>
    </row>
    <row r="10589" spans="1:15" x14ac:dyDescent="0.25">
      <c r="A10589" s="2">
        <v>36327</v>
      </c>
      <c r="B10589">
        <v>400</v>
      </c>
      <c r="C10589">
        <v>10.61</v>
      </c>
      <c r="D10589">
        <v>10.61</v>
      </c>
      <c r="E10589">
        <v>10.61</v>
      </c>
      <c r="F10589">
        <v>10.61</v>
      </c>
      <c r="M10589" s="15">
        <v>22152</v>
      </c>
      <c r="N10589" t="str">
        <f t="shared" si="368"/>
        <v>Off</v>
      </c>
      <c r="O10589">
        <f t="shared" si="367"/>
        <v>3</v>
      </c>
    </row>
    <row r="10590" spans="1:15" x14ac:dyDescent="0.25">
      <c r="A10590" s="2">
        <v>36327</v>
      </c>
      <c r="B10590">
        <v>500</v>
      </c>
      <c r="C10590">
        <v>10.52</v>
      </c>
      <c r="D10590">
        <v>10.52</v>
      </c>
      <c r="E10590">
        <v>10.52</v>
      </c>
      <c r="F10590">
        <v>10.52</v>
      </c>
      <c r="M10590" s="15">
        <v>22246</v>
      </c>
      <c r="N10590" t="str">
        <f t="shared" si="368"/>
        <v>Off</v>
      </c>
      <c r="O10590">
        <f t="shared" si="367"/>
        <v>3</v>
      </c>
    </row>
    <row r="10591" spans="1:15" x14ac:dyDescent="0.25">
      <c r="A10591" s="2">
        <v>36327</v>
      </c>
      <c r="B10591">
        <v>600</v>
      </c>
      <c r="C10591">
        <v>10.88</v>
      </c>
      <c r="D10591">
        <v>10.88</v>
      </c>
      <c r="E10591">
        <v>10.88</v>
      </c>
      <c r="F10591">
        <v>10.88</v>
      </c>
      <c r="M10591" s="15">
        <v>23321</v>
      </c>
      <c r="N10591" t="str">
        <f t="shared" si="368"/>
        <v>Off</v>
      </c>
      <c r="O10591">
        <f t="shared" si="367"/>
        <v>3</v>
      </c>
    </row>
    <row r="10592" spans="1:15" x14ac:dyDescent="0.25">
      <c r="A10592" s="2">
        <v>36327</v>
      </c>
      <c r="B10592">
        <v>700</v>
      </c>
      <c r="C10592">
        <v>11.75</v>
      </c>
      <c r="D10592">
        <v>11.75</v>
      </c>
      <c r="E10592">
        <v>11.75</v>
      </c>
      <c r="F10592">
        <v>11.75</v>
      </c>
      <c r="M10592" s="15">
        <v>25802</v>
      </c>
      <c r="N10592" t="str">
        <f t="shared" si="368"/>
        <v>Off</v>
      </c>
      <c r="O10592">
        <f t="shared" si="367"/>
        <v>3</v>
      </c>
    </row>
    <row r="10593" spans="1:15" x14ac:dyDescent="0.25">
      <c r="A10593" s="2">
        <v>36327</v>
      </c>
      <c r="B10593">
        <v>800</v>
      </c>
      <c r="C10593">
        <v>13.18</v>
      </c>
      <c r="D10593">
        <v>13.18</v>
      </c>
      <c r="E10593">
        <v>13.18</v>
      </c>
      <c r="F10593">
        <v>13.18</v>
      </c>
      <c r="M10593" s="15">
        <v>28277</v>
      </c>
      <c r="N10593" t="str">
        <f t="shared" si="368"/>
        <v>On</v>
      </c>
      <c r="O10593">
        <f t="shared" si="367"/>
        <v>3</v>
      </c>
    </row>
    <row r="10594" spans="1:15" x14ac:dyDescent="0.25">
      <c r="A10594" s="2">
        <v>36327</v>
      </c>
      <c r="B10594">
        <v>900</v>
      </c>
      <c r="C10594">
        <v>17.98</v>
      </c>
      <c r="D10594">
        <v>17.98</v>
      </c>
      <c r="E10594">
        <v>17.98</v>
      </c>
      <c r="F10594">
        <v>17.98</v>
      </c>
      <c r="M10594" s="15">
        <v>30118</v>
      </c>
      <c r="N10594" t="str">
        <f t="shared" si="368"/>
        <v>On</v>
      </c>
      <c r="O10594">
        <f t="shared" si="367"/>
        <v>3</v>
      </c>
    </row>
    <row r="10595" spans="1:15" x14ac:dyDescent="0.25">
      <c r="A10595" s="2">
        <v>36327</v>
      </c>
      <c r="B10595">
        <v>1000</v>
      </c>
      <c r="C10595">
        <v>19.75</v>
      </c>
      <c r="D10595">
        <v>19.75</v>
      </c>
      <c r="E10595">
        <v>19.75</v>
      </c>
      <c r="F10595">
        <v>19.75</v>
      </c>
      <c r="M10595" s="15">
        <v>31131</v>
      </c>
      <c r="N10595" t="str">
        <f t="shared" si="368"/>
        <v>On</v>
      </c>
      <c r="O10595">
        <f t="shared" ref="O10595:O10658" si="369">+WEEKDAY(A10595,2)</f>
        <v>3</v>
      </c>
    </row>
    <row r="10596" spans="1:15" x14ac:dyDescent="0.25">
      <c r="A10596" s="2">
        <v>36327</v>
      </c>
      <c r="B10596">
        <v>1100</v>
      </c>
      <c r="C10596">
        <v>20</v>
      </c>
      <c r="D10596">
        <v>20</v>
      </c>
      <c r="E10596">
        <v>20</v>
      </c>
      <c r="F10596">
        <v>20</v>
      </c>
      <c r="M10596" s="15">
        <v>32297</v>
      </c>
      <c r="N10596" t="str">
        <f t="shared" si="368"/>
        <v>On</v>
      </c>
      <c r="O10596">
        <f t="shared" si="369"/>
        <v>3</v>
      </c>
    </row>
    <row r="10597" spans="1:15" x14ac:dyDescent="0.25">
      <c r="A10597" s="2">
        <v>36327</v>
      </c>
      <c r="B10597">
        <v>1200</v>
      </c>
      <c r="C10597">
        <v>20.25</v>
      </c>
      <c r="D10597">
        <v>20.25</v>
      </c>
      <c r="E10597">
        <v>20.25</v>
      </c>
      <c r="F10597">
        <v>20.25</v>
      </c>
      <c r="M10597" s="15">
        <v>32897</v>
      </c>
      <c r="N10597" t="str">
        <f t="shared" si="368"/>
        <v>On</v>
      </c>
      <c r="O10597">
        <f t="shared" si="369"/>
        <v>3</v>
      </c>
    </row>
    <row r="10598" spans="1:15" x14ac:dyDescent="0.25">
      <c r="A10598" s="2">
        <v>36327</v>
      </c>
      <c r="B10598">
        <v>1300</v>
      </c>
      <c r="C10598">
        <v>21.46</v>
      </c>
      <c r="D10598">
        <v>21.46</v>
      </c>
      <c r="E10598">
        <v>21.46</v>
      </c>
      <c r="F10598">
        <v>21.46</v>
      </c>
      <c r="M10598" s="15">
        <v>33255</v>
      </c>
      <c r="N10598" t="str">
        <f t="shared" si="368"/>
        <v>On</v>
      </c>
      <c r="O10598">
        <f t="shared" si="369"/>
        <v>3</v>
      </c>
    </row>
    <row r="10599" spans="1:15" x14ac:dyDescent="0.25">
      <c r="A10599" s="2">
        <v>36327</v>
      </c>
      <c r="B10599">
        <v>1400</v>
      </c>
      <c r="C10599">
        <v>22.25</v>
      </c>
      <c r="D10599">
        <v>22.25</v>
      </c>
      <c r="E10599">
        <v>22.25</v>
      </c>
      <c r="F10599">
        <v>22.25</v>
      </c>
      <c r="M10599" s="15">
        <v>33801</v>
      </c>
      <c r="N10599" t="str">
        <f t="shared" si="368"/>
        <v>On</v>
      </c>
      <c r="O10599">
        <f t="shared" si="369"/>
        <v>3</v>
      </c>
    </row>
    <row r="10600" spans="1:15" x14ac:dyDescent="0.25">
      <c r="A10600" s="2">
        <v>36327</v>
      </c>
      <c r="B10600">
        <v>1500</v>
      </c>
      <c r="C10600">
        <v>19.010000000000002</v>
      </c>
      <c r="D10600">
        <v>19.010000000000002</v>
      </c>
      <c r="E10600">
        <v>19.010000000000002</v>
      </c>
      <c r="F10600">
        <v>19.010000000000002</v>
      </c>
      <c r="M10600" s="15">
        <v>33983</v>
      </c>
      <c r="N10600" t="str">
        <f t="shared" si="368"/>
        <v>On</v>
      </c>
      <c r="O10600">
        <f t="shared" si="369"/>
        <v>3</v>
      </c>
    </row>
    <row r="10601" spans="1:15" x14ac:dyDescent="0.25">
      <c r="A10601" s="2">
        <v>36327</v>
      </c>
      <c r="B10601">
        <v>1600</v>
      </c>
      <c r="C10601">
        <v>16.93</v>
      </c>
      <c r="D10601">
        <v>16.98</v>
      </c>
      <c r="E10601">
        <v>16.97</v>
      </c>
      <c r="F10601">
        <v>17.04</v>
      </c>
      <c r="M10601" s="15">
        <v>33951</v>
      </c>
      <c r="N10601" t="str">
        <f t="shared" si="368"/>
        <v>On</v>
      </c>
      <c r="O10601">
        <f t="shared" si="369"/>
        <v>3</v>
      </c>
    </row>
    <row r="10602" spans="1:15" x14ac:dyDescent="0.25">
      <c r="A10602" s="2">
        <v>36327</v>
      </c>
      <c r="B10602">
        <v>1700</v>
      </c>
      <c r="C10602">
        <v>19.64</v>
      </c>
      <c r="D10602">
        <v>19.899999999999999</v>
      </c>
      <c r="E10602">
        <v>19.86</v>
      </c>
      <c r="F10602">
        <v>20.22</v>
      </c>
      <c r="M10602" s="15">
        <v>33580</v>
      </c>
      <c r="N10602" t="str">
        <f t="shared" si="368"/>
        <v>On</v>
      </c>
      <c r="O10602">
        <f t="shared" si="369"/>
        <v>3</v>
      </c>
    </row>
    <row r="10603" spans="1:15" x14ac:dyDescent="0.25">
      <c r="A10603" s="2">
        <v>36327</v>
      </c>
      <c r="B10603">
        <v>1800</v>
      </c>
      <c r="C10603">
        <v>22.92</v>
      </c>
      <c r="D10603">
        <v>22.92</v>
      </c>
      <c r="E10603">
        <v>22.92</v>
      </c>
      <c r="F10603">
        <v>22.92</v>
      </c>
      <c r="M10603" s="15">
        <v>32955</v>
      </c>
      <c r="N10603" t="str">
        <f t="shared" si="368"/>
        <v>On</v>
      </c>
      <c r="O10603">
        <f t="shared" si="369"/>
        <v>3</v>
      </c>
    </row>
    <row r="10604" spans="1:15" x14ac:dyDescent="0.25">
      <c r="A10604" s="2">
        <v>36327</v>
      </c>
      <c r="B10604">
        <v>1900</v>
      </c>
      <c r="C10604">
        <v>15.58</v>
      </c>
      <c r="D10604">
        <v>15.58</v>
      </c>
      <c r="E10604">
        <v>15.58</v>
      </c>
      <c r="F10604">
        <v>15.58</v>
      </c>
      <c r="M10604" s="15">
        <v>31854</v>
      </c>
      <c r="N10604" t="str">
        <f t="shared" si="368"/>
        <v>On</v>
      </c>
      <c r="O10604">
        <f t="shared" si="369"/>
        <v>3</v>
      </c>
    </row>
    <row r="10605" spans="1:15" x14ac:dyDescent="0.25">
      <c r="A10605" s="2">
        <v>36327</v>
      </c>
      <c r="B10605">
        <v>2000</v>
      </c>
      <c r="C10605">
        <v>13.54</v>
      </c>
      <c r="D10605">
        <v>13.54</v>
      </c>
      <c r="E10605">
        <v>13.54</v>
      </c>
      <c r="F10605">
        <v>13.54</v>
      </c>
      <c r="M10605" s="15">
        <v>31038</v>
      </c>
      <c r="N10605" t="str">
        <f t="shared" si="368"/>
        <v>On</v>
      </c>
      <c r="O10605">
        <f t="shared" si="369"/>
        <v>3</v>
      </c>
    </row>
    <row r="10606" spans="1:15" x14ac:dyDescent="0.25">
      <c r="A10606" s="2">
        <v>36327</v>
      </c>
      <c r="B10606">
        <v>2100</v>
      </c>
      <c r="C10606">
        <v>19.98</v>
      </c>
      <c r="D10606">
        <v>19.98</v>
      </c>
      <c r="E10606">
        <v>19.98</v>
      </c>
      <c r="F10606">
        <v>19.98</v>
      </c>
      <c r="M10606" s="15">
        <v>31488</v>
      </c>
      <c r="N10606" t="str">
        <f t="shared" si="368"/>
        <v>On</v>
      </c>
      <c r="O10606">
        <f t="shared" si="369"/>
        <v>3</v>
      </c>
    </row>
    <row r="10607" spans="1:15" x14ac:dyDescent="0.25">
      <c r="A10607" s="2">
        <v>36327</v>
      </c>
      <c r="B10607">
        <v>2200</v>
      </c>
      <c r="C10607">
        <v>16.53</v>
      </c>
      <c r="D10607">
        <v>16.53</v>
      </c>
      <c r="E10607">
        <v>16.53</v>
      </c>
      <c r="F10607">
        <v>16.53</v>
      </c>
      <c r="M10607" s="15">
        <v>31446</v>
      </c>
      <c r="N10607" t="str">
        <f t="shared" si="368"/>
        <v>On</v>
      </c>
      <c r="O10607">
        <f t="shared" si="369"/>
        <v>3</v>
      </c>
    </row>
    <row r="10608" spans="1:15" x14ac:dyDescent="0.25">
      <c r="A10608" s="2">
        <v>36327</v>
      </c>
      <c r="B10608">
        <v>2300</v>
      </c>
      <c r="C10608">
        <v>12.02</v>
      </c>
      <c r="D10608">
        <v>12.02</v>
      </c>
      <c r="E10608">
        <v>12.02</v>
      </c>
      <c r="F10608">
        <v>12.02</v>
      </c>
      <c r="M10608" s="15">
        <v>29267</v>
      </c>
      <c r="N10608" t="str">
        <f t="shared" si="368"/>
        <v>On</v>
      </c>
      <c r="O10608">
        <f t="shared" si="369"/>
        <v>3</v>
      </c>
    </row>
    <row r="10609" spans="1:15" x14ac:dyDescent="0.25">
      <c r="A10609" s="2">
        <v>36327</v>
      </c>
      <c r="B10609">
        <v>2400</v>
      </c>
      <c r="C10609">
        <v>10.86</v>
      </c>
      <c r="D10609">
        <v>10.86</v>
      </c>
      <c r="E10609">
        <v>10.86</v>
      </c>
      <c r="F10609">
        <v>10.86</v>
      </c>
      <c r="M10609" s="15">
        <v>26510</v>
      </c>
      <c r="N10609" t="str">
        <f t="shared" si="368"/>
        <v>Off</v>
      </c>
      <c r="O10609">
        <f t="shared" si="369"/>
        <v>3</v>
      </c>
    </row>
    <row r="10610" spans="1:15" x14ac:dyDescent="0.25">
      <c r="A10610" s="2">
        <v>36328</v>
      </c>
      <c r="B10610">
        <v>100</v>
      </c>
      <c r="C10610">
        <v>11.25</v>
      </c>
      <c r="D10610">
        <v>11.25</v>
      </c>
      <c r="E10610">
        <v>11.25</v>
      </c>
      <c r="F10610">
        <v>11.25</v>
      </c>
      <c r="M10610" s="15">
        <v>24050</v>
      </c>
      <c r="N10610" t="str">
        <f t="shared" si="368"/>
        <v>Off</v>
      </c>
      <c r="O10610">
        <f t="shared" si="369"/>
        <v>4</v>
      </c>
    </row>
    <row r="10611" spans="1:15" x14ac:dyDescent="0.25">
      <c r="A10611" s="2">
        <v>36328</v>
      </c>
      <c r="B10611">
        <v>200</v>
      </c>
      <c r="C10611">
        <v>11.04</v>
      </c>
      <c r="D10611">
        <v>11.04</v>
      </c>
      <c r="E10611">
        <v>11.04</v>
      </c>
      <c r="F10611">
        <v>11.04</v>
      </c>
      <c r="M10611" s="15">
        <v>22819</v>
      </c>
      <c r="N10611" t="str">
        <f t="shared" si="368"/>
        <v>Off</v>
      </c>
      <c r="O10611">
        <f t="shared" si="369"/>
        <v>4</v>
      </c>
    </row>
    <row r="10612" spans="1:15" x14ac:dyDescent="0.25">
      <c r="A10612" s="2">
        <v>36328</v>
      </c>
      <c r="B10612">
        <v>300</v>
      </c>
      <c r="C10612">
        <v>10.93</v>
      </c>
      <c r="D10612">
        <v>10.93</v>
      </c>
      <c r="E10612">
        <v>10.93</v>
      </c>
      <c r="F10612">
        <v>10.93</v>
      </c>
      <c r="M10612" s="15">
        <v>22246</v>
      </c>
      <c r="N10612" t="str">
        <f t="shared" si="368"/>
        <v>Off</v>
      </c>
      <c r="O10612">
        <f t="shared" si="369"/>
        <v>4</v>
      </c>
    </row>
    <row r="10613" spans="1:15" x14ac:dyDescent="0.25">
      <c r="A10613" s="2">
        <v>36328</v>
      </c>
      <c r="B10613">
        <v>400</v>
      </c>
      <c r="C10613">
        <v>10.62</v>
      </c>
      <c r="D10613">
        <v>10.62</v>
      </c>
      <c r="E10613">
        <v>10.62</v>
      </c>
      <c r="F10613">
        <v>10.62</v>
      </c>
      <c r="M10613" s="15">
        <v>21899</v>
      </c>
      <c r="N10613" t="str">
        <f t="shared" si="368"/>
        <v>Off</v>
      </c>
      <c r="O10613">
        <f t="shared" si="369"/>
        <v>4</v>
      </c>
    </row>
    <row r="10614" spans="1:15" x14ac:dyDescent="0.25">
      <c r="A10614" s="2">
        <v>36328</v>
      </c>
      <c r="B10614">
        <v>500</v>
      </c>
      <c r="C10614">
        <v>10.9</v>
      </c>
      <c r="D10614">
        <v>10.9</v>
      </c>
      <c r="E10614">
        <v>10.9</v>
      </c>
      <c r="F10614">
        <v>10.9</v>
      </c>
      <c r="M10614" s="15">
        <v>22084</v>
      </c>
      <c r="N10614" t="str">
        <f t="shared" si="368"/>
        <v>Off</v>
      </c>
      <c r="O10614">
        <f t="shared" si="369"/>
        <v>4</v>
      </c>
    </row>
    <row r="10615" spans="1:15" x14ac:dyDescent="0.25">
      <c r="A10615" s="2">
        <v>36328</v>
      </c>
      <c r="B10615">
        <v>600</v>
      </c>
      <c r="C10615">
        <v>12.36</v>
      </c>
      <c r="D10615">
        <v>12.36</v>
      </c>
      <c r="E10615">
        <v>12.36</v>
      </c>
      <c r="F10615">
        <v>12.36</v>
      </c>
      <c r="M10615" s="15">
        <v>23687</v>
      </c>
      <c r="N10615" t="str">
        <f t="shared" si="368"/>
        <v>Off</v>
      </c>
      <c r="O10615">
        <f t="shared" si="369"/>
        <v>4</v>
      </c>
    </row>
    <row r="10616" spans="1:15" x14ac:dyDescent="0.25">
      <c r="A10616" s="2">
        <v>36328</v>
      </c>
      <c r="B10616">
        <v>700</v>
      </c>
      <c r="C10616">
        <v>12.36</v>
      </c>
      <c r="D10616">
        <v>13.69</v>
      </c>
      <c r="E10616">
        <v>13.47</v>
      </c>
      <c r="F10616">
        <v>15.31</v>
      </c>
      <c r="M10616" s="15">
        <v>26379</v>
      </c>
      <c r="N10616" t="str">
        <f t="shared" si="368"/>
        <v>Off</v>
      </c>
      <c r="O10616">
        <f t="shared" si="369"/>
        <v>4</v>
      </c>
    </row>
    <row r="10617" spans="1:15" x14ac:dyDescent="0.25">
      <c r="A10617" s="2">
        <v>36328</v>
      </c>
      <c r="B10617">
        <v>800</v>
      </c>
      <c r="C10617">
        <v>20.149999999999999</v>
      </c>
      <c r="D10617">
        <v>24.64</v>
      </c>
      <c r="E10617">
        <v>23.9</v>
      </c>
      <c r="F10617">
        <v>30.1</v>
      </c>
      <c r="M10617" s="15">
        <v>28947</v>
      </c>
      <c r="N10617" t="str">
        <f t="shared" si="368"/>
        <v>On</v>
      </c>
      <c r="O10617">
        <f t="shared" si="369"/>
        <v>4</v>
      </c>
    </row>
    <row r="10618" spans="1:15" x14ac:dyDescent="0.25">
      <c r="A10618" s="2">
        <v>36328</v>
      </c>
      <c r="B10618">
        <v>900</v>
      </c>
      <c r="C10618">
        <v>11.9</v>
      </c>
      <c r="D10618">
        <v>12.45</v>
      </c>
      <c r="E10618">
        <v>12.36</v>
      </c>
      <c r="F10618">
        <v>13.13</v>
      </c>
      <c r="M10618" s="15">
        <v>30211</v>
      </c>
      <c r="N10618" t="str">
        <f t="shared" si="368"/>
        <v>On</v>
      </c>
      <c r="O10618">
        <f t="shared" si="369"/>
        <v>4</v>
      </c>
    </row>
    <row r="10619" spans="1:15" x14ac:dyDescent="0.25">
      <c r="A10619" s="2">
        <v>36328</v>
      </c>
      <c r="B10619">
        <v>1000</v>
      </c>
      <c r="C10619">
        <v>16.059999999999999</v>
      </c>
      <c r="D10619">
        <v>16.260000000000002</v>
      </c>
      <c r="E10619">
        <v>16.23</v>
      </c>
      <c r="F10619">
        <v>16.510000000000002</v>
      </c>
      <c r="M10619" s="15">
        <v>31314</v>
      </c>
      <c r="N10619" t="str">
        <f t="shared" si="368"/>
        <v>On</v>
      </c>
      <c r="O10619">
        <f t="shared" si="369"/>
        <v>4</v>
      </c>
    </row>
    <row r="10620" spans="1:15" x14ac:dyDescent="0.25">
      <c r="A10620" s="2">
        <v>36328</v>
      </c>
      <c r="B10620">
        <v>1100</v>
      </c>
      <c r="C10620">
        <v>30.65</v>
      </c>
      <c r="D10620">
        <v>30.65</v>
      </c>
      <c r="E10620">
        <v>30.65</v>
      </c>
      <c r="F10620">
        <v>30.65</v>
      </c>
      <c r="M10620" s="15">
        <v>32306</v>
      </c>
      <c r="N10620" t="str">
        <f t="shared" si="368"/>
        <v>On</v>
      </c>
      <c r="O10620">
        <f t="shared" si="369"/>
        <v>4</v>
      </c>
    </row>
    <row r="10621" spans="1:15" x14ac:dyDescent="0.25">
      <c r="A10621" s="2">
        <v>36328</v>
      </c>
      <c r="B10621">
        <v>1200</v>
      </c>
      <c r="C10621">
        <v>25.05</v>
      </c>
      <c r="D10621">
        <v>25.05</v>
      </c>
      <c r="E10621">
        <v>25.05</v>
      </c>
      <c r="F10621">
        <v>25.05</v>
      </c>
      <c r="M10621" s="15">
        <v>32760</v>
      </c>
      <c r="N10621" t="str">
        <f t="shared" si="368"/>
        <v>On</v>
      </c>
      <c r="O10621">
        <f t="shared" si="369"/>
        <v>4</v>
      </c>
    </row>
    <row r="10622" spans="1:15" x14ac:dyDescent="0.25">
      <c r="A10622" s="2">
        <v>36328</v>
      </c>
      <c r="B10622">
        <v>1300</v>
      </c>
      <c r="C10622">
        <v>12.62</v>
      </c>
      <c r="D10622">
        <v>12.7</v>
      </c>
      <c r="E10622">
        <v>12.69</v>
      </c>
      <c r="F10622">
        <v>12.81</v>
      </c>
      <c r="M10622" s="15">
        <v>32529</v>
      </c>
      <c r="N10622" t="str">
        <f t="shared" si="368"/>
        <v>On</v>
      </c>
      <c r="O10622">
        <f t="shared" si="369"/>
        <v>4</v>
      </c>
    </row>
    <row r="10623" spans="1:15" x14ac:dyDescent="0.25">
      <c r="A10623" s="2">
        <v>36328</v>
      </c>
      <c r="B10623">
        <v>1400</v>
      </c>
      <c r="C10623">
        <v>15.77</v>
      </c>
      <c r="D10623">
        <v>16.350000000000001</v>
      </c>
      <c r="E10623">
        <v>16.25</v>
      </c>
      <c r="F10623">
        <v>17.05</v>
      </c>
      <c r="M10623" s="15">
        <v>32277</v>
      </c>
      <c r="N10623" t="str">
        <f t="shared" si="368"/>
        <v>On</v>
      </c>
      <c r="O10623">
        <f t="shared" si="369"/>
        <v>4</v>
      </c>
    </row>
    <row r="10624" spans="1:15" x14ac:dyDescent="0.25">
      <c r="A10624" s="2">
        <v>36328</v>
      </c>
      <c r="B10624">
        <v>1500</v>
      </c>
      <c r="C10624">
        <v>14.24</v>
      </c>
      <c r="D10624">
        <v>14.36</v>
      </c>
      <c r="E10624">
        <v>14.34</v>
      </c>
      <c r="F10624">
        <v>14.52</v>
      </c>
      <c r="M10624" s="15">
        <v>31940</v>
      </c>
      <c r="N10624" t="str">
        <f t="shared" si="368"/>
        <v>On</v>
      </c>
      <c r="O10624">
        <f t="shared" si="369"/>
        <v>4</v>
      </c>
    </row>
    <row r="10625" spans="1:15" x14ac:dyDescent="0.25">
      <c r="A10625" s="2">
        <v>36328</v>
      </c>
      <c r="B10625">
        <v>1600</v>
      </c>
      <c r="C10625">
        <v>13.92</v>
      </c>
      <c r="D10625">
        <v>13.92</v>
      </c>
      <c r="E10625">
        <v>13.92</v>
      </c>
      <c r="F10625">
        <v>13.92</v>
      </c>
      <c r="M10625" s="15">
        <v>31614</v>
      </c>
      <c r="N10625" t="str">
        <f t="shared" si="368"/>
        <v>On</v>
      </c>
      <c r="O10625">
        <f t="shared" si="369"/>
        <v>4</v>
      </c>
    </row>
    <row r="10626" spans="1:15" x14ac:dyDescent="0.25">
      <c r="A10626" s="2">
        <v>36328</v>
      </c>
      <c r="B10626">
        <v>1700</v>
      </c>
      <c r="C10626">
        <v>14.63</v>
      </c>
      <c r="D10626">
        <v>14.63</v>
      </c>
      <c r="E10626">
        <v>14.63</v>
      </c>
      <c r="F10626">
        <v>14.63</v>
      </c>
      <c r="M10626" s="15">
        <v>31338</v>
      </c>
      <c r="N10626" t="str">
        <f t="shared" si="368"/>
        <v>On</v>
      </c>
      <c r="O10626">
        <f t="shared" si="369"/>
        <v>4</v>
      </c>
    </row>
    <row r="10627" spans="1:15" x14ac:dyDescent="0.25">
      <c r="A10627" s="2">
        <v>36328</v>
      </c>
      <c r="B10627">
        <v>1800</v>
      </c>
      <c r="C10627">
        <v>15</v>
      </c>
      <c r="D10627">
        <v>15</v>
      </c>
      <c r="E10627">
        <v>15</v>
      </c>
      <c r="F10627">
        <v>15</v>
      </c>
      <c r="M10627" s="15">
        <v>31090</v>
      </c>
      <c r="N10627" t="str">
        <f t="shared" si="368"/>
        <v>On</v>
      </c>
      <c r="O10627">
        <f t="shared" si="369"/>
        <v>4</v>
      </c>
    </row>
    <row r="10628" spans="1:15" x14ac:dyDescent="0.25">
      <c r="A10628" s="2">
        <v>36328</v>
      </c>
      <c r="B10628">
        <v>1900</v>
      </c>
      <c r="C10628">
        <v>14.52</v>
      </c>
      <c r="D10628">
        <v>14.52</v>
      </c>
      <c r="E10628">
        <v>14.52</v>
      </c>
      <c r="F10628">
        <v>14.52</v>
      </c>
      <c r="M10628" s="15">
        <v>30360</v>
      </c>
      <c r="N10628" t="str">
        <f t="shared" si="368"/>
        <v>On</v>
      </c>
      <c r="O10628">
        <f t="shared" si="369"/>
        <v>4</v>
      </c>
    </row>
    <row r="10629" spans="1:15" x14ac:dyDescent="0.25">
      <c r="A10629" s="2">
        <v>36328</v>
      </c>
      <c r="B10629">
        <v>2000</v>
      </c>
      <c r="C10629">
        <v>13.04</v>
      </c>
      <c r="D10629">
        <v>13.04</v>
      </c>
      <c r="E10629">
        <v>13.04</v>
      </c>
      <c r="F10629">
        <v>13.04</v>
      </c>
      <c r="M10629" s="15">
        <v>29914</v>
      </c>
      <c r="N10629" t="str">
        <f t="shared" si="368"/>
        <v>On</v>
      </c>
      <c r="O10629">
        <f t="shared" si="369"/>
        <v>4</v>
      </c>
    </row>
    <row r="10630" spans="1:15" x14ac:dyDescent="0.25">
      <c r="A10630" s="2">
        <v>36328</v>
      </c>
      <c r="B10630">
        <v>2100</v>
      </c>
      <c r="C10630">
        <v>13.52</v>
      </c>
      <c r="D10630">
        <v>13.52</v>
      </c>
      <c r="E10630">
        <v>13.52</v>
      </c>
      <c r="F10630">
        <v>13.52</v>
      </c>
      <c r="M10630" s="15">
        <v>29959</v>
      </c>
      <c r="N10630" t="str">
        <f t="shared" si="368"/>
        <v>On</v>
      </c>
      <c r="O10630">
        <f t="shared" si="369"/>
        <v>4</v>
      </c>
    </row>
    <row r="10631" spans="1:15" x14ac:dyDescent="0.25">
      <c r="A10631" s="2">
        <v>36328</v>
      </c>
      <c r="B10631">
        <v>2200</v>
      </c>
      <c r="C10631">
        <v>14.21</v>
      </c>
      <c r="D10631">
        <v>14.21</v>
      </c>
      <c r="E10631">
        <v>14.21</v>
      </c>
      <c r="F10631">
        <v>14.21</v>
      </c>
      <c r="M10631" s="15">
        <v>29547</v>
      </c>
      <c r="N10631" t="str">
        <f t="shared" si="368"/>
        <v>On</v>
      </c>
      <c r="O10631">
        <f t="shared" si="369"/>
        <v>4</v>
      </c>
    </row>
    <row r="10632" spans="1:15" x14ac:dyDescent="0.25">
      <c r="A10632" s="2">
        <v>36328</v>
      </c>
      <c r="B10632">
        <v>2300</v>
      </c>
      <c r="C10632">
        <v>11.33</v>
      </c>
      <c r="D10632">
        <v>11.33</v>
      </c>
      <c r="E10632">
        <v>11.33</v>
      </c>
      <c r="F10632">
        <v>11.33</v>
      </c>
      <c r="M10632" s="15">
        <v>27344</v>
      </c>
      <c r="N10632" t="str">
        <f t="shared" si="368"/>
        <v>On</v>
      </c>
      <c r="O10632">
        <f t="shared" si="369"/>
        <v>4</v>
      </c>
    </row>
    <row r="10633" spans="1:15" x14ac:dyDescent="0.25">
      <c r="A10633" s="2">
        <v>36328</v>
      </c>
      <c r="B10633">
        <v>2400</v>
      </c>
      <c r="C10633">
        <v>10.54</v>
      </c>
      <c r="D10633">
        <v>10.54</v>
      </c>
      <c r="E10633">
        <v>10.54</v>
      </c>
      <c r="F10633">
        <v>10.54</v>
      </c>
      <c r="M10633" s="15">
        <v>24688</v>
      </c>
      <c r="N10633" t="str">
        <f t="shared" si="368"/>
        <v>Off</v>
      </c>
      <c r="O10633">
        <f t="shared" si="369"/>
        <v>4</v>
      </c>
    </row>
    <row r="10634" spans="1:15" x14ac:dyDescent="0.25">
      <c r="A10634" s="2">
        <v>36329</v>
      </c>
      <c r="B10634">
        <v>100</v>
      </c>
      <c r="C10634">
        <v>10.32</v>
      </c>
      <c r="D10634">
        <v>10.32</v>
      </c>
      <c r="E10634">
        <v>10.32</v>
      </c>
      <c r="F10634">
        <v>10.32</v>
      </c>
      <c r="M10634" s="15">
        <v>22566</v>
      </c>
      <c r="N10634" t="str">
        <f t="shared" si="368"/>
        <v>Off</v>
      </c>
      <c r="O10634">
        <f t="shared" si="369"/>
        <v>5</v>
      </c>
    </row>
    <row r="10635" spans="1:15" x14ac:dyDescent="0.25">
      <c r="A10635" s="2">
        <v>36329</v>
      </c>
      <c r="B10635">
        <v>200</v>
      </c>
      <c r="C10635">
        <v>4.46</v>
      </c>
      <c r="D10635">
        <v>4.46</v>
      </c>
      <c r="E10635">
        <v>4.46</v>
      </c>
      <c r="F10635">
        <v>4.46</v>
      </c>
      <c r="M10635" s="15">
        <v>21381</v>
      </c>
      <c r="N10635" t="str">
        <f t="shared" ref="N10635:N10698" si="370">+IF(B10635&gt;700,IF(B10635&lt;2400,"On","Off"),"Off")</f>
        <v>Off</v>
      </c>
      <c r="O10635">
        <f t="shared" si="369"/>
        <v>5</v>
      </c>
    </row>
    <row r="10636" spans="1:15" x14ac:dyDescent="0.25">
      <c r="A10636" s="2">
        <v>36329</v>
      </c>
      <c r="B10636">
        <v>300</v>
      </c>
      <c r="C10636">
        <v>0.77</v>
      </c>
      <c r="D10636">
        <v>0.77</v>
      </c>
      <c r="E10636">
        <v>0.77</v>
      </c>
      <c r="F10636">
        <v>0.77</v>
      </c>
      <c r="M10636" s="15">
        <v>20827</v>
      </c>
      <c r="N10636" t="str">
        <f t="shared" si="370"/>
        <v>Off</v>
      </c>
      <c r="O10636">
        <f t="shared" si="369"/>
        <v>5</v>
      </c>
    </row>
    <row r="10637" spans="1:15" x14ac:dyDescent="0.25">
      <c r="A10637" s="2">
        <v>36329</v>
      </c>
      <c r="B10637">
        <v>400</v>
      </c>
      <c r="C10637">
        <v>0</v>
      </c>
      <c r="D10637">
        <v>0</v>
      </c>
      <c r="E10637">
        <v>0</v>
      </c>
      <c r="F10637">
        <v>0</v>
      </c>
      <c r="M10637" s="15">
        <v>20402</v>
      </c>
      <c r="N10637" t="str">
        <f t="shared" si="370"/>
        <v>Off</v>
      </c>
      <c r="O10637">
        <f t="shared" si="369"/>
        <v>5</v>
      </c>
    </row>
    <row r="10638" spans="1:15" x14ac:dyDescent="0.25">
      <c r="A10638" s="2">
        <v>36329</v>
      </c>
      <c r="B10638">
        <v>500</v>
      </c>
      <c r="C10638">
        <v>8.6999999999999993</v>
      </c>
      <c r="D10638">
        <v>8.6999999999999993</v>
      </c>
      <c r="E10638">
        <v>8.6999999999999993</v>
      </c>
      <c r="F10638">
        <v>8.6999999999999993</v>
      </c>
      <c r="M10638" s="15">
        <v>20791</v>
      </c>
      <c r="N10638" t="str">
        <f t="shared" si="370"/>
        <v>Off</v>
      </c>
      <c r="O10638">
        <f t="shared" si="369"/>
        <v>5</v>
      </c>
    </row>
    <row r="10639" spans="1:15" x14ac:dyDescent="0.25">
      <c r="A10639" s="2">
        <v>36329</v>
      </c>
      <c r="B10639">
        <v>600</v>
      </c>
      <c r="C10639">
        <v>10.72</v>
      </c>
      <c r="D10639">
        <v>10.72</v>
      </c>
      <c r="E10639">
        <v>10.72</v>
      </c>
      <c r="F10639">
        <v>10.72</v>
      </c>
      <c r="M10639" s="15">
        <v>22303</v>
      </c>
      <c r="N10639" t="str">
        <f t="shared" si="370"/>
        <v>Off</v>
      </c>
      <c r="O10639">
        <f t="shared" si="369"/>
        <v>5</v>
      </c>
    </row>
    <row r="10640" spans="1:15" x14ac:dyDescent="0.25">
      <c r="A10640" s="2">
        <v>36329</v>
      </c>
      <c r="B10640">
        <v>700</v>
      </c>
      <c r="C10640">
        <v>10.82</v>
      </c>
      <c r="D10640">
        <v>10.82</v>
      </c>
      <c r="E10640">
        <v>10.82</v>
      </c>
      <c r="F10640">
        <v>10.82</v>
      </c>
      <c r="M10640" s="15">
        <v>24527</v>
      </c>
      <c r="N10640" t="str">
        <f t="shared" si="370"/>
        <v>Off</v>
      </c>
      <c r="O10640">
        <f t="shared" si="369"/>
        <v>5</v>
      </c>
    </row>
    <row r="10641" spans="1:15" x14ac:dyDescent="0.25">
      <c r="A10641" s="2">
        <v>36329</v>
      </c>
      <c r="B10641">
        <v>800</v>
      </c>
      <c r="C10641">
        <v>12.96</v>
      </c>
      <c r="D10641">
        <v>12.96</v>
      </c>
      <c r="E10641">
        <v>12.96</v>
      </c>
      <c r="F10641">
        <v>12.96</v>
      </c>
      <c r="M10641" s="15">
        <v>27379</v>
      </c>
      <c r="N10641" t="str">
        <f t="shared" si="370"/>
        <v>On</v>
      </c>
      <c r="O10641">
        <f t="shared" si="369"/>
        <v>5</v>
      </c>
    </row>
    <row r="10642" spans="1:15" x14ac:dyDescent="0.25">
      <c r="A10642" s="2">
        <v>36329</v>
      </c>
      <c r="B10642">
        <v>900</v>
      </c>
      <c r="C10642">
        <v>17.32</v>
      </c>
      <c r="D10642">
        <v>17.32</v>
      </c>
      <c r="E10642">
        <v>17.32</v>
      </c>
      <c r="F10642">
        <v>17.32</v>
      </c>
      <c r="M10642" s="15">
        <v>28920</v>
      </c>
      <c r="N10642" t="str">
        <f t="shared" si="370"/>
        <v>On</v>
      </c>
      <c r="O10642">
        <f t="shared" si="369"/>
        <v>5</v>
      </c>
    </row>
    <row r="10643" spans="1:15" x14ac:dyDescent="0.25">
      <c r="A10643" s="2">
        <v>36329</v>
      </c>
      <c r="B10643">
        <v>1000</v>
      </c>
      <c r="C10643">
        <v>19.05</v>
      </c>
      <c r="D10643">
        <v>19.05</v>
      </c>
      <c r="E10643">
        <v>19.05</v>
      </c>
      <c r="F10643">
        <v>19.05</v>
      </c>
      <c r="M10643" s="15">
        <v>30232</v>
      </c>
      <c r="N10643" t="str">
        <f t="shared" si="370"/>
        <v>On</v>
      </c>
      <c r="O10643">
        <f t="shared" si="369"/>
        <v>5</v>
      </c>
    </row>
    <row r="10644" spans="1:15" x14ac:dyDescent="0.25">
      <c r="A10644" s="2">
        <v>36329</v>
      </c>
      <c r="B10644">
        <v>1100</v>
      </c>
      <c r="C10644">
        <v>15.91</v>
      </c>
      <c r="D10644">
        <v>15.91</v>
      </c>
      <c r="E10644">
        <v>15.91</v>
      </c>
      <c r="F10644">
        <v>15.91</v>
      </c>
      <c r="M10644" s="15">
        <v>31021</v>
      </c>
      <c r="N10644" t="str">
        <f t="shared" si="370"/>
        <v>On</v>
      </c>
      <c r="O10644">
        <f t="shared" si="369"/>
        <v>5</v>
      </c>
    </row>
    <row r="10645" spans="1:15" x14ac:dyDescent="0.25">
      <c r="A10645" s="2">
        <v>36329</v>
      </c>
      <c r="B10645">
        <v>1200</v>
      </c>
      <c r="C10645">
        <v>18</v>
      </c>
      <c r="D10645">
        <v>18</v>
      </c>
      <c r="E10645">
        <v>18</v>
      </c>
      <c r="F10645">
        <v>18</v>
      </c>
      <c r="M10645" s="15">
        <v>31395</v>
      </c>
      <c r="N10645" t="str">
        <f t="shared" si="370"/>
        <v>On</v>
      </c>
      <c r="O10645">
        <f t="shared" si="369"/>
        <v>5</v>
      </c>
    </row>
    <row r="10646" spans="1:15" x14ac:dyDescent="0.25">
      <c r="A10646" s="2">
        <v>36329</v>
      </c>
      <c r="B10646">
        <v>1300</v>
      </c>
      <c r="C10646">
        <v>17.07</v>
      </c>
      <c r="D10646">
        <v>17.07</v>
      </c>
      <c r="E10646">
        <v>17.07</v>
      </c>
      <c r="F10646">
        <v>17.07</v>
      </c>
      <c r="M10646" s="15">
        <v>31511</v>
      </c>
      <c r="N10646" t="str">
        <f t="shared" si="370"/>
        <v>On</v>
      </c>
      <c r="O10646">
        <f t="shared" si="369"/>
        <v>5</v>
      </c>
    </row>
    <row r="10647" spans="1:15" x14ac:dyDescent="0.25">
      <c r="A10647" s="2">
        <v>36329</v>
      </c>
      <c r="B10647">
        <v>1400</v>
      </c>
      <c r="C10647">
        <v>17.29</v>
      </c>
      <c r="D10647">
        <v>17.29</v>
      </c>
      <c r="E10647">
        <v>17.29</v>
      </c>
      <c r="F10647">
        <v>17.29</v>
      </c>
      <c r="M10647" s="15">
        <v>31599</v>
      </c>
      <c r="N10647" t="str">
        <f t="shared" si="370"/>
        <v>On</v>
      </c>
      <c r="O10647">
        <f t="shared" si="369"/>
        <v>5</v>
      </c>
    </row>
    <row r="10648" spans="1:15" x14ac:dyDescent="0.25">
      <c r="A10648" s="2">
        <v>36329</v>
      </c>
      <c r="B10648">
        <v>1500</v>
      </c>
      <c r="C10648">
        <v>18.829999999999998</v>
      </c>
      <c r="D10648">
        <v>18.829999999999998</v>
      </c>
      <c r="E10648">
        <v>18.829999999999998</v>
      </c>
      <c r="F10648">
        <v>18.829999999999998</v>
      </c>
      <c r="M10648" s="15">
        <v>31612</v>
      </c>
      <c r="N10648" t="str">
        <f t="shared" si="370"/>
        <v>On</v>
      </c>
      <c r="O10648">
        <f t="shared" si="369"/>
        <v>5</v>
      </c>
    </row>
    <row r="10649" spans="1:15" x14ac:dyDescent="0.25">
      <c r="A10649" s="2">
        <v>36329</v>
      </c>
      <c r="B10649">
        <v>1600</v>
      </c>
      <c r="C10649">
        <v>18.8</v>
      </c>
      <c r="D10649">
        <v>18.8</v>
      </c>
      <c r="E10649">
        <v>18.8</v>
      </c>
      <c r="F10649">
        <v>18.8</v>
      </c>
      <c r="M10649" s="15">
        <v>31389</v>
      </c>
      <c r="N10649" t="str">
        <f t="shared" si="370"/>
        <v>On</v>
      </c>
      <c r="O10649">
        <f t="shared" si="369"/>
        <v>5</v>
      </c>
    </row>
    <row r="10650" spans="1:15" x14ac:dyDescent="0.25">
      <c r="A10650" s="2">
        <v>36329</v>
      </c>
      <c r="B10650">
        <v>1700</v>
      </c>
      <c r="C10650">
        <v>17.05</v>
      </c>
      <c r="D10650">
        <v>17.05</v>
      </c>
      <c r="E10650">
        <v>17.05</v>
      </c>
      <c r="F10650">
        <v>17.05</v>
      </c>
      <c r="M10650" s="15">
        <v>31254</v>
      </c>
      <c r="N10650" t="str">
        <f t="shared" si="370"/>
        <v>On</v>
      </c>
      <c r="O10650">
        <f t="shared" si="369"/>
        <v>5</v>
      </c>
    </row>
    <row r="10651" spans="1:15" x14ac:dyDescent="0.25">
      <c r="A10651" s="2">
        <v>36329</v>
      </c>
      <c r="B10651">
        <v>1800</v>
      </c>
      <c r="C10651">
        <v>15.79</v>
      </c>
      <c r="D10651">
        <v>15.79</v>
      </c>
      <c r="E10651">
        <v>15.79</v>
      </c>
      <c r="F10651">
        <v>15.79</v>
      </c>
      <c r="M10651" s="15">
        <v>30635</v>
      </c>
      <c r="N10651" t="str">
        <f t="shared" si="370"/>
        <v>On</v>
      </c>
      <c r="O10651">
        <f t="shared" si="369"/>
        <v>5</v>
      </c>
    </row>
    <row r="10652" spans="1:15" x14ac:dyDescent="0.25">
      <c r="A10652" s="2">
        <v>36329</v>
      </c>
      <c r="B10652">
        <v>1900</v>
      </c>
      <c r="C10652">
        <v>15.07</v>
      </c>
      <c r="D10652">
        <v>15.07</v>
      </c>
      <c r="E10652">
        <v>15.07</v>
      </c>
      <c r="F10652">
        <v>15.07</v>
      </c>
      <c r="M10652" s="15">
        <v>29690</v>
      </c>
      <c r="N10652" t="str">
        <f t="shared" si="370"/>
        <v>On</v>
      </c>
      <c r="O10652">
        <f t="shared" si="369"/>
        <v>5</v>
      </c>
    </row>
    <row r="10653" spans="1:15" x14ac:dyDescent="0.25">
      <c r="A10653" s="2">
        <v>36329</v>
      </c>
      <c r="B10653">
        <v>2000</v>
      </c>
      <c r="C10653">
        <v>12.09</v>
      </c>
      <c r="D10653">
        <v>12.09</v>
      </c>
      <c r="E10653">
        <v>12.09</v>
      </c>
      <c r="F10653">
        <v>12.09</v>
      </c>
      <c r="M10653" s="15">
        <v>28898</v>
      </c>
      <c r="N10653" t="str">
        <f t="shared" si="370"/>
        <v>On</v>
      </c>
      <c r="O10653">
        <f t="shared" si="369"/>
        <v>5</v>
      </c>
    </row>
    <row r="10654" spans="1:15" x14ac:dyDescent="0.25">
      <c r="A10654" s="2">
        <v>36329</v>
      </c>
      <c r="B10654">
        <v>2100</v>
      </c>
      <c r="C10654">
        <v>12.23</v>
      </c>
      <c r="D10654">
        <v>12.23</v>
      </c>
      <c r="E10654">
        <v>12.23</v>
      </c>
      <c r="F10654">
        <v>12.23</v>
      </c>
      <c r="M10654" s="15">
        <v>28403</v>
      </c>
      <c r="N10654" t="str">
        <f t="shared" si="370"/>
        <v>On</v>
      </c>
      <c r="O10654">
        <f t="shared" si="369"/>
        <v>5</v>
      </c>
    </row>
    <row r="10655" spans="1:15" x14ac:dyDescent="0.25">
      <c r="A10655" s="2">
        <v>36329</v>
      </c>
      <c r="B10655">
        <v>2200</v>
      </c>
      <c r="C10655">
        <v>15.86</v>
      </c>
      <c r="D10655">
        <v>15.86</v>
      </c>
      <c r="E10655">
        <v>15.86</v>
      </c>
      <c r="F10655">
        <v>15.86</v>
      </c>
      <c r="M10655" s="15">
        <v>28893</v>
      </c>
      <c r="N10655" t="str">
        <f t="shared" si="370"/>
        <v>On</v>
      </c>
      <c r="O10655">
        <f t="shared" si="369"/>
        <v>5</v>
      </c>
    </row>
    <row r="10656" spans="1:15" x14ac:dyDescent="0.25">
      <c r="A10656" s="2">
        <v>36329</v>
      </c>
      <c r="B10656">
        <v>2300</v>
      </c>
      <c r="C10656">
        <v>13.79</v>
      </c>
      <c r="D10656">
        <v>13.79</v>
      </c>
      <c r="E10656">
        <v>13.79</v>
      </c>
      <c r="F10656">
        <v>13.79</v>
      </c>
      <c r="M10656" s="15">
        <v>27275</v>
      </c>
      <c r="N10656" t="str">
        <f t="shared" si="370"/>
        <v>On</v>
      </c>
      <c r="O10656">
        <f t="shared" si="369"/>
        <v>5</v>
      </c>
    </row>
    <row r="10657" spans="1:15" x14ac:dyDescent="0.25">
      <c r="A10657" s="2">
        <v>36329</v>
      </c>
      <c r="B10657">
        <v>2400</v>
      </c>
      <c r="C10657">
        <v>11.54</v>
      </c>
      <c r="D10657">
        <v>11.54</v>
      </c>
      <c r="E10657">
        <v>11.54</v>
      </c>
      <c r="F10657">
        <v>11.54</v>
      </c>
      <c r="M10657" s="15">
        <v>24866</v>
      </c>
      <c r="N10657" t="str">
        <f t="shared" si="370"/>
        <v>Off</v>
      </c>
      <c r="O10657">
        <f t="shared" si="369"/>
        <v>5</v>
      </c>
    </row>
    <row r="10658" spans="1:15" x14ac:dyDescent="0.25">
      <c r="A10658" s="2">
        <v>36330</v>
      </c>
      <c r="B10658">
        <v>100</v>
      </c>
      <c r="C10658">
        <v>10.56</v>
      </c>
      <c r="D10658">
        <v>10.56</v>
      </c>
      <c r="E10658">
        <v>10.56</v>
      </c>
      <c r="F10658">
        <v>10.56</v>
      </c>
      <c r="M10658" s="15">
        <v>22397</v>
      </c>
      <c r="N10658" t="str">
        <f t="shared" si="370"/>
        <v>Off</v>
      </c>
      <c r="O10658">
        <f t="shared" si="369"/>
        <v>6</v>
      </c>
    </row>
    <row r="10659" spans="1:15" x14ac:dyDescent="0.25">
      <c r="A10659" s="2">
        <v>36330</v>
      </c>
      <c r="B10659">
        <v>200</v>
      </c>
      <c r="C10659">
        <v>10.6</v>
      </c>
      <c r="D10659">
        <v>10.6</v>
      </c>
      <c r="E10659">
        <v>10.6</v>
      </c>
      <c r="F10659">
        <v>10.6</v>
      </c>
      <c r="M10659" s="15">
        <v>20915</v>
      </c>
      <c r="N10659" t="str">
        <f t="shared" si="370"/>
        <v>Off</v>
      </c>
      <c r="O10659">
        <f t="shared" ref="O10659:O10722" si="371">+WEEKDAY(A10659,2)</f>
        <v>6</v>
      </c>
    </row>
    <row r="10660" spans="1:15" x14ac:dyDescent="0.25">
      <c r="A10660" s="2">
        <v>36330</v>
      </c>
      <c r="B10660">
        <v>300</v>
      </c>
      <c r="C10660">
        <v>10.34</v>
      </c>
      <c r="D10660">
        <v>10.34</v>
      </c>
      <c r="E10660">
        <v>10.34</v>
      </c>
      <c r="F10660">
        <v>10.34</v>
      </c>
      <c r="M10660" s="15">
        <v>20199</v>
      </c>
      <c r="N10660" t="str">
        <f t="shared" si="370"/>
        <v>Off</v>
      </c>
      <c r="O10660">
        <f t="shared" si="371"/>
        <v>6</v>
      </c>
    </row>
    <row r="10661" spans="1:15" x14ac:dyDescent="0.25">
      <c r="A10661" s="2">
        <v>36330</v>
      </c>
      <c r="B10661">
        <v>400</v>
      </c>
      <c r="C10661">
        <v>4.18</v>
      </c>
      <c r="D10661">
        <v>4.18</v>
      </c>
      <c r="E10661">
        <v>4.18</v>
      </c>
      <c r="F10661">
        <v>4.18</v>
      </c>
      <c r="M10661" s="15">
        <v>19755</v>
      </c>
      <c r="N10661" t="str">
        <f t="shared" si="370"/>
        <v>Off</v>
      </c>
      <c r="O10661">
        <f t="shared" si="371"/>
        <v>6</v>
      </c>
    </row>
    <row r="10662" spans="1:15" x14ac:dyDescent="0.25">
      <c r="A10662" s="2">
        <v>36330</v>
      </c>
      <c r="B10662">
        <v>500</v>
      </c>
      <c r="C10662">
        <v>0</v>
      </c>
      <c r="D10662">
        <v>0</v>
      </c>
      <c r="E10662">
        <v>0</v>
      </c>
      <c r="F10662">
        <v>0</v>
      </c>
      <c r="M10662" s="15">
        <v>19608</v>
      </c>
      <c r="N10662" t="str">
        <f t="shared" si="370"/>
        <v>Off</v>
      </c>
      <c r="O10662">
        <f t="shared" si="371"/>
        <v>6</v>
      </c>
    </row>
    <row r="10663" spans="1:15" x14ac:dyDescent="0.25">
      <c r="A10663" s="2">
        <v>36330</v>
      </c>
      <c r="B10663">
        <v>600</v>
      </c>
      <c r="C10663">
        <v>0</v>
      </c>
      <c r="D10663">
        <v>0</v>
      </c>
      <c r="E10663">
        <v>0</v>
      </c>
      <c r="F10663">
        <v>0</v>
      </c>
      <c r="M10663" s="15">
        <v>19648</v>
      </c>
      <c r="N10663" t="str">
        <f t="shared" si="370"/>
        <v>Off</v>
      </c>
      <c r="O10663">
        <f t="shared" si="371"/>
        <v>6</v>
      </c>
    </row>
    <row r="10664" spans="1:15" x14ac:dyDescent="0.25">
      <c r="A10664" s="2">
        <v>36330</v>
      </c>
      <c r="B10664">
        <v>700</v>
      </c>
      <c r="C10664">
        <v>0</v>
      </c>
      <c r="D10664">
        <v>0</v>
      </c>
      <c r="E10664">
        <v>0</v>
      </c>
      <c r="F10664">
        <v>0</v>
      </c>
      <c r="M10664" s="15">
        <v>20485</v>
      </c>
      <c r="N10664" t="str">
        <f t="shared" si="370"/>
        <v>Off</v>
      </c>
      <c r="O10664">
        <f t="shared" si="371"/>
        <v>6</v>
      </c>
    </row>
    <row r="10665" spans="1:15" x14ac:dyDescent="0.25">
      <c r="A10665" s="2">
        <v>36330</v>
      </c>
      <c r="B10665">
        <v>800</v>
      </c>
      <c r="C10665">
        <v>9.86</v>
      </c>
      <c r="D10665">
        <v>9.86</v>
      </c>
      <c r="E10665">
        <v>9.86</v>
      </c>
      <c r="F10665">
        <v>9.86</v>
      </c>
      <c r="M10665" s="15">
        <v>22200</v>
      </c>
      <c r="N10665" t="str">
        <f t="shared" si="370"/>
        <v>On</v>
      </c>
      <c r="O10665">
        <f t="shared" si="371"/>
        <v>6</v>
      </c>
    </row>
    <row r="10666" spans="1:15" x14ac:dyDescent="0.25">
      <c r="A10666" s="2">
        <v>36330</v>
      </c>
      <c r="B10666">
        <v>900</v>
      </c>
      <c r="C10666">
        <v>18.739999999999998</v>
      </c>
      <c r="D10666">
        <v>18.739999999999998</v>
      </c>
      <c r="E10666">
        <v>18.739999999999998</v>
      </c>
      <c r="F10666">
        <v>18.739999999999998</v>
      </c>
      <c r="M10666" s="15">
        <v>24423</v>
      </c>
      <c r="N10666" t="str">
        <f t="shared" si="370"/>
        <v>On</v>
      </c>
      <c r="O10666">
        <f t="shared" si="371"/>
        <v>6</v>
      </c>
    </row>
    <row r="10667" spans="1:15" x14ac:dyDescent="0.25">
      <c r="A10667" s="2">
        <v>36330</v>
      </c>
      <c r="B10667">
        <v>1000</v>
      </c>
      <c r="C10667">
        <v>18.329999999999998</v>
      </c>
      <c r="D10667">
        <v>18.329999999999998</v>
      </c>
      <c r="E10667">
        <v>18.329999999999998</v>
      </c>
      <c r="F10667">
        <v>18.329999999999998</v>
      </c>
      <c r="M10667" s="15">
        <v>26734</v>
      </c>
      <c r="N10667" t="str">
        <f t="shared" si="370"/>
        <v>On</v>
      </c>
      <c r="O10667">
        <f t="shared" si="371"/>
        <v>6</v>
      </c>
    </row>
    <row r="10668" spans="1:15" x14ac:dyDescent="0.25">
      <c r="A10668" s="2">
        <v>36330</v>
      </c>
      <c r="B10668">
        <v>1100</v>
      </c>
      <c r="C10668">
        <v>18.88</v>
      </c>
      <c r="D10668">
        <v>18.88</v>
      </c>
      <c r="E10668">
        <v>18.88</v>
      </c>
      <c r="F10668">
        <v>18.88</v>
      </c>
      <c r="M10668" s="15">
        <v>27881</v>
      </c>
      <c r="N10668" t="str">
        <f t="shared" si="370"/>
        <v>On</v>
      </c>
      <c r="O10668">
        <f t="shared" si="371"/>
        <v>6</v>
      </c>
    </row>
    <row r="10669" spans="1:15" x14ac:dyDescent="0.25">
      <c r="A10669" s="2">
        <v>36330</v>
      </c>
      <c r="B10669">
        <v>1200</v>
      </c>
      <c r="C10669">
        <v>16.27</v>
      </c>
      <c r="D10669">
        <v>16.27</v>
      </c>
      <c r="E10669">
        <v>16.27</v>
      </c>
      <c r="F10669">
        <v>16.27</v>
      </c>
      <c r="M10669" s="15">
        <v>28367</v>
      </c>
      <c r="N10669" t="str">
        <f t="shared" si="370"/>
        <v>On</v>
      </c>
      <c r="O10669">
        <f t="shared" si="371"/>
        <v>6</v>
      </c>
    </row>
    <row r="10670" spans="1:15" x14ac:dyDescent="0.25">
      <c r="A10670" s="2">
        <v>36330</v>
      </c>
      <c r="B10670">
        <v>1300</v>
      </c>
      <c r="C10670">
        <v>14.87</v>
      </c>
      <c r="D10670">
        <v>14.87</v>
      </c>
      <c r="E10670">
        <v>14.87</v>
      </c>
      <c r="F10670">
        <v>14.87</v>
      </c>
      <c r="M10670" s="15">
        <v>28337</v>
      </c>
      <c r="N10670" t="str">
        <f t="shared" si="370"/>
        <v>On</v>
      </c>
      <c r="O10670">
        <f t="shared" si="371"/>
        <v>6</v>
      </c>
    </row>
    <row r="10671" spans="1:15" x14ac:dyDescent="0.25">
      <c r="A10671" s="2">
        <v>36330</v>
      </c>
      <c r="B10671">
        <v>1400</v>
      </c>
      <c r="C10671">
        <v>16.02</v>
      </c>
      <c r="D10671">
        <v>16.02</v>
      </c>
      <c r="E10671">
        <v>16.02</v>
      </c>
      <c r="F10671">
        <v>16.02</v>
      </c>
      <c r="M10671" s="15">
        <v>28310</v>
      </c>
      <c r="N10671" t="str">
        <f t="shared" si="370"/>
        <v>On</v>
      </c>
      <c r="O10671">
        <f t="shared" si="371"/>
        <v>6</v>
      </c>
    </row>
    <row r="10672" spans="1:15" x14ac:dyDescent="0.25">
      <c r="A10672" s="2">
        <v>36330</v>
      </c>
      <c r="B10672">
        <v>1500</v>
      </c>
      <c r="C10672">
        <v>14.15</v>
      </c>
      <c r="D10672">
        <v>14.15</v>
      </c>
      <c r="E10672">
        <v>14.15</v>
      </c>
      <c r="F10672">
        <v>14.15</v>
      </c>
      <c r="M10672" s="15">
        <v>28136</v>
      </c>
      <c r="N10672" t="str">
        <f t="shared" si="370"/>
        <v>On</v>
      </c>
      <c r="O10672">
        <f t="shared" si="371"/>
        <v>6</v>
      </c>
    </row>
    <row r="10673" spans="1:15" x14ac:dyDescent="0.25">
      <c r="A10673" s="2">
        <v>36330</v>
      </c>
      <c r="B10673">
        <v>1600</v>
      </c>
      <c r="C10673">
        <v>16.5</v>
      </c>
      <c r="D10673">
        <v>16.5</v>
      </c>
      <c r="E10673">
        <v>16.5</v>
      </c>
      <c r="F10673">
        <v>16.5</v>
      </c>
      <c r="M10673" s="15">
        <v>28082</v>
      </c>
      <c r="N10673" t="str">
        <f t="shared" si="370"/>
        <v>On</v>
      </c>
      <c r="O10673">
        <f t="shared" si="371"/>
        <v>6</v>
      </c>
    </row>
    <row r="10674" spans="1:15" x14ac:dyDescent="0.25">
      <c r="A10674" s="2">
        <v>36330</v>
      </c>
      <c r="B10674">
        <v>1700</v>
      </c>
      <c r="C10674">
        <v>16.82</v>
      </c>
      <c r="D10674">
        <v>16.82</v>
      </c>
      <c r="E10674">
        <v>16.82</v>
      </c>
      <c r="F10674">
        <v>16.82</v>
      </c>
      <c r="M10674" s="15">
        <v>28329</v>
      </c>
      <c r="N10674" t="str">
        <f t="shared" si="370"/>
        <v>On</v>
      </c>
      <c r="O10674">
        <f t="shared" si="371"/>
        <v>6</v>
      </c>
    </row>
    <row r="10675" spans="1:15" x14ac:dyDescent="0.25">
      <c r="A10675" s="2">
        <v>36330</v>
      </c>
      <c r="B10675">
        <v>1800</v>
      </c>
      <c r="C10675">
        <v>16.3</v>
      </c>
      <c r="D10675">
        <v>16.3</v>
      </c>
      <c r="E10675">
        <v>16.3</v>
      </c>
      <c r="F10675">
        <v>16.3</v>
      </c>
      <c r="M10675" s="15">
        <v>28150</v>
      </c>
      <c r="N10675" t="str">
        <f t="shared" si="370"/>
        <v>On</v>
      </c>
      <c r="O10675">
        <f t="shared" si="371"/>
        <v>6</v>
      </c>
    </row>
    <row r="10676" spans="1:15" x14ac:dyDescent="0.25">
      <c r="A10676" s="2">
        <v>36330</v>
      </c>
      <c r="B10676">
        <v>1900</v>
      </c>
      <c r="C10676">
        <v>12.72</v>
      </c>
      <c r="D10676">
        <v>12.72</v>
      </c>
      <c r="E10676">
        <v>12.72</v>
      </c>
      <c r="F10676">
        <v>12.72</v>
      </c>
      <c r="M10676" s="15">
        <v>27693</v>
      </c>
      <c r="N10676" t="str">
        <f t="shared" si="370"/>
        <v>On</v>
      </c>
      <c r="O10676">
        <f t="shared" si="371"/>
        <v>6</v>
      </c>
    </row>
    <row r="10677" spans="1:15" x14ac:dyDescent="0.25">
      <c r="A10677" s="2">
        <v>36330</v>
      </c>
      <c r="B10677">
        <v>2000</v>
      </c>
      <c r="C10677">
        <v>12.97</v>
      </c>
      <c r="D10677">
        <v>12.97</v>
      </c>
      <c r="E10677">
        <v>12.97</v>
      </c>
      <c r="F10677">
        <v>12.97</v>
      </c>
      <c r="M10677" s="15">
        <v>26913</v>
      </c>
      <c r="N10677" t="str">
        <f t="shared" si="370"/>
        <v>On</v>
      </c>
      <c r="O10677">
        <f t="shared" si="371"/>
        <v>6</v>
      </c>
    </row>
    <row r="10678" spans="1:15" x14ac:dyDescent="0.25">
      <c r="A10678" s="2">
        <v>36330</v>
      </c>
      <c r="B10678">
        <v>2100</v>
      </c>
      <c r="C10678">
        <v>16.04</v>
      </c>
      <c r="D10678">
        <v>16.04</v>
      </c>
      <c r="E10678">
        <v>16.04</v>
      </c>
      <c r="F10678">
        <v>16.04</v>
      </c>
      <c r="M10678" s="15">
        <v>27000</v>
      </c>
      <c r="N10678" t="str">
        <f t="shared" si="370"/>
        <v>On</v>
      </c>
      <c r="O10678">
        <f t="shared" si="371"/>
        <v>6</v>
      </c>
    </row>
    <row r="10679" spans="1:15" x14ac:dyDescent="0.25">
      <c r="A10679" s="2">
        <v>36330</v>
      </c>
      <c r="B10679">
        <v>2200</v>
      </c>
      <c r="C10679">
        <v>22.64</v>
      </c>
      <c r="D10679">
        <v>22.64</v>
      </c>
      <c r="E10679">
        <v>22.64</v>
      </c>
      <c r="F10679">
        <v>22.64</v>
      </c>
      <c r="M10679" s="15">
        <v>27438</v>
      </c>
      <c r="N10679" t="str">
        <f t="shared" si="370"/>
        <v>On</v>
      </c>
      <c r="O10679">
        <f t="shared" si="371"/>
        <v>6</v>
      </c>
    </row>
    <row r="10680" spans="1:15" x14ac:dyDescent="0.25">
      <c r="A10680" s="2">
        <v>36330</v>
      </c>
      <c r="B10680">
        <v>2300</v>
      </c>
      <c r="C10680">
        <v>14.27</v>
      </c>
      <c r="D10680">
        <v>14.27</v>
      </c>
      <c r="E10680">
        <v>14.27</v>
      </c>
      <c r="F10680">
        <v>14.27</v>
      </c>
      <c r="M10680" s="15">
        <v>27048</v>
      </c>
      <c r="N10680" t="str">
        <f t="shared" si="370"/>
        <v>On</v>
      </c>
      <c r="O10680">
        <f t="shared" si="371"/>
        <v>6</v>
      </c>
    </row>
    <row r="10681" spans="1:15" x14ac:dyDescent="0.25">
      <c r="A10681" s="2">
        <v>36330</v>
      </c>
      <c r="B10681">
        <v>2400</v>
      </c>
      <c r="C10681">
        <v>11.12</v>
      </c>
      <c r="D10681">
        <v>11.12</v>
      </c>
      <c r="E10681">
        <v>11.12</v>
      </c>
      <c r="F10681">
        <v>11.12</v>
      </c>
      <c r="M10681" s="15">
        <v>26992</v>
      </c>
      <c r="N10681" t="str">
        <f t="shared" si="370"/>
        <v>Off</v>
      </c>
      <c r="O10681">
        <f t="shared" si="371"/>
        <v>6</v>
      </c>
    </row>
    <row r="10682" spans="1:15" x14ac:dyDescent="0.25">
      <c r="A10682" s="2">
        <v>36331</v>
      </c>
      <c r="B10682">
        <v>100</v>
      </c>
      <c r="C10682">
        <v>7.91</v>
      </c>
      <c r="D10682">
        <v>7.91</v>
      </c>
      <c r="E10682">
        <v>7.91</v>
      </c>
      <c r="F10682">
        <v>7.91</v>
      </c>
      <c r="M10682" s="15">
        <v>22000</v>
      </c>
      <c r="N10682" t="str">
        <f t="shared" si="370"/>
        <v>Off</v>
      </c>
      <c r="O10682">
        <f t="shared" si="371"/>
        <v>7</v>
      </c>
    </row>
    <row r="10683" spans="1:15" x14ac:dyDescent="0.25">
      <c r="A10683" s="2">
        <v>36331</v>
      </c>
      <c r="B10683">
        <v>200</v>
      </c>
      <c r="C10683">
        <v>0.08</v>
      </c>
      <c r="D10683">
        <v>0.08</v>
      </c>
      <c r="E10683">
        <v>0.08</v>
      </c>
      <c r="F10683">
        <v>0.08</v>
      </c>
      <c r="M10683" s="15">
        <v>20523</v>
      </c>
      <c r="N10683" t="str">
        <f t="shared" si="370"/>
        <v>Off</v>
      </c>
      <c r="O10683">
        <f t="shared" si="371"/>
        <v>7</v>
      </c>
    </row>
    <row r="10684" spans="1:15" x14ac:dyDescent="0.25">
      <c r="A10684" s="2">
        <v>36331</v>
      </c>
      <c r="B10684">
        <v>300</v>
      </c>
      <c r="C10684">
        <v>0</v>
      </c>
      <c r="D10684">
        <v>0</v>
      </c>
      <c r="E10684">
        <v>0</v>
      </c>
      <c r="F10684">
        <v>0</v>
      </c>
      <c r="M10684" s="15">
        <v>19518</v>
      </c>
      <c r="N10684" t="str">
        <f t="shared" si="370"/>
        <v>Off</v>
      </c>
      <c r="O10684">
        <f t="shared" si="371"/>
        <v>7</v>
      </c>
    </row>
    <row r="10685" spans="1:15" x14ac:dyDescent="0.25">
      <c r="A10685" s="2">
        <v>36331</v>
      </c>
      <c r="B10685">
        <v>400</v>
      </c>
      <c r="C10685">
        <v>0</v>
      </c>
      <c r="D10685">
        <v>0</v>
      </c>
      <c r="E10685">
        <v>0</v>
      </c>
      <c r="F10685">
        <v>0</v>
      </c>
      <c r="M10685" s="15">
        <v>19284</v>
      </c>
      <c r="N10685" t="str">
        <f t="shared" si="370"/>
        <v>Off</v>
      </c>
      <c r="O10685">
        <f t="shared" si="371"/>
        <v>7</v>
      </c>
    </row>
    <row r="10686" spans="1:15" x14ac:dyDescent="0.25">
      <c r="A10686" s="2">
        <v>36331</v>
      </c>
      <c r="B10686">
        <v>500</v>
      </c>
      <c r="C10686">
        <v>0</v>
      </c>
      <c r="D10686">
        <v>0</v>
      </c>
      <c r="E10686">
        <v>0</v>
      </c>
      <c r="F10686">
        <v>0</v>
      </c>
      <c r="M10686" s="15">
        <v>19246</v>
      </c>
      <c r="N10686" t="str">
        <f t="shared" si="370"/>
        <v>Off</v>
      </c>
      <c r="O10686">
        <f t="shared" si="371"/>
        <v>7</v>
      </c>
    </row>
    <row r="10687" spans="1:15" x14ac:dyDescent="0.25">
      <c r="A10687" s="2">
        <v>36331</v>
      </c>
      <c r="B10687">
        <v>600</v>
      </c>
      <c r="C10687">
        <v>0</v>
      </c>
      <c r="D10687">
        <v>0</v>
      </c>
      <c r="E10687">
        <v>0</v>
      </c>
      <c r="F10687">
        <v>0</v>
      </c>
      <c r="M10687" s="15">
        <v>19200</v>
      </c>
      <c r="N10687" t="str">
        <f t="shared" si="370"/>
        <v>Off</v>
      </c>
      <c r="O10687">
        <f t="shared" si="371"/>
        <v>7</v>
      </c>
    </row>
    <row r="10688" spans="1:15" x14ac:dyDescent="0.25">
      <c r="A10688" s="2">
        <v>36331</v>
      </c>
      <c r="B10688">
        <v>700</v>
      </c>
      <c r="C10688">
        <v>0</v>
      </c>
      <c r="D10688">
        <v>0</v>
      </c>
      <c r="E10688">
        <v>0</v>
      </c>
      <c r="F10688">
        <v>0</v>
      </c>
      <c r="M10688" s="15">
        <v>19341</v>
      </c>
      <c r="N10688" t="str">
        <f t="shared" si="370"/>
        <v>Off</v>
      </c>
      <c r="O10688">
        <f t="shared" si="371"/>
        <v>7</v>
      </c>
    </row>
    <row r="10689" spans="1:15" x14ac:dyDescent="0.25">
      <c r="A10689" s="2">
        <v>36331</v>
      </c>
      <c r="B10689">
        <v>800</v>
      </c>
      <c r="C10689">
        <v>3.56</v>
      </c>
      <c r="D10689">
        <v>3.56</v>
      </c>
      <c r="E10689">
        <v>3.56</v>
      </c>
      <c r="F10689">
        <v>3.56</v>
      </c>
      <c r="M10689" s="15">
        <v>20409</v>
      </c>
      <c r="N10689" t="str">
        <f t="shared" si="370"/>
        <v>On</v>
      </c>
      <c r="O10689">
        <f t="shared" si="371"/>
        <v>7</v>
      </c>
    </row>
    <row r="10690" spans="1:15" x14ac:dyDescent="0.25">
      <c r="A10690" s="2">
        <v>36331</v>
      </c>
      <c r="B10690">
        <v>900</v>
      </c>
      <c r="C10690">
        <v>11.18</v>
      </c>
      <c r="D10690">
        <v>11.18</v>
      </c>
      <c r="E10690">
        <v>11.18</v>
      </c>
      <c r="F10690">
        <v>11.18</v>
      </c>
      <c r="M10690" s="15">
        <v>22159</v>
      </c>
      <c r="N10690" t="str">
        <f t="shared" si="370"/>
        <v>On</v>
      </c>
      <c r="O10690">
        <f t="shared" si="371"/>
        <v>7</v>
      </c>
    </row>
    <row r="10691" spans="1:15" x14ac:dyDescent="0.25">
      <c r="A10691" s="2">
        <v>36331</v>
      </c>
      <c r="B10691">
        <v>1000</v>
      </c>
      <c r="C10691">
        <v>13.32</v>
      </c>
      <c r="D10691">
        <v>13.32</v>
      </c>
      <c r="E10691">
        <v>13.32</v>
      </c>
      <c r="F10691">
        <v>13.32</v>
      </c>
      <c r="M10691" s="15">
        <v>23843</v>
      </c>
      <c r="N10691" t="str">
        <f t="shared" si="370"/>
        <v>On</v>
      </c>
      <c r="O10691">
        <f t="shared" si="371"/>
        <v>7</v>
      </c>
    </row>
    <row r="10692" spans="1:15" x14ac:dyDescent="0.25">
      <c r="A10692" s="2">
        <v>36331</v>
      </c>
      <c r="B10692">
        <v>1100</v>
      </c>
      <c r="C10692">
        <v>13.49</v>
      </c>
      <c r="D10692">
        <v>13.49</v>
      </c>
      <c r="E10692">
        <v>13.49</v>
      </c>
      <c r="F10692">
        <v>13.49</v>
      </c>
      <c r="M10692" s="15">
        <v>25247</v>
      </c>
      <c r="N10692" t="str">
        <f t="shared" si="370"/>
        <v>On</v>
      </c>
      <c r="O10692">
        <f t="shared" si="371"/>
        <v>7</v>
      </c>
    </row>
    <row r="10693" spans="1:15" x14ac:dyDescent="0.25">
      <c r="A10693" s="2">
        <v>36331</v>
      </c>
      <c r="B10693">
        <v>1200</v>
      </c>
      <c r="C10693">
        <v>12.37</v>
      </c>
      <c r="D10693">
        <v>12.37</v>
      </c>
      <c r="E10693">
        <v>12.37</v>
      </c>
      <c r="F10693">
        <v>12.37</v>
      </c>
      <c r="M10693" s="15">
        <v>25579</v>
      </c>
      <c r="N10693" t="str">
        <f t="shared" si="370"/>
        <v>On</v>
      </c>
      <c r="O10693">
        <f t="shared" si="371"/>
        <v>7</v>
      </c>
    </row>
    <row r="10694" spans="1:15" x14ac:dyDescent="0.25">
      <c r="A10694" s="2">
        <v>36331</v>
      </c>
      <c r="B10694">
        <v>1300</v>
      </c>
      <c r="C10694">
        <v>13.67</v>
      </c>
      <c r="D10694">
        <v>13.67</v>
      </c>
      <c r="E10694">
        <v>13.67</v>
      </c>
      <c r="F10694">
        <v>13.67</v>
      </c>
      <c r="M10694" s="15">
        <v>25759</v>
      </c>
      <c r="N10694" t="str">
        <f t="shared" si="370"/>
        <v>On</v>
      </c>
      <c r="O10694">
        <f t="shared" si="371"/>
        <v>7</v>
      </c>
    </row>
    <row r="10695" spans="1:15" x14ac:dyDescent="0.25">
      <c r="A10695" s="2">
        <v>36331</v>
      </c>
      <c r="B10695">
        <v>1400</v>
      </c>
      <c r="C10695">
        <v>12.28</v>
      </c>
      <c r="D10695">
        <v>12.28</v>
      </c>
      <c r="E10695">
        <v>12.28</v>
      </c>
      <c r="F10695">
        <v>12.28</v>
      </c>
      <c r="M10695" s="15">
        <v>25718</v>
      </c>
      <c r="N10695" t="str">
        <f t="shared" si="370"/>
        <v>On</v>
      </c>
      <c r="O10695">
        <f t="shared" si="371"/>
        <v>7</v>
      </c>
    </row>
    <row r="10696" spans="1:15" x14ac:dyDescent="0.25">
      <c r="A10696" s="2">
        <v>36331</v>
      </c>
      <c r="B10696">
        <v>1500</v>
      </c>
      <c r="C10696">
        <v>10.52</v>
      </c>
      <c r="D10696">
        <v>10.52</v>
      </c>
      <c r="E10696">
        <v>10.52</v>
      </c>
      <c r="F10696">
        <v>10.52</v>
      </c>
      <c r="M10696" s="15">
        <v>25273</v>
      </c>
      <c r="N10696" t="str">
        <f t="shared" si="370"/>
        <v>On</v>
      </c>
      <c r="O10696">
        <f t="shared" si="371"/>
        <v>7</v>
      </c>
    </row>
    <row r="10697" spans="1:15" x14ac:dyDescent="0.25">
      <c r="A10697" s="2">
        <v>36331</v>
      </c>
      <c r="B10697">
        <v>1600</v>
      </c>
      <c r="C10697">
        <v>10.59</v>
      </c>
      <c r="D10697">
        <v>10.59</v>
      </c>
      <c r="E10697">
        <v>10.59</v>
      </c>
      <c r="F10697">
        <v>10.59</v>
      </c>
      <c r="M10697" s="15">
        <v>24992</v>
      </c>
      <c r="N10697" t="str">
        <f t="shared" si="370"/>
        <v>On</v>
      </c>
      <c r="O10697">
        <f t="shared" si="371"/>
        <v>7</v>
      </c>
    </row>
    <row r="10698" spans="1:15" x14ac:dyDescent="0.25">
      <c r="A10698" s="2">
        <v>36331</v>
      </c>
      <c r="B10698">
        <v>1700</v>
      </c>
      <c r="C10698">
        <v>11.16</v>
      </c>
      <c r="D10698">
        <v>11.16</v>
      </c>
      <c r="E10698">
        <v>11.16</v>
      </c>
      <c r="F10698">
        <v>11.16</v>
      </c>
      <c r="M10698" s="15">
        <v>24984</v>
      </c>
      <c r="N10698" t="str">
        <f t="shared" si="370"/>
        <v>On</v>
      </c>
      <c r="O10698">
        <f t="shared" si="371"/>
        <v>7</v>
      </c>
    </row>
    <row r="10699" spans="1:15" x14ac:dyDescent="0.25">
      <c r="A10699" s="2">
        <v>36331</v>
      </c>
      <c r="B10699">
        <v>1800</v>
      </c>
      <c r="C10699">
        <v>10.87</v>
      </c>
      <c r="D10699">
        <v>10.87</v>
      </c>
      <c r="E10699">
        <v>10.87</v>
      </c>
      <c r="F10699">
        <v>10.87</v>
      </c>
      <c r="M10699" s="15">
        <v>25182</v>
      </c>
      <c r="N10699" t="str">
        <f t="shared" ref="N10699:N10762" si="372">+IF(B10699&gt;700,IF(B10699&lt;2400,"On","Off"),"Off")</f>
        <v>On</v>
      </c>
      <c r="O10699">
        <f t="shared" si="371"/>
        <v>7</v>
      </c>
    </row>
    <row r="10700" spans="1:15" x14ac:dyDescent="0.25">
      <c r="A10700" s="2">
        <v>36331</v>
      </c>
      <c r="B10700">
        <v>1900</v>
      </c>
      <c r="C10700">
        <v>10.220000000000001</v>
      </c>
      <c r="D10700">
        <v>10.220000000000001</v>
      </c>
      <c r="E10700">
        <v>10.220000000000001</v>
      </c>
      <c r="F10700">
        <v>10.220000000000001</v>
      </c>
      <c r="M10700" s="15">
        <v>25054</v>
      </c>
      <c r="N10700" t="str">
        <f t="shared" si="372"/>
        <v>On</v>
      </c>
      <c r="O10700">
        <f t="shared" si="371"/>
        <v>7</v>
      </c>
    </row>
    <row r="10701" spans="1:15" x14ac:dyDescent="0.25">
      <c r="A10701" s="2">
        <v>36331</v>
      </c>
      <c r="B10701">
        <v>2000</v>
      </c>
      <c r="C10701">
        <v>10.45</v>
      </c>
      <c r="D10701">
        <v>10.45</v>
      </c>
      <c r="E10701">
        <v>10.45</v>
      </c>
      <c r="F10701">
        <v>10.45</v>
      </c>
      <c r="M10701" s="15">
        <v>24973</v>
      </c>
      <c r="N10701" t="str">
        <f t="shared" si="372"/>
        <v>On</v>
      </c>
      <c r="O10701">
        <f t="shared" si="371"/>
        <v>7</v>
      </c>
    </row>
    <row r="10702" spans="1:15" x14ac:dyDescent="0.25">
      <c r="A10702" s="2">
        <v>36331</v>
      </c>
      <c r="B10702">
        <v>2100</v>
      </c>
      <c r="C10702">
        <v>14.88</v>
      </c>
      <c r="D10702">
        <v>14.88</v>
      </c>
      <c r="E10702">
        <v>14.88</v>
      </c>
      <c r="F10702">
        <v>14.88</v>
      </c>
      <c r="M10702" s="15">
        <v>25815</v>
      </c>
      <c r="N10702" t="str">
        <f t="shared" si="372"/>
        <v>On</v>
      </c>
      <c r="O10702">
        <f t="shared" si="371"/>
        <v>7</v>
      </c>
    </row>
    <row r="10703" spans="1:15" x14ac:dyDescent="0.25">
      <c r="A10703" s="2">
        <v>36331</v>
      </c>
      <c r="B10703">
        <v>2200</v>
      </c>
      <c r="C10703">
        <v>14.78</v>
      </c>
      <c r="D10703">
        <v>14.78</v>
      </c>
      <c r="E10703">
        <v>14.78</v>
      </c>
      <c r="F10703">
        <v>14.78</v>
      </c>
      <c r="M10703" s="15">
        <v>26398</v>
      </c>
      <c r="N10703" t="str">
        <f t="shared" si="372"/>
        <v>On</v>
      </c>
      <c r="O10703">
        <f t="shared" si="371"/>
        <v>7</v>
      </c>
    </row>
    <row r="10704" spans="1:15" x14ac:dyDescent="0.25">
      <c r="A10704" s="2">
        <v>36331</v>
      </c>
      <c r="B10704">
        <v>2300</v>
      </c>
      <c r="C10704">
        <v>12.74</v>
      </c>
      <c r="D10704">
        <v>12.74</v>
      </c>
      <c r="E10704">
        <v>12.74</v>
      </c>
      <c r="F10704">
        <v>12.74</v>
      </c>
      <c r="M10704" s="15">
        <v>24902</v>
      </c>
      <c r="N10704" t="str">
        <f t="shared" si="372"/>
        <v>On</v>
      </c>
      <c r="O10704">
        <f t="shared" si="371"/>
        <v>7</v>
      </c>
    </row>
    <row r="10705" spans="1:15" x14ac:dyDescent="0.25">
      <c r="A10705" s="2">
        <v>36331</v>
      </c>
      <c r="B10705">
        <v>2400</v>
      </c>
      <c r="C10705">
        <v>10.32</v>
      </c>
      <c r="D10705">
        <v>10.32</v>
      </c>
      <c r="E10705">
        <v>10.32</v>
      </c>
      <c r="F10705">
        <v>10.32</v>
      </c>
      <c r="M10705" s="15">
        <v>23445</v>
      </c>
      <c r="N10705" t="str">
        <f t="shared" si="372"/>
        <v>Off</v>
      </c>
      <c r="O10705">
        <f t="shared" si="371"/>
        <v>7</v>
      </c>
    </row>
    <row r="10706" spans="1:15" x14ac:dyDescent="0.25">
      <c r="A10706" s="2">
        <v>36332</v>
      </c>
      <c r="B10706">
        <v>100</v>
      </c>
      <c r="C10706">
        <v>5.12</v>
      </c>
      <c r="D10706">
        <v>5.12</v>
      </c>
      <c r="E10706">
        <v>5.12</v>
      </c>
      <c r="F10706">
        <v>5.12</v>
      </c>
      <c r="M10706" s="15">
        <v>21538</v>
      </c>
      <c r="N10706" t="str">
        <f t="shared" si="372"/>
        <v>Off</v>
      </c>
      <c r="O10706">
        <f t="shared" si="371"/>
        <v>1</v>
      </c>
    </row>
    <row r="10707" spans="1:15" x14ac:dyDescent="0.25">
      <c r="A10707" s="2">
        <v>36332</v>
      </c>
      <c r="B10707">
        <v>200</v>
      </c>
      <c r="C10707">
        <v>0</v>
      </c>
      <c r="D10707">
        <v>0</v>
      </c>
      <c r="E10707">
        <v>0</v>
      </c>
      <c r="F10707">
        <v>0</v>
      </c>
      <c r="M10707" s="15">
        <v>20523</v>
      </c>
      <c r="N10707" t="str">
        <f t="shared" si="372"/>
        <v>Off</v>
      </c>
      <c r="O10707">
        <f t="shared" si="371"/>
        <v>1</v>
      </c>
    </row>
    <row r="10708" spans="1:15" x14ac:dyDescent="0.25">
      <c r="A10708" s="2">
        <v>36332</v>
      </c>
      <c r="B10708">
        <v>300</v>
      </c>
      <c r="C10708">
        <v>6.84</v>
      </c>
      <c r="D10708">
        <v>6.84</v>
      </c>
      <c r="E10708">
        <v>6.84</v>
      </c>
      <c r="F10708">
        <v>6.84</v>
      </c>
      <c r="M10708" s="15">
        <v>19874</v>
      </c>
      <c r="N10708" t="str">
        <f t="shared" si="372"/>
        <v>Off</v>
      </c>
      <c r="O10708">
        <f t="shared" si="371"/>
        <v>1</v>
      </c>
    </row>
    <row r="10709" spans="1:15" x14ac:dyDescent="0.25">
      <c r="A10709" s="2">
        <v>36332</v>
      </c>
      <c r="B10709">
        <v>400</v>
      </c>
      <c r="C10709">
        <v>10.23</v>
      </c>
      <c r="D10709">
        <v>10.23</v>
      </c>
      <c r="E10709">
        <v>10.23</v>
      </c>
      <c r="F10709">
        <v>10.23</v>
      </c>
      <c r="M10709" s="15">
        <v>20107</v>
      </c>
      <c r="N10709" t="str">
        <f t="shared" si="372"/>
        <v>Off</v>
      </c>
      <c r="O10709">
        <f t="shared" si="371"/>
        <v>1</v>
      </c>
    </row>
    <row r="10710" spans="1:15" x14ac:dyDescent="0.25">
      <c r="A10710" s="2">
        <v>36332</v>
      </c>
      <c r="B10710">
        <v>500</v>
      </c>
      <c r="C10710">
        <v>10.06</v>
      </c>
      <c r="D10710">
        <v>10.06</v>
      </c>
      <c r="E10710">
        <v>10.06</v>
      </c>
      <c r="F10710">
        <v>10.06</v>
      </c>
      <c r="M10710" s="15">
        <v>20602</v>
      </c>
      <c r="N10710" t="str">
        <f t="shared" si="372"/>
        <v>Off</v>
      </c>
      <c r="O10710">
        <f t="shared" si="371"/>
        <v>1</v>
      </c>
    </row>
    <row r="10711" spans="1:15" x14ac:dyDescent="0.25">
      <c r="A10711" s="2">
        <v>36332</v>
      </c>
      <c r="B10711">
        <v>600</v>
      </c>
      <c r="C10711">
        <v>8.7200000000000006</v>
      </c>
      <c r="D10711">
        <v>8.7200000000000006</v>
      </c>
      <c r="E10711">
        <v>8.7200000000000006</v>
      </c>
      <c r="F10711">
        <v>8.7200000000000006</v>
      </c>
      <c r="M10711" s="15">
        <v>22065</v>
      </c>
      <c r="N10711" t="str">
        <f t="shared" si="372"/>
        <v>Off</v>
      </c>
      <c r="O10711">
        <f t="shared" si="371"/>
        <v>1</v>
      </c>
    </row>
    <row r="10712" spans="1:15" x14ac:dyDescent="0.25">
      <c r="A10712" s="2">
        <v>36332</v>
      </c>
      <c r="B10712">
        <v>700</v>
      </c>
      <c r="C10712">
        <v>10.68</v>
      </c>
      <c r="D10712">
        <v>10.68</v>
      </c>
      <c r="E10712">
        <v>10.68</v>
      </c>
      <c r="F10712">
        <v>10.68</v>
      </c>
      <c r="M10712" s="15">
        <v>24525</v>
      </c>
      <c r="N10712" t="str">
        <f t="shared" si="372"/>
        <v>Off</v>
      </c>
      <c r="O10712">
        <f t="shared" si="371"/>
        <v>1</v>
      </c>
    </row>
    <row r="10713" spans="1:15" x14ac:dyDescent="0.25">
      <c r="A10713" s="2">
        <v>36332</v>
      </c>
      <c r="B10713">
        <v>800</v>
      </c>
      <c r="C10713">
        <v>13.01</v>
      </c>
      <c r="D10713">
        <v>13.01</v>
      </c>
      <c r="E10713">
        <v>13.01</v>
      </c>
      <c r="F10713">
        <v>13.01</v>
      </c>
      <c r="M10713" s="15">
        <v>27636</v>
      </c>
      <c r="N10713" t="str">
        <f t="shared" si="372"/>
        <v>On</v>
      </c>
      <c r="O10713">
        <f t="shared" si="371"/>
        <v>1</v>
      </c>
    </row>
    <row r="10714" spans="1:15" x14ac:dyDescent="0.25">
      <c r="A10714" s="2">
        <v>36332</v>
      </c>
      <c r="B10714">
        <v>900</v>
      </c>
      <c r="C10714">
        <v>12.08</v>
      </c>
      <c r="D10714">
        <v>12.08</v>
      </c>
      <c r="E10714">
        <v>12.08</v>
      </c>
      <c r="F10714">
        <v>12.08</v>
      </c>
      <c r="M10714" s="15">
        <v>29302</v>
      </c>
      <c r="N10714" t="str">
        <f t="shared" si="372"/>
        <v>On</v>
      </c>
      <c r="O10714">
        <f t="shared" si="371"/>
        <v>1</v>
      </c>
    </row>
    <row r="10715" spans="1:15" x14ac:dyDescent="0.25">
      <c r="A10715" s="2">
        <v>36332</v>
      </c>
      <c r="B10715">
        <v>1000</v>
      </c>
      <c r="C10715">
        <v>14.25</v>
      </c>
      <c r="D10715">
        <v>14.25</v>
      </c>
      <c r="E10715">
        <v>14.25</v>
      </c>
      <c r="F10715">
        <v>14.25</v>
      </c>
      <c r="M10715" s="15">
        <v>30200</v>
      </c>
      <c r="N10715" t="str">
        <f t="shared" si="372"/>
        <v>On</v>
      </c>
      <c r="O10715">
        <f t="shared" si="371"/>
        <v>1</v>
      </c>
    </row>
    <row r="10716" spans="1:15" x14ac:dyDescent="0.25">
      <c r="A10716" s="2">
        <v>36332</v>
      </c>
      <c r="B10716">
        <v>1100</v>
      </c>
      <c r="C10716">
        <v>21.01</v>
      </c>
      <c r="D10716">
        <v>21.01</v>
      </c>
      <c r="E10716">
        <v>21.01</v>
      </c>
      <c r="F10716">
        <v>21.01</v>
      </c>
      <c r="M10716" s="15">
        <v>31404</v>
      </c>
      <c r="N10716" t="str">
        <f t="shared" si="372"/>
        <v>On</v>
      </c>
      <c r="O10716">
        <f t="shared" si="371"/>
        <v>1</v>
      </c>
    </row>
    <row r="10717" spans="1:15" x14ac:dyDescent="0.25">
      <c r="A10717" s="2">
        <v>36332</v>
      </c>
      <c r="B10717">
        <v>1200</v>
      </c>
      <c r="C10717">
        <v>27.21</v>
      </c>
      <c r="D10717">
        <v>27.21</v>
      </c>
      <c r="E10717">
        <v>27.21</v>
      </c>
      <c r="F10717">
        <v>27.21</v>
      </c>
      <c r="M10717" s="15">
        <v>31824</v>
      </c>
      <c r="N10717" t="str">
        <f t="shared" si="372"/>
        <v>On</v>
      </c>
      <c r="O10717">
        <f t="shared" si="371"/>
        <v>1</v>
      </c>
    </row>
    <row r="10718" spans="1:15" x14ac:dyDescent="0.25">
      <c r="A10718" s="2">
        <v>36332</v>
      </c>
      <c r="B10718">
        <v>1300</v>
      </c>
      <c r="C10718">
        <v>14.18</v>
      </c>
      <c r="D10718">
        <v>14.18</v>
      </c>
      <c r="E10718">
        <v>14.18</v>
      </c>
      <c r="F10718">
        <v>14.18</v>
      </c>
      <c r="M10718" s="15">
        <v>32099</v>
      </c>
      <c r="N10718" t="str">
        <f t="shared" si="372"/>
        <v>On</v>
      </c>
      <c r="O10718">
        <f t="shared" si="371"/>
        <v>1</v>
      </c>
    </row>
    <row r="10719" spans="1:15" x14ac:dyDescent="0.25">
      <c r="A10719" s="2">
        <v>36332</v>
      </c>
      <c r="B10719">
        <v>1400</v>
      </c>
      <c r="C10719">
        <v>16.34</v>
      </c>
      <c r="D10719">
        <v>16.34</v>
      </c>
      <c r="E10719">
        <v>16.34</v>
      </c>
      <c r="F10719">
        <v>16.34</v>
      </c>
      <c r="M10719" s="15">
        <v>31882</v>
      </c>
      <c r="N10719" t="str">
        <f t="shared" si="372"/>
        <v>On</v>
      </c>
      <c r="O10719">
        <f t="shared" si="371"/>
        <v>1</v>
      </c>
    </row>
    <row r="10720" spans="1:15" x14ac:dyDescent="0.25">
      <c r="A10720" s="2">
        <v>36332</v>
      </c>
      <c r="B10720">
        <v>1500</v>
      </c>
      <c r="C10720">
        <v>16.38</v>
      </c>
      <c r="D10720">
        <v>16.38</v>
      </c>
      <c r="E10720">
        <v>16.38</v>
      </c>
      <c r="F10720">
        <v>16.38</v>
      </c>
      <c r="M10720" s="15">
        <v>31543</v>
      </c>
      <c r="N10720" t="str">
        <f t="shared" si="372"/>
        <v>On</v>
      </c>
      <c r="O10720">
        <f t="shared" si="371"/>
        <v>1</v>
      </c>
    </row>
    <row r="10721" spans="1:15" x14ac:dyDescent="0.25">
      <c r="A10721" s="2">
        <v>36332</v>
      </c>
      <c r="B10721">
        <v>1600</v>
      </c>
      <c r="C10721">
        <v>16.7</v>
      </c>
      <c r="D10721">
        <v>16.7</v>
      </c>
      <c r="E10721">
        <v>16.7</v>
      </c>
      <c r="F10721">
        <v>16.7</v>
      </c>
      <c r="M10721" s="15">
        <v>31203</v>
      </c>
      <c r="N10721" t="str">
        <f t="shared" si="372"/>
        <v>On</v>
      </c>
      <c r="O10721">
        <f t="shared" si="371"/>
        <v>1</v>
      </c>
    </row>
    <row r="10722" spans="1:15" x14ac:dyDescent="0.25">
      <c r="A10722" s="2">
        <v>36332</v>
      </c>
      <c r="B10722">
        <v>1700</v>
      </c>
      <c r="C10722">
        <v>19.989999999999998</v>
      </c>
      <c r="D10722">
        <v>19.989999999999998</v>
      </c>
      <c r="E10722">
        <v>19.989999999999998</v>
      </c>
      <c r="F10722">
        <v>19.989999999999998</v>
      </c>
      <c r="M10722" s="15">
        <v>31050</v>
      </c>
      <c r="N10722" t="str">
        <f t="shared" si="372"/>
        <v>On</v>
      </c>
      <c r="O10722">
        <f t="shared" si="371"/>
        <v>1</v>
      </c>
    </row>
    <row r="10723" spans="1:15" x14ac:dyDescent="0.25">
      <c r="A10723" s="2">
        <v>36332</v>
      </c>
      <c r="B10723">
        <v>1800</v>
      </c>
      <c r="C10723">
        <v>20.73</v>
      </c>
      <c r="D10723">
        <v>20.73</v>
      </c>
      <c r="E10723">
        <v>20.73</v>
      </c>
      <c r="F10723">
        <v>20.73</v>
      </c>
      <c r="M10723" s="15">
        <v>30930</v>
      </c>
      <c r="N10723" t="str">
        <f t="shared" si="372"/>
        <v>On</v>
      </c>
      <c r="O10723">
        <f t="shared" ref="O10723:O10786" si="373">+WEEKDAY(A10723,2)</f>
        <v>1</v>
      </c>
    </row>
    <row r="10724" spans="1:15" x14ac:dyDescent="0.25">
      <c r="A10724" s="2">
        <v>36332</v>
      </c>
      <c r="B10724">
        <v>1900</v>
      </c>
      <c r="C10724">
        <v>14.22</v>
      </c>
      <c r="D10724">
        <v>14.22</v>
      </c>
      <c r="E10724">
        <v>14.22</v>
      </c>
      <c r="F10724">
        <v>14.22</v>
      </c>
      <c r="M10724" s="15">
        <v>30033</v>
      </c>
      <c r="N10724" t="str">
        <f t="shared" si="372"/>
        <v>On</v>
      </c>
      <c r="O10724">
        <f t="shared" si="373"/>
        <v>1</v>
      </c>
    </row>
    <row r="10725" spans="1:15" x14ac:dyDescent="0.25">
      <c r="A10725" s="2">
        <v>36332</v>
      </c>
      <c r="B10725">
        <v>2000</v>
      </c>
      <c r="C10725">
        <v>14.22</v>
      </c>
      <c r="D10725">
        <v>14.22</v>
      </c>
      <c r="E10725">
        <v>14.22</v>
      </c>
      <c r="F10725">
        <v>14.22</v>
      </c>
      <c r="M10725" s="15">
        <v>29628</v>
      </c>
      <c r="N10725" t="str">
        <f t="shared" si="372"/>
        <v>On</v>
      </c>
      <c r="O10725">
        <f t="shared" si="373"/>
        <v>1</v>
      </c>
    </row>
    <row r="10726" spans="1:15" x14ac:dyDescent="0.25">
      <c r="A10726" s="2">
        <v>36332</v>
      </c>
      <c r="B10726">
        <v>2100</v>
      </c>
      <c r="C10726">
        <v>14.54</v>
      </c>
      <c r="D10726">
        <v>14.54</v>
      </c>
      <c r="E10726">
        <v>14.54</v>
      </c>
      <c r="F10726">
        <v>14.54</v>
      </c>
      <c r="M10726" s="15">
        <v>29642</v>
      </c>
      <c r="N10726" t="str">
        <f t="shared" si="372"/>
        <v>On</v>
      </c>
      <c r="O10726">
        <f t="shared" si="373"/>
        <v>1</v>
      </c>
    </row>
    <row r="10727" spans="1:15" x14ac:dyDescent="0.25">
      <c r="A10727" s="2">
        <v>36332</v>
      </c>
      <c r="B10727">
        <v>2200</v>
      </c>
      <c r="C10727">
        <v>19.829999999999998</v>
      </c>
      <c r="D10727">
        <v>19.829999999999998</v>
      </c>
      <c r="E10727">
        <v>19.829999999999998</v>
      </c>
      <c r="F10727">
        <v>19.829999999999998</v>
      </c>
      <c r="M10727" s="15">
        <v>29589</v>
      </c>
      <c r="N10727" t="str">
        <f t="shared" si="372"/>
        <v>On</v>
      </c>
      <c r="O10727">
        <f t="shared" si="373"/>
        <v>1</v>
      </c>
    </row>
    <row r="10728" spans="1:15" x14ac:dyDescent="0.25">
      <c r="A10728" s="2">
        <v>36332</v>
      </c>
      <c r="B10728">
        <v>2300</v>
      </c>
      <c r="C10728">
        <v>14.24</v>
      </c>
      <c r="D10728">
        <v>14.24</v>
      </c>
      <c r="E10728">
        <v>14.24</v>
      </c>
      <c r="F10728">
        <v>14.24</v>
      </c>
      <c r="M10728" s="15">
        <v>27968</v>
      </c>
      <c r="N10728" t="str">
        <f t="shared" si="372"/>
        <v>On</v>
      </c>
      <c r="O10728">
        <f t="shared" si="373"/>
        <v>1</v>
      </c>
    </row>
    <row r="10729" spans="1:15" x14ac:dyDescent="0.25">
      <c r="A10729" s="2">
        <v>36332</v>
      </c>
      <c r="B10729">
        <v>2400</v>
      </c>
      <c r="C10729">
        <v>10.77</v>
      </c>
      <c r="D10729">
        <v>10.77</v>
      </c>
      <c r="E10729">
        <v>10.77</v>
      </c>
      <c r="F10729">
        <v>10.77</v>
      </c>
      <c r="M10729" s="15">
        <v>25284</v>
      </c>
      <c r="N10729" t="str">
        <f t="shared" si="372"/>
        <v>Off</v>
      </c>
      <c r="O10729">
        <f t="shared" si="373"/>
        <v>1</v>
      </c>
    </row>
    <row r="10730" spans="1:15" x14ac:dyDescent="0.25">
      <c r="A10730" s="2">
        <v>36333</v>
      </c>
      <c r="B10730">
        <v>100</v>
      </c>
      <c r="C10730">
        <v>10.68</v>
      </c>
      <c r="D10730">
        <v>10.68</v>
      </c>
      <c r="E10730">
        <v>10.68</v>
      </c>
      <c r="F10730">
        <v>10.68</v>
      </c>
      <c r="M10730" s="15">
        <v>22690</v>
      </c>
      <c r="N10730" t="str">
        <f t="shared" si="372"/>
        <v>Off</v>
      </c>
      <c r="O10730">
        <f t="shared" si="373"/>
        <v>2</v>
      </c>
    </row>
    <row r="10731" spans="1:15" x14ac:dyDescent="0.25">
      <c r="A10731" s="2">
        <v>36333</v>
      </c>
      <c r="B10731">
        <v>200</v>
      </c>
      <c r="C10731">
        <v>11.15</v>
      </c>
      <c r="D10731">
        <v>11.15</v>
      </c>
      <c r="E10731">
        <v>11.15</v>
      </c>
      <c r="F10731">
        <v>11.15</v>
      </c>
      <c r="M10731" s="15">
        <v>21491</v>
      </c>
      <c r="N10731" t="str">
        <f t="shared" si="372"/>
        <v>Off</v>
      </c>
      <c r="O10731">
        <f t="shared" si="373"/>
        <v>2</v>
      </c>
    </row>
    <row r="10732" spans="1:15" x14ac:dyDescent="0.25">
      <c r="A10732" s="2">
        <v>36333</v>
      </c>
      <c r="B10732">
        <v>300</v>
      </c>
      <c r="C10732">
        <v>10.72</v>
      </c>
      <c r="D10732">
        <v>10.72</v>
      </c>
      <c r="E10732">
        <v>10.72</v>
      </c>
      <c r="F10732">
        <v>10.72</v>
      </c>
      <c r="M10732" s="15">
        <v>20957</v>
      </c>
      <c r="N10732" t="str">
        <f t="shared" si="372"/>
        <v>Off</v>
      </c>
      <c r="O10732">
        <f t="shared" si="373"/>
        <v>2</v>
      </c>
    </row>
    <row r="10733" spans="1:15" x14ac:dyDescent="0.25">
      <c r="A10733" s="2">
        <v>36333</v>
      </c>
      <c r="B10733">
        <v>400</v>
      </c>
      <c r="C10733">
        <v>10.56</v>
      </c>
      <c r="D10733">
        <v>10.56</v>
      </c>
      <c r="E10733">
        <v>10.56</v>
      </c>
      <c r="F10733">
        <v>10.56</v>
      </c>
      <c r="M10733" s="15">
        <v>20732</v>
      </c>
      <c r="N10733" t="str">
        <f t="shared" si="372"/>
        <v>Off</v>
      </c>
      <c r="O10733">
        <f t="shared" si="373"/>
        <v>2</v>
      </c>
    </row>
    <row r="10734" spans="1:15" x14ac:dyDescent="0.25">
      <c r="A10734" s="2">
        <v>36333</v>
      </c>
      <c r="B10734">
        <v>500</v>
      </c>
      <c r="C10734">
        <v>10.48</v>
      </c>
      <c r="D10734">
        <v>10.48</v>
      </c>
      <c r="E10734">
        <v>10.48</v>
      </c>
      <c r="F10734">
        <v>10.48</v>
      </c>
      <c r="M10734" s="15">
        <v>20813</v>
      </c>
      <c r="N10734" t="str">
        <f t="shared" si="372"/>
        <v>Off</v>
      </c>
      <c r="O10734">
        <f t="shared" si="373"/>
        <v>2</v>
      </c>
    </row>
    <row r="10735" spans="1:15" x14ac:dyDescent="0.25">
      <c r="A10735" s="2">
        <v>36333</v>
      </c>
      <c r="B10735">
        <v>600</v>
      </c>
      <c r="C10735">
        <v>12.27</v>
      </c>
      <c r="D10735">
        <v>12.27</v>
      </c>
      <c r="E10735">
        <v>12.27</v>
      </c>
      <c r="F10735">
        <v>12.27</v>
      </c>
      <c r="M10735" s="15">
        <v>21953</v>
      </c>
      <c r="N10735" t="str">
        <f t="shared" si="372"/>
        <v>Off</v>
      </c>
      <c r="O10735">
        <f t="shared" si="373"/>
        <v>2</v>
      </c>
    </row>
    <row r="10736" spans="1:15" x14ac:dyDescent="0.25">
      <c r="A10736" s="2">
        <v>36333</v>
      </c>
      <c r="B10736">
        <v>700</v>
      </c>
      <c r="C10736">
        <v>13.32</v>
      </c>
      <c r="D10736">
        <v>13.32</v>
      </c>
      <c r="E10736">
        <v>13.32</v>
      </c>
      <c r="F10736">
        <v>13.32</v>
      </c>
      <c r="M10736" s="15">
        <v>24564</v>
      </c>
      <c r="N10736" t="str">
        <f t="shared" si="372"/>
        <v>Off</v>
      </c>
      <c r="O10736">
        <f t="shared" si="373"/>
        <v>2</v>
      </c>
    </row>
    <row r="10737" spans="1:15" x14ac:dyDescent="0.25">
      <c r="A10737" s="2">
        <v>36333</v>
      </c>
      <c r="B10737">
        <v>800</v>
      </c>
      <c r="C10737">
        <v>14.93</v>
      </c>
      <c r="D10737">
        <v>14.93</v>
      </c>
      <c r="E10737">
        <v>14.93</v>
      </c>
      <c r="F10737">
        <v>14.93</v>
      </c>
      <c r="M10737" s="15">
        <v>27392</v>
      </c>
      <c r="N10737" t="str">
        <f t="shared" si="372"/>
        <v>On</v>
      </c>
      <c r="O10737">
        <f t="shared" si="373"/>
        <v>2</v>
      </c>
    </row>
    <row r="10738" spans="1:15" x14ac:dyDescent="0.25">
      <c r="A10738" s="2">
        <v>36333</v>
      </c>
      <c r="B10738">
        <v>900</v>
      </c>
      <c r="C10738">
        <v>36.35</v>
      </c>
      <c r="D10738">
        <v>36.35</v>
      </c>
      <c r="E10738">
        <v>36.35</v>
      </c>
      <c r="F10738">
        <v>36.35</v>
      </c>
      <c r="M10738" s="15">
        <v>29462</v>
      </c>
      <c r="N10738" t="str">
        <f t="shared" si="372"/>
        <v>On</v>
      </c>
      <c r="O10738">
        <f t="shared" si="373"/>
        <v>2</v>
      </c>
    </row>
    <row r="10739" spans="1:15" x14ac:dyDescent="0.25">
      <c r="A10739" s="2">
        <v>36333</v>
      </c>
      <c r="B10739">
        <v>1000</v>
      </c>
      <c r="C10739">
        <v>53.7</v>
      </c>
      <c r="D10739">
        <v>53.7</v>
      </c>
      <c r="E10739">
        <v>53.7</v>
      </c>
      <c r="F10739">
        <v>53.7</v>
      </c>
      <c r="M10739" s="15">
        <v>31282</v>
      </c>
      <c r="N10739" t="str">
        <f t="shared" si="372"/>
        <v>On</v>
      </c>
      <c r="O10739">
        <f t="shared" si="373"/>
        <v>2</v>
      </c>
    </row>
    <row r="10740" spans="1:15" x14ac:dyDescent="0.25">
      <c r="A10740" s="2">
        <v>36333</v>
      </c>
      <c r="B10740">
        <v>1100</v>
      </c>
      <c r="C10740">
        <v>31.98</v>
      </c>
      <c r="D10740">
        <v>31.98</v>
      </c>
      <c r="E10740">
        <v>31.98</v>
      </c>
      <c r="F10740">
        <v>31.98</v>
      </c>
      <c r="M10740" s="15">
        <v>32964</v>
      </c>
      <c r="N10740" t="str">
        <f t="shared" si="372"/>
        <v>On</v>
      </c>
      <c r="O10740">
        <f t="shared" si="373"/>
        <v>2</v>
      </c>
    </row>
    <row r="10741" spans="1:15" x14ac:dyDescent="0.25">
      <c r="A10741" s="2">
        <v>36333</v>
      </c>
      <c r="B10741">
        <v>1200</v>
      </c>
      <c r="C10741">
        <v>16.62</v>
      </c>
      <c r="D10741">
        <v>16.62</v>
      </c>
      <c r="E10741">
        <v>16.62</v>
      </c>
      <c r="F10741">
        <v>16.62</v>
      </c>
      <c r="M10741" s="15">
        <v>33274</v>
      </c>
      <c r="N10741" t="str">
        <f t="shared" si="372"/>
        <v>On</v>
      </c>
      <c r="O10741">
        <f t="shared" si="373"/>
        <v>2</v>
      </c>
    </row>
    <row r="10742" spans="1:15" x14ac:dyDescent="0.25">
      <c r="A10742" s="2">
        <v>36333</v>
      </c>
      <c r="B10742">
        <v>1300</v>
      </c>
      <c r="C10742">
        <v>35.700000000000003</v>
      </c>
      <c r="D10742">
        <v>35.700000000000003</v>
      </c>
      <c r="E10742">
        <v>35.700000000000003</v>
      </c>
      <c r="F10742">
        <v>35.700000000000003</v>
      </c>
      <c r="M10742" s="15">
        <v>33368</v>
      </c>
      <c r="N10742" t="str">
        <f t="shared" si="372"/>
        <v>On</v>
      </c>
      <c r="O10742">
        <f t="shared" si="373"/>
        <v>2</v>
      </c>
    </row>
    <row r="10743" spans="1:15" x14ac:dyDescent="0.25">
      <c r="A10743" s="2">
        <v>36333</v>
      </c>
      <c r="B10743">
        <v>1400</v>
      </c>
      <c r="C10743">
        <v>46.72</v>
      </c>
      <c r="D10743">
        <v>46.72</v>
      </c>
      <c r="E10743">
        <v>46.72</v>
      </c>
      <c r="F10743">
        <v>46.72</v>
      </c>
      <c r="M10743" s="15">
        <v>34596</v>
      </c>
      <c r="N10743" t="str">
        <f t="shared" si="372"/>
        <v>On</v>
      </c>
      <c r="O10743">
        <f t="shared" si="373"/>
        <v>2</v>
      </c>
    </row>
    <row r="10744" spans="1:15" x14ac:dyDescent="0.25">
      <c r="A10744" s="2">
        <v>36333</v>
      </c>
      <c r="B10744">
        <v>1500</v>
      </c>
      <c r="C10744">
        <v>22.78</v>
      </c>
      <c r="D10744">
        <v>22.78</v>
      </c>
      <c r="E10744">
        <v>22.78</v>
      </c>
      <c r="F10744">
        <v>22.78</v>
      </c>
      <c r="M10744" s="15">
        <v>34767</v>
      </c>
      <c r="N10744" t="str">
        <f t="shared" si="372"/>
        <v>On</v>
      </c>
      <c r="O10744">
        <f t="shared" si="373"/>
        <v>2</v>
      </c>
    </row>
    <row r="10745" spans="1:15" x14ac:dyDescent="0.25">
      <c r="A10745" s="2">
        <v>36333</v>
      </c>
      <c r="B10745">
        <v>1600</v>
      </c>
      <c r="C10745">
        <v>35.24</v>
      </c>
      <c r="D10745">
        <v>35.07</v>
      </c>
      <c r="E10745">
        <v>35.08</v>
      </c>
      <c r="F10745">
        <v>36.950000000000003</v>
      </c>
      <c r="M10745" s="15">
        <v>35127</v>
      </c>
      <c r="N10745" t="str">
        <f t="shared" si="372"/>
        <v>On</v>
      </c>
      <c r="O10745">
        <f t="shared" si="373"/>
        <v>2</v>
      </c>
    </row>
    <row r="10746" spans="1:15" x14ac:dyDescent="0.25">
      <c r="A10746" s="2">
        <v>36333</v>
      </c>
      <c r="B10746">
        <v>1700</v>
      </c>
      <c r="C10746">
        <v>48.24</v>
      </c>
      <c r="D10746">
        <v>47.07</v>
      </c>
      <c r="E10746">
        <v>47.17</v>
      </c>
      <c r="F10746">
        <v>60.1</v>
      </c>
      <c r="M10746" s="15">
        <v>35378</v>
      </c>
      <c r="N10746" t="str">
        <f t="shared" si="372"/>
        <v>On</v>
      </c>
      <c r="O10746">
        <f t="shared" si="373"/>
        <v>2</v>
      </c>
    </row>
    <row r="10747" spans="1:15" x14ac:dyDescent="0.25">
      <c r="A10747" s="2">
        <v>36333</v>
      </c>
      <c r="B10747">
        <v>1800</v>
      </c>
      <c r="C10747">
        <v>29.5</v>
      </c>
      <c r="D10747">
        <v>27.51</v>
      </c>
      <c r="E10747">
        <v>27.68</v>
      </c>
      <c r="F10747">
        <v>49.57</v>
      </c>
      <c r="M10747" s="15">
        <v>35593</v>
      </c>
      <c r="N10747" t="str">
        <f t="shared" si="372"/>
        <v>On</v>
      </c>
      <c r="O10747">
        <f t="shared" si="373"/>
        <v>2</v>
      </c>
    </row>
    <row r="10748" spans="1:15" x14ac:dyDescent="0.25">
      <c r="A10748" s="2">
        <v>36333</v>
      </c>
      <c r="B10748">
        <v>1900</v>
      </c>
      <c r="C10748">
        <v>23.53</v>
      </c>
      <c r="D10748">
        <v>21.31</v>
      </c>
      <c r="E10748">
        <v>21.5</v>
      </c>
      <c r="F10748">
        <v>45.95</v>
      </c>
      <c r="M10748" s="15">
        <v>34645</v>
      </c>
      <c r="N10748" t="str">
        <f t="shared" si="372"/>
        <v>On</v>
      </c>
      <c r="O10748">
        <f t="shared" si="373"/>
        <v>2</v>
      </c>
    </row>
    <row r="10749" spans="1:15" x14ac:dyDescent="0.25">
      <c r="A10749" s="2">
        <v>36333</v>
      </c>
      <c r="B10749">
        <v>2000</v>
      </c>
      <c r="C10749">
        <v>19.02</v>
      </c>
      <c r="D10749">
        <v>17.309999999999999</v>
      </c>
      <c r="E10749">
        <v>17.41</v>
      </c>
      <c r="F10749">
        <v>36.58</v>
      </c>
      <c r="M10749" s="15">
        <v>33553</v>
      </c>
      <c r="N10749" t="str">
        <f t="shared" si="372"/>
        <v>On</v>
      </c>
      <c r="O10749">
        <f t="shared" si="373"/>
        <v>2</v>
      </c>
    </row>
    <row r="10750" spans="1:15" x14ac:dyDescent="0.25">
      <c r="A10750" s="2">
        <v>36333</v>
      </c>
      <c r="B10750">
        <v>2100</v>
      </c>
      <c r="C10750">
        <v>19.2</v>
      </c>
      <c r="D10750">
        <v>17.86</v>
      </c>
      <c r="E10750">
        <v>17.920000000000002</v>
      </c>
      <c r="F10750">
        <v>33.11</v>
      </c>
      <c r="M10750" s="15">
        <v>33102</v>
      </c>
      <c r="N10750" t="str">
        <f t="shared" si="372"/>
        <v>On</v>
      </c>
      <c r="O10750">
        <f t="shared" si="373"/>
        <v>2</v>
      </c>
    </row>
    <row r="10751" spans="1:15" x14ac:dyDescent="0.25">
      <c r="A10751" s="2">
        <v>36333</v>
      </c>
      <c r="B10751">
        <v>2200</v>
      </c>
      <c r="C10751">
        <v>26.56</v>
      </c>
      <c r="D10751">
        <v>26.14</v>
      </c>
      <c r="E10751">
        <v>26.14</v>
      </c>
      <c r="F10751">
        <v>31.05</v>
      </c>
      <c r="M10751" s="15">
        <v>33351</v>
      </c>
      <c r="N10751" t="str">
        <f t="shared" si="372"/>
        <v>On</v>
      </c>
      <c r="O10751">
        <f t="shared" si="373"/>
        <v>2</v>
      </c>
    </row>
    <row r="10752" spans="1:15" x14ac:dyDescent="0.25">
      <c r="A10752" s="2">
        <v>36333</v>
      </c>
      <c r="B10752">
        <v>2300</v>
      </c>
      <c r="C10752">
        <v>17.82</v>
      </c>
      <c r="D10752">
        <v>17.82</v>
      </c>
      <c r="E10752">
        <v>17.82</v>
      </c>
      <c r="F10752">
        <v>17.82</v>
      </c>
      <c r="M10752" s="15">
        <v>30646</v>
      </c>
      <c r="N10752" t="str">
        <f t="shared" si="372"/>
        <v>On</v>
      </c>
      <c r="O10752">
        <f t="shared" si="373"/>
        <v>2</v>
      </c>
    </row>
    <row r="10753" spans="1:15" x14ac:dyDescent="0.25">
      <c r="A10753" s="2">
        <v>36333</v>
      </c>
      <c r="B10753">
        <v>2400</v>
      </c>
      <c r="C10753">
        <v>14.26</v>
      </c>
      <c r="D10753">
        <v>14.26</v>
      </c>
      <c r="E10753">
        <v>14.26</v>
      </c>
      <c r="F10753">
        <v>14.26</v>
      </c>
      <c r="M10753" s="15">
        <v>27692</v>
      </c>
      <c r="N10753" t="str">
        <f t="shared" si="372"/>
        <v>Off</v>
      </c>
      <c r="O10753">
        <f t="shared" si="373"/>
        <v>2</v>
      </c>
    </row>
    <row r="10754" spans="1:15" x14ac:dyDescent="0.25">
      <c r="A10754" s="2">
        <v>36334</v>
      </c>
      <c r="B10754">
        <v>100</v>
      </c>
      <c r="C10754">
        <v>11.69</v>
      </c>
      <c r="D10754">
        <v>11.69</v>
      </c>
      <c r="E10754">
        <v>11.69</v>
      </c>
      <c r="F10754">
        <v>11.69</v>
      </c>
      <c r="M10754" s="15">
        <v>25026</v>
      </c>
      <c r="N10754" t="str">
        <f t="shared" si="372"/>
        <v>Off</v>
      </c>
      <c r="O10754">
        <f t="shared" si="373"/>
        <v>3</v>
      </c>
    </row>
    <row r="10755" spans="1:15" x14ac:dyDescent="0.25">
      <c r="A10755" s="2">
        <v>36334</v>
      </c>
      <c r="B10755">
        <v>200</v>
      </c>
      <c r="C10755">
        <v>12.85</v>
      </c>
      <c r="D10755">
        <v>12.85</v>
      </c>
      <c r="E10755">
        <v>12.85</v>
      </c>
      <c r="F10755">
        <v>12.85</v>
      </c>
      <c r="M10755" s="15">
        <v>23423</v>
      </c>
      <c r="N10755" t="str">
        <f t="shared" si="372"/>
        <v>Off</v>
      </c>
      <c r="O10755">
        <f t="shared" si="373"/>
        <v>3</v>
      </c>
    </row>
    <row r="10756" spans="1:15" x14ac:dyDescent="0.25">
      <c r="A10756" s="2">
        <v>36334</v>
      </c>
      <c r="B10756">
        <v>300</v>
      </c>
      <c r="C10756">
        <v>10.83</v>
      </c>
      <c r="D10756">
        <v>10.83</v>
      </c>
      <c r="E10756">
        <v>10.83</v>
      </c>
      <c r="F10756">
        <v>10.83</v>
      </c>
      <c r="M10756" s="15">
        <v>22705</v>
      </c>
      <c r="N10756" t="str">
        <f t="shared" si="372"/>
        <v>Off</v>
      </c>
      <c r="O10756">
        <f t="shared" si="373"/>
        <v>3</v>
      </c>
    </row>
    <row r="10757" spans="1:15" x14ac:dyDescent="0.25">
      <c r="A10757" s="2">
        <v>36334</v>
      </c>
      <c r="B10757">
        <v>400</v>
      </c>
      <c r="C10757">
        <v>10.6</v>
      </c>
      <c r="D10757">
        <v>10.6</v>
      </c>
      <c r="E10757">
        <v>10.6</v>
      </c>
      <c r="F10757">
        <v>10.6</v>
      </c>
      <c r="M10757" s="15">
        <v>22115</v>
      </c>
      <c r="N10757" t="str">
        <f t="shared" si="372"/>
        <v>Off</v>
      </c>
      <c r="O10757">
        <f t="shared" si="373"/>
        <v>3</v>
      </c>
    </row>
    <row r="10758" spans="1:15" x14ac:dyDescent="0.25">
      <c r="A10758" s="2">
        <v>36334</v>
      </c>
      <c r="B10758">
        <v>500</v>
      </c>
      <c r="C10758">
        <v>10.84</v>
      </c>
      <c r="D10758">
        <v>10.84</v>
      </c>
      <c r="E10758">
        <v>10.84</v>
      </c>
      <c r="F10758">
        <v>10.84</v>
      </c>
      <c r="M10758" s="15">
        <v>22159</v>
      </c>
      <c r="N10758" t="str">
        <f t="shared" si="372"/>
        <v>Off</v>
      </c>
      <c r="O10758">
        <f t="shared" si="373"/>
        <v>3</v>
      </c>
    </row>
    <row r="10759" spans="1:15" x14ac:dyDescent="0.25">
      <c r="A10759" s="2">
        <v>36334</v>
      </c>
      <c r="B10759">
        <v>600</v>
      </c>
      <c r="C10759">
        <v>12.69</v>
      </c>
      <c r="D10759">
        <v>12.69</v>
      </c>
      <c r="E10759">
        <v>12.69</v>
      </c>
      <c r="F10759">
        <v>12.69</v>
      </c>
      <c r="M10759" s="15">
        <v>23375</v>
      </c>
      <c r="N10759" t="str">
        <f t="shared" si="372"/>
        <v>Off</v>
      </c>
      <c r="O10759">
        <f t="shared" si="373"/>
        <v>3</v>
      </c>
    </row>
    <row r="10760" spans="1:15" x14ac:dyDescent="0.25">
      <c r="A10760" s="2">
        <v>36334</v>
      </c>
      <c r="B10760">
        <v>700</v>
      </c>
      <c r="C10760">
        <v>12.57</v>
      </c>
      <c r="D10760">
        <v>12.57</v>
      </c>
      <c r="E10760">
        <v>12.57</v>
      </c>
      <c r="F10760">
        <v>12.57</v>
      </c>
      <c r="M10760" s="15">
        <v>25623</v>
      </c>
      <c r="N10760" t="str">
        <f t="shared" si="372"/>
        <v>Off</v>
      </c>
      <c r="O10760">
        <f t="shared" si="373"/>
        <v>3</v>
      </c>
    </row>
    <row r="10761" spans="1:15" x14ac:dyDescent="0.25">
      <c r="A10761" s="2">
        <v>36334</v>
      </c>
      <c r="B10761">
        <v>800</v>
      </c>
      <c r="C10761">
        <v>16.7</v>
      </c>
      <c r="D10761">
        <v>16.7</v>
      </c>
      <c r="E10761">
        <v>16.7</v>
      </c>
      <c r="F10761">
        <v>16.7</v>
      </c>
      <c r="M10761" s="15">
        <v>28701</v>
      </c>
      <c r="N10761" t="str">
        <f t="shared" si="372"/>
        <v>On</v>
      </c>
      <c r="O10761">
        <f t="shared" si="373"/>
        <v>3</v>
      </c>
    </row>
    <row r="10762" spans="1:15" x14ac:dyDescent="0.25">
      <c r="A10762" s="2">
        <v>36334</v>
      </c>
      <c r="B10762">
        <v>900</v>
      </c>
      <c r="C10762">
        <v>17.12</v>
      </c>
      <c r="D10762">
        <v>17.059999999999999</v>
      </c>
      <c r="E10762">
        <v>17.059999999999999</v>
      </c>
      <c r="F10762">
        <v>17.670000000000002</v>
      </c>
      <c r="M10762" s="15">
        <v>31195</v>
      </c>
      <c r="N10762" t="str">
        <f t="shared" si="372"/>
        <v>On</v>
      </c>
      <c r="O10762">
        <f t="shared" si="373"/>
        <v>3</v>
      </c>
    </row>
    <row r="10763" spans="1:15" x14ac:dyDescent="0.25">
      <c r="A10763" s="2">
        <v>36334</v>
      </c>
      <c r="B10763">
        <v>1000</v>
      </c>
      <c r="C10763">
        <v>23</v>
      </c>
      <c r="D10763">
        <v>22.73</v>
      </c>
      <c r="E10763">
        <v>22.75</v>
      </c>
      <c r="F10763">
        <v>25.27</v>
      </c>
      <c r="M10763" s="15">
        <v>32812</v>
      </c>
      <c r="N10763" t="str">
        <f t="shared" ref="N10763:N10826" si="374">+IF(B10763&gt;700,IF(B10763&lt;2400,"On","Off"),"Off")</f>
        <v>On</v>
      </c>
      <c r="O10763">
        <f t="shared" si="373"/>
        <v>3</v>
      </c>
    </row>
    <row r="10764" spans="1:15" x14ac:dyDescent="0.25">
      <c r="A10764" s="2">
        <v>36334</v>
      </c>
      <c r="B10764">
        <v>1100</v>
      </c>
      <c r="C10764">
        <v>20.96</v>
      </c>
      <c r="D10764">
        <v>19.8</v>
      </c>
      <c r="E10764">
        <v>19.91</v>
      </c>
      <c r="F10764">
        <v>30.77</v>
      </c>
      <c r="M10764" s="15">
        <v>34851</v>
      </c>
      <c r="N10764" t="str">
        <f t="shared" si="374"/>
        <v>On</v>
      </c>
      <c r="O10764">
        <f t="shared" si="373"/>
        <v>3</v>
      </c>
    </row>
    <row r="10765" spans="1:15" x14ac:dyDescent="0.25">
      <c r="A10765" s="2">
        <v>36334</v>
      </c>
      <c r="B10765">
        <v>1200</v>
      </c>
      <c r="C10765">
        <v>28.24</v>
      </c>
      <c r="D10765">
        <v>25.98</v>
      </c>
      <c r="E10765">
        <v>26.19</v>
      </c>
      <c r="F10765">
        <v>47.41</v>
      </c>
      <c r="M10765" s="15">
        <v>35859</v>
      </c>
      <c r="N10765" t="str">
        <f t="shared" si="374"/>
        <v>On</v>
      </c>
      <c r="O10765">
        <f t="shared" si="373"/>
        <v>3</v>
      </c>
    </row>
    <row r="10766" spans="1:15" x14ac:dyDescent="0.25">
      <c r="A10766" s="2">
        <v>36334</v>
      </c>
      <c r="B10766">
        <v>1300</v>
      </c>
      <c r="C10766">
        <v>27.87</v>
      </c>
      <c r="D10766">
        <v>24.25</v>
      </c>
      <c r="E10766">
        <v>24.58</v>
      </c>
      <c r="F10766">
        <v>58.85</v>
      </c>
      <c r="M10766" s="15">
        <v>37222</v>
      </c>
      <c r="N10766" t="str">
        <f t="shared" si="374"/>
        <v>On</v>
      </c>
      <c r="O10766">
        <f t="shared" si="373"/>
        <v>3</v>
      </c>
    </row>
    <row r="10767" spans="1:15" x14ac:dyDescent="0.25">
      <c r="A10767" s="2">
        <v>36334</v>
      </c>
      <c r="B10767">
        <v>1400</v>
      </c>
      <c r="C10767">
        <v>27.81</v>
      </c>
      <c r="D10767">
        <v>24.25</v>
      </c>
      <c r="E10767">
        <v>24.57</v>
      </c>
      <c r="F10767">
        <v>58.85</v>
      </c>
      <c r="M10767" s="15">
        <v>38075</v>
      </c>
      <c r="N10767" t="str">
        <f t="shared" si="374"/>
        <v>On</v>
      </c>
      <c r="O10767">
        <f t="shared" si="373"/>
        <v>3</v>
      </c>
    </row>
    <row r="10768" spans="1:15" x14ac:dyDescent="0.25">
      <c r="A10768" s="2">
        <v>36334</v>
      </c>
      <c r="B10768">
        <v>1500</v>
      </c>
      <c r="C10768">
        <v>31.21</v>
      </c>
      <c r="D10768">
        <v>27.95</v>
      </c>
      <c r="E10768">
        <v>28.24</v>
      </c>
      <c r="F10768">
        <v>60.21</v>
      </c>
      <c r="M10768" s="15">
        <v>38737</v>
      </c>
      <c r="N10768" t="str">
        <f t="shared" si="374"/>
        <v>On</v>
      </c>
      <c r="O10768">
        <f t="shared" si="373"/>
        <v>3</v>
      </c>
    </row>
    <row r="10769" spans="1:15" x14ac:dyDescent="0.25">
      <c r="A10769" s="2">
        <v>36334</v>
      </c>
      <c r="B10769">
        <v>1600</v>
      </c>
      <c r="C10769">
        <v>32.93</v>
      </c>
      <c r="D10769">
        <v>29.79</v>
      </c>
      <c r="E10769">
        <v>30.08</v>
      </c>
      <c r="F10769">
        <v>60.9</v>
      </c>
      <c r="M10769" s="15">
        <v>38943</v>
      </c>
      <c r="N10769" t="str">
        <f t="shared" si="374"/>
        <v>On</v>
      </c>
      <c r="O10769">
        <f t="shared" si="373"/>
        <v>3</v>
      </c>
    </row>
    <row r="10770" spans="1:15" x14ac:dyDescent="0.25">
      <c r="A10770" s="2">
        <v>36334</v>
      </c>
      <c r="B10770">
        <v>1700</v>
      </c>
      <c r="C10770">
        <v>34.89</v>
      </c>
      <c r="D10770">
        <v>31.88</v>
      </c>
      <c r="E10770">
        <v>32.159999999999997</v>
      </c>
      <c r="F10770">
        <v>61.68</v>
      </c>
      <c r="M10770" s="15">
        <v>39372</v>
      </c>
      <c r="N10770" t="str">
        <f t="shared" si="374"/>
        <v>On</v>
      </c>
      <c r="O10770">
        <f t="shared" si="373"/>
        <v>3</v>
      </c>
    </row>
    <row r="10771" spans="1:15" x14ac:dyDescent="0.25">
      <c r="A10771" s="2">
        <v>36334</v>
      </c>
      <c r="B10771">
        <v>1800</v>
      </c>
      <c r="C10771">
        <v>30.16</v>
      </c>
      <c r="D10771">
        <v>28.63</v>
      </c>
      <c r="E10771">
        <v>28.77</v>
      </c>
      <c r="F10771">
        <v>43.73</v>
      </c>
      <c r="M10771" s="15">
        <v>39075</v>
      </c>
      <c r="N10771" t="str">
        <f t="shared" si="374"/>
        <v>On</v>
      </c>
      <c r="O10771">
        <f t="shared" si="373"/>
        <v>3</v>
      </c>
    </row>
    <row r="10772" spans="1:15" x14ac:dyDescent="0.25">
      <c r="A10772" s="2">
        <v>36334</v>
      </c>
      <c r="B10772">
        <v>1900</v>
      </c>
      <c r="C10772">
        <v>25.34</v>
      </c>
      <c r="D10772">
        <v>23.56</v>
      </c>
      <c r="E10772">
        <v>23.72</v>
      </c>
      <c r="F10772">
        <v>41.16</v>
      </c>
      <c r="M10772" s="15">
        <v>37755</v>
      </c>
      <c r="N10772" t="str">
        <f t="shared" si="374"/>
        <v>On</v>
      </c>
      <c r="O10772">
        <f t="shared" si="373"/>
        <v>3</v>
      </c>
    </row>
    <row r="10773" spans="1:15" x14ac:dyDescent="0.25">
      <c r="A10773" s="2">
        <v>36334</v>
      </c>
      <c r="B10773">
        <v>2000</v>
      </c>
      <c r="C10773">
        <v>21</v>
      </c>
      <c r="D10773">
        <v>18.79</v>
      </c>
      <c r="E10773">
        <v>18.989999999999998</v>
      </c>
      <c r="F10773">
        <v>40.619999999999997</v>
      </c>
      <c r="M10773" s="15">
        <v>36389</v>
      </c>
      <c r="N10773" t="str">
        <f t="shared" si="374"/>
        <v>On</v>
      </c>
      <c r="O10773">
        <f t="shared" si="373"/>
        <v>3</v>
      </c>
    </row>
    <row r="10774" spans="1:15" x14ac:dyDescent="0.25">
      <c r="A10774" s="2">
        <v>36334</v>
      </c>
      <c r="B10774">
        <v>2100</v>
      </c>
      <c r="C10774">
        <v>23.23</v>
      </c>
      <c r="D10774">
        <v>21.24</v>
      </c>
      <c r="E10774">
        <v>21.42</v>
      </c>
      <c r="F10774">
        <v>40.9</v>
      </c>
      <c r="M10774" s="15">
        <v>35477</v>
      </c>
      <c r="N10774" t="str">
        <f t="shared" si="374"/>
        <v>On</v>
      </c>
      <c r="O10774">
        <f t="shared" si="373"/>
        <v>3</v>
      </c>
    </row>
    <row r="10775" spans="1:15" x14ac:dyDescent="0.25">
      <c r="A10775" s="2">
        <v>36334</v>
      </c>
      <c r="B10775">
        <v>2200</v>
      </c>
      <c r="C10775">
        <v>23.57</v>
      </c>
      <c r="D10775">
        <v>21.71</v>
      </c>
      <c r="E10775">
        <v>21.88</v>
      </c>
      <c r="F10775">
        <v>40.14</v>
      </c>
      <c r="M10775" s="15">
        <v>35359</v>
      </c>
      <c r="N10775" t="str">
        <f t="shared" si="374"/>
        <v>On</v>
      </c>
      <c r="O10775">
        <f t="shared" si="373"/>
        <v>3</v>
      </c>
    </row>
    <row r="10776" spans="1:15" x14ac:dyDescent="0.25">
      <c r="A10776" s="2">
        <v>36334</v>
      </c>
      <c r="B10776">
        <v>2300</v>
      </c>
      <c r="C10776">
        <v>17.88</v>
      </c>
      <c r="D10776">
        <v>16.760000000000002</v>
      </c>
      <c r="E10776">
        <v>16.86</v>
      </c>
      <c r="F10776">
        <v>27.86</v>
      </c>
      <c r="M10776" s="15">
        <v>32507</v>
      </c>
      <c r="N10776" t="str">
        <f t="shared" si="374"/>
        <v>On</v>
      </c>
      <c r="O10776">
        <f t="shared" si="373"/>
        <v>3</v>
      </c>
    </row>
    <row r="10777" spans="1:15" x14ac:dyDescent="0.25">
      <c r="A10777" s="2">
        <v>36334</v>
      </c>
      <c r="B10777">
        <v>2400</v>
      </c>
      <c r="C10777">
        <v>15.14</v>
      </c>
      <c r="D10777">
        <v>14.47</v>
      </c>
      <c r="E10777">
        <v>14.53</v>
      </c>
      <c r="F10777">
        <v>21.11</v>
      </c>
      <c r="M10777" s="15">
        <v>29130</v>
      </c>
      <c r="N10777" t="str">
        <f t="shared" si="374"/>
        <v>Off</v>
      </c>
      <c r="O10777">
        <f t="shared" si="373"/>
        <v>3</v>
      </c>
    </row>
    <row r="10778" spans="1:15" x14ac:dyDescent="0.25">
      <c r="A10778" s="2">
        <v>36335</v>
      </c>
      <c r="B10778">
        <v>100</v>
      </c>
      <c r="C10778">
        <v>16.22</v>
      </c>
      <c r="D10778">
        <v>16.22</v>
      </c>
      <c r="E10778">
        <v>16.22</v>
      </c>
      <c r="F10778">
        <v>16.22</v>
      </c>
      <c r="M10778" s="15">
        <v>26244</v>
      </c>
      <c r="N10778" t="str">
        <f t="shared" si="374"/>
        <v>Off</v>
      </c>
      <c r="O10778">
        <f t="shared" si="373"/>
        <v>4</v>
      </c>
    </row>
    <row r="10779" spans="1:15" x14ac:dyDescent="0.25">
      <c r="A10779" s="2">
        <v>36335</v>
      </c>
      <c r="B10779">
        <v>200</v>
      </c>
      <c r="C10779">
        <v>14.23</v>
      </c>
      <c r="D10779">
        <v>14.23</v>
      </c>
      <c r="E10779">
        <v>14.23</v>
      </c>
      <c r="F10779">
        <v>14.23</v>
      </c>
      <c r="M10779" s="15">
        <v>24592</v>
      </c>
      <c r="N10779" t="str">
        <f t="shared" si="374"/>
        <v>Off</v>
      </c>
      <c r="O10779">
        <f t="shared" si="373"/>
        <v>4</v>
      </c>
    </row>
    <row r="10780" spans="1:15" x14ac:dyDescent="0.25">
      <c r="A10780" s="2">
        <v>36335</v>
      </c>
      <c r="B10780">
        <v>300</v>
      </c>
      <c r="C10780">
        <v>10.79</v>
      </c>
      <c r="D10780">
        <v>10.79</v>
      </c>
      <c r="E10780">
        <v>10.79</v>
      </c>
      <c r="F10780">
        <v>10.79</v>
      </c>
      <c r="M10780" s="15">
        <v>23652</v>
      </c>
      <c r="N10780" t="str">
        <f t="shared" si="374"/>
        <v>Off</v>
      </c>
      <c r="O10780">
        <f t="shared" si="373"/>
        <v>4</v>
      </c>
    </row>
    <row r="10781" spans="1:15" x14ac:dyDescent="0.25">
      <c r="A10781" s="2">
        <v>36335</v>
      </c>
      <c r="B10781">
        <v>400</v>
      </c>
      <c r="C10781">
        <v>10.28</v>
      </c>
      <c r="D10781">
        <v>10.28</v>
      </c>
      <c r="E10781">
        <v>10.28</v>
      </c>
      <c r="F10781">
        <v>10.28</v>
      </c>
      <c r="M10781" s="15">
        <v>22880</v>
      </c>
      <c r="N10781" t="str">
        <f t="shared" si="374"/>
        <v>Off</v>
      </c>
      <c r="O10781">
        <f t="shared" si="373"/>
        <v>4</v>
      </c>
    </row>
    <row r="10782" spans="1:15" x14ac:dyDescent="0.25">
      <c r="A10782" s="2">
        <v>36335</v>
      </c>
      <c r="B10782">
        <v>500</v>
      </c>
      <c r="C10782">
        <v>10.5</v>
      </c>
      <c r="D10782">
        <v>10.5</v>
      </c>
      <c r="E10782">
        <v>10.5</v>
      </c>
      <c r="F10782">
        <v>10.5</v>
      </c>
      <c r="M10782" s="15">
        <v>22819</v>
      </c>
      <c r="N10782" t="str">
        <f t="shared" si="374"/>
        <v>Off</v>
      </c>
      <c r="O10782">
        <f t="shared" si="373"/>
        <v>4</v>
      </c>
    </row>
    <row r="10783" spans="1:15" x14ac:dyDescent="0.25">
      <c r="A10783" s="2">
        <v>36335</v>
      </c>
      <c r="B10783">
        <v>600</v>
      </c>
      <c r="C10783">
        <v>11.05</v>
      </c>
      <c r="D10783">
        <v>11.05</v>
      </c>
      <c r="E10783">
        <v>11.05</v>
      </c>
      <c r="F10783">
        <v>11.05</v>
      </c>
      <c r="M10783" s="15">
        <v>23763</v>
      </c>
      <c r="N10783" t="str">
        <f t="shared" si="374"/>
        <v>Off</v>
      </c>
      <c r="O10783">
        <f t="shared" si="373"/>
        <v>4</v>
      </c>
    </row>
    <row r="10784" spans="1:15" x14ac:dyDescent="0.25">
      <c r="A10784" s="2">
        <v>36335</v>
      </c>
      <c r="B10784">
        <v>700</v>
      </c>
      <c r="C10784">
        <v>11.43</v>
      </c>
      <c r="D10784">
        <v>11.43</v>
      </c>
      <c r="E10784">
        <v>11.43</v>
      </c>
      <c r="F10784">
        <v>11.43</v>
      </c>
      <c r="M10784" s="15">
        <v>26398</v>
      </c>
      <c r="N10784" t="str">
        <f t="shared" si="374"/>
        <v>Off</v>
      </c>
      <c r="O10784">
        <f t="shared" si="373"/>
        <v>4</v>
      </c>
    </row>
    <row r="10785" spans="1:15" x14ac:dyDescent="0.25">
      <c r="A10785" s="2">
        <v>36335</v>
      </c>
      <c r="B10785">
        <v>800</v>
      </c>
      <c r="C10785">
        <v>12.92</v>
      </c>
      <c r="D10785">
        <v>12.92</v>
      </c>
      <c r="E10785">
        <v>12.92</v>
      </c>
      <c r="F10785">
        <v>12.92</v>
      </c>
      <c r="M10785" s="15">
        <v>29516</v>
      </c>
      <c r="N10785" t="str">
        <f t="shared" si="374"/>
        <v>On</v>
      </c>
      <c r="O10785">
        <f t="shared" si="373"/>
        <v>4</v>
      </c>
    </row>
    <row r="10786" spans="1:15" x14ac:dyDescent="0.25">
      <c r="A10786" s="2">
        <v>36335</v>
      </c>
      <c r="B10786">
        <v>900</v>
      </c>
      <c r="C10786">
        <v>15.71</v>
      </c>
      <c r="D10786">
        <v>15.53</v>
      </c>
      <c r="E10786">
        <v>15.54</v>
      </c>
      <c r="F10786">
        <v>17.55</v>
      </c>
      <c r="M10786" s="15">
        <v>32313</v>
      </c>
      <c r="N10786" t="str">
        <f t="shared" si="374"/>
        <v>On</v>
      </c>
      <c r="O10786">
        <f t="shared" si="373"/>
        <v>4</v>
      </c>
    </row>
    <row r="10787" spans="1:15" x14ac:dyDescent="0.25">
      <c r="A10787" s="2">
        <v>36335</v>
      </c>
      <c r="B10787">
        <v>1000</v>
      </c>
      <c r="C10787">
        <v>17.46</v>
      </c>
      <c r="D10787">
        <v>17.079999999999998</v>
      </c>
      <c r="E10787">
        <v>17.12</v>
      </c>
      <c r="F10787">
        <v>21.24</v>
      </c>
      <c r="M10787" s="15">
        <v>33918</v>
      </c>
      <c r="N10787" t="str">
        <f t="shared" si="374"/>
        <v>On</v>
      </c>
      <c r="O10787">
        <f t="shared" ref="O10787:O10850" si="375">+WEEKDAY(A10787,2)</f>
        <v>4</v>
      </c>
    </row>
    <row r="10788" spans="1:15" x14ac:dyDescent="0.25">
      <c r="A10788" s="2">
        <v>36335</v>
      </c>
      <c r="B10788">
        <v>1100</v>
      </c>
      <c r="C10788">
        <v>19.09</v>
      </c>
      <c r="D10788">
        <v>18.77</v>
      </c>
      <c r="E10788">
        <v>18.8</v>
      </c>
      <c r="F10788">
        <v>22.23</v>
      </c>
      <c r="M10788" s="15">
        <v>35445</v>
      </c>
      <c r="N10788" t="str">
        <f t="shared" si="374"/>
        <v>On</v>
      </c>
      <c r="O10788">
        <f t="shared" si="375"/>
        <v>4</v>
      </c>
    </row>
    <row r="10789" spans="1:15" x14ac:dyDescent="0.25">
      <c r="A10789" s="2">
        <v>36335</v>
      </c>
      <c r="B10789">
        <v>1200</v>
      </c>
      <c r="C10789">
        <v>22.6</v>
      </c>
      <c r="D10789">
        <v>22.43</v>
      </c>
      <c r="E10789">
        <v>22.45</v>
      </c>
      <c r="F10789">
        <v>24.26</v>
      </c>
      <c r="M10789" s="15">
        <v>36449</v>
      </c>
      <c r="N10789" t="str">
        <f t="shared" si="374"/>
        <v>On</v>
      </c>
      <c r="O10789">
        <f t="shared" si="375"/>
        <v>4</v>
      </c>
    </row>
    <row r="10790" spans="1:15" x14ac:dyDescent="0.25">
      <c r="A10790" s="2">
        <v>36335</v>
      </c>
      <c r="B10790">
        <v>1300</v>
      </c>
      <c r="C10790">
        <v>23.04</v>
      </c>
      <c r="D10790">
        <v>22.89</v>
      </c>
      <c r="E10790">
        <v>22.91</v>
      </c>
      <c r="F10790">
        <v>24.51</v>
      </c>
      <c r="M10790" s="15">
        <v>37078</v>
      </c>
      <c r="N10790" t="str">
        <f t="shared" si="374"/>
        <v>On</v>
      </c>
      <c r="O10790">
        <f t="shared" si="375"/>
        <v>4</v>
      </c>
    </row>
    <row r="10791" spans="1:15" x14ac:dyDescent="0.25">
      <c r="A10791" s="2">
        <v>36335</v>
      </c>
      <c r="B10791">
        <v>1400</v>
      </c>
      <c r="C10791">
        <v>25.85</v>
      </c>
      <c r="D10791">
        <v>25.8</v>
      </c>
      <c r="E10791">
        <v>25.8</v>
      </c>
      <c r="F10791">
        <v>26.33</v>
      </c>
      <c r="M10791" s="15">
        <v>37890</v>
      </c>
      <c r="N10791" t="str">
        <f t="shared" si="374"/>
        <v>On</v>
      </c>
      <c r="O10791">
        <f t="shared" si="375"/>
        <v>4</v>
      </c>
    </row>
    <row r="10792" spans="1:15" x14ac:dyDescent="0.25">
      <c r="A10792" s="2">
        <v>36335</v>
      </c>
      <c r="B10792">
        <v>1500</v>
      </c>
      <c r="C10792">
        <v>25.25</v>
      </c>
      <c r="D10792">
        <v>25.13</v>
      </c>
      <c r="E10792">
        <v>25.14</v>
      </c>
      <c r="F10792">
        <v>26.49</v>
      </c>
      <c r="M10792" s="15">
        <v>38524</v>
      </c>
      <c r="N10792" t="str">
        <f t="shared" si="374"/>
        <v>On</v>
      </c>
      <c r="O10792">
        <f t="shared" si="375"/>
        <v>4</v>
      </c>
    </row>
    <row r="10793" spans="1:15" x14ac:dyDescent="0.25">
      <c r="A10793" s="2">
        <v>36335</v>
      </c>
      <c r="B10793">
        <v>1600</v>
      </c>
      <c r="C10793">
        <v>25.63</v>
      </c>
      <c r="D10793">
        <v>25.41</v>
      </c>
      <c r="E10793">
        <v>25.43</v>
      </c>
      <c r="F10793">
        <v>27.78</v>
      </c>
      <c r="M10793" s="15">
        <v>38747</v>
      </c>
      <c r="N10793" t="str">
        <f t="shared" si="374"/>
        <v>On</v>
      </c>
      <c r="O10793">
        <f t="shared" si="375"/>
        <v>4</v>
      </c>
    </row>
    <row r="10794" spans="1:15" x14ac:dyDescent="0.25">
      <c r="A10794" s="2">
        <v>36335</v>
      </c>
      <c r="B10794">
        <v>1700</v>
      </c>
      <c r="C10794">
        <v>28.06</v>
      </c>
      <c r="D10794">
        <v>27.8</v>
      </c>
      <c r="E10794">
        <v>27.82</v>
      </c>
      <c r="F10794">
        <v>30.74</v>
      </c>
      <c r="M10794" s="15">
        <v>38860</v>
      </c>
      <c r="N10794" t="str">
        <f t="shared" si="374"/>
        <v>On</v>
      </c>
      <c r="O10794">
        <f t="shared" si="375"/>
        <v>4</v>
      </c>
    </row>
    <row r="10795" spans="1:15" x14ac:dyDescent="0.25">
      <c r="A10795" s="2">
        <v>36335</v>
      </c>
      <c r="B10795">
        <v>1800</v>
      </c>
      <c r="C10795">
        <v>27.39</v>
      </c>
      <c r="D10795">
        <v>27.25</v>
      </c>
      <c r="E10795">
        <v>27.26</v>
      </c>
      <c r="F10795">
        <v>28.85</v>
      </c>
      <c r="M10795" s="15">
        <v>38776</v>
      </c>
      <c r="N10795" t="str">
        <f t="shared" si="374"/>
        <v>On</v>
      </c>
      <c r="O10795">
        <f t="shared" si="375"/>
        <v>4</v>
      </c>
    </row>
    <row r="10796" spans="1:15" x14ac:dyDescent="0.25">
      <c r="A10796" s="2">
        <v>36335</v>
      </c>
      <c r="B10796">
        <v>1900</v>
      </c>
      <c r="C10796">
        <v>17.690000000000001</v>
      </c>
      <c r="D10796">
        <v>17.329999999999998</v>
      </c>
      <c r="E10796">
        <v>17.36</v>
      </c>
      <c r="F10796">
        <v>21.32</v>
      </c>
      <c r="M10796" s="15">
        <v>37491</v>
      </c>
      <c r="N10796" t="str">
        <f t="shared" si="374"/>
        <v>On</v>
      </c>
      <c r="O10796">
        <f t="shared" si="375"/>
        <v>4</v>
      </c>
    </row>
    <row r="10797" spans="1:15" x14ac:dyDescent="0.25">
      <c r="A10797" s="2">
        <v>36335</v>
      </c>
      <c r="B10797">
        <v>2000</v>
      </c>
      <c r="C10797">
        <v>15.55</v>
      </c>
      <c r="D10797">
        <v>15.1</v>
      </c>
      <c r="E10797">
        <v>15.14</v>
      </c>
      <c r="F10797">
        <v>20.09</v>
      </c>
      <c r="M10797" s="15">
        <v>35996</v>
      </c>
      <c r="N10797" t="str">
        <f t="shared" si="374"/>
        <v>On</v>
      </c>
      <c r="O10797">
        <f t="shared" si="375"/>
        <v>4</v>
      </c>
    </row>
    <row r="10798" spans="1:15" x14ac:dyDescent="0.25">
      <c r="A10798" s="2">
        <v>36335</v>
      </c>
      <c r="B10798">
        <v>2100</v>
      </c>
      <c r="C10798">
        <v>13.58</v>
      </c>
      <c r="D10798">
        <v>13.04</v>
      </c>
      <c r="E10798">
        <v>13.09</v>
      </c>
      <c r="F10798">
        <v>18.96</v>
      </c>
      <c r="M10798" s="15">
        <v>35013</v>
      </c>
      <c r="N10798" t="str">
        <f t="shared" si="374"/>
        <v>On</v>
      </c>
      <c r="O10798">
        <f t="shared" si="375"/>
        <v>4</v>
      </c>
    </row>
    <row r="10799" spans="1:15" x14ac:dyDescent="0.25">
      <c r="A10799" s="2">
        <v>36335</v>
      </c>
      <c r="B10799">
        <v>2200</v>
      </c>
      <c r="C10799">
        <v>19.82</v>
      </c>
      <c r="D10799">
        <v>19.77</v>
      </c>
      <c r="E10799">
        <v>19.77</v>
      </c>
      <c r="F10799">
        <v>20.329999999999998</v>
      </c>
      <c r="M10799" s="15">
        <v>34798</v>
      </c>
      <c r="N10799" t="str">
        <f t="shared" si="374"/>
        <v>On</v>
      </c>
      <c r="O10799">
        <f t="shared" si="375"/>
        <v>4</v>
      </c>
    </row>
    <row r="10800" spans="1:15" x14ac:dyDescent="0.25">
      <c r="A10800" s="2">
        <v>36335</v>
      </c>
      <c r="B10800">
        <v>2300</v>
      </c>
      <c r="C10800">
        <v>17.46</v>
      </c>
      <c r="D10800">
        <v>17.46</v>
      </c>
      <c r="E10800">
        <v>17.46</v>
      </c>
      <c r="F10800">
        <v>17.46</v>
      </c>
      <c r="M10800" s="15">
        <v>32388</v>
      </c>
      <c r="N10800" t="str">
        <f t="shared" si="374"/>
        <v>On</v>
      </c>
      <c r="O10800">
        <f t="shared" si="375"/>
        <v>4</v>
      </c>
    </row>
    <row r="10801" spans="1:15" x14ac:dyDescent="0.25">
      <c r="A10801" s="2">
        <v>36335</v>
      </c>
      <c r="B10801">
        <v>2400</v>
      </c>
      <c r="C10801">
        <v>13.92</v>
      </c>
      <c r="D10801">
        <v>13.92</v>
      </c>
      <c r="E10801">
        <v>13.92</v>
      </c>
      <c r="F10801">
        <v>13.92</v>
      </c>
      <c r="M10801" s="15">
        <v>28947</v>
      </c>
      <c r="N10801" t="str">
        <f t="shared" si="374"/>
        <v>Off</v>
      </c>
      <c r="O10801">
        <f t="shared" si="375"/>
        <v>4</v>
      </c>
    </row>
    <row r="10802" spans="1:15" x14ac:dyDescent="0.25">
      <c r="A10802" s="2">
        <v>36336</v>
      </c>
      <c r="B10802">
        <v>100</v>
      </c>
      <c r="C10802">
        <v>13.53</v>
      </c>
      <c r="D10802">
        <v>13.53</v>
      </c>
      <c r="E10802">
        <v>13.53</v>
      </c>
      <c r="F10802">
        <v>13.53</v>
      </c>
      <c r="M10802" s="15">
        <v>26067</v>
      </c>
      <c r="N10802" t="str">
        <f t="shared" si="374"/>
        <v>Off</v>
      </c>
      <c r="O10802">
        <f t="shared" si="375"/>
        <v>5</v>
      </c>
    </row>
    <row r="10803" spans="1:15" x14ac:dyDescent="0.25">
      <c r="A10803" s="2">
        <v>36336</v>
      </c>
      <c r="B10803">
        <v>200</v>
      </c>
      <c r="C10803">
        <v>13.22</v>
      </c>
      <c r="D10803">
        <v>13.22</v>
      </c>
      <c r="E10803">
        <v>13.22</v>
      </c>
      <c r="F10803">
        <v>13.22</v>
      </c>
      <c r="M10803" s="15">
        <v>24558</v>
      </c>
      <c r="N10803" t="str">
        <f t="shared" si="374"/>
        <v>Off</v>
      </c>
      <c r="O10803">
        <f t="shared" si="375"/>
        <v>5</v>
      </c>
    </row>
    <row r="10804" spans="1:15" x14ac:dyDescent="0.25">
      <c r="A10804" s="2">
        <v>36336</v>
      </c>
      <c r="B10804">
        <v>300</v>
      </c>
      <c r="C10804">
        <v>11.94</v>
      </c>
      <c r="D10804">
        <v>11.94</v>
      </c>
      <c r="E10804">
        <v>11.94</v>
      </c>
      <c r="F10804">
        <v>11.94</v>
      </c>
      <c r="M10804" s="15">
        <v>23544</v>
      </c>
      <c r="N10804" t="str">
        <f t="shared" si="374"/>
        <v>Off</v>
      </c>
      <c r="O10804">
        <f t="shared" si="375"/>
        <v>5</v>
      </c>
    </row>
    <row r="10805" spans="1:15" x14ac:dyDescent="0.25">
      <c r="A10805" s="2">
        <v>36336</v>
      </c>
      <c r="B10805">
        <v>400</v>
      </c>
      <c r="C10805">
        <v>10.8</v>
      </c>
      <c r="D10805">
        <v>10.8</v>
      </c>
      <c r="E10805">
        <v>10.8</v>
      </c>
      <c r="F10805">
        <v>10.8</v>
      </c>
      <c r="M10805" s="15">
        <v>23014</v>
      </c>
      <c r="N10805" t="str">
        <f t="shared" si="374"/>
        <v>Off</v>
      </c>
      <c r="O10805">
        <f t="shared" si="375"/>
        <v>5</v>
      </c>
    </row>
    <row r="10806" spans="1:15" x14ac:dyDescent="0.25">
      <c r="A10806" s="2">
        <v>36336</v>
      </c>
      <c r="B10806">
        <v>500</v>
      </c>
      <c r="C10806">
        <v>10.79</v>
      </c>
      <c r="D10806">
        <v>10.79</v>
      </c>
      <c r="E10806">
        <v>10.79</v>
      </c>
      <c r="F10806">
        <v>10.79</v>
      </c>
      <c r="M10806" s="15">
        <v>23098</v>
      </c>
      <c r="N10806" t="str">
        <f t="shared" si="374"/>
        <v>Off</v>
      </c>
      <c r="O10806">
        <f t="shared" si="375"/>
        <v>5</v>
      </c>
    </row>
    <row r="10807" spans="1:15" x14ac:dyDescent="0.25">
      <c r="A10807" s="2">
        <v>36336</v>
      </c>
      <c r="B10807">
        <v>600</v>
      </c>
      <c r="C10807">
        <v>10.93</v>
      </c>
      <c r="D10807">
        <v>10.93</v>
      </c>
      <c r="E10807">
        <v>10.93</v>
      </c>
      <c r="F10807">
        <v>10.93</v>
      </c>
      <c r="M10807" s="15">
        <v>24318</v>
      </c>
      <c r="N10807" t="str">
        <f t="shared" si="374"/>
        <v>Off</v>
      </c>
      <c r="O10807">
        <f t="shared" si="375"/>
        <v>5</v>
      </c>
    </row>
    <row r="10808" spans="1:15" x14ac:dyDescent="0.25">
      <c r="A10808" s="2">
        <v>36336</v>
      </c>
      <c r="B10808">
        <v>700</v>
      </c>
      <c r="C10808">
        <v>12.45</v>
      </c>
      <c r="D10808">
        <v>12.45</v>
      </c>
      <c r="E10808">
        <v>12.45</v>
      </c>
      <c r="F10808">
        <v>12.45</v>
      </c>
      <c r="M10808" s="15">
        <v>26670</v>
      </c>
      <c r="N10808" t="str">
        <f t="shared" si="374"/>
        <v>Off</v>
      </c>
      <c r="O10808">
        <f t="shared" si="375"/>
        <v>5</v>
      </c>
    </row>
    <row r="10809" spans="1:15" x14ac:dyDescent="0.25">
      <c r="A10809" s="2">
        <v>36336</v>
      </c>
      <c r="B10809">
        <v>800</v>
      </c>
      <c r="C10809">
        <v>13.73</v>
      </c>
      <c r="D10809">
        <v>13.73</v>
      </c>
      <c r="E10809">
        <v>13.73</v>
      </c>
      <c r="F10809">
        <v>13.73</v>
      </c>
      <c r="M10809" s="15">
        <v>29860</v>
      </c>
      <c r="N10809" t="str">
        <f t="shared" si="374"/>
        <v>On</v>
      </c>
      <c r="O10809">
        <f t="shared" si="375"/>
        <v>5</v>
      </c>
    </row>
    <row r="10810" spans="1:15" x14ac:dyDescent="0.25">
      <c r="A10810" s="2">
        <v>36336</v>
      </c>
      <c r="B10810">
        <v>900</v>
      </c>
      <c r="C10810">
        <v>15.49</v>
      </c>
      <c r="D10810">
        <v>15.46</v>
      </c>
      <c r="E10810">
        <v>15.46</v>
      </c>
      <c r="F10810">
        <v>15.84</v>
      </c>
      <c r="M10810" s="15">
        <v>32068</v>
      </c>
      <c r="N10810" t="str">
        <f t="shared" si="374"/>
        <v>On</v>
      </c>
      <c r="O10810">
        <f t="shared" si="375"/>
        <v>5</v>
      </c>
    </row>
    <row r="10811" spans="1:15" x14ac:dyDescent="0.25">
      <c r="A10811" s="2">
        <v>36336</v>
      </c>
      <c r="B10811">
        <v>1000</v>
      </c>
      <c r="C10811">
        <v>21.24</v>
      </c>
      <c r="D10811">
        <v>21.02</v>
      </c>
      <c r="E10811">
        <v>21.04</v>
      </c>
      <c r="F10811">
        <v>23.44</v>
      </c>
      <c r="M10811" s="15">
        <v>34004</v>
      </c>
      <c r="N10811" t="str">
        <f t="shared" si="374"/>
        <v>On</v>
      </c>
      <c r="O10811">
        <f t="shared" si="375"/>
        <v>5</v>
      </c>
    </row>
    <row r="10812" spans="1:15" x14ac:dyDescent="0.25">
      <c r="A10812" s="2">
        <v>36336</v>
      </c>
      <c r="B10812">
        <v>1100</v>
      </c>
      <c r="C10812">
        <v>22.81</v>
      </c>
      <c r="D10812">
        <v>22.58</v>
      </c>
      <c r="E10812">
        <v>22.6</v>
      </c>
      <c r="F10812">
        <v>25.17</v>
      </c>
      <c r="M10812" s="15">
        <v>35833</v>
      </c>
      <c r="N10812" t="str">
        <f t="shared" si="374"/>
        <v>On</v>
      </c>
      <c r="O10812">
        <f t="shared" si="375"/>
        <v>5</v>
      </c>
    </row>
    <row r="10813" spans="1:15" x14ac:dyDescent="0.25">
      <c r="A10813" s="2">
        <v>36336</v>
      </c>
      <c r="B10813">
        <v>1200</v>
      </c>
      <c r="C10813">
        <v>26.96</v>
      </c>
      <c r="D10813">
        <v>25.99</v>
      </c>
      <c r="E10813">
        <v>26.08</v>
      </c>
      <c r="F10813">
        <v>36.83</v>
      </c>
      <c r="M10813" s="15">
        <v>37213</v>
      </c>
      <c r="N10813" t="str">
        <f t="shared" si="374"/>
        <v>On</v>
      </c>
      <c r="O10813">
        <f t="shared" si="375"/>
        <v>5</v>
      </c>
    </row>
    <row r="10814" spans="1:15" x14ac:dyDescent="0.25">
      <c r="A10814" s="2">
        <v>36336</v>
      </c>
      <c r="B10814">
        <v>1300</v>
      </c>
      <c r="C10814">
        <v>27.52</v>
      </c>
      <c r="D10814">
        <v>26.4</v>
      </c>
      <c r="E10814">
        <v>26.5</v>
      </c>
      <c r="F10814">
        <v>38.89</v>
      </c>
      <c r="M10814" s="15">
        <v>38027</v>
      </c>
      <c r="N10814" t="str">
        <f t="shared" si="374"/>
        <v>On</v>
      </c>
      <c r="O10814">
        <f t="shared" si="375"/>
        <v>5</v>
      </c>
    </row>
    <row r="10815" spans="1:15" x14ac:dyDescent="0.25">
      <c r="A10815" s="2">
        <v>36336</v>
      </c>
      <c r="B10815">
        <v>1400</v>
      </c>
      <c r="C10815">
        <v>26.86</v>
      </c>
      <c r="D10815">
        <v>26.8</v>
      </c>
      <c r="E10815">
        <v>26.79</v>
      </c>
      <c r="F10815">
        <v>27.48</v>
      </c>
      <c r="M10815" s="15">
        <v>38961</v>
      </c>
      <c r="N10815" t="str">
        <f t="shared" si="374"/>
        <v>On</v>
      </c>
      <c r="O10815">
        <f t="shared" si="375"/>
        <v>5</v>
      </c>
    </row>
    <row r="10816" spans="1:15" x14ac:dyDescent="0.25">
      <c r="A10816" s="2">
        <v>36336</v>
      </c>
      <c r="B10816">
        <v>1500</v>
      </c>
      <c r="C10816">
        <v>38.64</v>
      </c>
      <c r="D10816">
        <v>38.64</v>
      </c>
      <c r="E10816">
        <v>38.630000000000003</v>
      </c>
      <c r="F10816">
        <v>38.71</v>
      </c>
      <c r="M10816" s="15">
        <v>39447</v>
      </c>
      <c r="N10816" t="str">
        <f t="shared" si="374"/>
        <v>On</v>
      </c>
      <c r="O10816">
        <f t="shared" si="375"/>
        <v>5</v>
      </c>
    </row>
    <row r="10817" spans="1:15" x14ac:dyDescent="0.25">
      <c r="A10817" s="2">
        <v>36336</v>
      </c>
      <c r="B10817">
        <v>1600</v>
      </c>
      <c r="C10817">
        <v>46.73</v>
      </c>
      <c r="D10817">
        <v>46.73</v>
      </c>
      <c r="E10817">
        <v>46.73</v>
      </c>
      <c r="F10817">
        <v>46.73</v>
      </c>
      <c r="M10817" s="15">
        <v>39598</v>
      </c>
      <c r="N10817" t="str">
        <f t="shared" si="374"/>
        <v>On</v>
      </c>
      <c r="O10817">
        <f t="shared" si="375"/>
        <v>5</v>
      </c>
    </row>
    <row r="10818" spans="1:15" x14ac:dyDescent="0.25">
      <c r="A10818" s="2">
        <v>36336</v>
      </c>
      <c r="B10818">
        <v>1700</v>
      </c>
      <c r="C10818">
        <v>33.01</v>
      </c>
      <c r="D10818">
        <v>33.01</v>
      </c>
      <c r="E10818">
        <v>33.01</v>
      </c>
      <c r="F10818">
        <v>33.01</v>
      </c>
      <c r="M10818" s="15">
        <v>39606</v>
      </c>
      <c r="N10818" t="str">
        <f t="shared" si="374"/>
        <v>On</v>
      </c>
      <c r="O10818">
        <f t="shared" si="375"/>
        <v>5</v>
      </c>
    </row>
    <row r="10819" spans="1:15" x14ac:dyDescent="0.25">
      <c r="A10819" s="2">
        <v>36336</v>
      </c>
      <c r="B10819">
        <v>1800</v>
      </c>
      <c r="C10819">
        <v>29.83</v>
      </c>
      <c r="D10819">
        <v>29.83</v>
      </c>
      <c r="E10819">
        <v>29.83</v>
      </c>
      <c r="F10819">
        <v>29.83</v>
      </c>
      <c r="M10819" s="15">
        <v>39198</v>
      </c>
      <c r="N10819" t="str">
        <f t="shared" si="374"/>
        <v>On</v>
      </c>
      <c r="O10819">
        <f t="shared" si="375"/>
        <v>5</v>
      </c>
    </row>
    <row r="10820" spans="1:15" x14ac:dyDescent="0.25">
      <c r="A10820" s="2">
        <v>36336</v>
      </c>
      <c r="B10820">
        <v>1900</v>
      </c>
      <c r="C10820">
        <v>25.03</v>
      </c>
      <c r="D10820">
        <v>25.03</v>
      </c>
      <c r="E10820">
        <v>25.03</v>
      </c>
      <c r="F10820">
        <v>25.03</v>
      </c>
      <c r="M10820" s="15">
        <v>38190</v>
      </c>
      <c r="N10820" t="str">
        <f t="shared" si="374"/>
        <v>On</v>
      </c>
      <c r="O10820">
        <f t="shared" si="375"/>
        <v>5</v>
      </c>
    </row>
    <row r="10821" spans="1:15" x14ac:dyDescent="0.25">
      <c r="A10821" s="2">
        <v>36336</v>
      </c>
      <c r="B10821">
        <v>2000</v>
      </c>
      <c r="C10821">
        <v>24.56</v>
      </c>
      <c r="D10821">
        <v>24.56</v>
      </c>
      <c r="E10821">
        <v>24.56</v>
      </c>
      <c r="F10821">
        <v>24.56</v>
      </c>
      <c r="M10821" s="15">
        <v>36969</v>
      </c>
      <c r="N10821" t="str">
        <f t="shared" si="374"/>
        <v>On</v>
      </c>
      <c r="O10821">
        <f t="shared" si="375"/>
        <v>5</v>
      </c>
    </row>
    <row r="10822" spans="1:15" x14ac:dyDescent="0.25">
      <c r="A10822" s="2">
        <v>36336</v>
      </c>
      <c r="B10822">
        <v>2100</v>
      </c>
      <c r="C10822">
        <v>32.01</v>
      </c>
      <c r="D10822">
        <v>32.01</v>
      </c>
      <c r="E10822">
        <v>32.01</v>
      </c>
      <c r="F10822">
        <v>32.01</v>
      </c>
      <c r="M10822" s="15">
        <v>36095</v>
      </c>
      <c r="N10822" t="str">
        <f t="shared" si="374"/>
        <v>On</v>
      </c>
      <c r="O10822">
        <f t="shared" si="375"/>
        <v>5</v>
      </c>
    </row>
    <row r="10823" spans="1:15" x14ac:dyDescent="0.25">
      <c r="A10823" s="2">
        <v>36336</v>
      </c>
      <c r="B10823">
        <v>2200</v>
      </c>
      <c r="C10823">
        <v>28.76</v>
      </c>
      <c r="D10823">
        <v>28.76</v>
      </c>
      <c r="E10823">
        <v>28.76</v>
      </c>
      <c r="F10823">
        <v>28.76</v>
      </c>
      <c r="M10823" s="15">
        <v>36283</v>
      </c>
      <c r="N10823" t="str">
        <f t="shared" si="374"/>
        <v>On</v>
      </c>
      <c r="O10823">
        <f t="shared" si="375"/>
        <v>5</v>
      </c>
    </row>
    <row r="10824" spans="1:15" x14ac:dyDescent="0.25">
      <c r="A10824" s="2">
        <v>36336</v>
      </c>
      <c r="B10824">
        <v>2300</v>
      </c>
      <c r="C10824">
        <v>30.58</v>
      </c>
      <c r="D10824">
        <v>30.58</v>
      </c>
      <c r="E10824">
        <v>30.58</v>
      </c>
      <c r="F10824">
        <v>30.58</v>
      </c>
      <c r="M10824" s="15">
        <v>33783</v>
      </c>
      <c r="N10824" t="str">
        <f t="shared" si="374"/>
        <v>On</v>
      </c>
      <c r="O10824">
        <f t="shared" si="375"/>
        <v>5</v>
      </c>
    </row>
    <row r="10825" spans="1:15" x14ac:dyDescent="0.25">
      <c r="A10825" s="2">
        <v>36336</v>
      </c>
      <c r="B10825">
        <v>2400</v>
      </c>
      <c r="C10825">
        <v>18.82</v>
      </c>
      <c r="D10825">
        <v>18.82</v>
      </c>
      <c r="E10825">
        <v>18.82</v>
      </c>
      <c r="F10825">
        <v>18.82</v>
      </c>
      <c r="M10825" s="15">
        <v>31087</v>
      </c>
      <c r="N10825" t="str">
        <f t="shared" si="374"/>
        <v>Off</v>
      </c>
      <c r="O10825">
        <f t="shared" si="375"/>
        <v>5</v>
      </c>
    </row>
    <row r="10826" spans="1:15" x14ac:dyDescent="0.25">
      <c r="A10826" s="2">
        <v>36337</v>
      </c>
      <c r="B10826">
        <v>100</v>
      </c>
      <c r="C10826">
        <v>20.3</v>
      </c>
      <c r="D10826">
        <v>20.3</v>
      </c>
      <c r="E10826">
        <v>20.3</v>
      </c>
      <c r="F10826">
        <v>20.3</v>
      </c>
      <c r="M10826" s="15">
        <v>27963</v>
      </c>
      <c r="N10826" t="str">
        <f t="shared" si="374"/>
        <v>Off</v>
      </c>
      <c r="O10826">
        <f t="shared" si="375"/>
        <v>6</v>
      </c>
    </row>
    <row r="10827" spans="1:15" x14ac:dyDescent="0.25">
      <c r="A10827" s="2">
        <v>36337</v>
      </c>
      <c r="B10827">
        <v>200</v>
      </c>
      <c r="C10827">
        <v>18.239999999999998</v>
      </c>
      <c r="D10827">
        <v>18.239999999999998</v>
      </c>
      <c r="E10827">
        <v>18.239999999999998</v>
      </c>
      <c r="F10827">
        <v>18.239999999999998</v>
      </c>
      <c r="M10827" s="15">
        <v>26282</v>
      </c>
      <c r="N10827" t="str">
        <f t="shared" ref="N10827:N10890" si="376">+IF(B10827&gt;700,IF(B10827&lt;2400,"On","Off"),"Off")</f>
        <v>Off</v>
      </c>
      <c r="O10827">
        <f t="shared" si="375"/>
        <v>6</v>
      </c>
    </row>
    <row r="10828" spans="1:15" x14ac:dyDescent="0.25">
      <c r="A10828" s="2">
        <v>36337</v>
      </c>
      <c r="B10828">
        <v>300</v>
      </c>
      <c r="C10828">
        <v>19.690000000000001</v>
      </c>
      <c r="D10828">
        <v>19.690000000000001</v>
      </c>
      <c r="E10828">
        <v>19.690000000000001</v>
      </c>
      <c r="F10828">
        <v>19.690000000000001</v>
      </c>
      <c r="M10828" s="15">
        <v>24989</v>
      </c>
      <c r="N10828" t="str">
        <f t="shared" si="376"/>
        <v>Off</v>
      </c>
      <c r="O10828">
        <f t="shared" si="375"/>
        <v>6</v>
      </c>
    </row>
    <row r="10829" spans="1:15" x14ac:dyDescent="0.25">
      <c r="A10829" s="2">
        <v>36337</v>
      </c>
      <c r="B10829">
        <v>400</v>
      </c>
      <c r="C10829">
        <v>16.45</v>
      </c>
      <c r="D10829">
        <v>15.74</v>
      </c>
      <c r="E10829">
        <v>15.81</v>
      </c>
      <c r="F10829">
        <v>22.52</v>
      </c>
      <c r="M10829" s="15">
        <v>24598</v>
      </c>
      <c r="N10829" t="str">
        <f t="shared" si="376"/>
        <v>Off</v>
      </c>
      <c r="O10829">
        <f t="shared" si="375"/>
        <v>6</v>
      </c>
    </row>
    <row r="10830" spans="1:15" x14ac:dyDescent="0.25">
      <c r="A10830" s="2">
        <v>36337</v>
      </c>
      <c r="B10830">
        <v>500</v>
      </c>
      <c r="C10830">
        <v>13.84</v>
      </c>
      <c r="D10830">
        <v>12.8</v>
      </c>
      <c r="E10830">
        <v>12.89</v>
      </c>
      <c r="F10830">
        <v>22.69</v>
      </c>
      <c r="M10830" s="15">
        <v>24049</v>
      </c>
      <c r="N10830" t="str">
        <f t="shared" si="376"/>
        <v>Off</v>
      </c>
      <c r="O10830">
        <f t="shared" si="375"/>
        <v>6</v>
      </c>
    </row>
    <row r="10831" spans="1:15" x14ac:dyDescent="0.25">
      <c r="A10831" s="2">
        <v>36337</v>
      </c>
      <c r="B10831">
        <v>600</v>
      </c>
      <c r="C10831">
        <v>14.09</v>
      </c>
      <c r="D10831">
        <v>13.07</v>
      </c>
      <c r="E10831">
        <v>13.16</v>
      </c>
      <c r="F10831">
        <v>22.76</v>
      </c>
      <c r="M10831" s="15">
        <v>24162</v>
      </c>
      <c r="N10831" t="str">
        <f t="shared" si="376"/>
        <v>Off</v>
      </c>
      <c r="O10831">
        <f t="shared" si="375"/>
        <v>6</v>
      </c>
    </row>
    <row r="10832" spans="1:15" x14ac:dyDescent="0.25">
      <c r="A10832" s="2">
        <v>36337</v>
      </c>
      <c r="B10832">
        <v>700</v>
      </c>
      <c r="C10832">
        <v>11.99</v>
      </c>
      <c r="D10832">
        <v>10.8</v>
      </c>
      <c r="E10832">
        <v>10.91</v>
      </c>
      <c r="F10832">
        <v>22.2</v>
      </c>
      <c r="M10832" s="15">
        <v>24784</v>
      </c>
      <c r="N10832" t="str">
        <f t="shared" si="376"/>
        <v>Off</v>
      </c>
      <c r="O10832">
        <f t="shared" si="375"/>
        <v>6</v>
      </c>
    </row>
    <row r="10833" spans="1:15" x14ac:dyDescent="0.25">
      <c r="A10833" s="2">
        <v>36337</v>
      </c>
      <c r="B10833">
        <v>800</v>
      </c>
      <c r="C10833">
        <v>15.71</v>
      </c>
      <c r="D10833">
        <v>15.34</v>
      </c>
      <c r="E10833">
        <v>15.37</v>
      </c>
      <c r="F10833">
        <v>18.8</v>
      </c>
      <c r="M10833" s="15">
        <v>27072</v>
      </c>
      <c r="N10833" t="str">
        <f t="shared" si="376"/>
        <v>On</v>
      </c>
      <c r="O10833">
        <f t="shared" si="375"/>
        <v>6</v>
      </c>
    </row>
    <row r="10834" spans="1:15" x14ac:dyDescent="0.25">
      <c r="A10834" s="2">
        <v>36337</v>
      </c>
      <c r="B10834">
        <v>900</v>
      </c>
      <c r="C10834">
        <v>44.56</v>
      </c>
      <c r="D10834">
        <v>44.56</v>
      </c>
      <c r="E10834">
        <v>44.56</v>
      </c>
      <c r="F10834">
        <v>44.56</v>
      </c>
      <c r="M10834" s="15">
        <v>30375</v>
      </c>
      <c r="N10834" t="str">
        <f t="shared" si="376"/>
        <v>On</v>
      </c>
      <c r="O10834">
        <f t="shared" si="375"/>
        <v>6</v>
      </c>
    </row>
    <row r="10835" spans="1:15" x14ac:dyDescent="0.25">
      <c r="A10835" s="2">
        <v>36337</v>
      </c>
      <c r="B10835">
        <v>1000</v>
      </c>
      <c r="C10835">
        <v>31.8</v>
      </c>
      <c r="D10835">
        <v>31.8</v>
      </c>
      <c r="E10835">
        <v>31.8</v>
      </c>
      <c r="F10835">
        <v>31.8</v>
      </c>
      <c r="M10835" s="15">
        <v>32574</v>
      </c>
      <c r="N10835" t="str">
        <f t="shared" si="376"/>
        <v>On</v>
      </c>
      <c r="O10835">
        <f t="shared" si="375"/>
        <v>6</v>
      </c>
    </row>
    <row r="10836" spans="1:15" x14ac:dyDescent="0.25">
      <c r="A10836" s="2">
        <v>36337</v>
      </c>
      <c r="B10836">
        <v>1100</v>
      </c>
      <c r="C10836">
        <v>58.73</v>
      </c>
      <c r="D10836">
        <v>58.73</v>
      </c>
      <c r="E10836">
        <v>58.73</v>
      </c>
      <c r="F10836">
        <v>58.73</v>
      </c>
      <c r="M10836" s="15">
        <v>33625</v>
      </c>
      <c r="N10836" t="str">
        <f t="shared" si="376"/>
        <v>On</v>
      </c>
      <c r="O10836">
        <f t="shared" si="375"/>
        <v>6</v>
      </c>
    </row>
    <row r="10837" spans="1:15" x14ac:dyDescent="0.25">
      <c r="A10837" s="2">
        <v>36337</v>
      </c>
      <c r="B10837">
        <v>1200</v>
      </c>
      <c r="C10837">
        <v>32.33</v>
      </c>
      <c r="D10837">
        <v>32.33</v>
      </c>
      <c r="E10837">
        <v>32.33</v>
      </c>
      <c r="F10837">
        <v>32.33</v>
      </c>
      <c r="M10837" s="15">
        <v>37738</v>
      </c>
      <c r="N10837" t="str">
        <f t="shared" si="376"/>
        <v>On</v>
      </c>
      <c r="O10837">
        <f t="shared" si="375"/>
        <v>6</v>
      </c>
    </row>
    <row r="10838" spans="1:15" x14ac:dyDescent="0.25">
      <c r="A10838" s="2">
        <v>36337</v>
      </c>
      <c r="B10838">
        <v>1300</v>
      </c>
      <c r="C10838">
        <v>28.04</v>
      </c>
      <c r="D10838">
        <v>28.02</v>
      </c>
      <c r="E10838">
        <v>27.99</v>
      </c>
      <c r="F10838">
        <v>28.25</v>
      </c>
      <c r="M10838" s="15">
        <v>39176</v>
      </c>
      <c r="N10838" t="str">
        <f t="shared" si="376"/>
        <v>On</v>
      </c>
      <c r="O10838">
        <f t="shared" si="375"/>
        <v>6</v>
      </c>
    </row>
    <row r="10839" spans="1:15" x14ac:dyDescent="0.25">
      <c r="A10839" s="2">
        <v>36337</v>
      </c>
      <c r="B10839">
        <v>1400</v>
      </c>
      <c r="C10839">
        <v>34.82</v>
      </c>
      <c r="D10839">
        <v>34.619999999999997</v>
      </c>
      <c r="E10839">
        <v>34.700000000000003</v>
      </c>
      <c r="F10839">
        <v>35.11</v>
      </c>
      <c r="M10839" s="15">
        <v>39948</v>
      </c>
      <c r="N10839" t="str">
        <f t="shared" si="376"/>
        <v>On</v>
      </c>
      <c r="O10839">
        <f t="shared" si="375"/>
        <v>6</v>
      </c>
    </row>
    <row r="10840" spans="1:15" x14ac:dyDescent="0.25">
      <c r="A10840" s="2">
        <v>36337</v>
      </c>
      <c r="B10840">
        <v>1500</v>
      </c>
      <c r="C10840">
        <v>46.24</v>
      </c>
      <c r="D10840">
        <v>46.24</v>
      </c>
      <c r="E10840">
        <v>46.24</v>
      </c>
      <c r="F10840">
        <v>46.24</v>
      </c>
      <c r="M10840" s="15">
        <v>40369</v>
      </c>
      <c r="N10840" t="str">
        <f t="shared" si="376"/>
        <v>On</v>
      </c>
      <c r="O10840">
        <f t="shared" si="375"/>
        <v>6</v>
      </c>
    </row>
    <row r="10841" spans="1:15" x14ac:dyDescent="0.25">
      <c r="A10841" s="2">
        <v>36337</v>
      </c>
      <c r="B10841">
        <v>1600</v>
      </c>
      <c r="C10841">
        <v>49.57</v>
      </c>
      <c r="D10841">
        <v>49.57</v>
      </c>
      <c r="E10841">
        <v>49.57</v>
      </c>
      <c r="F10841">
        <v>49.57</v>
      </c>
      <c r="M10841" s="15">
        <v>40846</v>
      </c>
      <c r="N10841" t="str">
        <f t="shared" si="376"/>
        <v>On</v>
      </c>
      <c r="O10841">
        <f t="shared" si="375"/>
        <v>6</v>
      </c>
    </row>
    <row r="10842" spans="1:15" x14ac:dyDescent="0.25">
      <c r="A10842" s="2">
        <v>36337</v>
      </c>
      <c r="B10842">
        <v>1700</v>
      </c>
      <c r="C10842">
        <v>51.57</v>
      </c>
      <c r="D10842">
        <v>51.57</v>
      </c>
      <c r="E10842">
        <v>51.57</v>
      </c>
      <c r="F10842">
        <v>51.57</v>
      </c>
      <c r="M10842" s="15">
        <v>41067</v>
      </c>
      <c r="N10842" t="str">
        <f t="shared" si="376"/>
        <v>On</v>
      </c>
      <c r="O10842">
        <f t="shared" si="375"/>
        <v>6</v>
      </c>
    </row>
    <row r="10843" spans="1:15" x14ac:dyDescent="0.25">
      <c r="A10843" s="2">
        <v>36337</v>
      </c>
      <c r="B10843">
        <v>1800</v>
      </c>
      <c r="C10843">
        <v>52.07</v>
      </c>
      <c r="D10843">
        <v>52.07</v>
      </c>
      <c r="E10843">
        <v>52.07</v>
      </c>
      <c r="F10843">
        <v>52.07</v>
      </c>
      <c r="M10843" s="15">
        <v>41019</v>
      </c>
      <c r="N10843" t="str">
        <f t="shared" si="376"/>
        <v>On</v>
      </c>
      <c r="O10843">
        <f t="shared" si="375"/>
        <v>6</v>
      </c>
    </row>
    <row r="10844" spans="1:15" x14ac:dyDescent="0.25">
      <c r="A10844" s="2">
        <v>36337</v>
      </c>
      <c r="B10844">
        <v>1900</v>
      </c>
      <c r="C10844">
        <v>41.13</v>
      </c>
      <c r="D10844">
        <v>41.13</v>
      </c>
      <c r="E10844">
        <v>41.13</v>
      </c>
      <c r="F10844">
        <v>41.13</v>
      </c>
      <c r="M10844" s="15">
        <v>40514</v>
      </c>
      <c r="N10844" t="str">
        <f t="shared" si="376"/>
        <v>On</v>
      </c>
      <c r="O10844">
        <f t="shared" si="375"/>
        <v>6</v>
      </c>
    </row>
    <row r="10845" spans="1:15" x14ac:dyDescent="0.25">
      <c r="A10845" s="2">
        <v>36337</v>
      </c>
      <c r="B10845">
        <v>2000</v>
      </c>
      <c r="C10845">
        <v>29.88</v>
      </c>
      <c r="D10845">
        <v>29.88</v>
      </c>
      <c r="E10845">
        <v>29.88</v>
      </c>
      <c r="F10845">
        <v>29.88</v>
      </c>
      <c r="M10845" s="15">
        <v>39254</v>
      </c>
      <c r="N10845" t="str">
        <f t="shared" si="376"/>
        <v>On</v>
      </c>
      <c r="O10845">
        <f t="shared" si="375"/>
        <v>6</v>
      </c>
    </row>
    <row r="10846" spans="1:15" x14ac:dyDescent="0.25">
      <c r="A10846" s="2">
        <v>36337</v>
      </c>
      <c r="B10846">
        <v>2100</v>
      </c>
      <c r="C10846">
        <v>45</v>
      </c>
      <c r="D10846">
        <v>45</v>
      </c>
      <c r="E10846">
        <v>45</v>
      </c>
      <c r="F10846">
        <v>45</v>
      </c>
      <c r="M10846" s="15">
        <v>38567</v>
      </c>
      <c r="N10846" t="str">
        <f t="shared" si="376"/>
        <v>On</v>
      </c>
      <c r="O10846">
        <f t="shared" si="375"/>
        <v>6</v>
      </c>
    </row>
    <row r="10847" spans="1:15" x14ac:dyDescent="0.25">
      <c r="A10847" s="2">
        <v>36337</v>
      </c>
      <c r="B10847">
        <v>2200</v>
      </c>
      <c r="C10847">
        <v>38.729999999999997</v>
      </c>
      <c r="D10847">
        <v>38.729999999999997</v>
      </c>
      <c r="E10847">
        <v>38.729999999999997</v>
      </c>
      <c r="F10847">
        <v>38.729999999999997</v>
      </c>
      <c r="M10847" s="15">
        <v>38560</v>
      </c>
      <c r="N10847" t="str">
        <f t="shared" si="376"/>
        <v>On</v>
      </c>
      <c r="O10847">
        <f t="shared" si="375"/>
        <v>6</v>
      </c>
    </row>
    <row r="10848" spans="1:15" x14ac:dyDescent="0.25">
      <c r="A10848" s="2">
        <v>36337</v>
      </c>
      <c r="B10848">
        <v>2300</v>
      </c>
      <c r="C10848">
        <v>27.73</v>
      </c>
      <c r="D10848">
        <v>27.73</v>
      </c>
      <c r="E10848">
        <v>27.73</v>
      </c>
      <c r="F10848">
        <v>27.73</v>
      </c>
      <c r="M10848" s="15">
        <v>36293</v>
      </c>
      <c r="N10848" t="str">
        <f t="shared" si="376"/>
        <v>On</v>
      </c>
      <c r="O10848">
        <f t="shared" si="375"/>
        <v>6</v>
      </c>
    </row>
    <row r="10849" spans="1:15" x14ac:dyDescent="0.25">
      <c r="A10849" s="2">
        <v>36337</v>
      </c>
      <c r="B10849">
        <v>2400</v>
      </c>
      <c r="C10849">
        <v>26.47</v>
      </c>
      <c r="D10849">
        <v>26.47</v>
      </c>
      <c r="E10849">
        <v>26.47</v>
      </c>
      <c r="F10849">
        <v>26.47</v>
      </c>
      <c r="M10849" s="15">
        <v>33551</v>
      </c>
      <c r="N10849" t="str">
        <f t="shared" si="376"/>
        <v>Off</v>
      </c>
      <c r="O10849">
        <f t="shared" si="375"/>
        <v>6</v>
      </c>
    </row>
    <row r="10850" spans="1:15" x14ac:dyDescent="0.25">
      <c r="A10850" s="2">
        <v>36338</v>
      </c>
      <c r="B10850">
        <v>100</v>
      </c>
      <c r="C10850">
        <v>19.22</v>
      </c>
      <c r="D10850">
        <v>19.22</v>
      </c>
      <c r="E10850">
        <v>19.22</v>
      </c>
      <c r="F10850">
        <v>19.22</v>
      </c>
      <c r="M10850" s="15">
        <v>30783</v>
      </c>
      <c r="N10850" t="str">
        <f t="shared" si="376"/>
        <v>Off</v>
      </c>
      <c r="O10850">
        <f t="shared" si="375"/>
        <v>7</v>
      </c>
    </row>
    <row r="10851" spans="1:15" x14ac:dyDescent="0.25">
      <c r="A10851" s="2">
        <v>36338</v>
      </c>
      <c r="B10851">
        <v>200</v>
      </c>
      <c r="C10851">
        <v>19.600000000000001</v>
      </c>
      <c r="D10851">
        <v>19.600000000000001</v>
      </c>
      <c r="E10851">
        <v>19.600000000000001</v>
      </c>
      <c r="F10851">
        <v>19.600000000000001</v>
      </c>
      <c r="M10851" s="15">
        <v>28488</v>
      </c>
      <c r="N10851" t="str">
        <f t="shared" si="376"/>
        <v>Off</v>
      </c>
      <c r="O10851">
        <f t="shared" ref="O10851:O10914" si="377">+WEEKDAY(A10851,2)</f>
        <v>7</v>
      </c>
    </row>
    <row r="10852" spans="1:15" x14ac:dyDescent="0.25">
      <c r="A10852" s="2">
        <v>36338</v>
      </c>
      <c r="B10852">
        <v>300</v>
      </c>
      <c r="C10852">
        <v>16.78</v>
      </c>
      <c r="D10852">
        <v>16.54</v>
      </c>
      <c r="E10852">
        <v>16.559999999999999</v>
      </c>
      <c r="F10852">
        <v>18.690000000000001</v>
      </c>
      <c r="M10852" s="15">
        <v>27288</v>
      </c>
      <c r="N10852" t="str">
        <f t="shared" si="376"/>
        <v>Off</v>
      </c>
      <c r="O10852">
        <f t="shared" si="377"/>
        <v>7</v>
      </c>
    </row>
    <row r="10853" spans="1:15" x14ac:dyDescent="0.25">
      <c r="A10853" s="2">
        <v>36338</v>
      </c>
      <c r="B10853">
        <v>400</v>
      </c>
      <c r="C10853">
        <v>12.86</v>
      </c>
      <c r="D10853">
        <v>12.24</v>
      </c>
      <c r="E10853">
        <v>12.3</v>
      </c>
      <c r="F10853">
        <v>17.84</v>
      </c>
      <c r="M10853" s="15">
        <v>26011</v>
      </c>
      <c r="N10853" t="str">
        <f t="shared" si="376"/>
        <v>Off</v>
      </c>
      <c r="O10853">
        <f t="shared" si="377"/>
        <v>7</v>
      </c>
    </row>
    <row r="10854" spans="1:15" x14ac:dyDescent="0.25">
      <c r="A10854" s="2">
        <v>36338</v>
      </c>
      <c r="B10854">
        <v>500</v>
      </c>
      <c r="C10854">
        <v>13.02</v>
      </c>
      <c r="D10854">
        <v>12.4</v>
      </c>
      <c r="E10854">
        <v>12.46</v>
      </c>
      <c r="F10854">
        <v>17.989999999999998</v>
      </c>
      <c r="M10854" s="15">
        <v>25351</v>
      </c>
      <c r="N10854" t="str">
        <f t="shared" si="376"/>
        <v>Off</v>
      </c>
      <c r="O10854">
        <f t="shared" si="377"/>
        <v>7</v>
      </c>
    </row>
    <row r="10855" spans="1:15" x14ac:dyDescent="0.25">
      <c r="A10855" s="2">
        <v>36338</v>
      </c>
      <c r="B10855">
        <v>600</v>
      </c>
      <c r="C10855">
        <v>10.55</v>
      </c>
      <c r="D10855">
        <v>10.31</v>
      </c>
      <c r="E10855">
        <v>10.33</v>
      </c>
      <c r="F10855">
        <v>12.48</v>
      </c>
      <c r="M10855" s="15">
        <v>25154</v>
      </c>
      <c r="N10855" t="str">
        <f t="shared" si="376"/>
        <v>Off</v>
      </c>
      <c r="O10855">
        <f t="shared" si="377"/>
        <v>7</v>
      </c>
    </row>
    <row r="10856" spans="1:15" x14ac:dyDescent="0.25">
      <c r="A10856" s="2">
        <v>36338</v>
      </c>
      <c r="B10856">
        <v>700</v>
      </c>
      <c r="C10856">
        <v>9.99</v>
      </c>
      <c r="D10856">
        <v>9.99</v>
      </c>
      <c r="E10856">
        <v>9.99</v>
      </c>
      <c r="F10856">
        <v>9.99</v>
      </c>
      <c r="M10856" s="15">
        <v>25042</v>
      </c>
      <c r="N10856" t="str">
        <f t="shared" si="376"/>
        <v>Off</v>
      </c>
      <c r="O10856">
        <f t="shared" si="377"/>
        <v>7</v>
      </c>
    </row>
    <row r="10857" spans="1:15" x14ac:dyDescent="0.25">
      <c r="A10857" s="2">
        <v>36338</v>
      </c>
      <c r="B10857">
        <v>800</v>
      </c>
      <c r="C10857">
        <v>11.93</v>
      </c>
      <c r="D10857">
        <v>11.93</v>
      </c>
      <c r="E10857">
        <v>11.93</v>
      </c>
      <c r="F10857">
        <v>11.93</v>
      </c>
      <c r="M10857" s="15">
        <v>26988</v>
      </c>
      <c r="N10857" t="str">
        <f t="shared" si="376"/>
        <v>On</v>
      </c>
      <c r="O10857">
        <f t="shared" si="377"/>
        <v>7</v>
      </c>
    </row>
    <row r="10858" spans="1:15" x14ac:dyDescent="0.25">
      <c r="A10858" s="2">
        <v>36338</v>
      </c>
      <c r="B10858">
        <v>900</v>
      </c>
      <c r="C10858">
        <v>20.92</v>
      </c>
      <c r="D10858">
        <v>20.92</v>
      </c>
      <c r="E10858">
        <v>20.92</v>
      </c>
      <c r="F10858">
        <v>20.92</v>
      </c>
      <c r="M10858" s="15">
        <v>30144</v>
      </c>
      <c r="N10858" t="str">
        <f t="shared" si="376"/>
        <v>On</v>
      </c>
      <c r="O10858">
        <f t="shared" si="377"/>
        <v>7</v>
      </c>
    </row>
    <row r="10859" spans="1:15" x14ac:dyDescent="0.25">
      <c r="A10859" s="2">
        <v>36338</v>
      </c>
      <c r="B10859">
        <v>1000</v>
      </c>
      <c r="C10859">
        <v>22.3</v>
      </c>
      <c r="D10859">
        <v>22.3</v>
      </c>
      <c r="E10859">
        <v>22.3</v>
      </c>
      <c r="F10859">
        <v>22.3</v>
      </c>
      <c r="M10859" s="15">
        <v>33442</v>
      </c>
      <c r="N10859" t="str">
        <f t="shared" si="376"/>
        <v>On</v>
      </c>
      <c r="O10859">
        <f t="shared" si="377"/>
        <v>7</v>
      </c>
    </row>
    <row r="10860" spans="1:15" x14ac:dyDescent="0.25">
      <c r="A10860" s="2">
        <v>36338</v>
      </c>
      <c r="B10860">
        <v>1100</v>
      </c>
      <c r="C10860">
        <v>45.71</v>
      </c>
      <c r="D10860">
        <v>45.72</v>
      </c>
      <c r="E10860">
        <v>45.72</v>
      </c>
      <c r="F10860">
        <v>45.8</v>
      </c>
      <c r="M10860" s="15">
        <v>36430</v>
      </c>
      <c r="N10860" t="str">
        <f t="shared" si="376"/>
        <v>On</v>
      </c>
      <c r="O10860">
        <f t="shared" si="377"/>
        <v>7</v>
      </c>
    </row>
    <row r="10861" spans="1:15" x14ac:dyDescent="0.25">
      <c r="A10861" s="2">
        <v>36338</v>
      </c>
      <c r="B10861">
        <v>1200</v>
      </c>
      <c r="C10861">
        <v>45.03</v>
      </c>
      <c r="D10861">
        <v>45.12</v>
      </c>
      <c r="E10861">
        <v>45.07</v>
      </c>
      <c r="F10861">
        <v>46.14</v>
      </c>
      <c r="M10861" s="15">
        <v>39062</v>
      </c>
      <c r="N10861" t="str">
        <f t="shared" si="376"/>
        <v>On</v>
      </c>
      <c r="O10861">
        <f t="shared" si="377"/>
        <v>7</v>
      </c>
    </row>
    <row r="10862" spans="1:15" x14ac:dyDescent="0.25">
      <c r="A10862" s="2">
        <v>36338</v>
      </c>
      <c r="B10862">
        <v>1300</v>
      </c>
      <c r="C10862">
        <v>27.67</v>
      </c>
      <c r="D10862">
        <v>27.85</v>
      </c>
      <c r="E10862">
        <v>27.73</v>
      </c>
      <c r="F10862">
        <v>30.03</v>
      </c>
      <c r="M10862" s="15">
        <v>40075</v>
      </c>
      <c r="N10862" t="str">
        <f t="shared" si="376"/>
        <v>On</v>
      </c>
      <c r="O10862">
        <f t="shared" si="377"/>
        <v>7</v>
      </c>
    </row>
    <row r="10863" spans="1:15" x14ac:dyDescent="0.25">
      <c r="A10863" s="2">
        <v>36338</v>
      </c>
      <c r="B10863">
        <v>1400</v>
      </c>
      <c r="C10863">
        <v>44.33</v>
      </c>
      <c r="D10863">
        <v>44.42</v>
      </c>
      <c r="E10863">
        <v>44.37</v>
      </c>
      <c r="F10863">
        <v>45.48</v>
      </c>
      <c r="M10863" s="15">
        <v>40519</v>
      </c>
      <c r="N10863" t="str">
        <f t="shared" si="376"/>
        <v>On</v>
      </c>
      <c r="O10863">
        <f t="shared" si="377"/>
        <v>7</v>
      </c>
    </row>
    <row r="10864" spans="1:15" x14ac:dyDescent="0.25">
      <c r="A10864" s="2">
        <v>36338</v>
      </c>
      <c r="B10864">
        <v>1500</v>
      </c>
      <c r="C10864">
        <v>43.86</v>
      </c>
      <c r="D10864">
        <v>43.95</v>
      </c>
      <c r="E10864">
        <v>43.9</v>
      </c>
      <c r="F10864">
        <v>45.04</v>
      </c>
      <c r="M10864" s="15">
        <v>40908</v>
      </c>
      <c r="N10864" t="str">
        <f t="shared" si="376"/>
        <v>On</v>
      </c>
      <c r="O10864">
        <f t="shared" si="377"/>
        <v>7</v>
      </c>
    </row>
    <row r="10865" spans="1:15" x14ac:dyDescent="0.25">
      <c r="A10865" s="2">
        <v>36338</v>
      </c>
      <c r="B10865">
        <v>1600</v>
      </c>
      <c r="C10865">
        <v>44.79</v>
      </c>
      <c r="D10865">
        <v>44.87</v>
      </c>
      <c r="E10865">
        <v>44.82</v>
      </c>
      <c r="F10865">
        <v>45.9</v>
      </c>
      <c r="M10865" s="15">
        <v>41066</v>
      </c>
      <c r="N10865" t="str">
        <f t="shared" si="376"/>
        <v>On</v>
      </c>
      <c r="O10865">
        <f t="shared" si="377"/>
        <v>7</v>
      </c>
    </row>
    <row r="10866" spans="1:15" x14ac:dyDescent="0.25">
      <c r="A10866" s="2">
        <v>36338</v>
      </c>
      <c r="B10866">
        <v>1700</v>
      </c>
      <c r="C10866">
        <v>57.49</v>
      </c>
      <c r="D10866">
        <v>57.52</v>
      </c>
      <c r="E10866">
        <v>57.5</v>
      </c>
      <c r="F10866">
        <v>57.82</v>
      </c>
      <c r="M10866" s="15">
        <v>41362</v>
      </c>
      <c r="N10866" t="str">
        <f t="shared" si="376"/>
        <v>On</v>
      </c>
      <c r="O10866">
        <f t="shared" si="377"/>
        <v>7</v>
      </c>
    </row>
    <row r="10867" spans="1:15" x14ac:dyDescent="0.25">
      <c r="A10867" s="2">
        <v>36338</v>
      </c>
      <c r="B10867">
        <v>1800</v>
      </c>
      <c r="C10867">
        <v>63.6</v>
      </c>
      <c r="D10867">
        <v>63.6</v>
      </c>
      <c r="E10867">
        <v>63.6</v>
      </c>
      <c r="F10867">
        <v>63.6</v>
      </c>
      <c r="M10867" s="15">
        <v>41522</v>
      </c>
      <c r="N10867" t="str">
        <f t="shared" si="376"/>
        <v>On</v>
      </c>
      <c r="O10867">
        <f t="shared" si="377"/>
        <v>7</v>
      </c>
    </row>
    <row r="10868" spans="1:15" x14ac:dyDescent="0.25">
      <c r="A10868" s="2">
        <v>36338</v>
      </c>
      <c r="B10868">
        <v>1900</v>
      </c>
      <c r="C10868">
        <v>37.56</v>
      </c>
      <c r="D10868">
        <v>37.69</v>
      </c>
      <c r="E10868">
        <v>37.61</v>
      </c>
      <c r="F10868">
        <v>39.159999999999997</v>
      </c>
      <c r="M10868" s="15">
        <v>40932</v>
      </c>
      <c r="N10868" t="str">
        <f t="shared" si="376"/>
        <v>On</v>
      </c>
      <c r="O10868">
        <f t="shared" si="377"/>
        <v>7</v>
      </c>
    </row>
    <row r="10869" spans="1:15" x14ac:dyDescent="0.25">
      <c r="A10869" s="2">
        <v>36338</v>
      </c>
      <c r="B10869">
        <v>2000</v>
      </c>
      <c r="C10869">
        <v>24.51</v>
      </c>
      <c r="D10869">
        <v>24.71</v>
      </c>
      <c r="E10869">
        <v>24.59</v>
      </c>
      <c r="F10869">
        <v>26.98</v>
      </c>
      <c r="M10869" s="15">
        <v>39961</v>
      </c>
      <c r="N10869" t="str">
        <f t="shared" si="376"/>
        <v>On</v>
      </c>
      <c r="O10869">
        <f t="shared" si="377"/>
        <v>7</v>
      </c>
    </row>
    <row r="10870" spans="1:15" x14ac:dyDescent="0.25">
      <c r="A10870" s="2">
        <v>36338</v>
      </c>
      <c r="B10870">
        <v>2100</v>
      </c>
      <c r="C10870">
        <v>36.68</v>
      </c>
      <c r="D10870">
        <v>36.81</v>
      </c>
      <c r="E10870">
        <v>36.729999999999997</v>
      </c>
      <c r="F10870">
        <v>38.340000000000003</v>
      </c>
      <c r="M10870" s="15">
        <v>39806</v>
      </c>
      <c r="N10870" t="str">
        <f t="shared" si="376"/>
        <v>On</v>
      </c>
      <c r="O10870">
        <f t="shared" si="377"/>
        <v>7</v>
      </c>
    </row>
    <row r="10871" spans="1:15" x14ac:dyDescent="0.25">
      <c r="A10871" s="2">
        <v>36338</v>
      </c>
      <c r="B10871">
        <v>2200</v>
      </c>
      <c r="C10871">
        <v>64.08</v>
      </c>
      <c r="D10871">
        <v>64.08</v>
      </c>
      <c r="E10871">
        <v>64.08</v>
      </c>
      <c r="F10871">
        <v>64.08</v>
      </c>
      <c r="M10871" s="15">
        <v>40113</v>
      </c>
      <c r="N10871" t="str">
        <f t="shared" si="376"/>
        <v>On</v>
      </c>
      <c r="O10871">
        <f t="shared" si="377"/>
        <v>7</v>
      </c>
    </row>
    <row r="10872" spans="1:15" x14ac:dyDescent="0.25">
      <c r="A10872" s="2">
        <v>36338</v>
      </c>
      <c r="B10872">
        <v>2300</v>
      </c>
      <c r="C10872">
        <v>42.18</v>
      </c>
      <c r="D10872">
        <v>42.28</v>
      </c>
      <c r="E10872">
        <v>42.17</v>
      </c>
      <c r="F10872">
        <v>43.56</v>
      </c>
      <c r="M10872" s="15">
        <v>37821</v>
      </c>
      <c r="N10872" t="str">
        <f t="shared" si="376"/>
        <v>On</v>
      </c>
      <c r="O10872">
        <f t="shared" si="377"/>
        <v>7</v>
      </c>
    </row>
    <row r="10873" spans="1:15" x14ac:dyDescent="0.25">
      <c r="A10873" s="2">
        <v>36338</v>
      </c>
      <c r="B10873">
        <v>2400</v>
      </c>
      <c r="C10873">
        <v>30.65</v>
      </c>
      <c r="D10873">
        <v>30.83</v>
      </c>
      <c r="E10873">
        <v>30.71</v>
      </c>
      <c r="F10873">
        <v>32.83</v>
      </c>
      <c r="M10873" s="15">
        <v>34961</v>
      </c>
      <c r="N10873" t="str">
        <f t="shared" si="376"/>
        <v>Off</v>
      </c>
      <c r="O10873">
        <f t="shared" si="377"/>
        <v>7</v>
      </c>
    </row>
    <row r="10874" spans="1:15" x14ac:dyDescent="0.25">
      <c r="A10874" s="2">
        <v>36339</v>
      </c>
      <c r="B10874">
        <v>100</v>
      </c>
      <c r="C10874">
        <v>20.96</v>
      </c>
      <c r="D10874">
        <v>21.18</v>
      </c>
      <c r="E10874">
        <v>21.06</v>
      </c>
      <c r="F10874">
        <v>23.68</v>
      </c>
      <c r="M10874" s="15">
        <v>32280</v>
      </c>
      <c r="N10874" t="str">
        <f t="shared" si="376"/>
        <v>Off</v>
      </c>
      <c r="O10874">
        <f t="shared" si="377"/>
        <v>1</v>
      </c>
    </row>
    <row r="10875" spans="1:15" x14ac:dyDescent="0.25">
      <c r="A10875" s="2">
        <v>36339</v>
      </c>
      <c r="B10875">
        <v>200</v>
      </c>
      <c r="C10875">
        <v>20.87</v>
      </c>
      <c r="D10875">
        <v>21.1</v>
      </c>
      <c r="E10875">
        <v>20.98</v>
      </c>
      <c r="F10875">
        <v>23.6</v>
      </c>
      <c r="M10875" s="15">
        <v>30564</v>
      </c>
      <c r="N10875" t="str">
        <f t="shared" si="376"/>
        <v>Off</v>
      </c>
      <c r="O10875">
        <f t="shared" si="377"/>
        <v>1</v>
      </c>
    </row>
    <row r="10876" spans="1:15" x14ac:dyDescent="0.25">
      <c r="A10876" s="2">
        <v>36339</v>
      </c>
      <c r="B10876">
        <v>300</v>
      </c>
      <c r="C10876">
        <v>18.95</v>
      </c>
      <c r="D10876">
        <v>19.46</v>
      </c>
      <c r="E10876">
        <v>19.329999999999998</v>
      </c>
      <c r="F10876">
        <v>22.13</v>
      </c>
      <c r="M10876" s="15">
        <v>29447</v>
      </c>
      <c r="N10876" t="str">
        <f t="shared" si="376"/>
        <v>Off</v>
      </c>
      <c r="O10876">
        <f t="shared" si="377"/>
        <v>1</v>
      </c>
    </row>
    <row r="10877" spans="1:15" x14ac:dyDescent="0.25">
      <c r="A10877" s="2">
        <v>36339</v>
      </c>
      <c r="B10877">
        <v>400</v>
      </c>
      <c r="C10877">
        <v>17.010000000000002</v>
      </c>
      <c r="D10877">
        <v>17.809999999999999</v>
      </c>
      <c r="E10877">
        <v>17.670000000000002</v>
      </c>
      <c r="F10877">
        <v>20.67</v>
      </c>
      <c r="M10877" s="15">
        <v>28943</v>
      </c>
      <c r="N10877" t="str">
        <f t="shared" si="376"/>
        <v>Off</v>
      </c>
      <c r="O10877">
        <f t="shared" si="377"/>
        <v>1</v>
      </c>
    </row>
    <row r="10878" spans="1:15" x14ac:dyDescent="0.25">
      <c r="A10878" s="2">
        <v>36339</v>
      </c>
      <c r="B10878">
        <v>500</v>
      </c>
      <c r="C10878">
        <v>18.07</v>
      </c>
      <c r="D10878">
        <v>18.3</v>
      </c>
      <c r="E10878">
        <v>18.170000000000002</v>
      </c>
      <c r="F10878">
        <v>21.03</v>
      </c>
      <c r="M10878" s="15">
        <v>28836</v>
      </c>
      <c r="N10878" t="str">
        <f t="shared" si="376"/>
        <v>Off</v>
      </c>
      <c r="O10878">
        <f t="shared" si="377"/>
        <v>1</v>
      </c>
    </row>
    <row r="10879" spans="1:15" x14ac:dyDescent="0.25">
      <c r="A10879" s="2">
        <v>36339</v>
      </c>
      <c r="B10879">
        <v>600</v>
      </c>
      <c r="C10879">
        <v>18.350000000000001</v>
      </c>
      <c r="D10879">
        <v>18.7</v>
      </c>
      <c r="E10879">
        <v>18.55</v>
      </c>
      <c r="F10879">
        <v>21.86</v>
      </c>
      <c r="M10879" s="15">
        <v>30106</v>
      </c>
      <c r="N10879" t="str">
        <f t="shared" si="376"/>
        <v>Off</v>
      </c>
      <c r="O10879">
        <f t="shared" si="377"/>
        <v>1</v>
      </c>
    </row>
    <row r="10880" spans="1:15" x14ac:dyDescent="0.25">
      <c r="A10880" s="2">
        <v>36339</v>
      </c>
      <c r="B10880">
        <v>700</v>
      </c>
      <c r="C10880">
        <v>21.77</v>
      </c>
      <c r="D10880">
        <v>22.18</v>
      </c>
      <c r="E10880">
        <v>22.04</v>
      </c>
      <c r="F10880">
        <v>25.08</v>
      </c>
      <c r="M10880" s="15">
        <v>32574</v>
      </c>
      <c r="N10880" t="str">
        <f t="shared" si="376"/>
        <v>Off</v>
      </c>
      <c r="O10880">
        <f t="shared" si="377"/>
        <v>1</v>
      </c>
    </row>
    <row r="10881" spans="1:15" x14ac:dyDescent="0.25">
      <c r="A10881" s="2">
        <v>36339</v>
      </c>
      <c r="B10881">
        <v>800</v>
      </c>
      <c r="C10881">
        <v>26.74</v>
      </c>
      <c r="D10881">
        <v>27.39</v>
      </c>
      <c r="E10881">
        <v>27.27</v>
      </c>
      <c r="F10881">
        <v>29.9</v>
      </c>
      <c r="M10881" s="15">
        <v>36319</v>
      </c>
      <c r="N10881" t="str">
        <f t="shared" si="376"/>
        <v>On</v>
      </c>
      <c r="O10881">
        <f t="shared" si="377"/>
        <v>1</v>
      </c>
    </row>
    <row r="10882" spans="1:15" x14ac:dyDescent="0.25">
      <c r="A10882" s="2">
        <v>36339</v>
      </c>
      <c r="B10882">
        <v>900</v>
      </c>
      <c r="C10882">
        <v>27.44</v>
      </c>
      <c r="D10882">
        <v>28.07</v>
      </c>
      <c r="E10882">
        <v>27.95</v>
      </c>
      <c r="F10882">
        <v>30.53</v>
      </c>
      <c r="M10882" s="15">
        <v>39119</v>
      </c>
      <c r="N10882" t="str">
        <f t="shared" si="376"/>
        <v>On</v>
      </c>
      <c r="O10882">
        <f t="shared" si="377"/>
        <v>1</v>
      </c>
    </row>
    <row r="10883" spans="1:15" x14ac:dyDescent="0.25">
      <c r="A10883" s="2">
        <v>36339</v>
      </c>
      <c r="B10883">
        <v>1000</v>
      </c>
      <c r="C10883">
        <v>38.270000000000003</v>
      </c>
      <c r="D10883">
        <v>38.56</v>
      </c>
      <c r="E10883">
        <v>38.5</v>
      </c>
      <c r="F10883">
        <v>39.72</v>
      </c>
      <c r="M10883" s="15">
        <v>41428</v>
      </c>
      <c r="N10883" t="str">
        <f t="shared" si="376"/>
        <v>On</v>
      </c>
      <c r="O10883">
        <f t="shared" si="377"/>
        <v>1</v>
      </c>
    </row>
    <row r="10884" spans="1:15" x14ac:dyDescent="0.25">
      <c r="A10884" s="2">
        <v>36339</v>
      </c>
      <c r="B10884">
        <v>1100</v>
      </c>
      <c r="C10884">
        <v>31.17</v>
      </c>
      <c r="D10884">
        <v>31.17</v>
      </c>
      <c r="E10884">
        <v>31.17</v>
      </c>
      <c r="F10884">
        <v>31.17</v>
      </c>
      <c r="M10884" s="15">
        <v>43791</v>
      </c>
      <c r="N10884" t="str">
        <f t="shared" si="376"/>
        <v>On</v>
      </c>
      <c r="O10884">
        <f t="shared" si="377"/>
        <v>1</v>
      </c>
    </row>
    <row r="10885" spans="1:15" x14ac:dyDescent="0.25">
      <c r="A10885" s="2">
        <v>36339</v>
      </c>
      <c r="B10885">
        <v>1200</v>
      </c>
      <c r="C10885">
        <v>25.3</v>
      </c>
      <c r="D10885">
        <v>26.53</v>
      </c>
      <c r="E10885">
        <v>26.26</v>
      </c>
      <c r="F10885">
        <v>27.18</v>
      </c>
      <c r="M10885" s="15">
        <v>44940</v>
      </c>
      <c r="N10885" t="str">
        <f t="shared" si="376"/>
        <v>On</v>
      </c>
      <c r="O10885">
        <f t="shared" si="377"/>
        <v>1</v>
      </c>
    </row>
    <row r="10886" spans="1:15" x14ac:dyDescent="0.25">
      <c r="A10886" s="2">
        <v>36339</v>
      </c>
      <c r="B10886">
        <v>1300</v>
      </c>
      <c r="C10886">
        <v>31.92</v>
      </c>
      <c r="D10886">
        <v>34.4</v>
      </c>
      <c r="E10886">
        <v>33.83</v>
      </c>
      <c r="F10886">
        <v>35.880000000000003</v>
      </c>
      <c r="M10886" s="15">
        <v>45367</v>
      </c>
      <c r="N10886" t="str">
        <f t="shared" si="376"/>
        <v>On</v>
      </c>
      <c r="O10886">
        <f t="shared" si="377"/>
        <v>1</v>
      </c>
    </row>
    <row r="10887" spans="1:15" x14ac:dyDescent="0.25">
      <c r="A10887" s="2">
        <v>36339</v>
      </c>
      <c r="B10887">
        <v>1400</v>
      </c>
      <c r="C10887">
        <v>62.99</v>
      </c>
      <c r="D10887">
        <v>63.13</v>
      </c>
      <c r="E10887">
        <v>63.1</v>
      </c>
      <c r="F10887">
        <v>63.22</v>
      </c>
      <c r="M10887" s="15">
        <v>45984</v>
      </c>
      <c r="N10887" t="str">
        <f t="shared" si="376"/>
        <v>On</v>
      </c>
      <c r="O10887">
        <f t="shared" si="377"/>
        <v>1</v>
      </c>
    </row>
    <row r="10888" spans="1:15" x14ac:dyDescent="0.25">
      <c r="A10888" s="2">
        <v>36339</v>
      </c>
      <c r="B10888">
        <v>1500</v>
      </c>
      <c r="C10888">
        <v>73.040000000000006</v>
      </c>
      <c r="D10888">
        <v>73.040000000000006</v>
      </c>
      <c r="E10888">
        <v>73.040000000000006</v>
      </c>
      <c r="F10888">
        <v>73.040000000000006</v>
      </c>
      <c r="M10888" s="15">
        <v>46300</v>
      </c>
      <c r="N10888" t="str">
        <f t="shared" si="376"/>
        <v>On</v>
      </c>
      <c r="O10888">
        <f t="shared" si="377"/>
        <v>1</v>
      </c>
    </row>
    <row r="10889" spans="1:15" x14ac:dyDescent="0.25">
      <c r="A10889" s="2">
        <v>36339</v>
      </c>
      <c r="B10889">
        <v>1600</v>
      </c>
      <c r="C10889">
        <v>68.400000000000006</v>
      </c>
      <c r="D10889">
        <v>68.400000000000006</v>
      </c>
      <c r="E10889">
        <v>68.400000000000006</v>
      </c>
      <c r="F10889">
        <v>68.400000000000006</v>
      </c>
      <c r="M10889" s="15">
        <v>46682</v>
      </c>
      <c r="N10889" t="str">
        <f t="shared" si="376"/>
        <v>On</v>
      </c>
      <c r="O10889">
        <f t="shared" si="377"/>
        <v>1</v>
      </c>
    </row>
    <row r="10890" spans="1:15" x14ac:dyDescent="0.25">
      <c r="A10890" s="2">
        <v>36339</v>
      </c>
      <c r="B10890">
        <v>1700</v>
      </c>
      <c r="C10890">
        <v>47.78</v>
      </c>
      <c r="D10890">
        <v>48.49</v>
      </c>
      <c r="E10890">
        <v>48.33</v>
      </c>
      <c r="F10890">
        <v>48.87</v>
      </c>
      <c r="M10890" s="15">
        <v>46639</v>
      </c>
      <c r="N10890" t="str">
        <f t="shared" si="376"/>
        <v>On</v>
      </c>
      <c r="O10890">
        <f t="shared" si="377"/>
        <v>1</v>
      </c>
    </row>
    <row r="10891" spans="1:15" x14ac:dyDescent="0.25">
      <c r="A10891" s="2">
        <v>36339</v>
      </c>
      <c r="B10891">
        <v>1800</v>
      </c>
      <c r="C10891">
        <v>38.450000000000003</v>
      </c>
      <c r="D10891">
        <v>39.909999999999997</v>
      </c>
      <c r="E10891">
        <v>39.58</v>
      </c>
      <c r="F10891">
        <v>40.72</v>
      </c>
      <c r="M10891" s="15">
        <v>46121</v>
      </c>
      <c r="N10891" t="str">
        <f t="shared" ref="N10891:N10954" si="378">+IF(B10891&gt;700,IF(B10891&lt;2400,"On","Off"),"Off")</f>
        <v>On</v>
      </c>
      <c r="O10891">
        <f t="shared" si="377"/>
        <v>1</v>
      </c>
    </row>
    <row r="10892" spans="1:15" x14ac:dyDescent="0.25">
      <c r="A10892" s="2">
        <v>36339</v>
      </c>
      <c r="B10892">
        <v>1900</v>
      </c>
      <c r="C10892">
        <v>28.08</v>
      </c>
      <c r="D10892">
        <v>30.19</v>
      </c>
      <c r="E10892">
        <v>29.68</v>
      </c>
      <c r="F10892">
        <v>31.53</v>
      </c>
      <c r="M10892" s="15">
        <v>45152</v>
      </c>
      <c r="N10892" t="str">
        <f t="shared" si="378"/>
        <v>On</v>
      </c>
      <c r="O10892">
        <f t="shared" si="377"/>
        <v>1</v>
      </c>
    </row>
    <row r="10893" spans="1:15" x14ac:dyDescent="0.25">
      <c r="A10893" s="2">
        <v>36339</v>
      </c>
      <c r="B10893">
        <v>2000</v>
      </c>
      <c r="C10893">
        <v>22.84</v>
      </c>
      <c r="D10893">
        <v>25.31</v>
      </c>
      <c r="E10893">
        <v>24.7</v>
      </c>
      <c r="F10893">
        <v>26.94</v>
      </c>
      <c r="M10893" s="15">
        <v>43737</v>
      </c>
      <c r="N10893" t="str">
        <f t="shared" si="378"/>
        <v>On</v>
      </c>
      <c r="O10893">
        <f t="shared" si="377"/>
        <v>1</v>
      </c>
    </row>
    <row r="10894" spans="1:15" x14ac:dyDescent="0.25">
      <c r="A10894" s="2">
        <v>36339</v>
      </c>
      <c r="B10894">
        <v>2100</v>
      </c>
      <c r="C10894">
        <v>36.520000000000003</v>
      </c>
      <c r="D10894">
        <v>36.880000000000003</v>
      </c>
      <c r="E10894">
        <v>36.770000000000003</v>
      </c>
      <c r="F10894">
        <v>37.19</v>
      </c>
      <c r="M10894" s="15">
        <v>43275</v>
      </c>
      <c r="N10894" t="str">
        <f t="shared" si="378"/>
        <v>On</v>
      </c>
      <c r="O10894">
        <f t="shared" si="377"/>
        <v>1</v>
      </c>
    </row>
    <row r="10895" spans="1:15" x14ac:dyDescent="0.25">
      <c r="A10895" s="2">
        <v>36339</v>
      </c>
      <c r="B10895">
        <v>2200</v>
      </c>
      <c r="C10895">
        <v>40.29</v>
      </c>
      <c r="D10895">
        <v>40.29</v>
      </c>
      <c r="E10895">
        <v>40.28</v>
      </c>
      <c r="F10895">
        <v>40.369999999999997</v>
      </c>
      <c r="M10895" s="15">
        <v>42966</v>
      </c>
      <c r="N10895" t="str">
        <f t="shared" si="378"/>
        <v>On</v>
      </c>
      <c r="O10895">
        <f t="shared" si="377"/>
        <v>1</v>
      </c>
    </row>
    <row r="10896" spans="1:15" x14ac:dyDescent="0.25">
      <c r="A10896" s="2">
        <v>36339</v>
      </c>
      <c r="B10896">
        <v>2300</v>
      </c>
      <c r="C10896">
        <v>28.51</v>
      </c>
      <c r="D10896">
        <v>28.51</v>
      </c>
      <c r="E10896">
        <v>28.5</v>
      </c>
      <c r="F10896">
        <v>28.58</v>
      </c>
      <c r="M10896" s="15">
        <v>40053</v>
      </c>
      <c r="N10896" t="str">
        <f t="shared" si="378"/>
        <v>On</v>
      </c>
      <c r="O10896">
        <f t="shared" si="377"/>
        <v>1</v>
      </c>
    </row>
    <row r="10897" spans="1:15" x14ac:dyDescent="0.25">
      <c r="A10897" s="2">
        <v>36339</v>
      </c>
      <c r="B10897">
        <v>2400</v>
      </c>
      <c r="C10897">
        <v>33.450000000000003</v>
      </c>
      <c r="D10897">
        <v>33.450000000000003</v>
      </c>
      <c r="E10897">
        <v>33.450000000000003</v>
      </c>
      <c r="F10897">
        <v>33.450000000000003</v>
      </c>
      <c r="M10897" s="15">
        <v>36839</v>
      </c>
      <c r="N10897" t="str">
        <f t="shared" si="378"/>
        <v>Off</v>
      </c>
      <c r="O10897">
        <f t="shared" si="377"/>
        <v>1</v>
      </c>
    </row>
    <row r="10898" spans="1:15" x14ac:dyDescent="0.25">
      <c r="A10898" s="2">
        <v>36340</v>
      </c>
      <c r="B10898">
        <v>100</v>
      </c>
      <c r="C10898">
        <v>22.25</v>
      </c>
      <c r="D10898">
        <v>22.25</v>
      </c>
      <c r="E10898">
        <v>22.25</v>
      </c>
      <c r="F10898">
        <v>22.25</v>
      </c>
      <c r="M10898" s="15">
        <v>34310</v>
      </c>
      <c r="N10898" t="str">
        <f t="shared" si="378"/>
        <v>Off</v>
      </c>
      <c r="O10898">
        <f t="shared" si="377"/>
        <v>2</v>
      </c>
    </row>
    <row r="10899" spans="1:15" x14ac:dyDescent="0.25">
      <c r="A10899" s="2">
        <v>36340</v>
      </c>
      <c r="B10899">
        <v>200</v>
      </c>
      <c r="C10899">
        <v>20.75</v>
      </c>
      <c r="D10899">
        <v>20.75</v>
      </c>
      <c r="E10899">
        <v>20.75</v>
      </c>
      <c r="F10899">
        <v>20.75</v>
      </c>
      <c r="M10899" s="15">
        <v>32219</v>
      </c>
      <c r="N10899" t="str">
        <f t="shared" si="378"/>
        <v>Off</v>
      </c>
      <c r="O10899">
        <f t="shared" si="377"/>
        <v>2</v>
      </c>
    </row>
    <row r="10900" spans="1:15" x14ac:dyDescent="0.25">
      <c r="A10900" s="2">
        <v>36340</v>
      </c>
      <c r="B10900">
        <v>300</v>
      </c>
      <c r="C10900">
        <v>19.62</v>
      </c>
      <c r="D10900">
        <v>19.62</v>
      </c>
      <c r="E10900">
        <v>19.62</v>
      </c>
      <c r="F10900">
        <v>19.62</v>
      </c>
      <c r="M10900" s="15">
        <v>31255</v>
      </c>
      <c r="N10900" t="str">
        <f t="shared" si="378"/>
        <v>Off</v>
      </c>
      <c r="O10900">
        <f t="shared" si="377"/>
        <v>2</v>
      </c>
    </row>
    <row r="10901" spans="1:15" x14ac:dyDescent="0.25">
      <c r="A10901" s="2">
        <v>36340</v>
      </c>
      <c r="B10901">
        <v>400</v>
      </c>
      <c r="C10901">
        <v>17.55</v>
      </c>
      <c r="D10901">
        <v>17.55</v>
      </c>
      <c r="E10901">
        <v>17.55</v>
      </c>
      <c r="F10901">
        <v>17.55</v>
      </c>
      <c r="M10901" s="15">
        <v>30612</v>
      </c>
      <c r="N10901" t="str">
        <f t="shared" si="378"/>
        <v>Off</v>
      </c>
      <c r="O10901">
        <f t="shared" si="377"/>
        <v>2</v>
      </c>
    </row>
    <row r="10902" spans="1:15" x14ac:dyDescent="0.25">
      <c r="A10902" s="2">
        <v>36340</v>
      </c>
      <c r="B10902">
        <v>500</v>
      </c>
      <c r="C10902">
        <v>13.91</v>
      </c>
      <c r="D10902">
        <v>13.91</v>
      </c>
      <c r="E10902">
        <v>13.91</v>
      </c>
      <c r="F10902">
        <v>13.91</v>
      </c>
      <c r="M10902" s="15">
        <v>30630</v>
      </c>
      <c r="N10902" t="str">
        <f t="shared" si="378"/>
        <v>Off</v>
      </c>
      <c r="O10902">
        <f t="shared" si="377"/>
        <v>2</v>
      </c>
    </row>
    <row r="10903" spans="1:15" x14ac:dyDescent="0.25">
      <c r="A10903" s="2">
        <v>36340</v>
      </c>
      <c r="B10903">
        <v>600</v>
      </c>
      <c r="C10903">
        <v>17.43</v>
      </c>
      <c r="D10903">
        <v>17.43</v>
      </c>
      <c r="E10903">
        <v>17.43</v>
      </c>
      <c r="F10903">
        <v>17.43</v>
      </c>
      <c r="M10903" s="15">
        <v>31856</v>
      </c>
      <c r="N10903" t="str">
        <f t="shared" si="378"/>
        <v>Off</v>
      </c>
      <c r="O10903">
        <f t="shared" si="377"/>
        <v>2</v>
      </c>
    </row>
    <row r="10904" spans="1:15" x14ac:dyDescent="0.25">
      <c r="A10904" s="2">
        <v>36340</v>
      </c>
      <c r="B10904">
        <v>700</v>
      </c>
      <c r="C10904">
        <v>17.96</v>
      </c>
      <c r="D10904">
        <v>17.96</v>
      </c>
      <c r="E10904">
        <v>17.96</v>
      </c>
      <c r="F10904">
        <v>17.96</v>
      </c>
      <c r="M10904" s="15">
        <v>34510</v>
      </c>
      <c r="N10904" t="str">
        <f t="shared" si="378"/>
        <v>Off</v>
      </c>
      <c r="O10904">
        <f t="shared" si="377"/>
        <v>2</v>
      </c>
    </row>
    <row r="10905" spans="1:15" x14ac:dyDescent="0.25">
      <c r="A10905" s="2">
        <v>36340</v>
      </c>
      <c r="B10905">
        <v>800</v>
      </c>
      <c r="C10905">
        <v>26.47</v>
      </c>
      <c r="D10905">
        <v>26.47</v>
      </c>
      <c r="E10905">
        <v>26.47</v>
      </c>
      <c r="F10905">
        <v>26.47</v>
      </c>
      <c r="M10905" s="15">
        <v>37623</v>
      </c>
      <c r="N10905" t="str">
        <f t="shared" si="378"/>
        <v>On</v>
      </c>
      <c r="O10905">
        <f t="shared" si="377"/>
        <v>2</v>
      </c>
    </row>
    <row r="10906" spans="1:15" x14ac:dyDescent="0.25">
      <c r="A10906" s="2">
        <v>36340</v>
      </c>
      <c r="B10906">
        <v>900</v>
      </c>
      <c r="C10906">
        <v>24.47</v>
      </c>
      <c r="D10906">
        <v>24.47</v>
      </c>
      <c r="E10906">
        <v>24.47</v>
      </c>
      <c r="F10906">
        <v>24.47</v>
      </c>
      <c r="M10906" s="15">
        <v>40075</v>
      </c>
      <c r="N10906" t="str">
        <f t="shared" si="378"/>
        <v>On</v>
      </c>
      <c r="O10906">
        <f t="shared" si="377"/>
        <v>2</v>
      </c>
    </row>
    <row r="10907" spans="1:15" x14ac:dyDescent="0.25">
      <c r="A10907" s="2">
        <v>36340</v>
      </c>
      <c r="B10907">
        <v>1000</v>
      </c>
      <c r="C10907">
        <v>30.13</v>
      </c>
      <c r="D10907">
        <v>30.13</v>
      </c>
      <c r="E10907">
        <v>30.13</v>
      </c>
      <c r="F10907">
        <v>30.13</v>
      </c>
      <c r="M10907" s="15">
        <v>41578</v>
      </c>
      <c r="N10907" t="str">
        <f t="shared" si="378"/>
        <v>On</v>
      </c>
      <c r="O10907">
        <f t="shared" si="377"/>
        <v>2</v>
      </c>
    </row>
    <row r="10908" spans="1:15" x14ac:dyDescent="0.25">
      <c r="A10908" s="2">
        <v>36340</v>
      </c>
      <c r="B10908">
        <v>1100</v>
      </c>
      <c r="C10908">
        <v>40.6</v>
      </c>
      <c r="D10908">
        <v>40.6</v>
      </c>
      <c r="E10908">
        <v>40.6</v>
      </c>
      <c r="F10908">
        <v>40.6</v>
      </c>
      <c r="M10908" s="15">
        <v>43762</v>
      </c>
      <c r="N10908" t="str">
        <f t="shared" si="378"/>
        <v>On</v>
      </c>
      <c r="O10908">
        <f t="shared" si="377"/>
        <v>2</v>
      </c>
    </row>
    <row r="10909" spans="1:15" x14ac:dyDescent="0.25">
      <c r="A10909" s="2">
        <v>36340</v>
      </c>
      <c r="B10909">
        <v>1200</v>
      </c>
      <c r="C10909">
        <v>43.29</v>
      </c>
      <c r="D10909">
        <v>43.29</v>
      </c>
      <c r="E10909">
        <v>43.29</v>
      </c>
      <c r="F10909">
        <v>43.29</v>
      </c>
      <c r="M10909" s="15">
        <v>45759</v>
      </c>
      <c r="N10909" t="str">
        <f t="shared" si="378"/>
        <v>On</v>
      </c>
      <c r="O10909">
        <f t="shared" si="377"/>
        <v>2</v>
      </c>
    </row>
    <row r="10910" spans="1:15" x14ac:dyDescent="0.25">
      <c r="A10910" s="2">
        <v>36340</v>
      </c>
      <c r="B10910">
        <v>1300</v>
      </c>
      <c r="C10910">
        <v>42.93</v>
      </c>
      <c r="D10910">
        <v>42.93</v>
      </c>
      <c r="E10910">
        <v>42.93</v>
      </c>
      <c r="F10910">
        <v>42.93</v>
      </c>
      <c r="M10910" s="15">
        <v>46899</v>
      </c>
      <c r="N10910" t="str">
        <f t="shared" si="378"/>
        <v>On</v>
      </c>
      <c r="O10910">
        <f t="shared" si="377"/>
        <v>2</v>
      </c>
    </row>
    <row r="10911" spans="1:15" x14ac:dyDescent="0.25">
      <c r="A10911" s="2">
        <v>36340</v>
      </c>
      <c r="B10911">
        <v>1400</v>
      </c>
      <c r="C10911">
        <v>67.25</v>
      </c>
      <c r="D10911">
        <v>67.25</v>
      </c>
      <c r="E10911">
        <v>67.25</v>
      </c>
      <c r="F10911">
        <v>67.25</v>
      </c>
      <c r="M10911" s="15">
        <v>47316</v>
      </c>
      <c r="N10911" t="str">
        <f t="shared" si="378"/>
        <v>On</v>
      </c>
      <c r="O10911">
        <f t="shared" si="377"/>
        <v>2</v>
      </c>
    </row>
    <row r="10912" spans="1:15" x14ac:dyDescent="0.25">
      <c r="A10912" s="2">
        <v>36340</v>
      </c>
      <c r="B10912">
        <v>1500</v>
      </c>
      <c r="C10912">
        <v>64.5</v>
      </c>
      <c r="D10912">
        <v>64.5</v>
      </c>
      <c r="E10912">
        <v>64.5</v>
      </c>
      <c r="F10912">
        <v>64.5</v>
      </c>
      <c r="M10912" s="15">
        <v>47928</v>
      </c>
      <c r="N10912" t="str">
        <f t="shared" si="378"/>
        <v>On</v>
      </c>
      <c r="O10912">
        <f t="shared" si="377"/>
        <v>2</v>
      </c>
    </row>
    <row r="10913" spans="1:15" x14ac:dyDescent="0.25">
      <c r="A10913" s="2">
        <v>36340</v>
      </c>
      <c r="B10913">
        <v>1600</v>
      </c>
      <c r="C10913">
        <v>59.5</v>
      </c>
      <c r="D10913">
        <v>59.5</v>
      </c>
      <c r="E10913">
        <v>59.5</v>
      </c>
      <c r="F10913">
        <v>59.5</v>
      </c>
      <c r="M10913" s="15">
        <v>48059</v>
      </c>
      <c r="N10913" t="str">
        <f t="shared" si="378"/>
        <v>On</v>
      </c>
      <c r="O10913">
        <f t="shared" si="377"/>
        <v>2</v>
      </c>
    </row>
    <row r="10914" spans="1:15" x14ac:dyDescent="0.25">
      <c r="A10914" s="2">
        <v>36340</v>
      </c>
      <c r="B10914">
        <v>1700</v>
      </c>
      <c r="C10914">
        <v>59.5</v>
      </c>
      <c r="D10914">
        <v>59.5</v>
      </c>
      <c r="E10914">
        <v>59.5</v>
      </c>
      <c r="F10914">
        <v>59.5</v>
      </c>
      <c r="M10914" s="15">
        <v>48093</v>
      </c>
      <c r="N10914" t="str">
        <f t="shared" si="378"/>
        <v>On</v>
      </c>
      <c r="O10914">
        <f t="shared" si="377"/>
        <v>2</v>
      </c>
    </row>
    <row r="10915" spans="1:15" x14ac:dyDescent="0.25">
      <c r="A10915" s="2">
        <v>36340</v>
      </c>
      <c r="B10915">
        <v>1800</v>
      </c>
      <c r="C10915">
        <v>56.51</v>
      </c>
      <c r="D10915">
        <v>56.51</v>
      </c>
      <c r="E10915">
        <v>56.51</v>
      </c>
      <c r="F10915">
        <v>56.51</v>
      </c>
      <c r="M10915" s="15">
        <v>47555</v>
      </c>
      <c r="N10915" t="str">
        <f t="shared" si="378"/>
        <v>On</v>
      </c>
      <c r="O10915">
        <f t="shared" ref="O10915:O10978" si="379">+WEEKDAY(A10915,2)</f>
        <v>2</v>
      </c>
    </row>
    <row r="10916" spans="1:15" x14ac:dyDescent="0.25">
      <c r="A10916" s="2">
        <v>36340</v>
      </c>
      <c r="B10916">
        <v>1900</v>
      </c>
      <c r="C10916">
        <v>36.01</v>
      </c>
      <c r="D10916">
        <v>36.01</v>
      </c>
      <c r="E10916">
        <v>36</v>
      </c>
      <c r="F10916">
        <v>36.04</v>
      </c>
      <c r="M10916" s="15">
        <v>46059</v>
      </c>
      <c r="N10916" t="str">
        <f t="shared" si="378"/>
        <v>On</v>
      </c>
      <c r="O10916">
        <f t="shared" si="379"/>
        <v>2</v>
      </c>
    </row>
    <row r="10917" spans="1:15" x14ac:dyDescent="0.25">
      <c r="A10917" s="2">
        <v>36340</v>
      </c>
      <c r="B10917">
        <v>2000</v>
      </c>
      <c r="C10917">
        <v>31.77</v>
      </c>
      <c r="D10917">
        <v>31.77</v>
      </c>
      <c r="E10917">
        <v>31.74</v>
      </c>
      <c r="F10917">
        <v>31.91</v>
      </c>
      <c r="M10917" s="15">
        <v>44152</v>
      </c>
      <c r="N10917" t="str">
        <f t="shared" si="378"/>
        <v>On</v>
      </c>
      <c r="O10917">
        <f t="shared" si="379"/>
        <v>2</v>
      </c>
    </row>
    <row r="10918" spans="1:15" x14ac:dyDescent="0.25">
      <c r="A10918" s="2">
        <v>36340</v>
      </c>
      <c r="B10918">
        <v>2100</v>
      </c>
      <c r="C10918">
        <v>31.28</v>
      </c>
      <c r="D10918">
        <v>31.29</v>
      </c>
      <c r="E10918">
        <v>31.25</v>
      </c>
      <c r="F10918">
        <v>31.45</v>
      </c>
      <c r="M10918" s="15">
        <v>43176</v>
      </c>
      <c r="N10918" t="str">
        <f t="shared" si="378"/>
        <v>On</v>
      </c>
      <c r="O10918">
        <f t="shared" si="379"/>
        <v>2</v>
      </c>
    </row>
    <row r="10919" spans="1:15" x14ac:dyDescent="0.25">
      <c r="A10919" s="2">
        <v>36340</v>
      </c>
      <c r="B10919">
        <v>2200</v>
      </c>
      <c r="C10919">
        <v>34.33</v>
      </c>
      <c r="D10919">
        <v>34.33</v>
      </c>
      <c r="E10919">
        <v>34.299999999999997</v>
      </c>
      <c r="F10919">
        <v>34.46</v>
      </c>
      <c r="M10919" s="15">
        <v>42421</v>
      </c>
      <c r="N10919" t="str">
        <f t="shared" si="378"/>
        <v>On</v>
      </c>
      <c r="O10919">
        <f t="shared" si="379"/>
        <v>2</v>
      </c>
    </row>
    <row r="10920" spans="1:15" x14ac:dyDescent="0.25">
      <c r="A10920" s="2">
        <v>36340</v>
      </c>
      <c r="B10920">
        <v>2300</v>
      </c>
      <c r="C10920">
        <v>27.02</v>
      </c>
      <c r="D10920">
        <v>27.02</v>
      </c>
      <c r="E10920">
        <v>26.97</v>
      </c>
      <c r="F10920">
        <v>27.25</v>
      </c>
      <c r="M10920" s="15">
        <v>39293</v>
      </c>
      <c r="N10920" t="str">
        <f t="shared" si="378"/>
        <v>On</v>
      </c>
      <c r="O10920">
        <f t="shared" si="379"/>
        <v>2</v>
      </c>
    </row>
    <row r="10921" spans="1:15" x14ac:dyDescent="0.25">
      <c r="A10921" s="2">
        <v>36340</v>
      </c>
      <c r="B10921">
        <v>2400</v>
      </c>
      <c r="C10921">
        <v>24.79</v>
      </c>
      <c r="D10921">
        <v>24.8</v>
      </c>
      <c r="E10921">
        <v>24.74</v>
      </c>
      <c r="F10921">
        <v>25.06</v>
      </c>
      <c r="M10921" s="15">
        <v>35600</v>
      </c>
      <c r="N10921" t="str">
        <f t="shared" si="378"/>
        <v>Off</v>
      </c>
      <c r="O10921">
        <f t="shared" si="379"/>
        <v>2</v>
      </c>
    </row>
    <row r="10922" spans="1:15" x14ac:dyDescent="0.25">
      <c r="A10922" s="2">
        <v>36341</v>
      </c>
      <c r="B10922">
        <v>100</v>
      </c>
      <c r="C10922">
        <v>23.22</v>
      </c>
      <c r="D10922">
        <v>23.23</v>
      </c>
      <c r="E10922">
        <v>23.18</v>
      </c>
      <c r="F10922">
        <v>23.42</v>
      </c>
      <c r="M10922" s="15">
        <v>31424</v>
      </c>
      <c r="N10922" t="str">
        <f t="shared" si="378"/>
        <v>Off</v>
      </c>
      <c r="O10922">
        <f t="shared" si="379"/>
        <v>3</v>
      </c>
    </row>
    <row r="10923" spans="1:15" x14ac:dyDescent="0.25">
      <c r="A10923" s="2">
        <v>36341</v>
      </c>
      <c r="B10923">
        <v>200</v>
      </c>
      <c r="C10923">
        <v>20.22</v>
      </c>
      <c r="D10923">
        <v>20.22</v>
      </c>
      <c r="E10923">
        <v>20.22</v>
      </c>
      <c r="F10923">
        <v>20.22</v>
      </c>
      <c r="M10923" s="15">
        <v>29892</v>
      </c>
      <c r="N10923" t="str">
        <f t="shared" si="378"/>
        <v>Off</v>
      </c>
      <c r="O10923">
        <f t="shared" si="379"/>
        <v>3</v>
      </c>
    </row>
    <row r="10924" spans="1:15" x14ac:dyDescent="0.25">
      <c r="A10924" s="2">
        <v>36341</v>
      </c>
      <c r="B10924">
        <v>300</v>
      </c>
      <c r="C10924">
        <v>18.12</v>
      </c>
      <c r="D10924">
        <v>18.12</v>
      </c>
      <c r="E10924">
        <v>18.12</v>
      </c>
      <c r="F10924">
        <v>18.12</v>
      </c>
      <c r="M10924" s="15">
        <v>28504</v>
      </c>
      <c r="N10924" t="str">
        <f t="shared" si="378"/>
        <v>Off</v>
      </c>
      <c r="O10924">
        <f t="shared" si="379"/>
        <v>3</v>
      </c>
    </row>
    <row r="10925" spans="1:15" x14ac:dyDescent="0.25">
      <c r="A10925" s="2">
        <v>36341</v>
      </c>
      <c r="B10925">
        <v>400</v>
      </c>
      <c r="C10925">
        <v>12.11</v>
      </c>
      <c r="D10925">
        <v>12.11</v>
      </c>
      <c r="E10925">
        <v>12.11</v>
      </c>
      <c r="F10925">
        <v>12.11</v>
      </c>
      <c r="M10925" s="15">
        <v>27605</v>
      </c>
      <c r="N10925" t="str">
        <f t="shared" si="378"/>
        <v>Off</v>
      </c>
      <c r="O10925">
        <f t="shared" si="379"/>
        <v>3</v>
      </c>
    </row>
    <row r="10926" spans="1:15" x14ac:dyDescent="0.25">
      <c r="A10926" s="2">
        <v>36341</v>
      </c>
      <c r="B10926">
        <v>500</v>
      </c>
      <c r="C10926">
        <v>13.53</v>
      </c>
      <c r="D10926">
        <v>13.53</v>
      </c>
      <c r="E10926">
        <v>13.53</v>
      </c>
      <c r="F10926">
        <v>13.53</v>
      </c>
      <c r="M10926" s="15">
        <v>27061</v>
      </c>
      <c r="N10926" t="str">
        <f t="shared" si="378"/>
        <v>Off</v>
      </c>
      <c r="O10926">
        <f t="shared" si="379"/>
        <v>3</v>
      </c>
    </row>
    <row r="10927" spans="1:15" x14ac:dyDescent="0.25">
      <c r="A10927" s="2">
        <v>36341</v>
      </c>
      <c r="B10927">
        <v>600</v>
      </c>
      <c r="C10927">
        <v>13.4</v>
      </c>
      <c r="D10927">
        <v>13.4</v>
      </c>
      <c r="E10927">
        <v>13.4</v>
      </c>
      <c r="F10927">
        <v>13.4</v>
      </c>
      <c r="M10927" s="15">
        <v>28233</v>
      </c>
      <c r="N10927" t="str">
        <f t="shared" si="378"/>
        <v>Off</v>
      </c>
      <c r="O10927">
        <f t="shared" si="379"/>
        <v>3</v>
      </c>
    </row>
    <row r="10928" spans="1:15" x14ac:dyDescent="0.25">
      <c r="A10928" s="2">
        <v>36341</v>
      </c>
      <c r="B10928">
        <v>700</v>
      </c>
      <c r="C10928">
        <v>12.31</v>
      </c>
      <c r="D10928">
        <v>12.31</v>
      </c>
      <c r="E10928">
        <v>12.31</v>
      </c>
      <c r="F10928">
        <v>12.31</v>
      </c>
      <c r="M10928" s="15">
        <v>29997</v>
      </c>
      <c r="N10928" t="str">
        <f t="shared" si="378"/>
        <v>Off</v>
      </c>
      <c r="O10928">
        <f t="shared" si="379"/>
        <v>3</v>
      </c>
    </row>
    <row r="10929" spans="1:15" x14ac:dyDescent="0.25">
      <c r="A10929" s="2">
        <v>36341</v>
      </c>
      <c r="B10929">
        <v>800</v>
      </c>
      <c r="C10929">
        <v>14.17</v>
      </c>
      <c r="D10929">
        <v>14.17</v>
      </c>
      <c r="E10929">
        <v>14.17</v>
      </c>
      <c r="F10929">
        <v>14.17</v>
      </c>
      <c r="M10929" s="15">
        <v>32538</v>
      </c>
      <c r="N10929" t="str">
        <f t="shared" si="378"/>
        <v>On</v>
      </c>
      <c r="O10929">
        <f t="shared" si="379"/>
        <v>3</v>
      </c>
    </row>
    <row r="10930" spans="1:15" x14ac:dyDescent="0.25">
      <c r="A10930" s="2">
        <v>36341</v>
      </c>
      <c r="B10930">
        <v>900</v>
      </c>
      <c r="C10930">
        <v>11.07</v>
      </c>
      <c r="D10930">
        <v>11.07</v>
      </c>
      <c r="E10930">
        <v>11.07</v>
      </c>
      <c r="F10930">
        <v>11.07</v>
      </c>
      <c r="M10930" s="15">
        <v>34089</v>
      </c>
      <c r="N10930" t="str">
        <f t="shared" si="378"/>
        <v>On</v>
      </c>
      <c r="O10930">
        <f t="shared" si="379"/>
        <v>3</v>
      </c>
    </row>
    <row r="10931" spans="1:15" x14ac:dyDescent="0.25">
      <c r="A10931" s="2">
        <v>36341</v>
      </c>
      <c r="B10931">
        <v>1000</v>
      </c>
      <c r="C10931">
        <v>11.28</v>
      </c>
      <c r="D10931">
        <v>11.28</v>
      </c>
      <c r="E10931">
        <v>11.28</v>
      </c>
      <c r="F10931">
        <v>11.28</v>
      </c>
      <c r="M10931" s="15">
        <v>34784</v>
      </c>
      <c r="N10931" t="str">
        <f t="shared" si="378"/>
        <v>On</v>
      </c>
      <c r="O10931">
        <f t="shared" si="379"/>
        <v>3</v>
      </c>
    </row>
    <row r="10932" spans="1:15" x14ac:dyDescent="0.25">
      <c r="A10932" s="2">
        <v>36341</v>
      </c>
      <c r="B10932">
        <v>1100</v>
      </c>
      <c r="C10932">
        <v>18.5</v>
      </c>
      <c r="D10932">
        <v>18.5</v>
      </c>
      <c r="E10932">
        <v>18.5</v>
      </c>
      <c r="F10932">
        <v>18.5</v>
      </c>
      <c r="M10932" s="15">
        <v>35693</v>
      </c>
      <c r="N10932" t="str">
        <f t="shared" si="378"/>
        <v>On</v>
      </c>
      <c r="O10932">
        <f t="shared" si="379"/>
        <v>3</v>
      </c>
    </row>
    <row r="10933" spans="1:15" x14ac:dyDescent="0.25">
      <c r="A10933" s="2">
        <v>36341</v>
      </c>
      <c r="B10933">
        <v>1200</v>
      </c>
      <c r="C10933">
        <v>19.75</v>
      </c>
      <c r="D10933">
        <v>19.75</v>
      </c>
      <c r="E10933">
        <v>19.75</v>
      </c>
      <c r="F10933">
        <v>19.75</v>
      </c>
      <c r="M10933" s="15">
        <v>36595</v>
      </c>
      <c r="N10933" t="str">
        <f t="shared" si="378"/>
        <v>On</v>
      </c>
      <c r="O10933">
        <f t="shared" si="379"/>
        <v>3</v>
      </c>
    </row>
    <row r="10934" spans="1:15" x14ac:dyDescent="0.25">
      <c r="A10934" s="2">
        <v>36341</v>
      </c>
      <c r="B10934">
        <v>1300</v>
      </c>
      <c r="C10934">
        <v>18.78</v>
      </c>
      <c r="D10934">
        <v>18.78</v>
      </c>
      <c r="E10934">
        <v>18.78</v>
      </c>
      <c r="F10934">
        <v>18.78</v>
      </c>
      <c r="M10934" s="15">
        <v>37181</v>
      </c>
      <c r="N10934" t="str">
        <f t="shared" si="378"/>
        <v>On</v>
      </c>
      <c r="O10934">
        <f t="shared" si="379"/>
        <v>3</v>
      </c>
    </row>
    <row r="10935" spans="1:15" x14ac:dyDescent="0.25">
      <c r="A10935" s="2">
        <v>36341</v>
      </c>
      <c r="B10935">
        <v>1400</v>
      </c>
      <c r="C10935">
        <v>19.62</v>
      </c>
      <c r="D10935">
        <v>19.62</v>
      </c>
      <c r="E10935">
        <v>19.62</v>
      </c>
      <c r="F10935">
        <v>19.62</v>
      </c>
      <c r="M10935" s="15">
        <v>37768</v>
      </c>
      <c r="N10935" t="str">
        <f t="shared" si="378"/>
        <v>On</v>
      </c>
      <c r="O10935">
        <f t="shared" si="379"/>
        <v>3</v>
      </c>
    </row>
    <row r="10936" spans="1:15" x14ac:dyDescent="0.25">
      <c r="A10936" s="2">
        <v>36341</v>
      </c>
      <c r="B10936">
        <v>1500</v>
      </c>
      <c r="C10936">
        <v>22</v>
      </c>
      <c r="D10936">
        <v>22</v>
      </c>
      <c r="E10936">
        <v>22</v>
      </c>
      <c r="F10936">
        <v>22</v>
      </c>
      <c r="M10936" s="15">
        <v>37979</v>
      </c>
      <c r="N10936" t="str">
        <f t="shared" si="378"/>
        <v>On</v>
      </c>
      <c r="O10936">
        <f t="shared" si="379"/>
        <v>3</v>
      </c>
    </row>
    <row r="10937" spans="1:15" x14ac:dyDescent="0.25">
      <c r="A10937" s="2">
        <v>36341</v>
      </c>
      <c r="B10937">
        <v>1600</v>
      </c>
      <c r="C10937">
        <v>22</v>
      </c>
      <c r="D10937">
        <v>22</v>
      </c>
      <c r="E10937">
        <v>22</v>
      </c>
      <c r="F10937">
        <v>22</v>
      </c>
      <c r="M10937" s="15">
        <v>38024</v>
      </c>
      <c r="N10937" t="str">
        <f t="shared" si="378"/>
        <v>On</v>
      </c>
      <c r="O10937">
        <f t="shared" si="379"/>
        <v>3</v>
      </c>
    </row>
    <row r="10938" spans="1:15" x14ac:dyDescent="0.25">
      <c r="A10938" s="2">
        <v>36341</v>
      </c>
      <c r="B10938">
        <v>1700</v>
      </c>
      <c r="C10938">
        <v>21.94</v>
      </c>
      <c r="D10938">
        <v>21.94</v>
      </c>
      <c r="E10938">
        <v>21.94</v>
      </c>
      <c r="F10938">
        <v>21.94</v>
      </c>
      <c r="M10938" s="15">
        <v>38010</v>
      </c>
      <c r="N10938" t="str">
        <f t="shared" si="378"/>
        <v>On</v>
      </c>
      <c r="O10938">
        <f t="shared" si="379"/>
        <v>3</v>
      </c>
    </row>
    <row r="10939" spans="1:15" x14ac:dyDescent="0.25">
      <c r="A10939" s="2">
        <v>36341</v>
      </c>
      <c r="B10939">
        <v>1800</v>
      </c>
      <c r="C10939">
        <v>20.96</v>
      </c>
      <c r="D10939">
        <v>20.96</v>
      </c>
      <c r="E10939">
        <v>20.96</v>
      </c>
      <c r="F10939">
        <v>20.96</v>
      </c>
      <c r="M10939" s="15">
        <v>37566</v>
      </c>
      <c r="N10939" t="str">
        <f t="shared" si="378"/>
        <v>On</v>
      </c>
      <c r="O10939">
        <f t="shared" si="379"/>
        <v>3</v>
      </c>
    </row>
    <row r="10940" spans="1:15" x14ac:dyDescent="0.25">
      <c r="A10940" s="2">
        <v>36341</v>
      </c>
      <c r="B10940">
        <v>1900</v>
      </c>
      <c r="C10940">
        <v>17.399999999999999</v>
      </c>
      <c r="D10940">
        <v>17.399999999999999</v>
      </c>
      <c r="E10940">
        <v>17.399999999999999</v>
      </c>
      <c r="F10940">
        <v>17.399999999999999</v>
      </c>
      <c r="M10940" s="15">
        <v>36375</v>
      </c>
      <c r="N10940" t="str">
        <f t="shared" si="378"/>
        <v>On</v>
      </c>
      <c r="O10940">
        <f t="shared" si="379"/>
        <v>3</v>
      </c>
    </row>
    <row r="10941" spans="1:15" x14ac:dyDescent="0.25">
      <c r="A10941" s="2">
        <v>36341</v>
      </c>
      <c r="B10941">
        <v>2000</v>
      </c>
      <c r="C10941">
        <v>17.75</v>
      </c>
      <c r="D10941">
        <v>17.75</v>
      </c>
      <c r="E10941">
        <v>17.75</v>
      </c>
      <c r="F10941">
        <v>17.75</v>
      </c>
      <c r="M10941" s="15">
        <v>35476</v>
      </c>
      <c r="N10941" t="str">
        <f t="shared" si="378"/>
        <v>On</v>
      </c>
      <c r="O10941">
        <f t="shared" si="379"/>
        <v>3</v>
      </c>
    </row>
    <row r="10942" spans="1:15" x14ac:dyDescent="0.25">
      <c r="A10942" s="2">
        <v>36341</v>
      </c>
      <c r="B10942">
        <v>2100</v>
      </c>
      <c r="C10942">
        <v>24.08</v>
      </c>
      <c r="D10942">
        <v>24.08</v>
      </c>
      <c r="E10942">
        <v>24.08</v>
      </c>
      <c r="F10942">
        <v>24.08</v>
      </c>
      <c r="M10942" s="15">
        <v>35580</v>
      </c>
      <c r="N10942" t="str">
        <f t="shared" si="378"/>
        <v>On</v>
      </c>
      <c r="O10942">
        <f t="shared" si="379"/>
        <v>3</v>
      </c>
    </row>
    <row r="10943" spans="1:15" x14ac:dyDescent="0.25">
      <c r="A10943" s="2">
        <v>36341</v>
      </c>
      <c r="B10943">
        <v>2200</v>
      </c>
      <c r="C10943">
        <v>20.09</v>
      </c>
      <c r="D10943">
        <v>20.09</v>
      </c>
      <c r="E10943">
        <v>20.09</v>
      </c>
      <c r="F10943">
        <v>20.09</v>
      </c>
      <c r="M10943" s="15">
        <v>35606</v>
      </c>
      <c r="N10943" t="str">
        <f t="shared" si="378"/>
        <v>On</v>
      </c>
      <c r="O10943">
        <f t="shared" si="379"/>
        <v>3</v>
      </c>
    </row>
    <row r="10944" spans="1:15" x14ac:dyDescent="0.25">
      <c r="A10944" s="2">
        <v>36341</v>
      </c>
      <c r="B10944">
        <v>2300</v>
      </c>
      <c r="C10944">
        <v>17.12</v>
      </c>
      <c r="D10944">
        <v>17.12</v>
      </c>
      <c r="E10944">
        <v>17.12</v>
      </c>
      <c r="F10944">
        <v>17.12</v>
      </c>
      <c r="M10944" s="15">
        <v>33202</v>
      </c>
      <c r="N10944" t="str">
        <f t="shared" si="378"/>
        <v>On</v>
      </c>
      <c r="O10944">
        <f t="shared" si="379"/>
        <v>3</v>
      </c>
    </row>
    <row r="10945" spans="1:15" x14ac:dyDescent="0.25">
      <c r="A10945" s="2">
        <v>36341</v>
      </c>
      <c r="B10945">
        <v>2400</v>
      </c>
      <c r="C10945">
        <v>17.079999999999998</v>
      </c>
      <c r="D10945">
        <v>17.079999999999998</v>
      </c>
      <c r="E10945">
        <v>17.079999999999998</v>
      </c>
      <c r="F10945">
        <v>17.079999999999998</v>
      </c>
      <c r="M10945" s="15">
        <v>30012</v>
      </c>
      <c r="N10945" t="str">
        <f t="shared" si="378"/>
        <v>Off</v>
      </c>
      <c r="O10945">
        <f t="shared" si="379"/>
        <v>3</v>
      </c>
    </row>
    <row r="10946" spans="1:15" x14ac:dyDescent="0.25">
      <c r="A10946" s="2">
        <v>36342</v>
      </c>
      <c r="B10946">
        <v>100</v>
      </c>
      <c r="C10946">
        <v>13.01</v>
      </c>
      <c r="D10946">
        <v>13.01</v>
      </c>
      <c r="E10946">
        <v>13.01</v>
      </c>
      <c r="F10946">
        <v>13.01</v>
      </c>
      <c r="M10946" s="15">
        <v>28277</v>
      </c>
      <c r="N10946" t="str">
        <f t="shared" si="378"/>
        <v>Off</v>
      </c>
      <c r="O10946">
        <f t="shared" si="379"/>
        <v>4</v>
      </c>
    </row>
    <row r="10947" spans="1:15" x14ac:dyDescent="0.25">
      <c r="A10947" s="2">
        <v>36342</v>
      </c>
      <c r="B10947">
        <v>200</v>
      </c>
      <c r="C10947">
        <v>11.26</v>
      </c>
      <c r="D10947">
        <v>11.26</v>
      </c>
      <c r="E10947">
        <v>11.26</v>
      </c>
      <c r="F10947">
        <v>11.26</v>
      </c>
      <c r="M10947" s="15">
        <v>25831</v>
      </c>
      <c r="N10947" t="str">
        <f t="shared" si="378"/>
        <v>Off</v>
      </c>
      <c r="O10947">
        <f t="shared" si="379"/>
        <v>4</v>
      </c>
    </row>
    <row r="10948" spans="1:15" x14ac:dyDescent="0.25">
      <c r="A10948" s="2">
        <v>36342</v>
      </c>
      <c r="B10948">
        <v>300</v>
      </c>
      <c r="C10948">
        <v>13.8</v>
      </c>
      <c r="D10948">
        <v>13.8</v>
      </c>
      <c r="E10948">
        <v>13.8</v>
      </c>
      <c r="F10948">
        <v>13.8</v>
      </c>
      <c r="M10948" s="15">
        <v>24990</v>
      </c>
      <c r="N10948" t="str">
        <f t="shared" si="378"/>
        <v>Off</v>
      </c>
      <c r="O10948">
        <f t="shared" si="379"/>
        <v>4</v>
      </c>
    </row>
    <row r="10949" spans="1:15" x14ac:dyDescent="0.25">
      <c r="A10949" s="2">
        <v>36342</v>
      </c>
      <c r="B10949">
        <v>400</v>
      </c>
      <c r="C10949">
        <v>15.72</v>
      </c>
      <c r="D10949">
        <v>15.72</v>
      </c>
      <c r="E10949">
        <v>15.72</v>
      </c>
      <c r="F10949">
        <v>15.72</v>
      </c>
      <c r="M10949" s="15">
        <v>25153</v>
      </c>
      <c r="N10949" t="str">
        <f t="shared" si="378"/>
        <v>Off</v>
      </c>
      <c r="O10949">
        <f t="shared" si="379"/>
        <v>4</v>
      </c>
    </row>
    <row r="10950" spans="1:15" x14ac:dyDescent="0.25">
      <c r="A10950" s="2">
        <v>36342</v>
      </c>
      <c r="B10950">
        <v>500</v>
      </c>
      <c r="C10950">
        <v>14.99</v>
      </c>
      <c r="D10950">
        <v>14.99</v>
      </c>
      <c r="E10950">
        <v>14.99</v>
      </c>
      <c r="F10950">
        <v>14.99</v>
      </c>
      <c r="M10950" s="15">
        <v>25379</v>
      </c>
      <c r="N10950" t="str">
        <f t="shared" si="378"/>
        <v>Off</v>
      </c>
      <c r="O10950">
        <f t="shared" si="379"/>
        <v>4</v>
      </c>
    </row>
    <row r="10951" spans="1:15" x14ac:dyDescent="0.25">
      <c r="A10951" s="2">
        <v>36342</v>
      </c>
      <c r="B10951">
        <v>600</v>
      </c>
      <c r="C10951">
        <v>17.510000000000002</v>
      </c>
      <c r="D10951">
        <v>17.510000000000002</v>
      </c>
      <c r="E10951">
        <v>17.510000000000002</v>
      </c>
      <c r="F10951">
        <v>17.510000000000002</v>
      </c>
      <c r="M10951" s="15">
        <v>26587</v>
      </c>
      <c r="N10951" t="str">
        <f t="shared" si="378"/>
        <v>Off</v>
      </c>
      <c r="O10951">
        <f t="shared" si="379"/>
        <v>4</v>
      </c>
    </row>
    <row r="10952" spans="1:15" x14ac:dyDescent="0.25">
      <c r="A10952" s="2">
        <v>36342</v>
      </c>
      <c r="B10952">
        <v>700</v>
      </c>
      <c r="C10952">
        <v>19.690000000000001</v>
      </c>
      <c r="D10952">
        <v>19.690000000000001</v>
      </c>
      <c r="E10952">
        <v>19.690000000000001</v>
      </c>
      <c r="F10952">
        <v>19.690000000000001</v>
      </c>
      <c r="M10952" s="15">
        <v>29408</v>
      </c>
      <c r="N10952" t="str">
        <f t="shared" si="378"/>
        <v>Off</v>
      </c>
      <c r="O10952">
        <f t="shared" si="379"/>
        <v>4</v>
      </c>
    </row>
    <row r="10953" spans="1:15" x14ac:dyDescent="0.25">
      <c r="A10953" s="2">
        <v>36342</v>
      </c>
      <c r="B10953">
        <v>800</v>
      </c>
      <c r="C10953">
        <v>19.329999999999998</v>
      </c>
      <c r="D10953">
        <v>19.329999999999998</v>
      </c>
      <c r="E10953">
        <v>19.329999999999998</v>
      </c>
      <c r="F10953">
        <v>19.329999999999998</v>
      </c>
      <c r="M10953" s="15">
        <v>32758</v>
      </c>
      <c r="N10953" t="str">
        <f t="shared" si="378"/>
        <v>On</v>
      </c>
      <c r="O10953">
        <f t="shared" si="379"/>
        <v>4</v>
      </c>
    </row>
    <row r="10954" spans="1:15" x14ac:dyDescent="0.25">
      <c r="A10954" s="2">
        <v>36342</v>
      </c>
      <c r="B10954">
        <v>900</v>
      </c>
      <c r="C10954">
        <v>22.42</v>
      </c>
      <c r="D10954">
        <v>22.42</v>
      </c>
      <c r="E10954">
        <v>22.42</v>
      </c>
      <c r="F10954">
        <v>22.42</v>
      </c>
      <c r="M10954" s="15">
        <v>34958</v>
      </c>
      <c r="N10954" t="str">
        <f t="shared" si="378"/>
        <v>On</v>
      </c>
      <c r="O10954">
        <f t="shared" si="379"/>
        <v>4</v>
      </c>
    </row>
    <row r="10955" spans="1:15" x14ac:dyDescent="0.25">
      <c r="A10955" s="2">
        <v>36342</v>
      </c>
      <c r="B10955">
        <v>1000</v>
      </c>
      <c r="C10955">
        <v>22.77</v>
      </c>
      <c r="D10955">
        <v>22.77</v>
      </c>
      <c r="E10955">
        <v>22.77</v>
      </c>
      <c r="F10955">
        <v>22.77</v>
      </c>
      <c r="M10955" s="15">
        <v>36374</v>
      </c>
      <c r="N10955" t="str">
        <f t="shared" ref="N10955:N11018" si="380">+IF(B10955&gt;700,IF(B10955&lt;2400,"On","Off"),"Off")</f>
        <v>On</v>
      </c>
      <c r="O10955">
        <f t="shared" si="379"/>
        <v>4</v>
      </c>
    </row>
    <row r="10956" spans="1:15" x14ac:dyDescent="0.25">
      <c r="A10956" s="2">
        <v>36342</v>
      </c>
      <c r="B10956">
        <v>1100</v>
      </c>
      <c r="C10956">
        <v>24.5</v>
      </c>
      <c r="D10956">
        <v>24.5</v>
      </c>
      <c r="E10956">
        <v>24.5</v>
      </c>
      <c r="F10956">
        <v>24.5</v>
      </c>
      <c r="M10956" s="15">
        <v>37826</v>
      </c>
      <c r="N10956" t="str">
        <f t="shared" si="380"/>
        <v>On</v>
      </c>
      <c r="O10956">
        <f t="shared" si="379"/>
        <v>4</v>
      </c>
    </row>
    <row r="10957" spans="1:15" x14ac:dyDescent="0.25">
      <c r="A10957" s="2">
        <v>36342</v>
      </c>
      <c r="B10957">
        <v>1200</v>
      </c>
      <c r="C10957">
        <v>26.92</v>
      </c>
      <c r="D10957">
        <v>26.92</v>
      </c>
      <c r="E10957">
        <v>26.92</v>
      </c>
      <c r="F10957">
        <v>26.92</v>
      </c>
      <c r="M10957" s="15">
        <v>38645</v>
      </c>
      <c r="N10957" t="str">
        <f t="shared" si="380"/>
        <v>On</v>
      </c>
      <c r="O10957">
        <f t="shared" si="379"/>
        <v>4</v>
      </c>
    </row>
    <row r="10958" spans="1:15" x14ac:dyDescent="0.25">
      <c r="A10958" s="2">
        <v>36342</v>
      </c>
      <c r="B10958">
        <v>1300</v>
      </c>
      <c r="C10958">
        <v>27.66</v>
      </c>
      <c r="D10958">
        <v>27.66</v>
      </c>
      <c r="E10958">
        <v>27.66</v>
      </c>
      <c r="F10958">
        <v>27.66</v>
      </c>
      <c r="M10958" s="15">
        <v>39028</v>
      </c>
      <c r="N10958" t="str">
        <f t="shared" si="380"/>
        <v>On</v>
      </c>
      <c r="O10958">
        <f t="shared" si="379"/>
        <v>4</v>
      </c>
    </row>
    <row r="10959" spans="1:15" x14ac:dyDescent="0.25">
      <c r="A10959" s="2">
        <v>36342</v>
      </c>
      <c r="B10959">
        <v>1400</v>
      </c>
      <c r="C10959">
        <v>28</v>
      </c>
      <c r="D10959">
        <v>28</v>
      </c>
      <c r="E10959">
        <v>28</v>
      </c>
      <c r="F10959">
        <v>28</v>
      </c>
      <c r="M10959" s="15">
        <v>39711</v>
      </c>
      <c r="N10959" t="str">
        <f t="shared" si="380"/>
        <v>On</v>
      </c>
      <c r="O10959">
        <f t="shared" si="379"/>
        <v>4</v>
      </c>
    </row>
    <row r="10960" spans="1:15" x14ac:dyDescent="0.25">
      <c r="A10960" s="2">
        <v>36342</v>
      </c>
      <c r="B10960">
        <v>1500</v>
      </c>
      <c r="C10960">
        <v>31.23</v>
      </c>
      <c r="D10960">
        <v>31.23</v>
      </c>
      <c r="E10960">
        <v>31.23</v>
      </c>
      <c r="F10960">
        <v>31.23</v>
      </c>
      <c r="M10960" s="15">
        <v>40325</v>
      </c>
      <c r="N10960" t="str">
        <f t="shared" si="380"/>
        <v>On</v>
      </c>
      <c r="O10960">
        <f t="shared" si="379"/>
        <v>4</v>
      </c>
    </row>
    <row r="10961" spans="1:15" x14ac:dyDescent="0.25">
      <c r="A10961" s="2">
        <v>36342</v>
      </c>
      <c r="B10961">
        <v>1600</v>
      </c>
      <c r="C10961">
        <v>36.1</v>
      </c>
      <c r="D10961">
        <v>36.1</v>
      </c>
      <c r="E10961">
        <v>36.1</v>
      </c>
      <c r="F10961">
        <v>36.1</v>
      </c>
      <c r="M10961" s="15">
        <v>40827</v>
      </c>
      <c r="N10961" t="str">
        <f t="shared" si="380"/>
        <v>On</v>
      </c>
      <c r="O10961">
        <f t="shared" si="379"/>
        <v>4</v>
      </c>
    </row>
    <row r="10962" spans="1:15" x14ac:dyDescent="0.25">
      <c r="A10962" s="2">
        <v>36342</v>
      </c>
      <c r="B10962">
        <v>1700</v>
      </c>
      <c r="C10962">
        <v>44.08</v>
      </c>
      <c r="D10962">
        <v>44.08</v>
      </c>
      <c r="E10962">
        <v>44.08</v>
      </c>
      <c r="F10962">
        <v>44.08</v>
      </c>
      <c r="M10962" s="15">
        <v>41372</v>
      </c>
      <c r="N10962" t="str">
        <f t="shared" si="380"/>
        <v>On</v>
      </c>
      <c r="O10962">
        <f t="shared" si="379"/>
        <v>4</v>
      </c>
    </row>
    <row r="10963" spans="1:15" x14ac:dyDescent="0.25">
      <c r="A10963" s="2">
        <v>36342</v>
      </c>
      <c r="B10963">
        <v>1800</v>
      </c>
      <c r="C10963">
        <v>56.11</v>
      </c>
      <c r="D10963">
        <v>56.11</v>
      </c>
      <c r="E10963">
        <v>56.11</v>
      </c>
      <c r="F10963">
        <v>56.11</v>
      </c>
      <c r="M10963" s="15">
        <v>41562</v>
      </c>
      <c r="N10963" t="str">
        <f t="shared" si="380"/>
        <v>On</v>
      </c>
      <c r="O10963">
        <f t="shared" si="379"/>
        <v>4</v>
      </c>
    </row>
    <row r="10964" spans="1:15" x14ac:dyDescent="0.25">
      <c r="A10964" s="2">
        <v>36342</v>
      </c>
      <c r="B10964">
        <v>1900</v>
      </c>
      <c r="C10964">
        <v>32.18</v>
      </c>
      <c r="D10964">
        <v>32.18</v>
      </c>
      <c r="E10964">
        <v>32.18</v>
      </c>
      <c r="F10964">
        <v>32.18</v>
      </c>
      <c r="M10964" s="15">
        <v>40698</v>
      </c>
      <c r="N10964" t="str">
        <f t="shared" si="380"/>
        <v>On</v>
      </c>
      <c r="O10964">
        <f t="shared" si="379"/>
        <v>4</v>
      </c>
    </row>
    <row r="10965" spans="1:15" x14ac:dyDescent="0.25">
      <c r="A10965" s="2">
        <v>36342</v>
      </c>
      <c r="B10965">
        <v>2000</v>
      </c>
      <c r="C10965">
        <v>26</v>
      </c>
      <c r="D10965">
        <v>26</v>
      </c>
      <c r="E10965">
        <v>26</v>
      </c>
      <c r="F10965">
        <v>26</v>
      </c>
      <c r="M10965" s="15">
        <v>39553</v>
      </c>
      <c r="N10965" t="str">
        <f t="shared" si="380"/>
        <v>On</v>
      </c>
      <c r="O10965">
        <f t="shared" si="379"/>
        <v>4</v>
      </c>
    </row>
    <row r="10966" spans="1:15" x14ac:dyDescent="0.25">
      <c r="A10966" s="2">
        <v>36342</v>
      </c>
      <c r="B10966">
        <v>2100</v>
      </c>
      <c r="C10966">
        <v>28.74</v>
      </c>
      <c r="D10966">
        <v>28.74</v>
      </c>
      <c r="E10966">
        <v>28.74</v>
      </c>
      <c r="F10966">
        <v>28.74</v>
      </c>
      <c r="M10966" s="15">
        <v>39191</v>
      </c>
      <c r="N10966" t="str">
        <f t="shared" si="380"/>
        <v>On</v>
      </c>
      <c r="O10966">
        <f t="shared" si="379"/>
        <v>4</v>
      </c>
    </row>
    <row r="10967" spans="1:15" x14ac:dyDescent="0.25">
      <c r="A10967" s="2">
        <v>36342</v>
      </c>
      <c r="B10967">
        <v>2200</v>
      </c>
      <c r="C10967">
        <v>28.61</v>
      </c>
      <c r="D10967">
        <v>28.61</v>
      </c>
      <c r="E10967">
        <v>28.61</v>
      </c>
      <c r="F10967">
        <v>28.61</v>
      </c>
      <c r="M10967" s="15">
        <v>39085</v>
      </c>
      <c r="N10967" t="str">
        <f t="shared" si="380"/>
        <v>On</v>
      </c>
      <c r="O10967">
        <f t="shared" si="379"/>
        <v>4</v>
      </c>
    </row>
    <row r="10968" spans="1:15" x14ac:dyDescent="0.25">
      <c r="A10968" s="2">
        <v>36342</v>
      </c>
      <c r="B10968">
        <v>2300</v>
      </c>
      <c r="C10968">
        <v>25.12</v>
      </c>
      <c r="D10968">
        <v>25.12</v>
      </c>
      <c r="E10968">
        <v>25.12</v>
      </c>
      <c r="F10968">
        <v>25.12</v>
      </c>
      <c r="M10968" s="15">
        <v>36460</v>
      </c>
      <c r="N10968" t="str">
        <f t="shared" si="380"/>
        <v>On</v>
      </c>
      <c r="O10968">
        <f t="shared" si="379"/>
        <v>4</v>
      </c>
    </row>
    <row r="10969" spans="1:15" x14ac:dyDescent="0.25">
      <c r="A10969" s="2">
        <v>36342</v>
      </c>
      <c r="B10969">
        <v>2400</v>
      </c>
      <c r="C10969">
        <v>22.99</v>
      </c>
      <c r="D10969">
        <v>22.99</v>
      </c>
      <c r="E10969">
        <v>22.99</v>
      </c>
      <c r="F10969">
        <v>22.99</v>
      </c>
      <c r="M10969" s="15">
        <v>33076</v>
      </c>
      <c r="N10969" t="str">
        <f t="shared" si="380"/>
        <v>Off</v>
      </c>
      <c r="O10969">
        <f t="shared" si="379"/>
        <v>4</v>
      </c>
    </row>
    <row r="10970" spans="1:15" x14ac:dyDescent="0.25">
      <c r="A10970" s="2">
        <v>36343</v>
      </c>
      <c r="B10970">
        <v>100</v>
      </c>
      <c r="C10970">
        <v>20.64</v>
      </c>
      <c r="D10970">
        <v>20.64</v>
      </c>
      <c r="E10970">
        <v>20.64</v>
      </c>
      <c r="F10970">
        <v>20.64</v>
      </c>
      <c r="M10970" s="15">
        <v>30433</v>
      </c>
      <c r="N10970" t="str">
        <f t="shared" si="380"/>
        <v>Off</v>
      </c>
      <c r="O10970">
        <f t="shared" si="379"/>
        <v>5</v>
      </c>
    </row>
    <row r="10971" spans="1:15" x14ac:dyDescent="0.25">
      <c r="A10971" s="2">
        <v>36343</v>
      </c>
      <c r="B10971">
        <v>200</v>
      </c>
      <c r="C10971">
        <v>20.72</v>
      </c>
      <c r="D10971">
        <v>20.72</v>
      </c>
      <c r="E10971">
        <v>20.72</v>
      </c>
      <c r="F10971">
        <v>20.72</v>
      </c>
      <c r="M10971" s="15">
        <v>28854</v>
      </c>
      <c r="N10971" t="str">
        <f t="shared" si="380"/>
        <v>Off</v>
      </c>
      <c r="O10971">
        <f t="shared" si="379"/>
        <v>5</v>
      </c>
    </row>
    <row r="10972" spans="1:15" x14ac:dyDescent="0.25">
      <c r="A10972" s="2">
        <v>36343</v>
      </c>
      <c r="B10972">
        <v>300</v>
      </c>
      <c r="C10972">
        <v>17.03</v>
      </c>
      <c r="D10972">
        <v>17.03</v>
      </c>
      <c r="E10972">
        <v>17.03</v>
      </c>
      <c r="F10972">
        <v>17.03</v>
      </c>
      <c r="M10972" s="15">
        <v>28041</v>
      </c>
      <c r="N10972" t="str">
        <f t="shared" si="380"/>
        <v>Off</v>
      </c>
      <c r="O10972">
        <f t="shared" si="379"/>
        <v>5</v>
      </c>
    </row>
    <row r="10973" spans="1:15" x14ac:dyDescent="0.25">
      <c r="A10973" s="2">
        <v>36343</v>
      </c>
      <c r="B10973">
        <v>400</v>
      </c>
      <c r="C10973">
        <v>16.2</v>
      </c>
      <c r="D10973">
        <v>16.2</v>
      </c>
      <c r="E10973">
        <v>16.2</v>
      </c>
      <c r="F10973">
        <v>16.2</v>
      </c>
      <c r="M10973" s="15">
        <v>27384</v>
      </c>
      <c r="N10973" t="str">
        <f t="shared" si="380"/>
        <v>Off</v>
      </c>
      <c r="O10973">
        <f t="shared" si="379"/>
        <v>5</v>
      </c>
    </row>
    <row r="10974" spans="1:15" x14ac:dyDescent="0.25">
      <c r="A10974" s="2">
        <v>36343</v>
      </c>
      <c r="B10974">
        <v>500</v>
      </c>
      <c r="C10974">
        <v>16.399999999999999</v>
      </c>
      <c r="D10974">
        <v>16.399999999999999</v>
      </c>
      <c r="E10974">
        <v>16.399999999999999</v>
      </c>
      <c r="F10974">
        <v>16.399999999999999</v>
      </c>
      <c r="M10974" s="15">
        <v>27344</v>
      </c>
      <c r="N10974" t="str">
        <f t="shared" si="380"/>
        <v>Off</v>
      </c>
      <c r="O10974">
        <f t="shared" si="379"/>
        <v>5</v>
      </c>
    </row>
    <row r="10975" spans="1:15" x14ac:dyDescent="0.25">
      <c r="A10975" s="2">
        <v>36343</v>
      </c>
      <c r="B10975">
        <v>600</v>
      </c>
      <c r="C10975">
        <v>19.579999999999998</v>
      </c>
      <c r="D10975">
        <v>19.579999999999998</v>
      </c>
      <c r="E10975">
        <v>19.579999999999998</v>
      </c>
      <c r="F10975">
        <v>19.579999999999998</v>
      </c>
      <c r="M10975" s="15">
        <v>28419</v>
      </c>
      <c r="N10975" t="str">
        <f t="shared" si="380"/>
        <v>Off</v>
      </c>
      <c r="O10975">
        <f t="shared" si="379"/>
        <v>5</v>
      </c>
    </row>
    <row r="10976" spans="1:15" x14ac:dyDescent="0.25">
      <c r="A10976" s="2">
        <v>36343</v>
      </c>
      <c r="B10976">
        <v>700</v>
      </c>
      <c r="C10976">
        <v>20.420000000000002</v>
      </c>
      <c r="D10976">
        <v>20.420000000000002</v>
      </c>
      <c r="E10976">
        <v>20.420000000000002</v>
      </c>
      <c r="F10976">
        <v>20.420000000000002</v>
      </c>
      <c r="M10976" s="15">
        <v>30979</v>
      </c>
      <c r="N10976" t="str">
        <f t="shared" si="380"/>
        <v>Off</v>
      </c>
      <c r="O10976">
        <f t="shared" si="379"/>
        <v>5</v>
      </c>
    </row>
    <row r="10977" spans="1:15" x14ac:dyDescent="0.25">
      <c r="A10977" s="2">
        <v>36343</v>
      </c>
      <c r="B10977">
        <v>800</v>
      </c>
      <c r="C10977">
        <v>23.64</v>
      </c>
      <c r="D10977">
        <v>23.64</v>
      </c>
      <c r="E10977">
        <v>23.64</v>
      </c>
      <c r="F10977">
        <v>23.64</v>
      </c>
      <c r="M10977" s="15">
        <v>34042</v>
      </c>
      <c r="N10977" t="str">
        <f t="shared" si="380"/>
        <v>On</v>
      </c>
      <c r="O10977">
        <f t="shared" si="379"/>
        <v>5</v>
      </c>
    </row>
    <row r="10978" spans="1:15" x14ac:dyDescent="0.25">
      <c r="A10978" s="2">
        <v>36343</v>
      </c>
      <c r="B10978">
        <v>900</v>
      </c>
      <c r="C10978">
        <v>26.72</v>
      </c>
      <c r="D10978">
        <v>26.72</v>
      </c>
      <c r="E10978">
        <v>26.72</v>
      </c>
      <c r="F10978">
        <v>26.72</v>
      </c>
      <c r="M10978" s="15">
        <v>36771</v>
      </c>
      <c r="N10978" t="str">
        <f t="shared" si="380"/>
        <v>On</v>
      </c>
      <c r="O10978">
        <f t="shared" si="379"/>
        <v>5</v>
      </c>
    </row>
    <row r="10979" spans="1:15" x14ac:dyDescent="0.25">
      <c r="A10979" s="2">
        <v>36343</v>
      </c>
      <c r="B10979">
        <v>1000</v>
      </c>
      <c r="C10979">
        <v>28.19</v>
      </c>
      <c r="D10979">
        <v>28.19</v>
      </c>
      <c r="E10979">
        <v>28.19</v>
      </c>
      <c r="F10979">
        <v>28.19</v>
      </c>
      <c r="M10979" s="15">
        <v>38829</v>
      </c>
      <c r="N10979" t="str">
        <f t="shared" si="380"/>
        <v>On</v>
      </c>
      <c r="O10979">
        <f t="shared" ref="O10979:O11041" si="381">+WEEKDAY(A10979,2)</f>
        <v>5</v>
      </c>
    </row>
    <row r="10980" spans="1:15" x14ac:dyDescent="0.25">
      <c r="A10980" s="2">
        <v>36343</v>
      </c>
      <c r="B10980">
        <v>1100</v>
      </c>
      <c r="C10980">
        <v>28.51</v>
      </c>
      <c r="D10980">
        <v>30.53</v>
      </c>
      <c r="E10980">
        <v>30.08</v>
      </c>
      <c r="F10980">
        <v>31.58</v>
      </c>
      <c r="M10980" s="15">
        <v>40746</v>
      </c>
      <c r="N10980" t="str">
        <f t="shared" si="380"/>
        <v>On</v>
      </c>
      <c r="O10980">
        <f t="shared" si="381"/>
        <v>5</v>
      </c>
    </row>
    <row r="10981" spans="1:15" x14ac:dyDescent="0.25">
      <c r="A10981" s="2">
        <v>36343</v>
      </c>
      <c r="B10981">
        <v>1200</v>
      </c>
      <c r="C10981">
        <v>37.79</v>
      </c>
      <c r="D10981">
        <v>39.450000000000003</v>
      </c>
      <c r="E10981">
        <v>39.08</v>
      </c>
      <c r="F10981">
        <v>40.31</v>
      </c>
      <c r="M10981" s="15">
        <v>41895</v>
      </c>
      <c r="N10981" t="str">
        <f t="shared" si="380"/>
        <v>On</v>
      </c>
      <c r="O10981">
        <f t="shared" si="381"/>
        <v>5</v>
      </c>
    </row>
    <row r="10982" spans="1:15" x14ac:dyDescent="0.25">
      <c r="A10982" s="2">
        <v>36343</v>
      </c>
      <c r="B10982">
        <v>1300</v>
      </c>
      <c r="C10982">
        <v>30.42</v>
      </c>
      <c r="D10982">
        <v>32.42</v>
      </c>
      <c r="E10982">
        <v>31.97</v>
      </c>
      <c r="F10982">
        <v>33.46</v>
      </c>
      <c r="M10982" s="15">
        <v>42763</v>
      </c>
      <c r="N10982" t="str">
        <f t="shared" si="380"/>
        <v>On</v>
      </c>
      <c r="O10982">
        <f t="shared" si="381"/>
        <v>5</v>
      </c>
    </row>
    <row r="10983" spans="1:15" x14ac:dyDescent="0.25">
      <c r="A10983" s="2">
        <v>36343</v>
      </c>
      <c r="B10983">
        <v>1400</v>
      </c>
      <c r="C10983">
        <v>28.44</v>
      </c>
      <c r="D10983">
        <v>30.42</v>
      </c>
      <c r="E10983">
        <v>29.98</v>
      </c>
      <c r="F10983">
        <v>31.61</v>
      </c>
      <c r="M10983" s="15">
        <v>43545</v>
      </c>
      <c r="N10983" t="str">
        <f t="shared" si="380"/>
        <v>On</v>
      </c>
      <c r="O10983">
        <f t="shared" si="381"/>
        <v>5</v>
      </c>
    </row>
    <row r="10984" spans="1:15" x14ac:dyDescent="0.25">
      <c r="A10984" s="2">
        <v>36343</v>
      </c>
      <c r="B10984">
        <v>1500</v>
      </c>
      <c r="C10984">
        <v>28.5</v>
      </c>
      <c r="D10984">
        <v>30.56</v>
      </c>
      <c r="E10984">
        <v>30.11</v>
      </c>
      <c r="F10984">
        <v>31.92</v>
      </c>
      <c r="M10984" s="15">
        <v>43761</v>
      </c>
      <c r="N10984" t="str">
        <f t="shared" si="380"/>
        <v>On</v>
      </c>
      <c r="O10984">
        <f t="shared" si="381"/>
        <v>5</v>
      </c>
    </row>
    <row r="10985" spans="1:15" x14ac:dyDescent="0.25">
      <c r="A10985" s="2">
        <v>36343</v>
      </c>
      <c r="B10985">
        <v>1600</v>
      </c>
      <c r="C10985">
        <v>26.69</v>
      </c>
      <c r="D10985">
        <v>29.62</v>
      </c>
      <c r="E10985">
        <v>28.93</v>
      </c>
      <c r="F10985">
        <v>32.22</v>
      </c>
      <c r="M10985" s="15">
        <v>43672</v>
      </c>
      <c r="N10985" t="str">
        <f t="shared" si="380"/>
        <v>On</v>
      </c>
      <c r="O10985">
        <f t="shared" si="381"/>
        <v>5</v>
      </c>
    </row>
    <row r="10986" spans="1:15" x14ac:dyDescent="0.25">
      <c r="A10986" s="2">
        <v>36343</v>
      </c>
      <c r="B10986">
        <v>1700</v>
      </c>
      <c r="C10986">
        <v>26.47</v>
      </c>
      <c r="D10986">
        <v>30.27</v>
      </c>
      <c r="E10986">
        <v>29.37</v>
      </c>
      <c r="F10986">
        <v>33.78</v>
      </c>
      <c r="M10986" s="15">
        <v>43357</v>
      </c>
      <c r="N10986" t="str">
        <f t="shared" si="380"/>
        <v>On</v>
      </c>
      <c r="O10986">
        <f t="shared" si="381"/>
        <v>5</v>
      </c>
    </row>
    <row r="10987" spans="1:15" x14ac:dyDescent="0.25">
      <c r="A10987" s="2">
        <v>36343</v>
      </c>
      <c r="B10987">
        <v>1800</v>
      </c>
      <c r="C10987">
        <v>25.73</v>
      </c>
      <c r="D10987">
        <v>28.69</v>
      </c>
      <c r="E10987">
        <v>27.98</v>
      </c>
      <c r="F10987">
        <v>31.46</v>
      </c>
      <c r="M10987" s="15">
        <v>43211</v>
      </c>
      <c r="N10987" t="str">
        <f t="shared" si="380"/>
        <v>On</v>
      </c>
      <c r="O10987">
        <f t="shared" si="381"/>
        <v>5</v>
      </c>
    </row>
    <row r="10988" spans="1:15" x14ac:dyDescent="0.25">
      <c r="A10988" s="2">
        <v>36343</v>
      </c>
      <c r="B10988">
        <v>1900</v>
      </c>
      <c r="C10988">
        <v>24.13</v>
      </c>
      <c r="D10988">
        <v>26</v>
      </c>
      <c r="E10988">
        <v>25.53</v>
      </c>
      <c r="F10988">
        <v>28.44</v>
      </c>
      <c r="M10988" s="15">
        <v>41699</v>
      </c>
      <c r="N10988" t="str">
        <f t="shared" si="380"/>
        <v>On</v>
      </c>
      <c r="O10988">
        <f t="shared" si="381"/>
        <v>5</v>
      </c>
    </row>
    <row r="10989" spans="1:15" x14ac:dyDescent="0.25">
      <c r="A10989" s="2">
        <v>36343</v>
      </c>
      <c r="B10989">
        <v>2000</v>
      </c>
      <c r="C10989">
        <v>24.65</v>
      </c>
      <c r="D10989">
        <v>24.65</v>
      </c>
      <c r="E10989">
        <v>24.65</v>
      </c>
      <c r="F10989">
        <v>24.65</v>
      </c>
      <c r="M10989" s="15">
        <v>40477</v>
      </c>
      <c r="N10989" t="str">
        <f t="shared" si="380"/>
        <v>On</v>
      </c>
      <c r="O10989">
        <f t="shared" si="381"/>
        <v>5</v>
      </c>
    </row>
    <row r="10990" spans="1:15" x14ac:dyDescent="0.25">
      <c r="A10990" s="2">
        <v>36343</v>
      </c>
      <c r="B10990">
        <v>2100</v>
      </c>
      <c r="C10990">
        <v>24.26</v>
      </c>
      <c r="D10990">
        <v>24.26</v>
      </c>
      <c r="E10990">
        <v>24.26</v>
      </c>
      <c r="F10990">
        <v>24.26</v>
      </c>
      <c r="M10990" s="15">
        <v>39466</v>
      </c>
      <c r="N10990" t="str">
        <f t="shared" si="380"/>
        <v>On</v>
      </c>
      <c r="O10990">
        <f t="shared" si="381"/>
        <v>5</v>
      </c>
    </row>
    <row r="10991" spans="1:15" x14ac:dyDescent="0.25">
      <c r="A10991" s="2">
        <v>36343</v>
      </c>
      <c r="B10991">
        <v>2200</v>
      </c>
      <c r="C10991">
        <v>24.96</v>
      </c>
      <c r="D10991">
        <v>24.96</v>
      </c>
      <c r="E10991">
        <v>24.96</v>
      </c>
      <c r="F10991">
        <v>24.96</v>
      </c>
      <c r="M10991" s="15">
        <v>38799</v>
      </c>
      <c r="N10991" t="str">
        <f t="shared" si="380"/>
        <v>On</v>
      </c>
      <c r="O10991">
        <f t="shared" si="381"/>
        <v>5</v>
      </c>
    </row>
    <row r="10992" spans="1:15" x14ac:dyDescent="0.25">
      <c r="A10992" s="2">
        <v>36343</v>
      </c>
      <c r="B10992">
        <v>2300</v>
      </c>
      <c r="C10992">
        <v>22</v>
      </c>
      <c r="D10992">
        <v>22</v>
      </c>
      <c r="E10992">
        <v>22</v>
      </c>
      <c r="F10992">
        <v>22</v>
      </c>
      <c r="M10992" s="15">
        <v>36313</v>
      </c>
      <c r="N10992" t="str">
        <f t="shared" si="380"/>
        <v>On</v>
      </c>
      <c r="O10992">
        <f t="shared" si="381"/>
        <v>5</v>
      </c>
    </row>
    <row r="10993" spans="1:15" x14ac:dyDescent="0.25">
      <c r="A10993" s="2">
        <v>36343</v>
      </c>
      <c r="B10993">
        <v>2400</v>
      </c>
      <c r="C10993">
        <v>18.829999999999998</v>
      </c>
      <c r="D10993">
        <v>18.829999999999998</v>
      </c>
      <c r="E10993">
        <v>18.829999999999998</v>
      </c>
      <c r="F10993">
        <v>18.829999999999998</v>
      </c>
      <c r="M10993" s="15">
        <v>33286</v>
      </c>
      <c r="N10993" t="str">
        <f t="shared" si="380"/>
        <v>Off</v>
      </c>
      <c r="O10993">
        <f t="shared" si="381"/>
        <v>5</v>
      </c>
    </row>
    <row r="10994" spans="1:15" x14ac:dyDescent="0.25">
      <c r="A10994" s="2">
        <v>36344</v>
      </c>
      <c r="B10994">
        <v>100</v>
      </c>
      <c r="C10994">
        <v>16.5</v>
      </c>
      <c r="D10994">
        <v>16.5</v>
      </c>
      <c r="E10994">
        <v>16.5</v>
      </c>
      <c r="F10994">
        <v>16.5</v>
      </c>
      <c r="M10994" s="15">
        <v>30388</v>
      </c>
      <c r="N10994" t="str">
        <f t="shared" si="380"/>
        <v>Off</v>
      </c>
      <c r="O10994">
        <f t="shared" si="381"/>
        <v>6</v>
      </c>
    </row>
    <row r="10995" spans="1:15" x14ac:dyDescent="0.25">
      <c r="A10995" s="2">
        <v>36344</v>
      </c>
      <c r="B10995">
        <v>200</v>
      </c>
      <c r="C10995">
        <v>14.7</v>
      </c>
      <c r="D10995">
        <v>14.7</v>
      </c>
      <c r="E10995">
        <v>14.7</v>
      </c>
      <c r="F10995">
        <v>14.7</v>
      </c>
      <c r="M10995" s="15">
        <v>28286</v>
      </c>
      <c r="N10995" t="str">
        <f t="shared" si="380"/>
        <v>Off</v>
      </c>
      <c r="O10995">
        <f t="shared" si="381"/>
        <v>6</v>
      </c>
    </row>
    <row r="10996" spans="1:15" x14ac:dyDescent="0.25">
      <c r="A10996" s="2">
        <v>36344</v>
      </c>
      <c r="B10996">
        <v>300</v>
      </c>
      <c r="C10996">
        <v>12.7</v>
      </c>
      <c r="D10996">
        <v>12.7</v>
      </c>
      <c r="E10996">
        <v>12.7</v>
      </c>
      <c r="F10996">
        <v>12.7</v>
      </c>
      <c r="M10996" s="15">
        <v>26917</v>
      </c>
      <c r="N10996" t="str">
        <f t="shared" si="380"/>
        <v>Off</v>
      </c>
      <c r="O10996">
        <f t="shared" si="381"/>
        <v>6</v>
      </c>
    </row>
    <row r="10997" spans="1:15" x14ac:dyDescent="0.25">
      <c r="A10997" s="2">
        <v>36344</v>
      </c>
      <c r="B10997">
        <v>400</v>
      </c>
      <c r="C10997">
        <v>11.38</v>
      </c>
      <c r="D10997">
        <v>11.38</v>
      </c>
      <c r="E10997">
        <v>11.38</v>
      </c>
      <c r="F10997">
        <v>11.38</v>
      </c>
      <c r="M10997" s="15">
        <v>26044</v>
      </c>
      <c r="N10997" t="str">
        <f t="shared" si="380"/>
        <v>Off</v>
      </c>
      <c r="O10997">
        <f t="shared" si="381"/>
        <v>6</v>
      </c>
    </row>
    <row r="10998" spans="1:15" x14ac:dyDescent="0.25">
      <c r="A10998" s="2">
        <v>36344</v>
      </c>
      <c r="B10998">
        <v>500</v>
      </c>
      <c r="C10998">
        <v>11.44</v>
      </c>
      <c r="D10998">
        <v>11.44</v>
      </c>
      <c r="E10998">
        <v>11.44</v>
      </c>
      <c r="F10998">
        <v>11.44</v>
      </c>
      <c r="M10998" s="15">
        <v>25484</v>
      </c>
      <c r="N10998" t="str">
        <f t="shared" si="380"/>
        <v>Off</v>
      </c>
      <c r="O10998">
        <f t="shared" si="381"/>
        <v>6</v>
      </c>
    </row>
    <row r="10999" spans="1:15" x14ac:dyDescent="0.25">
      <c r="A10999" s="2">
        <v>36344</v>
      </c>
      <c r="B10999">
        <v>600</v>
      </c>
      <c r="C10999">
        <v>11.69</v>
      </c>
      <c r="D10999">
        <v>11.69</v>
      </c>
      <c r="E10999">
        <v>11.69</v>
      </c>
      <c r="F10999">
        <v>11.69</v>
      </c>
      <c r="M10999" s="15">
        <v>25536</v>
      </c>
      <c r="N10999" t="str">
        <f t="shared" si="380"/>
        <v>Off</v>
      </c>
      <c r="O10999">
        <f t="shared" si="381"/>
        <v>6</v>
      </c>
    </row>
    <row r="11000" spans="1:15" x14ac:dyDescent="0.25">
      <c r="A11000" s="2">
        <v>36344</v>
      </c>
      <c r="B11000">
        <v>700</v>
      </c>
      <c r="C11000">
        <v>10.88</v>
      </c>
      <c r="D11000">
        <v>10.88</v>
      </c>
      <c r="E11000">
        <v>10.88</v>
      </c>
      <c r="F11000">
        <v>10.88</v>
      </c>
      <c r="M11000" s="15">
        <v>26091</v>
      </c>
      <c r="N11000" t="str">
        <f t="shared" si="380"/>
        <v>Off</v>
      </c>
      <c r="O11000">
        <f t="shared" si="381"/>
        <v>6</v>
      </c>
    </row>
    <row r="11001" spans="1:15" x14ac:dyDescent="0.25">
      <c r="A11001" s="2">
        <v>36344</v>
      </c>
      <c r="B11001">
        <v>800</v>
      </c>
      <c r="C11001">
        <v>12.92</v>
      </c>
      <c r="D11001">
        <v>12.92</v>
      </c>
      <c r="E11001">
        <v>12.92</v>
      </c>
      <c r="F11001">
        <v>12.92</v>
      </c>
      <c r="M11001" s="15">
        <v>28116</v>
      </c>
      <c r="N11001" t="str">
        <f t="shared" si="380"/>
        <v>On</v>
      </c>
      <c r="O11001">
        <f t="shared" si="381"/>
        <v>6</v>
      </c>
    </row>
    <row r="11002" spans="1:15" x14ac:dyDescent="0.25">
      <c r="A11002" s="2">
        <v>36344</v>
      </c>
      <c r="B11002">
        <v>900</v>
      </c>
      <c r="C11002">
        <v>17.54</v>
      </c>
      <c r="D11002">
        <v>17.54</v>
      </c>
      <c r="E11002">
        <v>17.54</v>
      </c>
      <c r="F11002">
        <v>17.54</v>
      </c>
      <c r="M11002" s="15">
        <v>31423</v>
      </c>
      <c r="N11002" t="str">
        <f t="shared" si="380"/>
        <v>On</v>
      </c>
      <c r="O11002">
        <f t="shared" si="381"/>
        <v>6</v>
      </c>
    </row>
    <row r="11003" spans="1:15" x14ac:dyDescent="0.25">
      <c r="A11003" s="2">
        <v>36344</v>
      </c>
      <c r="B11003">
        <v>1000</v>
      </c>
      <c r="C11003">
        <v>21.83</v>
      </c>
      <c r="D11003">
        <v>21.83</v>
      </c>
      <c r="E11003">
        <v>21.83</v>
      </c>
      <c r="F11003">
        <v>21.83</v>
      </c>
      <c r="M11003" s="15">
        <v>34799</v>
      </c>
      <c r="N11003" t="str">
        <f t="shared" si="380"/>
        <v>On</v>
      </c>
      <c r="O11003">
        <f t="shared" si="381"/>
        <v>6</v>
      </c>
    </row>
    <row r="11004" spans="1:15" x14ac:dyDescent="0.25">
      <c r="A11004" s="2">
        <v>36344</v>
      </c>
      <c r="B11004">
        <v>1100</v>
      </c>
      <c r="C11004">
        <v>26.22</v>
      </c>
      <c r="D11004">
        <v>26.22</v>
      </c>
      <c r="E11004">
        <v>26.22</v>
      </c>
      <c r="F11004">
        <v>26.22</v>
      </c>
      <c r="M11004" s="15">
        <v>37556</v>
      </c>
      <c r="N11004" t="str">
        <f t="shared" si="380"/>
        <v>On</v>
      </c>
      <c r="O11004">
        <f t="shared" si="381"/>
        <v>6</v>
      </c>
    </row>
    <row r="11005" spans="1:15" x14ac:dyDescent="0.25">
      <c r="A11005" s="2">
        <v>36344</v>
      </c>
      <c r="B11005">
        <v>1200</v>
      </c>
      <c r="C11005">
        <v>32.29</v>
      </c>
      <c r="D11005">
        <v>32.29</v>
      </c>
      <c r="E11005">
        <v>32.29</v>
      </c>
      <c r="F11005">
        <v>32.29</v>
      </c>
      <c r="M11005" s="15">
        <v>39466</v>
      </c>
      <c r="N11005" t="str">
        <f t="shared" si="380"/>
        <v>On</v>
      </c>
      <c r="O11005">
        <f t="shared" si="381"/>
        <v>6</v>
      </c>
    </row>
    <row r="11006" spans="1:15" x14ac:dyDescent="0.25">
      <c r="A11006" s="2">
        <v>36344</v>
      </c>
      <c r="B11006">
        <v>1300</v>
      </c>
      <c r="C11006">
        <v>33.770000000000003</v>
      </c>
      <c r="D11006">
        <v>33.770000000000003</v>
      </c>
      <c r="E11006">
        <v>33.770000000000003</v>
      </c>
      <c r="F11006">
        <v>33.770000000000003</v>
      </c>
      <c r="M11006" s="15">
        <v>40713</v>
      </c>
      <c r="N11006" t="str">
        <f t="shared" si="380"/>
        <v>On</v>
      </c>
      <c r="O11006">
        <f t="shared" si="381"/>
        <v>6</v>
      </c>
    </row>
    <row r="11007" spans="1:15" x14ac:dyDescent="0.25">
      <c r="A11007" s="2">
        <v>36344</v>
      </c>
      <c r="B11007">
        <v>1400</v>
      </c>
      <c r="C11007">
        <v>32.35</v>
      </c>
      <c r="D11007">
        <v>32.35</v>
      </c>
      <c r="E11007">
        <v>32.35</v>
      </c>
      <c r="F11007">
        <v>32.35</v>
      </c>
      <c r="M11007" s="15">
        <v>41551</v>
      </c>
      <c r="N11007" t="str">
        <f t="shared" si="380"/>
        <v>On</v>
      </c>
      <c r="O11007">
        <f t="shared" si="381"/>
        <v>6</v>
      </c>
    </row>
    <row r="11008" spans="1:15" x14ac:dyDescent="0.25">
      <c r="A11008" s="2">
        <v>36344</v>
      </c>
      <c r="B11008">
        <v>1500</v>
      </c>
      <c r="C11008">
        <v>36.270000000000003</v>
      </c>
      <c r="D11008">
        <v>36.270000000000003</v>
      </c>
      <c r="E11008">
        <v>36.270000000000003</v>
      </c>
      <c r="F11008">
        <v>36.270000000000003</v>
      </c>
      <c r="M11008" s="15">
        <v>41836</v>
      </c>
      <c r="N11008" t="str">
        <f t="shared" si="380"/>
        <v>On</v>
      </c>
      <c r="O11008">
        <f t="shared" si="381"/>
        <v>6</v>
      </c>
    </row>
    <row r="11009" spans="1:15" x14ac:dyDescent="0.25">
      <c r="A11009" s="2">
        <v>36344</v>
      </c>
      <c r="B11009">
        <v>1600</v>
      </c>
      <c r="C11009">
        <v>37.92</v>
      </c>
      <c r="D11009">
        <v>37.92</v>
      </c>
      <c r="E11009">
        <v>37.92</v>
      </c>
      <c r="F11009">
        <v>37.92</v>
      </c>
      <c r="M11009" s="15">
        <v>42323</v>
      </c>
      <c r="N11009" t="str">
        <f t="shared" si="380"/>
        <v>On</v>
      </c>
      <c r="O11009">
        <f t="shared" si="381"/>
        <v>6</v>
      </c>
    </row>
    <row r="11010" spans="1:15" x14ac:dyDescent="0.25">
      <c r="A11010" s="2">
        <v>36344</v>
      </c>
      <c r="B11010">
        <v>1700</v>
      </c>
      <c r="C11010">
        <v>40.92</v>
      </c>
      <c r="D11010">
        <v>40.92</v>
      </c>
      <c r="E11010">
        <v>40.92</v>
      </c>
      <c r="F11010">
        <v>40.92</v>
      </c>
      <c r="M11010" s="15">
        <v>42798</v>
      </c>
      <c r="N11010" t="str">
        <f t="shared" si="380"/>
        <v>On</v>
      </c>
      <c r="O11010">
        <f t="shared" si="381"/>
        <v>6</v>
      </c>
    </row>
    <row r="11011" spans="1:15" x14ac:dyDescent="0.25">
      <c r="A11011" s="2">
        <v>36344</v>
      </c>
      <c r="B11011">
        <v>1800</v>
      </c>
      <c r="C11011">
        <v>40.020000000000003</v>
      </c>
      <c r="D11011">
        <v>40.020000000000003</v>
      </c>
      <c r="E11011">
        <v>40.020000000000003</v>
      </c>
      <c r="F11011">
        <v>40.020000000000003</v>
      </c>
      <c r="M11011" s="15">
        <v>42837</v>
      </c>
      <c r="N11011" t="str">
        <f t="shared" si="380"/>
        <v>On</v>
      </c>
      <c r="O11011">
        <f t="shared" si="381"/>
        <v>6</v>
      </c>
    </row>
    <row r="11012" spans="1:15" x14ac:dyDescent="0.25">
      <c r="A11012" s="2">
        <v>36344</v>
      </c>
      <c r="B11012">
        <v>1900</v>
      </c>
      <c r="C11012">
        <v>34.92</v>
      </c>
      <c r="D11012">
        <v>34.92</v>
      </c>
      <c r="E11012">
        <v>34.92</v>
      </c>
      <c r="F11012">
        <v>34.92</v>
      </c>
      <c r="M11012" s="15">
        <v>42214</v>
      </c>
      <c r="N11012" t="str">
        <f t="shared" si="380"/>
        <v>On</v>
      </c>
      <c r="O11012">
        <f t="shared" si="381"/>
        <v>6</v>
      </c>
    </row>
    <row r="11013" spans="1:15" x14ac:dyDescent="0.25">
      <c r="A11013" s="2">
        <v>36344</v>
      </c>
      <c r="B11013">
        <v>2000</v>
      </c>
      <c r="C11013">
        <v>24.27</v>
      </c>
      <c r="D11013">
        <v>24.27</v>
      </c>
      <c r="E11013">
        <v>24.27</v>
      </c>
      <c r="F11013">
        <v>24.27</v>
      </c>
      <c r="M11013" s="15">
        <v>41088</v>
      </c>
      <c r="N11013" t="str">
        <f t="shared" si="380"/>
        <v>On</v>
      </c>
      <c r="O11013">
        <f t="shared" si="381"/>
        <v>6</v>
      </c>
    </row>
    <row r="11014" spans="1:15" x14ac:dyDescent="0.25">
      <c r="A11014" s="2">
        <v>36344</v>
      </c>
      <c r="B11014">
        <v>2100</v>
      </c>
      <c r="C11014">
        <v>29.78</v>
      </c>
      <c r="D11014">
        <v>29.78</v>
      </c>
      <c r="E11014">
        <v>29.78</v>
      </c>
      <c r="F11014">
        <v>29.78</v>
      </c>
      <c r="M11014" s="15">
        <v>40233</v>
      </c>
      <c r="N11014" t="str">
        <f t="shared" si="380"/>
        <v>On</v>
      </c>
      <c r="O11014">
        <f t="shared" si="381"/>
        <v>6</v>
      </c>
    </row>
    <row r="11015" spans="1:15" x14ac:dyDescent="0.25">
      <c r="A11015" s="2">
        <v>36344</v>
      </c>
      <c r="B11015">
        <v>2200</v>
      </c>
      <c r="C11015">
        <v>34.28</v>
      </c>
      <c r="D11015">
        <v>34.28</v>
      </c>
      <c r="E11015">
        <v>34.28</v>
      </c>
      <c r="F11015">
        <v>34.28</v>
      </c>
      <c r="M11015" s="15">
        <v>39967</v>
      </c>
      <c r="N11015" t="str">
        <f t="shared" si="380"/>
        <v>On</v>
      </c>
      <c r="O11015">
        <f t="shared" si="381"/>
        <v>6</v>
      </c>
    </row>
    <row r="11016" spans="1:15" x14ac:dyDescent="0.25">
      <c r="A11016" s="2">
        <v>36344</v>
      </c>
      <c r="B11016">
        <v>2300</v>
      </c>
      <c r="C11016">
        <v>27.57</v>
      </c>
      <c r="D11016">
        <v>27.57</v>
      </c>
      <c r="E11016">
        <v>27.57</v>
      </c>
      <c r="F11016">
        <v>27.57</v>
      </c>
      <c r="M11016" s="15">
        <v>38156</v>
      </c>
      <c r="N11016" t="str">
        <f t="shared" si="380"/>
        <v>On</v>
      </c>
      <c r="O11016">
        <f t="shared" si="381"/>
        <v>6</v>
      </c>
    </row>
    <row r="11017" spans="1:15" x14ac:dyDescent="0.25">
      <c r="A11017" s="2">
        <v>36344</v>
      </c>
      <c r="B11017">
        <v>2400</v>
      </c>
      <c r="C11017">
        <v>25.82</v>
      </c>
      <c r="D11017">
        <v>25.82</v>
      </c>
      <c r="E11017">
        <v>25.82</v>
      </c>
      <c r="F11017">
        <v>25.82</v>
      </c>
      <c r="M11017" s="15">
        <v>35454</v>
      </c>
      <c r="N11017" t="str">
        <f t="shared" si="380"/>
        <v>Off</v>
      </c>
      <c r="O11017">
        <f t="shared" si="381"/>
        <v>6</v>
      </c>
    </row>
    <row r="11018" spans="1:15" x14ac:dyDescent="0.25">
      <c r="A11018" s="2">
        <v>36345</v>
      </c>
      <c r="B11018">
        <v>100</v>
      </c>
      <c r="C11018">
        <v>18.829999999999998</v>
      </c>
      <c r="D11018">
        <v>18.829999999999998</v>
      </c>
      <c r="E11018">
        <v>18.829999999999998</v>
      </c>
      <c r="F11018">
        <v>18.829999999999998</v>
      </c>
      <c r="M11018" s="15">
        <v>32977</v>
      </c>
      <c r="N11018" t="str">
        <f t="shared" si="380"/>
        <v>Off</v>
      </c>
      <c r="O11018">
        <f t="shared" si="381"/>
        <v>7</v>
      </c>
    </row>
    <row r="11019" spans="1:15" x14ac:dyDescent="0.25">
      <c r="A11019" s="2">
        <v>36345</v>
      </c>
      <c r="B11019">
        <v>200</v>
      </c>
      <c r="C11019">
        <v>19.03</v>
      </c>
      <c r="D11019">
        <v>19.03</v>
      </c>
      <c r="E11019">
        <v>19.03</v>
      </c>
      <c r="F11019">
        <v>19.03</v>
      </c>
      <c r="M11019" s="15">
        <v>30715</v>
      </c>
      <c r="N11019" t="str">
        <f t="shared" ref="N11019:N11082" si="382">+IF(B11019&gt;700,IF(B11019&lt;2400,"On","Off"),"Off")</f>
        <v>Off</v>
      </c>
      <c r="O11019">
        <f t="shared" si="381"/>
        <v>7</v>
      </c>
    </row>
    <row r="11020" spans="1:15" x14ac:dyDescent="0.25">
      <c r="A11020" s="2">
        <v>36345</v>
      </c>
      <c r="B11020">
        <v>300</v>
      </c>
      <c r="C11020">
        <v>17.649999999999999</v>
      </c>
      <c r="D11020">
        <v>17.649999999999999</v>
      </c>
      <c r="E11020">
        <v>17.649999999999999</v>
      </c>
      <c r="F11020">
        <v>17.649999999999999</v>
      </c>
      <c r="M11020" s="15">
        <v>29329</v>
      </c>
      <c r="N11020" t="str">
        <f t="shared" si="382"/>
        <v>Off</v>
      </c>
      <c r="O11020">
        <f t="shared" si="381"/>
        <v>7</v>
      </c>
    </row>
    <row r="11021" spans="1:15" x14ac:dyDescent="0.25">
      <c r="A11021" s="2">
        <v>36345</v>
      </c>
      <c r="B11021">
        <v>400</v>
      </c>
      <c r="C11021">
        <v>15.4</v>
      </c>
      <c r="D11021">
        <v>15.4</v>
      </c>
      <c r="E11021">
        <v>15.4</v>
      </c>
      <c r="F11021">
        <v>15.4</v>
      </c>
      <c r="M11021" s="15">
        <v>28405</v>
      </c>
      <c r="N11021" t="str">
        <f t="shared" si="382"/>
        <v>Off</v>
      </c>
      <c r="O11021">
        <f t="shared" si="381"/>
        <v>7</v>
      </c>
    </row>
    <row r="11022" spans="1:15" x14ac:dyDescent="0.25">
      <c r="A11022" s="2">
        <v>36345</v>
      </c>
      <c r="B11022">
        <v>500</v>
      </c>
      <c r="C11022">
        <v>14.27</v>
      </c>
      <c r="D11022">
        <v>14.27</v>
      </c>
      <c r="E11022">
        <v>14.27</v>
      </c>
      <c r="F11022">
        <v>14.27</v>
      </c>
      <c r="M11022" s="15">
        <v>27800</v>
      </c>
      <c r="N11022" t="str">
        <f t="shared" si="382"/>
        <v>Off</v>
      </c>
      <c r="O11022">
        <f t="shared" si="381"/>
        <v>7</v>
      </c>
    </row>
    <row r="11023" spans="1:15" x14ac:dyDescent="0.25">
      <c r="A11023" s="2">
        <v>36345</v>
      </c>
      <c r="B11023">
        <v>600</v>
      </c>
      <c r="C11023">
        <v>13.5</v>
      </c>
      <c r="D11023">
        <v>13.5</v>
      </c>
      <c r="E11023">
        <v>13.5</v>
      </c>
      <c r="F11023">
        <v>13.5</v>
      </c>
      <c r="M11023" s="15">
        <v>27518</v>
      </c>
      <c r="N11023" t="str">
        <f t="shared" si="382"/>
        <v>Off</v>
      </c>
      <c r="O11023">
        <f t="shared" si="381"/>
        <v>7</v>
      </c>
    </row>
    <row r="11024" spans="1:15" x14ac:dyDescent="0.25">
      <c r="A11024" s="2">
        <v>36345</v>
      </c>
      <c r="B11024">
        <v>700</v>
      </c>
      <c r="C11024">
        <v>10.47</v>
      </c>
      <c r="D11024">
        <v>10.47</v>
      </c>
      <c r="E11024">
        <v>10.47</v>
      </c>
      <c r="F11024">
        <v>10.47</v>
      </c>
      <c r="M11024" s="15">
        <v>27349</v>
      </c>
      <c r="N11024" t="str">
        <f t="shared" si="382"/>
        <v>Off</v>
      </c>
      <c r="O11024">
        <f t="shared" si="381"/>
        <v>7</v>
      </c>
    </row>
    <row r="11025" spans="1:15" x14ac:dyDescent="0.25">
      <c r="A11025" s="2">
        <v>36345</v>
      </c>
      <c r="B11025">
        <v>800</v>
      </c>
      <c r="C11025">
        <v>14.98</v>
      </c>
      <c r="D11025">
        <v>14.98</v>
      </c>
      <c r="E11025">
        <v>14.98</v>
      </c>
      <c r="F11025">
        <v>14.98</v>
      </c>
      <c r="M11025" s="15">
        <v>29360</v>
      </c>
      <c r="N11025" t="str">
        <f t="shared" si="382"/>
        <v>On</v>
      </c>
      <c r="O11025">
        <f t="shared" si="381"/>
        <v>7</v>
      </c>
    </row>
    <row r="11026" spans="1:15" x14ac:dyDescent="0.25">
      <c r="A11026" s="2">
        <v>36345</v>
      </c>
      <c r="B11026">
        <v>900</v>
      </c>
      <c r="C11026">
        <v>18.850000000000001</v>
      </c>
      <c r="D11026">
        <v>18.850000000000001</v>
      </c>
      <c r="E11026">
        <v>18.850000000000001</v>
      </c>
      <c r="F11026">
        <v>18.850000000000001</v>
      </c>
      <c r="M11026" s="15">
        <v>32682</v>
      </c>
      <c r="N11026" t="str">
        <f t="shared" si="382"/>
        <v>On</v>
      </c>
      <c r="O11026">
        <f t="shared" si="381"/>
        <v>7</v>
      </c>
    </row>
    <row r="11027" spans="1:15" x14ac:dyDescent="0.25">
      <c r="A11027" s="2">
        <v>36345</v>
      </c>
      <c r="B11027">
        <v>1000</v>
      </c>
      <c r="C11027">
        <v>26.34</v>
      </c>
      <c r="D11027">
        <v>26.34</v>
      </c>
      <c r="E11027">
        <v>26.34</v>
      </c>
      <c r="F11027">
        <v>26.34</v>
      </c>
      <c r="M11027" s="15">
        <v>36179</v>
      </c>
      <c r="N11027" t="str">
        <f t="shared" si="382"/>
        <v>On</v>
      </c>
      <c r="O11027">
        <f t="shared" si="381"/>
        <v>7</v>
      </c>
    </row>
    <row r="11028" spans="1:15" x14ac:dyDescent="0.25">
      <c r="A11028" s="2">
        <v>36345</v>
      </c>
      <c r="B11028">
        <v>1100</v>
      </c>
      <c r="C11028">
        <v>23.75</v>
      </c>
      <c r="D11028">
        <v>23.75</v>
      </c>
      <c r="E11028">
        <v>23.75</v>
      </c>
      <c r="F11028">
        <v>23.75</v>
      </c>
      <c r="M11028" s="15">
        <v>39218</v>
      </c>
      <c r="N11028" t="str">
        <f t="shared" si="382"/>
        <v>On</v>
      </c>
      <c r="O11028">
        <f t="shared" si="381"/>
        <v>7</v>
      </c>
    </row>
    <row r="11029" spans="1:15" x14ac:dyDescent="0.25">
      <c r="A11029" s="2">
        <v>36345</v>
      </c>
      <c r="B11029">
        <v>1200</v>
      </c>
      <c r="C11029">
        <v>34.770000000000003</v>
      </c>
      <c r="D11029">
        <v>34.770000000000003</v>
      </c>
      <c r="E11029">
        <v>34.770000000000003</v>
      </c>
      <c r="F11029">
        <v>34.770000000000003</v>
      </c>
      <c r="M11029" s="15">
        <v>41195</v>
      </c>
      <c r="N11029" t="str">
        <f t="shared" si="382"/>
        <v>On</v>
      </c>
      <c r="O11029">
        <f t="shared" si="381"/>
        <v>7</v>
      </c>
    </row>
    <row r="11030" spans="1:15" x14ac:dyDescent="0.25">
      <c r="A11030" s="2">
        <v>36345</v>
      </c>
      <c r="B11030">
        <v>1300</v>
      </c>
      <c r="C11030">
        <v>29.68</v>
      </c>
      <c r="D11030">
        <v>29.68</v>
      </c>
      <c r="E11030">
        <v>29.68</v>
      </c>
      <c r="F11030">
        <v>29.68</v>
      </c>
      <c r="M11030" s="15">
        <v>42419</v>
      </c>
      <c r="N11030" t="str">
        <f t="shared" si="382"/>
        <v>On</v>
      </c>
      <c r="O11030">
        <f t="shared" si="381"/>
        <v>7</v>
      </c>
    </row>
    <row r="11031" spans="1:15" x14ac:dyDescent="0.25">
      <c r="A11031" s="2">
        <v>36345</v>
      </c>
      <c r="B11031">
        <v>1400</v>
      </c>
      <c r="C11031">
        <v>31.18</v>
      </c>
      <c r="D11031">
        <v>31.18</v>
      </c>
      <c r="E11031">
        <v>31.18</v>
      </c>
      <c r="F11031">
        <v>31.18</v>
      </c>
      <c r="M11031" s="15">
        <v>42871</v>
      </c>
      <c r="N11031" t="str">
        <f t="shared" si="382"/>
        <v>On</v>
      </c>
      <c r="O11031">
        <f t="shared" si="381"/>
        <v>7</v>
      </c>
    </row>
    <row r="11032" spans="1:15" x14ac:dyDescent="0.25">
      <c r="A11032" s="2">
        <v>36345</v>
      </c>
      <c r="B11032">
        <v>1500</v>
      </c>
      <c r="C11032">
        <v>37.08</v>
      </c>
      <c r="D11032">
        <v>37.08</v>
      </c>
      <c r="E11032">
        <v>37.08</v>
      </c>
      <c r="F11032">
        <v>37.08</v>
      </c>
      <c r="M11032" s="15">
        <v>43294</v>
      </c>
      <c r="N11032" t="str">
        <f t="shared" si="382"/>
        <v>On</v>
      </c>
      <c r="O11032">
        <f t="shared" si="381"/>
        <v>7</v>
      </c>
    </row>
    <row r="11033" spans="1:15" x14ac:dyDescent="0.25">
      <c r="A11033" s="2">
        <v>36345</v>
      </c>
      <c r="B11033">
        <v>1600</v>
      </c>
      <c r="C11033">
        <v>38.33</v>
      </c>
      <c r="D11033">
        <v>38.33</v>
      </c>
      <c r="E11033">
        <v>38.33</v>
      </c>
      <c r="F11033">
        <v>38.33</v>
      </c>
      <c r="M11033" s="15">
        <v>43924</v>
      </c>
      <c r="N11033" t="str">
        <f t="shared" si="382"/>
        <v>On</v>
      </c>
      <c r="O11033">
        <f t="shared" si="381"/>
        <v>7</v>
      </c>
    </row>
    <row r="11034" spans="1:15" x14ac:dyDescent="0.25">
      <c r="A11034" s="2">
        <v>36345</v>
      </c>
      <c r="B11034">
        <v>1700</v>
      </c>
      <c r="C11034">
        <v>39.58</v>
      </c>
      <c r="D11034">
        <v>39.58</v>
      </c>
      <c r="E11034">
        <v>39.58</v>
      </c>
      <c r="F11034">
        <v>39.58</v>
      </c>
      <c r="M11034" s="15">
        <v>44389</v>
      </c>
      <c r="N11034" t="str">
        <f t="shared" si="382"/>
        <v>On</v>
      </c>
      <c r="O11034">
        <f t="shared" si="381"/>
        <v>7</v>
      </c>
    </row>
    <row r="11035" spans="1:15" x14ac:dyDescent="0.25">
      <c r="A11035" s="2">
        <v>36345</v>
      </c>
      <c r="B11035">
        <v>1800</v>
      </c>
      <c r="C11035">
        <v>41.21</v>
      </c>
      <c r="D11035">
        <v>41.21</v>
      </c>
      <c r="E11035">
        <v>41.21</v>
      </c>
      <c r="F11035">
        <v>41.21</v>
      </c>
      <c r="M11035" s="15">
        <v>44493</v>
      </c>
      <c r="N11035" t="str">
        <f t="shared" si="382"/>
        <v>On</v>
      </c>
      <c r="O11035">
        <f t="shared" si="381"/>
        <v>7</v>
      </c>
    </row>
    <row r="11036" spans="1:15" x14ac:dyDescent="0.25">
      <c r="A11036" s="2">
        <v>36345</v>
      </c>
      <c r="B11036">
        <v>1900</v>
      </c>
      <c r="C11036">
        <v>38.26</v>
      </c>
      <c r="D11036">
        <v>38.26</v>
      </c>
      <c r="E11036">
        <v>38.26</v>
      </c>
      <c r="F11036">
        <v>38.26</v>
      </c>
      <c r="M11036" s="15">
        <v>43757</v>
      </c>
      <c r="N11036" t="str">
        <f t="shared" si="382"/>
        <v>On</v>
      </c>
      <c r="O11036">
        <f t="shared" si="381"/>
        <v>7</v>
      </c>
    </row>
    <row r="11037" spans="1:15" x14ac:dyDescent="0.25">
      <c r="A11037" s="2">
        <v>36345</v>
      </c>
      <c r="B11037">
        <v>2000</v>
      </c>
      <c r="C11037">
        <v>34.71</v>
      </c>
      <c r="D11037">
        <v>34.71</v>
      </c>
      <c r="E11037">
        <v>34.71</v>
      </c>
      <c r="F11037">
        <v>34.71</v>
      </c>
      <c r="M11037" s="15">
        <v>42751</v>
      </c>
      <c r="N11037" t="str">
        <f t="shared" si="382"/>
        <v>On</v>
      </c>
      <c r="O11037">
        <f t="shared" si="381"/>
        <v>7</v>
      </c>
    </row>
    <row r="11038" spans="1:15" x14ac:dyDescent="0.25">
      <c r="A11038" s="2">
        <v>36345</v>
      </c>
      <c r="B11038">
        <v>2100</v>
      </c>
      <c r="C11038">
        <v>30.11</v>
      </c>
      <c r="D11038">
        <v>30.11</v>
      </c>
      <c r="E11038">
        <v>30.11</v>
      </c>
      <c r="F11038">
        <v>30.11</v>
      </c>
      <c r="M11038" s="15">
        <v>41848</v>
      </c>
      <c r="N11038" t="str">
        <f t="shared" si="382"/>
        <v>On</v>
      </c>
      <c r="O11038">
        <f t="shared" si="381"/>
        <v>7</v>
      </c>
    </row>
    <row r="11039" spans="1:15" x14ac:dyDescent="0.25">
      <c r="A11039" s="2">
        <v>36345</v>
      </c>
      <c r="B11039">
        <v>2200</v>
      </c>
      <c r="C11039">
        <v>33</v>
      </c>
      <c r="D11039">
        <v>33</v>
      </c>
      <c r="E11039">
        <v>33</v>
      </c>
      <c r="F11039">
        <v>33</v>
      </c>
      <c r="M11039" s="15">
        <v>41538</v>
      </c>
      <c r="N11039" t="str">
        <f t="shared" si="382"/>
        <v>On</v>
      </c>
      <c r="O11039">
        <f t="shared" si="381"/>
        <v>7</v>
      </c>
    </row>
    <row r="11040" spans="1:15" x14ac:dyDescent="0.25">
      <c r="A11040" s="2">
        <v>36345</v>
      </c>
      <c r="B11040">
        <v>2300</v>
      </c>
      <c r="C11040">
        <v>30.85</v>
      </c>
      <c r="D11040">
        <v>30.85</v>
      </c>
      <c r="E11040">
        <v>30.85</v>
      </c>
      <c r="F11040">
        <v>30.85</v>
      </c>
      <c r="M11040" s="15">
        <v>40128</v>
      </c>
      <c r="N11040" t="str">
        <f t="shared" si="382"/>
        <v>On</v>
      </c>
      <c r="O11040">
        <f t="shared" si="381"/>
        <v>7</v>
      </c>
    </row>
    <row r="11041" spans="1:15" x14ac:dyDescent="0.25">
      <c r="A11041" s="2">
        <v>36345</v>
      </c>
      <c r="B11041">
        <v>2400</v>
      </c>
      <c r="C11041">
        <v>36.54</v>
      </c>
      <c r="D11041">
        <v>36.54</v>
      </c>
      <c r="E11041">
        <v>36.54</v>
      </c>
      <c r="F11041">
        <v>36.54</v>
      </c>
      <c r="M11041" s="15">
        <v>38116</v>
      </c>
      <c r="N11041" t="str">
        <f t="shared" si="382"/>
        <v>Off</v>
      </c>
      <c r="O11041">
        <f t="shared" si="381"/>
        <v>7</v>
      </c>
    </row>
    <row r="11042" spans="1:15" x14ac:dyDescent="0.25">
      <c r="A11042" s="2">
        <v>36346</v>
      </c>
      <c r="B11042">
        <v>100</v>
      </c>
      <c r="C11042">
        <v>27.27</v>
      </c>
      <c r="D11042">
        <v>27.27</v>
      </c>
      <c r="E11042">
        <v>27.27</v>
      </c>
      <c r="F11042">
        <v>27.27</v>
      </c>
      <c r="M11042" s="15">
        <v>35804</v>
      </c>
      <c r="N11042" t="str">
        <f t="shared" si="382"/>
        <v>Off</v>
      </c>
      <c r="O11042">
        <v>8</v>
      </c>
    </row>
    <row r="11043" spans="1:15" x14ac:dyDescent="0.25">
      <c r="A11043" s="2">
        <v>36346</v>
      </c>
      <c r="B11043">
        <v>200</v>
      </c>
      <c r="C11043">
        <v>24.97</v>
      </c>
      <c r="D11043">
        <v>24.97</v>
      </c>
      <c r="E11043">
        <v>24.97</v>
      </c>
      <c r="F11043">
        <v>24.97</v>
      </c>
      <c r="M11043" s="15">
        <v>33612</v>
      </c>
      <c r="N11043" t="str">
        <f t="shared" si="382"/>
        <v>Off</v>
      </c>
      <c r="O11043">
        <v>8</v>
      </c>
    </row>
    <row r="11044" spans="1:15" x14ac:dyDescent="0.25">
      <c r="A11044" s="2">
        <v>36346</v>
      </c>
      <c r="B11044">
        <v>300</v>
      </c>
      <c r="C11044">
        <v>24.02</v>
      </c>
      <c r="D11044">
        <v>24.02</v>
      </c>
      <c r="E11044">
        <v>24.02</v>
      </c>
      <c r="F11044">
        <v>24.02</v>
      </c>
      <c r="M11044" s="15">
        <v>32089</v>
      </c>
      <c r="N11044" t="str">
        <f t="shared" si="382"/>
        <v>Off</v>
      </c>
      <c r="O11044">
        <v>8</v>
      </c>
    </row>
    <row r="11045" spans="1:15" x14ac:dyDescent="0.25">
      <c r="A11045" s="2">
        <v>36346</v>
      </c>
      <c r="B11045">
        <v>400</v>
      </c>
      <c r="C11045">
        <v>23.46</v>
      </c>
      <c r="D11045">
        <v>23.46</v>
      </c>
      <c r="E11045">
        <v>23.46</v>
      </c>
      <c r="F11045">
        <v>23.46</v>
      </c>
      <c r="M11045" s="15">
        <v>31163</v>
      </c>
      <c r="N11045" t="str">
        <f t="shared" si="382"/>
        <v>Off</v>
      </c>
      <c r="O11045">
        <v>8</v>
      </c>
    </row>
    <row r="11046" spans="1:15" x14ac:dyDescent="0.25">
      <c r="A11046" s="2">
        <v>36346</v>
      </c>
      <c r="B11046">
        <v>500</v>
      </c>
      <c r="C11046">
        <v>22.83</v>
      </c>
      <c r="D11046">
        <v>22.83</v>
      </c>
      <c r="E11046">
        <v>22.83</v>
      </c>
      <c r="F11046">
        <v>22.83</v>
      </c>
      <c r="M11046" s="15">
        <v>30572</v>
      </c>
      <c r="N11046" t="str">
        <f t="shared" si="382"/>
        <v>Off</v>
      </c>
      <c r="O11046">
        <v>8</v>
      </c>
    </row>
    <row r="11047" spans="1:15" x14ac:dyDescent="0.25">
      <c r="A11047" s="2">
        <v>36346</v>
      </c>
      <c r="B11047">
        <v>600</v>
      </c>
      <c r="C11047">
        <v>17.88</v>
      </c>
      <c r="D11047">
        <v>17.88</v>
      </c>
      <c r="E11047">
        <v>17.88</v>
      </c>
      <c r="F11047">
        <v>17.88</v>
      </c>
      <c r="M11047" s="15">
        <v>30516</v>
      </c>
      <c r="N11047" t="str">
        <f t="shared" si="382"/>
        <v>Off</v>
      </c>
      <c r="O11047">
        <v>8</v>
      </c>
    </row>
    <row r="11048" spans="1:15" x14ac:dyDescent="0.25">
      <c r="A11048" s="2">
        <v>36346</v>
      </c>
      <c r="B11048">
        <v>700</v>
      </c>
      <c r="C11048">
        <v>17</v>
      </c>
      <c r="D11048">
        <v>17</v>
      </c>
      <c r="E11048">
        <v>17</v>
      </c>
      <c r="F11048">
        <v>17</v>
      </c>
      <c r="M11048" s="15">
        <v>30812</v>
      </c>
      <c r="N11048" t="str">
        <f t="shared" si="382"/>
        <v>Off</v>
      </c>
      <c r="O11048">
        <v>8</v>
      </c>
    </row>
    <row r="11049" spans="1:15" x14ac:dyDescent="0.25">
      <c r="A11049" s="2">
        <v>36346</v>
      </c>
      <c r="B11049">
        <v>800</v>
      </c>
      <c r="C11049">
        <v>26.75</v>
      </c>
      <c r="D11049">
        <v>26.75</v>
      </c>
      <c r="E11049">
        <v>26.75</v>
      </c>
      <c r="F11049">
        <v>26.75</v>
      </c>
      <c r="M11049" s="15">
        <v>33036</v>
      </c>
      <c r="N11049" t="str">
        <f t="shared" si="382"/>
        <v>On</v>
      </c>
      <c r="O11049">
        <v>8</v>
      </c>
    </row>
    <row r="11050" spans="1:15" x14ac:dyDescent="0.25">
      <c r="A11050" s="2">
        <v>36346</v>
      </c>
      <c r="B11050">
        <v>900</v>
      </c>
      <c r="C11050">
        <v>43.06</v>
      </c>
      <c r="D11050">
        <v>43.06</v>
      </c>
      <c r="E11050">
        <v>43.06</v>
      </c>
      <c r="F11050">
        <v>43.06</v>
      </c>
      <c r="M11050" s="15">
        <v>36627</v>
      </c>
      <c r="N11050" t="str">
        <f t="shared" si="382"/>
        <v>On</v>
      </c>
      <c r="O11050">
        <v>8</v>
      </c>
    </row>
    <row r="11051" spans="1:15" x14ac:dyDescent="0.25">
      <c r="A11051" s="2">
        <v>36346</v>
      </c>
      <c r="B11051">
        <v>1000</v>
      </c>
      <c r="C11051">
        <v>51.4</v>
      </c>
      <c r="D11051">
        <v>51.4</v>
      </c>
      <c r="E11051">
        <v>51.4</v>
      </c>
      <c r="F11051">
        <v>51.4</v>
      </c>
      <c r="M11051" s="15">
        <v>39613</v>
      </c>
      <c r="N11051" t="str">
        <f t="shared" si="382"/>
        <v>On</v>
      </c>
      <c r="O11051">
        <v>8</v>
      </c>
    </row>
    <row r="11052" spans="1:15" x14ac:dyDescent="0.25">
      <c r="A11052" s="2">
        <v>36346</v>
      </c>
      <c r="B11052">
        <v>1100</v>
      </c>
      <c r="C11052">
        <v>84.91</v>
      </c>
      <c r="D11052">
        <v>84.91</v>
      </c>
      <c r="E11052">
        <v>84.91</v>
      </c>
      <c r="F11052">
        <v>84.91</v>
      </c>
      <c r="M11052" s="15">
        <v>40130</v>
      </c>
      <c r="N11052" t="str">
        <f t="shared" si="382"/>
        <v>On</v>
      </c>
      <c r="O11052">
        <v>8</v>
      </c>
    </row>
    <row r="11053" spans="1:15" x14ac:dyDescent="0.25">
      <c r="A11053" s="2">
        <v>36346</v>
      </c>
      <c r="B11053">
        <v>1200</v>
      </c>
      <c r="C11053">
        <v>91.05</v>
      </c>
      <c r="D11053">
        <v>91.05</v>
      </c>
      <c r="E11053">
        <v>91.05</v>
      </c>
      <c r="F11053">
        <v>91.05</v>
      </c>
      <c r="M11053" s="15">
        <v>40794</v>
      </c>
      <c r="N11053" t="str">
        <f t="shared" si="382"/>
        <v>On</v>
      </c>
      <c r="O11053">
        <v>8</v>
      </c>
    </row>
    <row r="11054" spans="1:15" x14ac:dyDescent="0.25">
      <c r="A11054" s="2">
        <v>36346</v>
      </c>
      <c r="B11054">
        <v>1300</v>
      </c>
      <c r="C11054">
        <v>118.43</v>
      </c>
      <c r="D11054">
        <v>118.43</v>
      </c>
      <c r="E11054">
        <v>118.43</v>
      </c>
      <c r="F11054">
        <v>118.43</v>
      </c>
      <c r="M11054" s="15">
        <v>41795</v>
      </c>
      <c r="N11054" t="str">
        <f t="shared" si="382"/>
        <v>On</v>
      </c>
      <c r="O11054">
        <v>8</v>
      </c>
    </row>
    <row r="11055" spans="1:15" x14ac:dyDescent="0.25">
      <c r="A11055" s="2">
        <v>36346</v>
      </c>
      <c r="B11055">
        <v>1400</v>
      </c>
      <c r="C11055">
        <v>117.44</v>
      </c>
      <c r="D11055">
        <v>117.44</v>
      </c>
      <c r="E11055">
        <v>117.44</v>
      </c>
      <c r="F11055">
        <v>117.44</v>
      </c>
      <c r="M11055" s="15">
        <v>47837</v>
      </c>
      <c r="N11055" t="str">
        <f t="shared" si="382"/>
        <v>On</v>
      </c>
      <c r="O11055">
        <v>8</v>
      </c>
    </row>
    <row r="11056" spans="1:15" x14ac:dyDescent="0.25">
      <c r="A11056" s="2">
        <v>36346</v>
      </c>
      <c r="B11056">
        <v>1500</v>
      </c>
      <c r="C11056">
        <v>518.16999999999996</v>
      </c>
      <c r="D11056">
        <v>518.16999999999996</v>
      </c>
      <c r="E11056">
        <v>518.16999999999996</v>
      </c>
      <c r="F11056">
        <v>518.16999999999996</v>
      </c>
      <c r="M11056" s="15">
        <v>48152</v>
      </c>
      <c r="N11056" t="str">
        <f t="shared" si="382"/>
        <v>On</v>
      </c>
      <c r="O11056">
        <v>8</v>
      </c>
    </row>
    <row r="11057" spans="1:15" x14ac:dyDescent="0.25">
      <c r="A11057" s="2">
        <v>36346</v>
      </c>
      <c r="B11057">
        <v>1600</v>
      </c>
      <c r="C11057">
        <v>944</v>
      </c>
      <c r="D11057">
        <v>944</v>
      </c>
      <c r="E11057">
        <v>944</v>
      </c>
      <c r="F11057">
        <v>944</v>
      </c>
      <c r="M11057" s="15">
        <v>48239</v>
      </c>
      <c r="N11057" t="str">
        <f t="shared" si="382"/>
        <v>On</v>
      </c>
      <c r="O11057">
        <v>8</v>
      </c>
    </row>
    <row r="11058" spans="1:15" x14ac:dyDescent="0.25">
      <c r="A11058" s="2">
        <v>36346</v>
      </c>
      <c r="B11058">
        <v>1700</v>
      </c>
      <c r="C11058">
        <v>944</v>
      </c>
      <c r="D11058">
        <v>944</v>
      </c>
      <c r="E11058">
        <v>944</v>
      </c>
      <c r="F11058">
        <v>944</v>
      </c>
      <c r="M11058" s="15">
        <v>48426</v>
      </c>
      <c r="N11058" t="str">
        <f t="shared" si="382"/>
        <v>On</v>
      </c>
      <c r="O11058">
        <v>8</v>
      </c>
    </row>
    <row r="11059" spans="1:15" x14ac:dyDescent="0.25">
      <c r="A11059" s="2">
        <v>36346</v>
      </c>
      <c r="B11059">
        <v>1800</v>
      </c>
      <c r="C11059">
        <v>873.5</v>
      </c>
      <c r="D11059">
        <v>873.5</v>
      </c>
      <c r="E11059">
        <v>873.5</v>
      </c>
      <c r="F11059">
        <v>873.5</v>
      </c>
      <c r="M11059" s="15">
        <v>48697</v>
      </c>
      <c r="N11059" t="str">
        <f t="shared" si="382"/>
        <v>On</v>
      </c>
      <c r="O11059">
        <v>8</v>
      </c>
    </row>
    <row r="11060" spans="1:15" x14ac:dyDescent="0.25">
      <c r="A11060" s="2">
        <v>36346</v>
      </c>
      <c r="B11060">
        <v>1900</v>
      </c>
      <c r="C11060">
        <v>762.5</v>
      </c>
      <c r="D11060">
        <v>762.5</v>
      </c>
      <c r="E11060">
        <v>762.5</v>
      </c>
      <c r="F11060">
        <v>762.5</v>
      </c>
      <c r="M11060" s="15">
        <v>48457</v>
      </c>
      <c r="N11060" t="str">
        <f t="shared" si="382"/>
        <v>On</v>
      </c>
      <c r="O11060">
        <v>8</v>
      </c>
    </row>
    <row r="11061" spans="1:15" x14ac:dyDescent="0.25">
      <c r="A11061" s="2">
        <v>36346</v>
      </c>
      <c r="B11061">
        <v>2000</v>
      </c>
      <c r="C11061">
        <v>620.83000000000004</v>
      </c>
      <c r="D11061">
        <v>620.83000000000004</v>
      </c>
      <c r="E11061">
        <v>620.83000000000004</v>
      </c>
      <c r="F11061">
        <v>620.83000000000004</v>
      </c>
      <c r="M11061" s="15">
        <v>47651</v>
      </c>
      <c r="N11061" t="str">
        <f t="shared" si="382"/>
        <v>On</v>
      </c>
      <c r="O11061">
        <v>8</v>
      </c>
    </row>
    <row r="11062" spans="1:15" x14ac:dyDescent="0.25">
      <c r="A11062" s="2">
        <v>36346</v>
      </c>
      <c r="B11062">
        <v>2100</v>
      </c>
      <c r="C11062">
        <v>550</v>
      </c>
      <c r="D11062">
        <v>550</v>
      </c>
      <c r="E11062">
        <v>550</v>
      </c>
      <c r="F11062">
        <v>550</v>
      </c>
      <c r="M11062" s="15">
        <v>47003</v>
      </c>
      <c r="N11062" t="str">
        <f t="shared" si="382"/>
        <v>On</v>
      </c>
      <c r="O11062">
        <v>8</v>
      </c>
    </row>
    <row r="11063" spans="1:15" x14ac:dyDescent="0.25">
      <c r="A11063" s="2">
        <v>36346</v>
      </c>
      <c r="B11063">
        <v>2200</v>
      </c>
      <c r="C11063">
        <v>677.5</v>
      </c>
      <c r="D11063">
        <v>677.5</v>
      </c>
      <c r="E11063">
        <v>677.5</v>
      </c>
      <c r="F11063">
        <v>677.5</v>
      </c>
      <c r="M11063" s="15">
        <v>46877</v>
      </c>
      <c r="N11063" t="str">
        <f t="shared" si="382"/>
        <v>On</v>
      </c>
      <c r="O11063">
        <v>8</v>
      </c>
    </row>
    <row r="11064" spans="1:15" x14ac:dyDescent="0.25">
      <c r="A11064" s="2">
        <v>36346</v>
      </c>
      <c r="B11064">
        <v>2300</v>
      </c>
      <c r="C11064">
        <v>59</v>
      </c>
      <c r="D11064">
        <v>59</v>
      </c>
      <c r="E11064">
        <v>59</v>
      </c>
      <c r="F11064">
        <v>59</v>
      </c>
      <c r="M11064" s="15">
        <v>46122</v>
      </c>
      <c r="N11064" t="str">
        <f t="shared" si="382"/>
        <v>On</v>
      </c>
      <c r="O11064">
        <v>8</v>
      </c>
    </row>
    <row r="11065" spans="1:15" x14ac:dyDescent="0.25">
      <c r="A11065" s="2">
        <v>36346</v>
      </c>
      <c r="B11065">
        <v>2400</v>
      </c>
      <c r="C11065">
        <v>36.79</v>
      </c>
      <c r="D11065">
        <v>36.79</v>
      </c>
      <c r="E11065">
        <v>36.79</v>
      </c>
      <c r="F11065">
        <v>36.79</v>
      </c>
      <c r="M11065" s="15">
        <v>41821</v>
      </c>
      <c r="N11065" t="str">
        <f t="shared" si="382"/>
        <v>Off</v>
      </c>
      <c r="O11065">
        <v>8</v>
      </c>
    </row>
    <row r="11066" spans="1:15" x14ac:dyDescent="0.25">
      <c r="A11066" s="2">
        <v>36347</v>
      </c>
      <c r="B11066">
        <v>100</v>
      </c>
      <c r="C11066">
        <v>27.53</v>
      </c>
      <c r="D11066">
        <v>27.53</v>
      </c>
      <c r="E11066">
        <v>27.53</v>
      </c>
      <c r="F11066">
        <v>27.53</v>
      </c>
      <c r="M11066" s="15">
        <v>38233</v>
      </c>
      <c r="N11066" t="str">
        <f t="shared" si="382"/>
        <v>Off</v>
      </c>
      <c r="O11066">
        <f t="shared" ref="O11066:O11106" si="383">+WEEKDAY(A11066,2)</f>
        <v>2</v>
      </c>
    </row>
    <row r="11067" spans="1:15" x14ac:dyDescent="0.25">
      <c r="A11067" s="2">
        <v>36347</v>
      </c>
      <c r="B11067">
        <v>200</v>
      </c>
      <c r="C11067">
        <v>23</v>
      </c>
      <c r="D11067">
        <v>23</v>
      </c>
      <c r="E11067">
        <v>23</v>
      </c>
      <c r="F11067">
        <v>23</v>
      </c>
      <c r="M11067" s="15">
        <v>36201</v>
      </c>
      <c r="N11067" t="str">
        <f t="shared" si="382"/>
        <v>Off</v>
      </c>
      <c r="O11067">
        <f t="shared" si="383"/>
        <v>2</v>
      </c>
    </row>
    <row r="11068" spans="1:15" x14ac:dyDescent="0.25">
      <c r="A11068" s="2">
        <v>36347</v>
      </c>
      <c r="B11068">
        <v>300</v>
      </c>
      <c r="C11068">
        <v>22.5</v>
      </c>
      <c r="D11068">
        <v>22.5</v>
      </c>
      <c r="E11068">
        <v>22.5</v>
      </c>
      <c r="F11068">
        <v>22.5</v>
      </c>
      <c r="M11068" s="15">
        <v>34622</v>
      </c>
      <c r="N11068" t="str">
        <f t="shared" si="382"/>
        <v>Off</v>
      </c>
      <c r="O11068">
        <f t="shared" si="383"/>
        <v>2</v>
      </c>
    </row>
    <row r="11069" spans="1:15" x14ac:dyDescent="0.25">
      <c r="A11069" s="2">
        <v>36347</v>
      </c>
      <c r="B11069">
        <v>400</v>
      </c>
      <c r="C11069">
        <v>19.09</v>
      </c>
      <c r="D11069">
        <v>19.09</v>
      </c>
      <c r="E11069">
        <v>19.09</v>
      </c>
      <c r="F11069">
        <v>19.09</v>
      </c>
      <c r="M11069" s="15">
        <v>33555</v>
      </c>
      <c r="N11069" t="str">
        <f t="shared" si="382"/>
        <v>Off</v>
      </c>
      <c r="O11069">
        <f t="shared" si="383"/>
        <v>2</v>
      </c>
    </row>
    <row r="11070" spans="1:15" x14ac:dyDescent="0.25">
      <c r="A11070" s="2">
        <v>36347</v>
      </c>
      <c r="B11070">
        <v>500</v>
      </c>
      <c r="C11070">
        <v>18.16</v>
      </c>
      <c r="D11070">
        <v>18.16</v>
      </c>
      <c r="E11070">
        <v>18.16</v>
      </c>
      <c r="F11070">
        <v>18.16</v>
      </c>
      <c r="M11070" s="15">
        <v>33013</v>
      </c>
      <c r="N11070" t="str">
        <f t="shared" si="382"/>
        <v>Off</v>
      </c>
      <c r="O11070">
        <f t="shared" si="383"/>
        <v>2</v>
      </c>
    </row>
    <row r="11071" spans="1:15" x14ac:dyDescent="0.25">
      <c r="A11071" s="2">
        <v>36347</v>
      </c>
      <c r="B11071">
        <v>600</v>
      </c>
      <c r="C11071">
        <v>19.350000000000001</v>
      </c>
      <c r="D11071">
        <v>19.350000000000001</v>
      </c>
      <c r="E11071">
        <v>19.350000000000001</v>
      </c>
      <c r="F11071">
        <v>19.350000000000001</v>
      </c>
      <c r="M11071" s="15">
        <v>33737</v>
      </c>
      <c r="N11071" t="str">
        <f t="shared" si="382"/>
        <v>Off</v>
      </c>
      <c r="O11071">
        <f t="shared" si="383"/>
        <v>2</v>
      </c>
    </row>
    <row r="11072" spans="1:15" x14ac:dyDescent="0.25">
      <c r="A11072" s="2">
        <v>36347</v>
      </c>
      <c r="B11072">
        <v>700</v>
      </c>
      <c r="C11072">
        <v>29.52</v>
      </c>
      <c r="D11072">
        <v>29.52</v>
      </c>
      <c r="E11072">
        <v>29.52</v>
      </c>
      <c r="F11072">
        <v>29.52</v>
      </c>
      <c r="M11072" s="15">
        <v>35979</v>
      </c>
      <c r="N11072" t="str">
        <f t="shared" si="382"/>
        <v>Off</v>
      </c>
      <c r="O11072">
        <f t="shared" si="383"/>
        <v>2</v>
      </c>
    </row>
    <row r="11073" spans="1:15" x14ac:dyDescent="0.25">
      <c r="A11073" s="2">
        <v>36347</v>
      </c>
      <c r="B11073">
        <v>800</v>
      </c>
      <c r="C11073">
        <v>48.58</v>
      </c>
      <c r="D11073">
        <v>48.58</v>
      </c>
      <c r="E11073">
        <v>48.58</v>
      </c>
      <c r="F11073">
        <v>48.58</v>
      </c>
      <c r="M11073" s="15">
        <v>40137</v>
      </c>
      <c r="N11073" t="str">
        <f t="shared" si="382"/>
        <v>On</v>
      </c>
      <c r="O11073">
        <f t="shared" si="383"/>
        <v>2</v>
      </c>
    </row>
    <row r="11074" spans="1:15" x14ac:dyDescent="0.25">
      <c r="A11074" s="2">
        <v>36347</v>
      </c>
      <c r="B11074">
        <v>900</v>
      </c>
      <c r="C11074">
        <v>55.4</v>
      </c>
      <c r="D11074">
        <v>69.650000000000006</v>
      </c>
      <c r="E11074">
        <v>57.11</v>
      </c>
      <c r="F11074">
        <v>56.27</v>
      </c>
      <c r="M11074" s="15">
        <v>43973</v>
      </c>
      <c r="N11074" t="str">
        <f t="shared" si="382"/>
        <v>On</v>
      </c>
      <c r="O11074">
        <f t="shared" si="383"/>
        <v>2</v>
      </c>
    </row>
    <row r="11075" spans="1:15" x14ac:dyDescent="0.25">
      <c r="A11075" s="2">
        <v>36347</v>
      </c>
      <c r="B11075">
        <v>1000</v>
      </c>
      <c r="C11075">
        <v>77.08</v>
      </c>
      <c r="D11075">
        <v>96.74</v>
      </c>
      <c r="E11075">
        <v>79.45</v>
      </c>
      <c r="F11075">
        <v>78.290000000000006</v>
      </c>
      <c r="M11075" s="15">
        <v>46911</v>
      </c>
      <c r="N11075" t="str">
        <f t="shared" si="382"/>
        <v>On</v>
      </c>
      <c r="O11075">
        <f t="shared" si="383"/>
        <v>2</v>
      </c>
    </row>
    <row r="11076" spans="1:15" x14ac:dyDescent="0.25">
      <c r="A11076" s="2">
        <v>36347</v>
      </c>
      <c r="B11076">
        <v>1100</v>
      </c>
      <c r="C11076">
        <v>475.92</v>
      </c>
      <c r="D11076">
        <v>485.88</v>
      </c>
      <c r="E11076">
        <v>477.12</v>
      </c>
      <c r="F11076">
        <v>476.53</v>
      </c>
      <c r="M11076" s="15">
        <v>49280</v>
      </c>
      <c r="N11076" t="str">
        <f t="shared" si="382"/>
        <v>On</v>
      </c>
      <c r="O11076">
        <f t="shared" si="383"/>
        <v>2</v>
      </c>
    </row>
    <row r="11077" spans="1:15" x14ac:dyDescent="0.25">
      <c r="A11077" s="2">
        <v>36347</v>
      </c>
      <c r="B11077">
        <v>1200</v>
      </c>
      <c r="C11077">
        <v>920</v>
      </c>
      <c r="D11077">
        <v>920</v>
      </c>
      <c r="E11077">
        <v>920</v>
      </c>
      <c r="F11077">
        <v>920</v>
      </c>
      <c r="M11077" s="15">
        <v>50749</v>
      </c>
      <c r="N11077" t="str">
        <f t="shared" si="382"/>
        <v>On</v>
      </c>
      <c r="O11077">
        <f t="shared" si="383"/>
        <v>2</v>
      </c>
    </row>
    <row r="11078" spans="1:15" x14ac:dyDescent="0.25">
      <c r="A11078" s="2">
        <v>36347</v>
      </c>
      <c r="B11078">
        <v>1300</v>
      </c>
      <c r="C11078">
        <v>920</v>
      </c>
      <c r="D11078">
        <v>920</v>
      </c>
      <c r="E11078">
        <v>920</v>
      </c>
      <c r="F11078">
        <v>920</v>
      </c>
      <c r="M11078" s="15">
        <v>50995</v>
      </c>
      <c r="N11078" t="str">
        <f t="shared" si="382"/>
        <v>On</v>
      </c>
      <c r="O11078">
        <f t="shared" si="383"/>
        <v>2</v>
      </c>
    </row>
    <row r="11079" spans="1:15" x14ac:dyDescent="0.25">
      <c r="A11079" s="2">
        <v>36347</v>
      </c>
      <c r="B11079">
        <v>1400</v>
      </c>
      <c r="C11079">
        <v>920</v>
      </c>
      <c r="D11079">
        <v>920</v>
      </c>
      <c r="E11079">
        <v>920</v>
      </c>
      <c r="F11079">
        <v>920</v>
      </c>
      <c r="M11079" s="15">
        <v>51711</v>
      </c>
      <c r="N11079" t="str">
        <f t="shared" si="382"/>
        <v>On</v>
      </c>
      <c r="O11079">
        <f t="shared" si="383"/>
        <v>2</v>
      </c>
    </row>
    <row r="11080" spans="1:15" x14ac:dyDescent="0.25">
      <c r="A11080" s="2">
        <v>36347</v>
      </c>
      <c r="B11080">
        <v>1500</v>
      </c>
      <c r="C11080">
        <v>920</v>
      </c>
      <c r="D11080">
        <v>920</v>
      </c>
      <c r="E11080">
        <v>920</v>
      </c>
      <c r="F11080">
        <v>920</v>
      </c>
      <c r="M11080" s="15">
        <v>51635</v>
      </c>
      <c r="N11080" t="str">
        <f t="shared" si="382"/>
        <v>On</v>
      </c>
      <c r="O11080">
        <f t="shared" si="383"/>
        <v>2</v>
      </c>
    </row>
    <row r="11081" spans="1:15" x14ac:dyDescent="0.25">
      <c r="A11081" s="2">
        <v>36347</v>
      </c>
      <c r="B11081">
        <v>1600</v>
      </c>
      <c r="C11081">
        <v>920</v>
      </c>
      <c r="D11081">
        <v>920</v>
      </c>
      <c r="E11081">
        <v>920</v>
      </c>
      <c r="F11081">
        <v>920</v>
      </c>
      <c r="M11081" s="15">
        <v>51707</v>
      </c>
      <c r="N11081" t="str">
        <f t="shared" si="382"/>
        <v>On</v>
      </c>
      <c r="O11081">
        <f t="shared" si="383"/>
        <v>2</v>
      </c>
    </row>
    <row r="11082" spans="1:15" x14ac:dyDescent="0.25">
      <c r="A11082" s="2">
        <v>36347</v>
      </c>
      <c r="B11082">
        <v>1700</v>
      </c>
      <c r="C11082">
        <v>920</v>
      </c>
      <c r="D11082">
        <v>920</v>
      </c>
      <c r="E11082">
        <v>920</v>
      </c>
      <c r="F11082">
        <v>920</v>
      </c>
      <c r="M11082" s="15">
        <v>51714</v>
      </c>
      <c r="N11082" t="str">
        <f t="shared" si="382"/>
        <v>On</v>
      </c>
      <c r="O11082">
        <f t="shared" si="383"/>
        <v>2</v>
      </c>
    </row>
    <row r="11083" spans="1:15" x14ac:dyDescent="0.25">
      <c r="A11083" s="2">
        <v>36347</v>
      </c>
      <c r="B11083">
        <v>1800</v>
      </c>
      <c r="C11083">
        <v>920</v>
      </c>
      <c r="D11083">
        <v>920</v>
      </c>
      <c r="E11083">
        <v>920</v>
      </c>
      <c r="F11083">
        <v>920</v>
      </c>
      <c r="M11083" s="15">
        <v>51425</v>
      </c>
      <c r="N11083" t="str">
        <f t="shared" ref="N11083:N11146" si="384">+IF(B11083&gt;700,IF(B11083&lt;2400,"On","Off"),"Off")</f>
        <v>On</v>
      </c>
      <c r="O11083">
        <f t="shared" si="383"/>
        <v>2</v>
      </c>
    </row>
    <row r="11084" spans="1:15" x14ac:dyDescent="0.25">
      <c r="A11084" s="2">
        <v>36347</v>
      </c>
      <c r="B11084">
        <v>1900</v>
      </c>
      <c r="C11084">
        <v>920</v>
      </c>
      <c r="D11084">
        <v>920</v>
      </c>
      <c r="E11084">
        <v>920</v>
      </c>
      <c r="F11084">
        <v>920</v>
      </c>
      <c r="M11084" s="15">
        <v>50723</v>
      </c>
      <c r="N11084" t="str">
        <f t="shared" si="384"/>
        <v>On</v>
      </c>
      <c r="O11084">
        <f t="shared" si="383"/>
        <v>2</v>
      </c>
    </row>
    <row r="11085" spans="1:15" x14ac:dyDescent="0.25">
      <c r="A11085" s="2">
        <v>36347</v>
      </c>
      <c r="B11085">
        <v>2000</v>
      </c>
      <c r="C11085">
        <v>908.33</v>
      </c>
      <c r="D11085">
        <v>908.33</v>
      </c>
      <c r="E11085">
        <v>908.33</v>
      </c>
      <c r="F11085">
        <v>908.33</v>
      </c>
      <c r="M11085" s="15">
        <v>50494</v>
      </c>
      <c r="N11085" t="str">
        <f t="shared" si="384"/>
        <v>On</v>
      </c>
      <c r="O11085">
        <f t="shared" si="383"/>
        <v>2</v>
      </c>
    </row>
    <row r="11086" spans="1:15" x14ac:dyDescent="0.25">
      <c r="A11086" s="2">
        <v>36347</v>
      </c>
      <c r="B11086">
        <v>2100</v>
      </c>
      <c r="C11086">
        <v>196.67</v>
      </c>
      <c r="D11086">
        <v>196.67</v>
      </c>
      <c r="E11086">
        <v>196.67</v>
      </c>
      <c r="F11086">
        <v>196.67</v>
      </c>
      <c r="M11086" s="15">
        <v>50298</v>
      </c>
      <c r="N11086" t="str">
        <f t="shared" si="384"/>
        <v>On</v>
      </c>
      <c r="O11086">
        <f t="shared" si="383"/>
        <v>2</v>
      </c>
    </row>
    <row r="11087" spans="1:15" x14ac:dyDescent="0.25">
      <c r="A11087" s="2">
        <v>36347</v>
      </c>
      <c r="B11087">
        <v>2200</v>
      </c>
      <c r="C11087">
        <v>165.6</v>
      </c>
      <c r="D11087">
        <v>165.6</v>
      </c>
      <c r="E11087">
        <v>165.6</v>
      </c>
      <c r="F11087">
        <v>165.6</v>
      </c>
      <c r="M11087" s="15">
        <v>49831</v>
      </c>
      <c r="N11087" t="str">
        <f t="shared" si="384"/>
        <v>On</v>
      </c>
      <c r="O11087">
        <f t="shared" si="383"/>
        <v>2</v>
      </c>
    </row>
    <row r="11088" spans="1:15" x14ac:dyDescent="0.25">
      <c r="A11088" s="2">
        <v>36347</v>
      </c>
      <c r="B11088">
        <v>2300</v>
      </c>
      <c r="C11088">
        <v>57.36</v>
      </c>
      <c r="D11088">
        <v>64.22</v>
      </c>
      <c r="E11088">
        <v>58.1</v>
      </c>
      <c r="F11088">
        <v>57.74</v>
      </c>
      <c r="M11088" s="15">
        <v>46474</v>
      </c>
      <c r="N11088" t="str">
        <f t="shared" si="384"/>
        <v>On</v>
      </c>
      <c r="O11088">
        <f t="shared" si="383"/>
        <v>2</v>
      </c>
    </row>
    <row r="11089" spans="1:15" x14ac:dyDescent="0.25">
      <c r="A11089" s="2">
        <v>36347</v>
      </c>
      <c r="B11089">
        <v>2400</v>
      </c>
      <c r="C11089">
        <v>32.04</v>
      </c>
      <c r="D11089">
        <v>52.65</v>
      </c>
      <c r="E11089">
        <v>34.26</v>
      </c>
      <c r="F11089">
        <v>33.19</v>
      </c>
      <c r="M11089" s="15">
        <v>42490</v>
      </c>
      <c r="N11089" t="str">
        <f t="shared" si="384"/>
        <v>Off</v>
      </c>
      <c r="O11089">
        <f t="shared" si="383"/>
        <v>2</v>
      </c>
    </row>
    <row r="11090" spans="1:15" x14ac:dyDescent="0.25">
      <c r="A11090" s="2">
        <v>36348</v>
      </c>
      <c r="B11090">
        <v>100</v>
      </c>
      <c r="C11090">
        <v>29.29</v>
      </c>
      <c r="D11090">
        <v>48.3</v>
      </c>
      <c r="E11090">
        <v>31.35</v>
      </c>
      <c r="F11090">
        <v>30.35</v>
      </c>
      <c r="M11090" s="15">
        <v>39254</v>
      </c>
      <c r="N11090" t="str">
        <f t="shared" si="384"/>
        <v>Off</v>
      </c>
      <c r="O11090">
        <f t="shared" si="383"/>
        <v>3</v>
      </c>
    </row>
    <row r="11091" spans="1:15" x14ac:dyDescent="0.25">
      <c r="A11091" s="2">
        <v>36348</v>
      </c>
      <c r="B11091">
        <v>200</v>
      </c>
      <c r="C11091">
        <v>29.98</v>
      </c>
      <c r="D11091">
        <v>29.98</v>
      </c>
      <c r="E11091">
        <v>29.98</v>
      </c>
      <c r="F11091">
        <v>29.98</v>
      </c>
      <c r="M11091" s="15">
        <v>37047</v>
      </c>
      <c r="N11091" t="str">
        <f t="shared" si="384"/>
        <v>Off</v>
      </c>
      <c r="O11091">
        <f t="shared" si="383"/>
        <v>3</v>
      </c>
    </row>
    <row r="11092" spans="1:15" x14ac:dyDescent="0.25">
      <c r="A11092" s="2">
        <v>36348</v>
      </c>
      <c r="B11092">
        <v>300</v>
      </c>
      <c r="C11092">
        <v>24.25</v>
      </c>
      <c r="D11092">
        <v>24.25</v>
      </c>
      <c r="E11092">
        <v>24.25</v>
      </c>
      <c r="F11092">
        <v>24.25</v>
      </c>
      <c r="M11092" s="15">
        <v>35479</v>
      </c>
      <c r="N11092" t="str">
        <f t="shared" si="384"/>
        <v>Off</v>
      </c>
      <c r="O11092">
        <f t="shared" si="383"/>
        <v>3</v>
      </c>
    </row>
    <row r="11093" spans="1:15" x14ac:dyDescent="0.25">
      <c r="A11093" s="2">
        <v>36348</v>
      </c>
      <c r="B11093">
        <v>400</v>
      </c>
      <c r="C11093">
        <v>20.49</v>
      </c>
      <c r="D11093">
        <v>20.49</v>
      </c>
      <c r="E11093">
        <v>20.49</v>
      </c>
      <c r="F11093">
        <v>20.49</v>
      </c>
      <c r="M11093" s="15">
        <v>34238</v>
      </c>
      <c r="N11093" t="str">
        <f t="shared" si="384"/>
        <v>Off</v>
      </c>
      <c r="O11093">
        <f t="shared" si="383"/>
        <v>3</v>
      </c>
    </row>
    <row r="11094" spans="1:15" x14ac:dyDescent="0.25">
      <c r="A11094" s="2">
        <v>36348</v>
      </c>
      <c r="B11094">
        <v>500</v>
      </c>
      <c r="C11094">
        <v>19</v>
      </c>
      <c r="D11094">
        <v>19</v>
      </c>
      <c r="E11094">
        <v>19</v>
      </c>
      <c r="F11094">
        <v>19</v>
      </c>
      <c r="M11094" s="15">
        <v>33665</v>
      </c>
      <c r="N11094" t="str">
        <f t="shared" si="384"/>
        <v>Off</v>
      </c>
      <c r="O11094">
        <f t="shared" si="383"/>
        <v>3</v>
      </c>
    </row>
    <row r="11095" spans="1:15" x14ac:dyDescent="0.25">
      <c r="A11095" s="2">
        <v>36348</v>
      </c>
      <c r="B11095">
        <v>600</v>
      </c>
      <c r="C11095">
        <v>18.73</v>
      </c>
      <c r="D11095">
        <v>18.73</v>
      </c>
      <c r="E11095">
        <v>18.73</v>
      </c>
      <c r="F11095">
        <v>18.73</v>
      </c>
      <c r="M11095" s="15">
        <v>33984</v>
      </c>
      <c r="N11095" t="str">
        <f t="shared" si="384"/>
        <v>Off</v>
      </c>
      <c r="O11095">
        <f t="shared" si="383"/>
        <v>3</v>
      </c>
    </row>
    <row r="11096" spans="1:15" x14ac:dyDescent="0.25">
      <c r="A11096" s="2">
        <v>36348</v>
      </c>
      <c r="B11096">
        <v>700</v>
      </c>
      <c r="C11096">
        <v>24.68</v>
      </c>
      <c r="D11096">
        <v>24.68</v>
      </c>
      <c r="E11096">
        <v>24.68</v>
      </c>
      <c r="F11096">
        <v>24.68</v>
      </c>
      <c r="M11096" s="15">
        <v>35564</v>
      </c>
      <c r="N11096" t="str">
        <f t="shared" si="384"/>
        <v>Off</v>
      </c>
      <c r="O11096">
        <f t="shared" si="383"/>
        <v>3</v>
      </c>
    </row>
    <row r="11097" spans="1:15" x14ac:dyDescent="0.25">
      <c r="A11097" s="2">
        <v>36348</v>
      </c>
      <c r="B11097">
        <v>800</v>
      </c>
      <c r="C11097">
        <v>29.32</v>
      </c>
      <c r="D11097">
        <v>30.84</v>
      </c>
      <c r="E11097">
        <v>29.51</v>
      </c>
      <c r="F11097">
        <v>29.42</v>
      </c>
      <c r="M11097" s="15">
        <v>38548</v>
      </c>
      <c r="N11097" t="str">
        <f t="shared" si="384"/>
        <v>On</v>
      </c>
      <c r="O11097">
        <f t="shared" si="383"/>
        <v>3</v>
      </c>
    </row>
    <row r="11098" spans="1:15" x14ac:dyDescent="0.25">
      <c r="A11098" s="2">
        <v>36348</v>
      </c>
      <c r="B11098">
        <v>900</v>
      </c>
      <c r="C11098">
        <v>25.02</v>
      </c>
      <c r="D11098">
        <v>43.27</v>
      </c>
      <c r="E11098">
        <v>27.21</v>
      </c>
      <c r="F11098">
        <v>26.19</v>
      </c>
      <c r="M11098" s="15">
        <v>41060</v>
      </c>
      <c r="N11098" t="str">
        <f t="shared" si="384"/>
        <v>On</v>
      </c>
      <c r="O11098">
        <f t="shared" si="383"/>
        <v>3</v>
      </c>
    </row>
    <row r="11099" spans="1:15" x14ac:dyDescent="0.25">
      <c r="A11099" s="2">
        <v>36348</v>
      </c>
      <c r="B11099">
        <v>1000</v>
      </c>
      <c r="C11099">
        <v>21.84</v>
      </c>
      <c r="D11099">
        <v>42.61</v>
      </c>
      <c r="E11099">
        <v>24.34</v>
      </c>
      <c r="F11099">
        <v>23.17</v>
      </c>
      <c r="M11099" s="15">
        <v>42835</v>
      </c>
      <c r="N11099" t="str">
        <f t="shared" si="384"/>
        <v>On</v>
      </c>
      <c r="O11099">
        <f t="shared" si="383"/>
        <v>3</v>
      </c>
    </row>
    <row r="11100" spans="1:15" x14ac:dyDescent="0.25">
      <c r="A11100" s="2">
        <v>36348</v>
      </c>
      <c r="B11100">
        <v>1100</v>
      </c>
      <c r="C11100">
        <v>27.66</v>
      </c>
      <c r="D11100">
        <v>53.87</v>
      </c>
      <c r="E11100">
        <v>35.56</v>
      </c>
      <c r="F11100">
        <v>32.89</v>
      </c>
      <c r="M11100" s="15">
        <v>44051</v>
      </c>
      <c r="N11100" t="str">
        <f t="shared" si="384"/>
        <v>On</v>
      </c>
      <c r="O11100">
        <f t="shared" si="383"/>
        <v>3</v>
      </c>
    </row>
    <row r="11101" spans="1:15" x14ac:dyDescent="0.25">
      <c r="A11101" s="2">
        <v>36348</v>
      </c>
      <c r="B11101">
        <v>1200</v>
      </c>
      <c r="C11101">
        <v>34.68</v>
      </c>
      <c r="D11101">
        <v>57.53</v>
      </c>
      <c r="E11101">
        <v>39.25</v>
      </c>
      <c r="F11101">
        <v>37.47</v>
      </c>
      <c r="M11101" s="15">
        <v>45104</v>
      </c>
      <c r="N11101" t="str">
        <f t="shared" si="384"/>
        <v>On</v>
      </c>
      <c r="O11101">
        <f t="shared" si="383"/>
        <v>3</v>
      </c>
    </row>
    <row r="11102" spans="1:15" x14ac:dyDescent="0.25">
      <c r="A11102" s="2">
        <v>36348</v>
      </c>
      <c r="B11102">
        <v>1300</v>
      </c>
      <c r="C11102">
        <v>34.54</v>
      </c>
      <c r="D11102">
        <v>57.74</v>
      </c>
      <c r="E11102">
        <v>39.46</v>
      </c>
      <c r="F11102">
        <v>37.590000000000003</v>
      </c>
      <c r="M11102" s="15">
        <v>45843</v>
      </c>
      <c r="N11102" t="str">
        <f t="shared" si="384"/>
        <v>On</v>
      </c>
      <c r="O11102">
        <f t="shared" si="383"/>
        <v>3</v>
      </c>
    </row>
    <row r="11103" spans="1:15" x14ac:dyDescent="0.25">
      <c r="A11103" s="2">
        <v>36348</v>
      </c>
      <c r="B11103">
        <v>1400</v>
      </c>
      <c r="C11103">
        <v>31.53</v>
      </c>
      <c r="D11103">
        <v>60.62</v>
      </c>
      <c r="E11103">
        <v>42.48</v>
      </c>
      <c r="F11103">
        <v>38.880000000000003</v>
      </c>
      <c r="M11103" s="15">
        <v>46687</v>
      </c>
      <c r="N11103" t="str">
        <f t="shared" si="384"/>
        <v>On</v>
      </c>
      <c r="O11103">
        <f t="shared" si="383"/>
        <v>3</v>
      </c>
    </row>
    <row r="11104" spans="1:15" x14ac:dyDescent="0.25">
      <c r="A11104" s="2">
        <v>36348</v>
      </c>
      <c r="B11104">
        <v>1500</v>
      </c>
      <c r="C11104">
        <v>34.14</v>
      </c>
      <c r="D11104">
        <v>63.57</v>
      </c>
      <c r="E11104">
        <v>45.51</v>
      </c>
      <c r="F11104">
        <v>41.78</v>
      </c>
      <c r="M11104" s="15">
        <v>47262</v>
      </c>
      <c r="N11104" t="str">
        <f t="shared" si="384"/>
        <v>On</v>
      </c>
      <c r="O11104">
        <f t="shared" si="383"/>
        <v>3</v>
      </c>
    </row>
    <row r="11105" spans="1:15" x14ac:dyDescent="0.25">
      <c r="A11105" s="2">
        <v>36348</v>
      </c>
      <c r="B11105">
        <v>1600</v>
      </c>
      <c r="C11105">
        <v>35.96</v>
      </c>
      <c r="D11105">
        <v>64.47</v>
      </c>
      <c r="E11105">
        <v>46.43</v>
      </c>
      <c r="F11105">
        <v>42.97</v>
      </c>
      <c r="M11105" s="15">
        <v>47900</v>
      </c>
      <c r="N11105" t="str">
        <f t="shared" si="384"/>
        <v>On</v>
      </c>
      <c r="O11105">
        <f t="shared" si="383"/>
        <v>3</v>
      </c>
    </row>
    <row r="11106" spans="1:15" x14ac:dyDescent="0.25">
      <c r="A11106" s="2">
        <v>36348</v>
      </c>
      <c r="B11106">
        <v>1700</v>
      </c>
      <c r="C11106">
        <v>42.7</v>
      </c>
      <c r="D11106">
        <v>61.47</v>
      </c>
      <c r="E11106">
        <v>46.38</v>
      </c>
      <c r="F11106">
        <v>44.96</v>
      </c>
      <c r="M11106" s="15">
        <v>48262</v>
      </c>
      <c r="N11106" t="str">
        <f t="shared" si="384"/>
        <v>On</v>
      </c>
      <c r="O11106">
        <f t="shared" si="383"/>
        <v>3</v>
      </c>
    </row>
    <row r="11107" spans="1:15" x14ac:dyDescent="0.25">
      <c r="A11107" s="2">
        <v>36348</v>
      </c>
      <c r="B11107">
        <v>1800</v>
      </c>
      <c r="C11107">
        <v>44.5</v>
      </c>
      <c r="D11107">
        <v>44.66</v>
      </c>
      <c r="E11107">
        <v>44.66</v>
      </c>
      <c r="F11107">
        <v>44.63</v>
      </c>
      <c r="M11107" s="15">
        <v>47933</v>
      </c>
      <c r="N11107" t="str">
        <f t="shared" si="384"/>
        <v>On</v>
      </c>
      <c r="O11107">
        <f t="shared" ref="O11107:O11170" si="385">+WEEKDAY(A11107,2)</f>
        <v>3</v>
      </c>
    </row>
    <row r="11108" spans="1:15" x14ac:dyDescent="0.25">
      <c r="A11108" s="2">
        <v>36348</v>
      </c>
      <c r="B11108">
        <v>1900</v>
      </c>
      <c r="C11108">
        <v>35.49</v>
      </c>
      <c r="D11108">
        <v>36.44</v>
      </c>
      <c r="E11108">
        <v>36.44</v>
      </c>
      <c r="F11108">
        <v>36.28</v>
      </c>
      <c r="M11108" s="15">
        <v>46945</v>
      </c>
      <c r="N11108" t="str">
        <f t="shared" si="384"/>
        <v>On</v>
      </c>
      <c r="O11108">
        <f t="shared" si="385"/>
        <v>3</v>
      </c>
    </row>
    <row r="11109" spans="1:15" x14ac:dyDescent="0.25">
      <c r="A11109" s="2">
        <v>36348</v>
      </c>
      <c r="B11109">
        <v>2000</v>
      </c>
      <c r="C11109">
        <v>28.72</v>
      </c>
      <c r="D11109">
        <v>30.3</v>
      </c>
      <c r="E11109">
        <v>30.28</v>
      </c>
      <c r="F11109">
        <v>30.03</v>
      </c>
      <c r="M11109" s="15">
        <v>45091</v>
      </c>
      <c r="N11109" t="str">
        <f t="shared" si="384"/>
        <v>On</v>
      </c>
      <c r="O11109">
        <f t="shared" si="385"/>
        <v>3</v>
      </c>
    </row>
    <row r="11110" spans="1:15" x14ac:dyDescent="0.25">
      <c r="A11110" s="2">
        <v>36348</v>
      </c>
      <c r="B11110">
        <v>2100</v>
      </c>
      <c r="C11110">
        <v>29.32</v>
      </c>
      <c r="D11110">
        <v>30.18</v>
      </c>
      <c r="E11110">
        <v>29.88</v>
      </c>
      <c r="F11110">
        <v>29.78</v>
      </c>
      <c r="M11110" s="15">
        <v>43456</v>
      </c>
      <c r="N11110" t="str">
        <f t="shared" si="384"/>
        <v>On</v>
      </c>
      <c r="O11110">
        <f t="shared" si="385"/>
        <v>3</v>
      </c>
    </row>
    <row r="11111" spans="1:15" x14ac:dyDescent="0.25">
      <c r="A11111" s="2">
        <v>36348</v>
      </c>
      <c r="B11111">
        <v>2200</v>
      </c>
      <c r="C11111">
        <v>32.6</v>
      </c>
      <c r="D11111">
        <v>33.86</v>
      </c>
      <c r="E11111">
        <v>32.75</v>
      </c>
      <c r="F11111">
        <v>32.68</v>
      </c>
      <c r="M11111" s="15">
        <v>42743</v>
      </c>
      <c r="N11111" t="str">
        <f t="shared" si="384"/>
        <v>On</v>
      </c>
      <c r="O11111">
        <f t="shared" si="385"/>
        <v>3</v>
      </c>
    </row>
    <row r="11112" spans="1:15" x14ac:dyDescent="0.25">
      <c r="A11112" s="2">
        <v>36348</v>
      </c>
      <c r="B11112">
        <v>2300</v>
      </c>
      <c r="C11112">
        <v>26.94</v>
      </c>
      <c r="D11112">
        <v>28.35</v>
      </c>
      <c r="E11112">
        <v>27.11</v>
      </c>
      <c r="F11112">
        <v>27.03</v>
      </c>
      <c r="M11112" s="15">
        <v>39665</v>
      </c>
      <c r="N11112" t="str">
        <f t="shared" si="384"/>
        <v>On</v>
      </c>
      <c r="O11112">
        <f t="shared" si="385"/>
        <v>3</v>
      </c>
    </row>
    <row r="11113" spans="1:15" x14ac:dyDescent="0.25">
      <c r="A11113" s="2">
        <v>36348</v>
      </c>
      <c r="B11113">
        <v>2400</v>
      </c>
      <c r="C11113">
        <v>22.68</v>
      </c>
      <c r="D11113">
        <v>22.81</v>
      </c>
      <c r="E11113">
        <v>22.7</v>
      </c>
      <c r="F11113">
        <v>22.69</v>
      </c>
      <c r="M11113" s="15">
        <v>35593</v>
      </c>
      <c r="N11113" t="str">
        <f t="shared" si="384"/>
        <v>Off</v>
      </c>
      <c r="O11113">
        <f t="shared" si="385"/>
        <v>3</v>
      </c>
    </row>
    <row r="11114" spans="1:15" x14ac:dyDescent="0.25">
      <c r="A11114" s="2">
        <v>36349</v>
      </c>
      <c r="B11114">
        <v>100</v>
      </c>
      <c r="C11114">
        <v>19.670000000000002</v>
      </c>
      <c r="D11114">
        <v>19.670000000000002</v>
      </c>
      <c r="E11114">
        <v>19.670000000000002</v>
      </c>
      <c r="F11114">
        <v>19.670000000000002</v>
      </c>
      <c r="M11114" s="15">
        <v>32302</v>
      </c>
      <c r="N11114" t="str">
        <f t="shared" si="384"/>
        <v>Off</v>
      </c>
      <c r="O11114">
        <f t="shared" si="385"/>
        <v>4</v>
      </c>
    </row>
    <row r="11115" spans="1:15" x14ac:dyDescent="0.25">
      <c r="A11115" s="2">
        <v>36349</v>
      </c>
      <c r="B11115">
        <v>200</v>
      </c>
      <c r="C11115">
        <v>18.5</v>
      </c>
      <c r="D11115">
        <v>18.5</v>
      </c>
      <c r="E11115">
        <v>18.5</v>
      </c>
      <c r="F11115">
        <v>18.5</v>
      </c>
      <c r="M11115" s="15">
        <v>30137</v>
      </c>
      <c r="N11115" t="str">
        <f t="shared" si="384"/>
        <v>Off</v>
      </c>
      <c r="O11115">
        <f t="shared" si="385"/>
        <v>4</v>
      </c>
    </row>
    <row r="11116" spans="1:15" x14ac:dyDescent="0.25">
      <c r="A11116" s="2">
        <v>36349</v>
      </c>
      <c r="B11116">
        <v>300</v>
      </c>
      <c r="C11116">
        <v>17.03</v>
      </c>
      <c r="D11116">
        <v>17.03</v>
      </c>
      <c r="E11116">
        <v>17.03</v>
      </c>
      <c r="F11116">
        <v>17.03</v>
      </c>
      <c r="M11116" s="15">
        <v>28761</v>
      </c>
      <c r="N11116" t="str">
        <f t="shared" si="384"/>
        <v>Off</v>
      </c>
      <c r="O11116">
        <f t="shared" si="385"/>
        <v>4</v>
      </c>
    </row>
    <row r="11117" spans="1:15" x14ac:dyDescent="0.25">
      <c r="A11117" s="2">
        <v>36349</v>
      </c>
      <c r="B11117">
        <v>400</v>
      </c>
      <c r="C11117">
        <v>12.72</v>
      </c>
      <c r="D11117">
        <v>12.72</v>
      </c>
      <c r="E11117">
        <v>12.72</v>
      </c>
      <c r="F11117">
        <v>12.72</v>
      </c>
      <c r="M11117" s="15">
        <v>27658</v>
      </c>
      <c r="N11117" t="str">
        <f t="shared" si="384"/>
        <v>Off</v>
      </c>
      <c r="O11117">
        <f t="shared" si="385"/>
        <v>4</v>
      </c>
    </row>
    <row r="11118" spans="1:15" x14ac:dyDescent="0.25">
      <c r="A11118" s="2">
        <v>36349</v>
      </c>
      <c r="B11118">
        <v>500</v>
      </c>
      <c r="C11118">
        <v>13.2</v>
      </c>
      <c r="D11118">
        <v>13.2</v>
      </c>
      <c r="E11118">
        <v>13.2</v>
      </c>
      <c r="F11118">
        <v>13.2</v>
      </c>
      <c r="M11118" s="15">
        <v>27359</v>
      </c>
      <c r="N11118" t="str">
        <f t="shared" si="384"/>
        <v>Off</v>
      </c>
      <c r="O11118">
        <f t="shared" si="385"/>
        <v>4</v>
      </c>
    </row>
    <row r="11119" spans="1:15" x14ac:dyDescent="0.25">
      <c r="A11119" s="2">
        <v>36349</v>
      </c>
      <c r="B11119">
        <v>600</v>
      </c>
      <c r="C11119">
        <v>13.3</v>
      </c>
      <c r="D11119">
        <v>13.3</v>
      </c>
      <c r="E11119">
        <v>13.3</v>
      </c>
      <c r="F11119">
        <v>13.3</v>
      </c>
      <c r="M11119" s="15">
        <v>27918</v>
      </c>
      <c r="N11119" t="str">
        <f t="shared" si="384"/>
        <v>Off</v>
      </c>
      <c r="O11119">
        <f t="shared" si="385"/>
        <v>4</v>
      </c>
    </row>
    <row r="11120" spans="1:15" x14ac:dyDescent="0.25">
      <c r="A11120" s="2">
        <v>36349</v>
      </c>
      <c r="B11120">
        <v>700</v>
      </c>
      <c r="C11120">
        <v>20.78</v>
      </c>
      <c r="D11120">
        <v>20.78</v>
      </c>
      <c r="E11120">
        <v>20.78</v>
      </c>
      <c r="F11120">
        <v>20.78</v>
      </c>
      <c r="M11120" s="15">
        <v>29905</v>
      </c>
      <c r="N11120" t="str">
        <f t="shared" si="384"/>
        <v>Off</v>
      </c>
      <c r="O11120">
        <f t="shared" si="385"/>
        <v>4</v>
      </c>
    </row>
    <row r="11121" spans="1:15" x14ac:dyDescent="0.25">
      <c r="A11121" s="2">
        <v>36349</v>
      </c>
      <c r="B11121">
        <v>800</v>
      </c>
      <c r="C11121">
        <v>17.53</v>
      </c>
      <c r="D11121">
        <v>17.53</v>
      </c>
      <c r="E11121">
        <v>17.53</v>
      </c>
      <c r="F11121">
        <v>17.53</v>
      </c>
      <c r="M11121" s="15">
        <v>33143</v>
      </c>
      <c r="N11121" t="str">
        <f t="shared" si="384"/>
        <v>On</v>
      </c>
      <c r="O11121">
        <f t="shared" si="385"/>
        <v>4</v>
      </c>
    </row>
    <row r="11122" spans="1:15" x14ac:dyDescent="0.25">
      <c r="A11122" s="2">
        <v>36349</v>
      </c>
      <c r="B11122">
        <v>900</v>
      </c>
      <c r="C11122">
        <v>22.03</v>
      </c>
      <c r="D11122">
        <v>22.03</v>
      </c>
      <c r="E11122">
        <v>22.03</v>
      </c>
      <c r="F11122">
        <v>22.03</v>
      </c>
      <c r="M11122" s="15">
        <v>35904</v>
      </c>
      <c r="N11122" t="str">
        <f t="shared" si="384"/>
        <v>On</v>
      </c>
      <c r="O11122">
        <f t="shared" si="385"/>
        <v>4</v>
      </c>
    </row>
    <row r="11123" spans="1:15" x14ac:dyDescent="0.25">
      <c r="A11123" s="2">
        <v>36349</v>
      </c>
      <c r="B11123">
        <v>1000</v>
      </c>
      <c r="C11123">
        <v>32.29</v>
      </c>
      <c r="D11123">
        <v>32.29</v>
      </c>
      <c r="E11123">
        <v>32.29</v>
      </c>
      <c r="F11123">
        <v>32.29</v>
      </c>
      <c r="M11123" s="15">
        <v>38039</v>
      </c>
      <c r="N11123" t="str">
        <f t="shared" si="384"/>
        <v>On</v>
      </c>
      <c r="O11123">
        <f t="shared" si="385"/>
        <v>4</v>
      </c>
    </row>
    <row r="11124" spans="1:15" x14ac:dyDescent="0.25">
      <c r="A11124" s="2">
        <v>36349</v>
      </c>
      <c r="B11124">
        <v>1100</v>
      </c>
      <c r="C11124">
        <v>38.369999999999997</v>
      </c>
      <c r="D11124">
        <v>38.369999999999997</v>
      </c>
      <c r="E11124">
        <v>38.369999999999997</v>
      </c>
      <c r="F11124">
        <v>38.369999999999997</v>
      </c>
      <c r="M11124" s="15">
        <v>40015</v>
      </c>
      <c r="N11124" t="str">
        <f t="shared" si="384"/>
        <v>On</v>
      </c>
      <c r="O11124">
        <f t="shared" si="385"/>
        <v>4</v>
      </c>
    </row>
    <row r="11125" spans="1:15" x14ac:dyDescent="0.25">
      <c r="A11125" s="2">
        <v>36349</v>
      </c>
      <c r="B11125">
        <v>1200</v>
      </c>
      <c r="C11125">
        <v>30.58</v>
      </c>
      <c r="D11125">
        <v>30.58</v>
      </c>
      <c r="E11125">
        <v>30.58</v>
      </c>
      <c r="F11125">
        <v>30.58</v>
      </c>
      <c r="M11125" s="15">
        <v>41306</v>
      </c>
      <c r="N11125" t="str">
        <f t="shared" si="384"/>
        <v>On</v>
      </c>
      <c r="O11125">
        <f t="shared" si="385"/>
        <v>4</v>
      </c>
    </row>
    <row r="11126" spans="1:15" x14ac:dyDescent="0.25">
      <c r="A11126" s="2">
        <v>36349</v>
      </c>
      <c r="B11126">
        <v>1300</v>
      </c>
      <c r="C11126">
        <v>29.1</v>
      </c>
      <c r="D11126">
        <v>29.1</v>
      </c>
      <c r="E11126">
        <v>29.1</v>
      </c>
      <c r="F11126">
        <v>29.1</v>
      </c>
      <c r="M11126" s="15">
        <v>41982</v>
      </c>
      <c r="N11126" t="str">
        <f t="shared" si="384"/>
        <v>On</v>
      </c>
      <c r="O11126">
        <f t="shared" si="385"/>
        <v>4</v>
      </c>
    </row>
    <row r="11127" spans="1:15" x14ac:dyDescent="0.25">
      <c r="A11127" s="2">
        <v>36349</v>
      </c>
      <c r="B11127">
        <v>1400</v>
      </c>
      <c r="C11127">
        <v>40.15</v>
      </c>
      <c r="D11127">
        <v>40.15</v>
      </c>
      <c r="E11127">
        <v>40.15</v>
      </c>
      <c r="F11127">
        <v>40.15</v>
      </c>
      <c r="M11127" s="15">
        <v>42720</v>
      </c>
      <c r="N11127" t="str">
        <f t="shared" si="384"/>
        <v>On</v>
      </c>
      <c r="O11127">
        <f t="shared" si="385"/>
        <v>4</v>
      </c>
    </row>
    <row r="11128" spans="1:15" x14ac:dyDescent="0.25">
      <c r="A11128" s="2">
        <v>36349</v>
      </c>
      <c r="B11128">
        <v>1500</v>
      </c>
      <c r="C11128">
        <v>35.56</v>
      </c>
      <c r="D11128">
        <v>36.46</v>
      </c>
      <c r="E11128">
        <v>36.26</v>
      </c>
      <c r="F11128">
        <v>36.92</v>
      </c>
      <c r="M11128" s="15">
        <v>43545</v>
      </c>
      <c r="N11128" t="str">
        <f t="shared" si="384"/>
        <v>On</v>
      </c>
      <c r="O11128">
        <f t="shared" si="385"/>
        <v>4</v>
      </c>
    </row>
    <row r="11129" spans="1:15" x14ac:dyDescent="0.25">
      <c r="A11129" s="2">
        <v>36349</v>
      </c>
      <c r="B11129">
        <v>1600</v>
      </c>
      <c r="C11129">
        <v>36.19</v>
      </c>
      <c r="D11129">
        <v>38.31</v>
      </c>
      <c r="E11129">
        <v>37.83</v>
      </c>
      <c r="F11129">
        <v>39.4</v>
      </c>
      <c r="M11129" s="15">
        <v>43802</v>
      </c>
      <c r="N11129" t="str">
        <f t="shared" si="384"/>
        <v>On</v>
      </c>
      <c r="O11129">
        <f t="shared" si="385"/>
        <v>4</v>
      </c>
    </row>
    <row r="11130" spans="1:15" x14ac:dyDescent="0.25">
      <c r="A11130" s="2">
        <v>36349</v>
      </c>
      <c r="B11130">
        <v>1700</v>
      </c>
      <c r="C11130">
        <v>36.86</v>
      </c>
      <c r="D11130">
        <v>38.770000000000003</v>
      </c>
      <c r="E11130">
        <v>38.340000000000003</v>
      </c>
      <c r="F11130">
        <v>39.76</v>
      </c>
      <c r="M11130" s="15">
        <v>43712</v>
      </c>
      <c r="N11130" t="str">
        <f t="shared" si="384"/>
        <v>On</v>
      </c>
      <c r="O11130">
        <f t="shared" si="385"/>
        <v>4</v>
      </c>
    </row>
    <row r="11131" spans="1:15" x14ac:dyDescent="0.25">
      <c r="A11131" s="2">
        <v>36349</v>
      </c>
      <c r="B11131">
        <v>1800</v>
      </c>
      <c r="C11131">
        <v>33.68</v>
      </c>
      <c r="D11131">
        <v>36.770000000000003</v>
      </c>
      <c r="E11131">
        <v>36.08</v>
      </c>
      <c r="F11131">
        <v>38.369999999999997</v>
      </c>
      <c r="M11131" s="15">
        <v>43731</v>
      </c>
      <c r="N11131" t="str">
        <f t="shared" si="384"/>
        <v>On</v>
      </c>
      <c r="O11131">
        <f t="shared" si="385"/>
        <v>4</v>
      </c>
    </row>
    <row r="11132" spans="1:15" x14ac:dyDescent="0.25">
      <c r="A11132" s="2">
        <v>36349</v>
      </c>
      <c r="B11132">
        <v>1900</v>
      </c>
      <c r="C11132">
        <v>31.32</v>
      </c>
      <c r="D11132">
        <v>34.07</v>
      </c>
      <c r="E11132">
        <v>33.450000000000003</v>
      </c>
      <c r="F11132">
        <v>35.5</v>
      </c>
      <c r="M11132" s="15">
        <v>42371</v>
      </c>
      <c r="N11132" t="str">
        <f t="shared" si="384"/>
        <v>On</v>
      </c>
      <c r="O11132">
        <f t="shared" si="385"/>
        <v>4</v>
      </c>
    </row>
    <row r="11133" spans="1:15" x14ac:dyDescent="0.25">
      <c r="A11133" s="2">
        <v>36349</v>
      </c>
      <c r="B11133">
        <v>2000</v>
      </c>
      <c r="C11133">
        <v>29.98</v>
      </c>
      <c r="D11133">
        <v>30.75</v>
      </c>
      <c r="E11133">
        <v>30.58</v>
      </c>
      <c r="F11133">
        <v>31.16</v>
      </c>
      <c r="M11133" s="15">
        <v>40695</v>
      </c>
      <c r="N11133" t="str">
        <f t="shared" si="384"/>
        <v>On</v>
      </c>
      <c r="O11133">
        <f t="shared" si="385"/>
        <v>4</v>
      </c>
    </row>
    <row r="11134" spans="1:15" x14ac:dyDescent="0.25">
      <c r="A11134" s="2">
        <v>36349</v>
      </c>
      <c r="B11134">
        <v>2100</v>
      </c>
      <c r="C11134">
        <v>25.5</v>
      </c>
      <c r="D11134">
        <v>25.5</v>
      </c>
      <c r="E11134">
        <v>25.5</v>
      </c>
      <c r="F11134">
        <v>25.5</v>
      </c>
      <c r="M11134" s="15">
        <v>39428</v>
      </c>
      <c r="N11134" t="str">
        <f t="shared" si="384"/>
        <v>On</v>
      </c>
      <c r="O11134">
        <f t="shared" si="385"/>
        <v>4</v>
      </c>
    </row>
    <row r="11135" spans="1:15" x14ac:dyDescent="0.25">
      <c r="A11135" s="2">
        <v>36349</v>
      </c>
      <c r="B11135">
        <v>2200</v>
      </c>
      <c r="C11135">
        <v>23.95</v>
      </c>
      <c r="D11135">
        <v>23.95</v>
      </c>
      <c r="E11135">
        <v>23.95</v>
      </c>
      <c r="F11135">
        <v>23.95</v>
      </c>
      <c r="M11135" s="15">
        <v>38662</v>
      </c>
      <c r="N11135" t="str">
        <f t="shared" si="384"/>
        <v>On</v>
      </c>
      <c r="O11135">
        <f t="shared" si="385"/>
        <v>4</v>
      </c>
    </row>
    <row r="11136" spans="1:15" x14ac:dyDescent="0.25">
      <c r="A11136" s="2">
        <v>36349</v>
      </c>
      <c r="B11136">
        <v>2300</v>
      </c>
      <c r="C11136">
        <v>21.1</v>
      </c>
      <c r="D11136">
        <v>21.1</v>
      </c>
      <c r="E11136">
        <v>21.1</v>
      </c>
      <c r="F11136">
        <v>21.1</v>
      </c>
      <c r="M11136" s="15">
        <v>35788</v>
      </c>
      <c r="N11136" t="str">
        <f t="shared" si="384"/>
        <v>On</v>
      </c>
      <c r="O11136">
        <f t="shared" si="385"/>
        <v>4</v>
      </c>
    </row>
    <row r="11137" spans="1:15" x14ac:dyDescent="0.25">
      <c r="A11137" s="2">
        <v>36349</v>
      </c>
      <c r="B11137">
        <v>2400</v>
      </c>
      <c r="C11137">
        <v>18.54</v>
      </c>
      <c r="D11137">
        <v>18.54</v>
      </c>
      <c r="E11137">
        <v>18.54</v>
      </c>
      <c r="F11137">
        <v>18.54</v>
      </c>
      <c r="M11137" s="15">
        <v>32089</v>
      </c>
      <c r="N11137" t="str">
        <f t="shared" si="384"/>
        <v>Off</v>
      </c>
      <c r="O11137">
        <f t="shared" si="385"/>
        <v>4</v>
      </c>
    </row>
    <row r="11138" spans="1:15" x14ac:dyDescent="0.25">
      <c r="A11138" s="2">
        <v>36350</v>
      </c>
      <c r="B11138">
        <v>100</v>
      </c>
      <c r="C11138">
        <v>18.96</v>
      </c>
      <c r="D11138">
        <v>18.96</v>
      </c>
      <c r="E11138">
        <v>18.96</v>
      </c>
      <c r="F11138">
        <v>18.96</v>
      </c>
      <c r="M11138" s="15">
        <v>28932</v>
      </c>
      <c r="N11138" t="str">
        <f t="shared" si="384"/>
        <v>Off</v>
      </c>
      <c r="O11138">
        <f t="shared" si="385"/>
        <v>5</v>
      </c>
    </row>
    <row r="11139" spans="1:15" x14ac:dyDescent="0.25">
      <c r="A11139" s="2">
        <v>36350</v>
      </c>
      <c r="B11139">
        <v>200</v>
      </c>
      <c r="C11139">
        <v>16.510000000000002</v>
      </c>
      <c r="D11139">
        <v>16.510000000000002</v>
      </c>
      <c r="E11139">
        <v>16.510000000000002</v>
      </c>
      <c r="F11139">
        <v>16.510000000000002</v>
      </c>
      <c r="M11139" s="15">
        <v>27020</v>
      </c>
      <c r="N11139" t="str">
        <f t="shared" si="384"/>
        <v>Off</v>
      </c>
      <c r="O11139">
        <f t="shared" si="385"/>
        <v>5</v>
      </c>
    </row>
    <row r="11140" spans="1:15" x14ac:dyDescent="0.25">
      <c r="A11140" s="2">
        <v>36350</v>
      </c>
      <c r="B11140">
        <v>300</v>
      </c>
      <c r="C11140">
        <v>14.25</v>
      </c>
      <c r="D11140">
        <v>14.25</v>
      </c>
      <c r="E11140">
        <v>14.25</v>
      </c>
      <c r="F11140">
        <v>14.25</v>
      </c>
      <c r="M11140" s="15">
        <v>26090</v>
      </c>
      <c r="N11140" t="str">
        <f t="shared" si="384"/>
        <v>Off</v>
      </c>
      <c r="O11140">
        <f t="shared" si="385"/>
        <v>5</v>
      </c>
    </row>
    <row r="11141" spans="1:15" x14ac:dyDescent="0.25">
      <c r="A11141" s="2">
        <v>36350</v>
      </c>
      <c r="B11141">
        <v>400</v>
      </c>
      <c r="C11141">
        <v>10.97</v>
      </c>
      <c r="D11141">
        <v>10.97</v>
      </c>
      <c r="E11141">
        <v>10.97</v>
      </c>
      <c r="F11141">
        <v>10.97</v>
      </c>
      <c r="M11141" s="15">
        <v>25396</v>
      </c>
      <c r="N11141" t="str">
        <f t="shared" si="384"/>
        <v>Off</v>
      </c>
      <c r="O11141">
        <f t="shared" si="385"/>
        <v>5</v>
      </c>
    </row>
    <row r="11142" spans="1:15" x14ac:dyDescent="0.25">
      <c r="A11142" s="2">
        <v>36350</v>
      </c>
      <c r="B11142">
        <v>500</v>
      </c>
      <c r="C11142">
        <v>11.08</v>
      </c>
      <c r="D11142">
        <v>11.08</v>
      </c>
      <c r="E11142">
        <v>11.08</v>
      </c>
      <c r="F11142">
        <v>11.08</v>
      </c>
      <c r="M11142" s="15">
        <v>25208</v>
      </c>
      <c r="N11142" t="str">
        <f t="shared" si="384"/>
        <v>Off</v>
      </c>
      <c r="O11142">
        <f t="shared" si="385"/>
        <v>5</v>
      </c>
    </row>
    <row r="11143" spans="1:15" x14ac:dyDescent="0.25">
      <c r="A11143" s="2">
        <v>36350</v>
      </c>
      <c r="B11143">
        <v>600</v>
      </c>
      <c r="C11143">
        <v>12.62</v>
      </c>
      <c r="D11143">
        <v>12.62</v>
      </c>
      <c r="E11143">
        <v>12.62</v>
      </c>
      <c r="F11143">
        <v>12.62</v>
      </c>
      <c r="M11143" s="15">
        <v>26122</v>
      </c>
      <c r="N11143" t="str">
        <f t="shared" si="384"/>
        <v>Off</v>
      </c>
      <c r="O11143">
        <f t="shared" si="385"/>
        <v>5</v>
      </c>
    </row>
    <row r="11144" spans="1:15" x14ac:dyDescent="0.25">
      <c r="A11144" s="2">
        <v>36350</v>
      </c>
      <c r="B11144">
        <v>700</v>
      </c>
      <c r="C11144">
        <v>16.71</v>
      </c>
      <c r="D11144">
        <v>16.71</v>
      </c>
      <c r="E11144">
        <v>16.71</v>
      </c>
      <c r="F11144">
        <v>16.71</v>
      </c>
      <c r="M11144" s="15">
        <v>28128</v>
      </c>
      <c r="N11144" t="str">
        <f t="shared" si="384"/>
        <v>Off</v>
      </c>
      <c r="O11144">
        <f t="shared" si="385"/>
        <v>5</v>
      </c>
    </row>
    <row r="11145" spans="1:15" x14ac:dyDescent="0.25">
      <c r="A11145" s="2">
        <v>36350</v>
      </c>
      <c r="B11145">
        <v>800</v>
      </c>
      <c r="C11145">
        <v>17.88</v>
      </c>
      <c r="D11145">
        <v>17.88</v>
      </c>
      <c r="E11145">
        <v>17.88</v>
      </c>
      <c r="F11145">
        <v>17.88</v>
      </c>
      <c r="M11145" s="15">
        <v>30973</v>
      </c>
      <c r="N11145" t="str">
        <f t="shared" si="384"/>
        <v>On</v>
      </c>
      <c r="O11145">
        <f t="shared" si="385"/>
        <v>5</v>
      </c>
    </row>
    <row r="11146" spans="1:15" x14ac:dyDescent="0.25">
      <c r="A11146" s="2">
        <v>36350</v>
      </c>
      <c r="B11146">
        <v>900</v>
      </c>
      <c r="C11146">
        <v>22</v>
      </c>
      <c r="D11146">
        <v>22</v>
      </c>
      <c r="E11146">
        <v>22</v>
      </c>
      <c r="F11146">
        <v>22</v>
      </c>
      <c r="M11146" s="15">
        <v>33974</v>
      </c>
      <c r="N11146" t="str">
        <f t="shared" si="384"/>
        <v>On</v>
      </c>
      <c r="O11146">
        <f t="shared" si="385"/>
        <v>5</v>
      </c>
    </row>
    <row r="11147" spans="1:15" x14ac:dyDescent="0.25">
      <c r="A11147" s="2">
        <v>36350</v>
      </c>
      <c r="B11147">
        <v>1000</v>
      </c>
      <c r="C11147">
        <v>19.12</v>
      </c>
      <c r="D11147">
        <v>19.12</v>
      </c>
      <c r="E11147">
        <v>19.12</v>
      </c>
      <c r="F11147">
        <v>19.12</v>
      </c>
      <c r="M11147" s="15">
        <v>35925</v>
      </c>
      <c r="N11147" t="str">
        <f t="shared" ref="N11147:N11210" si="386">+IF(B11147&gt;700,IF(B11147&lt;2400,"On","Off"),"Off")</f>
        <v>On</v>
      </c>
      <c r="O11147">
        <f t="shared" si="385"/>
        <v>5</v>
      </c>
    </row>
    <row r="11148" spans="1:15" x14ac:dyDescent="0.25">
      <c r="A11148" s="2">
        <v>36350</v>
      </c>
      <c r="B11148">
        <v>1100</v>
      </c>
      <c r="C11148">
        <v>27.27</v>
      </c>
      <c r="D11148">
        <v>27.27</v>
      </c>
      <c r="E11148">
        <v>27.27</v>
      </c>
      <c r="F11148">
        <v>27.27</v>
      </c>
      <c r="M11148" s="15">
        <v>37634</v>
      </c>
      <c r="N11148" t="str">
        <f t="shared" si="386"/>
        <v>On</v>
      </c>
      <c r="O11148">
        <f t="shared" si="385"/>
        <v>5</v>
      </c>
    </row>
    <row r="11149" spans="1:15" x14ac:dyDescent="0.25">
      <c r="A11149" s="2">
        <v>36350</v>
      </c>
      <c r="B11149">
        <v>1200</v>
      </c>
      <c r="C11149">
        <v>34.020000000000003</v>
      </c>
      <c r="D11149">
        <v>34.020000000000003</v>
      </c>
      <c r="E11149">
        <v>34.020000000000003</v>
      </c>
      <c r="F11149">
        <v>34.020000000000003</v>
      </c>
      <c r="M11149" s="15">
        <v>39612</v>
      </c>
      <c r="N11149" t="str">
        <f t="shared" si="386"/>
        <v>On</v>
      </c>
      <c r="O11149">
        <f t="shared" si="385"/>
        <v>5</v>
      </c>
    </row>
    <row r="11150" spans="1:15" x14ac:dyDescent="0.25">
      <c r="A11150" s="2">
        <v>36350</v>
      </c>
      <c r="B11150">
        <v>1300</v>
      </c>
      <c r="C11150">
        <v>35.33</v>
      </c>
      <c r="D11150">
        <v>35.33</v>
      </c>
      <c r="E11150">
        <v>35.33</v>
      </c>
      <c r="F11150">
        <v>35.33</v>
      </c>
      <c r="M11150" s="15">
        <v>40858</v>
      </c>
      <c r="N11150" t="str">
        <f t="shared" si="386"/>
        <v>On</v>
      </c>
      <c r="O11150">
        <f t="shared" si="385"/>
        <v>5</v>
      </c>
    </row>
    <row r="11151" spans="1:15" x14ac:dyDescent="0.25">
      <c r="A11151" s="2">
        <v>36350</v>
      </c>
      <c r="B11151">
        <v>1400</v>
      </c>
      <c r="C11151">
        <v>41.23</v>
      </c>
      <c r="D11151">
        <v>41.23</v>
      </c>
      <c r="E11151">
        <v>41.23</v>
      </c>
      <c r="F11151">
        <v>41.23</v>
      </c>
      <c r="M11151" s="15">
        <v>42127</v>
      </c>
      <c r="N11151" t="str">
        <f t="shared" si="386"/>
        <v>On</v>
      </c>
      <c r="O11151">
        <f t="shared" si="385"/>
        <v>5</v>
      </c>
    </row>
    <row r="11152" spans="1:15" x14ac:dyDescent="0.25">
      <c r="A11152" s="2">
        <v>36350</v>
      </c>
      <c r="B11152">
        <v>1500</v>
      </c>
      <c r="C11152">
        <v>43.9</v>
      </c>
      <c r="D11152">
        <v>43.9</v>
      </c>
      <c r="E11152">
        <v>43.9</v>
      </c>
      <c r="F11152">
        <v>43.9</v>
      </c>
      <c r="M11152" s="15">
        <v>42939</v>
      </c>
      <c r="N11152" t="str">
        <f t="shared" si="386"/>
        <v>On</v>
      </c>
      <c r="O11152">
        <f t="shared" si="385"/>
        <v>5</v>
      </c>
    </row>
    <row r="11153" spans="1:15" x14ac:dyDescent="0.25">
      <c r="A11153" s="2">
        <v>36350</v>
      </c>
      <c r="B11153">
        <v>1600</v>
      </c>
      <c r="C11153">
        <v>48.47</v>
      </c>
      <c r="D11153">
        <v>48.47</v>
      </c>
      <c r="E11153">
        <v>48.47</v>
      </c>
      <c r="F11153">
        <v>48.47</v>
      </c>
      <c r="M11153" s="15">
        <v>43619</v>
      </c>
      <c r="N11153" t="str">
        <f t="shared" si="386"/>
        <v>On</v>
      </c>
      <c r="O11153">
        <f t="shared" si="385"/>
        <v>5</v>
      </c>
    </row>
    <row r="11154" spans="1:15" x14ac:dyDescent="0.25">
      <c r="A11154" s="2">
        <v>36350</v>
      </c>
      <c r="B11154">
        <v>1700</v>
      </c>
      <c r="C11154">
        <v>49.07</v>
      </c>
      <c r="D11154">
        <v>49.07</v>
      </c>
      <c r="E11154">
        <v>49.07</v>
      </c>
      <c r="F11154">
        <v>49.07</v>
      </c>
      <c r="M11154" s="15">
        <v>44132</v>
      </c>
      <c r="N11154" t="str">
        <f t="shared" si="386"/>
        <v>On</v>
      </c>
      <c r="O11154">
        <f t="shared" si="385"/>
        <v>5</v>
      </c>
    </row>
    <row r="11155" spans="1:15" x14ac:dyDescent="0.25">
      <c r="A11155" s="2">
        <v>36350</v>
      </c>
      <c r="B11155">
        <v>1800</v>
      </c>
      <c r="C11155">
        <v>51.4</v>
      </c>
      <c r="D11155">
        <v>51.4</v>
      </c>
      <c r="E11155">
        <v>51.4</v>
      </c>
      <c r="F11155">
        <v>51.4</v>
      </c>
      <c r="M11155" s="15">
        <v>43994</v>
      </c>
      <c r="N11155" t="str">
        <f t="shared" si="386"/>
        <v>On</v>
      </c>
      <c r="O11155">
        <f t="shared" si="385"/>
        <v>5</v>
      </c>
    </row>
    <row r="11156" spans="1:15" x14ac:dyDescent="0.25">
      <c r="A11156" s="2">
        <v>36350</v>
      </c>
      <c r="B11156">
        <v>1900</v>
      </c>
      <c r="C11156">
        <v>41.26</v>
      </c>
      <c r="D11156">
        <v>41.26</v>
      </c>
      <c r="E11156">
        <v>41.26</v>
      </c>
      <c r="F11156">
        <v>41.26</v>
      </c>
      <c r="M11156" s="15">
        <v>42999</v>
      </c>
      <c r="N11156" t="str">
        <f t="shared" si="386"/>
        <v>On</v>
      </c>
      <c r="O11156">
        <f t="shared" si="385"/>
        <v>5</v>
      </c>
    </row>
    <row r="11157" spans="1:15" x14ac:dyDescent="0.25">
      <c r="A11157" s="2">
        <v>36350</v>
      </c>
      <c r="B11157">
        <v>2000</v>
      </c>
      <c r="C11157">
        <v>37.590000000000003</v>
      </c>
      <c r="D11157">
        <v>37.590000000000003</v>
      </c>
      <c r="E11157">
        <v>37.590000000000003</v>
      </c>
      <c r="F11157">
        <v>37.590000000000003</v>
      </c>
      <c r="M11157" s="15">
        <v>41795</v>
      </c>
      <c r="N11157" t="str">
        <f t="shared" si="386"/>
        <v>On</v>
      </c>
      <c r="O11157">
        <f t="shared" si="385"/>
        <v>5</v>
      </c>
    </row>
    <row r="11158" spans="1:15" x14ac:dyDescent="0.25">
      <c r="A11158" s="2">
        <v>36350</v>
      </c>
      <c r="B11158">
        <v>2100</v>
      </c>
      <c r="C11158">
        <v>35.82</v>
      </c>
      <c r="D11158">
        <v>35.82</v>
      </c>
      <c r="E11158">
        <v>35.82</v>
      </c>
      <c r="F11158">
        <v>35.82</v>
      </c>
      <c r="M11158" s="15">
        <v>41052</v>
      </c>
      <c r="N11158" t="str">
        <f t="shared" si="386"/>
        <v>On</v>
      </c>
      <c r="O11158">
        <f t="shared" si="385"/>
        <v>5</v>
      </c>
    </row>
    <row r="11159" spans="1:15" x14ac:dyDescent="0.25">
      <c r="A11159" s="2">
        <v>36350</v>
      </c>
      <c r="B11159">
        <v>2200</v>
      </c>
      <c r="C11159">
        <v>42.7</v>
      </c>
      <c r="D11159">
        <v>42.7</v>
      </c>
      <c r="E11159">
        <v>42.7</v>
      </c>
      <c r="F11159">
        <v>42.7</v>
      </c>
      <c r="M11159" s="15">
        <v>41036</v>
      </c>
      <c r="N11159" t="str">
        <f t="shared" si="386"/>
        <v>On</v>
      </c>
      <c r="O11159">
        <f t="shared" si="385"/>
        <v>5</v>
      </c>
    </row>
    <row r="11160" spans="1:15" x14ac:dyDescent="0.25">
      <c r="A11160" s="2">
        <v>36350</v>
      </c>
      <c r="B11160">
        <v>2300</v>
      </c>
      <c r="C11160">
        <v>37.08</v>
      </c>
      <c r="D11160">
        <v>37.08</v>
      </c>
      <c r="E11160">
        <v>37.08</v>
      </c>
      <c r="F11160">
        <v>37.08</v>
      </c>
      <c r="M11160" s="15">
        <v>39038</v>
      </c>
      <c r="N11160" t="str">
        <f t="shared" si="386"/>
        <v>On</v>
      </c>
      <c r="O11160">
        <f t="shared" si="385"/>
        <v>5</v>
      </c>
    </row>
    <row r="11161" spans="1:15" x14ac:dyDescent="0.25">
      <c r="A11161" s="2">
        <v>36350</v>
      </c>
      <c r="B11161">
        <v>2400</v>
      </c>
      <c r="C11161">
        <v>33.270000000000003</v>
      </c>
      <c r="D11161">
        <v>33.270000000000003</v>
      </c>
      <c r="E11161">
        <v>33.270000000000003</v>
      </c>
      <c r="F11161">
        <v>33.270000000000003</v>
      </c>
      <c r="M11161" s="15">
        <v>36376</v>
      </c>
      <c r="N11161" t="str">
        <f t="shared" si="386"/>
        <v>Off</v>
      </c>
      <c r="O11161">
        <f t="shared" si="385"/>
        <v>5</v>
      </c>
    </row>
    <row r="11162" spans="1:15" x14ac:dyDescent="0.25">
      <c r="A11162" s="2">
        <v>36351</v>
      </c>
      <c r="B11162">
        <v>100</v>
      </c>
      <c r="C11162">
        <v>37.520000000000003</v>
      </c>
      <c r="D11162">
        <v>37.520000000000003</v>
      </c>
      <c r="E11162">
        <v>37.520000000000003</v>
      </c>
      <c r="F11162">
        <v>37.520000000000003</v>
      </c>
      <c r="M11162" s="15">
        <v>33840</v>
      </c>
      <c r="N11162" t="str">
        <f t="shared" si="386"/>
        <v>Off</v>
      </c>
      <c r="O11162">
        <f t="shared" si="385"/>
        <v>6</v>
      </c>
    </row>
    <row r="11163" spans="1:15" x14ac:dyDescent="0.25">
      <c r="A11163" s="2">
        <v>36351</v>
      </c>
      <c r="B11163">
        <v>200</v>
      </c>
      <c r="C11163">
        <v>28.46</v>
      </c>
      <c r="D11163">
        <v>28.46</v>
      </c>
      <c r="E11163">
        <v>28.46</v>
      </c>
      <c r="F11163">
        <v>28.46</v>
      </c>
      <c r="M11163" s="15">
        <v>32159</v>
      </c>
      <c r="N11163" t="str">
        <f t="shared" si="386"/>
        <v>Off</v>
      </c>
      <c r="O11163">
        <f t="shared" si="385"/>
        <v>6</v>
      </c>
    </row>
    <row r="11164" spans="1:15" x14ac:dyDescent="0.25">
      <c r="A11164" s="2">
        <v>36351</v>
      </c>
      <c r="B11164">
        <v>300</v>
      </c>
      <c r="C11164">
        <v>23.98</v>
      </c>
      <c r="D11164">
        <v>23.98</v>
      </c>
      <c r="E11164">
        <v>23.98</v>
      </c>
      <c r="F11164">
        <v>23.98</v>
      </c>
      <c r="M11164" s="15">
        <v>30908</v>
      </c>
      <c r="N11164" t="str">
        <f t="shared" si="386"/>
        <v>Off</v>
      </c>
      <c r="O11164">
        <f t="shared" si="385"/>
        <v>6</v>
      </c>
    </row>
    <row r="11165" spans="1:15" x14ac:dyDescent="0.25">
      <c r="A11165" s="2">
        <v>36351</v>
      </c>
      <c r="B11165">
        <v>400</v>
      </c>
      <c r="C11165">
        <v>19.25</v>
      </c>
      <c r="D11165">
        <v>19.25</v>
      </c>
      <c r="E11165">
        <v>19.25</v>
      </c>
      <c r="F11165">
        <v>19.25</v>
      </c>
      <c r="M11165" s="15">
        <v>29738</v>
      </c>
      <c r="N11165" t="str">
        <f t="shared" si="386"/>
        <v>Off</v>
      </c>
      <c r="O11165">
        <f t="shared" si="385"/>
        <v>6</v>
      </c>
    </row>
    <row r="11166" spans="1:15" x14ac:dyDescent="0.25">
      <c r="A11166" s="2">
        <v>36351</v>
      </c>
      <c r="B11166">
        <v>500</v>
      </c>
      <c r="C11166">
        <v>18.79</v>
      </c>
      <c r="D11166">
        <v>18.79</v>
      </c>
      <c r="E11166">
        <v>18.79</v>
      </c>
      <c r="F11166">
        <v>18.79</v>
      </c>
      <c r="M11166" s="15">
        <v>29119</v>
      </c>
      <c r="N11166" t="str">
        <f t="shared" si="386"/>
        <v>Off</v>
      </c>
      <c r="O11166">
        <f t="shared" si="385"/>
        <v>6</v>
      </c>
    </row>
    <row r="11167" spans="1:15" x14ac:dyDescent="0.25">
      <c r="A11167" s="2">
        <v>36351</v>
      </c>
      <c r="B11167">
        <v>600</v>
      </c>
      <c r="C11167">
        <v>18.25</v>
      </c>
      <c r="D11167">
        <v>18.25</v>
      </c>
      <c r="E11167">
        <v>18.25</v>
      </c>
      <c r="F11167">
        <v>18.25</v>
      </c>
      <c r="M11167" s="15">
        <v>28929</v>
      </c>
      <c r="N11167" t="str">
        <f t="shared" si="386"/>
        <v>Off</v>
      </c>
      <c r="O11167">
        <f t="shared" si="385"/>
        <v>6</v>
      </c>
    </row>
    <row r="11168" spans="1:15" x14ac:dyDescent="0.25">
      <c r="A11168" s="2">
        <v>36351</v>
      </c>
      <c r="B11168">
        <v>700</v>
      </c>
      <c r="C11168">
        <v>18.71</v>
      </c>
      <c r="D11168">
        <v>18.71</v>
      </c>
      <c r="E11168">
        <v>18.71</v>
      </c>
      <c r="F11168">
        <v>18.71</v>
      </c>
      <c r="M11168" s="15">
        <v>29176</v>
      </c>
      <c r="N11168" t="str">
        <f t="shared" si="386"/>
        <v>Off</v>
      </c>
      <c r="O11168">
        <f t="shared" si="385"/>
        <v>6</v>
      </c>
    </row>
    <row r="11169" spans="1:15" x14ac:dyDescent="0.25">
      <c r="A11169" s="2">
        <v>36351</v>
      </c>
      <c r="B11169">
        <v>800</v>
      </c>
      <c r="C11169">
        <v>22.92</v>
      </c>
      <c r="D11169">
        <v>22.92</v>
      </c>
      <c r="E11169">
        <v>22.92</v>
      </c>
      <c r="F11169">
        <v>22.92</v>
      </c>
      <c r="M11169" s="15">
        <v>30879</v>
      </c>
      <c r="N11169" t="str">
        <f t="shared" si="386"/>
        <v>On</v>
      </c>
      <c r="O11169">
        <f t="shared" si="385"/>
        <v>6</v>
      </c>
    </row>
    <row r="11170" spans="1:15" x14ac:dyDescent="0.25">
      <c r="A11170" s="2">
        <v>36351</v>
      </c>
      <c r="B11170">
        <v>900</v>
      </c>
      <c r="C11170">
        <v>27.25</v>
      </c>
      <c r="D11170">
        <v>27.25</v>
      </c>
      <c r="E11170">
        <v>27.25</v>
      </c>
      <c r="F11170">
        <v>27.25</v>
      </c>
      <c r="M11170" s="15">
        <v>33521</v>
      </c>
      <c r="N11170" t="str">
        <f t="shared" si="386"/>
        <v>On</v>
      </c>
      <c r="O11170">
        <f t="shared" si="385"/>
        <v>6</v>
      </c>
    </row>
    <row r="11171" spans="1:15" x14ac:dyDescent="0.25">
      <c r="A11171" s="2">
        <v>36351</v>
      </c>
      <c r="B11171">
        <v>1000</v>
      </c>
      <c r="C11171">
        <v>35.83</v>
      </c>
      <c r="D11171">
        <v>35.83</v>
      </c>
      <c r="E11171">
        <v>35.83</v>
      </c>
      <c r="F11171">
        <v>35.83</v>
      </c>
      <c r="M11171" s="15">
        <v>36007</v>
      </c>
      <c r="N11171" t="str">
        <f t="shared" si="386"/>
        <v>On</v>
      </c>
      <c r="O11171">
        <f t="shared" ref="O11171:O11234" si="387">+WEEKDAY(A11171,2)</f>
        <v>6</v>
      </c>
    </row>
    <row r="11172" spans="1:15" x14ac:dyDescent="0.25">
      <c r="A11172" s="2">
        <v>36351</v>
      </c>
      <c r="B11172">
        <v>1100</v>
      </c>
      <c r="C11172">
        <v>27.67</v>
      </c>
      <c r="D11172">
        <v>27.67</v>
      </c>
      <c r="E11172">
        <v>27.67</v>
      </c>
      <c r="F11172">
        <v>27.67</v>
      </c>
      <c r="M11172" s="15">
        <v>37245</v>
      </c>
      <c r="N11172" t="str">
        <f t="shared" si="386"/>
        <v>On</v>
      </c>
      <c r="O11172">
        <f t="shared" si="387"/>
        <v>6</v>
      </c>
    </row>
    <row r="11173" spans="1:15" x14ac:dyDescent="0.25">
      <c r="A11173" s="2">
        <v>36351</v>
      </c>
      <c r="B11173">
        <v>1200</v>
      </c>
      <c r="C11173">
        <v>27</v>
      </c>
      <c r="D11173">
        <v>27</v>
      </c>
      <c r="E11173">
        <v>27</v>
      </c>
      <c r="F11173">
        <v>27</v>
      </c>
      <c r="M11173" s="15">
        <v>37700</v>
      </c>
      <c r="N11173" t="str">
        <f t="shared" si="386"/>
        <v>On</v>
      </c>
      <c r="O11173">
        <f t="shared" si="387"/>
        <v>6</v>
      </c>
    </row>
    <row r="11174" spans="1:15" x14ac:dyDescent="0.25">
      <c r="A11174" s="2">
        <v>36351</v>
      </c>
      <c r="B11174">
        <v>1300</v>
      </c>
      <c r="C11174">
        <v>24.58</v>
      </c>
      <c r="D11174">
        <v>24.58</v>
      </c>
      <c r="E11174">
        <v>24.58</v>
      </c>
      <c r="F11174">
        <v>24.58</v>
      </c>
      <c r="M11174" s="15">
        <v>37773</v>
      </c>
      <c r="N11174" t="str">
        <f t="shared" si="386"/>
        <v>On</v>
      </c>
      <c r="O11174">
        <f t="shared" si="387"/>
        <v>6</v>
      </c>
    </row>
    <row r="11175" spans="1:15" x14ac:dyDescent="0.25">
      <c r="A11175" s="2">
        <v>36351</v>
      </c>
      <c r="B11175">
        <v>1400</v>
      </c>
      <c r="C11175">
        <v>24.42</v>
      </c>
      <c r="D11175">
        <v>24.42</v>
      </c>
      <c r="E11175">
        <v>24.42</v>
      </c>
      <c r="F11175">
        <v>24.42</v>
      </c>
      <c r="M11175" s="15">
        <v>37467</v>
      </c>
      <c r="N11175" t="str">
        <f t="shared" si="386"/>
        <v>On</v>
      </c>
      <c r="O11175">
        <f t="shared" si="387"/>
        <v>6</v>
      </c>
    </row>
    <row r="11176" spans="1:15" x14ac:dyDescent="0.25">
      <c r="A11176" s="2">
        <v>36351</v>
      </c>
      <c r="B11176">
        <v>1500</v>
      </c>
      <c r="C11176">
        <v>27.25</v>
      </c>
      <c r="D11176">
        <v>27.25</v>
      </c>
      <c r="E11176">
        <v>27.25</v>
      </c>
      <c r="F11176">
        <v>27.25</v>
      </c>
      <c r="M11176" s="15">
        <v>37172</v>
      </c>
      <c r="N11176" t="str">
        <f t="shared" si="386"/>
        <v>On</v>
      </c>
      <c r="O11176">
        <f t="shared" si="387"/>
        <v>6</v>
      </c>
    </row>
    <row r="11177" spans="1:15" x14ac:dyDescent="0.25">
      <c r="A11177" s="2">
        <v>36351</v>
      </c>
      <c r="B11177">
        <v>1600</v>
      </c>
      <c r="C11177">
        <v>27.82</v>
      </c>
      <c r="D11177">
        <v>27.82</v>
      </c>
      <c r="E11177">
        <v>27.82</v>
      </c>
      <c r="F11177">
        <v>27.82</v>
      </c>
      <c r="M11177" s="15">
        <v>37138</v>
      </c>
      <c r="N11177" t="str">
        <f t="shared" si="386"/>
        <v>On</v>
      </c>
      <c r="O11177">
        <f t="shared" si="387"/>
        <v>6</v>
      </c>
    </row>
    <row r="11178" spans="1:15" x14ac:dyDescent="0.25">
      <c r="A11178" s="2">
        <v>36351</v>
      </c>
      <c r="B11178">
        <v>1700</v>
      </c>
      <c r="C11178">
        <v>27.48</v>
      </c>
      <c r="D11178">
        <v>27.48</v>
      </c>
      <c r="E11178">
        <v>27.48</v>
      </c>
      <c r="F11178">
        <v>27.48</v>
      </c>
      <c r="M11178" s="15">
        <v>36993</v>
      </c>
      <c r="N11178" t="str">
        <f t="shared" si="386"/>
        <v>On</v>
      </c>
      <c r="O11178">
        <f t="shared" si="387"/>
        <v>6</v>
      </c>
    </row>
    <row r="11179" spans="1:15" x14ac:dyDescent="0.25">
      <c r="A11179" s="2">
        <v>36351</v>
      </c>
      <c r="B11179">
        <v>1800</v>
      </c>
      <c r="C11179">
        <v>23.36</v>
      </c>
      <c r="D11179">
        <v>23.36</v>
      </c>
      <c r="E11179">
        <v>23.36</v>
      </c>
      <c r="F11179">
        <v>23.36</v>
      </c>
      <c r="M11179" s="15">
        <v>36523</v>
      </c>
      <c r="N11179" t="str">
        <f t="shared" si="386"/>
        <v>On</v>
      </c>
      <c r="O11179">
        <f t="shared" si="387"/>
        <v>6</v>
      </c>
    </row>
    <row r="11180" spans="1:15" x14ac:dyDescent="0.25">
      <c r="A11180" s="2">
        <v>36351</v>
      </c>
      <c r="B11180">
        <v>1900</v>
      </c>
      <c r="C11180">
        <v>22.98</v>
      </c>
      <c r="D11180">
        <v>22.98</v>
      </c>
      <c r="E11180">
        <v>22.98</v>
      </c>
      <c r="F11180">
        <v>22.98</v>
      </c>
      <c r="M11180" s="15">
        <v>35575</v>
      </c>
      <c r="N11180" t="str">
        <f t="shared" si="386"/>
        <v>On</v>
      </c>
      <c r="O11180">
        <f t="shared" si="387"/>
        <v>6</v>
      </c>
    </row>
    <row r="11181" spans="1:15" x14ac:dyDescent="0.25">
      <c r="A11181" s="2">
        <v>36351</v>
      </c>
      <c r="B11181">
        <v>2000</v>
      </c>
      <c r="C11181">
        <v>20.54</v>
      </c>
      <c r="D11181">
        <v>20.54</v>
      </c>
      <c r="E11181">
        <v>20.54</v>
      </c>
      <c r="F11181">
        <v>20.54</v>
      </c>
      <c r="M11181" s="15">
        <v>34392</v>
      </c>
      <c r="N11181" t="str">
        <f t="shared" si="386"/>
        <v>On</v>
      </c>
      <c r="O11181">
        <f t="shared" si="387"/>
        <v>6</v>
      </c>
    </row>
    <row r="11182" spans="1:15" x14ac:dyDescent="0.25">
      <c r="A11182" s="2">
        <v>36351</v>
      </c>
      <c r="B11182">
        <v>2100</v>
      </c>
      <c r="C11182">
        <v>30.41</v>
      </c>
      <c r="D11182">
        <v>30.41</v>
      </c>
      <c r="E11182">
        <v>30.41</v>
      </c>
      <c r="F11182">
        <v>30.41</v>
      </c>
      <c r="M11182" s="15">
        <v>33410</v>
      </c>
      <c r="N11182" t="str">
        <f t="shared" si="386"/>
        <v>On</v>
      </c>
      <c r="O11182">
        <f t="shared" si="387"/>
        <v>6</v>
      </c>
    </row>
    <row r="11183" spans="1:15" x14ac:dyDescent="0.25">
      <c r="A11183" s="2">
        <v>36351</v>
      </c>
      <c r="B11183">
        <v>2200</v>
      </c>
      <c r="C11183">
        <v>24.62</v>
      </c>
      <c r="D11183">
        <v>24.62</v>
      </c>
      <c r="E11183">
        <v>24.62</v>
      </c>
      <c r="F11183">
        <v>24.62</v>
      </c>
      <c r="M11183" s="15">
        <v>33078</v>
      </c>
      <c r="N11183" t="str">
        <f t="shared" si="386"/>
        <v>On</v>
      </c>
      <c r="O11183">
        <f t="shared" si="387"/>
        <v>6</v>
      </c>
    </row>
    <row r="11184" spans="1:15" x14ac:dyDescent="0.25">
      <c r="A11184" s="2">
        <v>36351</v>
      </c>
      <c r="B11184">
        <v>2300</v>
      </c>
      <c r="C11184">
        <v>17.329999999999998</v>
      </c>
      <c r="D11184">
        <v>17.329999999999998</v>
      </c>
      <c r="E11184">
        <v>17.329999999999998</v>
      </c>
      <c r="F11184">
        <v>17.329999999999998</v>
      </c>
      <c r="M11184" s="15">
        <v>30801</v>
      </c>
      <c r="N11184" t="str">
        <f t="shared" si="386"/>
        <v>On</v>
      </c>
      <c r="O11184">
        <f t="shared" si="387"/>
        <v>6</v>
      </c>
    </row>
    <row r="11185" spans="1:15" x14ac:dyDescent="0.25">
      <c r="A11185" s="2">
        <v>36351</v>
      </c>
      <c r="B11185">
        <v>2400</v>
      </c>
      <c r="C11185">
        <v>15.3</v>
      </c>
      <c r="D11185">
        <v>15.3</v>
      </c>
      <c r="E11185">
        <v>15.3</v>
      </c>
      <c r="F11185">
        <v>15.3</v>
      </c>
      <c r="M11185" s="15">
        <v>28044</v>
      </c>
      <c r="N11185" t="str">
        <f t="shared" si="386"/>
        <v>Off</v>
      </c>
      <c r="O11185">
        <f t="shared" si="387"/>
        <v>6</v>
      </c>
    </row>
    <row r="11186" spans="1:15" x14ac:dyDescent="0.25">
      <c r="A11186" s="2">
        <v>36352</v>
      </c>
      <c r="B11186">
        <v>100</v>
      </c>
      <c r="C11186">
        <v>8.98</v>
      </c>
      <c r="D11186">
        <v>8.98</v>
      </c>
      <c r="E11186">
        <v>8.98</v>
      </c>
      <c r="F11186">
        <v>8.98</v>
      </c>
      <c r="M11186" s="15">
        <v>25591</v>
      </c>
      <c r="N11186" t="str">
        <f t="shared" si="386"/>
        <v>Off</v>
      </c>
      <c r="O11186">
        <f t="shared" si="387"/>
        <v>7</v>
      </c>
    </row>
    <row r="11187" spans="1:15" x14ac:dyDescent="0.25">
      <c r="A11187" s="2">
        <v>36352</v>
      </c>
      <c r="B11187">
        <v>200</v>
      </c>
      <c r="C11187">
        <v>7.18</v>
      </c>
      <c r="D11187">
        <v>7.18</v>
      </c>
      <c r="E11187">
        <v>7.18</v>
      </c>
      <c r="F11187">
        <v>7.18</v>
      </c>
      <c r="M11187" s="15">
        <v>23690</v>
      </c>
      <c r="N11187" t="str">
        <f t="shared" si="386"/>
        <v>Off</v>
      </c>
      <c r="O11187">
        <f t="shared" si="387"/>
        <v>7</v>
      </c>
    </row>
    <row r="11188" spans="1:15" x14ac:dyDescent="0.25">
      <c r="A11188" s="2">
        <v>36352</v>
      </c>
      <c r="B11188">
        <v>300</v>
      </c>
      <c r="C11188">
        <v>3.97</v>
      </c>
      <c r="D11188">
        <v>3.97</v>
      </c>
      <c r="E11188">
        <v>3.97</v>
      </c>
      <c r="F11188">
        <v>3.97</v>
      </c>
      <c r="M11188" s="15">
        <v>22435</v>
      </c>
      <c r="N11188" t="str">
        <f t="shared" si="386"/>
        <v>Off</v>
      </c>
      <c r="O11188">
        <f t="shared" si="387"/>
        <v>7</v>
      </c>
    </row>
    <row r="11189" spans="1:15" x14ac:dyDescent="0.25">
      <c r="A11189" s="2">
        <v>36352</v>
      </c>
      <c r="B11189">
        <v>400</v>
      </c>
      <c r="C11189">
        <v>9.86</v>
      </c>
      <c r="D11189">
        <v>9.86</v>
      </c>
      <c r="E11189">
        <v>9.86</v>
      </c>
      <c r="F11189">
        <v>9.86</v>
      </c>
      <c r="M11189" s="15">
        <v>21670</v>
      </c>
      <c r="N11189" t="str">
        <f t="shared" si="386"/>
        <v>Off</v>
      </c>
      <c r="O11189">
        <f t="shared" si="387"/>
        <v>7</v>
      </c>
    </row>
    <row r="11190" spans="1:15" x14ac:dyDescent="0.25">
      <c r="A11190" s="2">
        <v>36352</v>
      </c>
      <c r="B11190">
        <v>500</v>
      </c>
      <c r="C11190">
        <v>9.15</v>
      </c>
      <c r="D11190">
        <v>9.15</v>
      </c>
      <c r="E11190">
        <v>9.15</v>
      </c>
      <c r="F11190">
        <v>9.15</v>
      </c>
      <c r="M11190" s="15">
        <v>21211</v>
      </c>
      <c r="N11190" t="str">
        <f t="shared" si="386"/>
        <v>Off</v>
      </c>
      <c r="O11190">
        <f t="shared" si="387"/>
        <v>7</v>
      </c>
    </row>
    <row r="11191" spans="1:15" x14ac:dyDescent="0.25">
      <c r="A11191" s="2">
        <v>36352</v>
      </c>
      <c r="B11191">
        <v>600</v>
      </c>
      <c r="C11191">
        <v>0</v>
      </c>
      <c r="D11191">
        <v>0</v>
      </c>
      <c r="E11191">
        <v>0</v>
      </c>
      <c r="F11191">
        <v>0</v>
      </c>
      <c r="M11191" s="15">
        <v>20943</v>
      </c>
      <c r="N11191" t="str">
        <f t="shared" si="386"/>
        <v>Off</v>
      </c>
      <c r="O11191">
        <f t="shared" si="387"/>
        <v>7</v>
      </c>
    </row>
    <row r="11192" spans="1:15" x14ac:dyDescent="0.25">
      <c r="A11192" s="2">
        <v>36352</v>
      </c>
      <c r="B11192">
        <v>700</v>
      </c>
      <c r="C11192">
        <v>0</v>
      </c>
      <c r="D11192">
        <v>0</v>
      </c>
      <c r="E11192">
        <v>0</v>
      </c>
      <c r="F11192">
        <v>0</v>
      </c>
      <c r="M11192" s="15">
        <v>21027</v>
      </c>
      <c r="N11192" t="str">
        <f t="shared" si="386"/>
        <v>Off</v>
      </c>
      <c r="O11192">
        <f t="shared" si="387"/>
        <v>7</v>
      </c>
    </row>
    <row r="11193" spans="1:15" x14ac:dyDescent="0.25">
      <c r="A11193" s="2">
        <v>36352</v>
      </c>
      <c r="B11193">
        <v>800</v>
      </c>
      <c r="C11193">
        <v>1.68</v>
      </c>
      <c r="D11193">
        <v>1.68</v>
      </c>
      <c r="E11193">
        <v>1.68</v>
      </c>
      <c r="F11193">
        <v>1.68</v>
      </c>
      <c r="M11193" s="15">
        <v>22183</v>
      </c>
      <c r="N11193" t="str">
        <f t="shared" si="386"/>
        <v>On</v>
      </c>
      <c r="O11193">
        <f t="shared" si="387"/>
        <v>7</v>
      </c>
    </row>
    <row r="11194" spans="1:15" x14ac:dyDescent="0.25">
      <c r="A11194" s="2">
        <v>36352</v>
      </c>
      <c r="B11194">
        <v>900</v>
      </c>
      <c r="C11194">
        <v>10.83</v>
      </c>
      <c r="D11194">
        <v>10.83</v>
      </c>
      <c r="E11194">
        <v>10.83</v>
      </c>
      <c r="F11194">
        <v>10.83</v>
      </c>
      <c r="M11194" s="15">
        <v>24127</v>
      </c>
      <c r="N11194" t="str">
        <f t="shared" si="386"/>
        <v>On</v>
      </c>
      <c r="O11194">
        <f t="shared" si="387"/>
        <v>7</v>
      </c>
    </row>
    <row r="11195" spans="1:15" x14ac:dyDescent="0.25">
      <c r="A11195" s="2">
        <v>36352</v>
      </c>
      <c r="B11195">
        <v>1000</v>
      </c>
      <c r="C11195">
        <v>11.21</v>
      </c>
      <c r="D11195">
        <v>11.21</v>
      </c>
      <c r="E11195">
        <v>11.21</v>
      </c>
      <c r="F11195">
        <v>11.21</v>
      </c>
      <c r="M11195" s="15">
        <v>25905</v>
      </c>
      <c r="N11195" t="str">
        <f t="shared" si="386"/>
        <v>On</v>
      </c>
      <c r="O11195">
        <f t="shared" si="387"/>
        <v>7</v>
      </c>
    </row>
    <row r="11196" spans="1:15" x14ac:dyDescent="0.25">
      <c r="A11196" s="2">
        <v>36352</v>
      </c>
      <c r="B11196">
        <v>1100</v>
      </c>
      <c r="C11196">
        <v>12.93</v>
      </c>
      <c r="D11196">
        <v>12.93</v>
      </c>
      <c r="E11196">
        <v>12.93</v>
      </c>
      <c r="F11196">
        <v>12.93</v>
      </c>
      <c r="M11196" s="15">
        <v>27535</v>
      </c>
      <c r="N11196" t="str">
        <f t="shared" si="386"/>
        <v>On</v>
      </c>
      <c r="O11196">
        <f t="shared" si="387"/>
        <v>7</v>
      </c>
    </row>
    <row r="11197" spans="1:15" x14ac:dyDescent="0.25">
      <c r="A11197" s="2">
        <v>36352</v>
      </c>
      <c r="B11197">
        <v>1200</v>
      </c>
      <c r="C11197">
        <v>14.43</v>
      </c>
      <c r="D11197">
        <v>14.43</v>
      </c>
      <c r="E11197">
        <v>14.43</v>
      </c>
      <c r="F11197">
        <v>14.43</v>
      </c>
      <c r="M11197" s="15">
        <v>28370</v>
      </c>
      <c r="N11197" t="str">
        <f t="shared" si="386"/>
        <v>On</v>
      </c>
      <c r="O11197">
        <f t="shared" si="387"/>
        <v>7</v>
      </c>
    </row>
    <row r="11198" spans="1:15" x14ac:dyDescent="0.25">
      <c r="A11198" s="2">
        <v>36352</v>
      </c>
      <c r="B11198">
        <v>1300</v>
      </c>
      <c r="C11198">
        <v>15.97</v>
      </c>
      <c r="D11198">
        <v>15.97</v>
      </c>
      <c r="E11198">
        <v>15.97</v>
      </c>
      <c r="F11198">
        <v>15.97</v>
      </c>
      <c r="M11198" s="15">
        <v>29130</v>
      </c>
      <c r="N11198" t="str">
        <f t="shared" si="386"/>
        <v>On</v>
      </c>
      <c r="O11198">
        <f t="shared" si="387"/>
        <v>7</v>
      </c>
    </row>
    <row r="11199" spans="1:15" x14ac:dyDescent="0.25">
      <c r="A11199" s="2">
        <v>36352</v>
      </c>
      <c r="B11199">
        <v>1400</v>
      </c>
      <c r="C11199">
        <v>15.23</v>
      </c>
      <c r="D11199">
        <v>15.23</v>
      </c>
      <c r="E11199">
        <v>15.23</v>
      </c>
      <c r="F11199">
        <v>15.23</v>
      </c>
      <c r="M11199" s="15">
        <v>29565</v>
      </c>
      <c r="N11199" t="str">
        <f t="shared" si="386"/>
        <v>On</v>
      </c>
      <c r="O11199">
        <f t="shared" si="387"/>
        <v>7</v>
      </c>
    </row>
    <row r="11200" spans="1:15" x14ac:dyDescent="0.25">
      <c r="A11200" s="2">
        <v>36352</v>
      </c>
      <c r="B11200">
        <v>1500</v>
      </c>
      <c r="C11200">
        <v>15.42</v>
      </c>
      <c r="D11200">
        <v>15.42</v>
      </c>
      <c r="E11200">
        <v>15.42</v>
      </c>
      <c r="F11200">
        <v>15.42</v>
      </c>
      <c r="M11200" s="15">
        <v>29877</v>
      </c>
      <c r="N11200" t="str">
        <f t="shared" si="386"/>
        <v>On</v>
      </c>
      <c r="O11200">
        <f t="shared" si="387"/>
        <v>7</v>
      </c>
    </row>
    <row r="11201" spans="1:15" x14ac:dyDescent="0.25">
      <c r="A11201" s="2">
        <v>36352</v>
      </c>
      <c r="B11201">
        <v>1600</v>
      </c>
      <c r="C11201">
        <v>16.97</v>
      </c>
      <c r="D11201">
        <v>16.97</v>
      </c>
      <c r="E11201">
        <v>16.97</v>
      </c>
      <c r="F11201">
        <v>16.97</v>
      </c>
      <c r="M11201" s="15">
        <v>30417</v>
      </c>
      <c r="N11201" t="str">
        <f t="shared" si="386"/>
        <v>On</v>
      </c>
      <c r="O11201">
        <f t="shared" si="387"/>
        <v>7</v>
      </c>
    </row>
    <row r="11202" spans="1:15" x14ac:dyDescent="0.25">
      <c r="A11202" s="2">
        <v>36352</v>
      </c>
      <c r="B11202">
        <v>1700</v>
      </c>
      <c r="C11202">
        <v>18.29</v>
      </c>
      <c r="D11202">
        <v>18.29</v>
      </c>
      <c r="E11202">
        <v>18.29</v>
      </c>
      <c r="F11202">
        <v>18.29</v>
      </c>
      <c r="M11202" s="15">
        <v>31252</v>
      </c>
      <c r="N11202" t="str">
        <f t="shared" si="386"/>
        <v>On</v>
      </c>
      <c r="O11202">
        <f t="shared" si="387"/>
        <v>7</v>
      </c>
    </row>
    <row r="11203" spans="1:15" x14ac:dyDescent="0.25">
      <c r="A11203" s="2">
        <v>36352</v>
      </c>
      <c r="B11203">
        <v>1800</v>
      </c>
      <c r="C11203">
        <v>17.649999999999999</v>
      </c>
      <c r="D11203">
        <v>17.649999999999999</v>
      </c>
      <c r="E11203">
        <v>17.649999999999999</v>
      </c>
      <c r="F11203">
        <v>17.649999999999999</v>
      </c>
      <c r="M11203" s="15">
        <v>31625</v>
      </c>
      <c r="N11203" t="str">
        <f t="shared" si="386"/>
        <v>On</v>
      </c>
      <c r="O11203">
        <f t="shared" si="387"/>
        <v>7</v>
      </c>
    </row>
    <row r="11204" spans="1:15" x14ac:dyDescent="0.25">
      <c r="A11204" s="2">
        <v>36352</v>
      </c>
      <c r="B11204">
        <v>1900</v>
      </c>
      <c r="C11204">
        <v>17.57</v>
      </c>
      <c r="D11204">
        <v>17.57</v>
      </c>
      <c r="E11204">
        <v>17.57</v>
      </c>
      <c r="F11204">
        <v>17.57</v>
      </c>
      <c r="M11204" s="15">
        <v>31364</v>
      </c>
      <c r="N11204" t="str">
        <f t="shared" si="386"/>
        <v>On</v>
      </c>
      <c r="O11204">
        <f t="shared" si="387"/>
        <v>7</v>
      </c>
    </row>
    <row r="11205" spans="1:15" x14ac:dyDescent="0.25">
      <c r="A11205" s="2">
        <v>36352</v>
      </c>
      <c r="B11205">
        <v>2000</v>
      </c>
      <c r="C11205">
        <v>16.77</v>
      </c>
      <c r="D11205">
        <v>16.77</v>
      </c>
      <c r="E11205">
        <v>16.77</v>
      </c>
      <c r="F11205">
        <v>16.77</v>
      </c>
      <c r="M11205" s="15">
        <v>30447</v>
      </c>
      <c r="N11205" t="str">
        <f t="shared" si="386"/>
        <v>On</v>
      </c>
      <c r="O11205">
        <f t="shared" si="387"/>
        <v>7</v>
      </c>
    </row>
    <row r="11206" spans="1:15" x14ac:dyDescent="0.25">
      <c r="A11206" s="2">
        <v>36352</v>
      </c>
      <c r="B11206">
        <v>2100</v>
      </c>
      <c r="C11206">
        <v>16.559999999999999</v>
      </c>
      <c r="D11206">
        <v>16.559999999999999</v>
      </c>
      <c r="E11206">
        <v>16.559999999999999</v>
      </c>
      <c r="F11206">
        <v>16.559999999999999</v>
      </c>
      <c r="M11206" s="15">
        <v>30140</v>
      </c>
      <c r="N11206" t="str">
        <f t="shared" si="386"/>
        <v>On</v>
      </c>
      <c r="O11206">
        <f t="shared" si="387"/>
        <v>7</v>
      </c>
    </row>
    <row r="11207" spans="1:15" x14ac:dyDescent="0.25">
      <c r="A11207" s="2">
        <v>36352</v>
      </c>
      <c r="B11207">
        <v>2200</v>
      </c>
      <c r="C11207">
        <v>19.190000000000001</v>
      </c>
      <c r="D11207">
        <v>19.190000000000001</v>
      </c>
      <c r="E11207">
        <v>19.190000000000001</v>
      </c>
      <c r="F11207">
        <v>19.190000000000001</v>
      </c>
      <c r="M11207" s="15">
        <v>30696</v>
      </c>
      <c r="N11207" t="str">
        <f t="shared" si="386"/>
        <v>On</v>
      </c>
      <c r="O11207">
        <f t="shared" si="387"/>
        <v>7</v>
      </c>
    </row>
    <row r="11208" spans="1:15" x14ac:dyDescent="0.25">
      <c r="A11208" s="2">
        <v>36352</v>
      </c>
      <c r="B11208">
        <v>2300</v>
      </c>
      <c r="C11208">
        <v>15.64</v>
      </c>
      <c r="D11208">
        <v>15.64</v>
      </c>
      <c r="E11208">
        <v>15.64</v>
      </c>
      <c r="F11208">
        <v>15.64</v>
      </c>
      <c r="M11208" s="15">
        <v>29207</v>
      </c>
      <c r="N11208" t="str">
        <f t="shared" si="386"/>
        <v>On</v>
      </c>
      <c r="O11208">
        <f t="shared" si="387"/>
        <v>7</v>
      </c>
    </row>
    <row r="11209" spans="1:15" x14ac:dyDescent="0.25">
      <c r="A11209" s="2">
        <v>36352</v>
      </c>
      <c r="B11209">
        <v>2400</v>
      </c>
      <c r="C11209">
        <v>13.05</v>
      </c>
      <c r="D11209">
        <v>13.05</v>
      </c>
      <c r="E11209">
        <v>13.05</v>
      </c>
      <c r="F11209">
        <v>13.05</v>
      </c>
      <c r="M11209" s="15">
        <v>26499</v>
      </c>
      <c r="N11209" t="str">
        <f t="shared" si="386"/>
        <v>Off</v>
      </c>
      <c r="O11209">
        <f t="shared" si="387"/>
        <v>7</v>
      </c>
    </row>
    <row r="11210" spans="1:15" x14ac:dyDescent="0.25">
      <c r="A11210" s="2">
        <v>36353</v>
      </c>
      <c r="B11210">
        <v>100</v>
      </c>
      <c r="C11210">
        <v>10.33</v>
      </c>
      <c r="D11210">
        <v>10.33</v>
      </c>
      <c r="E11210">
        <v>10.33</v>
      </c>
      <c r="F11210">
        <v>10.33</v>
      </c>
      <c r="M11210" s="15">
        <v>24224</v>
      </c>
      <c r="N11210" t="str">
        <f t="shared" si="386"/>
        <v>Off</v>
      </c>
      <c r="O11210">
        <f t="shared" si="387"/>
        <v>1</v>
      </c>
    </row>
    <row r="11211" spans="1:15" x14ac:dyDescent="0.25">
      <c r="A11211" s="2">
        <v>36353</v>
      </c>
      <c r="B11211">
        <v>200</v>
      </c>
      <c r="C11211">
        <v>10.42</v>
      </c>
      <c r="D11211">
        <v>10.42</v>
      </c>
      <c r="E11211">
        <v>10.42</v>
      </c>
      <c r="F11211">
        <v>10.42</v>
      </c>
      <c r="M11211" s="15">
        <v>23004</v>
      </c>
      <c r="N11211" t="str">
        <f t="shared" ref="N11211:N11274" si="388">+IF(B11211&gt;700,IF(B11211&lt;2400,"On","Off"),"Off")</f>
        <v>Off</v>
      </c>
      <c r="O11211">
        <f t="shared" si="387"/>
        <v>1</v>
      </c>
    </row>
    <row r="11212" spans="1:15" x14ac:dyDescent="0.25">
      <c r="A11212" s="2">
        <v>36353</v>
      </c>
      <c r="B11212">
        <v>300</v>
      </c>
      <c r="C11212">
        <v>9.6999999999999993</v>
      </c>
      <c r="D11212">
        <v>9.6999999999999993</v>
      </c>
      <c r="E11212">
        <v>9.6999999999999993</v>
      </c>
      <c r="F11212">
        <v>9.6999999999999993</v>
      </c>
      <c r="M11212" s="15">
        <v>22209</v>
      </c>
      <c r="N11212" t="str">
        <f t="shared" si="388"/>
        <v>Off</v>
      </c>
      <c r="O11212">
        <f t="shared" si="387"/>
        <v>1</v>
      </c>
    </row>
    <row r="11213" spans="1:15" x14ac:dyDescent="0.25">
      <c r="A11213" s="2">
        <v>36353</v>
      </c>
      <c r="B11213">
        <v>400</v>
      </c>
      <c r="C11213">
        <v>9.8000000000000007</v>
      </c>
      <c r="D11213">
        <v>9.8000000000000007</v>
      </c>
      <c r="E11213">
        <v>9.8000000000000007</v>
      </c>
      <c r="F11213">
        <v>9.8000000000000007</v>
      </c>
      <c r="M11213" s="15">
        <v>21835</v>
      </c>
      <c r="N11213" t="str">
        <f t="shared" si="388"/>
        <v>Off</v>
      </c>
      <c r="O11213">
        <f t="shared" si="387"/>
        <v>1</v>
      </c>
    </row>
    <row r="11214" spans="1:15" x14ac:dyDescent="0.25">
      <c r="A11214" s="2">
        <v>36353</v>
      </c>
      <c r="B11214">
        <v>500</v>
      </c>
      <c r="C11214">
        <v>10.15</v>
      </c>
      <c r="D11214">
        <v>10.15</v>
      </c>
      <c r="E11214">
        <v>10.15</v>
      </c>
      <c r="F11214">
        <v>10.15</v>
      </c>
      <c r="M11214" s="15">
        <v>21953</v>
      </c>
      <c r="N11214" t="str">
        <f t="shared" si="388"/>
        <v>Off</v>
      </c>
      <c r="O11214">
        <f t="shared" si="387"/>
        <v>1</v>
      </c>
    </row>
    <row r="11215" spans="1:15" x14ac:dyDescent="0.25">
      <c r="A11215" s="2">
        <v>36353</v>
      </c>
      <c r="B11215">
        <v>600</v>
      </c>
      <c r="C11215">
        <v>10.94</v>
      </c>
      <c r="D11215">
        <v>10.94</v>
      </c>
      <c r="E11215">
        <v>10.94</v>
      </c>
      <c r="F11215">
        <v>10.94</v>
      </c>
      <c r="M11215" s="15">
        <v>23124</v>
      </c>
      <c r="N11215" t="str">
        <f t="shared" si="388"/>
        <v>Off</v>
      </c>
      <c r="O11215">
        <f t="shared" si="387"/>
        <v>1</v>
      </c>
    </row>
    <row r="11216" spans="1:15" x14ac:dyDescent="0.25">
      <c r="A11216" s="2">
        <v>36353</v>
      </c>
      <c r="B11216">
        <v>700</v>
      </c>
      <c r="C11216">
        <v>11.68</v>
      </c>
      <c r="D11216">
        <v>11.68</v>
      </c>
      <c r="E11216">
        <v>11.68</v>
      </c>
      <c r="F11216">
        <v>11.68</v>
      </c>
      <c r="M11216" s="15">
        <v>25321</v>
      </c>
      <c r="N11216" t="str">
        <f t="shared" si="388"/>
        <v>Off</v>
      </c>
      <c r="O11216">
        <f t="shared" si="387"/>
        <v>1</v>
      </c>
    </row>
    <row r="11217" spans="1:15" x14ac:dyDescent="0.25">
      <c r="A11217" s="2">
        <v>36353</v>
      </c>
      <c r="B11217">
        <v>800</v>
      </c>
      <c r="C11217">
        <v>15.57</v>
      </c>
      <c r="D11217">
        <v>15.57</v>
      </c>
      <c r="E11217">
        <v>15.57</v>
      </c>
      <c r="F11217">
        <v>15.57</v>
      </c>
      <c r="M11217" s="15">
        <v>28456</v>
      </c>
      <c r="N11217" t="str">
        <f t="shared" si="388"/>
        <v>On</v>
      </c>
      <c r="O11217">
        <f t="shared" si="387"/>
        <v>1</v>
      </c>
    </row>
    <row r="11218" spans="1:15" x14ac:dyDescent="0.25">
      <c r="A11218" s="2">
        <v>36353</v>
      </c>
      <c r="B11218">
        <v>900</v>
      </c>
      <c r="C11218">
        <v>13.9</v>
      </c>
      <c r="D11218">
        <v>13.9</v>
      </c>
      <c r="E11218">
        <v>13.9</v>
      </c>
      <c r="F11218">
        <v>13.9</v>
      </c>
      <c r="M11218" s="15">
        <v>31043</v>
      </c>
      <c r="N11218" t="str">
        <f t="shared" si="388"/>
        <v>On</v>
      </c>
      <c r="O11218">
        <f t="shared" si="387"/>
        <v>1</v>
      </c>
    </row>
    <row r="11219" spans="1:15" x14ac:dyDescent="0.25">
      <c r="A11219" s="2">
        <v>36353</v>
      </c>
      <c r="B11219">
        <v>1000</v>
      </c>
      <c r="C11219">
        <v>13.67</v>
      </c>
      <c r="D11219">
        <v>13.67</v>
      </c>
      <c r="E11219">
        <v>13.67</v>
      </c>
      <c r="F11219">
        <v>13.67</v>
      </c>
      <c r="M11219" s="15">
        <v>32506</v>
      </c>
      <c r="N11219" t="str">
        <f t="shared" si="388"/>
        <v>On</v>
      </c>
      <c r="O11219">
        <f t="shared" si="387"/>
        <v>1</v>
      </c>
    </row>
    <row r="11220" spans="1:15" x14ac:dyDescent="0.25">
      <c r="A11220" s="2">
        <v>36353</v>
      </c>
      <c r="B11220">
        <v>1100</v>
      </c>
      <c r="C11220">
        <v>19.309999999999999</v>
      </c>
      <c r="D11220">
        <v>19.309999999999999</v>
      </c>
      <c r="E11220">
        <v>19.309999999999999</v>
      </c>
      <c r="F11220">
        <v>19.309999999999999</v>
      </c>
      <c r="M11220" s="15">
        <v>33851</v>
      </c>
      <c r="N11220" t="str">
        <f t="shared" si="388"/>
        <v>On</v>
      </c>
      <c r="O11220">
        <f t="shared" si="387"/>
        <v>1</v>
      </c>
    </row>
    <row r="11221" spans="1:15" x14ac:dyDescent="0.25">
      <c r="A11221" s="2">
        <v>36353</v>
      </c>
      <c r="B11221">
        <v>1200</v>
      </c>
      <c r="C11221">
        <v>18.57</v>
      </c>
      <c r="D11221">
        <v>18.57</v>
      </c>
      <c r="E11221">
        <v>18.57</v>
      </c>
      <c r="F11221">
        <v>18.57</v>
      </c>
      <c r="M11221" s="15">
        <v>34770</v>
      </c>
      <c r="N11221" t="str">
        <f t="shared" si="388"/>
        <v>On</v>
      </c>
      <c r="O11221">
        <f t="shared" si="387"/>
        <v>1</v>
      </c>
    </row>
    <row r="11222" spans="1:15" x14ac:dyDescent="0.25">
      <c r="A11222" s="2">
        <v>36353</v>
      </c>
      <c r="B11222">
        <v>1300</v>
      </c>
      <c r="C11222">
        <v>19.059999999999999</v>
      </c>
      <c r="D11222">
        <v>19.059999999999999</v>
      </c>
      <c r="E11222">
        <v>19.05</v>
      </c>
      <c r="F11222">
        <v>19.11</v>
      </c>
      <c r="M11222" s="15">
        <v>34747</v>
      </c>
      <c r="N11222" t="str">
        <f t="shared" si="388"/>
        <v>On</v>
      </c>
      <c r="O11222">
        <f t="shared" si="387"/>
        <v>1</v>
      </c>
    </row>
    <row r="11223" spans="1:15" x14ac:dyDescent="0.25">
      <c r="A11223" s="2">
        <v>36353</v>
      </c>
      <c r="B11223">
        <v>1400</v>
      </c>
      <c r="C11223">
        <v>19.02</v>
      </c>
      <c r="D11223">
        <v>19.04</v>
      </c>
      <c r="E11223">
        <v>18.97</v>
      </c>
      <c r="F11223">
        <v>19.25</v>
      </c>
      <c r="M11223" s="15">
        <v>34721</v>
      </c>
      <c r="N11223" t="str">
        <f t="shared" si="388"/>
        <v>On</v>
      </c>
      <c r="O11223">
        <f t="shared" si="387"/>
        <v>1</v>
      </c>
    </row>
    <row r="11224" spans="1:15" x14ac:dyDescent="0.25">
      <c r="A11224" s="2">
        <v>36353</v>
      </c>
      <c r="B11224">
        <v>1500</v>
      </c>
      <c r="C11224">
        <v>17.79</v>
      </c>
      <c r="D11224">
        <v>17.809999999999999</v>
      </c>
      <c r="E11224">
        <v>17.739999999999998</v>
      </c>
      <c r="F11224">
        <v>18.03</v>
      </c>
      <c r="M11224" s="15">
        <v>34406</v>
      </c>
      <c r="N11224" t="str">
        <f t="shared" si="388"/>
        <v>On</v>
      </c>
      <c r="O11224">
        <f t="shared" si="387"/>
        <v>1</v>
      </c>
    </row>
    <row r="11225" spans="1:15" x14ac:dyDescent="0.25">
      <c r="A11225" s="2">
        <v>36353</v>
      </c>
      <c r="B11225">
        <v>1600</v>
      </c>
      <c r="C11225">
        <v>16.96</v>
      </c>
      <c r="D11225">
        <v>16.98</v>
      </c>
      <c r="E11225">
        <v>16.899999999999999</v>
      </c>
      <c r="F11225">
        <v>17.21</v>
      </c>
      <c r="M11225" s="15">
        <v>33805</v>
      </c>
      <c r="N11225" t="str">
        <f t="shared" si="388"/>
        <v>On</v>
      </c>
      <c r="O11225">
        <f t="shared" si="387"/>
        <v>1</v>
      </c>
    </row>
    <row r="11226" spans="1:15" x14ac:dyDescent="0.25">
      <c r="A11226" s="2">
        <v>36353</v>
      </c>
      <c r="B11226">
        <v>1700</v>
      </c>
      <c r="C11226">
        <v>15.25</v>
      </c>
      <c r="D11226">
        <v>15.28</v>
      </c>
      <c r="E11226">
        <v>15.21</v>
      </c>
      <c r="F11226">
        <v>15.48</v>
      </c>
      <c r="M11226" s="15">
        <v>33288</v>
      </c>
      <c r="N11226" t="str">
        <f t="shared" si="388"/>
        <v>On</v>
      </c>
      <c r="O11226">
        <f t="shared" si="387"/>
        <v>1</v>
      </c>
    </row>
    <row r="11227" spans="1:15" x14ac:dyDescent="0.25">
      <c r="A11227" s="2">
        <v>36353</v>
      </c>
      <c r="B11227">
        <v>1800</v>
      </c>
      <c r="C11227">
        <v>16.78</v>
      </c>
      <c r="D11227">
        <v>16.78</v>
      </c>
      <c r="E11227">
        <v>16.78</v>
      </c>
      <c r="F11227">
        <v>16.78</v>
      </c>
      <c r="M11227" s="15">
        <v>32685</v>
      </c>
      <c r="N11227" t="str">
        <f t="shared" si="388"/>
        <v>On</v>
      </c>
      <c r="O11227">
        <f t="shared" si="387"/>
        <v>1</v>
      </c>
    </row>
    <row r="11228" spans="1:15" x14ac:dyDescent="0.25">
      <c r="A11228" s="2">
        <v>36353</v>
      </c>
      <c r="B11228">
        <v>1900</v>
      </c>
      <c r="C11228">
        <v>14.22</v>
      </c>
      <c r="D11228">
        <v>14.22</v>
      </c>
      <c r="E11228">
        <v>14.22</v>
      </c>
      <c r="F11228">
        <v>14.22</v>
      </c>
      <c r="M11228" s="15">
        <v>32154</v>
      </c>
      <c r="N11228" t="str">
        <f t="shared" si="388"/>
        <v>On</v>
      </c>
      <c r="O11228">
        <f t="shared" si="387"/>
        <v>1</v>
      </c>
    </row>
    <row r="11229" spans="1:15" x14ac:dyDescent="0.25">
      <c r="A11229" s="2">
        <v>36353</v>
      </c>
      <c r="B11229">
        <v>2000</v>
      </c>
      <c r="C11229">
        <v>12.65</v>
      </c>
      <c r="D11229">
        <v>12.65</v>
      </c>
      <c r="E11229">
        <v>12.65</v>
      </c>
      <c r="F11229">
        <v>12.65</v>
      </c>
      <c r="M11229" s="15">
        <v>31331</v>
      </c>
      <c r="N11229" t="str">
        <f t="shared" si="388"/>
        <v>On</v>
      </c>
      <c r="O11229">
        <f t="shared" si="387"/>
        <v>1</v>
      </c>
    </row>
    <row r="11230" spans="1:15" x14ac:dyDescent="0.25">
      <c r="A11230" s="2">
        <v>36353</v>
      </c>
      <c r="B11230">
        <v>2100</v>
      </c>
      <c r="C11230">
        <v>17.5</v>
      </c>
      <c r="D11230">
        <v>17.5</v>
      </c>
      <c r="E11230">
        <v>17.5</v>
      </c>
      <c r="F11230">
        <v>17.5</v>
      </c>
      <c r="M11230" s="15">
        <v>31490</v>
      </c>
      <c r="N11230" t="str">
        <f t="shared" si="388"/>
        <v>On</v>
      </c>
      <c r="O11230">
        <f t="shared" si="387"/>
        <v>1</v>
      </c>
    </row>
    <row r="11231" spans="1:15" x14ac:dyDescent="0.25">
      <c r="A11231" s="2">
        <v>36353</v>
      </c>
      <c r="B11231">
        <v>2200</v>
      </c>
      <c r="C11231">
        <v>17.02</v>
      </c>
      <c r="D11231">
        <v>17.02</v>
      </c>
      <c r="E11231">
        <v>17.02</v>
      </c>
      <c r="F11231">
        <v>17.02</v>
      </c>
      <c r="M11231" s="15">
        <v>31323</v>
      </c>
      <c r="N11231" t="str">
        <f t="shared" si="388"/>
        <v>On</v>
      </c>
      <c r="O11231">
        <f t="shared" si="387"/>
        <v>1</v>
      </c>
    </row>
    <row r="11232" spans="1:15" x14ac:dyDescent="0.25">
      <c r="A11232" s="2">
        <v>36353</v>
      </c>
      <c r="B11232">
        <v>2300</v>
      </c>
      <c r="C11232">
        <v>14.38</v>
      </c>
      <c r="D11232">
        <v>14.38</v>
      </c>
      <c r="E11232">
        <v>14.38</v>
      </c>
      <c r="F11232">
        <v>14.38</v>
      </c>
      <c r="M11232" s="15">
        <v>28953</v>
      </c>
      <c r="N11232" t="str">
        <f t="shared" si="388"/>
        <v>On</v>
      </c>
      <c r="O11232">
        <f t="shared" si="387"/>
        <v>1</v>
      </c>
    </row>
    <row r="11233" spans="1:15" x14ac:dyDescent="0.25">
      <c r="A11233" s="2">
        <v>36353</v>
      </c>
      <c r="B11233">
        <v>2400</v>
      </c>
      <c r="C11233">
        <v>12.26</v>
      </c>
      <c r="D11233">
        <v>12.26</v>
      </c>
      <c r="E11233">
        <v>12.26</v>
      </c>
      <c r="F11233">
        <v>12.26</v>
      </c>
      <c r="M11233" s="15">
        <v>26306</v>
      </c>
      <c r="N11233" t="str">
        <f t="shared" si="388"/>
        <v>Off</v>
      </c>
      <c r="O11233">
        <f t="shared" si="387"/>
        <v>1</v>
      </c>
    </row>
    <row r="11234" spans="1:15" x14ac:dyDescent="0.25">
      <c r="A11234" s="2">
        <v>36354</v>
      </c>
      <c r="B11234">
        <v>100</v>
      </c>
      <c r="C11234">
        <v>12.04</v>
      </c>
      <c r="D11234">
        <v>12.04</v>
      </c>
      <c r="E11234">
        <v>12.04</v>
      </c>
      <c r="F11234">
        <v>12.04</v>
      </c>
      <c r="M11234" s="15">
        <v>24123</v>
      </c>
      <c r="N11234" t="str">
        <f t="shared" si="388"/>
        <v>Off</v>
      </c>
      <c r="O11234">
        <f t="shared" si="387"/>
        <v>2</v>
      </c>
    </row>
    <row r="11235" spans="1:15" x14ac:dyDescent="0.25">
      <c r="A11235" s="2">
        <v>36354</v>
      </c>
      <c r="B11235">
        <v>200</v>
      </c>
      <c r="C11235">
        <v>11.92</v>
      </c>
      <c r="D11235">
        <v>11.92</v>
      </c>
      <c r="E11235">
        <v>11.92</v>
      </c>
      <c r="F11235">
        <v>11.92</v>
      </c>
      <c r="M11235" s="15">
        <v>22896</v>
      </c>
      <c r="N11235" t="str">
        <f t="shared" si="388"/>
        <v>Off</v>
      </c>
      <c r="O11235">
        <f t="shared" ref="O11235:O11298" si="389">+WEEKDAY(A11235,2)</f>
        <v>2</v>
      </c>
    </row>
    <row r="11236" spans="1:15" x14ac:dyDescent="0.25">
      <c r="A11236" s="2">
        <v>36354</v>
      </c>
      <c r="B11236">
        <v>300</v>
      </c>
      <c r="C11236">
        <v>11.66</v>
      </c>
      <c r="D11236">
        <v>11.66</v>
      </c>
      <c r="E11236">
        <v>11.66</v>
      </c>
      <c r="F11236">
        <v>11.66</v>
      </c>
      <c r="M11236" s="15">
        <v>22250</v>
      </c>
      <c r="N11236" t="str">
        <f t="shared" si="388"/>
        <v>Off</v>
      </c>
      <c r="O11236">
        <f t="shared" si="389"/>
        <v>2</v>
      </c>
    </row>
    <row r="11237" spans="1:15" x14ac:dyDescent="0.25">
      <c r="A11237" s="2">
        <v>36354</v>
      </c>
      <c r="B11237">
        <v>400</v>
      </c>
      <c r="C11237">
        <v>11.37</v>
      </c>
      <c r="D11237">
        <v>11.37</v>
      </c>
      <c r="E11237">
        <v>11.37</v>
      </c>
      <c r="F11237">
        <v>11.37</v>
      </c>
      <c r="M11237" s="15">
        <v>21826</v>
      </c>
      <c r="N11237" t="str">
        <f t="shared" si="388"/>
        <v>Off</v>
      </c>
      <c r="O11237">
        <f t="shared" si="389"/>
        <v>2</v>
      </c>
    </row>
    <row r="11238" spans="1:15" x14ac:dyDescent="0.25">
      <c r="A11238" s="2">
        <v>36354</v>
      </c>
      <c r="B11238">
        <v>500</v>
      </c>
      <c r="C11238">
        <v>11.69</v>
      </c>
      <c r="D11238">
        <v>11.69</v>
      </c>
      <c r="E11238">
        <v>11.69</v>
      </c>
      <c r="F11238">
        <v>11.69</v>
      </c>
      <c r="M11238" s="15">
        <v>22048</v>
      </c>
      <c r="N11238" t="str">
        <f t="shared" si="388"/>
        <v>Off</v>
      </c>
      <c r="O11238">
        <f t="shared" si="389"/>
        <v>2</v>
      </c>
    </row>
    <row r="11239" spans="1:15" x14ac:dyDescent="0.25">
      <c r="A11239" s="2">
        <v>36354</v>
      </c>
      <c r="B11239">
        <v>600</v>
      </c>
      <c r="C11239">
        <v>14.14</v>
      </c>
      <c r="D11239">
        <v>14.14</v>
      </c>
      <c r="E11239">
        <v>14.14</v>
      </c>
      <c r="F11239">
        <v>14.14</v>
      </c>
      <c r="M11239" s="15">
        <v>23397</v>
      </c>
      <c r="N11239" t="str">
        <f t="shared" si="388"/>
        <v>Off</v>
      </c>
      <c r="O11239">
        <f t="shared" si="389"/>
        <v>2</v>
      </c>
    </row>
    <row r="11240" spans="1:15" x14ac:dyDescent="0.25">
      <c r="A11240" s="2">
        <v>36354</v>
      </c>
      <c r="B11240">
        <v>700</v>
      </c>
      <c r="C11240">
        <v>13.12</v>
      </c>
      <c r="D11240">
        <v>13.12</v>
      </c>
      <c r="E11240">
        <v>13.12</v>
      </c>
      <c r="F11240">
        <v>13.12</v>
      </c>
      <c r="M11240" s="15">
        <v>25513</v>
      </c>
      <c r="N11240" t="str">
        <f t="shared" si="388"/>
        <v>Off</v>
      </c>
      <c r="O11240">
        <f t="shared" si="389"/>
        <v>2</v>
      </c>
    </row>
    <row r="11241" spans="1:15" x14ac:dyDescent="0.25">
      <c r="A11241" s="2">
        <v>36354</v>
      </c>
      <c r="B11241">
        <v>800</v>
      </c>
      <c r="C11241">
        <v>18.86</v>
      </c>
      <c r="D11241">
        <v>18.86</v>
      </c>
      <c r="E11241">
        <v>18.86</v>
      </c>
      <c r="F11241">
        <v>18.86</v>
      </c>
      <c r="M11241" s="15">
        <v>28400</v>
      </c>
      <c r="N11241" t="str">
        <f t="shared" si="388"/>
        <v>On</v>
      </c>
      <c r="O11241">
        <f t="shared" si="389"/>
        <v>2</v>
      </c>
    </row>
    <row r="11242" spans="1:15" x14ac:dyDescent="0.25">
      <c r="A11242" s="2">
        <v>36354</v>
      </c>
      <c r="B11242">
        <v>900</v>
      </c>
      <c r="C11242">
        <v>18.829999999999998</v>
      </c>
      <c r="D11242">
        <v>18.829999999999998</v>
      </c>
      <c r="E11242">
        <v>18.829999999999998</v>
      </c>
      <c r="F11242">
        <v>18.829999999999998</v>
      </c>
      <c r="M11242" s="15">
        <v>30280</v>
      </c>
      <c r="N11242" t="str">
        <f t="shared" si="388"/>
        <v>On</v>
      </c>
      <c r="O11242">
        <f t="shared" si="389"/>
        <v>2</v>
      </c>
    </row>
    <row r="11243" spans="1:15" x14ac:dyDescent="0.25">
      <c r="A11243" s="2">
        <v>36354</v>
      </c>
      <c r="B11243">
        <v>1000</v>
      </c>
      <c r="C11243">
        <v>21.68</v>
      </c>
      <c r="D11243">
        <v>21.68</v>
      </c>
      <c r="E11243">
        <v>21.68</v>
      </c>
      <c r="F11243">
        <v>21.68</v>
      </c>
      <c r="M11243" s="15">
        <v>31814</v>
      </c>
      <c r="N11243" t="str">
        <f t="shared" si="388"/>
        <v>On</v>
      </c>
      <c r="O11243">
        <f t="shared" si="389"/>
        <v>2</v>
      </c>
    </row>
    <row r="11244" spans="1:15" x14ac:dyDescent="0.25">
      <c r="A11244" s="2">
        <v>36354</v>
      </c>
      <c r="B11244">
        <v>1100</v>
      </c>
      <c r="C11244">
        <v>19.77</v>
      </c>
      <c r="D11244">
        <v>19.77</v>
      </c>
      <c r="E11244">
        <v>19.77</v>
      </c>
      <c r="F11244">
        <v>19.77</v>
      </c>
      <c r="M11244" s="15">
        <v>32653</v>
      </c>
      <c r="N11244" t="str">
        <f t="shared" si="388"/>
        <v>On</v>
      </c>
      <c r="O11244">
        <f t="shared" si="389"/>
        <v>2</v>
      </c>
    </row>
    <row r="11245" spans="1:15" x14ac:dyDescent="0.25">
      <c r="A11245" s="2">
        <v>36354</v>
      </c>
      <c r="B11245">
        <v>1200</v>
      </c>
      <c r="C11245">
        <v>21.38</v>
      </c>
      <c r="D11245">
        <v>21.38</v>
      </c>
      <c r="E11245">
        <v>21.38</v>
      </c>
      <c r="F11245">
        <v>21.38</v>
      </c>
      <c r="M11245" s="15">
        <v>33146</v>
      </c>
      <c r="N11245" t="str">
        <f t="shared" si="388"/>
        <v>On</v>
      </c>
      <c r="O11245">
        <f t="shared" si="389"/>
        <v>2</v>
      </c>
    </row>
    <row r="11246" spans="1:15" x14ac:dyDescent="0.25">
      <c r="A11246" s="2">
        <v>36354</v>
      </c>
      <c r="B11246">
        <v>1300</v>
      </c>
      <c r="C11246">
        <v>26.57</v>
      </c>
      <c r="D11246">
        <v>26.57</v>
      </c>
      <c r="E11246">
        <v>26.57</v>
      </c>
      <c r="F11246">
        <v>26.57</v>
      </c>
      <c r="M11246" s="15">
        <v>33709</v>
      </c>
      <c r="N11246" t="str">
        <f t="shared" si="388"/>
        <v>On</v>
      </c>
      <c r="O11246">
        <f t="shared" si="389"/>
        <v>2</v>
      </c>
    </row>
    <row r="11247" spans="1:15" x14ac:dyDescent="0.25">
      <c r="A11247" s="2">
        <v>36354</v>
      </c>
      <c r="B11247">
        <v>1400</v>
      </c>
      <c r="C11247">
        <v>28.29</v>
      </c>
      <c r="D11247">
        <v>28.29</v>
      </c>
      <c r="E11247">
        <v>28.29</v>
      </c>
      <c r="F11247">
        <v>28.29</v>
      </c>
      <c r="M11247" s="15">
        <v>34880</v>
      </c>
      <c r="N11247" t="str">
        <f t="shared" si="388"/>
        <v>On</v>
      </c>
      <c r="O11247">
        <f t="shared" si="389"/>
        <v>2</v>
      </c>
    </row>
    <row r="11248" spans="1:15" x14ac:dyDescent="0.25">
      <c r="A11248" s="2">
        <v>36354</v>
      </c>
      <c r="B11248">
        <v>1500</v>
      </c>
      <c r="C11248">
        <v>25.43</v>
      </c>
      <c r="D11248">
        <v>25.43</v>
      </c>
      <c r="E11248">
        <v>25.43</v>
      </c>
      <c r="F11248">
        <v>25.43</v>
      </c>
      <c r="M11248" s="15">
        <v>35412</v>
      </c>
      <c r="N11248" t="str">
        <f t="shared" si="388"/>
        <v>On</v>
      </c>
      <c r="O11248">
        <f t="shared" si="389"/>
        <v>2</v>
      </c>
    </row>
    <row r="11249" spans="1:15" x14ac:dyDescent="0.25">
      <c r="A11249" s="2">
        <v>36354</v>
      </c>
      <c r="B11249">
        <v>1600</v>
      </c>
      <c r="C11249">
        <v>25.7</v>
      </c>
      <c r="D11249">
        <v>25.7</v>
      </c>
      <c r="E11249">
        <v>25.7</v>
      </c>
      <c r="F11249">
        <v>25.7</v>
      </c>
      <c r="M11249" s="15">
        <v>35704</v>
      </c>
      <c r="N11249" t="str">
        <f t="shared" si="388"/>
        <v>On</v>
      </c>
      <c r="O11249">
        <f t="shared" si="389"/>
        <v>2</v>
      </c>
    </row>
    <row r="11250" spans="1:15" x14ac:dyDescent="0.25">
      <c r="A11250" s="2">
        <v>36354</v>
      </c>
      <c r="B11250">
        <v>1700</v>
      </c>
      <c r="C11250">
        <v>25.99</v>
      </c>
      <c r="D11250">
        <v>25.99</v>
      </c>
      <c r="E11250">
        <v>25.99</v>
      </c>
      <c r="F11250">
        <v>25.99</v>
      </c>
      <c r="M11250" s="15">
        <v>35985</v>
      </c>
      <c r="N11250" t="str">
        <f t="shared" si="388"/>
        <v>On</v>
      </c>
      <c r="O11250">
        <f t="shared" si="389"/>
        <v>2</v>
      </c>
    </row>
    <row r="11251" spans="1:15" x14ac:dyDescent="0.25">
      <c r="A11251" s="2">
        <v>36354</v>
      </c>
      <c r="B11251">
        <v>1800</v>
      </c>
      <c r="C11251">
        <v>24.61</v>
      </c>
      <c r="D11251">
        <v>24.61</v>
      </c>
      <c r="E11251">
        <v>24.61</v>
      </c>
      <c r="F11251">
        <v>24.61</v>
      </c>
      <c r="M11251" s="15">
        <v>35824</v>
      </c>
      <c r="N11251" t="str">
        <f t="shared" si="388"/>
        <v>On</v>
      </c>
      <c r="O11251">
        <f t="shared" si="389"/>
        <v>2</v>
      </c>
    </row>
    <row r="11252" spans="1:15" x14ac:dyDescent="0.25">
      <c r="A11252" s="2">
        <v>36354</v>
      </c>
      <c r="B11252">
        <v>1900</v>
      </c>
      <c r="C11252">
        <v>17.37</v>
      </c>
      <c r="D11252">
        <v>17.37</v>
      </c>
      <c r="E11252">
        <v>17.37</v>
      </c>
      <c r="F11252">
        <v>17.37</v>
      </c>
      <c r="M11252" s="15">
        <v>34871</v>
      </c>
      <c r="N11252" t="str">
        <f t="shared" si="388"/>
        <v>On</v>
      </c>
      <c r="O11252">
        <f t="shared" si="389"/>
        <v>2</v>
      </c>
    </row>
    <row r="11253" spans="1:15" x14ac:dyDescent="0.25">
      <c r="A11253" s="2">
        <v>36354</v>
      </c>
      <c r="B11253">
        <v>2000</v>
      </c>
      <c r="C11253">
        <v>15.2</v>
      </c>
      <c r="D11253">
        <v>15.2</v>
      </c>
      <c r="E11253">
        <v>15.2</v>
      </c>
      <c r="F11253">
        <v>15.2</v>
      </c>
      <c r="M11253" s="15">
        <v>33363</v>
      </c>
      <c r="N11253" t="str">
        <f t="shared" si="388"/>
        <v>On</v>
      </c>
      <c r="O11253">
        <f t="shared" si="389"/>
        <v>2</v>
      </c>
    </row>
    <row r="11254" spans="1:15" x14ac:dyDescent="0.25">
      <c r="A11254" s="2">
        <v>36354</v>
      </c>
      <c r="B11254">
        <v>2100</v>
      </c>
      <c r="C11254">
        <v>17.690000000000001</v>
      </c>
      <c r="D11254">
        <v>17.690000000000001</v>
      </c>
      <c r="E11254">
        <v>17.690000000000001</v>
      </c>
      <c r="F11254">
        <v>17.690000000000001</v>
      </c>
      <c r="M11254" s="15">
        <v>32918</v>
      </c>
      <c r="N11254" t="str">
        <f t="shared" si="388"/>
        <v>On</v>
      </c>
      <c r="O11254">
        <f t="shared" si="389"/>
        <v>2</v>
      </c>
    </row>
    <row r="11255" spans="1:15" x14ac:dyDescent="0.25">
      <c r="A11255" s="2">
        <v>36354</v>
      </c>
      <c r="B11255">
        <v>2200</v>
      </c>
      <c r="C11255">
        <v>17.87</v>
      </c>
      <c r="D11255">
        <v>17.87</v>
      </c>
      <c r="E11255">
        <v>17.87</v>
      </c>
      <c r="F11255">
        <v>17.87</v>
      </c>
      <c r="M11255" s="15">
        <v>33060</v>
      </c>
      <c r="N11255" t="str">
        <f t="shared" si="388"/>
        <v>On</v>
      </c>
      <c r="O11255">
        <f t="shared" si="389"/>
        <v>2</v>
      </c>
    </row>
    <row r="11256" spans="1:15" x14ac:dyDescent="0.25">
      <c r="A11256" s="2">
        <v>36354</v>
      </c>
      <c r="B11256">
        <v>2300</v>
      </c>
      <c r="C11256">
        <v>18.03</v>
      </c>
      <c r="D11256">
        <v>18.03</v>
      </c>
      <c r="E11256">
        <v>18.03</v>
      </c>
      <c r="F11256">
        <v>18.03</v>
      </c>
      <c r="M11256" s="15">
        <v>30469</v>
      </c>
      <c r="N11256" t="str">
        <f t="shared" si="388"/>
        <v>On</v>
      </c>
      <c r="O11256">
        <f t="shared" si="389"/>
        <v>2</v>
      </c>
    </row>
    <row r="11257" spans="1:15" x14ac:dyDescent="0.25">
      <c r="A11257" s="2">
        <v>36354</v>
      </c>
      <c r="B11257">
        <v>2400</v>
      </c>
      <c r="C11257">
        <v>15.52</v>
      </c>
      <c r="D11257">
        <v>15.52</v>
      </c>
      <c r="E11257">
        <v>15.52</v>
      </c>
      <c r="F11257">
        <v>15.52</v>
      </c>
      <c r="M11257" s="15">
        <v>27417</v>
      </c>
      <c r="N11257" t="str">
        <f t="shared" si="388"/>
        <v>Off</v>
      </c>
      <c r="O11257">
        <f t="shared" si="389"/>
        <v>2</v>
      </c>
    </row>
    <row r="11258" spans="1:15" x14ac:dyDescent="0.25">
      <c r="A11258" s="2">
        <v>36355</v>
      </c>
      <c r="B11258">
        <v>100</v>
      </c>
      <c r="C11258">
        <v>15.38</v>
      </c>
      <c r="D11258">
        <v>15.38</v>
      </c>
      <c r="E11258">
        <v>15.38</v>
      </c>
      <c r="F11258">
        <v>15.38</v>
      </c>
      <c r="M11258" s="15">
        <v>24950</v>
      </c>
      <c r="N11258" t="str">
        <f t="shared" si="388"/>
        <v>Off</v>
      </c>
      <c r="O11258">
        <f t="shared" si="389"/>
        <v>3</v>
      </c>
    </row>
    <row r="11259" spans="1:15" x14ac:dyDescent="0.25">
      <c r="A11259" s="2">
        <v>36355</v>
      </c>
      <c r="B11259">
        <v>200</v>
      </c>
      <c r="C11259">
        <v>15.62</v>
      </c>
      <c r="D11259">
        <v>15.62</v>
      </c>
      <c r="E11259">
        <v>15.62</v>
      </c>
      <c r="F11259">
        <v>15.62</v>
      </c>
      <c r="M11259" s="15">
        <v>23641</v>
      </c>
      <c r="N11259" t="str">
        <f t="shared" si="388"/>
        <v>Off</v>
      </c>
      <c r="O11259">
        <f t="shared" si="389"/>
        <v>3</v>
      </c>
    </row>
    <row r="11260" spans="1:15" x14ac:dyDescent="0.25">
      <c r="A11260" s="2">
        <v>36355</v>
      </c>
      <c r="B11260">
        <v>300</v>
      </c>
      <c r="C11260">
        <v>11.5</v>
      </c>
      <c r="D11260">
        <v>11.5</v>
      </c>
      <c r="E11260">
        <v>11.5</v>
      </c>
      <c r="F11260">
        <v>11.5</v>
      </c>
      <c r="M11260" s="15">
        <v>22796</v>
      </c>
      <c r="N11260" t="str">
        <f t="shared" si="388"/>
        <v>Off</v>
      </c>
      <c r="O11260">
        <f t="shared" si="389"/>
        <v>3</v>
      </c>
    </row>
    <row r="11261" spans="1:15" x14ac:dyDescent="0.25">
      <c r="A11261" s="2">
        <v>36355</v>
      </c>
      <c r="B11261">
        <v>400</v>
      </c>
      <c r="C11261">
        <v>11.52</v>
      </c>
      <c r="D11261">
        <v>10.36</v>
      </c>
      <c r="E11261">
        <v>10.46</v>
      </c>
      <c r="F11261">
        <v>21.53</v>
      </c>
      <c r="M11261" s="15">
        <v>22460</v>
      </c>
      <c r="N11261" t="str">
        <f t="shared" si="388"/>
        <v>Off</v>
      </c>
      <c r="O11261">
        <f t="shared" si="389"/>
        <v>3</v>
      </c>
    </row>
    <row r="11262" spans="1:15" x14ac:dyDescent="0.25">
      <c r="A11262" s="2">
        <v>36355</v>
      </c>
      <c r="B11262">
        <v>500</v>
      </c>
      <c r="C11262">
        <v>11.67</v>
      </c>
      <c r="D11262">
        <v>11.67</v>
      </c>
      <c r="E11262">
        <v>11.67</v>
      </c>
      <c r="F11262">
        <v>11.67</v>
      </c>
      <c r="M11262" s="15">
        <v>22577</v>
      </c>
      <c r="N11262" t="str">
        <f t="shared" si="388"/>
        <v>Off</v>
      </c>
      <c r="O11262">
        <f t="shared" si="389"/>
        <v>3</v>
      </c>
    </row>
    <row r="11263" spans="1:15" x14ac:dyDescent="0.25">
      <c r="A11263" s="2">
        <v>36355</v>
      </c>
      <c r="B11263">
        <v>600</v>
      </c>
      <c r="C11263">
        <v>15.1</v>
      </c>
      <c r="D11263">
        <v>15.1</v>
      </c>
      <c r="E11263">
        <v>15.1</v>
      </c>
      <c r="F11263">
        <v>15.1</v>
      </c>
      <c r="M11263" s="15">
        <v>23798</v>
      </c>
      <c r="N11263" t="str">
        <f t="shared" si="388"/>
        <v>Off</v>
      </c>
      <c r="O11263">
        <f t="shared" si="389"/>
        <v>3</v>
      </c>
    </row>
    <row r="11264" spans="1:15" x14ac:dyDescent="0.25">
      <c r="A11264" s="2">
        <v>36355</v>
      </c>
      <c r="B11264">
        <v>700</v>
      </c>
      <c r="C11264">
        <v>13.16</v>
      </c>
      <c r="D11264">
        <v>13.16</v>
      </c>
      <c r="E11264">
        <v>13.16</v>
      </c>
      <c r="F11264">
        <v>13.16</v>
      </c>
      <c r="M11264" s="15">
        <v>26132</v>
      </c>
      <c r="N11264" t="str">
        <f t="shared" si="388"/>
        <v>Off</v>
      </c>
      <c r="O11264">
        <f t="shared" si="389"/>
        <v>3</v>
      </c>
    </row>
    <row r="11265" spans="1:15" x14ac:dyDescent="0.25">
      <c r="A11265" s="2">
        <v>36355</v>
      </c>
      <c r="B11265">
        <v>800</v>
      </c>
      <c r="C11265">
        <v>15.88</v>
      </c>
      <c r="D11265">
        <v>15.88</v>
      </c>
      <c r="E11265">
        <v>15.88</v>
      </c>
      <c r="F11265">
        <v>15.88</v>
      </c>
      <c r="M11265" s="15">
        <v>28820</v>
      </c>
      <c r="N11265" t="str">
        <f t="shared" si="388"/>
        <v>On</v>
      </c>
      <c r="O11265">
        <f t="shared" si="389"/>
        <v>3</v>
      </c>
    </row>
    <row r="11266" spans="1:15" x14ac:dyDescent="0.25">
      <c r="A11266" s="2">
        <v>36355</v>
      </c>
      <c r="B11266">
        <v>900</v>
      </c>
      <c r="C11266">
        <v>21.77</v>
      </c>
      <c r="D11266">
        <v>21.77</v>
      </c>
      <c r="E11266">
        <v>21.77</v>
      </c>
      <c r="F11266">
        <v>21.77</v>
      </c>
      <c r="M11266" s="15">
        <v>30944</v>
      </c>
      <c r="N11266" t="str">
        <f t="shared" si="388"/>
        <v>On</v>
      </c>
      <c r="O11266">
        <f t="shared" si="389"/>
        <v>3</v>
      </c>
    </row>
    <row r="11267" spans="1:15" x14ac:dyDescent="0.25">
      <c r="A11267" s="2">
        <v>36355</v>
      </c>
      <c r="B11267">
        <v>1000</v>
      </c>
      <c r="C11267">
        <v>23.13</v>
      </c>
      <c r="D11267">
        <v>23.13</v>
      </c>
      <c r="E11267">
        <v>23.13</v>
      </c>
      <c r="F11267">
        <v>23.13</v>
      </c>
      <c r="M11267" s="15">
        <v>32143</v>
      </c>
      <c r="N11267" t="str">
        <f t="shared" si="388"/>
        <v>On</v>
      </c>
      <c r="O11267">
        <f t="shared" si="389"/>
        <v>3</v>
      </c>
    </row>
    <row r="11268" spans="1:15" x14ac:dyDescent="0.25">
      <c r="A11268" s="2">
        <v>36355</v>
      </c>
      <c r="B11268">
        <v>1100</v>
      </c>
      <c r="C11268">
        <v>23.82</v>
      </c>
      <c r="D11268">
        <v>23.82</v>
      </c>
      <c r="E11268">
        <v>23.82</v>
      </c>
      <c r="F11268">
        <v>23.82</v>
      </c>
      <c r="M11268" s="15">
        <v>33327</v>
      </c>
      <c r="N11268" t="str">
        <f t="shared" si="388"/>
        <v>On</v>
      </c>
      <c r="O11268">
        <f t="shared" si="389"/>
        <v>3</v>
      </c>
    </row>
    <row r="11269" spans="1:15" x14ac:dyDescent="0.25">
      <c r="A11269" s="2">
        <v>36355</v>
      </c>
      <c r="B11269">
        <v>1200</v>
      </c>
      <c r="C11269">
        <v>26.03</v>
      </c>
      <c r="D11269">
        <v>26.03</v>
      </c>
      <c r="E11269">
        <v>26.03</v>
      </c>
      <c r="F11269">
        <v>26.03</v>
      </c>
      <c r="M11269" s="15">
        <v>33896</v>
      </c>
      <c r="N11269" t="str">
        <f t="shared" si="388"/>
        <v>On</v>
      </c>
      <c r="O11269">
        <f t="shared" si="389"/>
        <v>3</v>
      </c>
    </row>
    <row r="11270" spans="1:15" x14ac:dyDescent="0.25">
      <c r="A11270" s="2">
        <v>36355</v>
      </c>
      <c r="B11270">
        <v>1300</v>
      </c>
      <c r="C11270">
        <v>20.45</v>
      </c>
      <c r="D11270">
        <v>20.45</v>
      </c>
      <c r="E11270">
        <v>20.45</v>
      </c>
      <c r="F11270">
        <v>20.45</v>
      </c>
      <c r="M11270" s="15">
        <v>34264</v>
      </c>
      <c r="N11270" t="str">
        <f t="shared" si="388"/>
        <v>On</v>
      </c>
      <c r="O11270">
        <f t="shared" si="389"/>
        <v>3</v>
      </c>
    </row>
    <row r="11271" spans="1:15" x14ac:dyDescent="0.25">
      <c r="A11271" s="2">
        <v>36355</v>
      </c>
      <c r="B11271">
        <v>1400</v>
      </c>
      <c r="C11271">
        <v>24</v>
      </c>
      <c r="D11271">
        <v>24</v>
      </c>
      <c r="E11271">
        <v>24</v>
      </c>
      <c r="F11271">
        <v>24</v>
      </c>
      <c r="M11271" s="15">
        <v>34407</v>
      </c>
      <c r="N11271" t="str">
        <f t="shared" si="388"/>
        <v>On</v>
      </c>
      <c r="O11271">
        <f t="shared" si="389"/>
        <v>3</v>
      </c>
    </row>
    <row r="11272" spans="1:15" x14ac:dyDescent="0.25">
      <c r="A11272" s="2">
        <v>36355</v>
      </c>
      <c r="B11272">
        <v>1500</v>
      </c>
      <c r="C11272">
        <v>24</v>
      </c>
      <c r="D11272">
        <v>24</v>
      </c>
      <c r="E11272">
        <v>24</v>
      </c>
      <c r="F11272">
        <v>24</v>
      </c>
      <c r="M11272" s="15">
        <v>34334</v>
      </c>
      <c r="N11272" t="str">
        <f t="shared" si="388"/>
        <v>On</v>
      </c>
      <c r="O11272">
        <f t="shared" si="389"/>
        <v>3</v>
      </c>
    </row>
    <row r="11273" spans="1:15" x14ac:dyDescent="0.25">
      <c r="A11273" s="2">
        <v>36355</v>
      </c>
      <c r="B11273">
        <v>1600</v>
      </c>
      <c r="C11273">
        <v>24</v>
      </c>
      <c r="D11273">
        <v>24</v>
      </c>
      <c r="E11273">
        <v>24</v>
      </c>
      <c r="F11273">
        <v>24</v>
      </c>
      <c r="M11273" s="15">
        <v>34429</v>
      </c>
      <c r="N11273" t="str">
        <f t="shared" si="388"/>
        <v>On</v>
      </c>
      <c r="O11273">
        <f t="shared" si="389"/>
        <v>3</v>
      </c>
    </row>
    <row r="11274" spans="1:15" x14ac:dyDescent="0.25">
      <c r="A11274" s="2">
        <v>36355</v>
      </c>
      <c r="B11274">
        <v>1700</v>
      </c>
      <c r="C11274">
        <v>24</v>
      </c>
      <c r="D11274">
        <v>24</v>
      </c>
      <c r="E11274">
        <v>24</v>
      </c>
      <c r="F11274">
        <v>24</v>
      </c>
      <c r="M11274" s="15">
        <v>34453</v>
      </c>
      <c r="N11274" t="str">
        <f t="shared" si="388"/>
        <v>On</v>
      </c>
      <c r="O11274">
        <f t="shared" si="389"/>
        <v>3</v>
      </c>
    </row>
    <row r="11275" spans="1:15" x14ac:dyDescent="0.25">
      <c r="A11275" s="2">
        <v>36355</v>
      </c>
      <c r="B11275">
        <v>1800</v>
      </c>
      <c r="C11275">
        <v>26.82</v>
      </c>
      <c r="D11275">
        <v>26.82</v>
      </c>
      <c r="E11275">
        <v>26.82</v>
      </c>
      <c r="F11275">
        <v>26.82</v>
      </c>
      <c r="M11275" s="15">
        <v>34388</v>
      </c>
      <c r="N11275" t="str">
        <f t="shared" ref="N11275:N11338" si="390">+IF(B11275&gt;700,IF(B11275&lt;2400,"On","Off"),"Off")</f>
        <v>On</v>
      </c>
      <c r="O11275">
        <f t="shared" si="389"/>
        <v>3</v>
      </c>
    </row>
    <row r="11276" spans="1:15" x14ac:dyDescent="0.25">
      <c r="A11276" s="2">
        <v>36355</v>
      </c>
      <c r="B11276">
        <v>1900</v>
      </c>
      <c r="C11276">
        <v>18.7</v>
      </c>
      <c r="D11276">
        <v>18.7</v>
      </c>
      <c r="E11276">
        <v>18.7</v>
      </c>
      <c r="F11276">
        <v>18.7</v>
      </c>
      <c r="M11276" s="15">
        <v>33634</v>
      </c>
      <c r="N11276" t="str">
        <f t="shared" si="390"/>
        <v>On</v>
      </c>
      <c r="O11276">
        <f t="shared" si="389"/>
        <v>3</v>
      </c>
    </row>
    <row r="11277" spans="1:15" x14ac:dyDescent="0.25">
      <c r="A11277" s="2">
        <v>36355</v>
      </c>
      <c r="B11277">
        <v>2000</v>
      </c>
      <c r="C11277">
        <v>19.63</v>
      </c>
      <c r="D11277">
        <v>19.63</v>
      </c>
      <c r="E11277">
        <v>19.63</v>
      </c>
      <c r="F11277">
        <v>19.63</v>
      </c>
      <c r="M11277" s="15">
        <v>32852</v>
      </c>
      <c r="N11277" t="str">
        <f t="shared" si="390"/>
        <v>On</v>
      </c>
      <c r="O11277">
        <f t="shared" si="389"/>
        <v>3</v>
      </c>
    </row>
    <row r="11278" spans="1:15" x14ac:dyDescent="0.25">
      <c r="A11278" s="2">
        <v>36355</v>
      </c>
      <c r="B11278">
        <v>2100</v>
      </c>
      <c r="C11278">
        <v>19.760000000000002</v>
      </c>
      <c r="D11278">
        <v>19.760000000000002</v>
      </c>
      <c r="E11278">
        <v>19.760000000000002</v>
      </c>
      <c r="F11278">
        <v>19.760000000000002</v>
      </c>
      <c r="M11278" s="15">
        <v>31907</v>
      </c>
      <c r="N11278" t="str">
        <f t="shared" si="390"/>
        <v>On</v>
      </c>
      <c r="O11278">
        <f t="shared" si="389"/>
        <v>3</v>
      </c>
    </row>
    <row r="11279" spans="1:15" x14ac:dyDescent="0.25">
      <c r="A11279" s="2">
        <v>36355</v>
      </c>
      <c r="B11279">
        <v>2200</v>
      </c>
      <c r="C11279">
        <v>21.78</v>
      </c>
      <c r="D11279">
        <v>21.78</v>
      </c>
      <c r="E11279">
        <v>21.78</v>
      </c>
      <c r="F11279">
        <v>21.78</v>
      </c>
      <c r="M11279" s="15">
        <v>32186</v>
      </c>
      <c r="N11279" t="str">
        <f t="shared" si="390"/>
        <v>On</v>
      </c>
      <c r="O11279">
        <f t="shared" si="389"/>
        <v>3</v>
      </c>
    </row>
    <row r="11280" spans="1:15" x14ac:dyDescent="0.25">
      <c r="A11280" s="2">
        <v>36355</v>
      </c>
      <c r="B11280">
        <v>2300</v>
      </c>
      <c r="C11280">
        <v>16.97</v>
      </c>
      <c r="D11280">
        <v>16.97</v>
      </c>
      <c r="E11280">
        <v>16.97</v>
      </c>
      <c r="F11280">
        <v>16.97</v>
      </c>
      <c r="M11280" s="15">
        <v>29764</v>
      </c>
      <c r="N11280" t="str">
        <f t="shared" si="390"/>
        <v>On</v>
      </c>
      <c r="O11280">
        <f t="shared" si="389"/>
        <v>3</v>
      </c>
    </row>
    <row r="11281" spans="1:15" x14ac:dyDescent="0.25">
      <c r="A11281" s="2">
        <v>36355</v>
      </c>
      <c r="B11281">
        <v>2400</v>
      </c>
      <c r="C11281">
        <v>14.37</v>
      </c>
      <c r="D11281">
        <v>14.37</v>
      </c>
      <c r="E11281">
        <v>14.37</v>
      </c>
      <c r="F11281">
        <v>14.37</v>
      </c>
      <c r="M11281" s="15">
        <v>26777</v>
      </c>
      <c r="N11281" t="str">
        <f t="shared" si="390"/>
        <v>Off</v>
      </c>
      <c r="O11281">
        <f t="shared" si="389"/>
        <v>3</v>
      </c>
    </row>
    <row r="11282" spans="1:15" x14ac:dyDescent="0.25">
      <c r="A11282" s="2">
        <v>36356</v>
      </c>
      <c r="B11282">
        <v>100</v>
      </c>
      <c r="C11282">
        <v>11.37</v>
      </c>
      <c r="D11282">
        <v>11.37</v>
      </c>
      <c r="E11282">
        <v>11.37</v>
      </c>
      <c r="F11282">
        <v>11.37</v>
      </c>
      <c r="M11282" s="15">
        <v>24497</v>
      </c>
      <c r="N11282" t="str">
        <f t="shared" si="390"/>
        <v>Off</v>
      </c>
      <c r="O11282">
        <f t="shared" si="389"/>
        <v>4</v>
      </c>
    </row>
    <row r="11283" spans="1:15" x14ac:dyDescent="0.25">
      <c r="A11283" s="2">
        <v>36356</v>
      </c>
      <c r="B11283">
        <v>200</v>
      </c>
      <c r="C11283">
        <v>12.32</v>
      </c>
      <c r="D11283">
        <v>12.32</v>
      </c>
      <c r="E11283">
        <v>12.32</v>
      </c>
      <c r="F11283">
        <v>12.32</v>
      </c>
      <c r="M11283" s="15">
        <v>23193</v>
      </c>
      <c r="N11283" t="str">
        <f t="shared" si="390"/>
        <v>Off</v>
      </c>
      <c r="O11283">
        <f t="shared" si="389"/>
        <v>4</v>
      </c>
    </row>
    <row r="11284" spans="1:15" x14ac:dyDescent="0.25">
      <c r="A11284" s="2">
        <v>36356</v>
      </c>
      <c r="B11284">
        <v>300</v>
      </c>
      <c r="C11284">
        <v>10.65</v>
      </c>
      <c r="D11284">
        <v>10.65</v>
      </c>
      <c r="E11284">
        <v>10.65</v>
      </c>
      <c r="F11284">
        <v>10.65</v>
      </c>
      <c r="M11284" s="15">
        <v>22210</v>
      </c>
      <c r="N11284" t="str">
        <f t="shared" si="390"/>
        <v>Off</v>
      </c>
      <c r="O11284">
        <f t="shared" si="389"/>
        <v>4</v>
      </c>
    </row>
    <row r="11285" spans="1:15" x14ac:dyDescent="0.25">
      <c r="A11285" s="2">
        <v>36356</v>
      </c>
      <c r="B11285">
        <v>400</v>
      </c>
      <c r="C11285">
        <v>10.73</v>
      </c>
      <c r="D11285">
        <v>10.73</v>
      </c>
      <c r="E11285">
        <v>10.73</v>
      </c>
      <c r="F11285">
        <v>10.73</v>
      </c>
      <c r="M11285" s="15">
        <v>21900</v>
      </c>
      <c r="N11285" t="str">
        <f t="shared" si="390"/>
        <v>Off</v>
      </c>
      <c r="O11285">
        <f t="shared" si="389"/>
        <v>4</v>
      </c>
    </row>
    <row r="11286" spans="1:15" x14ac:dyDescent="0.25">
      <c r="A11286" s="2">
        <v>36356</v>
      </c>
      <c r="B11286">
        <v>500</v>
      </c>
      <c r="C11286">
        <v>10.75</v>
      </c>
      <c r="D11286">
        <v>10.75</v>
      </c>
      <c r="E11286">
        <v>10.75</v>
      </c>
      <c r="F11286">
        <v>10.75</v>
      </c>
      <c r="M11286" s="15">
        <v>22150</v>
      </c>
      <c r="N11286" t="str">
        <f t="shared" si="390"/>
        <v>Off</v>
      </c>
      <c r="O11286">
        <f t="shared" si="389"/>
        <v>4</v>
      </c>
    </row>
    <row r="11287" spans="1:15" x14ac:dyDescent="0.25">
      <c r="A11287" s="2">
        <v>36356</v>
      </c>
      <c r="B11287">
        <v>600</v>
      </c>
      <c r="C11287">
        <v>11.23</v>
      </c>
      <c r="D11287">
        <v>11.23</v>
      </c>
      <c r="E11287">
        <v>11.23</v>
      </c>
      <c r="F11287">
        <v>11.23</v>
      </c>
      <c r="M11287" s="15">
        <v>23309</v>
      </c>
      <c r="N11287" t="str">
        <f t="shared" si="390"/>
        <v>Off</v>
      </c>
      <c r="O11287">
        <f t="shared" si="389"/>
        <v>4</v>
      </c>
    </row>
    <row r="11288" spans="1:15" x14ac:dyDescent="0.25">
      <c r="A11288" s="2">
        <v>36356</v>
      </c>
      <c r="B11288">
        <v>700</v>
      </c>
      <c r="C11288">
        <v>11.95</v>
      </c>
      <c r="D11288">
        <v>11.95</v>
      </c>
      <c r="E11288">
        <v>11.95</v>
      </c>
      <c r="F11288">
        <v>11.95</v>
      </c>
      <c r="M11288" s="15">
        <v>25504</v>
      </c>
      <c r="N11288" t="str">
        <f t="shared" si="390"/>
        <v>Off</v>
      </c>
      <c r="O11288">
        <f t="shared" si="389"/>
        <v>4</v>
      </c>
    </row>
    <row r="11289" spans="1:15" x14ac:dyDescent="0.25">
      <c r="A11289" s="2">
        <v>36356</v>
      </c>
      <c r="B11289">
        <v>800</v>
      </c>
      <c r="C11289">
        <v>15.19</v>
      </c>
      <c r="D11289">
        <v>15.19</v>
      </c>
      <c r="E11289">
        <v>15.19</v>
      </c>
      <c r="F11289">
        <v>15.19</v>
      </c>
      <c r="M11289" s="15">
        <v>28574</v>
      </c>
      <c r="N11289" t="str">
        <f t="shared" si="390"/>
        <v>On</v>
      </c>
      <c r="O11289">
        <f t="shared" si="389"/>
        <v>4</v>
      </c>
    </row>
    <row r="11290" spans="1:15" x14ac:dyDescent="0.25">
      <c r="A11290" s="2">
        <v>36356</v>
      </c>
      <c r="B11290">
        <v>900</v>
      </c>
      <c r="C11290">
        <v>14.15</v>
      </c>
      <c r="D11290">
        <v>14.15</v>
      </c>
      <c r="E11290">
        <v>14.15</v>
      </c>
      <c r="F11290">
        <v>14.15</v>
      </c>
      <c r="M11290" s="15">
        <v>31061</v>
      </c>
      <c r="N11290" t="str">
        <f t="shared" si="390"/>
        <v>On</v>
      </c>
      <c r="O11290">
        <f t="shared" si="389"/>
        <v>4</v>
      </c>
    </row>
    <row r="11291" spans="1:15" x14ac:dyDescent="0.25">
      <c r="A11291" s="2">
        <v>36356</v>
      </c>
      <c r="B11291">
        <v>1000</v>
      </c>
      <c r="C11291">
        <v>20.23</v>
      </c>
      <c r="D11291">
        <v>20.23</v>
      </c>
      <c r="E11291">
        <v>20.23</v>
      </c>
      <c r="F11291">
        <v>20.23</v>
      </c>
      <c r="M11291" s="15">
        <v>32888</v>
      </c>
      <c r="N11291" t="str">
        <f t="shared" si="390"/>
        <v>On</v>
      </c>
      <c r="O11291">
        <f t="shared" si="389"/>
        <v>4</v>
      </c>
    </row>
    <row r="11292" spans="1:15" x14ac:dyDescent="0.25">
      <c r="A11292" s="2">
        <v>36356</v>
      </c>
      <c r="B11292">
        <v>1100</v>
      </c>
      <c r="C11292">
        <v>25.71</v>
      </c>
      <c r="D11292">
        <v>25.71</v>
      </c>
      <c r="E11292">
        <v>25.71</v>
      </c>
      <c r="F11292">
        <v>25.71</v>
      </c>
      <c r="M11292" s="15">
        <v>34457</v>
      </c>
      <c r="N11292" t="str">
        <f t="shared" si="390"/>
        <v>On</v>
      </c>
      <c r="O11292">
        <f t="shared" si="389"/>
        <v>4</v>
      </c>
    </row>
    <row r="11293" spans="1:15" x14ac:dyDescent="0.25">
      <c r="A11293" s="2">
        <v>36356</v>
      </c>
      <c r="B11293">
        <v>1200</v>
      </c>
      <c r="C11293">
        <v>26.91</v>
      </c>
      <c r="D11293">
        <v>26.91</v>
      </c>
      <c r="E11293">
        <v>26.91</v>
      </c>
      <c r="F11293">
        <v>26.91</v>
      </c>
      <c r="M11293" s="15">
        <v>35759</v>
      </c>
      <c r="N11293" t="str">
        <f t="shared" si="390"/>
        <v>On</v>
      </c>
      <c r="O11293">
        <f t="shared" si="389"/>
        <v>4</v>
      </c>
    </row>
    <row r="11294" spans="1:15" x14ac:dyDescent="0.25">
      <c r="A11294" s="2">
        <v>36356</v>
      </c>
      <c r="B11294">
        <v>1300</v>
      </c>
      <c r="C11294">
        <v>28.67</v>
      </c>
      <c r="D11294">
        <v>28.67</v>
      </c>
      <c r="E11294">
        <v>28.67</v>
      </c>
      <c r="F11294">
        <v>28.67</v>
      </c>
      <c r="M11294" s="15">
        <v>36783</v>
      </c>
      <c r="N11294" t="str">
        <f t="shared" si="390"/>
        <v>On</v>
      </c>
      <c r="O11294">
        <f t="shared" si="389"/>
        <v>4</v>
      </c>
    </row>
    <row r="11295" spans="1:15" x14ac:dyDescent="0.25">
      <c r="A11295" s="2">
        <v>36356</v>
      </c>
      <c r="B11295">
        <v>1400</v>
      </c>
      <c r="C11295">
        <v>31.57</v>
      </c>
      <c r="D11295">
        <v>31.57</v>
      </c>
      <c r="E11295">
        <v>31.57</v>
      </c>
      <c r="F11295">
        <v>31.57</v>
      </c>
      <c r="M11295" s="15">
        <v>38041</v>
      </c>
      <c r="N11295" t="str">
        <f t="shared" si="390"/>
        <v>On</v>
      </c>
      <c r="O11295">
        <f t="shared" si="389"/>
        <v>4</v>
      </c>
    </row>
    <row r="11296" spans="1:15" x14ac:dyDescent="0.25">
      <c r="A11296" s="2">
        <v>36356</v>
      </c>
      <c r="B11296">
        <v>1500</v>
      </c>
      <c r="C11296">
        <v>45.32</v>
      </c>
      <c r="D11296">
        <v>45.32</v>
      </c>
      <c r="E11296">
        <v>45.32</v>
      </c>
      <c r="F11296">
        <v>45.32</v>
      </c>
      <c r="M11296" s="15">
        <v>39089</v>
      </c>
      <c r="N11296" t="str">
        <f t="shared" si="390"/>
        <v>On</v>
      </c>
      <c r="O11296">
        <f t="shared" si="389"/>
        <v>4</v>
      </c>
    </row>
    <row r="11297" spans="1:15" x14ac:dyDescent="0.25">
      <c r="A11297" s="2">
        <v>36356</v>
      </c>
      <c r="B11297">
        <v>1600</v>
      </c>
      <c r="C11297">
        <v>52.9</v>
      </c>
      <c r="D11297">
        <v>52.9</v>
      </c>
      <c r="E11297">
        <v>52.9</v>
      </c>
      <c r="F11297">
        <v>52.9</v>
      </c>
      <c r="M11297" s="15">
        <v>39777</v>
      </c>
      <c r="N11297" t="str">
        <f t="shared" si="390"/>
        <v>On</v>
      </c>
      <c r="O11297">
        <f t="shared" si="389"/>
        <v>4</v>
      </c>
    </row>
    <row r="11298" spans="1:15" x14ac:dyDescent="0.25">
      <c r="A11298" s="2">
        <v>36356</v>
      </c>
      <c r="B11298">
        <v>1700</v>
      </c>
      <c r="C11298">
        <v>78.150000000000006</v>
      </c>
      <c r="D11298">
        <v>78.150000000000006</v>
      </c>
      <c r="E11298">
        <v>78.150000000000006</v>
      </c>
      <c r="F11298">
        <v>78.150000000000006</v>
      </c>
      <c r="M11298" s="15">
        <v>40819</v>
      </c>
      <c r="N11298" t="str">
        <f t="shared" si="390"/>
        <v>On</v>
      </c>
      <c r="O11298">
        <f t="shared" si="389"/>
        <v>4</v>
      </c>
    </row>
    <row r="11299" spans="1:15" x14ac:dyDescent="0.25">
      <c r="A11299" s="2">
        <v>36356</v>
      </c>
      <c r="B11299">
        <v>1800</v>
      </c>
      <c r="C11299">
        <v>65.08</v>
      </c>
      <c r="D11299">
        <v>65.08</v>
      </c>
      <c r="E11299">
        <v>65.08</v>
      </c>
      <c r="F11299">
        <v>65.08</v>
      </c>
      <c r="M11299" s="15">
        <v>41271</v>
      </c>
      <c r="N11299" t="str">
        <f t="shared" si="390"/>
        <v>On</v>
      </c>
      <c r="O11299">
        <f t="shared" ref="O11299:O11362" si="391">+WEEKDAY(A11299,2)</f>
        <v>4</v>
      </c>
    </row>
    <row r="11300" spans="1:15" x14ac:dyDescent="0.25">
      <c r="A11300" s="2">
        <v>36356</v>
      </c>
      <c r="B11300">
        <v>1900</v>
      </c>
      <c r="C11300">
        <v>52.32</v>
      </c>
      <c r="D11300">
        <v>52.32</v>
      </c>
      <c r="E11300">
        <v>52.32</v>
      </c>
      <c r="F11300">
        <v>52.32</v>
      </c>
      <c r="M11300" s="15">
        <v>40724</v>
      </c>
      <c r="N11300" t="str">
        <f t="shared" si="390"/>
        <v>On</v>
      </c>
      <c r="O11300">
        <f t="shared" si="391"/>
        <v>4</v>
      </c>
    </row>
    <row r="11301" spans="1:15" x14ac:dyDescent="0.25">
      <c r="A11301" s="2">
        <v>36356</v>
      </c>
      <c r="B11301">
        <v>2000</v>
      </c>
      <c r="C11301">
        <v>34.72</v>
      </c>
      <c r="D11301">
        <v>34.72</v>
      </c>
      <c r="E11301">
        <v>34.72</v>
      </c>
      <c r="F11301">
        <v>34.72</v>
      </c>
      <c r="M11301" s="15">
        <v>39344</v>
      </c>
      <c r="N11301" t="str">
        <f t="shared" si="390"/>
        <v>On</v>
      </c>
      <c r="O11301">
        <f t="shared" si="391"/>
        <v>4</v>
      </c>
    </row>
    <row r="11302" spans="1:15" x14ac:dyDescent="0.25">
      <c r="A11302" s="2">
        <v>36356</v>
      </c>
      <c r="B11302">
        <v>2100</v>
      </c>
      <c r="C11302">
        <v>30.58</v>
      </c>
      <c r="D11302">
        <v>30.58</v>
      </c>
      <c r="E11302">
        <v>30.58</v>
      </c>
      <c r="F11302">
        <v>30.58</v>
      </c>
      <c r="M11302" s="15">
        <v>38603</v>
      </c>
      <c r="N11302" t="str">
        <f t="shared" si="390"/>
        <v>On</v>
      </c>
      <c r="O11302">
        <f t="shared" si="391"/>
        <v>4</v>
      </c>
    </row>
    <row r="11303" spans="1:15" x14ac:dyDescent="0.25">
      <c r="A11303" s="2">
        <v>36356</v>
      </c>
      <c r="B11303">
        <v>2200</v>
      </c>
      <c r="C11303">
        <v>36.56</v>
      </c>
      <c r="D11303">
        <v>36.56</v>
      </c>
      <c r="E11303">
        <v>36.56</v>
      </c>
      <c r="F11303">
        <v>36.56</v>
      </c>
      <c r="M11303" s="15">
        <v>38568</v>
      </c>
      <c r="N11303" t="str">
        <f t="shared" si="390"/>
        <v>On</v>
      </c>
      <c r="O11303">
        <f t="shared" si="391"/>
        <v>4</v>
      </c>
    </row>
    <row r="11304" spans="1:15" x14ac:dyDescent="0.25">
      <c r="A11304" s="2">
        <v>36356</v>
      </c>
      <c r="B11304">
        <v>2300</v>
      </c>
      <c r="C11304">
        <v>27.57</v>
      </c>
      <c r="D11304">
        <v>27.57</v>
      </c>
      <c r="E11304">
        <v>27.57</v>
      </c>
      <c r="F11304">
        <v>27.57</v>
      </c>
      <c r="M11304" s="15">
        <v>35813</v>
      </c>
      <c r="N11304" t="str">
        <f t="shared" si="390"/>
        <v>On</v>
      </c>
      <c r="O11304">
        <f t="shared" si="391"/>
        <v>4</v>
      </c>
    </row>
    <row r="11305" spans="1:15" x14ac:dyDescent="0.25">
      <c r="A11305" s="2">
        <v>36356</v>
      </c>
      <c r="B11305">
        <v>2400</v>
      </c>
      <c r="C11305">
        <v>21.63</v>
      </c>
      <c r="D11305">
        <v>21.63</v>
      </c>
      <c r="E11305">
        <v>21.63</v>
      </c>
      <c r="F11305">
        <v>21.63</v>
      </c>
      <c r="M11305" s="15">
        <v>32523</v>
      </c>
      <c r="N11305" t="str">
        <f t="shared" si="390"/>
        <v>Off</v>
      </c>
      <c r="O11305">
        <f t="shared" si="391"/>
        <v>4</v>
      </c>
    </row>
    <row r="11306" spans="1:15" x14ac:dyDescent="0.25">
      <c r="A11306" s="2">
        <v>36357</v>
      </c>
      <c r="B11306">
        <v>100</v>
      </c>
      <c r="C11306">
        <v>19</v>
      </c>
      <c r="D11306">
        <v>19</v>
      </c>
      <c r="E11306">
        <v>19</v>
      </c>
      <c r="F11306">
        <v>19</v>
      </c>
      <c r="M11306" s="15">
        <v>29476</v>
      </c>
      <c r="N11306" t="str">
        <f t="shared" si="390"/>
        <v>Off</v>
      </c>
      <c r="O11306">
        <f t="shared" si="391"/>
        <v>5</v>
      </c>
    </row>
    <row r="11307" spans="1:15" x14ac:dyDescent="0.25">
      <c r="A11307" s="2">
        <v>36357</v>
      </c>
      <c r="B11307">
        <v>200</v>
      </c>
      <c r="C11307">
        <v>19.329999999999998</v>
      </c>
      <c r="D11307">
        <v>19.329999999999998</v>
      </c>
      <c r="E11307">
        <v>19.329999999999998</v>
      </c>
      <c r="F11307">
        <v>19.329999999999998</v>
      </c>
      <c r="M11307" s="15">
        <v>27717</v>
      </c>
      <c r="N11307" t="str">
        <f t="shared" si="390"/>
        <v>Off</v>
      </c>
      <c r="O11307">
        <f t="shared" si="391"/>
        <v>5</v>
      </c>
    </row>
    <row r="11308" spans="1:15" x14ac:dyDescent="0.25">
      <c r="A11308" s="2">
        <v>36357</v>
      </c>
      <c r="B11308">
        <v>300</v>
      </c>
      <c r="C11308">
        <v>13.38</v>
      </c>
      <c r="D11308">
        <v>13.38</v>
      </c>
      <c r="E11308">
        <v>13.38</v>
      </c>
      <c r="F11308">
        <v>13.38</v>
      </c>
      <c r="M11308" s="15">
        <v>26604</v>
      </c>
      <c r="N11308" t="str">
        <f t="shared" si="390"/>
        <v>Off</v>
      </c>
      <c r="O11308">
        <f t="shared" si="391"/>
        <v>5</v>
      </c>
    </row>
    <row r="11309" spans="1:15" x14ac:dyDescent="0.25">
      <c r="A11309" s="2">
        <v>36357</v>
      </c>
      <c r="B11309">
        <v>400</v>
      </c>
      <c r="C11309">
        <v>12.54</v>
      </c>
      <c r="D11309">
        <v>12.54</v>
      </c>
      <c r="E11309">
        <v>12.54</v>
      </c>
      <c r="F11309">
        <v>12.54</v>
      </c>
      <c r="M11309" s="15">
        <v>25808</v>
      </c>
      <c r="N11309" t="str">
        <f t="shared" si="390"/>
        <v>Off</v>
      </c>
      <c r="O11309">
        <f t="shared" si="391"/>
        <v>5</v>
      </c>
    </row>
    <row r="11310" spans="1:15" x14ac:dyDescent="0.25">
      <c r="A11310" s="2">
        <v>36357</v>
      </c>
      <c r="B11310">
        <v>500</v>
      </c>
      <c r="C11310">
        <v>11.51</v>
      </c>
      <c r="D11310">
        <v>11.51</v>
      </c>
      <c r="E11310">
        <v>11.51</v>
      </c>
      <c r="F11310">
        <v>11.51</v>
      </c>
      <c r="M11310" s="15">
        <v>25958</v>
      </c>
      <c r="N11310" t="str">
        <f t="shared" si="390"/>
        <v>Off</v>
      </c>
      <c r="O11310">
        <f t="shared" si="391"/>
        <v>5</v>
      </c>
    </row>
    <row r="11311" spans="1:15" x14ac:dyDescent="0.25">
      <c r="A11311" s="2">
        <v>36357</v>
      </c>
      <c r="B11311">
        <v>600</v>
      </c>
      <c r="C11311">
        <v>11.52</v>
      </c>
      <c r="D11311">
        <v>11.52</v>
      </c>
      <c r="E11311">
        <v>11.52</v>
      </c>
      <c r="F11311">
        <v>11.52</v>
      </c>
      <c r="M11311" s="15">
        <v>26898</v>
      </c>
      <c r="N11311" t="str">
        <f t="shared" si="390"/>
        <v>Off</v>
      </c>
      <c r="O11311">
        <f t="shared" si="391"/>
        <v>5</v>
      </c>
    </row>
    <row r="11312" spans="1:15" x14ac:dyDescent="0.25">
      <c r="A11312" s="2">
        <v>36357</v>
      </c>
      <c r="B11312">
        <v>700</v>
      </c>
      <c r="C11312">
        <v>12.71</v>
      </c>
      <c r="D11312">
        <v>12.51</v>
      </c>
      <c r="E11312">
        <v>12.59</v>
      </c>
      <c r="F11312">
        <v>12.98</v>
      </c>
      <c r="M11312" s="15">
        <v>29240</v>
      </c>
      <c r="N11312" t="str">
        <f t="shared" si="390"/>
        <v>Off</v>
      </c>
      <c r="O11312">
        <f t="shared" si="391"/>
        <v>5</v>
      </c>
    </row>
    <row r="11313" spans="1:15" x14ac:dyDescent="0.25">
      <c r="A11313" s="2">
        <v>36357</v>
      </c>
      <c r="B11313">
        <v>800</v>
      </c>
      <c r="C11313">
        <v>18.239999999999998</v>
      </c>
      <c r="D11313">
        <v>17.850000000000001</v>
      </c>
      <c r="E11313">
        <v>18.02</v>
      </c>
      <c r="F11313">
        <v>18.8</v>
      </c>
      <c r="M11313" s="15">
        <v>32648</v>
      </c>
      <c r="N11313" t="str">
        <f t="shared" si="390"/>
        <v>On</v>
      </c>
      <c r="O11313">
        <f t="shared" si="391"/>
        <v>5</v>
      </c>
    </row>
    <row r="11314" spans="1:15" x14ac:dyDescent="0.25">
      <c r="A11314" s="2">
        <v>36357</v>
      </c>
      <c r="B11314">
        <v>900</v>
      </c>
      <c r="C11314">
        <v>21.61</v>
      </c>
      <c r="D11314">
        <v>21.41</v>
      </c>
      <c r="E11314">
        <v>21.5</v>
      </c>
      <c r="F11314">
        <v>21.9</v>
      </c>
      <c r="M11314" s="15">
        <v>35995</v>
      </c>
      <c r="N11314" t="str">
        <f t="shared" si="390"/>
        <v>On</v>
      </c>
      <c r="O11314">
        <f t="shared" si="391"/>
        <v>5</v>
      </c>
    </row>
    <row r="11315" spans="1:15" x14ac:dyDescent="0.25">
      <c r="A11315" s="2">
        <v>36357</v>
      </c>
      <c r="B11315">
        <v>1000</v>
      </c>
      <c r="C11315">
        <v>25.73</v>
      </c>
      <c r="D11315">
        <v>25.73</v>
      </c>
      <c r="E11315">
        <v>25.73</v>
      </c>
      <c r="F11315">
        <v>25.73</v>
      </c>
      <c r="M11315" s="15">
        <v>38996</v>
      </c>
      <c r="N11315" t="str">
        <f t="shared" si="390"/>
        <v>On</v>
      </c>
      <c r="O11315">
        <f t="shared" si="391"/>
        <v>5</v>
      </c>
    </row>
    <row r="11316" spans="1:15" x14ac:dyDescent="0.25">
      <c r="A11316" s="2">
        <v>36357</v>
      </c>
      <c r="B11316">
        <v>1100</v>
      </c>
      <c r="C11316">
        <v>37.43</v>
      </c>
      <c r="D11316">
        <v>37.729999999999997</v>
      </c>
      <c r="E11316">
        <v>37.659999999999997</v>
      </c>
      <c r="F11316">
        <v>37.89</v>
      </c>
      <c r="M11316" s="15">
        <v>41837</v>
      </c>
      <c r="N11316" t="str">
        <f t="shared" si="390"/>
        <v>On</v>
      </c>
      <c r="O11316">
        <f t="shared" si="391"/>
        <v>5</v>
      </c>
    </row>
    <row r="11317" spans="1:15" x14ac:dyDescent="0.25">
      <c r="A11317" s="2">
        <v>36357</v>
      </c>
      <c r="B11317">
        <v>1200</v>
      </c>
      <c r="C11317">
        <v>36.68</v>
      </c>
      <c r="D11317">
        <v>38.99</v>
      </c>
      <c r="E11317">
        <v>38.64</v>
      </c>
      <c r="F11317">
        <v>39.619999999999997</v>
      </c>
      <c r="M11317" s="15">
        <v>44287</v>
      </c>
      <c r="N11317" t="str">
        <f t="shared" si="390"/>
        <v>On</v>
      </c>
      <c r="O11317">
        <f t="shared" si="391"/>
        <v>5</v>
      </c>
    </row>
    <row r="11318" spans="1:15" x14ac:dyDescent="0.25">
      <c r="A11318" s="2">
        <v>36357</v>
      </c>
      <c r="B11318">
        <v>1300</v>
      </c>
      <c r="C11318">
        <v>40.14</v>
      </c>
      <c r="D11318">
        <v>41.51</v>
      </c>
      <c r="E11318">
        <v>41.25</v>
      </c>
      <c r="F11318">
        <v>42.04</v>
      </c>
      <c r="M11318" s="15">
        <v>45794</v>
      </c>
      <c r="N11318" t="str">
        <f t="shared" si="390"/>
        <v>On</v>
      </c>
      <c r="O11318">
        <f t="shared" si="391"/>
        <v>5</v>
      </c>
    </row>
    <row r="11319" spans="1:15" x14ac:dyDescent="0.25">
      <c r="A11319" s="2">
        <v>36357</v>
      </c>
      <c r="B11319">
        <v>1400</v>
      </c>
      <c r="C11319">
        <v>46.14</v>
      </c>
      <c r="D11319">
        <v>51.72</v>
      </c>
      <c r="E11319">
        <v>51.51</v>
      </c>
      <c r="F11319">
        <v>51.3</v>
      </c>
      <c r="M11319" s="15">
        <v>47107</v>
      </c>
      <c r="N11319" t="str">
        <f t="shared" si="390"/>
        <v>On</v>
      </c>
      <c r="O11319">
        <f t="shared" si="391"/>
        <v>5</v>
      </c>
    </row>
    <row r="11320" spans="1:15" x14ac:dyDescent="0.25">
      <c r="A11320" s="2">
        <v>36357</v>
      </c>
      <c r="B11320">
        <v>1500</v>
      </c>
      <c r="C11320">
        <v>64.23</v>
      </c>
      <c r="D11320">
        <v>65.739999999999995</v>
      </c>
      <c r="E11320">
        <v>65.72</v>
      </c>
      <c r="F11320">
        <v>65.48</v>
      </c>
      <c r="M11320" s="15">
        <v>48085</v>
      </c>
      <c r="N11320" t="str">
        <f t="shared" si="390"/>
        <v>On</v>
      </c>
      <c r="O11320">
        <f t="shared" si="391"/>
        <v>5</v>
      </c>
    </row>
    <row r="11321" spans="1:15" x14ac:dyDescent="0.25">
      <c r="A11321" s="2">
        <v>36357</v>
      </c>
      <c r="B11321">
        <v>1600</v>
      </c>
      <c r="C11321">
        <v>62.1</v>
      </c>
      <c r="D11321">
        <v>62.1</v>
      </c>
      <c r="E11321">
        <v>62.1</v>
      </c>
      <c r="F11321">
        <v>62.1</v>
      </c>
      <c r="M11321" s="15">
        <v>48874</v>
      </c>
      <c r="N11321" t="str">
        <f t="shared" si="390"/>
        <v>On</v>
      </c>
      <c r="O11321">
        <f t="shared" si="391"/>
        <v>5</v>
      </c>
    </row>
    <row r="11322" spans="1:15" x14ac:dyDescent="0.25">
      <c r="A11322" s="2">
        <v>36357</v>
      </c>
      <c r="B11322">
        <v>1700</v>
      </c>
      <c r="C11322">
        <v>73.95</v>
      </c>
      <c r="D11322">
        <v>73.95</v>
      </c>
      <c r="E11322">
        <v>73.95</v>
      </c>
      <c r="F11322">
        <v>73.95</v>
      </c>
      <c r="M11322" s="15">
        <v>49030</v>
      </c>
      <c r="N11322" t="str">
        <f t="shared" si="390"/>
        <v>On</v>
      </c>
      <c r="O11322">
        <f t="shared" si="391"/>
        <v>5</v>
      </c>
    </row>
    <row r="11323" spans="1:15" x14ac:dyDescent="0.25">
      <c r="A11323" s="2">
        <v>36357</v>
      </c>
      <c r="B11323">
        <v>1800</v>
      </c>
      <c r="C11323">
        <v>90.4</v>
      </c>
      <c r="D11323">
        <v>90.4</v>
      </c>
      <c r="E11323">
        <v>90.4</v>
      </c>
      <c r="F11323">
        <v>90.4</v>
      </c>
      <c r="M11323" s="15">
        <v>48629</v>
      </c>
      <c r="N11323" t="str">
        <f t="shared" si="390"/>
        <v>On</v>
      </c>
      <c r="O11323">
        <f t="shared" si="391"/>
        <v>5</v>
      </c>
    </row>
    <row r="11324" spans="1:15" x14ac:dyDescent="0.25">
      <c r="A11324" s="2">
        <v>36357</v>
      </c>
      <c r="B11324">
        <v>1900</v>
      </c>
      <c r="C11324">
        <v>58.98</v>
      </c>
      <c r="D11324">
        <v>58.98</v>
      </c>
      <c r="E11324">
        <v>58.98</v>
      </c>
      <c r="F11324">
        <v>58.98</v>
      </c>
      <c r="M11324" s="15">
        <v>47466</v>
      </c>
      <c r="N11324" t="str">
        <f t="shared" si="390"/>
        <v>On</v>
      </c>
      <c r="O11324">
        <f t="shared" si="391"/>
        <v>5</v>
      </c>
    </row>
    <row r="11325" spans="1:15" x14ac:dyDescent="0.25">
      <c r="A11325" s="2">
        <v>36357</v>
      </c>
      <c r="B11325">
        <v>2000</v>
      </c>
      <c r="C11325">
        <v>36.56</v>
      </c>
      <c r="D11325">
        <v>38.53</v>
      </c>
      <c r="E11325">
        <v>38.51</v>
      </c>
      <c r="F11325">
        <v>38.19</v>
      </c>
      <c r="M11325" s="15">
        <v>45679</v>
      </c>
      <c r="N11325" t="str">
        <f t="shared" si="390"/>
        <v>On</v>
      </c>
      <c r="O11325">
        <f t="shared" si="391"/>
        <v>5</v>
      </c>
    </row>
    <row r="11326" spans="1:15" x14ac:dyDescent="0.25">
      <c r="A11326" s="2">
        <v>36357</v>
      </c>
      <c r="B11326">
        <v>2100</v>
      </c>
      <c r="C11326">
        <v>37.36</v>
      </c>
      <c r="D11326">
        <v>40.450000000000003</v>
      </c>
      <c r="E11326">
        <v>40.42</v>
      </c>
      <c r="F11326">
        <v>39.92</v>
      </c>
      <c r="M11326" s="15">
        <v>44321</v>
      </c>
      <c r="N11326" t="str">
        <f t="shared" si="390"/>
        <v>On</v>
      </c>
      <c r="O11326">
        <f t="shared" si="391"/>
        <v>5</v>
      </c>
    </row>
    <row r="11327" spans="1:15" x14ac:dyDescent="0.25">
      <c r="A11327" s="2">
        <v>36357</v>
      </c>
      <c r="B11327">
        <v>2200</v>
      </c>
      <c r="C11327">
        <v>33.020000000000003</v>
      </c>
      <c r="D11327">
        <v>33.549999999999997</v>
      </c>
      <c r="E11327">
        <v>33.54</v>
      </c>
      <c r="F11327">
        <v>33.46</v>
      </c>
      <c r="M11327" s="15">
        <v>43501</v>
      </c>
      <c r="N11327" t="str">
        <f t="shared" si="390"/>
        <v>On</v>
      </c>
      <c r="O11327">
        <f t="shared" si="391"/>
        <v>5</v>
      </c>
    </row>
    <row r="11328" spans="1:15" x14ac:dyDescent="0.25">
      <c r="A11328" s="2">
        <v>36357</v>
      </c>
      <c r="B11328">
        <v>2300</v>
      </c>
      <c r="C11328">
        <v>29.67</v>
      </c>
      <c r="D11328">
        <v>29.67</v>
      </c>
      <c r="E11328">
        <v>29.67</v>
      </c>
      <c r="F11328">
        <v>29.67</v>
      </c>
      <c r="M11328" s="15">
        <v>40265</v>
      </c>
      <c r="N11328" t="str">
        <f t="shared" si="390"/>
        <v>On</v>
      </c>
      <c r="O11328">
        <f t="shared" si="391"/>
        <v>5</v>
      </c>
    </row>
    <row r="11329" spans="1:15" x14ac:dyDescent="0.25">
      <c r="A11329" s="2">
        <v>36357</v>
      </c>
      <c r="B11329">
        <v>2400</v>
      </c>
      <c r="C11329">
        <v>26.15</v>
      </c>
      <c r="D11329">
        <v>26.05</v>
      </c>
      <c r="E11329">
        <v>26.09</v>
      </c>
      <c r="F11329">
        <v>26.29</v>
      </c>
      <c r="M11329" s="15">
        <v>36720</v>
      </c>
      <c r="N11329" t="str">
        <f t="shared" si="390"/>
        <v>Off</v>
      </c>
      <c r="O11329">
        <f t="shared" si="391"/>
        <v>5</v>
      </c>
    </row>
    <row r="11330" spans="1:15" x14ac:dyDescent="0.25">
      <c r="A11330" s="2">
        <v>36358</v>
      </c>
      <c r="B11330">
        <v>100</v>
      </c>
      <c r="C11330">
        <v>25.54</v>
      </c>
      <c r="D11330">
        <v>25.47</v>
      </c>
      <c r="E11330">
        <v>25.48</v>
      </c>
      <c r="F11330">
        <v>25.72</v>
      </c>
      <c r="M11330" s="15">
        <v>33408</v>
      </c>
      <c r="N11330" t="str">
        <f t="shared" si="390"/>
        <v>Off</v>
      </c>
      <c r="O11330">
        <f t="shared" si="391"/>
        <v>6</v>
      </c>
    </row>
    <row r="11331" spans="1:15" x14ac:dyDescent="0.25">
      <c r="A11331" s="2">
        <v>36358</v>
      </c>
      <c r="B11331">
        <v>200</v>
      </c>
      <c r="C11331">
        <v>19.829999999999998</v>
      </c>
      <c r="D11331">
        <v>19.829999999999998</v>
      </c>
      <c r="E11331">
        <v>19.829999999999998</v>
      </c>
      <c r="F11331">
        <v>19.829999999999998</v>
      </c>
      <c r="M11331" s="15">
        <v>31024</v>
      </c>
      <c r="N11331" t="str">
        <f t="shared" si="390"/>
        <v>Off</v>
      </c>
      <c r="O11331">
        <f t="shared" si="391"/>
        <v>6</v>
      </c>
    </row>
    <row r="11332" spans="1:15" x14ac:dyDescent="0.25">
      <c r="A11332" s="2">
        <v>36358</v>
      </c>
      <c r="B11332">
        <v>300</v>
      </c>
      <c r="C11332">
        <v>19.690000000000001</v>
      </c>
      <c r="D11332">
        <v>19.690000000000001</v>
      </c>
      <c r="E11332">
        <v>19.690000000000001</v>
      </c>
      <c r="F11332">
        <v>19.690000000000001</v>
      </c>
      <c r="M11332" s="15">
        <v>29410</v>
      </c>
      <c r="N11332" t="str">
        <f t="shared" si="390"/>
        <v>Off</v>
      </c>
      <c r="O11332">
        <f t="shared" si="391"/>
        <v>6</v>
      </c>
    </row>
    <row r="11333" spans="1:15" x14ac:dyDescent="0.25">
      <c r="A11333" s="2">
        <v>36358</v>
      </c>
      <c r="B11333">
        <v>400</v>
      </c>
      <c r="C11333">
        <v>15.94</v>
      </c>
      <c r="D11333">
        <v>15.94</v>
      </c>
      <c r="E11333">
        <v>15.94</v>
      </c>
      <c r="F11333">
        <v>15.94</v>
      </c>
      <c r="M11333" s="15">
        <v>28431</v>
      </c>
      <c r="N11333" t="str">
        <f t="shared" si="390"/>
        <v>Off</v>
      </c>
      <c r="O11333">
        <f t="shared" si="391"/>
        <v>6</v>
      </c>
    </row>
    <row r="11334" spans="1:15" x14ac:dyDescent="0.25">
      <c r="A11334" s="2">
        <v>36358</v>
      </c>
      <c r="B11334">
        <v>500</v>
      </c>
      <c r="C11334">
        <v>14.92</v>
      </c>
      <c r="D11334">
        <v>14.92</v>
      </c>
      <c r="E11334">
        <v>14.92</v>
      </c>
      <c r="F11334">
        <v>14.92</v>
      </c>
      <c r="M11334" s="15">
        <v>27776</v>
      </c>
      <c r="N11334" t="str">
        <f t="shared" si="390"/>
        <v>Off</v>
      </c>
      <c r="O11334">
        <f t="shared" si="391"/>
        <v>6</v>
      </c>
    </row>
    <row r="11335" spans="1:15" x14ac:dyDescent="0.25">
      <c r="A11335" s="2">
        <v>36358</v>
      </c>
      <c r="B11335">
        <v>600</v>
      </c>
      <c r="C11335">
        <v>12.36</v>
      </c>
      <c r="D11335">
        <v>12.36</v>
      </c>
      <c r="E11335">
        <v>12.36</v>
      </c>
      <c r="F11335">
        <v>12.36</v>
      </c>
      <c r="M11335" s="15">
        <v>27508</v>
      </c>
      <c r="N11335" t="str">
        <f t="shared" si="390"/>
        <v>Off</v>
      </c>
      <c r="O11335">
        <f t="shared" si="391"/>
        <v>6</v>
      </c>
    </row>
    <row r="11336" spans="1:15" x14ac:dyDescent="0.25">
      <c r="A11336" s="2">
        <v>36358</v>
      </c>
      <c r="B11336">
        <v>700</v>
      </c>
      <c r="C11336">
        <v>10.98</v>
      </c>
      <c r="D11336">
        <v>10.98</v>
      </c>
      <c r="E11336">
        <v>10.98</v>
      </c>
      <c r="F11336">
        <v>10.98</v>
      </c>
      <c r="M11336" s="15">
        <v>27771</v>
      </c>
      <c r="N11336" t="str">
        <f t="shared" si="390"/>
        <v>Off</v>
      </c>
      <c r="O11336">
        <f t="shared" si="391"/>
        <v>6</v>
      </c>
    </row>
    <row r="11337" spans="1:15" x14ac:dyDescent="0.25">
      <c r="A11337" s="2">
        <v>36358</v>
      </c>
      <c r="B11337">
        <v>800</v>
      </c>
      <c r="C11337">
        <v>16.420000000000002</v>
      </c>
      <c r="D11337">
        <v>16.420000000000002</v>
      </c>
      <c r="E11337">
        <v>16.420000000000002</v>
      </c>
      <c r="F11337">
        <v>16.420000000000002</v>
      </c>
      <c r="M11337" s="15">
        <v>30207</v>
      </c>
      <c r="N11337" t="str">
        <f t="shared" si="390"/>
        <v>On</v>
      </c>
      <c r="O11337">
        <f t="shared" si="391"/>
        <v>6</v>
      </c>
    </row>
    <row r="11338" spans="1:15" x14ac:dyDescent="0.25">
      <c r="A11338" s="2">
        <v>36358</v>
      </c>
      <c r="B11338">
        <v>900</v>
      </c>
      <c r="C11338">
        <v>21.73</v>
      </c>
      <c r="D11338">
        <v>21.73</v>
      </c>
      <c r="E11338">
        <v>21.73</v>
      </c>
      <c r="F11338">
        <v>21.73</v>
      </c>
      <c r="M11338" s="15">
        <v>33659</v>
      </c>
      <c r="N11338" t="str">
        <f t="shared" si="390"/>
        <v>On</v>
      </c>
      <c r="O11338">
        <f t="shared" si="391"/>
        <v>6</v>
      </c>
    </row>
    <row r="11339" spans="1:15" x14ac:dyDescent="0.25">
      <c r="A11339" s="2">
        <v>36358</v>
      </c>
      <c r="B11339">
        <v>1000</v>
      </c>
      <c r="C11339">
        <v>24.21</v>
      </c>
      <c r="D11339">
        <v>24.21</v>
      </c>
      <c r="E11339">
        <v>24.21</v>
      </c>
      <c r="F11339">
        <v>24.21</v>
      </c>
      <c r="M11339" s="15">
        <v>37171</v>
      </c>
      <c r="N11339" t="str">
        <f t="shared" ref="N11339:N11402" si="392">+IF(B11339&gt;700,IF(B11339&lt;2400,"On","Off"),"Off")</f>
        <v>On</v>
      </c>
      <c r="O11339">
        <f t="shared" si="391"/>
        <v>6</v>
      </c>
    </row>
    <row r="11340" spans="1:15" x14ac:dyDescent="0.25">
      <c r="A11340" s="2">
        <v>36358</v>
      </c>
      <c r="B11340">
        <v>1100</v>
      </c>
      <c r="C11340">
        <v>34.11</v>
      </c>
      <c r="D11340">
        <v>34.11</v>
      </c>
      <c r="E11340">
        <v>34.11</v>
      </c>
      <c r="F11340">
        <v>34.11</v>
      </c>
      <c r="M11340" s="15">
        <v>40346</v>
      </c>
      <c r="N11340" t="str">
        <f t="shared" si="392"/>
        <v>On</v>
      </c>
      <c r="O11340">
        <f t="shared" si="391"/>
        <v>6</v>
      </c>
    </row>
    <row r="11341" spans="1:15" x14ac:dyDescent="0.25">
      <c r="A11341" s="2">
        <v>36358</v>
      </c>
      <c r="B11341">
        <v>1200</v>
      </c>
      <c r="C11341">
        <v>38.94</v>
      </c>
      <c r="D11341">
        <v>40.32</v>
      </c>
      <c r="E11341">
        <v>40.299999999999997</v>
      </c>
      <c r="F11341">
        <v>40.08</v>
      </c>
      <c r="M11341" s="15">
        <v>42999</v>
      </c>
      <c r="N11341" t="str">
        <f t="shared" si="392"/>
        <v>On</v>
      </c>
      <c r="O11341">
        <f t="shared" si="391"/>
        <v>6</v>
      </c>
    </row>
    <row r="11342" spans="1:15" x14ac:dyDescent="0.25">
      <c r="A11342" s="2">
        <v>36358</v>
      </c>
      <c r="B11342">
        <v>1300</v>
      </c>
      <c r="C11342">
        <v>35.92</v>
      </c>
      <c r="D11342">
        <v>39.14</v>
      </c>
      <c r="E11342">
        <v>39.11</v>
      </c>
      <c r="F11342">
        <v>40.46</v>
      </c>
      <c r="M11342" s="15">
        <v>44417</v>
      </c>
      <c r="N11342" t="str">
        <f t="shared" si="392"/>
        <v>On</v>
      </c>
      <c r="O11342">
        <f t="shared" si="391"/>
        <v>6</v>
      </c>
    </row>
    <row r="11343" spans="1:15" x14ac:dyDescent="0.25">
      <c r="A11343" s="2">
        <v>36358</v>
      </c>
      <c r="B11343">
        <v>1400</v>
      </c>
      <c r="C11343">
        <v>26.71</v>
      </c>
      <c r="D11343">
        <v>31.4</v>
      </c>
      <c r="E11343">
        <v>31.36</v>
      </c>
      <c r="F11343">
        <v>34.85</v>
      </c>
      <c r="M11343" s="15">
        <v>45547</v>
      </c>
      <c r="N11343" t="str">
        <f t="shared" si="392"/>
        <v>On</v>
      </c>
      <c r="O11343">
        <f t="shared" si="391"/>
        <v>6</v>
      </c>
    </row>
    <row r="11344" spans="1:15" x14ac:dyDescent="0.25">
      <c r="A11344" s="2">
        <v>36358</v>
      </c>
      <c r="B11344">
        <v>1500</v>
      </c>
      <c r="C11344">
        <v>22.24</v>
      </c>
      <c r="D11344">
        <v>27.78</v>
      </c>
      <c r="E11344">
        <v>27.71</v>
      </c>
      <c r="F11344">
        <v>31.47</v>
      </c>
      <c r="M11344" s="15">
        <v>45729</v>
      </c>
      <c r="N11344" t="str">
        <f t="shared" si="392"/>
        <v>On</v>
      </c>
      <c r="O11344">
        <f t="shared" si="391"/>
        <v>6</v>
      </c>
    </row>
    <row r="11345" spans="1:15" x14ac:dyDescent="0.25">
      <c r="A11345" s="2">
        <v>36358</v>
      </c>
      <c r="B11345">
        <v>1600</v>
      </c>
      <c r="C11345">
        <v>29.13</v>
      </c>
      <c r="D11345">
        <v>33.270000000000003</v>
      </c>
      <c r="E11345">
        <v>33.229999999999997</v>
      </c>
      <c r="F11345">
        <v>37.08</v>
      </c>
      <c r="M11345" s="15">
        <v>46017</v>
      </c>
      <c r="N11345" t="str">
        <f t="shared" si="392"/>
        <v>On</v>
      </c>
      <c r="O11345">
        <f t="shared" si="391"/>
        <v>6</v>
      </c>
    </row>
    <row r="11346" spans="1:15" x14ac:dyDescent="0.25">
      <c r="A11346" s="2">
        <v>36358</v>
      </c>
      <c r="B11346">
        <v>1700</v>
      </c>
      <c r="C11346">
        <v>35.380000000000003</v>
      </c>
      <c r="D11346">
        <v>38.36</v>
      </c>
      <c r="E11346">
        <v>38.340000000000003</v>
      </c>
      <c r="F11346">
        <v>41.64</v>
      </c>
      <c r="M11346" s="15">
        <v>46261</v>
      </c>
      <c r="N11346" t="str">
        <f t="shared" si="392"/>
        <v>On</v>
      </c>
      <c r="O11346">
        <f t="shared" si="391"/>
        <v>6</v>
      </c>
    </row>
    <row r="11347" spans="1:15" x14ac:dyDescent="0.25">
      <c r="A11347" s="2">
        <v>36358</v>
      </c>
      <c r="B11347">
        <v>1800</v>
      </c>
      <c r="C11347">
        <v>32.200000000000003</v>
      </c>
      <c r="D11347">
        <v>35.53</v>
      </c>
      <c r="E11347">
        <v>35.51</v>
      </c>
      <c r="F11347">
        <v>40.380000000000003</v>
      </c>
      <c r="M11347" s="15">
        <v>45978</v>
      </c>
      <c r="N11347" t="str">
        <f t="shared" si="392"/>
        <v>On</v>
      </c>
      <c r="O11347">
        <f t="shared" si="391"/>
        <v>6</v>
      </c>
    </row>
    <row r="11348" spans="1:15" x14ac:dyDescent="0.25">
      <c r="A11348" s="2">
        <v>36358</v>
      </c>
      <c r="B11348">
        <v>1900</v>
      </c>
      <c r="C11348">
        <v>24.57</v>
      </c>
      <c r="D11348">
        <v>29.18</v>
      </c>
      <c r="E11348">
        <v>29.13</v>
      </c>
      <c r="F11348">
        <v>35.409999999999997</v>
      </c>
      <c r="M11348" s="15">
        <v>45018</v>
      </c>
      <c r="N11348" t="str">
        <f t="shared" si="392"/>
        <v>On</v>
      </c>
      <c r="O11348">
        <f t="shared" si="391"/>
        <v>6</v>
      </c>
    </row>
    <row r="11349" spans="1:15" x14ac:dyDescent="0.25">
      <c r="A11349" s="2">
        <v>36358</v>
      </c>
      <c r="B11349">
        <v>2000</v>
      </c>
      <c r="C11349">
        <v>21.11</v>
      </c>
      <c r="D11349">
        <v>23.69</v>
      </c>
      <c r="E11349">
        <v>23.66</v>
      </c>
      <c r="F11349">
        <v>28.46</v>
      </c>
      <c r="M11349" s="15">
        <v>43285</v>
      </c>
      <c r="N11349" t="str">
        <f t="shared" si="392"/>
        <v>On</v>
      </c>
      <c r="O11349">
        <f t="shared" si="391"/>
        <v>6</v>
      </c>
    </row>
    <row r="11350" spans="1:15" x14ac:dyDescent="0.25">
      <c r="A11350" s="2">
        <v>36358</v>
      </c>
      <c r="B11350">
        <v>2100</v>
      </c>
      <c r="C11350">
        <v>25.58</v>
      </c>
      <c r="D11350">
        <v>26.71</v>
      </c>
      <c r="E11350">
        <v>26.66</v>
      </c>
      <c r="F11350">
        <v>31.1</v>
      </c>
      <c r="M11350" s="15">
        <v>42196</v>
      </c>
      <c r="N11350" t="str">
        <f t="shared" si="392"/>
        <v>On</v>
      </c>
      <c r="O11350">
        <f t="shared" si="391"/>
        <v>6</v>
      </c>
    </row>
    <row r="11351" spans="1:15" x14ac:dyDescent="0.25">
      <c r="A11351" s="2">
        <v>36358</v>
      </c>
      <c r="B11351">
        <v>2200</v>
      </c>
      <c r="C11351">
        <v>26.85</v>
      </c>
      <c r="D11351">
        <v>26.63</v>
      </c>
      <c r="E11351">
        <v>26.6</v>
      </c>
      <c r="F11351">
        <v>30.46</v>
      </c>
      <c r="M11351" s="15">
        <v>41599</v>
      </c>
      <c r="N11351" t="str">
        <f t="shared" si="392"/>
        <v>On</v>
      </c>
      <c r="O11351">
        <f t="shared" si="391"/>
        <v>6</v>
      </c>
    </row>
    <row r="11352" spans="1:15" x14ac:dyDescent="0.25">
      <c r="A11352" s="2">
        <v>36358</v>
      </c>
      <c r="B11352">
        <v>2300</v>
      </c>
      <c r="C11352">
        <v>24.83</v>
      </c>
      <c r="D11352">
        <v>24.83</v>
      </c>
      <c r="E11352">
        <v>24.83</v>
      </c>
      <c r="F11352">
        <v>24.83</v>
      </c>
      <c r="M11352" s="15">
        <v>38974</v>
      </c>
      <c r="N11352" t="str">
        <f t="shared" si="392"/>
        <v>On</v>
      </c>
      <c r="O11352">
        <f t="shared" si="391"/>
        <v>6</v>
      </c>
    </row>
    <row r="11353" spans="1:15" x14ac:dyDescent="0.25">
      <c r="A11353" s="2">
        <v>36358</v>
      </c>
      <c r="B11353">
        <v>2400</v>
      </c>
      <c r="C11353">
        <v>24.41</v>
      </c>
      <c r="D11353">
        <v>24.41</v>
      </c>
      <c r="E11353">
        <v>24.41</v>
      </c>
      <c r="F11353">
        <v>24.41</v>
      </c>
      <c r="M11353" s="15">
        <v>35819</v>
      </c>
      <c r="N11353" t="str">
        <f t="shared" si="392"/>
        <v>Off</v>
      </c>
      <c r="O11353">
        <f t="shared" si="391"/>
        <v>6</v>
      </c>
    </row>
    <row r="11354" spans="1:15" x14ac:dyDescent="0.25">
      <c r="A11354" s="2">
        <v>36359</v>
      </c>
      <c r="B11354">
        <v>100</v>
      </c>
      <c r="C11354">
        <v>22.82</v>
      </c>
      <c r="D11354">
        <v>22.82</v>
      </c>
      <c r="E11354">
        <v>22.82</v>
      </c>
      <c r="F11354">
        <v>22.82</v>
      </c>
      <c r="M11354" s="15">
        <v>33161</v>
      </c>
      <c r="N11354" t="str">
        <f t="shared" si="392"/>
        <v>Off</v>
      </c>
      <c r="O11354">
        <f t="shared" si="391"/>
        <v>7</v>
      </c>
    </row>
    <row r="11355" spans="1:15" x14ac:dyDescent="0.25">
      <c r="A11355" s="2">
        <v>36359</v>
      </c>
      <c r="B11355">
        <v>200</v>
      </c>
      <c r="C11355">
        <v>26.67</v>
      </c>
      <c r="D11355">
        <v>26.67</v>
      </c>
      <c r="E11355">
        <v>26.67</v>
      </c>
      <c r="F11355">
        <v>26.67</v>
      </c>
      <c r="M11355" s="15">
        <v>30699</v>
      </c>
      <c r="N11355" t="str">
        <f t="shared" si="392"/>
        <v>Off</v>
      </c>
      <c r="O11355">
        <f t="shared" si="391"/>
        <v>7</v>
      </c>
    </row>
    <row r="11356" spans="1:15" x14ac:dyDescent="0.25">
      <c r="A11356" s="2">
        <v>36359</v>
      </c>
      <c r="B11356">
        <v>300</v>
      </c>
      <c r="C11356">
        <v>21.82</v>
      </c>
      <c r="D11356">
        <v>21.82</v>
      </c>
      <c r="E11356">
        <v>21.82</v>
      </c>
      <c r="F11356">
        <v>21.82</v>
      </c>
      <c r="M11356" s="15">
        <v>29445</v>
      </c>
      <c r="N11356" t="str">
        <f t="shared" si="392"/>
        <v>Off</v>
      </c>
      <c r="O11356">
        <f t="shared" si="391"/>
        <v>7</v>
      </c>
    </row>
    <row r="11357" spans="1:15" x14ac:dyDescent="0.25">
      <c r="A11357" s="2">
        <v>36359</v>
      </c>
      <c r="B11357">
        <v>400</v>
      </c>
      <c r="C11357">
        <v>18.309999999999999</v>
      </c>
      <c r="D11357">
        <v>18.309999999999999</v>
      </c>
      <c r="E11357">
        <v>18.309999999999999</v>
      </c>
      <c r="F11357">
        <v>18.309999999999999</v>
      </c>
      <c r="M11357" s="15">
        <v>28502</v>
      </c>
      <c r="N11357" t="str">
        <f t="shared" si="392"/>
        <v>Off</v>
      </c>
      <c r="O11357">
        <f t="shared" si="391"/>
        <v>7</v>
      </c>
    </row>
    <row r="11358" spans="1:15" x14ac:dyDescent="0.25">
      <c r="A11358" s="2">
        <v>36359</v>
      </c>
      <c r="B11358">
        <v>500</v>
      </c>
      <c r="C11358">
        <v>14.15</v>
      </c>
      <c r="D11358">
        <v>14.15</v>
      </c>
      <c r="E11358">
        <v>14.15</v>
      </c>
      <c r="F11358">
        <v>14.15</v>
      </c>
      <c r="M11358" s="15">
        <v>27804</v>
      </c>
      <c r="N11358" t="str">
        <f t="shared" si="392"/>
        <v>Off</v>
      </c>
      <c r="O11358">
        <f t="shared" si="391"/>
        <v>7</v>
      </c>
    </row>
    <row r="11359" spans="1:15" x14ac:dyDescent="0.25">
      <c r="A11359" s="2">
        <v>36359</v>
      </c>
      <c r="B11359">
        <v>600</v>
      </c>
      <c r="C11359">
        <v>13.89</v>
      </c>
      <c r="D11359">
        <v>13.89</v>
      </c>
      <c r="E11359">
        <v>13.89</v>
      </c>
      <c r="F11359">
        <v>13.89</v>
      </c>
      <c r="M11359" s="15">
        <v>27422</v>
      </c>
      <c r="N11359" t="str">
        <f t="shared" si="392"/>
        <v>Off</v>
      </c>
      <c r="O11359">
        <f t="shared" si="391"/>
        <v>7</v>
      </c>
    </row>
    <row r="11360" spans="1:15" x14ac:dyDescent="0.25">
      <c r="A11360" s="2">
        <v>36359</v>
      </c>
      <c r="B11360">
        <v>700</v>
      </c>
      <c r="C11360">
        <v>11.98</v>
      </c>
      <c r="D11360">
        <v>11.98</v>
      </c>
      <c r="E11360">
        <v>11.98</v>
      </c>
      <c r="F11360">
        <v>11.98</v>
      </c>
      <c r="M11360" s="15">
        <v>27467</v>
      </c>
      <c r="N11360" t="str">
        <f t="shared" si="392"/>
        <v>Off</v>
      </c>
      <c r="O11360">
        <f t="shared" si="391"/>
        <v>7</v>
      </c>
    </row>
    <row r="11361" spans="1:15" x14ac:dyDescent="0.25">
      <c r="A11361" s="2">
        <v>36359</v>
      </c>
      <c r="B11361">
        <v>800</v>
      </c>
      <c r="C11361">
        <v>13.5</v>
      </c>
      <c r="D11361">
        <v>13.5</v>
      </c>
      <c r="E11361">
        <v>13.5</v>
      </c>
      <c r="F11361">
        <v>13.5</v>
      </c>
      <c r="M11361" s="15">
        <v>29116</v>
      </c>
      <c r="N11361" t="str">
        <f t="shared" si="392"/>
        <v>On</v>
      </c>
      <c r="O11361">
        <f t="shared" si="391"/>
        <v>7</v>
      </c>
    </row>
    <row r="11362" spans="1:15" x14ac:dyDescent="0.25">
      <c r="A11362" s="2">
        <v>36359</v>
      </c>
      <c r="B11362">
        <v>900</v>
      </c>
      <c r="C11362">
        <v>22.33</v>
      </c>
      <c r="D11362">
        <v>22.33</v>
      </c>
      <c r="E11362">
        <v>22.33</v>
      </c>
      <c r="F11362">
        <v>22.33</v>
      </c>
      <c r="M11362" s="15">
        <v>32333</v>
      </c>
      <c r="N11362" t="str">
        <f t="shared" si="392"/>
        <v>On</v>
      </c>
      <c r="O11362">
        <f t="shared" si="391"/>
        <v>7</v>
      </c>
    </row>
    <row r="11363" spans="1:15" x14ac:dyDescent="0.25">
      <c r="A11363" s="2">
        <v>36359</v>
      </c>
      <c r="B11363">
        <v>1000</v>
      </c>
      <c r="C11363">
        <v>24.22</v>
      </c>
      <c r="D11363">
        <v>24.22</v>
      </c>
      <c r="E11363">
        <v>24.22</v>
      </c>
      <c r="F11363">
        <v>24.22</v>
      </c>
      <c r="M11363" s="15">
        <v>36012</v>
      </c>
      <c r="N11363" t="str">
        <f t="shared" si="392"/>
        <v>On</v>
      </c>
      <c r="O11363">
        <f t="shared" ref="O11363:O11426" si="393">+WEEKDAY(A11363,2)</f>
        <v>7</v>
      </c>
    </row>
    <row r="11364" spans="1:15" x14ac:dyDescent="0.25">
      <c r="A11364" s="2">
        <v>36359</v>
      </c>
      <c r="B11364">
        <v>1100</v>
      </c>
      <c r="C11364">
        <v>31.97</v>
      </c>
      <c r="D11364">
        <v>31.97</v>
      </c>
      <c r="E11364">
        <v>31.97</v>
      </c>
      <c r="F11364">
        <v>31.97</v>
      </c>
      <c r="M11364" s="15">
        <v>39130</v>
      </c>
      <c r="N11364" t="str">
        <f t="shared" si="392"/>
        <v>On</v>
      </c>
      <c r="O11364">
        <f t="shared" si="393"/>
        <v>7</v>
      </c>
    </row>
    <row r="11365" spans="1:15" x14ac:dyDescent="0.25">
      <c r="A11365" s="2">
        <v>36359</v>
      </c>
      <c r="B11365">
        <v>1200</v>
      </c>
      <c r="C11365">
        <v>32.799999999999997</v>
      </c>
      <c r="D11365">
        <v>32.799999999999997</v>
      </c>
      <c r="E11365">
        <v>32.799999999999997</v>
      </c>
      <c r="F11365">
        <v>32.799999999999997</v>
      </c>
      <c r="M11365" s="15">
        <v>41928</v>
      </c>
      <c r="N11365" t="str">
        <f t="shared" si="392"/>
        <v>On</v>
      </c>
      <c r="O11365">
        <f t="shared" si="393"/>
        <v>7</v>
      </c>
    </row>
    <row r="11366" spans="1:15" x14ac:dyDescent="0.25">
      <c r="A11366" s="2">
        <v>36359</v>
      </c>
      <c r="B11366">
        <v>1300</v>
      </c>
      <c r="C11366">
        <v>34.880000000000003</v>
      </c>
      <c r="D11366">
        <v>34.880000000000003</v>
      </c>
      <c r="E11366">
        <v>34.880000000000003</v>
      </c>
      <c r="F11366">
        <v>34.880000000000003</v>
      </c>
      <c r="M11366" s="15">
        <v>43528</v>
      </c>
      <c r="N11366" t="str">
        <f t="shared" si="392"/>
        <v>On</v>
      </c>
      <c r="O11366">
        <f t="shared" si="393"/>
        <v>7</v>
      </c>
    </row>
    <row r="11367" spans="1:15" x14ac:dyDescent="0.25">
      <c r="A11367" s="2">
        <v>36359</v>
      </c>
      <c r="B11367">
        <v>1400</v>
      </c>
      <c r="C11367">
        <v>36.89</v>
      </c>
      <c r="D11367">
        <v>36.79</v>
      </c>
      <c r="E11367">
        <v>36.79</v>
      </c>
      <c r="F11367">
        <v>37.31</v>
      </c>
      <c r="M11367" s="15">
        <v>44527</v>
      </c>
      <c r="N11367" t="str">
        <f t="shared" si="392"/>
        <v>On</v>
      </c>
      <c r="O11367">
        <f t="shared" si="393"/>
        <v>7</v>
      </c>
    </row>
    <row r="11368" spans="1:15" x14ac:dyDescent="0.25">
      <c r="A11368" s="2">
        <v>36359</v>
      </c>
      <c r="B11368">
        <v>1500</v>
      </c>
      <c r="C11368">
        <v>35.270000000000003</v>
      </c>
      <c r="D11368">
        <v>34.71</v>
      </c>
      <c r="E11368">
        <v>34.69</v>
      </c>
      <c r="F11368">
        <v>37.61</v>
      </c>
      <c r="M11368" s="15">
        <v>45116</v>
      </c>
      <c r="N11368" t="str">
        <f t="shared" si="392"/>
        <v>On</v>
      </c>
      <c r="O11368">
        <f t="shared" si="393"/>
        <v>7</v>
      </c>
    </row>
    <row r="11369" spans="1:15" x14ac:dyDescent="0.25">
      <c r="A11369" s="2">
        <v>36359</v>
      </c>
      <c r="B11369">
        <v>1600</v>
      </c>
      <c r="C11369">
        <v>37.130000000000003</v>
      </c>
      <c r="D11369">
        <v>36.549999999999997</v>
      </c>
      <c r="E11369">
        <v>36.53</v>
      </c>
      <c r="F11369">
        <v>39.590000000000003</v>
      </c>
      <c r="M11369" s="15">
        <v>45472</v>
      </c>
      <c r="N11369" t="str">
        <f t="shared" si="392"/>
        <v>On</v>
      </c>
      <c r="O11369">
        <f t="shared" si="393"/>
        <v>7</v>
      </c>
    </row>
    <row r="11370" spans="1:15" x14ac:dyDescent="0.25">
      <c r="A11370" s="2">
        <v>36359</v>
      </c>
      <c r="B11370">
        <v>1700</v>
      </c>
      <c r="C11370">
        <v>38.159999999999997</v>
      </c>
      <c r="D11370">
        <v>37.619999999999997</v>
      </c>
      <c r="E11370">
        <v>37.6</v>
      </c>
      <c r="F11370">
        <v>40.47</v>
      </c>
      <c r="M11370" s="15">
        <v>45841</v>
      </c>
      <c r="N11370" t="str">
        <f t="shared" si="392"/>
        <v>On</v>
      </c>
      <c r="O11370">
        <f t="shared" si="393"/>
        <v>7</v>
      </c>
    </row>
    <row r="11371" spans="1:15" x14ac:dyDescent="0.25">
      <c r="A11371" s="2">
        <v>36359</v>
      </c>
      <c r="B11371">
        <v>1800</v>
      </c>
      <c r="C11371">
        <v>33.799999999999997</v>
      </c>
      <c r="D11371">
        <v>33.1</v>
      </c>
      <c r="E11371">
        <v>33.08</v>
      </c>
      <c r="F11371">
        <v>36.729999999999997</v>
      </c>
      <c r="M11371" s="15">
        <v>45916</v>
      </c>
      <c r="N11371" t="str">
        <f t="shared" si="392"/>
        <v>On</v>
      </c>
      <c r="O11371">
        <f t="shared" si="393"/>
        <v>7</v>
      </c>
    </row>
    <row r="11372" spans="1:15" x14ac:dyDescent="0.25">
      <c r="A11372" s="2">
        <v>36359</v>
      </c>
      <c r="B11372">
        <v>1900</v>
      </c>
      <c r="C11372">
        <v>26.06</v>
      </c>
      <c r="D11372">
        <v>25.1</v>
      </c>
      <c r="E11372">
        <v>25.07</v>
      </c>
      <c r="F11372">
        <v>30.1</v>
      </c>
      <c r="M11372" s="15">
        <v>45168</v>
      </c>
      <c r="N11372" t="str">
        <f t="shared" si="392"/>
        <v>On</v>
      </c>
      <c r="O11372">
        <f t="shared" si="393"/>
        <v>7</v>
      </c>
    </row>
    <row r="11373" spans="1:15" x14ac:dyDescent="0.25">
      <c r="A11373" s="2">
        <v>36359</v>
      </c>
      <c r="B11373">
        <v>2000</v>
      </c>
      <c r="C11373">
        <v>26.15</v>
      </c>
      <c r="D11373">
        <v>25.33</v>
      </c>
      <c r="E11373">
        <v>25.3</v>
      </c>
      <c r="F11373">
        <v>29.64</v>
      </c>
      <c r="M11373" s="15">
        <v>43911</v>
      </c>
      <c r="N11373" t="str">
        <f t="shared" si="392"/>
        <v>On</v>
      </c>
      <c r="O11373">
        <f t="shared" si="393"/>
        <v>7</v>
      </c>
    </row>
    <row r="11374" spans="1:15" x14ac:dyDescent="0.25">
      <c r="A11374" s="2">
        <v>36359</v>
      </c>
      <c r="B11374">
        <v>2100</v>
      </c>
      <c r="C11374">
        <v>26.86</v>
      </c>
      <c r="D11374">
        <v>26.86</v>
      </c>
      <c r="E11374">
        <v>26.86</v>
      </c>
      <c r="F11374">
        <v>26.86</v>
      </c>
      <c r="M11374" s="15">
        <v>43593</v>
      </c>
      <c r="N11374" t="str">
        <f t="shared" si="392"/>
        <v>On</v>
      </c>
      <c r="O11374">
        <f t="shared" si="393"/>
        <v>7</v>
      </c>
    </row>
    <row r="11375" spans="1:15" x14ac:dyDescent="0.25">
      <c r="A11375" s="2">
        <v>36359</v>
      </c>
      <c r="B11375">
        <v>2200</v>
      </c>
      <c r="C11375">
        <v>27.92</v>
      </c>
      <c r="D11375">
        <v>27.92</v>
      </c>
      <c r="E11375">
        <v>27.92</v>
      </c>
      <c r="F11375">
        <v>27.92</v>
      </c>
      <c r="M11375" s="15">
        <v>43531</v>
      </c>
      <c r="N11375" t="str">
        <f t="shared" si="392"/>
        <v>On</v>
      </c>
      <c r="O11375">
        <f t="shared" si="393"/>
        <v>7</v>
      </c>
    </row>
    <row r="11376" spans="1:15" x14ac:dyDescent="0.25">
      <c r="A11376" s="2">
        <v>36359</v>
      </c>
      <c r="B11376">
        <v>2300</v>
      </c>
      <c r="C11376">
        <v>25.57</v>
      </c>
      <c r="D11376">
        <v>25.57</v>
      </c>
      <c r="E11376">
        <v>25.57</v>
      </c>
      <c r="F11376">
        <v>25.57</v>
      </c>
      <c r="M11376" s="15">
        <v>40927</v>
      </c>
      <c r="N11376" t="str">
        <f t="shared" si="392"/>
        <v>On</v>
      </c>
      <c r="O11376">
        <f t="shared" si="393"/>
        <v>7</v>
      </c>
    </row>
    <row r="11377" spans="1:15" x14ac:dyDescent="0.25">
      <c r="A11377" s="2">
        <v>36359</v>
      </c>
      <c r="B11377">
        <v>2400</v>
      </c>
      <c r="C11377">
        <v>25.61</v>
      </c>
      <c r="D11377">
        <v>25.61</v>
      </c>
      <c r="E11377">
        <v>25.61</v>
      </c>
      <c r="F11377">
        <v>25.61</v>
      </c>
      <c r="M11377" s="15">
        <v>37445</v>
      </c>
      <c r="N11377" t="str">
        <f t="shared" si="392"/>
        <v>Off</v>
      </c>
      <c r="O11377">
        <f t="shared" si="393"/>
        <v>7</v>
      </c>
    </row>
    <row r="11378" spans="1:15" x14ac:dyDescent="0.25">
      <c r="A11378" s="2">
        <v>36360</v>
      </c>
      <c r="B11378">
        <v>100</v>
      </c>
      <c r="C11378">
        <v>24.15</v>
      </c>
      <c r="D11378">
        <v>24.15</v>
      </c>
      <c r="E11378">
        <v>24.15</v>
      </c>
      <c r="F11378">
        <v>24.15</v>
      </c>
      <c r="M11378" s="15">
        <v>34567</v>
      </c>
      <c r="N11378" t="str">
        <f t="shared" si="392"/>
        <v>Off</v>
      </c>
      <c r="O11378">
        <f t="shared" si="393"/>
        <v>1</v>
      </c>
    </row>
    <row r="11379" spans="1:15" x14ac:dyDescent="0.25">
      <c r="A11379" s="2">
        <v>36360</v>
      </c>
      <c r="B11379">
        <v>200</v>
      </c>
      <c r="C11379">
        <v>22.12</v>
      </c>
      <c r="D11379">
        <v>22.12</v>
      </c>
      <c r="E11379">
        <v>22.12</v>
      </c>
      <c r="F11379">
        <v>22.12</v>
      </c>
      <c r="M11379" s="15">
        <v>32643</v>
      </c>
      <c r="N11379" t="str">
        <f t="shared" si="392"/>
        <v>Off</v>
      </c>
      <c r="O11379">
        <f t="shared" si="393"/>
        <v>1</v>
      </c>
    </row>
    <row r="11380" spans="1:15" x14ac:dyDescent="0.25">
      <c r="A11380" s="2">
        <v>36360</v>
      </c>
      <c r="B11380">
        <v>300</v>
      </c>
      <c r="C11380">
        <v>20.32</v>
      </c>
      <c r="D11380">
        <v>20.32</v>
      </c>
      <c r="E11380">
        <v>20.32</v>
      </c>
      <c r="F11380">
        <v>20.32</v>
      </c>
      <c r="M11380" s="15">
        <v>31356</v>
      </c>
      <c r="N11380" t="str">
        <f t="shared" si="392"/>
        <v>Off</v>
      </c>
      <c r="O11380">
        <f t="shared" si="393"/>
        <v>1</v>
      </c>
    </row>
    <row r="11381" spans="1:15" x14ac:dyDescent="0.25">
      <c r="A11381" s="2">
        <v>36360</v>
      </c>
      <c r="B11381">
        <v>400</v>
      </c>
      <c r="C11381">
        <v>18.29</v>
      </c>
      <c r="D11381">
        <v>18.29</v>
      </c>
      <c r="E11381">
        <v>18.29</v>
      </c>
      <c r="F11381">
        <v>18.29</v>
      </c>
      <c r="M11381" s="15">
        <v>30430</v>
      </c>
      <c r="N11381" t="str">
        <f t="shared" si="392"/>
        <v>Off</v>
      </c>
      <c r="O11381">
        <f t="shared" si="393"/>
        <v>1</v>
      </c>
    </row>
    <row r="11382" spans="1:15" x14ac:dyDescent="0.25">
      <c r="A11382" s="2">
        <v>36360</v>
      </c>
      <c r="B11382">
        <v>500</v>
      </c>
      <c r="C11382">
        <v>17.920000000000002</v>
      </c>
      <c r="D11382">
        <v>17.920000000000002</v>
      </c>
      <c r="E11382">
        <v>17.920000000000002</v>
      </c>
      <c r="F11382">
        <v>17.920000000000002</v>
      </c>
      <c r="M11382" s="15">
        <v>30294</v>
      </c>
      <c r="N11382" t="str">
        <f t="shared" si="392"/>
        <v>Off</v>
      </c>
      <c r="O11382">
        <f t="shared" si="393"/>
        <v>1</v>
      </c>
    </row>
    <row r="11383" spans="1:15" x14ac:dyDescent="0.25">
      <c r="A11383" s="2">
        <v>36360</v>
      </c>
      <c r="B11383">
        <v>600</v>
      </c>
      <c r="C11383">
        <v>18.18</v>
      </c>
      <c r="D11383">
        <v>18.18</v>
      </c>
      <c r="E11383">
        <v>18.18</v>
      </c>
      <c r="F11383">
        <v>18.18</v>
      </c>
      <c r="M11383" s="15">
        <v>31338</v>
      </c>
      <c r="N11383" t="str">
        <f t="shared" si="392"/>
        <v>Off</v>
      </c>
      <c r="O11383">
        <f t="shared" si="393"/>
        <v>1</v>
      </c>
    </row>
    <row r="11384" spans="1:15" x14ac:dyDescent="0.25">
      <c r="A11384" s="2">
        <v>36360</v>
      </c>
      <c r="B11384">
        <v>700</v>
      </c>
      <c r="C11384">
        <v>18.21</v>
      </c>
      <c r="D11384">
        <v>18.21</v>
      </c>
      <c r="E11384">
        <v>18.21</v>
      </c>
      <c r="F11384">
        <v>18.21</v>
      </c>
      <c r="M11384" s="15">
        <v>33303</v>
      </c>
      <c r="N11384" t="str">
        <f t="shared" si="392"/>
        <v>Off</v>
      </c>
      <c r="O11384">
        <f t="shared" si="393"/>
        <v>1</v>
      </c>
    </row>
    <row r="11385" spans="1:15" x14ac:dyDescent="0.25">
      <c r="A11385" s="2">
        <v>36360</v>
      </c>
      <c r="B11385">
        <v>800</v>
      </c>
      <c r="C11385">
        <v>26.17</v>
      </c>
      <c r="D11385">
        <v>26.17</v>
      </c>
      <c r="E11385">
        <v>26.17</v>
      </c>
      <c r="F11385">
        <v>26.17</v>
      </c>
      <c r="M11385" s="15">
        <v>36885</v>
      </c>
      <c r="N11385" t="str">
        <f t="shared" si="392"/>
        <v>On</v>
      </c>
      <c r="O11385">
        <f t="shared" si="393"/>
        <v>1</v>
      </c>
    </row>
    <row r="11386" spans="1:15" x14ac:dyDescent="0.25">
      <c r="A11386" s="2">
        <v>36360</v>
      </c>
      <c r="B11386">
        <v>900</v>
      </c>
      <c r="C11386">
        <v>26.13</v>
      </c>
      <c r="D11386">
        <v>26.13</v>
      </c>
      <c r="E11386">
        <v>26.13</v>
      </c>
      <c r="F11386">
        <v>26.13</v>
      </c>
      <c r="M11386" s="15">
        <v>40230</v>
      </c>
      <c r="N11386" t="str">
        <f t="shared" si="392"/>
        <v>On</v>
      </c>
      <c r="O11386">
        <f t="shared" si="393"/>
        <v>1</v>
      </c>
    </row>
    <row r="11387" spans="1:15" x14ac:dyDescent="0.25">
      <c r="A11387" s="2">
        <v>36360</v>
      </c>
      <c r="B11387">
        <v>1000</v>
      </c>
      <c r="C11387">
        <v>35.94</v>
      </c>
      <c r="D11387">
        <v>35.94</v>
      </c>
      <c r="E11387">
        <v>35.94</v>
      </c>
      <c r="F11387">
        <v>35.94</v>
      </c>
      <c r="M11387" s="15">
        <v>42952</v>
      </c>
      <c r="N11387" t="str">
        <f t="shared" si="392"/>
        <v>On</v>
      </c>
      <c r="O11387">
        <f t="shared" si="393"/>
        <v>1</v>
      </c>
    </row>
    <row r="11388" spans="1:15" x14ac:dyDescent="0.25">
      <c r="A11388" s="2">
        <v>36360</v>
      </c>
      <c r="B11388">
        <v>1100</v>
      </c>
      <c r="C11388">
        <v>53.21</v>
      </c>
      <c r="D11388">
        <v>53.21</v>
      </c>
      <c r="E11388">
        <v>53.21</v>
      </c>
      <c r="F11388">
        <v>53.21</v>
      </c>
      <c r="M11388" s="15">
        <v>46010</v>
      </c>
      <c r="N11388" t="str">
        <f t="shared" si="392"/>
        <v>On</v>
      </c>
      <c r="O11388">
        <f t="shared" si="393"/>
        <v>1</v>
      </c>
    </row>
    <row r="11389" spans="1:15" x14ac:dyDescent="0.25">
      <c r="A11389" s="2">
        <v>36360</v>
      </c>
      <c r="B11389">
        <v>1200</v>
      </c>
      <c r="C11389">
        <v>51.36</v>
      </c>
      <c r="D11389">
        <v>53.22</v>
      </c>
      <c r="E11389">
        <v>53.2</v>
      </c>
      <c r="F11389">
        <v>52.91</v>
      </c>
      <c r="M11389" s="15">
        <v>48770</v>
      </c>
      <c r="N11389" t="str">
        <f t="shared" si="392"/>
        <v>On</v>
      </c>
      <c r="O11389">
        <f t="shared" si="393"/>
        <v>1</v>
      </c>
    </row>
    <row r="11390" spans="1:15" x14ac:dyDescent="0.25">
      <c r="A11390" s="2">
        <v>36360</v>
      </c>
      <c r="B11390">
        <v>1300</v>
      </c>
      <c r="C11390">
        <v>52.28</v>
      </c>
      <c r="D11390">
        <v>59.57</v>
      </c>
      <c r="E11390">
        <v>58.76</v>
      </c>
      <c r="F11390">
        <v>55.92</v>
      </c>
      <c r="M11390" s="15">
        <v>50329</v>
      </c>
      <c r="N11390" t="str">
        <f t="shared" si="392"/>
        <v>On</v>
      </c>
      <c r="O11390">
        <f t="shared" si="393"/>
        <v>1</v>
      </c>
    </row>
    <row r="11391" spans="1:15" x14ac:dyDescent="0.25">
      <c r="A11391" s="2">
        <v>36360</v>
      </c>
      <c r="B11391">
        <v>1400</v>
      </c>
      <c r="C11391">
        <v>95.55</v>
      </c>
      <c r="D11391">
        <v>816.01</v>
      </c>
      <c r="E11391">
        <v>864.67</v>
      </c>
      <c r="F11391">
        <v>593.24</v>
      </c>
      <c r="M11391" s="15">
        <v>50829</v>
      </c>
      <c r="N11391" t="str">
        <f t="shared" si="392"/>
        <v>On</v>
      </c>
      <c r="O11391">
        <f t="shared" si="393"/>
        <v>1</v>
      </c>
    </row>
    <row r="11392" spans="1:15" x14ac:dyDescent="0.25">
      <c r="A11392" s="2">
        <v>36360</v>
      </c>
      <c r="B11392">
        <v>1500</v>
      </c>
      <c r="C11392">
        <v>58.72</v>
      </c>
      <c r="D11392">
        <v>896.87</v>
      </c>
      <c r="E11392">
        <v>954.53</v>
      </c>
      <c r="F11392">
        <v>635.71</v>
      </c>
      <c r="M11392" s="15">
        <v>50657</v>
      </c>
      <c r="N11392" t="str">
        <f t="shared" si="392"/>
        <v>On</v>
      </c>
      <c r="O11392">
        <f t="shared" si="393"/>
        <v>1</v>
      </c>
    </row>
    <row r="11393" spans="1:15" x14ac:dyDescent="0.25">
      <c r="A11393" s="2">
        <v>36360</v>
      </c>
      <c r="B11393">
        <v>1600</v>
      </c>
      <c r="C11393">
        <v>66.12</v>
      </c>
      <c r="D11393">
        <v>395.62</v>
      </c>
      <c r="E11393">
        <v>411.32</v>
      </c>
      <c r="F11393">
        <v>308.86</v>
      </c>
      <c r="M11393" s="15">
        <v>50739</v>
      </c>
      <c r="N11393" t="str">
        <f t="shared" si="392"/>
        <v>On</v>
      </c>
      <c r="O11393">
        <f t="shared" si="393"/>
        <v>1</v>
      </c>
    </row>
    <row r="11394" spans="1:15" x14ac:dyDescent="0.25">
      <c r="A11394" s="2">
        <v>36360</v>
      </c>
      <c r="B11394">
        <v>1700</v>
      </c>
      <c r="C11394">
        <v>33.74</v>
      </c>
      <c r="D11394">
        <v>40.630000000000003</v>
      </c>
      <c r="E11394">
        <v>40.72</v>
      </c>
      <c r="F11394">
        <v>39.25</v>
      </c>
      <c r="M11394" s="15">
        <v>50253</v>
      </c>
      <c r="N11394" t="str">
        <f t="shared" si="392"/>
        <v>On</v>
      </c>
      <c r="O11394">
        <f t="shared" si="393"/>
        <v>1</v>
      </c>
    </row>
    <row r="11395" spans="1:15" x14ac:dyDescent="0.25">
      <c r="A11395" s="2">
        <v>36360</v>
      </c>
      <c r="B11395">
        <v>1800</v>
      </c>
      <c r="C11395">
        <v>29.95</v>
      </c>
      <c r="D11395">
        <v>41.67</v>
      </c>
      <c r="E11395">
        <v>42.01</v>
      </c>
      <c r="F11395">
        <v>39.049999999999997</v>
      </c>
      <c r="M11395" s="15">
        <v>49333</v>
      </c>
      <c r="N11395" t="str">
        <f t="shared" si="392"/>
        <v>On</v>
      </c>
      <c r="O11395">
        <f t="shared" si="393"/>
        <v>1</v>
      </c>
    </row>
    <row r="11396" spans="1:15" x14ac:dyDescent="0.25">
      <c r="A11396" s="2">
        <v>36360</v>
      </c>
      <c r="B11396">
        <v>1900</v>
      </c>
      <c r="C11396">
        <v>33.57</v>
      </c>
      <c r="D11396">
        <v>35.68</v>
      </c>
      <c r="E11396">
        <v>35.76</v>
      </c>
      <c r="F11396">
        <v>35.19</v>
      </c>
      <c r="M11396" s="15">
        <v>47960</v>
      </c>
      <c r="N11396" t="str">
        <f t="shared" si="392"/>
        <v>On</v>
      </c>
      <c r="O11396">
        <f t="shared" si="393"/>
        <v>1</v>
      </c>
    </row>
    <row r="11397" spans="1:15" x14ac:dyDescent="0.25">
      <c r="A11397" s="2">
        <v>36360</v>
      </c>
      <c r="B11397">
        <v>2000</v>
      </c>
      <c r="C11397">
        <v>33.21</v>
      </c>
      <c r="D11397">
        <v>33.21</v>
      </c>
      <c r="E11397">
        <v>33.21</v>
      </c>
      <c r="F11397">
        <v>33.21</v>
      </c>
      <c r="M11397" s="15">
        <v>46068</v>
      </c>
      <c r="N11397" t="str">
        <f t="shared" si="392"/>
        <v>On</v>
      </c>
      <c r="O11397">
        <f t="shared" si="393"/>
        <v>1</v>
      </c>
    </row>
    <row r="11398" spans="1:15" x14ac:dyDescent="0.25">
      <c r="A11398" s="2">
        <v>36360</v>
      </c>
      <c r="B11398">
        <v>2100</v>
      </c>
      <c r="C11398">
        <v>36.6</v>
      </c>
      <c r="D11398">
        <v>36.6</v>
      </c>
      <c r="E11398">
        <v>36.6</v>
      </c>
      <c r="F11398">
        <v>36.6</v>
      </c>
      <c r="M11398" s="15">
        <v>45444</v>
      </c>
      <c r="N11398" t="str">
        <f t="shared" si="392"/>
        <v>On</v>
      </c>
      <c r="O11398">
        <f t="shared" si="393"/>
        <v>1</v>
      </c>
    </row>
    <row r="11399" spans="1:15" x14ac:dyDescent="0.25">
      <c r="A11399" s="2">
        <v>36360</v>
      </c>
      <c r="B11399">
        <v>2200</v>
      </c>
      <c r="C11399">
        <v>39.479999999999997</v>
      </c>
      <c r="D11399">
        <v>39.479999999999997</v>
      </c>
      <c r="E11399">
        <v>39.479999999999997</v>
      </c>
      <c r="F11399">
        <v>39.479999999999997</v>
      </c>
      <c r="M11399" s="15">
        <v>45041</v>
      </c>
      <c r="N11399" t="str">
        <f t="shared" si="392"/>
        <v>On</v>
      </c>
      <c r="O11399">
        <f t="shared" si="393"/>
        <v>1</v>
      </c>
    </row>
    <row r="11400" spans="1:15" x14ac:dyDescent="0.25">
      <c r="A11400" s="2">
        <v>36360</v>
      </c>
      <c r="B11400">
        <v>2300</v>
      </c>
      <c r="C11400">
        <v>30</v>
      </c>
      <c r="D11400">
        <v>30</v>
      </c>
      <c r="E11400">
        <v>30</v>
      </c>
      <c r="F11400">
        <v>30</v>
      </c>
      <c r="M11400" s="15">
        <v>41345</v>
      </c>
      <c r="N11400" t="str">
        <f t="shared" si="392"/>
        <v>On</v>
      </c>
      <c r="O11400">
        <f t="shared" si="393"/>
        <v>1</v>
      </c>
    </row>
    <row r="11401" spans="1:15" x14ac:dyDescent="0.25">
      <c r="A11401" s="2">
        <v>36360</v>
      </c>
      <c r="B11401">
        <v>2400</v>
      </c>
      <c r="C11401">
        <v>28.33</v>
      </c>
      <c r="D11401">
        <v>28.33</v>
      </c>
      <c r="E11401">
        <v>28.33</v>
      </c>
      <c r="F11401">
        <v>28.33</v>
      </c>
      <c r="M11401" s="15">
        <v>37479</v>
      </c>
      <c r="N11401" t="str">
        <f t="shared" si="392"/>
        <v>Off</v>
      </c>
      <c r="O11401">
        <f t="shared" si="393"/>
        <v>1</v>
      </c>
    </row>
    <row r="11402" spans="1:15" x14ac:dyDescent="0.25">
      <c r="A11402" s="2">
        <v>36361</v>
      </c>
      <c r="B11402">
        <v>100</v>
      </c>
      <c r="C11402">
        <v>27.14</v>
      </c>
      <c r="D11402">
        <v>27.14</v>
      </c>
      <c r="E11402">
        <v>27.14</v>
      </c>
      <c r="F11402">
        <v>27.14</v>
      </c>
      <c r="M11402" s="15">
        <v>34222</v>
      </c>
      <c r="N11402" t="str">
        <f t="shared" si="392"/>
        <v>Off</v>
      </c>
      <c r="O11402">
        <f t="shared" si="393"/>
        <v>2</v>
      </c>
    </row>
    <row r="11403" spans="1:15" x14ac:dyDescent="0.25">
      <c r="A11403" s="2">
        <v>36361</v>
      </c>
      <c r="B11403">
        <v>200</v>
      </c>
      <c r="C11403">
        <v>23.82</v>
      </c>
      <c r="D11403">
        <v>23.82</v>
      </c>
      <c r="E11403">
        <v>23.82</v>
      </c>
      <c r="F11403">
        <v>23.82</v>
      </c>
      <c r="M11403" s="15">
        <v>32468</v>
      </c>
      <c r="N11403" t="str">
        <f t="shared" ref="N11403:N11466" si="394">+IF(B11403&gt;700,IF(B11403&lt;2400,"On","Off"),"Off")</f>
        <v>Off</v>
      </c>
      <c r="O11403">
        <f t="shared" si="393"/>
        <v>2</v>
      </c>
    </row>
    <row r="11404" spans="1:15" x14ac:dyDescent="0.25">
      <c r="A11404" s="2">
        <v>36361</v>
      </c>
      <c r="B11404">
        <v>300</v>
      </c>
      <c r="C11404">
        <v>18.55</v>
      </c>
      <c r="D11404">
        <v>18.55</v>
      </c>
      <c r="E11404">
        <v>18.55</v>
      </c>
      <c r="F11404">
        <v>18.55</v>
      </c>
      <c r="M11404" s="15">
        <v>31297</v>
      </c>
      <c r="N11404" t="str">
        <f t="shared" si="394"/>
        <v>Off</v>
      </c>
      <c r="O11404">
        <f t="shared" si="393"/>
        <v>2</v>
      </c>
    </row>
    <row r="11405" spans="1:15" x14ac:dyDescent="0.25">
      <c r="A11405" s="2">
        <v>36361</v>
      </c>
      <c r="B11405">
        <v>400</v>
      </c>
      <c r="C11405">
        <v>15.96</v>
      </c>
      <c r="D11405">
        <v>15.96</v>
      </c>
      <c r="E11405">
        <v>15.96</v>
      </c>
      <c r="F11405">
        <v>15.96</v>
      </c>
      <c r="M11405" s="15">
        <v>30395</v>
      </c>
      <c r="N11405" t="str">
        <f t="shared" si="394"/>
        <v>Off</v>
      </c>
      <c r="O11405">
        <f t="shared" si="393"/>
        <v>2</v>
      </c>
    </row>
    <row r="11406" spans="1:15" x14ac:dyDescent="0.25">
      <c r="A11406" s="2">
        <v>36361</v>
      </c>
      <c r="B11406">
        <v>500</v>
      </c>
      <c r="C11406">
        <v>15.17</v>
      </c>
      <c r="D11406">
        <v>15.17</v>
      </c>
      <c r="E11406">
        <v>15.17</v>
      </c>
      <c r="F11406">
        <v>15.17</v>
      </c>
      <c r="M11406" s="15">
        <v>30078</v>
      </c>
      <c r="N11406" t="str">
        <f t="shared" si="394"/>
        <v>Off</v>
      </c>
      <c r="O11406">
        <f t="shared" si="393"/>
        <v>2</v>
      </c>
    </row>
    <row r="11407" spans="1:15" x14ac:dyDescent="0.25">
      <c r="A11407" s="2">
        <v>36361</v>
      </c>
      <c r="B11407">
        <v>600</v>
      </c>
      <c r="C11407">
        <v>15.65</v>
      </c>
      <c r="D11407">
        <v>15.65</v>
      </c>
      <c r="E11407">
        <v>15.65</v>
      </c>
      <c r="F11407">
        <v>15.65</v>
      </c>
      <c r="M11407" s="15">
        <v>31171</v>
      </c>
      <c r="N11407" t="str">
        <f t="shared" si="394"/>
        <v>Off</v>
      </c>
      <c r="O11407">
        <f t="shared" si="393"/>
        <v>2</v>
      </c>
    </row>
    <row r="11408" spans="1:15" x14ac:dyDescent="0.25">
      <c r="A11408" s="2">
        <v>36361</v>
      </c>
      <c r="B11408">
        <v>700</v>
      </c>
      <c r="C11408">
        <v>21.22</v>
      </c>
      <c r="D11408">
        <v>21.22</v>
      </c>
      <c r="E11408">
        <v>21.22</v>
      </c>
      <c r="F11408">
        <v>21.22</v>
      </c>
      <c r="M11408" s="15">
        <v>33015</v>
      </c>
      <c r="N11408" t="str">
        <f t="shared" si="394"/>
        <v>Off</v>
      </c>
      <c r="O11408">
        <f t="shared" si="393"/>
        <v>2</v>
      </c>
    </row>
    <row r="11409" spans="1:15" x14ac:dyDescent="0.25">
      <c r="A11409" s="2">
        <v>36361</v>
      </c>
      <c r="B11409">
        <v>800</v>
      </c>
      <c r="C11409">
        <v>25.16</v>
      </c>
      <c r="D11409">
        <v>25.16</v>
      </c>
      <c r="E11409">
        <v>25.16</v>
      </c>
      <c r="F11409">
        <v>25.16</v>
      </c>
      <c r="M11409" s="15">
        <v>35767</v>
      </c>
      <c r="N11409" t="str">
        <f t="shared" si="394"/>
        <v>On</v>
      </c>
      <c r="O11409">
        <f t="shared" si="393"/>
        <v>2</v>
      </c>
    </row>
    <row r="11410" spans="1:15" x14ac:dyDescent="0.25">
      <c r="A11410" s="2">
        <v>36361</v>
      </c>
      <c r="B11410">
        <v>900</v>
      </c>
      <c r="C11410">
        <v>26</v>
      </c>
      <c r="D11410">
        <v>26</v>
      </c>
      <c r="E11410">
        <v>26</v>
      </c>
      <c r="F11410">
        <v>26</v>
      </c>
      <c r="M11410" s="15">
        <v>37809</v>
      </c>
      <c r="N11410" t="str">
        <f t="shared" si="394"/>
        <v>On</v>
      </c>
      <c r="O11410">
        <f t="shared" si="393"/>
        <v>2</v>
      </c>
    </row>
    <row r="11411" spans="1:15" x14ac:dyDescent="0.25">
      <c r="A11411" s="2">
        <v>36361</v>
      </c>
      <c r="B11411">
        <v>1000</v>
      </c>
      <c r="C11411">
        <v>26.04</v>
      </c>
      <c r="D11411">
        <v>26.04</v>
      </c>
      <c r="E11411">
        <v>26.04</v>
      </c>
      <c r="F11411">
        <v>26.04</v>
      </c>
      <c r="M11411" s="15">
        <v>39206</v>
      </c>
      <c r="N11411" t="str">
        <f t="shared" si="394"/>
        <v>On</v>
      </c>
      <c r="O11411">
        <f t="shared" si="393"/>
        <v>2</v>
      </c>
    </row>
    <row r="11412" spans="1:15" x14ac:dyDescent="0.25">
      <c r="A11412" s="2">
        <v>36361</v>
      </c>
      <c r="B11412">
        <v>1100</v>
      </c>
      <c r="C11412">
        <v>28.93</v>
      </c>
      <c r="D11412">
        <v>28.93</v>
      </c>
      <c r="E11412">
        <v>28.93</v>
      </c>
      <c r="F11412">
        <v>28.93</v>
      </c>
      <c r="M11412" s="15">
        <v>40304</v>
      </c>
      <c r="N11412" t="str">
        <f t="shared" si="394"/>
        <v>On</v>
      </c>
      <c r="O11412">
        <f t="shared" si="393"/>
        <v>2</v>
      </c>
    </row>
    <row r="11413" spans="1:15" x14ac:dyDescent="0.25">
      <c r="A11413" s="2">
        <v>36361</v>
      </c>
      <c r="B11413">
        <v>1200</v>
      </c>
      <c r="C11413">
        <v>29.75</v>
      </c>
      <c r="D11413">
        <v>29.75</v>
      </c>
      <c r="E11413">
        <v>29.75</v>
      </c>
      <c r="F11413">
        <v>29.75</v>
      </c>
      <c r="M11413" s="15">
        <v>41147</v>
      </c>
      <c r="N11413" t="str">
        <f t="shared" si="394"/>
        <v>On</v>
      </c>
      <c r="O11413">
        <f t="shared" si="393"/>
        <v>2</v>
      </c>
    </row>
    <row r="11414" spans="1:15" x14ac:dyDescent="0.25">
      <c r="A11414" s="2">
        <v>36361</v>
      </c>
      <c r="B11414">
        <v>1300</v>
      </c>
      <c r="C11414">
        <v>29.33</v>
      </c>
      <c r="D11414">
        <v>29.33</v>
      </c>
      <c r="E11414">
        <v>29.33</v>
      </c>
      <c r="F11414">
        <v>29.33</v>
      </c>
      <c r="M11414" s="15">
        <v>41650</v>
      </c>
      <c r="N11414" t="str">
        <f t="shared" si="394"/>
        <v>On</v>
      </c>
      <c r="O11414">
        <f t="shared" si="393"/>
        <v>2</v>
      </c>
    </row>
    <row r="11415" spans="1:15" x14ac:dyDescent="0.25">
      <c r="A11415" s="2">
        <v>36361</v>
      </c>
      <c r="B11415">
        <v>1400</v>
      </c>
      <c r="C11415">
        <v>35.76</v>
      </c>
      <c r="D11415">
        <v>35.76</v>
      </c>
      <c r="E11415">
        <v>35.76</v>
      </c>
      <c r="F11415">
        <v>35.76</v>
      </c>
      <c r="M11415" s="15">
        <v>42486</v>
      </c>
      <c r="N11415" t="str">
        <f t="shared" si="394"/>
        <v>On</v>
      </c>
      <c r="O11415">
        <f t="shared" si="393"/>
        <v>2</v>
      </c>
    </row>
    <row r="11416" spans="1:15" x14ac:dyDescent="0.25">
      <c r="A11416" s="2">
        <v>36361</v>
      </c>
      <c r="B11416">
        <v>1500</v>
      </c>
      <c r="C11416">
        <v>37.5</v>
      </c>
      <c r="D11416">
        <v>37.5</v>
      </c>
      <c r="E11416">
        <v>37.5</v>
      </c>
      <c r="F11416">
        <v>37.5</v>
      </c>
      <c r="M11416" s="15">
        <v>42838</v>
      </c>
      <c r="N11416" t="str">
        <f t="shared" si="394"/>
        <v>On</v>
      </c>
      <c r="O11416">
        <f t="shared" si="393"/>
        <v>2</v>
      </c>
    </row>
    <row r="11417" spans="1:15" x14ac:dyDescent="0.25">
      <c r="A11417" s="2">
        <v>36361</v>
      </c>
      <c r="B11417">
        <v>1600</v>
      </c>
      <c r="C11417">
        <v>37.5</v>
      </c>
      <c r="D11417">
        <v>37.5</v>
      </c>
      <c r="E11417">
        <v>37.5</v>
      </c>
      <c r="F11417">
        <v>37.5</v>
      </c>
      <c r="M11417" s="15">
        <v>43242</v>
      </c>
      <c r="N11417" t="str">
        <f t="shared" si="394"/>
        <v>On</v>
      </c>
      <c r="O11417">
        <f t="shared" si="393"/>
        <v>2</v>
      </c>
    </row>
    <row r="11418" spans="1:15" x14ac:dyDescent="0.25">
      <c r="A11418" s="2">
        <v>36361</v>
      </c>
      <c r="B11418">
        <v>1700</v>
      </c>
      <c r="C11418">
        <v>42.82</v>
      </c>
      <c r="D11418">
        <v>42.82</v>
      </c>
      <c r="E11418">
        <v>42.82</v>
      </c>
      <c r="F11418">
        <v>42.82</v>
      </c>
      <c r="M11418" s="15">
        <v>43624</v>
      </c>
      <c r="N11418" t="str">
        <f t="shared" si="394"/>
        <v>On</v>
      </c>
      <c r="O11418">
        <f t="shared" si="393"/>
        <v>2</v>
      </c>
    </row>
    <row r="11419" spans="1:15" x14ac:dyDescent="0.25">
      <c r="A11419" s="2">
        <v>36361</v>
      </c>
      <c r="B11419">
        <v>1800</v>
      </c>
      <c r="C11419">
        <v>43.62</v>
      </c>
      <c r="D11419">
        <v>43.62</v>
      </c>
      <c r="E11419">
        <v>43.62</v>
      </c>
      <c r="F11419">
        <v>43.62</v>
      </c>
      <c r="M11419" s="15">
        <v>43649</v>
      </c>
      <c r="N11419" t="str">
        <f t="shared" si="394"/>
        <v>On</v>
      </c>
      <c r="O11419">
        <f t="shared" si="393"/>
        <v>2</v>
      </c>
    </row>
    <row r="11420" spans="1:15" x14ac:dyDescent="0.25">
      <c r="A11420" s="2">
        <v>36361</v>
      </c>
      <c r="B11420">
        <v>1900</v>
      </c>
      <c r="C11420">
        <v>35.4</v>
      </c>
      <c r="D11420">
        <v>35.4</v>
      </c>
      <c r="E11420">
        <v>35.4</v>
      </c>
      <c r="F11420">
        <v>35.4</v>
      </c>
      <c r="M11420" s="15">
        <v>42506</v>
      </c>
      <c r="N11420" t="str">
        <f t="shared" si="394"/>
        <v>On</v>
      </c>
      <c r="O11420">
        <f t="shared" si="393"/>
        <v>2</v>
      </c>
    </row>
    <row r="11421" spans="1:15" x14ac:dyDescent="0.25">
      <c r="A11421" s="2">
        <v>36361</v>
      </c>
      <c r="B11421">
        <v>2000</v>
      </c>
      <c r="C11421">
        <v>27.5</v>
      </c>
      <c r="D11421">
        <v>27.5</v>
      </c>
      <c r="E11421">
        <v>27.5</v>
      </c>
      <c r="F11421">
        <v>27.5</v>
      </c>
      <c r="M11421" s="15">
        <v>40940</v>
      </c>
      <c r="N11421" t="str">
        <f t="shared" si="394"/>
        <v>On</v>
      </c>
      <c r="O11421">
        <f t="shared" si="393"/>
        <v>2</v>
      </c>
    </row>
    <row r="11422" spans="1:15" x14ac:dyDescent="0.25">
      <c r="A11422" s="2">
        <v>36361</v>
      </c>
      <c r="B11422">
        <v>2100</v>
      </c>
      <c r="C11422">
        <v>34.049999999999997</v>
      </c>
      <c r="D11422">
        <v>34.049999999999997</v>
      </c>
      <c r="E11422">
        <v>34.049999999999997</v>
      </c>
      <c r="F11422">
        <v>34.049999999999997</v>
      </c>
      <c r="M11422" s="15">
        <v>40056</v>
      </c>
      <c r="N11422" t="str">
        <f t="shared" si="394"/>
        <v>On</v>
      </c>
      <c r="O11422">
        <f t="shared" si="393"/>
        <v>2</v>
      </c>
    </row>
    <row r="11423" spans="1:15" x14ac:dyDescent="0.25">
      <c r="A11423" s="2">
        <v>36361</v>
      </c>
      <c r="B11423">
        <v>2200</v>
      </c>
      <c r="C11423">
        <v>42.16</v>
      </c>
      <c r="D11423">
        <v>42.16</v>
      </c>
      <c r="E11423">
        <v>42.16</v>
      </c>
      <c r="F11423">
        <v>42.16</v>
      </c>
      <c r="M11423" s="15">
        <v>39620</v>
      </c>
      <c r="N11423" t="str">
        <f t="shared" si="394"/>
        <v>On</v>
      </c>
      <c r="O11423">
        <f t="shared" si="393"/>
        <v>2</v>
      </c>
    </row>
    <row r="11424" spans="1:15" x14ac:dyDescent="0.25">
      <c r="A11424" s="2">
        <v>36361</v>
      </c>
      <c r="B11424">
        <v>2300</v>
      </c>
      <c r="C11424">
        <v>23.92</v>
      </c>
      <c r="D11424">
        <v>23.92</v>
      </c>
      <c r="E11424">
        <v>23.92</v>
      </c>
      <c r="F11424">
        <v>23.92</v>
      </c>
      <c r="M11424" s="15">
        <v>37011</v>
      </c>
      <c r="N11424" t="str">
        <f t="shared" si="394"/>
        <v>On</v>
      </c>
      <c r="O11424">
        <f t="shared" si="393"/>
        <v>2</v>
      </c>
    </row>
    <row r="11425" spans="1:15" x14ac:dyDescent="0.25">
      <c r="A11425" s="2">
        <v>36361</v>
      </c>
      <c r="B11425">
        <v>2400</v>
      </c>
      <c r="C11425">
        <v>20.170000000000002</v>
      </c>
      <c r="D11425">
        <v>20.170000000000002</v>
      </c>
      <c r="E11425">
        <v>20.170000000000002</v>
      </c>
      <c r="F11425">
        <v>20.170000000000002</v>
      </c>
      <c r="M11425" s="15">
        <v>33433</v>
      </c>
      <c r="N11425" t="str">
        <f t="shared" si="394"/>
        <v>Off</v>
      </c>
      <c r="O11425">
        <f t="shared" si="393"/>
        <v>2</v>
      </c>
    </row>
    <row r="11426" spans="1:15" x14ac:dyDescent="0.25">
      <c r="A11426" s="2">
        <v>36362</v>
      </c>
      <c r="B11426">
        <v>100</v>
      </c>
      <c r="C11426">
        <v>17.510000000000002</v>
      </c>
      <c r="D11426">
        <v>17.510000000000002</v>
      </c>
      <c r="E11426">
        <v>17.510000000000002</v>
      </c>
      <c r="F11426">
        <v>17.510000000000002</v>
      </c>
      <c r="M11426" s="15">
        <v>30453</v>
      </c>
      <c r="N11426" t="str">
        <f t="shared" si="394"/>
        <v>Off</v>
      </c>
      <c r="O11426">
        <f t="shared" si="393"/>
        <v>3</v>
      </c>
    </row>
    <row r="11427" spans="1:15" x14ac:dyDescent="0.25">
      <c r="A11427" s="2">
        <v>36362</v>
      </c>
      <c r="B11427">
        <v>200</v>
      </c>
      <c r="C11427">
        <v>19.07</v>
      </c>
      <c r="D11427">
        <v>19.07</v>
      </c>
      <c r="E11427">
        <v>19.07</v>
      </c>
      <c r="F11427">
        <v>19.07</v>
      </c>
      <c r="M11427" s="15">
        <v>28664</v>
      </c>
      <c r="N11427" t="str">
        <f t="shared" si="394"/>
        <v>Off</v>
      </c>
      <c r="O11427">
        <f t="shared" ref="O11427:O11490" si="395">+WEEKDAY(A11427,2)</f>
        <v>3</v>
      </c>
    </row>
    <row r="11428" spans="1:15" x14ac:dyDescent="0.25">
      <c r="A11428" s="2">
        <v>36362</v>
      </c>
      <c r="B11428">
        <v>300</v>
      </c>
      <c r="C11428">
        <v>15.73</v>
      </c>
      <c r="D11428">
        <v>15.73</v>
      </c>
      <c r="E11428">
        <v>15.73</v>
      </c>
      <c r="F11428">
        <v>15.73</v>
      </c>
      <c r="M11428" s="15">
        <v>27559</v>
      </c>
      <c r="N11428" t="str">
        <f t="shared" si="394"/>
        <v>Off</v>
      </c>
      <c r="O11428">
        <f t="shared" si="395"/>
        <v>3</v>
      </c>
    </row>
    <row r="11429" spans="1:15" x14ac:dyDescent="0.25">
      <c r="A11429" s="2">
        <v>36362</v>
      </c>
      <c r="B11429">
        <v>400</v>
      </c>
      <c r="C11429">
        <v>12.81</v>
      </c>
      <c r="D11429">
        <v>12.81</v>
      </c>
      <c r="E11429">
        <v>12.81</v>
      </c>
      <c r="F11429">
        <v>12.81</v>
      </c>
      <c r="M11429" s="15">
        <v>26804</v>
      </c>
      <c r="N11429" t="str">
        <f t="shared" si="394"/>
        <v>Off</v>
      </c>
      <c r="O11429">
        <f t="shared" si="395"/>
        <v>3</v>
      </c>
    </row>
    <row r="11430" spans="1:15" x14ac:dyDescent="0.25">
      <c r="A11430" s="2">
        <v>36362</v>
      </c>
      <c r="B11430">
        <v>500</v>
      </c>
      <c r="C11430">
        <v>13.1</v>
      </c>
      <c r="D11430">
        <v>13.1</v>
      </c>
      <c r="E11430">
        <v>13.1</v>
      </c>
      <c r="F11430">
        <v>13.1</v>
      </c>
      <c r="M11430" s="15">
        <v>26952</v>
      </c>
      <c r="N11430" t="str">
        <f t="shared" si="394"/>
        <v>Off</v>
      </c>
      <c r="O11430">
        <f t="shared" si="395"/>
        <v>3</v>
      </c>
    </row>
    <row r="11431" spans="1:15" x14ac:dyDescent="0.25">
      <c r="A11431" s="2">
        <v>36362</v>
      </c>
      <c r="B11431">
        <v>600</v>
      </c>
      <c r="C11431">
        <v>17.47</v>
      </c>
      <c r="D11431">
        <v>17.47</v>
      </c>
      <c r="E11431">
        <v>17.47</v>
      </c>
      <c r="F11431">
        <v>17.47</v>
      </c>
      <c r="M11431" s="15">
        <v>28250</v>
      </c>
      <c r="N11431" t="str">
        <f t="shared" si="394"/>
        <v>Off</v>
      </c>
      <c r="O11431">
        <f t="shared" si="395"/>
        <v>3</v>
      </c>
    </row>
    <row r="11432" spans="1:15" x14ac:dyDescent="0.25">
      <c r="A11432" s="2">
        <v>36362</v>
      </c>
      <c r="B11432">
        <v>700</v>
      </c>
      <c r="C11432">
        <v>21.32</v>
      </c>
      <c r="D11432">
        <v>21.32</v>
      </c>
      <c r="E11432">
        <v>21.32</v>
      </c>
      <c r="F11432">
        <v>21.32</v>
      </c>
      <c r="M11432" s="15">
        <v>30500</v>
      </c>
      <c r="N11432" t="str">
        <f t="shared" si="394"/>
        <v>Off</v>
      </c>
      <c r="O11432">
        <f t="shared" si="395"/>
        <v>3</v>
      </c>
    </row>
    <row r="11433" spans="1:15" x14ac:dyDescent="0.25">
      <c r="A11433" s="2">
        <v>36362</v>
      </c>
      <c r="B11433">
        <v>800</v>
      </c>
      <c r="C11433">
        <v>24.8</v>
      </c>
      <c r="D11433">
        <v>24.8</v>
      </c>
      <c r="E11433">
        <v>24.8</v>
      </c>
      <c r="F11433">
        <v>24.8</v>
      </c>
      <c r="M11433" s="15">
        <v>33196</v>
      </c>
      <c r="N11433" t="str">
        <f t="shared" si="394"/>
        <v>On</v>
      </c>
      <c r="O11433">
        <f t="shared" si="395"/>
        <v>3</v>
      </c>
    </row>
    <row r="11434" spans="1:15" x14ac:dyDescent="0.25">
      <c r="A11434" s="2">
        <v>36362</v>
      </c>
      <c r="B11434">
        <v>900</v>
      </c>
      <c r="C11434">
        <v>27.46</v>
      </c>
      <c r="D11434">
        <v>27.46</v>
      </c>
      <c r="E11434">
        <v>27.46</v>
      </c>
      <c r="F11434">
        <v>27.46</v>
      </c>
      <c r="M11434" s="15">
        <v>36054</v>
      </c>
      <c r="N11434" t="str">
        <f t="shared" si="394"/>
        <v>On</v>
      </c>
      <c r="O11434">
        <f t="shared" si="395"/>
        <v>3</v>
      </c>
    </row>
    <row r="11435" spans="1:15" x14ac:dyDescent="0.25">
      <c r="A11435" s="2">
        <v>36362</v>
      </c>
      <c r="B11435">
        <v>1000</v>
      </c>
      <c r="C11435">
        <v>30.26</v>
      </c>
      <c r="D11435">
        <v>30.26</v>
      </c>
      <c r="E11435">
        <v>30.26</v>
      </c>
      <c r="F11435">
        <v>30.26</v>
      </c>
      <c r="M11435" s="15">
        <v>37678</v>
      </c>
      <c r="N11435" t="str">
        <f t="shared" si="394"/>
        <v>On</v>
      </c>
      <c r="O11435">
        <f t="shared" si="395"/>
        <v>3</v>
      </c>
    </row>
    <row r="11436" spans="1:15" x14ac:dyDescent="0.25">
      <c r="A11436" s="2">
        <v>36362</v>
      </c>
      <c r="B11436">
        <v>1100</v>
      </c>
      <c r="C11436">
        <v>40.96</v>
      </c>
      <c r="D11436">
        <v>40.96</v>
      </c>
      <c r="E11436">
        <v>40.96</v>
      </c>
      <c r="F11436">
        <v>40.96</v>
      </c>
      <c r="M11436" s="15">
        <v>39589</v>
      </c>
      <c r="N11436" t="str">
        <f t="shared" si="394"/>
        <v>On</v>
      </c>
      <c r="O11436">
        <f t="shared" si="395"/>
        <v>3</v>
      </c>
    </row>
    <row r="11437" spans="1:15" x14ac:dyDescent="0.25">
      <c r="A11437" s="2">
        <v>36362</v>
      </c>
      <c r="B11437">
        <v>1200</v>
      </c>
      <c r="C11437">
        <v>44.9</v>
      </c>
      <c r="D11437">
        <v>44.9</v>
      </c>
      <c r="E11437">
        <v>44.9</v>
      </c>
      <c r="F11437">
        <v>44.9</v>
      </c>
      <c r="M11437" s="15">
        <v>40964</v>
      </c>
      <c r="N11437" t="str">
        <f t="shared" si="394"/>
        <v>On</v>
      </c>
      <c r="O11437">
        <f t="shared" si="395"/>
        <v>3</v>
      </c>
    </row>
    <row r="11438" spans="1:15" x14ac:dyDescent="0.25">
      <c r="A11438" s="2">
        <v>36362</v>
      </c>
      <c r="B11438">
        <v>1300</v>
      </c>
      <c r="C11438">
        <v>46.19</v>
      </c>
      <c r="D11438">
        <v>46.19</v>
      </c>
      <c r="E11438">
        <v>46.19</v>
      </c>
      <c r="F11438">
        <v>46.19</v>
      </c>
      <c r="M11438" s="15">
        <v>41811</v>
      </c>
      <c r="N11438" t="str">
        <f t="shared" si="394"/>
        <v>On</v>
      </c>
      <c r="O11438">
        <f t="shared" si="395"/>
        <v>3</v>
      </c>
    </row>
    <row r="11439" spans="1:15" x14ac:dyDescent="0.25">
      <c r="A11439" s="2">
        <v>36362</v>
      </c>
      <c r="B11439">
        <v>1400</v>
      </c>
      <c r="C11439">
        <v>52.71</v>
      </c>
      <c r="D11439">
        <v>52.71</v>
      </c>
      <c r="E11439">
        <v>52.71</v>
      </c>
      <c r="F11439">
        <v>52.71</v>
      </c>
      <c r="M11439" s="15">
        <v>42513</v>
      </c>
      <c r="N11439" t="str">
        <f t="shared" si="394"/>
        <v>On</v>
      </c>
      <c r="O11439">
        <f t="shared" si="395"/>
        <v>3</v>
      </c>
    </row>
    <row r="11440" spans="1:15" x14ac:dyDescent="0.25">
      <c r="A11440" s="2">
        <v>36362</v>
      </c>
      <c r="B11440">
        <v>1500</v>
      </c>
      <c r="C11440">
        <v>52.37</v>
      </c>
      <c r="D11440">
        <v>52.37</v>
      </c>
      <c r="E11440">
        <v>52.37</v>
      </c>
      <c r="F11440">
        <v>52.37</v>
      </c>
      <c r="M11440" s="15">
        <v>42864</v>
      </c>
      <c r="N11440" t="str">
        <f t="shared" si="394"/>
        <v>On</v>
      </c>
      <c r="O11440">
        <f t="shared" si="395"/>
        <v>3</v>
      </c>
    </row>
    <row r="11441" spans="1:15" x14ac:dyDescent="0.25">
      <c r="A11441" s="2">
        <v>36362</v>
      </c>
      <c r="B11441">
        <v>1600</v>
      </c>
      <c r="C11441">
        <v>42.73</v>
      </c>
      <c r="D11441">
        <v>42.73</v>
      </c>
      <c r="E11441">
        <v>42.73</v>
      </c>
      <c r="F11441">
        <v>42.73</v>
      </c>
      <c r="M11441" s="15">
        <v>42686</v>
      </c>
      <c r="N11441" t="str">
        <f t="shared" si="394"/>
        <v>On</v>
      </c>
      <c r="O11441">
        <f t="shared" si="395"/>
        <v>3</v>
      </c>
    </row>
    <row r="11442" spans="1:15" x14ac:dyDescent="0.25">
      <c r="A11442" s="2">
        <v>36362</v>
      </c>
      <c r="B11442">
        <v>1700</v>
      </c>
      <c r="C11442">
        <v>46.48</v>
      </c>
      <c r="D11442">
        <v>46.48</v>
      </c>
      <c r="E11442">
        <v>46.48</v>
      </c>
      <c r="F11442">
        <v>46.48</v>
      </c>
      <c r="M11442" s="15">
        <v>42698</v>
      </c>
      <c r="N11442" t="str">
        <f t="shared" si="394"/>
        <v>On</v>
      </c>
      <c r="O11442">
        <f t="shared" si="395"/>
        <v>3</v>
      </c>
    </row>
    <row r="11443" spans="1:15" x14ac:dyDescent="0.25">
      <c r="A11443" s="2">
        <v>36362</v>
      </c>
      <c r="B11443">
        <v>1800</v>
      </c>
      <c r="C11443">
        <v>38.75</v>
      </c>
      <c r="D11443">
        <v>38.75</v>
      </c>
      <c r="E11443">
        <v>38.75</v>
      </c>
      <c r="F11443">
        <v>38.75</v>
      </c>
      <c r="M11443" s="15">
        <v>42142</v>
      </c>
      <c r="N11443" t="str">
        <f t="shared" si="394"/>
        <v>On</v>
      </c>
      <c r="O11443">
        <f t="shared" si="395"/>
        <v>3</v>
      </c>
    </row>
    <row r="11444" spans="1:15" x14ac:dyDescent="0.25">
      <c r="A11444" s="2">
        <v>36362</v>
      </c>
      <c r="B11444">
        <v>1900</v>
      </c>
      <c r="C11444">
        <v>32.83</v>
      </c>
      <c r="D11444">
        <v>32.83</v>
      </c>
      <c r="E11444">
        <v>32.83</v>
      </c>
      <c r="F11444">
        <v>32.83</v>
      </c>
      <c r="M11444" s="15">
        <v>40735</v>
      </c>
      <c r="N11444" t="str">
        <f t="shared" si="394"/>
        <v>On</v>
      </c>
      <c r="O11444">
        <f t="shared" si="395"/>
        <v>3</v>
      </c>
    </row>
    <row r="11445" spans="1:15" x14ac:dyDescent="0.25">
      <c r="A11445" s="2">
        <v>36362</v>
      </c>
      <c r="B11445">
        <v>2000</v>
      </c>
      <c r="C11445">
        <v>31.37</v>
      </c>
      <c r="D11445">
        <v>31.37</v>
      </c>
      <c r="E11445">
        <v>31.37</v>
      </c>
      <c r="F11445">
        <v>31.37</v>
      </c>
      <c r="M11445" s="15">
        <v>39515</v>
      </c>
      <c r="N11445" t="str">
        <f t="shared" si="394"/>
        <v>On</v>
      </c>
      <c r="O11445">
        <f t="shared" si="395"/>
        <v>3</v>
      </c>
    </row>
    <row r="11446" spans="1:15" x14ac:dyDescent="0.25">
      <c r="A11446" s="2">
        <v>36362</v>
      </c>
      <c r="B11446">
        <v>2100</v>
      </c>
      <c r="C11446">
        <v>37.380000000000003</v>
      </c>
      <c r="D11446">
        <v>37.380000000000003</v>
      </c>
      <c r="E11446">
        <v>37.380000000000003</v>
      </c>
      <c r="F11446">
        <v>37.380000000000003</v>
      </c>
      <c r="M11446" s="15">
        <v>39356</v>
      </c>
      <c r="N11446" t="str">
        <f t="shared" si="394"/>
        <v>On</v>
      </c>
      <c r="O11446">
        <f t="shared" si="395"/>
        <v>3</v>
      </c>
    </row>
    <row r="11447" spans="1:15" x14ac:dyDescent="0.25">
      <c r="A11447" s="2">
        <v>36362</v>
      </c>
      <c r="B11447">
        <v>2200</v>
      </c>
      <c r="C11447">
        <v>40.340000000000003</v>
      </c>
      <c r="D11447">
        <v>40.340000000000003</v>
      </c>
      <c r="E11447">
        <v>40.340000000000003</v>
      </c>
      <c r="F11447">
        <v>40.340000000000003</v>
      </c>
      <c r="M11447" s="15">
        <v>38921</v>
      </c>
      <c r="N11447" t="str">
        <f t="shared" si="394"/>
        <v>On</v>
      </c>
      <c r="O11447">
        <f t="shared" si="395"/>
        <v>3</v>
      </c>
    </row>
    <row r="11448" spans="1:15" x14ac:dyDescent="0.25">
      <c r="A11448" s="2">
        <v>36362</v>
      </c>
      <c r="B11448">
        <v>2300</v>
      </c>
      <c r="C11448">
        <v>27.12</v>
      </c>
      <c r="D11448">
        <v>27.12</v>
      </c>
      <c r="E11448">
        <v>27.12</v>
      </c>
      <c r="F11448">
        <v>27.12</v>
      </c>
      <c r="M11448" s="15">
        <v>36364</v>
      </c>
      <c r="N11448" t="str">
        <f t="shared" si="394"/>
        <v>On</v>
      </c>
      <c r="O11448">
        <f t="shared" si="395"/>
        <v>3</v>
      </c>
    </row>
    <row r="11449" spans="1:15" x14ac:dyDescent="0.25">
      <c r="A11449" s="2">
        <v>36362</v>
      </c>
      <c r="B11449">
        <v>2400</v>
      </c>
      <c r="C11449">
        <v>21.64</v>
      </c>
      <c r="D11449">
        <v>21.64</v>
      </c>
      <c r="E11449">
        <v>21.64</v>
      </c>
      <c r="F11449">
        <v>21.64</v>
      </c>
      <c r="M11449" s="15">
        <v>33237</v>
      </c>
      <c r="N11449" t="str">
        <f t="shared" si="394"/>
        <v>Off</v>
      </c>
      <c r="O11449">
        <f t="shared" si="395"/>
        <v>3</v>
      </c>
    </row>
    <row r="11450" spans="1:15" x14ac:dyDescent="0.25">
      <c r="A11450" s="2">
        <v>36363</v>
      </c>
      <c r="B11450">
        <v>100</v>
      </c>
      <c r="C11450">
        <v>18.72</v>
      </c>
      <c r="D11450">
        <v>18.72</v>
      </c>
      <c r="E11450">
        <v>18.72</v>
      </c>
      <c r="F11450">
        <v>18.72</v>
      </c>
      <c r="M11450" s="15">
        <v>30304</v>
      </c>
      <c r="N11450" t="str">
        <f t="shared" si="394"/>
        <v>Off</v>
      </c>
      <c r="O11450">
        <f t="shared" si="395"/>
        <v>4</v>
      </c>
    </row>
    <row r="11451" spans="1:15" x14ac:dyDescent="0.25">
      <c r="A11451" s="2">
        <v>36363</v>
      </c>
      <c r="B11451">
        <v>200</v>
      </c>
      <c r="C11451">
        <v>19.82</v>
      </c>
      <c r="D11451">
        <v>19.82</v>
      </c>
      <c r="E11451">
        <v>19.82</v>
      </c>
      <c r="F11451">
        <v>19.82</v>
      </c>
      <c r="M11451" s="15">
        <v>28738</v>
      </c>
      <c r="N11451" t="str">
        <f t="shared" si="394"/>
        <v>Off</v>
      </c>
      <c r="O11451">
        <f t="shared" si="395"/>
        <v>4</v>
      </c>
    </row>
    <row r="11452" spans="1:15" x14ac:dyDescent="0.25">
      <c r="A11452" s="2">
        <v>36363</v>
      </c>
      <c r="B11452">
        <v>300</v>
      </c>
      <c r="C11452">
        <v>15.24</v>
      </c>
      <c r="D11452">
        <v>15.24</v>
      </c>
      <c r="E11452">
        <v>15.24</v>
      </c>
      <c r="F11452">
        <v>15.24</v>
      </c>
      <c r="M11452" s="15">
        <v>27813</v>
      </c>
      <c r="N11452" t="str">
        <f t="shared" si="394"/>
        <v>Off</v>
      </c>
      <c r="O11452">
        <f t="shared" si="395"/>
        <v>4</v>
      </c>
    </row>
    <row r="11453" spans="1:15" x14ac:dyDescent="0.25">
      <c r="A11453" s="2">
        <v>36363</v>
      </c>
      <c r="B11453">
        <v>400</v>
      </c>
      <c r="C11453">
        <v>11.7</v>
      </c>
      <c r="D11453">
        <v>11.7</v>
      </c>
      <c r="E11453">
        <v>11.7</v>
      </c>
      <c r="F11453">
        <v>11.7</v>
      </c>
      <c r="M11453" s="15">
        <v>27186</v>
      </c>
      <c r="N11453" t="str">
        <f t="shared" si="394"/>
        <v>Off</v>
      </c>
      <c r="O11453">
        <f t="shared" si="395"/>
        <v>4</v>
      </c>
    </row>
    <row r="11454" spans="1:15" x14ac:dyDescent="0.25">
      <c r="A11454" s="2">
        <v>36363</v>
      </c>
      <c r="B11454">
        <v>500</v>
      </c>
      <c r="C11454">
        <v>12.17</v>
      </c>
      <c r="D11454">
        <v>12.17</v>
      </c>
      <c r="E11454">
        <v>12.17</v>
      </c>
      <c r="F11454">
        <v>12.17</v>
      </c>
      <c r="M11454" s="15">
        <v>27291</v>
      </c>
      <c r="N11454" t="str">
        <f t="shared" si="394"/>
        <v>Off</v>
      </c>
      <c r="O11454">
        <f t="shared" si="395"/>
        <v>4</v>
      </c>
    </row>
    <row r="11455" spans="1:15" x14ac:dyDescent="0.25">
      <c r="A11455" s="2">
        <v>36363</v>
      </c>
      <c r="B11455">
        <v>600</v>
      </c>
      <c r="C11455">
        <v>17.27</v>
      </c>
      <c r="D11455">
        <v>17.27</v>
      </c>
      <c r="E11455">
        <v>17.27</v>
      </c>
      <c r="F11455">
        <v>17.27</v>
      </c>
      <c r="M11455" s="15">
        <v>28590</v>
      </c>
      <c r="N11455" t="str">
        <f t="shared" si="394"/>
        <v>Off</v>
      </c>
      <c r="O11455">
        <f t="shared" si="395"/>
        <v>4</v>
      </c>
    </row>
    <row r="11456" spans="1:15" x14ac:dyDescent="0.25">
      <c r="A11456" s="2">
        <v>36363</v>
      </c>
      <c r="B11456">
        <v>700</v>
      </c>
      <c r="C11456">
        <v>21.88</v>
      </c>
      <c r="D11456">
        <v>21.88</v>
      </c>
      <c r="E11456">
        <v>21.88</v>
      </c>
      <c r="F11456">
        <v>21.88</v>
      </c>
      <c r="M11456" s="15">
        <v>30971</v>
      </c>
      <c r="N11456" t="str">
        <f t="shared" si="394"/>
        <v>Off</v>
      </c>
      <c r="O11456">
        <f t="shared" si="395"/>
        <v>4</v>
      </c>
    </row>
    <row r="11457" spans="1:15" x14ac:dyDescent="0.25">
      <c r="A11457" s="2">
        <v>36363</v>
      </c>
      <c r="B11457">
        <v>800</v>
      </c>
      <c r="C11457">
        <v>33.119999999999997</v>
      </c>
      <c r="D11457">
        <v>33.119999999999997</v>
      </c>
      <c r="E11457">
        <v>33.119999999999997</v>
      </c>
      <c r="F11457">
        <v>33.119999999999997</v>
      </c>
      <c r="M11457" s="15">
        <v>33731</v>
      </c>
      <c r="N11457" t="str">
        <f t="shared" si="394"/>
        <v>On</v>
      </c>
      <c r="O11457">
        <f t="shared" si="395"/>
        <v>4</v>
      </c>
    </row>
    <row r="11458" spans="1:15" x14ac:dyDescent="0.25">
      <c r="A11458" s="2">
        <v>36363</v>
      </c>
      <c r="B11458">
        <v>900</v>
      </c>
      <c r="C11458">
        <v>26.17</v>
      </c>
      <c r="D11458">
        <v>26.17</v>
      </c>
      <c r="E11458">
        <v>26.17</v>
      </c>
      <c r="F11458">
        <v>26.17</v>
      </c>
      <c r="M11458" s="15">
        <v>36200</v>
      </c>
      <c r="N11458" t="str">
        <f t="shared" si="394"/>
        <v>On</v>
      </c>
      <c r="O11458">
        <f t="shared" si="395"/>
        <v>4</v>
      </c>
    </row>
    <row r="11459" spans="1:15" x14ac:dyDescent="0.25">
      <c r="A11459" s="2">
        <v>36363</v>
      </c>
      <c r="B11459">
        <v>1000</v>
      </c>
      <c r="C11459">
        <v>24.63</v>
      </c>
      <c r="D11459">
        <v>24.63</v>
      </c>
      <c r="E11459">
        <v>24.63</v>
      </c>
      <c r="F11459">
        <v>24.63</v>
      </c>
      <c r="M11459" s="15">
        <v>36968</v>
      </c>
      <c r="N11459" t="str">
        <f t="shared" si="394"/>
        <v>On</v>
      </c>
      <c r="O11459">
        <f t="shared" si="395"/>
        <v>4</v>
      </c>
    </row>
    <row r="11460" spans="1:15" x14ac:dyDescent="0.25">
      <c r="A11460" s="2">
        <v>36363</v>
      </c>
      <c r="B11460">
        <v>1100</v>
      </c>
      <c r="C11460">
        <v>35.64</v>
      </c>
      <c r="D11460">
        <v>35.64</v>
      </c>
      <c r="E11460">
        <v>35.64</v>
      </c>
      <c r="F11460">
        <v>35.64</v>
      </c>
      <c r="M11460" s="15">
        <v>38626</v>
      </c>
      <c r="N11460" t="str">
        <f t="shared" si="394"/>
        <v>On</v>
      </c>
      <c r="O11460">
        <f t="shared" si="395"/>
        <v>4</v>
      </c>
    </row>
    <row r="11461" spans="1:15" x14ac:dyDescent="0.25">
      <c r="A11461" s="2">
        <v>36363</v>
      </c>
      <c r="B11461">
        <v>1200</v>
      </c>
      <c r="C11461">
        <v>41.55</v>
      </c>
      <c r="D11461">
        <v>41.55</v>
      </c>
      <c r="E11461">
        <v>41.55</v>
      </c>
      <c r="F11461">
        <v>41.55</v>
      </c>
      <c r="M11461" s="15">
        <v>39881</v>
      </c>
      <c r="N11461" t="str">
        <f t="shared" si="394"/>
        <v>On</v>
      </c>
      <c r="O11461">
        <f t="shared" si="395"/>
        <v>4</v>
      </c>
    </row>
    <row r="11462" spans="1:15" x14ac:dyDescent="0.25">
      <c r="A11462" s="2">
        <v>36363</v>
      </c>
      <c r="B11462">
        <v>1300</v>
      </c>
      <c r="C11462">
        <v>39.92</v>
      </c>
      <c r="D11462">
        <v>39.92</v>
      </c>
      <c r="E11462">
        <v>39.92</v>
      </c>
      <c r="F11462">
        <v>39.92</v>
      </c>
      <c r="M11462" s="15">
        <v>40690</v>
      </c>
      <c r="N11462" t="str">
        <f t="shared" si="394"/>
        <v>On</v>
      </c>
      <c r="O11462">
        <f t="shared" si="395"/>
        <v>4</v>
      </c>
    </row>
    <row r="11463" spans="1:15" x14ac:dyDescent="0.25">
      <c r="A11463" s="2">
        <v>36363</v>
      </c>
      <c r="B11463">
        <v>1400</v>
      </c>
      <c r="C11463">
        <v>51.7</v>
      </c>
      <c r="D11463">
        <v>51.7</v>
      </c>
      <c r="E11463">
        <v>51.7</v>
      </c>
      <c r="F11463">
        <v>51.7</v>
      </c>
      <c r="M11463" s="15">
        <v>41891</v>
      </c>
      <c r="N11463" t="str">
        <f t="shared" si="394"/>
        <v>On</v>
      </c>
      <c r="O11463">
        <f t="shared" si="395"/>
        <v>4</v>
      </c>
    </row>
    <row r="11464" spans="1:15" x14ac:dyDescent="0.25">
      <c r="A11464" s="2">
        <v>36363</v>
      </c>
      <c r="B11464">
        <v>1500</v>
      </c>
      <c r="C11464">
        <v>59.22</v>
      </c>
      <c r="D11464">
        <v>59.22</v>
      </c>
      <c r="E11464">
        <v>59.22</v>
      </c>
      <c r="F11464">
        <v>59.22</v>
      </c>
      <c r="M11464" s="15">
        <v>42802</v>
      </c>
      <c r="N11464" t="str">
        <f t="shared" si="394"/>
        <v>On</v>
      </c>
      <c r="O11464">
        <f t="shared" si="395"/>
        <v>4</v>
      </c>
    </row>
    <row r="11465" spans="1:15" x14ac:dyDescent="0.25">
      <c r="A11465" s="2">
        <v>36363</v>
      </c>
      <c r="B11465">
        <v>1600</v>
      </c>
      <c r="C11465">
        <v>69.98</v>
      </c>
      <c r="D11465">
        <v>69.98</v>
      </c>
      <c r="E11465">
        <v>69.98</v>
      </c>
      <c r="F11465">
        <v>69.98</v>
      </c>
      <c r="M11465" s="15">
        <v>43852</v>
      </c>
      <c r="N11465" t="str">
        <f t="shared" si="394"/>
        <v>On</v>
      </c>
      <c r="O11465">
        <f t="shared" si="395"/>
        <v>4</v>
      </c>
    </row>
    <row r="11466" spans="1:15" x14ac:dyDescent="0.25">
      <c r="A11466" s="2">
        <v>36363</v>
      </c>
      <c r="B11466">
        <v>1700</v>
      </c>
      <c r="C11466">
        <v>77.8</v>
      </c>
      <c r="D11466">
        <v>77.8</v>
      </c>
      <c r="E11466">
        <v>77.8</v>
      </c>
      <c r="F11466">
        <v>77.8</v>
      </c>
      <c r="M11466" s="15">
        <v>44594</v>
      </c>
      <c r="N11466" t="str">
        <f t="shared" si="394"/>
        <v>On</v>
      </c>
      <c r="O11466">
        <f t="shared" si="395"/>
        <v>4</v>
      </c>
    </row>
    <row r="11467" spans="1:15" x14ac:dyDescent="0.25">
      <c r="A11467" s="2">
        <v>36363</v>
      </c>
      <c r="B11467">
        <v>1800</v>
      </c>
      <c r="C11467">
        <v>65</v>
      </c>
      <c r="D11467">
        <v>65</v>
      </c>
      <c r="E11467">
        <v>65</v>
      </c>
      <c r="F11467">
        <v>65</v>
      </c>
      <c r="M11467" s="15">
        <v>44695</v>
      </c>
      <c r="N11467" t="str">
        <f t="shared" ref="N11467:N11530" si="396">+IF(B11467&gt;700,IF(B11467&lt;2400,"On","Off"),"Off")</f>
        <v>On</v>
      </c>
      <c r="O11467">
        <f t="shared" si="395"/>
        <v>4</v>
      </c>
    </row>
    <row r="11468" spans="1:15" x14ac:dyDescent="0.25">
      <c r="A11468" s="2">
        <v>36363</v>
      </c>
      <c r="B11468">
        <v>1900</v>
      </c>
      <c r="C11468">
        <v>47.08</v>
      </c>
      <c r="D11468">
        <v>47.08</v>
      </c>
      <c r="E11468">
        <v>47.08</v>
      </c>
      <c r="F11468">
        <v>47.08</v>
      </c>
      <c r="M11468" s="15">
        <v>43852</v>
      </c>
      <c r="N11468" t="str">
        <f t="shared" si="396"/>
        <v>On</v>
      </c>
      <c r="O11468">
        <f t="shared" si="395"/>
        <v>4</v>
      </c>
    </row>
    <row r="11469" spans="1:15" x14ac:dyDescent="0.25">
      <c r="A11469" s="2">
        <v>36363</v>
      </c>
      <c r="B11469">
        <v>2000</v>
      </c>
      <c r="C11469">
        <v>40.57</v>
      </c>
      <c r="D11469">
        <v>40.57</v>
      </c>
      <c r="E11469">
        <v>40.57</v>
      </c>
      <c r="F11469">
        <v>40.57</v>
      </c>
      <c r="M11469" s="15">
        <v>42810</v>
      </c>
      <c r="N11469" t="str">
        <f t="shared" si="396"/>
        <v>On</v>
      </c>
      <c r="O11469">
        <f t="shared" si="395"/>
        <v>4</v>
      </c>
    </row>
    <row r="11470" spans="1:15" x14ac:dyDescent="0.25">
      <c r="A11470" s="2">
        <v>36363</v>
      </c>
      <c r="B11470">
        <v>2100</v>
      </c>
      <c r="C11470">
        <v>71.650000000000006</v>
      </c>
      <c r="D11470">
        <v>71.650000000000006</v>
      </c>
      <c r="E11470">
        <v>71.650000000000006</v>
      </c>
      <c r="F11470">
        <v>71.650000000000006</v>
      </c>
      <c r="M11470" s="15">
        <v>42066</v>
      </c>
      <c r="N11470" t="str">
        <f t="shared" si="396"/>
        <v>On</v>
      </c>
      <c r="O11470">
        <f t="shared" si="395"/>
        <v>4</v>
      </c>
    </row>
    <row r="11471" spans="1:15" x14ac:dyDescent="0.25">
      <c r="A11471" s="2">
        <v>36363</v>
      </c>
      <c r="B11471">
        <v>2200</v>
      </c>
      <c r="C11471">
        <v>71.599999999999994</v>
      </c>
      <c r="D11471">
        <v>71.599999999999994</v>
      </c>
      <c r="E11471">
        <v>71.599999999999994</v>
      </c>
      <c r="F11471">
        <v>71.599999999999994</v>
      </c>
      <c r="M11471" s="15">
        <v>42010</v>
      </c>
      <c r="N11471" t="str">
        <f t="shared" si="396"/>
        <v>On</v>
      </c>
      <c r="O11471">
        <f t="shared" si="395"/>
        <v>4</v>
      </c>
    </row>
    <row r="11472" spans="1:15" x14ac:dyDescent="0.25">
      <c r="A11472" s="2">
        <v>36363</v>
      </c>
      <c r="B11472">
        <v>2300</v>
      </c>
      <c r="C11472">
        <v>33.54</v>
      </c>
      <c r="D11472">
        <v>33.54</v>
      </c>
      <c r="E11472">
        <v>33.54</v>
      </c>
      <c r="F11472">
        <v>33.54</v>
      </c>
      <c r="M11472" s="15">
        <v>39312</v>
      </c>
      <c r="N11472" t="str">
        <f t="shared" si="396"/>
        <v>On</v>
      </c>
      <c r="O11472">
        <f t="shared" si="395"/>
        <v>4</v>
      </c>
    </row>
    <row r="11473" spans="1:15" x14ac:dyDescent="0.25">
      <c r="A11473" s="2">
        <v>36363</v>
      </c>
      <c r="B11473">
        <v>2400</v>
      </c>
      <c r="C11473">
        <v>25.53</v>
      </c>
      <c r="D11473">
        <v>25.53</v>
      </c>
      <c r="E11473">
        <v>25.53</v>
      </c>
      <c r="F11473">
        <v>25.53</v>
      </c>
      <c r="M11473" s="15">
        <v>35815</v>
      </c>
      <c r="N11473" t="str">
        <f t="shared" si="396"/>
        <v>Off</v>
      </c>
      <c r="O11473">
        <f t="shared" si="395"/>
        <v>4</v>
      </c>
    </row>
    <row r="11474" spans="1:15" x14ac:dyDescent="0.25">
      <c r="A11474" s="2">
        <v>36364</v>
      </c>
      <c r="B11474">
        <v>100</v>
      </c>
      <c r="C11474">
        <v>23.53</v>
      </c>
      <c r="D11474">
        <v>23.53</v>
      </c>
      <c r="E11474">
        <v>23.53</v>
      </c>
      <c r="F11474">
        <v>23.6</v>
      </c>
      <c r="M11474" s="15">
        <v>32738</v>
      </c>
      <c r="N11474" t="str">
        <f t="shared" si="396"/>
        <v>Off</v>
      </c>
      <c r="O11474">
        <f t="shared" si="395"/>
        <v>5</v>
      </c>
    </row>
    <row r="11475" spans="1:15" x14ac:dyDescent="0.25">
      <c r="A11475" s="2">
        <v>36364</v>
      </c>
      <c r="B11475">
        <v>200</v>
      </c>
      <c r="C11475">
        <v>20.36</v>
      </c>
      <c r="D11475">
        <v>20.37</v>
      </c>
      <c r="E11475">
        <v>20.350000000000001</v>
      </c>
      <c r="F11475">
        <v>20.76</v>
      </c>
      <c r="M11475" s="15">
        <v>30803</v>
      </c>
      <c r="N11475" t="str">
        <f t="shared" si="396"/>
        <v>Off</v>
      </c>
      <c r="O11475">
        <f t="shared" si="395"/>
        <v>5</v>
      </c>
    </row>
    <row r="11476" spans="1:15" x14ac:dyDescent="0.25">
      <c r="A11476" s="2">
        <v>36364</v>
      </c>
      <c r="B11476">
        <v>300</v>
      </c>
      <c r="C11476">
        <v>20.94</v>
      </c>
      <c r="D11476">
        <v>20.96</v>
      </c>
      <c r="E11476">
        <v>20.94</v>
      </c>
      <c r="F11476">
        <v>21.31</v>
      </c>
      <c r="M11476" s="15">
        <v>29716</v>
      </c>
      <c r="N11476" t="str">
        <f t="shared" si="396"/>
        <v>Off</v>
      </c>
      <c r="O11476">
        <f t="shared" si="395"/>
        <v>5</v>
      </c>
    </row>
    <row r="11477" spans="1:15" x14ac:dyDescent="0.25">
      <c r="A11477" s="2">
        <v>36364</v>
      </c>
      <c r="B11477">
        <v>400</v>
      </c>
      <c r="C11477">
        <v>18.16</v>
      </c>
      <c r="D11477">
        <v>18.18</v>
      </c>
      <c r="E11477">
        <v>18.16</v>
      </c>
      <c r="F11477">
        <v>18.739999999999998</v>
      </c>
      <c r="M11477" s="15">
        <v>28941</v>
      </c>
      <c r="N11477" t="str">
        <f t="shared" si="396"/>
        <v>Off</v>
      </c>
      <c r="O11477">
        <f t="shared" si="395"/>
        <v>5</v>
      </c>
    </row>
    <row r="11478" spans="1:15" x14ac:dyDescent="0.25">
      <c r="A11478" s="2">
        <v>36364</v>
      </c>
      <c r="B11478">
        <v>500</v>
      </c>
      <c r="C11478">
        <v>16.89</v>
      </c>
      <c r="D11478">
        <v>16.91</v>
      </c>
      <c r="E11478">
        <v>16.88</v>
      </c>
      <c r="F11478">
        <v>17.57</v>
      </c>
      <c r="M11478" s="15">
        <v>28843</v>
      </c>
      <c r="N11478" t="str">
        <f t="shared" si="396"/>
        <v>Off</v>
      </c>
      <c r="O11478">
        <f t="shared" si="395"/>
        <v>5</v>
      </c>
    </row>
    <row r="11479" spans="1:15" x14ac:dyDescent="0.25">
      <c r="A11479" s="2">
        <v>36364</v>
      </c>
      <c r="B11479">
        <v>600</v>
      </c>
      <c r="C11479">
        <v>17.510000000000002</v>
      </c>
      <c r="D11479">
        <v>17.54</v>
      </c>
      <c r="E11479">
        <v>17.510000000000002</v>
      </c>
      <c r="F11479">
        <v>18.14</v>
      </c>
      <c r="M11479" s="15">
        <v>29952</v>
      </c>
      <c r="N11479" t="str">
        <f t="shared" si="396"/>
        <v>Off</v>
      </c>
      <c r="O11479">
        <f t="shared" si="395"/>
        <v>5</v>
      </c>
    </row>
    <row r="11480" spans="1:15" x14ac:dyDescent="0.25">
      <c r="A11480" s="2">
        <v>36364</v>
      </c>
      <c r="B11480">
        <v>700</v>
      </c>
      <c r="C11480">
        <v>24.24</v>
      </c>
      <c r="D11480">
        <v>24.25</v>
      </c>
      <c r="E11480">
        <v>24.24</v>
      </c>
      <c r="F11480">
        <v>24.36</v>
      </c>
      <c r="M11480" s="15">
        <v>31954</v>
      </c>
      <c r="N11480" t="str">
        <f t="shared" si="396"/>
        <v>Off</v>
      </c>
      <c r="O11480">
        <f t="shared" si="395"/>
        <v>5</v>
      </c>
    </row>
    <row r="11481" spans="1:15" x14ac:dyDescent="0.25">
      <c r="A11481" s="2">
        <v>36364</v>
      </c>
      <c r="B11481">
        <v>800</v>
      </c>
      <c r="C11481">
        <v>32.81</v>
      </c>
      <c r="D11481">
        <v>32.81</v>
      </c>
      <c r="E11481">
        <v>32.81</v>
      </c>
      <c r="F11481">
        <v>32.81</v>
      </c>
      <c r="M11481" s="15">
        <v>35274</v>
      </c>
      <c r="N11481" t="str">
        <f t="shared" si="396"/>
        <v>On</v>
      </c>
      <c r="O11481">
        <f t="shared" si="395"/>
        <v>5</v>
      </c>
    </row>
    <row r="11482" spans="1:15" x14ac:dyDescent="0.25">
      <c r="A11482" s="2">
        <v>36364</v>
      </c>
      <c r="B11482">
        <v>900</v>
      </c>
      <c r="C11482">
        <v>44.45</v>
      </c>
      <c r="D11482">
        <v>44.45</v>
      </c>
      <c r="E11482">
        <v>44.45</v>
      </c>
      <c r="F11482">
        <v>44.45</v>
      </c>
      <c r="M11482" s="15">
        <v>38654</v>
      </c>
      <c r="N11482" t="str">
        <f t="shared" si="396"/>
        <v>On</v>
      </c>
      <c r="O11482">
        <f t="shared" si="395"/>
        <v>5</v>
      </c>
    </row>
    <row r="11483" spans="1:15" x14ac:dyDescent="0.25">
      <c r="A11483" s="2">
        <v>36364</v>
      </c>
      <c r="B11483">
        <v>1000</v>
      </c>
      <c r="C11483">
        <v>55.17</v>
      </c>
      <c r="D11483">
        <v>55.17</v>
      </c>
      <c r="E11483">
        <v>55.17</v>
      </c>
      <c r="F11483">
        <v>55.17</v>
      </c>
      <c r="M11483" s="15">
        <v>41091</v>
      </c>
      <c r="N11483" t="str">
        <f t="shared" si="396"/>
        <v>On</v>
      </c>
      <c r="O11483">
        <f t="shared" si="395"/>
        <v>5</v>
      </c>
    </row>
    <row r="11484" spans="1:15" x14ac:dyDescent="0.25">
      <c r="A11484" s="2">
        <v>36364</v>
      </c>
      <c r="B11484">
        <v>1100</v>
      </c>
      <c r="C11484">
        <v>76.5</v>
      </c>
      <c r="D11484">
        <v>76.5</v>
      </c>
      <c r="E11484">
        <v>76.5</v>
      </c>
      <c r="F11484">
        <v>76.5</v>
      </c>
      <c r="M11484" s="15">
        <v>43196</v>
      </c>
      <c r="N11484" t="str">
        <f t="shared" si="396"/>
        <v>On</v>
      </c>
      <c r="O11484">
        <f t="shared" si="395"/>
        <v>5</v>
      </c>
    </row>
    <row r="11485" spans="1:15" x14ac:dyDescent="0.25">
      <c r="A11485" s="2">
        <v>36364</v>
      </c>
      <c r="B11485">
        <v>1200</v>
      </c>
      <c r="C11485">
        <v>101.38</v>
      </c>
      <c r="D11485">
        <v>101.38</v>
      </c>
      <c r="E11485">
        <v>101.38</v>
      </c>
      <c r="F11485">
        <v>101.38</v>
      </c>
      <c r="M11485" s="15">
        <v>44733</v>
      </c>
      <c r="N11485" t="str">
        <f t="shared" si="396"/>
        <v>On</v>
      </c>
      <c r="O11485">
        <f t="shared" si="395"/>
        <v>5</v>
      </c>
    </row>
    <row r="11486" spans="1:15" x14ac:dyDescent="0.25">
      <c r="A11486" s="2">
        <v>36364</v>
      </c>
      <c r="B11486">
        <v>1300</v>
      </c>
      <c r="C11486">
        <v>331.51</v>
      </c>
      <c r="D11486">
        <v>331.51</v>
      </c>
      <c r="E11486">
        <v>331.51</v>
      </c>
      <c r="F11486">
        <v>331.51</v>
      </c>
      <c r="M11486" s="15">
        <v>45602</v>
      </c>
      <c r="N11486" t="str">
        <f t="shared" si="396"/>
        <v>On</v>
      </c>
      <c r="O11486">
        <f t="shared" si="395"/>
        <v>5</v>
      </c>
    </row>
    <row r="11487" spans="1:15" x14ac:dyDescent="0.25">
      <c r="A11487" s="2">
        <v>36364</v>
      </c>
      <c r="B11487">
        <v>1400</v>
      </c>
      <c r="C11487">
        <v>935</v>
      </c>
      <c r="D11487">
        <v>935</v>
      </c>
      <c r="E11487">
        <v>935</v>
      </c>
      <c r="F11487">
        <v>935</v>
      </c>
      <c r="M11487" s="15">
        <v>46578</v>
      </c>
      <c r="N11487" t="str">
        <f t="shared" si="396"/>
        <v>On</v>
      </c>
      <c r="O11487">
        <f t="shared" si="395"/>
        <v>5</v>
      </c>
    </row>
    <row r="11488" spans="1:15" x14ac:dyDescent="0.25">
      <c r="A11488" s="2">
        <v>36364</v>
      </c>
      <c r="B11488">
        <v>1500</v>
      </c>
      <c r="C11488">
        <v>935</v>
      </c>
      <c r="D11488">
        <v>935</v>
      </c>
      <c r="E11488">
        <v>935</v>
      </c>
      <c r="F11488">
        <v>935</v>
      </c>
      <c r="M11488" s="15">
        <v>47979</v>
      </c>
      <c r="N11488" t="str">
        <f t="shared" si="396"/>
        <v>On</v>
      </c>
      <c r="O11488">
        <f t="shared" si="395"/>
        <v>5</v>
      </c>
    </row>
    <row r="11489" spans="1:15" x14ac:dyDescent="0.25">
      <c r="A11489" s="2">
        <v>36364</v>
      </c>
      <c r="B11489">
        <v>1600</v>
      </c>
      <c r="C11489">
        <v>935</v>
      </c>
      <c r="D11489">
        <v>935</v>
      </c>
      <c r="E11489">
        <v>935</v>
      </c>
      <c r="F11489">
        <v>935</v>
      </c>
      <c r="M11489" s="15">
        <v>48245</v>
      </c>
      <c r="N11489" t="str">
        <f t="shared" si="396"/>
        <v>On</v>
      </c>
      <c r="O11489">
        <f t="shared" si="395"/>
        <v>5</v>
      </c>
    </row>
    <row r="11490" spans="1:15" x14ac:dyDescent="0.25">
      <c r="A11490" s="2">
        <v>36364</v>
      </c>
      <c r="B11490">
        <v>1700</v>
      </c>
      <c r="C11490">
        <v>935</v>
      </c>
      <c r="D11490">
        <v>935</v>
      </c>
      <c r="E11490">
        <v>935</v>
      </c>
      <c r="F11490">
        <v>935</v>
      </c>
      <c r="M11490" s="15">
        <v>48545</v>
      </c>
      <c r="N11490" t="str">
        <f t="shared" si="396"/>
        <v>On</v>
      </c>
      <c r="O11490">
        <f t="shared" si="395"/>
        <v>5</v>
      </c>
    </row>
    <row r="11491" spans="1:15" x14ac:dyDescent="0.25">
      <c r="A11491" s="2">
        <v>36364</v>
      </c>
      <c r="B11491">
        <v>1800</v>
      </c>
      <c r="C11491">
        <v>894.58</v>
      </c>
      <c r="D11491">
        <v>894.58</v>
      </c>
      <c r="E11491">
        <v>894.58</v>
      </c>
      <c r="F11491">
        <v>894.58</v>
      </c>
      <c r="M11491" s="15">
        <v>48516</v>
      </c>
      <c r="N11491" t="str">
        <f t="shared" si="396"/>
        <v>On</v>
      </c>
      <c r="O11491">
        <f t="shared" ref="O11491:O11554" si="397">+WEEKDAY(A11491,2)</f>
        <v>5</v>
      </c>
    </row>
    <row r="11492" spans="1:15" x14ac:dyDescent="0.25">
      <c r="A11492" s="2">
        <v>36364</v>
      </c>
      <c r="B11492">
        <v>1900</v>
      </c>
      <c r="C11492">
        <v>101.97</v>
      </c>
      <c r="D11492">
        <v>101.97</v>
      </c>
      <c r="E11492">
        <v>101.97</v>
      </c>
      <c r="F11492">
        <v>101.97</v>
      </c>
      <c r="M11492" s="15">
        <v>47502</v>
      </c>
      <c r="N11492" t="str">
        <f t="shared" si="396"/>
        <v>On</v>
      </c>
      <c r="O11492">
        <f t="shared" si="397"/>
        <v>5</v>
      </c>
    </row>
    <row r="11493" spans="1:15" x14ac:dyDescent="0.25">
      <c r="A11493" s="2">
        <v>36364</v>
      </c>
      <c r="B11493">
        <v>2000</v>
      </c>
      <c r="C11493">
        <v>45.92</v>
      </c>
      <c r="D11493">
        <v>45.8</v>
      </c>
      <c r="E11493">
        <v>46.18</v>
      </c>
      <c r="F11493">
        <v>45.17</v>
      </c>
      <c r="M11493" s="15">
        <v>46192</v>
      </c>
      <c r="N11493" t="str">
        <f t="shared" si="396"/>
        <v>On</v>
      </c>
      <c r="O11493">
        <f t="shared" si="397"/>
        <v>5</v>
      </c>
    </row>
    <row r="11494" spans="1:15" x14ac:dyDescent="0.25">
      <c r="A11494" s="2">
        <v>36364</v>
      </c>
      <c r="B11494">
        <v>2100</v>
      </c>
      <c r="C11494">
        <v>54.15</v>
      </c>
      <c r="D11494">
        <v>53.57</v>
      </c>
      <c r="E11494">
        <v>53.68</v>
      </c>
      <c r="F11494">
        <v>53.16</v>
      </c>
      <c r="M11494" s="15">
        <v>45045</v>
      </c>
      <c r="N11494" t="str">
        <f t="shared" si="396"/>
        <v>On</v>
      </c>
      <c r="O11494">
        <f t="shared" si="397"/>
        <v>5</v>
      </c>
    </row>
    <row r="11495" spans="1:15" x14ac:dyDescent="0.25">
      <c r="A11495" s="2">
        <v>36364</v>
      </c>
      <c r="B11495">
        <v>2200</v>
      </c>
      <c r="C11495">
        <v>53.08</v>
      </c>
      <c r="D11495">
        <v>51.42</v>
      </c>
      <c r="E11495">
        <v>51.73</v>
      </c>
      <c r="F11495">
        <v>50.26</v>
      </c>
      <c r="M11495" s="15">
        <v>44315</v>
      </c>
      <c r="N11495" t="str">
        <f t="shared" si="396"/>
        <v>On</v>
      </c>
      <c r="O11495">
        <f t="shared" si="397"/>
        <v>5</v>
      </c>
    </row>
    <row r="11496" spans="1:15" x14ac:dyDescent="0.25">
      <c r="A11496" s="2">
        <v>36364</v>
      </c>
      <c r="B11496">
        <v>2300</v>
      </c>
      <c r="C11496">
        <v>36.1</v>
      </c>
      <c r="D11496">
        <v>36.1</v>
      </c>
      <c r="E11496">
        <v>36.1</v>
      </c>
      <c r="F11496">
        <v>36.1</v>
      </c>
      <c r="M11496" s="15">
        <v>41471</v>
      </c>
      <c r="N11496" t="str">
        <f t="shared" si="396"/>
        <v>On</v>
      </c>
      <c r="O11496">
        <f t="shared" si="397"/>
        <v>5</v>
      </c>
    </row>
    <row r="11497" spans="1:15" x14ac:dyDescent="0.25">
      <c r="A11497" s="2">
        <v>36364</v>
      </c>
      <c r="B11497">
        <v>2400</v>
      </c>
      <c r="C11497">
        <v>25.95</v>
      </c>
      <c r="D11497">
        <v>25.95</v>
      </c>
      <c r="E11497">
        <v>25.95</v>
      </c>
      <c r="F11497">
        <v>25.95</v>
      </c>
      <c r="M11497" s="15">
        <v>38076</v>
      </c>
      <c r="N11497" t="str">
        <f t="shared" si="396"/>
        <v>Off</v>
      </c>
      <c r="O11497">
        <f t="shared" si="397"/>
        <v>5</v>
      </c>
    </row>
    <row r="11498" spans="1:15" x14ac:dyDescent="0.25">
      <c r="A11498" s="2">
        <v>36365</v>
      </c>
      <c r="B11498">
        <v>100</v>
      </c>
      <c r="C11498">
        <v>23.3</v>
      </c>
      <c r="D11498">
        <v>23.3</v>
      </c>
      <c r="E11498">
        <v>23.3</v>
      </c>
      <c r="F11498">
        <v>23.3</v>
      </c>
      <c r="M11498" s="15">
        <v>34682</v>
      </c>
      <c r="N11498" t="str">
        <f t="shared" si="396"/>
        <v>Off</v>
      </c>
      <c r="O11498">
        <f t="shared" si="397"/>
        <v>6</v>
      </c>
    </row>
    <row r="11499" spans="1:15" x14ac:dyDescent="0.25">
      <c r="A11499" s="2">
        <v>36365</v>
      </c>
      <c r="B11499">
        <v>200</v>
      </c>
      <c r="C11499">
        <v>21.52</v>
      </c>
      <c r="D11499">
        <v>21.52</v>
      </c>
      <c r="E11499">
        <v>21.52</v>
      </c>
      <c r="F11499">
        <v>21.52</v>
      </c>
      <c r="M11499" s="15">
        <v>32593</v>
      </c>
      <c r="N11499" t="str">
        <f t="shared" si="396"/>
        <v>Off</v>
      </c>
      <c r="O11499">
        <f t="shared" si="397"/>
        <v>6</v>
      </c>
    </row>
    <row r="11500" spans="1:15" x14ac:dyDescent="0.25">
      <c r="A11500" s="2">
        <v>36365</v>
      </c>
      <c r="B11500">
        <v>300</v>
      </c>
      <c r="C11500">
        <v>18.829999999999998</v>
      </c>
      <c r="D11500">
        <v>18.829999999999998</v>
      </c>
      <c r="E11500">
        <v>18.829999999999998</v>
      </c>
      <c r="F11500">
        <v>18.829999999999998</v>
      </c>
      <c r="M11500" s="15">
        <v>31037</v>
      </c>
      <c r="N11500" t="str">
        <f t="shared" si="396"/>
        <v>Off</v>
      </c>
      <c r="O11500">
        <f t="shared" si="397"/>
        <v>6</v>
      </c>
    </row>
    <row r="11501" spans="1:15" x14ac:dyDescent="0.25">
      <c r="A11501" s="2">
        <v>36365</v>
      </c>
      <c r="B11501">
        <v>400</v>
      </c>
      <c r="C11501">
        <v>17.53</v>
      </c>
      <c r="D11501">
        <v>17.53</v>
      </c>
      <c r="E11501">
        <v>17.53</v>
      </c>
      <c r="F11501">
        <v>17.53</v>
      </c>
      <c r="M11501" s="15">
        <v>29904</v>
      </c>
      <c r="N11501" t="str">
        <f t="shared" si="396"/>
        <v>Off</v>
      </c>
      <c r="O11501">
        <f t="shared" si="397"/>
        <v>6</v>
      </c>
    </row>
    <row r="11502" spans="1:15" x14ac:dyDescent="0.25">
      <c r="A11502" s="2">
        <v>36365</v>
      </c>
      <c r="B11502">
        <v>500</v>
      </c>
      <c r="C11502">
        <v>15.92</v>
      </c>
      <c r="D11502">
        <v>15.92</v>
      </c>
      <c r="E11502">
        <v>15.92</v>
      </c>
      <c r="F11502">
        <v>15.92</v>
      </c>
      <c r="M11502" s="15">
        <v>29307</v>
      </c>
      <c r="N11502" t="str">
        <f t="shared" si="396"/>
        <v>Off</v>
      </c>
      <c r="O11502">
        <f t="shared" si="397"/>
        <v>6</v>
      </c>
    </row>
    <row r="11503" spans="1:15" x14ac:dyDescent="0.25">
      <c r="A11503" s="2">
        <v>36365</v>
      </c>
      <c r="B11503">
        <v>600</v>
      </c>
      <c r="C11503">
        <v>15.7</v>
      </c>
      <c r="D11503">
        <v>15.7</v>
      </c>
      <c r="E11503">
        <v>15.7</v>
      </c>
      <c r="F11503">
        <v>15.7</v>
      </c>
      <c r="M11503" s="15">
        <v>29469</v>
      </c>
      <c r="N11503" t="str">
        <f t="shared" si="396"/>
        <v>Off</v>
      </c>
      <c r="O11503">
        <f t="shared" si="397"/>
        <v>6</v>
      </c>
    </row>
    <row r="11504" spans="1:15" x14ac:dyDescent="0.25">
      <c r="A11504" s="2">
        <v>36365</v>
      </c>
      <c r="B11504">
        <v>700</v>
      </c>
      <c r="C11504">
        <v>15.93</v>
      </c>
      <c r="D11504">
        <v>15.93</v>
      </c>
      <c r="E11504">
        <v>15.93</v>
      </c>
      <c r="F11504">
        <v>15.93</v>
      </c>
      <c r="M11504" s="15">
        <v>29847</v>
      </c>
      <c r="N11504" t="str">
        <f t="shared" si="396"/>
        <v>Off</v>
      </c>
      <c r="O11504">
        <f t="shared" si="397"/>
        <v>6</v>
      </c>
    </row>
    <row r="11505" spans="1:15" x14ac:dyDescent="0.25">
      <c r="A11505" s="2">
        <v>36365</v>
      </c>
      <c r="B11505">
        <v>800</v>
      </c>
      <c r="C11505">
        <v>23.25</v>
      </c>
      <c r="D11505">
        <v>23.25</v>
      </c>
      <c r="E11505">
        <v>23.25</v>
      </c>
      <c r="F11505">
        <v>23.25</v>
      </c>
      <c r="M11505" s="15">
        <v>31653</v>
      </c>
      <c r="N11505" t="str">
        <f t="shared" si="396"/>
        <v>On</v>
      </c>
      <c r="O11505">
        <f t="shared" si="397"/>
        <v>6</v>
      </c>
    </row>
    <row r="11506" spans="1:15" x14ac:dyDescent="0.25">
      <c r="A11506" s="2">
        <v>36365</v>
      </c>
      <c r="B11506">
        <v>900</v>
      </c>
      <c r="C11506">
        <v>35.68</v>
      </c>
      <c r="D11506">
        <v>35.68</v>
      </c>
      <c r="E11506">
        <v>35.68</v>
      </c>
      <c r="F11506">
        <v>35.68</v>
      </c>
      <c r="M11506" s="15">
        <v>35525</v>
      </c>
      <c r="N11506" t="str">
        <f t="shared" si="396"/>
        <v>On</v>
      </c>
      <c r="O11506">
        <f t="shared" si="397"/>
        <v>6</v>
      </c>
    </row>
    <row r="11507" spans="1:15" x14ac:dyDescent="0.25">
      <c r="A11507" s="2">
        <v>36365</v>
      </c>
      <c r="B11507">
        <v>1000</v>
      </c>
      <c r="C11507">
        <v>51.06</v>
      </c>
      <c r="D11507">
        <v>51.06</v>
      </c>
      <c r="E11507">
        <v>51.06</v>
      </c>
      <c r="F11507">
        <v>51.06</v>
      </c>
      <c r="M11507" s="15">
        <v>39017</v>
      </c>
      <c r="N11507" t="str">
        <f t="shared" si="396"/>
        <v>On</v>
      </c>
      <c r="O11507">
        <f t="shared" si="397"/>
        <v>6</v>
      </c>
    </row>
    <row r="11508" spans="1:15" x14ac:dyDescent="0.25">
      <c r="A11508" s="2">
        <v>36365</v>
      </c>
      <c r="B11508">
        <v>1100</v>
      </c>
      <c r="C11508">
        <v>52.31</v>
      </c>
      <c r="D11508">
        <v>52.31</v>
      </c>
      <c r="E11508">
        <v>52.31</v>
      </c>
      <c r="F11508">
        <v>52.31</v>
      </c>
      <c r="M11508" s="15">
        <v>41793</v>
      </c>
      <c r="N11508" t="str">
        <f t="shared" si="396"/>
        <v>On</v>
      </c>
      <c r="O11508">
        <f t="shared" si="397"/>
        <v>6</v>
      </c>
    </row>
    <row r="11509" spans="1:15" x14ac:dyDescent="0.25">
      <c r="A11509" s="2">
        <v>36365</v>
      </c>
      <c r="B11509">
        <v>1200</v>
      </c>
      <c r="C11509">
        <v>59.85</v>
      </c>
      <c r="D11509">
        <v>59.85</v>
      </c>
      <c r="E11509">
        <v>59.85</v>
      </c>
      <c r="F11509">
        <v>59.85</v>
      </c>
      <c r="M11509" s="15">
        <v>43131</v>
      </c>
      <c r="N11509" t="str">
        <f t="shared" si="396"/>
        <v>On</v>
      </c>
      <c r="O11509">
        <f t="shared" si="397"/>
        <v>6</v>
      </c>
    </row>
    <row r="11510" spans="1:15" x14ac:dyDescent="0.25">
      <c r="A11510" s="2">
        <v>36365</v>
      </c>
      <c r="B11510">
        <v>1300</v>
      </c>
      <c r="C11510">
        <v>58.57</v>
      </c>
      <c r="D11510">
        <v>58.57</v>
      </c>
      <c r="E11510">
        <v>58.57</v>
      </c>
      <c r="F11510">
        <v>58.57</v>
      </c>
      <c r="M11510" s="15">
        <v>43509</v>
      </c>
      <c r="N11510" t="str">
        <f t="shared" si="396"/>
        <v>On</v>
      </c>
      <c r="O11510">
        <f t="shared" si="397"/>
        <v>6</v>
      </c>
    </row>
    <row r="11511" spans="1:15" x14ac:dyDescent="0.25">
      <c r="A11511" s="2">
        <v>36365</v>
      </c>
      <c r="B11511">
        <v>1400</v>
      </c>
      <c r="C11511">
        <v>57.5</v>
      </c>
      <c r="D11511">
        <v>57.5</v>
      </c>
      <c r="E11511">
        <v>57.5</v>
      </c>
      <c r="F11511">
        <v>57.5</v>
      </c>
      <c r="M11511" s="15">
        <v>43492</v>
      </c>
      <c r="N11511" t="str">
        <f t="shared" si="396"/>
        <v>On</v>
      </c>
      <c r="O11511">
        <f t="shared" si="397"/>
        <v>6</v>
      </c>
    </row>
    <row r="11512" spans="1:15" x14ac:dyDescent="0.25">
      <c r="A11512" s="2">
        <v>36365</v>
      </c>
      <c r="B11512">
        <v>1500</v>
      </c>
      <c r="C11512">
        <v>64.540000000000006</v>
      </c>
      <c r="D11512">
        <v>64.540000000000006</v>
      </c>
      <c r="E11512">
        <v>64.540000000000006</v>
      </c>
      <c r="F11512">
        <v>64.540000000000006</v>
      </c>
      <c r="M11512" s="15">
        <v>43333</v>
      </c>
      <c r="N11512" t="str">
        <f t="shared" si="396"/>
        <v>On</v>
      </c>
      <c r="O11512">
        <f t="shared" si="397"/>
        <v>6</v>
      </c>
    </row>
    <row r="11513" spans="1:15" x14ac:dyDescent="0.25">
      <c r="A11513" s="2">
        <v>36365</v>
      </c>
      <c r="B11513">
        <v>1600</v>
      </c>
      <c r="C11513">
        <v>83.36</v>
      </c>
      <c r="D11513">
        <v>83.36</v>
      </c>
      <c r="E11513">
        <v>83.36</v>
      </c>
      <c r="F11513">
        <v>83.36</v>
      </c>
      <c r="M11513" s="15">
        <v>43852</v>
      </c>
      <c r="N11513" t="str">
        <f t="shared" si="396"/>
        <v>On</v>
      </c>
      <c r="O11513">
        <f t="shared" si="397"/>
        <v>6</v>
      </c>
    </row>
    <row r="11514" spans="1:15" x14ac:dyDescent="0.25">
      <c r="A11514" s="2">
        <v>36365</v>
      </c>
      <c r="B11514">
        <v>1700</v>
      </c>
      <c r="C11514">
        <v>71.040000000000006</v>
      </c>
      <c r="D11514">
        <v>71.040000000000006</v>
      </c>
      <c r="E11514">
        <v>71.040000000000006</v>
      </c>
      <c r="F11514">
        <v>71.040000000000006</v>
      </c>
      <c r="M11514" s="15">
        <v>44176</v>
      </c>
      <c r="N11514" t="str">
        <f t="shared" si="396"/>
        <v>On</v>
      </c>
      <c r="O11514">
        <f t="shared" si="397"/>
        <v>6</v>
      </c>
    </row>
    <row r="11515" spans="1:15" x14ac:dyDescent="0.25">
      <c r="A11515" s="2">
        <v>36365</v>
      </c>
      <c r="B11515">
        <v>1800</v>
      </c>
      <c r="C11515">
        <v>88.34</v>
      </c>
      <c r="D11515">
        <v>88.34</v>
      </c>
      <c r="E11515">
        <v>88.34</v>
      </c>
      <c r="F11515">
        <v>88.34</v>
      </c>
      <c r="M11515" s="15">
        <v>44323</v>
      </c>
      <c r="N11515" t="str">
        <f t="shared" si="396"/>
        <v>On</v>
      </c>
      <c r="O11515">
        <f t="shared" si="397"/>
        <v>6</v>
      </c>
    </row>
    <row r="11516" spans="1:15" x14ac:dyDescent="0.25">
      <c r="A11516" s="2">
        <v>36365</v>
      </c>
      <c r="B11516">
        <v>1900</v>
      </c>
      <c r="C11516">
        <v>58.92</v>
      </c>
      <c r="D11516">
        <v>58.92</v>
      </c>
      <c r="E11516">
        <v>58.92</v>
      </c>
      <c r="F11516">
        <v>58.92</v>
      </c>
      <c r="M11516" s="15">
        <v>43774</v>
      </c>
      <c r="N11516" t="str">
        <f t="shared" si="396"/>
        <v>On</v>
      </c>
      <c r="O11516">
        <f t="shared" si="397"/>
        <v>6</v>
      </c>
    </row>
    <row r="11517" spans="1:15" x14ac:dyDescent="0.25">
      <c r="A11517" s="2">
        <v>36365</v>
      </c>
      <c r="B11517">
        <v>2000</v>
      </c>
      <c r="C11517">
        <v>54.2</v>
      </c>
      <c r="D11517">
        <v>54.2</v>
      </c>
      <c r="E11517">
        <v>54.2</v>
      </c>
      <c r="F11517">
        <v>54.2</v>
      </c>
      <c r="M11517" s="15">
        <v>42300</v>
      </c>
      <c r="N11517" t="str">
        <f t="shared" si="396"/>
        <v>On</v>
      </c>
      <c r="O11517">
        <f t="shared" si="397"/>
        <v>6</v>
      </c>
    </row>
    <row r="11518" spans="1:15" x14ac:dyDescent="0.25">
      <c r="A11518" s="2">
        <v>36365</v>
      </c>
      <c r="B11518">
        <v>2100</v>
      </c>
      <c r="C11518">
        <v>66.38</v>
      </c>
      <c r="D11518">
        <v>66.38</v>
      </c>
      <c r="E11518">
        <v>66.38</v>
      </c>
      <c r="F11518">
        <v>66.38</v>
      </c>
      <c r="M11518" s="15">
        <v>41819</v>
      </c>
      <c r="N11518" t="str">
        <f t="shared" si="396"/>
        <v>On</v>
      </c>
      <c r="O11518">
        <f t="shared" si="397"/>
        <v>6</v>
      </c>
    </row>
    <row r="11519" spans="1:15" x14ac:dyDescent="0.25">
      <c r="A11519" s="2">
        <v>36365</v>
      </c>
      <c r="B11519">
        <v>2200</v>
      </c>
      <c r="C11519">
        <v>60.23</v>
      </c>
      <c r="D11519">
        <v>60.23</v>
      </c>
      <c r="E11519">
        <v>60.23</v>
      </c>
      <c r="F11519">
        <v>60.23</v>
      </c>
      <c r="M11519" s="15">
        <v>41557</v>
      </c>
      <c r="N11519" t="str">
        <f t="shared" si="396"/>
        <v>On</v>
      </c>
      <c r="O11519">
        <f t="shared" si="397"/>
        <v>6</v>
      </c>
    </row>
    <row r="11520" spans="1:15" x14ac:dyDescent="0.25">
      <c r="A11520" s="2">
        <v>36365</v>
      </c>
      <c r="B11520">
        <v>2300</v>
      </c>
      <c r="C11520">
        <v>36.33</v>
      </c>
      <c r="D11520">
        <v>36.33</v>
      </c>
      <c r="E11520">
        <v>36.33</v>
      </c>
      <c r="F11520">
        <v>36.33</v>
      </c>
      <c r="M11520" s="15">
        <v>39337</v>
      </c>
      <c r="N11520" t="str">
        <f t="shared" si="396"/>
        <v>On</v>
      </c>
      <c r="O11520">
        <f t="shared" si="397"/>
        <v>6</v>
      </c>
    </row>
    <row r="11521" spans="1:15" x14ac:dyDescent="0.25">
      <c r="A11521" s="2">
        <v>36365</v>
      </c>
      <c r="B11521">
        <v>2400</v>
      </c>
      <c r="C11521">
        <v>28.9</v>
      </c>
      <c r="D11521">
        <v>28.9</v>
      </c>
      <c r="E11521">
        <v>28.9</v>
      </c>
      <c r="F11521">
        <v>28.9</v>
      </c>
      <c r="M11521" s="15">
        <v>36726</v>
      </c>
      <c r="N11521" t="str">
        <f t="shared" si="396"/>
        <v>Off</v>
      </c>
      <c r="O11521">
        <f t="shared" si="397"/>
        <v>6</v>
      </c>
    </row>
    <row r="11522" spans="1:15" x14ac:dyDescent="0.25">
      <c r="A11522" s="2">
        <v>36366</v>
      </c>
      <c r="B11522">
        <v>100</v>
      </c>
      <c r="C11522">
        <v>26.87</v>
      </c>
      <c r="D11522">
        <v>26.87</v>
      </c>
      <c r="E11522">
        <v>26.87</v>
      </c>
      <c r="F11522">
        <v>26.87</v>
      </c>
      <c r="M11522" s="15">
        <v>33428</v>
      </c>
      <c r="N11522" t="str">
        <f t="shared" si="396"/>
        <v>Off</v>
      </c>
      <c r="O11522">
        <f t="shared" si="397"/>
        <v>7</v>
      </c>
    </row>
    <row r="11523" spans="1:15" x14ac:dyDescent="0.25">
      <c r="A11523" s="2">
        <v>36366</v>
      </c>
      <c r="B11523">
        <v>200</v>
      </c>
      <c r="C11523">
        <v>22.51</v>
      </c>
      <c r="D11523">
        <v>22.51</v>
      </c>
      <c r="E11523">
        <v>22.51</v>
      </c>
      <c r="F11523">
        <v>22.51</v>
      </c>
      <c r="M11523" s="15">
        <v>31467</v>
      </c>
      <c r="N11523" t="str">
        <f t="shared" si="396"/>
        <v>Off</v>
      </c>
      <c r="O11523">
        <f t="shared" si="397"/>
        <v>7</v>
      </c>
    </row>
    <row r="11524" spans="1:15" x14ac:dyDescent="0.25">
      <c r="A11524" s="2">
        <v>36366</v>
      </c>
      <c r="B11524">
        <v>300</v>
      </c>
      <c r="C11524">
        <v>17.809999999999999</v>
      </c>
      <c r="D11524">
        <v>17.809999999999999</v>
      </c>
      <c r="E11524">
        <v>17.809999999999999</v>
      </c>
      <c r="F11524">
        <v>17.809999999999999</v>
      </c>
      <c r="M11524" s="15">
        <v>29850</v>
      </c>
      <c r="N11524" t="str">
        <f t="shared" si="396"/>
        <v>Off</v>
      </c>
      <c r="O11524">
        <f t="shared" si="397"/>
        <v>7</v>
      </c>
    </row>
    <row r="11525" spans="1:15" x14ac:dyDescent="0.25">
      <c r="A11525" s="2">
        <v>36366</v>
      </c>
      <c r="B11525">
        <v>400</v>
      </c>
      <c r="C11525">
        <v>18.62</v>
      </c>
      <c r="D11525">
        <v>18.62</v>
      </c>
      <c r="E11525">
        <v>18.62</v>
      </c>
      <c r="F11525">
        <v>18.62</v>
      </c>
      <c r="M11525" s="15">
        <v>28520</v>
      </c>
      <c r="N11525" t="str">
        <f t="shared" si="396"/>
        <v>Off</v>
      </c>
      <c r="O11525">
        <f t="shared" si="397"/>
        <v>7</v>
      </c>
    </row>
    <row r="11526" spans="1:15" x14ac:dyDescent="0.25">
      <c r="A11526" s="2">
        <v>36366</v>
      </c>
      <c r="B11526">
        <v>500</v>
      </c>
      <c r="C11526">
        <v>16.57</v>
      </c>
      <c r="D11526">
        <v>16.57</v>
      </c>
      <c r="E11526">
        <v>16.57</v>
      </c>
      <c r="F11526">
        <v>16.57</v>
      </c>
      <c r="M11526" s="15">
        <v>28063</v>
      </c>
      <c r="N11526" t="str">
        <f t="shared" si="396"/>
        <v>Off</v>
      </c>
      <c r="O11526">
        <f t="shared" si="397"/>
        <v>7</v>
      </c>
    </row>
    <row r="11527" spans="1:15" x14ac:dyDescent="0.25">
      <c r="A11527" s="2">
        <v>36366</v>
      </c>
      <c r="B11527">
        <v>600</v>
      </c>
      <c r="C11527">
        <v>15.36</v>
      </c>
      <c r="D11527">
        <v>15.36</v>
      </c>
      <c r="E11527">
        <v>15.36</v>
      </c>
      <c r="F11527">
        <v>15.36</v>
      </c>
      <c r="M11527" s="15">
        <v>27642</v>
      </c>
      <c r="N11527" t="str">
        <f t="shared" si="396"/>
        <v>Off</v>
      </c>
      <c r="O11527">
        <f t="shared" si="397"/>
        <v>7</v>
      </c>
    </row>
    <row r="11528" spans="1:15" x14ac:dyDescent="0.25">
      <c r="A11528" s="2">
        <v>36366</v>
      </c>
      <c r="B11528">
        <v>700</v>
      </c>
      <c r="C11528">
        <v>13.98</v>
      </c>
      <c r="D11528">
        <v>13.98</v>
      </c>
      <c r="E11528">
        <v>13.98</v>
      </c>
      <c r="F11528">
        <v>13.98</v>
      </c>
      <c r="M11528" s="15">
        <v>27881</v>
      </c>
      <c r="N11528" t="str">
        <f t="shared" si="396"/>
        <v>Off</v>
      </c>
      <c r="O11528">
        <f t="shared" si="397"/>
        <v>7</v>
      </c>
    </row>
    <row r="11529" spans="1:15" x14ac:dyDescent="0.25">
      <c r="A11529" s="2">
        <v>36366</v>
      </c>
      <c r="B11529">
        <v>800</v>
      </c>
      <c r="C11529">
        <v>16.96</v>
      </c>
      <c r="D11529">
        <v>16.96</v>
      </c>
      <c r="E11529">
        <v>16.96</v>
      </c>
      <c r="F11529">
        <v>16.96</v>
      </c>
      <c r="M11529" s="15">
        <v>28983</v>
      </c>
      <c r="N11529" t="str">
        <f t="shared" si="396"/>
        <v>On</v>
      </c>
      <c r="O11529">
        <f t="shared" si="397"/>
        <v>7</v>
      </c>
    </row>
    <row r="11530" spans="1:15" x14ac:dyDescent="0.25">
      <c r="A11530" s="2">
        <v>36366</v>
      </c>
      <c r="B11530">
        <v>900</v>
      </c>
      <c r="C11530">
        <v>23.26</v>
      </c>
      <c r="D11530">
        <v>23.26</v>
      </c>
      <c r="E11530">
        <v>23.26</v>
      </c>
      <c r="F11530">
        <v>23.26</v>
      </c>
      <c r="M11530" s="15">
        <v>32216</v>
      </c>
      <c r="N11530" t="str">
        <f t="shared" si="396"/>
        <v>On</v>
      </c>
      <c r="O11530">
        <f t="shared" si="397"/>
        <v>7</v>
      </c>
    </row>
    <row r="11531" spans="1:15" x14ac:dyDescent="0.25">
      <c r="A11531" s="2">
        <v>36366</v>
      </c>
      <c r="B11531">
        <v>1000</v>
      </c>
      <c r="C11531">
        <v>34</v>
      </c>
      <c r="D11531">
        <v>34</v>
      </c>
      <c r="E11531">
        <v>34</v>
      </c>
      <c r="F11531">
        <v>34</v>
      </c>
      <c r="M11531" s="15">
        <v>35136</v>
      </c>
      <c r="N11531" t="str">
        <f t="shared" ref="N11531:N11594" si="398">+IF(B11531&gt;700,IF(B11531&lt;2400,"On","Off"),"Off")</f>
        <v>On</v>
      </c>
      <c r="O11531">
        <f t="shared" si="397"/>
        <v>7</v>
      </c>
    </row>
    <row r="11532" spans="1:15" x14ac:dyDescent="0.25">
      <c r="A11532" s="2">
        <v>36366</v>
      </c>
      <c r="B11532">
        <v>1100</v>
      </c>
      <c r="C11532">
        <v>41.79</v>
      </c>
      <c r="D11532">
        <v>41.79</v>
      </c>
      <c r="E11532">
        <v>41.79</v>
      </c>
      <c r="F11532">
        <v>41.79</v>
      </c>
      <c r="M11532" s="15">
        <v>37828</v>
      </c>
      <c r="N11532" t="str">
        <f t="shared" si="398"/>
        <v>On</v>
      </c>
      <c r="O11532">
        <f t="shared" si="397"/>
        <v>7</v>
      </c>
    </row>
    <row r="11533" spans="1:15" x14ac:dyDescent="0.25">
      <c r="A11533" s="2">
        <v>36366</v>
      </c>
      <c r="B11533">
        <v>1200</v>
      </c>
      <c r="C11533">
        <v>49.07</v>
      </c>
      <c r="D11533">
        <v>49.07</v>
      </c>
      <c r="E11533">
        <v>49.07</v>
      </c>
      <c r="F11533">
        <v>49.07</v>
      </c>
      <c r="M11533" s="15">
        <v>40318</v>
      </c>
      <c r="N11533" t="str">
        <f t="shared" si="398"/>
        <v>On</v>
      </c>
      <c r="O11533">
        <f t="shared" si="397"/>
        <v>7</v>
      </c>
    </row>
    <row r="11534" spans="1:15" x14ac:dyDescent="0.25">
      <c r="A11534" s="2">
        <v>36366</v>
      </c>
      <c r="B11534">
        <v>1300</v>
      </c>
      <c r="C11534">
        <v>51.62</v>
      </c>
      <c r="D11534">
        <v>51.62</v>
      </c>
      <c r="E11534">
        <v>51.62</v>
      </c>
      <c r="F11534">
        <v>51.62</v>
      </c>
      <c r="M11534" s="15">
        <v>41843</v>
      </c>
      <c r="N11534" t="str">
        <f t="shared" si="398"/>
        <v>On</v>
      </c>
      <c r="O11534">
        <f t="shared" si="397"/>
        <v>7</v>
      </c>
    </row>
    <row r="11535" spans="1:15" x14ac:dyDescent="0.25">
      <c r="A11535" s="2">
        <v>36366</v>
      </c>
      <c r="B11535">
        <v>1400</v>
      </c>
      <c r="C11535">
        <v>60.12</v>
      </c>
      <c r="D11535">
        <v>60.12</v>
      </c>
      <c r="E11535">
        <v>60.12</v>
      </c>
      <c r="F11535">
        <v>60.12</v>
      </c>
      <c r="M11535" s="15">
        <v>42535</v>
      </c>
      <c r="N11535" t="str">
        <f t="shared" si="398"/>
        <v>On</v>
      </c>
      <c r="O11535">
        <f t="shared" si="397"/>
        <v>7</v>
      </c>
    </row>
    <row r="11536" spans="1:15" x14ac:dyDescent="0.25">
      <c r="A11536" s="2">
        <v>36366</v>
      </c>
      <c r="B11536">
        <v>1500</v>
      </c>
      <c r="C11536">
        <v>67.67</v>
      </c>
      <c r="D11536">
        <v>67.67</v>
      </c>
      <c r="E11536">
        <v>67.67</v>
      </c>
      <c r="F11536">
        <v>67.67</v>
      </c>
      <c r="M11536" s="15">
        <v>43026</v>
      </c>
      <c r="N11536" t="str">
        <f t="shared" si="398"/>
        <v>On</v>
      </c>
      <c r="O11536">
        <f t="shared" si="397"/>
        <v>7</v>
      </c>
    </row>
    <row r="11537" spans="1:15" x14ac:dyDescent="0.25">
      <c r="A11537" s="2">
        <v>36366</v>
      </c>
      <c r="B11537">
        <v>1600</v>
      </c>
      <c r="C11537">
        <v>62.81</v>
      </c>
      <c r="D11537">
        <v>62.81</v>
      </c>
      <c r="E11537">
        <v>62.81</v>
      </c>
      <c r="F11537">
        <v>62.81</v>
      </c>
      <c r="M11537" s="15">
        <v>43678</v>
      </c>
      <c r="N11537" t="str">
        <f t="shared" si="398"/>
        <v>On</v>
      </c>
      <c r="O11537">
        <f t="shared" si="397"/>
        <v>7</v>
      </c>
    </row>
    <row r="11538" spans="1:15" x14ac:dyDescent="0.25">
      <c r="A11538" s="2">
        <v>36366</v>
      </c>
      <c r="B11538">
        <v>1700</v>
      </c>
      <c r="C11538">
        <v>59.8</v>
      </c>
      <c r="D11538">
        <v>59.8</v>
      </c>
      <c r="E11538">
        <v>59.8</v>
      </c>
      <c r="F11538">
        <v>59.8</v>
      </c>
      <c r="M11538" s="15">
        <v>44202</v>
      </c>
      <c r="N11538" t="str">
        <f t="shared" si="398"/>
        <v>On</v>
      </c>
      <c r="O11538">
        <f t="shared" si="397"/>
        <v>7</v>
      </c>
    </row>
    <row r="11539" spans="1:15" x14ac:dyDescent="0.25">
      <c r="A11539" s="2">
        <v>36366</v>
      </c>
      <c r="B11539">
        <v>1800</v>
      </c>
      <c r="C11539">
        <v>59.8</v>
      </c>
      <c r="D11539">
        <v>59.8</v>
      </c>
      <c r="E11539">
        <v>59.8</v>
      </c>
      <c r="F11539">
        <v>59.8</v>
      </c>
      <c r="M11539" s="15">
        <v>44381</v>
      </c>
      <c r="N11539" t="str">
        <f t="shared" si="398"/>
        <v>On</v>
      </c>
      <c r="O11539">
        <f t="shared" si="397"/>
        <v>7</v>
      </c>
    </row>
    <row r="11540" spans="1:15" x14ac:dyDescent="0.25">
      <c r="A11540" s="2">
        <v>36366</v>
      </c>
      <c r="B11540">
        <v>1900</v>
      </c>
      <c r="C11540">
        <v>58.45</v>
      </c>
      <c r="D11540">
        <v>58.45</v>
      </c>
      <c r="E11540">
        <v>58.45</v>
      </c>
      <c r="F11540">
        <v>58.45</v>
      </c>
      <c r="M11540" s="15">
        <v>43665</v>
      </c>
      <c r="N11540" t="str">
        <f t="shared" si="398"/>
        <v>On</v>
      </c>
      <c r="O11540">
        <f t="shared" si="397"/>
        <v>7</v>
      </c>
    </row>
    <row r="11541" spans="1:15" x14ac:dyDescent="0.25">
      <c r="A11541" s="2">
        <v>36366</v>
      </c>
      <c r="B11541">
        <v>2000</v>
      </c>
      <c r="C11541">
        <v>47.33</v>
      </c>
      <c r="D11541">
        <v>47.33</v>
      </c>
      <c r="E11541">
        <v>47.33</v>
      </c>
      <c r="F11541">
        <v>47.33</v>
      </c>
      <c r="M11541" s="15">
        <v>42020</v>
      </c>
      <c r="N11541" t="str">
        <f t="shared" si="398"/>
        <v>On</v>
      </c>
      <c r="O11541">
        <f t="shared" si="397"/>
        <v>7</v>
      </c>
    </row>
    <row r="11542" spans="1:15" x14ac:dyDescent="0.25">
      <c r="A11542" s="2">
        <v>36366</v>
      </c>
      <c r="B11542">
        <v>2100</v>
      </c>
      <c r="C11542">
        <v>49.35</v>
      </c>
      <c r="D11542">
        <v>49.35</v>
      </c>
      <c r="E11542">
        <v>49.35</v>
      </c>
      <c r="F11542">
        <v>49.35</v>
      </c>
      <c r="M11542" s="15">
        <v>41659</v>
      </c>
      <c r="N11542" t="str">
        <f t="shared" si="398"/>
        <v>On</v>
      </c>
      <c r="O11542">
        <f t="shared" si="397"/>
        <v>7</v>
      </c>
    </row>
    <row r="11543" spans="1:15" x14ac:dyDescent="0.25">
      <c r="A11543" s="2">
        <v>36366</v>
      </c>
      <c r="B11543">
        <v>2200</v>
      </c>
      <c r="C11543">
        <v>38.08</v>
      </c>
      <c r="D11543">
        <v>38.08</v>
      </c>
      <c r="E11543">
        <v>38.08</v>
      </c>
      <c r="F11543">
        <v>38.08</v>
      </c>
      <c r="M11543" s="15">
        <v>41419</v>
      </c>
      <c r="N11543" t="str">
        <f t="shared" si="398"/>
        <v>On</v>
      </c>
      <c r="O11543">
        <f t="shared" si="397"/>
        <v>7</v>
      </c>
    </row>
    <row r="11544" spans="1:15" x14ac:dyDescent="0.25">
      <c r="A11544" s="2">
        <v>36366</v>
      </c>
      <c r="B11544">
        <v>2300</v>
      </c>
      <c r="C11544">
        <v>27.19</v>
      </c>
      <c r="D11544">
        <v>27.19</v>
      </c>
      <c r="E11544">
        <v>27.19</v>
      </c>
      <c r="F11544">
        <v>27.19</v>
      </c>
      <c r="M11544" s="15">
        <v>38663</v>
      </c>
      <c r="N11544" t="str">
        <f t="shared" si="398"/>
        <v>On</v>
      </c>
      <c r="O11544">
        <f t="shared" si="397"/>
        <v>7</v>
      </c>
    </row>
    <row r="11545" spans="1:15" x14ac:dyDescent="0.25">
      <c r="A11545" s="2">
        <v>36366</v>
      </c>
      <c r="B11545">
        <v>2400</v>
      </c>
      <c r="C11545">
        <v>23.65</v>
      </c>
      <c r="D11545">
        <v>23.65</v>
      </c>
      <c r="E11545">
        <v>23.65</v>
      </c>
      <c r="F11545">
        <v>23.65</v>
      </c>
      <c r="M11545" s="15">
        <v>35168</v>
      </c>
      <c r="N11545" t="str">
        <f t="shared" si="398"/>
        <v>Off</v>
      </c>
      <c r="O11545">
        <f t="shared" si="397"/>
        <v>7</v>
      </c>
    </row>
    <row r="11546" spans="1:15" x14ac:dyDescent="0.25">
      <c r="A11546" s="2">
        <v>36367</v>
      </c>
      <c r="B11546">
        <v>100</v>
      </c>
      <c r="C11546">
        <v>21.04</v>
      </c>
      <c r="D11546">
        <v>21.04</v>
      </c>
      <c r="E11546">
        <v>21.04</v>
      </c>
      <c r="F11546">
        <v>21.04</v>
      </c>
      <c r="M11546" s="15">
        <v>32470</v>
      </c>
      <c r="N11546" t="str">
        <f t="shared" si="398"/>
        <v>Off</v>
      </c>
      <c r="O11546">
        <f t="shared" si="397"/>
        <v>1</v>
      </c>
    </row>
    <row r="11547" spans="1:15" x14ac:dyDescent="0.25">
      <c r="A11547" s="2">
        <v>36367</v>
      </c>
      <c r="B11547">
        <v>200</v>
      </c>
      <c r="C11547">
        <v>19.38</v>
      </c>
      <c r="D11547">
        <v>19.38</v>
      </c>
      <c r="E11547">
        <v>19.38</v>
      </c>
      <c r="F11547">
        <v>19.38</v>
      </c>
      <c r="M11547" s="15">
        <v>30403</v>
      </c>
      <c r="N11547" t="str">
        <f t="shared" si="398"/>
        <v>Off</v>
      </c>
      <c r="O11547">
        <f t="shared" si="397"/>
        <v>1</v>
      </c>
    </row>
    <row r="11548" spans="1:15" x14ac:dyDescent="0.25">
      <c r="A11548" s="2">
        <v>36367</v>
      </c>
      <c r="B11548">
        <v>300</v>
      </c>
      <c r="C11548">
        <v>18.55</v>
      </c>
      <c r="D11548">
        <v>18.55</v>
      </c>
      <c r="E11548">
        <v>18.55</v>
      </c>
      <c r="F11548">
        <v>18.55</v>
      </c>
      <c r="M11548" s="15">
        <v>29318</v>
      </c>
      <c r="N11548" t="str">
        <f t="shared" si="398"/>
        <v>Off</v>
      </c>
      <c r="O11548">
        <f t="shared" si="397"/>
        <v>1</v>
      </c>
    </row>
    <row r="11549" spans="1:15" x14ac:dyDescent="0.25">
      <c r="A11549" s="2">
        <v>36367</v>
      </c>
      <c r="B11549">
        <v>400</v>
      </c>
      <c r="C11549">
        <v>16.32</v>
      </c>
      <c r="D11549">
        <v>16.32</v>
      </c>
      <c r="E11549">
        <v>16.32</v>
      </c>
      <c r="F11549">
        <v>16.32</v>
      </c>
      <c r="M11549" s="15">
        <v>28486</v>
      </c>
      <c r="N11549" t="str">
        <f t="shared" si="398"/>
        <v>Off</v>
      </c>
      <c r="O11549">
        <f t="shared" si="397"/>
        <v>1</v>
      </c>
    </row>
    <row r="11550" spans="1:15" x14ac:dyDescent="0.25">
      <c r="A11550" s="2">
        <v>36367</v>
      </c>
      <c r="B11550">
        <v>500</v>
      </c>
      <c r="C11550">
        <v>12.42</v>
      </c>
      <c r="D11550">
        <v>12.42</v>
      </c>
      <c r="E11550">
        <v>12.42</v>
      </c>
      <c r="F11550">
        <v>12.42</v>
      </c>
      <c r="M11550" s="15">
        <v>28353</v>
      </c>
      <c r="N11550" t="str">
        <f t="shared" si="398"/>
        <v>Off</v>
      </c>
      <c r="O11550">
        <f t="shared" si="397"/>
        <v>1</v>
      </c>
    </row>
    <row r="11551" spans="1:15" x14ac:dyDescent="0.25">
      <c r="A11551" s="2">
        <v>36367</v>
      </c>
      <c r="B11551">
        <v>600</v>
      </c>
      <c r="C11551">
        <v>13.53</v>
      </c>
      <c r="D11551">
        <v>13.53</v>
      </c>
      <c r="E11551">
        <v>13.53</v>
      </c>
      <c r="F11551">
        <v>13.53</v>
      </c>
      <c r="M11551" s="15">
        <v>29206</v>
      </c>
      <c r="N11551" t="str">
        <f t="shared" si="398"/>
        <v>Off</v>
      </c>
      <c r="O11551">
        <f t="shared" si="397"/>
        <v>1</v>
      </c>
    </row>
    <row r="11552" spans="1:15" x14ac:dyDescent="0.25">
      <c r="A11552" s="2">
        <v>36367</v>
      </c>
      <c r="B11552">
        <v>700</v>
      </c>
      <c r="C11552">
        <v>19.34</v>
      </c>
      <c r="D11552">
        <v>19.34</v>
      </c>
      <c r="E11552">
        <v>19.34</v>
      </c>
      <c r="F11552">
        <v>19.34</v>
      </c>
      <c r="M11552" s="15">
        <v>31177</v>
      </c>
      <c r="N11552" t="str">
        <f t="shared" si="398"/>
        <v>Off</v>
      </c>
      <c r="O11552">
        <f t="shared" si="397"/>
        <v>1</v>
      </c>
    </row>
    <row r="11553" spans="1:15" x14ac:dyDescent="0.25">
      <c r="A11553" s="2">
        <v>36367</v>
      </c>
      <c r="B11553">
        <v>800</v>
      </c>
      <c r="C11553">
        <v>31.15</v>
      </c>
      <c r="D11553">
        <v>31.15</v>
      </c>
      <c r="E11553">
        <v>31.15</v>
      </c>
      <c r="F11553">
        <v>31.15</v>
      </c>
      <c r="M11553" s="15">
        <v>34158</v>
      </c>
      <c r="N11553" t="str">
        <f t="shared" si="398"/>
        <v>On</v>
      </c>
      <c r="O11553">
        <f t="shared" si="397"/>
        <v>1</v>
      </c>
    </row>
    <row r="11554" spans="1:15" x14ac:dyDescent="0.25">
      <c r="A11554" s="2">
        <v>36367</v>
      </c>
      <c r="B11554">
        <v>900</v>
      </c>
      <c r="C11554">
        <v>41.85</v>
      </c>
      <c r="D11554">
        <v>41.85</v>
      </c>
      <c r="E11554">
        <v>41.85</v>
      </c>
      <c r="F11554">
        <v>41.85</v>
      </c>
      <c r="M11554" s="15">
        <v>37675</v>
      </c>
      <c r="N11554" t="str">
        <f t="shared" si="398"/>
        <v>On</v>
      </c>
      <c r="O11554">
        <f t="shared" si="397"/>
        <v>1</v>
      </c>
    </row>
    <row r="11555" spans="1:15" x14ac:dyDescent="0.25">
      <c r="A11555" s="2">
        <v>36367</v>
      </c>
      <c r="B11555">
        <v>1000</v>
      </c>
      <c r="C11555">
        <v>51.04</v>
      </c>
      <c r="D11555">
        <v>51.04</v>
      </c>
      <c r="E11555">
        <v>51.04</v>
      </c>
      <c r="F11555">
        <v>51.04</v>
      </c>
      <c r="M11555" s="15">
        <v>39947</v>
      </c>
      <c r="N11555" t="str">
        <f t="shared" si="398"/>
        <v>On</v>
      </c>
      <c r="O11555">
        <f t="shared" ref="O11555:O11618" si="399">+WEEKDAY(A11555,2)</f>
        <v>1</v>
      </c>
    </row>
    <row r="11556" spans="1:15" x14ac:dyDescent="0.25">
      <c r="A11556" s="2">
        <v>36367</v>
      </c>
      <c r="B11556">
        <v>1100</v>
      </c>
      <c r="C11556">
        <v>74.47</v>
      </c>
      <c r="D11556">
        <v>74.47</v>
      </c>
      <c r="E11556">
        <v>74.47</v>
      </c>
      <c r="F11556">
        <v>74.47</v>
      </c>
      <c r="M11556" s="15">
        <v>42093</v>
      </c>
      <c r="N11556" t="str">
        <f t="shared" si="398"/>
        <v>On</v>
      </c>
      <c r="O11556">
        <f t="shared" si="399"/>
        <v>1</v>
      </c>
    </row>
    <row r="11557" spans="1:15" x14ac:dyDescent="0.25">
      <c r="A11557" s="2">
        <v>36367</v>
      </c>
      <c r="B11557">
        <v>1200</v>
      </c>
      <c r="C11557">
        <v>756.67</v>
      </c>
      <c r="D11557">
        <v>756.67</v>
      </c>
      <c r="E11557">
        <v>756.67</v>
      </c>
      <c r="F11557">
        <v>756.67</v>
      </c>
      <c r="M11557" s="15">
        <v>43673</v>
      </c>
      <c r="N11557" t="str">
        <f t="shared" si="398"/>
        <v>On</v>
      </c>
      <c r="O11557">
        <f t="shared" si="399"/>
        <v>1</v>
      </c>
    </row>
    <row r="11558" spans="1:15" x14ac:dyDescent="0.25">
      <c r="A11558" s="2">
        <v>36367</v>
      </c>
      <c r="B11558">
        <v>1300</v>
      </c>
      <c r="C11558">
        <v>30.78</v>
      </c>
      <c r="D11558">
        <v>30.78</v>
      </c>
      <c r="E11558">
        <v>30.78</v>
      </c>
      <c r="F11558">
        <v>30.78</v>
      </c>
      <c r="M11558" s="15">
        <v>44924</v>
      </c>
      <c r="N11558" t="str">
        <f t="shared" si="398"/>
        <v>On</v>
      </c>
      <c r="O11558">
        <f t="shared" si="399"/>
        <v>1</v>
      </c>
    </row>
    <row r="11559" spans="1:15" x14ac:dyDescent="0.25">
      <c r="A11559" s="2">
        <v>36367</v>
      </c>
      <c r="B11559">
        <v>1400</v>
      </c>
      <c r="C11559">
        <v>310.8</v>
      </c>
      <c r="D11559">
        <v>310.8</v>
      </c>
      <c r="E11559">
        <v>310.8</v>
      </c>
      <c r="F11559">
        <v>310.8</v>
      </c>
      <c r="M11559" s="15">
        <v>45340</v>
      </c>
      <c r="N11559" t="str">
        <f t="shared" si="398"/>
        <v>On</v>
      </c>
      <c r="O11559">
        <f t="shared" si="399"/>
        <v>1</v>
      </c>
    </row>
    <row r="11560" spans="1:15" x14ac:dyDescent="0.25">
      <c r="A11560" s="2">
        <v>36367</v>
      </c>
      <c r="B11560">
        <v>1500</v>
      </c>
      <c r="C11560">
        <v>919.58</v>
      </c>
      <c r="D11560">
        <v>919.58</v>
      </c>
      <c r="E11560">
        <v>919.58</v>
      </c>
      <c r="F11560">
        <v>919.58</v>
      </c>
      <c r="M11560" s="15">
        <v>46406</v>
      </c>
      <c r="N11560" t="str">
        <f t="shared" si="398"/>
        <v>On</v>
      </c>
      <c r="O11560">
        <f t="shared" si="399"/>
        <v>1</v>
      </c>
    </row>
    <row r="11561" spans="1:15" x14ac:dyDescent="0.25">
      <c r="A11561" s="2">
        <v>36367</v>
      </c>
      <c r="B11561">
        <v>1600</v>
      </c>
      <c r="C11561">
        <v>563.33000000000004</v>
      </c>
      <c r="D11561">
        <v>563.33000000000004</v>
      </c>
      <c r="E11561">
        <v>563.33000000000004</v>
      </c>
      <c r="F11561">
        <v>563.33000000000004</v>
      </c>
      <c r="M11561" s="15">
        <v>47243</v>
      </c>
      <c r="N11561" t="str">
        <f t="shared" si="398"/>
        <v>On</v>
      </c>
      <c r="O11561">
        <f t="shared" si="399"/>
        <v>1</v>
      </c>
    </row>
    <row r="11562" spans="1:15" x14ac:dyDescent="0.25">
      <c r="A11562" s="2">
        <v>36367</v>
      </c>
      <c r="B11562">
        <v>1700</v>
      </c>
      <c r="C11562">
        <v>220.83</v>
      </c>
      <c r="D11562">
        <v>220.83</v>
      </c>
      <c r="E11562">
        <v>220.83</v>
      </c>
      <c r="F11562">
        <v>220.83</v>
      </c>
      <c r="M11562" s="15">
        <v>47193</v>
      </c>
      <c r="N11562" t="str">
        <f t="shared" si="398"/>
        <v>On</v>
      </c>
      <c r="O11562">
        <f t="shared" si="399"/>
        <v>1</v>
      </c>
    </row>
    <row r="11563" spans="1:15" x14ac:dyDescent="0.25">
      <c r="A11563" s="2">
        <v>36367</v>
      </c>
      <c r="B11563">
        <v>1800</v>
      </c>
      <c r="C11563">
        <v>404.17</v>
      </c>
      <c r="D11563">
        <v>404.17</v>
      </c>
      <c r="E11563">
        <v>404.17</v>
      </c>
      <c r="F11563">
        <v>404.17</v>
      </c>
      <c r="M11563" s="15">
        <v>47099</v>
      </c>
      <c r="N11563" t="str">
        <f t="shared" si="398"/>
        <v>On</v>
      </c>
      <c r="O11563">
        <f t="shared" si="399"/>
        <v>1</v>
      </c>
    </row>
    <row r="11564" spans="1:15" x14ac:dyDescent="0.25">
      <c r="A11564" s="2">
        <v>36367</v>
      </c>
      <c r="B11564">
        <v>1900</v>
      </c>
      <c r="C11564">
        <v>66.58</v>
      </c>
      <c r="D11564">
        <v>66.650000000000006</v>
      </c>
      <c r="E11564">
        <v>66.709999999999994</v>
      </c>
      <c r="F11564">
        <v>66.58</v>
      </c>
      <c r="M11564" s="15">
        <v>46550</v>
      </c>
      <c r="N11564" t="str">
        <f t="shared" si="398"/>
        <v>On</v>
      </c>
      <c r="O11564">
        <f t="shared" si="399"/>
        <v>1</v>
      </c>
    </row>
    <row r="11565" spans="1:15" x14ac:dyDescent="0.25">
      <c r="A11565" s="2">
        <v>36367</v>
      </c>
      <c r="B11565">
        <v>2000</v>
      </c>
      <c r="C11565">
        <v>58.67</v>
      </c>
      <c r="D11565">
        <v>61</v>
      </c>
      <c r="E11565">
        <v>63.3</v>
      </c>
      <c r="F11565">
        <v>58.67</v>
      </c>
      <c r="M11565" s="15">
        <v>44926</v>
      </c>
      <c r="N11565" t="str">
        <f t="shared" si="398"/>
        <v>On</v>
      </c>
      <c r="O11565">
        <f t="shared" si="399"/>
        <v>1</v>
      </c>
    </row>
    <row r="11566" spans="1:15" x14ac:dyDescent="0.25">
      <c r="A11566" s="2">
        <v>36367</v>
      </c>
      <c r="B11566">
        <v>2100</v>
      </c>
      <c r="C11566">
        <v>54.47</v>
      </c>
      <c r="D11566">
        <v>58.66</v>
      </c>
      <c r="E11566">
        <v>62.86</v>
      </c>
      <c r="F11566">
        <v>54.47</v>
      </c>
      <c r="M11566" s="15">
        <v>44088</v>
      </c>
      <c r="N11566" t="str">
        <f t="shared" si="398"/>
        <v>On</v>
      </c>
      <c r="O11566">
        <f t="shared" si="399"/>
        <v>1</v>
      </c>
    </row>
    <row r="11567" spans="1:15" x14ac:dyDescent="0.25">
      <c r="A11567" s="2">
        <v>36367</v>
      </c>
      <c r="B11567">
        <v>2200</v>
      </c>
      <c r="C11567">
        <v>54.41</v>
      </c>
      <c r="D11567">
        <v>54.41</v>
      </c>
      <c r="E11567">
        <v>54.41</v>
      </c>
      <c r="F11567">
        <v>54.41</v>
      </c>
      <c r="M11567" s="15">
        <v>43158</v>
      </c>
      <c r="N11567" t="str">
        <f t="shared" si="398"/>
        <v>On</v>
      </c>
      <c r="O11567">
        <f t="shared" si="399"/>
        <v>1</v>
      </c>
    </row>
    <row r="11568" spans="1:15" x14ac:dyDescent="0.25">
      <c r="A11568" s="2">
        <v>36367</v>
      </c>
      <c r="B11568">
        <v>2300</v>
      </c>
      <c r="C11568">
        <v>39.630000000000003</v>
      </c>
      <c r="D11568">
        <v>39.630000000000003</v>
      </c>
      <c r="E11568">
        <v>39.630000000000003</v>
      </c>
      <c r="F11568">
        <v>39.630000000000003</v>
      </c>
      <c r="M11568" s="15">
        <v>39680</v>
      </c>
      <c r="N11568" t="str">
        <f t="shared" si="398"/>
        <v>On</v>
      </c>
      <c r="O11568">
        <f t="shared" si="399"/>
        <v>1</v>
      </c>
    </row>
    <row r="11569" spans="1:15" x14ac:dyDescent="0.25">
      <c r="A11569" s="2">
        <v>36367</v>
      </c>
      <c r="B11569">
        <v>2400</v>
      </c>
      <c r="C11569">
        <v>27.52</v>
      </c>
      <c r="D11569">
        <v>27.52</v>
      </c>
      <c r="E11569">
        <v>27.52</v>
      </c>
      <c r="F11569">
        <v>27.52</v>
      </c>
      <c r="M11569" s="15">
        <v>36271</v>
      </c>
      <c r="N11569" t="str">
        <f t="shared" si="398"/>
        <v>Off</v>
      </c>
      <c r="O11569">
        <f t="shared" si="399"/>
        <v>1</v>
      </c>
    </row>
    <row r="11570" spans="1:15" x14ac:dyDescent="0.25">
      <c r="A11570" s="2">
        <v>36368</v>
      </c>
      <c r="B11570">
        <v>100</v>
      </c>
      <c r="C11570">
        <v>20.22</v>
      </c>
      <c r="D11570">
        <v>20.22</v>
      </c>
      <c r="E11570">
        <v>20.22</v>
      </c>
      <c r="F11570">
        <v>20.22</v>
      </c>
      <c r="M11570" s="15">
        <v>32758</v>
      </c>
      <c r="N11570" t="str">
        <f t="shared" si="398"/>
        <v>Off</v>
      </c>
      <c r="O11570">
        <f t="shared" si="399"/>
        <v>2</v>
      </c>
    </row>
    <row r="11571" spans="1:15" x14ac:dyDescent="0.25">
      <c r="A11571" s="2">
        <v>36368</v>
      </c>
      <c r="B11571">
        <v>200</v>
      </c>
      <c r="C11571">
        <v>19.829999999999998</v>
      </c>
      <c r="D11571">
        <v>19.829999999999998</v>
      </c>
      <c r="E11571">
        <v>19.829999999999998</v>
      </c>
      <c r="F11571">
        <v>19.829999999999998</v>
      </c>
      <c r="M11571" s="15">
        <v>30509</v>
      </c>
      <c r="N11571" t="str">
        <f t="shared" si="398"/>
        <v>Off</v>
      </c>
      <c r="O11571">
        <f t="shared" si="399"/>
        <v>2</v>
      </c>
    </row>
    <row r="11572" spans="1:15" x14ac:dyDescent="0.25">
      <c r="A11572" s="2">
        <v>36368</v>
      </c>
      <c r="B11572">
        <v>300</v>
      </c>
      <c r="C11572">
        <v>17.23</v>
      </c>
      <c r="D11572">
        <v>17.23</v>
      </c>
      <c r="E11572">
        <v>17.23</v>
      </c>
      <c r="F11572">
        <v>17.23</v>
      </c>
      <c r="M11572" s="15">
        <v>29157</v>
      </c>
      <c r="N11572" t="str">
        <f t="shared" si="398"/>
        <v>Off</v>
      </c>
      <c r="O11572">
        <f t="shared" si="399"/>
        <v>2</v>
      </c>
    </row>
    <row r="11573" spans="1:15" x14ac:dyDescent="0.25">
      <c r="A11573" s="2">
        <v>36368</v>
      </c>
      <c r="B11573">
        <v>400</v>
      </c>
      <c r="C11573">
        <v>15.9</v>
      </c>
      <c r="D11573">
        <v>15.9</v>
      </c>
      <c r="E11573">
        <v>15.9</v>
      </c>
      <c r="F11573">
        <v>15.9</v>
      </c>
      <c r="M11573" s="15">
        <v>28155</v>
      </c>
      <c r="N11573" t="str">
        <f t="shared" si="398"/>
        <v>Off</v>
      </c>
      <c r="O11573">
        <f t="shared" si="399"/>
        <v>2</v>
      </c>
    </row>
    <row r="11574" spans="1:15" x14ac:dyDescent="0.25">
      <c r="A11574" s="2">
        <v>36368</v>
      </c>
      <c r="B11574">
        <v>500</v>
      </c>
      <c r="C11574">
        <v>15</v>
      </c>
      <c r="D11574">
        <v>15</v>
      </c>
      <c r="E11574">
        <v>15</v>
      </c>
      <c r="F11574">
        <v>15</v>
      </c>
      <c r="M11574" s="15">
        <v>27965</v>
      </c>
      <c r="N11574" t="str">
        <f t="shared" si="398"/>
        <v>Off</v>
      </c>
      <c r="O11574">
        <f t="shared" si="399"/>
        <v>2</v>
      </c>
    </row>
    <row r="11575" spans="1:15" x14ac:dyDescent="0.25">
      <c r="A11575" s="2">
        <v>36368</v>
      </c>
      <c r="B11575">
        <v>600</v>
      </c>
      <c r="C11575">
        <v>15.36</v>
      </c>
      <c r="D11575">
        <v>15.36</v>
      </c>
      <c r="E11575">
        <v>15.36</v>
      </c>
      <c r="F11575">
        <v>15.36</v>
      </c>
      <c r="M11575" s="15">
        <v>29115</v>
      </c>
      <c r="N11575" t="str">
        <f t="shared" si="398"/>
        <v>Off</v>
      </c>
      <c r="O11575">
        <f t="shared" si="399"/>
        <v>2</v>
      </c>
    </row>
    <row r="11576" spans="1:15" x14ac:dyDescent="0.25">
      <c r="A11576" s="2">
        <v>36368</v>
      </c>
      <c r="B11576">
        <v>700</v>
      </c>
      <c r="C11576">
        <v>18.100000000000001</v>
      </c>
      <c r="D11576">
        <v>18.100000000000001</v>
      </c>
      <c r="E11576">
        <v>18.100000000000001</v>
      </c>
      <c r="F11576">
        <v>18.100000000000001</v>
      </c>
      <c r="M11576" s="15">
        <v>30532</v>
      </c>
      <c r="N11576" t="str">
        <f t="shared" si="398"/>
        <v>Off</v>
      </c>
      <c r="O11576">
        <f t="shared" si="399"/>
        <v>2</v>
      </c>
    </row>
    <row r="11577" spans="1:15" x14ac:dyDescent="0.25">
      <c r="A11577" s="2">
        <v>36368</v>
      </c>
      <c r="B11577">
        <v>800</v>
      </c>
      <c r="C11577">
        <v>32.200000000000003</v>
      </c>
      <c r="D11577">
        <v>32.200000000000003</v>
      </c>
      <c r="E11577">
        <v>32.200000000000003</v>
      </c>
      <c r="F11577">
        <v>32.200000000000003</v>
      </c>
      <c r="M11577" s="15">
        <v>33761</v>
      </c>
      <c r="N11577" t="str">
        <f t="shared" si="398"/>
        <v>On</v>
      </c>
      <c r="O11577">
        <f t="shared" si="399"/>
        <v>2</v>
      </c>
    </row>
    <row r="11578" spans="1:15" x14ac:dyDescent="0.25">
      <c r="A11578" s="2">
        <v>36368</v>
      </c>
      <c r="B11578">
        <v>900</v>
      </c>
      <c r="C11578">
        <v>34.21</v>
      </c>
      <c r="D11578">
        <v>34.39</v>
      </c>
      <c r="E11578">
        <v>34.74</v>
      </c>
      <c r="F11578">
        <v>34.21</v>
      </c>
      <c r="M11578" s="15">
        <v>37459</v>
      </c>
      <c r="N11578" t="str">
        <f t="shared" si="398"/>
        <v>On</v>
      </c>
      <c r="O11578">
        <f t="shared" si="399"/>
        <v>2</v>
      </c>
    </row>
    <row r="11579" spans="1:15" x14ac:dyDescent="0.25">
      <c r="A11579" s="2">
        <v>36368</v>
      </c>
      <c r="B11579">
        <v>1000</v>
      </c>
      <c r="C11579">
        <v>41.23</v>
      </c>
      <c r="D11579">
        <v>41.61</v>
      </c>
      <c r="E11579">
        <v>42.36</v>
      </c>
      <c r="F11579">
        <v>41.23</v>
      </c>
      <c r="M11579" s="15">
        <v>39449</v>
      </c>
      <c r="N11579" t="str">
        <f t="shared" si="398"/>
        <v>On</v>
      </c>
      <c r="O11579">
        <f t="shared" si="399"/>
        <v>2</v>
      </c>
    </row>
    <row r="11580" spans="1:15" x14ac:dyDescent="0.25">
      <c r="A11580" s="2">
        <v>36368</v>
      </c>
      <c r="B11580">
        <v>1100</v>
      </c>
      <c r="C11580">
        <v>51.69</v>
      </c>
      <c r="D11580">
        <v>51.76</v>
      </c>
      <c r="E11580">
        <v>51.89</v>
      </c>
      <c r="F11580">
        <v>51.69</v>
      </c>
      <c r="M11580" s="15">
        <v>41383</v>
      </c>
      <c r="N11580" t="str">
        <f t="shared" si="398"/>
        <v>On</v>
      </c>
      <c r="O11580">
        <f t="shared" si="399"/>
        <v>2</v>
      </c>
    </row>
    <row r="11581" spans="1:15" x14ac:dyDescent="0.25">
      <c r="A11581" s="2">
        <v>36368</v>
      </c>
      <c r="B11581">
        <v>1200</v>
      </c>
      <c r="C11581">
        <v>55.62</v>
      </c>
      <c r="D11581">
        <v>55.67</v>
      </c>
      <c r="E11581">
        <v>55.62</v>
      </c>
      <c r="F11581">
        <v>55.62</v>
      </c>
      <c r="M11581" s="15">
        <v>43498</v>
      </c>
      <c r="N11581" t="str">
        <f t="shared" si="398"/>
        <v>On</v>
      </c>
      <c r="O11581">
        <f t="shared" si="399"/>
        <v>2</v>
      </c>
    </row>
    <row r="11582" spans="1:15" x14ac:dyDescent="0.25">
      <c r="A11582" s="2">
        <v>36368</v>
      </c>
      <c r="B11582">
        <v>1300</v>
      </c>
      <c r="C11582">
        <v>62.09</v>
      </c>
      <c r="D11582">
        <v>62.37</v>
      </c>
      <c r="E11582">
        <v>62.37</v>
      </c>
      <c r="F11582">
        <v>62.09</v>
      </c>
      <c r="M11582" s="15">
        <v>45002</v>
      </c>
      <c r="N11582" t="str">
        <f t="shared" si="398"/>
        <v>On</v>
      </c>
      <c r="O11582">
        <f t="shared" si="399"/>
        <v>2</v>
      </c>
    </row>
    <row r="11583" spans="1:15" x14ac:dyDescent="0.25">
      <c r="A11583" s="2">
        <v>36368</v>
      </c>
      <c r="B11583">
        <v>1400</v>
      </c>
      <c r="C11583">
        <v>83.29</v>
      </c>
      <c r="D11583">
        <v>83.64</v>
      </c>
      <c r="E11583">
        <v>83.97</v>
      </c>
      <c r="F11583">
        <v>83.29</v>
      </c>
      <c r="M11583" s="15">
        <v>46343</v>
      </c>
      <c r="N11583" t="str">
        <f t="shared" si="398"/>
        <v>On</v>
      </c>
      <c r="O11583">
        <f t="shared" si="399"/>
        <v>2</v>
      </c>
    </row>
    <row r="11584" spans="1:15" x14ac:dyDescent="0.25">
      <c r="A11584" s="2">
        <v>36368</v>
      </c>
      <c r="B11584">
        <v>1500</v>
      </c>
      <c r="C11584">
        <v>620.08000000000004</v>
      </c>
      <c r="D11584">
        <v>620.08000000000004</v>
      </c>
      <c r="E11584">
        <v>620.08000000000004</v>
      </c>
      <c r="F11584">
        <v>620.08000000000004</v>
      </c>
      <c r="M11584" s="15">
        <v>47488</v>
      </c>
      <c r="N11584" t="str">
        <f t="shared" si="398"/>
        <v>On</v>
      </c>
      <c r="O11584">
        <f t="shared" si="399"/>
        <v>2</v>
      </c>
    </row>
    <row r="11585" spans="1:15" x14ac:dyDescent="0.25">
      <c r="A11585" s="2">
        <v>36368</v>
      </c>
      <c r="B11585">
        <v>1600</v>
      </c>
      <c r="C11585">
        <v>935</v>
      </c>
      <c r="D11585">
        <v>935</v>
      </c>
      <c r="E11585">
        <v>935</v>
      </c>
      <c r="F11585">
        <v>935</v>
      </c>
      <c r="M11585" s="15">
        <v>48664</v>
      </c>
      <c r="N11585" t="str">
        <f t="shared" si="398"/>
        <v>On</v>
      </c>
      <c r="O11585">
        <f t="shared" si="399"/>
        <v>2</v>
      </c>
    </row>
    <row r="11586" spans="1:15" x14ac:dyDescent="0.25">
      <c r="A11586" s="2">
        <v>36368</v>
      </c>
      <c r="B11586">
        <v>1700</v>
      </c>
      <c r="C11586">
        <v>935</v>
      </c>
      <c r="D11586">
        <v>935</v>
      </c>
      <c r="E11586">
        <v>935</v>
      </c>
      <c r="F11586">
        <v>935</v>
      </c>
      <c r="M11586" s="15">
        <v>49171</v>
      </c>
      <c r="N11586" t="str">
        <f t="shared" si="398"/>
        <v>On</v>
      </c>
      <c r="O11586">
        <f t="shared" si="399"/>
        <v>2</v>
      </c>
    </row>
    <row r="11587" spans="1:15" x14ac:dyDescent="0.25">
      <c r="A11587" s="2">
        <v>36368</v>
      </c>
      <c r="B11587">
        <v>1800</v>
      </c>
      <c r="C11587">
        <v>935</v>
      </c>
      <c r="D11587">
        <v>935</v>
      </c>
      <c r="E11587">
        <v>935</v>
      </c>
      <c r="F11587">
        <v>935</v>
      </c>
      <c r="M11587" s="15">
        <v>49225</v>
      </c>
      <c r="N11587" t="str">
        <f t="shared" si="398"/>
        <v>On</v>
      </c>
      <c r="O11587">
        <f t="shared" si="399"/>
        <v>2</v>
      </c>
    </row>
    <row r="11588" spans="1:15" x14ac:dyDescent="0.25">
      <c r="A11588" s="2">
        <v>36368</v>
      </c>
      <c r="B11588">
        <v>1900</v>
      </c>
      <c r="C11588">
        <v>842.5</v>
      </c>
      <c r="D11588">
        <v>842.5</v>
      </c>
      <c r="E11588">
        <v>842.5</v>
      </c>
      <c r="F11588">
        <v>842.5</v>
      </c>
      <c r="M11588" s="15">
        <v>48289</v>
      </c>
      <c r="N11588" t="str">
        <f t="shared" si="398"/>
        <v>On</v>
      </c>
      <c r="O11588">
        <f t="shared" si="399"/>
        <v>2</v>
      </c>
    </row>
    <row r="11589" spans="1:15" x14ac:dyDescent="0.25">
      <c r="A11589" s="2">
        <v>36368</v>
      </c>
      <c r="B11589">
        <v>2000</v>
      </c>
      <c r="C11589">
        <v>619.66999999999996</v>
      </c>
      <c r="D11589">
        <v>619.66999999999996</v>
      </c>
      <c r="E11589">
        <v>619.66999999999996</v>
      </c>
      <c r="F11589">
        <v>619.66999999999996</v>
      </c>
      <c r="M11589" s="15">
        <v>46961</v>
      </c>
      <c r="N11589" t="str">
        <f t="shared" si="398"/>
        <v>On</v>
      </c>
      <c r="O11589">
        <f t="shared" si="399"/>
        <v>2</v>
      </c>
    </row>
    <row r="11590" spans="1:15" x14ac:dyDescent="0.25">
      <c r="A11590" s="2">
        <v>36368</v>
      </c>
      <c r="B11590">
        <v>2100</v>
      </c>
      <c r="C11590">
        <v>79.25</v>
      </c>
      <c r="D11590">
        <v>79.25</v>
      </c>
      <c r="E11590">
        <v>79.25</v>
      </c>
      <c r="F11590">
        <v>79.25</v>
      </c>
      <c r="M11590" s="15">
        <v>45952</v>
      </c>
      <c r="N11590" t="str">
        <f t="shared" si="398"/>
        <v>On</v>
      </c>
      <c r="O11590">
        <f t="shared" si="399"/>
        <v>2</v>
      </c>
    </row>
    <row r="11591" spans="1:15" x14ac:dyDescent="0.25">
      <c r="A11591" s="2">
        <v>36368</v>
      </c>
      <c r="B11591">
        <v>2200</v>
      </c>
      <c r="C11591">
        <v>82.63</v>
      </c>
      <c r="D11591">
        <v>82.63</v>
      </c>
      <c r="E11591">
        <v>82.63</v>
      </c>
      <c r="F11591">
        <v>82.63</v>
      </c>
      <c r="M11591" s="15">
        <v>45199</v>
      </c>
      <c r="N11591" t="str">
        <f t="shared" si="398"/>
        <v>On</v>
      </c>
      <c r="O11591">
        <f t="shared" si="399"/>
        <v>2</v>
      </c>
    </row>
    <row r="11592" spans="1:15" x14ac:dyDescent="0.25">
      <c r="A11592" s="2">
        <v>36368</v>
      </c>
      <c r="B11592">
        <v>2300</v>
      </c>
      <c r="C11592">
        <v>49.57</v>
      </c>
      <c r="D11592">
        <v>49.57</v>
      </c>
      <c r="E11592">
        <v>49.57</v>
      </c>
      <c r="F11592">
        <v>49.57</v>
      </c>
      <c r="M11592" s="15">
        <v>41967</v>
      </c>
      <c r="N11592" t="str">
        <f t="shared" si="398"/>
        <v>On</v>
      </c>
      <c r="O11592">
        <f t="shared" si="399"/>
        <v>2</v>
      </c>
    </row>
    <row r="11593" spans="1:15" x14ac:dyDescent="0.25">
      <c r="A11593" s="2">
        <v>36368</v>
      </c>
      <c r="B11593">
        <v>2400</v>
      </c>
      <c r="C11593">
        <v>30.76</v>
      </c>
      <c r="D11593">
        <v>30.76</v>
      </c>
      <c r="E11593">
        <v>30.76</v>
      </c>
      <c r="F11593">
        <v>30.76</v>
      </c>
      <c r="M11593" s="15">
        <v>37963</v>
      </c>
      <c r="N11593" t="str">
        <f t="shared" si="398"/>
        <v>Off</v>
      </c>
      <c r="O11593">
        <f t="shared" si="399"/>
        <v>2</v>
      </c>
    </row>
    <row r="11594" spans="1:15" x14ac:dyDescent="0.25">
      <c r="A11594" s="2">
        <v>36369</v>
      </c>
      <c r="B11594">
        <v>100</v>
      </c>
      <c r="C11594">
        <v>23.99</v>
      </c>
      <c r="D11594">
        <v>23.99</v>
      </c>
      <c r="E11594">
        <v>23.99</v>
      </c>
      <c r="F11594">
        <v>23.99</v>
      </c>
      <c r="M11594" s="15">
        <v>34181</v>
      </c>
      <c r="N11594" t="str">
        <f t="shared" si="398"/>
        <v>Off</v>
      </c>
      <c r="O11594">
        <f t="shared" si="399"/>
        <v>3</v>
      </c>
    </row>
    <row r="11595" spans="1:15" x14ac:dyDescent="0.25">
      <c r="A11595" s="2">
        <v>36369</v>
      </c>
      <c r="B11595">
        <v>200</v>
      </c>
      <c r="C11595">
        <v>24.05</v>
      </c>
      <c r="D11595">
        <v>24.05</v>
      </c>
      <c r="E11595">
        <v>24.05</v>
      </c>
      <c r="F11595">
        <v>24.05</v>
      </c>
      <c r="M11595" s="15">
        <v>31991</v>
      </c>
      <c r="N11595" t="str">
        <f t="shared" ref="N11595:N11658" si="400">+IF(B11595&gt;700,IF(B11595&lt;2400,"On","Off"),"Off")</f>
        <v>Off</v>
      </c>
      <c r="O11595">
        <f t="shared" si="399"/>
        <v>3</v>
      </c>
    </row>
    <row r="11596" spans="1:15" x14ac:dyDescent="0.25">
      <c r="A11596" s="2">
        <v>36369</v>
      </c>
      <c r="B11596">
        <v>300</v>
      </c>
      <c r="C11596">
        <v>24.2</v>
      </c>
      <c r="D11596">
        <v>24.2</v>
      </c>
      <c r="E11596">
        <v>24.2</v>
      </c>
      <c r="F11596">
        <v>24.2</v>
      </c>
      <c r="M11596" s="15">
        <v>30412</v>
      </c>
      <c r="N11596" t="str">
        <f t="shared" si="400"/>
        <v>Off</v>
      </c>
      <c r="O11596">
        <f t="shared" si="399"/>
        <v>3</v>
      </c>
    </row>
    <row r="11597" spans="1:15" x14ac:dyDescent="0.25">
      <c r="A11597" s="2">
        <v>36369</v>
      </c>
      <c r="B11597">
        <v>400</v>
      </c>
      <c r="C11597">
        <v>20.11</v>
      </c>
      <c r="D11597">
        <v>20.11</v>
      </c>
      <c r="E11597">
        <v>20.11</v>
      </c>
      <c r="F11597">
        <v>20.11</v>
      </c>
      <c r="M11597" s="15">
        <v>29494</v>
      </c>
      <c r="N11597" t="str">
        <f t="shared" si="400"/>
        <v>Off</v>
      </c>
      <c r="O11597">
        <f t="shared" si="399"/>
        <v>3</v>
      </c>
    </row>
    <row r="11598" spans="1:15" x14ac:dyDescent="0.25">
      <c r="A11598" s="2">
        <v>36369</v>
      </c>
      <c r="B11598">
        <v>500</v>
      </c>
      <c r="C11598">
        <v>17.63</v>
      </c>
      <c r="D11598">
        <v>17.63</v>
      </c>
      <c r="E11598">
        <v>17.63</v>
      </c>
      <c r="F11598">
        <v>17.63</v>
      </c>
      <c r="M11598" s="15">
        <v>29203</v>
      </c>
      <c r="N11598" t="str">
        <f t="shared" si="400"/>
        <v>Off</v>
      </c>
      <c r="O11598">
        <f t="shared" si="399"/>
        <v>3</v>
      </c>
    </row>
    <row r="11599" spans="1:15" x14ac:dyDescent="0.25">
      <c r="A11599" s="2">
        <v>36369</v>
      </c>
      <c r="B11599">
        <v>600</v>
      </c>
      <c r="C11599">
        <v>17.55</v>
      </c>
      <c r="D11599">
        <v>17.55</v>
      </c>
      <c r="E11599">
        <v>17.55</v>
      </c>
      <c r="F11599">
        <v>17.55</v>
      </c>
      <c r="M11599" s="15">
        <v>30071</v>
      </c>
      <c r="N11599" t="str">
        <f t="shared" si="400"/>
        <v>Off</v>
      </c>
      <c r="O11599">
        <f t="shared" si="399"/>
        <v>3</v>
      </c>
    </row>
    <row r="11600" spans="1:15" x14ac:dyDescent="0.25">
      <c r="A11600" s="2">
        <v>36369</v>
      </c>
      <c r="B11600">
        <v>700</v>
      </c>
      <c r="C11600">
        <v>26.22</v>
      </c>
      <c r="D11600">
        <v>26.22</v>
      </c>
      <c r="E11600">
        <v>26.22</v>
      </c>
      <c r="F11600">
        <v>26.22</v>
      </c>
      <c r="M11600" s="15">
        <v>31697</v>
      </c>
      <c r="N11600" t="str">
        <f t="shared" si="400"/>
        <v>Off</v>
      </c>
      <c r="O11600">
        <f t="shared" si="399"/>
        <v>3</v>
      </c>
    </row>
    <row r="11601" spans="1:15" x14ac:dyDescent="0.25">
      <c r="A11601" s="2">
        <v>36369</v>
      </c>
      <c r="B11601">
        <v>800</v>
      </c>
      <c r="C11601">
        <v>41.83</v>
      </c>
      <c r="D11601">
        <v>41.83</v>
      </c>
      <c r="E11601">
        <v>41.83</v>
      </c>
      <c r="F11601">
        <v>41.83</v>
      </c>
      <c r="M11601" s="15">
        <v>34928</v>
      </c>
      <c r="N11601" t="str">
        <f t="shared" si="400"/>
        <v>On</v>
      </c>
      <c r="O11601">
        <f t="shared" si="399"/>
        <v>3</v>
      </c>
    </row>
    <row r="11602" spans="1:15" x14ac:dyDescent="0.25">
      <c r="A11602" s="2">
        <v>36369</v>
      </c>
      <c r="B11602">
        <v>900</v>
      </c>
      <c r="C11602">
        <v>48.72</v>
      </c>
      <c r="D11602">
        <v>48.72</v>
      </c>
      <c r="E11602">
        <v>48.72</v>
      </c>
      <c r="F11602">
        <v>48.72</v>
      </c>
      <c r="M11602" s="15">
        <v>38479</v>
      </c>
      <c r="N11602" t="str">
        <f t="shared" si="400"/>
        <v>On</v>
      </c>
      <c r="O11602">
        <f t="shared" si="399"/>
        <v>3</v>
      </c>
    </row>
    <row r="11603" spans="1:15" x14ac:dyDescent="0.25">
      <c r="A11603" s="2">
        <v>36369</v>
      </c>
      <c r="B11603">
        <v>1000</v>
      </c>
      <c r="C11603">
        <v>66.86</v>
      </c>
      <c r="D11603">
        <v>66.86</v>
      </c>
      <c r="E11603">
        <v>66.86</v>
      </c>
      <c r="F11603">
        <v>66.86</v>
      </c>
      <c r="M11603" s="15">
        <v>41208</v>
      </c>
      <c r="N11603" t="str">
        <f t="shared" si="400"/>
        <v>On</v>
      </c>
      <c r="O11603">
        <f t="shared" si="399"/>
        <v>3</v>
      </c>
    </row>
    <row r="11604" spans="1:15" x14ac:dyDescent="0.25">
      <c r="A11604" s="2">
        <v>36369</v>
      </c>
      <c r="B11604">
        <v>1100</v>
      </c>
      <c r="C11604">
        <v>203.89</v>
      </c>
      <c r="D11604">
        <v>203.89</v>
      </c>
      <c r="E11604">
        <v>203.89</v>
      </c>
      <c r="F11604">
        <v>203.89</v>
      </c>
      <c r="M11604" s="15">
        <v>43636</v>
      </c>
      <c r="N11604" t="str">
        <f t="shared" si="400"/>
        <v>On</v>
      </c>
      <c r="O11604">
        <f t="shared" si="399"/>
        <v>3</v>
      </c>
    </row>
    <row r="11605" spans="1:15" x14ac:dyDescent="0.25">
      <c r="A11605" s="2">
        <v>36369</v>
      </c>
      <c r="B11605">
        <v>1200</v>
      </c>
      <c r="C11605">
        <v>450</v>
      </c>
      <c r="D11605">
        <v>450</v>
      </c>
      <c r="E11605">
        <v>450</v>
      </c>
      <c r="F11605">
        <v>450</v>
      </c>
      <c r="M11605" s="15">
        <v>45514</v>
      </c>
      <c r="N11605" t="str">
        <f t="shared" si="400"/>
        <v>On</v>
      </c>
      <c r="O11605">
        <f t="shared" si="399"/>
        <v>3</v>
      </c>
    </row>
    <row r="11606" spans="1:15" x14ac:dyDescent="0.25">
      <c r="A11606" s="2">
        <v>36369</v>
      </c>
      <c r="B11606">
        <v>1300</v>
      </c>
      <c r="C11606">
        <v>542.5</v>
      </c>
      <c r="D11606">
        <v>542.5</v>
      </c>
      <c r="E11606">
        <v>542.5</v>
      </c>
      <c r="F11606">
        <v>542.5</v>
      </c>
      <c r="M11606" s="15">
        <v>46812</v>
      </c>
      <c r="N11606" t="str">
        <f t="shared" si="400"/>
        <v>On</v>
      </c>
      <c r="O11606">
        <f t="shared" si="399"/>
        <v>3</v>
      </c>
    </row>
    <row r="11607" spans="1:15" x14ac:dyDescent="0.25">
      <c r="A11607" s="2">
        <v>36369</v>
      </c>
      <c r="B11607">
        <v>1400</v>
      </c>
      <c r="C11607">
        <v>935</v>
      </c>
      <c r="D11607">
        <v>935</v>
      </c>
      <c r="E11607">
        <v>935</v>
      </c>
      <c r="F11607">
        <v>935</v>
      </c>
      <c r="M11607" s="15">
        <v>47702</v>
      </c>
      <c r="N11607" t="str">
        <f t="shared" si="400"/>
        <v>On</v>
      </c>
      <c r="O11607">
        <f t="shared" si="399"/>
        <v>3</v>
      </c>
    </row>
    <row r="11608" spans="1:15" x14ac:dyDescent="0.25">
      <c r="A11608" s="2">
        <v>36369</v>
      </c>
      <c r="B11608">
        <v>1500</v>
      </c>
      <c r="C11608">
        <v>935</v>
      </c>
      <c r="D11608">
        <v>935</v>
      </c>
      <c r="E11608">
        <v>935</v>
      </c>
      <c r="F11608">
        <v>935</v>
      </c>
      <c r="M11608" s="15">
        <v>48828</v>
      </c>
      <c r="N11608" t="str">
        <f t="shared" si="400"/>
        <v>On</v>
      </c>
      <c r="O11608">
        <f t="shared" si="399"/>
        <v>3</v>
      </c>
    </row>
    <row r="11609" spans="1:15" x14ac:dyDescent="0.25">
      <c r="A11609" s="2">
        <v>36369</v>
      </c>
      <c r="B11609">
        <v>1600</v>
      </c>
      <c r="C11609">
        <v>935</v>
      </c>
      <c r="D11609">
        <v>935</v>
      </c>
      <c r="E11609">
        <v>935</v>
      </c>
      <c r="F11609">
        <v>935</v>
      </c>
      <c r="M11609" s="15">
        <v>48943</v>
      </c>
      <c r="N11609" t="str">
        <f t="shared" si="400"/>
        <v>On</v>
      </c>
      <c r="O11609">
        <f t="shared" si="399"/>
        <v>3</v>
      </c>
    </row>
    <row r="11610" spans="1:15" x14ac:dyDescent="0.25">
      <c r="A11610" s="2">
        <v>36369</v>
      </c>
      <c r="B11610">
        <v>1700</v>
      </c>
      <c r="C11610">
        <v>935</v>
      </c>
      <c r="D11610">
        <v>935</v>
      </c>
      <c r="E11610">
        <v>935</v>
      </c>
      <c r="F11610">
        <v>935</v>
      </c>
      <c r="M11610" s="15">
        <v>48847</v>
      </c>
      <c r="N11610" t="str">
        <f t="shared" si="400"/>
        <v>On</v>
      </c>
      <c r="O11610">
        <f t="shared" si="399"/>
        <v>3</v>
      </c>
    </row>
    <row r="11611" spans="1:15" x14ac:dyDescent="0.25">
      <c r="A11611" s="2">
        <v>36369</v>
      </c>
      <c r="B11611">
        <v>1800</v>
      </c>
      <c r="C11611">
        <v>607.91999999999996</v>
      </c>
      <c r="D11611">
        <v>607.91999999999996</v>
      </c>
      <c r="E11611">
        <v>607.91999999999996</v>
      </c>
      <c r="F11611">
        <v>607.91999999999996</v>
      </c>
      <c r="M11611" s="15">
        <v>48408</v>
      </c>
      <c r="N11611" t="str">
        <f t="shared" si="400"/>
        <v>On</v>
      </c>
      <c r="O11611">
        <f t="shared" si="399"/>
        <v>3</v>
      </c>
    </row>
    <row r="11612" spans="1:15" x14ac:dyDescent="0.25">
      <c r="A11612" s="2">
        <v>36369</v>
      </c>
      <c r="B11612">
        <v>1900</v>
      </c>
      <c r="C11612">
        <v>92.97</v>
      </c>
      <c r="D11612">
        <v>92.97</v>
      </c>
      <c r="E11612">
        <v>92.97</v>
      </c>
      <c r="F11612">
        <v>92.97</v>
      </c>
      <c r="M11612" s="15">
        <v>46237</v>
      </c>
      <c r="N11612" t="str">
        <f t="shared" si="400"/>
        <v>On</v>
      </c>
      <c r="O11612">
        <f t="shared" si="399"/>
        <v>3</v>
      </c>
    </row>
    <row r="11613" spans="1:15" x14ac:dyDescent="0.25">
      <c r="A11613" s="2">
        <v>36369</v>
      </c>
      <c r="B11613">
        <v>2000</v>
      </c>
      <c r="C11613">
        <v>76.72</v>
      </c>
      <c r="D11613">
        <v>76.72</v>
      </c>
      <c r="E11613">
        <v>76.72</v>
      </c>
      <c r="F11613">
        <v>76.72</v>
      </c>
      <c r="M11613" s="15">
        <v>44895</v>
      </c>
      <c r="N11613" t="str">
        <f t="shared" si="400"/>
        <v>On</v>
      </c>
      <c r="O11613">
        <f t="shared" si="399"/>
        <v>3</v>
      </c>
    </row>
    <row r="11614" spans="1:15" x14ac:dyDescent="0.25">
      <c r="A11614" s="2">
        <v>36369</v>
      </c>
      <c r="B11614">
        <v>2100</v>
      </c>
      <c r="C11614">
        <v>99.28</v>
      </c>
      <c r="D11614">
        <v>99.28</v>
      </c>
      <c r="E11614">
        <v>99.28</v>
      </c>
      <c r="F11614">
        <v>99.28</v>
      </c>
      <c r="M11614" s="15">
        <v>43867</v>
      </c>
      <c r="N11614" t="str">
        <f t="shared" si="400"/>
        <v>On</v>
      </c>
      <c r="O11614">
        <f t="shared" si="399"/>
        <v>3</v>
      </c>
    </row>
    <row r="11615" spans="1:15" x14ac:dyDescent="0.25">
      <c r="A11615" s="2">
        <v>36369</v>
      </c>
      <c r="B11615">
        <v>2200</v>
      </c>
      <c r="C11615">
        <v>103.02</v>
      </c>
      <c r="D11615">
        <v>103.02</v>
      </c>
      <c r="E11615">
        <v>103.02</v>
      </c>
      <c r="F11615">
        <v>103.02</v>
      </c>
      <c r="M11615" s="15">
        <v>42897</v>
      </c>
      <c r="N11615" t="str">
        <f t="shared" si="400"/>
        <v>On</v>
      </c>
      <c r="O11615">
        <f t="shared" si="399"/>
        <v>3</v>
      </c>
    </row>
    <row r="11616" spans="1:15" x14ac:dyDescent="0.25">
      <c r="A11616" s="2">
        <v>36369</v>
      </c>
      <c r="B11616">
        <v>2300</v>
      </c>
      <c r="C11616">
        <v>43.02</v>
      </c>
      <c r="D11616">
        <v>43.02</v>
      </c>
      <c r="E11616">
        <v>43.02</v>
      </c>
      <c r="F11616">
        <v>43.02</v>
      </c>
      <c r="M11616" s="15">
        <v>39662</v>
      </c>
      <c r="N11616" t="str">
        <f t="shared" si="400"/>
        <v>On</v>
      </c>
      <c r="O11616">
        <f t="shared" si="399"/>
        <v>3</v>
      </c>
    </row>
    <row r="11617" spans="1:15" x14ac:dyDescent="0.25">
      <c r="A11617" s="2">
        <v>36369</v>
      </c>
      <c r="B11617">
        <v>2400</v>
      </c>
      <c r="C11617">
        <v>25.14</v>
      </c>
      <c r="D11617">
        <v>25.14</v>
      </c>
      <c r="E11617">
        <v>25.14</v>
      </c>
      <c r="F11617">
        <v>25.14</v>
      </c>
      <c r="M11617" s="15">
        <v>35794</v>
      </c>
      <c r="N11617" t="str">
        <f t="shared" si="400"/>
        <v>Off</v>
      </c>
      <c r="O11617">
        <f t="shared" si="399"/>
        <v>3</v>
      </c>
    </row>
    <row r="11618" spans="1:15" x14ac:dyDescent="0.25">
      <c r="A11618" s="2">
        <v>36370</v>
      </c>
      <c r="B11618">
        <v>100</v>
      </c>
      <c r="C11618">
        <v>18.12</v>
      </c>
      <c r="D11618">
        <v>18.12</v>
      </c>
      <c r="E11618">
        <v>18.12</v>
      </c>
      <c r="F11618">
        <v>18.12</v>
      </c>
      <c r="M11618" s="15">
        <v>32329</v>
      </c>
      <c r="N11618" t="str">
        <f t="shared" si="400"/>
        <v>Off</v>
      </c>
      <c r="O11618">
        <f t="shared" si="399"/>
        <v>4</v>
      </c>
    </row>
    <row r="11619" spans="1:15" x14ac:dyDescent="0.25">
      <c r="A11619" s="2">
        <v>36370</v>
      </c>
      <c r="B11619">
        <v>200</v>
      </c>
      <c r="C11619">
        <v>16.59</v>
      </c>
      <c r="D11619">
        <v>16.59</v>
      </c>
      <c r="E11619">
        <v>16.59</v>
      </c>
      <c r="F11619">
        <v>16.59</v>
      </c>
      <c r="M11619" s="15">
        <v>30241</v>
      </c>
      <c r="N11619" t="str">
        <f t="shared" si="400"/>
        <v>Off</v>
      </c>
      <c r="O11619">
        <f t="shared" ref="O11619:O11682" si="401">+WEEKDAY(A11619,2)</f>
        <v>4</v>
      </c>
    </row>
    <row r="11620" spans="1:15" x14ac:dyDescent="0.25">
      <c r="A11620" s="2">
        <v>36370</v>
      </c>
      <c r="B11620">
        <v>300</v>
      </c>
      <c r="C11620">
        <v>15.22</v>
      </c>
      <c r="D11620">
        <v>15.22</v>
      </c>
      <c r="E11620">
        <v>15.22</v>
      </c>
      <c r="F11620">
        <v>15.22</v>
      </c>
      <c r="M11620" s="15">
        <v>29050</v>
      </c>
      <c r="N11620" t="str">
        <f t="shared" si="400"/>
        <v>Off</v>
      </c>
      <c r="O11620">
        <f t="shared" si="401"/>
        <v>4</v>
      </c>
    </row>
    <row r="11621" spans="1:15" x14ac:dyDescent="0.25">
      <c r="A11621" s="2">
        <v>36370</v>
      </c>
      <c r="B11621">
        <v>400</v>
      </c>
      <c r="C11621">
        <v>12.31</v>
      </c>
      <c r="D11621">
        <v>12.31</v>
      </c>
      <c r="E11621">
        <v>12.31</v>
      </c>
      <c r="F11621">
        <v>12.31</v>
      </c>
      <c r="M11621" s="15">
        <v>28137</v>
      </c>
      <c r="N11621" t="str">
        <f t="shared" si="400"/>
        <v>Off</v>
      </c>
      <c r="O11621">
        <f t="shared" si="401"/>
        <v>4</v>
      </c>
    </row>
    <row r="11622" spans="1:15" x14ac:dyDescent="0.25">
      <c r="A11622" s="2">
        <v>36370</v>
      </c>
      <c r="B11622">
        <v>500</v>
      </c>
      <c r="C11622">
        <v>12.7</v>
      </c>
      <c r="D11622">
        <v>12.7</v>
      </c>
      <c r="E11622">
        <v>12.7</v>
      </c>
      <c r="F11622">
        <v>12.7</v>
      </c>
      <c r="M11622" s="15">
        <v>27803</v>
      </c>
      <c r="N11622" t="str">
        <f t="shared" si="400"/>
        <v>Off</v>
      </c>
      <c r="O11622">
        <f t="shared" si="401"/>
        <v>4</v>
      </c>
    </row>
    <row r="11623" spans="1:15" x14ac:dyDescent="0.25">
      <c r="A11623" s="2">
        <v>36370</v>
      </c>
      <c r="B11623">
        <v>600</v>
      </c>
      <c r="C11623">
        <v>13.34</v>
      </c>
      <c r="D11623">
        <v>13.34</v>
      </c>
      <c r="E11623">
        <v>13.34</v>
      </c>
      <c r="F11623">
        <v>13.34</v>
      </c>
      <c r="M11623" s="15">
        <v>29020</v>
      </c>
      <c r="N11623" t="str">
        <f t="shared" si="400"/>
        <v>Off</v>
      </c>
      <c r="O11623">
        <f t="shared" si="401"/>
        <v>4</v>
      </c>
    </row>
    <row r="11624" spans="1:15" x14ac:dyDescent="0.25">
      <c r="A11624" s="2">
        <v>36370</v>
      </c>
      <c r="B11624">
        <v>700</v>
      </c>
      <c r="C11624">
        <v>18.28</v>
      </c>
      <c r="D11624">
        <v>18.28</v>
      </c>
      <c r="E11624">
        <v>18.28</v>
      </c>
      <c r="F11624">
        <v>18.28</v>
      </c>
      <c r="M11624" s="15">
        <v>30967</v>
      </c>
      <c r="N11624" t="str">
        <f t="shared" si="400"/>
        <v>Off</v>
      </c>
      <c r="O11624">
        <f t="shared" si="401"/>
        <v>4</v>
      </c>
    </row>
    <row r="11625" spans="1:15" x14ac:dyDescent="0.25">
      <c r="A11625" s="2">
        <v>36370</v>
      </c>
      <c r="B11625">
        <v>800</v>
      </c>
      <c r="C11625">
        <v>26.36</v>
      </c>
      <c r="D11625">
        <v>26.36</v>
      </c>
      <c r="E11625">
        <v>26.36</v>
      </c>
      <c r="F11625">
        <v>26.36</v>
      </c>
      <c r="M11625" s="15">
        <v>33491</v>
      </c>
      <c r="N11625" t="str">
        <f t="shared" si="400"/>
        <v>On</v>
      </c>
      <c r="O11625">
        <f t="shared" si="401"/>
        <v>4</v>
      </c>
    </row>
    <row r="11626" spans="1:15" x14ac:dyDescent="0.25">
      <c r="A11626" s="2">
        <v>36370</v>
      </c>
      <c r="B11626">
        <v>900</v>
      </c>
      <c r="C11626">
        <v>23.73</v>
      </c>
      <c r="D11626">
        <v>23.73</v>
      </c>
      <c r="E11626">
        <v>23.73</v>
      </c>
      <c r="F11626">
        <v>23.73</v>
      </c>
      <c r="M11626" s="15">
        <v>36104</v>
      </c>
      <c r="N11626" t="str">
        <f t="shared" si="400"/>
        <v>On</v>
      </c>
      <c r="O11626">
        <f t="shared" si="401"/>
        <v>4</v>
      </c>
    </row>
    <row r="11627" spans="1:15" x14ac:dyDescent="0.25">
      <c r="A11627" s="2">
        <v>36370</v>
      </c>
      <c r="B11627">
        <v>1000</v>
      </c>
      <c r="C11627">
        <v>28.03</v>
      </c>
      <c r="D11627">
        <v>28.03</v>
      </c>
      <c r="E11627">
        <v>28.03</v>
      </c>
      <c r="F11627">
        <v>28.03</v>
      </c>
      <c r="M11627" s="15">
        <v>37508</v>
      </c>
      <c r="N11627" t="str">
        <f t="shared" si="400"/>
        <v>On</v>
      </c>
      <c r="O11627">
        <f t="shared" si="401"/>
        <v>4</v>
      </c>
    </row>
    <row r="11628" spans="1:15" x14ac:dyDescent="0.25">
      <c r="A11628" s="2">
        <v>36370</v>
      </c>
      <c r="B11628">
        <v>1100</v>
      </c>
      <c r="C11628">
        <v>50.57</v>
      </c>
      <c r="D11628">
        <v>50.7</v>
      </c>
      <c r="E11628">
        <v>50.91</v>
      </c>
      <c r="F11628">
        <v>50.57</v>
      </c>
      <c r="M11628" s="15">
        <v>39520</v>
      </c>
      <c r="N11628" t="str">
        <f t="shared" si="400"/>
        <v>On</v>
      </c>
      <c r="O11628">
        <f t="shared" si="401"/>
        <v>4</v>
      </c>
    </row>
    <row r="11629" spans="1:15" x14ac:dyDescent="0.25">
      <c r="A11629" s="2">
        <v>36370</v>
      </c>
      <c r="B11629">
        <v>1200</v>
      </c>
      <c r="C11629">
        <v>36.979999999999997</v>
      </c>
      <c r="D11629">
        <v>37.630000000000003</v>
      </c>
      <c r="E11629">
        <v>38.659999999999997</v>
      </c>
      <c r="F11629">
        <v>36.979999999999997</v>
      </c>
      <c r="M11629" s="15">
        <v>41313</v>
      </c>
      <c r="N11629" t="str">
        <f t="shared" si="400"/>
        <v>On</v>
      </c>
      <c r="O11629">
        <f t="shared" si="401"/>
        <v>4</v>
      </c>
    </row>
    <row r="11630" spans="1:15" x14ac:dyDescent="0.25">
      <c r="A11630" s="2">
        <v>36370</v>
      </c>
      <c r="B11630">
        <v>1300</v>
      </c>
      <c r="C11630">
        <v>196.58</v>
      </c>
      <c r="D11630">
        <v>196.58</v>
      </c>
      <c r="E11630">
        <v>196.58</v>
      </c>
      <c r="F11630">
        <v>196.58</v>
      </c>
      <c r="M11630" s="15">
        <v>42606</v>
      </c>
      <c r="N11630" t="str">
        <f t="shared" si="400"/>
        <v>On</v>
      </c>
      <c r="O11630">
        <f t="shared" si="401"/>
        <v>4</v>
      </c>
    </row>
    <row r="11631" spans="1:15" x14ac:dyDescent="0.25">
      <c r="A11631" s="2">
        <v>36370</v>
      </c>
      <c r="B11631">
        <v>1400</v>
      </c>
      <c r="C11631">
        <v>570.83000000000004</v>
      </c>
      <c r="D11631">
        <v>570.83000000000004</v>
      </c>
      <c r="E11631">
        <v>570.83000000000004</v>
      </c>
      <c r="F11631">
        <v>570.83000000000004</v>
      </c>
      <c r="M11631" s="15">
        <v>44371</v>
      </c>
      <c r="N11631" t="str">
        <f t="shared" si="400"/>
        <v>On</v>
      </c>
      <c r="O11631">
        <f t="shared" si="401"/>
        <v>4</v>
      </c>
    </row>
    <row r="11632" spans="1:15" x14ac:dyDescent="0.25">
      <c r="A11632" s="2">
        <v>36370</v>
      </c>
      <c r="B11632">
        <v>1500</v>
      </c>
      <c r="C11632">
        <v>919.42</v>
      </c>
      <c r="D11632">
        <v>919.42</v>
      </c>
      <c r="E11632">
        <v>919.42</v>
      </c>
      <c r="F11632">
        <v>919.42</v>
      </c>
      <c r="M11632" s="15">
        <v>45682</v>
      </c>
      <c r="N11632" t="str">
        <f t="shared" si="400"/>
        <v>On</v>
      </c>
      <c r="O11632">
        <f t="shared" si="401"/>
        <v>4</v>
      </c>
    </row>
    <row r="11633" spans="1:15" x14ac:dyDescent="0.25">
      <c r="A11633" s="2">
        <v>36370</v>
      </c>
      <c r="B11633">
        <v>1600</v>
      </c>
      <c r="C11633">
        <v>998.5</v>
      </c>
      <c r="D11633">
        <v>998.5</v>
      </c>
      <c r="E11633">
        <v>998.5</v>
      </c>
      <c r="F11633">
        <v>998.5</v>
      </c>
      <c r="M11633" s="15">
        <v>46810</v>
      </c>
      <c r="N11633" t="str">
        <f t="shared" si="400"/>
        <v>On</v>
      </c>
      <c r="O11633">
        <f t="shared" si="401"/>
        <v>4</v>
      </c>
    </row>
    <row r="11634" spans="1:15" x14ac:dyDescent="0.25">
      <c r="A11634" s="2">
        <v>36370</v>
      </c>
      <c r="B11634">
        <v>1700</v>
      </c>
      <c r="C11634">
        <v>999</v>
      </c>
      <c r="D11634">
        <v>999</v>
      </c>
      <c r="E11634">
        <v>999</v>
      </c>
      <c r="F11634">
        <v>999</v>
      </c>
      <c r="M11634" s="15">
        <v>47307</v>
      </c>
      <c r="N11634" t="str">
        <f t="shared" si="400"/>
        <v>On</v>
      </c>
      <c r="O11634">
        <f t="shared" si="401"/>
        <v>4</v>
      </c>
    </row>
    <row r="11635" spans="1:15" x14ac:dyDescent="0.25">
      <c r="A11635" s="2">
        <v>36370</v>
      </c>
      <c r="B11635">
        <v>1800</v>
      </c>
      <c r="C11635">
        <v>999</v>
      </c>
      <c r="D11635">
        <v>999</v>
      </c>
      <c r="E11635">
        <v>999</v>
      </c>
      <c r="F11635">
        <v>999</v>
      </c>
      <c r="M11635" s="15">
        <v>47534</v>
      </c>
      <c r="N11635" t="str">
        <f t="shared" si="400"/>
        <v>On</v>
      </c>
      <c r="O11635">
        <f t="shared" si="401"/>
        <v>4</v>
      </c>
    </row>
    <row r="11636" spans="1:15" x14ac:dyDescent="0.25">
      <c r="A11636" s="2">
        <v>36370</v>
      </c>
      <c r="B11636">
        <v>1900</v>
      </c>
      <c r="C11636">
        <v>407.42</v>
      </c>
      <c r="D11636">
        <v>407.42</v>
      </c>
      <c r="E11636">
        <v>407.42</v>
      </c>
      <c r="F11636">
        <v>407.42</v>
      </c>
      <c r="M11636" s="15">
        <v>46733</v>
      </c>
      <c r="N11636" t="str">
        <f t="shared" si="400"/>
        <v>On</v>
      </c>
      <c r="O11636">
        <f t="shared" si="401"/>
        <v>4</v>
      </c>
    </row>
    <row r="11637" spans="1:15" x14ac:dyDescent="0.25">
      <c r="A11637" s="2">
        <v>36370</v>
      </c>
      <c r="B11637">
        <v>2000</v>
      </c>
      <c r="C11637">
        <v>59.57</v>
      </c>
      <c r="D11637">
        <v>66.19</v>
      </c>
      <c r="E11637">
        <v>72.83</v>
      </c>
      <c r="F11637">
        <v>59.57</v>
      </c>
      <c r="M11637" s="15">
        <v>45048</v>
      </c>
      <c r="N11637" t="str">
        <f t="shared" si="400"/>
        <v>On</v>
      </c>
      <c r="O11637">
        <f t="shared" si="401"/>
        <v>4</v>
      </c>
    </row>
    <row r="11638" spans="1:15" x14ac:dyDescent="0.25">
      <c r="A11638" s="2">
        <v>36370</v>
      </c>
      <c r="B11638">
        <v>2100</v>
      </c>
      <c r="C11638">
        <v>99.04</v>
      </c>
      <c r="D11638">
        <v>101.9</v>
      </c>
      <c r="E11638">
        <v>104.78</v>
      </c>
      <c r="F11638">
        <v>99.04</v>
      </c>
      <c r="M11638" s="15">
        <v>44104</v>
      </c>
      <c r="N11638" t="str">
        <f t="shared" si="400"/>
        <v>On</v>
      </c>
      <c r="O11638">
        <f t="shared" si="401"/>
        <v>4</v>
      </c>
    </row>
    <row r="11639" spans="1:15" x14ac:dyDescent="0.25">
      <c r="A11639" s="2">
        <v>36370</v>
      </c>
      <c r="B11639">
        <v>2200</v>
      </c>
      <c r="C11639">
        <v>129.71</v>
      </c>
      <c r="D11639">
        <v>131.62</v>
      </c>
      <c r="E11639">
        <v>133.54</v>
      </c>
      <c r="F11639">
        <v>129.71</v>
      </c>
      <c r="M11639" s="15">
        <v>43632</v>
      </c>
      <c r="N11639" t="str">
        <f t="shared" si="400"/>
        <v>On</v>
      </c>
      <c r="O11639">
        <f t="shared" si="401"/>
        <v>4</v>
      </c>
    </row>
    <row r="11640" spans="1:15" x14ac:dyDescent="0.25">
      <c r="A11640" s="2">
        <v>36370</v>
      </c>
      <c r="B11640">
        <v>2300</v>
      </c>
      <c r="C11640">
        <v>40.869999999999997</v>
      </c>
      <c r="D11640">
        <v>60.2</v>
      </c>
      <c r="E11640">
        <v>79.62</v>
      </c>
      <c r="F11640">
        <v>40.869999999999997</v>
      </c>
      <c r="M11640" s="15">
        <v>40336</v>
      </c>
      <c r="N11640" t="str">
        <f t="shared" si="400"/>
        <v>On</v>
      </c>
      <c r="O11640">
        <f t="shared" si="401"/>
        <v>4</v>
      </c>
    </row>
    <row r="11641" spans="1:15" x14ac:dyDescent="0.25">
      <c r="A11641" s="2">
        <v>36370</v>
      </c>
      <c r="B11641">
        <v>2400</v>
      </c>
      <c r="C11641">
        <v>26</v>
      </c>
      <c r="D11641">
        <v>26</v>
      </c>
      <c r="E11641">
        <v>26</v>
      </c>
      <c r="F11641">
        <v>26</v>
      </c>
      <c r="M11641" s="15">
        <v>36662</v>
      </c>
      <c r="N11641" t="str">
        <f t="shared" si="400"/>
        <v>Off</v>
      </c>
      <c r="O11641">
        <f t="shared" si="401"/>
        <v>4</v>
      </c>
    </row>
    <row r="11642" spans="1:15" x14ac:dyDescent="0.25">
      <c r="A11642" s="2">
        <v>36371</v>
      </c>
      <c r="B11642">
        <v>100</v>
      </c>
      <c r="C11642">
        <v>22.43</v>
      </c>
      <c r="D11642">
        <v>22.43</v>
      </c>
      <c r="E11642">
        <v>22.43</v>
      </c>
      <c r="F11642">
        <v>22.43</v>
      </c>
      <c r="M11642" s="15">
        <v>33415</v>
      </c>
      <c r="N11642" t="str">
        <f t="shared" si="400"/>
        <v>Off</v>
      </c>
      <c r="O11642">
        <f t="shared" si="401"/>
        <v>5</v>
      </c>
    </row>
    <row r="11643" spans="1:15" x14ac:dyDescent="0.25">
      <c r="A11643" s="2">
        <v>36371</v>
      </c>
      <c r="B11643">
        <v>200</v>
      </c>
      <c r="C11643">
        <v>19.059999999999999</v>
      </c>
      <c r="D11643">
        <v>19.059999999999999</v>
      </c>
      <c r="E11643">
        <v>19.059999999999999</v>
      </c>
      <c r="F11643">
        <v>19.059999999999999</v>
      </c>
      <c r="M11643" s="15">
        <v>31283</v>
      </c>
      <c r="N11643" t="str">
        <f t="shared" si="400"/>
        <v>Off</v>
      </c>
      <c r="O11643">
        <f t="shared" si="401"/>
        <v>5</v>
      </c>
    </row>
    <row r="11644" spans="1:15" x14ac:dyDescent="0.25">
      <c r="A11644" s="2">
        <v>36371</v>
      </c>
      <c r="B11644">
        <v>300</v>
      </c>
      <c r="C11644">
        <v>15.82</v>
      </c>
      <c r="D11644">
        <v>15.82</v>
      </c>
      <c r="E11644">
        <v>15.82</v>
      </c>
      <c r="F11644">
        <v>15.82</v>
      </c>
      <c r="M11644" s="15">
        <v>29962</v>
      </c>
      <c r="N11644" t="str">
        <f t="shared" si="400"/>
        <v>Off</v>
      </c>
      <c r="O11644">
        <f t="shared" si="401"/>
        <v>5</v>
      </c>
    </row>
    <row r="11645" spans="1:15" x14ac:dyDescent="0.25">
      <c r="A11645" s="2">
        <v>36371</v>
      </c>
      <c r="B11645">
        <v>400</v>
      </c>
      <c r="C11645">
        <v>15.23</v>
      </c>
      <c r="D11645">
        <v>15.23</v>
      </c>
      <c r="E11645">
        <v>15.23</v>
      </c>
      <c r="F11645">
        <v>15.23</v>
      </c>
      <c r="M11645" s="15">
        <v>28852</v>
      </c>
      <c r="N11645" t="str">
        <f t="shared" si="400"/>
        <v>Off</v>
      </c>
      <c r="O11645">
        <f t="shared" si="401"/>
        <v>5</v>
      </c>
    </row>
    <row r="11646" spans="1:15" x14ac:dyDescent="0.25">
      <c r="A11646" s="2">
        <v>36371</v>
      </c>
      <c r="B11646">
        <v>500</v>
      </c>
      <c r="C11646">
        <v>14.22</v>
      </c>
      <c r="D11646">
        <v>14.22</v>
      </c>
      <c r="E11646">
        <v>14.22</v>
      </c>
      <c r="F11646">
        <v>14.22</v>
      </c>
      <c r="M11646" s="15">
        <v>29005</v>
      </c>
      <c r="N11646" t="str">
        <f t="shared" si="400"/>
        <v>Off</v>
      </c>
      <c r="O11646">
        <f t="shared" si="401"/>
        <v>5</v>
      </c>
    </row>
    <row r="11647" spans="1:15" x14ac:dyDescent="0.25">
      <c r="A11647" s="2">
        <v>36371</v>
      </c>
      <c r="B11647">
        <v>600</v>
      </c>
      <c r="C11647">
        <v>11.93</v>
      </c>
      <c r="D11647">
        <v>11.93</v>
      </c>
      <c r="E11647">
        <v>11.93</v>
      </c>
      <c r="F11647">
        <v>11.93</v>
      </c>
      <c r="M11647" s="15">
        <v>29498</v>
      </c>
      <c r="N11647" t="str">
        <f t="shared" si="400"/>
        <v>Off</v>
      </c>
      <c r="O11647">
        <f t="shared" si="401"/>
        <v>5</v>
      </c>
    </row>
    <row r="11648" spans="1:15" x14ac:dyDescent="0.25">
      <c r="A11648" s="2">
        <v>36371</v>
      </c>
      <c r="B11648">
        <v>700</v>
      </c>
      <c r="C11648">
        <v>15.84</v>
      </c>
      <c r="D11648">
        <v>15.84</v>
      </c>
      <c r="E11648">
        <v>15.84</v>
      </c>
      <c r="F11648">
        <v>15.84</v>
      </c>
      <c r="M11648" s="15">
        <v>31377</v>
      </c>
      <c r="N11648" t="str">
        <f t="shared" si="400"/>
        <v>Off</v>
      </c>
      <c r="O11648">
        <f t="shared" si="401"/>
        <v>5</v>
      </c>
    </row>
    <row r="11649" spans="1:15" x14ac:dyDescent="0.25">
      <c r="A11649" s="2">
        <v>36371</v>
      </c>
      <c r="B11649">
        <v>800</v>
      </c>
      <c r="C11649">
        <v>28.18</v>
      </c>
      <c r="D11649">
        <v>28.18</v>
      </c>
      <c r="E11649">
        <v>28.18</v>
      </c>
      <c r="F11649">
        <v>28.18</v>
      </c>
      <c r="M11649" s="15">
        <v>34640</v>
      </c>
      <c r="N11649" t="str">
        <f t="shared" si="400"/>
        <v>On</v>
      </c>
      <c r="O11649">
        <f t="shared" si="401"/>
        <v>5</v>
      </c>
    </row>
    <row r="11650" spans="1:15" x14ac:dyDescent="0.25">
      <c r="A11650" s="2">
        <v>36371</v>
      </c>
      <c r="B11650">
        <v>900</v>
      </c>
      <c r="C11650">
        <v>33.92</v>
      </c>
      <c r="D11650">
        <v>33.92</v>
      </c>
      <c r="E11650">
        <v>33.92</v>
      </c>
      <c r="F11650">
        <v>33.92</v>
      </c>
      <c r="M11650" s="15">
        <v>37858</v>
      </c>
      <c r="N11650" t="str">
        <f t="shared" si="400"/>
        <v>On</v>
      </c>
      <c r="O11650">
        <f t="shared" si="401"/>
        <v>5</v>
      </c>
    </row>
    <row r="11651" spans="1:15" x14ac:dyDescent="0.25">
      <c r="A11651" s="2">
        <v>36371</v>
      </c>
      <c r="B11651">
        <v>1000</v>
      </c>
      <c r="C11651">
        <v>58.09</v>
      </c>
      <c r="D11651">
        <v>58.09</v>
      </c>
      <c r="E11651">
        <v>58.09</v>
      </c>
      <c r="F11651">
        <v>58.09</v>
      </c>
      <c r="M11651" s="15">
        <v>40486</v>
      </c>
      <c r="N11651" t="str">
        <f t="shared" si="400"/>
        <v>On</v>
      </c>
      <c r="O11651">
        <f t="shared" si="401"/>
        <v>5</v>
      </c>
    </row>
    <row r="11652" spans="1:15" x14ac:dyDescent="0.25">
      <c r="A11652" s="2">
        <v>36371</v>
      </c>
      <c r="B11652">
        <v>1100</v>
      </c>
      <c r="C11652">
        <v>255.19</v>
      </c>
      <c r="D11652">
        <v>255.19</v>
      </c>
      <c r="E11652">
        <v>255.19</v>
      </c>
      <c r="F11652">
        <v>255.19</v>
      </c>
      <c r="M11652" s="15">
        <v>42704</v>
      </c>
      <c r="N11652" t="str">
        <f t="shared" si="400"/>
        <v>On</v>
      </c>
      <c r="O11652">
        <f t="shared" si="401"/>
        <v>5</v>
      </c>
    </row>
    <row r="11653" spans="1:15" x14ac:dyDescent="0.25">
      <c r="A11653" s="2">
        <v>36371</v>
      </c>
      <c r="B11653">
        <v>1200</v>
      </c>
      <c r="C11653">
        <v>320</v>
      </c>
      <c r="D11653">
        <v>320</v>
      </c>
      <c r="E11653">
        <v>320</v>
      </c>
      <c r="F11653">
        <v>320</v>
      </c>
      <c r="M11653" s="15">
        <v>44407</v>
      </c>
      <c r="N11653" t="str">
        <f t="shared" si="400"/>
        <v>On</v>
      </c>
      <c r="O11653">
        <f t="shared" si="401"/>
        <v>5</v>
      </c>
    </row>
    <row r="11654" spans="1:15" x14ac:dyDescent="0.25">
      <c r="A11654" s="2">
        <v>36371</v>
      </c>
      <c r="B11654">
        <v>1300</v>
      </c>
      <c r="C11654">
        <v>453.93</v>
      </c>
      <c r="D11654">
        <v>453.93</v>
      </c>
      <c r="E11654">
        <v>453.93</v>
      </c>
      <c r="F11654">
        <v>453.93</v>
      </c>
      <c r="M11654" s="15">
        <v>45192</v>
      </c>
      <c r="N11654" t="str">
        <f t="shared" si="400"/>
        <v>On</v>
      </c>
      <c r="O11654">
        <f t="shared" si="401"/>
        <v>5</v>
      </c>
    </row>
    <row r="11655" spans="1:15" x14ac:dyDescent="0.25">
      <c r="A11655" s="2">
        <v>36371</v>
      </c>
      <c r="B11655">
        <v>1400</v>
      </c>
      <c r="C11655">
        <v>998.5</v>
      </c>
      <c r="D11655">
        <v>998.5</v>
      </c>
      <c r="E11655">
        <v>998.5</v>
      </c>
      <c r="F11655">
        <v>998.5</v>
      </c>
      <c r="M11655" s="15">
        <v>46368</v>
      </c>
      <c r="N11655" t="str">
        <f t="shared" si="400"/>
        <v>On</v>
      </c>
      <c r="O11655">
        <f t="shared" si="401"/>
        <v>5</v>
      </c>
    </row>
    <row r="11656" spans="1:15" x14ac:dyDescent="0.25">
      <c r="A11656" s="2">
        <v>36371</v>
      </c>
      <c r="B11656">
        <v>1500</v>
      </c>
      <c r="C11656">
        <v>999</v>
      </c>
      <c r="D11656">
        <v>999</v>
      </c>
      <c r="E11656">
        <v>999</v>
      </c>
      <c r="F11656">
        <v>999</v>
      </c>
      <c r="M11656" s="15">
        <v>47386</v>
      </c>
      <c r="N11656" t="str">
        <f t="shared" si="400"/>
        <v>On</v>
      </c>
      <c r="O11656">
        <f t="shared" si="401"/>
        <v>5</v>
      </c>
    </row>
    <row r="11657" spans="1:15" x14ac:dyDescent="0.25">
      <c r="A11657" s="2">
        <v>36371</v>
      </c>
      <c r="B11657">
        <v>1600</v>
      </c>
      <c r="C11657">
        <v>999</v>
      </c>
      <c r="D11657">
        <v>999</v>
      </c>
      <c r="E11657">
        <v>999</v>
      </c>
      <c r="F11657">
        <v>999</v>
      </c>
      <c r="M11657" s="15">
        <v>48078</v>
      </c>
      <c r="N11657" t="str">
        <f t="shared" si="400"/>
        <v>On</v>
      </c>
      <c r="O11657">
        <f t="shared" si="401"/>
        <v>5</v>
      </c>
    </row>
    <row r="11658" spans="1:15" x14ac:dyDescent="0.25">
      <c r="A11658" s="2">
        <v>36371</v>
      </c>
      <c r="B11658">
        <v>1700</v>
      </c>
      <c r="C11658">
        <v>999</v>
      </c>
      <c r="D11658">
        <v>999</v>
      </c>
      <c r="E11658">
        <v>999</v>
      </c>
      <c r="F11658">
        <v>999</v>
      </c>
      <c r="M11658" s="15">
        <v>47655</v>
      </c>
      <c r="N11658" t="str">
        <f t="shared" si="400"/>
        <v>On</v>
      </c>
      <c r="O11658">
        <f t="shared" si="401"/>
        <v>5</v>
      </c>
    </row>
    <row r="11659" spans="1:15" x14ac:dyDescent="0.25">
      <c r="A11659" s="2">
        <v>36371</v>
      </c>
      <c r="B11659">
        <v>1800</v>
      </c>
      <c r="C11659">
        <v>979.33</v>
      </c>
      <c r="D11659">
        <v>979.33</v>
      </c>
      <c r="E11659">
        <v>979.33</v>
      </c>
      <c r="F11659">
        <v>979.33</v>
      </c>
      <c r="M11659" s="15">
        <v>47162</v>
      </c>
      <c r="N11659" t="str">
        <f t="shared" ref="N11659:N11722" si="402">+IF(B11659&gt;700,IF(B11659&lt;2400,"On","Off"),"Off")</f>
        <v>On</v>
      </c>
      <c r="O11659">
        <f t="shared" si="401"/>
        <v>5</v>
      </c>
    </row>
    <row r="11660" spans="1:15" x14ac:dyDescent="0.25">
      <c r="A11660" s="2">
        <v>36371</v>
      </c>
      <c r="B11660">
        <v>1900</v>
      </c>
      <c r="C11660">
        <v>171.79</v>
      </c>
      <c r="D11660">
        <v>171.79</v>
      </c>
      <c r="E11660">
        <v>171.79</v>
      </c>
      <c r="F11660">
        <v>171.79</v>
      </c>
      <c r="M11660" s="15">
        <v>46343</v>
      </c>
      <c r="N11660" t="str">
        <f t="shared" si="402"/>
        <v>On</v>
      </c>
      <c r="O11660">
        <f t="shared" si="401"/>
        <v>5</v>
      </c>
    </row>
    <row r="11661" spans="1:15" x14ac:dyDescent="0.25">
      <c r="A11661" s="2">
        <v>36371</v>
      </c>
      <c r="B11661">
        <v>2000</v>
      </c>
      <c r="C11661">
        <v>72.33</v>
      </c>
      <c r="D11661">
        <v>74.55</v>
      </c>
      <c r="E11661">
        <v>77.010000000000005</v>
      </c>
      <c r="F11661">
        <v>72.33</v>
      </c>
      <c r="M11661" s="15">
        <v>44757</v>
      </c>
      <c r="N11661" t="str">
        <f t="shared" si="402"/>
        <v>On</v>
      </c>
      <c r="O11661">
        <f t="shared" si="401"/>
        <v>5</v>
      </c>
    </row>
    <row r="11662" spans="1:15" x14ac:dyDescent="0.25">
      <c r="A11662" s="2">
        <v>36371</v>
      </c>
      <c r="B11662">
        <v>2100</v>
      </c>
      <c r="C11662">
        <v>53.64</v>
      </c>
      <c r="D11662">
        <v>64.87</v>
      </c>
      <c r="E11662">
        <v>77.3</v>
      </c>
      <c r="F11662">
        <v>53.64</v>
      </c>
      <c r="M11662" s="15">
        <v>43911</v>
      </c>
      <c r="N11662" t="str">
        <f t="shared" si="402"/>
        <v>On</v>
      </c>
      <c r="O11662">
        <f t="shared" si="401"/>
        <v>5</v>
      </c>
    </row>
    <row r="11663" spans="1:15" x14ac:dyDescent="0.25">
      <c r="A11663" s="2">
        <v>36371</v>
      </c>
      <c r="B11663">
        <v>2200</v>
      </c>
      <c r="C11663">
        <v>62.93</v>
      </c>
      <c r="D11663">
        <v>64.75</v>
      </c>
      <c r="E11663">
        <v>66.77</v>
      </c>
      <c r="F11663">
        <v>62.93</v>
      </c>
      <c r="M11663" s="15">
        <v>43023</v>
      </c>
      <c r="N11663" t="str">
        <f t="shared" si="402"/>
        <v>On</v>
      </c>
      <c r="O11663">
        <f t="shared" si="401"/>
        <v>5</v>
      </c>
    </row>
    <row r="11664" spans="1:15" x14ac:dyDescent="0.25">
      <c r="A11664" s="2">
        <v>36371</v>
      </c>
      <c r="B11664">
        <v>2300</v>
      </c>
      <c r="C11664">
        <v>45.04</v>
      </c>
      <c r="D11664">
        <v>49.32</v>
      </c>
      <c r="E11664">
        <v>54.06</v>
      </c>
      <c r="F11664">
        <v>45.04</v>
      </c>
      <c r="M11664" s="15">
        <v>40117</v>
      </c>
      <c r="N11664" t="str">
        <f t="shared" si="402"/>
        <v>On</v>
      </c>
      <c r="O11664">
        <f t="shared" si="401"/>
        <v>5</v>
      </c>
    </row>
    <row r="11665" spans="1:15" x14ac:dyDescent="0.25">
      <c r="A11665" s="2">
        <v>36371</v>
      </c>
      <c r="B11665">
        <v>2400</v>
      </c>
      <c r="C11665">
        <v>27.33</v>
      </c>
      <c r="D11665">
        <v>32.79</v>
      </c>
      <c r="E11665">
        <v>38.83</v>
      </c>
      <c r="F11665">
        <v>27.33</v>
      </c>
      <c r="M11665" s="15">
        <v>37143</v>
      </c>
      <c r="N11665" t="str">
        <f t="shared" si="402"/>
        <v>Off</v>
      </c>
      <c r="O11665">
        <f t="shared" si="401"/>
        <v>5</v>
      </c>
    </row>
    <row r="11666" spans="1:15" x14ac:dyDescent="0.25">
      <c r="A11666" s="2">
        <v>36372</v>
      </c>
      <c r="B11666">
        <v>100</v>
      </c>
      <c r="C11666">
        <v>26.92</v>
      </c>
      <c r="D11666">
        <v>26.92</v>
      </c>
      <c r="E11666">
        <v>26.92</v>
      </c>
      <c r="F11666">
        <v>26.92</v>
      </c>
      <c r="M11666" s="15">
        <v>33958</v>
      </c>
      <c r="N11666" t="str">
        <f t="shared" si="402"/>
        <v>Off</v>
      </c>
      <c r="O11666">
        <f t="shared" si="401"/>
        <v>6</v>
      </c>
    </row>
    <row r="11667" spans="1:15" x14ac:dyDescent="0.25">
      <c r="A11667" s="2">
        <v>36372</v>
      </c>
      <c r="B11667">
        <v>200</v>
      </c>
      <c r="C11667">
        <v>24.2</v>
      </c>
      <c r="D11667">
        <v>24.2</v>
      </c>
      <c r="E11667">
        <v>24.2</v>
      </c>
      <c r="F11667">
        <v>24.2</v>
      </c>
      <c r="M11667" s="15">
        <v>31815</v>
      </c>
      <c r="N11667" t="str">
        <f t="shared" si="402"/>
        <v>Off</v>
      </c>
      <c r="O11667">
        <f t="shared" si="401"/>
        <v>6</v>
      </c>
    </row>
    <row r="11668" spans="1:15" x14ac:dyDescent="0.25">
      <c r="A11668" s="2">
        <v>36372</v>
      </c>
      <c r="B11668">
        <v>300</v>
      </c>
      <c r="C11668">
        <v>18.25</v>
      </c>
      <c r="D11668">
        <v>18.25</v>
      </c>
      <c r="E11668">
        <v>18.25</v>
      </c>
      <c r="F11668">
        <v>18.25</v>
      </c>
      <c r="M11668" s="15">
        <v>30219</v>
      </c>
      <c r="N11668" t="str">
        <f t="shared" si="402"/>
        <v>Off</v>
      </c>
      <c r="O11668">
        <f t="shared" si="401"/>
        <v>6</v>
      </c>
    </row>
    <row r="11669" spans="1:15" x14ac:dyDescent="0.25">
      <c r="A11669" s="2">
        <v>36372</v>
      </c>
      <c r="B11669">
        <v>400</v>
      </c>
      <c r="C11669">
        <v>16.13</v>
      </c>
      <c r="D11669">
        <v>16.13</v>
      </c>
      <c r="E11669">
        <v>16.13</v>
      </c>
      <c r="F11669">
        <v>16.13</v>
      </c>
      <c r="M11669" s="15">
        <v>29134</v>
      </c>
      <c r="N11669" t="str">
        <f t="shared" si="402"/>
        <v>Off</v>
      </c>
      <c r="O11669">
        <f t="shared" si="401"/>
        <v>6</v>
      </c>
    </row>
    <row r="11670" spans="1:15" x14ac:dyDescent="0.25">
      <c r="A11670" s="2">
        <v>36372</v>
      </c>
      <c r="B11670">
        <v>500</v>
      </c>
      <c r="C11670">
        <v>15.27</v>
      </c>
      <c r="D11670">
        <v>15.27</v>
      </c>
      <c r="E11670">
        <v>15.27</v>
      </c>
      <c r="F11670">
        <v>15.27</v>
      </c>
      <c r="M11670" s="15">
        <v>28862</v>
      </c>
      <c r="N11670" t="str">
        <f t="shared" si="402"/>
        <v>Off</v>
      </c>
      <c r="O11670">
        <f t="shared" si="401"/>
        <v>6</v>
      </c>
    </row>
    <row r="11671" spans="1:15" x14ac:dyDescent="0.25">
      <c r="A11671" s="2">
        <v>36372</v>
      </c>
      <c r="B11671">
        <v>600</v>
      </c>
      <c r="C11671">
        <v>13.18</v>
      </c>
      <c r="D11671">
        <v>13.18</v>
      </c>
      <c r="E11671">
        <v>13.18</v>
      </c>
      <c r="F11671">
        <v>13.18</v>
      </c>
      <c r="M11671" s="15">
        <v>28561</v>
      </c>
      <c r="N11671" t="str">
        <f t="shared" si="402"/>
        <v>Off</v>
      </c>
      <c r="O11671">
        <f t="shared" si="401"/>
        <v>6</v>
      </c>
    </row>
    <row r="11672" spans="1:15" x14ac:dyDescent="0.25">
      <c r="A11672" s="2">
        <v>36372</v>
      </c>
      <c r="B11672">
        <v>700</v>
      </c>
      <c r="C11672">
        <v>12.19</v>
      </c>
      <c r="D11672">
        <v>12.19</v>
      </c>
      <c r="E11672">
        <v>12.19</v>
      </c>
      <c r="F11672">
        <v>12.19</v>
      </c>
      <c r="M11672" s="15">
        <v>29073</v>
      </c>
      <c r="N11672" t="str">
        <f t="shared" si="402"/>
        <v>Off</v>
      </c>
      <c r="O11672">
        <f t="shared" si="401"/>
        <v>6</v>
      </c>
    </row>
    <row r="11673" spans="1:15" x14ac:dyDescent="0.25">
      <c r="A11673" s="2">
        <v>36372</v>
      </c>
      <c r="B11673">
        <v>800</v>
      </c>
      <c r="C11673">
        <v>16.309999999999999</v>
      </c>
      <c r="D11673">
        <v>16.309999999999999</v>
      </c>
      <c r="E11673">
        <v>16.309999999999999</v>
      </c>
      <c r="F11673">
        <v>16.309999999999999</v>
      </c>
      <c r="M11673" s="15">
        <v>30673</v>
      </c>
      <c r="N11673" t="str">
        <f t="shared" si="402"/>
        <v>On</v>
      </c>
      <c r="O11673">
        <f t="shared" si="401"/>
        <v>6</v>
      </c>
    </row>
    <row r="11674" spans="1:15" x14ac:dyDescent="0.25">
      <c r="A11674" s="2">
        <v>36372</v>
      </c>
      <c r="B11674">
        <v>900</v>
      </c>
      <c r="C11674">
        <v>22.98</v>
      </c>
      <c r="D11674">
        <v>23.03</v>
      </c>
      <c r="E11674">
        <v>23.12</v>
      </c>
      <c r="F11674">
        <v>22.98</v>
      </c>
      <c r="M11674" s="15">
        <v>33344</v>
      </c>
      <c r="N11674" t="str">
        <f t="shared" si="402"/>
        <v>On</v>
      </c>
      <c r="O11674">
        <f t="shared" si="401"/>
        <v>6</v>
      </c>
    </row>
    <row r="11675" spans="1:15" x14ac:dyDescent="0.25">
      <c r="A11675" s="2">
        <v>36372</v>
      </c>
      <c r="B11675">
        <v>1000</v>
      </c>
      <c r="C11675">
        <v>37.67</v>
      </c>
      <c r="D11675">
        <v>38.229999999999997</v>
      </c>
      <c r="E11675">
        <v>39.21</v>
      </c>
      <c r="F11675">
        <v>37.67</v>
      </c>
      <c r="M11675" s="15">
        <v>37837</v>
      </c>
      <c r="N11675" t="str">
        <f t="shared" si="402"/>
        <v>On</v>
      </c>
      <c r="O11675">
        <f t="shared" si="401"/>
        <v>6</v>
      </c>
    </row>
    <row r="11676" spans="1:15" x14ac:dyDescent="0.25">
      <c r="A11676" s="2">
        <v>36372</v>
      </c>
      <c r="B11676">
        <v>1100</v>
      </c>
      <c r="C11676">
        <v>53.39</v>
      </c>
      <c r="D11676">
        <v>53.51</v>
      </c>
      <c r="E11676">
        <v>53.73</v>
      </c>
      <c r="F11676">
        <v>53.39</v>
      </c>
      <c r="M11676" s="15">
        <v>40910</v>
      </c>
      <c r="N11676" t="str">
        <f t="shared" si="402"/>
        <v>On</v>
      </c>
      <c r="O11676">
        <f t="shared" si="401"/>
        <v>6</v>
      </c>
    </row>
    <row r="11677" spans="1:15" x14ac:dyDescent="0.25">
      <c r="A11677" s="2">
        <v>36372</v>
      </c>
      <c r="B11677">
        <v>1200</v>
      </c>
      <c r="C11677">
        <v>68.03</v>
      </c>
      <c r="D11677">
        <v>68.19</v>
      </c>
      <c r="E11677">
        <v>68.33</v>
      </c>
      <c r="F11677">
        <v>68.03</v>
      </c>
      <c r="M11677" s="15">
        <v>43254</v>
      </c>
      <c r="N11677" t="str">
        <f t="shared" si="402"/>
        <v>On</v>
      </c>
      <c r="O11677">
        <f t="shared" si="401"/>
        <v>6</v>
      </c>
    </row>
    <row r="11678" spans="1:15" x14ac:dyDescent="0.25">
      <c r="A11678" s="2">
        <v>36372</v>
      </c>
      <c r="B11678">
        <v>1300</v>
      </c>
      <c r="C11678">
        <v>69.7</v>
      </c>
      <c r="D11678">
        <v>70.06</v>
      </c>
      <c r="E11678">
        <v>70.39</v>
      </c>
      <c r="F11678">
        <v>69.7</v>
      </c>
      <c r="M11678" s="15">
        <v>44863</v>
      </c>
      <c r="N11678" t="str">
        <f t="shared" si="402"/>
        <v>On</v>
      </c>
      <c r="O11678">
        <f t="shared" si="401"/>
        <v>6</v>
      </c>
    </row>
    <row r="11679" spans="1:15" x14ac:dyDescent="0.25">
      <c r="A11679" s="2">
        <v>36372</v>
      </c>
      <c r="B11679">
        <v>1400</v>
      </c>
      <c r="C11679">
        <v>186.79</v>
      </c>
      <c r="D11679">
        <v>178.2</v>
      </c>
      <c r="E11679">
        <v>180.04</v>
      </c>
      <c r="F11679">
        <v>171.15</v>
      </c>
      <c r="M11679" s="15">
        <v>45624</v>
      </c>
      <c r="N11679" t="str">
        <f t="shared" si="402"/>
        <v>On</v>
      </c>
      <c r="O11679">
        <f t="shared" si="401"/>
        <v>6</v>
      </c>
    </row>
    <row r="11680" spans="1:15" x14ac:dyDescent="0.25">
      <c r="A11680" s="2">
        <v>36372</v>
      </c>
      <c r="B11680">
        <v>1500</v>
      </c>
      <c r="C11680">
        <v>460.16</v>
      </c>
      <c r="D11680">
        <v>432.65</v>
      </c>
      <c r="E11680">
        <v>439.14</v>
      </c>
      <c r="F11680">
        <v>401.97</v>
      </c>
      <c r="M11680" s="15">
        <v>45933</v>
      </c>
      <c r="N11680" t="str">
        <f t="shared" si="402"/>
        <v>On</v>
      </c>
      <c r="O11680">
        <f t="shared" si="401"/>
        <v>6</v>
      </c>
    </row>
    <row r="11681" spans="1:15" x14ac:dyDescent="0.25">
      <c r="A11681" s="2">
        <v>36372</v>
      </c>
      <c r="B11681">
        <v>1600</v>
      </c>
      <c r="C11681">
        <v>248.78</v>
      </c>
      <c r="D11681">
        <v>243.12</v>
      </c>
      <c r="E11681">
        <v>244.48</v>
      </c>
      <c r="F11681">
        <v>236.54</v>
      </c>
      <c r="M11681" s="15">
        <v>46245</v>
      </c>
      <c r="N11681" t="str">
        <f t="shared" si="402"/>
        <v>On</v>
      </c>
      <c r="O11681">
        <f t="shared" si="401"/>
        <v>6</v>
      </c>
    </row>
    <row r="11682" spans="1:15" x14ac:dyDescent="0.25">
      <c r="A11682" s="2">
        <v>36372</v>
      </c>
      <c r="B11682">
        <v>1700</v>
      </c>
      <c r="C11682">
        <v>430.42</v>
      </c>
      <c r="D11682">
        <v>430.42</v>
      </c>
      <c r="E11682">
        <v>430.42</v>
      </c>
      <c r="F11682">
        <v>430.42</v>
      </c>
      <c r="M11682" s="15">
        <v>46309</v>
      </c>
      <c r="N11682" t="str">
        <f t="shared" si="402"/>
        <v>On</v>
      </c>
      <c r="O11682">
        <f t="shared" si="401"/>
        <v>6</v>
      </c>
    </row>
    <row r="11683" spans="1:15" x14ac:dyDescent="0.25">
      <c r="A11683" s="2">
        <v>36372</v>
      </c>
      <c r="B11683">
        <v>1800</v>
      </c>
      <c r="C11683">
        <v>202.47</v>
      </c>
      <c r="D11683">
        <v>202.47</v>
      </c>
      <c r="E11683">
        <v>202.47</v>
      </c>
      <c r="F11683">
        <v>202.47</v>
      </c>
      <c r="M11683" s="15">
        <v>46019</v>
      </c>
      <c r="N11683" t="str">
        <f t="shared" si="402"/>
        <v>On</v>
      </c>
      <c r="O11683">
        <f t="shared" ref="O11683:O11746" si="403">+WEEKDAY(A11683,2)</f>
        <v>6</v>
      </c>
    </row>
    <row r="11684" spans="1:15" x14ac:dyDescent="0.25">
      <c r="A11684" s="2">
        <v>36372</v>
      </c>
      <c r="B11684">
        <v>1900</v>
      </c>
      <c r="C11684">
        <v>74.53</v>
      </c>
      <c r="D11684">
        <v>74.58</v>
      </c>
      <c r="E11684">
        <v>74.66</v>
      </c>
      <c r="F11684">
        <v>74.489999999999995</v>
      </c>
      <c r="M11684" s="15">
        <v>45425</v>
      </c>
      <c r="N11684" t="str">
        <f t="shared" si="402"/>
        <v>On</v>
      </c>
      <c r="O11684">
        <f t="shared" si="403"/>
        <v>6</v>
      </c>
    </row>
    <row r="11685" spans="1:15" x14ac:dyDescent="0.25">
      <c r="A11685" s="2">
        <v>36372</v>
      </c>
      <c r="B11685">
        <v>2000</v>
      </c>
      <c r="C11685">
        <v>64.11</v>
      </c>
      <c r="D11685">
        <v>64.64</v>
      </c>
      <c r="E11685">
        <v>65.12</v>
      </c>
      <c r="F11685">
        <v>64.11</v>
      </c>
      <c r="M11685" s="15">
        <v>44004</v>
      </c>
      <c r="N11685" t="str">
        <f t="shared" si="402"/>
        <v>On</v>
      </c>
      <c r="O11685">
        <f t="shared" si="403"/>
        <v>6</v>
      </c>
    </row>
    <row r="11686" spans="1:15" x14ac:dyDescent="0.25">
      <c r="A11686" s="2">
        <v>36372</v>
      </c>
      <c r="B11686">
        <v>2100</v>
      </c>
      <c r="C11686">
        <v>72.7</v>
      </c>
      <c r="D11686">
        <v>72.91</v>
      </c>
      <c r="E11686">
        <v>73.099999999999994</v>
      </c>
      <c r="F11686">
        <v>72.7</v>
      </c>
      <c r="M11686" s="15">
        <v>43673</v>
      </c>
      <c r="N11686" t="str">
        <f t="shared" si="402"/>
        <v>On</v>
      </c>
      <c r="O11686">
        <f t="shared" si="403"/>
        <v>6</v>
      </c>
    </row>
    <row r="11687" spans="1:15" x14ac:dyDescent="0.25">
      <c r="A11687" s="2">
        <v>36372</v>
      </c>
      <c r="B11687">
        <v>2200</v>
      </c>
      <c r="C11687">
        <v>62.76</v>
      </c>
      <c r="D11687">
        <v>63.08</v>
      </c>
      <c r="E11687">
        <v>63.38</v>
      </c>
      <c r="F11687">
        <v>62.76</v>
      </c>
      <c r="M11687" s="15">
        <v>43021</v>
      </c>
      <c r="N11687" t="str">
        <f t="shared" si="402"/>
        <v>On</v>
      </c>
      <c r="O11687">
        <f t="shared" si="403"/>
        <v>6</v>
      </c>
    </row>
    <row r="11688" spans="1:15" x14ac:dyDescent="0.25">
      <c r="A11688" s="2">
        <v>36372</v>
      </c>
      <c r="B11688">
        <v>2300</v>
      </c>
      <c r="C11688">
        <v>45.34</v>
      </c>
      <c r="D11688">
        <v>57.74</v>
      </c>
      <c r="E11688">
        <v>71.47</v>
      </c>
      <c r="F11688">
        <v>45.34</v>
      </c>
      <c r="M11688" s="15">
        <v>40625</v>
      </c>
      <c r="N11688" t="str">
        <f t="shared" si="402"/>
        <v>On</v>
      </c>
      <c r="O11688">
        <f t="shared" si="403"/>
        <v>6</v>
      </c>
    </row>
    <row r="11689" spans="1:15" x14ac:dyDescent="0.25">
      <c r="A11689" s="2">
        <v>36372</v>
      </c>
      <c r="B11689">
        <v>2400</v>
      </c>
      <c r="C11689">
        <v>33.729999999999997</v>
      </c>
      <c r="D11689">
        <v>33.729999999999997</v>
      </c>
      <c r="E11689">
        <v>33.729999999999997</v>
      </c>
      <c r="F11689">
        <v>33.729999999999997</v>
      </c>
      <c r="M11689" s="15">
        <v>38020</v>
      </c>
      <c r="N11689" t="str">
        <f t="shared" si="402"/>
        <v>Off</v>
      </c>
      <c r="O11689">
        <f t="shared" si="403"/>
        <v>6</v>
      </c>
    </row>
    <row r="11690" spans="1:15" x14ac:dyDescent="0.25">
      <c r="A11690" s="2">
        <v>36373</v>
      </c>
      <c r="B11690">
        <v>100</v>
      </c>
      <c r="C11690">
        <v>33.979999999999997</v>
      </c>
      <c r="D11690">
        <v>33.979999999999997</v>
      </c>
      <c r="E11690">
        <v>33.979999999999997</v>
      </c>
      <c r="F11690">
        <v>33.979999999999997</v>
      </c>
      <c r="M11690" s="15">
        <v>35062</v>
      </c>
      <c r="N11690" t="str">
        <f t="shared" si="402"/>
        <v>Off</v>
      </c>
      <c r="O11690">
        <f t="shared" si="403"/>
        <v>7</v>
      </c>
    </row>
    <row r="11691" spans="1:15" x14ac:dyDescent="0.25">
      <c r="A11691" s="2">
        <v>36373</v>
      </c>
      <c r="B11691">
        <v>200</v>
      </c>
      <c r="C11691">
        <v>31.58</v>
      </c>
      <c r="D11691">
        <v>31.58</v>
      </c>
      <c r="E11691">
        <v>31.58</v>
      </c>
      <c r="F11691">
        <v>31.58</v>
      </c>
      <c r="M11691" s="15">
        <v>33267</v>
      </c>
      <c r="N11691" t="str">
        <f t="shared" si="402"/>
        <v>Off</v>
      </c>
      <c r="O11691">
        <f t="shared" si="403"/>
        <v>7</v>
      </c>
    </row>
    <row r="11692" spans="1:15" x14ac:dyDescent="0.25">
      <c r="A11692" s="2">
        <v>36373</v>
      </c>
      <c r="B11692">
        <v>300</v>
      </c>
      <c r="C11692">
        <v>25.83</v>
      </c>
      <c r="D11692">
        <v>25.83</v>
      </c>
      <c r="E11692">
        <v>25.83</v>
      </c>
      <c r="F11692">
        <v>25.83</v>
      </c>
      <c r="M11692" s="15">
        <v>31905</v>
      </c>
      <c r="N11692" t="str">
        <f t="shared" si="402"/>
        <v>Off</v>
      </c>
      <c r="O11692">
        <f t="shared" si="403"/>
        <v>7</v>
      </c>
    </row>
    <row r="11693" spans="1:15" x14ac:dyDescent="0.25">
      <c r="A11693" s="2">
        <v>36373</v>
      </c>
      <c r="B11693">
        <v>400</v>
      </c>
      <c r="C11693">
        <v>22.29</v>
      </c>
      <c r="D11693">
        <v>22.29</v>
      </c>
      <c r="E11693">
        <v>22.29</v>
      </c>
      <c r="F11693">
        <v>22.29</v>
      </c>
      <c r="M11693" s="15">
        <v>30718</v>
      </c>
      <c r="N11693" t="str">
        <f t="shared" si="402"/>
        <v>Off</v>
      </c>
      <c r="O11693">
        <f t="shared" si="403"/>
        <v>7</v>
      </c>
    </row>
    <row r="11694" spans="1:15" x14ac:dyDescent="0.25">
      <c r="A11694" s="2">
        <v>36373</v>
      </c>
      <c r="B11694">
        <v>500</v>
      </c>
      <c r="C11694">
        <v>21.42</v>
      </c>
      <c r="D11694">
        <v>21.42</v>
      </c>
      <c r="E11694">
        <v>21.42</v>
      </c>
      <c r="F11694">
        <v>21.42</v>
      </c>
      <c r="M11694" s="15">
        <v>30121</v>
      </c>
      <c r="N11694" t="str">
        <f t="shared" si="402"/>
        <v>Off</v>
      </c>
      <c r="O11694">
        <f t="shared" si="403"/>
        <v>7</v>
      </c>
    </row>
    <row r="11695" spans="1:15" x14ac:dyDescent="0.25">
      <c r="A11695" s="2">
        <v>36373</v>
      </c>
      <c r="B11695">
        <v>600</v>
      </c>
      <c r="C11695">
        <v>15.28</v>
      </c>
      <c r="D11695">
        <v>15.28</v>
      </c>
      <c r="E11695">
        <v>15.28</v>
      </c>
      <c r="F11695">
        <v>15.28</v>
      </c>
      <c r="M11695" s="15">
        <v>30063</v>
      </c>
      <c r="N11695" t="str">
        <f t="shared" si="402"/>
        <v>Off</v>
      </c>
      <c r="O11695">
        <f t="shared" si="403"/>
        <v>7</v>
      </c>
    </row>
    <row r="11696" spans="1:15" x14ac:dyDescent="0.25">
      <c r="A11696" s="2">
        <v>36373</v>
      </c>
      <c r="B11696">
        <v>700</v>
      </c>
      <c r="C11696">
        <v>12.73</v>
      </c>
      <c r="D11696">
        <v>12.73</v>
      </c>
      <c r="E11696">
        <v>12.73</v>
      </c>
      <c r="F11696">
        <v>12.73</v>
      </c>
      <c r="M11696" s="15">
        <v>29928</v>
      </c>
      <c r="N11696" t="str">
        <f t="shared" si="402"/>
        <v>Off</v>
      </c>
      <c r="O11696">
        <f t="shared" si="403"/>
        <v>7</v>
      </c>
    </row>
    <row r="11697" spans="1:15" x14ac:dyDescent="0.25">
      <c r="A11697" s="2">
        <v>36373</v>
      </c>
      <c r="B11697">
        <v>800</v>
      </c>
      <c r="C11697">
        <v>13.17</v>
      </c>
      <c r="D11697">
        <v>13.17</v>
      </c>
      <c r="E11697">
        <v>13.17</v>
      </c>
      <c r="F11697">
        <v>13.17</v>
      </c>
      <c r="M11697" s="15">
        <v>30746</v>
      </c>
      <c r="N11697" t="str">
        <f t="shared" si="402"/>
        <v>On</v>
      </c>
      <c r="O11697">
        <f t="shared" si="403"/>
        <v>7</v>
      </c>
    </row>
    <row r="11698" spans="1:15" x14ac:dyDescent="0.25">
      <c r="A11698" s="2">
        <v>36373</v>
      </c>
      <c r="B11698">
        <v>900</v>
      </c>
      <c r="C11698">
        <v>15.55</v>
      </c>
      <c r="D11698">
        <v>15.76</v>
      </c>
      <c r="E11698">
        <v>16.13</v>
      </c>
      <c r="F11698">
        <v>15.55</v>
      </c>
      <c r="M11698" s="15">
        <v>33245</v>
      </c>
      <c r="N11698" t="str">
        <f t="shared" si="402"/>
        <v>On</v>
      </c>
      <c r="O11698">
        <f t="shared" si="403"/>
        <v>7</v>
      </c>
    </row>
    <row r="11699" spans="1:15" x14ac:dyDescent="0.25">
      <c r="A11699" s="2">
        <v>36373</v>
      </c>
      <c r="B11699">
        <v>1000</v>
      </c>
      <c r="C11699">
        <v>30.56</v>
      </c>
      <c r="D11699">
        <v>31.47</v>
      </c>
      <c r="E11699">
        <v>33.049999999999997</v>
      </c>
      <c r="F11699">
        <v>30.56</v>
      </c>
      <c r="M11699" s="15">
        <v>35483</v>
      </c>
      <c r="N11699" t="str">
        <f t="shared" si="402"/>
        <v>On</v>
      </c>
      <c r="O11699">
        <f t="shared" si="403"/>
        <v>7</v>
      </c>
    </row>
    <row r="11700" spans="1:15" x14ac:dyDescent="0.25">
      <c r="A11700" s="2">
        <v>36373</v>
      </c>
      <c r="B11700">
        <v>1100</v>
      </c>
      <c r="C11700">
        <v>45.41</v>
      </c>
      <c r="D11700">
        <v>45.96</v>
      </c>
      <c r="E11700">
        <v>46.91</v>
      </c>
      <c r="F11700">
        <v>45.41</v>
      </c>
      <c r="M11700" s="15">
        <v>38888</v>
      </c>
      <c r="N11700" t="str">
        <f t="shared" si="402"/>
        <v>On</v>
      </c>
      <c r="O11700">
        <f t="shared" si="403"/>
        <v>7</v>
      </c>
    </row>
    <row r="11701" spans="1:15" x14ac:dyDescent="0.25">
      <c r="A11701" s="2">
        <v>36373</v>
      </c>
      <c r="B11701">
        <v>1200</v>
      </c>
      <c r="C11701">
        <v>52.76</v>
      </c>
      <c r="D11701">
        <v>53.3</v>
      </c>
      <c r="E11701">
        <v>53.66</v>
      </c>
      <c r="F11701">
        <v>52.73</v>
      </c>
      <c r="M11701" s="15">
        <v>41428</v>
      </c>
      <c r="N11701" t="str">
        <f t="shared" si="402"/>
        <v>On</v>
      </c>
      <c r="O11701">
        <f t="shared" si="403"/>
        <v>7</v>
      </c>
    </row>
    <row r="11702" spans="1:15" x14ac:dyDescent="0.25">
      <c r="A11702" s="2">
        <v>36373</v>
      </c>
      <c r="B11702">
        <v>1300</v>
      </c>
      <c r="C11702">
        <v>65.010000000000005</v>
      </c>
      <c r="D11702">
        <v>65.260000000000005</v>
      </c>
      <c r="E11702">
        <v>65.88</v>
      </c>
      <c r="F11702">
        <v>64.290000000000006</v>
      </c>
      <c r="M11702" s="15">
        <v>43163</v>
      </c>
      <c r="N11702" t="str">
        <f t="shared" si="402"/>
        <v>On</v>
      </c>
      <c r="O11702">
        <f t="shared" si="403"/>
        <v>7</v>
      </c>
    </row>
    <row r="11703" spans="1:15" x14ac:dyDescent="0.25">
      <c r="A11703" s="2">
        <v>36373</v>
      </c>
      <c r="B11703">
        <v>1400</v>
      </c>
      <c r="C11703">
        <v>63.98</v>
      </c>
      <c r="D11703">
        <v>64.400000000000006</v>
      </c>
      <c r="E11703">
        <v>65.03</v>
      </c>
      <c r="F11703">
        <v>63.53</v>
      </c>
      <c r="M11703" s="15">
        <v>44263</v>
      </c>
      <c r="N11703" t="str">
        <f t="shared" si="402"/>
        <v>On</v>
      </c>
      <c r="O11703">
        <f t="shared" si="403"/>
        <v>7</v>
      </c>
    </row>
    <row r="11704" spans="1:15" x14ac:dyDescent="0.25">
      <c r="A11704" s="2">
        <v>36373</v>
      </c>
      <c r="B11704">
        <v>1500</v>
      </c>
      <c r="C11704">
        <v>63.98</v>
      </c>
      <c r="D11704">
        <v>64.400000000000006</v>
      </c>
      <c r="E11704">
        <v>65.03</v>
      </c>
      <c r="F11704">
        <v>63.53</v>
      </c>
      <c r="M11704" s="15">
        <v>44663</v>
      </c>
      <c r="N11704" t="str">
        <f t="shared" si="402"/>
        <v>On</v>
      </c>
      <c r="O11704">
        <f t="shared" si="403"/>
        <v>7</v>
      </c>
    </row>
    <row r="11705" spans="1:15" x14ac:dyDescent="0.25">
      <c r="A11705" s="2">
        <v>36373</v>
      </c>
      <c r="B11705">
        <v>1600</v>
      </c>
      <c r="C11705">
        <v>66.12</v>
      </c>
      <c r="D11705">
        <v>66.61</v>
      </c>
      <c r="E11705">
        <v>67.39</v>
      </c>
      <c r="F11705">
        <v>65.52</v>
      </c>
      <c r="M11705" s="15">
        <v>44799</v>
      </c>
      <c r="N11705" t="str">
        <f t="shared" si="402"/>
        <v>On</v>
      </c>
      <c r="O11705">
        <f t="shared" si="403"/>
        <v>7</v>
      </c>
    </row>
    <row r="11706" spans="1:15" x14ac:dyDescent="0.25">
      <c r="A11706" s="2">
        <v>36373</v>
      </c>
      <c r="B11706">
        <v>1700</v>
      </c>
      <c r="C11706">
        <v>71.61</v>
      </c>
      <c r="D11706">
        <v>72.63</v>
      </c>
      <c r="E11706">
        <v>73.72</v>
      </c>
      <c r="F11706">
        <v>71.319999999999993</v>
      </c>
      <c r="M11706" s="15">
        <v>44830</v>
      </c>
      <c r="N11706" t="str">
        <f t="shared" si="402"/>
        <v>On</v>
      </c>
      <c r="O11706">
        <f t="shared" si="403"/>
        <v>7</v>
      </c>
    </row>
    <row r="11707" spans="1:15" x14ac:dyDescent="0.25">
      <c r="A11707" s="2">
        <v>36373</v>
      </c>
      <c r="B11707">
        <v>1800</v>
      </c>
      <c r="C11707">
        <v>62.5</v>
      </c>
      <c r="D11707">
        <v>67.040000000000006</v>
      </c>
      <c r="E11707">
        <v>71.989999999999995</v>
      </c>
      <c r="F11707">
        <v>62.5</v>
      </c>
      <c r="M11707" s="15">
        <v>44535</v>
      </c>
      <c r="N11707" t="str">
        <f t="shared" si="402"/>
        <v>On</v>
      </c>
      <c r="O11707">
        <f t="shared" si="403"/>
        <v>7</v>
      </c>
    </row>
    <row r="11708" spans="1:15" x14ac:dyDescent="0.25">
      <c r="A11708" s="2">
        <v>36373</v>
      </c>
      <c r="B11708">
        <v>1900</v>
      </c>
      <c r="C11708">
        <v>49.07</v>
      </c>
      <c r="D11708">
        <v>62.47</v>
      </c>
      <c r="E11708">
        <v>77.3</v>
      </c>
      <c r="F11708">
        <v>49.07</v>
      </c>
      <c r="M11708" s="15">
        <v>43837</v>
      </c>
      <c r="N11708" t="str">
        <f t="shared" si="402"/>
        <v>On</v>
      </c>
      <c r="O11708">
        <f t="shared" si="403"/>
        <v>7</v>
      </c>
    </row>
    <row r="11709" spans="1:15" x14ac:dyDescent="0.25">
      <c r="A11709" s="2">
        <v>36373</v>
      </c>
      <c r="B11709">
        <v>2000</v>
      </c>
      <c r="C11709">
        <v>38.49</v>
      </c>
      <c r="D11709">
        <v>56.91</v>
      </c>
      <c r="E11709">
        <v>77.3</v>
      </c>
      <c r="F11709">
        <v>38.49</v>
      </c>
      <c r="M11709" s="15">
        <v>42469</v>
      </c>
      <c r="N11709" t="str">
        <f t="shared" si="402"/>
        <v>On</v>
      </c>
      <c r="O11709">
        <f t="shared" si="403"/>
        <v>7</v>
      </c>
    </row>
    <row r="11710" spans="1:15" x14ac:dyDescent="0.25">
      <c r="A11710" s="2">
        <v>36373</v>
      </c>
      <c r="B11710">
        <v>2100</v>
      </c>
      <c r="C11710">
        <v>58.93</v>
      </c>
      <c r="D11710">
        <v>67.650000000000006</v>
      </c>
      <c r="E11710">
        <v>77.3</v>
      </c>
      <c r="F11710">
        <v>58.93</v>
      </c>
      <c r="M11710" s="15">
        <v>42021</v>
      </c>
      <c r="N11710" t="str">
        <f t="shared" si="402"/>
        <v>On</v>
      </c>
      <c r="O11710">
        <f t="shared" si="403"/>
        <v>7</v>
      </c>
    </row>
    <row r="11711" spans="1:15" x14ac:dyDescent="0.25">
      <c r="A11711" s="2">
        <v>36373</v>
      </c>
      <c r="B11711">
        <v>2200</v>
      </c>
      <c r="C11711">
        <v>48.59</v>
      </c>
      <c r="D11711">
        <v>48.59</v>
      </c>
      <c r="E11711">
        <v>48.59</v>
      </c>
      <c r="F11711">
        <v>48.59</v>
      </c>
      <c r="M11711" s="15">
        <v>41755</v>
      </c>
      <c r="N11711" t="str">
        <f t="shared" si="402"/>
        <v>On</v>
      </c>
      <c r="O11711">
        <f t="shared" si="403"/>
        <v>7</v>
      </c>
    </row>
    <row r="11712" spans="1:15" x14ac:dyDescent="0.25">
      <c r="A11712" s="2">
        <v>36373</v>
      </c>
      <c r="B11712">
        <v>2300</v>
      </c>
      <c r="C11712">
        <v>37.799999999999997</v>
      </c>
      <c r="D11712">
        <v>38.020000000000003</v>
      </c>
      <c r="E11712">
        <v>37.83</v>
      </c>
      <c r="F11712">
        <v>37.82</v>
      </c>
      <c r="M11712" s="15">
        <v>39086</v>
      </c>
      <c r="N11712" t="str">
        <f t="shared" si="402"/>
        <v>On</v>
      </c>
      <c r="O11712">
        <f t="shared" si="403"/>
        <v>7</v>
      </c>
    </row>
    <row r="11713" spans="1:15" x14ac:dyDescent="0.25">
      <c r="A11713" s="2">
        <v>36373</v>
      </c>
      <c r="B11713">
        <v>2400</v>
      </c>
      <c r="C11713">
        <v>25.83</v>
      </c>
      <c r="D11713">
        <v>25.83</v>
      </c>
      <c r="E11713">
        <v>25.83</v>
      </c>
      <c r="F11713">
        <v>25.83</v>
      </c>
      <c r="M11713" s="15">
        <v>35523</v>
      </c>
      <c r="N11713" t="str">
        <f t="shared" si="402"/>
        <v>Off</v>
      </c>
      <c r="O11713">
        <f t="shared" si="403"/>
        <v>7</v>
      </c>
    </row>
    <row r="11714" spans="1:15" x14ac:dyDescent="0.25">
      <c r="A11714" s="2">
        <v>36374</v>
      </c>
      <c r="B11714">
        <v>100</v>
      </c>
      <c r="C11714">
        <v>24.15</v>
      </c>
      <c r="D11714">
        <v>24.15</v>
      </c>
      <c r="E11714">
        <v>24.15</v>
      </c>
      <c r="F11714">
        <v>24.15</v>
      </c>
      <c r="M11714" s="15">
        <v>32477</v>
      </c>
      <c r="N11714" t="str">
        <f t="shared" si="402"/>
        <v>Off</v>
      </c>
      <c r="O11714">
        <f t="shared" si="403"/>
        <v>1</v>
      </c>
    </row>
    <row r="11715" spans="1:15" x14ac:dyDescent="0.25">
      <c r="A11715" s="2">
        <v>36374</v>
      </c>
      <c r="B11715">
        <v>200</v>
      </c>
      <c r="C11715">
        <v>26.84</v>
      </c>
      <c r="D11715">
        <v>26.84</v>
      </c>
      <c r="E11715">
        <v>26.84</v>
      </c>
      <c r="F11715">
        <v>26.84</v>
      </c>
      <c r="M11715" s="15">
        <v>30729</v>
      </c>
      <c r="N11715" t="str">
        <f t="shared" si="402"/>
        <v>Off</v>
      </c>
      <c r="O11715">
        <f t="shared" si="403"/>
        <v>1</v>
      </c>
    </row>
    <row r="11716" spans="1:15" x14ac:dyDescent="0.25">
      <c r="A11716" s="2">
        <v>36374</v>
      </c>
      <c r="B11716">
        <v>300</v>
      </c>
      <c r="C11716">
        <v>16.75</v>
      </c>
      <c r="D11716">
        <v>16.75</v>
      </c>
      <c r="E11716">
        <v>16.75</v>
      </c>
      <c r="F11716">
        <v>16.75</v>
      </c>
      <c r="M11716" s="15">
        <v>29231</v>
      </c>
      <c r="N11716" t="str">
        <f t="shared" si="402"/>
        <v>Off</v>
      </c>
      <c r="O11716">
        <f t="shared" si="403"/>
        <v>1</v>
      </c>
    </row>
    <row r="11717" spans="1:15" x14ac:dyDescent="0.25">
      <c r="A11717" s="2">
        <v>36374</v>
      </c>
      <c r="B11717">
        <v>400</v>
      </c>
      <c r="C11717">
        <v>15.21</v>
      </c>
      <c r="D11717">
        <v>15.21</v>
      </c>
      <c r="E11717">
        <v>15.21</v>
      </c>
      <c r="F11717">
        <v>15.21</v>
      </c>
      <c r="M11717" s="15">
        <v>28307</v>
      </c>
      <c r="N11717" t="str">
        <f t="shared" si="402"/>
        <v>Off</v>
      </c>
      <c r="O11717">
        <f t="shared" si="403"/>
        <v>1</v>
      </c>
    </row>
    <row r="11718" spans="1:15" x14ac:dyDescent="0.25">
      <c r="A11718" s="2">
        <v>36374</v>
      </c>
      <c r="B11718">
        <v>500</v>
      </c>
      <c r="C11718">
        <v>15.8</v>
      </c>
      <c r="D11718">
        <v>15.8</v>
      </c>
      <c r="E11718">
        <v>15.8</v>
      </c>
      <c r="F11718">
        <v>15.8</v>
      </c>
      <c r="M11718" s="15">
        <v>27849</v>
      </c>
      <c r="N11718" t="str">
        <f t="shared" si="402"/>
        <v>Off</v>
      </c>
      <c r="O11718">
        <f t="shared" si="403"/>
        <v>1</v>
      </c>
    </row>
    <row r="11719" spans="1:15" x14ac:dyDescent="0.25">
      <c r="A11719" s="2">
        <v>36374</v>
      </c>
      <c r="B11719">
        <v>600</v>
      </c>
      <c r="C11719">
        <v>16.100000000000001</v>
      </c>
      <c r="D11719">
        <v>16.100000000000001</v>
      </c>
      <c r="E11719">
        <v>16.100000000000001</v>
      </c>
      <c r="F11719">
        <v>16.100000000000001</v>
      </c>
      <c r="M11719" s="15">
        <v>28783</v>
      </c>
      <c r="N11719" t="str">
        <f t="shared" si="402"/>
        <v>Off</v>
      </c>
      <c r="O11719">
        <f t="shared" si="403"/>
        <v>1</v>
      </c>
    </row>
    <row r="11720" spans="1:15" x14ac:dyDescent="0.25">
      <c r="A11720" s="2">
        <v>36374</v>
      </c>
      <c r="B11720">
        <v>700</v>
      </c>
      <c r="C11720">
        <v>16.75</v>
      </c>
      <c r="D11720">
        <v>16.75</v>
      </c>
      <c r="E11720">
        <v>16.75</v>
      </c>
      <c r="F11720">
        <v>16.75</v>
      </c>
      <c r="M11720" s="15">
        <v>30326</v>
      </c>
      <c r="N11720" t="str">
        <f t="shared" si="402"/>
        <v>Off</v>
      </c>
      <c r="O11720">
        <f t="shared" si="403"/>
        <v>1</v>
      </c>
    </row>
    <row r="11721" spans="1:15" x14ac:dyDescent="0.25">
      <c r="A11721" s="2">
        <v>36374</v>
      </c>
      <c r="B11721">
        <v>800</v>
      </c>
      <c r="C11721">
        <v>23.32</v>
      </c>
      <c r="D11721">
        <v>23.32</v>
      </c>
      <c r="E11721">
        <v>23.32</v>
      </c>
      <c r="F11721">
        <v>23.32</v>
      </c>
      <c r="M11721" s="15">
        <v>33331</v>
      </c>
      <c r="N11721" t="str">
        <f t="shared" si="402"/>
        <v>On</v>
      </c>
      <c r="O11721">
        <f t="shared" si="403"/>
        <v>1</v>
      </c>
    </row>
    <row r="11722" spans="1:15" x14ac:dyDescent="0.25">
      <c r="A11722" s="2">
        <v>36374</v>
      </c>
      <c r="B11722">
        <v>900</v>
      </c>
      <c r="C11722">
        <v>25.7</v>
      </c>
      <c r="D11722">
        <v>25.7</v>
      </c>
      <c r="E11722">
        <v>25.7</v>
      </c>
      <c r="F11722">
        <v>25.7</v>
      </c>
      <c r="M11722" s="15">
        <v>36087</v>
      </c>
      <c r="N11722" t="str">
        <f t="shared" si="402"/>
        <v>On</v>
      </c>
      <c r="O11722">
        <f t="shared" si="403"/>
        <v>1</v>
      </c>
    </row>
    <row r="11723" spans="1:15" x14ac:dyDescent="0.25">
      <c r="A11723" s="2">
        <v>36374</v>
      </c>
      <c r="B11723">
        <v>1000</v>
      </c>
      <c r="C11723">
        <v>38.369999999999997</v>
      </c>
      <c r="D11723">
        <v>38.5</v>
      </c>
      <c r="E11723">
        <v>38.729999999999997</v>
      </c>
      <c r="F11723">
        <v>38.369999999999997</v>
      </c>
      <c r="M11723" s="15">
        <v>38165</v>
      </c>
      <c r="N11723" t="str">
        <f t="shared" ref="N11723:N11786" si="404">+IF(B11723&gt;700,IF(B11723&lt;2400,"On","Off"),"Off")</f>
        <v>On</v>
      </c>
      <c r="O11723">
        <f t="shared" si="403"/>
        <v>1</v>
      </c>
    </row>
    <row r="11724" spans="1:15" x14ac:dyDescent="0.25">
      <c r="A11724" s="2">
        <v>36374</v>
      </c>
      <c r="B11724">
        <v>1100</v>
      </c>
      <c r="C11724">
        <v>39.83</v>
      </c>
      <c r="D11724">
        <v>40.31</v>
      </c>
      <c r="E11724">
        <v>41.16</v>
      </c>
      <c r="F11724">
        <v>39.83</v>
      </c>
      <c r="M11724" s="15">
        <v>39971</v>
      </c>
      <c r="N11724" t="str">
        <f t="shared" si="404"/>
        <v>On</v>
      </c>
      <c r="O11724">
        <f t="shared" si="403"/>
        <v>1</v>
      </c>
    </row>
    <row r="11725" spans="1:15" x14ac:dyDescent="0.25">
      <c r="A11725" s="2">
        <v>36374</v>
      </c>
      <c r="B11725">
        <v>1200</v>
      </c>
      <c r="C11725">
        <v>45.68</v>
      </c>
      <c r="D11725">
        <v>46.44</v>
      </c>
      <c r="E11725">
        <v>46.51</v>
      </c>
      <c r="F11725">
        <v>45.71</v>
      </c>
      <c r="M11725" s="15">
        <v>41256</v>
      </c>
      <c r="N11725" t="str">
        <f t="shared" si="404"/>
        <v>On</v>
      </c>
      <c r="O11725">
        <f t="shared" si="403"/>
        <v>1</v>
      </c>
    </row>
    <row r="11726" spans="1:15" x14ac:dyDescent="0.25">
      <c r="A11726" s="2">
        <v>36374</v>
      </c>
      <c r="B11726">
        <v>1300</v>
      </c>
      <c r="C11726">
        <v>47.31</v>
      </c>
      <c r="D11726">
        <v>47.85</v>
      </c>
      <c r="E11726">
        <v>47.98</v>
      </c>
      <c r="F11726">
        <v>47.33</v>
      </c>
      <c r="M11726" s="15">
        <v>42162</v>
      </c>
      <c r="N11726" t="str">
        <f t="shared" si="404"/>
        <v>On</v>
      </c>
      <c r="O11726">
        <f t="shared" si="403"/>
        <v>1</v>
      </c>
    </row>
    <row r="11727" spans="1:15" x14ac:dyDescent="0.25">
      <c r="A11727" s="2">
        <v>36374</v>
      </c>
      <c r="B11727">
        <v>1400</v>
      </c>
      <c r="C11727">
        <v>55.18</v>
      </c>
      <c r="D11727">
        <v>55.24</v>
      </c>
      <c r="E11727">
        <v>55.34</v>
      </c>
      <c r="F11727">
        <v>55.18</v>
      </c>
      <c r="M11727" s="15">
        <v>43332</v>
      </c>
      <c r="N11727" t="str">
        <f t="shared" si="404"/>
        <v>On</v>
      </c>
      <c r="O11727">
        <f t="shared" si="403"/>
        <v>1</v>
      </c>
    </row>
    <row r="11728" spans="1:15" x14ac:dyDescent="0.25">
      <c r="A11728" s="2">
        <v>36374</v>
      </c>
      <c r="B11728">
        <v>1500</v>
      </c>
      <c r="C11728">
        <v>54.6</v>
      </c>
      <c r="D11728">
        <v>54.83</v>
      </c>
      <c r="E11728">
        <v>55.24</v>
      </c>
      <c r="F11728">
        <v>54.6</v>
      </c>
      <c r="M11728" s="15">
        <v>44046</v>
      </c>
      <c r="N11728" t="str">
        <f t="shared" si="404"/>
        <v>On</v>
      </c>
      <c r="O11728">
        <f t="shared" si="403"/>
        <v>1</v>
      </c>
    </row>
    <row r="11729" spans="1:15" x14ac:dyDescent="0.25">
      <c r="A11729" s="2">
        <v>36374</v>
      </c>
      <c r="B11729">
        <v>1600</v>
      </c>
      <c r="C11729">
        <v>59.53</v>
      </c>
      <c r="D11729">
        <v>59.66</v>
      </c>
      <c r="E11729">
        <v>59.89</v>
      </c>
      <c r="F11729">
        <v>59.53</v>
      </c>
      <c r="M11729" s="15">
        <v>44670</v>
      </c>
      <c r="N11729" t="str">
        <f t="shared" si="404"/>
        <v>On</v>
      </c>
      <c r="O11729">
        <f t="shared" si="403"/>
        <v>1</v>
      </c>
    </row>
    <row r="11730" spans="1:15" x14ac:dyDescent="0.25">
      <c r="A11730" s="2">
        <v>36374</v>
      </c>
      <c r="B11730">
        <v>1700</v>
      </c>
      <c r="C11730">
        <v>74.33</v>
      </c>
      <c r="D11730">
        <v>74.33</v>
      </c>
      <c r="E11730">
        <v>74.33</v>
      </c>
      <c r="F11730">
        <v>74.33</v>
      </c>
      <c r="M11730" s="15">
        <v>45201</v>
      </c>
      <c r="N11730" t="str">
        <f t="shared" si="404"/>
        <v>On</v>
      </c>
      <c r="O11730">
        <f t="shared" si="403"/>
        <v>1</v>
      </c>
    </row>
    <row r="11731" spans="1:15" x14ac:dyDescent="0.25">
      <c r="A11731" s="2">
        <v>36374</v>
      </c>
      <c r="B11731">
        <v>1800</v>
      </c>
      <c r="C11731">
        <v>75</v>
      </c>
      <c r="D11731">
        <v>75</v>
      </c>
      <c r="E11731">
        <v>75</v>
      </c>
      <c r="F11731">
        <v>75</v>
      </c>
      <c r="M11731" s="15">
        <v>45305</v>
      </c>
      <c r="N11731" t="str">
        <f t="shared" si="404"/>
        <v>On</v>
      </c>
      <c r="O11731">
        <f t="shared" si="403"/>
        <v>1</v>
      </c>
    </row>
    <row r="11732" spans="1:15" x14ac:dyDescent="0.25">
      <c r="A11732" s="2">
        <v>36374</v>
      </c>
      <c r="B11732">
        <v>1900</v>
      </c>
      <c r="C11732">
        <v>65.61</v>
      </c>
      <c r="D11732">
        <v>65.66</v>
      </c>
      <c r="E11732">
        <v>65.61</v>
      </c>
      <c r="F11732">
        <v>65.61</v>
      </c>
      <c r="M11732" s="15">
        <v>44276</v>
      </c>
      <c r="N11732" t="str">
        <f t="shared" si="404"/>
        <v>On</v>
      </c>
      <c r="O11732">
        <f t="shared" si="403"/>
        <v>1</v>
      </c>
    </row>
    <row r="11733" spans="1:15" x14ac:dyDescent="0.25">
      <c r="A11733" s="2">
        <v>36374</v>
      </c>
      <c r="B11733">
        <v>2000</v>
      </c>
      <c r="C11733">
        <v>39.93</v>
      </c>
      <c r="D11733">
        <v>40.74</v>
      </c>
      <c r="E11733">
        <v>40.020000000000003</v>
      </c>
      <c r="F11733">
        <v>39.979999999999997</v>
      </c>
      <c r="M11733" s="15">
        <v>42339</v>
      </c>
      <c r="N11733" t="str">
        <f t="shared" si="404"/>
        <v>On</v>
      </c>
      <c r="O11733">
        <f t="shared" si="403"/>
        <v>1</v>
      </c>
    </row>
    <row r="11734" spans="1:15" x14ac:dyDescent="0.25">
      <c r="A11734" s="2">
        <v>36374</v>
      </c>
      <c r="B11734">
        <v>2100</v>
      </c>
      <c r="C11734">
        <v>42.25</v>
      </c>
      <c r="D11734">
        <v>42.99</v>
      </c>
      <c r="E11734">
        <v>42.33</v>
      </c>
      <c r="F11734">
        <v>42.29</v>
      </c>
      <c r="M11734" s="15">
        <v>41296</v>
      </c>
      <c r="N11734" t="str">
        <f t="shared" si="404"/>
        <v>On</v>
      </c>
      <c r="O11734">
        <f t="shared" si="403"/>
        <v>1</v>
      </c>
    </row>
    <row r="11735" spans="1:15" x14ac:dyDescent="0.25">
      <c r="A11735" s="2">
        <v>36374</v>
      </c>
      <c r="B11735">
        <v>2200</v>
      </c>
      <c r="C11735">
        <v>39.6</v>
      </c>
      <c r="D11735">
        <v>40.42</v>
      </c>
      <c r="E11735">
        <v>39.69</v>
      </c>
      <c r="F11735">
        <v>39.65</v>
      </c>
      <c r="M11735" s="15">
        <v>40564</v>
      </c>
      <c r="N11735" t="str">
        <f t="shared" si="404"/>
        <v>On</v>
      </c>
      <c r="O11735">
        <f t="shared" si="403"/>
        <v>1</v>
      </c>
    </row>
    <row r="11736" spans="1:15" x14ac:dyDescent="0.25">
      <c r="A11736" s="2">
        <v>36374</v>
      </c>
      <c r="B11736">
        <v>2300</v>
      </c>
      <c r="C11736">
        <v>26.79</v>
      </c>
      <c r="D11736">
        <v>27.98</v>
      </c>
      <c r="E11736">
        <v>26.92</v>
      </c>
      <c r="F11736">
        <v>26.85</v>
      </c>
      <c r="M11736" s="15">
        <v>36984</v>
      </c>
      <c r="N11736" t="str">
        <f t="shared" si="404"/>
        <v>On</v>
      </c>
      <c r="O11736">
        <f t="shared" si="403"/>
        <v>1</v>
      </c>
    </row>
    <row r="11737" spans="1:15" x14ac:dyDescent="0.25">
      <c r="A11737" s="2">
        <v>36374</v>
      </c>
      <c r="B11737">
        <v>2400</v>
      </c>
      <c r="C11737">
        <v>21.32</v>
      </c>
      <c r="D11737">
        <v>21.32</v>
      </c>
      <c r="E11737">
        <v>21.32</v>
      </c>
      <c r="F11737">
        <v>21.32</v>
      </c>
      <c r="M11737" s="15">
        <v>33595</v>
      </c>
      <c r="N11737" t="str">
        <f t="shared" si="404"/>
        <v>Off</v>
      </c>
      <c r="O11737">
        <f t="shared" si="403"/>
        <v>1</v>
      </c>
    </row>
    <row r="11738" spans="1:15" x14ac:dyDescent="0.25">
      <c r="A11738" s="2">
        <v>36375</v>
      </c>
      <c r="B11738">
        <v>100</v>
      </c>
      <c r="C11738">
        <v>19.02</v>
      </c>
      <c r="D11738">
        <v>19.02</v>
      </c>
      <c r="E11738">
        <v>19.02</v>
      </c>
      <c r="F11738">
        <v>19.02</v>
      </c>
      <c r="M11738" s="15">
        <v>30230</v>
      </c>
      <c r="N11738" t="str">
        <f t="shared" si="404"/>
        <v>Off</v>
      </c>
      <c r="O11738">
        <f t="shared" si="403"/>
        <v>2</v>
      </c>
    </row>
    <row r="11739" spans="1:15" x14ac:dyDescent="0.25">
      <c r="A11739" s="2">
        <v>36375</v>
      </c>
      <c r="B11739">
        <v>200</v>
      </c>
      <c r="C11739">
        <v>22.38</v>
      </c>
      <c r="D11739">
        <v>22.38</v>
      </c>
      <c r="E11739">
        <v>22.38</v>
      </c>
      <c r="F11739">
        <v>22.38</v>
      </c>
      <c r="M11739" s="15">
        <v>28264</v>
      </c>
      <c r="N11739" t="str">
        <f t="shared" si="404"/>
        <v>Off</v>
      </c>
      <c r="O11739">
        <f t="shared" si="403"/>
        <v>2</v>
      </c>
    </row>
    <row r="11740" spans="1:15" x14ac:dyDescent="0.25">
      <c r="A11740" s="2">
        <v>36375</v>
      </c>
      <c r="B11740">
        <v>300</v>
      </c>
      <c r="C11740">
        <v>14.84</v>
      </c>
      <c r="D11740">
        <v>14.84</v>
      </c>
      <c r="E11740">
        <v>14.84</v>
      </c>
      <c r="F11740">
        <v>14.84</v>
      </c>
      <c r="M11740" s="15">
        <v>27319</v>
      </c>
      <c r="N11740" t="str">
        <f t="shared" si="404"/>
        <v>Off</v>
      </c>
      <c r="O11740">
        <f t="shared" si="403"/>
        <v>2</v>
      </c>
    </row>
    <row r="11741" spans="1:15" x14ac:dyDescent="0.25">
      <c r="A11741" s="2">
        <v>36375</v>
      </c>
      <c r="B11741">
        <v>400</v>
      </c>
      <c r="C11741">
        <v>15.05</v>
      </c>
      <c r="D11741">
        <v>15.05</v>
      </c>
      <c r="E11741">
        <v>15.05</v>
      </c>
      <c r="F11741">
        <v>15.05</v>
      </c>
      <c r="M11741" s="15">
        <v>26359</v>
      </c>
      <c r="N11741" t="str">
        <f t="shared" si="404"/>
        <v>Off</v>
      </c>
      <c r="O11741">
        <f t="shared" si="403"/>
        <v>2</v>
      </c>
    </row>
    <row r="11742" spans="1:15" x14ac:dyDescent="0.25">
      <c r="A11742" s="2">
        <v>36375</v>
      </c>
      <c r="B11742">
        <v>500</v>
      </c>
      <c r="C11742">
        <v>15.38</v>
      </c>
      <c r="D11742">
        <v>15.38</v>
      </c>
      <c r="E11742">
        <v>15.38</v>
      </c>
      <c r="F11742">
        <v>15.38</v>
      </c>
      <c r="M11742" s="15">
        <v>26227</v>
      </c>
      <c r="N11742" t="str">
        <f t="shared" si="404"/>
        <v>Off</v>
      </c>
      <c r="O11742">
        <f t="shared" si="403"/>
        <v>2</v>
      </c>
    </row>
    <row r="11743" spans="1:15" x14ac:dyDescent="0.25">
      <c r="A11743" s="2">
        <v>36375</v>
      </c>
      <c r="B11743">
        <v>600</v>
      </c>
      <c r="C11743">
        <v>16.170000000000002</v>
      </c>
      <c r="D11743">
        <v>16.170000000000002</v>
      </c>
      <c r="E11743">
        <v>16.170000000000002</v>
      </c>
      <c r="F11743">
        <v>16.170000000000002</v>
      </c>
      <c r="M11743" s="15">
        <v>27201</v>
      </c>
      <c r="N11743" t="str">
        <f t="shared" si="404"/>
        <v>Off</v>
      </c>
      <c r="O11743">
        <f t="shared" si="403"/>
        <v>2</v>
      </c>
    </row>
    <row r="11744" spans="1:15" x14ac:dyDescent="0.25">
      <c r="A11744" s="2">
        <v>36375</v>
      </c>
      <c r="B11744">
        <v>700</v>
      </c>
      <c r="C11744">
        <v>15.93</v>
      </c>
      <c r="D11744">
        <v>15.93</v>
      </c>
      <c r="E11744">
        <v>15.93</v>
      </c>
      <c r="F11744">
        <v>15.93</v>
      </c>
      <c r="M11744" s="15">
        <v>28934</v>
      </c>
      <c r="N11744" t="str">
        <f t="shared" si="404"/>
        <v>Off</v>
      </c>
      <c r="O11744">
        <f t="shared" si="403"/>
        <v>2</v>
      </c>
    </row>
    <row r="11745" spans="1:15" x14ac:dyDescent="0.25">
      <c r="A11745" s="2">
        <v>36375</v>
      </c>
      <c r="B11745">
        <v>800</v>
      </c>
      <c r="C11745">
        <v>23.05</v>
      </c>
      <c r="D11745">
        <v>23.05</v>
      </c>
      <c r="E11745">
        <v>23.05</v>
      </c>
      <c r="F11745">
        <v>23.05</v>
      </c>
      <c r="M11745" s="15">
        <v>31360</v>
      </c>
      <c r="N11745" t="str">
        <f t="shared" si="404"/>
        <v>On</v>
      </c>
      <c r="O11745">
        <f t="shared" si="403"/>
        <v>2</v>
      </c>
    </row>
    <row r="11746" spans="1:15" x14ac:dyDescent="0.25">
      <c r="A11746" s="2">
        <v>36375</v>
      </c>
      <c r="B11746">
        <v>900</v>
      </c>
      <c r="C11746">
        <v>17.46</v>
      </c>
      <c r="D11746">
        <v>17.46</v>
      </c>
      <c r="E11746">
        <v>17.46</v>
      </c>
      <c r="F11746">
        <v>17.46</v>
      </c>
      <c r="M11746" s="15">
        <v>34396</v>
      </c>
      <c r="N11746" t="str">
        <f t="shared" si="404"/>
        <v>On</v>
      </c>
      <c r="O11746">
        <f t="shared" si="403"/>
        <v>2</v>
      </c>
    </row>
    <row r="11747" spans="1:15" x14ac:dyDescent="0.25">
      <c r="A11747" s="2">
        <v>36375</v>
      </c>
      <c r="B11747">
        <v>1000</v>
      </c>
      <c r="C11747">
        <v>18.190000000000001</v>
      </c>
      <c r="D11747">
        <v>18.190000000000001</v>
      </c>
      <c r="E11747">
        <v>18.190000000000001</v>
      </c>
      <c r="F11747">
        <v>18.190000000000001</v>
      </c>
      <c r="M11747" s="15">
        <v>35925</v>
      </c>
      <c r="N11747" t="str">
        <f t="shared" si="404"/>
        <v>On</v>
      </c>
      <c r="O11747">
        <f t="shared" ref="O11747:O11810" si="405">+WEEKDAY(A11747,2)</f>
        <v>2</v>
      </c>
    </row>
    <row r="11748" spans="1:15" x14ac:dyDescent="0.25">
      <c r="A11748" s="2">
        <v>36375</v>
      </c>
      <c r="B11748">
        <v>1100</v>
      </c>
      <c r="C11748">
        <v>34.4</v>
      </c>
      <c r="D11748">
        <v>34.4</v>
      </c>
      <c r="E11748">
        <v>34.4</v>
      </c>
      <c r="F11748">
        <v>34.4</v>
      </c>
      <c r="M11748" s="15">
        <v>37508</v>
      </c>
      <c r="N11748" t="str">
        <f t="shared" si="404"/>
        <v>On</v>
      </c>
      <c r="O11748">
        <f t="shared" si="405"/>
        <v>2</v>
      </c>
    </row>
    <row r="11749" spans="1:15" x14ac:dyDescent="0.25">
      <c r="A11749" s="2">
        <v>36375</v>
      </c>
      <c r="B11749">
        <v>1200</v>
      </c>
      <c r="C11749">
        <v>34.74</v>
      </c>
      <c r="D11749">
        <v>35.340000000000003</v>
      </c>
      <c r="E11749">
        <v>36.4</v>
      </c>
      <c r="F11749">
        <v>34.74</v>
      </c>
      <c r="M11749" s="15">
        <v>39185</v>
      </c>
      <c r="N11749" t="str">
        <f t="shared" si="404"/>
        <v>On</v>
      </c>
      <c r="O11749">
        <f t="shared" si="405"/>
        <v>2</v>
      </c>
    </row>
    <row r="11750" spans="1:15" x14ac:dyDescent="0.25">
      <c r="A11750" s="2">
        <v>36375</v>
      </c>
      <c r="B11750">
        <v>1300</v>
      </c>
      <c r="C11750">
        <v>22.64</v>
      </c>
      <c r="D11750">
        <v>23.96</v>
      </c>
      <c r="E11750">
        <v>26.29</v>
      </c>
      <c r="F11750">
        <v>22.64</v>
      </c>
      <c r="M11750" s="15">
        <v>40029</v>
      </c>
      <c r="N11750" t="str">
        <f t="shared" si="404"/>
        <v>On</v>
      </c>
      <c r="O11750">
        <f t="shared" si="405"/>
        <v>2</v>
      </c>
    </row>
    <row r="11751" spans="1:15" x14ac:dyDescent="0.25">
      <c r="A11751" s="2">
        <v>36375</v>
      </c>
      <c r="B11751">
        <v>1400</v>
      </c>
      <c r="C11751">
        <v>29.5</v>
      </c>
      <c r="D11751">
        <v>30.46</v>
      </c>
      <c r="E11751">
        <v>32.15</v>
      </c>
      <c r="F11751">
        <v>29.5</v>
      </c>
      <c r="M11751" s="15">
        <v>39932</v>
      </c>
      <c r="N11751" t="str">
        <f t="shared" si="404"/>
        <v>On</v>
      </c>
      <c r="O11751">
        <f t="shared" si="405"/>
        <v>2</v>
      </c>
    </row>
    <row r="11752" spans="1:15" x14ac:dyDescent="0.25">
      <c r="A11752" s="2">
        <v>36375</v>
      </c>
      <c r="B11752">
        <v>1500</v>
      </c>
      <c r="C11752">
        <v>48.17</v>
      </c>
      <c r="D11752">
        <v>48.62</v>
      </c>
      <c r="E11752">
        <v>49.41</v>
      </c>
      <c r="F11752">
        <v>48.17</v>
      </c>
      <c r="M11752" s="15">
        <v>41697</v>
      </c>
      <c r="N11752" t="str">
        <f t="shared" si="404"/>
        <v>On</v>
      </c>
      <c r="O11752">
        <f t="shared" si="405"/>
        <v>2</v>
      </c>
    </row>
    <row r="11753" spans="1:15" x14ac:dyDescent="0.25">
      <c r="A11753" s="2">
        <v>36375</v>
      </c>
      <c r="B11753">
        <v>1600</v>
      </c>
      <c r="C11753">
        <v>44.33</v>
      </c>
      <c r="D11753">
        <v>44.91</v>
      </c>
      <c r="E11753">
        <v>45.94</v>
      </c>
      <c r="F11753">
        <v>44.33</v>
      </c>
      <c r="M11753" s="15">
        <v>42573</v>
      </c>
      <c r="N11753" t="str">
        <f t="shared" si="404"/>
        <v>On</v>
      </c>
      <c r="O11753">
        <f t="shared" si="405"/>
        <v>2</v>
      </c>
    </row>
    <row r="11754" spans="1:15" x14ac:dyDescent="0.25">
      <c r="A11754" s="2">
        <v>36375</v>
      </c>
      <c r="B11754">
        <v>1700</v>
      </c>
      <c r="C11754">
        <v>46.15</v>
      </c>
      <c r="D11754">
        <v>46.54</v>
      </c>
      <c r="E11754">
        <v>47.24</v>
      </c>
      <c r="F11754">
        <v>46.15</v>
      </c>
      <c r="M11754" s="15">
        <v>43097</v>
      </c>
      <c r="N11754" t="str">
        <f t="shared" si="404"/>
        <v>On</v>
      </c>
      <c r="O11754">
        <f t="shared" si="405"/>
        <v>2</v>
      </c>
    </row>
    <row r="11755" spans="1:15" x14ac:dyDescent="0.25">
      <c r="A11755" s="2">
        <v>36375</v>
      </c>
      <c r="B11755">
        <v>1800</v>
      </c>
      <c r="C11755">
        <v>41.98</v>
      </c>
      <c r="D11755">
        <v>42.39</v>
      </c>
      <c r="E11755">
        <v>43.11</v>
      </c>
      <c r="F11755">
        <v>41.98</v>
      </c>
      <c r="M11755" s="15">
        <v>43000</v>
      </c>
      <c r="N11755" t="str">
        <f t="shared" si="404"/>
        <v>On</v>
      </c>
      <c r="O11755">
        <f t="shared" si="405"/>
        <v>2</v>
      </c>
    </row>
    <row r="11756" spans="1:15" x14ac:dyDescent="0.25">
      <c r="A11756" s="2">
        <v>36375</v>
      </c>
      <c r="B11756">
        <v>1900</v>
      </c>
      <c r="C11756">
        <v>37.479999999999997</v>
      </c>
      <c r="D11756">
        <v>38.04</v>
      </c>
      <c r="E11756">
        <v>39.03</v>
      </c>
      <c r="F11756">
        <v>37.479999999999997</v>
      </c>
      <c r="M11756" s="15">
        <v>41702</v>
      </c>
      <c r="N11756" t="str">
        <f t="shared" si="404"/>
        <v>On</v>
      </c>
      <c r="O11756">
        <f t="shared" si="405"/>
        <v>2</v>
      </c>
    </row>
    <row r="11757" spans="1:15" x14ac:dyDescent="0.25">
      <c r="A11757" s="2">
        <v>36375</v>
      </c>
      <c r="B11757">
        <v>2000</v>
      </c>
      <c r="C11757">
        <v>29.43</v>
      </c>
      <c r="D11757">
        <v>30.27</v>
      </c>
      <c r="E11757">
        <v>31.74</v>
      </c>
      <c r="F11757">
        <v>29.43</v>
      </c>
      <c r="M11757" s="15">
        <v>40054</v>
      </c>
      <c r="N11757" t="str">
        <f t="shared" si="404"/>
        <v>On</v>
      </c>
      <c r="O11757">
        <f t="shared" si="405"/>
        <v>2</v>
      </c>
    </row>
    <row r="11758" spans="1:15" x14ac:dyDescent="0.25">
      <c r="A11758" s="2">
        <v>36375</v>
      </c>
      <c r="B11758">
        <v>2100</v>
      </c>
      <c r="C11758">
        <v>29.94</v>
      </c>
      <c r="D11758">
        <v>29.94</v>
      </c>
      <c r="E11758">
        <v>29.94</v>
      </c>
      <c r="F11758">
        <v>29.94</v>
      </c>
      <c r="M11758" s="15">
        <v>39231</v>
      </c>
      <c r="N11758" t="str">
        <f t="shared" si="404"/>
        <v>On</v>
      </c>
      <c r="O11758">
        <f t="shared" si="405"/>
        <v>2</v>
      </c>
    </row>
    <row r="11759" spans="1:15" x14ac:dyDescent="0.25">
      <c r="A11759" s="2">
        <v>36375</v>
      </c>
      <c r="B11759">
        <v>2200</v>
      </c>
      <c r="C11759">
        <v>29.4</v>
      </c>
      <c r="D11759">
        <v>29.4</v>
      </c>
      <c r="E11759">
        <v>29.4</v>
      </c>
      <c r="F11759">
        <v>29.4</v>
      </c>
      <c r="M11759" s="15">
        <v>38417</v>
      </c>
      <c r="N11759" t="str">
        <f t="shared" si="404"/>
        <v>On</v>
      </c>
      <c r="O11759">
        <f t="shared" si="405"/>
        <v>2</v>
      </c>
    </row>
    <row r="11760" spans="1:15" x14ac:dyDescent="0.25">
      <c r="A11760" s="2">
        <v>36375</v>
      </c>
      <c r="B11760">
        <v>2300</v>
      </c>
      <c r="C11760">
        <v>27.58</v>
      </c>
      <c r="D11760">
        <v>27.58</v>
      </c>
      <c r="E11760">
        <v>27.58</v>
      </c>
      <c r="F11760">
        <v>27.58</v>
      </c>
      <c r="M11760" s="15">
        <v>35010</v>
      </c>
      <c r="N11760" t="str">
        <f t="shared" si="404"/>
        <v>On</v>
      </c>
      <c r="O11760">
        <f t="shared" si="405"/>
        <v>2</v>
      </c>
    </row>
    <row r="11761" spans="1:15" x14ac:dyDescent="0.25">
      <c r="A11761" s="2">
        <v>36375</v>
      </c>
      <c r="B11761">
        <v>2400</v>
      </c>
      <c r="C11761">
        <v>21.03</v>
      </c>
      <c r="D11761">
        <v>21.03</v>
      </c>
      <c r="E11761">
        <v>21.03</v>
      </c>
      <c r="F11761">
        <v>21.03</v>
      </c>
      <c r="M11761" s="15">
        <v>32084</v>
      </c>
      <c r="N11761" t="str">
        <f t="shared" si="404"/>
        <v>Off</v>
      </c>
      <c r="O11761">
        <f t="shared" si="405"/>
        <v>2</v>
      </c>
    </row>
    <row r="11762" spans="1:15" x14ac:dyDescent="0.25">
      <c r="A11762" s="2">
        <v>36376</v>
      </c>
      <c r="B11762">
        <v>100</v>
      </c>
      <c r="C11762">
        <v>16.579999999999998</v>
      </c>
      <c r="D11762">
        <v>16.579999999999998</v>
      </c>
      <c r="E11762">
        <v>16.579999999999998</v>
      </c>
      <c r="F11762">
        <v>16.579999999999998</v>
      </c>
      <c r="M11762" s="15">
        <v>29160</v>
      </c>
      <c r="N11762" t="str">
        <f t="shared" si="404"/>
        <v>Off</v>
      </c>
      <c r="O11762">
        <f t="shared" si="405"/>
        <v>3</v>
      </c>
    </row>
    <row r="11763" spans="1:15" x14ac:dyDescent="0.25">
      <c r="A11763" s="2">
        <v>36376</v>
      </c>
      <c r="B11763">
        <v>200</v>
      </c>
      <c r="C11763">
        <v>16.75</v>
      </c>
      <c r="D11763">
        <v>16.75</v>
      </c>
      <c r="E11763">
        <v>16.75</v>
      </c>
      <c r="F11763">
        <v>16.75</v>
      </c>
      <c r="M11763" s="15">
        <v>27023</v>
      </c>
      <c r="N11763" t="str">
        <f t="shared" si="404"/>
        <v>Off</v>
      </c>
      <c r="O11763">
        <f t="shared" si="405"/>
        <v>3</v>
      </c>
    </row>
    <row r="11764" spans="1:15" x14ac:dyDescent="0.25">
      <c r="A11764" s="2">
        <v>36376</v>
      </c>
      <c r="B11764">
        <v>300</v>
      </c>
      <c r="C11764">
        <v>15.28</v>
      </c>
      <c r="D11764">
        <v>15.28</v>
      </c>
      <c r="E11764">
        <v>15.28</v>
      </c>
      <c r="F11764">
        <v>15.28</v>
      </c>
      <c r="M11764" s="15">
        <v>26028</v>
      </c>
      <c r="N11764" t="str">
        <f t="shared" si="404"/>
        <v>Off</v>
      </c>
      <c r="O11764">
        <f t="shared" si="405"/>
        <v>3</v>
      </c>
    </row>
    <row r="11765" spans="1:15" x14ac:dyDescent="0.25">
      <c r="A11765" s="2">
        <v>36376</v>
      </c>
      <c r="B11765">
        <v>400</v>
      </c>
      <c r="C11765">
        <v>13.68</v>
      </c>
      <c r="D11765">
        <v>13.68</v>
      </c>
      <c r="E11765">
        <v>13.68</v>
      </c>
      <c r="F11765">
        <v>13.68</v>
      </c>
      <c r="M11765" s="15">
        <v>25263</v>
      </c>
      <c r="N11765" t="str">
        <f t="shared" si="404"/>
        <v>Off</v>
      </c>
      <c r="O11765">
        <f t="shared" si="405"/>
        <v>3</v>
      </c>
    </row>
    <row r="11766" spans="1:15" x14ac:dyDescent="0.25">
      <c r="A11766" s="2">
        <v>36376</v>
      </c>
      <c r="B11766">
        <v>500</v>
      </c>
      <c r="C11766">
        <v>12.83</v>
      </c>
      <c r="D11766">
        <v>12.83</v>
      </c>
      <c r="E11766">
        <v>12.83</v>
      </c>
      <c r="F11766">
        <v>12.83</v>
      </c>
      <c r="M11766" s="15">
        <v>25279</v>
      </c>
      <c r="N11766" t="str">
        <f t="shared" si="404"/>
        <v>Off</v>
      </c>
      <c r="O11766">
        <f t="shared" si="405"/>
        <v>3</v>
      </c>
    </row>
    <row r="11767" spans="1:15" x14ac:dyDescent="0.25">
      <c r="A11767" s="2">
        <v>36376</v>
      </c>
      <c r="B11767">
        <v>600</v>
      </c>
      <c r="C11767">
        <v>14.17</v>
      </c>
      <c r="D11767">
        <v>14.17</v>
      </c>
      <c r="E11767">
        <v>14.17</v>
      </c>
      <c r="F11767">
        <v>14.17</v>
      </c>
      <c r="M11767" s="15">
        <v>26376</v>
      </c>
      <c r="N11767" t="str">
        <f t="shared" si="404"/>
        <v>Off</v>
      </c>
      <c r="O11767">
        <f t="shared" si="405"/>
        <v>3</v>
      </c>
    </row>
    <row r="11768" spans="1:15" x14ac:dyDescent="0.25">
      <c r="A11768" s="2">
        <v>36376</v>
      </c>
      <c r="B11768">
        <v>700</v>
      </c>
      <c r="C11768">
        <v>16.28</v>
      </c>
      <c r="D11768">
        <v>16.28</v>
      </c>
      <c r="E11768">
        <v>16.28</v>
      </c>
      <c r="F11768">
        <v>16.28</v>
      </c>
      <c r="M11768" s="15">
        <v>28416</v>
      </c>
      <c r="N11768" t="str">
        <f t="shared" si="404"/>
        <v>Off</v>
      </c>
      <c r="O11768">
        <f t="shared" si="405"/>
        <v>3</v>
      </c>
    </row>
    <row r="11769" spans="1:15" x14ac:dyDescent="0.25">
      <c r="A11769" s="2">
        <v>36376</v>
      </c>
      <c r="B11769">
        <v>800</v>
      </c>
      <c r="C11769">
        <v>19.78</v>
      </c>
      <c r="D11769">
        <v>19.78</v>
      </c>
      <c r="E11769">
        <v>19.78</v>
      </c>
      <c r="F11769">
        <v>19.78</v>
      </c>
      <c r="M11769" s="15">
        <v>31290</v>
      </c>
      <c r="N11769" t="str">
        <f t="shared" si="404"/>
        <v>On</v>
      </c>
      <c r="O11769">
        <f t="shared" si="405"/>
        <v>3</v>
      </c>
    </row>
    <row r="11770" spans="1:15" x14ac:dyDescent="0.25">
      <c r="A11770" s="2">
        <v>36376</v>
      </c>
      <c r="B11770">
        <v>900</v>
      </c>
      <c r="C11770">
        <v>18.23</v>
      </c>
      <c r="D11770">
        <v>18.23</v>
      </c>
      <c r="E11770">
        <v>18.23</v>
      </c>
      <c r="F11770">
        <v>18.23</v>
      </c>
      <c r="M11770" s="15">
        <v>34360</v>
      </c>
      <c r="N11770" t="str">
        <f t="shared" si="404"/>
        <v>On</v>
      </c>
      <c r="O11770">
        <f t="shared" si="405"/>
        <v>3</v>
      </c>
    </row>
    <row r="11771" spans="1:15" x14ac:dyDescent="0.25">
      <c r="A11771" s="2">
        <v>36376</v>
      </c>
      <c r="B11771">
        <v>1000</v>
      </c>
      <c r="C11771">
        <v>29.92</v>
      </c>
      <c r="D11771">
        <v>29.92</v>
      </c>
      <c r="E11771">
        <v>29.92</v>
      </c>
      <c r="F11771">
        <v>29.92</v>
      </c>
      <c r="M11771" s="15">
        <v>36770</v>
      </c>
      <c r="N11771" t="str">
        <f t="shared" si="404"/>
        <v>On</v>
      </c>
      <c r="O11771">
        <f t="shared" si="405"/>
        <v>3</v>
      </c>
    </row>
    <row r="11772" spans="1:15" x14ac:dyDescent="0.25">
      <c r="A11772" s="2">
        <v>36376</v>
      </c>
      <c r="B11772">
        <v>1100</v>
      </c>
      <c r="C11772">
        <v>36.33</v>
      </c>
      <c r="D11772">
        <v>36.33</v>
      </c>
      <c r="E11772">
        <v>36.33</v>
      </c>
      <c r="F11772">
        <v>36.33</v>
      </c>
      <c r="M11772" s="15">
        <v>38437</v>
      </c>
      <c r="N11772" t="str">
        <f t="shared" si="404"/>
        <v>On</v>
      </c>
      <c r="O11772">
        <f t="shared" si="405"/>
        <v>3</v>
      </c>
    </row>
    <row r="11773" spans="1:15" x14ac:dyDescent="0.25">
      <c r="A11773" s="2">
        <v>36376</v>
      </c>
      <c r="B11773">
        <v>1200</v>
      </c>
      <c r="C11773">
        <v>31.1</v>
      </c>
      <c r="D11773">
        <v>31.97</v>
      </c>
      <c r="E11773">
        <v>33.369999999999997</v>
      </c>
      <c r="F11773">
        <v>31.1</v>
      </c>
      <c r="M11773" s="15">
        <v>40575</v>
      </c>
      <c r="N11773" t="str">
        <f t="shared" si="404"/>
        <v>On</v>
      </c>
      <c r="O11773">
        <f t="shared" si="405"/>
        <v>3</v>
      </c>
    </row>
    <row r="11774" spans="1:15" x14ac:dyDescent="0.25">
      <c r="A11774" s="2">
        <v>36376</v>
      </c>
      <c r="B11774">
        <v>1300</v>
      </c>
      <c r="C11774">
        <v>37.159999999999997</v>
      </c>
      <c r="D11774">
        <v>37.799999999999997</v>
      </c>
      <c r="E11774">
        <v>38.83</v>
      </c>
      <c r="F11774">
        <v>37.159999999999997</v>
      </c>
      <c r="M11774" s="15">
        <v>41044</v>
      </c>
      <c r="N11774" t="str">
        <f t="shared" si="404"/>
        <v>On</v>
      </c>
      <c r="O11774">
        <f t="shared" si="405"/>
        <v>3</v>
      </c>
    </row>
    <row r="11775" spans="1:15" x14ac:dyDescent="0.25">
      <c r="A11775" s="2">
        <v>36376</v>
      </c>
      <c r="B11775">
        <v>1400</v>
      </c>
      <c r="C11775">
        <v>45.78</v>
      </c>
      <c r="D11775">
        <v>46.09</v>
      </c>
      <c r="E11775">
        <v>46.59</v>
      </c>
      <c r="F11775">
        <v>45.78</v>
      </c>
      <c r="M11775" s="15">
        <v>42249</v>
      </c>
      <c r="N11775" t="str">
        <f t="shared" si="404"/>
        <v>On</v>
      </c>
      <c r="O11775">
        <f t="shared" si="405"/>
        <v>3</v>
      </c>
    </row>
    <row r="11776" spans="1:15" x14ac:dyDescent="0.25">
      <c r="A11776" s="2">
        <v>36376</v>
      </c>
      <c r="B11776">
        <v>1500</v>
      </c>
      <c r="C11776">
        <v>41.46</v>
      </c>
      <c r="D11776">
        <v>47.97</v>
      </c>
      <c r="E11776">
        <v>48.59</v>
      </c>
      <c r="F11776">
        <v>44.7</v>
      </c>
      <c r="M11776" s="15">
        <v>43064</v>
      </c>
      <c r="N11776" t="str">
        <f t="shared" si="404"/>
        <v>On</v>
      </c>
      <c r="O11776">
        <f t="shared" si="405"/>
        <v>3</v>
      </c>
    </row>
    <row r="11777" spans="1:15" x14ac:dyDescent="0.25">
      <c r="A11777" s="2">
        <v>36376</v>
      </c>
      <c r="B11777">
        <v>1600</v>
      </c>
      <c r="C11777">
        <v>55.06</v>
      </c>
      <c r="D11777">
        <v>56.38</v>
      </c>
      <c r="E11777">
        <v>56.49</v>
      </c>
      <c r="F11777">
        <v>55.72</v>
      </c>
      <c r="M11777" s="15">
        <v>43789</v>
      </c>
      <c r="N11777" t="str">
        <f t="shared" si="404"/>
        <v>On</v>
      </c>
      <c r="O11777">
        <f t="shared" si="405"/>
        <v>3</v>
      </c>
    </row>
    <row r="11778" spans="1:15" x14ac:dyDescent="0.25">
      <c r="A11778" s="2">
        <v>36376</v>
      </c>
      <c r="B11778">
        <v>1700</v>
      </c>
      <c r="C11778">
        <v>48.7</v>
      </c>
      <c r="D11778">
        <v>50.8</v>
      </c>
      <c r="E11778">
        <v>51.02</v>
      </c>
      <c r="F11778">
        <v>49.74</v>
      </c>
      <c r="M11778" s="15">
        <v>44054</v>
      </c>
      <c r="N11778" t="str">
        <f t="shared" si="404"/>
        <v>On</v>
      </c>
      <c r="O11778">
        <f t="shared" si="405"/>
        <v>3</v>
      </c>
    </row>
    <row r="11779" spans="1:15" x14ac:dyDescent="0.25">
      <c r="A11779" s="2">
        <v>36376</v>
      </c>
      <c r="B11779">
        <v>1800</v>
      </c>
      <c r="C11779">
        <v>55.45</v>
      </c>
      <c r="D11779">
        <v>55.71</v>
      </c>
      <c r="E11779">
        <v>56.11</v>
      </c>
      <c r="F11779">
        <v>55.45</v>
      </c>
      <c r="M11779" s="15">
        <v>43899</v>
      </c>
      <c r="N11779" t="str">
        <f t="shared" si="404"/>
        <v>On</v>
      </c>
      <c r="O11779">
        <f t="shared" si="405"/>
        <v>3</v>
      </c>
    </row>
    <row r="11780" spans="1:15" x14ac:dyDescent="0.25">
      <c r="A11780" s="2">
        <v>36376</v>
      </c>
      <c r="B11780">
        <v>1900</v>
      </c>
      <c r="C11780">
        <v>39.93</v>
      </c>
      <c r="D11780">
        <v>40.75</v>
      </c>
      <c r="E11780">
        <v>42.05</v>
      </c>
      <c r="F11780">
        <v>39.93</v>
      </c>
      <c r="M11780" s="15">
        <v>42565</v>
      </c>
      <c r="N11780" t="str">
        <f t="shared" si="404"/>
        <v>On</v>
      </c>
      <c r="O11780">
        <f t="shared" si="405"/>
        <v>3</v>
      </c>
    </row>
    <row r="11781" spans="1:15" x14ac:dyDescent="0.25">
      <c r="A11781" s="2">
        <v>36376</v>
      </c>
      <c r="B11781">
        <v>2000</v>
      </c>
      <c r="C11781">
        <v>36.619999999999997</v>
      </c>
      <c r="D11781">
        <v>37.33</v>
      </c>
      <c r="E11781">
        <v>38.46</v>
      </c>
      <c r="F11781">
        <v>36.619999999999997</v>
      </c>
      <c r="M11781" s="15">
        <v>40381</v>
      </c>
      <c r="N11781" t="str">
        <f t="shared" si="404"/>
        <v>On</v>
      </c>
      <c r="O11781">
        <f t="shared" si="405"/>
        <v>3</v>
      </c>
    </row>
    <row r="11782" spans="1:15" x14ac:dyDescent="0.25">
      <c r="A11782" s="2">
        <v>36376</v>
      </c>
      <c r="B11782">
        <v>2100</v>
      </c>
      <c r="C11782">
        <v>41.93</v>
      </c>
      <c r="D11782">
        <v>42.15</v>
      </c>
      <c r="E11782">
        <v>42.51</v>
      </c>
      <c r="F11782">
        <v>41.93</v>
      </c>
      <c r="M11782" s="15">
        <v>39790</v>
      </c>
      <c r="N11782" t="str">
        <f t="shared" si="404"/>
        <v>On</v>
      </c>
      <c r="O11782">
        <f t="shared" si="405"/>
        <v>3</v>
      </c>
    </row>
    <row r="11783" spans="1:15" x14ac:dyDescent="0.25">
      <c r="A11783" s="2">
        <v>36376</v>
      </c>
      <c r="B11783">
        <v>2200</v>
      </c>
      <c r="C11783">
        <v>40.29</v>
      </c>
      <c r="D11783">
        <v>40.29</v>
      </c>
      <c r="E11783">
        <v>40.29</v>
      </c>
      <c r="F11783">
        <v>40.29</v>
      </c>
      <c r="M11783" s="15">
        <v>39067</v>
      </c>
      <c r="N11783" t="str">
        <f t="shared" si="404"/>
        <v>On</v>
      </c>
      <c r="O11783">
        <f t="shared" si="405"/>
        <v>3</v>
      </c>
    </row>
    <row r="11784" spans="1:15" x14ac:dyDescent="0.25">
      <c r="A11784" s="2">
        <v>36376</v>
      </c>
      <c r="B11784">
        <v>2300</v>
      </c>
      <c r="C11784">
        <v>28.05</v>
      </c>
      <c r="D11784">
        <v>28.05</v>
      </c>
      <c r="E11784">
        <v>28.05</v>
      </c>
      <c r="F11784">
        <v>28.05</v>
      </c>
      <c r="M11784" s="15">
        <v>35977</v>
      </c>
      <c r="N11784" t="str">
        <f t="shared" si="404"/>
        <v>On</v>
      </c>
      <c r="O11784">
        <f t="shared" si="405"/>
        <v>3</v>
      </c>
    </row>
    <row r="11785" spans="1:15" x14ac:dyDescent="0.25">
      <c r="A11785" s="2">
        <v>36376</v>
      </c>
      <c r="B11785">
        <v>2400</v>
      </c>
      <c r="C11785">
        <v>19.579999999999998</v>
      </c>
      <c r="D11785">
        <v>19.579999999999998</v>
      </c>
      <c r="E11785">
        <v>19.579999999999998</v>
      </c>
      <c r="F11785">
        <v>19.579999999999998</v>
      </c>
      <c r="M11785" s="15">
        <v>33010</v>
      </c>
      <c r="N11785" t="str">
        <f t="shared" si="404"/>
        <v>Off</v>
      </c>
      <c r="O11785">
        <f t="shared" si="405"/>
        <v>3</v>
      </c>
    </row>
    <row r="11786" spans="1:15" x14ac:dyDescent="0.25">
      <c r="A11786" s="2">
        <v>36377</v>
      </c>
      <c r="B11786">
        <v>100</v>
      </c>
      <c r="C11786">
        <v>17.71</v>
      </c>
      <c r="D11786">
        <v>17.71</v>
      </c>
      <c r="E11786">
        <v>17.71</v>
      </c>
      <c r="F11786">
        <v>17.71</v>
      </c>
      <c r="M11786" s="15">
        <v>29999</v>
      </c>
      <c r="N11786" t="str">
        <f t="shared" si="404"/>
        <v>Off</v>
      </c>
      <c r="O11786">
        <f t="shared" si="405"/>
        <v>4</v>
      </c>
    </row>
    <row r="11787" spans="1:15" x14ac:dyDescent="0.25">
      <c r="A11787" s="2">
        <v>36377</v>
      </c>
      <c r="B11787">
        <v>200</v>
      </c>
      <c r="C11787">
        <v>14.86</v>
      </c>
      <c r="D11787">
        <v>14.86</v>
      </c>
      <c r="E11787">
        <v>14.86</v>
      </c>
      <c r="F11787">
        <v>14.86</v>
      </c>
      <c r="M11787" s="15">
        <v>28184</v>
      </c>
      <c r="N11787" t="str">
        <f t="shared" ref="N11787:N11850" si="406">+IF(B11787&gt;700,IF(B11787&lt;2400,"On","Off"),"Off")</f>
        <v>Off</v>
      </c>
      <c r="O11787">
        <f t="shared" si="405"/>
        <v>4</v>
      </c>
    </row>
    <row r="11788" spans="1:15" x14ac:dyDescent="0.25">
      <c r="A11788" s="2">
        <v>36377</v>
      </c>
      <c r="B11788">
        <v>300</v>
      </c>
      <c r="C11788">
        <v>16.46</v>
      </c>
      <c r="D11788">
        <v>16.46</v>
      </c>
      <c r="E11788">
        <v>16.46</v>
      </c>
      <c r="F11788">
        <v>16.46</v>
      </c>
      <c r="M11788" s="15">
        <v>27010</v>
      </c>
      <c r="N11788" t="str">
        <f t="shared" si="406"/>
        <v>Off</v>
      </c>
      <c r="O11788">
        <f t="shared" si="405"/>
        <v>4</v>
      </c>
    </row>
    <row r="11789" spans="1:15" x14ac:dyDescent="0.25">
      <c r="A11789" s="2">
        <v>36377</v>
      </c>
      <c r="B11789">
        <v>400</v>
      </c>
      <c r="C11789">
        <v>15.48</v>
      </c>
      <c r="D11789">
        <v>15.48</v>
      </c>
      <c r="E11789">
        <v>15.48</v>
      </c>
      <c r="F11789">
        <v>15.48</v>
      </c>
      <c r="M11789" s="15">
        <v>26320</v>
      </c>
      <c r="N11789" t="str">
        <f t="shared" si="406"/>
        <v>Off</v>
      </c>
      <c r="O11789">
        <f t="shared" si="405"/>
        <v>4</v>
      </c>
    </row>
    <row r="11790" spans="1:15" x14ac:dyDescent="0.25">
      <c r="A11790" s="2">
        <v>36377</v>
      </c>
      <c r="B11790">
        <v>500</v>
      </c>
      <c r="C11790">
        <v>11.95</v>
      </c>
      <c r="D11790">
        <v>11.95</v>
      </c>
      <c r="E11790">
        <v>11.95</v>
      </c>
      <c r="F11790">
        <v>11.95</v>
      </c>
      <c r="M11790" s="15">
        <v>26245</v>
      </c>
      <c r="N11790" t="str">
        <f t="shared" si="406"/>
        <v>Off</v>
      </c>
      <c r="O11790">
        <f t="shared" si="405"/>
        <v>4</v>
      </c>
    </row>
    <row r="11791" spans="1:15" x14ac:dyDescent="0.25">
      <c r="A11791" s="2">
        <v>36377</v>
      </c>
      <c r="B11791">
        <v>600</v>
      </c>
      <c r="C11791">
        <v>17.55</v>
      </c>
      <c r="D11791">
        <v>17.55</v>
      </c>
      <c r="E11791">
        <v>17.55</v>
      </c>
      <c r="F11791">
        <v>17.55</v>
      </c>
      <c r="M11791" s="15">
        <v>27167</v>
      </c>
      <c r="N11791" t="str">
        <f t="shared" si="406"/>
        <v>Off</v>
      </c>
      <c r="O11791">
        <f t="shared" si="405"/>
        <v>4</v>
      </c>
    </row>
    <row r="11792" spans="1:15" x14ac:dyDescent="0.25">
      <c r="A11792" s="2">
        <v>36377</v>
      </c>
      <c r="B11792">
        <v>700</v>
      </c>
      <c r="C11792">
        <v>17.649999999999999</v>
      </c>
      <c r="D11792">
        <v>17.649999999999999</v>
      </c>
      <c r="E11792">
        <v>17.649999999999999</v>
      </c>
      <c r="F11792">
        <v>17.649999999999999</v>
      </c>
      <c r="M11792" s="15">
        <v>29282</v>
      </c>
      <c r="N11792" t="str">
        <f t="shared" si="406"/>
        <v>Off</v>
      </c>
      <c r="O11792">
        <f t="shared" si="405"/>
        <v>4</v>
      </c>
    </row>
    <row r="11793" spans="1:15" x14ac:dyDescent="0.25">
      <c r="A11793" s="2">
        <v>36377</v>
      </c>
      <c r="B11793">
        <v>800</v>
      </c>
      <c r="C11793">
        <v>25.09</v>
      </c>
      <c r="D11793">
        <v>25.09</v>
      </c>
      <c r="E11793">
        <v>25.09</v>
      </c>
      <c r="F11793">
        <v>25.09</v>
      </c>
      <c r="M11793" s="15">
        <v>32044</v>
      </c>
      <c r="N11793" t="str">
        <f t="shared" si="406"/>
        <v>On</v>
      </c>
      <c r="O11793">
        <f t="shared" si="405"/>
        <v>4</v>
      </c>
    </row>
    <row r="11794" spans="1:15" x14ac:dyDescent="0.25">
      <c r="A11794" s="2">
        <v>36377</v>
      </c>
      <c r="B11794">
        <v>900</v>
      </c>
      <c r="C11794">
        <v>28.8</v>
      </c>
      <c r="D11794">
        <v>28.8</v>
      </c>
      <c r="E11794">
        <v>28.8</v>
      </c>
      <c r="F11794">
        <v>28.8</v>
      </c>
      <c r="M11794" s="15">
        <v>35026</v>
      </c>
      <c r="N11794" t="str">
        <f t="shared" si="406"/>
        <v>On</v>
      </c>
      <c r="O11794">
        <f t="shared" si="405"/>
        <v>4</v>
      </c>
    </row>
    <row r="11795" spans="1:15" x14ac:dyDescent="0.25">
      <c r="A11795" s="2">
        <v>36377</v>
      </c>
      <c r="B11795">
        <v>1000</v>
      </c>
      <c r="C11795">
        <v>29.69</v>
      </c>
      <c r="D11795">
        <v>29.69</v>
      </c>
      <c r="E11795">
        <v>29.69</v>
      </c>
      <c r="F11795">
        <v>29.69</v>
      </c>
      <c r="M11795" s="15">
        <v>37235</v>
      </c>
      <c r="N11795" t="str">
        <f t="shared" si="406"/>
        <v>On</v>
      </c>
      <c r="O11795">
        <f t="shared" si="405"/>
        <v>4</v>
      </c>
    </row>
    <row r="11796" spans="1:15" x14ac:dyDescent="0.25">
      <c r="A11796" s="2">
        <v>36377</v>
      </c>
      <c r="B11796">
        <v>1100</v>
      </c>
      <c r="C11796">
        <v>40.33</v>
      </c>
      <c r="D11796">
        <v>40.64</v>
      </c>
      <c r="E11796">
        <v>41.25</v>
      </c>
      <c r="F11796">
        <v>40.33</v>
      </c>
      <c r="M11796" s="15">
        <v>39500</v>
      </c>
      <c r="N11796" t="str">
        <f t="shared" si="406"/>
        <v>On</v>
      </c>
      <c r="O11796">
        <f t="shared" si="405"/>
        <v>4</v>
      </c>
    </row>
    <row r="11797" spans="1:15" x14ac:dyDescent="0.25">
      <c r="A11797" s="2">
        <v>36377</v>
      </c>
      <c r="B11797">
        <v>1200</v>
      </c>
      <c r="C11797">
        <v>46.38</v>
      </c>
      <c r="D11797">
        <v>46.61</v>
      </c>
      <c r="E11797">
        <v>47.05</v>
      </c>
      <c r="F11797">
        <v>46.38</v>
      </c>
      <c r="M11797" s="15">
        <v>41406</v>
      </c>
      <c r="N11797" t="str">
        <f t="shared" si="406"/>
        <v>On</v>
      </c>
      <c r="O11797">
        <f t="shared" si="405"/>
        <v>4</v>
      </c>
    </row>
    <row r="11798" spans="1:15" x14ac:dyDescent="0.25">
      <c r="A11798" s="2">
        <v>36377</v>
      </c>
      <c r="B11798">
        <v>1300</v>
      </c>
      <c r="C11798">
        <v>47.98</v>
      </c>
      <c r="D11798">
        <v>48.16</v>
      </c>
      <c r="E11798">
        <v>48.51</v>
      </c>
      <c r="F11798">
        <v>47.98</v>
      </c>
      <c r="M11798" s="15">
        <v>42538</v>
      </c>
      <c r="N11798" t="str">
        <f t="shared" si="406"/>
        <v>On</v>
      </c>
      <c r="O11798">
        <f t="shared" si="405"/>
        <v>4</v>
      </c>
    </row>
    <row r="11799" spans="1:15" x14ac:dyDescent="0.25">
      <c r="A11799" s="2">
        <v>36377</v>
      </c>
      <c r="B11799">
        <v>1400</v>
      </c>
      <c r="C11799">
        <v>46.23</v>
      </c>
      <c r="D11799">
        <v>46.46</v>
      </c>
      <c r="E11799">
        <v>46.92</v>
      </c>
      <c r="F11799">
        <v>46.23</v>
      </c>
      <c r="M11799" s="15">
        <v>43475</v>
      </c>
      <c r="N11799" t="str">
        <f t="shared" si="406"/>
        <v>On</v>
      </c>
      <c r="O11799">
        <f t="shared" si="405"/>
        <v>4</v>
      </c>
    </row>
    <row r="11800" spans="1:15" x14ac:dyDescent="0.25">
      <c r="A11800" s="2">
        <v>36377</v>
      </c>
      <c r="B11800">
        <v>1500</v>
      </c>
      <c r="C11800">
        <v>43.96</v>
      </c>
      <c r="D11800">
        <v>44.58</v>
      </c>
      <c r="E11800">
        <v>45.65</v>
      </c>
      <c r="F11800">
        <v>43.96</v>
      </c>
      <c r="M11800" s="15">
        <v>43515</v>
      </c>
      <c r="N11800" t="str">
        <f t="shared" si="406"/>
        <v>On</v>
      </c>
      <c r="O11800">
        <f t="shared" si="405"/>
        <v>4</v>
      </c>
    </row>
    <row r="11801" spans="1:15" x14ac:dyDescent="0.25">
      <c r="A11801" s="2">
        <v>36377</v>
      </c>
      <c r="B11801">
        <v>1600</v>
      </c>
      <c r="C11801">
        <v>30.09</v>
      </c>
      <c r="D11801">
        <v>31.76</v>
      </c>
      <c r="E11801">
        <v>34.47</v>
      </c>
      <c r="F11801">
        <v>30.09</v>
      </c>
      <c r="M11801" s="15">
        <v>43208</v>
      </c>
      <c r="N11801" t="str">
        <f t="shared" si="406"/>
        <v>On</v>
      </c>
      <c r="O11801">
        <f t="shared" si="405"/>
        <v>4</v>
      </c>
    </row>
    <row r="11802" spans="1:15" x14ac:dyDescent="0.25">
      <c r="A11802" s="2">
        <v>36377</v>
      </c>
      <c r="B11802">
        <v>1700</v>
      </c>
      <c r="C11802">
        <v>52.73</v>
      </c>
      <c r="D11802">
        <v>53.18</v>
      </c>
      <c r="E11802">
        <v>53.91</v>
      </c>
      <c r="F11802">
        <v>52.73</v>
      </c>
      <c r="M11802" s="15">
        <v>43346</v>
      </c>
      <c r="N11802" t="str">
        <f t="shared" si="406"/>
        <v>On</v>
      </c>
      <c r="O11802">
        <f t="shared" si="405"/>
        <v>4</v>
      </c>
    </row>
    <row r="11803" spans="1:15" x14ac:dyDescent="0.25">
      <c r="A11803" s="2">
        <v>36377</v>
      </c>
      <c r="B11803">
        <v>1800</v>
      </c>
      <c r="C11803">
        <v>37.57</v>
      </c>
      <c r="D11803">
        <v>39.1</v>
      </c>
      <c r="E11803">
        <v>41.45</v>
      </c>
      <c r="F11803">
        <v>37.57</v>
      </c>
      <c r="M11803" s="15">
        <v>43170</v>
      </c>
      <c r="N11803" t="str">
        <f t="shared" si="406"/>
        <v>On</v>
      </c>
      <c r="O11803">
        <f t="shared" si="405"/>
        <v>4</v>
      </c>
    </row>
    <row r="11804" spans="1:15" x14ac:dyDescent="0.25">
      <c r="A11804" s="2">
        <v>36377</v>
      </c>
      <c r="B11804">
        <v>1900</v>
      </c>
      <c r="C11804">
        <v>39.06</v>
      </c>
      <c r="D11804">
        <v>40.68</v>
      </c>
      <c r="E11804">
        <v>43.1</v>
      </c>
      <c r="F11804">
        <v>39.06</v>
      </c>
      <c r="M11804" s="15">
        <v>42027</v>
      </c>
      <c r="N11804" t="str">
        <f t="shared" si="406"/>
        <v>On</v>
      </c>
      <c r="O11804">
        <f t="shared" si="405"/>
        <v>4</v>
      </c>
    </row>
    <row r="11805" spans="1:15" x14ac:dyDescent="0.25">
      <c r="A11805" s="2">
        <v>36377</v>
      </c>
      <c r="B11805">
        <v>2000</v>
      </c>
      <c r="C11805">
        <v>30.14</v>
      </c>
      <c r="D11805">
        <v>31.29</v>
      </c>
      <c r="E11805">
        <v>33.380000000000003</v>
      </c>
      <c r="F11805">
        <v>30.14</v>
      </c>
      <c r="M11805" s="15">
        <v>40363</v>
      </c>
      <c r="N11805" t="str">
        <f t="shared" si="406"/>
        <v>On</v>
      </c>
      <c r="O11805">
        <f t="shared" si="405"/>
        <v>4</v>
      </c>
    </row>
    <row r="11806" spans="1:15" x14ac:dyDescent="0.25">
      <c r="A11806" s="2">
        <v>36377</v>
      </c>
      <c r="B11806">
        <v>2100</v>
      </c>
      <c r="C11806">
        <v>37.229999999999997</v>
      </c>
      <c r="D11806">
        <v>38.1</v>
      </c>
      <c r="E11806">
        <v>39.54</v>
      </c>
      <c r="F11806">
        <v>37.229999999999997</v>
      </c>
      <c r="M11806" s="15">
        <v>39688</v>
      </c>
      <c r="N11806" t="str">
        <f t="shared" si="406"/>
        <v>On</v>
      </c>
      <c r="O11806">
        <f t="shared" si="405"/>
        <v>4</v>
      </c>
    </row>
    <row r="11807" spans="1:15" x14ac:dyDescent="0.25">
      <c r="A11807" s="2">
        <v>36377</v>
      </c>
      <c r="B11807">
        <v>2200</v>
      </c>
      <c r="C11807">
        <v>34.380000000000003</v>
      </c>
      <c r="D11807">
        <v>34.450000000000003</v>
      </c>
      <c r="E11807">
        <v>34.56</v>
      </c>
      <c r="F11807">
        <v>34.380000000000003</v>
      </c>
      <c r="M11807" s="15">
        <v>38993</v>
      </c>
      <c r="N11807" t="str">
        <f t="shared" si="406"/>
        <v>On</v>
      </c>
      <c r="O11807">
        <f t="shared" si="405"/>
        <v>4</v>
      </c>
    </row>
    <row r="11808" spans="1:15" x14ac:dyDescent="0.25">
      <c r="A11808" s="2">
        <v>36377</v>
      </c>
      <c r="B11808">
        <v>2300</v>
      </c>
      <c r="C11808">
        <v>24.79</v>
      </c>
      <c r="D11808">
        <v>24.79</v>
      </c>
      <c r="E11808">
        <v>24.79</v>
      </c>
      <c r="F11808">
        <v>24.79</v>
      </c>
      <c r="M11808" s="15">
        <v>35986</v>
      </c>
      <c r="N11808" t="str">
        <f t="shared" si="406"/>
        <v>On</v>
      </c>
      <c r="O11808">
        <f t="shared" si="405"/>
        <v>4</v>
      </c>
    </row>
    <row r="11809" spans="1:15" x14ac:dyDescent="0.25">
      <c r="A11809" s="2">
        <v>36377</v>
      </c>
      <c r="B11809">
        <v>2400</v>
      </c>
      <c r="C11809">
        <v>18.79</v>
      </c>
      <c r="D11809">
        <v>18.79</v>
      </c>
      <c r="E11809">
        <v>18.79</v>
      </c>
      <c r="F11809">
        <v>18.79</v>
      </c>
      <c r="M11809" s="15">
        <v>32555</v>
      </c>
      <c r="N11809" t="str">
        <f t="shared" si="406"/>
        <v>Off</v>
      </c>
      <c r="O11809">
        <f t="shared" si="405"/>
        <v>4</v>
      </c>
    </row>
    <row r="11810" spans="1:15" x14ac:dyDescent="0.25">
      <c r="A11810" s="2">
        <v>36378</v>
      </c>
      <c r="B11810">
        <v>100</v>
      </c>
      <c r="C11810">
        <v>16.46</v>
      </c>
      <c r="D11810">
        <v>16.46</v>
      </c>
      <c r="E11810">
        <v>16.46</v>
      </c>
      <c r="F11810">
        <v>16.46</v>
      </c>
      <c r="M11810" s="15">
        <v>29626</v>
      </c>
      <c r="N11810" t="str">
        <f t="shared" si="406"/>
        <v>Off</v>
      </c>
      <c r="O11810">
        <f t="shared" si="405"/>
        <v>5</v>
      </c>
    </row>
    <row r="11811" spans="1:15" x14ac:dyDescent="0.25">
      <c r="A11811" s="2">
        <v>36378</v>
      </c>
      <c r="B11811">
        <v>200</v>
      </c>
      <c r="C11811">
        <v>16</v>
      </c>
      <c r="D11811">
        <v>16</v>
      </c>
      <c r="E11811">
        <v>16</v>
      </c>
      <c r="F11811">
        <v>16</v>
      </c>
      <c r="M11811" s="15">
        <v>27933</v>
      </c>
      <c r="N11811" t="str">
        <f t="shared" si="406"/>
        <v>Off</v>
      </c>
      <c r="O11811">
        <f t="shared" ref="O11811:O11874" si="407">+WEEKDAY(A11811,2)</f>
        <v>5</v>
      </c>
    </row>
    <row r="11812" spans="1:15" x14ac:dyDescent="0.25">
      <c r="A11812" s="2">
        <v>36378</v>
      </c>
      <c r="B11812">
        <v>300</v>
      </c>
      <c r="C11812">
        <v>13.58</v>
      </c>
      <c r="D11812">
        <v>13.58</v>
      </c>
      <c r="E11812">
        <v>13.58</v>
      </c>
      <c r="F11812">
        <v>13.58</v>
      </c>
      <c r="M11812" s="15">
        <v>26738</v>
      </c>
      <c r="N11812" t="str">
        <f t="shared" si="406"/>
        <v>Off</v>
      </c>
      <c r="O11812">
        <f t="shared" si="407"/>
        <v>5</v>
      </c>
    </row>
    <row r="11813" spans="1:15" x14ac:dyDescent="0.25">
      <c r="A11813" s="2">
        <v>36378</v>
      </c>
      <c r="B11813">
        <v>400</v>
      </c>
      <c r="C11813">
        <v>11.5</v>
      </c>
      <c r="D11813">
        <v>11.5</v>
      </c>
      <c r="E11813">
        <v>11.5</v>
      </c>
      <c r="F11813">
        <v>11.5</v>
      </c>
      <c r="M11813" s="15">
        <v>25827</v>
      </c>
      <c r="N11813" t="str">
        <f t="shared" si="406"/>
        <v>Off</v>
      </c>
      <c r="O11813">
        <f t="shared" si="407"/>
        <v>5</v>
      </c>
    </row>
    <row r="11814" spans="1:15" x14ac:dyDescent="0.25">
      <c r="A11814" s="2">
        <v>36378</v>
      </c>
      <c r="B11814">
        <v>500</v>
      </c>
      <c r="C11814">
        <v>11.5</v>
      </c>
      <c r="D11814">
        <v>11.5</v>
      </c>
      <c r="E11814">
        <v>11.5</v>
      </c>
      <c r="F11814">
        <v>11.5</v>
      </c>
      <c r="M11814" s="15">
        <v>25651</v>
      </c>
      <c r="N11814" t="str">
        <f t="shared" si="406"/>
        <v>Off</v>
      </c>
      <c r="O11814">
        <f t="shared" si="407"/>
        <v>5</v>
      </c>
    </row>
    <row r="11815" spans="1:15" x14ac:dyDescent="0.25">
      <c r="A11815" s="2">
        <v>36378</v>
      </c>
      <c r="B11815">
        <v>600</v>
      </c>
      <c r="C11815">
        <v>13.32</v>
      </c>
      <c r="D11815">
        <v>13.32</v>
      </c>
      <c r="E11815">
        <v>13.32</v>
      </c>
      <c r="F11815">
        <v>13.32</v>
      </c>
      <c r="M11815" s="15">
        <v>26610</v>
      </c>
      <c r="N11815" t="str">
        <f t="shared" si="406"/>
        <v>Off</v>
      </c>
      <c r="O11815">
        <f t="shared" si="407"/>
        <v>5</v>
      </c>
    </row>
    <row r="11816" spans="1:15" x14ac:dyDescent="0.25">
      <c r="A11816" s="2">
        <v>36378</v>
      </c>
      <c r="B11816">
        <v>700</v>
      </c>
      <c r="C11816">
        <v>14.38</v>
      </c>
      <c r="D11816">
        <v>14.38</v>
      </c>
      <c r="E11816">
        <v>14.38</v>
      </c>
      <c r="F11816">
        <v>14.38</v>
      </c>
      <c r="M11816" s="15">
        <v>28378</v>
      </c>
      <c r="N11816" t="str">
        <f t="shared" si="406"/>
        <v>Off</v>
      </c>
      <c r="O11816">
        <f t="shared" si="407"/>
        <v>5</v>
      </c>
    </row>
    <row r="11817" spans="1:15" x14ac:dyDescent="0.25">
      <c r="A11817" s="2">
        <v>36378</v>
      </c>
      <c r="B11817">
        <v>800</v>
      </c>
      <c r="C11817">
        <v>20.69</v>
      </c>
      <c r="D11817">
        <v>20.69</v>
      </c>
      <c r="E11817">
        <v>20.69</v>
      </c>
      <c r="F11817">
        <v>20.69</v>
      </c>
      <c r="M11817" s="15">
        <v>31059</v>
      </c>
      <c r="N11817" t="str">
        <f t="shared" si="406"/>
        <v>On</v>
      </c>
      <c r="O11817">
        <f t="shared" si="407"/>
        <v>5</v>
      </c>
    </row>
    <row r="11818" spans="1:15" x14ac:dyDescent="0.25">
      <c r="A11818" s="2">
        <v>36378</v>
      </c>
      <c r="B11818">
        <v>900</v>
      </c>
      <c r="C11818">
        <v>16</v>
      </c>
      <c r="D11818">
        <v>16</v>
      </c>
      <c r="E11818">
        <v>16</v>
      </c>
      <c r="F11818">
        <v>16</v>
      </c>
      <c r="M11818" s="15">
        <v>34013</v>
      </c>
      <c r="N11818" t="str">
        <f t="shared" si="406"/>
        <v>On</v>
      </c>
      <c r="O11818">
        <f t="shared" si="407"/>
        <v>5</v>
      </c>
    </row>
    <row r="11819" spans="1:15" x14ac:dyDescent="0.25">
      <c r="A11819" s="2">
        <v>36378</v>
      </c>
      <c r="B11819">
        <v>1000</v>
      </c>
      <c r="C11819">
        <v>18.170000000000002</v>
      </c>
      <c r="D11819">
        <v>18.170000000000002</v>
      </c>
      <c r="E11819">
        <v>18.170000000000002</v>
      </c>
      <c r="F11819">
        <v>18.170000000000002</v>
      </c>
      <c r="M11819" s="15">
        <v>35900</v>
      </c>
      <c r="N11819" t="str">
        <f t="shared" si="406"/>
        <v>On</v>
      </c>
      <c r="O11819">
        <f t="shared" si="407"/>
        <v>5</v>
      </c>
    </row>
    <row r="11820" spans="1:15" x14ac:dyDescent="0.25">
      <c r="A11820" s="2">
        <v>36378</v>
      </c>
      <c r="B11820">
        <v>1100</v>
      </c>
      <c r="C11820">
        <v>23.22</v>
      </c>
      <c r="D11820">
        <v>23.96</v>
      </c>
      <c r="E11820">
        <v>25.14</v>
      </c>
      <c r="F11820">
        <v>23.22</v>
      </c>
      <c r="M11820" s="15">
        <v>37876</v>
      </c>
      <c r="N11820" t="str">
        <f t="shared" si="406"/>
        <v>On</v>
      </c>
      <c r="O11820">
        <f t="shared" si="407"/>
        <v>5</v>
      </c>
    </row>
    <row r="11821" spans="1:15" x14ac:dyDescent="0.25">
      <c r="A11821" s="2">
        <v>36378</v>
      </c>
      <c r="B11821">
        <v>1200</v>
      </c>
      <c r="C11821">
        <v>28.3</v>
      </c>
      <c r="D11821">
        <v>29.43</v>
      </c>
      <c r="E11821">
        <v>31.24</v>
      </c>
      <c r="F11821">
        <v>28.3</v>
      </c>
      <c r="M11821" s="15">
        <v>39255</v>
      </c>
      <c r="N11821" t="str">
        <f t="shared" si="406"/>
        <v>On</v>
      </c>
      <c r="O11821">
        <f t="shared" si="407"/>
        <v>5</v>
      </c>
    </row>
    <row r="11822" spans="1:15" x14ac:dyDescent="0.25">
      <c r="A11822" s="2">
        <v>36378</v>
      </c>
      <c r="B11822">
        <v>1300</v>
      </c>
      <c r="C11822">
        <v>30.76</v>
      </c>
      <c r="D11822">
        <v>32.01</v>
      </c>
      <c r="E11822">
        <v>34</v>
      </c>
      <c r="F11822">
        <v>30.76</v>
      </c>
      <c r="M11822" s="15">
        <v>40194</v>
      </c>
      <c r="N11822" t="str">
        <f t="shared" si="406"/>
        <v>On</v>
      </c>
      <c r="O11822">
        <f t="shared" si="407"/>
        <v>5</v>
      </c>
    </row>
    <row r="11823" spans="1:15" x14ac:dyDescent="0.25">
      <c r="A11823" s="2">
        <v>36378</v>
      </c>
      <c r="B11823">
        <v>1400</v>
      </c>
      <c r="C11823">
        <v>39.33</v>
      </c>
      <c r="D11823">
        <v>40.4</v>
      </c>
      <c r="E11823">
        <v>42.11</v>
      </c>
      <c r="F11823">
        <v>39.33</v>
      </c>
      <c r="M11823" s="15">
        <v>41017</v>
      </c>
      <c r="N11823" t="str">
        <f t="shared" si="406"/>
        <v>On</v>
      </c>
      <c r="O11823">
        <f t="shared" si="407"/>
        <v>5</v>
      </c>
    </row>
    <row r="11824" spans="1:15" x14ac:dyDescent="0.25">
      <c r="A11824" s="2">
        <v>36378</v>
      </c>
      <c r="B11824">
        <v>1500</v>
      </c>
      <c r="C11824">
        <v>40.65</v>
      </c>
      <c r="D11824">
        <v>41.67</v>
      </c>
      <c r="E11824">
        <v>43.3</v>
      </c>
      <c r="F11824">
        <v>40.65</v>
      </c>
      <c r="M11824" s="15">
        <v>41724</v>
      </c>
      <c r="N11824" t="str">
        <f t="shared" si="406"/>
        <v>On</v>
      </c>
      <c r="O11824">
        <f t="shared" si="407"/>
        <v>5</v>
      </c>
    </row>
    <row r="11825" spans="1:15" x14ac:dyDescent="0.25">
      <c r="A11825" s="2">
        <v>36378</v>
      </c>
      <c r="B11825">
        <v>1600</v>
      </c>
      <c r="C11825">
        <v>51.42</v>
      </c>
      <c r="D11825">
        <v>52.03</v>
      </c>
      <c r="E11825">
        <v>53</v>
      </c>
      <c r="F11825">
        <v>51.42</v>
      </c>
      <c r="M11825" s="15">
        <v>42577</v>
      </c>
      <c r="N11825" t="str">
        <f t="shared" si="406"/>
        <v>On</v>
      </c>
      <c r="O11825">
        <f t="shared" si="407"/>
        <v>5</v>
      </c>
    </row>
    <row r="11826" spans="1:15" x14ac:dyDescent="0.25">
      <c r="A11826" s="2">
        <v>36378</v>
      </c>
      <c r="B11826">
        <v>1700</v>
      </c>
      <c r="C11826">
        <v>49.32</v>
      </c>
      <c r="D11826">
        <v>50.16</v>
      </c>
      <c r="E11826">
        <v>51.5</v>
      </c>
      <c r="F11826">
        <v>49.32</v>
      </c>
      <c r="M11826" s="15">
        <v>42987</v>
      </c>
      <c r="N11826" t="str">
        <f t="shared" si="406"/>
        <v>On</v>
      </c>
      <c r="O11826">
        <f t="shared" si="407"/>
        <v>5</v>
      </c>
    </row>
    <row r="11827" spans="1:15" x14ac:dyDescent="0.25">
      <c r="A11827" s="2">
        <v>36378</v>
      </c>
      <c r="B11827">
        <v>1800</v>
      </c>
      <c r="C11827">
        <v>39.92</v>
      </c>
      <c r="D11827">
        <v>41.99</v>
      </c>
      <c r="E11827">
        <v>45.23</v>
      </c>
      <c r="F11827">
        <v>39.92</v>
      </c>
      <c r="M11827" s="15">
        <v>42754</v>
      </c>
      <c r="N11827" t="str">
        <f t="shared" si="406"/>
        <v>On</v>
      </c>
      <c r="O11827">
        <f t="shared" si="407"/>
        <v>5</v>
      </c>
    </row>
    <row r="11828" spans="1:15" x14ac:dyDescent="0.25">
      <c r="A11828" s="2">
        <v>36378</v>
      </c>
      <c r="B11828">
        <v>1900</v>
      </c>
      <c r="C11828">
        <v>42.39</v>
      </c>
      <c r="D11828">
        <v>44.1</v>
      </c>
      <c r="E11828">
        <v>46.8</v>
      </c>
      <c r="F11828">
        <v>42.39</v>
      </c>
      <c r="M11828" s="15">
        <v>41521</v>
      </c>
      <c r="N11828" t="str">
        <f t="shared" si="406"/>
        <v>On</v>
      </c>
      <c r="O11828">
        <f t="shared" si="407"/>
        <v>5</v>
      </c>
    </row>
    <row r="11829" spans="1:15" x14ac:dyDescent="0.25">
      <c r="A11829" s="2">
        <v>36378</v>
      </c>
      <c r="B11829">
        <v>2000</v>
      </c>
      <c r="C11829">
        <v>30.24</v>
      </c>
      <c r="D11829">
        <v>33.43</v>
      </c>
      <c r="E11829">
        <v>38.409999999999997</v>
      </c>
      <c r="F11829">
        <v>30.24</v>
      </c>
      <c r="M11829" s="15">
        <v>39614</v>
      </c>
      <c r="N11829" t="str">
        <f t="shared" si="406"/>
        <v>On</v>
      </c>
      <c r="O11829">
        <f t="shared" si="407"/>
        <v>5</v>
      </c>
    </row>
    <row r="11830" spans="1:15" x14ac:dyDescent="0.25">
      <c r="A11830" s="2">
        <v>36378</v>
      </c>
      <c r="B11830">
        <v>2100</v>
      </c>
      <c r="C11830">
        <v>29.54</v>
      </c>
      <c r="D11830">
        <v>30.82</v>
      </c>
      <c r="E11830">
        <v>32.85</v>
      </c>
      <c r="F11830">
        <v>29.54</v>
      </c>
      <c r="M11830" s="15">
        <v>38949</v>
      </c>
      <c r="N11830" t="str">
        <f t="shared" si="406"/>
        <v>On</v>
      </c>
      <c r="O11830">
        <f t="shared" si="407"/>
        <v>5</v>
      </c>
    </row>
    <row r="11831" spans="1:15" x14ac:dyDescent="0.25">
      <c r="A11831" s="2">
        <v>36378</v>
      </c>
      <c r="B11831">
        <v>2200</v>
      </c>
      <c r="C11831">
        <v>27.32</v>
      </c>
      <c r="D11831">
        <v>27.83</v>
      </c>
      <c r="E11831">
        <v>28.65</v>
      </c>
      <c r="F11831">
        <v>27.32</v>
      </c>
      <c r="M11831" s="15">
        <v>37998</v>
      </c>
      <c r="N11831" t="str">
        <f t="shared" si="406"/>
        <v>On</v>
      </c>
      <c r="O11831">
        <f t="shared" si="407"/>
        <v>5</v>
      </c>
    </row>
    <row r="11832" spans="1:15" x14ac:dyDescent="0.25">
      <c r="A11832" s="2">
        <v>36378</v>
      </c>
      <c r="B11832">
        <v>2300</v>
      </c>
      <c r="C11832">
        <v>29.55</v>
      </c>
      <c r="D11832">
        <v>29.55</v>
      </c>
      <c r="E11832">
        <v>29.55</v>
      </c>
      <c r="F11832">
        <v>29.55</v>
      </c>
      <c r="M11832" s="15">
        <v>35159</v>
      </c>
      <c r="N11832" t="str">
        <f t="shared" si="406"/>
        <v>On</v>
      </c>
      <c r="O11832">
        <f t="shared" si="407"/>
        <v>5</v>
      </c>
    </row>
    <row r="11833" spans="1:15" x14ac:dyDescent="0.25">
      <c r="A11833" s="2">
        <v>36378</v>
      </c>
      <c r="B11833">
        <v>2400</v>
      </c>
      <c r="C11833">
        <v>20.72</v>
      </c>
      <c r="D11833">
        <v>20.72</v>
      </c>
      <c r="E11833">
        <v>20.72</v>
      </c>
      <c r="F11833">
        <v>20.72</v>
      </c>
      <c r="M11833" s="15">
        <v>32254</v>
      </c>
      <c r="N11833" t="str">
        <f t="shared" si="406"/>
        <v>Off</v>
      </c>
      <c r="O11833">
        <f t="shared" si="407"/>
        <v>5</v>
      </c>
    </row>
    <row r="11834" spans="1:15" x14ac:dyDescent="0.25">
      <c r="A11834" s="2">
        <v>36379</v>
      </c>
      <c r="B11834">
        <v>100</v>
      </c>
      <c r="C11834">
        <v>20.58</v>
      </c>
      <c r="D11834">
        <v>20.58</v>
      </c>
      <c r="E11834">
        <v>20.58</v>
      </c>
      <c r="F11834">
        <v>20.58</v>
      </c>
      <c r="M11834" s="15">
        <v>29292</v>
      </c>
      <c r="N11834" t="str">
        <f t="shared" si="406"/>
        <v>Off</v>
      </c>
      <c r="O11834">
        <f t="shared" si="407"/>
        <v>6</v>
      </c>
    </row>
    <row r="11835" spans="1:15" x14ac:dyDescent="0.25">
      <c r="A11835" s="2">
        <v>36379</v>
      </c>
      <c r="B11835">
        <v>200</v>
      </c>
      <c r="C11835">
        <v>18.73</v>
      </c>
      <c r="D11835">
        <v>18.73</v>
      </c>
      <c r="E11835">
        <v>18.73</v>
      </c>
      <c r="F11835">
        <v>18.73</v>
      </c>
      <c r="M11835" s="15">
        <v>27345</v>
      </c>
      <c r="N11835" t="str">
        <f t="shared" si="406"/>
        <v>Off</v>
      </c>
      <c r="O11835">
        <f t="shared" si="407"/>
        <v>6</v>
      </c>
    </row>
    <row r="11836" spans="1:15" x14ac:dyDescent="0.25">
      <c r="A11836" s="2">
        <v>36379</v>
      </c>
      <c r="B11836">
        <v>300</v>
      </c>
      <c r="C11836">
        <v>17.190000000000001</v>
      </c>
      <c r="D11836">
        <v>17.190000000000001</v>
      </c>
      <c r="E11836">
        <v>17.190000000000001</v>
      </c>
      <c r="F11836">
        <v>17.190000000000001</v>
      </c>
      <c r="M11836" s="15">
        <v>26010</v>
      </c>
      <c r="N11836" t="str">
        <f t="shared" si="406"/>
        <v>Off</v>
      </c>
      <c r="O11836">
        <f t="shared" si="407"/>
        <v>6</v>
      </c>
    </row>
    <row r="11837" spans="1:15" x14ac:dyDescent="0.25">
      <c r="A11837" s="2">
        <v>36379</v>
      </c>
      <c r="B11837">
        <v>400</v>
      </c>
      <c r="C11837">
        <v>12.59</v>
      </c>
      <c r="D11837">
        <v>12.59</v>
      </c>
      <c r="E11837">
        <v>12.59</v>
      </c>
      <c r="F11837">
        <v>12.59</v>
      </c>
      <c r="M11837" s="15">
        <v>24946</v>
      </c>
      <c r="N11837" t="str">
        <f t="shared" si="406"/>
        <v>Off</v>
      </c>
      <c r="O11837">
        <f t="shared" si="407"/>
        <v>6</v>
      </c>
    </row>
    <row r="11838" spans="1:15" x14ac:dyDescent="0.25">
      <c r="A11838" s="2">
        <v>36379</v>
      </c>
      <c r="B11838">
        <v>500</v>
      </c>
      <c r="C11838">
        <v>12.48</v>
      </c>
      <c r="D11838">
        <v>12.48</v>
      </c>
      <c r="E11838">
        <v>12.48</v>
      </c>
      <c r="F11838">
        <v>12.48</v>
      </c>
      <c r="M11838" s="15">
        <v>24385</v>
      </c>
      <c r="N11838" t="str">
        <f t="shared" si="406"/>
        <v>Off</v>
      </c>
      <c r="O11838">
        <f t="shared" si="407"/>
        <v>6</v>
      </c>
    </row>
    <row r="11839" spans="1:15" x14ac:dyDescent="0.25">
      <c r="A11839" s="2">
        <v>36379</v>
      </c>
      <c r="B11839">
        <v>600</v>
      </c>
      <c r="C11839">
        <v>13.01</v>
      </c>
      <c r="D11839">
        <v>13.01</v>
      </c>
      <c r="E11839">
        <v>13.01</v>
      </c>
      <c r="F11839">
        <v>13.01</v>
      </c>
      <c r="M11839" s="15">
        <v>24455</v>
      </c>
      <c r="N11839" t="str">
        <f t="shared" si="406"/>
        <v>Off</v>
      </c>
      <c r="O11839">
        <f t="shared" si="407"/>
        <v>6</v>
      </c>
    </row>
    <row r="11840" spans="1:15" x14ac:dyDescent="0.25">
      <c r="A11840" s="2">
        <v>36379</v>
      </c>
      <c r="B11840">
        <v>700</v>
      </c>
      <c r="C11840">
        <v>11.53</v>
      </c>
      <c r="D11840">
        <v>11.53</v>
      </c>
      <c r="E11840">
        <v>11.53</v>
      </c>
      <c r="F11840">
        <v>11.53</v>
      </c>
      <c r="M11840" s="15">
        <v>24630</v>
      </c>
      <c r="N11840" t="str">
        <f t="shared" si="406"/>
        <v>Off</v>
      </c>
      <c r="O11840">
        <f t="shared" si="407"/>
        <v>6</v>
      </c>
    </row>
    <row r="11841" spans="1:15" x14ac:dyDescent="0.25">
      <c r="A11841" s="2">
        <v>36379</v>
      </c>
      <c r="B11841">
        <v>800</v>
      </c>
      <c r="C11841">
        <v>14.73</v>
      </c>
      <c r="D11841">
        <v>14.73</v>
      </c>
      <c r="E11841">
        <v>14.73</v>
      </c>
      <c r="F11841">
        <v>14.73</v>
      </c>
      <c r="M11841" s="15">
        <v>26284</v>
      </c>
      <c r="N11841" t="str">
        <f t="shared" si="406"/>
        <v>On</v>
      </c>
      <c r="O11841">
        <f t="shared" si="407"/>
        <v>6</v>
      </c>
    </row>
    <row r="11842" spans="1:15" x14ac:dyDescent="0.25">
      <c r="A11842" s="2">
        <v>36379</v>
      </c>
      <c r="B11842">
        <v>900</v>
      </c>
      <c r="C11842">
        <v>17.47</v>
      </c>
      <c r="D11842">
        <v>17.47</v>
      </c>
      <c r="E11842">
        <v>17.47</v>
      </c>
      <c r="F11842">
        <v>17.47</v>
      </c>
      <c r="M11842" s="15">
        <v>29144</v>
      </c>
      <c r="N11842" t="str">
        <f t="shared" si="406"/>
        <v>On</v>
      </c>
      <c r="O11842">
        <f t="shared" si="407"/>
        <v>6</v>
      </c>
    </row>
    <row r="11843" spans="1:15" x14ac:dyDescent="0.25">
      <c r="A11843" s="2">
        <v>36379</v>
      </c>
      <c r="B11843">
        <v>1000</v>
      </c>
      <c r="C11843">
        <v>23.57</v>
      </c>
      <c r="D11843">
        <v>23.57</v>
      </c>
      <c r="E11843">
        <v>23.57</v>
      </c>
      <c r="F11843">
        <v>23.57</v>
      </c>
      <c r="M11843" s="15">
        <v>31738</v>
      </c>
      <c r="N11843" t="str">
        <f t="shared" si="406"/>
        <v>On</v>
      </c>
      <c r="O11843">
        <f t="shared" si="407"/>
        <v>6</v>
      </c>
    </row>
    <row r="11844" spans="1:15" x14ac:dyDescent="0.25">
      <c r="A11844" s="2">
        <v>36379</v>
      </c>
      <c r="B11844">
        <v>1100</v>
      </c>
      <c r="C11844">
        <v>22.43</v>
      </c>
      <c r="D11844">
        <v>22.43</v>
      </c>
      <c r="E11844">
        <v>22.43</v>
      </c>
      <c r="F11844">
        <v>22.43</v>
      </c>
      <c r="M11844" s="15">
        <v>33717</v>
      </c>
      <c r="N11844" t="str">
        <f t="shared" si="406"/>
        <v>On</v>
      </c>
      <c r="O11844">
        <f t="shared" si="407"/>
        <v>6</v>
      </c>
    </row>
    <row r="11845" spans="1:15" x14ac:dyDescent="0.25">
      <c r="A11845" s="2">
        <v>36379</v>
      </c>
      <c r="B11845">
        <v>1200</v>
      </c>
      <c r="C11845">
        <v>27.08</v>
      </c>
      <c r="D11845">
        <v>27.08</v>
      </c>
      <c r="E11845">
        <v>27.08</v>
      </c>
      <c r="F11845">
        <v>27.08</v>
      </c>
      <c r="M11845" s="15">
        <v>34898</v>
      </c>
      <c r="N11845" t="str">
        <f t="shared" si="406"/>
        <v>On</v>
      </c>
      <c r="O11845">
        <f t="shared" si="407"/>
        <v>6</v>
      </c>
    </row>
    <row r="11846" spans="1:15" x14ac:dyDescent="0.25">
      <c r="A11846" s="2">
        <v>36379</v>
      </c>
      <c r="B11846">
        <v>1300</v>
      </c>
      <c r="C11846">
        <v>29.13</v>
      </c>
      <c r="D11846">
        <v>30.14</v>
      </c>
      <c r="E11846">
        <v>31.75</v>
      </c>
      <c r="F11846">
        <v>29.13</v>
      </c>
      <c r="M11846" s="15">
        <v>35659</v>
      </c>
      <c r="N11846" t="str">
        <f t="shared" si="406"/>
        <v>On</v>
      </c>
      <c r="O11846">
        <f t="shared" si="407"/>
        <v>6</v>
      </c>
    </row>
    <row r="11847" spans="1:15" x14ac:dyDescent="0.25">
      <c r="A11847" s="2">
        <v>36379</v>
      </c>
      <c r="B11847">
        <v>1400</v>
      </c>
      <c r="C11847">
        <v>29.85</v>
      </c>
      <c r="D11847">
        <v>31.19</v>
      </c>
      <c r="E11847">
        <v>33.18</v>
      </c>
      <c r="F11847">
        <v>29.85</v>
      </c>
      <c r="M11847" s="15">
        <v>36316</v>
      </c>
      <c r="N11847" t="str">
        <f t="shared" si="406"/>
        <v>On</v>
      </c>
      <c r="O11847">
        <f t="shared" si="407"/>
        <v>6</v>
      </c>
    </row>
    <row r="11848" spans="1:15" x14ac:dyDescent="0.25">
      <c r="A11848" s="2">
        <v>36379</v>
      </c>
      <c r="B11848">
        <v>1500</v>
      </c>
      <c r="C11848">
        <v>30.33</v>
      </c>
      <c r="D11848">
        <v>32.11</v>
      </c>
      <c r="E11848">
        <v>34.57</v>
      </c>
      <c r="F11848">
        <v>30.33</v>
      </c>
      <c r="M11848" s="15">
        <v>36857</v>
      </c>
      <c r="N11848" t="str">
        <f t="shared" si="406"/>
        <v>On</v>
      </c>
      <c r="O11848">
        <f t="shared" si="407"/>
        <v>6</v>
      </c>
    </row>
    <row r="11849" spans="1:15" x14ac:dyDescent="0.25">
      <c r="A11849" s="2">
        <v>36379</v>
      </c>
      <c r="B11849">
        <v>1600</v>
      </c>
      <c r="C11849">
        <v>48.48</v>
      </c>
      <c r="D11849">
        <v>49.5</v>
      </c>
      <c r="E11849">
        <v>50.82</v>
      </c>
      <c r="F11849">
        <v>48.48</v>
      </c>
      <c r="M11849" s="15">
        <v>37383</v>
      </c>
      <c r="N11849" t="str">
        <f t="shared" si="406"/>
        <v>On</v>
      </c>
      <c r="O11849">
        <f t="shared" si="407"/>
        <v>6</v>
      </c>
    </row>
    <row r="11850" spans="1:15" x14ac:dyDescent="0.25">
      <c r="A11850" s="2">
        <v>36379</v>
      </c>
      <c r="B11850">
        <v>1700</v>
      </c>
      <c r="C11850">
        <v>37.33</v>
      </c>
      <c r="D11850">
        <v>38.18</v>
      </c>
      <c r="E11850">
        <v>39.119999999999997</v>
      </c>
      <c r="F11850">
        <v>37.33</v>
      </c>
      <c r="M11850" s="15">
        <v>37944</v>
      </c>
      <c r="N11850" t="str">
        <f t="shared" si="406"/>
        <v>On</v>
      </c>
      <c r="O11850">
        <f t="shared" si="407"/>
        <v>6</v>
      </c>
    </row>
    <row r="11851" spans="1:15" x14ac:dyDescent="0.25">
      <c r="A11851" s="2">
        <v>36379</v>
      </c>
      <c r="B11851">
        <v>1800</v>
      </c>
      <c r="C11851">
        <v>35.19</v>
      </c>
      <c r="D11851">
        <v>50.11</v>
      </c>
      <c r="E11851">
        <v>66.62</v>
      </c>
      <c r="F11851">
        <v>35.19</v>
      </c>
      <c r="M11851" s="15">
        <v>37951</v>
      </c>
      <c r="N11851" t="str">
        <f t="shared" ref="N11851:N11914" si="408">+IF(B11851&gt;700,IF(B11851&lt;2400,"On","Off"),"Off")</f>
        <v>On</v>
      </c>
      <c r="O11851">
        <f t="shared" si="407"/>
        <v>6</v>
      </c>
    </row>
    <row r="11852" spans="1:15" x14ac:dyDescent="0.25">
      <c r="A11852" s="2">
        <v>36379</v>
      </c>
      <c r="B11852">
        <v>1900</v>
      </c>
      <c r="C11852">
        <v>30.93</v>
      </c>
      <c r="D11852">
        <v>48.24</v>
      </c>
      <c r="E11852">
        <v>67.400000000000006</v>
      </c>
      <c r="F11852">
        <v>30.93</v>
      </c>
      <c r="M11852" s="15">
        <v>37310</v>
      </c>
      <c r="N11852" t="str">
        <f t="shared" si="408"/>
        <v>On</v>
      </c>
      <c r="O11852">
        <f t="shared" si="407"/>
        <v>6</v>
      </c>
    </row>
    <row r="11853" spans="1:15" x14ac:dyDescent="0.25">
      <c r="A11853" s="2">
        <v>36379</v>
      </c>
      <c r="B11853">
        <v>2000</v>
      </c>
      <c r="C11853">
        <v>29.59</v>
      </c>
      <c r="D11853">
        <v>38.909999999999997</v>
      </c>
      <c r="E11853">
        <v>49.23</v>
      </c>
      <c r="F11853">
        <v>29.59</v>
      </c>
      <c r="M11853" s="15">
        <v>36064</v>
      </c>
      <c r="N11853" t="str">
        <f t="shared" si="408"/>
        <v>On</v>
      </c>
      <c r="O11853">
        <f t="shared" si="407"/>
        <v>6</v>
      </c>
    </row>
    <row r="11854" spans="1:15" x14ac:dyDescent="0.25">
      <c r="A11854" s="2">
        <v>36379</v>
      </c>
      <c r="B11854">
        <v>2100</v>
      </c>
      <c r="C11854">
        <v>52.47</v>
      </c>
      <c r="D11854">
        <v>52.47</v>
      </c>
      <c r="E11854">
        <v>52.47</v>
      </c>
      <c r="F11854">
        <v>52.47</v>
      </c>
      <c r="M11854" s="15">
        <v>36136</v>
      </c>
      <c r="N11854" t="str">
        <f t="shared" si="408"/>
        <v>On</v>
      </c>
      <c r="O11854">
        <f t="shared" si="407"/>
        <v>6</v>
      </c>
    </row>
    <row r="11855" spans="1:15" x14ac:dyDescent="0.25">
      <c r="A11855" s="2">
        <v>36379</v>
      </c>
      <c r="B11855">
        <v>2200</v>
      </c>
      <c r="C11855">
        <v>29.78</v>
      </c>
      <c r="D11855">
        <v>29.78</v>
      </c>
      <c r="E11855">
        <v>29.78</v>
      </c>
      <c r="F11855">
        <v>29.78</v>
      </c>
      <c r="M11855" s="15">
        <v>35706</v>
      </c>
      <c r="N11855" t="str">
        <f t="shared" si="408"/>
        <v>On</v>
      </c>
      <c r="O11855">
        <f t="shared" si="407"/>
        <v>6</v>
      </c>
    </row>
    <row r="11856" spans="1:15" x14ac:dyDescent="0.25">
      <c r="A11856" s="2">
        <v>36379</v>
      </c>
      <c r="B11856">
        <v>2300</v>
      </c>
      <c r="C11856">
        <v>28.92</v>
      </c>
      <c r="D11856">
        <v>28.92</v>
      </c>
      <c r="E11856">
        <v>28.92</v>
      </c>
      <c r="F11856">
        <v>28.92</v>
      </c>
      <c r="M11856" s="15">
        <v>34016</v>
      </c>
      <c r="N11856" t="str">
        <f t="shared" si="408"/>
        <v>On</v>
      </c>
      <c r="O11856">
        <f t="shared" si="407"/>
        <v>6</v>
      </c>
    </row>
    <row r="11857" spans="1:15" x14ac:dyDescent="0.25">
      <c r="A11857" s="2">
        <v>36379</v>
      </c>
      <c r="B11857">
        <v>2400</v>
      </c>
      <c r="C11857">
        <v>24.7</v>
      </c>
      <c r="D11857">
        <v>24.7</v>
      </c>
      <c r="E11857">
        <v>24.7</v>
      </c>
      <c r="F11857">
        <v>24.7</v>
      </c>
      <c r="M11857" s="15">
        <v>31683</v>
      </c>
      <c r="N11857" t="str">
        <f t="shared" si="408"/>
        <v>Off</v>
      </c>
      <c r="O11857">
        <f t="shared" si="407"/>
        <v>6</v>
      </c>
    </row>
    <row r="11858" spans="1:15" x14ac:dyDescent="0.25">
      <c r="A11858" s="2">
        <v>36380</v>
      </c>
      <c r="B11858">
        <v>100</v>
      </c>
      <c r="C11858">
        <v>24.74</v>
      </c>
      <c r="D11858">
        <v>24.74</v>
      </c>
      <c r="E11858">
        <v>24.74</v>
      </c>
      <c r="F11858">
        <v>24.74</v>
      </c>
      <c r="M11858" s="15">
        <v>29725</v>
      </c>
      <c r="N11858" t="str">
        <f t="shared" si="408"/>
        <v>Off</v>
      </c>
      <c r="O11858">
        <f t="shared" si="407"/>
        <v>7</v>
      </c>
    </row>
    <row r="11859" spans="1:15" x14ac:dyDescent="0.25">
      <c r="A11859" s="2">
        <v>36380</v>
      </c>
      <c r="B11859">
        <v>200</v>
      </c>
      <c r="C11859">
        <v>17.97</v>
      </c>
      <c r="D11859">
        <v>17.97</v>
      </c>
      <c r="E11859">
        <v>17.97</v>
      </c>
      <c r="F11859">
        <v>17.97</v>
      </c>
      <c r="M11859" s="15">
        <v>27765</v>
      </c>
      <c r="N11859" t="str">
        <f t="shared" si="408"/>
        <v>Off</v>
      </c>
      <c r="O11859">
        <f t="shared" si="407"/>
        <v>7</v>
      </c>
    </row>
    <row r="11860" spans="1:15" x14ac:dyDescent="0.25">
      <c r="A11860" s="2">
        <v>36380</v>
      </c>
      <c r="B11860">
        <v>300</v>
      </c>
      <c r="C11860">
        <v>19.190000000000001</v>
      </c>
      <c r="D11860">
        <v>19.190000000000001</v>
      </c>
      <c r="E11860">
        <v>19.190000000000001</v>
      </c>
      <c r="F11860">
        <v>19.190000000000001</v>
      </c>
      <c r="M11860" s="15">
        <v>26863</v>
      </c>
      <c r="N11860" t="str">
        <f t="shared" si="408"/>
        <v>Off</v>
      </c>
      <c r="O11860">
        <f t="shared" si="407"/>
        <v>7</v>
      </c>
    </row>
    <row r="11861" spans="1:15" x14ac:dyDescent="0.25">
      <c r="A11861" s="2">
        <v>36380</v>
      </c>
      <c r="B11861">
        <v>400</v>
      </c>
      <c r="C11861">
        <v>16.37</v>
      </c>
      <c r="D11861">
        <v>16.37</v>
      </c>
      <c r="E11861">
        <v>16.37</v>
      </c>
      <c r="F11861">
        <v>16.37</v>
      </c>
      <c r="M11861" s="15">
        <v>26460</v>
      </c>
      <c r="N11861" t="str">
        <f t="shared" si="408"/>
        <v>Off</v>
      </c>
      <c r="O11861">
        <f t="shared" si="407"/>
        <v>7</v>
      </c>
    </row>
    <row r="11862" spans="1:15" x14ac:dyDescent="0.25">
      <c r="A11862" s="2">
        <v>36380</v>
      </c>
      <c r="B11862">
        <v>500</v>
      </c>
      <c r="C11862">
        <v>16.07</v>
      </c>
      <c r="D11862">
        <v>16.07</v>
      </c>
      <c r="E11862">
        <v>16.07</v>
      </c>
      <c r="F11862">
        <v>16.07</v>
      </c>
      <c r="M11862" s="15">
        <v>26175</v>
      </c>
      <c r="N11862" t="str">
        <f t="shared" si="408"/>
        <v>Off</v>
      </c>
      <c r="O11862">
        <f t="shared" si="407"/>
        <v>7</v>
      </c>
    </row>
    <row r="11863" spans="1:15" x14ac:dyDescent="0.25">
      <c r="A11863" s="2">
        <v>36380</v>
      </c>
      <c r="B11863">
        <v>600</v>
      </c>
      <c r="C11863">
        <v>16.170000000000002</v>
      </c>
      <c r="D11863">
        <v>16.170000000000002</v>
      </c>
      <c r="E11863">
        <v>16.170000000000002</v>
      </c>
      <c r="F11863">
        <v>16.170000000000002</v>
      </c>
      <c r="M11863" s="15">
        <v>26274</v>
      </c>
      <c r="N11863" t="str">
        <f t="shared" si="408"/>
        <v>Off</v>
      </c>
      <c r="O11863">
        <f t="shared" si="407"/>
        <v>7</v>
      </c>
    </row>
    <row r="11864" spans="1:15" x14ac:dyDescent="0.25">
      <c r="A11864" s="2">
        <v>36380</v>
      </c>
      <c r="B11864">
        <v>700</v>
      </c>
      <c r="C11864">
        <v>14.81</v>
      </c>
      <c r="D11864">
        <v>14.81</v>
      </c>
      <c r="E11864">
        <v>14.81</v>
      </c>
      <c r="F11864">
        <v>14.81</v>
      </c>
      <c r="M11864" s="15">
        <v>26599</v>
      </c>
      <c r="N11864" t="str">
        <f t="shared" si="408"/>
        <v>Off</v>
      </c>
      <c r="O11864">
        <f t="shared" si="407"/>
        <v>7</v>
      </c>
    </row>
    <row r="11865" spans="1:15" x14ac:dyDescent="0.25">
      <c r="A11865" s="2">
        <v>36380</v>
      </c>
      <c r="B11865">
        <v>800</v>
      </c>
      <c r="C11865">
        <v>13.37</v>
      </c>
      <c r="D11865">
        <v>13.37</v>
      </c>
      <c r="E11865">
        <v>13.37</v>
      </c>
      <c r="F11865">
        <v>13.37</v>
      </c>
      <c r="M11865" s="15">
        <v>27239</v>
      </c>
      <c r="N11865" t="str">
        <f t="shared" si="408"/>
        <v>On</v>
      </c>
      <c r="O11865">
        <f t="shared" si="407"/>
        <v>7</v>
      </c>
    </row>
    <row r="11866" spans="1:15" x14ac:dyDescent="0.25">
      <c r="A11866" s="2">
        <v>36380</v>
      </c>
      <c r="B11866">
        <v>900</v>
      </c>
      <c r="C11866">
        <v>20.83</v>
      </c>
      <c r="D11866">
        <v>20.83</v>
      </c>
      <c r="E11866">
        <v>20.83</v>
      </c>
      <c r="F11866">
        <v>20.83</v>
      </c>
      <c r="M11866" s="15">
        <v>29254</v>
      </c>
      <c r="N11866" t="str">
        <f t="shared" si="408"/>
        <v>On</v>
      </c>
      <c r="O11866">
        <f t="shared" si="407"/>
        <v>7</v>
      </c>
    </row>
    <row r="11867" spans="1:15" x14ac:dyDescent="0.25">
      <c r="A11867" s="2">
        <v>36380</v>
      </c>
      <c r="B11867">
        <v>1000</v>
      </c>
      <c r="C11867">
        <v>17.28</v>
      </c>
      <c r="D11867">
        <v>19.63</v>
      </c>
      <c r="E11867">
        <v>22.42</v>
      </c>
      <c r="F11867">
        <v>17.28</v>
      </c>
      <c r="M11867" s="15">
        <v>31487</v>
      </c>
      <c r="N11867" t="str">
        <f t="shared" si="408"/>
        <v>On</v>
      </c>
      <c r="O11867">
        <f t="shared" si="407"/>
        <v>7</v>
      </c>
    </row>
    <row r="11868" spans="1:15" x14ac:dyDescent="0.25">
      <c r="A11868" s="2">
        <v>36380</v>
      </c>
      <c r="B11868">
        <v>1100</v>
      </c>
      <c r="C11868">
        <v>15.43</v>
      </c>
      <c r="D11868">
        <v>29.18</v>
      </c>
      <c r="E11868">
        <v>44.73</v>
      </c>
      <c r="F11868">
        <v>15.43</v>
      </c>
      <c r="M11868" s="15">
        <v>32869</v>
      </c>
      <c r="N11868" t="str">
        <f t="shared" si="408"/>
        <v>On</v>
      </c>
      <c r="O11868">
        <f t="shared" si="407"/>
        <v>7</v>
      </c>
    </row>
    <row r="11869" spans="1:15" x14ac:dyDescent="0.25">
      <c r="A11869" s="2">
        <v>36380</v>
      </c>
      <c r="B11869">
        <v>1200</v>
      </c>
      <c r="C11869">
        <v>15.93</v>
      </c>
      <c r="D11869">
        <v>46.64</v>
      </c>
      <c r="E11869">
        <v>80.650000000000006</v>
      </c>
      <c r="F11869">
        <v>15.93</v>
      </c>
      <c r="M11869" s="15">
        <v>33616</v>
      </c>
      <c r="N11869" t="str">
        <f t="shared" si="408"/>
        <v>On</v>
      </c>
      <c r="O11869">
        <f t="shared" si="407"/>
        <v>7</v>
      </c>
    </row>
    <row r="11870" spans="1:15" x14ac:dyDescent="0.25">
      <c r="A11870" s="2">
        <v>36380</v>
      </c>
      <c r="B11870">
        <v>1300</v>
      </c>
      <c r="C11870">
        <v>26.42</v>
      </c>
      <c r="D11870">
        <v>53.41</v>
      </c>
      <c r="E11870">
        <v>83.3</v>
      </c>
      <c r="F11870">
        <v>26.42</v>
      </c>
      <c r="M11870" s="15">
        <v>34351</v>
      </c>
      <c r="N11870" t="str">
        <f t="shared" si="408"/>
        <v>On</v>
      </c>
      <c r="O11870">
        <f t="shared" si="407"/>
        <v>7</v>
      </c>
    </row>
    <row r="11871" spans="1:15" x14ac:dyDescent="0.25">
      <c r="A11871" s="2">
        <v>36380</v>
      </c>
      <c r="B11871">
        <v>1400</v>
      </c>
      <c r="C11871">
        <v>28.96</v>
      </c>
      <c r="D11871">
        <v>56.73</v>
      </c>
      <c r="E11871">
        <v>87.47</v>
      </c>
      <c r="F11871">
        <v>28.96</v>
      </c>
      <c r="M11871" s="15">
        <v>34809</v>
      </c>
      <c r="N11871" t="str">
        <f t="shared" si="408"/>
        <v>On</v>
      </c>
      <c r="O11871">
        <f t="shared" si="407"/>
        <v>7</v>
      </c>
    </row>
    <row r="11872" spans="1:15" x14ac:dyDescent="0.25">
      <c r="A11872" s="2">
        <v>36380</v>
      </c>
      <c r="B11872">
        <v>1500</v>
      </c>
      <c r="C11872">
        <v>28.99</v>
      </c>
      <c r="D11872">
        <v>62.69</v>
      </c>
      <c r="E11872">
        <v>100</v>
      </c>
      <c r="F11872">
        <v>28.99</v>
      </c>
      <c r="M11872" s="15">
        <v>35159</v>
      </c>
      <c r="N11872" t="str">
        <f t="shared" si="408"/>
        <v>On</v>
      </c>
      <c r="O11872">
        <f t="shared" si="407"/>
        <v>7</v>
      </c>
    </row>
    <row r="11873" spans="1:15" x14ac:dyDescent="0.25">
      <c r="A11873" s="2">
        <v>36380</v>
      </c>
      <c r="B11873">
        <v>1600</v>
      </c>
      <c r="C11873">
        <v>30.85</v>
      </c>
      <c r="D11873">
        <v>63.67</v>
      </c>
      <c r="E11873">
        <v>100</v>
      </c>
      <c r="F11873">
        <v>30.85</v>
      </c>
      <c r="M11873" s="15">
        <v>35458</v>
      </c>
      <c r="N11873" t="str">
        <f t="shared" si="408"/>
        <v>On</v>
      </c>
      <c r="O11873">
        <f t="shared" si="407"/>
        <v>7</v>
      </c>
    </row>
    <row r="11874" spans="1:15" x14ac:dyDescent="0.25">
      <c r="A11874" s="2">
        <v>36380</v>
      </c>
      <c r="B11874">
        <v>1700</v>
      </c>
      <c r="C11874">
        <v>29</v>
      </c>
      <c r="D11874">
        <v>62.69</v>
      </c>
      <c r="E11874">
        <v>100</v>
      </c>
      <c r="F11874">
        <v>29</v>
      </c>
      <c r="M11874" s="15">
        <v>35622</v>
      </c>
      <c r="N11874" t="str">
        <f t="shared" si="408"/>
        <v>On</v>
      </c>
      <c r="O11874">
        <f t="shared" si="407"/>
        <v>7</v>
      </c>
    </row>
    <row r="11875" spans="1:15" x14ac:dyDescent="0.25">
      <c r="A11875" s="2">
        <v>36380</v>
      </c>
      <c r="B11875">
        <v>1800</v>
      </c>
      <c r="C11875">
        <v>26.69</v>
      </c>
      <c r="D11875">
        <v>60.82</v>
      </c>
      <c r="E11875">
        <v>98.61</v>
      </c>
      <c r="F11875">
        <v>26.69</v>
      </c>
      <c r="M11875" s="15">
        <v>35697</v>
      </c>
      <c r="N11875" t="str">
        <f t="shared" si="408"/>
        <v>On</v>
      </c>
      <c r="O11875">
        <f t="shared" ref="O11875:O11938" si="409">+WEEKDAY(A11875,2)</f>
        <v>7</v>
      </c>
    </row>
    <row r="11876" spans="1:15" x14ac:dyDescent="0.25">
      <c r="A11876" s="2">
        <v>36380</v>
      </c>
      <c r="B11876">
        <v>1900</v>
      </c>
      <c r="C11876">
        <v>17.38</v>
      </c>
      <c r="D11876">
        <v>43</v>
      </c>
      <c r="E11876">
        <v>71.37</v>
      </c>
      <c r="F11876">
        <v>17.38</v>
      </c>
      <c r="M11876" s="15">
        <v>35155</v>
      </c>
      <c r="N11876" t="str">
        <f t="shared" si="408"/>
        <v>On</v>
      </c>
      <c r="O11876">
        <f t="shared" si="409"/>
        <v>7</v>
      </c>
    </row>
    <row r="11877" spans="1:15" x14ac:dyDescent="0.25">
      <c r="A11877" s="2">
        <v>36380</v>
      </c>
      <c r="B11877">
        <v>2000</v>
      </c>
      <c r="C11877">
        <v>20.47</v>
      </c>
      <c r="D11877">
        <v>28.43</v>
      </c>
      <c r="E11877">
        <v>37.25</v>
      </c>
      <c r="F11877">
        <v>20.47</v>
      </c>
      <c r="M11877" s="15">
        <v>34685</v>
      </c>
      <c r="N11877" t="str">
        <f t="shared" si="408"/>
        <v>On</v>
      </c>
      <c r="O11877">
        <f t="shared" si="409"/>
        <v>7</v>
      </c>
    </row>
    <row r="11878" spans="1:15" x14ac:dyDescent="0.25">
      <c r="A11878" s="2">
        <v>36380</v>
      </c>
      <c r="B11878">
        <v>2100</v>
      </c>
      <c r="C11878">
        <v>26.18</v>
      </c>
      <c r="D11878">
        <v>29.42</v>
      </c>
      <c r="E11878">
        <v>33.01</v>
      </c>
      <c r="F11878">
        <v>26.18</v>
      </c>
      <c r="M11878" s="15">
        <v>35398</v>
      </c>
      <c r="N11878" t="str">
        <f t="shared" si="408"/>
        <v>On</v>
      </c>
      <c r="O11878">
        <f t="shared" si="409"/>
        <v>7</v>
      </c>
    </row>
    <row r="11879" spans="1:15" x14ac:dyDescent="0.25">
      <c r="A11879" s="2">
        <v>36380</v>
      </c>
      <c r="B11879">
        <v>2200</v>
      </c>
      <c r="C11879">
        <v>29.22</v>
      </c>
      <c r="D11879">
        <v>29.8</v>
      </c>
      <c r="E11879">
        <v>30.44</v>
      </c>
      <c r="F11879">
        <v>29.22</v>
      </c>
      <c r="M11879" s="15">
        <v>35190</v>
      </c>
      <c r="N11879" t="str">
        <f t="shared" si="408"/>
        <v>On</v>
      </c>
      <c r="O11879">
        <f t="shared" si="409"/>
        <v>7</v>
      </c>
    </row>
    <row r="11880" spans="1:15" x14ac:dyDescent="0.25">
      <c r="A11880" s="2">
        <v>36380</v>
      </c>
      <c r="B11880">
        <v>2300</v>
      </c>
      <c r="C11880">
        <v>25.22</v>
      </c>
      <c r="D11880">
        <v>25.22</v>
      </c>
      <c r="E11880">
        <v>25.22</v>
      </c>
      <c r="F11880">
        <v>25.22</v>
      </c>
      <c r="M11880" s="15">
        <v>33287</v>
      </c>
      <c r="N11880" t="str">
        <f t="shared" si="408"/>
        <v>On</v>
      </c>
      <c r="O11880">
        <f t="shared" si="409"/>
        <v>7</v>
      </c>
    </row>
    <row r="11881" spans="1:15" x14ac:dyDescent="0.25">
      <c r="A11881" s="2">
        <v>36380</v>
      </c>
      <c r="B11881">
        <v>2400</v>
      </c>
      <c r="C11881">
        <v>19.04</v>
      </c>
      <c r="D11881">
        <v>19.04</v>
      </c>
      <c r="E11881">
        <v>19.04</v>
      </c>
      <c r="F11881">
        <v>19.04</v>
      </c>
      <c r="M11881" s="15">
        <v>30673</v>
      </c>
      <c r="N11881" t="str">
        <f t="shared" si="408"/>
        <v>Off</v>
      </c>
      <c r="O11881">
        <f t="shared" si="409"/>
        <v>7</v>
      </c>
    </row>
    <row r="11882" spans="1:15" x14ac:dyDescent="0.25">
      <c r="A11882" s="2">
        <v>36381</v>
      </c>
      <c r="B11882">
        <v>100</v>
      </c>
      <c r="C11882">
        <v>19.27</v>
      </c>
      <c r="D11882">
        <v>19.27</v>
      </c>
      <c r="E11882">
        <v>19.27</v>
      </c>
      <c r="F11882">
        <v>19.27</v>
      </c>
      <c r="M11882" s="15">
        <v>28491</v>
      </c>
      <c r="N11882" t="str">
        <f t="shared" si="408"/>
        <v>Off</v>
      </c>
      <c r="O11882">
        <f t="shared" si="409"/>
        <v>1</v>
      </c>
    </row>
    <row r="11883" spans="1:15" x14ac:dyDescent="0.25">
      <c r="A11883" s="2">
        <v>36381</v>
      </c>
      <c r="B11883">
        <v>200</v>
      </c>
      <c r="C11883">
        <v>18.59</v>
      </c>
      <c r="D11883">
        <v>18.59</v>
      </c>
      <c r="E11883">
        <v>18.59</v>
      </c>
      <c r="F11883">
        <v>18.59</v>
      </c>
      <c r="M11883" s="15">
        <v>26872</v>
      </c>
      <c r="N11883" t="str">
        <f t="shared" si="408"/>
        <v>Off</v>
      </c>
      <c r="O11883">
        <f t="shared" si="409"/>
        <v>1</v>
      </c>
    </row>
    <row r="11884" spans="1:15" x14ac:dyDescent="0.25">
      <c r="A11884" s="2">
        <v>36381</v>
      </c>
      <c r="B11884">
        <v>300</v>
      </c>
      <c r="C11884">
        <v>15.8</v>
      </c>
      <c r="D11884">
        <v>15.8</v>
      </c>
      <c r="E11884">
        <v>15.8</v>
      </c>
      <c r="F11884">
        <v>15.8</v>
      </c>
      <c r="M11884" s="15">
        <v>25860</v>
      </c>
      <c r="N11884" t="str">
        <f t="shared" si="408"/>
        <v>Off</v>
      </c>
      <c r="O11884">
        <f t="shared" si="409"/>
        <v>1</v>
      </c>
    </row>
    <row r="11885" spans="1:15" x14ac:dyDescent="0.25">
      <c r="A11885" s="2">
        <v>36381</v>
      </c>
      <c r="B11885">
        <v>400</v>
      </c>
      <c r="C11885">
        <v>12.13</v>
      </c>
      <c r="D11885">
        <v>12.13</v>
      </c>
      <c r="E11885">
        <v>12.13</v>
      </c>
      <c r="F11885">
        <v>12.13</v>
      </c>
      <c r="M11885" s="15">
        <v>25013</v>
      </c>
      <c r="N11885" t="str">
        <f t="shared" si="408"/>
        <v>Off</v>
      </c>
      <c r="O11885">
        <f t="shared" si="409"/>
        <v>1</v>
      </c>
    </row>
    <row r="11886" spans="1:15" x14ac:dyDescent="0.25">
      <c r="A11886" s="2">
        <v>36381</v>
      </c>
      <c r="B11886">
        <v>500</v>
      </c>
      <c r="C11886">
        <v>11.93</v>
      </c>
      <c r="D11886">
        <v>11.93</v>
      </c>
      <c r="E11886">
        <v>11.93</v>
      </c>
      <c r="F11886">
        <v>11.93</v>
      </c>
      <c r="M11886" s="15">
        <v>24895</v>
      </c>
      <c r="N11886" t="str">
        <f t="shared" si="408"/>
        <v>Off</v>
      </c>
      <c r="O11886">
        <f t="shared" si="409"/>
        <v>1</v>
      </c>
    </row>
    <row r="11887" spans="1:15" x14ac:dyDescent="0.25">
      <c r="A11887" s="2">
        <v>36381</v>
      </c>
      <c r="B11887">
        <v>600</v>
      </c>
      <c r="C11887">
        <v>13.91</v>
      </c>
      <c r="D11887">
        <v>13.91</v>
      </c>
      <c r="E11887">
        <v>13.91</v>
      </c>
      <c r="F11887">
        <v>13.91</v>
      </c>
      <c r="M11887" s="15">
        <v>25784</v>
      </c>
      <c r="N11887" t="str">
        <f t="shared" si="408"/>
        <v>Off</v>
      </c>
      <c r="O11887">
        <f t="shared" si="409"/>
        <v>1</v>
      </c>
    </row>
    <row r="11888" spans="1:15" x14ac:dyDescent="0.25">
      <c r="A11888" s="2">
        <v>36381</v>
      </c>
      <c r="B11888">
        <v>700</v>
      </c>
      <c r="C11888">
        <v>13.68</v>
      </c>
      <c r="D11888">
        <v>13.68</v>
      </c>
      <c r="E11888">
        <v>13.68</v>
      </c>
      <c r="F11888">
        <v>13.68</v>
      </c>
      <c r="M11888" s="15">
        <v>27630</v>
      </c>
      <c r="N11888" t="str">
        <f t="shared" si="408"/>
        <v>Off</v>
      </c>
      <c r="O11888">
        <f t="shared" si="409"/>
        <v>1</v>
      </c>
    </row>
    <row r="11889" spans="1:15" x14ac:dyDescent="0.25">
      <c r="A11889" s="2">
        <v>36381</v>
      </c>
      <c r="B11889">
        <v>800</v>
      </c>
      <c r="C11889">
        <v>17.62</v>
      </c>
      <c r="D11889">
        <v>17.62</v>
      </c>
      <c r="E11889">
        <v>17.62</v>
      </c>
      <c r="F11889">
        <v>17.62</v>
      </c>
      <c r="M11889" s="15">
        <v>29947</v>
      </c>
      <c r="N11889" t="str">
        <f t="shared" si="408"/>
        <v>On</v>
      </c>
      <c r="O11889">
        <f t="shared" si="409"/>
        <v>1</v>
      </c>
    </row>
    <row r="11890" spans="1:15" x14ac:dyDescent="0.25">
      <c r="A11890" s="2">
        <v>36381</v>
      </c>
      <c r="B11890">
        <v>900</v>
      </c>
      <c r="C11890">
        <v>13.87</v>
      </c>
      <c r="D11890">
        <v>13.87</v>
      </c>
      <c r="E11890">
        <v>13.87</v>
      </c>
      <c r="F11890">
        <v>13.87</v>
      </c>
      <c r="M11890" s="15">
        <v>32276</v>
      </c>
      <c r="N11890" t="str">
        <f t="shared" si="408"/>
        <v>On</v>
      </c>
      <c r="O11890">
        <f t="shared" si="409"/>
        <v>1</v>
      </c>
    </row>
    <row r="11891" spans="1:15" x14ac:dyDescent="0.25">
      <c r="A11891" s="2">
        <v>36381</v>
      </c>
      <c r="B11891">
        <v>1000</v>
      </c>
      <c r="C11891">
        <v>13.78</v>
      </c>
      <c r="D11891">
        <v>13.78</v>
      </c>
      <c r="E11891">
        <v>13.78</v>
      </c>
      <c r="F11891">
        <v>13.78</v>
      </c>
      <c r="M11891" s="15">
        <v>33445</v>
      </c>
      <c r="N11891" t="str">
        <f t="shared" si="408"/>
        <v>On</v>
      </c>
      <c r="O11891">
        <f t="shared" si="409"/>
        <v>1</v>
      </c>
    </row>
    <row r="11892" spans="1:15" x14ac:dyDescent="0.25">
      <c r="A11892" s="2">
        <v>36381</v>
      </c>
      <c r="B11892">
        <v>1100</v>
      </c>
      <c r="C11892">
        <v>21.07</v>
      </c>
      <c r="D11892">
        <v>21.07</v>
      </c>
      <c r="E11892">
        <v>21.07</v>
      </c>
      <c r="F11892">
        <v>21.07</v>
      </c>
      <c r="M11892" s="15">
        <v>34255</v>
      </c>
      <c r="N11892" t="str">
        <f t="shared" si="408"/>
        <v>On</v>
      </c>
      <c r="O11892">
        <f t="shared" si="409"/>
        <v>1</v>
      </c>
    </row>
    <row r="11893" spans="1:15" x14ac:dyDescent="0.25">
      <c r="A11893" s="2">
        <v>36381</v>
      </c>
      <c r="B11893">
        <v>1200</v>
      </c>
      <c r="C11893">
        <v>17.190000000000001</v>
      </c>
      <c r="D11893">
        <v>17.190000000000001</v>
      </c>
      <c r="E11893">
        <v>17.190000000000001</v>
      </c>
      <c r="F11893">
        <v>17.190000000000001</v>
      </c>
      <c r="M11893" s="15">
        <v>35234</v>
      </c>
      <c r="N11893" t="str">
        <f t="shared" si="408"/>
        <v>On</v>
      </c>
      <c r="O11893">
        <f t="shared" si="409"/>
        <v>1</v>
      </c>
    </row>
    <row r="11894" spans="1:15" x14ac:dyDescent="0.25">
      <c r="A11894" s="2">
        <v>36381</v>
      </c>
      <c r="B11894">
        <v>1300</v>
      </c>
      <c r="C11894">
        <v>17.5</v>
      </c>
      <c r="D11894">
        <v>17.5</v>
      </c>
      <c r="E11894">
        <v>17.5</v>
      </c>
      <c r="F11894">
        <v>17.5</v>
      </c>
      <c r="M11894" s="15">
        <v>35524</v>
      </c>
      <c r="N11894" t="str">
        <f t="shared" si="408"/>
        <v>On</v>
      </c>
      <c r="O11894">
        <f t="shared" si="409"/>
        <v>1</v>
      </c>
    </row>
    <row r="11895" spans="1:15" x14ac:dyDescent="0.25">
      <c r="A11895" s="2">
        <v>36381</v>
      </c>
      <c r="B11895">
        <v>1400</v>
      </c>
      <c r="C11895">
        <v>22.47</v>
      </c>
      <c r="D11895">
        <v>22.47</v>
      </c>
      <c r="E11895">
        <v>22.47</v>
      </c>
      <c r="F11895">
        <v>22.47</v>
      </c>
      <c r="M11895" s="15">
        <v>35995</v>
      </c>
      <c r="N11895" t="str">
        <f t="shared" si="408"/>
        <v>On</v>
      </c>
      <c r="O11895">
        <f t="shared" si="409"/>
        <v>1</v>
      </c>
    </row>
    <row r="11896" spans="1:15" x14ac:dyDescent="0.25">
      <c r="A11896" s="2">
        <v>36381</v>
      </c>
      <c r="B11896">
        <v>1500</v>
      </c>
      <c r="C11896">
        <v>26.67</v>
      </c>
      <c r="D11896">
        <v>26.67</v>
      </c>
      <c r="E11896">
        <v>26.67</v>
      </c>
      <c r="F11896">
        <v>26.67</v>
      </c>
      <c r="M11896" s="15">
        <v>36447</v>
      </c>
      <c r="N11896" t="str">
        <f t="shared" si="408"/>
        <v>On</v>
      </c>
      <c r="O11896">
        <f t="shared" si="409"/>
        <v>1</v>
      </c>
    </row>
    <row r="11897" spans="1:15" x14ac:dyDescent="0.25">
      <c r="A11897" s="2">
        <v>36381</v>
      </c>
      <c r="B11897">
        <v>1600</v>
      </c>
      <c r="C11897">
        <v>27</v>
      </c>
      <c r="D11897">
        <v>27</v>
      </c>
      <c r="E11897">
        <v>27</v>
      </c>
      <c r="F11897">
        <v>27</v>
      </c>
      <c r="M11897" s="15">
        <v>36849</v>
      </c>
      <c r="N11897" t="str">
        <f t="shared" si="408"/>
        <v>On</v>
      </c>
      <c r="O11897">
        <f t="shared" si="409"/>
        <v>1</v>
      </c>
    </row>
    <row r="11898" spans="1:15" x14ac:dyDescent="0.25">
      <c r="A11898" s="2">
        <v>36381</v>
      </c>
      <c r="B11898">
        <v>1700</v>
      </c>
      <c r="C11898">
        <v>26.97</v>
      </c>
      <c r="D11898">
        <v>27.77</v>
      </c>
      <c r="E11898">
        <v>29.16</v>
      </c>
      <c r="F11898">
        <v>26.97</v>
      </c>
      <c r="M11898" s="15">
        <v>36828</v>
      </c>
      <c r="N11898" t="str">
        <f t="shared" si="408"/>
        <v>On</v>
      </c>
      <c r="O11898">
        <f t="shared" si="409"/>
        <v>1</v>
      </c>
    </row>
    <row r="11899" spans="1:15" x14ac:dyDescent="0.25">
      <c r="A11899" s="2">
        <v>36381</v>
      </c>
      <c r="B11899">
        <v>1800</v>
      </c>
      <c r="C11899">
        <v>26.12</v>
      </c>
      <c r="D11899">
        <v>27.21</v>
      </c>
      <c r="E11899">
        <v>29.12</v>
      </c>
      <c r="F11899">
        <v>26.12</v>
      </c>
      <c r="M11899" s="15">
        <v>36635</v>
      </c>
      <c r="N11899" t="str">
        <f t="shared" si="408"/>
        <v>On</v>
      </c>
      <c r="O11899">
        <f t="shared" si="409"/>
        <v>1</v>
      </c>
    </row>
    <row r="11900" spans="1:15" x14ac:dyDescent="0.25">
      <c r="A11900" s="2">
        <v>36381</v>
      </c>
      <c r="B11900">
        <v>1900</v>
      </c>
      <c r="C11900">
        <v>13.87</v>
      </c>
      <c r="D11900">
        <v>15.38</v>
      </c>
      <c r="E11900">
        <v>18.02</v>
      </c>
      <c r="F11900">
        <v>13.87</v>
      </c>
      <c r="M11900" s="15">
        <v>35727</v>
      </c>
      <c r="N11900" t="str">
        <f t="shared" si="408"/>
        <v>On</v>
      </c>
      <c r="O11900">
        <f t="shared" si="409"/>
        <v>1</v>
      </c>
    </row>
    <row r="11901" spans="1:15" x14ac:dyDescent="0.25">
      <c r="A11901" s="2">
        <v>36381</v>
      </c>
      <c r="B11901">
        <v>2000</v>
      </c>
      <c r="C11901">
        <v>12.84</v>
      </c>
      <c r="D11901">
        <v>13.22</v>
      </c>
      <c r="E11901">
        <v>13.9</v>
      </c>
      <c r="F11901">
        <v>12.84</v>
      </c>
      <c r="M11901" s="15">
        <v>34044</v>
      </c>
      <c r="N11901" t="str">
        <f t="shared" si="408"/>
        <v>On</v>
      </c>
      <c r="O11901">
        <f t="shared" si="409"/>
        <v>1</v>
      </c>
    </row>
    <row r="11902" spans="1:15" x14ac:dyDescent="0.25">
      <c r="A11902" s="2">
        <v>36381</v>
      </c>
      <c r="B11902">
        <v>2100</v>
      </c>
      <c r="C11902">
        <v>17.29</v>
      </c>
      <c r="D11902">
        <v>17.29</v>
      </c>
      <c r="E11902">
        <v>17.29</v>
      </c>
      <c r="F11902">
        <v>17.29</v>
      </c>
      <c r="M11902" s="15">
        <v>33983</v>
      </c>
      <c r="N11902" t="str">
        <f t="shared" si="408"/>
        <v>On</v>
      </c>
      <c r="O11902">
        <f t="shared" si="409"/>
        <v>1</v>
      </c>
    </row>
    <row r="11903" spans="1:15" x14ac:dyDescent="0.25">
      <c r="A11903" s="2">
        <v>36381</v>
      </c>
      <c r="B11903">
        <v>2200</v>
      </c>
      <c r="C11903">
        <v>17.03</v>
      </c>
      <c r="D11903">
        <v>17.03</v>
      </c>
      <c r="E11903">
        <v>17.03</v>
      </c>
      <c r="F11903">
        <v>17.03</v>
      </c>
      <c r="M11903" s="15">
        <v>33285</v>
      </c>
      <c r="N11903" t="str">
        <f t="shared" si="408"/>
        <v>On</v>
      </c>
      <c r="O11903">
        <f t="shared" si="409"/>
        <v>1</v>
      </c>
    </row>
    <row r="11904" spans="1:15" x14ac:dyDescent="0.25">
      <c r="A11904" s="2">
        <v>36381</v>
      </c>
      <c r="B11904">
        <v>2300</v>
      </c>
      <c r="C11904">
        <v>13.21</v>
      </c>
      <c r="D11904">
        <v>13.21</v>
      </c>
      <c r="E11904">
        <v>13.21</v>
      </c>
      <c r="F11904">
        <v>13.21</v>
      </c>
      <c r="M11904" s="15">
        <v>30202</v>
      </c>
      <c r="N11904" t="str">
        <f t="shared" si="408"/>
        <v>On</v>
      </c>
      <c r="O11904">
        <f t="shared" si="409"/>
        <v>1</v>
      </c>
    </row>
    <row r="11905" spans="1:15" x14ac:dyDescent="0.25">
      <c r="A11905" s="2">
        <v>36381</v>
      </c>
      <c r="B11905">
        <v>2400</v>
      </c>
      <c r="C11905">
        <v>12.03</v>
      </c>
      <c r="D11905">
        <v>12.03</v>
      </c>
      <c r="E11905">
        <v>12.03</v>
      </c>
      <c r="F11905">
        <v>12.03</v>
      </c>
      <c r="M11905" s="15">
        <v>27132</v>
      </c>
      <c r="N11905" t="str">
        <f t="shared" si="408"/>
        <v>Off</v>
      </c>
      <c r="O11905">
        <f t="shared" si="409"/>
        <v>1</v>
      </c>
    </row>
    <row r="11906" spans="1:15" x14ac:dyDescent="0.25">
      <c r="A11906" s="2">
        <v>36382</v>
      </c>
      <c r="B11906">
        <v>100</v>
      </c>
      <c r="C11906">
        <v>10.73</v>
      </c>
      <c r="D11906">
        <v>10.73</v>
      </c>
      <c r="E11906">
        <v>10.73</v>
      </c>
      <c r="F11906">
        <v>10.73</v>
      </c>
      <c r="M11906" s="15">
        <v>24663</v>
      </c>
      <c r="N11906" t="str">
        <f t="shared" si="408"/>
        <v>Off</v>
      </c>
      <c r="O11906">
        <f t="shared" si="409"/>
        <v>2</v>
      </c>
    </row>
    <row r="11907" spans="1:15" x14ac:dyDescent="0.25">
      <c r="A11907" s="2">
        <v>36382</v>
      </c>
      <c r="B11907">
        <v>200</v>
      </c>
      <c r="C11907">
        <v>9.85</v>
      </c>
      <c r="D11907">
        <v>9.85</v>
      </c>
      <c r="E11907">
        <v>9.85</v>
      </c>
      <c r="F11907">
        <v>9.85</v>
      </c>
      <c r="M11907" s="15">
        <v>23227</v>
      </c>
      <c r="N11907" t="str">
        <f t="shared" si="408"/>
        <v>Off</v>
      </c>
      <c r="O11907">
        <f t="shared" si="409"/>
        <v>2</v>
      </c>
    </row>
    <row r="11908" spans="1:15" x14ac:dyDescent="0.25">
      <c r="A11908" s="2">
        <v>36382</v>
      </c>
      <c r="B11908">
        <v>300</v>
      </c>
      <c r="C11908">
        <v>9.81</v>
      </c>
      <c r="D11908">
        <v>9.81</v>
      </c>
      <c r="E11908">
        <v>9.81</v>
      </c>
      <c r="F11908">
        <v>9.81</v>
      </c>
      <c r="M11908" s="15">
        <v>22367</v>
      </c>
      <c r="N11908" t="str">
        <f t="shared" si="408"/>
        <v>Off</v>
      </c>
      <c r="O11908">
        <f t="shared" si="409"/>
        <v>2</v>
      </c>
    </row>
    <row r="11909" spans="1:15" x14ac:dyDescent="0.25">
      <c r="A11909" s="2">
        <v>36382</v>
      </c>
      <c r="B11909">
        <v>400</v>
      </c>
      <c r="C11909">
        <v>10.1</v>
      </c>
      <c r="D11909">
        <v>10.1</v>
      </c>
      <c r="E11909">
        <v>10.1</v>
      </c>
      <c r="F11909">
        <v>10.1</v>
      </c>
      <c r="M11909" s="15">
        <v>21953</v>
      </c>
      <c r="N11909" t="str">
        <f t="shared" si="408"/>
        <v>Off</v>
      </c>
      <c r="O11909">
        <f t="shared" si="409"/>
        <v>2</v>
      </c>
    </row>
    <row r="11910" spans="1:15" x14ac:dyDescent="0.25">
      <c r="A11910" s="2">
        <v>36382</v>
      </c>
      <c r="B11910">
        <v>500</v>
      </c>
      <c r="C11910">
        <v>10.220000000000001</v>
      </c>
      <c r="D11910">
        <v>10.220000000000001</v>
      </c>
      <c r="E11910">
        <v>10.220000000000001</v>
      </c>
      <c r="F11910">
        <v>10.220000000000001</v>
      </c>
      <c r="M11910" s="15">
        <v>22099</v>
      </c>
      <c r="N11910" t="str">
        <f t="shared" si="408"/>
        <v>Off</v>
      </c>
      <c r="O11910">
        <f t="shared" si="409"/>
        <v>2</v>
      </c>
    </row>
    <row r="11911" spans="1:15" x14ac:dyDescent="0.25">
      <c r="A11911" s="2">
        <v>36382</v>
      </c>
      <c r="B11911">
        <v>600</v>
      </c>
      <c r="C11911">
        <v>11.18</v>
      </c>
      <c r="D11911">
        <v>11.18</v>
      </c>
      <c r="E11911">
        <v>11.18</v>
      </c>
      <c r="F11911">
        <v>11.18</v>
      </c>
      <c r="M11911" s="15">
        <v>23346</v>
      </c>
      <c r="N11911" t="str">
        <f t="shared" si="408"/>
        <v>Off</v>
      </c>
      <c r="O11911">
        <f t="shared" si="409"/>
        <v>2</v>
      </c>
    </row>
    <row r="11912" spans="1:15" x14ac:dyDescent="0.25">
      <c r="A11912" s="2">
        <v>36382</v>
      </c>
      <c r="B11912">
        <v>700</v>
      </c>
      <c r="C11912">
        <v>11.47</v>
      </c>
      <c r="D11912">
        <v>11.47</v>
      </c>
      <c r="E11912">
        <v>11.47</v>
      </c>
      <c r="F11912">
        <v>11.47</v>
      </c>
      <c r="M11912" s="15">
        <v>25391</v>
      </c>
      <c r="N11912" t="str">
        <f t="shared" si="408"/>
        <v>Off</v>
      </c>
      <c r="O11912">
        <f t="shared" si="409"/>
        <v>2</v>
      </c>
    </row>
    <row r="11913" spans="1:15" x14ac:dyDescent="0.25">
      <c r="A11913" s="2">
        <v>36382</v>
      </c>
      <c r="B11913">
        <v>800</v>
      </c>
      <c r="C11913">
        <v>16.66</v>
      </c>
      <c r="D11913">
        <v>16.66</v>
      </c>
      <c r="E11913">
        <v>16.66</v>
      </c>
      <c r="F11913">
        <v>16.66</v>
      </c>
      <c r="M11913" s="15">
        <v>27723</v>
      </c>
      <c r="N11913" t="str">
        <f t="shared" si="408"/>
        <v>On</v>
      </c>
      <c r="O11913">
        <f t="shared" si="409"/>
        <v>2</v>
      </c>
    </row>
    <row r="11914" spans="1:15" x14ac:dyDescent="0.25">
      <c r="A11914" s="2">
        <v>36382</v>
      </c>
      <c r="B11914">
        <v>900</v>
      </c>
      <c r="C11914">
        <v>13.73</v>
      </c>
      <c r="D11914">
        <v>13.73</v>
      </c>
      <c r="E11914">
        <v>13.73</v>
      </c>
      <c r="F11914">
        <v>13.73</v>
      </c>
      <c r="M11914" s="15">
        <v>29926</v>
      </c>
      <c r="N11914" t="str">
        <f t="shared" si="408"/>
        <v>On</v>
      </c>
      <c r="O11914">
        <f t="shared" si="409"/>
        <v>2</v>
      </c>
    </row>
    <row r="11915" spans="1:15" x14ac:dyDescent="0.25">
      <c r="A11915" s="2">
        <v>36382</v>
      </c>
      <c r="B11915">
        <v>1000</v>
      </c>
      <c r="C11915">
        <v>19.16</v>
      </c>
      <c r="D11915">
        <v>19.16</v>
      </c>
      <c r="E11915">
        <v>19.16</v>
      </c>
      <c r="F11915">
        <v>19.16</v>
      </c>
      <c r="M11915" s="15">
        <v>31248</v>
      </c>
      <c r="N11915" t="str">
        <f t="shared" ref="N11915:N11978" si="410">+IF(B11915&gt;700,IF(B11915&lt;2400,"On","Off"),"Off")</f>
        <v>On</v>
      </c>
      <c r="O11915">
        <f t="shared" si="409"/>
        <v>2</v>
      </c>
    </row>
    <row r="11916" spans="1:15" x14ac:dyDescent="0.25">
      <c r="A11916" s="2">
        <v>36382</v>
      </c>
      <c r="B11916">
        <v>1100</v>
      </c>
      <c r="C11916">
        <v>31.92</v>
      </c>
      <c r="D11916">
        <v>31.92</v>
      </c>
      <c r="E11916">
        <v>31.92</v>
      </c>
      <c r="F11916">
        <v>31.92</v>
      </c>
      <c r="M11916" s="15">
        <v>32695</v>
      </c>
      <c r="N11916" t="str">
        <f t="shared" si="410"/>
        <v>On</v>
      </c>
      <c r="O11916">
        <f t="shared" si="409"/>
        <v>2</v>
      </c>
    </row>
    <row r="11917" spans="1:15" x14ac:dyDescent="0.25">
      <c r="A11917" s="2">
        <v>36382</v>
      </c>
      <c r="B11917">
        <v>1200</v>
      </c>
      <c r="C11917">
        <v>20.83</v>
      </c>
      <c r="D11917">
        <v>20.83</v>
      </c>
      <c r="E11917">
        <v>20.83</v>
      </c>
      <c r="F11917">
        <v>20.83</v>
      </c>
      <c r="M11917" s="15">
        <v>33828</v>
      </c>
      <c r="N11917" t="str">
        <f t="shared" si="410"/>
        <v>On</v>
      </c>
      <c r="O11917">
        <f t="shared" si="409"/>
        <v>2</v>
      </c>
    </row>
    <row r="11918" spans="1:15" x14ac:dyDescent="0.25">
      <c r="A11918" s="2">
        <v>36382</v>
      </c>
      <c r="B11918">
        <v>1300</v>
      </c>
      <c r="C11918">
        <v>23.07</v>
      </c>
      <c r="D11918">
        <v>23.07</v>
      </c>
      <c r="E11918">
        <v>23.07</v>
      </c>
      <c r="F11918">
        <v>23.07</v>
      </c>
      <c r="M11918" s="15">
        <v>34363</v>
      </c>
      <c r="N11918" t="str">
        <f t="shared" si="410"/>
        <v>On</v>
      </c>
      <c r="O11918">
        <f t="shared" si="409"/>
        <v>2</v>
      </c>
    </row>
    <row r="11919" spans="1:15" x14ac:dyDescent="0.25">
      <c r="A11919" s="2">
        <v>36382</v>
      </c>
      <c r="B11919">
        <v>1400</v>
      </c>
      <c r="C11919">
        <v>35</v>
      </c>
      <c r="D11919">
        <v>35</v>
      </c>
      <c r="E11919">
        <v>35</v>
      </c>
      <c r="F11919">
        <v>35</v>
      </c>
      <c r="M11919" s="15">
        <v>35266</v>
      </c>
      <c r="N11919" t="str">
        <f t="shared" si="410"/>
        <v>On</v>
      </c>
      <c r="O11919">
        <f t="shared" si="409"/>
        <v>2</v>
      </c>
    </row>
    <row r="11920" spans="1:15" x14ac:dyDescent="0.25">
      <c r="A11920" s="2">
        <v>36382</v>
      </c>
      <c r="B11920">
        <v>1500</v>
      </c>
      <c r="C11920">
        <v>65.06</v>
      </c>
      <c r="D11920">
        <v>65.06</v>
      </c>
      <c r="E11920">
        <v>65.06</v>
      </c>
      <c r="F11920">
        <v>65.06</v>
      </c>
      <c r="M11920" s="15">
        <v>36065</v>
      </c>
      <c r="N11920" t="str">
        <f t="shared" si="410"/>
        <v>On</v>
      </c>
      <c r="O11920">
        <f t="shared" si="409"/>
        <v>2</v>
      </c>
    </row>
    <row r="11921" spans="1:15" x14ac:dyDescent="0.25">
      <c r="A11921" s="2">
        <v>36382</v>
      </c>
      <c r="B11921">
        <v>1600</v>
      </c>
      <c r="C11921">
        <v>60.67</v>
      </c>
      <c r="D11921">
        <v>60.67</v>
      </c>
      <c r="E11921">
        <v>60.67</v>
      </c>
      <c r="F11921">
        <v>60.67</v>
      </c>
      <c r="M11921" s="15">
        <v>36381</v>
      </c>
      <c r="N11921" t="str">
        <f t="shared" si="410"/>
        <v>On</v>
      </c>
      <c r="O11921">
        <f t="shared" si="409"/>
        <v>2</v>
      </c>
    </row>
    <row r="11922" spans="1:15" x14ac:dyDescent="0.25">
      <c r="A11922" s="2">
        <v>36382</v>
      </c>
      <c r="B11922">
        <v>1700</v>
      </c>
      <c r="C11922">
        <v>58.18</v>
      </c>
      <c r="D11922">
        <v>58.18</v>
      </c>
      <c r="E11922">
        <v>58.18</v>
      </c>
      <c r="F11922">
        <v>58.18</v>
      </c>
      <c r="M11922" s="15">
        <v>36310</v>
      </c>
      <c r="N11922" t="str">
        <f t="shared" si="410"/>
        <v>On</v>
      </c>
      <c r="O11922">
        <f t="shared" si="409"/>
        <v>2</v>
      </c>
    </row>
    <row r="11923" spans="1:15" x14ac:dyDescent="0.25">
      <c r="A11923" s="2">
        <v>36382</v>
      </c>
      <c r="B11923">
        <v>1800</v>
      </c>
      <c r="C11923">
        <v>44.31</v>
      </c>
      <c r="D11923">
        <v>45.02</v>
      </c>
      <c r="E11923">
        <v>46.14</v>
      </c>
      <c r="F11923">
        <v>44.31</v>
      </c>
      <c r="M11923" s="15">
        <v>35841</v>
      </c>
      <c r="N11923" t="str">
        <f t="shared" si="410"/>
        <v>On</v>
      </c>
      <c r="O11923">
        <f t="shared" si="409"/>
        <v>2</v>
      </c>
    </row>
    <row r="11924" spans="1:15" x14ac:dyDescent="0.25">
      <c r="A11924" s="2">
        <v>36382</v>
      </c>
      <c r="B11924">
        <v>1900</v>
      </c>
      <c r="C11924">
        <v>22.72</v>
      </c>
      <c r="D11924">
        <v>24.01</v>
      </c>
      <c r="E11924">
        <v>26.03</v>
      </c>
      <c r="F11924">
        <v>22.72</v>
      </c>
      <c r="M11924" s="15">
        <v>34854</v>
      </c>
      <c r="N11924" t="str">
        <f t="shared" si="410"/>
        <v>On</v>
      </c>
      <c r="O11924">
        <f t="shared" si="409"/>
        <v>2</v>
      </c>
    </row>
    <row r="11925" spans="1:15" x14ac:dyDescent="0.25">
      <c r="A11925" s="2">
        <v>36382</v>
      </c>
      <c r="B11925">
        <v>2000</v>
      </c>
      <c r="C11925">
        <v>18.87</v>
      </c>
      <c r="D11925">
        <v>18.87</v>
      </c>
      <c r="E11925">
        <v>18.87</v>
      </c>
      <c r="F11925">
        <v>18.87</v>
      </c>
      <c r="M11925" s="15">
        <v>33765</v>
      </c>
      <c r="N11925" t="str">
        <f t="shared" si="410"/>
        <v>On</v>
      </c>
      <c r="O11925">
        <f t="shared" si="409"/>
        <v>2</v>
      </c>
    </row>
    <row r="11926" spans="1:15" x14ac:dyDescent="0.25">
      <c r="A11926" s="2">
        <v>36382</v>
      </c>
      <c r="B11926">
        <v>2100</v>
      </c>
      <c r="C11926">
        <v>42.99</v>
      </c>
      <c r="D11926">
        <v>42.99</v>
      </c>
      <c r="E11926">
        <v>42.99</v>
      </c>
      <c r="F11926">
        <v>42.99</v>
      </c>
      <c r="M11926" s="15">
        <v>34191</v>
      </c>
      <c r="N11926" t="str">
        <f t="shared" si="410"/>
        <v>On</v>
      </c>
      <c r="O11926">
        <f t="shared" si="409"/>
        <v>2</v>
      </c>
    </row>
    <row r="11927" spans="1:15" x14ac:dyDescent="0.25">
      <c r="A11927" s="2">
        <v>36382</v>
      </c>
      <c r="B11927">
        <v>2200</v>
      </c>
      <c r="C11927">
        <v>47.17</v>
      </c>
      <c r="D11927">
        <v>47.17</v>
      </c>
      <c r="E11927">
        <v>47.17</v>
      </c>
      <c r="F11927">
        <v>47.17</v>
      </c>
      <c r="M11927" s="15">
        <v>33837</v>
      </c>
      <c r="N11927" t="str">
        <f t="shared" si="410"/>
        <v>On</v>
      </c>
      <c r="O11927">
        <f t="shared" si="409"/>
        <v>2</v>
      </c>
    </row>
    <row r="11928" spans="1:15" x14ac:dyDescent="0.25">
      <c r="A11928" s="2">
        <v>36382</v>
      </c>
      <c r="B11928">
        <v>2300</v>
      </c>
      <c r="C11928">
        <v>18.420000000000002</v>
      </c>
      <c r="D11928">
        <v>18.420000000000002</v>
      </c>
      <c r="E11928">
        <v>18.420000000000002</v>
      </c>
      <c r="F11928">
        <v>18.420000000000002</v>
      </c>
      <c r="M11928" s="15">
        <v>31259</v>
      </c>
      <c r="N11928" t="str">
        <f t="shared" si="410"/>
        <v>On</v>
      </c>
      <c r="O11928">
        <f t="shared" si="409"/>
        <v>2</v>
      </c>
    </row>
    <row r="11929" spans="1:15" x14ac:dyDescent="0.25">
      <c r="A11929" s="2">
        <v>36382</v>
      </c>
      <c r="B11929">
        <v>2400</v>
      </c>
      <c r="C11929">
        <v>16.38</v>
      </c>
      <c r="D11929">
        <v>16.38</v>
      </c>
      <c r="E11929">
        <v>16.38</v>
      </c>
      <c r="F11929">
        <v>16.38</v>
      </c>
      <c r="M11929" s="15">
        <v>28916</v>
      </c>
      <c r="N11929" t="str">
        <f t="shared" si="410"/>
        <v>Off</v>
      </c>
      <c r="O11929">
        <f t="shared" si="409"/>
        <v>2</v>
      </c>
    </row>
    <row r="11930" spans="1:15" x14ac:dyDescent="0.25">
      <c r="A11930" s="2">
        <v>36383</v>
      </c>
      <c r="B11930">
        <v>100</v>
      </c>
      <c r="C11930">
        <v>13.54</v>
      </c>
      <c r="D11930">
        <v>13.54</v>
      </c>
      <c r="E11930">
        <v>13.54</v>
      </c>
      <c r="F11930">
        <v>13.54</v>
      </c>
      <c r="M11930" s="15">
        <v>26628</v>
      </c>
      <c r="N11930" t="str">
        <f t="shared" si="410"/>
        <v>Off</v>
      </c>
      <c r="O11930">
        <f t="shared" si="409"/>
        <v>3</v>
      </c>
    </row>
    <row r="11931" spans="1:15" x14ac:dyDescent="0.25">
      <c r="A11931" s="2">
        <v>36383</v>
      </c>
      <c r="B11931">
        <v>200</v>
      </c>
      <c r="C11931">
        <v>14.83</v>
      </c>
      <c r="D11931">
        <v>14.83</v>
      </c>
      <c r="E11931">
        <v>14.83</v>
      </c>
      <c r="F11931">
        <v>14.83</v>
      </c>
      <c r="M11931" s="15">
        <v>25181</v>
      </c>
      <c r="N11931" t="str">
        <f t="shared" si="410"/>
        <v>Off</v>
      </c>
      <c r="O11931">
        <f t="shared" si="409"/>
        <v>3</v>
      </c>
    </row>
    <row r="11932" spans="1:15" x14ac:dyDescent="0.25">
      <c r="A11932" s="2">
        <v>36383</v>
      </c>
      <c r="B11932">
        <v>300</v>
      </c>
      <c r="C11932">
        <v>12.46</v>
      </c>
      <c r="D11932">
        <v>12.46</v>
      </c>
      <c r="E11932">
        <v>12.46</v>
      </c>
      <c r="F11932">
        <v>12.46</v>
      </c>
      <c r="M11932" s="15">
        <v>24433</v>
      </c>
      <c r="N11932" t="str">
        <f t="shared" si="410"/>
        <v>Off</v>
      </c>
      <c r="O11932">
        <f t="shared" si="409"/>
        <v>3</v>
      </c>
    </row>
    <row r="11933" spans="1:15" x14ac:dyDescent="0.25">
      <c r="A11933" s="2">
        <v>36383</v>
      </c>
      <c r="B11933">
        <v>400</v>
      </c>
      <c r="C11933">
        <v>11.97</v>
      </c>
      <c r="D11933">
        <v>11.97</v>
      </c>
      <c r="E11933">
        <v>11.97</v>
      </c>
      <c r="F11933">
        <v>11.97</v>
      </c>
      <c r="M11933" s="15">
        <v>24057</v>
      </c>
      <c r="N11933" t="str">
        <f t="shared" si="410"/>
        <v>Off</v>
      </c>
      <c r="O11933">
        <f t="shared" si="409"/>
        <v>3</v>
      </c>
    </row>
    <row r="11934" spans="1:15" x14ac:dyDescent="0.25">
      <c r="A11934" s="2">
        <v>36383</v>
      </c>
      <c r="B11934">
        <v>500</v>
      </c>
      <c r="C11934">
        <v>11.68</v>
      </c>
      <c r="D11934">
        <v>11.68</v>
      </c>
      <c r="E11934">
        <v>11.68</v>
      </c>
      <c r="F11934">
        <v>11.68</v>
      </c>
      <c r="M11934" s="15">
        <v>24198</v>
      </c>
      <c r="N11934" t="str">
        <f t="shared" si="410"/>
        <v>Off</v>
      </c>
      <c r="O11934">
        <f t="shared" si="409"/>
        <v>3</v>
      </c>
    </row>
    <row r="11935" spans="1:15" x14ac:dyDescent="0.25">
      <c r="A11935" s="2">
        <v>36383</v>
      </c>
      <c r="B11935">
        <v>600</v>
      </c>
      <c r="C11935">
        <v>20.54</v>
      </c>
      <c r="D11935">
        <v>20.54</v>
      </c>
      <c r="E11935">
        <v>20.54</v>
      </c>
      <c r="F11935">
        <v>20.54</v>
      </c>
      <c r="M11935" s="15">
        <v>25381</v>
      </c>
      <c r="N11935" t="str">
        <f t="shared" si="410"/>
        <v>Off</v>
      </c>
      <c r="O11935">
        <f t="shared" si="409"/>
        <v>3</v>
      </c>
    </row>
    <row r="11936" spans="1:15" x14ac:dyDescent="0.25">
      <c r="A11936" s="2">
        <v>36383</v>
      </c>
      <c r="B11936">
        <v>700</v>
      </c>
      <c r="C11936">
        <v>17.25</v>
      </c>
      <c r="D11936">
        <v>17.25</v>
      </c>
      <c r="E11936">
        <v>17.25</v>
      </c>
      <c r="F11936">
        <v>17.25</v>
      </c>
      <c r="M11936" s="15">
        <v>28062</v>
      </c>
      <c r="N11936" t="str">
        <f t="shared" si="410"/>
        <v>Off</v>
      </c>
      <c r="O11936">
        <f t="shared" si="409"/>
        <v>3</v>
      </c>
    </row>
    <row r="11937" spans="1:15" x14ac:dyDescent="0.25">
      <c r="A11937" s="2">
        <v>36383</v>
      </c>
      <c r="B11937">
        <v>800</v>
      </c>
      <c r="C11937">
        <v>32.450000000000003</v>
      </c>
      <c r="D11937">
        <v>32.450000000000003</v>
      </c>
      <c r="E11937">
        <v>32.450000000000003</v>
      </c>
      <c r="F11937">
        <v>32.450000000000003</v>
      </c>
      <c r="M11937" s="15">
        <v>30568</v>
      </c>
      <c r="N11937" t="str">
        <f t="shared" si="410"/>
        <v>On</v>
      </c>
      <c r="O11937">
        <f t="shared" si="409"/>
        <v>3</v>
      </c>
    </row>
    <row r="11938" spans="1:15" x14ac:dyDescent="0.25">
      <c r="A11938" s="2">
        <v>36383</v>
      </c>
      <c r="B11938">
        <v>900</v>
      </c>
      <c r="C11938">
        <v>30.73</v>
      </c>
      <c r="D11938">
        <v>30.73</v>
      </c>
      <c r="E11938">
        <v>30.73</v>
      </c>
      <c r="F11938">
        <v>30.73</v>
      </c>
      <c r="M11938" s="15">
        <v>33480</v>
      </c>
      <c r="N11938" t="str">
        <f t="shared" si="410"/>
        <v>On</v>
      </c>
      <c r="O11938">
        <f t="shared" si="409"/>
        <v>3</v>
      </c>
    </row>
    <row r="11939" spans="1:15" x14ac:dyDescent="0.25">
      <c r="A11939" s="2">
        <v>36383</v>
      </c>
      <c r="B11939">
        <v>1000</v>
      </c>
      <c r="C11939">
        <v>34.03</v>
      </c>
      <c r="D11939">
        <v>34.03</v>
      </c>
      <c r="E11939">
        <v>34.03</v>
      </c>
      <c r="F11939">
        <v>34.03</v>
      </c>
      <c r="M11939" s="15">
        <v>35485</v>
      </c>
      <c r="N11939" t="str">
        <f t="shared" si="410"/>
        <v>On</v>
      </c>
      <c r="O11939">
        <f t="shared" ref="O11939:O12002" si="411">+WEEKDAY(A11939,2)</f>
        <v>3</v>
      </c>
    </row>
    <row r="11940" spans="1:15" x14ac:dyDescent="0.25">
      <c r="A11940" s="2">
        <v>36383</v>
      </c>
      <c r="B11940">
        <v>1100</v>
      </c>
      <c r="C11940">
        <v>52.7</v>
      </c>
      <c r="D11940">
        <v>52.7</v>
      </c>
      <c r="E11940">
        <v>52.7</v>
      </c>
      <c r="F11940">
        <v>52.7</v>
      </c>
      <c r="M11940" s="15">
        <v>37403</v>
      </c>
      <c r="N11940" t="str">
        <f t="shared" si="410"/>
        <v>On</v>
      </c>
      <c r="O11940">
        <f t="shared" si="411"/>
        <v>3</v>
      </c>
    </row>
    <row r="11941" spans="1:15" x14ac:dyDescent="0.25">
      <c r="A11941" s="2">
        <v>36383</v>
      </c>
      <c r="B11941">
        <v>1200</v>
      </c>
      <c r="C11941">
        <v>58.02</v>
      </c>
      <c r="D11941">
        <v>58.02</v>
      </c>
      <c r="E11941">
        <v>58.02</v>
      </c>
      <c r="F11941">
        <v>58.02</v>
      </c>
      <c r="M11941" s="15">
        <v>39317</v>
      </c>
      <c r="N11941" t="str">
        <f t="shared" si="410"/>
        <v>On</v>
      </c>
      <c r="O11941">
        <f t="shared" si="411"/>
        <v>3</v>
      </c>
    </row>
    <row r="11942" spans="1:15" x14ac:dyDescent="0.25">
      <c r="A11942" s="2">
        <v>36383</v>
      </c>
      <c r="B11942">
        <v>1300</v>
      </c>
      <c r="C11942">
        <v>38.18</v>
      </c>
      <c r="D11942">
        <v>38.18</v>
      </c>
      <c r="E11942">
        <v>38.18</v>
      </c>
      <c r="F11942">
        <v>38.18</v>
      </c>
      <c r="M11942" s="15">
        <v>40747</v>
      </c>
      <c r="N11942" t="str">
        <f t="shared" si="410"/>
        <v>On</v>
      </c>
      <c r="O11942">
        <f t="shared" si="411"/>
        <v>3</v>
      </c>
    </row>
    <row r="11943" spans="1:15" x14ac:dyDescent="0.25">
      <c r="A11943" s="2">
        <v>36383</v>
      </c>
      <c r="B11943">
        <v>1400</v>
      </c>
      <c r="C11943">
        <v>55</v>
      </c>
      <c r="D11943">
        <v>63.51</v>
      </c>
      <c r="E11943">
        <v>73.22</v>
      </c>
      <c r="F11943">
        <v>54.46</v>
      </c>
      <c r="M11943" s="15">
        <v>41807</v>
      </c>
      <c r="N11943" t="str">
        <f t="shared" si="410"/>
        <v>On</v>
      </c>
      <c r="O11943">
        <f t="shared" si="411"/>
        <v>3</v>
      </c>
    </row>
    <row r="11944" spans="1:15" x14ac:dyDescent="0.25">
      <c r="A11944" s="2">
        <v>36383</v>
      </c>
      <c r="B11944">
        <v>1500</v>
      </c>
      <c r="C11944">
        <v>65.819999999999993</v>
      </c>
      <c r="D11944">
        <v>74.12</v>
      </c>
      <c r="E11944">
        <v>83.3</v>
      </c>
      <c r="F11944">
        <v>65.819999999999993</v>
      </c>
      <c r="M11944" s="15">
        <v>42868</v>
      </c>
      <c r="N11944" t="str">
        <f t="shared" si="410"/>
        <v>On</v>
      </c>
      <c r="O11944">
        <f t="shared" si="411"/>
        <v>3</v>
      </c>
    </row>
    <row r="11945" spans="1:15" x14ac:dyDescent="0.25">
      <c r="A11945" s="2">
        <v>36383</v>
      </c>
      <c r="B11945">
        <v>1600</v>
      </c>
      <c r="C11945">
        <v>81.900000000000006</v>
      </c>
      <c r="D11945">
        <v>103.67</v>
      </c>
      <c r="E11945">
        <v>127.77</v>
      </c>
      <c r="F11945">
        <v>81.900000000000006</v>
      </c>
      <c r="M11945" s="15">
        <v>43604</v>
      </c>
      <c r="N11945" t="str">
        <f t="shared" si="410"/>
        <v>On</v>
      </c>
      <c r="O11945">
        <f t="shared" si="411"/>
        <v>3</v>
      </c>
    </row>
    <row r="11946" spans="1:15" x14ac:dyDescent="0.25">
      <c r="A11946" s="2">
        <v>36383</v>
      </c>
      <c r="B11946">
        <v>1700</v>
      </c>
      <c r="C11946">
        <v>81.900000000000006</v>
      </c>
      <c r="D11946">
        <v>114.22</v>
      </c>
      <c r="E11946">
        <v>150</v>
      </c>
      <c r="F11946">
        <v>81.900000000000006</v>
      </c>
      <c r="M11946" s="15">
        <v>43822</v>
      </c>
      <c r="N11946" t="str">
        <f t="shared" si="410"/>
        <v>On</v>
      </c>
      <c r="O11946">
        <f t="shared" si="411"/>
        <v>3</v>
      </c>
    </row>
    <row r="11947" spans="1:15" x14ac:dyDescent="0.25">
      <c r="A11947" s="2">
        <v>36383</v>
      </c>
      <c r="B11947">
        <v>1800</v>
      </c>
      <c r="C11947">
        <v>81.900000000000006</v>
      </c>
      <c r="D11947">
        <v>114.22</v>
      </c>
      <c r="E11947">
        <v>150</v>
      </c>
      <c r="F11947">
        <v>81.900000000000006</v>
      </c>
      <c r="M11947" s="15">
        <v>43668</v>
      </c>
      <c r="N11947" t="str">
        <f t="shared" si="410"/>
        <v>On</v>
      </c>
      <c r="O11947">
        <f t="shared" si="411"/>
        <v>3</v>
      </c>
    </row>
    <row r="11948" spans="1:15" x14ac:dyDescent="0.25">
      <c r="A11948" s="2">
        <v>36383</v>
      </c>
      <c r="B11948">
        <v>1900</v>
      </c>
      <c r="C11948">
        <v>67.33</v>
      </c>
      <c r="D11948">
        <v>106.56</v>
      </c>
      <c r="E11948">
        <v>150</v>
      </c>
      <c r="F11948">
        <v>67.33</v>
      </c>
      <c r="M11948" s="15">
        <v>42834</v>
      </c>
      <c r="N11948" t="str">
        <f t="shared" si="410"/>
        <v>On</v>
      </c>
      <c r="O11948">
        <f t="shared" si="411"/>
        <v>3</v>
      </c>
    </row>
    <row r="11949" spans="1:15" x14ac:dyDescent="0.25">
      <c r="A11949" s="2">
        <v>36383</v>
      </c>
      <c r="B11949">
        <v>2000</v>
      </c>
      <c r="C11949">
        <v>40.71</v>
      </c>
      <c r="D11949">
        <v>79.39</v>
      </c>
      <c r="E11949">
        <v>122.21</v>
      </c>
      <c r="F11949">
        <v>40.71</v>
      </c>
      <c r="M11949" s="15">
        <v>41413</v>
      </c>
      <c r="N11949" t="str">
        <f t="shared" si="410"/>
        <v>On</v>
      </c>
      <c r="O11949">
        <f t="shared" si="411"/>
        <v>3</v>
      </c>
    </row>
    <row r="11950" spans="1:15" x14ac:dyDescent="0.25">
      <c r="A11950" s="2">
        <v>36383</v>
      </c>
      <c r="B11950">
        <v>2100</v>
      </c>
      <c r="C11950">
        <v>72.89</v>
      </c>
      <c r="D11950">
        <v>77.83</v>
      </c>
      <c r="E11950">
        <v>83.3</v>
      </c>
      <c r="F11950">
        <v>72.89</v>
      </c>
      <c r="M11950" s="15">
        <v>41109</v>
      </c>
      <c r="N11950" t="str">
        <f t="shared" si="410"/>
        <v>On</v>
      </c>
      <c r="O11950">
        <f t="shared" si="411"/>
        <v>3</v>
      </c>
    </row>
    <row r="11951" spans="1:15" x14ac:dyDescent="0.25">
      <c r="A11951" s="2">
        <v>36383</v>
      </c>
      <c r="B11951">
        <v>2200</v>
      </c>
      <c r="C11951">
        <v>76.400000000000006</v>
      </c>
      <c r="D11951">
        <v>79.67</v>
      </c>
      <c r="E11951">
        <v>83.3</v>
      </c>
      <c r="F11951">
        <v>76.400000000000006</v>
      </c>
      <c r="M11951" s="15">
        <v>40417</v>
      </c>
      <c r="N11951" t="str">
        <f t="shared" si="410"/>
        <v>On</v>
      </c>
      <c r="O11951">
        <f t="shared" si="411"/>
        <v>3</v>
      </c>
    </row>
    <row r="11952" spans="1:15" x14ac:dyDescent="0.25">
      <c r="A11952" s="2">
        <v>36383</v>
      </c>
      <c r="B11952">
        <v>2300</v>
      </c>
      <c r="C11952">
        <v>33.54</v>
      </c>
      <c r="D11952">
        <v>47.73</v>
      </c>
      <c r="E11952">
        <v>63.43</v>
      </c>
      <c r="F11952">
        <v>33.54</v>
      </c>
      <c r="M11952" s="15">
        <v>37496</v>
      </c>
      <c r="N11952" t="str">
        <f t="shared" si="410"/>
        <v>On</v>
      </c>
      <c r="O11952">
        <f t="shared" si="411"/>
        <v>3</v>
      </c>
    </row>
    <row r="11953" spans="1:15" x14ac:dyDescent="0.25">
      <c r="A11953" s="2">
        <v>36383</v>
      </c>
      <c r="B11953">
        <v>2400</v>
      </c>
      <c r="C11953">
        <v>28.33</v>
      </c>
      <c r="D11953">
        <v>28.33</v>
      </c>
      <c r="E11953">
        <v>28.33</v>
      </c>
      <c r="F11953">
        <v>28.33</v>
      </c>
      <c r="M11953" s="15">
        <v>34014</v>
      </c>
      <c r="N11953" t="str">
        <f t="shared" si="410"/>
        <v>Off</v>
      </c>
      <c r="O11953">
        <f t="shared" si="411"/>
        <v>3</v>
      </c>
    </row>
    <row r="11954" spans="1:15" x14ac:dyDescent="0.25">
      <c r="A11954" s="2">
        <v>36384</v>
      </c>
      <c r="B11954">
        <v>100</v>
      </c>
      <c r="C11954">
        <v>22</v>
      </c>
      <c r="D11954">
        <v>22</v>
      </c>
      <c r="E11954">
        <v>22</v>
      </c>
      <c r="F11954">
        <v>22</v>
      </c>
      <c r="M11954" s="15">
        <v>31052</v>
      </c>
      <c r="N11954" t="str">
        <f t="shared" si="410"/>
        <v>Off</v>
      </c>
      <c r="O11954">
        <f t="shared" si="411"/>
        <v>4</v>
      </c>
    </row>
    <row r="11955" spans="1:15" x14ac:dyDescent="0.25">
      <c r="A11955" s="2">
        <v>36384</v>
      </c>
      <c r="B11955">
        <v>200</v>
      </c>
      <c r="C11955">
        <v>18.440000000000001</v>
      </c>
      <c r="D11955">
        <v>18.440000000000001</v>
      </c>
      <c r="E11955">
        <v>18.440000000000001</v>
      </c>
      <c r="F11955">
        <v>18.440000000000001</v>
      </c>
      <c r="M11955" s="15">
        <v>29354</v>
      </c>
      <c r="N11955" t="str">
        <f t="shared" si="410"/>
        <v>Off</v>
      </c>
      <c r="O11955">
        <f t="shared" si="411"/>
        <v>4</v>
      </c>
    </row>
    <row r="11956" spans="1:15" x14ac:dyDescent="0.25">
      <c r="A11956" s="2">
        <v>36384</v>
      </c>
      <c r="B11956">
        <v>300</v>
      </c>
      <c r="C11956">
        <v>16.690000000000001</v>
      </c>
      <c r="D11956">
        <v>16.690000000000001</v>
      </c>
      <c r="E11956">
        <v>16.690000000000001</v>
      </c>
      <c r="F11956">
        <v>16.690000000000001</v>
      </c>
      <c r="M11956" s="15">
        <v>28076</v>
      </c>
      <c r="N11956" t="str">
        <f t="shared" si="410"/>
        <v>Off</v>
      </c>
      <c r="O11956">
        <f t="shared" si="411"/>
        <v>4</v>
      </c>
    </row>
    <row r="11957" spans="1:15" x14ac:dyDescent="0.25">
      <c r="A11957" s="2">
        <v>36384</v>
      </c>
      <c r="B11957">
        <v>400</v>
      </c>
      <c r="C11957">
        <v>13.88</v>
      </c>
      <c r="D11957">
        <v>13.88</v>
      </c>
      <c r="E11957">
        <v>13.88</v>
      </c>
      <c r="F11957">
        <v>13.88</v>
      </c>
      <c r="M11957" s="15">
        <v>27280</v>
      </c>
      <c r="N11957" t="str">
        <f t="shared" si="410"/>
        <v>Off</v>
      </c>
      <c r="O11957">
        <f t="shared" si="411"/>
        <v>4</v>
      </c>
    </row>
    <row r="11958" spans="1:15" x14ac:dyDescent="0.25">
      <c r="A11958" s="2">
        <v>36384</v>
      </c>
      <c r="B11958">
        <v>500</v>
      </c>
      <c r="C11958">
        <v>15.68</v>
      </c>
      <c r="D11958">
        <v>15.68</v>
      </c>
      <c r="E11958">
        <v>15.68</v>
      </c>
      <c r="F11958">
        <v>15.68</v>
      </c>
      <c r="M11958" s="15">
        <v>27071</v>
      </c>
      <c r="N11958" t="str">
        <f t="shared" si="410"/>
        <v>Off</v>
      </c>
      <c r="O11958">
        <f t="shared" si="411"/>
        <v>4</v>
      </c>
    </row>
    <row r="11959" spans="1:15" x14ac:dyDescent="0.25">
      <c r="A11959" s="2">
        <v>36384</v>
      </c>
      <c r="B11959">
        <v>600</v>
      </c>
      <c r="C11959">
        <v>18.440000000000001</v>
      </c>
      <c r="D11959">
        <v>18.440000000000001</v>
      </c>
      <c r="E11959">
        <v>18.440000000000001</v>
      </c>
      <c r="F11959">
        <v>18.440000000000001</v>
      </c>
      <c r="M11959" s="15">
        <v>28282</v>
      </c>
      <c r="N11959" t="str">
        <f t="shared" si="410"/>
        <v>Off</v>
      </c>
      <c r="O11959">
        <f t="shared" si="411"/>
        <v>4</v>
      </c>
    </row>
    <row r="11960" spans="1:15" x14ac:dyDescent="0.25">
      <c r="A11960" s="2">
        <v>36384</v>
      </c>
      <c r="B11960">
        <v>700</v>
      </c>
      <c r="C11960">
        <v>17.670000000000002</v>
      </c>
      <c r="D11960">
        <v>17.670000000000002</v>
      </c>
      <c r="E11960">
        <v>17.670000000000002</v>
      </c>
      <c r="F11960">
        <v>17.670000000000002</v>
      </c>
      <c r="M11960" s="15">
        <v>30243</v>
      </c>
      <c r="N11960" t="str">
        <f t="shared" si="410"/>
        <v>Off</v>
      </c>
      <c r="O11960">
        <f t="shared" si="411"/>
        <v>4</v>
      </c>
    </row>
    <row r="11961" spans="1:15" x14ac:dyDescent="0.25">
      <c r="A11961" s="2">
        <v>36384</v>
      </c>
      <c r="B11961">
        <v>800</v>
      </c>
      <c r="C11961">
        <v>19.5</v>
      </c>
      <c r="D11961">
        <v>19.5</v>
      </c>
      <c r="E11961">
        <v>19.5</v>
      </c>
      <c r="F11961">
        <v>19.5</v>
      </c>
      <c r="M11961" s="15">
        <v>32618</v>
      </c>
      <c r="N11961" t="str">
        <f t="shared" si="410"/>
        <v>On</v>
      </c>
      <c r="O11961">
        <f t="shared" si="411"/>
        <v>4</v>
      </c>
    </row>
    <row r="11962" spans="1:15" x14ac:dyDescent="0.25">
      <c r="A11962" s="2">
        <v>36384</v>
      </c>
      <c r="B11962">
        <v>900</v>
      </c>
      <c r="C11962">
        <v>28.73</v>
      </c>
      <c r="D11962">
        <v>28.73</v>
      </c>
      <c r="E11962">
        <v>28.73</v>
      </c>
      <c r="F11962">
        <v>28.73</v>
      </c>
      <c r="M11962" s="15">
        <v>35459</v>
      </c>
      <c r="N11962" t="str">
        <f t="shared" si="410"/>
        <v>On</v>
      </c>
      <c r="O11962">
        <f t="shared" si="411"/>
        <v>4</v>
      </c>
    </row>
    <row r="11963" spans="1:15" x14ac:dyDescent="0.25">
      <c r="A11963" s="2">
        <v>36384</v>
      </c>
      <c r="B11963">
        <v>1000</v>
      </c>
      <c r="C11963">
        <v>33.97</v>
      </c>
      <c r="D11963">
        <v>33.97</v>
      </c>
      <c r="E11963">
        <v>33.97</v>
      </c>
      <c r="F11963">
        <v>33.97</v>
      </c>
      <c r="M11963" s="15">
        <v>37951</v>
      </c>
      <c r="N11963" t="str">
        <f t="shared" si="410"/>
        <v>On</v>
      </c>
      <c r="O11963">
        <f t="shared" si="411"/>
        <v>4</v>
      </c>
    </row>
    <row r="11964" spans="1:15" x14ac:dyDescent="0.25">
      <c r="A11964" s="2">
        <v>36384</v>
      </c>
      <c r="B11964">
        <v>1100</v>
      </c>
      <c r="C11964">
        <v>41.86</v>
      </c>
      <c r="D11964">
        <v>50.87</v>
      </c>
      <c r="E11964">
        <v>60.85</v>
      </c>
      <c r="F11964">
        <v>41.86</v>
      </c>
      <c r="M11964" s="15">
        <v>40234</v>
      </c>
      <c r="N11964" t="str">
        <f t="shared" si="410"/>
        <v>On</v>
      </c>
      <c r="O11964">
        <f t="shared" si="411"/>
        <v>4</v>
      </c>
    </row>
    <row r="11965" spans="1:15" x14ac:dyDescent="0.25">
      <c r="A11965" s="2">
        <v>36384</v>
      </c>
      <c r="B11965">
        <v>1200</v>
      </c>
      <c r="C11965">
        <v>50.56</v>
      </c>
      <c r="D11965">
        <v>65.12</v>
      </c>
      <c r="E11965">
        <v>81.25</v>
      </c>
      <c r="F11965">
        <v>50.56</v>
      </c>
      <c r="M11965" s="15">
        <v>42216</v>
      </c>
      <c r="N11965" t="str">
        <f t="shared" si="410"/>
        <v>On</v>
      </c>
      <c r="O11965">
        <f t="shared" si="411"/>
        <v>4</v>
      </c>
    </row>
    <row r="11966" spans="1:15" x14ac:dyDescent="0.25">
      <c r="A11966" s="2">
        <v>36384</v>
      </c>
      <c r="B11966">
        <v>1300</v>
      </c>
      <c r="C11966">
        <v>62.28</v>
      </c>
      <c r="D11966">
        <v>72.260000000000005</v>
      </c>
      <c r="E11966">
        <v>83.3</v>
      </c>
      <c r="F11966">
        <v>62.28</v>
      </c>
      <c r="M11966" s="15">
        <v>43800</v>
      </c>
      <c r="N11966" t="str">
        <f t="shared" si="410"/>
        <v>On</v>
      </c>
      <c r="O11966">
        <f t="shared" si="411"/>
        <v>4</v>
      </c>
    </row>
    <row r="11967" spans="1:15" x14ac:dyDescent="0.25">
      <c r="A11967" s="2">
        <v>36384</v>
      </c>
      <c r="B11967">
        <v>1400</v>
      </c>
      <c r="C11967">
        <v>83.2</v>
      </c>
      <c r="D11967">
        <v>83.88</v>
      </c>
      <c r="E11967">
        <v>84.63</v>
      </c>
      <c r="F11967">
        <v>83.2</v>
      </c>
      <c r="M11967" s="15">
        <v>45102</v>
      </c>
      <c r="N11967" t="str">
        <f t="shared" si="410"/>
        <v>On</v>
      </c>
      <c r="O11967">
        <f t="shared" si="411"/>
        <v>4</v>
      </c>
    </row>
    <row r="11968" spans="1:15" x14ac:dyDescent="0.25">
      <c r="A11968" s="2">
        <v>36384</v>
      </c>
      <c r="B11968">
        <v>1500</v>
      </c>
      <c r="C11968">
        <v>148.02000000000001</v>
      </c>
      <c r="D11968">
        <v>148.02000000000001</v>
      </c>
      <c r="E11968">
        <v>148.02000000000001</v>
      </c>
      <c r="F11968">
        <v>148.02000000000001</v>
      </c>
      <c r="M11968" s="15">
        <v>45906</v>
      </c>
      <c r="N11968" t="str">
        <f t="shared" si="410"/>
        <v>On</v>
      </c>
      <c r="O11968">
        <f t="shared" si="411"/>
        <v>4</v>
      </c>
    </row>
    <row r="11969" spans="1:15" x14ac:dyDescent="0.25">
      <c r="A11969" s="2">
        <v>36384</v>
      </c>
      <c r="B11969">
        <v>1600</v>
      </c>
      <c r="C11969">
        <v>130.41999999999999</v>
      </c>
      <c r="D11969">
        <v>130.41999999999999</v>
      </c>
      <c r="E11969">
        <v>130.41999999999999</v>
      </c>
      <c r="F11969">
        <v>130.41999999999999</v>
      </c>
      <c r="M11969" s="15">
        <v>46524</v>
      </c>
      <c r="N11969" t="str">
        <f t="shared" si="410"/>
        <v>On</v>
      </c>
      <c r="O11969">
        <f t="shared" si="411"/>
        <v>4</v>
      </c>
    </row>
    <row r="11970" spans="1:15" x14ac:dyDescent="0.25">
      <c r="A11970" s="2">
        <v>36384</v>
      </c>
      <c r="B11970">
        <v>1700</v>
      </c>
      <c r="C11970">
        <v>150</v>
      </c>
      <c r="D11970">
        <v>150</v>
      </c>
      <c r="E11970">
        <v>150</v>
      </c>
      <c r="F11970">
        <v>150</v>
      </c>
      <c r="M11970" s="15">
        <v>46718</v>
      </c>
      <c r="N11970" t="str">
        <f t="shared" si="410"/>
        <v>On</v>
      </c>
      <c r="O11970">
        <f t="shared" si="411"/>
        <v>4</v>
      </c>
    </row>
    <row r="11971" spans="1:15" x14ac:dyDescent="0.25">
      <c r="A11971" s="2">
        <v>36384</v>
      </c>
      <c r="B11971">
        <v>1800</v>
      </c>
      <c r="C11971">
        <v>150</v>
      </c>
      <c r="D11971">
        <v>150</v>
      </c>
      <c r="E11971">
        <v>150</v>
      </c>
      <c r="F11971">
        <v>150</v>
      </c>
      <c r="M11971" s="15">
        <v>46663</v>
      </c>
      <c r="N11971" t="str">
        <f t="shared" si="410"/>
        <v>On</v>
      </c>
      <c r="O11971">
        <f t="shared" si="411"/>
        <v>4</v>
      </c>
    </row>
    <row r="11972" spans="1:15" x14ac:dyDescent="0.25">
      <c r="A11972" s="2">
        <v>36384</v>
      </c>
      <c r="B11972">
        <v>1900</v>
      </c>
      <c r="C11972">
        <v>96.59</v>
      </c>
      <c r="D11972">
        <v>98.08</v>
      </c>
      <c r="E11972">
        <v>99.72</v>
      </c>
      <c r="F11972">
        <v>96.59</v>
      </c>
      <c r="M11972" s="15">
        <v>45499</v>
      </c>
      <c r="N11972" t="str">
        <f t="shared" si="410"/>
        <v>On</v>
      </c>
      <c r="O11972">
        <f t="shared" si="411"/>
        <v>4</v>
      </c>
    </row>
    <row r="11973" spans="1:15" x14ac:dyDescent="0.25">
      <c r="A11973" s="2">
        <v>36384</v>
      </c>
      <c r="B11973">
        <v>2000</v>
      </c>
      <c r="C11973">
        <v>60.33</v>
      </c>
      <c r="D11973">
        <v>71.23</v>
      </c>
      <c r="E11973">
        <v>83.3</v>
      </c>
      <c r="F11973">
        <v>60.33</v>
      </c>
      <c r="M11973" s="15">
        <v>44112</v>
      </c>
      <c r="N11973" t="str">
        <f t="shared" si="410"/>
        <v>On</v>
      </c>
      <c r="O11973">
        <f t="shared" si="411"/>
        <v>4</v>
      </c>
    </row>
    <row r="11974" spans="1:15" x14ac:dyDescent="0.25">
      <c r="A11974" s="2">
        <v>36384</v>
      </c>
      <c r="B11974">
        <v>2100</v>
      </c>
      <c r="C11974">
        <v>92.15</v>
      </c>
      <c r="D11974">
        <v>98.75</v>
      </c>
      <c r="E11974">
        <v>106.05</v>
      </c>
      <c r="F11974">
        <v>92.15</v>
      </c>
      <c r="M11974" s="15">
        <v>44025</v>
      </c>
      <c r="N11974" t="str">
        <f t="shared" si="410"/>
        <v>On</v>
      </c>
      <c r="O11974">
        <f t="shared" si="411"/>
        <v>4</v>
      </c>
    </row>
    <row r="11975" spans="1:15" x14ac:dyDescent="0.25">
      <c r="A11975" s="2">
        <v>36384</v>
      </c>
      <c r="B11975">
        <v>2200</v>
      </c>
      <c r="C11975">
        <v>60.46</v>
      </c>
      <c r="D11975">
        <v>71.61</v>
      </c>
      <c r="E11975">
        <v>83.95</v>
      </c>
      <c r="F11975">
        <v>60.46</v>
      </c>
      <c r="M11975" s="15">
        <v>42962</v>
      </c>
      <c r="N11975" t="str">
        <f t="shared" si="410"/>
        <v>On</v>
      </c>
      <c r="O11975">
        <f t="shared" si="411"/>
        <v>4</v>
      </c>
    </row>
    <row r="11976" spans="1:15" x14ac:dyDescent="0.25">
      <c r="A11976" s="2">
        <v>36384</v>
      </c>
      <c r="B11976">
        <v>2300</v>
      </c>
      <c r="C11976">
        <v>33.36</v>
      </c>
      <c r="D11976">
        <v>44.92</v>
      </c>
      <c r="E11976">
        <v>57.72</v>
      </c>
      <c r="F11976">
        <v>33.36</v>
      </c>
      <c r="M11976" s="15">
        <v>39764</v>
      </c>
      <c r="N11976" t="str">
        <f t="shared" si="410"/>
        <v>On</v>
      </c>
      <c r="O11976">
        <f t="shared" si="411"/>
        <v>4</v>
      </c>
    </row>
    <row r="11977" spans="1:15" x14ac:dyDescent="0.25">
      <c r="A11977" s="2">
        <v>36384</v>
      </c>
      <c r="B11977">
        <v>2400</v>
      </c>
      <c r="C11977">
        <v>23.44</v>
      </c>
      <c r="D11977">
        <v>23.44</v>
      </c>
      <c r="E11977">
        <v>23.44</v>
      </c>
      <c r="F11977">
        <v>23.44</v>
      </c>
      <c r="M11977" s="15">
        <v>36348</v>
      </c>
      <c r="N11977" t="str">
        <f t="shared" si="410"/>
        <v>Off</v>
      </c>
      <c r="O11977">
        <f t="shared" si="411"/>
        <v>4</v>
      </c>
    </row>
    <row r="11978" spans="1:15" x14ac:dyDescent="0.25">
      <c r="A11978" s="2">
        <v>36385</v>
      </c>
      <c r="B11978">
        <v>100</v>
      </c>
      <c r="C11978">
        <v>24.42</v>
      </c>
      <c r="D11978">
        <v>24.42</v>
      </c>
      <c r="E11978">
        <v>24.42</v>
      </c>
      <c r="F11978">
        <v>24.42</v>
      </c>
      <c r="M11978" s="15">
        <v>32970</v>
      </c>
      <c r="N11978" t="str">
        <f t="shared" si="410"/>
        <v>Off</v>
      </c>
      <c r="O11978">
        <f t="shared" si="411"/>
        <v>5</v>
      </c>
    </row>
    <row r="11979" spans="1:15" x14ac:dyDescent="0.25">
      <c r="A11979" s="2">
        <v>36385</v>
      </c>
      <c r="B11979">
        <v>200</v>
      </c>
      <c r="C11979">
        <v>28</v>
      </c>
      <c r="D11979">
        <v>28</v>
      </c>
      <c r="E11979">
        <v>28</v>
      </c>
      <c r="F11979">
        <v>28</v>
      </c>
      <c r="M11979" s="15">
        <v>31208</v>
      </c>
      <c r="N11979" t="str">
        <f t="shared" ref="N11979:N12042" si="412">+IF(B11979&gt;700,IF(B11979&lt;2400,"On","Off"),"Off")</f>
        <v>Off</v>
      </c>
      <c r="O11979">
        <f t="shared" si="411"/>
        <v>5</v>
      </c>
    </row>
    <row r="11980" spans="1:15" x14ac:dyDescent="0.25">
      <c r="A11980" s="2">
        <v>36385</v>
      </c>
      <c r="B11980">
        <v>300</v>
      </c>
      <c r="C11980">
        <v>19.62</v>
      </c>
      <c r="D11980">
        <v>19.62</v>
      </c>
      <c r="E11980">
        <v>19.62</v>
      </c>
      <c r="F11980">
        <v>19.62</v>
      </c>
      <c r="M11980" s="15">
        <v>30220</v>
      </c>
      <c r="N11980" t="str">
        <f t="shared" si="412"/>
        <v>Off</v>
      </c>
      <c r="O11980">
        <f t="shared" si="411"/>
        <v>5</v>
      </c>
    </row>
    <row r="11981" spans="1:15" x14ac:dyDescent="0.25">
      <c r="A11981" s="2">
        <v>36385</v>
      </c>
      <c r="B11981">
        <v>400</v>
      </c>
      <c r="C11981">
        <v>17.28</v>
      </c>
      <c r="D11981">
        <v>17.28</v>
      </c>
      <c r="E11981">
        <v>17.28</v>
      </c>
      <c r="F11981">
        <v>17.28</v>
      </c>
      <c r="M11981" s="15">
        <v>29317</v>
      </c>
      <c r="N11981" t="str">
        <f t="shared" si="412"/>
        <v>Off</v>
      </c>
      <c r="O11981">
        <f t="shared" si="411"/>
        <v>5</v>
      </c>
    </row>
    <row r="11982" spans="1:15" x14ac:dyDescent="0.25">
      <c r="A11982" s="2">
        <v>36385</v>
      </c>
      <c r="B11982">
        <v>500</v>
      </c>
      <c r="C11982">
        <v>17.53</v>
      </c>
      <c r="D11982">
        <v>17.53</v>
      </c>
      <c r="E11982">
        <v>17.53</v>
      </c>
      <c r="F11982">
        <v>17.53</v>
      </c>
      <c r="M11982" s="15">
        <v>29412</v>
      </c>
      <c r="N11982" t="str">
        <f t="shared" si="412"/>
        <v>Off</v>
      </c>
      <c r="O11982">
        <f t="shared" si="411"/>
        <v>5</v>
      </c>
    </row>
    <row r="11983" spans="1:15" x14ac:dyDescent="0.25">
      <c r="A11983" s="2">
        <v>36385</v>
      </c>
      <c r="B11983">
        <v>600</v>
      </c>
      <c r="C11983">
        <v>26.42</v>
      </c>
      <c r="D11983">
        <v>26.42</v>
      </c>
      <c r="E11983">
        <v>26.42</v>
      </c>
      <c r="F11983">
        <v>26.42</v>
      </c>
      <c r="M11983" s="15">
        <v>30482</v>
      </c>
      <c r="N11983" t="str">
        <f t="shared" si="412"/>
        <v>Off</v>
      </c>
      <c r="O11983">
        <f t="shared" si="411"/>
        <v>5</v>
      </c>
    </row>
    <row r="11984" spans="1:15" x14ac:dyDescent="0.25">
      <c r="A11984" s="2">
        <v>36385</v>
      </c>
      <c r="B11984">
        <v>700</v>
      </c>
      <c r="C11984">
        <v>38.79</v>
      </c>
      <c r="D11984">
        <v>38.79</v>
      </c>
      <c r="E11984">
        <v>38.79</v>
      </c>
      <c r="F11984">
        <v>38.79</v>
      </c>
      <c r="M11984" s="15">
        <v>32843</v>
      </c>
      <c r="N11984" t="str">
        <f t="shared" si="412"/>
        <v>Off</v>
      </c>
      <c r="O11984">
        <f t="shared" si="411"/>
        <v>5</v>
      </c>
    </row>
    <row r="11985" spans="1:15" x14ac:dyDescent="0.25">
      <c r="A11985" s="2">
        <v>36385</v>
      </c>
      <c r="B11985">
        <v>800</v>
      </c>
      <c r="C11985">
        <v>50.9</v>
      </c>
      <c r="D11985">
        <v>52.53</v>
      </c>
      <c r="E11985">
        <v>54.33</v>
      </c>
      <c r="F11985">
        <v>50.9</v>
      </c>
      <c r="M11985" s="15">
        <v>35585</v>
      </c>
      <c r="N11985" t="str">
        <f t="shared" si="412"/>
        <v>On</v>
      </c>
      <c r="O11985">
        <f t="shared" si="411"/>
        <v>5</v>
      </c>
    </row>
    <row r="11986" spans="1:15" x14ac:dyDescent="0.25">
      <c r="A11986" s="2">
        <v>36385</v>
      </c>
      <c r="B11986">
        <v>900</v>
      </c>
      <c r="C11986">
        <v>28.78</v>
      </c>
      <c r="D11986">
        <v>44.2</v>
      </c>
      <c r="E11986">
        <v>61.27</v>
      </c>
      <c r="F11986">
        <v>28.78</v>
      </c>
      <c r="M11986" s="15">
        <v>38253</v>
      </c>
      <c r="N11986" t="str">
        <f t="shared" si="412"/>
        <v>On</v>
      </c>
      <c r="O11986">
        <f t="shared" si="411"/>
        <v>5</v>
      </c>
    </row>
    <row r="11987" spans="1:15" x14ac:dyDescent="0.25">
      <c r="A11987" s="2">
        <v>36385</v>
      </c>
      <c r="B11987">
        <v>1000</v>
      </c>
      <c r="C11987">
        <v>47.71</v>
      </c>
      <c r="D11987">
        <v>57.68</v>
      </c>
      <c r="E11987">
        <v>68.72</v>
      </c>
      <c r="F11987">
        <v>47.71</v>
      </c>
      <c r="M11987" s="15">
        <v>40881</v>
      </c>
      <c r="N11987" t="str">
        <f t="shared" si="412"/>
        <v>On</v>
      </c>
      <c r="O11987">
        <f t="shared" si="411"/>
        <v>5</v>
      </c>
    </row>
    <row r="11988" spans="1:15" x14ac:dyDescent="0.25">
      <c r="A11988" s="2">
        <v>36385</v>
      </c>
      <c r="B11988">
        <v>1100</v>
      </c>
      <c r="C11988">
        <v>71.95</v>
      </c>
      <c r="D11988">
        <v>77.7</v>
      </c>
      <c r="E11988">
        <v>84.07</v>
      </c>
      <c r="F11988">
        <v>71.95</v>
      </c>
      <c r="M11988" s="15">
        <v>43096</v>
      </c>
      <c r="N11988" t="str">
        <f t="shared" si="412"/>
        <v>On</v>
      </c>
      <c r="O11988">
        <f t="shared" si="411"/>
        <v>5</v>
      </c>
    </row>
    <row r="11989" spans="1:15" x14ac:dyDescent="0.25">
      <c r="A11989" s="2">
        <v>36385</v>
      </c>
      <c r="B11989">
        <v>1200</v>
      </c>
      <c r="C11989">
        <v>112.1</v>
      </c>
      <c r="D11989">
        <v>112.1</v>
      </c>
      <c r="E11989">
        <v>112.1</v>
      </c>
      <c r="F11989">
        <v>112.1</v>
      </c>
      <c r="M11989" s="15">
        <v>45351</v>
      </c>
      <c r="N11989" t="str">
        <f t="shared" si="412"/>
        <v>On</v>
      </c>
      <c r="O11989">
        <f t="shared" si="411"/>
        <v>5</v>
      </c>
    </row>
    <row r="11990" spans="1:15" x14ac:dyDescent="0.25">
      <c r="A11990" s="2">
        <v>36385</v>
      </c>
      <c r="B11990">
        <v>1300</v>
      </c>
      <c r="C11990">
        <v>332.52</v>
      </c>
      <c r="D11990">
        <v>303.68</v>
      </c>
      <c r="E11990">
        <v>304.38</v>
      </c>
      <c r="F11990">
        <v>282.81</v>
      </c>
      <c r="M11990" s="15">
        <v>46210</v>
      </c>
      <c r="N11990" t="str">
        <f t="shared" si="412"/>
        <v>On</v>
      </c>
      <c r="O11990">
        <f t="shared" si="411"/>
        <v>5</v>
      </c>
    </row>
    <row r="11991" spans="1:15" x14ac:dyDescent="0.25">
      <c r="A11991" s="2">
        <v>36385</v>
      </c>
      <c r="B11991">
        <v>1400</v>
      </c>
      <c r="C11991">
        <v>862.7</v>
      </c>
      <c r="D11991">
        <v>763.11</v>
      </c>
      <c r="E11991">
        <v>765.53</v>
      </c>
      <c r="F11991">
        <v>691.02</v>
      </c>
      <c r="M11991" s="15">
        <v>47365</v>
      </c>
      <c r="N11991" t="str">
        <f t="shared" si="412"/>
        <v>On</v>
      </c>
      <c r="O11991">
        <f t="shared" si="411"/>
        <v>5</v>
      </c>
    </row>
    <row r="11992" spans="1:15" x14ac:dyDescent="0.25">
      <c r="A11992" s="2">
        <v>36385</v>
      </c>
      <c r="B11992">
        <v>1500</v>
      </c>
      <c r="C11992">
        <v>1077.31</v>
      </c>
      <c r="D11992">
        <v>952.56</v>
      </c>
      <c r="E11992">
        <v>955.58</v>
      </c>
      <c r="F11992">
        <v>862.16</v>
      </c>
      <c r="M11992" s="15">
        <v>47947</v>
      </c>
      <c r="N11992" t="str">
        <f t="shared" si="412"/>
        <v>On</v>
      </c>
      <c r="O11992">
        <f t="shared" si="411"/>
        <v>5</v>
      </c>
    </row>
    <row r="11993" spans="1:15" x14ac:dyDescent="0.25">
      <c r="A11993" s="2">
        <v>36385</v>
      </c>
      <c r="B11993">
        <v>1600</v>
      </c>
      <c r="C11993">
        <v>417.05</v>
      </c>
      <c r="D11993">
        <v>370.74</v>
      </c>
      <c r="E11993">
        <v>371.87</v>
      </c>
      <c r="F11993">
        <v>337.13</v>
      </c>
      <c r="M11993" s="15">
        <v>48371</v>
      </c>
      <c r="N11993" t="str">
        <f t="shared" si="412"/>
        <v>On</v>
      </c>
      <c r="O11993">
        <f t="shared" si="411"/>
        <v>5</v>
      </c>
    </row>
    <row r="11994" spans="1:15" x14ac:dyDescent="0.25">
      <c r="A11994" s="2">
        <v>36385</v>
      </c>
      <c r="B11994">
        <v>1700</v>
      </c>
      <c r="C11994">
        <v>70.31</v>
      </c>
      <c r="D11994">
        <v>70.23</v>
      </c>
      <c r="E11994">
        <v>70.63</v>
      </c>
      <c r="F11994">
        <v>69.44</v>
      </c>
      <c r="M11994" s="15">
        <v>48004</v>
      </c>
      <c r="N11994" t="str">
        <f t="shared" si="412"/>
        <v>On</v>
      </c>
      <c r="O11994">
        <f t="shared" si="411"/>
        <v>5</v>
      </c>
    </row>
    <row r="11995" spans="1:15" x14ac:dyDescent="0.25">
      <c r="A11995" s="2">
        <v>36385</v>
      </c>
      <c r="B11995">
        <v>1800</v>
      </c>
      <c r="C11995">
        <v>69.63</v>
      </c>
      <c r="D11995">
        <v>74.180000000000007</v>
      </c>
      <c r="E11995">
        <v>79.180000000000007</v>
      </c>
      <c r="F11995">
        <v>69.63</v>
      </c>
      <c r="M11995" s="15">
        <v>47544</v>
      </c>
      <c r="N11995" t="str">
        <f t="shared" si="412"/>
        <v>On</v>
      </c>
      <c r="O11995">
        <f t="shared" si="411"/>
        <v>5</v>
      </c>
    </row>
    <row r="11996" spans="1:15" x14ac:dyDescent="0.25">
      <c r="A11996" s="2">
        <v>36385</v>
      </c>
      <c r="B11996">
        <v>1900</v>
      </c>
      <c r="C11996">
        <v>69.03</v>
      </c>
      <c r="D11996">
        <v>75.8</v>
      </c>
      <c r="E11996">
        <v>83.3</v>
      </c>
      <c r="F11996">
        <v>69.03</v>
      </c>
      <c r="M11996" s="15">
        <v>46453</v>
      </c>
      <c r="N11996" t="str">
        <f t="shared" si="412"/>
        <v>On</v>
      </c>
      <c r="O11996">
        <f t="shared" si="411"/>
        <v>5</v>
      </c>
    </row>
    <row r="11997" spans="1:15" x14ac:dyDescent="0.25">
      <c r="A11997" s="2">
        <v>36385</v>
      </c>
      <c r="B11997">
        <v>2000</v>
      </c>
      <c r="C11997">
        <v>63.6</v>
      </c>
      <c r="D11997">
        <v>72.95</v>
      </c>
      <c r="E11997">
        <v>83.3</v>
      </c>
      <c r="F11997">
        <v>63.6</v>
      </c>
      <c r="M11997" s="15">
        <v>45228</v>
      </c>
      <c r="N11997" t="str">
        <f t="shared" si="412"/>
        <v>On</v>
      </c>
      <c r="O11997">
        <f t="shared" si="411"/>
        <v>5</v>
      </c>
    </row>
    <row r="11998" spans="1:15" x14ac:dyDescent="0.25">
      <c r="A11998" s="2">
        <v>36385</v>
      </c>
      <c r="B11998">
        <v>2100</v>
      </c>
      <c r="C11998">
        <v>74.900000000000006</v>
      </c>
      <c r="D11998">
        <v>78.89</v>
      </c>
      <c r="E11998">
        <v>83.3</v>
      </c>
      <c r="F11998">
        <v>74.900000000000006</v>
      </c>
      <c r="M11998" s="15">
        <v>45175</v>
      </c>
      <c r="N11998" t="str">
        <f t="shared" si="412"/>
        <v>On</v>
      </c>
      <c r="O11998">
        <f t="shared" si="411"/>
        <v>5</v>
      </c>
    </row>
    <row r="11999" spans="1:15" x14ac:dyDescent="0.25">
      <c r="A11999" s="2">
        <v>36385</v>
      </c>
      <c r="B11999">
        <v>2200</v>
      </c>
      <c r="C11999">
        <v>64.88</v>
      </c>
      <c r="D11999">
        <v>73.62</v>
      </c>
      <c r="E11999">
        <v>83.3</v>
      </c>
      <c r="F11999">
        <v>64.88</v>
      </c>
      <c r="M11999" s="15">
        <v>43777</v>
      </c>
      <c r="N11999" t="str">
        <f t="shared" si="412"/>
        <v>On</v>
      </c>
      <c r="O11999">
        <f t="shared" si="411"/>
        <v>5</v>
      </c>
    </row>
    <row r="12000" spans="1:15" x14ac:dyDescent="0.25">
      <c r="A12000" s="2">
        <v>36385</v>
      </c>
      <c r="B12000">
        <v>2300</v>
      </c>
      <c r="C12000">
        <v>47.39</v>
      </c>
      <c r="D12000">
        <v>60.9</v>
      </c>
      <c r="E12000">
        <v>75.86</v>
      </c>
      <c r="F12000">
        <v>47.39</v>
      </c>
      <c r="M12000" s="15">
        <v>41112</v>
      </c>
      <c r="N12000" t="str">
        <f t="shared" si="412"/>
        <v>On</v>
      </c>
      <c r="O12000">
        <f t="shared" si="411"/>
        <v>5</v>
      </c>
    </row>
    <row r="12001" spans="1:15" x14ac:dyDescent="0.25">
      <c r="A12001" s="2">
        <v>36385</v>
      </c>
      <c r="B12001">
        <v>2400</v>
      </c>
      <c r="C12001">
        <v>32.520000000000003</v>
      </c>
      <c r="D12001">
        <v>32.520000000000003</v>
      </c>
      <c r="E12001">
        <v>32.520000000000003</v>
      </c>
      <c r="F12001">
        <v>32.520000000000003</v>
      </c>
      <c r="M12001" s="15">
        <v>37893</v>
      </c>
      <c r="N12001" t="str">
        <f t="shared" si="412"/>
        <v>Off</v>
      </c>
      <c r="O12001">
        <f t="shared" si="411"/>
        <v>5</v>
      </c>
    </row>
    <row r="12002" spans="1:15" x14ac:dyDescent="0.25">
      <c r="A12002" s="2">
        <v>36386</v>
      </c>
      <c r="B12002">
        <v>100</v>
      </c>
      <c r="C12002">
        <v>27.04</v>
      </c>
      <c r="D12002">
        <v>27.04</v>
      </c>
      <c r="E12002">
        <v>27.04</v>
      </c>
      <c r="F12002">
        <v>27.04</v>
      </c>
      <c r="M12002" s="15">
        <v>34528</v>
      </c>
      <c r="N12002" t="str">
        <f t="shared" si="412"/>
        <v>Off</v>
      </c>
      <c r="O12002">
        <f t="shared" si="411"/>
        <v>6</v>
      </c>
    </row>
    <row r="12003" spans="1:15" x14ac:dyDescent="0.25">
      <c r="A12003" s="2">
        <v>36386</v>
      </c>
      <c r="B12003">
        <v>200</v>
      </c>
      <c r="C12003">
        <v>27.26</v>
      </c>
      <c r="D12003">
        <v>27.26</v>
      </c>
      <c r="E12003">
        <v>27.26</v>
      </c>
      <c r="F12003">
        <v>27.26</v>
      </c>
      <c r="M12003" s="15">
        <v>31322</v>
      </c>
      <c r="N12003" t="str">
        <f t="shared" si="412"/>
        <v>Off</v>
      </c>
      <c r="O12003">
        <f t="shared" ref="O12003:O12066" si="413">+WEEKDAY(A12003,2)</f>
        <v>6</v>
      </c>
    </row>
    <row r="12004" spans="1:15" x14ac:dyDescent="0.25">
      <c r="A12004" s="2">
        <v>36386</v>
      </c>
      <c r="B12004">
        <v>300</v>
      </c>
      <c r="C12004">
        <v>21.42</v>
      </c>
      <c r="D12004">
        <v>21.42</v>
      </c>
      <c r="E12004">
        <v>21.42</v>
      </c>
      <c r="F12004">
        <v>21.42</v>
      </c>
      <c r="M12004" s="15">
        <v>29871</v>
      </c>
      <c r="N12004" t="str">
        <f t="shared" si="412"/>
        <v>Off</v>
      </c>
      <c r="O12004">
        <f t="shared" si="413"/>
        <v>6</v>
      </c>
    </row>
    <row r="12005" spans="1:15" x14ac:dyDescent="0.25">
      <c r="A12005" s="2">
        <v>36386</v>
      </c>
      <c r="B12005">
        <v>400</v>
      </c>
      <c r="C12005">
        <v>16.489999999999998</v>
      </c>
      <c r="D12005">
        <v>16.489999999999998</v>
      </c>
      <c r="E12005">
        <v>16.489999999999998</v>
      </c>
      <c r="F12005">
        <v>16.489999999999998</v>
      </c>
      <c r="M12005" s="15">
        <v>28721</v>
      </c>
      <c r="N12005" t="str">
        <f t="shared" si="412"/>
        <v>Off</v>
      </c>
      <c r="O12005">
        <f t="shared" si="413"/>
        <v>6</v>
      </c>
    </row>
    <row r="12006" spans="1:15" x14ac:dyDescent="0.25">
      <c r="A12006" s="2">
        <v>36386</v>
      </c>
      <c r="B12006">
        <v>500</v>
      </c>
      <c r="C12006">
        <v>16.5</v>
      </c>
      <c r="D12006">
        <v>16.5</v>
      </c>
      <c r="E12006">
        <v>16.5</v>
      </c>
      <c r="F12006">
        <v>16.5</v>
      </c>
      <c r="M12006" s="15">
        <v>28012</v>
      </c>
      <c r="N12006" t="str">
        <f t="shared" si="412"/>
        <v>Off</v>
      </c>
      <c r="O12006">
        <f t="shared" si="413"/>
        <v>6</v>
      </c>
    </row>
    <row r="12007" spans="1:15" x14ac:dyDescent="0.25">
      <c r="A12007" s="2">
        <v>36386</v>
      </c>
      <c r="B12007">
        <v>600</v>
      </c>
      <c r="C12007">
        <v>16.5</v>
      </c>
      <c r="D12007">
        <v>16.5</v>
      </c>
      <c r="E12007">
        <v>16.5</v>
      </c>
      <c r="F12007">
        <v>16.5</v>
      </c>
      <c r="M12007" s="15">
        <v>28070</v>
      </c>
      <c r="N12007" t="str">
        <f t="shared" si="412"/>
        <v>Off</v>
      </c>
      <c r="O12007">
        <f t="shared" si="413"/>
        <v>6</v>
      </c>
    </row>
    <row r="12008" spans="1:15" x14ac:dyDescent="0.25">
      <c r="A12008" s="2">
        <v>36386</v>
      </c>
      <c r="B12008">
        <v>700</v>
      </c>
      <c r="C12008">
        <v>16.36</v>
      </c>
      <c r="D12008">
        <v>16.36</v>
      </c>
      <c r="E12008">
        <v>16.36</v>
      </c>
      <c r="F12008">
        <v>16.36</v>
      </c>
      <c r="M12008" s="15">
        <v>28864</v>
      </c>
      <c r="N12008" t="str">
        <f t="shared" si="412"/>
        <v>Off</v>
      </c>
      <c r="O12008">
        <f t="shared" si="413"/>
        <v>6</v>
      </c>
    </row>
    <row r="12009" spans="1:15" x14ac:dyDescent="0.25">
      <c r="A12009" s="2">
        <v>36386</v>
      </c>
      <c r="B12009">
        <v>800</v>
      </c>
      <c r="C12009">
        <v>14.12</v>
      </c>
      <c r="D12009">
        <v>14.12</v>
      </c>
      <c r="E12009">
        <v>14.12</v>
      </c>
      <c r="F12009">
        <v>14.12</v>
      </c>
      <c r="M12009" s="15">
        <v>29944</v>
      </c>
      <c r="N12009" t="str">
        <f t="shared" si="412"/>
        <v>On</v>
      </c>
      <c r="O12009">
        <f t="shared" si="413"/>
        <v>6</v>
      </c>
    </row>
    <row r="12010" spans="1:15" x14ac:dyDescent="0.25">
      <c r="A12010" s="2">
        <v>36386</v>
      </c>
      <c r="B12010">
        <v>900</v>
      </c>
      <c r="C12010">
        <v>18.55</v>
      </c>
      <c r="D12010">
        <v>18.55</v>
      </c>
      <c r="E12010">
        <v>18.55</v>
      </c>
      <c r="F12010">
        <v>18.55</v>
      </c>
      <c r="M12010" s="15">
        <v>32234</v>
      </c>
      <c r="N12010" t="str">
        <f t="shared" si="412"/>
        <v>On</v>
      </c>
      <c r="O12010">
        <f t="shared" si="413"/>
        <v>6</v>
      </c>
    </row>
    <row r="12011" spans="1:15" x14ac:dyDescent="0.25">
      <c r="A12011" s="2">
        <v>36386</v>
      </c>
      <c r="B12011">
        <v>1000</v>
      </c>
      <c r="C12011">
        <v>29.48</v>
      </c>
      <c r="D12011">
        <v>29.48</v>
      </c>
      <c r="E12011">
        <v>29.48</v>
      </c>
      <c r="F12011">
        <v>29.48</v>
      </c>
      <c r="M12011" s="15">
        <v>34778</v>
      </c>
      <c r="N12011" t="str">
        <f t="shared" si="412"/>
        <v>On</v>
      </c>
      <c r="O12011">
        <f t="shared" si="413"/>
        <v>6</v>
      </c>
    </row>
    <row r="12012" spans="1:15" x14ac:dyDescent="0.25">
      <c r="A12012" s="2">
        <v>36386</v>
      </c>
      <c r="B12012">
        <v>1100</v>
      </c>
      <c r="C12012">
        <v>38.950000000000003</v>
      </c>
      <c r="D12012">
        <v>38.950000000000003</v>
      </c>
      <c r="E12012">
        <v>38.950000000000003</v>
      </c>
      <c r="F12012">
        <v>38.950000000000003</v>
      </c>
      <c r="M12012" s="15">
        <v>37414</v>
      </c>
      <c r="N12012" t="str">
        <f t="shared" si="412"/>
        <v>On</v>
      </c>
      <c r="O12012">
        <f t="shared" si="413"/>
        <v>6</v>
      </c>
    </row>
    <row r="12013" spans="1:15" x14ac:dyDescent="0.25">
      <c r="A12013" s="2">
        <v>36386</v>
      </c>
      <c r="B12013">
        <v>1200</v>
      </c>
      <c r="C12013">
        <v>40.68</v>
      </c>
      <c r="D12013">
        <v>40.68</v>
      </c>
      <c r="E12013">
        <v>40.68</v>
      </c>
      <c r="F12013">
        <v>40.68</v>
      </c>
      <c r="M12013" s="15">
        <v>39545</v>
      </c>
      <c r="N12013" t="str">
        <f t="shared" si="412"/>
        <v>On</v>
      </c>
      <c r="O12013">
        <f t="shared" si="413"/>
        <v>6</v>
      </c>
    </row>
    <row r="12014" spans="1:15" x14ac:dyDescent="0.25">
      <c r="A12014" s="2">
        <v>36386</v>
      </c>
      <c r="B12014">
        <v>1300</v>
      </c>
      <c r="C12014">
        <v>41.18</v>
      </c>
      <c r="D12014">
        <v>48.53</v>
      </c>
      <c r="E12014">
        <v>56.67</v>
      </c>
      <c r="F12014">
        <v>41.18</v>
      </c>
      <c r="M12014" s="15">
        <v>40952</v>
      </c>
      <c r="N12014" t="str">
        <f t="shared" si="412"/>
        <v>On</v>
      </c>
      <c r="O12014">
        <f t="shared" si="413"/>
        <v>6</v>
      </c>
    </row>
    <row r="12015" spans="1:15" x14ac:dyDescent="0.25">
      <c r="A12015" s="2">
        <v>36386</v>
      </c>
      <c r="B12015">
        <v>1400</v>
      </c>
      <c r="C12015">
        <v>50.18</v>
      </c>
      <c r="D12015">
        <v>65.900000000000006</v>
      </c>
      <c r="E12015">
        <v>83.3</v>
      </c>
      <c r="F12015">
        <v>50.18</v>
      </c>
      <c r="M12015" s="15">
        <v>42044</v>
      </c>
      <c r="N12015" t="str">
        <f t="shared" si="412"/>
        <v>On</v>
      </c>
      <c r="O12015">
        <f t="shared" si="413"/>
        <v>6</v>
      </c>
    </row>
    <row r="12016" spans="1:15" x14ac:dyDescent="0.25">
      <c r="A12016" s="2">
        <v>36386</v>
      </c>
      <c r="B12016">
        <v>1500</v>
      </c>
      <c r="C12016">
        <v>59.93</v>
      </c>
      <c r="D12016">
        <v>70.010000000000005</v>
      </c>
      <c r="E12016">
        <v>81.180000000000007</v>
      </c>
      <c r="F12016">
        <v>59.93</v>
      </c>
      <c r="M12016" s="15">
        <v>42737</v>
      </c>
      <c r="N12016" t="str">
        <f t="shared" si="412"/>
        <v>On</v>
      </c>
      <c r="O12016">
        <f t="shared" si="413"/>
        <v>6</v>
      </c>
    </row>
    <row r="12017" spans="1:15" x14ac:dyDescent="0.25">
      <c r="A12017" s="2">
        <v>36386</v>
      </c>
      <c r="B12017">
        <v>1600</v>
      </c>
      <c r="C12017">
        <v>58.19</v>
      </c>
      <c r="D12017">
        <v>62.81</v>
      </c>
      <c r="E12017">
        <v>67.930000000000007</v>
      </c>
      <c r="F12017">
        <v>58.19</v>
      </c>
      <c r="M12017" s="15">
        <v>42919</v>
      </c>
      <c r="N12017" t="str">
        <f t="shared" si="412"/>
        <v>On</v>
      </c>
      <c r="O12017">
        <f t="shared" si="413"/>
        <v>6</v>
      </c>
    </row>
    <row r="12018" spans="1:15" x14ac:dyDescent="0.25">
      <c r="A12018" s="2">
        <v>36386</v>
      </c>
      <c r="B12018">
        <v>1700</v>
      </c>
      <c r="C12018">
        <v>32.81</v>
      </c>
      <c r="D12018">
        <v>51.74</v>
      </c>
      <c r="E12018">
        <v>72.7</v>
      </c>
      <c r="F12018">
        <v>32.81</v>
      </c>
      <c r="M12018" s="15">
        <v>42026</v>
      </c>
      <c r="N12018" t="str">
        <f t="shared" si="412"/>
        <v>On</v>
      </c>
      <c r="O12018">
        <f t="shared" si="413"/>
        <v>6</v>
      </c>
    </row>
    <row r="12019" spans="1:15" x14ac:dyDescent="0.25">
      <c r="A12019" s="2">
        <v>36386</v>
      </c>
      <c r="B12019">
        <v>1800</v>
      </c>
      <c r="C12019">
        <v>28.28</v>
      </c>
      <c r="D12019">
        <v>54.39</v>
      </c>
      <c r="E12019">
        <v>83.3</v>
      </c>
      <c r="F12019">
        <v>28.28</v>
      </c>
      <c r="M12019" s="15">
        <v>40312</v>
      </c>
      <c r="N12019" t="str">
        <f t="shared" si="412"/>
        <v>On</v>
      </c>
      <c r="O12019">
        <f t="shared" si="413"/>
        <v>6</v>
      </c>
    </row>
    <row r="12020" spans="1:15" x14ac:dyDescent="0.25">
      <c r="A12020" s="2">
        <v>36386</v>
      </c>
      <c r="B12020">
        <v>1900</v>
      </c>
      <c r="C12020">
        <v>20.75</v>
      </c>
      <c r="D12020">
        <v>50.43</v>
      </c>
      <c r="E12020">
        <v>83.3</v>
      </c>
      <c r="F12020">
        <v>20.75</v>
      </c>
      <c r="M12020" s="15">
        <v>38631</v>
      </c>
      <c r="N12020" t="str">
        <f t="shared" si="412"/>
        <v>On</v>
      </c>
      <c r="O12020">
        <f t="shared" si="413"/>
        <v>6</v>
      </c>
    </row>
    <row r="12021" spans="1:15" x14ac:dyDescent="0.25">
      <c r="A12021" s="2">
        <v>36386</v>
      </c>
      <c r="B12021">
        <v>2000</v>
      </c>
      <c r="C12021">
        <v>16.68</v>
      </c>
      <c r="D12021">
        <v>48.3</v>
      </c>
      <c r="E12021">
        <v>83.3</v>
      </c>
      <c r="F12021">
        <v>16.68</v>
      </c>
      <c r="M12021" s="15">
        <v>37046</v>
      </c>
      <c r="N12021" t="str">
        <f t="shared" si="412"/>
        <v>On</v>
      </c>
      <c r="O12021">
        <f t="shared" si="413"/>
        <v>6</v>
      </c>
    </row>
    <row r="12022" spans="1:15" x14ac:dyDescent="0.25">
      <c r="A12022" s="2">
        <v>36386</v>
      </c>
      <c r="B12022">
        <v>2100</v>
      </c>
      <c r="C12022">
        <v>27.22</v>
      </c>
      <c r="D12022">
        <v>53.83</v>
      </c>
      <c r="E12022">
        <v>83.3</v>
      </c>
      <c r="F12022">
        <v>27.22</v>
      </c>
      <c r="M12022" s="15">
        <v>36586</v>
      </c>
      <c r="N12022" t="str">
        <f t="shared" si="412"/>
        <v>On</v>
      </c>
      <c r="O12022">
        <f t="shared" si="413"/>
        <v>6</v>
      </c>
    </row>
    <row r="12023" spans="1:15" x14ac:dyDescent="0.25">
      <c r="A12023" s="2">
        <v>36386</v>
      </c>
      <c r="B12023">
        <v>2200</v>
      </c>
      <c r="C12023">
        <v>30.5</v>
      </c>
      <c r="D12023">
        <v>36.630000000000003</v>
      </c>
      <c r="E12023">
        <v>43.41</v>
      </c>
      <c r="F12023">
        <v>30.5</v>
      </c>
      <c r="M12023" s="15">
        <v>35876</v>
      </c>
      <c r="N12023" t="str">
        <f t="shared" si="412"/>
        <v>On</v>
      </c>
      <c r="O12023">
        <f t="shared" si="413"/>
        <v>6</v>
      </c>
    </row>
    <row r="12024" spans="1:15" x14ac:dyDescent="0.25">
      <c r="A12024" s="2">
        <v>36386</v>
      </c>
      <c r="B12024">
        <v>2300</v>
      </c>
      <c r="C12024">
        <v>21.96</v>
      </c>
      <c r="D12024">
        <v>21.96</v>
      </c>
      <c r="E12024">
        <v>21.96</v>
      </c>
      <c r="F12024">
        <v>21.96</v>
      </c>
      <c r="M12024" s="15">
        <v>33637</v>
      </c>
      <c r="N12024" t="str">
        <f t="shared" si="412"/>
        <v>On</v>
      </c>
      <c r="O12024">
        <f t="shared" si="413"/>
        <v>6</v>
      </c>
    </row>
    <row r="12025" spans="1:15" x14ac:dyDescent="0.25">
      <c r="A12025" s="2">
        <v>36386</v>
      </c>
      <c r="B12025">
        <v>2400</v>
      </c>
      <c r="C12025">
        <v>18.78</v>
      </c>
      <c r="D12025">
        <v>18.78</v>
      </c>
      <c r="E12025">
        <v>18.78</v>
      </c>
      <c r="F12025">
        <v>18.78</v>
      </c>
      <c r="M12025" s="15">
        <v>31347</v>
      </c>
      <c r="N12025" t="str">
        <f t="shared" si="412"/>
        <v>Off</v>
      </c>
      <c r="O12025">
        <f t="shared" si="413"/>
        <v>6</v>
      </c>
    </row>
    <row r="12026" spans="1:15" x14ac:dyDescent="0.25">
      <c r="A12026" s="2">
        <v>36387</v>
      </c>
      <c r="B12026">
        <v>100</v>
      </c>
      <c r="C12026">
        <v>14</v>
      </c>
      <c r="D12026">
        <v>14</v>
      </c>
      <c r="E12026">
        <v>14</v>
      </c>
      <c r="F12026">
        <v>14</v>
      </c>
      <c r="M12026" s="15">
        <v>29032</v>
      </c>
      <c r="N12026" t="str">
        <f t="shared" si="412"/>
        <v>Off</v>
      </c>
      <c r="O12026">
        <f t="shared" si="413"/>
        <v>7</v>
      </c>
    </row>
    <row r="12027" spans="1:15" x14ac:dyDescent="0.25">
      <c r="A12027" s="2">
        <v>36387</v>
      </c>
      <c r="B12027">
        <v>200</v>
      </c>
      <c r="C12027">
        <v>15</v>
      </c>
      <c r="D12027">
        <v>15</v>
      </c>
      <c r="E12027">
        <v>15</v>
      </c>
      <c r="F12027">
        <v>15</v>
      </c>
      <c r="M12027" s="15">
        <v>27580</v>
      </c>
      <c r="N12027" t="str">
        <f t="shared" si="412"/>
        <v>Off</v>
      </c>
      <c r="O12027">
        <f t="shared" si="413"/>
        <v>7</v>
      </c>
    </row>
    <row r="12028" spans="1:15" x14ac:dyDescent="0.25">
      <c r="A12028" s="2">
        <v>36387</v>
      </c>
      <c r="B12028">
        <v>300</v>
      </c>
      <c r="C12028">
        <v>12.39</v>
      </c>
      <c r="D12028">
        <v>12.39</v>
      </c>
      <c r="E12028">
        <v>12.39</v>
      </c>
      <c r="F12028">
        <v>12.39</v>
      </c>
      <c r="M12028" s="15">
        <v>27431</v>
      </c>
      <c r="N12028" t="str">
        <f t="shared" si="412"/>
        <v>Off</v>
      </c>
      <c r="O12028">
        <f t="shared" si="413"/>
        <v>7</v>
      </c>
    </row>
    <row r="12029" spans="1:15" x14ac:dyDescent="0.25">
      <c r="A12029" s="2">
        <v>36387</v>
      </c>
      <c r="B12029">
        <v>400</v>
      </c>
      <c r="C12029">
        <v>11.52</v>
      </c>
      <c r="D12029">
        <v>11.52</v>
      </c>
      <c r="E12029">
        <v>11.52</v>
      </c>
      <c r="F12029">
        <v>11.52</v>
      </c>
      <c r="M12029" s="15">
        <v>25379</v>
      </c>
      <c r="N12029" t="str">
        <f t="shared" si="412"/>
        <v>Off</v>
      </c>
      <c r="O12029">
        <f t="shared" si="413"/>
        <v>7</v>
      </c>
    </row>
    <row r="12030" spans="1:15" x14ac:dyDescent="0.25">
      <c r="A12030" s="2">
        <v>36387</v>
      </c>
      <c r="B12030">
        <v>500</v>
      </c>
      <c r="C12030">
        <v>11.3</v>
      </c>
      <c r="D12030">
        <v>11.3</v>
      </c>
      <c r="E12030">
        <v>11.3</v>
      </c>
      <c r="F12030">
        <v>11.3</v>
      </c>
      <c r="M12030" s="15">
        <v>24792</v>
      </c>
      <c r="N12030" t="str">
        <f t="shared" si="412"/>
        <v>Off</v>
      </c>
      <c r="O12030">
        <f t="shared" si="413"/>
        <v>7</v>
      </c>
    </row>
    <row r="12031" spans="1:15" x14ac:dyDescent="0.25">
      <c r="A12031" s="2">
        <v>36387</v>
      </c>
      <c r="B12031">
        <v>600</v>
      </c>
      <c r="C12031">
        <v>11.29</v>
      </c>
      <c r="D12031">
        <v>11.29</v>
      </c>
      <c r="E12031">
        <v>11.29</v>
      </c>
      <c r="F12031">
        <v>11.29</v>
      </c>
      <c r="M12031" s="15">
        <v>24730</v>
      </c>
      <c r="N12031" t="str">
        <f t="shared" si="412"/>
        <v>Off</v>
      </c>
      <c r="O12031">
        <f t="shared" si="413"/>
        <v>7</v>
      </c>
    </row>
    <row r="12032" spans="1:15" x14ac:dyDescent="0.25">
      <c r="A12032" s="2">
        <v>36387</v>
      </c>
      <c r="B12032">
        <v>700</v>
      </c>
      <c r="C12032">
        <v>7.6</v>
      </c>
      <c r="D12032">
        <v>7.6</v>
      </c>
      <c r="E12032">
        <v>7.6</v>
      </c>
      <c r="F12032">
        <v>7.6</v>
      </c>
      <c r="M12032" s="15">
        <v>24461</v>
      </c>
      <c r="N12032" t="str">
        <f t="shared" si="412"/>
        <v>Off</v>
      </c>
      <c r="O12032">
        <f t="shared" si="413"/>
        <v>7</v>
      </c>
    </row>
    <row r="12033" spans="1:15" x14ac:dyDescent="0.25">
      <c r="A12033" s="2">
        <v>36387</v>
      </c>
      <c r="B12033">
        <v>800</v>
      </c>
      <c r="C12033">
        <v>9.48</v>
      </c>
      <c r="D12033">
        <v>9.48</v>
      </c>
      <c r="E12033">
        <v>9.48</v>
      </c>
      <c r="F12033">
        <v>9.48</v>
      </c>
      <c r="M12033" s="15">
        <v>24727</v>
      </c>
      <c r="N12033" t="str">
        <f t="shared" si="412"/>
        <v>On</v>
      </c>
      <c r="O12033">
        <f t="shared" si="413"/>
        <v>7</v>
      </c>
    </row>
    <row r="12034" spans="1:15" x14ac:dyDescent="0.25">
      <c r="A12034" s="2">
        <v>36387</v>
      </c>
      <c r="B12034">
        <v>900</v>
      </c>
      <c r="C12034">
        <v>12.28</v>
      </c>
      <c r="D12034">
        <v>12.28</v>
      </c>
      <c r="E12034">
        <v>12.28</v>
      </c>
      <c r="F12034">
        <v>12.28</v>
      </c>
      <c r="M12034" s="15">
        <v>27437</v>
      </c>
      <c r="N12034" t="str">
        <f t="shared" si="412"/>
        <v>On</v>
      </c>
      <c r="O12034">
        <f t="shared" si="413"/>
        <v>7</v>
      </c>
    </row>
    <row r="12035" spans="1:15" x14ac:dyDescent="0.25">
      <c r="A12035" s="2">
        <v>36387</v>
      </c>
      <c r="B12035">
        <v>1000</v>
      </c>
      <c r="C12035">
        <v>14.49</v>
      </c>
      <c r="D12035">
        <v>14.49</v>
      </c>
      <c r="E12035">
        <v>14.49</v>
      </c>
      <c r="F12035">
        <v>14.49</v>
      </c>
      <c r="M12035" s="15">
        <v>29305</v>
      </c>
      <c r="N12035" t="str">
        <f t="shared" si="412"/>
        <v>On</v>
      </c>
      <c r="O12035">
        <f t="shared" si="413"/>
        <v>7</v>
      </c>
    </row>
    <row r="12036" spans="1:15" x14ac:dyDescent="0.25">
      <c r="A12036" s="2">
        <v>36387</v>
      </c>
      <c r="B12036">
        <v>1100</v>
      </c>
      <c r="C12036">
        <v>16.579999999999998</v>
      </c>
      <c r="D12036">
        <v>16.579999999999998</v>
      </c>
      <c r="E12036">
        <v>16.579999999999998</v>
      </c>
      <c r="F12036">
        <v>16.579999999999998</v>
      </c>
      <c r="M12036" s="15">
        <v>30815</v>
      </c>
      <c r="N12036" t="str">
        <f t="shared" si="412"/>
        <v>On</v>
      </c>
      <c r="O12036">
        <f t="shared" si="413"/>
        <v>7</v>
      </c>
    </row>
    <row r="12037" spans="1:15" x14ac:dyDescent="0.25">
      <c r="A12037" s="2">
        <v>36387</v>
      </c>
      <c r="B12037">
        <v>1200</v>
      </c>
      <c r="C12037">
        <v>16.899999999999999</v>
      </c>
      <c r="D12037">
        <v>16.899999999999999</v>
      </c>
      <c r="E12037">
        <v>16.899999999999999</v>
      </c>
      <c r="F12037">
        <v>16.899999999999999</v>
      </c>
      <c r="M12037" s="15">
        <v>31857</v>
      </c>
      <c r="N12037" t="str">
        <f t="shared" si="412"/>
        <v>On</v>
      </c>
      <c r="O12037">
        <f t="shared" si="413"/>
        <v>7</v>
      </c>
    </row>
    <row r="12038" spans="1:15" x14ac:dyDescent="0.25">
      <c r="A12038" s="2">
        <v>36387</v>
      </c>
      <c r="B12038">
        <v>1300</v>
      </c>
      <c r="C12038">
        <v>17.18</v>
      </c>
      <c r="D12038">
        <v>17.18</v>
      </c>
      <c r="E12038">
        <v>17.18</v>
      </c>
      <c r="F12038">
        <v>17.18</v>
      </c>
      <c r="M12038" s="15">
        <v>32683</v>
      </c>
      <c r="N12038" t="str">
        <f t="shared" si="412"/>
        <v>On</v>
      </c>
      <c r="O12038">
        <f t="shared" si="413"/>
        <v>7</v>
      </c>
    </row>
    <row r="12039" spans="1:15" x14ac:dyDescent="0.25">
      <c r="A12039" s="2">
        <v>36387</v>
      </c>
      <c r="B12039">
        <v>1400</v>
      </c>
      <c r="C12039">
        <v>17.600000000000001</v>
      </c>
      <c r="D12039">
        <v>18.170000000000002</v>
      </c>
      <c r="E12039">
        <v>19.16</v>
      </c>
      <c r="F12039">
        <v>17.600000000000001</v>
      </c>
      <c r="M12039" s="15">
        <v>33286</v>
      </c>
      <c r="N12039" t="str">
        <f t="shared" si="412"/>
        <v>On</v>
      </c>
      <c r="O12039">
        <f t="shared" si="413"/>
        <v>7</v>
      </c>
    </row>
    <row r="12040" spans="1:15" x14ac:dyDescent="0.25">
      <c r="A12040" s="2">
        <v>36387</v>
      </c>
      <c r="B12040">
        <v>1500</v>
      </c>
      <c r="C12040">
        <v>17.21</v>
      </c>
      <c r="D12040">
        <v>18.920000000000002</v>
      </c>
      <c r="E12040">
        <v>21.93</v>
      </c>
      <c r="F12040">
        <v>17.21</v>
      </c>
      <c r="M12040" s="15">
        <v>33503</v>
      </c>
      <c r="N12040" t="str">
        <f t="shared" si="412"/>
        <v>On</v>
      </c>
      <c r="O12040">
        <f t="shared" si="413"/>
        <v>7</v>
      </c>
    </row>
    <row r="12041" spans="1:15" x14ac:dyDescent="0.25">
      <c r="A12041" s="2">
        <v>36387</v>
      </c>
      <c r="B12041">
        <v>1600</v>
      </c>
      <c r="C12041">
        <v>23.72</v>
      </c>
      <c r="D12041">
        <v>25.21</v>
      </c>
      <c r="E12041">
        <v>27.83</v>
      </c>
      <c r="F12041">
        <v>23.72</v>
      </c>
      <c r="M12041" s="15">
        <v>33920</v>
      </c>
      <c r="N12041" t="str">
        <f t="shared" si="412"/>
        <v>On</v>
      </c>
      <c r="O12041">
        <f t="shared" si="413"/>
        <v>7</v>
      </c>
    </row>
    <row r="12042" spans="1:15" x14ac:dyDescent="0.25">
      <c r="A12042" s="2">
        <v>36387</v>
      </c>
      <c r="B12042">
        <v>1700</v>
      </c>
      <c r="C12042">
        <v>25.63</v>
      </c>
      <c r="D12042">
        <v>27.06</v>
      </c>
      <c r="E12042">
        <v>29.56</v>
      </c>
      <c r="F12042">
        <v>25.63</v>
      </c>
      <c r="M12042" s="15">
        <v>34528</v>
      </c>
      <c r="N12042" t="str">
        <f t="shared" si="412"/>
        <v>On</v>
      </c>
      <c r="O12042">
        <f t="shared" si="413"/>
        <v>7</v>
      </c>
    </row>
    <row r="12043" spans="1:15" x14ac:dyDescent="0.25">
      <c r="A12043" s="2">
        <v>36387</v>
      </c>
      <c r="B12043">
        <v>1800</v>
      </c>
      <c r="C12043">
        <v>19.64</v>
      </c>
      <c r="D12043">
        <v>21.27</v>
      </c>
      <c r="E12043">
        <v>24.13</v>
      </c>
      <c r="F12043">
        <v>19.64</v>
      </c>
      <c r="M12043" s="15">
        <v>34718</v>
      </c>
      <c r="N12043" t="str">
        <f t="shared" ref="N12043:N12106" si="414">+IF(B12043&gt;700,IF(B12043&lt;2400,"On","Off"),"Off")</f>
        <v>On</v>
      </c>
      <c r="O12043">
        <f t="shared" si="413"/>
        <v>7</v>
      </c>
    </row>
    <row r="12044" spans="1:15" x14ac:dyDescent="0.25">
      <c r="A12044" s="2">
        <v>36387</v>
      </c>
      <c r="B12044">
        <v>1900</v>
      </c>
      <c r="C12044">
        <v>21.13</v>
      </c>
      <c r="D12044">
        <v>21.89</v>
      </c>
      <c r="E12044">
        <v>23.21</v>
      </c>
      <c r="F12044">
        <v>21.13</v>
      </c>
      <c r="M12044" s="15">
        <v>34307</v>
      </c>
      <c r="N12044" t="str">
        <f t="shared" si="414"/>
        <v>On</v>
      </c>
      <c r="O12044">
        <f t="shared" si="413"/>
        <v>7</v>
      </c>
    </row>
    <row r="12045" spans="1:15" x14ac:dyDescent="0.25">
      <c r="A12045" s="2">
        <v>36387</v>
      </c>
      <c r="B12045">
        <v>2000</v>
      </c>
      <c r="C12045">
        <v>17.29</v>
      </c>
      <c r="D12045">
        <v>17.29</v>
      </c>
      <c r="E12045">
        <v>17.29</v>
      </c>
      <c r="F12045">
        <v>17.29</v>
      </c>
      <c r="M12045" s="15">
        <v>33644</v>
      </c>
      <c r="N12045" t="str">
        <f t="shared" si="414"/>
        <v>On</v>
      </c>
      <c r="O12045">
        <f t="shared" si="413"/>
        <v>7</v>
      </c>
    </row>
    <row r="12046" spans="1:15" x14ac:dyDescent="0.25">
      <c r="A12046" s="2">
        <v>36387</v>
      </c>
      <c r="B12046">
        <v>2100</v>
      </c>
      <c r="C12046">
        <v>45.32</v>
      </c>
      <c r="D12046">
        <v>45.32</v>
      </c>
      <c r="E12046">
        <v>45.32</v>
      </c>
      <c r="F12046">
        <v>45.32</v>
      </c>
      <c r="M12046" s="15">
        <v>34415</v>
      </c>
      <c r="N12046" t="str">
        <f t="shared" si="414"/>
        <v>On</v>
      </c>
      <c r="O12046">
        <f t="shared" si="413"/>
        <v>7</v>
      </c>
    </row>
    <row r="12047" spans="1:15" x14ac:dyDescent="0.25">
      <c r="A12047" s="2">
        <v>36387</v>
      </c>
      <c r="B12047">
        <v>2200</v>
      </c>
      <c r="C12047">
        <v>17.87</v>
      </c>
      <c r="D12047">
        <v>17.87</v>
      </c>
      <c r="E12047">
        <v>17.87</v>
      </c>
      <c r="F12047">
        <v>17.87</v>
      </c>
      <c r="M12047" s="15">
        <v>34141</v>
      </c>
      <c r="N12047" t="str">
        <f t="shared" si="414"/>
        <v>On</v>
      </c>
      <c r="O12047">
        <f t="shared" si="413"/>
        <v>7</v>
      </c>
    </row>
    <row r="12048" spans="1:15" x14ac:dyDescent="0.25">
      <c r="A12048" s="2">
        <v>36387</v>
      </c>
      <c r="B12048">
        <v>2300</v>
      </c>
      <c r="C12048">
        <v>15</v>
      </c>
      <c r="D12048">
        <v>15</v>
      </c>
      <c r="E12048">
        <v>15</v>
      </c>
      <c r="F12048">
        <v>15</v>
      </c>
      <c r="M12048" s="15">
        <v>32163</v>
      </c>
      <c r="N12048" t="str">
        <f t="shared" si="414"/>
        <v>On</v>
      </c>
      <c r="O12048">
        <f t="shared" si="413"/>
        <v>7</v>
      </c>
    </row>
    <row r="12049" spans="1:15" x14ac:dyDescent="0.25">
      <c r="A12049" s="2">
        <v>36387</v>
      </c>
      <c r="B12049">
        <v>2400</v>
      </c>
      <c r="C12049">
        <v>12.24</v>
      </c>
      <c r="D12049">
        <v>12.24</v>
      </c>
      <c r="E12049">
        <v>12.24</v>
      </c>
      <c r="F12049">
        <v>12.24</v>
      </c>
      <c r="M12049" s="15">
        <v>29785</v>
      </c>
      <c r="N12049" t="str">
        <f t="shared" si="414"/>
        <v>Off</v>
      </c>
      <c r="O12049">
        <f t="shared" si="413"/>
        <v>7</v>
      </c>
    </row>
    <row r="12050" spans="1:15" x14ac:dyDescent="0.25">
      <c r="A12050" s="2">
        <v>36388</v>
      </c>
      <c r="B12050">
        <v>100</v>
      </c>
      <c r="C12050">
        <v>12.78</v>
      </c>
      <c r="D12050">
        <v>12.78</v>
      </c>
      <c r="E12050">
        <v>12.78</v>
      </c>
      <c r="F12050">
        <v>12.78</v>
      </c>
      <c r="M12050" s="15">
        <v>27602</v>
      </c>
      <c r="N12050" t="str">
        <f t="shared" si="414"/>
        <v>Off</v>
      </c>
      <c r="O12050">
        <f t="shared" si="413"/>
        <v>1</v>
      </c>
    </row>
    <row r="12051" spans="1:15" x14ac:dyDescent="0.25">
      <c r="A12051" s="2">
        <v>36388</v>
      </c>
      <c r="B12051">
        <v>200</v>
      </c>
      <c r="C12051">
        <v>12.26</v>
      </c>
      <c r="D12051">
        <v>12.26</v>
      </c>
      <c r="E12051">
        <v>12.26</v>
      </c>
      <c r="F12051">
        <v>12.26</v>
      </c>
      <c r="M12051" s="15">
        <v>26074</v>
      </c>
      <c r="N12051" t="str">
        <f t="shared" si="414"/>
        <v>Off</v>
      </c>
      <c r="O12051">
        <f t="shared" si="413"/>
        <v>1</v>
      </c>
    </row>
    <row r="12052" spans="1:15" x14ac:dyDescent="0.25">
      <c r="A12052" s="2">
        <v>36388</v>
      </c>
      <c r="B12052">
        <v>300</v>
      </c>
      <c r="C12052">
        <v>13.58</v>
      </c>
      <c r="D12052">
        <v>13.58</v>
      </c>
      <c r="E12052">
        <v>13.58</v>
      </c>
      <c r="F12052">
        <v>13.58</v>
      </c>
      <c r="M12052" s="15">
        <v>25219</v>
      </c>
      <c r="N12052" t="str">
        <f t="shared" si="414"/>
        <v>Off</v>
      </c>
      <c r="O12052">
        <f t="shared" si="413"/>
        <v>1</v>
      </c>
    </row>
    <row r="12053" spans="1:15" x14ac:dyDescent="0.25">
      <c r="A12053" s="2">
        <v>36388</v>
      </c>
      <c r="B12053">
        <v>400</v>
      </c>
      <c r="C12053">
        <v>11.73</v>
      </c>
      <c r="D12053">
        <v>11.73</v>
      </c>
      <c r="E12053">
        <v>11.73</v>
      </c>
      <c r="F12053">
        <v>11.73</v>
      </c>
      <c r="M12053" s="15">
        <v>24640</v>
      </c>
      <c r="N12053" t="str">
        <f t="shared" si="414"/>
        <v>Off</v>
      </c>
      <c r="O12053">
        <f t="shared" si="413"/>
        <v>1</v>
      </c>
    </row>
    <row r="12054" spans="1:15" x14ac:dyDescent="0.25">
      <c r="A12054" s="2">
        <v>36388</v>
      </c>
      <c r="B12054">
        <v>500</v>
      </c>
      <c r="C12054">
        <v>11.6</v>
      </c>
      <c r="D12054">
        <v>11.6</v>
      </c>
      <c r="E12054">
        <v>11.6</v>
      </c>
      <c r="F12054">
        <v>11.6</v>
      </c>
      <c r="M12054" s="15">
        <v>24852</v>
      </c>
      <c r="N12054" t="str">
        <f t="shared" si="414"/>
        <v>Off</v>
      </c>
      <c r="O12054">
        <f t="shared" si="413"/>
        <v>1</v>
      </c>
    </row>
    <row r="12055" spans="1:15" x14ac:dyDescent="0.25">
      <c r="A12055" s="2">
        <v>36388</v>
      </c>
      <c r="B12055">
        <v>600</v>
      </c>
      <c r="C12055">
        <v>12.1</v>
      </c>
      <c r="D12055">
        <v>12.1</v>
      </c>
      <c r="E12055">
        <v>12.1</v>
      </c>
      <c r="F12055">
        <v>12.1</v>
      </c>
      <c r="M12055" s="15">
        <v>26028</v>
      </c>
      <c r="N12055" t="str">
        <f t="shared" si="414"/>
        <v>Off</v>
      </c>
      <c r="O12055">
        <f t="shared" si="413"/>
        <v>1</v>
      </c>
    </row>
    <row r="12056" spans="1:15" x14ac:dyDescent="0.25">
      <c r="A12056" s="2">
        <v>36388</v>
      </c>
      <c r="B12056">
        <v>700</v>
      </c>
      <c r="C12056">
        <v>14.33</v>
      </c>
      <c r="D12056">
        <v>14.33</v>
      </c>
      <c r="E12056">
        <v>14.33</v>
      </c>
      <c r="F12056">
        <v>14.33</v>
      </c>
      <c r="M12056" s="15">
        <v>28078</v>
      </c>
      <c r="N12056" t="str">
        <f t="shared" si="414"/>
        <v>Off</v>
      </c>
      <c r="O12056">
        <f t="shared" si="413"/>
        <v>1</v>
      </c>
    </row>
    <row r="12057" spans="1:15" x14ac:dyDescent="0.25">
      <c r="A12057" s="2">
        <v>36388</v>
      </c>
      <c r="B12057">
        <v>800</v>
      </c>
      <c r="C12057">
        <v>24.71</v>
      </c>
      <c r="D12057">
        <v>24.71</v>
      </c>
      <c r="E12057">
        <v>24.71</v>
      </c>
      <c r="F12057">
        <v>24.71</v>
      </c>
      <c r="M12057" s="15">
        <v>30521</v>
      </c>
      <c r="N12057" t="str">
        <f t="shared" si="414"/>
        <v>On</v>
      </c>
      <c r="O12057">
        <f t="shared" si="413"/>
        <v>1</v>
      </c>
    </row>
    <row r="12058" spans="1:15" x14ac:dyDescent="0.25">
      <c r="A12058" s="2">
        <v>36388</v>
      </c>
      <c r="B12058">
        <v>900</v>
      </c>
      <c r="C12058">
        <v>27.51</v>
      </c>
      <c r="D12058">
        <v>27.51</v>
      </c>
      <c r="E12058">
        <v>27.51</v>
      </c>
      <c r="F12058">
        <v>27.51</v>
      </c>
      <c r="M12058" s="15">
        <v>33669</v>
      </c>
      <c r="N12058" t="str">
        <f t="shared" si="414"/>
        <v>On</v>
      </c>
      <c r="O12058">
        <f t="shared" si="413"/>
        <v>1</v>
      </c>
    </row>
    <row r="12059" spans="1:15" x14ac:dyDescent="0.25">
      <c r="A12059" s="2">
        <v>36388</v>
      </c>
      <c r="B12059">
        <v>1000</v>
      </c>
      <c r="C12059">
        <v>28.7</v>
      </c>
      <c r="D12059">
        <v>28.7</v>
      </c>
      <c r="E12059">
        <v>28.7</v>
      </c>
      <c r="F12059">
        <v>28.7</v>
      </c>
      <c r="M12059" s="15">
        <v>35988</v>
      </c>
      <c r="N12059" t="str">
        <f t="shared" si="414"/>
        <v>On</v>
      </c>
      <c r="O12059">
        <f t="shared" si="413"/>
        <v>1</v>
      </c>
    </row>
    <row r="12060" spans="1:15" x14ac:dyDescent="0.25">
      <c r="A12060" s="2">
        <v>36388</v>
      </c>
      <c r="B12060">
        <v>1100</v>
      </c>
      <c r="C12060">
        <v>29.97</v>
      </c>
      <c r="D12060">
        <v>34.9</v>
      </c>
      <c r="E12060">
        <v>40.35</v>
      </c>
      <c r="F12060">
        <v>29.97</v>
      </c>
      <c r="M12060" s="15">
        <v>37903</v>
      </c>
      <c r="N12060" t="str">
        <f t="shared" si="414"/>
        <v>On</v>
      </c>
      <c r="O12060">
        <f t="shared" si="413"/>
        <v>1</v>
      </c>
    </row>
    <row r="12061" spans="1:15" x14ac:dyDescent="0.25">
      <c r="A12061" s="2">
        <v>36388</v>
      </c>
      <c r="B12061">
        <v>1200</v>
      </c>
      <c r="C12061">
        <v>40.950000000000003</v>
      </c>
      <c r="D12061">
        <v>57.08</v>
      </c>
      <c r="E12061">
        <v>74.930000000000007</v>
      </c>
      <c r="F12061">
        <v>40.950000000000003</v>
      </c>
      <c r="M12061" s="15">
        <v>39240</v>
      </c>
      <c r="N12061" t="str">
        <f t="shared" si="414"/>
        <v>On</v>
      </c>
      <c r="O12061">
        <f t="shared" si="413"/>
        <v>1</v>
      </c>
    </row>
    <row r="12062" spans="1:15" x14ac:dyDescent="0.25">
      <c r="A12062" s="2">
        <v>36388</v>
      </c>
      <c r="B12062">
        <v>1300</v>
      </c>
      <c r="C12062">
        <v>38.11</v>
      </c>
      <c r="D12062">
        <v>59.56</v>
      </c>
      <c r="E12062">
        <v>83.3</v>
      </c>
      <c r="F12062">
        <v>38.11</v>
      </c>
      <c r="M12062" s="15">
        <v>40206</v>
      </c>
      <c r="N12062" t="str">
        <f t="shared" si="414"/>
        <v>On</v>
      </c>
      <c r="O12062">
        <f t="shared" si="413"/>
        <v>1</v>
      </c>
    </row>
    <row r="12063" spans="1:15" x14ac:dyDescent="0.25">
      <c r="A12063" s="2">
        <v>36388</v>
      </c>
      <c r="B12063">
        <v>1400</v>
      </c>
      <c r="C12063">
        <v>39.42</v>
      </c>
      <c r="D12063">
        <v>60.24</v>
      </c>
      <c r="E12063">
        <v>83.3</v>
      </c>
      <c r="F12063">
        <v>39.42</v>
      </c>
      <c r="M12063" s="15">
        <v>41265</v>
      </c>
      <c r="N12063" t="str">
        <f t="shared" si="414"/>
        <v>On</v>
      </c>
      <c r="O12063">
        <f t="shared" si="413"/>
        <v>1</v>
      </c>
    </row>
    <row r="12064" spans="1:15" x14ac:dyDescent="0.25">
      <c r="A12064" s="2">
        <v>36388</v>
      </c>
      <c r="B12064">
        <v>1500</v>
      </c>
      <c r="C12064">
        <v>46.87</v>
      </c>
      <c r="D12064">
        <v>64.16</v>
      </c>
      <c r="E12064">
        <v>83.3</v>
      </c>
      <c r="F12064">
        <v>46.87</v>
      </c>
      <c r="M12064" s="15">
        <v>42165</v>
      </c>
      <c r="N12064" t="str">
        <f t="shared" si="414"/>
        <v>On</v>
      </c>
      <c r="O12064">
        <f t="shared" si="413"/>
        <v>1</v>
      </c>
    </row>
    <row r="12065" spans="1:15" x14ac:dyDescent="0.25">
      <c r="A12065" s="2">
        <v>36388</v>
      </c>
      <c r="B12065">
        <v>1600</v>
      </c>
      <c r="C12065">
        <v>56.5</v>
      </c>
      <c r="D12065">
        <v>69.22</v>
      </c>
      <c r="E12065">
        <v>83.3</v>
      </c>
      <c r="F12065">
        <v>56.5</v>
      </c>
      <c r="M12065" s="15">
        <v>42824</v>
      </c>
      <c r="N12065" t="str">
        <f t="shared" si="414"/>
        <v>On</v>
      </c>
      <c r="O12065">
        <f t="shared" si="413"/>
        <v>1</v>
      </c>
    </row>
    <row r="12066" spans="1:15" x14ac:dyDescent="0.25">
      <c r="A12066" s="2">
        <v>36388</v>
      </c>
      <c r="B12066">
        <v>1700</v>
      </c>
      <c r="C12066">
        <v>56.5</v>
      </c>
      <c r="D12066">
        <v>69.22</v>
      </c>
      <c r="E12066">
        <v>83.3</v>
      </c>
      <c r="F12066">
        <v>56.5</v>
      </c>
      <c r="M12066" s="15">
        <v>43478</v>
      </c>
      <c r="N12066" t="str">
        <f t="shared" si="414"/>
        <v>On</v>
      </c>
      <c r="O12066">
        <f t="shared" si="413"/>
        <v>1</v>
      </c>
    </row>
    <row r="12067" spans="1:15" x14ac:dyDescent="0.25">
      <c r="A12067" s="2">
        <v>36388</v>
      </c>
      <c r="B12067">
        <v>1800</v>
      </c>
      <c r="C12067">
        <v>54.64</v>
      </c>
      <c r="D12067">
        <v>68.239999999999995</v>
      </c>
      <c r="E12067">
        <v>83.3</v>
      </c>
      <c r="F12067">
        <v>54.64</v>
      </c>
      <c r="M12067" s="15">
        <v>43484</v>
      </c>
      <c r="N12067" t="str">
        <f t="shared" si="414"/>
        <v>On</v>
      </c>
      <c r="O12067">
        <f t="shared" ref="O12067:O12130" si="415">+WEEKDAY(A12067,2)</f>
        <v>1</v>
      </c>
    </row>
    <row r="12068" spans="1:15" x14ac:dyDescent="0.25">
      <c r="A12068" s="2">
        <v>36388</v>
      </c>
      <c r="B12068">
        <v>1900</v>
      </c>
      <c r="C12068">
        <v>37.81</v>
      </c>
      <c r="D12068">
        <v>59.9</v>
      </c>
      <c r="E12068">
        <v>83.3</v>
      </c>
      <c r="F12068">
        <v>38.35</v>
      </c>
      <c r="M12068" s="15">
        <v>42437</v>
      </c>
      <c r="N12068" t="str">
        <f t="shared" si="414"/>
        <v>On</v>
      </c>
      <c r="O12068">
        <f t="shared" si="415"/>
        <v>1</v>
      </c>
    </row>
    <row r="12069" spans="1:15" x14ac:dyDescent="0.25">
      <c r="A12069" s="2">
        <v>36388</v>
      </c>
      <c r="B12069">
        <v>2000</v>
      </c>
      <c r="C12069">
        <v>27.36</v>
      </c>
      <c r="D12069">
        <v>51.69</v>
      </c>
      <c r="E12069">
        <v>75.92</v>
      </c>
      <c r="F12069">
        <v>28.75</v>
      </c>
      <c r="M12069" s="15">
        <v>40554</v>
      </c>
      <c r="N12069" t="str">
        <f t="shared" si="414"/>
        <v>On</v>
      </c>
      <c r="O12069">
        <f t="shared" si="415"/>
        <v>1</v>
      </c>
    </row>
    <row r="12070" spans="1:15" x14ac:dyDescent="0.25">
      <c r="A12070" s="2">
        <v>36388</v>
      </c>
      <c r="B12070">
        <v>2100</v>
      </c>
      <c r="C12070">
        <v>35.29</v>
      </c>
      <c r="D12070">
        <v>52.16</v>
      </c>
      <c r="E12070">
        <v>64.900000000000006</v>
      </c>
      <c r="F12070">
        <v>38.33</v>
      </c>
      <c r="M12070" s="15">
        <v>40110</v>
      </c>
      <c r="N12070" t="str">
        <f t="shared" si="414"/>
        <v>On</v>
      </c>
      <c r="O12070">
        <f t="shared" si="415"/>
        <v>1</v>
      </c>
    </row>
    <row r="12071" spans="1:15" x14ac:dyDescent="0.25">
      <c r="A12071" s="2">
        <v>36388</v>
      </c>
      <c r="B12071">
        <v>2200</v>
      </c>
      <c r="C12071">
        <v>35.03</v>
      </c>
      <c r="D12071">
        <v>42.61</v>
      </c>
      <c r="E12071">
        <v>45.07</v>
      </c>
      <c r="F12071">
        <v>38.07</v>
      </c>
      <c r="M12071" s="15">
        <v>39010</v>
      </c>
      <c r="N12071" t="str">
        <f t="shared" si="414"/>
        <v>On</v>
      </c>
      <c r="O12071">
        <f t="shared" si="415"/>
        <v>1</v>
      </c>
    </row>
    <row r="12072" spans="1:15" x14ac:dyDescent="0.25">
      <c r="A12072" s="2">
        <v>36388</v>
      </c>
      <c r="B12072">
        <v>2300</v>
      </c>
      <c r="C12072">
        <v>22</v>
      </c>
      <c r="D12072">
        <v>22</v>
      </c>
      <c r="E12072">
        <v>22</v>
      </c>
      <c r="F12072">
        <v>22</v>
      </c>
      <c r="M12072" s="15">
        <v>35863</v>
      </c>
      <c r="N12072" t="str">
        <f t="shared" si="414"/>
        <v>On</v>
      </c>
      <c r="O12072">
        <f t="shared" si="415"/>
        <v>1</v>
      </c>
    </row>
    <row r="12073" spans="1:15" x14ac:dyDescent="0.25">
      <c r="A12073" s="2">
        <v>36388</v>
      </c>
      <c r="B12073">
        <v>2400</v>
      </c>
      <c r="C12073">
        <v>16.12</v>
      </c>
      <c r="D12073">
        <v>16.12</v>
      </c>
      <c r="E12073">
        <v>16.12</v>
      </c>
      <c r="F12073">
        <v>16.12</v>
      </c>
      <c r="M12073" s="15">
        <v>32688</v>
      </c>
      <c r="N12073" t="str">
        <f t="shared" si="414"/>
        <v>Off</v>
      </c>
      <c r="O12073">
        <f t="shared" si="415"/>
        <v>1</v>
      </c>
    </row>
    <row r="12074" spans="1:15" x14ac:dyDescent="0.25">
      <c r="A12074" s="2">
        <v>36389</v>
      </c>
      <c r="B12074">
        <v>100</v>
      </c>
      <c r="C12074">
        <v>16.71</v>
      </c>
      <c r="D12074">
        <v>16.71</v>
      </c>
      <c r="E12074">
        <v>16.71</v>
      </c>
      <c r="F12074">
        <v>16.71</v>
      </c>
      <c r="M12074" s="15">
        <v>29527</v>
      </c>
      <c r="N12074" t="str">
        <f t="shared" si="414"/>
        <v>Off</v>
      </c>
      <c r="O12074">
        <f t="shared" si="415"/>
        <v>2</v>
      </c>
    </row>
    <row r="12075" spans="1:15" x14ac:dyDescent="0.25">
      <c r="A12075" s="2">
        <v>36389</v>
      </c>
      <c r="B12075">
        <v>200</v>
      </c>
      <c r="C12075">
        <v>15.08</v>
      </c>
      <c r="D12075">
        <v>15.08</v>
      </c>
      <c r="E12075">
        <v>15.08</v>
      </c>
      <c r="F12075">
        <v>15.08</v>
      </c>
      <c r="M12075" s="15">
        <v>28113</v>
      </c>
      <c r="N12075" t="str">
        <f t="shared" si="414"/>
        <v>Off</v>
      </c>
      <c r="O12075">
        <f t="shared" si="415"/>
        <v>2</v>
      </c>
    </row>
    <row r="12076" spans="1:15" x14ac:dyDescent="0.25">
      <c r="A12076" s="2">
        <v>36389</v>
      </c>
      <c r="B12076">
        <v>300</v>
      </c>
      <c r="C12076">
        <v>12.16</v>
      </c>
      <c r="D12076">
        <v>12.16</v>
      </c>
      <c r="E12076">
        <v>12.16</v>
      </c>
      <c r="F12076">
        <v>12.16</v>
      </c>
      <c r="M12076" s="15">
        <v>27095</v>
      </c>
      <c r="N12076" t="str">
        <f t="shared" si="414"/>
        <v>Off</v>
      </c>
      <c r="O12076">
        <f t="shared" si="415"/>
        <v>2</v>
      </c>
    </row>
    <row r="12077" spans="1:15" x14ac:dyDescent="0.25">
      <c r="A12077" s="2">
        <v>36389</v>
      </c>
      <c r="B12077">
        <v>400</v>
      </c>
      <c r="C12077">
        <v>11.6</v>
      </c>
      <c r="D12077">
        <v>11.6</v>
      </c>
      <c r="E12077">
        <v>11.6</v>
      </c>
      <c r="F12077">
        <v>11.6</v>
      </c>
      <c r="M12077" s="15">
        <v>26499</v>
      </c>
      <c r="N12077" t="str">
        <f t="shared" si="414"/>
        <v>Off</v>
      </c>
      <c r="O12077">
        <f t="shared" si="415"/>
        <v>2</v>
      </c>
    </row>
    <row r="12078" spans="1:15" x14ac:dyDescent="0.25">
      <c r="A12078" s="2">
        <v>36389</v>
      </c>
      <c r="B12078">
        <v>500</v>
      </c>
      <c r="C12078">
        <v>11.66</v>
      </c>
      <c r="D12078">
        <v>11.66</v>
      </c>
      <c r="E12078">
        <v>11.66</v>
      </c>
      <c r="F12078">
        <v>11.66</v>
      </c>
      <c r="M12078" s="15">
        <v>26705</v>
      </c>
      <c r="N12078" t="str">
        <f t="shared" si="414"/>
        <v>Off</v>
      </c>
      <c r="O12078">
        <f t="shared" si="415"/>
        <v>2</v>
      </c>
    </row>
    <row r="12079" spans="1:15" x14ac:dyDescent="0.25">
      <c r="A12079" s="2">
        <v>36389</v>
      </c>
      <c r="B12079">
        <v>600</v>
      </c>
      <c r="C12079">
        <v>14.9</v>
      </c>
      <c r="D12079">
        <v>14.9</v>
      </c>
      <c r="E12079">
        <v>14.9</v>
      </c>
      <c r="F12079">
        <v>14.9</v>
      </c>
      <c r="M12079" s="15">
        <v>28042</v>
      </c>
      <c r="N12079" t="str">
        <f t="shared" si="414"/>
        <v>Off</v>
      </c>
      <c r="O12079">
        <f t="shared" si="415"/>
        <v>2</v>
      </c>
    </row>
    <row r="12080" spans="1:15" x14ac:dyDescent="0.25">
      <c r="A12080" s="2">
        <v>36389</v>
      </c>
      <c r="B12080">
        <v>700</v>
      </c>
      <c r="C12080">
        <v>13.28</v>
      </c>
      <c r="D12080">
        <v>13.28</v>
      </c>
      <c r="E12080">
        <v>13.28</v>
      </c>
      <c r="F12080">
        <v>13.28</v>
      </c>
      <c r="M12080" s="15">
        <v>30735</v>
      </c>
      <c r="N12080" t="str">
        <f t="shared" si="414"/>
        <v>Off</v>
      </c>
      <c r="O12080">
        <f t="shared" si="415"/>
        <v>2</v>
      </c>
    </row>
    <row r="12081" spans="1:15" x14ac:dyDescent="0.25">
      <c r="A12081" s="2">
        <v>36389</v>
      </c>
      <c r="B12081">
        <v>800</v>
      </c>
      <c r="C12081">
        <v>18.329999999999998</v>
      </c>
      <c r="D12081">
        <v>18.329999999999998</v>
      </c>
      <c r="E12081">
        <v>18.329999999999998</v>
      </c>
      <c r="F12081">
        <v>18.329999999999998</v>
      </c>
      <c r="M12081" s="15">
        <v>33149</v>
      </c>
      <c r="N12081" t="str">
        <f t="shared" si="414"/>
        <v>On</v>
      </c>
      <c r="O12081">
        <f t="shared" si="415"/>
        <v>2</v>
      </c>
    </row>
    <row r="12082" spans="1:15" x14ac:dyDescent="0.25">
      <c r="A12082" s="2">
        <v>36389</v>
      </c>
      <c r="B12082">
        <v>900</v>
      </c>
      <c r="C12082">
        <v>27.57</v>
      </c>
      <c r="D12082">
        <v>27.57</v>
      </c>
      <c r="E12082">
        <v>27.57</v>
      </c>
      <c r="F12082">
        <v>27.57</v>
      </c>
      <c r="M12082" s="15">
        <v>35930</v>
      </c>
      <c r="N12082" t="str">
        <f t="shared" si="414"/>
        <v>On</v>
      </c>
      <c r="O12082">
        <f t="shared" si="415"/>
        <v>2</v>
      </c>
    </row>
    <row r="12083" spans="1:15" x14ac:dyDescent="0.25">
      <c r="A12083" s="2">
        <v>36389</v>
      </c>
      <c r="B12083">
        <v>1000</v>
      </c>
      <c r="C12083">
        <v>29.12</v>
      </c>
      <c r="D12083">
        <v>29.12</v>
      </c>
      <c r="E12083">
        <v>29.12</v>
      </c>
      <c r="F12083">
        <v>29.12</v>
      </c>
      <c r="M12083" s="15">
        <v>38010</v>
      </c>
      <c r="N12083" t="str">
        <f t="shared" si="414"/>
        <v>On</v>
      </c>
      <c r="O12083">
        <f t="shared" si="415"/>
        <v>2</v>
      </c>
    </row>
    <row r="12084" spans="1:15" x14ac:dyDescent="0.25">
      <c r="A12084" s="2">
        <v>36389</v>
      </c>
      <c r="B12084">
        <v>1100</v>
      </c>
      <c r="C12084">
        <v>36.799999999999997</v>
      </c>
      <c r="D12084">
        <v>49.56</v>
      </c>
      <c r="E12084">
        <v>63.69</v>
      </c>
      <c r="F12084">
        <v>36.799999999999997</v>
      </c>
      <c r="M12084" s="15">
        <v>40118</v>
      </c>
      <c r="N12084" t="str">
        <f t="shared" si="414"/>
        <v>On</v>
      </c>
      <c r="O12084">
        <f t="shared" si="415"/>
        <v>2</v>
      </c>
    </row>
    <row r="12085" spans="1:15" x14ac:dyDescent="0.25">
      <c r="A12085" s="2">
        <v>36389</v>
      </c>
      <c r="B12085">
        <v>1200</v>
      </c>
      <c r="C12085">
        <v>38.590000000000003</v>
      </c>
      <c r="D12085">
        <v>59.81</v>
      </c>
      <c r="E12085">
        <v>83.3</v>
      </c>
      <c r="F12085">
        <v>38.590000000000003</v>
      </c>
      <c r="M12085" s="15">
        <v>42158</v>
      </c>
      <c r="N12085" t="str">
        <f t="shared" si="414"/>
        <v>On</v>
      </c>
      <c r="O12085">
        <f t="shared" si="415"/>
        <v>2</v>
      </c>
    </row>
    <row r="12086" spans="1:15" x14ac:dyDescent="0.25">
      <c r="A12086" s="2">
        <v>36389</v>
      </c>
      <c r="B12086">
        <v>1300</v>
      </c>
      <c r="C12086">
        <v>44.33</v>
      </c>
      <c r="D12086">
        <v>62.82</v>
      </c>
      <c r="E12086">
        <v>83.3</v>
      </c>
      <c r="F12086">
        <v>44.33</v>
      </c>
      <c r="M12086" s="15">
        <v>43823</v>
      </c>
      <c r="N12086" t="str">
        <f t="shared" si="414"/>
        <v>On</v>
      </c>
      <c r="O12086">
        <f t="shared" si="415"/>
        <v>2</v>
      </c>
    </row>
    <row r="12087" spans="1:15" x14ac:dyDescent="0.25">
      <c r="A12087" s="2">
        <v>36389</v>
      </c>
      <c r="B12087">
        <v>1400</v>
      </c>
      <c r="C12087">
        <v>58.44</v>
      </c>
      <c r="D12087">
        <v>71.19</v>
      </c>
      <c r="E12087">
        <v>83.3</v>
      </c>
      <c r="F12087">
        <v>59.46</v>
      </c>
      <c r="M12087" s="15">
        <v>45541</v>
      </c>
      <c r="N12087" t="str">
        <f t="shared" si="414"/>
        <v>On</v>
      </c>
      <c r="O12087">
        <f t="shared" si="415"/>
        <v>2</v>
      </c>
    </row>
    <row r="12088" spans="1:15" x14ac:dyDescent="0.25">
      <c r="A12088" s="2">
        <v>36389</v>
      </c>
      <c r="B12088">
        <v>1500</v>
      </c>
      <c r="C12088">
        <v>59.16</v>
      </c>
      <c r="D12088">
        <v>77.39</v>
      </c>
      <c r="E12088">
        <v>83.3</v>
      </c>
      <c r="F12088">
        <v>66.83</v>
      </c>
      <c r="M12088" s="15">
        <v>46759</v>
      </c>
      <c r="N12088" t="str">
        <f t="shared" si="414"/>
        <v>On</v>
      </c>
      <c r="O12088">
        <f t="shared" si="415"/>
        <v>2</v>
      </c>
    </row>
    <row r="12089" spans="1:15" x14ac:dyDescent="0.25">
      <c r="A12089" s="2">
        <v>36389</v>
      </c>
      <c r="B12089">
        <v>1600</v>
      </c>
      <c r="C12089">
        <v>61.92</v>
      </c>
      <c r="D12089">
        <v>80.650000000000006</v>
      </c>
      <c r="E12089">
        <v>84.74</v>
      </c>
      <c r="F12089">
        <v>71.31</v>
      </c>
      <c r="M12089" s="15">
        <v>47672</v>
      </c>
      <c r="N12089" t="str">
        <f t="shared" si="414"/>
        <v>On</v>
      </c>
      <c r="O12089">
        <f t="shared" si="415"/>
        <v>2</v>
      </c>
    </row>
    <row r="12090" spans="1:15" x14ac:dyDescent="0.25">
      <c r="A12090" s="2">
        <v>36389</v>
      </c>
      <c r="B12090">
        <v>1700</v>
      </c>
      <c r="C12090">
        <v>436.81</v>
      </c>
      <c r="D12090">
        <v>573.39</v>
      </c>
      <c r="E12090">
        <v>575.59</v>
      </c>
      <c r="F12090">
        <v>521.39</v>
      </c>
      <c r="M12090" s="15">
        <v>48178</v>
      </c>
      <c r="N12090" t="str">
        <f t="shared" si="414"/>
        <v>On</v>
      </c>
      <c r="O12090">
        <f t="shared" si="415"/>
        <v>2</v>
      </c>
    </row>
    <row r="12091" spans="1:15" x14ac:dyDescent="0.25">
      <c r="A12091" s="2">
        <v>36389</v>
      </c>
      <c r="B12091">
        <v>1800</v>
      </c>
      <c r="C12091">
        <v>78.900000000000006</v>
      </c>
      <c r="D12091">
        <v>102.99</v>
      </c>
      <c r="E12091">
        <v>104.22</v>
      </c>
      <c r="F12091">
        <v>94.09</v>
      </c>
      <c r="M12091" s="15">
        <v>48016</v>
      </c>
      <c r="N12091" t="str">
        <f t="shared" si="414"/>
        <v>On</v>
      </c>
      <c r="O12091">
        <f t="shared" si="415"/>
        <v>2</v>
      </c>
    </row>
    <row r="12092" spans="1:15" x14ac:dyDescent="0.25">
      <c r="A12092" s="2">
        <v>36389</v>
      </c>
      <c r="B12092">
        <v>1900</v>
      </c>
      <c r="C12092">
        <v>53.41</v>
      </c>
      <c r="D12092">
        <v>74.73</v>
      </c>
      <c r="E12092">
        <v>83.3</v>
      </c>
      <c r="F12092">
        <v>62.37</v>
      </c>
      <c r="M12092" s="15">
        <v>46995</v>
      </c>
      <c r="N12092" t="str">
        <f t="shared" si="414"/>
        <v>On</v>
      </c>
      <c r="O12092">
        <f t="shared" si="415"/>
        <v>2</v>
      </c>
    </row>
    <row r="12093" spans="1:15" x14ac:dyDescent="0.25">
      <c r="A12093" s="2">
        <v>36389</v>
      </c>
      <c r="B12093">
        <v>2000</v>
      </c>
      <c r="C12093">
        <v>49.87</v>
      </c>
      <c r="D12093">
        <v>72.400000000000006</v>
      </c>
      <c r="E12093">
        <v>83.3</v>
      </c>
      <c r="F12093">
        <v>58.23</v>
      </c>
      <c r="M12093" s="15">
        <v>45294</v>
      </c>
      <c r="N12093" t="str">
        <f t="shared" si="414"/>
        <v>On</v>
      </c>
      <c r="O12093">
        <f t="shared" si="415"/>
        <v>2</v>
      </c>
    </row>
    <row r="12094" spans="1:15" x14ac:dyDescent="0.25">
      <c r="A12094" s="2">
        <v>36389</v>
      </c>
      <c r="B12094">
        <v>2100</v>
      </c>
      <c r="C12094">
        <v>49.35</v>
      </c>
      <c r="D12094">
        <v>72.040000000000006</v>
      </c>
      <c r="E12094">
        <v>83.3</v>
      </c>
      <c r="F12094">
        <v>57.61</v>
      </c>
      <c r="M12094" s="15">
        <v>45195</v>
      </c>
      <c r="N12094" t="str">
        <f t="shared" si="414"/>
        <v>On</v>
      </c>
      <c r="O12094">
        <f t="shared" si="415"/>
        <v>2</v>
      </c>
    </row>
    <row r="12095" spans="1:15" x14ac:dyDescent="0.25">
      <c r="A12095" s="2">
        <v>36389</v>
      </c>
      <c r="B12095">
        <v>2200</v>
      </c>
      <c r="C12095">
        <v>49.88</v>
      </c>
      <c r="D12095">
        <v>70.31</v>
      </c>
      <c r="E12095">
        <v>83.3</v>
      </c>
      <c r="F12095">
        <v>55.61</v>
      </c>
      <c r="M12095" s="15">
        <v>43967</v>
      </c>
      <c r="N12095" t="str">
        <f t="shared" si="414"/>
        <v>On</v>
      </c>
      <c r="O12095">
        <f t="shared" si="415"/>
        <v>2</v>
      </c>
    </row>
    <row r="12096" spans="1:15" x14ac:dyDescent="0.25">
      <c r="A12096" s="2">
        <v>36389</v>
      </c>
      <c r="B12096">
        <v>2300</v>
      </c>
      <c r="C12096">
        <v>34.770000000000003</v>
      </c>
      <c r="D12096">
        <v>49.07</v>
      </c>
      <c r="E12096">
        <v>64.900000000000006</v>
      </c>
      <c r="F12096">
        <v>34.770000000000003</v>
      </c>
      <c r="M12096" s="15">
        <v>40466</v>
      </c>
      <c r="N12096" t="str">
        <f t="shared" si="414"/>
        <v>On</v>
      </c>
      <c r="O12096">
        <f t="shared" si="415"/>
        <v>2</v>
      </c>
    </row>
    <row r="12097" spans="1:15" x14ac:dyDescent="0.25">
      <c r="A12097" s="2">
        <v>36389</v>
      </c>
      <c r="B12097">
        <v>2400</v>
      </c>
      <c r="C12097">
        <v>29</v>
      </c>
      <c r="D12097">
        <v>36.1</v>
      </c>
      <c r="E12097">
        <v>43.96</v>
      </c>
      <c r="F12097">
        <v>29</v>
      </c>
      <c r="M12097" s="15">
        <v>36747</v>
      </c>
      <c r="N12097" t="str">
        <f t="shared" si="414"/>
        <v>Off</v>
      </c>
      <c r="O12097">
        <f t="shared" si="415"/>
        <v>2</v>
      </c>
    </row>
    <row r="12098" spans="1:15" x14ac:dyDescent="0.25">
      <c r="A12098" s="2">
        <v>36390</v>
      </c>
      <c r="B12098">
        <v>100</v>
      </c>
      <c r="C12098">
        <v>29.62</v>
      </c>
      <c r="D12098">
        <v>29.62</v>
      </c>
      <c r="E12098">
        <v>29.62</v>
      </c>
      <c r="F12098">
        <v>29.62</v>
      </c>
      <c r="M12098" s="15">
        <v>33452</v>
      </c>
      <c r="N12098" t="str">
        <f t="shared" si="414"/>
        <v>Off</v>
      </c>
      <c r="O12098">
        <f t="shared" si="415"/>
        <v>3</v>
      </c>
    </row>
    <row r="12099" spans="1:15" x14ac:dyDescent="0.25">
      <c r="A12099" s="2">
        <v>36390</v>
      </c>
      <c r="B12099">
        <v>200</v>
      </c>
      <c r="C12099">
        <v>28.67</v>
      </c>
      <c r="D12099">
        <v>28.67</v>
      </c>
      <c r="E12099">
        <v>28.67</v>
      </c>
      <c r="F12099">
        <v>28.67</v>
      </c>
      <c r="M12099" s="15">
        <v>31450</v>
      </c>
      <c r="N12099" t="str">
        <f t="shared" si="414"/>
        <v>Off</v>
      </c>
      <c r="O12099">
        <f t="shared" si="415"/>
        <v>3</v>
      </c>
    </row>
    <row r="12100" spans="1:15" x14ac:dyDescent="0.25">
      <c r="A12100" s="2">
        <v>36390</v>
      </c>
      <c r="B12100">
        <v>300</v>
      </c>
      <c r="C12100">
        <v>18.91</v>
      </c>
      <c r="D12100">
        <v>18.91</v>
      </c>
      <c r="E12100">
        <v>18.91</v>
      </c>
      <c r="F12100">
        <v>18.91</v>
      </c>
      <c r="M12100" s="15">
        <v>30263</v>
      </c>
      <c r="N12100" t="str">
        <f t="shared" si="414"/>
        <v>Off</v>
      </c>
      <c r="O12100">
        <f t="shared" si="415"/>
        <v>3</v>
      </c>
    </row>
    <row r="12101" spans="1:15" x14ac:dyDescent="0.25">
      <c r="A12101" s="2">
        <v>36390</v>
      </c>
      <c r="B12101">
        <v>400</v>
      </c>
      <c r="C12101">
        <v>18</v>
      </c>
      <c r="D12101">
        <v>18</v>
      </c>
      <c r="E12101">
        <v>18</v>
      </c>
      <c r="F12101">
        <v>18</v>
      </c>
      <c r="M12101" s="15">
        <v>29275</v>
      </c>
      <c r="N12101" t="str">
        <f t="shared" si="414"/>
        <v>Off</v>
      </c>
      <c r="O12101">
        <f t="shared" si="415"/>
        <v>3</v>
      </c>
    </row>
    <row r="12102" spans="1:15" x14ac:dyDescent="0.25">
      <c r="A12102" s="2">
        <v>36390</v>
      </c>
      <c r="B12102">
        <v>500</v>
      </c>
      <c r="C12102">
        <v>17.329999999999998</v>
      </c>
      <c r="D12102">
        <v>17.329999999999998</v>
      </c>
      <c r="E12102">
        <v>17.329999999999998</v>
      </c>
      <c r="F12102">
        <v>17.329999999999998</v>
      </c>
      <c r="M12102" s="15">
        <v>29094</v>
      </c>
      <c r="N12102" t="str">
        <f t="shared" si="414"/>
        <v>Off</v>
      </c>
      <c r="O12102">
        <f t="shared" si="415"/>
        <v>3</v>
      </c>
    </row>
    <row r="12103" spans="1:15" x14ac:dyDescent="0.25">
      <c r="A12103" s="2">
        <v>36390</v>
      </c>
      <c r="B12103">
        <v>600</v>
      </c>
      <c r="C12103">
        <v>18.2</v>
      </c>
      <c r="D12103">
        <v>18.2</v>
      </c>
      <c r="E12103">
        <v>18.2</v>
      </c>
      <c r="F12103">
        <v>18.2</v>
      </c>
      <c r="M12103" s="15">
        <v>29953</v>
      </c>
      <c r="N12103" t="str">
        <f t="shared" si="414"/>
        <v>Off</v>
      </c>
      <c r="O12103">
        <f t="shared" si="415"/>
        <v>3</v>
      </c>
    </row>
    <row r="12104" spans="1:15" x14ac:dyDescent="0.25">
      <c r="A12104" s="2">
        <v>36390</v>
      </c>
      <c r="B12104">
        <v>700</v>
      </c>
      <c r="C12104">
        <v>20.72</v>
      </c>
      <c r="D12104">
        <v>20.72</v>
      </c>
      <c r="E12104">
        <v>20.72</v>
      </c>
      <c r="F12104">
        <v>20.72</v>
      </c>
      <c r="M12104" s="15">
        <v>31870</v>
      </c>
      <c r="N12104" t="str">
        <f t="shared" si="414"/>
        <v>Off</v>
      </c>
      <c r="O12104">
        <f t="shared" si="415"/>
        <v>3</v>
      </c>
    </row>
    <row r="12105" spans="1:15" x14ac:dyDescent="0.25">
      <c r="A12105" s="2">
        <v>36390</v>
      </c>
      <c r="B12105">
        <v>800</v>
      </c>
      <c r="C12105">
        <v>37.76</v>
      </c>
      <c r="D12105">
        <v>37.76</v>
      </c>
      <c r="E12105">
        <v>37.76</v>
      </c>
      <c r="F12105">
        <v>37.76</v>
      </c>
      <c r="M12105" s="15">
        <v>34426</v>
      </c>
      <c r="N12105" t="str">
        <f t="shared" si="414"/>
        <v>On</v>
      </c>
      <c r="O12105">
        <f t="shared" si="415"/>
        <v>3</v>
      </c>
    </row>
    <row r="12106" spans="1:15" x14ac:dyDescent="0.25">
      <c r="A12106" s="2">
        <v>36390</v>
      </c>
      <c r="B12106">
        <v>900</v>
      </c>
      <c r="C12106">
        <v>31.08</v>
      </c>
      <c r="D12106">
        <v>31.08</v>
      </c>
      <c r="E12106">
        <v>31.08</v>
      </c>
      <c r="F12106">
        <v>31.08</v>
      </c>
      <c r="M12106" s="15">
        <v>37476</v>
      </c>
      <c r="N12106" t="str">
        <f t="shared" si="414"/>
        <v>On</v>
      </c>
      <c r="O12106">
        <f t="shared" si="415"/>
        <v>3</v>
      </c>
    </row>
    <row r="12107" spans="1:15" x14ac:dyDescent="0.25">
      <c r="A12107" s="2">
        <v>36390</v>
      </c>
      <c r="B12107">
        <v>1000</v>
      </c>
      <c r="C12107">
        <v>33.479999999999997</v>
      </c>
      <c r="D12107">
        <v>48.77</v>
      </c>
      <c r="E12107">
        <v>65.97</v>
      </c>
      <c r="F12107">
        <v>33.18</v>
      </c>
      <c r="M12107" s="15">
        <v>39791</v>
      </c>
      <c r="N12107" t="str">
        <f t="shared" ref="N12107:N12170" si="416">+IF(B12107&gt;700,IF(B12107&lt;2400,"On","Off"),"Off")</f>
        <v>On</v>
      </c>
      <c r="O12107">
        <f t="shared" si="415"/>
        <v>3</v>
      </c>
    </row>
    <row r="12108" spans="1:15" x14ac:dyDescent="0.25">
      <c r="A12108" s="2">
        <v>36390</v>
      </c>
      <c r="B12108">
        <v>1100</v>
      </c>
      <c r="C12108">
        <v>48.23</v>
      </c>
      <c r="D12108">
        <v>62.77</v>
      </c>
      <c r="E12108">
        <v>83.3</v>
      </c>
      <c r="F12108">
        <v>39.36</v>
      </c>
      <c r="M12108" s="15">
        <v>41862</v>
      </c>
      <c r="N12108" t="str">
        <f t="shared" si="416"/>
        <v>On</v>
      </c>
      <c r="O12108">
        <f t="shared" si="415"/>
        <v>3</v>
      </c>
    </row>
    <row r="12109" spans="1:15" x14ac:dyDescent="0.25">
      <c r="A12109" s="2">
        <v>36390</v>
      </c>
      <c r="B12109">
        <v>1200</v>
      </c>
      <c r="C12109">
        <v>46.69</v>
      </c>
      <c r="D12109">
        <v>61.51</v>
      </c>
      <c r="E12109">
        <v>83.3</v>
      </c>
      <c r="F12109">
        <v>35.89</v>
      </c>
      <c r="M12109" s="15">
        <v>43428</v>
      </c>
      <c r="N12109" t="str">
        <f t="shared" si="416"/>
        <v>On</v>
      </c>
      <c r="O12109">
        <f t="shared" si="415"/>
        <v>3</v>
      </c>
    </row>
    <row r="12110" spans="1:15" x14ac:dyDescent="0.25">
      <c r="A12110" s="2">
        <v>36390</v>
      </c>
      <c r="B12110">
        <v>1300</v>
      </c>
      <c r="C12110">
        <v>47.56</v>
      </c>
      <c r="D12110">
        <v>62.12</v>
      </c>
      <c r="E12110">
        <v>83.3</v>
      </c>
      <c r="F12110">
        <v>37.380000000000003</v>
      </c>
      <c r="M12110" s="15">
        <v>44483</v>
      </c>
      <c r="N12110" t="str">
        <f t="shared" si="416"/>
        <v>On</v>
      </c>
      <c r="O12110">
        <f t="shared" si="415"/>
        <v>3</v>
      </c>
    </row>
    <row r="12111" spans="1:15" x14ac:dyDescent="0.25">
      <c r="A12111" s="2">
        <v>36390</v>
      </c>
      <c r="B12111">
        <v>1400</v>
      </c>
      <c r="C12111">
        <v>47</v>
      </c>
      <c r="D12111">
        <v>61.68</v>
      </c>
      <c r="E12111">
        <v>83.3</v>
      </c>
      <c r="F12111">
        <v>36.22</v>
      </c>
      <c r="M12111" s="15">
        <v>45074</v>
      </c>
      <c r="N12111" t="str">
        <f t="shared" si="416"/>
        <v>On</v>
      </c>
      <c r="O12111">
        <f t="shared" si="415"/>
        <v>3</v>
      </c>
    </row>
    <row r="12112" spans="1:15" x14ac:dyDescent="0.25">
      <c r="A12112" s="2">
        <v>36390</v>
      </c>
      <c r="B12112">
        <v>1500</v>
      </c>
      <c r="C12112">
        <v>49.4</v>
      </c>
      <c r="D12112">
        <v>63.38</v>
      </c>
      <c r="E12112">
        <v>83.3</v>
      </c>
      <c r="F12112">
        <v>40.46</v>
      </c>
      <c r="M12112" s="15">
        <v>45304</v>
      </c>
      <c r="N12112" t="str">
        <f t="shared" si="416"/>
        <v>On</v>
      </c>
      <c r="O12112">
        <f t="shared" si="415"/>
        <v>3</v>
      </c>
    </row>
    <row r="12113" spans="1:15" x14ac:dyDescent="0.25">
      <c r="A12113" s="2">
        <v>36390</v>
      </c>
      <c r="B12113">
        <v>1600</v>
      </c>
      <c r="C12113">
        <v>50.01</v>
      </c>
      <c r="D12113">
        <v>63.8</v>
      </c>
      <c r="E12113">
        <v>83.3</v>
      </c>
      <c r="F12113">
        <v>41.48</v>
      </c>
      <c r="M12113" s="15">
        <v>45471</v>
      </c>
      <c r="N12113" t="str">
        <f t="shared" si="416"/>
        <v>On</v>
      </c>
      <c r="O12113">
        <f t="shared" si="415"/>
        <v>3</v>
      </c>
    </row>
    <row r="12114" spans="1:15" x14ac:dyDescent="0.25">
      <c r="A12114" s="2">
        <v>36390</v>
      </c>
      <c r="B12114">
        <v>1700</v>
      </c>
      <c r="C12114">
        <v>50.17</v>
      </c>
      <c r="D12114">
        <v>63.91</v>
      </c>
      <c r="E12114">
        <v>83.3</v>
      </c>
      <c r="F12114">
        <v>41.74</v>
      </c>
      <c r="M12114" s="15">
        <v>45509</v>
      </c>
      <c r="N12114" t="str">
        <f t="shared" si="416"/>
        <v>On</v>
      </c>
      <c r="O12114">
        <f t="shared" si="415"/>
        <v>3</v>
      </c>
    </row>
    <row r="12115" spans="1:15" x14ac:dyDescent="0.25">
      <c r="A12115" s="2">
        <v>36390</v>
      </c>
      <c r="B12115">
        <v>1800</v>
      </c>
      <c r="C12115">
        <v>45.49</v>
      </c>
      <c r="D12115">
        <v>60.63</v>
      </c>
      <c r="E12115">
        <v>83.3</v>
      </c>
      <c r="F12115">
        <v>33.549999999999997</v>
      </c>
      <c r="M12115" s="15">
        <v>45034</v>
      </c>
      <c r="N12115" t="str">
        <f t="shared" si="416"/>
        <v>On</v>
      </c>
      <c r="O12115">
        <f t="shared" si="415"/>
        <v>3</v>
      </c>
    </row>
    <row r="12116" spans="1:15" x14ac:dyDescent="0.25">
      <c r="A12116" s="2">
        <v>36390</v>
      </c>
      <c r="B12116">
        <v>1900</v>
      </c>
      <c r="C12116">
        <v>37.32</v>
      </c>
      <c r="D12116">
        <v>54.55</v>
      </c>
      <c r="E12116">
        <v>81.97</v>
      </c>
      <c r="F12116">
        <v>20.14</v>
      </c>
      <c r="M12116" s="15">
        <v>43264</v>
      </c>
      <c r="N12116" t="str">
        <f t="shared" si="416"/>
        <v>On</v>
      </c>
      <c r="O12116">
        <f t="shared" si="415"/>
        <v>3</v>
      </c>
    </row>
    <row r="12117" spans="1:15" x14ac:dyDescent="0.25">
      <c r="A12117" s="2">
        <v>36390</v>
      </c>
      <c r="B12117">
        <v>2000</v>
      </c>
      <c r="C12117">
        <v>36.520000000000003</v>
      </c>
      <c r="D12117">
        <v>47.28</v>
      </c>
      <c r="E12117">
        <v>67.400000000000006</v>
      </c>
      <c r="F12117">
        <v>19.62</v>
      </c>
      <c r="M12117" s="15">
        <v>41079</v>
      </c>
      <c r="N12117" t="str">
        <f t="shared" si="416"/>
        <v>On</v>
      </c>
      <c r="O12117">
        <f t="shared" si="415"/>
        <v>3</v>
      </c>
    </row>
    <row r="12118" spans="1:15" x14ac:dyDescent="0.25">
      <c r="A12118" s="2">
        <v>36390</v>
      </c>
      <c r="B12118">
        <v>2100</v>
      </c>
      <c r="C12118">
        <v>40.89</v>
      </c>
      <c r="D12118">
        <v>49.14</v>
      </c>
      <c r="E12118">
        <v>65.11</v>
      </c>
      <c r="F12118">
        <v>26.83</v>
      </c>
      <c r="M12118" s="15">
        <v>40957</v>
      </c>
      <c r="N12118" t="str">
        <f t="shared" si="416"/>
        <v>On</v>
      </c>
      <c r="O12118">
        <f t="shared" si="415"/>
        <v>3</v>
      </c>
    </row>
    <row r="12119" spans="1:15" x14ac:dyDescent="0.25">
      <c r="A12119" s="2">
        <v>36390</v>
      </c>
      <c r="B12119">
        <v>2200</v>
      </c>
      <c r="C12119">
        <v>31.8</v>
      </c>
      <c r="D12119">
        <v>42.23</v>
      </c>
      <c r="E12119">
        <v>53.77</v>
      </c>
      <c r="F12119">
        <v>31.8</v>
      </c>
      <c r="M12119" s="15">
        <v>39240</v>
      </c>
      <c r="N12119" t="str">
        <f t="shared" si="416"/>
        <v>On</v>
      </c>
      <c r="O12119">
        <f t="shared" si="415"/>
        <v>3</v>
      </c>
    </row>
    <row r="12120" spans="1:15" x14ac:dyDescent="0.25">
      <c r="A12120" s="2">
        <v>36390</v>
      </c>
      <c r="B12120">
        <v>2300</v>
      </c>
      <c r="C12120">
        <v>22.67</v>
      </c>
      <c r="D12120">
        <v>22.67</v>
      </c>
      <c r="E12120">
        <v>22.67</v>
      </c>
      <c r="F12120">
        <v>22.67</v>
      </c>
      <c r="M12120" s="15">
        <v>35814</v>
      </c>
      <c r="N12120" t="str">
        <f t="shared" si="416"/>
        <v>On</v>
      </c>
      <c r="O12120">
        <f t="shared" si="415"/>
        <v>3</v>
      </c>
    </row>
    <row r="12121" spans="1:15" x14ac:dyDescent="0.25">
      <c r="A12121" s="2">
        <v>36390</v>
      </c>
      <c r="B12121">
        <v>2400</v>
      </c>
      <c r="C12121">
        <v>21</v>
      </c>
      <c r="D12121">
        <v>21</v>
      </c>
      <c r="E12121">
        <v>21</v>
      </c>
      <c r="F12121">
        <v>21</v>
      </c>
      <c r="M12121" s="15">
        <v>32396</v>
      </c>
      <c r="N12121" t="str">
        <f t="shared" si="416"/>
        <v>Off</v>
      </c>
      <c r="O12121">
        <f t="shared" si="415"/>
        <v>3</v>
      </c>
    </row>
    <row r="12122" spans="1:15" x14ac:dyDescent="0.25">
      <c r="A12122" s="2">
        <v>36391</v>
      </c>
      <c r="B12122">
        <v>100</v>
      </c>
      <c r="C12122">
        <v>18.829999999999998</v>
      </c>
      <c r="D12122">
        <v>18.829999999999998</v>
      </c>
      <c r="E12122">
        <v>18.829999999999998</v>
      </c>
      <c r="F12122">
        <v>18.829999999999998</v>
      </c>
      <c r="M12122" s="15">
        <v>29454</v>
      </c>
      <c r="N12122" t="str">
        <f t="shared" si="416"/>
        <v>Off</v>
      </c>
      <c r="O12122">
        <f t="shared" si="415"/>
        <v>4</v>
      </c>
    </row>
    <row r="12123" spans="1:15" x14ac:dyDescent="0.25">
      <c r="A12123" s="2">
        <v>36391</v>
      </c>
      <c r="B12123">
        <v>200</v>
      </c>
      <c r="C12123">
        <v>17.420000000000002</v>
      </c>
      <c r="D12123">
        <v>17.420000000000002</v>
      </c>
      <c r="E12123">
        <v>17.420000000000002</v>
      </c>
      <c r="F12123">
        <v>17.420000000000002</v>
      </c>
      <c r="M12123" s="15">
        <v>27449</v>
      </c>
      <c r="N12123" t="str">
        <f t="shared" si="416"/>
        <v>Off</v>
      </c>
      <c r="O12123">
        <f t="shared" si="415"/>
        <v>4</v>
      </c>
    </row>
    <row r="12124" spans="1:15" x14ac:dyDescent="0.25">
      <c r="A12124" s="2">
        <v>36391</v>
      </c>
      <c r="B12124">
        <v>300</v>
      </c>
      <c r="C12124">
        <v>17.079999999999998</v>
      </c>
      <c r="D12124">
        <v>17.079999999999998</v>
      </c>
      <c r="E12124">
        <v>17.079999999999998</v>
      </c>
      <c r="F12124">
        <v>17.079999999999998</v>
      </c>
      <c r="M12124" s="15">
        <v>26410</v>
      </c>
      <c r="N12124" t="str">
        <f t="shared" si="416"/>
        <v>Off</v>
      </c>
      <c r="O12124">
        <f t="shared" si="415"/>
        <v>4</v>
      </c>
    </row>
    <row r="12125" spans="1:15" x14ac:dyDescent="0.25">
      <c r="A12125" s="2">
        <v>36391</v>
      </c>
      <c r="B12125">
        <v>400</v>
      </c>
      <c r="C12125">
        <v>13.66</v>
      </c>
      <c r="D12125">
        <v>13.66</v>
      </c>
      <c r="E12125">
        <v>13.66</v>
      </c>
      <c r="F12125">
        <v>13.66</v>
      </c>
      <c r="M12125" s="15">
        <v>25609</v>
      </c>
      <c r="N12125" t="str">
        <f t="shared" si="416"/>
        <v>Off</v>
      </c>
      <c r="O12125">
        <f t="shared" si="415"/>
        <v>4</v>
      </c>
    </row>
    <row r="12126" spans="1:15" x14ac:dyDescent="0.25">
      <c r="A12126" s="2">
        <v>36391</v>
      </c>
      <c r="B12126">
        <v>500</v>
      </c>
      <c r="C12126">
        <v>14.42</v>
      </c>
      <c r="D12126">
        <v>14.42</v>
      </c>
      <c r="E12126">
        <v>14.42</v>
      </c>
      <c r="F12126">
        <v>14.42</v>
      </c>
      <c r="M12126" s="15">
        <v>25609</v>
      </c>
      <c r="N12126" t="str">
        <f t="shared" si="416"/>
        <v>Off</v>
      </c>
      <c r="O12126">
        <f t="shared" si="415"/>
        <v>4</v>
      </c>
    </row>
    <row r="12127" spans="1:15" x14ac:dyDescent="0.25">
      <c r="A12127" s="2">
        <v>36391</v>
      </c>
      <c r="B12127">
        <v>600</v>
      </c>
      <c r="C12127">
        <v>18.75</v>
      </c>
      <c r="D12127">
        <v>18.75</v>
      </c>
      <c r="E12127">
        <v>18.75</v>
      </c>
      <c r="F12127">
        <v>18.75</v>
      </c>
      <c r="M12127" s="15">
        <v>26624</v>
      </c>
      <c r="N12127" t="str">
        <f t="shared" si="416"/>
        <v>Off</v>
      </c>
      <c r="O12127">
        <f t="shared" si="415"/>
        <v>4</v>
      </c>
    </row>
    <row r="12128" spans="1:15" x14ac:dyDescent="0.25">
      <c r="A12128" s="2">
        <v>36391</v>
      </c>
      <c r="B12128">
        <v>700</v>
      </c>
      <c r="C12128">
        <v>18.36</v>
      </c>
      <c r="D12128">
        <v>18.36</v>
      </c>
      <c r="E12128">
        <v>18.36</v>
      </c>
      <c r="F12128">
        <v>18.36</v>
      </c>
      <c r="M12128" s="15">
        <v>28843</v>
      </c>
      <c r="N12128" t="str">
        <f t="shared" si="416"/>
        <v>Off</v>
      </c>
      <c r="O12128">
        <f t="shared" si="415"/>
        <v>4</v>
      </c>
    </row>
    <row r="12129" spans="1:15" x14ac:dyDescent="0.25">
      <c r="A12129" s="2">
        <v>36391</v>
      </c>
      <c r="B12129">
        <v>800</v>
      </c>
      <c r="C12129">
        <v>24.61</v>
      </c>
      <c r="D12129">
        <v>24.61</v>
      </c>
      <c r="E12129">
        <v>24.61</v>
      </c>
      <c r="F12129">
        <v>24.61</v>
      </c>
      <c r="M12129" s="15">
        <v>31087</v>
      </c>
      <c r="N12129" t="str">
        <f t="shared" si="416"/>
        <v>On</v>
      </c>
      <c r="O12129">
        <f t="shared" si="415"/>
        <v>4</v>
      </c>
    </row>
    <row r="12130" spans="1:15" x14ac:dyDescent="0.25">
      <c r="A12130" s="2">
        <v>36391</v>
      </c>
      <c r="B12130">
        <v>900</v>
      </c>
      <c r="C12130">
        <v>23.74</v>
      </c>
      <c r="D12130">
        <v>23.74</v>
      </c>
      <c r="E12130">
        <v>23.74</v>
      </c>
      <c r="F12130">
        <v>23.74</v>
      </c>
      <c r="M12130" s="15">
        <v>33320</v>
      </c>
      <c r="N12130" t="str">
        <f t="shared" si="416"/>
        <v>On</v>
      </c>
      <c r="O12130">
        <f t="shared" si="415"/>
        <v>4</v>
      </c>
    </row>
    <row r="12131" spans="1:15" x14ac:dyDescent="0.25">
      <c r="A12131" s="2">
        <v>36391</v>
      </c>
      <c r="B12131">
        <v>1000</v>
      </c>
      <c r="C12131">
        <v>18.760000000000002</v>
      </c>
      <c r="D12131">
        <v>18.95</v>
      </c>
      <c r="E12131">
        <v>18.940000000000001</v>
      </c>
      <c r="F12131">
        <v>17.7</v>
      </c>
      <c r="M12131" s="15">
        <v>35186</v>
      </c>
      <c r="N12131" t="str">
        <f t="shared" si="416"/>
        <v>On</v>
      </c>
      <c r="O12131">
        <f t="shared" ref="O12131:O12194" si="417">+WEEKDAY(A12131,2)</f>
        <v>4</v>
      </c>
    </row>
    <row r="12132" spans="1:15" x14ac:dyDescent="0.25">
      <c r="A12132" s="2">
        <v>36391</v>
      </c>
      <c r="B12132">
        <v>1100</v>
      </c>
      <c r="C12132">
        <v>26.73</v>
      </c>
      <c r="D12132">
        <v>27</v>
      </c>
      <c r="E12132">
        <v>27.16</v>
      </c>
      <c r="F12132">
        <v>26.02</v>
      </c>
      <c r="M12132" s="15">
        <v>36984</v>
      </c>
      <c r="N12132" t="str">
        <f t="shared" si="416"/>
        <v>On</v>
      </c>
      <c r="O12132">
        <f t="shared" si="417"/>
        <v>4</v>
      </c>
    </row>
    <row r="12133" spans="1:15" x14ac:dyDescent="0.25">
      <c r="A12133" s="2">
        <v>36391</v>
      </c>
      <c r="B12133">
        <v>1200</v>
      </c>
      <c r="C12133">
        <v>31.6</v>
      </c>
      <c r="D12133">
        <v>32.03</v>
      </c>
      <c r="E12133">
        <v>32.729999999999997</v>
      </c>
      <c r="F12133">
        <v>31.6</v>
      </c>
      <c r="M12133" s="15">
        <v>38465</v>
      </c>
      <c r="N12133" t="str">
        <f t="shared" si="416"/>
        <v>On</v>
      </c>
      <c r="O12133">
        <f t="shared" si="417"/>
        <v>4</v>
      </c>
    </row>
    <row r="12134" spans="1:15" x14ac:dyDescent="0.25">
      <c r="A12134" s="2">
        <v>36391</v>
      </c>
      <c r="B12134">
        <v>1300</v>
      </c>
      <c r="C12134">
        <v>31.43</v>
      </c>
      <c r="D12134">
        <v>32.44</v>
      </c>
      <c r="E12134">
        <v>34.06</v>
      </c>
      <c r="F12134">
        <v>31.43</v>
      </c>
      <c r="M12134" s="15">
        <v>39461</v>
      </c>
      <c r="N12134" t="str">
        <f t="shared" si="416"/>
        <v>On</v>
      </c>
      <c r="O12134">
        <f t="shared" si="417"/>
        <v>4</v>
      </c>
    </row>
    <row r="12135" spans="1:15" x14ac:dyDescent="0.25">
      <c r="A12135" s="2">
        <v>36391</v>
      </c>
      <c r="B12135">
        <v>1400</v>
      </c>
      <c r="C12135">
        <v>40.31</v>
      </c>
      <c r="D12135">
        <v>41.31</v>
      </c>
      <c r="E12135">
        <v>42.83</v>
      </c>
      <c r="F12135">
        <v>40.31</v>
      </c>
      <c r="M12135" s="15">
        <v>40518</v>
      </c>
      <c r="N12135" t="str">
        <f t="shared" si="416"/>
        <v>On</v>
      </c>
      <c r="O12135">
        <f t="shared" si="417"/>
        <v>4</v>
      </c>
    </row>
    <row r="12136" spans="1:15" x14ac:dyDescent="0.25">
      <c r="A12136" s="2">
        <v>36391</v>
      </c>
      <c r="B12136">
        <v>1500</v>
      </c>
      <c r="C12136">
        <v>38.83</v>
      </c>
      <c r="D12136">
        <v>39.92</v>
      </c>
      <c r="E12136">
        <v>41.66</v>
      </c>
      <c r="F12136">
        <v>38.83</v>
      </c>
      <c r="M12136" s="15">
        <v>40988</v>
      </c>
      <c r="N12136" t="str">
        <f t="shared" si="416"/>
        <v>On</v>
      </c>
      <c r="O12136">
        <f t="shared" si="417"/>
        <v>4</v>
      </c>
    </row>
    <row r="12137" spans="1:15" x14ac:dyDescent="0.25">
      <c r="A12137" s="2">
        <v>36391</v>
      </c>
      <c r="B12137">
        <v>1600</v>
      </c>
      <c r="C12137">
        <v>33.93</v>
      </c>
      <c r="D12137">
        <v>34.85</v>
      </c>
      <c r="E12137">
        <v>36.31</v>
      </c>
      <c r="F12137">
        <v>33.93</v>
      </c>
      <c r="M12137" s="15">
        <v>41220</v>
      </c>
      <c r="N12137" t="str">
        <f t="shared" si="416"/>
        <v>On</v>
      </c>
      <c r="O12137">
        <f t="shared" si="417"/>
        <v>4</v>
      </c>
    </row>
    <row r="12138" spans="1:15" x14ac:dyDescent="0.25">
      <c r="A12138" s="2">
        <v>36391</v>
      </c>
      <c r="B12138">
        <v>1700</v>
      </c>
      <c r="C12138">
        <v>36.1</v>
      </c>
      <c r="D12138">
        <v>36.94</v>
      </c>
      <c r="E12138">
        <v>38.270000000000003</v>
      </c>
      <c r="F12138">
        <v>36.1</v>
      </c>
      <c r="M12138" s="15">
        <v>41695</v>
      </c>
      <c r="N12138" t="str">
        <f t="shared" si="416"/>
        <v>On</v>
      </c>
      <c r="O12138">
        <f t="shared" si="417"/>
        <v>4</v>
      </c>
    </row>
    <row r="12139" spans="1:15" x14ac:dyDescent="0.25">
      <c r="A12139" s="2">
        <v>36391</v>
      </c>
      <c r="B12139">
        <v>1800</v>
      </c>
      <c r="C12139">
        <v>31.12</v>
      </c>
      <c r="D12139">
        <v>32.15</v>
      </c>
      <c r="E12139">
        <v>33.78</v>
      </c>
      <c r="F12139">
        <v>31.12</v>
      </c>
      <c r="M12139" s="15">
        <v>41417</v>
      </c>
      <c r="N12139" t="str">
        <f t="shared" si="416"/>
        <v>On</v>
      </c>
      <c r="O12139">
        <f t="shared" si="417"/>
        <v>4</v>
      </c>
    </row>
    <row r="12140" spans="1:15" x14ac:dyDescent="0.25">
      <c r="A12140" s="2">
        <v>36391</v>
      </c>
      <c r="B12140">
        <v>1900</v>
      </c>
      <c r="C12140">
        <v>29.96</v>
      </c>
      <c r="D12140">
        <v>31.03</v>
      </c>
      <c r="E12140">
        <v>32.729999999999997</v>
      </c>
      <c r="F12140">
        <v>29.96</v>
      </c>
      <c r="M12140" s="15">
        <v>39317</v>
      </c>
      <c r="N12140" t="str">
        <f t="shared" si="416"/>
        <v>On</v>
      </c>
      <c r="O12140">
        <f t="shared" si="417"/>
        <v>4</v>
      </c>
    </row>
    <row r="12141" spans="1:15" x14ac:dyDescent="0.25">
      <c r="A12141" s="2">
        <v>36391</v>
      </c>
      <c r="B12141">
        <v>2000</v>
      </c>
      <c r="C12141">
        <v>29.99</v>
      </c>
      <c r="D12141">
        <v>31.06</v>
      </c>
      <c r="E12141">
        <v>32.76</v>
      </c>
      <c r="F12141">
        <v>29.99</v>
      </c>
      <c r="M12141" s="15">
        <v>37757</v>
      </c>
      <c r="N12141" t="str">
        <f t="shared" si="416"/>
        <v>On</v>
      </c>
      <c r="O12141">
        <f t="shared" si="417"/>
        <v>4</v>
      </c>
    </row>
    <row r="12142" spans="1:15" x14ac:dyDescent="0.25">
      <c r="A12142" s="2">
        <v>36391</v>
      </c>
      <c r="B12142">
        <v>2100</v>
      </c>
      <c r="C12142">
        <v>36.53</v>
      </c>
      <c r="D12142">
        <v>37.35</v>
      </c>
      <c r="E12142">
        <v>38.65</v>
      </c>
      <c r="F12142">
        <v>36.53</v>
      </c>
      <c r="M12142" s="15">
        <v>38026</v>
      </c>
      <c r="N12142" t="str">
        <f t="shared" si="416"/>
        <v>On</v>
      </c>
      <c r="O12142">
        <f t="shared" si="417"/>
        <v>4</v>
      </c>
    </row>
    <row r="12143" spans="1:15" x14ac:dyDescent="0.25">
      <c r="A12143" s="2">
        <v>36391</v>
      </c>
      <c r="B12143">
        <v>2200</v>
      </c>
      <c r="C12143">
        <v>30.17</v>
      </c>
      <c r="D12143">
        <v>30.43</v>
      </c>
      <c r="E12143">
        <v>30.83</v>
      </c>
      <c r="F12143">
        <v>30.17</v>
      </c>
      <c r="M12143" s="15">
        <v>36909</v>
      </c>
      <c r="N12143" t="str">
        <f t="shared" si="416"/>
        <v>On</v>
      </c>
      <c r="O12143">
        <f t="shared" si="417"/>
        <v>4</v>
      </c>
    </row>
    <row r="12144" spans="1:15" x14ac:dyDescent="0.25">
      <c r="A12144" s="2">
        <v>36391</v>
      </c>
      <c r="B12144">
        <v>2300</v>
      </c>
      <c r="C12144">
        <v>27.5</v>
      </c>
      <c r="D12144">
        <v>27.5</v>
      </c>
      <c r="E12144">
        <v>27.5</v>
      </c>
      <c r="F12144">
        <v>27.5</v>
      </c>
      <c r="M12144" s="15">
        <v>33824</v>
      </c>
      <c r="N12144" t="str">
        <f t="shared" si="416"/>
        <v>On</v>
      </c>
      <c r="O12144">
        <f t="shared" si="417"/>
        <v>4</v>
      </c>
    </row>
    <row r="12145" spans="1:15" x14ac:dyDescent="0.25">
      <c r="A12145" s="2">
        <v>36391</v>
      </c>
      <c r="B12145">
        <v>2400</v>
      </c>
      <c r="C12145">
        <v>20.92</v>
      </c>
      <c r="D12145">
        <v>20.92</v>
      </c>
      <c r="E12145">
        <v>20.92</v>
      </c>
      <c r="F12145">
        <v>20.92</v>
      </c>
      <c r="M12145" s="15">
        <v>31330</v>
      </c>
      <c r="N12145" t="str">
        <f t="shared" si="416"/>
        <v>Off</v>
      </c>
      <c r="O12145">
        <f t="shared" si="417"/>
        <v>4</v>
      </c>
    </row>
    <row r="12146" spans="1:15" x14ac:dyDescent="0.25">
      <c r="A12146" s="2">
        <v>36392</v>
      </c>
      <c r="B12146">
        <v>100</v>
      </c>
      <c r="C12146">
        <v>17.829999999999998</v>
      </c>
      <c r="D12146">
        <v>17.829999999999998</v>
      </c>
      <c r="E12146">
        <v>17.829999999999998</v>
      </c>
      <c r="F12146">
        <v>17.829999999999998</v>
      </c>
      <c r="M12146" s="15">
        <v>28609</v>
      </c>
      <c r="N12146" t="str">
        <f t="shared" si="416"/>
        <v>Off</v>
      </c>
      <c r="O12146">
        <f t="shared" si="417"/>
        <v>5</v>
      </c>
    </row>
    <row r="12147" spans="1:15" x14ac:dyDescent="0.25">
      <c r="A12147" s="2">
        <v>36392</v>
      </c>
      <c r="B12147">
        <v>200</v>
      </c>
      <c r="C12147">
        <v>18.36</v>
      </c>
      <c r="D12147">
        <v>18.36</v>
      </c>
      <c r="E12147">
        <v>18.36</v>
      </c>
      <c r="F12147">
        <v>18.36</v>
      </c>
      <c r="M12147" s="15">
        <v>26948</v>
      </c>
      <c r="N12147" t="str">
        <f t="shared" si="416"/>
        <v>Off</v>
      </c>
      <c r="O12147">
        <f t="shared" si="417"/>
        <v>5</v>
      </c>
    </row>
    <row r="12148" spans="1:15" x14ac:dyDescent="0.25">
      <c r="A12148" s="2">
        <v>36392</v>
      </c>
      <c r="B12148">
        <v>300</v>
      </c>
      <c r="C12148">
        <v>17.14</v>
      </c>
      <c r="D12148">
        <v>17.14</v>
      </c>
      <c r="E12148">
        <v>17.14</v>
      </c>
      <c r="F12148">
        <v>17.14</v>
      </c>
      <c r="M12148" s="15">
        <v>25991</v>
      </c>
      <c r="N12148" t="str">
        <f t="shared" si="416"/>
        <v>Off</v>
      </c>
      <c r="O12148">
        <f t="shared" si="417"/>
        <v>5</v>
      </c>
    </row>
    <row r="12149" spans="1:15" x14ac:dyDescent="0.25">
      <c r="A12149" s="2">
        <v>36392</v>
      </c>
      <c r="B12149">
        <v>400</v>
      </c>
      <c r="C12149">
        <v>16.079999999999998</v>
      </c>
      <c r="D12149">
        <v>16.079999999999998</v>
      </c>
      <c r="E12149">
        <v>16.079999999999998</v>
      </c>
      <c r="F12149">
        <v>16.079999999999998</v>
      </c>
      <c r="M12149" s="15">
        <v>25593</v>
      </c>
      <c r="N12149" t="str">
        <f t="shared" si="416"/>
        <v>Off</v>
      </c>
      <c r="O12149">
        <f t="shared" si="417"/>
        <v>5</v>
      </c>
    </row>
    <row r="12150" spans="1:15" x14ac:dyDescent="0.25">
      <c r="A12150" s="2">
        <v>36392</v>
      </c>
      <c r="B12150">
        <v>500</v>
      </c>
      <c r="C12150">
        <v>16.16</v>
      </c>
      <c r="D12150">
        <v>16.16</v>
      </c>
      <c r="E12150">
        <v>16.16</v>
      </c>
      <c r="F12150">
        <v>16.16</v>
      </c>
      <c r="M12150" s="15">
        <v>25604</v>
      </c>
      <c r="N12150" t="str">
        <f t="shared" si="416"/>
        <v>Off</v>
      </c>
      <c r="O12150">
        <f t="shared" si="417"/>
        <v>5</v>
      </c>
    </row>
    <row r="12151" spans="1:15" x14ac:dyDescent="0.25">
      <c r="A12151" s="2">
        <v>36392</v>
      </c>
      <c r="B12151">
        <v>600</v>
      </c>
      <c r="C12151">
        <v>19.57</v>
      </c>
      <c r="D12151">
        <v>19.57</v>
      </c>
      <c r="E12151">
        <v>19.57</v>
      </c>
      <c r="F12151">
        <v>19.57</v>
      </c>
      <c r="M12151" s="15">
        <v>26602</v>
      </c>
      <c r="N12151" t="str">
        <f t="shared" si="416"/>
        <v>Off</v>
      </c>
      <c r="O12151">
        <f t="shared" si="417"/>
        <v>5</v>
      </c>
    </row>
    <row r="12152" spans="1:15" x14ac:dyDescent="0.25">
      <c r="A12152" s="2">
        <v>36392</v>
      </c>
      <c r="B12152">
        <v>700</v>
      </c>
      <c r="C12152">
        <v>41.72</v>
      </c>
      <c r="D12152">
        <v>41.72</v>
      </c>
      <c r="E12152">
        <v>41.72</v>
      </c>
      <c r="F12152">
        <v>41.72</v>
      </c>
      <c r="M12152" s="15">
        <v>29453</v>
      </c>
      <c r="N12152" t="str">
        <f t="shared" si="416"/>
        <v>Off</v>
      </c>
      <c r="O12152">
        <f t="shared" si="417"/>
        <v>5</v>
      </c>
    </row>
    <row r="12153" spans="1:15" x14ac:dyDescent="0.25">
      <c r="A12153" s="2">
        <v>36392</v>
      </c>
      <c r="B12153">
        <v>800</v>
      </c>
      <c r="C12153">
        <v>16.12</v>
      </c>
      <c r="D12153">
        <v>16.12</v>
      </c>
      <c r="E12153">
        <v>16.12</v>
      </c>
      <c r="F12153">
        <v>16.12</v>
      </c>
      <c r="M12153" s="15">
        <v>31441</v>
      </c>
      <c r="N12153" t="str">
        <f t="shared" si="416"/>
        <v>On</v>
      </c>
      <c r="O12153">
        <f t="shared" si="417"/>
        <v>5</v>
      </c>
    </row>
    <row r="12154" spans="1:15" x14ac:dyDescent="0.25">
      <c r="A12154" s="2">
        <v>36392</v>
      </c>
      <c r="B12154">
        <v>900</v>
      </c>
      <c r="C12154">
        <v>52.69</v>
      </c>
      <c r="D12154">
        <v>52.69</v>
      </c>
      <c r="E12154">
        <v>52.69</v>
      </c>
      <c r="F12154">
        <v>52.69</v>
      </c>
      <c r="M12154" s="15">
        <v>33144</v>
      </c>
      <c r="N12154" t="str">
        <f t="shared" si="416"/>
        <v>On</v>
      </c>
      <c r="O12154">
        <f t="shared" si="417"/>
        <v>5</v>
      </c>
    </row>
    <row r="12155" spans="1:15" x14ac:dyDescent="0.25">
      <c r="A12155" s="2">
        <v>36392</v>
      </c>
      <c r="B12155">
        <v>1000</v>
      </c>
      <c r="C12155">
        <v>35.82</v>
      </c>
      <c r="D12155">
        <v>35.82</v>
      </c>
      <c r="E12155">
        <v>35.82</v>
      </c>
      <c r="F12155">
        <v>35.82</v>
      </c>
      <c r="M12155" s="15">
        <v>34870</v>
      </c>
      <c r="N12155" t="str">
        <f t="shared" si="416"/>
        <v>On</v>
      </c>
      <c r="O12155">
        <f t="shared" si="417"/>
        <v>5</v>
      </c>
    </row>
    <row r="12156" spans="1:15" x14ac:dyDescent="0.25">
      <c r="A12156" s="2">
        <v>36392</v>
      </c>
      <c r="B12156">
        <v>1100</v>
      </c>
      <c r="C12156">
        <v>20.63</v>
      </c>
      <c r="D12156">
        <v>20.63</v>
      </c>
      <c r="E12156">
        <v>20.63</v>
      </c>
      <c r="F12156">
        <v>20.63</v>
      </c>
      <c r="M12156" s="15">
        <v>35829</v>
      </c>
      <c r="N12156" t="str">
        <f t="shared" si="416"/>
        <v>On</v>
      </c>
      <c r="O12156">
        <f t="shared" si="417"/>
        <v>5</v>
      </c>
    </row>
    <row r="12157" spans="1:15" x14ac:dyDescent="0.25">
      <c r="A12157" s="2">
        <v>36392</v>
      </c>
      <c r="B12157">
        <v>1200</v>
      </c>
      <c r="C12157">
        <v>26.89</v>
      </c>
      <c r="D12157">
        <v>26.89</v>
      </c>
      <c r="E12157">
        <v>26.89</v>
      </c>
      <c r="F12157">
        <v>26.89</v>
      </c>
      <c r="M12157" s="15">
        <v>36439</v>
      </c>
      <c r="N12157" t="str">
        <f t="shared" si="416"/>
        <v>On</v>
      </c>
      <c r="O12157">
        <f t="shared" si="417"/>
        <v>5</v>
      </c>
    </row>
    <row r="12158" spans="1:15" x14ac:dyDescent="0.25">
      <c r="A12158" s="2">
        <v>36392</v>
      </c>
      <c r="B12158">
        <v>1300</v>
      </c>
      <c r="C12158">
        <v>28.62</v>
      </c>
      <c r="D12158">
        <v>28.52</v>
      </c>
      <c r="E12158">
        <v>28.54</v>
      </c>
      <c r="F12158">
        <v>28.46</v>
      </c>
      <c r="M12158" s="15">
        <v>36540</v>
      </c>
      <c r="N12158" t="str">
        <f t="shared" si="416"/>
        <v>On</v>
      </c>
      <c r="O12158">
        <f t="shared" si="417"/>
        <v>5</v>
      </c>
    </row>
    <row r="12159" spans="1:15" x14ac:dyDescent="0.25">
      <c r="A12159" s="2">
        <v>36392</v>
      </c>
      <c r="B12159">
        <v>1400</v>
      </c>
      <c r="C12159">
        <v>30.4</v>
      </c>
      <c r="D12159">
        <v>29.3</v>
      </c>
      <c r="E12159">
        <v>29.51</v>
      </c>
      <c r="F12159">
        <v>28.5</v>
      </c>
      <c r="M12159" s="15">
        <v>36722</v>
      </c>
      <c r="N12159" t="str">
        <f t="shared" si="416"/>
        <v>On</v>
      </c>
      <c r="O12159">
        <f t="shared" si="417"/>
        <v>5</v>
      </c>
    </row>
    <row r="12160" spans="1:15" x14ac:dyDescent="0.25">
      <c r="A12160" s="2">
        <v>36392</v>
      </c>
      <c r="B12160">
        <v>1500</v>
      </c>
      <c r="C12160">
        <v>29.25</v>
      </c>
      <c r="D12160">
        <v>28.7</v>
      </c>
      <c r="E12160">
        <v>28.8</v>
      </c>
      <c r="F12160">
        <v>28.29</v>
      </c>
      <c r="M12160" s="15">
        <v>36556</v>
      </c>
      <c r="N12160" t="str">
        <f t="shared" si="416"/>
        <v>On</v>
      </c>
      <c r="O12160">
        <f t="shared" si="417"/>
        <v>5</v>
      </c>
    </row>
    <row r="12161" spans="1:15" x14ac:dyDescent="0.25">
      <c r="A12161" s="2">
        <v>36392</v>
      </c>
      <c r="B12161">
        <v>1600</v>
      </c>
      <c r="C12161">
        <v>27.32</v>
      </c>
      <c r="D12161">
        <v>26.68</v>
      </c>
      <c r="E12161">
        <v>26.8</v>
      </c>
      <c r="F12161">
        <v>26.21</v>
      </c>
      <c r="M12161" s="15">
        <v>36132</v>
      </c>
      <c r="N12161" t="str">
        <f t="shared" si="416"/>
        <v>On</v>
      </c>
      <c r="O12161">
        <f t="shared" si="417"/>
        <v>5</v>
      </c>
    </row>
    <row r="12162" spans="1:15" x14ac:dyDescent="0.25">
      <c r="A12162" s="2">
        <v>36392</v>
      </c>
      <c r="B12162">
        <v>1700</v>
      </c>
      <c r="C12162">
        <v>29.3</v>
      </c>
      <c r="D12162">
        <v>30.04</v>
      </c>
      <c r="E12162">
        <v>31.53</v>
      </c>
      <c r="F12162">
        <v>29.01</v>
      </c>
      <c r="M12162" s="15">
        <v>35433</v>
      </c>
      <c r="N12162" t="str">
        <f t="shared" si="416"/>
        <v>On</v>
      </c>
      <c r="O12162">
        <f t="shared" si="417"/>
        <v>5</v>
      </c>
    </row>
    <row r="12163" spans="1:15" x14ac:dyDescent="0.25">
      <c r="A12163" s="2">
        <v>36392</v>
      </c>
      <c r="B12163">
        <v>1800</v>
      </c>
      <c r="C12163">
        <v>26.9</v>
      </c>
      <c r="D12163">
        <v>27.69</v>
      </c>
      <c r="E12163">
        <v>29.68</v>
      </c>
      <c r="F12163">
        <v>26.2</v>
      </c>
      <c r="M12163" s="15">
        <v>34870</v>
      </c>
      <c r="N12163" t="str">
        <f t="shared" si="416"/>
        <v>On</v>
      </c>
      <c r="O12163">
        <f t="shared" si="417"/>
        <v>5</v>
      </c>
    </row>
    <row r="12164" spans="1:15" x14ac:dyDescent="0.25">
      <c r="A12164" s="2">
        <v>36392</v>
      </c>
      <c r="B12164">
        <v>1900</v>
      </c>
      <c r="C12164">
        <v>17</v>
      </c>
      <c r="D12164">
        <v>17.510000000000002</v>
      </c>
      <c r="E12164">
        <v>18.32</v>
      </c>
      <c r="F12164">
        <v>17</v>
      </c>
      <c r="M12164" s="15">
        <v>33881</v>
      </c>
      <c r="N12164" t="str">
        <f t="shared" si="416"/>
        <v>On</v>
      </c>
      <c r="O12164">
        <f t="shared" si="417"/>
        <v>5</v>
      </c>
    </row>
    <row r="12165" spans="1:15" x14ac:dyDescent="0.25">
      <c r="A12165" s="2">
        <v>36392</v>
      </c>
      <c r="B12165">
        <v>2000</v>
      </c>
      <c r="C12165">
        <v>21.72</v>
      </c>
      <c r="D12165">
        <v>21.39</v>
      </c>
      <c r="E12165">
        <v>21.45</v>
      </c>
      <c r="F12165">
        <v>21.16</v>
      </c>
      <c r="M12165" s="15">
        <v>32821</v>
      </c>
      <c r="N12165" t="str">
        <f t="shared" si="416"/>
        <v>On</v>
      </c>
      <c r="O12165">
        <f t="shared" si="417"/>
        <v>5</v>
      </c>
    </row>
    <row r="12166" spans="1:15" x14ac:dyDescent="0.25">
      <c r="A12166" s="2">
        <v>36392</v>
      </c>
      <c r="B12166">
        <v>2100</v>
      </c>
      <c r="C12166">
        <v>28.91</v>
      </c>
      <c r="D12166">
        <v>28.32</v>
      </c>
      <c r="E12166">
        <v>28.43</v>
      </c>
      <c r="F12166">
        <v>27.9</v>
      </c>
      <c r="M12166" s="15">
        <v>33062</v>
      </c>
      <c r="N12166" t="str">
        <f t="shared" si="416"/>
        <v>On</v>
      </c>
      <c r="O12166">
        <f t="shared" si="417"/>
        <v>5</v>
      </c>
    </row>
    <row r="12167" spans="1:15" x14ac:dyDescent="0.25">
      <c r="A12167" s="2">
        <v>36392</v>
      </c>
      <c r="B12167">
        <v>2200</v>
      </c>
      <c r="C12167">
        <v>17.079999999999998</v>
      </c>
      <c r="D12167">
        <v>17.079999999999998</v>
      </c>
      <c r="E12167">
        <v>17.079999999999998</v>
      </c>
      <c r="F12167">
        <v>17.079999999999998</v>
      </c>
      <c r="M12167" s="15">
        <v>31822</v>
      </c>
      <c r="N12167" t="str">
        <f t="shared" si="416"/>
        <v>On</v>
      </c>
      <c r="O12167">
        <f t="shared" si="417"/>
        <v>5</v>
      </c>
    </row>
    <row r="12168" spans="1:15" x14ac:dyDescent="0.25">
      <c r="A12168" s="2">
        <v>36392</v>
      </c>
      <c r="B12168">
        <v>2300</v>
      </c>
      <c r="C12168">
        <v>15.83</v>
      </c>
      <c r="D12168">
        <v>15.83</v>
      </c>
      <c r="E12168">
        <v>15.83</v>
      </c>
      <c r="F12168">
        <v>15.83</v>
      </c>
      <c r="M12168" s="15">
        <v>29540</v>
      </c>
      <c r="N12168" t="str">
        <f t="shared" si="416"/>
        <v>On</v>
      </c>
      <c r="O12168">
        <f t="shared" si="417"/>
        <v>5</v>
      </c>
    </row>
    <row r="12169" spans="1:15" x14ac:dyDescent="0.25">
      <c r="A12169" s="2">
        <v>36392</v>
      </c>
      <c r="B12169">
        <v>2400</v>
      </c>
      <c r="C12169">
        <v>14.27</v>
      </c>
      <c r="D12169">
        <v>14.27</v>
      </c>
      <c r="E12169">
        <v>14.27</v>
      </c>
      <c r="F12169">
        <v>14.27</v>
      </c>
      <c r="M12169" s="15">
        <v>26972</v>
      </c>
      <c r="N12169" t="str">
        <f t="shared" si="416"/>
        <v>Off</v>
      </c>
      <c r="O12169">
        <f t="shared" si="417"/>
        <v>5</v>
      </c>
    </row>
    <row r="12170" spans="1:15" x14ac:dyDescent="0.25">
      <c r="A12170" s="2">
        <v>36393</v>
      </c>
      <c r="B12170">
        <v>100</v>
      </c>
      <c r="C12170">
        <v>14.33</v>
      </c>
      <c r="D12170">
        <v>14.33</v>
      </c>
      <c r="E12170">
        <v>14.33</v>
      </c>
      <c r="F12170">
        <v>14.33</v>
      </c>
      <c r="M12170" s="15">
        <v>24787</v>
      </c>
      <c r="N12170" t="str">
        <f t="shared" si="416"/>
        <v>Off</v>
      </c>
      <c r="O12170">
        <f t="shared" si="417"/>
        <v>6</v>
      </c>
    </row>
    <row r="12171" spans="1:15" x14ac:dyDescent="0.25">
      <c r="A12171" s="2">
        <v>36393</v>
      </c>
      <c r="B12171">
        <v>200</v>
      </c>
      <c r="C12171">
        <v>16.23</v>
      </c>
      <c r="D12171">
        <v>16.23</v>
      </c>
      <c r="E12171">
        <v>16.23</v>
      </c>
      <c r="F12171">
        <v>16.23</v>
      </c>
      <c r="M12171" s="15">
        <v>23198</v>
      </c>
      <c r="N12171" t="str">
        <f t="shared" ref="N12171:N12234" si="418">+IF(B12171&gt;700,IF(B12171&lt;2400,"On","Off"),"Off")</f>
        <v>Off</v>
      </c>
      <c r="O12171">
        <f t="shared" si="417"/>
        <v>6</v>
      </c>
    </row>
    <row r="12172" spans="1:15" x14ac:dyDescent="0.25">
      <c r="A12172" s="2">
        <v>36393</v>
      </c>
      <c r="B12172">
        <v>300</v>
      </c>
      <c r="C12172">
        <v>14.59</v>
      </c>
      <c r="D12172">
        <v>14.59</v>
      </c>
      <c r="E12172">
        <v>14.59</v>
      </c>
      <c r="F12172">
        <v>14.59</v>
      </c>
      <c r="M12172" s="15">
        <v>22696</v>
      </c>
      <c r="N12172" t="str">
        <f t="shared" si="418"/>
        <v>Off</v>
      </c>
      <c r="O12172">
        <f t="shared" si="417"/>
        <v>6</v>
      </c>
    </row>
    <row r="12173" spans="1:15" x14ac:dyDescent="0.25">
      <c r="A12173" s="2">
        <v>36393</v>
      </c>
      <c r="B12173">
        <v>400</v>
      </c>
      <c r="C12173">
        <v>11.57</v>
      </c>
      <c r="D12173">
        <v>11.57</v>
      </c>
      <c r="E12173">
        <v>11.57</v>
      </c>
      <c r="F12173">
        <v>11.57</v>
      </c>
      <c r="M12173" s="15">
        <v>22004</v>
      </c>
      <c r="N12173" t="str">
        <f t="shared" si="418"/>
        <v>Off</v>
      </c>
      <c r="O12173">
        <f t="shared" si="417"/>
        <v>6</v>
      </c>
    </row>
    <row r="12174" spans="1:15" x14ac:dyDescent="0.25">
      <c r="A12174" s="2">
        <v>36393</v>
      </c>
      <c r="B12174">
        <v>500</v>
      </c>
      <c r="C12174">
        <v>11.47</v>
      </c>
      <c r="D12174">
        <v>11.47</v>
      </c>
      <c r="E12174">
        <v>11.47</v>
      </c>
      <c r="F12174">
        <v>11.47</v>
      </c>
      <c r="M12174" s="15">
        <v>21835</v>
      </c>
      <c r="N12174" t="str">
        <f t="shared" si="418"/>
        <v>Off</v>
      </c>
      <c r="O12174">
        <f t="shared" si="417"/>
        <v>6</v>
      </c>
    </row>
    <row r="12175" spans="1:15" x14ac:dyDescent="0.25">
      <c r="A12175" s="2">
        <v>36393</v>
      </c>
      <c r="B12175">
        <v>600</v>
      </c>
      <c r="C12175">
        <v>12.63</v>
      </c>
      <c r="D12175">
        <v>12.63</v>
      </c>
      <c r="E12175">
        <v>12.63</v>
      </c>
      <c r="F12175">
        <v>12.63</v>
      </c>
      <c r="M12175" s="15">
        <v>22055</v>
      </c>
      <c r="N12175" t="str">
        <f t="shared" si="418"/>
        <v>Off</v>
      </c>
      <c r="O12175">
        <f t="shared" si="417"/>
        <v>6</v>
      </c>
    </row>
    <row r="12176" spans="1:15" x14ac:dyDescent="0.25">
      <c r="A12176" s="2">
        <v>36393</v>
      </c>
      <c r="B12176">
        <v>700</v>
      </c>
      <c r="C12176">
        <v>14.94</v>
      </c>
      <c r="D12176">
        <v>14.94</v>
      </c>
      <c r="E12176">
        <v>14.94</v>
      </c>
      <c r="F12176">
        <v>14.94</v>
      </c>
      <c r="M12176" s="15">
        <v>22984</v>
      </c>
      <c r="N12176" t="str">
        <f t="shared" si="418"/>
        <v>Off</v>
      </c>
      <c r="O12176">
        <f t="shared" si="417"/>
        <v>6</v>
      </c>
    </row>
    <row r="12177" spans="1:15" x14ac:dyDescent="0.25">
      <c r="A12177" s="2">
        <v>36393</v>
      </c>
      <c r="B12177">
        <v>800</v>
      </c>
      <c r="C12177">
        <v>14.64</v>
      </c>
      <c r="D12177">
        <v>14.64</v>
      </c>
      <c r="E12177">
        <v>14.64</v>
      </c>
      <c r="F12177">
        <v>14.64</v>
      </c>
      <c r="M12177" s="15">
        <v>23958</v>
      </c>
      <c r="N12177" t="str">
        <f t="shared" si="418"/>
        <v>On</v>
      </c>
      <c r="O12177">
        <f t="shared" si="417"/>
        <v>6</v>
      </c>
    </row>
    <row r="12178" spans="1:15" x14ac:dyDescent="0.25">
      <c r="A12178" s="2">
        <v>36393</v>
      </c>
      <c r="B12178">
        <v>900</v>
      </c>
      <c r="C12178">
        <v>24.58</v>
      </c>
      <c r="D12178">
        <v>24.58</v>
      </c>
      <c r="E12178">
        <v>24.58</v>
      </c>
      <c r="F12178">
        <v>24.58</v>
      </c>
      <c r="M12178" s="15">
        <v>25732</v>
      </c>
      <c r="N12178" t="str">
        <f t="shared" si="418"/>
        <v>On</v>
      </c>
      <c r="O12178">
        <f t="shared" si="417"/>
        <v>6</v>
      </c>
    </row>
    <row r="12179" spans="1:15" x14ac:dyDescent="0.25">
      <c r="A12179" s="2">
        <v>36393</v>
      </c>
      <c r="B12179">
        <v>1000</v>
      </c>
      <c r="C12179">
        <v>42.04</v>
      </c>
      <c r="D12179">
        <v>42.04</v>
      </c>
      <c r="E12179">
        <v>42.04</v>
      </c>
      <c r="F12179">
        <v>42.04</v>
      </c>
      <c r="M12179" s="15">
        <v>27459</v>
      </c>
      <c r="N12179" t="str">
        <f t="shared" si="418"/>
        <v>On</v>
      </c>
      <c r="O12179">
        <f t="shared" si="417"/>
        <v>6</v>
      </c>
    </row>
    <row r="12180" spans="1:15" x14ac:dyDescent="0.25">
      <c r="A12180" s="2">
        <v>36393</v>
      </c>
      <c r="B12180">
        <v>1100</v>
      </c>
      <c r="C12180">
        <v>27.09</v>
      </c>
      <c r="D12180">
        <v>27.09</v>
      </c>
      <c r="E12180">
        <v>27.09</v>
      </c>
      <c r="F12180">
        <v>27.09</v>
      </c>
      <c r="M12180" s="15">
        <v>28700</v>
      </c>
      <c r="N12180" t="str">
        <f t="shared" si="418"/>
        <v>On</v>
      </c>
      <c r="O12180">
        <f t="shared" si="417"/>
        <v>6</v>
      </c>
    </row>
    <row r="12181" spans="1:15" x14ac:dyDescent="0.25">
      <c r="A12181" s="2">
        <v>36393</v>
      </c>
      <c r="B12181">
        <v>1200</v>
      </c>
      <c r="C12181">
        <v>16.420000000000002</v>
      </c>
      <c r="D12181">
        <v>16.420000000000002</v>
      </c>
      <c r="E12181">
        <v>16.420000000000002</v>
      </c>
      <c r="F12181">
        <v>16.420000000000002</v>
      </c>
      <c r="M12181" s="15">
        <v>28974</v>
      </c>
      <c r="N12181" t="str">
        <f t="shared" si="418"/>
        <v>On</v>
      </c>
      <c r="O12181">
        <f t="shared" si="417"/>
        <v>6</v>
      </c>
    </row>
    <row r="12182" spans="1:15" x14ac:dyDescent="0.25">
      <c r="A12182" s="2">
        <v>36393</v>
      </c>
      <c r="B12182">
        <v>1300</v>
      </c>
      <c r="C12182">
        <v>15.01</v>
      </c>
      <c r="D12182">
        <v>15.01</v>
      </c>
      <c r="E12182">
        <v>15.01</v>
      </c>
      <c r="F12182">
        <v>15.01</v>
      </c>
      <c r="M12182" s="15">
        <v>28651</v>
      </c>
      <c r="N12182" t="str">
        <f t="shared" si="418"/>
        <v>On</v>
      </c>
      <c r="O12182">
        <f t="shared" si="417"/>
        <v>6</v>
      </c>
    </row>
    <row r="12183" spans="1:15" x14ac:dyDescent="0.25">
      <c r="A12183" s="2">
        <v>36393</v>
      </c>
      <c r="B12183">
        <v>1400</v>
      </c>
      <c r="C12183">
        <v>16.02</v>
      </c>
      <c r="D12183">
        <v>16.02</v>
      </c>
      <c r="E12183">
        <v>16.02</v>
      </c>
      <c r="F12183">
        <v>16.02</v>
      </c>
      <c r="M12183" s="15">
        <v>28356</v>
      </c>
      <c r="N12183" t="str">
        <f t="shared" si="418"/>
        <v>On</v>
      </c>
      <c r="O12183">
        <f t="shared" si="417"/>
        <v>6</v>
      </c>
    </row>
    <row r="12184" spans="1:15" x14ac:dyDescent="0.25">
      <c r="A12184" s="2">
        <v>36393</v>
      </c>
      <c r="B12184">
        <v>1500</v>
      </c>
      <c r="C12184">
        <v>16.39</v>
      </c>
      <c r="D12184">
        <v>16.39</v>
      </c>
      <c r="E12184">
        <v>16.39</v>
      </c>
      <c r="F12184">
        <v>16.39</v>
      </c>
      <c r="M12184" s="15">
        <v>28027</v>
      </c>
      <c r="N12184" t="str">
        <f t="shared" si="418"/>
        <v>On</v>
      </c>
      <c r="O12184">
        <f t="shared" si="417"/>
        <v>6</v>
      </c>
    </row>
    <row r="12185" spans="1:15" x14ac:dyDescent="0.25">
      <c r="A12185" s="2">
        <v>36393</v>
      </c>
      <c r="B12185">
        <v>1600</v>
      </c>
      <c r="C12185">
        <v>16.25</v>
      </c>
      <c r="D12185">
        <v>16.25</v>
      </c>
      <c r="E12185">
        <v>16.25</v>
      </c>
      <c r="F12185">
        <v>16.25</v>
      </c>
      <c r="M12185" s="15">
        <v>27852</v>
      </c>
      <c r="N12185" t="str">
        <f t="shared" si="418"/>
        <v>On</v>
      </c>
      <c r="O12185">
        <f t="shared" si="417"/>
        <v>6</v>
      </c>
    </row>
    <row r="12186" spans="1:15" x14ac:dyDescent="0.25">
      <c r="A12186" s="2">
        <v>36393</v>
      </c>
      <c r="B12186">
        <v>1700</v>
      </c>
      <c r="C12186">
        <v>15.78</v>
      </c>
      <c r="D12186">
        <v>15.78</v>
      </c>
      <c r="E12186">
        <v>15.78</v>
      </c>
      <c r="F12186">
        <v>15.78</v>
      </c>
      <c r="M12186" s="15">
        <v>27946</v>
      </c>
      <c r="N12186" t="str">
        <f t="shared" si="418"/>
        <v>On</v>
      </c>
      <c r="O12186">
        <f t="shared" si="417"/>
        <v>6</v>
      </c>
    </row>
    <row r="12187" spans="1:15" x14ac:dyDescent="0.25">
      <c r="A12187" s="2">
        <v>36393</v>
      </c>
      <c r="B12187">
        <v>1800</v>
      </c>
      <c r="C12187">
        <v>14.39</v>
      </c>
      <c r="D12187">
        <v>14.39</v>
      </c>
      <c r="E12187">
        <v>14.39</v>
      </c>
      <c r="F12187">
        <v>14.39</v>
      </c>
      <c r="M12187" s="15">
        <v>27925</v>
      </c>
      <c r="N12187" t="str">
        <f t="shared" si="418"/>
        <v>On</v>
      </c>
      <c r="O12187">
        <f t="shared" si="417"/>
        <v>6</v>
      </c>
    </row>
    <row r="12188" spans="1:15" x14ac:dyDescent="0.25">
      <c r="A12188" s="2">
        <v>36393</v>
      </c>
      <c r="B12188">
        <v>1900</v>
      </c>
      <c r="C12188">
        <v>12.99</v>
      </c>
      <c r="D12188">
        <v>12.99</v>
      </c>
      <c r="E12188">
        <v>12.99</v>
      </c>
      <c r="F12188">
        <v>12.99</v>
      </c>
      <c r="M12188" s="15">
        <v>27637</v>
      </c>
      <c r="N12188" t="str">
        <f t="shared" si="418"/>
        <v>On</v>
      </c>
      <c r="O12188">
        <f t="shared" si="417"/>
        <v>6</v>
      </c>
    </row>
    <row r="12189" spans="1:15" x14ac:dyDescent="0.25">
      <c r="A12189" s="2">
        <v>36393</v>
      </c>
      <c r="B12189">
        <v>2000</v>
      </c>
      <c r="C12189">
        <v>14.73</v>
      </c>
      <c r="D12189">
        <v>14.73</v>
      </c>
      <c r="E12189">
        <v>14.73</v>
      </c>
      <c r="F12189">
        <v>14.73</v>
      </c>
      <c r="M12189" s="15">
        <v>27483</v>
      </c>
      <c r="N12189" t="str">
        <f t="shared" si="418"/>
        <v>On</v>
      </c>
      <c r="O12189">
        <f t="shared" si="417"/>
        <v>6</v>
      </c>
    </row>
    <row r="12190" spans="1:15" x14ac:dyDescent="0.25">
      <c r="A12190" s="2">
        <v>36393</v>
      </c>
      <c r="B12190">
        <v>2100</v>
      </c>
      <c r="C12190">
        <v>18</v>
      </c>
      <c r="D12190">
        <v>18</v>
      </c>
      <c r="E12190">
        <v>18</v>
      </c>
      <c r="F12190">
        <v>18</v>
      </c>
      <c r="M12190" s="15">
        <v>28425</v>
      </c>
      <c r="N12190" t="str">
        <f t="shared" si="418"/>
        <v>On</v>
      </c>
      <c r="O12190">
        <f t="shared" si="417"/>
        <v>6</v>
      </c>
    </row>
    <row r="12191" spans="1:15" x14ac:dyDescent="0.25">
      <c r="A12191" s="2">
        <v>36393</v>
      </c>
      <c r="B12191">
        <v>2200</v>
      </c>
      <c r="C12191">
        <v>14.02</v>
      </c>
      <c r="D12191">
        <v>14.02</v>
      </c>
      <c r="E12191">
        <v>14.02</v>
      </c>
      <c r="F12191">
        <v>14.02</v>
      </c>
      <c r="M12191" s="15">
        <v>27744</v>
      </c>
      <c r="N12191" t="str">
        <f t="shared" si="418"/>
        <v>On</v>
      </c>
      <c r="O12191">
        <f t="shared" si="417"/>
        <v>6</v>
      </c>
    </row>
    <row r="12192" spans="1:15" x14ac:dyDescent="0.25">
      <c r="A12192" s="2">
        <v>36393</v>
      </c>
      <c r="B12192">
        <v>2300</v>
      </c>
      <c r="C12192">
        <v>12.87</v>
      </c>
      <c r="D12192">
        <v>12.87</v>
      </c>
      <c r="E12192">
        <v>12.87</v>
      </c>
      <c r="F12192">
        <v>12.87</v>
      </c>
      <c r="M12192" s="15">
        <v>26200</v>
      </c>
      <c r="N12192" t="str">
        <f t="shared" si="418"/>
        <v>On</v>
      </c>
      <c r="O12192">
        <f t="shared" si="417"/>
        <v>6</v>
      </c>
    </row>
    <row r="12193" spans="1:15" x14ac:dyDescent="0.25">
      <c r="A12193" s="2">
        <v>36393</v>
      </c>
      <c r="B12193">
        <v>2400</v>
      </c>
      <c r="C12193">
        <v>11.17</v>
      </c>
      <c r="D12193">
        <v>11.17</v>
      </c>
      <c r="E12193">
        <v>11.17</v>
      </c>
      <c r="F12193">
        <v>11.17</v>
      </c>
      <c r="M12193" s="15">
        <v>24495</v>
      </c>
      <c r="N12193" t="str">
        <f t="shared" si="418"/>
        <v>Off</v>
      </c>
      <c r="O12193">
        <f t="shared" si="417"/>
        <v>6</v>
      </c>
    </row>
    <row r="12194" spans="1:15" x14ac:dyDescent="0.25">
      <c r="A12194" s="2">
        <v>36394</v>
      </c>
      <c r="B12194">
        <v>100</v>
      </c>
      <c r="C12194">
        <v>10.25</v>
      </c>
      <c r="D12194">
        <v>10.25</v>
      </c>
      <c r="E12194">
        <v>10.25</v>
      </c>
      <c r="F12194">
        <v>10.25</v>
      </c>
      <c r="M12194" s="15">
        <v>22511</v>
      </c>
      <c r="N12194" t="str">
        <f t="shared" si="418"/>
        <v>Off</v>
      </c>
      <c r="O12194">
        <f t="shared" si="417"/>
        <v>7</v>
      </c>
    </row>
    <row r="12195" spans="1:15" x14ac:dyDescent="0.25">
      <c r="A12195" s="2">
        <v>36394</v>
      </c>
      <c r="B12195">
        <v>200</v>
      </c>
      <c r="C12195">
        <v>10.039999999999999</v>
      </c>
      <c r="D12195">
        <v>10.039999999999999</v>
      </c>
      <c r="E12195">
        <v>10.039999999999999</v>
      </c>
      <c r="F12195">
        <v>10.039999999999999</v>
      </c>
      <c r="M12195" s="15">
        <v>21182</v>
      </c>
      <c r="N12195" t="str">
        <f t="shared" si="418"/>
        <v>Off</v>
      </c>
      <c r="O12195">
        <f t="shared" ref="O12195:O12258" si="419">+WEEKDAY(A12195,2)</f>
        <v>7</v>
      </c>
    </row>
    <row r="12196" spans="1:15" x14ac:dyDescent="0.25">
      <c r="A12196" s="2">
        <v>36394</v>
      </c>
      <c r="B12196">
        <v>300</v>
      </c>
      <c r="C12196">
        <v>10</v>
      </c>
      <c r="D12196">
        <v>10</v>
      </c>
      <c r="E12196">
        <v>10</v>
      </c>
      <c r="F12196">
        <v>10</v>
      </c>
      <c r="M12196" s="15">
        <v>20607</v>
      </c>
      <c r="N12196" t="str">
        <f t="shared" si="418"/>
        <v>Off</v>
      </c>
      <c r="O12196">
        <f t="shared" si="419"/>
        <v>7</v>
      </c>
    </row>
    <row r="12197" spans="1:15" x14ac:dyDescent="0.25">
      <c r="A12197" s="2">
        <v>36394</v>
      </c>
      <c r="B12197">
        <v>400</v>
      </c>
      <c r="C12197">
        <v>0</v>
      </c>
      <c r="D12197">
        <v>0</v>
      </c>
      <c r="E12197">
        <v>0</v>
      </c>
      <c r="F12197">
        <v>0</v>
      </c>
      <c r="M12197" s="15">
        <v>20034</v>
      </c>
      <c r="N12197" t="str">
        <f t="shared" si="418"/>
        <v>Off</v>
      </c>
      <c r="O12197">
        <f t="shared" si="419"/>
        <v>7</v>
      </c>
    </row>
    <row r="12198" spans="1:15" x14ac:dyDescent="0.25">
      <c r="A12198" s="2">
        <v>36394</v>
      </c>
      <c r="B12198">
        <v>500</v>
      </c>
      <c r="C12198">
        <v>0</v>
      </c>
      <c r="D12198">
        <v>0</v>
      </c>
      <c r="E12198">
        <v>0</v>
      </c>
      <c r="F12198">
        <v>0</v>
      </c>
      <c r="M12198" s="15">
        <v>19719</v>
      </c>
      <c r="N12198" t="str">
        <f t="shared" si="418"/>
        <v>Off</v>
      </c>
      <c r="O12198">
        <f t="shared" si="419"/>
        <v>7</v>
      </c>
    </row>
    <row r="12199" spans="1:15" x14ac:dyDescent="0.25">
      <c r="A12199" s="2">
        <v>36394</v>
      </c>
      <c r="B12199">
        <v>600</v>
      </c>
      <c r="C12199">
        <v>7.7</v>
      </c>
      <c r="D12199">
        <v>7.7</v>
      </c>
      <c r="E12199">
        <v>7.7</v>
      </c>
      <c r="F12199">
        <v>7.7</v>
      </c>
      <c r="M12199" s="15">
        <v>19756</v>
      </c>
      <c r="N12199" t="str">
        <f t="shared" si="418"/>
        <v>Off</v>
      </c>
      <c r="O12199">
        <f t="shared" si="419"/>
        <v>7</v>
      </c>
    </row>
    <row r="12200" spans="1:15" x14ac:dyDescent="0.25">
      <c r="A12200" s="2">
        <v>36394</v>
      </c>
      <c r="B12200">
        <v>700</v>
      </c>
      <c r="C12200">
        <v>10.11</v>
      </c>
      <c r="D12200">
        <v>10.11</v>
      </c>
      <c r="E12200">
        <v>10.11</v>
      </c>
      <c r="F12200">
        <v>10.11</v>
      </c>
      <c r="M12200" s="15">
        <v>20073</v>
      </c>
      <c r="N12200" t="str">
        <f t="shared" si="418"/>
        <v>Off</v>
      </c>
      <c r="O12200">
        <f t="shared" si="419"/>
        <v>7</v>
      </c>
    </row>
    <row r="12201" spans="1:15" x14ac:dyDescent="0.25">
      <c r="A12201" s="2">
        <v>36394</v>
      </c>
      <c r="B12201">
        <v>800</v>
      </c>
      <c r="C12201">
        <v>10.33</v>
      </c>
      <c r="D12201">
        <v>10.33</v>
      </c>
      <c r="E12201">
        <v>10.33</v>
      </c>
      <c r="F12201">
        <v>10.33</v>
      </c>
      <c r="M12201" s="15">
        <v>20993</v>
      </c>
      <c r="N12201" t="str">
        <f t="shared" si="418"/>
        <v>On</v>
      </c>
      <c r="O12201">
        <f t="shared" si="419"/>
        <v>7</v>
      </c>
    </row>
    <row r="12202" spans="1:15" x14ac:dyDescent="0.25">
      <c r="A12202" s="2">
        <v>36394</v>
      </c>
      <c r="B12202">
        <v>900</v>
      </c>
      <c r="C12202">
        <v>11.05</v>
      </c>
      <c r="D12202">
        <v>11.05</v>
      </c>
      <c r="E12202">
        <v>11.05</v>
      </c>
      <c r="F12202">
        <v>11.05</v>
      </c>
      <c r="M12202" s="15">
        <v>22868</v>
      </c>
      <c r="N12202" t="str">
        <f t="shared" si="418"/>
        <v>On</v>
      </c>
      <c r="O12202">
        <f t="shared" si="419"/>
        <v>7</v>
      </c>
    </row>
    <row r="12203" spans="1:15" x14ac:dyDescent="0.25">
      <c r="A12203" s="2">
        <v>36394</v>
      </c>
      <c r="B12203">
        <v>1000</v>
      </c>
      <c r="C12203">
        <v>11.81</v>
      </c>
      <c r="D12203">
        <v>11.81</v>
      </c>
      <c r="E12203">
        <v>11.81</v>
      </c>
      <c r="F12203">
        <v>11.81</v>
      </c>
      <c r="M12203" s="15">
        <v>24761</v>
      </c>
      <c r="N12203" t="str">
        <f t="shared" si="418"/>
        <v>On</v>
      </c>
      <c r="O12203">
        <f t="shared" si="419"/>
        <v>7</v>
      </c>
    </row>
    <row r="12204" spans="1:15" x14ac:dyDescent="0.25">
      <c r="A12204" s="2">
        <v>36394</v>
      </c>
      <c r="B12204">
        <v>1100</v>
      </c>
      <c r="C12204">
        <v>12.4</v>
      </c>
      <c r="D12204">
        <v>12.4</v>
      </c>
      <c r="E12204">
        <v>12.4</v>
      </c>
      <c r="F12204">
        <v>12.4</v>
      </c>
      <c r="M12204" s="15">
        <v>25932</v>
      </c>
      <c r="N12204" t="str">
        <f t="shared" si="418"/>
        <v>On</v>
      </c>
      <c r="O12204">
        <f t="shared" si="419"/>
        <v>7</v>
      </c>
    </row>
    <row r="12205" spans="1:15" x14ac:dyDescent="0.25">
      <c r="A12205" s="2">
        <v>36394</v>
      </c>
      <c r="B12205">
        <v>1200</v>
      </c>
      <c r="C12205">
        <v>14.93</v>
      </c>
      <c r="D12205">
        <v>14.93</v>
      </c>
      <c r="E12205">
        <v>14.93</v>
      </c>
      <c r="F12205">
        <v>14.93</v>
      </c>
      <c r="M12205" s="15">
        <v>26864</v>
      </c>
      <c r="N12205" t="str">
        <f t="shared" si="418"/>
        <v>On</v>
      </c>
      <c r="O12205">
        <f t="shared" si="419"/>
        <v>7</v>
      </c>
    </row>
    <row r="12206" spans="1:15" x14ac:dyDescent="0.25">
      <c r="A12206" s="2">
        <v>36394</v>
      </c>
      <c r="B12206">
        <v>1300</v>
      </c>
      <c r="C12206">
        <v>16.47</v>
      </c>
      <c r="D12206">
        <v>16.47</v>
      </c>
      <c r="E12206">
        <v>16.47</v>
      </c>
      <c r="F12206">
        <v>16.47</v>
      </c>
      <c r="M12206" s="15">
        <v>27461</v>
      </c>
      <c r="N12206" t="str">
        <f t="shared" si="418"/>
        <v>On</v>
      </c>
      <c r="O12206">
        <f t="shared" si="419"/>
        <v>7</v>
      </c>
    </row>
    <row r="12207" spans="1:15" x14ac:dyDescent="0.25">
      <c r="A12207" s="2">
        <v>36394</v>
      </c>
      <c r="B12207">
        <v>1400</v>
      </c>
      <c r="C12207">
        <v>13.2</v>
      </c>
      <c r="D12207">
        <v>13.2</v>
      </c>
      <c r="E12207">
        <v>13.2</v>
      </c>
      <c r="F12207">
        <v>13.2</v>
      </c>
      <c r="M12207" s="15">
        <v>27543</v>
      </c>
      <c r="N12207" t="str">
        <f t="shared" si="418"/>
        <v>On</v>
      </c>
      <c r="O12207">
        <f t="shared" si="419"/>
        <v>7</v>
      </c>
    </row>
    <row r="12208" spans="1:15" x14ac:dyDescent="0.25">
      <c r="A12208" s="2">
        <v>36394</v>
      </c>
      <c r="B12208">
        <v>1500</v>
      </c>
      <c r="C12208">
        <v>14.41</v>
      </c>
      <c r="D12208">
        <v>14.41</v>
      </c>
      <c r="E12208">
        <v>14.41</v>
      </c>
      <c r="F12208">
        <v>14.41</v>
      </c>
      <c r="M12208" s="15">
        <v>27610</v>
      </c>
      <c r="N12208" t="str">
        <f t="shared" si="418"/>
        <v>On</v>
      </c>
      <c r="O12208">
        <f t="shared" si="419"/>
        <v>7</v>
      </c>
    </row>
    <row r="12209" spans="1:15" x14ac:dyDescent="0.25">
      <c r="A12209" s="2">
        <v>36394</v>
      </c>
      <c r="B12209">
        <v>1600</v>
      </c>
      <c r="C12209">
        <v>17.75</v>
      </c>
      <c r="D12209">
        <v>17.75</v>
      </c>
      <c r="E12209">
        <v>17.75</v>
      </c>
      <c r="F12209">
        <v>17.75</v>
      </c>
      <c r="M12209" s="15">
        <v>27673</v>
      </c>
      <c r="N12209" t="str">
        <f t="shared" si="418"/>
        <v>On</v>
      </c>
      <c r="O12209">
        <f t="shared" si="419"/>
        <v>7</v>
      </c>
    </row>
    <row r="12210" spans="1:15" x14ac:dyDescent="0.25">
      <c r="A12210" s="2">
        <v>36394</v>
      </c>
      <c r="B12210">
        <v>1700</v>
      </c>
      <c r="C12210">
        <v>17.54</v>
      </c>
      <c r="D12210">
        <v>17.54</v>
      </c>
      <c r="E12210">
        <v>17.54</v>
      </c>
      <c r="F12210">
        <v>17.54</v>
      </c>
      <c r="M12210" s="15">
        <v>28069</v>
      </c>
      <c r="N12210" t="str">
        <f t="shared" si="418"/>
        <v>On</v>
      </c>
      <c r="O12210">
        <f t="shared" si="419"/>
        <v>7</v>
      </c>
    </row>
    <row r="12211" spans="1:15" x14ac:dyDescent="0.25">
      <c r="A12211" s="2">
        <v>36394</v>
      </c>
      <c r="B12211">
        <v>1800</v>
      </c>
      <c r="C12211">
        <v>17.75</v>
      </c>
      <c r="D12211">
        <v>17.75</v>
      </c>
      <c r="E12211">
        <v>17.75</v>
      </c>
      <c r="F12211">
        <v>17.75</v>
      </c>
      <c r="M12211" s="15">
        <v>28229</v>
      </c>
      <c r="N12211" t="str">
        <f t="shared" si="418"/>
        <v>On</v>
      </c>
      <c r="O12211">
        <f t="shared" si="419"/>
        <v>7</v>
      </c>
    </row>
    <row r="12212" spans="1:15" x14ac:dyDescent="0.25">
      <c r="A12212" s="2">
        <v>36394</v>
      </c>
      <c r="B12212">
        <v>1900</v>
      </c>
      <c r="C12212">
        <v>16.04</v>
      </c>
      <c r="D12212">
        <v>16.04</v>
      </c>
      <c r="E12212">
        <v>16.04</v>
      </c>
      <c r="F12212">
        <v>16.04</v>
      </c>
      <c r="M12212" s="15">
        <v>28058</v>
      </c>
      <c r="N12212" t="str">
        <f t="shared" si="418"/>
        <v>On</v>
      </c>
      <c r="O12212">
        <f t="shared" si="419"/>
        <v>7</v>
      </c>
    </row>
    <row r="12213" spans="1:15" x14ac:dyDescent="0.25">
      <c r="A12213" s="2">
        <v>36394</v>
      </c>
      <c r="B12213">
        <v>2000</v>
      </c>
      <c r="C12213">
        <v>15.88</v>
      </c>
      <c r="D12213">
        <v>15.88</v>
      </c>
      <c r="E12213">
        <v>15.88</v>
      </c>
      <c r="F12213">
        <v>15.88</v>
      </c>
      <c r="M12213" s="15">
        <v>27743</v>
      </c>
      <c r="N12213" t="str">
        <f t="shared" si="418"/>
        <v>On</v>
      </c>
      <c r="O12213">
        <f t="shared" si="419"/>
        <v>7</v>
      </c>
    </row>
    <row r="12214" spans="1:15" x14ac:dyDescent="0.25">
      <c r="A12214" s="2">
        <v>36394</v>
      </c>
      <c r="B12214">
        <v>2100</v>
      </c>
      <c r="C12214">
        <v>29.57</v>
      </c>
      <c r="D12214">
        <v>29.57</v>
      </c>
      <c r="E12214">
        <v>29.57</v>
      </c>
      <c r="F12214">
        <v>29.57</v>
      </c>
      <c r="M12214" s="15">
        <v>28857</v>
      </c>
      <c r="N12214" t="str">
        <f t="shared" si="418"/>
        <v>On</v>
      </c>
      <c r="O12214">
        <f t="shared" si="419"/>
        <v>7</v>
      </c>
    </row>
    <row r="12215" spans="1:15" x14ac:dyDescent="0.25">
      <c r="A12215" s="2">
        <v>36394</v>
      </c>
      <c r="B12215">
        <v>2200</v>
      </c>
      <c r="C12215">
        <v>13.91</v>
      </c>
      <c r="D12215">
        <v>13.91</v>
      </c>
      <c r="E12215">
        <v>13.91</v>
      </c>
      <c r="F12215">
        <v>13.91</v>
      </c>
      <c r="M12215" s="15">
        <v>28527</v>
      </c>
      <c r="N12215" t="str">
        <f t="shared" si="418"/>
        <v>On</v>
      </c>
      <c r="O12215">
        <f t="shared" si="419"/>
        <v>7</v>
      </c>
    </row>
    <row r="12216" spans="1:15" x14ac:dyDescent="0.25">
      <c r="A12216" s="2">
        <v>36394</v>
      </c>
      <c r="B12216">
        <v>2300</v>
      </c>
      <c r="C12216">
        <v>12.88</v>
      </c>
      <c r="D12216">
        <v>12.88</v>
      </c>
      <c r="E12216">
        <v>12.88</v>
      </c>
      <c r="F12216">
        <v>12.88</v>
      </c>
      <c r="M12216" s="15">
        <v>26949</v>
      </c>
      <c r="N12216" t="str">
        <f t="shared" si="418"/>
        <v>On</v>
      </c>
      <c r="O12216">
        <f t="shared" si="419"/>
        <v>7</v>
      </c>
    </row>
    <row r="12217" spans="1:15" x14ac:dyDescent="0.25">
      <c r="A12217" s="2">
        <v>36394</v>
      </c>
      <c r="B12217">
        <v>2400</v>
      </c>
      <c r="C12217">
        <v>11.47</v>
      </c>
      <c r="D12217">
        <v>11.47</v>
      </c>
      <c r="E12217">
        <v>11.47</v>
      </c>
      <c r="F12217">
        <v>11.47</v>
      </c>
      <c r="M12217" s="15">
        <v>24715</v>
      </c>
      <c r="N12217" t="str">
        <f t="shared" si="418"/>
        <v>Off</v>
      </c>
      <c r="O12217">
        <f t="shared" si="419"/>
        <v>7</v>
      </c>
    </row>
    <row r="12218" spans="1:15" x14ac:dyDescent="0.25">
      <c r="A12218" s="2">
        <v>36395</v>
      </c>
      <c r="B12218">
        <v>100</v>
      </c>
      <c r="C12218">
        <v>10.71</v>
      </c>
      <c r="D12218">
        <v>10.71</v>
      </c>
      <c r="E12218">
        <v>10.71</v>
      </c>
      <c r="F12218">
        <v>10.71</v>
      </c>
      <c r="M12218" s="15">
        <v>22989</v>
      </c>
      <c r="N12218" t="str">
        <f t="shared" si="418"/>
        <v>Off</v>
      </c>
      <c r="O12218">
        <f t="shared" si="419"/>
        <v>1</v>
      </c>
    </row>
    <row r="12219" spans="1:15" x14ac:dyDescent="0.25">
      <c r="A12219" s="2">
        <v>36395</v>
      </c>
      <c r="B12219">
        <v>200</v>
      </c>
      <c r="C12219">
        <v>7.63</v>
      </c>
      <c r="D12219">
        <v>7.63</v>
      </c>
      <c r="E12219">
        <v>7.63</v>
      </c>
      <c r="F12219">
        <v>7.63</v>
      </c>
      <c r="M12219" s="15">
        <v>21885</v>
      </c>
      <c r="N12219" t="str">
        <f t="shared" si="418"/>
        <v>Off</v>
      </c>
      <c r="O12219">
        <f t="shared" si="419"/>
        <v>1</v>
      </c>
    </row>
    <row r="12220" spans="1:15" x14ac:dyDescent="0.25">
      <c r="A12220" s="2">
        <v>36395</v>
      </c>
      <c r="B12220">
        <v>300</v>
      </c>
      <c r="C12220">
        <v>0</v>
      </c>
      <c r="D12220">
        <v>0</v>
      </c>
      <c r="E12220">
        <v>0</v>
      </c>
      <c r="F12220">
        <v>0</v>
      </c>
      <c r="M12220" s="15">
        <v>21246</v>
      </c>
      <c r="N12220" t="str">
        <f t="shared" si="418"/>
        <v>Off</v>
      </c>
      <c r="O12220">
        <f t="shared" si="419"/>
        <v>1</v>
      </c>
    </row>
    <row r="12221" spans="1:15" x14ac:dyDescent="0.25">
      <c r="A12221" s="2">
        <v>36395</v>
      </c>
      <c r="B12221">
        <v>400</v>
      </c>
      <c r="C12221">
        <v>1.68</v>
      </c>
      <c r="D12221">
        <v>1.68</v>
      </c>
      <c r="E12221">
        <v>1.68</v>
      </c>
      <c r="F12221">
        <v>1.68</v>
      </c>
      <c r="M12221" s="15">
        <v>20987</v>
      </c>
      <c r="N12221" t="str">
        <f t="shared" si="418"/>
        <v>Off</v>
      </c>
      <c r="O12221">
        <f t="shared" si="419"/>
        <v>1</v>
      </c>
    </row>
    <row r="12222" spans="1:15" x14ac:dyDescent="0.25">
      <c r="A12222" s="2">
        <v>36395</v>
      </c>
      <c r="B12222">
        <v>500</v>
      </c>
      <c r="C12222">
        <v>10.09</v>
      </c>
      <c r="D12222">
        <v>10.09</v>
      </c>
      <c r="E12222">
        <v>10.09</v>
      </c>
      <c r="F12222">
        <v>10.09</v>
      </c>
      <c r="M12222" s="15">
        <v>21447</v>
      </c>
      <c r="N12222" t="str">
        <f t="shared" si="418"/>
        <v>Off</v>
      </c>
      <c r="O12222">
        <f t="shared" si="419"/>
        <v>1</v>
      </c>
    </row>
    <row r="12223" spans="1:15" x14ac:dyDescent="0.25">
      <c r="A12223" s="2">
        <v>36395</v>
      </c>
      <c r="B12223">
        <v>600</v>
      </c>
      <c r="C12223">
        <v>10.99</v>
      </c>
      <c r="D12223">
        <v>10.99</v>
      </c>
      <c r="E12223">
        <v>10.99</v>
      </c>
      <c r="F12223">
        <v>10.99</v>
      </c>
      <c r="M12223" s="15">
        <v>22764</v>
      </c>
      <c r="N12223" t="str">
        <f t="shared" si="418"/>
        <v>Off</v>
      </c>
      <c r="O12223">
        <f t="shared" si="419"/>
        <v>1</v>
      </c>
    </row>
    <row r="12224" spans="1:15" x14ac:dyDescent="0.25">
      <c r="A12224" s="2">
        <v>36395</v>
      </c>
      <c r="B12224">
        <v>700</v>
      </c>
      <c r="C12224">
        <v>7.15</v>
      </c>
      <c r="D12224">
        <v>7.15</v>
      </c>
      <c r="E12224">
        <v>7.15</v>
      </c>
      <c r="F12224">
        <v>7.15</v>
      </c>
      <c r="M12224" s="15">
        <v>25056</v>
      </c>
      <c r="N12224" t="str">
        <f t="shared" si="418"/>
        <v>Off</v>
      </c>
      <c r="O12224">
        <f t="shared" si="419"/>
        <v>1</v>
      </c>
    </row>
    <row r="12225" spans="1:15" x14ac:dyDescent="0.25">
      <c r="A12225" s="2">
        <v>36395</v>
      </c>
      <c r="B12225">
        <v>800</v>
      </c>
      <c r="C12225">
        <v>10.6</v>
      </c>
      <c r="D12225">
        <v>10.6</v>
      </c>
      <c r="E12225">
        <v>10.6</v>
      </c>
      <c r="F12225">
        <v>10.6</v>
      </c>
      <c r="M12225" s="15">
        <v>27591</v>
      </c>
      <c r="N12225" t="str">
        <f t="shared" si="418"/>
        <v>On</v>
      </c>
      <c r="O12225">
        <f t="shared" si="419"/>
        <v>1</v>
      </c>
    </row>
    <row r="12226" spans="1:15" x14ac:dyDescent="0.25">
      <c r="A12226" s="2">
        <v>36395</v>
      </c>
      <c r="B12226">
        <v>900</v>
      </c>
      <c r="C12226">
        <v>14.75</v>
      </c>
      <c r="D12226">
        <v>14.75</v>
      </c>
      <c r="E12226">
        <v>14.75</v>
      </c>
      <c r="F12226">
        <v>14.75</v>
      </c>
      <c r="M12226" s="15">
        <v>30090</v>
      </c>
      <c r="N12226" t="str">
        <f t="shared" si="418"/>
        <v>On</v>
      </c>
      <c r="O12226">
        <f t="shared" si="419"/>
        <v>1</v>
      </c>
    </row>
    <row r="12227" spans="1:15" x14ac:dyDescent="0.25">
      <c r="A12227" s="2">
        <v>36395</v>
      </c>
      <c r="B12227">
        <v>1000</v>
      </c>
      <c r="C12227">
        <v>16.079999999999998</v>
      </c>
      <c r="D12227">
        <v>16.079999999999998</v>
      </c>
      <c r="E12227">
        <v>16.079999999999998</v>
      </c>
      <c r="F12227">
        <v>16.079999999999998</v>
      </c>
      <c r="M12227" s="15">
        <v>32012</v>
      </c>
      <c r="N12227" t="str">
        <f t="shared" si="418"/>
        <v>On</v>
      </c>
      <c r="O12227">
        <f t="shared" si="419"/>
        <v>1</v>
      </c>
    </row>
    <row r="12228" spans="1:15" x14ac:dyDescent="0.25">
      <c r="A12228" s="2">
        <v>36395</v>
      </c>
      <c r="B12228">
        <v>1100</v>
      </c>
      <c r="C12228">
        <v>18.53</v>
      </c>
      <c r="D12228">
        <v>18.53</v>
      </c>
      <c r="E12228">
        <v>18.53</v>
      </c>
      <c r="F12228">
        <v>18.53</v>
      </c>
      <c r="M12228" s="15">
        <v>33156</v>
      </c>
      <c r="N12228" t="str">
        <f t="shared" si="418"/>
        <v>On</v>
      </c>
      <c r="O12228">
        <f t="shared" si="419"/>
        <v>1</v>
      </c>
    </row>
    <row r="12229" spans="1:15" x14ac:dyDescent="0.25">
      <c r="A12229" s="2">
        <v>36395</v>
      </c>
      <c r="B12229">
        <v>1200</v>
      </c>
      <c r="C12229">
        <v>31.33</v>
      </c>
      <c r="D12229">
        <v>31.33</v>
      </c>
      <c r="E12229">
        <v>31.33</v>
      </c>
      <c r="F12229">
        <v>31.33</v>
      </c>
      <c r="M12229" s="15">
        <v>34976</v>
      </c>
      <c r="N12229" t="str">
        <f t="shared" si="418"/>
        <v>On</v>
      </c>
      <c r="O12229">
        <f t="shared" si="419"/>
        <v>1</v>
      </c>
    </row>
    <row r="12230" spans="1:15" x14ac:dyDescent="0.25">
      <c r="A12230" s="2">
        <v>36395</v>
      </c>
      <c r="B12230">
        <v>1300</v>
      </c>
      <c r="C12230">
        <v>19.96</v>
      </c>
      <c r="D12230">
        <v>19.96</v>
      </c>
      <c r="E12230">
        <v>19.96</v>
      </c>
      <c r="F12230">
        <v>19.96</v>
      </c>
      <c r="M12230" s="15">
        <v>35915</v>
      </c>
      <c r="N12230" t="str">
        <f t="shared" si="418"/>
        <v>On</v>
      </c>
      <c r="O12230">
        <f t="shared" si="419"/>
        <v>1</v>
      </c>
    </row>
    <row r="12231" spans="1:15" x14ac:dyDescent="0.25">
      <c r="A12231" s="2">
        <v>36395</v>
      </c>
      <c r="B12231">
        <v>1400</v>
      </c>
      <c r="C12231">
        <v>28.28</v>
      </c>
      <c r="D12231">
        <v>28.28</v>
      </c>
      <c r="E12231">
        <v>28.28</v>
      </c>
      <c r="F12231">
        <v>28.28</v>
      </c>
      <c r="M12231" s="15">
        <v>36619</v>
      </c>
      <c r="N12231" t="str">
        <f t="shared" si="418"/>
        <v>On</v>
      </c>
      <c r="O12231">
        <f t="shared" si="419"/>
        <v>1</v>
      </c>
    </row>
    <row r="12232" spans="1:15" x14ac:dyDescent="0.25">
      <c r="A12232" s="2">
        <v>36395</v>
      </c>
      <c r="B12232">
        <v>1500</v>
      </c>
      <c r="C12232">
        <v>43</v>
      </c>
      <c r="D12232">
        <v>43.07</v>
      </c>
      <c r="E12232">
        <v>43.19</v>
      </c>
      <c r="F12232">
        <v>43</v>
      </c>
      <c r="M12232" s="15">
        <v>37226</v>
      </c>
      <c r="N12232" t="str">
        <f t="shared" si="418"/>
        <v>On</v>
      </c>
      <c r="O12232">
        <f t="shared" si="419"/>
        <v>1</v>
      </c>
    </row>
    <row r="12233" spans="1:15" x14ac:dyDescent="0.25">
      <c r="A12233" s="2">
        <v>36395</v>
      </c>
      <c r="B12233">
        <v>1600</v>
      </c>
      <c r="C12233">
        <v>37.020000000000003</v>
      </c>
      <c r="D12233">
        <v>37.74</v>
      </c>
      <c r="E12233">
        <v>38.99</v>
      </c>
      <c r="F12233">
        <v>37.020000000000003</v>
      </c>
      <c r="M12233" s="15">
        <v>37875</v>
      </c>
      <c r="N12233" t="str">
        <f t="shared" si="418"/>
        <v>On</v>
      </c>
      <c r="O12233">
        <f t="shared" si="419"/>
        <v>1</v>
      </c>
    </row>
    <row r="12234" spans="1:15" x14ac:dyDescent="0.25">
      <c r="A12234" s="2">
        <v>36395</v>
      </c>
      <c r="B12234">
        <v>1700</v>
      </c>
      <c r="C12234">
        <v>22.2</v>
      </c>
      <c r="D12234">
        <v>23.42</v>
      </c>
      <c r="E12234">
        <v>25.57</v>
      </c>
      <c r="F12234">
        <v>22.2</v>
      </c>
      <c r="M12234" s="15">
        <v>38036</v>
      </c>
      <c r="N12234" t="str">
        <f t="shared" si="418"/>
        <v>On</v>
      </c>
      <c r="O12234">
        <f t="shared" si="419"/>
        <v>1</v>
      </c>
    </row>
    <row r="12235" spans="1:15" x14ac:dyDescent="0.25">
      <c r="A12235" s="2">
        <v>36395</v>
      </c>
      <c r="B12235">
        <v>1800</v>
      </c>
      <c r="C12235">
        <v>22.22</v>
      </c>
      <c r="D12235">
        <v>23.44</v>
      </c>
      <c r="E12235">
        <v>25.59</v>
      </c>
      <c r="F12235">
        <v>22.22</v>
      </c>
      <c r="M12235" s="15">
        <v>37785</v>
      </c>
      <c r="N12235" t="str">
        <f t="shared" ref="N12235:N12298" si="420">+IF(B12235&gt;700,IF(B12235&lt;2400,"On","Off"),"Off")</f>
        <v>On</v>
      </c>
      <c r="O12235">
        <f t="shared" si="419"/>
        <v>1</v>
      </c>
    </row>
    <row r="12236" spans="1:15" x14ac:dyDescent="0.25">
      <c r="A12236" s="2">
        <v>36395</v>
      </c>
      <c r="B12236">
        <v>1900</v>
      </c>
      <c r="C12236">
        <v>19.03</v>
      </c>
      <c r="D12236">
        <v>20.239999999999998</v>
      </c>
      <c r="E12236">
        <v>22.36</v>
      </c>
      <c r="F12236">
        <v>19.03</v>
      </c>
      <c r="M12236" s="15">
        <v>36758</v>
      </c>
      <c r="N12236" t="str">
        <f t="shared" si="420"/>
        <v>On</v>
      </c>
      <c r="O12236">
        <f t="shared" si="419"/>
        <v>1</v>
      </c>
    </row>
    <row r="12237" spans="1:15" x14ac:dyDescent="0.25">
      <c r="A12237" s="2">
        <v>36395</v>
      </c>
      <c r="B12237">
        <v>2000</v>
      </c>
      <c r="C12237">
        <v>18.579999999999998</v>
      </c>
      <c r="D12237">
        <v>18.579999999999998</v>
      </c>
      <c r="E12237">
        <v>18.579999999999998</v>
      </c>
      <c r="F12237">
        <v>18.579999999999998</v>
      </c>
      <c r="M12237" s="15">
        <v>35454</v>
      </c>
      <c r="N12237" t="str">
        <f t="shared" si="420"/>
        <v>On</v>
      </c>
      <c r="O12237">
        <f t="shared" si="419"/>
        <v>1</v>
      </c>
    </row>
    <row r="12238" spans="1:15" x14ac:dyDescent="0.25">
      <c r="A12238" s="2">
        <v>36395</v>
      </c>
      <c r="B12238">
        <v>2100</v>
      </c>
      <c r="C12238">
        <v>26.86</v>
      </c>
      <c r="D12238">
        <v>26.86</v>
      </c>
      <c r="E12238">
        <v>26.86</v>
      </c>
      <c r="F12238">
        <v>26.86</v>
      </c>
      <c r="M12238" s="15">
        <v>36146</v>
      </c>
      <c r="N12238" t="str">
        <f t="shared" si="420"/>
        <v>On</v>
      </c>
      <c r="O12238">
        <f t="shared" si="419"/>
        <v>1</v>
      </c>
    </row>
    <row r="12239" spans="1:15" x14ac:dyDescent="0.25">
      <c r="A12239" s="2">
        <v>36395</v>
      </c>
      <c r="B12239">
        <v>2200</v>
      </c>
      <c r="C12239">
        <v>20.14</v>
      </c>
      <c r="D12239">
        <v>20.14</v>
      </c>
      <c r="E12239">
        <v>20.14</v>
      </c>
      <c r="F12239">
        <v>20.14</v>
      </c>
      <c r="M12239" s="15">
        <v>34771</v>
      </c>
      <c r="N12239" t="str">
        <f t="shared" si="420"/>
        <v>On</v>
      </c>
      <c r="O12239">
        <f t="shared" si="419"/>
        <v>1</v>
      </c>
    </row>
    <row r="12240" spans="1:15" x14ac:dyDescent="0.25">
      <c r="A12240" s="2">
        <v>36395</v>
      </c>
      <c r="B12240">
        <v>2300</v>
      </c>
      <c r="C12240">
        <v>18.89</v>
      </c>
      <c r="D12240">
        <v>18.89</v>
      </c>
      <c r="E12240">
        <v>18.89</v>
      </c>
      <c r="F12240">
        <v>18.89</v>
      </c>
      <c r="M12240" s="15">
        <v>31858</v>
      </c>
      <c r="N12240" t="str">
        <f t="shared" si="420"/>
        <v>On</v>
      </c>
      <c r="O12240">
        <f t="shared" si="419"/>
        <v>1</v>
      </c>
    </row>
    <row r="12241" spans="1:15" x14ac:dyDescent="0.25">
      <c r="A12241" s="2">
        <v>36395</v>
      </c>
      <c r="B12241">
        <v>2400</v>
      </c>
      <c r="C12241">
        <v>16.96</v>
      </c>
      <c r="D12241">
        <v>16.96</v>
      </c>
      <c r="E12241">
        <v>16.96</v>
      </c>
      <c r="F12241">
        <v>16.96</v>
      </c>
      <c r="M12241" s="15">
        <v>29144</v>
      </c>
      <c r="N12241" t="str">
        <f t="shared" si="420"/>
        <v>Off</v>
      </c>
      <c r="O12241">
        <f t="shared" si="419"/>
        <v>1</v>
      </c>
    </row>
    <row r="12242" spans="1:15" x14ac:dyDescent="0.25">
      <c r="A12242" s="2">
        <v>36396</v>
      </c>
      <c r="B12242">
        <v>100</v>
      </c>
      <c r="C12242">
        <v>12.33</v>
      </c>
      <c r="D12242">
        <v>12.33</v>
      </c>
      <c r="E12242">
        <v>12.33</v>
      </c>
      <c r="F12242">
        <v>12.33</v>
      </c>
      <c r="M12242" s="15">
        <v>26669</v>
      </c>
      <c r="N12242" t="str">
        <f t="shared" si="420"/>
        <v>Off</v>
      </c>
      <c r="O12242">
        <f t="shared" si="419"/>
        <v>2</v>
      </c>
    </row>
    <row r="12243" spans="1:15" x14ac:dyDescent="0.25">
      <c r="A12243" s="2">
        <v>36396</v>
      </c>
      <c r="B12243">
        <v>200</v>
      </c>
      <c r="C12243">
        <v>11.68</v>
      </c>
      <c r="D12243">
        <v>11.68</v>
      </c>
      <c r="E12243">
        <v>11.68</v>
      </c>
      <c r="F12243">
        <v>11.68</v>
      </c>
      <c r="M12243" s="15">
        <v>25209</v>
      </c>
      <c r="N12243" t="str">
        <f t="shared" si="420"/>
        <v>Off</v>
      </c>
      <c r="O12243">
        <f t="shared" si="419"/>
        <v>2</v>
      </c>
    </row>
    <row r="12244" spans="1:15" x14ac:dyDescent="0.25">
      <c r="A12244" s="2">
        <v>36396</v>
      </c>
      <c r="B12244">
        <v>300</v>
      </c>
      <c r="C12244">
        <v>10.78</v>
      </c>
      <c r="D12244">
        <v>10.78</v>
      </c>
      <c r="E12244">
        <v>10.78</v>
      </c>
      <c r="F12244">
        <v>10.78</v>
      </c>
      <c r="M12244" s="15">
        <v>24313</v>
      </c>
      <c r="N12244" t="str">
        <f t="shared" si="420"/>
        <v>Off</v>
      </c>
      <c r="O12244">
        <f t="shared" si="419"/>
        <v>2</v>
      </c>
    </row>
    <row r="12245" spans="1:15" x14ac:dyDescent="0.25">
      <c r="A12245" s="2">
        <v>36396</v>
      </c>
      <c r="B12245">
        <v>400</v>
      </c>
      <c r="C12245">
        <v>10.96</v>
      </c>
      <c r="D12245">
        <v>10.96</v>
      </c>
      <c r="E12245">
        <v>10.96</v>
      </c>
      <c r="F12245">
        <v>10.96</v>
      </c>
      <c r="M12245" s="15">
        <v>23708</v>
      </c>
      <c r="N12245" t="str">
        <f t="shared" si="420"/>
        <v>Off</v>
      </c>
      <c r="O12245">
        <f t="shared" si="419"/>
        <v>2</v>
      </c>
    </row>
    <row r="12246" spans="1:15" x14ac:dyDescent="0.25">
      <c r="A12246" s="2">
        <v>36396</v>
      </c>
      <c r="B12246">
        <v>500</v>
      </c>
      <c r="C12246">
        <v>11.58</v>
      </c>
      <c r="D12246">
        <v>11.58</v>
      </c>
      <c r="E12246">
        <v>11.58</v>
      </c>
      <c r="F12246">
        <v>11.58</v>
      </c>
      <c r="M12246" s="15">
        <v>23906</v>
      </c>
      <c r="N12246" t="str">
        <f t="shared" si="420"/>
        <v>Off</v>
      </c>
      <c r="O12246">
        <f t="shared" si="419"/>
        <v>2</v>
      </c>
    </row>
    <row r="12247" spans="1:15" x14ac:dyDescent="0.25">
      <c r="A12247" s="2">
        <v>36396</v>
      </c>
      <c r="B12247">
        <v>600</v>
      </c>
      <c r="C12247">
        <v>12.62</v>
      </c>
      <c r="D12247">
        <v>12.62</v>
      </c>
      <c r="E12247">
        <v>12.62</v>
      </c>
      <c r="F12247">
        <v>12.62</v>
      </c>
      <c r="M12247" s="15">
        <v>25351</v>
      </c>
      <c r="N12247" t="str">
        <f t="shared" si="420"/>
        <v>Off</v>
      </c>
      <c r="O12247">
        <f t="shared" si="419"/>
        <v>2</v>
      </c>
    </row>
    <row r="12248" spans="1:15" x14ac:dyDescent="0.25">
      <c r="A12248" s="2">
        <v>36396</v>
      </c>
      <c r="B12248">
        <v>700</v>
      </c>
      <c r="C12248">
        <v>13.35</v>
      </c>
      <c r="D12248">
        <v>13.35</v>
      </c>
      <c r="E12248">
        <v>13.35</v>
      </c>
      <c r="F12248">
        <v>13.35</v>
      </c>
      <c r="M12248" s="15">
        <v>27768</v>
      </c>
      <c r="N12248" t="str">
        <f t="shared" si="420"/>
        <v>Off</v>
      </c>
      <c r="O12248">
        <f t="shared" si="419"/>
        <v>2</v>
      </c>
    </row>
    <row r="12249" spans="1:15" x14ac:dyDescent="0.25">
      <c r="A12249" s="2">
        <v>36396</v>
      </c>
      <c r="B12249">
        <v>800</v>
      </c>
      <c r="C12249">
        <v>20.149999999999999</v>
      </c>
      <c r="D12249">
        <v>20.149999999999999</v>
      </c>
      <c r="E12249">
        <v>20.149999999999999</v>
      </c>
      <c r="F12249">
        <v>20.149999999999999</v>
      </c>
      <c r="M12249" s="15">
        <v>30075</v>
      </c>
      <c r="N12249" t="str">
        <f t="shared" si="420"/>
        <v>On</v>
      </c>
      <c r="O12249">
        <f t="shared" si="419"/>
        <v>2</v>
      </c>
    </row>
    <row r="12250" spans="1:15" x14ac:dyDescent="0.25">
      <c r="A12250" s="2">
        <v>36396</v>
      </c>
      <c r="B12250">
        <v>900</v>
      </c>
      <c r="C12250">
        <v>20.5</v>
      </c>
      <c r="D12250">
        <v>20.5</v>
      </c>
      <c r="E12250">
        <v>20.5</v>
      </c>
      <c r="F12250">
        <v>20.5</v>
      </c>
      <c r="M12250" s="15">
        <v>32384</v>
      </c>
      <c r="N12250" t="str">
        <f t="shared" si="420"/>
        <v>On</v>
      </c>
      <c r="O12250">
        <f t="shared" si="419"/>
        <v>2</v>
      </c>
    </row>
    <row r="12251" spans="1:15" x14ac:dyDescent="0.25">
      <c r="A12251" s="2">
        <v>36396</v>
      </c>
      <c r="B12251">
        <v>1000</v>
      </c>
      <c r="C12251">
        <v>20.47</v>
      </c>
      <c r="D12251">
        <v>20.47</v>
      </c>
      <c r="E12251">
        <v>20.47</v>
      </c>
      <c r="F12251">
        <v>20.47</v>
      </c>
      <c r="M12251" s="15">
        <v>33766</v>
      </c>
      <c r="N12251" t="str">
        <f t="shared" si="420"/>
        <v>On</v>
      </c>
      <c r="O12251">
        <f t="shared" si="419"/>
        <v>2</v>
      </c>
    </row>
    <row r="12252" spans="1:15" x14ac:dyDescent="0.25">
      <c r="A12252" s="2">
        <v>36396</v>
      </c>
      <c r="B12252">
        <v>1100</v>
      </c>
      <c r="C12252">
        <v>32.33</v>
      </c>
      <c r="D12252">
        <v>32.33</v>
      </c>
      <c r="E12252">
        <v>32.33</v>
      </c>
      <c r="F12252">
        <v>32.33</v>
      </c>
      <c r="M12252" s="15">
        <v>35411</v>
      </c>
      <c r="N12252" t="str">
        <f t="shared" si="420"/>
        <v>On</v>
      </c>
      <c r="O12252">
        <f t="shared" si="419"/>
        <v>2</v>
      </c>
    </row>
    <row r="12253" spans="1:15" x14ac:dyDescent="0.25">
      <c r="A12253" s="2">
        <v>36396</v>
      </c>
      <c r="B12253">
        <v>1200</v>
      </c>
      <c r="C12253">
        <v>31.95</v>
      </c>
      <c r="D12253">
        <v>31.95</v>
      </c>
      <c r="E12253">
        <v>31.95</v>
      </c>
      <c r="F12253">
        <v>31.95</v>
      </c>
      <c r="M12253" s="15">
        <v>36480</v>
      </c>
      <c r="N12253" t="str">
        <f t="shared" si="420"/>
        <v>On</v>
      </c>
      <c r="O12253">
        <f t="shared" si="419"/>
        <v>2</v>
      </c>
    </row>
    <row r="12254" spans="1:15" x14ac:dyDescent="0.25">
      <c r="A12254" s="2">
        <v>36396</v>
      </c>
      <c r="B12254">
        <v>1300</v>
      </c>
      <c r="C12254">
        <v>31.47</v>
      </c>
      <c r="D12254">
        <v>31.47</v>
      </c>
      <c r="E12254">
        <v>31.47</v>
      </c>
      <c r="F12254">
        <v>31.47</v>
      </c>
      <c r="M12254" s="15">
        <v>37316</v>
      </c>
      <c r="N12254" t="str">
        <f t="shared" si="420"/>
        <v>On</v>
      </c>
      <c r="O12254">
        <f t="shared" si="419"/>
        <v>2</v>
      </c>
    </row>
    <row r="12255" spans="1:15" x14ac:dyDescent="0.25">
      <c r="A12255" s="2">
        <v>36396</v>
      </c>
      <c r="B12255">
        <v>1400</v>
      </c>
      <c r="C12255">
        <v>31.9</v>
      </c>
      <c r="D12255">
        <v>31.9</v>
      </c>
      <c r="E12255">
        <v>31.88</v>
      </c>
      <c r="F12255">
        <v>32</v>
      </c>
      <c r="M12255" s="15">
        <v>38080</v>
      </c>
      <c r="N12255" t="str">
        <f t="shared" si="420"/>
        <v>On</v>
      </c>
      <c r="O12255">
        <f t="shared" si="419"/>
        <v>2</v>
      </c>
    </row>
    <row r="12256" spans="1:15" x14ac:dyDescent="0.25">
      <c r="A12256" s="2">
        <v>36396</v>
      </c>
      <c r="B12256">
        <v>1500</v>
      </c>
      <c r="C12256">
        <v>32.82</v>
      </c>
      <c r="D12256">
        <v>32.82</v>
      </c>
      <c r="E12256">
        <v>32.79</v>
      </c>
      <c r="F12256">
        <v>32.93</v>
      </c>
      <c r="M12256" s="15">
        <v>38510</v>
      </c>
      <c r="N12256" t="str">
        <f t="shared" si="420"/>
        <v>On</v>
      </c>
      <c r="O12256">
        <f t="shared" si="419"/>
        <v>2</v>
      </c>
    </row>
    <row r="12257" spans="1:15" x14ac:dyDescent="0.25">
      <c r="A12257" s="2">
        <v>36396</v>
      </c>
      <c r="B12257">
        <v>1600</v>
      </c>
      <c r="C12257">
        <v>33.44</v>
      </c>
      <c r="D12257">
        <v>33.44</v>
      </c>
      <c r="E12257">
        <v>33.4</v>
      </c>
      <c r="F12257">
        <v>33.61</v>
      </c>
      <c r="M12257" s="15">
        <v>38593</v>
      </c>
      <c r="N12257" t="str">
        <f t="shared" si="420"/>
        <v>On</v>
      </c>
      <c r="O12257">
        <f t="shared" si="419"/>
        <v>2</v>
      </c>
    </row>
    <row r="12258" spans="1:15" x14ac:dyDescent="0.25">
      <c r="A12258" s="2">
        <v>36396</v>
      </c>
      <c r="B12258">
        <v>1700</v>
      </c>
      <c r="C12258">
        <v>33.46</v>
      </c>
      <c r="D12258">
        <v>33.46</v>
      </c>
      <c r="E12258">
        <v>33.43</v>
      </c>
      <c r="F12258">
        <v>33.61</v>
      </c>
      <c r="M12258" s="15">
        <v>38537</v>
      </c>
      <c r="N12258" t="str">
        <f t="shared" si="420"/>
        <v>On</v>
      </c>
      <c r="O12258">
        <f t="shared" si="419"/>
        <v>2</v>
      </c>
    </row>
    <row r="12259" spans="1:15" x14ac:dyDescent="0.25">
      <c r="A12259" s="2">
        <v>36396</v>
      </c>
      <c r="B12259">
        <v>1800</v>
      </c>
      <c r="C12259">
        <v>26.55</v>
      </c>
      <c r="D12259">
        <v>26.55</v>
      </c>
      <c r="E12259">
        <v>26.5</v>
      </c>
      <c r="F12259">
        <v>26.76</v>
      </c>
      <c r="M12259" s="15">
        <v>38087</v>
      </c>
      <c r="N12259" t="str">
        <f t="shared" si="420"/>
        <v>On</v>
      </c>
      <c r="O12259">
        <f t="shared" ref="O12259:O12322" si="421">+WEEKDAY(A12259,2)</f>
        <v>2</v>
      </c>
    </row>
    <row r="12260" spans="1:15" x14ac:dyDescent="0.25">
      <c r="A12260" s="2">
        <v>36396</v>
      </c>
      <c r="B12260">
        <v>1900</v>
      </c>
      <c r="C12260">
        <v>19.05</v>
      </c>
      <c r="D12260">
        <v>19.05</v>
      </c>
      <c r="E12260">
        <v>19</v>
      </c>
      <c r="F12260">
        <v>19.25</v>
      </c>
      <c r="M12260" s="15">
        <v>36777</v>
      </c>
      <c r="N12260" t="str">
        <f t="shared" si="420"/>
        <v>On</v>
      </c>
      <c r="O12260">
        <f t="shared" si="421"/>
        <v>2</v>
      </c>
    </row>
    <row r="12261" spans="1:15" x14ac:dyDescent="0.25">
      <c r="A12261" s="2">
        <v>36396</v>
      </c>
      <c r="B12261">
        <v>2000</v>
      </c>
      <c r="C12261">
        <v>20.5</v>
      </c>
      <c r="D12261">
        <v>20.5</v>
      </c>
      <c r="E12261">
        <v>20.5</v>
      </c>
      <c r="F12261">
        <v>20.5</v>
      </c>
      <c r="M12261" s="15">
        <v>35710</v>
      </c>
      <c r="N12261" t="str">
        <f t="shared" si="420"/>
        <v>On</v>
      </c>
      <c r="O12261">
        <f t="shared" si="421"/>
        <v>2</v>
      </c>
    </row>
    <row r="12262" spans="1:15" x14ac:dyDescent="0.25">
      <c r="A12262" s="2">
        <v>36396</v>
      </c>
      <c r="B12262">
        <v>2100</v>
      </c>
      <c r="C12262">
        <v>32.81</v>
      </c>
      <c r="D12262">
        <v>32.81</v>
      </c>
      <c r="E12262">
        <v>32.81</v>
      </c>
      <c r="F12262">
        <v>32.81</v>
      </c>
      <c r="M12262" s="15">
        <v>36326</v>
      </c>
      <c r="N12262" t="str">
        <f t="shared" si="420"/>
        <v>On</v>
      </c>
      <c r="O12262">
        <f t="shared" si="421"/>
        <v>2</v>
      </c>
    </row>
    <row r="12263" spans="1:15" x14ac:dyDescent="0.25">
      <c r="A12263" s="2">
        <v>36396</v>
      </c>
      <c r="B12263">
        <v>2200</v>
      </c>
      <c r="C12263">
        <v>24.67</v>
      </c>
      <c r="D12263">
        <v>24.67</v>
      </c>
      <c r="E12263">
        <v>24.67</v>
      </c>
      <c r="F12263">
        <v>24.67</v>
      </c>
      <c r="M12263" s="15">
        <v>35057</v>
      </c>
      <c r="N12263" t="str">
        <f t="shared" si="420"/>
        <v>On</v>
      </c>
      <c r="O12263">
        <f t="shared" si="421"/>
        <v>2</v>
      </c>
    </row>
    <row r="12264" spans="1:15" x14ac:dyDescent="0.25">
      <c r="A12264" s="2">
        <v>36396</v>
      </c>
      <c r="B12264">
        <v>2300</v>
      </c>
      <c r="C12264">
        <v>20.25</v>
      </c>
      <c r="D12264">
        <v>20.25</v>
      </c>
      <c r="E12264">
        <v>20.25</v>
      </c>
      <c r="F12264">
        <v>20.25</v>
      </c>
      <c r="M12264" s="15">
        <v>32105</v>
      </c>
      <c r="N12264" t="str">
        <f t="shared" si="420"/>
        <v>On</v>
      </c>
      <c r="O12264">
        <f t="shared" si="421"/>
        <v>2</v>
      </c>
    </row>
    <row r="12265" spans="1:15" x14ac:dyDescent="0.25">
      <c r="A12265" s="2">
        <v>36396</v>
      </c>
      <c r="B12265">
        <v>2400</v>
      </c>
      <c r="C12265">
        <v>15.25</v>
      </c>
      <c r="D12265">
        <v>15.25</v>
      </c>
      <c r="E12265">
        <v>15.25</v>
      </c>
      <c r="F12265">
        <v>15.25</v>
      </c>
      <c r="M12265" s="15">
        <v>29285</v>
      </c>
      <c r="N12265" t="str">
        <f t="shared" si="420"/>
        <v>Off</v>
      </c>
      <c r="O12265">
        <f t="shared" si="421"/>
        <v>2</v>
      </c>
    </row>
    <row r="12266" spans="1:15" x14ac:dyDescent="0.25">
      <c r="A12266" s="2">
        <v>36397</v>
      </c>
      <c r="B12266">
        <v>100</v>
      </c>
      <c r="C12266">
        <v>13.5</v>
      </c>
      <c r="D12266">
        <v>13.5</v>
      </c>
      <c r="E12266">
        <v>13.5</v>
      </c>
      <c r="F12266">
        <v>13.5</v>
      </c>
      <c r="M12266" s="15">
        <v>26773</v>
      </c>
      <c r="N12266" t="str">
        <f t="shared" si="420"/>
        <v>Off</v>
      </c>
      <c r="O12266">
        <f t="shared" si="421"/>
        <v>3</v>
      </c>
    </row>
    <row r="12267" spans="1:15" x14ac:dyDescent="0.25">
      <c r="A12267" s="2">
        <v>36397</v>
      </c>
      <c r="B12267">
        <v>200</v>
      </c>
      <c r="C12267">
        <v>12.61</v>
      </c>
      <c r="D12267">
        <v>12.61</v>
      </c>
      <c r="E12267">
        <v>12.61</v>
      </c>
      <c r="F12267">
        <v>12.61</v>
      </c>
      <c r="M12267" s="15">
        <v>25202</v>
      </c>
      <c r="N12267" t="str">
        <f t="shared" si="420"/>
        <v>Off</v>
      </c>
      <c r="O12267">
        <f t="shared" si="421"/>
        <v>3</v>
      </c>
    </row>
    <row r="12268" spans="1:15" x14ac:dyDescent="0.25">
      <c r="A12268" s="2">
        <v>36397</v>
      </c>
      <c r="B12268">
        <v>300</v>
      </c>
      <c r="C12268">
        <v>12.12</v>
      </c>
      <c r="D12268">
        <v>12.12</v>
      </c>
      <c r="E12268">
        <v>12.12</v>
      </c>
      <c r="F12268">
        <v>12.12</v>
      </c>
      <c r="M12268" s="15">
        <v>24239</v>
      </c>
      <c r="N12268" t="str">
        <f t="shared" si="420"/>
        <v>Off</v>
      </c>
      <c r="O12268">
        <f t="shared" si="421"/>
        <v>3</v>
      </c>
    </row>
    <row r="12269" spans="1:15" x14ac:dyDescent="0.25">
      <c r="A12269" s="2">
        <v>36397</v>
      </c>
      <c r="B12269">
        <v>400</v>
      </c>
      <c r="C12269">
        <v>11.48</v>
      </c>
      <c r="D12269">
        <v>11.48</v>
      </c>
      <c r="E12269">
        <v>11.48</v>
      </c>
      <c r="F12269">
        <v>11.48</v>
      </c>
      <c r="M12269" s="15">
        <v>23847</v>
      </c>
      <c r="N12269" t="str">
        <f t="shared" si="420"/>
        <v>Off</v>
      </c>
      <c r="O12269">
        <f t="shared" si="421"/>
        <v>3</v>
      </c>
    </row>
    <row r="12270" spans="1:15" x14ac:dyDescent="0.25">
      <c r="A12270" s="2">
        <v>36397</v>
      </c>
      <c r="B12270">
        <v>500</v>
      </c>
      <c r="C12270">
        <v>11.8</v>
      </c>
      <c r="D12270">
        <v>11.8</v>
      </c>
      <c r="E12270">
        <v>11.8</v>
      </c>
      <c r="F12270">
        <v>11.8</v>
      </c>
      <c r="M12270" s="15">
        <v>23942</v>
      </c>
      <c r="N12270" t="str">
        <f t="shared" si="420"/>
        <v>Off</v>
      </c>
      <c r="O12270">
        <f t="shared" si="421"/>
        <v>3</v>
      </c>
    </row>
    <row r="12271" spans="1:15" x14ac:dyDescent="0.25">
      <c r="A12271" s="2">
        <v>36397</v>
      </c>
      <c r="B12271">
        <v>600</v>
      </c>
      <c r="C12271">
        <v>12.42</v>
      </c>
      <c r="D12271">
        <v>12.42</v>
      </c>
      <c r="E12271">
        <v>12.42</v>
      </c>
      <c r="F12271">
        <v>12.42</v>
      </c>
      <c r="M12271" s="15">
        <v>25458</v>
      </c>
      <c r="N12271" t="str">
        <f t="shared" si="420"/>
        <v>Off</v>
      </c>
      <c r="O12271">
        <f t="shared" si="421"/>
        <v>3</v>
      </c>
    </row>
    <row r="12272" spans="1:15" x14ac:dyDescent="0.25">
      <c r="A12272" s="2">
        <v>36397</v>
      </c>
      <c r="B12272">
        <v>700</v>
      </c>
      <c r="C12272">
        <v>14.19</v>
      </c>
      <c r="D12272">
        <v>14.19</v>
      </c>
      <c r="E12272">
        <v>14.19</v>
      </c>
      <c r="F12272">
        <v>14.19</v>
      </c>
      <c r="M12272" s="15">
        <v>27946</v>
      </c>
      <c r="N12272" t="str">
        <f t="shared" si="420"/>
        <v>Off</v>
      </c>
      <c r="O12272">
        <f t="shared" si="421"/>
        <v>3</v>
      </c>
    </row>
    <row r="12273" spans="1:15" x14ac:dyDescent="0.25">
      <c r="A12273" s="2">
        <v>36397</v>
      </c>
      <c r="B12273">
        <v>800</v>
      </c>
      <c r="C12273">
        <v>14.14</v>
      </c>
      <c r="D12273">
        <v>14.14</v>
      </c>
      <c r="E12273">
        <v>14.14</v>
      </c>
      <c r="F12273">
        <v>14.14</v>
      </c>
      <c r="M12273" s="15">
        <v>30433</v>
      </c>
      <c r="N12273" t="str">
        <f t="shared" si="420"/>
        <v>On</v>
      </c>
      <c r="O12273">
        <f t="shared" si="421"/>
        <v>3</v>
      </c>
    </row>
    <row r="12274" spans="1:15" x14ac:dyDescent="0.25">
      <c r="A12274" s="2">
        <v>36397</v>
      </c>
      <c r="B12274">
        <v>900</v>
      </c>
      <c r="C12274">
        <v>16.690000000000001</v>
      </c>
      <c r="D12274">
        <v>16.690000000000001</v>
      </c>
      <c r="E12274">
        <v>16.690000000000001</v>
      </c>
      <c r="F12274">
        <v>16.690000000000001</v>
      </c>
      <c r="M12274" s="15">
        <v>33035</v>
      </c>
      <c r="N12274" t="str">
        <f t="shared" si="420"/>
        <v>On</v>
      </c>
      <c r="O12274">
        <f t="shared" si="421"/>
        <v>3</v>
      </c>
    </row>
    <row r="12275" spans="1:15" x14ac:dyDescent="0.25">
      <c r="A12275" s="2">
        <v>36397</v>
      </c>
      <c r="B12275">
        <v>1000</v>
      </c>
      <c r="C12275">
        <v>22.07</v>
      </c>
      <c r="D12275">
        <v>22.07</v>
      </c>
      <c r="E12275">
        <v>22.07</v>
      </c>
      <c r="F12275">
        <v>22.07</v>
      </c>
      <c r="M12275" s="15">
        <v>34785</v>
      </c>
      <c r="N12275" t="str">
        <f t="shared" si="420"/>
        <v>On</v>
      </c>
      <c r="O12275">
        <f t="shared" si="421"/>
        <v>3</v>
      </c>
    </row>
    <row r="12276" spans="1:15" x14ac:dyDescent="0.25">
      <c r="A12276" s="2">
        <v>36397</v>
      </c>
      <c r="B12276">
        <v>1100</v>
      </c>
      <c r="C12276">
        <v>33.08</v>
      </c>
      <c r="D12276">
        <v>33.08</v>
      </c>
      <c r="E12276">
        <v>33.08</v>
      </c>
      <c r="F12276">
        <v>33.08</v>
      </c>
      <c r="M12276" s="15">
        <v>36316</v>
      </c>
      <c r="N12276" t="str">
        <f t="shared" si="420"/>
        <v>On</v>
      </c>
      <c r="O12276">
        <f t="shared" si="421"/>
        <v>3</v>
      </c>
    </row>
    <row r="12277" spans="1:15" x14ac:dyDescent="0.25">
      <c r="A12277" s="2">
        <v>36397</v>
      </c>
      <c r="B12277">
        <v>1200</v>
      </c>
      <c r="C12277">
        <v>26.25</v>
      </c>
      <c r="D12277">
        <v>26.25</v>
      </c>
      <c r="E12277">
        <v>26.25</v>
      </c>
      <c r="F12277">
        <v>26.25</v>
      </c>
      <c r="M12277" s="15">
        <v>37758</v>
      </c>
      <c r="N12277" t="str">
        <f t="shared" si="420"/>
        <v>On</v>
      </c>
      <c r="O12277">
        <f t="shared" si="421"/>
        <v>3</v>
      </c>
    </row>
    <row r="12278" spans="1:15" x14ac:dyDescent="0.25">
      <c r="A12278" s="2">
        <v>36397</v>
      </c>
      <c r="B12278">
        <v>1300</v>
      </c>
      <c r="C12278">
        <v>27.32</v>
      </c>
      <c r="D12278">
        <v>27.32</v>
      </c>
      <c r="E12278">
        <v>27.32</v>
      </c>
      <c r="F12278">
        <v>27.32</v>
      </c>
      <c r="M12278" s="15">
        <v>38098</v>
      </c>
      <c r="N12278" t="str">
        <f t="shared" si="420"/>
        <v>On</v>
      </c>
      <c r="O12278">
        <f t="shared" si="421"/>
        <v>3</v>
      </c>
    </row>
    <row r="12279" spans="1:15" x14ac:dyDescent="0.25">
      <c r="A12279" s="2">
        <v>36397</v>
      </c>
      <c r="B12279">
        <v>1400</v>
      </c>
      <c r="C12279">
        <v>33.44</v>
      </c>
      <c r="D12279">
        <v>33.44</v>
      </c>
      <c r="E12279">
        <v>33.44</v>
      </c>
      <c r="F12279">
        <v>33.44</v>
      </c>
      <c r="M12279" s="15">
        <v>38506</v>
      </c>
      <c r="N12279" t="str">
        <f t="shared" si="420"/>
        <v>On</v>
      </c>
      <c r="O12279">
        <f t="shared" si="421"/>
        <v>3</v>
      </c>
    </row>
    <row r="12280" spans="1:15" x14ac:dyDescent="0.25">
      <c r="A12280" s="2">
        <v>36397</v>
      </c>
      <c r="B12280">
        <v>1500</v>
      </c>
      <c r="C12280">
        <v>32.22</v>
      </c>
      <c r="D12280">
        <v>32.22</v>
      </c>
      <c r="E12280">
        <v>32.22</v>
      </c>
      <c r="F12280">
        <v>32.22</v>
      </c>
      <c r="M12280" s="15">
        <v>38672</v>
      </c>
      <c r="N12280" t="str">
        <f t="shared" si="420"/>
        <v>On</v>
      </c>
      <c r="O12280">
        <f t="shared" si="421"/>
        <v>3</v>
      </c>
    </row>
    <row r="12281" spans="1:15" x14ac:dyDescent="0.25">
      <c r="A12281" s="2">
        <v>36397</v>
      </c>
      <c r="B12281">
        <v>1600</v>
      </c>
      <c r="C12281">
        <v>31.33</v>
      </c>
      <c r="D12281">
        <v>31.33</v>
      </c>
      <c r="E12281">
        <v>31.33</v>
      </c>
      <c r="F12281">
        <v>31.33</v>
      </c>
      <c r="M12281" s="15">
        <v>38417</v>
      </c>
      <c r="N12281" t="str">
        <f t="shared" si="420"/>
        <v>On</v>
      </c>
      <c r="O12281">
        <f t="shared" si="421"/>
        <v>3</v>
      </c>
    </row>
    <row r="12282" spans="1:15" x14ac:dyDescent="0.25">
      <c r="A12282" s="2">
        <v>36397</v>
      </c>
      <c r="B12282">
        <v>1700</v>
      </c>
      <c r="C12282">
        <v>21</v>
      </c>
      <c r="D12282">
        <v>21</v>
      </c>
      <c r="E12282">
        <v>21</v>
      </c>
      <c r="F12282">
        <v>21</v>
      </c>
      <c r="M12282" s="15">
        <v>38044</v>
      </c>
      <c r="N12282" t="str">
        <f t="shared" si="420"/>
        <v>On</v>
      </c>
      <c r="O12282">
        <f t="shared" si="421"/>
        <v>3</v>
      </c>
    </row>
    <row r="12283" spans="1:15" x14ac:dyDescent="0.25">
      <c r="A12283" s="2">
        <v>36397</v>
      </c>
      <c r="B12283">
        <v>1800</v>
      </c>
      <c r="C12283">
        <v>23.06</v>
      </c>
      <c r="D12283">
        <v>23.06</v>
      </c>
      <c r="E12283">
        <v>23.06</v>
      </c>
      <c r="F12283">
        <v>23.06</v>
      </c>
      <c r="M12283" s="15">
        <v>37292</v>
      </c>
      <c r="N12283" t="str">
        <f t="shared" si="420"/>
        <v>On</v>
      </c>
      <c r="O12283">
        <f t="shared" si="421"/>
        <v>3</v>
      </c>
    </row>
    <row r="12284" spans="1:15" x14ac:dyDescent="0.25">
      <c r="A12284" s="2">
        <v>36397</v>
      </c>
      <c r="B12284">
        <v>1900</v>
      </c>
      <c r="C12284">
        <v>22.92</v>
      </c>
      <c r="D12284">
        <v>22.92</v>
      </c>
      <c r="E12284">
        <v>22.92</v>
      </c>
      <c r="F12284">
        <v>22.92</v>
      </c>
      <c r="M12284" s="15">
        <v>36092</v>
      </c>
      <c r="N12284" t="str">
        <f t="shared" si="420"/>
        <v>On</v>
      </c>
      <c r="O12284">
        <f t="shared" si="421"/>
        <v>3</v>
      </c>
    </row>
    <row r="12285" spans="1:15" x14ac:dyDescent="0.25">
      <c r="A12285" s="2">
        <v>36397</v>
      </c>
      <c r="B12285">
        <v>2000</v>
      </c>
      <c r="C12285">
        <v>22.33</v>
      </c>
      <c r="D12285">
        <v>22.33</v>
      </c>
      <c r="E12285">
        <v>22.33</v>
      </c>
      <c r="F12285">
        <v>22.33</v>
      </c>
      <c r="M12285" s="15">
        <v>35640</v>
      </c>
      <c r="N12285" t="str">
        <f t="shared" si="420"/>
        <v>On</v>
      </c>
      <c r="O12285">
        <f t="shared" si="421"/>
        <v>3</v>
      </c>
    </row>
    <row r="12286" spans="1:15" x14ac:dyDescent="0.25">
      <c r="A12286" s="2">
        <v>36397</v>
      </c>
      <c r="B12286">
        <v>2100</v>
      </c>
      <c r="C12286">
        <v>28.43</v>
      </c>
      <c r="D12286">
        <v>28.43</v>
      </c>
      <c r="E12286">
        <v>28.43</v>
      </c>
      <c r="F12286">
        <v>28.43</v>
      </c>
      <c r="M12286" s="15">
        <v>36155</v>
      </c>
      <c r="N12286" t="str">
        <f t="shared" si="420"/>
        <v>On</v>
      </c>
      <c r="O12286">
        <f t="shared" si="421"/>
        <v>3</v>
      </c>
    </row>
    <row r="12287" spans="1:15" x14ac:dyDescent="0.25">
      <c r="A12287" s="2">
        <v>36397</v>
      </c>
      <c r="B12287">
        <v>2200</v>
      </c>
      <c r="C12287">
        <v>23.75</v>
      </c>
      <c r="D12287">
        <v>23.75</v>
      </c>
      <c r="E12287">
        <v>23.75</v>
      </c>
      <c r="F12287">
        <v>23.75</v>
      </c>
      <c r="M12287" s="15">
        <v>34910</v>
      </c>
      <c r="N12287" t="str">
        <f t="shared" si="420"/>
        <v>On</v>
      </c>
      <c r="O12287">
        <f t="shared" si="421"/>
        <v>3</v>
      </c>
    </row>
    <row r="12288" spans="1:15" x14ac:dyDescent="0.25">
      <c r="A12288" s="2">
        <v>36397</v>
      </c>
      <c r="B12288">
        <v>2300</v>
      </c>
      <c r="C12288">
        <v>19.47</v>
      </c>
      <c r="D12288">
        <v>19.47</v>
      </c>
      <c r="E12288">
        <v>19.47</v>
      </c>
      <c r="F12288">
        <v>19.47</v>
      </c>
      <c r="M12288" s="15">
        <v>32325</v>
      </c>
      <c r="N12288" t="str">
        <f t="shared" si="420"/>
        <v>On</v>
      </c>
      <c r="O12288">
        <f t="shared" si="421"/>
        <v>3</v>
      </c>
    </row>
    <row r="12289" spans="1:15" x14ac:dyDescent="0.25">
      <c r="A12289" s="2">
        <v>36397</v>
      </c>
      <c r="B12289">
        <v>2400</v>
      </c>
      <c r="C12289">
        <v>16.77</v>
      </c>
      <c r="D12289">
        <v>16.77</v>
      </c>
      <c r="E12289">
        <v>16.77</v>
      </c>
      <c r="F12289">
        <v>16.77</v>
      </c>
      <c r="M12289" s="15">
        <v>29704</v>
      </c>
      <c r="N12289" t="str">
        <f t="shared" si="420"/>
        <v>Off</v>
      </c>
      <c r="O12289">
        <f t="shared" si="421"/>
        <v>3</v>
      </c>
    </row>
    <row r="12290" spans="1:15" x14ac:dyDescent="0.25">
      <c r="A12290" s="2">
        <v>36398</v>
      </c>
      <c r="B12290">
        <v>100</v>
      </c>
      <c r="C12290">
        <v>17.079999999999998</v>
      </c>
      <c r="D12290">
        <v>17.079999999999998</v>
      </c>
      <c r="E12290">
        <v>17.079999999999998</v>
      </c>
      <c r="F12290">
        <v>17.079999999999998</v>
      </c>
      <c r="M12290" s="15">
        <v>27343</v>
      </c>
      <c r="N12290" t="str">
        <f t="shared" si="420"/>
        <v>Off</v>
      </c>
      <c r="O12290">
        <f t="shared" si="421"/>
        <v>4</v>
      </c>
    </row>
    <row r="12291" spans="1:15" x14ac:dyDescent="0.25">
      <c r="A12291" s="2">
        <v>36398</v>
      </c>
      <c r="B12291">
        <v>200</v>
      </c>
      <c r="C12291">
        <v>14.6</v>
      </c>
      <c r="D12291">
        <v>14.6</v>
      </c>
      <c r="E12291">
        <v>14.6</v>
      </c>
      <c r="F12291">
        <v>14.6</v>
      </c>
      <c r="M12291" s="15">
        <v>26008</v>
      </c>
      <c r="N12291" t="str">
        <f t="shared" si="420"/>
        <v>Off</v>
      </c>
      <c r="O12291">
        <f t="shared" si="421"/>
        <v>4</v>
      </c>
    </row>
    <row r="12292" spans="1:15" x14ac:dyDescent="0.25">
      <c r="A12292" s="2">
        <v>36398</v>
      </c>
      <c r="B12292">
        <v>300</v>
      </c>
      <c r="C12292">
        <v>12.53</v>
      </c>
      <c r="D12292">
        <v>12.53</v>
      </c>
      <c r="E12292">
        <v>12.53</v>
      </c>
      <c r="F12292">
        <v>12.53</v>
      </c>
      <c r="M12292" s="15">
        <v>25266</v>
      </c>
      <c r="N12292" t="str">
        <f t="shared" si="420"/>
        <v>Off</v>
      </c>
      <c r="O12292">
        <f t="shared" si="421"/>
        <v>4</v>
      </c>
    </row>
    <row r="12293" spans="1:15" x14ac:dyDescent="0.25">
      <c r="A12293" s="2">
        <v>36398</v>
      </c>
      <c r="B12293">
        <v>400</v>
      </c>
      <c r="C12293">
        <v>12.03</v>
      </c>
      <c r="D12293">
        <v>12.03</v>
      </c>
      <c r="E12293">
        <v>12.03</v>
      </c>
      <c r="F12293">
        <v>12.03</v>
      </c>
      <c r="M12293" s="15">
        <v>24805</v>
      </c>
      <c r="N12293" t="str">
        <f t="shared" si="420"/>
        <v>Off</v>
      </c>
      <c r="O12293">
        <f t="shared" si="421"/>
        <v>4</v>
      </c>
    </row>
    <row r="12294" spans="1:15" x14ac:dyDescent="0.25">
      <c r="A12294" s="2">
        <v>36398</v>
      </c>
      <c r="B12294">
        <v>500</v>
      </c>
      <c r="C12294">
        <v>12.69</v>
      </c>
      <c r="D12294">
        <v>12.69</v>
      </c>
      <c r="E12294">
        <v>12.69</v>
      </c>
      <c r="F12294">
        <v>12.69</v>
      </c>
      <c r="M12294" s="15">
        <v>24988</v>
      </c>
      <c r="N12294" t="str">
        <f t="shared" si="420"/>
        <v>Off</v>
      </c>
      <c r="O12294">
        <f t="shared" si="421"/>
        <v>4</v>
      </c>
    </row>
    <row r="12295" spans="1:15" x14ac:dyDescent="0.25">
      <c r="A12295" s="2">
        <v>36398</v>
      </c>
      <c r="B12295">
        <v>600</v>
      </c>
      <c r="C12295">
        <v>15.9</v>
      </c>
      <c r="D12295">
        <v>15.9</v>
      </c>
      <c r="E12295">
        <v>15.9</v>
      </c>
      <c r="F12295">
        <v>15.9</v>
      </c>
      <c r="M12295" s="15">
        <v>26463</v>
      </c>
      <c r="N12295" t="str">
        <f t="shared" si="420"/>
        <v>Off</v>
      </c>
      <c r="O12295">
        <f t="shared" si="421"/>
        <v>4</v>
      </c>
    </row>
    <row r="12296" spans="1:15" x14ac:dyDescent="0.25">
      <c r="A12296" s="2">
        <v>36398</v>
      </c>
      <c r="B12296">
        <v>700</v>
      </c>
      <c r="C12296">
        <v>18.62</v>
      </c>
      <c r="D12296">
        <v>18.62</v>
      </c>
      <c r="E12296">
        <v>18.62</v>
      </c>
      <c r="F12296">
        <v>18.62</v>
      </c>
      <c r="M12296" s="15">
        <v>29301</v>
      </c>
      <c r="N12296" t="str">
        <f t="shared" si="420"/>
        <v>Off</v>
      </c>
      <c r="O12296">
        <f t="shared" si="421"/>
        <v>4</v>
      </c>
    </row>
    <row r="12297" spans="1:15" x14ac:dyDescent="0.25">
      <c r="A12297" s="2">
        <v>36398</v>
      </c>
      <c r="B12297">
        <v>800</v>
      </c>
      <c r="C12297">
        <v>17.75</v>
      </c>
      <c r="D12297">
        <v>17.75</v>
      </c>
      <c r="E12297">
        <v>17.75</v>
      </c>
      <c r="F12297">
        <v>17.75</v>
      </c>
      <c r="M12297" s="15">
        <v>31727</v>
      </c>
      <c r="N12297" t="str">
        <f t="shared" si="420"/>
        <v>On</v>
      </c>
      <c r="O12297">
        <f t="shared" si="421"/>
        <v>4</v>
      </c>
    </row>
    <row r="12298" spans="1:15" x14ac:dyDescent="0.25">
      <c r="A12298" s="2">
        <v>36398</v>
      </c>
      <c r="B12298">
        <v>900</v>
      </c>
      <c r="C12298">
        <v>26.96</v>
      </c>
      <c r="D12298">
        <v>26.96</v>
      </c>
      <c r="E12298">
        <v>26.96</v>
      </c>
      <c r="F12298">
        <v>26.96</v>
      </c>
      <c r="M12298" s="15">
        <v>33879</v>
      </c>
      <c r="N12298" t="str">
        <f t="shared" si="420"/>
        <v>On</v>
      </c>
      <c r="O12298">
        <f t="shared" si="421"/>
        <v>4</v>
      </c>
    </row>
    <row r="12299" spans="1:15" x14ac:dyDescent="0.25">
      <c r="A12299" s="2">
        <v>36398</v>
      </c>
      <c r="B12299">
        <v>1000</v>
      </c>
      <c r="C12299">
        <v>27.57</v>
      </c>
      <c r="D12299">
        <v>27.57</v>
      </c>
      <c r="E12299">
        <v>27.57</v>
      </c>
      <c r="F12299">
        <v>27.57</v>
      </c>
      <c r="M12299" s="15">
        <v>35791</v>
      </c>
      <c r="N12299" t="str">
        <f t="shared" ref="N12299:N12362" si="422">+IF(B12299&gt;700,IF(B12299&lt;2400,"On","Off"),"Off")</f>
        <v>On</v>
      </c>
      <c r="O12299">
        <f t="shared" si="421"/>
        <v>4</v>
      </c>
    </row>
    <row r="12300" spans="1:15" x14ac:dyDescent="0.25">
      <c r="A12300" s="2">
        <v>36398</v>
      </c>
      <c r="B12300">
        <v>1100</v>
      </c>
      <c r="C12300">
        <v>31.32</v>
      </c>
      <c r="D12300">
        <v>31.32</v>
      </c>
      <c r="E12300">
        <v>31.32</v>
      </c>
      <c r="F12300">
        <v>31.32</v>
      </c>
      <c r="M12300" s="15">
        <v>37408</v>
      </c>
      <c r="N12300" t="str">
        <f t="shared" si="422"/>
        <v>On</v>
      </c>
      <c r="O12300">
        <f t="shared" si="421"/>
        <v>4</v>
      </c>
    </row>
    <row r="12301" spans="1:15" x14ac:dyDescent="0.25">
      <c r="A12301" s="2">
        <v>36398</v>
      </c>
      <c r="B12301">
        <v>1200</v>
      </c>
      <c r="C12301">
        <v>43.34</v>
      </c>
      <c r="D12301">
        <v>43.43</v>
      </c>
      <c r="E12301">
        <v>43.58</v>
      </c>
      <c r="F12301">
        <v>43.34</v>
      </c>
      <c r="M12301" s="15">
        <v>38395</v>
      </c>
      <c r="N12301" t="str">
        <f t="shared" si="422"/>
        <v>On</v>
      </c>
      <c r="O12301">
        <f t="shared" si="421"/>
        <v>4</v>
      </c>
    </row>
    <row r="12302" spans="1:15" x14ac:dyDescent="0.25">
      <c r="A12302" s="2">
        <v>36398</v>
      </c>
      <c r="B12302">
        <v>1300</v>
      </c>
      <c r="C12302">
        <v>38.299999999999997</v>
      </c>
      <c r="D12302">
        <v>39.049999999999997</v>
      </c>
      <c r="E12302">
        <v>40.25</v>
      </c>
      <c r="F12302">
        <v>38.299999999999997</v>
      </c>
      <c r="M12302" s="15">
        <v>39602</v>
      </c>
      <c r="N12302" t="str">
        <f t="shared" si="422"/>
        <v>On</v>
      </c>
      <c r="O12302">
        <f t="shared" si="421"/>
        <v>4</v>
      </c>
    </row>
    <row r="12303" spans="1:15" x14ac:dyDescent="0.25">
      <c r="A12303" s="2">
        <v>36398</v>
      </c>
      <c r="B12303">
        <v>1400</v>
      </c>
      <c r="C12303">
        <v>51.05</v>
      </c>
      <c r="D12303">
        <v>51.29</v>
      </c>
      <c r="E12303">
        <v>51.66</v>
      </c>
      <c r="F12303">
        <v>51.05</v>
      </c>
      <c r="M12303" s="15">
        <v>40418</v>
      </c>
      <c r="N12303" t="str">
        <f t="shared" si="422"/>
        <v>On</v>
      </c>
      <c r="O12303">
        <f t="shared" si="421"/>
        <v>4</v>
      </c>
    </row>
    <row r="12304" spans="1:15" x14ac:dyDescent="0.25">
      <c r="A12304" s="2">
        <v>36398</v>
      </c>
      <c r="B12304">
        <v>1500</v>
      </c>
      <c r="C12304">
        <v>63.23</v>
      </c>
      <c r="D12304">
        <v>63.23</v>
      </c>
      <c r="E12304">
        <v>63.23</v>
      </c>
      <c r="F12304">
        <v>63.23</v>
      </c>
      <c r="M12304" s="15">
        <v>41051</v>
      </c>
      <c r="N12304" t="str">
        <f t="shared" si="422"/>
        <v>On</v>
      </c>
      <c r="O12304">
        <f t="shared" si="421"/>
        <v>4</v>
      </c>
    </row>
    <row r="12305" spans="1:15" x14ac:dyDescent="0.25">
      <c r="A12305" s="2">
        <v>36398</v>
      </c>
      <c r="B12305">
        <v>1600</v>
      </c>
      <c r="C12305">
        <v>52.98</v>
      </c>
      <c r="D12305">
        <v>53.73</v>
      </c>
      <c r="E12305">
        <v>54.38</v>
      </c>
      <c r="F12305">
        <v>52.98</v>
      </c>
      <c r="M12305" s="15">
        <v>41661</v>
      </c>
      <c r="N12305" t="str">
        <f t="shared" si="422"/>
        <v>On</v>
      </c>
      <c r="O12305">
        <f t="shared" si="421"/>
        <v>4</v>
      </c>
    </row>
    <row r="12306" spans="1:15" x14ac:dyDescent="0.25">
      <c r="A12306" s="2">
        <v>36398</v>
      </c>
      <c r="B12306">
        <v>1700</v>
      </c>
      <c r="C12306">
        <v>31.84</v>
      </c>
      <c r="D12306">
        <v>34.43</v>
      </c>
      <c r="E12306">
        <v>36.65</v>
      </c>
      <c r="F12306">
        <v>31.85</v>
      </c>
      <c r="M12306" s="15">
        <v>41842</v>
      </c>
      <c r="N12306" t="str">
        <f t="shared" si="422"/>
        <v>On</v>
      </c>
      <c r="O12306">
        <f t="shared" si="421"/>
        <v>4</v>
      </c>
    </row>
    <row r="12307" spans="1:15" x14ac:dyDescent="0.25">
      <c r="A12307" s="2">
        <v>36398</v>
      </c>
      <c r="B12307">
        <v>1800</v>
      </c>
      <c r="C12307">
        <v>33.409999999999997</v>
      </c>
      <c r="D12307">
        <v>35.380000000000003</v>
      </c>
      <c r="E12307">
        <v>37.15</v>
      </c>
      <c r="F12307">
        <v>33.54</v>
      </c>
      <c r="M12307" s="15">
        <v>41122</v>
      </c>
      <c r="N12307" t="str">
        <f t="shared" si="422"/>
        <v>On</v>
      </c>
      <c r="O12307">
        <f t="shared" si="421"/>
        <v>4</v>
      </c>
    </row>
    <row r="12308" spans="1:15" x14ac:dyDescent="0.25">
      <c r="A12308" s="2">
        <v>36398</v>
      </c>
      <c r="B12308">
        <v>1900</v>
      </c>
      <c r="C12308">
        <v>25.43</v>
      </c>
      <c r="D12308">
        <v>35.35</v>
      </c>
      <c r="E12308">
        <v>45.57</v>
      </c>
      <c r="F12308">
        <v>25.66</v>
      </c>
      <c r="M12308" s="15">
        <v>40006</v>
      </c>
      <c r="N12308" t="str">
        <f t="shared" si="422"/>
        <v>On</v>
      </c>
      <c r="O12308">
        <f t="shared" si="421"/>
        <v>4</v>
      </c>
    </row>
    <row r="12309" spans="1:15" x14ac:dyDescent="0.25">
      <c r="A12309" s="2">
        <v>36398</v>
      </c>
      <c r="B12309">
        <v>2000</v>
      </c>
      <c r="C12309">
        <v>20.56</v>
      </c>
      <c r="D12309">
        <v>35.11</v>
      </c>
      <c r="E12309">
        <v>49.77</v>
      </c>
      <c r="F12309">
        <v>20.85</v>
      </c>
      <c r="M12309" s="15">
        <v>39014</v>
      </c>
      <c r="N12309" t="str">
        <f t="shared" si="422"/>
        <v>On</v>
      </c>
      <c r="O12309">
        <f t="shared" si="421"/>
        <v>4</v>
      </c>
    </row>
    <row r="12310" spans="1:15" x14ac:dyDescent="0.25">
      <c r="A12310" s="2">
        <v>36398</v>
      </c>
      <c r="B12310">
        <v>2100</v>
      </c>
      <c r="C12310">
        <v>22.78</v>
      </c>
      <c r="D12310">
        <v>36.19</v>
      </c>
      <c r="E12310">
        <v>49.6</v>
      </c>
      <c r="F12310">
        <v>23.03</v>
      </c>
      <c r="M12310" s="15">
        <v>38722</v>
      </c>
      <c r="N12310" t="str">
        <f t="shared" si="422"/>
        <v>On</v>
      </c>
      <c r="O12310">
        <f t="shared" si="421"/>
        <v>4</v>
      </c>
    </row>
    <row r="12311" spans="1:15" x14ac:dyDescent="0.25">
      <c r="A12311" s="2">
        <v>36398</v>
      </c>
      <c r="B12311">
        <v>2200</v>
      </c>
      <c r="C12311">
        <v>20.83</v>
      </c>
      <c r="D12311">
        <v>26.95</v>
      </c>
      <c r="E12311">
        <v>33.06</v>
      </c>
      <c r="F12311">
        <v>21.03</v>
      </c>
      <c r="M12311" s="15">
        <v>36612</v>
      </c>
      <c r="N12311" t="str">
        <f t="shared" si="422"/>
        <v>On</v>
      </c>
      <c r="O12311">
        <f t="shared" si="421"/>
        <v>4</v>
      </c>
    </row>
    <row r="12312" spans="1:15" x14ac:dyDescent="0.25">
      <c r="A12312" s="2">
        <v>36398</v>
      </c>
      <c r="B12312">
        <v>2300</v>
      </c>
      <c r="C12312">
        <v>20.98</v>
      </c>
      <c r="D12312">
        <v>20.98</v>
      </c>
      <c r="E12312">
        <v>20.98</v>
      </c>
      <c r="F12312">
        <v>20.98</v>
      </c>
      <c r="M12312" s="15">
        <v>33608</v>
      </c>
      <c r="N12312" t="str">
        <f t="shared" si="422"/>
        <v>On</v>
      </c>
      <c r="O12312">
        <f t="shared" si="421"/>
        <v>4</v>
      </c>
    </row>
    <row r="12313" spans="1:15" x14ac:dyDescent="0.25">
      <c r="A12313" s="2">
        <v>36398</v>
      </c>
      <c r="B12313">
        <v>2400</v>
      </c>
      <c r="C12313">
        <v>16.829999999999998</v>
      </c>
      <c r="D12313">
        <v>16.829999999999998</v>
      </c>
      <c r="E12313">
        <v>16.829999999999998</v>
      </c>
      <c r="F12313">
        <v>16.829999999999998</v>
      </c>
      <c r="M12313" s="15">
        <v>30888</v>
      </c>
      <c r="N12313" t="str">
        <f t="shared" si="422"/>
        <v>Off</v>
      </c>
      <c r="O12313">
        <f t="shared" si="421"/>
        <v>4</v>
      </c>
    </row>
    <row r="12314" spans="1:15" x14ac:dyDescent="0.25">
      <c r="A12314" s="2">
        <v>36399</v>
      </c>
      <c r="B12314">
        <v>100</v>
      </c>
      <c r="C12314">
        <v>16.62</v>
      </c>
      <c r="D12314">
        <v>16.62</v>
      </c>
      <c r="E12314">
        <v>16.62</v>
      </c>
      <c r="F12314">
        <v>16.62</v>
      </c>
      <c r="M12314" s="15">
        <v>28266</v>
      </c>
      <c r="N12314" t="str">
        <f t="shared" si="422"/>
        <v>Off</v>
      </c>
      <c r="O12314">
        <f t="shared" si="421"/>
        <v>5</v>
      </c>
    </row>
    <row r="12315" spans="1:15" x14ac:dyDescent="0.25">
      <c r="A12315" s="2">
        <v>36399</v>
      </c>
      <c r="B12315">
        <v>200</v>
      </c>
      <c r="C12315">
        <v>13.48</v>
      </c>
      <c r="D12315">
        <v>13.48</v>
      </c>
      <c r="E12315">
        <v>13.48</v>
      </c>
      <c r="F12315">
        <v>13.48</v>
      </c>
      <c r="M12315" s="15">
        <v>26687</v>
      </c>
      <c r="N12315" t="str">
        <f t="shared" si="422"/>
        <v>Off</v>
      </c>
      <c r="O12315">
        <f t="shared" si="421"/>
        <v>5</v>
      </c>
    </row>
    <row r="12316" spans="1:15" x14ac:dyDescent="0.25">
      <c r="A12316" s="2">
        <v>36399</v>
      </c>
      <c r="B12316">
        <v>300</v>
      </c>
      <c r="C12316">
        <v>11.88</v>
      </c>
      <c r="D12316">
        <v>11.88</v>
      </c>
      <c r="E12316">
        <v>11.88</v>
      </c>
      <c r="F12316">
        <v>11.88</v>
      </c>
      <c r="M12316" s="15">
        <v>25574</v>
      </c>
      <c r="N12316" t="str">
        <f t="shared" si="422"/>
        <v>Off</v>
      </c>
      <c r="O12316">
        <f t="shared" si="421"/>
        <v>5</v>
      </c>
    </row>
    <row r="12317" spans="1:15" x14ac:dyDescent="0.25">
      <c r="A12317" s="2">
        <v>36399</v>
      </c>
      <c r="B12317">
        <v>400</v>
      </c>
      <c r="C12317">
        <v>12.65</v>
      </c>
      <c r="D12317">
        <v>12.65</v>
      </c>
      <c r="E12317">
        <v>12.65</v>
      </c>
      <c r="F12317">
        <v>12.65</v>
      </c>
      <c r="M12317" s="15">
        <v>25055</v>
      </c>
      <c r="N12317" t="str">
        <f t="shared" si="422"/>
        <v>Off</v>
      </c>
      <c r="O12317">
        <f t="shared" si="421"/>
        <v>5</v>
      </c>
    </row>
    <row r="12318" spans="1:15" x14ac:dyDescent="0.25">
      <c r="A12318" s="2">
        <v>36399</v>
      </c>
      <c r="B12318">
        <v>500</v>
      </c>
      <c r="C12318">
        <v>12.8</v>
      </c>
      <c r="D12318">
        <v>12.8</v>
      </c>
      <c r="E12318">
        <v>12.8</v>
      </c>
      <c r="F12318">
        <v>12.8</v>
      </c>
      <c r="M12318" s="15">
        <v>25161</v>
      </c>
      <c r="N12318" t="str">
        <f t="shared" si="422"/>
        <v>Off</v>
      </c>
      <c r="O12318">
        <f t="shared" si="421"/>
        <v>5</v>
      </c>
    </row>
    <row r="12319" spans="1:15" x14ac:dyDescent="0.25">
      <c r="A12319" s="2">
        <v>36399</v>
      </c>
      <c r="B12319">
        <v>600</v>
      </c>
      <c r="C12319">
        <v>16.059999999999999</v>
      </c>
      <c r="D12319">
        <v>16.059999999999999</v>
      </c>
      <c r="E12319">
        <v>16.059999999999999</v>
      </c>
      <c r="F12319">
        <v>16.059999999999999</v>
      </c>
      <c r="M12319" s="15">
        <v>26664</v>
      </c>
      <c r="N12319" t="str">
        <f t="shared" si="422"/>
        <v>Off</v>
      </c>
      <c r="O12319">
        <f t="shared" si="421"/>
        <v>5</v>
      </c>
    </row>
    <row r="12320" spans="1:15" x14ac:dyDescent="0.25">
      <c r="A12320" s="2">
        <v>36399</v>
      </c>
      <c r="B12320">
        <v>700</v>
      </c>
      <c r="C12320">
        <v>20.8</v>
      </c>
      <c r="D12320">
        <v>20.8</v>
      </c>
      <c r="E12320">
        <v>20.8</v>
      </c>
      <c r="F12320">
        <v>20.8</v>
      </c>
      <c r="M12320" s="15">
        <v>29222</v>
      </c>
      <c r="N12320" t="str">
        <f t="shared" si="422"/>
        <v>Off</v>
      </c>
      <c r="O12320">
        <f t="shared" si="421"/>
        <v>5</v>
      </c>
    </row>
    <row r="12321" spans="1:15" x14ac:dyDescent="0.25">
      <c r="A12321" s="2">
        <v>36399</v>
      </c>
      <c r="B12321">
        <v>800</v>
      </c>
      <c r="C12321">
        <v>29.82</v>
      </c>
      <c r="D12321">
        <v>29.82</v>
      </c>
      <c r="E12321">
        <v>29.82</v>
      </c>
      <c r="F12321">
        <v>29.82</v>
      </c>
      <c r="M12321" s="15">
        <v>31520</v>
      </c>
      <c r="N12321" t="str">
        <f t="shared" si="422"/>
        <v>On</v>
      </c>
      <c r="O12321">
        <f t="shared" si="421"/>
        <v>5</v>
      </c>
    </row>
    <row r="12322" spans="1:15" x14ac:dyDescent="0.25">
      <c r="A12322" s="2">
        <v>36399</v>
      </c>
      <c r="B12322">
        <v>900</v>
      </c>
      <c r="C12322">
        <v>21.47</v>
      </c>
      <c r="D12322">
        <v>21.47</v>
      </c>
      <c r="E12322">
        <v>21.47</v>
      </c>
      <c r="F12322">
        <v>21.47</v>
      </c>
      <c r="M12322" s="15">
        <v>34087</v>
      </c>
      <c r="N12322" t="str">
        <f t="shared" si="422"/>
        <v>On</v>
      </c>
      <c r="O12322">
        <f t="shared" si="421"/>
        <v>5</v>
      </c>
    </row>
    <row r="12323" spans="1:15" x14ac:dyDescent="0.25">
      <c r="A12323" s="2">
        <v>36399</v>
      </c>
      <c r="B12323">
        <v>1000</v>
      </c>
      <c r="C12323">
        <v>25.27</v>
      </c>
      <c r="D12323">
        <v>25.27</v>
      </c>
      <c r="E12323">
        <v>25.27</v>
      </c>
      <c r="F12323">
        <v>25.27</v>
      </c>
      <c r="M12323" s="15">
        <v>35562</v>
      </c>
      <c r="N12323" t="str">
        <f t="shared" si="422"/>
        <v>On</v>
      </c>
      <c r="O12323">
        <f t="shared" ref="O12323:O12386" si="423">+WEEKDAY(A12323,2)</f>
        <v>5</v>
      </c>
    </row>
    <row r="12324" spans="1:15" x14ac:dyDescent="0.25">
      <c r="A12324" s="2">
        <v>36399</v>
      </c>
      <c r="B12324">
        <v>1100</v>
      </c>
      <c r="C12324">
        <v>32.81</v>
      </c>
      <c r="D12324">
        <v>32.81</v>
      </c>
      <c r="E12324">
        <v>32.81</v>
      </c>
      <c r="F12324">
        <v>32.81</v>
      </c>
      <c r="M12324" s="15">
        <v>36977</v>
      </c>
      <c r="N12324" t="str">
        <f t="shared" si="422"/>
        <v>On</v>
      </c>
      <c r="O12324">
        <f t="shared" si="423"/>
        <v>5</v>
      </c>
    </row>
    <row r="12325" spans="1:15" x14ac:dyDescent="0.25">
      <c r="A12325" s="2">
        <v>36399</v>
      </c>
      <c r="B12325">
        <v>1200</v>
      </c>
      <c r="C12325">
        <v>33.409999999999997</v>
      </c>
      <c r="D12325">
        <v>33.65</v>
      </c>
      <c r="E12325">
        <v>34.03</v>
      </c>
      <c r="F12325">
        <v>33.409999999999997</v>
      </c>
      <c r="M12325" s="15">
        <v>38386</v>
      </c>
      <c r="N12325" t="str">
        <f t="shared" si="422"/>
        <v>On</v>
      </c>
      <c r="O12325">
        <f t="shared" si="423"/>
        <v>5</v>
      </c>
    </row>
    <row r="12326" spans="1:15" x14ac:dyDescent="0.25">
      <c r="A12326" s="2">
        <v>36399</v>
      </c>
      <c r="B12326">
        <v>1300</v>
      </c>
      <c r="C12326">
        <v>33.5</v>
      </c>
      <c r="D12326">
        <v>34.43</v>
      </c>
      <c r="E12326">
        <v>35.92</v>
      </c>
      <c r="F12326">
        <v>33.5</v>
      </c>
      <c r="M12326" s="15">
        <v>39193</v>
      </c>
      <c r="N12326" t="str">
        <f t="shared" si="422"/>
        <v>On</v>
      </c>
      <c r="O12326">
        <f t="shared" si="423"/>
        <v>5</v>
      </c>
    </row>
    <row r="12327" spans="1:15" x14ac:dyDescent="0.25">
      <c r="A12327" s="2">
        <v>36399</v>
      </c>
      <c r="B12327">
        <v>1400</v>
      </c>
      <c r="C12327">
        <v>41.32</v>
      </c>
      <c r="D12327">
        <v>41.96</v>
      </c>
      <c r="E12327">
        <v>42.97</v>
      </c>
      <c r="F12327">
        <v>41.32</v>
      </c>
      <c r="M12327" s="15">
        <v>40127</v>
      </c>
      <c r="N12327" t="str">
        <f t="shared" si="422"/>
        <v>On</v>
      </c>
      <c r="O12327">
        <f t="shared" si="423"/>
        <v>5</v>
      </c>
    </row>
    <row r="12328" spans="1:15" x14ac:dyDescent="0.25">
      <c r="A12328" s="2">
        <v>36399</v>
      </c>
      <c r="B12328">
        <v>1500</v>
      </c>
      <c r="C12328">
        <v>46</v>
      </c>
      <c r="D12328">
        <v>46.46</v>
      </c>
      <c r="E12328">
        <v>47.19</v>
      </c>
      <c r="F12328">
        <v>46</v>
      </c>
      <c r="M12328" s="15">
        <v>40738</v>
      </c>
      <c r="N12328" t="str">
        <f t="shared" si="422"/>
        <v>On</v>
      </c>
      <c r="O12328">
        <f t="shared" si="423"/>
        <v>5</v>
      </c>
    </row>
    <row r="12329" spans="1:15" x14ac:dyDescent="0.25">
      <c r="A12329" s="2">
        <v>36399</v>
      </c>
      <c r="B12329">
        <v>1600</v>
      </c>
      <c r="C12329">
        <v>43.18</v>
      </c>
      <c r="D12329">
        <v>43.75</v>
      </c>
      <c r="E12329">
        <v>44.65</v>
      </c>
      <c r="F12329">
        <v>43.18</v>
      </c>
      <c r="M12329" s="15">
        <v>40964</v>
      </c>
      <c r="N12329" t="str">
        <f t="shared" si="422"/>
        <v>On</v>
      </c>
      <c r="O12329">
        <f t="shared" si="423"/>
        <v>5</v>
      </c>
    </row>
    <row r="12330" spans="1:15" x14ac:dyDescent="0.25">
      <c r="A12330" s="2">
        <v>36399</v>
      </c>
      <c r="B12330">
        <v>1700</v>
      </c>
      <c r="C12330">
        <v>43.51</v>
      </c>
      <c r="D12330">
        <v>44.06</v>
      </c>
      <c r="E12330">
        <v>44.94</v>
      </c>
      <c r="F12330">
        <v>43.51</v>
      </c>
      <c r="M12330" s="15">
        <v>40911</v>
      </c>
      <c r="N12330" t="str">
        <f t="shared" si="422"/>
        <v>On</v>
      </c>
      <c r="O12330">
        <f t="shared" si="423"/>
        <v>5</v>
      </c>
    </row>
    <row r="12331" spans="1:15" x14ac:dyDescent="0.25">
      <c r="A12331" s="2">
        <v>36399</v>
      </c>
      <c r="B12331">
        <v>1800</v>
      </c>
      <c r="C12331">
        <v>38.17</v>
      </c>
      <c r="D12331">
        <v>38.93</v>
      </c>
      <c r="E12331">
        <v>40.130000000000003</v>
      </c>
      <c r="F12331">
        <v>38.17</v>
      </c>
      <c r="M12331" s="15">
        <v>40211</v>
      </c>
      <c r="N12331" t="str">
        <f t="shared" si="422"/>
        <v>On</v>
      </c>
      <c r="O12331">
        <f t="shared" si="423"/>
        <v>5</v>
      </c>
    </row>
    <row r="12332" spans="1:15" x14ac:dyDescent="0.25">
      <c r="A12332" s="2">
        <v>36399</v>
      </c>
      <c r="B12332">
        <v>1900</v>
      </c>
      <c r="C12332">
        <v>27.73</v>
      </c>
      <c r="D12332">
        <v>29.09</v>
      </c>
      <c r="E12332">
        <v>31.27</v>
      </c>
      <c r="F12332">
        <v>27.73</v>
      </c>
      <c r="M12332" s="15">
        <v>38735</v>
      </c>
      <c r="N12332" t="str">
        <f t="shared" si="422"/>
        <v>On</v>
      </c>
      <c r="O12332">
        <f t="shared" si="423"/>
        <v>5</v>
      </c>
    </row>
    <row r="12333" spans="1:15" x14ac:dyDescent="0.25">
      <c r="A12333" s="2">
        <v>36399</v>
      </c>
      <c r="B12333">
        <v>2000</v>
      </c>
      <c r="C12333">
        <v>27.08</v>
      </c>
      <c r="D12333">
        <v>28.44</v>
      </c>
      <c r="E12333">
        <v>30.6</v>
      </c>
      <c r="F12333">
        <v>27.08</v>
      </c>
      <c r="M12333" s="15">
        <v>37424</v>
      </c>
      <c r="N12333" t="str">
        <f t="shared" si="422"/>
        <v>On</v>
      </c>
      <c r="O12333">
        <f t="shared" si="423"/>
        <v>5</v>
      </c>
    </row>
    <row r="12334" spans="1:15" x14ac:dyDescent="0.25">
      <c r="A12334" s="2">
        <v>36399</v>
      </c>
      <c r="B12334">
        <v>2100</v>
      </c>
      <c r="C12334">
        <v>41.17</v>
      </c>
      <c r="D12334">
        <v>43.86</v>
      </c>
      <c r="E12334">
        <v>47.57</v>
      </c>
      <c r="F12334">
        <v>41.17</v>
      </c>
      <c r="M12334" s="15">
        <v>37457</v>
      </c>
      <c r="N12334" t="str">
        <f t="shared" si="422"/>
        <v>On</v>
      </c>
      <c r="O12334">
        <f t="shared" si="423"/>
        <v>5</v>
      </c>
    </row>
    <row r="12335" spans="1:15" x14ac:dyDescent="0.25">
      <c r="A12335" s="2">
        <v>36399</v>
      </c>
      <c r="B12335">
        <v>2200</v>
      </c>
      <c r="C12335">
        <v>35.06</v>
      </c>
      <c r="D12335">
        <v>35.58</v>
      </c>
      <c r="E12335">
        <v>36.42</v>
      </c>
      <c r="F12335">
        <v>35.06</v>
      </c>
      <c r="M12335" s="15">
        <v>35999</v>
      </c>
      <c r="N12335" t="str">
        <f t="shared" si="422"/>
        <v>On</v>
      </c>
      <c r="O12335">
        <f t="shared" si="423"/>
        <v>5</v>
      </c>
    </row>
    <row r="12336" spans="1:15" x14ac:dyDescent="0.25">
      <c r="A12336" s="2">
        <v>36399</v>
      </c>
      <c r="B12336">
        <v>2300</v>
      </c>
      <c r="C12336">
        <v>21.88</v>
      </c>
      <c r="D12336">
        <v>21.88</v>
      </c>
      <c r="E12336">
        <v>21.88</v>
      </c>
      <c r="F12336">
        <v>21.88</v>
      </c>
      <c r="M12336" s="15">
        <v>33448</v>
      </c>
      <c r="N12336" t="str">
        <f t="shared" si="422"/>
        <v>On</v>
      </c>
      <c r="O12336">
        <f t="shared" si="423"/>
        <v>5</v>
      </c>
    </row>
    <row r="12337" spans="1:15" x14ac:dyDescent="0.25">
      <c r="A12337" s="2">
        <v>36399</v>
      </c>
      <c r="B12337">
        <v>2400</v>
      </c>
      <c r="C12337">
        <v>17.45</v>
      </c>
      <c r="D12337">
        <v>17.45</v>
      </c>
      <c r="E12337">
        <v>17.45</v>
      </c>
      <c r="F12337">
        <v>17.45</v>
      </c>
      <c r="M12337" s="15">
        <v>30792</v>
      </c>
      <c r="N12337" t="str">
        <f t="shared" si="422"/>
        <v>Off</v>
      </c>
      <c r="O12337">
        <f t="shared" si="423"/>
        <v>5</v>
      </c>
    </row>
    <row r="12338" spans="1:15" x14ac:dyDescent="0.25">
      <c r="A12338" s="2">
        <v>36400</v>
      </c>
      <c r="B12338">
        <v>100</v>
      </c>
      <c r="C12338">
        <v>16.62</v>
      </c>
      <c r="D12338">
        <v>16.62</v>
      </c>
      <c r="E12338">
        <v>16.62</v>
      </c>
      <c r="F12338">
        <v>16.62</v>
      </c>
      <c r="M12338" s="15">
        <v>28028</v>
      </c>
      <c r="N12338" t="str">
        <f t="shared" si="422"/>
        <v>Off</v>
      </c>
      <c r="O12338">
        <f t="shared" si="423"/>
        <v>6</v>
      </c>
    </row>
    <row r="12339" spans="1:15" x14ac:dyDescent="0.25">
      <c r="A12339" s="2">
        <v>36400</v>
      </c>
      <c r="B12339">
        <v>200</v>
      </c>
      <c r="C12339">
        <v>14.11</v>
      </c>
      <c r="D12339">
        <v>14.11</v>
      </c>
      <c r="E12339">
        <v>14.11</v>
      </c>
      <c r="F12339">
        <v>14.11</v>
      </c>
      <c r="M12339" s="15">
        <v>26372</v>
      </c>
      <c r="N12339" t="str">
        <f t="shared" si="422"/>
        <v>Off</v>
      </c>
      <c r="O12339">
        <f t="shared" si="423"/>
        <v>6</v>
      </c>
    </row>
    <row r="12340" spans="1:15" x14ac:dyDescent="0.25">
      <c r="A12340" s="2">
        <v>36400</v>
      </c>
      <c r="B12340">
        <v>300</v>
      </c>
      <c r="C12340">
        <v>12.83</v>
      </c>
      <c r="D12340">
        <v>12.83</v>
      </c>
      <c r="E12340">
        <v>12.83</v>
      </c>
      <c r="F12340">
        <v>12.83</v>
      </c>
      <c r="M12340" s="15">
        <v>25143</v>
      </c>
      <c r="N12340" t="str">
        <f t="shared" si="422"/>
        <v>Off</v>
      </c>
      <c r="O12340">
        <f t="shared" si="423"/>
        <v>6</v>
      </c>
    </row>
    <row r="12341" spans="1:15" x14ac:dyDescent="0.25">
      <c r="A12341" s="2">
        <v>36400</v>
      </c>
      <c r="B12341">
        <v>400</v>
      </c>
      <c r="C12341">
        <v>12.1</v>
      </c>
      <c r="D12341">
        <v>12.1</v>
      </c>
      <c r="E12341">
        <v>12.1</v>
      </c>
      <c r="F12341">
        <v>12.1</v>
      </c>
      <c r="M12341" s="15">
        <v>24193</v>
      </c>
      <c r="N12341" t="str">
        <f t="shared" si="422"/>
        <v>Off</v>
      </c>
      <c r="O12341">
        <f t="shared" si="423"/>
        <v>6</v>
      </c>
    </row>
    <row r="12342" spans="1:15" x14ac:dyDescent="0.25">
      <c r="A12342" s="2">
        <v>36400</v>
      </c>
      <c r="B12342">
        <v>500</v>
      </c>
      <c r="C12342">
        <v>12.8</v>
      </c>
      <c r="D12342">
        <v>12.8</v>
      </c>
      <c r="E12342">
        <v>12.8</v>
      </c>
      <c r="F12342">
        <v>12.8</v>
      </c>
      <c r="M12342" s="15">
        <v>23844</v>
      </c>
      <c r="N12342" t="str">
        <f t="shared" si="422"/>
        <v>Off</v>
      </c>
      <c r="O12342">
        <f t="shared" si="423"/>
        <v>6</v>
      </c>
    </row>
    <row r="12343" spans="1:15" x14ac:dyDescent="0.25">
      <c r="A12343" s="2">
        <v>36400</v>
      </c>
      <c r="B12343">
        <v>600</v>
      </c>
      <c r="C12343">
        <v>13.23</v>
      </c>
      <c r="D12343">
        <v>13.23</v>
      </c>
      <c r="E12343">
        <v>13.23</v>
      </c>
      <c r="F12343">
        <v>13.23</v>
      </c>
      <c r="M12343" s="15">
        <v>24205</v>
      </c>
      <c r="N12343" t="str">
        <f t="shared" si="422"/>
        <v>Off</v>
      </c>
      <c r="O12343">
        <f t="shared" si="423"/>
        <v>6</v>
      </c>
    </row>
    <row r="12344" spans="1:15" x14ac:dyDescent="0.25">
      <c r="A12344" s="2">
        <v>36400</v>
      </c>
      <c r="B12344">
        <v>700</v>
      </c>
      <c r="C12344">
        <v>13.08</v>
      </c>
      <c r="D12344">
        <v>13.08</v>
      </c>
      <c r="E12344">
        <v>13.08</v>
      </c>
      <c r="F12344">
        <v>13.08</v>
      </c>
      <c r="M12344" s="15">
        <v>24998</v>
      </c>
      <c r="N12344" t="str">
        <f t="shared" si="422"/>
        <v>Off</v>
      </c>
      <c r="O12344">
        <f t="shared" si="423"/>
        <v>6</v>
      </c>
    </row>
    <row r="12345" spans="1:15" x14ac:dyDescent="0.25">
      <c r="A12345" s="2">
        <v>36400</v>
      </c>
      <c r="B12345">
        <v>800</v>
      </c>
      <c r="C12345">
        <v>13.56</v>
      </c>
      <c r="D12345">
        <v>13.56</v>
      </c>
      <c r="E12345">
        <v>13.56</v>
      </c>
      <c r="F12345">
        <v>13.56</v>
      </c>
      <c r="M12345" s="15">
        <v>26270</v>
      </c>
      <c r="N12345" t="str">
        <f t="shared" si="422"/>
        <v>On</v>
      </c>
      <c r="O12345">
        <f t="shared" si="423"/>
        <v>6</v>
      </c>
    </row>
    <row r="12346" spans="1:15" x14ac:dyDescent="0.25">
      <c r="A12346" s="2">
        <v>36400</v>
      </c>
      <c r="B12346">
        <v>900</v>
      </c>
      <c r="C12346">
        <v>19.5</v>
      </c>
      <c r="D12346">
        <v>19.5</v>
      </c>
      <c r="E12346">
        <v>19.5</v>
      </c>
      <c r="F12346">
        <v>19.5</v>
      </c>
      <c r="M12346" s="15">
        <v>29016</v>
      </c>
      <c r="N12346" t="str">
        <f t="shared" si="422"/>
        <v>On</v>
      </c>
      <c r="O12346">
        <f t="shared" si="423"/>
        <v>6</v>
      </c>
    </row>
    <row r="12347" spans="1:15" x14ac:dyDescent="0.25">
      <c r="A12347" s="2">
        <v>36400</v>
      </c>
      <c r="B12347">
        <v>1000</v>
      </c>
      <c r="C12347">
        <v>24.42</v>
      </c>
      <c r="D12347">
        <v>24.42</v>
      </c>
      <c r="E12347">
        <v>24.42</v>
      </c>
      <c r="F12347">
        <v>24.42</v>
      </c>
      <c r="M12347" s="15">
        <v>31681</v>
      </c>
      <c r="N12347" t="str">
        <f t="shared" si="422"/>
        <v>On</v>
      </c>
      <c r="O12347">
        <f t="shared" si="423"/>
        <v>6</v>
      </c>
    </row>
    <row r="12348" spans="1:15" x14ac:dyDescent="0.25">
      <c r="A12348" s="2">
        <v>36400</v>
      </c>
      <c r="B12348">
        <v>1100</v>
      </c>
      <c r="C12348">
        <v>33.229999999999997</v>
      </c>
      <c r="D12348">
        <v>33.229999999999997</v>
      </c>
      <c r="E12348">
        <v>33.229999999999997</v>
      </c>
      <c r="F12348">
        <v>33.229999999999997</v>
      </c>
      <c r="M12348" s="15">
        <v>34220</v>
      </c>
      <c r="N12348" t="str">
        <f t="shared" si="422"/>
        <v>On</v>
      </c>
      <c r="O12348">
        <f t="shared" si="423"/>
        <v>6</v>
      </c>
    </row>
    <row r="12349" spans="1:15" x14ac:dyDescent="0.25">
      <c r="A12349" s="2">
        <v>36400</v>
      </c>
      <c r="B12349">
        <v>1200</v>
      </c>
      <c r="C12349">
        <v>34.5</v>
      </c>
      <c r="D12349">
        <v>34.5</v>
      </c>
      <c r="E12349">
        <v>34.5</v>
      </c>
      <c r="F12349">
        <v>34.5</v>
      </c>
      <c r="M12349" s="15">
        <v>35853</v>
      </c>
      <c r="N12349" t="str">
        <f t="shared" si="422"/>
        <v>On</v>
      </c>
      <c r="O12349">
        <f t="shared" si="423"/>
        <v>6</v>
      </c>
    </row>
    <row r="12350" spans="1:15" x14ac:dyDescent="0.25">
      <c r="A12350" s="2">
        <v>36400</v>
      </c>
      <c r="B12350">
        <v>1300</v>
      </c>
      <c r="C12350">
        <v>36.54</v>
      </c>
      <c r="D12350">
        <v>36.54</v>
      </c>
      <c r="E12350">
        <v>36.54</v>
      </c>
      <c r="F12350">
        <v>36.54</v>
      </c>
      <c r="M12350" s="15">
        <v>36852</v>
      </c>
      <c r="N12350" t="str">
        <f t="shared" si="422"/>
        <v>On</v>
      </c>
      <c r="O12350">
        <f t="shared" si="423"/>
        <v>6</v>
      </c>
    </row>
    <row r="12351" spans="1:15" x14ac:dyDescent="0.25">
      <c r="A12351" s="2">
        <v>36400</v>
      </c>
      <c r="B12351">
        <v>1400</v>
      </c>
      <c r="C12351">
        <v>45.59</v>
      </c>
      <c r="D12351">
        <v>45.59</v>
      </c>
      <c r="E12351">
        <v>45.59</v>
      </c>
      <c r="F12351">
        <v>45.59</v>
      </c>
      <c r="M12351" s="15">
        <v>37659</v>
      </c>
      <c r="N12351" t="str">
        <f t="shared" si="422"/>
        <v>On</v>
      </c>
      <c r="O12351">
        <f t="shared" si="423"/>
        <v>6</v>
      </c>
    </row>
    <row r="12352" spans="1:15" x14ac:dyDescent="0.25">
      <c r="A12352" s="2">
        <v>36400</v>
      </c>
      <c r="B12352">
        <v>1500</v>
      </c>
      <c r="C12352">
        <v>48.28</v>
      </c>
      <c r="D12352">
        <v>52.73</v>
      </c>
      <c r="E12352">
        <v>57.65</v>
      </c>
      <c r="F12352">
        <v>48.28</v>
      </c>
      <c r="M12352" s="15">
        <v>38244</v>
      </c>
      <c r="N12352" t="str">
        <f t="shared" si="422"/>
        <v>On</v>
      </c>
      <c r="O12352">
        <f t="shared" si="423"/>
        <v>6</v>
      </c>
    </row>
    <row r="12353" spans="1:15" x14ac:dyDescent="0.25">
      <c r="A12353" s="2">
        <v>36400</v>
      </c>
      <c r="B12353">
        <v>1600</v>
      </c>
      <c r="C12353">
        <v>52.35</v>
      </c>
      <c r="D12353">
        <v>55.03</v>
      </c>
      <c r="E12353">
        <v>58</v>
      </c>
      <c r="F12353">
        <v>52.35</v>
      </c>
      <c r="M12353" s="15">
        <v>38682</v>
      </c>
      <c r="N12353" t="str">
        <f t="shared" si="422"/>
        <v>On</v>
      </c>
      <c r="O12353">
        <f t="shared" si="423"/>
        <v>6</v>
      </c>
    </row>
    <row r="12354" spans="1:15" x14ac:dyDescent="0.25">
      <c r="A12354" s="2">
        <v>36400</v>
      </c>
      <c r="B12354">
        <v>1700</v>
      </c>
      <c r="C12354">
        <v>68.83</v>
      </c>
      <c r="D12354">
        <v>68.83</v>
      </c>
      <c r="E12354">
        <v>68.83</v>
      </c>
      <c r="F12354">
        <v>68.83</v>
      </c>
      <c r="M12354" s="15">
        <v>39114</v>
      </c>
      <c r="N12354" t="str">
        <f t="shared" si="422"/>
        <v>On</v>
      </c>
      <c r="O12354">
        <f t="shared" si="423"/>
        <v>6</v>
      </c>
    </row>
    <row r="12355" spans="1:15" x14ac:dyDescent="0.25">
      <c r="A12355" s="2">
        <v>36400</v>
      </c>
      <c r="B12355">
        <v>1800</v>
      </c>
      <c r="C12355">
        <v>69.319999999999993</v>
      </c>
      <c r="D12355">
        <v>69.319999999999993</v>
      </c>
      <c r="E12355">
        <v>69.319999999999993</v>
      </c>
      <c r="F12355">
        <v>69.319999999999993</v>
      </c>
      <c r="M12355" s="15">
        <v>38980</v>
      </c>
      <c r="N12355" t="str">
        <f t="shared" si="422"/>
        <v>On</v>
      </c>
      <c r="O12355">
        <f t="shared" si="423"/>
        <v>6</v>
      </c>
    </row>
    <row r="12356" spans="1:15" x14ac:dyDescent="0.25">
      <c r="A12356" s="2">
        <v>36400</v>
      </c>
      <c r="B12356">
        <v>1900</v>
      </c>
      <c r="C12356">
        <v>39.369999999999997</v>
      </c>
      <c r="D12356">
        <v>48.52</v>
      </c>
      <c r="E12356">
        <v>58.66</v>
      </c>
      <c r="F12356">
        <v>39.369999999999997</v>
      </c>
      <c r="M12356" s="15">
        <v>37967</v>
      </c>
      <c r="N12356" t="str">
        <f t="shared" si="422"/>
        <v>On</v>
      </c>
      <c r="O12356">
        <f t="shared" si="423"/>
        <v>6</v>
      </c>
    </row>
    <row r="12357" spans="1:15" x14ac:dyDescent="0.25">
      <c r="A12357" s="2">
        <v>36400</v>
      </c>
      <c r="B12357">
        <v>2000</v>
      </c>
      <c r="C12357">
        <v>31.8</v>
      </c>
      <c r="D12357">
        <v>44.23</v>
      </c>
      <c r="E12357">
        <v>58</v>
      </c>
      <c r="F12357">
        <v>31.8</v>
      </c>
      <c r="M12357" s="15">
        <v>36816</v>
      </c>
      <c r="N12357" t="str">
        <f t="shared" si="422"/>
        <v>On</v>
      </c>
      <c r="O12357">
        <f t="shared" si="423"/>
        <v>6</v>
      </c>
    </row>
    <row r="12358" spans="1:15" x14ac:dyDescent="0.25">
      <c r="A12358" s="2">
        <v>36400</v>
      </c>
      <c r="B12358">
        <v>2100</v>
      </c>
      <c r="C12358">
        <v>53.75</v>
      </c>
      <c r="D12358">
        <v>56.71</v>
      </c>
      <c r="E12358">
        <v>59.98</v>
      </c>
      <c r="F12358">
        <v>53.75</v>
      </c>
      <c r="M12358" s="15">
        <v>37147</v>
      </c>
      <c r="N12358" t="str">
        <f t="shared" si="422"/>
        <v>On</v>
      </c>
      <c r="O12358">
        <f t="shared" si="423"/>
        <v>6</v>
      </c>
    </row>
    <row r="12359" spans="1:15" x14ac:dyDescent="0.25">
      <c r="A12359" s="2">
        <v>36400</v>
      </c>
      <c r="B12359">
        <v>2200</v>
      </c>
      <c r="C12359">
        <v>34.75</v>
      </c>
      <c r="D12359">
        <v>45.78</v>
      </c>
      <c r="E12359">
        <v>58</v>
      </c>
      <c r="F12359">
        <v>34.75</v>
      </c>
      <c r="M12359" s="15">
        <v>35825</v>
      </c>
      <c r="N12359" t="str">
        <f t="shared" si="422"/>
        <v>On</v>
      </c>
      <c r="O12359">
        <f t="shared" si="423"/>
        <v>6</v>
      </c>
    </row>
    <row r="12360" spans="1:15" x14ac:dyDescent="0.25">
      <c r="A12360" s="2">
        <v>36400</v>
      </c>
      <c r="B12360">
        <v>2300</v>
      </c>
      <c r="C12360">
        <v>29.12</v>
      </c>
      <c r="D12360">
        <v>29.12</v>
      </c>
      <c r="E12360">
        <v>29.12</v>
      </c>
      <c r="F12360">
        <v>29.12</v>
      </c>
      <c r="M12360" s="15">
        <v>33508</v>
      </c>
      <c r="N12360" t="str">
        <f t="shared" si="422"/>
        <v>On</v>
      </c>
      <c r="O12360">
        <f t="shared" si="423"/>
        <v>6</v>
      </c>
    </row>
    <row r="12361" spans="1:15" x14ac:dyDescent="0.25">
      <c r="A12361" s="2">
        <v>36400</v>
      </c>
      <c r="B12361">
        <v>2400</v>
      </c>
      <c r="C12361">
        <v>25.32</v>
      </c>
      <c r="D12361">
        <v>25.32</v>
      </c>
      <c r="E12361">
        <v>25.32</v>
      </c>
      <c r="F12361">
        <v>25.32</v>
      </c>
      <c r="M12361" s="15">
        <v>30840</v>
      </c>
      <c r="N12361" t="str">
        <f t="shared" si="422"/>
        <v>Off</v>
      </c>
      <c r="O12361">
        <f t="shared" si="423"/>
        <v>6</v>
      </c>
    </row>
    <row r="12362" spans="1:15" x14ac:dyDescent="0.25">
      <c r="A12362" s="2">
        <v>36401</v>
      </c>
      <c r="B12362">
        <v>100</v>
      </c>
      <c r="C12362">
        <v>18.100000000000001</v>
      </c>
      <c r="D12362">
        <v>18.100000000000001</v>
      </c>
      <c r="E12362">
        <v>18.100000000000001</v>
      </c>
      <c r="F12362">
        <v>18.100000000000001</v>
      </c>
      <c r="M12362" s="15">
        <v>28372</v>
      </c>
      <c r="N12362" t="str">
        <f t="shared" si="422"/>
        <v>Off</v>
      </c>
      <c r="O12362">
        <f t="shared" si="423"/>
        <v>7</v>
      </c>
    </row>
    <row r="12363" spans="1:15" x14ac:dyDescent="0.25">
      <c r="A12363" s="2">
        <v>36401</v>
      </c>
      <c r="B12363">
        <v>200</v>
      </c>
      <c r="C12363">
        <v>18.239999999999998</v>
      </c>
      <c r="D12363">
        <v>18.239999999999998</v>
      </c>
      <c r="E12363">
        <v>18.239999999999998</v>
      </c>
      <c r="F12363">
        <v>18.239999999999998</v>
      </c>
      <c r="M12363" s="15">
        <v>26654</v>
      </c>
      <c r="N12363" t="str">
        <f t="shared" ref="N12363:N12426" si="424">+IF(B12363&gt;700,IF(B12363&lt;2400,"On","Off"),"Off")</f>
        <v>Off</v>
      </c>
      <c r="O12363">
        <f t="shared" si="423"/>
        <v>7</v>
      </c>
    </row>
    <row r="12364" spans="1:15" x14ac:dyDescent="0.25">
      <c r="A12364" s="2">
        <v>36401</v>
      </c>
      <c r="B12364">
        <v>300</v>
      </c>
      <c r="C12364">
        <v>18</v>
      </c>
      <c r="D12364">
        <v>18</v>
      </c>
      <c r="E12364">
        <v>18</v>
      </c>
      <c r="F12364">
        <v>18</v>
      </c>
      <c r="M12364" s="15">
        <v>26251</v>
      </c>
      <c r="N12364" t="str">
        <f t="shared" si="424"/>
        <v>Off</v>
      </c>
      <c r="O12364">
        <f t="shared" si="423"/>
        <v>7</v>
      </c>
    </row>
    <row r="12365" spans="1:15" x14ac:dyDescent="0.25">
      <c r="A12365" s="2">
        <v>36401</v>
      </c>
      <c r="B12365">
        <v>400</v>
      </c>
      <c r="C12365">
        <v>16.09</v>
      </c>
      <c r="D12365">
        <v>16.09</v>
      </c>
      <c r="E12365">
        <v>16.09</v>
      </c>
      <c r="F12365">
        <v>16.09</v>
      </c>
      <c r="M12365" s="15">
        <v>26253</v>
      </c>
      <c r="N12365" t="str">
        <f t="shared" si="424"/>
        <v>Off</v>
      </c>
      <c r="O12365">
        <f t="shared" si="423"/>
        <v>7</v>
      </c>
    </row>
    <row r="12366" spans="1:15" x14ac:dyDescent="0.25">
      <c r="A12366" s="2">
        <v>36401</v>
      </c>
      <c r="B12366">
        <v>500</v>
      </c>
      <c r="C12366">
        <v>15.08</v>
      </c>
      <c r="D12366">
        <v>15.08</v>
      </c>
      <c r="E12366">
        <v>15.08</v>
      </c>
      <c r="F12366">
        <v>15.08</v>
      </c>
      <c r="M12366" s="15">
        <v>26253</v>
      </c>
      <c r="N12366" t="str">
        <f t="shared" si="424"/>
        <v>Off</v>
      </c>
      <c r="O12366">
        <f t="shared" si="423"/>
        <v>7</v>
      </c>
    </row>
    <row r="12367" spans="1:15" x14ac:dyDescent="0.25">
      <c r="A12367" s="2">
        <v>36401</v>
      </c>
      <c r="B12367">
        <v>600</v>
      </c>
      <c r="C12367">
        <v>14.44</v>
      </c>
      <c r="D12367">
        <v>14.44</v>
      </c>
      <c r="E12367">
        <v>14.44</v>
      </c>
      <c r="F12367">
        <v>14.44</v>
      </c>
      <c r="M12367" s="15">
        <v>25269</v>
      </c>
      <c r="N12367" t="str">
        <f t="shared" si="424"/>
        <v>Off</v>
      </c>
      <c r="O12367">
        <f t="shared" si="423"/>
        <v>7</v>
      </c>
    </row>
    <row r="12368" spans="1:15" x14ac:dyDescent="0.25">
      <c r="A12368" s="2">
        <v>36401</v>
      </c>
      <c r="B12368">
        <v>700</v>
      </c>
      <c r="C12368">
        <v>14.48</v>
      </c>
      <c r="D12368">
        <v>14.48</v>
      </c>
      <c r="E12368">
        <v>14.48</v>
      </c>
      <c r="F12368">
        <v>14.48</v>
      </c>
      <c r="M12368" s="15">
        <v>24473</v>
      </c>
      <c r="N12368" t="str">
        <f t="shared" si="424"/>
        <v>Off</v>
      </c>
      <c r="O12368">
        <f t="shared" si="423"/>
        <v>7</v>
      </c>
    </row>
    <row r="12369" spans="1:15" x14ac:dyDescent="0.25">
      <c r="A12369" s="2">
        <v>36401</v>
      </c>
      <c r="B12369">
        <v>800</v>
      </c>
      <c r="C12369">
        <v>14.32</v>
      </c>
      <c r="D12369">
        <v>14.32</v>
      </c>
      <c r="E12369">
        <v>14.32</v>
      </c>
      <c r="F12369">
        <v>14.32</v>
      </c>
      <c r="M12369" s="15">
        <v>25320</v>
      </c>
      <c r="N12369" t="str">
        <f t="shared" si="424"/>
        <v>On</v>
      </c>
      <c r="O12369">
        <f t="shared" si="423"/>
        <v>7</v>
      </c>
    </row>
    <row r="12370" spans="1:15" x14ac:dyDescent="0.25">
      <c r="A12370" s="2">
        <v>36401</v>
      </c>
      <c r="B12370">
        <v>900</v>
      </c>
      <c r="C12370">
        <v>24.58</v>
      </c>
      <c r="D12370">
        <v>24.58</v>
      </c>
      <c r="E12370">
        <v>24.58</v>
      </c>
      <c r="F12370">
        <v>24.58</v>
      </c>
      <c r="M12370" s="15">
        <v>27403</v>
      </c>
      <c r="N12370" t="str">
        <f t="shared" si="424"/>
        <v>On</v>
      </c>
      <c r="O12370">
        <f t="shared" si="423"/>
        <v>7</v>
      </c>
    </row>
    <row r="12371" spans="1:15" x14ac:dyDescent="0.25">
      <c r="A12371" s="2">
        <v>36401</v>
      </c>
      <c r="B12371">
        <v>1000</v>
      </c>
      <c r="C12371">
        <v>25.25</v>
      </c>
      <c r="D12371">
        <v>25.2</v>
      </c>
      <c r="E12371">
        <v>25.21</v>
      </c>
      <c r="F12371">
        <v>25.36</v>
      </c>
      <c r="M12371" s="15">
        <v>30612</v>
      </c>
      <c r="N12371" t="str">
        <f t="shared" si="424"/>
        <v>On</v>
      </c>
      <c r="O12371">
        <f t="shared" si="423"/>
        <v>7</v>
      </c>
    </row>
    <row r="12372" spans="1:15" x14ac:dyDescent="0.25">
      <c r="A12372" s="2">
        <v>36401</v>
      </c>
      <c r="B12372">
        <v>1100</v>
      </c>
      <c r="C12372">
        <v>37.53</v>
      </c>
      <c r="D12372">
        <v>37.479999999999997</v>
      </c>
      <c r="E12372">
        <v>37.49</v>
      </c>
      <c r="F12372">
        <v>37.659999999999997</v>
      </c>
      <c r="M12372" s="15">
        <v>33303</v>
      </c>
      <c r="N12372" t="str">
        <f t="shared" si="424"/>
        <v>On</v>
      </c>
      <c r="O12372">
        <f t="shared" si="423"/>
        <v>7</v>
      </c>
    </row>
    <row r="12373" spans="1:15" x14ac:dyDescent="0.25">
      <c r="A12373" s="2">
        <v>36401</v>
      </c>
      <c r="B12373">
        <v>1200</v>
      </c>
      <c r="C12373">
        <v>49.66</v>
      </c>
      <c r="D12373">
        <v>49.66</v>
      </c>
      <c r="E12373">
        <v>49.66</v>
      </c>
      <c r="F12373">
        <v>49.66</v>
      </c>
      <c r="M12373" s="15">
        <v>35598</v>
      </c>
      <c r="N12373" t="str">
        <f t="shared" si="424"/>
        <v>On</v>
      </c>
      <c r="O12373">
        <f t="shared" si="423"/>
        <v>7</v>
      </c>
    </row>
    <row r="12374" spans="1:15" x14ac:dyDescent="0.25">
      <c r="A12374" s="2">
        <v>36401</v>
      </c>
      <c r="B12374">
        <v>1300</v>
      </c>
      <c r="C12374">
        <v>54.06</v>
      </c>
      <c r="D12374">
        <v>54.06</v>
      </c>
      <c r="E12374">
        <v>54.06</v>
      </c>
      <c r="F12374">
        <v>54.06</v>
      </c>
      <c r="M12374" s="15">
        <v>37100</v>
      </c>
      <c r="N12374" t="str">
        <f t="shared" si="424"/>
        <v>On</v>
      </c>
      <c r="O12374">
        <f t="shared" si="423"/>
        <v>7</v>
      </c>
    </row>
    <row r="12375" spans="1:15" x14ac:dyDescent="0.25">
      <c r="A12375" s="2">
        <v>36401</v>
      </c>
      <c r="B12375">
        <v>1400</v>
      </c>
      <c r="C12375">
        <v>56.77</v>
      </c>
      <c r="D12375">
        <v>56.73</v>
      </c>
      <c r="E12375">
        <v>56.74</v>
      </c>
      <c r="F12375">
        <v>56.83</v>
      </c>
      <c r="M12375" s="15">
        <v>37957</v>
      </c>
      <c r="N12375" t="str">
        <f t="shared" si="424"/>
        <v>On</v>
      </c>
      <c r="O12375">
        <f t="shared" si="423"/>
        <v>7</v>
      </c>
    </row>
    <row r="12376" spans="1:15" x14ac:dyDescent="0.25">
      <c r="A12376" s="2">
        <v>36401</v>
      </c>
      <c r="B12376">
        <v>1500</v>
      </c>
      <c r="C12376">
        <v>34.39</v>
      </c>
      <c r="D12376">
        <v>34.15</v>
      </c>
      <c r="E12376">
        <v>34.21</v>
      </c>
      <c r="F12376">
        <v>34.93</v>
      </c>
      <c r="M12376" s="15">
        <v>38348</v>
      </c>
      <c r="N12376" t="str">
        <f t="shared" si="424"/>
        <v>On</v>
      </c>
      <c r="O12376">
        <f t="shared" si="423"/>
        <v>7</v>
      </c>
    </row>
    <row r="12377" spans="1:15" x14ac:dyDescent="0.25">
      <c r="A12377" s="2">
        <v>36401</v>
      </c>
      <c r="B12377">
        <v>1600</v>
      </c>
      <c r="C12377">
        <v>39.89</v>
      </c>
      <c r="D12377">
        <v>39.659999999999997</v>
      </c>
      <c r="E12377">
        <v>39.72</v>
      </c>
      <c r="F12377">
        <v>40.380000000000003</v>
      </c>
      <c r="M12377" s="15">
        <v>38505</v>
      </c>
      <c r="N12377" t="str">
        <f t="shared" si="424"/>
        <v>On</v>
      </c>
      <c r="O12377">
        <f t="shared" si="423"/>
        <v>7</v>
      </c>
    </row>
    <row r="12378" spans="1:15" x14ac:dyDescent="0.25">
      <c r="A12378" s="2">
        <v>36401</v>
      </c>
      <c r="B12378">
        <v>1700</v>
      </c>
      <c r="C12378">
        <v>63.93</v>
      </c>
      <c r="D12378">
        <v>63.93</v>
      </c>
      <c r="E12378">
        <v>63.93</v>
      </c>
      <c r="F12378">
        <v>63.93</v>
      </c>
      <c r="M12378" s="15">
        <v>38520</v>
      </c>
      <c r="N12378" t="str">
        <f t="shared" si="424"/>
        <v>On</v>
      </c>
      <c r="O12378">
        <f t="shared" si="423"/>
        <v>7</v>
      </c>
    </row>
    <row r="12379" spans="1:15" x14ac:dyDescent="0.25">
      <c r="A12379" s="2">
        <v>36401</v>
      </c>
      <c r="B12379">
        <v>1800</v>
      </c>
      <c r="C12379">
        <v>35.96</v>
      </c>
      <c r="D12379">
        <v>35.92</v>
      </c>
      <c r="E12379">
        <v>35.93</v>
      </c>
      <c r="F12379">
        <v>36.020000000000003</v>
      </c>
      <c r="M12379" s="15">
        <v>38034</v>
      </c>
      <c r="N12379" t="str">
        <f t="shared" si="424"/>
        <v>On</v>
      </c>
      <c r="O12379">
        <f t="shared" si="423"/>
        <v>7</v>
      </c>
    </row>
    <row r="12380" spans="1:15" x14ac:dyDescent="0.25">
      <c r="A12380" s="2">
        <v>36401</v>
      </c>
      <c r="B12380">
        <v>1900</v>
      </c>
      <c r="C12380">
        <v>18.25</v>
      </c>
      <c r="D12380">
        <v>18.25</v>
      </c>
      <c r="E12380">
        <v>18.25</v>
      </c>
      <c r="F12380">
        <v>18.25</v>
      </c>
      <c r="M12380" s="15">
        <v>36318</v>
      </c>
      <c r="N12380" t="str">
        <f t="shared" si="424"/>
        <v>On</v>
      </c>
      <c r="O12380">
        <f t="shared" si="423"/>
        <v>7</v>
      </c>
    </row>
    <row r="12381" spans="1:15" x14ac:dyDescent="0.25">
      <c r="A12381" s="2">
        <v>36401</v>
      </c>
      <c r="B12381">
        <v>2000</v>
      </c>
      <c r="C12381">
        <v>19.170000000000002</v>
      </c>
      <c r="D12381">
        <v>19.170000000000002</v>
      </c>
      <c r="E12381">
        <v>19.170000000000002</v>
      </c>
      <c r="F12381">
        <v>19.170000000000002</v>
      </c>
      <c r="M12381" s="15">
        <v>34527</v>
      </c>
      <c r="N12381" t="str">
        <f t="shared" si="424"/>
        <v>On</v>
      </c>
      <c r="O12381">
        <f t="shared" si="423"/>
        <v>7</v>
      </c>
    </row>
    <row r="12382" spans="1:15" x14ac:dyDescent="0.25">
      <c r="A12382" s="2">
        <v>36401</v>
      </c>
      <c r="B12382">
        <v>2100</v>
      </c>
      <c r="C12382">
        <v>31.44</v>
      </c>
      <c r="D12382">
        <v>31.44</v>
      </c>
      <c r="E12382">
        <v>31.44</v>
      </c>
      <c r="F12382">
        <v>31.44</v>
      </c>
      <c r="M12382" s="15">
        <v>34761</v>
      </c>
      <c r="N12382" t="str">
        <f t="shared" si="424"/>
        <v>On</v>
      </c>
      <c r="O12382">
        <f t="shared" si="423"/>
        <v>7</v>
      </c>
    </row>
    <row r="12383" spans="1:15" x14ac:dyDescent="0.25">
      <c r="A12383" s="2">
        <v>36401</v>
      </c>
      <c r="B12383">
        <v>2200</v>
      </c>
      <c r="C12383">
        <v>22.75</v>
      </c>
      <c r="D12383">
        <v>22.75</v>
      </c>
      <c r="E12383">
        <v>22.75</v>
      </c>
      <c r="F12383">
        <v>22.75</v>
      </c>
      <c r="M12383" s="15">
        <v>32828</v>
      </c>
      <c r="N12383" t="str">
        <f t="shared" si="424"/>
        <v>On</v>
      </c>
      <c r="O12383">
        <f t="shared" si="423"/>
        <v>7</v>
      </c>
    </row>
    <row r="12384" spans="1:15" x14ac:dyDescent="0.25">
      <c r="A12384" s="2">
        <v>36401</v>
      </c>
      <c r="B12384">
        <v>2300</v>
      </c>
      <c r="C12384">
        <v>17.899999999999999</v>
      </c>
      <c r="D12384">
        <v>17.899999999999999</v>
      </c>
      <c r="E12384">
        <v>17.899999999999999</v>
      </c>
      <c r="F12384">
        <v>17.899999999999999</v>
      </c>
      <c r="M12384" s="15">
        <v>30076</v>
      </c>
      <c r="N12384" t="str">
        <f t="shared" si="424"/>
        <v>On</v>
      </c>
      <c r="O12384">
        <f t="shared" si="423"/>
        <v>7</v>
      </c>
    </row>
    <row r="12385" spans="1:15" x14ac:dyDescent="0.25">
      <c r="A12385" s="2">
        <v>36401</v>
      </c>
      <c r="B12385">
        <v>2400</v>
      </c>
      <c r="C12385">
        <v>14.68</v>
      </c>
      <c r="D12385">
        <v>14.68</v>
      </c>
      <c r="E12385">
        <v>14.68</v>
      </c>
      <c r="F12385">
        <v>14.68</v>
      </c>
      <c r="M12385" s="15">
        <v>26997</v>
      </c>
      <c r="N12385" t="str">
        <f t="shared" si="424"/>
        <v>Off</v>
      </c>
      <c r="O12385">
        <f t="shared" si="423"/>
        <v>7</v>
      </c>
    </row>
    <row r="12386" spans="1:15" x14ac:dyDescent="0.25">
      <c r="A12386" s="2">
        <v>36402</v>
      </c>
      <c r="B12386">
        <v>100</v>
      </c>
      <c r="C12386">
        <v>11.47</v>
      </c>
      <c r="D12386">
        <v>11.47</v>
      </c>
      <c r="E12386">
        <v>11.47</v>
      </c>
      <c r="F12386">
        <v>11.47</v>
      </c>
      <c r="M12386" s="15">
        <v>24529</v>
      </c>
      <c r="N12386" t="str">
        <f t="shared" si="424"/>
        <v>Off</v>
      </c>
      <c r="O12386">
        <f t="shared" si="423"/>
        <v>1</v>
      </c>
    </row>
    <row r="12387" spans="1:15" x14ac:dyDescent="0.25">
      <c r="A12387" s="2">
        <v>36402</v>
      </c>
      <c r="B12387">
        <v>200</v>
      </c>
      <c r="C12387">
        <v>12.03</v>
      </c>
      <c r="D12387">
        <v>12.03</v>
      </c>
      <c r="E12387">
        <v>12.03</v>
      </c>
      <c r="F12387">
        <v>12.03</v>
      </c>
      <c r="M12387" s="15">
        <v>23155</v>
      </c>
      <c r="N12387" t="str">
        <f t="shared" si="424"/>
        <v>Off</v>
      </c>
      <c r="O12387">
        <f t="shared" ref="O12387:O12450" si="425">+WEEKDAY(A12387,2)</f>
        <v>1</v>
      </c>
    </row>
    <row r="12388" spans="1:15" x14ac:dyDescent="0.25">
      <c r="A12388" s="2">
        <v>36402</v>
      </c>
      <c r="B12388">
        <v>300</v>
      </c>
      <c r="C12388">
        <v>10.24</v>
      </c>
      <c r="D12388">
        <v>10.24</v>
      </c>
      <c r="E12388">
        <v>10.24</v>
      </c>
      <c r="F12388">
        <v>10.24</v>
      </c>
      <c r="M12388" s="15">
        <v>22306</v>
      </c>
      <c r="N12388" t="str">
        <f t="shared" si="424"/>
        <v>Off</v>
      </c>
      <c r="O12388">
        <f t="shared" si="425"/>
        <v>1</v>
      </c>
    </row>
    <row r="12389" spans="1:15" x14ac:dyDescent="0.25">
      <c r="A12389" s="2">
        <v>36402</v>
      </c>
      <c r="B12389">
        <v>400</v>
      </c>
      <c r="C12389">
        <v>10.210000000000001</v>
      </c>
      <c r="D12389">
        <v>10.210000000000001</v>
      </c>
      <c r="E12389">
        <v>10.210000000000001</v>
      </c>
      <c r="F12389">
        <v>10.210000000000001</v>
      </c>
      <c r="M12389" s="15">
        <v>21837</v>
      </c>
      <c r="N12389" t="str">
        <f t="shared" si="424"/>
        <v>Off</v>
      </c>
      <c r="O12389">
        <f t="shared" si="425"/>
        <v>1</v>
      </c>
    </row>
    <row r="12390" spans="1:15" x14ac:dyDescent="0.25">
      <c r="A12390" s="2">
        <v>36402</v>
      </c>
      <c r="B12390">
        <v>500</v>
      </c>
      <c r="C12390">
        <v>10.45</v>
      </c>
      <c r="D12390">
        <v>10.45</v>
      </c>
      <c r="E12390">
        <v>10.45</v>
      </c>
      <c r="F12390">
        <v>10.45</v>
      </c>
      <c r="M12390" s="15">
        <v>21920</v>
      </c>
      <c r="N12390" t="str">
        <f t="shared" si="424"/>
        <v>Off</v>
      </c>
      <c r="O12390">
        <f t="shared" si="425"/>
        <v>1</v>
      </c>
    </row>
    <row r="12391" spans="1:15" x14ac:dyDescent="0.25">
      <c r="A12391" s="2">
        <v>36402</v>
      </c>
      <c r="B12391">
        <v>600</v>
      </c>
      <c r="C12391">
        <v>13.05</v>
      </c>
      <c r="D12391">
        <v>13.05</v>
      </c>
      <c r="E12391">
        <v>13.05</v>
      </c>
      <c r="F12391">
        <v>13.05</v>
      </c>
      <c r="M12391" s="15">
        <v>23357</v>
      </c>
      <c r="N12391" t="str">
        <f t="shared" si="424"/>
        <v>Off</v>
      </c>
      <c r="O12391">
        <f t="shared" si="425"/>
        <v>1</v>
      </c>
    </row>
    <row r="12392" spans="1:15" x14ac:dyDescent="0.25">
      <c r="A12392" s="2">
        <v>36402</v>
      </c>
      <c r="B12392">
        <v>700</v>
      </c>
      <c r="C12392">
        <v>15.62</v>
      </c>
      <c r="D12392">
        <v>15.62</v>
      </c>
      <c r="E12392">
        <v>15.62</v>
      </c>
      <c r="F12392">
        <v>15.62</v>
      </c>
      <c r="M12392" s="15">
        <v>25882</v>
      </c>
      <c r="N12392" t="str">
        <f t="shared" si="424"/>
        <v>Off</v>
      </c>
      <c r="O12392">
        <f t="shared" si="425"/>
        <v>1</v>
      </c>
    </row>
    <row r="12393" spans="1:15" x14ac:dyDescent="0.25">
      <c r="A12393" s="2">
        <v>36402</v>
      </c>
      <c r="B12393">
        <v>800</v>
      </c>
      <c r="C12393">
        <v>13.83</v>
      </c>
      <c r="D12393">
        <v>13.83</v>
      </c>
      <c r="E12393">
        <v>13.83</v>
      </c>
      <c r="F12393">
        <v>13.83</v>
      </c>
      <c r="M12393" s="15">
        <v>27867</v>
      </c>
      <c r="N12393" t="str">
        <f t="shared" si="424"/>
        <v>On</v>
      </c>
      <c r="O12393">
        <f t="shared" si="425"/>
        <v>1</v>
      </c>
    </row>
    <row r="12394" spans="1:15" x14ac:dyDescent="0.25">
      <c r="A12394" s="2">
        <v>36402</v>
      </c>
      <c r="B12394">
        <v>900</v>
      </c>
      <c r="C12394">
        <v>13.62</v>
      </c>
      <c r="D12394">
        <v>13.62</v>
      </c>
      <c r="E12394">
        <v>13.62</v>
      </c>
      <c r="F12394">
        <v>13.62</v>
      </c>
      <c r="M12394" s="15">
        <v>29394</v>
      </c>
      <c r="N12394" t="str">
        <f t="shared" si="424"/>
        <v>On</v>
      </c>
      <c r="O12394">
        <f t="shared" si="425"/>
        <v>1</v>
      </c>
    </row>
    <row r="12395" spans="1:15" x14ac:dyDescent="0.25">
      <c r="A12395" s="2">
        <v>36402</v>
      </c>
      <c r="B12395">
        <v>1000</v>
      </c>
      <c r="C12395">
        <v>16.38</v>
      </c>
      <c r="D12395">
        <v>16.38</v>
      </c>
      <c r="E12395">
        <v>16.38</v>
      </c>
      <c r="F12395">
        <v>16.38</v>
      </c>
      <c r="M12395" s="15">
        <v>30313</v>
      </c>
      <c r="N12395" t="str">
        <f t="shared" si="424"/>
        <v>On</v>
      </c>
      <c r="O12395">
        <f t="shared" si="425"/>
        <v>1</v>
      </c>
    </row>
    <row r="12396" spans="1:15" x14ac:dyDescent="0.25">
      <c r="A12396" s="2">
        <v>36402</v>
      </c>
      <c r="B12396">
        <v>1100</v>
      </c>
      <c r="C12396">
        <v>17</v>
      </c>
      <c r="D12396">
        <v>17</v>
      </c>
      <c r="E12396">
        <v>17</v>
      </c>
      <c r="F12396">
        <v>17</v>
      </c>
      <c r="M12396" s="15">
        <v>31234</v>
      </c>
      <c r="N12396" t="str">
        <f t="shared" si="424"/>
        <v>On</v>
      </c>
      <c r="O12396">
        <f t="shared" si="425"/>
        <v>1</v>
      </c>
    </row>
    <row r="12397" spans="1:15" x14ac:dyDescent="0.25">
      <c r="A12397" s="2">
        <v>36402</v>
      </c>
      <c r="B12397">
        <v>1200</v>
      </c>
      <c r="C12397">
        <v>17.22</v>
      </c>
      <c r="D12397">
        <v>17.22</v>
      </c>
      <c r="E12397">
        <v>17.22</v>
      </c>
      <c r="F12397">
        <v>17.22</v>
      </c>
      <c r="M12397" s="15">
        <v>31486</v>
      </c>
      <c r="N12397" t="str">
        <f t="shared" si="424"/>
        <v>On</v>
      </c>
      <c r="O12397">
        <f t="shared" si="425"/>
        <v>1</v>
      </c>
    </row>
    <row r="12398" spans="1:15" x14ac:dyDescent="0.25">
      <c r="A12398" s="2">
        <v>36402</v>
      </c>
      <c r="B12398">
        <v>1300</v>
      </c>
      <c r="C12398">
        <v>16.48</v>
      </c>
      <c r="D12398">
        <v>16.48</v>
      </c>
      <c r="E12398">
        <v>16.48</v>
      </c>
      <c r="F12398">
        <v>16.48</v>
      </c>
      <c r="M12398" s="15">
        <v>31652</v>
      </c>
      <c r="N12398" t="str">
        <f t="shared" si="424"/>
        <v>On</v>
      </c>
      <c r="O12398">
        <f t="shared" si="425"/>
        <v>1</v>
      </c>
    </row>
    <row r="12399" spans="1:15" x14ac:dyDescent="0.25">
      <c r="A12399" s="2">
        <v>36402</v>
      </c>
      <c r="B12399">
        <v>1400</v>
      </c>
      <c r="C12399">
        <v>17.21</v>
      </c>
      <c r="D12399">
        <v>17.21</v>
      </c>
      <c r="E12399">
        <v>17.21</v>
      </c>
      <c r="F12399">
        <v>17.21</v>
      </c>
      <c r="M12399" s="15">
        <v>31859</v>
      </c>
      <c r="N12399" t="str">
        <f t="shared" si="424"/>
        <v>On</v>
      </c>
      <c r="O12399">
        <f t="shared" si="425"/>
        <v>1</v>
      </c>
    </row>
    <row r="12400" spans="1:15" x14ac:dyDescent="0.25">
      <c r="A12400" s="2">
        <v>36402</v>
      </c>
      <c r="B12400">
        <v>1500</v>
      </c>
      <c r="C12400">
        <v>17.52</v>
      </c>
      <c r="D12400">
        <v>17.98</v>
      </c>
      <c r="E12400">
        <v>18.41</v>
      </c>
      <c r="F12400">
        <v>17.52</v>
      </c>
      <c r="M12400" s="15">
        <v>31625</v>
      </c>
      <c r="N12400" t="str">
        <f t="shared" si="424"/>
        <v>On</v>
      </c>
      <c r="O12400">
        <f t="shared" si="425"/>
        <v>1</v>
      </c>
    </row>
    <row r="12401" spans="1:15" x14ac:dyDescent="0.25">
      <c r="A12401" s="2">
        <v>36402</v>
      </c>
      <c r="B12401">
        <v>1600</v>
      </c>
      <c r="C12401">
        <v>16.88</v>
      </c>
      <c r="D12401">
        <v>17.7</v>
      </c>
      <c r="E12401">
        <v>18.46</v>
      </c>
      <c r="F12401">
        <v>16.88</v>
      </c>
      <c r="M12401" s="15">
        <v>31376</v>
      </c>
      <c r="N12401" t="str">
        <f t="shared" si="424"/>
        <v>On</v>
      </c>
      <c r="O12401">
        <f t="shared" si="425"/>
        <v>1</v>
      </c>
    </row>
    <row r="12402" spans="1:15" x14ac:dyDescent="0.25">
      <c r="A12402" s="2">
        <v>36402</v>
      </c>
      <c r="B12402">
        <v>1700</v>
      </c>
      <c r="C12402">
        <v>16</v>
      </c>
      <c r="D12402">
        <v>21.14</v>
      </c>
      <c r="E12402">
        <v>25.87</v>
      </c>
      <c r="F12402">
        <v>16</v>
      </c>
      <c r="M12402" s="15">
        <v>31162</v>
      </c>
      <c r="N12402" t="str">
        <f t="shared" si="424"/>
        <v>On</v>
      </c>
      <c r="O12402">
        <f t="shared" si="425"/>
        <v>1</v>
      </c>
    </row>
    <row r="12403" spans="1:15" x14ac:dyDescent="0.25">
      <c r="A12403" s="2">
        <v>36402</v>
      </c>
      <c r="B12403">
        <v>1800</v>
      </c>
      <c r="C12403">
        <v>14.73</v>
      </c>
      <c r="D12403">
        <v>20.51</v>
      </c>
      <c r="E12403">
        <v>25.91</v>
      </c>
      <c r="F12403">
        <v>14.73</v>
      </c>
      <c r="M12403" s="15">
        <v>30619</v>
      </c>
      <c r="N12403" t="str">
        <f t="shared" si="424"/>
        <v>On</v>
      </c>
      <c r="O12403">
        <f t="shared" si="425"/>
        <v>1</v>
      </c>
    </row>
    <row r="12404" spans="1:15" x14ac:dyDescent="0.25">
      <c r="A12404" s="2">
        <v>36402</v>
      </c>
      <c r="B12404">
        <v>1900</v>
      </c>
      <c r="C12404">
        <v>15.42</v>
      </c>
      <c r="D12404">
        <v>21.65</v>
      </c>
      <c r="E12404">
        <v>27.72</v>
      </c>
      <c r="F12404">
        <v>15.42</v>
      </c>
      <c r="M12404" s="15">
        <v>29854</v>
      </c>
      <c r="N12404" t="str">
        <f t="shared" si="424"/>
        <v>On</v>
      </c>
      <c r="O12404">
        <f t="shared" si="425"/>
        <v>1</v>
      </c>
    </row>
    <row r="12405" spans="1:15" x14ac:dyDescent="0.25">
      <c r="A12405" s="2">
        <v>36402</v>
      </c>
      <c r="B12405">
        <v>2000</v>
      </c>
      <c r="C12405">
        <v>18.03</v>
      </c>
      <c r="D12405">
        <v>23.09</v>
      </c>
      <c r="E12405">
        <v>27.85</v>
      </c>
      <c r="F12405">
        <v>18.03</v>
      </c>
      <c r="M12405" s="15">
        <v>29840</v>
      </c>
      <c r="N12405" t="str">
        <f t="shared" si="424"/>
        <v>On</v>
      </c>
      <c r="O12405">
        <f t="shared" si="425"/>
        <v>1</v>
      </c>
    </row>
    <row r="12406" spans="1:15" x14ac:dyDescent="0.25">
      <c r="A12406" s="2">
        <v>36402</v>
      </c>
      <c r="B12406">
        <v>2100</v>
      </c>
      <c r="C12406">
        <v>21.73</v>
      </c>
      <c r="D12406">
        <v>23.34</v>
      </c>
      <c r="E12406">
        <v>24.81</v>
      </c>
      <c r="F12406">
        <v>21.73</v>
      </c>
      <c r="M12406" s="15">
        <v>31019</v>
      </c>
      <c r="N12406" t="str">
        <f t="shared" si="424"/>
        <v>On</v>
      </c>
      <c r="O12406">
        <f t="shared" si="425"/>
        <v>1</v>
      </c>
    </row>
    <row r="12407" spans="1:15" x14ac:dyDescent="0.25">
      <c r="A12407" s="2">
        <v>36402</v>
      </c>
      <c r="B12407">
        <v>2200</v>
      </c>
      <c r="C12407">
        <v>16.82</v>
      </c>
      <c r="D12407">
        <v>16.82</v>
      </c>
      <c r="E12407">
        <v>16.82</v>
      </c>
      <c r="F12407">
        <v>16.82</v>
      </c>
      <c r="M12407" s="15">
        <v>29867</v>
      </c>
      <c r="N12407" t="str">
        <f t="shared" si="424"/>
        <v>On</v>
      </c>
      <c r="O12407">
        <f t="shared" si="425"/>
        <v>1</v>
      </c>
    </row>
    <row r="12408" spans="1:15" x14ac:dyDescent="0.25">
      <c r="A12408" s="2">
        <v>36402</v>
      </c>
      <c r="B12408">
        <v>2300</v>
      </c>
      <c r="C12408">
        <v>12.19</v>
      </c>
      <c r="D12408">
        <v>12.19</v>
      </c>
      <c r="E12408">
        <v>12.19</v>
      </c>
      <c r="F12408">
        <v>12.19</v>
      </c>
      <c r="M12408" s="15">
        <v>27455</v>
      </c>
      <c r="N12408" t="str">
        <f t="shared" si="424"/>
        <v>On</v>
      </c>
      <c r="O12408">
        <f t="shared" si="425"/>
        <v>1</v>
      </c>
    </row>
    <row r="12409" spans="1:15" x14ac:dyDescent="0.25">
      <c r="A12409" s="2">
        <v>36402</v>
      </c>
      <c r="B12409">
        <v>2400</v>
      </c>
      <c r="C12409">
        <v>10.87</v>
      </c>
      <c r="D12409">
        <v>10.87</v>
      </c>
      <c r="E12409">
        <v>10.87</v>
      </c>
      <c r="F12409">
        <v>10.87</v>
      </c>
      <c r="M12409" s="15">
        <v>24663</v>
      </c>
      <c r="N12409" t="str">
        <f t="shared" si="424"/>
        <v>Off</v>
      </c>
      <c r="O12409">
        <f t="shared" si="425"/>
        <v>1</v>
      </c>
    </row>
    <row r="12410" spans="1:15" x14ac:dyDescent="0.25">
      <c r="A12410" s="2">
        <v>36403</v>
      </c>
      <c r="B12410">
        <v>100</v>
      </c>
      <c r="C12410">
        <v>10.57</v>
      </c>
      <c r="D12410">
        <v>10.57</v>
      </c>
      <c r="E12410">
        <v>10.57</v>
      </c>
      <c r="F12410">
        <v>10.57</v>
      </c>
      <c r="M12410" s="15">
        <v>22581</v>
      </c>
      <c r="N12410" t="str">
        <f t="shared" si="424"/>
        <v>Off</v>
      </c>
      <c r="O12410">
        <f t="shared" si="425"/>
        <v>2</v>
      </c>
    </row>
    <row r="12411" spans="1:15" x14ac:dyDescent="0.25">
      <c r="A12411" s="2">
        <v>36403</v>
      </c>
      <c r="B12411">
        <v>200</v>
      </c>
      <c r="C12411">
        <v>9.98</v>
      </c>
      <c r="D12411">
        <v>9.98</v>
      </c>
      <c r="E12411">
        <v>9.98</v>
      </c>
      <c r="F12411">
        <v>9.98</v>
      </c>
      <c r="M12411" s="15">
        <v>21579</v>
      </c>
      <c r="N12411" t="str">
        <f t="shared" si="424"/>
        <v>Off</v>
      </c>
      <c r="O12411">
        <f t="shared" si="425"/>
        <v>2</v>
      </c>
    </row>
    <row r="12412" spans="1:15" x14ac:dyDescent="0.25">
      <c r="A12412" s="2">
        <v>36403</v>
      </c>
      <c r="B12412">
        <v>300</v>
      </c>
      <c r="C12412">
        <v>9.85</v>
      </c>
      <c r="D12412">
        <v>9.85</v>
      </c>
      <c r="E12412">
        <v>9.85</v>
      </c>
      <c r="F12412">
        <v>9.85</v>
      </c>
      <c r="M12412" s="15">
        <v>21025</v>
      </c>
      <c r="N12412" t="str">
        <f t="shared" si="424"/>
        <v>Off</v>
      </c>
      <c r="O12412">
        <f t="shared" si="425"/>
        <v>2</v>
      </c>
    </row>
    <row r="12413" spans="1:15" x14ac:dyDescent="0.25">
      <c r="A12413" s="2">
        <v>36403</v>
      </c>
      <c r="B12413">
        <v>400</v>
      </c>
      <c r="C12413">
        <v>10.039999999999999</v>
      </c>
      <c r="D12413">
        <v>10.039999999999999</v>
      </c>
      <c r="E12413">
        <v>10.039999999999999</v>
      </c>
      <c r="F12413">
        <v>10.039999999999999</v>
      </c>
      <c r="M12413" s="15">
        <v>20744</v>
      </c>
      <c r="N12413" t="str">
        <f t="shared" si="424"/>
        <v>Off</v>
      </c>
      <c r="O12413">
        <f t="shared" si="425"/>
        <v>2</v>
      </c>
    </row>
    <row r="12414" spans="1:15" x14ac:dyDescent="0.25">
      <c r="A12414" s="2">
        <v>36403</v>
      </c>
      <c r="B12414">
        <v>500</v>
      </c>
      <c r="C12414">
        <v>10.199999999999999</v>
      </c>
      <c r="D12414">
        <v>10.199999999999999</v>
      </c>
      <c r="E12414">
        <v>10.199999999999999</v>
      </c>
      <c r="F12414">
        <v>10.199999999999999</v>
      </c>
      <c r="M12414" s="15">
        <v>21013</v>
      </c>
      <c r="N12414" t="str">
        <f t="shared" si="424"/>
        <v>Off</v>
      </c>
      <c r="O12414">
        <f t="shared" si="425"/>
        <v>2</v>
      </c>
    </row>
    <row r="12415" spans="1:15" x14ac:dyDescent="0.25">
      <c r="A12415" s="2">
        <v>36403</v>
      </c>
      <c r="B12415">
        <v>600</v>
      </c>
      <c r="C12415">
        <v>11.83</v>
      </c>
      <c r="D12415">
        <v>11.83</v>
      </c>
      <c r="E12415">
        <v>11.83</v>
      </c>
      <c r="F12415">
        <v>11.83</v>
      </c>
      <c r="M12415" s="15">
        <v>22414</v>
      </c>
      <c r="N12415" t="str">
        <f t="shared" si="424"/>
        <v>Off</v>
      </c>
      <c r="O12415">
        <f t="shared" si="425"/>
        <v>2</v>
      </c>
    </row>
    <row r="12416" spans="1:15" x14ac:dyDescent="0.25">
      <c r="A12416" s="2">
        <v>36403</v>
      </c>
      <c r="B12416">
        <v>700</v>
      </c>
      <c r="C12416">
        <v>16</v>
      </c>
      <c r="D12416">
        <v>16</v>
      </c>
      <c r="E12416">
        <v>16</v>
      </c>
      <c r="F12416">
        <v>16</v>
      </c>
      <c r="M12416" s="15">
        <v>25602</v>
      </c>
      <c r="N12416" t="str">
        <f t="shared" si="424"/>
        <v>Off</v>
      </c>
      <c r="O12416">
        <f t="shared" si="425"/>
        <v>2</v>
      </c>
    </row>
    <row r="12417" spans="1:15" x14ac:dyDescent="0.25">
      <c r="A12417" s="2">
        <v>36403</v>
      </c>
      <c r="B12417">
        <v>800</v>
      </c>
      <c r="C12417">
        <v>16.03</v>
      </c>
      <c r="D12417">
        <v>16.03</v>
      </c>
      <c r="E12417">
        <v>16.03</v>
      </c>
      <c r="F12417">
        <v>16.03</v>
      </c>
      <c r="M12417" s="15">
        <v>27770</v>
      </c>
      <c r="N12417" t="str">
        <f t="shared" si="424"/>
        <v>On</v>
      </c>
      <c r="O12417">
        <f t="shared" si="425"/>
        <v>2</v>
      </c>
    </row>
    <row r="12418" spans="1:15" x14ac:dyDescent="0.25">
      <c r="A12418" s="2">
        <v>36403</v>
      </c>
      <c r="B12418">
        <v>900</v>
      </c>
      <c r="C12418">
        <v>14.92</v>
      </c>
      <c r="D12418">
        <v>14.92</v>
      </c>
      <c r="E12418">
        <v>14.92</v>
      </c>
      <c r="F12418">
        <v>14.92</v>
      </c>
      <c r="M12418" s="15">
        <v>29145</v>
      </c>
      <c r="N12418" t="str">
        <f t="shared" si="424"/>
        <v>On</v>
      </c>
      <c r="O12418">
        <f t="shared" si="425"/>
        <v>2</v>
      </c>
    </row>
    <row r="12419" spans="1:15" x14ac:dyDescent="0.25">
      <c r="A12419" s="2">
        <v>36403</v>
      </c>
      <c r="B12419">
        <v>1000</v>
      </c>
      <c r="C12419">
        <v>18.11</v>
      </c>
      <c r="D12419">
        <v>18.11</v>
      </c>
      <c r="E12419">
        <v>18.11</v>
      </c>
      <c r="F12419">
        <v>18.11</v>
      </c>
      <c r="M12419" s="15">
        <v>30228</v>
      </c>
      <c r="N12419" t="str">
        <f t="shared" si="424"/>
        <v>On</v>
      </c>
      <c r="O12419">
        <f t="shared" si="425"/>
        <v>2</v>
      </c>
    </row>
    <row r="12420" spans="1:15" x14ac:dyDescent="0.25">
      <c r="A12420" s="2">
        <v>36403</v>
      </c>
      <c r="B12420">
        <v>1100</v>
      </c>
      <c r="C12420">
        <v>18.25</v>
      </c>
      <c r="D12420">
        <v>18.25</v>
      </c>
      <c r="E12420">
        <v>18.25</v>
      </c>
      <c r="F12420">
        <v>18.25</v>
      </c>
      <c r="M12420" s="15">
        <v>31501</v>
      </c>
      <c r="N12420" t="str">
        <f t="shared" si="424"/>
        <v>On</v>
      </c>
      <c r="O12420">
        <f t="shared" si="425"/>
        <v>2</v>
      </c>
    </row>
    <row r="12421" spans="1:15" x14ac:dyDescent="0.25">
      <c r="A12421" s="2">
        <v>36403</v>
      </c>
      <c r="B12421">
        <v>1200</v>
      </c>
      <c r="C12421">
        <v>17.52</v>
      </c>
      <c r="D12421">
        <v>17.52</v>
      </c>
      <c r="E12421">
        <v>17.52</v>
      </c>
      <c r="F12421">
        <v>17.52</v>
      </c>
      <c r="M12421" s="15">
        <v>31940</v>
      </c>
      <c r="N12421" t="str">
        <f t="shared" si="424"/>
        <v>On</v>
      </c>
      <c r="O12421">
        <f t="shared" si="425"/>
        <v>2</v>
      </c>
    </row>
    <row r="12422" spans="1:15" x14ac:dyDescent="0.25">
      <c r="A12422" s="2">
        <v>36403</v>
      </c>
      <c r="B12422">
        <v>1300</v>
      </c>
      <c r="C12422">
        <v>18.07</v>
      </c>
      <c r="D12422">
        <v>18.07</v>
      </c>
      <c r="E12422">
        <v>18.07</v>
      </c>
      <c r="F12422">
        <v>18.07</v>
      </c>
      <c r="M12422" s="15">
        <v>32083</v>
      </c>
      <c r="N12422" t="str">
        <f t="shared" si="424"/>
        <v>On</v>
      </c>
      <c r="O12422">
        <f t="shared" si="425"/>
        <v>2</v>
      </c>
    </row>
    <row r="12423" spans="1:15" x14ac:dyDescent="0.25">
      <c r="A12423" s="2">
        <v>36403</v>
      </c>
      <c r="B12423">
        <v>1400</v>
      </c>
      <c r="C12423">
        <v>18.71</v>
      </c>
      <c r="D12423">
        <v>18.71</v>
      </c>
      <c r="E12423">
        <v>18.71</v>
      </c>
      <c r="F12423">
        <v>18.71</v>
      </c>
      <c r="M12423" s="15">
        <v>32407</v>
      </c>
      <c r="N12423" t="str">
        <f t="shared" si="424"/>
        <v>On</v>
      </c>
      <c r="O12423">
        <f t="shared" si="425"/>
        <v>2</v>
      </c>
    </row>
    <row r="12424" spans="1:15" x14ac:dyDescent="0.25">
      <c r="A12424" s="2">
        <v>36403</v>
      </c>
      <c r="B12424">
        <v>1500</v>
      </c>
      <c r="C12424">
        <v>19.2</v>
      </c>
      <c r="D12424">
        <v>19.2</v>
      </c>
      <c r="E12424">
        <v>19.2</v>
      </c>
      <c r="F12424">
        <v>19.2</v>
      </c>
      <c r="M12424" s="15">
        <v>32433</v>
      </c>
      <c r="N12424" t="str">
        <f t="shared" si="424"/>
        <v>On</v>
      </c>
      <c r="O12424">
        <f t="shared" si="425"/>
        <v>2</v>
      </c>
    </row>
    <row r="12425" spans="1:15" x14ac:dyDescent="0.25">
      <c r="A12425" s="2">
        <v>36403</v>
      </c>
      <c r="B12425">
        <v>1600</v>
      </c>
      <c r="C12425">
        <v>18.28</v>
      </c>
      <c r="D12425">
        <v>18.28</v>
      </c>
      <c r="E12425">
        <v>18.28</v>
      </c>
      <c r="F12425">
        <v>18.28</v>
      </c>
      <c r="M12425" s="15">
        <v>32384</v>
      </c>
      <c r="N12425" t="str">
        <f t="shared" si="424"/>
        <v>On</v>
      </c>
      <c r="O12425">
        <f t="shared" si="425"/>
        <v>2</v>
      </c>
    </row>
    <row r="12426" spans="1:15" x14ac:dyDescent="0.25">
      <c r="A12426" s="2">
        <v>36403</v>
      </c>
      <c r="B12426">
        <v>1700</v>
      </c>
      <c r="C12426">
        <v>17.420000000000002</v>
      </c>
      <c r="D12426">
        <v>17.420000000000002</v>
      </c>
      <c r="E12426">
        <v>17.420000000000002</v>
      </c>
      <c r="F12426">
        <v>17.420000000000002</v>
      </c>
      <c r="M12426" s="15">
        <v>32191</v>
      </c>
      <c r="N12426" t="str">
        <f t="shared" si="424"/>
        <v>On</v>
      </c>
      <c r="O12426">
        <f t="shared" si="425"/>
        <v>2</v>
      </c>
    </row>
    <row r="12427" spans="1:15" x14ac:dyDescent="0.25">
      <c r="A12427" s="2">
        <v>36403</v>
      </c>
      <c r="B12427">
        <v>1800</v>
      </c>
      <c r="C12427">
        <v>16.71</v>
      </c>
      <c r="D12427">
        <v>16.71</v>
      </c>
      <c r="E12427">
        <v>16.71</v>
      </c>
      <c r="F12427">
        <v>16.71</v>
      </c>
      <c r="M12427" s="15">
        <v>31671</v>
      </c>
      <c r="N12427" t="str">
        <f t="shared" ref="N12427:N12490" si="426">+IF(B12427&gt;700,IF(B12427&lt;2400,"On","Off"),"Off")</f>
        <v>On</v>
      </c>
      <c r="O12427">
        <f t="shared" si="425"/>
        <v>2</v>
      </c>
    </row>
    <row r="12428" spans="1:15" x14ac:dyDescent="0.25">
      <c r="A12428" s="2">
        <v>36403</v>
      </c>
      <c r="B12428">
        <v>1900</v>
      </c>
      <c r="C12428">
        <v>13.58</v>
      </c>
      <c r="D12428">
        <v>13.58</v>
      </c>
      <c r="E12428">
        <v>13.58</v>
      </c>
      <c r="F12428">
        <v>13.58</v>
      </c>
      <c r="M12428" s="15">
        <v>30841</v>
      </c>
      <c r="N12428" t="str">
        <f t="shared" si="426"/>
        <v>On</v>
      </c>
      <c r="O12428">
        <f t="shared" si="425"/>
        <v>2</v>
      </c>
    </row>
    <row r="12429" spans="1:15" x14ac:dyDescent="0.25">
      <c r="A12429" s="2">
        <v>36403</v>
      </c>
      <c r="B12429">
        <v>2000</v>
      </c>
      <c r="C12429">
        <v>17.05</v>
      </c>
      <c r="D12429">
        <v>17.05</v>
      </c>
      <c r="E12429">
        <v>17.05</v>
      </c>
      <c r="F12429">
        <v>17.05</v>
      </c>
      <c r="M12429" s="15">
        <v>30753</v>
      </c>
      <c r="N12429" t="str">
        <f t="shared" si="426"/>
        <v>On</v>
      </c>
      <c r="O12429">
        <f t="shared" si="425"/>
        <v>2</v>
      </c>
    </row>
    <row r="12430" spans="1:15" x14ac:dyDescent="0.25">
      <c r="A12430" s="2">
        <v>36403</v>
      </c>
      <c r="B12430">
        <v>2100</v>
      </c>
      <c r="C12430">
        <v>17.95</v>
      </c>
      <c r="D12430">
        <v>17.95</v>
      </c>
      <c r="E12430">
        <v>17.95</v>
      </c>
      <c r="F12430">
        <v>17.95</v>
      </c>
      <c r="M12430" s="15">
        <v>31786</v>
      </c>
      <c r="N12430" t="str">
        <f t="shared" si="426"/>
        <v>On</v>
      </c>
      <c r="O12430">
        <f t="shared" si="425"/>
        <v>2</v>
      </c>
    </row>
    <row r="12431" spans="1:15" x14ac:dyDescent="0.25">
      <c r="A12431" s="2">
        <v>36403</v>
      </c>
      <c r="B12431">
        <v>2200</v>
      </c>
      <c r="C12431">
        <v>14.77</v>
      </c>
      <c r="D12431">
        <v>14.77</v>
      </c>
      <c r="E12431">
        <v>14.77</v>
      </c>
      <c r="F12431">
        <v>14.77</v>
      </c>
      <c r="M12431" s="15">
        <v>30622</v>
      </c>
      <c r="N12431" t="str">
        <f t="shared" si="426"/>
        <v>On</v>
      </c>
      <c r="O12431">
        <f t="shared" si="425"/>
        <v>2</v>
      </c>
    </row>
    <row r="12432" spans="1:15" x14ac:dyDescent="0.25">
      <c r="A12432" s="2">
        <v>36403</v>
      </c>
      <c r="B12432">
        <v>2300</v>
      </c>
      <c r="C12432">
        <v>12.17</v>
      </c>
      <c r="D12432">
        <v>12.17</v>
      </c>
      <c r="E12432">
        <v>12.17</v>
      </c>
      <c r="F12432">
        <v>12.17</v>
      </c>
      <c r="M12432" s="15">
        <v>27985</v>
      </c>
      <c r="N12432" t="str">
        <f t="shared" si="426"/>
        <v>On</v>
      </c>
      <c r="O12432">
        <f t="shared" si="425"/>
        <v>2</v>
      </c>
    </row>
    <row r="12433" spans="1:15" x14ac:dyDescent="0.25">
      <c r="A12433" s="2">
        <v>36403</v>
      </c>
      <c r="B12433">
        <v>2400</v>
      </c>
      <c r="C12433">
        <v>11.45</v>
      </c>
      <c r="D12433">
        <v>11.45</v>
      </c>
      <c r="E12433">
        <v>11.45</v>
      </c>
      <c r="F12433">
        <v>11.45</v>
      </c>
      <c r="M12433" s="15">
        <v>25136</v>
      </c>
      <c r="N12433" t="str">
        <f t="shared" si="426"/>
        <v>Off</v>
      </c>
      <c r="O12433">
        <f t="shared" si="425"/>
        <v>2</v>
      </c>
    </row>
    <row r="12434" spans="1:15" x14ac:dyDescent="0.25">
      <c r="A12434" s="2">
        <v>36404</v>
      </c>
      <c r="B12434">
        <v>100</v>
      </c>
      <c r="C12434">
        <v>11.57</v>
      </c>
      <c r="D12434">
        <v>11.57</v>
      </c>
      <c r="E12434">
        <v>11.57</v>
      </c>
      <c r="F12434">
        <v>11.57</v>
      </c>
      <c r="M12434" s="15">
        <v>23010</v>
      </c>
      <c r="N12434" t="str">
        <f t="shared" si="426"/>
        <v>Off</v>
      </c>
      <c r="O12434">
        <f t="shared" si="425"/>
        <v>3</v>
      </c>
    </row>
    <row r="12435" spans="1:15" x14ac:dyDescent="0.25">
      <c r="A12435" s="2">
        <v>36404</v>
      </c>
      <c r="B12435">
        <v>200</v>
      </c>
      <c r="C12435">
        <v>11.35</v>
      </c>
      <c r="D12435">
        <v>11.35</v>
      </c>
      <c r="E12435">
        <v>11.35</v>
      </c>
      <c r="F12435">
        <v>11.35</v>
      </c>
      <c r="M12435" s="15">
        <v>22140</v>
      </c>
      <c r="N12435" t="str">
        <f t="shared" si="426"/>
        <v>Off</v>
      </c>
      <c r="O12435">
        <f t="shared" si="425"/>
        <v>3</v>
      </c>
    </row>
    <row r="12436" spans="1:15" x14ac:dyDescent="0.25">
      <c r="A12436" s="2">
        <v>36404</v>
      </c>
      <c r="B12436">
        <v>300</v>
      </c>
      <c r="C12436">
        <v>10.52</v>
      </c>
      <c r="D12436">
        <v>10.52</v>
      </c>
      <c r="E12436">
        <v>10.52</v>
      </c>
      <c r="F12436">
        <v>10.52</v>
      </c>
      <c r="M12436" s="15">
        <v>21544</v>
      </c>
      <c r="N12436" t="str">
        <f t="shared" si="426"/>
        <v>Off</v>
      </c>
      <c r="O12436">
        <f t="shared" si="425"/>
        <v>3</v>
      </c>
    </row>
    <row r="12437" spans="1:15" x14ac:dyDescent="0.25">
      <c r="A12437" s="2">
        <v>36404</v>
      </c>
      <c r="B12437">
        <v>400</v>
      </c>
      <c r="C12437">
        <v>10.7</v>
      </c>
      <c r="D12437">
        <v>10.7</v>
      </c>
      <c r="E12437">
        <v>10.7</v>
      </c>
      <c r="F12437">
        <v>10.7</v>
      </c>
      <c r="M12437" s="15">
        <v>21081</v>
      </c>
      <c r="N12437" t="str">
        <f t="shared" si="426"/>
        <v>Off</v>
      </c>
      <c r="O12437">
        <f t="shared" si="425"/>
        <v>3</v>
      </c>
    </row>
    <row r="12438" spans="1:15" x14ac:dyDescent="0.25">
      <c r="A12438" s="2">
        <v>36404</v>
      </c>
      <c r="B12438">
        <v>500</v>
      </c>
      <c r="C12438">
        <v>11.2</v>
      </c>
      <c r="D12438">
        <v>11.2</v>
      </c>
      <c r="E12438">
        <v>11.2</v>
      </c>
      <c r="F12438">
        <v>11.2</v>
      </c>
      <c r="M12438" s="15">
        <v>21452</v>
      </c>
      <c r="N12438" t="str">
        <f t="shared" si="426"/>
        <v>Off</v>
      </c>
      <c r="O12438">
        <f t="shared" si="425"/>
        <v>3</v>
      </c>
    </row>
    <row r="12439" spans="1:15" x14ac:dyDescent="0.25">
      <c r="A12439" s="2">
        <v>36404</v>
      </c>
      <c r="B12439">
        <v>600</v>
      </c>
      <c r="C12439">
        <v>11.82</v>
      </c>
      <c r="D12439">
        <v>11.82</v>
      </c>
      <c r="E12439">
        <v>11.82</v>
      </c>
      <c r="F12439">
        <v>11.82</v>
      </c>
      <c r="M12439" s="15">
        <v>23068</v>
      </c>
      <c r="N12439" t="str">
        <f t="shared" si="426"/>
        <v>Off</v>
      </c>
      <c r="O12439">
        <f t="shared" si="425"/>
        <v>3</v>
      </c>
    </row>
    <row r="12440" spans="1:15" x14ac:dyDescent="0.25">
      <c r="A12440" s="2">
        <v>36404</v>
      </c>
      <c r="B12440">
        <v>700</v>
      </c>
      <c r="C12440">
        <v>15.52</v>
      </c>
      <c r="D12440">
        <v>15.52</v>
      </c>
      <c r="E12440">
        <v>15.52</v>
      </c>
      <c r="F12440">
        <v>15.52</v>
      </c>
      <c r="M12440" s="15">
        <v>25922</v>
      </c>
      <c r="N12440" t="str">
        <f t="shared" si="426"/>
        <v>Off</v>
      </c>
      <c r="O12440">
        <f t="shared" si="425"/>
        <v>3</v>
      </c>
    </row>
    <row r="12441" spans="1:15" x14ac:dyDescent="0.25">
      <c r="A12441" s="2">
        <v>36404</v>
      </c>
      <c r="B12441">
        <v>800</v>
      </c>
      <c r="C12441">
        <v>20.88</v>
      </c>
      <c r="D12441">
        <v>20.88</v>
      </c>
      <c r="E12441">
        <v>20.88</v>
      </c>
      <c r="F12441">
        <v>20.88</v>
      </c>
      <c r="M12441" s="15">
        <v>27668</v>
      </c>
      <c r="N12441" t="str">
        <f t="shared" si="426"/>
        <v>On</v>
      </c>
      <c r="O12441">
        <f t="shared" si="425"/>
        <v>3</v>
      </c>
    </row>
    <row r="12442" spans="1:15" x14ac:dyDescent="0.25">
      <c r="A12442" s="2">
        <v>36404</v>
      </c>
      <c r="B12442">
        <v>900</v>
      </c>
      <c r="C12442">
        <v>24.5</v>
      </c>
      <c r="D12442">
        <v>24.5</v>
      </c>
      <c r="E12442">
        <v>24.5</v>
      </c>
      <c r="F12442">
        <v>24.5</v>
      </c>
      <c r="M12442" s="15">
        <v>29433</v>
      </c>
      <c r="N12442" t="str">
        <f t="shared" si="426"/>
        <v>On</v>
      </c>
      <c r="O12442">
        <f t="shared" si="425"/>
        <v>3</v>
      </c>
    </row>
    <row r="12443" spans="1:15" x14ac:dyDescent="0.25">
      <c r="A12443" s="2">
        <v>36404</v>
      </c>
      <c r="B12443">
        <v>1000</v>
      </c>
      <c r="C12443">
        <v>18.829999999999998</v>
      </c>
      <c r="D12443">
        <v>18.829999999999998</v>
      </c>
      <c r="E12443">
        <v>18.829999999999998</v>
      </c>
      <c r="F12443">
        <v>18.829999999999998</v>
      </c>
      <c r="M12443" s="15">
        <v>30554</v>
      </c>
      <c r="N12443" t="str">
        <f t="shared" si="426"/>
        <v>On</v>
      </c>
      <c r="O12443">
        <f t="shared" si="425"/>
        <v>3</v>
      </c>
    </row>
    <row r="12444" spans="1:15" x14ac:dyDescent="0.25">
      <c r="A12444" s="2">
        <v>36404</v>
      </c>
      <c r="B12444">
        <v>1100</v>
      </c>
      <c r="C12444">
        <v>33.659999999999997</v>
      </c>
      <c r="D12444">
        <v>33.659999999999997</v>
      </c>
      <c r="E12444">
        <v>33.659999999999997</v>
      </c>
      <c r="F12444">
        <v>33.659999999999997</v>
      </c>
      <c r="M12444" s="15">
        <v>31674</v>
      </c>
      <c r="N12444" t="str">
        <f t="shared" si="426"/>
        <v>On</v>
      </c>
      <c r="O12444">
        <f t="shared" si="425"/>
        <v>3</v>
      </c>
    </row>
    <row r="12445" spans="1:15" x14ac:dyDescent="0.25">
      <c r="A12445" s="2">
        <v>36404</v>
      </c>
      <c r="B12445">
        <v>1200</v>
      </c>
      <c r="C12445">
        <v>18.97</v>
      </c>
      <c r="D12445">
        <v>18.97</v>
      </c>
      <c r="E12445">
        <v>18.97</v>
      </c>
      <c r="F12445">
        <v>18.97</v>
      </c>
      <c r="M12445" s="15">
        <v>32606</v>
      </c>
      <c r="N12445" t="str">
        <f t="shared" si="426"/>
        <v>On</v>
      </c>
      <c r="O12445">
        <f t="shared" si="425"/>
        <v>3</v>
      </c>
    </row>
    <row r="12446" spans="1:15" x14ac:dyDescent="0.25">
      <c r="A12446" s="2">
        <v>36404</v>
      </c>
      <c r="B12446">
        <v>1300</v>
      </c>
      <c r="C12446">
        <v>17.57</v>
      </c>
      <c r="D12446">
        <v>17.57</v>
      </c>
      <c r="E12446">
        <v>17.57</v>
      </c>
      <c r="F12446">
        <v>17.57</v>
      </c>
      <c r="M12446" s="15">
        <v>32842</v>
      </c>
      <c r="N12446" t="str">
        <f t="shared" si="426"/>
        <v>On</v>
      </c>
      <c r="O12446">
        <f t="shared" si="425"/>
        <v>3</v>
      </c>
    </row>
    <row r="12447" spans="1:15" x14ac:dyDescent="0.25">
      <c r="A12447" s="2">
        <v>36404</v>
      </c>
      <c r="B12447">
        <v>1400</v>
      </c>
      <c r="C12447">
        <v>23.82</v>
      </c>
      <c r="D12447">
        <v>23.82</v>
      </c>
      <c r="E12447">
        <v>23.82</v>
      </c>
      <c r="F12447">
        <v>23.82</v>
      </c>
      <c r="M12447" s="15">
        <v>33344</v>
      </c>
      <c r="N12447" t="str">
        <f t="shared" si="426"/>
        <v>On</v>
      </c>
      <c r="O12447">
        <f t="shared" si="425"/>
        <v>3</v>
      </c>
    </row>
    <row r="12448" spans="1:15" x14ac:dyDescent="0.25">
      <c r="A12448" s="2">
        <v>36404</v>
      </c>
      <c r="B12448">
        <v>1500</v>
      </c>
      <c r="C12448">
        <v>31.8</v>
      </c>
      <c r="D12448">
        <v>31.8</v>
      </c>
      <c r="E12448">
        <v>31.8</v>
      </c>
      <c r="F12448">
        <v>31.8</v>
      </c>
      <c r="M12448" s="15">
        <v>33582</v>
      </c>
      <c r="N12448" t="str">
        <f t="shared" si="426"/>
        <v>On</v>
      </c>
      <c r="O12448">
        <f t="shared" si="425"/>
        <v>3</v>
      </c>
    </row>
    <row r="12449" spans="1:15" x14ac:dyDescent="0.25">
      <c r="A12449" s="2">
        <v>36404</v>
      </c>
      <c r="B12449">
        <v>1600</v>
      </c>
      <c r="C12449">
        <v>21.27</v>
      </c>
      <c r="D12449">
        <v>21.27</v>
      </c>
      <c r="E12449">
        <v>21.27</v>
      </c>
      <c r="F12449">
        <v>21.27</v>
      </c>
      <c r="M12449" s="15">
        <v>33866</v>
      </c>
      <c r="N12449" t="str">
        <f t="shared" si="426"/>
        <v>On</v>
      </c>
      <c r="O12449">
        <f t="shared" si="425"/>
        <v>3</v>
      </c>
    </row>
    <row r="12450" spans="1:15" x14ac:dyDescent="0.25">
      <c r="A12450" s="2">
        <v>36404</v>
      </c>
      <c r="B12450">
        <v>1700</v>
      </c>
      <c r="C12450">
        <v>27.32</v>
      </c>
      <c r="D12450">
        <v>27.32</v>
      </c>
      <c r="E12450">
        <v>27.32</v>
      </c>
      <c r="F12450">
        <v>27.32</v>
      </c>
      <c r="M12450" s="15">
        <v>33737</v>
      </c>
      <c r="N12450" t="str">
        <f t="shared" si="426"/>
        <v>On</v>
      </c>
      <c r="O12450">
        <f t="shared" si="425"/>
        <v>3</v>
      </c>
    </row>
    <row r="12451" spans="1:15" x14ac:dyDescent="0.25">
      <c r="A12451" s="2">
        <v>36404</v>
      </c>
      <c r="B12451">
        <v>1800</v>
      </c>
      <c r="C12451">
        <v>26.53</v>
      </c>
      <c r="D12451">
        <v>26.53</v>
      </c>
      <c r="E12451">
        <v>26.53</v>
      </c>
      <c r="F12451">
        <v>26.53</v>
      </c>
      <c r="M12451" s="15">
        <v>33360</v>
      </c>
      <c r="N12451" t="str">
        <f t="shared" si="426"/>
        <v>On</v>
      </c>
      <c r="O12451">
        <f t="shared" ref="O12451:O12514" si="427">+WEEKDAY(A12451,2)</f>
        <v>3</v>
      </c>
    </row>
    <row r="12452" spans="1:15" x14ac:dyDescent="0.25">
      <c r="A12452" s="2">
        <v>36404</v>
      </c>
      <c r="B12452">
        <v>1900</v>
      </c>
      <c r="C12452">
        <v>17.39</v>
      </c>
      <c r="D12452">
        <v>17.39</v>
      </c>
      <c r="E12452">
        <v>17.39</v>
      </c>
      <c r="F12452">
        <v>17.39</v>
      </c>
      <c r="M12452" s="15">
        <v>32483</v>
      </c>
      <c r="N12452" t="str">
        <f t="shared" si="426"/>
        <v>On</v>
      </c>
      <c r="O12452">
        <f t="shared" si="427"/>
        <v>3</v>
      </c>
    </row>
    <row r="12453" spans="1:15" x14ac:dyDescent="0.25">
      <c r="A12453" s="2">
        <v>36404</v>
      </c>
      <c r="B12453">
        <v>2000</v>
      </c>
      <c r="C12453">
        <v>35.299999999999997</v>
      </c>
      <c r="D12453">
        <v>35.299999999999997</v>
      </c>
      <c r="E12453">
        <v>35.299999999999997</v>
      </c>
      <c r="F12453">
        <v>35.299999999999997</v>
      </c>
      <c r="M12453" s="15">
        <v>31987</v>
      </c>
      <c r="N12453" t="str">
        <f t="shared" si="426"/>
        <v>On</v>
      </c>
      <c r="O12453">
        <f t="shared" si="427"/>
        <v>3</v>
      </c>
    </row>
    <row r="12454" spans="1:15" x14ac:dyDescent="0.25">
      <c r="A12454" s="2">
        <v>36404</v>
      </c>
      <c r="B12454">
        <v>2100</v>
      </c>
      <c r="C12454">
        <v>34.67</v>
      </c>
      <c r="D12454">
        <v>34.67</v>
      </c>
      <c r="E12454">
        <v>34.67</v>
      </c>
      <c r="F12454">
        <v>34.67</v>
      </c>
      <c r="M12454" s="15">
        <v>33085</v>
      </c>
      <c r="N12454" t="str">
        <f t="shared" si="426"/>
        <v>On</v>
      </c>
      <c r="O12454">
        <f t="shared" si="427"/>
        <v>3</v>
      </c>
    </row>
    <row r="12455" spans="1:15" x14ac:dyDescent="0.25">
      <c r="A12455" s="2">
        <v>36404</v>
      </c>
      <c r="B12455">
        <v>2200</v>
      </c>
      <c r="C12455">
        <v>29.58</v>
      </c>
      <c r="D12455">
        <v>29.58</v>
      </c>
      <c r="E12455">
        <v>29.58</v>
      </c>
      <c r="F12455">
        <v>29.58</v>
      </c>
      <c r="M12455" s="15">
        <v>31660</v>
      </c>
      <c r="N12455" t="str">
        <f t="shared" si="426"/>
        <v>On</v>
      </c>
      <c r="O12455">
        <f t="shared" si="427"/>
        <v>3</v>
      </c>
    </row>
    <row r="12456" spans="1:15" x14ac:dyDescent="0.25">
      <c r="A12456" s="2">
        <v>36404</v>
      </c>
      <c r="B12456">
        <v>2300</v>
      </c>
      <c r="C12456">
        <v>15.88</v>
      </c>
      <c r="D12456">
        <v>15.88</v>
      </c>
      <c r="E12456">
        <v>15.88</v>
      </c>
      <c r="F12456">
        <v>15.88</v>
      </c>
      <c r="M12456" s="15">
        <v>28882</v>
      </c>
      <c r="N12456" t="str">
        <f t="shared" si="426"/>
        <v>On</v>
      </c>
      <c r="O12456">
        <f t="shared" si="427"/>
        <v>3</v>
      </c>
    </row>
    <row r="12457" spans="1:15" x14ac:dyDescent="0.25">
      <c r="A12457" s="2">
        <v>36404</v>
      </c>
      <c r="B12457">
        <v>2400</v>
      </c>
      <c r="C12457">
        <v>11.22</v>
      </c>
      <c r="D12457">
        <v>11.22</v>
      </c>
      <c r="E12457">
        <v>11.22</v>
      </c>
      <c r="F12457">
        <v>11.22</v>
      </c>
      <c r="M12457" s="15">
        <v>26153</v>
      </c>
      <c r="N12457" t="str">
        <f t="shared" si="426"/>
        <v>Off</v>
      </c>
      <c r="O12457">
        <f t="shared" si="427"/>
        <v>3</v>
      </c>
    </row>
    <row r="12458" spans="1:15" x14ac:dyDescent="0.25">
      <c r="A12458" s="2">
        <v>36405</v>
      </c>
      <c r="B12458">
        <v>100</v>
      </c>
      <c r="C12458">
        <v>11.4</v>
      </c>
      <c r="D12458">
        <v>11.4</v>
      </c>
      <c r="E12458">
        <v>11.4</v>
      </c>
      <c r="F12458">
        <v>11.4</v>
      </c>
      <c r="M12458" s="15">
        <v>23776</v>
      </c>
      <c r="N12458" t="str">
        <f t="shared" si="426"/>
        <v>Off</v>
      </c>
      <c r="O12458">
        <f t="shared" si="427"/>
        <v>4</v>
      </c>
    </row>
    <row r="12459" spans="1:15" x14ac:dyDescent="0.25">
      <c r="A12459" s="2">
        <v>36405</v>
      </c>
      <c r="B12459">
        <v>200</v>
      </c>
      <c r="C12459">
        <v>10.92</v>
      </c>
      <c r="D12459">
        <v>10.92</v>
      </c>
      <c r="E12459">
        <v>10.92</v>
      </c>
      <c r="F12459">
        <v>10.92</v>
      </c>
      <c r="M12459" s="15">
        <v>22682</v>
      </c>
      <c r="N12459" t="str">
        <f t="shared" si="426"/>
        <v>Off</v>
      </c>
      <c r="O12459">
        <f t="shared" si="427"/>
        <v>4</v>
      </c>
    </row>
    <row r="12460" spans="1:15" x14ac:dyDescent="0.25">
      <c r="A12460" s="2">
        <v>36405</v>
      </c>
      <c r="B12460">
        <v>300</v>
      </c>
      <c r="C12460">
        <v>10.11</v>
      </c>
      <c r="D12460">
        <v>10.11</v>
      </c>
      <c r="E12460">
        <v>10.11</v>
      </c>
      <c r="F12460">
        <v>10.11</v>
      </c>
      <c r="M12460" s="15">
        <v>21922</v>
      </c>
      <c r="N12460" t="str">
        <f t="shared" si="426"/>
        <v>Off</v>
      </c>
      <c r="O12460">
        <f t="shared" si="427"/>
        <v>4</v>
      </c>
    </row>
    <row r="12461" spans="1:15" x14ac:dyDescent="0.25">
      <c r="A12461" s="2">
        <v>36405</v>
      </c>
      <c r="B12461">
        <v>400</v>
      </c>
      <c r="C12461">
        <v>7.49</v>
      </c>
      <c r="D12461">
        <v>7.49</v>
      </c>
      <c r="E12461">
        <v>7.49</v>
      </c>
      <c r="F12461">
        <v>7.49</v>
      </c>
      <c r="M12461" s="15">
        <v>21589</v>
      </c>
      <c r="N12461" t="str">
        <f t="shared" si="426"/>
        <v>Off</v>
      </c>
      <c r="O12461">
        <f t="shared" si="427"/>
        <v>4</v>
      </c>
    </row>
    <row r="12462" spans="1:15" x14ac:dyDescent="0.25">
      <c r="A12462" s="2">
        <v>36405</v>
      </c>
      <c r="B12462">
        <v>500</v>
      </c>
      <c r="C12462">
        <v>8.23</v>
      </c>
      <c r="D12462">
        <v>8.23</v>
      </c>
      <c r="E12462">
        <v>8.23</v>
      </c>
      <c r="F12462">
        <v>8.23</v>
      </c>
      <c r="M12462" s="15">
        <v>21749</v>
      </c>
      <c r="N12462" t="str">
        <f t="shared" si="426"/>
        <v>Off</v>
      </c>
      <c r="O12462">
        <f t="shared" si="427"/>
        <v>4</v>
      </c>
    </row>
    <row r="12463" spans="1:15" x14ac:dyDescent="0.25">
      <c r="A12463" s="2">
        <v>36405</v>
      </c>
      <c r="B12463">
        <v>600</v>
      </c>
      <c r="C12463">
        <v>11.8</v>
      </c>
      <c r="D12463">
        <v>11.8</v>
      </c>
      <c r="E12463">
        <v>11.8</v>
      </c>
      <c r="F12463">
        <v>11.8</v>
      </c>
      <c r="M12463" s="15">
        <v>23115</v>
      </c>
      <c r="N12463" t="str">
        <f t="shared" si="426"/>
        <v>Off</v>
      </c>
      <c r="O12463">
        <f t="shared" si="427"/>
        <v>4</v>
      </c>
    </row>
    <row r="12464" spans="1:15" x14ac:dyDescent="0.25">
      <c r="A12464" s="2">
        <v>36405</v>
      </c>
      <c r="B12464">
        <v>700</v>
      </c>
      <c r="C12464">
        <v>17.62</v>
      </c>
      <c r="D12464">
        <v>17.62</v>
      </c>
      <c r="E12464">
        <v>17.62</v>
      </c>
      <c r="F12464">
        <v>17.62</v>
      </c>
      <c r="M12464" s="15">
        <v>26384</v>
      </c>
      <c r="N12464" t="str">
        <f t="shared" si="426"/>
        <v>Off</v>
      </c>
      <c r="O12464">
        <f t="shared" si="427"/>
        <v>4</v>
      </c>
    </row>
    <row r="12465" spans="1:15" x14ac:dyDescent="0.25">
      <c r="A12465" s="2">
        <v>36405</v>
      </c>
      <c r="B12465">
        <v>800</v>
      </c>
      <c r="C12465">
        <v>16.809999999999999</v>
      </c>
      <c r="D12465">
        <v>16.809999999999999</v>
      </c>
      <c r="E12465">
        <v>16.809999999999999</v>
      </c>
      <c r="F12465">
        <v>16.809999999999999</v>
      </c>
      <c r="M12465" s="15">
        <v>28654</v>
      </c>
      <c r="N12465" t="str">
        <f t="shared" si="426"/>
        <v>On</v>
      </c>
      <c r="O12465">
        <f t="shared" si="427"/>
        <v>4</v>
      </c>
    </row>
    <row r="12466" spans="1:15" x14ac:dyDescent="0.25">
      <c r="A12466" s="2">
        <v>36405</v>
      </c>
      <c r="B12466">
        <v>900</v>
      </c>
      <c r="C12466">
        <v>18.170000000000002</v>
      </c>
      <c r="D12466">
        <v>18.170000000000002</v>
      </c>
      <c r="E12466">
        <v>18.170000000000002</v>
      </c>
      <c r="F12466">
        <v>18.170000000000002</v>
      </c>
      <c r="M12466" s="15">
        <v>30316</v>
      </c>
      <c r="N12466" t="str">
        <f t="shared" si="426"/>
        <v>On</v>
      </c>
      <c r="O12466">
        <f t="shared" si="427"/>
        <v>4</v>
      </c>
    </row>
    <row r="12467" spans="1:15" x14ac:dyDescent="0.25">
      <c r="A12467" s="2">
        <v>36405</v>
      </c>
      <c r="B12467">
        <v>1000</v>
      </c>
      <c r="C12467">
        <v>23.44</v>
      </c>
      <c r="D12467">
        <v>23.44</v>
      </c>
      <c r="E12467">
        <v>23.44</v>
      </c>
      <c r="F12467">
        <v>23.44</v>
      </c>
      <c r="M12467" s="15">
        <v>31721</v>
      </c>
      <c r="N12467" t="str">
        <f t="shared" si="426"/>
        <v>On</v>
      </c>
      <c r="O12467">
        <f t="shared" si="427"/>
        <v>4</v>
      </c>
    </row>
    <row r="12468" spans="1:15" x14ac:dyDescent="0.25">
      <c r="A12468" s="2">
        <v>36405</v>
      </c>
      <c r="B12468">
        <v>1100</v>
      </c>
      <c r="C12468">
        <v>34.57</v>
      </c>
      <c r="D12468">
        <v>34.57</v>
      </c>
      <c r="E12468">
        <v>34.57</v>
      </c>
      <c r="F12468">
        <v>34.57</v>
      </c>
      <c r="M12468" s="15">
        <v>32945</v>
      </c>
      <c r="N12468" t="str">
        <f t="shared" si="426"/>
        <v>On</v>
      </c>
      <c r="O12468">
        <f t="shared" si="427"/>
        <v>4</v>
      </c>
    </row>
    <row r="12469" spans="1:15" x14ac:dyDescent="0.25">
      <c r="A12469" s="2">
        <v>36405</v>
      </c>
      <c r="B12469">
        <v>1200</v>
      </c>
      <c r="C12469">
        <v>34.6</v>
      </c>
      <c r="D12469">
        <v>34.6</v>
      </c>
      <c r="E12469">
        <v>34.6</v>
      </c>
      <c r="F12469">
        <v>34.6</v>
      </c>
      <c r="M12469" s="15">
        <v>33827</v>
      </c>
      <c r="N12469" t="str">
        <f t="shared" si="426"/>
        <v>On</v>
      </c>
      <c r="O12469">
        <f t="shared" si="427"/>
        <v>4</v>
      </c>
    </row>
    <row r="12470" spans="1:15" x14ac:dyDescent="0.25">
      <c r="A12470" s="2">
        <v>36405</v>
      </c>
      <c r="B12470">
        <v>1300</v>
      </c>
      <c r="C12470">
        <v>39.56</v>
      </c>
      <c r="D12470">
        <v>39.56</v>
      </c>
      <c r="E12470">
        <v>39.56</v>
      </c>
      <c r="F12470">
        <v>39.56</v>
      </c>
      <c r="M12470" s="15">
        <v>34082</v>
      </c>
      <c r="N12470" t="str">
        <f t="shared" si="426"/>
        <v>On</v>
      </c>
      <c r="O12470">
        <f t="shared" si="427"/>
        <v>4</v>
      </c>
    </row>
    <row r="12471" spans="1:15" x14ac:dyDescent="0.25">
      <c r="A12471" s="2">
        <v>36405</v>
      </c>
      <c r="B12471">
        <v>1400</v>
      </c>
      <c r="C12471">
        <v>43.48</v>
      </c>
      <c r="D12471">
        <v>43.48</v>
      </c>
      <c r="E12471">
        <v>43.48</v>
      </c>
      <c r="F12471">
        <v>43.48</v>
      </c>
      <c r="M12471" s="15">
        <v>34546</v>
      </c>
      <c r="N12471" t="str">
        <f t="shared" si="426"/>
        <v>On</v>
      </c>
      <c r="O12471">
        <f t="shared" si="427"/>
        <v>4</v>
      </c>
    </row>
    <row r="12472" spans="1:15" x14ac:dyDescent="0.25">
      <c r="A12472" s="2">
        <v>36405</v>
      </c>
      <c r="B12472">
        <v>1500</v>
      </c>
      <c r="C12472">
        <v>34.82</v>
      </c>
      <c r="D12472">
        <v>34.82</v>
      </c>
      <c r="E12472">
        <v>34.82</v>
      </c>
      <c r="F12472">
        <v>34.82</v>
      </c>
      <c r="M12472" s="15">
        <v>34789</v>
      </c>
      <c r="N12472" t="str">
        <f t="shared" si="426"/>
        <v>On</v>
      </c>
      <c r="O12472">
        <f t="shared" si="427"/>
        <v>4</v>
      </c>
    </row>
    <row r="12473" spans="1:15" x14ac:dyDescent="0.25">
      <c r="A12473" s="2">
        <v>36405</v>
      </c>
      <c r="B12473">
        <v>1600</v>
      </c>
      <c r="C12473">
        <v>46.22</v>
      </c>
      <c r="D12473">
        <v>46.22</v>
      </c>
      <c r="E12473">
        <v>46.22</v>
      </c>
      <c r="F12473">
        <v>46.22</v>
      </c>
      <c r="M12473" s="15">
        <v>35385</v>
      </c>
      <c r="N12473" t="str">
        <f t="shared" si="426"/>
        <v>On</v>
      </c>
      <c r="O12473">
        <f t="shared" si="427"/>
        <v>4</v>
      </c>
    </row>
    <row r="12474" spans="1:15" x14ac:dyDescent="0.25">
      <c r="A12474" s="2">
        <v>36405</v>
      </c>
      <c r="B12474">
        <v>1700</v>
      </c>
      <c r="C12474">
        <v>62.2</v>
      </c>
      <c r="D12474">
        <v>62.2</v>
      </c>
      <c r="E12474">
        <v>62.2</v>
      </c>
      <c r="F12474">
        <v>62.2</v>
      </c>
      <c r="M12474" s="15">
        <v>35534</v>
      </c>
      <c r="N12474" t="str">
        <f t="shared" si="426"/>
        <v>On</v>
      </c>
      <c r="O12474">
        <f t="shared" si="427"/>
        <v>4</v>
      </c>
    </row>
    <row r="12475" spans="1:15" x14ac:dyDescent="0.25">
      <c r="A12475" s="2">
        <v>36405</v>
      </c>
      <c r="B12475">
        <v>1800</v>
      </c>
      <c r="C12475">
        <v>55.39</v>
      </c>
      <c r="D12475">
        <v>55.42</v>
      </c>
      <c r="E12475">
        <v>55.35</v>
      </c>
      <c r="F12475">
        <v>55.62</v>
      </c>
      <c r="M12475" s="15">
        <v>35235</v>
      </c>
      <c r="N12475" t="str">
        <f t="shared" si="426"/>
        <v>On</v>
      </c>
      <c r="O12475">
        <f t="shared" si="427"/>
        <v>4</v>
      </c>
    </row>
    <row r="12476" spans="1:15" x14ac:dyDescent="0.25">
      <c r="A12476" s="2">
        <v>36405</v>
      </c>
      <c r="B12476">
        <v>1900</v>
      </c>
      <c r="C12476">
        <v>19.190000000000001</v>
      </c>
      <c r="D12476">
        <v>19.25</v>
      </c>
      <c r="E12476">
        <v>19.07</v>
      </c>
      <c r="F12476">
        <v>19.77</v>
      </c>
      <c r="M12476" s="15">
        <v>34320</v>
      </c>
      <c r="N12476" t="str">
        <f t="shared" si="426"/>
        <v>On</v>
      </c>
      <c r="O12476">
        <f t="shared" si="427"/>
        <v>4</v>
      </c>
    </row>
    <row r="12477" spans="1:15" x14ac:dyDescent="0.25">
      <c r="A12477" s="2">
        <v>36405</v>
      </c>
      <c r="B12477">
        <v>2000</v>
      </c>
      <c r="C12477">
        <v>20.3</v>
      </c>
      <c r="D12477">
        <v>20.350000000000001</v>
      </c>
      <c r="E12477">
        <v>20.18</v>
      </c>
      <c r="F12477">
        <v>20.86</v>
      </c>
      <c r="M12477" s="15">
        <v>33553</v>
      </c>
      <c r="N12477" t="str">
        <f t="shared" si="426"/>
        <v>On</v>
      </c>
      <c r="O12477">
        <f t="shared" si="427"/>
        <v>4</v>
      </c>
    </row>
    <row r="12478" spans="1:15" x14ac:dyDescent="0.25">
      <c r="A12478" s="2">
        <v>36405</v>
      </c>
      <c r="B12478">
        <v>2100</v>
      </c>
      <c r="C12478">
        <v>26.01</v>
      </c>
      <c r="D12478">
        <v>26.05</v>
      </c>
      <c r="E12478">
        <v>25.91</v>
      </c>
      <c r="F12478">
        <v>26.48</v>
      </c>
      <c r="M12478" s="15">
        <v>34535</v>
      </c>
      <c r="N12478" t="str">
        <f t="shared" si="426"/>
        <v>On</v>
      </c>
      <c r="O12478">
        <f t="shared" si="427"/>
        <v>4</v>
      </c>
    </row>
    <row r="12479" spans="1:15" x14ac:dyDescent="0.25">
      <c r="A12479" s="2">
        <v>36405</v>
      </c>
      <c r="B12479">
        <v>2200</v>
      </c>
      <c r="C12479">
        <v>20.350000000000001</v>
      </c>
      <c r="D12479">
        <v>20.36</v>
      </c>
      <c r="E12479">
        <v>20.32</v>
      </c>
      <c r="F12479">
        <v>20.49</v>
      </c>
      <c r="M12479" s="15">
        <v>33154</v>
      </c>
      <c r="N12479" t="str">
        <f t="shared" si="426"/>
        <v>On</v>
      </c>
      <c r="O12479">
        <f t="shared" si="427"/>
        <v>4</v>
      </c>
    </row>
    <row r="12480" spans="1:15" x14ac:dyDescent="0.25">
      <c r="A12480" s="2">
        <v>36405</v>
      </c>
      <c r="B12480">
        <v>2300</v>
      </c>
      <c r="C12480">
        <v>15.49</v>
      </c>
      <c r="D12480">
        <v>15.49</v>
      </c>
      <c r="E12480">
        <v>15.49</v>
      </c>
      <c r="F12480">
        <v>15.49</v>
      </c>
      <c r="M12480" s="15">
        <v>30152</v>
      </c>
      <c r="N12480" t="str">
        <f t="shared" si="426"/>
        <v>On</v>
      </c>
      <c r="O12480">
        <f t="shared" si="427"/>
        <v>4</v>
      </c>
    </row>
    <row r="12481" spans="1:15" x14ac:dyDescent="0.25">
      <c r="A12481" s="2">
        <v>36405</v>
      </c>
      <c r="B12481">
        <v>2400</v>
      </c>
      <c r="C12481">
        <v>13.06</v>
      </c>
      <c r="D12481">
        <v>13.06</v>
      </c>
      <c r="E12481">
        <v>13.06</v>
      </c>
      <c r="F12481">
        <v>13.06</v>
      </c>
      <c r="M12481" s="15">
        <v>27415</v>
      </c>
      <c r="N12481" t="str">
        <f t="shared" si="426"/>
        <v>Off</v>
      </c>
      <c r="O12481">
        <f t="shared" si="427"/>
        <v>4</v>
      </c>
    </row>
    <row r="12482" spans="1:15" x14ac:dyDescent="0.25">
      <c r="A12482" s="2">
        <v>36406</v>
      </c>
      <c r="B12482">
        <v>100</v>
      </c>
      <c r="C12482">
        <v>12.14</v>
      </c>
      <c r="D12482">
        <v>12.14</v>
      </c>
      <c r="E12482">
        <v>12.14</v>
      </c>
      <c r="F12482">
        <v>12.14</v>
      </c>
      <c r="M12482" s="15">
        <v>24955</v>
      </c>
      <c r="N12482" t="str">
        <f t="shared" si="426"/>
        <v>Off</v>
      </c>
      <c r="O12482">
        <f t="shared" si="427"/>
        <v>5</v>
      </c>
    </row>
    <row r="12483" spans="1:15" x14ac:dyDescent="0.25">
      <c r="A12483" s="2">
        <v>36406</v>
      </c>
      <c r="B12483">
        <v>200</v>
      </c>
      <c r="C12483">
        <v>11.47</v>
      </c>
      <c r="D12483">
        <v>11.47</v>
      </c>
      <c r="E12483">
        <v>11.47</v>
      </c>
      <c r="F12483">
        <v>11.47</v>
      </c>
      <c r="M12483" s="15">
        <v>23614</v>
      </c>
      <c r="N12483" t="str">
        <f t="shared" si="426"/>
        <v>Off</v>
      </c>
      <c r="O12483">
        <f t="shared" si="427"/>
        <v>5</v>
      </c>
    </row>
    <row r="12484" spans="1:15" x14ac:dyDescent="0.25">
      <c r="A12484" s="2">
        <v>36406</v>
      </c>
      <c r="B12484">
        <v>300</v>
      </c>
      <c r="C12484">
        <v>11.24</v>
      </c>
      <c r="D12484">
        <v>11.24</v>
      </c>
      <c r="E12484">
        <v>11.24</v>
      </c>
      <c r="F12484">
        <v>11.24</v>
      </c>
      <c r="M12484" s="15">
        <v>22779</v>
      </c>
      <c r="N12484" t="str">
        <f t="shared" si="426"/>
        <v>Off</v>
      </c>
      <c r="O12484">
        <f t="shared" si="427"/>
        <v>5</v>
      </c>
    </row>
    <row r="12485" spans="1:15" x14ac:dyDescent="0.25">
      <c r="A12485" s="2">
        <v>36406</v>
      </c>
      <c r="B12485">
        <v>400</v>
      </c>
      <c r="C12485">
        <v>10.98</v>
      </c>
      <c r="D12485">
        <v>10.98</v>
      </c>
      <c r="E12485">
        <v>10.98</v>
      </c>
      <c r="F12485">
        <v>10.98</v>
      </c>
      <c r="M12485" s="15">
        <v>22258</v>
      </c>
      <c r="N12485" t="str">
        <f t="shared" si="426"/>
        <v>Off</v>
      </c>
      <c r="O12485">
        <f t="shared" si="427"/>
        <v>5</v>
      </c>
    </row>
    <row r="12486" spans="1:15" x14ac:dyDescent="0.25">
      <c r="A12486" s="2">
        <v>36406</v>
      </c>
      <c r="B12486">
        <v>500</v>
      </c>
      <c r="C12486">
        <v>11.1</v>
      </c>
      <c r="D12486">
        <v>11.1</v>
      </c>
      <c r="E12486">
        <v>11.1</v>
      </c>
      <c r="F12486">
        <v>11.1</v>
      </c>
      <c r="M12486" s="15">
        <v>22370</v>
      </c>
      <c r="N12486" t="str">
        <f t="shared" si="426"/>
        <v>Off</v>
      </c>
      <c r="O12486">
        <f t="shared" si="427"/>
        <v>5</v>
      </c>
    </row>
    <row r="12487" spans="1:15" x14ac:dyDescent="0.25">
      <c r="A12487" s="2">
        <v>36406</v>
      </c>
      <c r="B12487">
        <v>600</v>
      </c>
      <c r="C12487">
        <v>12.68</v>
      </c>
      <c r="D12487">
        <v>12.68</v>
      </c>
      <c r="E12487">
        <v>12.68</v>
      </c>
      <c r="F12487">
        <v>12.68</v>
      </c>
      <c r="M12487" s="15">
        <v>23683</v>
      </c>
      <c r="N12487" t="str">
        <f t="shared" si="426"/>
        <v>Off</v>
      </c>
      <c r="O12487">
        <f t="shared" si="427"/>
        <v>5</v>
      </c>
    </row>
    <row r="12488" spans="1:15" x14ac:dyDescent="0.25">
      <c r="A12488" s="2">
        <v>36406</v>
      </c>
      <c r="B12488">
        <v>700</v>
      </c>
      <c r="C12488">
        <v>16.059999999999999</v>
      </c>
      <c r="D12488">
        <v>16.059999999999999</v>
      </c>
      <c r="E12488">
        <v>16.059999999999999</v>
      </c>
      <c r="F12488">
        <v>16.059999999999999</v>
      </c>
      <c r="M12488" s="15">
        <v>26543</v>
      </c>
      <c r="N12488" t="str">
        <f t="shared" si="426"/>
        <v>Off</v>
      </c>
      <c r="O12488">
        <f t="shared" si="427"/>
        <v>5</v>
      </c>
    </row>
    <row r="12489" spans="1:15" x14ac:dyDescent="0.25">
      <c r="A12489" s="2">
        <v>36406</v>
      </c>
      <c r="B12489">
        <v>800</v>
      </c>
      <c r="C12489">
        <v>18.39</v>
      </c>
      <c r="D12489">
        <v>18.39</v>
      </c>
      <c r="E12489">
        <v>18.39</v>
      </c>
      <c r="F12489">
        <v>18.39</v>
      </c>
      <c r="M12489" s="15">
        <v>28637</v>
      </c>
      <c r="N12489" t="str">
        <f t="shared" si="426"/>
        <v>On</v>
      </c>
      <c r="O12489">
        <f t="shared" si="427"/>
        <v>5</v>
      </c>
    </row>
    <row r="12490" spans="1:15" x14ac:dyDescent="0.25">
      <c r="A12490" s="2">
        <v>36406</v>
      </c>
      <c r="B12490">
        <v>900</v>
      </c>
      <c r="C12490">
        <v>20.99</v>
      </c>
      <c r="D12490">
        <v>20.99</v>
      </c>
      <c r="E12490">
        <v>20.99</v>
      </c>
      <c r="F12490">
        <v>20.99</v>
      </c>
      <c r="M12490" s="15">
        <v>30758</v>
      </c>
      <c r="N12490" t="str">
        <f t="shared" si="426"/>
        <v>On</v>
      </c>
      <c r="O12490">
        <f t="shared" si="427"/>
        <v>5</v>
      </c>
    </row>
    <row r="12491" spans="1:15" x14ac:dyDescent="0.25">
      <c r="A12491" s="2">
        <v>36406</v>
      </c>
      <c r="B12491">
        <v>1000</v>
      </c>
      <c r="C12491">
        <v>23.33</v>
      </c>
      <c r="D12491">
        <v>23.33</v>
      </c>
      <c r="E12491">
        <v>23.33</v>
      </c>
      <c r="F12491">
        <v>23.33</v>
      </c>
      <c r="M12491" s="15">
        <v>32558</v>
      </c>
      <c r="N12491" t="str">
        <f t="shared" ref="N12491:N12554" si="428">+IF(B12491&gt;700,IF(B12491&lt;2400,"On","Off"),"Off")</f>
        <v>On</v>
      </c>
      <c r="O12491">
        <f t="shared" si="427"/>
        <v>5</v>
      </c>
    </row>
    <row r="12492" spans="1:15" x14ac:dyDescent="0.25">
      <c r="A12492" s="2">
        <v>36406</v>
      </c>
      <c r="B12492">
        <v>1100</v>
      </c>
      <c r="C12492">
        <v>43.53</v>
      </c>
      <c r="D12492">
        <v>43.53</v>
      </c>
      <c r="E12492">
        <v>43.53</v>
      </c>
      <c r="F12492">
        <v>43.53</v>
      </c>
      <c r="M12492" s="15">
        <v>33942</v>
      </c>
      <c r="N12492" t="str">
        <f t="shared" si="428"/>
        <v>On</v>
      </c>
      <c r="O12492">
        <f t="shared" si="427"/>
        <v>5</v>
      </c>
    </row>
    <row r="12493" spans="1:15" x14ac:dyDescent="0.25">
      <c r="A12493" s="2">
        <v>36406</v>
      </c>
      <c r="B12493">
        <v>1200</v>
      </c>
      <c r="C12493">
        <v>32.9</v>
      </c>
      <c r="D12493">
        <v>32.9</v>
      </c>
      <c r="E12493">
        <v>32.9</v>
      </c>
      <c r="F12493">
        <v>32.9</v>
      </c>
      <c r="M12493" s="15">
        <v>35452</v>
      </c>
      <c r="N12493" t="str">
        <f t="shared" si="428"/>
        <v>On</v>
      </c>
      <c r="O12493">
        <f t="shared" si="427"/>
        <v>5</v>
      </c>
    </row>
    <row r="12494" spans="1:15" x14ac:dyDescent="0.25">
      <c r="A12494" s="2">
        <v>36406</v>
      </c>
      <c r="B12494">
        <v>1300</v>
      </c>
      <c r="C12494">
        <v>22.41</v>
      </c>
      <c r="D12494">
        <v>22.41</v>
      </c>
      <c r="E12494">
        <v>22.41</v>
      </c>
      <c r="F12494">
        <v>22.41</v>
      </c>
      <c r="M12494" s="15">
        <v>35741</v>
      </c>
      <c r="N12494" t="str">
        <f t="shared" si="428"/>
        <v>On</v>
      </c>
      <c r="O12494">
        <f t="shared" si="427"/>
        <v>5</v>
      </c>
    </row>
    <row r="12495" spans="1:15" x14ac:dyDescent="0.25">
      <c r="A12495" s="2">
        <v>36406</v>
      </c>
      <c r="B12495">
        <v>1400</v>
      </c>
      <c r="C12495">
        <v>61.83</v>
      </c>
      <c r="D12495">
        <v>61.83</v>
      </c>
      <c r="E12495">
        <v>61.83</v>
      </c>
      <c r="F12495">
        <v>61.83</v>
      </c>
      <c r="M12495" s="15">
        <v>36416</v>
      </c>
      <c r="N12495" t="str">
        <f t="shared" si="428"/>
        <v>On</v>
      </c>
      <c r="O12495">
        <f t="shared" si="427"/>
        <v>5</v>
      </c>
    </row>
    <row r="12496" spans="1:15" x14ac:dyDescent="0.25">
      <c r="A12496" s="2">
        <v>36406</v>
      </c>
      <c r="B12496">
        <v>1500</v>
      </c>
      <c r="C12496">
        <v>55.02</v>
      </c>
      <c r="D12496">
        <v>55.02</v>
      </c>
      <c r="E12496">
        <v>55.02</v>
      </c>
      <c r="F12496">
        <v>55.02</v>
      </c>
      <c r="M12496" s="15">
        <v>36699</v>
      </c>
      <c r="N12496" t="str">
        <f t="shared" si="428"/>
        <v>On</v>
      </c>
      <c r="O12496">
        <f t="shared" si="427"/>
        <v>5</v>
      </c>
    </row>
    <row r="12497" spans="1:15" x14ac:dyDescent="0.25">
      <c r="A12497" s="2">
        <v>36406</v>
      </c>
      <c r="B12497">
        <v>1600</v>
      </c>
      <c r="C12497">
        <v>34.33</v>
      </c>
      <c r="D12497">
        <v>34.33</v>
      </c>
      <c r="E12497">
        <v>34.33</v>
      </c>
      <c r="F12497">
        <v>34.33</v>
      </c>
      <c r="M12497" s="15">
        <v>36674</v>
      </c>
      <c r="N12497" t="str">
        <f t="shared" si="428"/>
        <v>On</v>
      </c>
      <c r="O12497">
        <f t="shared" si="427"/>
        <v>5</v>
      </c>
    </row>
    <row r="12498" spans="1:15" x14ac:dyDescent="0.25">
      <c r="A12498" s="2">
        <v>36406</v>
      </c>
      <c r="B12498">
        <v>1700</v>
      </c>
      <c r="C12498">
        <v>34.049999999999997</v>
      </c>
      <c r="D12498">
        <v>34.049999999999997</v>
      </c>
      <c r="E12498">
        <v>34.049999999999997</v>
      </c>
      <c r="F12498">
        <v>34.049999999999997</v>
      </c>
      <c r="M12498" s="15">
        <v>36315</v>
      </c>
      <c r="N12498" t="str">
        <f t="shared" si="428"/>
        <v>On</v>
      </c>
      <c r="O12498">
        <f t="shared" si="427"/>
        <v>5</v>
      </c>
    </row>
    <row r="12499" spans="1:15" x14ac:dyDescent="0.25">
      <c r="A12499" s="2">
        <v>36406</v>
      </c>
      <c r="B12499">
        <v>1800</v>
      </c>
      <c r="C12499">
        <v>46.34</v>
      </c>
      <c r="D12499">
        <v>46.34</v>
      </c>
      <c r="E12499">
        <v>46.34</v>
      </c>
      <c r="F12499">
        <v>46.34</v>
      </c>
      <c r="M12499" s="15">
        <v>35556</v>
      </c>
      <c r="N12499" t="str">
        <f t="shared" si="428"/>
        <v>On</v>
      </c>
      <c r="O12499">
        <f t="shared" si="427"/>
        <v>5</v>
      </c>
    </row>
    <row r="12500" spans="1:15" x14ac:dyDescent="0.25">
      <c r="A12500" s="2">
        <v>36406</v>
      </c>
      <c r="B12500">
        <v>1900</v>
      </c>
      <c r="C12500">
        <v>85.92</v>
      </c>
      <c r="D12500">
        <v>85.92</v>
      </c>
      <c r="E12500">
        <v>85.92</v>
      </c>
      <c r="F12500">
        <v>85.92</v>
      </c>
      <c r="M12500" s="15">
        <v>34983</v>
      </c>
      <c r="N12500" t="str">
        <f t="shared" si="428"/>
        <v>On</v>
      </c>
      <c r="O12500">
        <f t="shared" si="427"/>
        <v>5</v>
      </c>
    </row>
    <row r="12501" spans="1:15" x14ac:dyDescent="0.25">
      <c r="A12501" s="2">
        <v>36406</v>
      </c>
      <c r="B12501">
        <v>2000</v>
      </c>
      <c r="C12501">
        <v>30.32</v>
      </c>
      <c r="D12501">
        <v>30.32</v>
      </c>
      <c r="E12501">
        <v>30.32</v>
      </c>
      <c r="F12501">
        <v>30.32</v>
      </c>
      <c r="M12501" s="15">
        <v>34706</v>
      </c>
      <c r="N12501" t="str">
        <f t="shared" si="428"/>
        <v>On</v>
      </c>
      <c r="O12501">
        <f t="shared" si="427"/>
        <v>5</v>
      </c>
    </row>
    <row r="12502" spans="1:15" x14ac:dyDescent="0.25">
      <c r="A12502" s="2">
        <v>36406</v>
      </c>
      <c r="B12502">
        <v>2100</v>
      </c>
      <c r="C12502">
        <v>70.98</v>
      </c>
      <c r="D12502">
        <v>70.98</v>
      </c>
      <c r="E12502">
        <v>70.98</v>
      </c>
      <c r="F12502">
        <v>70.98</v>
      </c>
      <c r="M12502" s="15">
        <v>35046</v>
      </c>
      <c r="N12502" t="str">
        <f t="shared" si="428"/>
        <v>On</v>
      </c>
      <c r="O12502">
        <f t="shared" si="427"/>
        <v>5</v>
      </c>
    </row>
    <row r="12503" spans="1:15" x14ac:dyDescent="0.25">
      <c r="A12503" s="2">
        <v>36406</v>
      </c>
      <c r="B12503">
        <v>2200</v>
      </c>
      <c r="C12503">
        <v>36.200000000000003</v>
      </c>
      <c r="D12503">
        <v>36.200000000000003</v>
      </c>
      <c r="E12503">
        <v>36.200000000000003</v>
      </c>
      <c r="F12503">
        <v>36.200000000000003</v>
      </c>
      <c r="M12503" s="15">
        <v>33886</v>
      </c>
      <c r="N12503" t="str">
        <f t="shared" si="428"/>
        <v>On</v>
      </c>
      <c r="O12503">
        <f t="shared" si="427"/>
        <v>5</v>
      </c>
    </row>
    <row r="12504" spans="1:15" x14ac:dyDescent="0.25">
      <c r="A12504" s="2">
        <v>36406</v>
      </c>
      <c r="B12504">
        <v>2300</v>
      </c>
      <c r="C12504">
        <v>21.12</v>
      </c>
      <c r="D12504">
        <v>21.12</v>
      </c>
      <c r="E12504">
        <v>21.12</v>
      </c>
      <c r="F12504">
        <v>21.12</v>
      </c>
      <c r="M12504" s="15">
        <v>31778</v>
      </c>
      <c r="N12504" t="str">
        <f t="shared" si="428"/>
        <v>On</v>
      </c>
      <c r="O12504">
        <f t="shared" si="427"/>
        <v>5</v>
      </c>
    </row>
    <row r="12505" spans="1:15" x14ac:dyDescent="0.25">
      <c r="A12505" s="2">
        <v>36406</v>
      </c>
      <c r="B12505">
        <v>2400</v>
      </c>
      <c r="C12505">
        <v>16.899999999999999</v>
      </c>
      <c r="D12505">
        <v>16.899999999999999</v>
      </c>
      <c r="E12505">
        <v>16.899999999999999</v>
      </c>
      <c r="F12505">
        <v>16.899999999999999</v>
      </c>
      <c r="M12505" s="15">
        <v>29169</v>
      </c>
      <c r="N12505" t="str">
        <f t="shared" si="428"/>
        <v>Off</v>
      </c>
      <c r="O12505">
        <f t="shared" si="427"/>
        <v>5</v>
      </c>
    </row>
    <row r="12506" spans="1:15" x14ac:dyDescent="0.25">
      <c r="A12506" s="2">
        <v>36407</v>
      </c>
      <c r="B12506">
        <v>100</v>
      </c>
      <c r="C12506">
        <v>16.559999999999999</v>
      </c>
      <c r="D12506">
        <v>16.559999999999999</v>
      </c>
      <c r="E12506">
        <v>16.559999999999999</v>
      </c>
      <c r="F12506">
        <v>16.559999999999999</v>
      </c>
      <c r="M12506" s="15">
        <v>26682</v>
      </c>
      <c r="N12506" t="str">
        <f t="shared" si="428"/>
        <v>Off</v>
      </c>
      <c r="O12506">
        <f t="shared" si="427"/>
        <v>6</v>
      </c>
    </row>
    <row r="12507" spans="1:15" x14ac:dyDescent="0.25">
      <c r="A12507" s="2">
        <v>36407</v>
      </c>
      <c r="B12507">
        <v>200</v>
      </c>
      <c r="C12507">
        <v>15.27</v>
      </c>
      <c r="D12507">
        <v>15.27</v>
      </c>
      <c r="E12507">
        <v>15.27</v>
      </c>
      <c r="F12507">
        <v>15.27</v>
      </c>
      <c r="M12507" s="15">
        <v>25238</v>
      </c>
      <c r="N12507" t="str">
        <f t="shared" si="428"/>
        <v>Off</v>
      </c>
      <c r="O12507">
        <f t="shared" si="427"/>
        <v>6</v>
      </c>
    </row>
    <row r="12508" spans="1:15" x14ac:dyDescent="0.25">
      <c r="A12508" s="2">
        <v>36407</v>
      </c>
      <c r="B12508">
        <v>300</v>
      </c>
      <c r="C12508">
        <v>11.77</v>
      </c>
      <c r="D12508">
        <v>11.77</v>
      </c>
      <c r="E12508">
        <v>11.77</v>
      </c>
      <c r="F12508">
        <v>11.77</v>
      </c>
      <c r="M12508" s="15">
        <v>24053</v>
      </c>
      <c r="N12508" t="str">
        <f t="shared" si="428"/>
        <v>Off</v>
      </c>
      <c r="O12508">
        <f t="shared" si="427"/>
        <v>6</v>
      </c>
    </row>
    <row r="12509" spans="1:15" x14ac:dyDescent="0.25">
      <c r="A12509" s="2">
        <v>36407</v>
      </c>
      <c r="B12509">
        <v>400</v>
      </c>
      <c r="C12509">
        <v>12</v>
      </c>
      <c r="D12509">
        <v>12</v>
      </c>
      <c r="E12509">
        <v>12</v>
      </c>
      <c r="F12509">
        <v>12</v>
      </c>
      <c r="M12509" s="15">
        <v>23398</v>
      </c>
      <c r="N12509" t="str">
        <f t="shared" si="428"/>
        <v>Off</v>
      </c>
      <c r="O12509">
        <f t="shared" si="427"/>
        <v>6</v>
      </c>
    </row>
    <row r="12510" spans="1:15" x14ac:dyDescent="0.25">
      <c r="A12510" s="2">
        <v>36407</v>
      </c>
      <c r="B12510">
        <v>500</v>
      </c>
      <c r="C12510">
        <v>11.93</v>
      </c>
      <c r="D12510">
        <v>11.93</v>
      </c>
      <c r="E12510">
        <v>11.93</v>
      </c>
      <c r="F12510">
        <v>11.93</v>
      </c>
      <c r="M12510" s="15">
        <v>23222</v>
      </c>
      <c r="N12510" t="str">
        <f t="shared" si="428"/>
        <v>Off</v>
      </c>
      <c r="O12510">
        <f t="shared" si="427"/>
        <v>6</v>
      </c>
    </row>
    <row r="12511" spans="1:15" x14ac:dyDescent="0.25">
      <c r="A12511" s="2">
        <v>36407</v>
      </c>
      <c r="B12511">
        <v>600</v>
      </c>
      <c r="C12511">
        <v>13.9</v>
      </c>
      <c r="D12511">
        <v>13.9</v>
      </c>
      <c r="E12511">
        <v>13.9</v>
      </c>
      <c r="F12511">
        <v>13.9</v>
      </c>
      <c r="M12511" s="15">
        <v>23623</v>
      </c>
      <c r="N12511" t="str">
        <f t="shared" si="428"/>
        <v>Off</v>
      </c>
      <c r="O12511">
        <f t="shared" si="427"/>
        <v>6</v>
      </c>
    </row>
    <row r="12512" spans="1:15" x14ac:dyDescent="0.25">
      <c r="A12512" s="2">
        <v>36407</v>
      </c>
      <c r="B12512">
        <v>700</v>
      </c>
      <c r="C12512">
        <v>11.91</v>
      </c>
      <c r="D12512">
        <v>11.91</v>
      </c>
      <c r="E12512">
        <v>11.91</v>
      </c>
      <c r="F12512">
        <v>11.91</v>
      </c>
      <c r="M12512" s="15">
        <v>24299</v>
      </c>
      <c r="N12512" t="str">
        <f t="shared" si="428"/>
        <v>Off</v>
      </c>
      <c r="O12512">
        <f t="shared" si="427"/>
        <v>6</v>
      </c>
    </row>
    <row r="12513" spans="1:15" x14ac:dyDescent="0.25">
      <c r="A12513" s="2">
        <v>36407</v>
      </c>
      <c r="B12513">
        <v>800</v>
      </c>
      <c r="C12513">
        <v>12.93</v>
      </c>
      <c r="D12513">
        <v>12.93</v>
      </c>
      <c r="E12513">
        <v>12.93</v>
      </c>
      <c r="F12513">
        <v>12.93</v>
      </c>
      <c r="M12513" s="15">
        <v>25213</v>
      </c>
      <c r="N12513" t="str">
        <f t="shared" si="428"/>
        <v>On</v>
      </c>
      <c r="O12513">
        <f t="shared" si="427"/>
        <v>6</v>
      </c>
    </row>
    <row r="12514" spans="1:15" x14ac:dyDescent="0.25">
      <c r="A12514" s="2">
        <v>36407</v>
      </c>
      <c r="B12514">
        <v>900</v>
      </c>
      <c r="C12514">
        <v>24.5</v>
      </c>
      <c r="D12514">
        <v>24.5</v>
      </c>
      <c r="E12514">
        <v>24.5</v>
      </c>
      <c r="F12514">
        <v>24.5</v>
      </c>
      <c r="M12514" s="15">
        <v>27458</v>
      </c>
      <c r="N12514" t="str">
        <f t="shared" si="428"/>
        <v>On</v>
      </c>
      <c r="O12514">
        <f t="shared" si="427"/>
        <v>6</v>
      </c>
    </row>
    <row r="12515" spans="1:15" x14ac:dyDescent="0.25">
      <c r="A12515" s="2">
        <v>36407</v>
      </c>
      <c r="B12515">
        <v>1000</v>
      </c>
      <c r="C12515">
        <v>19.5</v>
      </c>
      <c r="D12515">
        <v>19.5</v>
      </c>
      <c r="E12515">
        <v>19.5</v>
      </c>
      <c r="F12515">
        <v>19.5</v>
      </c>
      <c r="M12515" s="15">
        <v>30043</v>
      </c>
      <c r="N12515" t="str">
        <f t="shared" si="428"/>
        <v>On</v>
      </c>
      <c r="O12515">
        <f t="shared" ref="O12515:O12578" si="429">+WEEKDAY(A12515,2)</f>
        <v>6</v>
      </c>
    </row>
    <row r="12516" spans="1:15" x14ac:dyDescent="0.25">
      <c r="A12516" s="2">
        <v>36407</v>
      </c>
      <c r="B12516">
        <v>1100</v>
      </c>
      <c r="C12516">
        <v>32.049999999999997</v>
      </c>
      <c r="D12516">
        <v>32.049999999999997</v>
      </c>
      <c r="E12516">
        <v>32.049999999999997</v>
      </c>
      <c r="F12516">
        <v>32.049999999999997</v>
      </c>
      <c r="M12516" s="15">
        <v>31767</v>
      </c>
      <c r="N12516" t="str">
        <f t="shared" si="428"/>
        <v>On</v>
      </c>
      <c r="O12516">
        <f t="shared" si="429"/>
        <v>6</v>
      </c>
    </row>
    <row r="12517" spans="1:15" x14ac:dyDescent="0.25">
      <c r="A12517" s="2">
        <v>36407</v>
      </c>
      <c r="B12517">
        <v>1200</v>
      </c>
      <c r="C12517">
        <v>21.05</v>
      </c>
      <c r="D12517">
        <v>21.05</v>
      </c>
      <c r="E12517">
        <v>21.05</v>
      </c>
      <c r="F12517">
        <v>21.05</v>
      </c>
      <c r="M12517" s="15">
        <v>32929</v>
      </c>
      <c r="N12517" t="str">
        <f t="shared" si="428"/>
        <v>On</v>
      </c>
      <c r="O12517">
        <f t="shared" si="429"/>
        <v>6</v>
      </c>
    </row>
    <row r="12518" spans="1:15" x14ac:dyDescent="0.25">
      <c r="A12518" s="2">
        <v>36407</v>
      </c>
      <c r="B12518">
        <v>1300</v>
      </c>
      <c r="C12518">
        <v>18.28</v>
      </c>
      <c r="D12518">
        <v>18.649999999999999</v>
      </c>
      <c r="E12518">
        <v>18.440000000000001</v>
      </c>
      <c r="F12518">
        <v>17.940000000000001</v>
      </c>
      <c r="M12518" s="15">
        <v>33109</v>
      </c>
      <c r="N12518" t="str">
        <f t="shared" si="428"/>
        <v>On</v>
      </c>
      <c r="O12518">
        <f t="shared" si="429"/>
        <v>6</v>
      </c>
    </row>
    <row r="12519" spans="1:15" x14ac:dyDescent="0.25">
      <c r="A12519" s="2">
        <v>36407</v>
      </c>
      <c r="B12519">
        <v>1400</v>
      </c>
      <c r="C12519">
        <v>22</v>
      </c>
      <c r="D12519">
        <v>22.45</v>
      </c>
      <c r="E12519">
        <v>22.2</v>
      </c>
      <c r="F12519">
        <v>21.6</v>
      </c>
      <c r="M12519" s="15">
        <v>33186</v>
      </c>
      <c r="N12519" t="str">
        <f t="shared" si="428"/>
        <v>On</v>
      </c>
      <c r="O12519">
        <f t="shared" si="429"/>
        <v>6</v>
      </c>
    </row>
    <row r="12520" spans="1:15" x14ac:dyDescent="0.25">
      <c r="A12520" s="2">
        <v>36407</v>
      </c>
      <c r="B12520">
        <v>1500</v>
      </c>
      <c r="C12520">
        <v>30.58</v>
      </c>
      <c r="D12520">
        <v>30.58</v>
      </c>
      <c r="E12520">
        <v>30.58</v>
      </c>
      <c r="F12520">
        <v>30.58</v>
      </c>
      <c r="M12520" s="15">
        <v>33093</v>
      </c>
      <c r="N12520" t="str">
        <f t="shared" si="428"/>
        <v>On</v>
      </c>
      <c r="O12520">
        <f t="shared" si="429"/>
        <v>6</v>
      </c>
    </row>
    <row r="12521" spans="1:15" x14ac:dyDescent="0.25">
      <c r="A12521" s="2">
        <v>36407</v>
      </c>
      <c r="B12521">
        <v>1600</v>
      </c>
      <c r="C12521">
        <v>19.489999999999998</v>
      </c>
      <c r="D12521">
        <v>19.489999999999998</v>
      </c>
      <c r="E12521">
        <v>19.489999999999998</v>
      </c>
      <c r="F12521">
        <v>19.489999999999998</v>
      </c>
      <c r="M12521" s="15">
        <v>32976</v>
      </c>
      <c r="N12521" t="str">
        <f t="shared" si="428"/>
        <v>On</v>
      </c>
      <c r="O12521">
        <f t="shared" si="429"/>
        <v>6</v>
      </c>
    </row>
    <row r="12522" spans="1:15" x14ac:dyDescent="0.25">
      <c r="A12522" s="2">
        <v>36407</v>
      </c>
      <c r="B12522">
        <v>1700</v>
      </c>
      <c r="C12522">
        <v>18.670000000000002</v>
      </c>
      <c r="D12522">
        <v>18.670000000000002</v>
      </c>
      <c r="E12522">
        <v>18.670000000000002</v>
      </c>
      <c r="F12522">
        <v>18.670000000000002</v>
      </c>
      <c r="M12522" s="15">
        <v>32703</v>
      </c>
      <c r="N12522" t="str">
        <f t="shared" si="428"/>
        <v>On</v>
      </c>
      <c r="O12522">
        <f t="shared" si="429"/>
        <v>6</v>
      </c>
    </row>
    <row r="12523" spans="1:15" x14ac:dyDescent="0.25">
      <c r="A12523" s="2">
        <v>36407</v>
      </c>
      <c r="B12523">
        <v>1800</v>
      </c>
      <c r="C12523">
        <v>24.12</v>
      </c>
      <c r="D12523">
        <v>24.12</v>
      </c>
      <c r="E12523">
        <v>24.12</v>
      </c>
      <c r="F12523">
        <v>24.12</v>
      </c>
      <c r="M12523" s="15">
        <v>32585</v>
      </c>
      <c r="N12523" t="str">
        <f t="shared" si="428"/>
        <v>On</v>
      </c>
      <c r="O12523">
        <f t="shared" si="429"/>
        <v>6</v>
      </c>
    </row>
    <row r="12524" spans="1:15" x14ac:dyDescent="0.25">
      <c r="A12524" s="2">
        <v>36407</v>
      </c>
      <c r="B12524">
        <v>1900</v>
      </c>
      <c r="C12524">
        <v>25.99</v>
      </c>
      <c r="D12524">
        <v>25.99</v>
      </c>
      <c r="E12524">
        <v>25.99</v>
      </c>
      <c r="F12524">
        <v>25.99</v>
      </c>
      <c r="M12524" s="15">
        <v>32282</v>
      </c>
      <c r="N12524" t="str">
        <f t="shared" si="428"/>
        <v>On</v>
      </c>
      <c r="O12524">
        <f t="shared" si="429"/>
        <v>6</v>
      </c>
    </row>
    <row r="12525" spans="1:15" x14ac:dyDescent="0.25">
      <c r="A12525" s="2">
        <v>36407</v>
      </c>
      <c r="B12525">
        <v>2000</v>
      </c>
      <c r="C12525">
        <v>32.979999999999997</v>
      </c>
      <c r="D12525">
        <v>32.979999999999997</v>
      </c>
      <c r="E12525">
        <v>32.979999999999997</v>
      </c>
      <c r="F12525">
        <v>32.979999999999997</v>
      </c>
      <c r="M12525" s="15">
        <v>32479</v>
      </c>
      <c r="N12525" t="str">
        <f t="shared" si="428"/>
        <v>On</v>
      </c>
      <c r="O12525">
        <f t="shared" si="429"/>
        <v>6</v>
      </c>
    </row>
    <row r="12526" spans="1:15" x14ac:dyDescent="0.25">
      <c r="A12526" s="2">
        <v>36407</v>
      </c>
      <c r="B12526">
        <v>2100</v>
      </c>
      <c r="C12526">
        <v>39.72</v>
      </c>
      <c r="D12526">
        <v>39.72</v>
      </c>
      <c r="E12526">
        <v>39.72</v>
      </c>
      <c r="F12526">
        <v>39.72</v>
      </c>
      <c r="M12526" s="15">
        <v>33284</v>
      </c>
      <c r="N12526" t="str">
        <f t="shared" si="428"/>
        <v>On</v>
      </c>
      <c r="O12526">
        <f t="shared" si="429"/>
        <v>6</v>
      </c>
    </row>
    <row r="12527" spans="1:15" x14ac:dyDescent="0.25">
      <c r="A12527" s="2">
        <v>36407</v>
      </c>
      <c r="B12527">
        <v>2200</v>
      </c>
      <c r="C12527">
        <v>19.64</v>
      </c>
      <c r="D12527">
        <v>19.64</v>
      </c>
      <c r="E12527">
        <v>19.64</v>
      </c>
      <c r="F12527">
        <v>19.64</v>
      </c>
      <c r="M12527" s="15">
        <v>32460</v>
      </c>
      <c r="N12527" t="str">
        <f t="shared" si="428"/>
        <v>On</v>
      </c>
      <c r="O12527">
        <f t="shared" si="429"/>
        <v>6</v>
      </c>
    </row>
    <row r="12528" spans="1:15" x14ac:dyDescent="0.25">
      <c r="A12528" s="2">
        <v>36407</v>
      </c>
      <c r="B12528">
        <v>2300</v>
      </c>
      <c r="C12528">
        <v>16.350000000000001</v>
      </c>
      <c r="D12528">
        <v>16.350000000000001</v>
      </c>
      <c r="E12528">
        <v>16.350000000000001</v>
      </c>
      <c r="F12528">
        <v>16.350000000000001</v>
      </c>
      <c r="M12528" s="15">
        <v>30729</v>
      </c>
      <c r="N12528" t="str">
        <f t="shared" si="428"/>
        <v>On</v>
      </c>
      <c r="O12528">
        <f t="shared" si="429"/>
        <v>6</v>
      </c>
    </row>
    <row r="12529" spans="1:15" x14ac:dyDescent="0.25">
      <c r="A12529" s="2">
        <v>36407</v>
      </c>
      <c r="B12529">
        <v>2400</v>
      </c>
      <c r="C12529">
        <v>16.420000000000002</v>
      </c>
      <c r="D12529">
        <v>16.420000000000002</v>
      </c>
      <c r="E12529">
        <v>16.420000000000002</v>
      </c>
      <c r="F12529">
        <v>16.420000000000002</v>
      </c>
      <c r="M12529" s="15">
        <v>28594</v>
      </c>
      <c r="N12529" t="str">
        <f t="shared" si="428"/>
        <v>Off</v>
      </c>
      <c r="O12529">
        <f t="shared" si="429"/>
        <v>6</v>
      </c>
    </row>
    <row r="12530" spans="1:15" x14ac:dyDescent="0.25">
      <c r="A12530" s="2">
        <v>36408</v>
      </c>
      <c r="B12530">
        <v>100</v>
      </c>
      <c r="C12530">
        <v>16.600000000000001</v>
      </c>
      <c r="D12530">
        <v>16.57</v>
      </c>
      <c r="E12530">
        <v>16.57</v>
      </c>
      <c r="F12530">
        <v>16.95</v>
      </c>
      <c r="M12530" s="15">
        <v>26629</v>
      </c>
      <c r="N12530" t="str">
        <f t="shared" si="428"/>
        <v>Off</v>
      </c>
      <c r="O12530">
        <f t="shared" si="429"/>
        <v>7</v>
      </c>
    </row>
    <row r="12531" spans="1:15" x14ac:dyDescent="0.25">
      <c r="A12531" s="2">
        <v>36408</v>
      </c>
      <c r="B12531">
        <v>200</v>
      </c>
      <c r="C12531">
        <v>13.51</v>
      </c>
      <c r="D12531">
        <v>13.25</v>
      </c>
      <c r="E12531">
        <v>13.28</v>
      </c>
      <c r="F12531">
        <v>15.82</v>
      </c>
      <c r="M12531" s="15">
        <v>25231</v>
      </c>
      <c r="N12531" t="str">
        <f t="shared" si="428"/>
        <v>Off</v>
      </c>
      <c r="O12531">
        <f t="shared" si="429"/>
        <v>7</v>
      </c>
    </row>
    <row r="12532" spans="1:15" x14ac:dyDescent="0.25">
      <c r="A12532" s="2">
        <v>36408</v>
      </c>
      <c r="B12532">
        <v>300</v>
      </c>
      <c r="C12532">
        <v>12.73</v>
      </c>
      <c r="D12532">
        <v>12.73</v>
      </c>
      <c r="E12532">
        <v>12.73</v>
      </c>
      <c r="F12532">
        <v>12.73</v>
      </c>
      <c r="M12532" s="15">
        <v>24199</v>
      </c>
      <c r="N12532" t="str">
        <f t="shared" si="428"/>
        <v>Off</v>
      </c>
      <c r="O12532">
        <f t="shared" si="429"/>
        <v>7</v>
      </c>
    </row>
    <row r="12533" spans="1:15" x14ac:dyDescent="0.25">
      <c r="A12533" s="2">
        <v>36408</v>
      </c>
      <c r="B12533">
        <v>400</v>
      </c>
      <c r="C12533">
        <v>11.41</v>
      </c>
      <c r="D12533">
        <v>11.41</v>
      </c>
      <c r="E12533">
        <v>11.41</v>
      </c>
      <c r="F12533">
        <v>11.41</v>
      </c>
      <c r="M12533" s="15">
        <v>23689</v>
      </c>
      <c r="N12533" t="str">
        <f t="shared" si="428"/>
        <v>Off</v>
      </c>
      <c r="O12533">
        <f t="shared" si="429"/>
        <v>7</v>
      </c>
    </row>
    <row r="12534" spans="1:15" x14ac:dyDescent="0.25">
      <c r="A12534" s="2">
        <v>36408</v>
      </c>
      <c r="B12534">
        <v>500</v>
      </c>
      <c r="C12534">
        <v>11.25</v>
      </c>
      <c r="D12534">
        <v>10.96</v>
      </c>
      <c r="E12534">
        <v>10.98</v>
      </c>
      <c r="F12534">
        <v>13.85</v>
      </c>
      <c r="M12534" s="15">
        <v>23284</v>
      </c>
      <c r="N12534" t="str">
        <f t="shared" si="428"/>
        <v>Off</v>
      </c>
      <c r="O12534">
        <f t="shared" si="429"/>
        <v>7</v>
      </c>
    </row>
    <row r="12535" spans="1:15" x14ac:dyDescent="0.25">
      <c r="A12535" s="2">
        <v>36408</v>
      </c>
      <c r="B12535">
        <v>600</v>
      </c>
      <c r="C12535">
        <v>12.33</v>
      </c>
      <c r="D12535">
        <v>11.96</v>
      </c>
      <c r="E12535">
        <v>11.99</v>
      </c>
      <c r="F12535">
        <v>15.6</v>
      </c>
      <c r="M12535" s="15">
        <v>23500</v>
      </c>
      <c r="N12535" t="str">
        <f t="shared" si="428"/>
        <v>Off</v>
      </c>
      <c r="O12535">
        <f t="shared" si="429"/>
        <v>7</v>
      </c>
    </row>
    <row r="12536" spans="1:15" x14ac:dyDescent="0.25">
      <c r="A12536" s="2">
        <v>36408</v>
      </c>
      <c r="B12536">
        <v>700</v>
      </c>
      <c r="C12536">
        <v>12.49</v>
      </c>
      <c r="D12536">
        <v>12.37</v>
      </c>
      <c r="E12536">
        <v>12.38</v>
      </c>
      <c r="F12536">
        <v>13.59</v>
      </c>
      <c r="M12536" s="15">
        <v>23864</v>
      </c>
      <c r="N12536" t="str">
        <f t="shared" si="428"/>
        <v>Off</v>
      </c>
      <c r="O12536">
        <f t="shared" si="429"/>
        <v>7</v>
      </c>
    </row>
    <row r="12537" spans="1:15" x14ac:dyDescent="0.25">
      <c r="A12537" s="2">
        <v>36408</v>
      </c>
      <c r="B12537">
        <v>800</v>
      </c>
      <c r="C12537">
        <v>13.04</v>
      </c>
      <c r="D12537">
        <v>13.04</v>
      </c>
      <c r="E12537">
        <v>13.04</v>
      </c>
      <c r="F12537">
        <v>13.04</v>
      </c>
      <c r="M12537" s="15">
        <v>24600</v>
      </c>
      <c r="N12537" t="str">
        <f t="shared" si="428"/>
        <v>On</v>
      </c>
      <c r="O12537">
        <f t="shared" si="429"/>
        <v>7</v>
      </c>
    </row>
    <row r="12538" spans="1:15" x14ac:dyDescent="0.25">
      <c r="A12538" s="2">
        <v>36408</v>
      </c>
      <c r="B12538">
        <v>900</v>
      </c>
      <c r="C12538">
        <v>20.78</v>
      </c>
      <c r="D12538">
        <v>20.78</v>
      </c>
      <c r="E12538">
        <v>20.78</v>
      </c>
      <c r="F12538">
        <v>20.78</v>
      </c>
      <c r="M12538" s="15">
        <v>26474</v>
      </c>
      <c r="N12538" t="str">
        <f t="shared" si="428"/>
        <v>On</v>
      </c>
      <c r="O12538">
        <f t="shared" si="429"/>
        <v>7</v>
      </c>
    </row>
    <row r="12539" spans="1:15" x14ac:dyDescent="0.25">
      <c r="A12539" s="2">
        <v>36408</v>
      </c>
      <c r="B12539">
        <v>1000</v>
      </c>
      <c r="C12539">
        <v>16.71</v>
      </c>
      <c r="D12539">
        <v>16.71</v>
      </c>
      <c r="E12539">
        <v>16.71</v>
      </c>
      <c r="F12539">
        <v>16.71</v>
      </c>
      <c r="M12539" s="15">
        <v>28581</v>
      </c>
      <c r="N12539" t="str">
        <f t="shared" si="428"/>
        <v>On</v>
      </c>
      <c r="O12539">
        <f t="shared" si="429"/>
        <v>7</v>
      </c>
    </row>
    <row r="12540" spans="1:15" x14ac:dyDescent="0.25">
      <c r="A12540" s="2">
        <v>36408</v>
      </c>
      <c r="B12540">
        <v>1100</v>
      </c>
      <c r="C12540">
        <v>18.420000000000002</v>
      </c>
      <c r="D12540">
        <v>18.420000000000002</v>
      </c>
      <c r="E12540">
        <v>18.420000000000002</v>
      </c>
      <c r="F12540">
        <v>18.420000000000002</v>
      </c>
      <c r="M12540" s="15">
        <v>29928</v>
      </c>
      <c r="N12540" t="str">
        <f t="shared" si="428"/>
        <v>On</v>
      </c>
      <c r="O12540">
        <f t="shared" si="429"/>
        <v>7</v>
      </c>
    </row>
    <row r="12541" spans="1:15" x14ac:dyDescent="0.25">
      <c r="A12541" s="2">
        <v>36408</v>
      </c>
      <c r="B12541">
        <v>1200</v>
      </c>
      <c r="C12541">
        <v>37.32</v>
      </c>
      <c r="D12541">
        <v>37.32</v>
      </c>
      <c r="E12541">
        <v>37.32</v>
      </c>
      <c r="F12541">
        <v>37.32</v>
      </c>
      <c r="M12541" s="15">
        <v>30810</v>
      </c>
      <c r="N12541" t="str">
        <f t="shared" si="428"/>
        <v>On</v>
      </c>
      <c r="O12541">
        <f t="shared" si="429"/>
        <v>7</v>
      </c>
    </row>
    <row r="12542" spans="1:15" x14ac:dyDescent="0.25">
      <c r="A12542" s="2">
        <v>36408</v>
      </c>
      <c r="B12542">
        <v>1300</v>
      </c>
      <c r="C12542">
        <v>27.97</v>
      </c>
      <c r="D12542">
        <v>27.97</v>
      </c>
      <c r="E12542">
        <v>27.97</v>
      </c>
      <c r="F12542">
        <v>27.97</v>
      </c>
      <c r="M12542" s="15">
        <v>31649</v>
      </c>
      <c r="N12542" t="str">
        <f t="shared" si="428"/>
        <v>On</v>
      </c>
      <c r="O12542">
        <f t="shared" si="429"/>
        <v>7</v>
      </c>
    </row>
    <row r="12543" spans="1:15" x14ac:dyDescent="0.25">
      <c r="A12543" s="2">
        <v>36408</v>
      </c>
      <c r="B12543">
        <v>1400</v>
      </c>
      <c r="C12543">
        <v>19.05</v>
      </c>
      <c r="D12543">
        <v>19.05</v>
      </c>
      <c r="E12543">
        <v>19.05</v>
      </c>
      <c r="F12543">
        <v>19.05</v>
      </c>
      <c r="M12543" s="15">
        <v>31849</v>
      </c>
      <c r="N12543" t="str">
        <f t="shared" si="428"/>
        <v>On</v>
      </c>
      <c r="O12543">
        <f t="shared" si="429"/>
        <v>7</v>
      </c>
    </row>
    <row r="12544" spans="1:15" x14ac:dyDescent="0.25">
      <c r="A12544" s="2">
        <v>36408</v>
      </c>
      <c r="B12544">
        <v>1500</v>
      </c>
      <c r="C12544">
        <v>25.67</v>
      </c>
      <c r="D12544">
        <v>25.67</v>
      </c>
      <c r="E12544">
        <v>25.67</v>
      </c>
      <c r="F12544">
        <v>25.67</v>
      </c>
      <c r="M12544" s="15">
        <v>31698</v>
      </c>
      <c r="N12544" t="str">
        <f t="shared" si="428"/>
        <v>On</v>
      </c>
      <c r="O12544">
        <f t="shared" si="429"/>
        <v>7</v>
      </c>
    </row>
    <row r="12545" spans="1:15" x14ac:dyDescent="0.25">
      <c r="A12545" s="2">
        <v>36408</v>
      </c>
      <c r="B12545">
        <v>1600</v>
      </c>
      <c r="C12545">
        <v>44.67</v>
      </c>
      <c r="D12545">
        <v>44.67</v>
      </c>
      <c r="E12545">
        <v>44.67</v>
      </c>
      <c r="F12545">
        <v>44.67</v>
      </c>
      <c r="M12545" s="15">
        <v>31685</v>
      </c>
      <c r="N12545" t="str">
        <f t="shared" si="428"/>
        <v>On</v>
      </c>
      <c r="O12545">
        <f t="shared" si="429"/>
        <v>7</v>
      </c>
    </row>
    <row r="12546" spans="1:15" x14ac:dyDescent="0.25">
      <c r="A12546" s="2">
        <v>36408</v>
      </c>
      <c r="B12546">
        <v>1700</v>
      </c>
      <c r="C12546">
        <v>43.67</v>
      </c>
      <c r="D12546">
        <v>43.67</v>
      </c>
      <c r="E12546">
        <v>43.67</v>
      </c>
      <c r="F12546">
        <v>43.67</v>
      </c>
      <c r="M12546" s="15">
        <v>31879</v>
      </c>
      <c r="N12546" t="str">
        <f t="shared" si="428"/>
        <v>On</v>
      </c>
      <c r="O12546">
        <f t="shared" si="429"/>
        <v>7</v>
      </c>
    </row>
    <row r="12547" spans="1:15" x14ac:dyDescent="0.25">
      <c r="A12547" s="2">
        <v>36408</v>
      </c>
      <c r="B12547">
        <v>1800</v>
      </c>
      <c r="C12547">
        <v>18.18</v>
      </c>
      <c r="D12547">
        <v>18.18</v>
      </c>
      <c r="E12547">
        <v>18.18</v>
      </c>
      <c r="F12547">
        <v>18.18</v>
      </c>
      <c r="M12547" s="15">
        <v>31971</v>
      </c>
      <c r="N12547" t="str">
        <f t="shared" si="428"/>
        <v>On</v>
      </c>
      <c r="O12547">
        <f t="shared" si="429"/>
        <v>7</v>
      </c>
    </row>
    <row r="12548" spans="1:15" x14ac:dyDescent="0.25">
      <c r="A12548" s="2">
        <v>36408</v>
      </c>
      <c r="B12548">
        <v>1900</v>
      </c>
      <c r="C12548">
        <v>17.78</v>
      </c>
      <c r="D12548">
        <v>17.78</v>
      </c>
      <c r="E12548">
        <v>17.78</v>
      </c>
      <c r="F12548">
        <v>17.78</v>
      </c>
      <c r="M12548" s="15">
        <v>31603</v>
      </c>
      <c r="N12548" t="str">
        <f t="shared" si="428"/>
        <v>On</v>
      </c>
      <c r="O12548">
        <f t="shared" si="429"/>
        <v>7</v>
      </c>
    </row>
    <row r="12549" spans="1:15" x14ac:dyDescent="0.25">
      <c r="A12549" s="2">
        <v>36408</v>
      </c>
      <c r="B12549">
        <v>2000</v>
      </c>
      <c r="C12549">
        <v>35.33</v>
      </c>
      <c r="D12549">
        <v>35.33</v>
      </c>
      <c r="E12549">
        <v>35.33</v>
      </c>
      <c r="F12549">
        <v>35.33</v>
      </c>
      <c r="M12549" s="15">
        <v>31845</v>
      </c>
      <c r="N12549" t="str">
        <f t="shared" si="428"/>
        <v>On</v>
      </c>
      <c r="O12549">
        <f t="shared" si="429"/>
        <v>7</v>
      </c>
    </row>
    <row r="12550" spans="1:15" x14ac:dyDescent="0.25">
      <c r="A12550" s="2">
        <v>36408</v>
      </c>
      <c r="B12550">
        <v>2100</v>
      </c>
      <c r="C12550">
        <v>59.11</v>
      </c>
      <c r="D12550">
        <v>59.11</v>
      </c>
      <c r="E12550">
        <v>59.11</v>
      </c>
      <c r="F12550">
        <v>59.11</v>
      </c>
      <c r="M12550" s="15">
        <v>32407</v>
      </c>
      <c r="N12550" t="str">
        <f t="shared" si="428"/>
        <v>On</v>
      </c>
      <c r="O12550">
        <f t="shared" si="429"/>
        <v>7</v>
      </c>
    </row>
    <row r="12551" spans="1:15" x14ac:dyDescent="0.25">
      <c r="A12551" s="2">
        <v>36408</v>
      </c>
      <c r="B12551">
        <v>2200</v>
      </c>
      <c r="C12551">
        <v>39.99</v>
      </c>
      <c r="D12551">
        <v>39.99</v>
      </c>
      <c r="E12551">
        <v>39.99</v>
      </c>
      <c r="F12551">
        <v>39.99</v>
      </c>
      <c r="M12551" s="15">
        <v>31704</v>
      </c>
      <c r="N12551" t="str">
        <f t="shared" si="428"/>
        <v>On</v>
      </c>
      <c r="O12551">
        <f t="shared" si="429"/>
        <v>7</v>
      </c>
    </row>
    <row r="12552" spans="1:15" x14ac:dyDescent="0.25">
      <c r="A12552" s="2">
        <v>36408</v>
      </c>
      <c r="B12552">
        <v>2300</v>
      </c>
      <c r="C12552">
        <v>17.64</v>
      </c>
      <c r="D12552">
        <v>17.64</v>
      </c>
      <c r="E12552">
        <v>17.64</v>
      </c>
      <c r="F12552">
        <v>17.64</v>
      </c>
      <c r="M12552" s="15">
        <v>30334</v>
      </c>
      <c r="N12552" t="str">
        <f t="shared" si="428"/>
        <v>On</v>
      </c>
      <c r="O12552">
        <f t="shared" si="429"/>
        <v>7</v>
      </c>
    </row>
    <row r="12553" spans="1:15" x14ac:dyDescent="0.25">
      <c r="A12553" s="2">
        <v>36408</v>
      </c>
      <c r="B12553">
        <v>2400</v>
      </c>
      <c r="C12553">
        <v>17.16</v>
      </c>
      <c r="D12553">
        <v>17.16</v>
      </c>
      <c r="E12553">
        <v>17.16</v>
      </c>
      <c r="F12553">
        <v>17.16</v>
      </c>
      <c r="M12553" s="15">
        <v>28468</v>
      </c>
      <c r="N12553" t="str">
        <f t="shared" si="428"/>
        <v>Off</v>
      </c>
      <c r="O12553">
        <f t="shared" si="429"/>
        <v>7</v>
      </c>
    </row>
    <row r="12554" spans="1:15" x14ac:dyDescent="0.25">
      <c r="A12554" s="2">
        <v>36409</v>
      </c>
      <c r="B12554">
        <v>100</v>
      </c>
      <c r="C12554">
        <v>15.85</v>
      </c>
      <c r="D12554">
        <v>15.85</v>
      </c>
      <c r="E12554">
        <v>15.85</v>
      </c>
      <c r="F12554">
        <v>15.85</v>
      </c>
      <c r="M12554" s="15">
        <v>26617</v>
      </c>
      <c r="N12554" t="str">
        <f t="shared" si="428"/>
        <v>Off</v>
      </c>
      <c r="O12554">
        <v>8</v>
      </c>
    </row>
    <row r="12555" spans="1:15" x14ac:dyDescent="0.25">
      <c r="A12555" s="2">
        <v>36409</v>
      </c>
      <c r="B12555">
        <v>200</v>
      </c>
      <c r="C12555">
        <v>12.62</v>
      </c>
      <c r="D12555">
        <v>12.62</v>
      </c>
      <c r="E12555">
        <v>12.62</v>
      </c>
      <c r="F12555">
        <v>12.62</v>
      </c>
      <c r="M12555" s="15">
        <v>25211</v>
      </c>
      <c r="N12555" t="str">
        <f t="shared" ref="N12555:N12618" si="430">+IF(B12555&gt;700,IF(B12555&lt;2400,"On","Off"),"Off")</f>
        <v>Off</v>
      </c>
      <c r="O12555">
        <v>8</v>
      </c>
    </row>
    <row r="12556" spans="1:15" x14ac:dyDescent="0.25">
      <c r="A12556" s="2">
        <v>36409</v>
      </c>
      <c r="B12556">
        <v>300</v>
      </c>
      <c r="C12556">
        <v>11.85</v>
      </c>
      <c r="D12556">
        <v>11.85</v>
      </c>
      <c r="E12556">
        <v>11.85</v>
      </c>
      <c r="F12556">
        <v>11.85</v>
      </c>
      <c r="M12556" s="15">
        <v>24253</v>
      </c>
      <c r="N12556" t="str">
        <f t="shared" si="430"/>
        <v>Off</v>
      </c>
      <c r="O12556">
        <v>8</v>
      </c>
    </row>
    <row r="12557" spans="1:15" x14ac:dyDescent="0.25">
      <c r="A12557" s="2">
        <v>36409</v>
      </c>
      <c r="B12557">
        <v>400</v>
      </c>
      <c r="C12557">
        <v>12.34</v>
      </c>
      <c r="D12557">
        <v>12.34</v>
      </c>
      <c r="E12557">
        <v>12.34</v>
      </c>
      <c r="F12557">
        <v>12.34</v>
      </c>
      <c r="M12557" s="15">
        <v>23864</v>
      </c>
      <c r="N12557" t="str">
        <f t="shared" si="430"/>
        <v>Off</v>
      </c>
      <c r="O12557">
        <v>8</v>
      </c>
    </row>
    <row r="12558" spans="1:15" x14ac:dyDescent="0.25">
      <c r="A12558" s="2">
        <v>36409</v>
      </c>
      <c r="B12558">
        <v>500</v>
      </c>
      <c r="C12558">
        <v>12.6</v>
      </c>
      <c r="D12558">
        <v>12.6</v>
      </c>
      <c r="E12558">
        <v>12.6</v>
      </c>
      <c r="F12558">
        <v>12.6</v>
      </c>
      <c r="M12558" s="15">
        <v>23808</v>
      </c>
      <c r="N12558" t="str">
        <f t="shared" si="430"/>
        <v>Off</v>
      </c>
      <c r="O12558">
        <v>8</v>
      </c>
    </row>
    <row r="12559" spans="1:15" x14ac:dyDescent="0.25">
      <c r="A12559" s="2">
        <v>36409</v>
      </c>
      <c r="B12559">
        <v>600</v>
      </c>
      <c r="C12559">
        <v>12.84</v>
      </c>
      <c r="D12559">
        <v>12.69</v>
      </c>
      <c r="E12559">
        <v>12.7</v>
      </c>
      <c r="F12559">
        <v>14.2</v>
      </c>
      <c r="M12559" s="15">
        <v>24250</v>
      </c>
      <c r="N12559" t="str">
        <f t="shared" si="430"/>
        <v>Off</v>
      </c>
      <c r="O12559">
        <v>8</v>
      </c>
    </row>
    <row r="12560" spans="1:15" x14ac:dyDescent="0.25">
      <c r="A12560" s="2">
        <v>36409</v>
      </c>
      <c r="B12560">
        <v>700</v>
      </c>
      <c r="C12560">
        <v>12.42</v>
      </c>
      <c r="D12560">
        <v>12.42</v>
      </c>
      <c r="E12560">
        <v>12.42</v>
      </c>
      <c r="F12560">
        <v>12.42</v>
      </c>
      <c r="M12560" s="15">
        <v>24929</v>
      </c>
      <c r="N12560" t="str">
        <f t="shared" si="430"/>
        <v>Off</v>
      </c>
      <c r="O12560">
        <v>8</v>
      </c>
    </row>
    <row r="12561" spans="1:15" x14ac:dyDescent="0.25">
      <c r="A12561" s="2">
        <v>36409</v>
      </c>
      <c r="B12561">
        <v>800</v>
      </c>
      <c r="C12561">
        <v>12.92</v>
      </c>
      <c r="D12561">
        <v>12.92</v>
      </c>
      <c r="E12561">
        <v>12.92</v>
      </c>
      <c r="F12561">
        <v>12.92</v>
      </c>
      <c r="M12561" s="15">
        <v>25486</v>
      </c>
      <c r="N12561" t="str">
        <f t="shared" si="430"/>
        <v>On</v>
      </c>
      <c r="O12561">
        <v>8</v>
      </c>
    </row>
    <row r="12562" spans="1:15" x14ac:dyDescent="0.25">
      <c r="A12562" s="2">
        <v>36409</v>
      </c>
      <c r="B12562">
        <v>900</v>
      </c>
      <c r="C12562">
        <v>20.13</v>
      </c>
      <c r="D12562">
        <v>20.13</v>
      </c>
      <c r="E12562">
        <v>20.13</v>
      </c>
      <c r="F12562">
        <v>20.13</v>
      </c>
      <c r="M12562" s="15">
        <v>27876</v>
      </c>
      <c r="N12562" t="str">
        <f t="shared" si="430"/>
        <v>On</v>
      </c>
      <c r="O12562">
        <v>8</v>
      </c>
    </row>
    <row r="12563" spans="1:15" x14ac:dyDescent="0.25">
      <c r="A12563" s="2">
        <v>36409</v>
      </c>
      <c r="B12563">
        <v>1000</v>
      </c>
      <c r="C12563">
        <v>24.5</v>
      </c>
      <c r="D12563">
        <v>24.5</v>
      </c>
      <c r="E12563">
        <v>24.5</v>
      </c>
      <c r="F12563">
        <v>24.5</v>
      </c>
      <c r="M12563" s="15">
        <v>30559</v>
      </c>
      <c r="N12563" t="str">
        <f t="shared" si="430"/>
        <v>On</v>
      </c>
      <c r="O12563">
        <v>8</v>
      </c>
    </row>
    <row r="12564" spans="1:15" x14ac:dyDescent="0.25">
      <c r="A12564" s="2">
        <v>36409</v>
      </c>
      <c r="B12564">
        <v>1100</v>
      </c>
      <c r="C12564">
        <v>49.11</v>
      </c>
      <c r="D12564">
        <v>49.11</v>
      </c>
      <c r="E12564">
        <v>49.11</v>
      </c>
      <c r="F12564">
        <v>49.11</v>
      </c>
      <c r="M12564" s="15">
        <v>33201</v>
      </c>
      <c r="N12564" t="str">
        <f t="shared" si="430"/>
        <v>On</v>
      </c>
      <c r="O12564">
        <v>8</v>
      </c>
    </row>
    <row r="12565" spans="1:15" x14ac:dyDescent="0.25">
      <c r="A12565" s="2">
        <v>36409</v>
      </c>
      <c r="B12565">
        <v>1200</v>
      </c>
      <c r="C12565">
        <v>42.31</v>
      </c>
      <c r="D12565">
        <v>42.31</v>
      </c>
      <c r="E12565">
        <v>42.31</v>
      </c>
      <c r="F12565">
        <v>42.31</v>
      </c>
      <c r="M12565" s="15">
        <v>35259</v>
      </c>
      <c r="N12565" t="str">
        <f t="shared" si="430"/>
        <v>On</v>
      </c>
      <c r="O12565">
        <v>8</v>
      </c>
    </row>
    <row r="12566" spans="1:15" x14ac:dyDescent="0.25">
      <c r="A12566" s="2">
        <v>36409</v>
      </c>
      <c r="B12566">
        <v>1300</v>
      </c>
      <c r="C12566">
        <v>36.17</v>
      </c>
      <c r="D12566">
        <v>37.090000000000003</v>
      </c>
      <c r="E12566">
        <v>38.11</v>
      </c>
      <c r="F12566">
        <v>36.17</v>
      </c>
      <c r="M12566" s="15">
        <v>36435</v>
      </c>
      <c r="N12566" t="str">
        <f t="shared" si="430"/>
        <v>On</v>
      </c>
      <c r="O12566">
        <v>8</v>
      </c>
    </row>
    <row r="12567" spans="1:15" x14ac:dyDescent="0.25">
      <c r="A12567" s="2">
        <v>36409</v>
      </c>
      <c r="B12567">
        <v>1400</v>
      </c>
      <c r="C12567">
        <v>30.91</v>
      </c>
      <c r="D12567">
        <v>33.24</v>
      </c>
      <c r="E12567">
        <v>35.82</v>
      </c>
      <c r="F12567">
        <v>30.91</v>
      </c>
      <c r="M12567" s="15">
        <v>36926</v>
      </c>
      <c r="N12567" t="str">
        <f t="shared" si="430"/>
        <v>On</v>
      </c>
      <c r="O12567">
        <v>8</v>
      </c>
    </row>
    <row r="12568" spans="1:15" x14ac:dyDescent="0.25">
      <c r="A12568" s="2">
        <v>36409</v>
      </c>
      <c r="B12568">
        <v>1500</v>
      </c>
      <c r="C12568">
        <v>31.93</v>
      </c>
      <c r="D12568">
        <v>37.79</v>
      </c>
      <c r="E12568">
        <v>44.27</v>
      </c>
      <c r="F12568">
        <v>31.93</v>
      </c>
      <c r="M12568" s="15">
        <v>36927</v>
      </c>
      <c r="N12568" t="str">
        <f t="shared" si="430"/>
        <v>On</v>
      </c>
      <c r="O12568">
        <v>8</v>
      </c>
    </row>
    <row r="12569" spans="1:15" x14ac:dyDescent="0.25">
      <c r="A12569" s="2">
        <v>36409</v>
      </c>
      <c r="B12569">
        <v>1600</v>
      </c>
      <c r="C12569">
        <v>40.36</v>
      </c>
      <c r="D12569">
        <v>49.18</v>
      </c>
      <c r="E12569">
        <v>58.94</v>
      </c>
      <c r="F12569">
        <v>40.36</v>
      </c>
      <c r="M12569" s="15">
        <v>36802</v>
      </c>
      <c r="N12569" t="str">
        <f t="shared" si="430"/>
        <v>On</v>
      </c>
      <c r="O12569">
        <v>8</v>
      </c>
    </row>
    <row r="12570" spans="1:15" x14ac:dyDescent="0.25">
      <c r="A12570" s="2">
        <v>36409</v>
      </c>
      <c r="B12570">
        <v>1700</v>
      </c>
      <c r="C12570">
        <v>64.900000000000006</v>
      </c>
      <c r="D12570">
        <v>64.900000000000006</v>
      </c>
      <c r="E12570">
        <v>64.900000000000006</v>
      </c>
      <c r="F12570">
        <v>64.900000000000006</v>
      </c>
      <c r="M12570" s="15">
        <v>37073</v>
      </c>
      <c r="N12570" t="str">
        <f t="shared" si="430"/>
        <v>On</v>
      </c>
      <c r="O12570">
        <v>8</v>
      </c>
    </row>
    <row r="12571" spans="1:15" x14ac:dyDescent="0.25">
      <c r="A12571" s="2">
        <v>36409</v>
      </c>
      <c r="B12571">
        <v>1800</v>
      </c>
      <c r="C12571">
        <v>47.41</v>
      </c>
      <c r="D12571">
        <v>47.41</v>
      </c>
      <c r="E12571">
        <v>47.41</v>
      </c>
      <c r="F12571">
        <v>47.41</v>
      </c>
      <c r="M12571" s="15">
        <v>36967</v>
      </c>
      <c r="N12571" t="str">
        <f t="shared" si="430"/>
        <v>On</v>
      </c>
      <c r="O12571">
        <v>8</v>
      </c>
    </row>
    <row r="12572" spans="1:15" x14ac:dyDescent="0.25">
      <c r="A12572" s="2">
        <v>36409</v>
      </c>
      <c r="B12572">
        <v>1900</v>
      </c>
      <c r="C12572">
        <v>20.09</v>
      </c>
      <c r="D12572">
        <v>20.09</v>
      </c>
      <c r="E12572">
        <v>20.09</v>
      </c>
      <c r="F12572">
        <v>20.09</v>
      </c>
      <c r="M12572" s="15">
        <v>36227</v>
      </c>
      <c r="N12572" t="str">
        <f t="shared" si="430"/>
        <v>On</v>
      </c>
      <c r="O12572">
        <v>8</v>
      </c>
    </row>
    <row r="12573" spans="1:15" x14ac:dyDescent="0.25">
      <c r="A12573" s="2">
        <v>36409</v>
      </c>
      <c r="B12573">
        <v>2000</v>
      </c>
      <c r="C12573">
        <v>42.17</v>
      </c>
      <c r="D12573">
        <v>42.17</v>
      </c>
      <c r="E12573">
        <v>42.17</v>
      </c>
      <c r="F12573">
        <v>42.17</v>
      </c>
      <c r="M12573" s="15">
        <v>36347</v>
      </c>
      <c r="N12573" t="str">
        <f t="shared" si="430"/>
        <v>On</v>
      </c>
      <c r="O12573">
        <v>8</v>
      </c>
    </row>
    <row r="12574" spans="1:15" x14ac:dyDescent="0.25">
      <c r="A12574" s="2">
        <v>36409</v>
      </c>
      <c r="B12574">
        <v>2100</v>
      </c>
      <c r="C12574">
        <v>75</v>
      </c>
      <c r="D12574">
        <v>75</v>
      </c>
      <c r="E12574">
        <v>75</v>
      </c>
      <c r="F12574">
        <v>75</v>
      </c>
      <c r="M12574" s="15">
        <v>36958</v>
      </c>
      <c r="N12574" t="str">
        <f t="shared" si="430"/>
        <v>On</v>
      </c>
      <c r="O12574">
        <v>8</v>
      </c>
    </row>
    <row r="12575" spans="1:15" x14ac:dyDescent="0.25">
      <c r="A12575" s="2">
        <v>36409</v>
      </c>
      <c r="B12575">
        <v>2200</v>
      </c>
      <c r="C12575">
        <v>69.52</v>
      </c>
      <c r="D12575">
        <v>69.52</v>
      </c>
      <c r="E12575">
        <v>69.52</v>
      </c>
      <c r="F12575">
        <v>69.52</v>
      </c>
      <c r="M12575" s="15">
        <v>35614</v>
      </c>
      <c r="N12575" t="str">
        <f t="shared" si="430"/>
        <v>On</v>
      </c>
      <c r="O12575">
        <v>8</v>
      </c>
    </row>
    <row r="12576" spans="1:15" x14ac:dyDescent="0.25">
      <c r="A12576" s="2">
        <v>36409</v>
      </c>
      <c r="B12576">
        <v>2300</v>
      </c>
      <c r="C12576">
        <v>29.82</v>
      </c>
      <c r="D12576">
        <v>29.82</v>
      </c>
      <c r="E12576">
        <v>29.82</v>
      </c>
      <c r="F12576">
        <v>29.82</v>
      </c>
      <c r="M12576" s="15">
        <v>32920</v>
      </c>
      <c r="N12576" t="str">
        <f t="shared" si="430"/>
        <v>On</v>
      </c>
      <c r="O12576">
        <v>8</v>
      </c>
    </row>
    <row r="12577" spans="1:15" x14ac:dyDescent="0.25">
      <c r="A12577" s="2">
        <v>36409</v>
      </c>
      <c r="B12577">
        <v>2400</v>
      </c>
      <c r="C12577">
        <v>23.97</v>
      </c>
      <c r="D12577">
        <v>22.96</v>
      </c>
      <c r="E12577">
        <v>23.05</v>
      </c>
      <c r="F12577">
        <v>34.18</v>
      </c>
      <c r="M12577" s="15">
        <v>30431</v>
      </c>
      <c r="N12577" t="str">
        <f t="shared" si="430"/>
        <v>Off</v>
      </c>
      <c r="O12577">
        <v>8</v>
      </c>
    </row>
    <row r="12578" spans="1:15" x14ac:dyDescent="0.25">
      <c r="A12578" s="2">
        <v>36410</v>
      </c>
      <c r="B12578">
        <v>100</v>
      </c>
      <c r="C12578">
        <v>18</v>
      </c>
      <c r="D12578">
        <v>16.47</v>
      </c>
      <c r="E12578">
        <v>16.61</v>
      </c>
      <c r="F12578">
        <v>33.44</v>
      </c>
      <c r="M12578" s="15">
        <v>28431</v>
      </c>
      <c r="N12578" t="str">
        <f t="shared" si="430"/>
        <v>Off</v>
      </c>
      <c r="O12578">
        <f t="shared" si="429"/>
        <v>2</v>
      </c>
    </row>
    <row r="12579" spans="1:15" x14ac:dyDescent="0.25">
      <c r="A12579" s="2">
        <v>36410</v>
      </c>
      <c r="B12579">
        <v>200</v>
      </c>
      <c r="C12579">
        <v>17.649999999999999</v>
      </c>
      <c r="D12579">
        <v>16.09</v>
      </c>
      <c r="E12579">
        <v>16.239999999999998</v>
      </c>
      <c r="F12579">
        <v>33.29</v>
      </c>
      <c r="M12579" s="15">
        <v>27052</v>
      </c>
      <c r="N12579" t="str">
        <f t="shared" si="430"/>
        <v>Off</v>
      </c>
      <c r="O12579">
        <f t="shared" ref="O12579:O12642" si="431">+WEEKDAY(A12579,2)</f>
        <v>2</v>
      </c>
    </row>
    <row r="12580" spans="1:15" x14ac:dyDescent="0.25">
      <c r="A12580" s="2">
        <v>36410</v>
      </c>
      <c r="B12580">
        <v>300</v>
      </c>
      <c r="C12580">
        <v>14.6</v>
      </c>
      <c r="D12580">
        <v>13.35</v>
      </c>
      <c r="E12580">
        <v>13.47</v>
      </c>
      <c r="F12580">
        <v>27.17</v>
      </c>
      <c r="M12580" s="15">
        <v>26336</v>
      </c>
      <c r="N12580" t="str">
        <f t="shared" si="430"/>
        <v>Off</v>
      </c>
      <c r="O12580">
        <f t="shared" si="431"/>
        <v>2</v>
      </c>
    </row>
    <row r="12581" spans="1:15" x14ac:dyDescent="0.25">
      <c r="A12581" s="2">
        <v>36410</v>
      </c>
      <c r="B12581">
        <v>400</v>
      </c>
      <c r="C12581">
        <v>12.36</v>
      </c>
      <c r="D12581">
        <v>12.36</v>
      </c>
      <c r="E12581">
        <v>12.36</v>
      </c>
      <c r="F12581">
        <v>12.36</v>
      </c>
      <c r="M12581" s="15">
        <v>25818</v>
      </c>
      <c r="N12581" t="str">
        <f t="shared" si="430"/>
        <v>Off</v>
      </c>
      <c r="O12581">
        <f t="shared" si="431"/>
        <v>2</v>
      </c>
    </row>
    <row r="12582" spans="1:15" x14ac:dyDescent="0.25">
      <c r="A12582" s="2">
        <v>36410</v>
      </c>
      <c r="B12582">
        <v>500</v>
      </c>
      <c r="C12582">
        <v>14.68</v>
      </c>
      <c r="D12582">
        <v>14.68</v>
      </c>
      <c r="E12582">
        <v>14.68</v>
      </c>
      <c r="F12582">
        <v>14.68</v>
      </c>
      <c r="M12582" s="15">
        <v>25928</v>
      </c>
      <c r="N12582" t="str">
        <f t="shared" si="430"/>
        <v>Off</v>
      </c>
      <c r="O12582">
        <f t="shared" si="431"/>
        <v>2</v>
      </c>
    </row>
    <row r="12583" spans="1:15" x14ac:dyDescent="0.25">
      <c r="A12583" s="2">
        <v>36410</v>
      </c>
      <c r="B12583">
        <v>600</v>
      </c>
      <c r="C12583">
        <v>24.22</v>
      </c>
      <c r="D12583">
        <v>24.22</v>
      </c>
      <c r="E12583">
        <v>24.22</v>
      </c>
      <c r="F12583">
        <v>24.22</v>
      </c>
      <c r="M12583" s="15">
        <v>27546</v>
      </c>
      <c r="N12583" t="str">
        <f t="shared" si="430"/>
        <v>Off</v>
      </c>
      <c r="O12583">
        <f t="shared" si="431"/>
        <v>2</v>
      </c>
    </row>
    <row r="12584" spans="1:15" x14ac:dyDescent="0.25">
      <c r="A12584" s="2">
        <v>36410</v>
      </c>
      <c r="B12584">
        <v>700</v>
      </c>
      <c r="C12584">
        <v>59.98</v>
      </c>
      <c r="D12584">
        <v>59.98</v>
      </c>
      <c r="E12584">
        <v>59.98</v>
      </c>
      <c r="F12584">
        <v>59.98</v>
      </c>
      <c r="M12584" s="15">
        <v>31463</v>
      </c>
      <c r="N12584" t="str">
        <f t="shared" si="430"/>
        <v>Off</v>
      </c>
      <c r="O12584">
        <f t="shared" si="431"/>
        <v>2</v>
      </c>
    </row>
    <row r="12585" spans="1:15" x14ac:dyDescent="0.25">
      <c r="A12585" s="2">
        <v>36410</v>
      </c>
      <c r="B12585">
        <v>800</v>
      </c>
      <c r="C12585">
        <v>57.92</v>
      </c>
      <c r="D12585">
        <v>57.92</v>
      </c>
      <c r="E12585">
        <v>57.92</v>
      </c>
      <c r="F12585">
        <v>57.92</v>
      </c>
      <c r="M12585" s="15">
        <v>34518</v>
      </c>
      <c r="N12585" t="str">
        <f t="shared" si="430"/>
        <v>On</v>
      </c>
      <c r="O12585">
        <f t="shared" si="431"/>
        <v>2</v>
      </c>
    </row>
    <row r="12586" spans="1:15" x14ac:dyDescent="0.25">
      <c r="A12586" s="2">
        <v>36410</v>
      </c>
      <c r="B12586">
        <v>900</v>
      </c>
      <c r="C12586">
        <v>28.19</v>
      </c>
      <c r="D12586">
        <v>28.19</v>
      </c>
      <c r="E12586">
        <v>28.19</v>
      </c>
      <c r="F12586">
        <v>28.19</v>
      </c>
      <c r="M12586" s="15">
        <v>36239</v>
      </c>
      <c r="N12586" t="str">
        <f t="shared" si="430"/>
        <v>On</v>
      </c>
      <c r="O12586">
        <f t="shared" si="431"/>
        <v>2</v>
      </c>
    </row>
    <row r="12587" spans="1:15" x14ac:dyDescent="0.25">
      <c r="A12587" s="2">
        <v>36410</v>
      </c>
      <c r="B12587">
        <v>1000</v>
      </c>
      <c r="C12587">
        <v>35.75</v>
      </c>
      <c r="D12587">
        <v>35.75</v>
      </c>
      <c r="E12587">
        <v>35.75</v>
      </c>
      <c r="F12587">
        <v>35.75</v>
      </c>
      <c r="M12587" s="15">
        <v>37392</v>
      </c>
      <c r="N12587" t="str">
        <f t="shared" si="430"/>
        <v>On</v>
      </c>
      <c r="O12587">
        <f t="shared" si="431"/>
        <v>2</v>
      </c>
    </row>
    <row r="12588" spans="1:15" x14ac:dyDescent="0.25">
      <c r="A12588" s="2">
        <v>36410</v>
      </c>
      <c r="B12588">
        <v>1100</v>
      </c>
      <c r="C12588">
        <v>43.39</v>
      </c>
      <c r="D12588">
        <v>42.94</v>
      </c>
      <c r="E12588">
        <v>42.98</v>
      </c>
      <c r="F12588">
        <v>47.91</v>
      </c>
      <c r="M12588" s="15">
        <v>38689</v>
      </c>
      <c r="N12588" t="str">
        <f t="shared" si="430"/>
        <v>On</v>
      </c>
      <c r="O12588">
        <f t="shared" si="431"/>
        <v>2</v>
      </c>
    </row>
    <row r="12589" spans="1:15" x14ac:dyDescent="0.25">
      <c r="A12589" s="2">
        <v>36410</v>
      </c>
      <c r="B12589">
        <v>1200</v>
      </c>
      <c r="C12589">
        <v>44.92</v>
      </c>
      <c r="D12589">
        <v>44.55</v>
      </c>
      <c r="E12589">
        <v>44.58</v>
      </c>
      <c r="F12589">
        <v>48.78</v>
      </c>
      <c r="M12589" s="15">
        <v>39612</v>
      </c>
      <c r="N12589" t="str">
        <f t="shared" si="430"/>
        <v>On</v>
      </c>
      <c r="O12589">
        <f t="shared" si="431"/>
        <v>2</v>
      </c>
    </row>
    <row r="12590" spans="1:15" x14ac:dyDescent="0.25">
      <c r="A12590" s="2">
        <v>36410</v>
      </c>
      <c r="B12590">
        <v>1300</v>
      </c>
      <c r="C12590">
        <v>46.2</v>
      </c>
      <c r="D12590">
        <v>45.87</v>
      </c>
      <c r="E12590">
        <v>45.9</v>
      </c>
      <c r="F12590">
        <v>49.53</v>
      </c>
      <c r="M12590" s="15">
        <v>40296</v>
      </c>
      <c r="N12590" t="str">
        <f t="shared" si="430"/>
        <v>On</v>
      </c>
      <c r="O12590">
        <f t="shared" si="431"/>
        <v>2</v>
      </c>
    </row>
    <row r="12591" spans="1:15" x14ac:dyDescent="0.25">
      <c r="A12591" s="2">
        <v>36410</v>
      </c>
      <c r="B12591">
        <v>1400</v>
      </c>
      <c r="C12591">
        <v>49.67</v>
      </c>
      <c r="D12591">
        <v>49.5</v>
      </c>
      <c r="E12591">
        <v>49.51</v>
      </c>
      <c r="F12591">
        <v>51.48</v>
      </c>
      <c r="M12591" s="15">
        <v>41146</v>
      </c>
      <c r="N12591" t="str">
        <f t="shared" si="430"/>
        <v>On</v>
      </c>
      <c r="O12591">
        <f t="shared" si="431"/>
        <v>2</v>
      </c>
    </row>
    <row r="12592" spans="1:15" x14ac:dyDescent="0.25">
      <c r="A12592" s="2">
        <v>36410</v>
      </c>
      <c r="B12592">
        <v>1500</v>
      </c>
      <c r="C12592">
        <v>56.85</v>
      </c>
      <c r="D12592">
        <v>56.83</v>
      </c>
      <c r="E12592">
        <v>56.83</v>
      </c>
      <c r="F12592">
        <v>57.03</v>
      </c>
      <c r="M12592" s="15">
        <v>41597</v>
      </c>
      <c r="N12592" t="str">
        <f t="shared" si="430"/>
        <v>On</v>
      </c>
      <c r="O12592">
        <f t="shared" si="431"/>
        <v>2</v>
      </c>
    </row>
    <row r="12593" spans="1:15" x14ac:dyDescent="0.25">
      <c r="A12593" s="2">
        <v>36410</v>
      </c>
      <c r="B12593">
        <v>1600</v>
      </c>
      <c r="C12593">
        <v>66.94</v>
      </c>
      <c r="D12593">
        <v>66.94</v>
      </c>
      <c r="E12593">
        <v>66.94</v>
      </c>
      <c r="F12593">
        <v>66.94</v>
      </c>
      <c r="M12593" s="15">
        <v>42050</v>
      </c>
      <c r="N12593" t="str">
        <f t="shared" si="430"/>
        <v>On</v>
      </c>
      <c r="O12593">
        <f t="shared" si="431"/>
        <v>2</v>
      </c>
    </row>
    <row r="12594" spans="1:15" x14ac:dyDescent="0.25">
      <c r="A12594" s="2">
        <v>36410</v>
      </c>
      <c r="B12594">
        <v>1700</v>
      </c>
      <c r="C12594">
        <v>67.67</v>
      </c>
      <c r="D12594">
        <v>67.67</v>
      </c>
      <c r="E12594">
        <v>67.67</v>
      </c>
      <c r="F12594">
        <v>67.67</v>
      </c>
      <c r="M12594" s="15">
        <v>42588</v>
      </c>
      <c r="N12594" t="str">
        <f t="shared" si="430"/>
        <v>On</v>
      </c>
      <c r="O12594">
        <f t="shared" si="431"/>
        <v>2</v>
      </c>
    </row>
    <row r="12595" spans="1:15" x14ac:dyDescent="0.25">
      <c r="A12595" s="2">
        <v>36410</v>
      </c>
      <c r="B12595">
        <v>1800</v>
      </c>
      <c r="C12595">
        <v>61.58</v>
      </c>
      <c r="D12595">
        <v>61.58</v>
      </c>
      <c r="E12595">
        <v>61.58</v>
      </c>
      <c r="F12595">
        <v>61.58</v>
      </c>
      <c r="M12595" s="15">
        <v>42440</v>
      </c>
      <c r="N12595" t="str">
        <f t="shared" si="430"/>
        <v>On</v>
      </c>
      <c r="O12595">
        <f t="shared" si="431"/>
        <v>2</v>
      </c>
    </row>
    <row r="12596" spans="1:15" x14ac:dyDescent="0.25">
      <c r="A12596" s="2">
        <v>36410</v>
      </c>
      <c r="B12596">
        <v>1900</v>
      </c>
      <c r="C12596">
        <v>37.33</v>
      </c>
      <c r="D12596">
        <v>37.33</v>
      </c>
      <c r="E12596">
        <v>37.33</v>
      </c>
      <c r="F12596">
        <v>37.33</v>
      </c>
      <c r="M12596" s="15">
        <v>41361</v>
      </c>
      <c r="N12596" t="str">
        <f t="shared" si="430"/>
        <v>On</v>
      </c>
      <c r="O12596">
        <f t="shared" si="431"/>
        <v>2</v>
      </c>
    </row>
    <row r="12597" spans="1:15" x14ac:dyDescent="0.25">
      <c r="A12597" s="2">
        <v>36410</v>
      </c>
      <c r="B12597">
        <v>2000</v>
      </c>
      <c r="C12597">
        <v>43.62</v>
      </c>
      <c r="D12597">
        <v>43.62</v>
      </c>
      <c r="E12597">
        <v>43.62</v>
      </c>
      <c r="F12597">
        <v>43.62</v>
      </c>
      <c r="M12597" s="15">
        <v>41059</v>
      </c>
      <c r="N12597" t="str">
        <f t="shared" si="430"/>
        <v>On</v>
      </c>
      <c r="O12597">
        <f t="shared" si="431"/>
        <v>2</v>
      </c>
    </row>
    <row r="12598" spans="1:15" x14ac:dyDescent="0.25">
      <c r="A12598" s="2">
        <v>36410</v>
      </c>
      <c r="B12598">
        <v>2100</v>
      </c>
      <c r="C12598">
        <v>46.84</v>
      </c>
      <c r="D12598">
        <v>46.84</v>
      </c>
      <c r="E12598">
        <v>46.84</v>
      </c>
      <c r="F12598">
        <v>46.84</v>
      </c>
      <c r="M12598" s="15">
        <v>41632</v>
      </c>
      <c r="N12598" t="str">
        <f t="shared" si="430"/>
        <v>On</v>
      </c>
      <c r="O12598">
        <f t="shared" si="431"/>
        <v>2</v>
      </c>
    </row>
    <row r="12599" spans="1:15" x14ac:dyDescent="0.25">
      <c r="A12599" s="2">
        <v>36410</v>
      </c>
      <c r="B12599">
        <v>2200</v>
      </c>
      <c r="C12599">
        <v>38.08</v>
      </c>
      <c r="D12599">
        <v>38.08</v>
      </c>
      <c r="E12599">
        <v>38.08</v>
      </c>
      <c r="F12599">
        <v>38.08</v>
      </c>
      <c r="M12599" s="15">
        <v>39560</v>
      </c>
      <c r="N12599" t="str">
        <f t="shared" si="430"/>
        <v>On</v>
      </c>
      <c r="O12599">
        <f t="shared" si="431"/>
        <v>2</v>
      </c>
    </row>
    <row r="12600" spans="1:15" x14ac:dyDescent="0.25">
      <c r="A12600" s="2">
        <v>36410</v>
      </c>
      <c r="B12600">
        <v>2300</v>
      </c>
      <c r="C12600">
        <v>21.27</v>
      </c>
      <c r="D12600">
        <v>21.27</v>
      </c>
      <c r="E12600">
        <v>21.27</v>
      </c>
      <c r="F12600">
        <v>21.27</v>
      </c>
      <c r="M12600" s="15">
        <v>35979</v>
      </c>
      <c r="N12600" t="str">
        <f t="shared" si="430"/>
        <v>On</v>
      </c>
      <c r="O12600">
        <f t="shared" si="431"/>
        <v>2</v>
      </c>
    </row>
    <row r="12601" spans="1:15" x14ac:dyDescent="0.25">
      <c r="A12601" s="2">
        <v>36410</v>
      </c>
      <c r="B12601">
        <v>2400</v>
      </c>
      <c r="C12601">
        <v>19</v>
      </c>
      <c r="D12601">
        <v>19</v>
      </c>
      <c r="E12601">
        <v>19</v>
      </c>
      <c r="F12601">
        <v>19</v>
      </c>
      <c r="M12601" s="15">
        <v>32330</v>
      </c>
      <c r="N12601" t="str">
        <f t="shared" si="430"/>
        <v>Off</v>
      </c>
      <c r="O12601">
        <f t="shared" si="431"/>
        <v>2</v>
      </c>
    </row>
    <row r="12602" spans="1:15" x14ac:dyDescent="0.25">
      <c r="A12602" s="2">
        <v>36411</v>
      </c>
      <c r="B12602">
        <v>100</v>
      </c>
      <c r="C12602">
        <v>18.78</v>
      </c>
      <c r="D12602">
        <v>18.78</v>
      </c>
      <c r="E12602">
        <v>18.78</v>
      </c>
      <c r="F12602">
        <v>18.78</v>
      </c>
      <c r="M12602" s="15">
        <v>29512</v>
      </c>
      <c r="N12602" t="str">
        <f t="shared" si="430"/>
        <v>Off</v>
      </c>
      <c r="O12602">
        <f t="shared" si="431"/>
        <v>3</v>
      </c>
    </row>
    <row r="12603" spans="1:15" x14ac:dyDescent="0.25">
      <c r="A12603" s="2">
        <v>36411</v>
      </c>
      <c r="B12603">
        <v>200</v>
      </c>
      <c r="C12603">
        <v>17.64</v>
      </c>
      <c r="D12603">
        <v>17.52</v>
      </c>
      <c r="E12603">
        <v>17.53</v>
      </c>
      <c r="F12603">
        <v>18.899999999999999</v>
      </c>
      <c r="M12603" s="15">
        <v>28066</v>
      </c>
      <c r="N12603" t="str">
        <f t="shared" si="430"/>
        <v>Off</v>
      </c>
      <c r="O12603">
        <f t="shared" si="431"/>
        <v>3</v>
      </c>
    </row>
    <row r="12604" spans="1:15" x14ac:dyDescent="0.25">
      <c r="A12604" s="2">
        <v>36411</v>
      </c>
      <c r="B12604">
        <v>300</v>
      </c>
      <c r="C12604">
        <v>14.34</v>
      </c>
      <c r="D12604">
        <v>13.51</v>
      </c>
      <c r="E12604">
        <v>13.59</v>
      </c>
      <c r="F12604">
        <v>22.64</v>
      </c>
      <c r="M12604" s="15">
        <v>27094</v>
      </c>
      <c r="N12604" t="str">
        <f t="shared" si="430"/>
        <v>Off</v>
      </c>
      <c r="O12604">
        <f t="shared" si="431"/>
        <v>3</v>
      </c>
    </row>
    <row r="12605" spans="1:15" x14ac:dyDescent="0.25">
      <c r="A12605" s="2">
        <v>36411</v>
      </c>
      <c r="B12605">
        <v>400</v>
      </c>
      <c r="C12605">
        <v>13.91</v>
      </c>
      <c r="D12605">
        <v>13.07</v>
      </c>
      <c r="E12605">
        <v>13.15</v>
      </c>
      <c r="F12605">
        <v>22.39</v>
      </c>
      <c r="M12605" s="15">
        <v>26508</v>
      </c>
      <c r="N12605" t="str">
        <f t="shared" si="430"/>
        <v>Off</v>
      </c>
      <c r="O12605">
        <f t="shared" si="431"/>
        <v>3</v>
      </c>
    </row>
    <row r="12606" spans="1:15" x14ac:dyDescent="0.25">
      <c r="A12606" s="2">
        <v>36411</v>
      </c>
      <c r="B12606">
        <v>500</v>
      </c>
      <c r="C12606">
        <v>14.68</v>
      </c>
      <c r="D12606">
        <v>13.86</v>
      </c>
      <c r="E12606">
        <v>13.94</v>
      </c>
      <c r="F12606">
        <v>22.83</v>
      </c>
      <c r="M12606" s="15">
        <v>26675</v>
      </c>
      <c r="N12606" t="str">
        <f t="shared" si="430"/>
        <v>Off</v>
      </c>
      <c r="O12606">
        <f t="shared" si="431"/>
        <v>3</v>
      </c>
    </row>
    <row r="12607" spans="1:15" x14ac:dyDescent="0.25">
      <c r="A12607" s="2">
        <v>36411</v>
      </c>
      <c r="B12607">
        <v>600</v>
      </c>
      <c r="C12607">
        <v>19.760000000000002</v>
      </c>
      <c r="D12607">
        <v>19.190000000000001</v>
      </c>
      <c r="E12607">
        <v>19.25</v>
      </c>
      <c r="F12607">
        <v>25.76</v>
      </c>
      <c r="M12607" s="15">
        <v>28299</v>
      </c>
      <c r="N12607" t="str">
        <f t="shared" si="430"/>
        <v>Off</v>
      </c>
      <c r="O12607">
        <f t="shared" si="431"/>
        <v>3</v>
      </c>
    </row>
    <row r="12608" spans="1:15" x14ac:dyDescent="0.25">
      <c r="A12608" s="2">
        <v>36411</v>
      </c>
      <c r="B12608">
        <v>700</v>
      </c>
      <c r="C12608">
        <v>28.53</v>
      </c>
      <c r="D12608">
        <v>28.53</v>
      </c>
      <c r="E12608">
        <v>28.53</v>
      </c>
      <c r="F12608">
        <v>28.53</v>
      </c>
      <c r="M12608" s="15">
        <v>31436</v>
      </c>
      <c r="N12608" t="str">
        <f t="shared" si="430"/>
        <v>Off</v>
      </c>
      <c r="O12608">
        <f t="shared" si="431"/>
        <v>3</v>
      </c>
    </row>
    <row r="12609" spans="1:15" x14ac:dyDescent="0.25">
      <c r="A12609" s="2">
        <v>36411</v>
      </c>
      <c r="B12609">
        <v>800</v>
      </c>
      <c r="C12609">
        <v>20.149999999999999</v>
      </c>
      <c r="D12609">
        <v>20.149999999999999</v>
      </c>
      <c r="E12609">
        <v>20.149999999999999</v>
      </c>
      <c r="F12609">
        <v>20.149999999999999</v>
      </c>
      <c r="M12609" s="15">
        <v>34647</v>
      </c>
      <c r="N12609" t="str">
        <f t="shared" si="430"/>
        <v>On</v>
      </c>
      <c r="O12609">
        <f t="shared" si="431"/>
        <v>3</v>
      </c>
    </row>
    <row r="12610" spans="1:15" x14ac:dyDescent="0.25">
      <c r="A12610" s="2">
        <v>36411</v>
      </c>
      <c r="B12610">
        <v>900</v>
      </c>
      <c r="C12610">
        <v>20.88</v>
      </c>
      <c r="D12610">
        <v>20.88</v>
      </c>
      <c r="E12610">
        <v>20.88</v>
      </c>
      <c r="F12610">
        <v>20.88</v>
      </c>
      <c r="M12610" s="15">
        <v>36051</v>
      </c>
      <c r="N12610" t="str">
        <f t="shared" si="430"/>
        <v>On</v>
      </c>
      <c r="O12610">
        <f t="shared" si="431"/>
        <v>3</v>
      </c>
    </row>
    <row r="12611" spans="1:15" x14ac:dyDescent="0.25">
      <c r="A12611" s="2">
        <v>36411</v>
      </c>
      <c r="B12611">
        <v>1000</v>
      </c>
      <c r="C12611">
        <v>31.67</v>
      </c>
      <c r="D12611">
        <v>31.67</v>
      </c>
      <c r="E12611">
        <v>31.67</v>
      </c>
      <c r="F12611">
        <v>31.67</v>
      </c>
      <c r="M12611" s="15">
        <v>37756</v>
      </c>
      <c r="N12611" t="str">
        <f t="shared" si="430"/>
        <v>On</v>
      </c>
      <c r="O12611">
        <f t="shared" si="431"/>
        <v>3</v>
      </c>
    </row>
    <row r="12612" spans="1:15" x14ac:dyDescent="0.25">
      <c r="A12612" s="2">
        <v>36411</v>
      </c>
      <c r="B12612">
        <v>1100</v>
      </c>
      <c r="C12612">
        <v>32.75</v>
      </c>
      <c r="D12612">
        <v>32.54</v>
      </c>
      <c r="E12612">
        <v>32.56</v>
      </c>
      <c r="F12612">
        <v>34.82</v>
      </c>
      <c r="M12612" s="15">
        <v>39668</v>
      </c>
      <c r="N12612" t="str">
        <f t="shared" si="430"/>
        <v>On</v>
      </c>
      <c r="O12612">
        <f t="shared" si="431"/>
        <v>3</v>
      </c>
    </row>
    <row r="12613" spans="1:15" x14ac:dyDescent="0.25">
      <c r="A12613" s="2">
        <v>36411</v>
      </c>
      <c r="B12613">
        <v>1200</v>
      </c>
      <c r="C12613">
        <v>41.22</v>
      </c>
      <c r="D12613">
        <v>40.67</v>
      </c>
      <c r="E12613">
        <v>40.72</v>
      </c>
      <c r="F12613">
        <v>46.71</v>
      </c>
      <c r="M12613" s="15">
        <v>40907</v>
      </c>
      <c r="N12613" t="str">
        <f t="shared" si="430"/>
        <v>On</v>
      </c>
      <c r="O12613">
        <f t="shared" si="431"/>
        <v>3</v>
      </c>
    </row>
    <row r="12614" spans="1:15" x14ac:dyDescent="0.25">
      <c r="A12614" s="2">
        <v>36411</v>
      </c>
      <c r="B12614">
        <v>1300</v>
      </c>
      <c r="C12614">
        <v>46.01</v>
      </c>
      <c r="D12614">
        <v>45.21</v>
      </c>
      <c r="E12614">
        <v>45.44</v>
      </c>
      <c r="F12614">
        <v>55.1</v>
      </c>
      <c r="M12614" s="15">
        <v>42265</v>
      </c>
      <c r="N12614" t="str">
        <f t="shared" si="430"/>
        <v>On</v>
      </c>
      <c r="O12614">
        <f t="shared" si="431"/>
        <v>3</v>
      </c>
    </row>
    <row r="12615" spans="1:15" x14ac:dyDescent="0.25">
      <c r="A12615" s="2">
        <v>36411</v>
      </c>
      <c r="B12615">
        <v>1400</v>
      </c>
      <c r="C12615">
        <v>45.7</v>
      </c>
      <c r="D12615">
        <v>45.3</v>
      </c>
      <c r="E12615">
        <v>46.4</v>
      </c>
      <c r="F12615">
        <v>56.12</v>
      </c>
      <c r="M12615" s="15">
        <v>43456</v>
      </c>
      <c r="N12615" t="str">
        <f t="shared" si="430"/>
        <v>On</v>
      </c>
      <c r="O12615">
        <f t="shared" si="431"/>
        <v>3</v>
      </c>
    </row>
    <row r="12616" spans="1:15" x14ac:dyDescent="0.25">
      <c r="A12616" s="2">
        <v>36411</v>
      </c>
      <c r="B12616">
        <v>1500</v>
      </c>
      <c r="C12616">
        <v>46.66</v>
      </c>
      <c r="D12616">
        <v>46.28</v>
      </c>
      <c r="E12616">
        <v>47.31</v>
      </c>
      <c r="F12616">
        <v>56.58</v>
      </c>
      <c r="M12616" s="15">
        <v>43628</v>
      </c>
      <c r="N12616" t="str">
        <f t="shared" si="430"/>
        <v>On</v>
      </c>
      <c r="O12616">
        <f t="shared" si="431"/>
        <v>3</v>
      </c>
    </row>
    <row r="12617" spans="1:15" x14ac:dyDescent="0.25">
      <c r="A12617" s="2">
        <v>36411</v>
      </c>
      <c r="B12617">
        <v>1600</v>
      </c>
      <c r="C12617">
        <v>48.81</v>
      </c>
      <c r="D12617">
        <v>48.46</v>
      </c>
      <c r="E12617">
        <v>49.34</v>
      </c>
      <c r="F12617">
        <v>57.62</v>
      </c>
      <c r="M12617" s="15">
        <v>44357</v>
      </c>
      <c r="N12617" t="str">
        <f t="shared" si="430"/>
        <v>On</v>
      </c>
      <c r="O12617">
        <f t="shared" si="431"/>
        <v>3</v>
      </c>
    </row>
    <row r="12618" spans="1:15" x14ac:dyDescent="0.25">
      <c r="A12618" s="2">
        <v>36411</v>
      </c>
      <c r="B12618">
        <v>1700</v>
      </c>
      <c r="C12618">
        <v>46.47</v>
      </c>
      <c r="D12618">
        <v>46.09</v>
      </c>
      <c r="E12618">
        <v>47.13</v>
      </c>
      <c r="F12618">
        <v>56.47</v>
      </c>
      <c r="M12618" s="15">
        <v>44936</v>
      </c>
      <c r="N12618" t="str">
        <f t="shared" si="430"/>
        <v>On</v>
      </c>
      <c r="O12618">
        <f t="shared" si="431"/>
        <v>3</v>
      </c>
    </row>
    <row r="12619" spans="1:15" x14ac:dyDescent="0.25">
      <c r="A12619" s="2">
        <v>36411</v>
      </c>
      <c r="B12619">
        <v>1800</v>
      </c>
      <c r="C12619">
        <v>45.98</v>
      </c>
      <c r="D12619">
        <v>45.98</v>
      </c>
      <c r="E12619">
        <v>47</v>
      </c>
      <c r="F12619">
        <v>52.17</v>
      </c>
      <c r="M12619" s="15">
        <v>44439</v>
      </c>
      <c r="N12619" t="str">
        <f t="shared" ref="N12619:N12682" si="432">+IF(B12619&gt;700,IF(B12619&lt;2400,"On","Off"),"Off")</f>
        <v>On</v>
      </c>
      <c r="O12619">
        <f t="shared" si="431"/>
        <v>3</v>
      </c>
    </row>
    <row r="12620" spans="1:15" x14ac:dyDescent="0.25">
      <c r="A12620" s="2">
        <v>36411</v>
      </c>
      <c r="B12620">
        <v>1900</v>
      </c>
      <c r="C12620">
        <v>39.74</v>
      </c>
      <c r="D12620">
        <v>40.08</v>
      </c>
      <c r="E12620">
        <v>41.47</v>
      </c>
      <c r="F12620">
        <v>44.8</v>
      </c>
      <c r="M12620" s="15">
        <v>43021</v>
      </c>
      <c r="N12620" t="str">
        <f t="shared" si="432"/>
        <v>On</v>
      </c>
      <c r="O12620">
        <f t="shared" si="431"/>
        <v>3</v>
      </c>
    </row>
    <row r="12621" spans="1:15" x14ac:dyDescent="0.25">
      <c r="A12621" s="2">
        <v>36411</v>
      </c>
      <c r="B12621">
        <v>2000</v>
      </c>
      <c r="C12621">
        <v>33.67</v>
      </c>
      <c r="D12621">
        <v>34.159999999999997</v>
      </c>
      <c r="E12621">
        <v>35.93</v>
      </c>
      <c r="F12621">
        <v>39.58</v>
      </c>
      <c r="M12621" s="15">
        <v>42313</v>
      </c>
      <c r="N12621" t="str">
        <f t="shared" si="432"/>
        <v>On</v>
      </c>
      <c r="O12621">
        <f t="shared" si="431"/>
        <v>3</v>
      </c>
    </row>
    <row r="12622" spans="1:15" x14ac:dyDescent="0.25">
      <c r="A12622" s="2">
        <v>36411</v>
      </c>
      <c r="B12622">
        <v>2100</v>
      </c>
      <c r="C12622">
        <v>39.229999999999997</v>
      </c>
      <c r="D12622">
        <v>40.08</v>
      </c>
      <c r="E12622">
        <v>41.42</v>
      </c>
      <c r="F12622">
        <v>39.229999999999997</v>
      </c>
      <c r="M12622" s="15">
        <v>42526</v>
      </c>
      <c r="N12622" t="str">
        <f t="shared" si="432"/>
        <v>On</v>
      </c>
      <c r="O12622">
        <f t="shared" si="431"/>
        <v>3</v>
      </c>
    </row>
    <row r="12623" spans="1:15" x14ac:dyDescent="0.25">
      <c r="A12623" s="2">
        <v>36411</v>
      </c>
      <c r="B12623">
        <v>2200</v>
      </c>
      <c r="C12623">
        <v>29.12</v>
      </c>
      <c r="D12623">
        <v>29.3</v>
      </c>
      <c r="E12623">
        <v>29.58</v>
      </c>
      <c r="F12623">
        <v>29.12</v>
      </c>
      <c r="M12623" s="15">
        <v>40196</v>
      </c>
      <c r="N12623" t="str">
        <f t="shared" si="432"/>
        <v>On</v>
      </c>
      <c r="O12623">
        <f t="shared" si="431"/>
        <v>3</v>
      </c>
    </row>
    <row r="12624" spans="1:15" x14ac:dyDescent="0.25">
      <c r="A12624" s="2">
        <v>36411</v>
      </c>
      <c r="B12624">
        <v>2300</v>
      </c>
      <c r="C12624">
        <v>20.170000000000002</v>
      </c>
      <c r="D12624">
        <v>20.170000000000002</v>
      </c>
      <c r="E12624">
        <v>20.170000000000002</v>
      </c>
      <c r="F12624">
        <v>20.170000000000002</v>
      </c>
      <c r="M12624" s="15">
        <v>36263</v>
      </c>
      <c r="N12624" t="str">
        <f t="shared" si="432"/>
        <v>On</v>
      </c>
      <c r="O12624">
        <f t="shared" si="431"/>
        <v>3</v>
      </c>
    </row>
    <row r="12625" spans="1:15" x14ac:dyDescent="0.25">
      <c r="A12625" s="2">
        <v>36411</v>
      </c>
      <c r="B12625">
        <v>2400</v>
      </c>
      <c r="C12625">
        <v>21.35</v>
      </c>
      <c r="D12625">
        <v>21.35</v>
      </c>
      <c r="E12625">
        <v>21.35</v>
      </c>
      <c r="F12625">
        <v>21.35</v>
      </c>
      <c r="M12625" s="15">
        <v>32453</v>
      </c>
      <c r="N12625" t="str">
        <f t="shared" si="432"/>
        <v>Off</v>
      </c>
      <c r="O12625">
        <f t="shared" si="431"/>
        <v>3</v>
      </c>
    </row>
    <row r="12626" spans="1:15" x14ac:dyDescent="0.25">
      <c r="A12626" s="2">
        <v>36412</v>
      </c>
      <c r="B12626">
        <v>100</v>
      </c>
      <c r="C12626">
        <v>18.95</v>
      </c>
      <c r="D12626">
        <v>18.95</v>
      </c>
      <c r="E12626">
        <v>18.95</v>
      </c>
      <c r="F12626">
        <v>18.95</v>
      </c>
      <c r="M12626" s="15">
        <v>29842</v>
      </c>
      <c r="N12626" t="str">
        <f t="shared" si="432"/>
        <v>Off</v>
      </c>
      <c r="O12626">
        <f t="shared" si="431"/>
        <v>4</v>
      </c>
    </row>
    <row r="12627" spans="1:15" x14ac:dyDescent="0.25">
      <c r="A12627" s="2">
        <v>36412</v>
      </c>
      <c r="B12627">
        <v>200</v>
      </c>
      <c r="C12627">
        <v>14.72</v>
      </c>
      <c r="D12627">
        <v>13.48</v>
      </c>
      <c r="E12627">
        <v>13.6</v>
      </c>
      <c r="F12627">
        <v>24.66</v>
      </c>
      <c r="M12627" s="15">
        <v>28221</v>
      </c>
      <c r="N12627" t="str">
        <f t="shared" si="432"/>
        <v>Off</v>
      </c>
      <c r="O12627">
        <f t="shared" si="431"/>
        <v>4</v>
      </c>
    </row>
    <row r="12628" spans="1:15" x14ac:dyDescent="0.25">
      <c r="A12628" s="2">
        <v>36412</v>
      </c>
      <c r="B12628">
        <v>300</v>
      </c>
      <c r="C12628">
        <v>13.21</v>
      </c>
      <c r="D12628">
        <v>13.31</v>
      </c>
      <c r="E12628">
        <v>13.21</v>
      </c>
      <c r="F12628">
        <v>15.24</v>
      </c>
      <c r="M12628" s="15">
        <v>27039</v>
      </c>
      <c r="N12628" t="str">
        <f t="shared" si="432"/>
        <v>Off</v>
      </c>
      <c r="O12628">
        <f t="shared" si="431"/>
        <v>4</v>
      </c>
    </row>
    <row r="12629" spans="1:15" x14ac:dyDescent="0.25">
      <c r="A12629" s="2">
        <v>36412</v>
      </c>
      <c r="B12629">
        <v>400</v>
      </c>
      <c r="C12629">
        <v>12.84</v>
      </c>
      <c r="D12629">
        <v>12.93</v>
      </c>
      <c r="E12629">
        <v>12.82</v>
      </c>
      <c r="F12629">
        <v>14.89</v>
      </c>
      <c r="M12629" s="15">
        <v>26226</v>
      </c>
      <c r="N12629" t="str">
        <f t="shared" si="432"/>
        <v>Off</v>
      </c>
      <c r="O12629">
        <f t="shared" si="431"/>
        <v>4</v>
      </c>
    </row>
    <row r="12630" spans="1:15" x14ac:dyDescent="0.25">
      <c r="A12630" s="2">
        <v>36412</v>
      </c>
      <c r="B12630">
        <v>500</v>
      </c>
      <c r="C12630">
        <v>14.2</v>
      </c>
      <c r="D12630">
        <v>14.29</v>
      </c>
      <c r="E12630">
        <v>14.19</v>
      </c>
      <c r="F12630">
        <v>16.170000000000002</v>
      </c>
      <c r="M12630" s="15">
        <v>26361</v>
      </c>
      <c r="N12630" t="str">
        <f t="shared" si="432"/>
        <v>Off</v>
      </c>
      <c r="O12630">
        <f t="shared" si="431"/>
        <v>4</v>
      </c>
    </row>
    <row r="12631" spans="1:15" x14ac:dyDescent="0.25">
      <c r="A12631" s="2">
        <v>36412</v>
      </c>
      <c r="B12631">
        <v>600</v>
      </c>
      <c r="C12631">
        <v>17.739999999999998</v>
      </c>
      <c r="D12631">
        <v>17.82</v>
      </c>
      <c r="E12631">
        <v>17.73</v>
      </c>
      <c r="F12631">
        <v>19.45</v>
      </c>
      <c r="M12631" s="15">
        <v>28278</v>
      </c>
      <c r="N12631" t="str">
        <f t="shared" si="432"/>
        <v>Off</v>
      </c>
      <c r="O12631">
        <f t="shared" si="431"/>
        <v>4</v>
      </c>
    </row>
    <row r="12632" spans="1:15" x14ac:dyDescent="0.25">
      <c r="A12632" s="2">
        <v>36412</v>
      </c>
      <c r="B12632">
        <v>700</v>
      </c>
      <c r="C12632">
        <v>19.920000000000002</v>
      </c>
      <c r="D12632">
        <v>19.98</v>
      </c>
      <c r="E12632">
        <v>19.899999999999999</v>
      </c>
      <c r="F12632">
        <v>21.48</v>
      </c>
      <c r="M12632" s="15">
        <v>31881</v>
      </c>
      <c r="N12632" t="str">
        <f t="shared" si="432"/>
        <v>Off</v>
      </c>
      <c r="O12632">
        <f t="shared" si="431"/>
        <v>4</v>
      </c>
    </row>
    <row r="12633" spans="1:15" x14ac:dyDescent="0.25">
      <c r="A12633" s="2">
        <v>36412</v>
      </c>
      <c r="B12633">
        <v>800</v>
      </c>
      <c r="C12633">
        <v>18.670000000000002</v>
      </c>
      <c r="D12633">
        <v>18.739999999999998</v>
      </c>
      <c r="E12633">
        <v>18.66</v>
      </c>
      <c r="F12633">
        <v>20.32</v>
      </c>
      <c r="M12633" s="15">
        <v>34294</v>
      </c>
      <c r="N12633" t="str">
        <f t="shared" si="432"/>
        <v>On</v>
      </c>
      <c r="O12633">
        <f t="shared" si="431"/>
        <v>4</v>
      </c>
    </row>
    <row r="12634" spans="1:15" x14ac:dyDescent="0.25">
      <c r="A12634" s="2">
        <v>36412</v>
      </c>
      <c r="B12634">
        <v>900</v>
      </c>
      <c r="C12634">
        <v>21.17</v>
      </c>
      <c r="D12634">
        <v>21.24</v>
      </c>
      <c r="E12634">
        <v>21.16</v>
      </c>
      <c r="F12634">
        <v>22.63</v>
      </c>
      <c r="M12634" s="15">
        <v>35762</v>
      </c>
      <c r="N12634" t="str">
        <f t="shared" si="432"/>
        <v>On</v>
      </c>
      <c r="O12634">
        <f t="shared" si="431"/>
        <v>4</v>
      </c>
    </row>
    <row r="12635" spans="1:15" x14ac:dyDescent="0.25">
      <c r="A12635" s="2">
        <v>36412</v>
      </c>
      <c r="B12635">
        <v>1000</v>
      </c>
      <c r="C12635">
        <v>26.91</v>
      </c>
      <c r="D12635">
        <v>26.37</v>
      </c>
      <c r="E12635">
        <v>26.37</v>
      </c>
      <c r="F12635">
        <v>33.229999999999997</v>
      </c>
      <c r="M12635" s="15">
        <v>37340</v>
      </c>
      <c r="N12635" t="str">
        <f t="shared" si="432"/>
        <v>On</v>
      </c>
      <c r="O12635">
        <f t="shared" si="431"/>
        <v>4</v>
      </c>
    </row>
    <row r="12636" spans="1:15" x14ac:dyDescent="0.25">
      <c r="A12636" s="2">
        <v>36412</v>
      </c>
      <c r="B12636">
        <v>1100</v>
      </c>
      <c r="C12636">
        <v>35.75</v>
      </c>
      <c r="D12636">
        <v>33.520000000000003</v>
      </c>
      <c r="E12636">
        <v>33.74</v>
      </c>
      <c r="F12636">
        <v>56.36</v>
      </c>
      <c r="M12636" s="15">
        <v>39034</v>
      </c>
      <c r="N12636" t="str">
        <f t="shared" si="432"/>
        <v>On</v>
      </c>
      <c r="O12636">
        <f t="shared" si="431"/>
        <v>4</v>
      </c>
    </row>
    <row r="12637" spans="1:15" x14ac:dyDescent="0.25">
      <c r="A12637" s="2">
        <v>36412</v>
      </c>
      <c r="B12637">
        <v>1200</v>
      </c>
      <c r="C12637">
        <v>32.85</v>
      </c>
      <c r="D12637">
        <v>30.49</v>
      </c>
      <c r="E12637">
        <v>30.73</v>
      </c>
      <c r="F12637">
        <v>54.82</v>
      </c>
      <c r="M12637" s="15">
        <v>40386</v>
      </c>
      <c r="N12637" t="str">
        <f t="shared" si="432"/>
        <v>On</v>
      </c>
      <c r="O12637">
        <f t="shared" si="431"/>
        <v>4</v>
      </c>
    </row>
    <row r="12638" spans="1:15" x14ac:dyDescent="0.25">
      <c r="A12638" s="2">
        <v>36412</v>
      </c>
      <c r="B12638">
        <v>1300</v>
      </c>
      <c r="C12638">
        <v>34.18</v>
      </c>
      <c r="D12638">
        <v>63.78</v>
      </c>
      <c r="E12638">
        <v>64.91</v>
      </c>
      <c r="F12638">
        <v>64.3</v>
      </c>
      <c r="M12638" s="15">
        <v>41720</v>
      </c>
      <c r="N12638" t="str">
        <f t="shared" si="432"/>
        <v>On</v>
      </c>
      <c r="O12638">
        <f t="shared" si="431"/>
        <v>4</v>
      </c>
    </row>
    <row r="12639" spans="1:15" x14ac:dyDescent="0.25">
      <c r="A12639" s="2">
        <v>36412</v>
      </c>
      <c r="B12639">
        <v>1400</v>
      </c>
      <c r="C12639">
        <v>31.95</v>
      </c>
      <c r="D12639">
        <v>54.64</v>
      </c>
      <c r="E12639">
        <v>55.43</v>
      </c>
      <c r="F12639">
        <v>49.22</v>
      </c>
      <c r="M12639" s="15">
        <v>43242</v>
      </c>
      <c r="N12639" t="str">
        <f t="shared" si="432"/>
        <v>On</v>
      </c>
      <c r="O12639">
        <f t="shared" si="431"/>
        <v>4</v>
      </c>
    </row>
    <row r="12640" spans="1:15" x14ac:dyDescent="0.25">
      <c r="A12640" s="2">
        <v>36412</v>
      </c>
      <c r="B12640">
        <v>1500</v>
      </c>
      <c r="C12640">
        <v>36.54</v>
      </c>
      <c r="D12640">
        <v>53.35</v>
      </c>
      <c r="E12640">
        <v>53.94</v>
      </c>
      <c r="F12640">
        <v>49.34</v>
      </c>
      <c r="M12640" s="15">
        <v>43899</v>
      </c>
      <c r="N12640" t="str">
        <f t="shared" si="432"/>
        <v>On</v>
      </c>
      <c r="O12640">
        <f t="shared" si="431"/>
        <v>4</v>
      </c>
    </row>
    <row r="12641" spans="1:15" x14ac:dyDescent="0.25">
      <c r="A12641" s="2">
        <v>36412</v>
      </c>
      <c r="B12641">
        <v>1600</v>
      </c>
      <c r="C12641">
        <v>31.52</v>
      </c>
      <c r="D12641">
        <v>55.72</v>
      </c>
      <c r="E12641">
        <v>56.56</v>
      </c>
      <c r="F12641">
        <v>50.06</v>
      </c>
      <c r="M12641" s="15">
        <v>44123</v>
      </c>
      <c r="N12641" t="str">
        <f t="shared" si="432"/>
        <v>On</v>
      </c>
      <c r="O12641">
        <f t="shared" si="431"/>
        <v>4</v>
      </c>
    </row>
    <row r="12642" spans="1:15" x14ac:dyDescent="0.25">
      <c r="A12642" s="2">
        <v>36412</v>
      </c>
      <c r="B12642">
        <v>1700</v>
      </c>
      <c r="C12642">
        <v>31.5</v>
      </c>
      <c r="D12642">
        <v>55.24</v>
      </c>
      <c r="E12642">
        <v>56.07</v>
      </c>
      <c r="F12642">
        <v>49.68</v>
      </c>
      <c r="M12642" s="15">
        <v>43915</v>
      </c>
      <c r="N12642" t="str">
        <f t="shared" si="432"/>
        <v>On</v>
      </c>
      <c r="O12642">
        <f t="shared" si="431"/>
        <v>4</v>
      </c>
    </row>
    <row r="12643" spans="1:15" x14ac:dyDescent="0.25">
      <c r="A12643" s="2">
        <v>36412</v>
      </c>
      <c r="B12643">
        <v>1800</v>
      </c>
      <c r="C12643">
        <v>30.15</v>
      </c>
      <c r="D12643">
        <v>33.32</v>
      </c>
      <c r="E12643">
        <v>33.44</v>
      </c>
      <c r="F12643">
        <v>32.58</v>
      </c>
      <c r="M12643" s="15">
        <v>42752</v>
      </c>
      <c r="N12643" t="str">
        <f t="shared" si="432"/>
        <v>On</v>
      </c>
      <c r="O12643">
        <f t="shared" ref="O12643:O12706" si="433">+WEEKDAY(A12643,2)</f>
        <v>4</v>
      </c>
    </row>
    <row r="12644" spans="1:15" x14ac:dyDescent="0.25">
      <c r="A12644" s="2">
        <v>36412</v>
      </c>
      <c r="B12644">
        <v>1900</v>
      </c>
      <c r="C12644">
        <v>25.03</v>
      </c>
      <c r="D12644">
        <v>25.03</v>
      </c>
      <c r="E12644">
        <v>25.03</v>
      </c>
      <c r="F12644">
        <v>25.03</v>
      </c>
      <c r="M12644" s="15">
        <v>40932</v>
      </c>
      <c r="N12644" t="str">
        <f t="shared" si="432"/>
        <v>On</v>
      </c>
      <c r="O12644">
        <f t="shared" si="433"/>
        <v>4</v>
      </c>
    </row>
    <row r="12645" spans="1:15" x14ac:dyDescent="0.25">
      <c r="A12645" s="2">
        <v>36412</v>
      </c>
      <c r="B12645">
        <v>2000</v>
      </c>
      <c r="C12645">
        <v>26.79</v>
      </c>
      <c r="D12645">
        <v>26.79</v>
      </c>
      <c r="E12645">
        <v>26.79</v>
      </c>
      <c r="F12645">
        <v>26.79</v>
      </c>
      <c r="M12645" s="15">
        <v>40354</v>
      </c>
      <c r="N12645" t="str">
        <f t="shared" si="432"/>
        <v>On</v>
      </c>
      <c r="O12645">
        <f t="shared" si="433"/>
        <v>4</v>
      </c>
    </row>
    <row r="12646" spans="1:15" x14ac:dyDescent="0.25">
      <c r="A12646" s="2">
        <v>36412</v>
      </c>
      <c r="B12646">
        <v>2100</v>
      </c>
      <c r="C12646">
        <v>26</v>
      </c>
      <c r="D12646">
        <v>26</v>
      </c>
      <c r="E12646">
        <v>26</v>
      </c>
      <c r="F12646">
        <v>26</v>
      </c>
      <c r="M12646" s="15">
        <v>39846</v>
      </c>
      <c r="N12646" t="str">
        <f t="shared" si="432"/>
        <v>On</v>
      </c>
      <c r="O12646">
        <f t="shared" si="433"/>
        <v>4</v>
      </c>
    </row>
    <row r="12647" spans="1:15" x14ac:dyDescent="0.25">
      <c r="A12647" s="2">
        <v>36412</v>
      </c>
      <c r="B12647">
        <v>2200</v>
      </c>
      <c r="C12647">
        <v>16.48</v>
      </c>
      <c r="D12647">
        <v>15.75</v>
      </c>
      <c r="E12647">
        <v>15.81</v>
      </c>
      <c r="F12647">
        <v>23.92</v>
      </c>
      <c r="M12647" s="15">
        <v>37648</v>
      </c>
      <c r="N12647" t="str">
        <f t="shared" si="432"/>
        <v>On</v>
      </c>
      <c r="O12647">
        <f t="shared" si="433"/>
        <v>4</v>
      </c>
    </row>
    <row r="12648" spans="1:15" x14ac:dyDescent="0.25">
      <c r="A12648" s="2">
        <v>36412</v>
      </c>
      <c r="B12648">
        <v>2300</v>
      </c>
      <c r="C12648">
        <v>18.059999999999999</v>
      </c>
      <c r="D12648">
        <v>17.36</v>
      </c>
      <c r="E12648">
        <v>17.420000000000002</v>
      </c>
      <c r="F12648">
        <v>25.19</v>
      </c>
      <c r="M12648" s="15">
        <v>33688</v>
      </c>
      <c r="N12648" t="str">
        <f t="shared" si="432"/>
        <v>On</v>
      </c>
      <c r="O12648">
        <f t="shared" si="433"/>
        <v>4</v>
      </c>
    </row>
    <row r="12649" spans="1:15" x14ac:dyDescent="0.25">
      <c r="A12649" s="2">
        <v>36412</v>
      </c>
      <c r="B12649">
        <v>2400</v>
      </c>
      <c r="C12649">
        <v>19.86</v>
      </c>
      <c r="D12649">
        <v>19.23</v>
      </c>
      <c r="E12649">
        <v>19.28</v>
      </c>
      <c r="F12649">
        <v>26.21</v>
      </c>
      <c r="M12649" s="15">
        <v>31237</v>
      </c>
      <c r="N12649" t="str">
        <f t="shared" si="432"/>
        <v>Off</v>
      </c>
      <c r="O12649">
        <f t="shared" si="433"/>
        <v>4</v>
      </c>
    </row>
    <row r="12650" spans="1:15" x14ac:dyDescent="0.25">
      <c r="A12650" s="2">
        <v>36413</v>
      </c>
      <c r="B12650">
        <v>100</v>
      </c>
      <c r="C12650">
        <v>15.24</v>
      </c>
      <c r="D12650">
        <v>14.46</v>
      </c>
      <c r="E12650">
        <v>14.53</v>
      </c>
      <c r="F12650">
        <v>23.13</v>
      </c>
      <c r="M12650" s="15">
        <v>29113</v>
      </c>
      <c r="N12650" t="str">
        <f t="shared" si="432"/>
        <v>Off</v>
      </c>
      <c r="O12650">
        <f t="shared" si="433"/>
        <v>5</v>
      </c>
    </row>
    <row r="12651" spans="1:15" x14ac:dyDescent="0.25">
      <c r="A12651" s="2">
        <v>36413</v>
      </c>
      <c r="B12651">
        <v>200</v>
      </c>
      <c r="C12651">
        <v>12.26</v>
      </c>
      <c r="D12651">
        <v>11.43</v>
      </c>
      <c r="E12651">
        <v>11.51</v>
      </c>
      <c r="F12651">
        <v>20.53</v>
      </c>
      <c r="M12651" s="15">
        <v>27048</v>
      </c>
      <c r="N12651" t="str">
        <f t="shared" si="432"/>
        <v>Off</v>
      </c>
      <c r="O12651">
        <f t="shared" si="433"/>
        <v>5</v>
      </c>
    </row>
    <row r="12652" spans="1:15" x14ac:dyDescent="0.25">
      <c r="A12652" s="2">
        <v>36413</v>
      </c>
      <c r="B12652">
        <v>300</v>
      </c>
      <c r="C12652">
        <v>12.37</v>
      </c>
      <c r="D12652">
        <v>11.56</v>
      </c>
      <c r="E12652">
        <v>11.63</v>
      </c>
      <c r="F12652">
        <v>20.51</v>
      </c>
      <c r="M12652" s="15">
        <v>25778</v>
      </c>
      <c r="N12652" t="str">
        <f t="shared" si="432"/>
        <v>Off</v>
      </c>
      <c r="O12652">
        <f t="shared" si="433"/>
        <v>5</v>
      </c>
    </row>
    <row r="12653" spans="1:15" x14ac:dyDescent="0.25">
      <c r="A12653" s="2">
        <v>36413</v>
      </c>
      <c r="B12653">
        <v>400</v>
      </c>
      <c r="C12653">
        <v>12.33</v>
      </c>
      <c r="D12653">
        <v>11.52</v>
      </c>
      <c r="E12653">
        <v>11.6</v>
      </c>
      <c r="F12653">
        <v>20.51</v>
      </c>
      <c r="M12653" s="15">
        <v>25186</v>
      </c>
      <c r="N12653" t="str">
        <f t="shared" si="432"/>
        <v>Off</v>
      </c>
      <c r="O12653">
        <f t="shared" si="433"/>
        <v>5</v>
      </c>
    </row>
    <row r="12654" spans="1:15" x14ac:dyDescent="0.25">
      <c r="A12654" s="2">
        <v>36413</v>
      </c>
      <c r="B12654">
        <v>500</v>
      </c>
      <c r="C12654">
        <v>12.55</v>
      </c>
      <c r="D12654">
        <v>11.74</v>
      </c>
      <c r="E12654">
        <v>11.82</v>
      </c>
      <c r="F12654">
        <v>20.67</v>
      </c>
      <c r="M12654" s="15">
        <v>25414</v>
      </c>
      <c r="N12654" t="str">
        <f t="shared" si="432"/>
        <v>Off</v>
      </c>
      <c r="O12654">
        <f t="shared" si="433"/>
        <v>5</v>
      </c>
    </row>
    <row r="12655" spans="1:15" x14ac:dyDescent="0.25">
      <c r="A12655" s="2">
        <v>36413</v>
      </c>
      <c r="B12655">
        <v>600</v>
      </c>
      <c r="C12655">
        <v>17.28</v>
      </c>
      <c r="D12655">
        <v>16.670000000000002</v>
      </c>
      <c r="E12655">
        <v>16.73</v>
      </c>
      <c r="F12655">
        <v>23.42</v>
      </c>
      <c r="M12655" s="15">
        <v>26825</v>
      </c>
      <c r="N12655" t="str">
        <f t="shared" si="432"/>
        <v>Off</v>
      </c>
      <c r="O12655">
        <f t="shared" si="433"/>
        <v>5</v>
      </c>
    </row>
    <row r="12656" spans="1:15" x14ac:dyDescent="0.25">
      <c r="A12656" s="2">
        <v>36413</v>
      </c>
      <c r="B12656">
        <v>700</v>
      </c>
      <c r="C12656">
        <v>29.22</v>
      </c>
      <c r="D12656">
        <v>29.22</v>
      </c>
      <c r="E12656">
        <v>29.22</v>
      </c>
      <c r="F12656">
        <v>29.22</v>
      </c>
      <c r="M12656" s="15">
        <v>30712</v>
      </c>
      <c r="N12656" t="str">
        <f t="shared" si="432"/>
        <v>Off</v>
      </c>
      <c r="O12656">
        <f t="shared" si="433"/>
        <v>5</v>
      </c>
    </row>
    <row r="12657" spans="1:15" x14ac:dyDescent="0.25">
      <c r="A12657" s="2">
        <v>36413</v>
      </c>
      <c r="B12657">
        <v>800</v>
      </c>
      <c r="C12657">
        <v>18.98</v>
      </c>
      <c r="D12657">
        <v>18.98</v>
      </c>
      <c r="E12657">
        <v>18.98</v>
      </c>
      <c r="F12657">
        <v>18.98</v>
      </c>
      <c r="M12657" s="15">
        <v>33288</v>
      </c>
      <c r="N12657" t="str">
        <f t="shared" si="432"/>
        <v>On</v>
      </c>
      <c r="O12657">
        <f t="shared" si="433"/>
        <v>5</v>
      </c>
    </row>
    <row r="12658" spans="1:15" x14ac:dyDescent="0.25">
      <c r="A12658" s="2">
        <v>36413</v>
      </c>
      <c r="B12658">
        <v>900</v>
      </c>
      <c r="C12658">
        <v>19</v>
      </c>
      <c r="D12658">
        <v>19</v>
      </c>
      <c r="E12658">
        <v>19</v>
      </c>
      <c r="F12658">
        <v>19</v>
      </c>
      <c r="M12658" s="15">
        <v>34663</v>
      </c>
      <c r="N12658" t="str">
        <f t="shared" si="432"/>
        <v>On</v>
      </c>
      <c r="O12658">
        <f t="shared" si="433"/>
        <v>5</v>
      </c>
    </row>
    <row r="12659" spans="1:15" x14ac:dyDescent="0.25">
      <c r="A12659" s="2">
        <v>36413</v>
      </c>
      <c r="B12659">
        <v>1000</v>
      </c>
      <c r="C12659">
        <v>19.579999999999998</v>
      </c>
      <c r="D12659">
        <v>19.579999999999998</v>
      </c>
      <c r="E12659">
        <v>19.579999999999998</v>
      </c>
      <c r="F12659">
        <v>19.579999999999998</v>
      </c>
      <c r="M12659" s="15">
        <v>35596</v>
      </c>
      <c r="N12659" t="str">
        <f t="shared" si="432"/>
        <v>On</v>
      </c>
      <c r="O12659">
        <f t="shared" si="433"/>
        <v>5</v>
      </c>
    </row>
    <row r="12660" spans="1:15" x14ac:dyDescent="0.25">
      <c r="A12660" s="2">
        <v>36413</v>
      </c>
      <c r="B12660">
        <v>1100</v>
      </c>
      <c r="C12660">
        <v>19.440000000000001</v>
      </c>
      <c r="D12660">
        <v>19.23</v>
      </c>
      <c r="E12660">
        <v>19.25</v>
      </c>
      <c r="F12660">
        <v>21.5</v>
      </c>
      <c r="M12660" s="15">
        <v>36416</v>
      </c>
      <c r="N12660" t="str">
        <f t="shared" si="432"/>
        <v>On</v>
      </c>
      <c r="O12660">
        <f t="shared" si="433"/>
        <v>5</v>
      </c>
    </row>
    <row r="12661" spans="1:15" x14ac:dyDescent="0.25">
      <c r="A12661" s="2">
        <v>36413</v>
      </c>
      <c r="B12661">
        <v>1200</v>
      </c>
      <c r="C12661">
        <v>19.809999999999999</v>
      </c>
      <c r="D12661">
        <v>19.16</v>
      </c>
      <c r="E12661">
        <v>19.21</v>
      </c>
      <c r="F12661">
        <v>26.51</v>
      </c>
      <c r="M12661" s="15">
        <v>36931</v>
      </c>
      <c r="N12661" t="str">
        <f t="shared" si="432"/>
        <v>On</v>
      </c>
      <c r="O12661">
        <f t="shared" si="433"/>
        <v>5</v>
      </c>
    </row>
    <row r="12662" spans="1:15" x14ac:dyDescent="0.25">
      <c r="A12662" s="2">
        <v>36413</v>
      </c>
      <c r="B12662">
        <v>1300</v>
      </c>
      <c r="C12662">
        <v>20.46</v>
      </c>
      <c r="D12662">
        <v>19.82</v>
      </c>
      <c r="E12662">
        <v>19.87</v>
      </c>
      <c r="F12662">
        <v>27.02</v>
      </c>
      <c r="M12662" s="15">
        <v>37021</v>
      </c>
      <c r="N12662" t="str">
        <f t="shared" si="432"/>
        <v>On</v>
      </c>
      <c r="O12662">
        <f t="shared" si="433"/>
        <v>5</v>
      </c>
    </row>
    <row r="12663" spans="1:15" x14ac:dyDescent="0.25">
      <c r="A12663" s="2">
        <v>36413</v>
      </c>
      <c r="B12663">
        <v>1400</v>
      </c>
      <c r="C12663">
        <v>22.21</v>
      </c>
      <c r="D12663">
        <v>21.63</v>
      </c>
      <c r="E12663">
        <v>21.68</v>
      </c>
      <c r="F12663">
        <v>28.05</v>
      </c>
      <c r="M12663" s="15">
        <v>37700</v>
      </c>
      <c r="N12663" t="str">
        <f t="shared" si="432"/>
        <v>On</v>
      </c>
      <c r="O12663">
        <f t="shared" si="433"/>
        <v>5</v>
      </c>
    </row>
    <row r="12664" spans="1:15" x14ac:dyDescent="0.25">
      <c r="A12664" s="2">
        <v>36413</v>
      </c>
      <c r="B12664">
        <v>1500</v>
      </c>
      <c r="C12664">
        <v>23.11</v>
      </c>
      <c r="D12664">
        <v>22.57</v>
      </c>
      <c r="E12664">
        <v>22.62</v>
      </c>
      <c r="F12664">
        <v>28.57</v>
      </c>
      <c r="M12664" s="15">
        <v>37918</v>
      </c>
      <c r="N12664" t="str">
        <f t="shared" si="432"/>
        <v>On</v>
      </c>
      <c r="O12664">
        <f t="shared" si="433"/>
        <v>5</v>
      </c>
    </row>
    <row r="12665" spans="1:15" x14ac:dyDescent="0.25">
      <c r="A12665" s="2">
        <v>36413</v>
      </c>
      <c r="B12665">
        <v>1600</v>
      </c>
      <c r="C12665">
        <v>23.55</v>
      </c>
      <c r="D12665">
        <v>23.03</v>
      </c>
      <c r="E12665">
        <v>23.08</v>
      </c>
      <c r="F12665">
        <v>28.81</v>
      </c>
      <c r="M12665" s="15">
        <v>38293</v>
      </c>
      <c r="N12665" t="str">
        <f t="shared" si="432"/>
        <v>On</v>
      </c>
      <c r="O12665">
        <f t="shared" si="433"/>
        <v>5</v>
      </c>
    </row>
    <row r="12666" spans="1:15" x14ac:dyDescent="0.25">
      <c r="A12666" s="2">
        <v>36413</v>
      </c>
      <c r="B12666">
        <v>1700</v>
      </c>
      <c r="C12666">
        <v>27.41</v>
      </c>
      <c r="D12666">
        <v>27.05</v>
      </c>
      <c r="E12666">
        <v>27.08</v>
      </c>
      <c r="F12666">
        <v>31.05</v>
      </c>
      <c r="M12666" s="15">
        <v>38583</v>
      </c>
      <c r="N12666" t="str">
        <f t="shared" si="432"/>
        <v>On</v>
      </c>
      <c r="O12666">
        <f t="shared" si="433"/>
        <v>5</v>
      </c>
    </row>
    <row r="12667" spans="1:15" x14ac:dyDescent="0.25">
      <c r="A12667" s="2">
        <v>36413</v>
      </c>
      <c r="B12667">
        <v>1800</v>
      </c>
      <c r="C12667">
        <v>23.09</v>
      </c>
      <c r="D12667">
        <v>22.65</v>
      </c>
      <c r="E12667">
        <v>22.69</v>
      </c>
      <c r="F12667">
        <v>27.6</v>
      </c>
      <c r="M12667" s="15">
        <v>38174</v>
      </c>
      <c r="N12667" t="str">
        <f t="shared" si="432"/>
        <v>On</v>
      </c>
      <c r="O12667">
        <f t="shared" si="433"/>
        <v>5</v>
      </c>
    </row>
    <row r="12668" spans="1:15" x14ac:dyDescent="0.25">
      <c r="A12668" s="2">
        <v>36413</v>
      </c>
      <c r="B12668">
        <v>1900</v>
      </c>
      <c r="C12668">
        <v>16.329999999999998</v>
      </c>
      <c r="D12668">
        <v>15.62</v>
      </c>
      <c r="E12668">
        <v>15.68</v>
      </c>
      <c r="F12668">
        <v>23.58</v>
      </c>
      <c r="M12668" s="15">
        <v>36573</v>
      </c>
      <c r="N12668" t="str">
        <f t="shared" si="432"/>
        <v>On</v>
      </c>
      <c r="O12668">
        <f t="shared" si="433"/>
        <v>5</v>
      </c>
    </row>
    <row r="12669" spans="1:15" x14ac:dyDescent="0.25">
      <c r="A12669" s="2">
        <v>36413</v>
      </c>
      <c r="B12669">
        <v>2000</v>
      </c>
      <c r="C12669">
        <v>17.04</v>
      </c>
      <c r="D12669">
        <v>16.39</v>
      </c>
      <c r="E12669">
        <v>16.45</v>
      </c>
      <c r="F12669">
        <v>23.65</v>
      </c>
      <c r="M12669" s="15">
        <v>35642</v>
      </c>
      <c r="N12669" t="str">
        <f t="shared" si="432"/>
        <v>On</v>
      </c>
      <c r="O12669">
        <f t="shared" si="433"/>
        <v>5</v>
      </c>
    </row>
    <row r="12670" spans="1:15" x14ac:dyDescent="0.25">
      <c r="A12670" s="2">
        <v>36413</v>
      </c>
      <c r="B12670">
        <v>2100</v>
      </c>
      <c r="C12670">
        <v>23.45</v>
      </c>
      <c r="D12670">
        <v>23.15</v>
      </c>
      <c r="E12670">
        <v>23.18</v>
      </c>
      <c r="F12670">
        <v>26.53</v>
      </c>
      <c r="M12670" s="15">
        <v>35581</v>
      </c>
      <c r="N12670" t="str">
        <f t="shared" si="432"/>
        <v>On</v>
      </c>
      <c r="O12670">
        <f t="shared" si="433"/>
        <v>5</v>
      </c>
    </row>
    <row r="12671" spans="1:15" x14ac:dyDescent="0.25">
      <c r="A12671" s="2">
        <v>36413</v>
      </c>
      <c r="B12671">
        <v>2200</v>
      </c>
      <c r="C12671">
        <v>21</v>
      </c>
      <c r="D12671">
        <v>21</v>
      </c>
      <c r="E12671">
        <v>21</v>
      </c>
      <c r="F12671">
        <v>21</v>
      </c>
      <c r="M12671" s="15">
        <v>33594</v>
      </c>
      <c r="N12671" t="str">
        <f t="shared" si="432"/>
        <v>On</v>
      </c>
      <c r="O12671">
        <f t="shared" si="433"/>
        <v>5</v>
      </c>
    </row>
    <row r="12672" spans="1:15" x14ac:dyDescent="0.25">
      <c r="A12672" s="2">
        <v>36413</v>
      </c>
      <c r="B12672">
        <v>2300</v>
      </c>
      <c r="C12672">
        <v>23.5</v>
      </c>
      <c r="D12672">
        <v>23.5</v>
      </c>
      <c r="E12672">
        <v>23.5</v>
      </c>
      <c r="F12672">
        <v>23.5</v>
      </c>
      <c r="M12672" s="15">
        <v>30813</v>
      </c>
      <c r="N12672" t="str">
        <f t="shared" si="432"/>
        <v>On</v>
      </c>
      <c r="O12672">
        <f t="shared" si="433"/>
        <v>5</v>
      </c>
    </row>
    <row r="12673" spans="1:15" x14ac:dyDescent="0.25">
      <c r="A12673" s="2">
        <v>36413</v>
      </c>
      <c r="B12673">
        <v>2400</v>
      </c>
      <c r="C12673">
        <v>23.24</v>
      </c>
      <c r="D12673">
        <v>22.82</v>
      </c>
      <c r="E12673">
        <v>22.86</v>
      </c>
      <c r="F12673">
        <v>26.9</v>
      </c>
      <c r="M12673" s="15">
        <v>27967</v>
      </c>
      <c r="N12673" t="str">
        <f t="shared" si="432"/>
        <v>Off</v>
      </c>
      <c r="O12673">
        <f t="shared" si="433"/>
        <v>5</v>
      </c>
    </row>
    <row r="12674" spans="1:15" x14ac:dyDescent="0.25">
      <c r="A12674" s="2">
        <v>36414</v>
      </c>
      <c r="B12674">
        <v>100</v>
      </c>
      <c r="C12674">
        <v>12.8</v>
      </c>
      <c r="D12674">
        <v>12.8</v>
      </c>
      <c r="E12674">
        <v>12.8</v>
      </c>
      <c r="F12674">
        <v>12.8</v>
      </c>
      <c r="M12674" s="15">
        <v>25909</v>
      </c>
      <c r="N12674" t="str">
        <f t="shared" si="432"/>
        <v>Off</v>
      </c>
      <c r="O12674">
        <f t="shared" si="433"/>
        <v>6</v>
      </c>
    </row>
    <row r="12675" spans="1:15" x14ac:dyDescent="0.25">
      <c r="A12675" s="2">
        <v>36414</v>
      </c>
      <c r="B12675">
        <v>200</v>
      </c>
      <c r="C12675">
        <v>13</v>
      </c>
      <c r="D12675">
        <v>13</v>
      </c>
      <c r="E12675">
        <v>13</v>
      </c>
      <c r="F12675">
        <v>13</v>
      </c>
      <c r="M12675" s="15">
        <v>23798</v>
      </c>
      <c r="N12675" t="str">
        <f t="shared" si="432"/>
        <v>Off</v>
      </c>
      <c r="O12675">
        <f t="shared" si="433"/>
        <v>6</v>
      </c>
    </row>
    <row r="12676" spans="1:15" x14ac:dyDescent="0.25">
      <c r="A12676" s="2">
        <v>36414</v>
      </c>
      <c r="B12676">
        <v>300</v>
      </c>
      <c r="C12676">
        <v>11.27</v>
      </c>
      <c r="D12676">
        <v>11.27</v>
      </c>
      <c r="E12676">
        <v>11.27</v>
      </c>
      <c r="F12676">
        <v>11.27</v>
      </c>
      <c r="M12676" s="15">
        <v>22979</v>
      </c>
      <c r="N12676" t="str">
        <f t="shared" si="432"/>
        <v>Off</v>
      </c>
      <c r="O12676">
        <f t="shared" si="433"/>
        <v>6</v>
      </c>
    </row>
    <row r="12677" spans="1:15" x14ac:dyDescent="0.25">
      <c r="A12677" s="2">
        <v>36414</v>
      </c>
      <c r="B12677">
        <v>400</v>
      </c>
      <c r="C12677">
        <v>10.98</v>
      </c>
      <c r="D12677">
        <v>10.98</v>
      </c>
      <c r="E12677">
        <v>10.98</v>
      </c>
      <c r="F12677">
        <v>10.98</v>
      </c>
      <c r="M12677" s="15">
        <v>22064</v>
      </c>
      <c r="N12677" t="str">
        <f t="shared" si="432"/>
        <v>Off</v>
      </c>
      <c r="O12677">
        <f t="shared" si="433"/>
        <v>6</v>
      </c>
    </row>
    <row r="12678" spans="1:15" x14ac:dyDescent="0.25">
      <c r="A12678" s="2">
        <v>36414</v>
      </c>
      <c r="B12678">
        <v>500</v>
      </c>
      <c r="C12678">
        <v>11.07</v>
      </c>
      <c r="D12678">
        <v>11.07</v>
      </c>
      <c r="E12678">
        <v>11.07</v>
      </c>
      <c r="F12678">
        <v>11.07</v>
      </c>
      <c r="M12678" s="15">
        <v>21673</v>
      </c>
      <c r="N12678" t="str">
        <f t="shared" si="432"/>
        <v>Off</v>
      </c>
      <c r="O12678">
        <f t="shared" si="433"/>
        <v>6</v>
      </c>
    </row>
    <row r="12679" spans="1:15" x14ac:dyDescent="0.25">
      <c r="A12679" s="2">
        <v>36414</v>
      </c>
      <c r="B12679">
        <v>600</v>
      </c>
      <c r="C12679">
        <v>11.9</v>
      </c>
      <c r="D12679">
        <v>11.9</v>
      </c>
      <c r="E12679">
        <v>11.9</v>
      </c>
      <c r="F12679">
        <v>11.9</v>
      </c>
      <c r="M12679" s="15">
        <v>22112</v>
      </c>
      <c r="N12679" t="str">
        <f t="shared" si="432"/>
        <v>Off</v>
      </c>
      <c r="O12679">
        <f t="shared" si="433"/>
        <v>6</v>
      </c>
    </row>
    <row r="12680" spans="1:15" x14ac:dyDescent="0.25">
      <c r="A12680" s="2">
        <v>36414</v>
      </c>
      <c r="B12680">
        <v>700</v>
      </c>
      <c r="C12680">
        <v>11.9</v>
      </c>
      <c r="D12680">
        <v>11.9</v>
      </c>
      <c r="E12680">
        <v>11.9</v>
      </c>
      <c r="F12680">
        <v>11.9</v>
      </c>
      <c r="M12680" s="15">
        <v>22910</v>
      </c>
      <c r="N12680" t="str">
        <f t="shared" si="432"/>
        <v>Off</v>
      </c>
      <c r="O12680">
        <f t="shared" si="433"/>
        <v>6</v>
      </c>
    </row>
    <row r="12681" spans="1:15" x14ac:dyDescent="0.25">
      <c r="A12681" s="2">
        <v>36414</v>
      </c>
      <c r="B12681">
        <v>800</v>
      </c>
      <c r="C12681">
        <v>14.01</v>
      </c>
      <c r="D12681">
        <v>14.01</v>
      </c>
      <c r="E12681">
        <v>14.01</v>
      </c>
      <c r="F12681">
        <v>14.01</v>
      </c>
      <c r="M12681" s="15">
        <v>23823</v>
      </c>
      <c r="N12681" t="str">
        <f t="shared" si="432"/>
        <v>On</v>
      </c>
      <c r="O12681">
        <f t="shared" si="433"/>
        <v>6</v>
      </c>
    </row>
    <row r="12682" spans="1:15" x14ac:dyDescent="0.25">
      <c r="A12682" s="2">
        <v>36414</v>
      </c>
      <c r="B12682">
        <v>900</v>
      </c>
      <c r="C12682">
        <v>17.93</v>
      </c>
      <c r="D12682">
        <v>17.93</v>
      </c>
      <c r="E12682">
        <v>17.93</v>
      </c>
      <c r="F12682">
        <v>17.93</v>
      </c>
      <c r="M12682" s="15">
        <v>26260</v>
      </c>
      <c r="N12682" t="str">
        <f t="shared" si="432"/>
        <v>On</v>
      </c>
      <c r="O12682">
        <f t="shared" si="433"/>
        <v>6</v>
      </c>
    </row>
    <row r="12683" spans="1:15" x14ac:dyDescent="0.25">
      <c r="A12683" s="2">
        <v>36414</v>
      </c>
      <c r="B12683">
        <v>1000</v>
      </c>
      <c r="C12683">
        <v>22.71</v>
      </c>
      <c r="D12683">
        <v>22.71</v>
      </c>
      <c r="E12683">
        <v>22.71</v>
      </c>
      <c r="F12683">
        <v>22.71</v>
      </c>
      <c r="M12683" s="15">
        <v>28194</v>
      </c>
      <c r="N12683" t="str">
        <f t="shared" ref="N12683:N12746" si="434">+IF(B12683&gt;700,IF(B12683&lt;2400,"On","Off"),"Off")</f>
        <v>On</v>
      </c>
      <c r="O12683">
        <f t="shared" si="433"/>
        <v>6</v>
      </c>
    </row>
    <row r="12684" spans="1:15" x14ac:dyDescent="0.25">
      <c r="A12684" s="2">
        <v>36414</v>
      </c>
      <c r="B12684">
        <v>1100</v>
      </c>
      <c r="C12684">
        <v>20.88</v>
      </c>
      <c r="D12684">
        <v>20.88</v>
      </c>
      <c r="E12684">
        <v>20.88</v>
      </c>
      <c r="F12684">
        <v>20.88</v>
      </c>
      <c r="M12684" s="15">
        <v>29320</v>
      </c>
      <c r="N12684" t="str">
        <f t="shared" si="434"/>
        <v>On</v>
      </c>
      <c r="O12684">
        <f t="shared" si="433"/>
        <v>6</v>
      </c>
    </row>
    <row r="12685" spans="1:15" x14ac:dyDescent="0.25">
      <c r="A12685" s="2">
        <v>36414</v>
      </c>
      <c r="B12685">
        <v>1200</v>
      </c>
      <c r="C12685">
        <v>21.51</v>
      </c>
      <c r="D12685">
        <v>21.51</v>
      </c>
      <c r="E12685">
        <v>21.51</v>
      </c>
      <c r="F12685">
        <v>21.51</v>
      </c>
      <c r="M12685" s="15">
        <v>30007</v>
      </c>
      <c r="N12685" t="str">
        <f t="shared" si="434"/>
        <v>On</v>
      </c>
      <c r="O12685">
        <f t="shared" si="433"/>
        <v>6</v>
      </c>
    </row>
    <row r="12686" spans="1:15" x14ac:dyDescent="0.25">
      <c r="A12686" s="2">
        <v>36414</v>
      </c>
      <c r="B12686">
        <v>1300</v>
      </c>
      <c r="C12686">
        <v>19.100000000000001</v>
      </c>
      <c r="D12686">
        <v>19.100000000000001</v>
      </c>
      <c r="E12686">
        <v>19.100000000000001</v>
      </c>
      <c r="F12686">
        <v>19.100000000000001</v>
      </c>
      <c r="M12686" s="15">
        <v>30154</v>
      </c>
      <c r="N12686" t="str">
        <f t="shared" si="434"/>
        <v>On</v>
      </c>
      <c r="O12686">
        <f t="shared" si="433"/>
        <v>6</v>
      </c>
    </row>
    <row r="12687" spans="1:15" x14ac:dyDescent="0.25">
      <c r="A12687" s="2">
        <v>36414</v>
      </c>
      <c r="B12687">
        <v>1400</v>
      </c>
      <c r="C12687">
        <v>18.3</v>
      </c>
      <c r="D12687">
        <v>18.3</v>
      </c>
      <c r="E12687">
        <v>18.3</v>
      </c>
      <c r="F12687">
        <v>18.3</v>
      </c>
      <c r="M12687" s="15">
        <v>30314</v>
      </c>
      <c r="N12687" t="str">
        <f t="shared" si="434"/>
        <v>On</v>
      </c>
      <c r="O12687">
        <f t="shared" si="433"/>
        <v>6</v>
      </c>
    </row>
    <row r="12688" spans="1:15" x14ac:dyDescent="0.25">
      <c r="A12688" s="2">
        <v>36414</v>
      </c>
      <c r="B12688">
        <v>1500</v>
      </c>
      <c r="C12688">
        <v>22.28</v>
      </c>
      <c r="D12688">
        <v>22.28</v>
      </c>
      <c r="E12688">
        <v>22.28</v>
      </c>
      <c r="F12688">
        <v>22.28</v>
      </c>
      <c r="M12688" s="15">
        <v>30320</v>
      </c>
      <c r="N12688" t="str">
        <f t="shared" si="434"/>
        <v>On</v>
      </c>
      <c r="O12688">
        <f t="shared" si="433"/>
        <v>6</v>
      </c>
    </row>
    <row r="12689" spans="1:15" x14ac:dyDescent="0.25">
      <c r="A12689" s="2">
        <v>36414</v>
      </c>
      <c r="B12689">
        <v>1600</v>
      </c>
      <c r="C12689">
        <v>20.58</v>
      </c>
      <c r="D12689">
        <v>20.58</v>
      </c>
      <c r="E12689">
        <v>20.58</v>
      </c>
      <c r="F12689">
        <v>20.58</v>
      </c>
      <c r="M12689" s="15">
        <v>30580</v>
      </c>
      <c r="N12689" t="str">
        <f t="shared" si="434"/>
        <v>On</v>
      </c>
      <c r="O12689">
        <f t="shared" si="433"/>
        <v>6</v>
      </c>
    </row>
    <row r="12690" spans="1:15" x14ac:dyDescent="0.25">
      <c r="A12690" s="2">
        <v>36414</v>
      </c>
      <c r="B12690">
        <v>1700</v>
      </c>
      <c r="C12690">
        <v>20.98</v>
      </c>
      <c r="D12690">
        <v>20.98</v>
      </c>
      <c r="E12690">
        <v>20.98</v>
      </c>
      <c r="F12690">
        <v>20.98</v>
      </c>
      <c r="M12690" s="15">
        <v>30631</v>
      </c>
      <c r="N12690" t="str">
        <f t="shared" si="434"/>
        <v>On</v>
      </c>
      <c r="O12690">
        <f t="shared" si="433"/>
        <v>6</v>
      </c>
    </row>
    <row r="12691" spans="1:15" x14ac:dyDescent="0.25">
      <c r="A12691" s="2">
        <v>36414</v>
      </c>
      <c r="B12691">
        <v>1800</v>
      </c>
      <c r="C12691">
        <v>24.78</v>
      </c>
      <c r="D12691">
        <v>24.78</v>
      </c>
      <c r="E12691">
        <v>24.78</v>
      </c>
      <c r="F12691">
        <v>24.78</v>
      </c>
      <c r="M12691" s="15">
        <v>30490</v>
      </c>
      <c r="N12691" t="str">
        <f t="shared" si="434"/>
        <v>On</v>
      </c>
      <c r="O12691">
        <f t="shared" si="433"/>
        <v>6</v>
      </c>
    </row>
    <row r="12692" spans="1:15" x14ac:dyDescent="0.25">
      <c r="A12692" s="2">
        <v>36414</v>
      </c>
      <c r="B12692">
        <v>1900</v>
      </c>
      <c r="C12692">
        <v>17.75</v>
      </c>
      <c r="D12692">
        <v>17.75</v>
      </c>
      <c r="E12692">
        <v>17.75</v>
      </c>
      <c r="F12692">
        <v>17.75</v>
      </c>
      <c r="M12692" s="15">
        <v>29879</v>
      </c>
      <c r="N12692" t="str">
        <f t="shared" si="434"/>
        <v>On</v>
      </c>
      <c r="O12692">
        <f t="shared" si="433"/>
        <v>6</v>
      </c>
    </row>
    <row r="12693" spans="1:15" x14ac:dyDescent="0.25">
      <c r="A12693" s="2">
        <v>36414</v>
      </c>
      <c r="B12693">
        <v>2000</v>
      </c>
      <c r="C12693">
        <v>19.46</v>
      </c>
      <c r="D12693">
        <v>19.46</v>
      </c>
      <c r="E12693">
        <v>19.46</v>
      </c>
      <c r="F12693">
        <v>19.46</v>
      </c>
      <c r="M12693" s="15">
        <v>29633</v>
      </c>
      <c r="N12693" t="str">
        <f t="shared" si="434"/>
        <v>On</v>
      </c>
      <c r="O12693">
        <f t="shared" si="433"/>
        <v>6</v>
      </c>
    </row>
    <row r="12694" spans="1:15" x14ac:dyDescent="0.25">
      <c r="A12694" s="2">
        <v>36414</v>
      </c>
      <c r="B12694">
        <v>2100</v>
      </c>
      <c r="C12694">
        <v>19</v>
      </c>
      <c r="D12694">
        <v>19</v>
      </c>
      <c r="E12694">
        <v>19</v>
      </c>
      <c r="F12694">
        <v>19</v>
      </c>
      <c r="M12694" s="15">
        <v>30062</v>
      </c>
      <c r="N12694" t="str">
        <f t="shared" si="434"/>
        <v>On</v>
      </c>
      <c r="O12694">
        <f t="shared" si="433"/>
        <v>6</v>
      </c>
    </row>
    <row r="12695" spans="1:15" x14ac:dyDescent="0.25">
      <c r="A12695" s="2">
        <v>36414</v>
      </c>
      <c r="B12695">
        <v>2200</v>
      </c>
      <c r="C12695">
        <v>15.35</v>
      </c>
      <c r="D12695">
        <v>15.35</v>
      </c>
      <c r="E12695">
        <v>15.35</v>
      </c>
      <c r="F12695">
        <v>15.35</v>
      </c>
      <c r="M12695" s="15">
        <v>28670</v>
      </c>
      <c r="N12695" t="str">
        <f t="shared" si="434"/>
        <v>On</v>
      </c>
      <c r="O12695">
        <f t="shared" si="433"/>
        <v>6</v>
      </c>
    </row>
    <row r="12696" spans="1:15" x14ac:dyDescent="0.25">
      <c r="A12696" s="2">
        <v>36414</v>
      </c>
      <c r="B12696">
        <v>2300</v>
      </c>
      <c r="C12696">
        <v>13.86</v>
      </c>
      <c r="D12696">
        <v>13.86</v>
      </c>
      <c r="E12696">
        <v>13.86</v>
      </c>
      <c r="F12696">
        <v>13.86</v>
      </c>
      <c r="M12696" s="15">
        <v>26835</v>
      </c>
      <c r="N12696" t="str">
        <f t="shared" si="434"/>
        <v>On</v>
      </c>
      <c r="O12696">
        <f t="shared" si="433"/>
        <v>6</v>
      </c>
    </row>
    <row r="12697" spans="1:15" x14ac:dyDescent="0.25">
      <c r="A12697" s="2">
        <v>36414</v>
      </c>
      <c r="B12697">
        <v>2400</v>
      </c>
      <c r="C12697">
        <v>11.91</v>
      </c>
      <c r="D12697">
        <v>11.91</v>
      </c>
      <c r="E12697">
        <v>11.91</v>
      </c>
      <c r="F12697">
        <v>11.91</v>
      </c>
      <c r="M12697" s="15">
        <v>24600</v>
      </c>
      <c r="N12697" t="str">
        <f t="shared" si="434"/>
        <v>Off</v>
      </c>
      <c r="O12697">
        <f t="shared" si="433"/>
        <v>6</v>
      </c>
    </row>
    <row r="12698" spans="1:15" x14ac:dyDescent="0.25">
      <c r="A12698" s="2">
        <v>36415</v>
      </c>
      <c r="B12698">
        <v>100</v>
      </c>
      <c r="C12698">
        <v>11.05</v>
      </c>
      <c r="D12698">
        <v>11.05</v>
      </c>
      <c r="E12698">
        <v>11.05</v>
      </c>
      <c r="F12698">
        <v>11.05</v>
      </c>
      <c r="M12698" s="15">
        <v>22600</v>
      </c>
      <c r="N12698" t="str">
        <f t="shared" si="434"/>
        <v>Off</v>
      </c>
      <c r="O12698">
        <f t="shared" si="433"/>
        <v>7</v>
      </c>
    </row>
    <row r="12699" spans="1:15" x14ac:dyDescent="0.25">
      <c r="A12699" s="2">
        <v>36415</v>
      </c>
      <c r="B12699">
        <v>200</v>
      </c>
      <c r="C12699">
        <v>10.4</v>
      </c>
      <c r="D12699">
        <v>10.4</v>
      </c>
      <c r="E12699">
        <v>10.4</v>
      </c>
      <c r="F12699">
        <v>10.4</v>
      </c>
      <c r="M12699" s="15">
        <v>21222</v>
      </c>
      <c r="N12699" t="str">
        <f t="shared" si="434"/>
        <v>Off</v>
      </c>
      <c r="O12699">
        <f t="shared" si="433"/>
        <v>7</v>
      </c>
    </row>
    <row r="12700" spans="1:15" x14ac:dyDescent="0.25">
      <c r="A12700" s="2">
        <v>36415</v>
      </c>
      <c r="B12700">
        <v>300</v>
      </c>
      <c r="C12700">
        <v>7.43</v>
      </c>
      <c r="D12700">
        <v>7.43</v>
      </c>
      <c r="E12700">
        <v>7.43</v>
      </c>
      <c r="F12700">
        <v>7.43</v>
      </c>
      <c r="M12700" s="15">
        <v>20457</v>
      </c>
      <c r="N12700" t="str">
        <f t="shared" si="434"/>
        <v>Off</v>
      </c>
      <c r="O12700">
        <f t="shared" si="433"/>
        <v>7</v>
      </c>
    </row>
    <row r="12701" spans="1:15" x14ac:dyDescent="0.25">
      <c r="A12701" s="2">
        <v>36415</v>
      </c>
      <c r="B12701">
        <v>400</v>
      </c>
      <c r="C12701">
        <v>0</v>
      </c>
      <c r="D12701">
        <v>0</v>
      </c>
      <c r="E12701">
        <v>0</v>
      </c>
      <c r="F12701">
        <v>0</v>
      </c>
      <c r="M12701" s="15">
        <v>19902</v>
      </c>
      <c r="N12701" t="str">
        <f t="shared" si="434"/>
        <v>Off</v>
      </c>
      <c r="O12701">
        <f t="shared" si="433"/>
        <v>7</v>
      </c>
    </row>
    <row r="12702" spans="1:15" x14ac:dyDescent="0.25">
      <c r="A12702" s="2">
        <v>36415</v>
      </c>
      <c r="B12702">
        <v>500</v>
      </c>
      <c r="C12702">
        <v>0</v>
      </c>
      <c r="D12702">
        <v>0</v>
      </c>
      <c r="E12702">
        <v>0</v>
      </c>
      <c r="F12702">
        <v>0</v>
      </c>
      <c r="M12702" s="15">
        <v>19698</v>
      </c>
      <c r="N12702" t="str">
        <f t="shared" si="434"/>
        <v>Off</v>
      </c>
      <c r="O12702">
        <f t="shared" si="433"/>
        <v>7</v>
      </c>
    </row>
    <row r="12703" spans="1:15" x14ac:dyDescent="0.25">
      <c r="A12703" s="2">
        <v>36415</v>
      </c>
      <c r="B12703">
        <v>600</v>
      </c>
      <c r="C12703">
        <v>7.37</v>
      </c>
      <c r="D12703">
        <v>7.37</v>
      </c>
      <c r="E12703">
        <v>7.37</v>
      </c>
      <c r="F12703">
        <v>7.37</v>
      </c>
      <c r="M12703" s="15">
        <v>19810</v>
      </c>
      <c r="N12703" t="str">
        <f t="shared" si="434"/>
        <v>Off</v>
      </c>
      <c r="O12703">
        <f t="shared" si="433"/>
        <v>7</v>
      </c>
    </row>
    <row r="12704" spans="1:15" x14ac:dyDescent="0.25">
      <c r="A12704" s="2">
        <v>36415</v>
      </c>
      <c r="B12704">
        <v>700</v>
      </c>
      <c r="C12704">
        <v>9.91</v>
      </c>
      <c r="D12704">
        <v>9.91</v>
      </c>
      <c r="E12704">
        <v>9.91</v>
      </c>
      <c r="F12704">
        <v>9.91</v>
      </c>
      <c r="M12704" s="15">
        <v>20178</v>
      </c>
      <c r="N12704" t="str">
        <f t="shared" si="434"/>
        <v>Off</v>
      </c>
      <c r="O12704">
        <f t="shared" si="433"/>
        <v>7</v>
      </c>
    </row>
    <row r="12705" spans="1:15" x14ac:dyDescent="0.25">
      <c r="A12705" s="2">
        <v>36415</v>
      </c>
      <c r="B12705">
        <v>800</v>
      </c>
      <c r="C12705">
        <v>9.7799999999999994</v>
      </c>
      <c r="D12705">
        <v>9.7799999999999994</v>
      </c>
      <c r="E12705">
        <v>9.7799999999999994</v>
      </c>
      <c r="F12705">
        <v>9.7799999999999994</v>
      </c>
      <c r="M12705" s="15">
        <v>20923</v>
      </c>
      <c r="N12705" t="str">
        <f t="shared" si="434"/>
        <v>On</v>
      </c>
      <c r="O12705">
        <f t="shared" si="433"/>
        <v>7</v>
      </c>
    </row>
    <row r="12706" spans="1:15" x14ac:dyDescent="0.25">
      <c r="A12706" s="2">
        <v>36415</v>
      </c>
      <c r="B12706">
        <v>900</v>
      </c>
      <c r="C12706">
        <v>13.71</v>
      </c>
      <c r="D12706">
        <v>13.71</v>
      </c>
      <c r="E12706">
        <v>13.71</v>
      </c>
      <c r="F12706">
        <v>13.71</v>
      </c>
      <c r="M12706" s="15">
        <v>22797</v>
      </c>
      <c r="N12706" t="str">
        <f t="shared" si="434"/>
        <v>On</v>
      </c>
      <c r="O12706">
        <f t="shared" si="433"/>
        <v>7</v>
      </c>
    </row>
    <row r="12707" spans="1:15" x14ac:dyDescent="0.25">
      <c r="A12707" s="2">
        <v>36415</v>
      </c>
      <c r="B12707">
        <v>1000</v>
      </c>
      <c r="C12707">
        <v>16.57</v>
      </c>
      <c r="D12707">
        <v>16.57</v>
      </c>
      <c r="E12707">
        <v>16.57</v>
      </c>
      <c r="F12707">
        <v>16.57</v>
      </c>
      <c r="M12707" s="15">
        <v>24768</v>
      </c>
      <c r="N12707" t="str">
        <f t="shared" si="434"/>
        <v>On</v>
      </c>
      <c r="O12707">
        <f t="shared" ref="O12707:O12770" si="435">+WEEKDAY(A12707,2)</f>
        <v>7</v>
      </c>
    </row>
    <row r="12708" spans="1:15" x14ac:dyDescent="0.25">
      <c r="A12708" s="2">
        <v>36415</v>
      </c>
      <c r="B12708">
        <v>1100</v>
      </c>
      <c r="C12708">
        <v>16.809999999999999</v>
      </c>
      <c r="D12708">
        <v>16.809999999999999</v>
      </c>
      <c r="E12708">
        <v>16.809999999999999</v>
      </c>
      <c r="F12708">
        <v>16.809999999999999</v>
      </c>
      <c r="M12708" s="15">
        <v>26296</v>
      </c>
      <c r="N12708" t="str">
        <f t="shared" si="434"/>
        <v>On</v>
      </c>
      <c r="O12708">
        <f t="shared" si="435"/>
        <v>7</v>
      </c>
    </row>
    <row r="12709" spans="1:15" x14ac:dyDescent="0.25">
      <c r="A12709" s="2">
        <v>36415</v>
      </c>
      <c r="B12709">
        <v>1200</v>
      </c>
      <c r="C12709">
        <v>22.43</v>
      </c>
      <c r="D12709">
        <v>22.43</v>
      </c>
      <c r="E12709">
        <v>22.43</v>
      </c>
      <c r="F12709">
        <v>22.43</v>
      </c>
      <c r="M12709" s="15">
        <v>27254</v>
      </c>
      <c r="N12709" t="str">
        <f t="shared" si="434"/>
        <v>On</v>
      </c>
      <c r="O12709">
        <f t="shared" si="435"/>
        <v>7</v>
      </c>
    </row>
    <row r="12710" spans="1:15" x14ac:dyDescent="0.25">
      <c r="A12710" s="2">
        <v>36415</v>
      </c>
      <c r="B12710">
        <v>1300</v>
      </c>
      <c r="C12710">
        <v>27.42</v>
      </c>
      <c r="D12710">
        <v>27.42</v>
      </c>
      <c r="E12710">
        <v>27.42</v>
      </c>
      <c r="F12710">
        <v>27.42</v>
      </c>
      <c r="M12710" s="15">
        <v>28429</v>
      </c>
      <c r="N12710" t="str">
        <f t="shared" si="434"/>
        <v>On</v>
      </c>
      <c r="O12710">
        <f t="shared" si="435"/>
        <v>7</v>
      </c>
    </row>
    <row r="12711" spans="1:15" x14ac:dyDescent="0.25">
      <c r="A12711" s="2">
        <v>36415</v>
      </c>
      <c r="B12711">
        <v>1400</v>
      </c>
      <c r="C12711">
        <v>19.059999999999999</v>
      </c>
      <c r="D12711">
        <v>19.059999999999999</v>
      </c>
      <c r="E12711">
        <v>19.059999999999999</v>
      </c>
      <c r="F12711">
        <v>19.059999999999999</v>
      </c>
      <c r="M12711" s="15">
        <v>28920</v>
      </c>
      <c r="N12711" t="str">
        <f t="shared" si="434"/>
        <v>On</v>
      </c>
      <c r="O12711">
        <f t="shared" si="435"/>
        <v>7</v>
      </c>
    </row>
    <row r="12712" spans="1:15" x14ac:dyDescent="0.25">
      <c r="A12712" s="2">
        <v>36415</v>
      </c>
      <c r="B12712">
        <v>1500</v>
      </c>
      <c r="C12712">
        <v>21.92</v>
      </c>
      <c r="D12712">
        <v>21.92</v>
      </c>
      <c r="E12712">
        <v>21.92</v>
      </c>
      <c r="F12712">
        <v>21.92</v>
      </c>
      <c r="M12712" s="15">
        <v>29285</v>
      </c>
      <c r="N12712" t="str">
        <f t="shared" si="434"/>
        <v>On</v>
      </c>
      <c r="O12712">
        <f t="shared" si="435"/>
        <v>7</v>
      </c>
    </row>
    <row r="12713" spans="1:15" x14ac:dyDescent="0.25">
      <c r="A12713" s="2">
        <v>36415</v>
      </c>
      <c r="B12713">
        <v>1600</v>
      </c>
      <c r="C12713">
        <v>23.87</v>
      </c>
      <c r="D12713">
        <v>23.87</v>
      </c>
      <c r="E12713">
        <v>23.87</v>
      </c>
      <c r="F12713">
        <v>23.87</v>
      </c>
      <c r="M12713" s="15">
        <v>29774</v>
      </c>
      <c r="N12713" t="str">
        <f t="shared" si="434"/>
        <v>On</v>
      </c>
      <c r="O12713">
        <f t="shared" si="435"/>
        <v>7</v>
      </c>
    </row>
    <row r="12714" spans="1:15" x14ac:dyDescent="0.25">
      <c r="A12714" s="2">
        <v>36415</v>
      </c>
      <c r="B12714">
        <v>1700</v>
      </c>
      <c r="C12714">
        <v>37.53</v>
      </c>
      <c r="D12714">
        <v>37.53</v>
      </c>
      <c r="E12714">
        <v>37.53</v>
      </c>
      <c r="F12714">
        <v>37.53</v>
      </c>
      <c r="M12714" s="15">
        <v>29995</v>
      </c>
      <c r="N12714" t="str">
        <f t="shared" si="434"/>
        <v>On</v>
      </c>
      <c r="O12714">
        <f t="shared" si="435"/>
        <v>7</v>
      </c>
    </row>
    <row r="12715" spans="1:15" x14ac:dyDescent="0.25">
      <c r="A12715" s="2">
        <v>36415</v>
      </c>
      <c r="B12715">
        <v>1800</v>
      </c>
      <c r="C12715">
        <v>36.85</v>
      </c>
      <c r="D12715">
        <v>36.85</v>
      </c>
      <c r="E12715">
        <v>36.85</v>
      </c>
      <c r="F12715">
        <v>36.85</v>
      </c>
      <c r="M12715" s="15">
        <v>30655</v>
      </c>
      <c r="N12715" t="str">
        <f t="shared" si="434"/>
        <v>On</v>
      </c>
      <c r="O12715">
        <f t="shared" si="435"/>
        <v>7</v>
      </c>
    </row>
    <row r="12716" spans="1:15" x14ac:dyDescent="0.25">
      <c r="A12716" s="2">
        <v>36415</v>
      </c>
      <c r="B12716">
        <v>1900</v>
      </c>
      <c r="C12716">
        <v>18.47</v>
      </c>
      <c r="D12716">
        <v>18.47</v>
      </c>
      <c r="E12716">
        <v>18.47</v>
      </c>
      <c r="F12716">
        <v>18.47</v>
      </c>
      <c r="M12716" s="15">
        <v>30212</v>
      </c>
      <c r="N12716" t="str">
        <f t="shared" si="434"/>
        <v>On</v>
      </c>
      <c r="O12716">
        <f t="shared" si="435"/>
        <v>7</v>
      </c>
    </row>
    <row r="12717" spans="1:15" x14ac:dyDescent="0.25">
      <c r="A12717" s="2">
        <v>36415</v>
      </c>
      <c r="B12717">
        <v>2000</v>
      </c>
      <c r="C12717">
        <v>34.47</v>
      </c>
      <c r="D12717">
        <v>34.47</v>
      </c>
      <c r="E12717">
        <v>34.47</v>
      </c>
      <c r="F12717">
        <v>34.47</v>
      </c>
      <c r="M12717" s="15">
        <v>30362</v>
      </c>
      <c r="N12717" t="str">
        <f t="shared" si="434"/>
        <v>On</v>
      </c>
      <c r="O12717">
        <f t="shared" si="435"/>
        <v>7</v>
      </c>
    </row>
    <row r="12718" spans="1:15" x14ac:dyDescent="0.25">
      <c r="A12718" s="2">
        <v>36415</v>
      </c>
      <c r="B12718">
        <v>2100</v>
      </c>
      <c r="C12718">
        <v>44.21</v>
      </c>
      <c r="D12718">
        <v>44.21</v>
      </c>
      <c r="E12718">
        <v>44.21</v>
      </c>
      <c r="F12718">
        <v>44.21</v>
      </c>
      <c r="M12718" s="15">
        <v>31261</v>
      </c>
      <c r="N12718" t="str">
        <f t="shared" si="434"/>
        <v>On</v>
      </c>
      <c r="O12718">
        <f t="shared" si="435"/>
        <v>7</v>
      </c>
    </row>
    <row r="12719" spans="1:15" x14ac:dyDescent="0.25">
      <c r="A12719" s="2">
        <v>36415</v>
      </c>
      <c r="B12719">
        <v>2200</v>
      </c>
      <c r="C12719">
        <v>17.72</v>
      </c>
      <c r="D12719">
        <v>17.72</v>
      </c>
      <c r="E12719">
        <v>17.72</v>
      </c>
      <c r="F12719">
        <v>17.72</v>
      </c>
      <c r="M12719" s="15">
        <v>29824</v>
      </c>
      <c r="N12719" t="str">
        <f t="shared" si="434"/>
        <v>On</v>
      </c>
      <c r="O12719">
        <f t="shared" si="435"/>
        <v>7</v>
      </c>
    </row>
    <row r="12720" spans="1:15" x14ac:dyDescent="0.25">
      <c r="A12720" s="2">
        <v>36415</v>
      </c>
      <c r="B12720">
        <v>2300</v>
      </c>
      <c r="C12720">
        <v>16.23</v>
      </c>
      <c r="D12720">
        <v>16.23</v>
      </c>
      <c r="E12720">
        <v>16.23</v>
      </c>
      <c r="F12720">
        <v>16.23</v>
      </c>
      <c r="M12720" s="15">
        <v>27637</v>
      </c>
      <c r="N12720" t="str">
        <f t="shared" si="434"/>
        <v>On</v>
      </c>
      <c r="O12720">
        <f t="shared" si="435"/>
        <v>7</v>
      </c>
    </row>
    <row r="12721" spans="1:15" x14ac:dyDescent="0.25">
      <c r="A12721" s="2">
        <v>36415</v>
      </c>
      <c r="B12721">
        <v>2400</v>
      </c>
      <c r="C12721">
        <v>15.05</v>
      </c>
      <c r="D12721">
        <v>15.05</v>
      </c>
      <c r="E12721">
        <v>15.05</v>
      </c>
      <c r="F12721">
        <v>15.05</v>
      </c>
      <c r="M12721" s="15">
        <v>24971</v>
      </c>
      <c r="N12721" t="str">
        <f t="shared" si="434"/>
        <v>Off</v>
      </c>
      <c r="O12721">
        <f t="shared" si="435"/>
        <v>7</v>
      </c>
    </row>
    <row r="12722" spans="1:15" x14ac:dyDescent="0.25">
      <c r="A12722" s="2">
        <v>36416</v>
      </c>
      <c r="B12722">
        <v>100</v>
      </c>
      <c r="C12722">
        <v>12.45</v>
      </c>
      <c r="D12722">
        <v>12.45</v>
      </c>
      <c r="E12722">
        <v>12.45</v>
      </c>
      <c r="F12722">
        <v>12.45</v>
      </c>
      <c r="M12722" s="15">
        <v>23472</v>
      </c>
      <c r="N12722" t="str">
        <f t="shared" si="434"/>
        <v>Off</v>
      </c>
      <c r="O12722">
        <f t="shared" si="435"/>
        <v>1</v>
      </c>
    </row>
    <row r="12723" spans="1:15" x14ac:dyDescent="0.25">
      <c r="A12723" s="2">
        <v>36416</v>
      </c>
      <c r="B12723">
        <v>200</v>
      </c>
      <c r="C12723">
        <v>11.42</v>
      </c>
      <c r="D12723">
        <v>11.42</v>
      </c>
      <c r="E12723">
        <v>11.42</v>
      </c>
      <c r="F12723">
        <v>11.42</v>
      </c>
      <c r="M12723" s="15">
        <v>22090</v>
      </c>
      <c r="N12723" t="str">
        <f t="shared" si="434"/>
        <v>Off</v>
      </c>
      <c r="O12723">
        <f t="shared" si="435"/>
        <v>1</v>
      </c>
    </row>
    <row r="12724" spans="1:15" x14ac:dyDescent="0.25">
      <c r="A12724" s="2">
        <v>36416</v>
      </c>
      <c r="B12724">
        <v>300</v>
      </c>
      <c r="C12724">
        <v>11.5</v>
      </c>
      <c r="D12724">
        <v>11.5</v>
      </c>
      <c r="E12724">
        <v>11.5</v>
      </c>
      <c r="F12724">
        <v>11.5</v>
      </c>
      <c r="M12724" s="15">
        <v>21605</v>
      </c>
      <c r="N12724" t="str">
        <f t="shared" si="434"/>
        <v>Off</v>
      </c>
      <c r="O12724">
        <f t="shared" si="435"/>
        <v>1</v>
      </c>
    </row>
    <row r="12725" spans="1:15" x14ac:dyDescent="0.25">
      <c r="A12725" s="2">
        <v>36416</v>
      </c>
      <c r="B12725">
        <v>400</v>
      </c>
      <c r="C12725">
        <v>11.83</v>
      </c>
      <c r="D12725">
        <v>11.83</v>
      </c>
      <c r="E12725">
        <v>11.83</v>
      </c>
      <c r="F12725">
        <v>11.83</v>
      </c>
      <c r="M12725" s="15">
        <v>21486</v>
      </c>
      <c r="N12725" t="str">
        <f t="shared" si="434"/>
        <v>Off</v>
      </c>
      <c r="O12725">
        <f t="shared" si="435"/>
        <v>1</v>
      </c>
    </row>
    <row r="12726" spans="1:15" x14ac:dyDescent="0.25">
      <c r="A12726" s="2">
        <v>36416</v>
      </c>
      <c r="B12726">
        <v>500</v>
      </c>
      <c r="C12726">
        <v>12.12</v>
      </c>
      <c r="D12726">
        <v>12.12</v>
      </c>
      <c r="E12726">
        <v>12.12</v>
      </c>
      <c r="F12726">
        <v>12.12</v>
      </c>
      <c r="M12726" s="15">
        <v>21738</v>
      </c>
      <c r="N12726" t="str">
        <f t="shared" si="434"/>
        <v>Off</v>
      </c>
      <c r="O12726">
        <f t="shared" si="435"/>
        <v>1</v>
      </c>
    </row>
    <row r="12727" spans="1:15" x14ac:dyDescent="0.25">
      <c r="A12727" s="2">
        <v>36416</v>
      </c>
      <c r="B12727">
        <v>600</v>
      </c>
      <c r="C12727">
        <v>15.35</v>
      </c>
      <c r="D12727">
        <v>15.35</v>
      </c>
      <c r="E12727">
        <v>15.35</v>
      </c>
      <c r="F12727">
        <v>15.35</v>
      </c>
      <c r="M12727" s="15">
        <v>23609</v>
      </c>
      <c r="N12727" t="str">
        <f t="shared" si="434"/>
        <v>Off</v>
      </c>
      <c r="O12727">
        <f t="shared" si="435"/>
        <v>1</v>
      </c>
    </row>
    <row r="12728" spans="1:15" x14ac:dyDescent="0.25">
      <c r="A12728" s="2">
        <v>36416</v>
      </c>
      <c r="B12728">
        <v>700</v>
      </c>
      <c r="C12728">
        <v>18.170000000000002</v>
      </c>
      <c r="D12728">
        <v>18.170000000000002</v>
      </c>
      <c r="E12728">
        <v>18.170000000000002</v>
      </c>
      <c r="F12728">
        <v>18.22</v>
      </c>
      <c r="M12728" s="15">
        <v>27124</v>
      </c>
      <c r="N12728" t="str">
        <f t="shared" si="434"/>
        <v>Off</v>
      </c>
      <c r="O12728">
        <f t="shared" si="435"/>
        <v>1</v>
      </c>
    </row>
    <row r="12729" spans="1:15" x14ac:dyDescent="0.25">
      <c r="A12729" s="2">
        <v>36416</v>
      </c>
      <c r="B12729">
        <v>800</v>
      </c>
      <c r="C12729">
        <v>15.46</v>
      </c>
      <c r="D12729">
        <v>15.51</v>
      </c>
      <c r="E12729">
        <v>15.45</v>
      </c>
      <c r="F12729">
        <v>16.82</v>
      </c>
      <c r="M12729" s="15">
        <v>29395</v>
      </c>
      <c r="N12729" t="str">
        <f t="shared" si="434"/>
        <v>On</v>
      </c>
      <c r="O12729">
        <f t="shared" si="435"/>
        <v>1</v>
      </c>
    </row>
    <row r="12730" spans="1:15" x14ac:dyDescent="0.25">
      <c r="A12730" s="2">
        <v>36416</v>
      </c>
      <c r="B12730">
        <v>900</v>
      </c>
      <c r="C12730">
        <v>19.13</v>
      </c>
      <c r="D12730">
        <v>19.190000000000001</v>
      </c>
      <c r="E12730">
        <v>19.11</v>
      </c>
      <c r="F12730">
        <v>20.77</v>
      </c>
      <c r="M12730" s="15">
        <v>30462</v>
      </c>
      <c r="N12730" t="str">
        <f t="shared" si="434"/>
        <v>On</v>
      </c>
      <c r="O12730">
        <f t="shared" si="435"/>
        <v>1</v>
      </c>
    </row>
    <row r="12731" spans="1:15" x14ac:dyDescent="0.25">
      <c r="A12731" s="2">
        <v>36416</v>
      </c>
      <c r="B12731">
        <v>1000</v>
      </c>
      <c r="C12731">
        <v>23</v>
      </c>
      <c r="D12731">
        <v>23.05</v>
      </c>
      <c r="E12731">
        <v>22.98</v>
      </c>
      <c r="F12731">
        <v>24.38</v>
      </c>
      <c r="M12731" s="15">
        <v>32434</v>
      </c>
      <c r="N12731" t="str">
        <f t="shared" si="434"/>
        <v>On</v>
      </c>
      <c r="O12731">
        <f t="shared" si="435"/>
        <v>1</v>
      </c>
    </row>
    <row r="12732" spans="1:15" x14ac:dyDescent="0.25">
      <c r="A12732" s="2">
        <v>36416</v>
      </c>
      <c r="B12732">
        <v>1100</v>
      </c>
      <c r="C12732">
        <v>28.82</v>
      </c>
      <c r="D12732">
        <v>28.94</v>
      </c>
      <c r="E12732">
        <v>28.89</v>
      </c>
      <c r="F12732">
        <v>29.9</v>
      </c>
      <c r="M12732" s="15">
        <v>33939</v>
      </c>
      <c r="N12732" t="str">
        <f t="shared" si="434"/>
        <v>On</v>
      </c>
      <c r="O12732">
        <f t="shared" si="435"/>
        <v>1</v>
      </c>
    </row>
    <row r="12733" spans="1:15" x14ac:dyDescent="0.25">
      <c r="A12733" s="2">
        <v>36416</v>
      </c>
      <c r="B12733">
        <v>1200</v>
      </c>
      <c r="C12733">
        <v>23.99</v>
      </c>
      <c r="D12733">
        <v>24.27</v>
      </c>
      <c r="E12733">
        <v>24.2</v>
      </c>
      <c r="F12733">
        <v>25.65</v>
      </c>
      <c r="M12733" s="15">
        <v>34719</v>
      </c>
      <c r="N12733" t="str">
        <f t="shared" si="434"/>
        <v>On</v>
      </c>
      <c r="O12733">
        <f t="shared" si="435"/>
        <v>1</v>
      </c>
    </row>
    <row r="12734" spans="1:15" x14ac:dyDescent="0.25">
      <c r="A12734" s="2">
        <v>36416</v>
      </c>
      <c r="B12734">
        <v>1300</v>
      </c>
      <c r="C12734">
        <v>27.19</v>
      </c>
      <c r="D12734">
        <v>27.37</v>
      </c>
      <c r="E12734">
        <v>27.32</v>
      </c>
      <c r="F12734">
        <v>28.49</v>
      </c>
      <c r="M12734" s="15">
        <v>35175</v>
      </c>
      <c r="N12734" t="str">
        <f t="shared" si="434"/>
        <v>On</v>
      </c>
      <c r="O12734">
        <f t="shared" si="435"/>
        <v>1</v>
      </c>
    </row>
    <row r="12735" spans="1:15" x14ac:dyDescent="0.25">
      <c r="A12735" s="2">
        <v>36416</v>
      </c>
      <c r="B12735">
        <v>1400</v>
      </c>
      <c r="C12735">
        <v>27.32</v>
      </c>
      <c r="D12735">
        <v>27.34</v>
      </c>
      <c r="E12735">
        <v>27.29</v>
      </c>
      <c r="F12735">
        <v>28.38</v>
      </c>
      <c r="M12735" s="15">
        <v>35719</v>
      </c>
      <c r="N12735" t="str">
        <f t="shared" si="434"/>
        <v>On</v>
      </c>
      <c r="O12735">
        <f t="shared" si="435"/>
        <v>1</v>
      </c>
    </row>
    <row r="12736" spans="1:15" x14ac:dyDescent="0.25">
      <c r="A12736" s="2">
        <v>36416</v>
      </c>
      <c r="B12736">
        <v>1500</v>
      </c>
      <c r="C12736">
        <v>29.23</v>
      </c>
      <c r="D12736">
        <v>29.25</v>
      </c>
      <c r="E12736">
        <v>29.21</v>
      </c>
      <c r="F12736">
        <v>30.15</v>
      </c>
      <c r="M12736" s="15">
        <v>35870</v>
      </c>
      <c r="N12736" t="str">
        <f t="shared" si="434"/>
        <v>On</v>
      </c>
      <c r="O12736">
        <f t="shared" si="435"/>
        <v>1</v>
      </c>
    </row>
    <row r="12737" spans="1:15" x14ac:dyDescent="0.25">
      <c r="A12737" s="2">
        <v>36416</v>
      </c>
      <c r="B12737">
        <v>1600</v>
      </c>
      <c r="C12737">
        <v>32.06</v>
      </c>
      <c r="D12737">
        <v>32.08</v>
      </c>
      <c r="E12737">
        <v>32.01</v>
      </c>
      <c r="F12737">
        <v>32.89</v>
      </c>
      <c r="M12737" s="15">
        <v>36151</v>
      </c>
      <c r="N12737" t="str">
        <f t="shared" si="434"/>
        <v>On</v>
      </c>
      <c r="O12737">
        <f t="shared" si="435"/>
        <v>1</v>
      </c>
    </row>
    <row r="12738" spans="1:15" x14ac:dyDescent="0.25">
      <c r="A12738" s="2">
        <v>36416</v>
      </c>
      <c r="B12738">
        <v>1700</v>
      </c>
      <c r="C12738">
        <v>26.65</v>
      </c>
      <c r="D12738">
        <v>26.7</v>
      </c>
      <c r="E12738">
        <v>26.49</v>
      </c>
      <c r="F12738">
        <v>28.25</v>
      </c>
      <c r="M12738" s="15">
        <v>36321</v>
      </c>
      <c r="N12738" t="str">
        <f t="shared" si="434"/>
        <v>On</v>
      </c>
      <c r="O12738">
        <f t="shared" si="435"/>
        <v>1</v>
      </c>
    </row>
    <row r="12739" spans="1:15" x14ac:dyDescent="0.25">
      <c r="A12739" s="2">
        <v>36416</v>
      </c>
      <c r="B12739">
        <v>1800</v>
      </c>
      <c r="C12739">
        <v>20</v>
      </c>
      <c r="D12739">
        <v>20.09</v>
      </c>
      <c r="E12739">
        <v>19.809999999999999</v>
      </c>
      <c r="F12739">
        <v>22.19</v>
      </c>
      <c r="M12739" s="15">
        <v>35858</v>
      </c>
      <c r="N12739" t="str">
        <f t="shared" si="434"/>
        <v>On</v>
      </c>
      <c r="O12739">
        <f t="shared" si="435"/>
        <v>1</v>
      </c>
    </row>
    <row r="12740" spans="1:15" x14ac:dyDescent="0.25">
      <c r="A12740" s="2">
        <v>36416</v>
      </c>
      <c r="B12740">
        <v>1900</v>
      </c>
      <c r="C12740">
        <v>17.3</v>
      </c>
      <c r="D12740">
        <v>17.399999999999999</v>
      </c>
      <c r="E12740">
        <v>17.100000000000001</v>
      </c>
      <c r="F12740">
        <v>19.73</v>
      </c>
      <c r="M12740" s="15">
        <v>34606</v>
      </c>
      <c r="N12740" t="str">
        <f t="shared" si="434"/>
        <v>On</v>
      </c>
      <c r="O12740">
        <f t="shared" si="435"/>
        <v>1</v>
      </c>
    </row>
    <row r="12741" spans="1:15" x14ac:dyDescent="0.25">
      <c r="A12741" s="2">
        <v>36416</v>
      </c>
      <c r="B12741">
        <v>2000</v>
      </c>
      <c r="C12741">
        <v>21.88</v>
      </c>
      <c r="D12741">
        <v>21.96</v>
      </c>
      <c r="E12741">
        <v>21.7</v>
      </c>
      <c r="F12741">
        <v>23.91</v>
      </c>
      <c r="M12741" s="15">
        <v>34645</v>
      </c>
      <c r="N12741" t="str">
        <f t="shared" si="434"/>
        <v>On</v>
      </c>
      <c r="O12741">
        <f t="shared" si="435"/>
        <v>1</v>
      </c>
    </row>
    <row r="12742" spans="1:15" x14ac:dyDescent="0.25">
      <c r="A12742" s="2">
        <v>36416</v>
      </c>
      <c r="B12742">
        <v>2100</v>
      </c>
      <c r="C12742">
        <v>19.57</v>
      </c>
      <c r="D12742">
        <v>19.63</v>
      </c>
      <c r="E12742">
        <v>19.43</v>
      </c>
      <c r="F12742">
        <v>21</v>
      </c>
      <c r="M12742" s="15">
        <v>34765</v>
      </c>
      <c r="N12742" t="str">
        <f t="shared" si="434"/>
        <v>On</v>
      </c>
      <c r="O12742">
        <f t="shared" si="435"/>
        <v>1</v>
      </c>
    </row>
    <row r="12743" spans="1:15" x14ac:dyDescent="0.25">
      <c r="A12743" s="2">
        <v>36416</v>
      </c>
      <c r="B12743">
        <v>2200</v>
      </c>
      <c r="C12743">
        <v>20.37</v>
      </c>
      <c r="D12743">
        <v>20.38</v>
      </c>
      <c r="E12743">
        <v>20.37</v>
      </c>
      <c r="F12743">
        <v>20.38</v>
      </c>
      <c r="M12743" s="15">
        <v>32840</v>
      </c>
      <c r="N12743" t="str">
        <f t="shared" si="434"/>
        <v>On</v>
      </c>
      <c r="O12743">
        <f t="shared" si="435"/>
        <v>1</v>
      </c>
    </row>
    <row r="12744" spans="1:15" x14ac:dyDescent="0.25">
      <c r="A12744" s="2">
        <v>36416</v>
      </c>
      <c r="B12744">
        <v>2300</v>
      </c>
      <c r="C12744">
        <v>17.420000000000002</v>
      </c>
      <c r="D12744">
        <v>17.43</v>
      </c>
      <c r="E12744">
        <v>17.420000000000002</v>
      </c>
      <c r="F12744">
        <v>17.420000000000002</v>
      </c>
      <c r="M12744" s="15">
        <v>29776</v>
      </c>
      <c r="N12744" t="str">
        <f t="shared" si="434"/>
        <v>On</v>
      </c>
      <c r="O12744">
        <f t="shared" si="435"/>
        <v>1</v>
      </c>
    </row>
    <row r="12745" spans="1:15" x14ac:dyDescent="0.25">
      <c r="A12745" s="2">
        <v>36416</v>
      </c>
      <c r="B12745">
        <v>2400</v>
      </c>
      <c r="C12745">
        <v>16</v>
      </c>
      <c r="D12745">
        <v>16</v>
      </c>
      <c r="E12745">
        <v>16</v>
      </c>
      <c r="F12745">
        <v>16</v>
      </c>
      <c r="M12745" s="15">
        <v>26875</v>
      </c>
      <c r="N12745" t="str">
        <f t="shared" si="434"/>
        <v>Off</v>
      </c>
      <c r="O12745">
        <f t="shared" si="435"/>
        <v>1</v>
      </c>
    </row>
    <row r="12746" spans="1:15" x14ac:dyDescent="0.25">
      <c r="A12746" s="2">
        <v>36417</v>
      </c>
      <c r="B12746">
        <v>100</v>
      </c>
      <c r="C12746">
        <v>15.95</v>
      </c>
      <c r="D12746">
        <v>15.95</v>
      </c>
      <c r="E12746">
        <v>15.95</v>
      </c>
      <c r="F12746">
        <v>15.95</v>
      </c>
      <c r="M12746" s="15">
        <v>24479</v>
      </c>
      <c r="N12746" t="str">
        <f t="shared" si="434"/>
        <v>Off</v>
      </c>
      <c r="O12746">
        <f t="shared" si="435"/>
        <v>2</v>
      </c>
    </row>
    <row r="12747" spans="1:15" x14ac:dyDescent="0.25">
      <c r="A12747" s="2">
        <v>36417</v>
      </c>
      <c r="B12747">
        <v>200</v>
      </c>
      <c r="C12747">
        <v>13.57</v>
      </c>
      <c r="D12747">
        <v>13.14</v>
      </c>
      <c r="E12747">
        <v>13.18</v>
      </c>
      <c r="F12747">
        <v>17.13</v>
      </c>
      <c r="M12747" s="15">
        <v>23604</v>
      </c>
      <c r="N12747" t="str">
        <f t="shared" ref="N12747:N12810" si="436">+IF(B12747&gt;700,IF(B12747&lt;2400,"On","Off"),"Off")</f>
        <v>Off</v>
      </c>
      <c r="O12747">
        <f t="shared" si="435"/>
        <v>2</v>
      </c>
    </row>
    <row r="12748" spans="1:15" x14ac:dyDescent="0.25">
      <c r="A12748" s="2">
        <v>36417</v>
      </c>
      <c r="B12748">
        <v>300</v>
      </c>
      <c r="C12748">
        <v>12.24</v>
      </c>
      <c r="D12748">
        <v>11.56</v>
      </c>
      <c r="E12748">
        <v>11.62</v>
      </c>
      <c r="F12748">
        <v>17.84</v>
      </c>
      <c r="M12748" s="15">
        <v>22820</v>
      </c>
      <c r="N12748" t="str">
        <f t="shared" si="436"/>
        <v>Off</v>
      </c>
      <c r="O12748">
        <f t="shared" si="435"/>
        <v>2</v>
      </c>
    </row>
    <row r="12749" spans="1:15" x14ac:dyDescent="0.25">
      <c r="A12749" s="2">
        <v>36417</v>
      </c>
      <c r="B12749">
        <v>400</v>
      </c>
      <c r="C12749">
        <v>11.77</v>
      </c>
      <c r="D12749">
        <v>11.05</v>
      </c>
      <c r="E12749">
        <v>11.11</v>
      </c>
      <c r="F12749">
        <v>17.7</v>
      </c>
      <c r="M12749" s="15">
        <v>22536</v>
      </c>
      <c r="N12749" t="str">
        <f t="shared" si="436"/>
        <v>Off</v>
      </c>
      <c r="O12749">
        <f t="shared" si="435"/>
        <v>2</v>
      </c>
    </row>
    <row r="12750" spans="1:15" x14ac:dyDescent="0.25">
      <c r="A12750" s="2">
        <v>36417</v>
      </c>
      <c r="B12750">
        <v>500</v>
      </c>
      <c r="C12750">
        <v>12.29</v>
      </c>
      <c r="D12750">
        <v>11.61</v>
      </c>
      <c r="E12750">
        <v>11.67</v>
      </c>
      <c r="F12750">
        <v>17.87</v>
      </c>
      <c r="M12750" s="15">
        <v>22746</v>
      </c>
      <c r="N12750" t="str">
        <f t="shared" si="436"/>
        <v>Off</v>
      </c>
      <c r="O12750">
        <f t="shared" si="435"/>
        <v>2</v>
      </c>
    </row>
    <row r="12751" spans="1:15" x14ac:dyDescent="0.25">
      <c r="A12751" s="2">
        <v>36417</v>
      </c>
      <c r="B12751">
        <v>600</v>
      </c>
      <c r="C12751">
        <v>15.4</v>
      </c>
      <c r="D12751">
        <v>14.96</v>
      </c>
      <c r="E12751">
        <v>15</v>
      </c>
      <c r="F12751">
        <v>19.010000000000002</v>
      </c>
      <c r="M12751" s="15">
        <v>24179</v>
      </c>
      <c r="N12751" t="str">
        <f t="shared" si="436"/>
        <v>Off</v>
      </c>
      <c r="O12751">
        <f t="shared" si="435"/>
        <v>2</v>
      </c>
    </row>
    <row r="12752" spans="1:15" x14ac:dyDescent="0.25">
      <c r="A12752" s="2">
        <v>36417</v>
      </c>
      <c r="B12752">
        <v>700</v>
      </c>
      <c r="C12752">
        <v>28.49</v>
      </c>
      <c r="D12752">
        <v>28.45</v>
      </c>
      <c r="E12752">
        <v>28.46</v>
      </c>
      <c r="F12752">
        <v>28.83</v>
      </c>
      <c r="M12752" s="15">
        <v>27847</v>
      </c>
      <c r="N12752" t="str">
        <f t="shared" si="436"/>
        <v>Off</v>
      </c>
      <c r="O12752">
        <f t="shared" si="435"/>
        <v>2</v>
      </c>
    </row>
    <row r="12753" spans="1:15" x14ac:dyDescent="0.25">
      <c r="A12753" s="2">
        <v>36417</v>
      </c>
      <c r="B12753">
        <v>800</v>
      </c>
      <c r="C12753">
        <v>20.48</v>
      </c>
      <c r="D12753">
        <v>20.440000000000001</v>
      </c>
      <c r="E12753">
        <v>20.46</v>
      </c>
      <c r="F12753">
        <v>20.54</v>
      </c>
      <c r="M12753" s="15">
        <v>30585</v>
      </c>
      <c r="N12753" t="str">
        <f t="shared" si="436"/>
        <v>On</v>
      </c>
      <c r="O12753">
        <f t="shared" si="435"/>
        <v>2</v>
      </c>
    </row>
    <row r="12754" spans="1:15" x14ac:dyDescent="0.25">
      <c r="A12754" s="2">
        <v>36417</v>
      </c>
      <c r="B12754">
        <v>900</v>
      </c>
      <c r="C12754">
        <v>15.26</v>
      </c>
      <c r="D12754">
        <v>14.82</v>
      </c>
      <c r="E12754">
        <v>14.96</v>
      </c>
      <c r="F12754">
        <v>16.09</v>
      </c>
      <c r="M12754" s="15">
        <v>31921</v>
      </c>
      <c r="N12754" t="str">
        <f t="shared" si="436"/>
        <v>On</v>
      </c>
      <c r="O12754">
        <f t="shared" si="435"/>
        <v>2</v>
      </c>
    </row>
    <row r="12755" spans="1:15" x14ac:dyDescent="0.25">
      <c r="A12755" s="2">
        <v>36417</v>
      </c>
      <c r="B12755">
        <v>1000</v>
      </c>
      <c r="C12755">
        <v>23.29</v>
      </c>
      <c r="D12755">
        <v>23.01</v>
      </c>
      <c r="E12755">
        <v>23.05</v>
      </c>
      <c r="F12755">
        <v>23.93</v>
      </c>
      <c r="M12755" s="15">
        <v>33013</v>
      </c>
      <c r="N12755" t="str">
        <f t="shared" si="436"/>
        <v>On</v>
      </c>
      <c r="O12755">
        <f t="shared" si="435"/>
        <v>2</v>
      </c>
    </row>
    <row r="12756" spans="1:15" x14ac:dyDescent="0.25">
      <c r="A12756" s="2">
        <v>36417</v>
      </c>
      <c r="B12756">
        <v>1100</v>
      </c>
      <c r="C12756">
        <v>33.78</v>
      </c>
      <c r="D12756">
        <v>33.56</v>
      </c>
      <c r="E12756">
        <v>33.659999999999997</v>
      </c>
      <c r="F12756">
        <v>34.130000000000003</v>
      </c>
      <c r="M12756" s="15">
        <v>34371</v>
      </c>
      <c r="N12756" t="str">
        <f t="shared" si="436"/>
        <v>On</v>
      </c>
      <c r="O12756">
        <f t="shared" si="435"/>
        <v>2</v>
      </c>
    </row>
    <row r="12757" spans="1:15" x14ac:dyDescent="0.25">
      <c r="A12757" s="2">
        <v>36417</v>
      </c>
      <c r="B12757">
        <v>1200</v>
      </c>
      <c r="C12757">
        <v>29.08</v>
      </c>
      <c r="D12757">
        <v>28.77</v>
      </c>
      <c r="E12757">
        <v>28.87</v>
      </c>
      <c r="F12757">
        <v>29.66</v>
      </c>
      <c r="M12757" s="15">
        <v>35282</v>
      </c>
      <c r="N12757" t="str">
        <f t="shared" si="436"/>
        <v>On</v>
      </c>
      <c r="O12757">
        <f t="shared" si="435"/>
        <v>2</v>
      </c>
    </row>
    <row r="12758" spans="1:15" x14ac:dyDescent="0.25">
      <c r="A12758" s="2">
        <v>36417</v>
      </c>
      <c r="B12758">
        <v>1300</v>
      </c>
      <c r="C12758">
        <v>24.48</v>
      </c>
      <c r="D12758">
        <v>24.13</v>
      </c>
      <c r="E12758">
        <v>24.21</v>
      </c>
      <c r="F12758">
        <v>25.2</v>
      </c>
      <c r="M12758" s="15">
        <v>35822</v>
      </c>
      <c r="N12758" t="str">
        <f t="shared" si="436"/>
        <v>On</v>
      </c>
      <c r="O12758">
        <f t="shared" si="435"/>
        <v>2</v>
      </c>
    </row>
    <row r="12759" spans="1:15" x14ac:dyDescent="0.25">
      <c r="A12759" s="2">
        <v>36417</v>
      </c>
      <c r="B12759">
        <v>1400</v>
      </c>
      <c r="C12759">
        <v>34.75</v>
      </c>
      <c r="D12759">
        <v>34.49</v>
      </c>
      <c r="E12759">
        <v>34.590000000000003</v>
      </c>
      <c r="F12759">
        <v>35.17</v>
      </c>
      <c r="M12759" s="15">
        <v>36140</v>
      </c>
      <c r="N12759" t="str">
        <f t="shared" si="436"/>
        <v>On</v>
      </c>
      <c r="O12759">
        <f t="shared" si="435"/>
        <v>2</v>
      </c>
    </row>
    <row r="12760" spans="1:15" x14ac:dyDescent="0.25">
      <c r="A12760" s="2">
        <v>36417</v>
      </c>
      <c r="B12760">
        <v>1500</v>
      </c>
      <c r="C12760">
        <v>27.25</v>
      </c>
      <c r="D12760">
        <v>26.83</v>
      </c>
      <c r="E12760">
        <v>27</v>
      </c>
      <c r="F12760">
        <v>27.89</v>
      </c>
      <c r="M12760" s="15">
        <v>36574</v>
      </c>
      <c r="N12760" t="str">
        <f t="shared" si="436"/>
        <v>On</v>
      </c>
      <c r="O12760">
        <f t="shared" si="435"/>
        <v>2</v>
      </c>
    </row>
    <row r="12761" spans="1:15" x14ac:dyDescent="0.25">
      <c r="A12761" s="2">
        <v>36417</v>
      </c>
      <c r="B12761">
        <v>1600</v>
      </c>
      <c r="C12761">
        <v>28.9</v>
      </c>
      <c r="D12761">
        <v>28.51</v>
      </c>
      <c r="E12761">
        <v>28.67</v>
      </c>
      <c r="F12761">
        <v>29.49</v>
      </c>
      <c r="M12761" s="15">
        <v>36793</v>
      </c>
      <c r="N12761" t="str">
        <f t="shared" si="436"/>
        <v>On</v>
      </c>
      <c r="O12761">
        <f t="shared" si="435"/>
        <v>2</v>
      </c>
    </row>
    <row r="12762" spans="1:15" x14ac:dyDescent="0.25">
      <c r="A12762" s="2">
        <v>36417</v>
      </c>
      <c r="B12762">
        <v>1700</v>
      </c>
      <c r="C12762">
        <v>26.52</v>
      </c>
      <c r="D12762">
        <v>26.15</v>
      </c>
      <c r="E12762">
        <v>26.27</v>
      </c>
      <c r="F12762">
        <v>27.18</v>
      </c>
      <c r="M12762" s="15">
        <v>36644</v>
      </c>
      <c r="N12762" t="str">
        <f t="shared" si="436"/>
        <v>On</v>
      </c>
      <c r="O12762">
        <f t="shared" si="435"/>
        <v>2</v>
      </c>
    </row>
    <row r="12763" spans="1:15" x14ac:dyDescent="0.25">
      <c r="A12763" s="2">
        <v>36417</v>
      </c>
      <c r="B12763">
        <v>1800</v>
      </c>
      <c r="C12763">
        <v>23.92</v>
      </c>
      <c r="D12763">
        <v>23.55</v>
      </c>
      <c r="E12763">
        <v>23.65</v>
      </c>
      <c r="F12763">
        <v>24.66</v>
      </c>
      <c r="M12763" s="15">
        <v>36175</v>
      </c>
      <c r="N12763" t="str">
        <f t="shared" si="436"/>
        <v>On</v>
      </c>
      <c r="O12763">
        <f t="shared" si="435"/>
        <v>2</v>
      </c>
    </row>
    <row r="12764" spans="1:15" x14ac:dyDescent="0.25">
      <c r="A12764" s="2">
        <v>36417</v>
      </c>
      <c r="B12764">
        <v>1900</v>
      </c>
      <c r="C12764">
        <v>17.16</v>
      </c>
      <c r="D12764">
        <v>16.920000000000002</v>
      </c>
      <c r="E12764">
        <v>16.829999999999998</v>
      </c>
      <c r="F12764">
        <v>18.100000000000001</v>
      </c>
      <c r="M12764" s="15">
        <v>35355</v>
      </c>
      <c r="N12764" t="str">
        <f t="shared" si="436"/>
        <v>On</v>
      </c>
      <c r="O12764">
        <f t="shared" si="435"/>
        <v>2</v>
      </c>
    </row>
    <row r="12765" spans="1:15" x14ac:dyDescent="0.25">
      <c r="A12765" s="2">
        <v>36417</v>
      </c>
      <c r="B12765">
        <v>2000</v>
      </c>
      <c r="C12765">
        <v>26.74</v>
      </c>
      <c r="D12765">
        <v>26.39</v>
      </c>
      <c r="E12765">
        <v>26.5</v>
      </c>
      <c r="F12765">
        <v>27.4</v>
      </c>
      <c r="M12765" s="15">
        <v>35816</v>
      </c>
      <c r="N12765" t="str">
        <f t="shared" si="436"/>
        <v>On</v>
      </c>
      <c r="O12765">
        <f t="shared" si="435"/>
        <v>2</v>
      </c>
    </row>
    <row r="12766" spans="1:15" x14ac:dyDescent="0.25">
      <c r="A12766" s="2">
        <v>36417</v>
      </c>
      <c r="B12766">
        <v>2100</v>
      </c>
      <c r="C12766">
        <v>21.95</v>
      </c>
      <c r="D12766">
        <v>21.62</v>
      </c>
      <c r="E12766">
        <v>21.66</v>
      </c>
      <c r="F12766">
        <v>22.75</v>
      </c>
      <c r="M12766" s="15">
        <v>35965</v>
      </c>
      <c r="N12766" t="str">
        <f t="shared" si="436"/>
        <v>On</v>
      </c>
      <c r="O12766">
        <f t="shared" si="435"/>
        <v>2</v>
      </c>
    </row>
    <row r="12767" spans="1:15" x14ac:dyDescent="0.25">
      <c r="A12767" s="2">
        <v>36417</v>
      </c>
      <c r="B12767">
        <v>2200</v>
      </c>
      <c r="C12767">
        <v>20.71</v>
      </c>
      <c r="D12767">
        <v>20.420000000000002</v>
      </c>
      <c r="E12767">
        <v>20.420000000000002</v>
      </c>
      <c r="F12767">
        <v>21.53</v>
      </c>
      <c r="M12767" s="15">
        <v>34133</v>
      </c>
      <c r="N12767" t="str">
        <f t="shared" si="436"/>
        <v>On</v>
      </c>
      <c r="O12767">
        <f t="shared" si="435"/>
        <v>2</v>
      </c>
    </row>
    <row r="12768" spans="1:15" x14ac:dyDescent="0.25">
      <c r="A12768" s="2">
        <v>36417</v>
      </c>
      <c r="B12768">
        <v>2300</v>
      </c>
      <c r="C12768">
        <v>19.350000000000001</v>
      </c>
      <c r="D12768">
        <v>18.989999999999998</v>
      </c>
      <c r="E12768">
        <v>19.09</v>
      </c>
      <c r="F12768">
        <v>20.04</v>
      </c>
      <c r="M12768" s="15">
        <v>31184</v>
      </c>
      <c r="N12768" t="str">
        <f t="shared" si="436"/>
        <v>On</v>
      </c>
      <c r="O12768">
        <f t="shared" si="435"/>
        <v>2</v>
      </c>
    </row>
    <row r="12769" spans="1:15" x14ac:dyDescent="0.25">
      <c r="A12769" s="2">
        <v>36417</v>
      </c>
      <c r="B12769">
        <v>2400</v>
      </c>
      <c r="C12769">
        <v>17.72</v>
      </c>
      <c r="D12769">
        <v>17.260000000000002</v>
      </c>
      <c r="E12769">
        <v>17.45</v>
      </c>
      <c r="F12769">
        <v>18.420000000000002</v>
      </c>
      <c r="M12769" s="15">
        <v>28140</v>
      </c>
      <c r="N12769" t="str">
        <f t="shared" si="436"/>
        <v>Off</v>
      </c>
      <c r="O12769">
        <f t="shared" si="435"/>
        <v>2</v>
      </c>
    </row>
    <row r="12770" spans="1:15" x14ac:dyDescent="0.25">
      <c r="A12770" s="2">
        <v>36418</v>
      </c>
      <c r="B12770">
        <v>100</v>
      </c>
      <c r="C12770">
        <v>16.45</v>
      </c>
      <c r="D12770">
        <v>15.98</v>
      </c>
      <c r="E12770">
        <v>16.18</v>
      </c>
      <c r="F12770">
        <v>17.16</v>
      </c>
      <c r="M12770" s="15">
        <v>25933</v>
      </c>
      <c r="N12770" t="str">
        <f t="shared" si="436"/>
        <v>Off</v>
      </c>
      <c r="O12770">
        <f t="shared" si="435"/>
        <v>3</v>
      </c>
    </row>
    <row r="12771" spans="1:15" x14ac:dyDescent="0.25">
      <c r="A12771" s="2">
        <v>36418</v>
      </c>
      <c r="B12771">
        <v>200</v>
      </c>
      <c r="C12771">
        <v>16.23</v>
      </c>
      <c r="D12771">
        <v>16.079999999999998</v>
      </c>
      <c r="E12771">
        <v>16.14</v>
      </c>
      <c r="F12771">
        <v>16.47</v>
      </c>
      <c r="M12771" s="15">
        <v>24647</v>
      </c>
      <c r="N12771" t="str">
        <f t="shared" si="436"/>
        <v>Off</v>
      </c>
      <c r="O12771">
        <f t="shared" ref="O12771:O12834" si="437">+WEEKDAY(A12771,2)</f>
        <v>3</v>
      </c>
    </row>
    <row r="12772" spans="1:15" x14ac:dyDescent="0.25">
      <c r="A12772" s="2">
        <v>36418</v>
      </c>
      <c r="B12772">
        <v>300</v>
      </c>
      <c r="C12772">
        <v>15.83</v>
      </c>
      <c r="D12772">
        <v>15.83</v>
      </c>
      <c r="E12772">
        <v>15.83</v>
      </c>
      <c r="F12772">
        <v>15.83</v>
      </c>
      <c r="M12772" s="15">
        <v>23891</v>
      </c>
      <c r="N12772" t="str">
        <f t="shared" si="436"/>
        <v>Off</v>
      </c>
      <c r="O12772">
        <f t="shared" si="437"/>
        <v>3</v>
      </c>
    </row>
    <row r="12773" spans="1:15" x14ac:dyDescent="0.25">
      <c r="A12773" s="2">
        <v>36418</v>
      </c>
      <c r="B12773">
        <v>400</v>
      </c>
      <c r="C12773">
        <v>14</v>
      </c>
      <c r="D12773">
        <v>14</v>
      </c>
      <c r="E12773">
        <v>14</v>
      </c>
      <c r="F12773">
        <v>14</v>
      </c>
      <c r="M12773" s="15">
        <v>23572</v>
      </c>
      <c r="N12773" t="str">
        <f t="shared" si="436"/>
        <v>Off</v>
      </c>
      <c r="O12773">
        <f t="shared" si="437"/>
        <v>3</v>
      </c>
    </row>
    <row r="12774" spans="1:15" x14ac:dyDescent="0.25">
      <c r="A12774" s="2">
        <v>36418</v>
      </c>
      <c r="B12774">
        <v>500</v>
      </c>
      <c r="C12774">
        <v>14.92</v>
      </c>
      <c r="D12774">
        <v>14.92</v>
      </c>
      <c r="E12774">
        <v>14.92</v>
      </c>
      <c r="F12774">
        <v>14.92</v>
      </c>
      <c r="M12774" s="15">
        <v>23829</v>
      </c>
      <c r="N12774" t="str">
        <f t="shared" si="436"/>
        <v>Off</v>
      </c>
      <c r="O12774">
        <f t="shared" si="437"/>
        <v>3</v>
      </c>
    </row>
    <row r="12775" spans="1:15" x14ac:dyDescent="0.25">
      <c r="A12775" s="2">
        <v>36418</v>
      </c>
      <c r="B12775">
        <v>600</v>
      </c>
      <c r="C12775">
        <v>25.91</v>
      </c>
      <c r="D12775">
        <v>25.91</v>
      </c>
      <c r="E12775">
        <v>25.91</v>
      </c>
      <c r="F12775">
        <v>25.91</v>
      </c>
      <c r="M12775" s="15">
        <v>25454</v>
      </c>
      <c r="N12775" t="str">
        <f t="shared" si="436"/>
        <v>Off</v>
      </c>
      <c r="O12775">
        <f t="shared" si="437"/>
        <v>3</v>
      </c>
    </row>
    <row r="12776" spans="1:15" x14ac:dyDescent="0.25">
      <c r="A12776" s="2">
        <v>36418</v>
      </c>
      <c r="B12776">
        <v>700</v>
      </c>
      <c r="C12776">
        <v>57.84</v>
      </c>
      <c r="D12776">
        <v>57.84</v>
      </c>
      <c r="E12776">
        <v>57.84</v>
      </c>
      <c r="F12776">
        <v>57.84</v>
      </c>
      <c r="M12776" s="15">
        <v>29398</v>
      </c>
      <c r="N12776" t="str">
        <f t="shared" si="436"/>
        <v>Off</v>
      </c>
      <c r="O12776">
        <f t="shared" si="437"/>
        <v>3</v>
      </c>
    </row>
    <row r="12777" spans="1:15" x14ac:dyDescent="0.25">
      <c r="A12777" s="2">
        <v>36418</v>
      </c>
      <c r="B12777">
        <v>800</v>
      </c>
      <c r="C12777">
        <v>40.19</v>
      </c>
      <c r="D12777">
        <v>39.950000000000003</v>
      </c>
      <c r="E12777">
        <v>40.049999999999997</v>
      </c>
      <c r="F12777">
        <v>40.57</v>
      </c>
      <c r="M12777" s="15">
        <v>32047</v>
      </c>
      <c r="N12777" t="str">
        <f t="shared" si="436"/>
        <v>On</v>
      </c>
      <c r="O12777">
        <f t="shared" si="437"/>
        <v>3</v>
      </c>
    </row>
    <row r="12778" spans="1:15" x14ac:dyDescent="0.25">
      <c r="A12778" s="2">
        <v>36418</v>
      </c>
      <c r="B12778">
        <v>900</v>
      </c>
      <c r="C12778">
        <v>20.38</v>
      </c>
      <c r="D12778">
        <v>19.86</v>
      </c>
      <c r="E12778">
        <v>20.079999999999998</v>
      </c>
      <c r="F12778">
        <v>21.18</v>
      </c>
      <c r="M12778" s="15">
        <v>33107</v>
      </c>
      <c r="N12778" t="str">
        <f t="shared" si="436"/>
        <v>On</v>
      </c>
      <c r="O12778">
        <f t="shared" si="437"/>
        <v>3</v>
      </c>
    </row>
    <row r="12779" spans="1:15" x14ac:dyDescent="0.25">
      <c r="A12779" s="2">
        <v>36418</v>
      </c>
      <c r="B12779">
        <v>1000</v>
      </c>
      <c r="C12779">
        <v>22.59</v>
      </c>
      <c r="D12779">
        <v>22.01</v>
      </c>
      <c r="E12779">
        <v>22.25</v>
      </c>
      <c r="F12779">
        <v>23.48</v>
      </c>
      <c r="M12779" s="15">
        <v>33971</v>
      </c>
      <c r="N12779" t="str">
        <f t="shared" si="436"/>
        <v>On</v>
      </c>
      <c r="O12779">
        <f t="shared" si="437"/>
        <v>3</v>
      </c>
    </row>
    <row r="12780" spans="1:15" x14ac:dyDescent="0.25">
      <c r="A12780" s="2">
        <v>36418</v>
      </c>
      <c r="B12780">
        <v>1100</v>
      </c>
      <c r="C12780">
        <v>29.55</v>
      </c>
      <c r="D12780">
        <v>29.04</v>
      </c>
      <c r="E12780">
        <v>29.25</v>
      </c>
      <c r="F12780">
        <v>30.33</v>
      </c>
      <c r="M12780" s="15">
        <v>34571</v>
      </c>
      <c r="N12780" t="str">
        <f t="shared" si="436"/>
        <v>On</v>
      </c>
      <c r="O12780">
        <f t="shared" si="437"/>
        <v>3</v>
      </c>
    </row>
    <row r="12781" spans="1:15" x14ac:dyDescent="0.25">
      <c r="A12781" s="2">
        <v>36418</v>
      </c>
      <c r="B12781">
        <v>1200</v>
      </c>
      <c r="C12781">
        <v>22.57</v>
      </c>
      <c r="D12781">
        <v>21.94</v>
      </c>
      <c r="E12781">
        <v>22.2</v>
      </c>
      <c r="F12781">
        <v>23.5</v>
      </c>
      <c r="M12781" s="15">
        <v>34781</v>
      </c>
      <c r="N12781" t="str">
        <f t="shared" si="436"/>
        <v>On</v>
      </c>
      <c r="O12781">
        <f t="shared" si="437"/>
        <v>3</v>
      </c>
    </row>
    <row r="12782" spans="1:15" x14ac:dyDescent="0.25">
      <c r="A12782" s="2">
        <v>36418</v>
      </c>
      <c r="B12782">
        <v>1300</v>
      </c>
      <c r="C12782">
        <v>19.25</v>
      </c>
      <c r="D12782">
        <v>18.59</v>
      </c>
      <c r="E12782">
        <v>18.86</v>
      </c>
      <c r="F12782">
        <v>20.25</v>
      </c>
      <c r="M12782" s="15">
        <v>34782</v>
      </c>
      <c r="N12782" t="str">
        <f t="shared" si="436"/>
        <v>On</v>
      </c>
      <c r="O12782">
        <f t="shared" si="437"/>
        <v>3</v>
      </c>
    </row>
    <row r="12783" spans="1:15" x14ac:dyDescent="0.25">
      <c r="A12783" s="2">
        <v>36418</v>
      </c>
      <c r="B12783">
        <v>1400</v>
      </c>
      <c r="C12783">
        <v>17.510000000000002</v>
      </c>
      <c r="D12783">
        <v>19.95</v>
      </c>
      <c r="E12783">
        <v>20.46</v>
      </c>
      <c r="F12783">
        <v>20.69</v>
      </c>
      <c r="M12783" s="15">
        <v>34743</v>
      </c>
      <c r="N12783" t="str">
        <f t="shared" si="436"/>
        <v>On</v>
      </c>
      <c r="O12783">
        <f t="shared" si="437"/>
        <v>3</v>
      </c>
    </row>
    <row r="12784" spans="1:15" x14ac:dyDescent="0.25">
      <c r="A12784" s="2">
        <v>36418</v>
      </c>
      <c r="B12784">
        <v>1500</v>
      </c>
      <c r="C12784">
        <v>19.88</v>
      </c>
      <c r="D12784">
        <v>20.6</v>
      </c>
      <c r="E12784">
        <v>20.94</v>
      </c>
      <c r="F12784">
        <v>21.33</v>
      </c>
      <c r="M12784" s="15">
        <v>34150</v>
      </c>
      <c r="N12784" t="str">
        <f t="shared" si="436"/>
        <v>On</v>
      </c>
      <c r="O12784">
        <f t="shared" si="437"/>
        <v>3</v>
      </c>
    </row>
    <row r="12785" spans="1:15" x14ac:dyDescent="0.25">
      <c r="A12785" s="2">
        <v>36418</v>
      </c>
      <c r="B12785">
        <v>1600</v>
      </c>
      <c r="C12785">
        <v>15.67</v>
      </c>
      <c r="D12785">
        <v>15.67</v>
      </c>
      <c r="E12785">
        <v>15.67</v>
      </c>
      <c r="F12785">
        <v>15.67</v>
      </c>
      <c r="M12785" s="15">
        <v>34048</v>
      </c>
      <c r="N12785" t="str">
        <f t="shared" si="436"/>
        <v>On</v>
      </c>
      <c r="O12785">
        <f t="shared" si="437"/>
        <v>3</v>
      </c>
    </row>
    <row r="12786" spans="1:15" x14ac:dyDescent="0.25">
      <c r="A12786" s="2">
        <v>36418</v>
      </c>
      <c r="B12786">
        <v>1700</v>
      </c>
      <c r="C12786">
        <v>16.88</v>
      </c>
      <c r="D12786">
        <v>16.88</v>
      </c>
      <c r="E12786">
        <v>16.88</v>
      </c>
      <c r="F12786">
        <v>16.88</v>
      </c>
      <c r="M12786" s="15">
        <v>34116</v>
      </c>
      <c r="N12786" t="str">
        <f t="shared" si="436"/>
        <v>On</v>
      </c>
      <c r="O12786">
        <f t="shared" si="437"/>
        <v>3</v>
      </c>
    </row>
    <row r="12787" spans="1:15" x14ac:dyDescent="0.25">
      <c r="A12787" s="2">
        <v>36418</v>
      </c>
      <c r="B12787">
        <v>1800</v>
      </c>
      <c r="C12787">
        <v>16.32</v>
      </c>
      <c r="D12787">
        <v>16.32</v>
      </c>
      <c r="E12787">
        <v>16.32</v>
      </c>
      <c r="F12787">
        <v>16.32</v>
      </c>
      <c r="M12787" s="15">
        <v>34045</v>
      </c>
      <c r="N12787" t="str">
        <f t="shared" si="436"/>
        <v>On</v>
      </c>
      <c r="O12787">
        <f t="shared" si="437"/>
        <v>3</v>
      </c>
    </row>
    <row r="12788" spans="1:15" x14ac:dyDescent="0.25">
      <c r="A12788" s="2">
        <v>36418</v>
      </c>
      <c r="B12788">
        <v>1900</v>
      </c>
      <c r="C12788">
        <v>16.86</v>
      </c>
      <c r="D12788">
        <v>16.86</v>
      </c>
      <c r="E12788">
        <v>16.86</v>
      </c>
      <c r="F12788">
        <v>16.86</v>
      </c>
      <c r="M12788" s="15">
        <v>33528</v>
      </c>
      <c r="N12788" t="str">
        <f t="shared" si="436"/>
        <v>On</v>
      </c>
      <c r="O12788">
        <f t="shared" si="437"/>
        <v>3</v>
      </c>
    </row>
    <row r="12789" spans="1:15" x14ac:dyDescent="0.25">
      <c r="A12789" s="2">
        <v>36418</v>
      </c>
      <c r="B12789">
        <v>2000</v>
      </c>
      <c r="C12789">
        <v>21.96</v>
      </c>
      <c r="D12789">
        <v>21.96</v>
      </c>
      <c r="E12789">
        <v>21.96</v>
      </c>
      <c r="F12789">
        <v>21.96</v>
      </c>
      <c r="M12789" s="15">
        <v>33843</v>
      </c>
      <c r="N12789" t="str">
        <f t="shared" si="436"/>
        <v>On</v>
      </c>
      <c r="O12789">
        <f t="shared" si="437"/>
        <v>3</v>
      </c>
    </row>
    <row r="12790" spans="1:15" x14ac:dyDescent="0.25">
      <c r="A12790" s="2">
        <v>36418</v>
      </c>
      <c r="B12790">
        <v>2100</v>
      </c>
      <c r="C12790">
        <v>20.2</v>
      </c>
      <c r="D12790">
        <v>20.2</v>
      </c>
      <c r="E12790">
        <v>20.2</v>
      </c>
      <c r="F12790">
        <v>20.2</v>
      </c>
      <c r="M12790" s="15">
        <v>33497</v>
      </c>
      <c r="N12790" t="str">
        <f t="shared" si="436"/>
        <v>On</v>
      </c>
      <c r="O12790">
        <f t="shared" si="437"/>
        <v>3</v>
      </c>
    </row>
    <row r="12791" spans="1:15" x14ac:dyDescent="0.25">
      <c r="A12791" s="2">
        <v>36418</v>
      </c>
      <c r="B12791">
        <v>2200</v>
      </c>
      <c r="C12791">
        <v>17.72</v>
      </c>
      <c r="D12791">
        <v>17.72</v>
      </c>
      <c r="E12791">
        <v>17.72</v>
      </c>
      <c r="F12791">
        <v>17.72</v>
      </c>
      <c r="M12791" s="15">
        <v>31880</v>
      </c>
      <c r="N12791" t="str">
        <f t="shared" si="436"/>
        <v>On</v>
      </c>
      <c r="O12791">
        <f t="shared" si="437"/>
        <v>3</v>
      </c>
    </row>
    <row r="12792" spans="1:15" x14ac:dyDescent="0.25">
      <c r="A12792" s="2">
        <v>36418</v>
      </c>
      <c r="B12792">
        <v>2300</v>
      </c>
      <c r="C12792">
        <v>15.62</v>
      </c>
      <c r="D12792">
        <v>15.62</v>
      </c>
      <c r="E12792">
        <v>15.62</v>
      </c>
      <c r="F12792">
        <v>15.62</v>
      </c>
      <c r="M12792" s="15">
        <v>29001</v>
      </c>
      <c r="N12792" t="str">
        <f t="shared" si="436"/>
        <v>On</v>
      </c>
      <c r="O12792">
        <f t="shared" si="437"/>
        <v>3</v>
      </c>
    </row>
    <row r="12793" spans="1:15" x14ac:dyDescent="0.25">
      <c r="A12793" s="2">
        <v>36418</v>
      </c>
      <c r="B12793">
        <v>2400</v>
      </c>
      <c r="C12793">
        <v>13.98</v>
      </c>
      <c r="D12793">
        <v>13.98</v>
      </c>
      <c r="E12793">
        <v>13.98</v>
      </c>
      <c r="F12793">
        <v>13.98</v>
      </c>
      <c r="M12793" s="15">
        <v>26419</v>
      </c>
      <c r="N12793" t="str">
        <f t="shared" si="436"/>
        <v>Off</v>
      </c>
      <c r="O12793">
        <f t="shared" si="437"/>
        <v>3</v>
      </c>
    </row>
    <row r="12794" spans="1:15" x14ac:dyDescent="0.25">
      <c r="A12794" s="2">
        <v>36419</v>
      </c>
      <c r="B12794">
        <v>100</v>
      </c>
      <c r="C12794">
        <v>13.61</v>
      </c>
      <c r="D12794">
        <v>13.61</v>
      </c>
      <c r="E12794">
        <v>13.61</v>
      </c>
      <c r="F12794">
        <v>13.61</v>
      </c>
      <c r="M12794" s="15">
        <v>24582</v>
      </c>
      <c r="N12794" t="str">
        <f t="shared" si="436"/>
        <v>Off</v>
      </c>
      <c r="O12794">
        <f t="shared" si="437"/>
        <v>4</v>
      </c>
    </row>
    <row r="12795" spans="1:15" x14ac:dyDescent="0.25">
      <c r="A12795" s="2">
        <v>36419</v>
      </c>
      <c r="B12795">
        <v>200</v>
      </c>
      <c r="C12795">
        <v>11.42</v>
      </c>
      <c r="D12795">
        <v>11.42</v>
      </c>
      <c r="E12795">
        <v>11.42</v>
      </c>
      <c r="F12795">
        <v>11.42</v>
      </c>
      <c r="M12795" s="15">
        <v>23372</v>
      </c>
      <c r="N12795" t="str">
        <f t="shared" si="436"/>
        <v>Off</v>
      </c>
      <c r="O12795">
        <f t="shared" si="437"/>
        <v>4</v>
      </c>
    </row>
    <row r="12796" spans="1:15" x14ac:dyDescent="0.25">
      <c r="A12796" s="2">
        <v>36419</v>
      </c>
      <c r="B12796">
        <v>300</v>
      </c>
      <c r="C12796">
        <v>11.4</v>
      </c>
      <c r="D12796">
        <v>11.4</v>
      </c>
      <c r="E12796">
        <v>11.4</v>
      </c>
      <c r="F12796">
        <v>11.4</v>
      </c>
      <c r="M12796" s="15">
        <v>22705</v>
      </c>
      <c r="N12796" t="str">
        <f t="shared" si="436"/>
        <v>Off</v>
      </c>
      <c r="O12796">
        <f t="shared" si="437"/>
        <v>4</v>
      </c>
    </row>
    <row r="12797" spans="1:15" x14ac:dyDescent="0.25">
      <c r="A12797" s="2">
        <v>36419</v>
      </c>
      <c r="B12797">
        <v>400</v>
      </c>
      <c r="C12797">
        <v>11.26</v>
      </c>
      <c r="D12797">
        <v>11.26</v>
      </c>
      <c r="E12797">
        <v>11.26</v>
      </c>
      <c r="F12797">
        <v>11.26</v>
      </c>
      <c r="M12797" s="15">
        <v>22497</v>
      </c>
      <c r="N12797" t="str">
        <f t="shared" si="436"/>
        <v>Off</v>
      </c>
      <c r="O12797">
        <f t="shared" si="437"/>
        <v>4</v>
      </c>
    </row>
    <row r="12798" spans="1:15" x14ac:dyDescent="0.25">
      <c r="A12798" s="2">
        <v>36419</v>
      </c>
      <c r="B12798">
        <v>500</v>
      </c>
      <c r="C12798">
        <v>13.14</v>
      </c>
      <c r="D12798">
        <v>13.14</v>
      </c>
      <c r="E12798">
        <v>13.14</v>
      </c>
      <c r="F12798">
        <v>13.14</v>
      </c>
      <c r="M12798" s="15">
        <v>22967</v>
      </c>
      <c r="N12798" t="str">
        <f t="shared" si="436"/>
        <v>Off</v>
      </c>
      <c r="O12798">
        <f t="shared" si="437"/>
        <v>4</v>
      </c>
    </row>
    <row r="12799" spans="1:15" x14ac:dyDescent="0.25">
      <c r="A12799" s="2">
        <v>36419</v>
      </c>
      <c r="B12799">
        <v>600</v>
      </c>
      <c r="C12799">
        <v>15.27</v>
      </c>
      <c r="D12799">
        <v>15.27</v>
      </c>
      <c r="E12799">
        <v>15.27</v>
      </c>
      <c r="F12799">
        <v>15.27</v>
      </c>
      <c r="M12799" s="15">
        <v>24651</v>
      </c>
      <c r="N12799" t="str">
        <f t="shared" si="436"/>
        <v>Off</v>
      </c>
      <c r="O12799">
        <f t="shared" si="437"/>
        <v>4</v>
      </c>
    </row>
    <row r="12800" spans="1:15" x14ac:dyDescent="0.25">
      <c r="A12800" s="2">
        <v>36419</v>
      </c>
      <c r="B12800">
        <v>700</v>
      </c>
      <c r="C12800">
        <v>16.78</v>
      </c>
      <c r="D12800">
        <v>16.78</v>
      </c>
      <c r="E12800">
        <v>16.78</v>
      </c>
      <c r="F12800">
        <v>16.78</v>
      </c>
      <c r="M12800" s="15">
        <v>28137</v>
      </c>
      <c r="N12800" t="str">
        <f t="shared" si="436"/>
        <v>Off</v>
      </c>
      <c r="O12800">
        <f t="shared" si="437"/>
        <v>4</v>
      </c>
    </row>
    <row r="12801" spans="1:15" x14ac:dyDescent="0.25">
      <c r="A12801" s="2">
        <v>36419</v>
      </c>
      <c r="B12801">
        <v>800</v>
      </c>
      <c r="C12801">
        <v>16</v>
      </c>
      <c r="D12801">
        <v>16</v>
      </c>
      <c r="E12801">
        <v>16</v>
      </c>
      <c r="F12801">
        <v>16</v>
      </c>
      <c r="M12801" s="15">
        <v>30395</v>
      </c>
      <c r="N12801" t="str">
        <f t="shared" si="436"/>
        <v>On</v>
      </c>
      <c r="O12801">
        <f t="shared" si="437"/>
        <v>4</v>
      </c>
    </row>
    <row r="12802" spans="1:15" x14ac:dyDescent="0.25">
      <c r="A12802" s="2">
        <v>36419</v>
      </c>
      <c r="B12802">
        <v>900</v>
      </c>
      <c r="C12802">
        <v>16.46</v>
      </c>
      <c r="D12802">
        <v>16.46</v>
      </c>
      <c r="E12802">
        <v>16.46</v>
      </c>
      <c r="F12802">
        <v>16.46</v>
      </c>
      <c r="M12802" s="15">
        <v>31922</v>
      </c>
      <c r="N12802" t="str">
        <f t="shared" si="436"/>
        <v>On</v>
      </c>
      <c r="O12802">
        <f t="shared" si="437"/>
        <v>4</v>
      </c>
    </row>
    <row r="12803" spans="1:15" x14ac:dyDescent="0.25">
      <c r="A12803" s="2">
        <v>36419</v>
      </c>
      <c r="B12803">
        <v>1000</v>
      </c>
      <c r="C12803">
        <v>24.72</v>
      </c>
      <c r="D12803">
        <v>24.72</v>
      </c>
      <c r="E12803">
        <v>24.72</v>
      </c>
      <c r="F12803">
        <v>24.72</v>
      </c>
      <c r="M12803" s="15">
        <v>32664</v>
      </c>
      <c r="N12803" t="str">
        <f t="shared" si="436"/>
        <v>On</v>
      </c>
      <c r="O12803">
        <f t="shared" si="437"/>
        <v>4</v>
      </c>
    </row>
    <row r="12804" spans="1:15" x14ac:dyDescent="0.25">
      <c r="A12804" s="2">
        <v>36419</v>
      </c>
      <c r="B12804">
        <v>1100</v>
      </c>
      <c r="C12804">
        <v>21.72</v>
      </c>
      <c r="D12804">
        <v>21.72</v>
      </c>
      <c r="E12804">
        <v>21.72</v>
      </c>
      <c r="F12804">
        <v>21.72</v>
      </c>
      <c r="M12804" s="15">
        <v>33439</v>
      </c>
      <c r="N12804" t="str">
        <f t="shared" si="436"/>
        <v>On</v>
      </c>
      <c r="O12804">
        <f t="shared" si="437"/>
        <v>4</v>
      </c>
    </row>
    <row r="12805" spans="1:15" x14ac:dyDescent="0.25">
      <c r="A12805" s="2">
        <v>36419</v>
      </c>
      <c r="B12805">
        <v>1200</v>
      </c>
      <c r="C12805">
        <v>17.02</v>
      </c>
      <c r="D12805">
        <v>17.02</v>
      </c>
      <c r="E12805">
        <v>17.02</v>
      </c>
      <c r="F12805">
        <v>17.02</v>
      </c>
      <c r="M12805" s="15">
        <v>33764</v>
      </c>
      <c r="N12805" t="str">
        <f t="shared" si="436"/>
        <v>On</v>
      </c>
      <c r="O12805">
        <f t="shared" si="437"/>
        <v>4</v>
      </c>
    </row>
    <row r="12806" spans="1:15" x14ac:dyDescent="0.25">
      <c r="A12806" s="2">
        <v>36419</v>
      </c>
      <c r="B12806">
        <v>1300</v>
      </c>
      <c r="C12806">
        <v>15.26</v>
      </c>
      <c r="D12806">
        <v>15.26</v>
      </c>
      <c r="E12806">
        <v>15.26</v>
      </c>
      <c r="F12806">
        <v>15.26</v>
      </c>
      <c r="M12806" s="15">
        <v>33060</v>
      </c>
      <c r="N12806" t="str">
        <f t="shared" si="436"/>
        <v>On</v>
      </c>
      <c r="O12806">
        <f t="shared" si="437"/>
        <v>4</v>
      </c>
    </row>
    <row r="12807" spans="1:15" x14ac:dyDescent="0.25">
      <c r="A12807" s="2">
        <v>36419</v>
      </c>
      <c r="B12807">
        <v>1400</v>
      </c>
      <c r="C12807">
        <v>14.86</v>
      </c>
      <c r="D12807">
        <v>14.86</v>
      </c>
      <c r="E12807">
        <v>14.86</v>
      </c>
      <c r="F12807">
        <v>14.86</v>
      </c>
      <c r="M12807" s="15">
        <v>32332</v>
      </c>
      <c r="N12807" t="str">
        <f t="shared" si="436"/>
        <v>On</v>
      </c>
      <c r="O12807">
        <f t="shared" si="437"/>
        <v>4</v>
      </c>
    </row>
    <row r="12808" spans="1:15" x14ac:dyDescent="0.25">
      <c r="A12808" s="2">
        <v>36419</v>
      </c>
      <c r="B12808">
        <v>1500</v>
      </c>
      <c r="C12808">
        <v>12.53</v>
      </c>
      <c r="D12808">
        <v>12.53</v>
      </c>
      <c r="E12808">
        <v>12.53</v>
      </c>
      <c r="F12808">
        <v>12.53</v>
      </c>
      <c r="M12808" s="15">
        <v>31265</v>
      </c>
      <c r="N12808" t="str">
        <f t="shared" si="436"/>
        <v>On</v>
      </c>
      <c r="O12808">
        <f t="shared" si="437"/>
        <v>4</v>
      </c>
    </row>
    <row r="12809" spans="1:15" x14ac:dyDescent="0.25">
      <c r="A12809" s="2">
        <v>36419</v>
      </c>
      <c r="B12809">
        <v>1600</v>
      </c>
      <c r="C12809">
        <v>13.09</v>
      </c>
      <c r="D12809">
        <v>13.09</v>
      </c>
      <c r="E12809">
        <v>13.09</v>
      </c>
      <c r="F12809">
        <v>13.09</v>
      </c>
      <c r="M12809" s="15">
        <v>30312</v>
      </c>
      <c r="N12809" t="str">
        <f t="shared" si="436"/>
        <v>On</v>
      </c>
      <c r="O12809">
        <f t="shared" si="437"/>
        <v>4</v>
      </c>
    </row>
    <row r="12810" spans="1:15" x14ac:dyDescent="0.25">
      <c r="A12810" s="2">
        <v>36419</v>
      </c>
      <c r="B12810">
        <v>1700</v>
      </c>
      <c r="C12810">
        <v>13.66</v>
      </c>
      <c r="D12810">
        <v>13.66</v>
      </c>
      <c r="E12810">
        <v>13.66</v>
      </c>
      <c r="F12810">
        <v>13.66</v>
      </c>
      <c r="M12810" s="15">
        <v>29974</v>
      </c>
      <c r="N12810" t="str">
        <f t="shared" si="436"/>
        <v>On</v>
      </c>
      <c r="O12810">
        <f t="shared" si="437"/>
        <v>4</v>
      </c>
    </row>
    <row r="12811" spans="1:15" x14ac:dyDescent="0.25">
      <c r="A12811" s="2">
        <v>36419</v>
      </c>
      <c r="B12811">
        <v>1800</v>
      </c>
      <c r="C12811">
        <v>12.64</v>
      </c>
      <c r="D12811">
        <v>12.64</v>
      </c>
      <c r="E12811">
        <v>12.64</v>
      </c>
      <c r="F12811">
        <v>12.64</v>
      </c>
      <c r="M12811" s="15">
        <v>29276</v>
      </c>
      <c r="N12811" t="str">
        <f t="shared" ref="N12811:N12874" si="438">+IF(B12811&gt;700,IF(B12811&lt;2400,"On","Off"),"Off")</f>
        <v>On</v>
      </c>
      <c r="O12811">
        <f t="shared" si="437"/>
        <v>4</v>
      </c>
    </row>
    <row r="12812" spans="1:15" x14ac:dyDescent="0.25">
      <c r="A12812" s="2">
        <v>36419</v>
      </c>
      <c r="B12812">
        <v>1900</v>
      </c>
      <c r="C12812">
        <v>12.88</v>
      </c>
      <c r="D12812">
        <v>12.88</v>
      </c>
      <c r="E12812">
        <v>12.88</v>
      </c>
      <c r="F12812">
        <v>12.88</v>
      </c>
      <c r="M12812" s="15">
        <v>28518</v>
      </c>
      <c r="N12812" t="str">
        <f t="shared" si="438"/>
        <v>On</v>
      </c>
      <c r="O12812">
        <f t="shared" si="437"/>
        <v>4</v>
      </c>
    </row>
    <row r="12813" spans="1:15" x14ac:dyDescent="0.25">
      <c r="A12813" s="2">
        <v>36419</v>
      </c>
      <c r="B12813">
        <v>2000</v>
      </c>
      <c r="C12813">
        <v>13.57</v>
      </c>
      <c r="D12813">
        <v>13.57</v>
      </c>
      <c r="E12813">
        <v>13.57</v>
      </c>
      <c r="F12813">
        <v>13.57</v>
      </c>
      <c r="M12813" s="15">
        <v>28101</v>
      </c>
      <c r="N12813" t="str">
        <f t="shared" si="438"/>
        <v>On</v>
      </c>
      <c r="O12813">
        <f t="shared" si="437"/>
        <v>4</v>
      </c>
    </row>
    <row r="12814" spans="1:15" x14ac:dyDescent="0.25">
      <c r="A12814" s="2">
        <v>36419</v>
      </c>
      <c r="B12814">
        <v>2100</v>
      </c>
      <c r="C12814">
        <v>13.69</v>
      </c>
      <c r="D12814">
        <v>13.69</v>
      </c>
      <c r="E12814">
        <v>13.69</v>
      </c>
      <c r="F12814">
        <v>13.69</v>
      </c>
      <c r="M12814" s="15">
        <v>27598</v>
      </c>
      <c r="N12814" t="str">
        <f t="shared" si="438"/>
        <v>On</v>
      </c>
      <c r="O12814">
        <f t="shared" si="437"/>
        <v>4</v>
      </c>
    </row>
    <row r="12815" spans="1:15" x14ac:dyDescent="0.25">
      <c r="A12815" s="2">
        <v>36419</v>
      </c>
      <c r="B12815">
        <v>2200</v>
      </c>
      <c r="C12815">
        <v>11.45</v>
      </c>
      <c r="D12815">
        <v>11.45</v>
      </c>
      <c r="E12815">
        <v>11.45</v>
      </c>
      <c r="F12815">
        <v>11.45</v>
      </c>
      <c r="M12815" s="15">
        <v>26189</v>
      </c>
      <c r="N12815" t="str">
        <f t="shared" si="438"/>
        <v>On</v>
      </c>
      <c r="O12815">
        <f t="shared" si="437"/>
        <v>4</v>
      </c>
    </row>
    <row r="12816" spans="1:15" x14ac:dyDescent="0.25">
      <c r="A12816" s="2">
        <v>36419</v>
      </c>
      <c r="B12816">
        <v>2300</v>
      </c>
      <c r="C12816">
        <v>7.88</v>
      </c>
      <c r="D12816">
        <v>7.88</v>
      </c>
      <c r="E12816">
        <v>7.88</v>
      </c>
      <c r="F12816">
        <v>7.88</v>
      </c>
      <c r="M12816" s="15">
        <v>24085</v>
      </c>
      <c r="N12816" t="str">
        <f t="shared" si="438"/>
        <v>On</v>
      </c>
      <c r="O12816">
        <f t="shared" si="437"/>
        <v>4</v>
      </c>
    </row>
    <row r="12817" spans="1:15" x14ac:dyDescent="0.25">
      <c r="A12817" s="2">
        <v>36419</v>
      </c>
      <c r="B12817">
        <v>2400</v>
      </c>
      <c r="C12817">
        <v>5.26</v>
      </c>
      <c r="D12817">
        <v>5.26</v>
      </c>
      <c r="E12817">
        <v>5.26</v>
      </c>
      <c r="F12817">
        <v>5.26</v>
      </c>
      <c r="M12817" s="15">
        <v>21883</v>
      </c>
      <c r="N12817" t="str">
        <f t="shared" si="438"/>
        <v>Off</v>
      </c>
      <c r="O12817">
        <f t="shared" si="437"/>
        <v>4</v>
      </c>
    </row>
    <row r="12818" spans="1:15" x14ac:dyDescent="0.25">
      <c r="A12818" s="2">
        <v>36420</v>
      </c>
      <c r="B12818">
        <v>100</v>
      </c>
      <c r="C12818">
        <v>0</v>
      </c>
      <c r="D12818">
        <v>0</v>
      </c>
      <c r="E12818">
        <v>0</v>
      </c>
      <c r="F12818">
        <v>0</v>
      </c>
      <c r="M12818" s="15">
        <v>20338</v>
      </c>
      <c r="N12818" t="str">
        <f t="shared" si="438"/>
        <v>Off</v>
      </c>
      <c r="O12818">
        <f t="shared" si="437"/>
        <v>5</v>
      </c>
    </row>
    <row r="12819" spans="1:15" x14ac:dyDescent="0.25">
      <c r="A12819" s="2">
        <v>36420</v>
      </c>
      <c r="B12819">
        <v>200</v>
      </c>
      <c r="C12819">
        <v>0</v>
      </c>
      <c r="D12819">
        <v>0</v>
      </c>
      <c r="E12819">
        <v>0</v>
      </c>
      <c r="F12819">
        <v>0</v>
      </c>
      <c r="M12819" s="15">
        <v>19671</v>
      </c>
      <c r="N12819" t="str">
        <f t="shared" si="438"/>
        <v>Off</v>
      </c>
      <c r="O12819">
        <f t="shared" si="437"/>
        <v>5</v>
      </c>
    </row>
    <row r="12820" spans="1:15" x14ac:dyDescent="0.25">
      <c r="A12820" s="2">
        <v>36420</v>
      </c>
      <c r="B12820">
        <v>300</v>
      </c>
      <c r="C12820">
        <v>0</v>
      </c>
      <c r="D12820">
        <v>0</v>
      </c>
      <c r="E12820">
        <v>0</v>
      </c>
      <c r="F12820">
        <v>0</v>
      </c>
      <c r="M12820" s="15">
        <v>19192</v>
      </c>
      <c r="N12820" t="str">
        <f t="shared" si="438"/>
        <v>Off</v>
      </c>
      <c r="O12820">
        <f t="shared" si="437"/>
        <v>5</v>
      </c>
    </row>
    <row r="12821" spans="1:15" x14ac:dyDescent="0.25">
      <c r="A12821" s="2">
        <v>36420</v>
      </c>
      <c r="B12821">
        <v>400</v>
      </c>
      <c r="C12821">
        <v>0</v>
      </c>
      <c r="D12821">
        <v>0</v>
      </c>
      <c r="E12821">
        <v>0</v>
      </c>
      <c r="F12821">
        <v>0</v>
      </c>
      <c r="M12821" s="15">
        <v>19987</v>
      </c>
      <c r="N12821" t="str">
        <f t="shared" si="438"/>
        <v>Off</v>
      </c>
      <c r="O12821">
        <f t="shared" si="437"/>
        <v>5</v>
      </c>
    </row>
    <row r="12822" spans="1:15" x14ac:dyDescent="0.25">
      <c r="A12822" s="2">
        <v>36420</v>
      </c>
      <c r="B12822">
        <v>500</v>
      </c>
      <c r="C12822">
        <v>0.79</v>
      </c>
      <c r="D12822">
        <v>0.79</v>
      </c>
      <c r="E12822">
        <v>0.79</v>
      </c>
      <c r="F12822">
        <v>0.79</v>
      </c>
      <c r="M12822" s="15">
        <v>20281</v>
      </c>
      <c r="N12822" t="str">
        <f t="shared" si="438"/>
        <v>Off</v>
      </c>
      <c r="O12822">
        <f t="shared" si="437"/>
        <v>5</v>
      </c>
    </row>
    <row r="12823" spans="1:15" x14ac:dyDescent="0.25">
      <c r="A12823" s="2">
        <v>36420</v>
      </c>
      <c r="B12823">
        <v>600</v>
      </c>
      <c r="C12823">
        <v>10.67</v>
      </c>
      <c r="D12823">
        <v>10.67</v>
      </c>
      <c r="E12823">
        <v>10.67</v>
      </c>
      <c r="F12823">
        <v>10.67</v>
      </c>
      <c r="M12823" s="15">
        <v>21264</v>
      </c>
      <c r="N12823" t="str">
        <f t="shared" si="438"/>
        <v>Off</v>
      </c>
      <c r="O12823">
        <f t="shared" si="437"/>
        <v>5</v>
      </c>
    </row>
    <row r="12824" spans="1:15" x14ac:dyDescent="0.25">
      <c r="A12824" s="2">
        <v>36420</v>
      </c>
      <c r="B12824">
        <v>700</v>
      </c>
      <c r="C12824">
        <v>14.93</v>
      </c>
      <c r="D12824">
        <v>14.93</v>
      </c>
      <c r="E12824">
        <v>14.93</v>
      </c>
      <c r="F12824">
        <v>14.93</v>
      </c>
      <c r="M12824" s="15">
        <v>23013</v>
      </c>
      <c r="N12824" t="str">
        <f t="shared" si="438"/>
        <v>Off</v>
      </c>
      <c r="O12824">
        <f t="shared" si="437"/>
        <v>5</v>
      </c>
    </row>
    <row r="12825" spans="1:15" x14ac:dyDescent="0.25">
      <c r="A12825" s="2">
        <v>36420</v>
      </c>
      <c r="B12825">
        <v>800</v>
      </c>
      <c r="C12825">
        <v>15.58</v>
      </c>
      <c r="D12825">
        <v>15.58</v>
      </c>
      <c r="E12825">
        <v>15.58</v>
      </c>
      <c r="F12825">
        <v>15.58</v>
      </c>
      <c r="M12825" s="15">
        <v>26216</v>
      </c>
      <c r="N12825" t="str">
        <f t="shared" si="438"/>
        <v>On</v>
      </c>
      <c r="O12825">
        <f t="shared" si="437"/>
        <v>5</v>
      </c>
    </row>
    <row r="12826" spans="1:15" x14ac:dyDescent="0.25">
      <c r="A12826" s="2">
        <v>36420</v>
      </c>
      <c r="B12826">
        <v>900</v>
      </c>
      <c r="C12826">
        <v>18.329999999999998</v>
      </c>
      <c r="D12826">
        <v>18.329999999999998</v>
      </c>
      <c r="E12826">
        <v>18.329999999999998</v>
      </c>
      <c r="F12826">
        <v>18.329999999999998</v>
      </c>
      <c r="M12826" s="15">
        <v>27748</v>
      </c>
      <c r="N12826" t="str">
        <f t="shared" si="438"/>
        <v>On</v>
      </c>
      <c r="O12826">
        <f t="shared" si="437"/>
        <v>5</v>
      </c>
    </row>
    <row r="12827" spans="1:15" x14ac:dyDescent="0.25">
      <c r="A12827" s="2">
        <v>36420</v>
      </c>
      <c r="B12827">
        <v>1000</v>
      </c>
      <c r="C12827">
        <v>20.59</v>
      </c>
      <c r="D12827">
        <v>20.59</v>
      </c>
      <c r="E12827">
        <v>20.59</v>
      </c>
      <c r="F12827">
        <v>20.59</v>
      </c>
      <c r="M12827" s="15">
        <v>29020</v>
      </c>
      <c r="N12827" t="str">
        <f t="shared" si="438"/>
        <v>On</v>
      </c>
      <c r="O12827">
        <f t="shared" si="437"/>
        <v>5</v>
      </c>
    </row>
    <row r="12828" spans="1:15" x14ac:dyDescent="0.25">
      <c r="A12828" s="2">
        <v>36420</v>
      </c>
      <c r="B12828">
        <v>1100</v>
      </c>
      <c r="C12828">
        <v>20.34</v>
      </c>
      <c r="D12828">
        <v>20.34</v>
      </c>
      <c r="E12828">
        <v>20.34</v>
      </c>
      <c r="F12828">
        <v>20.34</v>
      </c>
      <c r="M12828" s="15">
        <v>29561</v>
      </c>
      <c r="N12828" t="str">
        <f t="shared" si="438"/>
        <v>On</v>
      </c>
      <c r="O12828">
        <f t="shared" si="437"/>
        <v>5</v>
      </c>
    </row>
    <row r="12829" spans="1:15" x14ac:dyDescent="0.25">
      <c r="A12829" s="2">
        <v>36420</v>
      </c>
      <c r="B12829">
        <v>1200</v>
      </c>
      <c r="C12829">
        <v>19.079999999999998</v>
      </c>
      <c r="D12829">
        <v>19.079999999999998</v>
      </c>
      <c r="E12829">
        <v>19.079999999999998</v>
      </c>
      <c r="F12829">
        <v>19.079999999999998</v>
      </c>
      <c r="M12829" s="15">
        <v>29972</v>
      </c>
      <c r="N12829" t="str">
        <f t="shared" si="438"/>
        <v>On</v>
      </c>
      <c r="O12829">
        <f t="shared" si="437"/>
        <v>5</v>
      </c>
    </row>
    <row r="12830" spans="1:15" x14ac:dyDescent="0.25">
      <c r="A12830" s="2">
        <v>36420</v>
      </c>
      <c r="B12830">
        <v>1300</v>
      </c>
      <c r="C12830">
        <v>19.079999999999998</v>
      </c>
      <c r="D12830">
        <v>19.079999999999998</v>
      </c>
      <c r="E12830">
        <v>19.079999999999998</v>
      </c>
      <c r="F12830">
        <v>19.079999999999998</v>
      </c>
      <c r="M12830" s="15">
        <v>30092</v>
      </c>
      <c r="N12830" t="str">
        <f t="shared" si="438"/>
        <v>On</v>
      </c>
      <c r="O12830">
        <f t="shared" si="437"/>
        <v>5</v>
      </c>
    </row>
    <row r="12831" spans="1:15" x14ac:dyDescent="0.25">
      <c r="A12831" s="2">
        <v>36420</v>
      </c>
      <c r="B12831">
        <v>1400</v>
      </c>
      <c r="C12831">
        <v>20.329999999999998</v>
      </c>
      <c r="D12831">
        <v>20.329999999999998</v>
      </c>
      <c r="E12831">
        <v>20.329999999999998</v>
      </c>
      <c r="F12831">
        <v>20.329999999999998</v>
      </c>
      <c r="M12831" s="15">
        <v>30330</v>
      </c>
      <c r="N12831" t="str">
        <f t="shared" si="438"/>
        <v>On</v>
      </c>
      <c r="O12831">
        <f t="shared" si="437"/>
        <v>5</v>
      </c>
    </row>
    <row r="12832" spans="1:15" x14ac:dyDescent="0.25">
      <c r="A12832" s="2">
        <v>36420</v>
      </c>
      <c r="B12832">
        <v>1500</v>
      </c>
      <c r="C12832">
        <v>19</v>
      </c>
      <c r="D12832">
        <v>19</v>
      </c>
      <c r="E12832">
        <v>19</v>
      </c>
      <c r="F12832">
        <v>19</v>
      </c>
      <c r="M12832" s="15">
        <v>30368</v>
      </c>
      <c r="N12832" t="str">
        <f t="shared" si="438"/>
        <v>On</v>
      </c>
      <c r="O12832">
        <f t="shared" si="437"/>
        <v>5</v>
      </c>
    </row>
    <row r="12833" spans="1:15" x14ac:dyDescent="0.25">
      <c r="A12833" s="2">
        <v>36420</v>
      </c>
      <c r="B12833">
        <v>1600</v>
      </c>
      <c r="C12833">
        <v>18.38</v>
      </c>
      <c r="D12833">
        <v>18.38</v>
      </c>
      <c r="E12833">
        <v>18.38</v>
      </c>
      <c r="F12833">
        <v>18.38</v>
      </c>
      <c r="M12833" s="15">
        <v>30115</v>
      </c>
      <c r="N12833" t="str">
        <f t="shared" si="438"/>
        <v>On</v>
      </c>
      <c r="O12833">
        <f t="shared" si="437"/>
        <v>5</v>
      </c>
    </row>
    <row r="12834" spans="1:15" x14ac:dyDescent="0.25">
      <c r="A12834" s="2">
        <v>36420</v>
      </c>
      <c r="B12834">
        <v>1700</v>
      </c>
      <c r="C12834">
        <v>16.12</v>
      </c>
      <c r="D12834">
        <v>16.12</v>
      </c>
      <c r="E12834">
        <v>16.12</v>
      </c>
      <c r="F12834">
        <v>16.12</v>
      </c>
      <c r="M12834" s="15">
        <v>29891</v>
      </c>
      <c r="N12834" t="str">
        <f t="shared" si="438"/>
        <v>On</v>
      </c>
      <c r="O12834">
        <f t="shared" si="437"/>
        <v>5</v>
      </c>
    </row>
    <row r="12835" spans="1:15" x14ac:dyDescent="0.25">
      <c r="A12835" s="2">
        <v>36420</v>
      </c>
      <c r="B12835">
        <v>1800</v>
      </c>
      <c r="C12835">
        <v>16.79</v>
      </c>
      <c r="D12835">
        <v>16.79</v>
      </c>
      <c r="E12835">
        <v>16.79</v>
      </c>
      <c r="F12835">
        <v>16.79</v>
      </c>
      <c r="M12835" s="15">
        <v>29414</v>
      </c>
      <c r="N12835" t="str">
        <f t="shared" si="438"/>
        <v>On</v>
      </c>
      <c r="O12835">
        <f t="shared" ref="O12835:O12898" si="439">+WEEKDAY(A12835,2)</f>
        <v>5</v>
      </c>
    </row>
    <row r="12836" spans="1:15" x14ac:dyDescent="0.25">
      <c r="A12836" s="2">
        <v>36420</v>
      </c>
      <c r="B12836">
        <v>1900</v>
      </c>
      <c r="C12836">
        <v>14.98</v>
      </c>
      <c r="D12836">
        <v>14.98</v>
      </c>
      <c r="E12836">
        <v>14.98</v>
      </c>
      <c r="F12836">
        <v>14.98</v>
      </c>
      <c r="M12836" s="15">
        <v>28416</v>
      </c>
      <c r="N12836" t="str">
        <f t="shared" si="438"/>
        <v>On</v>
      </c>
      <c r="O12836">
        <f t="shared" si="439"/>
        <v>5</v>
      </c>
    </row>
    <row r="12837" spans="1:15" x14ac:dyDescent="0.25">
      <c r="A12837" s="2">
        <v>36420</v>
      </c>
      <c r="B12837">
        <v>2000</v>
      </c>
      <c r="C12837">
        <v>21.27</v>
      </c>
      <c r="D12837">
        <v>21.27</v>
      </c>
      <c r="E12837">
        <v>21.27</v>
      </c>
      <c r="F12837">
        <v>21.27</v>
      </c>
      <c r="M12837" s="15">
        <v>28935</v>
      </c>
      <c r="N12837" t="str">
        <f t="shared" si="438"/>
        <v>On</v>
      </c>
      <c r="O12837">
        <f t="shared" si="439"/>
        <v>5</v>
      </c>
    </row>
    <row r="12838" spans="1:15" x14ac:dyDescent="0.25">
      <c r="A12838" s="2">
        <v>36420</v>
      </c>
      <c r="B12838">
        <v>2100</v>
      </c>
      <c r="C12838">
        <v>21.07</v>
      </c>
      <c r="D12838">
        <v>21.07</v>
      </c>
      <c r="E12838">
        <v>21.07</v>
      </c>
      <c r="F12838">
        <v>21.07</v>
      </c>
      <c r="M12838" s="15">
        <v>28887</v>
      </c>
      <c r="N12838" t="str">
        <f t="shared" si="438"/>
        <v>On</v>
      </c>
      <c r="O12838">
        <f t="shared" si="439"/>
        <v>5</v>
      </c>
    </row>
    <row r="12839" spans="1:15" x14ac:dyDescent="0.25">
      <c r="A12839" s="2">
        <v>36420</v>
      </c>
      <c r="B12839">
        <v>2200</v>
      </c>
      <c r="C12839">
        <v>22.12</v>
      </c>
      <c r="D12839">
        <v>22.12</v>
      </c>
      <c r="E12839">
        <v>22.12</v>
      </c>
      <c r="F12839">
        <v>22.12</v>
      </c>
      <c r="M12839" s="15">
        <v>27747</v>
      </c>
      <c r="N12839" t="str">
        <f t="shared" si="438"/>
        <v>On</v>
      </c>
      <c r="O12839">
        <f t="shared" si="439"/>
        <v>5</v>
      </c>
    </row>
    <row r="12840" spans="1:15" x14ac:dyDescent="0.25">
      <c r="A12840" s="2">
        <v>36420</v>
      </c>
      <c r="B12840">
        <v>2300</v>
      </c>
      <c r="C12840">
        <v>17.12</v>
      </c>
      <c r="D12840">
        <v>17.12</v>
      </c>
      <c r="E12840">
        <v>17.12</v>
      </c>
      <c r="F12840">
        <v>17.12</v>
      </c>
      <c r="M12840" s="15">
        <v>25849</v>
      </c>
      <c r="N12840" t="str">
        <f t="shared" si="438"/>
        <v>On</v>
      </c>
      <c r="O12840">
        <f t="shared" si="439"/>
        <v>5</v>
      </c>
    </row>
    <row r="12841" spans="1:15" x14ac:dyDescent="0.25">
      <c r="A12841" s="2">
        <v>36420</v>
      </c>
      <c r="B12841">
        <v>2400</v>
      </c>
      <c r="C12841">
        <v>14.19</v>
      </c>
      <c r="D12841">
        <v>14.19</v>
      </c>
      <c r="E12841">
        <v>14.19</v>
      </c>
      <c r="F12841">
        <v>14.19</v>
      </c>
      <c r="M12841" s="15">
        <v>23630</v>
      </c>
      <c r="N12841" t="str">
        <f t="shared" si="438"/>
        <v>Off</v>
      </c>
      <c r="O12841">
        <f t="shared" si="439"/>
        <v>5</v>
      </c>
    </row>
    <row r="12842" spans="1:15" x14ac:dyDescent="0.25">
      <c r="A12842" s="2">
        <v>36421</v>
      </c>
      <c r="B12842">
        <v>100</v>
      </c>
      <c r="C12842">
        <v>14</v>
      </c>
      <c r="D12842">
        <v>14</v>
      </c>
      <c r="E12842">
        <v>14</v>
      </c>
      <c r="F12842">
        <v>14</v>
      </c>
      <c r="M12842" s="15">
        <v>21689</v>
      </c>
      <c r="N12842" t="str">
        <f t="shared" si="438"/>
        <v>Off</v>
      </c>
      <c r="O12842">
        <f t="shared" si="439"/>
        <v>6</v>
      </c>
    </row>
    <row r="12843" spans="1:15" x14ac:dyDescent="0.25">
      <c r="A12843" s="2">
        <v>36421</v>
      </c>
      <c r="B12843">
        <v>200</v>
      </c>
      <c r="C12843">
        <v>13.17</v>
      </c>
      <c r="D12843">
        <v>13.17</v>
      </c>
      <c r="E12843">
        <v>13.17</v>
      </c>
      <c r="F12843">
        <v>13.17</v>
      </c>
      <c r="M12843" s="15">
        <v>20871</v>
      </c>
      <c r="N12843" t="str">
        <f t="shared" si="438"/>
        <v>Off</v>
      </c>
      <c r="O12843">
        <f t="shared" si="439"/>
        <v>6</v>
      </c>
    </row>
    <row r="12844" spans="1:15" x14ac:dyDescent="0.25">
      <c r="A12844" s="2">
        <v>36421</v>
      </c>
      <c r="B12844">
        <v>300</v>
      </c>
      <c r="C12844">
        <v>11.04</v>
      </c>
      <c r="D12844">
        <v>11.04</v>
      </c>
      <c r="E12844">
        <v>11.04</v>
      </c>
      <c r="F12844">
        <v>11.04</v>
      </c>
      <c r="M12844" s="15">
        <v>19858</v>
      </c>
      <c r="N12844" t="str">
        <f t="shared" si="438"/>
        <v>Off</v>
      </c>
      <c r="O12844">
        <f t="shared" si="439"/>
        <v>6</v>
      </c>
    </row>
    <row r="12845" spans="1:15" x14ac:dyDescent="0.25">
      <c r="A12845" s="2">
        <v>36421</v>
      </c>
      <c r="B12845">
        <v>400</v>
      </c>
      <c r="C12845">
        <v>11.5</v>
      </c>
      <c r="D12845">
        <v>11.5</v>
      </c>
      <c r="E12845">
        <v>11.5</v>
      </c>
      <c r="F12845">
        <v>11.5</v>
      </c>
      <c r="M12845" s="15">
        <v>19455</v>
      </c>
      <c r="N12845" t="str">
        <f t="shared" si="438"/>
        <v>Off</v>
      </c>
      <c r="O12845">
        <f t="shared" si="439"/>
        <v>6</v>
      </c>
    </row>
    <row r="12846" spans="1:15" x14ac:dyDescent="0.25">
      <c r="A12846" s="2">
        <v>36421</v>
      </c>
      <c r="B12846">
        <v>500</v>
      </c>
      <c r="C12846">
        <v>11.53</v>
      </c>
      <c r="D12846">
        <v>11.53</v>
      </c>
      <c r="E12846">
        <v>11.53</v>
      </c>
      <c r="F12846">
        <v>11.53</v>
      </c>
      <c r="M12846" s="15">
        <v>19412</v>
      </c>
      <c r="N12846" t="str">
        <f t="shared" si="438"/>
        <v>Off</v>
      </c>
      <c r="O12846">
        <f t="shared" si="439"/>
        <v>6</v>
      </c>
    </row>
    <row r="12847" spans="1:15" x14ac:dyDescent="0.25">
      <c r="A12847" s="2">
        <v>36421</v>
      </c>
      <c r="B12847">
        <v>600</v>
      </c>
      <c r="C12847">
        <v>12.65</v>
      </c>
      <c r="D12847">
        <v>12.65</v>
      </c>
      <c r="E12847">
        <v>12.65</v>
      </c>
      <c r="F12847">
        <v>12.65</v>
      </c>
      <c r="M12847" s="15">
        <v>19660</v>
      </c>
      <c r="N12847" t="str">
        <f t="shared" si="438"/>
        <v>Off</v>
      </c>
      <c r="O12847">
        <f t="shared" si="439"/>
        <v>6</v>
      </c>
    </row>
    <row r="12848" spans="1:15" x14ac:dyDescent="0.25">
      <c r="A12848" s="2">
        <v>36421</v>
      </c>
      <c r="B12848">
        <v>700</v>
      </c>
      <c r="C12848">
        <v>13.86</v>
      </c>
      <c r="D12848">
        <v>13.86</v>
      </c>
      <c r="E12848">
        <v>13.86</v>
      </c>
      <c r="F12848">
        <v>13.86</v>
      </c>
      <c r="M12848" s="15">
        <v>20954</v>
      </c>
      <c r="N12848" t="str">
        <f t="shared" si="438"/>
        <v>Off</v>
      </c>
      <c r="O12848">
        <f t="shared" si="439"/>
        <v>6</v>
      </c>
    </row>
    <row r="12849" spans="1:15" x14ac:dyDescent="0.25">
      <c r="A12849" s="2">
        <v>36421</v>
      </c>
      <c r="B12849">
        <v>800</v>
      </c>
      <c r="C12849">
        <v>13.53</v>
      </c>
      <c r="D12849">
        <v>13.53</v>
      </c>
      <c r="E12849">
        <v>13.53</v>
      </c>
      <c r="F12849">
        <v>13.53</v>
      </c>
      <c r="M12849" s="15">
        <v>21695</v>
      </c>
      <c r="N12849" t="str">
        <f t="shared" si="438"/>
        <v>On</v>
      </c>
      <c r="O12849">
        <f t="shared" si="439"/>
        <v>6</v>
      </c>
    </row>
    <row r="12850" spans="1:15" x14ac:dyDescent="0.25">
      <c r="A12850" s="2">
        <v>36421</v>
      </c>
      <c r="B12850">
        <v>900</v>
      </c>
      <c r="C12850">
        <v>30.26</v>
      </c>
      <c r="D12850">
        <v>30.26</v>
      </c>
      <c r="E12850">
        <v>30.26</v>
      </c>
      <c r="F12850">
        <v>30.26</v>
      </c>
      <c r="M12850" s="15">
        <v>23954</v>
      </c>
      <c r="N12850" t="str">
        <f t="shared" si="438"/>
        <v>On</v>
      </c>
      <c r="O12850">
        <f t="shared" si="439"/>
        <v>6</v>
      </c>
    </row>
    <row r="12851" spans="1:15" x14ac:dyDescent="0.25">
      <c r="A12851" s="2">
        <v>36421</v>
      </c>
      <c r="B12851">
        <v>1000</v>
      </c>
      <c r="C12851">
        <v>23.49</v>
      </c>
      <c r="D12851">
        <v>23.49</v>
      </c>
      <c r="E12851">
        <v>23.49</v>
      </c>
      <c r="F12851">
        <v>23.49</v>
      </c>
      <c r="M12851" s="15">
        <v>25748</v>
      </c>
      <c r="N12851" t="str">
        <f t="shared" si="438"/>
        <v>On</v>
      </c>
      <c r="O12851">
        <f t="shared" si="439"/>
        <v>6</v>
      </c>
    </row>
    <row r="12852" spans="1:15" x14ac:dyDescent="0.25">
      <c r="A12852" s="2">
        <v>36421</v>
      </c>
      <c r="B12852">
        <v>1100</v>
      </c>
      <c r="C12852">
        <v>24.75</v>
      </c>
      <c r="D12852">
        <v>24.75</v>
      </c>
      <c r="E12852">
        <v>24.75</v>
      </c>
      <c r="F12852">
        <v>24.75</v>
      </c>
      <c r="M12852" s="15">
        <v>26784</v>
      </c>
      <c r="N12852" t="str">
        <f t="shared" si="438"/>
        <v>On</v>
      </c>
      <c r="O12852">
        <f t="shared" si="439"/>
        <v>6</v>
      </c>
    </row>
    <row r="12853" spans="1:15" x14ac:dyDescent="0.25">
      <c r="A12853" s="2">
        <v>36421</v>
      </c>
      <c r="B12853">
        <v>1200</v>
      </c>
      <c r="C12853">
        <v>24.07</v>
      </c>
      <c r="D12853">
        <v>24.07</v>
      </c>
      <c r="E12853">
        <v>24.07</v>
      </c>
      <c r="F12853">
        <v>24.07</v>
      </c>
      <c r="M12853" s="15">
        <v>27184</v>
      </c>
      <c r="N12853" t="str">
        <f t="shared" si="438"/>
        <v>On</v>
      </c>
      <c r="O12853">
        <f t="shared" si="439"/>
        <v>6</v>
      </c>
    </row>
    <row r="12854" spans="1:15" x14ac:dyDescent="0.25">
      <c r="A12854" s="2">
        <v>36421</v>
      </c>
      <c r="B12854">
        <v>1300</v>
      </c>
      <c r="C12854">
        <v>17.5</v>
      </c>
      <c r="D12854">
        <v>17.5</v>
      </c>
      <c r="E12854">
        <v>17.5</v>
      </c>
      <c r="F12854">
        <v>17.5</v>
      </c>
      <c r="M12854" s="15">
        <v>27142</v>
      </c>
      <c r="N12854" t="str">
        <f t="shared" si="438"/>
        <v>On</v>
      </c>
      <c r="O12854">
        <f t="shared" si="439"/>
        <v>6</v>
      </c>
    </row>
    <row r="12855" spans="1:15" x14ac:dyDescent="0.25">
      <c r="A12855" s="2">
        <v>36421</v>
      </c>
      <c r="B12855">
        <v>1400</v>
      </c>
      <c r="C12855">
        <v>18.440000000000001</v>
      </c>
      <c r="D12855">
        <v>18.440000000000001</v>
      </c>
      <c r="E12855">
        <v>18.440000000000001</v>
      </c>
      <c r="F12855">
        <v>18.440000000000001</v>
      </c>
      <c r="M12855" s="15">
        <v>26914</v>
      </c>
      <c r="N12855" t="str">
        <f t="shared" si="438"/>
        <v>On</v>
      </c>
      <c r="O12855">
        <f t="shared" si="439"/>
        <v>6</v>
      </c>
    </row>
    <row r="12856" spans="1:15" x14ac:dyDescent="0.25">
      <c r="A12856" s="2">
        <v>36421</v>
      </c>
      <c r="B12856">
        <v>1500</v>
      </c>
      <c r="C12856">
        <v>19</v>
      </c>
      <c r="D12856">
        <v>19</v>
      </c>
      <c r="E12856">
        <v>19</v>
      </c>
      <c r="F12856">
        <v>19</v>
      </c>
      <c r="M12856" s="15">
        <v>26704</v>
      </c>
      <c r="N12856" t="str">
        <f t="shared" si="438"/>
        <v>On</v>
      </c>
      <c r="O12856">
        <f t="shared" si="439"/>
        <v>6</v>
      </c>
    </row>
    <row r="12857" spans="1:15" x14ac:dyDescent="0.25">
      <c r="A12857" s="2">
        <v>36421</v>
      </c>
      <c r="B12857">
        <v>1600</v>
      </c>
      <c r="C12857">
        <v>18.93</v>
      </c>
      <c r="D12857">
        <v>18.93</v>
      </c>
      <c r="E12857">
        <v>18.93</v>
      </c>
      <c r="F12857">
        <v>18.93</v>
      </c>
      <c r="M12857" s="15">
        <v>26788</v>
      </c>
      <c r="N12857" t="str">
        <f t="shared" si="438"/>
        <v>On</v>
      </c>
      <c r="O12857">
        <f t="shared" si="439"/>
        <v>6</v>
      </c>
    </row>
    <row r="12858" spans="1:15" x14ac:dyDescent="0.25">
      <c r="A12858" s="2">
        <v>36421</v>
      </c>
      <c r="B12858">
        <v>1700</v>
      </c>
      <c r="C12858">
        <v>15.73</v>
      </c>
      <c r="D12858">
        <v>15.73</v>
      </c>
      <c r="E12858">
        <v>15.73</v>
      </c>
      <c r="F12858">
        <v>15.73</v>
      </c>
      <c r="M12858" s="15">
        <v>26722</v>
      </c>
      <c r="N12858" t="str">
        <f t="shared" si="438"/>
        <v>On</v>
      </c>
      <c r="O12858">
        <f t="shared" si="439"/>
        <v>6</v>
      </c>
    </row>
    <row r="12859" spans="1:15" x14ac:dyDescent="0.25">
      <c r="A12859" s="2">
        <v>36421</v>
      </c>
      <c r="B12859">
        <v>1800</v>
      </c>
      <c r="C12859">
        <v>18.36</v>
      </c>
      <c r="D12859">
        <v>18.36</v>
      </c>
      <c r="E12859">
        <v>18.36</v>
      </c>
      <c r="F12859">
        <v>18.36</v>
      </c>
      <c r="M12859" s="15">
        <v>26598</v>
      </c>
      <c r="N12859" t="str">
        <f t="shared" si="438"/>
        <v>On</v>
      </c>
      <c r="O12859">
        <f t="shared" si="439"/>
        <v>6</v>
      </c>
    </row>
    <row r="12860" spans="1:15" x14ac:dyDescent="0.25">
      <c r="A12860" s="2">
        <v>36421</v>
      </c>
      <c r="B12860">
        <v>1900</v>
      </c>
      <c r="C12860">
        <v>16.95</v>
      </c>
      <c r="D12860">
        <v>16.95</v>
      </c>
      <c r="E12860">
        <v>16.95</v>
      </c>
      <c r="F12860">
        <v>16.95</v>
      </c>
      <c r="M12860" s="15">
        <v>26329</v>
      </c>
      <c r="N12860" t="str">
        <f t="shared" si="438"/>
        <v>On</v>
      </c>
      <c r="O12860">
        <f t="shared" si="439"/>
        <v>6</v>
      </c>
    </row>
    <row r="12861" spans="1:15" x14ac:dyDescent="0.25">
      <c r="A12861" s="2">
        <v>36421</v>
      </c>
      <c r="B12861">
        <v>2000</v>
      </c>
      <c r="C12861">
        <v>39.99</v>
      </c>
      <c r="D12861">
        <v>39.99</v>
      </c>
      <c r="E12861">
        <v>39.99</v>
      </c>
      <c r="F12861">
        <v>39.99</v>
      </c>
      <c r="M12861" s="15">
        <v>27166</v>
      </c>
      <c r="N12861" t="str">
        <f t="shared" si="438"/>
        <v>On</v>
      </c>
      <c r="O12861">
        <f t="shared" si="439"/>
        <v>6</v>
      </c>
    </row>
    <row r="12862" spans="1:15" x14ac:dyDescent="0.25">
      <c r="A12862" s="2">
        <v>36421</v>
      </c>
      <c r="B12862">
        <v>2100</v>
      </c>
      <c r="C12862">
        <v>19.899999999999999</v>
      </c>
      <c r="D12862">
        <v>19.899999999999999</v>
      </c>
      <c r="E12862">
        <v>19.899999999999999</v>
      </c>
      <c r="F12862">
        <v>19.899999999999999</v>
      </c>
      <c r="M12862" s="15">
        <v>27361</v>
      </c>
      <c r="N12862" t="str">
        <f t="shared" si="438"/>
        <v>On</v>
      </c>
      <c r="O12862">
        <f t="shared" si="439"/>
        <v>6</v>
      </c>
    </row>
    <row r="12863" spans="1:15" x14ac:dyDescent="0.25">
      <c r="A12863" s="2">
        <v>36421</v>
      </c>
      <c r="B12863">
        <v>2200</v>
      </c>
      <c r="C12863">
        <v>17.97</v>
      </c>
      <c r="D12863">
        <v>17.97</v>
      </c>
      <c r="E12863">
        <v>17.97</v>
      </c>
      <c r="F12863">
        <v>17.97</v>
      </c>
      <c r="M12863" s="15">
        <v>26198</v>
      </c>
      <c r="N12863" t="str">
        <f t="shared" si="438"/>
        <v>On</v>
      </c>
      <c r="O12863">
        <f t="shared" si="439"/>
        <v>6</v>
      </c>
    </row>
    <row r="12864" spans="1:15" x14ac:dyDescent="0.25">
      <c r="A12864" s="2">
        <v>36421</v>
      </c>
      <c r="B12864">
        <v>2300</v>
      </c>
      <c r="C12864">
        <v>13.97</v>
      </c>
      <c r="D12864">
        <v>13.97</v>
      </c>
      <c r="E12864">
        <v>13.97</v>
      </c>
      <c r="F12864">
        <v>13.97</v>
      </c>
      <c r="M12864" s="15">
        <v>24506</v>
      </c>
      <c r="N12864" t="str">
        <f t="shared" si="438"/>
        <v>On</v>
      </c>
      <c r="O12864">
        <f t="shared" si="439"/>
        <v>6</v>
      </c>
    </row>
    <row r="12865" spans="1:15" x14ac:dyDescent="0.25">
      <c r="A12865" s="2">
        <v>36421</v>
      </c>
      <c r="B12865">
        <v>2400</v>
      </c>
      <c r="C12865">
        <v>13.53</v>
      </c>
      <c r="D12865">
        <v>13.53</v>
      </c>
      <c r="E12865">
        <v>13.53</v>
      </c>
      <c r="F12865">
        <v>13.53</v>
      </c>
      <c r="M12865" s="15">
        <v>22811</v>
      </c>
      <c r="N12865" t="str">
        <f t="shared" si="438"/>
        <v>Off</v>
      </c>
      <c r="O12865">
        <f t="shared" si="439"/>
        <v>6</v>
      </c>
    </row>
    <row r="12866" spans="1:15" x14ac:dyDescent="0.25">
      <c r="A12866" s="2">
        <v>36422</v>
      </c>
      <c r="B12866">
        <v>100</v>
      </c>
      <c r="C12866">
        <v>12.47</v>
      </c>
      <c r="D12866">
        <v>12.47</v>
      </c>
      <c r="E12866">
        <v>12.47</v>
      </c>
      <c r="F12866">
        <v>12.47</v>
      </c>
      <c r="M12866" s="15">
        <v>21042</v>
      </c>
      <c r="N12866" t="str">
        <f t="shared" si="438"/>
        <v>Off</v>
      </c>
      <c r="O12866">
        <f t="shared" si="439"/>
        <v>7</v>
      </c>
    </row>
    <row r="12867" spans="1:15" x14ac:dyDescent="0.25">
      <c r="A12867" s="2">
        <v>36422</v>
      </c>
      <c r="B12867">
        <v>200</v>
      </c>
      <c r="C12867">
        <v>12.46</v>
      </c>
      <c r="D12867">
        <v>12.46</v>
      </c>
      <c r="E12867">
        <v>12.46</v>
      </c>
      <c r="F12867">
        <v>12.46</v>
      </c>
      <c r="M12867" s="15">
        <v>20143</v>
      </c>
      <c r="N12867" t="str">
        <f t="shared" si="438"/>
        <v>Off</v>
      </c>
      <c r="O12867">
        <f t="shared" si="439"/>
        <v>7</v>
      </c>
    </row>
    <row r="12868" spans="1:15" x14ac:dyDescent="0.25">
      <c r="A12868" s="2">
        <v>36422</v>
      </c>
      <c r="B12868">
        <v>300</v>
      </c>
      <c r="C12868">
        <v>10.8</v>
      </c>
      <c r="D12868">
        <v>10.8</v>
      </c>
      <c r="E12868">
        <v>10.8</v>
      </c>
      <c r="F12868">
        <v>10.8</v>
      </c>
      <c r="M12868" s="15">
        <v>19322</v>
      </c>
      <c r="N12868" t="str">
        <f t="shared" si="438"/>
        <v>Off</v>
      </c>
      <c r="O12868">
        <f t="shared" si="439"/>
        <v>7</v>
      </c>
    </row>
    <row r="12869" spans="1:15" x14ac:dyDescent="0.25">
      <c r="A12869" s="2">
        <v>36422</v>
      </c>
      <c r="B12869">
        <v>400</v>
      </c>
      <c r="C12869">
        <v>10.79</v>
      </c>
      <c r="D12869">
        <v>10.79</v>
      </c>
      <c r="E12869">
        <v>10.79</v>
      </c>
      <c r="F12869">
        <v>10.79</v>
      </c>
      <c r="M12869" s="15">
        <v>18778</v>
      </c>
      <c r="N12869" t="str">
        <f t="shared" si="438"/>
        <v>Off</v>
      </c>
      <c r="O12869">
        <f t="shared" si="439"/>
        <v>7</v>
      </c>
    </row>
    <row r="12870" spans="1:15" x14ac:dyDescent="0.25">
      <c r="A12870" s="2">
        <v>36422</v>
      </c>
      <c r="B12870">
        <v>500</v>
      </c>
      <c r="C12870">
        <v>10.8</v>
      </c>
      <c r="D12870">
        <v>10.8</v>
      </c>
      <c r="E12870">
        <v>10.8</v>
      </c>
      <c r="F12870">
        <v>10.8</v>
      </c>
      <c r="M12870" s="15">
        <v>18538</v>
      </c>
      <c r="N12870" t="str">
        <f t="shared" si="438"/>
        <v>Off</v>
      </c>
      <c r="O12870">
        <f t="shared" si="439"/>
        <v>7</v>
      </c>
    </row>
    <row r="12871" spans="1:15" x14ac:dyDescent="0.25">
      <c r="A12871" s="2">
        <v>36422</v>
      </c>
      <c r="B12871">
        <v>600</v>
      </c>
      <c r="C12871">
        <v>10.71</v>
      </c>
      <c r="D12871">
        <v>10.71</v>
      </c>
      <c r="E12871">
        <v>10.71</v>
      </c>
      <c r="F12871">
        <v>10.71</v>
      </c>
      <c r="M12871" s="15">
        <v>18586</v>
      </c>
      <c r="N12871" t="str">
        <f t="shared" si="438"/>
        <v>Off</v>
      </c>
      <c r="O12871">
        <f t="shared" si="439"/>
        <v>7</v>
      </c>
    </row>
    <row r="12872" spans="1:15" x14ac:dyDescent="0.25">
      <c r="A12872" s="2">
        <v>36422</v>
      </c>
      <c r="B12872">
        <v>700</v>
      </c>
      <c r="C12872">
        <v>10.45</v>
      </c>
      <c r="D12872">
        <v>10.45</v>
      </c>
      <c r="E12872">
        <v>10.45</v>
      </c>
      <c r="F12872">
        <v>10.45</v>
      </c>
      <c r="M12872" s="15">
        <v>18821</v>
      </c>
      <c r="N12872" t="str">
        <f t="shared" si="438"/>
        <v>Off</v>
      </c>
      <c r="O12872">
        <f t="shared" si="439"/>
        <v>7</v>
      </c>
    </row>
    <row r="12873" spans="1:15" x14ac:dyDescent="0.25">
      <c r="A12873" s="2">
        <v>36422</v>
      </c>
      <c r="B12873">
        <v>800</v>
      </c>
      <c r="C12873">
        <v>11.1</v>
      </c>
      <c r="D12873">
        <v>11.1</v>
      </c>
      <c r="E12873">
        <v>11.1</v>
      </c>
      <c r="F12873">
        <v>11.1</v>
      </c>
      <c r="M12873" s="15">
        <v>19194</v>
      </c>
      <c r="N12873" t="str">
        <f t="shared" si="438"/>
        <v>On</v>
      </c>
      <c r="O12873">
        <f t="shared" si="439"/>
        <v>7</v>
      </c>
    </row>
    <row r="12874" spans="1:15" x14ac:dyDescent="0.25">
      <c r="A12874" s="2">
        <v>36422</v>
      </c>
      <c r="B12874">
        <v>900</v>
      </c>
      <c r="C12874">
        <v>15.32</v>
      </c>
      <c r="D12874">
        <v>15.32</v>
      </c>
      <c r="E12874">
        <v>15.32</v>
      </c>
      <c r="F12874">
        <v>15.32</v>
      </c>
      <c r="M12874" s="15">
        <v>20352</v>
      </c>
      <c r="N12874" t="str">
        <f t="shared" si="438"/>
        <v>On</v>
      </c>
      <c r="O12874">
        <f t="shared" si="439"/>
        <v>7</v>
      </c>
    </row>
    <row r="12875" spans="1:15" x14ac:dyDescent="0.25">
      <c r="A12875" s="2">
        <v>36422</v>
      </c>
      <c r="B12875">
        <v>1000</v>
      </c>
      <c r="C12875">
        <v>15.46</v>
      </c>
      <c r="D12875">
        <v>15.46</v>
      </c>
      <c r="E12875">
        <v>15.46</v>
      </c>
      <c r="F12875">
        <v>15.46</v>
      </c>
      <c r="M12875" s="15">
        <v>23320</v>
      </c>
      <c r="N12875" t="str">
        <f t="shared" ref="N12875:N12938" si="440">+IF(B12875&gt;700,IF(B12875&lt;2400,"On","Off"),"Off")</f>
        <v>On</v>
      </c>
      <c r="O12875">
        <f t="shared" si="439"/>
        <v>7</v>
      </c>
    </row>
    <row r="12876" spans="1:15" x14ac:dyDescent="0.25">
      <c r="A12876" s="2">
        <v>36422</v>
      </c>
      <c r="B12876">
        <v>1100</v>
      </c>
      <c r="C12876">
        <v>15</v>
      </c>
      <c r="D12876">
        <v>15</v>
      </c>
      <c r="E12876">
        <v>15</v>
      </c>
      <c r="F12876">
        <v>15</v>
      </c>
      <c r="M12876" s="15">
        <v>23943</v>
      </c>
      <c r="N12876" t="str">
        <f t="shared" si="440"/>
        <v>On</v>
      </c>
      <c r="O12876">
        <f t="shared" si="439"/>
        <v>7</v>
      </c>
    </row>
    <row r="12877" spans="1:15" x14ac:dyDescent="0.25">
      <c r="A12877" s="2">
        <v>36422</v>
      </c>
      <c r="B12877">
        <v>1200</v>
      </c>
      <c r="C12877">
        <v>15</v>
      </c>
      <c r="D12877">
        <v>15</v>
      </c>
      <c r="E12877">
        <v>15</v>
      </c>
      <c r="F12877">
        <v>15</v>
      </c>
      <c r="M12877" s="15">
        <v>24019</v>
      </c>
      <c r="N12877" t="str">
        <f t="shared" si="440"/>
        <v>On</v>
      </c>
      <c r="O12877">
        <f t="shared" si="439"/>
        <v>7</v>
      </c>
    </row>
    <row r="12878" spans="1:15" x14ac:dyDescent="0.25">
      <c r="A12878" s="2">
        <v>36422</v>
      </c>
      <c r="B12878">
        <v>1300</v>
      </c>
      <c r="C12878">
        <v>15.62</v>
      </c>
      <c r="D12878">
        <v>15.62</v>
      </c>
      <c r="E12878">
        <v>15.62</v>
      </c>
      <c r="F12878">
        <v>15.62</v>
      </c>
      <c r="M12878" s="15">
        <v>25612</v>
      </c>
      <c r="N12878" t="str">
        <f t="shared" si="440"/>
        <v>On</v>
      </c>
      <c r="O12878">
        <f t="shared" si="439"/>
        <v>7</v>
      </c>
    </row>
    <row r="12879" spans="1:15" x14ac:dyDescent="0.25">
      <c r="A12879" s="2">
        <v>36422</v>
      </c>
      <c r="B12879">
        <v>1400</v>
      </c>
      <c r="C12879">
        <v>16.14</v>
      </c>
      <c r="D12879">
        <v>16.14</v>
      </c>
      <c r="E12879">
        <v>16.14</v>
      </c>
      <c r="F12879">
        <v>16.14</v>
      </c>
      <c r="M12879" s="15">
        <v>25818</v>
      </c>
      <c r="N12879" t="str">
        <f t="shared" si="440"/>
        <v>On</v>
      </c>
      <c r="O12879">
        <f t="shared" si="439"/>
        <v>7</v>
      </c>
    </row>
    <row r="12880" spans="1:15" x14ac:dyDescent="0.25">
      <c r="A12880" s="2">
        <v>36422</v>
      </c>
      <c r="B12880">
        <v>1500</v>
      </c>
      <c r="C12880">
        <v>15.07</v>
      </c>
      <c r="D12880">
        <v>15.07</v>
      </c>
      <c r="E12880">
        <v>15.07</v>
      </c>
      <c r="F12880">
        <v>15.07</v>
      </c>
      <c r="M12880" s="15">
        <v>25779</v>
      </c>
      <c r="N12880" t="str">
        <f t="shared" si="440"/>
        <v>On</v>
      </c>
      <c r="O12880">
        <f t="shared" si="439"/>
        <v>7</v>
      </c>
    </row>
    <row r="12881" spans="1:15" x14ac:dyDescent="0.25">
      <c r="A12881" s="2">
        <v>36422</v>
      </c>
      <c r="B12881">
        <v>1600</v>
      </c>
      <c r="C12881">
        <v>15.04</v>
      </c>
      <c r="D12881">
        <v>15.04</v>
      </c>
      <c r="E12881">
        <v>15.04</v>
      </c>
      <c r="F12881">
        <v>15.04</v>
      </c>
      <c r="M12881" s="15">
        <v>25814</v>
      </c>
      <c r="N12881" t="str">
        <f t="shared" si="440"/>
        <v>On</v>
      </c>
      <c r="O12881">
        <f t="shared" si="439"/>
        <v>7</v>
      </c>
    </row>
    <row r="12882" spans="1:15" x14ac:dyDescent="0.25">
      <c r="A12882" s="2">
        <v>36422</v>
      </c>
      <c r="B12882">
        <v>1700</v>
      </c>
      <c r="C12882">
        <v>18.46</v>
      </c>
      <c r="D12882">
        <v>18.46</v>
      </c>
      <c r="E12882">
        <v>18.46</v>
      </c>
      <c r="F12882">
        <v>18.46</v>
      </c>
      <c r="M12882" s="15">
        <v>26044</v>
      </c>
      <c r="N12882" t="str">
        <f t="shared" si="440"/>
        <v>On</v>
      </c>
      <c r="O12882">
        <f t="shared" si="439"/>
        <v>7</v>
      </c>
    </row>
    <row r="12883" spans="1:15" x14ac:dyDescent="0.25">
      <c r="A12883" s="2">
        <v>36422</v>
      </c>
      <c r="B12883">
        <v>1800</v>
      </c>
      <c r="C12883">
        <v>14.08</v>
      </c>
      <c r="D12883">
        <v>14.08</v>
      </c>
      <c r="E12883">
        <v>14.08</v>
      </c>
      <c r="F12883">
        <v>14.08</v>
      </c>
      <c r="M12883" s="15">
        <v>26412</v>
      </c>
      <c r="N12883" t="str">
        <f t="shared" si="440"/>
        <v>On</v>
      </c>
      <c r="O12883">
        <f t="shared" si="439"/>
        <v>7</v>
      </c>
    </row>
    <row r="12884" spans="1:15" x14ac:dyDescent="0.25">
      <c r="A12884" s="2">
        <v>36422</v>
      </c>
      <c r="B12884">
        <v>1900</v>
      </c>
      <c r="C12884">
        <v>13.8</v>
      </c>
      <c r="D12884">
        <v>13.8</v>
      </c>
      <c r="E12884">
        <v>13.8</v>
      </c>
      <c r="F12884">
        <v>13.8</v>
      </c>
      <c r="M12884" s="15">
        <v>26272</v>
      </c>
      <c r="N12884" t="str">
        <f t="shared" si="440"/>
        <v>On</v>
      </c>
      <c r="O12884">
        <f t="shared" si="439"/>
        <v>7</v>
      </c>
    </row>
    <row r="12885" spans="1:15" x14ac:dyDescent="0.25">
      <c r="A12885" s="2">
        <v>36422</v>
      </c>
      <c r="B12885">
        <v>2000</v>
      </c>
      <c r="C12885">
        <v>37.51</v>
      </c>
      <c r="D12885">
        <v>37.51</v>
      </c>
      <c r="E12885">
        <v>37.51</v>
      </c>
      <c r="F12885">
        <v>37.51</v>
      </c>
      <c r="M12885" s="15">
        <v>27611</v>
      </c>
      <c r="N12885" t="str">
        <f t="shared" si="440"/>
        <v>On</v>
      </c>
      <c r="O12885">
        <f t="shared" si="439"/>
        <v>7</v>
      </c>
    </row>
    <row r="12886" spans="1:15" x14ac:dyDescent="0.25">
      <c r="A12886" s="2">
        <v>36422</v>
      </c>
      <c r="B12886">
        <v>2100</v>
      </c>
      <c r="C12886">
        <v>19.77</v>
      </c>
      <c r="D12886">
        <v>19.77</v>
      </c>
      <c r="E12886">
        <v>19.77</v>
      </c>
      <c r="F12886">
        <v>19.77</v>
      </c>
      <c r="M12886" s="15">
        <v>28068</v>
      </c>
      <c r="N12886" t="str">
        <f t="shared" si="440"/>
        <v>On</v>
      </c>
      <c r="O12886">
        <f t="shared" si="439"/>
        <v>7</v>
      </c>
    </row>
    <row r="12887" spans="1:15" x14ac:dyDescent="0.25">
      <c r="A12887" s="2">
        <v>36422</v>
      </c>
      <c r="B12887">
        <v>2200</v>
      </c>
      <c r="C12887">
        <v>17.88</v>
      </c>
      <c r="D12887">
        <v>17.88</v>
      </c>
      <c r="E12887">
        <v>17.88</v>
      </c>
      <c r="F12887">
        <v>17.88</v>
      </c>
      <c r="M12887" s="15">
        <v>26740</v>
      </c>
      <c r="N12887" t="str">
        <f t="shared" si="440"/>
        <v>On</v>
      </c>
      <c r="O12887">
        <f t="shared" si="439"/>
        <v>7</v>
      </c>
    </row>
    <row r="12888" spans="1:15" x14ac:dyDescent="0.25">
      <c r="A12888" s="2">
        <v>36422</v>
      </c>
      <c r="B12888">
        <v>2300</v>
      </c>
      <c r="C12888">
        <v>14.02</v>
      </c>
      <c r="D12888">
        <v>14.02</v>
      </c>
      <c r="E12888">
        <v>14.02</v>
      </c>
      <c r="F12888">
        <v>14.02</v>
      </c>
      <c r="M12888" s="15">
        <v>24984</v>
      </c>
      <c r="N12888" t="str">
        <f t="shared" si="440"/>
        <v>On</v>
      </c>
      <c r="O12888">
        <f t="shared" si="439"/>
        <v>7</v>
      </c>
    </row>
    <row r="12889" spans="1:15" x14ac:dyDescent="0.25">
      <c r="A12889" s="2">
        <v>36422</v>
      </c>
      <c r="B12889">
        <v>2400</v>
      </c>
      <c r="C12889">
        <v>12.57</v>
      </c>
      <c r="D12889">
        <v>12.57</v>
      </c>
      <c r="E12889">
        <v>12.57</v>
      </c>
      <c r="F12889">
        <v>12.57</v>
      </c>
      <c r="M12889" s="15">
        <v>23248</v>
      </c>
      <c r="N12889" t="str">
        <f t="shared" si="440"/>
        <v>Off</v>
      </c>
      <c r="O12889">
        <f t="shared" si="439"/>
        <v>7</v>
      </c>
    </row>
    <row r="12890" spans="1:15" x14ac:dyDescent="0.25">
      <c r="A12890" s="2">
        <v>36423</v>
      </c>
      <c r="B12890">
        <v>100</v>
      </c>
      <c r="C12890">
        <v>11.4</v>
      </c>
      <c r="D12890">
        <v>11.4</v>
      </c>
      <c r="E12890">
        <v>11.4</v>
      </c>
      <c r="F12890">
        <v>11.4</v>
      </c>
      <c r="M12890" s="15">
        <v>21794</v>
      </c>
      <c r="N12890" t="str">
        <f t="shared" si="440"/>
        <v>Off</v>
      </c>
      <c r="O12890">
        <f t="shared" si="439"/>
        <v>1</v>
      </c>
    </row>
    <row r="12891" spans="1:15" x14ac:dyDescent="0.25">
      <c r="A12891" s="2">
        <v>36423</v>
      </c>
      <c r="B12891">
        <v>200</v>
      </c>
      <c r="C12891">
        <v>11.06</v>
      </c>
      <c r="D12891">
        <v>11.06</v>
      </c>
      <c r="E12891">
        <v>11.06</v>
      </c>
      <c r="F12891">
        <v>11.06</v>
      </c>
      <c r="M12891" s="15">
        <v>20466</v>
      </c>
      <c r="N12891" t="str">
        <f t="shared" si="440"/>
        <v>Off</v>
      </c>
      <c r="O12891">
        <f t="shared" si="439"/>
        <v>1</v>
      </c>
    </row>
    <row r="12892" spans="1:15" x14ac:dyDescent="0.25">
      <c r="A12892" s="2">
        <v>36423</v>
      </c>
      <c r="B12892">
        <v>300</v>
      </c>
      <c r="C12892">
        <v>10.96</v>
      </c>
      <c r="D12892">
        <v>10.96</v>
      </c>
      <c r="E12892">
        <v>10.96</v>
      </c>
      <c r="F12892">
        <v>10.96</v>
      </c>
      <c r="M12892" s="15">
        <v>20070</v>
      </c>
      <c r="N12892" t="str">
        <f t="shared" si="440"/>
        <v>Off</v>
      </c>
      <c r="O12892">
        <f t="shared" si="439"/>
        <v>1</v>
      </c>
    </row>
    <row r="12893" spans="1:15" x14ac:dyDescent="0.25">
      <c r="A12893" s="2">
        <v>36423</v>
      </c>
      <c r="B12893">
        <v>400</v>
      </c>
      <c r="C12893">
        <v>10.94</v>
      </c>
      <c r="D12893">
        <v>10.94</v>
      </c>
      <c r="E12893">
        <v>10.94</v>
      </c>
      <c r="F12893">
        <v>10.94</v>
      </c>
      <c r="M12893" s="15">
        <v>19891</v>
      </c>
      <c r="N12893" t="str">
        <f t="shared" si="440"/>
        <v>Off</v>
      </c>
      <c r="O12893">
        <f t="shared" si="439"/>
        <v>1</v>
      </c>
    </row>
    <row r="12894" spans="1:15" x14ac:dyDescent="0.25">
      <c r="A12894" s="2">
        <v>36423</v>
      </c>
      <c r="B12894">
        <v>500</v>
      </c>
      <c r="C12894">
        <v>11.1</v>
      </c>
      <c r="D12894">
        <v>11.1</v>
      </c>
      <c r="E12894">
        <v>11.1</v>
      </c>
      <c r="F12894">
        <v>11.1</v>
      </c>
      <c r="M12894" s="15">
        <v>20250</v>
      </c>
      <c r="N12894" t="str">
        <f t="shared" si="440"/>
        <v>Off</v>
      </c>
      <c r="O12894">
        <f t="shared" si="439"/>
        <v>1</v>
      </c>
    </row>
    <row r="12895" spans="1:15" x14ac:dyDescent="0.25">
      <c r="A12895" s="2">
        <v>36423</v>
      </c>
      <c r="B12895">
        <v>600</v>
      </c>
      <c r="C12895">
        <v>12.12</v>
      </c>
      <c r="D12895">
        <v>12.12</v>
      </c>
      <c r="E12895">
        <v>12.12</v>
      </c>
      <c r="F12895">
        <v>12.12</v>
      </c>
      <c r="M12895" s="15">
        <v>21867</v>
      </c>
      <c r="N12895" t="str">
        <f t="shared" si="440"/>
        <v>Off</v>
      </c>
      <c r="O12895">
        <f t="shared" si="439"/>
        <v>1</v>
      </c>
    </row>
    <row r="12896" spans="1:15" x14ac:dyDescent="0.25">
      <c r="A12896" s="2">
        <v>36423</v>
      </c>
      <c r="B12896">
        <v>700</v>
      </c>
      <c r="C12896">
        <v>20.190000000000001</v>
      </c>
      <c r="D12896">
        <v>20.190000000000001</v>
      </c>
      <c r="E12896">
        <v>20.190000000000001</v>
      </c>
      <c r="F12896">
        <v>20.190000000000001</v>
      </c>
      <c r="M12896" s="15">
        <v>25265</v>
      </c>
      <c r="N12896" t="str">
        <f t="shared" si="440"/>
        <v>Off</v>
      </c>
      <c r="O12896">
        <f t="shared" si="439"/>
        <v>1</v>
      </c>
    </row>
    <row r="12897" spans="1:15" x14ac:dyDescent="0.25">
      <c r="A12897" s="2">
        <v>36423</v>
      </c>
      <c r="B12897">
        <v>800</v>
      </c>
      <c r="C12897">
        <v>13.42</v>
      </c>
      <c r="D12897">
        <v>13.42</v>
      </c>
      <c r="E12897">
        <v>13.42</v>
      </c>
      <c r="F12897">
        <v>13.42</v>
      </c>
      <c r="M12897" s="15">
        <v>27685</v>
      </c>
      <c r="N12897" t="str">
        <f t="shared" si="440"/>
        <v>On</v>
      </c>
      <c r="O12897">
        <f t="shared" si="439"/>
        <v>1</v>
      </c>
    </row>
    <row r="12898" spans="1:15" x14ac:dyDescent="0.25">
      <c r="A12898" s="2">
        <v>36423</v>
      </c>
      <c r="B12898">
        <v>900</v>
      </c>
      <c r="C12898">
        <v>20.2</v>
      </c>
      <c r="D12898">
        <v>20.2</v>
      </c>
      <c r="E12898">
        <v>20.2</v>
      </c>
      <c r="F12898">
        <v>20.2</v>
      </c>
      <c r="M12898" s="15">
        <v>28868</v>
      </c>
      <c r="N12898" t="str">
        <f t="shared" si="440"/>
        <v>On</v>
      </c>
      <c r="O12898">
        <f t="shared" si="439"/>
        <v>1</v>
      </c>
    </row>
    <row r="12899" spans="1:15" x14ac:dyDescent="0.25">
      <c r="A12899" s="2">
        <v>36423</v>
      </c>
      <c r="B12899">
        <v>1000</v>
      </c>
      <c r="C12899">
        <v>24.79</v>
      </c>
      <c r="D12899">
        <v>24.79</v>
      </c>
      <c r="E12899">
        <v>24.79</v>
      </c>
      <c r="F12899">
        <v>24.79</v>
      </c>
      <c r="M12899" s="15">
        <v>30208</v>
      </c>
      <c r="N12899" t="str">
        <f t="shared" si="440"/>
        <v>On</v>
      </c>
      <c r="O12899">
        <f t="shared" ref="O12899:O12962" si="441">+WEEKDAY(A12899,2)</f>
        <v>1</v>
      </c>
    </row>
    <row r="12900" spans="1:15" x14ac:dyDescent="0.25">
      <c r="A12900" s="2">
        <v>36423</v>
      </c>
      <c r="B12900">
        <v>1100</v>
      </c>
      <c r="C12900">
        <v>31.6</v>
      </c>
      <c r="D12900">
        <v>31.6</v>
      </c>
      <c r="E12900">
        <v>31.6</v>
      </c>
      <c r="F12900">
        <v>31.6</v>
      </c>
      <c r="M12900" s="15">
        <v>31469</v>
      </c>
      <c r="N12900" t="str">
        <f t="shared" si="440"/>
        <v>On</v>
      </c>
      <c r="O12900">
        <f t="shared" si="441"/>
        <v>1</v>
      </c>
    </row>
    <row r="12901" spans="1:15" x14ac:dyDescent="0.25">
      <c r="A12901" s="2">
        <v>36423</v>
      </c>
      <c r="B12901">
        <v>1200</v>
      </c>
      <c r="C12901">
        <v>20.170000000000002</v>
      </c>
      <c r="D12901">
        <v>20.170000000000002</v>
      </c>
      <c r="E12901">
        <v>20.170000000000002</v>
      </c>
      <c r="F12901">
        <v>20.170000000000002</v>
      </c>
      <c r="M12901" s="15">
        <v>32120</v>
      </c>
      <c r="N12901" t="str">
        <f t="shared" si="440"/>
        <v>On</v>
      </c>
      <c r="O12901">
        <f t="shared" si="441"/>
        <v>1</v>
      </c>
    </row>
    <row r="12902" spans="1:15" x14ac:dyDescent="0.25">
      <c r="A12902" s="2">
        <v>36423</v>
      </c>
      <c r="B12902">
        <v>1300</v>
      </c>
      <c r="C12902">
        <v>20.190000000000001</v>
      </c>
      <c r="D12902">
        <v>20.190000000000001</v>
      </c>
      <c r="E12902">
        <v>20.190000000000001</v>
      </c>
      <c r="F12902">
        <v>20.190000000000001</v>
      </c>
      <c r="M12902" s="15">
        <v>32035</v>
      </c>
      <c r="N12902" t="str">
        <f t="shared" si="440"/>
        <v>On</v>
      </c>
      <c r="O12902">
        <f t="shared" si="441"/>
        <v>1</v>
      </c>
    </row>
    <row r="12903" spans="1:15" x14ac:dyDescent="0.25">
      <c r="A12903" s="2">
        <v>36423</v>
      </c>
      <c r="B12903">
        <v>1400</v>
      </c>
      <c r="C12903">
        <v>31.4</v>
      </c>
      <c r="D12903">
        <v>31.4</v>
      </c>
      <c r="E12903">
        <v>31.4</v>
      </c>
      <c r="F12903">
        <v>31.4</v>
      </c>
      <c r="M12903" s="15">
        <v>32545</v>
      </c>
      <c r="N12903" t="str">
        <f t="shared" si="440"/>
        <v>On</v>
      </c>
      <c r="O12903">
        <f t="shared" si="441"/>
        <v>1</v>
      </c>
    </row>
    <row r="12904" spans="1:15" x14ac:dyDescent="0.25">
      <c r="A12904" s="2">
        <v>36423</v>
      </c>
      <c r="B12904">
        <v>1500</v>
      </c>
      <c r="C12904">
        <v>24.25</v>
      </c>
      <c r="D12904">
        <v>24.25</v>
      </c>
      <c r="E12904">
        <v>24.25</v>
      </c>
      <c r="F12904">
        <v>24.25</v>
      </c>
      <c r="M12904" s="15">
        <v>32706</v>
      </c>
      <c r="N12904" t="str">
        <f t="shared" si="440"/>
        <v>On</v>
      </c>
      <c r="O12904">
        <f t="shared" si="441"/>
        <v>1</v>
      </c>
    </row>
    <row r="12905" spans="1:15" x14ac:dyDescent="0.25">
      <c r="A12905" s="2">
        <v>36423</v>
      </c>
      <c r="B12905">
        <v>1600</v>
      </c>
      <c r="C12905">
        <v>23.12</v>
      </c>
      <c r="D12905">
        <v>23.12</v>
      </c>
      <c r="E12905">
        <v>23.12</v>
      </c>
      <c r="F12905">
        <v>23.12</v>
      </c>
      <c r="M12905" s="15">
        <v>32675</v>
      </c>
      <c r="N12905" t="str">
        <f t="shared" si="440"/>
        <v>On</v>
      </c>
      <c r="O12905">
        <f t="shared" si="441"/>
        <v>1</v>
      </c>
    </row>
    <row r="12906" spans="1:15" x14ac:dyDescent="0.25">
      <c r="A12906" s="2">
        <v>36423</v>
      </c>
      <c r="B12906">
        <v>1700</v>
      </c>
      <c r="C12906">
        <v>23.42</v>
      </c>
      <c r="D12906">
        <v>23.42</v>
      </c>
      <c r="E12906">
        <v>23.42</v>
      </c>
      <c r="F12906">
        <v>23.42</v>
      </c>
      <c r="M12906" s="15">
        <v>32525</v>
      </c>
      <c r="N12906" t="str">
        <f t="shared" si="440"/>
        <v>On</v>
      </c>
      <c r="O12906">
        <f t="shared" si="441"/>
        <v>1</v>
      </c>
    </row>
    <row r="12907" spans="1:15" x14ac:dyDescent="0.25">
      <c r="A12907" s="2">
        <v>36423</v>
      </c>
      <c r="B12907">
        <v>1800</v>
      </c>
      <c r="C12907">
        <v>28.04</v>
      </c>
      <c r="D12907">
        <v>28.04</v>
      </c>
      <c r="E12907">
        <v>28.04</v>
      </c>
      <c r="F12907">
        <v>28.04</v>
      </c>
      <c r="M12907" s="15">
        <v>32179</v>
      </c>
      <c r="N12907" t="str">
        <f t="shared" si="440"/>
        <v>On</v>
      </c>
      <c r="O12907">
        <f t="shared" si="441"/>
        <v>1</v>
      </c>
    </row>
    <row r="12908" spans="1:15" x14ac:dyDescent="0.25">
      <c r="A12908" s="2">
        <v>36423</v>
      </c>
      <c r="B12908">
        <v>1900</v>
      </c>
      <c r="C12908">
        <v>25.08</v>
      </c>
      <c r="D12908">
        <v>25.08</v>
      </c>
      <c r="E12908">
        <v>25.08</v>
      </c>
      <c r="F12908">
        <v>25.08</v>
      </c>
      <c r="M12908" s="15">
        <v>31738</v>
      </c>
      <c r="N12908" t="str">
        <f t="shared" si="440"/>
        <v>On</v>
      </c>
      <c r="O12908">
        <f t="shared" si="441"/>
        <v>1</v>
      </c>
    </row>
    <row r="12909" spans="1:15" x14ac:dyDescent="0.25">
      <c r="A12909" s="2">
        <v>36423</v>
      </c>
      <c r="B12909">
        <v>2000</v>
      </c>
      <c r="C12909">
        <v>64.599999999999994</v>
      </c>
      <c r="D12909">
        <v>64.599999999999994</v>
      </c>
      <c r="E12909">
        <v>64.599999999999994</v>
      </c>
      <c r="F12909">
        <v>64.599999999999994</v>
      </c>
      <c r="M12909" s="15">
        <v>32770</v>
      </c>
      <c r="N12909" t="str">
        <f t="shared" si="440"/>
        <v>On</v>
      </c>
      <c r="O12909">
        <f t="shared" si="441"/>
        <v>1</v>
      </c>
    </row>
    <row r="12910" spans="1:15" x14ac:dyDescent="0.25">
      <c r="A12910" s="2">
        <v>36423</v>
      </c>
      <c r="B12910">
        <v>2100</v>
      </c>
      <c r="C12910">
        <v>33.21</v>
      </c>
      <c r="D12910">
        <v>33.21</v>
      </c>
      <c r="E12910">
        <v>33.21</v>
      </c>
      <c r="F12910">
        <v>33.21</v>
      </c>
      <c r="M12910" s="15">
        <v>32643</v>
      </c>
      <c r="N12910" t="str">
        <f t="shared" si="440"/>
        <v>On</v>
      </c>
      <c r="O12910">
        <f t="shared" si="441"/>
        <v>1</v>
      </c>
    </row>
    <row r="12911" spans="1:15" x14ac:dyDescent="0.25">
      <c r="A12911" s="2">
        <v>36423</v>
      </c>
      <c r="B12911">
        <v>2200</v>
      </c>
      <c r="C12911">
        <v>23.83</v>
      </c>
      <c r="D12911">
        <v>23.83</v>
      </c>
      <c r="E12911">
        <v>23.83</v>
      </c>
      <c r="F12911">
        <v>23.83</v>
      </c>
      <c r="M12911" s="15">
        <v>30922</v>
      </c>
      <c r="N12911" t="str">
        <f t="shared" si="440"/>
        <v>On</v>
      </c>
      <c r="O12911">
        <f t="shared" si="441"/>
        <v>1</v>
      </c>
    </row>
    <row r="12912" spans="1:15" x14ac:dyDescent="0.25">
      <c r="A12912" s="2">
        <v>36423</v>
      </c>
      <c r="B12912">
        <v>2300</v>
      </c>
      <c r="C12912">
        <v>17.850000000000001</v>
      </c>
      <c r="D12912">
        <v>17.850000000000001</v>
      </c>
      <c r="E12912">
        <v>17.850000000000001</v>
      </c>
      <c r="F12912">
        <v>17.850000000000001</v>
      </c>
      <c r="M12912" s="15">
        <v>28105</v>
      </c>
      <c r="N12912" t="str">
        <f t="shared" si="440"/>
        <v>On</v>
      </c>
      <c r="O12912">
        <f t="shared" si="441"/>
        <v>1</v>
      </c>
    </row>
    <row r="12913" spans="1:15" x14ac:dyDescent="0.25">
      <c r="A12913" s="2">
        <v>36423</v>
      </c>
      <c r="B12913">
        <v>2400</v>
      </c>
      <c r="C12913">
        <v>15.6</v>
      </c>
      <c r="D12913">
        <v>15.6</v>
      </c>
      <c r="E12913">
        <v>15.6</v>
      </c>
      <c r="F12913">
        <v>15.6</v>
      </c>
      <c r="M12913" s="15">
        <v>25502</v>
      </c>
      <c r="N12913" t="str">
        <f t="shared" si="440"/>
        <v>Off</v>
      </c>
      <c r="O12913">
        <f t="shared" si="441"/>
        <v>1</v>
      </c>
    </row>
    <row r="12914" spans="1:15" x14ac:dyDescent="0.25">
      <c r="A12914" s="2">
        <v>36424</v>
      </c>
      <c r="B12914">
        <v>100</v>
      </c>
      <c r="C12914">
        <v>16.850000000000001</v>
      </c>
      <c r="D12914">
        <v>16.850000000000001</v>
      </c>
      <c r="E12914">
        <v>16.850000000000001</v>
      </c>
      <c r="F12914">
        <v>16.850000000000001</v>
      </c>
      <c r="M12914" s="15">
        <v>23395</v>
      </c>
      <c r="N12914" t="str">
        <f t="shared" si="440"/>
        <v>Off</v>
      </c>
      <c r="O12914">
        <f t="shared" si="441"/>
        <v>2</v>
      </c>
    </row>
    <row r="12915" spans="1:15" x14ac:dyDescent="0.25">
      <c r="A12915" s="2">
        <v>36424</v>
      </c>
      <c r="B12915">
        <v>200</v>
      </c>
      <c r="C12915">
        <v>12.78</v>
      </c>
      <c r="D12915">
        <v>12.78</v>
      </c>
      <c r="E12915">
        <v>12.78</v>
      </c>
      <c r="F12915">
        <v>12.78</v>
      </c>
      <c r="M12915" s="15">
        <v>22511</v>
      </c>
      <c r="N12915" t="str">
        <f t="shared" si="440"/>
        <v>Off</v>
      </c>
      <c r="O12915">
        <f t="shared" si="441"/>
        <v>2</v>
      </c>
    </row>
    <row r="12916" spans="1:15" x14ac:dyDescent="0.25">
      <c r="A12916" s="2">
        <v>36424</v>
      </c>
      <c r="B12916">
        <v>300</v>
      </c>
      <c r="C12916">
        <v>13.6</v>
      </c>
      <c r="D12916">
        <v>13.6</v>
      </c>
      <c r="E12916">
        <v>13.6</v>
      </c>
      <c r="F12916">
        <v>13.6</v>
      </c>
      <c r="M12916" s="15">
        <v>21824</v>
      </c>
      <c r="N12916" t="str">
        <f t="shared" si="440"/>
        <v>Off</v>
      </c>
      <c r="O12916">
        <f t="shared" si="441"/>
        <v>2</v>
      </c>
    </row>
    <row r="12917" spans="1:15" x14ac:dyDescent="0.25">
      <c r="A12917" s="2">
        <v>36424</v>
      </c>
      <c r="B12917">
        <v>400</v>
      </c>
      <c r="C12917">
        <v>11.91</v>
      </c>
      <c r="D12917">
        <v>11.91</v>
      </c>
      <c r="E12917">
        <v>11.91</v>
      </c>
      <c r="F12917">
        <v>11.91</v>
      </c>
      <c r="M12917" s="15">
        <v>21678</v>
      </c>
      <c r="N12917" t="str">
        <f t="shared" si="440"/>
        <v>Off</v>
      </c>
      <c r="O12917">
        <f t="shared" si="441"/>
        <v>2</v>
      </c>
    </row>
    <row r="12918" spans="1:15" x14ac:dyDescent="0.25">
      <c r="A12918" s="2">
        <v>36424</v>
      </c>
      <c r="B12918">
        <v>500</v>
      </c>
      <c r="C12918">
        <v>11.47</v>
      </c>
      <c r="D12918">
        <v>11.47</v>
      </c>
      <c r="E12918">
        <v>11.47</v>
      </c>
      <c r="F12918">
        <v>11.47</v>
      </c>
      <c r="M12918" s="15">
        <v>21882</v>
      </c>
      <c r="N12918" t="str">
        <f t="shared" si="440"/>
        <v>Off</v>
      </c>
      <c r="O12918">
        <f t="shared" si="441"/>
        <v>2</v>
      </c>
    </row>
    <row r="12919" spans="1:15" x14ac:dyDescent="0.25">
      <c r="A12919" s="2">
        <v>36424</v>
      </c>
      <c r="B12919">
        <v>600</v>
      </c>
      <c r="C12919">
        <v>15.7</v>
      </c>
      <c r="D12919">
        <v>15.7</v>
      </c>
      <c r="E12919">
        <v>15.7</v>
      </c>
      <c r="F12919">
        <v>15.7</v>
      </c>
      <c r="M12919" s="15">
        <v>23381</v>
      </c>
      <c r="N12919" t="str">
        <f t="shared" si="440"/>
        <v>Off</v>
      </c>
      <c r="O12919">
        <f t="shared" si="441"/>
        <v>2</v>
      </c>
    </row>
    <row r="12920" spans="1:15" x14ac:dyDescent="0.25">
      <c r="A12920" s="2">
        <v>36424</v>
      </c>
      <c r="B12920">
        <v>700</v>
      </c>
      <c r="C12920">
        <v>28.2</v>
      </c>
      <c r="D12920">
        <v>28.2</v>
      </c>
      <c r="E12920">
        <v>28.2</v>
      </c>
      <c r="F12920">
        <v>28.2</v>
      </c>
      <c r="M12920" s="15">
        <v>26991</v>
      </c>
      <c r="N12920" t="str">
        <f t="shared" si="440"/>
        <v>Off</v>
      </c>
      <c r="O12920">
        <f t="shared" si="441"/>
        <v>2</v>
      </c>
    </row>
    <row r="12921" spans="1:15" x14ac:dyDescent="0.25">
      <c r="A12921" s="2">
        <v>36424</v>
      </c>
      <c r="B12921">
        <v>800</v>
      </c>
      <c r="C12921">
        <v>24.88</v>
      </c>
      <c r="D12921">
        <v>24.88</v>
      </c>
      <c r="E12921">
        <v>24.88</v>
      </c>
      <c r="F12921">
        <v>24.88</v>
      </c>
      <c r="M12921" s="15">
        <v>30057</v>
      </c>
      <c r="N12921" t="str">
        <f t="shared" si="440"/>
        <v>On</v>
      </c>
      <c r="O12921">
        <f t="shared" si="441"/>
        <v>2</v>
      </c>
    </row>
    <row r="12922" spans="1:15" x14ac:dyDescent="0.25">
      <c r="A12922" s="2">
        <v>36424</v>
      </c>
      <c r="B12922">
        <v>900</v>
      </c>
      <c r="C12922">
        <v>17.25</v>
      </c>
      <c r="D12922">
        <v>17.25</v>
      </c>
      <c r="E12922">
        <v>17.25</v>
      </c>
      <c r="F12922">
        <v>17.25</v>
      </c>
      <c r="M12922" s="15">
        <v>30894</v>
      </c>
      <c r="N12922" t="str">
        <f t="shared" si="440"/>
        <v>On</v>
      </c>
      <c r="O12922">
        <f t="shared" si="441"/>
        <v>2</v>
      </c>
    </row>
    <row r="12923" spans="1:15" x14ac:dyDescent="0.25">
      <c r="A12923" s="2">
        <v>36424</v>
      </c>
      <c r="B12923">
        <v>1000</v>
      </c>
      <c r="C12923">
        <v>23.54</v>
      </c>
      <c r="D12923">
        <v>23.54</v>
      </c>
      <c r="E12923">
        <v>23.54</v>
      </c>
      <c r="F12923">
        <v>23.54</v>
      </c>
      <c r="M12923" s="15">
        <v>31419</v>
      </c>
      <c r="N12923" t="str">
        <f t="shared" si="440"/>
        <v>On</v>
      </c>
      <c r="O12923">
        <f t="shared" si="441"/>
        <v>2</v>
      </c>
    </row>
    <row r="12924" spans="1:15" x14ac:dyDescent="0.25">
      <c r="A12924" s="2">
        <v>36424</v>
      </c>
      <c r="B12924">
        <v>1100</v>
      </c>
      <c r="C12924">
        <v>30.02</v>
      </c>
      <c r="D12924">
        <v>30.02</v>
      </c>
      <c r="E12924">
        <v>30.02</v>
      </c>
      <c r="F12924">
        <v>30.02</v>
      </c>
      <c r="M12924" s="15">
        <v>32068</v>
      </c>
      <c r="N12924" t="str">
        <f t="shared" si="440"/>
        <v>On</v>
      </c>
      <c r="O12924">
        <f t="shared" si="441"/>
        <v>2</v>
      </c>
    </row>
    <row r="12925" spans="1:15" x14ac:dyDescent="0.25">
      <c r="A12925" s="2">
        <v>36424</v>
      </c>
      <c r="B12925">
        <v>1200</v>
      </c>
      <c r="C12925">
        <v>20.79</v>
      </c>
      <c r="D12925">
        <v>20.79</v>
      </c>
      <c r="E12925">
        <v>20.79</v>
      </c>
      <c r="F12925">
        <v>20.79</v>
      </c>
      <c r="M12925" s="15">
        <v>32161</v>
      </c>
      <c r="N12925" t="str">
        <f t="shared" si="440"/>
        <v>On</v>
      </c>
      <c r="O12925">
        <f t="shared" si="441"/>
        <v>2</v>
      </c>
    </row>
    <row r="12926" spans="1:15" x14ac:dyDescent="0.25">
      <c r="A12926" s="2">
        <v>36424</v>
      </c>
      <c r="B12926">
        <v>1300</v>
      </c>
      <c r="C12926">
        <v>19.12</v>
      </c>
      <c r="D12926">
        <v>19.12</v>
      </c>
      <c r="E12926">
        <v>19.12</v>
      </c>
      <c r="F12926">
        <v>19.12</v>
      </c>
      <c r="M12926" s="15">
        <v>31943</v>
      </c>
      <c r="N12926" t="str">
        <f t="shared" si="440"/>
        <v>On</v>
      </c>
      <c r="O12926">
        <f t="shared" si="441"/>
        <v>2</v>
      </c>
    </row>
    <row r="12927" spans="1:15" x14ac:dyDescent="0.25">
      <c r="A12927" s="2">
        <v>36424</v>
      </c>
      <c r="B12927">
        <v>1400</v>
      </c>
      <c r="C12927">
        <v>18.23</v>
      </c>
      <c r="D12927">
        <v>18.23</v>
      </c>
      <c r="E12927">
        <v>18.23</v>
      </c>
      <c r="F12927">
        <v>18.23</v>
      </c>
      <c r="M12927" s="15">
        <v>31832</v>
      </c>
      <c r="N12927" t="str">
        <f t="shared" si="440"/>
        <v>On</v>
      </c>
      <c r="O12927">
        <f t="shared" si="441"/>
        <v>2</v>
      </c>
    </row>
    <row r="12928" spans="1:15" x14ac:dyDescent="0.25">
      <c r="A12928" s="2">
        <v>36424</v>
      </c>
      <c r="B12928">
        <v>1500</v>
      </c>
      <c r="C12928">
        <v>18</v>
      </c>
      <c r="D12928">
        <v>18</v>
      </c>
      <c r="E12928">
        <v>18</v>
      </c>
      <c r="F12928">
        <v>18</v>
      </c>
      <c r="M12928" s="15">
        <v>31230</v>
      </c>
      <c r="N12928" t="str">
        <f t="shared" si="440"/>
        <v>On</v>
      </c>
      <c r="O12928">
        <f t="shared" si="441"/>
        <v>2</v>
      </c>
    </row>
    <row r="12929" spans="1:15" x14ac:dyDescent="0.25">
      <c r="A12929" s="2">
        <v>36424</v>
      </c>
      <c r="B12929">
        <v>1600</v>
      </c>
      <c r="C12929">
        <v>17.28</v>
      </c>
      <c r="D12929">
        <v>17.28</v>
      </c>
      <c r="E12929">
        <v>17.28</v>
      </c>
      <c r="F12929">
        <v>17.28</v>
      </c>
      <c r="M12929" s="15">
        <v>30992</v>
      </c>
      <c r="N12929" t="str">
        <f t="shared" si="440"/>
        <v>On</v>
      </c>
      <c r="O12929">
        <f t="shared" si="441"/>
        <v>2</v>
      </c>
    </row>
    <row r="12930" spans="1:15" x14ac:dyDescent="0.25">
      <c r="A12930" s="2">
        <v>36424</v>
      </c>
      <c r="B12930">
        <v>1700</v>
      </c>
      <c r="C12930">
        <v>17.329999999999998</v>
      </c>
      <c r="D12930">
        <v>17.329999999999998</v>
      </c>
      <c r="E12930">
        <v>17.329999999999998</v>
      </c>
      <c r="F12930">
        <v>17.329999999999998</v>
      </c>
      <c r="M12930" s="15">
        <v>30991</v>
      </c>
      <c r="N12930" t="str">
        <f t="shared" si="440"/>
        <v>On</v>
      </c>
      <c r="O12930">
        <f t="shared" si="441"/>
        <v>2</v>
      </c>
    </row>
    <row r="12931" spans="1:15" x14ac:dyDescent="0.25">
      <c r="A12931" s="2">
        <v>36424</v>
      </c>
      <c r="B12931">
        <v>1800</v>
      </c>
      <c r="C12931">
        <v>17.53</v>
      </c>
      <c r="D12931">
        <v>17.53</v>
      </c>
      <c r="E12931">
        <v>17.53</v>
      </c>
      <c r="F12931">
        <v>17.53</v>
      </c>
      <c r="M12931" s="15">
        <v>30880</v>
      </c>
      <c r="N12931" t="str">
        <f t="shared" si="440"/>
        <v>On</v>
      </c>
      <c r="O12931">
        <f t="shared" si="441"/>
        <v>2</v>
      </c>
    </row>
    <row r="12932" spans="1:15" x14ac:dyDescent="0.25">
      <c r="A12932" s="2">
        <v>36424</v>
      </c>
      <c r="B12932">
        <v>1900</v>
      </c>
      <c r="C12932">
        <v>15.21</v>
      </c>
      <c r="D12932">
        <v>15.21</v>
      </c>
      <c r="E12932">
        <v>15.21</v>
      </c>
      <c r="F12932">
        <v>15.21</v>
      </c>
      <c r="M12932" s="15">
        <v>31013</v>
      </c>
      <c r="N12932" t="str">
        <f t="shared" si="440"/>
        <v>On</v>
      </c>
      <c r="O12932">
        <f t="shared" si="441"/>
        <v>2</v>
      </c>
    </row>
    <row r="12933" spans="1:15" x14ac:dyDescent="0.25">
      <c r="A12933" s="2">
        <v>36424</v>
      </c>
      <c r="B12933">
        <v>2000</v>
      </c>
      <c r="C12933">
        <v>17.77</v>
      </c>
      <c r="D12933">
        <v>17.77</v>
      </c>
      <c r="E12933">
        <v>17.77</v>
      </c>
      <c r="F12933">
        <v>17.77</v>
      </c>
      <c r="M12933" s="15">
        <v>31371</v>
      </c>
      <c r="N12933" t="str">
        <f t="shared" si="440"/>
        <v>On</v>
      </c>
      <c r="O12933">
        <f t="shared" si="441"/>
        <v>2</v>
      </c>
    </row>
    <row r="12934" spans="1:15" x14ac:dyDescent="0.25">
      <c r="A12934" s="2">
        <v>36424</v>
      </c>
      <c r="B12934">
        <v>2100</v>
      </c>
      <c r="C12934">
        <v>15.99</v>
      </c>
      <c r="D12934">
        <v>15.99</v>
      </c>
      <c r="E12934">
        <v>15.99</v>
      </c>
      <c r="F12934">
        <v>15.99</v>
      </c>
      <c r="M12934" s="15">
        <v>30732</v>
      </c>
      <c r="N12934" t="str">
        <f t="shared" si="440"/>
        <v>On</v>
      </c>
      <c r="O12934">
        <f t="shared" si="441"/>
        <v>2</v>
      </c>
    </row>
    <row r="12935" spans="1:15" x14ac:dyDescent="0.25">
      <c r="A12935" s="2">
        <v>36424</v>
      </c>
      <c r="B12935">
        <v>2200</v>
      </c>
      <c r="C12935">
        <v>14.18</v>
      </c>
      <c r="D12935">
        <v>14.18</v>
      </c>
      <c r="E12935">
        <v>14.18</v>
      </c>
      <c r="F12935">
        <v>14.18</v>
      </c>
      <c r="M12935" s="15">
        <v>28947</v>
      </c>
      <c r="N12935" t="str">
        <f t="shared" si="440"/>
        <v>On</v>
      </c>
      <c r="O12935">
        <f t="shared" si="441"/>
        <v>2</v>
      </c>
    </row>
    <row r="12936" spans="1:15" x14ac:dyDescent="0.25">
      <c r="A12936" s="2">
        <v>36424</v>
      </c>
      <c r="B12936">
        <v>2300</v>
      </c>
      <c r="C12936">
        <v>15</v>
      </c>
      <c r="D12936">
        <v>15</v>
      </c>
      <c r="E12936">
        <v>15</v>
      </c>
      <c r="F12936">
        <v>15</v>
      </c>
      <c r="M12936" s="15">
        <v>26275</v>
      </c>
      <c r="N12936" t="str">
        <f t="shared" si="440"/>
        <v>On</v>
      </c>
      <c r="O12936">
        <f t="shared" si="441"/>
        <v>2</v>
      </c>
    </row>
    <row r="12937" spans="1:15" x14ac:dyDescent="0.25">
      <c r="A12937" s="2">
        <v>36424</v>
      </c>
      <c r="B12937">
        <v>2400</v>
      </c>
      <c r="C12937">
        <v>12.96</v>
      </c>
      <c r="D12937">
        <v>12.96</v>
      </c>
      <c r="E12937">
        <v>12.96</v>
      </c>
      <c r="F12937">
        <v>12.96</v>
      </c>
      <c r="M12937" s="15">
        <v>23845</v>
      </c>
      <c r="N12937" t="str">
        <f t="shared" si="440"/>
        <v>Off</v>
      </c>
      <c r="O12937">
        <f t="shared" si="441"/>
        <v>2</v>
      </c>
    </row>
    <row r="12938" spans="1:15" x14ac:dyDescent="0.25">
      <c r="A12938" s="2">
        <v>36425</v>
      </c>
      <c r="B12938">
        <v>100</v>
      </c>
      <c r="C12938">
        <v>11.42</v>
      </c>
      <c r="D12938">
        <v>11.42</v>
      </c>
      <c r="E12938">
        <v>11.42</v>
      </c>
      <c r="F12938">
        <v>11.42</v>
      </c>
      <c r="M12938" s="15">
        <v>21869</v>
      </c>
      <c r="N12938" t="str">
        <f t="shared" si="440"/>
        <v>Off</v>
      </c>
      <c r="O12938">
        <f t="shared" si="441"/>
        <v>3</v>
      </c>
    </row>
    <row r="12939" spans="1:15" x14ac:dyDescent="0.25">
      <c r="A12939" s="2">
        <v>36425</v>
      </c>
      <c r="B12939">
        <v>200</v>
      </c>
      <c r="C12939">
        <v>11.53</v>
      </c>
      <c r="D12939">
        <v>11.53</v>
      </c>
      <c r="E12939">
        <v>11.53</v>
      </c>
      <c r="F12939">
        <v>11.53</v>
      </c>
      <c r="M12939" s="15">
        <v>20948</v>
      </c>
      <c r="N12939" t="str">
        <f t="shared" ref="N12939:N13002" si="442">+IF(B12939&gt;700,IF(B12939&lt;2400,"On","Off"),"Off")</f>
        <v>Off</v>
      </c>
      <c r="O12939">
        <f t="shared" si="441"/>
        <v>3</v>
      </c>
    </row>
    <row r="12940" spans="1:15" x14ac:dyDescent="0.25">
      <c r="A12940" s="2">
        <v>36425</v>
      </c>
      <c r="B12940">
        <v>300</v>
      </c>
      <c r="C12940">
        <v>11.15</v>
      </c>
      <c r="D12940">
        <v>11.15</v>
      </c>
      <c r="E12940">
        <v>11.15</v>
      </c>
      <c r="F12940">
        <v>11.15</v>
      </c>
      <c r="M12940" s="15">
        <v>20597</v>
      </c>
      <c r="N12940" t="str">
        <f t="shared" si="442"/>
        <v>Off</v>
      </c>
      <c r="O12940">
        <f t="shared" si="441"/>
        <v>3</v>
      </c>
    </row>
    <row r="12941" spans="1:15" x14ac:dyDescent="0.25">
      <c r="A12941" s="2">
        <v>36425</v>
      </c>
      <c r="B12941">
        <v>400</v>
      </c>
      <c r="C12941">
        <v>10.41</v>
      </c>
      <c r="D12941">
        <v>10.41</v>
      </c>
      <c r="E12941">
        <v>10.41</v>
      </c>
      <c r="F12941">
        <v>10.41</v>
      </c>
      <c r="M12941" s="15">
        <v>20460</v>
      </c>
      <c r="N12941" t="str">
        <f t="shared" si="442"/>
        <v>Off</v>
      </c>
      <c r="O12941">
        <f t="shared" si="441"/>
        <v>3</v>
      </c>
    </row>
    <row r="12942" spans="1:15" x14ac:dyDescent="0.25">
      <c r="A12942" s="2">
        <v>36425</v>
      </c>
      <c r="B12942">
        <v>500</v>
      </c>
      <c r="C12942">
        <v>10.6</v>
      </c>
      <c r="D12942">
        <v>10.6</v>
      </c>
      <c r="E12942">
        <v>10.6</v>
      </c>
      <c r="F12942">
        <v>10.6</v>
      </c>
      <c r="M12942" s="15">
        <v>20624</v>
      </c>
      <c r="N12942" t="str">
        <f t="shared" si="442"/>
        <v>Off</v>
      </c>
      <c r="O12942">
        <f t="shared" si="441"/>
        <v>3</v>
      </c>
    </row>
    <row r="12943" spans="1:15" x14ac:dyDescent="0.25">
      <c r="A12943" s="2">
        <v>36425</v>
      </c>
      <c r="B12943">
        <v>600</v>
      </c>
      <c r="C12943">
        <v>16.07</v>
      </c>
      <c r="D12943">
        <v>16.07</v>
      </c>
      <c r="E12943">
        <v>16.07</v>
      </c>
      <c r="F12943">
        <v>16.07</v>
      </c>
      <c r="M12943" s="15">
        <v>22256</v>
      </c>
      <c r="N12943" t="str">
        <f t="shared" si="442"/>
        <v>Off</v>
      </c>
      <c r="O12943">
        <f t="shared" si="441"/>
        <v>3</v>
      </c>
    </row>
    <row r="12944" spans="1:15" x14ac:dyDescent="0.25">
      <c r="A12944" s="2">
        <v>36425</v>
      </c>
      <c r="B12944">
        <v>700</v>
      </c>
      <c r="C12944">
        <v>18.72</v>
      </c>
      <c r="D12944">
        <v>18.72</v>
      </c>
      <c r="E12944">
        <v>18.72</v>
      </c>
      <c r="F12944">
        <v>18.72</v>
      </c>
      <c r="M12944" s="15">
        <v>25972</v>
      </c>
      <c r="N12944" t="str">
        <f t="shared" si="442"/>
        <v>Off</v>
      </c>
      <c r="O12944">
        <f t="shared" si="441"/>
        <v>3</v>
      </c>
    </row>
    <row r="12945" spans="1:15" x14ac:dyDescent="0.25">
      <c r="A12945" s="2">
        <v>36425</v>
      </c>
      <c r="B12945">
        <v>800</v>
      </c>
      <c r="C12945">
        <v>20.73</v>
      </c>
      <c r="D12945">
        <v>20.73</v>
      </c>
      <c r="E12945">
        <v>20.73</v>
      </c>
      <c r="F12945">
        <v>20.73</v>
      </c>
      <c r="M12945" s="15">
        <v>28396</v>
      </c>
      <c r="N12945" t="str">
        <f t="shared" si="442"/>
        <v>On</v>
      </c>
      <c r="O12945">
        <f t="shared" si="441"/>
        <v>3</v>
      </c>
    </row>
    <row r="12946" spans="1:15" x14ac:dyDescent="0.25">
      <c r="A12946" s="2">
        <v>36425</v>
      </c>
      <c r="B12946">
        <v>900</v>
      </c>
      <c r="C12946">
        <v>9.67</v>
      </c>
      <c r="D12946">
        <v>9.67</v>
      </c>
      <c r="E12946">
        <v>9.67</v>
      </c>
      <c r="F12946">
        <v>9.67</v>
      </c>
      <c r="M12946" s="15">
        <v>29332</v>
      </c>
      <c r="N12946" t="str">
        <f t="shared" si="442"/>
        <v>On</v>
      </c>
      <c r="O12946">
        <f t="shared" si="441"/>
        <v>3</v>
      </c>
    </row>
    <row r="12947" spans="1:15" x14ac:dyDescent="0.25">
      <c r="A12947" s="2">
        <v>36425</v>
      </c>
      <c r="B12947">
        <v>1000</v>
      </c>
      <c r="C12947">
        <v>11.02</v>
      </c>
      <c r="D12947">
        <v>11.02</v>
      </c>
      <c r="E12947">
        <v>11.02</v>
      </c>
      <c r="F12947">
        <v>11.02</v>
      </c>
      <c r="M12947" s="15">
        <v>29638</v>
      </c>
      <c r="N12947" t="str">
        <f t="shared" si="442"/>
        <v>On</v>
      </c>
      <c r="O12947">
        <f t="shared" si="441"/>
        <v>3</v>
      </c>
    </row>
    <row r="12948" spans="1:15" x14ac:dyDescent="0.25">
      <c r="A12948" s="2">
        <v>36425</v>
      </c>
      <c r="B12948">
        <v>1100</v>
      </c>
      <c r="C12948">
        <v>11.22</v>
      </c>
      <c r="D12948">
        <v>11.22</v>
      </c>
      <c r="E12948">
        <v>11.22</v>
      </c>
      <c r="F12948">
        <v>11.22</v>
      </c>
      <c r="M12948" s="15">
        <v>29859</v>
      </c>
      <c r="N12948" t="str">
        <f t="shared" si="442"/>
        <v>On</v>
      </c>
      <c r="O12948">
        <f t="shared" si="441"/>
        <v>3</v>
      </c>
    </row>
    <row r="12949" spans="1:15" x14ac:dyDescent="0.25">
      <c r="A12949" s="2">
        <v>36425</v>
      </c>
      <c r="B12949">
        <v>1200</v>
      </c>
      <c r="C12949">
        <v>13.58</v>
      </c>
      <c r="D12949">
        <v>13.58</v>
      </c>
      <c r="E12949">
        <v>13.58</v>
      </c>
      <c r="F12949">
        <v>13.58</v>
      </c>
      <c r="M12949" s="15">
        <v>29704</v>
      </c>
      <c r="N12949" t="str">
        <f t="shared" si="442"/>
        <v>On</v>
      </c>
      <c r="O12949">
        <f t="shared" si="441"/>
        <v>3</v>
      </c>
    </row>
    <row r="12950" spans="1:15" x14ac:dyDescent="0.25">
      <c r="A12950" s="2">
        <v>36425</v>
      </c>
      <c r="B12950">
        <v>1300</v>
      </c>
      <c r="C12950">
        <v>19.489999999999998</v>
      </c>
      <c r="D12950">
        <v>19.489999999999998</v>
      </c>
      <c r="E12950">
        <v>19.489999999999998</v>
      </c>
      <c r="F12950">
        <v>19.489999999999998</v>
      </c>
      <c r="M12950" s="15">
        <v>29574</v>
      </c>
      <c r="N12950" t="str">
        <f t="shared" si="442"/>
        <v>On</v>
      </c>
      <c r="O12950">
        <f t="shared" si="441"/>
        <v>3</v>
      </c>
    </row>
    <row r="12951" spans="1:15" x14ac:dyDescent="0.25">
      <c r="A12951" s="2">
        <v>36425</v>
      </c>
      <c r="B12951">
        <v>1400</v>
      </c>
      <c r="C12951">
        <v>14.25</v>
      </c>
      <c r="D12951">
        <v>14.25</v>
      </c>
      <c r="E12951">
        <v>14.25</v>
      </c>
      <c r="F12951">
        <v>14.25</v>
      </c>
      <c r="M12951" s="15">
        <v>29965</v>
      </c>
      <c r="N12951" t="str">
        <f t="shared" si="442"/>
        <v>On</v>
      </c>
      <c r="O12951">
        <f t="shared" si="441"/>
        <v>3</v>
      </c>
    </row>
    <row r="12952" spans="1:15" x14ac:dyDescent="0.25">
      <c r="A12952" s="2">
        <v>36425</v>
      </c>
      <c r="B12952">
        <v>1500</v>
      </c>
      <c r="C12952">
        <v>13.21</v>
      </c>
      <c r="D12952">
        <v>13.21</v>
      </c>
      <c r="E12952">
        <v>13.21</v>
      </c>
      <c r="F12952">
        <v>13.21</v>
      </c>
      <c r="M12952" s="15">
        <v>29453</v>
      </c>
      <c r="N12952" t="str">
        <f t="shared" si="442"/>
        <v>On</v>
      </c>
      <c r="O12952">
        <f t="shared" si="441"/>
        <v>3</v>
      </c>
    </row>
    <row r="12953" spans="1:15" x14ac:dyDescent="0.25">
      <c r="A12953" s="2">
        <v>36425</v>
      </c>
      <c r="B12953">
        <v>1600</v>
      </c>
      <c r="C12953">
        <v>15.3</v>
      </c>
      <c r="D12953">
        <v>15.3</v>
      </c>
      <c r="E12953">
        <v>15.3</v>
      </c>
      <c r="F12953">
        <v>15.3</v>
      </c>
      <c r="M12953" s="15">
        <v>29331</v>
      </c>
      <c r="N12953" t="str">
        <f t="shared" si="442"/>
        <v>On</v>
      </c>
      <c r="O12953">
        <f t="shared" si="441"/>
        <v>3</v>
      </c>
    </row>
    <row r="12954" spans="1:15" x14ac:dyDescent="0.25">
      <c r="A12954" s="2">
        <v>36425</v>
      </c>
      <c r="B12954">
        <v>1700</v>
      </c>
      <c r="C12954">
        <v>15.79</v>
      </c>
      <c r="D12954">
        <v>15.79</v>
      </c>
      <c r="E12954">
        <v>15.79</v>
      </c>
      <c r="F12954">
        <v>15.79</v>
      </c>
      <c r="M12954" s="15">
        <v>29326</v>
      </c>
      <c r="N12954" t="str">
        <f t="shared" si="442"/>
        <v>On</v>
      </c>
      <c r="O12954">
        <f t="shared" si="441"/>
        <v>3</v>
      </c>
    </row>
    <row r="12955" spans="1:15" x14ac:dyDescent="0.25">
      <c r="A12955" s="2">
        <v>36425</v>
      </c>
      <c r="B12955">
        <v>1800</v>
      </c>
      <c r="C12955">
        <v>17.52</v>
      </c>
      <c r="D12955">
        <v>17.52</v>
      </c>
      <c r="E12955">
        <v>17.52</v>
      </c>
      <c r="F12955">
        <v>17.52</v>
      </c>
      <c r="M12955" s="15">
        <v>29189</v>
      </c>
      <c r="N12955" t="str">
        <f t="shared" si="442"/>
        <v>On</v>
      </c>
      <c r="O12955">
        <f t="shared" si="441"/>
        <v>3</v>
      </c>
    </row>
    <row r="12956" spans="1:15" x14ac:dyDescent="0.25">
      <c r="A12956" s="2">
        <v>36425</v>
      </c>
      <c r="B12956">
        <v>1900</v>
      </c>
      <c r="C12956">
        <v>17.760000000000002</v>
      </c>
      <c r="D12956">
        <v>17.760000000000002</v>
      </c>
      <c r="E12956">
        <v>17.760000000000002</v>
      </c>
      <c r="F12956">
        <v>17.760000000000002</v>
      </c>
      <c r="M12956" s="15">
        <v>28975</v>
      </c>
      <c r="N12956" t="str">
        <f t="shared" si="442"/>
        <v>On</v>
      </c>
      <c r="O12956">
        <f t="shared" si="441"/>
        <v>3</v>
      </c>
    </row>
    <row r="12957" spans="1:15" x14ac:dyDescent="0.25">
      <c r="A12957" s="2">
        <v>36425</v>
      </c>
      <c r="B12957">
        <v>2000</v>
      </c>
      <c r="C12957">
        <v>43.71</v>
      </c>
      <c r="D12957">
        <v>43.71</v>
      </c>
      <c r="E12957">
        <v>43.71</v>
      </c>
      <c r="F12957">
        <v>43.71</v>
      </c>
      <c r="M12957" s="15">
        <v>30128</v>
      </c>
      <c r="N12957" t="str">
        <f t="shared" si="442"/>
        <v>On</v>
      </c>
      <c r="O12957">
        <f t="shared" si="441"/>
        <v>3</v>
      </c>
    </row>
    <row r="12958" spans="1:15" x14ac:dyDescent="0.25">
      <c r="A12958" s="2">
        <v>36425</v>
      </c>
      <c r="B12958">
        <v>2100</v>
      </c>
      <c r="C12958">
        <v>33.01</v>
      </c>
      <c r="D12958">
        <v>33.01</v>
      </c>
      <c r="E12958">
        <v>33.01</v>
      </c>
      <c r="F12958">
        <v>33.01</v>
      </c>
      <c r="M12958" s="15">
        <v>30560</v>
      </c>
      <c r="N12958" t="str">
        <f t="shared" si="442"/>
        <v>On</v>
      </c>
      <c r="O12958">
        <f t="shared" si="441"/>
        <v>3</v>
      </c>
    </row>
    <row r="12959" spans="1:15" x14ac:dyDescent="0.25">
      <c r="A12959" s="2">
        <v>36425</v>
      </c>
      <c r="B12959">
        <v>2200</v>
      </c>
      <c r="C12959">
        <v>17.48</v>
      </c>
      <c r="D12959">
        <v>17.48</v>
      </c>
      <c r="E12959">
        <v>17.48</v>
      </c>
      <c r="F12959">
        <v>17.48</v>
      </c>
      <c r="M12959" s="15">
        <v>29058</v>
      </c>
      <c r="N12959" t="str">
        <f t="shared" si="442"/>
        <v>On</v>
      </c>
      <c r="O12959">
        <f t="shared" si="441"/>
        <v>3</v>
      </c>
    </row>
    <row r="12960" spans="1:15" x14ac:dyDescent="0.25">
      <c r="A12960" s="2">
        <v>36425</v>
      </c>
      <c r="B12960">
        <v>2300</v>
      </c>
      <c r="C12960">
        <v>15.08</v>
      </c>
      <c r="D12960">
        <v>15.08</v>
      </c>
      <c r="E12960">
        <v>15.08</v>
      </c>
      <c r="F12960">
        <v>15.08</v>
      </c>
      <c r="M12960" s="15">
        <v>26256</v>
      </c>
      <c r="N12960" t="str">
        <f t="shared" si="442"/>
        <v>On</v>
      </c>
      <c r="O12960">
        <f t="shared" si="441"/>
        <v>3</v>
      </c>
    </row>
    <row r="12961" spans="1:15" x14ac:dyDescent="0.25">
      <c r="A12961" s="2">
        <v>36425</v>
      </c>
      <c r="B12961">
        <v>2400</v>
      </c>
      <c r="C12961">
        <v>15.03</v>
      </c>
      <c r="D12961">
        <v>15.03</v>
      </c>
      <c r="E12961">
        <v>15.03</v>
      </c>
      <c r="F12961">
        <v>15.03</v>
      </c>
      <c r="M12961" s="15">
        <v>23693</v>
      </c>
      <c r="N12961" t="str">
        <f t="shared" si="442"/>
        <v>Off</v>
      </c>
      <c r="O12961">
        <f t="shared" si="441"/>
        <v>3</v>
      </c>
    </row>
    <row r="12962" spans="1:15" x14ac:dyDescent="0.25">
      <c r="A12962" s="2">
        <v>36426</v>
      </c>
      <c r="B12962">
        <v>100</v>
      </c>
      <c r="C12962">
        <v>12.44</v>
      </c>
      <c r="D12962">
        <v>12.44</v>
      </c>
      <c r="E12962">
        <v>12.44</v>
      </c>
      <c r="F12962">
        <v>12.44</v>
      </c>
      <c r="M12962" s="15">
        <v>21995</v>
      </c>
      <c r="N12962" t="str">
        <f t="shared" si="442"/>
        <v>Off</v>
      </c>
      <c r="O12962">
        <f t="shared" si="441"/>
        <v>4</v>
      </c>
    </row>
    <row r="12963" spans="1:15" x14ac:dyDescent="0.25">
      <c r="A12963" s="2">
        <v>36426</v>
      </c>
      <c r="B12963">
        <v>200</v>
      </c>
      <c r="C12963">
        <v>11.75</v>
      </c>
      <c r="D12963">
        <v>11.75</v>
      </c>
      <c r="E12963">
        <v>11.75</v>
      </c>
      <c r="F12963">
        <v>11.75</v>
      </c>
      <c r="M12963" s="15">
        <v>20842</v>
      </c>
      <c r="N12963" t="str">
        <f t="shared" si="442"/>
        <v>Off</v>
      </c>
      <c r="O12963">
        <f t="shared" ref="O12963:O13026" si="443">+WEEKDAY(A12963,2)</f>
        <v>4</v>
      </c>
    </row>
    <row r="12964" spans="1:15" x14ac:dyDescent="0.25">
      <c r="A12964" s="2">
        <v>36426</v>
      </c>
      <c r="B12964">
        <v>300</v>
      </c>
      <c r="C12964">
        <v>11.6</v>
      </c>
      <c r="D12964">
        <v>11.6</v>
      </c>
      <c r="E12964">
        <v>11.6</v>
      </c>
      <c r="F12964">
        <v>11.6</v>
      </c>
      <c r="M12964" s="15">
        <v>20470</v>
      </c>
      <c r="N12964" t="str">
        <f t="shared" si="442"/>
        <v>Off</v>
      </c>
      <c r="O12964">
        <f t="shared" si="443"/>
        <v>4</v>
      </c>
    </row>
    <row r="12965" spans="1:15" x14ac:dyDescent="0.25">
      <c r="A12965" s="2">
        <v>36426</v>
      </c>
      <c r="B12965">
        <v>400</v>
      </c>
      <c r="C12965">
        <v>11.6</v>
      </c>
      <c r="D12965">
        <v>11.6</v>
      </c>
      <c r="E12965">
        <v>11.6</v>
      </c>
      <c r="F12965">
        <v>11.6</v>
      </c>
      <c r="M12965" s="15">
        <v>20428</v>
      </c>
      <c r="N12965" t="str">
        <f t="shared" si="442"/>
        <v>Off</v>
      </c>
      <c r="O12965">
        <f t="shared" si="443"/>
        <v>4</v>
      </c>
    </row>
    <row r="12966" spans="1:15" x14ac:dyDescent="0.25">
      <c r="A12966" s="2">
        <v>36426</v>
      </c>
      <c r="B12966">
        <v>500</v>
      </c>
      <c r="C12966">
        <v>11.77</v>
      </c>
      <c r="D12966">
        <v>11.77</v>
      </c>
      <c r="E12966">
        <v>11.77</v>
      </c>
      <c r="F12966">
        <v>11.77</v>
      </c>
      <c r="M12966" s="15">
        <v>20673</v>
      </c>
      <c r="N12966" t="str">
        <f t="shared" si="442"/>
        <v>Off</v>
      </c>
      <c r="O12966">
        <f t="shared" si="443"/>
        <v>4</v>
      </c>
    </row>
    <row r="12967" spans="1:15" x14ac:dyDescent="0.25">
      <c r="A12967" s="2">
        <v>36426</v>
      </c>
      <c r="B12967">
        <v>600</v>
      </c>
      <c r="C12967">
        <v>17.57</v>
      </c>
      <c r="D12967">
        <v>17.57</v>
      </c>
      <c r="E12967">
        <v>17.57</v>
      </c>
      <c r="F12967">
        <v>17.57</v>
      </c>
      <c r="M12967" s="15">
        <v>22255</v>
      </c>
      <c r="N12967" t="str">
        <f t="shared" si="442"/>
        <v>Off</v>
      </c>
      <c r="O12967">
        <f t="shared" si="443"/>
        <v>4</v>
      </c>
    </row>
    <row r="12968" spans="1:15" x14ac:dyDescent="0.25">
      <c r="A12968" s="2">
        <v>36426</v>
      </c>
      <c r="B12968">
        <v>700</v>
      </c>
      <c r="C12968">
        <v>26.67</v>
      </c>
      <c r="D12968">
        <v>26.67</v>
      </c>
      <c r="E12968">
        <v>26.67</v>
      </c>
      <c r="F12968">
        <v>26.67</v>
      </c>
      <c r="M12968" s="15">
        <v>26133</v>
      </c>
      <c r="N12968" t="str">
        <f t="shared" si="442"/>
        <v>Off</v>
      </c>
      <c r="O12968">
        <f t="shared" si="443"/>
        <v>4</v>
      </c>
    </row>
    <row r="12969" spans="1:15" x14ac:dyDescent="0.25">
      <c r="A12969" s="2">
        <v>36426</v>
      </c>
      <c r="B12969">
        <v>800</v>
      </c>
      <c r="C12969">
        <v>18.04</v>
      </c>
      <c r="D12969">
        <v>18.04</v>
      </c>
      <c r="E12969">
        <v>18.04</v>
      </c>
      <c r="F12969">
        <v>18.04</v>
      </c>
      <c r="M12969" s="15">
        <v>28766</v>
      </c>
      <c r="N12969" t="str">
        <f t="shared" si="442"/>
        <v>On</v>
      </c>
      <c r="O12969">
        <f t="shared" si="443"/>
        <v>4</v>
      </c>
    </row>
    <row r="12970" spans="1:15" x14ac:dyDescent="0.25">
      <c r="A12970" s="2">
        <v>36426</v>
      </c>
      <c r="B12970">
        <v>900</v>
      </c>
      <c r="C12970">
        <v>18.23</v>
      </c>
      <c r="D12970">
        <v>18.23</v>
      </c>
      <c r="E12970">
        <v>18.23</v>
      </c>
      <c r="F12970">
        <v>18.23</v>
      </c>
      <c r="M12970" s="15">
        <v>28786</v>
      </c>
      <c r="N12970" t="str">
        <f t="shared" si="442"/>
        <v>On</v>
      </c>
      <c r="O12970">
        <f t="shared" si="443"/>
        <v>4</v>
      </c>
    </row>
    <row r="12971" spans="1:15" x14ac:dyDescent="0.25">
      <c r="A12971" s="2">
        <v>36426</v>
      </c>
      <c r="B12971">
        <v>1000</v>
      </c>
      <c r="C12971">
        <v>20.12</v>
      </c>
      <c r="D12971">
        <v>20.12</v>
      </c>
      <c r="E12971">
        <v>20.12</v>
      </c>
      <c r="F12971">
        <v>20.12</v>
      </c>
      <c r="M12971" s="15">
        <v>29319</v>
      </c>
      <c r="N12971" t="str">
        <f t="shared" si="442"/>
        <v>On</v>
      </c>
      <c r="O12971">
        <f t="shared" si="443"/>
        <v>4</v>
      </c>
    </row>
    <row r="12972" spans="1:15" x14ac:dyDescent="0.25">
      <c r="A12972" s="2">
        <v>36426</v>
      </c>
      <c r="B12972">
        <v>1100</v>
      </c>
      <c r="C12972">
        <v>18.22</v>
      </c>
      <c r="D12972">
        <v>18.22</v>
      </c>
      <c r="E12972">
        <v>18.22</v>
      </c>
      <c r="F12972">
        <v>18.22</v>
      </c>
      <c r="M12972" s="15">
        <v>29931</v>
      </c>
      <c r="N12972" t="str">
        <f t="shared" si="442"/>
        <v>On</v>
      </c>
      <c r="O12972">
        <f t="shared" si="443"/>
        <v>4</v>
      </c>
    </row>
    <row r="12973" spans="1:15" x14ac:dyDescent="0.25">
      <c r="A12973" s="2">
        <v>36426</v>
      </c>
      <c r="B12973">
        <v>1200</v>
      </c>
      <c r="C12973">
        <v>17.22</v>
      </c>
      <c r="D12973">
        <v>16.940000000000001</v>
      </c>
      <c r="E12973">
        <v>17.059999999999999</v>
      </c>
      <c r="F12973">
        <v>17.64</v>
      </c>
      <c r="M12973" s="15">
        <v>30271</v>
      </c>
      <c r="N12973" t="str">
        <f t="shared" si="442"/>
        <v>On</v>
      </c>
      <c r="O12973">
        <f t="shared" si="443"/>
        <v>4</v>
      </c>
    </row>
    <row r="12974" spans="1:15" x14ac:dyDescent="0.25">
      <c r="A12974" s="2">
        <v>36426</v>
      </c>
      <c r="B12974">
        <v>1300</v>
      </c>
      <c r="C12974">
        <v>20.010000000000002</v>
      </c>
      <c r="D12974">
        <v>19.59</v>
      </c>
      <c r="E12974">
        <v>19.760000000000002</v>
      </c>
      <c r="F12974">
        <v>20.65</v>
      </c>
      <c r="M12974" s="15">
        <v>30086</v>
      </c>
      <c r="N12974" t="str">
        <f t="shared" si="442"/>
        <v>On</v>
      </c>
      <c r="O12974">
        <f t="shared" si="443"/>
        <v>4</v>
      </c>
    </row>
    <row r="12975" spans="1:15" x14ac:dyDescent="0.25">
      <c r="A12975" s="2">
        <v>36426</v>
      </c>
      <c r="B12975">
        <v>1400</v>
      </c>
      <c r="C12975">
        <v>29.83</v>
      </c>
      <c r="D12975">
        <v>29.58</v>
      </c>
      <c r="E12975">
        <v>29.68</v>
      </c>
      <c r="F12975">
        <v>30.19</v>
      </c>
      <c r="M12975" s="15">
        <v>30468</v>
      </c>
      <c r="N12975" t="str">
        <f t="shared" si="442"/>
        <v>On</v>
      </c>
      <c r="O12975">
        <f t="shared" si="443"/>
        <v>4</v>
      </c>
    </row>
    <row r="12976" spans="1:15" x14ac:dyDescent="0.25">
      <c r="A12976" s="2">
        <v>36426</v>
      </c>
      <c r="B12976">
        <v>1500</v>
      </c>
      <c r="C12976">
        <v>28.78</v>
      </c>
      <c r="D12976">
        <v>28.5</v>
      </c>
      <c r="E12976">
        <v>28.62</v>
      </c>
      <c r="F12976">
        <v>29.18</v>
      </c>
      <c r="M12976" s="15">
        <v>30603</v>
      </c>
      <c r="N12976" t="str">
        <f t="shared" si="442"/>
        <v>On</v>
      </c>
      <c r="O12976">
        <f t="shared" si="443"/>
        <v>4</v>
      </c>
    </row>
    <row r="12977" spans="1:15" x14ac:dyDescent="0.25">
      <c r="A12977" s="2">
        <v>36426</v>
      </c>
      <c r="B12977">
        <v>1600</v>
      </c>
      <c r="C12977">
        <v>27.92</v>
      </c>
      <c r="D12977">
        <v>27.63</v>
      </c>
      <c r="E12977">
        <v>27.75</v>
      </c>
      <c r="F12977">
        <v>28.35</v>
      </c>
      <c r="M12977" s="15">
        <v>30527</v>
      </c>
      <c r="N12977" t="str">
        <f t="shared" si="442"/>
        <v>On</v>
      </c>
      <c r="O12977">
        <f t="shared" si="443"/>
        <v>4</v>
      </c>
    </row>
    <row r="12978" spans="1:15" x14ac:dyDescent="0.25">
      <c r="A12978" s="2">
        <v>36426</v>
      </c>
      <c r="B12978">
        <v>1700</v>
      </c>
      <c r="C12978">
        <v>20.32</v>
      </c>
      <c r="D12978">
        <v>19.88</v>
      </c>
      <c r="E12978">
        <v>20.059999999999999</v>
      </c>
      <c r="F12978">
        <v>20.97</v>
      </c>
      <c r="M12978" s="15">
        <v>30617</v>
      </c>
      <c r="N12978" t="str">
        <f t="shared" si="442"/>
        <v>On</v>
      </c>
      <c r="O12978">
        <f t="shared" si="443"/>
        <v>4</v>
      </c>
    </row>
    <row r="12979" spans="1:15" x14ac:dyDescent="0.25">
      <c r="A12979" s="2">
        <v>36426</v>
      </c>
      <c r="B12979">
        <v>1800</v>
      </c>
      <c r="C12979">
        <v>17.13</v>
      </c>
      <c r="D12979">
        <v>16.63</v>
      </c>
      <c r="E12979">
        <v>16.84</v>
      </c>
      <c r="F12979">
        <v>17.86</v>
      </c>
      <c r="M12979" s="15">
        <v>30354</v>
      </c>
      <c r="N12979" t="str">
        <f t="shared" si="442"/>
        <v>On</v>
      </c>
      <c r="O12979">
        <f t="shared" si="443"/>
        <v>4</v>
      </c>
    </row>
    <row r="12980" spans="1:15" x14ac:dyDescent="0.25">
      <c r="A12980" s="2">
        <v>36426</v>
      </c>
      <c r="B12980">
        <v>1900</v>
      </c>
      <c r="C12980">
        <v>16.34</v>
      </c>
      <c r="D12980">
        <v>15.83</v>
      </c>
      <c r="E12980">
        <v>16.04</v>
      </c>
      <c r="F12980">
        <v>17.09</v>
      </c>
      <c r="M12980" s="15">
        <v>29835</v>
      </c>
      <c r="N12980" t="str">
        <f t="shared" si="442"/>
        <v>On</v>
      </c>
      <c r="O12980">
        <f t="shared" si="443"/>
        <v>4</v>
      </c>
    </row>
    <row r="12981" spans="1:15" x14ac:dyDescent="0.25">
      <c r="A12981" s="2">
        <v>36426</v>
      </c>
      <c r="B12981">
        <v>2000</v>
      </c>
      <c r="C12981">
        <v>43.64</v>
      </c>
      <c r="D12981">
        <v>43.52</v>
      </c>
      <c r="E12981">
        <v>43.57</v>
      </c>
      <c r="F12981">
        <v>43.81</v>
      </c>
      <c r="M12981" s="15">
        <v>31323</v>
      </c>
      <c r="N12981" t="str">
        <f t="shared" si="442"/>
        <v>On</v>
      </c>
      <c r="O12981">
        <f t="shared" si="443"/>
        <v>4</v>
      </c>
    </row>
    <row r="12982" spans="1:15" x14ac:dyDescent="0.25">
      <c r="A12982" s="2">
        <v>36426</v>
      </c>
      <c r="B12982">
        <v>2100</v>
      </c>
      <c r="C12982">
        <v>17.18</v>
      </c>
      <c r="D12982">
        <v>16.760000000000002</v>
      </c>
      <c r="E12982">
        <v>16.93</v>
      </c>
      <c r="F12982">
        <v>17.79</v>
      </c>
      <c r="M12982" s="15">
        <v>31103</v>
      </c>
      <c r="N12982" t="str">
        <f t="shared" si="442"/>
        <v>On</v>
      </c>
      <c r="O12982">
        <f t="shared" si="443"/>
        <v>4</v>
      </c>
    </row>
    <row r="12983" spans="1:15" x14ac:dyDescent="0.25">
      <c r="A12983" s="2">
        <v>36426</v>
      </c>
      <c r="B12983">
        <v>2200</v>
      </c>
      <c r="C12983">
        <v>17.420000000000002</v>
      </c>
      <c r="D12983">
        <v>17.420000000000002</v>
      </c>
      <c r="E12983">
        <v>17.420000000000002</v>
      </c>
      <c r="F12983">
        <v>17.420000000000002</v>
      </c>
      <c r="M12983" s="15">
        <v>29373</v>
      </c>
      <c r="N12983" t="str">
        <f t="shared" si="442"/>
        <v>On</v>
      </c>
      <c r="O12983">
        <f t="shared" si="443"/>
        <v>4</v>
      </c>
    </row>
    <row r="12984" spans="1:15" x14ac:dyDescent="0.25">
      <c r="A12984" s="2">
        <v>36426</v>
      </c>
      <c r="B12984">
        <v>2300</v>
      </c>
      <c r="C12984">
        <v>14.51</v>
      </c>
      <c r="D12984">
        <v>14.51</v>
      </c>
      <c r="E12984">
        <v>14.51</v>
      </c>
      <c r="F12984">
        <v>14.51</v>
      </c>
      <c r="M12984" s="15">
        <v>26835</v>
      </c>
      <c r="N12984" t="str">
        <f t="shared" si="442"/>
        <v>On</v>
      </c>
      <c r="O12984">
        <f t="shared" si="443"/>
        <v>4</v>
      </c>
    </row>
    <row r="12985" spans="1:15" x14ac:dyDescent="0.25">
      <c r="A12985" s="2">
        <v>36426</v>
      </c>
      <c r="B12985">
        <v>2400</v>
      </c>
      <c r="C12985">
        <v>12.81</v>
      </c>
      <c r="D12985">
        <v>12.81</v>
      </c>
      <c r="E12985">
        <v>12.81</v>
      </c>
      <c r="F12985">
        <v>12.81</v>
      </c>
      <c r="M12985" s="15">
        <v>24144</v>
      </c>
      <c r="N12985" t="str">
        <f t="shared" si="442"/>
        <v>Off</v>
      </c>
      <c r="O12985">
        <f t="shared" si="443"/>
        <v>4</v>
      </c>
    </row>
    <row r="12986" spans="1:15" x14ac:dyDescent="0.25">
      <c r="A12986" s="2">
        <v>36427</v>
      </c>
      <c r="B12986">
        <v>100</v>
      </c>
      <c r="C12986">
        <v>12.38</v>
      </c>
      <c r="D12986">
        <v>12.38</v>
      </c>
      <c r="E12986">
        <v>12.38</v>
      </c>
      <c r="F12986">
        <v>12.38</v>
      </c>
      <c r="M12986" s="15">
        <v>22200</v>
      </c>
      <c r="N12986" t="str">
        <f t="shared" si="442"/>
        <v>Off</v>
      </c>
      <c r="O12986">
        <f t="shared" si="443"/>
        <v>5</v>
      </c>
    </row>
    <row r="12987" spans="1:15" x14ac:dyDescent="0.25">
      <c r="A12987" s="2">
        <v>36427</v>
      </c>
      <c r="B12987">
        <v>200</v>
      </c>
      <c r="C12987">
        <v>12.18</v>
      </c>
      <c r="D12987">
        <v>12.18</v>
      </c>
      <c r="E12987">
        <v>12.18</v>
      </c>
      <c r="F12987">
        <v>12.18</v>
      </c>
      <c r="M12987" s="15">
        <v>21076</v>
      </c>
      <c r="N12987" t="str">
        <f t="shared" si="442"/>
        <v>Off</v>
      </c>
      <c r="O12987">
        <f t="shared" si="443"/>
        <v>5</v>
      </c>
    </row>
    <row r="12988" spans="1:15" x14ac:dyDescent="0.25">
      <c r="A12988" s="2">
        <v>36427</v>
      </c>
      <c r="B12988">
        <v>300</v>
      </c>
      <c r="C12988">
        <v>10.88</v>
      </c>
      <c r="D12988">
        <v>10.88</v>
      </c>
      <c r="E12988">
        <v>10.88</v>
      </c>
      <c r="F12988">
        <v>10.88</v>
      </c>
      <c r="M12988" s="15">
        <v>20676</v>
      </c>
      <c r="N12988" t="str">
        <f t="shared" si="442"/>
        <v>Off</v>
      </c>
      <c r="O12988">
        <f t="shared" si="443"/>
        <v>5</v>
      </c>
    </row>
    <row r="12989" spans="1:15" x14ac:dyDescent="0.25">
      <c r="A12989" s="2">
        <v>36427</v>
      </c>
      <c r="B12989">
        <v>400</v>
      </c>
      <c r="C12989">
        <v>10.94</v>
      </c>
      <c r="D12989">
        <v>10.94</v>
      </c>
      <c r="E12989">
        <v>10.94</v>
      </c>
      <c r="F12989">
        <v>10.94</v>
      </c>
      <c r="M12989" s="15">
        <v>20355</v>
      </c>
      <c r="N12989" t="str">
        <f t="shared" si="442"/>
        <v>Off</v>
      </c>
      <c r="O12989">
        <f t="shared" si="443"/>
        <v>5</v>
      </c>
    </row>
    <row r="12990" spans="1:15" x14ac:dyDescent="0.25">
      <c r="A12990" s="2">
        <v>36427</v>
      </c>
      <c r="B12990">
        <v>500</v>
      </c>
      <c r="C12990">
        <v>11.65</v>
      </c>
      <c r="D12990">
        <v>11.65</v>
      </c>
      <c r="E12990">
        <v>11.65</v>
      </c>
      <c r="F12990">
        <v>11.65</v>
      </c>
      <c r="M12990" s="15">
        <v>20757</v>
      </c>
      <c r="N12990" t="str">
        <f t="shared" si="442"/>
        <v>Off</v>
      </c>
      <c r="O12990">
        <f t="shared" si="443"/>
        <v>5</v>
      </c>
    </row>
    <row r="12991" spans="1:15" x14ac:dyDescent="0.25">
      <c r="A12991" s="2">
        <v>36427</v>
      </c>
      <c r="B12991">
        <v>600</v>
      </c>
      <c r="C12991">
        <v>13.67</v>
      </c>
      <c r="D12991">
        <v>13.67</v>
      </c>
      <c r="E12991">
        <v>13.67</v>
      </c>
      <c r="F12991">
        <v>13.67</v>
      </c>
      <c r="M12991" s="15">
        <v>22220</v>
      </c>
      <c r="N12991" t="str">
        <f t="shared" si="442"/>
        <v>Off</v>
      </c>
      <c r="O12991">
        <f t="shared" si="443"/>
        <v>5</v>
      </c>
    </row>
    <row r="12992" spans="1:15" x14ac:dyDescent="0.25">
      <c r="A12992" s="2">
        <v>36427</v>
      </c>
      <c r="B12992">
        <v>700</v>
      </c>
      <c r="C12992">
        <v>23.81</v>
      </c>
      <c r="D12992">
        <v>23.81</v>
      </c>
      <c r="E12992">
        <v>23.81</v>
      </c>
      <c r="F12992">
        <v>23.81</v>
      </c>
      <c r="M12992" s="15">
        <v>25857</v>
      </c>
      <c r="N12992" t="str">
        <f t="shared" si="442"/>
        <v>Off</v>
      </c>
      <c r="O12992">
        <f t="shared" si="443"/>
        <v>5</v>
      </c>
    </row>
    <row r="12993" spans="1:15" x14ac:dyDescent="0.25">
      <c r="A12993" s="2">
        <v>36427</v>
      </c>
      <c r="B12993">
        <v>800</v>
      </c>
      <c r="C12993">
        <v>17.399999999999999</v>
      </c>
      <c r="D12993">
        <v>17.399999999999999</v>
      </c>
      <c r="E12993">
        <v>17.399999999999999</v>
      </c>
      <c r="F12993">
        <v>17.399999999999999</v>
      </c>
      <c r="M12993" s="15">
        <v>28256</v>
      </c>
      <c r="N12993" t="str">
        <f t="shared" si="442"/>
        <v>On</v>
      </c>
      <c r="O12993">
        <f t="shared" si="443"/>
        <v>5</v>
      </c>
    </row>
    <row r="12994" spans="1:15" x14ac:dyDescent="0.25">
      <c r="A12994" s="2">
        <v>36427</v>
      </c>
      <c r="B12994">
        <v>900</v>
      </c>
      <c r="C12994">
        <v>17.350000000000001</v>
      </c>
      <c r="D12994">
        <v>17.350000000000001</v>
      </c>
      <c r="E12994">
        <v>17.350000000000001</v>
      </c>
      <c r="F12994">
        <v>17.350000000000001</v>
      </c>
      <c r="M12994" s="15">
        <v>28960</v>
      </c>
      <c r="N12994" t="str">
        <f t="shared" si="442"/>
        <v>On</v>
      </c>
      <c r="O12994">
        <f t="shared" si="443"/>
        <v>5</v>
      </c>
    </row>
    <row r="12995" spans="1:15" x14ac:dyDescent="0.25">
      <c r="A12995" s="2">
        <v>36427</v>
      </c>
      <c r="B12995">
        <v>1000</v>
      </c>
      <c r="C12995">
        <v>21.19</v>
      </c>
      <c r="D12995">
        <v>21.11</v>
      </c>
      <c r="E12995">
        <v>21.14</v>
      </c>
      <c r="F12995">
        <v>21.31</v>
      </c>
      <c r="M12995" s="15">
        <v>29686</v>
      </c>
      <c r="N12995" t="str">
        <f t="shared" si="442"/>
        <v>On</v>
      </c>
      <c r="O12995">
        <f t="shared" si="443"/>
        <v>5</v>
      </c>
    </row>
    <row r="12996" spans="1:15" x14ac:dyDescent="0.25">
      <c r="A12996" s="2">
        <v>36427</v>
      </c>
      <c r="B12996">
        <v>1100</v>
      </c>
      <c r="C12996">
        <v>29.32</v>
      </c>
      <c r="D12996">
        <v>28.93</v>
      </c>
      <c r="E12996">
        <v>29.09</v>
      </c>
      <c r="F12996">
        <v>29.9</v>
      </c>
      <c r="M12996" s="15">
        <v>30573</v>
      </c>
      <c r="N12996" t="str">
        <f t="shared" si="442"/>
        <v>On</v>
      </c>
      <c r="O12996">
        <f t="shared" si="443"/>
        <v>5</v>
      </c>
    </row>
    <row r="12997" spans="1:15" x14ac:dyDescent="0.25">
      <c r="A12997" s="2">
        <v>36427</v>
      </c>
      <c r="B12997">
        <v>1200</v>
      </c>
      <c r="C12997">
        <v>29.08</v>
      </c>
      <c r="D12997">
        <v>28.66</v>
      </c>
      <c r="E12997">
        <v>28.83</v>
      </c>
      <c r="F12997">
        <v>29.68</v>
      </c>
      <c r="M12997" s="15">
        <v>30983</v>
      </c>
      <c r="N12997" t="str">
        <f t="shared" si="442"/>
        <v>On</v>
      </c>
      <c r="O12997">
        <f t="shared" si="443"/>
        <v>5</v>
      </c>
    </row>
    <row r="12998" spans="1:15" x14ac:dyDescent="0.25">
      <c r="A12998" s="2">
        <v>36427</v>
      </c>
      <c r="B12998">
        <v>1300</v>
      </c>
      <c r="C12998">
        <v>28.34</v>
      </c>
      <c r="D12998">
        <v>27.89</v>
      </c>
      <c r="E12998">
        <v>28.08</v>
      </c>
      <c r="F12998">
        <v>29.03</v>
      </c>
      <c r="M12998" s="15">
        <v>31264</v>
      </c>
      <c r="N12998" t="str">
        <f t="shared" si="442"/>
        <v>On</v>
      </c>
      <c r="O12998">
        <f t="shared" si="443"/>
        <v>5</v>
      </c>
    </row>
    <row r="12999" spans="1:15" x14ac:dyDescent="0.25">
      <c r="A12999" s="2">
        <v>36427</v>
      </c>
      <c r="B12999">
        <v>1400</v>
      </c>
      <c r="C12999">
        <v>28.32</v>
      </c>
      <c r="D12999">
        <v>27.86</v>
      </c>
      <c r="E12999">
        <v>28.05</v>
      </c>
      <c r="F12999">
        <v>29.02</v>
      </c>
      <c r="M12999" s="15">
        <v>31556</v>
      </c>
      <c r="N12999" t="str">
        <f t="shared" si="442"/>
        <v>On</v>
      </c>
      <c r="O12999">
        <f t="shared" si="443"/>
        <v>5</v>
      </c>
    </row>
    <row r="13000" spans="1:15" x14ac:dyDescent="0.25">
      <c r="A13000" s="2">
        <v>36427</v>
      </c>
      <c r="B13000">
        <v>1500</v>
      </c>
      <c r="C13000">
        <v>24.32</v>
      </c>
      <c r="D13000">
        <v>23.78</v>
      </c>
      <c r="E13000">
        <v>24.01</v>
      </c>
      <c r="F13000">
        <v>25.13</v>
      </c>
      <c r="M13000" s="15">
        <v>31608</v>
      </c>
      <c r="N13000" t="str">
        <f t="shared" si="442"/>
        <v>On</v>
      </c>
      <c r="O13000">
        <f t="shared" si="443"/>
        <v>5</v>
      </c>
    </row>
    <row r="13001" spans="1:15" x14ac:dyDescent="0.25">
      <c r="A13001" s="2">
        <v>36427</v>
      </c>
      <c r="B13001">
        <v>1600</v>
      </c>
      <c r="C13001">
        <v>19.82</v>
      </c>
      <c r="D13001">
        <v>19.16</v>
      </c>
      <c r="E13001">
        <v>19.43</v>
      </c>
      <c r="F13001">
        <v>20.8</v>
      </c>
      <c r="M13001" s="15">
        <v>31500</v>
      </c>
      <c r="N13001" t="str">
        <f t="shared" si="442"/>
        <v>On</v>
      </c>
      <c r="O13001">
        <f t="shared" si="443"/>
        <v>5</v>
      </c>
    </row>
    <row r="13002" spans="1:15" x14ac:dyDescent="0.25">
      <c r="A13002" s="2">
        <v>36427</v>
      </c>
      <c r="B13002">
        <v>1700</v>
      </c>
      <c r="C13002">
        <v>17.899999999999999</v>
      </c>
      <c r="D13002">
        <v>17.190000000000001</v>
      </c>
      <c r="E13002">
        <v>17.489999999999998</v>
      </c>
      <c r="F13002">
        <v>18.97</v>
      </c>
      <c r="M13002" s="15">
        <v>31237</v>
      </c>
      <c r="N13002" t="str">
        <f t="shared" si="442"/>
        <v>On</v>
      </c>
      <c r="O13002">
        <f t="shared" si="443"/>
        <v>5</v>
      </c>
    </row>
    <row r="13003" spans="1:15" x14ac:dyDescent="0.25">
      <c r="A13003" s="2">
        <v>36427</v>
      </c>
      <c r="B13003">
        <v>1800</v>
      </c>
      <c r="C13003">
        <v>15.17</v>
      </c>
      <c r="D13003">
        <v>14.4</v>
      </c>
      <c r="E13003">
        <v>14.72</v>
      </c>
      <c r="F13003">
        <v>16.309999999999999</v>
      </c>
      <c r="M13003" s="15">
        <v>30712</v>
      </c>
      <c r="N13003" t="str">
        <f t="shared" ref="N13003:N13066" si="444">+IF(B13003&gt;700,IF(B13003&lt;2400,"On","Off"),"Off")</f>
        <v>On</v>
      </c>
      <c r="O13003">
        <f t="shared" si="443"/>
        <v>5</v>
      </c>
    </row>
    <row r="13004" spans="1:15" x14ac:dyDescent="0.25">
      <c r="A13004" s="2">
        <v>36427</v>
      </c>
      <c r="B13004">
        <v>1900</v>
      </c>
      <c r="C13004">
        <v>14.85</v>
      </c>
      <c r="D13004">
        <v>14.14</v>
      </c>
      <c r="E13004">
        <v>14.43</v>
      </c>
      <c r="F13004">
        <v>15.9</v>
      </c>
      <c r="M13004" s="15">
        <v>29756</v>
      </c>
      <c r="N13004" t="str">
        <f t="shared" si="444"/>
        <v>On</v>
      </c>
      <c r="O13004">
        <f t="shared" si="443"/>
        <v>5</v>
      </c>
    </row>
    <row r="13005" spans="1:15" x14ac:dyDescent="0.25">
      <c r="A13005" s="2">
        <v>36427</v>
      </c>
      <c r="B13005">
        <v>2000</v>
      </c>
      <c r="C13005">
        <v>17.309999999999999</v>
      </c>
      <c r="D13005">
        <v>16.7</v>
      </c>
      <c r="E13005">
        <v>16.95</v>
      </c>
      <c r="F13005">
        <v>18.22</v>
      </c>
      <c r="M13005" s="15">
        <v>30672</v>
      </c>
      <c r="N13005" t="str">
        <f t="shared" si="444"/>
        <v>On</v>
      </c>
      <c r="O13005">
        <f t="shared" si="443"/>
        <v>5</v>
      </c>
    </row>
    <row r="13006" spans="1:15" x14ac:dyDescent="0.25">
      <c r="A13006" s="2">
        <v>36427</v>
      </c>
      <c r="B13006">
        <v>2100</v>
      </c>
      <c r="C13006">
        <v>16.600000000000001</v>
      </c>
      <c r="D13006">
        <v>15.98</v>
      </c>
      <c r="E13006">
        <v>16.239999999999998</v>
      </c>
      <c r="F13006">
        <v>17.54</v>
      </c>
      <c r="M13006" s="15">
        <v>30217</v>
      </c>
      <c r="N13006" t="str">
        <f t="shared" si="444"/>
        <v>On</v>
      </c>
      <c r="O13006">
        <f t="shared" si="443"/>
        <v>5</v>
      </c>
    </row>
    <row r="13007" spans="1:15" x14ac:dyDescent="0.25">
      <c r="A13007" s="2">
        <v>36427</v>
      </c>
      <c r="B13007">
        <v>2200</v>
      </c>
      <c r="C13007">
        <v>15.46</v>
      </c>
      <c r="D13007">
        <v>15.05</v>
      </c>
      <c r="E13007">
        <v>15.23</v>
      </c>
      <c r="F13007">
        <v>16.079999999999998</v>
      </c>
      <c r="M13007" s="15">
        <v>28869</v>
      </c>
      <c r="N13007" t="str">
        <f t="shared" si="444"/>
        <v>On</v>
      </c>
      <c r="O13007">
        <f t="shared" si="443"/>
        <v>5</v>
      </c>
    </row>
    <row r="13008" spans="1:15" x14ac:dyDescent="0.25">
      <c r="A13008" s="2">
        <v>36427</v>
      </c>
      <c r="B13008">
        <v>2300</v>
      </c>
      <c r="C13008">
        <v>16.87</v>
      </c>
      <c r="D13008">
        <v>16.87</v>
      </c>
      <c r="E13008">
        <v>16.87</v>
      </c>
      <c r="F13008">
        <v>16.87</v>
      </c>
      <c r="M13008" s="15">
        <v>26715</v>
      </c>
      <c r="N13008" t="str">
        <f t="shared" si="444"/>
        <v>On</v>
      </c>
      <c r="O13008">
        <f t="shared" si="443"/>
        <v>5</v>
      </c>
    </row>
    <row r="13009" spans="1:15" x14ac:dyDescent="0.25">
      <c r="A13009" s="2">
        <v>36427</v>
      </c>
      <c r="B13009">
        <v>2400</v>
      </c>
      <c r="C13009">
        <v>16.21</v>
      </c>
      <c r="D13009">
        <v>16.21</v>
      </c>
      <c r="E13009">
        <v>16.21</v>
      </c>
      <c r="F13009">
        <v>16.21</v>
      </c>
      <c r="M13009" s="15">
        <v>24192</v>
      </c>
      <c r="N13009" t="str">
        <f t="shared" si="444"/>
        <v>Off</v>
      </c>
      <c r="O13009">
        <f t="shared" si="443"/>
        <v>5</v>
      </c>
    </row>
    <row r="13010" spans="1:15" x14ac:dyDescent="0.25">
      <c r="A13010" s="2">
        <v>36428</v>
      </c>
      <c r="B13010">
        <v>100</v>
      </c>
      <c r="C13010">
        <v>13.7</v>
      </c>
      <c r="D13010">
        <v>13.7</v>
      </c>
      <c r="E13010">
        <v>13.7</v>
      </c>
      <c r="F13010">
        <v>13.7</v>
      </c>
      <c r="M13010" s="15">
        <v>22491</v>
      </c>
      <c r="N13010" t="str">
        <f t="shared" si="444"/>
        <v>Off</v>
      </c>
      <c r="O13010">
        <f t="shared" si="443"/>
        <v>6</v>
      </c>
    </row>
    <row r="13011" spans="1:15" x14ac:dyDescent="0.25">
      <c r="A13011" s="2">
        <v>36428</v>
      </c>
      <c r="B13011">
        <v>200</v>
      </c>
      <c r="C13011">
        <v>11.87</v>
      </c>
      <c r="D13011">
        <v>11.87</v>
      </c>
      <c r="E13011">
        <v>11.87</v>
      </c>
      <c r="F13011">
        <v>11.87</v>
      </c>
      <c r="M13011" s="15">
        <v>21171</v>
      </c>
      <c r="N13011" t="str">
        <f t="shared" si="444"/>
        <v>Off</v>
      </c>
      <c r="O13011">
        <f t="shared" si="443"/>
        <v>6</v>
      </c>
    </row>
    <row r="13012" spans="1:15" x14ac:dyDescent="0.25">
      <c r="A13012" s="2">
        <v>36428</v>
      </c>
      <c r="B13012">
        <v>300</v>
      </c>
      <c r="C13012">
        <v>11.41</v>
      </c>
      <c r="D13012">
        <v>11.41</v>
      </c>
      <c r="E13012">
        <v>11.41</v>
      </c>
      <c r="F13012">
        <v>11.41</v>
      </c>
      <c r="M13012" s="15">
        <v>20433</v>
      </c>
      <c r="N13012" t="str">
        <f t="shared" si="444"/>
        <v>Off</v>
      </c>
      <c r="O13012">
        <f t="shared" si="443"/>
        <v>6</v>
      </c>
    </row>
    <row r="13013" spans="1:15" x14ac:dyDescent="0.25">
      <c r="A13013" s="2">
        <v>36428</v>
      </c>
      <c r="B13013">
        <v>400</v>
      </c>
      <c r="C13013">
        <v>11.3</v>
      </c>
      <c r="D13013">
        <v>11.3</v>
      </c>
      <c r="E13013">
        <v>11.3</v>
      </c>
      <c r="F13013">
        <v>11.3</v>
      </c>
      <c r="M13013" s="15">
        <v>20005</v>
      </c>
      <c r="N13013" t="str">
        <f t="shared" si="444"/>
        <v>Off</v>
      </c>
      <c r="O13013">
        <f t="shared" si="443"/>
        <v>6</v>
      </c>
    </row>
    <row r="13014" spans="1:15" x14ac:dyDescent="0.25">
      <c r="A13014" s="2">
        <v>36428</v>
      </c>
      <c r="B13014">
        <v>500</v>
      </c>
      <c r="C13014">
        <v>11.34</v>
      </c>
      <c r="D13014">
        <v>11.34</v>
      </c>
      <c r="E13014">
        <v>11.34</v>
      </c>
      <c r="F13014">
        <v>11.34</v>
      </c>
      <c r="M13014" s="15">
        <v>19988</v>
      </c>
      <c r="N13014" t="str">
        <f t="shared" si="444"/>
        <v>Off</v>
      </c>
      <c r="O13014">
        <f t="shared" si="443"/>
        <v>6</v>
      </c>
    </row>
    <row r="13015" spans="1:15" x14ac:dyDescent="0.25">
      <c r="A13015" s="2">
        <v>36428</v>
      </c>
      <c r="B13015">
        <v>600</v>
      </c>
      <c r="C13015">
        <v>12.11</v>
      </c>
      <c r="D13015">
        <v>12.11</v>
      </c>
      <c r="E13015">
        <v>12.11</v>
      </c>
      <c r="F13015">
        <v>12.11</v>
      </c>
      <c r="M13015" s="15">
        <v>20502</v>
      </c>
      <c r="N13015" t="str">
        <f t="shared" si="444"/>
        <v>Off</v>
      </c>
      <c r="O13015">
        <f t="shared" si="443"/>
        <v>6</v>
      </c>
    </row>
    <row r="13016" spans="1:15" x14ac:dyDescent="0.25">
      <c r="A13016" s="2">
        <v>36428</v>
      </c>
      <c r="B13016">
        <v>700</v>
      </c>
      <c r="C13016">
        <v>12.39</v>
      </c>
      <c r="D13016">
        <v>12.39</v>
      </c>
      <c r="E13016">
        <v>12.39</v>
      </c>
      <c r="F13016">
        <v>12.39</v>
      </c>
      <c r="M13016" s="15">
        <v>21613</v>
      </c>
      <c r="N13016" t="str">
        <f t="shared" si="444"/>
        <v>Off</v>
      </c>
      <c r="O13016">
        <f t="shared" si="443"/>
        <v>6</v>
      </c>
    </row>
    <row r="13017" spans="1:15" x14ac:dyDescent="0.25">
      <c r="A13017" s="2">
        <v>36428</v>
      </c>
      <c r="B13017">
        <v>800</v>
      </c>
      <c r="C13017">
        <v>11.86</v>
      </c>
      <c r="D13017">
        <v>11.86</v>
      </c>
      <c r="E13017">
        <v>11.86</v>
      </c>
      <c r="F13017">
        <v>11.86</v>
      </c>
      <c r="M13017" s="15">
        <v>22628</v>
      </c>
      <c r="N13017" t="str">
        <f t="shared" si="444"/>
        <v>On</v>
      </c>
      <c r="O13017">
        <f t="shared" si="443"/>
        <v>6</v>
      </c>
    </row>
    <row r="13018" spans="1:15" x14ac:dyDescent="0.25">
      <c r="A13018" s="2">
        <v>36428</v>
      </c>
      <c r="B13018">
        <v>900</v>
      </c>
      <c r="C13018">
        <v>15.92</v>
      </c>
      <c r="D13018">
        <v>15.92</v>
      </c>
      <c r="E13018">
        <v>15.92</v>
      </c>
      <c r="F13018">
        <v>15.92</v>
      </c>
      <c r="M13018" s="15">
        <v>24743</v>
      </c>
      <c r="N13018" t="str">
        <f t="shared" si="444"/>
        <v>On</v>
      </c>
      <c r="O13018">
        <f t="shared" si="443"/>
        <v>6</v>
      </c>
    </row>
    <row r="13019" spans="1:15" x14ac:dyDescent="0.25">
      <c r="A13019" s="2">
        <v>36428</v>
      </c>
      <c r="B13019">
        <v>1000</v>
      </c>
      <c r="C13019">
        <v>21.19</v>
      </c>
      <c r="D13019">
        <v>21.19</v>
      </c>
      <c r="E13019">
        <v>21.19</v>
      </c>
      <c r="F13019">
        <v>21.19</v>
      </c>
      <c r="M13019" s="15">
        <v>26438</v>
      </c>
      <c r="N13019" t="str">
        <f t="shared" si="444"/>
        <v>On</v>
      </c>
      <c r="O13019">
        <f t="shared" si="443"/>
        <v>6</v>
      </c>
    </row>
    <row r="13020" spans="1:15" x14ac:dyDescent="0.25">
      <c r="A13020" s="2">
        <v>36428</v>
      </c>
      <c r="B13020">
        <v>1100</v>
      </c>
      <c r="C13020">
        <v>19.93</v>
      </c>
      <c r="D13020">
        <v>19.93</v>
      </c>
      <c r="E13020">
        <v>19.93</v>
      </c>
      <c r="F13020">
        <v>19.93</v>
      </c>
      <c r="M13020" s="15">
        <v>27553</v>
      </c>
      <c r="N13020" t="str">
        <f t="shared" si="444"/>
        <v>On</v>
      </c>
      <c r="O13020">
        <f t="shared" si="443"/>
        <v>6</v>
      </c>
    </row>
    <row r="13021" spans="1:15" x14ac:dyDescent="0.25">
      <c r="A13021" s="2">
        <v>36428</v>
      </c>
      <c r="B13021">
        <v>1200</v>
      </c>
      <c r="C13021">
        <v>31.68</v>
      </c>
      <c r="D13021">
        <v>31.68</v>
      </c>
      <c r="E13021">
        <v>31.68</v>
      </c>
      <c r="F13021">
        <v>31.68</v>
      </c>
      <c r="M13021" s="15">
        <v>28053</v>
      </c>
      <c r="N13021" t="str">
        <f t="shared" si="444"/>
        <v>On</v>
      </c>
      <c r="O13021">
        <f t="shared" si="443"/>
        <v>6</v>
      </c>
    </row>
    <row r="13022" spans="1:15" x14ac:dyDescent="0.25">
      <c r="A13022" s="2">
        <v>36428</v>
      </c>
      <c r="B13022">
        <v>1300</v>
      </c>
      <c r="C13022">
        <v>17.920000000000002</v>
      </c>
      <c r="D13022">
        <v>17.8</v>
      </c>
      <c r="E13022">
        <v>17.850000000000001</v>
      </c>
      <c r="F13022">
        <v>18.11</v>
      </c>
      <c r="M13022" s="15">
        <v>28169</v>
      </c>
      <c r="N13022" t="str">
        <f t="shared" si="444"/>
        <v>On</v>
      </c>
      <c r="O13022">
        <f t="shared" si="443"/>
        <v>6</v>
      </c>
    </row>
    <row r="13023" spans="1:15" x14ac:dyDescent="0.25">
      <c r="A13023" s="2">
        <v>36428</v>
      </c>
      <c r="B13023">
        <v>1400</v>
      </c>
      <c r="C13023">
        <v>18.149999999999999</v>
      </c>
      <c r="D13023">
        <v>17.670000000000002</v>
      </c>
      <c r="E13023">
        <v>17.87</v>
      </c>
      <c r="F13023">
        <v>18.88</v>
      </c>
      <c r="M13023" s="15">
        <v>28046</v>
      </c>
      <c r="N13023" t="str">
        <f t="shared" si="444"/>
        <v>On</v>
      </c>
      <c r="O13023">
        <f t="shared" si="443"/>
        <v>6</v>
      </c>
    </row>
    <row r="13024" spans="1:15" x14ac:dyDescent="0.25">
      <c r="A13024" s="2">
        <v>36428</v>
      </c>
      <c r="B13024">
        <v>1500</v>
      </c>
      <c r="C13024">
        <v>17.28</v>
      </c>
      <c r="D13024">
        <v>16.78</v>
      </c>
      <c r="E13024">
        <v>16.989999999999998</v>
      </c>
      <c r="F13024">
        <v>18.03</v>
      </c>
      <c r="M13024" s="15">
        <v>28053</v>
      </c>
      <c r="N13024" t="str">
        <f t="shared" si="444"/>
        <v>On</v>
      </c>
      <c r="O13024">
        <f t="shared" si="443"/>
        <v>6</v>
      </c>
    </row>
    <row r="13025" spans="1:15" x14ac:dyDescent="0.25">
      <c r="A13025" s="2">
        <v>36428</v>
      </c>
      <c r="B13025">
        <v>1600</v>
      </c>
      <c r="C13025">
        <v>15.83</v>
      </c>
      <c r="D13025">
        <v>15.3</v>
      </c>
      <c r="E13025">
        <v>15.52</v>
      </c>
      <c r="F13025">
        <v>16.61</v>
      </c>
      <c r="M13025" s="15">
        <v>27942</v>
      </c>
      <c r="N13025" t="str">
        <f t="shared" si="444"/>
        <v>On</v>
      </c>
      <c r="O13025">
        <f t="shared" si="443"/>
        <v>6</v>
      </c>
    </row>
    <row r="13026" spans="1:15" x14ac:dyDescent="0.25">
      <c r="A13026" s="2">
        <v>36428</v>
      </c>
      <c r="B13026">
        <v>1700</v>
      </c>
      <c r="C13026">
        <v>16.579999999999998</v>
      </c>
      <c r="D13026">
        <v>16.07</v>
      </c>
      <c r="E13026">
        <v>16.28</v>
      </c>
      <c r="F13026">
        <v>17.350000000000001</v>
      </c>
      <c r="M13026" s="15">
        <v>28048</v>
      </c>
      <c r="N13026" t="str">
        <f t="shared" si="444"/>
        <v>On</v>
      </c>
      <c r="O13026">
        <f t="shared" si="443"/>
        <v>6</v>
      </c>
    </row>
    <row r="13027" spans="1:15" x14ac:dyDescent="0.25">
      <c r="A13027" s="2">
        <v>36428</v>
      </c>
      <c r="B13027">
        <v>1800</v>
      </c>
      <c r="C13027">
        <v>15.14</v>
      </c>
      <c r="D13027">
        <v>14.61</v>
      </c>
      <c r="E13027">
        <v>14.83</v>
      </c>
      <c r="F13027">
        <v>15.94</v>
      </c>
      <c r="M13027" s="15">
        <v>27800</v>
      </c>
      <c r="N13027" t="str">
        <f t="shared" si="444"/>
        <v>On</v>
      </c>
      <c r="O13027">
        <f t="shared" ref="O13027:O13090" si="445">+WEEKDAY(A13027,2)</f>
        <v>6</v>
      </c>
    </row>
    <row r="13028" spans="1:15" x14ac:dyDescent="0.25">
      <c r="A13028" s="2">
        <v>36428</v>
      </c>
      <c r="B13028">
        <v>1900</v>
      </c>
      <c r="C13028">
        <v>13.09</v>
      </c>
      <c r="D13028">
        <v>12.53</v>
      </c>
      <c r="E13028">
        <v>12.77</v>
      </c>
      <c r="F13028">
        <v>13.94</v>
      </c>
      <c r="M13028" s="15">
        <v>27429</v>
      </c>
      <c r="N13028" t="str">
        <f t="shared" si="444"/>
        <v>On</v>
      </c>
      <c r="O13028">
        <f t="shared" si="445"/>
        <v>6</v>
      </c>
    </row>
    <row r="13029" spans="1:15" x14ac:dyDescent="0.25">
      <c r="A13029" s="2">
        <v>36428</v>
      </c>
      <c r="B13029">
        <v>2000</v>
      </c>
      <c r="C13029">
        <v>22.86</v>
      </c>
      <c r="D13029">
        <v>22.45</v>
      </c>
      <c r="E13029">
        <v>22.62</v>
      </c>
      <c r="F13029">
        <v>23.47</v>
      </c>
      <c r="M13029" s="15">
        <v>28534</v>
      </c>
      <c r="N13029" t="str">
        <f t="shared" si="444"/>
        <v>On</v>
      </c>
      <c r="O13029">
        <f t="shared" si="445"/>
        <v>6</v>
      </c>
    </row>
    <row r="13030" spans="1:15" x14ac:dyDescent="0.25">
      <c r="A13030" s="2">
        <v>36428</v>
      </c>
      <c r="B13030">
        <v>2100</v>
      </c>
      <c r="C13030">
        <v>15.03</v>
      </c>
      <c r="D13030">
        <v>14.5</v>
      </c>
      <c r="E13030">
        <v>14.73</v>
      </c>
      <c r="F13030">
        <v>15.84</v>
      </c>
      <c r="M13030" s="15">
        <v>28315</v>
      </c>
      <c r="N13030" t="str">
        <f t="shared" si="444"/>
        <v>On</v>
      </c>
      <c r="O13030">
        <f t="shared" si="445"/>
        <v>6</v>
      </c>
    </row>
    <row r="13031" spans="1:15" x14ac:dyDescent="0.25">
      <c r="A13031" s="2">
        <v>36428</v>
      </c>
      <c r="B13031">
        <v>2200</v>
      </c>
      <c r="C13031">
        <v>15.55</v>
      </c>
      <c r="D13031">
        <v>15.33</v>
      </c>
      <c r="E13031">
        <v>15.42</v>
      </c>
      <c r="F13031">
        <v>15.88</v>
      </c>
      <c r="M13031" s="15">
        <v>27002</v>
      </c>
      <c r="N13031" t="str">
        <f t="shared" si="444"/>
        <v>On</v>
      </c>
      <c r="O13031">
        <f t="shared" si="445"/>
        <v>6</v>
      </c>
    </row>
    <row r="13032" spans="1:15" x14ac:dyDescent="0.25">
      <c r="A13032" s="2">
        <v>36428</v>
      </c>
      <c r="B13032">
        <v>2300</v>
      </c>
      <c r="C13032">
        <v>12.13</v>
      </c>
      <c r="D13032">
        <v>12.13</v>
      </c>
      <c r="E13032">
        <v>12.13</v>
      </c>
      <c r="F13032">
        <v>12.13</v>
      </c>
      <c r="M13032" s="15">
        <v>25217</v>
      </c>
      <c r="N13032" t="str">
        <f t="shared" si="444"/>
        <v>On</v>
      </c>
      <c r="O13032">
        <f t="shared" si="445"/>
        <v>6</v>
      </c>
    </row>
    <row r="13033" spans="1:15" x14ac:dyDescent="0.25">
      <c r="A13033" s="2">
        <v>36428</v>
      </c>
      <c r="B13033">
        <v>2400</v>
      </c>
      <c r="C13033">
        <v>12</v>
      </c>
      <c r="D13033">
        <v>12</v>
      </c>
      <c r="E13033">
        <v>12</v>
      </c>
      <c r="F13033">
        <v>12</v>
      </c>
      <c r="M13033" s="15">
        <v>23227</v>
      </c>
      <c r="N13033" t="str">
        <f t="shared" si="444"/>
        <v>Off</v>
      </c>
      <c r="O13033">
        <f t="shared" si="445"/>
        <v>6</v>
      </c>
    </row>
    <row r="13034" spans="1:15" x14ac:dyDescent="0.25">
      <c r="A13034" s="2">
        <v>36429</v>
      </c>
      <c r="B13034">
        <v>100</v>
      </c>
      <c r="C13034">
        <v>11.65</v>
      </c>
      <c r="D13034">
        <v>11.65</v>
      </c>
      <c r="E13034">
        <v>11.65</v>
      </c>
      <c r="F13034">
        <v>11.65</v>
      </c>
      <c r="M13034" s="15">
        <v>21469</v>
      </c>
      <c r="N13034" t="str">
        <f t="shared" si="444"/>
        <v>Off</v>
      </c>
      <c r="O13034">
        <f t="shared" si="445"/>
        <v>7</v>
      </c>
    </row>
    <row r="13035" spans="1:15" x14ac:dyDescent="0.25">
      <c r="A13035" s="2">
        <v>36429</v>
      </c>
      <c r="B13035">
        <v>200</v>
      </c>
      <c r="C13035">
        <v>10.26</v>
      </c>
      <c r="D13035">
        <v>10.26</v>
      </c>
      <c r="E13035">
        <v>10.26</v>
      </c>
      <c r="F13035">
        <v>10.26</v>
      </c>
      <c r="M13035" s="15">
        <v>20160</v>
      </c>
      <c r="N13035" t="str">
        <f t="shared" si="444"/>
        <v>Off</v>
      </c>
      <c r="O13035">
        <f t="shared" si="445"/>
        <v>7</v>
      </c>
    </row>
    <row r="13036" spans="1:15" x14ac:dyDescent="0.25">
      <c r="A13036" s="2">
        <v>36429</v>
      </c>
      <c r="B13036">
        <v>300</v>
      </c>
      <c r="C13036">
        <v>10.18</v>
      </c>
      <c r="D13036">
        <v>10.18</v>
      </c>
      <c r="E13036">
        <v>10.18</v>
      </c>
      <c r="F13036">
        <v>10.18</v>
      </c>
      <c r="M13036" s="15">
        <v>20230</v>
      </c>
      <c r="N13036" t="str">
        <f t="shared" si="444"/>
        <v>Off</v>
      </c>
      <c r="O13036">
        <f t="shared" si="445"/>
        <v>7</v>
      </c>
    </row>
    <row r="13037" spans="1:15" x14ac:dyDescent="0.25">
      <c r="A13037" s="2">
        <v>36429</v>
      </c>
      <c r="B13037">
        <v>400</v>
      </c>
      <c r="C13037">
        <v>10.199999999999999</v>
      </c>
      <c r="D13037">
        <v>10.199999999999999</v>
      </c>
      <c r="E13037">
        <v>10.199999999999999</v>
      </c>
      <c r="F13037">
        <v>10.199999999999999</v>
      </c>
      <c r="M13037" s="15">
        <v>19752</v>
      </c>
      <c r="N13037" t="str">
        <f t="shared" si="444"/>
        <v>Off</v>
      </c>
      <c r="O13037">
        <f t="shared" si="445"/>
        <v>7</v>
      </c>
    </row>
    <row r="13038" spans="1:15" x14ac:dyDescent="0.25">
      <c r="A13038" s="2">
        <v>36429</v>
      </c>
      <c r="B13038">
        <v>500</v>
      </c>
      <c r="C13038">
        <v>10.199999999999999</v>
      </c>
      <c r="D13038">
        <v>10.199999999999999</v>
      </c>
      <c r="E13038">
        <v>10.199999999999999</v>
      </c>
      <c r="F13038">
        <v>10.199999999999999</v>
      </c>
      <c r="M13038" s="15">
        <v>19750</v>
      </c>
      <c r="N13038" t="str">
        <f t="shared" si="444"/>
        <v>Off</v>
      </c>
      <c r="O13038">
        <f t="shared" si="445"/>
        <v>7</v>
      </c>
    </row>
    <row r="13039" spans="1:15" x14ac:dyDescent="0.25">
      <c r="A13039" s="2">
        <v>36429</v>
      </c>
      <c r="B13039">
        <v>600</v>
      </c>
      <c r="C13039">
        <v>10.26</v>
      </c>
      <c r="D13039">
        <v>10.26</v>
      </c>
      <c r="E13039">
        <v>10.26</v>
      </c>
      <c r="F13039">
        <v>10.26</v>
      </c>
      <c r="M13039" s="15">
        <v>19221</v>
      </c>
      <c r="N13039" t="str">
        <f t="shared" si="444"/>
        <v>Off</v>
      </c>
      <c r="O13039">
        <f t="shared" si="445"/>
        <v>7</v>
      </c>
    </row>
    <row r="13040" spans="1:15" x14ac:dyDescent="0.25">
      <c r="A13040" s="2">
        <v>36429</v>
      </c>
      <c r="B13040">
        <v>700</v>
      </c>
      <c r="C13040">
        <v>10.38</v>
      </c>
      <c r="D13040">
        <v>10.38</v>
      </c>
      <c r="E13040">
        <v>10.38</v>
      </c>
      <c r="F13040">
        <v>10.38</v>
      </c>
      <c r="M13040" s="15">
        <v>19808</v>
      </c>
      <c r="N13040" t="str">
        <f t="shared" si="444"/>
        <v>Off</v>
      </c>
      <c r="O13040">
        <f t="shared" si="445"/>
        <v>7</v>
      </c>
    </row>
    <row r="13041" spans="1:15" x14ac:dyDescent="0.25">
      <c r="A13041" s="2">
        <v>36429</v>
      </c>
      <c r="B13041">
        <v>800</v>
      </c>
      <c r="C13041">
        <v>10.45</v>
      </c>
      <c r="D13041">
        <v>10.45</v>
      </c>
      <c r="E13041">
        <v>10.45</v>
      </c>
      <c r="F13041">
        <v>10.45</v>
      </c>
      <c r="M13041" s="15">
        <v>20437</v>
      </c>
      <c r="N13041" t="str">
        <f t="shared" si="444"/>
        <v>On</v>
      </c>
      <c r="O13041">
        <f t="shared" si="445"/>
        <v>7</v>
      </c>
    </row>
    <row r="13042" spans="1:15" x14ac:dyDescent="0.25">
      <c r="A13042" s="2">
        <v>36429</v>
      </c>
      <c r="B13042">
        <v>900</v>
      </c>
      <c r="C13042">
        <v>11.62</v>
      </c>
      <c r="D13042">
        <v>11.62</v>
      </c>
      <c r="E13042">
        <v>11.62</v>
      </c>
      <c r="F13042">
        <v>11.62</v>
      </c>
      <c r="M13042" s="15">
        <v>22222</v>
      </c>
      <c r="N13042" t="str">
        <f t="shared" si="444"/>
        <v>On</v>
      </c>
      <c r="O13042">
        <f t="shared" si="445"/>
        <v>7</v>
      </c>
    </row>
    <row r="13043" spans="1:15" x14ac:dyDescent="0.25">
      <c r="A13043" s="2">
        <v>36429</v>
      </c>
      <c r="B13043">
        <v>1000</v>
      </c>
      <c r="C13043">
        <v>12.82</v>
      </c>
      <c r="D13043">
        <v>12.82</v>
      </c>
      <c r="E13043">
        <v>12.82</v>
      </c>
      <c r="F13043">
        <v>12.82</v>
      </c>
      <c r="M13043" s="15">
        <v>23861</v>
      </c>
      <c r="N13043" t="str">
        <f t="shared" si="444"/>
        <v>On</v>
      </c>
      <c r="O13043">
        <f t="shared" si="445"/>
        <v>7</v>
      </c>
    </row>
    <row r="13044" spans="1:15" x14ac:dyDescent="0.25">
      <c r="A13044" s="2">
        <v>36429</v>
      </c>
      <c r="B13044">
        <v>1100</v>
      </c>
      <c r="C13044">
        <v>14.58</v>
      </c>
      <c r="D13044">
        <v>14.58</v>
      </c>
      <c r="E13044">
        <v>14.58</v>
      </c>
      <c r="F13044">
        <v>14.58</v>
      </c>
      <c r="M13044" s="15">
        <v>24756</v>
      </c>
      <c r="N13044" t="str">
        <f t="shared" si="444"/>
        <v>On</v>
      </c>
      <c r="O13044">
        <f t="shared" si="445"/>
        <v>7</v>
      </c>
    </row>
    <row r="13045" spans="1:15" x14ac:dyDescent="0.25">
      <c r="A13045" s="2">
        <v>36429</v>
      </c>
      <c r="B13045">
        <v>1200</v>
      </c>
      <c r="C13045">
        <v>14.17</v>
      </c>
      <c r="D13045">
        <v>14.17</v>
      </c>
      <c r="E13045">
        <v>14.17</v>
      </c>
      <c r="F13045">
        <v>14.17</v>
      </c>
      <c r="M13045" s="15">
        <v>25532</v>
      </c>
      <c r="N13045" t="str">
        <f t="shared" si="444"/>
        <v>On</v>
      </c>
      <c r="O13045">
        <f t="shared" si="445"/>
        <v>7</v>
      </c>
    </row>
    <row r="13046" spans="1:15" x14ac:dyDescent="0.25">
      <c r="A13046" s="2">
        <v>36429</v>
      </c>
      <c r="B13046">
        <v>1300</v>
      </c>
      <c r="C13046">
        <v>16.28</v>
      </c>
      <c r="D13046">
        <v>16.28</v>
      </c>
      <c r="E13046">
        <v>16.28</v>
      </c>
      <c r="F13046">
        <v>16.28</v>
      </c>
      <c r="M13046" s="15">
        <v>26043</v>
      </c>
      <c r="N13046" t="str">
        <f t="shared" si="444"/>
        <v>On</v>
      </c>
      <c r="O13046">
        <f t="shared" si="445"/>
        <v>7</v>
      </c>
    </row>
    <row r="13047" spans="1:15" x14ac:dyDescent="0.25">
      <c r="A13047" s="2">
        <v>36429</v>
      </c>
      <c r="B13047">
        <v>1400</v>
      </c>
      <c r="C13047">
        <v>16.88</v>
      </c>
      <c r="D13047">
        <v>16.88</v>
      </c>
      <c r="E13047">
        <v>16.88</v>
      </c>
      <c r="F13047">
        <v>16.88</v>
      </c>
      <c r="M13047" s="15">
        <v>26179</v>
      </c>
      <c r="N13047" t="str">
        <f t="shared" si="444"/>
        <v>On</v>
      </c>
      <c r="O13047">
        <f t="shared" si="445"/>
        <v>7</v>
      </c>
    </row>
    <row r="13048" spans="1:15" x14ac:dyDescent="0.25">
      <c r="A13048" s="2">
        <v>36429</v>
      </c>
      <c r="B13048">
        <v>1500</v>
      </c>
      <c r="C13048">
        <v>16.809999999999999</v>
      </c>
      <c r="D13048">
        <v>16.809999999999999</v>
      </c>
      <c r="E13048">
        <v>16.809999999999999</v>
      </c>
      <c r="F13048">
        <v>16.809999999999999</v>
      </c>
      <c r="M13048" s="15">
        <v>26292</v>
      </c>
      <c r="N13048" t="str">
        <f t="shared" si="444"/>
        <v>On</v>
      </c>
      <c r="O13048">
        <f t="shared" si="445"/>
        <v>7</v>
      </c>
    </row>
    <row r="13049" spans="1:15" x14ac:dyDescent="0.25">
      <c r="A13049" s="2">
        <v>36429</v>
      </c>
      <c r="B13049">
        <v>1600</v>
      </c>
      <c r="C13049">
        <v>16.93</v>
      </c>
      <c r="D13049">
        <v>16.93</v>
      </c>
      <c r="E13049">
        <v>16.93</v>
      </c>
      <c r="F13049">
        <v>16.93</v>
      </c>
      <c r="M13049" s="15">
        <v>26419</v>
      </c>
      <c r="N13049" t="str">
        <f t="shared" si="444"/>
        <v>On</v>
      </c>
      <c r="O13049">
        <f t="shared" si="445"/>
        <v>7</v>
      </c>
    </row>
    <row r="13050" spans="1:15" x14ac:dyDescent="0.25">
      <c r="A13050" s="2">
        <v>36429</v>
      </c>
      <c r="B13050">
        <v>1700</v>
      </c>
      <c r="C13050">
        <v>17.11</v>
      </c>
      <c r="D13050">
        <v>17.11</v>
      </c>
      <c r="E13050">
        <v>17.11</v>
      </c>
      <c r="F13050">
        <v>17.11</v>
      </c>
      <c r="M13050" s="15">
        <v>26768</v>
      </c>
      <c r="N13050" t="str">
        <f t="shared" si="444"/>
        <v>On</v>
      </c>
      <c r="O13050">
        <f t="shared" si="445"/>
        <v>7</v>
      </c>
    </row>
    <row r="13051" spans="1:15" x14ac:dyDescent="0.25">
      <c r="A13051" s="2">
        <v>36429</v>
      </c>
      <c r="B13051">
        <v>1800</v>
      </c>
      <c r="C13051">
        <v>16.96</v>
      </c>
      <c r="D13051">
        <v>16.96</v>
      </c>
      <c r="E13051">
        <v>16.96</v>
      </c>
      <c r="F13051">
        <v>16.96</v>
      </c>
      <c r="M13051" s="15">
        <v>27005</v>
      </c>
      <c r="N13051" t="str">
        <f t="shared" si="444"/>
        <v>On</v>
      </c>
      <c r="O13051">
        <f t="shared" si="445"/>
        <v>7</v>
      </c>
    </row>
    <row r="13052" spans="1:15" x14ac:dyDescent="0.25">
      <c r="A13052" s="2">
        <v>36429</v>
      </c>
      <c r="B13052">
        <v>1900</v>
      </c>
      <c r="C13052">
        <v>16.399999999999999</v>
      </c>
      <c r="D13052">
        <v>16.399999999999999</v>
      </c>
      <c r="E13052">
        <v>16.399999999999999</v>
      </c>
      <c r="F13052">
        <v>16.399999999999999</v>
      </c>
      <c r="M13052" s="15">
        <v>27004</v>
      </c>
      <c r="N13052" t="str">
        <f t="shared" si="444"/>
        <v>On</v>
      </c>
      <c r="O13052">
        <f t="shared" si="445"/>
        <v>7</v>
      </c>
    </row>
    <row r="13053" spans="1:15" x14ac:dyDescent="0.25">
      <c r="A13053" s="2">
        <v>36429</v>
      </c>
      <c r="B13053">
        <v>2000</v>
      </c>
      <c r="C13053">
        <v>47.81</v>
      </c>
      <c r="D13053">
        <v>47.81</v>
      </c>
      <c r="E13053">
        <v>47.81</v>
      </c>
      <c r="F13053">
        <v>47.81</v>
      </c>
      <c r="M13053" s="15">
        <v>28598</v>
      </c>
      <c r="N13053" t="str">
        <f t="shared" si="444"/>
        <v>On</v>
      </c>
      <c r="O13053">
        <f t="shared" si="445"/>
        <v>7</v>
      </c>
    </row>
    <row r="13054" spans="1:15" x14ac:dyDescent="0.25">
      <c r="A13054" s="2">
        <v>36429</v>
      </c>
      <c r="B13054">
        <v>2100</v>
      </c>
      <c r="C13054">
        <v>31.67</v>
      </c>
      <c r="D13054">
        <v>31.67</v>
      </c>
      <c r="E13054">
        <v>31.67</v>
      </c>
      <c r="F13054">
        <v>31.67</v>
      </c>
      <c r="M13054" s="15">
        <v>28962</v>
      </c>
      <c r="N13054" t="str">
        <f t="shared" si="444"/>
        <v>On</v>
      </c>
      <c r="O13054">
        <f t="shared" si="445"/>
        <v>7</v>
      </c>
    </row>
    <row r="13055" spans="1:15" x14ac:dyDescent="0.25">
      <c r="A13055" s="2">
        <v>36429</v>
      </c>
      <c r="B13055">
        <v>2200</v>
      </c>
      <c r="C13055">
        <v>19.68</v>
      </c>
      <c r="D13055">
        <v>19.68</v>
      </c>
      <c r="E13055">
        <v>19.68</v>
      </c>
      <c r="F13055">
        <v>19.68</v>
      </c>
      <c r="M13055" s="15">
        <v>27631</v>
      </c>
      <c r="N13055" t="str">
        <f t="shared" si="444"/>
        <v>On</v>
      </c>
      <c r="O13055">
        <f t="shared" si="445"/>
        <v>7</v>
      </c>
    </row>
    <row r="13056" spans="1:15" x14ac:dyDescent="0.25">
      <c r="A13056" s="2">
        <v>36429</v>
      </c>
      <c r="B13056">
        <v>2300</v>
      </c>
      <c r="C13056">
        <v>15.82</v>
      </c>
      <c r="D13056">
        <v>15.82</v>
      </c>
      <c r="E13056">
        <v>15.82</v>
      </c>
      <c r="F13056">
        <v>15.82</v>
      </c>
      <c r="M13056" s="15">
        <v>25709</v>
      </c>
      <c r="N13056" t="str">
        <f t="shared" si="444"/>
        <v>On</v>
      </c>
      <c r="O13056">
        <f t="shared" si="445"/>
        <v>7</v>
      </c>
    </row>
    <row r="13057" spans="1:15" x14ac:dyDescent="0.25">
      <c r="A13057" s="2">
        <v>36429</v>
      </c>
      <c r="B13057">
        <v>2400</v>
      </c>
      <c r="C13057">
        <v>12.84</v>
      </c>
      <c r="D13057">
        <v>12.84</v>
      </c>
      <c r="E13057">
        <v>12.84</v>
      </c>
      <c r="F13057">
        <v>12.84</v>
      </c>
      <c r="M13057" s="15">
        <v>23741</v>
      </c>
      <c r="N13057" t="str">
        <f t="shared" si="444"/>
        <v>Off</v>
      </c>
      <c r="O13057">
        <f t="shared" si="445"/>
        <v>7</v>
      </c>
    </row>
    <row r="13058" spans="1:15" x14ac:dyDescent="0.25">
      <c r="A13058" s="2">
        <v>36430</v>
      </c>
      <c r="B13058">
        <v>100</v>
      </c>
      <c r="C13058">
        <v>10.74</v>
      </c>
      <c r="D13058">
        <v>10.74</v>
      </c>
      <c r="E13058">
        <v>10.74</v>
      </c>
      <c r="F13058">
        <v>10.74</v>
      </c>
      <c r="M13058" s="15">
        <v>22001</v>
      </c>
      <c r="N13058" t="str">
        <f t="shared" si="444"/>
        <v>Off</v>
      </c>
      <c r="O13058">
        <f t="shared" si="445"/>
        <v>1</v>
      </c>
    </row>
    <row r="13059" spans="1:15" x14ac:dyDescent="0.25">
      <c r="A13059" s="2">
        <v>36430</v>
      </c>
      <c r="B13059">
        <v>200</v>
      </c>
      <c r="C13059">
        <v>10.85</v>
      </c>
      <c r="D13059">
        <v>10.85</v>
      </c>
      <c r="E13059">
        <v>10.85</v>
      </c>
      <c r="F13059">
        <v>10.85</v>
      </c>
      <c r="M13059" s="15">
        <v>20988</v>
      </c>
      <c r="N13059" t="str">
        <f t="shared" si="444"/>
        <v>Off</v>
      </c>
      <c r="O13059">
        <f t="shared" si="445"/>
        <v>1</v>
      </c>
    </row>
    <row r="13060" spans="1:15" x14ac:dyDescent="0.25">
      <c r="A13060" s="2">
        <v>36430</v>
      </c>
      <c r="B13060">
        <v>300</v>
      </c>
      <c r="C13060">
        <v>10.1</v>
      </c>
      <c r="D13060">
        <v>10.1</v>
      </c>
      <c r="E13060">
        <v>10.1</v>
      </c>
      <c r="F13060">
        <v>10.1</v>
      </c>
      <c r="M13060" s="15">
        <v>20583</v>
      </c>
      <c r="N13060" t="str">
        <f t="shared" si="444"/>
        <v>Off</v>
      </c>
      <c r="O13060">
        <f t="shared" si="445"/>
        <v>1</v>
      </c>
    </row>
    <row r="13061" spans="1:15" x14ac:dyDescent="0.25">
      <c r="A13061" s="2">
        <v>36430</v>
      </c>
      <c r="B13061">
        <v>400</v>
      </c>
      <c r="C13061">
        <v>10.029999999999999</v>
      </c>
      <c r="D13061">
        <v>10.029999999999999</v>
      </c>
      <c r="E13061">
        <v>10.029999999999999</v>
      </c>
      <c r="F13061">
        <v>10.029999999999999</v>
      </c>
      <c r="M13061" s="15">
        <v>20369</v>
      </c>
      <c r="N13061" t="str">
        <f t="shared" si="444"/>
        <v>Off</v>
      </c>
      <c r="O13061">
        <f t="shared" si="445"/>
        <v>1</v>
      </c>
    </row>
    <row r="13062" spans="1:15" x14ac:dyDescent="0.25">
      <c r="A13062" s="2">
        <v>36430</v>
      </c>
      <c r="B13062">
        <v>500</v>
      </c>
      <c r="C13062">
        <v>11.23</v>
      </c>
      <c r="D13062">
        <v>11.23</v>
      </c>
      <c r="E13062">
        <v>11.23</v>
      </c>
      <c r="F13062">
        <v>11.23</v>
      </c>
      <c r="M13062" s="15">
        <v>20789</v>
      </c>
      <c r="N13062" t="str">
        <f t="shared" si="444"/>
        <v>Off</v>
      </c>
      <c r="O13062">
        <f t="shared" si="445"/>
        <v>1</v>
      </c>
    </row>
    <row r="13063" spans="1:15" x14ac:dyDescent="0.25">
      <c r="A13063" s="2">
        <v>36430</v>
      </c>
      <c r="B13063">
        <v>600</v>
      </c>
      <c r="C13063">
        <v>12.92</v>
      </c>
      <c r="D13063">
        <v>12.92</v>
      </c>
      <c r="E13063">
        <v>12.92</v>
      </c>
      <c r="F13063">
        <v>12.92</v>
      </c>
      <c r="M13063" s="15">
        <v>22831</v>
      </c>
      <c r="N13063" t="str">
        <f t="shared" si="444"/>
        <v>Off</v>
      </c>
      <c r="O13063">
        <f t="shared" si="445"/>
        <v>1</v>
      </c>
    </row>
    <row r="13064" spans="1:15" x14ac:dyDescent="0.25">
      <c r="A13064" s="2">
        <v>36430</v>
      </c>
      <c r="B13064">
        <v>700</v>
      </c>
      <c r="C13064">
        <v>16.649999999999999</v>
      </c>
      <c r="D13064">
        <v>16.649999999999999</v>
      </c>
      <c r="E13064">
        <v>16.649999999999999</v>
      </c>
      <c r="F13064">
        <v>16.649999999999999</v>
      </c>
      <c r="M13064" s="15">
        <v>26751</v>
      </c>
      <c r="N13064" t="str">
        <f t="shared" si="444"/>
        <v>Off</v>
      </c>
      <c r="O13064">
        <f t="shared" si="445"/>
        <v>1</v>
      </c>
    </row>
    <row r="13065" spans="1:15" x14ac:dyDescent="0.25">
      <c r="A13065" s="2">
        <v>36430</v>
      </c>
      <c r="B13065">
        <v>800</v>
      </c>
      <c r="C13065">
        <v>22.14</v>
      </c>
      <c r="D13065">
        <v>22.14</v>
      </c>
      <c r="E13065">
        <v>22.14</v>
      </c>
      <c r="F13065">
        <v>22.14</v>
      </c>
      <c r="M13065" s="15">
        <v>29405</v>
      </c>
      <c r="N13065" t="str">
        <f t="shared" si="444"/>
        <v>On</v>
      </c>
      <c r="O13065">
        <f t="shared" si="445"/>
        <v>1</v>
      </c>
    </row>
    <row r="13066" spans="1:15" x14ac:dyDescent="0.25">
      <c r="A13066" s="2">
        <v>36430</v>
      </c>
      <c r="B13066">
        <v>900</v>
      </c>
      <c r="C13066">
        <v>18.170000000000002</v>
      </c>
      <c r="D13066">
        <v>18.170000000000002</v>
      </c>
      <c r="E13066">
        <v>18.170000000000002</v>
      </c>
      <c r="F13066">
        <v>18.170000000000002</v>
      </c>
      <c r="M13066" s="15">
        <v>30603</v>
      </c>
      <c r="N13066" t="str">
        <f t="shared" si="444"/>
        <v>On</v>
      </c>
      <c r="O13066">
        <f t="shared" si="445"/>
        <v>1</v>
      </c>
    </row>
    <row r="13067" spans="1:15" x14ac:dyDescent="0.25">
      <c r="A13067" s="2">
        <v>36430</v>
      </c>
      <c r="B13067">
        <v>1000</v>
      </c>
      <c r="C13067">
        <v>31.89</v>
      </c>
      <c r="D13067">
        <v>31.89</v>
      </c>
      <c r="E13067">
        <v>31.89</v>
      </c>
      <c r="F13067">
        <v>31.89</v>
      </c>
      <c r="M13067" s="15">
        <v>31529</v>
      </c>
      <c r="N13067" t="str">
        <f t="shared" ref="N13067:N13130" si="446">+IF(B13067&gt;700,IF(B13067&lt;2400,"On","Off"),"Off")</f>
        <v>On</v>
      </c>
      <c r="O13067">
        <f t="shared" si="445"/>
        <v>1</v>
      </c>
    </row>
    <row r="13068" spans="1:15" x14ac:dyDescent="0.25">
      <c r="A13068" s="2">
        <v>36430</v>
      </c>
      <c r="B13068">
        <v>1100</v>
      </c>
      <c r="C13068">
        <v>33.96</v>
      </c>
      <c r="D13068">
        <v>33.96</v>
      </c>
      <c r="E13068">
        <v>33.96</v>
      </c>
      <c r="F13068">
        <v>33.96</v>
      </c>
      <c r="M13068" s="15">
        <v>32429</v>
      </c>
      <c r="N13068" t="str">
        <f t="shared" si="446"/>
        <v>On</v>
      </c>
      <c r="O13068">
        <f t="shared" si="445"/>
        <v>1</v>
      </c>
    </row>
    <row r="13069" spans="1:15" x14ac:dyDescent="0.25">
      <c r="A13069" s="2">
        <v>36430</v>
      </c>
      <c r="B13069">
        <v>1200</v>
      </c>
      <c r="C13069">
        <v>26.42</v>
      </c>
      <c r="D13069">
        <v>26.42</v>
      </c>
      <c r="E13069">
        <v>26.42</v>
      </c>
      <c r="F13069">
        <v>26.42</v>
      </c>
      <c r="M13069" s="15">
        <v>32821</v>
      </c>
      <c r="N13069" t="str">
        <f t="shared" si="446"/>
        <v>On</v>
      </c>
      <c r="O13069">
        <f t="shared" si="445"/>
        <v>1</v>
      </c>
    </row>
    <row r="13070" spans="1:15" x14ac:dyDescent="0.25">
      <c r="A13070" s="2">
        <v>36430</v>
      </c>
      <c r="B13070">
        <v>1300</v>
      </c>
      <c r="C13070">
        <v>41.08</v>
      </c>
      <c r="D13070">
        <v>41.08</v>
      </c>
      <c r="E13070">
        <v>41.08</v>
      </c>
      <c r="F13070">
        <v>41.08</v>
      </c>
      <c r="M13070" s="15">
        <v>32755</v>
      </c>
      <c r="N13070" t="str">
        <f t="shared" si="446"/>
        <v>On</v>
      </c>
      <c r="O13070">
        <f t="shared" si="445"/>
        <v>1</v>
      </c>
    </row>
    <row r="13071" spans="1:15" x14ac:dyDescent="0.25">
      <c r="A13071" s="2">
        <v>36430</v>
      </c>
      <c r="B13071">
        <v>1400</v>
      </c>
      <c r="C13071">
        <v>41.83</v>
      </c>
      <c r="D13071">
        <v>41.83</v>
      </c>
      <c r="E13071">
        <v>41.83</v>
      </c>
      <c r="F13071">
        <v>41.83</v>
      </c>
      <c r="M13071" s="15">
        <v>33082</v>
      </c>
      <c r="N13071" t="str">
        <f t="shared" si="446"/>
        <v>On</v>
      </c>
      <c r="O13071">
        <f t="shared" si="445"/>
        <v>1</v>
      </c>
    </row>
    <row r="13072" spans="1:15" x14ac:dyDescent="0.25">
      <c r="A13072" s="2">
        <v>36430</v>
      </c>
      <c r="B13072">
        <v>1500</v>
      </c>
      <c r="C13072">
        <v>30.6</v>
      </c>
      <c r="D13072">
        <v>30.6</v>
      </c>
      <c r="E13072">
        <v>30.6</v>
      </c>
      <c r="F13072">
        <v>30.6</v>
      </c>
      <c r="M13072" s="15">
        <v>33010</v>
      </c>
      <c r="N13072" t="str">
        <f t="shared" si="446"/>
        <v>On</v>
      </c>
      <c r="O13072">
        <f t="shared" si="445"/>
        <v>1</v>
      </c>
    </row>
    <row r="13073" spans="1:15" x14ac:dyDescent="0.25">
      <c r="A13073" s="2">
        <v>36430</v>
      </c>
      <c r="B13073">
        <v>1600</v>
      </c>
      <c r="C13073">
        <v>28.14</v>
      </c>
      <c r="D13073">
        <v>28.14</v>
      </c>
      <c r="E13073">
        <v>28.14</v>
      </c>
      <c r="F13073">
        <v>28.14</v>
      </c>
      <c r="M13073" s="15">
        <v>32778</v>
      </c>
      <c r="N13073" t="str">
        <f t="shared" si="446"/>
        <v>On</v>
      </c>
      <c r="O13073">
        <f t="shared" si="445"/>
        <v>1</v>
      </c>
    </row>
    <row r="13074" spans="1:15" x14ac:dyDescent="0.25">
      <c r="A13074" s="2">
        <v>36430</v>
      </c>
      <c r="B13074">
        <v>1700</v>
      </c>
      <c r="C13074">
        <v>36.31</v>
      </c>
      <c r="D13074">
        <v>36.31</v>
      </c>
      <c r="E13074">
        <v>36.31</v>
      </c>
      <c r="F13074">
        <v>36.31</v>
      </c>
      <c r="M13074" s="15">
        <v>32728</v>
      </c>
      <c r="N13074" t="str">
        <f t="shared" si="446"/>
        <v>On</v>
      </c>
      <c r="O13074">
        <f t="shared" si="445"/>
        <v>1</v>
      </c>
    </row>
    <row r="13075" spans="1:15" x14ac:dyDescent="0.25">
      <c r="A13075" s="2">
        <v>36430</v>
      </c>
      <c r="B13075">
        <v>1800</v>
      </c>
      <c r="C13075">
        <v>31.87</v>
      </c>
      <c r="D13075">
        <v>31.87</v>
      </c>
      <c r="E13075">
        <v>31.87</v>
      </c>
      <c r="F13075">
        <v>31.87</v>
      </c>
      <c r="M13075" s="15">
        <v>32808</v>
      </c>
      <c r="N13075" t="str">
        <f t="shared" si="446"/>
        <v>On</v>
      </c>
      <c r="O13075">
        <f t="shared" si="445"/>
        <v>1</v>
      </c>
    </row>
    <row r="13076" spans="1:15" x14ac:dyDescent="0.25">
      <c r="A13076" s="2">
        <v>36430</v>
      </c>
      <c r="B13076">
        <v>1900</v>
      </c>
      <c r="C13076">
        <v>51.49</v>
      </c>
      <c r="D13076">
        <v>51.49</v>
      </c>
      <c r="E13076">
        <v>51.49</v>
      </c>
      <c r="F13076">
        <v>51.49</v>
      </c>
      <c r="M13076" s="15">
        <v>32713</v>
      </c>
      <c r="N13076" t="str">
        <f t="shared" si="446"/>
        <v>On</v>
      </c>
      <c r="O13076">
        <f t="shared" si="445"/>
        <v>1</v>
      </c>
    </row>
    <row r="13077" spans="1:15" x14ac:dyDescent="0.25">
      <c r="A13077" s="2">
        <v>36430</v>
      </c>
      <c r="B13077">
        <v>2000</v>
      </c>
      <c r="C13077">
        <v>52.91</v>
      </c>
      <c r="D13077">
        <v>52.91</v>
      </c>
      <c r="E13077">
        <v>52.91</v>
      </c>
      <c r="F13077">
        <v>52.91</v>
      </c>
      <c r="M13077" s="15">
        <v>34029</v>
      </c>
      <c r="N13077" t="str">
        <f t="shared" si="446"/>
        <v>On</v>
      </c>
      <c r="O13077">
        <f t="shared" si="445"/>
        <v>1</v>
      </c>
    </row>
    <row r="13078" spans="1:15" x14ac:dyDescent="0.25">
      <c r="A13078" s="2">
        <v>36430</v>
      </c>
      <c r="B13078">
        <v>2100</v>
      </c>
      <c r="C13078">
        <v>31.6</v>
      </c>
      <c r="D13078">
        <v>31.6</v>
      </c>
      <c r="E13078">
        <v>31.6</v>
      </c>
      <c r="F13078">
        <v>31.6</v>
      </c>
      <c r="M13078" s="15">
        <v>33313</v>
      </c>
      <c r="N13078" t="str">
        <f t="shared" si="446"/>
        <v>On</v>
      </c>
      <c r="O13078">
        <f t="shared" si="445"/>
        <v>1</v>
      </c>
    </row>
    <row r="13079" spans="1:15" x14ac:dyDescent="0.25">
      <c r="A13079" s="2">
        <v>36430</v>
      </c>
      <c r="B13079">
        <v>2200</v>
      </c>
      <c r="C13079">
        <v>28.61</v>
      </c>
      <c r="D13079">
        <v>28.61</v>
      </c>
      <c r="E13079">
        <v>28.61</v>
      </c>
      <c r="F13079">
        <v>28.61</v>
      </c>
      <c r="M13079" s="15">
        <v>31469</v>
      </c>
      <c r="N13079" t="str">
        <f t="shared" si="446"/>
        <v>On</v>
      </c>
      <c r="O13079">
        <f t="shared" si="445"/>
        <v>1</v>
      </c>
    </row>
    <row r="13080" spans="1:15" x14ac:dyDescent="0.25">
      <c r="A13080" s="2">
        <v>36430</v>
      </c>
      <c r="B13080">
        <v>2300</v>
      </c>
      <c r="C13080">
        <v>23.43</v>
      </c>
      <c r="D13080">
        <v>23.43</v>
      </c>
      <c r="E13080">
        <v>23.43</v>
      </c>
      <c r="F13080">
        <v>23.43</v>
      </c>
      <c r="M13080" s="15">
        <v>28745</v>
      </c>
      <c r="N13080" t="str">
        <f t="shared" si="446"/>
        <v>On</v>
      </c>
      <c r="O13080">
        <f t="shared" si="445"/>
        <v>1</v>
      </c>
    </row>
    <row r="13081" spans="1:15" x14ac:dyDescent="0.25">
      <c r="A13081" s="2">
        <v>36430</v>
      </c>
      <c r="B13081">
        <v>2400</v>
      </c>
      <c r="C13081">
        <v>13.36</v>
      </c>
      <c r="D13081">
        <v>13.36</v>
      </c>
      <c r="E13081">
        <v>13.36</v>
      </c>
      <c r="F13081">
        <v>13.36</v>
      </c>
      <c r="M13081" s="15">
        <v>26079</v>
      </c>
      <c r="N13081" t="str">
        <f t="shared" si="446"/>
        <v>Off</v>
      </c>
      <c r="O13081">
        <f t="shared" si="445"/>
        <v>1</v>
      </c>
    </row>
    <row r="13082" spans="1:15" x14ac:dyDescent="0.25">
      <c r="A13082" s="2">
        <v>36431</v>
      </c>
      <c r="B13082">
        <v>100</v>
      </c>
      <c r="C13082">
        <v>13.41</v>
      </c>
      <c r="D13082">
        <v>13.41</v>
      </c>
      <c r="E13082">
        <v>13.41</v>
      </c>
      <c r="F13082">
        <v>13.41</v>
      </c>
      <c r="M13082" s="15">
        <v>24017</v>
      </c>
      <c r="N13082" t="str">
        <f t="shared" si="446"/>
        <v>Off</v>
      </c>
      <c r="O13082">
        <f t="shared" si="445"/>
        <v>2</v>
      </c>
    </row>
    <row r="13083" spans="1:15" x14ac:dyDescent="0.25">
      <c r="A13083" s="2">
        <v>36431</v>
      </c>
      <c r="B13083">
        <v>200</v>
      </c>
      <c r="C13083">
        <v>12.8</v>
      </c>
      <c r="D13083">
        <v>12.8</v>
      </c>
      <c r="E13083">
        <v>12.8</v>
      </c>
      <c r="F13083">
        <v>12.8</v>
      </c>
      <c r="M13083" s="15">
        <v>22989</v>
      </c>
      <c r="N13083" t="str">
        <f t="shared" si="446"/>
        <v>Off</v>
      </c>
      <c r="O13083">
        <f t="shared" si="445"/>
        <v>2</v>
      </c>
    </row>
    <row r="13084" spans="1:15" x14ac:dyDescent="0.25">
      <c r="A13084" s="2">
        <v>36431</v>
      </c>
      <c r="B13084">
        <v>300</v>
      </c>
      <c r="C13084">
        <v>12.33</v>
      </c>
      <c r="D13084">
        <v>12.33</v>
      </c>
      <c r="E13084">
        <v>12.33</v>
      </c>
      <c r="F13084">
        <v>12.33</v>
      </c>
      <c r="M13084" s="15">
        <v>22191</v>
      </c>
      <c r="N13084" t="str">
        <f t="shared" si="446"/>
        <v>Off</v>
      </c>
      <c r="O13084">
        <f t="shared" si="445"/>
        <v>2</v>
      </c>
    </row>
    <row r="13085" spans="1:15" x14ac:dyDescent="0.25">
      <c r="A13085" s="2">
        <v>36431</v>
      </c>
      <c r="B13085">
        <v>400</v>
      </c>
      <c r="C13085">
        <v>12.72</v>
      </c>
      <c r="D13085">
        <v>12.72</v>
      </c>
      <c r="E13085">
        <v>12.72</v>
      </c>
      <c r="F13085">
        <v>12.72</v>
      </c>
      <c r="M13085" s="15">
        <v>22071</v>
      </c>
      <c r="N13085" t="str">
        <f t="shared" si="446"/>
        <v>Off</v>
      </c>
      <c r="O13085">
        <f t="shared" si="445"/>
        <v>2</v>
      </c>
    </row>
    <row r="13086" spans="1:15" x14ac:dyDescent="0.25">
      <c r="A13086" s="2">
        <v>36431</v>
      </c>
      <c r="B13086">
        <v>500</v>
      </c>
      <c r="C13086">
        <v>13.07</v>
      </c>
      <c r="D13086">
        <v>13.07</v>
      </c>
      <c r="E13086">
        <v>13.07</v>
      </c>
      <c r="F13086">
        <v>13.07</v>
      </c>
      <c r="M13086" s="15">
        <v>22391</v>
      </c>
      <c r="N13086" t="str">
        <f t="shared" si="446"/>
        <v>Off</v>
      </c>
      <c r="O13086">
        <f t="shared" si="445"/>
        <v>2</v>
      </c>
    </row>
    <row r="13087" spans="1:15" x14ac:dyDescent="0.25">
      <c r="A13087" s="2">
        <v>36431</v>
      </c>
      <c r="B13087">
        <v>600</v>
      </c>
      <c r="C13087">
        <v>23.06</v>
      </c>
      <c r="D13087">
        <v>23.06</v>
      </c>
      <c r="E13087">
        <v>23.06</v>
      </c>
      <c r="F13087">
        <v>23.06</v>
      </c>
      <c r="M13087" s="15">
        <v>24118</v>
      </c>
      <c r="N13087" t="str">
        <f t="shared" si="446"/>
        <v>Off</v>
      </c>
      <c r="O13087">
        <f t="shared" si="445"/>
        <v>2</v>
      </c>
    </row>
    <row r="13088" spans="1:15" x14ac:dyDescent="0.25">
      <c r="A13088" s="2">
        <v>36431</v>
      </c>
      <c r="B13088">
        <v>700</v>
      </c>
      <c r="C13088">
        <v>46.42</v>
      </c>
      <c r="D13088">
        <v>46.42</v>
      </c>
      <c r="E13088">
        <v>46.42</v>
      </c>
      <c r="F13088">
        <v>46.42</v>
      </c>
      <c r="M13088" s="15">
        <v>27835</v>
      </c>
      <c r="N13088" t="str">
        <f t="shared" si="446"/>
        <v>Off</v>
      </c>
      <c r="O13088">
        <f t="shared" si="445"/>
        <v>2</v>
      </c>
    </row>
    <row r="13089" spans="1:15" x14ac:dyDescent="0.25">
      <c r="A13089" s="2">
        <v>36431</v>
      </c>
      <c r="B13089">
        <v>800</v>
      </c>
      <c r="C13089">
        <v>36.549999999999997</v>
      </c>
      <c r="D13089">
        <v>36.549999999999997</v>
      </c>
      <c r="E13089">
        <v>36.549999999999997</v>
      </c>
      <c r="F13089">
        <v>36.549999999999997</v>
      </c>
      <c r="M13089" s="15">
        <v>30653</v>
      </c>
      <c r="N13089" t="str">
        <f t="shared" si="446"/>
        <v>On</v>
      </c>
      <c r="O13089">
        <f t="shared" si="445"/>
        <v>2</v>
      </c>
    </row>
    <row r="13090" spans="1:15" x14ac:dyDescent="0.25">
      <c r="A13090" s="2">
        <v>36431</v>
      </c>
      <c r="B13090">
        <v>900</v>
      </c>
      <c r="C13090">
        <v>25.57</v>
      </c>
      <c r="D13090">
        <v>25.57</v>
      </c>
      <c r="E13090">
        <v>25.57</v>
      </c>
      <c r="F13090">
        <v>25.57</v>
      </c>
      <c r="M13090" s="15">
        <v>31624</v>
      </c>
      <c r="N13090" t="str">
        <f t="shared" si="446"/>
        <v>On</v>
      </c>
      <c r="O13090">
        <f t="shared" si="445"/>
        <v>2</v>
      </c>
    </row>
    <row r="13091" spans="1:15" x14ac:dyDescent="0.25">
      <c r="A13091" s="2">
        <v>36431</v>
      </c>
      <c r="B13091">
        <v>1000</v>
      </c>
      <c r="C13091">
        <v>30.24</v>
      </c>
      <c r="D13091">
        <v>30.11</v>
      </c>
      <c r="E13091">
        <v>30.18</v>
      </c>
      <c r="F13091">
        <v>30.39</v>
      </c>
      <c r="M13091" s="15">
        <v>32611</v>
      </c>
      <c r="N13091" t="str">
        <f t="shared" si="446"/>
        <v>On</v>
      </c>
      <c r="O13091">
        <f t="shared" ref="O13091:O13154" si="447">+WEEKDAY(A13091,2)</f>
        <v>2</v>
      </c>
    </row>
    <row r="13092" spans="1:15" x14ac:dyDescent="0.25">
      <c r="A13092" s="2">
        <v>36431</v>
      </c>
      <c r="B13092">
        <v>1100</v>
      </c>
      <c r="C13092">
        <v>38.1</v>
      </c>
      <c r="D13092">
        <v>43.75</v>
      </c>
      <c r="E13092">
        <v>50.58</v>
      </c>
      <c r="F13092">
        <v>38.479999999999997</v>
      </c>
      <c r="M13092" s="15">
        <v>33422</v>
      </c>
      <c r="N13092" t="str">
        <f t="shared" si="446"/>
        <v>On</v>
      </c>
      <c r="O13092">
        <f t="shared" si="447"/>
        <v>2</v>
      </c>
    </row>
    <row r="13093" spans="1:15" x14ac:dyDescent="0.25">
      <c r="A13093" s="2">
        <v>36431</v>
      </c>
      <c r="B13093">
        <v>1200</v>
      </c>
      <c r="C13093">
        <v>56.78</v>
      </c>
      <c r="D13093">
        <v>59.4</v>
      </c>
      <c r="E13093">
        <v>62.39</v>
      </c>
      <c r="F13093">
        <v>56.83</v>
      </c>
      <c r="M13093" s="15">
        <v>33917</v>
      </c>
      <c r="N13093" t="str">
        <f t="shared" si="446"/>
        <v>On</v>
      </c>
      <c r="O13093">
        <f t="shared" si="447"/>
        <v>2</v>
      </c>
    </row>
    <row r="13094" spans="1:15" x14ac:dyDescent="0.25">
      <c r="A13094" s="2">
        <v>36431</v>
      </c>
      <c r="B13094">
        <v>1300</v>
      </c>
      <c r="C13094">
        <v>33.89</v>
      </c>
      <c r="D13094">
        <v>46.57</v>
      </c>
      <c r="E13094">
        <v>61.4</v>
      </c>
      <c r="F13094">
        <v>34.380000000000003</v>
      </c>
      <c r="M13094" s="15">
        <v>34037</v>
      </c>
      <c r="N13094" t="str">
        <f t="shared" si="446"/>
        <v>On</v>
      </c>
      <c r="O13094">
        <f t="shared" si="447"/>
        <v>2</v>
      </c>
    </row>
    <row r="13095" spans="1:15" x14ac:dyDescent="0.25">
      <c r="A13095" s="2">
        <v>36431</v>
      </c>
      <c r="B13095">
        <v>1400</v>
      </c>
      <c r="C13095">
        <v>58.54</v>
      </c>
      <c r="D13095">
        <v>60.73</v>
      </c>
      <c r="E13095">
        <v>63.24</v>
      </c>
      <c r="F13095">
        <v>58.59</v>
      </c>
      <c r="M13095" s="15">
        <v>34504</v>
      </c>
      <c r="N13095" t="str">
        <f t="shared" si="446"/>
        <v>On</v>
      </c>
      <c r="O13095">
        <f t="shared" si="447"/>
        <v>2</v>
      </c>
    </row>
    <row r="13096" spans="1:15" x14ac:dyDescent="0.25">
      <c r="A13096" s="2">
        <v>36431</v>
      </c>
      <c r="B13096">
        <v>1500</v>
      </c>
      <c r="C13096">
        <v>51.16</v>
      </c>
      <c r="D13096">
        <v>51.16</v>
      </c>
      <c r="E13096">
        <v>51.16</v>
      </c>
      <c r="F13096">
        <v>51.16</v>
      </c>
      <c r="M13096" s="15">
        <v>34564</v>
      </c>
      <c r="N13096" t="str">
        <f t="shared" si="446"/>
        <v>On</v>
      </c>
      <c r="O13096">
        <f t="shared" si="447"/>
        <v>2</v>
      </c>
    </row>
    <row r="13097" spans="1:15" x14ac:dyDescent="0.25">
      <c r="A13097" s="2">
        <v>36431</v>
      </c>
      <c r="B13097">
        <v>1600</v>
      </c>
      <c r="C13097">
        <v>28.93</v>
      </c>
      <c r="D13097">
        <v>28.93</v>
      </c>
      <c r="E13097">
        <v>28.93</v>
      </c>
      <c r="F13097">
        <v>28.93</v>
      </c>
      <c r="M13097" s="15">
        <v>34535</v>
      </c>
      <c r="N13097" t="str">
        <f t="shared" si="446"/>
        <v>On</v>
      </c>
      <c r="O13097">
        <f t="shared" si="447"/>
        <v>2</v>
      </c>
    </row>
    <row r="13098" spans="1:15" x14ac:dyDescent="0.25">
      <c r="A13098" s="2">
        <v>36431</v>
      </c>
      <c r="B13098">
        <v>1700</v>
      </c>
      <c r="C13098">
        <v>28.94</v>
      </c>
      <c r="D13098">
        <v>28.94</v>
      </c>
      <c r="E13098">
        <v>28.94</v>
      </c>
      <c r="F13098">
        <v>28.94</v>
      </c>
      <c r="M13098" s="15">
        <v>34280</v>
      </c>
      <c r="N13098" t="str">
        <f t="shared" si="446"/>
        <v>On</v>
      </c>
      <c r="O13098">
        <f t="shared" si="447"/>
        <v>2</v>
      </c>
    </row>
    <row r="13099" spans="1:15" x14ac:dyDescent="0.25">
      <c r="A13099" s="2">
        <v>36431</v>
      </c>
      <c r="B13099">
        <v>1800</v>
      </c>
      <c r="C13099">
        <v>28.96</v>
      </c>
      <c r="D13099">
        <v>28.96</v>
      </c>
      <c r="E13099">
        <v>28.96</v>
      </c>
      <c r="F13099">
        <v>28.96</v>
      </c>
      <c r="M13099" s="15">
        <v>34052</v>
      </c>
      <c r="N13099" t="str">
        <f t="shared" si="446"/>
        <v>On</v>
      </c>
      <c r="O13099">
        <f t="shared" si="447"/>
        <v>2</v>
      </c>
    </row>
    <row r="13100" spans="1:15" x14ac:dyDescent="0.25">
      <c r="A13100" s="2">
        <v>36431</v>
      </c>
      <c r="B13100">
        <v>1900</v>
      </c>
      <c r="C13100">
        <v>24.68</v>
      </c>
      <c r="D13100">
        <v>24.68</v>
      </c>
      <c r="E13100">
        <v>24.68</v>
      </c>
      <c r="F13100">
        <v>24.68</v>
      </c>
      <c r="M13100" s="15">
        <v>33790</v>
      </c>
      <c r="N13100" t="str">
        <f t="shared" si="446"/>
        <v>On</v>
      </c>
      <c r="O13100">
        <f t="shared" si="447"/>
        <v>2</v>
      </c>
    </row>
    <row r="13101" spans="1:15" x14ac:dyDescent="0.25">
      <c r="A13101" s="2">
        <v>36431</v>
      </c>
      <c r="B13101">
        <v>2000</v>
      </c>
      <c r="C13101">
        <v>38.94</v>
      </c>
      <c r="D13101">
        <v>38.68</v>
      </c>
      <c r="E13101">
        <v>38.82</v>
      </c>
      <c r="F13101">
        <v>39.25</v>
      </c>
      <c r="M13101" s="15">
        <v>34523</v>
      </c>
      <c r="N13101" t="str">
        <f t="shared" si="446"/>
        <v>On</v>
      </c>
      <c r="O13101">
        <f t="shared" si="447"/>
        <v>2</v>
      </c>
    </row>
    <row r="13102" spans="1:15" x14ac:dyDescent="0.25">
      <c r="A13102" s="2">
        <v>36431</v>
      </c>
      <c r="B13102">
        <v>2100</v>
      </c>
      <c r="C13102">
        <v>29.63</v>
      </c>
      <c r="D13102">
        <v>29.13</v>
      </c>
      <c r="E13102">
        <v>29.4</v>
      </c>
      <c r="F13102">
        <v>30.23</v>
      </c>
      <c r="M13102" s="15">
        <v>34051</v>
      </c>
      <c r="N13102" t="str">
        <f t="shared" si="446"/>
        <v>On</v>
      </c>
      <c r="O13102">
        <f t="shared" si="447"/>
        <v>2</v>
      </c>
    </row>
    <row r="13103" spans="1:15" x14ac:dyDescent="0.25">
      <c r="A13103" s="2">
        <v>36431</v>
      </c>
      <c r="B13103">
        <v>2200</v>
      </c>
      <c r="C13103">
        <v>29.65</v>
      </c>
      <c r="D13103">
        <v>29.25</v>
      </c>
      <c r="E13103">
        <v>29.47</v>
      </c>
      <c r="F13103">
        <v>30.16</v>
      </c>
      <c r="M13103" s="15">
        <v>32337</v>
      </c>
      <c r="N13103" t="str">
        <f t="shared" si="446"/>
        <v>On</v>
      </c>
      <c r="O13103">
        <f t="shared" si="447"/>
        <v>2</v>
      </c>
    </row>
    <row r="13104" spans="1:15" x14ac:dyDescent="0.25">
      <c r="A13104" s="2">
        <v>36431</v>
      </c>
      <c r="B13104">
        <v>2300</v>
      </c>
      <c r="C13104">
        <v>27.74</v>
      </c>
      <c r="D13104">
        <v>27.74</v>
      </c>
      <c r="E13104">
        <v>27.74</v>
      </c>
      <c r="F13104">
        <v>27.74</v>
      </c>
      <c r="M13104" s="15">
        <v>29589</v>
      </c>
      <c r="N13104" t="str">
        <f t="shared" si="446"/>
        <v>On</v>
      </c>
      <c r="O13104">
        <f t="shared" si="447"/>
        <v>2</v>
      </c>
    </row>
    <row r="13105" spans="1:15" x14ac:dyDescent="0.25">
      <c r="A13105" s="2">
        <v>36431</v>
      </c>
      <c r="B13105">
        <v>2400</v>
      </c>
      <c r="C13105">
        <v>25.12</v>
      </c>
      <c r="D13105">
        <v>25.12</v>
      </c>
      <c r="E13105">
        <v>25.12</v>
      </c>
      <c r="F13105">
        <v>25.12</v>
      </c>
      <c r="M13105" s="15">
        <v>26674</v>
      </c>
      <c r="N13105" t="str">
        <f t="shared" si="446"/>
        <v>Off</v>
      </c>
      <c r="O13105">
        <f t="shared" si="447"/>
        <v>2</v>
      </c>
    </row>
    <row r="13106" spans="1:15" x14ac:dyDescent="0.25">
      <c r="A13106" s="2">
        <v>36432</v>
      </c>
      <c r="B13106">
        <v>100</v>
      </c>
      <c r="C13106">
        <v>14.47</v>
      </c>
      <c r="D13106">
        <v>14.47</v>
      </c>
      <c r="E13106">
        <v>14.47</v>
      </c>
      <c r="F13106">
        <v>14.47</v>
      </c>
      <c r="M13106" s="15">
        <v>24589</v>
      </c>
      <c r="N13106" t="str">
        <f t="shared" si="446"/>
        <v>Off</v>
      </c>
      <c r="O13106">
        <f t="shared" si="447"/>
        <v>3</v>
      </c>
    </row>
    <row r="13107" spans="1:15" x14ac:dyDescent="0.25">
      <c r="A13107" s="2">
        <v>36432</v>
      </c>
      <c r="B13107">
        <v>200</v>
      </c>
      <c r="C13107">
        <v>13.48</v>
      </c>
      <c r="D13107">
        <v>13.19</v>
      </c>
      <c r="E13107">
        <v>13.16</v>
      </c>
      <c r="F13107">
        <v>13.77</v>
      </c>
      <c r="M13107" s="15">
        <v>23422</v>
      </c>
      <c r="N13107" t="str">
        <f t="shared" si="446"/>
        <v>Off</v>
      </c>
      <c r="O13107">
        <f t="shared" si="447"/>
        <v>3</v>
      </c>
    </row>
    <row r="13108" spans="1:15" x14ac:dyDescent="0.25">
      <c r="A13108" s="2">
        <v>36432</v>
      </c>
      <c r="B13108">
        <v>300</v>
      </c>
      <c r="C13108">
        <v>14.22</v>
      </c>
      <c r="D13108">
        <v>12.38</v>
      </c>
      <c r="E13108">
        <v>12.38</v>
      </c>
      <c r="F13108">
        <v>28.39</v>
      </c>
      <c r="M13108" s="15">
        <v>23009</v>
      </c>
      <c r="N13108" t="str">
        <f t="shared" si="446"/>
        <v>Off</v>
      </c>
      <c r="O13108">
        <f t="shared" si="447"/>
        <v>3</v>
      </c>
    </row>
    <row r="13109" spans="1:15" x14ac:dyDescent="0.25">
      <c r="A13109" s="2">
        <v>36432</v>
      </c>
      <c r="B13109">
        <v>400</v>
      </c>
      <c r="C13109">
        <v>13.3</v>
      </c>
      <c r="D13109">
        <v>11.32</v>
      </c>
      <c r="E13109">
        <v>11.33</v>
      </c>
      <c r="F13109">
        <v>29.09</v>
      </c>
      <c r="M13109" s="15">
        <v>22496</v>
      </c>
      <c r="N13109" t="str">
        <f t="shared" si="446"/>
        <v>Off</v>
      </c>
      <c r="O13109">
        <f t="shared" si="447"/>
        <v>3</v>
      </c>
    </row>
    <row r="13110" spans="1:15" x14ac:dyDescent="0.25">
      <c r="A13110" s="2">
        <v>36432</v>
      </c>
      <c r="B13110">
        <v>500</v>
      </c>
      <c r="C13110">
        <v>13.66</v>
      </c>
      <c r="D13110">
        <v>11.73</v>
      </c>
      <c r="E13110">
        <v>11.74</v>
      </c>
      <c r="F13110">
        <v>29.06</v>
      </c>
      <c r="M13110" s="15">
        <v>22654</v>
      </c>
      <c r="N13110" t="str">
        <f t="shared" si="446"/>
        <v>Off</v>
      </c>
      <c r="O13110">
        <f t="shared" si="447"/>
        <v>3</v>
      </c>
    </row>
    <row r="13111" spans="1:15" x14ac:dyDescent="0.25">
      <c r="A13111" s="2">
        <v>36432</v>
      </c>
      <c r="B13111">
        <v>600</v>
      </c>
      <c r="C13111">
        <v>15.41</v>
      </c>
      <c r="D13111">
        <v>14.09</v>
      </c>
      <c r="E13111">
        <v>14.07</v>
      </c>
      <c r="F13111">
        <v>24.42</v>
      </c>
      <c r="M13111" s="15">
        <v>24432</v>
      </c>
      <c r="N13111" t="str">
        <f t="shared" si="446"/>
        <v>Off</v>
      </c>
      <c r="O13111">
        <f t="shared" si="447"/>
        <v>3</v>
      </c>
    </row>
    <row r="13112" spans="1:15" x14ac:dyDescent="0.25">
      <c r="A13112" s="2">
        <v>36432</v>
      </c>
      <c r="B13112">
        <v>700</v>
      </c>
      <c r="C13112">
        <v>24.87</v>
      </c>
      <c r="D13112">
        <v>24.6</v>
      </c>
      <c r="E13112">
        <v>24.58</v>
      </c>
      <c r="F13112">
        <v>25.14</v>
      </c>
      <c r="M13112" s="15">
        <v>28622</v>
      </c>
      <c r="N13112" t="str">
        <f t="shared" si="446"/>
        <v>Off</v>
      </c>
      <c r="O13112">
        <f t="shared" si="447"/>
        <v>3</v>
      </c>
    </row>
    <row r="13113" spans="1:15" x14ac:dyDescent="0.25">
      <c r="A13113" s="2">
        <v>36432</v>
      </c>
      <c r="B13113">
        <v>800</v>
      </c>
      <c r="C13113">
        <v>23.97</v>
      </c>
      <c r="D13113">
        <v>28.28</v>
      </c>
      <c r="E13113">
        <v>28.32</v>
      </c>
      <c r="F13113">
        <v>27.3</v>
      </c>
      <c r="M13113" s="15">
        <v>31069</v>
      </c>
      <c r="N13113" t="str">
        <f t="shared" si="446"/>
        <v>On</v>
      </c>
      <c r="O13113">
        <f t="shared" si="447"/>
        <v>3</v>
      </c>
    </row>
    <row r="13114" spans="1:15" x14ac:dyDescent="0.25">
      <c r="A13114" s="2">
        <v>36432</v>
      </c>
      <c r="B13114">
        <v>900</v>
      </c>
      <c r="C13114">
        <v>27.88</v>
      </c>
      <c r="D13114">
        <v>33.82</v>
      </c>
      <c r="E13114">
        <v>33.869999999999997</v>
      </c>
      <c r="F13114">
        <v>32.47</v>
      </c>
      <c r="M13114" s="15">
        <v>31915</v>
      </c>
      <c r="N13114" t="str">
        <f t="shared" si="446"/>
        <v>On</v>
      </c>
      <c r="O13114">
        <f t="shared" si="447"/>
        <v>3</v>
      </c>
    </row>
    <row r="13115" spans="1:15" x14ac:dyDescent="0.25">
      <c r="A13115" s="2">
        <v>36432</v>
      </c>
      <c r="B13115">
        <v>1000</v>
      </c>
      <c r="C13115">
        <v>36.909999999999997</v>
      </c>
      <c r="D13115">
        <v>51.07</v>
      </c>
      <c r="E13115">
        <v>50.95</v>
      </c>
      <c r="F13115">
        <v>48.06</v>
      </c>
      <c r="M13115" s="15">
        <v>33044</v>
      </c>
      <c r="N13115" t="str">
        <f t="shared" si="446"/>
        <v>On</v>
      </c>
      <c r="O13115">
        <f t="shared" si="447"/>
        <v>3</v>
      </c>
    </row>
    <row r="13116" spans="1:15" x14ac:dyDescent="0.25">
      <c r="A13116" s="2">
        <v>36432</v>
      </c>
      <c r="B13116">
        <v>1100</v>
      </c>
      <c r="C13116">
        <v>43.22</v>
      </c>
      <c r="D13116">
        <v>42.66</v>
      </c>
      <c r="E13116">
        <v>42.62</v>
      </c>
      <c r="F13116">
        <v>42.8</v>
      </c>
      <c r="M13116" s="15">
        <v>33929</v>
      </c>
      <c r="N13116" t="str">
        <f t="shared" si="446"/>
        <v>On</v>
      </c>
      <c r="O13116">
        <f t="shared" si="447"/>
        <v>3</v>
      </c>
    </row>
    <row r="13117" spans="1:15" x14ac:dyDescent="0.25">
      <c r="A13117" s="2">
        <v>36432</v>
      </c>
      <c r="B13117">
        <v>1200</v>
      </c>
      <c r="C13117">
        <v>30</v>
      </c>
      <c r="D13117">
        <v>30</v>
      </c>
      <c r="E13117">
        <v>30</v>
      </c>
      <c r="F13117">
        <v>30</v>
      </c>
      <c r="M13117" s="15">
        <v>34311</v>
      </c>
      <c r="N13117" t="str">
        <f t="shared" si="446"/>
        <v>On</v>
      </c>
      <c r="O13117">
        <f t="shared" si="447"/>
        <v>3</v>
      </c>
    </row>
    <row r="13118" spans="1:15" x14ac:dyDescent="0.25">
      <c r="A13118" s="2">
        <v>36432</v>
      </c>
      <c r="B13118">
        <v>1300</v>
      </c>
      <c r="C13118">
        <v>29.65</v>
      </c>
      <c r="D13118">
        <v>29.65</v>
      </c>
      <c r="E13118">
        <v>29.65</v>
      </c>
      <c r="F13118">
        <v>29.65</v>
      </c>
      <c r="M13118" s="15">
        <v>34412</v>
      </c>
      <c r="N13118" t="str">
        <f t="shared" si="446"/>
        <v>On</v>
      </c>
      <c r="O13118">
        <f t="shared" si="447"/>
        <v>3</v>
      </c>
    </row>
    <row r="13119" spans="1:15" x14ac:dyDescent="0.25">
      <c r="A13119" s="2">
        <v>36432</v>
      </c>
      <c r="B13119">
        <v>1400</v>
      </c>
      <c r="C13119">
        <v>29.65</v>
      </c>
      <c r="D13119">
        <v>29.65</v>
      </c>
      <c r="E13119">
        <v>29.65</v>
      </c>
      <c r="F13119">
        <v>29.65</v>
      </c>
      <c r="M13119" s="15">
        <v>34711</v>
      </c>
      <c r="N13119" t="str">
        <f t="shared" si="446"/>
        <v>On</v>
      </c>
      <c r="O13119">
        <f t="shared" si="447"/>
        <v>3</v>
      </c>
    </row>
    <row r="13120" spans="1:15" x14ac:dyDescent="0.25">
      <c r="A13120" s="2">
        <v>36432</v>
      </c>
      <c r="B13120">
        <v>1500</v>
      </c>
      <c r="C13120">
        <v>26.98</v>
      </c>
      <c r="D13120">
        <v>26.82</v>
      </c>
      <c r="E13120">
        <v>26.91</v>
      </c>
      <c r="F13120">
        <v>27.18</v>
      </c>
      <c r="M13120" s="15">
        <v>34673</v>
      </c>
      <c r="N13120" t="str">
        <f t="shared" si="446"/>
        <v>On</v>
      </c>
      <c r="O13120">
        <f t="shared" si="447"/>
        <v>3</v>
      </c>
    </row>
    <row r="13121" spans="1:15" x14ac:dyDescent="0.25">
      <c r="A13121" s="2">
        <v>36432</v>
      </c>
      <c r="B13121">
        <v>1600</v>
      </c>
      <c r="C13121">
        <v>29.37</v>
      </c>
      <c r="D13121">
        <v>44.15</v>
      </c>
      <c r="E13121">
        <v>61.4</v>
      </c>
      <c r="F13121">
        <v>29.96</v>
      </c>
      <c r="M13121" s="15">
        <v>34503</v>
      </c>
      <c r="N13121" t="str">
        <f t="shared" si="446"/>
        <v>On</v>
      </c>
      <c r="O13121">
        <f t="shared" si="447"/>
        <v>3</v>
      </c>
    </row>
    <row r="13122" spans="1:15" x14ac:dyDescent="0.25">
      <c r="A13122" s="2">
        <v>36432</v>
      </c>
      <c r="B13122">
        <v>1700</v>
      </c>
      <c r="C13122">
        <v>25.99</v>
      </c>
      <c r="D13122">
        <v>45.13</v>
      </c>
      <c r="E13122">
        <v>61.4</v>
      </c>
      <c r="F13122">
        <v>30.58</v>
      </c>
      <c r="M13122" s="15">
        <v>34506</v>
      </c>
      <c r="N13122" t="str">
        <f t="shared" si="446"/>
        <v>On</v>
      </c>
      <c r="O13122">
        <f t="shared" si="447"/>
        <v>3</v>
      </c>
    </row>
    <row r="13123" spans="1:15" x14ac:dyDescent="0.25">
      <c r="A13123" s="2">
        <v>36432</v>
      </c>
      <c r="B13123">
        <v>1800</v>
      </c>
      <c r="C13123">
        <v>20.86</v>
      </c>
      <c r="D13123">
        <v>44.98</v>
      </c>
      <c r="E13123">
        <v>61.4</v>
      </c>
      <c r="F13123">
        <v>29.26</v>
      </c>
      <c r="M13123" s="15">
        <v>34044</v>
      </c>
      <c r="N13123" t="str">
        <f t="shared" si="446"/>
        <v>On</v>
      </c>
      <c r="O13123">
        <f t="shared" si="447"/>
        <v>3</v>
      </c>
    </row>
    <row r="13124" spans="1:15" x14ac:dyDescent="0.25">
      <c r="A13124" s="2">
        <v>36432</v>
      </c>
      <c r="B13124">
        <v>1900</v>
      </c>
      <c r="C13124">
        <v>19.87</v>
      </c>
      <c r="D13124">
        <v>43.51</v>
      </c>
      <c r="E13124">
        <v>61.4</v>
      </c>
      <c r="F13124">
        <v>27.01</v>
      </c>
      <c r="M13124" s="15">
        <v>33727</v>
      </c>
      <c r="N13124" t="str">
        <f t="shared" si="446"/>
        <v>On</v>
      </c>
      <c r="O13124">
        <f t="shared" si="447"/>
        <v>3</v>
      </c>
    </row>
    <row r="13125" spans="1:15" x14ac:dyDescent="0.25">
      <c r="A13125" s="2">
        <v>36432</v>
      </c>
      <c r="B13125">
        <v>2000</v>
      </c>
      <c r="C13125">
        <v>33.380000000000003</v>
      </c>
      <c r="D13125">
        <v>59.09</v>
      </c>
      <c r="E13125">
        <v>61.4</v>
      </c>
      <c r="F13125">
        <v>51.91</v>
      </c>
      <c r="M13125" s="15">
        <v>34665</v>
      </c>
      <c r="N13125" t="str">
        <f t="shared" si="446"/>
        <v>On</v>
      </c>
      <c r="O13125">
        <f t="shared" si="447"/>
        <v>3</v>
      </c>
    </row>
    <row r="13126" spans="1:15" x14ac:dyDescent="0.25">
      <c r="A13126" s="2">
        <v>36432</v>
      </c>
      <c r="B13126">
        <v>2100</v>
      </c>
      <c r="C13126">
        <v>22.72</v>
      </c>
      <c r="D13126">
        <v>47.13</v>
      </c>
      <c r="E13126">
        <v>61.4</v>
      </c>
      <c r="F13126">
        <v>32.659999999999997</v>
      </c>
      <c r="M13126" s="15">
        <v>34065</v>
      </c>
      <c r="N13126" t="str">
        <f t="shared" si="446"/>
        <v>On</v>
      </c>
      <c r="O13126">
        <f t="shared" si="447"/>
        <v>3</v>
      </c>
    </row>
    <row r="13127" spans="1:15" x14ac:dyDescent="0.25">
      <c r="A13127" s="2">
        <v>36432</v>
      </c>
      <c r="B13127">
        <v>2200</v>
      </c>
      <c r="C13127">
        <v>24.91</v>
      </c>
      <c r="D13127">
        <v>27.74</v>
      </c>
      <c r="E13127">
        <v>28.04</v>
      </c>
      <c r="F13127">
        <v>28.1</v>
      </c>
      <c r="M13127" s="15">
        <v>32340</v>
      </c>
      <c r="N13127" t="str">
        <f t="shared" si="446"/>
        <v>On</v>
      </c>
      <c r="O13127">
        <f t="shared" si="447"/>
        <v>3</v>
      </c>
    </row>
    <row r="13128" spans="1:15" x14ac:dyDescent="0.25">
      <c r="A13128" s="2">
        <v>36432</v>
      </c>
      <c r="B13128">
        <v>2300</v>
      </c>
      <c r="C13128">
        <v>24.29</v>
      </c>
      <c r="D13128">
        <v>25.09</v>
      </c>
      <c r="E13128">
        <v>25.39</v>
      </c>
      <c r="F13128">
        <v>26.01</v>
      </c>
      <c r="M13128" s="15">
        <v>29419</v>
      </c>
      <c r="N13128" t="str">
        <f t="shared" si="446"/>
        <v>On</v>
      </c>
      <c r="O13128">
        <f t="shared" si="447"/>
        <v>3</v>
      </c>
    </row>
    <row r="13129" spans="1:15" x14ac:dyDescent="0.25">
      <c r="A13129" s="2">
        <v>36432</v>
      </c>
      <c r="B13129">
        <v>2400</v>
      </c>
      <c r="C13129">
        <v>20.83</v>
      </c>
      <c r="D13129">
        <v>20.37</v>
      </c>
      <c r="E13129">
        <v>20.62</v>
      </c>
      <c r="F13129">
        <v>21.42</v>
      </c>
      <c r="M13129" s="15">
        <v>26866</v>
      </c>
      <c r="N13129" t="str">
        <f t="shared" si="446"/>
        <v>Off</v>
      </c>
      <c r="O13129">
        <f t="shared" si="447"/>
        <v>3</v>
      </c>
    </row>
    <row r="13130" spans="1:15" x14ac:dyDescent="0.25">
      <c r="A13130" s="2">
        <v>36433</v>
      </c>
      <c r="B13130">
        <v>100</v>
      </c>
      <c r="C13130">
        <v>14.16</v>
      </c>
      <c r="D13130">
        <v>14.16</v>
      </c>
      <c r="E13130">
        <v>14.16</v>
      </c>
      <c r="F13130">
        <v>14.16</v>
      </c>
      <c r="M13130" s="15">
        <v>24815</v>
      </c>
      <c r="N13130" t="str">
        <f t="shared" si="446"/>
        <v>Off</v>
      </c>
      <c r="O13130">
        <f t="shared" si="447"/>
        <v>4</v>
      </c>
    </row>
    <row r="13131" spans="1:15" x14ac:dyDescent="0.25">
      <c r="A13131" s="2">
        <v>36433</v>
      </c>
      <c r="B13131">
        <v>200</v>
      </c>
      <c r="C13131">
        <v>12.8</v>
      </c>
      <c r="D13131">
        <v>12.8</v>
      </c>
      <c r="E13131">
        <v>12.8</v>
      </c>
      <c r="F13131">
        <v>12.8</v>
      </c>
      <c r="M13131" s="15">
        <v>23308</v>
      </c>
      <c r="N13131" t="str">
        <f t="shared" ref="N13131:N13194" si="448">+IF(B13131&gt;700,IF(B13131&lt;2400,"On","Off"),"Off")</f>
        <v>Off</v>
      </c>
      <c r="O13131">
        <f t="shared" si="447"/>
        <v>4</v>
      </c>
    </row>
    <row r="13132" spans="1:15" x14ac:dyDescent="0.25">
      <c r="A13132" s="2">
        <v>36433</v>
      </c>
      <c r="B13132">
        <v>300</v>
      </c>
      <c r="C13132">
        <v>12.82</v>
      </c>
      <c r="D13132">
        <v>12.52</v>
      </c>
      <c r="E13132">
        <v>12.48</v>
      </c>
      <c r="F13132">
        <v>13.32</v>
      </c>
      <c r="M13132" s="15">
        <v>22578</v>
      </c>
      <c r="N13132" t="str">
        <f t="shared" si="448"/>
        <v>Off</v>
      </c>
      <c r="O13132">
        <f t="shared" si="447"/>
        <v>4</v>
      </c>
    </row>
    <row r="13133" spans="1:15" x14ac:dyDescent="0.25">
      <c r="A13133" s="2">
        <v>36433</v>
      </c>
      <c r="B13133">
        <v>400</v>
      </c>
      <c r="C13133">
        <v>12.8</v>
      </c>
      <c r="D13133">
        <v>12.37</v>
      </c>
      <c r="E13133">
        <v>12.32</v>
      </c>
      <c r="F13133">
        <v>13.48</v>
      </c>
      <c r="M13133" s="15">
        <v>22145</v>
      </c>
      <c r="N13133" t="str">
        <f t="shared" si="448"/>
        <v>Off</v>
      </c>
      <c r="O13133">
        <f t="shared" si="447"/>
        <v>4</v>
      </c>
    </row>
    <row r="13134" spans="1:15" x14ac:dyDescent="0.25">
      <c r="A13134" s="2">
        <v>36433</v>
      </c>
      <c r="B13134">
        <v>500</v>
      </c>
      <c r="C13134">
        <v>13.06</v>
      </c>
      <c r="D13134">
        <v>12.6</v>
      </c>
      <c r="E13134">
        <v>12.55</v>
      </c>
      <c r="F13134">
        <v>13.8</v>
      </c>
      <c r="M13134" s="15">
        <v>22287</v>
      </c>
      <c r="N13134" t="str">
        <f t="shared" si="448"/>
        <v>Off</v>
      </c>
      <c r="O13134">
        <f t="shared" si="447"/>
        <v>4</v>
      </c>
    </row>
    <row r="13135" spans="1:15" x14ac:dyDescent="0.25">
      <c r="A13135" s="2">
        <v>36433</v>
      </c>
      <c r="B13135">
        <v>600</v>
      </c>
      <c r="C13135">
        <v>14.5</v>
      </c>
      <c r="D13135">
        <v>14.16</v>
      </c>
      <c r="E13135">
        <v>14.12</v>
      </c>
      <c r="F13135">
        <v>15.04</v>
      </c>
      <c r="M13135" s="15">
        <v>23827</v>
      </c>
      <c r="N13135" t="str">
        <f t="shared" si="448"/>
        <v>Off</v>
      </c>
      <c r="O13135">
        <f t="shared" si="447"/>
        <v>4</v>
      </c>
    </row>
    <row r="13136" spans="1:15" x14ac:dyDescent="0.25">
      <c r="A13136" s="2">
        <v>36433</v>
      </c>
      <c r="B13136">
        <v>700</v>
      </c>
      <c r="C13136">
        <v>20.72</v>
      </c>
      <c r="D13136">
        <v>20.58</v>
      </c>
      <c r="E13136">
        <v>20.56</v>
      </c>
      <c r="F13136">
        <v>20.96</v>
      </c>
      <c r="M13136" s="15">
        <v>27160</v>
      </c>
      <c r="N13136" t="str">
        <f t="shared" si="448"/>
        <v>Off</v>
      </c>
      <c r="O13136">
        <f t="shared" si="447"/>
        <v>4</v>
      </c>
    </row>
    <row r="13137" spans="1:15" x14ac:dyDescent="0.25">
      <c r="A13137" s="2">
        <v>36433</v>
      </c>
      <c r="B13137">
        <v>800</v>
      </c>
      <c r="C13137">
        <v>23.58</v>
      </c>
      <c r="D13137">
        <v>25.17</v>
      </c>
      <c r="E13137">
        <v>25.18</v>
      </c>
      <c r="F13137">
        <v>24.81</v>
      </c>
      <c r="M13137" s="15">
        <v>29349</v>
      </c>
      <c r="N13137" t="str">
        <f t="shared" si="448"/>
        <v>On</v>
      </c>
      <c r="O13137">
        <f t="shared" si="447"/>
        <v>4</v>
      </c>
    </row>
    <row r="13138" spans="1:15" x14ac:dyDescent="0.25">
      <c r="A13138" s="2">
        <v>36433</v>
      </c>
      <c r="B13138">
        <v>900</v>
      </c>
      <c r="C13138">
        <v>24.77</v>
      </c>
      <c r="D13138">
        <v>27.75</v>
      </c>
      <c r="E13138">
        <v>27.95</v>
      </c>
      <c r="F13138">
        <v>26.91</v>
      </c>
      <c r="M13138" s="15">
        <v>30072</v>
      </c>
      <c r="N13138" t="str">
        <f t="shared" si="448"/>
        <v>On</v>
      </c>
      <c r="O13138">
        <f t="shared" si="447"/>
        <v>4</v>
      </c>
    </row>
    <row r="13139" spans="1:15" x14ac:dyDescent="0.25">
      <c r="A13139" s="2">
        <v>36433</v>
      </c>
      <c r="B13139">
        <v>1000</v>
      </c>
      <c r="C13139">
        <v>16.940000000000001</v>
      </c>
      <c r="D13139">
        <v>50.81</v>
      </c>
      <c r="E13139">
        <v>53.01</v>
      </c>
      <c r="F13139">
        <v>41.24</v>
      </c>
      <c r="M13139" s="15">
        <v>31011</v>
      </c>
      <c r="N13139" t="str">
        <f t="shared" si="448"/>
        <v>On</v>
      </c>
      <c r="O13139">
        <f t="shared" si="447"/>
        <v>4</v>
      </c>
    </row>
    <row r="13140" spans="1:15" x14ac:dyDescent="0.25">
      <c r="A13140" s="2">
        <v>36433</v>
      </c>
      <c r="B13140">
        <v>1100</v>
      </c>
      <c r="C13140">
        <v>16.62</v>
      </c>
      <c r="D13140">
        <v>48.61</v>
      </c>
      <c r="E13140">
        <v>50.76</v>
      </c>
      <c r="F13140">
        <v>39.840000000000003</v>
      </c>
      <c r="M13140" s="15">
        <v>31441</v>
      </c>
      <c r="N13140" t="str">
        <f t="shared" si="448"/>
        <v>On</v>
      </c>
      <c r="O13140">
        <f t="shared" si="447"/>
        <v>4</v>
      </c>
    </row>
    <row r="13141" spans="1:15" x14ac:dyDescent="0.25">
      <c r="A13141" s="2">
        <v>36433</v>
      </c>
      <c r="B13141">
        <v>1200</v>
      </c>
      <c r="C13141">
        <v>16.86</v>
      </c>
      <c r="D13141">
        <v>47.2</v>
      </c>
      <c r="E13141">
        <v>49.27</v>
      </c>
      <c r="F13141">
        <v>38.94</v>
      </c>
      <c r="M13141" s="15">
        <v>31590</v>
      </c>
      <c r="N13141" t="str">
        <f t="shared" si="448"/>
        <v>On</v>
      </c>
      <c r="O13141">
        <f t="shared" si="447"/>
        <v>4</v>
      </c>
    </row>
    <row r="13142" spans="1:15" x14ac:dyDescent="0.25">
      <c r="A13142" s="2">
        <v>36433</v>
      </c>
      <c r="B13142">
        <v>1300</v>
      </c>
      <c r="C13142">
        <v>16.63</v>
      </c>
      <c r="D13142">
        <v>40.36</v>
      </c>
      <c r="E13142">
        <v>42.07</v>
      </c>
      <c r="F13142">
        <v>34.21</v>
      </c>
      <c r="M13142" s="15">
        <v>31513</v>
      </c>
      <c r="N13142" t="str">
        <f t="shared" si="448"/>
        <v>On</v>
      </c>
      <c r="O13142">
        <f t="shared" si="447"/>
        <v>4</v>
      </c>
    </row>
    <row r="13143" spans="1:15" x14ac:dyDescent="0.25">
      <c r="A13143" s="2">
        <v>36433</v>
      </c>
      <c r="B13143">
        <v>1400</v>
      </c>
      <c r="C13143">
        <v>16.559999999999999</v>
      </c>
      <c r="D13143">
        <v>49.42</v>
      </c>
      <c r="E13143">
        <v>51.6</v>
      </c>
      <c r="F13143">
        <v>40.270000000000003</v>
      </c>
      <c r="M13143" s="15">
        <v>31545</v>
      </c>
      <c r="N13143" t="str">
        <f t="shared" si="448"/>
        <v>On</v>
      </c>
      <c r="O13143">
        <f t="shared" si="447"/>
        <v>4</v>
      </c>
    </row>
    <row r="13144" spans="1:15" x14ac:dyDescent="0.25">
      <c r="A13144" s="2">
        <v>36433</v>
      </c>
      <c r="B13144">
        <v>1500</v>
      </c>
      <c r="C13144">
        <v>16.899999999999999</v>
      </c>
      <c r="D13144">
        <v>48.96</v>
      </c>
      <c r="E13144">
        <v>51.12</v>
      </c>
      <c r="F13144">
        <v>40.119999999999997</v>
      </c>
      <c r="M13144" s="15">
        <v>31367</v>
      </c>
      <c r="N13144" t="str">
        <f t="shared" si="448"/>
        <v>On</v>
      </c>
      <c r="O13144">
        <f t="shared" si="447"/>
        <v>4</v>
      </c>
    </row>
    <row r="13145" spans="1:15" x14ac:dyDescent="0.25">
      <c r="A13145" s="2">
        <v>36433</v>
      </c>
      <c r="B13145">
        <v>1600</v>
      </c>
      <c r="C13145">
        <v>16.899999999999999</v>
      </c>
      <c r="D13145">
        <v>48.97</v>
      </c>
      <c r="E13145">
        <v>51.13</v>
      </c>
      <c r="F13145">
        <v>40.119999999999997</v>
      </c>
      <c r="M13145" s="15">
        <v>31195</v>
      </c>
      <c r="N13145" t="str">
        <f t="shared" si="448"/>
        <v>On</v>
      </c>
      <c r="O13145">
        <f t="shared" si="447"/>
        <v>4</v>
      </c>
    </row>
    <row r="13146" spans="1:15" x14ac:dyDescent="0.25">
      <c r="A13146" s="2">
        <v>36433</v>
      </c>
      <c r="B13146">
        <v>1700</v>
      </c>
      <c r="C13146">
        <v>16.43</v>
      </c>
      <c r="D13146">
        <v>49.1</v>
      </c>
      <c r="E13146">
        <v>51.3</v>
      </c>
      <c r="F13146">
        <v>40.08</v>
      </c>
      <c r="M13146" s="15">
        <v>30996</v>
      </c>
      <c r="N13146" t="str">
        <f t="shared" si="448"/>
        <v>On</v>
      </c>
      <c r="O13146">
        <f t="shared" si="447"/>
        <v>4</v>
      </c>
    </row>
    <row r="13147" spans="1:15" x14ac:dyDescent="0.25">
      <c r="A13147" s="2">
        <v>36433</v>
      </c>
      <c r="B13147">
        <v>1800</v>
      </c>
      <c r="C13147">
        <v>13.93</v>
      </c>
      <c r="D13147">
        <v>37.24</v>
      </c>
      <c r="E13147">
        <v>38.96</v>
      </c>
      <c r="F13147">
        <v>31.31</v>
      </c>
      <c r="M13147" s="15">
        <v>30560</v>
      </c>
      <c r="N13147" t="str">
        <f t="shared" si="448"/>
        <v>On</v>
      </c>
      <c r="O13147">
        <f t="shared" si="447"/>
        <v>4</v>
      </c>
    </row>
    <row r="13148" spans="1:15" x14ac:dyDescent="0.25">
      <c r="A13148" s="2">
        <v>36433</v>
      </c>
      <c r="B13148">
        <v>1900</v>
      </c>
      <c r="C13148">
        <v>13.29</v>
      </c>
      <c r="D13148">
        <v>17.690000000000001</v>
      </c>
      <c r="E13148">
        <v>18.399999999999999</v>
      </c>
      <c r="F13148">
        <v>17.829999999999998</v>
      </c>
      <c r="M13148" s="15">
        <v>29988</v>
      </c>
      <c r="N13148" t="str">
        <f t="shared" si="448"/>
        <v>On</v>
      </c>
      <c r="O13148">
        <f t="shared" si="447"/>
        <v>4</v>
      </c>
    </row>
    <row r="13149" spans="1:15" x14ac:dyDescent="0.25">
      <c r="A13149" s="2">
        <v>36433</v>
      </c>
      <c r="B13149">
        <v>2000</v>
      </c>
      <c r="C13149">
        <v>18.84</v>
      </c>
      <c r="D13149">
        <v>27.35</v>
      </c>
      <c r="E13149">
        <v>28.22</v>
      </c>
      <c r="F13149">
        <v>25.98</v>
      </c>
      <c r="M13149" s="15">
        <v>31182</v>
      </c>
      <c r="N13149" t="str">
        <f t="shared" si="448"/>
        <v>On</v>
      </c>
      <c r="O13149">
        <f t="shared" si="447"/>
        <v>4</v>
      </c>
    </row>
    <row r="13150" spans="1:15" x14ac:dyDescent="0.25">
      <c r="A13150" s="2">
        <v>36433</v>
      </c>
      <c r="B13150">
        <v>2100</v>
      </c>
      <c r="C13150">
        <v>18.5</v>
      </c>
      <c r="D13150">
        <v>17.809999999999999</v>
      </c>
      <c r="E13150">
        <v>18.18</v>
      </c>
      <c r="F13150">
        <v>19.37</v>
      </c>
      <c r="M13150" s="15">
        <v>31109</v>
      </c>
      <c r="N13150" t="str">
        <f t="shared" si="448"/>
        <v>On</v>
      </c>
      <c r="O13150">
        <f t="shared" si="447"/>
        <v>4</v>
      </c>
    </row>
    <row r="13151" spans="1:15" x14ac:dyDescent="0.25">
      <c r="A13151" s="2">
        <v>36433</v>
      </c>
      <c r="B13151">
        <v>2200</v>
      </c>
      <c r="C13151">
        <v>18.05</v>
      </c>
      <c r="D13151">
        <v>17.59</v>
      </c>
      <c r="E13151">
        <v>17.829999999999998</v>
      </c>
      <c r="F13151">
        <v>18.63</v>
      </c>
      <c r="M13151" s="15">
        <v>29452</v>
      </c>
      <c r="N13151" t="str">
        <f t="shared" si="448"/>
        <v>On</v>
      </c>
      <c r="O13151">
        <f t="shared" si="447"/>
        <v>4</v>
      </c>
    </row>
    <row r="13152" spans="1:15" x14ac:dyDescent="0.25">
      <c r="A13152" s="2">
        <v>36433</v>
      </c>
      <c r="B13152">
        <v>2300</v>
      </c>
      <c r="C13152">
        <v>19.690000000000001</v>
      </c>
      <c r="D13152">
        <v>19.690000000000001</v>
      </c>
      <c r="E13152">
        <v>19.690000000000001</v>
      </c>
      <c r="F13152">
        <v>19.690000000000001</v>
      </c>
      <c r="M13152" s="15">
        <v>26933</v>
      </c>
      <c r="N13152" t="str">
        <f t="shared" si="448"/>
        <v>On</v>
      </c>
      <c r="O13152">
        <f t="shared" si="447"/>
        <v>4</v>
      </c>
    </row>
    <row r="13153" spans="1:15" x14ac:dyDescent="0.25">
      <c r="A13153" s="2">
        <v>36433</v>
      </c>
      <c r="B13153">
        <v>2400</v>
      </c>
      <c r="C13153">
        <v>16.829999999999998</v>
      </c>
      <c r="D13153">
        <v>16.829999999999998</v>
      </c>
      <c r="E13153">
        <v>16.829999999999998</v>
      </c>
      <c r="F13153">
        <v>16.829999999999998</v>
      </c>
      <c r="M13153" s="15">
        <v>24119</v>
      </c>
      <c r="N13153" t="str">
        <f t="shared" si="448"/>
        <v>Off</v>
      </c>
      <c r="O13153">
        <f t="shared" si="447"/>
        <v>4</v>
      </c>
    </row>
    <row r="13154" spans="1:15" x14ac:dyDescent="0.25">
      <c r="A13154" s="2">
        <v>36434</v>
      </c>
      <c r="B13154">
        <v>100</v>
      </c>
      <c r="C13154">
        <v>12.83</v>
      </c>
      <c r="D13154">
        <v>12.83</v>
      </c>
      <c r="E13154">
        <v>12.83</v>
      </c>
      <c r="F13154">
        <v>12.83</v>
      </c>
      <c r="M13154" s="15">
        <v>22190</v>
      </c>
      <c r="N13154" t="str">
        <f t="shared" si="448"/>
        <v>Off</v>
      </c>
      <c r="O13154">
        <f t="shared" si="447"/>
        <v>5</v>
      </c>
    </row>
    <row r="13155" spans="1:15" x14ac:dyDescent="0.25">
      <c r="A13155" s="2">
        <v>36434</v>
      </c>
      <c r="B13155">
        <v>200</v>
      </c>
      <c r="C13155">
        <v>11.96</v>
      </c>
      <c r="D13155">
        <v>11.96</v>
      </c>
      <c r="E13155">
        <v>11.96</v>
      </c>
      <c r="F13155">
        <v>11.96</v>
      </c>
      <c r="M13155" s="15">
        <v>21192</v>
      </c>
      <c r="N13155" t="str">
        <f t="shared" si="448"/>
        <v>Off</v>
      </c>
      <c r="O13155">
        <f t="shared" ref="O13155:O13218" si="449">+WEEKDAY(A13155,2)</f>
        <v>5</v>
      </c>
    </row>
    <row r="13156" spans="1:15" x14ac:dyDescent="0.25">
      <c r="A13156" s="2">
        <v>36434</v>
      </c>
      <c r="B13156">
        <v>300</v>
      </c>
      <c r="C13156">
        <v>11.63</v>
      </c>
      <c r="D13156">
        <v>11.63</v>
      </c>
      <c r="E13156">
        <v>11.63</v>
      </c>
      <c r="F13156">
        <v>11.63</v>
      </c>
      <c r="M13156" s="15">
        <v>20601</v>
      </c>
      <c r="N13156" t="str">
        <f t="shared" si="448"/>
        <v>Off</v>
      </c>
      <c r="O13156">
        <f t="shared" si="449"/>
        <v>5</v>
      </c>
    </row>
    <row r="13157" spans="1:15" x14ac:dyDescent="0.25">
      <c r="A13157" s="2">
        <v>36434</v>
      </c>
      <c r="B13157">
        <v>400</v>
      </c>
      <c r="C13157">
        <v>11.57</v>
      </c>
      <c r="D13157">
        <v>11.57</v>
      </c>
      <c r="E13157">
        <v>11.57</v>
      </c>
      <c r="F13157">
        <v>11.57</v>
      </c>
      <c r="M13157" s="15">
        <v>20425</v>
      </c>
      <c r="N13157" t="str">
        <f t="shared" si="448"/>
        <v>Off</v>
      </c>
      <c r="O13157">
        <f t="shared" si="449"/>
        <v>5</v>
      </c>
    </row>
    <row r="13158" spans="1:15" x14ac:dyDescent="0.25">
      <c r="A13158" s="2">
        <v>36434</v>
      </c>
      <c r="B13158">
        <v>500</v>
      </c>
      <c r="C13158">
        <v>11.58</v>
      </c>
      <c r="D13158">
        <v>11.58</v>
      </c>
      <c r="E13158">
        <v>11.58</v>
      </c>
      <c r="F13158">
        <v>11.58</v>
      </c>
      <c r="M13158" s="15">
        <v>20650</v>
      </c>
      <c r="N13158" t="str">
        <f t="shared" si="448"/>
        <v>Off</v>
      </c>
      <c r="O13158">
        <f t="shared" si="449"/>
        <v>5</v>
      </c>
    </row>
    <row r="13159" spans="1:15" x14ac:dyDescent="0.25">
      <c r="A13159" s="2">
        <v>36434</v>
      </c>
      <c r="B13159">
        <v>600</v>
      </c>
      <c r="C13159">
        <v>14.62</v>
      </c>
      <c r="D13159">
        <v>14.62</v>
      </c>
      <c r="E13159">
        <v>14.62</v>
      </c>
      <c r="F13159">
        <v>14.62</v>
      </c>
      <c r="M13159" s="15">
        <v>22321</v>
      </c>
      <c r="N13159" t="str">
        <f t="shared" si="448"/>
        <v>Off</v>
      </c>
      <c r="O13159">
        <f t="shared" si="449"/>
        <v>5</v>
      </c>
    </row>
    <row r="13160" spans="1:15" x14ac:dyDescent="0.25">
      <c r="A13160" s="2">
        <v>36434</v>
      </c>
      <c r="B13160">
        <v>700</v>
      </c>
      <c r="C13160">
        <v>47.38</v>
      </c>
      <c r="D13160">
        <v>47.38</v>
      </c>
      <c r="E13160">
        <v>47.38</v>
      </c>
      <c r="F13160">
        <v>47.38</v>
      </c>
      <c r="M13160" s="15">
        <v>25954</v>
      </c>
      <c r="N13160" t="str">
        <f t="shared" si="448"/>
        <v>Off</v>
      </c>
      <c r="O13160">
        <f t="shared" si="449"/>
        <v>5</v>
      </c>
    </row>
    <row r="13161" spans="1:15" x14ac:dyDescent="0.25">
      <c r="A13161" s="2">
        <v>36434</v>
      </c>
      <c r="B13161">
        <v>800</v>
      </c>
      <c r="C13161">
        <v>20.079999999999998</v>
      </c>
      <c r="D13161">
        <v>20.079999999999998</v>
      </c>
      <c r="E13161">
        <v>20.079999999999998</v>
      </c>
      <c r="F13161">
        <v>20.079999999999998</v>
      </c>
      <c r="M13161" s="15">
        <v>28521</v>
      </c>
      <c r="N13161" t="str">
        <f t="shared" si="448"/>
        <v>On</v>
      </c>
      <c r="O13161">
        <f t="shared" si="449"/>
        <v>5</v>
      </c>
    </row>
    <row r="13162" spans="1:15" x14ac:dyDescent="0.25">
      <c r="A13162" s="2">
        <v>36434</v>
      </c>
      <c r="B13162">
        <v>900</v>
      </c>
      <c r="C13162">
        <v>11.1</v>
      </c>
      <c r="D13162">
        <v>11.1</v>
      </c>
      <c r="E13162">
        <v>11.1</v>
      </c>
      <c r="F13162">
        <v>11.1</v>
      </c>
      <c r="M13162" s="15">
        <v>29218</v>
      </c>
      <c r="N13162" t="str">
        <f t="shared" si="448"/>
        <v>On</v>
      </c>
      <c r="O13162">
        <f t="shared" si="449"/>
        <v>5</v>
      </c>
    </row>
    <row r="13163" spans="1:15" x14ac:dyDescent="0.25">
      <c r="A13163" s="2">
        <v>36434</v>
      </c>
      <c r="B13163">
        <v>1000</v>
      </c>
      <c r="C13163">
        <v>13.58</v>
      </c>
      <c r="D13163">
        <v>30.13</v>
      </c>
      <c r="E13163">
        <v>31.21</v>
      </c>
      <c r="F13163">
        <v>25.45</v>
      </c>
      <c r="M13163" s="15">
        <v>29376</v>
      </c>
      <c r="N13163" t="str">
        <f t="shared" si="448"/>
        <v>On</v>
      </c>
      <c r="O13163">
        <f t="shared" si="449"/>
        <v>5</v>
      </c>
    </row>
    <row r="13164" spans="1:15" x14ac:dyDescent="0.25">
      <c r="A13164" s="2">
        <v>36434</v>
      </c>
      <c r="B13164">
        <v>1100</v>
      </c>
      <c r="C13164">
        <v>14.68</v>
      </c>
      <c r="D13164">
        <v>36.119999999999997</v>
      </c>
      <c r="E13164">
        <v>37.51</v>
      </c>
      <c r="F13164">
        <v>30.05</v>
      </c>
      <c r="M13164" s="15">
        <v>30107</v>
      </c>
      <c r="N13164" t="str">
        <f t="shared" si="448"/>
        <v>On</v>
      </c>
      <c r="O13164">
        <f t="shared" si="449"/>
        <v>5</v>
      </c>
    </row>
    <row r="13165" spans="1:15" x14ac:dyDescent="0.25">
      <c r="A13165" s="2">
        <v>36434</v>
      </c>
      <c r="B13165">
        <v>1200</v>
      </c>
      <c r="C13165">
        <v>16.21</v>
      </c>
      <c r="D13165">
        <v>34.54</v>
      </c>
      <c r="E13165">
        <v>35.78</v>
      </c>
      <c r="F13165">
        <v>28.9</v>
      </c>
      <c r="M13165" s="15">
        <v>30324</v>
      </c>
      <c r="N13165" t="str">
        <f t="shared" si="448"/>
        <v>On</v>
      </c>
      <c r="O13165">
        <f t="shared" si="449"/>
        <v>5</v>
      </c>
    </row>
    <row r="13166" spans="1:15" x14ac:dyDescent="0.25">
      <c r="A13166" s="2">
        <v>36434</v>
      </c>
      <c r="B13166">
        <v>1300</v>
      </c>
      <c r="C13166">
        <v>19.28</v>
      </c>
      <c r="D13166">
        <v>29.56</v>
      </c>
      <c r="E13166">
        <v>30.25</v>
      </c>
      <c r="F13166">
        <v>26.39</v>
      </c>
      <c r="M13166" s="15">
        <v>30283</v>
      </c>
      <c r="N13166" t="str">
        <f t="shared" si="448"/>
        <v>On</v>
      </c>
      <c r="O13166">
        <f t="shared" si="449"/>
        <v>5</v>
      </c>
    </row>
    <row r="13167" spans="1:15" x14ac:dyDescent="0.25">
      <c r="A13167" s="2">
        <v>36434</v>
      </c>
      <c r="B13167">
        <v>1400</v>
      </c>
      <c r="C13167">
        <v>23.37</v>
      </c>
      <c r="D13167">
        <v>23.37</v>
      </c>
      <c r="E13167">
        <v>23.37</v>
      </c>
      <c r="F13167">
        <v>23.37</v>
      </c>
      <c r="M13167" s="15">
        <v>30485</v>
      </c>
      <c r="N13167" t="str">
        <f t="shared" si="448"/>
        <v>On</v>
      </c>
      <c r="O13167">
        <f t="shared" si="449"/>
        <v>5</v>
      </c>
    </row>
    <row r="13168" spans="1:15" x14ac:dyDescent="0.25">
      <c r="A13168" s="2">
        <v>36434</v>
      </c>
      <c r="B13168">
        <v>1500</v>
      </c>
      <c r="C13168">
        <v>15.98</v>
      </c>
      <c r="D13168">
        <v>18.23</v>
      </c>
      <c r="E13168">
        <v>21.54</v>
      </c>
      <c r="F13168">
        <v>15.98</v>
      </c>
      <c r="M13168" s="15">
        <v>30640</v>
      </c>
      <c r="N13168" t="str">
        <f t="shared" si="448"/>
        <v>On</v>
      </c>
      <c r="O13168">
        <f t="shared" si="449"/>
        <v>5</v>
      </c>
    </row>
    <row r="13169" spans="1:15" x14ac:dyDescent="0.25">
      <c r="A13169" s="2">
        <v>36434</v>
      </c>
      <c r="B13169">
        <v>1600</v>
      </c>
      <c r="C13169">
        <v>16.829999999999998</v>
      </c>
      <c r="D13169">
        <v>19.89</v>
      </c>
      <c r="E13169">
        <v>24.39</v>
      </c>
      <c r="F13169">
        <v>16.829999999999998</v>
      </c>
      <c r="M13169" s="15">
        <v>30075</v>
      </c>
      <c r="N13169" t="str">
        <f t="shared" si="448"/>
        <v>On</v>
      </c>
      <c r="O13169">
        <f t="shared" si="449"/>
        <v>5</v>
      </c>
    </row>
    <row r="13170" spans="1:15" x14ac:dyDescent="0.25">
      <c r="A13170" s="2">
        <v>36434</v>
      </c>
      <c r="B13170">
        <v>1700</v>
      </c>
      <c r="C13170">
        <v>16.93</v>
      </c>
      <c r="D13170">
        <v>16.93</v>
      </c>
      <c r="E13170">
        <v>16.93</v>
      </c>
      <c r="F13170">
        <v>16.93</v>
      </c>
      <c r="M13170" s="15">
        <v>29859</v>
      </c>
      <c r="N13170" t="str">
        <f t="shared" si="448"/>
        <v>On</v>
      </c>
      <c r="O13170">
        <f t="shared" si="449"/>
        <v>5</v>
      </c>
    </row>
    <row r="13171" spans="1:15" x14ac:dyDescent="0.25">
      <c r="A13171" s="2">
        <v>36434</v>
      </c>
      <c r="B13171">
        <v>1800</v>
      </c>
      <c r="C13171">
        <v>15.42</v>
      </c>
      <c r="D13171">
        <v>15.42</v>
      </c>
      <c r="E13171">
        <v>15.42</v>
      </c>
      <c r="F13171">
        <v>15.42</v>
      </c>
      <c r="M13171" s="15">
        <v>29391</v>
      </c>
      <c r="N13171" t="str">
        <f t="shared" si="448"/>
        <v>On</v>
      </c>
      <c r="O13171">
        <f t="shared" si="449"/>
        <v>5</v>
      </c>
    </row>
    <row r="13172" spans="1:15" x14ac:dyDescent="0.25">
      <c r="A13172" s="2">
        <v>36434</v>
      </c>
      <c r="B13172">
        <v>1900</v>
      </c>
      <c r="C13172">
        <v>13.92</v>
      </c>
      <c r="D13172">
        <v>13.92</v>
      </c>
      <c r="E13172">
        <v>13.92</v>
      </c>
      <c r="F13172">
        <v>13.92</v>
      </c>
      <c r="M13172" s="15">
        <v>28877</v>
      </c>
      <c r="N13172" t="str">
        <f t="shared" si="448"/>
        <v>On</v>
      </c>
      <c r="O13172">
        <f t="shared" si="449"/>
        <v>5</v>
      </c>
    </row>
    <row r="13173" spans="1:15" x14ac:dyDescent="0.25">
      <c r="A13173" s="2">
        <v>36434</v>
      </c>
      <c r="B13173">
        <v>2000</v>
      </c>
      <c r="C13173">
        <v>18.66</v>
      </c>
      <c r="D13173">
        <v>18.66</v>
      </c>
      <c r="E13173">
        <v>18.66</v>
      </c>
      <c r="F13173">
        <v>18.66</v>
      </c>
      <c r="M13173" s="15">
        <v>29934</v>
      </c>
      <c r="N13173" t="str">
        <f t="shared" si="448"/>
        <v>On</v>
      </c>
      <c r="O13173">
        <f t="shared" si="449"/>
        <v>5</v>
      </c>
    </row>
    <row r="13174" spans="1:15" x14ac:dyDescent="0.25">
      <c r="A13174" s="2">
        <v>36434</v>
      </c>
      <c r="B13174">
        <v>2100</v>
      </c>
      <c r="C13174">
        <v>16.170000000000002</v>
      </c>
      <c r="D13174">
        <v>16.170000000000002</v>
      </c>
      <c r="E13174">
        <v>16.170000000000002</v>
      </c>
      <c r="F13174">
        <v>16.170000000000002</v>
      </c>
      <c r="M13174" s="15">
        <v>29234</v>
      </c>
      <c r="N13174" t="str">
        <f t="shared" si="448"/>
        <v>On</v>
      </c>
      <c r="O13174">
        <f t="shared" si="449"/>
        <v>5</v>
      </c>
    </row>
    <row r="13175" spans="1:15" x14ac:dyDescent="0.25">
      <c r="A13175" s="2">
        <v>36434</v>
      </c>
      <c r="B13175">
        <v>2200</v>
      </c>
      <c r="C13175">
        <v>16.760000000000002</v>
      </c>
      <c r="D13175">
        <v>16.760000000000002</v>
      </c>
      <c r="E13175">
        <v>16.760000000000002</v>
      </c>
      <c r="F13175">
        <v>16.760000000000002</v>
      </c>
      <c r="M13175" s="15">
        <v>27830</v>
      </c>
      <c r="N13175" t="str">
        <f t="shared" si="448"/>
        <v>On</v>
      </c>
      <c r="O13175">
        <f t="shared" si="449"/>
        <v>5</v>
      </c>
    </row>
    <row r="13176" spans="1:15" x14ac:dyDescent="0.25">
      <c r="A13176" s="2">
        <v>36434</v>
      </c>
      <c r="B13176">
        <v>2300</v>
      </c>
      <c r="C13176">
        <v>17.43</v>
      </c>
      <c r="D13176">
        <v>17.43</v>
      </c>
      <c r="E13176">
        <v>17.43</v>
      </c>
      <c r="F13176">
        <v>17.43</v>
      </c>
      <c r="M13176" s="15">
        <v>26082</v>
      </c>
      <c r="N13176" t="str">
        <f t="shared" si="448"/>
        <v>On</v>
      </c>
      <c r="O13176">
        <f t="shared" si="449"/>
        <v>5</v>
      </c>
    </row>
    <row r="13177" spans="1:15" x14ac:dyDescent="0.25">
      <c r="A13177" s="2">
        <v>36434</v>
      </c>
      <c r="B13177">
        <v>2400</v>
      </c>
      <c r="C13177">
        <v>16.11</v>
      </c>
      <c r="D13177">
        <v>16.11</v>
      </c>
      <c r="E13177">
        <v>16.11</v>
      </c>
      <c r="F13177">
        <v>16.11</v>
      </c>
      <c r="M13177" s="15">
        <v>23537</v>
      </c>
      <c r="N13177" t="str">
        <f t="shared" si="448"/>
        <v>Off</v>
      </c>
      <c r="O13177">
        <f t="shared" si="449"/>
        <v>5</v>
      </c>
    </row>
    <row r="13178" spans="1:15" x14ac:dyDescent="0.25">
      <c r="A13178" s="2">
        <v>36435</v>
      </c>
      <c r="B13178">
        <v>100</v>
      </c>
      <c r="C13178">
        <v>13.5</v>
      </c>
      <c r="D13178">
        <v>13.5</v>
      </c>
      <c r="E13178">
        <v>13.5</v>
      </c>
      <c r="F13178">
        <v>13.5</v>
      </c>
      <c r="M13178" s="15">
        <v>21260</v>
      </c>
      <c r="N13178" t="str">
        <f t="shared" si="448"/>
        <v>Off</v>
      </c>
      <c r="O13178">
        <f t="shared" si="449"/>
        <v>6</v>
      </c>
    </row>
    <row r="13179" spans="1:15" x14ac:dyDescent="0.25">
      <c r="A13179" s="2">
        <v>36435</v>
      </c>
      <c r="B13179">
        <v>200</v>
      </c>
      <c r="C13179">
        <v>13.43</v>
      </c>
      <c r="D13179">
        <v>13.43</v>
      </c>
      <c r="E13179">
        <v>13.43</v>
      </c>
      <c r="F13179">
        <v>13.43</v>
      </c>
      <c r="M13179" s="15">
        <v>19812</v>
      </c>
      <c r="N13179" t="str">
        <f t="shared" si="448"/>
        <v>Off</v>
      </c>
      <c r="O13179">
        <f t="shared" si="449"/>
        <v>6</v>
      </c>
    </row>
    <row r="13180" spans="1:15" x14ac:dyDescent="0.25">
      <c r="A13180" s="2">
        <v>36435</v>
      </c>
      <c r="B13180">
        <v>300</v>
      </c>
      <c r="C13180">
        <v>13.08</v>
      </c>
      <c r="D13180">
        <v>13.08</v>
      </c>
      <c r="E13180">
        <v>13.08</v>
      </c>
      <c r="F13180">
        <v>13.08</v>
      </c>
      <c r="M13180" s="15">
        <v>19265</v>
      </c>
      <c r="N13180" t="str">
        <f t="shared" si="448"/>
        <v>Off</v>
      </c>
      <c r="O13180">
        <f t="shared" si="449"/>
        <v>6</v>
      </c>
    </row>
    <row r="13181" spans="1:15" x14ac:dyDescent="0.25">
      <c r="A13181" s="2">
        <v>36435</v>
      </c>
      <c r="B13181">
        <v>400</v>
      </c>
      <c r="C13181">
        <v>13.7</v>
      </c>
      <c r="D13181">
        <v>13.7</v>
      </c>
      <c r="E13181">
        <v>13.7</v>
      </c>
      <c r="F13181">
        <v>13.7</v>
      </c>
      <c r="M13181" s="15">
        <v>18890</v>
      </c>
      <c r="N13181" t="str">
        <f t="shared" si="448"/>
        <v>Off</v>
      </c>
      <c r="O13181">
        <f t="shared" si="449"/>
        <v>6</v>
      </c>
    </row>
    <row r="13182" spans="1:15" x14ac:dyDescent="0.25">
      <c r="A13182" s="2">
        <v>36435</v>
      </c>
      <c r="B13182">
        <v>500</v>
      </c>
      <c r="C13182">
        <v>14.32</v>
      </c>
      <c r="D13182">
        <v>14.32</v>
      </c>
      <c r="E13182">
        <v>14.32</v>
      </c>
      <c r="F13182">
        <v>14.32</v>
      </c>
      <c r="M13182" s="15">
        <v>18915</v>
      </c>
      <c r="N13182" t="str">
        <f t="shared" si="448"/>
        <v>Off</v>
      </c>
      <c r="O13182">
        <f t="shared" si="449"/>
        <v>6</v>
      </c>
    </row>
    <row r="13183" spans="1:15" x14ac:dyDescent="0.25">
      <c r="A13183" s="2">
        <v>36435</v>
      </c>
      <c r="B13183">
        <v>600</v>
      </c>
      <c r="C13183">
        <v>17.13</v>
      </c>
      <c r="D13183">
        <v>17.13</v>
      </c>
      <c r="E13183">
        <v>17.13</v>
      </c>
      <c r="F13183">
        <v>17.13</v>
      </c>
      <c r="M13183" s="15">
        <v>19408</v>
      </c>
      <c r="N13183" t="str">
        <f t="shared" si="448"/>
        <v>Off</v>
      </c>
      <c r="O13183">
        <f t="shared" si="449"/>
        <v>6</v>
      </c>
    </row>
    <row r="13184" spans="1:15" x14ac:dyDescent="0.25">
      <c r="A13184" s="2">
        <v>36435</v>
      </c>
      <c r="B13184">
        <v>700</v>
      </c>
      <c r="C13184">
        <v>17.87</v>
      </c>
      <c r="D13184">
        <v>17.87</v>
      </c>
      <c r="E13184">
        <v>17.87</v>
      </c>
      <c r="F13184">
        <v>17.87</v>
      </c>
      <c r="M13184" s="15">
        <v>20543</v>
      </c>
      <c r="N13184" t="str">
        <f t="shared" si="448"/>
        <v>Off</v>
      </c>
      <c r="O13184">
        <f t="shared" si="449"/>
        <v>6</v>
      </c>
    </row>
    <row r="13185" spans="1:15" x14ac:dyDescent="0.25">
      <c r="A13185" s="2">
        <v>36435</v>
      </c>
      <c r="B13185">
        <v>800</v>
      </c>
      <c r="C13185">
        <v>21.7</v>
      </c>
      <c r="D13185">
        <v>21.7</v>
      </c>
      <c r="E13185">
        <v>21.7</v>
      </c>
      <c r="F13185">
        <v>21.7</v>
      </c>
      <c r="M13185" s="15">
        <v>21542</v>
      </c>
      <c r="N13185" t="str">
        <f t="shared" si="448"/>
        <v>On</v>
      </c>
      <c r="O13185">
        <f t="shared" si="449"/>
        <v>6</v>
      </c>
    </row>
    <row r="13186" spans="1:15" x14ac:dyDescent="0.25">
      <c r="A13186" s="2">
        <v>36435</v>
      </c>
      <c r="B13186">
        <v>900</v>
      </c>
      <c r="C13186">
        <v>40.549999999999997</v>
      </c>
      <c r="D13186">
        <v>40.549999999999997</v>
      </c>
      <c r="E13186">
        <v>40.549999999999997</v>
      </c>
      <c r="F13186">
        <v>40.549999999999997</v>
      </c>
      <c r="M13186" s="15">
        <v>23686</v>
      </c>
      <c r="N13186" t="str">
        <f t="shared" si="448"/>
        <v>On</v>
      </c>
      <c r="O13186">
        <f t="shared" si="449"/>
        <v>6</v>
      </c>
    </row>
    <row r="13187" spans="1:15" x14ac:dyDescent="0.25">
      <c r="A13187" s="2">
        <v>36435</v>
      </c>
      <c r="B13187">
        <v>1000</v>
      </c>
      <c r="C13187">
        <v>18.3</v>
      </c>
      <c r="D13187">
        <v>18.3</v>
      </c>
      <c r="E13187">
        <v>18.3</v>
      </c>
      <c r="F13187">
        <v>18.3</v>
      </c>
      <c r="M13187" s="15">
        <v>25371</v>
      </c>
      <c r="N13187" t="str">
        <f t="shared" si="448"/>
        <v>On</v>
      </c>
      <c r="O13187">
        <f t="shared" si="449"/>
        <v>6</v>
      </c>
    </row>
    <row r="13188" spans="1:15" x14ac:dyDescent="0.25">
      <c r="A13188" s="2">
        <v>36435</v>
      </c>
      <c r="B13188">
        <v>1100</v>
      </c>
      <c r="C13188">
        <v>24.37</v>
      </c>
      <c r="D13188">
        <v>24.37</v>
      </c>
      <c r="E13188">
        <v>24.37</v>
      </c>
      <c r="F13188">
        <v>24.37</v>
      </c>
      <c r="M13188" s="15">
        <v>26401</v>
      </c>
      <c r="N13188" t="str">
        <f t="shared" si="448"/>
        <v>On</v>
      </c>
      <c r="O13188">
        <f t="shared" si="449"/>
        <v>6</v>
      </c>
    </row>
    <row r="13189" spans="1:15" x14ac:dyDescent="0.25">
      <c r="A13189" s="2">
        <v>36435</v>
      </c>
      <c r="B13189">
        <v>1200</v>
      </c>
      <c r="C13189">
        <v>24.23</v>
      </c>
      <c r="D13189">
        <v>24.23</v>
      </c>
      <c r="E13189">
        <v>24.23</v>
      </c>
      <c r="F13189">
        <v>24.23</v>
      </c>
      <c r="M13189" s="15">
        <v>26791</v>
      </c>
      <c r="N13189" t="str">
        <f t="shared" si="448"/>
        <v>On</v>
      </c>
      <c r="O13189">
        <f t="shared" si="449"/>
        <v>6</v>
      </c>
    </row>
    <row r="13190" spans="1:15" x14ac:dyDescent="0.25">
      <c r="A13190" s="2">
        <v>36435</v>
      </c>
      <c r="B13190">
        <v>1300</v>
      </c>
      <c r="C13190">
        <v>15.94</v>
      </c>
      <c r="D13190">
        <v>15.94</v>
      </c>
      <c r="E13190">
        <v>15.94</v>
      </c>
      <c r="F13190">
        <v>15.94</v>
      </c>
      <c r="M13190" s="15">
        <v>26781</v>
      </c>
      <c r="N13190" t="str">
        <f t="shared" si="448"/>
        <v>On</v>
      </c>
      <c r="O13190">
        <f t="shared" si="449"/>
        <v>6</v>
      </c>
    </row>
    <row r="13191" spans="1:15" x14ac:dyDescent="0.25">
      <c r="A13191" s="2">
        <v>36435</v>
      </c>
      <c r="B13191">
        <v>1400</v>
      </c>
      <c r="C13191">
        <v>20.93</v>
      </c>
      <c r="D13191">
        <v>20.93</v>
      </c>
      <c r="E13191">
        <v>20.93</v>
      </c>
      <c r="F13191">
        <v>20.93</v>
      </c>
      <c r="M13191" s="15">
        <v>26491</v>
      </c>
      <c r="N13191" t="str">
        <f t="shared" si="448"/>
        <v>On</v>
      </c>
      <c r="O13191">
        <f t="shared" si="449"/>
        <v>6</v>
      </c>
    </row>
    <row r="13192" spans="1:15" x14ac:dyDescent="0.25">
      <c r="A13192" s="2">
        <v>36435</v>
      </c>
      <c r="B13192">
        <v>1500</v>
      </c>
      <c r="C13192">
        <v>19.579999999999998</v>
      </c>
      <c r="D13192">
        <v>19.579999999999998</v>
      </c>
      <c r="E13192">
        <v>19.579999999999998</v>
      </c>
      <c r="F13192">
        <v>19.579999999999998</v>
      </c>
      <c r="M13192" s="15">
        <v>26448</v>
      </c>
      <c r="N13192" t="str">
        <f t="shared" si="448"/>
        <v>On</v>
      </c>
      <c r="O13192">
        <f t="shared" si="449"/>
        <v>6</v>
      </c>
    </row>
    <row r="13193" spans="1:15" x14ac:dyDescent="0.25">
      <c r="A13193" s="2">
        <v>36435</v>
      </c>
      <c r="B13193">
        <v>1600</v>
      </c>
      <c r="C13193">
        <v>16.38</v>
      </c>
      <c r="D13193">
        <v>16.38</v>
      </c>
      <c r="E13193">
        <v>16.38</v>
      </c>
      <c r="F13193">
        <v>16.38</v>
      </c>
      <c r="M13193" s="15">
        <v>26115</v>
      </c>
      <c r="N13193" t="str">
        <f t="shared" si="448"/>
        <v>On</v>
      </c>
      <c r="O13193">
        <f t="shared" si="449"/>
        <v>6</v>
      </c>
    </row>
    <row r="13194" spans="1:15" x14ac:dyDescent="0.25">
      <c r="A13194" s="2">
        <v>36435</v>
      </c>
      <c r="B13194">
        <v>1700</v>
      </c>
      <c r="C13194">
        <v>18.07</v>
      </c>
      <c r="D13194">
        <v>18.07</v>
      </c>
      <c r="E13194">
        <v>18.07</v>
      </c>
      <c r="F13194">
        <v>18.07</v>
      </c>
      <c r="M13194" s="15">
        <v>26101</v>
      </c>
      <c r="N13194" t="str">
        <f t="shared" si="448"/>
        <v>On</v>
      </c>
      <c r="O13194">
        <f t="shared" si="449"/>
        <v>6</v>
      </c>
    </row>
    <row r="13195" spans="1:15" x14ac:dyDescent="0.25">
      <c r="A13195" s="2">
        <v>36435</v>
      </c>
      <c r="B13195">
        <v>1800</v>
      </c>
      <c r="C13195">
        <v>17.88</v>
      </c>
      <c r="D13195">
        <v>17.88</v>
      </c>
      <c r="E13195">
        <v>17.88</v>
      </c>
      <c r="F13195">
        <v>17.88</v>
      </c>
      <c r="M13195" s="15">
        <v>26135</v>
      </c>
      <c r="N13195" t="str">
        <f t="shared" ref="N13195:N13258" si="450">+IF(B13195&gt;700,IF(B13195&lt;2400,"On","Off"),"Off")</f>
        <v>On</v>
      </c>
      <c r="O13195">
        <f t="shared" si="449"/>
        <v>6</v>
      </c>
    </row>
    <row r="13196" spans="1:15" x14ac:dyDescent="0.25">
      <c r="A13196" s="2">
        <v>36435</v>
      </c>
      <c r="B13196">
        <v>1900</v>
      </c>
      <c r="C13196">
        <v>25.6</v>
      </c>
      <c r="D13196">
        <v>25.6</v>
      </c>
      <c r="E13196">
        <v>25.6</v>
      </c>
      <c r="F13196">
        <v>25.6</v>
      </c>
      <c r="M13196" s="15">
        <v>26172</v>
      </c>
      <c r="N13196" t="str">
        <f t="shared" si="450"/>
        <v>On</v>
      </c>
      <c r="O13196">
        <f t="shared" si="449"/>
        <v>6</v>
      </c>
    </row>
    <row r="13197" spans="1:15" x14ac:dyDescent="0.25">
      <c r="A13197" s="2">
        <v>36435</v>
      </c>
      <c r="B13197">
        <v>2000</v>
      </c>
      <c r="C13197">
        <v>46.7</v>
      </c>
      <c r="D13197">
        <v>46.7</v>
      </c>
      <c r="E13197">
        <v>46.7</v>
      </c>
      <c r="F13197">
        <v>46.7</v>
      </c>
      <c r="M13197" s="15">
        <v>27726</v>
      </c>
      <c r="N13197" t="str">
        <f t="shared" si="450"/>
        <v>On</v>
      </c>
      <c r="O13197">
        <f t="shared" si="449"/>
        <v>6</v>
      </c>
    </row>
    <row r="13198" spans="1:15" x14ac:dyDescent="0.25">
      <c r="A13198" s="2">
        <v>36435</v>
      </c>
      <c r="B13198">
        <v>2100</v>
      </c>
      <c r="C13198">
        <v>17.09</v>
      </c>
      <c r="D13198">
        <v>17.09</v>
      </c>
      <c r="E13198">
        <v>17.09</v>
      </c>
      <c r="F13198">
        <v>17.09</v>
      </c>
      <c r="M13198" s="15">
        <v>27379</v>
      </c>
      <c r="N13198" t="str">
        <f t="shared" si="450"/>
        <v>On</v>
      </c>
      <c r="O13198">
        <f t="shared" si="449"/>
        <v>6</v>
      </c>
    </row>
    <row r="13199" spans="1:15" x14ac:dyDescent="0.25">
      <c r="A13199" s="2">
        <v>36435</v>
      </c>
      <c r="B13199">
        <v>2200</v>
      </c>
      <c r="C13199">
        <v>18.3</v>
      </c>
      <c r="D13199">
        <v>18.3</v>
      </c>
      <c r="E13199">
        <v>18.3</v>
      </c>
      <c r="F13199">
        <v>18.3</v>
      </c>
      <c r="M13199" s="15">
        <v>26054</v>
      </c>
      <c r="N13199" t="str">
        <f t="shared" si="450"/>
        <v>On</v>
      </c>
      <c r="O13199">
        <f t="shared" si="449"/>
        <v>6</v>
      </c>
    </row>
    <row r="13200" spans="1:15" x14ac:dyDescent="0.25">
      <c r="A13200" s="2">
        <v>36435</v>
      </c>
      <c r="B13200">
        <v>2300</v>
      </c>
      <c r="C13200">
        <v>22.99</v>
      </c>
      <c r="D13200">
        <v>22.99</v>
      </c>
      <c r="E13200">
        <v>22.99</v>
      </c>
      <c r="F13200">
        <v>22.99</v>
      </c>
      <c r="M13200" s="15">
        <v>24528</v>
      </c>
      <c r="N13200" t="str">
        <f t="shared" si="450"/>
        <v>On</v>
      </c>
      <c r="O13200">
        <f t="shared" si="449"/>
        <v>6</v>
      </c>
    </row>
    <row r="13201" spans="1:15" x14ac:dyDescent="0.25">
      <c r="A13201" s="2">
        <v>36435</v>
      </c>
      <c r="B13201">
        <v>2400</v>
      </c>
      <c r="C13201">
        <v>21.62</v>
      </c>
      <c r="D13201">
        <v>21.62</v>
      </c>
      <c r="E13201">
        <v>21.62</v>
      </c>
      <c r="F13201">
        <v>21.62</v>
      </c>
      <c r="M13201" s="15">
        <v>22674</v>
      </c>
      <c r="N13201" t="str">
        <f t="shared" si="450"/>
        <v>Off</v>
      </c>
      <c r="O13201">
        <f t="shared" si="449"/>
        <v>6</v>
      </c>
    </row>
    <row r="13202" spans="1:15" x14ac:dyDescent="0.25">
      <c r="A13202" s="2">
        <v>36436</v>
      </c>
      <c r="B13202">
        <v>100</v>
      </c>
      <c r="C13202">
        <v>16.5</v>
      </c>
      <c r="D13202">
        <v>16.5</v>
      </c>
      <c r="E13202">
        <v>16.5</v>
      </c>
      <c r="F13202">
        <v>16.5</v>
      </c>
      <c r="M13202" s="15">
        <v>21039</v>
      </c>
      <c r="N13202" t="str">
        <f t="shared" si="450"/>
        <v>Off</v>
      </c>
      <c r="O13202">
        <f t="shared" si="449"/>
        <v>7</v>
      </c>
    </row>
    <row r="13203" spans="1:15" x14ac:dyDescent="0.25">
      <c r="A13203" s="2">
        <v>36436</v>
      </c>
      <c r="B13203">
        <v>200</v>
      </c>
      <c r="C13203">
        <v>15.05</v>
      </c>
      <c r="D13203">
        <v>15.05</v>
      </c>
      <c r="E13203">
        <v>15.05</v>
      </c>
      <c r="F13203">
        <v>15.05</v>
      </c>
      <c r="M13203" s="15">
        <v>20040</v>
      </c>
      <c r="N13203" t="str">
        <f t="shared" si="450"/>
        <v>Off</v>
      </c>
      <c r="O13203">
        <f t="shared" si="449"/>
        <v>7</v>
      </c>
    </row>
    <row r="13204" spans="1:15" x14ac:dyDescent="0.25">
      <c r="A13204" s="2">
        <v>36436</v>
      </c>
      <c r="B13204">
        <v>300</v>
      </c>
      <c r="C13204">
        <v>14.64</v>
      </c>
      <c r="D13204">
        <v>14.64</v>
      </c>
      <c r="E13204">
        <v>14.64</v>
      </c>
      <c r="F13204">
        <v>14.64</v>
      </c>
      <c r="M13204" s="15">
        <v>19331</v>
      </c>
      <c r="N13204" t="str">
        <f t="shared" si="450"/>
        <v>Off</v>
      </c>
      <c r="O13204">
        <f t="shared" si="449"/>
        <v>7</v>
      </c>
    </row>
    <row r="13205" spans="1:15" x14ac:dyDescent="0.25">
      <c r="A13205" s="2">
        <v>36436</v>
      </c>
      <c r="B13205">
        <v>400</v>
      </c>
      <c r="C13205">
        <v>13.32</v>
      </c>
      <c r="D13205">
        <v>13.32</v>
      </c>
      <c r="E13205">
        <v>13.32</v>
      </c>
      <c r="F13205">
        <v>13.32</v>
      </c>
      <c r="M13205" s="15">
        <v>18995</v>
      </c>
      <c r="N13205" t="str">
        <f t="shared" si="450"/>
        <v>Off</v>
      </c>
      <c r="O13205">
        <f t="shared" si="449"/>
        <v>7</v>
      </c>
    </row>
    <row r="13206" spans="1:15" x14ac:dyDescent="0.25">
      <c r="A13206" s="2">
        <v>36436</v>
      </c>
      <c r="B13206">
        <v>500</v>
      </c>
      <c r="C13206">
        <v>13.09</v>
      </c>
      <c r="D13206">
        <v>13.09</v>
      </c>
      <c r="E13206">
        <v>13.09</v>
      </c>
      <c r="F13206">
        <v>13.09</v>
      </c>
      <c r="M13206" s="15">
        <v>18816</v>
      </c>
      <c r="N13206" t="str">
        <f t="shared" si="450"/>
        <v>Off</v>
      </c>
      <c r="O13206">
        <f t="shared" si="449"/>
        <v>7</v>
      </c>
    </row>
    <row r="13207" spans="1:15" x14ac:dyDescent="0.25">
      <c r="A13207" s="2">
        <v>36436</v>
      </c>
      <c r="B13207">
        <v>600</v>
      </c>
      <c r="C13207">
        <v>13.58</v>
      </c>
      <c r="D13207">
        <v>13.58</v>
      </c>
      <c r="E13207">
        <v>13.58</v>
      </c>
      <c r="F13207">
        <v>13.58</v>
      </c>
      <c r="M13207" s="15">
        <v>19222</v>
      </c>
      <c r="N13207" t="str">
        <f t="shared" si="450"/>
        <v>Off</v>
      </c>
      <c r="O13207">
        <f t="shared" si="449"/>
        <v>7</v>
      </c>
    </row>
    <row r="13208" spans="1:15" x14ac:dyDescent="0.25">
      <c r="A13208" s="2">
        <v>36436</v>
      </c>
      <c r="B13208">
        <v>700</v>
      </c>
      <c r="C13208">
        <v>12.62</v>
      </c>
      <c r="D13208">
        <v>12.62</v>
      </c>
      <c r="E13208">
        <v>12.62</v>
      </c>
      <c r="F13208">
        <v>12.62</v>
      </c>
      <c r="M13208" s="15">
        <v>19701</v>
      </c>
      <c r="N13208" t="str">
        <f t="shared" si="450"/>
        <v>Off</v>
      </c>
      <c r="O13208">
        <f t="shared" si="449"/>
        <v>7</v>
      </c>
    </row>
    <row r="13209" spans="1:15" x14ac:dyDescent="0.25">
      <c r="A13209" s="2">
        <v>36436</v>
      </c>
      <c r="B13209">
        <v>800</v>
      </c>
      <c r="C13209">
        <v>13.59</v>
      </c>
      <c r="D13209">
        <v>13.59</v>
      </c>
      <c r="E13209">
        <v>13.59</v>
      </c>
      <c r="F13209">
        <v>13.59</v>
      </c>
      <c r="M13209" s="15">
        <v>20646</v>
      </c>
      <c r="N13209" t="str">
        <f t="shared" si="450"/>
        <v>On</v>
      </c>
      <c r="O13209">
        <f t="shared" si="449"/>
        <v>7</v>
      </c>
    </row>
    <row r="13210" spans="1:15" x14ac:dyDescent="0.25">
      <c r="A13210" s="2">
        <v>36436</v>
      </c>
      <c r="B13210">
        <v>900</v>
      </c>
      <c r="C13210">
        <v>16.239999999999998</v>
      </c>
      <c r="D13210">
        <v>16.239999999999998</v>
      </c>
      <c r="E13210">
        <v>16.239999999999998</v>
      </c>
      <c r="F13210">
        <v>16.239999999999998</v>
      </c>
      <c r="M13210" s="15">
        <v>22086</v>
      </c>
      <c r="N13210" t="str">
        <f t="shared" si="450"/>
        <v>On</v>
      </c>
      <c r="O13210">
        <f t="shared" si="449"/>
        <v>7</v>
      </c>
    </row>
    <row r="13211" spans="1:15" x14ac:dyDescent="0.25">
      <c r="A13211" s="2">
        <v>36436</v>
      </c>
      <c r="B13211">
        <v>1000</v>
      </c>
      <c r="C13211">
        <v>18.5</v>
      </c>
      <c r="D13211">
        <v>18.5</v>
      </c>
      <c r="E13211">
        <v>18.5</v>
      </c>
      <c r="F13211">
        <v>18.5</v>
      </c>
      <c r="M13211" s="15">
        <v>23778</v>
      </c>
      <c r="N13211" t="str">
        <f t="shared" si="450"/>
        <v>On</v>
      </c>
      <c r="O13211">
        <f t="shared" si="449"/>
        <v>7</v>
      </c>
    </row>
    <row r="13212" spans="1:15" x14ac:dyDescent="0.25">
      <c r="A13212" s="2">
        <v>36436</v>
      </c>
      <c r="B13212">
        <v>1100</v>
      </c>
      <c r="C13212">
        <v>16.87</v>
      </c>
      <c r="D13212">
        <v>16.87</v>
      </c>
      <c r="E13212">
        <v>16.87</v>
      </c>
      <c r="F13212">
        <v>16.87</v>
      </c>
      <c r="M13212" s="15">
        <v>24912</v>
      </c>
      <c r="N13212" t="str">
        <f t="shared" si="450"/>
        <v>On</v>
      </c>
      <c r="O13212">
        <f t="shared" si="449"/>
        <v>7</v>
      </c>
    </row>
    <row r="13213" spans="1:15" x14ac:dyDescent="0.25">
      <c r="A13213" s="2">
        <v>36436</v>
      </c>
      <c r="B13213">
        <v>1200</v>
      </c>
      <c r="C13213">
        <v>17.36</v>
      </c>
      <c r="D13213">
        <v>17.36</v>
      </c>
      <c r="E13213">
        <v>17.36</v>
      </c>
      <c r="F13213">
        <v>17.36</v>
      </c>
      <c r="M13213" s="15">
        <v>25498</v>
      </c>
      <c r="N13213" t="str">
        <f t="shared" si="450"/>
        <v>On</v>
      </c>
      <c r="O13213">
        <f t="shared" si="449"/>
        <v>7</v>
      </c>
    </row>
    <row r="13214" spans="1:15" x14ac:dyDescent="0.25">
      <c r="A13214" s="2">
        <v>36436</v>
      </c>
      <c r="B13214">
        <v>1300</v>
      </c>
      <c r="C13214">
        <v>19.71</v>
      </c>
      <c r="D13214">
        <v>19.71</v>
      </c>
      <c r="E13214">
        <v>19.71</v>
      </c>
      <c r="F13214">
        <v>19.71</v>
      </c>
      <c r="M13214" s="15">
        <v>25899</v>
      </c>
      <c r="N13214" t="str">
        <f t="shared" si="450"/>
        <v>On</v>
      </c>
      <c r="O13214">
        <f t="shared" si="449"/>
        <v>7</v>
      </c>
    </row>
    <row r="13215" spans="1:15" x14ac:dyDescent="0.25">
      <c r="A13215" s="2">
        <v>36436</v>
      </c>
      <c r="B13215">
        <v>1400</v>
      </c>
      <c r="C13215">
        <v>19.88</v>
      </c>
      <c r="D13215">
        <v>19.88</v>
      </c>
      <c r="E13215">
        <v>19.88</v>
      </c>
      <c r="F13215">
        <v>19.88</v>
      </c>
      <c r="M13215" s="15">
        <v>26005</v>
      </c>
      <c r="N13215" t="str">
        <f t="shared" si="450"/>
        <v>On</v>
      </c>
      <c r="O13215">
        <f t="shared" si="449"/>
        <v>7</v>
      </c>
    </row>
    <row r="13216" spans="1:15" x14ac:dyDescent="0.25">
      <c r="A13216" s="2">
        <v>36436</v>
      </c>
      <c r="B13216">
        <v>1500</v>
      </c>
      <c r="C13216">
        <v>19.899999999999999</v>
      </c>
      <c r="D13216">
        <v>19.899999999999999</v>
      </c>
      <c r="E13216">
        <v>19.899999999999999</v>
      </c>
      <c r="F13216">
        <v>19.899999999999999</v>
      </c>
      <c r="M13216" s="15">
        <v>26066</v>
      </c>
      <c r="N13216" t="str">
        <f t="shared" si="450"/>
        <v>On</v>
      </c>
      <c r="O13216">
        <f t="shared" si="449"/>
        <v>7</v>
      </c>
    </row>
    <row r="13217" spans="1:15" x14ac:dyDescent="0.25">
      <c r="A13217" s="2">
        <v>36436</v>
      </c>
      <c r="B13217">
        <v>1600</v>
      </c>
      <c r="C13217">
        <v>19.91</v>
      </c>
      <c r="D13217">
        <v>19.91</v>
      </c>
      <c r="E13217">
        <v>19.91</v>
      </c>
      <c r="F13217">
        <v>19.91</v>
      </c>
      <c r="M13217" s="15">
        <v>26119</v>
      </c>
      <c r="N13217" t="str">
        <f t="shared" si="450"/>
        <v>On</v>
      </c>
      <c r="O13217">
        <f t="shared" si="449"/>
        <v>7</v>
      </c>
    </row>
    <row r="13218" spans="1:15" x14ac:dyDescent="0.25">
      <c r="A13218" s="2">
        <v>36436</v>
      </c>
      <c r="B13218">
        <v>1700</v>
      </c>
      <c r="C13218">
        <v>19.55</v>
      </c>
      <c r="D13218">
        <v>19.55</v>
      </c>
      <c r="E13218">
        <v>19.55</v>
      </c>
      <c r="F13218">
        <v>19.55</v>
      </c>
      <c r="M13218" s="15">
        <v>26388</v>
      </c>
      <c r="N13218" t="str">
        <f t="shared" si="450"/>
        <v>On</v>
      </c>
      <c r="O13218">
        <f t="shared" si="449"/>
        <v>7</v>
      </c>
    </row>
    <row r="13219" spans="1:15" x14ac:dyDescent="0.25">
      <c r="A13219" s="2">
        <v>36436</v>
      </c>
      <c r="B13219">
        <v>1800</v>
      </c>
      <c r="C13219">
        <v>17.72</v>
      </c>
      <c r="D13219">
        <v>17.72</v>
      </c>
      <c r="E13219">
        <v>17.72</v>
      </c>
      <c r="F13219">
        <v>17.72</v>
      </c>
      <c r="M13219" s="15">
        <v>26552</v>
      </c>
      <c r="N13219" t="str">
        <f t="shared" si="450"/>
        <v>On</v>
      </c>
      <c r="O13219">
        <f t="shared" ref="O13219:O13282" si="451">+WEEKDAY(A13219,2)</f>
        <v>7</v>
      </c>
    </row>
    <row r="13220" spans="1:15" x14ac:dyDescent="0.25">
      <c r="A13220" s="2">
        <v>36436</v>
      </c>
      <c r="B13220">
        <v>1900</v>
      </c>
      <c r="C13220">
        <v>19.87</v>
      </c>
      <c r="D13220">
        <v>19.87</v>
      </c>
      <c r="E13220">
        <v>19.87</v>
      </c>
      <c r="F13220">
        <v>19.87</v>
      </c>
      <c r="M13220" s="15">
        <v>26944</v>
      </c>
      <c r="N13220" t="str">
        <f t="shared" si="450"/>
        <v>On</v>
      </c>
      <c r="O13220">
        <f t="shared" si="451"/>
        <v>7</v>
      </c>
    </row>
    <row r="13221" spans="1:15" x14ac:dyDescent="0.25">
      <c r="A13221" s="2">
        <v>36436</v>
      </c>
      <c r="B13221">
        <v>2000</v>
      </c>
      <c r="C13221">
        <v>45.12</v>
      </c>
      <c r="D13221">
        <v>45.12</v>
      </c>
      <c r="E13221">
        <v>45.12</v>
      </c>
      <c r="F13221">
        <v>45.12</v>
      </c>
      <c r="M13221" s="15">
        <v>28811</v>
      </c>
      <c r="N13221" t="str">
        <f t="shared" si="450"/>
        <v>On</v>
      </c>
      <c r="O13221">
        <f t="shared" si="451"/>
        <v>7</v>
      </c>
    </row>
    <row r="13222" spans="1:15" x14ac:dyDescent="0.25">
      <c r="A13222" s="2">
        <v>36436</v>
      </c>
      <c r="B13222">
        <v>2100</v>
      </c>
      <c r="C13222">
        <v>22.65</v>
      </c>
      <c r="D13222">
        <v>22.65</v>
      </c>
      <c r="E13222">
        <v>22.65</v>
      </c>
      <c r="F13222">
        <v>22.65</v>
      </c>
      <c r="M13222" s="15">
        <v>28390</v>
      </c>
      <c r="N13222" t="str">
        <f t="shared" si="450"/>
        <v>On</v>
      </c>
      <c r="O13222">
        <f t="shared" si="451"/>
        <v>7</v>
      </c>
    </row>
    <row r="13223" spans="1:15" x14ac:dyDescent="0.25">
      <c r="A13223" s="2">
        <v>36436</v>
      </c>
      <c r="B13223">
        <v>2200</v>
      </c>
      <c r="C13223">
        <v>20.92</v>
      </c>
      <c r="D13223">
        <v>20.92</v>
      </c>
      <c r="E13223">
        <v>20.92</v>
      </c>
      <c r="F13223">
        <v>20.92</v>
      </c>
      <c r="M13223" s="15">
        <v>27011</v>
      </c>
      <c r="N13223" t="str">
        <f t="shared" si="450"/>
        <v>On</v>
      </c>
      <c r="O13223">
        <f t="shared" si="451"/>
        <v>7</v>
      </c>
    </row>
    <row r="13224" spans="1:15" x14ac:dyDescent="0.25">
      <c r="A13224" s="2">
        <v>36436</v>
      </c>
      <c r="B13224">
        <v>2300</v>
      </c>
      <c r="C13224">
        <v>19.03</v>
      </c>
      <c r="D13224">
        <v>19.03</v>
      </c>
      <c r="E13224">
        <v>19.03</v>
      </c>
      <c r="F13224">
        <v>19.03</v>
      </c>
      <c r="M13224" s="15">
        <v>25153</v>
      </c>
      <c r="N13224" t="str">
        <f t="shared" si="450"/>
        <v>On</v>
      </c>
      <c r="O13224">
        <f t="shared" si="451"/>
        <v>7</v>
      </c>
    </row>
    <row r="13225" spans="1:15" x14ac:dyDescent="0.25">
      <c r="A13225" s="2">
        <v>36436</v>
      </c>
      <c r="B13225">
        <v>2400</v>
      </c>
      <c r="C13225">
        <v>18.91</v>
      </c>
      <c r="D13225">
        <v>18.91</v>
      </c>
      <c r="E13225">
        <v>18.91</v>
      </c>
      <c r="F13225">
        <v>18.91</v>
      </c>
      <c r="M13225" s="15">
        <v>23090</v>
      </c>
      <c r="N13225" t="str">
        <f t="shared" si="450"/>
        <v>Off</v>
      </c>
      <c r="O13225">
        <f t="shared" si="451"/>
        <v>7</v>
      </c>
    </row>
    <row r="13226" spans="1:15" x14ac:dyDescent="0.25">
      <c r="A13226" s="2">
        <v>36437</v>
      </c>
      <c r="B13226">
        <v>100</v>
      </c>
      <c r="C13226">
        <v>15.86</v>
      </c>
      <c r="D13226">
        <v>15.86</v>
      </c>
      <c r="E13226">
        <v>15.86</v>
      </c>
      <c r="F13226">
        <v>15.86</v>
      </c>
      <c r="M13226" s="15">
        <v>21532</v>
      </c>
      <c r="N13226" t="str">
        <f t="shared" si="450"/>
        <v>Off</v>
      </c>
      <c r="O13226">
        <f t="shared" si="451"/>
        <v>1</v>
      </c>
    </row>
    <row r="13227" spans="1:15" x14ac:dyDescent="0.25">
      <c r="A13227" s="2">
        <v>36437</v>
      </c>
      <c r="B13227">
        <v>200</v>
      </c>
      <c r="C13227">
        <v>16.149999999999999</v>
      </c>
      <c r="D13227">
        <v>16.149999999999999</v>
      </c>
      <c r="E13227">
        <v>16.149999999999999</v>
      </c>
      <c r="F13227">
        <v>16.149999999999999</v>
      </c>
      <c r="M13227" s="15">
        <v>20635</v>
      </c>
      <c r="N13227" t="str">
        <f t="shared" si="450"/>
        <v>Off</v>
      </c>
      <c r="O13227">
        <f t="shared" si="451"/>
        <v>1</v>
      </c>
    </row>
    <row r="13228" spans="1:15" x14ac:dyDescent="0.25">
      <c r="A13228" s="2">
        <v>36437</v>
      </c>
      <c r="B13228">
        <v>300</v>
      </c>
      <c r="C13228">
        <v>16.36</v>
      </c>
      <c r="D13228">
        <v>16.36</v>
      </c>
      <c r="E13228">
        <v>16.36</v>
      </c>
      <c r="F13228">
        <v>16.36</v>
      </c>
      <c r="M13228" s="15">
        <v>20303</v>
      </c>
      <c r="N13228" t="str">
        <f t="shared" si="450"/>
        <v>Off</v>
      </c>
      <c r="O13228">
        <f t="shared" si="451"/>
        <v>1</v>
      </c>
    </row>
    <row r="13229" spans="1:15" x14ac:dyDescent="0.25">
      <c r="A13229" s="2">
        <v>36437</v>
      </c>
      <c r="B13229">
        <v>400</v>
      </c>
      <c r="C13229">
        <v>16.34</v>
      </c>
      <c r="D13229">
        <v>16.34</v>
      </c>
      <c r="E13229">
        <v>16.34</v>
      </c>
      <c r="F13229">
        <v>16.34</v>
      </c>
      <c r="M13229" s="15">
        <v>20262</v>
      </c>
      <c r="N13229" t="str">
        <f t="shared" si="450"/>
        <v>Off</v>
      </c>
      <c r="O13229">
        <f t="shared" si="451"/>
        <v>1</v>
      </c>
    </row>
    <row r="13230" spans="1:15" x14ac:dyDescent="0.25">
      <c r="A13230" s="2">
        <v>36437</v>
      </c>
      <c r="B13230">
        <v>500</v>
      </c>
      <c r="C13230">
        <v>17.53</v>
      </c>
      <c r="D13230">
        <v>17.53</v>
      </c>
      <c r="E13230">
        <v>17.53</v>
      </c>
      <c r="F13230">
        <v>17.53</v>
      </c>
      <c r="M13230" s="15">
        <v>20713</v>
      </c>
      <c r="N13230" t="str">
        <f t="shared" si="450"/>
        <v>Off</v>
      </c>
      <c r="O13230">
        <f t="shared" si="451"/>
        <v>1</v>
      </c>
    </row>
    <row r="13231" spans="1:15" x14ac:dyDescent="0.25">
      <c r="A13231" s="2">
        <v>36437</v>
      </c>
      <c r="B13231">
        <v>600</v>
      </c>
      <c r="C13231">
        <v>24.28</v>
      </c>
      <c r="D13231">
        <v>24.28</v>
      </c>
      <c r="E13231">
        <v>24.28</v>
      </c>
      <c r="F13231">
        <v>24.28</v>
      </c>
      <c r="M13231" s="15">
        <v>22634</v>
      </c>
      <c r="N13231" t="str">
        <f t="shared" si="450"/>
        <v>Off</v>
      </c>
      <c r="O13231">
        <f t="shared" si="451"/>
        <v>1</v>
      </c>
    </row>
    <row r="13232" spans="1:15" x14ac:dyDescent="0.25">
      <c r="A13232" s="2">
        <v>36437</v>
      </c>
      <c r="B13232">
        <v>700</v>
      </c>
      <c r="C13232">
        <v>47.95</v>
      </c>
      <c r="D13232">
        <v>47.95</v>
      </c>
      <c r="E13232">
        <v>47.95</v>
      </c>
      <c r="F13232">
        <v>47.95</v>
      </c>
      <c r="M13232" s="15">
        <v>26658</v>
      </c>
      <c r="N13232" t="str">
        <f t="shared" si="450"/>
        <v>Off</v>
      </c>
      <c r="O13232">
        <f t="shared" si="451"/>
        <v>1</v>
      </c>
    </row>
    <row r="13233" spans="1:15" x14ac:dyDescent="0.25">
      <c r="A13233" s="2">
        <v>36437</v>
      </c>
      <c r="B13233">
        <v>800</v>
      </c>
      <c r="C13233">
        <v>30.8</v>
      </c>
      <c r="D13233">
        <v>30.8</v>
      </c>
      <c r="E13233">
        <v>30.8</v>
      </c>
      <c r="F13233">
        <v>30.8</v>
      </c>
      <c r="M13233" s="15">
        <v>29498</v>
      </c>
      <c r="N13233" t="str">
        <f t="shared" si="450"/>
        <v>On</v>
      </c>
      <c r="O13233">
        <f t="shared" si="451"/>
        <v>1</v>
      </c>
    </row>
    <row r="13234" spans="1:15" x14ac:dyDescent="0.25">
      <c r="A13234" s="2">
        <v>36437</v>
      </c>
      <c r="B13234">
        <v>900</v>
      </c>
      <c r="C13234">
        <v>27.99</v>
      </c>
      <c r="D13234">
        <v>27.99</v>
      </c>
      <c r="E13234">
        <v>27.99</v>
      </c>
      <c r="F13234">
        <v>27.99</v>
      </c>
      <c r="M13234" s="15">
        <v>30594</v>
      </c>
      <c r="N13234" t="str">
        <f t="shared" si="450"/>
        <v>On</v>
      </c>
      <c r="O13234">
        <f t="shared" si="451"/>
        <v>1</v>
      </c>
    </row>
    <row r="13235" spans="1:15" x14ac:dyDescent="0.25">
      <c r="A13235" s="2">
        <v>36437</v>
      </c>
      <c r="B13235">
        <v>1000</v>
      </c>
      <c r="C13235">
        <v>32.159999999999997</v>
      </c>
      <c r="D13235">
        <v>31.99</v>
      </c>
      <c r="E13235">
        <v>32.06</v>
      </c>
      <c r="F13235">
        <v>32.4</v>
      </c>
      <c r="M13235" s="15">
        <v>31280</v>
      </c>
      <c r="N13235" t="str">
        <f t="shared" si="450"/>
        <v>On</v>
      </c>
      <c r="O13235">
        <f t="shared" si="451"/>
        <v>1</v>
      </c>
    </row>
    <row r="13236" spans="1:15" x14ac:dyDescent="0.25">
      <c r="A13236" s="2">
        <v>36437</v>
      </c>
      <c r="B13236">
        <v>1100</v>
      </c>
      <c r="C13236">
        <v>46</v>
      </c>
      <c r="D13236">
        <v>45.95</v>
      </c>
      <c r="E13236">
        <v>45.97</v>
      </c>
      <c r="F13236">
        <v>46.07</v>
      </c>
      <c r="M13236" s="15">
        <v>31946</v>
      </c>
      <c r="N13236" t="str">
        <f t="shared" si="450"/>
        <v>On</v>
      </c>
      <c r="O13236">
        <f t="shared" si="451"/>
        <v>1</v>
      </c>
    </row>
    <row r="13237" spans="1:15" x14ac:dyDescent="0.25">
      <c r="A13237" s="2">
        <v>36437</v>
      </c>
      <c r="B13237">
        <v>1200</v>
      </c>
      <c r="C13237">
        <v>32.590000000000003</v>
      </c>
      <c r="D13237">
        <v>35.090000000000003</v>
      </c>
      <c r="E13237">
        <v>33.61</v>
      </c>
      <c r="F13237">
        <v>34.6</v>
      </c>
      <c r="M13237" s="15">
        <v>32284</v>
      </c>
      <c r="N13237" t="str">
        <f t="shared" si="450"/>
        <v>On</v>
      </c>
      <c r="O13237">
        <f t="shared" si="451"/>
        <v>1</v>
      </c>
    </row>
    <row r="13238" spans="1:15" x14ac:dyDescent="0.25">
      <c r="A13238" s="2">
        <v>36437</v>
      </c>
      <c r="B13238">
        <v>1300</v>
      </c>
      <c r="C13238">
        <v>28.79</v>
      </c>
      <c r="D13238">
        <v>35.54</v>
      </c>
      <c r="E13238">
        <v>31.63</v>
      </c>
      <c r="F13238">
        <v>33.24</v>
      </c>
      <c r="M13238" s="15">
        <v>32063</v>
      </c>
      <c r="N13238" t="str">
        <f t="shared" si="450"/>
        <v>On</v>
      </c>
      <c r="O13238">
        <f t="shared" si="451"/>
        <v>1</v>
      </c>
    </row>
    <row r="13239" spans="1:15" x14ac:dyDescent="0.25">
      <c r="A13239" s="2">
        <v>36437</v>
      </c>
      <c r="B13239">
        <v>1400</v>
      </c>
      <c r="C13239">
        <v>29.56</v>
      </c>
      <c r="D13239">
        <v>36.590000000000003</v>
      </c>
      <c r="E13239">
        <v>32.520000000000003</v>
      </c>
      <c r="F13239">
        <v>34.130000000000003</v>
      </c>
      <c r="M13239" s="15">
        <v>31966</v>
      </c>
      <c r="N13239" t="str">
        <f t="shared" si="450"/>
        <v>On</v>
      </c>
      <c r="O13239">
        <f t="shared" si="451"/>
        <v>1</v>
      </c>
    </row>
    <row r="13240" spans="1:15" x14ac:dyDescent="0.25">
      <c r="A13240" s="2">
        <v>36437</v>
      </c>
      <c r="B13240">
        <v>1500</v>
      </c>
      <c r="C13240">
        <v>27.14</v>
      </c>
      <c r="D13240">
        <v>33.270000000000003</v>
      </c>
      <c r="E13240">
        <v>29.71</v>
      </c>
      <c r="F13240">
        <v>31.38</v>
      </c>
      <c r="M13240" s="15">
        <v>31867</v>
      </c>
      <c r="N13240" t="str">
        <f t="shared" si="450"/>
        <v>On</v>
      </c>
      <c r="O13240">
        <f t="shared" si="451"/>
        <v>1</v>
      </c>
    </row>
    <row r="13241" spans="1:15" x14ac:dyDescent="0.25">
      <c r="A13241" s="2">
        <v>36437</v>
      </c>
      <c r="B13241">
        <v>1600</v>
      </c>
      <c r="C13241">
        <v>27.15</v>
      </c>
      <c r="D13241">
        <v>33.229999999999997</v>
      </c>
      <c r="E13241">
        <v>29.7</v>
      </c>
      <c r="F13241">
        <v>31.45</v>
      </c>
      <c r="M13241" s="15">
        <v>31612</v>
      </c>
      <c r="N13241" t="str">
        <f t="shared" si="450"/>
        <v>On</v>
      </c>
      <c r="O13241">
        <f t="shared" si="451"/>
        <v>1</v>
      </c>
    </row>
    <row r="13242" spans="1:15" x14ac:dyDescent="0.25">
      <c r="A13242" s="2">
        <v>36437</v>
      </c>
      <c r="B13242">
        <v>1700</v>
      </c>
      <c r="C13242">
        <v>29.54</v>
      </c>
      <c r="D13242">
        <v>36.5</v>
      </c>
      <c r="E13242">
        <v>32.479999999999997</v>
      </c>
      <c r="F13242">
        <v>34.18</v>
      </c>
      <c r="M13242" s="15">
        <v>31643</v>
      </c>
      <c r="N13242" t="str">
        <f t="shared" si="450"/>
        <v>On</v>
      </c>
      <c r="O13242">
        <f t="shared" si="451"/>
        <v>1</v>
      </c>
    </row>
    <row r="13243" spans="1:15" x14ac:dyDescent="0.25">
      <c r="A13243" s="2">
        <v>36437</v>
      </c>
      <c r="B13243">
        <v>1800</v>
      </c>
      <c r="C13243">
        <v>30.15</v>
      </c>
      <c r="D13243">
        <v>37.33</v>
      </c>
      <c r="E13243">
        <v>33.19</v>
      </c>
      <c r="F13243">
        <v>34.89</v>
      </c>
      <c r="M13243" s="15">
        <v>32305</v>
      </c>
      <c r="N13243" t="str">
        <f t="shared" si="450"/>
        <v>On</v>
      </c>
      <c r="O13243">
        <f t="shared" si="451"/>
        <v>1</v>
      </c>
    </row>
    <row r="13244" spans="1:15" x14ac:dyDescent="0.25">
      <c r="A13244" s="2">
        <v>36437</v>
      </c>
      <c r="B13244">
        <v>1900</v>
      </c>
      <c r="C13244">
        <v>29.42</v>
      </c>
      <c r="D13244">
        <v>35.67</v>
      </c>
      <c r="E13244">
        <v>32.049999999999997</v>
      </c>
      <c r="F13244">
        <v>33.71</v>
      </c>
      <c r="M13244" s="15">
        <v>32649</v>
      </c>
      <c r="N13244" t="str">
        <f t="shared" si="450"/>
        <v>On</v>
      </c>
      <c r="O13244">
        <f t="shared" si="451"/>
        <v>1</v>
      </c>
    </row>
    <row r="13245" spans="1:15" x14ac:dyDescent="0.25">
      <c r="A13245" s="2">
        <v>36437</v>
      </c>
      <c r="B13245">
        <v>2000</v>
      </c>
      <c r="C13245">
        <v>28.57</v>
      </c>
      <c r="D13245">
        <v>28.01</v>
      </c>
      <c r="E13245">
        <v>28.24</v>
      </c>
      <c r="F13245">
        <v>29.36</v>
      </c>
      <c r="M13245" s="15">
        <v>32576</v>
      </c>
      <c r="N13245" t="str">
        <f t="shared" si="450"/>
        <v>On</v>
      </c>
      <c r="O13245">
        <f t="shared" si="451"/>
        <v>1</v>
      </c>
    </row>
    <row r="13246" spans="1:15" x14ac:dyDescent="0.25">
      <c r="A13246" s="2">
        <v>36437</v>
      </c>
      <c r="B13246">
        <v>2100</v>
      </c>
      <c r="C13246">
        <v>28.33</v>
      </c>
      <c r="D13246">
        <v>27.77</v>
      </c>
      <c r="E13246">
        <v>28</v>
      </c>
      <c r="F13246">
        <v>29.13</v>
      </c>
      <c r="M13246" s="15">
        <v>31565</v>
      </c>
      <c r="N13246" t="str">
        <f t="shared" si="450"/>
        <v>On</v>
      </c>
      <c r="O13246">
        <f t="shared" si="451"/>
        <v>1</v>
      </c>
    </row>
    <row r="13247" spans="1:15" x14ac:dyDescent="0.25">
      <c r="A13247" s="2">
        <v>36437</v>
      </c>
      <c r="B13247">
        <v>2200</v>
      </c>
      <c r="C13247">
        <v>22.07</v>
      </c>
      <c r="D13247">
        <v>21.65</v>
      </c>
      <c r="E13247">
        <v>21.82</v>
      </c>
      <c r="F13247">
        <v>22.67</v>
      </c>
      <c r="M13247" s="15">
        <v>29898</v>
      </c>
      <c r="N13247" t="str">
        <f t="shared" si="450"/>
        <v>On</v>
      </c>
      <c r="O13247">
        <f t="shared" si="451"/>
        <v>1</v>
      </c>
    </row>
    <row r="13248" spans="1:15" x14ac:dyDescent="0.25">
      <c r="A13248" s="2">
        <v>36437</v>
      </c>
      <c r="B13248">
        <v>2300</v>
      </c>
      <c r="C13248">
        <v>14.09</v>
      </c>
      <c r="D13248">
        <v>14.09</v>
      </c>
      <c r="E13248">
        <v>14.09</v>
      </c>
      <c r="F13248">
        <v>14.09</v>
      </c>
      <c r="M13248" s="15">
        <v>27290</v>
      </c>
      <c r="N13248" t="str">
        <f t="shared" si="450"/>
        <v>On</v>
      </c>
      <c r="O13248">
        <f t="shared" si="451"/>
        <v>1</v>
      </c>
    </row>
    <row r="13249" spans="1:15" x14ac:dyDescent="0.25">
      <c r="A13249" s="2">
        <v>36437</v>
      </c>
      <c r="B13249">
        <v>2400</v>
      </c>
      <c r="C13249">
        <v>12.18</v>
      </c>
      <c r="D13249">
        <v>12.18</v>
      </c>
      <c r="E13249">
        <v>12.18</v>
      </c>
      <c r="F13249">
        <v>12.18</v>
      </c>
      <c r="M13249" s="15">
        <v>24476</v>
      </c>
      <c r="N13249" t="str">
        <f t="shared" si="450"/>
        <v>Off</v>
      </c>
      <c r="O13249">
        <f t="shared" si="451"/>
        <v>1</v>
      </c>
    </row>
    <row r="13250" spans="1:15" x14ac:dyDescent="0.25">
      <c r="A13250" s="2">
        <v>36438</v>
      </c>
      <c r="B13250">
        <v>100</v>
      </c>
      <c r="C13250">
        <v>12.3</v>
      </c>
      <c r="D13250">
        <v>12.3</v>
      </c>
      <c r="E13250">
        <v>12.3</v>
      </c>
      <c r="F13250">
        <v>12.3</v>
      </c>
      <c r="M13250" s="15">
        <v>22255</v>
      </c>
      <c r="N13250" t="str">
        <f t="shared" si="450"/>
        <v>Off</v>
      </c>
      <c r="O13250">
        <f t="shared" si="451"/>
        <v>2</v>
      </c>
    </row>
    <row r="13251" spans="1:15" x14ac:dyDescent="0.25">
      <c r="A13251" s="2">
        <v>36438</v>
      </c>
      <c r="B13251">
        <v>200</v>
      </c>
      <c r="C13251">
        <v>11.48</v>
      </c>
      <c r="D13251">
        <v>11.48</v>
      </c>
      <c r="E13251">
        <v>11.48</v>
      </c>
      <c r="F13251">
        <v>11.48</v>
      </c>
      <c r="M13251" s="15">
        <v>21173</v>
      </c>
      <c r="N13251" t="str">
        <f t="shared" si="450"/>
        <v>Off</v>
      </c>
      <c r="O13251">
        <f t="shared" si="451"/>
        <v>2</v>
      </c>
    </row>
    <row r="13252" spans="1:15" x14ac:dyDescent="0.25">
      <c r="A13252" s="2">
        <v>36438</v>
      </c>
      <c r="B13252">
        <v>300</v>
      </c>
      <c r="C13252">
        <v>12.22</v>
      </c>
      <c r="D13252">
        <v>12.22</v>
      </c>
      <c r="E13252">
        <v>12.22</v>
      </c>
      <c r="F13252">
        <v>12.22</v>
      </c>
      <c r="M13252" s="15">
        <v>20704</v>
      </c>
      <c r="N13252" t="str">
        <f t="shared" si="450"/>
        <v>Off</v>
      </c>
      <c r="O13252">
        <f t="shared" si="451"/>
        <v>2</v>
      </c>
    </row>
    <row r="13253" spans="1:15" x14ac:dyDescent="0.25">
      <c r="A13253" s="2">
        <v>36438</v>
      </c>
      <c r="B13253">
        <v>400</v>
      </c>
      <c r="C13253">
        <v>12</v>
      </c>
      <c r="D13253">
        <v>12</v>
      </c>
      <c r="E13253">
        <v>12</v>
      </c>
      <c r="F13253">
        <v>12</v>
      </c>
      <c r="M13253" s="15">
        <v>20451</v>
      </c>
      <c r="N13253" t="str">
        <f t="shared" si="450"/>
        <v>Off</v>
      </c>
      <c r="O13253">
        <f t="shared" si="451"/>
        <v>2</v>
      </c>
    </row>
    <row r="13254" spans="1:15" x14ac:dyDescent="0.25">
      <c r="A13254" s="2">
        <v>36438</v>
      </c>
      <c r="B13254">
        <v>500</v>
      </c>
      <c r="C13254">
        <v>12.32</v>
      </c>
      <c r="D13254">
        <v>12.32</v>
      </c>
      <c r="E13254">
        <v>12.32</v>
      </c>
      <c r="F13254">
        <v>12.32</v>
      </c>
      <c r="M13254" s="15">
        <v>20786</v>
      </c>
      <c r="N13254" t="str">
        <f t="shared" si="450"/>
        <v>Off</v>
      </c>
      <c r="O13254">
        <f t="shared" si="451"/>
        <v>2</v>
      </c>
    </row>
    <row r="13255" spans="1:15" x14ac:dyDescent="0.25">
      <c r="A13255" s="2">
        <v>36438</v>
      </c>
      <c r="B13255">
        <v>600</v>
      </c>
      <c r="C13255">
        <v>14.93</v>
      </c>
      <c r="D13255">
        <v>14.93</v>
      </c>
      <c r="E13255">
        <v>14.93</v>
      </c>
      <c r="F13255">
        <v>14.93</v>
      </c>
      <c r="M13255" s="15">
        <v>22687</v>
      </c>
      <c r="N13255" t="str">
        <f t="shared" si="450"/>
        <v>Off</v>
      </c>
      <c r="O13255">
        <f t="shared" si="451"/>
        <v>2</v>
      </c>
    </row>
    <row r="13256" spans="1:15" x14ac:dyDescent="0.25">
      <c r="A13256" s="2">
        <v>36438</v>
      </c>
      <c r="B13256">
        <v>700</v>
      </c>
      <c r="C13256">
        <v>23.19</v>
      </c>
      <c r="D13256">
        <v>23.19</v>
      </c>
      <c r="E13256">
        <v>23.19</v>
      </c>
      <c r="F13256">
        <v>23.19</v>
      </c>
      <c r="M13256" s="15">
        <v>26323</v>
      </c>
      <c r="N13256" t="str">
        <f t="shared" si="450"/>
        <v>Off</v>
      </c>
      <c r="O13256">
        <f t="shared" si="451"/>
        <v>2</v>
      </c>
    </row>
    <row r="13257" spans="1:15" x14ac:dyDescent="0.25">
      <c r="A13257" s="2">
        <v>36438</v>
      </c>
      <c r="B13257">
        <v>800</v>
      </c>
      <c r="C13257">
        <v>30.62</v>
      </c>
      <c r="D13257">
        <v>30.62</v>
      </c>
      <c r="E13257">
        <v>30.62</v>
      </c>
      <c r="F13257">
        <v>30.62</v>
      </c>
      <c r="M13257" s="15">
        <v>28854</v>
      </c>
      <c r="N13257" t="str">
        <f t="shared" si="450"/>
        <v>On</v>
      </c>
      <c r="O13257">
        <f t="shared" si="451"/>
        <v>2</v>
      </c>
    </row>
    <row r="13258" spans="1:15" x14ac:dyDescent="0.25">
      <c r="A13258" s="2">
        <v>36438</v>
      </c>
      <c r="B13258">
        <v>900</v>
      </c>
      <c r="C13258">
        <v>15.38</v>
      </c>
      <c r="D13258">
        <v>15.38</v>
      </c>
      <c r="E13258">
        <v>15.38</v>
      </c>
      <c r="F13258">
        <v>15.38</v>
      </c>
      <c r="M13258" s="15">
        <v>29425</v>
      </c>
      <c r="N13258" t="str">
        <f t="shared" si="450"/>
        <v>On</v>
      </c>
      <c r="O13258">
        <f t="shared" si="451"/>
        <v>2</v>
      </c>
    </row>
    <row r="13259" spans="1:15" x14ac:dyDescent="0.25">
      <c r="A13259" s="2">
        <v>36438</v>
      </c>
      <c r="B13259">
        <v>1000</v>
      </c>
      <c r="C13259">
        <v>16.54</v>
      </c>
      <c r="D13259">
        <v>16.54</v>
      </c>
      <c r="E13259">
        <v>16.54</v>
      </c>
      <c r="F13259">
        <v>16.54</v>
      </c>
      <c r="M13259" s="15">
        <v>29597</v>
      </c>
      <c r="N13259" t="str">
        <f t="shared" ref="N13259:N13322" si="452">+IF(B13259&gt;700,IF(B13259&lt;2400,"On","Off"),"Off")</f>
        <v>On</v>
      </c>
      <c r="O13259">
        <f t="shared" si="451"/>
        <v>2</v>
      </c>
    </row>
    <row r="13260" spans="1:15" x14ac:dyDescent="0.25">
      <c r="A13260" s="2">
        <v>36438</v>
      </c>
      <c r="B13260">
        <v>1100</v>
      </c>
      <c r="C13260">
        <v>19.14</v>
      </c>
      <c r="D13260">
        <v>19.14</v>
      </c>
      <c r="E13260">
        <v>19.14</v>
      </c>
      <c r="F13260">
        <v>19.14</v>
      </c>
      <c r="M13260" s="15">
        <v>29845</v>
      </c>
      <c r="N13260" t="str">
        <f t="shared" si="452"/>
        <v>On</v>
      </c>
      <c r="O13260">
        <f t="shared" si="451"/>
        <v>2</v>
      </c>
    </row>
    <row r="13261" spans="1:15" x14ac:dyDescent="0.25">
      <c r="A13261" s="2">
        <v>36438</v>
      </c>
      <c r="B13261">
        <v>1200</v>
      </c>
      <c r="C13261">
        <v>20</v>
      </c>
      <c r="D13261">
        <v>20</v>
      </c>
      <c r="E13261">
        <v>20</v>
      </c>
      <c r="F13261">
        <v>20</v>
      </c>
      <c r="M13261" s="15">
        <v>29868</v>
      </c>
      <c r="N13261" t="str">
        <f t="shared" si="452"/>
        <v>On</v>
      </c>
      <c r="O13261">
        <f t="shared" si="451"/>
        <v>2</v>
      </c>
    </row>
    <row r="13262" spans="1:15" x14ac:dyDescent="0.25">
      <c r="A13262" s="2">
        <v>36438</v>
      </c>
      <c r="B13262">
        <v>1300</v>
      </c>
      <c r="C13262">
        <v>19.559999999999999</v>
      </c>
      <c r="D13262">
        <v>19.559999999999999</v>
      </c>
      <c r="E13262">
        <v>19.559999999999999</v>
      </c>
      <c r="F13262">
        <v>19.559999999999999</v>
      </c>
      <c r="M13262" s="15">
        <v>29805</v>
      </c>
      <c r="N13262" t="str">
        <f t="shared" si="452"/>
        <v>On</v>
      </c>
      <c r="O13262">
        <f t="shared" si="451"/>
        <v>2</v>
      </c>
    </row>
    <row r="13263" spans="1:15" x14ac:dyDescent="0.25">
      <c r="A13263" s="2">
        <v>36438</v>
      </c>
      <c r="B13263">
        <v>1400</v>
      </c>
      <c r="C13263">
        <v>17.73</v>
      </c>
      <c r="D13263">
        <v>17.73</v>
      </c>
      <c r="E13263">
        <v>17.73</v>
      </c>
      <c r="F13263">
        <v>17.73</v>
      </c>
      <c r="M13263" s="15">
        <v>29821</v>
      </c>
      <c r="N13263" t="str">
        <f t="shared" si="452"/>
        <v>On</v>
      </c>
      <c r="O13263">
        <f t="shared" si="451"/>
        <v>2</v>
      </c>
    </row>
    <row r="13264" spans="1:15" x14ac:dyDescent="0.25">
      <c r="A13264" s="2">
        <v>36438</v>
      </c>
      <c r="B13264">
        <v>1500</v>
      </c>
      <c r="C13264">
        <v>18.02</v>
      </c>
      <c r="D13264">
        <v>18.02</v>
      </c>
      <c r="E13264">
        <v>18.02</v>
      </c>
      <c r="F13264">
        <v>18.02</v>
      </c>
      <c r="M13264" s="15">
        <v>29461</v>
      </c>
      <c r="N13264" t="str">
        <f t="shared" si="452"/>
        <v>On</v>
      </c>
      <c r="O13264">
        <f t="shared" si="451"/>
        <v>2</v>
      </c>
    </row>
    <row r="13265" spans="1:15" x14ac:dyDescent="0.25">
      <c r="A13265" s="2">
        <v>36438</v>
      </c>
      <c r="B13265">
        <v>1600</v>
      </c>
      <c r="C13265">
        <v>23.08</v>
      </c>
      <c r="D13265">
        <v>23.08</v>
      </c>
      <c r="E13265">
        <v>23.08</v>
      </c>
      <c r="F13265">
        <v>23.08</v>
      </c>
      <c r="M13265" s="15">
        <v>29283</v>
      </c>
      <c r="N13265" t="str">
        <f t="shared" si="452"/>
        <v>On</v>
      </c>
      <c r="O13265">
        <f t="shared" si="451"/>
        <v>2</v>
      </c>
    </row>
    <row r="13266" spans="1:15" x14ac:dyDescent="0.25">
      <c r="A13266" s="2">
        <v>36438</v>
      </c>
      <c r="B13266">
        <v>1700</v>
      </c>
      <c r="C13266">
        <v>19.16</v>
      </c>
      <c r="D13266">
        <v>19.16</v>
      </c>
      <c r="E13266">
        <v>19.16</v>
      </c>
      <c r="F13266">
        <v>19.16</v>
      </c>
      <c r="M13266" s="15">
        <v>29314</v>
      </c>
      <c r="N13266" t="str">
        <f t="shared" si="452"/>
        <v>On</v>
      </c>
      <c r="O13266">
        <f t="shared" si="451"/>
        <v>2</v>
      </c>
    </row>
    <row r="13267" spans="1:15" x14ac:dyDescent="0.25">
      <c r="A13267" s="2">
        <v>36438</v>
      </c>
      <c r="B13267">
        <v>1800</v>
      </c>
      <c r="C13267">
        <v>14.23</v>
      </c>
      <c r="D13267">
        <v>14.23</v>
      </c>
      <c r="E13267">
        <v>14.23</v>
      </c>
      <c r="F13267">
        <v>14.23</v>
      </c>
      <c r="M13267" s="15">
        <v>29376</v>
      </c>
      <c r="N13267" t="str">
        <f t="shared" si="452"/>
        <v>On</v>
      </c>
      <c r="O13267">
        <f t="shared" si="451"/>
        <v>2</v>
      </c>
    </row>
    <row r="13268" spans="1:15" x14ac:dyDescent="0.25">
      <c r="A13268" s="2">
        <v>36438</v>
      </c>
      <c r="B13268">
        <v>1900</v>
      </c>
      <c r="C13268">
        <v>24</v>
      </c>
      <c r="D13268">
        <v>24</v>
      </c>
      <c r="E13268">
        <v>24</v>
      </c>
      <c r="F13268">
        <v>24</v>
      </c>
      <c r="M13268" s="15">
        <v>29864</v>
      </c>
      <c r="N13268" t="str">
        <f t="shared" si="452"/>
        <v>On</v>
      </c>
      <c r="O13268">
        <f t="shared" si="451"/>
        <v>2</v>
      </c>
    </row>
    <row r="13269" spans="1:15" x14ac:dyDescent="0.25">
      <c r="A13269" s="2">
        <v>36438</v>
      </c>
      <c r="B13269">
        <v>2000</v>
      </c>
      <c r="C13269">
        <v>44.83</v>
      </c>
      <c r="D13269">
        <v>44.83</v>
      </c>
      <c r="E13269">
        <v>44.83</v>
      </c>
      <c r="F13269">
        <v>44.83</v>
      </c>
      <c r="M13269" s="15">
        <v>31401</v>
      </c>
      <c r="N13269" t="str">
        <f t="shared" si="452"/>
        <v>On</v>
      </c>
      <c r="O13269">
        <f t="shared" si="451"/>
        <v>2</v>
      </c>
    </row>
    <row r="13270" spans="1:15" x14ac:dyDescent="0.25">
      <c r="A13270" s="2">
        <v>36438</v>
      </c>
      <c r="B13270">
        <v>2100</v>
      </c>
      <c r="C13270">
        <v>24.89</v>
      </c>
      <c r="D13270">
        <v>24.89</v>
      </c>
      <c r="E13270">
        <v>24.89</v>
      </c>
      <c r="F13270">
        <v>24.89</v>
      </c>
      <c r="M13270" s="15">
        <v>30883</v>
      </c>
      <c r="N13270" t="str">
        <f t="shared" si="452"/>
        <v>On</v>
      </c>
      <c r="O13270">
        <f t="shared" si="451"/>
        <v>2</v>
      </c>
    </row>
    <row r="13271" spans="1:15" x14ac:dyDescent="0.25">
      <c r="A13271" s="2">
        <v>36438</v>
      </c>
      <c r="B13271">
        <v>2200</v>
      </c>
      <c r="C13271">
        <v>22.17</v>
      </c>
      <c r="D13271">
        <v>22.17</v>
      </c>
      <c r="E13271">
        <v>22.17</v>
      </c>
      <c r="F13271">
        <v>22.17</v>
      </c>
      <c r="M13271" s="15">
        <v>29456</v>
      </c>
      <c r="N13271" t="str">
        <f t="shared" si="452"/>
        <v>On</v>
      </c>
      <c r="O13271">
        <f t="shared" si="451"/>
        <v>2</v>
      </c>
    </row>
    <row r="13272" spans="1:15" x14ac:dyDescent="0.25">
      <c r="A13272" s="2">
        <v>36438</v>
      </c>
      <c r="B13272">
        <v>2300</v>
      </c>
      <c r="C13272">
        <v>17.03</v>
      </c>
      <c r="D13272">
        <v>17.03</v>
      </c>
      <c r="E13272">
        <v>17.03</v>
      </c>
      <c r="F13272">
        <v>17.03</v>
      </c>
      <c r="M13272" s="15">
        <v>26668</v>
      </c>
      <c r="N13272" t="str">
        <f t="shared" si="452"/>
        <v>On</v>
      </c>
      <c r="O13272">
        <f t="shared" si="451"/>
        <v>2</v>
      </c>
    </row>
    <row r="13273" spans="1:15" x14ac:dyDescent="0.25">
      <c r="A13273" s="2">
        <v>36438</v>
      </c>
      <c r="B13273">
        <v>2400</v>
      </c>
      <c r="C13273">
        <v>17.73</v>
      </c>
      <c r="D13273">
        <v>17.73</v>
      </c>
      <c r="E13273">
        <v>17.73</v>
      </c>
      <c r="F13273">
        <v>17.73</v>
      </c>
      <c r="M13273" s="15">
        <v>24274</v>
      </c>
      <c r="N13273" t="str">
        <f t="shared" si="452"/>
        <v>Off</v>
      </c>
      <c r="O13273">
        <f t="shared" si="451"/>
        <v>2</v>
      </c>
    </row>
    <row r="13274" spans="1:15" x14ac:dyDescent="0.25">
      <c r="A13274" s="2">
        <v>36439</v>
      </c>
      <c r="B13274">
        <v>100</v>
      </c>
      <c r="C13274">
        <v>14.63</v>
      </c>
      <c r="D13274">
        <v>14.63</v>
      </c>
      <c r="E13274">
        <v>14.63</v>
      </c>
      <c r="F13274">
        <v>14.63</v>
      </c>
      <c r="M13274" s="15">
        <v>22560</v>
      </c>
      <c r="N13274" t="str">
        <f t="shared" si="452"/>
        <v>Off</v>
      </c>
      <c r="O13274">
        <f t="shared" si="451"/>
        <v>3</v>
      </c>
    </row>
    <row r="13275" spans="1:15" x14ac:dyDescent="0.25">
      <c r="A13275" s="2">
        <v>36439</v>
      </c>
      <c r="B13275">
        <v>200</v>
      </c>
      <c r="C13275">
        <v>16.53</v>
      </c>
      <c r="D13275">
        <v>16.53</v>
      </c>
      <c r="E13275">
        <v>16.53</v>
      </c>
      <c r="F13275">
        <v>16.53</v>
      </c>
      <c r="M13275" s="15">
        <v>21698</v>
      </c>
      <c r="N13275" t="str">
        <f t="shared" si="452"/>
        <v>Off</v>
      </c>
      <c r="O13275">
        <f t="shared" si="451"/>
        <v>3</v>
      </c>
    </row>
    <row r="13276" spans="1:15" x14ac:dyDescent="0.25">
      <c r="A13276" s="2">
        <v>36439</v>
      </c>
      <c r="B13276">
        <v>300</v>
      </c>
      <c r="C13276">
        <v>13.33</v>
      </c>
      <c r="D13276">
        <v>13.33</v>
      </c>
      <c r="E13276">
        <v>13.33</v>
      </c>
      <c r="F13276">
        <v>13.33</v>
      </c>
      <c r="M13276" s="15">
        <v>21310</v>
      </c>
      <c r="N13276" t="str">
        <f t="shared" si="452"/>
        <v>Off</v>
      </c>
      <c r="O13276">
        <f t="shared" si="451"/>
        <v>3</v>
      </c>
    </row>
    <row r="13277" spans="1:15" x14ac:dyDescent="0.25">
      <c r="A13277" s="2">
        <v>36439</v>
      </c>
      <c r="B13277">
        <v>400</v>
      </c>
      <c r="C13277">
        <v>13.42</v>
      </c>
      <c r="D13277">
        <v>13.42</v>
      </c>
      <c r="E13277">
        <v>13.42</v>
      </c>
      <c r="F13277">
        <v>13.42</v>
      </c>
      <c r="M13277" s="15">
        <v>21203</v>
      </c>
      <c r="N13277" t="str">
        <f t="shared" si="452"/>
        <v>Off</v>
      </c>
      <c r="O13277">
        <f t="shared" si="451"/>
        <v>3</v>
      </c>
    </row>
    <row r="13278" spans="1:15" x14ac:dyDescent="0.25">
      <c r="A13278" s="2">
        <v>36439</v>
      </c>
      <c r="B13278">
        <v>500</v>
      </c>
      <c r="C13278">
        <v>13.07</v>
      </c>
      <c r="D13278">
        <v>13.07</v>
      </c>
      <c r="E13278">
        <v>13.07</v>
      </c>
      <c r="F13278">
        <v>13.07</v>
      </c>
      <c r="M13278" s="15">
        <v>21618</v>
      </c>
      <c r="N13278" t="str">
        <f t="shared" si="452"/>
        <v>Off</v>
      </c>
      <c r="O13278">
        <f t="shared" si="451"/>
        <v>3</v>
      </c>
    </row>
    <row r="13279" spans="1:15" x14ac:dyDescent="0.25">
      <c r="A13279" s="2">
        <v>36439</v>
      </c>
      <c r="B13279">
        <v>600</v>
      </c>
      <c r="C13279">
        <v>13.19</v>
      </c>
      <c r="D13279">
        <v>13.19</v>
      </c>
      <c r="E13279">
        <v>13.19</v>
      </c>
      <c r="F13279">
        <v>13.19</v>
      </c>
      <c r="M13279" s="15">
        <v>23544</v>
      </c>
      <c r="N13279" t="str">
        <f t="shared" si="452"/>
        <v>Off</v>
      </c>
      <c r="O13279">
        <f t="shared" si="451"/>
        <v>3</v>
      </c>
    </row>
    <row r="13280" spans="1:15" x14ac:dyDescent="0.25">
      <c r="A13280" s="2">
        <v>36439</v>
      </c>
      <c r="B13280">
        <v>700</v>
      </c>
      <c r="C13280">
        <v>47.92</v>
      </c>
      <c r="D13280">
        <v>47.92</v>
      </c>
      <c r="E13280">
        <v>47.92</v>
      </c>
      <c r="F13280">
        <v>47.92</v>
      </c>
      <c r="M13280" s="15">
        <v>27403</v>
      </c>
      <c r="N13280" t="str">
        <f t="shared" si="452"/>
        <v>Off</v>
      </c>
      <c r="O13280">
        <f t="shared" si="451"/>
        <v>3</v>
      </c>
    </row>
    <row r="13281" spans="1:15" x14ac:dyDescent="0.25">
      <c r="A13281" s="2">
        <v>36439</v>
      </c>
      <c r="B13281">
        <v>800</v>
      </c>
      <c r="C13281">
        <v>33.909999999999997</v>
      </c>
      <c r="D13281">
        <v>33.909999999999997</v>
      </c>
      <c r="E13281">
        <v>33.909999999999997</v>
      </c>
      <c r="F13281">
        <v>33.909999999999997</v>
      </c>
      <c r="M13281" s="15">
        <v>29671</v>
      </c>
      <c r="N13281" t="str">
        <f t="shared" si="452"/>
        <v>On</v>
      </c>
      <c r="O13281">
        <f t="shared" si="451"/>
        <v>3</v>
      </c>
    </row>
    <row r="13282" spans="1:15" x14ac:dyDescent="0.25">
      <c r="A13282" s="2">
        <v>36439</v>
      </c>
      <c r="B13282">
        <v>900</v>
      </c>
      <c r="C13282">
        <v>18.75</v>
      </c>
      <c r="D13282">
        <v>18.75</v>
      </c>
      <c r="E13282">
        <v>18.75</v>
      </c>
      <c r="F13282">
        <v>18.75</v>
      </c>
      <c r="M13282" s="15">
        <v>29834</v>
      </c>
      <c r="N13282" t="str">
        <f t="shared" si="452"/>
        <v>On</v>
      </c>
      <c r="O13282">
        <f t="shared" si="451"/>
        <v>3</v>
      </c>
    </row>
    <row r="13283" spans="1:15" x14ac:dyDescent="0.25">
      <c r="A13283" s="2">
        <v>36439</v>
      </c>
      <c r="B13283">
        <v>1000</v>
      </c>
      <c r="C13283">
        <v>18.77</v>
      </c>
      <c r="D13283">
        <v>18.55</v>
      </c>
      <c r="E13283">
        <v>18.63</v>
      </c>
      <c r="F13283">
        <v>19.079999999999998</v>
      </c>
      <c r="M13283" s="15">
        <v>29848</v>
      </c>
      <c r="N13283" t="str">
        <f t="shared" si="452"/>
        <v>On</v>
      </c>
      <c r="O13283">
        <f t="shared" ref="O13283:O13346" si="453">+WEEKDAY(A13283,2)</f>
        <v>3</v>
      </c>
    </row>
    <row r="13284" spans="1:15" x14ac:dyDescent="0.25">
      <c r="A13284" s="2">
        <v>36439</v>
      </c>
      <c r="B13284">
        <v>1100</v>
      </c>
      <c r="C13284">
        <v>41.64</v>
      </c>
      <c r="D13284">
        <v>41.17</v>
      </c>
      <c r="E13284">
        <v>41.33</v>
      </c>
      <c r="F13284">
        <v>42.29</v>
      </c>
      <c r="M13284" s="15">
        <v>30027</v>
      </c>
      <c r="N13284" t="str">
        <f t="shared" si="452"/>
        <v>On</v>
      </c>
      <c r="O13284">
        <f t="shared" si="453"/>
        <v>3</v>
      </c>
    </row>
    <row r="13285" spans="1:15" x14ac:dyDescent="0.25">
      <c r="A13285" s="2">
        <v>36439</v>
      </c>
      <c r="B13285">
        <v>1200</v>
      </c>
      <c r="C13285">
        <v>15.53</v>
      </c>
      <c r="D13285">
        <v>14.52</v>
      </c>
      <c r="E13285">
        <v>14.86</v>
      </c>
      <c r="F13285">
        <v>16.940000000000001</v>
      </c>
      <c r="M13285" s="15">
        <v>30033</v>
      </c>
      <c r="N13285" t="str">
        <f t="shared" si="452"/>
        <v>On</v>
      </c>
      <c r="O13285">
        <f t="shared" si="453"/>
        <v>3</v>
      </c>
    </row>
    <row r="13286" spans="1:15" x14ac:dyDescent="0.25">
      <c r="A13286" s="2">
        <v>36439</v>
      </c>
      <c r="B13286">
        <v>1300</v>
      </c>
      <c r="C13286">
        <v>21.96</v>
      </c>
      <c r="D13286">
        <v>21.07</v>
      </c>
      <c r="E13286">
        <v>21.37</v>
      </c>
      <c r="F13286">
        <v>23.18</v>
      </c>
      <c r="M13286" s="15">
        <v>29632</v>
      </c>
      <c r="N13286" t="str">
        <f t="shared" si="452"/>
        <v>On</v>
      </c>
      <c r="O13286">
        <f t="shared" si="453"/>
        <v>3</v>
      </c>
    </row>
    <row r="13287" spans="1:15" x14ac:dyDescent="0.25">
      <c r="A13287" s="2">
        <v>36439</v>
      </c>
      <c r="B13287">
        <v>1400</v>
      </c>
      <c r="C13287">
        <v>24.65</v>
      </c>
      <c r="D13287">
        <v>23.81</v>
      </c>
      <c r="E13287">
        <v>24.09</v>
      </c>
      <c r="F13287">
        <v>25.79</v>
      </c>
      <c r="M13287" s="15">
        <v>29682</v>
      </c>
      <c r="N13287" t="str">
        <f t="shared" si="452"/>
        <v>On</v>
      </c>
      <c r="O13287">
        <f t="shared" si="453"/>
        <v>3</v>
      </c>
    </row>
    <row r="13288" spans="1:15" x14ac:dyDescent="0.25">
      <c r="A13288" s="2">
        <v>36439</v>
      </c>
      <c r="B13288">
        <v>1500</v>
      </c>
      <c r="C13288">
        <v>22.63</v>
      </c>
      <c r="D13288">
        <v>21.76</v>
      </c>
      <c r="E13288">
        <v>22.06</v>
      </c>
      <c r="F13288">
        <v>23.83</v>
      </c>
      <c r="M13288" s="15">
        <v>29551</v>
      </c>
      <c r="N13288" t="str">
        <f t="shared" si="452"/>
        <v>On</v>
      </c>
      <c r="O13288">
        <f t="shared" si="453"/>
        <v>3</v>
      </c>
    </row>
    <row r="13289" spans="1:15" x14ac:dyDescent="0.25">
      <c r="A13289" s="2">
        <v>36439</v>
      </c>
      <c r="B13289">
        <v>1600</v>
      </c>
      <c r="C13289">
        <v>21.51</v>
      </c>
      <c r="D13289">
        <v>20.61</v>
      </c>
      <c r="E13289">
        <v>20.91</v>
      </c>
      <c r="F13289">
        <v>22.73</v>
      </c>
      <c r="M13289" s="15">
        <v>29229</v>
      </c>
      <c r="N13289" t="str">
        <f t="shared" si="452"/>
        <v>On</v>
      </c>
      <c r="O13289">
        <f t="shared" si="453"/>
        <v>3</v>
      </c>
    </row>
    <row r="13290" spans="1:15" x14ac:dyDescent="0.25">
      <c r="A13290" s="2">
        <v>36439</v>
      </c>
      <c r="B13290">
        <v>1700</v>
      </c>
      <c r="C13290">
        <v>19.64</v>
      </c>
      <c r="D13290">
        <v>18.7</v>
      </c>
      <c r="E13290">
        <v>19.02</v>
      </c>
      <c r="F13290">
        <v>20.92</v>
      </c>
      <c r="M13290" s="15">
        <v>29098</v>
      </c>
      <c r="N13290" t="str">
        <f t="shared" si="452"/>
        <v>On</v>
      </c>
      <c r="O13290">
        <f t="shared" si="453"/>
        <v>3</v>
      </c>
    </row>
    <row r="13291" spans="1:15" x14ac:dyDescent="0.25">
      <c r="A13291" s="2">
        <v>36439</v>
      </c>
      <c r="B13291">
        <v>1800</v>
      </c>
      <c r="C13291">
        <v>15.52</v>
      </c>
      <c r="D13291">
        <v>14.49</v>
      </c>
      <c r="E13291">
        <v>14.84</v>
      </c>
      <c r="F13291">
        <v>16.91</v>
      </c>
      <c r="M13291" s="15">
        <v>29003</v>
      </c>
      <c r="N13291" t="str">
        <f t="shared" si="452"/>
        <v>On</v>
      </c>
      <c r="O13291">
        <f t="shared" si="453"/>
        <v>3</v>
      </c>
    </row>
    <row r="13292" spans="1:15" x14ac:dyDescent="0.25">
      <c r="A13292" s="2">
        <v>36439</v>
      </c>
      <c r="B13292">
        <v>1900</v>
      </c>
      <c r="C13292">
        <v>18.95</v>
      </c>
      <c r="D13292">
        <v>23.89</v>
      </c>
      <c r="E13292">
        <v>24.59</v>
      </c>
      <c r="F13292">
        <v>24.19</v>
      </c>
      <c r="M13292" s="15">
        <v>29239</v>
      </c>
      <c r="N13292" t="str">
        <f t="shared" si="452"/>
        <v>On</v>
      </c>
      <c r="O13292">
        <f t="shared" si="453"/>
        <v>3</v>
      </c>
    </row>
    <row r="13293" spans="1:15" x14ac:dyDescent="0.25">
      <c r="A13293" s="2">
        <v>36439</v>
      </c>
      <c r="B13293">
        <v>2000</v>
      </c>
      <c r="C13293">
        <v>22.31</v>
      </c>
      <c r="D13293">
        <v>47.64</v>
      </c>
      <c r="E13293">
        <v>49.5</v>
      </c>
      <c r="F13293">
        <v>40.28</v>
      </c>
      <c r="M13293" s="15">
        <v>30946</v>
      </c>
      <c r="N13293" t="str">
        <f t="shared" si="452"/>
        <v>On</v>
      </c>
      <c r="O13293">
        <f t="shared" si="453"/>
        <v>3</v>
      </c>
    </row>
    <row r="13294" spans="1:15" x14ac:dyDescent="0.25">
      <c r="A13294" s="2">
        <v>36439</v>
      </c>
      <c r="B13294">
        <v>2100</v>
      </c>
      <c r="C13294">
        <v>16.59</v>
      </c>
      <c r="D13294">
        <v>33.840000000000003</v>
      </c>
      <c r="E13294">
        <v>35.25</v>
      </c>
      <c r="F13294">
        <v>29.54</v>
      </c>
      <c r="M13294" s="15">
        <v>30068</v>
      </c>
      <c r="N13294" t="str">
        <f t="shared" si="452"/>
        <v>On</v>
      </c>
      <c r="O13294">
        <f t="shared" si="453"/>
        <v>3</v>
      </c>
    </row>
    <row r="13295" spans="1:15" x14ac:dyDescent="0.25">
      <c r="A13295" s="2">
        <v>36439</v>
      </c>
      <c r="B13295">
        <v>2200</v>
      </c>
      <c r="C13295">
        <v>17.16</v>
      </c>
      <c r="D13295">
        <v>17.7</v>
      </c>
      <c r="E13295">
        <v>18.13</v>
      </c>
      <c r="F13295">
        <v>19.53</v>
      </c>
      <c r="M13295" s="15">
        <v>29322</v>
      </c>
      <c r="N13295" t="str">
        <f t="shared" si="452"/>
        <v>On</v>
      </c>
      <c r="O13295">
        <f t="shared" si="453"/>
        <v>3</v>
      </c>
    </row>
    <row r="13296" spans="1:15" x14ac:dyDescent="0.25">
      <c r="A13296" s="2">
        <v>36439</v>
      </c>
      <c r="B13296">
        <v>2300</v>
      </c>
      <c r="C13296">
        <v>14.94</v>
      </c>
      <c r="D13296">
        <v>14.85</v>
      </c>
      <c r="E13296">
        <v>14.88</v>
      </c>
      <c r="F13296">
        <v>15.05</v>
      </c>
      <c r="M13296" s="15">
        <v>26768</v>
      </c>
      <c r="N13296" t="str">
        <f t="shared" si="452"/>
        <v>On</v>
      </c>
      <c r="O13296">
        <f t="shared" si="453"/>
        <v>3</v>
      </c>
    </row>
    <row r="13297" spans="1:15" x14ac:dyDescent="0.25">
      <c r="A13297" s="2">
        <v>36439</v>
      </c>
      <c r="B13297">
        <v>2400</v>
      </c>
      <c r="C13297">
        <v>14.78</v>
      </c>
      <c r="D13297">
        <v>14.78</v>
      </c>
      <c r="E13297">
        <v>14.78</v>
      </c>
      <c r="F13297">
        <v>14.78</v>
      </c>
      <c r="M13297" s="15">
        <v>24224</v>
      </c>
      <c r="N13297" t="str">
        <f t="shared" si="452"/>
        <v>Off</v>
      </c>
      <c r="O13297">
        <f t="shared" si="453"/>
        <v>3</v>
      </c>
    </row>
    <row r="13298" spans="1:15" x14ac:dyDescent="0.25">
      <c r="A13298" s="2">
        <v>36440</v>
      </c>
      <c r="B13298">
        <v>100</v>
      </c>
      <c r="C13298">
        <v>16.489999999999998</v>
      </c>
      <c r="D13298">
        <v>16.489999999999998</v>
      </c>
      <c r="E13298">
        <v>16.489999999999998</v>
      </c>
      <c r="F13298">
        <v>16.489999999999998</v>
      </c>
      <c r="M13298" s="15">
        <v>22397</v>
      </c>
      <c r="N13298" t="str">
        <f t="shared" si="452"/>
        <v>Off</v>
      </c>
      <c r="O13298">
        <f t="shared" si="453"/>
        <v>4</v>
      </c>
    </row>
    <row r="13299" spans="1:15" x14ac:dyDescent="0.25">
      <c r="A13299" s="2">
        <v>36440</v>
      </c>
      <c r="B13299">
        <v>200</v>
      </c>
      <c r="C13299">
        <v>12.74</v>
      </c>
      <c r="D13299">
        <v>12.73</v>
      </c>
      <c r="E13299">
        <v>12.72</v>
      </c>
      <c r="F13299">
        <v>12.76</v>
      </c>
      <c r="M13299" s="15">
        <v>21645</v>
      </c>
      <c r="N13299" t="str">
        <f t="shared" si="452"/>
        <v>Off</v>
      </c>
      <c r="O13299">
        <f t="shared" si="453"/>
        <v>4</v>
      </c>
    </row>
    <row r="13300" spans="1:15" x14ac:dyDescent="0.25">
      <c r="A13300" s="2">
        <v>36440</v>
      </c>
      <c r="B13300">
        <v>300</v>
      </c>
      <c r="C13300">
        <v>12.99</v>
      </c>
      <c r="D13300">
        <v>12.83</v>
      </c>
      <c r="E13300">
        <v>12.81</v>
      </c>
      <c r="F13300">
        <v>13.28</v>
      </c>
      <c r="M13300" s="15">
        <v>21097</v>
      </c>
      <c r="N13300" t="str">
        <f t="shared" si="452"/>
        <v>Off</v>
      </c>
      <c r="O13300">
        <f t="shared" si="453"/>
        <v>4</v>
      </c>
    </row>
    <row r="13301" spans="1:15" x14ac:dyDescent="0.25">
      <c r="A13301" s="2">
        <v>36440</v>
      </c>
      <c r="B13301">
        <v>400</v>
      </c>
      <c r="C13301">
        <v>13.29</v>
      </c>
      <c r="D13301">
        <v>13.09</v>
      </c>
      <c r="E13301">
        <v>13.06</v>
      </c>
      <c r="F13301">
        <v>13.63</v>
      </c>
      <c r="M13301" s="15">
        <v>21113</v>
      </c>
      <c r="N13301" t="str">
        <f t="shared" si="452"/>
        <v>Off</v>
      </c>
      <c r="O13301">
        <f t="shared" si="453"/>
        <v>4</v>
      </c>
    </row>
    <row r="13302" spans="1:15" x14ac:dyDescent="0.25">
      <c r="A13302" s="2">
        <v>36440</v>
      </c>
      <c r="B13302">
        <v>500</v>
      </c>
      <c r="C13302">
        <v>13.52</v>
      </c>
      <c r="D13302">
        <v>13.32</v>
      </c>
      <c r="E13302">
        <v>13.29</v>
      </c>
      <c r="F13302">
        <v>13.88</v>
      </c>
      <c r="M13302" s="15">
        <v>21550</v>
      </c>
      <c r="N13302" t="str">
        <f t="shared" si="452"/>
        <v>Off</v>
      </c>
      <c r="O13302">
        <f t="shared" si="453"/>
        <v>4</v>
      </c>
    </row>
    <row r="13303" spans="1:15" x14ac:dyDescent="0.25">
      <c r="A13303" s="2">
        <v>36440</v>
      </c>
      <c r="B13303">
        <v>600</v>
      </c>
      <c r="C13303">
        <v>13.75</v>
      </c>
      <c r="D13303">
        <v>13.58</v>
      </c>
      <c r="E13303">
        <v>13.56</v>
      </c>
      <c r="F13303">
        <v>14.07</v>
      </c>
      <c r="M13303" s="15">
        <v>23584</v>
      </c>
      <c r="N13303" t="str">
        <f t="shared" si="452"/>
        <v>Off</v>
      </c>
      <c r="O13303">
        <f t="shared" si="453"/>
        <v>4</v>
      </c>
    </row>
    <row r="13304" spans="1:15" x14ac:dyDescent="0.25">
      <c r="A13304" s="2">
        <v>36440</v>
      </c>
      <c r="B13304">
        <v>700</v>
      </c>
      <c r="C13304">
        <v>26.56</v>
      </c>
      <c r="D13304">
        <v>26.53</v>
      </c>
      <c r="E13304">
        <v>26.53</v>
      </c>
      <c r="F13304">
        <v>26.6</v>
      </c>
      <c r="M13304" s="15">
        <v>27632</v>
      </c>
      <c r="N13304" t="str">
        <f t="shared" si="452"/>
        <v>Off</v>
      </c>
      <c r="O13304">
        <f t="shared" si="453"/>
        <v>4</v>
      </c>
    </row>
    <row r="13305" spans="1:15" x14ac:dyDescent="0.25">
      <c r="A13305" s="2">
        <v>36440</v>
      </c>
      <c r="B13305">
        <v>800</v>
      </c>
      <c r="C13305">
        <v>19.309999999999999</v>
      </c>
      <c r="D13305">
        <v>19.309999999999999</v>
      </c>
      <c r="E13305">
        <v>19.309999999999999</v>
      </c>
      <c r="F13305">
        <v>19.309999999999999</v>
      </c>
      <c r="M13305" s="15">
        <v>29576</v>
      </c>
      <c r="N13305" t="str">
        <f t="shared" si="452"/>
        <v>On</v>
      </c>
      <c r="O13305">
        <f t="shared" si="453"/>
        <v>4</v>
      </c>
    </row>
    <row r="13306" spans="1:15" x14ac:dyDescent="0.25">
      <c r="A13306" s="2">
        <v>36440</v>
      </c>
      <c r="B13306">
        <v>900</v>
      </c>
      <c r="C13306">
        <v>31.92</v>
      </c>
      <c r="D13306">
        <v>31.87</v>
      </c>
      <c r="E13306">
        <v>31.89</v>
      </c>
      <c r="F13306">
        <v>31.99</v>
      </c>
      <c r="M13306" s="15">
        <v>29744</v>
      </c>
      <c r="N13306" t="str">
        <f t="shared" si="452"/>
        <v>On</v>
      </c>
      <c r="O13306">
        <f t="shared" si="453"/>
        <v>4</v>
      </c>
    </row>
    <row r="13307" spans="1:15" x14ac:dyDescent="0.25">
      <c r="A13307" s="2">
        <v>36440</v>
      </c>
      <c r="B13307">
        <v>1000</v>
      </c>
      <c r="C13307">
        <v>45.42</v>
      </c>
      <c r="D13307">
        <v>45.08</v>
      </c>
      <c r="E13307">
        <v>45.2</v>
      </c>
      <c r="F13307">
        <v>45.9</v>
      </c>
      <c r="M13307" s="15">
        <v>30235</v>
      </c>
      <c r="N13307" t="str">
        <f t="shared" si="452"/>
        <v>On</v>
      </c>
      <c r="O13307">
        <f t="shared" si="453"/>
        <v>4</v>
      </c>
    </row>
    <row r="13308" spans="1:15" x14ac:dyDescent="0.25">
      <c r="A13308" s="2">
        <v>36440</v>
      </c>
      <c r="B13308">
        <v>1100</v>
      </c>
      <c r="C13308">
        <v>31.14</v>
      </c>
      <c r="D13308">
        <v>30.56</v>
      </c>
      <c r="E13308">
        <v>30.77</v>
      </c>
      <c r="F13308">
        <v>31.98</v>
      </c>
      <c r="M13308" s="15">
        <v>30372</v>
      </c>
      <c r="N13308" t="str">
        <f t="shared" si="452"/>
        <v>On</v>
      </c>
      <c r="O13308">
        <f t="shared" si="453"/>
        <v>4</v>
      </c>
    </row>
    <row r="13309" spans="1:15" x14ac:dyDescent="0.25">
      <c r="A13309" s="2">
        <v>36440</v>
      </c>
      <c r="B13309">
        <v>1200</v>
      </c>
      <c r="C13309">
        <v>40.47</v>
      </c>
      <c r="D13309">
        <v>40.04</v>
      </c>
      <c r="E13309">
        <v>40.19</v>
      </c>
      <c r="F13309">
        <v>41.07</v>
      </c>
      <c r="M13309" s="15">
        <v>30168</v>
      </c>
      <c r="N13309" t="str">
        <f t="shared" si="452"/>
        <v>On</v>
      </c>
      <c r="O13309">
        <f t="shared" si="453"/>
        <v>4</v>
      </c>
    </row>
    <row r="13310" spans="1:15" x14ac:dyDescent="0.25">
      <c r="A13310" s="2">
        <v>36440</v>
      </c>
      <c r="B13310">
        <v>1300</v>
      </c>
      <c r="C13310">
        <v>25.54</v>
      </c>
      <c r="D13310">
        <v>24.85</v>
      </c>
      <c r="E13310">
        <v>25.1</v>
      </c>
      <c r="F13310">
        <v>26.53</v>
      </c>
      <c r="M13310" s="15">
        <v>29924</v>
      </c>
      <c r="N13310" t="str">
        <f t="shared" si="452"/>
        <v>On</v>
      </c>
      <c r="O13310">
        <f t="shared" si="453"/>
        <v>4</v>
      </c>
    </row>
    <row r="13311" spans="1:15" x14ac:dyDescent="0.25">
      <c r="A13311" s="2">
        <v>36440</v>
      </c>
      <c r="B13311">
        <v>1400</v>
      </c>
      <c r="C13311">
        <v>28.53</v>
      </c>
      <c r="D13311">
        <v>27.91</v>
      </c>
      <c r="E13311">
        <v>28.14</v>
      </c>
      <c r="F13311">
        <v>29.42</v>
      </c>
      <c r="M13311" s="15">
        <v>29644</v>
      </c>
      <c r="N13311" t="str">
        <f t="shared" si="452"/>
        <v>On</v>
      </c>
      <c r="O13311">
        <f t="shared" si="453"/>
        <v>4</v>
      </c>
    </row>
    <row r="13312" spans="1:15" x14ac:dyDescent="0.25">
      <c r="A13312" s="2">
        <v>36440</v>
      </c>
      <c r="B13312">
        <v>1500</v>
      </c>
      <c r="C13312">
        <v>26.05</v>
      </c>
      <c r="D13312">
        <v>25.4</v>
      </c>
      <c r="E13312">
        <v>25.64</v>
      </c>
      <c r="F13312">
        <v>26.97</v>
      </c>
      <c r="M13312" s="15">
        <v>29299</v>
      </c>
      <c r="N13312" t="str">
        <f t="shared" si="452"/>
        <v>On</v>
      </c>
      <c r="O13312">
        <f t="shared" si="453"/>
        <v>4</v>
      </c>
    </row>
    <row r="13313" spans="1:15" x14ac:dyDescent="0.25">
      <c r="A13313" s="2">
        <v>36440</v>
      </c>
      <c r="B13313">
        <v>1600</v>
      </c>
      <c r="C13313">
        <v>26.9</v>
      </c>
      <c r="D13313">
        <v>26.26</v>
      </c>
      <c r="E13313">
        <v>26.5</v>
      </c>
      <c r="F13313">
        <v>27.8</v>
      </c>
      <c r="M13313" s="15">
        <v>29003</v>
      </c>
      <c r="N13313" t="str">
        <f t="shared" si="452"/>
        <v>On</v>
      </c>
      <c r="O13313">
        <f t="shared" si="453"/>
        <v>4</v>
      </c>
    </row>
    <row r="13314" spans="1:15" x14ac:dyDescent="0.25">
      <c r="A13314" s="2">
        <v>36440</v>
      </c>
      <c r="B13314">
        <v>1700</v>
      </c>
      <c r="C13314">
        <v>28.07</v>
      </c>
      <c r="D13314">
        <v>27.45</v>
      </c>
      <c r="E13314">
        <v>27.68</v>
      </c>
      <c r="F13314">
        <v>28.93</v>
      </c>
      <c r="M13314" s="15">
        <v>28840</v>
      </c>
      <c r="N13314" t="str">
        <f t="shared" si="452"/>
        <v>On</v>
      </c>
      <c r="O13314">
        <f t="shared" si="453"/>
        <v>4</v>
      </c>
    </row>
    <row r="13315" spans="1:15" x14ac:dyDescent="0.25">
      <c r="A13315" s="2">
        <v>36440</v>
      </c>
      <c r="B13315">
        <v>1800</v>
      </c>
      <c r="C13315">
        <v>24.59</v>
      </c>
      <c r="D13315">
        <v>23.91</v>
      </c>
      <c r="E13315">
        <v>24.16</v>
      </c>
      <c r="F13315">
        <v>25.53</v>
      </c>
      <c r="M13315" s="15">
        <v>28922</v>
      </c>
      <c r="N13315" t="str">
        <f t="shared" si="452"/>
        <v>On</v>
      </c>
      <c r="O13315">
        <f t="shared" si="453"/>
        <v>4</v>
      </c>
    </row>
    <row r="13316" spans="1:15" x14ac:dyDescent="0.25">
      <c r="A13316" s="2">
        <v>36440</v>
      </c>
      <c r="B13316">
        <v>1900</v>
      </c>
      <c r="C13316">
        <v>42.84</v>
      </c>
      <c r="D13316">
        <v>42.47</v>
      </c>
      <c r="E13316">
        <v>42.61</v>
      </c>
      <c r="F13316">
        <v>43.35</v>
      </c>
      <c r="M13316" s="15">
        <v>29559</v>
      </c>
      <c r="N13316" t="str">
        <f t="shared" si="452"/>
        <v>On</v>
      </c>
      <c r="O13316">
        <f t="shared" si="453"/>
        <v>4</v>
      </c>
    </row>
    <row r="13317" spans="1:15" x14ac:dyDescent="0.25">
      <c r="A13317" s="2">
        <v>36440</v>
      </c>
      <c r="B13317">
        <v>2000</v>
      </c>
      <c r="C13317">
        <v>68.900000000000006</v>
      </c>
      <c r="D13317">
        <v>68.900000000000006</v>
      </c>
      <c r="E13317">
        <v>68.900000000000006</v>
      </c>
      <c r="F13317">
        <v>68.900000000000006</v>
      </c>
      <c r="M13317" s="15">
        <v>31587</v>
      </c>
      <c r="N13317" t="str">
        <f t="shared" si="452"/>
        <v>On</v>
      </c>
      <c r="O13317">
        <f t="shared" si="453"/>
        <v>4</v>
      </c>
    </row>
    <row r="13318" spans="1:15" x14ac:dyDescent="0.25">
      <c r="A13318" s="2">
        <v>36440</v>
      </c>
      <c r="B13318">
        <v>2100</v>
      </c>
      <c r="C13318">
        <v>56.21</v>
      </c>
      <c r="D13318">
        <v>56.06</v>
      </c>
      <c r="E13318">
        <v>56.13</v>
      </c>
      <c r="F13318">
        <v>56.42</v>
      </c>
      <c r="M13318" s="15">
        <v>31286</v>
      </c>
      <c r="N13318" t="str">
        <f t="shared" si="452"/>
        <v>On</v>
      </c>
      <c r="O13318">
        <f t="shared" si="453"/>
        <v>4</v>
      </c>
    </row>
    <row r="13319" spans="1:15" x14ac:dyDescent="0.25">
      <c r="A13319" s="2">
        <v>36440</v>
      </c>
      <c r="B13319">
        <v>2200</v>
      </c>
      <c r="C13319">
        <v>29.26</v>
      </c>
      <c r="D13319">
        <v>28.72</v>
      </c>
      <c r="E13319">
        <v>28.97</v>
      </c>
      <c r="F13319">
        <v>30.07</v>
      </c>
      <c r="M13319" s="15">
        <v>29916</v>
      </c>
      <c r="N13319" t="str">
        <f t="shared" si="452"/>
        <v>On</v>
      </c>
      <c r="O13319">
        <f t="shared" si="453"/>
        <v>4</v>
      </c>
    </row>
    <row r="13320" spans="1:15" x14ac:dyDescent="0.25">
      <c r="A13320" s="2">
        <v>36440</v>
      </c>
      <c r="B13320">
        <v>2300</v>
      </c>
      <c r="C13320">
        <v>24.83</v>
      </c>
      <c r="D13320">
        <v>24.68</v>
      </c>
      <c r="E13320">
        <v>24.75</v>
      </c>
      <c r="F13320">
        <v>25.05</v>
      </c>
      <c r="M13320" s="15">
        <v>27423</v>
      </c>
      <c r="N13320" t="str">
        <f t="shared" si="452"/>
        <v>On</v>
      </c>
      <c r="O13320">
        <f t="shared" si="453"/>
        <v>4</v>
      </c>
    </row>
    <row r="13321" spans="1:15" x14ac:dyDescent="0.25">
      <c r="A13321" s="2">
        <v>36440</v>
      </c>
      <c r="B13321">
        <v>2400</v>
      </c>
      <c r="C13321">
        <v>18.73</v>
      </c>
      <c r="D13321">
        <v>18.73</v>
      </c>
      <c r="E13321">
        <v>18.73</v>
      </c>
      <c r="F13321">
        <v>18.73</v>
      </c>
      <c r="M13321" s="15">
        <v>25160</v>
      </c>
      <c r="N13321" t="str">
        <f t="shared" si="452"/>
        <v>Off</v>
      </c>
      <c r="O13321">
        <f t="shared" si="453"/>
        <v>4</v>
      </c>
    </row>
    <row r="13322" spans="1:15" x14ac:dyDescent="0.25">
      <c r="A13322" s="2">
        <v>36441</v>
      </c>
      <c r="B13322">
        <v>100</v>
      </c>
      <c r="C13322">
        <v>16.43</v>
      </c>
      <c r="D13322">
        <v>16.43</v>
      </c>
      <c r="E13322">
        <v>16.43</v>
      </c>
      <c r="F13322">
        <v>16.43</v>
      </c>
      <c r="M13322" s="15">
        <v>23061</v>
      </c>
      <c r="N13322" t="str">
        <f t="shared" si="452"/>
        <v>Off</v>
      </c>
      <c r="O13322">
        <f t="shared" si="453"/>
        <v>5</v>
      </c>
    </row>
    <row r="13323" spans="1:15" x14ac:dyDescent="0.25">
      <c r="A13323" s="2">
        <v>36441</v>
      </c>
      <c r="B13323">
        <v>200</v>
      </c>
      <c r="C13323">
        <v>15.33</v>
      </c>
      <c r="D13323">
        <v>15.33</v>
      </c>
      <c r="E13323">
        <v>15.33</v>
      </c>
      <c r="F13323">
        <v>15.33</v>
      </c>
      <c r="M13323" s="15">
        <v>22313</v>
      </c>
      <c r="N13323" t="str">
        <f t="shared" ref="N13323:N13386" si="454">+IF(B13323&gt;700,IF(B13323&lt;2400,"On","Off"),"Off")</f>
        <v>Off</v>
      </c>
      <c r="O13323">
        <f t="shared" si="453"/>
        <v>5</v>
      </c>
    </row>
    <row r="13324" spans="1:15" x14ac:dyDescent="0.25">
      <c r="A13324" s="2">
        <v>36441</v>
      </c>
      <c r="B13324">
        <v>300</v>
      </c>
      <c r="C13324">
        <v>16.57</v>
      </c>
      <c r="D13324">
        <v>16.57</v>
      </c>
      <c r="E13324">
        <v>16.57</v>
      </c>
      <c r="F13324">
        <v>16.57</v>
      </c>
      <c r="M13324" s="15">
        <v>21862</v>
      </c>
      <c r="N13324" t="str">
        <f t="shared" si="454"/>
        <v>Off</v>
      </c>
      <c r="O13324">
        <f t="shared" si="453"/>
        <v>5</v>
      </c>
    </row>
    <row r="13325" spans="1:15" x14ac:dyDescent="0.25">
      <c r="A13325" s="2">
        <v>36441</v>
      </c>
      <c r="B13325">
        <v>400</v>
      </c>
      <c r="C13325">
        <v>16.78</v>
      </c>
      <c r="D13325">
        <v>16.78</v>
      </c>
      <c r="E13325">
        <v>16.78</v>
      </c>
      <c r="F13325">
        <v>16.78</v>
      </c>
      <c r="M13325" s="15">
        <v>21820</v>
      </c>
      <c r="N13325" t="str">
        <f t="shared" si="454"/>
        <v>Off</v>
      </c>
      <c r="O13325">
        <f t="shared" si="453"/>
        <v>5</v>
      </c>
    </row>
    <row r="13326" spans="1:15" x14ac:dyDescent="0.25">
      <c r="A13326" s="2">
        <v>36441</v>
      </c>
      <c r="B13326">
        <v>500</v>
      </c>
      <c r="C13326">
        <v>16.77</v>
      </c>
      <c r="D13326">
        <v>16.77</v>
      </c>
      <c r="E13326">
        <v>16.77</v>
      </c>
      <c r="F13326">
        <v>16.77</v>
      </c>
      <c r="M13326" s="15">
        <v>22372</v>
      </c>
      <c r="N13326" t="str">
        <f t="shared" si="454"/>
        <v>Off</v>
      </c>
      <c r="O13326">
        <f t="shared" si="453"/>
        <v>5</v>
      </c>
    </row>
    <row r="13327" spans="1:15" x14ac:dyDescent="0.25">
      <c r="A13327" s="2">
        <v>36441</v>
      </c>
      <c r="B13327">
        <v>600</v>
      </c>
      <c r="C13327">
        <v>19.809999999999999</v>
      </c>
      <c r="D13327">
        <v>19.809999999999999</v>
      </c>
      <c r="E13327">
        <v>19.809999999999999</v>
      </c>
      <c r="F13327">
        <v>19.809999999999999</v>
      </c>
      <c r="M13327" s="15">
        <v>24055</v>
      </c>
      <c r="N13327" t="str">
        <f t="shared" si="454"/>
        <v>Off</v>
      </c>
      <c r="O13327">
        <f t="shared" si="453"/>
        <v>5</v>
      </c>
    </row>
    <row r="13328" spans="1:15" x14ac:dyDescent="0.25">
      <c r="A13328" s="2">
        <v>36441</v>
      </c>
      <c r="B13328">
        <v>700</v>
      </c>
      <c r="C13328">
        <v>36.520000000000003</v>
      </c>
      <c r="D13328">
        <v>36.520000000000003</v>
      </c>
      <c r="E13328">
        <v>36.520000000000003</v>
      </c>
      <c r="F13328">
        <v>36.520000000000003</v>
      </c>
      <c r="M13328" s="15">
        <v>28052</v>
      </c>
      <c r="N13328" t="str">
        <f t="shared" si="454"/>
        <v>Off</v>
      </c>
      <c r="O13328">
        <f t="shared" si="453"/>
        <v>5</v>
      </c>
    </row>
    <row r="13329" spans="1:15" x14ac:dyDescent="0.25">
      <c r="A13329" s="2">
        <v>36441</v>
      </c>
      <c r="B13329">
        <v>800</v>
      </c>
      <c r="C13329">
        <v>37.89</v>
      </c>
      <c r="D13329">
        <v>37.799999999999997</v>
      </c>
      <c r="E13329">
        <v>37.840000000000003</v>
      </c>
      <c r="F13329">
        <v>38.03</v>
      </c>
      <c r="M13329" s="15">
        <v>30612</v>
      </c>
      <c r="N13329" t="str">
        <f t="shared" si="454"/>
        <v>On</v>
      </c>
      <c r="O13329">
        <f t="shared" si="453"/>
        <v>5</v>
      </c>
    </row>
    <row r="13330" spans="1:15" x14ac:dyDescent="0.25">
      <c r="A13330" s="2">
        <v>36441</v>
      </c>
      <c r="B13330">
        <v>900</v>
      </c>
      <c r="C13330">
        <v>20</v>
      </c>
      <c r="D13330">
        <v>19.350000000000001</v>
      </c>
      <c r="E13330">
        <v>19.649999999999999</v>
      </c>
      <c r="F13330">
        <v>20.94</v>
      </c>
      <c r="M13330" s="15">
        <v>30918</v>
      </c>
      <c r="N13330" t="str">
        <f t="shared" si="454"/>
        <v>On</v>
      </c>
      <c r="O13330">
        <f t="shared" si="453"/>
        <v>5</v>
      </c>
    </row>
    <row r="13331" spans="1:15" x14ac:dyDescent="0.25">
      <c r="A13331" s="2">
        <v>36441</v>
      </c>
      <c r="B13331">
        <v>1000</v>
      </c>
      <c r="C13331">
        <v>18.940000000000001</v>
      </c>
      <c r="D13331">
        <v>18.27</v>
      </c>
      <c r="E13331">
        <v>18.579999999999998</v>
      </c>
      <c r="F13331">
        <v>19.899999999999999</v>
      </c>
      <c r="M13331" s="15">
        <v>30674</v>
      </c>
      <c r="N13331" t="str">
        <f t="shared" si="454"/>
        <v>On</v>
      </c>
      <c r="O13331">
        <f t="shared" si="453"/>
        <v>5</v>
      </c>
    </row>
    <row r="13332" spans="1:15" x14ac:dyDescent="0.25">
      <c r="A13332" s="2">
        <v>36441</v>
      </c>
      <c r="B13332">
        <v>1100</v>
      </c>
      <c r="C13332">
        <v>29.84</v>
      </c>
      <c r="D13332">
        <v>29.34</v>
      </c>
      <c r="E13332">
        <v>29.57</v>
      </c>
      <c r="F13332">
        <v>30.57</v>
      </c>
      <c r="M13332" s="15">
        <v>30736</v>
      </c>
      <c r="N13332" t="str">
        <f t="shared" si="454"/>
        <v>On</v>
      </c>
      <c r="O13332">
        <f t="shared" si="453"/>
        <v>5</v>
      </c>
    </row>
    <row r="13333" spans="1:15" x14ac:dyDescent="0.25">
      <c r="A13333" s="2">
        <v>36441</v>
      </c>
      <c r="B13333">
        <v>1200</v>
      </c>
      <c r="C13333">
        <v>30.04</v>
      </c>
      <c r="D13333">
        <v>29.54</v>
      </c>
      <c r="E13333">
        <v>29.77</v>
      </c>
      <c r="F13333">
        <v>30.77</v>
      </c>
      <c r="M13333" s="15">
        <v>30523</v>
      </c>
      <c r="N13333" t="str">
        <f t="shared" si="454"/>
        <v>On</v>
      </c>
      <c r="O13333">
        <f t="shared" si="453"/>
        <v>5</v>
      </c>
    </row>
    <row r="13334" spans="1:15" x14ac:dyDescent="0.25">
      <c r="A13334" s="2">
        <v>36441</v>
      </c>
      <c r="B13334">
        <v>1300</v>
      </c>
      <c r="C13334">
        <v>29.22</v>
      </c>
      <c r="D13334">
        <v>28.7</v>
      </c>
      <c r="E13334">
        <v>28.93</v>
      </c>
      <c r="F13334">
        <v>29.96</v>
      </c>
      <c r="M13334" s="15">
        <v>30108</v>
      </c>
      <c r="N13334" t="str">
        <f t="shared" si="454"/>
        <v>On</v>
      </c>
      <c r="O13334">
        <f t="shared" si="453"/>
        <v>5</v>
      </c>
    </row>
    <row r="13335" spans="1:15" x14ac:dyDescent="0.25">
      <c r="A13335" s="2">
        <v>36441</v>
      </c>
      <c r="B13335">
        <v>1400</v>
      </c>
      <c r="C13335">
        <v>29.99</v>
      </c>
      <c r="D13335">
        <v>29.49</v>
      </c>
      <c r="E13335">
        <v>29.72</v>
      </c>
      <c r="F13335">
        <v>30.72</v>
      </c>
      <c r="M13335" s="15">
        <v>29743</v>
      </c>
      <c r="N13335" t="str">
        <f t="shared" si="454"/>
        <v>On</v>
      </c>
      <c r="O13335">
        <f t="shared" si="453"/>
        <v>5</v>
      </c>
    </row>
    <row r="13336" spans="1:15" x14ac:dyDescent="0.25">
      <c r="A13336" s="2">
        <v>36441</v>
      </c>
      <c r="B13336">
        <v>1500</v>
      </c>
      <c r="C13336">
        <v>30.03</v>
      </c>
      <c r="D13336">
        <v>29.53</v>
      </c>
      <c r="E13336">
        <v>29.76</v>
      </c>
      <c r="F13336">
        <v>30.75</v>
      </c>
      <c r="M13336" s="15">
        <v>29537</v>
      </c>
      <c r="N13336" t="str">
        <f t="shared" si="454"/>
        <v>On</v>
      </c>
      <c r="O13336">
        <f t="shared" si="453"/>
        <v>5</v>
      </c>
    </row>
    <row r="13337" spans="1:15" x14ac:dyDescent="0.25">
      <c r="A13337" s="2">
        <v>36441</v>
      </c>
      <c r="B13337">
        <v>1600</v>
      </c>
      <c r="C13337">
        <v>26.33</v>
      </c>
      <c r="D13337">
        <v>25.77</v>
      </c>
      <c r="E13337">
        <v>26.03</v>
      </c>
      <c r="F13337">
        <v>27.13</v>
      </c>
      <c r="M13337" s="15">
        <v>29075</v>
      </c>
      <c r="N13337" t="str">
        <f t="shared" si="454"/>
        <v>On</v>
      </c>
      <c r="O13337">
        <f t="shared" si="453"/>
        <v>5</v>
      </c>
    </row>
    <row r="13338" spans="1:15" x14ac:dyDescent="0.25">
      <c r="A13338" s="2">
        <v>36441</v>
      </c>
      <c r="B13338">
        <v>1700</v>
      </c>
      <c r="C13338">
        <v>16.48</v>
      </c>
      <c r="D13338">
        <v>15.77</v>
      </c>
      <c r="E13338">
        <v>16.100000000000001</v>
      </c>
      <c r="F13338">
        <v>17.48</v>
      </c>
      <c r="M13338" s="15">
        <v>28807</v>
      </c>
      <c r="N13338" t="str">
        <f t="shared" si="454"/>
        <v>On</v>
      </c>
      <c r="O13338">
        <f t="shared" si="453"/>
        <v>5</v>
      </c>
    </row>
    <row r="13339" spans="1:15" x14ac:dyDescent="0.25">
      <c r="A13339" s="2">
        <v>36441</v>
      </c>
      <c r="B13339">
        <v>1800</v>
      </c>
      <c r="C13339">
        <v>16.350000000000001</v>
      </c>
      <c r="D13339">
        <v>15.64</v>
      </c>
      <c r="E13339">
        <v>15.96</v>
      </c>
      <c r="F13339">
        <v>17.36</v>
      </c>
      <c r="M13339" s="15">
        <v>28427</v>
      </c>
      <c r="N13339" t="str">
        <f t="shared" si="454"/>
        <v>On</v>
      </c>
      <c r="O13339">
        <f t="shared" si="453"/>
        <v>5</v>
      </c>
    </row>
    <row r="13340" spans="1:15" x14ac:dyDescent="0.25">
      <c r="A13340" s="2">
        <v>36441</v>
      </c>
      <c r="B13340">
        <v>1900</v>
      </c>
      <c r="C13340">
        <v>25.76</v>
      </c>
      <c r="D13340">
        <v>25.19</v>
      </c>
      <c r="E13340">
        <v>25.45</v>
      </c>
      <c r="F13340">
        <v>26.58</v>
      </c>
      <c r="M13340" s="15">
        <v>28939</v>
      </c>
      <c r="N13340" t="str">
        <f t="shared" si="454"/>
        <v>On</v>
      </c>
      <c r="O13340">
        <f t="shared" si="453"/>
        <v>5</v>
      </c>
    </row>
    <row r="13341" spans="1:15" x14ac:dyDescent="0.25">
      <c r="A13341" s="2">
        <v>36441</v>
      </c>
      <c r="B13341">
        <v>2000</v>
      </c>
      <c r="C13341">
        <v>30.54</v>
      </c>
      <c r="D13341">
        <v>30.05</v>
      </c>
      <c r="E13341">
        <v>30.28</v>
      </c>
      <c r="F13341">
        <v>31.26</v>
      </c>
      <c r="M13341" s="15">
        <v>30049</v>
      </c>
      <c r="N13341" t="str">
        <f t="shared" si="454"/>
        <v>On</v>
      </c>
      <c r="O13341">
        <f t="shared" si="453"/>
        <v>5</v>
      </c>
    </row>
    <row r="13342" spans="1:15" x14ac:dyDescent="0.25">
      <c r="A13342" s="2">
        <v>36441</v>
      </c>
      <c r="B13342">
        <v>2100</v>
      </c>
      <c r="C13342">
        <v>25.4</v>
      </c>
      <c r="D13342">
        <v>24.83</v>
      </c>
      <c r="E13342">
        <v>25.09</v>
      </c>
      <c r="F13342">
        <v>26.23</v>
      </c>
      <c r="M13342" s="15">
        <v>29208</v>
      </c>
      <c r="N13342" t="str">
        <f t="shared" si="454"/>
        <v>On</v>
      </c>
      <c r="O13342">
        <f t="shared" si="453"/>
        <v>5</v>
      </c>
    </row>
    <row r="13343" spans="1:15" x14ac:dyDescent="0.25">
      <c r="A13343" s="2">
        <v>36441</v>
      </c>
      <c r="B13343">
        <v>2200</v>
      </c>
      <c r="C13343">
        <v>21.2</v>
      </c>
      <c r="D13343">
        <v>20.56</v>
      </c>
      <c r="E13343">
        <v>20.84</v>
      </c>
      <c r="F13343">
        <v>22.11</v>
      </c>
      <c r="M13343" s="15">
        <v>28083</v>
      </c>
      <c r="N13343" t="str">
        <f t="shared" si="454"/>
        <v>On</v>
      </c>
      <c r="O13343">
        <f t="shared" si="453"/>
        <v>5</v>
      </c>
    </row>
    <row r="13344" spans="1:15" x14ac:dyDescent="0.25">
      <c r="A13344" s="2">
        <v>36441</v>
      </c>
      <c r="B13344">
        <v>2300</v>
      </c>
      <c r="C13344">
        <v>17.149999999999999</v>
      </c>
      <c r="D13344">
        <v>17.149999999999999</v>
      </c>
      <c r="E13344">
        <v>17.149999999999999</v>
      </c>
      <c r="F13344">
        <v>17.149999999999999</v>
      </c>
      <c r="M13344" s="15">
        <v>26329</v>
      </c>
      <c r="N13344" t="str">
        <f t="shared" si="454"/>
        <v>On</v>
      </c>
      <c r="O13344">
        <f t="shared" si="453"/>
        <v>5</v>
      </c>
    </row>
    <row r="13345" spans="1:15" x14ac:dyDescent="0.25">
      <c r="A13345" s="2">
        <v>36441</v>
      </c>
      <c r="B13345">
        <v>2400</v>
      </c>
      <c r="C13345">
        <v>15.08</v>
      </c>
      <c r="D13345">
        <v>15.08</v>
      </c>
      <c r="E13345">
        <v>15.08</v>
      </c>
      <c r="F13345">
        <v>15.08</v>
      </c>
      <c r="M13345" s="15">
        <v>24020</v>
      </c>
      <c r="N13345" t="str">
        <f t="shared" si="454"/>
        <v>Off</v>
      </c>
      <c r="O13345">
        <f t="shared" si="453"/>
        <v>5</v>
      </c>
    </row>
    <row r="13346" spans="1:15" x14ac:dyDescent="0.25">
      <c r="A13346" s="2">
        <v>36442</v>
      </c>
      <c r="B13346">
        <v>100</v>
      </c>
      <c r="C13346">
        <v>13.67</v>
      </c>
      <c r="D13346">
        <v>13.67</v>
      </c>
      <c r="E13346">
        <v>13.67</v>
      </c>
      <c r="F13346">
        <v>13.67</v>
      </c>
      <c r="M13346" s="15">
        <v>22002</v>
      </c>
      <c r="N13346" t="str">
        <f t="shared" si="454"/>
        <v>Off</v>
      </c>
      <c r="O13346">
        <f t="shared" si="453"/>
        <v>6</v>
      </c>
    </row>
    <row r="13347" spans="1:15" x14ac:dyDescent="0.25">
      <c r="A13347" s="2">
        <v>36442</v>
      </c>
      <c r="B13347">
        <v>200</v>
      </c>
      <c r="C13347">
        <v>14.56</v>
      </c>
      <c r="D13347">
        <v>14.56</v>
      </c>
      <c r="E13347">
        <v>14.56</v>
      </c>
      <c r="F13347">
        <v>14.56</v>
      </c>
      <c r="M13347" s="15">
        <v>20845</v>
      </c>
      <c r="N13347" t="str">
        <f t="shared" si="454"/>
        <v>Off</v>
      </c>
      <c r="O13347">
        <f t="shared" ref="O13347:O13410" si="455">+WEEKDAY(A13347,2)</f>
        <v>6</v>
      </c>
    </row>
    <row r="13348" spans="1:15" x14ac:dyDescent="0.25">
      <c r="A13348" s="2">
        <v>36442</v>
      </c>
      <c r="B13348">
        <v>300</v>
      </c>
      <c r="C13348">
        <v>14.29</v>
      </c>
      <c r="D13348">
        <v>14.29</v>
      </c>
      <c r="E13348">
        <v>14.29</v>
      </c>
      <c r="F13348">
        <v>14.29</v>
      </c>
      <c r="M13348" s="15">
        <v>20391</v>
      </c>
      <c r="N13348" t="str">
        <f t="shared" si="454"/>
        <v>Off</v>
      </c>
      <c r="O13348">
        <f t="shared" si="455"/>
        <v>6</v>
      </c>
    </row>
    <row r="13349" spans="1:15" x14ac:dyDescent="0.25">
      <c r="A13349" s="2">
        <v>36442</v>
      </c>
      <c r="B13349">
        <v>400</v>
      </c>
      <c r="C13349">
        <v>14.24</v>
      </c>
      <c r="D13349">
        <v>14.24</v>
      </c>
      <c r="E13349">
        <v>14.24</v>
      </c>
      <c r="F13349">
        <v>14.24</v>
      </c>
      <c r="M13349" s="15">
        <v>20161</v>
      </c>
      <c r="N13349" t="str">
        <f t="shared" si="454"/>
        <v>Off</v>
      </c>
      <c r="O13349">
        <f t="shared" si="455"/>
        <v>6</v>
      </c>
    </row>
    <row r="13350" spans="1:15" x14ac:dyDescent="0.25">
      <c r="A13350" s="2">
        <v>36442</v>
      </c>
      <c r="B13350">
        <v>500</v>
      </c>
      <c r="C13350">
        <v>14.5</v>
      </c>
      <c r="D13350">
        <v>14.5</v>
      </c>
      <c r="E13350">
        <v>14.5</v>
      </c>
      <c r="F13350">
        <v>14.5</v>
      </c>
      <c r="M13350" s="15">
        <v>20129</v>
      </c>
      <c r="N13350" t="str">
        <f t="shared" si="454"/>
        <v>Off</v>
      </c>
      <c r="O13350">
        <f t="shared" si="455"/>
        <v>6</v>
      </c>
    </row>
    <row r="13351" spans="1:15" x14ac:dyDescent="0.25">
      <c r="A13351" s="2">
        <v>36442</v>
      </c>
      <c r="B13351">
        <v>600</v>
      </c>
      <c r="C13351">
        <v>14.77</v>
      </c>
      <c r="D13351">
        <v>14.77</v>
      </c>
      <c r="E13351">
        <v>14.77</v>
      </c>
      <c r="F13351">
        <v>14.77</v>
      </c>
      <c r="M13351" s="15">
        <v>20632</v>
      </c>
      <c r="N13351" t="str">
        <f t="shared" si="454"/>
        <v>Off</v>
      </c>
      <c r="O13351">
        <f t="shared" si="455"/>
        <v>6</v>
      </c>
    </row>
    <row r="13352" spans="1:15" x14ac:dyDescent="0.25">
      <c r="A13352" s="2">
        <v>36442</v>
      </c>
      <c r="B13352">
        <v>700</v>
      </c>
      <c r="C13352">
        <v>16.68</v>
      </c>
      <c r="D13352">
        <v>16.68</v>
      </c>
      <c r="E13352">
        <v>16.68</v>
      </c>
      <c r="F13352">
        <v>16.68</v>
      </c>
      <c r="M13352" s="15">
        <v>21816</v>
      </c>
      <c r="N13352" t="str">
        <f t="shared" si="454"/>
        <v>Off</v>
      </c>
      <c r="O13352">
        <f t="shared" si="455"/>
        <v>6</v>
      </c>
    </row>
    <row r="13353" spans="1:15" x14ac:dyDescent="0.25">
      <c r="A13353" s="2">
        <v>36442</v>
      </c>
      <c r="B13353">
        <v>800</v>
      </c>
      <c r="C13353">
        <v>16.71</v>
      </c>
      <c r="D13353">
        <v>16.71</v>
      </c>
      <c r="E13353">
        <v>16.71</v>
      </c>
      <c r="F13353">
        <v>16.71</v>
      </c>
      <c r="M13353" s="15">
        <v>23078</v>
      </c>
      <c r="N13353" t="str">
        <f t="shared" si="454"/>
        <v>On</v>
      </c>
      <c r="O13353">
        <f t="shared" si="455"/>
        <v>6</v>
      </c>
    </row>
    <row r="13354" spans="1:15" x14ac:dyDescent="0.25">
      <c r="A13354" s="2">
        <v>36442</v>
      </c>
      <c r="B13354">
        <v>900</v>
      </c>
      <c r="C13354">
        <v>17.239999999999998</v>
      </c>
      <c r="D13354">
        <v>17.239999999999998</v>
      </c>
      <c r="E13354">
        <v>17.239999999999998</v>
      </c>
      <c r="F13354">
        <v>17.239999999999998</v>
      </c>
      <c r="M13354" s="15">
        <v>24966</v>
      </c>
      <c r="N13354" t="str">
        <f t="shared" si="454"/>
        <v>On</v>
      </c>
      <c r="O13354">
        <f t="shared" si="455"/>
        <v>6</v>
      </c>
    </row>
    <row r="13355" spans="1:15" x14ac:dyDescent="0.25">
      <c r="A13355" s="2">
        <v>36442</v>
      </c>
      <c r="B13355">
        <v>1000</v>
      </c>
      <c r="C13355">
        <v>30.88</v>
      </c>
      <c r="D13355">
        <v>30.88</v>
      </c>
      <c r="E13355">
        <v>30.88</v>
      </c>
      <c r="F13355">
        <v>30.88</v>
      </c>
      <c r="M13355" s="15">
        <v>26132</v>
      </c>
      <c r="N13355" t="str">
        <f t="shared" si="454"/>
        <v>On</v>
      </c>
      <c r="O13355">
        <f t="shared" si="455"/>
        <v>6</v>
      </c>
    </row>
    <row r="13356" spans="1:15" x14ac:dyDescent="0.25">
      <c r="A13356" s="2">
        <v>36442</v>
      </c>
      <c r="B13356">
        <v>1100</v>
      </c>
      <c r="C13356">
        <v>28.12</v>
      </c>
      <c r="D13356">
        <v>38.770000000000003</v>
      </c>
      <c r="E13356">
        <v>39.479999999999997</v>
      </c>
      <c r="F13356">
        <v>35.46</v>
      </c>
      <c r="M13356" s="15">
        <v>27201</v>
      </c>
      <c r="N13356" t="str">
        <f t="shared" si="454"/>
        <v>On</v>
      </c>
      <c r="O13356">
        <f t="shared" si="455"/>
        <v>6</v>
      </c>
    </row>
    <row r="13357" spans="1:15" x14ac:dyDescent="0.25">
      <c r="A13357" s="2">
        <v>36442</v>
      </c>
      <c r="B13357">
        <v>1200</v>
      </c>
      <c r="C13357">
        <v>25.35</v>
      </c>
      <c r="D13357">
        <v>37.33</v>
      </c>
      <c r="E13357">
        <v>38.119999999999997</v>
      </c>
      <c r="F13357">
        <v>33.61</v>
      </c>
      <c r="M13357" s="15">
        <v>26784</v>
      </c>
      <c r="N13357" t="str">
        <f t="shared" si="454"/>
        <v>On</v>
      </c>
      <c r="O13357">
        <f t="shared" si="455"/>
        <v>6</v>
      </c>
    </row>
    <row r="13358" spans="1:15" x14ac:dyDescent="0.25">
      <c r="A13358" s="2">
        <v>36442</v>
      </c>
      <c r="B13358">
        <v>1300</v>
      </c>
      <c r="C13358">
        <v>18.649999999999999</v>
      </c>
      <c r="D13358">
        <v>37.47</v>
      </c>
      <c r="E13358">
        <v>38.71</v>
      </c>
      <c r="F13358">
        <v>31.61</v>
      </c>
      <c r="M13358" s="15">
        <v>26495</v>
      </c>
      <c r="N13358" t="str">
        <f t="shared" si="454"/>
        <v>On</v>
      </c>
      <c r="O13358">
        <f t="shared" si="455"/>
        <v>6</v>
      </c>
    </row>
    <row r="13359" spans="1:15" x14ac:dyDescent="0.25">
      <c r="A13359" s="2">
        <v>36442</v>
      </c>
      <c r="B13359">
        <v>1400</v>
      </c>
      <c r="C13359">
        <v>15.46</v>
      </c>
      <c r="D13359">
        <v>37.53</v>
      </c>
      <c r="E13359">
        <v>38.99</v>
      </c>
      <c r="F13359">
        <v>30.67</v>
      </c>
      <c r="M13359" s="15">
        <v>25994</v>
      </c>
      <c r="N13359" t="str">
        <f t="shared" si="454"/>
        <v>On</v>
      </c>
      <c r="O13359">
        <f t="shared" si="455"/>
        <v>6</v>
      </c>
    </row>
    <row r="13360" spans="1:15" x14ac:dyDescent="0.25">
      <c r="A13360" s="2">
        <v>36442</v>
      </c>
      <c r="B13360">
        <v>1500</v>
      </c>
      <c r="C13360">
        <v>18.760000000000002</v>
      </c>
      <c r="D13360">
        <v>42</v>
      </c>
      <c r="E13360">
        <v>43.54</v>
      </c>
      <c r="F13360">
        <v>34.78</v>
      </c>
      <c r="M13360" s="15">
        <v>25443</v>
      </c>
      <c r="N13360" t="str">
        <f t="shared" si="454"/>
        <v>On</v>
      </c>
      <c r="O13360">
        <f t="shared" si="455"/>
        <v>6</v>
      </c>
    </row>
    <row r="13361" spans="1:15" x14ac:dyDescent="0.25">
      <c r="A13361" s="2">
        <v>36442</v>
      </c>
      <c r="B13361">
        <v>1600</v>
      </c>
      <c r="C13361">
        <v>19.53</v>
      </c>
      <c r="D13361">
        <v>44.4</v>
      </c>
      <c r="E13361">
        <v>46.05</v>
      </c>
      <c r="F13361">
        <v>36.68</v>
      </c>
      <c r="M13361" s="15">
        <v>25116</v>
      </c>
      <c r="N13361" t="str">
        <f t="shared" si="454"/>
        <v>On</v>
      </c>
      <c r="O13361">
        <f t="shared" si="455"/>
        <v>6</v>
      </c>
    </row>
    <row r="13362" spans="1:15" x14ac:dyDescent="0.25">
      <c r="A13362" s="2">
        <v>36442</v>
      </c>
      <c r="B13362">
        <v>1700</v>
      </c>
      <c r="C13362">
        <v>14.1</v>
      </c>
      <c r="D13362">
        <v>14.1</v>
      </c>
      <c r="E13362">
        <v>14.1</v>
      </c>
      <c r="F13362">
        <v>14.1</v>
      </c>
      <c r="M13362" s="15">
        <v>25346</v>
      </c>
      <c r="N13362" t="str">
        <f t="shared" si="454"/>
        <v>On</v>
      </c>
      <c r="O13362">
        <f t="shared" si="455"/>
        <v>6</v>
      </c>
    </row>
    <row r="13363" spans="1:15" x14ac:dyDescent="0.25">
      <c r="A13363" s="2">
        <v>36442</v>
      </c>
      <c r="B13363">
        <v>1800</v>
      </c>
      <c r="C13363">
        <v>13.54</v>
      </c>
      <c r="D13363">
        <v>13.54</v>
      </c>
      <c r="E13363">
        <v>13.54</v>
      </c>
      <c r="F13363">
        <v>13.54</v>
      </c>
      <c r="M13363" s="15">
        <v>25628</v>
      </c>
      <c r="N13363" t="str">
        <f t="shared" si="454"/>
        <v>On</v>
      </c>
      <c r="O13363">
        <f t="shared" si="455"/>
        <v>6</v>
      </c>
    </row>
    <row r="13364" spans="1:15" x14ac:dyDescent="0.25">
      <c r="A13364" s="2">
        <v>36442</v>
      </c>
      <c r="B13364">
        <v>1900</v>
      </c>
      <c r="C13364">
        <v>19.670000000000002</v>
      </c>
      <c r="D13364">
        <v>41.61</v>
      </c>
      <c r="E13364">
        <v>43.07</v>
      </c>
      <c r="F13364">
        <v>34.81</v>
      </c>
      <c r="M13364" s="15">
        <v>26923</v>
      </c>
      <c r="N13364" t="str">
        <f t="shared" si="454"/>
        <v>On</v>
      </c>
      <c r="O13364">
        <f t="shared" si="455"/>
        <v>6</v>
      </c>
    </row>
    <row r="13365" spans="1:15" x14ac:dyDescent="0.25">
      <c r="A13365" s="2">
        <v>36442</v>
      </c>
      <c r="B13365">
        <v>2000</v>
      </c>
      <c r="C13365">
        <v>13.74</v>
      </c>
      <c r="D13365">
        <v>21.32</v>
      </c>
      <c r="E13365">
        <v>21.82</v>
      </c>
      <c r="F13365">
        <v>18.97</v>
      </c>
      <c r="M13365" s="15">
        <v>27928</v>
      </c>
      <c r="N13365" t="str">
        <f t="shared" si="454"/>
        <v>On</v>
      </c>
      <c r="O13365">
        <f t="shared" si="455"/>
        <v>6</v>
      </c>
    </row>
    <row r="13366" spans="1:15" x14ac:dyDescent="0.25">
      <c r="A13366" s="2">
        <v>36442</v>
      </c>
      <c r="B13366">
        <v>2100</v>
      </c>
      <c r="C13366">
        <v>13.62</v>
      </c>
      <c r="D13366">
        <v>20.36</v>
      </c>
      <c r="E13366">
        <v>20.81</v>
      </c>
      <c r="F13366">
        <v>18.28</v>
      </c>
      <c r="M13366" s="15">
        <v>27185</v>
      </c>
      <c r="N13366" t="str">
        <f t="shared" si="454"/>
        <v>On</v>
      </c>
      <c r="O13366">
        <f t="shared" si="455"/>
        <v>6</v>
      </c>
    </row>
    <row r="13367" spans="1:15" x14ac:dyDescent="0.25">
      <c r="A13367" s="2">
        <v>36442</v>
      </c>
      <c r="B13367">
        <v>2200</v>
      </c>
      <c r="C13367">
        <v>15.22</v>
      </c>
      <c r="D13367">
        <v>21.97</v>
      </c>
      <c r="E13367">
        <v>22.42</v>
      </c>
      <c r="F13367">
        <v>19.88</v>
      </c>
      <c r="M13367" s="15">
        <v>26047</v>
      </c>
      <c r="N13367" t="str">
        <f t="shared" si="454"/>
        <v>On</v>
      </c>
      <c r="O13367">
        <f t="shared" si="455"/>
        <v>6</v>
      </c>
    </row>
    <row r="13368" spans="1:15" x14ac:dyDescent="0.25">
      <c r="A13368" s="2">
        <v>36442</v>
      </c>
      <c r="B13368">
        <v>2300</v>
      </c>
      <c r="C13368">
        <v>15.21</v>
      </c>
      <c r="D13368">
        <v>17.91</v>
      </c>
      <c r="E13368">
        <v>18.079999999999998</v>
      </c>
      <c r="F13368">
        <v>17.07</v>
      </c>
      <c r="M13368" s="15">
        <v>24680</v>
      </c>
      <c r="N13368" t="str">
        <f t="shared" si="454"/>
        <v>On</v>
      </c>
      <c r="O13368">
        <f t="shared" si="455"/>
        <v>6</v>
      </c>
    </row>
    <row r="13369" spans="1:15" x14ac:dyDescent="0.25">
      <c r="A13369" s="2">
        <v>36442</v>
      </c>
      <c r="B13369">
        <v>2400</v>
      </c>
      <c r="C13369">
        <v>13.92</v>
      </c>
      <c r="D13369">
        <v>15.94</v>
      </c>
      <c r="E13369">
        <v>16.079999999999998</v>
      </c>
      <c r="F13369">
        <v>15.31</v>
      </c>
      <c r="M13369" s="15">
        <v>22813</v>
      </c>
      <c r="N13369" t="str">
        <f t="shared" si="454"/>
        <v>Off</v>
      </c>
      <c r="O13369">
        <f t="shared" si="455"/>
        <v>6</v>
      </c>
    </row>
    <row r="13370" spans="1:15" x14ac:dyDescent="0.25">
      <c r="A13370" s="2">
        <v>36443</v>
      </c>
      <c r="B13370">
        <v>100</v>
      </c>
      <c r="C13370">
        <v>12.97</v>
      </c>
      <c r="D13370">
        <v>12.97</v>
      </c>
      <c r="E13370">
        <v>12.97</v>
      </c>
      <c r="F13370">
        <v>12.97</v>
      </c>
      <c r="M13370" s="15">
        <v>21312</v>
      </c>
      <c r="N13370" t="str">
        <f t="shared" si="454"/>
        <v>Off</v>
      </c>
      <c r="O13370">
        <f t="shared" si="455"/>
        <v>7</v>
      </c>
    </row>
    <row r="13371" spans="1:15" x14ac:dyDescent="0.25">
      <c r="A13371" s="2">
        <v>36443</v>
      </c>
      <c r="B13371">
        <v>200</v>
      </c>
      <c r="C13371">
        <v>12.72</v>
      </c>
      <c r="D13371">
        <v>12.72</v>
      </c>
      <c r="E13371">
        <v>12.72</v>
      </c>
      <c r="F13371">
        <v>12.72</v>
      </c>
      <c r="M13371" s="15">
        <v>20102</v>
      </c>
      <c r="N13371" t="str">
        <f t="shared" si="454"/>
        <v>Off</v>
      </c>
      <c r="O13371">
        <f t="shared" si="455"/>
        <v>7</v>
      </c>
    </row>
    <row r="13372" spans="1:15" x14ac:dyDescent="0.25">
      <c r="A13372" s="2">
        <v>36443</v>
      </c>
      <c r="B13372">
        <v>300</v>
      </c>
      <c r="C13372">
        <v>11.67</v>
      </c>
      <c r="D13372">
        <v>11.67</v>
      </c>
      <c r="E13372">
        <v>11.67</v>
      </c>
      <c r="F13372">
        <v>11.67</v>
      </c>
      <c r="M13372" s="15">
        <v>19636</v>
      </c>
      <c r="N13372" t="str">
        <f t="shared" si="454"/>
        <v>Off</v>
      </c>
      <c r="O13372">
        <f t="shared" si="455"/>
        <v>7</v>
      </c>
    </row>
    <row r="13373" spans="1:15" x14ac:dyDescent="0.25">
      <c r="A13373" s="2">
        <v>36443</v>
      </c>
      <c r="B13373">
        <v>400</v>
      </c>
      <c r="C13373">
        <v>11.21</v>
      </c>
      <c r="D13373">
        <v>11.21</v>
      </c>
      <c r="E13373">
        <v>11.21</v>
      </c>
      <c r="F13373">
        <v>11.21</v>
      </c>
      <c r="M13373" s="15">
        <v>19195</v>
      </c>
      <c r="N13373" t="str">
        <f t="shared" si="454"/>
        <v>Off</v>
      </c>
      <c r="O13373">
        <f t="shared" si="455"/>
        <v>7</v>
      </c>
    </row>
    <row r="13374" spans="1:15" x14ac:dyDescent="0.25">
      <c r="A13374" s="2">
        <v>36443</v>
      </c>
      <c r="B13374">
        <v>500</v>
      </c>
      <c r="C13374">
        <v>11.14</v>
      </c>
      <c r="D13374">
        <v>11.14</v>
      </c>
      <c r="E13374">
        <v>11.14</v>
      </c>
      <c r="F13374">
        <v>11.14</v>
      </c>
      <c r="M13374" s="15">
        <v>19044</v>
      </c>
      <c r="N13374" t="str">
        <f t="shared" si="454"/>
        <v>Off</v>
      </c>
      <c r="O13374">
        <f t="shared" si="455"/>
        <v>7</v>
      </c>
    </row>
    <row r="13375" spans="1:15" x14ac:dyDescent="0.25">
      <c r="A13375" s="2">
        <v>36443</v>
      </c>
      <c r="B13375">
        <v>600</v>
      </c>
      <c r="C13375">
        <v>11.4</v>
      </c>
      <c r="D13375">
        <v>11.4</v>
      </c>
      <c r="E13375">
        <v>11.4</v>
      </c>
      <c r="F13375">
        <v>11.4</v>
      </c>
      <c r="M13375" s="15">
        <v>19392</v>
      </c>
      <c r="N13375" t="str">
        <f t="shared" si="454"/>
        <v>Off</v>
      </c>
      <c r="O13375">
        <f t="shared" si="455"/>
        <v>7</v>
      </c>
    </row>
    <row r="13376" spans="1:15" x14ac:dyDescent="0.25">
      <c r="A13376" s="2">
        <v>36443</v>
      </c>
      <c r="B13376">
        <v>700</v>
      </c>
      <c r="C13376">
        <v>13.1</v>
      </c>
      <c r="D13376">
        <v>13.1</v>
      </c>
      <c r="E13376">
        <v>13.1</v>
      </c>
      <c r="F13376">
        <v>13.1</v>
      </c>
      <c r="M13376" s="15">
        <v>20101</v>
      </c>
      <c r="N13376" t="str">
        <f t="shared" si="454"/>
        <v>Off</v>
      </c>
      <c r="O13376">
        <f t="shared" si="455"/>
        <v>7</v>
      </c>
    </row>
    <row r="13377" spans="1:15" x14ac:dyDescent="0.25">
      <c r="A13377" s="2">
        <v>36443</v>
      </c>
      <c r="B13377">
        <v>800</v>
      </c>
      <c r="C13377">
        <v>12.88</v>
      </c>
      <c r="D13377">
        <v>12.88</v>
      </c>
      <c r="E13377">
        <v>12.88</v>
      </c>
      <c r="F13377">
        <v>12.88</v>
      </c>
      <c r="M13377" s="15">
        <v>21107</v>
      </c>
      <c r="N13377" t="str">
        <f t="shared" si="454"/>
        <v>On</v>
      </c>
      <c r="O13377">
        <f t="shared" si="455"/>
        <v>7</v>
      </c>
    </row>
    <row r="13378" spans="1:15" x14ac:dyDescent="0.25">
      <c r="A13378" s="2">
        <v>36443</v>
      </c>
      <c r="B13378">
        <v>900</v>
      </c>
      <c r="C13378">
        <v>16.43</v>
      </c>
      <c r="D13378">
        <v>16.43</v>
      </c>
      <c r="E13378">
        <v>16.43</v>
      </c>
      <c r="F13378">
        <v>16.43</v>
      </c>
      <c r="M13378" s="15">
        <v>22785</v>
      </c>
      <c r="N13378" t="str">
        <f t="shared" si="454"/>
        <v>On</v>
      </c>
      <c r="O13378">
        <f t="shared" si="455"/>
        <v>7</v>
      </c>
    </row>
    <row r="13379" spans="1:15" x14ac:dyDescent="0.25">
      <c r="A13379" s="2">
        <v>36443</v>
      </c>
      <c r="B13379">
        <v>1000</v>
      </c>
      <c r="C13379">
        <v>43.17</v>
      </c>
      <c r="D13379">
        <v>43.17</v>
      </c>
      <c r="E13379">
        <v>43.17</v>
      </c>
      <c r="F13379">
        <v>43.17</v>
      </c>
      <c r="M13379" s="15">
        <v>24524</v>
      </c>
      <c r="N13379" t="str">
        <f t="shared" si="454"/>
        <v>On</v>
      </c>
      <c r="O13379">
        <f t="shared" si="455"/>
        <v>7</v>
      </c>
    </row>
    <row r="13380" spans="1:15" x14ac:dyDescent="0.25">
      <c r="A13380" s="2">
        <v>36443</v>
      </c>
      <c r="B13380">
        <v>1100</v>
      </c>
      <c r="C13380">
        <v>13.18</v>
      </c>
      <c r="D13380">
        <v>13.18</v>
      </c>
      <c r="E13380">
        <v>13.18</v>
      </c>
      <c r="F13380">
        <v>13.18</v>
      </c>
      <c r="M13380" s="15">
        <v>25654</v>
      </c>
      <c r="N13380" t="str">
        <f t="shared" si="454"/>
        <v>On</v>
      </c>
      <c r="O13380">
        <f t="shared" si="455"/>
        <v>7</v>
      </c>
    </row>
    <row r="13381" spans="1:15" x14ac:dyDescent="0.25">
      <c r="A13381" s="2">
        <v>36443</v>
      </c>
      <c r="B13381">
        <v>1200</v>
      </c>
      <c r="C13381">
        <v>17.02</v>
      </c>
      <c r="D13381">
        <v>17.02</v>
      </c>
      <c r="E13381">
        <v>17.02</v>
      </c>
      <c r="F13381">
        <v>17.02</v>
      </c>
      <c r="M13381" s="15">
        <v>25956</v>
      </c>
      <c r="N13381" t="str">
        <f t="shared" si="454"/>
        <v>On</v>
      </c>
      <c r="O13381">
        <f t="shared" si="455"/>
        <v>7</v>
      </c>
    </row>
    <row r="13382" spans="1:15" x14ac:dyDescent="0.25">
      <c r="A13382" s="2">
        <v>36443</v>
      </c>
      <c r="B13382">
        <v>1300</v>
      </c>
      <c r="C13382">
        <v>17.59</v>
      </c>
      <c r="D13382">
        <v>17.59</v>
      </c>
      <c r="E13382">
        <v>17.59</v>
      </c>
      <c r="F13382">
        <v>17.59</v>
      </c>
      <c r="M13382" s="15">
        <v>26196</v>
      </c>
      <c r="N13382" t="str">
        <f t="shared" si="454"/>
        <v>On</v>
      </c>
      <c r="O13382">
        <f t="shared" si="455"/>
        <v>7</v>
      </c>
    </row>
    <row r="13383" spans="1:15" x14ac:dyDescent="0.25">
      <c r="A13383" s="2">
        <v>36443</v>
      </c>
      <c r="B13383">
        <v>1400</v>
      </c>
      <c r="C13383">
        <v>17.670000000000002</v>
      </c>
      <c r="D13383">
        <v>17.670000000000002</v>
      </c>
      <c r="E13383">
        <v>17.670000000000002</v>
      </c>
      <c r="F13383">
        <v>17.670000000000002</v>
      </c>
      <c r="M13383" s="15">
        <v>26020</v>
      </c>
      <c r="N13383" t="str">
        <f t="shared" si="454"/>
        <v>On</v>
      </c>
      <c r="O13383">
        <f t="shared" si="455"/>
        <v>7</v>
      </c>
    </row>
    <row r="13384" spans="1:15" x14ac:dyDescent="0.25">
      <c r="A13384" s="2">
        <v>36443</v>
      </c>
      <c r="B13384">
        <v>1500</v>
      </c>
      <c r="C13384">
        <v>17.79</v>
      </c>
      <c r="D13384">
        <v>17.79</v>
      </c>
      <c r="E13384">
        <v>17.79</v>
      </c>
      <c r="F13384">
        <v>17.79</v>
      </c>
      <c r="M13384" s="15">
        <v>25652</v>
      </c>
      <c r="N13384" t="str">
        <f t="shared" si="454"/>
        <v>On</v>
      </c>
      <c r="O13384">
        <f t="shared" si="455"/>
        <v>7</v>
      </c>
    </row>
    <row r="13385" spans="1:15" x14ac:dyDescent="0.25">
      <c r="A13385" s="2">
        <v>36443</v>
      </c>
      <c r="B13385">
        <v>1600</v>
      </c>
      <c r="C13385">
        <v>19.63</v>
      </c>
      <c r="D13385">
        <v>19.63</v>
      </c>
      <c r="E13385">
        <v>19.63</v>
      </c>
      <c r="F13385">
        <v>19.63</v>
      </c>
      <c r="M13385" s="15">
        <v>25572</v>
      </c>
      <c r="N13385" t="str">
        <f t="shared" si="454"/>
        <v>On</v>
      </c>
      <c r="O13385">
        <f t="shared" si="455"/>
        <v>7</v>
      </c>
    </row>
    <row r="13386" spans="1:15" x14ac:dyDescent="0.25">
      <c r="A13386" s="2">
        <v>36443</v>
      </c>
      <c r="B13386">
        <v>1700</v>
      </c>
      <c r="C13386">
        <v>23.43</v>
      </c>
      <c r="D13386">
        <v>23.43</v>
      </c>
      <c r="E13386">
        <v>23.43</v>
      </c>
      <c r="F13386">
        <v>23.43</v>
      </c>
      <c r="M13386" s="15">
        <v>25914</v>
      </c>
      <c r="N13386" t="str">
        <f t="shared" si="454"/>
        <v>On</v>
      </c>
      <c r="O13386">
        <f t="shared" si="455"/>
        <v>7</v>
      </c>
    </row>
    <row r="13387" spans="1:15" x14ac:dyDescent="0.25">
      <c r="A13387" s="2">
        <v>36443</v>
      </c>
      <c r="B13387">
        <v>1800</v>
      </c>
      <c r="C13387">
        <v>23.49</v>
      </c>
      <c r="D13387">
        <v>25.73</v>
      </c>
      <c r="E13387">
        <v>25.88</v>
      </c>
      <c r="F13387">
        <v>25.04</v>
      </c>
      <c r="M13387" s="15">
        <v>26682</v>
      </c>
      <c r="N13387" t="str">
        <f t="shared" ref="N13387:N13450" si="456">+IF(B13387&gt;700,IF(B13387&lt;2400,"On","Off"),"Off")</f>
        <v>On</v>
      </c>
      <c r="O13387">
        <f t="shared" si="455"/>
        <v>7</v>
      </c>
    </row>
    <row r="13388" spans="1:15" x14ac:dyDescent="0.25">
      <c r="A13388" s="2">
        <v>36443</v>
      </c>
      <c r="B13388">
        <v>1900</v>
      </c>
      <c r="C13388">
        <v>16.8</v>
      </c>
      <c r="D13388">
        <v>60.15</v>
      </c>
      <c r="E13388">
        <v>63.03</v>
      </c>
      <c r="F13388">
        <v>46.67</v>
      </c>
      <c r="M13388" s="15">
        <v>27567</v>
      </c>
      <c r="N13388" t="str">
        <f t="shared" si="456"/>
        <v>On</v>
      </c>
      <c r="O13388">
        <f t="shared" si="455"/>
        <v>7</v>
      </c>
    </row>
    <row r="13389" spans="1:15" x14ac:dyDescent="0.25">
      <c r="A13389" s="2">
        <v>36443</v>
      </c>
      <c r="B13389">
        <v>2000</v>
      </c>
      <c r="C13389">
        <v>15.88</v>
      </c>
      <c r="D13389">
        <v>59.38</v>
      </c>
      <c r="E13389">
        <v>62.28</v>
      </c>
      <c r="F13389">
        <v>45.85</v>
      </c>
      <c r="M13389" s="15">
        <v>28077</v>
      </c>
      <c r="N13389" t="str">
        <f t="shared" si="456"/>
        <v>On</v>
      </c>
      <c r="O13389">
        <f t="shared" si="455"/>
        <v>7</v>
      </c>
    </row>
    <row r="13390" spans="1:15" x14ac:dyDescent="0.25">
      <c r="A13390" s="2">
        <v>36443</v>
      </c>
      <c r="B13390">
        <v>2100</v>
      </c>
      <c r="C13390">
        <v>11.37</v>
      </c>
      <c r="D13390">
        <v>35.79</v>
      </c>
      <c r="E13390">
        <v>37.42</v>
      </c>
      <c r="F13390">
        <v>28.2</v>
      </c>
      <c r="M13390" s="15">
        <v>27619</v>
      </c>
      <c r="N13390" t="str">
        <f t="shared" si="456"/>
        <v>On</v>
      </c>
      <c r="O13390">
        <f t="shared" si="455"/>
        <v>7</v>
      </c>
    </row>
    <row r="13391" spans="1:15" x14ac:dyDescent="0.25">
      <c r="A13391" s="2">
        <v>36443</v>
      </c>
      <c r="B13391">
        <v>2200</v>
      </c>
      <c r="C13391">
        <v>13.3</v>
      </c>
      <c r="D13391">
        <v>30.9</v>
      </c>
      <c r="E13391">
        <v>32.07</v>
      </c>
      <c r="F13391">
        <v>25.43</v>
      </c>
      <c r="M13391" s="15">
        <v>26657</v>
      </c>
      <c r="N13391" t="str">
        <f t="shared" si="456"/>
        <v>On</v>
      </c>
      <c r="O13391">
        <f t="shared" si="455"/>
        <v>7</v>
      </c>
    </row>
    <row r="13392" spans="1:15" x14ac:dyDescent="0.25">
      <c r="A13392" s="2">
        <v>36443</v>
      </c>
      <c r="B13392">
        <v>2300</v>
      </c>
      <c r="C13392">
        <v>13.68</v>
      </c>
      <c r="D13392">
        <v>16.7</v>
      </c>
      <c r="E13392">
        <v>16.91</v>
      </c>
      <c r="F13392">
        <v>15.77</v>
      </c>
      <c r="M13392" s="15">
        <v>25194</v>
      </c>
      <c r="N13392" t="str">
        <f t="shared" si="456"/>
        <v>On</v>
      </c>
      <c r="O13392">
        <f t="shared" si="455"/>
        <v>7</v>
      </c>
    </row>
    <row r="13393" spans="1:15" x14ac:dyDescent="0.25">
      <c r="A13393" s="2">
        <v>36443</v>
      </c>
      <c r="B13393">
        <v>2400</v>
      </c>
      <c r="C13393">
        <v>12.42</v>
      </c>
      <c r="D13393">
        <v>12.42</v>
      </c>
      <c r="E13393">
        <v>12.42</v>
      </c>
      <c r="F13393">
        <v>12.42</v>
      </c>
      <c r="M13393" s="15">
        <v>23326</v>
      </c>
      <c r="N13393" t="str">
        <f t="shared" si="456"/>
        <v>Off</v>
      </c>
      <c r="O13393">
        <f t="shared" si="455"/>
        <v>7</v>
      </c>
    </row>
    <row r="13394" spans="1:15" x14ac:dyDescent="0.25">
      <c r="A13394" s="2">
        <v>36444</v>
      </c>
      <c r="B13394">
        <v>100</v>
      </c>
      <c r="C13394">
        <v>13.35</v>
      </c>
      <c r="D13394">
        <v>13.35</v>
      </c>
      <c r="E13394">
        <v>13.35</v>
      </c>
      <c r="F13394">
        <v>13.35</v>
      </c>
      <c r="M13394" s="15">
        <v>21576</v>
      </c>
      <c r="N13394" t="str">
        <f t="shared" si="456"/>
        <v>Off</v>
      </c>
      <c r="O13394">
        <f t="shared" si="455"/>
        <v>1</v>
      </c>
    </row>
    <row r="13395" spans="1:15" x14ac:dyDescent="0.25">
      <c r="A13395" s="2">
        <v>36444</v>
      </c>
      <c r="B13395">
        <v>200</v>
      </c>
      <c r="C13395">
        <v>14</v>
      </c>
      <c r="D13395">
        <v>14</v>
      </c>
      <c r="E13395">
        <v>14</v>
      </c>
      <c r="F13395">
        <v>14</v>
      </c>
      <c r="M13395" s="15">
        <v>20782</v>
      </c>
      <c r="N13395" t="str">
        <f t="shared" si="456"/>
        <v>Off</v>
      </c>
      <c r="O13395">
        <f t="shared" si="455"/>
        <v>1</v>
      </c>
    </row>
    <row r="13396" spans="1:15" x14ac:dyDescent="0.25">
      <c r="A13396" s="2">
        <v>36444</v>
      </c>
      <c r="B13396">
        <v>300</v>
      </c>
      <c r="C13396">
        <v>11.87</v>
      </c>
      <c r="D13396">
        <v>11.87</v>
      </c>
      <c r="E13396">
        <v>11.87</v>
      </c>
      <c r="F13396">
        <v>11.87</v>
      </c>
      <c r="M13396" s="15">
        <v>20526</v>
      </c>
      <c r="N13396" t="str">
        <f t="shared" si="456"/>
        <v>Off</v>
      </c>
      <c r="O13396">
        <f t="shared" si="455"/>
        <v>1</v>
      </c>
    </row>
    <row r="13397" spans="1:15" x14ac:dyDescent="0.25">
      <c r="A13397" s="2">
        <v>36444</v>
      </c>
      <c r="B13397">
        <v>400</v>
      </c>
      <c r="C13397">
        <v>11.43</v>
      </c>
      <c r="D13397">
        <v>11.43</v>
      </c>
      <c r="E13397">
        <v>11.43</v>
      </c>
      <c r="F13397">
        <v>11.43</v>
      </c>
      <c r="M13397" s="15">
        <v>20293</v>
      </c>
      <c r="N13397" t="str">
        <f t="shared" si="456"/>
        <v>Off</v>
      </c>
      <c r="O13397">
        <f t="shared" si="455"/>
        <v>1</v>
      </c>
    </row>
    <row r="13398" spans="1:15" x14ac:dyDescent="0.25">
      <c r="A13398" s="2">
        <v>36444</v>
      </c>
      <c r="B13398">
        <v>500</v>
      </c>
      <c r="C13398">
        <v>12.13</v>
      </c>
      <c r="D13398">
        <v>12.13</v>
      </c>
      <c r="E13398">
        <v>12.13</v>
      </c>
      <c r="F13398">
        <v>12.13</v>
      </c>
      <c r="M13398" s="15">
        <v>20604</v>
      </c>
      <c r="N13398" t="str">
        <f t="shared" si="456"/>
        <v>Off</v>
      </c>
      <c r="O13398">
        <f t="shared" si="455"/>
        <v>1</v>
      </c>
    </row>
    <row r="13399" spans="1:15" x14ac:dyDescent="0.25">
      <c r="A13399" s="2">
        <v>36444</v>
      </c>
      <c r="B13399">
        <v>600</v>
      </c>
      <c r="C13399">
        <v>13.23</v>
      </c>
      <c r="D13399">
        <v>13.95</v>
      </c>
      <c r="E13399">
        <v>14</v>
      </c>
      <c r="F13399">
        <v>13.72</v>
      </c>
      <c r="M13399" s="15">
        <v>22124</v>
      </c>
      <c r="N13399" t="str">
        <f t="shared" si="456"/>
        <v>Off</v>
      </c>
      <c r="O13399">
        <f t="shared" si="455"/>
        <v>1</v>
      </c>
    </row>
    <row r="13400" spans="1:15" x14ac:dyDescent="0.25">
      <c r="A13400" s="2">
        <v>36444</v>
      </c>
      <c r="B13400">
        <v>700</v>
      </c>
      <c r="C13400">
        <v>16.48</v>
      </c>
      <c r="D13400">
        <v>18.89</v>
      </c>
      <c r="E13400">
        <v>19.059999999999999</v>
      </c>
      <c r="F13400">
        <v>18.14</v>
      </c>
      <c r="M13400" s="15">
        <v>25236</v>
      </c>
      <c r="N13400" t="str">
        <f t="shared" si="456"/>
        <v>Off</v>
      </c>
      <c r="O13400">
        <f t="shared" si="455"/>
        <v>1</v>
      </c>
    </row>
    <row r="13401" spans="1:15" x14ac:dyDescent="0.25">
      <c r="A13401" s="2">
        <v>36444</v>
      </c>
      <c r="B13401">
        <v>800</v>
      </c>
      <c r="C13401">
        <v>16.190000000000001</v>
      </c>
      <c r="D13401">
        <v>18.25</v>
      </c>
      <c r="E13401">
        <v>18.39</v>
      </c>
      <c r="F13401">
        <v>17.61</v>
      </c>
      <c r="M13401" s="15">
        <v>28074</v>
      </c>
      <c r="N13401" t="str">
        <f t="shared" si="456"/>
        <v>On</v>
      </c>
      <c r="O13401">
        <f t="shared" si="455"/>
        <v>1</v>
      </c>
    </row>
    <row r="13402" spans="1:15" x14ac:dyDescent="0.25">
      <c r="A13402" s="2">
        <v>36444</v>
      </c>
      <c r="B13402">
        <v>900</v>
      </c>
      <c r="C13402">
        <v>14.96</v>
      </c>
      <c r="D13402">
        <v>21.87</v>
      </c>
      <c r="E13402">
        <v>22.51</v>
      </c>
      <c r="F13402">
        <v>20.66</v>
      </c>
      <c r="M13402" s="15">
        <v>28834</v>
      </c>
      <c r="N13402" t="str">
        <f t="shared" si="456"/>
        <v>On</v>
      </c>
      <c r="O13402">
        <f t="shared" si="455"/>
        <v>1</v>
      </c>
    </row>
    <row r="13403" spans="1:15" x14ac:dyDescent="0.25">
      <c r="A13403" s="2">
        <v>36444</v>
      </c>
      <c r="B13403">
        <v>1000</v>
      </c>
      <c r="C13403">
        <v>16.45</v>
      </c>
      <c r="D13403">
        <v>47.46</v>
      </c>
      <c r="E13403">
        <v>49.08</v>
      </c>
      <c r="F13403">
        <v>39.99</v>
      </c>
      <c r="M13403" s="15">
        <v>30206</v>
      </c>
      <c r="N13403" t="str">
        <f t="shared" si="456"/>
        <v>On</v>
      </c>
      <c r="O13403">
        <f t="shared" si="455"/>
        <v>1</v>
      </c>
    </row>
    <row r="13404" spans="1:15" x14ac:dyDescent="0.25">
      <c r="A13404" s="2">
        <v>36444</v>
      </c>
      <c r="B13404">
        <v>1100</v>
      </c>
      <c r="C13404">
        <v>17.809999999999999</v>
      </c>
      <c r="D13404">
        <v>47.09</v>
      </c>
      <c r="E13404">
        <v>48.59</v>
      </c>
      <c r="F13404">
        <v>40.18</v>
      </c>
      <c r="M13404" s="15">
        <v>30814</v>
      </c>
      <c r="N13404" t="str">
        <f t="shared" si="456"/>
        <v>On</v>
      </c>
      <c r="O13404">
        <f t="shared" si="455"/>
        <v>1</v>
      </c>
    </row>
    <row r="13405" spans="1:15" x14ac:dyDescent="0.25">
      <c r="A13405" s="2">
        <v>36444</v>
      </c>
      <c r="B13405">
        <v>1200</v>
      </c>
      <c r="C13405">
        <v>17.23</v>
      </c>
      <c r="D13405">
        <v>36.97</v>
      </c>
      <c r="E13405">
        <v>37.950000000000003</v>
      </c>
      <c r="F13405">
        <v>33.14</v>
      </c>
      <c r="M13405" s="15">
        <v>31184</v>
      </c>
      <c r="N13405" t="str">
        <f t="shared" si="456"/>
        <v>On</v>
      </c>
      <c r="O13405">
        <f t="shared" si="455"/>
        <v>1</v>
      </c>
    </row>
    <row r="13406" spans="1:15" x14ac:dyDescent="0.25">
      <c r="A13406" s="2">
        <v>36444</v>
      </c>
      <c r="B13406">
        <v>1300</v>
      </c>
      <c r="C13406">
        <v>16.54</v>
      </c>
      <c r="D13406">
        <v>25.52</v>
      </c>
      <c r="E13406">
        <v>25.9</v>
      </c>
      <c r="F13406">
        <v>25.29</v>
      </c>
      <c r="M13406" s="15">
        <v>30894</v>
      </c>
      <c r="N13406" t="str">
        <f t="shared" si="456"/>
        <v>On</v>
      </c>
      <c r="O13406">
        <f t="shared" si="455"/>
        <v>1</v>
      </c>
    </row>
    <row r="13407" spans="1:15" x14ac:dyDescent="0.25">
      <c r="A13407" s="2">
        <v>36444</v>
      </c>
      <c r="B13407">
        <v>1400</v>
      </c>
      <c r="C13407">
        <v>18.13</v>
      </c>
      <c r="D13407">
        <v>38.700000000000003</v>
      </c>
      <c r="E13407">
        <v>39.729999999999997</v>
      </c>
      <c r="F13407">
        <v>34.58</v>
      </c>
      <c r="M13407" s="15">
        <v>30858</v>
      </c>
      <c r="N13407" t="str">
        <f t="shared" si="456"/>
        <v>On</v>
      </c>
      <c r="O13407">
        <f t="shared" si="455"/>
        <v>1</v>
      </c>
    </row>
    <row r="13408" spans="1:15" x14ac:dyDescent="0.25">
      <c r="A13408" s="2">
        <v>36444</v>
      </c>
      <c r="B13408">
        <v>1500</v>
      </c>
      <c r="C13408">
        <v>16.95</v>
      </c>
      <c r="D13408">
        <v>27.13</v>
      </c>
      <c r="E13408">
        <v>27.56</v>
      </c>
      <c r="F13408">
        <v>26.51</v>
      </c>
      <c r="M13408" s="15">
        <v>30665</v>
      </c>
      <c r="N13408" t="str">
        <f t="shared" si="456"/>
        <v>On</v>
      </c>
      <c r="O13408">
        <f t="shared" si="455"/>
        <v>1</v>
      </c>
    </row>
    <row r="13409" spans="1:15" x14ac:dyDescent="0.25">
      <c r="A13409" s="2">
        <v>36444</v>
      </c>
      <c r="B13409">
        <v>1600</v>
      </c>
      <c r="C13409">
        <v>16.07</v>
      </c>
      <c r="D13409">
        <v>25.51</v>
      </c>
      <c r="E13409">
        <v>25.86</v>
      </c>
      <c r="F13409">
        <v>25.29</v>
      </c>
      <c r="M13409" s="15">
        <v>30251</v>
      </c>
      <c r="N13409" t="str">
        <f t="shared" si="456"/>
        <v>On</v>
      </c>
      <c r="O13409">
        <f t="shared" si="455"/>
        <v>1</v>
      </c>
    </row>
    <row r="13410" spans="1:15" x14ac:dyDescent="0.25">
      <c r="A13410" s="2">
        <v>36444</v>
      </c>
      <c r="B13410">
        <v>1700</v>
      </c>
      <c r="C13410">
        <v>16.23</v>
      </c>
      <c r="D13410">
        <v>25.68</v>
      </c>
      <c r="E13410">
        <v>26.04</v>
      </c>
      <c r="F13410">
        <v>25.48</v>
      </c>
      <c r="M13410" s="15">
        <v>30052</v>
      </c>
      <c r="N13410" t="str">
        <f t="shared" si="456"/>
        <v>On</v>
      </c>
      <c r="O13410">
        <f t="shared" si="455"/>
        <v>1</v>
      </c>
    </row>
    <row r="13411" spans="1:15" x14ac:dyDescent="0.25">
      <c r="A13411" s="2">
        <v>36444</v>
      </c>
      <c r="B13411">
        <v>1800</v>
      </c>
      <c r="C13411">
        <v>16.32</v>
      </c>
      <c r="D13411">
        <v>25.74</v>
      </c>
      <c r="E13411">
        <v>26.09</v>
      </c>
      <c r="F13411">
        <v>25.54</v>
      </c>
      <c r="M13411" s="15">
        <v>29888</v>
      </c>
      <c r="N13411" t="str">
        <f t="shared" si="456"/>
        <v>On</v>
      </c>
      <c r="O13411">
        <f t="shared" ref="O13411:O13474" si="457">+WEEKDAY(A13411,2)</f>
        <v>1</v>
      </c>
    </row>
    <row r="13412" spans="1:15" x14ac:dyDescent="0.25">
      <c r="A13412" s="2">
        <v>36444</v>
      </c>
      <c r="B13412">
        <v>1900</v>
      </c>
      <c r="C13412">
        <v>26.28</v>
      </c>
      <c r="D13412">
        <v>27.8</v>
      </c>
      <c r="E13412">
        <v>28.06</v>
      </c>
      <c r="F13412">
        <v>28.52</v>
      </c>
      <c r="M13412" s="15">
        <v>30071</v>
      </c>
      <c r="N13412" t="str">
        <f t="shared" si="456"/>
        <v>On</v>
      </c>
      <c r="O13412">
        <f t="shared" si="457"/>
        <v>1</v>
      </c>
    </row>
    <row r="13413" spans="1:15" x14ac:dyDescent="0.25">
      <c r="A13413" s="2">
        <v>36444</v>
      </c>
      <c r="B13413">
        <v>2000</v>
      </c>
      <c r="C13413">
        <v>26.08</v>
      </c>
      <c r="D13413">
        <v>25.13</v>
      </c>
      <c r="E13413">
        <v>25.37</v>
      </c>
      <c r="F13413">
        <v>26.43</v>
      </c>
      <c r="M13413" s="15">
        <v>31375</v>
      </c>
      <c r="N13413" t="str">
        <f t="shared" si="456"/>
        <v>On</v>
      </c>
      <c r="O13413">
        <f t="shared" si="457"/>
        <v>1</v>
      </c>
    </row>
    <row r="13414" spans="1:15" x14ac:dyDescent="0.25">
      <c r="A13414" s="2">
        <v>36444</v>
      </c>
      <c r="B13414">
        <v>2100</v>
      </c>
      <c r="C13414">
        <v>19.7</v>
      </c>
      <c r="D13414">
        <v>18.809999999999999</v>
      </c>
      <c r="E13414">
        <v>19.079999999999998</v>
      </c>
      <c r="F13414">
        <v>20.45</v>
      </c>
      <c r="M13414" s="15">
        <v>30822</v>
      </c>
      <c r="N13414" t="str">
        <f t="shared" si="456"/>
        <v>On</v>
      </c>
      <c r="O13414">
        <f t="shared" si="457"/>
        <v>1</v>
      </c>
    </row>
    <row r="13415" spans="1:15" x14ac:dyDescent="0.25">
      <c r="A13415" s="2">
        <v>36444</v>
      </c>
      <c r="B13415">
        <v>2200</v>
      </c>
      <c r="C13415">
        <v>16.71</v>
      </c>
      <c r="D13415">
        <v>15.96</v>
      </c>
      <c r="E13415">
        <v>16.25</v>
      </c>
      <c r="F13415">
        <v>17.73</v>
      </c>
      <c r="M13415" s="15">
        <v>29186</v>
      </c>
      <c r="N13415" t="str">
        <f t="shared" si="456"/>
        <v>On</v>
      </c>
      <c r="O13415">
        <f t="shared" si="457"/>
        <v>1</v>
      </c>
    </row>
    <row r="13416" spans="1:15" x14ac:dyDescent="0.25">
      <c r="A13416" s="2">
        <v>36444</v>
      </c>
      <c r="B13416">
        <v>2300</v>
      </c>
      <c r="C13416">
        <v>13.63</v>
      </c>
      <c r="D13416">
        <v>13.09</v>
      </c>
      <c r="E13416">
        <v>13.32</v>
      </c>
      <c r="F13416">
        <v>14.51</v>
      </c>
      <c r="M13416" s="15">
        <v>26443</v>
      </c>
      <c r="N13416" t="str">
        <f t="shared" si="456"/>
        <v>On</v>
      </c>
      <c r="O13416">
        <f t="shared" si="457"/>
        <v>1</v>
      </c>
    </row>
    <row r="13417" spans="1:15" x14ac:dyDescent="0.25">
      <c r="A13417" s="2">
        <v>36444</v>
      </c>
      <c r="B13417">
        <v>2400</v>
      </c>
      <c r="C13417">
        <v>12.43</v>
      </c>
      <c r="D13417">
        <v>12.43</v>
      </c>
      <c r="E13417">
        <v>12.43</v>
      </c>
      <c r="F13417">
        <v>12.43</v>
      </c>
      <c r="M13417" s="15">
        <v>24053</v>
      </c>
      <c r="N13417" t="str">
        <f t="shared" si="456"/>
        <v>Off</v>
      </c>
      <c r="O13417">
        <f t="shared" si="457"/>
        <v>1</v>
      </c>
    </row>
    <row r="13418" spans="1:15" x14ac:dyDescent="0.25">
      <c r="A13418" s="2">
        <v>36445</v>
      </c>
      <c r="B13418">
        <v>100</v>
      </c>
      <c r="C13418">
        <v>12.19</v>
      </c>
      <c r="D13418">
        <v>12.19</v>
      </c>
      <c r="E13418">
        <v>12.19</v>
      </c>
      <c r="F13418">
        <v>12.19</v>
      </c>
      <c r="M13418" s="15">
        <v>22312</v>
      </c>
      <c r="N13418" t="str">
        <f t="shared" si="456"/>
        <v>Off</v>
      </c>
      <c r="O13418">
        <f t="shared" si="457"/>
        <v>2</v>
      </c>
    </row>
    <row r="13419" spans="1:15" x14ac:dyDescent="0.25">
      <c r="A13419" s="2">
        <v>36445</v>
      </c>
      <c r="B13419">
        <v>200</v>
      </c>
      <c r="C13419">
        <v>12.2</v>
      </c>
      <c r="D13419">
        <v>12.2</v>
      </c>
      <c r="E13419">
        <v>12.2</v>
      </c>
      <c r="F13419">
        <v>12.2</v>
      </c>
      <c r="M13419" s="15">
        <v>21894</v>
      </c>
      <c r="N13419" t="str">
        <f t="shared" si="456"/>
        <v>Off</v>
      </c>
      <c r="O13419">
        <f t="shared" si="457"/>
        <v>2</v>
      </c>
    </row>
    <row r="13420" spans="1:15" x14ac:dyDescent="0.25">
      <c r="A13420" s="2">
        <v>36445</v>
      </c>
      <c r="B13420">
        <v>300</v>
      </c>
      <c r="C13420">
        <v>12.03</v>
      </c>
      <c r="D13420">
        <v>12.03</v>
      </c>
      <c r="E13420">
        <v>12.03</v>
      </c>
      <c r="F13420">
        <v>12.03</v>
      </c>
      <c r="M13420" s="15">
        <v>21736</v>
      </c>
      <c r="N13420" t="str">
        <f t="shared" si="456"/>
        <v>Off</v>
      </c>
      <c r="O13420">
        <f t="shared" si="457"/>
        <v>2</v>
      </c>
    </row>
    <row r="13421" spans="1:15" x14ac:dyDescent="0.25">
      <c r="A13421" s="2">
        <v>36445</v>
      </c>
      <c r="B13421">
        <v>400</v>
      </c>
      <c r="C13421">
        <v>12.57</v>
      </c>
      <c r="D13421">
        <v>12.57</v>
      </c>
      <c r="E13421">
        <v>12.57</v>
      </c>
      <c r="F13421">
        <v>12.57</v>
      </c>
      <c r="M13421" s="15">
        <v>20402</v>
      </c>
      <c r="N13421" t="str">
        <f t="shared" si="456"/>
        <v>Off</v>
      </c>
      <c r="O13421">
        <f t="shared" si="457"/>
        <v>2</v>
      </c>
    </row>
    <row r="13422" spans="1:15" x14ac:dyDescent="0.25">
      <c r="A13422" s="2">
        <v>36445</v>
      </c>
      <c r="B13422">
        <v>500</v>
      </c>
      <c r="C13422">
        <v>12.19</v>
      </c>
      <c r="D13422">
        <v>12.19</v>
      </c>
      <c r="E13422">
        <v>12.19</v>
      </c>
      <c r="F13422">
        <v>12.19</v>
      </c>
      <c r="M13422" s="15">
        <v>21016</v>
      </c>
      <c r="N13422" t="str">
        <f t="shared" si="456"/>
        <v>Off</v>
      </c>
      <c r="O13422">
        <f t="shared" si="457"/>
        <v>2</v>
      </c>
    </row>
    <row r="13423" spans="1:15" x14ac:dyDescent="0.25">
      <c r="A13423" s="2">
        <v>36445</v>
      </c>
      <c r="B13423">
        <v>600</v>
      </c>
      <c r="C13423">
        <v>15.28</v>
      </c>
      <c r="D13423">
        <v>15.28</v>
      </c>
      <c r="E13423">
        <v>15.28</v>
      </c>
      <c r="F13423">
        <v>15.28</v>
      </c>
      <c r="M13423" s="15">
        <v>22393</v>
      </c>
      <c r="N13423" t="str">
        <f t="shared" si="456"/>
        <v>Off</v>
      </c>
      <c r="O13423">
        <f t="shared" si="457"/>
        <v>2</v>
      </c>
    </row>
    <row r="13424" spans="1:15" x14ac:dyDescent="0.25">
      <c r="A13424" s="2">
        <v>36445</v>
      </c>
      <c r="B13424">
        <v>700</v>
      </c>
      <c r="C13424">
        <v>22.07</v>
      </c>
      <c r="D13424">
        <v>22.07</v>
      </c>
      <c r="E13424">
        <v>22.07</v>
      </c>
      <c r="F13424">
        <v>22.07</v>
      </c>
      <c r="M13424" s="15">
        <v>26286</v>
      </c>
      <c r="N13424" t="str">
        <f t="shared" si="456"/>
        <v>Off</v>
      </c>
      <c r="O13424">
        <f t="shared" si="457"/>
        <v>2</v>
      </c>
    </row>
    <row r="13425" spans="1:15" x14ac:dyDescent="0.25">
      <c r="A13425" s="2">
        <v>36445</v>
      </c>
      <c r="B13425">
        <v>800</v>
      </c>
      <c r="C13425">
        <v>22.38</v>
      </c>
      <c r="D13425">
        <v>22.38</v>
      </c>
      <c r="E13425">
        <v>22.38</v>
      </c>
      <c r="F13425">
        <v>22.38</v>
      </c>
      <c r="M13425" s="15">
        <v>28974</v>
      </c>
      <c r="N13425" t="str">
        <f t="shared" si="456"/>
        <v>On</v>
      </c>
      <c r="O13425">
        <f t="shared" si="457"/>
        <v>2</v>
      </c>
    </row>
    <row r="13426" spans="1:15" x14ac:dyDescent="0.25">
      <c r="A13426" s="2">
        <v>36445</v>
      </c>
      <c r="B13426">
        <v>900</v>
      </c>
      <c r="C13426">
        <v>17.3</v>
      </c>
      <c r="D13426">
        <v>17.3</v>
      </c>
      <c r="E13426">
        <v>17.3</v>
      </c>
      <c r="F13426">
        <v>17.3</v>
      </c>
      <c r="M13426" s="15">
        <v>29213</v>
      </c>
      <c r="N13426" t="str">
        <f t="shared" si="456"/>
        <v>On</v>
      </c>
      <c r="O13426">
        <f t="shared" si="457"/>
        <v>2</v>
      </c>
    </row>
    <row r="13427" spans="1:15" x14ac:dyDescent="0.25">
      <c r="A13427" s="2">
        <v>36445</v>
      </c>
      <c r="B13427">
        <v>1000</v>
      </c>
      <c r="C13427">
        <v>20.32</v>
      </c>
      <c r="D13427">
        <v>19.79</v>
      </c>
      <c r="E13427">
        <v>20.02</v>
      </c>
      <c r="F13427">
        <v>21.1</v>
      </c>
      <c r="M13427" s="15">
        <v>29335</v>
      </c>
      <c r="N13427" t="str">
        <f t="shared" si="456"/>
        <v>On</v>
      </c>
      <c r="O13427">
        <f t="shared" si="457"/>
        <v>2</v>
      </c>
    </row>
    <row r="13428" spans="1:15" x14ac:dyDescent="0.25">
      <c r="A13428" s="2">
        <v>36445</v>
      </c>
      <c r="B13428">
        <v>1100</v>
      </c>
      <c r="C13428">
        <v>27.09</v>
      </c>
      <c r="D13428">
        <v>26.48</v>
      </c>
      <c r="E13428">
        <v>26.75</v>
      </c>
      <c r="F13428">
        <v>27.97</v>
      </c>
      <c r="M13428" s="15">
        <v>29804</v>
      </c>
      <c r="N13428" t="str">
        <f t="shared" si="456"/>
        <v>On</v>
      </c>
      <c r="O13428">
        <f t="shared" si="457"/>
        <v>2</v>
      </c>
    </row>
    <row r="13429" spans="1:15" x14ac:dyDescent="0.25">
      <c r="A13429" s="2">
        <v>36445</v>
      </c>
      <c r="B13429">
        <v>1200</v>
      </c>
      <c r="C13429">
        <v>28.54</v>
      </c>
      <c r="D13429">
        <v>27.96</v>
      </c>
      <c r="E13429">
        <v>28.21</v>
      </c>
      <c r="F13429">
        <v>29.38</v>
      </c>
      <c r="M13429" s="15">
        <v>29946</v>
      </c>
      <c r="N13429" t="str">
        <f t="shared" si="456"/>
        <v>On</v>
      </c>
      <c r="O13429">
        <f t="shared" si="457"/>
        <v>2</v>
      </c>
    </row>
    <row r="13430" spans="1:15" x14ac:dyDescent="0.25">
      <c r="A13430" s="2">
        <v>36445</v>
      </c>
      <c r="B13430">
        <v>1300</v>
      </c>
      <c r="C13430">
        <v>28.54</v>
      </c>
      <c r="D13430">
        <v>27.96</v>
      </c>
      <c r="E13430">
        <v>28.22</v>
      </c>
      <c r="F13430">
        <v>29.38</v>
      </c>
      <c r="M13430" s="15">
        <v>29952</v>
      </c>
      <c r="N13430" t="str">
        <f t="shared" si="456"/>
        <v>On</v>
      </c>
      <c r="O13430">
        <f t="shared" si="457"/>
        <v>2</v>
      </c>
    </row>
    <row r="13431" spans="1:15" x14ac:dyDescent="0.25">
      <c r="A13431" s="2">
        <v>36445</v>
      </c>
      <c r="B13431">
        <v>1400</v>
      </c>
      <c r="C13431">
        <v>27.32</v>
      </c>
      <c r="D13431">
        <v>26.72</v>
      </c>
      <c r="E13431">
        <v>26.98</v>
      </c>
      <c r="F13431">
        <v>28.19</v>
      </c>
      <c r="M13431" s="15">
        <v>30083</v>
      </c>
      <c r="N13431" t="str">
        <f t="shared" si="456"/>
        <v>On</v>
      </c>
      <c r="O13431">
        <f t="shared" si="457"/>
        <v>2</v>
      </c>
    </row>
    <row r="13432" spans="1:15" x14ac:dyDescent="0.25">
      <c r="A13432" s="2">
        <v>36445</v>
      </c>
      <c r="B13432">
        <v>1500</v>
      </c>
      <c r="C13432">
        <v>22.91</v>
      </c>
      <c r="D13432">
        <v>22.24</v>
      </c>
      <c r="E13432">
        <v>22.53</v>
      </c>
      <c r="F13432">
        <v>23.89</v>
      </c>
      <c r="M13432" s="15">
        <v>29746</v>
      </c>
      <c r="N13432" t="str">
        <f t="shared" si="456"/>
        <v>On</v>
      </c>
      <c r="O13432">
        <f t="shared" si="457"/>
        <v>2</v>
      </c>
    </row>
    <row r="13433" spans="1:15" x14ac:dyDescent="0.25">
      <c r="A13433" s="2">
        <v>36445</v>
      </c>
      <c r="B13433">
        <v>1600</v>
      </c>
      <c r="C13433">
        <v>26.15</v>
      </c>
      <c r="D13433">
        <v>25.54</v>
      </c>
      <c r="E13433">
        <v>25.81</v>
      </c>
      <c r="F13433">
        <v>27.06</v>
      </c>
      <c r="M13433" s="15">
        <v>29636</v>
      </c>
      <c r="N13433" t="str">
        <f t="shared" si="456"/>
        <v>On</v>
      </c>
      <c r="O13433">
        <f t="shared" si="457"/>
        <v>2</v>
      </c>
    </row>
    <row r="13434" spans="1:15" x14ac:dyDescent="0.25">
      <c r="A13434" s="2">
        <v>36445</v>
      </c>
      <c r="B13434">
        <v>1700</v>
      </c>
      <c r="C13434">
        <v>30.08</v>
      </c>
      <c r="D13434">
        <v>29.54</v>
      </c>
      <c r="E13434">
        <v>29.78</v>
      </c>
      <c r="F13434">
        <v>30.89</v>
      </c>
      <c r="M13434" s="15">
        <v>29511</v>
      </c>
      <c r="N13434" t="str">
        <f t="shared" si="456"/>
        <v>On</v>
      </c>
      <c r="O13434">
        <f t="shared" si="457"/>
        <v>2</v>
      </c>
    </row>
    <row r="13435" spans="1:15" x14ac:dyDescent="0.25">
      <c r="A13435" s="2">
        <v>36445</v>
      </c>
      <c r="B13435">
        <v>1800</v>
      </c>
      <c r="C13435">
        <v>20.99</v>
      </c>
      <c r="D13435">
        <v>20.309999999999999</v>
      </c>
      <c r="E13435">
        <v>20.61</v>
      </c>
      <c r="F13435">
        <v>22.01</v>
      </c>
      <c r="M13435" s="15">
        <v>29460</v>
      </c>
      <c r="N13435" t="str">
        <f t="shared" si="456"/>
        <v>On</v>
      </c>
      <c r="O13435">
        <f t="shared" si="457"/>
        <v>2</v>
      </c>
    </row>
    <row r="13436" spans="1:15" x14ac:dyDescent="0.25">
      <c r="A13436" s="2">
        <v>36445</v>
      </c>
      <c r="B13436">
        <v>1900</v>
      </c>
      <c r="C13436">
        <v>26.35</v>
      </c>
      <c r="D13436">
        <v>25.79</v>
      </c>
      <c r="E13436">
        <v>26.04</v>
      </c>
      <c r="F13436">
        <v>27.21</v>
      </c>
      <c r="M13436" s="15">
        <v>30139</v>
      </c>
      <c r="N13436" t="str">
        <f t="shared" si="456"/>
        <v>On</v>
      </c>
      <c r="O13436">
        <f t="shared" si="457"/>
        <v>2</v>
      </c>
    </row>
    <row r="13437" spans="1:15" x14ac:dyDescent="0.25">
      <c r="A13437" s="2">
        <v>36445</v>
      </c>
      <c r="B13437">
        <v>2000</v>
      </c>
      <c r="C13437">
        <v>28.07</v>
      </c>
      <c r="D13437">
        <v>27.54</v>
      </c>
      <c r="E13437">
        <v>27.77</v>
      </c>
      <c r="F13437">
        <v>28.89</v>
      </c>
      <c r="M13437" s="15">
        <v>31272</v>
      </c>
      <c r="N13437" t="str">
        <f t="shared" si="456"/>
        <v>On</v>
      </c>
      <c r="O13437">
        <f t="shared" si="457"/>
        <v>2</v>
      </c>
    </row>
    <row r="13438" spans="1:15" x14ac:dyDescent="0.25">
      <c r="A13438" s="2">
        <v>36445</v>
      </c>
      <c r="B13438">
        <v>2100</v>
      </c>
      <c r="C13438">
        <v>20.07</v>
      </c>
      <c r="D13438">
        <v>19.41</v>
      </c>
      <c r="E13438">
        <v>19.7</v>
      </c>
      <c r="F13438">
        <v>21.08</v>
      </c>
      <c r="M13438" s="15">
        <v>30640</v>
      </c>
      <c r="N13438" t="str">
        <f t="shared" si="456"/>
        <v>On</v>
      </c>
      <c r="O13438">
        <f t="shared" si="457"/>
        <v>2</v>
      </c>
    </row>
    <row r="13439" spans="1:15" x14ac:dyDescent="0.25">
      <c r="A13439" s="2">
        <v>36445</v>
      </c>
      <c r="B13439">
        <v>2200</v>
      </c>
      <c r="C13439">
        <v>15.85</v>
      </c>
      <c r="D13439">
        <v>15.13</v>
      </c>
      <c r="E13439">
        <v>15.45</v>
      </c>
      <c r="F13439">
        <v>16.96</v>
      </c>
      <c r="M13439" s="15">
        <v>29136</v>
      </c>
      <c r="N13439" t="str">
        <f t="shared" si="456"/>
        <v>On</v>
      </c>
      <c r="O13439">
        <f t="shared" si="457"/>
        <v>2</v>
      </c>
    </row>
    <row r="13440" spans="1:15" x14ac:dyDescent="0.25">
      <c r="A13440" s="2">
        <v>36445</v>
      </c>
      <c r="B13440">
        <v>2300</v>
      </c>
      <c r="C13440">
        <v>15.05</v>
      </c>
      <c r="D13440">
        <v>14.86</v>
      </c>
      <c r="E13440">
        <v>14.94</v>
      </c>
      <c r="F13440">
        <v>15.33</v>
      </c>
      <c r="M13440" s="15">
        <v>26354</v>
      </c>
      <c r="N13440" t="str">
        <f t="shared" si="456"/>
        <v>On</v>
      </c>
      <c r="O13440">
        <f t="shared" si="457"/>
        <v>2</v>
      </c>
    </row>
    <row r="13441" spans="1:15" x14ac:dyDescent="0.25">
      <c r="A13441" s="2">
        <v>36445</v>
      </c>
      <c r="B13441">
        <v>2400</v>
      </c>
      <c r="C13441">
        <v>12.61</v>
      </c>
      <c r="D13441">
        <v>12.61</v>
      </c>
      <c r="E13441">
        <v>12.61</v>
      </c>
      <c r="F13441">
        <v>12.61</v>
      </c>
      <c r="M13441" s="15">
        <v>24267</v>
      </c>
      <c r="N13441" t="str">
        <f t="shared" si="456"/>
        <v>Off</v>
      </c>
      <c r="O13441">
        <f t="shared" si="457"/>
        <v>2</v>
      </c>
    </row>
    <row r="13442" spans="1:15" x14ac:dyDescent="0.25">
      <c r="A13442" s="2">
        <v>36446</v>
      </c>
      <c r="B13442">
        <v>100</v>
      </c>
      <c r="C13442">
        <v>10.02</v>
      </c>
      <c r="D13442">
        <v>10.02</v>
      </c>
      <c r="E13442">
        <v>10.02</v>
      </c>
      <c r="F13442">
        <v>10.02</v>
      </c>
      <c r="M13442" s="15">
        <v>22103</v>
      </c>
      <c r="N13442" t="str">
        <f t="shared" si="456"/>
        <v>Off</v>
      </c>
      <c r="O13442">
        <f t="shared" si="457"/>
        <v>3</v>
      </c>
    </row>
    <row r="13443" spans="1:15" x14ac:dyDescent="0.25">
      <c r="A13443" s="2">
        <v>36446</v>
      </c>
      <c r="B13443">
        <v>200</v>
      </c>
      <c r="C13443">
        <v>10.87</v>
      </c>
      <c r="D13443">
        <v>10.87</v>
      </c>
      <c r="E13443">
        <v>10.87</v>
      </c>
      <c r="F13443">
        <v>10.87</v>
      </c>
      <c r="M13443" s="15">
        <v>21157</v>
      </c>
      <c r="N13443" t="str">
        <f t="shared" si="456"/>
        <v>Off</v>
      </c>
      <c r="O13443">
        <f t="shared" si="457"/>
        <v>3</v>
      </c>
    </row>
    <row r="13444" spans="1:15" x14ac:dyDescent="0.25">
      <c r="A13444" s="2">
        <v>36446</v>
      </c>
      <c r="B13444">
        <v>300</v>
      </c>
      <c r="C13444">
        <v>11</v>
      </c>
      <c r="D13444">
        <v>11</v>
      </c>
      <c r="E13444">
        <v>11</v>
      </c>
      <c r="F13444">
        <v>11</v>
      </c>
      <c r="M13444" s="15">
        <v>20771</v>
      </c>
      <c r="N13444" t="str">
        <f t="shared" si="456"/>
        <v>Off</v>
      </c>
      <c r="O13444">
        <f t="shared" si="457"/>
        <v>3</v>
      </c>
    </row>
    <row r="13445" spans="1:15" x14ac:dyDescent="0.25">
      <c r="A13445" s="2">
        <v>36446</v>
      </c>
      <c r="B13445">
        <v>400</v>
      </c>
      <c r="C13445">
        <v>11</v>
      </c>
      <c r="D13445">
        <v>11</v>
      </c>
      <c r="E13445">
        <v>11</v>
      </c>
      <c r="F13445">
        <v>11</v>
      </c>
      <c r="M13445" s="15">
        <v>20623</v>
      </c>
      <c r="N13445" t="str">
        <f t="shared" si="456"/>
        <v>Off</v>
      </c>
      <c r="O13445">
        <f t="shared" si="457"/>
        <v>3</v>
      </c>
    </row>
    <row r="13446" spans="1:15" x14ac:dyDescent="0.25">
      <c r="A13446" s="2">
        <v>36446</v>
      </c>
      <c r="B13446">
        <v>500</v>
      </c>
      <c r="C13446">
        <v>11.87</v>
      </c>
      <c r="D13446">
        <v>11.87</v>
      </c>
      <c r="E13446">
        <v>11.87</v>
      </c>
      <c r="F13446">
        <v>11.87</v>
      </c>
      <c r="M13446" s="15">
        <v>20962</v>
      </c>
      <c r="N13446" t="str">
        <f t="shared" si="456"/>
        <v>Off</v>
      </c>
      <c r="O13446">
        <f t="shared" si="457"/>
        <v>3</v>
      </c>
    </row>
    <row r="13447" spans="1:15" x14ac:dyDescent="0.25">
      <c r="A13447" s="2">
        <v>36446</v>
      </c>
      <c r="B13447">
        <v>600</v>
      </c>
      <c r="C13447">
        <v>15.91</v>
      </c>
      <c r="D13447">
        <v>15.91</v>
      </c>
      <c r="E13447">
        <v>15.91</v>
      </c>
      <c r="F13447">
        <v>15.91</v>
      </c>
      <c r="M13447" s="15">
        <v>22935</v>
      </c>
      <c r="N13447" t="str">
        <f t="shared" si="456"/>
        <v>Off</v>
      </c>
      <c r="O13447">
        <f t="shared" si="457"/>
        <v>3</v>
      </c>
    </row>
    <row r="13448" spans="1:15" x14ac:dyDescent="0.25">
      <c r="A13448" s="2">
        <v>36446</v>
      </c>
      <c r="B13448">
        <v>700</v>
      </c>
      <c r="C13448">
        <v>23.04</v>
      </c>
      <c r="D13448">
        <v>23.04</v>
      </c>
      <c r="E13448">
        <v>23.04</v>
      </c>
      <c r="F13448">
        <v>23.04</v>
      </c>
      <c r="M13448" s="15">
        <v>26923</v>
      </c>
      <c r="N13448" t="str">
        <f t="shared" si="456"/>
        <v>Off</v>
      </c>
      <c r="O13448">
        <f t="shared" si="457"/>
        <v>3</v>
      </c>
    </row>
    <row r="13449" spans="1:15" x14ac:dyDescent="0.25">
      <c r="A13449" s="2">
        <v>36446</v>
      </c>
      <c r="B13449">
        <v>800</v>
      </c>
      <c r="C13449">
        <v>32.340000000000003</v>
      </c>
      <c r="D13449">
        <v>32.340000000000003</v>
      </c>
      <c r="E13449">
        <v>32.340000000000003</v>
      </c>
      <c r="F13449">
        <v>32.340000000000003</v>
      </c>
      <c r="M13449" s="15">
        <v>29228</v>
      </c>
      <c r="N13449" t="str">
        <f t="shared" si="456"/>
        <v>On</v>
      </c>
      <c r="O13449">
        <f t="shared" si="457"/>
        <v>3</v>
      </c>
    </row>
    <row r="13450" spans="1:15" x14ac:dyDescent="0.25">
      <c r="A13450" s="2">
        <v>36446</v>
      </c>
      <c r="B13450">
        <v>900</v>
      </c>
      <c r="C13450">
        <v>30.38</v>
      </c>
      <c r="D13450">
        <v>30.38</v>
      </c>
      <c r="E13450">
        <v>30.38</v>
      </c>
      <c r="F13450">
        <v>30.38</v>
      </c>
      <c r="M13450" s="15">
        <v>29475</v>
      </c>
      <c r="N13450" t="str">
        <f t="shared" si="456"/>
        <v>On</v>
      </c>
      <c r="O13450">
        <f t="shared" si="457"/>
        <v>3</v>
      </c>
    </row>
    <row r="13451" spans="1:15" x14ac:dyDescent="0.25">
      <c r="A13451" s="2">
        <v>36446</v>
      </c>
      <c r="B13451">
        <v>1000</v>
      </c>
      <c r="C13451">
        <v>30.12</v>
      </c>
      <c r="D13451">
        <v>30.12</v>
      </c>
      <c r="E13451">
        <v>30.12</v>
      </c>
      <c r="F13451">
        <v>30.12</v>
      </c>
      <c r="M13451" s="15">
        <v>29764</v>
      </c>
      <c r="N13451" t="str">
        <f t="shared" ref="N13451:N13514" si="458">+IF(B13451&gt;700,IF(B13451&lt;2400,"On","Off"),"Off")</f>
        <v>On</v>
      </c>
      <c r="O13451">
        <f t="shared" si="457"/>
        <v>3</v>
      </c>
    </row>
    <row r="13452" spans="1:15" x14ac:dyDescent="0.25">
      <c r="A13452" s="2">
        <v>36446</v>
      </c>
      <c r="B13452">
        <v>1100</v>
      </c>
      <c r="C13452">
        <v>29.22</v>
      </c>
      <c r="D13452">
        <v>29.04</v>
      </c>
      <c r="E13452">
        <v>29.12</v>
      </c>
      <c r="F13452">
        <v>29.48</v>
      </c>
      <c r="M13452" s="15">
        <v>30234</v>
      </c>
      <c r="N13452" t="str">
        <f t="shared" si="458"/>
        <v>On</v>
      </c>
      <c r="O13452">
        <f t="shared" si="457"/>
        <v>3</v>
      </c>
    </row>
    <row r="13453" spans="1:15" x14ac:dyDescent="0.25">
      <c r="A13453" s="2">
        <v>36446</v>
      </c>
      <c r="B13453">
        <v>1200</v>
      </c>
      <c r="C13453">
        <v>30.07</v>
      </c>
      <c r="D13453">
        <v>29.82</v>
      </c>
      <c r="E13453">
        <v>29.93</v>
      </c>
      <c r="F13453">
        <v>30.46</v>
      </c>
      <c r="M13453" s="15">
        <v>30379</v>
      </c>
      <c r="N13453" t="str">
        <f t="shared" si="458"/>
        <v>On</v>
      </c>
      <c r="O13453">
        <f t="shared" si="457"/>
        <v>3</v>
      </c>
    </row>
    <row r="13454" spans="1:15" x14ac:dyDescent="0.25">
      <c r="A13454" s="2">
        <v>36446</v>
      </c>
      <c r="B13454">
        <v>1300</v>
      </c>
      <c r="C13454">
        <v>29.93</v>
      </c>
      <c r="D13454">
        <v>29.71</v>
      </c>
      <c r="E13454">
        <v>29.81</v>
      </c>
      <c r="F13454">
        <v>30.25</v>
      </c>
      <c r="M13454" s="15">
        <v>30363</v>
      </c>
      <c r="N13454" t="str">
        <f t="shared" si="458"/>
        <v>On</v>
      </c>
      <c r="O13454">
        <f t="shared" si="457"/>
        <v>3</v>
      </c>
    </row>
    <row r="13455" spans="1:15" x14ac:dyDescent="0.25">
      <c r="A13455" s="2">
        <v>36446</v>
      </c>
      <c r="B13455">
        <v>1400</v>
      </c>
      <c r="C13455">
        <v>29.98</v>
      </c>
      <c r="D13455">
        <v>29.77</v>
      </c>
      <c r="E13455">
        <v>29.86</v>
      </c>
      <c r="F13455">
        <v>30.31</v>
      </c>
      <c r="M13455" s="15">
        <v>30501</v>
      </c>
      <c r="N13455" t="str">
        <f t="shared" si="458"/>
        <v>On</v>
      </c>
      <c r="O13455">
        <f t="shared" si="457"/>
        <v>3</v>
      </c>
    </row>
    <row r="13456" spans="1:15" x14ac:dyDescent="0.25">
      <c r="A13456" s="2">
        <v>36446</v>
      </c>
      <c r="B13456">
        <v>1500</v>
      </c>
      <c r="C13456">
        <v>31.53</v>
      </c>
      <c r="D13456">
        <v>31.34</v>
      </c>
      <c r="E13456">
        <v>31.42</v>
      </c>
      <c r="F13456">
        <v>31.81</v>
      </c>
      <c r="M13456" s="15">
        <v>30453</v>
      </c>
      <c r="N13456" t="str">
        <f t="shared" si="458"/>
        <v>On</v>
      </c>
      <c r="O13456">
        <f t="shared" si="457"/>
        <v>3</v>
      </c>
    </row>
    <row r="13457" spans="1:15" x14ac:dyDescent="0.25">
      <c r="A13457" s="2">
        <v>36446</v>
      </c>
      <c r="B13457">
        <v>1600</v>
      </c>
      <c r="C13457">
        <v>29.81</v>
      </c>
      <c r="D13457">
        <v>29.59</v>
      </c>
      <c r="E13457">
        <v>29.68</v>
      </c>
      <c r="F13457">
        <v>30.13</v>
      </c>
      <c r="M13457" s="15">
        <v>30227</v>
      </c>
      <c r="N13457" t="str">
        <f t="shared" si="458"/>
        <v>On</v>
      </c>
      <c r="O13457">
        <f t="shared" si="457"/>
        <v>3</v>
      </c>
    </row>
    <row r="13458" spans="1:15" x14ac:dyDescent="0.25">
      <c r="A13458" s="2">
        <v>36446</v>
      </c>
      <c r="B13458">
        <v>1700</v>
      </c>
      <c r="C13458">
        <v>28.72</v>
      </c>
      <c r="D13458">
        <v>28.48</v>
      </c>
      <c r="E13458">
        <v>28.58</v>
      </c>
      <c r="F13458">
        <v>29.07</v>
      </c>
      <c r="M13458" s="15">
        <v>30370</v>
      </c>
      <c r="N13458" t="str">
        <f t="shared" si="458"/>
        <v>On</v>
      </c>
      <c r="O13458">
        <f t="shared" si="457"/>
        <v>3</v>
      </c>
    </row>
    <row r="13459" spans="1:15" x14ac:dyDescent="0.25">
      <c r="A13459" s="2">
        <v>36446</v>
      </c>
      <c r="B13459">
        <v>1800</v>
      </c>
      <c r="C13459">
        <v>28.87</v>
      </c>
      <c r="D13459">
        <v>28.63</v>
      </c>
      <c r="E13459">
        <v>28.73</v>
      </c>
      <c r="F13459">
        <v>29.22</v>
      </c>
      <c r="M13459" s="15">
        <v>30241</v>
      </c>
      <c r="N13459" t="str">
        <f t="shared" si="458"/>
        <v>On</v>
      </c>
      <c r="O13459">
        <f t="shared" si="457"/>
        <v>3</v>
      </c>
    </row>
    <row r="13460" spans="1:15" x14ac:dyDescent="0.25">
      <c r="A13460" s="2">
        <v>36446</v>
      </c>
      <c r="B13460">
        <v>1900</v>
      </c>
      <c r="C13460">
        <v>38.18</v>
      </c>
      <c r="D13460">
        <v>38.03</v>
      </c>
      <c r="E13460">
        <v>38.1</v>
      </c>
      <c r="F13460">
        <v>38.409999999999997</v>
      </c>
      <c r="M13460" s="15">
        <v>30954</v>
      </c>
      <c r="N13460" t="str">
        <f t="shared" si="458"/>
        <v>On</v>
      </c>
      <c r="O13460">
        <f t="shared" si="457"/>
        <v>3</v>
      </c>
    </row>
    <row r="13461" spans="1:15" x14ac:dyDescent="0.25">
      <c r="A13461" s="2">
        <v>36446</v>
      </c>
      <c r="B13461">
        <v>2000</v>
      </c>
      <c r="C13461">
        <v>37.369999999999997</v>
      </c>
      <c r="D13461">
        <v>37.14</v>
      </c>
      <c r="E13461">
        <v>37.24</v>
      </c>
      <c r="F13461">
        <v>37.72</v>
      </c>
      <c r="M13461" s="15">
        <v>31978</v>
      </c>
      <c r="N13461" t="str">
        <f t="shared" si="458"/>
        <v>On</v>
      </c>
      <c r="O13461">
        <f t="shared" si="457"/>
        <v>3</v>
      </c>
    </row>
    <row r="13462" spans="1:15" x14ac:dyDescent="0.25">
      <c r="A13462" s="2">
        <v>36446</v>
      </c>
      <c r="B13462">
        <v>2100</v>
      </c>
      <c r="C13462">
        <v>40.65</v>
      </c>
      <c r="D13462">
        <v>40.46</v>
      </c>
      <c r="E13462">
        <v>40.54</v>
      </c>
      <c r="F13462">
        <v>40.94</v>
      </c>
      <c r="M13462" s="15">
        <v>31182</v>
      </c>
      <c r="N13462" t="str">
        <f t="shared" si="458"/>
        <v>On</v>
      </c>
      <c r="O13462">
        <f t="shared" si="457"/>
        <v>3</v>
      </c>
    </row>
    <row r="13463" spans="1:15" x14ac:dyDescent="0.25">
      <c r="A13463" s="2">
        <v>36446</v>
      </c>
      <c r="B13463">
        <v>2200</v>
      </c>
      <c r="C13463">
        <v>22.39</v>
      </c>
      <c r="D13463">
        <v>22.03</v>
      </c>
      <c r="E13463">
        <v>22.19</v>
      </c>
      <c r="F13463">
        <v>22.92</v>
      </c>
      <c r="M13463" s="15">
        <v>29681</v>
      </c>
      <c r="N13463" t="str">
        <f t="shared" si="458"/>
        <v>On</v>
      </c>
      <c r="O13463">
        <f t="shared" si="457"/>
        <v>3</v>
      </c>
    </row>
    <row r="13464" spans="1:15" x14ac:dyDescent="0.25">
      <c r="A13464" s="2">
        <v>36446</v>
      </c>
      <c r="B13464">
        <v>2300</v>
      </c>
      <c r="C13464">
        <v>17.510000000000002</v>
      </c>
      <c r="D13464">
        <v>17.22</v>
      </c>
      <c r="E13464">
        <v>17.350000000000001</v>
      </c>
      <c r="F13464">
        <v>17.940000000000001</v>
      </c>
      <c r="M13464" s="15">
        <v>26831</v>
      </c>
      <c r="N13464" t="str">
        <f t="shared" si="458"/>
        <v>On</v>
      </c>
      <c r="O13464">
        <f t="shared" si="457"/>
        <v>3</v>
      </c>
    </row>
    <row r="13465" spans="1:15" x14ac:dyDescent="0.25">
      <c r="A13465" s="2">
        <v>36446</v>
      </c>
      <c r="B13465">
        <v>2400</v>
      </c>
      <c r="C13465">
        <v>15.27</v>
      </c>
      <c r="D13465">
        <v>15.27</v>
      </c>
      <c r="E13465">
        <v>15.27</v>
      </c>
      <c r="F13465">
        <v>15.27</v>
      </c>
      <c r="M13465" s="15">
        <v>24575</v>
      </c>
      <c r="N13465" t="str">
        <f t="shared" si="458"/>
        <v>Off</v>
      </c>
      <c r="O13465">
        <f t="shared" si="457"/>
        <v>3</v>
      </c>
    </row>
    <row r="13466" spans="1:15" x14ac:dyDescent="0.25">
      <c r="A13466" s="2">
        <v>36447</v>
      </c>
      <c r="B13466">
        <v>100</v>
      </c>
      <c r="C13466">
        <v>12.56</v>
      </c>
      <c r="D13466">
        <v>12.56</v>
      </c>
      <c r="E13466">
        <v>12.56</v>
      </c>
      <c r="F13466">
        <v>12.56</v>
      </c>
      <c r="M13466" s="15">
        <v>22402</v>
      </c>
      <c r="N13466" t="str">
        <f t="shared" si="458"/>
        <v>Off</v>
      </c>
      <c r="O13466">
        <f t="shared" si="457"/>
        <v>4</v>
      </c>
    </row>
    <row r="13467" spans="1:15" x14ac:dyDescent="0.25">
      <c r="A13467" s="2">
        <v>36447</v>
      </c>
      <c r="B13467">
        <v>200</v>
      </c>
      <c r="C13467">
        <v>12.89</v>
      </c>
      <c r="D13467">
        <v>12.89</v>
      </c>
      <c r="E13467">
        <v>12.89</v>
      </c>
      <c r="F13467">
        <v>12.89</v>
      </c>
      <c r="M13467" s="15">
        <v>21308</v>
      </c>
      <c r="N13467" t="str">
        <f t="shared" si="458"/>
        <v>Off</v>
      </c>
      <c r="O13467">
        <f t="shared" si="457"/>
        <v>4</v>
      </c>
    </row>
    <row r="13468" spans="1:15" x14ac:dyDescent="0.25">
      <c r="A13468" s="2">
        <v>36447</v>
      </c>
      <c r="B13468">
        <v>300</v>
      </c>
      <c r="C13468">
        <v>12.3</v>
      </c>
      <c r="D13468">
        <v>12.3</v>
      </c>
      <c r="E13468">
        <v>12.3</v>
      </c>
      <c r="F13468">
        <v>12.3</v>
      </c>
      <c r="M13468" s="15">
        <v>20807</v>
      </c>
      <c r="N13468" t="str">
        <f t="shared" si="458"/>
        <v>Off</v>
      </c>
      <c r="O13468">
        <f t="shared" si="457"/>
        <v>4</v>
      </c>
    </row>
    <row r="13469" spans="1:15" x14ac:dyDescent="0.25">
      <c r="A13469" s="2">
        <v>36447</v>
      </c>
      <c r="B13469">
        <v>400</v>
      </c>
      <c r="C13469">
        <v>11.52</v>
      </c>
      <c r="D13469">
        <v>11.52</v>
      </c>
      <c r="E13469">
        <v>11.52</v>
      </c>
      <c r="F13469">
        <v>11.52</v>
      </c>
      <c r="M13469" s="15">
        <v>20524</v>
      </c>
      <c r="N13469" t="str">
        <f t="shared" si="458"/>
        <v>Off</v>
      </c>
      <c r="O13469">
        <f t="shared" si="457"/>
        <v>4</v>
      </c>
    </row>
    <row r="13470" spans="1:15" x14ac:dyDescent="0.25">
      <c r="A13470" s="2">
        <v>36447</v>
      </c>
      <c r="B13470">
        <v>500</v>
      </c>
      <c r="C13470">
        <v>12.21</v>
      </c>
      <c r="D13470">
        <v>12.21</v>
      </c>
      <c r="E13470">
        <v>12.21</v>
      </c>
      <c r="F13470">
        <v>12.21</v>
      </c>
      <c r="M13470" s="15">
        <v>20792</v>
      </c>
      <c r="N13470" t="str">
        <f t="shared" si="458"/>
        <v>Off</v>
      </c>
      <c r="O13470">
        <f t="shared" si="457"/>
        <v>4</v>
      </c>
    </row>
    <row r="13471" spans="1:15" x14ac:dyDescent="0.25">
      <c r="A13471" s="2">
        <v>36447</v>
      </c>
      <c r="B13471">
        <v>600</v>
      </c>
      <c r="C13471">
        <v>17.77</v>
      </c>
      <c r="D13471">
        <v>17.77</v>
      </c>
      <c r="E13471">
        <v>17.77</v>
      </c>
      <c r="F13471">
        <v>17.77</v>
      </c>
      <c r="M13471" s="15">
        <v>22462</v>
      </c>
      <c r="N13471" t="str">
        <f t="shared" si="458"/>
        <v>Off</v>
      </c>
      <c r="O13471">
        <f t="shared" si="457"/>
        <v>4</v>
      </c>
    </row>
    <row r="13472" spans="1:15" x14ac:dyDescent="0.25">
      <c r="A13472" s="2">
        <v>36447</v>
      </c>
      <c r="B13472">
        <v>700</v>
      </c>
      <c r="C13472">
        <v>19.12</v>
      </c>
      <c r="D13472">
        <v>19.12</v>
      </c>
      <c r="E13472">
        <v>19.12</v>
      </c>
      <c r="F13472">
        <v>19.12</v>
      </c>
      <c r="M13472" s="15">
        <v>26360</v>
      </c>
      <c r="N13472" t="str">
        <f t="shared" si="458"/>
        <v>Off</v>
      </c>
      <c r="O13472">
        <f t="shared" si="457"/>
        <v>4</v>
      </c>
    </row>
    <row r="13473" spans="1:15" x14ac:dyDescent="0.25">
      <c r="A13473" s="2">
        <v>36447</v>
      </c>
      <c r="B13473">
        <v>800</v>
      </c>
      <c r="C13473">
        <v>16.82</v>
      </c>
      <c r="D13473">
        <v>16.82</v>
      </c>
      <c r="E13473">
        <v>16.82</v>
      </c>
      <c r="F13473">
        <v>16.82</v>
      </c>
      <c r="M13473" s="15">
        <v>28684</v>
      </c>
      <c r="N13473" t="str">
        <f t="shared" si="458"/>
        <v>On</v>
      </c>
      <c r="O13473">
        <f t="shared" si="457"/>
        <v>4</v>
      </c>
    </row>
    <row r="13474" spans="1:15" x14ac:dyDescent="0.25">
      <c r="A13474" s="2">
        <v>36447</v>
      </c>
      <c r="B13474">
        <v>900</v>
      </c>
      <c r="C13474">
        <v>17.829999999999998</v>
      </c>
      <c r="D13474">
        <v>17.829999999999998</v>
      </c>
      <c r="E13474">
        <v>17.829999999999998</v>
      </c>
      <c r="F13474">
        <v>17.829999999999998</v>
      </c>
      <c r="M13474" s="15">
        <v>29027</v>
      </c>
      <c r="N13474" t="str">
        <f t="shared" si="458"/>
        <v>On</v>
      </c>
      <c r="O13474">
        <f t="shared" si="457"/>
        <v>4</v>
      </c>
    </row>
    <row r="13475" spans="1:15" x14ac:dyDescent="0.25">
      <c r="A13475" s="2">
        <v>36447</v>
      </c>
      <c r="B13475">
        <v>1000</v>
      </c>
      <c r="C13475">
        <v>23.97</v>
      </c>
      <c r="D13475">
        <v>23.93</v>
      </c>
      <c r="E13475">
        <v>23.95</v>
      </c>
      <c r="F13475">
        <v>24.03</v>
      </c>
      <c r="M13475" s="15">
        <v>29467</v>
      </c>
      <c r="N13475" t="str">
        <f t="shared" si="458"/>
        <v>On</v>
      </c>
      <c r="O13475">
        <f t="shared" ref="O13475:O13538" si="459">+WEEKDAY(A13475,2)</f>
        <v>4</v>
      </c>
    </row>
    <row r="13476" spans="1:15" x14ac:dyDescent="0.25">
      <c r="A13476" s="2">
        <v>36447</v>
      </c>
      <c r="B13476">
        <v>1100</v>
      </c>
      <c r="C13476">
        <v>25.83</v>
      </c>
      <c r="D13476">
        <v>25.56</v>
      </c>
      <c r="E13476">
        <v>25.68</v>
      </c>
      <c r="F13476">
        <v>26.23</v>
      </c>
      <c r="M13476" s="15">
        <v>29813</v>
      </c>
      <c r="N13476" t="str">
        <f t="shared" si="458"/>
        <v>On</v>
      </c>
      <c r="O13476">
        <f t="shared" si="459"/>
        <v>4</v>
      </c>
    </row>
    <row r="13477" spans="1:15" x14ac:dyDescent="0.25">
      <c r="A13477" s="2">
        <v>36447</v>
      </c>
      <c r="B13477">
        <v>1200</v>
      </c>
      <c r="C13477">
        <v>18.13</v>
      </c>
      <c r="D13477">
        <v>17.670000000000002</v>
      </c>
      <c r="E13477">
        <v>17.87</v>
      </c>
      <c r="F13477">
        <v>18.82</v>
      </c>
      <c r="M13477" s="15">
        <v>29776</v>
      </c>
      <c r="N13477" t="str">
        <f t="shared" si="458"/>
        <v>On</v>
      </c>
      <c r="O13477">
        <f t="shared" si="459"/>
        <v>4</v>
      </c>
    </row>
    <row r="13478" spans="1:15" x14ac:dyDescent="0.25">
      <c r="A13478" s="2">
        <v>36447</v>
      </c>
      <c r="B13478">
        <v>1300</v>
      </c>
      <c r="C13478">
        <v>21.21</v>
      </c>
      <c r="D13478">
        <v>20.8</v>
      </c>
      <c r="E13478">
        <v>20.98</v>
      </c>
      <c r="F13478">
        <v>21.82</v>
      </c>
      <c r="M13478" s="15">
        <v>29466</v>
      </c>
      <c r="N13478" t="str">
        <f t="shared" si="458"/>
        <v>On</v>
      </c>
      <c r="O13478">
        <f t="shared" si="459"/>
        <v>4</v>
      </c>
    </row>
    <row r="13479" spans="1:15" x14ac:dyDescent="0.25">
      <c r="A13479" s="2">
        <v>36447</v>
      </c>
      <c r="B13479">
        <v>1400</v>
      </c>
      <c r="C13479">
        <v>20.66</v>
      </c>
      <c r="D13479">
        <v>20.239999999999998</v>
      </c>
      <c r="E13479">
        <v>20.420000000000002</v>
      </c>
      <c r="F13479">
        <v>21.28</v>
      </c>
      <c r="M13479" s="15">
        <v>29568</v>
      </c>
      <c r="N13479" t="str">
        <f t="shared" si="458"/>
        <v>On</v>
      </c>
      <c r="O13479">
        <f t="shared" si="459"/>
        <v>4</v>
      </c>
    </row>
    <row r="13480" spans="1:15" x14ac:dyDescent="0.25">
      <c r="A13480" s="2">
        <v>36447</v>
      </c>
      <c r="B13480">
        <v>1500</v>
      </c>
      <c r="C13480">
        <v>15.27</v>
      </c>
      <c r="D13480">
        <v>14.76</v>
      </c>
      <c r="E13480">
        <v>14.98</v>
      </c>
      <c r="F13480">
        <v>16.02</v>
      </c>
      <c r="M13480" s="15">
        <v>29308</v>
      </c>
      <c r="N13480" t="str">
        <f t="shared" si="458"/>
        <v>On</v>
      </c>
      <c r="O13480">
        <f t="shared" si="459"/>
        <v>4</v>
      </c>
    </row>
    <row r="13481" spans="1:15" x14ac:dyDescent="0.25">
      <c r="A13481" s="2">
        <v>36447</v>
      </c>
      <c r="B13481">
        <v>1600</v>
      </c>
      <c r="C13481">
        <v>14.09</v>
      </c>
      <c r="D13481">
        <v>13.52</v>
      </c>
      <c r="E13481">
        <v>13.77</v>
      </c>
      <c r="F13481">
        <v>14.94</v>
      </c>
      <c r="M13481" s="15">
        <v>28880</v>
      </c>
      <c r="N13481" t="str">
        <f t="shared" si="458"/>
        <v>On</v>
      </c>
      <c r="O13481">
        <f t="shared" si="459"/>
        <v>4</v>
      </c>
    </row>
    <row r="13482" spans="1:15" x14ac:dyDescent="0.25">
      <c r="A13482" s="2">
        <v>36447</v>
      </c>
      <c r="B13482">
        <v>1700</v>
      </c>
      <c r="C13482">
        <v>18.86</v>
      </c>
      <c r="D13482">
        <v>18.39</v>
      </c>
      <c r="E13482">
        <v>18.59</v>
      </c>
      <c r="F13482">
        <v>19.579999999999998</v>
      </c>
      <c r="M13482" s="15">
        <v>28892</v>
      </c>
      <c r="N13482" t="str">
        <f t="shared" si="458"/>
        <v>On</v>
      </c>
      <c r="O13482">
        <f t="shared" si="459"/>
        <v>4</v>
      </c>
    </row>
    <row r="13483" spans="1:15" x14ac:dyDescent="0.25">
      <c r="A13483" s="2">
        <v>36447</v>
      </c>
      <c r="B13483">
        <v>1800</v>
      </c>
      <c r="C13483">
        <v>16.86</v>
      </c>
      <c r="D13483">
        <v>16.350000000000001</v>
      </c>
      <c r="E13483">
        <v>16.57</v>
      </c>
      <c r="F13483">
        <v>17.63</v>
      </c>
      <c r="M13483" s="15">
        <v>29199</v>
      </c>
      <c r="N13483" t="str">
        <f t="shared" si="458"/>
        <v>On</v>
      </c>
      <c r="O13483">
        <f t="shared" si="459"/>
        <v>4</v>
      </c>
    </row>
    <row r="13484" spans="1:15" x14ac:dyDescent="0.25">
      <c r="A13484" s="2">
        <v>36447</v>
      </c>
      <c r="B13484">
        <v>1900</v>
      </c>
      <c r="C13484">
        <v>22.22</v>
      </c>
      <c r="D13484">
        <v>21.8</v>
      </c>
      <c r="E13484">
        <v>21.98</v>
      </c>
      <c r="F13484">
        <v>22.84</v>
      </c>
      <c r="M13484" s="15">
        <v>30132</v>
      </c>
      <c r="N13484" t="str">
        <f t="shared" si="458"/>
        <v>On</v>
      </c>
      <c r="O13484">
        <f t="shared" si="459"/>
        <v>4</v>
      </c>
    </row>
    <row r="13485" spans="1:15" x14ac:dyDescent="0.25">
      <c r="A13485" s="2">
        <v>36447</v>
      </c>
      <c r="B13485">
        <v>2000</v>
      </c>
      <c r="C13485">
        <v>28.57</v>
      </c>
      <c r="D13485">
        <v>28.27</v>
      </c>
      <c r="E13485">
        <v>28.4</v>
      </c>
      <c r="F13485">
        <v>29.02</v>
      </c>
      <c r="M13485" s="15">
        <v>31276</v>
      </c>
      <c r="N13485" t="str">
        <f t="shared" si="458"/>
        <v>On</v>
      </c>
      <c r="O13485">
        <f t="shared" si="459"/>
        <v>4</v>
      </c>
    </row>
    <row r="13486" spans="1:15" x14ac:dyDescent="0.25">
      <c r="A13486" s="2">
        <v>36447</v>
      </c>
      <c r="B13486">
        <v>2100</v>
      </c>
      <c r="C13486">
        <v>24.77</v>
      </c>
      <c r="D13486">
        <v>24.4</v>
      </c>
      <c r="E13486">
        <v>24.56</v>
      </c>
      <c r="F13486">
        <v>25.32</v>
      </c>
      <c r="M13486" s="15">
        <v>30790</v>
      </c>
      <c r="N13486" t="str">
        <f t="shared" si="458"/>
        <v>On</v>
      </c>
      <c r="O13486">
        <f t="shared" si="459"/>
        <v>4</v>
      </c>
    </row>
    <row r="13487" spans="1:15" x14ac:dyDescent="0.25">
      <c r="A13487" s="2">
        <v>36447</v>
      </c>
      <c r="B13487">
        <v>2200</v>
      </c>
      <c r="C13487">
        <v>18.72</v>
      </c>
      <c r="D13487">
        <v>18.29</v>
      </c>
      <c r="E13487">
        <v>18.48</v>
      </c>
      <c r="F13487">
        <v>19.38</v>
      </c>
      <c r="M13487" s="15">
        <v>29405</v>
      </c>
      <c r="N13487" t="str">
        <f t="shared" si="458"/>
        <v>On</v>
      </c>
      <c r="O13487">
        <f t="shared" si="459"/>
        <v>4</v>
      </c>
    </row>
    <row r="13488" spans="1:15" x14ac:dyDescent="0.25">
      <c r="A13488" s="2">
        <v>36447</v>
      </c>
      <c r="B13488">
        <v>2300</v>
      </c>
      <c r="C13488">
        <v>17.88</v>
      </c>
      <c r="D13488">
        <v>17.88</v>
      </c>
      <c r="E13488">
        <v>17.88</v>
      </c>
      <c r="F13488">
        <v>17.88</v>
      </c>
      <c r="M13488" s="15">
        <v>26998</v>
      </c>
      <c r="N13488" t="str">
        <f t="shared" si="458"/>
        <v>On</v>
      </c>
      <c r="O13488">
        <f t="shared" si="459"/>
        <v>4</v>
      </c>
    </row>
    <row r="13489" spans="1:15" x14ac:dyDescent="0.25">
      <c r="A13489" s="2">
        <v>36447</v>
      </c>
      <c r="B13489">
        <v>2400</v>
      </c>
      <c r="C13489">
        <v>14.23</v>
      </c>
      <c r="D13489">
        <v>14.23</v>
      </c>
      <c r="E13489">
        <v>14.23</v>
      </c>
      <c r="F13489">
        <v>14.23</v>
      </c>
      <c r="M13489" s="15">
        <v>24799</v>
      </c>
      <c r="N13489" t="str">
        <f t="shared" si="458"/>
        <v>Off</v>
      </c>
      <c r="O13489">
        <f t="shared" si="459"/>
        <v>4</v>
      </c>
    </row>
    <row r="13490" spans="1:15" x14ac:dyDescent="0.25">
      <c r="A13490" s="2">
        <v>36448</v>
      </c>
      <c r="B13490">
        <v>100</v>
      </c>
      <c r="C13490">
        <v>14.01</v>
      </c>
      <c r="D13490">
        <v>14.01</v>
      </c>
      <c r="E13490">
        <v>14.01</v>
      </c>
      <c r="F13490">
        <v>14.01</v>
      </c>
      <c r="M13490" s="15">
        <v>22846</v>
      </c>
      <c r="N13490" t="str">
        <f t="shared" si="458"/>
        <v>Off</v>
      </c>
      <c r="O13490">
        <f t="shared" si="459"/>
        <v>5</v>
      </c>
    </row>
    <row r="13491" spans="1:15" x14ac:dyDescent="0.25">
      <c r="A13491" s="2">
        <v>36448</v>
      </c>
      <c r="B13491">
        <v>200</v>
      </c>
      <c r="C13491">
        <v>12.75</v>
      </c>
      <c r="D13491">
        <v>12.75</v>
      </c>
      <c r="E13491">
        <v>12.75</v>
      </c>
      <c r="F13491">
        <v>12.75</v>
      </c>
      <c r="M13491" s="15">
        <v>21862</v>
      </c>
      <c r="N13491" t="str">
        <f t="shared" si="458"/>
        <v>Off</v>
      </c>
      <c r="O13491">
        <f t="shared" si="459"/>
        <v>5</v>
      </c>
    </row>
    <row r="13492" spans="1:15" x14ac:dyDescent="0.25">
      <c r="A13492" s="2">
        <v>36448</v>
      </c>
      <c r="B13492">
        <v>300</v>
      </c>
      <c r="C13492">
        <v>12.52</v>
      </c>
      <c r="D13492">
        <v>12.52</v>
      </c>
      <c r="E13492">
        <v>12.52</v>
      </c>
      <c r="F13492">
        <v>12.52</v>
      </c>
      <c r="M13492" s="15">
        <v>21644</v>
      </c>
      <c r="N13492" t="str">
        <f t="shared" si="458"/>
        <v>Off</v>
      </c>
      <c r="O13492">
        <f t="shared" si="459"/>
        <v>5</v>
      </c>
    </row>
    <row r="13493" spans="1:15" x14ac:dyDescent="0.25">
      <c r="A13493" s="2">
        <v>36448</v>
      </c>
      <c r="B13493">
        <v>400</v>
      </c>
      <c r="C13493">
        <v>12.5</v>
      </c>
      <c r="D13493">
        <v>12.5</v>
      </c>
      <c r="E13493">
        <v>12.5</v>
      </c>
      <c r="F13493">
        <v>12.5</v>
      </c>
      <c r="M13493" s="15">
        <v>21483</v>
      </c>
      <c r="N13493" t="str">
        <f t="shared" si="458"/>
        <v>Off</v>
      </c>
      <c r="O13493">
        <f t="shared" si="459"/>
        <v>5</v>
      </c>
    </row>
    <row r="13494" spans="1:15" x14ac:dyDescent="0.25">
      <c r="A13494" s="2">
        <v>36448</v>
      </c>
      <c r="B13494">
        <v>500</v>
      </c>
      <c r="C13494">
        <v>12.79</v>
      </c>
      <c r="D13494">
        <v>12.79</v>
      </c>
      <c r="E13494">
        <v>12.79</v>
      </c>
      <c r="F13494">
        <v>12.79</v>
      </c>
      <c r="M13494" s="15">
        <v>21990</v>
      </c>
      <c r="N13494" t="str">
        <f t="shared" si="458"/>
        <v>Off</v>
      </c>
      <c r="O13494">
        <f t="shared" si="459"/>
        <v>5</v>
      </c>
    </row>
    <row r="13495" spans="1:15" x14ac:dyDescent="0.25">
      <c r="A13495" s="2">
        <v>36448</v>
      </c>
      <c r="B13495">
        <v>600</v>
      </c>
      <c r="C13495">
        <v>18.07</v>
      </c>
      <c r="D13495">
        <v>18.07</v>
      </c>
      <c r="E13495">
        <v>18.07</v>
      </c>
      <c r="F13495">
        <v>18.07</v>
      </c>
      <c r="M13495" s="15">
        <v>23994</v>
      </c>
      <c r="N13495" t="str">
        <f t="shared" si="458"/>
        <v>Off</v>
      </c>
      <c r="O13495">
        <f t="shared" si="459"/>
        <v>5</v>
      </c>
    </row>
    <row r="13496" spans="1:15" x14ac:dyDescent="0.25">
      <c r="A13496" s="2">
        <v>36448</v>
      </c>
      <c r="B13496">
        <v>700</v>
      </c>
      <c r="C13496">
        <v>42.04</v>
      </c>
      <c r="D13496">
        <v>42.04</v>
      </c>
      <c r="E13496">
        <v>42.04</v>
      </c>
      <c r="F13496">
        <v>42.04</v>
      </c>
      <c r="M13496" s="15">
        <v>27901</v>
      </c>
      <c r="N13496" t="str">
        <f t="shared" si="458"/>
        <v>Off</v>
      </c>
      <c r="O13496">
        <f t="shared" si="459"/>
        <v>5</v>
      </c>
    </row>
    <row r="13497" spans="1:15" x14ac:dyDescent="0.25">
      <c r="A13497" s="2">
        <v>36448</v>
      </c>
      <c r="B13497">
        <v>800</v>
      </c>
      <c r="C13497">
        <v>15.87</v>
      </c>
      <c r="D13497">
        <v>15.87</v>
      </c>
      <c r="E13497">
        <v>15.87</v>
      </c>
      <c r="F13497">
        <v>15.87</v>
      </c>
      <c r="M13497" s="15">
        <v>30389</v>
      </c>
      <c r="N13497" t="str">
        <f t="shared" si="458"/>
        <v>On</v>
      </c>
      <c r="O13497">
        <f t="shared" si="459"/>
        <v>5</v>
      </c>
    </row>
    <row r="13498" spans="1:15" x14ac:dyDescent="0.25">
      <c r="A13498" s="2">
        <v>36448</v>
      </c>
      <c r="B13498">
        <v>900</v>
      </c>
      <c r="C13498">
        <v>18.52</v>
      </c>
      <c r="D13498">
        <v>18.52</v>
      </c>
      <c r="E13498">
        <v>18.52</v>
      </c>
      <c r="F13498">
        <v>18.52</v>
      </c>
      <c r="M13498" s="15">
        <v>30516</v>
      </c>
      <c r="N13498" t="str">
        <f t="shared" si="458"/>
        <v>On</v>
      </c>
      <c r="O13498">
        <f t="shared" si="459"/>
        <v>5</v>
      </c>
    </row>
    <row r="13499" spans="1:15" x14ac:dyDescent="0.25">
      <c r="A13499" s="2">
        <v>36448</v>
      </c>
      <c r="B13499">
        <v>1000</v>
      </c>
      <c r="C13499">
        <v>22.57</v>
      </c>
      <c r="D13499">
        <v>22.57</v>
      </c>
      <c r="E13499">
        <v>22.57</v>
      </c>
      <c r="F13499">
        <v>22.57</v>
      </c>
      <c r="M13499" s="15">
        <v>30322</v>
      </c>
      <c r="N13499" t="str">
        <f t="shared" si="458"/>
        <v>On</v>
      </c>
      <c r="O13499">
        <f t="shared" si="459"/>
        <v>5</v>
      </c>
    </row>
    <row r="13500" spans="1:15" x14ac:dyDescent="0.25">
      <c r="A13500" s="2">
        <v>36448</v>
      </c>
      <c r="B13500">
        <v>1100</v>
      </c>
      <c r="C13500">
        <v>23.34</v>
      </c>
      <c r="D13500">
        <v>23.34</v>
      </c>
      <c r="E13500">
        <v>23.34</v>
      </c>
      <c r="F13500">
        <v>23.34</v>
      </c>
      <c r="M13500" s="15">
        <v>30409</v>
      </c>
      <c r="N13500" t="str">
        <f t="shared" si="458"/>
        <v>On</v>
      </c>
      <c r="O13500">
        <f t="shared" si="459"/>
        <v>5</v>
      </c>
    </row>
    <row r="13501" spans="1:15" x14ac:dyDescent="0.25">
      <c r="A13501" s="2">
        <v>36448</v>
      </c>
      <c r="B13501">
        <v>1200</v>
      </c>
      <c r="C13501">
        <v>18.5</v>
      </c>
      <c r="D13501">
        <v>18.3</v>
      </c>
      <c r="E13501">
        <v>18.39</v>
      </c>
      <c r="F13501">
        <v>18.8</v>
      </c>
      <c r="M13501" s="15">
        <v>30086</v>
      </c>
      <c r="N13501" t="str">
        <f t="shared" si="458"/>
        <v>On</v>
      </c>
      <c r="O13501">
        <f t="shared" si="459"/>
        <v>5</v>
      </c>
    </row>
    <row r="13502" spans="1:15" x14ac:dyDescent="0.25">
      <c r="A13502" s="2">
        <v>36448</v>
      </c>
      <c r="B13502">
        <v>1300</v>
      </c>
      <c r="C13502">
        <v>19.440000000000001</v>
      </c>
      <c r="D13502">
        <v>19.02</v>
      </c>
      <c r="E13502">
        <v>19.2</v>
      </c>
      <c r="F13502">
        <v>20.059999999999999</v>
      </c>
      <c r="M13502" s="15">
        <v>29771</v>
      </c>
      <c r="N13502" t="str">
        <f t="shared" si="458"/>
        <v>On</v>
      </c>
      <c r="O13502">
        <f t="shared" si="459"/>
        <v>5</v>
      </c>
    </row>
    <row r="13503" spans="1:15" x14ac:dyDescent="0.25">
      <c r="A13503" s="2">
        <v>36448</v>
      </c>
      <c r="B13503">
        <v>1400</v>
      </c>
      <c r="C13503">
        <v>18.84</v>
      </c>
      <c r="D13503">
        <v>18.399999999999999</v>
      </c>
      <c r="E13503">
        <v>18.600000000000001</v>
      </c>
      <c r="F13503">
        <v>19.489999999999998</v>
      </c>
      <c r="M13503" s="15">
        <v>29620</v>
      </c>
      <c r="N13503" t="str">
        <f t="shared" si="458"/>
        <v>On</v>
      </c>
      <c r="O13503">
        <f t="shared" si="459"/>
        <v>5</v>
      </c>
    </row>
    <row r="13504" spans="1:15" x14ac:dyDescent="0.25">
      <c r="A13504" s="2">
        <v>36448</v>
      </c>
      <c r="B13504">
        <v>1500</v>
      </c>
      <c r="C13504">
        <v>19.7</v>
      </c>
      <c r="D13504">
        <v>19.239999999999998</v>
      </c>
      <c r="E13504">
        <v>19.440000000000001</v>
      </c>
      <c r="F13504">
        <v>20.37</v>
      </c>
      <c r="M13504" s="15">
        <v>29317</v>
      </c>
      <c r="N13504" t="str">
        <f t="shared" si="458"/>
        <v>On</v>
      </c>
      <c r="O13504">
        <f t="shared" si="459"/>
        <v>5</v>
      </c>
    </row>
    <row r="13505" spans="1:15" x14ac:dyDescent="0.25">
      <c r="A13505" s="2">
        <v>36448</v>
      </c>
      <c r="B13505">
        <v>1600</v>
      </c>
      <c r="C13505">
        <v>18.05</v>
      </c>
      <c r="D13505">
        <v>17.559999999999999</v>
      </c>
      <c r="E13505">
        <v>17.78</v>
      </c>
      <c r="F13505">
        <v>18.77</v>
      </c>
      <c r="M13505" s="15">
        <v>28836</v>
      </c>
      <c r="N13505" t="str">
        <f t="shared" si="458"/>
        <v>On</v>
      </c>
      <c r="O13505">
        <f t="shared" si="459"/>
        <v>5</v>
      </c>
    </row>
    <row r="13506" spans="1:15" x14ac:dyDescent="0.25">
      <c r="A13506" s="2">
        <v>36448</v>
      </c>
      <c r="B13506">
        <v>1700</v>
      </c>
      <c r="C13506">
        <v>18.3</v>
      </c>
      <c r="D13506">
        <v>17.82</v>
      </c>
      <c r="E13506">
        <v>18.03</v>
      </c>
      <c r="F13506">
        <v>19.02</v>
      </c>
      <c r="M13506" s="15">
        <v>28563</v>
      </c>
      <c r="N13506" t="str">
        <f t="shared" si="458"/>
        <v>On</v>
      </c>
      <c r="O13506">
        <f t="shared" si="459"/>
        <v>5</v>
      </c>
    </row>
    <row r="13507" spans="1:15" x14ac:dyDescent="0.25">
      <c r="A13507" s="2">
        <v>36448</v>
      </c>
      <c r="B13507">
        <v>1800</v>
      </c>
      <c r="C13507">
        <v>16.559999999999999</v>
      </c>
      <c r="D13507">
        <v>16.04</v>
      </c>
      <c r="E13507">
        <v>16.27</v>
      </c>
      <c r="F13507">
        <v>17.329999999999998</v>
      </c>
      <c r="M13507" s="15">
        <v>28283</v>
      </c>
      <c r="N13507" t="str">
        <f t="shared" si="458"/>
        <v>On</v>
      </c>
      <c r="O13507">
        <f t="shared" si="459"/>
        <v>5</v>
      </c>
    </row>
    <row r="13508" spans="1:15" x14ac:dyDescent="0.25">
      <c r="A13508" s="2">
        <v>36448</v>
      </c>
      <c r="B13508">
        <v>1900</v>
      </c>
      <c r="C13508">
        <v>20.74</v>
      </c>
      <c r="D13508">
        <v>20.3</v>
      </c>
      <c r="E13508">
        <v>20.49</v>
      </c>
      <c r="F13508">
        <v>21.39</v>
      </c>
      <c r="M13508" s="15">
        <v>28983</v>
      </c>
      <c r="N13508" t="str">
        <f t="shared" si="458"/>
        <v>On</v>
      </c>
      <c r="O13508">
        <f t="shared" si="459"/>
        <v>5</v>
      </c>
    </row>
    <row r="13509" spans="1:15" x14ac:dyDescent="0.25">
      <c r="A13509" s="2">
        <v>36448</v>
      </c>
      <c r="B13509">
        <v>2000</v>
      </c>
      <c r="C13509">
        <v>22.54</v>
      </c>
      <c r="D13509">
        <v>22.13</v>
      </c>
      <c r="E13509">
        <v>22.31</v>
      </c>
      <c r="F13509">
        <v>23.15</v>
      </c>
      <c r="M13509" s="15">
        <v>29820</v>
      </c>
      <c r="N13509" t="str">
        <f t="shared" si="458"/>
        <v>On</v>
      </c>
      <c r="O13509">
        <f t="shared" si="459"/>
        <v>5</v>
      </c>
    </row>
    <row r="13510" spans="1:15" x14ac:dyDescent="0.25">
      <c r="A13510" s="2">
        <v>36448</v>
      </c>
      <c r="B13510">
        <v>2100</v>
      </c>
      <c r="C13510">
        <v>19.28</v>
      </c>
      <c r="D13510">
        <v>18.829999999999998</v>
      </c>
      <c r="E13510">
        <v>19.02</v>
      </c>
      <c r="F13510">
        <v>19.95</v>
      </c>
      <c r="M13510" s="15">
        <v>29108</v>
      </c>
      <c r="N13510" t="str">
        <f t="shared" si="458"/>
        <v>On</v>
      </c>
      <c r="O13510">
        <f t="shared" si="459"/>
        <v>5</v>
      </c>
    </row>
    <row r="13511" spans="1:15" x14ac:dyDescent="0.25">
      <c r="A13511" s="2">
        <v>36448</v>
      </c>
      <c r="B13511">
        <v>2200</v>
      </c>
      <c r="C13511">
        <v>19.23</v>
      </c>
      <c r="D13511">
        <v>18.829999999999998</v>
      </c>
      <c r="E13511">
        <v>19</v>
      </c>
      <c r="F13511">
        <v>19.82</v>
      </c>
      <c r="M13511" s="15">
        <v>27833</v>
      </c>
      <c r="N13511" t="str">
        <f t="shared" si="458"/>
        <v>On</v>
      </c>
      <c r="O13511">
        <f t="shared" si="459"/>
        <v>5</v>
      </c>
    </row>
    <row r="13512" spans="1:15" x14ac:dyDescent="0.25">
      <c r="A13512" s="2">
        <v>36448</v>
      </c>
      <c r="B13512">
        <v>2300</v>
      </c>
      <c r="C13512">
        <v>18.95</v>
      </c>
      <c r="D13512">
        <v>18.86</v>
      </c>
      <c r="E13512">
        <v>18.899999999999999</v>
      </c>
      <c r="F13512">
        <v>19.100000000000001</v>
      </c>
      <c r="M13512" s="15">
        <v>26077</v>
      </c>
      <c r="N13512" t="str">
        <f t="shared" si="458"/>
        <v>On</v>
      </c>
      <c r="O13512">
        <f t="shared" si="459"/>
        <v>5</v>
      </c>
    </row>
    <row r="13513" spans="1:15" x14ac:dyDescent="0.25">
      <c r="A13513" s="2">
        <v>36448</v>
      </c>
      <c r="B13513">
        <v>2400</v>
      </c>
      <c r="C13513">
        <v>16.989999999999998</v>
      </c>
      <c r="D13513">
        <v>16.989999999999998</v>
      </c>
      <c r="E13513">
        <v>16.989999999999998</v>
      </c>
      <c r="F13513">
        <v>16.989999999999998</v>
      </c>
      <c r="M13513" s="15">
        <v>24059</v>
      </c>
      <c r="N13513" t="str">
        <f t="shared" si="458"/>
        <v>Off</v>
      </c>
      <c r="O13513">
        <f t="shared" si="459"/>
        <v>5</v>
      </c>
    </row>
    <row r="13514" spans="1:15" x14ac:dyDescent="0.25">
      <c r="A13514" s="2">
        <v>36449</v>
      </c>
      <c r="B13514">
        <v>100</v>
      </c>
      <c r="C13514">
        <v>16.5</v>
      </c>
      <c r="D13514">
        <v>16.5</v>
      </c>
      <c r="E13514">
        <v>16.5</v>
      </c>
      <c r="F13514">
        <v>16.5</v>
      </c>
      <c r="M13514" s="15">
        <v>22100</v>
      </c>
      <c r="N13514" t="str">
        <f t="shared" si="458"/>
        <v>Off</v>
      </c>
      <c r="O13514">
        <f t="shared" si="459"/>
        <v>6</v>
      </c>
    </row>
    <row r="13515" spans="1:15" x14ac:dyDescent="0.25">
      <c r="A13515" s="2">
        <v>36449</v>
      </c>
      <c r="B13515">
        <v>200</v>
      </c>
      <c r="C13515">
        <v>16.37</v>
      </c>
      <c r="D13515">
        <v>16.37</v>
      </c>
      <c r="E13515">
        <v>16.37</v>
      </c>
      <c r="F13515">
        <v>16.37</v>
      </c>
      <c r="M13515" s="15">
        <v>21067</v>
      </c>
      <c r="N13515" t="str">
        <f t="shared" ref="N13515:N13578" si="460">+IF(B13515&gt;700,IF(B13515&lt;2400,"On","Off"),"Off")</f>
        <v>Off</v>
      </c>
      <c r="O13515">
        <f t="shared" si="459"/>
        <v>6</v>
      </c>
    </row>
    <row r="13516" spans="1:15" x14ac:dyDescent="0.25">
      <c r="A13516" s="2">
        <v>36449</v>
      </c>
      <c r="B13516">
        <v>300</v>
      </c>
      <c r="C13516">
        <v>16.07</v>
      </c>
      <c r="D13516">
        <v>16.07</v>
      </c>
      <c r="E13516">
        <v>16.07</v>
      </c>
      <c r="F13516">
        <v>16.07</v>
      </c>
      <c r="M13516" s="15">
        <v>20727</v>
      </c>
      <c r="N13516" t="str">
        <f t="shared" si="460"/>
        <v>Off</v>
      </c>
      <c r="O13516">
        <f t="shared" si="459"/>
        <v>6</v>
      </c>
    </row>
    <row r="13517" spans="1:15" x14ac:dyDescent="0.25">
      <c r="A13517" s="2">
        <v>36449</v>
      </c>
      <c r="B13517">
        <v>400</v>
      </c>
      <c r="C13517">
        <v>13.48</v>
      </c>
      <c r="D13517">
        <v>13.48</v>
      </c>
      <c r="E13517">
        <v>13.48</v>
      </c>
      <c r="F13517">
        <v>13.48</v>
      </c>
      <c r="M13517" s="15">
        <v>20367</v>
      </c>
      <c r="N13517" t="str">
        <f t="shared" si="460"/>
        <v>Off</v>
      </c>
      <c r="O13517">
        <f t="shared" si="459"/>
        <v>6</v>
      </c>
    </row>
    <row r="13518" spans="1:15" x14ac:dyDescent="0.25">
      <c r="A13518" s="2">
        <v>36449</v>
      </c>
      <c r="B13518">
        <v>500</v>
      </c>
      <c r="C13518">
        <v>15.25</v>
      </c>
      <c r="D13518">
        <v>15.25</v>
      </c>
      <c r="E13518">
        <v>15.25</v>
      </c>
      <c r="F13518">
        <v>15.25</v>
      </c>
      <c r="M13518" s="15">
        <v>20446</v>
      </c>
      <c r="N13518" t="str">
        <f t="shared" si="460"/>
        <v>Off</v>
      </c>
      <c r="O13518">
        <f t="shared" si="459"/>
        <v>6</v>
      </c>
    </row>
    <row r="13519" spans="1:15" x14ac:dyDescent="0.25">
      <c r="A13519" s="2">
        <v>36449</v>
      </c>
      <c r="B13519">
        <v>600</v>
      </c>
      <c r="C13519">
        <v>16.829999999999998</v>
      </c>
      <c r="D13519">
        <v>16.829999999999998</v>
      </c>
      <c r="E13519">
        <v>16.829999999999998</v>
      </c>
      <c r="F13519">
        <v>16.829999999999998</v>
      </c>
      <c r="M13519" s="15">
        <v>21126</v>
      </c>
      <c r="N13519" t="str">
        <f t="shared" si="460"/>
        <v>Off</v>
      </c>
      <c r="O13519">
        <f t="shared" si="459"/>
        <v>6</v>
      </c>
    </row>
    <row r="13520" spans="1:15" x14ac:dyDescent="0.25">
      <c r="A13520" s="2">
        <v>36449</v>
      </c>
      <c r="B13520">
        <v>700</v>
      </c>
      <c r="C13520">
        <v>16.260000000000002</v>
      </c>
      <c r="D13520">
        <v>16.260000000000002</v>
      </c>
      <c r="E13520">
        <v>16.260000000000002</v>
      </c>
      <c r="F13520">
        <v>16.260000000000002</v>
      </c>
      <c r="M13520" s="15">
        <v>22440</v>
      </c>
      <c r="N13520" t="str">
        <f t="shared" si="460"/>
        <v>Off</v>
      </c>
      <c r="O13520">
        <f t="shared" si="459"/>
        <v>6</v>
      </c>
    </row>
    <row r="13521" spans="1:15" x14ac:dyDescent="0.25">
      <c r="A13521" s="2">
        <v>36449</v>
      </c>
      <c r="B13521">
        <v>800</v>
      </c>
      <c r="C13521">
        <v>15.25</v>
      </c>
      <c r="D13521">
        <v>15.25</v>
      </c>
      <c r="E13521">
        <v>15.25</v>
      </c>
      <c r="F13521">
        <v>15.25</v>
      </c>
      <c r="M13521" s="15">
        <v>23865</v>
      </c>
      <c r="N13521" t="str">
        <f t="shared" si="460"/>
        <v>On</v>
      </c>
      <c r="O13521">
        <f t="shared" si="459"/>
        <v>6</v>
      </c>
    </row>
    <row r="13522" spans="1:15" x14ac:dyDescent="0.25">
      <c r="A13522" s="2">
        <v>36449</v>
      </c>
      <c r="B13522">
        <v>900</v>
      </c>
      <c r="C13522">
        <v>19.98</v>
      </c>
      <c r="D13522">
        <v>19.98</v>
      </c>
      <c r="E13522">
        <v>19.98</v>
      </c>
      <c r="F13522">
        <v>19.98</v>
      </c>
      <c r="M13522" s="15">
        <v>25364</v>
      </c>
      <c r="N13522" t="str">
        <f t="shared" si="460"/>
        <v>On</v>
      </c>
      <c r="O13522">
        <f t="shared" si="459"/>
        <v>6</v>
      </c>
    </row>
    <row r="13523" spans="1:15" x14ac:dyDescent="0.25">
      <c r="A13523" s="2">
        <v>36449</v>
      </c>
      <c r="B13523">
        <v>1000</v>
      </c>
      <c r="C13523">
        <v>51.48</v>
      </c>
      <c r="D13523">
        <v>51.48</v>
      </c>
      <c r="E13523">
        <v>51.48</v>
      </c>
      <c r="F13523">
        <v>51.48</v>
      </c>
      <c r="M13523" s="15">
        <v>26624</v>
      </c>
      <c r="N13523" t="str">
        <f t="shared" si="460"/>
        <v>On</v>
      </c>
      <c r="O13523">
        <f t="shared" si="459"/>
        <v>6</v>
      </c>
    </row>
    <row r="13524" spans="1:15" x14ac:dyDescent="0.25">
      <c r="A13524" s="2">
        <v>36449</v>
      </c>
      <c r="B13524">
        <v>1100</v>
      </c>
      <c r="C13524">
        <v>19.8</v>
      </c>
      <c r="D13524">
        <v>19.8</v>
      </c>
      <c r="E13524">
        <v>19.8</v>
      </c>
      <c r="F13524">
        <v>19.8</v>
      </c>
      <c r="M13524" s="15">
        <v>26966</v>
      </c>
      <c r="N13524" t="str">
        <f t="shared" si="460"/>
        <v>On</v>
      </c>
      <c r="O13524">
        <f t="shared" si="459"/>
        <v>6</v>
      </c>
    </row>
    <row r="13525" spans="1:15" x14ac:dyDescent="0.25">
      <c r="A13525" s="2">
        <v>36449</v>
      </c>
      <c r="B13525">
        <v>1200</v>
      </c>
      <c r="C13525">
        <v>38.42</v>
      </c>
      <c r="D13525">
        <v>38.42</v>
      </c>
      <c r="E13525">
        <v>38.42</v>
      </c>
      <c r="F13525">
        <v>38.42</v>
      </c>
      <c r="M13525" s="15">
        <v>26525</v>
      </c>
      <c r="N13525" t="str">
        <f t="shared" si="460"/>
        <v>On</v>
      </c>
      <c r="O13525">
        <f t="shared" si="459"/>
        <v>6</v>
      </c>
    </row>
    <row r="13526" spans="1:15" x14ac:dyDescent="0.25">
      <c r="A13526" s="2">
        <v>36449</v>
      </c>
      <c r="B13526">
        <v>1300</v>
      </c>
      <c r="C13526">
        <v>60.45</v>
      </c>
      <c r="D13526">
        <v>60.45</v>
      </c>
      <c r="E13526">
        <v>60.45</v>
      </c>
      <c r="F13526">
        <v>60.45</v>
      </c>
      <c r="M13526" s="15">
        <v>26415</v>
      </c>
      <c r="N13526" t="str">
        <f t="shared" si="460"/>
        <v>On</v>
      </c>
      <c r="O13526">
        <f t="shared" si="459"/>
        <v>6</v>
      </c>
    </row>
    <row r="13527" spans="1:15" x14ac:dyDescent="0.25">
      <c r="A13527" s="2">
        <v>36449</v>
      </c>
      <c r="B13527">
        <v>1400</v>
      </c>
      <c r="C13527">
        <v>47.02</v>
      </c>
      <c r="D13527">
        <v>47.02</v>
      </c>
      <c r="E13527">
        <v>47.02</v>
      </c>
      <c r="F13527">
        <v>47.02</v>
      </c>
      <c r="M13527" s="15">
        <v>25946</v>
      </c>
      <c r="N13527" t="str">
        <f t="shared" si="460"/>
        <v>On</v>
      </c>
      <c r="O13527">
        <f t="shared" si="459"/>
        <v>6</v>
      </c>
    </row>
    <row r="13528" spans="1:15" x14ac:dyDescent="0.25">
      <c r="A13528" s="2">
        <v>36449</v>
      </c>
      <c r="B13528">
        <v>1500</v>
      </c>
      <c r="C13528">
        <v>16.04</v>
      </c>
      <c r="D13528">
        <v>16.04</v>
      </c>
      <c r="E13528">
        <v>16.04</v>
      </c>
      <c r="F13528">
        <v>16.04</v>
      </c>
      <c r="M13528" s="15">
        <v>25525</v>
      </c>
      <c r="N13528" t="str">
        <f t="shared" si="460"/>
        <v>On</v>
      </c>
      <c r="O13528">
        <f t="shared" si="459"/>
        <v>6</v>
      </c>
    </row>
    <row r="13529" spans="1:15" x14ac:dyDescent="0.25">
      <c r="A13529" s="2">
        <v>36449</v>
      </c>
      <c r="B13529">
        <v>1600</v>
      </c>
      <c r="C13529">
        <v>15.48</v>
      </c>
      <c r="D13529">
        <v>15.48</v>
      </c>
      <c r="E13529">
        <v>15.48</v>
      </c>
      <c r="F13529">
        <v>15.48</v>
      </c>
      <c r="M13529" s="15">
        <v>25181</v>
      </c>
      <c r="N13529" t="str">
        <f t="shared" si="460"/>
        <v>On</v>
      </c>
      <c r="O13529">
        <f t="shared" si="459"/>
        <v>6</v>
      </c>
    </row>
    <row r="13530" spans="1:15" x14ac:dyDescent="0.25">
      <c r="A13530" s="2">
        <v>36449</v>
      </c>
      <c r="B13530">
        <v>1700</v>
      </c>
      <c r="C13530">
        <v>17.25</v>
      </c>
      <c r="D13530">
        <v>17.25</v>
      </c>
      <c r="E13530">
        <v>17.25</v>
      </c>
      <c r="F13530">
        <v>17.25</v>
      </c>
      <c r="M13530" s="15">
        <v>25222</v>
      </c>
      <c r="N13530" t="str">
        <f t="shared" si="460"/>
        <v>On</v>
      </c>
      <c r="O13530">
        <f t="shared" si="459"/>
        <v>6</v>
      </c>
    </row>
    <row r="13531" spans="1:15" x14ac:dyDescent="0.25">
      <c r="A13531" s="2">
        <v>36449</v>
      </c>
      <c r="B13531">
        <v>1800</v>
      </c>
      <c r="C13531">
        <v>16.600000000000001</v>
      </c>
      <c r="D13531">
        <v>16.600000000000001</v>
      </c>
      <c r="E13531">
        <v>16.600000000000001</v>
      </c>
      <c r="F13531">
        <v>16.600000000000001</v>
      </c>
      <c r="M13531" s="15">
        <v>25492</v>
      </c>
      <c r="N13531" t="str">
        <f t="shared" si="460"/>
        <v>On</v>
      </c>
      <c r="O13531">
        <f t="shared" si="459"/>
        <v>6</v>
      </c>
    </row>
    <row r="13532" spans="1:15" x14ac:dyDescent="0.25">
      <c r="A13532" s="2">
        <v>36449</v>
      </c>
      <c r="B13532">
        <v>1900</v>
      </c>
      <c r="C13532">
        <v>22.17</v>
      </c>
      <c r="D13532">
        <v>22.17</v>
      </c>
      <c r="E13532">
        <v>22.17</v>
      </c>
      <c r="F13532">
        <v>22.17</v>
      </c>
      <c r="M13532" s="15">
        <v>26474</v>
      </c>
      <c r="N13532" t="str">
        <f t="shared" si="460"/>
        <v>On</v>
      </c>
      <c r="O13532">
        <f t="shared" si="459"/>
        <v>6</v>
      </c>
    </row>
    <row r="13533" spans="1:15" x14ac:dyDescent="0.25">
      <c r="A13533" s="2">
        <v>36449</v>
      </c>
      <c r="B13533">
        <v>2000</v>
      </c>
      <c r="C13533">
        <v>40.53</v>
      </c>
      <c r="D13533">
        <v>40.53</v>
      </c>
      <c r="E13533">
        <v>40.53</v>
      </c>
      <c r="F13533">
        <v>40.53</v>
      </c>
      <c r="M13533" s="15">
        <v>27754</v>
      </c>
      <c r="N13533" t="str">
        <f t="shared" si="460"/>
        <v>On</v>
      </c>
      <c r="O13533">
        <f t="shared" si="459"/>
        <v>6</v>
      </c>
    </row>
    <row r="13534" spans="1:15" x14ac:dyDescent="0.25">
      <c r="A13534" s="2">
        <v>36449</v>
      </c>
      <c r="B13534">
        <v>2100</v>
      </c>
      <c r="C13534">
        <v>16.87</v>
      </c>
      <c r="D13534">
        <v>16.87</v>
      </c>
      <c r="E13534">
        <v>16.87</v>
      </c>
      <c r="F13534">
        <v>16.87</v>
      </c>
      <c r="M13534" s="15">
        <v>26874</v>
      </c>
      <c r="N13534" t="str">
        <f t="shared" si="460"/>
        <v>On</v>
      </c>
      <c r="O13534">
        <f t="shared" si="459"/>
        <v>6</v>
      </c>
    </row>
    <row r="13535" spans="1:15" x14ac:dyDescent="0.25">
      <c r="A13535" s="2">
        <v>36449</v>
      </c>
      <c r="B13535">
        <v>2200</v>
      </c>
      <c r="C13535">
        <v>16.86</v>
      </c>
      <c r="D13535">
        <v>16.86</v>
      </c>
      <c r="E13535">
        <v>16.86</v>
      </c>
      <c r="F13535">
        <v>16.86</v>
      </c>
      <c r="M13535" s="15">
        <v>25950</v>
      </c>
      <c r="N13535" t="str">
        <f t="shared" si="460"/>
        <v>On</v>
      </c>
      <c r="O13535">
        <f t="shared" si="459"/>
        <v>6</v>
      </c>
    </row>
    <row r="13536" spans="1:15" x14ac:dyDescent="0.25">
      <c r="A13536" s="2">
        <v>36449</v>
      </c>
      <c r="B13536">
        <v>2300</v>
      </c>
      <c r="C13536">
        <v>16.07</v>
      </c>
      <c r="D13536">
        <v>16.07</v>
      </c>
      <c r="E13536">
        <v>16.07</v>
      </c>
      <c r="F13536">
        <v>16.07</v>
      </c>
      <c r="M13536" s="15">
        <v>24517</v>
      </c>
      <c r="N13536" t="str">
        <f t="shared" si="460"/>
        <v>On</v>
      </c>
      <c r="O13536">
        <f t="shared" si="459"/>
        <v>6</v>
      </c>
    </row>
    <row r="13537" spans="1:15" x14ac:dyDescent="0.25">
      <c r="A13537" s="2">
        <v>36449</v>
      </c>
      <c r="B13537">
        <v>2400</v>
      </c>
      <c r="C13537">
        <v>15.42</v>
      </c>
      <c r="D13537">
        <v>15.42</v>
      </c>
      <c r="E13537">
        <v>15.42</v>
      </c>
      <c r="F13537">
        <v>15.42</v>
      </c>
      <c r="M13537" s="15">
        <v>22496</v>
      </c>
      <c r="N13537" t="str">
        <f t="shared" si="460"/>
        <v>Off</v>
      </c>
      <c r="O13537">
        <f t="shared" si="459"/>
        <v>6</v>
      </c>
    </row>
    <row r="13538" spans="1:15" x14ac:dyDescent="0.25">
      <c r="A13538" s="2">
        <v>36450</v>
      </c>
      <c r="B13538">
        <v>100</v>
      </c>
      <c r="C13538">
        <v>14.26</v>
      </c>
      <c r="D13538">
        <v>14.26</v>
      </c>
      <c r="E13538">
        <v>14.26</v>
      </c>
      <c r="F13538">
        <v>14.26</v>
      </c>
      <c r="M13538" s="15">
        <v>20907</v>
      </c>
      <c r="N13538" t="str">
        <f t="shared" si="460"/>
        <v>Off</v>
      </c>
      <c r="O13538">
        <f t="shared" si="459"/>
        <v>7</v>
      </c>
    </row>
    <row r="13539" spans="1:15" x14ac:dyDescent="0.25">
      <c r="A13539" s="2">
        <v>36450</v>
      </c>
      <c r="B13539">
        <v>200</v>
      </c>
      <c r="C13539">
        <v>12.13</v>
      </c>
      <c r="D13539">
        <v>12.13</v>
      </c>
      <c r="E13539">
        <v>12.13</v>
      </c>
      <c r="F13539">
        <v>12.13</v>
      </c>
      <c r="M13539" s="15">
        <v>19977</v>
      </c>
      <c r="N13539" t="str">
        <f t="shared" si="460"/>
        <v>Off</v>
      </c>
      <c r="O13539">
        <f t="shared" ref="O13539:O13602" si="461">+WEEKDAY(A13539,2)</f>
        <v>7</v>
      </c>
    </row>
    <row r="13540" spans="1:15" x14ac:dyDescent="0.25">
      <c r="A13540" s="2">
        <v>36450</v>
      </c>
      <c r="B13540">
        <v>300</v>
      </c>
      <c r="C13540">
        <v>11.18</v>
      </c>
      <c r="D13540">
        <v>11.18</v>
      </c>
      <c r="E13540">
        <v>11.18</v>
      </c>
      <c r="F13540">
        <v>11.18</v>
      </c>
      <c r="M13540" s="15">
        <v>19259</v>
      </c>
      <c r="N13540" t="str">
        <f t="shared" si="460"/>
        <v>Off</v>
      </c>
      <c r="O13540">
        <f t="shared" si="461"/>
        <v>7</v>
      </c>
    </row>
    <row r="13541" spans="1:15" x14ac:dyDescent="0.25">
      <c r="A13541" s="2">
        <v>36450</v>
      </c>
      <c r="B13541">
        <v>400</v>
      </c>
      <c r="C13541">
        <v>10.87</v>
      </c>
      <c r="D13541">
        <v>10.87</v>
      </c>
      <c r="E13541">
        <v>10.87</v>
      </c>
      <c r="F13541">
        <v>10.87</v>
      </c>
      <c r="M13541" s="15">
        <v>18950</v>
      </c>
      <c r="N13541" t="str">
        <f t="shared" si="460"/>
        <v>Off</v>
      </c>
      <c r="O13541">
        <f t="shared" si="461"/>
        <v>7</v>
      </c>
    </row>
    <row r="13542" spans="1:15" x14ac:dyDescent="0.25">
      <c r="A13542" s="2">
        <v>36450</v>
      </c>
      <c r="B13542">
        <v>500</v>
      </c>
      <c r="C13542">
        <v>10.91</v>
      </c>
      <c r="D13542">
        <v>10.91</v>
      </c>
      <c r="E13542">
        <v>10.91</v>
      </c>
      <c r="F13542">
        <v>10.91</v>
      </c>
      <c r="M13542" s="15">
        <v>18922</v>
      </c>
      <c r="N13542" t="str">
        <f t="shared" si="460"/>
        <v>Off</v>
      </c>
      <c r="O13542">
        <f t="shared" si="461"/>
        <v>7</v>
      </c>
    </row>
    <row r="13543" spans="1:15" x14ac:dyDescent="0.25">
      <c r="A13543" s="2">
        <v>36450</v>
      </c>
      <c r="B13543">
        <v>600</v>
      </c>
      <c r="C13543">
        <v>11.5</v>
      </c>
      <c r="D13543">
        <v>11.5</v>
      </c>
      <c r="E13543">
        <v>11.5</v>
      </c>
      <c r="F13543">
        <v>11.5</v>
      </c>
      <c r="M13543" s="15">
        <v>19216</v>
      </c>
      <c r="N13543" t="str">
        <f t="shared" si="460"/>
        <v>Off</v>
      </c>
      <c r="O13543">
        <f t="shared" si="461"/>
        <v>7</v>
      </c>
    </row>
    <row r="13544" spans="1:15" x14ac:dyDescent="0.25">
      <c r="A13544" s="2">
        <v>36450</v>
      </c>
      <c r="B13544">
        <v>700</v>
      </c>
      <c r="C13544">
        <v>12.46</v>
      </c>
      <c r="D13544">
        <v>12.46</v>
      </c>
      <c r="E13544">
        <v>12.46</v>
      </c>
      <c r="F13544">
        <v>12.46</v>
      </c>
      <c r="M13544" s="15">
        <v>20046</v>
      </c>
      <c r="N13544" t="str">
        <f t="shared" si="460"/>
        <v>Off</v>
      </c>
      <c r="O13544">
        <f t="shared" si="461"/>
        <v>7</v>
      </c>
    </row>
    <row r="13545" spans="1:15" x14ac:dyDescent="0.25">
      <c r="A13545" s="2">
        <v>36450</v>
      </c>
      <c r="B13545">
        <v>800</v>
      </c>
      <c r="C13545">
        <v>11.87</v>
      </c>
      <c r="D13545">
        <v>11.87</v>
      </c>
      <c r="E13545">
        <v>11.87</v>
      </c>
      <c r="F13545">
        <v>11.87</v>
      </c>
      <c r="M13545" s="15">
        <v>20963</v>
      </c>
      <c r="N13545" t="str">
        <f t="shared" si="460"/>
        <v>On</v>
      </c>
      <c r="O13545">
        <f t="shared" si="461"/>
        <v>7</v>
      </c>
    </row>
    <row r="13546" spans="1:15" x14ac:dyDescent="0.25">
      <c r="A13546" s="2">
        <v>36450</v>
      </c>
      <c r="B13546">
        <v>900</v>
      </c>
      <c r="C13546">
        <v>13.42</v>
      </c>
      <c r="D13546">
        <v>13.42</v>
      </c>
      <c r="E13546">
        <v>13.42</v>
      </c>
      <c r="F13546">
        <v>13.42</v>
      </c>
      <c r="M13546" s="15">
        <v>22448</v>
      </c>
      <c r="N13546" t="str">
        <f t="shared" si="460"/>
        <v>On</v>
      </c>
      <c r="O13546">
        <f t="shared" si="461"/>
        <v>7</v>
      </c>
    </row>
    <row r="13547" spans="1:15" x14ac:dyDescent="0.25">
      <c r="A13547" s="2">
        <v>36450</v>
      </c>
      <c r="B13547">
        <v>1000</v>
      </c>
      <c r="C13547">
        <v>14.69</v>
      </c>
      <c r="D13547">
        <v>14.69</v>
      </c>
      <c r="E13547">
        <v>14.69</v>
      </c>
      <c r="F13547">
        <v>14.69</v>
      </c>
      <c r="M13547" s="15">
        <v>23876</v>
      </c>
      <c r="N13547" t="str">
        <f t="shared" si="460"/>
        <v>On</v>
      </c>
      <c r="O13547">
        <f t="shared" si="461"/>
        <v>7</v>
      </c>
    </row>
    <row r="13548" spans="1:15" x14ac:dyDescent="0.25">
      <c r="A13548" s="2">
        <v>36450</v>
      </c>
      <c r="B13548">
        <v>1100</v>
      </c>
      <c r="C13548">
        <v>16.489999999999998</v>
      </c>
      <c r="D13548">
        <v>16.489999999999998</v>
      </c>
      <c r="E13548">
        <v>16.489999999999998</v>
      </c>
      <c r="F13548">
        <v>16.489999999999998</v>
      </c>
      <c r="M13548" s="15">
        <v>24652</v>
      </c>
      <c r="N13548" t="str">
        <f t="shared" si="460"/>
        <v>On</v>
      </c>
      <c r="O13548">
        <f t="shared" si="461"/>
        <v>7</v>
      </c>
    </row>
    <row r="13549" spans="1:15" x14ac:dyDescent="0.25">
      <c r="A13549" s="2">
        <v>36450</v>
      </c>
      <c r="B13549">
        <v>1200</v>
      </c>
      <c r="C13549">
        <v>15.3</v>
      </c>
      <c r="D13549">
        <v>15.3</v>
      </c>
      <c r="E13549">
        <v>15.3</v>
      </c>
      <c r="F13549">
        <v>15.3</v>
      </c>
      <c r="M13549" s="15">
        <v>25120</v>
      </c>
      <c r="N13549" t="str">
        <f t="shared" si="460"/>
        <v>On</v>
      </c>
      <c r="O13549">
        <f t="shared" si="461"/>
        <v>7</v>
      </c>
    </row>
    <row r="13550" spans="1:15" x14ac:dyDescent="0.25">
      <c r="A13550" s="2">
        <v>36450</v>
      </c>
      <c r="B13550">
        <v>1300</v>
      </c>
      <c r="C13550">
        <v>15.3</v>
      </c>
      <c r="D13550">
        <v>15.3</v>
      </c>
      <c r="E13550">
        <v>15.3</v>
      </c>
      <c r="F13550">
        <v>15.3</v>
      </c>
      <c r="M13550" s="15">
        <v>25238</v>
      </c>
      <c r="N13550" t="str">
        <f t="shared" si="460"/>
        <v>On</v>
      </c>
      <c r="O13550">
        <f t="shared" si="461"/>
        <v>7</v>
      </c>
    </row>
    <row r="13551" spans="1:15" x14ac:dyDescent="0.25">
      <c r="A13551" s="2">
        <v>36450</v>
      </c>
      <c r="B13551">
        <v>1400</v>
      </c>
      <c r="C13551">
        <v>13.77</v>
      </c>
      <c r="D13551">
        <v>13.77</v>
      </c>
      <c r="E13551">
        <v>13.77</v>
      </c>
      <c r="F13551">
        <v>13.77</v>
      </c>
      <c r="M13551" s="15">
        <v>25165</v>
      </c>
      <c r="N13551" t="str">
        <f t="shared" si="460"/>
        <v>On</v>
      </c>
      <c r="O13551">
        <f t="shared" si="461"/>
        <v>7</v>
      </c>
    </row>
    <row r="13552" spans="1:15" x14ac:dyDescent="0.25">
      <c r="A13552" s="2">
        <v>36450</v>
      </c>
      <c r="B13552">
        <v>1500</v>
      </c>
      <c r="C13552">
        <v>12.93</v>
      </c>
      <c r="D13552">
        <v>12.93</v>
      </c>
      <c r="E13552">
        <v>12.93</v>
      </c>
      <c r="F13552">
        <v>12.93</v>
      </c>
      <c r="M13552" s="15">
        <v>24968</v>
      </c>
      <c r="N13552" t="str">
        <f t="shared" si="460"/>
        <v>On</v>
      </c>
      <c r="O13552">
        <f t="shared" si="461"/>
        <v>7</v>
      </c>
    </row>
    <row r="13553" spans="1:15" x14ac:dyDescent="0.25">
      <c r="A13553" s="2">
        <v>36450</v>
      </c>
      <c r="B13553">
        <v>1600</v>
      </c>
      <c r="C13553">
        <v>12.98</v>
      </c>
      <c r="D13553">
        <v>12.98</v>
      </c>
      <c r="E13553">
        <v>12.98</v>
      </c>
      <c r="F13553">
        <v>12.98</v>
      </c>
      <c r="M13553" s="15">
        <v>24929</v>
      </c>
      <c r="N13553" t="str">
        <f t="shared" si="460"/>
        <v>On</v>
      </c>
      <c r="O13553">
        <f t="shared" si="461"/>
        <v>7</v>
      </c>
    </row>
    <row r="13554" spans="1:15" x14ac:dyDescent="0.25">
      <c r="A13554" s="2">
        <v>36450</v>
      </c>
      <c r="B13554">
        <v>1700</v>
      </c>
      <c r="C13554">
        <v>14.2</v>
      </c>
      <c r="D13554">
        <v>14.2</v>
      </c>
      <c r="E13554">
        <v>14.2</v>
      </c>
      <c r="F13554">
        <v>14.2</v>
      </c>
      <c r="M13554" s="15">
        <v>25378</v>
      </c>
      <c r="N13554" t="str">
        <f t="shared" si="460"/>
        <v>On</v>
      </c>
      <c r="O13554">
        <f t="shared" si="461"/>
        <v>7</v>
      </c>
    </row>
    <row r="13555" spans="1:15" x14ac:dyDescent="0.25">
      <c r="A13555" s="2">
        <v>36450</v>
      </c>
      <c r="B13555">
        <v>1800</v>
      </c>
      <c r="C13555">
        <v>16.21</v>
      </c>
      <c r="D13555">
        <v>16.21</v>
      </c>
      <c r="E13555">
        <v>16.21</v>
      </c>
      <c r="F13555">
        <v>16.21</v>
      </c>
      <c r="M13555" s="15">
        <v>26566</v>
      </c>
      <c r="N13555" t="str">
        <f t="shared" si="460"/>
        <v>On</v>
      </c>
      <c r="O13555">
        <f t="shared" si="461"/>
        <v>7</v>
      </c>
    </row>
    <row r="13556" spans="1:15" x14ac:dyDescent="0.25">
      <c r="A13556" s="2">
        <v>36450</v>
      </c>
      <c r="B13556">
        <v>1900</v>
      </c>
      <c r="C13556">
        <v>17.07</v>
      </c>
      <c r="D13556">
        <v>17.07</v>
      </c>
      <c r="E13556">
        <v>17.07</v>
      </c>
      <c r="F13556">
        <v>17.07</v>
      </c>
      <c r="M13556" s="15">
        <v>27790</v>
      </c>
      <c r="N13556" t="str">
        <f t="shared" si="460"/>
        <v>On</v>
      </c>
      <c r="O13556">
        <f t="shared" si="461"/>
        <v>7</v>
      </c>
    </row>
    <row r="13557" spans="1:15" x14ac:dyDescent="0.25">
      <c r="A13557" s="2">
        <v>36450</v>
      </c>
      <c r="B13557">
        <v>2000</v>
      </c>
      <c r="C13557">
        <v>16.91</v>
      </c>
      <c r="D13557">
        <v>16.91</v>
      </c>
      <c r="E13557">
        <v>16.91</v>
      </c>
      <c r="F13557">
        <v>16.91</v>
      </c>
      <c r="M13557" s="15">
        <v>28382</v>
      </c>
      <c r="N13557" t="str">
        <f t="shared" si="460"/>
        <v>On</v>
      </c>
      <c r="O13557">
        <f t="shared" si="461"/>
        <v>7</v>
      </c>
    </row>
    <row r="13558" spans="1:15" x14ac:dyDescent="0.25">
      <c r="A13558" s="2">
        <v>36450</v>
      </c>
      <c r="B13558">
        <v>2100</v>
      </c>
      <c r="C13558">
        <v>15.75</v>
      </c>
      <c r="D13558">
        <v>15.75</v>
      </c>
      <c r="E13558">
        <v>15.75</v>
      </c>
      <c r="F13558">
        <v>15.75</v>
      </c>
      <c r="M13558" s="15">
        <v>27826</v>
      </c>
      <c r="N13558" t="str">
        <f t="shared" si="460"/>
        <v>On</v>
      </c>
      <c r="O13558">
        <f t="shared" si="461"/>
        <v>7</v>
      </c>
    </row>
    <row r="13559" spans="1:15" x14ac:dyDescent="0.25">
      <c r="A13559" s="2">
        <v>36450</v>
      </c>
      <c r="B13559">
        <v>2200</v>
      </c>
      <c r="C13559">
        <v>16.13</v>
      </c>
      <c r="D13559">
        <v>16.13</v>
      </c>
      <c r="E13559">
        <v>16.13</v>
      </c>
      <c r="F13559">
        <v>16.13</v>
      </c>
      <c r="M13559" s="15">
        <v>26584</v>
      </c>
      <c r="N13559" t="str">
        <f t="shared" si="460"/>
        <v>On</v>
      </c>
      <c r="O13559">
        <f t="shared" si="461"/>
        <v>7</v>
      </c>
    </row>
    <row r="13560" spans="1:15" x14ac:dyDescent="0.25">
      <c r="A13560" s="2">
        <v>36450</v>
      </c>
      <c r="B13560">
        <v>2300</v>
      </c>
      <c r="C13560">
        <v>14.86</v>
      </c>
      <c r="D13560">
        <v>14.86</v>
      </c>
      <c r="E13560">
        <v>14.86</v>
      </c>
      <c r="F13560">
        <v>14.86</v>
      </c>
      <c r="M13560" s="15">
        <v>24809</v>
      </c>
      <c r="N13560" t="str">
        <f t="shared" si="460"/>
        <v>On</v>
      </c>
      <c r="O13560">
        <f t="shared" si="461"/>
        <v>7</v>
      </c>
    </row>
    <row r="13561" spans="1:15" x14ac:dyDescent="0.25">
      <c r="A13561" s="2">
        <v>36450</v>
      </c>
      <c r="B13561">
        <v>2400</v>
      </c>
      <c r="C13561">
        <v>13.3</v>
      </c>
      <c r="D13561">
        <v>13.3</v>
      </c>
      <c r="E13561">
        <v>13.3</v>
      </c>
      <c r="F13561">
        <v>13.3</v>
      </c>
      <c r="M13561" s="15">
        <v>22856</v>
      </c>
      <c r="N13561" t="str">
        <f t="shared" si="460"/>
        <v>Off</v>
      </c>
      <c r="O13561">
        <f t="shared" si="461"/>
        <v>7</v>
      </c>
    </row>
    <row r="13562" spans="1:15" x14ac:dyDescent="0.25">
      <c r="A13562" s="2">
        <v>36451</v>
      </c>
      <c r="B13562">
        <v>100</v>
      </c>
      <c r="C13562">
        <v>10.75</v>
      </c>
      <c r="D13562">
        <v>10.75</v>
      </c>
      <c r="E13562">
        <v>10.75</v>
      </c>
      <c r="F13562">
        <v>10.75</v>
      </c>
      <c r="M13562" s="15">
        <v>21383</v>
      </c>
      <c r="N13562" t="str">
        <f t="shared" si="460"/>
        <v>Off</v>
      </c>
      <c r="O13562">
        <f t="shared" si="461"/>
        <v>1</v>
      </c>
    </row>
    <row r="13563" spans="1:15" x14ac:dyDescent="0.25">
      <c r="A13563" s="2">
        <v>36451</v>
      </c>
      <c r="B13563">
        <v>200</v>
      </c>
      <c r="C13563">
        <v>0.25</v>
      </c>
      <c r="D13563">
        <v>0.25</v>
      </c>
      <c r="E13563">
        <v>0.25</v>
      </c>
      <c r="F13563">
        <v>0.25</v>
      </c>
      <c r="M13563" s="15">
        <v>20594</v>
      </c>
      <c r="N13563" t="str">
        <f t="shared" si="460"/>
        <v>Off</v>
      </c>
      <c r="O13563">
        <f t="shared" si="461"/>
        <v>1</v>
      </c>
    </row>
    <row r="13564" spans="1:15" x14ac:dyDescent="0.25">
      <c r="A13564" s="2">
        <v>36451</v>
      </c>
      <c r="B13564">
        <v>300</v>
      </c>
      <c r="C13564">
        <v>3.24</v>
      </c>
      <c r="D13564">
        <v>3.24</v>
      </c>
      <c r="E13564">
        <v>3.24</v>
      </c>
      <c r="F13564">
        <v>3.24</v>
      </c>
      <c r="M13564" s="15">
        <v>19960</v>
      </c>
      <c r="N13564" t="str">
        <f t="shared" si="460"/>
        <v>Off</v>
      </c>
      <c r="O13564">
        <f t="shared" si="461"/>
        <v>1</v>
      </c>
    </row>
    <row r="13565" spans="1:15" x14ac:dyDescent="0.25">
      <c r="A13565" s="2">
        <v>36451</v>
      </c>
      <c r="B13565">
        <v>400</v>
      </c>
      <c r="C13565">
        <v>10.53</v>
      </c>
      <c r="D13565">
        <v>10.53</v>
      </c>
      <c r="E13565">
        <v>10.53</v>
      </c>
      <c r="F13565">
        <v>10.53</v>
      </c>
      <c r="M13565" s="15">
        <v>19799</v>
      </c>
      <c r="N13565" t="str">
        <f t="shared" si="460"/>
        <v>Off</v>
      </c>
      <c r="O13565">
        <f t="shared" si="461"/>
        <v>1</v>
      </c>
    </row>
    <row r="13566" spans="1:15" x14ac:dyDescent="0.25">
      <c r="A13566" s="2">
        <v>36451</v>
      </c>
      <c r="B13566">
        <v>500</v>
      </c>
      <c r="C13566">
        <v>10.94</v>
      </c>
      <c r="D13566">
        <v>10.94</v>
      </c>
      <c r="E13566">
        <v>10.94</v>
      </c>
      <c r="F13566">
        <v>10.94</v>
      </c>
      <c r="M13566" s="15">
        <v>20186</v>
      </c>
      <c r="N13566" t="str">
        <f t="shared" si="460"/>
        <v>Off</v>
      </c>
      <c r="O13566">
        <f t="shared" si="461"/>
        <v>1</v>
      </c>
    </row>
    <row r="13567" spans="1:15" x14ac:dyDescent="0.25">
      <c r="A13567" s="2">
        <v>36451</v>
      </c>
      <c r="B13567">
        <v>600</v>
      </c>
      <c r="C13567">
        <v>12.96</v>
      </c>
      <c r="D13567">
        <v>12.96</v>
      </c>
      <c r="E13567">
        <v>12.96</v>
      </c>
      <c r="F13567">
        <v>12.96</v>
      </c>
      <c r="M13567" s="15">
        <v>22418</v>
      </c>
      <c r="N13567" t="str">
        <f t="shared" si="460"/>
        <v>Off</v>
      </c>
      <c r="O13567">
        <f t="shared" si="461"/>
        <v>1</v>
      </c>
    </row>
    <row r="13568" spans="1:15" x14ac:dyDescent="0.25">
      <c r="A13568" s="2">
        <v>36451</v>
      </c>
      <c r="B13568">
        <v>700</v>
      </c>
      <c r="C13568">
        <v>16.989999999999998</v>
      </c>
      <c r="D13568">
        <v>16.989999999999998</v>
      </c>
      <c r="E13568">
        <v>16.989999999999998</v>
      </c>
      <c r="F13568">
        <v>16.989999999999998</v>
      </c>
      <c r="M13568" s="15">
        <v>26210</v>
      </c>
      <c r="N13568" t="str">
        <f t="shared" si="460"/>
        <v>Off</v>
      </c>
      <c r="O13568">
        <f t="shared" si="461"/>
        <v>1</v>
      </c>
    </row>
    <row r="13569" spans="1:15" x14ac:dyDescent="0.25">
      <c r="A13569" s="2">
        <v>36451</v>
      </c>
      <c r="B13569">
        <v>800</v>
      </c>
      <c r="C13569">
        <v>21.97</v>
      </c>
      <c r="D13569">
        <v>21.97</v>
      </c>
      <c r="E13569">
        <v>21.97</v>
      </c>
      <c r="F13569">
        <v>21.97</v>
      </c>
      <c r="M13569" s="15">
        <v>28686</v>
      </c>
      <c r="N13569" t="str">
        <f t="shared" si="460"/>
        <v>On</v>
      </c>
      <c r="O13569">
        <f t="shared" si="461"/>
        <v>1</v>
      </c>
    </row>
    <row r="13570" spans="1:15" x14ac:dyDescent="0.25">
      <c r="A13570" s="2">
        <v>36451</v>
      </c>
      <c r="B13570">
        <v>900</v>
      </c>
      <c r="C13570">
        <v>17.54</v>
      </c>
      <c r="D13570">
        <v>17.54</v>
      </c>
      <c r="E13570">
        <v>17.54</v>
      </c>
      <c r="F13570">
        <v>17.54</v>
      </c>
      <c r="M13570" s="15">
        <v>29309</v>
      </c>
      <c r="N13570" t="str">
        <f t="shared" si="460"/>
        <v>On</v>
      </c>
      <c r="O13570">
        <f t="shared" si="461"/>
        <v>1</v>
      </c>
    </row>
    <row r="13571" spans="1:15" x14ac:dyDescent="0.25">
      <c r="A13571" s="2">
        <v>36451</v>
      </c>
      <c r="B13571">
        <v>1000</v>
      </c>
      <c r="C13571">
        <v>28.08</v>
      </c>
      <c r="D13571">
        <v>28.08</v>
      </c>
      <c r="E13571">
        <v>28.08</v>
      </c>
      <c r="F13571">
        <v>28.08</v>
      </c>
      <c r="M13571" s="15">
        <v>29851</v>
      </c>
      <c r="N13571" t="str">
        <f t="shared" si="460"/>
        <v>On</v>
      </c>
      <c r="O13571">
        <f t="shared" si="461"/>
        <v>1</v>
      </c>
    </row>
    <row r="13572" spans="1:15" x14ac:dyDescent="0.25">
      <c r="A13572" s="2">
        <v>36451</v>
      </c>
      <c r="B13572">
        <v>1100</v>
      </c>
      <c r="C13572">
        <v>29</v>
      </c>
      <c r="D13572">
        <v>29</v>
      </c>
      <c r="E13572">
        <v>29</v>
      </c>
      <c r="F13572">
        <v>29</v>
      </c>
      <c r="M13572" s="15">
        <v>30367</v>
      </c>
      <c r="N13572" t="str">
        <f t="shared" si="460"/>
        <v>On</v>
      </c>
      <c r="O13572">
        <f t="shared" si="461"/>
        <v>1</v>
      </c>
    </row>
    <row r="13573" spans="1:15" x14ac:dyDescent="0.25">
      <c r="A13573" s="2">
        <v>36451</v>
      </c>
      <c r="B13573">
        <v>1200</v>
      </c>
      <c r="C13573">
        <v>27.19</v>
      </c>
      <c r="D13573">
        <v>27.19</v>
      </c>
      <c r="E13573">
        <v>27.19</v>
      </c>
      <c r="F13573">
        <v>27.19</v>
      </c>
      <c r="M13573" s="15">
        <v>30291</v>
      </c>
      <c r="N13573" t="str">
        <f t="shared" si="460"/>
        <v>On</v>
      </c>
      <c r="O13573">
        <f t="shared" si="461"/>
        <v>1</v>
      </c>
    </row>
    <row r="13574" spans="1:15" x14ac:dyDescent="0.25">
      <c r="A13574" s="2">
        <v>36451</v>
      </c>
      <c r="B13574">
        <v>1300</v>
      </c>
      <c r="C13574">
        <v>26.73</v>
      </c>
      <c r="D13574">
        <v>26.73</v>
      </c>
      <c r="E13574">
        <v>26.73</v>
      </c>
      <c r="F13574">
        <v>26.73</v>
      </c>
      <c r="M13574" s="15">
        <v>29997</v>
      </c>
      <c r="N13574" t="str">
        <f t="shared" si="460"/>
        <v>On</v>
      </c>
      <c r="O13574">
        <f t="shared" si="461"/>
        <v>1</v>
      </c>
    </row>
    <row r="13575" spans="1:15" x14ac:dyDescent="0.25">
      <c r="A13575" s="2">
        <v>36451</v>
      </c>
      <c r="B13575">
        <v>1400</v>
      </c>
      <c r="C13575">
        <v>23.72</v>
      </c>
      <c r="D13575">
        <v>23.72</v>
      </c>
      <c r="E13575">
        <v>23.72</v>
      </c>
      <c r="F13575">
        <v>23.72</v>
      </c>
      <c r="M13575" s="15">
        <v>30027</v>
      </c>
      <c r="N13575" t="str">
        <f t="shared" si="460"/>
        <v>On</v>
      </c>
      <c r="O13575">
        <f t="shared" si="461"/>
        <v>1</v>
      </c>
    </row>
    <row r="13576" spans="1:15" x14ac:dyDescent="0.25">
      <c r="A13576" s="2">
        <v>36451</v>
      </c>
      <c r="B13576">
        <v>1500</v>
      </c>
      <c r="C13576">
        <v>17.77</v>
      </c>
      <c r="D13576">
        <v>17.77</v>
      </c>
      <c r="E13576">
        <v>17.77</v>
      </c>
      <c r="F13576">
        <v>17.77</v>
      </c>
      <c r="M13576" s="15">
        <v>29696</v>
      </c>
      <c r="N13576" t="str">
        <f t="shared" si="460"/>
        <v>On</v>
      </c>
      <c r="O13576">
        <f t="shared" si="461"/>
        <v>1</v>
      </c>
    </row>
    <row r="13577" spans="1:15" x14ac:dyDescent="0.25">
      <c r="A13577" s="2">
        <v>36451</v>
      </c>
      <c r="B13577">
        <v>1600</v>
      </c>
      <c r="C13577">
        <v>18.899999999999999</v>
      </c>
      <c r="D13577">
        <v>18.899999999999999</v>
      </c>
      <c r="E13577">
        <v>18.899999999999999</v>
      </c>
      <c r="F13577">
        <v>18.899999999999999</v>
      </c>
      <c r="M13577" s="15">
        <v>29315</v>
      </c>
      <c r="N13577" t="str">
        <f t="shared" si="460"/>
        <v>On</v>
      </c>
      <c r="O13577">
        <f t="shared" si="461"/>
        <v>1</v>
      </c>
    </row>
    <row r="13578" spans="1:15" x14ac:dyDescent="0.25">
      <c r="A13578" s="2">
        <v>36451</v>
      </c>
      <c r="B13578">
        <v>1700</v>
      </c>
      <c r="C13578">
        <v>18.899999999999999</v>
      </c>
      <c r="D13578">
        <v>18.899999999999999</v>
      </c>
      <c r="E13578">
        <v>18.899999999999999</v>
      </c>
      <c r="F13578">
        <v>18.899999999999999</v>
      </c>
      <c r="M13578" s="15">
        <v>29262</v>
      </c>
      <c r="N13578" t="str">
        <f t="shared" si="460"/>
        <v>On</v>
      </c>
      <c r="O13578">
        <f t="shared" si="461"/>
        <v>1</v>
      </c>
    </row>
    <row r="13579" spans="1:15" x14ac:dyDescent="0.25">
      <c r="A13579" s="2">
        <v>36451</v>
      </c>
      <c r="B13579">
        <v>1800</v>
      </c>
      <c r="C13579">
        <v>18.97</v>
      </c>
      <c r="D13579">
        <v>18.97</v>
      </c>
      <c r="E13579">
        <v>18.97</v>
      </c>
      <c r="F13579">
        <v>18.97</v>
      </c>
      <c r="M13579" s="15">
        <v>29454</v>
      </c>
      <c r="N13579" t="str">
        <f t="shared" ref="N13579:N13642" si="462">+IF(B13579&gt;700,IF(B13579&lt;2400,"On","Off"),"Off")</f>
        <v>On</v>
      </c>
      <c r="O13579">
        <f t="shared" si="461"/>
        <v>1</v>
      </c>
    </row>
    <row r="13580" spans="1:15" x14ac:dyDescent="0.25">
      <c r="A13580" s="2">
        <v>36451</v>
      </c>
      <c r="B13580">
        <v>1900</v>
      </c>
      <c r="C13580">
        <v>38.619999999999997</v>
      </c>
      <c r="D13580">
        <v>38.619999999999997</v>
      </c>
      <c r="E13580">
        <v>38.619999999999997</v>
      </c>
      <c r="F13580">
        <v>38.619999999999997</v>
      </c>
      <c r="M13580" s="15">
        <v>30423</v>
      </c>
      <c r="N13580" t="str">
        <f t="shared" si="462"/>
        <v>On</v>
      </c>
      <c r="O13580">
        <f t="shared" si="461"/>
        <v>1</v>
      </c>
    </row>
    <row r="13581" spans="1:15" x14ac:dyDescent="0.25">
      <c r="A13581" s="2">
        <v>36451</v>
      </c>
      <c r="B13581">
        <v>2000</v>
      </c>
      <c r="C13581">
        <v>52.97</v>
      </c>
      <c r="D13581">
        <v>52.97</v>
      </c>
      <c r="E13581">
        <v>52.97</v>
      </c>
      <c r="F13581">
        <v>52.97</v>
      </c>
      <c r="M13581" s="15">
        <v>31706</v>
      </c>
      <c r="N13581" t="str">
        <f t="shared" si="462"/>
        <v>On</v>
      </c>
      <c r="O13581">
        <f t="shared" si="461"/>
        <v>1</v>
      </c>
    </row>
    <row r="13582" spans="1:15" x14ac:dyDescent="0.25">
      <c r="A13582" s="2">
        <v>36451</v>
      </c>
      <c r="B13582">
        <v>2100</v>
      </c>
      <c r="C13582">
        <v>29.93</v>
      </c>
      <c r="D13582">
        <v>29.93</v>
      </c>
      <c r="E13582">
        <v>29.93</v>
      </c>
      <c r="F13582">
        <v>29.93</v>
      </c>
      <c r="M13582" s="15">
        <v>30928</v>
      </c>
      <c r="N13582" t="str">
        <f t="shared" si="462"/>
        <v>On</v>
      </c>
      <c r="O13582">
        <f t="shared" si="461"/>
        <v>1</v>
      </c>
    </row>
    <row r="13583" spans="1:15" x14ac:dyDescent="0.25">
      <c r="A13583" s="2">
        <v>36451</v>
      </c>
      <c r="B13583">
        <v>2200</v>
      </c>
      <c r="C13583">
        <v>28.92</v>
      </c>
      <c r="D13583">
        <v>28.92</v>
      </c>
      <c r="E13583">
        <v>28.92</v>
      </c>
      <c r="F13583">
        <v>28.92</v>
      </c>
      <c r="M13583" s="15">
        <v>29336</v>
      </c>
      <c r="N13583" t="str">
        <f t="shared" si="462"/>
        <v>On</v>
      </c>
      <c r="O13583">
        <f t="shared" si="461"/>
        <v>1</v>
      </c>
    </row>
    <row r="13584" spans="1:15" x14ac:dyDescent="0.25">
      <c r="A13584" s="2">
        <v>36451</v>
      </c>
      <c r="B13584">
        <v>2300</v>
      </c>
      <c r="C13584">
        <v>16.2</v>
      </c>
      <c r="D13584">
        <v>16.2</v>
      </c>
      <c r="E13584">
        <v>16.2</v>
      </c>
      <c r="F13584">
        <v>16.2</v>
      </c>
      <c r="M13584" s="15">
        <v>27018</v>
      </c>
      <c r="N13584" t="str">
        <f t="shared" si="462"/>
        <v>On</v>
      </c>
      <c r="O13584">
        <f t="shared" si="461"/>
        <v>1</v>
      </c>
    </row>
    <row r="13585" spans="1:15" x14ac:dyDescent="0.25">
      <c r="A13585" s="2">
        <v>36451</v>
      </c>
      <c r="B13585">
        <v>2400</v>
      </c>
      <c r="C13585">
        <v>14.79</v>
      </c>
      <c r="D13585">
        <v>14.79</v>
      </c>
      <c r="E13585">
        <v>14.79</v>
      </c>
      <c r="F13585">
        <v>14.79</v>
      </c>
      <c r="M13585" s="15">
        <v>24522</v>
      </c>
      <c r="N13585" t="str">
        <f t="shared" si="462"/>
        <v>Off</v>
      </c>
      <c r="O13585">
        <f t="shared" si="461"/>
        <v>1</v>
      </c>
    </row>
    <row r="13586" spans="1:15" x14ac:dyDescent="0.25">
      <c r="A13586" s="2">
        <v>36452</v>
      </c>
      <c r="B13586">
        <v>100</v>
      </c>
      <c r="C13586">
        <v>13.03</v>
      </c>
      <c r="D13586">
        <v>13.03</v>
      </c>
      <c r="E13586">
        <v>13.03</v>
      </c>
      <c r="F13586">
        <v>13.03</v>
      </c>
      <c r="M13586" s="15">
        <v>22617</v>
      </c>
      <c r="N13586" t="str">
        <f t="shared" si="462"/>
        <v>Off</v>
      </c>
      <c r="O13586">
        <f t="shared" si="461"/>
        <v>2</v>
      </c>
    </row>
    <row r="13587" spans="1:15" x14ac:dyDescent="0.25">
      <c r="A13587" s="2">
        <v>36452</v>
      </c>
      <c r="B13587">
        <v>200</v>
      </c>
      <c r="C13587">
        <v>13.3</v>
      </c>
      <c r="D13587">
        <v>13.3</v>
      </c>
      <c r="E13587">
        <v>13.3</v>
      </c>
      <c r="F13587">
        <v>13.3</v>
      </c>
      <c r="M13587" s="15">
        <v>21819</v>
      </c>
      <c r="N13587" t="str">
        <f t="shared" si="462"/>
        <v>Off</v>
      </c>
      <c r="O13587">
        <f t="shared" si="461"/>
        <v>2</v>
      </c>
    </row>
    <row r="13588" spans="1:15" x14ac:dyDescent="0.25">
      <c r="A13588" s="2">
        <v>36452</v>
      </c>
      <c r="B13588">
        <v>300</v>
      </c>
      <c r="C13588">
        <v>13.3</v>
      </c>
      <c r="D13588">
        <v>13.3</v>
      </c>
      <c r="E13588">
        <v>13.3</v>
      </c>
      <c r="F13588">
        <v>13.3</v>
      </c>
      <c r="M13588" s="15">
        <v>21395</v>
      </c>
      <c r="N13588" t="str">
        <f t="shared" si="462"/>
        <v>Off</v>
      </c>
      <c r="O13588">
        <f t="shared" si="461"/>
        <v>2</v>
      </c>
    </row>
    <row r="13589" spans="1:15" x14ac:dyDescent="0.25">
      <c r="A13589" s="2">
        <v>36452</v>
      </c>
      <c r="B13589">
        <v>400</v>
      </c>
      <c r="C13589">
        <v>13.32</v>
      </c>
      <c r="D13589">
        <v>13.32</v>
      </c>
      <c r="E13589">
        <v>13.32</v>
      </c>
      <c r="F13589">
        <v>13.32</v>
      </c>
      <c r="M13589" s="15">
        <v>21390</v>
      </c>
      <c r="N13589" t="str">
        <f t="shared" si="462"/>
        <v>Off</v>
      </c>
      <c r="O13589">
        <f t="shared" si="461"/>
        <v>2</v>
      </c>
    </row>
    <row r="13590" spans="1:15" x14ac:dyDescent="0.25">
      <c r="A13590" s="2">
        <v>36452</v>
      </c>
      <c r="B13590">
        <v>500</v>
      </c>
      <c r="C13590">
        <v>15.13</v>
      </c>
      <c r="D13590">
        <v>15.13</v>
      </c>
      <c r="E13590">
        <v>15.13</v>
      </c>
      <c r="F13590">
        <v>15.13</v>
      </c>
      <c r="M13590" s="15">
        <v>21977</v>
      </c>
      <c r="N13590" t="str">
        <f t="shared" si="462"/>
        <v>Off</v>
      </c>
      <c r="O13590">
        <f t="shared" si="461"/>
        <v>2</v>
      </c>
    </row>
    <row r="13591" spans="1:15" x14ac:dyDescent="0.25">
      <c r="A13591" s="2">
        <v>36452</v>
      </c>
      <c r="B13591">
        <v>600</v>
      </c>
      <c r="C13591">
        <v>17.32</v>
      </c>
      <c r="D13591">
        <v>17.32</v>
      </c>
      <c r="E13591">
        <v>17.32</v>
      </c>
      <c r="F13591">
        <v>17.32</v>
      </c>
      <c r="M13591" s="15">
        <v>23978</v>
      </c>
      <c r="N13591" t="str">
        <f t="shared" si="462"/>
        <v>Off</v>
      </c>
      <c r="O13591">
        <f t="shared" si="461"/>
        <v>2</v>
      </c>
    </row>
    <row r="13592" spans="1:15" x14ac:dyDescent="0.25">
      <c r="A13592" s="2">
        <v>36452</v>
      </c>
      <c r="B13592">
        <v>700</v>
      </c>
      <c r="C13592">
        <v>34.74</v>
      </c>
      <c r="D13592">
        <v>34.74</v>
      </c>
      <c r="E13592">
        <v>34.74</v>
      </c>
      <c r="F13592">
        <v>34.74</v>
      </c>
      <c r="M13592" s="15">
        <v>28002</v>
      </c>
      <c r="N13592" t="str">
        <f t="shared" si="462"/>
        <v>Off</v>
      </c>
      <c r="O13592">
        <f t="shared" si="461"/>
        <v>2</v>
      </c>
    </row>
    <row r="13593" spans="1:15" x14ac:dyDescent="0.25">
      <c r="A13593" s="2">
        <v>36452</v>
      </c>
      <c r="B13593">
        <v>800</v>
      </c>
      <c r="C13593">
        <v>21.44</v>
      </c>
      <c r="D13593">
        <v>31.91</v>
      </c>
      <c r="E13593">
        <v>32.03</v>
      </c>
      <c r="F13593">
        <v>28.96</v>
      </c>
      <c r="M13593" s="15">
        <v>30258</v>
      </c>
      <c r="N13593" t="str">
        <f t="shared" si="462"/>
        <v>On</v>
      </c>
      <c r="O13593">
        <f t="shared" si="461"/>
        <v>2</v>
      </c>
    </row>
    <row r="13594" spans="1:15" x14ac:dyDescent="0.25">
      <c r="A13594" s="2">
        <v>36452</v>
      </c>
      <c r="B13594">
        <v>900</v>
      </c>
      <c r="C13594">
        <v>27.85</v>
      </c>
      <c r="D13594">
        <v>28.56</v>
      </c>
      <c r="E13594">
        <v>28.57</v>
      </c>
      <c r="F13594">
        <v>28.36</v>
      </c>
      <c r="M13594" s="15">
        <v>30468</v>
      </c>
      <c r="N13594" t="str">
        <f t="shared" si="462"/>
        <v>On</v>
      </c>
      <c r="O13594">
        <f t="shared" si="461"/>
        <v>2</v>
      </c>
    </row>
    <row r="13595" spans="1:15" x14ac:dyDescent="0.25">
      <c r="A13595" s="2">
        <v>36452</v>
      </c>
      <c r="B13595">
        <v>1000</v>
      </c>
      <c r="C13595">
        <v>29</v>
      </c>
      <c r="D13595">
        <v>29</v>
      </c>
      <c r="E13595">
        <v>29</v>
      </c>
      <c r="F13595">
        <v>29</v>
      </c>
      <c r="M13595" s="15">
        <v>30605</v>
      </c>
      <c r="N13595" t="str">
        <f t="shared" si="462"/>
        <v>On</v>
      </c>
      <c r="O13595">
        <f t="shared" si="461"/>
        <v>2</v>
      </c>
    </row>
    <row r="13596" spans="1:15" x14ac:dyDescent="0.25">
      <c r="A13596" s="2">
        <v>36452</v>
      </c>
      <c r="B13596">
        <v>1100</v>
      </c>
      <c r="C13596">
        <v>29.38</v>
      </c>
      <c r="D13596">
        <v>29.38</v>
      </c>
      <c r="E13596">
        <v>29.38</v>
      </c>
      <c r="F13596">
        <v>29.38</v>
      </c>
      <c r="M13596" s="15">
        <v>30708</v>
      </c>
      <c r="N13596" t="str">
        <f t="shared" si="462"/>
        <v>On</v>
      </c>
      <c r="O13596">
        <f t="shared" si="461"/>
        <v>2</v>
      </c>
    </row>
    <row r="13597" spans="1:15" x14ac:dyDescent="0.25">
      <c r="A13597" s="2">
        <v>36452</v>
      </c>
      <c r="B13597">
        <v>1200</v>
      </c>
      <c r="C13597">
        <v>29.39</v>
      </c>
      <c r="D13597">
        <v>29.39</v>
      </c>
      <c r="E13597">
        <v>29.39</v>
      </c>
      <c r="F13597">
        <v>29.39</v>
      </c>
      <c r="M13597" s="15">
        <v>30377</v>
      </c>
      <c r="N13597" t="str">
        <f t="shared" si="462"/>
        <v>On</v>
      </c>
      <c r="O13597">
        <f t="shared" si="461"/>
        <v>2</v>
      </c>
    </row>
    <row r="13598" spans="1:15" x14ac:dyDescent="0.25">
      <c r="A13598" s="2">
        <v>36452</v>
      </c>
      <c r="B13598">
        <v>1300</v>
      </c>
      <c r="C13598">
        <v>27.59</v>
      </c>
      <c r="D13598">
        <v>27.59</v>
      </c>
      <c r="E13598">
        <v>27.59</v>
      </c>
      <c r="F13598">
        <v>27.59</v>
      </c>
      <c r="M13598" s="15">
        <v>30075</v>
      </c>
      <c r="N13598" t="str">
        <f t="shared" si="462"/>
        <v>On</v>
      </c>
      <c r="O13598">
        <f t="shared" si="461"/>
        <v>2</v>
      </c>
    </row>
    <row r="13599" spans="1:15" x14ac:dyDescent="0.25">
      <c r="A13599" s="2">
        <v>36452</v>
      </c>
      <c r="B13599">
        <v>1400</v>
      </c>
      <c r="C13599">
        <v>28</v>
      </c>
      <c r="D13599">
        <v>28</v>
      </c>
      <c r="E13599">
        <v>28</v>
      </c>
      <c r="F13599">
        <v>28</v>
      </c>
      <c r="M13599" s="15">
        <v>29866</v>
      </c>
      <c r="N13599" t="str">
        <f t="shared" si="462"/>
        <v>On</v>
      </c>
      <c r="O13599">
        <f t="shared" si="461"/>
        <v>2</v>
      </c>
    </row>
    <row r="13600" spans="1:15" x14ac:dyDescent="0.25">
      <c r="A13600" s="2">
        <v>36452</v>
      </c>
      <c r="B13600">
        <v>1500</v>
      </c>
      <c r="C13600">
        <v>28.33</v>
      </c>
      <c r="D13600">
        <v>28.33</v>
      </c>
      <c r="E13600">
        <v>28.33</v>
      </c>
      <c r="F13600">
        <v>28.33</v>
      </c>
      <c r="M13600" s="15">
        <v>29484</v>
      </c>
      <c r="N13600" t="str">
        <f t="shared" si="462"/>
        <v>On</v>
      </c>
      <c r="O13600">
        <f t="shared" si="461"/>
        <v>2</v>
      </c>
    </row>
    <row r="13601" spans="1:15" x14ac:dyDescent="0.25">
      <c r="A13601" s="2">
        <v>36452</v>
      </c>
      <c r="B13601">
        <v>1600</v>
      </c>
      <c r="C13601">
        <v>28</v>
      </c>
      <c r="D13601">
        <v>28</v>
      </c>
      <c r="E13601">
        <v>28</v>
      </c>
      <c r="F13601">
        <v>28</v>
      </c>
      <c r="M13601" s="15">
        <v>29359</v>
      </c>
      <c r="N13601" t="str">
        <f t="shared" si="462"/>
        <v>On</v>
      </c>
      <c r="O13601">
        <f t="shared" si="461"/>
        <v>2</v>
      </c>
    </row>
    <row r="13602" spans="1:15" x14ac:dyDescent="0.25">
      <c r="A13602" s="2">
        <v>36452</v>
      </c>
      <c r="B13602">
        <v>1700</v>
      </c>
      <c r="C13602">
        <v>28</v>
      </c>
      <c r="D13602">
        <v>28</v>
      </c>
      <c r="E13602">
        <v>28</v>
      </c>
      <c r="F13602">
        <v>28</v>
      </c>
      <c r="M13602" s="15">
        <v>29607</v>
      </c>
      <c r="N13602" t="str">
        <f t="shared" si="462"/>
        <v>On</v>
      </c>
      <c r="O13602">
        <f t="shared" si="461"/>
        <v>2</v>
      </c>
    </row>
    <row r="13603" spans="1:15" x14ac:dyDescent="0.25">
      <c r="A13603" s="2">
        <v>36452</v>
      </c>
      <c r="B13603">
        <v>1800</v>
      </c>
      <c r="C13603">
        <v>23.65</v>
      </c>
      <c r="D13603">
        <v>28.66</v>
      </c>
      <c r="E13603">
        <v>28.72</v>
      </c>
      <c r="F13603">
        <v>27.25</v>
      </c>
      <c r="M13603" s="15">
        <v>30107</v>
      </c>
      <c r="N13603" t="str">
        <f t="shared" si="462"/>
        <v>On</v>
      </c>
      <c r="O13603">
        <f t="shared" ref="O13603:O13666" si="463">+WEEKDAY(A13603,2)</f>
        <v>2</v>
      </c>
    </row>
    <row r="13604" spans="1:15" x14ac:dyDescent="0.25">
      <c r="A13604" s="2">
        <v>36452</v>
      </c>
      <c r="B13604">
        <v>1900</v>
      </c>
      <c r="C13604">
        <v>35.43</v>
      </c>
      <c r="D13604">
        <v>48.86</v>
      </c>
      <c r="E13604">
        <v>49.02</v>
      </c>
      <c r="F13604">
        <v>45.09</v>
      </c>
      <c r="M13604" s="15">
        <v>31321</v>
      </c>
      <c r="N13604" t="str">
        <f t="shared" si="462"/>
        <v>On</v>
      </c>
      <c r="O13604">
        <f t="shared" si="463"/>
        <v>2</v>
      </c>
    </row>
    <row r="13605" spans="1:15" x14ac:dyDescent="0.25">
      <c r="A13605" s="2">
        <v>36452</v>
      </c>
      <c r="B13605">
        <v>2000</v>
      </c>
      <c r="C13605">
        <v>37.97</v>
      </c>
      <c r="D13605">
        <v>45.27</v>
      </c>
      <c r="E13605">
        <v>45.36</v>
      </c>
      <c r="F13605">
        <v>43.22</v>
      </c>
      <c r="M13605" s="15">
        <v>32023</v>
      </c>
      <c r="N13605" t="str">
        <f t="shared" si="462"/>
        <v>On</v>
      </c>
      <c r="O13605">
        <f t="shared" si="463"/>
        <v>2</v>
      </c>
    </row>
    <row r="13606" spans="1:15" x14ac:dyDescent="0.25">
      <c r="A13606" s="2">
        <v>36452</v>
      </c>
      <c r="B13606">
        <v>2100</v>
      </c>
      <c r="C13606">
        <v>24.83</v>
      </c>
      <c r="D13606">
        <v>33.61</v>
      </c>
      <c r="E13606">
        <v>33.71</v>
      </c>
      <c r="F13606">
        <v>31.16</v>
      </c>
      <c r="M13606" s="15">
        <v>30949</v>
      </c>
      <c r="N13606" t="str">
        <f t="shared" si="462"/>
        <v>On</v>
      </c>
      <c r="O13606">
        <f t="shared" si="463"/>
        <v>2</v>
      </c>
    </row>
    <row r="13607" spans="1:15" x14ac:dyDescent="0.25">
      <c r="A13607" s="2">
        <v>36452</v>
      </c>
      <c r="B13607">
        <v>2200</v>
      </c>
      <c r="C13607">
        <v>24.82</v>
      </c>
      <c r="D13607">
        <v>24.82</v>
      </c>
      <c r="E13607">
        <v>24.82</v>
      </c>
      <c r="F13607">
        <v>24.82</v>
      </c>
      <c r="M13607" s="15">
        <v>29669</v>
      </c>
      <c r="N13607" t="str">
        <f t="shared" si="462"/>
        <v>On</v>
      </c>
      <c r="O13607">
        <f t="shared" si="463"/>
        <v>2</v>
      </c>
    </row>
    <row r="13608" spans="1:15" x14ac:dyDescent="0.25">
      <c r="A13608" s="2">
        <v>36452</v>
      </c>
      <c r="B13608">
        <v>2300</v>
      </c>
      <c r="C13608">
        <v>19.100000000000001</v>
      </c>
      <c r="D13608">
        <v>19.100000000000001</v>
      </c>
      <c r="E13608">
        <v>19.100000000000001</v>
      </c>
      <c r="F13608">
        <v>19.100000000000001</v>
      </c>
      <c r="M13608" s="15">
        <v>26945</v>
      </c>
      <c r="N13608" t="str">
        <f t="shared" si="462"/>
        <v>On</v>
      </c>
      <c r="O13608">
        <f t="shared" si="463"/>
        <v>2</v>
      </c>
    </row>
    <row r="13609" spans="1:15" x14ac:dyDescent="0.25">
      <c r="A13609" s="2">
        <v>36452</v>
      </c>
      <c r="B13609">
        <v>2400</v>
      </c>
      <c r="C13609">
        <v>15.06</v>
      </c>
      <c r="D13609">
        <v>15.06</v>
      </c>
      <c r="E13609">
        <v>15.06</v>
      </c>
      <c r="F13609">
        <v>15.06</v>
      </c>
      <c r="M13609" s="15">
        <v>24738</v>
      </c>
      <c r="N13609" t="str">
        <f t="shared" si="462"/>
        <v>Off</v>
      </c>
      <c r="O13609">
        <f t="shared" si="463"/>
        <v>2</v>
      </c>
    </row>
    <row r="13610" spans="1:15" x14ac:dyDescent="0.25">
      <c r="A13610" s="2">
        <v>36453</v>
      </c>
      <c r="B13610">
        <v>100</v>
      </c>
      <c r="C13610">
        <v>12.43</v>
      </c>
      <c r="D13610">
        <v>12.43</v>
      </c>
      <c r="E13610">
        <v>12.43</v>
      </c>
      <c r="F13610">
        <v>12.43</v>
      </c>
      <c r="M13610" s="15">
        <v>22638</v>
      </c>
      <c r="N13610" t="str">
        <f t="shared" si="462"/>
        <v>Off</v>
      </c>
      <c r="O13610">
        <f t="shared" si="463"/>
        <v>3</v>
      </c>
    </row>
    <row r="13611" spans="1:15" x14ac:dyDescent="0.25">
      <c r="A13611" s="2">
        <v>36453</v>
      </c>
      <c r="B13611">
        <v>200</v>
      </c>
      <c r="C13611">
        <v>12.38</v>
      </c>
      <c r="D13611">
        <v>12.38</v>
      </c>
      <c r="E13611">
        <v>12.38</v>
      </c>
      <c r="F13611">
        <v>12.38</v>
      </c>
      <c r="M13611" s="15">
        <v>21752</v>
      </c>
      <c r="N13611" t="str">
        <f t="shared" si="462"/>
        <v>Off</v>
      </c>
      <c r="O13611">
        <f t="shared" si="463"/>
        <v>3</v>
      </c>
    </row>
    <row r="13612" spans="1:15" x14ac:dyDescent="0.25">
      <c r="A13612" s="2">
        <v>36453</v>
      </c>
      <c r="B13612">
        <v>300</v>
      </c>
      <c r="C13612">
        <v>11.69</v>
      </c>
      <c r="D13612">
        <v>11.69</v>
      </c>
      <c r="E13612">
        <v>11.69</v>
      </c>
      <c r="F13612">
        <v>11.69</v>
      </c>
      <c r="M13612" s="15">
        <v>21153</v>
      </c>
      <c r="N13612" t="str">
        <f t="shared" si="462"/>
        <v>Off</v>
      </c>
      <c r="O13612">
        <f t="shared" si="463"/>
        <v>3</v>
      </c>
    </row>
    <row r="13613" spans="1:15" x14ac:dyDescent="0.25">
      <c r="A13613" s="2">
        <v>36453</v>
      </c>
      <c r="B13613">
        <v>400</v>
      </c>
      <c r="C13613">
        <v>11.32</v>
      </c>
      <c r="D13613">
        <v>11.32</v>
      </c>
      <c r="E13613">
        <v>11.32</v>
      </c>
      <c r="F13613">
        <v>11.32</v>
      </c>
      <c r="M13613" s="15">
        <v>20990</v>
      </c>
      <c r="N13613" t="str">
        <f t="shared" si="462"/>
        <v>Off</v>
      </c>
      <c r="O13613">
        <f t="shared" si="463"/>
        <v>3</v>
      </c>
    </row>
    <row r="13614" spans="1:15" x14ac:dyDescent="0.25">
      <c r="A13614" s="2">
        <v>36453</v>
      </c>
      <c r="B13614">
        <v>500</v>
      </c>
      <c r="C13614">
        <v>12.02</v>
      </c>
      <c r="D13614">
        <v>12.02</v>
      </c>
      <c r="E13614">
        <v>12.02</v>
      </c>
      <c r="F13614">
        <v>12.02</v>
      </c>
      <c r="M13614" s="15">
        <v>21410</v>
      </c>
      <c r="N13614" t="str">
        <f t="shared" si="462"/>
        <v>Off</v>
      </c>
      <c r="O13614">
        <f t="shared" si="463"/>
        <v>3</v>
      </c>
    </row>
    <row r="13615" spans="1:15" x14ac:dyDescent="0.25">
      <c r="A13615" s="2">
        <v>36453</v>
      </c>
      <c r="B13615">
        <v>600</v>
      </c>
      <c r="C13615">
        <v>13.7</v>
      </c>
      <c r="D13615">
        <v>13.7</v>
      </c>
      <c r="E13615">
        <v>13.7</v>
      </c>
      <c r="F13615">
        <v>13.7</v>
      </c>
      <c r="M13615" s="15">
        <v>23404</v>
      </c>
      <c r="N13615" t="str">
        <f t="shared" si="462"/>
        <v>Off</v>
      </c>
      <c r="O13615">
        <f t="shared" si="463"/>
        <v>3</v>
      </c>
    </row>
    <row r="13616" spans="1:15" x14ac:dyDescent="0.25">
      <c r="A13616" s="2">
        <v>36453</v>
      </c>
      <c r="B13616">
        <v>700</v>
      </c>
      <c r="C13616">
        <v>15.32</v>
      </c>
      <c r="D13616">
        <v>15.99</v>
      </c>
      <c r="E13616">
        <v>16</v>
      </c>
      <c r="F13616">
        <v>15.81</v>
      </c>
      <c r="M13616" s="15">
        <v>27163</v>
      </c>
      <c r="N13616" t="str">
        <f t="shared" si="462"/>
        <v>Off</v>
      </c>
      <c r="O13616">
        <f t="shared" si="463"/>
        <v>3</v>
      </c>
    </row>
    <row r="13617" spans="1:15" x14ac:dyDescent="0.25">
      <c r="A13617" s="2">
        <v>36453</v>
      </c>
      <c r="B13617">
        <v>800</v>
      </c>
      <c r="C13617">
        <v>19.11</v>
      </c>
      <c r="D13617">
        <v>25.26</v>
      </c>
      <c r="E13617">
        <v>25.33</v>
      </c>
      <c r="F13617">
        <v>23.55</v>
      </c>
      <c r="M13617" s="15">
        <v>29706</v>
      </c>
      <c r="N13617" t="str">
        <f t="shared" si="462"/>
        <v>On</v>
      </c>
      <c r="O13617">
        <f t="shared" si="463"/>
        <v>3</v>
      </c>
    </row>
    <row r="13618" spans="1:15" x14ac:dyDescent="0.25">
      <c r="A13618" s="2">
        <v>36453</v>
      </c>
      <c r="B13618">
        <v>900</v>
      </c>
      <c r="C13618">
        <v>14.3</v>
      </c>
      <c r="D13618">
        <v>17.41</v>
      </c>
      <c r="E13618">
        <v>17.53</v>
      </c>
      <c r="F13618">
        <v>16.95</v>
      </c>
      <c r="M13618" s="15">
        <v>30109</v>
      </c>
      <c r="N13618" t="str">
        <f t="shared" si="462"/>
        <v>On</v>
      </c>
      <c r="O13618">
        <f t="shared" si="463"/>
        <v>3</v>
      </c>
    </row>
    <row r="13619" spans="1:15" x14ac:dyDescent="0.25">
      <c r="A13619" s="2">
        <v>36453</v>
      </c>
      <c r="B13619">
        <v>1000</v>
      </c>
      <c r="C13619">
        <v>16.190000000000001</v>
      </c>
      <c r="D13619">
        <v>20.78</v>
      </c>
      <c r="E13619">
        <v>21.14</v>
      </c>
      <c r="F13619">
        <v>20.95</v>
      </c>
      <c r="M13619" s="15">
        <v>30393</v>
      </c>
      <c r="N13619" t="str">
        <f t="shared" si="462"/>
        <v>On</v>
      </c>
      <c r="O13619">
        <f t="shared" si="463"/>
        <v>3</v>
      </c>
    </row>
    <row r="13620" spans="1:15" x14ac:dyDescent="0.25">
      <c r="A13620" s="2">
        <v>36453</v>
      </c>
      <c r="B13620">
        <v>1100</v>
      </c>
      <c r="C13620">
        <v>19.23</v>
      </c>
      <c r="D13620">
        <v>30.71</v>
      </c>
      <c r="E13620">
        <v>31.41</v>
      </c>
      <c r="F13620">
        <v>28.5</v>
      </c>
      <c r="M13620" s="15">
        <v>31015</v>
      </c>
      <c r="N13620" t="str">
        <f t="shared" si="462"/>
        <v>On</v>
      </c>
      <c r="O13620">
        <f t="shared" si="463"/>
        <v>3</v>
      </c>
    </row>
    <row r="13621" spans="1:15" x14ac:dyDescent="0.25">
      <c r="A13621" s="2">
        <v>36453</v>
      </c>
      <c r="B13621">
        <v>1200</v>
      </c>
      <c r="C13621">
        <v>19.13</v>
      </c>
      <c r="D13621">
        <v>40.67</v>
      </c>
      <c r="E13621">
        <v>42.07</v>
      </c>
      <c r="F13621">
        <v>35.020000000000003</v>
      </c>
      <c r="M13621" s="15">
        <v>31191</v>
      </c>
      <c r="N13621" t="str">
        <f t="shared" si="462"/>
        <v>On</v>
      </c>
      <c r="O13621">
        <f t="shared" si="463"/>
        <v>3</v>
      </c>
    </row>
    <row r="13622" spans="1:15" x14ac:dyDescent="0.25">
      <c r="A13622" s="2">
        <v>36453</v>
      </c>
      <c r="B13622">
        <v>1300</v>
      </c>
      <c r="C13622">
        <v>18.52</v>
      </c>
      <c r="D13622">
        <v>35.520000000000003</v>
      </c>
      <c r="E13622">
        <v>36.65</v>
      </c>
      <c r="F13622">
        <v>31.42</v>
      </c>
      <c r="M13622" s="15">
        <v>30698</v>
      </c>
      <c r="N13622" t="str">
        <f t="shared" si="462"/>
        <v>On</v>
      </c>
      <c r="O13622">
        <f t="shared" si="463"/>
        <v>3</v>
      </c>
    </row>
    <row r="13623" spans="1:15" x14ac:dyDescent="0.25">
      <c r="A13623" s="2">
        <v>36453</v>
      </c>
      <c r="B13623">
        <v>1400</v>
      </c>
      <c r="C13623">
        <v>18.7</v>
      </c>
      <c r="D13623">
        <v>30.43</v>
      </c>
      <c r="E13623">
        <v>31.16</v>
      </c>
      <c r="F13623">
        <v>28.12</v>
      </c>
      <c r="M13623" s="15">
        <v>30639</v>
      </c>
      <c r="N13623" t="str">
        <f t="shared" si="462"/>
        <v>On</v>
      </c>
      <c r="O13623">
        <f t="shared" si="463"/>
        <v>3</v>
      </c>
    </row>
    <row r="13624" spans="1:15" x14ac:dyDescent="0.25">
      <c r="A13624" s="2">
        <v>36453</v>
      </c>
      <c r="B13624">
        <v>1500</v>
      </c>
      <c r="C13624">
        <v>27.19</v>
      </c>
      <c r="D13624">
        <v>26.63</v>
      </c>
      <c r="E13624">
        <v>26.89</v>
      </c>
      <c r="F13624">
        <v>28.02</v>
      </c>
      <c r="M13624" s="15">
        <v>30232</v>
      </c>
      <c r="N13624" t="str">
        <f t="shared" si="462"/>
        <v>On</v>
      </c>
      <c r="O13624">
        <f t="shared" si="463"/>
        <v>3</v>
      </c>
    </row>
    <row r="13625" spans="1:15" x14ac:dyDescent="0.25">
      <c r="A13625" s="2">
        <v>36453</v>
      </c>
      <c r="B13625">
        <v>1600</v>
      </c>
      <c r="C13625">
        <v>25.85</v>
      </c>
      <c r="D13625">
        <v>25.27</v>
      </c>
      <c r="E13625">
        <v>25.54</v>
      </c>
      <c r="F13625">
        <v>26.71</v>
      </c>
      <c r="M13625" s="15">
        <v>30179</v>
      </c>
      <c r="N13625" t="str">
        <f t="shared" si="462"/>
        <v>On</v>
      </c>
      <c r="O13625">
        <f t="shared" si="463"/>
        <v>3</v>
      </c>
    </row>
    <row r="13626" spans="1:15" x14ac:dyDescent="0.25">
      <c r="A13626" s="2">
        <v>36453</v>
      </c>
      <c r="B13626">
        <v>1700</v>
      </c>
      <c r="C13626">
        <v>29.04</v>
      </c>
      <c r="D13626">
        <v>33.08</v>
      </c>
      <c r="E13626">
        <v>33.630000000000003</v>
      </c>
      <c r="F13626">
        <v>32.840000000000003</v>
      </c>
      <c r="M13626" s="15">
        <v>30546</v>
      </c>
      <c r="N13626" t="str">
        <f t="shared" si="462"/>
        <v>On</v>
      </c>
      <c r="O13626">
        <f t="shared" si="463"/>
        <v>3</v>
      </c>
    </row>
    <row r="13627" spans="1:15" x14ac:dyDescent="0.25">
      <c r="A13627" s="2">
        <v>36453</v>
      </c>
      <c r="B13627">
        <v>1800</v>
      </c>
      <c r="C13627">
        <v>24.88</v>
      </c>
      <c r="D13627">
        <v>41.54</v>
      </c>
      <c r="E13627">
        <v>42.96</v>
      </c>
      <c r="F13627">
        <v>37.159999999999997</v>
      </c>
      <c r="M13627" s="15">
        <v>30890</v>
      </c>
      <c r="N13627" t="str">
        <f t="shared" si="462"/>
        <v>On</v>
      </c>
      <c r="O13627">
        <f t="shared" si="463"/>
        <v>3</v>
      </c>
    </row>
    <row r="13628" spans="1:15" x14ac:dyDescent="0.25">
      <c r="A13628" s="2">
        <v>36453</v>
      </c>
      <c r="B13628">
        <v>1900</v>
      </c>
      <c r="C13628">
        <v>25.9</v>
      </c>
      <c r="D13628">
        <v>41.44</v>
      </c>
      <c r="E13628">
        <v>42.77</v>
      </c>
      <c r="F13628">
        <v>37.4</v>
      </c>
      <c r="M13628" s="15">
        <v>31925</v>
      </c>
      <c r="N13628" t="str">
        <f t="shared" si="462"/>
        <v>On</v>
      </c>
      <c r="O13628">
        <f t="shared" si="463"/>
        <v>3</v>
      </c>
    </row>
    <row r="13629" spans="1:15" x14ac:dyDescent="0.25">
      <c r="A13629" s="2">
        <v>36453</v>
      </c>
      <c r="B13629">
        <v>2000</v>
      </c>
      <c r="C13629">
        <v>28.4</v>
      </c>
      <c r="D13629">
        <v>30.12</v>
      </c>
      <c r="E13629">
        <v>30.52</v>
      </c>
      <c r="F13629">
        <v>30.68</v>
      </c>
      <c r="M13629" s="15">
        <v>31995</v>
      </c>
      <c r="N13629" t="str">
        <f t="shared" si="462"/>
        <v>On</v>
      </c>
      <c r="O13629">
        <f t="shared" si="463"/>
        <v>3</v>
      </c>
    </row>
    <row r="13630" spans="1:15" x14ac:dyDescent="0.25">
      <c r="A13630" s="2">
        <v>36453</v>
      </c>
      <c r="B13630">
        <v>2100</v>
      </c>
      <c r="C13630">
        <v>21.96</v>
      </c>
      <c r="D13630">
        <v>21.5</v>
      </c>
      <c r="E13630">
        <v>21.71</v>
      </c>
      <c r="F13630">
        <v>22.64</v>
      </c>
      <c r="M13630" s="15">
        <v>31333</v>
      </c>
      <c r="N13630" t="str">
        <f t="shared" si="462"/>
        <v>On</v>
      </c>
      <c r="O13630">
        <f t="shared" si="463"/>
        <v>3</v>
      </c>
    </row>
    <row r="13631" spans="1:15" x14ac:dyDescent="0.25">
      <c r="A13631" s="2">
        <v>36453</v>
      </c>
      <c r="B13631">
        <v>2200</v>
      </c>
      <c r="C13631">
        <v>16.96</v>
      </c>
      <c r="D13631">
        <v>16.96</v>
      </c>
      <c r="E13631">
        <v>16.96</v>
      </c>
      <c r="F13631">
        <v>16.96</v>
      </c>
      <c r="M13631" s="15">
        <v>29817</v>
      </c>
      <c r="N13631" t="str">
        <f t="shared" si="462"/>
        <v>On</v>
      </c>
      <c r="O13631">
        <f t="shared" si="463"/>
        <v>3</v>
      </c>
    </row>
    <row r="13632" spans="1:15" x14ac:dyDescent="0.25">
      <c r="A13632" s="2">
        <v>36453</v>
      </c>
      <c r="B13632">
        <v>2300</v>
      </c>
      <c r="C13632">
        <v>16.010000000000002</v>
      </c>
      <c r="D13632">
        <v>16.010000000000002</v>
      </c>
      <c r="E13632">
        <v>16.010000000000002</v>
      </c>
      <c r="F13632">
        <v>16.010000000000002</v>
      </c>
      <c r="M13632" s="15">
        <v>27265</v>
      </c>
      <c r="N13632" t="str">
        <f t="shared" si="462"/>
        <v>On</v>
      </c>
      <c r="O13632">
        <f t="shared" si="463"/>
        <v>3</v>
      </c>
    </row>
    <row r="13633" spans="1:15" x14ac:dyDescent="0.25">
      <c r="A13633" s="2">
        <v>36453</v>
      </c>
      <c r="B13633">
        <v>2400</v>
      </c>
      <c r="C13633">
        <v>15.81</v>
      </c>
      <c r="D13633">
        <v>15.81</v>
      </c>
      <c r="E13633">
        <v>15.81</v>
      </c>
      <c r="F13633">
        <v>15.81</v>
      </c>
      <c r="M13633" s="15">
        <v>24614</v>
      </c>
      <c r="N13633" t="str">
        <f t="shared" si="462"/>
        <v>Off</v>
      </c>
      <c r="O13633">
        <f t="shared" si="463"/>
        <v>3</v>
      </c>
    </row>
    <row r="13634" spans="1:15" x14ac:dyDescent="0.25">
      <c r="A13634" s="2">
        <v>36454</v>
      </c>
      <c r="B13634">
        <v>100</v>
      </c>
      <c r="C13634">
        <v>16.670000000000002</v>
      </c>
      <c r="D13634">
        <v>16.670000000000002</v>
      </c>
      <c r="E13634">
        <v>16.670000000000002</v>
      </c>
      <c r="F13634">
        <v>16.670000000000002</v>
      </c>
      <c r="M13634" s="15">
        <v>22751</v>
      </c>
      <c r="N13634" t="str">
        <f t="shared" si="462"/>
        <v>Off</v>
      </c>
      <c r="O13634">
        <f t="shared" si="463"/>
        <v>4</v>
      </c>
    </row>
    <row r="13635" spans="1:15" x14ac:dyDescent="0.25">
      <c r="A13635" s="2">
        <v>36454</v>
      </c>
      <c r="B13635">
        <v>200</v>
      </c>
      <c r="C13635">
        <v>17.02</v>
      </c>
      <c r="D13635">
        <v>17.02</v>
      </c>
      <c r="E13635">
        <v>17.02</v>
      </c>
      <c r="F13635">
        <v>17.02</v>
      </c>
      <c r="M13635" s="15">
        <v>21853</v>
      </c>
      <c r="N13635" t="str">
        <f t="shared" si="462"/>
        <v>Off</v>
      </c>
      <c r="O13635">
        <f t="shared" si="463"/>
        <v>4</v>
      </c>
    </row>
    <row r="13636" spans="1:15" x14ac:dyDescent="0.25">
      <c r="A13636" s="2">
        <v>36454</v>
      </c>
      <c r="B13636">
        <v>300</v>
      </c>
      <c r="C13636">
        <v>17.11</v>
      </c>
      <c r="D13636">
        <v>17.11</v>
      </c>
      <c r="E13636">
        <v>17.11</v>
      </c>
      <c r="F13636">
        <v>17.11</v>
      </c>
      <c r="M13636" s="15">
        <v>21459</v>
      </c>
      <c r="N13636" t="str">
        <f t="shared" si="462"/>
        <v>Off</v>
      </c>
      <c r="O13636">
        <f t="shared" si="463"/>
        <v>4</v>
      </c>
    </row>
    <row r="13637" spans="1:15" x14ac:dyDescent="0.25">
      <c r="A13637" s="2">
        <v>36454</v>
      </c>
      <c r="B13637">
        <v>400</v>
      </c>
      <c r="C13637">
        <v>17.07</v>
      </c>
      <c r="D13637">
        <v>17.07</v>
      </c>
      <c r="E13637">
        <v>17.07</v>
      </c>
      <c r="F13637">
        <v>17.07</v>
      </c>
      <c r="M13637" s="15">
        <v>21553</v>
      </c>
      <c r="N13637" t="str">
        <f t="shared" si="462"/>
        <v>Off</v>
      </c>
      <c r="O13637">
        <f t="shared" si="463"/>
        <v>4</v>
      </c>
    </row>
    <row r="13638" spans="1:15" x14ac:dyDescent="0.25">
      <c r="A13638" s="2">
        <v>36454</v>
      </c>
      <c r="B13638">
        <v>500</v>
      </c>
      <c r="C13638">
        <v>18.03</v>
      </c>
      <c r="D13638">
        <v>18.03</v>
      </c>
      <c r="E13638">
        <v>18.03</v>
      </c>
      <c r="F13638">
        <v>18.03</v>
      </c>
      <c r="M13638" s="15">
        <v>22069</v>
      </c>
      <c r="N13638" t="str">
        <f t="shared" si="462"/>
        <v>Off</v>
      </c>
      <c r="O13638">
        <f t="shared" si="463"/>
        <v>4</v>
      </c>
    </row>
    <row r="13639" spans="1:15" x14ac:dyDescent="0.25">
      <c r="A13639" s="2">
        <v>36454</v>
      </c>
      <c r="B13639">
        <v>600</v>
      </c>
      <c r="C13639">
        <v>21.73</v>
      </c>
      <c r="D13639">
        <v>21.73</v>
      </c>
      <c r="E13639">
        <v>21.73</v>
      </c>
      <c r="F13639">
        <v>21.73</v>
      </c>
      <c r="M13639" s="15">
        <v>23636</v>
      </c>
      <c r="N13639" t="str">
        <f t="shared" si="462"/>
        <v>Off</v>
      </c>
      <c r="O13639">
        <f t="shared" si="463"/>
        <v>4</v>
      </c>
    </row>
    <row r="13640" spans="1:15" x14ac:dyDescent="0.25">
      <c r="A13640" s="2">
        <v>36454</v>
      </c>
      <c r="B13640">
        <v>700</v>
      </c>
      <c r="C13640">
        <v>40.69</v>
      </c>
      <c r="D13640">
        <v>40.69</v>
      </c>
      <c r="E13640">
        <v>40.69</v>
      </c>
      <c r="F13640">
        <v>40.69</v>
      </c>
      <c r="M13640" s="15">
        <v>27737</v>
      </c>
      <c r="N13640" t="str">
        <f t="shared" si="462"/>
        <v>Off</v>
      </c>
      <c r="O13640">
        <f t="shared" si="463"/>
        <v>4</v>
      </c>
    </row>
    <row r="13641" spans="1:15" x14ac:dyDescent="0.25">
      <c r="A13641" s="2">
        <v>36454</v>
      </c>
      <c r="B13641">
        <v>800</v>
      </c>
      <c r="C13641">
        <v>29.97</v>
      </c>
      <c r="D13641">
        <v>29.97</v>
      </c>
      <c r="E13641">
        <v>29.97</v>
      </c>
      <c r="F13641">
        <v>29.97</v>
      </c>
      <c r="M13641" s="15">
        <v>30406</v>
      </c>
      <c r="N13641" t="str">
        <f t="shared" si="462"/>
        <v>On</v>
      </c>
      <c r="O13641">
        <f t="shared" si="463"/>
        <v>4</v>
      </c>
    </row>
    <row r="13642" spans="1:15" x14ac:dyDescent="0.25">
      <c r="A13642" s="2">
        <v>36454</v>
      </c>
      <c r="B13642">
        <v>900</v>
      </c>
      <c r="C13642">
        <v>29.75</v>
      </c>
      <c r="D13642">
        <v>29.75</v>
      </c>
      <c r="E13642">
        <v>29.75</v>
      </c>
      <c r="F13642">
        <v>29.75</v>
      </c>
      <c r="M13642" s="15">
        <v>30401</v>
      </c>
      <c r="N13642" t="str">
        <f t="shared" si="462"/>
        <v>On</v>
      </c>
      <c r="O13642">
        <f t="shared" si="463"/>
        <v>4</v>
      </c>
    </row>
    <row r="13643" spans="1:15" x14ac:dyDescent="0.25">
      <c r="A13643" s="2">
        <v>36454</v>
      </c>
      <c r="B13643">
        <v>1000</v>
      </c>
      <c r="C13643">
        <v>28.68</v>
      </c>
      <c r="D13643">
        <v>28.68</v>
      </c>
      <c r="E13643">
        <v>28.68</v>
      </c>
      <c r="F13643">
        <v>28.68</v>
      </c>
      <c r="M13643" s="15">
        <v>30345</v>
      </c>
      <c r="N13643" t="str">
        <f t="shared" ref="N13643:N13706" si="464">+IF(B13643&gt;700,IF(B13643&lt;2400,"On","Off"),"Off")</f>
        <v>On</v>
      </c>
      <c r="O13643">
        <f t="shared" si="463"/>
        <v>4</v>
      </c>
    </row>
    <row r="13644" spans="1:15" x14ac:dyDescent="0.25">
      <c r="A13644" s="2">
        <v>36454</v>
      </c>
      <c r="B13644">
        <v>1100</v>
      </c>
      <c r="C13644">
        <v>34.119999999999997</v>
      </c>
      <c r="D13644">
        <v>34.119999999999997</v>
      </c>
      <c r="E13644">
        <v>34.119999999999997</v>
      </c>
      <c r="F13644">
        <v>34.119999999999997</v>
      </c>
      <c r="M13644" s="15">
        <v>30472</v>
      </c>
      <c r="N13644" t="str">
        <f t="shared" si="464"/>
        <v>On</v>
      </c>
      <c r="O13644">
        <f t="shared" si="463"/>
        <v>4</v>
      </c>
    </row>
    <row r="13645" spans="1:15" x14ac:dyDescent="0.25">
      <c r="A13645" s="2">
        <v>36454</v>
      </c>
      <c r="B13645">
        <v>1200</v>
      </c>
      <c r="C13645">
        <v>33.25</v>
      </c>
      <c r="D13645">
        <v>33.25</v>
      </c>
      <c r="E13645">
        <v>33.25</v>
      </c>
      <c r="F13645">
        <v>33.25</v>
      </c>
      <c r="M13645" s="15">
        <v>30184</v>
      </c>
      <c r="N13645" t="str">
        <f t="shared" si="464"/>
        <v>On</v>
      </c>
      <c r="O13645">
        <f t="shared" si="463"/>
        <v>4</v>
      </c>
    </row>
    <row r="13646" spans="1:15" x14ac:dyDescent="0.25">
      <c r="A13646" s="2">
        <v>36454</v>
      </c>
      <c r="B13646">
        <v>1300</v>
      </c>
      <c r="C13646">
        <v>24.88</v>
      </c>
      <c r="D13646">
        <v>24.88</v>
      </c>
      <c r="E13646">
        <v>24.88</v>
      </c>
      <c r="F13646">
        <v>24.88</v>
      </c>
      <c r="M13646" s="15">
        <v>29846</v>
      </c>
      <c r="N13646" t="str">
        <f t="shared" si="464"/>
        <v>On</v>
      </c>
      <c r="O13646">
        <f t="shared" si="463"/>
        <v>4</v>
      </c>
    </row>
    <row r="13647" spans="1:15" x14ac:dyDescent="0.25">
      <c r="A13647" s="2">
        <v>36454</v>
      </c>
      <c r="B13647">
        <v>1400</v>
      </c>
      <c r="C13647">
        <v>24.47</v>
      </c>
      <c r="D13647">
        <v>24.25</v>
      </c>
      <c r="E13647">
        <v>24.37</v>
      </c>
      <c r="F13647">
        <v>24.81</v>
      </c>
      <c r="M13647" s="15">
        <v>29756</v>
      </c>
      <c r="N13647" t="str">
        <f t="shared" si="464"/>
        <v>On</v>
      </c>
      <c r="O13647">
        <f t="shared" si="463"/>
        <v>4</v>
      </c>
    </row>
    <row r="13648" spans="1:15" x14ac:dyDescent="0.25">
      <c r="A13648" s="2">
        <v>36454</v>
      </c>
      <c r="B13648">
        <v>1500</v>
      </c>
      <c r="C13648">
        <v>27.73</v>
      </c>
      <c r="D13648">
        <v>27.34</v>
      </c>
      <c r="E13648">
        <v>27.54</v>
      </c>
      <c r="F13648">
        <v>28.31</v>
      </c>
      <c r="M13648" s="15">
        <v>29337</v>
      </c>
      <c r="N13648" t="str">
        <f t="shared" si="464"/>
        <v>On</v>
      </c>
      <c r="O13648">
        <f t="shared" si="463"/>
        <v>4</v>
      </c>
    </row>
    <row r="13649" spans="1:15" x14ac:dyDescent="0.25">
      <c r="A13649" s="2">
        <v>36454</v>
      </c>
      <c r="B13649">
        <v>1600</v>
      </c>
      <c r="C13649">
        <v>17.96</v>
      </c>
      <c r="D13649">
        <v>17.41</v>
      </c>
      <c r="E13649">
        <v>17.7</v>
      </c>
      <c r="F13649">
        <v>18.8</v>
      </c>
      <c r="M13649" s="15">
        <v>29211</v>
      </c>
      <c r="N13649" t="str">
        <f t="shared" si="464"/>
        <v>On</v>
      </c>
      <c r="O13649">
        <f t="shared" si="463"/>
        <v>4</v>
      </c>
    </row>
    <row r="13650" spans="1:15" x14ac:dyDescent="0.25">
      <c r="A13650" s="2">
        <v>36454</v>
      </c>
      <c r="B13650">
        <v>1700</v>
      </c>
      <c r="C13650">
        <v>19.670000000000002</v>
      </c>
      <c r="D13650">
        <v>19.12</v>
      </c>
      <c r="E13650">
        <v>19.399999999999999</v>
      </c>
      <c r="F13650">
        <v>20.46</v>
      </c>
      <c r="M13650" s="15">
        <v>29071</v>
      </c>
      <c r="N13650" t="str">
        <f t="shared" si="464"/>
        <v>On</v>
      </c>
      <c r="O13650">
        <f t="shared" si="463"/>
        <v>4</v>
      </c>
    </row>
    <row r="13651" spans="1:15" x14ac:dyDescent="0.25">
      <c r="A13651" s="2">
        <v>36454</v>
      </c>
      <c r="B13651">
        <v>1800</v>
      </c>
      <c r="C13651">
        <v>16.559999999999999</v>
      </c>
      <c r="D13651">
        <v>15.94</v>
      </c>
      <c r="E13651">
        <v>16.260000000000002</v>
      </c>
      <c r="F13651">
        <v>17.420000000000002</v>
      </c>
      <c r="M13651" s="15">
        <v>29299</v>
      </c>
      <c r="N13651" t="str">
        <f t="shared" si="464"/>
        <v>On</v>
      </c>
      <c r="O13651">
        <f t="shared" si="463"/>
        <v>4</v>
      </c>
    </row>
    <row r="13652" spans="1:15" x14ac:dyDescent="0.25">
      <c r="A13652" s="2">
        <v>36454</v>
      </c>
      <c r="B13652">
        <v>1900</v>
      </c>
      <c r="C13652">
        <v>27.25</v>
      </c>
      <c r="D13652">
        <v>26.83</v>
      </c>
      <c r="E13652">
        <v>27.05</v>
      </c>
      <c r="F13652">
        <v>27.84</v>
      </c>
      <c r="M13652" s="15">
        <v>30526</v>
      </c>
      <c r="N13652" t="str">
        <f t="shared" si="464"/>
        <v>On</v>
      </c>
      <c r="O13652">
        <f t="shared" si="463"/>
        <v>4</v>
      </c>
    </row>
    <row r="13653" spans="1:15" x14ac:dyDescent="0.25">
      <c r="A13653" s="2">
        <v>36454</v>
      </c>
      <c r="B13653">
        <v>2000</v>
      </c>
      <c r="C13653">
        <v>30.61</v>
      </c>
      <c r="D13653">
        <v>30.24</v>
      </c>
      <c r="E13653">
        <v>30.43</v>
      </c>
      <c r="F13653">
        <v>31.11</v>
      </c>
      <c r="M13653" s="15">
        <v>31538</v>
      </c>
      <c r="N13653" t="str">
        <f t="shared" si="464"/>
        <v>On</v>
      </c>
      <c r="O13653">
        <f t="shared" si="463"/>
        <v>4</v>
      </c>
    </row>
    <row r="13654" spans="1:15" x14ac:dyDescent="0.25">
      <c r="A13654" s="2">
        <v>36454</v>
      </c>
      <c r="B13654">
        <v>2100</v>
      </c>
      <c r="C13654">
        <v>28.75</v>
      </c>
      <c r="D13654">
        <v>28.35</v>
      </c>
      <c r="E13654">
        <v>28.56</v>
      </c>
      <c r="F13654">
        <v>29.3</v>
      </c>
      <c r="M13654" s="15">
        <v>30901</v>
      </c>
      <c r="N13654" t="str">
        <f t="shared" si="464"/>
        <v>On</v>
      </c>
      <c r="O13654">
        <f t="shared" si="463"/>
        <v>4</v>
      </c>
    </row>
    <row r="13655" spans="1:15" x14ac:dyDescent="0.25">
      <c r="A13655" s="2">
        <v>36454</v>
      </c>
      <c r="B13655">
        <v>2200</v>
      </c>
      <c r="C13655">
        <v>29.13</v>
      </c>
      <c r="D13655">
        <v>28.91</v>
      </c>
      <c r="E13655">
        <v>29.02</v>
      </c>
      <c r="F13655">
        <v>29.44</v>
      </c>
      <c r="M13655" s="15">
        <v>29656</v>
      </c>
      <c r="N13655" t="str">
        <f t="shared" si="464"/>
        <v>On</v>
      </c>
      <c r="O13655">
        <f t="shared" si="463"/>
        <v>4</v>
      </c>
    </row>
    <row r="13656" spans="1:15" x14ac:dyDescent="0.25">
      <c r="A13656" s="2">
        <v>36454</v>
      </c>
      <c r="B13656">
        <v>2300</v>
      </c>
      <c r="C13656">
        <v>16.399999999999999</v>
      </c>
      <c r="D13656">
        <v>16.399999999999999</v>
      </c>
      <c r="E13656">
        <v>16.399999999999999</v>
      </c>
      <c r="F13656">
        <v>16.399999999999999</v>
      </c>
      <c r="M13656" s="15">
        <v>27148</v>
      </c>
      <c r="N13656" t="str">
        <f t="shared" si="464"/>
        <v>On</v>
      </c>
      <c r="O13656">
        <f t="shared" si="463"/>
        <v>4</v>
      </c>
    </row>
    <row r="13657" spans="1:15" x14ac:dyDescent="0.25">
      <c r="A13657" s="2">
        <v>36454</v>
      </c>
      <c r="B13657">
        <v>2400</v>
      </c>
      <c r="C13657">
        <v>16.45</v>
      </c>
      <c r="D13657">
        <v>16.45</v>
      </c>
      <c r="E13657">
        <v>16.45</v>
      </c>
      <c r="F13657">
        <v>16.45</v>
      </c>
      <c r="M13657" s="15">
        <v>24887</v>
      </c>
      <c r="N13657" t="str">
        <f t="shared" si="464"/>
        <v>Off</v>
      </c>
      <c r="O13657">
        <f t="shared" si="463"/>
        <v>4</v>
      </c>
    </row>
    <row r="13658" spans="1:15" x14ac:dyDescent="0.25">
      <c r="A13658" s="2">
        <v>36455</v>
      </c>
      <c r="B13658">
        <v>100</v>
      </c>
      <c r="C13658">
        <v>13.7</v>
      </c>
      <c r="D13658">
        <v>13.7</v>
      </c>
      <c r="E13658">
        <v>13.7</v>
      </c>
      <c r="F13658">
        <v>13.7</v>
      </c>
      <c r="M13658" s="15">
        <v>22986</v>
      </c>
      <c r="N13658" t="str">
        <f t="shared" si="464"/>
        <v>Off</v>
      </c>
      <c r="O13658">
        <f t="shared" si="463"/>
        <v>5</v>
      </c>
    </row>
    <row r="13659" spans="1:15" x14ac:dyDescent="0.25">
      <c r="A13659" s="2">
        <v>36455</v>
      </c>
      <c r="B13659">
        <v>200</v>
      </c>
      <c r="C13659">
        <v>14.18</v>
      </c>
      <c r="D13659">
        <v>14.18</v>
      </c>
      <c r="E13659">
        <v>14.18</v>
      </c>
      <c r="F13659">
        <v>14.18</v>
      </c>
      <c r="M13659" s="15">
        <v>22257</v>
      </c>
      <c r="N13659" t="str">
        <f t="shared" si="464"/>
        <v>Off</v>
      </c>
      <c r="O13659">
        <f t="shared" si="463"/>
        <v>5</v>
      </c>
    </row>
    <row r="13660" spans="1:15" x14ac:dyDescent="0.25">
      <c r="A13660" s="2">
        <v>36455</v>
      </c>
      <c r="B13660">
        <v>300</v>
      </c>
      <c r="C13660">
        <v>11.71</v>
      </c>
      <c r="D13660">
        <v>11.71</v>
      </c>
      <c r="E13660">
        <v>11.71</v>
      </c>
      <c r="F13660">
        <v>11.71</v>
      </c>
      <c r="M13660" s="15">
        <v>21868</v>
      </c>
      <c r="N13660" t="str">
        <f t="shared" si="464"/>
        <v>Off</v>
      </c>
      <c r="O13660">
        <f t="shared" si="463"/>
        <v>5</v>
      </c>
    </row>
    <row r="13661" spans="1:15" x14ac:dyDescent="0.25">
      <c r="A13661" s="2">
        <v>36455</v>
      </c>
      <c r="B13661">
        <v>400</v>
      </c>
      <c r="C13661">
        <v>11.47</v>
      </c>
      <c r="D13661">
        <v>11.47</v>
      </c>
      <c r="E13661">
        <v>11.47</v>
      </c>
      <c r="F13661">
        <v>11.47</v>
      </c>
      <c r="M13661" s="15">
        <v>21637</v>
      </c>
      <c r="N13661" t="str">
        <f t="shared" si="464"/>
        <v>Off</v>
      </c>
      <c r="O13661">
        <f t="shared" si="463"/>
        <v>5</v>
      </c>
    </row>
    <row r="13662" spans="1:15" x14ac:dyDescent="0.25">
      <c r="A13662" s="2">
        <v>36455</v>
      </c>
      <c r="B13662">
        <v>500</v>
      </c>
      <c r="C13662">
        <v>14.68</v>
      </c>
      <c r="D13662">
        <v>14.68</v>
      </c>
      <c r="E13662">
        <v>14.68</v>
      </c>
      <c r="F13662">
        <v>14.68</v>
      </c>
      <c r="M13662" s="15">
        <v>22260</v>
      </c>
      <c r="N13662" t="str">
        <f t="shared" si="464"/>
        <v>Off</v>
      </c>
      <c r="O13662">
        <f t="shared" si="463"/>
        <v>5</v>
      </c>
    </row>
    <row r="13663" spans="1:15" x14ac:dyDescent="0.25">
      <c r="A13663" s="2">
        <v>36455</v>
      </c>
      <c r="B13663">
        <v>600</v>
      </c>
      <c r="C13663">
        <v>14.03</v>
      </c>
      <c r="D13663">
        <v>14.03</v>
      </c>
      <c r="E13663">
        <v>14.03</v>
      </c>
      <c r="F13663">
        <v>14.03</v>
      </c>
      <c r="M13663" s="15">
        <v>24288</v>
      </c>
      <c r="N13663" t="str">
        <f t="shared" si="464"/>
        <v>Off</v>
      </c>
      <c r="O13663">
        <f t="shared" si="463"/>
        <v>5</v>
      </c>
    </row>
    <row r="13664" spans="1:15" x14ac:dyDescent="0.25">
      <c r="A13664" s="2">
        <v>36455</v>
      </c>
      <c r="B13664">
        <v>700</v>
      </c>
      <c r="C13664">
        <v>20.29</v>
      </c>
      <c r="D13664">
        <v>20.29</v>
      </c>
      <c r="E13664">
        <v>20.29</v>
      </c>
      <c r="F13664">
        <v>20.29</v>
      </c>
      <c r="M13664" s="15">
        <v>27943</v>
      </c>
      <c r="N13664" t="str">
        <f t="shared" si="464"/>
        <v>Off</v>
      </c>
      <c r="O13664">
        <f t="shared" si="463"/>
        <v>5</v>
      </c>
    </row>
    <row r="13665" spans="1:15" x14ac:dyDescent="0.25">
      <c r="A13665" s="2">
        <v>36455</v>
      </c>
      <c r="B13665">
        <v>800</v>
      </c>
      <c r="C13665">
        <v>32.33</v>
      </c>
      <c r="D13665">
        <v>32.33</v>
      </c>
      <c r="E13665">
        <v>32.33</v>
      </c>
      <c r="F13665">
        <v>32.33</v>
      </c>
      <c r="M13665" s="15">
        <v>30212</v>
      </c>
      <c r="N13665" t="str">
        <f t="shared" si="464"/>
        <v>On</v>
      </c>
      <c r="O13665">
        <f t="shared" si="463"/>
        <v>5</v>
      </c>
    </row>
    <row r="13666" spans="1:15" x14ac:dyDescent="0.25">
      <c r="A13666" s="2">
        <v>36455</v>
      </c>
      <c r="B13666">
        <v>900</v>
      </c>
      <c r="C13666">
        <v>31.04</v>
      </c>
      <c r="D13666">
        <v>31.04</v>
      </c>
      <c r="E13666">
        <v>31.04</v>
      </c>
      <c r="F13666">
        <v>31.04</v>
      </c>
      <c r="M13666" s="15">
        <v>30560</v>
      </c>
      <c r="N13666" t="str">
        <f t="shared" si="464"/>
        <v>On</v>
      </c>
      <c r="O13666">
        <f t="shared" si="463"/>
        <v>5</v>
      </c>
    </row>
    <row r="13667" spans="1:15" x14ac:dyDescent="0.25">
      <c r="A13667" s="2">
        <v>36455</v>
      </c>
      <c r="B13667">
        <v>1000</v>
      </c>
      <c r="C13667">
        <v>30</v>
      </c>
      <c r="D13667">
        <v>30</v>
      </c>
      <c r="E13667">
        <v>30</v>
      </c>
      <c r="F13667">
        <v>30</v>
      </c>
      <c r="M13667" s="15">
        <v>30631</v>
      </c>
      <c r="N13667" t="str">
        <f t="shared" si="464"/>
        <v>On</v>
      </c>
      <c r="O13667">
        <f t="shared" ref="O13667:O13730" si="465">+WEEKDAY(A13667,2)</f>
        <v>5</v>
      </c>
    </row>
    <row r="13668" spans="1:15" x14ac:dyDescent="0.25">
      <c r="A13668" s="2">
        <v>36455</v>
      </c>
      <c r="B13668">
        <v>1100</v>
      </c>
      <c r="C13668">
        <v>30.33</v>
      </c>
      <c r="D13668">
        <v>30.33</v>
      </c>
      <c r="E13668">
        <v>30.33</v>
      </c>
      <c r="F13668">
        <v>30.33</v>
      </c>
      <c r="M13668" s="15">
        <v>30499</v>
      </c>
      <c r="N13668" t="str">
        <f t="shared" si="464"/>
        <v>On</v>
      </c>
      <c r="O13668">
        <f t="shared" si="465"/>
        <v>5</v>
      </c>
    </row>
    <row r="13669" spans="1:15" x14ac:dyDescent="0.25">
      <c r="A13669" s="2">
        <v>36455</v>
      </c>
      <c r="B13669">
        <v>1200</v>
      </c>
      <c r="C13669">
        <v>30.5</v>
      </c>
      <c r="D13669">
        <v>30.5</v>
      </c>
      <c r="E13669">
        <v>30.5</v>
      </c>
      <c r="F13669">
        <v>30.5</v>
      </c>
      <c r="M13669" s="15">
        <v>30446</v>
      </c>
      <c r="N13669" t="str">
        <f t="shared" si="464"/>
        <v>On</v>
      </c>
      <c r="O13669">
        <f t="shared" si="465"/>
        <v>5</v>
      </c>
    </row>
    <row r="13670" spans="1:15" x14ac:dyDescent="0.25">
      <c r="A13670" s="2">
        <v>36455</v>
      </c>
      <c r="B13670">
        <v>1300</v>
      </c>
      <c r="C13670">
        <v>27.62</v>
      </c>
      <c r="D13670">
        <v>27.62</v>
      </c>
      <c r="E13670">
        <v>27.62</v>
      </c>
      <c r="F13670">
        <v>27.62</v>
      </c>
      <c r="M13670" s="15">
        <v>30030</v>
      </c>
      <c r="N13670" t="str">
        <f t="shared" si="464"/>
        <v>On</v>
      </c>
      <c r="O13670">
        <f t="shared" si="465"/>
        <v>5</v>
      </c>
    </row>
    <row r="13671" spans="1:15" x14ac:dyDescent="0.25">
      <c r="A13671" s="2">
        <v>36455</v>
      </c>
      <c r="B13671">
        <v>1400</v>
      </c>
      <c r="C13671">
        <v>26.22</v>
      </c>
      <c r="D13671">
        <v>26.22</v>
      </c>
      <c r="E13671">
        <v>26.22</v>
      </c>
      <c r="F13671">
        <v>26.22</v>
      </c>
      <c r="M13671" s="15">
        <v>29871</v>
      </c>
      <c r="N13671" t="str">
        <f t="shared" si="464"/>
        <v>On</v>
      </c>
      <c r="O13671">
        <f t="shared" si="465"/>
        <v>5</v>
      </c>
    </row>
    <row r="13672" spans="1:15" x14ac:dyDescent="0.25">
      <c r="A13672" s="2">
        <v>36455</v>
      </c>
      <c r="B13672">
        <v>1500</v>
      </c>
      <c r="C13672">
        <v>26.33</v>
      </c>
      <c r="D13672">
        <v>26.33</v>
      </c>
      <c r="E13672">
        <v>26.33</v>
      </c>
      <c r="F13672">
        <v>26.33</v>
      </c>
      <c r="M13672" s="15">
        <v>29296</v>
      </c>
      <c r="N13672" t="str">
        <f t="shared" si="464"/>
        <v>On</v>
      </c>
      <c r="O13672">
        <f t="shared" si="465"/>
        <v>5</v>
      </c>
    </row>
    <row r="13673" spans="1:15" x14ac:dyDescent="0.25">
      <c r="A13673" s="2">
        <v>36455</v>
      </c>
      <c r="B13673">
        <v>1600</v>
      </c>
      <c r="C13673">
        <v>18.399999999999999</v>
      </c>
      <c r="D13673">
        <v>18.399999999999999</v>
      </c>
      <c r="E13673">
        <v>18.399999999999999</v>
      </c>
      <c r="F13673">
        <v>18.399999999999999</v>
      </c>
      <c r="M13673" s="15">
        <v>29053</v>
      </c>
      <c r="N13673" t="str">
        <f t="shared" si="464"/>
        <v>On</v>
      </c>
      <c r="O13673">
        <f t="shared" si="465"/>
        <v>5</v>
      </c>
    </row>
    <row r="13674" spans="1:15" x14ac:dyDescent="0.25">
      <c r="A13674" s="2">
        <v>36455</v>
      </c>
      <c r="B13674">
        <v>1700</v>
      </c>
      <c r="C13674">
        <v>17.37</v>
      </c>
      <c r="D13674">
        <v>17.37</v>
      </c>
      <c r="E13674">
        <v>17.37</v>
      </c>
      <c r="F13674">
        <v>17.37</v>
      </c>
      <c r="M13674" s="15">
        <v>28957</v>
      </c>
      <c r="N13674" t="str">
        <f t="shared" si="464"/>
        <v>On</v>
      </c>
      <c r="O13674">
        <f t="shared" si="465"/>
        <v>5</v>
      </c>
    </row>
    <row r="13675" spans="1:15" x14ac:dyDescent="0.25">
      <c r="A13675" s="2">
        <v>36455</v>
      </c>
      <c r="B13675">
        <v>1800</v>
      </c>
      <c r="C13675">
        <v>20.52</v>
      </c>
      <c r="D13675">
        <v>20.52</v>
      </c>
      <c r="E13675">
        <v>20.52</v>
      </c>
      <c r="F13675">
        <v>20.52</v>
      </c>
      <c r="M13675" s="15">
        <v>29064</v>
      </c>
      <c r="N13675" t="str">
        <f t="shared" si="464"/>
        <v>On</v>
      </c>
      <c r="O13675">
        <f t="shared" si="465"/>
        <v>5</v>
      </c>
    </row>
    <row r="13676" spans="1:15" x14ac:dyDescent="0.25">
      <c r="A13676" s="2">
        <v>36455</v>
      </c>
      <c r="B13676">
        <v>1900</v>
      </c>
      <c r="C13676">
        <v>32.909999999999997</v>
      </c>
      <c r="D13676">
        <v>32.909999999999997</v>
      </c>
      <c r="E13676">
        <v>32.909999999999997</v>
      </c>
      <c r="F13676">
        <v>32.909999999999997</v>
      </c>
      <c r="M13676" s="15">
        <v>30294</v>
      </c>
      <c r="N13676" t="str">
        <f t="shared" si="464"/>
        <v>On</v>
      </c>
      <c r="O13676">
        <f t="shared" si="465"/>
        <v>5</v>
      </c>
    </row>
    <row r="13677" spans="1:15" x14ac:dyDescent="0.25">
      <c r="A13677" s="2">
        <v>36455</v>
      </c>
      <c r="B13677">
        <v>2000</v>
      </c>
      <c r="C13677">
        <v>18.22</v>
      </c>
      <c r="D13677">
        <v>18.22</v>
      </c>
      <c r="E13677">
        <v>18.22</v>
      </c>
      <c r="F13677">
        <v>18.22</v>
      </c>
      <c r="M13677" s="15">
        <v>30267</v>
      </c>
      <c r="N13677" t="str">
        <f t="shared" si="464"/>
        <v>On</v>
      </c>
      <c r="O13677">
        <f t="shared" si="465"/>
        <v>5</v>
      </c>
    </row>
    <row r="13678" spans="1:15" x14ac:dyDescent="0.25">
      <c r="A13678" s="2">
        <v>36455</v>
      </c>
      <c r="B13678">
        <v>2100</v>
      </c>
      <c r="C13678">
        <v>27.86</v>
      </c>
      <c r="D13678">
        <v>27.86</v>
      </c>
      <c r="E13678">
        <v>27.86</v>
      </c>
      <c r="F13678">
        <v>27.86</v>
      </c>
      <c r="M13678" s="15">
        <v>29318</v>
      </c>
      <c r="N13678" t="str">
        <f t="shared" si="464"/>
        <v>On</v>
      </c>
      <c r="O13678">
        <f t="shared" si="465"/>
        <v>5</v>
      </c>
    </row>
    <row r="13679" spans="1:15" x14ac:dyDescent="0.25">
      <c r="A13679" s="2">
        <v>36455</v>
      </c>
      <c r="B13679">
        <v>2200</v>
      </c>
      <c r="C13679">
        <v>27.31</v>
      </c>
      <c r="D13679">
        <v>27.31</v>
      </c>
      <c r="E13679">
        <v>27.31</v>
      </c>
      <c r="F13679">
        <v>27.31</v>
      </c>
      <c r="M13679" s="15">
        <v>28238</v>
      </c>
      <c r="N13679" t="str">
        <f t="shared" si="464"/>
        <v>On</v>
      </c>
      <c r="O13679">
        <f t="shared" si="465"/>
        <v>5</v>
      </c>
    </row>
    <row r="13680" spans="1:15" x14ac:dyDescent="0.25">
      <c r="A13680" s="2">
        <v>36455</v>
      </c>
      <c r="B13680">
        <v>2300</v>
      </c>
      <c r="C13680">
        <v>22.13</v>
      </c>
      <c r="D13680">
        <v>22.13</v>
      </c>
      <c r="E13680">
        <v>22.13</v>
      </c>
      <c r="F13680">
        <v>22.13</v>
      </c>
      <c r="M13680" s="15">
        <v>26256</v>
      </c>
      <c r="N13680" t="str">
        <f t="shared" si="464"/>
        <v>On</v>
      </c>
      <c r="O13680">
        <f t="shared" si="465"/>
        <v>5</v>
      </c>
    </row>
    <row r="13681" spans="1:15" x14ac:dyDescent="0.25">
      <c r="A13681" s="2">
        <v>36455</v>
      </c>
      <c r="B13681">
        <v>2400</v>
      </c>
      <c r="C13681">
        <v>17.32</v>
      </c>
      <c r="D13681">
        <v>17.32</v>
      </c>
      <c r="E13681">
        <v>17.32</v>
      </c>
      <c r="F13681">
        <v>17.32</v>
      </c>
      <c r="M13681" s="15">
        <v>24529</v>
      </c>
      <c r="N13681" t="str">
        <f t="shared" si="464"/>
        <v>Off</v>
      </c>
      <c r="O13681">
        <f t="shared" si="465"/>
        <v>5</v>
      </c>
    </row>
    <row r="13682" spans="1:15" x14ac:dyDescent="0.25">
      <c r="A13682" s="2">
        <v>36456</v>
      </c>
      <c r="B13682">
        <v>100</v>
      </c>
      <c r="C13682">
        <v>11.92</v>
      </c>
      <c r="D13682">
        <v>11.92</v>
      </c>
      <c r="E13682">
        <v>11.92</v>
      </c>
      <c r="F13682">
        <v>11.92</v>
      </c>
      <c r="M13682" s="15">
        <v>22203</v>
      </c>
      <c r="N13682" t="str">
        <f t="shared" si="464"/>
        <v>Off</v>
      </c>
      <c r="O13682">
        <f t="shared" si="465"/>
        <v>6</v>
      </c>
    </row>
    <row r="13683" spans="1:15" x14ac:dyDescent="0.25">
      <c r="A13683" s="2">
        <v>36456</v>
      </c>
      <c r="B13683">
        <v>200</v>
      </c>
      <c r="C13683">
        <v>12.88</v>
      </c>
      <c r="D13683">
        <v>12.88</v>
      </c>
      <c r="E13683">
        <v>12.88</v>
      </c>
      <c r="F13683">
        <v>12.88</v>
      </c>
      <c r="M13683" s="15">
        <v>21249</v>
      </c>
      <c r="N13683" t="str">
        <f t="shared" si="464"/>
        <v>Off</v>
      </c>
      <c r="O13683">
        <f t="shared" si="465"/>
        <v>6</v>
      </c>
    </row>
    <row r="13684" spans="1:15" x14ac:dyDescent="0.25">
      <c r="A13684" s="2">
        <v>36456</v>
      </c>
      <c r="B13684">
        <v>300</v>
      </c>
      <c r="C13684">
        <v>11.65</v>
      </c>
      <c r="D13684">
        <v>11.65</v>
      </c>
      <c r="E13684">
        <v>11.65</v>
      </c>
      <c r="F13684">
        <v>11.65</v>
      </c>
      <c r="M13684" s="15">
        <v>20776</v>
      </c>
      <c r="N13684" t="str">
        <f t="shared" si="464"/>
        <v>Off</v>
      </c>
      <c r="O13684">
        <f t="shared" si="465"/>
        <v>6</v>
      </c>
    </row>
    <row r="13685" spans="1:15" x14ac:dyDescent="0.25">
      <c r="A13685" s="2">
        <v>36456</v>
      </c>
      <c r="B13685">
        <v>400</v>
      </c>
      <c r="C13685">
        <v>11.12</v>
      </c>
      <c r="D13685">
        <v>11.12</v>
      </c>
      <c r="E13685">
        <v>11.12</v>
      </c>
      <c r="F13685">
        <v>11.12</v>
      </c>
      <c r="M13685" s="15">
        <v>20473</v>
      </c>
      <c r="N13685" t="str">
        <f t="shared" si="464"/>
        <v>Off</v>
      </c>
      <c r="O13685">
        <f t="shared" si="465"/>
        <v>6</v>
      </c>
    </row>
    <row r="13686" spans="1:15" x14ac:dyDescent="0.25">
      <c r="A13686" s="2">
        <v>36456</v>
      </c>
      <c r="B13686">
        <v>500</v>
      </c>
      <c r="C13686">
        <v>11.42</v>
      </c>
      <c r="D13686">
        <v>11.42</v>
      </c>
      <c r="E13686">
        <v>11.42</v>
      </c>
      <c r="F13686">
        <v>11.42</v>
      </c>
      <c r="M13686" s="15">
        <v>20500</v>
      </c>
      <c r="N13686" t="str">
        <f t="shared" si="464"/>
        <v>Off</v>
      </c>
      <c r="O13686">
        <f t="shared" si="465"/>
        <v>6</v>
      </c>
    </row>
    <row r="13687" spans="1:15" x14ac:dyDescent="0.25">
      <c r="A13687" s="2">
        <v>36456</v>
      </c>
      <c r="B13687">
        <v>600</v>
      </c>
      <c r="C13687">
        <v>13.83</v>
      </c>
      <c r="D13687">
        <v>13.83</v>
      </c>
      <c r="E13687">
        <v>13.83</v>
      </c>
      <c r="F13687">
        <v>13.83</v>
      </c>
      <c r="M13687" s="15">
        <v>21191</v>
      </c>
      <c r="N13687" t="str">
        <f t="shared" si="464"/>
        <v>Off</v>
      </c>
      <c r="O13687">
        <f t="shared" si="465"/>
        <v>6</v>
      </c>
    </row>
    <row r="13688" spans="1:15" x14ac:dyDescent="0.25">
      <c r="A13688" s="2">
        <v>36456</v>
      </c>
      <c r="B13688">
        <v>700</v>
      </c>
      <c r="C13688">
        <v>16.46</v>
      </c>
      <c r="D13688">
        <v>16.46</v>
      </c>
      <c r="E13688">
        <v>16.46</v>
      </c>
      <c r="F13688">
        <v>16.46</v>
      </c>
      <c r="M13688" s="15">
        <v>22460</v>
      </c>
      <c r="N13688" t="str">
        <f t="shared" si="464"/>
        <v>Off</v>
      </c>
      <c r="O13688">
        <f t="shared" si="465"/>
        <v>6</v>
      </c>
    </row>
    <row r="13689" spans="1:15" x14ac:dyDescent="0.25">
      <c r="A13689" s="2">
        <v>36456</v>
      </c>
      <c r="B13689">
        <v>800</v>
      </c>
      <c r="C13689">
        <v>15.38</v>
      </c>
      <c r="D13689">
        <v>15.38</v>
      </c>
      <c r="E13689">
        <v>15.38</v>
      </c>
      <c r="F13689">
        <v>15.38</v>
      </c>
      <c r="M13689" s="15">
        <v>23988</v>
      </c>
      <c r="N13689" t="str">
        <f t="shared" si="464"/>
        <v>On</v>
      </c>
      <c r="O13689">
        <f t="shared" si="465"/>
        <v>6</v>
      </c>
    </row>
    <row r="13690" spans="1:15" x14ac:dyDescent="0.25">
      <c r="A13690" s="2">
        <v>36456</v>
      </c>
      <c r="B13690">
        <v>900</v>
      </c>
      <c r="C13690">
        <v>45.82</v>
      </c>
      <c r="D13690">
        <v>45.82</v>
      </c>
      <c r="E13690">
        <v>45.82</v>
      </c>
      <c r="F13690">
        <v>45.82</v>
      </c>
      <c r="M13690" s="15">
        <v>25427</v>
      </c>
      <c r="N13690" t="str">
        <f t="shared" si="464"/>
        <v>On</v>
      </c>
      <c r="O13690">
        <f t="shared" si="465"/>
        <v>6</v>
      </c>
    </row>
    <row r="13691" spans="1:15" x14ac:dyDescent="0.25">
      <c r="A13691" s="2">
        <v>36456</v>
      </c>
      <c r="B13691">
        <v>1000</v>
      </c>
      <c r="C13691">
        <v>33.869999999999997</v>
      </c>
      <c r="D13691">
        <v>33.270000000000003</v>
      </c>
      <c r="E13691">
        <v>33.32</v>
      </c>
      <c r="F13691">
        <v>40.89</v>
      </c>
      <c r="M13691" s="15">
        <v>26933</v>
      </c>
      <c r="N13691" t="str">
        <f t="shared" si="464"/>
        <v>On</v>
      </c>
      <c r="O13691">
        <f t="shared" si="465"/>
        <v>6</v>
      </c>
    </row>
    <row r="13692" spans="1:15" x14ac:dyDescent="0.25">
      <c r="A13692" s="2">
        <v>36456</v>
      </c>
      <c r="B13692">
        <v>1100</v>
      </c>
      <c r="C13692">
        <v>22.26</v>
      </c>
      <c r="D13692">
        <v>21.56</v>
      </c>
      <c r="E13692">
        <v>21.62</v>
      </c>
      <c r="F13692">
        <v>30.41</v>
      </c>
      <c r="M13692" s="15">
        <v>27299</v>
      </c>
      <c r="N13692" t="str">
        <f t="shared" si="464"/>
        <v>On</v>
      </c>
      <c r="O13692">
        <f t="shared" si="465"/>
        <v>6</v>
      </c>
    </row>
    <row r="13693" spans="1:15" x14ac:dyDescent="0.25">
      <c r="A13693" s="2">
        <v>36456</v>
      </c>
      <c r="B13693">
        <v>1200</v>
      </c>
      <c r="C13693">
        <v>20.170000000000002</v>
      </c>
      <c r="D13693">
        <v>20.170000000000002</v>
      </c>
      <c r="E13693">
        <v>20.170000000000002</v>
      </c>
      <c r="F13693">
        <v>20.170000000000002</v>
      </c>
      <c r="M13693" s="15">
        <v>27048</v>
      </c>
      <c r="N13693" t="str">
        <f t="shared" si="464"/>
        <v>On</v>
      </c>
      <c r="O13693">
        <f t="shared" si="465"/>
        <v>6</v>
      </c>
    </row>
    <row r="13694" spans="1:15" x14ac:dyDescent="0.25">
      <c r="A13694" s="2">
        <v>36456</v>
      </c>
      <c r="B13694">
        <v>1300</v>
      </c>
      <c r="C13694">
        <v>23.25</v>
      </c>
      <c r="D13694">
        <v>23.25</v>
      </c>
      <c r="E13694">
        <v>23.25</v>
      </c>
      <c r="F13694">
        <v>23.25</v>
      </c>
      <c r="M13694" s="15">
        <v>26472</v>
      </c>
      <c r="N13694" t="str">
        <f t="shared" si="464"/>
        <v>On</v>
      </c>
      <c r="O13694">
        <f t="shared" si="465"/>
        <v>6</v>
      </c>
    </row>
    <row r="13695" spans="1:15" x14ac:dyDescent="0.25">
      <c r="A13695" s="2">
        <v>36456</v>
      </c>
      <c r="B13695">
        <v>1400</v>
      </c>
      <c r="C13695">
        <v>24.5</v>
      </c>
      <c r="D13695">
        <v>24.5</v>
      </c>
      <c r="E13695">
        <v>24.5</v>
      </c>
      <c r="F13695">
        <v>24.5</v>
      </c>
      <c r="M13695" s="15">
        <v>26067</v>
      </c>
      <c r="N13695" t="str">
        <f t="shared" si="464"/>
        <v>On</v>
      </c>
      <c r="O13695">
        <f t="shared" si="465"/>
        <v>6</v>
      </c>
    </row>
    <row r="13696" spans="1:15" x14ac:dyDescent="0.25">
      <c r="A13696" s="2">
        <v>36456</v>
      </c>
      <c r="B13696">
        <v>1500</v>
      </c>
      <c r="C13696">
        <v>16.11</v>
      </c>
      <c r="D13696">
        <v>16.11</v>
      </c>
      <c r="E13696">
        <v>16.11</v>
      </c>
      <c r="F13696">
        <v>16.11</v>
      </c>
      <c r="M13696" s="15">
        <v>25566</v>
      </c>
      <c r="N13696" t="str">
        <f t="shared" si="464"/>
        <v>On</v>
      </c>
      <c r="O13696">
        <f t="shared" si="465"/>
        <v>6</v>
      </c>
    </row>
    <row r="13697" spans="1:15" x14ac:dyDescent="0.25">
      <c r="A13697" s="2">
        <v>36456</v>
      </c>
      <c r="B13697">
        <v>1600</v>
      </c>
      <c r="C13697">
        <v>16.84</v>
      </c>
      <c r="D13697">
        <v>16.84</v>
      </c>
      <c r="E13697">
        <v>16.84</v>
      </c>
      <c r="F13697">
        <v>16.84</v>
      </c>
      <c r="M13697" s="15">
        <v>25295</v>
      </c>
      <c r="N13697" t="str">
        <f t="shared" si="464"/>
        <v>On</v>
      </c>
      <c r="O13697">
        <f t="shared" si="465"/>
        <v>6</v>
      </c>
    </row>
    <row r="13698" spans="1:15" x14ac:dyDescent="0.25">
      <c r="A13698" s="2">
        <v>36456</v>
      </c>
      <c r="B13698">
        <v>1700</v>
      </c>
      <c r="C13698">
        <v>20.43</v>
      </c>
      <c r="D13698">
        <v>20.43</v>
      </c>
      <c r="E13698">
        <v>20.43</v>
      </c>
      <c r="F13698">
        <v>20.43</v>
      </c>
      <c r="M13698" s="15">
        <v>25420</v>
      </c>
      <c r="N13698" t="str">
        <f t="shared" si="464"/>
        <v>On</v>
      </c>
      <c r="O13698">
        <f t="shared" si="465"/>
        <v>6</v>
      </c>
    </row>
    <row r="13699" spans="1:15" x14ac:dyDescent="0.25">
      <c r="A13699" s="2">
        <v>36456</v>
      </c>
      <c r="B13699">
        <v>1800</v>
      </c>
      <c r="C13699">
        <v>20</v>
      </c>
      <c r="D13699">
        <v>20</v>
      </c>
      <c r="E13699">
        <v>20</v>
      </c>
      <c r="F13699">
        <v>20</v>
      </c>
      <c r="M13699" s="15">
        <v>26035</v>
      </c>
      <c r="N13699" t="str">
        <f t="shared" si="464"/>
        <v>On</v>
      </c>
      <c r="O13699">
        <f t="shared" si="465"/>
        <v>6</v>
      </c>
    </row>
    <row r="13700" spans="1:15" x14ac:dyDescent="0.25">
      <c r="A13700" s="2">
        <v>36456</v>
      </c>
      <c r="B13700">
        <v>1900</v>
      </c>
      <c r="C13700">
        <v>33.79</v>
      </c>
      <c r="D13700">
        <v>33.79</v>
      </c>
      <c r="E13700">
        <v>33.79</v>
      </c>
      <c r="F13700">
        <v>33.79</v>
      </c>
      <c r="M13700" s="15">
        <v>27530</v>
      </c>
      <c r="N13700" t="str">
        <f t="shared" si="464"/>
        <v>On</v>
      </c>
      <c r="O13700">
        <f t="shared" si="465"/>
        <v>6</v>
      </c>
    </row>
    <row r="13701" spans="1:15" x14ac:dyDescent="0.25">
      <c r="A13701" s="2">
        <v>36456</v>
      </c>
      <c r="B13701">
        <v>2000</v>
      </c>
      <c r="C13701">
        <v>70.680000000000007</v>
      </c>
      <c r="D13701">
        <v>70.680000000000007</v>
      </c>
      <c r="E13701">
        <v>70.680000000000007</v>
      </c>
      <c r="F13701">
        <v>70.680000000000007</v>
      </c>
      <c r="M13701" s="15">
        <v>28201</v>
      </c>
      <c r="N13701" t="str">
        <f t="shared" si="464"/>
        <v>On</v>
      </c>
      <c r="O13701">
        <f t="shared" si="465"/>
        <v>6</v>
      </c>
    </row>
    <row r="13702" spans="1:15" x14ac:dyDescent="0.25">
      <c r="A13702" s="2">
        <v>36456</v>
      </c>
      <c r="B13702">
        <v>2100</v>
      </c>
      <c r="C13702">
        <v>54.48</v>
      </c>
      <c r="D13702">
        <v>54.48</v>
      </c>
      <c r="E13702">
        <v>54.48</v>
      </c>
      <c r="F13702">
        <v>54.48</v>
      </c>
      <c r="M13702" s="15">
        <v>27662</v>
      </c>
      <c r="N13702" t="str">
        <f t="shared" si="464"/>
        <v>On</v>
      </c>
      <c r="O13702">
        <f t="shared" si="465"/>
        <v>6</v>
      </c>
    </row>
    <row r="13703" spans="1:15" x14ac:dyDescent="0.25">
      <c r="A13703" s="2">
        <v>36456</v>
      </c>
      <c r="B13703">
        <v>2200</v>
      </c>
      <c r="C13703">
        <v>19.84</v>
      </c>
      <c r="D13703">
        <v>19.84</v>
      </c>
      <c r="E13703">
        <v>19.84</v>
      </c>
      <c r="F13703">
        <v>19.84</v>
      </c>
      <c r="M13703" s="15">
        <v>26876</v>
      </c>
      <c r="N13703" t="str">
        <f t="shared" si="464"/>
        <v>On</v>
      </c>
      <c r="O13703">
        <f t="shared" si="465"/>
        <v>6</v>
      </c>
    </row>
    <row r="13704" spans="1:15" x14ac:dyDescent="0.25">
      <c r="A13704" s="2">
        <v>36456</v>
      </c>
      <c r="B13704">
        <v>2300</v>
      </c>
      <c r="C13704">
        <v>17.82</v>
      </c>
      <c r="D13704">
        <v>17.82</v>
      </c>
      <c r="E13704">
        <v>17.82</v>
      </c>
      <c r="F13704">
        <v>17.82</v>
      </c>
      <c r="M13704" s="15">
        <v>25535</v>
      </c>
      <c r="N13704" t="str">
        <f t="shared" si="464"/>
        <v>On</v>
      </c>
      <c r="O13704">
        <f t="shared" si="465"/>
        <v>6</v>
      </c>
    </row>
    <row r="13705" spans="1:15" x14ac:dyDescent="0.25">
      <c r="A13705" s="2">
        <v>36456</v>
      </c>
      <c r="B13705">
        <v>2400</v>
      </c>
      <c r="C13705">
        <v>15.16</v>
      </c>
      <c r="D13705">
        <v>15.16</v>
      </c>
      <c r="E13705">
        <v>15.16</v>
      </c>
      <c r="F13705">
        <v>15.16</v>
      </c>
      <c r="M13705" s="15">
        <v>23833</v>
      </c>
      <c r="N13705" t="str">
        <f t="shared" si="464"/>
        <v>Off</v>
      </c>
      <c r="O13705">
        <f t="shared" si="465"/>
        <v>6</v>
      </c>
    </row>
    <row r="13706" spans="1:15" x14ac:dyDescent="0.25">
      <c r="A13706" s="2">
        <v>36457</v>
      </c>
      <c r="B13706">
        <v>100</v>
      </c>
      <c r="C13706">
        <v>12.27</v>
      </c>
      <c r="D13706">
        <v>12.27</v>
      </c>
      <c r="E13706">
        <v>12.27</v>
      </c>
      <c r="F13706">
        <v>12.27</v>
      </c>
      <c r="M13706" s="15">
        <v>22372</v>
      </c>
      <c r="N13706" t="str">
        <f t="shared" si="464"/>
        <v>Off</v>
      </c>
      <c r="O13706">
        <f t="shared" si="465"/>
        <v>7</v>
      </c>
    </row>
    <row r="13707" spans="1:15" x14ac:dyDescent="0.25">
      <c r="A13707" s="2">
        <v>36457</v>
      </c>
      <c r="B13707">
        <v>200</v>
      </c>
      <c r="C13707">
        <v>11.27</v>
      </c>
      <c r="D13707">
        <v>11.27</v>
      </c>
      <c r="E13707">
        <v>11.27</v>
      </c>
      <c r="F13707">
        <v>11.27</v>
      </c>
      <c r="M13707" s="15">
        <v>21288</v>
      </c>
      <c r="N13707" t="str">
        <f t="shared" ref="N13707:N13770" si="466">+IF(B13707&gt;700,IF(B13707&lt;2400,"On","Off"),"Off")</f>
        <v>Off</v>
      </c>
      <c r="O13707">
        <f t="shared" si="465"/>
        <v>7</v>
      </c>
    </row>
    <row r="13708" spans="1:15" x14ac:dyDescent="0.25">
      <c r="A13708" s="2">
        <v>36457</v>
      </c>
      <c r="B13708">
        <v>300</v>
      </c>
      <c r="C13708">
        <v>11.15</v>
      </c>
      <c r="D13708">
        <v>11.15</v>
      </c>
      <c r="E13708">
        <v>11.15</v>
      </c>
      <c r="F13708">
        <v>11.15</v>
      </c>
      <c r="M13708" s="15">
        <v>20694</v>
      </c>
      <c r="N13708" t="str">
        <f t="shared" si="466"/>
        <v>Off</v>
      </c>
      <c r="O13708">
        <f t="shared" si="465"/>
        <v>7</v>
      </c>
    </row>
    <row r="13709" spans="1:15" x14ac:dyDescent="0.25">
      <c r="A13709" s="2">
        <v>36457</v>
      </c>
      <c r="B13709">
        <v>400</v>
      </c>
      <c r="C13709">
        <v>11</v>
      </c>
      <c r="D13709">
        <v>11</v>
      </c>
      <c r="E13709">
        <v>11</v>
      </c>
      <c r="F13709">
        <v>11</v>
      </c>
      <c r="M13709" s="15">
        <v>20445</v>
      </c>
      <c r="N13709" t="str">
        <f t="shared" si="466"/>
        <v>Off</v>
      </c>
      <c r="O13709">
        <f t="shared" si="465"/>
        <v>7</v>
      </c>
    </row>
    <row r="13710" spans="1:15" x14ac:dyDescent="0.25">
      <c r="A13710" s="2">
        <v>36457</v>
      </c>
      <c r="B13710">
        <v>500</v>
      </c>
      <c r="C13710">
        <v>11.09</v>
      </c>
      <c r="D13710">
        <v>11.09</v>
      </c>
      <c r="E13710">
        <v>11.09</v>
      </c>
      <c r="F13710">
        <v>11.09</v>
      </c>
      <c r="M13710" s="15">
        <v>20444</v>
      </c>
      <c r="N13710" t="str">
        <f t="shared" si="466"/>
        <v>Off</v>
      </c>
      <c r="O13710">
        <f t="shared" si="465"/>
        <v>7</v>
      </c>
    </row>
    <row r="13711" spans="1:15" x14ac:dyDescent="0.25">
      <c r="A13711" s="2">
        <v>36457</v>
      </c>
      <c r="B13711">
        <v>600</v>
      </c>
      <c r="C13711">
        <v>11.63</v>
      </c>
      <c r="D13711">
        <v>11.63</v>
      </c>
      <c r="E13711">
        <v>11.63</v>
      </c>
      <c r="F13711">
        <v>11.63</v>
      </c>
      <c r="M13711" s="15">
        <v>20857</v>
      </c>
      <c r="N13711" t="str">
        <f t="shared" si="466"/>
        <v>Off</v>
      </c>
      <c r="O13711">
        <f t="shared" si="465"/>
        <v>7</v>
      </c>
    </row>
    <row r="13712" spans="1:15" x14ac:dyDescent="0.25">
      <c r="A13712" s="2">
        <v>36457</v>
      </c>
      <c r="B13712">
        <v>700</v>
      </c>
      <c r="C13712">
        <v>12.83</v>
      </c>
      <c r="D13712">
        <v>12.83</v>
      </c>
      <c r="E13712">
        <v>12.83</v>
      </c>
      <c r="F13712">
        <v>12.83</v>
      </c>
      <c r="M13712" s="15">
        <v>21849</v>
      </c>
      <c r="N13712" t="str">
        <f t="shared" si="466"/>
        <v>Off</v>
      </c>
      <c r="O13712">
        <f t="shared" si="465"/>
        <v>7</v>
      </c>
    </row>
    <row r="13713" spans="1:15" x14ac:dyDescent="0.25">
      <c r="A13713" s="2">
        <v>36457</v>
      </c>
      <c r="B13713">
        <v>800</v>
      </c>
      <c r="C13713">
        <v>12.53</v>
      </c>
      <c r="D13713">
        <v>12.53</v>
      </c>
      <c r="E13713">
        <v>12.53</v>
      </c>
      <c r="F13713">
        <v>12.53</v>
      </c>
      <c r="M13713" s="15">
        <v>22899</v>
      </c>
      <c r="N13713" t="str">
        <f t="shared" si="466"/>
        <v>On</v>
      </c>
      <c r="O13713">
        <f t="shared" si="465"/>
        <v>7</v>
      </c>
    </row>
    <row r="13714" spans="1:15" x14ac:dyDescent="0.25">
      <c r="A13714" s="2">
        <v>36457</v>
      </c>
      <c r="B13714">
        <v>900</v>
      </c>
      <c r="C13714">
        <v>15.22</v>
      </c>
      <c r="D13714">
        <v>15.22</v>
      </c>
      <c r="E13714">
        <v>15.22</v>
      </c>
      <c r="F13714">
        <v>15.22</v>
      </c>
      <c r="M13714" s="15">
        <v>24123</v>
      </c>
      <c r="N13714" t="str">
        <f t="shared" si="466"/>
        <v>On</v>
      </c>
      <c r="O13714">
        <f t="shared" si="465"/>
        <v>7</v>
      </c>
    </row>
    <row r="13715" spans="1:15" x14ac:dyDescent="0.25">
      <c r="A13715" s="2">
        <v>36457</v>
      </c>
      <c r="B13715">
        <v>1000</v>
      </c>
      <c r="C13715">
        <v>16.670000000000002</v>
      </c>
      <c r="D13715">
        <v>16.670000000000002</v>
      </c>
      <c r="E13715">
        <v>16.670000000000002</v>
      </c>
      <c r="F13715">
        <v>16.670000000000002</v>
      </c>
      <c r="M13715" s="15">
        <v>25062</v>
      </c>
      <c r="N13715" t="str">
        <f t="shared" si="466"/>
        <v>On</v>
      </c>
      <c r="O13715">
        <f t="shared" si="465"/>
        <v>7</v>
      </c>
    </row>
    <row r="13716" spans="1:15" x14ac:dyDescent="0.25">
      <c r="A13716" s="2">
        <v>36457</v>
      </c>
      <c r="B13716">
        <v>1100</v>
      </c>
      <c r="C13716">
        <v>17.03</v>
      </c>
      <c r="D13716">
        <v>17.03</v>
      </c>
      <c r="E13716">
        <v>17.03</v>
      </c>
      <c r="F13716">
        <v>17.03</v>
      </c>
      <c r="M13716" s="15">
        <v>25368</v>
      </c>
      <c r="N13716" t="str">
        <f t="shared" si="466"/>
        <v>On</v>
      </c>
      <c r="O13716">
        <f t="shared" si="465"/>
        <v>7</v>
      </c>
    </row>
    <row r="13717" spans="1:15" x14ac:dyDescent="0.25">
      <c r="A13717" s="2">
        <v>36457</v>
      </c>
      <c r="B13717">
        <v>1200</v>
      </c>
      <c r="C13717">
        <v>16.07</v>
      </c>
      <c r="D13717">
        <v>16.07</v>
      </c>
      <c r="E13717">
        <v>16.07</v>
      </c>
      <c r="F13717">
        <v>16.07</v>
      </c>
      <c r="M13717" s="15">
        <v>25494</v>
      </c>
      <c r="N13717" t="str">
        <f t="shared" si="466"/>
        <v>On</v>
      </c>
      <c r="O13717">
        <f t="shared" si="465"/>
        <v>7</v>
      </c>
    </row>
    <row r="13718" spans="1:15" x14ac:dyDescent="0.25">
      <c r="A13718" s="2">
        <v>36457</v>
      </c>
      <c r="B13718">
        <v>1300</v>
      </c>
      <c r="C13718">
        <v>16.27</v>
      </c>
      <c r="D13718">
        <v>16.27</v>
      </c>
      <c r="E13718">
        <v>16.27</v>
      </c>
      <c r="F13718">
        <v>16.27</v>
      </c>
      <c r="M13718" s="15">
        <v>25341</v>
      </c>
      <c r="N13718" t="str">
        <f t="shared" si="466"/>
        <v>On</v>
      </c>
      <c r="O13718">
        <f t="shared" si="465"/>
        <v>7</v>
      </c>
    </row>
    <row r="13719" spans="1:15" x14ac:dyDescent="0.25">
      <c r="A13719" s="2">
        <v>36457</v>
      </c>
      <c r="B13719">
        <v>1400</v>
      </c>
      <c r="C13719">
        <v>14.93</v>
      </c>
      <c r="D13719">
        <v>14.93</v>
      </c>
      <c r="E13719">
        <v>14.93</v>
      </c>
      <c r="F13719">
        <v>14.93</v>
      </c>
      <c r="M13719" s="15">
        <v>25103</v>
      </c>
      <c r="N13719" t="str">
        <f t="shared" si="466"/>
        <v>On</v>
      </c>
      <c r="O13719">
        <f t="shared" si="465"/>
        <v>7</v>
      </c>
    </row>
    <row r="13720" spans="1:15" x14ac:dyDescent="0.25">
      <c r="A13720" s="2">
        <v>36457</v>
      </c>
      <c r="B13720">
        <v>1500</v>
      </c>
      <c r="C13720">
        <v>13.15</v>
      </c>
      <c r="D13720">
        <v>13.15</v>
      </c>
      <c r="E13720">
        <v>13.15</v>
      </c>
      <c r="F13720">
        <v>13.15</v>
      </c>
      <c r="M13720" s="15">
        <v>24789</v>
      </c>
      <c r="N13720" t="str">
        <f t="shared" si="466"/>
        <v>On</v>
      </c>
      <c r="O13720">
        <f t="shared" si="465"/>
        <v>7</v>
      </c>
    </row>
    <row r="13721" spans="1:15" x14ac:dyDescent="0.25">
      <c r="A13721" s="2">
        <v>36457</v>
      </c>
      <c r="B13721">
        <v>1600</v>
      </c>
      <c r="C13721">
        <v>12.8</v>
      </c>
      <c r="D13721">
        <v>12.8</v>
      </c>
      <c r="E13721">
        <v>12.8</v>
      </c>
      <c r="F13721">
        <v>12.8</v>
      </c>
      <c r="M13721" s="15">
        <v>24745</v>
      </c>
      <c r="N13721" t="str">
        <f t="shared" si="466"/>
        <v>On</v>
      </c>
      <c r="O13721">
        <f t="shared" si="465"/>
        <v>7</v>
      </c>
    </row>
    <row r="13722" spans="1:15" x14ac:dyDescent="0.25">
      <c r="A13722" s="2">
        <v>36457</v>
      </c>
      <c r="B13722">
        <v>1700</v>
      </c>
      <c r="C13722">
        <v>13.83</v>
      </c>
      <c r="D13722">
        <v>13.83</v>
      </c>
      <c r="E13722">
        <v>13.83</v>
      </c>
      <c r="F13722">
        <v>13.83</v>
      </c>
      <c r="M13722" s="15">
        <v>25136</v>
      </c>
      <c r="N13722" t="str">
        <f t="shared" si="466"/>
        <v>On</v>
      </c>
      <c r="O13722">
        <f t="shared" si="465"/>
        <v>7</v>
      </c>
    </row>
    <row r="13723" spans="1:15" x14ac:dyDescent="0.25">
      <c r="A13723" s="2">
        <v>36457</v>
      </c>
      <c r="B13723">
        <v>1800</v>
      </c>
      <c r="C13723">
        <v>16.79</v>
      </c>
      <c r="D13723">
        <v>16.79</v>
      </c>
      <c r="E13723">
        <v>16.79</v>
      </c>
      <c r="F13723">
        <v>16.79</v>
      </c>
      <c r="M13723" s="15">
        <v>25915</v>
      </c>
      <c r="N13723" t="str">
        <f t="shared" si="466"/>
        <v>On</v>
      </c>
      <c r="O13723">
        <f t="shared" si="465"/>
        <v>7</v>
      </c>
    </row>
    <row r="13724" spans="1:15" x14ac:dyDescent="0.25">
      <c r="A13724" s="2">
        <v>36457</v>
      </c>
      <c r="B13724">
        <v>1900</v>
      </c>
      <c r="C13724">
        <v>22.07</v>
      </c>
      <c r="D13724">
        <v>22.07</v>
      </c>
      <c r="E13724">
        <v>22.07</v>
      </c>
      <c r="F13724">
        <v>22.07</v>
      </c>
      <c r="M13724" s="15">
        <v>27657</v>
      </c>
      <c r="N13724" t="str">
        <f t="shared" si="466"/>
        <v>On</v>
      </c>
      <c r="O13724">
        <f t="shared" si="465"/>
        <v>7</v>
      </c>
    </row>
    <row r="13725" spans="1:15" x14ac:dyDescent="0.25">
      <c r="A13725" s="2">
        <v>36457</v>
      </c>
      <c r="B13725">
        <v>2000</v>
      </c>
      <c r="C13725">
        <v>18.27</v>
      </c>
      <c r="D13725">
        <v>18.27</v>
      </c>
      <c r="E13725">
        <v>18.27</v>
      </c>
      <c r="F13725">
        <v>18.27</v>
      </c>
      <c r="M13725" s="15">
        <v>28848</v>
      </c>
      <c r="N13725" t="str">
        <f t="shared" si="466"/>
        <v>On</v>
      </c>
      <c r="O13725">
        <f t="shared" si="465"/>
        <v>7</v>
      </c>
    </row>
    <row r="13726" spans="1:15" x14ac:dyDescent="0.25">
      <c r="A13726" s="2">
        <v>36457</v>
      </c>
      <c r="B13726">
        <v>2100</v>
      </c>
      <c r="C13726">
        <v>27.22</v>
      </c>
      <c r="D13726">
        <v>27.22</v>
      </c>
      <c r="E13726">
        <v>27.22</v>
      </c>
      <c r="F13726">
        <v>27.22</v>
      </c>
      <c r="M13726" s="15">
        <v>28175</v>
      </c>
      <c r="N13726" t="str">
        <f t="shared" si="466"/>
        <v>On</v>
      </c>
      <c r="O13726">
        <f t="shared" si="465"/>
        <v>7</v>
      </c>
    </row>
    <row r="13727" spans="1:15" x14ac:dyDescent="0.25">
      <c r="A13727" s="2">
        <v>36457</v>
      </c>
      <c r="B13727">
        <v>2200</v>
      </c>
      <c r="C13727">
        <v>24.32</v>
      </c>
      <c r="D13727">
        <v>24.32</v>
      </c>
      <c r="E13727">
        <v>24.32</v>
      </c>
      <c r="F13727">
        <v>24.32</v>
      </c>
      <c r="M13727" s="15">
        <v>27270</v>
      </c>
      <c r="N13727" t="str">
        <f t="shared" si="466"/>
        <v>On</v>
      </c>
      <c r="O13727">
        <f t="shared" si="465"/>
        <v>7</v>
      </c>
    </row>
    <row r="13728" spans="1:15" x14ac:dyDescent="0.25">
      <c r="A13728" s="2">
        <v>36457</v>
      </c>
      <c r="B13728">
        <v>2300</v>
      </c>
      <c r="C13728">
        <v>12.98</v>
      </c>
      <c r="D13728">
        <v>12.98</v>
      </c>
      <c r="E13728">
        <v>12.98</v>
      </c>
      <c r="F13728">
        <v>12.98</v>
      </c>
      <c r="M13728" s="15">
        <v>25600</v>
      </c>
      <c r="N13728" t="str">
        <f t="shared" si="466"/>
        <v>On</v>
      </c>
      <c r="O13728">
        <f t="shared" si="465"/>
        <v>7</v>
      </c>
    </row>
    <row r="13729" spans="1:15" x14ac:dyDescent="0.25">
      <c r="A13729" s="2">
        <v>36457</v>
      </c>
      <c r="B13729">
        <v>2400</v>
      </c>
      <c r="C13729">
        <v>13.45</v>
      </c>
      <c r="D13729">
        <v>13.45</v>
      </c>
      <c r="E13729">
        <v>13.45</v>
      </c>
      <c r="F13729">
        <v>13.45</v>
      </c>
      <c r="M13729" s="15">
        <v>23446</v>
      </c>
      <c r="N13729" t="str">
        <f t="shared" si="466"/>
        <v>Off</v>
      </c>
      <c r="O13729">
        <f t="shared" si="465"/>
        <v>7</v>
      </c>
    </row>
    <row r="13730" spans="1:15" x14ac:dyDescent="0.25">
      <c r="A13730" s="2">
        <v>36458</v>
      </c>
      <c r="B13730">
        <v>100</v>
      </c>
      <c r="C13730">
        <v>12.3</v>
      </c>
      <c r="D13730">
        <v>12.3</v>
      </c>
      <c r="E13730">
        <v>12.3</v>
      </c>
      <c r="F13730">
        <v>12.3</v>
      </c>
      <c r="M13730" s="15">
        <v>22341</v>
      </c>
      <c r="N13730" t="str">
        <f t="shared" si="466"/>
        <v>Off</v>
      </c>
      <c r="O13730">
        <f t="shared" si="465"/>
        <v>1</v>
      </c>
    </row>
    <row r="13731" spans="1:15" x14ac:dyDescent="0.25">
      <c r="A13731" s="2">
        <v>36458</v>
      </c>
      <c r="B13731">
        <v>200</v>
      </c>
      <c r="C13731">
        <v>11.64</v>
      </c>
      <c r="D13731">
        <v>11.64</v>
      </c>
      <c r="E13731">
        <v>11.64</v>
      </c>
      <c r="F13731">
        <v>11.64</v>
      </c>
      <c r="M13731" s="15">
        <v>21405</v>
      </c>
      <c r="N13731" t="str">
        <f t="shared" si="466"/>
        <v>Off</v>
      </c>
      <c r="O13731">
        <f t="shared" ref="O13731:O13794" si="467">+WEEKDAY(A13731,2)</f>
        <v>1</v>
      </c>
    </row>
    <row r="13732" spans="1:15" x14ac:dyDescent="0.25">
      <c r="A13732" s="2">
        <v>36458</v>
      </c>
      <c r="B13732">
        <v>300</v>
      </c>
      <c r="C13732">
        <v>11.43</v>
      </c>
      <c r="D13732">
        <v>11.43</v>
      </c>
      <c r="E13732">
        <v>11.43</v>
      </c>
      <c r="F13732">
        <v>11.43</v>
      </c>
      <c r="M13732" s="15">
        <v>21229</v>
      </c>
      <c r="N13732" t="str">
        <f t="shared" si="466"/>
        <v>Off</v>
      </c>
      <c r="O13732">
        <f t="shared" si="467"/>
        <v>1</v>
      </c>
    </row>
    <row r="13733" spans="1:15" x14ac:dyDescent="0.25">
      <c r="A13733" s="2">
        <v>36458</v>
      </c>
      <c r="B13733">
        <v>400</v>
      </c>
      <c r="C13733">
        <v>11.48</v>
      </c>
      <c r="D13733">
        <v>11.48</v>
      </c>
      <c r="E13733">
        <v>11.48</v>
      </c>
      <c r="F13733">
        <v>11.48</v>
      </c>
      <c r="M13733" s="15">
        <v>21242</v>
      </c>
      <c r="N13733" t="str">
        <f t="shared" si="466"/>
        <v>Off</v>
      </c>
      <c r="O13733">
        <f t="shared" si="467"/>
        <v>1</v>
      </c>
    </row>
    <row r="13734" spans="1:15" x14ac:dyDescent="0.25">
      <c r="A13734" s="2">
        <v>36458</v>
      </c>
      <c r="B13734">
        <v>500</v>
      </c>
      <c r="C13734">
        <v>12.19</v>
      </c>
      <c r="D13734">
        <v>12.19</v>
      </c>
      <c r="E13734">
        <v>12.19</v>
      </c>
      <c r="F13734">
        <v>12.19</v>
      </c>
      <c r="M13734" s="15">
        <v>21957</v>
      </c>
      <c r="N13734" t="str">
        <f t="shared" si="466"/>
        <v>Off</v>
      </c>
      <c r="O13734">
        <f t="shared" si="467"/>
        <v>1</v>
      </c>
    </row>
    <row r="13735" spans="1:15" x14ac:dyDescent="0.25">
      <c r="A13735" s="2">
        <v>36458</v>
      </c>
      <c r="B13735">
        <v>600</v>
      </c>
      <c r="C13735">
        <v>13.26</v>
      </c>
      <c r="D13735">
        <v>13.26</v>
      </c>
      <c r="E13735">
        <v>13.26</v>
      </c>
      <c r="F13735">
        <v>13.26</v>
      </c>
      <c r="M13735" s="15">
        <v>24256</v>
      </c>
      <c r="N13735" t="str">
        <f t="shared" si="466"/>
        <v>Off</v>
      </c>
      <c r="O13735">
        <f t="shared" si="467"/>
        <v>1</v>
      </c>
    </row>
    <row r="13736" spans="1:15" x14ac:dyDescent="0.25">
      <c r="A13736" s="2">
        <v>36458</v>
      </c>
      <c r="B13736">
        <v>700</v>
      </c>
      <c r="C13736">
        <v>17.41</v>
      </c>
      <c r="D13736">
        <v>17.41</v>
      </c>
      <c r="E13736">
        <v>17.41</v>
      </c>
      <c r="F13736">
        <v>17.41</v>
      </c>
      <c r="M13736" s="15">
        <v>28267</v>
      </c>
      <c r="N13736" t="str">
        <f t="shared" si="466"/>
        <v>Off</v>
      </c>
      <c r="O13736">
        <f t="shared" si="467"/>
        <v>1</v>
      </c>
    </row>
    <row r="13737" spans="1:15" x14ac:dyDescent="0.25">
      <c r="A13737" s="2">
        <v>36458</v>
      </c>
      <c r="B13737">
        <v>800</v>
      </c>
      <c r="C13737">
        <v>37.520000000000003</v>
      </c>
      <c r="D13737">
        <v>37.520000000000003</v>
      </c>
      <c r="E13737">
        <v>37.520000000000003</v>
      </c>
      <c r="F13737">
        <v>37.520000000000003</v>
      </c>
      <c r="M13737" s="15">
        <v>30952</v>
      </c>
      <c r="N13737" t="str">
        <f t="shared" si="466"/>
        <v>On</v>
      </c>
      <c r="O13737">
        <f t="shared" si="467"/>
        <v>1</v>
      </c>
    </row>
    <row r="13738" spans="1:15" x14ac:dyDescent="0.25">
      <c r="A13738" s="2">
        <v>36458</v>
      </c>
      <c r="B13738">
        <v>900</v>
      </c>
      <c r="C13738">
        <v>22.05</v>
      </c>
      <c r="D13738">
        <v>22.05</v>
      </c>
      <c r="E13738">
        <v>22.05</v>
      </c>
      <c r="F13738">
        <v>22.05</v>
      </c>
      <c r="M13738" s="15">
        <v>30992</v>
      </c>
      <c r="N13738" t="str">
        <f t="shared" si="466"/>
        <v>On</v>
      </c>
      <c r="O13738">
        <f t="shared" si="467"/>
        <v>1</v>
      </c>
    </row>
    <row r="13739" spans="1:15" x14ac:dyDescent="0.25">
      <c r="A13739" s="2">
        <v>36458</v>
      </c>
      <c r="B13739">
        <v>1000</v>
      </c>
      <c r="C13739">
        <v>27.33</v>
      </c>
      <c r="D13739">
        <v>27.33</v>
      </c>
      <c r="E13739">
        <v>27.33</v>
      </c>
      <c r="F13739">
        <v>27.33</v>
      </c>
      <c r="M13739" s="15">
        <v>30821</v>
      </c>
      <c r="N13739" t="str">
        <f t="shared" si="466"/>
        <v>On</v>
      </c>
      <c r="O13739">
        <f t="shared" si="467"/>
        <v>1</v>
      </c>
    </row>
    <row r="13740" spans="1:15" x14ac:dyDescent="0.25">
      <c r="A13740" s="2">
        <v>36458</v>
      </c>
      <c r="B13740">
        <v>1100</v>
      </c>
      <c r="C13740">
        <v>29.63</v>
      </c>
      <c r="D13740">
        <v>29.27</v>
      </c>
      <c r="E13740">
        <v>29.43</v>
      </c>
      <c r="F13740">
        <v>30.11</v>
      </c>
      <c r="M13740" s="15">
        <v>30619</v>
      </c>
      <c r="N13740" t="str">
        <f t="shared" si="466"/>
        <v>On</v>
      </c>
      <c r="O13740">
        <f t="shared" si="467"/>
        <v>1</v>
      </c>
    </row>
    <row r="13741" spans="1:15" x14ac:dyDescent="0.25">
      <c r="A13741" s="2">
        <v>36458</v>
      </c>
      <c r="B13741">
        <v>1200</v>
      </c>
      <c r="C13741">
        <v>26.23</v>
      </c>
      <c r="D13741">
        <v>25.63</v>
      </c>
      <c r="E13741">
        <v>25.88</v>
      </c>
      <c r="F13741">
        <v>27.04</v>
      </c>
      <c r="M13741" s="15">
        <v>30528</v>
      </c>
      <c r="N13741" t="str">
        <f t="shared" si="466"/>
        <v>On</v>
      </c>
      <c r="O13741">
        <f t="shared" si="467"/>
        <v>1</v>
      </c>
    </row>
    <row r="13742" spans="1:15" x14ac:dyDescent="0.25">
      <c r="A13742" s="2">
        <v>36458</v>
      </c>
      <c r="B13742">
        <v>1300</v>
      </c>
      <c r="C13742">
        <v>22.04</v>
      </c>
      <c r="D13742">
        <v>21.36</v>
      </c>
      <c r="E13742">
        <v>21.63</v>
      </c>
      <c r="F13742">
        <v>22.96</v>
      </c>
      <c r="M13742" s="15">
        <v>30067</v>
      </c>
      <c r="N13742" t="str">
        <f t="shared" si="466"/>
        <v>On</v>
      </c>
      <c r="O13742">
        <f t="shared" si="467"/>
        <v>1</v>
      </c>
    </row>
    <row r="13743" spans="1:15" x14ac:dyDescent="0.25">
      <c r="A13743" s="2">
        <v>36458</v>
      </c>
      <c r="B13743">
        <v>1400</v>
      </c>
      <c r="C13743">
        <v>18.920000000000002</v>
      </c>
      <c r="D13743">
        <v>18.190000000000001</v>
      </c>
      <c r="E13743">
        <v>18.489999999999998</v>
      </c>
      <c r="F13743">
        <v>19.920000000000002</v>
      </c>
      <c r="M13743" s="15">
        <v>29823</v>
      </c>
      <c r="N13743" t="str">
        <f t="shared" si="466"/>
        <v>On</v>
      </c>
      <c r="O13743">
        <f t="shared" si="467"/>
        <v>1</v>
      </c>
    </row>
    <row r="13744" spans="1:15" x14ac:dyDescent="0.25">
      <c r="A13744" s="2">
        <v>36458</v>
      </c>
      <c r="B13744">
        <v>1500</v>
      </c>
      <c r="C13744">
        <v>18.91</v>
      </c>
      <c r="D13744">
        <v>18.18</v>
      </c>
      <c r="E13744">
        <v>18.48</v>
      </c>
      <c r="F13744">
        <v>19.899999999999999</v>
      </c>
      <c r="M13744" s="15">
        <v>29392</v>
      </c>
      <c r="N13744" t="str">
        <f t="shared" si="466"/>
        <v>On</v>
      </c>
      <c r="O13744">
        <f t="shared" si="467"/>
        <v>1</v>
      </c>
    </row>
    <row r="13745" spans="1:15" x14ac:dyDescent="0.25">
      <c r="A13745" s="2">
        <v>36458</v>
      </c>
      <c r="B13745">
        <v>1600</v>
      </c>
      <c r="C13745">
        <v>17.61</v>
      </c>
      <c r="D13745">
        <v>16.87</v>
      </c>
      <c r="E13745">
        <v>17.170000000000002</v>
      </c>
      <c r="F13745">
        <v>18.62</v>
      </c>
      <c r="M13745" s="15">
        <v>29049</v>
      </c>
      <c r="N13745" t="str">
        <f t="shared" si="466"/>
        <v>On</v>
      </c>
      <c r="O13745">
        <f t="shared" si="467"/>
        <v>1</v>
      </c>
    </row>
    <row r="13746" spans="1:15" x14ac:dyDescent="0.25">
      <c r="A13746" s="2">
        <v>36458</v>
      </c>
      <c r="B13746">
        <v>1700</v>
      </c>
      <c r="C13746">
        <v>17.53</v>
      </c>
      <c r="D13746">
        <v>16.79</v>
      </c>
      <c r="E13746">
        <v>17.09</v>
      </c>
      <c r="F13746">
        <v>18.54</v>
      </c>
      <c r="M13746" s="15">
        <v>29104</v>
      </c>
      <c r="N13746" t="str">
        <f t="shared" si="466"/>
        <v>On</v>
      </c>
      <c r="O13746">
        <f t="shared" si="467"/>
        <v>1</v>
      </c>
    </row>
    <row r="13747" spans="1:15" x14ac:dyDescent="0.25">
      <c r="A13747" s="2">
        <v>36458</v>
      </c>
      <c r="B13747">
        <v>1800</v>
      </c>
      <c r="C13747">
        <v>15.98</v>
      </c>
      <c r="D13747">
        <v>15.21</v>
      </c>
      <c r="E13747">
        <v>15.52</v>
      </c>
      <c r="F13747">
        <v>17.02</v>
      </c>
      <c r="M13747" s="15">
        <v>29391</v>
      </c>
      <c r="N13747" t="str">
        <f t="shared" si="466"/>
        <v>On</v>
      </c>
      <c r="O13747">
        <f t="shared" si="467"/>
        <v>1</v>
      </c>
    </row>
    <row r="13748" spans="1:15" x14ac:dyDescent="0.25">
      <c r="A13748" s="2">
        <v>36458</v>
      </c>
      <c r="B13748">
        <v>1900</v>
      </c>
      <c r="C13748">
        <v>24.21</v>
      </c>
      <c r="D13748">
        <v>23.58</v>
      </c>
      <c r="E13748">
        <v>23.84</v>
      </c>
      <c r="F13748">
        <v>25.07</v>
      </c>
      <c r="M13748" s="15">
        <v>31150</v>
      </c>
      <c r="N13748" t="str">
        <f t="shared" si="466"/>
        <v>On</v>
      </c>
      <c r="O13748">
        <f t="shared" si="467"/>
        <v>1</v>
      </c>
    </row>
    <row r="13749" spans="1:15" x14ac:dyDescent="0.25">
      <c r="A13749" s="2">
        <v>36458</v>
      </c>
      <c r="B13749">
        <v>2000</v>
      </c>
      <c r="C13749">
        <v>27.83</v>
      </c>
      <c r="D13749">
        <v>27.26</v>
      </c>
      <c r="E13749">
        <v>27.5</v>
      </c>
      <c r="F13749">
        <v>28.61</v>
      </c>
      <c r="M13749" s="15">
        <v>31875</v>
      </c>
      <c r="N13749" t="str">
        <f t="shared" si="466"/>
        <v>On</v>
      </c>
      <c r="O13749">
        <f t="shared" si="467"/>
        <v>1</v>
      </c>
    </row>
    <row r="13750" spans="1:15" x14ac:dyDescent="0.25">
      <c r="A13750" s="2">
        <v>36458</v>
      </c>
      <c r="B13750">
        <v>2100</v>
      </c>
      <c r="C13750">
        <v>22.19</v>
      </c>
      <c r="D13750">
        <v>21.52</v>
      </c>
      <c r="E13750">
        <v>21.79</v>
      </c>
      <c r="F13750">
        <v>23.09</v>
      </c>
      <c r="M13750" s="15">
        <v>31152</v>
      </c>
      <c r="N13750" t="str">
        <f t="shared" si="466"/>
        <v>On</v>
      </c>
      <c r="O13750">
        <f t="shared" si="467"/>
        <v>1</v>
      </c>
    </row>
    <row r="13751" spans="1:15" x14ac:dyDescent="0.25">
      <c r="A13751" s="2">
        <v>36458</v>
      </c>
      <c r="B13751">
        <v>2200</v>
      </c>
      <c r="C13751">
        <v>19.41</v>
      </c>
      <c r="D13751">
        <v>18.7</v>
      </c>
      <c r="E13751">
        <v>19</v>
      </c>
      <c r="F13751">
        <v>20.38</v>
      </c>
      <c r="M13751" s="15">
        <v>29488</v>
      </c>
      <c r="N13751" t="str">
        <f t="shared" si="466"/>
        <v>On</v>
      </c>
      <c r="O13751">
        <f t="shared" si="467"/>
        <v>1</v>
      </c>
    </row>
    <row r="13752" spans="1:15" x14ac:dyDescent="0.25">
      <c r="A13752" s="2">
        <v>36458</v>
      </c>
      <c r="B13752">
        <v>2300</v>
      </c>
      <c r="C13752">
        <v>14.22</v>
      </c>
      <c r="D13752">
        <v>14.03</v>
      </c>
      <c r="E13752">
        <v>14.11</v>
      </c>
      <c r="F13752">
        <v>14.48</v>
      </c>
      <c r="M13752" s="15">
        <v>27167</v>
      </c>
      <c r="N13752" t="str">
        <f t="shared" si="466"/>
        <v>On</v>
      </c>
      <c r="O13752">
        <f t="shared" si="467"/>
        <v>1</v>
      </c>
    </row>
    <row r="13753" spans="1:15" x14ac:dyDescent="0.25">
      <c r="A13753" s="2">
        <v>36458</v>
      </c>
      <c r="B13753">
        <v>2400</v>
      </c>
      <c r="C13753">
        <v>12.61</v>
      </c>
      <c r="D13753">
        <v>12.61</v>
      </c>
      <c r="E13753">
        <v>12.61</v>
      </c>
      <c r="F13753">
        <v>12.61</v>
      </c>
      <c r="M13753" s="15">
        <v>24570</v>
      </c>
      <c r="N13753" t="str">
        <f t="shared" si="466"/>
        <v>Off</v>
      </c>
      <c r="O13753">
        <f t="shared" si="467"/>
        <v>1</v>
      </c>
    </row>
    <row r="13754" spans="1:15" x14ac:dyDescent="0.25">
      <c r="A13754" s="2">
        <v>36459</v>
      </c>
      <c r="B13754">
        <v>100</v>
      </c>
      <c r="C13754">
        <v>12.62</v>
      </c>
      <c r="D13754">
        <v>12.62</v>
      </c>
      <c r="E13754">
        <v>12.62</v>
      </c>
      <c r="F13754">
        <v>12.62</v>
      </c>
      <c r="M13754" s="15">
        <v>22887</v>
      </c>
      <c r="N13754" t="str">
        <f t="shared" si="466"/>
        <v>Off</v>
      </c>
      <c r="O13754">
        <f t="shared" si="467"/>
        <v>2</v>
      </c>
    </row>
    <row r="13755" spans="1:15" x14ac:dyDescent="0.25">
      <c r="A13755" s="2">
        <v>36459</v>
      </c>
      <c r="B13755">
        <v>200</v>
      </c>
      <c r="C13755">
        <v>12.31</v>
      </c>
      <c r="D13755">
        <v>12.31</v>
      </c>
      <c r="E13755">
        <v>12.31</v>
      </c>
      <c r="F13755">
        <v>12.31</v>
      </c>
      <c r="M13755" s="15">
        <v>22019</v>
      </c>
      <c r="N13755" t="str">
        <f t="shared" si="466"/>
        <v>Off</v>
      </c>
      <c r="O13755">
        <f t="shared" si="467"/>
        <v>2</v>
      </c>
    </row>
    <row r="13756" spans="1:15" x14ac:dyDescent="0.25">
      <c r="A13756" s="2">
        <v>36459</v>
      </c>
      <c r="B13756">
        <v>300</v>
      </c>
      <c r="C13756">
        <v>12.28</v>
      </c>
      <c r="D13756">
        <v>12.28</v>
      </c>
      <c r="E13756">
        <v>12.28</v>
      </c>
      <c r="F13756">
        <v>12.28</v>
      </c>
      <c r="M13756" s="15">
        <v>21709</v>
      </c>
      <c r="N13756" t="str">
        <f t="shared" si="466"/>
        <v>Off</v>
      </c>
      <c r="O13756">
        <f t="shared" si="467"/>
        <v>2</v>
      </c>
    </row>
    <row r="13757" spans="1:15" x14ac:dyDescent="0.25">
      <c r="A13757" s="2">
        <v>36459</v>
      </c>
      <c r="B13757">
        <v>400</v>
      </c>
      <c r="C13757">
        <v>12.1</v>
      </c>
      <c r="D13757">
        <v>12.1</v>
      </c>
      <c r="E13757">
        <v>12.1</v>
      </c>
      <c r="F13757">
        <v>12.1</v>
      </c>
      <c r="M13757" s="15">
        <v>21579</v>
      </c>
      <c r="N13757" t="str">
        <f t="shared" si="466"/>
        <v>Off</v>
      </c>
      <c r="O13757">
        <f t="shared" si="467"/>
        <v>2</v>
      </c>
    </row>
    <row r="13758" spans="1:15" x14ac:dyDescent="0.25">
      <c r="A13758" s="2">
        <v>36459</v>
      </c>
      <c r="B13758">
        <v>500</v>
      </c>
      <c r="C13758">
        <v>13.96</v>
      </c>
      <c r="D13758">
        <v>13.96</v>
      </c>
      <c r="E13758">
        <v>13.96</v>
      </c>
      <c r="F13758">
        <v>13.96</v>
      </c>
      <c r="M13758" s="15">
        <v>22093</v>
      </c>
      <c r="N13758" t="str">
        <f t="shared" si="466"/>
        <v>Off</v>
      </c>
      <c r="O13758">
        <f t="shared" si="467"/>
        <v>2</v>
      </c>
    </row>
    <row r="13759" spans="1:15" x14ac:dyDescent="0.25">
      <c r="A13759" s="2">
        <v>36459</v>
      </c>
      <c r="B13759">
        <v>600</v>
      </c>
      <c r="C13759">
        <v>15.62</v>
      </c>
      <c r="D13759">
        <v>15.62</v>
      </c>
      <c r="E13759">
        <v>15.62</v>
      </c>
      <c r="F13759">
        <v>15.62</v>
      </c>
      <c r="M13759" s="15">
        <v>24041</v>
      </c>
      <c r="N13759" t="str">
        <f t="shared" si="466"/>
        <v>Off</v>
      </c>
      <c r="O13759">
        <f t="shared" si="467"/>
        <v>2</v>
      </c>
    </row>
    <row r="13760" spans="1:15" x14ac:dyDescent="0.25">
      <c r="A13760" s="2">
        <v>36459</v>
      </c>
      <c r="B13760">
        <v>700</v>
      </c>
      <c r="C13760">
        <v>21.4</v>
      </c>
      <c r="D13760">
        <v>21.4</v>
      </c>
      <c r="E13760">
        <v>21.4</v>
      </c>
      <c r="F13760">
        <v>21.4</v>
      </c>
      <c r="M13760" s="15">
        <v>27950</v>
      </c>
      <c r="N13760" t="str">
        <f t="shared" si="466"/>
        <v>Off</v>
      </c>
      <c r="O13760">
        <f t="shared" si="467"/>
        <v>2</v>
      </c>
    </row>
    <row r="13761" spans="1:15" x14ac:dyDescent="0.25">
      <c r="A13761" s="2">
        <v>36459</v>
      </c>
      <c r="B13761">
        <v>800</v>
      </c>
      <c r="C13761">
        <v>44.36</v>
      </c>
      <c r="D13761">
        <v>44.36</v>
      </c>
      <c r="E13761">
        <v>44.36</v>
      </c>
      <c r="F13761">
        <v>44.36</v>
      </c>
      <c r="M13761" s="15">
        <v>30583</v>
      </c>
      <c r="N13761" t="str">
        <f t="shared" si="466"/>
        <v>On</v>
      </c>
      <c r="O13761">
        <f t="shared" si="467"/>
        <v>2</v>
      </c>
    </row>
    <row r="13762" spans="1:15" x14ac:dyDescent="0.25">
      <c r="A13762" s="2">
        <v>36459</v>
      </c>
      <c r="B13762">
        <v>900</v>
      </c>
      <c r="C13762">
        <v>25.21</v>
      </c>
      <c r="D13762">
        <v>25.21</v>
      </c>
      <c r="E13762">
        <v>25.21</v>
      </c>
      <c r="F13762">
        <v>25.21</v>
      </c>
      <c r="M13762" s="15">
        <v>30461</v>
      </c>
      <c r="N13762" t="str">
        <f t="shared" si="466"/>
        <v>On</v>
      </c>
      <c r="O13762">
        <f t="shared" si="467"/>
        <v>2</v>
      </c>
    </row>
    <row r="13763" spans="1:15" x14ac:dyDescent="0.25">
      <c r="A13763" s="2">
        <v>36459</v>
      </c>
      <c r="B13763">
        <v>1000</v>
      </c>
      <c r="C13763">
        <v>31.46</v>
      </c>
      <c r="D13763">
        <v>31.46</v>
      </c>
      <c r="E13763">
        <v>31.46</v>
      </c>
      <c r="F13763">
        <v>31.46</v>
      </c>
      <c r="M13763" s="15">
        <v>30548</v>
      </c>
      <c r="N13763" t="str">
        <f t="shared" si="466"/>
        <v>On</v>
      </c>
      <c r="O13763">
        <f t="shared" si="467"/>
        <v>2</v>
      </c>
    </row>
    <row r="13764" spans="1:15" x14ac:dyDescent="0.25">
      <c r="A13764" s="2">
        <v>36459</v>
      </c>
      <c r="B13764">
        <v>1100</v>
      </c>
      <c r="C13764">
        <v>22.28</v>
      </c>
      <c r="D13764">
        <v>22.04</v>
      </c>
      <c r="E13764">
        <v>22.14</v>
      </c>
      <c r="F13764">
        <v>22.61</v>
      </c>
      <c r="M13764" s="15">
        <v>31047</v>
      </c>
      <c r="N13764" t="str">
        <f t="shared" si="466"/>
        <v>On</v>
      </c>
      <c r="O13764">
        <f t="shared" si="467"/>
        <v>2</v>
      </c>
    </row>
    <row r="13765" spans="1:15" x14ac:dyDescent="0.25">
      <c r="A13765" s="2">
        <v>36459</v>
      </c>
      <c r="B13765">
        <v>1200</v>
      </c>
      <c r="C13765">
        <v>21.87</v>
      </c>
      <c r="D13765">
        <v>21.17</v>
      </c>
      <c r="E13765">
        <v>21.46</v>
      </c>
      <c r="F13765">
        <v>22.8</v>
      </c>
      <c r="M13765" s="15">
        <v>30620</v>
      </c>
      <c r="N13765" t="str">
        <f t="shared" si="466"/>
        <v>On</v>
      </c>
      <c r="O13765">
        <f t="shared" si="467"/>
        <v>2</v>
      </c>
    </row>
    <row r="13766" spans="1:15" x14ac:dyDescent="0.25">
      <c r="A13766" s="2">
        <v>36459</v>
      </c>
      <c r="B13766">
        <v>1300</v>
      </c>
      <c r="C13766">
        <v>19.88</v>
      </c>
      <c r="D13766">
        <v>19.16</v>
      </c>
      <c r="E13766">
        <v>19.46</v>
      </c>
      <c r="F13766">
        <v>20.86</v>
      </c>
      <c r="M13766" s="15">
        <v>29692</v>
      </c>
      <c r="N13766" t="str">
        <f t="shared" si="466"/>
        <v>On</v>
      </c>
      <c r="O13766">
        <f t="shared" si="467"/>
        <v>2</v>
      </c>
    </row>
    <row r="13767" spans="1:15" x14ac:dyDescent="0.25">
      <c r="A13767" s="2">
        <v>36459</v>
      </c>
      <c r="B13767">
        <v>1400</v>
      </c>
      <c r="C13767">
        <v>19.649999999999999</v>
      </c>
      <c r="D13767">
        <v>18.920000000000002</v>
      </c>
      <c r="E13767">
        <v>19.23</v>
      </c>
      <c r="F13767">
        <v>20.63</v>
      </c>
      <c r="M13767" s="15">
        <v>29553</v>
      </c>
      <c r="N13767" t="str">
        <f t="shared" si="466"/>
        <v>On</v>
      </c>
      <c r="O13767">
        <f t="shared" si="467"/>
        <v>2</v>
      </c>
    </row>
    <row r="13768" spans="1:15" x14ac:dyDescent="0.25">
      <c r="A13768" s="2">
        <v>36459</v>
      </c>
      <c r="B13768">
        <v>1500</v>
      </c>
      <c r="C13768">
        <v>20.13</v>
      </c>
      <c r="D13768">
        <v>19.399999999999999</v>
      </c>
      <c r="E13768">
        <v>19.7</v>
      </c>
      <c r="F13768">
        <v>21.09</v>
      </c>
      <c r="M13768" s="15">
        <v>29372</v>
      </c>
      <c r="N13768" t="str">
        <f t="shared" si="466"/>
        <v>On</v>
      </c>
      <c r="O13768">
        <f t="shared" si="467"/>
        <v>2</v>
      </c>
    </row>
    <row r="13769" spans="1:15" x14ac:dyDescent="0.25">
      <c r="A13769" s="2">
        <v>36459</v>
      </c>
      <c r="B13769">
        <v>1600</v>
      </c>
      <c r="C13769">
        <v>17.13</v>
      </c>
      <c r="D13769">
        <v>16.37</v>
      </c>
      <c r="E13769">
        <v>16.690000000000001</v>
      </c>
      <c r="F13769">
        <v>18.16</v>
      </c>
      <c r="M13769" s="15">
        <v>29293</v>
      </c>
      <c r="N13769" t="str">
        <f t="shared" si="466"/>
        <v>On</v>
      </c>
      <c r="O13769">
        <f t="shared" si="467"/>
        <v>2</v>
      </c>
    </row>
    <row r="13770" spans="1:15" x14ac:dyDescent="0.25">
      <c r="A13770" s="2">
        <v>36459</v>
      </c>
      <c r="B13770">
        <v>1700</v>
      </c>
      <c r="C13770">
        <v>18.57</v>
      </c>
      <c r="D13770">
        <v>17.82</v>
      </c>
      <c r="E13770">
        <v>18.13</v>
      </c>
      <c r="F13770">
        <v>19.559999999999999</v>
      </c>
      <c r="M13770" s="15">
        <v>29440</v>
      </c>
      <c r="N13770" t="str">
        <f t="shared" si="466"/>
        <v>On</v>
      </c>
      <c r="O13770">
        <f t="shared" si="467"/>
        <v>2</v>
      </c>
    </row>
    <row r="13771" spans="1:15" x14ac:dyDescent="0.25">
      <c r="A13771" s="2">
        <v>36459</v>
      </c>
      <c r="B13771">
        <v>1800</v>
      </c>
      <c r="C13771">
        <v>19.920000000000002</v>
      </c>
      <c r="D13771">
        <v>19.2</v>
      </c>
      <c r="E13771">
        <v>19.489999999999998</v>
      </c>
      <c r="F13771">
        <v>20.88</v>
      </c>
      <c r="M13771" s="15">
        <v>29600</v>
      </c>
      <c r="N13771" t="str">
        <f t="shared" ref="N13771:N13834" si="468">+IF(B13771&gt;700,IF(B13771&lt;2400,"On","Off"),"Off")</f>
        <v>On</v>
      </c>
      <c r="O13771">
        <f t="shared" si="467"/>
        <v>2</v>
      </c>
    </row>
    <row r="13772" spans="1:15" x14ac:dyDescent="0.25">
      <c r="A13772" s="2">
        <v>36459</v>
      </c>
      <c r="B13772">
        <v>1900</v>
      </c>
      <c r="C13772">
        <v>30.02</v>
      </c>
      <c r="D13772">
        <v>29.46</v>
      </c>
      <c r="E13772">
        <v>29.68</v>
      </c>
      <c r="F13772">
        <v>30.74</v>
      </c>
      <c r="M13772" s="15">
        <v>31113</v>
      </c>
      <c r="N13772" t="str">
        <f t="shared" si="468"/>
        <v>On</v>
      </c>
      <c r="O13772">
        <f t="shared" si="467"/>
        <v>2</v>
      </c>
    </row>
    <row r="13773" spans="1:15" x14ac:dyDescent="0.25">
      <c r="A13773" s="2">
        <v>36459</v>
      </c>
      <c r="B13773">
        <v>2000</v>
      </c>
      <c r="C13773">
        <v>25.99</v>
      </c>
      <c r="D13773">
        <v>25.37</v>
      </c>
      <c r="E13773">
        <v>25.62</v>
      </c>
      <c r="F13773">
        <v>26.81</v>
      </c>
      <c r="M13773" s="15">
        <v>31527</v>
      </c>
      <c r="N13773" t="str">
        <f t="shared" si="468"/>
        <v>On</v>
      </c>
      <c r="O13773">
        <f t="shared" si="467"/>
        <v>2</v>
      </c>
    </row>
    <row r="13774" spans="1:15" x14ac:dyDescent="0.25">
      <c r="A13774" s="2">
        <v>36459</v>
      </c>
      <c r="B13774">
        <v>2100</v>
      </c>
      <c r="C13774">
        <v>18.190000000000001</v>
      </c>
      <c r="D13774">
        <v>17.440000000000001</v>
      </c>
      <c r="E13774">
        <v>17.73</v>
      </c>
      <c r="F13774">
        <v>19.170000000000002</v>
      </c>
      <c r="M13774" s="15">
        <v>30805</v>
      </c>
      <c r="N13774" t="str">
        <f t="shared" si="468"/>
        <v>On</v>
      </c>
      <c r="O13774">
        <f t="shared" si="467"/>
        <v>2</v>
      </c>
    </row>
    <row r="13775" spans="1:15" x14ac:dyDescent="0.25">
      <c r="A13775" s="2">
        <v>36459</v>
      </c>
      <c r="B13775">
        <v>2200</v>
      </c>
      <c r="C13775">
        <v>17.690000000000001</v>
      </c>
      <c r="D13775">
        <v>16.93</v>
      </c>
      <c r="E13775">
        <v>17.23</v>
      </c>
      <c r="F13775">
        <v>18.68</v>
      </c>
      <c r="M13775" s="15">
        <v>29309</v>
      </c>
      <c r="N13775" t="str">
        <f t="shared" si="468"/>
        <v>On</v>
      </c>
      <c r="O13775">
        <f t="shared" si="467"/>
        <v>2</v>
      </c>
    </row>
    <row r="13776" spans="1:15" x14ac:dyDescent="0.25">
      <c r="A13776" s="2">
        <v>36459</v>
      </c>
      <c r="B13776">
        <v>2300</v>
      </c>
      <c r="C13776">
        <v>15.67</v>
      </c>
      <c r="D13776">
        <v>15.67</v>
      </c>
      <c r="E13776">
        <v>15.67</v>
      </c>
      <c r="F13776">
        <v>15.67</v>
      </c>
      <c r="M13776" s="15">
        <v>26830</v>
      </c>
      <c r="N13776" t="str">
        <f t="shared" si="468"/>
        <v>On</v>
      </c>
      <c r="O13776">
        <f t="shared" si="467"/>
        <v>2</v>
      </c>
    </row>
    <row r="13777" spans="1:15" x14ac:dyDescent="0.25">
      <c r="A13777" s="2">
        <v>36459</v>
      </c>
      <c r="B13777">
        <v>2400</v>
      </c>
      <c r="C13777">
        <v>16.53</v>
      </c>
      <c r="D13777">
        <v>16.53</v>
      </c>
      <c r="E13777">
        <v>16.53</v>
      </c>
      <c r="F13777">
        <v>16.53</v>
      </c>
      <c r="M13777" s="15">
        <v>24056</v>
      </c>
      <c r="N13777" t="str">
        <f t="shared" si="468"/>
        <v>Off</v>
      </c>
      <c r="O13777">
        <f t="shared" si="467"/>
        <v>2</v>
      </c>
    </row>
    <row r="13778" spans="1:15" x14ac:dyDescent="0.25">
      <c r="A13778" s="2">
        <v>36460</v>
      </c>
      <c r="B13778">
        <v>100</v>
      </c>
      <c r="C13778">
        <v>13.5</v>
      </c>
      <c r="D13778">
        <v>13.5</v>
      </c>
      <c r="E13778">
        <v>13.5</v>
      </c>
      <c r="F13778">
        <v>13.5</v>
      </c>
      <c r="M13778" s="15">
        <v>22536</v>
      </c>
      <c r="N13778" t="str">
        <f t="shared" si="468"/>
        <v>Off</v>
      </c>
      <c r="O13778">
        <f t="shared" si="467"/>
        <v>3</v>
      </c>
    </row>
    <row r="13779" spans="1:15" x14ac:dyDescent="0.25">
      <c r="A13779" s="2">
        <v>36460</v>
      </c>
      <c r="B13779">
        <v>200</v>
      </c>
      <c r="C13779">
        <v>12.81</v>
      </c>
      <c r="D13779">
        <v>12.81</v>
      </c>
      <c r="E13779">
        <v>12.81</v>
      </c>
      <c r="F13779">
        <v>12.81</v>
      </c>
      <c r="M13779" s="15">
        <v>21533</v>
      </c>
      <c r="N13779" t="str">
        <f t="shared" si="468"/>
        <v>Off</v>
      </c>
      <c r="O13779">
        <f t="shared" si="467"/>
        <v>3</v>
      </c>
    </row>
    <row r="13780" spans="1:15" x14ac:dyDescent="0.25">
      <c r="A13780" s="2">
        <v>36460</v>
      </c>
      <c r="B13780">
        <v>300</v>
      </c>
      <c r="C13780">
        <v>12.72</v>
      </c>
      <c r="D13780">
        <v>12.72</v>
      </c>
      <c r="E13780">
        <v>12.72</v>
      </c>
      <c r="F13780">
        <v>12.72</v>
      </c>
      <c r="M13780" s="15">
        <v>21178</v>
      </c>
      <c r="N13780" t="str">
        <f t="shared" si="468"/>
        <v>Off</v>
      </c>
      <c r="O13780">
        <f t="shared" si="467"/>
        <v>3</v>
      </c>
    </row>
    <row r="13781" spans="1:15" x14ac:dyDescent="0.25">
      <c r="A13781" s="2">
        <v>36460</v>
      </c>
      <c r="B13781">
        <v>400</v>
      </c>
      <c r="C13781">
        <v>12.3</v>
      </c>
      <c r="D13781">
        <v>12.3</v>
      </c>
      <c r="E13781">
        <v>12.3</v>
      </c>
      <c r="F13781">
        <v>12.3</v>
      </c>
      <c r="M13781" s="15">
        <v>21220</v>
      </c>
      <c r="N13781" t="str">
        <f t="shared" si="468"/>
        <v>Off</v>
      </c>
      <c r="O13781">
        <f t="shared" si="467"/>
        <v>3</v>
      </c>
    </row>
    <row r="13782" spans="1:15" x14ac:dyDescent="0.25">
      <c r="A13782" s="2">
        <v>36460</v>
      </c>
      <c r="B13782">
        <v>500</v>
      </c>
      <c r="C13782">
        <v>13.54</v>
      </c>
      <c r="D13782">
        <v>13.54</v>
      </c>
      <c r="E13782">
        <v>13.54</v>
      </c>
      <c r="F13782">
        <v>13.54</v>
      </c>
      <c r="M13782" s="15">
        <v>21441</v>
      </c>
      <c r="N13782" t="str">
        <f t="shared" si="468"/>
        <v>Off</v>
      </c>
      <c r="O13782">
        <f t="shared" si="467"/>
        <v>3</v>
      </c>
    </row>
    <row r="13783" spans="1:15" x14ac:dyDescent="0.25">
      <c r="A13783" s="2">
        <v>36460</v>
      </c>
      <c r="B13783">
        <v>600</v>
      </c>
      <c r="C13783">
        <v>18.309999999999999</v>
      </c>
      <c r="D13783">
        <v>19.3</v>
      </c>
      <c r="E13783">
        <v>19.37</v>
      </c>
      <c r="F13783">
        <v>18.98</v>
      </c>
      <c r="M13783" s="15">
        <v>23271</v>
      </c>
      <c r="N13783" t="str">
        <f t="shared" si="468"/>
        <v>Off</v>
      </c>
      <c r="O13783">
        <f t="shared" si="467"/>
        <v>3</v>
      </c>
    </row>
    <row r="13784" spans="1:15" x14ac:dyDescent="0.25">
      <c r="A13784" s="2">
        <v>36460</v>
      </c>
      <c r="B13784">
        <v>700</v>
      </c>
      <c r="C13784">
        <v>35.57</v>
      </c>
      <c r="D13784">
        <v>45.47</v>
      </c>
      <c r="E13784">
        <v>46.2</v>
      </c>
      <c r="F13784">
        <v>42.32</v>
      </c>
      <c r="M13784" s="15">
        <v>27574</v>
      </c>
      <c r="N13784" t="str">
        <f t="shared" si="468"/>
        <v>Off</v>
      </c>
      <c r="O13784">
        <f t="shared" si="467"/>
        <v>3</v>
      </c>
    </row>
    <row r="13785" spans="1:15" x14ac:dyDescent="0.25">
      <c r="A13785" s="2">
        <v>36460</v>
      </c>
      <c r="B13785">
        <v>800</v>
      </c>
      <c r="C13785">
        <v>28.03</v>
      </c>
      <c r="D13785">
        <v>28.03</v>
      </c>
      <c r="E13785">
        <v>28.03</v>
      </c>
      <c r="F13785">
        <v>28.03</v>
      </c>
      <c r="M13785" s="15">
        <v>30513</v>
      </c>
      <c r="N13785" t="str">
        <f t="shared" si="468"/>
        <v>On</v>
      </c>
      <c r="O13785">
        <f t="shared" si="467"/>
        <v>3</v>
      </c>
    </row>
    <row r="13786" spans="1:15" x14ac:dyDescent="0.25">
      <c r="A13786" s="2">
        <v>36460</v>
      </c>
      <c r="B13786">
        <v>900</v>
      </c>
      <c r="C13786">
        <v>28.83</v>
      </c>
      <c r="D13786">
        <v>28.83</v>
      </c>
      <c r="E13786">
        <v>28.83</v>
      </c>
      <c r="F13786">
        <v>28.83</v>
      </c>
      <c r="M13786" s="15">
        <v>30400</v>
      </c>
      <c r="N13786" t="str">
        <f t="shared" si="468"/>
        <v>On</v>
      </c>
      <c r="O13786">
        <f t="shared" si="467"/>
        <v>3</v>
      </c>
    </row>
    <row r="13787" spans="1:15" x14ac:dyDescent="0.25">
      <c r="A13787" s="2">
        <v>36460</v>
      </c>
      <c r="B13787">
        <v>1000</v>
      </c>
      <c r="C13787">
        <v>30.26</v>
      </c>
      <c r="D13787">
        <v>29.81</v>
      </c>
      <c r="E13787">
        <v>29.99</v>
      </c>
      <c r="F13787">
        <v>30.87</v>
      </c>
      <c r="M13787" s="15">
        <v>30316</v>
      </c>
      <c r="N13787" t="str">
        <f t="shared" si="468"/>
        <v>On</v>
      </c>
      <c r="O13787">
        <f t="shared" si="467"/>
        <v>3</v>
      </c>
    </row>
    <row r="13788" spans="1:15" x14ac:dyDescent="0.25">
      <c r="A13788" s="2">
        <v>36460</v>
      </c>
      <c r="B13788">
        <v>1100</v>
      </c>
      <c r="C13788">
        <v>31.93</v>
      </c>
      <c r="D13788">
        <v>36.409999999999997</v>
      </c>
      <c r="E13788">
        <v>36.61</v>
      </c>
      <c r="F13788">
        <v>36.520000000000003</v>
      </c>
      <c r="M13788" s="15">
        <v>30288</v>
      </c>
      <c r="N13788" t="str">
        <f t="shared" si="468"/>
        <v>On</v>
      </c>
      <c r="O13788">
        <f t="shared" si="467"/>
        <v>3</v>
      </c>
    </row>
    <row r="13789" spans="1:15" x14ac:dyDescent="0.25">
      <c r="A13789" s="2">
        <v>36460</v>
      </c>
      <c r="B13789">
        <v>1200</v>
      </c>
      <c r="C13789">
        <v>33.07</v>
      </c>
      <c r="D13789">
        <v>49.52</v>
      </c>
      <c r="E13789">
        <v>49.71</v>
      </c>
      <c r="F13789">
        <v>47.02</v>
      </c>
      <c r="M13789" s="15">
        <v>30167</v>
      </c>
      <c r="N13789" t="str">
        <f t="shared" si="468"/>
        <v>On</v>
      </c>
      <c r="O13789">
        <f t="shared" si="467"/>
        <v>3</v>
      </c>
    </row>
    <row r="13790" spans="1:15" x14ac:dyDescent="0.25">
      <c r="A13790" s="2">
        <v>36460</v>
      </c>
      <c r="B13790">
        <v>1300</v>
      </c>
      <c r="C13790">
        <v>26.44</v>
      </c>
      <c r="D13790">
        <v>37.6</v>
      </c>
      <c r="E13790">
        <v>37.840000000000003</v>
      </c>
      <c r="F13790">
        <v>36.479999999999997</v>
      </c>
      <c r="M13790" s="15">
        <v>30006</v>
      </c>
      <c r="N13790" t="str">
        <f t="shared" si="468"/>
        <v>On</v>
      </c>
      <c r="O13790">
        <f t="shared" si="467"/>
        <v>3</v>
      </c>
    </row>
    <row r="13791" spans="1:15" x14ac:dyDescent="0.25">
      <c r="A13791" s="2">
        <v>36460</v>
      </c>
      <c r="B13791">
        <v>1400</v>
      </c>
      <c r="C13791">
        <v>22.1</v>
      </c>
      <c r="D13791">
        <v>29.56</v>
      </c>
      <c r="E13791">
        <v>29.82</v>
      </c>
      <c r="F13791">
        <v>29.38</v>
      </c>
      <c r="M13791" s="15">
        <v>29831</v>
      </c>
      <c r="N13791" t="str">
        <f t="shared" si="468"/>
        <v>On</v>
      </c>
      <c r="O13791">
        <f t="shared" si="467"/>
        <v>3</v>
      </c>
    </row>
    <row r="13792" spans="1:15" x14ac:dyDescent="0.25">
      <c r="A13792" s="2">
        <v>36460</v>
      </c>
      <c r="B13792">
        <v>1500</v>
      </c>
      <c r="C13792">
        <v>18.04</v>
      </c>
      <c r="D13792">
        <v>21.6</v>
      </c>
      <c r="E13792">
        <v>21.89</v>
      </c>
      <c r="F13792">
        <v>22.41</v>
      </c>
      <c r="M13792" s="15">
        <v>29394</v>
      </c>
      <c r="N13792" t="str">
        <f t="shared" si="468"/>
        <v>On</v>
      </c>
      <c r="O13792">
        <f t="shared" si="467"/>
        <v>3</v>
      </c>
    </row>
    <row r="13793" spans="1:15" x14ac:dyDescent="0.25">
      <c r="A13793" s="2">
        <v>36460</v>
      </c>
      <c r="B13793">
        <v>1600</v>
      </c>
      <c r="C13793">
        <v>18.18</v>
      </c>
      <c r="D13793">
        <v>19.920000000000002</v>
      </c>
      <c r="E13793">
        <v>20.21</v>
      </c>
      <c r="F13793">
        <v>21.11</v>
      </c>
      <c r="M13793" s="15">
        <v>29304</v>
      </c>
      <c r="N13793" t="str">
        <f t="shared" si="468"/>
        <v>On</v>
      </c>
      <c r="O13793">
        <f t="shared" si="467"/>
        <v>3</v>
      </c>
    </row>
    <row r="13794" spans="1:15" x14ac:dyDescent="0.25">
      <c r="A13794" s="2">
        <v>36460</v>
      </c>
      <c r="B13794">
        <v>1700</v>
      </c>
      <c r="C13794">
        <v>20.62</v>
      </c>
      <c r="D13794">
        <v>19.91</v>
      </c>
      <c r="E13794">
        <v>20.190000000000001</v>
      </c>
      <c r="F13794">
        <v>21.55</v>
      </c>
      <c r="M13794" s="15">
        <v>29380</v>
      </c>
      <c r="N13794" t="str">
        <f t="shared" si="468"/>
        <v>On</v>
      </c>
      <c r="O13794">
        <f t="shared" si="467"/>
        <v>3</v>
      </c>
    </row>
    <row r="13795" spans="1:15" x14ac:dyDescent="0.25">
      <c r="A13795" s="2">
        <v>36460</v>
      </c>
      <c r="B13795">
        <v>1800</v>
      </c>
      <c r="C13795">
        <v>24.28</v>
      </c>
      <c r="D13795">
        <v>28.85</v>
      </c>
      <c r="E13795">
        <v>29.44</v>
      </c>
      <c r="F13795">
        <v>28.56</v>
      </c>
      <c r="M13795" s="15">
        <v>29823</v>
      </c>
      <c r="N13795" t="str">
        <f t="shared" si="468"/>
        <v>On</v>
      </c>
      <c r="O13795">
        <f t="shared" ref="O13795:O13858" si="469">+WEEKDAY(A13795,2)</f>
        <v>3</v>
      </c>
    </row>
    <row r="13796" spans="1:15" x14ac:dyDescent="0.25">
      <c r="A13796" s="2">
        <v>36460</v>
      </c>
      <c r="B13796">
        <v>1900</v>
      </c>
      <c r="C13796">
        <v>44.63</v>
      </c>
      <c r="D13796">
        <v>50.34</v>
      </c>
      <c r="E13796">
        <v>50.85</v>
      </c>
      <c r="F13796">
        <v>48.98</v>
      </c>
      <c r="M13796" s="15">
        <v>31300</v>
      </c>
      <c r="N13796" t="str">
        <f t="shared" si="468"/>
        <v>On</v>
      </c>
      <c r="O13796">
        <f t="shared" si="469"/>
        <v>3</v>
      </c>
    </row>
    <row r="13797" spans="1:15" x14ac:dyDescent="0.25">
      <c r="A13797" s="2">
        <v>36460</v>
      </c>
      <c r="B13797">
        <v>2000</v>
      </c>
      <c r="C13797">
        <v>32.15</v>
      </c>
      <c r="D13797">
        <v>31.67</v>
      </c>
      <c r="E13797">
        <v>31.87</v>
      </c>
      <c r="F13797">
        <v>32.840000000000003</v>
      </c>
      <c r="M13797" s="15">
        <v>31748</v>
      </c>
      <c r="N13797" t="str">
        <f t="shared" si="468"/>
        <v>On</v>
      </c>
      <c r="O13797">
        <f t="shared" si="469"/>
        <v>3</v>
      </c>
    </row>
    <row r="13798" spans="1:15" x14ac:dyDescent="0.25">
      <c r="A13798" s="2">
        <v>36460</v>
      </c>
      <c r="B13798">
        <v>2100</v>
      </c>
      <c r="C13798">
        <v>26.4</v>
      </c>
      <c r="D13798">
        <v>25.83</v>
      </c>
      <c r="E13798">
        <v>26.07</v>
      </c>
      <c r="F13798">
        <v>27.23</v>
      </c>
      <c r="M13798" s="15">
        <v>31029</v>
      </c>
      <c r="N13798" t="str">
        <f t="shared" si="468"/>
        <v>On</v>
      </c>
      <c r="O13798">
        <f t="shared" si="469"/>
        <v>3</v>
      </c>
    </row>
    <row r="13799" spans="1:15" x14ac:dyDescent="0.25">
      <c r="A13799" s="2">
        <v>36460</v>
      </c>
      <c r="B13799">
        <v>2200</v>
      </c>
      <c r="C13799">
        <v>20.8</v>
      </c>
      <c r="D13799">
        <v>20.2</v>
      </c>
      <c r="E13799">
        <v>20.45</v>
      </c>
      <c r="F13799">
        <v>21.68</v>
      </c>
      <c r="M13799" s="15">
        <v>29556</v>
      </c>
      <c r="N13799" t="str">
        <f t="shared" si="468"/>
        <v>On</v>
      </c>
      <c r="O13799">
        <f t="shared" si="469"/>
        <v>3</v>
      </c>
    </row>
    <row r="13800" spans="1:15" x14ac:dyDescent="0.25">
      <c r="A13800" s="2">
        <v>36460</v>
      </c>
      <c r="B13800">
        <v>2300</v>
      </c>
      <c r="C13800">
        <v>18.579999999999998</v>
      </c>
      <c r="D13800">
        <v>18.579999999999998</v>
      </c>
      <c r="E13800">
        <v>18.579999999999998</v>
      </c>
      <c r="F13800">
        <v>18.579999999999998</v>
      </c>
      <c r="M13800" s="15">
        <v>27237</v>
      </c>
      <c r="N13800" t="str">
        <f t="shared" si="468"/>
        <v>On</v>
      </c>
      <c r="O13800">
        <f t="shared" si="469"/>
        <v>3</v>
      </c>
    </row>
    <row r="13801" spans="1:15" x14ac:dyDescent="0.25">
      <c r="A13801" s="2">
        <v>36460</v>
      </c>
      <c r="B13801">
        <v>2400</v>
      </c>
      <c r="C13801">
        <v>17.73</v>
      </c>
      <c r="D13801">
        <v>17.73</v>
      </c>
      <c r="E13801">
        <v>17.73</v>
      </c>
      <c r="F13801">
        <v>17.73</v>
      </c>
      <c r="M13801" s="15">
        <v>24758</v>
      </c>
      <c r="N13801" t="str">
        <f t="shared" si="468"/>
        <v>Off</v>
      </c>
      <c r="O13801">
        <f t="shared" si="469"/>
        <v>3</v>
      </c>
    </row>
    <row r="13802" spans="1:15" x14ac:dyDescent="0.25">
      <c r="A13802" s="2">
        <v>36461</v>
      </c>
      <c r="B13802">
        <v>100</v>
      </c>
      <c r="C13802">
        <v>18.079999999999998</v>
      </c>
      <c r="D13802">
        <v>18.079999999999998</v>
      </c>
      <c r="E13802">
        <v>18.079999999999998</v>
      </c>
      <c r="F13802">
        <v>18.079999999999998</v>
      </c>
      <c r="M13802" s="15">
        <v>22948</v>
      </c>
      <c r="N13802" t="str">
        <f t="shared" si="468"/>
        <v>Off</v>
      </c>
      <c r="O13802">
        <f t="shared" si="469"/>
        <v>4</v>
      </c>
    </row>
    <row r="13803" spans="1:15" x14ac:dyDescent="0.25">
      <c r="A13803" s="2">
        <v>36461</v>
      </c>
      <c r="B13803">
        <v>200</v>
      </c>
      <c r="C13803">
        <v>15.17</v>
      </c>
      <c r="D13803">
        <v>15.17</v>
      </c>
      <c r="E13803">
        <v>15.17</v>
      </c>
      <c r="F13803">
        <v>15.17</v>
      </c>
      <c r="M13803" s="15">
        <v>22243</v>
      </c>
      <c r="N13803" t="str">
        <f t="shared" si="468"/>
        <v>Off</v>
      </c>
      <c r="O13803">
        <f t="shared" si="469"/>
        <v>4</v>
      </c>
    </row>
    <row r="13804" spans="1:15" x14ac:dyDescent="0.25">
      <c r="A13804" s="2">
        <v>36461</v>
      </c>
      <c r="B13804">
        <v>300</v>
      </c>
      <c r="C13804">
        <v>14.18</v>
      </c>
      <c r="D13804">
        <v>14.18</v>
      </c>
      <c r="E13804">
        <v>14.18</v>
      </c>
      <c r="F13804">
        <v>14.18</v>
      </c>
      <c r="M13804" s="15">
        <v>22027</v>
      </c>
      <c r="N13804" t="str">
        <f t="shared" si="468"/>
        <v>Off</v>
      </c>
      <c r="O13804">
        <f t="shared" si="469"/>
        <v>4</v>
      </c>
    </row>
    <row r="13805" spans="1:15" x14ac:dyDescent="0.25">
      <c r="A13805" s="2">
        <v>36461</v>
      </c>
      <c r="B13805">
        <v>400</v>
      </c>
      <c r="C13805">
        <v>12.53</v>
      </c>
      <c r="D13805">
        <v>12.53</v>
      </c>
      <c r="E13805">
        <v>12.53</v>
      </c>
      <c r="F13805">
        <v>12.53</v>
      </c>
      <c r="M13805" s="15">
        <v>22015</v>
      </c>
      <c r="N13805" t="str">
        <f t="shared" si="468"/>
        <v>Off</v>
      </c>
      <c r="O13805">
        <f t="shared" si="469"/>
        <v>4</v>
      </c>
    </row>
    <row r="13806" spans="1:15" x14ac:dyDescent="0.25">
      <c r="A13806" s="2">
        <v>36461</v>
      </c>
      <c r="B13806">
        <v>500</v>
      </c>
      <c r="C13806">
        <v>15.17</v>
      </c>
      <c r="D13806">
        <v>15.17</v>
      </c>
      <c r="E13806">
        <v>15.17</v>
      </c>
      <c r="F13806">
        <v>15.17</v>
      </c>
      <c r="M13806" s="15">
        <v>22484</v>
      </c>
      <c r="N13806" t="str">
        <f t="shared" si="468"/>
        <v>Off</v>
      </c>
      <c r="O13806">
        <f t="shared" si="469"/>
        <v>4</v>
      </c>
    </row>
    <row r="13807" spans="1:15" x14ac:dyDescent="0.25">
      <c r="A13807" s="2">
        <v>36461</v>
      </c>
      <c r="B13807">
        <v>600</v>
      </c>
      <c r="C13807">
        <v>21.67</v>
      </c>
      <c r="D13807">
        <v>21.67</v>
      </c>
      <c r="E13807">
        <v>21.67</v>
      </c>
      <c r="F13807">
        <v>21.67</v>
      </c>
      <c r="M13807" s="15">
        <v>24518</v>
      </c>
      <c r="N13807" t="str">
        <f t="shared" si="468"/>
        <v>Off</v>
      </c>
      <c r="O13807">
        <f t="shared" si="469"/>
        <v>4</v>
      </c>
    </row>
    <row r="13808" spans="1:15" x14ac:dyDescent="0.25">
      <c r="A13808" s="2">
        <v>36461</v>
      </c>
      <c r="B13808">
        <v>700</v>
      </c>
      <c r="C13808">
        <v>43.2</v>
      </c>
      <c r="D13808">
        <v>43.2</v>
      </c>
      <c r="E13808">
        <v>43.2</v>
      </c>
      <c r="F13808">
        <v>43.2</v>
      </c>
      <c r="M13808" s="15">
        <v>28809</v>
      </c>
      <c r="N13808" t="str">
        <f t="shared" si="468"/>
        <v>Off</v>
      </c>
      <c r="O13808">
        <f t="shared" si="469"/>
        <v>4</v>
      </c>
    </row>
    <row r="13809" spans="1:15" x14ac:dyDescent="0.25">
      <c r="A13809" s="2">
        <v>36461</v>
      </c>
      <c r="B13809">
        <v>800</v>
      </c>
      <c r="C13809">
        <v>45.33</v>
      </c>
      <c r="D13809">
        <v>45.33</v>
      </c>
      <c r="E13809">
        <v>45.33</v>
      </c>
      <c r="F13809">
        <v>45.33</v>
      </c>
      <c r="M13809" s="15">
        <v>31178</v>
      </c>
      <c r="N13809" t="str">
        <f t="shared" si="468"/>
        <v>On</v>
      </c>
      <c r="O13809">
        <f t="shared" si="469"/>
        <v>4</v>
      </c>
    </row>
    <row r="13810" spans="1:15" x14ac:dyDescent="0.25">
      <c r="A13810" s="2">
        <v>36461</v>
      </c>
      <c r="B13810">
        <v>900</v>
      </c>
      <c r="C13810">
        <v>32.03</v>
      </c>
      <c r="D13810">
        <v>31.83</v>
      </c>
      <c r="E13810">
        <v>31.91</v>
      </c>
      <c r="F13810">
        <v>32.33</v>
      </c>
      <c r="M13810" s="15">
        <v>31022</v>
      </c>
      <c r="N13810" t="str">
        <f t="shared" si="468"/>
        <v>On</v>
      </c>
      <c r="O13810">
        <f t="shared" si="469"/>
        <v>4</v>
      </c>
    </row>
    <row r="13811" spans="1:15" x14ac:dyDescent="0.25">
      <c r="A13811" s="2">
        <v>36461</v>
      </c>
      <c r="B13811">
        <v>1000</v>
      </c>
      <c r="C13811">
        <v>29.71</v>
      </c>
      <c r="D13811">
        <v>29.18</v>
      </c>
      <c r="E13811">
        <v>29.4</v>
      </c>
      <c r="F13811">
        <v>30.48</v>
      </c>
      <c r="M13811" s="15">
        <v>30740</v>
      </c>
      <c r="N13811" t="str">
        <f t="shared" si="468"/>
        <v>On</v>
      </c>
      <c r="O13811">
        <f t="shared" si="469"/>
        <v>4</v>
      </c>
    </row>
    <row r="13812" spans="1:15" x14ac:dyDescent="0.25">
      <c r="A13812" s="2">
        <v>36461</v>
      </c>
      <c r="B13812">
        <v>1100</v>
      </c>
      <c r="C13812">
        <v>26.45</v>
      </c>
      <c r="D13812">
        <v>25.87</v>
      </c>
      <c r="E13812">
        <v>26.12</v>
      </c>
      <c r="F13812">
        <v>27.31</v>
      </c>
      <c r="M13812" s="15">
        <v>30657</v>
      </c>
      <c r="N13812" t="str">
        <f t="shared" si="468"/>
        <v>On</v>
      </c>
      <c r="O13812">
        <f t="shared" si="469"/>
        <v>4</v>
      </c>
    </row>
    <row r="13813" spans="1:15" x14ac:dyDescent="0.25">
      <c r="A13813" s="2">
        <v>36461</v>
      </c>
      <c r="B13813">
        <v>1200</v>
      </c>
      <c r="C13813">
        <v>26.5</v>
      </c>
      <c r="D13813">
        <v>25.92</v>
      </c>
      <c r="E13813">
        <v>26.17</v>
      </c>
      <c r="F13813">
        <v>27.35</v>
      </c>
      <c r="M13813" s="15">
        <v>30319</v>
      </c>
      <c r="N13813" t="str">
        <f t="shared" si="468"/>
        <v>On</v>
      </c>
      <c r="O13813">
        <f t="shared" si="469"/>
        <v>4</v>
      </c>
    </row>
    <row r="13814" spans="1:15" x14ac:dyDescent="0.25">
      <c r="A13814" s="2">
        <v>36461</v>
      </c>
      <c r="B13814">
        <v>1300</v>
      </c>
      <c r="C13814">
        <v>21.07</v>
      </c>
      <c r="D13814">
        <v>20.399999999999999</v>
      </c>
      <c r="E13814">
        <v>20.68</v>
      </c>
      <c r="F13814">
        <v>22.05</v>
      </c>
      <c r="M13814" s="15">
        <v>30045</v>
      </c>
      <c r="N13814" t="str">
        <f t="shared" si="468"/>
        <v>On</v>
      </c>
      <c r="O13814">
        <f t="shared" si="469"/>
        <v>4</v>
      </c>
    </row>
    <row r="13815" spans="1:15" x14ac:dyDescent="0.25">
      <c r="A13815" s="2">
        <v>36461</v>
      </c>
      <c r="B13815">
        <v>1400</v>
      </c>
      <c r="C13815">
        <v>21.22</v>
      </c>
      <c r="D13815">
        <v>20.56</v>
      </c>
      <c r="E13815">
        <v>20.84</v>
      </c>
      <c r="F13815">
        <v>22.2</v>
      </c>
      <c r="M13815" s="15">
        <v>29925</v>
      </c>
      <c r="N13815" t="str">
        <f t="shared" si="468"/>
        <v>On</v>
      </c>
      <c r="O13815">
        <f t="shared" si="469"/>
        <v>4</v>
      </c>
    </row>
    <row r="13816" spans="1:15" x14ac:dyDescent="0.25">
      <c r="A13816" s="2">
        <v>36461</v>
      </c>
      <c r="B13816">
        <v>1500</v>
      </c>
      <c r="C13816">
        <v>22.08</v>
      </c>
      <c r="D13816">
        <v>21.43</v>
      </c>
      <c r="E13816">
        <v>21.71</v>
      </c>
      <c r="F13816">
        <v>23.03</v>
      </c>
      <c r="M13816" s="15">
        <v>29547</v>
      </c>
      <c r="N13816" t="str">
        <f t="shared" si="468"/>
        <v>On</v>
      </c>
      <c r="O13816">
        <f t="shared" si="469"/>
        <v>4</v>
      </c>
    </row>
    <row r="13817" spans="1:15" x14ac:dyDescent="0.25">
      <c r="A13817" s="2">
        <v>36461</v>
      </c>
      <c r="B13817">
        <v>1600</v>
      </c>
      <c r="C13817">
        <v>16.850000000000001</v>
      </c>
      <c r="D13817">
        <v>16.12</v>
      </c>
      <c r="E13817">
        <v>16.43</v>
      </c>
      <c r="F13817">
        <v>17.91</v>
      </c>
      <c r="M13817" s="15">
        <v>29303</v>
      </c>
      <c r="N13817" t="str">
        <f t="shared" si="468"/>
        <v>On</v>
      </c>
      <c r="O13817">
        <f t="shared" si="469"/>
        <v>4</v>
      </c>
    </row>
    <row r="13818" spans="1:15" x14ac:dyDescent="0.25">
      <c r="A13818" s="2">
        <v>36461</v>
      </c>
      <c r="B13818">
        <v>1700</v>
      </c>
      <c r="C13818">
        <v>17.25</v>
      </c>
      <c r="D13818">
        <v>16.53</v>
      </c>
      <c r="E13818">
        <v>16.829999999999998</v>
      </c>
      <c r="F13818">
        <v>18.3</v>
      </c>
      <c r="M13818" s="15">
        <v>29225</v>
      </c>
      <c r="N13818" t="str">
        <f t="shared" si="468"/>
        <v>On</v>
      </c>
      <c r="O13818">
        <f t="shared" si="469"/>
        <v>4</v>
      </c>
    </row>
    <row r="13819" spans="1:15" x14ac:dyDescent="0.25">
      <c r="A13819" s="2">
        <v>36461</v>
      </c>
      <c r="B13819">
        <v>1800</v>
      </c>
      <c r="C13819">
        <v>17.489999999999998</v>
      </c>
      <c r="D13819">
        <v>16.760000000000002</v>
      </c>
      <c r="E13819">
        <v>17.07</v>
      </c>
      <c r="F13819">
        <v>18.53</v>
      </c>
      <c r="M13819" s="15">
        <v>29475</v>
      </c>
      <c r="N13819" t="str">
        <f t="shared" si="468"/>
        <v>On</v>
      </c>
      <c r="O13819">
        <f t="shared" si="469"/>
        <v>4</v>
      </c>
    </row>
    <row r="13820" spans="1:15" x14ac:dyDescent="0.25">
      <c r="A13820" s="2">
        <v>36461</v>
      </c>
      <c r="B13820">
        <v>1900</v>
      </c>
      <c r="C13820">
        <v>27.12</v>
      </c>
      <c r="D13820">
        <v>26.55</v>
      </c>
      <c r="E13820">
        <v>26.79</v>
      </c>
      <c r="F13820">
        <v>27.95</v>
      </c>
      <c r="M13820" s="15">
        <v>31272</v>
      </c>
      <c r="N13820" t="str">
        <f t="shared" si="468"/>
        <v>On</v>
      </c>
      <c r="O13820">
        <f t="shared" si="469"/>
        <v>4</v>
      </c>
    </row>
    <row r="13821" spans="1:15" x14ac:dyDescent="0.25">
      <c r="A13821" s="2">
        <v>36461</v>
      </c>
      <c r="B13821">
        <v>2000</v>
      </c>
      <c r="C13821">
        <v>27.64</v>
      </c>
      <c r="D13821">
        <v>27.09</v>
      </c>
      <c r="E13821">
        <v>27.32</v>
      </c>
      <c r="F13821">
        <v>28.46</v>
      </c>
      <c r="M13821" s="15">
        <v>31695</v>
      </c>
      <c r="N13821" t="str">
        <f t="shared" si="468"/>
        <v>On</v>
      </c>
      <c r="O13821">
        <f t="shared" si="469"/>
        <v>4</v>
      </c>
    </row>
    <row r="13822" spans="1:15" x14ac:dyDescent="0.25">
      <c r="A13822" s="2">
        <v>36461</v>
      </c>
      <c r="B13822">
        <v>2100</v>
      </c>
      <c r="C13822">
        <v>30.85</v>
      </c>
      <c r="D13822">
        <v>30.35</v>
      </c>
      <c r="E13822">
        <v>30.56</v>
      </c>
      <c r="F13822">
        <v>31.59</v>
      </c>
      <c r="M13822" s="15">
        <v>31078</v>
      </c>
      <c r="N13822" t="str">
        <f t="shared" si="468"/>
        <v>On</v>
      </c>
      <c r="O13822">
        <f t="shared" si="469"/>
        <v>4</v>
      </c>
    </row>
    <row r="13823" spans="1:15" x14ac:dyDescent="0.25">
      <c r="A13823" s="2">
        <v>36461</v>
      </c>
      <c r="B13823">
        <v>2200</v>
      </c>
      <c r="C13823">
        <v>23.66</v>
      </c>
      <c r="D13823">
        <v>23.04</v>
      </c>
      <c r="E13823">
        <v>23.3</v>
      </c>
      <c r="F13823">
        <v>24.56</v>
      </c>
      <c r="M13823" s="15">
        <v>29767</v>
      </c>
      <c r="N13823" t="str">
        <f t="shared" si="468"/>
        <v>On</v>
      </c>
      <c r="O13823">
        <f t="shared" si="469"/>
        <v>4</v>
      </c>
    </row>
    <row r="13824" spans="1:15" x14ac:dyDescent="0.25">
      <c r="A13824" s="2">
        <v>36461</v>
      </c>
      <c r="B13824">
        <v>2300</v>
      </c>
      <c r="C13824">
        <v>17.079999999999998</v>
      </c>
      <c r="D13824">
        <v>17.079999999999998</v>
      </c>
      <c r="E13824">
        <v>17.079999999999998</v>
      </c>
      <c r="F13824">
        <v>17.079999999999998</v>
      </c>
      <c r="M13824" s="15">
        <v>27731</v>
      </c>
      <c r="N13824" t="str">
        <f t="shared" si="468"/>
        <v>On</v>
      </c>
      <c r="O13824">
        <f t="shared" si="469"/>
        <v>4</v>
      </c>
    </row>
    <row r="13825" spans="1:15" x14ac:dyDescent="0.25">
      <c r="A13825" s="2">
        <v>36461</v>
      </c>
      <c r="B13825">
        <v>2400</v>
      </c>
      <c r="C13825">
        <v>16</v>
      </c>
      <c r="D13825">
        <v>16</v>
      </c>
      <c r="E13825">
        <v>16</v>
      </c>
      <c r="F13825">
        <v>16</v>
      </c>
      <c r="M13825" s="15">
        <v>25688</v>
      </c>
      <c r="N13825" t="str">
        <f t="shared" si="468"/>
        <v>Off</v>
      </c>
      <c r="O13825">
        <f t="shared" si="469"/>
        <v>4</v>
      </c>
    </row>
    <row r="13826" spans="1:15" x14ac:dyDescent="0.25">
      <c r="A13826" s="2">
        <v>36462</v>
      </c>
      <c r="B13826">
        <v>100</v>
      </c>
      <c r="C13826">
        <v>12.48</v>
      </c>
      <c r="D13826">
        <v>12.48</v>
      </c>
      <c r="E13826">
        <v>12.48</v>
      </c>
      <c r="F13826">
        <v>12.48</v>
      </c>
      <c r="M13826" s="15">
        <v>24318</v>
      </c>
      <c r="N13826" t="str">
        <f t="shared" si="468"/>
        <v>Off</v>
      </c>
      <c r="O13826">
        <f t="shared" si="469"/>
        <v>5</v>
      </c>
    </row>
    <row r="13827" spans="1:15" x14ac:dyDescent="0.25">
      <c r="A13827" s="2">
        <v>36462</v>
      </c>
      <c r="B13827">
        <v>200</v>
      </c>
      <c r="C13827">
        <v>12.47</v>
      </c>
      <c r="D13827">
        <v>12.47</v>
      </c>
      <c r="E13827">
        <v>12.47</v>
      </c>
      <c r="F13827">
        <v>12.47</v>
      </c>
      <c r="M13827" s="15">
        <v>23507</v>
      </c>
      <c r="N13827" t="str">
        <f t="shared" si="468"/>
        <v>Off</v>
      </c>
      <c r="O13827">
        <f t="shared" si="469"/>
        <v>5</v>
      </c>
    </row>
    <row r="13828" spans="1:15" x14ac:dyDescent="0.25">
      <c r="A13828" s="2">
        <v>36462</v>
      </c>
      <c r="B13828">
        <v>300</v>
      </c>
      <c r="C13828">
        <v>11.78</v>
      </c>
      <c r="D13828">
        <v>11.78</v>
      </c>
      <c r="E13828">
        <v>11.78</v>
      </c>
      <c r="F13828">
        <v>11.78</v>
      </c>
      <c r="M13828" s="15">
        <v>23310</v>
      </c>
      <c r="N13828" t="str">
        <f t="shared" si="468"/>
        <v>Off</v>
      </c>
      <c r="O13828">
        <f t="shared" si="469"/>
        <v>5</v>
      </c>
    </row>
    <row r="13829" spans="1:15" x14ac:dyDescent="0.25">
      <c r="A13829" s="2">
        <v>36462</v>
      </c>
      <c r="B13829">
        <v>400</v>
      </c>
      <c r="C13829">
        <v>11.61</v>
      </c>
      <c r="D13829">
        <v>11.61</v>
      </c>
      <c r="E13829">
        <v>11.61</v>
      </c>
      <c r="F13829">
        <v>11.61</v>
      </c>
      <c r="M13829" s="15">
        <v>23050</v>
      </c>
      <c r="N13829" t="str">
        <f t="shared" si="468"/>
        <v>Off</v>
      </c>
      <c r="O13829">
        <f t="shared" si="469"/>
        <v>5</v>
      </c>
    </row>
    <row r="13830" spans="1:15" x14ac:dyDescent="0.25">
      <c r="A13830" s="2">
        <v>36462</v>
      </c>
      <c r="B13830">
        <v>500</v>
      </c>
      <c r="C13830">
        <v>11.25</v>
      </c>
      <c r="D13830">
        <v>11.25</v>
      </c>
      <c r="E13830">
        <v>11.25</v>
      </c>
      <c r="F13830">
        <v>11.25</v>
      </c>
      <c r="M13830" s="15">
        <v>23726</v>
      </c>
      <c r="N13830" t="str">
        <f t="shared" si="468"/>
        <v>Off</v>
      </c>
      <c r="O13830">
        <f t="shared" si="469"/>
        <v>5</v>
      </c>
    </row>
    <row r="13831" spans="1:15" x14ac:dyDescent="0.25">
      <c r="A13831" s="2">
        <v>36462</v>
      </c>
      <c r="B13831">
        <v>600</v>
      </c>
      <c r="C13831">
        <v>12.45</v>
      </c>
      <c r="D13831">
        <v>12.45</v>
      </c>
      <c r="E13831">
        <v>12.45</v>
      </c>
      <c r="F13831">
        <v>12.45</v>
      </c>
      <c r="M13831" s="15">
        <v>25132</v>
      </c>
      <c r="N13831" t="str">
        <f t="shared" si="468"/>
        <v>Off</v>
      </c>
      <c r="O13831">
        <f t="shared" si="469"/>
        <v>5</v>
      </c>
    </row>
    <row r="13832" spans="1:15" x14ac:dyDescent="0.25">
      <c r="A13832" s="2">
        <v>36462</v>
      </c>
      <c r="B13832">
        <v>700</v>
      </c>
      <c r="C13832">
        <v>14.79</v>
      </c>
      <c r="D13832">
        <v>14.79</v>
      </c>
      <c r="E13832">
        <v>14.79</v>
      </c>
      <c r="F13832">
        <v>14.79</v>
      </c>
      <c r="M13832" s="15">
        <v>28540</v>
      </c>
      <c r="N13832" t="str">
        <f t="shared" si="468"/>
        <v>Off</v>
      </c>
      <c r="O13832">
        <f t="shared" si="469"/>
        <v>5</v>
      </c>
    </row>
    <row r="13833" spans="1:15" x14ac:dyDescent="0.25">
      <c r="A13833" s="2">
        <v>36462</v>
      </c>
      <c r="B13833">
        <v>800</v>
      </c>
      <c r="C13833">
        <v>20.9</v>
      </c>
      <c r="D13833">
        <v>20.9</v>
      </c>
      <c r="E13833">
        <v>20.9</v>
      </c>
      <c r="F13833">
        <v>20.9</v>
      </c>
      <c r="M13833" s="15">
        <v>31049</v>
      </c>
      <c r="N13833" t="str">
        <f t="shared" si="468"/>
        <v>On</v>
      </c>
      <c r="O13833">
        <f t="shared" si="469"/>
        <v>5</v>
      </c>
    </row>
    <row r="13834" spans="1:15" x14ac:dyDescent="0.25">
      <c r="A13834" s="2">
        <v>36462</v>
      </c>
      <c r="B13834">
        <v>900</v>
      </c>
      <c r="C13834">
        <v>19.420000000000002</v>
      </c>
      <c r="D13834">
        <v>19.010000000000002</v>
      </c>
      <c r="E13834">
        <v>19.18</v>
      </c>
      <c r="F13834">
        <v>20.02</v>
      </c>
      <c r="M13834" s="15">
        <v>31080</v>
      </c>
      <c r="N13834" t="str">
        <f t="shared" si="468"/>
        <v>On</v>
      </c>
      <c r="O13834">
        <f t="shared" si="469"/>
        <v>5</v>
      </c>
    </row>
    <row r="13835" spans="1:15" x14ac:dyDescent="0.25">
      <c r="A13835" s="2">
        <v>36462</v>
      </c>
      <c r="B13835">
        <v>1000</v>
      </c>
      <c r="C13835">
        <v>17.3</v>
      </c>
      <c r="D13835">
        <v>16.57</v>
      </c>
      <c r="E13835">
        <v>16.88</v>
      </c>
      <c r="F13835">
        <v>18.350000000000001</v>
      </c>
      <c r="M13835" s="15">
        <v>30747</v>
      </c>
      <c r="N13835" t="str">
        <f t="shared" ref="N13835:N13898" si="470">+IF(B13835&gt;700,IF(B13835&lt;2400,"On","Off"),"Off")</f>
        <v>On</v>
      </c>
      <c r="O13835">
        <f t="shared" si="469"/>
        <v>5</v>
      </c>
    </row>
    <row r="13836" spans="1:15" x14ac:dyDescent="0.25">
      <c r="A13836" s="2">
        <v>36462</v>
      </c>
      <c r="B13836">
        <v>1100</v>
      </c>
      <c r="C13836">
        <v>20.03</v>
      </c>
      <c r="D13836">
        <v>19.350000000000001</v>
      </c>
      <c r="E13836">
        <v>19.63</v>
      </c>
      <c r="F13836">
        <v>21.01</v>
      </c>
      <c r="M13836" s="15">
        <v>30547</v>
      </c>
      <c r="N13836" t="str">
        <f t="shared" si="470"/>
        <v>On</v>
      </c>
      <c r="O13836">
        <f t="shared" si="469"/>
        <v>5</v>
      </c>
    </row>
    <row r="13837" spans="1:15" x14ac:dyDescent="0.25">
      <c r="A13837" s="2">
        <v>36462</v>
      </c>
      <c r="B13837">
        <v>1200</v>
      </c>
      <c r="C13837">
        <v>21.74</v>
      </c>
      <c r="D13837">
        <v>20.58</v>
      </c>
      <c r="E13837">
        <v>20.89</v>
      </c>
      <c r="F13837">
        <v>27.97</v>
      </c>
      <c r="M13837" s="15">
        <v>30354</v>
      </c>
      <c r="N13837" t="str">
        <f t="shared" si="470"/>
        <v>On</v>
      </c>
      <c r="O13837">
        <f t="shared" si="469"/>
        <v>5</v>
      </c>
    </row>
    <row r="13838" spans="1:15" x14ac:dyDescent="0.25">
      <c r="A13838" s="2">
        <v>36462</v>
      </c>
      <c r="B13838">
        <v>1300</v>
      </c>
      <c r="C13838">
        <v>20.73</v>
      </c>
      <c r="D13838">
        <v>18.829999999999998</v>
      </c>
      <c r="E13838">
        <v>19.190000000000001</v>
      </c>
      <c r="F13838">
        <v>34.479999999999997</v>
      </c>
      <c r="M13838" s="15">
        <v>29978</v>
      </c>
      <c r="N13838" t="str">
        <f t="shared" si="470"/>
        <v>On</v>
      </c>
      <c r="O13838">
        <f t="shared" si="469"/>
        <v>5</v>
      </c>
    </row>
    <row r="13839" spans="1:15" x14ac:dyDescent="0.25">
      <c r="A13839" s="2">
        <v>36462</v>
      </c>
      <c r="B13839">
        <v>1400</v>
      </c>
      <c r="C13839">
        <v>21.19</v>
      </c>
      <c r="D13839">
        <v>19.309999999999999</v>
      </c>
      <c r="E13839">
        <v>19.670000000000002</v>
      </c>
      <c r="F13839">
        <v>34.75</v>
      </c>
      <c r="M13839" s="15">
        <v>29806</v>
      </c>
      <c r="N13839" t="str">
        <f t="shared" si="470"/>
        <v>On</v>
      </c>
      <c r="O13839">
        <f t="shared" si="469"/>
        <v>5</v>
      </c>
    </row>
    <row r="13840" spans="1:15" x14ac:dyDescent="0.25">
      <c r="A13840" s="2">
        <v>36462</v>
      </c>
      <c r="B13840">
        <v>1500</v>
      </c>
      <c r="C13840">
        <v>18.100000000000001</v>
      </c>
      <c r="D13840">
        <v>16.510000000000002</v>
      </c>
      <c r="E13840">
        <v>16.87</v>
      </c>
      <c r="F13840">
        <v>28.25</v>
      </c>
      <c r="M13840" s="15">
        <v>29428</v>
      </c>
      <c r="N13840" t="str">
        <f t="shared" si="470"/>
        <v>On</v>
      </c>
      <c r="O13840">
        <f t="shared" si="469"/>
        <v>5</v>
      </c>
    </row>
    <row r="13841" spans="1:15" x14ac:dyDescent="0.25">
      <c r="A13841" s="2">
        <v>36462</v>
      </c>
      <c r="B13841">
        <v>1600</v>
      </c>
      <c r="C13841">
        <v>15.07</v>
      </c>
      <c r="D13841">
        <v>13.34</v>
      </c>
      <c r="E13841">
        <v>13.73</v>
      </c>
      <c r="F13841">
        <v>26.23</v>
      </c>
      <c r="M13841" s="15">
        <v>29063</v>
      </c>
      <c r="N13841" t="str">
        <f t="shared" si="470"/>
        <v>On</v>
      </c>
      <c r="O13841">
        <f t="shared" si="469"/>
        <v>5</v>
      </c>
    </row>
    <row r="13842" spans="1:15" x14ac:dyDescent="0.25">
      <c r="A13842" s="2">
        <v>36462</v>
      </c>
      <c r="B13842">
        <v>1700</v>
      </c>
      <c r="C13842">
        <v>14.95</v>
      </c>
      <c r="D13842">
        <v>13.22</v>
      </c>
      <c r="E13842">
        <v>13.61</v>
      </c>
      <c r="F13842">
        <v>26.16</v>
      </c>
      <c r="M13842" s="15">
        <v>28853</v>
      </c>
      <c r="N13842" t="str">
        <f t="shared" si="470"/>
        <v>On</v>
      </c>
      <c r="O13842">
        <f t="shared" si="469"/>
        <v>5</v>
      </c>
    </row>
    <row r="13843" spans="1:15" x14ac:dyDescent="0.25">
      <c r="A13843" s="2">
        <v>36462</v>
      </c>
      <c r="B13843">
        <v>1800</v>
      </c>
      <c r="C13843">
        <v>14.75</v>
      </c>
      <c r="D13843">
        <v>13</v>
      </c>
      <c r="E13843">
        <v>13.39</v>
      </c>
      <c r="F13843">
        <v>26.02</v>
      </c>
      <c r="M13843" s="15">
        <v>28718</v>
      </c>
      <c r="N13843" t="str">
        <f t="shared" si="470"/>
        <v>On</v>
      </c>
      <c r="O13843">
        <f t="shared" si="469"/>
        <v>5</v>
      </c>
    </row>
    <row r="13844" spans="1:15" x14ac:dyDescent="0.25">
      <c r="A13844" s="2">
        <v>36462</v>
      </c>
      <c r="B13844">
        <v>1900</v>
      </c>
      <c r="C13844">
        <v>40.72</v>
      </c>
      <c r="D13844">
        <v>39.979999999999997</v>
      </c>
      <c r="E13844">
        <v>40.15</v>
      </c>
      <c r="F13844">
        <v>45.32</v>
      </c>
      <c r="M13844" s="15">
        <v>29980</v>
      </c>
      <c r="N13844" t="str">
        <f t="shared" si="470"/>
        <v>On</v>
      </c>
      <c r="O13844">
        <f t="shared" si="469"/>
        <v>5</v>
      </c>
    </row>
    <row r="13845" spans="1:15" x14ac:dyDescent="0.25">
      <c r="A13845" s="2">
        <v>36462</v>
      </c>
      <c r="B13845">
        <v>2000</v>
      </c>
      <c r="C13845">
        <v>15.46</v>
      </c>
      <c r="D13845">
        <v>13.75</v>
      </c>
      <c r="E13845">
        <v>14.13</v>
      </c>
      <c r="F13845">
        <v>26.49</v>
      </c>
      <c r="M13845" s="15">
        <v>29981</v>
      </c>
      <c r="N13845" t="str">
        <f t="shared" si="470"/>
        <v>On</v>
      </c>
      <c r="O13845">
        <f t="shared" si="469"/>
        <v>5</v>
      </c>
    </row>
    <row r="13846" spans="1:15" x14ac:dyDescent="0.25">
      <c r="A13846" s="2">
        <v>36462</v>
      </c>
      <c r="B13846">
        <v>2100</v>
      </c>
      <c r="C13846">
        <v>14.62</v>
      </c>
      <c r="D13846">
        <v>12.86</v>
      </c>
      <c r="E13846">
        <v>13.25</v>
      </c>
      <c r="F13846">
        <v>25.93</v>
      </c>
      <c r="M13846" s="15">
        <v>29021</v>
      </c>
      <c r="N13846" t="str">
        <f t="shared" si="470"/>
        <v>On</v>
      </c>
      <c r="O13846">
        <f t="shared" si="469"/>
        <v>5</v>
      </c>
    </row>
    <row r="13847" spans="1:15" x14ac:dyDescent="0.25">
      <c r="A13847" s="2">
        <v>36462</v>
      </c>
      <c r="B13847">
        <v>2200</v>
      </c>
      <c r="C13847">
        <v>13.65</v>
      </c>
      <c r="D13847">
        <v>12.02</v>
      </c>
      <c r="E13847">
        <v>12.38</v>
      </c>
      <c r="F13847">
        <v>24.29</v>
      </c>
      <c r="M13847" s="15">
        <v>27852</v>
      </c>
      <c r="N13847" t="str">
        <f t="shared" si="470"/>
        <v>On</v>
      </c>
      <c r="O13847">
        <f t="shared" si="469"/>
        <v>5</v>
      </c>
    </row>
    <row r="13848" spans="1:15" x14ac:dyDescent="0.25">
      <c r="A13848" s="2">
        <v>36462</v>
      </c>
      <c r="B13848">
        <v>2300</v>
      </c>
      <c r="C13848">
        <v>12.02</v>
      </c>
      <c r="D13848">
        <v>12.02</v>
      </c>
      <c r="E13848">
        <v>12.02</v>
      </c>
      <c r="F13848">
        <v>12.02</v>
      </c>
      <c r="M13848" s="15">
        <v>25997</v>
      </c>
      <c r="N13848" t="str">
        <f t="shared" si="470"/>
        <v>On</v>
      </c>
      <c r="O13848">
        <f t="shared" si="469"/>
        <v>5</v>
      </c>
    </row>
    <row r="13849" spans="1:15" x14ac:dyDescent="0.25">
      <c r="A13849" s="2">
        <v>36462</v>
      </c>
      <c r="B13849">
        <v>2400</v>
      </c>
      <c r="C13849">
        <v>10.92</v>
      </c>
      <c r="D13849">
        <v>10.92</v>
      </c>
      <c r="E13849">
        <v>10.92</v>
      </c>
      <c r="F13849">
        <v>10.92</v>
      </c>
      <c r="M13849" s="15">
        <v>24343</v>
      </c>
      <c r="N13849" t="str">
        <f t="shared" si="470"/>
        <v>Off</v>
      </c>
      <c r="O13849">
        <f t="shared" si="469"/>
        <v>5</v>
      </c>
    </row>
    <row r="13850" spans="1:15" x14ac:dyDescent="0.25">
      <c r="A13850" s="2">
        <v>36463</v>
      </c>
      <c r="B13850">
        <v>100</v>
      </c>
      <c r="C13850">
        <v>9.49</v>
      </c>
      <c r="D13850">
        <v>9.49</v>
      </c>
      <c r="E13850">
        <v>9.49</v>
      </c>
      <c r="F13850">
        <v>9.49</v>
      </c>
      <c r="M13850" s="15">
        <v>22941</v>
      </c>
      <c r="N13850" t="str">
        <f t="shared" si="470"/>
        <v>Off</v>
      </c>
      <c r="O13850">
        <f t="shared" si="469"/>
        <v>6</v>
      </c>
    </row>
    <row r="13851" spans="1:15" x14ac:dyDescent="0.25">
      <c r="A13851" s="2">
        <v>36463</v>
      </c>
      <c r="B13851">
        <v>200</v>
      </c>
      <c r="C13851">
        <v>9</v>
      </c>
      <c r="D13851">
        <v>9</v>
      </c>
      <c r="E13851">
        <v>9</v>
      </c>
      <c r="F13851">
        <v>9</v>
      </c>
      <c r="M13851" s="15">
        <v>21902</v>
      </c>
      <c r="N13851" t="str">
        <f t="shared" si="470"/>
        <v>Off</v>
      </c>
      <c r="O13851">
        <f t="shared" si="469"/>
        <v>6</v>
      </c>
    </row>
    <row r="13852" spans="1:15" x14ac:dyDescent="0.25">
      <c r="A13852" s="2">
        <v>36463</v>
      </c>
      <c r="B13852">
        <v>300</v>
      </c>
      <c r="C13852">
        <v>1</v>
      </c>
      <c r="D13852">
        <v>1</v>
      </c>
      <c r="E13852">
        <v>1</v>
      </c>
      <c r="F13852">
        <v>1</v>
      </c>
      <c r="M13852" s="15">
        <v>21408</v>
      </c>
      <c r="N13852" t="str">
        <f t="shared" si="470"/>
        <v>Off</v>
      </c>
      <c r="O13852">
        <f t="shared" si="469"/>
        <v>6</v>
      </c>
    </row>
    <row r="13853" spans="1:15" x14ac:dyDescent="0.25">
      <c r="A13853" s="2">
        <v>36463</v>
      </c>
      <c r="B13853">
        <v>400</v>
      </c>
      <c r="C13853">
        <v>1</v>
      </c>
      <c r="D13853">
        <v>1</v>
      </c>
      <c r="E13853">
        <v>1</v>
      </c>
      <c r="F13853">
        <v>1</v>
      </c>
      <c r="M13853" s="15">
        <v>21162</v>
      </c>
      <c r="N13853" t="str">
        <f t="shared" si="470"/>
        <v>Off</v>
      </c>
      <c r="O13853">
        <f t="shared" si="469"/>
        <v>6</v>
      </c>
    </row>
    <row r="13854" spans="1:15" x14ac:dyDescent="0.25">
      <c r="A13854" s="2">
        <v>36463</v>
      </c>
      <c r="B13854">
        <v>500</v>
      </c>
      <c r="C13854">
        <v>1</v>
      </c>
      <c r="D13854">
        <v>1</v>
      </c>
      <c r="E13854">
        <v>1</v>
      </c>
      <c r="F13854">
        <v>1</v>
      </c>
      <c r="M13854" s="15">
        <v>21282</v>
      </c>
      <c r="N13854" t="str">
        <f t="shared" si="470"/>
        <v>Off</v>
      </c>
      <c r="O13854">
        <f t="shared" si="469"/>
        <v>6</v>
      </c>
    </row>
    <row r="13855" spans="1:15" x14ac:dyDescent="0.25">
      <c r="A13855" s="2">
        <v>36463</v>
      </c>
      <c r="B13855">
        <v>600</v>
      </c>
      <c r="C13855">
        <v>2.58</v>
      </c>
      <c r="D13855">
        <v>2.58</v>
      </c>
      <c r="E13855">
        <v>2.58</v>
      </c>
      <c r="F13855">
        <v>2.58</v>
      </c>
      <c r="M13855" s="15">
        <v>21966</v>
      </c>
      <c r="N13855" t="str">
        <f t="shared" si="470"/>
        <v>Off</v>
      </c>
      <c r="O13855">
        <f t="shared" si="469"/>
        <v>6</v>
      </c>
    </row>
    <row r="13856" spans="1:15" x14ac:dyDescent="0.25">
      <c r="A13856" s="2">
        <v>36463</v>
      </c>
      <c r="B13856">
        <v>700</v>
      </c>
      <c r="C13856">
        <v>10.83</v>
      </c>
      <c r="D13856">
        <v>10.83</v>
      </c>
      <c r="E13856">
        <v>10.83</v>
      </c>
      <c r="F13856">
        <v>10.83</v>
      </c>
      <c r="M13856" s="15">
        <v>23355</v>
      </c>
      <c r="N13856" t="str">
        <f t="shared" si="470"/>
        <v>Off</v>
      </c>
      <c r="O13856">
        <f t="shared" si="469"/>
        <v>6</v>
      </c>
    </row>
    <row r="13857" spans="1:15" x14ac:dyDescent="0.25">
      <c r="A13857" s="2">
        <v>36463</v>
      </c>
      <c r="B13857">
        <v>800</v>
      </c>
      <c r="C13857">
        <v>11.27</v>
      </c>
      <c r="D13857">
        <v>11.27</v>
      </c>
      <c r="E13857">
        <v>11.27</v>
      </c>
      <c r="F13857">
        <v>11.27</v>
      </c>
      <c r="M13857" s="15">
        <v>24599</v>
      </c>
      <c r="N13857" t="str">
        <f t="shared" si="470"/>
        <v>On</v>
      </c>
      <c r="O13857">
        <f t="shared" si="469"/>
        <v>6</v>
      </c>
    </row>
    <row r="13858" spans="1:15" x14ac:dyDescent="0.25">
      <c r="A13858" s="2">
        <v>36463</v>
      </c>
      <c r="B13858">
        <v>900</v>
      </c>
      <c r="C13858">
        <v>11.56</v>
      </c>
      <c r="D13858">
        <v>11.56</v>
      </c>
      <c r="E13858">
        <v>11.56</v>
      </c>
      <c r="F13858">
        <v>11.56</v>
      </c>
      <c r="M13858" s="15">
        <v>25510</v>
      </c>
      <c r="N13858" t="str">
        <f t="shared" si="470"/>
        <v>On</v>
      </c>
      <c r="O13858">
        <f t="shared" si="469"/>
        <v>6</v>
      </c>
    </row>
    <row r="13859" spans="1:15" x14ac:dyDescent="0.25">
      <c r="A13859" s="2">
        <v>36463</v>
      </c>
      <c r="B13859">
        <v>1000</v>
      </c>
      <c r="C13859">
        <v>12.17</v>
      </c>
      <c r="D13859">
        <v>12.17</v>
      </c>
      <c r="E13859">
        <v>12.17</v>
      </c>
      <c r="F13859">
        <v>12.17</v>
      </c>
      <c r="M13859" s="15">
        <v>26568</v>
      </c>
      <c r="N13859" t="str">
        <f t="shared" si="470"/>
        <v>On</v>
      </c>
      <c r="O13859">
        <f t="shared" ref="O13859:O13922" si="471">+WEEKDAY(A13859,2)</f>
        <v>6</v>
      </c>
    </row>
    <row r="13860" spans="1:15" x14ac:dyDescent="0.25">
      <c r="A13860" s="2">
        <v>36463</v>
      </c>
      <c r="B13860">
        <v>1100</v>
      </c>
      <c r="C13860">
        <v>12.5</v>
      </c>
      <c r="D13860">
        <v>12.5</v>
      </c>
      <c r="E13860">
        <v>12.5</v>
      </c>
      <c r="F13860">
        <v>12.5</v>
      </c>
      <c r="M13860" s="15">
        <v>27002</v>
      </c>
      <c r="N13860" t="str">
        <f t="shared" si="470"/>
        <v>On</v>
      </c>
      <c r="O13860">
        <f t="shared" si="471"/>
        <v>6</v>
      </c>
    </row>
    <row r="13861" spans="1:15" x14ac:dyDescent="0.25">
      <c r="A13861" s="2">
        <v>36463</v>
      </c>
      <c r="B13861">
        <v>1200</v>
      </c>
      <c r="C13861">
        <v>12.83</v>
      </c>
      <c r="D13861">
        <v>12.83</v>
      </c>
      <c r="E13861">
        <v>12.83</v>
      </c>
      <c r="F13861">
        <v>12.83</v>
      </c>
      <c r="M13861" s="15">
        <v>26758</v>
      </c>
      <c r="N13861" t="str">
        <f t="shared" si="470"/>
        <v>On</v>
      </c>
      <c r="O13861">
        <f t="shared" si="471"/>
        <v>6</v>
      </c>
    </row>
    <row r="13862" spans="1:15" x14ac:dyDescent="0.25">
      <c r="A13862" s="2">
        <v>36463</v>
      </c>
      <c r="B13862">
        <v>1300</v>
      </c>
      <c r="C13862">
        <v>13</v>
      </c>
      <c r="D13862">
        <v>13</v>
      </c>
      <c r="E13862">
        <v>13</v>
      </c>
      <c r="F13862">
        <v>13</v>
      </c>
      <c r="M13862" s="15">
        <v>26279</v>
      </c>
      <c r="N13862" t="str">
        <f t="shared" si="470"/>
        <v>On</v>
      </c>
      <c r="O13862">
        <f t="shared" si="471"/>
        <v>6</v>
      </c>
    </row>
    <row r="13863" spans="1:15" x14ac:dyDescent="0.25">
      <c r="A13863" s="2">
        <v>36463</v>
      </c>
      <c r="B13863">
        <v>1400</v>
      </c>
      <c r="C13863">
        <v>12.58</v>
      </c>
      <c r="D13863">
        <v>12.58</v>
      </c>
      <c r="E13863">
        <v>12.58</v>
      </c>
      <c r="F13863">
        <v>12.58</v>
      </c>
      <c r="M13863" s="15">
        <v>25685</v>
      </c>
      <c r="N13863" t="str">
        <f t="shared" si="470"/>
        <v>On</v>
      </c>
      <c r="O13863">
        <f t="shared" si="471"/>
        <v>6</v>
      </c>
    </row>
    <row r="13864" spans="1:15" x14ac:dyDescent="0.25">
      <c r="A13864" s="2">
        <v>36463</v>
      </c>
      <c r="B13864">
        <v>1500</v>
      </c>
      <c r="C13864">
        <v>11.89</v>
      </c>
      <c r="D13864">
        <v>11.89</v>
      </c>
      <c r="E13864">
        <v>11.89</v>
      </c>
      <c r="F13864">
        <v>11.89</v>
      </c>
      <c r="M13864" s="15">
        <v>25197</v>
      </c>
      <c r="N13864" t="str">
        <f t="shared" si="470"/>
        <v>On</v>
      </c>
      <c r="O13864">
        <f t="shared" si="471"/>
        <v>6</v>
      </c>
    </row>
    <row r="13865" spans="1:15" x14ac:dyDescent="0.25">
      <c r="A13865" s="2">
        <v>36463</v>
      </c>
      <c r="B13865">
        <v>1600</v>
      </c>
      <c r="C13865">
        <v>11.27</v>
      </c>
      <c r="D13865">
        <v>11.27</v>
      </c>
      <c r="E13865">
        <v>11.27</v>
      </c>
      <c r="F13865">
        <v>11.27</v>
      </c>
      <c r="M13865" s="15">
        <v>24893</v>
      </c>
      <c r="N13865" t="str">
        <f t="shared" si="470"/>
        <v>On</v>
      </c>
      <c r="O13865">
        <f t="shared" si="471"/>
        <v>6</v>
      </c>
    </row>
    <row r="13866" spans="1:15" x14ac:dyDescent="0.25">
      <c r="A13866" s="2">
        <v>36463</v>
      </c>
      <c r="B13866">
        <v>1700</v>
      </c>
      <c r="C13866">
        <v>11.33</v>
      </c>
      <c r="D13866">
        <v>11.33</v>
      </c>
      <c r="E13866">
        <v>11.33</v>
      </c>
      <c r="F13866">
        <v>11.33</v>
      </c>
      <c r="M13866" s="15">
        <v>24849</v>
      </c>
      <c r="N13866" t="str">
        <f t="shared" si="470"/>
        <v>On</v>
      </c>
      <c r="O13866">
        <f t="shared" si="471"/>
        <v>6</v>
      </c>
    </row>
    <row r="13867" spans="1:15" x14ac:dyDescent="0.25">
      <c r="A13867" s="2">
        <v>36463</v>
      </c>
      <c r="B13867">
        <v>1800</v>
      </c>
      <c r="C13867">
        <v>12.03</v>
      </c>
      <c r="D13867">
        <v>12.03</v>
      </c>
      <c r="E13867">
        <v>12.03</v>
      </c>
      <c r="F13867">
        <v>12.03</v>
      </c>
      <c r="M13867" s="15">
        <v>25232</v>
      </c>
      <c r="N13867" t="str">
        <f t="shared" si="470"/>
        <v>On</v>
      </c>
      <c r="O13867">
        <f t="shared" si="471"/>
        <v>6</v>
      </c>
    </row>
    <row r="13868" spans="1:15" x14ac:dyDescent="0.25">
      <c r="A13868" s="2">
        <v>36463</v>
      </c>
      <c r="B13868">
        <v>1900</v>
      </c>
      <c r="C13868">
        <v>17.13</v>
      </c>
      <c r="D13868">
        <v>17.13</v>
      </c>
      <c r="E13868">
        <v>17.13</v>
      </c>
      <c r="F13868">
        <v>17.13</v>
      </c>
      <c r="M13868" s="15">
        <v>27033</v>
      </c>
      <c r="N13868" t="str">
        <f t="shared" si="470"/>
        <v>On</v>
      </c>
      <c r="O13868">
        <f t="shared" si="471"/>
        <v>6</v>
      </c>
    </row>
    <row r="13869" spans="1:15" x14ac:dyDescent="0.25">
      <c r="A13869" s="2">
        <v>36463</v>
      </c>
      <c r="B13869">
        <v>2000</v>
      </c>
      <c r="C13869">
        <v>12.55</v>
      </c>
      <c r="D13869">
        <v>12.55</v>
      </c>
      <c r="E13869">
        <v>12.55</v>
      </c>
      <c r="F13869">
        <v>12.55</v>
      </c>
      <c r="M13869" s="15">
        <v>27486</v>
      </c>
      <c r="N13869" t="str">
        <f t="shared" si="470"/>
        <v>On</v>
      </c>
      <c r="O13869">
        <f t="shared" si="471"/>
        <v>6</v>
      </c>
    </row>
    <row r="13870" spans="1:15" x14ac:dyDescent="0.25">
      <c r="A13870" s="2">
        <v>36463</v>
      </c>
      <c r="B13870">
        <v>2100</v>
      </c>
      <c r="C13870">
        <v>12.63</v>
      </c>
      <c r="D13870">
        <v>12.63</v>
      </c>
      <c r="E13870">
        <v>12.63</v>
      </c>
      <c r="F13870">
        <v>12.63</v>
      </c>
      <c r="M13870" s="15">
        <v>26757</v>
      </c>
      <c r="N13870" t="str">
        <f t="shared" si="470"/>
        <v>On</v>
      </c>
      <c r="O13870">
        <f t="shared" si="471"/>
        <v>6</v>
      </c>
    </row>
    <row r="13871" spans="1:15" x14ac:dyDescent="0.25">
      <c r="A13871" s="2">
        <v>36463</v>
      </c>
      <c r="B13871">
        <v>2200</v>
      </c>
      <c r="C13871">
        <v>11.09</v>
      </c>
      <c r="D13871">
        <v>11.09</v>
      </c>
      <c r="E13871">
        <v>11.09</v>
      </c>
      <c r="F13871">
        <v>11.09</v>
      </c>
      <c r="M13871" s="15">
        <v>25806</v>
      </c>
      <c r="N13871" t="str">
        <f t="shared" si="470"/>
        <v>On</v>
      </c>
      <c r="O13871">
        <f t="shared" si="471"/>
        <v>6</v>
      </c>
    </row>
    <row r="13872" spans="1:15" x14ac:dyDescent="0.25">
      <c r="A13872" s="2">
        <v>36463</v>
      </c>
      <c r="B13872">
        <v>2300</v>
      </c>
      <c r="C13872">
        <v>9.73</v>
      </c>
      <c r="D13872">
        <v>9.73</v>
      </c>
      <c r="E13872">
        <v>9.73</v>
      </c>
      <c r="F13872">
        <v>9.73</v>
      </c>
      <c r="M13872" s="15">
        <v>24384</v>
      </c>
      <c r="N13872" t="str">
        <f t="shared" si="470"/>
        <v>On</v>
      </c>
      <c r="O13872">
        <f t="shared" si="471"/>
        <v>6</v>
      </c>
    </row>
    <row r="13873" spans="1:15" x14ac:dyDescent="0.25">
      <c r="A13873" s="2">
        <v>36463</v>
      </c>
      <c r="B13873">
        <v>2400</v>
      </c>
      <c r="C13873">
        <v>0</v>
      </c>
      <c r="D13873">
        <v>0</v>
      </c>
      <c r="E13873">
        <v>0</v>
      </c>
      <c r="F13873">
        <v>0</v>
      </c>
      <c r="M13873" s="15">
        <v>23136</v>
      </c>
      <c r="N13873" t="str">
        <f t="shared" si="470"/>
        <v>Off</v>
      </c>
      <c r="O13873">
        <f t="shared" si="471"/>
        <v>6</v>
      </c>
    </row>
    <row r="13874" spans="1:15" x14ac:dyDescent="0.25">
      <c r="A13874" s="2">
        <v>36464</v>
      </c>
      <c r="B13874">
        <v>100</v>
      </c>
      <c r="C13874">
        <v>0</v>
      </c>
      <c r="D13874">
        <v>0</v>
      </c>
      <c r="E13874">
        <v>0</v>
      </c>
      <c r="F13874">
        <v>0</v>
      </c>
      <c r="M13874" s="15">
        <v>21928</v>
      </c>
      <c r="N13874" t="str">
        <f t="shared" si="470"/>
        <v>Off</v>
      </c>
      <c r="O13874">
        <f t="shared" si="471"/>
        <v>7</v>
      </c>
    </row>
    <row r="13875" spans="1:15" x14ac:dyDescent="0.25">
      <c r="A13875" s="2">
        <v>36464</v>
      </c>
      <c r="B13875">
        <v>200</v>
      </c>
      <c r="C13875">
        <v>0</v>
      </c>
      <c r="D13875">
        <v>0</v>
      </c>
      <c r="E13875">
        <v>0</v>
      </c>
      <c r="F13875">
        <v>0</v>
      </c>
      <c r="M13875" s="15">
        <v>21182</v>
      </c>
      <c r="N13875" t="str">
        <f t="shared" si="470"/>
        <v>Off</v>
      </c>
      <c r="O13875">
        <f t="shared" si="471"/>
        <v>7</v>
      </c>
    </row>
    <row r="13876" spans="1:15" x14ac:dyDescent="0.25">
      <c r="A13876" s="2">
        <v>36464</v>
      </c>
      <c r="B13876">
        <v>200</v>
      </c>
      <c r="C13876">
        <v>0</v>
      </c>
      <c r="D13876">
        <v>0</v>
      </c>
      <c r="E13876">
        <v>0</v>
      </c>
      <c r="F13876">
        <v>0</v>
      </c>
      <c r="M13876" s="15">
        <v>21073</v>
      </c>
      <c r="N13876" t="str">
        <f t="shared" si="470"/>
        <v>Off</v>
      </c>
      <c r="O13876">
        <f t="shared" si="471"/>
        <v>7</v>
      </c>
    </row>
    <row r="13877" spans="1:15" x14ac:dyDescent="0.25">
      <c r="A13877" s="2">
        <v>36464</v>
      </c>
      <c r="B13877">
        <v>300</v>
      </c>
      <c r="C13877">
        <v>0</v>
      </c>
      <c r="D13877">
        <v>0</v>
      </c>
      <c r="E13877">
        <v>0</v>
      </c>
      <c r="F13877">
        <v>0</v>
      </c>
      <c r="M13877" s="15">
        <v>20367</v>
      </c>
      <c r="N13877" t="str">
        <f t="shared" si="470"/>
        <v>Off</v>
      </c>
      <c r="O13877">
        <f t="shared" si="471"/>
        <v>7</v>
      </c>
    </row>
    <row r="13878" spans="1:15" x14ac:dyDescent="0.25">
      <c r="A13878" s="2">
        <v>36464</v>
      </c>
      <c r="B13878">
        <v>400</v>
      </c>
      <c r="C13878">
        <v>0</v>
      </c>
      <c r="D13878">
        <v>0</v>
      </c>
      <c r="E13878">
        <v>0</v>
      </c>
      <c r="F13878">
        <v>0</v>
      </c>
      <c r="M13878" s="15">
        <v>19933</v>
      </c>
      <c r="N13878" t="str">
        <f t="shared" si="470"/>
        <v>Off</v>
      </c>
      <c r="O13878">
        <f t="shared" si="471"/>
        <v>7</v>
      </c>
    </row>
    <row r="13879" spans="1:15" x14ac:dyDescent="0.25">
      <c r="A13879" s="2">
        <v>36464</v>
      </c>
      <c r="B13879">
        <v>500</v>
      </c>
      <c r="C13879">
        <v>0</v>
      </c>
      <c r="D13879">
        <v>0</v>
      </c>
      <c r="E13879">
        <v>0</v>
      </c>
      <c r="F13879">
        <v>0</v>
      </c>
      <c r="M13879" s="15">
        <v>20087</v>
      </c>
      <c r="N13879" t="str">
        <f t="shared" si="470"/>
        <v>Off</v>
      </c>
      <c r="O13879">
        <f t="shared" si="471"/>
        <v>7</v>
      </c>
    </row>
    <row r="13880" spans="1:15" x14ac:dyDescent="0.25">
      <c r="A13880" s="2">
        <v>36464</v>
      </c>
      <c r="B13880">
        <v>600</v>
      </c>
      <c r="C13880">
        <v>0</v>
      </c>
      <c r="D13880">
        <v>0</v>
      </c>
      <c r="E13880">
        <v>0</v>
      </c>
      <c r="F13880">
        <v>0</v>
      </c>
      <c r="M13880" s="15">
        <v>20624</v>
      </c>
      <c r="N13880" t="str">
        <f t="shared" si="470"/>
        <v>Off</v>
      </c>
      <c r="O13880">
        <f t="shared" si="471"/>
        <v>7</v>
      </c>
    </row>
    <row r="13881" spans="1:15" x14ac:dyDescent="0.25">
      <c r="A13881" s="2">
        <v>36464</v>
      </c>
      <c r="B13881">
        <v>700</v>
      </c>
      <c r="C13881">
        <v>9.84</v>
      </c>
      <c r="D13881">
        <v>9.84</v>
      </c>
      <c r="E13881">
        <v>9.84</v>
      </c>
      <c r="F13881">
        <v>9.84</v>
      </c>
      <c r="M13881" s="15">
        <v>21402</v>
      </c>
      <c r="N13881" t="str">
        <f t="shared" si="470"/>
        <v>Off</v>
      </c>
      <c r="O13881">
        <f t="shared" si="471"/>
        <v>7</v>
      </c>
    </row>
    <row r="13882" spans="1:15" x14ac:dyDescent="0.25">
      <c r="A13882" s="2">
        <v>36464</v>
      </c>
      <c r="B13882">
        <v>800</v>
      </c>
      <c r="C13882">
        <v>9.9600000000000009</v>
      </c>
      <c r="D13882">
        <v>9.9600000000000009</v>
      </c>
      <c r="E13882">
        <v>9.9600000000000009</v>
      </c>
      <c r="F13882">
        <v>9.9600000000000009</v>
      </c>
      <c r="M13882" s="15">
        <v>22184</v>
      </c>
      <c r="N13882" t="str">
        <f t="shared" si="470"/>
        <v>On</v>
      </c>
      <c r="O13882">
        <f t="shared" si="471"/>
        <v>7</v>
      </c>
    </row>
    <row r="13883" spans="1:15" x14ac:dyDescent="0.25">
      <c r="A13883" s="2">
        <v>36464</v>
      </c>
      <c r="B13883">
        <v>900</v>
      </c>
      <c r="C13883">
        <v>11.02</v>
      </c>
      <c r="D13883">
        <v>11.02</v>
      </c>
      <c r="E13883">
        <v>11.02</v>
      </c>
      <c r="F13883">
        <v>11.02</v>
      </c>
      <c r="M13883" s="15">
        <v>23523</v>
      </c>
      <c r="N13883" t="str">
        <f t="shared" si="470"/>
        <v>On</v>
      </c>
      <c r="O13883">
        <f t="shared" si="471"/>
        <v>7</v>
      </c>
    </row>
    <row r="13884" spans="1:15" x14ac:dyDescent="0.25">
      <c r="A13884" s="2">
        <v>36464</v>
      </c>
      <c r="B13884">
        <v>1000</v>
      </c>
      <c r="C13884">
        <v>11.83</v>
      </c>
      <c r="D13884">
        <v>11.83</v>
      </c>
      <c r="E13884">
        <v>11.83</v>
      </c>
      <c r="F13884">
        <v>11.83</v>
      </c>
      <c r="M13884" s="15">
        <v>24271</v>
      </c>
      <c r="N13884" t="str">
        <f t="shared" si="470"/>
        <v>On</v>
      </c>
      <c r="O13884">
        <f t="shared" si="471"/>
        <v>7</v>
      </c>
    </row>
    <row r="13885" spans="1:15" x14ac:dyDescent="0.25">
      <c r="A13885" s="2">
        <v>36464</v>
      </c>
      <c r="B13885">
        <v>1100</v>
      </c>
      <c r="C13885">
        <v>12.83</v>
      </c>
      <c r="D13885">
        <v>12.83</v>
      </c>
      <c r="E13885">
        <v>12.83</v>
      </c>
      <c r="F13885">
        <v>12.83</v>
      </c>
      <c r="M13885" s="15">
        <v>24671</v>
      </c>
      <c r="N13885" t="str">
        <f t="shared" si="470"/>
        <v>On</v>
      </c>
      <c r="O13885">
        <f t="shared" si="471"/>
        <v>7</v>
      </c>
    </row>
    <row r="13886" spans="1:15" x14ac:dyDescent="0.25">
      <c r="A13886" s="2">
        <v>36464</v>
      </c>
      <c r="B13886">
        <v>1200</v>
      </c>
      <c r="C13886">
        <v>13</v>
      </c>
      <c r="D13886">
        <v>13</v>
      </c>
      <c r="E13886">
        <v>13</v>
      </c>
      <c r="F13886">
        <v>13</v>
      </c>
      <c r="M13886" s="15">
        <v>24673</v>
      </c>
      <c r="N13886" t="str">
        <f t="shared" si="470"/>
        <v>On</v>
      </c>
      <c r="O13886">
        <f t="shared" si="471"/>
        <v>7</v>
      </c>
    </row>
    <row r="13887" spans="1:15" x14ac:dyDescent="0.25">
      <c r="A13887" s="2">
        <v>36464</v>
      </c>
      <c r="B13887">
        <v>1300</v>
      </c>
      <c r="C13887">
        <v>13</v>
      </c>
      <c r="D13887">
        <v>13</v>
      </c>
      <c r="E13887">
        <v>13</v>
      </c>
      <c r="F13887">
        <v>13</v>
      </c>
      <c r="M13887" s="15">
        <v>24685</v>
      </c>
      <c r="N13887" t="str">
        <f t="shared" si="470"/>
        <v>On</v>
      </c>
      <c r="O13887">
        <f t="shared" si="471"/>
        <v>7</v>
      </c>
    </row>
    <row r="13888" spans="1:15" x14ac:dyDescent="0.25">
      <c r="A13888" s="2">
        <v>36464</v>
      </c>
      <c r="B13888">
        <v>1400</v>
      </c>
      <c r="C13888">
        <v>11.8</v>
      </c>
      <c r="D13888">
        <v>11.8</v>
      </c>
      <c r="E13888">
        <v>11.8</v>
      </c>
      <c r="F13888">
        <v>11.8</v>
      </c>
      <c r="M13888" s="15">
        <v>24956</v>
      </c>
      <c r="N13888" t="str">
        <f t="shared" si="470"/>
        <v>On</v>
      </c>
      <c r="O13888">
        <f t="shared" si="471"/>
        <v>7</v>
      </c>
    </row>
    <row r="13889" spans="1:15" x14ac:dyDescent="0.25">
      <c r="A13889" s="2">
        <v>36464</v>
      </c>
      <c r="B13889">
        <v>1500</v>
      </c>
      <c r="C13889">
        <v>11.24</v>
      </c>
      <c r="D13889">
        <v>11.24</v>
      </c>
      <c r="E13889">
        <v>11.24</v>
      </c>
      <c r="F13889">
        <v>11.24</v>
      </c>
      <c r="M13889" s="15">
        <v>24512</v>
      </c>
      <c r="N13889" t="str">
        <f t="shared" si="470"/>
        <v>On</v>
      </c>
      <c r="O13889">
        <f t="shared" si="471"/>
        <v>7</v>
      </c>
    </row>
    <row r="13890" spans="1:15" x14ac:dyDescent="0.25">
      <c r="A13890" s="2">
        <v>36464</v>
      </c>
      <c r="B13890">
        <v>1600</v>
      </c>
      <c r="C13890">
        <v>10.81</v>
      </c>
      <c r="D13890">
        <v>10.81</v>
      </c>
      <c r="E13890">
        <v>10.81</v>
      </c>
      <c r="F13890">
        <v>10.81</v>
      </c>
      <c r="M13890" s="15">
        <v>24615</v>
      </c>
      <c r="N13890" t="str">
        <f t="shared" si="470"/>
        <v>On</v>
      </c>
      <c r="O13890">
        <f t="shared" si="471"/>
        <v>7</v>
      </c>
    </row>
    <row r="13891" spans="1:15" x14ac:dyDescent="0.25">
      <c r="A13891" s="2">
        <v>36464</v>
      </c>
      <c r="B13891">
        <v>1700</v>
      </c>
      <c r="C13891">
        <v>13.79</v>
      </c>
      <c r="D13891">
        <v>13.79</v>
      </c>
      <c r="E13891">
        <v>13.79</v>
      </c>
      <c r="F13891">
        <v>13.79</v>
      </c>
      <c r="M13891" s="15">
        <v>25133</v>
      </c>
      <c r="N13891" t="str">
        <f t="shared" si="470"/>
        <v>On</v>
      </c>
      <c r="O13891">
        <f t="shared" si="471"/>
        <v>7</v>
      </c>
    </row>
    <row r="13892" spans="1:15" x14ac:dyDescent="0.25">
      <c r="A13892" s="2">
        <v>36464</v>
      </c>
      <c r="B13892">
        <v>1800</v>
      </c>
      <c r="C13892">
        <v>25.27</v>
      </c>
      <c r="D13892">
        <v>25.27</v>
      </c>
      <c r="E13892">
        <v>25.27</v>
      </c>
      <c r="F13892">
        <v>25.27</v>
      </c>
      <c r="M13892" s="15">
        <v>27639</v>
      </c>
      <c r="N13892" t="str">
        <f t="shared" si="470"/>
        <v>On</v>
      </c>
      <c r="O13892">
        <f t="shared" si="471"/>
        <v>7</v>
      </c>
    </row>
    <row r="13893" spans="1:15" x14ac:dyDescent="0.25">
      <c r="A13893" s="2">
        <v>36464</v>
      </c>
      <c r="B13893">
        <v>1900</v>
      </c>
      <c r="C13893">
        <v>11.26</v>
      </c>
      <c r="D13893">
        <v>11.26</v>
      </c>
      <c r="E13893">
        <v>11.26</v>
      </c>
      <c r="F13893">
        <v>11.26</v>
      </c>
      <c r="M13893" s="15">
        <v>27736</v>
      </c>
      <c r="N13893" t="str">
        <f t="shared" si="470"/>
        <v>On</v>
      </c>
      <c r="O13893">
        <f t="shared" si="471"/>
        <v>7</v>
      </c>
    </row>
    <row r="13894" spans="1:15" x14ac:dyDescent="0.25">
      <c r="A13894" s="2">
        <v>36464</v>
      </c>
      <c r="B13894">
        <v>2000</v>
      </c>
      <c r="C13894">
        <v>11.36</v>
      </c>
      <c r="D13894">
        <v>11.36</v>
      </c>
      <c r="E13894">
        <v>11.36</v>
      </c>
      <c r="F13894">
        <v>11.36</v>
      </c>
      <c r="M13894" s="15">
        <v>26912</v>
      </c>
      <c r="N13894" t="str">
        <f t="shared" si="470"/>
        <v>On</v>
      </c>
      <c r="O13894">
        <f t="shared" si="471"/>
        <v>7</v>
      </c>
    </row>
    <row r="13895" spans="1:15" x14ac:dyDescent="0.25">
      <c r="A13895" s="2">
        <v>36464</v>
      </c>
      <c r="B13895">
        <v>2100</v>
      </c>
      <c r="C13895">
        <v>11.57</v>
      </c>
      <c r="D13895">
        <v>11.57</v>
      </c>
      <c r="E13895">
        <v>11.57</v>
      </c>
      <c r="F13895">
        <v>11.57</v>
      </c>
      <c r="M13895" s="15">
        <v>26595</v>
      </c>
      <c r="N13895" t="str">
        <f t="shared" si="470"/>
        <v>On</v>
      </c>
      <c r="O13895">
        <f t="shared" si="471"/>
        <v>7</v>
      </c>
    </row>
    <row r="13896" spans="1:15" x14ac:dyDescent="0.25">
      <c r="A13896" s="2">
        <v>36464</v>
      </c>
      <c r="B13896">
        <v>2200</v>
      </c>
      <c r="C13896">
        <v>11.27</v>
      </c>
      <c r="D13896">
        <v>11.27</v>
      </c>
      <c r="E13896">
        <v>11.27</v>
      </c>
      <c r="F13896">
        <v>11.27</v>
      </c>
      <c r="M13896" s="15">
        <v>25363</v>
      </c>
      <c r="N13896" t="str">
        <f t="shared" si="470"/>
        <v>On</v>
      </c>
      <c r="O13896">
        <f t="shared" si="471"/>
        <v>7</v>
      </c>
    </row>
    <row r="13897" spans="1:15" x14ac:dyDescent="0.25">
      <c r="A13897" s="2">
        <v>36464</v>
      </c>
      <c r="B13897">
        <v>2300</v>
      </c>
      <c r="C13897">
        <v>8.7100000000000009</v>
      </c>
      <c r="D13897">
        <v>8.7100000000000009</v>
      </c>
      <c r="E13897">
        <v>8.7100000000000009</v>
      </c>
      <c r="F13897">
        <v>8.7100000000000009</v>
      </c>
      <c r="M13897" s="15">
        <v>23436</v>
      </c>
      <c r="N13897" t="str">
        <f t="shared" si="470"/>
        <v>On</v>
      </c>
      <c r="O13897">
        <f t="shared" si="471"/>
        <v>7</v>
      </c>
    </row>
    <row r="13898" spans="1:15" x14ac:dyDescent="0.25">
      <c r="A13898" s="2">
        <v>36464</v>
      </c>
      <c r="B13898">
        <v>2400</v>
      </c>
      <c r="C13898">
        <v>0</v>
      </c>
      <c r="D13898">
        <v>0</v>
      </c>
      <c r="E13898">
        <v>0</v>
      </c>
      <c r="F13898">
        <v>0</v>
      </c>
      <c r="M13898" s="15">
        <v>22657</v>
      </c>
      <c r="N13898" t="str">
        <f t="shared" si="470"/>
        <v>Off</v>
      </c>
      <c r="O13898">
        <f t="shared" si="471"/>
        <v>7</v>
      </c>
    </row>
    <row r="13899" spans="1:15" x14ac:dyDescent="0.25">
      <c r="A13899" s="2">
        <v>36465</v>
      </c>
      <c r="B13899">
        <v>100</v>
      </c>
      <c r="C13899">
        <v>0</v>
      </c>
      <c r="D13899">
        <v>0</v>
      </c>
      <c r="E13899">
        <v>0</v>
      </c>
      <c r="F13899">
        <v>0</v>
      </c>
      <c r="M13899" s="15">
        <v>21274</v>
      </c>
      <c r="N13899" t="str">
        <f t="shared" ref="N13899:N13962" si="472">+IF(B13899&gt;700,IF(B13899&lt;2400,"On","Off"),"Off")</f>
        <v>Off</v>
      </c>
      <c r="O13899">
        <f t="shared" si="471"/>
        <v>1</v>
      </c>
    </row>
    <row r="13900" spans="1:15" x14ac:dyDescent="0.25">
      <c r="A13900" s="2">
        <v>36465</v>
      </c>
      <c r="B13900">
        <v>200</v>
      </c>
      <c r="C13900">
        <v>0</v>
      </c>
      <c r="D13900">
        <v>0</v>
      </c>
      <c r="E13900">
        <v>0</v>
      </c>
      <c r="F13900">
        <v>0</v>
      </c>
      <c r="M13900" s="15">
        <v>20729</v>
      </c>
      <c r="N13900" t="str">
        <f t="shared" si="472"/>
        <v>Off</v>
      </c>
      <c r="O13900">
        <f t="shared" si="471"/>
        <v>1</v>
      </c>
    </row>
    <row r="13901" spans="1:15" x14ac:dyDescent="0.25">
      <c r="A13901" s="2">
        <v>36465</v>
      </c>
      <c r="B13901">
        <v>300</v>
      </c>
      <c r="C13901">
        <v>0</v>
      </c>
      <c r="D13901">
        <v>0</v>
      </c>
      <c r="E13901">
        <v>0</v>
      </c>
      <c r="F13901">
        <v>0</v>
      </c>
      <c r="M13901" s="15">
        <v>20608</v>
      </c>
      <c r="N13901" t="str">
        <f t="shared" si="472"/>
        <v>Off</v>
      </c>
      <c r="O13901">
        <f t="shared" si="471"/>
        <v>1</v>
      </c>
    </row>
    <row r="13902" spans="1:15" x14ac:dyDescent="0.25">
      <c r="A13902" s="2">
        <v>36465</v>
      </c>
      <c r="B13902">
        <v>400</v>
      </c>
      <c r="C13902">
        <v>0</v>
      </c>
      <c r="D13902">
        <v>0</v>
      </c>
      <c r="E13902">
        <v>0</v>
      </c>
      <c r="F13902">
        <v>0</v>
      </c>
      <c r="M13902" s="15">
        <v>20650</v>
      </c>
      <c r="N13902" t="str">
        <f t="shared" si="472"/>
        <v>Off</v>
      </c>
      <c r="O13902">
        <f t="shared" si="471"/>
        <v>1</v>
      </c>
    </row>
    <row r="13903" spans="1:15" x14ac:dyDescent="0.25">
      <c r="A13903" s="2">
        <v>36465</v>
      </c>
      <c r="B13903">
        <v>500</v>
      </c>
      <c r="C13903">
        <v>0</v>
      </c>
      <c r="D13903">
        <v>0</v>
      </c>
      <c r="E13903">
        <v>0</v>
      </c>
      <c r="F13903">
        <v>0</v>
      </c>
      <c r="M13903" s="15">
        <v>21558</v>
      </c>
      <c r="N13903" t="str">
        <f t="shared" si="472"/>
        <v>Off</v>
      </c>
      <c r="O13903">
        <f t="shared" si="471"/>
        <v>1</v>
      </c>
    </row>
    <row r="13904" spans="1:15" x14ac:dyDescent="0.25">
      <c r="A13904" s="2">
        <v>36465</v>
      </c>
      <c r="B13904">
        <v>600</v>
      </c>
      <c r="C13904">
        <v>2.62</v>
      </c>
      <c r="D13904">
        <v>2.62</v>
      </c>
      <c r="E13904">
        <v>2.62</v>
      </c>
      <c r="F13904">
        <v>2.62</v>
      </c>
      <c r="M13904" s="15">
        <v>22912</v>
      </c>
      <c r="N13904" t="str">
        <f t="shared" si="472"/>
        <v>Off</v>
      </c>
      <c r="O13904">
        <f t="shared" si="471"/>
        <v>1</v>
      </c>
    </row>
    <row r="13905" spans="1:15" x14ac:dyDescent="0.25">
      <c r="A13905" s="2">
        <v>36465</v>
      </c>
      <c r="B13905">
        <v>700</v>
      </c>
      <c r="C13905">
        <v>11.51</v>
      </c>
      <c r="D13905">
        <v>11.51</v>
      </c>
      <c r="E13905">
        <v>11.51</v>
      </c>
      <c r="F13905">
        <v>11.51</v>
      </c>
      <c r="M13905" s="15">
        <v>25900</v>
      </c>
      <c r="N13905" t="str">
        <f t="shared" si="472"/>
        <v>Off</v>
      </c>
      <c r="O13905">
        <f t="shared" si="471"/>
        <v>1</v>
      </c>
    </row>
    <row r="13906" spans="1:15" x14ac:dyDescent="0.25">
      <c r="A13906" s="2">
        <v>36465</v>
      </c>
      <c r="B13906">
        <v>800</v>
      </c>
      <c r="C13906">
        <v>11.63</v>
      </c>
      <c r="D13906">
        <v>11.63</v>
      </c>
      <c r="E13906">
        <v>11.63</v>
      </c>
      <c r="F13906">
        <v>11.63</v>
      </c>
      <c r="M13906" s="15">
        <v>28166</v>
      </c>
      <c r="N13906" t="str">
        <f t="shared" si="472"/>
        <v>On</v>
      </c>
      <c r="O13906">
        <f t="shared" si="471"/>
        <v>1</v>
      </c>
    </row>
    <row r="13907" spans="1:15" x14ac:dyDescent="0.25">
      <c r="A13907" s="2">
        <v>36465</v>
      </c>
      <c r="B13907">
        <v>900</v>
      </c>
      <c r="C13907">
        <v>13.28</v>
      </c>
      <c r="D13907">
        <v>13.28</v>
      </c>
      <c r="E13907">
        <v>13.28</v>
      </c>
      <c r="F13907">
        <v>13.28</v>
      </c>
      <c r="M13907" s="15">
        <v>29011</v>
      </c>
      <c r="N13907" t="str">
        <f t="shared" si="472"/>
        <v>On</v>
      </c>
      <c r="O13907">
        <f t="shared" si="471"/>
        <v>1</v>
      </c>
    </row>
    <row r="13908" spans="1:15" x14ac:dyDescent="0.25">
      <c r="A13908" s="2">
        <v>36465</v>
      </c>
      <c r="B13908">
        <v>1000</v>
      </c>
      <c r="C13908">
        <v>17.79</v>
      </c>
      <c r="D13908">
        <v>17.79</v>
      </c>
      <c r="E13908">
        <v>17.79</v>
      </c>
      <c r="F13908">
        <v>17.79</v>
      </c>
      <c r="M13908" s="15">
        <v>29481</v>
      </c>
      <c r="N13908" t="str">
        <f t="shared" si="472"/>
        <v>On</v>
      </c>
      <c r="O13908">
        <f t="shared" si="471"/>
        <v>1</v>
      </c>
    </row>
    <row r="13909" spans="1:15" x14ac:dyDescent="0.25">
      <c r="A13909" s="2">
        <v>36465</v>
      </c>
      <c r="B13909">
        <v>1100</v>
      </c>
      <c r="C13909">
        <v>17.96</v>
      </c>
      <c r="D13909">
        <v>17.43</v>
      </c>
      <c r="E13909">
        <v>17.68</v>
      </c>
      <c r="F13909">
        <v>18.72</v>
      </c>
      <c r="M13909" s="15">
        <v>30101</v>
      </c>
      <c r="N13909" t="str">
        <f t="shared" si="472"/>
        <v>On</v>
      </c>
      <c r="O13909">
        <f t="shared" si="471"/>
        <v>1</v>
      </c>
    </row>
    <row r="13910" spans="1:15" x14ac:dyDescent="0.25">
      <c r="A13910" s="2">
        <v>36465</v>
      </c>
      <c r="B13910">
        <v>1200</v>
      </c>
      <c r="C13910">
        <v>19.32</v>
      </c>
      <c r="D13910">
        <v>18.54</v>
      </c>
      <c r="E13910">
        <v>18.91</v>
      </c>
      <c r="F13910">
        <v>20.41</v>
      </c>
      <c r="M13910" s="15">
        <v>30362</v>
      </c>
      <c r="N13910" t="str">
        <f t="shared" si="472"/>
        <v>On</v>
      </c>
      <c r="O13910">
        <f t="shared" si="471"/>
        <v>1</v>
      </c>
    </row>
    <row r="13911" spans="1:15" x14ac:dyDescent="0.25">
      <c r="A13911" s="2">
        <v>36465</v>
      </c>
      <c r="B13911">
        <v>1300</v>
      </c>
      <c r="C13911">
        <v>20.14</v>
      </c>
      <c r="D13911">
        <v>19.37</v>
      </c>
      <c r="E13911">
        <v>19.739999999999998</v>
      </c>
      <c r="F13911">
        <v>21.21</v>
      </c>
      <c r="M13911" s="15">
        <v>30195</v>
      </c>
      <c r="N13911" t="str">
        <f t="shared" si="472"/>
        <v>On</v>
      </c>
      <c r="O13911">
        <f t="shared" si="471"/>
        <v>1</v>
      </c>
    </row>
    <row r="13912" spans="1:15" x14ac:dyDescent="0.25">
      <c r="A13912" s="2">
        <v>36465</v>
      </c>
      <c r="B13912">
        <v>1400</v>
      </c>
      <c r="C13912">
        <v>20.37</v>
      </c>
      <c r="D13912">
        <v>19.61</v>
      </c>
      <c r="E13912">
        <v>19.97</v>
      </c>
      <c r="F13912">
        <v>21.44</v>
      </c>
      <c r="M13912" s="15">
        <v>30333</v>
      </c>
      <c r="N13912" t="str">
        <f t="shared" si="472"/>
        <v>On</v>
      </c>
      <c r="O13912">
        <f t="shared" si="471"/>
        <v>1</v>
      </c>
    </row>
    <row r="13913" spans="1:15" x14ac:dyDescent="0.25">
      <c r="A13913" s="2">
        <v>36465</v>
      </c>
      <c r="B13913">
        <v>1500</v>
      </c>
      <c r="C13913">
        <v>17.88</v>
      </c>
      <c r="D13913">
        <v>17.07</v>
      </c>
      <c r="E13913">
        <v>17.46</v>
      </c>
      <c r="F13913">
        <v>19.010000000000002</v>
      </c>
      <c r="M13913" s="15">
        <v>30098</v>
      </c>
      <c r="N13913" t="str">
        <f t="shared" si="472"/>
        <v>On</v>
      </c>
      <c r="O13913">
        <f t="shared" si="471"/>
        <v>1</v>
      </c>
    </row>
    <row r="13914" spans="1:15" x14ac:dyDescent="0.25">
      <c r="A13914" s="2">
        <v>36465</v>
      </c>
      <c r="B13914">
        <v>1600</v>
      </c>
      <c r="C13914">
        <v>16.25</v>
      </c>
      <c r="D13914">
        <v>15.42</v>
      </c>
      <c r="E13914">
        <v>15.82</v>
      </c>
      <c r="F13914">
        <v>17.420000000000002</v>
      </c>
      <c r="M13914" s="15">
        <v>29759</v>
      </c>
      <c r="N13914" t="str">
        <f t="shared" si="472"/>
        <v>On</v>
      </c>
      <c r="O13914">
        <f t="shared" si="471"/>
        <v>1</v>
      </c>
    </row>
    <row r="13915" spans="1:15" x14ac:dyDescent="0.25">
      <c r="A13915" s="2">
        <v>36465</v>
      </c>
      <c r="B13915">
        <v>1700</v>
      </c>
      <c r="C13915">
        <v>21</v>
      </c>
      <c r="D13915">
        <v>20.260000000000002</v>
      </c>
      <c r="E13915">
        <v>20.6</v>
      </c>
      <c r="F13915">
        <v>22.06</v>
      </c>
      <c r="M13915" s="15">
        <v>30039</v>
      </c>
      <c r="N13915" t="str">
        <f t="shared" si="472"/>
        <v>On</v>
      </c>
      <c r="O13915">
        <f t="shared" si="471"/>
        <v>1</v>
      </c>
    </row>
    <row r="13916" spans="1:15" x14ac:dyDescent="0.25">
      <c r="A13916" s="2">
        <v>36465</v>
      </c>
      <c r="B13916">
        <v>1800</v>
      </c>
      <c r="C13916">
        <v>58.6</v>
      </c>
      <c r="D13916">
        <v>58.51</v>
      </c>
      <c r="E13916">
        <v>58.55</v>
      </c>
      <c r="F13916">
        <v>58.74</v>
      </c>
      <c r="M13916" s="15">
        <v>31884</v>
      </c>
      <c r="N13916" t="str">
        <f t="shared" si="472"/>
        <v>On</v>
      </c>
      <c r="O13916">
        <f t="shared" si="471"/>
        <v>1</v>
      </c>
    </row>
    <row r="13917" spans="1:15" x14ac:dyDescent="0.25">
      <c r="A13917" s="2">
        <v>36465</v>
      </c>
      <c r="B13917">
        <v>1900</v>
      </c>
      <c r="C13917">
        <v>48.84</v>
      </c>
      <c r="D13917">
        <v>48.66</v>
      </c>
      <c r="E13917">
        <v>48.74</v>
      </c>
      <c r="F13917">
        <v>49.11</v>
      </c>
      <c r="M13917" s="15">
        <v>32610</v>
      </c>
      <c r="N13917" t="str">
        <f t="shared" si="472"/>
        <v>On</v>
      </c>
      <c r="O13917">
        <f t="shared" si="471"/>
        <v>1</v>
      </c>
    </row>
    <row r="13918" spans="1:15" x14ac:dyDescent="0.25">
      <c r="A13918" s="2">
        <v>36465</v>
      </c>
      <c r="B13918">
        <v>2000</v>
      </c>
      <c r="C13918">
        <v>19</v>
      </c>
      <c r="D13918">
        <v>18.29</v>
      </c>
      <c r="E13918">
        <v>18.579999999999998</v>
      </c>
      <c r="F13918">
        <v>20.05</v>
      </c>
      <c r="M13918" s="15">
        <v>31732</v>
      </c>
      <c r="N13918" t="str">
        <f t="shared" si="472"/>
        <v>On</v>
      </c>
      <c r="O13918">
        <f t="shared" si="471"/>
        <v>1</v>
      </c>
    </row>
    <row r="13919" spans="1:15" x14ac:dyDescent="0.25">
      <c r="A13919" s="2">
        <v>36465</v>
      </c>
      <c r="B13919">
        <v>2100</v>
      </c>
      <c r="C13919">
        <v>16.91</v>
      </c>
      <c r="D13919">
        <v>16.47</v>
      </c>
      <c r="E13919">
        <v>16.649999999999999</v>
      </c>
      <c r="F13919">
        <v>17.55</v>
      </c>
      <c r="M13919" s="15">
        <v>30577</v>
      </c>
      <c r="N13919" t="str">
        <f t="shared" si="472"/>
        <v>On</v>
      </c>
      <c r="O13919">
        <f t="shared" si="471"/>
        <v>1</v>
      </c>
    </row>
    <row r="13920" spans="1:15" x14ac:dyDescent="0.25">
      <c r="A13920" s="2">
        <v>36465</v>
      </c>
      <c r="B13920">
        <v>2200</v>
      </c>
      <c r="C13920">
        <v>15.9</v>
      </c>
      <c r="D13920">
        <v>15.9</v>
      </c>
      <c r="E13920">
        <v>15.9</v>
      </c>
      <c r="F13920">
        <v>15.9</v>
      </c>
      <c r="M13920" s="15">
        <v>28547</v>
      </c>
      <c r="N13920" t="str">
        <f t="shared" si="472"/>
        <v>On</v>
      </c>
      <c r="O13920">
        <f t="shared" si="471"/>
        <v>1</v>
      </c>
    </row>
    <row r="13921" spans="1:15" x14ac:dyDescent="0.25">
      <c r="A13921" s="2">
        <v>36465</v>
      </c>
      <c r="B13921">
        <v>2300</v>
      </c>
      <c r="C13921">
        <v>10.84</v>
      </c>
      <c r="D13921">
        <v>10.84</v>
      </c>
      <c r="E13921">
        <v>10.84</v>
      </c>
      <c r="F13921">
        <v>10.84</v>
      </c>
      <c r="M13921" s="15">
        <v>26381</v>
      </c>
      <c r="N13921" t="str">
        <f t="shared" si="472"/>
        <v>On</v>
      </c>
      <c r="O13921">
        <f t="shared" si="471"/>
        <v>1</v>
      </c>
    </row>
    <row r="13922" spans="1:15" x14ac:dyDescent="0.25">
      <c r="A13922" s="2">
        <v>36465</v>
      </c>
      <c r="B13922">
        <v>2400</v>
      </c>
      <c r="C13922">
        <v>9.86</v>
      </c>
      <c r="D13922">
        <v>9.86</v>
      </c>
      <c r="E13922">
        <v>9.86</v>
      </c>
      <c r="F13922">
        <v>9.86</v>
      </c>
      <c r="M13922" s="15">
        <v>23849</v>
      </c>
      <c r="N13922" t="str">
        <f t="shared" si="472"/>
        <v>Off</v>
      </c>
      <c r="O13922">
        <f t="shared" si="471"/>
        <v>1</v>
      </c>
    </row>
    <row r="13923" spans="1:15" x14ac:dyDescent="0.25">
      <c r="A13923" s="2">
        <v>36466</v>
      </c>
      <c r="B13923">
        <v>100</v>
      </c>
      <c r="C13923">
        <v>2.2999999999999998</v>
      </c>
      <c r="D13923">
        <v>2.2999999999999998</v>
      </c>
      <c r="E13923">
        <v>2.2999999999999998</v>
      </c>
      <c r="F13923">
        <v>2.2999999999999998</v>
      </c>
      <c r="M13923" s="15">
        <v>22067</v>
      </c>
      <c r="N13923" t="str">
        <f t="shared" si="472"/>
        <v>Off</v>
      </c>
      <c r="O13923">
        <f t="shared" ref="O13923:O13986" si="473">+WEEKDAY(A13923,2)</f>
        <v>2</v>
      </c>
    </row>
    <row r="13924" spans="1:15" x14ac:dyDescent="0.25">
      <c r="A13924" s="2">
        <v>36466</v>
      </c>
      <c r="B13924">
        <v>200</v>
      </c>
      <c r="C13924">
        <v>0</v>
      </c>
      <c r="D13924">
        <v>0</v>
      </c>
      <c r="E13924">
        <v>0</v>
      </c>
      <c r="F13924">
        <v>0</v>
      </c>
      <c r="M13924" s="15">
        <v>21454</v>
      </c>
      <c r="N13924" t="str">
        <f t="shared" si="472"/>
        <v>Off</v>
      </c>
      <c r="O13924">
        <f t="shared" si="473"/>
        <v>2</v>
      </c>
    </row>
    <row r="13925" spans="1:15" x14ac:dyDescent="0.25">
      <c r="A13925" s="2">
        <v>36466</v>
      </c>
      <c r="B13925">
        <v>300</v>
      </c>
      <c r="C13925">
        <v>0</v>
      </c>
      <c r="D13925">
        <v>0</v>
      </c>
      <c r="E13925">
        <v>0</v>
      </c>
      <c r="F13925">
        <v>0</v>
      </c>
      <c r="M13925" s="15">
        <v>21179</v>
      </c>
      <c r="N13925" t="str">
        <f t="shared" si="472"/>
        <v>Off</v>
      </c>
      <c r="O13925">
        <f t="shared" si="473"/>
        <v>2</v>
      </c>
    </row>
    <row r="13926" spans="1:15" x14ac:dyDescent="0.25">
      <c r="A13926" s="2">
        <v>36466</v>
      </c>
      <c r="B13926">
        <v>400</v>
      </c>
      <c r="C13926">
        <v>0</v>
      </c>
      <c r="D13926">
        <v>0</v>
      </c>
      <c r="E13926">
        <v>0</v>
      </c>
      <c r="F13926">
        <v>0</v>
      </c>
      <c r="M13926" s="15">
        <v>21170</v>
      </c>
      <c r="N13926" t="str">
        <f t="shared" si="472"/>
        <v>Off</v>
      </c>
      <c r="O13926">
        <f t="shared" si="473"/>
        <v>2</v>
      </c>
    </row>
    <row r="13927" spans="1:15" x14ac:dyDescent="0.25">
      <c r="A13927" s="2">
        <v>36466</v>
      </c>
      <c r="B13927">
        <v>500</v>
      </c>
      <c r="C13927">
        <v>5.28</v>
      </c>
      <c r="D13927">
        <v>5.28</v>
      </c>
      <c r="E13927">
        <v>5.28</v>
      </c>
      <c r="F13927">
        <v>5.28</v>
      </c>
      <c r="M13927" s="15">
        <v>21195</v>
      </c>
      <c r="N13927" t="str">
        <f t="shared" si="472"/>
        <v>Off</v>
      </c>
      <c r="O13927">
        <f t="shared" si="473"/>
        <v>2</v>
      </c>
    </row>
    <row r="13928" spans="1:15" x14ac:dyDescent="0.25">
      <c r="A13928" s="2">
        <v>36466</v>
      </c>
      <c r="B13928">
        <v>600</v>
      </c>
      <c r="C13928">
        <v>12.32</v>
      </c>
      <c r="D13928">
        <v>12.32</v>
      </c>
      <c r="E13928">
        <v>12.32</v>
      </c>
      <c r="F13928">
        <v>12.32</v>
      </c>
      <c r="M13928" s="15">
        <v>22293</v>
      </c>
      <c r="N13928" t="str">
        <f t="shared" si="472"/>
        <v>Off</v>
      </c>
      <c r="O13928">
        <f t="shared" si="473"/>
        <v>2</v>
      </c>
    </row>
    <row r="13929" spans="1:15" x14ac:dyDescent="0.25">
      <c r="A13929" s="2">
        <v>36466</v>
      </c>
      <c r="B13929">
        <v>700</v>
      </c>
      <c r="C13929">
        <v>16.059999999999999</v>
      </c>
      <c r="D13929">
        <v>16.059999999999999</v>
      </c>
      <c r="E13929">
        <v>16.059999999999999</v>
      </c>
      <c r="F13929">
        <v>16.059999999999999</v>
      </c>
      <c r="M13929" s="15">
        <v>26936</v>
      </c>
      <c r="N13929" t="str">
        <f t="shared" si="472"/>
        <v>Off</v>
      </c>
      <c r="O13929">
        <f t="shared" si="473"/>
        <v>2</v>
      </c>
    </row>
    <row r="13930" spans="1:15" x14ac:dyDescent="0.25">
      <c r="A13930" s="2">
        <v>36466</v>
      </c>
      <c r="B13930">
        <v>800</v>
      </c>
      <c r="C13930">
        <v>18.97</v>
      </c>
      <c r="D13930">
        <v>18.97</v>
      </c>
      <c r="E13930">
        <v>18.97</v>
      </c>
      <c r="F13930">
        <v>18.97</v>
      </c>
      <c r="M13930" s="15">
        <v>29073</v>
      </c>
      <c r="N13930" t="str">
        <f t="shared" si="472"/>
        <v>On</v>
      </c>
      <c r="O13930">
        <f t="shared" si="473"/>
        <v>2</v>
      </c>
    </row>
    <row r="13931" spans="1:15" x14ac:dyDescent="0.25">
      <c r="A13931" s="2">
        <v>36466</v>
      </c>
      <c r="B13931">
        <v>900</v>
      </c>
      <c r="C13931">
        <v>19.170000000000002</v>
      </c>
      <c r="D13931">
        <v>19.170000000000002</v>
      </c>
      <c r="E13931">
        <v>19.170000000000002</v>
      </c>
      <c r="F13931">
        <v>19.170000000000002</v>
      </c>
      <c r="M13931" s="15">
        <v>29745</v>
      </c>
      <c r="N13931" t="str">
        <f t="shared" si="472"/>
        <v>On</v>
      </c>
      <c r="O13931">
        <f t="shared" si="473"/>
        <v>2</v>
      </c>
    </row>
    <row r="13932" spans="1:15" x14ac:dyDescent="0.25">
      <c r="A13932" s="2">
        <v>36466</v>
      </c>
      <c r="B13932">
        <v>1000</v>
      </c>
      <c r="C13932">
        <v>23.55</v>
      </c>
      <c r="D13932">
        <v>23.5</v>
      </c>
      <c r="E13932">
        <v>23.52</v>
      </c>
      <c r="F13932">
        <v>23.62</v>
      </c>
      <c r="M13932" s="15">
        <v>30175</v>
      </c>
      <c r="N13932" t="str">
        <f t="shared" si="472"/>
        <v>On</v>
      </c>
      <c r="O13932">
        <f t="shared" si="473"/>
        <v>2</v>
      </c>
    </row>
    <row r="13933" spans="1:15" x14ac:dyDescent="0.25">
      <c r="A13933" s="2">
        <v>36466</v>
      </c>
      <c r="B13933">
        <v>1100</v>
      </c>
      <c r="C13933">
        <v>26.36</v>
      </c>
      <c r="D13933">
        <v>25.77</v>
      </c>
      <c r="E13933">
        <v>26.02</v>
      </c>
      <c r="F13933">
        <v>27.2</v>
      </c>
      <c r="M13933" s="15">
        <v>30943</v>
      </c>
      <c r="N13933" t="str">
        <f t="shared" si="472"/>
        <v>On</v>
      </c>
      <c r="O13933">
        <f t="shared" si="473"/>
        <v>2</v>
      </c>
    </row>
    <row r="13934" spans="1:15" x14ac:dyDescent="0.25">
      <c r="A13934" s="2">
        <v>36466</v>
      </c>
      <c r="B13934">
        <v>1200</v>
      </c>
      <c r="C13934">
        <v>34.49</v>
      </c>
      <c r="D13934">
        <v>34.04</v>
      </c>
      <c r="E13934">
        <v>34.229999999999997</v>
      </c>
      <c r="F13934">
        <v>35.15</v>
      </c>
      <c r="M13934" s="15">
        <v>31130</v>
      </c>
      <c r="N13934" t="str">
        <f t="shared" si="472"/>
        <v>On</v>
      </c>
      <c r="O13934">
        <f t="shared" si="473"/>
        <v>2</v>
      </c>
    </row>
    <row r="13935" spans="1:15" x14ac:dyDescent="0.25">
      <c r="A13935" s="2">
        <v>36466</v>
      </c>
      <c r="B13935">
        <v>1300</v>
      </c>
      <c r="C13935">
        <v>39.57</v>
      </c>
      <c r="D13935">
        <v>39.200000000000003</v>
      </c>
      <c r="E13935">
        <v>39.35</v>
      </c>
      <c r="F13935">
        <v>40.1</v>
      </c>
      <c r="M13935" s="15">
        <v>31063</v>
      </c>
      <c r="N13935" t="str">
        <f t="shared" si="472"/>
        <v>On</v>
      </c>
      <c r="O13935">
        <f t="shared" si="473"/>
        <v>2</v>
      </c>
    </row>
    <row r="13936" spans="1:15" x14ac:dyDescent="0.25">
      <c r="A13936" s="2">
        <v>36466</v>
      </c>
      <c r="B13936">
        <v>1400</v>
      </c>
      <c r="C13936">
        <v>42.08</v>
      </c>
      <c r="D13936">
        <v>41.74</v>
      </c>
      <c r="E13936">
        <v>41.88</v>
      </c>
      <c r="F13936">
        <v>42.55</v>
      </c>
      <c r="M13936" s="15">
        <v>31169</v>
      </c>
      <c r="N13936" t="str">
        <f t="shared" si="472"/>
        <v>On</v>
      </c>
      <c r="O13936">
        <f t="shared" si="473"/>
        <v>2</v>
      </c>
    </row>
    <row r="13937" spans="1:15" x14ac:dyDescent="0.25">
      <c r="A13937" s="2">
        <v>36466</v>
      </c>
      <c r="B13937">
        <v>1500</v>
      </c>
      <c r="C13937">
        <v>35.57</v>
      </c>
      <c r="D13937">
        <v>35.14</v>
      </c>
      <c r="E13937">
        <v>35.32</v>
      </c>
      <c r="F13937">
        <v>36.200000000000003</v>
      </c>
      <c r="M13937" s="15">
        <v>31185</v>
      </c>
      <c r="N13937" t="str">
        <f t="shared" si="472"/>
        <v>On</v>
      </c>
      <c r="O13937">
        <f t="shared" si="473"/>
        <v>2</v>
      </c>
    </row>
    <row r="13938" spans="1:15" x14ac:dyDescent="0.25">
      <c r="A13938" s="2">
        <v>36466</v>
      </c>
      <c r="B13938">
        <v>1600</v>
      </c>
      <c r="C13938">
        <v>16.7</v>
      </c>
      <c r="D13938">
        <v>15.92</v>
      </c>
      <c r="E13938">
        <v>16.239999999999998</v>
      </c>
      <c r="F13938">
        <v>17.82</v>
      </c>
      <c r="M13938" s="15">
        <v>31167</v>
      </c>
      <c r="N13938" t="str">
        <f t="shared" si="472"/>
        <v>On</v>
      </c>
      <c r="O13938">
        <f t="shared" si="473"/>
        <v>2</v>
      </c>
    </row>
    <row r="13939" spans="1:15" x14ac:dyDescent="0.25">
      <c r="A13939" s="2">
        <v>36466</v>
      </c>
      <c r="B13939">
        <v>1700</v>
      </c>
      <c r="C13939">
        <v>23.98</v>
      </c>
      <c r="D13939">
        <v>23.32</v>
      </c>
      <c r="E13939">
        <v>23.59</v>
      </c>
      <c r="F13939">
        <v>24.93</v>
      </c>
      <c r="M13939" s="15">
        <v>31969</v>
      </c>
      <c r="N13939" t="str">
        <f t="shared" si="472"/>
        <v>On</v>
      </c>
      <c r="O13939">
        <f t="shared" si="473"/>
        <v>2</v>
      </c>
    </row>
    <row r="13940" spans="1:15" x14ac:dyDescent="0.25">
      <c r="A13940" s="2">
        <v>36466</v>
      </c>
      <c r="B13940">
        <v>1800</v>
      </c>
      <c r="C13940">
        <v>57.32</v>
      </c>
      <c r="D13940">
        <v>57.12</v>
      </c>
      <c r="E13940">
        <v>57.2</v>
      </c>
      <c r="F13940">
        <v>57.6</v>
      </c>
      <c r="M13940" s="15">
        <v>33385</v>
      </c>
      <c r="N13940" t="str">
        <f t="shared" si="472"/>
        <v>On</v>
      </c>
      <c r="O13940">
        <f t="shared" si="473"/>
        <v>2</v>
      </c>
    </row>
    <row r="13941" spans="1:15" x14ac:dyDescent="0.25">
      <c r="A13941" s="2">
        <v>36466</v>
      </c>
      <c r="B13941">
        <v>1900</v>
      </c>
      <c r="C13941">
        <v>34.85</v>
      </c>
      <c r="D13941">
        <v>34.369999999999997</v>
      </c>
      <c r="E13941">
        <v>34.57</v>
      </c>
      <c r="F13941">
        <v>35.520000000000003</v>
      </c>
      <c r="M13941" s="15">
        <v>33048</v>
      </c>
      <c r="N13941" t="str">
        <f t="shared" si="472"/>
        <v>On</v>
      </c>
      <c r="O13941">
        <f t="shared" si="473"/>
        <v>2</v>
      </c>
    </row>
    <row r="13942" spans="1:15" x14ac:dyDescent="0.25">
      <c r="A13942" s="2">
        <v>36466</v>
      </c>
      <c r="B13942">
        <v>2000</v>
      </c>
      <c r="C13942">
        <v>30.3</v>
      </c>
      <c r="D13942">
        <v>29.76</v>
      </c>
      <c r="E13942">
        <v>29.99</v>
      </c>
      <c r="F13942">
        <v>31.06</v>
      </c>
      <c r="M13942" s="15">
        <v>31783</v>
      </c>
      <c r="N13942" t="str">
        <f t="shared" si="472"/>
        <v>On</v>
      </c>
      <c r="O13942">
        <f t="shared" si="473"/>
        <v>2</v>
      </c>
    </row>
    <row r="13943" spans="1:15" x14ac:dyDescent="0.25">
      <c r="A13943" s="2">
        <v>36466</v>
      </c>
      <c r="B13943">
        <v>2100</v>
      </c>
      <c r="C13943">
        <v>41.34</v>
      </c>
      <c r="D13943">
        <v>41</v>
      </c>
      <c r="E13943">
        <v>41.14</v>
      </c>
      <c r="F13943">
        <v>41.83</v>
      </c>
      <c r="M13943" s="15">
        <v>30690</v>
      </c>
      <c r="N13943" t="str">
        <f t="shared" si="472"/>
        <v>On</v>
      </c>
      <c r="O13943">
        <f t="shared" si="473"/>
        <v>2</v>
      </c>
    </row>
    <row r="13944" spans="1:15" x14ac:dyDescent="0.25">
      <c r="A13944" s="2">
        <v>36466</v>
      </c>
      <c r="B13944">
        <v>2200</v>
      </c>
      <c r="C13944">
        <v>20.190000000000001</v>
      </c>
      <c r="D13944">
        <v>20.05</v>
      </c>
      <c r="E13944">
        <v>20.11</v>
      </c>
      <c r="F13944">
        <v>20.399999999999999</v>
      </c>
      <c r="M13944" s="15">
        <v>28949</v>
      </c>
      <c r="N13944" t="str">
        <f t="shared" si="472"/>
        <v>On</v>
      </c>
      <c r="O13944">
        <f t="shared" si="473"/>
        <v>2</v>
      </c>
    </row>
    <row r="13945" spans="1:15" x14ac:dyDescent="0.25">
      <c r="A13945" s="2">
        <v>36466</v>
      </c>
      <c r="B13945">
        <v>2300</v>
      </c>
      <c r="C13945">
        <v>13.96</v>
      </c>
      <c r="D13945">
        <v>13.96</v>
      </c>
      <c r="E13945">
        <v>13.96</v>
      </c>
      <c r="F13945">
        <v>13.96</v>
      </c>
      <c r="M13945" s="15">
        <v>26049</v>
      </c>
      <c r="N13945" t="str">
        <f t="shared" si="472"/>
        <v>On</v>
      </c>
      <c r="O13945">
        <f t="shared" si="473"/>
        <v>2</v>
      </c>
    </row>
    <row r="13946" spans="1:15" x14ac:dyDescent="0.25">
      <c r="A13946" s="2">
        <v>36466</v>
      </c>
      <c r="B13946">
        <v>2400</v>
      </c>
      <c r="C13946">
        <v>12.92</v>
      </c>
      <c r="D13946">
        <v>12.92</v>
      </c>
      <c r="E13946">
        <v>12.92</v>
      </c>
      <c r="F13946">
        <v>12.92</v>
      </c>
      <c r="M13946" s="15">
        <v>23713</v>
      </c>
      <c r="N13946" t="str">
        <f t="shared" si="472"/>
        <v>Off</v>
      </c>
      <c r="O13946">
        <f t="shared" si="473"/>
        <v>2</v>
      </c>
    </row>
    <row r="13947" spans="1:15" x14ac:dyDescent="0.25">
      <c r="A13947" s="2">
        <v>36467</v>
      </c>
      <c r="B13947">
        <v>100</v>
      </c>
      <c r="C13947">
        <v>11.31</v>
      </c>
      <c r="D13947">
        <v>11.31</v>
      </c>
      <c r="E13947">
        <v>11.31</v>
      </c>
      <c r="F13947">
        <v>11.31</v>
      </c>
      <c r="M13947" s="15">
        <v>21868</v>
      </c>
      <c r="N13947" t="str">
        <f t="shared" si="472"/>
        <v>Off</v>
      </c>
      <c r="O13947">
        <f t="shared" si="473"/>
        <v>3</v>
      </c>
    </row>
    <row r="13948" spans="1:15" x14ac:dyDescent="0.25">
      <c r="A13948" s="2">
        <v>36467</v>
      </c>
      <c r="B13948">
        <v>200</v>
      </c>
      <c r="C13948">
        <v>10.78</v>
      </c>
      <c r="D13948">
        <v>10.78</v>
      </c>
      <c r="E13948">
        <v>10.78</v>
      </c>
      <c r="F13948">
        <v>10.78</v>
      </c>
      <c r="M13948" s="15">
        <v>21165</v>
      </c>
      <c r="N13948" t="str">
        <f t="shared" si="472"/>
        <v>Off</v>
      </c>
      <c r="O13948">
        <f t="shared" si="473"/>
        <v>3</v>
      </c>
    </row>
    <row r="13949" spans="1:15" x14ac:dyDescent="0.25">
      <c r="A13949" s="2">
        <v>36467</v>
      </c>
      <c r="B13949">
        <v>300</v>
      </c>
      <c r="C13949">
        <v>10.33</v>
      </c>
      <c r="D13949">
        <v>10.33</v>
      </c>
      <c r="E13949">
        <v>10.33</v>
      </c>
      <c r="F13949">
        <v>10.33</v>
      </c>
      <c r="M13949" s="15">
        <v>20826</v>
      </c>
      <c r="N13949" t="str">
        <f t="shared" si="472"/>
        <v>Off</v>
      </c>
      <c r="O13949">
        <f t="shared" si="473"/>
        <v>3</v>
      </c>
    </row>
    <row r="13950" spans="1:15" x14ac:dyDescent="0.25">
      <c r="A13950" s="2">
        <v>36467</v>
      </c>
      <c r="B13950">
        <v>400</v>
      </c>
      <c r="C13950">
        <v>9.92</v>
      </c>
      <c r="D13950">
        <v>9.92</v>
      </c>
      <c r="E13950">
        <v>9.92</v>
      </c>
      <c r="F13950">
        <v>9.92</v>
      </c>
      <c r="M13950" s="15">
        <v>20800</v>
      </c>
      <c r="N13950" t="str">
        <f t="shared" si="472"/>
        <v>Off</v>
      </c>
      <c r="O13950">
        <f t="shared" si="473"/>
        <v>3</v>
      </c>
    </row>
    <row r="13951" spans="1:15" x14ac:dyDescent="0.25">
      <c r="A13951" s="2">
        <v>36467</v>
      </c>
      <c r="B13951">
        <v>500</v>
      </c>
      <c r="C13951">
        <v>11.28</v>
      </c>
      <c r="D13951">
        <v>11.28</v>
      </c>
      <c r="E13951">
        <v>11.28</v>
      </c>
      <c r="F13951">
        <v>11.28</v>
      </c>
      <c r="M13951" s="15">
        <v>21375</v>
      </c>
      <c r="N13951" t="str">
        <f t="shared" si="472"/>
        <v>Off</v>
      </c>
      <c r="O13951">
        <f t="shared" si="473"/>
        <v>3</v>
      </c>
    </row>
    <row r="13952" spans="1:15" x14ac:dyDescent="0.25">
      <c r="A13952" s="2">
        <v>36467</v>
      </c>
      <c r="B13952">
        <v>600</v>
      </c>
      <c r="C13952">
        <v>12.79</v>
      </c>
      <c r="D13952">
        <v>12.79</v>
      </c>
      <c r="E13952">
        <v>12.79</v>
      </c>
      <c r="F13952">
        <v>12.79</v>
      </c>
      <c r="M13952" s="15">
        <v>23543</v>
      </c>
      <c r="N13952" t="str">
        <f t="shared" si="472"/>
        <v>Off</v>
      </c>
      <c r="O13952">
        <f t="shared" si="473"/>
        <v>3</v>
      </c>
    </row>
    <row r="13953" spans="1:15" x14ac:dyDescent="0.25">
      <c r="A13953" s="2">
        <v>36467</v>
      </c>
      <c r="B13953">
        <v>700</v>
      </c>
      <c r="C13953">
        <v>20.56</v>
      </c>
      <c r="D13953">
        <v>20.56</v>
      </c>
      <c r="E13953">
        <v>20.56</v>
      </c>
      <c r="F13953">
        <v>20.56</v>
      </c>
      <c r="M13953" s="15">
        <v>27147</v>
      </c>
      <c r="N13953" t="str">
        <f t="shared" si="472"/>
        <v>Off</v>
      </c>
      <c r="O13953">
        <f t="shared" si="473"/>
        <v>3</v>
      </c>
    </row>
    <row r="13954" spans="1:15" x14ac:dyDescent="0.25">
      <c r="A13954" s="2">
        <v>36467</v>
      </c>
      <c r="B13954">
        <v>800</v>
      </c>
      <c r="C13954">
        <v>27.8</v>
      </c>
      <c r="D13954">
        <v>27.8</v>
      </c>
      <c r="E13954">
        <v>27.8</v>
      </c>
      <c r="F13954">
        <v>27.8</v>
      </c>
      <c r="M13954" s="15">
        <v>29365</v>
      </c>
      <c r="N13954" t="str">
        <f t="shared" si="472"/>
        <v>On</v>
      </c>
      <c r="O13954">
        <f t="shared" si="473"/>
        <v>3</v>
      </c>
    </row>
    <row r="13955" spans="1:15" x14ac:dyDescent="0.25">
      <c r="A13955" s="2">
        <v>36467</v>
      </c>
      <c r="B13955">
        <v>900</v>
      </c>
      <c r="C13955">
        <v>44.08</v>
      </c>
      <c r="D13955">
        <v>44.08</v>
      </c>
      <c r="E13955">
        <v>44.08</v>
      </c>
      <c r="F13955">
        <v>44.08</v>
      </c>
      <c r="M13955" s="15">
        <v>29924</v>
      </c>
      <c r="N13955" t="str">
        <f t="shared" si="472"/>
        <v>On</v>
      </c>
      <c r="O13955">
        <f t="shared" si="473"/>
        <v>3</v>
      </c>
    </row>
    <row r="13956" spans="1:15" x14ac:dyDescent="0.25">
      <c r="A13956" s="2">
        <v>36467</v>
      </c>
      <c r="B13956">
        <v>1000</v>
      </c>
      <c r="C13956">
        <v>16.260000000000002</v>
      </c>
      <c r="D13956">
        <v>16.260000000000002</v>
      </c>
      <c r="E13956">
        <v>16.260000000000002</v>
      </c>
      <c r="F13956">
        <v>16.260000000000002</v>
      </c>
      <c r="M13956" s="15">
        <v>30203</v>
      </c>
      <c r="N13956" t="str">
        <f t="shared" si="472"/>
        <v>On</v>
      </c>
      <c r="O13956">
        <f t="shared" si="473"/>
        <v>3</v>
      </c>
    </row>
    <row r="13957" spans="1:15" x14ac:dyDescent="0.25">
      <c r="A13957" s="2">
        <v>36467</v>
      </c>
      <c r="B13957">
        <v>1100</v>
      </c>
      <c r="C13957">
        <v>51.87</v>
      </c>
      <c r="D13957">
        <v>53.67</v>
      </c>
      <c r="E13957">
        <v>55.95</v>
      </c>
      <c r="F13957">
        <v>51.87</v>
      </c>
      <c r="M13957" s="15">
        <v>30121</v>
      </c>
      <c r="N13957" t="str">
        <f t="shared" si="472"/>
        <v>On</v>
      </c>
      <c r="O13957">
        <f t="shared" si="473"/>
        <v>3</v>
      </c>
    </row>
    <row r="13958" spans="1:15" x14ac:dyDescent="0.25">
      <c r="A13958" s="2">
        <v>36467</v>
      </c>
      <c r="B13958">
        <v>1200</v>
      </c>
      <c r="C13958">
        <v>28.56</v>
      </c>
      <c r="D13958">
        <v>34.15</v>
      </c>
      <c r="E13958">
        <v>41.2</v>
      </c>
      <c r="F13958">
        <v>28.56</v>
      </c>
      <c r="M13958" s="15">
        <v>30686</v>
      </c>
      <c r="N13958" t="str">
        <f t="shared" si="472"/>
        <v>On</v>
      </c>
      <c r="O13958">
        <f t="shared" si="473"/>
        <v>3</v>
      </c>
    </row>
    <row r="13959" spans="1:15" x14ac:dyDescent="0.25">
      <c r="A13959" s="2">
        <v>36467</v>
      </c>
      <c r="B13959">
        <v>1300</v>
      </c>
      <c r="C13959">
        <v>11.87</v>
      </c>
      <c r="D13959">
        <v>20.170000000000002</v>
      </c>
      <c r="E13959">
        <v>30.66</v>
      </c>
      <c r="F13959">
        <v>11.87</v>
      </c>
      <c r="M13959" s="15">
        <v>30203</v>
      </c>
      <c r="N13959" t="str">
        <f t="shared" si="472"/>
        <v>On</v>
      </c>
      <c r="O13959">
        <f t="shared" si="473"/>
        <v>3</v>
      </c>
    </row>
    <row r="13960" spans="1:15" x14ac:dyDescent="0.25">
      <c r="A13960" s="2">
        <v>36467</v>
      </c>
      <c r="B13960">
        <v>1400</v>
      </c>
      <c r="C13960">
        <v>14.96</v>
      </c>
      <c r="D13960">
        <v>22.74</v>
      </c>
      <c r="E13960">
        <v>32.57</v>
      </c>
      <c r="F13960">
        <v>14.96</v>
      </c>
      <c r="M13960" s="15">
        <v>30142</v>
      </c>
      <c r="N13960" t="str">
        <f t="shared" si="472"/>
        <v>On</v>
      </c>
      <c r="O13960">
        <f t="shared" si="473"/>
        <v>3</v>
      </c>
    </row>
    <row r="13961" spans="1:15" x14ac:dyDescent="0.25">
      <c r="A13961" s="2">
        <v>36467</v>
      </c>
      <c r="B13961">
        <v>1500</v>
      </c>
      <c r="C13961">
        <v>22.29</v>
      </c>
      <c r="D13961">
        <v>28.84</v>
      </c>
      <c r="E13961">
        <v>37.119999999999997</v>
      </c>
      <c r="F13961">
        <v>22.29</v>
      </c>
      <c r="M13961" s="15">
        <v>30214</v>
      </c>
      <c r="N13961" t="str">
        <f t="shared" si="472"/>
        <v>On</v>
      </c>
      <c r="O13961">
        <f t="shared" si="473"/>
        <v>3</v>
      </c>
    </row>
    <row r="13962" spans="1:15" x14ac:dyDescent="0.25">
      <c r="A13962" s="2">
        <v>36467</v>
      </c>
      <c r="B13962">
        <v>1600</v>
      </c>
      <c r="C13962">
        <v>13.08</v>
      </c>
      <c r="D13962">
        <v>21.18</v>
      </c>
      <c r="E13962">
        <v>31.41</v>
      </c>
      <c r="F13962">
        <v>13.08</v>
      </c>
      <c r="M13962" s="15">
        <v>30267</v>
      </c>
      <c r="N13962" t="str">
        <f t="shared" si="472"/>
        <v>On</v>
      </c>
      <c r="O13962">
        <f t="shared" si="473"/>
        <v>3</v>
      </c>
    </row>
    <row r="13963" spans="1:15" x14ac:dyDescent="0.25">
      <c r="A13963" s="2">
        <v>36467</v>
      </c>
      <c r="B13963">
        <v>1700</v>
      </c>
      <c r="C13963">
        <v>22.75</v>
      </c>
      <c r="D13963">
        <v>30.59</v>
      </c>
      <c r="E13963">
        <v>40.5</v>
      </c>
      <c r="F13963">
        <v>22.75</v>
      </c>
      <c r="M13963" s="15">
        <v>31027</v>
      </c>
      <c r="N13963" t="str">
        <f t="shared" ref="N13963:N14026" si="474">+IF(B13963&gt;700,IF(B13963&lt;2400,"On","Off"),"Off")</f>
        <v>On</v>
      </c>
      <c r="O13963">
        <f t="shared" si="473"/>
        <v>3</v>
      </c>
    </row>
    <row r="13964" spans="1:15" x14ac:dyDescent="0.25">
      <c r="A13964" s="2">
        <v>36467</v>
      </c>
      <c r="B13964">
        <v>1800</v>
      </c>
      <c r="C13964">
        <v>71.010000000000005</v>
      </c>
      <c r="D13964">
        <v>71.78</v>
      </c>
      <c r="E13964">
        <v>72.75</v>
      </c>
      <c r="F13964">
        <v>71.010000000000005</v>
      </c>
      <c r="M13964" s="15">
        <v>33663</v>
      </c>
      <c r="N13964" t="str">
        <f t="shared" si="474"/>
        <v>On</v>
      </c>
      <c r="O13964">
        <f t="shared" si="473"/>
        <v>3</v>
      </c>
    </row>
    <row r="13965" spans="1:15" x14ac:dyDescent="0.25">
      <c r="A13965" s="2">
        <v>36467</v>
      </c>
      <c r="B13965">
        <v>1900</v>
      </c>
      <c r="C13965">
        <v>50.7</v>
      </c>
      <c r="D13965">
        <v>61.37</v>
      </c>
      <c r="E13965">
        <v>73.36</v>
      </c>
      <c r="F13965">
        <v>50.7</v>
      </c>
      <c r="M13965" s="15">
        <v>34254</v>
      </c>
      <c r="N13965" t="str">
        <f t="shared" si="474"/>
        <v>On</v>
      </c>
      <c r="O13965">
        <f t="shared" si="473"/>
        <v>3</v>
      </c>
    </row>
    <row r="13966" spans="1:15" x14ac:dyDescent="0.25">
      <c r="A13966" s="2">
        <v>36467</v>
      </c>
      <c r="B13966">
        <v>2000</v>
      </c>
      <c r="C13966">
        <v>46.75</v>
      </c>
      <c r="D13966">
        <v>62.51</v>
      </c>
      <c r="E13966">
        <v>80.099999999999994</v>
      </c>
      <c r="F13966">
        <v>46.75</v>
      </c>
      <c r="M13966" s="15">
        <v>33499</v>
      </c>
      <c r="N13966" t="str">
        <f t="shared" si="474"/>
        <v>On</v>
      </c>
      <c r="O13966">
        <f t="shared" si="473"/>
        <v>3</v>
      </c>
    </row>
    <row r="13967" spans="1:15" x14ac:dyDescent="0.25">
      <c r="A13967" s="2">
        <v>36467</v>
      </c>
      <c r="B13967">
        <v>2100</v>
      </c>
      <c r="C13967">
        <v>38.11</v>
      </c>
      <c r="D13967">
        <v>57.95</v>
      </c>
      <c r="E13967">
        <v>80.099999999999994</v>
      </c>
      <c r="F13967">
        <v>38.11</v>
      </c>
      <c r="M13967" s="15">
        <v>32822</v>
      </c>
      <c r="N13967" t="str">
        <f t="shared" si="474"/>
        <v>On</v>
      </c>
      <c r="O13967">
        <f t="shared" si="473"/>
        <v>3</v>
      </c>
    </row>
    <row r="13968" spans="1:15" x14ac:dyDescent="0.25">
      <c r="A13968" s="2">
        <v>36467</v>
      </c>
      <c r="B13968">
        <v>2200</v>
      </c>
      <c r="C13968">
        <v>28.11</v>
      </c>
      <c r="D13968">
        <v>52.68</v>
      </c>
      <c r="E13968">
        <v>80.099999999999994</v>
      </c>
      <c r="F13968">
        <v>28.11</v>
      </c>
      <c r="M13968" s="15">
        <v>31191</v>
      </c>
      <c r="N13968" t="str">
        <f t="shared" si="474"/>
        <v>On</v>
      </c>
      <c r="O13968">
        <f t="shared" si="473"/>
        <v>3</v>
      </c>
    </row>
    <row r="13969" spans="1:15" x14ac:dyDescent="0.25">
      <c r="A13969" s="2">
        <v>36467</v>
      </c>
      <c r="B13969">
        <v>2300</v>
      </c>
      <c r="C13969">
        <v>19.100000000000001</v>
      </c>
      <c r="D13969">
        <v>30.32</v>
      </c>
      <c r="E13969">
        <v>43.98</v>
      </c>
      <c r="F13969">
        <v>19.100000000000001</v>
      </c>
      <c r="M13969" s="15">
        <v>28967</v>
      </c>
      <c r="N13969" t="str">
        <f t="shared" si="474"/>
        <v>On</v>
      </c>
      <c r="O13969">
        <f t="shared" si="473"/>
        <v>3</v>
      </c>
    </row>
    <row r="13970" spans="1:15" x14ac:dyDescent="0.25">
      <c r="A13970" s="2">
        <v>36467</v>
      </c>
      <c r="B13970">
        <v>2400</v>
      </c>
      <c r="C13970">
        <v>12.95</v>
      </c>
      <c r="D13970">
        <v>21.09</v>
      </c>
      <c r="E13970">
        <v>31.37</v>
      </c>
      <c r="F13970">
        <v>12.95</v>
      </c>
      <c r="M13970" s="15">
        <v>26448</v>
      </c>
      <c r="N13970" t="str">
        <f t="shared" si="474"/>
        <v>Off</v>
      </c>
      <c r="O13970">
        <f t="shared" si="473"/>
        <v>3</v>
      </c>
    </row>
    <row r="13971" spans="1:15" x14ac:dyDescent="0.25">
      <c r="A13971" s="2">
        <v>36468</v>
      </c>
      <c r="B13971">
        <v>100</v>
      </c>
      <c r="C13971">
        <v>11.67</v>
      </c>
      <c r="D13971">
        <v>11.67</v>
      </c>
      <c r="E13971">
        <v>11.67</v>
      </c>
      <c r="F13971">
        <v>11.67</v>
      </c>
      <c r="M13971" s="15">
        <v>24444</v>
      </c>
      <c r="N13971" t="str">
        <f t="shared" si="474"/>
        <v>Off</v>
      </c>
      <c r="O13971">
        <f t="shared" si="473"/>
        <v>4</v>
      </c>
    </row>
    <row r="13972" spans="1:15" x14ac:dyDescent="0.25">
      <c r="A13972" s="2">
        <v>36468</v>
      </c>
      <c r="B13972">
        <v>200</v>
      </c>
      <c r="C13972">
        <v>11.77</v>
      </c>
      <c r="D13972">
        <v>11.77</v>
      </c>
      <c r="E13972">
        <v>11.77</v>
      </c>
      <c r="F13972">
        <v>11.77</v>
      </c>
      <c r="M13972" s="15">
        <v>23831</v>
      </c>
      <c r="N13972" t="str">
        <f t="shared" si="474"/>
        <v>Off</v>
      </c>
      <c r="O13972">
        <f t="shared" si="473"/>
        <v>4</v>
      </c>
    </row>
    <row r="13973" spans="1:15" x14ac:dyDescent="0.25">
      <c r="A13973" s="2">
        <v>36468</v>
      </c>
      <c r="B13973">
        <v>300</v>
      </c>
      <c r="C13973">
        <v>11.62</v>
      </c>
      <c r="D13973">
        <v>11.62</v>
      </c>
      <c r="E13973">
        <v>11.62</v>
      </c>
      <c r="F13973">
        <v>11.62</v>
      </c>
      <c r="M13973" s="15">
        <v>23419</v>
      </c>
      <c r="N13973" t="str">
        <f t="shared" si="474"/>
        <v>Off</v>
      </c>
      <c r="O13973">
        <f t="shared" si="473"/>
        <v>4</v>
      </c>
    </row>
    <row r="13974" spans="1:15" x14ac:dyDescent="0.25">
      <c r="A13974" s="2">
        <v>36468</v>
      </c>
      <c r="B13974">
        <v>400</v>
      </c>
      <c r="C13974">
        <v>11.61</v>
      </c>
      <c r="D13974">
        <v>11.61</v>
      </c>
      <c r="E13974">
        <v>11.61</v>
      </c>
      <c r="F13974">
        <v>11.61</v>
      </c>
      <c r="M13974" s="15">
        <v>23412</v>
      </c>
      <c r="N13974" t="str">
        <f t="shared" si="474"/>
        <v>Off</v>
      </c>
      <c r="O13974">
        <f t="shared" si="473"/>
        <v>4</v>
      </c>
    </row>
    <row r="13975" spans="1:15" x14ac:dyDescent="0.25">
      <c r="A13975" s="2">
        <v>36468</v>
      </c>
      <c r="B13975">
        <v>500</v>
      </c>
      <c r="C13975">
        <v>12.86</v>
      </c>
      <c r="D13975">
        <v>12.86</v>
      </c>
      <c r="E13975">
        <v>12.86</v>
      </c>
      <c r="F13975">
        <v>12.86</v>
      </c>
      <c r="M13975" s="15">
        <v>24045</v>
      </c>
      <c r="N13975" t="str">
        <f t="shared" si="474"/>
        <v>Off</v>
      </c>
      <c r="O13975">
        <f t="shared" si="473"/>
        <v>4</v>
      </c>
    </row>
    <row r="13976" spans="1:15" x14ac:dyDescent="0.25">
      <c r="A13976" s="2">
        <v>36468</v>
      </c>
      <c r="B13976">
        <v>600</v>
      </c>
      <c r="C13976">
        <v>15.99</v>
      </c>
      <c r="D13976">
        <v>22.61</v>
      </c>
      <c r="E13976">
        <v>30.97</v>
      </c>
      <c r="F13976">
        <v>15.99</v>
      </c>
      <c r="M13976" s="15">
        <v>26202</v>
      </c>
      <c r="N13976" t="str">
        <f t="shared" si="474"/>
        <v>Off</v>
      </c>
      <c r="O13976">
        <f t="shared" si="473"/>
        <v>4</v>
      </c>
    </row>
    <row r="13977" spans="1:15" x14ac:dyDescent="0.25">
      <c r="A13977" s="2">
        <v>36468</v>
      </c>
      <c r="B13977">
        <v>700</v>
      </c>
      <c r="C13977">
        <v>40.15</v>
      </c>
      <c r="D13977">
        <v>44.97</v>
      </c>
      <c r="E13977">
        <v>51.05</v>
      </c>
      <c r="F13977">
        <v>40.15</v>
      </c>
      <c r="M13977" s="15">
        <v>29616</v>
      </c>
      <c r="N13977" t="str">
        <f t="shared" si="474"/>
        <v>Off</v>
      </c>
      <c r="O13977">
        <f t="shared" si="473"/>
        <v>4</v>
      </c>
    </row>
    <row r="13978" spans="1:15" x14ac:dyDescent="0.25">
      <c r="A13978" s="2">
        <v>36468</v>
      </c>
      <c r="B13978">
        <v>800</v>
      </c>
      <c r="C13978">
        <v>29.37</v>
      </c>
      <c r="D13978">
        <v>36.61</v>
      </c>
      <c r="E13978">
        <v>45.76</v>
      </c>
      <c r="F13978">
        <v>29.36</v>
      </c>
      <c r="M13978" s="15">
        <v>31283</v>
      </c>
      <c r="N13978" t="str">
        <f t="shared" si="474"/>
        <v>On</v>
      </c>
      <c r="O13978">
        <f t="shared" si="473"/>
        <v>4</v>
      </c>
    </row>
    <row r="13979" spans="1:15" x14ac:dyDescent="0.25">
      <c r="A13979" s="2">
        <v>36468</v>
      </c>
      <c r="B13979">
        <v>900</v>
      </c>
      <c r="C13979">
        <v>38.81</v>
      </c>
      <c r="D13979">
        <v>44.47</v>
      </c>
      <c r="E13979">
        <v>51.61</v>
      </c>
      <c r="F13979">
        <v>38.81</v>
      </c>
      <c r="M13979" s="15">
        <v>31489</v>
      </c>
      <c r="N13979" t="str">
        <f t="shared" si="474"/>
        <v>On</v>
      </c>
      <c r="O13979">
        <f t="shared" si="473"/>
        <v>4</v>
      </c>
    </row>
    <row r="13980" spans="1:15" x14ac:dyDescent="0.25">
      <c r="A13980" s="2">
        <v>36468</v>
      </c>
      <c r="B13980">
        <v>1000</v>
      </c>
      <c r="C13980">
        <v>16.809999999999999</v>
      </c>
      <c r="D13980">
        <v>26.16</v>
      </c>
      <c r="E13980">
        <v>37.979999999999997</v>
      </c>
      <c r="F13980">
        <v>16.809999999999999</v>
      </c>
      <c r="M13980" s="15">
        <v>31381</v>
      </c>
      <c r="N13980" t="str">
        <f t="shared" si="474"/>
        <v>On</v>
      </c>
      <c r="O13980">
        <f t="shared" si="473"/>
        <v>4</v>
      </c>
    </row>
    <row r="13981" spans="1:15" x14ac:dyDescent="0.25">
      <c r="A13981" s="2">
        <v>36468</v>
      </c>
      <c r="B13981">
        <v>1100</v>
      </c>
      <c r="C13981">
        <v>16.18</v>
      </c>
      <c r="D13981">
        <v>25.64</v>
      </c>
      <c r="E13981">
        <v>37.590000000000003</v>
      </c>
      <c r="F13981">
        <v>16.18</v>
      </c>
      <c r="M13981" s="15">
        <v>31293</v>
      </c>
      <c r="N13981" t="str">
        <f t="shared" si="474"/>
        <v>On</v>
      </c>
      <c r="O13981">
        <f t="shared" si="473"/>
        <v>4</v>
      </c>
    </row>
    <row r="13982" spans="1:15" x14ac:dyDescent="0.25">
      <c r="A13982" s="2">
        <v>36468</v>
      </c>
      <c r="B13982">
        <v>1200</v>
      </c>
      <c r="C13982">
        <v>19.82</v>
      </c>
      <c r="D13982">
        <v>28.2</v>
      </c>
      <c r="E13982">
        <v>38.78</v>
      </c>
      <c r="F13982">
        <v>19.82</v>
      </c>
      <c r="M13982" s="15">
        <v>30804</v>
      </c>
      <c r="N13982" t="str">
        <f t="shared" si="474"/>
        <v>On</v>
      </c>
      <c r="O13982">
        <f t="shared" si="473"/>
        <v>4</v>
      </c>
    </row>
    <row r="13983" spans="1:15" x14ac:dyDescent="0.25">
      <c r="A13983" s="2">
        <v>36468</v>
      </c>
      <c r="B13983">
        <v>1300</v>
      </c>
      <c r="C13983">
        <v>15.86</v>
      </c>
      <c r="D13983">
        <v>23.49</v>
      </c>
      <c r="E13983">
        <v>33.119999999999997</v>
      </c>
      <c r="F13983">
        <v>15.86</v>
      </c>
      <c r="M13983" s="15">
        <v>30413</v>
      </c>
      <c r="N13983" t="str">
        <f t="shared" si="474"/>
        <v>On</v>
      </c>
      <c r="O13983">
        <f t="shared" si="473"/>
        <v>4</v>
      </c>
    </row>
    <row r="13984" spans="1:15" x14ac:dyDescent="0.25">
      <c r="A13984" s="2">
        <v>36468</v>
      </c>
      <c r="B13984">
        <v>1400</v>
      </c>
      <c r="C13984">
        <v>16.920000000000002</v>
      </c>
      <c r="D13984">
        <v>20.28</v>
      </c>
      <c r="E13984">
        <v>24.51</v>
      </c>
      <c r="F13984">
        <v>16.920000000000002</v>
      </c>
      <c r="M13984" s="15">
        <v>30001</v>
      </c>
      <c r="N13984" t="str">
        <f t="shared" si="474"/>
        <v>On</v>
      </c>
      <c r="O13984">
        <f t="shared" si="473"/>
        <v>4</v>
      </c>
    </row>
    <row r="13985" spans="1:15" x14ac:dyDescent="0.25">
      <c r="A13985" s="2">
        <v>36468</v>
      </c>
      <c r="B13985">
        <v>1500</v>
      </c>
      <c r="C13985">
        <v>14.74</v>
      </c>
      <c r="D13985">
        <v>14.74</v>
      </c>
      <c r="E13985">
        <v>14.74</v>
      </c>
      <c r="F13985">
        <v>14.74</v>
      </c>
      <c r="M13985" s="15">
        <v>29827</v>
      </c>
      <c r="N13985" t="str">
        <f t="shared" si="474"/>
        <v>On</v>
      </c>
      <c r="O13985">
        <f t="shared" si="473"/>
        <v>4</v>
      </c>
    </row>
    <row r="13986" spans="1:15" x14ac:dyDescent="0.25">
      <c r="A13986" s="2">
        <v>36468</v>
      </c>
      <c r="B13986">
        <v>1600</v>
      </c>
      <c r="C13986">
        <v>14.56</v>
      </c>
      <c r="D13986">
        <v>14.56</v>
      </c>
      <c r="E13986">
        <v>14.56</v>
      </c>
      <c r="F13986">
        <v>14.56</v>
      </c>
      <c r="M13986" s="15">
        <v>29585</v>
      </c>
      <c r="N13986" t="str">
        <f t="shared" si="474"/>
        <v>On</v>
      </c>
      <c r="O13986">
        <f t="shared" si="473"/>
        <v>4</v>
      </c>
    </row>
    <row r="13987" spans="1:15" x14ac:dyDescent="0.25">
      <c r="A13987" s="2">
        <v>36468</v>
      </c>
      <c r="B13987">
        <v>1700</v>
      </c>
      <c r="C13987">
        <v>15.41</v>
      </c>
      <c r="D13987">
        <v>18.88</v>
      </c>
      <c r="E13987">
        <v>23.27</v>
      </c>
      <c r="F13987">
        <v>15.41</v>
      </c>
      <c r="M13987" s="15">
        <v>30349</v>
      </c>
      <c r="N13987" t="str">
        <f t="shared" si="474"/>
        <v>On</v>
      </c>
      <c r="O13987">
        <f t="shared" ref="O13987:O14050" si="475">+WEEKDAY(A13987,2)</f>
        <v>4</v>
      </c>
    </row>
    <row r="13988" spans="1:15" x14ac:dyDescent="0.25">
      <c r="A13988" s="2">
        <v>36468</v>
      </c>
      <c r="B13988">
        <v>1800</v>
      </c>
      <c r="C13988">
        <v>18.489999999999998</v>
      </c>
      <c r="D13988">
        <v>25.14</v>
      </c>
      <c r="E13988">
        <v>33.549999999999997</v>
      </c>
      <c r="F13988">
        <v>18.489999999999998</v>
      </c>
      <c r="M13988" s="15">
        <v>33110</v>
      </c>
      <c r="N13988" t="str">
        <f t="shared" si="474"/>
        <v>On</v>
      </c>
      <c r="O13988">
        <f t="shared" si="475"/>
        <v>4</v>
      </c>
    </row>
    <row r="13989" spans="1:15" x14ac:dyDescent="0.25">
      <c r="A13989" s="2">
        <v>36468</v>
      </c>
      <c r="B13989">
        <v>1900</v>
      </c>
      <c r="C13989">
        <v>14.83</v>
      </c>
      <c r="D13989">
        <v>22.14</v>
      </c>
      <c r="E13989">
        <v>31.38</v>
      </c>
      <c r="F13989">
        <v>14.83</v>
      </c>
      <c r="M13989" s="15">
        <v>33591</v>
      </c>
      <c r="N13989" t="str">
        <f t="shared" si="474"/>
        <v>On</v>
      </c>
      <c r="O13989">
        <f t="shared" si="475"/>
        <v>4</v>
      </c>
    </row>
    <row r="13990" spans="1:15" x14ac:dyDescent="0.25">
      <c r="A13990" s="2">
        <v>36468</v>
      </c>
      <c r="B13990">
        <v>2000</v>
      </c>
      <c r="C13990">
        <v>16.63</v>
      </c>
      <c r="D13990">
        <v>23.64</v>
      </c>
      <c r="E13990">
        <v>32.5</v>
      </c>
      <c r="F13990">
        <v>16.63</v>
      </c>
      <c r="M13990" s="15">
        <v>32805</v>
      </c>
      <c r="N13990" t="str">
        <f t="shared" si="474"/>
        <v>On</v>
      </c>
      <c r="O13990">
        <f t="shared" si="475"/>
        <v>4</v>
      </c>
    </row>
    <row r="13991" spans="1:15" x14ac:dyDescent="0.25">
      <c r="A13991" s="2">
        <v>36468</v>
      </c>
      <c r="B13991">
        <v>2100</v>
      </c>
      <c r="C13991">
        <v>18.79</v>
      </c>
      <c r="D13991">
        <v>25.44</v>
      </c>
      <c r="E13991">
        <v>33.83</v>
      </c>
      <c r="F13991">
        <v>18.79</v>
      </c>
      <c r="M13991" s="15">
        <v>32206</v>
      </c>
      <c r="N13991" t="str">
        <f t="shared" si="474"/>
        <v>On</v>
      </c>
      <c r="O13991">
        <f t="shared" si="475"/>
        <v>4</v>
      </c>
    </row>
    <row r="13992" spans="1:15" x14ac:dyDescent="0.25">
      <c r="A13992" s="2">
        <v>36468</v>
      </c>
      <c r="B13992">
        <v>2200</v>
      </c>
      <c r="C13992">
        <v>18.98</v>
      </c>
      <c r="D13992">
        <v>25.47</v>
      </c>
      <c r="E13992">
        <v>33.68</v>
      </c>
      <c r="F13992">
        <v>18.98</v>
      </c>
      <c r="M13992" s="15">
        <v>30808</v>
      </c>
      <c r="N13992" t="str">
        <f t="shared" si="474"/>
        <v>On</v>
      </c>
      <c r="O13992">
        <f t="shared" si="475"/>
        <v>4</v>
      </c>
    </row>
    <row r="13993" spans="1:15" x14ac:dyDescent="0.25">
      <c r="A13993" s="2">
        <v>36468</v>
      </c>
      <c r="B13993">
        <v>2300</v>
      </c>
      <c r="C13993">
        <v>13.72</v>
      </c>
      <c r="D13993">
        <v>20.05</v>
      </c>
      <c r="E13993">
        <v>28.08</v>
      </c>
      <c r="F13993">
        <v>13.72</v>
      </c>
      <c r="M13993" s="15">
        <v>28530</v>
      </c>
      <c r="N13993" t="str">
        <f t="shared" si="474"/>
        <v>On</v>
      </c>
      <c r="O13993">
        <f t="shared" si="475"/>
        <v>4</v>
      </c>
    </row>
    <row r="13994" spans="1:15" x14ac:dyDescent="0.25">
      <c r="A13994" s="2">
        <v>36468</v>
      </c>
      <c r="B13994">
        <v>2400</v>
      </c>
      <c r="C13994">
        <v>12.45</v>
      </c>
      <c r="D13994">
        <v>12.45</v>
      </c>
      <c r="E13994">
        <v>12.45</v>
      </c>
      <c r="F13994">
        <v>12.45</v>
      </c>
      <c r="M13994" s="15">
        <v>25842</v>
      </c>
      <c r="N13994" t="str">
        <f t="shared" si="474"/>
        <v>Off</v>
      </c>
      <c r="O13994">
        <f t="shared" si="475"/>
        <v>4</v>
      </c>
    </row>
    <row r="13995" spans="1:15" x14ac:dyDescent="0.25">
      <c r="A13995" s="2">
        <v>36469</v>
      </c>
      <c r="B13995">
        <v>100</v>
      </c>
      <c r="C13995">
        <v>11.61</v>
      </c>
      <c r="D13995">
        <v>11.61</v>
      </c>
      <c r="E13995">
        <v>11.61</v>
      </c>
      <c r="F13995">
        <v>11.61</v>
      </c>
      <c r="M13995" s="15">
        <v>24350</v>
      </c>
      <c r="N13995" t="str">
        <f t="shared" si="474"/>
        <v>Off</v>
      </c>
      <c r="O13995">
        <f t="shared" si="475"/>
        <v>5</v>
      </c>
    </row>
    <row r="13996" spans="1:15" x14ac:dyDescent="0.25">
      <c r="A13996" s="2">
        <v>36469</v>
      </c>
      <c r="B13996">
        <v>200</v>
      </c>
      <c r="C13996">
        <v>11.71</v>
      </c>
      <c r="D13996">
        <v>11.71</v>
      </c>
      <c r="E13996">
        <v>11.71</v>
      </c>
      <c r="F13996">
        <v>11.71</v>
      </c>
      <c r="M13996" s="15">
        <v>23459</v>
      </c>
      <c r="N13996" t="str">
        <f t="shared" si="474"/>
        <v>Off</v>
      </c>
      <c r="O13996">
        <f t="shared" si="475"/>
        <v>5</v>
      </c>
    </row>
    <row r="13997" spans="1:15" x14ac:dyDescent="0.25">
      <c r="A13997" s="2">
        <v>36469</v>
      </c>
      <c r="B13997">
        <v>300</v>
      </c>
      <c r="C13997">
        <v>11.69</v>
      </c>
      <c r="D13997">
        <v>11.69</v>
      </c>
      <c r="E13997">
        <v>11.69</v>
      </c>
      <c r="F13997">
        <v>11.69</v>
      </c>
      <c r="M13997" s="15">
        <v>23257</v>
      </c>
      <c r="N13997" t="str">
        <f t="shared" si="474"/>
        <v>Off</v>
      </c>
      <c r="O13997">
        <f t="shared" si="475"/>
        <v>5</v>
      </c>
    </row>
    <row r="13998" spans="1:15" x14ac:dyDescent="0.25">
      <c r="A13998" s="2">
        <v>36469</v>
      </c>
      <c r="B13998">
        <v>400</v>
      </c>
      <c r="C13998">
        <v>12.18</v>
      </c>
      <c r="D13998">
        <v>12.18</v>
      </c>
      <c r="E13998">
        <v>12.18</v>
      </c>
      <c r="F13998">
        <v>12.18</v>
      </c>
      <c r="M13998" s="15">
        <v>23282</v>
      </c>
      <c r="N13998" t="str">
        <f t="shared" si="474"/>
        <v>Off</v>
      </c>
      <c r="O13998">
        <f t="shared" si="475"/>
        <v>5</v>
      </c>
    </row>
    <row r="13999" spans="1:15" x14ac:dyDescent="0.25">
      <c r="A13999" s="2">
        <v>36469</v>
      </c>
      <c r="B13999">
        <v>500</v>
      </c>
      <c r="C13999">
        <v>13.22</v>
      </c>
      <c r="D13999">
        <v>13.22</v>
      </c>
      <c r="E13999">
        <v>13.22</v>
      </c>
      <c r="F13999">
        <v>13.22</v>
      </c>
      <c r="M13999" s="15">
        <v>23844</v>
      </c>
      <c r="N13999" t="str">
        <f t="shared" si="474"/>
        <v>Off</v>
      </c>
      <c r="O13999">
        <f t="shared" si="475"/>
        <v>5</v>
      </c>
    </row>
    <row r="14000" spans="1:15" x14ac:dyDescent="0.25">
      <c r="A14000" s="2">
        <v>36469</v>
      </c>
      <c r="B14000">
        <v>600</v>
      </c>
      <c r="C14000">
        <v>16.21</v>
      </c>
      <c r="D14000">
        <v>16.21</v>
      </c>
      <c r="E14000">
        <v>16.21</v>
      </c>
      <c r="F14000">
        <v>16.21</v>
      </c>
      <c r="M14000" s="15">
        <v>25986</v>
      </c>
      <c r="N14000" t="str">
        <f t="shared" si="474"/>
        <v>Off</v>
      </c>
      <c r="O14000">
        <f t="shared" si="475"/>
        <v>5</v>
      </c>
    </row>
    <row r="14001" spans="1:15" x14ac:dyDescent="0.25">
      <c r="A14001" s="2">
        <v>36469</v>
      </c>
      <c r="B14001">
        <v>700</v>
      </c>
      <c r="C14001">
        <v>20.28</v>
      </c>
      <c r="D14001">
        <v>24.44</v>
      </c>
      <c r="E14001">
        <v>29.72</v>
      </c>
      <c r="F14001">
        <v>20.28</v>
      </c>
      <c r="M14001" s="15">
        <v>29577</v>
      </c>
      <c r="N14001" t="str">
        <f t="shared" si="474"/>
        <v>Off</v>
      </c>
      <c r="O14001">
        <f t="shared" si="475"/>
        <v>5</v>
      </c>
    </row>
    <row r="14002" spans="1:15" x14ac:dyDescent="0.25">
      <c r="A14002" s="2">
        <v>36469</v>
      </c>
      <c r="B14002">
        <v>800</v>
      </c>
      <c r="C14002">
        <v>16.98</v>
      </c>
      <c r="D14002">
        <v>23.85</v>
      </c>
      <c r="E14002">
        <v>32.57</v>
      </c>
      <c r="F14002">
        <v>16.98</v>
      </c>
      <c r="M14002" s="15">
        <v>31655</v>
      </c>
      <c r="N14002" t="str">
        <f t="shared" si="474"/>
        <v>On</v>
      </c>
      <c r="O14002">
        <f t="shared" si="475"/>
        <v>5</v>
      </c>
    </row>
    <row r="14003" spans="1:15" x14ac:dyDescent="0.25">
      <c r="A14003" s="2">
        <v>36469</v>
      </c>
      <c r="B14003">
        <v>900</v>
      </c>
      <c r="C14003">
        <v>13.5</v>
      </c>
      <c r="D14003">
        <v>20.97</v>
      </c>
      <c r="E14003">
        <v>30.43</v>
      </c>
      <c r="F14003">
        <v>13.5</v>
      </c>
      <c r="M14003" s="15">
        <v>31300</v>
      </c>
      <c r="N14003" t="str">
        <f t="shared" si="474"/>
        <v>On</v>
      </c>
      <c r="O14003">
        <f t="shared" si="475"/>
        <v>5</v>
      </c>
    </row>
    <row r="14004" spans="1:15" x14ac:dyDescent="0.25">
      <c r="A14004" s="2">
        <v>36469</v>
      </c>
      <c r="B14004">
        <v>1000</v>
      </c>
      <c r="C14004">
        <v>14.42</v>
      </c>
      <c r="D14004">
        <v>21.67</v>
      </c>
      <c r="E14004">
        <v>30.97</v>
      </c>
      <c r="F14004">
        <v>14.51</v>
      </c>
      <c r="M14004" s="15">
        <v>30913</v>
      </c>
      <c r="N14004" t="str">
        <f t="shared" si="474"/>
        <v>On</v>
      </c>
      <c r="O14004">
        <f t="shared" si="475"/>
        <v>5</v>
      </c>
    </row>
    <row r="14005" spans="1:15" x14ac:dyDescent="0.25">
      <c r="A14005" s="2">
        <v>36469</v>
      </c>
      <c r="B14005">
        <v>1100</v>
      </c>
      <c r="C14005">
        <v>15.09</v>
      </c>
      <c r="D14005">
        <v>20.98</v>
      </c>
      <c r="E14005">
        <v>29.76</v>
      </c>
      <c r="F14005">
        <v>16.22</v>
      </c>
      <c r="M14005" s="15">
        <v>30780</v>
      </c>
      <c r="N14005" t="str">
        <f t="shared" si="474"/>
        <v>On</v>
      </c>
      <c r="O14005">
        <f t="shared" si="475"/>
        <v>5</v>
      </c>
    </row>
    <row r="14006" spans="1:15" x14ac:dyDescent="0.25">
      <c r="A14006" s="2">
        <v>36469</v>
      </c>
      <c r="B14006">
        <v>1200</v>
      </c>
      <c r="C14006">
        <v>16.579999999999998</v>
      </c>
      <c r="D14006">
        <v>18.29</v>
      </c>
      <c r="E14006">
        <v>21.74</v>
      </c>
      <c r="F14006">
        <v>17.66</v>
      </c>
      <c r="M14006" s="15">
        <v>30395</v>
      </c>
      <c r="N14006" t="str">
        <f t="shared" si="474"/>
        <v>On</v>
      </c>
      <c r="O14006">
        <f t="shared" si="475"/>
        <v>5</v>
      </c>
    </row>
    <row r="14007" spans="1:15" x14ac:dyDescent="0.25">
      <c r="A14007" s="2">
        <v>36469</v>
      </c>
      <c r="B14007">
        <v>1300</v>
      </c>
      <c r="C14007">
        <v>17.11</v>
      </c>
      <c r="D14007">
        <v>16.36</v>
      </c>
      <c r="E14007">
        <v>16.68</v>
      </c>
      <c r="F14007">
        <v>18.18</v>
      </c>
      <c r="M14007" s="15">
        <v>29811</v>
      </c>
      <c r="N14007" t="str">
        <f t="shared" si="474"/>
        <v>On</v>
      </c>
      <c r="O14007">
        <f t="shared" si="475"/>
        <v>5</v>
      </c>
    </row>
    <row r="14008" spans="1:15" x14ac:dyDescent="0.25">
      <c r="A14008" s="2">
        <v>36469</v>
      </c>
      <c r="B14008">
        <v>1400</v>
      </c>
      <c r="C14008">
        <v>15.34</v>
      </c>
      <c r="D14008">
        <v>14.57</v>
      </c>
      <c r="E14008">
        <v>14.9</v>
      </c>
      <c r="F14008">
        <v>16.45</v>
      </c>
      <c r="M14008" s="15">
        <v>29736</v>
      </c>
      <c r="N14008" t="str">
        <f t="shared" si="474"/>
        <v>On</v>
      </c>
      <c r="O14008">
        <f t="shared" si="475"/>
        <v>5</v>
      </c>
    </row>
    <row r="14009" spans="1:15" x14ac:dyDescent="0.25">
      <c r="A14009" s="2">
        <v>36469</v>
      </c>
      <c r="B14009">
        <v>1500</v>
      </c>
      <c r="C14009">
        <v>15.45</v>
      </c>
      <c r="D14009">
        <v>14.68</v>
      </c>
      <c r="E14009">
        <v>15.01</v>
      </c>
      <c r="F14009">
        <v>16.559999999999999</v>
      </c>
      <c r="M14009" s="15">
        <v>29351</v>
      </c>
      <c r="N14009" t="str">
        <f t="shared" si="474"/>
        <v>On</v>
      </c>
      <c r="O14009">
        <f t="shared" si="475"/>
        <v>5</v>
      </c>
    </row>
    <row r="14010" spans="1:15" x14ac:dyDescent="0.25">
      <c r="A14010" s="2">
        <v>36469</v>
      </c>
      <c r="B14010">
        <v>1600</v>
      </c>
      <c r="C14010">
        <v>13.57</v>
      </c>
      <c r="D14010">
        <v>12.77</v>
      </c>
      <c r="E14010">
        <v>13.11</v>
      </c>
      <c r="F14010">
        <v>14.73</v>
      </c>
      <c r="M14010" s="15">
        <v>28998</v>
      </c>
      <c r="N14010" t="str">
        <f t="shared" si="474"/>
        <v>On</v>
      </c>
      <c r="O14010">
        <f t="shared" si="475"/>
        <v>5</v>
      </c>
    </row>
    <row r="14011" spans="1:15" x14ac:dyDescent="0.25">
      <c r="A14011" s="2">
        <v>36469</v>
      </c>
      <c r="B14011">
        <v>1700</v>
      </c>
      <c r="C14011">
        <v>14.22</v>
      </c>
      <c r="D14011">
        <v>13.42</v>
      </c>
      <c r="E14011">
        <v>13.76</v>
      </c>
      <c r="F14011">
        <v>15.36</v>
      </c>
      <c r="M14011" s="15">
        <v>29200</v>
      </c>
      <c r="N14011" t="str">
        <f t="shared" si="474"/>
        <v>On</v>
      </c>
      <c r="O14011">
        <f t="shared" si="475"/>
        <v>5</v>
      </c>
    </row>
    <row r="14012" spans="1:15" x14ac:dyDescent="0.25">
      <c r="A14012" s="2">
        <v>36469</v>
      </c>
      <c r="B14012">
        <v>1800</v>
      </c>
      <c r="C14012">
        <v>27.18</v>
      </c>
      <c r="D14012">
        <v>26.61</v>
      </c>
      <c r="E14012">
        <v>26.85</v>
      </c>
      <c r="F14012">
        <v>28.03</v>
      </c>
      <c r="M14012" s="15">
        <v>31231</v>
      </c>
      <c r="N14012" t="str">
        <f t="shared" si="474"/>
        <v>On</v>
      </c>
      <c r="O14012">
        <f t="shared" si="475"/>
        <v>5</v>
      </c>
    </row>
    <row r="14013" spans="1:15" x14ac:dyDescent="0.25">
      <c r="A14013" s="2">
        <v>36469</v>
      </c>
      <c r="B14013">
        <v>1900</v>
      </c>
      <c r="C14013">
        <v>15.7</v>
      </c>
      <c r="D14013">
        <v>14.96</v>
      </c>
      <c r="E14013">
        <v>15.27</v>
      </c>
      <c r="F14013">
        <v>16.8</v>
      </c>
      <c r="M14013" s="15">
        <v>31579</v>
      </c>
      <c r="N14013" t="str">
        <f t="shared" si="474"/>
        <v>On</v>
      </c>
      <c r="O14013">
        <f t="shared" si="475"/>
        <v>5</v>
      </c>
    </row>
    <row r="14014" spans="1:15" x14ac:dyDescent="0.25">
      <c r="A14014" s="2">
        <v>36469</v>
      </c>
      <c r="B14014">
        <v>2000</v>
      </c>
      <c r="C14014">
        <v>16.39</v>
      </c>
      <c r="D14014">
        <v>15.65</v>
      </c>
      <c r="E14014">
        <v>15.96</v>
      </c>
      <c r="F14014">
        <v>17.48</v>
      </c>
      <c r="M14014" s="15">
        <v>30505</v>
      </c>
      <c r="N14014" t="str">
        <f t="shared" si="474"/>
        <v>On</v>
      </c>
      <c r="O14014">
        <f t="shared" si="475"/>
        <v>5</v>
      </c>
    </row>
    <row r="14015" spans="1:15" x14ac:dyDescent="0.25">
      <c r="A14015" s="2">
        <v>36469</v>
      </c>
      <c r="B14015">
        <v>2100</v>
      </c>
      <c r="C14015">
        <v>14.67</v>
      </c>
      <c r="D14015">
        <v>14.54</v>
      </c>
      <c r="E14015">
        <v>14.59</v>
      </c>
      <c r="F14015">
        <v>14.85</v>
      </c>
      <c r="M14015" s="15">
        <v>29604</v>
      </c>
      <c r="N14015" t="str">
        <f t="shared" si="474"/>
        <v>On</v>
      </c>
      <c r="O14015">
        <f t="shared" si="475"/>
        <v>5</v>
      </c>
    </row>
    <row r="14016" spans="1:15" x14ac:dyDescent="0.25">
      <c r="A14016" s="2">
        <v>36469</v>
      </c>
      <c r="B14016">
        <v>2200</v>
      </c>
      <c r="C14016">
        <v>14.51</v>
      </c>
      <c r="D14016">
        <v>14.51</v>
      </c>
      <c r="E14016">
        <v>14.51</v>
      </c>
      <c r="F14016">
        <v>14.51</v>
      </c>
      <c r="M14016" s="15">
        <v>28159</v>
      </c>
      <c r="N14016" t="str">
        <f t="shared" si="474"/>
        <v>On</v>
      </c>
      <c r="O14016">
        <f t="shared" si="475"/>
        <v>5</v>
      </c>
    </row>
    <row r="14017" spans="1:15" x14ac:dyDescent="0.25">
      <c r="A14017" s="2">
        <v>36469</v>
      </c>
      <c r="B14017">
        <v>2300</v>
      </c>
      <c r="C14017">
        <v>12.78</v>
      </c>
      <c r="D14017">
        <v>12.78</v>
      </c>
      <c r="E14017">
        <v>12.78</v>
      </c>
      <c r="F14017">
        <v>12.78</v>
      </c>
      <c r="M14017" s="15">
        <v>26293</v>
      </c>
      <c r="N14017" t="str">
        <f t="shared" si="474"/>
        <v>On</v>
      </c>
      <c r="O14017">
        <f t="shared" si="475"/>
        <v>5</v>
      </c>
    </row>
    <row r="14018" spans="1:15" x14ac:dyDescent="0.25">
      <c r="A14018" s="2">
        <v>36469</v>
      </c>
      <c r="B14018">
        <v>2400</v>
      </c>
      <c r="C14018">
        <v>12.32</v>
      </c>
      <c r="D14018">
        <v>12.32</v>
      </c>
      <c r="E14018">
        <v>12.32</v>
      </c>
      <c r="F14018">
        <v>12.32</v>
      </c>
      <c r="M14018" s="15">
        <v>24313</v>
      </c>
      <c r="N14018" t="str">
        <f t="shared" si="474"/>
        <v>Off</v>
      </c>
      <c r="O14018">
        <f t="shared" si="475"/>
        <v>5</v>
      </c>
    </row>
    <row r="14019" spans="1:15" x14ac:dyDescent="0.25">
      <c r="A14019" s="2">
        <v>36470</v>
      </c>
      <c r="B14019">
        <v>100</v>
      </c>
      <c r="C14019">
        <v>10.46</v>
      </c>
      <c r="D14019">
        <v>10.46</v>
      </c>
      <c r="E14019">
        <v>10.46</v>
      </c>
      <c r="F14019">
        <v>10.46</v>
      </c>
      <c r="M14019" s="15">
        <v>22448</v>
      </c>
      <c r="N14019" t="str">
        <f t="shared" si="474"/>
        <v>Off</v>
      </c>
      <c r="O14019">
        <f t="shared" si="475"/>
        <v>6</v>
      </c>
    </row>
    <row r="14020" spans="1:15" x14ac:dyDescent="0.25">
      <c r="A14020" s="2">
        <v>36470</v>
      </c>
      <c r="B14020">
        <v>200</v>
      </c>
      <c r="C14020">
        <v>10.02</v>
      </c>
      <c r="D14020">
        <v>10.02</v>
      </c>
      <c r="E14020">
        <v>10.02</v>
      </c>
      <c r="F14020">
        <v>10.02</v>
      </c>
      <c r="M14020" s="15">
        <v>21250</v>
      </c>
      <c r="N14020" t="str">
        <f t="shared" si="474"/>
        <v>Off</v>
      </c>
      <c r="O14020">
        <f t="shared" si="475"/>
        <v>6</v>
      </c>
    </row>
    <row r="14021" spans="1:15" x14ac:dyDescent="0.25">
      <c r="A14021" s="2">
        <v>36470</v>
      </c>
      <c r="B14021">
        <v>300</v>
      </c>
      <c r="C14021">
        <v>5.81</v>
      </c>
      <c r="D14021">
        <v>4.74</v>
      </c>
      <c r="E14021">
        <v>4.8099999999999996</v>
      </c>
      <c r="F14021">
        <v>13.66</v>
      </c>
      <c r="M14021" s="15">
        <v>20833</v>
      </c>
      <c r="N14021" t="str">
        <f t="shared" si="474"/>
        <v>Off</v>
      </c>
      <c r="O14021">
        <f t="shared" si="475"/>
        <v>6</v>
      </c>
    </row>
    <row r="14022" spans="1:15" x14ac:dyDescent="0.25">
      <c r="A14022" s="2">
        <v>36470</v>
      </c>
      <c r="B14022">
        <v>400</v>
      </c>
      <c r="C14022">
        <v>0.13</v>
      </c>
      <c r="D14022">
        <v>-1.68</v>
      </c>
      <c r="E14022">
        <v>-1.55</v>
      </c>
      <c r="F14022">
        <v>13.43</v>
      </c>
      <c r="M14022" s="15">
        <v>20475</v>
      </c>
      <c r="N14022" t="str">
        <f t="shared" si="474"/>
        <v>Off</v>
      </c>
      <c r="O14022">
        <f t="shared" si="475"/>
        <v>6</v>
      </c>
    </row>
    <row r="14023" spans="1:15" x14ac:dyDescent="0.25">
      <c r="A14023" s="2">
        <v>36470</v>
      </c>
      <c r="B14023">
        <v>500</v>
      </c>
      <c r="C14023">
        <v>11.18</v>
      </c>
      <c r="D14023">
        <v>10.53</v>
      </c>
      <c r="E14023">
        <v>10.57</v>
      </c>
      <c r="F14023">
        <v>15.97</v>
      </c>
      <c r="M14023" s="15">
        <v>20670</v>
      </c>
      <c r="N14023" t="str">
        <f t="shared" si="474"/>
        <v>Off</v>
      </c>
      <c r="O14023">
        <f t="shared" si="475"/>
        <v>6</v>
      </c>
    </row>
    <row r="14024" spans="1:15" x14ac:dyDescent="0.25">
      <c r="A14024" s="2">
        <v>36470</v>
      </c>
      <c r="B14024">
        <v>600</v>
      </c>
      <c r="C14024">
        <v>11.56</v>
      </c>
      <c r="D14024">
        <v>10.94</v>
      </c>
      <c r="E14024">
        <v>10.98</v>
      </c>
      <c r="F14024">
        <v>16.09</v>
      </c>
      <c r="M14024" s="15">
        <v>21392</v>
      </c>
      <c r="N14024" t="str">
        <f t="shared" si="474"/>
        <v>Off</v>
      </c>
      <c r="O14024">
        <f t="shared" si="475"/>
        <v>6</v>
      </c>
    </row>
    <row r="14025" spans="1:15" x14ac:dyDescent="0.25">
      <c r="A14025" s="2">
        <v>36470</v>
      </c>
      <c r="B14025">
        <v>700</v>
      </c>
      <c r="C14025">
        <v>11.88</v>
      </c>
      <c r="D14025">
        <v>11.29</v>
      </c>
      <c r="E14025">
        <v>11.33</v>
      </c>
      <c r="F14025">
        <v>16.2</v>
      </c>
      <c r="M14025" s="15">
        <v>22587</v>
      </c>
      <c r="N14025" t="str">
        <f t="shared" si="474"/>
        <v>Off</v>
      </c>
      <c r="O14025">
        <f t="shared" si="475"/>
        <v>6</v>
      </c>
    </row>
    <row r="14026" spans="1:15" x14ac:dyDescent="0.25">
      <c r="A14026" s="2">
        <v>36470</v>
      </c>
      <c r="B14026">
        <v>800</v>
      </c>
      <c r="C14026">
        <v>14.38</v>
      </c>
      <c r="D14026">
        <v>14.06</v>
      </c>
      <c r="E14026">
        <v>14.08</v>
      </c>
      <c r="F14026">
        <v>16.71</v>
      </c>
      <c r="M14026" s="15">
        <v>23865</v>
      </c>
      <c r="N14026" t="str">
        <f t="shared" si="474"/>
        <v>On</v>
      </c>
      <c r="O14026">
        <f t="shared" si="475"/>
        <v>6</v>
      </c>
    </row>
    <row r="14027" spans="1:15" x14ac:dyDescent="0.25">
      <c r="A14027" s="2">
        <v>36470</v>
      </c>
      <c r="B14027">
        <v>900</v>
      </c>
      <c r="C14027">
        <v>14.49</v>
      </c>
      <c r="D14027">
        <v>14.16</v>
      </c>
      <c r="E14027">
        <v>14.18</v>
      </c>
      <c r="F14027">
        <v>16.95</v>
      </c>
      <c r="M14027" s="15">
        <v>25470</v>
      </c>
      <c r="N14027" t="str">
        <f t="shared" ref="N14027:N14090" si="476">+IF(B14027&gt;700,IF(B14027&lt;2400,"On","Off"),"Off")</f>
        <v>On</v>
      </c>
      <c r="O14027">
        <f t="shared" si="475"/>
        <v>6</v>
      </c>
    </row>
    <row r="14028" spans="1:15" x14ac:dyDescent="0.25">
      <c r="A14028" s="2">
        <v>36470</v>
      </c>
      <c r="B14028">
        <v>1000</v>
      </c>
      <c r="C14028">
        <v>19.23</v>
      </c>
      <c r="D14028">
        <v>14.47</v>
      </c>
      <c r="E14028">
        <v>14.81</v>
      </c>
      <c r="F14028">
        <v>54.18</v>
      </c>
      <c r="M14028" s="15">
        <v>26349</v>
      </c>
      <c r="N14028" t="str">
        <f t="shared" si="476"/>
        <v>On</v>
      </c>
      <c r="O14028">
        <f t="shared" si="475"/>
        <v>6</v>
      </c>
    </row>
    <row r="14029" spans="1:15" x14ac:dyDescent="0.25">
      <c r="A14029" s="2">
        <v>36470</v>
      </c>
      <c r="B14029">
        <v>1100</v>
      </c>
      <c r="C14029">
        <v>23.86</v>
      </c>
      <c r="D14029">
        <v>15.67</v>
      </c>
      <c r="E14029">
        <v>16.260000000000002</v>
      </c>
      <c r="F14029">
        <v>83.92</v>
      </c>
      <c r="M14029" s="15">
        <v>26595</v>
      </c>
      <c r="N14029" t="str">
        <f t="shared" si="476"/>
        <v>On</v>
      </c>
      <c r="O14029">
        <f t="shared" si="475"/>
        <v>6</v>
      </c>
    </row>
    <row r="14030" spans="1:15" x14ac:dyDescent="0.25">
      <c r="A14030" s="2">
        <v>36470</v>
      </c>
      <c r="B14030">
        <v>1200</v>
      </c>
      <c r="C14030">
        <v>19.940000000000001</v>
      </c>
      <c r="D14030">
        <v>13.79</v>
      </c>
      <c r="E14030">
        <v>14.23</v>
      </c>
      <c r="F14030">
        <v>65.040000000000006</v>
      </c>
      <c r="M14030" s="15">
        <v>26425</v>
      </c>
      <c r="N14030" t="str">
        <f t="shared" si="476"/>
        <v>On</v>
      </c>
      <c r="O14030">
        <f t="shared" si="475"/>
        <v>6</v>
      </c>
    </row>
    <row r="14031" spans="1:15" x14ac:dyDescent="0.25">
      <c r="A14031" s="2">
        <v>36470</v>
      </c>
      <c r="B14031">
        <v>1300</v>
      </c>
      <c r="C14031">
        <v>12.98</v>
      </c>
      <c r="D14031">
        <v>10.48</v>
      </c>
      <c r="E14031">
        <v>10.66</v>
      </c>
      <c r="F14031">
        <v>31.07</v>
      </c>
      <c r="M14031" s="15">
        <v>26026</v>
      </c>
      <c r="N14031" t="str">
        <f t="shared" si="476"/>
        <v>On</v>
      </c>
      <c r="O14031">
        <f t="shared" si="475"/>
        <v>6</v>
      </c>
    </row>
    <row r="14032" spans="1:15" x14ac:dyDescent="0.25">
      <c r="A14032" s="2">
        <v>36470</v>
      </c>
      <c r="B14032">
        <v>1400</v>
      </c>
      <c r="C14032">
        <v>10.99</v>
      </c>
      <c r="D14032">
        <v>10.99</v>
      </c>
      <c r="E14032">
        <v>10.99</v>
      </c>
      <c r="F14032">
        <v>10.99</v>
      </c>
      <c r="M14032" s="15">
        <v>25358</v>
      </c>
      <c r="N14032" t="str">
        <f t="shared" si="476"/>
        <v>On</v>
      </c>
      <c r="O14032">
        <f t="shared" si="475"/>
        <v>6</v>
      </c>
    </row>
    <row r="14033" spans="1:15" x14ac:dyDescent="0.25">
      <c r="A14033" s="2">
        <v>36470</v>
      </c>
      <c r="B14033">
        <v>1500</v>
      </c>
      <c r="C14033">
        <v>10.96</v>
      </c>
      <c r="D14033">
        <v>10.96</v>
      </c>
      <c r="E14033">
        <v>10.96</v>
      </c>
      <c r="F14033">
        <v>10.96</v>
      </c>
      <c r="M14033" s="15">
        <v>24856</v>
      </c>
      <c r="N14033" t="str">
        <f t="shared" si="476"/>
        <v>On</v>
      </c>
      <c r="O14033">
        <f t="shared" si="475"/>
        <v>6</v>
      </c>
    </row>
    <row r="14034" spans="1:15" x14ac:dyDescent="0.25">
      <c r="A14034" s="2">
        <v>36470</v>
      </c>
      <c r="B14034">
        <v>1600</v>
      </c>
      <c r="C14034">
        <v>10.97</v>
      </c>
      <c r="D14034">
        <v>10.97</v>
      </c>
      <c r="E14034">
        <v>10.97</v>
      </c>
      <c r="F14034">
        <v>10.97</v>
      </c>
      <c r="M14034" s="15">
        <v>24543</v>
      </c>
      <c r="N14034" t="str">
        <f t="shared" si="476"/>
        <v>On</v>
      </c>
      <c r="O14034">
        <f t="shared" si="475"/>
        <v>6</v>
      </c>
    </row>
    <row r="14035" spans="1:15" x14ac:dyDescent="0.25">
      <c r="A14035" s="2">
        <v>36470</v>
      </c>
      <c r="B14035">
        <v>1700</v>
      </c>
      <c r="C14035">
        <v>12.75</v>
      </c>
      <c r="D14035">
        <v>12.75</v>
      </c>
      <c r="E14035">
        <v>12.75</v>
      </c>
      <c r="F14035">
        <v>12.75</v>
      </c>
      <c r="M14035" s="15">
        <v>25078</v>
      </c>
      <c r="N14035" t="str">
        <f t="shared" si="476"/>
        <v>On</v>
      </c>
      <c r="O14035">
        <f t="shared" si="475"/>
        <v>6</v>
      </c>
    </row>
    <row r="14036" spans="1:15" x14ac:dyDescent="0.25">
      <c r="A14036" s="2">
        <v>36470</v>
      </c>
      <c r="B14036">
        <v>1800</v>
      </c>
      <c r="C14036">
        <v>35.82</v>
      </c>
      <c r="D14036">
        <v>35.82</v>
      </c>
      <c r="E14036">
        <v>35.82</v>
      </c>
      <c r="F14036">
        <v>35.82</v>
      </c>
      <c r="M14036" s="15">
        <v>27708</v>
      </c>
      <c r="N14036" t="str">
        <f t="shared" si="476"/>
        <v>On</v>
      </c>
      <c r="O14036">
        <f t="shared" si="475"/>
        <v>6</v>
      </c>
    </row>
    <row r="14037" spans="1:15" x14ac:dyDescent="0.25">
      <c r="A14037" s="2">
        <v>36470</v>
      </c>
      <c r="B14037">
        <v>1900</v>
      </c>
      <c r="C14037">
        <v>13.92</v>
      </c>
      <c r="D14037">
        <v>13.92</v>
      </c>
      <c r="E14037">
        <v>13.92</v>
      </c>
      <c r="F14037">
        <v>13.92</v>
      </c>
      <c r="M14037" s="15">
        <v>28282</v>
      </c>
      <c r="N14037" t="str">
        <f t="shared" si="476"/>
        <v>On</v>
      </c>
      <c r="O14037">
        <f t="shared" si="475"/>
        <v>6</v>
      </c>
    </row>
    <row r="14038" spans="1:15" x14ac:dyDescent="0.25">
      <c r="A14038" s="2">
        <v>36470</v>
      </c>
      <c r="B14038">
        <v>2000</v>
      </c>
      <c r="C14038">
        <v>13.18</v>
      </c>
      <c r="D14038">
        <v>13.18</v>
      </c>
      <c r="E14038">
        <v>13.18</v>
      </c>
      <c r="F14038">
        <v>13.18</v>
      </c>
      <c r="M14038" s="15">
        <v>27306</v>
      </c>
      <c r="N14038" t="str">
        <f t="shared" si="476"/>
        <v>On</v>
      </c>
      <c r="O14038">
        <f t="shared" si="475"/>
        <v>6</v>
      </c>
    </row>
    <row r="14039" spans="1:15" x14ac:dyDescent="0.25">
      <c r="A14039" s="2">
        <v>36470</v>
      </c>
      <c r="B14039">
        <v>2100</v>
      </c>
      <c r="C14039">
        <v>14.5</v>
      </c>
      <c r="D14039">
        <v>14.5</v>
      </c>
      <c r="E14039">
        <v>14.5</v>
      </c>
      <c r="F14039">
        <v>14.5</v>
      </c>
      <c r="M14039" s="15">
        <v>26567</v>
      </c>
      <c r="N14039" t="str">
        <f t="shared" si="476"/>
        <v>On</v>
      </c>
      <c r="O14039">
        <f t="shared" si="475"/>
        <v>6</v>
      </c>
    </row>
    <row r="14040" spans="1:15" x14ac:dyDescent="0.25">
      <c r="A14040" s="2">
        <v>36470</v>
      </c>
      <c r="B14040">
        <v>2200</v>
      </c>
      <c r="C14040">
        <v>14.24</v>
      </c>
      <c r="D14040">
        <v>14.24</v>
      </c>
      <c r="E14040">
        <v>14.24</v>
      </c>
      <c r="F14040">
        <v>14.24</v>
      </c>
      <c r="M14040" s="15">
        <v>25578</v>
      </c>
      <c r="N14040" t="str">
        <f t="shared" si="476"/>
        <v>On</v>
      </c>
      <c r="O14040">
        <f t="shared" si="475"/>
        <v>6</v>
      </c>
    </row>
    <row r="14041" spans="1:15" x14ac:dyDescent="0.25">
      <c r="A14041" s="2">
        <v>36470</v>
      </c>
      <c r="B14041">
        <v>2300</v>
      </c>
      <c r="C14041">
        <v>11.29</v>
      </c>
      <c r="D14041">
        <v>11.29</v>
      </c>
      <c r="E14041">
        <v>11.29</v>
      </c>
      <c r="F14041">
        <v>11.29</v>
      </c>
      <c r="M14041" s="15">
        <v>24339</v>
      </c>
      <c r="N14041" t="str">
        <f t="shared" si="476"/>
        <v>On</v>
      </c>
      <c r="O14041">
        <f t="shared" si="475"/>
        <v>6</v>
      </c>
    </row>
    <row r="14042" spans="1:15" x14ac:dyDescent="0.25">
      <c r="A14042" s="2">
        <v>36470</v>
      </c>
      <c r="B14042">
        <v>2400</v>
      </c>
      <c r="C14042">
        <v>10.67</v>
      </c>
      <c r="D14042">
        <v>10.67</v>
      </c>
      <c r="E14042">
        <v>10.67</v>
      </c>
      <c r="F14042">
        <v>10.67</v>
      </c>
      <c r="M14042" s="15">
        <v>22484</v>
      </c>
      <c r="N14042" t="str">
        <f t="shared" si="476"/>
        <v>Off</v>
      </c>
      <c r="O14042">
        <f t="shared" si="475"/>
        <v>6</v>
      </c>
    </row>
    <row r="14043" spans="1:15" x14ac:dyDescent="0.25">
      <c r="A14043" s="2">
        <v>36471</v>
      </c>
      <c r="B14043">
        <v>100</v>
      </c>
      <c r="C14043">
        <v>9.36</v>
      </c>
      <c r="D14043">
        <v>9.36</v>
      </c>
      <c r="E14043">
        <v>9.36</v>
      </c>
      <c r="F14043">
        <v>9.36</v>
      </c>
      <c r="M14043" s="15">
        <v>21040</v>
      </c>
      <c r="N14043" t="str">
        <f t="shared" si="476"/>
        <v>Off</v>
      </c>
      <c r="O14043">
        <f t="shared" si="475"/>
        <v>7</v>
      </c>
    </row>
    <row r="14044" spans="1:15" x14ac:dyDescent="0.25">
      <c r="A14044" s="2">
        <v>36471</v>
      </c>
      <c r="B14044">
        <v>200</v>
      </c>
      <c r="C14044">
        <v>0</v>
      </c>
      <c r="D14044">
        <v>0</v>
      </c>
      <c r="E14044">
        <v>0</v>
      </c>
      <c r="F14044">
        <v>0</v>
      </c>
      <c r="M14044" s="15">
        <v>20162</v>
      </c>
      <c r="N14044" t="str">
        <f t="shared" si="476"/>
        <v>Off</v>
      </c>
      <c r="O14044">
        <f t="shared" si="475"/>
        <v>7</v>
      </c>
    </row>
    <row r="14045" spans="1:15" x14ac:dyDescent="0.25">
      <c r="A14045" s="2">
        <v>36471</v>
      </c>
      <c r="B14045">
        <v>300</v>
      </c>
      <c r="C14045">
        <v>0</v>
      </c>
      <c r="D14045">
        <v>0</v>
      </c>
      <c r="E14045">
        <v>0</v>
      </c>
      <c r="F14045">
        <v>0</v>
      </c>
      <c r="M14045" s="15">
        <v>19574</v>
      </c>
      <c r="N14045" t="str">
        <f t="shared" si="476"/>
        <v>Off</v>
      </c>
      <c r="O14045">
        <f t="shared" si="475"/>
        <v>7</v>
      </c>
    </row>
    <row r="14046" spans="1:15" x14ac:dyDescent="0.25">
      <c r="A14046" s="2">
        <v>36471</v>
      </c>
      <c r="B14046">
        <v>400</v>
      </c>
      <c r="C14046">
        <v>3.4</v>
      </c>
      <c r="D14046">
        <v>3.4</v>
      </c>
      <c r="E14046">
        <v>3.4</v>
      </c>
      <c r="F14046">
        <v>3.4</v>
      </c>
      <c r="M14046" s="15">
        <v>19402</v>
      </c>
      <c r="N14046" t="str">
        <f t="shared" si="476"/>
        <v>Off</v>
      </c>
      <c r="O14046">
        <f t="shared" si="475"/>
        <v>7</v>
      </c>
    </row>
    <row r="14047" spans="1:15" x14ac:dyDescent="0.25">
      <c r="A14047" s="2">
        <v>36471</v>
      </c>
      <c r="B14047">
        <v>500</v>
      </c>
      <c r="C14047">
        <v>10.199999999999999</v>
      </c>
      <c r="D14047">
        <v>10.199999999999999</v>
      </c>
      <c r="E14047">
        <v>10.199999999999999</v>
      </c>
      <c r="F14047">
        <v>10.199999999999999</v>
      </c>
      <c r="M14047" s="15">
        <v>19651</v>
      </c>
      <c r="N14047" t="str">
        <f t="shared" si="476"/>
        <v>Off</v>
      </c>
      <c r="O14047">
        <f t="shared" si="475"/>
        <v>7</v>
      </c>
    </row>
    <row r="14048" spans="1:15" x14ac:dyDescent="0.25">
      <c r="A14048" s="2">
        <v>36471</v>
      </c>
      <c r="B14048">
        <v>600</v>
      </c>
      <c r="C14048">
        <v>10.199999999999999</v>
      </c>
      <c r="D14048">
        <v>10.199999999999999</v>
      </c>
      <c r="E14048">
        <v>10.199999999999999</v>
      </c>
      <c r="F14048">
        <v>10.199999999999999</v>
      </c>
      <c r="M14048" s="15">
        <v>20228</v>
      </c>
      <c r="N14048" t="str">
        <f t="shared" si="476"/>
        <v>Off</v>
      </c>
      <c r="O14048">
        <f t="shared" si="475"/>
        <v>7</v>
      </c>
    </row>
    <row r="14049" spans="1:15" x14ac:dyDescent="0.25">
      <c r="A14049" s="2">
        <v>36471</v>
      </c>
      <c r="B14049">
        <v>700</v>
      </c>
      <c r="C14049">
        <v>10.38</v>
      </c>
      <c r="D14049">
        <v>10.38</v>
      </c>
      <c r="E14049">
        <v>10.38</v>
      </c>
      <c r="F14049">
        <v>10.38</v>
      </c>
      <c r="M14049" s="15">
        <v>21070</v>
      </c>
      <c r="N14049" t="str">
        <f t="shared" si="476"/>
        <v>Off</v>
      </c>
      <c r="O14049">
        <f t="shared" si="475"/>
        <v>7</v>
      </c>
    </row>
    <row r="14050" spans="1:15" x14ac:dyDescent="0.25">
      <c r="A14050" s="2">
        <v>36471</v>
      </c>
      <c r="B14050">
        <v>800</v>
      </c>
      <c r="C14050">
        <v>10.81</v>
      </c>
      <c r="D14050">
        <v>10.81</v>
      </c>
      <c r="E14050">
        <v>10.81</v>
      </c>
      <c r="F14050">
        <v>10.81</v>
      </c>
      <c r="M14050" s="15">
        <v>22181</v>
      </c>
      <c r="N14050" t="str">
        <f t="shared" si="476"/>
        <v>On</v>
      </c>
      <c r="O14050">
        <f t="shared" si="475"/>
        <v>7</v>
      </c>
    </row>
    <row r="14051" spans="1:15" x14ac:dyDescent="0.25">
      <c r="A14051" s="2">
        <v>36471</v>
      </c>
      <c r="B14051">
        <v>900</v>
      </c>
      <c r="C14051">
        <v>16.149999999999999</v>
      </c>
      <c r="D14051">
        <v>16.149999999999999</v>
      </c>
      <c r="E14051">
        <v>16.149999999999999</v>
      </c>
      <c r="F14051">
        <v>16.149999999999999</v>
      </c>
      <c r="M14051" s="15">
        <v>23839</v>
      </c>
      <c r="N14051" t="str">
        <f t="shared" si="476"/>
        <v>On</v>
      </c>
      <c r="O14051">
        <f t="shared" ref="O14051:O14114" si="477">+WEEKDAY(A14051,2)</f>
        <v>7</v>
      </c>
    </row>
    <row r="14052" spans="1:15" x14ac:dyDescent="0.25">
      <c r="A14052" s="2">
        <v>36471</v>
      </c>
      <c r="B14052">
        <v>1000</v>
      </c>
      <c r="C14052">
        <v>14.6</v>
      </c>
      <c r="D14052">
        <v>14.6</v>
      </c>
      <c r="E14052">
        <v>14.6</v>
      </c>
      <c r="F14052">
        <v>14.6</v>
      </c>
      <c r="M14052" s="15">
        <v>24923</v>
      </c>
      <c r="N14052" t="str">
        <f t="shared" si="476"/>
        <v>On</v>
      </c>
      <c r="O14052">
        <f t="shared" si="477"/>
        <v>7</v>
      </c>
    </row>
    <row r="14053" spans="1:15" x14ac:dyDescent="0.25">
      <c r="A14053" s="2">
        <v>36471</v>
      </c>
      <c r="B14053">
        <v>1100</v>
      </c>
      <c r="C14053">
        <v>13.83</v>
      </c>
      <c r="D14053">
        <v>13.83</v>
      </c>
      <c r="E14053">
        <v>13.83</v>
      </c>
      <c r="F14053">
        <v>13.83</v>
      </c>
      <c r="M14053" s="15">
        <v>25219</v>
      </c>
      <c r="N14053" t="str">
        <f t="shared" si="476"/>
        <v>On</v>
      </c>
      <c r="O14053">
        <f t="shared" si="477"/>
        <v>7</v>
      </c>
    </row>
    <row r="14054" spans="1:15" x14ac:dyDescent="0.25">
      <c r="A14054" s="2">
        <v>36471</v>
      </c>
      <c r="B14054">
        <v>1200</v>
      </c>
      <c r="C14054">
        <v>14.59</v>
      </c>
      <c r="D14054">
        <v>14.02</v>
      </c>
      <c r="E14054">
        <v>14.07</v>
      </c>
      <c r="F14054">
        <v>19.239999999999998</v>
      </c>
      <c r="M14054" s="15">
        <v>25204</v>
      </c>
      <c r="N14054" t="str">
        <f t="shared" si="476"/>
        <v>On</v>
      </c>
      <c r="O14054">
        <f t="shared" si="477"/>
        <v>7</v>
      </c>
    </row>
    <row r="14055" spans="1:15" x14ac:dyDescent="0.25">
      <c r="A14055" s="2">
        <v>36471</v>
      </c>
      <c r="B14055">
        <v>1300</v>
      </c>
      <c r="C14055">
        <v>17.97</v>
      </c>
      <c r="D14055">
        <v>14.51</v>
      </c>
      <c r="E14055">
        <v>14.84</v>
      </c>
      <c r="F14055">
        <v>46.28</v>
      </c>
      <c r="M14055" s="15">
        <v>25140</v>
      </c>
      <c r="N14055" t="str">
        <f t="shared" si="476"/>
        <v>On</v>
      </c>
      <c r="O14055">
        <f t="shared" si="477"/>
        <v>7</v>
      </c>
    </row>
    <row r="14056" spans="1:15" x14ac:dyDescent="0.25">
      <c r="A14056" s="2">
        <v>36471</v>
      </c>
      <c r="B14056">
        <v>1400</v>
      </c>
      <c r="C14056">
        <v>17.239999999999998</v>
      </c>
      <c r="D14056">
        <v>13.72</v>
      </c>
      <c r="E14056">
        <v>14.06</v>
      </c>
      <c r="F14056">
        <v>46.07</v>
      </c>
      <c r="M14056" s="15">
        <v>24876</v>
      </c>
      <c r="N14056" t="str">
        <f t="shared" si="476"/>
        <v>On</v>
      </c>
      <c r="O14056">
        <f t="shared" si="477"/>
        <v>7</v>
      </c>
    </row>
    <row r="14057" spans="1:15" x14ac:dyDescent="0.25">
      <c r="A14057" s="2">
        <v>36471</v>
      </c>
      <c r="B14057">
        <v>1500</v>
      </c>
      <c r="C14057">
        <v>11.48</v>
      </c>
      <c r="D14057">
        <v>11.08</v>
      </c>
      <c r="E14057">
        <v>11.12</v>
      </c>
      <c r="F14057">
        <v>14.79</v>
      </c>
      <c r="M14057" s="15">
        <v>24510</v>
      </c>
      <c r="N14057" t="str">
        <f t="shared" si="476"/>
        <v>On</v>
      </c>
      <c r="O14057">
        <f t="shared" si="477"/>
        <v>7</v>
      </c>
    </row>
    <row r="14058" spans="1:15" x14ac:dyDescent="0.25">
      <c r="A14058" s="2">
        <v>36471</v>
      </c>
      <c r="B14058">
        <v>1600</v>
      </c>
      <c r="C14058">
        <v>10.88</v>
      </c>
      <c r="D14058">
        <v>10.88</v>
      </c>
      <c r="E14058">
        <v>10.88</v>
      </c>
      <c r="F14058">
        <v>10.88</v>
      </c>
      <c r="M14058" s="15">
        <v>24459</v>
      </c>
      <c r="N14058" t="str">
        <f t="shared" si="476"/>
        <v>On</v>
      </c>
      <c r="O14058">
        <f t="shared" si="477"/>
        <v>7</v>
      </c>
    </row>
    <row r="14059" spans="1:15" x14ac:dyDescent="0.25">
      <c r="A14059" s="2">
        <v>36471</v>
      </c>
      <c r="B14059">
        <v>1700</v>
      </c>
      <c r="C14059">
        <v>11.53</v>
      </c>
      <c r="D14059">
        <v>11.53</v>
      </c>
      <c r="E14059">
        <v>11.53</v>
      </c>
      <c r="F14059">
        <v>11.53</v>
      </c>
      <c r="M14059" s="15">
        <v>25891</v>
      </c>
      <c r="N14059" t="str">
        <f t="shared" si="476"/>
        <v>On</v>
      </c>
      <c r="O14059">
        <f t="shared" si="477"/>
        <v>7</v>
      </c>
    </row>
    <row r="14060" spans="1:15" x14ac:dyDescent="0.25">
      <c r="A14060" s="2">
        <v>36471</v>
      </c>
      <c r="B14060">
        <v>1800</v>
      </c>
      <c r="C14060">
        <v>35.159999999999997</v>
      </c>
      <c r="D14060">
        <v>35.159999999999997</v>
      </c>
      <c r="E14060">
        <v>35.159999999999997</v>
      </c>
      <c r="F14060">
        <v>35.159999999999997</v>
      </c>
      <c r="M14060" s="15">
        <v>28805</v>
      </c>
      <c r="N14060" t="str">
        <f t="shared" si="476"/>
        <v>On</v>
      </c>
      <c r="O14060">
        <f t="shared" si="477"/>
        <v>7</v>
      </c>
    </row>
    <row r="14061" spans="1:15" x14ac:dyDescent="0.25">
      <c r="A14061" s="2">
        <v>36471</v>
      </c>
      <c r="B14061">
        <v>1900</v>
      </c>
      <c r="C14061">
        <v>24.14</v>
      </c>
      <c r="D14061">
        <v>24.14</v>
      </c>
      <c r="E14061">
        <v>24.14</v>
      </c>
      <c r="F14061">
        <v>24.14</v>
      </c>
      <c r="M14061" s="15">
        <v>29677</v>
      </c>
      <c r="N14061" t="str">
        <f t="shared" si="476"/>
        <v>On</v>
      </c>
      <c r="O14061">
        <f t="shared" si="477"/>
        <v>7</v>
      </c>
    </row>
    <row r="14062" spans="1:15" x14ac:dyDescent="0.25">
      <c r="A14062" s="2">
        <v>36471</v>
      </c>
      <c r="B14062">
        <v>2000</v>
      </c>
      <c r="C14062">
        <v>17.09</v>
      </c>
      <c r="D14062">
        <v>17.09</v>
      </c>
      <c r="E14062">
        <v>17.09</v>
      </c>
      <c r="F14062">
        <v>17.09</v>
      </c>
      <c r="M14062" s="15">
        <v>29222</v>
      </c>
      <c r="N14062" t="str">
        <f t="shared" si="476"/>
        <v>On</v>
      </c>
      <c r="O14062">
        <f t="shared" si="477"/>
        <v>7</v>
      </c>
    </row>
    <row r="14063" spans="1:15" x14ac:dyDescent="0.25">
      <c r="A14063" s="2">
        <v>36471</v>
      </c>
      <c r="B14063">
        <v>2100</v>
      </c>
      <c r="C14063">
        <v>22.26</v>
      </c>
      <c r="D14063">
        <v>22.26</v>
      </c>
      <c r="E14063">
        <v>22.26</v>
      </c>
      <c r="F14063">
        <v>22.26</v>
      </c>
      <c r="M14063" s="15">
        <v>28554</v>
      </c>
      <c r="N14063" t="str">
        <f t="shared" si="476"/>
        <v>On</v>
      </c>
      <c r="O14063">
        <f t="shared" si="477"/>
        <v>7</v>
      </c>
    </row>
    <row r="14064" spans="1:15" x14ac:dyDescent="0.25">
      <c r="A14064" s="2">
        <v>36471</v>
      </c>
      <c r="B14064">
        <v>2200</v>
      </c>
      <c r="C14064">
        <v>19.13</v>
      </c>
      <c r="D14064">
        <v>19.13</v>
      </c>
      <c r="E14064">
        <v>19.13</v>
      </c>
      <c r="F14064">
        <v>19.13</v>
      </c>
      <c r="M14064" s="15">
        <v>27575</v>
      </c>
      <c r="N14064" t="str">
        <f t="shared" si="476"/>
        <v>On</v>
      </c>
      <c r="O14064">
        <f t="shared" si="477"/>
        <v>7</v>
      </c>
    </row>
    <row r="14065" spans="1:15" x14ac:dyDescent="0.25">
      <c r="A14065" s="2">
        <v>36471</v>
      </c>
      <c r="B14065">
        <v>2300</v>
      </c>
      <c r="C14065">
        <v>11.94</v>
      </c>
      <c r="D14065">
        <v>11.94</v>
      </c>
      <c r="E14065">
        <v>11.94</v>
      </c>
      <c r="F14065">
        <v>11.94</v>
      </c>
      <c r="M14065" s="15">
        <v>25944</v>
      </c>
      <c r="N14065" t="str">
        <f t="shared" si="476"/>
        <v>On</v>
      </c>
      <c r="O14065">
        <f t="shared" si="477"/>
        <v>7</v>
      </c>
    </row>
    <row r="14066" spans="1:15" x14ac:dyDescent="0.25">
      <c r="A14066" s="2">
        <v>36471</v>
      </c>
      <c r="B14066">
        <v>2400</v>
      </c>
      <c r="C14066">
        <v>11.33</v>
      </c>
      <c r="D14066">
        <v>11.33</v>
      </c>
      <c r="E14066">
        <v>11.33</v>
      </c>
      <c r="F14066">
        <v>11.33</v>
      </c>
      <c r="M14066" s="15">
        <v>23982</v>
      </c>
      <c r="N14066" t="str">
        <f t="shared" si="476"/>
        <v>Off</v>
      </c>
      <c r="O14066">
        <f t="shared" si="477"/>
        <v>7</v>
      </c>
    </row>
    <row r="14067" spans="1:15" x14ac:dyDescent="0.25">
      <c r="A14067" s="2">
        <v>36472</v>
      </c>
      <c r="B14067">
        <v>100</v>
      </c>
      <c r="C14067">
        <v>9.7899999999999991</v>
      </c>
      <c r="D14067">
        <v>9.7899999999999991</v>
      </c>
      <c r="E14067">
        <v>9.7899999999999991</v>
      </c>
      <c r="F14067">
        <v>9.7899999999999991</v>
      </c>
      <c r="M14067" s="15">
        <v>22684</v>
      </c>
      <c r="N14067" t="str">
        <f t="shared" si="476"/>
        <v>Off</v>
      </c>
      <c r="O14067">
        <f t="shared" si="477"/>
        <v>1</v>
      </c>
    </row>
    <row r="14068" spans="1:15" x14ac:dyDescent="0.25">
      <c r="A14068" s="2">
        <v>36472</v>
      </c>
      <c r="B14068">
        <v>200</v>
      </c>
      <c r="C14068">
        <v>10.8</v>
      </c>
      <c r="D14068">
        <v>10.8</v>
      </c>
      <c r="E14068">
        <v>10.8</v>
      </c>
      <c r="F14068">
        <v>10.8</v>
      </c>
      <c r="M14068" s="15">
        <v>22281</v>
      </c>
      <c r="N14068" t="str">
        <f t="shared" si="476"/>
        <v>Off</v>
      </c>
      <c r="O14068">
        <f t="shared" si="477"/>
        <v>1</v>
      </c>
    </row>
    <row r="14069" spans="1:15" x14ac:dyDescent="0.25">
      <c r="A14069" s="2">
        <v>36472</v>
      </c>
      <c r="B14069">
        <v>300</v>
      </c>
      <c r="C14069">
        <v>11.1</v>
      </c>
      <c r="D14069">
        <v>11.1</v>
      </c>
      <c r="E14069">
        <v>11.1</v>
      </c>
      <c r="F14069">
        <v>11.1</v>
      </c>
      <c r="M14069" s="15">
        <v>22108</v>
      </c>
      <c r="N14069" t="str">
        <f t="shared" si="476"/>
        <v>Off</v>
      </c>
      <c r="O14069">
        <f t="shared" si="477"/>
        <v>1</v>
      </c>
    </row>
    <row r="14070" spans="1:15" x14ac:dyDescent="0.25">
      <c r="A14070" s="2">
        <v>36472</v>
      </c>
      <c r="B14070">
        <v>400</v>
      </c>
      <c r="C14070">
        <v>11.77</v>
      </c>
      <c r="D14070">
        <v>11.77</v>
      </c>
      <c r="E14070">
        <v>11.77</v>
      </c>
      <c r="F14070">
        <v>11.77</v>
      </c>
      <c r="M14070" s="15">
        <v>22272</v>
      </c>
      <c r="N14070" t="str">
        <f t="shared" si="476"/>
        <v>Off</v>
      </c>
      <c r="O14070">
        <f t="shared" si="477"/>
        <v>1</v>
      </c>
    </row>
    <row r="14071" spans="1:15" x14ac:dyDescent="0.25">
      <c r="A14071" s="2">
        <v>36472</v>
      </c>
      <c r="B14071">
        <v>500</v>
      </c>
      <c r="C14071">
        <v>9.89</v>
      </c>
      <c r="D14071">
        <v>9.89</v>
      </c>
      <c r="E14071">
        <v>9.89</v>
      </c>
      <c r="F14071">
        <v>9.89</v>
      </c>
      <c r="M14071" s="15">
        <v>23085</v>
      </c>
      <c r="N14071" t="str">
        <f t="shared" si="476"/>
        <v>Off</v>
      </c>
      <c r="O14071">
        <f t="shared" si="477"/>
        <v>1</v>
      </c>
    </row>
    <row r="14072" spans="1:15" x14ac:dyDescent="0.25">
      <c r="A14072" s="2">
        <v>36472</v>
      </c>
      <c r="B14072">
        <v>600</v>
      </c>
      <c r="C14072">
        <v>13.02</v>
      </c>
      <c r="D14072">
        <v>13.02</v>
      </c>
      <c r="E14072">
        <v>13.02</v>
      </c>
      <c r="F14072">
        <v>13.02</v>
      </c>
      <c r="M14072" s="15">
        <v>24967</v>
      </c>
      <c r="N14072" t="str">
        <f t="shared" si="476"/>
        <v>Off</v>
      </c>
      <c r="O14072">
        <f t="shared" si="477"/>
        <v>1</v>
      </c>
    </row>
    <row r="14073" spans="1:15" x14ac:dyDescent="0.25">
      <c r="A14073" s="2">
        <v>36472</v>
      </c>
      <c r="B14073">
        <v>700</v>
      </c>
      <c r="C14073">
        <v>28.19</v>
      </c>
      <c r="D14073">
        <v>28.19</v>
      </c>
      <c r="E14073">
        <v>28.19</v>
      </c>
      <c r="F14073">
        <v>28.19</v>
      </c>
      <c r="M14073" s="15">
        <v>28947</v>
      </c>
      <c r="N14073" t="str">
        <f t="shared" si="476"/>
        <v>Off</v>
      </c>
      <c r="O14073">
        <f t="shared" si="477"/>
        <v>1</v>
      </c>
    </row>
    <row r="14074" spans="1:15" x14ac:dyDescent="0.25">
      <c r="A14074" s="2">
        <v>36472</v>
      </c>
      <c r="B14074">
        <v>800</v>
      </c>
      <c r="C14074">
        <v>15.72</v>
      </c>
      <c r="D14074">
        <v>15.72</v>
      </c>
      <c r="E14074">
        <v>15.72</v>
      </c>
      <c r="F14074">
        <v>15.72</v>
      </c>
      <c r="M14074" s="15">
        <v>31180</v>
      </c>
      <c r="N14074" t="str">
        <f t="shared" si="476"/>
        <v>On</v>
      </c>
      <c r="O14074">
        <f t="shared" si="477"/>
        <v>1</v>
      </c>
    </row>
    <row r="14075" spans="1:15" x14ac:dyDescent="0.25">
      <c r="A14075" s="2">
        <v>36472</v>
      </c>
      <c r="B14075">
        <v>900</v>
      </c>
      <c r="C14075">
        <v>22.18</v>
      </c>
      <c r="D14075">
        <v>22.18</v>
      </c>
      <c r="E14075">
        <v>22.18</v>
      </c>
      <c r="F14075">
        <v>22.18</v>
      </c>
      <c r="M14075" s="15">
        <v>31291</v>
      </c>
      <c r="N14075" t="str">
        <f t="shared" si="476"/>
        <v>On</v>
      </c>
      <c r="O14075">
        <f t="shared" si="477"/>
        <v>1</v>
      </c>
    </row>
    <row r="14076" spans="1:15" x14ac:dyDescent="0.25">
      <c r="A14076" s="2">
        <v>36472</v>
      </c>
      <c r="B14076">
        <v>1000</v>
      </c>
      <c r="C14076">
        <v>31.79</v>
      </c>
      <c r="D14076">
        <v>31.79</v>
      </c>
      <c r="E14076">
        <v>31.79</v>
      </c>
      <c r="F14076">
        <v>31.79</v>
      </c>
      <c r="M14076" s="15">
        <v>31441</v>
      </c>
      <c r="N14076" t="str">
        <f t="shared" si="476"/>
        <v>On</v>
      </c>
      <c r="O14076">
        <f t="shared" si="477"/>
        <v>1</v>
      </c>
    </row>
    <row r="14077" spans="1:15" x14ac:dyDescent="0.25">
      <c r="A14077" s="2">
        <v>36472</v>
      </c>
      <c r="B14077">
        <v>1100</v>
      </c>
      <c r="C14077">
        <v>22.28</v>
      </c>
      <c r="D14077">
        <v>21.59</v>
      </c>
      <c r="E14077">
        <v>21.87</v>
      </c>
      <c r="F14077">
        <v>23.26</v>
      </c>
      <c r="M14077" s="15">
        <v>31517</v>
      </c>
      <c r="N14077" t="str">
        <f t="shared" si="476"/>
        <v>On</v>
      </c>
      <c r="O14077">
        <f t="shared" si="477"/>
        <v>1</v>
      </c>
    </row>
    <row r="14078" spans="1:15" x14ac:dyDescent="0.25">
      <c r="A14078" s="2">
        <v>36472</v>
      </c>
      <c r="B14078">
        <v>1200</v>
      </c>
      <c r="C14078">
        <v>18.260000000000002</v>
      </c>
      <c r="D14078">
        <v>17.5</v>
      </c>
      <c r="E14078">
        <v>17.809999999999999</v>
      </c>
      <c r="F14078">
        <v>19.34</v>
      </c>
      <c r="M14078" s="15">
        <v>30986</v>
      </c>
      <c r="N14078" t="str">
        <f t="shared" si="476"/>
        <v>On</v>
      </c>
      <c r="O14078">
        <f t="shared" si="477"/>
        <v>1</v>
      </c>
    </row>
    <row r="14079" spans="1:15" x14ac:dyDescent="0.25">
      <c r="A14079" s="2">
        <v>36472</v>
      </c>
      <c r="B14079">
        <v>1300</v>
      </c>
      <c r="C14079">
        <v>16.37</v>
      </c>
      <c r="D14079">
        <v>15.59</v>
      </c>
      <c r="E14079">
        <v>15.91</v>
      </c>
      <c r="F14079">
        <v>17.5</v>
      </c>
      <c r="M14079" s="15">
        <v>30638</v>
      </c>
      <c r="N14079" t="str">
        <f t="shared" si="476"/>
        <v>On</v>
      </c>
      <c r="O14079">
        <f t="shared" si="477"/>
        <v>1</v>
      </c>
    </row>
    <row r="14080" spans="1:15" x14ac:dyDescent="0.25">
      <c r="A14080" s="2">
        <v>36472</v>
      </c>
      <c r="B14080">
        <v>1400</v>
      </c>
      <c r="C14080">
        <v>18.57</v>
      </c>
      <c r="D14080">
        <v>17.82</v>
      </c>
      <c r="E14080">
        <v>18.12</v>
      </c>
      <c r="F14080">
        <v>19.649999999999999</v>
      </c>
      <c r="M14080" s="15">
        <v>30381</v>
      </c>
      <c r="N14080" t="str">
        <f t="shared" si="476"/>
        <v>On</v>
      </c>
      <c r="O14080">
        <f t="shared" si="477"/>
        <v>1</v>
      </c>
    </row>
    <row r="14081" spans="1:15" x14ac:dyDescent="0.25">
      <c r="A14081" s="2">
        <v>36472</v>
      </c>
      <c r="B14081">
        <v>1500</v>
      </c>
      <c r="C14081">
        <v>15.95</v>
      </c>
      <c r="D14081">
        <v>15.16</v>
      </c>
      <c r="E14081">
        <v>15.48</v>
      </c>
      <c r="F14081">
        <v>17.09</v>
      </c>
      <c r="M14081" s="15">
        <v>29850</v>
      </c>
      <c r="N14081" t="str">
        <f t="shared" si="476"/>
        <v>On</v>
      </c>
      <c r="O14081">
        <f t="shared" si="477"/>
        <v>1</v>
      </c>
    </row>
    <row r="14082" spans="1:15" x14ac:dyDescent="0.25">
      <c r="A14082" s="2">
        <v>36472</v>
      </c>
      <c r="B14082">
        <v>1600</v>
      </c>
      <c r="C14082">
        <v>16.03</v>
      </c>
      <c r="D14082">
        <v>15.24</v>
      </c>
      <c r="E14082">
        <v>15.56</v>
      </c>
      <c r="F14082">
        <v>17.16</v>
      </c>
      <c r="M14082" s="15">
        <v>29761</v>
      </c>
      <c r="N14082" t="str">
        <f t="shared" si="476"/>
        <v>On</v>
      </c>
      <c r="O14082">
        <f t="shared" si="477"/>
        <v>1</v>
      </c>
    </row>
    <row r="14083" spans="1:15" x14ac:dyDescent="0.25">
      <c r="A14083" s="2">
        <v>36472</v>
      </c>
      <c r="B14083">
        <v>1700</v>
      </c>
      <c r="C14083">
        <v>15.94</v>
      </c>
      <c r="D14083">
        <v>15.15</v>
      </c>
      <c r="E14083">
        <v>15.47</v>
      </c>
      <c r="F14083">
        <v>17.079999999999998</v>
      </c>
      <c r="M14083" s="15">
        <v>30604</v>
      </c>
      <c r="N14083" t="str">
        <f t="shared" si="476"/>
        <v>On</v>
      </c>
      <c r="O14083">
        <f t="shared" si="477"/>
        <v>1</v>
      </c>
    </row>
    <row r="14084" spans="1:15" x14ac:dyDescent="0.25">
      <c r="A14084" s="2">
        <v>36472</v>
      </c>
      <c r="B14084">
        <v>1800</v>
      </c>
      <c r="C14084">
        <v>33.32</v>
      </c>
      <c r="D14084">
        <v>32.82</v>
      </c>
      <c r="E14084">
        <v>33.03</v>
      </c>
      <c r="F14084">
        <v>34.049999999999997</v>
      </c>
      <c r="M14084" s="15">
        <v>33442</v>
      </c>
      <c r="N14084" t="str">
        <f t="shared" si="476"/>
        <v>On</v>
      </c>
      <c r="O14084">
        <f t="shared" si="477"/>
        <v>1</v>
      </c>
    </row>
    <row r="14085" spans="1:15" x14ac:dyDescent="0.25">
      <c r="A14085" s="2">
        <v>36472</v>
      </c>
      <c r="B14085">
        <v>1900</v>
      </c>
      <c r="C14085">
        <v>29.23</v>
      </c>
      <c r="D14085">
        <v>28.66</v>
      </c>
      <c r="E14085">
        <v>28.9</v>
      </c>
      <c r="F14085">
        <v>30.06</v>
      </c>
      <c r="M14085" s="15">
        <v>33718</v>
      </c>
      <c r="N14085" t="str">
        <f t="shared" si="476"/>
        <v>On</v>
      </c>
      <c r="O14085">
        <f t="shared" si="477"/>
        <v>1</v>
      </c>
    </row>
    <row r="14086" spans="1:15" x14ac:dyDescent="0.25">
      <c r="A14086" s="2">
        <v>36472</v>
      </c>
      <c r="B14086">
        <v>2000</v>
      </c>
      <c r="C14086">
        <v>30.98</v>
      </c>
      <c r="D14086">
        <v>30.44</v>
      </c>
      <c r="E14086">
        <v>30.66</v>
      </c>
      <c r="F14086">
        <v>31.77</v>
      </c>
      <c r="M14086" s="15">
        <v>33155</v>
      </c>
      <c r="N14086" t="str">
        <f t="shared" si="476"/>
        <v>On</v>
      </c>
      <c r="O14086">
        <f t="shared" si="477"/>
        <v>1</v>
      </c>
    </row>
    <row r="14087" spans="1:15" x14ac:dyDescent="0.25">
      <c r="A14087" s="2">
        <v>36472</v>
      </c>
      <c r="B14087">
        <v>2100</v>
      </c>
      <c r="C14087">
        <v>29.09</v>
      </c>
      <c r="D14087">
        <v>28.52</v>
      </c>
      <c r="E14087">
        <v>28.74</v>
      </c>
      <c r="F14087">
        <v>29.93</v>
      </c>
      <c r="M14087" s="15">
        <v>32247</v>
      </c>
      <c r="N14087" t="str">
        <f t="shared" si="476"/>
        <v>On</v>
      </c>
      <c r="O14087">
        <f t="shared" si="477"/>
        <v>1</v>
      </c>
    </row>
    <row r="14088" spans="1:15" x14ac:dyDescent="0.25">
      <c r="A14088" s="2">
        <v>36472</v>
      </c>
      <c r="B14088">
        <v>2200</v>
      </c>
      <c r="C14088">
        <v>21.06</v>
      </c>
      <c r="D14088">
        <v>20.61</v>
      </c>
      <c r="E14088">
        <v>20.79</v>
      </c>
      <c r="F14088">
        <v>21.74</v>
      </c>
      <c r="M14088" s="15">
        <v>30852</v>
      </c>
      <c r="N14088" t="str">
        <f t="shared" si="476"/>
        <v>On</v>
      </c>
      <c r="O14088">
        <f t="shared" si="477"/>
        <v>1</v>
      </c>
    </row>
    <row r="14089" spans="1:15" x14ac:dyDescent="0.25">
      <c r="A14089" s="2">
        <v>36472</v>
      </c>
      <c r="B14089">
        <v>2300</v>
      </c>
      <c r="C14089">
        <v>14</v>
      </c>
      <c r="D14089">
        <v>14</v>
      </c>
      <c r="E14089">
        <v>14</v>
      </c>
      <c r="F14089">
        <v>14</v>
      </c>
      <c r="M14089" s="15">
        <v>28442</v>
      </c>
      <c r="N14089" t="str">
        <f t="shared" si="476"/>
        <v>On</v>
      </c>
      <c r="O14089">
        <f t="shared" si="477"/>
        <v>1</v>
      </c>
    </row>
    <row r="14090" spans="1:15" x14ac:dyDescent="0.25">
      <c r="A14090" s="2">
        <v>36472</v>
      </c>
      <c r="B14090">
        <v>2400</v>
      </c>
      <c r="C14090">
        <v>14.79</v>
      </c>
      <c r="D14090">
        <v>14.79</v>
      </c>
      <c r="E14090">
        <v>14.79</v>
      </c>
      <c r="F14090">
        <v>14.79</v>
      </c>
      <c r="M14090" s="15">
        <v>25876</v>
      </c>
      <c r="N14090" t="str">
        <f t="shared" si="476"/>
        <v>Off</v>
      </c>
      <c r="O14090">
        <f t="shared" si="477"/>
        <v>1</v>
      </c>
    </row>
    <row r="14091" spans="1:15" x14ac:dyDescent="0.25">
      <c r="A14091" s="2">
        <v>36473</v>
      </c>
      <c r="B14091">
        <v>100</v>
      </c>
      <c r="C14091">
        <v>13.35</v>
      </c>
      <c r="D14091">
        <v>13.35</v>
      </c>
      <c r="E14091">
        <v>13.35</v>
      </c>
      <c r="F14091">
        <v>13.35</v>
      </c>
      <c r="M14091" s="15">
        <v>24190</v>
      </c>
      <c r="N14091" t="str">
        <f t="shared" ref="N14091:N14154" si="478">+IF(B14091&gt;700,IF(B14091&lt;2400,"On","Off"),"Off")</f>
        <v>Off</v>
      </c>
      <c r="O14091">
        <f t="shared" si="477"/>
        <v>2</v>
      </c>
    </row>
    <row r="14092" spans="1:15" x14ac:dyDescent="0.25">
      <c r="A14092" s="2">
        <v>36473</v>
      </c>
      <c r="B14092">
        <v>200</v>
      </c>
      <c r="C14092">
        <v>12.73</v>
      </c>
      <c r="D14092">
        <v>12.73</v>
      </c>
      <c r="E14092">
        <v>12.73</v>
      </c>
      <c r="F14092">
        <v>12.73</v>
      </c>
      <c r="M14092" s="15">
        <v>23340</v>
      </c>
      <c r="N14092" t="str">
        <f t="shared" si="478"/>
        <v>Off</v>
      </c>
      <c r="O14092">
        <f t="shared" si="477"/>
        <v>2</v>
      </c>
    </row>
    <row r="14093" spans="1:15" x14ac:dyDescent="0.25">
      <c r="A14093" s="2">
        <v>36473</v>
      </c>
      <c r="B14093">
        <v>300</v>
      </c>
      <c r="C14093">
        <v>12.87</v>
      </c>
      <c r="D14093">
        <v>12.87</v>
      </c>
      <c r="E14093">
        <v>12.87</v>
      </c>
      <c r="F14093">
        <v>12.87</v>
      </c>
      <c r="M14093" s="15">
        <v>23091</v>
      </c>
      <c r="N14093" t="str">
        <f t="shared" si="478"/>
        <v>Off</v>
      </c>
      <c r="O14093">
        <f t="shared" si="477"/>
        <v>2</v>
      </c>
    </row>
    <row r="14094" spans="1:15" x14ac:dyDescent="0.25">
      <c r="A14094" s="2">
        <v>36473</v>
      </c>
      <c r="B14094">
        <v>400</v>
      </c>
      <c r="C14094">
        <v>13.1</v>
      </c>
      <c r="D14094">
        <v>13.1</v>
      </c>
      <c r="E14094">
        <v>13.1</v>
      </c>
      <c r="F14094">
        <v>13.1</v>
      </c>
      <c r="M14094" s="15">
        <v>23179</v>
      </c>
      <c r="N14094" t="str">
        <f t="shared" si="478"/>
        <v>Off</v>
      </c>
      <c r="O14094">
        <f t="shared" si="477"/>
        <v>2</v>
      </c>
    </row>
    <row r="14095" spans="1:15" x14ac:dyDescent="0.25">
      <c r="A14095" s="2">
        <v>36473</v>
      </c>
      <c r="B14095">
        <v>500</v>
      </c>
      <c r="C14095">
        <v>13.47</v>
      </c>
      <c r="D14095">
        <v>13.47</v>
      </c>
      <c r="E14095">
        <v>13.47</v>
      </c>
      <c r="F14095">
        <v>13.47</v>
      </c>
      <c r="M14095" s="15">
        <v>23709</v>
      </c>
      <c r="N14095" t="str">
        <f t="shared" si="478"/>
        <v>Off</v>
      </c>
      <c r="O14095">
        <f t="shared" si="477"/>
        <v>2</v>
      </c>
    </row>
    <row r="14096" spans="1:15" x14ac:dyDescent="0.25">
      <c r="A14096" s="2">
        <v>36473</v>
      </c>
      <c r="B14096">
        <v>600</v>
      </c>
      <c r="C14096">
        <v>22.69</v>
      </c>
      <c r="D14096">
        <v>22.69</v>
      </c>
      <c r="E14096">
        <v>22.69</v>
      </c>
      <c r="F14096">
        <v>22.69</v>
      </c>
      <c r="M14096" s="15">
        <v>25714</v>
      </c>
      <c r="N14096" t="str">
        <f t="shared" si="478"/>
        <v>Off</v>
      </c>
      <c r="O14096">
        <f t="shared" si="477"/>
        <v>2</v>
      </c>
    </row>
    <row r="14097" spans="1:15" x14ac:dyDescent="0.25">
      <c r="A14097" s="2">
        <v>36473</v>
      </c>
      <c r="B14097">
        <v>700</v>
      </c>
      <c r="C14097">
        <v>28.38</v>
      </c>
      <c r="D14097">
        <v>28.38</v>
      </c>
      <c r="E14097">
        <v>28.38</v>
      </c>
      <c r="F14097">
        <v>28.38</v>
      </c>
      <c r="M14097" s="15">
        <v>29418</v>
      </c>
      <c r="N14097" t="str">
        <f t="shared" si="478"/>
        <v>Off</v>
      </c>
      <c r="O14097">
        <f t="shared" si="477"/>
        <v>2</v>
      </c>
    </row>
    <row r="14098" spans="1:15" x14ac:dyDescent="0.25">
      <c r="A14098" s="2">
        <v>36473</v>
      </c>
      <c r="B14098">
        <v>800</v>
      </c>
      <c r="C14098">
        <v>19.989999999999998</v>
      </c>
      <c r="D14098">
        <v>19.72</v>
      </c>
      <c r="E14098">
        <v>19.829999999999998</v>
      </c>
      <c r="F14098">
        <v>20.38</v>
      </c>
      <c r="M14098" s="15">
        <v>31183</v>
      </c>
      <c r="N14098" t="str">
        <f t="shared" si="478"/>
        <v>On</v>
      </c>
      <c r="O14098">
        <f t="shared" si="477"/>
        <v>2</v>
      </c>
    </row>
    <row r="14099" spans="1:15" x14ac:dyDescent="0.25">
      <c r="A14099" s="2">
        <v>36473</v>
      </c>
      <c r="B14099">
        <v>900</v>
      </c>
      <c r="C14099">
        <v>13.97</v>
      </c>
      <c r="D14099">
        <v>13.15</v>
      </c>
      <c r="E14099">
        <v>13.47</v>
      </c>
      <c r="F14099">
        <v>15.17</v>
      </c>
      <c r="M14099" s="15">
        <v>31253</v>
      </c>
      <c r="N14099" t="str">
        <f t="shared" si="478"/>
        <v>On</v>
      </c>
      <c r="O14099">
        <f t="shared" si="477"/>
        <v>2</v>
      </c>
    </row>
    <row r="14100" spans="1:15" x14ac:dyDescent="0.25">
      <c r="A14100" s="2">
        <v>36473</v>
      </c>
      <c r="B14100">
        <v>1000</v>
      </c>
      <c r="C14100">
        <v>17.309999999999999</v>
      </c>
      <c r="D14100">
        <v>16.54</v>
      </c>
      <c r="E14100">
        <v>16.84</v>
      </c>
      <c r="F14100">
        <v>18.43</v>
      </c>
      <c r="M14100" s="15">
        <v>30752</v>
      </c>
      <c r="N14100" t="str">
        <f t="shared" si="478"/>
        <v>On</v>
      </c>
      <c r="O14100">
        <f t="shared" si="477"/>
        <v>2</v>
      </c>
    </row>
    <row r="14101" spans="1:15" x14ac:dyDescent="0.25">
      <c r="A14101" s="2">
        <v>36473</v>
      </c>
      <c r="B14101">
        <v>1100</v>
      </c>
      <c r="C14101">
        <v>17.16</v>
      </c>
      <c r="D14101">
        <v>16.39</v>
      </c>
      <c r="E14101">
        <v>16.690000000000001</v>
      </c>
      <c r="F14101">
        <v>18.28</v>
      </c>
      <c r="M14101" s="15">
        <v>30557</v>
      </c>
      <c r="N14101" t="str">
        <f t="shared" si="478"/>
        <v>On</v>
      </c>
      <c r="O14101">
        <f t="shared" si="477"/>
        <v>2</v>
      </c>
    </row>
    <row r="14102" spans="1:15" x14ac:dyDescent="0.25">
      <c r="A14102" s="2">
        <v>36473</v>
      </c>
      <c r="B14102">
        <v>1200</v>
      </c>
      <c r="C14102">
        <v>18.100000000000001</v>
      </c>
      <c r="D14102">
        <v>17.350000000000001</v>
      </c>
      <c r="E14102">
        <v>17.64</v>
      </c>
      <c r="F14102">
        <v>19.2</v>
      </c>
      <c r="M14102" s="15">
        <v>30303</v>
      </c>
      <c r="N14102" t="str">
        <f t="shared" si="478"/>
        <v>On</v>
      </c>
      <c r="O14102">
        <f t="shared" si="477"/>
        <v>2</v>
      </c>
    </row>
    <row r="14103" spans="1:15" x14ac:dyDescent="0.25">
      <c r="A14103" s="2">
        <v>36473</v>
      </c>
      <c r="B14103">
        <v>1300</v>
      </c>
      <c r="C14103">
        <v>21.51</v>
      </c>
      <c r="D14103">
        <v>20.82</v>
      </c>
      <c r="E14103">
        <v>21.09</v>
      </c>
      <c r="F14103">
        <v>22.53</v>
      </c>
      <c r="M14103" s="15">
        <v>29898</v>
      </c>
      <c r="N14103" t="str">
        <f t="shared" si="478"/>
        <v>On</v>
      </c>
      <c r="O14103">
        <f t="shared" si="477"/>
        <v>2</v>
      </c>
    </row>
    <row r="14104" spans="1:15" x14ac:dyDescent="0.25">
      <c r="A14104" s="2">
        <v>36473</v>
      </c>
      <c r="B14104">
        <v>1400</v>
      </c>
      <c r="C14104">
        <v>20.92</v>
      </c>
      <c r="D14104">
        <v>20.21</v>
      </c>
      <c r="E14104">
        <v>20.49</v>
      </c>
      <c r="F14104">
        <v>21.95</v>
      </c>
      <c r="M14104" s="15">
        <v>29885</v>
      </c>
      <c r="N14104" t="str">
        <f t="shared" si="478"/>
        <v>On</v>
      </c>
      <c r="O14104">
        <f t="shared" si="477"/>
        <v>2</v>
      </c>
    </row>
    <row r="14105" spans="1:15" x14ac:dyDescent="0.25">
      <c r="A14105" s="2">
        <v>36473</v>
      </c>
      <c r="B14105">
        <v>1500</v>
      </c>
      <c r="C14105">
        <v>17.09</v>
      </c>
      <c r="D14105">
        <v>16.32</v>
      </c>
      <c r="E14105">
        <v>16.62</v>
      </c>
      <c r="F14105">
        <v>18.21</v>
      </c>
      <c r="M14105" s="15">
        <v>29578</v>
      </c>
      <c r="N14105" t="str">
        <f t="shared" si="478"/>
        <v>On</v>
      </c>
      <c r="O14105">
        <f t="shared" si="477"/>
        <v>2</v>
      </c>
    </row>
    <row r="14106" spans="1:15" x14ac:dyDescent="0.25">
      <c r="A14106" s="2">
        <v>36473</v>
      </c>
      <c r="B14106">
        <v>1600</v>
      </c>
      <c r="C14106">
        <v>15.35</v>
      </c>
      <c r="D14106">
        <v>14.55</v>
      </c>
      <c r="E14106">
        <v>14.86</v>
      </c>
      <c r="F14106">
        <v>16.510000000000002</v>
      </c>
      <c r="M14106" s="15">
        <v>29521</v>
      </c>
      <c r="N14106" t="str">
        <f t="shared" si="478"/>
        <v>On</v>
      </c>
      <c r="O14106">
        <f t="shared" si="477"/>
        <v>2</v>
      </c>
    </row>
    <row r="14107" spans="1:15" x14ac:dyDescent="0.25">
      <c r="A14107" s="2">
        <v>36473</v>
      </c>
      <c r="B14107">
        <v>1700</v>
      </c>
      <c r="C14107">
        <v>16.72</v>
      </c>
      <c r="D14107">
        <v>15.95</v>
      </c>
      <c r="E14107">
        <v>16.25</v>
      </c>
      <c r="F14107">
        <v>17.850000000000001</v>
      </c>
      <c r="M14107" s="15">
        <v>29934</v>
      </c>
      <c r="N14107" t="str">
        <f t="shared" si="478"/>
        <v>On</v>
      </c>
      <c r="O14107">
        <f t="shared" si="477"/>
        <v>2</v>
      </c>
    </row>
    <row r="14108" spans="1:15" x14ac:dyDescent="0.25">
      <c r="A14108" s="2">
        <v>36473</v>
      </c>
      <c r="B14108">
        <v>1800</v>
      </c>
      <c r="C14108">
        <v>36.93</v>
      </c>
      <c r="D14108">
        <v>36.479999999999997</v>
      </c>
      <c r="E14108">
        <v>36.65</v>
      </c>
      <c r="F14108">
        <v>37.58</v>
      </c>
      <c r="M14108" s="15">
        <v>32608</v>
      </c>
      <c r="N14108" t="str">
        <f t="shared" si="478"/>
        <v>On</v>
      </c>
      <c r="O14108">
        <f t="shared" si="477"/>
        <v>2</v>
      </c>
    </row>
    <row r="14109" spans="1:15" x14ac:dyDescent="0.25">
      <c r="A14109" s="2">
        <v>36473</v>
      </c>
      <c r="B14109">
        <v>1900</v>
      </c>
      <c r="C14109">
        <v>18.47</v>
      </c>
      <c r="D14109">
        <v>17.72</v>
      </c>
      <c r="E14109">
        <v>18.02</v>
      </c>
      <c r="F14109">
        <v>19.579999999999998</v>
      </c>
      <c r="M14109" s="15">
        <v>33014</v>
      </c>
      <c r="N14109" t="str">
        <f t="shared" si="478"/>
        <v>On</v>
      </c>
      <c r="O14109">
        <f t="shared" si="477"/>
        <v>2</v>
      </c>
    </row>
    <row r="14110" spans="1:15" x14ac:dyDescent="0.25">
      <c r="A14110" s="2">
        <v>36473</v>
      </c>
      <c r="B14110">
        <v>2000</v>
      </c>
      <c r="C14110">
        <v>16.22</v>
      </c>
      <c r="D14110">
        <v>15.43</v>
      </c>
      <c r="E14110">
        <v>15.74</v>
      </c>
      <c r="F14110">
        <v>17.37</v>
      </c>
      <c r="M14110" s="15">
        <v>32006</v>
      </c>
      <c r="N14110" t="str">
        <f t="shared" si="478"/>
        <v>On</v>
      </c>
      <c r="O14110">
        <f t="shared" si="477"/>
        <v>2</v>
      </c>
    </row>
    <row r="14111" spans="1:15" x14ac:dyDescent="0.25">
      <c r="A14111" s="2">
        <v>36473</v>
      </c>
      <c r="B14111">
        <v>2100</v>
      </c>
      <c r="C14111">
        <v>16.28</v>
      </c>
      <c r="D14111">
        <v>15.5</v>
      </c>
      <c r="E14111">
        <v>15.8</v>
      </c>
      <c r="F14111">
        <v>17.41</v>
      </c>
      <c r="M14111" s="15">
        <v>31045</v>
      </c>
      <c r="N14111" t="str">
        <f t="shared" si="478"/>
        <v>On</v>
      </c>
      <c r="O14111">
        <f t="shared" si="477"/>
        <v>2</v>
      </c>
    </row>
    <row r="14112" spans="1:15" x14ac:dyDescent="0.25">
      <c r="A14112" s="2">
        <v>36473</v>
      </c>
      <c r="B14112">
        <v>2200</v>
      </c>
      <c r="C14112">
        <v>15.44</v>
      </c>
      <c r="D14112">
        <v>14.65</v>
      </c>
      <c r="E14112">
        <v>14.96</v>
      </c>
      <c r="F14112">
        <v>16.600000000000001</v>
      </c>
      <c r="M14112" s="15">
        <v>29340</v>
      </c>
      <c r="N14112" t="str">
        <f t="shared" si="478"/>
        <v>On</v>
      </c>
      <c r="O14112">
        <f t="shared" si="477"/>
        <v>2</v>
      </c>
    </row>
    <row r="14113" spans="1:15" x14ac:dyDescent="0.25">
      <c r="A14113" s="2">
        <v>36473</v>
      </c>
      <c r="B14113">
        <v>2300</v>
      </c>
      <c r="C14113">
        <v>11.87</v>
      </c>
      <c r="D14113">
        <v>11.45</v>
      </c>
      <c r="E14113">
        <v>11.62</v>
      </c>
      <c r="F14113">
        <v>12.48</v>
      </c>
      <c r="M14113" s="15">
        <v>26898</v>
      </c>
      <c r="N14113" t="str">
        <f t="shared" si="478"/>
        <v>On</v>
      </c>
      <c r="O14113">
        <f t="shared" si="477"/>
        <v>2</v>
      </c>
    </row>
    <row r="14114" spans="1:15" x14ac:dyDescent="0.25">
      <c r="A14114" s="2">
        <v>36473</v>
      </c>
      <c r="B14114">
        <v>2400</v>
      </c>
      <c r="C14114">
        <v>8.44</v>
      </c>
      <c r="D14114">
        <v>8.44</v>
      </c>
      <c r="E14114">
        <v>8.44</v>
      </c>
      <c r="F14114">
        <v>8.44</v>
      </c>
      <c r="M14114" s="15">
        <v>24416</v>
      </c>
      <c r="N14114" t="str">
        <f t="shared" si="478"/>
        <v>Off</v>
      </c>
      <c r="O14114">
        <f t="shared" si="477"/>
        <v>2</v>
      </c>
    </row>
    <row r="14115" spans="1:15" x14ac:dyDescent="0.25">
      <c r="A14115" s="2">
        <v>36474</v>
      </c>
      <c r="B14115">
        <v>100</v>
      </c>
      <c r="C14115">
        <v>9.48</v>
      </c>
      <c r="D14115">
        <v>9.48</v>
      </c>
      <c r="E14115">
        <v>9.48</v>
      </c>
      <c r="F14115">
        <v>9.48</v>
      </c>
      <c r="M14115" s="15">
        <v>22105</v>
      </c>
      <c r="N14115" t="str">
        <f t="shared" si="478"/>
        <v>Off</v>
      </c>
      <c r="O14115">
        <f t="shared" ref="O14115:O14178" si="479">+WEEKDAY(A14115,2)</f>
        <v>3</v>
      </c>
    </row>
    <row r="14116" spans="1:15" x14ac:dyDescent="0.25">
      <c r="A14116" s="2">
        <v>36474</v>
      </c>
      <c r="B14116">
        <v>200</v>
      </c>
      <c r="C14116">
        <v>10.45</v>
      </c>
      <c r="D14116">
        <v>10.45</v>
      </c>
      <c r="E14116">
        <v>10.45</v>
      </c>
      <c r="F14116">
        <v>10.45</v>
      </c>
      <c r="M14116" s="15">
        <v>21264</v>
      </c>
      <c r="N14116" t="str">
        <f t="shared" si="478"/>
        <v>Off</v>
      </c>
      <c r="O14116">
        <f t="shared" si="479"/>
        <v>3</v>
      </c>
    </row>
    <row r="14117" spans="1:15" x14ac:dyDescent="0.25">
      <c r="A14117" s="2">
        <v>36474</v>
      </c>
      <c r="B14117">
        <v>300</v>
      </c>
      <c r="C14117">
        <v>10.47</v>
      </c>
      <c r="D14117">
        <v>10.47</v>
      </c>
      <c r="E14117">
        <v>10.47</v>
      </c>
      <c r="F14117">
        <v>10.47</v>
      </c>
      <c r="M14117" s="15">
        <v>21014</v>
      </c>
      <c r="N14117" t="str">
        <f t="shared" si="478"/>
        <v>Off</v>
      </c>
      <c r="O14117">
        <f t="shared" si="479"/>
        <v>3</v>
      </c>
    </row>
    <row r="14118" spans="1:15" x14ac:dyDescent="0.25">
      <c r="A14118" s="2">
        <v>36474</v>
      </c>
      <c r="B14118">
        <v>400</v>
      </c>
      <c r="C14118">
        <v>10.4</v>
      </c>
      <c r="D14118">
        <v>10.4</v>
      </c>
      <c r="E14118">
        <v>10.4</v>
      </c>
      <c r="F14118">
        <v>10.4</v>
      </c>
      <c r="M14118" s="15">
        <v>20859</v>
      </c>
      <c r="N14118" t="str">
        <f t="shared" si="478"/>
        <v>Off</v>
      </c>
      <c r="O14118">
        <f t="shared" si="479"/>
        <v>3</v>
      </c>
    </row>
    <row r="14119" spans="1:15" x14ac:dyDescent="0.25">
      <c r="A14119" s="2">
        <v>36474</v>
      </c>
      <c r="B14119">
        <v>500</v>
      </c>
      <c r="C14119">
        <v>10.61</v>
      </c>
      <c r="D14119">
        <v>10.61</v>
      </c>
      <c r="E14119">
        <v>10.61</v>
      </c>
      <c r="F14119">
        <v>10.61</v>
      </c>
      <c r="M14119" s="15">
        <v>21330</v>
      </c>
      <c r="N14119" t="str">
        <f t="shared" si="478"/>
        <v>Off</v>
      </c>
      <c r="O14119">
        <f t="shared" si="479"/>
        <v>3</v>
      </c>
    </row>
    <row r="14120" spans="1:15" x14ac:dyDescent="0.25">
      <c r="A14120" s="2">
        <v>36474</v>
      </c>
      <c r="B14120">
        <v>600</v>
      </c>
      <c r="C14120">
        <v>13.84</v>
      </c>
      <c r="D14120">
        <v>13.84</v>
      </c>
      <c r="E14120">
        <v>13.84</v>
      </c>
      <c r="F14120">
        <v>13.84</v>
      </c>
      <c r="M14120" s="15">
        <v>23499</v>
      </c>
      <c r="N14120" t="str">
        <f t="shared" si="478"/>
        <v>Off</v>
      </c>
      <c r="O14120">
        <f t="shared" si="479"/>
        <v>3</v>
      </c>
    </row>
    <row r="14121" spans="1:15" x14ac:dyDescent="0.25">
      <c r="A14121" s="2">
        <v>36474</v>
      </c>
      <c r="B14121">
        <v>700</v>
      </c>
      <c r="C14121">
        <v>16.36</v>
      </c>
      <c r="D14121">
        <v>16.36</v>
      </c>
      <c r="E14121">
        <v>16.36</v>
      </c>
      <c r="F14121">
        <v>16.36</v>
      </c>
      <c r="M14121" s="15">
        <v>27092</v>
      </c>
      <c r="N14121" t="str">
        <f t="shared" si="478"/>
        <v>Off</v>
      </c>
      <c r="O14121">
        <f t="shared" si="479"/>
        <v>3</v>
      </c>
    </row>
    <row r="14122" spans="1:15" x14ac:dyDescent="0.25">
      <c r="A14122" s="2">
        <v>36474</v>
      </c>
      <c r="B14122">
        <v>800</v>
      </c>
      <c r="C14122">
        <v>15.23</v>
      </c>
      <c r="D14122">
        <v>15.23</v>
      </c>
      <c r="E14122">
        <v>15.23</v>
      </c>
      <c r="F14122">
        <v>15.23</v>
      </c>
      <c r="M14122" s="15">
        <v>28785</v>
      </c>
      <c r="N14122" t="str">
        <f t="shared" si="478"/>
        <v>On</v>
      </c>
      <c r="O14122">
        <f t="shared" si="479"/>
        <v>3</v>
      </c>
    </row>
    <row r="14123" spans="1:15" x14ac:dyDescent="0.25">
      <c r="A14123" s="2">
        <v>36474</v>
      </c>
      <c r="B14123">
        <v>900</v>
      </c>
      <c r="C14123">
        <v>16.46</v>
      </c>
      <c r="D14123">
        <v>15.83</v>
      </c>
      <c r="E14123">
        <v>16.09</v>
      </c>
      <c r="F14123">
        <v>17.39</v>
      </c>
      <c r="M14123" s="15">
        <v>29375</v>
      </c>
      <c r="N14123" t="str">
        <f t="shared" si="478"/>
        <v>On</v>
      </c>
      <c r="O14123">
        <f t="shared" si="479"/>
        <v>3</v>
      </c>
    </row>
    <row r="14124" spans="1:15" x14ac:dyDescent="0.25">
      <c r="A14124" s="2">
        <v>36474</v>
      </c>
      <c r="B14124">
        <v>1000</v>
      </c>
      <c r="C14124">
        <v>17.5</v>
      </c>
      <c r="D14124">
        <v>16.760000000000002</v>
      </c>
      <c r="E14124">
        <v>17.07</v>
      </c>
      <c r="F14124">
        <v>18.63</v>
      </c>
      <c r="M14124" s="15">
        <v>29802</v>
      </c>
      <c r="N14124" t="str">
        <f t="shared" si="478"/>
        <v>On</v>
      </c>
      <c r="O14124">
        <f t="shared" si="479"/>
        <v>3</v>
      </c>
    </row>
    <row r="14125" spans="1:15" x14ac:dyDescent="0.25">
      <c r="A14125" s="2">
        <v>36474</v>
      </c>
      <c r="B14125">
        <v>1100</v>
      </c>
      <c r="C14125">
        <v>19.66</v>
      </c>
      <c r="D14125">
        <v>18.96</v>
      </c>
      <c r="E14125">
        <v>19.25</v>
      </c>
      <c r="F14125">
        <v>20.74</v>
      </c>
      <c r="M14125" s="15">
        <v>30214</v>
      </c>
      <c r="N14125" t="str">
        <f t="shared" si="478"/>
        <v>On</v>
      </c>
      <c r="O14125">
        <f t="shared" si="479"/>
        <v>3</v>
      </c>
    </row>
    <row r="14126" spans="1:15" x14ac:dyDescent="0.25">
      <c r="A14126" s="2">
        <v>36474</v>
      </c>
      <c r="B14126">
        <v>1200</v>
      </c>
      <c r="C14126">
        <v>17.579999999999998</v>
      </c>
      <c r="D14126">
        <v>27.6</v>
      </c>
      <c r="E14126">
        <v>20.38</v>
      </c>
      <c r="F14126">
        <v>24.98</v>
      </c>
      <c r="M14126" s="15">
        <v>30313</v>
      </c>
      <c r="N14126" t="str">
        <f t="shared" si="478"/>
        <v>On</v>
      </c>
      <c r="O14126">
        <f t="shared" si="479"/>
        <v>3</v>
      </c>
    </row>
    <row r="14127" spans="1:15" x14ac:dyDescent="0.25">
      <c r="A14127" s="2">
        <v>36474</v>
      </c>
      <c r="B14127">
        <v>1300</v>
      </c>
      <c r="C14127">
        <v>17.68</v>
      </c>
      <c r="D14127">
        <v>29.74</v>
      </c>
      <c r="E14127">
        <v>21.02</v>
      </c>
      <c r="F14127">
        <v>26.27</v>
      </c>
      <c r="M14127" s="15">
        <v>30161</v>
      </c>
      <c r="N14127" t="str">
        <f t="shared" si="478"/>
        <v>On</v>
      </c>
      <c r="O14127">
        <f t="shared" si="479"/>
        <v>3</v>
      </c>
    </row>
    <row r="14128" spans="1:15" x14ac:dyDescent="0.25">
      <c r="A14128" s="2">
        <v>36474</v>
      </c>
      <c r="B14128">
        <v>1400</v>
      </c>
      <c r="C14128">
        <v>18.100000000000001</v>
      </c>
      <c r="D14128">
        <v>30.46</v>
      </c>
      <c r="E14128">
        <v>21.52</v>
      </c>
      <c r="F14128">
        <v>26.85</v>
      </c>
      <c r="M14128" s="15">
        <v>30144</v>
      </c>
      <c r="N14128" t="str">
        <f t="shared" si="478"/>
        <v>On</v>
      </c>
      <c r="O14128">
        <f t="shared" si="479"/>
        <v>3</v>
      </c>
    </row>
    <row r="14129" spans="1:15" x14ac:dyDescent="0.25">
      <c r="A14129" s="2">
        <v>36474</v>
      </c>
      <c r="B14129">
        <v>1500</v>
      </c>
      <c r="C14129">
        <v>16.920000000000002</v>
      </c>
      <c r="D14129">
        <v>30.42</v>
      </c>
      <c r="E14129">
        <v>20.68</v>
      </c>
      <c r="F14129">
        <v>26.39</v>
      </c>
      <c r="M14129" s="15">
        <v>29924</v>
      </c>
      <c r="N14129" t="str">
        <f t="shared" si="478"/>
        <v>On</v>
      </c>
      <c r="O14129">
        <f t="shared" si="479"/>
        <v>3</v>
      </c>
    </row>
    <row r="14130" spans="1:15" x14ac:dyDescent="0.25">
      <c r="A14130" s="2">
        <v>36474</v>
      </c>
      <c r="B14130">
        <v>1600</v>
      </c>
      <c r="C14130">
        <v>17.39</v>
      </c>
      <c r="D14130">
        <v>30.41</v>
      </c>
      <c r="E14130">
        <v>21.01</v>
      </c>
      <c r="F14130">
        <v>26.57</v>
      </c>
      <c r="M14130" s="15">
        <v>29780</v>
      </c>
      <c r="N14130" t="str">
        <f t="shared" si="478"/>
        <v>On</v>
      </c>
      <c r="O14130">
        <f t="shared" si="479"/>
        <v>3</v>
      </c>
    </row>
    <row r="14131" spans="1:15" x14ac:dyDescent="0.25">
      <c r="A14131" s="2">
        <v>36474</v>
      </c>
      <c r="B14131">
        <v>1700</v>
      </c>
      <c r="C14131">
        <v>17.54</v>
      </c>
      <c r="D14131">
        <v>30.78</v>
      </c>
      <c r="E14131">
        <v>21.23</v>
      </c>
      <c r="F14131">
        <v>26.82</v>
      </c>
      <c r="M14131" s="15">
        <v>30307</v>
      </c>
      <c r="N14131" t="str">
        <f t="shared" si="478"/>
        <v>On</v>
      </c>
      <c r="O14131">
        <f t="shared" si="479"/>
        <v>3</v>
      </c>
    </row>
    <row r="14132" spans="1:15" x14ac:dyDescent="0.25">
      <c r="A14132" s="2">
        <v>36474</v>
      </c>
      <c r="B14132">
        <v>1800</v>
      </c>
      <c r="C14132">
        <v>25.5</v>
      </c>
      <c r="D14132">
        <v>31.44</v>
      </c>
      <c r="E14132">
        <v>27.07</v>
      </c>
      <c r="F14132">
        <v>30.26</v>
      </c>
      <c r="M14132" s="15">
        <v>32769</v>
      </c>
      <c r="N14132" t="str">
        <f t="shared" si="478"/>
        <v>On</v>
      </c>
      <c r="O14132">
        <f t="shared" si="479"/>
        <v>3</v>
      </c>
    </row>
    <row r="14133" spans="1:15" x14ac:dyDescent="0.25">
      <c r="A14133" s="2">
        <v>36474</v>
      </c>
      <c r="B14133">
        <v>1900</v>
      </c>
      <c r="C14133">
        <v>17.350000000000001</v>
      </c>
      <c r="D14133">
        <v>30.41</v>
      </c>
      <c r="E14133">
        <v>21.02</v>
      </c>
      <c r="F14133">
        <v>26.56</v>
      </c>
      <c r="M14133" s="15">
        <v>32458</v>
      </c>
      <c r="N14133" t="str">
        <f t="shared" si="478"/>
        <v>On</v>
      </c>
      <c r="O14133">
        <f t="shared" si="479"/>
        <v>3</v>
      </c>
    </row>
    <row r="14134" spans="1:15" x14ac:dyDescent="0.25">
      <c r="A14134" s="2">
        <v>36474</v>
      </c>
      <c r="B14134">
        <v>2000</v>
      </c>
      <c r="C14134">
        <v>17.34</v>
      </c>
      <c r="D14134">
        <v>30.41</v>
      </c>
      <c r="E14134">
        <v>21</v>
      </c>
      <c r="F14134">
        <v>26.55</v>
      </c>
      <c r="M14134" s="15">
        <v>31632</v>
      </c>
      <c r="N14134" t="str">
        <f t="shared" si="478"/>
        <v>On</v>
      </c>
      <c r="O14134">
        <f t="shared" si="479"/>
        <v>3</v>
      </c>
    </row>
    <row r="14135" spans="1:15" x14ac:dyDescent="0.25">
      <c r="A14135" s="2">
        <v>36474</v>
      </c>
      <c r="B14135">
        <v>2100</v>
      </c>
      <c r="C14135">
        <v>17.420000000000002</v>
      </c>
      <c r="D14135">
        <v>31.39</v>
      </c>
      <c r="E14135">
        <v>21.48</v>
      </c>
      <c r="F14135">
        <v>26.21</v>
      </c>
      <c r="M14135" s="15">
        <v>30664</v>
      </c>
      <c r="N14135" t="str">
        <f t="shared" si="478"/>
        <v>On</v>
      </c>
      <c r="O14135">
        <f t="shared" si="479"/>
        <v>3</v>
      </c>
    </row>
    <row r="14136" spans="1:15" x14ac:dyDescent="0.25">
      <c r="A14136" s="2">
        <v>36474</v>
      </c>
      <c r="B14136">
        <v>2200</v>
      </c>
      <c r="C14136">
        <v>15.56</v>
      </c>
      <c r="D14136">
        <v>31.74</v>
      </c>
      <c r="E14136">
        <v>20.29</v>
      </c>
      <c r="F14136">
        <v>25.52</v>
      </c>
      <c r="M14136" s="15">
        <v>28961</v>
      </c>
      <c r="N14136" t="str">
        <f t="shared" si="478"/>
        <v>On</v>
      </c>
      <c r="O14136">
        <f t="shared" si="479"/>
        <v>3</v>
      </c>
    </row>
    <row r="14137" spans="1:15" x14ac:dyDescent="0.25">
      <c r="A14137" s="2">
        <v>36474</v>
      </c>
      <c r="B14137">
        <v>2300</v>
      </c>
      <c r="C14137">
        <v>13.56</v>
      </c>
      <c r="D14137">
        <v>31.69</v>
      </c>
      <c r="E14137">
        <v>18.86</v>
      </c>
      <c r="F14137">
        <v>24.73</v>
      </c>
      <c r="M14137" s="15">
        <v>26821</v>
      </c>
      <c r="N14137" t="str">
        <f t="shared" si="478"/>
        <v>On</v>
      </c>
      <c r="O14137">
        <f t="shared" si="479"/>
        <v>3</v>
      </c>
    </row>
    <row r="14138" spans="1:15" x14ac:dyDescent="0.25">
      <c r="A14138" s="2">
        <v>36474</v>
      </c>
      <c r="B14138">
        <v>2400</v>
      </c>
      <c r="C14138">
        <v>11.31</v>
      </c>
      <c r="D14138">
        <v>22.3</v>
      </c>
      <c r="E14138">
        <v>14.53</v>
      </c>
      <c r="F14138">
        <v>18.079999999999998</v>
      </c>
      <c r="M14138" s="15">
        <v>23857</v>
      </c>
      <c r="N14138" t="str">
        <f t="shared" si="478"/>
        <v>Off</v>
      </c>
      <c r="O14138">
        <f t="shared" si="479"/>
        <v>3</v>
      </c>
    </row>
    <row r="14139" spans="1:15" x14ac:dyDescent="0.25">
      <c r="A14139" s="2">
        <v>36475</v>
      </c>
      <c r="B14139">
        <v>100</v>
      </c>
      <c r="C14139">
        <v>10.07</v>
      </c>
      <c r="D14139">
        <v>10.07</v>
      </c>
      <c r="E14139">
        <v>10.07</v>
      </c>
      <c r="F14139">
        <v>10.07</v>
      </c>
      <c r="M14139" s="15">
        <v>22043</v>
      </c>
      <c r="N14139" t="str">
        <f t="shared" si="478"/>
        <v>Off</v>
      </c>
      <c r="O14139">
        <f t="shared" si="479"/>
        <v>4</v>
      </c>
    </row>
    <row r="14140" spans="1:15" x14ac:dyDescent="0.25">
      <c r="A14140" s="2">
        <v>36475</v>
      </c>
      <c r="B14140">
        <v>200</v>
      </c>
      <c r="C14140">
        <v>9.4700000000000006</v>
      </c>
      <c r="D14140">
        <v>9.4700000000000006</v>
      </c>
      <c r="E14140">
        <v>9.4700000000000006</v>
      </c>
      <c r="F14140">
        <v>9.4700000000000006</v>
      </c>
      <c r="M14140" s="15">
        <v>20975</v>
      </c>
      <c r="N14140" t="str">
        <f t="shared" si="478"/>
        <v>Off</v>
      </c>
      <c r="O14140">
        <f t="shared" si="479"/>
        <v>4</v>
      </c>
    </row>
    <row r="14141" spans="1:15" x14ac:dyDescent="0.25">
      <c r="A14141" s="2">
        <v>36475</v>
      </c>
      <c r="B14141">
        <v>300</v>
      </c>
      <c r="C14141">
        <v>0.83</v>
      </c>
      <c r="D14141">
        <v>0.83</v>
      </c>
      <c r="E14141">
        <v>0.83</v>
      </c>
      <c r="F14141">
        <v>0.83</v>
      </c>
      <c r="M14141" s="15">
        <v>20497</v>
      </c>
      <c r="N14141" t="str">
        <f t="shared" si="478"/>
        <v>Off</v>
      </c>
      <c r="O14141">
        <f t="shared" si="479"/>
        <v>4</v>
      </c>
    </row>
    <row r="14142" spans="1:15" x14ac:dyDescent="0.25">
      <c r="A14142" s="2">
        <v>36475</v>
      </c>
      <c r="B14142">
        <v>400</v>
      </c>
      <c r="C14142">
        <v>0</v>
      </c>
      <c r="D14142">
        <v>0</v>
      </c>
      <c r="E14142">
        <v>0</v>
      </c>
      <c r="F14142">
        <v>0</v>
      </c>
      <c r="M14142" s="15">
        <v>20375</v>
      </c>
      <c r="N14142" t="str">
        <f t="shared" si="478"/>
        <v>Off</v>
      </c>
      <c r="O14142">
        <f t="shared" si="479"/>
        <v>4</v>
      </c>
    </row>
    <row r="14143" spans="1:15" x14ac:dyDescent="0.25">
      <c r="A14143" s="2">
        <v>36475</v>
      </c>
      <c r="B14143">
        <v>500</v>
      </c>
      <c r="C14143">
        <v>0</v>
      </c>
      <c r="D14143">
        <v>0</v>
      </c>
      <c r="E14143">
        <v>0</v>
      </c>
      <c r="F14143">
        <v>0</v>
      </c>
      <c r="M14143" s="15">
        <v>20786</v>
      </c>
      <c r="N14143" t="str">
        <f t="shared" si="478"/>
        <v>Off</v>
      </c>
      <c r="O14143">
        <f t="shared" si="479"/>
        <v>4</v>
      </c>
    </row>
    <row r="14144" spans="1:15" x14ac:dyDescent="0.25">
      <c r="A14144" s="2">
        <v>36475</v>
      </c>
      <c r="B14144">
        <v>600</v>
      </c>
      <c r="C14144">
        <v>10.07</v>
      </c>
      <c r="D14144">
        <v>10.07</v>
      </c>
      <c r="E14144">
        <v>10.07</v>
      </c>
      <c r="F14144">
        <v>10.07</v>
      </c>
      <c r="M14144" s="15">
        <v>22308</v>
      </c>
      <c r="N14144" t="str">
        <f t="shared" si="478"/>
        <v>Off</v>
      </c>
      <c r="O14144">
        <f t="shared" si="479"/>
        <v>4</v>
      </c>
    </row>
    <row r="14145" spans="1:15" x14ac:dyDescent="0.25">
      <c r="A14145" s="2">
        <v>36475</v>
      </c>
      <c r="B14145">
        <v>700</v>
      </c>
      <c r="C14145">
        <v>13.6</v>
      </c>
      <c r="D14145">
        <v>13.6</v>
      </c>
      <c r="E14145">
        <v>13.6</v>
      </c>
      <c r="F14145">
        <v>13.6</v>
      </c>
      <c r="M14145" s="15">
        <v>25463</v>
      </c>
      <c r="N14145" t="str">
        <f t="shared" si="478"/>
        <v>Off</v>
      </c>
      <c r="O14145">
        <f t="shared" si="479"/>
        <v>4</v>
      </c>
    </row>
    <row r="14146" spans="1:15" x14ac:dyDescent="0.25">
      <c r="A14146" s="2">
        <v>36475</v>
      </c>
      <c r="B14146">
        <v>800</v>
      </c>
      <c r="C14146">
        <v>14.9</v>
      </c>
      <c r="D14146">
        <v>14.9</v>
      </c>
      <c r="E14146">
        <v>14.9</v>
      </c>
      <c r="F14146">
        <v>14.9</v>
      </c>
      <c r="M14146" s="15">
        <v>25991</v>
      </c>
      <c r="N14146" t="str">
        <f t="shared" si="478"/>
        <v>On</v>
      </c>
      <c r="O14146">
        <f t="shared" si="479"/>
        <v>4</v>
      </c>
    </row>
    <row r="14147" spans="1:15" x14ac:dyDescent="0.25">
      <c r="A14147" s="2">
        <v>36475</v>
      </c>
      <c r="B14147">
        <v>900</v>
      </c>
      <c r="C14147">
        <v>16.07</v>
      </c>
      <c r="D14147">
        <v>16.07</v>
      </c>
      <c r="E14147">
        <v>16.07</v>
      </c>
      <c r="F14147">
        <v>16.07</v>
      </c>
      <c r="M14147" s="15">
        <v>28328</v>
      </c>
      <c r="N14147" t="str">
        <f t="shared" si="478"/>
        <v>On</v>
      </c>
      <c r="O14147">
        <f t="shared" si="479"/>
        <v>4</v>
      </c>
    </row>
    <row r="14148" spans="1:15" x14ac:dyDescent="0.25">
      <c r="A14148" s="2">
        <v>36475</v>
      </c>
      <c r="B14148">
        <v>1000</v>
      </c>
      <c r="C14148">
        <v>17.649999999999999</v>
      </c>
      <c r="D14148">
        <v>17.649999999999999</v>
      </c>
      <c r="E14148">
        <v>17.649999999999999</v>
      </c>
      <c r="F14148">
        <v>17.649999999999999</v>
      </c>
      <c r="M14148" s="15">
        <v>29695</v>
      </c>
      <c r="N14148" t="str">
        <f t="shared" si="478"/>
        <v>On</v>
      </c>
      <c r="O14148">
        <f t="shared" si="479"/>
        <v>4</v>
      </c>
    </row>
    <row r="14149" spans="1:15" x14ac:dyDescent="0.25">
      <c r="A14149" s="2">
        <v>36475</v>
      </c>
      <c r="B14149">
        <v>1100</v>
      </c>
      <c r="C14149">
        <v>25.05</v>
      </c>
      <c r="D14149">
        <v>25.05</v>
      </c>
      <c r="E14149">
        <v>25.05</v>
      </c>
      <c r="F14149">
        <v>25.05</v>
      </c>
      <c r="M14149" s="15">
        <v>30024</v>
      </c>
      <c r="N14149" t="str">
        <f t="shared" si="478"/>
        <v>On</v>
      </c>
      <c r="O14149">
        <f t="shared" si="479"/>
        <v>4</v>
      </c>
    </row>
    <row r="14150" spans="1:15" x14ac:dyDescent="0.25">
      <c r="A14150" s="2">
        <v>36475</v>
      </c>
      <c r="B14150">
        <v>1200</v>
      </c>
      <c r="C14150">
        <v>19.07</v>
      </c>
      <c r="D14150">
        <v>19.07</v>
      </c>
      <c r="E14150">
        <v>19.07</v>
      </c>
      <c r="F14150">
        <v>19.07</v>
      </c>
      <c r="M14150" s="15">
        <v>29954</v>
      </c>
      <c r="N14150" t="str">
        <f t="shared" si="478"/>
        <v>On</v>
      </c>
      <c r="O14150">
        <f t="shared" si="479"/>
        <v>4</v>
      </c>
    </row>
    <row r="14151" spans="1:15" x14ac:dyDescent="0.25">
      <c r="A14151" s="2">
        <v>36475</v>
      </c>
      <c r="B14151">
        <v>1300</v>
      </c>
      <c r="C14151">
        <v>17.34</v>
      </c>
      <c r="D14151">
        <v>17.34</v>
      </c>
      <c r="E14151">
        <v>17.34</v>
      </c>
      <c r="F14151">
        <v>17.34</v>
      </c>
      <c r="M14151" s="15">
        <v>29625</v>
      </c>
      <c r="N14151" t="str">
        <f t="shared" si="478"/>
        <v>On</v>
      </c>
      <c r="O14151">
        <f t="shared" si="479"/>
        <v>4</v>
      </c>
    </row>
    <row r="14152" spans="1:15" x14ac:dyDescent="0.25">
      <c r="A14152" s="2">
        <v>36475</v>
      </c>
      <c r="B14152">
        <v>1400</v>
      </c>
      <c r="C14152">
        <v>16.48</v>
      </c>
      <c r="D14152">
        <v>16.48</v>
      </c>
      <c r="E14152">
        <v>16.48</v>
      </c>
      <c r="F14152">
        <v>16.48</v>
      </c>
      <c r="M14152" s="15">
        <v>29493</v>
      </c>
      <c r="N14152" t="str">
        <f t="shared" si="478"/>
        <v>On</v>
      </c>
      <c r="O14152">
        <f t="shared" si="479"/>
        <v>4</v>
      </c>
    </row>
    <row r="14153" spans="1:15" x14ac:dyDescent="0.25">
      <c r="A14153" s="2">
        <v>36475</v>
      </c>
      <c r="B14153">
        <v>1500</v>
      </c>
      <c r="C14153">
        <v>15.99</v>
      </c>
      <c r="D14153">
        <v>15.99</v>
      </c>
      <c r="E14153">
        <v>15.99</v>
      </c>
      <c r="F14153">
        <v>15.99</v>
      </c>
      <c r="M14153" s="15">
        <v>29291</v>
      </c>
      <c r="N14153" t="str">
        <f t="shared" si="478"/>
        <v>On</v>
      </c>
      <c r="O14153">
        <f t="shared" si="479"/>
        <v>4</v>
      </c>
    </row>
    <row r="14154" spans="1:15" x14ac:dyDescent="0.25">
      <c r="A14154" s="2">
        <v>36475</v>
      </c>
      <c r="B14154">
        <v>1600</v>
      </c>
      <c r="C14154">
        <v>15.92</v>
      </c>
      <c r="D14154">
        <v>15.92</v>
      </c>
      <c r="E14154">
        <v>15.92</v>
      </c>
      <c r="F14154">
        <v>15.92</v>
      </c>
      <c r="M14154" s="15">
        <v>29237</v>
      </c>
      <c r="N14154" t="str">
        <f t="shared" si="478"/>
        <v>On</v>
      </c>
      <c r="O14154">
        <f t="shared" si="479"/>
        <v>4</v>
      </c>
    </row>
    <row r="14155" spans="1:15" x14ac:dyDescent="0.25">
      <c r="A14155" s="2">
        <v>36475</v>
      </c>
      <c r="B14155">
        <v>1700</v>
      </c>
      <c r="C14155">
        <v>26.78</v>
      </c>
      <c r="D14155">
        <v>26.78</v>
      </c>
      <c r="E14155">
        <v>26.78</v>
      </c>
      <c r="F14155">
        <v>26.78</v>
      </c>
      <c r="M14155" s="15">
        <v>30037</v>
      </c>
      <c r="N14155" t="str">
        <f t="shared" ref="N14155:N14218" si="480">+IF(B14155&gt;700,IF(B14155&lt;2400,"On","Off"),"Off")</f>
        <v>On</v>
      </c>
      <c r="O14155">
        <f t="shared" si="479"/>
        <v>4</v>
      </c>
    </row>
    <row r="14156" spans="1:15" x14ac:dyDescent="0.25">
      <c r="A14156" s="2">
        <v>36475</v>
      </c>
      <c r="B14156">
        <v>1800</v>
      </c>
      <c r="C14156">
        <v>31.05</v>
      </c>
      <c r="D14156">
        <v>29.76</v>
      </c>
      <c r="E14156">
        <v>29.9</v>
      </c>
      <c r="F14156">
        <v>41.81</v>
      </c>
      <c r="M14156" s="15">
        <v>32879</v>
      </c>
      <c r="N14156" t="str">
        <f t="shared" si="480"/>
        <v>On</v>
      </c>
      <c r="O14156">
        <f t="shared" si="479"/>
        <v>4</v>
      </c>
    </row>
    <row r="14157" spans="1:15" x14ac:dyDescent="0.25">
      <c r="A14157" s="2">
        <v>36475</v>
      </c>
      <c r="B14157">
        <v>1900</v>
      </c>
      <c r="C14157">
        <v>20.61</v>
      </c>
      <c r="D14157">
        <v>18.170000000000002</v>
      </c>
      <c r="E14157">
        <v>18.420000000000002</v>
      </c>
      <c r="F14157">
        <v>41.2</v>
      </c>
      <c r="M14157" s="15">
        <v>33045</v>
      </c>
      <c r="N14157" t="str">
        <f t="shared" si="480"/>
        <v>On</v>
      </c>
      <c r="O14157">
        <f t="shared" si="479"/>
        <v>4</v>
      </c>
    </row>
    <row r="14158" spans="1:15" x14ac:dyDescent="0.25">
      <c r="A14158" s="2">
        <v>36475</v>
      </c>
      <c r="B14158">
        <v>2000</v>
      </c>
      <c r="C14158">
        <v>19.25</v>
      </c>
      <c r="D14158">
        <v>17.739999999999998</v>
      </c>
      <c r="E14158">
        <v>19.170000000000002</v>
      </c>
      <c r="F14158">
        <v>40.729999999999997</v>
      </c>
      <c r="M14158" s="15">
        <v>32370</v>
      </c>
      <c r="N14158" t="str">
        <f t="shared" si="480"/>
        <v>On</v>
      </c>
      <c r="O14158">
        <f t="shared" si="479"/>
        <v>4</v>
      </c>
    </row>
    <row r="14159" spans="1:15" x14ac:dyDescent="0.25">
      <c r="A14159" s="2">
        <v>36475</v>
      </c>
      <c r="B14159">
        <v>2100</v>
      </c>
      <c r="C14159">
        <v>22.49</v>
      </c>
      <c r="D14159">
        <v>20.420000000000002</v>
      </c>
      <c r="E14159">
        <v>20.9</v>
      </c>
      <c r="F14159">
        <v>41.91</v>
      </c>
      <c r="M14159" s="15">
        <v>31707</v>
      </c>
      <c r="N14159" t="str">
        <f t="shared" si="480"/>
        <v>On</v>
      </c>
      <c r="O14159">
        <f t="shared" si="479"/>
        <v>4</v>
      </c>
    </row>
    <row r="14160" spans="1:15" x14ac:dyDescent="0.25">
      <c r="A14160" s="2">
        <v>36475</v>
      </c>
      <c r="B14160">
        <v>2200</v>
      </c>
      <c r="C14160">
        <v>20.04</v>
      </c>
      <c r="D14160">
        <v>18.62</v>
      </c>
      <c r="E14160">
        <v>19.71</v>
      </c>
      <c r="F14160">
        <v>41.21</v>
      </c>
      <c r="M14160" s="15">
        <v>30237</v>
      </c>
      <c r="N14160" t="str">
        <f t="shared" si="480"/>
        <v>On</v>
      </c>
      <c r="O14160">
        <f t="shared" si="479"/>
        <v>4</v>
      </c>
    </row>
    <row r="14161" spans="1:15" x14ac:dyDescent="0.25">
      <c r="A14161" s="2">
        <v>36475</v>
      </c>
      <c r="B14161">
        <v>2300</v>
      </c>
      <c r="C14161">
        <v>14.94</v>
      </c>
      <c r="D14161">
        <v>15.69</v>
      </c>
      <c r="E14161">
        <v>15.12</v>
      </c>
      <c r="F14161">
        <v>24.26</v>
      </c>
      <c r="M14161" s="15">
        <v>28388</v>
      </c>
      <c r="N14161" t="str">
        <f t="shared" si="480"/>
        <v>On</v>
      </c>
      <c r="O14161">
        <f t="shared" si="479"/>
        <v>4</v>
      </c>
    </row>
    <row r="14162" spans="1:15" x14ac:dyDescent="0.25">
      <c r="A14162" s="2">
        <v>36475</v>
      </c>
      <c r="B14162">
        <v>2400</v>
      </c>
      <c r="C14162">
        <v>13.08</v>
      </c>
      <c r="D14162">
        <v>13.08</v>
      </c>
      <c r="E14162">
        <v>13.08</v>
      </c>
      <c r="F14162">
        <v>13.08</v>
      </c>
      <c r="M14162" s="15">
        <v>25979</v>
      </c>
      <c r="N14162" t="str">
        <f t="shared" si="480"/>
        <v>Off</v>
      </c>
      <c r="O14162">
        <f t="shared" si="479"/>
        <v>4</v>
      </c>
    </row>
    <row r="14163" spans="1:15" x14ac:dyDescent="0.25">
      <c r="A14163" s="2">
        <v>36476</v>
      </c>
      <c r="B14163">
        <v>100</v>
      </c>
      <c r="C14163">
        <v>11.12</v>
      </c>
      <c r="D14163">
        <v>11.12</v>
      </c>
      <c r="E14163">
        <v>11.12</v>
      </c>
      <c r="F14163">
        <v>11.12</v>
      </c>
      <c r="M14163" s="15">
        <v>24116</v>
      </c>
      <c r="N14163" t="str">
        <f t="shared" si="480"/>
        <v>Off</v>
      </c>
      <c r="O14163">
        <f t="shared" si="479"/>
        <v>5</v>
      </c>
    </row>
    <row r="14164" spans="1:15" x14ac:dyDescent="0.25">
      <c r="A14164" s="2">
        <v>36476</v>
      </c>
      <c r="B14164">
        <v>200</v>
      </c>
      <c r="C14164">
        <v>10.84</v>
      </c>
      <c r="D14164">
        <v>10.84</v>
      </c>
      <c r="E14164">
        <v>10.84</v>
      </c>
      <c r="F14164">
        <v>10.84</v>
      </c>
      <c r="M14164" s="15">
        <v>23313</v>
      </c>
      <c r="N14164" t="str">
        <f t="shared" si="480"/>
        <v>Off</v>
      </c>
      <c r="O14164">
        <f t="shared" si="479"/>
        <v>5</v>
      </c>
    </row>
    <row r="14165" spans="1:15" x14ac:dyDescent="0.25">
      <c r="A14165" s="2">
        <v>36476</v>
      </c>
      <c r="B14165">
        <v>300</v>
      </c>
      <c r="C14165">
        <v>10.35</v>
      </c>
      <c r="D14165">
        <v>10.35</v>
      </c>
      <c r="E14165">
        <v>10.35</v>
      </c>
      <c r="F14165">
        <v>10.35</v>
      </c>
      <c r="M14165" s="15">
        <v>22965</v>
      </c>
      <c r="N14165" t="str">
        <f t="shared" si="480"/>
        <v>Off</v>
      </c>
      <c r="O14165">
        <f t="shared" si="479"/>
        <v>5</v>
      </c>
    </row>
    <row r="14166" spans="1:15" x14ac:dyDescent="0.25">
      <c r="A14166" s="2">
        <v>36476</v>
      </c>
      <c r="B14166">
        <v>400</v>
      </c>
      <c r="C14166">
        <v>10.3</v>
      </c>
      <c r="D14166">
        <v>10.3</v>
      </c>
      <c r="E14166">
        <v>10.3</v>
      </c>
      <c r="F14166">
        <v>10.3</v>
      </c>
      <c r="M14166" s="15">
        <v>22834</v>
      </c>
      <c r="N14166" t="str">
        <f t="shared" si="480"/>
        <v>Off</v>
      </c>
      <c r="O14166">
        <f t="shared" si="479"/>
        <v>5</v>
      </c>
    </row>
    <row r="14167" spans="1:15" x14ac:dyDescent="0.25">
      <c r="A14167" s="2">
        <v>36476</v>
      </c>
      <c r="B14167">
        <v>500</v>
      </c>
      <c r="C14167">
        <v>10.78</v>
      </c>
      <c r="D14167">
        <v>10.78</v>
      </c>
      <c r="E14167">
        <v>10.78</v>
      </c>
      <c r="F14167">
        <v>10.78</v>
      </c>
      <c r="M14167" s="15">
        <v>23403</v>
      </c>
      <c r="N14167" t="str">
        <f t="shared" si="480"/>
        <v>Off</v>
      </c>
      <c r="O14167">
        <f t="shared" si="479"/>
        <v>5</v>
      </c>
    </row>
    <row r="14168" spans="1:15" x14ac:dyDescent="0.25">
      <c r="A14168" s="2">
        <v>36476</v>
      </c>
      <c r="B14168">
        <v>600</v>
      </c>
      <c r="C14168">
        <v>13.5</v>
      </c>
      <c r="D14168">
        <v>13.5</v>
      </c>
      <c r="E14168">
        <v>13.5</v>
      </c>
      <c r="F14168">
        <v>13.5</v>
      </c>
      <c r="M14168" s="15">
        <v>25343</v>
      </c>
      <c r="N14168" t="str">
        <f t="shared" si="480"/>
        <v>Off</v>
      </c>
      <c r="O14168">
        <f t="shared" si="479"/>
        <v>5</v>
      </c>
    </row>
    <row r="14169" spans="1:15" x14ac:dyDescent="0.25">
      <c r="A14169" s="2">
        <v>36476</v>
      </c>
      <c r="B14169">
        <v>700</v>
      </c>
      <c r="C14169">
        <v>15.13</v>
      </c>
      <c r="D14169">
        <v>15.13</v>
      </c>
      <c r="E14169">
        <v>15.13</v>
      </c>
      <c r="F14169">
        <v>15.13</v>
      </c>
      <c r="M14169" s="15">
        <v>28817</v>
      </c>
      <c r="N14169" t="str">
        <f t="shared" si="480"/>
        <v>Off</v>
      </c>
      <c r="O14169">
        <f t="shared" si="479"/>
        <v>5</v>
      </c>
    </row>
    <row r="14170" spans="1:15" x14ac:dyDescent="0.25">
      <c r="A14170" s="2">
        <v>36476</v>
      </c>
      <c r="B14170">
        <v>800</v>
      </c>
      <c r="C14170">
        <v>27.98</v>
      </c>
      <c r="D14170">
        <v>27.98</v>
      </c>
      <c r="E14170">
        <v>27.98</v>
      </c>
      <c r="F14170">
        <v>27.98</v>
      </c>
      <c r="M14170" s="15">
        <v>30839</v>
      </c>
      <c r="N14170" t="str">
        <f t="shared" si="480"/>
        <v>On</v>
      </c>
      <c r="O14170">
        <f t="shared" si="479"/>
        <v>5</v>
      </c>
    </row>
    <row r="14171" spans="1:15" x14ac:dyDescent="0.25">
      <c r="A14171" s="2">
        <v>36476</v>
      </c>
      <c r="B14171">
        <v>900</v>
      </c>
      <c r="C14171">
        <v>41.75</v>
      </c>
      <c r="D14171">
        <v>41.75</v>
      </c>
      <c r="E14171">
        <v>41.75</v>
      </c>
      <c r="F14171">
        <v>41.75</v>
      </c>
      <c r="M14171" s="15">
        <v>31644</v>
      </c>
      <c r="N14171" t="str">
        <f t="shared" si="480"/>
        <v>On</v>
      </c>
      <c r="O14171">
        <f t="shared" si="479"/>
        <v>5</v>
      </c>
    </row>
    <row r="14172" spans="1:15" x14ac:dyDescent="0.25">
      <c r="A14172" s="2">
        <v>36476</v>
      </c>
      <c r="B14172">
        <v>1000</v>
      </c>
      <c r="C14172">
        <v>14.38</v>
      </c>
      <c r="D14172">
        <v>14.38</v>
      </c>
      <c r="E14172">
        <v>14.38</v>
      </c>
      <c r="F14172">
        <v>14.38</v>
      </c>
      <c r="M14172" s="15">
        <v>31989</v>
      </c>
      <c r="N14172" t="str">
        <f t="shared" si="480"/>
        <v>On</v>
      </c>
      <c r="O14172">
        <f t="shared" si="479"/>
        <v>5</v>
      </c>
    </row>
    <row r="14173" spans="1:15" x14ac:dyDescent="0.25">
      <c r="A14173" s="2">
        <v>36476</v>
      </c>
      <c r="B14173">
        <v>1100</v>
      </c>
      <c r="C14173">
        <v>24.44</v>
      </c>
      <c r="D14173">
        <v>24.44</v>
      </c>
      <c r="E14173">
        <v>24.44</v>
      </c>
      <c r="F14173">
        <v>24.44</v>
      </c>
      <c r="M14173" s="15">
        <v>31589</v>
      </c>
      <c r="N14173" t="str">
        <f t="shared" si="480"/>
        <v>On</v>
      </c>
      <c r="O14173">
        <f t="shared" si="479"/>
        <v>5</v>
      </c>
    </row>
    <row r="14174" spans="1:15" x14ac:dyDescent="0.25">
      <c r="A14174" s="2">
        <v>36476</v>
      </c>
      <c r="B14174">
        <v>1200</v>
      </c>
      <c r="C14174">
        <v>35.58</v>
      </c>
      <c r="D14174">
        <v>35.58</v>
      </c>
      <c r="E14174">
        <v>35.58</v>
      </c>
      <c r="F14174">
        <v>35.58</v>
      </c>
      <c r="M14174" s="15">
        <v>31209</v>
      </c>
      <c r="N14174" t="str">
        <f t="shared" si="480"/>
        <v>On</v>
      </c>
      <c r="O14174">
        <f t="shared" si="479"/>
        <v>5</v>
      </c>
    </row>
    <row r="14175" spans="1:15" x14ac:dyDescent="0.25">
      <c r="A14175" s="2">
        <v>36476</v>
      </c>
      <c r="B14175">
        <v>1300</v>
      </c>
      <c r="C14175">
        <v>15.88</v>
      </c>
      <c r="D14175">
        <v>15.88</v>
      </c>
      <c r="E14175">
        <v>15.88</v>
      </c>
      <c r="F14175">
        <v>15.88</v>
      </c>
      <c r="M14175" s="15">
        <v>31453</v>
      </c>
      <c r="N14175" t="str">
        <f t="shared" si="480"/>
        <v>On</v>
      </c>
      <c r="O14175">
        <f t="shared" si="479"/>
        <v>5</v>
      </c>
    </row>
    <row r="14176" spans="1:15" x14ac:dyDescent="0.25">
      <c r="A14176" s="2">
        <v>36476</v>
      </c>
      <c r="B14176">
        <v>1400</v>
      </c>
      <c r="C14176">
        <v>14.52</v>
      </c>
      <c r="D14176">
        <v>14.52</v>
      </c>
      <c r="E14176">
        <v>14.52</v>
      </c>
      <c r="F14176">
        <v>14.52</v>
      </c>
      <c r="M14176" s="15">
        <v>30871</v>
      </c>
      <c r="N14176" t="str">
        <f t="shared" si="480"/>
        <v>On</v>
      </c>
      <c r="O14176">
        <f t="shared" si="479"/>
        <v>5</v>
      </c>
    </row>
    <row r="14177" spans="1:15" x14ac:dyDescent="0.25">
      <c r="A14177" s="2">
        <v>36476</v>
      </c>
      <c r="B14177">
        <v>1500</v>
      </c>
      <c r="C14177">
        <v>15.4</v>
      </c>
      <c r="D14177">
        <v>15.4</v>
      </c>
      <c r="E14177">
        <v>15.4</v>
      </c>
      <c r="F14177">
        <v>15.4</v>
      </c>
      <c r="M14177" s="15">
        <v>29976</v>
      </c>
      <c r="N14177" t="str">
        <f t="shared" si="480"/>
        <v>On</v>
      </c>
      <c r="O14177">
        <f t="shared" si="479"/>
        <v>5</v>
      </c>
    </row>
    <row r="14178" spans="1:15" x14ac:dyDescent="0.25">
      <c r="A14178" s="2">
        <v>36476</v>
      </c>
      <c r="B14178">
        <v>1600</v>
      </c>
      <c r="C14178">
        <v>12.28</v>
      </c>
      <c r="D14178">
        <v>12.28</v>
      </c>
      <c r="E14178">
        <v>12.28</v>
      </c>
      <c r="F14178">
        <v>12.28</v>
      </c>
      <c r="M14178" s="15">
        <v>29797</v>
      </c>
      <c r="N14178" t="str">
        <f t="shared" si="480"/>
        <v>On</v>
      </c>
      <c r="O14178">
        <f t="shared" si="479"/>
        <v>5</v>
      </c>
    </row>
    <row r="14179" spans="1:15" x14ac:dyDescent="0.25">
      <c r="A14179" s="2">
        <v>36476</v>
      </c>
      <c r="B14179">
        <v>1700</v>
      </c>
      <c r="C14179">
        <v>16.72</v>
      </c>
      <c r="D14179">
        <v>16.72</v>
      </c>
      <c r="E14179">
        <v>16.72</v>
      </c>
      <c r="F14179">
        <v>16.72</v>
      </c>
      <c r="M14179" s="15">
        <v>30502</v>
      </c>
      <c r="N14179" t="str">
        <f t="shared" si="480"/>
        <v>On</v>
      </c>
      <c r="O14179">
        <f t="shared" ref="O14179:O14242" si="481">+WEEKDAY(A14179,2)</f>
        <v>5</v>
      </c>
    </row>
    <row r="14180" spans="1:15" x14ac:dyDescent="0.25">
      <c r="A14180" s="2">
        <v>36476</v>
      </c>
      <c r="B14180">
        <v>1800</v>
      </c>
      <c r="C14180">
        <v>27.82</v>
      </c>
      <c r="D14180">
        <v>27.82</v>
      </c>
      <c r="E14180">
        <v>27.82</v>
      </c>
      <c r="F14180">
        <v>27.82</v>
      </c>
      <c r="M14180" s="15">
        <v>32603</v>
      </c>
      <c r="N14180" t="str">
        <f t="shared" si="480"/>
        <v>On</v>
      </c>
      <c r="O14180">
        <f t="shared" si="481"/>
        <v>5</v>
      </c>
    </row>
    <row r="14181" spans="1:15" x14ac:dyDescent="0.25">
      <c r="A14181" s="2">
        <v>36476</v>
      </c>
      <c r="B14181">
        <v>1900</v>
      </c>
      <c r="C14181">
        <v>15.21</v>
      </c>
      <c r="D14181">
        <v>15.21</v>
      </c>
      <c r="E14181">
        <v>15.21</v>
      </c>
      <c r="F14181">
        <v>15.21</v>
      </c>
      <c r="M14181" s="15">
        <v>32336</v>
      </c>
      <c r="N14181" t="str">
        <f t="shared" si="480"/>
        <v>On</v>
      </c>
      <c r="O14181">
        <f t="shared" si="481"/>
        <v>5</v>
      </c>
    </row>
    <row r="14182" spans="1:15" x14ac:dyDescent="0.25">
      <c r="A14182" s="2">
        <v>36476</v>
      </c>
      <c r="B14182">
        <v>2000</v>
      </c>
      <c r="C14182">
        <v>25.49</v>
      </c>
      <c r="D14182">
        <v>25.49</v>
      </c>
      <c r="E14182">
        <v>25.49</v>
      </c>
      <c r="F14182">
        <v>25.49</v>
      </c>
      <c r="M14182" s="15">
        <v>31329</v>
      </c>
      <c r="N14182" t="str">
        <f t="shared" si="480"/>
        <v>On</v>
      </c>
      <c r="O14182">
        <f t="shared" si="481"/>
        <v>5</v>
      </c>
    </row>
    <row r="14183" spans="1:15" x14ac:dyDescent="0.25">
      <c r="A14183" s="2">
        <v>36476</v>
      </c>
      <c r="B14183">
        <v>2100</v>
      </c>
      <c r="C14183">
        <v>19.12</v>
      </c>
      <c r="D14183">
        <v>19.12</v>
      </c>
      <c r="E14183">
        <v>19.12</v>
      </c>
      <c r="F14183">
        <v>19.12</v>
      </c>
      <c r="M14183" s="15">
        <v>30424</v>
      </c>
      <c r="N14183" t="str">
        <f t="shared" si="480"/>
        <v>On</v>
      </c>
      <c r="O14183">
        <f t="shared" si="481"/>
        <v>5</v>
      </c>
    </row>
    <row r="14184" spans="1:15" x14ac:dyDescent="0.25">
      <c r="A14184" s="2">
        <v>36476</v>
      </c>
      <c r="B14184">
        <v>2200</v>
      </c>
      <c r="C14184">
        <v>15.54</v>
      </c>
      <c r="D14184">
        <v>15.54</v>
      </c>
      <c r="E14184">
        <v>15.54</v>
      </c>
      <c r="F14184">
        <v>15.54</v>
      </c>
      <c r="M14184" s="15">
        <v>29205</v>
      </c>
      <c r="N14184" t="str">
        <f t="shared" si="480"/>
        <v>On</v>
      </c>
      <c r="O14184">
        <f t="shared" si="481"/>
        <v>5</v>
      </c>
    </row>
    <row r="14185" spans="1:15" x14ac:dyDescent="0.25">
      <c r="A14185" s="2">
        <v>36476</v>
      </c>
      <c r="B14185">
        <v>2300</v>
      </c>
      <c r="C14185">
        <v>15.43</v>
      </c>
      <c r="D14185">
        <v>15.43</v>
      </c>
      <c r="E14185">
        <v>15.43</v>
      </c>
      <c r="F14185">
        <v>15.43</v>
      </c>
      <c r="M14185" s="15">
        <v>27278</v>
      </c>
      <c r="N14185" t="str">
        <f t="shared" si="480"/>
        <v>On</v>
      </c>
      <c r="O14185">
        <f t="shared" si="481"/>
        <v>5</v>
      </c>
    </row>
    <row r="14186" spans="1:15" x14ac:dyDescent="0.25">
      <c r="A14186" s="2">
        <v>36476</v>
      </c>
      <c r="B14186">
        <v>2400</v>
      </c>
      <c r="C14186">
        <v>12.7</v>
      </c>
      <c r="D14186">
        <v>12.7</v>
      </c>
      <c r="E14186">
        <v>12.7</v>
      </c>
      <c r="F14186">
        <v>12.7</v>
      </c>
      <c r="M14186" s="15">
        <v>25129</v>
      </c>
      <c r="N14186" t="str">
        <f t="shared" si="480"/>
        <v>Off</v>
      </c>
      <c r="O14186">
        <f t="shared" si="481"/>
        <v>5</v>
      </c>
    </row>
    <row r="14187" spans="1:15" x14ac:dyDescent="0.25">
      <c r="A14187" s="2">
        <v>36477</v>
      </c>
      <c r="B14187">
        <v>100</v>
      </c>
      <c r="C14187">
        <v>12.03</v>
      </c>
      <c r="D14187">
        <v>12.03</v>
      </c>
      <c r="E14187">
        <v>12.03</v>
      </c>
      <c r="F14187">
        <v>12.03</v>
      </c>
      <c r="M14187" s="15">
        <v>23229</v>
      </c>
      <c r="N14187" t="str">
        <f t="shared" si="480"/>
        <v>Off</v>
      </c>
      <c r="O14187">
        <f t="shared" si="481"/>
        <v>6</v>
      </c>
    </row>
    <row r="14188" spans="1:15" x14ac:dyDescent="0.25">
      <c r="A14188" s="2">
        <v>36477</v>
      </c>
      <c r="B14188">
        <v>200</v>
      </c>
      <c r="C14188">
        <v>12.85</v>
      </c>
      <c r="D14188">
        <v>12.85</v>
      </c>
      <c r="E14188">
        <v>12.85</v>
      </c>
      <c r="F14188">
        <v>12.85</v>
      </c>
      <c r="M14188" s="15">
        <v>22127</v>
      </c>
      <c r="N14188" t="str">
        <f t="shared" si="480"/>
        <v>Off</v>
      </c>
      <c r="O14188">
        <f t="shared" si="481"/>
        <v>6</v>
      </c>
    </row>
    <row r="14189" spans="1:15" x14ac:dyDescent="0.25">
      <c r="A14189" s="2">
        <v>36477</v>
      </c>
      <c r="B14189">
        <v>300</v>
      </c>
      <c r="C14189">
        <v>10.87</v>
      </c>
      <c r="D14189">
        <v>10.87</v>
      </c>
      <c r="E14189">
        <v>10.87</v>
      </c>
      <c r="F14189">
        <v>10.87</v>
      </c>
      <c r="M14189" s="15">
        <v>21527</v>
      </c>
      <c r="N14189" t="str">
        <f t="shared" si="480"/>
        <v>Off</v>
      </c>
      <c r="O14189">
        <f t="shared" si="481"/>
        <v>6</v>
      </c>
    </row>
    <row r="14190" spans="1:15" x14ac:dyDescent="0.25">
      <c r="A14190" s="2">
        <v>36477</v>
      </c>
      <c r="B14190">
        <v>400</v>
      </c>
      <c r="C14190">
        <v>10.55</v>
      </c>
      <c r="D14190">
        <v>10.55</v>
      </c>
      <c r="E14190">
        <v>10.55</v>
      </c>
      <c r="F14190">
        <v>10.55</v>
      </c>
      <c r="M14190" s="15">
        <v>21258</v>
      </c>
      <c r="N14190" t="str">
        <f t="shared" si="480"/>
        <v>Off</v>
      </c>
      <c r="O14190">
        <f t="shared" si="481"/>
        <v>6</v>
      </c>
    </row>
    <row r="14191" spans="1:15" x14ac:dyDescent="0.25">
      <c r="A14191" s="2">
        <v>36477</v>
      </c>
      <c r="B14191">
        <v>500</v>
      </c>
      <c r="C14191">
        <v>10.7</v>
      </c>
      <c r="D14191">
        <v>10.7</v>
      </c>
      <c r="E14191">
        <v>10.7</v>
      </c>
      <c r="F14191">
        <v>10.7</v>
      </c>
      <c r="M14191" s="15">
        <v>21335</v>
      </c>
      <c r="N14191" t="str">
        <f t="shared" si="480"/>
        <v>Off</v>
      </c>
      <c r="O14191">
        <f t="shared" si="481"/>
        <v>6</v>
      </c>
    </row>
    <row r="14192" spans="1:15" x14ac:dyDescent="0.25">
      <c r="A14192" s="2">
        <v>36477</v>
      </c>
      <c r="B14192">
        <v>600</v>
      </c>
      <c r="C14192">
        <v>11.52</v>
      </c>
      <c r="D14192">
        <v>11.52</v>
      </c>
      <c r="E14192">
        <v>11.52</v>
      </c>
      <c r="F14192">
        <v>11.52</v>
      </c>
      <c r="M14192" s="15">
        <v>22110</v>
      </c>
      <c r="N14192" t="str">
        <f t="shared" si="480"/>
        <v>Off</v>
      </c>
      <c r="O14192">
        <f t="shared" si="481"/>
        <v>6</v>
      </c>
    </row>
    <row r="14193" spans="1:15" x14ac:dyDescent="0.25">
      <c r="A14193" s="2">
        <v>36477</v>
      </c>
      <c r="B14193">
        <v>700</v>
      </c>
      <c r="C14193">
        <v>13.5</v>
      </c>
      <c r="D14193">
        <v>13.5</v>
      </c>
      <c r="E14193">
        <v>13.5</v>
      </c>
      <c r="F14193">
        <v>13.5</v>
      </c>
      <c r="M14193" s="15">
        <v>23255</v>
      </c>
      <c r="N14193" t="str">
        <f t="shared" si="480"/>
        <v>Off</v>
      </c>
      <c r="O14193">
        <f t="shared" si="481"/>
        <v>6</v>
      </c>
    </row>
    <row r="14194" spans="1:15" x14ac:dyDescent="0.25">
      <c r="A14194" s="2">
        <v>36477</v>
      </c>
      <c r="B14194">
        <v>800</v>
      </c>
      <c r="C14194">
        <v>14.33</v>
      </c>
      <c r="D14194">
        <v>14.33</v>
      </c>
      <c r="E14194">
        <v>14.33</v>
      </c>
      <c r="F14194">
        <v>14.33</v>
      </c>
      <c r="M14194" s="15">
        <v>24400</v>
      </c>
      <c r="N14194" t="str">
        <f t="shared" si="480"/>
        <v>On</v>
      </c>
      <c r="O14194">
        <f t="shared" si="481"/>
        <v>6</v>
      </c>
    </row>
    <row r="14195" spans="1:15" x14ac:dyDescent="0.25">
      <c r="A14195" s="2">
        <v>36477</v>
      </c>
      <c r="B14195">
        <v>900</v>
      </c>
      <c r="C14195">
        <v>16.13</v>
      </c>
      <c r="D14195">
        <v>17.52</v>
      </c>
      <c r="E14195">
        <v>19.14</v>
      </c>
      <c r="F14195">
        <v>16.22</v>
      </c>
      <c r="M14195" s="15">
        <v>26011</v>
      </c>
      <c r="N14195" t="str">
        <f t="shared" si="480"/>
        <v>On</v>
      </c>
      <c r="O14195">
        <f t="shared" si="481"/>
        <v>6</v>
      </c>
    </row>
    <row r="14196" spans="1:15" x14ac:dyDescent="0.25">
      <c r="A14196" s="2">
        <v>36477</v>
      </c>
      <c r="B14196">
        <v>1000</v>
      </c>
      <c r="C14196">
        <v>17.899999999999999</v>
      </c>
      <c r="D14196">
        <v>18.899999999999999</v>
      </c>
      <c r="E14196">
        <v>19.98</v>
      </c>
      <c r="F14196">
        <v>17.899999999999999</v>
      </c>
      <c r="M14196" s="15">
        <v>26933</v>
      </c>
      <c r="N14196" t="str">
        <f t="shared" si="480"/>
        <v>On</v>
      </c>
      <c r="O14196">
        <f t="shared" si="481"/>
        <v>6</v>
      </c>
    </row>
    <row r="14197" spans="1:15" x14ac:dyDescent="0.25">
      <c r="A14197" s="2">
        <v>36477</v>
      </c>
      <c r="B14197">
        <v>1100</v>
      </c>
      <c r="C14197">
        <v>17.63</v>
      </c>
      <c r="D14197">
        <v>17.760000000000002</v>
      </c>
      <c r="E14197">
        <v>19.7</v>
      </c>
      <c r="F14197">
        <v>29.21</v>
      </c>
      <c r="M14197" s="15">
        <v>27245</v>
      </c>
      <c r="N14197" t="str">
        <f t="shared" si="480"/>
        <v>On</v>
      </c>
      <c r="O14197">
        <f t="shared" si="481"/>
        <v>6</v>
      </c>
    </row>
    <row r="14198" spans="1:15" x14ac:dyDescent="0.25">
      <c r="A14198" s="2">
        <v>36477</v>
      </c>
      <c r="B14198">
        <v>1200</v>
      </c>
      <c r="C14198">
        <v>15.1</v>
      </c>
      <c r="D14198">
        <v>16</v>
      </c>
      <c r="E14198">
        <v>19.579999999999998</v>
      </c>
      <c r="F14198">
        <v>31.81</v>
      </c>
      <c r="M14198" s="15">
        <v>26905</v>
      </c>
      <c r="N14198" t="str">
        <f t="shared" si="480"/>
        <v>On</v>
      </c>
      <c r="O14198">
        <f t="shared" si="481"/>
        <v>6</v>
      </c>
    </row>
    <row r="14199" spans="1:15" x14ac:dyDescent="0.25">
      <c r="A14199" s="2">
        <v>36477</v>
      </c>
      <c r="B14199">
        <v>1300</v>
      </c>
      <c r="C14199">
        <v>14.87</v>
      </c>
      <c r="D14199">
        <v>15.91</v>
      </c>
      <c r="E14199">
        <v>19.68</v>
      </c>
      <c r="F14199">
        <v>31.72</v>
      </c>
      <c r="M14199" s="15">
        <v>26334</v>
      </c>
      <c r="N14199" t="str">
        <f t="shared" si="480"/>
        <v>On</v>
      </c>
      <c r="O14199">
        <f t="shared" si="481"/>
        <v>6</v>
      </c>
    </row>
    <row r="14200" spans="1:15" x14ac:dyDescent="0.25">
      <c r="A14200" s="2">
        <v>36477</v>
      </c>
      <c r="B14200">
        <v>1400</v>
      </c>
      <c r="C14200">
        <v>13.86</v>
      </c>
      <c r="D14200">
        <v>15.44</v>
      </c>
      <c r="E14200">
        <v>19.39</v>
      </c>
      <c r="F14200">
        <v>28.12</v>
      </c>
      <c r="M14200" s="15">
        <v>25617</v>
      </c>
      <c r="N14200" t="str">
        <f t="shared" si="480"/>
        <v>On</v>
      </c>
      <c r="O14200">
        <f t="shared" si="481"/>
        <v>6</v>
      </c>
    </row>
    <row r="14201" spans="1:15" x14ac:dyDescent="0.25">
      <c r="A14201" s="2">
        <v>36477</v>
      </c>
      <c r="B14201">
        <v>1500</v>
      </c>
      <c r="C14201">
        <v>9.4499999999999993</v>
      </c>
      <c r="D14201">
        <v>10.88</v>
      </c>
      <c r="E14201">
        <v>12.44</v>
      </c>
      <c r="F14201">
        <v>9.44</v>
      </c>
      <c r="M14201" s="15">
        <v>25088</v>
      </c>
      <c r="N14201" t="str">
        <f t="shared" si="480"/>
        <v>On</v>
      </c>
      <c r="O14201">
        <f t="shared" si="481"/>
        <v>6</v>
      </c>
    </row>
    <row r="14202" spans="1:15" x14ac:dyDescent="0.25">
      <c r="A14202" s="2">
        <v>36477</v>
      </c>
      <c r="B14202">
        <v>1600</v>
      </c>
      <c r="C14202">
        <v>10.85</v>
      </c>
      <c r="D14202">
        <v>10.85</v>
      </c>
      <c r="E14202">
        <v>10.85</v>
      </c>
      <c r="F14202">
        <v>10.85</v>
      </c>
      <c r="M14202" s="15">
        <v>24605</v>
      </c>
      <c r="N14202" t="str">
        <f t="shared" si="480"/>
        <v>On</v>
      </c>
      <c r="O14202">
        <f t="shared" si="481"/>
        <v>6</v>
      </c>
    </row>
    <row r="14203" spans="1:15" x14ac:dyDescent="0.25">
      <c r="A14203" s="2">
        <v>36477</v>
      </c>
      <c r="B14203">
        <v>1700</v>
      </c>
      <c r="C14203">
        <v>12.4</v>
      </c>
      <c r="D14203">
        <v>12.4</v>
      </c>
      <c r="E14203">
        <v>12.4</v>
      </c>
      <c r="F14203">
        <v>12.4</v>
      </c>
      <c r="M14203" s="15">
        <v>25629</v>
      </c>
      <c r="N14203" t="str">
        <f t="shared" si="480"/>
        <v>On</v>
      </c>
      <c r="O14203">
        <f t="shared" si="481"/>
        <v>6</v>
      </c>
    </row>
    <row r="14204" spans="1:15" x14ac:dyDescent="0.25">
      <c r="A14204" s="2">
        <v>36477</v>
      </c>
      <c r="B14204">
        <v>1800</v>
      </c>
      <c r="C14204">
        <v>19.36</v>
      </c>
      <c r="D14204">
        <v>18.739999999999998</v>
      </c>
      <c r="E14204">
        <v>18.8</v>
      </c>
      <c r="F14204">
        <v>23.95</v>
      </c>
      <c r="M14204" s="15">
        <v>28422</v>
      </c>
      <c r="N14204" t="str">
        <f t="shared" si="480"/>
        <v>On</v>
      </c>
      <c r="O14204">
        <f t="shared" si="481"/>
        <v>6</v>
      </c>
    </row>
    <row r="14205" spans="1:15" x14ac:dyDescent="0.25">
      <c r="A14205" s="2">
        <v>36477</v>
      </c>
      <c r="B14205">
        <v>1900</v>
      </c>
      <c r="C14205">
        <v>16.3</v>
      </c>
      <c r="D14205">
        <v>15.84</v>
      </c>
      <c r="E14205">
        <v>15.88</v>
      </c>
      <c r="F14205">
        <v>19.760000000000002</v>
      </c>
      <c r="M14205" s="15">
        <v>28856</v>
      </c>
      <c r="N14205" t="str">
        <f t="shared" si="480"/>
        <v>On</v>
      </c>
      <c r="O14205">
        <f t="shared" si="481"/>
        <v>6</v>
      </c>
    </row>
    <row r="14206" spans="1:15" x14ac:dyDescent="0.25">
      <c r="A14206" s="2">
        <v>36477</v>
      </c>
      <c r="B14206">
        <v>2000</v>
      </c>
      <c r="C14206">
        <v>14.34</v>
      </c>
      <c r="D14206">
        <v>14.34</v>
      </c>
      <c r="E14206">
        <v>14.34</v>
      </c>
      <c r="F14206">
        <v>14.34</v>
      </c>
      <c r="M14206" s="15">
        <v>28143</v>
      </c>
      <c r="N14206" t="str">
        <f t="shared" si="480"/>
        <v>On</v>
      </c>
      <c r="O14206">
        <f t="shared" si="481"/>
        <v>6</v>
      </c>
    </row>
    <row r="14207" spans="1:15" x14ac:dyDescent="0.25">
      <c r="A14207" s="2">
        <v>36477</v>
      </c>
      <c r="B14207">
        <v>2100</v>
      </c>
      <c r="C14207">
        <v>16.190000000000001</v>
      </c>
      <c r="D14207">
        <v>16.190000000000001</v>
      </c>
      <c r="E14207">
        <v>16.190000000000001</v>
      </c>
      <c r="F14207">
        <v>16.190000000000001</v>
      </c>
      <c r="M14207" s="15">
        <v>27433</v>
      </c>
      <c r="N14207" t="str">
        <f t="shared" si="480"/>
        <v>On</v>
      </c>
      <c r="O14207">
        <f t="shared" si="481"/>
        <v>6</v>
      </c>
    </row>
    <row r="14208" spans="1:15" x14ac:dyDescent="0.25">
      <c r="A14208" s="2">
        <v>36477</v>
      </c>
      <c r="B14208">
        <v>2200</v>
      </c>
      <c r="C14208">
        <v>14.97</v>
      </c>
      <c r="D14208">
        <v>14.97</v>
      </c>
      <c r="E14208">
        <v>14.97</v>
      </c>
      <c r="F14208">
        <v>14.97</v>
      </c>
      <c r="M14208" s="15">
        <v>26743</v>
      </c>
      <c r="N14208" t="str">
        <f t="shared" si="480"/>
        <v>On</v>
      </c>
      <c r="O14208">
        <f t="shared" si="481"/>
        <v>6</v>
      </c>
    </row>
    <row r="14209" spans="1:15" x14ac:dyDescent="0.25">
      <c r="A14209" s="2">
        <v>36477</v>
      </c>
      <c r="B14209">
        <v>2300</v>
      </c>
      <c r="C14209">
        <v>11.39</v>
      </c>
      <c r="D14209">
        <v>11.39</v>
      </c>
      <c r="E14209">
        <v>11.39</v>
      </c>
      <c r="F14209">
        <v>11.39</v>
      </c>
      <c r="M14209" s="15">
        <v>25464</v>
      </c>
      <c r="N14209" t="str">
        <f t="shared" si="480"/>
        <v>On</v>
      </c>
      <c r="O14209">
        <f t="shared" si="481"/>
        <v>6</v>
      </c>
    </row>
    <row r="14210" spans="1:15" x14ac:dyDescent="0.25">
      <c r="A14210" s="2">
        <v>36477</v>
      </c>
      <c r="B14210">
        <v>2400</v>
      </c>
      <c r="C14210">
        <v>11.82</v>
      </c>
      <c r="D14210">
        <v>11.82</v>
      </c>
      <c r="E14210">
        <v>11.82</v>
      </c>
      <c r="F14210">
        <v>11.82</v>
      </c>
      <c r="M14210" s="15">
        <v>23582</v>
      </c>
      <c r="N14210" t="str">
        <f t="shared" si="480"/>
        <v>Off</v>
      </c>
      <c r="O14210">
        <f t="shared" si="481"/>
        <v>6</v>
      </c>
    </row>
    <row r="14211" spans="1:15" x14ac:dyDescent="0.25">
      <c r="A14211" s="2">
        <v>36478</v>
      </c>
      <c r="B14211">
        <v>100</v>
      </c>
      <c r="C14211">
        <v>10.77</v>
      </c>
      <c r="D14211">
        <v>10.77</v>
      </c>
      <c r="E14211">
        <v>10.77</v>
      </c>
      <c r="F14211">
        <v>10.77</v>
      </c>
      <c r="M14211" s="15">
        <v>22103</v>
      </c>
      <c r="N14211" t="str">
        <f t="shared" si="480"/>
        <v>Off</v>
      </c>
      <c r="O14211">
        <f t="shared" si="481"/>
        <v>7</v>
      </c>
    </row>
    <row r="14212" spans="1:15" x14ac:dyDescent="0.25">
      <c r="A14212" s="2">
        <v>36478</v>
      </c>
      <c r="B14212">
        <v>200</v>
      </c>
      <c r="C14212">
        <v>1.17</v>
      </c>
      <c r="D14212">
        <v>1.17</v>
      </c>
      <c r="E14212">
        <v>1.17</v>
      </c>
      <c r="F14212">
        <v>1.17</v>
      </c>
      <c r="M14212" s="15">
        <v>21243</v>
      </c>
      <c r="N14212" t="str">
        <f t="shared" si="480"/>
        <v>Off</v>
      </c>
      <c r="O14212">
        <f t="shared" si="481"/>
        <v>7</v>
      </c>
    </row>
    <row r="14213" spans="1:15" x14ac:dyDescent="0.25">
      <c r="A14213" s="2">
        <v>36478</v>
      </c>
      <c r="B14213">
        <v>300</v>
      </c>
      <c r="C14213">
        <v>0</v>
      </c>
      <c r="D14213">
        <v>0</v>
      </c>
      <c r="E14213">
        <v>0</v>
      </c>
      <c r="F14213">
        <v>0</v>
      </c>
      <c r="M14213" s="15">
        <v>20713</v>
      </c>
      <c r="N14213" t="str">
        <f t="shared" si="480"/>
        <v>Off</v>
      </c>
      <c r="O14213">
        <f t="shared" si="481"/>
        <v>7</v>
      </c>
    </row>
    <row r="14214" spans="1:15" x14ac:dyDescent="0.25">
      <c r="A14214" s="2">
        <v>36478</v>
      </c>
      <c r="B14214">
        <v>400</v>
      </c>
      <c r="C14214">
        <v>9.3800000000000008</v>
      </c>
      <c r="D14214">
        <v>9.3800000000000008</v>
      </c>
      <c r="E14214">
        <v>9.3800000000000008</v>
      </c>
      <c r="F14214">
        <v>9.3800000000000008</v>
      </c>
      <c r="M14214" s="15">
        <v>20299</v>
      </c>
      <c r="N14214" t="str">
        <f t="shared" si="480"/>
        <v>Off</v>
      </c>
      <c r="O14214">
        <f t="shared" si="481"/>
        <v>7</v>
      </c>
    </row>
    <row r="14215" spans="1:15" x14ac:dyDescent="0.25">
      <c r="A14215" s="2">
        <v>36478</v>
      </c>
      <c r="B14215">
        <v>500</v>
      </c>
      <c r="C14215">
        <v>10.88</v>
      </c>
      <c r="D14215">
        <v>10.88</v>
      </c>
      <c r="E14215">
        <v>10.88</v>
      </c>
      <c r="F14215">
        <v>10.88</v>
      </c>
      <c r="M14215" s="15">
        <v>20521</v>
      </c>
      <c r="N14215" t="str">
        <f t="shared" si="480"/>
        <v>Off</v>
      </c>
      <c r="O14215">
        <f t="shared" si="481"/>
        <v>7</v>
      </c>
    </row>
    <row r="14216" spans="1:15" x14ac:dyDescent="0.25">
      <c r="A14216" s="2">
        <v>36478</v>
      </c>
      <c r="B14216">
        <v>600</v>
      </c>
      <c r="C14216">
        <v>10.72</v>
      </c>
      <c r="D14216">
        <v>10.72</v>
      </c>
      <c r="E14216">
        <v>10.72</v>
      </c>
      <c r="F14216">
        <v>10.72</v>
      </c>
      <c r="M14216" s="15">
        <v>20823</v>
      </c>
      <c r="N14216" t="str">
        <f t="shared" si="480"/>
        <v>Off</v>
      </c>
      <c r="O14216">
        <f t="shared" si="481"/>
        <v>7</v>
      </c>
    </row>
    <row r="14217" spans="1:15" x14ac:dyDescent="0.25">
      <c r="A14217" s="2">
        <v>36478</v>
      </c>
      <c r="B14217">
        <v>700</v>
      </c>
      <c r="C14217">
        <v>8.81</v>
      </c>
      <c r="D14217">
        <v>8.81</v>
      </c>
      <c r="E14217">
        <v>8.81</v>
      </c>
      <c r="F14217">
        <v>8.81</v>
      </c>
      <c r="M14217" s="15">
        <v>21725</v>
      </c>
      <c r="N14217" t="str">
        <f t="shared" si="480"/>
        <v>Off</v>
      </c>
      <c r="O14217">
        <f t="shared" si="481"/>
        <v>7</v>
      </c>
    </row>
    <row r="14218" spans="1:15" x14ac:dyDescent="0.25">
      <c r="A14218" s="2">
        <v>36478</v>
      </c>
      <c r="B14218">
        <v>800</v>
      </c>
      <c r="C14218">
        <v>8.8800000000000008</v>
      </c>
      <c r="D14218">
        <v>8.8800000000000008</v>
      </c>
      <c r="E14218">
        <v>8.8800000000000008</v>
      </c>
      <c r="F14218">
        <v>8.8800000000000008</v>
      </c>
      <c r="M14218" s="15">
        <v>22390</v>
      </c>
      <c r="N14218" t="str">
        <f t="shared" si="480"/>
        <v>On</v>
      </c>
      <c r="O14218">
        <f t="shared" si="481"/>
        <v>7</v>
      </c>
    </row>
    <row r="14219" spans="1:15" x14ac:dyDescent="0.25">
      <c r="A14219" s="2">
        <v>36478</v>
      </c>
      <c r="B14219">
        <v>900</v>
      </c>
      <c r="C14219">
        <v>11.34</v>
      </c>
      <c r="D14219">
        <v>11.34</v>
      </c>
      <c r="E14219">
        <v>11.34</v>
      </c>
      <c r="F14219">
        <v>11.34</v>
      </c>
      <c r="M14219" s="15">
        <v>23705</v>
      </c>
      <c r="N14219" t="str">
        <f t="shared" ref="N14219:N14282" si="482">+IF(B14219&gt;700,IF(B14219&lt;2400,"On","Off"),"Off")</f>
        <v>On</v>
      </c>
      <c r="O14219">
        <f t="shared" si="481"/>
        <v>7</v>
      </c>
    </row>
    <row r="14220" spans="1:15" x14ac:dyDescent="0.25">
      <c r="A14220" s="2">
        <v>36478</v>
      </c>
      <c r="B14220">
        <v>1000</v>
      </c>
      <c r="C14220">
        <v>11.76</v>
      </c>
      <c r="D14220">
        <v>11.76</v>
      </c>
      <c r="E14220">
        <v>11.76</v>
      </c>
      <c r="F14220">
        <v>11.76</v>
      </c>
      <c r="M14220" s="15">
        <v>24658</v>
      </c>
      <c r="N14220" t="str">
        <f t="shared" si="482"/>
        <v>On</v>
      </c>
      <c r="O14220">
        <f t="shared" si="481"/>
        <v>7</v>
      </c>
    </row>
    <row r="14221" spans="1:15" x14ac:dyDescent="0.25">
      <c r="A14221" s="2">
        <v>36478</v>
      </c>
      <c r="B14221">
        <v>1100</v>
      </c>
      <c r="C14221">
        <v>12.1</v>
      </c>
      <c r="D14221">
        <v>12.1</v>
      </c>
      <c r="E14221">
        <v>12.1</v>
      </c>
      <c r="F14221">
        <v>12.1</v>
      </c>
      <c r="M14221" s="15">
        <v>24973</v>
      </c>
      <c r="N14221" t="str">
        <f t="shared" si="482"/>
        <v>On</v>
      </c>
      <c r="O14221">
        <f t="shared" si="481"/>
        <v>7</v>
      </c>
    </row>
    <row r="14222" spans="1:15" x14ac:dyDescent="0.25">
      <c r="A14222" s="2">
        <v>36478</v>
      </c>
      <c r="B14222">
        <v>1200</v>
      </c>
      <c r="C14222">
        <v>12.35</v>
      </c>
      <c r="D14222">
        <v>12.35</v>
      </c>
      <c r="E14222">
        <v>12.35</v>
      </c>
      <c r="F14222">
        <v>12.35</v>
      </c>
      <c r="M14222" s="15">
        <v>25104</v>
      </c>
      <c r="N14222" t="str">
        <f t="shared" si="482"/>
        <v>On</v>
      </c>
      <c r="O14222">
        <f t="shared" si="481"/>
        <v>7</v>
      </c>
    </row>
    <row r="14223" spans="1:15" x14ac:dyDescent="0.25">
      <c r="A14223" s="2">
        <v>36478</v>
      </c>
      <c r="B14223">
        <v>1300</v>
      </c>
      <c r="C14223">
        <v>12.23</v>
      </c>
      <c r="D14223">
        <v>12.23</v>
      </c>
      <c r="E14223">
        <v>12.23</v>
      </c>
      <c r="F14223">
        <v>12.23</v>
      </c>
      <c r="M14223" s="15">
        <v>25019</v>
      </c>
      <c r="N14223" t="str">
        <f t="shared" si="482"/>
        <v>On</v>
      </c>
      <c r="O14223">
        <f t="shared" si="481"/>
        <v>7</v>
      </c>
    </row>
    <row r="14224" spans="1:15" x14ac:dyDescent="0.25">
      <c r="A14224" s="2">
        <v>36478</v>
      </c>
      <c r="B14224">
        <v>1400</v>
      </c>
      <c r="C14224">
        <v>12.23</v>
      </c>
      <c r="D14224">
        <v>12.23</v>
      </c>
      <c r="E14224">
        <v>12.23</v>
      </c>
      <c r="F14224">
        <v>12.23</v>
      </c>
      <c r="M14224" s="15">
        <v>24955</v>
      </c>
      <c r="N14224" t="str">
        <f t="shared" si="482"/>
        <v>On</v>
      </c>
      <c r="O14224">
        <f t="shared" si="481"/>
        <v>7</v>
      </c>
    </row>
    <row r="14225" spans="1:15" x14ac:dyDescent="0.25">
      <c r="A14225" s="2">
        <v>36478</v>
      </c>
      <c r="B14225">
        <v>1500</v>
      </c>
      <c r="C14225">
        <v>12.08</v>
      </c>
      <c r="D14225">
        <v>12.08</v>
      </c>
      <c r="E14225">
        <v>12.08</v>
      </c>
      <c r="F14225">
        <v>12.08</v>
      </c>
      <c r="M14225" s="15">
        <v>24563</v>
      </c>
      <c r="N14225" t="str">
        <f t="shared" si="482"/>
        <v>On</v>
      </c>
      <c r="O14225">
        <f t="shared" si="481"/>
        <v>7</v>
      </c>
    </row>
    <row r="14226" spans="1:15" x14ac:dyDescent="0.25">
      <c r="A14226" s="2">
        <v>36478</v>
      </c>
      <c r="B14226">
        <v>1600</v>
      </c>
      <c r="C14226">
        <v>12.1</v>
      </c>
      <c r="D14226">
        <v>12.1</v>
      </c>
      <c r="E14226">
        <v>12.1</v>
      </c>
      <c r="F14226">
        <v>12.1</v>
      </c>
      <c r="M14226" s="15">
        <v>24718</v>
      </c>
      <c r="N14226" t="str">
        <f t="shared" si="482"/>
        <v>On</v>
      </c>
      <c r="O14226">
        <f t="shared" si="481"/>
        <v>7</v>
      </c>
    </row>
    <row r="14227" spans="1:15" x14ac:dyDescent="0.25">
      <c r="A14227" s="2">
        <v>36478</v>
      </c>
      <c r="B14227">
        <v>1700</v>
      </c>
      <c r="C14227">
        <v>14.62</v>
      </c>
      <c r="D14227">
        <v>13.93</v>
      </c>
      <c r="E14227">
        <v>13.99</v>
      </c>
      <c r="F14227">
        <v>19.78</v>
      </c>
      <c r="M14227" s="15">
        <v>25709</v>
      </c>
      <c r="N14227" t="str">
        <f t="shared" si="482"/>
        <v>On</v>
      </c>
      <c r="O14227">
        <f t="shared" si="481"/>
        <v>7</v>
      </c>
    </row>
    <row r="14228" spans="1:15" x14ac:dyDescent="0.25">
      <c r="A14228" s="2">
        <v>36478</v>
      </c>
      <c r="B14228">
        <v>1800</v>
      </c>
      <c r="C14228">
        <v>18.649999999999999</v>
      </c>
      <c r="D14228">
        <v>15.94</v>
      </c>
      <c r="E14228">
        <v>16.190000000000001</v>
      </c>
      <c r="F14228">
        <v>38.840000000000003</v>
      </c>
      <c r="M14228" s="15">
        <v>28651</v>
      </c>
      <c r="N14228" t="str">
        <f t="shared" si="482"/>
        <v>On</v>
      </c>
      <c r="O14228">
        <f t="shared" si="481"/>
        <v>7</v>
      </c>
    </row>
    <row r="14229" spans="1:15" x14ac:dyDescent="0.25">
      <c r="A14229" s="2">
        <v>36478</v>
      </c>
      <c r="B14229">
        <v>1900</v>
      </c>
      <c r="C14229">
        <v>17.34</v>
      </c>
      <c r="D14229">
        <v>14.31</v>
      </c>
      <c r="E14229">
        <v>14.59</v>
      </c>
      <c r="F14229">
        <v>39.92</v>
      </c>
      <c r="M14229" s="15">
        <v>28981</v>
      </c>
      <c r="N14229" t="str">
        <f t="shared" si="482"/>
        <v>On</v>
      </c>
      <c r="O14229">
        <f t="shared" si="481"/>
        <v>7</v>
      </c>
    </row>
    <row r="14230" spans="1:15" x14ac:dyDescent="0.25">
      <c r="A14230" s="2">
        <v>36478</v>
      </c>
      <c r="B14230">
        <v>2000</v>
      </c>
      <c r="C14230">
        <v>17.59</v>
      </c>
      <c r="D14230">
        <v>14.59</v>
      </c>
      <c r="E14230">
        <v>14.86</v>
      </c>
      <c r="F14230">
        <v>40.020000000000003</v>
      </c>
      <c r="M14230" s="15">
        <v>28644</v>
      </c>
      <c r="N14230" t="str">
        <f t="shared" si="482"/>
        <v>On</v>
      </c>
      <c r="O14230">
        <f t="shared" si="481"/>
        <v>7</v>
      </c>
    </row>
    <row r="14231" spans="1:15" x14ac:dyDescent="0.25">
      <c r="A14231" s="2">
        <v>36478</v>
      </c>
      <c r="B14231">
        <v>2100</v>
      </c>
      <c r="C14231">
        <v>17.100000000000001</v>
      </c>
      <c r="D14231">
        <v>14.06</v>
      </c>
      <c r="E14231">
        <v>14.34</v>
      </c>
      <c r="F14231">
        <v>39.840000000000003</v>
      </c>
      <c r="M14231" s="15">
        <v>28000</v>
      </c>
      <c r="N14231" t="str">
        <f t="shared" si="482"/>
        <v>On</v>
      </c>
      <c r="O14231">
        <f t="shared" si="481"/>
        <v>7</v>
      </c>
    </row>
    <row r="14232" spans="1:15" x14ac:dyDescent="0.25">
      <c r="A14232" s="2">
        <v>36478</v>
      </c>
      <c r="B14232">
        <v>2200</v>
      </c>
      <c r="C14232">
        <v>14.08</v>
      </c>
      <c r="D14232">
        <v>12.33</v>
      </c>
      <c r="E14232">
        <v>12.48</v>
      </c>
      <c r="F14232">
        <v>27.27</v>
      </c>
      <c r="M14232" s="15">
        <v>27063</v>
      </c>
      <c r="N14232" t="str">
        <f t="shared" si="482"/>
        <v>On</v>
      </c>
      <c r="O14232">
        <f t="shared" si="481"/>
        <v>7</v>
      </c>
    </row>
    <row r="14233" spans="1:15" x14ac:dyDescent="0.25">
      <c r="A14233" s="2">
        <v>36478</v>
      </c>
      <c r="B14233">
        <v>2300</v>
      </c>
      <c r="C14233">
        <v>10.57</v>
      </c>
      <c r="D14233">
        <v>10.57</v>
      </c>
      <c r="E14233">
        <v>10.57</v>
      </c>
      <c r="F14233">
        <v>10.57</v>
      </c>
      <c r="M14233" s="15">
        <v>25262</v>
      </c>
      <c r="N14233" t="str">
        <f t="shared" si="482"/>
        <v>On</v>
      </c>
      <c r="O14233">
        <f t="shared" si="481"/>
        <v>7</v>
      </c>
    </row>
    <row r="14234" spans="1:15" x14ac:dyDescent="0.25">
      <c r="A14234" s="2">
        <v>36478</v>
      </c>
      <c r="B14234">
        <v>2400</v>
      </c>
      <c r="C14234">
        <v>9.7799999999999994</v>
      </c>
      <c r="D14234">
        <v>9.7799999999999994</v>
      </c>
      <c r="E14234">
        <v>9.7799999999999994</v>
      </c>
      <c r="F14234">
        <v>9.7799999999999994</v>
      </c>
      <c r="M14234" s="15">
        <v>23464</v>
      </c>
      <c r="N14234" t="str">
        <f t="shared" si="482"/>
        <v>Off</v>
      </c>
      <c r="O14234">
        <f t="shared" si="481"/>
        <v>7</v>
      </c>
    </row>
    <row r="14235" spans="1:15" x14ac:dyDescent="0.25">
      <c r="A14235" s="2">
        <v>36479</v>
      </c>
      <c r="B14235">
        <v>100</v>
      </c>
      <c r="C14235">
        <v>3.33</v>
      </c>
      <c r="D14235">
        <v>3.33</v>
      </c>
      <c r="E14235">
        <v>3.33</v>
      </c>
      <c r="F14235">
        <v>3.33</v>
      </c>
      <c r="M14235" s="15">
        <v>22202</v>
      </c>
      <c r="N14235" t="str">
        <f t="shared" si="482"/>
        <v>Off</v>
      </c>
      <c r="O14235">
        <f t="shared" si="481"/>
        <v>1</v>
      </c>
    </row>
    <row r="14236" spans="1:15" x14ac:dyDescent="0.25">
      <c r="A14236" s="2">
        <v>36479</v>
      </c>
      <c r="B14236">
        <v>200</v>
      </c>
      <c r="C14236">
        <v>1.83</v>
      </c>
      <c r="D14236">
        <v>1.83</v>
      </c>
      <c r="E14236">
        <v>1.83</v>
      </c>
      <c r="F14236">
        <v>1.83</v>
      </c>
      <c r="M14236" s="15">
        <v>21423</v>
      </c>
      <c r="N14236" t="str">
        <f t="shared" si="482"/>
        <v>Off</v>
      </c>
      <c r="O14236">
        <f t="shared" si="481"/>
        <v>1</v>
      </c>
    </row>
    <row r="14237" spans="1:15" x14ac:dyDescent="0.25">
      <c r="A14237" s="2">
        <v>36479</v>
      </c>
      <c r="B14237">
        <v>300</v>
      </c>
      <c r="C14237">
        <v>11</v>
      </c>
      <c r="D14237">
        <v>11</v>
      </c>
      <c r="E14237">
        <v>11</v>
      </c>
      <c r="F14237">
        <v>11</v>
      </c>
      <c r="M14237" s="15">
        <v>21208</v>
      </c>
      <c r="N14237" t="str">
        <f t="shared" si="482"/>
        <v>Off</v>
      </c>
      <c r="O14237">
        <f t="shared" si="481"/>
        <v>1</v>
      </c>
    </row>
    <row r="14238" spans="1:15" x14ac:dyDescent="0.25">
      <c r="A14238" s="2">
        <v>36479</v>
      </c>
      <c r="B14238">
        <v>400</v>
      </c>
      <c r="C14238">
        <v>7.69</v>
      </c>
      <c r="D14238">
        <v>7.69</v>
      </c>
      <c r="E14238">
        <v>7.69</v>
      </c>
      <c r="F14238">
        <v>7.69</v>
      </c>
      <c r="M14238" s="15">
        <v>21460</v>
      </c>
      <c r="N14238" t="str">
        <f t="shared" si="482"/>
        <v>Off</v>
      </c>
      <c r="O14238">
        <f t="shared" si="481"/>
        <v>1</v>
      </c>
    </row>
    <row r="14239" spans="1:15" x14ac:dyDescent="0.25">
      <c r="A14239" s="2">
        <v>36479</v>
      </c>
      <c r="B14239">
        <v>500</v>
      </c>
      <c r="C14239">
        <v>5</v>
      </c>
      <c r="D14239">
        <v>5</v>
      </c>
      <c r="E14239">
        <v>5</v>
      </c>
      <c r="F14239">
        <v>5</v>
      </c>
      <c r="M14239" s="15">
        <v>22203</v>
      </c>
      <c r="N14239" t="str">
        <f t="shared" si="482"/>
        <v>Off</v>
      </c>
      <c r="O14239">
        <f t="shared" si="481"/>
        <v>1</v>
      </c>
    </row>
    <row r="14240" spans="1:15" x14ac:dyDescent="0.25">
      <c r="A14240" s="2">
        <v>36479</v>
      </c>
      <c r="B14240">
        <v>600</v>
      </c>
      <c r="C14240">
        <v>10.59</v>
      </c>
      <c r="D14240">
        <v>10.59</v>
      </c>
      <c r="E14240">
        <v>10.59</v>
      </c>
      <c r="F14240">
        <v>10.59</v>
      </c>
      <c r="M14240" s="15">
        <v>24300</v>
      </c>
      <c r="N14240" t="str">
        <f t="shared" si="482"/>
        <v>Off</v>
      </c>
      <c r="O14240">
        <f t="shared" si="481"/>
        <v>1</v>
      </c>
    </row>
    <row r="14241" spans="1:15" x14ac:dyDescent="0.25">
      <c r="A14241" s="2">
        <v>36479</v>
      </c>
      <c r="B14241">
        <v>700</v>
      </c>
      <c r="C14241">
        <v>16.28</v>
      </c>
      <c r="D14241">
        <v>16.28</v>
      </c>
      <c r="E14241">
        <v>16.28</v>
      </c>
      <c r="F14241">
        <v>16.28</v>
      </c>
      <c r="M14241" s="15">
        <v>28127</v>
      </c>
      <c r="N14241" t="str">
        <f t="shared" si="482"/>
        <v>Off</v>
      </c>
      <c r="O14241">
        <f t="shared" si="481"/>
        <v>1</v>
      </c>
    </row>
    <row r="14242" spans="1:15" x14ac:dyDescent="0.25">
      <c r="A14242" s="2">
        <v>36479</v>
      </c>
      <c r="B14242">
        <v>800</v>
      </c>
      <c r="C14242">
        <v>18.53</v>
      </c>
      <c r="D14242">
        <v>18.53</v>
      </c>
      <c r="E14242">
        <v>18.53</v>
      </c>
      <c r="F14242">
        <v>18.53</v>
      </c>
      <c r="M14242" s="15">
        <v>30426</v>
      </c>
      <c r="N14242" t="str">
        <f t="shared" si="482"/>
        <v>On</v>
      </c>
      <c r="O14242">
        <f t="shared" si="481"/>
        <v>1</v>
      </c>
    </row>
    <row r="14243" spans="1:15" x14ac:dyDescent="0.25">
      <c r="A14243" s="2">
        <v>36479</v>
      </c>
      <c r="B14243">
        <v>900</v>
      </c>
      <c r="C14243">
        <v>21.89</v>
      </c>
      <c r="D14243">
        <v>21.89</v>
      </c>
      <c r="E14243">
        <v>21.89</v>
      </c>
      <c r="F14243">
        <v>21.89</v>
      </c>
      <c r="M14243" s="15">
        <v>30899</v>
      </c>
      <c r="N14243" t="str">
        <f t="shared" si="482"/>
        <v>On</v>
      </c>
      <c r="O14243">
        <f t="shared" ref="O14243:O14306" si="483">+WEEKDAY(A14243,2)</f>
        <v>1</v>
      </c>
    </row>
    <row r="14244" spans="1:15" x14ac:dyDescent="0.25">
      <c r="A14244" s="2">
        <v>36479</v>
      </c>
      <c r="B14244">
        <v>1000</v>
      </c>
      <c r="C14244">
        <v>17.940000000000001</v>
      </c>
      <c r="D14244">
        <v>17.940000000000001</v>
      </c>
      <c r="E14244">
        <v>17.940000000000001</v>
      </c>
      <c r="F14244">
        <v>17.940000000000001</v>
      </c>
      <c r="M14244" s="15">
        <v>31229</v>
      </c>
      <c r="N14244" t="str">
        <f t="shared" si="482"/>
        <v>On</v>
      </c>
      <c r="O14244">
        <f t="shared" si="483"/>
        <v>1</v>
      </c>
    </row>
    <row r="14245" spans="1:15" x14ac:dyDescent="0.25">
      <c r="A14245" s="2">
        <v>36479</v>
      </c>
      <c r="B14245">
        <v>1100</v>
      </c>
      <c r="C14245">
        <v>18.25</v>
      </c>
      <c r="D14245">
        <v>18.25</v>
      </c>
      <c r="E14245">
        <v>18.25</v>
      </c>
      <c r="F14245">
        <v>18.25</v>
      </c>
      <c r="M14245" s="15">
        <v>31176</v>
      </c>
      <c r="N14245" t="str">
        <f t="shared" si="482"/>
        <v>On</v>
      </c>
      <c r="O14245">
        <f t="shared" si="483"/>
        <v>1</v>
      </c>
    </row>
    <row r="14246" spans="1:15" x14ac:dyDescent="0.25">
      <c r="A14246" s="2">
        <v>36479</v>
      </c>
      <c r="B14246">
        <v>1200</v>
      </c>
      <c r="C14246">
        <v>19.38</v>
      </c>
      <c r="D14246">
        <v>19.38</v>
      </c>
      <c r="E14246">
        <v>19.38</v>
      </c>
      <c r="F14246">
        <v>19.38</v>
      </c>
      <c r="M14246" s="15">
        <v>31024</v>
      </c>
      <c r="N14246" t="str">
        <f t="shared" si="482"/>
        <v>On</v>
      </c>
      <c r="O14246">
        <f t="shared" si="483"/>
        <v>1</v>
      </c>
    </row>
    <row r="14247" spans="1:15" x14ac:dyDescent="0.25">
      <c r="A14247" s="2">
        <v>36479</v>
      </c>
      <c r="B14247">
        <v>1300</v>
      </c>
      <c r="C14247">
        <v>16.940000000000001</v>
      </c>
      <c r="D14247">
        <v>16.940000000000001</v>
      </c>
      <c r="E14247">
        <v>16.940000000000001</v>
      </c>
      <c r="F14247">
        <v>16.940000000000001</v>
      </c>
      <c r="M14247" s="15">
        <v>30575</v>
      </c>
      <c r="N14247" t="str">
        <f t="shared" si="482"/>
        <v>On</v>
      </c>
      <c r="O14247">
        <f t="shared" si="483"/>
        <v>1</v>
      </c>
    </row>
    <row r="14248" spans="1:15" x14ac:dyDescent="0.25">
      <c r="A14248" s="2">
        <v>36479</v>
      </c>
      <c r="B14248">
        <v>1400</v>
      </c>
      <c r="C14248">
        <v>18.850000000000001</v>
      </c>
      <c r="D14248">
        <v>18.850000000000001</v>
      </c>
      <c r="E14248">
        <v>18.850000000000001</v>
      </c>
      <c r="F14248">
        <v>18.850000000000001</v>
      </c>
      <c r="M14248" s="15">
        <v>30462</v>
      </c>
      <c r="N14248" t="str">
        <f t="shared" si="482"/>
        <v>On</v>
      </c>
      <c r="O14248">
        <f t="shared" si="483"/>
        <v>1</v>
      </c>
    </row>
    <row r="14249" spans="1:15" x14ac:dyDescent="0.25">
      <c r="A14249" s="2">
        <v>36479</v>
      </c>
      <c r="B14249">
        <v>1500</v>
      </c>
      <c r="C14249">
        <v>18.7</v>
      </c>
      <c r="D14249">
        <v>18.7</v>
      </c>
      <c r="E14249">
        <v>18.7</v>
      </c>
      <c r="F14249">
        <v>18.7</v>
      </c>
      <c r="M14249" s="15">
        <v>30258</v>
      </c>
      <c r="N14249" t="str">
        <f t="shared" si="482"/>
        <v>On</v>
      </c>
      <c r="O14249">
        <f t="shared" si="483"/>
        <v>1</v>
      </c>
    </row>
    <row r="14250" spans="1:15" x14ac:dyDescent="0.25">
      <c r="A14250" s="2">
        <v>36479</v>
      </c>
      <c r="B14250">
        <v>1600</v>
      </c>
      <c r="C14250">
        <v>16.22</v>
      </c>
      <c r="D14250">
        <v>16.22</v>
      </c>
      <c r="E14250">
        <v>16.22</v>
      </c>
      <c r="F14250">
        <v>16.22</v>
      </c>
      <c r="M14250" s="15">
        <v>30376</v>
      </c>
      <c r="N14250" t="str">
        <f t="shared" si="482"/>
        <v>On</v>
      </c>
      <c r="O14250">
        <f t="shared" si="483"/>
        <v>1</v>
      </c>
    </row>
    <row r="14251" spans="1:15" x14ac:dyDescent="0.25">
      <c r="A14251" s="2">
        <v>36479</v>
      </c>
      <c r="B14251">
        <v>1700</v>
      </c>
      <c r="C14251">
        <v>28.77</v>
      </c>
      <c r="D14251">
        <v>28.77</v>
      </c>
      <c r="E14251">
        <v>28.77</v>
      </c>
      <c r="F14251">
        <v>28.77</v>
      </c>
      <c r="M14251" s="15">
        <v>31724</v>
      </c>
      <c r="N14251" t="str">
        <f t="shared" si="482"/>
        <v>On</v>
      </c>
      <c r="O14251">
        <f t="shared" si="483"/>
        <v>1</v>
      </c>
    </row>
    <row r="14252" spans="1:15" x14ac:dyDescent="0.25">
      <c r="A14252" s="2">
        <v>36479</v>
      </c>
      <c r="B14252">
        <v>1800</v>
      </c>
      <c r="C14252">
        <v>49.2</v>
      </c>
      <c r="D14252">
        <v>53.02</v>
      </c>
      <c r="E14252">
        <v>56.85</v>
      </c>
      <c r="F14252">
        <v>49.2</v>
      </c>
      <c r="M14252" s="15">
        <v>34621</v>
      </c>
      <c r="N14252" t="str">
        <f t="shared" si="482"/>
        <v>On</v>
      </c>
      <c r="O14252">
        <f t="shared" si="483"/>
        <v>1</v>
      </c>
    </row>
    <row r="14253" spans="1:15" x14ac:dyDescent="0.25">
      <c r="A14253" s="2">
        <v>36479</v>
      </c>
      <c r="B14253">
        <v>1900</v>
      </c>
      <c r="C14253">
        <v>23.3</v>
      </c>
      <c r="D14253">
        <v>42.34</v>
      </c>
      <c r="E14253">
        <v>61.48</v>
      </c>
      <c r="F14253">
        <v>23.3</v>
      </c>
      <c r="M14253" s="15">
        <v>34511</v>
      </c>
      <c r="N14253" t="str">
        <f t="shared" si="482"/>
        <v>On</v>
      </c>
      <c r="O14253">
        <f t="shared" si="483"/>
        <v>1</v>
      </c>
    </row>
    <row r="14254" spans="1:15" x14ac:dyDescent="0.25">
      <c r="A14254" s="2">
        <v>36479</v>
      </c>
      <c r="B14254">
        <v>2000</v>
      </c>
      <c r="C14254">
        <v>27.17</v>
      </c>
      <c r="D14254">
        <v>44.75</v>
      </c>
      <c r="E14254">
        <v>62.42</v>
      </c>
      <c r="F14254">
        <v>27.17</v>
      </c>
      <c r="M14254" s="15">
        <v>33868</v>
      </c>
      <c r="N14254" t="str">
        <f t="shared" si="482"/>
        <v>On</v>
      </c>
      <c r="O14254">
        <f t="shared" si="483"/>
        <v>1</v>
      </c>
    </row>
    <row r="14255" spans="1:15" x14ac:dyDescent="0.25">
      <c r="A14255" s="2">
        <v>36479</v>
      </c>
      <c r="B14255">
        <v>2100</v>
      </c>
      <c r="C14255">
        <v>24.22</v>
      </c>
      <c r="D14255">
        <v>39.72</v>
      </c>
      <c r="E14255">
        <v>55.29</v>
      </c>
      <c r="F14255">
        <v>24.22</v>
      </c>
      <c r="M14255" s="15">
        <v>33078</v>
      </c>
      <c r="N14255" t="str">
        <f t="shared" si="482"/>
        <v>On</v>
      </c>
      <c r="O14255">
        <f t="shared" si="483"/>
        <v>1</v>
      </c>
    </row>
    <row r="14256" spans="1:15" x14ac:dyDescent="0.25">
      <c r="A14256" s="2">
        <v>36479</v>
      </c>
      <c r="B14256">
        <v>2200</v>
      </c>
      <c r="C14256">
        <v>16.41</v>
      </c>
      <c r="D14256">
        <v>32.24</v>
      </c>
      <c r="E14256">
        <v>48.15</v>
      </c>
      <c r="F14256">
        <v>16.41</v>
      </c>
      <c r="M14256" s="15">
        <v>31503</v>
      </c>
      <c r="N14256" t="str">
        <f t="shared" si="482"/>
        <v>On</v>
      </c>
      <c r="O14256">
        <f t="shared" si="483"/>
        <v>1</v>
      </c>
    </row>
    <row r="14257" spans="1:15" x14ac:dyDescent="0.25">
      <c r="A14257" s="2">
        <v>36479</v>
      </c>
      <c r="B14257">
        <v>2300</v>
      </c>
      <c r="C14257">
        <v>12.54</v>
      </c>
      <c r="D14257">
        <v>15.37</v>
      </c>
      <c r="E14257">
        <v>18.21</v>
      </c>
      <c r="F14257">
        <v>12.54</v>
      </c>
      <c r="M14257" s="15">
        <v>28974</v>
      </c>
      <c r="N14257" t="str">
        <f t="shared" si="482"/>
        <v>On</v>
      </c>
      <c r="O14257">
        <f t="shared" si="483"/>
        <v>1</v>
      </c>
    </row>
    <row r="14258" spans="1:15" x14ac:dyDescent="0.25">
      <c r="A14258" s="2">
        <v>36479</v>
      </c>
      <c r="B14258">
        <v>2400</v>
      </c>
      <c r="C14258">
        <v>11.42</v>
      </c>
      <c r="D14258">
        <v>11.42</v>
      </c>
      <c r="E14258">
        <v>11.42</v>
      </c>
      <c r="F14258">
        <v>11.42</v>
      </c>
      <c r="M14258" s="15">
        <v>26342</v>
      </c>
      <c r="N14258" t="str">
        <f t="shared" si="482"/>
        <v>Off</v>
      </c>
      <c r="O14258">
        <f t="shared" si="483"/>
        <v>1</v>
      </c>
    </row>
    <row r="14259" spans="1:15" x14ac:dyDescent="0.25">
      <c r="A14259" s="2">
        <v>36480</v>
      </c>
      <c r="B14259">
        <v>100</v>
      </c>
      <c r="C14259">
        <v>12.79</v>
      </c>
      <c r="D14259">
        <v>12.79</v>
      </c>
      <c r="E14259">
        <v>12.79</v>
      </c>
      <c r="F14259">
        <v>12.79</v>
      </c>
      <c r="M14259" s="15">
        <v>24641</v>
      </c>
      <c r="N14259" t="str">
        <f t="shared" si="482"/>
        <v>Off</v>
      </c>
      <c r="O14259">
        <f t="shared" si="483"/>
        <v>2</v>
      </c>
    </row>
    <row r="14260" spans="1:15" x14ac:dyDescent="0.25">
      <c r="A14260" s="2">
        <v>36480</v>
      </c>
      <c r="B14260">
        <v>200</v>
      </c>
      <c r="C14260">
        <v>12.68</v>
      </c>
      <c r="D14260">
        <v>12.68</v>
      </c>
      <c r="E14260">
        <v>12.68</v>
      </c>
      <c r="F14260">
        <v>12.7</v>
      </c>
      <c r="M14260" s="15">
        <v>23734</v>
      </c>
      <c r="N14260" t="str">
        <f t="shared" si="482"/>
        <v>Off</v>
      </c>
      <c r="O14260">
        <f t="shared" si="483"/>
        <v>2</v>
      </c>
    </row>
    <row r="14261" spans="1:15" x14ac:dyDescent="0.25">
      <c r="A14261" s="2">
        <v>36480</v>
      </c>
      <c r="B14261">
        <v>300</v>
      </c>
      <c r="C14261">
        <v>11.46</v>
      </c>
      <c r="D14261">
        <v>11.45</v>
      </c>
      <c r="E14261">
        <v>11.44</v>
      </c>
      <c r="F14261">
        <v>11.58</v>
      </c>
      <c r="M14261" s="15">
        <v>23567</v>
      </c>
      <c r="N14261" t="str">
        <f t="shared" si="482"/>
        <v>Off</v>
      </c>
      <c r="O14261">
        <f t="shared" si="483"/>
        <v>2</v>
      </c>
    </row>
    <row r="14262" spans="1:15" x14ac:dyDescent="0.25">
      <c r="A14262" s="2">
        <v>36480</v>
      </c>
      <c r="B14262">
        <v>400</v>
      </c>
      <c r="C14262">
        <v>11.09</v>
      </c>
      <c r="D14262">
        <v>11.08</v>
      </c>
      <c r="E14262">
        <v>11.07</v>
      </c>
      <c r="F14262">
        <v>11.21</v>
      </c>
      <c r="M14262" s="15">
        <v>23562</v>
      </c>
      <c r="N14262" t="str">
        <f t="shared" si="482"/>
        <v>Off</v>
      </c>
      <c r="O14262">
        <f t="shared" si="483"/>
        <v>2</v>
      </c>
    </row>
    <row r="14263" spans="1:15" x14ac:dyDescent="0.25">
      <c r="A14263" s="2">
        <v>36480</v>
      </c>
      <c r="B14263">
        <v>500</v>
      </c>
      <c r="C14263">
        <v>13.54</v>
      </c>
      <c r="D14263">
        <v>13.53</v>
      </c>
      <c r="E14263">
        <v>13.52</v>
      </c>
      <c r="F14263">
        <v>13.65</v>
      </c>
      <c r="M14263" s="15">
        <v>24282</v>
      </c>
      <c r="N14263" t="str">
        <f t="shared" si="482"/>
        <v>Off</v>
      </c>
      <c r="O14263">
        <f t="shared" si="483"/>
        <v>2</v>
      </c>
    </row>
    <row r="14264" spans="1:15" x14ac:dyDescent="0.25">
      <c r="A14264" s="2">
        <v>36480</v>
      </c>
      <c r="B14264">
        <v>600</v>
      </c>
      <c r="C14264">
        <v>20.29</v>
      </c>
      <c r="D14264">
        <v>20.05</v>
      </c>
      <c r="E14264">
        <v>20.059999999999999</v>
      </c>
      <c r="F14264">
        <v>20.12</v>
      </c>
      <c r="M14264" s="15">
        <v>26490</v>
      </c>
      <c r="N14264" t="str">
        <f t="shared" si="482"/>
        <v>Off</v>
      </c>
      <c r="O14264">
        <f t="shared" si="483"/>
        <v>2</v>
      </c>
    </row>
    <row r="14265" spans="1:15" x14ac:dyDescent="0.25">
      <c r="A14265" s="2">
        <v>36480</v>
      </c>
      <c r="B14265">
        <v>700</v>
      </c>
      <c r="C14265">
        <v>27.45</v>
      </c>
      <c r="D14265">
        <v>27.42</v>
      </c>
      <c r="E14265">
        <v>27.42</v>
      </c>
      <c r="F14265">
        <v>27.42</v>
      </c>
      <c r="M14265" s="15">
        <v>30173</v>
      </c>
      <c r="N14265" t="str">
        <f t="shared" si="482"/>
        <v>Off</v>
      </c>
      <c r="O14265">
        <f t="shared" si="483"/>
        <v>2</v>
      </c>
    </row>
    <row r="14266" spans="1:15" x14ac:dyDescent="0.25">
      <c r="A14266" s="2">
        <v>36480</v>
      </c>
      <c r="B14266">
        <v>800</v>
      </c>
      <c r="C14266">
        <v>27.27</v>
      </c>
      <c r="D14266">
        <v>27.27</v>
      </c>
      <c r="E14266">
        <v>27.27</v>
      </c>
      <c r="F14266">
        <v>27.27</v>
      </c>
      <c r="M14266" s="15">
        <v>32307</v>
      </c>
      <c r="N14266" t="str">
        <f t="shared" si="482"/>
        <v>On</v>
      </c>
      <c r="O14266">
        <f t="shared" si="483"/>
        <v>2</v>
      </c>
    </row>
    <row r="14267" spans="1:15" x14ac:dyDescent="0.25">
      <c r="A14267" s="2">
        <v>36480</v>
      </c>
      <c r="B14267">
        <v>900</v>
      </c>
      <c r="C14267">
        <v>19.48</v>
      </c>
      <c r="D14267">
        <v>19.48</v>
      </c>
      <c r="E14267">
        <v>19.48</v>
      </c>
      <c r="F14267">
        <v>19.48</v>
      </c>
      <c r="M14267" s="15">
        <v>32487</v>
      </c>
      <c r="N14267" t="str">
        <f t="shared" si="482"/>
        <v>On</v>
      </c>
      <c r="O14267">
        <f t="shared" si="483"/>
        <v>2</v>
      </c>
    </row>
    <row r="14268" spans="1:15" x14ac:dyDescent="0.25">
      <c r="A14268" s="2">
        <v>36480</v>
      </c>
      <c r="B14268">
        <v>1000</v>
      </c>
      <c r="C14268">
        <v>19.489999999999998</v>
      </c>
      <c r="D14268">
        <v>19.489999999999998</v>
      </c>
      <c r="E14268">
        <v>19.489999999999998</v>
      </c>
      <c r="F14268">
        <v>19.489999999999998</v>
      </c>
      <c r="M14268" s="15">
        <v>32249</v>
      </c>
      <c r="N14268" t="str">
        <f t="shared" si="482"/>
        <v>On</v>
      </c>
      <c r="O14268">
        <f t="shared" si="483"/>
        <v>2</v>
      </c>
    </row>
    <row r="14269" spans="1:15" x14ac:dyDescent="0.25">
      <c r="A14269" s="2">
        <v>36480</v>
      </c>
      <c r="B14269">
        <v>1100</v>
      </c>
      <c r="C14269">
        <v>19.27</v>
      </c>
      <c r="D14269">
        <v>19.27</v>
      </c>
      <c r="E14269">
        <v>19.27</v>
      </c>
      <c r="F14269">
        <v>19.27</v>
      </c>
      <c r="M14269" s="15">
        <v>32460</v>
      </c>
      <c r="N14269" t="str">
        <f t="shared" si="482"/>
        <v>On</v>
      </c>
      <c r="O14269">
        <f t="shared" si="483"/>
        <v>2</v>
      </c>
    </row>
    <row r="14270" spans="1:15" x14ac:dyDescent="0.25">
      <c r="A14270" s="2">
        <v>36480</v>
      </c>
      <c r="B14270">
        <v>1200</v>
      </c>
      <c r="C14270">
        <v>18.3</v>
      </c>
      <c r="D14270">
        <v>18.3</v>
      </c>
      <c r="E14270">
        <v>18.3</v>
      </c>
      <c r="F14270">
        <v>18.3</v>
      </c>
      <c r="M14270" s="15">
        <v>32069</v>
      </c>
      <c r="N14270" t="str">
        <f t="shared" si="482"/>
        <v>On</v>
      </c>
      <c r="O14270">
        <f t="shared" si="483"/>
        <v>2</v>
      </c>
    </row>
    <row r="14271" spans="1:15" x14ac:dyDescent="0.25">
      <c r="A14271" s="2">
        <v>36480</v>
      </c>
      <c r="B14271">
        <v>1300</v>
      </c>
      <c r="C14271">
        <v>17.38</v>
      </c>
      <c r="D14271">
        <v>17.38</v>
      </c>
      <c r="E14271">
        <v>17.38</v>
      </c>
      <c r="F14271">
        <v>17.38</v>
      </c>
      <c r="M14271" s="15">
        <v>31642</v>
      </c>
      <c r="N14271" t="str">
        <f t="shared" si="482"/>
        <v>On</v>
      </c>
      <c r="O14271">
        <f t="shared" si="483"/>
        <v>2</v>
      </c>
    </row>
    <row r="14272" spans="1:15" x14ac:dyDescent="0.25">
      <c r="A14272" s="2">
        <v>36480</v>
      </c>
      <c r="B14272">
        <v>1400</v>
      </c>
      <c r="C14272">
        <v>17.96</v>
      </c>
      <c r="D14272">
        <v>17.96</v>
      </c>
      <c r="E14272">
        <v>17.96</v>
      </c>
      <c r="F14272">
        <v>17.96</v>
      </c>
      <c r="M14272" s="15">
        <v>31584</v>
      </c>
      <c r="N14272" t="str">
        <f t="shared" si="482"/>
        <v>On</v>
      </c>
      <c r="O14272">
        <f t="shared" si="483"/>
        <v>2</v>
      </c>
    </row>
    <row r="14273" spans="1:15" x14ac:dyDescent="0.25">
      <c r="A14273" s="2">
        <v>36480</v>
      </c>
      <c r="B14273">
        <v>1500</v>
      </c>
      <c r="C14273">
        <v>18</v>
      </c>
      <c r="D14273">
        <v>18</v>
      </c>
      <c r="E14273">
        <v>18</v>
      </c>
      <c r="F14273">
        <v>18</v>
      </c>
      <c r="M14273" s="15">
        <v>31281</v>
      </c>
      <c r="N14273" t="str">
        <f t="shared" si="482"/>
        <v>On</v>
      </c>
      <c r="O14273">
        <f t="shared" si="483"/>
        <v>2</v>
      </c>
    </row>
    <row r="14274" spans="1:15" x14ac:dyDescent="0.25">
      <c r="A14274" s="2">
        <v>36480</v>
      </c>
      <c r="B14274">
        <v>1600</v>
      </c>
      <c r="C14274">
        <v>18.329999999999998</v>
      </c>
      <c r="D14274">
        <v>18.329999999999998</v>
      </c>
      <c r="E14274">
        <v>18.329999999999998</v>
      </c>
      <c r="F14274">
        <v>18.329999999999998</v>
      </c>
      <c r="M14274" s="15">
        <v>31258</v>
      </c>
      <c r="N14274" t="str">
        <f t="shared" si="482"/>
        <v>On</v>
      </c>
      <c r="O14274">
        <f t="shared" si="483"/>
        <v>2</v>
      </c>
    </row>
    <row r="14275" spans="1:15" x14ac:dyDescent="0.25">
      <c r="A14275" s="2">
        <v>36480</v>
      </c>
      <c r="B14275">
        <v>1700</v>
      </c>
      <c r="C14275">
        <v>30.9</v>
      </c>
      <c r="D14275">
        <v>30.9</v>
      </c>
      <c r="E14275">
        <v>30.9</v>
      </c>
      <c r="F14275">
        <v>30.9</v>
      </c>
      <c r="M14275" s="15">
        <v>32490</v>
      </c>
      <c r="N14275" t="str">
        <f t="shared" si="482"/>
        <v>On</v>
      </c>
      <c r="O14275">
        <f t="shared" si="483"/>
        <v>2</v>
      </c>
    </row>
    <row r="14276" spans="1:15" x14ac:dyDescent="0.25">
      <c r="A14276" s="2">
        <v>36480</v>
      </c>
      <c r="B14276">
        <v>1800</v>
      </c>
      <c r="C14276">
        <v>54.92</v>
      </c>
      <c r="D14276">
        <v>54.92</v>
      </c>
      <c r="E14276">
        <v>54.92</v>
      </c>
      <c r="F14276">
        <v>54.92</v>
      </c>
      <c r="M14276" s="15">
        <v>35472</v>
      </c>
      <c r="N14276" t="str">
        <f t="shared" si="482"/>
        <v>On</v>
      </c>
      <c r="O14276">
        <f t="shared" si="483"/>
        <v>2</v>
      </c>
    </row>
    <row r="14277" spans="1:15" x14ac:dyDescent="0.25">
      <c r="A14277" s="2">
        <v>36480</v>
      </c>
      <c r="B14277">
        <v>1900</v>
      </c>
      <c r="C14277">
        <v>56.28</v>
      </c>
      <c r="D14277">
        <v>56.28</v>
      </c>
      <c r="E14277">
        <v>56.28</v>
      </c>
      <c r="F14277">
        <v>56.28</v>
      </c>
      <c r="M14277" s="15">
        <v>35811</v>
      </c>
      <c r="N14277" t="str">
        <f t="shared" si="482"/>
        <v>On</v>
      </c>
      <c r="O14277">
        <f t="shared" si="483"/>
        <v>2</v>
      </c>
    </row>
    <row r="14278" spans="1:15" x14ac:dyDescent="0.25">
      <c r="A14278" s="2">
        <v>36480</v>
      </c>
      <c r="B14278">
        <v>2000</v>
      </c>
      <c r="C14278">
        <v>51.16</v>
      </c>
      <c r="D14278">
        <v>51.16</v>
      </c>
      <c r="E14278">
        <v>51.16</v>
      </c>
      <c r="F14278">
        <v>51.16</v>
      </c>
      <c r="M14278" s="15">
        <v>35326</v>
      </c>
      <c r="N14278" t="str">
        <f t="shared" si="482"/>
        <v>On</v>
      </c>
      <c r="O14278">
        <f t="shared" si="483"/>
        <v>2</v>
      </c>
    </row>
    <row r="14279" spans="1:15" x14ac:dyDescent="0.25">
      <c r="A14279" s="2">
        <v>36480</v>
      </c>
      <c r="B14279">
        <v>2100</v>
      </c>
      <c r="C14279">
        <v>44.67</v>
      </c>
      <c r="D14279">
        <v>44.67</v>
      </c>
      <c r="E14279">
        <v>44.67</v>
      </c>
      <c r="F14279">
        <v>44.67</v>
      </c>
      <c r="M14279" s="15">
        <v>34553</v>
      </c>
      <c r="N14279" t="str">
        <f t="shared" si="482"/>
        <v>On</v>
      </c>
      <c r="O14279">
        <f t="shared" si="483"/>
        <v>2</v>
      </c>
    </row>
    <row r="14280" spans="1:15" x14ac:dyDescent="0.25">
      <c r="A14280" s="2">
        <v>36480</v>
      </c>
      <c r="B14280">
        <v>2200</v>
      </c>
      <c r="C14280">
        <v>35.590000000000003</v>
      </c>
      <c r="D14280">
        <v>35.590000000000003</v>
      </c>
      <c r="E14280">
        <v>35.590000000000003</v>
      </c>
      <c r="F14280">
        <v>35.590000000000003</v>
      </c>
      <c r="M14280" s="15">
        <v>32904</v>
      </c>
      <c r="N14280" t="str">
        <f t="shared" si="482"/>
        <v>On</v>
      </c>
      <c r="O14280">
        <f t="shared" si="483"/>
        <v>2</v>
      </c>
    </row>
    <row r="14281" spans="1:15" x14ac:dyDescent="0.25">
      <c r="A14281" s="2">
        <v>36480</v>
      </c>
      <c r="B14281">
        <v>2300</v>
      </c>
      <c r="C14281">
        <v>18.8</v>
      </c>
      <c r="D14281">
        <v>18.8</v>
      </c>
      <c r="E14281">
        <v>18.8</v>
      </c>
      <c r="F14281">
        <v>18.8</v>
      </c>
      <c r="M14281" s="15">
        <v>30399</v>
      </c>
      <c r="N14281" t="str">
        <f t="shared" si="482"/>
        <v>On</v>
      </c>
      <c r="O14281">
        <f t="shared" si="483"/>
        <v>2</v>
      </c>
    </row>
    <row r="14282" spans="1:15" x14ac:dyDescent="0.25">
      <c r="A14282" s="2">
        <v>36480</v>
      </c>
      <c r="B14282">
        <v>2400</v>
      </c>
      <c r="C14282">
        <v>14.35</v>
      </c>
      <c r="D14282">
        <v>14.35</v>
      </c>
      <c r="E14282">
        <v>14.35</v>
      </c>
      <c r="F14282">
        <v>14.35</v>
      </c>
      <c r="M14282" s="15">
        <v>27866</v>
      </c>
      <c r="N14282" t="str">
        <f t="shared" si="482"/>
        <v>Off</v>
      </c>
      <c r="O14282">
        <f t="shared" si="483"/>
        <v>2</v>
      </c>
    </row>
    <row r="14283" spans="1:15" x14ac:dyDescent="0.25">
      <c r="A14283" s="2">
        <v>36481</v>
      </c>
      <c r="B14283">
        <v>100</v>
      </c>
      <c r="C14283">
        <v>13.22</v>
      </c>
      <c r="D14283">
        <v>13.22</v>
      </c>
      <c r="E14283">
        <v>13.22</v>
      </c>
      <c r="F14283">
        <v>13.22</v>
      </c>
      <c r="M14283" s="15">
        <v>25981</v>
      </c>
      <c r="N14283" t="str">
        <f t="shared" ref="N14283:N14346" si="484">+IF(B14283&gt;700,IF(B14283&lt;2400,"On","Off"),"Off")</f>
        <v>Off</v>
      </c>
      <c r="O14283">
        <f t="shared" si="483"/>
        <v>3</v>
      </c>
    </row>
    <row r="14284" spans="1:15" x14ac:dyDescent="0.25">
      <c r="A14284" s="2">
        <v>36481</v>
      </c>
      <c r="B14284">
        <v>200</v>
      </c>
      <c r="C14284">
        <v>14.22</v>
      </c>
      <c r="D14284">
        <v>14.22</v>
      </c>
      <c r="E14284">
        <v>14.22</v>
      </c>
      <c r="F14284">
        <v>14.22</v>
      </c>
      <c r="M14284" s="15">
        <v>25240</v>
      </c>
      <c r="N14284" t="str">
        <f t="shared" si="484"/>
        <v>Off</v>
      </c>
      <c r="O14284">
        <f t="shared" si="483"/>
        <v>3</v>
      </c>
    </row>
    <row r="14285" spans="1:15" x14ac:dyDescent="0.25">
      <c r="A14285" s="2">
        <v>36481</v>
      </c>
      <c r="B14285">
        <v>300</v>
      </c>
      <c r="C14285">
        <v>14.04</v>
      </c>
      <c r="D14285">
        <v>14.04</v>
      </c>
      <c r="E14285">
        <v>14.04</v>
      </c>
      <c r="F14285">
        <v>14.04</v>
      </c>
      <c r="M14285" s="15">
        <v>24935</v>
      </c>
      <c r="N14285" t="str">
        <f t="shared" si="484"/>
        <v>Off</v>
      </c>
      <c r="O14285">
        <f t="shared" si="483"/>
        <v>3</v>
      </c>
    </row>
    <row r="14286" spans="1:15" x14ac:dyDescent="0.25">
      <c r="A14286" s="2">
        <v>36481</v>
      </c>
      <c r="B14286">
        <v>400</v>
      </c>
      <c r="C14286">
        <v>14.33</v>
      </c>
      <c r="D14286">
        <v>14.33</v>
      </c>
      <c r="E14286">
        <v>14.33</v>
      </c>
      <c r="F14286">
        <v>14.33</v>
      </c>
      <c r="M14286" s="15">
        <v>24983</v>
      </c>
      <c r="N14286" t="str">
        <f t="shared" si="484"/>
        <v>Off</v>
      </c>
      <c r="O14286">
        <f t="shared" si="483"/>
        <v>3</v>
      </c>
    </row>
    <row r="14287" spans="1:15" x14ac:dyDescent="0.25">
      <c r="A14287" s="2">
        <v>36481</v>
      </c>
      <c r="B14287">
        <v>500</v>
      </c>
      <c r="C14287">
        <v>15.32</v>
      </c>
      <c r="D14287">
        <v>15.32</v>
      </c>
      <c r="E14287">
        <v>15.32</v>
      </c>
      <c r="F14287">
        <v>15.32</v>
      </c>
      <c r="M14287" s="15">
        <v>25608</v>
      </c>
      <c r="N14287" t="str">
        <f t="shared" si="484"/>
        <v>Off</v>
      </c>
      <c r="O14287">
        <f t="shared" si="483"/>
        <v>3</v>
      </c>
    </row>
    <row r="14288" spans="1:15" x14ac:dyDescent="0.25">
      <c r="A14288" s="2">
        <v>36481</v>
      </c>
      <c r="B14288">
        <v>600</v>
      </c>
      <c r="C14288">
        <v>17.88</v>
      </c>
      <c r="D14288">
        <v>17.88</v>
      </c>
      <c r="E14288">
        <v>17.88</v>
      </c>
      <c r="F14288">
        <v>17.88</v>
      </c>
      <c r="M14288" s="15">
        <v>27873</v>
      </c>
      <c r="N14288" t="str">
        <f t="shared" si="484"/>
        <v>Off</v>
      </c>
      <c r="O14288">
        <f t="shared" si="483"/>
        <v>3</v>
      </c>
    </row>
    <row r="14289" spans="1:15" x14ac:dyDescent="0.25">
      <c r="A14289" s="2">
        <v>36481</v>
      </c>
      <c r="B14289">
        <v>700</v>
      </c>
      <c r="C14289">
        <v>31.86</v>
      </c>
      <c r="D14289">
        <v>31.86</v>
      </c>
      <c r="E14289">
        <v>31.86</v>
      </c>
      <c r="F14289">
        <v>31.86</v>
      </c>
      <c r="M14289" s="15">
        <v>31517</v>
      </c>
      <c r="N14289" t="str">
        <f t="shared" si="484"/>
        <v>Off</v>
      </c>
      <c r="O14289">
        <f t="shared" si="483"/>
        <v>3</v>
      </c>
    </row>
    <row r="14290" spans="1:15" x14ac:dyDescent="0.25">
      <c r="A14290" s="2">
        <v>36481</v>
      </c>
      <c r="B14290">
        <v>800</v>
      </c>
      <c r="C14290">
        <v>54.46</v>
      </c>
      <c r="D14290">
        <v>54.46</v>
      </c>
      <c r="E14290">
        <v>54.46</v>
      </c>
      <c r="F14290">
        <v>54.46</v>
      </c>
      <c r="M14290" s="15">
        <v>33256</v>
      </c>
      <c r="N14290" t="str">
        <f t="shared" si="484"/>
        <v>On</v>
      </c>
      <c r="O14290">
        <f t="shared" si="483"/>
        <v>3</v>
      </c>
    </row>
    <row r="14291" spans="1:15" x14ac:dyDescent="0.25">
      <c r="A14291" s="2">
        <v>36481</v>
      </c>
      <c r="B14291">
        <v>900</v>
      </c>
      <c r="C14291">
        <v>36.74</v>
      </c>
      <c r="D14291">
        <v>36.74</v>
      </c>
      <c r="E14291">
        <v>36.74</v>
      </c>
      <c r="F14291">
        <v>36.74</v>
      </c>
      <c r="M14291" s="15">
        <v>33231</v>
      </c>
      <c r="N14291" t="str">
        <f t="shared" si="484"/>
        <v>On</v>
      </c>
      <c r="O14291">
        <f t="shared" si="483"/>
        <v>3</v>
      </c>
    </row>
    <row r="14292" spans="1:15" x14ac:dyDescent="0.25">
      <c r="A14292" s="2">
        <v>36481</v>
      </c>
      <c r="B14292">
        <v>1000</v>
      </c>
      <c r="C14292">
        <v>25.63</v>
      </c>
      <c r="D14292">
        <v>25.63</v>
      </c>
      <c r="E14292">
        <v>25.63</v>
      </c>
      <c r="F14292">
        <v>25.63</v>
      </c>
      <c r="M14292" s="15">
        <v>32915</v>
      </c>
      <c r="N14292" t="str">
        <f t="shared" si="484"/>
        <v>On</v>
      </c>
      <c r="O14292">
        <f t="shared" si="483"/>
        <v>3</v>
      </c>
    </row>
    <row r="14293" spans="1:15" x14ac:dyDescent="0.25">
      <c r="A14293" s="2">
        <v>36481</v>
      </c>
      <c r="B14293">
        <v>1100</v>
      </c>
      <c r="C14293">
        <v>33.369999999999997</v>
      </c>
      <c r="D14293">
        <v>33.369999999999997</v>
      </c>
      <c r="E14293">
        <v>33.369999999999997</v>
      </c>
      <c r="F14293">
        <v>33.369999999999997</v>
      </c>
      <c r="M14293" s="15">
        <v>32649</v>
      </c>
      <c r="N14293" t="str">
        <f t="shared" si="484"/>
        <v>On</v>
      </c>
      <c r="O14293">
        <f t="shared" si="483"/>
        <v>3</v>
      </c>
    </row>
    <row r="14294" spans="1:15" x14ac:dyDescent="0.25">
      <c r="A14294" s="2">
        <v>36481</v>
      </c>
      <c r="B14294">
        <v>1200</v>
      </c>
      <c r="C14294">
        <v>20.49</v>
      </c>
      <c r="D14294">
        <v>20.49</v>
      </c>
      <c r="E14294">
        <v>20.49</v>
      </c>
      <c r="F14294">
        <v>20.49</v>
      </c>
      <c r="M14294" s="15">
        <v>32545</v>
      </c>
      <c r="N14294" t="str">
        <f t="shared" si="484"/>
        <v>On</v>
      </c>
      <c r="O14294">
        <f t="shared" si="483"/>
        <v>3</v>
      </c>
    </row>
    <row r="14295" spans="1:15" x14ac:dyDescent="0.25">
      <c r="A14295" s="2">
        <v>36481</v>
      </c>
      <c r="B14295">
        <v>1300</v>
      </c>
      <c r="C14295">
        <v>18.8</v>
      </c>
      <c r="D14295">
        <v>18.8</v>
      </c>
      <c r="E14295">
        <v>18.8</v>
      </c>
      <c r="F14295">
        <v>18.8</v>
      </c>
      <c r="M14295" s="15">
        <v>31397</v>
      </c>
      <c r="N14295" t="str">
        <f t="shared" si="484"/>
        <v>On</v>
      </c>
      <c r="O14295">
        <f t="shared" si="483"/>
        <v>3</v>
      </c>
    </row>
    <row r="14296" spans="1:15" x14ac:dyDescent="0.25">
      <c r="A14296" s="2">
        <v>36481</v>
      </c>
      <c r="B14296">
        <v>1400</v>
      </c>
      <c r="C14296">
        <v>25</v>
      </c>
      <c r="D14296">
        <v>25</v>
      </c>
      <c r="E14296">
        <v>25</v>
      </c>
      <c r="F14296">
        <v>25</v>
      </c>
      <c r="M14296" s="15">
        <v>31227</v>
      </c>
      <c r="N14296" t="str">
        <f t="shared" si="484"/>
        <v>On</v>
      </c>
      <c r="O14296">
        <f t="shared" si="483"/>
        <v>3</v>
      </c>
    </row>
    <row r="14297" spans="1:15" x14ac:dyDescent="0.25">
      <c r="A14297" s="2">
        <v>36481</v>
      </c>
      <c r="B14297">
        <v>1500</v>
      </c>
      <c r="C14297">
        <v>21.5</v>
      </c>
      <c r="D14297">
        <v>21.5</v>
      </c>
      <c r="E14297">
        <v>21.5</v>
      </c>
      <c r="F14297">
        <v>21.5</v>
      </c>
      <c r="M14297" s="15">
        <v>31029</v>
      </c>
      <c r="N14297" t="str">
        <f t="shared" si="484"/>
        <v>On</v>
      </c>
      <c r="O14297">
        <f t="shared" si="483"/>
        <v>3</v>
      </c>
    </row>
    <row r="14298" spans="1:15" x14ac:dyDescent="0.25">
      <c r="A14298" s="2">
        <v>36481</v>
      </c>
      <c r="B14298">
        <v>1600</v>
      </c>
      <c r="C14298">
        <v>16.79</v>
      </c>
      <c r="D14298">
        <v>16.79</v>
      </c>
      <c r="E14298">
        <v>16.79</v>
      </c>
      <c r="F14298">
        <v>16.79</v>
      </c>
      <c r="M14298" s="15">
        <v>31092</v>
      </c>
      <c r="N14298" t="str">
        <f t="shared" si="484"/>
        <v>On</v>
      </c>
      <c r="O14298">
        <f t="shared" si="483"/>
        <v>3</v>
      </c>
    </row>
    <row r="14299" spans="1:15" x14ac:dyDescent="0.25">
      <c r="A14299" s="2">
        <v>36481</v>
      </c>
      <c r="B14299">
        <v>1700</v>
      </c>
      <c r="C14299">
        <v>25.67</v>
      </c>
      <c r="D14299">
        <v>25.67</v>
      </c>
      <c r="E14299">
        <v>25.67</v>
      </c>
      <c r="F14299">
        <v>25.67</v>
      </c>
      <c r="M14299" s="15">
        <v>32394</v>
      </c>
      <c r="N14299" t="str">
        <f t="shared" si="484"/>
        <v>On</v>
      </c>
      <c r="O14299">
        <f t="shared" si="483"/>
        <v>3</v>
      </c>
    </row>
    <row r="14300" spans="1:15" x14ac:dyDescent="0.25">
      <c r="A14300" s="2">
        <v>36481</v>
      </c>
      <c r="B14300">
        <v>1800</v>
      </c>
      <c r="C14300">
        <v>29.74</v>
      </c>
      <c r="D14300">
        <v>29.74</v>
      </c>
      <c r="E14300">
        <v>29.74</v>
      </c>
      <c r="F14300">
        <v>29.74</v>
      </c>
      <c r="M14300" s="15">
        <v>35296</v>
      </c>
      <c r="N14300" t="str">
        <f t="shared" si="484"/>
        <v>On</v>
      </c>
      <c r="O14300">
        <f t="shared" si="483"/>
        <v>3</v>
      </c>
    </row>
    <row r="14301" spans="1:15" x14ac:dyDescent="0.25">
      <c r="A14301" s="2">
        <v>36481</v>
      </c>
      <c r="B14301">
        <v>1900</v>
      </c>
      <c r="C14301">
        <v>27.75</v>
      </c>
      <c r="D14301">
        <v>27.75</v>
      </c>
      <c r="E14301">
        <v>27.75</v>
      </c>
      <c r="F14301">
        <v>27.75</v>
      </c>
      <c r="M14301" s="15">
        <v>35341</v>
      </c>
      <c r="N14301" t="str">
        <f t="shared" si="484"/>
        <v>On</v>
      </c>
      <c r="O14301">
        <f t="shared" si="483"/>
        <v>3</v>
      </c>
    </row>
    <row r="14302" spans="1:15" x14ac:dyDescent="0.25">
      <c r="A14302" s="2">
        <v>36481</v>
      </c>
      <c r="B14302">
        <v>2000</v>
      </c>
      <c r="C14302">
        <v>28.58</v>
      </c>
      <c r="D14302">
        <v>28.58</v>
      </c>
      <c r="E14302">
        <v>28.58</v>
      </c>
      <c r="F14302">
        <v>28.58</v>
      </c>
      <c r="M14302" s="15">
        <v>34800</v>
      </c>
      <c r="N14302" t="str">
        <f t="shared" si="484"/>
        <v>On</v>
      </c>
      <c r="O14302">
        <f t="shared" si="483"/>
        <v>3</v>
      </c>
    </row>
    <row r="14303" spans="1:15" x14ac:dyDescent="0.25">
      <c r="A14303" s="2">
        <v>36481</v>
      </c>
      <c r="B14303">
        <v>2100</v>
      </c>
      <c r="C14303">
        <v>49.24</v>
      </c>
      <c r="D14303">
        <v>49.24</v>
      </c>
      <c r="E14303">
        <v>49.24</v>
      </c>
      <c r="F14303">
        <v>49.24</v>
      </c>
      <c r="M14303" s="15">
        <v>34122</v>
      </c>
      <c r="N14303" t="str">
        <f t="shared" si="484"/>
        <v>On</v>
      </c>
      <c r="O14303">
        <f t="shared" si="483"/>
        <v>3</v>
      </c>
    </row>
    <row r="14304" spans="1:15" x14ac:dyDescent="0.25">
      <c r="A14304" s="2">
        <v>36481</v>
      </c>
      <c r="B14304">
        <v>2200</v>
      </c>
      <c r="C14304">
        <v>25.67</v>
      </c>
      <c r="D14304">
        <v>25.67</v>
      </c>
      <c r="E14304">
        <v>25.67</v>
      </c>
      <c r="F14304">
        <v>25.67</v>
      </c>
      <c r="M14304" s="15">
        <v>32616</v>
      </c>
      <c r="N14304" t="str">
        <f t="shared" si="484"/>
        <v>On</v>
      </c>
      <c r="O14304">
        <f t="shared" si="483"/>
        <v>3</v>
      </c>
    </row>
    <row r="14305" spans="1:15" x14ac:dyDescent="0.25">
      <c r="A14305" s="2">
        <v>36481</v>
      </c>
      <c r="B14305">
        <v>2300</v>
      </c>
      <c r="C14305">
        <v>17.62</v>
      </c>
      <c r="D14305">
        <v>17.62</v>
      </c>
      <c r="E14305">
        <v>17.62</v>
      </c>
      <c r="F14305">
        <v>17.62</v>
      </c>
      <c r="M14305" s="15">
        <v>30211</v>
      </c>
      <c r="N14305" t="str">
        <f t="shared" si="484"/>
        <v>On</v>
      </c>
      <c r="O14305">
        <f t="shared" si="483"/>
        <v>3</v>
      </c>
    </row>
    <row r="14306" spans="1:15" x14ac:dyDescent="0.25">
      <c r="A14306" s="2">
        <v>36481</v>
      </c>
      <c r="B14306">
        <v>2400</v>
      </c>
      <c r="C14306">
        <v>15.32</v>
      </c>
      <c r="D14306">
        <v>15.32</v>
      </c>
      <c r="E14306">
        <v>15.32</v>
      </c>
      <c r="F14306">
        <v>15.32</v>
      </c>
      <c r="M14306" s="15">
        <v>27787</v>
      </c>
      <c r="N14306" t="str">
        <f t="shared" si="484"/>
        <v>Off</v>
      </c>
      <c r="O14306">
        <f t="shared" si="483"/>
        <v>3</v>
      </c>
    </row>
    <row r="14307" spans="1:15" x14ac:dyDescent="0.25">
      <c r="A14307" s="2">
        <v>36482</v>
      </c>
      <c r="B14307">
        <v>100</v>
      </c>
      <c r="C14307">
        <v>14.56</v>
      </c>
      <c r="D14307">
        <v>14.56</v>
      </c>
      <c r="E14307">
        <v>14.56</v>
      </c>
      <c r="F14307">
        <v>14.56</v>
      </c>
      <c r="M14307" s="15">
        <v>26153</v>
      </c>
      <c r="N14307" t="str">
        <f t="shared" si="484"/>
        <v>Off</v>
      </c>
      <c r="O14307">
        <f t="shared" ref="O14307:O14370" si="485">+WEEKDAY(A14307,2)</f>
        <v>4</v>
      </c>
    </row>
    <row r="14308" spans="1:15" x14ac:dyDescent="0.25">
      <c r="A14308" s="2">
        <v>36482</v>
      </c>
      <c r="B14308">
        <v>200</v>
      </c>
      <c r="C14308">
        <v>14.98</v>
      </c>
      <c r="D14308">
        <v>14.98</v>
      </c>
      <c r="E14308">
        <v>14.98</v>
      </c>
      <c r="F14308">
        <v>14.98</v>
      </c>
      <c r="M14308" s="15">
        <v>25373</v>
      </c>
      <c r="N14308" t="str">
        <f t="shared" si="484"/>
        <v>Off</v>
      </c>
      <c r="O14308">
        <f t="shared" si="485"/>
        <v>4</v>
      </c>
    </row>
    <row r="14309" spans="1:15" x14ac:dyDescent="0.25">
      <c r="A14309" s="2">
        <v>36482</v>
      </c>
      <c r="B14309">
        <v>300</v>
      </c>
      <c r="C14309">
        <v>14.98</v>
      </c>
      <c r="D14309">
        <v>14.98</v>
      </c>
      <c r="E14309">
        <v>14.98</v>
      </c>
      <c r="F14309">
        <v>14.98</v>
      </c>
      <c r="M14309" s="15">
        <v>25247</v>
      </c>
      <c r="N14309" t="str">
        <f t="shared" si="484"/>
        <v>Off</v>
      </c>
      <c r="O14309">
        <f t="shared" si="485"/>
        <v>4</v>
      </c>
    </row>
    <row r="14310" spans="1:15" x14ac:dyDescent="0.25">
      <c r="A14310" s="2">
        <v>36482</v>
      </c>
      <c r="B14310">
        <v>400</v>
      </c>
      <c r="C14310">
        <v>15.26</v>
      </c>
      <c r="D14310">
        <v>15.26</v>
      </c>
      <c r="E14310">
        <v>15.26</v>
      </c>
      <c r="F14310">
        <v>15.26</v>
      </c>
      <c r="M14310" s="15">
        <v>25261</v>
      </c>
      <c r="N14310" t="str">
        <f t="shared" si="484"/>
        <v>Off</v>
      </c>
      <c r="O14310">
        <f t="shared" si="485"/>
        <v>4</v>
      </c>
    </row>
    <row r="14311" spans="1:15" x14ac:dyDescent="0.25">
      <c r="A14311" s="2">
        <v>36482</v>
      </c>
      <c r="B14311">
        <v>500</v>
      </c>
      <c r="C14311">
        <v>20.43</v>
      </c>
      <c r="D14311">
        <v>20.43</v>
      </c>
      <c r="E14311">
        <v>20.43</v>
      </c>
      <c r="F14311">
        <v>20.43</v>
      </c>
      <c r="M14311" s="15">
        <v>25837</v>
      </c>
      <c r="N14311" t="str">
        <f t="shared" si="484"/>
        <v>Off</v>
      </c>
      <c r="O14311">
        <f t="shared" si="485"/>
        <v>4</v>
      </c>
    </row>
    <row r="14312" spans="1:15" x14ac:dyDescent="0.25">
      <c r="A14312" s="2">
        <v>36482</v>
      </c>
      <c r="B14312">
        <v>600</v>
      </c>
      <c r="C14312">
        <v>18.25</v>
      </c>
      <c r="D14312">
        <v>18.25</v>
      </c>
      <c r="E14312">
        <v>18.25</v>
      </c>
      <c r="F14312">
        <v>18.25</v>
      </c>
      <c r="M14312" s="15">
        <v>28281</v>
      </c>
      <c r="N14312" t="str">
        <f t="shared" si="484"/>
        <v>Off</v>
      </c>
      <c r="O14312">
        <f t="shared" si="485"/>
        <v>4</v>
      </c>
    </row>
    <row r="14313" spans="1:15" x14ac:dyDescent="0.25">
      <c r="A14313" s="2">
        <v>36482</v>
      </c>
      <c r="B14313">
        <v>700</v>
      </c>
      <c r="C14313">
        <v>42.23</v>
      </c>
      <c r="D14313">
        <v>42.23</v>
      </c>
      <c r="E14313">
        <v>42.23</v>
      </c>
      <c r="F14313">
        <v>42.23</v>
      </c>
      <c r="M14313" s="15">
        <v>31883</v>
      </c>
      <c r="N14313" t="str">
        <f t="shared" si="484"/>
        <v>Off</v>
      </c>
      <c r="O14313">
        <f t="shared" si="485"/>
        <v>4</v>
      </c>
    </row>
    <row r="14314" spans="1:15" x14ac:dyDescent="0.25">
      <c r="A14314" s="2">
        <v>36482</v>
      </c>
      <c r="B14314">
        <v>800</v>
      </c>
      <c r="C14314">
        <v>22.12</v>
      </c>
      <c r="D14314">
        <v>22.12</v>
      </c>
      <c r="E14314">
        <v>22.12</v>
      </c>
      <c r="F14314">
        <v>22.12</v>
      </c>
      <c r="M14314" s="15">
        <v>33762</v>
      </c>
      <c r="N14314" t="str">
        <f t="shared" si="484"/>
        <v>On</v>
      </c>
      <c r="O14314">
        <f t="shared" si="485"/>
        <v>4</v>
      </c>
    </row>
    <row r="14315" spans="1:15" x14ac:dyDescent="0.25">
      <c r="A14315" s="2">
        <v>36482</v>
      </c>
      <c r="B14315">
        <v>900</v>
      </c>
      <c r="C14315">
        <v>31.13</v>
      </c>
      <c r="D14315">
        <v>31.13</v>
      </c>
      <c r="E14315">
        <v>31.13</v>
      </c>
      <c r="F14315">
        <v>31.13</v>
      </c>
      <c r="M14315" s="15">
        <v>33428</v>
      </c>
      <c r="N14315" t="str">
        <f t="shared" si="484"/>
        <v>On</v>
      </c>
      <c r="O14315">
        <f t="shared" si="485"/>
        <v>4</v>
      </c>
    </row>
    <row r="14316" spans="1:15" x14ac:dyDescent="0.25">
      <c r="A14316" s="2">
        <v>36482</v>
      </c>
      <c r="B14316">
        <v>1000</v>
      </c>
      <c r="C14316">
        <v>28.42</v>
      </c>
      <c r="D14316">
        <v>28.42</v>
      </c>
      <c r="E14316">
        <v>28.42</v>
      </c>
      <c r="F14316">
        <v>28.42</v>
      </c>
      <c r="M14316" s="15">
        <v>33075</v>
      </c>
      <c r="N14316" t="str">
        <f t="shared" si="484"/>
        <v>On</v>
      </c>
      <c r="O14316">
        <f t="shared" si="485"/>
        <v>4</v>
      </c>
    </row>
    <row r="14317" spans="1:15" x14ac:dyDescent="0.25">
      <c r="A14317" s="2">
        <v>36482</v>
      </c>
      <c r="B14317">
        <v>1100</v>
      </c>
      <c r="C14317">
        <v>41.2</v>
      </c>
      <c r="D14317">
        <v>41.2</v>
      </c>
      <c r="E14317">
        <v>41.2</v>
      </c>
      <c r="F14317">
        <v>41.2</v>
      </c>
      <c r="M14317" s="15">
        <v>32346</v>
      </c>
      <c r="N14317" t="str">
        <f t="shared" si="484"/>
        <v>On</v>
      </c>
      <c r="O14317">
        <f t="shared" si="485"/>
        <v>4</v>
      </c>
    </row>
    <row r="14318" spans="1:15" x14ac:dyDescent="0.25">
      <c r="A14318" s="2">
        <v>36482</v>
      </c>
      <c r="B14318">
        <v>1200</v>
      </c>
      <c r="C14318">
        <v>18.440000000000001</v>
      </c>
      <c r="D14318">
        <v>18.440000000000001</v>
      </c>
      <c r="E14318">
        <v>18.440000000000001</v>
      </c>
      <c r="F14318">
        <v>18.440000000000001</v>
      </c>
      <c r="M14318" s="15">
        <v>31748</v>
      </c>
      <c r="N14318" t="str">
        <f t="shared" si="484"/>
        <v>On</v>
      </c>
      <c r="O14318">
        <f t="shared" si="485"/>
        <v>4</v>
      </c>
    </row>
    <row r="14319" spans="1:15" x14ac:dyDescent="0.25">
      <c r="A14319" s="2">
        <v>36482</v>
      </c>
      <c r="B14319">
        <v>1300</v>
      </c>
      <c r="C14319">
        <v>16.579999999999998</v>
      </c>
      <c r="D14319">
        <v>16.579999999999998</v>
      </c>
      <c r="E14319">
        <v>16.579999999999998</v>
      </c>
      <c r="F14319">
        <v>16.579999999999998</v>
      </c>
      <c r="M14319" s="15">
        <v>30786</v>
      </c>
      <c r="N14319" t="str">
        <f t="shared" si="484"/>
        <v>On</v>
      </c>
      <c r="O14319">
        <f t="shared" si="485"/>
        <v>4</v>
      </c>
    </row>
    <row r="14320" spans="1:15" x14ac:dyDescent="0.25">
      <c r="A14320" s="2">
        <v>36482</v>
      </c>
      <c r="B14320">
        <v>1400</v>
      </c>
      <c r="C14320">
        <v>19.02</v>
      </c>
      <c r="D14320">
        <v>19.02</v>
      </c>
      <c r="E14320">
        <v>19.02</v>
      </c>
      <c r="F14320">
        <v>19.02</v>
      </c>
      <c r="M14320" s="15">
        <v>30422</v>
      </c>
      <c r="N14320" t="str">
        <f t="shared" si="484"/>
        <v>On</v>
      </c>
      <c r="O14320">
        <f t="shared" si="485"/>
        <v>4</v>
      </c>
    </row>
    <row r="14321" spans="1:15" x14ac:dyDescent="0.25">
      <c r="A14321" s="2">
        <v>36482</v>
      </c>
      <c r="B14321">
        <v>1500</v>
      </c>
      <c r="C14321">
        <v>17.38</v>
      </c>
      <c r="D14321">
        <v>17.38</v>
      </c>
      <c r="E14321">
        <v>17.38</v>
      </c>
      <c r="F14321">
        <v>17.38</v>
      </c>
      <c r="M14321" s="15">
        <v>30158</v>
      </c>
      <c r="N14321" t="str">
        <f t="shared" si="484"/>
        <v>On</v>
      </c>
      <c r="O14321">
        <f t="shared" si="485"/>
        <v>4</v>
      </c>
    </row>
    <row r="14322" spans="1:15" x14ac:dyDescent="0.25">
      <c r="A14322" s="2">
        <v>36482</v>
      </c>
      <c r="B14322">
        <v>1600</v>
      </c>
      <c r="C14322">
        <v>18.22</v>
      </c>
      <c r="D14322">
        <v>18.22</v>
      </c>
      <c r="E14322">
        <v>18.22</v>
      </c>
      <c r="F14322">
        <v>18.22</v>
      </c>
      <c r="M14322" s="15">
        <v>29881</v>
      </c>
      <c r="N14322" t="str">
        <f t="shared" si="484"/>
        <v>On</v>
      </c>
      <c r="O14322">
        <f t="shared" si="485"/>
        <v>4</v>
      </c>
    </row>
    <row r="14323" spans="1:15" x14ac:dyDescent="0.25">
      <c r="A14323" s="2">
        <v>36482</v>
      </c>
      <c r="B14323">
        <v>1700</v>
      </c>
      <c r="C14323">
        <v>20.39</v>
      </c>
      <c r="D14323">
        <v>20.39</v>
      </c>
      <c r="E14323">
        <v>20.39</v>
      </c>
      <c r="F14323">
        <v>20.39</v>
      </c>
      <c r="M14323" s="15">
        <v>30917</v>
      </c>
      <c r="N14323" t="str">
        <f t="shared" si="484"/>
        <v>On</v>
      </c>
      <c r="O14323">
        <f t="shared" si="485"/>
        <v>4</v>
      </c>
    </row>
    <row r="14324" spans="1:15" x14ac:dyDescent="0.25">
      <c r="A14324" s="2">
        <v>36482</v>
      </c>
      <c r="B14324">
        <v>1800</v>
      </c>
      <c r="C14324">
        <v>29.61</v>
      </c>
      <c r="D14324">
        <v>29.61</v>
      </c>
      <c r="E14324">
        <v>29.61</v>
      </c>
      <c r="F14324">
        <v>29.61</v>
      </c>
      <c r="M14324" s="15">
        <v>33743</v>
      </c>
      <c r="N14324" t="str">
        <f t="shared" si="484"/>
        <v>On</v>
      </c>
      <c r="O14324">
        <f t="shared" si="485"/>
        <v>4</v>
      </c>
    </row>
    <row r="14325" spans="1:15" x14ac:dyDescent="0.25">
      <c r="A14325" s="2">
        <v>36482</v>
      </c>
      <c r="B14325">
        <v>1900</v>
      </c>
      <c r="C14325">
        <v>23.03</v>
      </c>
      <c r="D14325">
        <v>23.03</v>
      </c>
      <c r="E14325">
        <v>23.03</v>
      </c>
      <c r="F14325">
        <v>23.03</v>
      </c>
      <c r="M14325" s="15">
        <v>34053</v>
      </c>
      <c r="N14325" t="str">
        <f t="shared" si="484"/>
        <v>On</v>
      </c>
      <c r="O14325">
        <f t="shared" si="485"/>
        <v>4</v>
      </c>
    </row>
    <row r="14326" spans="1:15" x14ac:dyDescent="0.25">
      <c r="A14326" s="2">
        <v>36482</v>
      </c>
      <c r="B14326">
        <v>2000</v>
      </c>
      <c r="C14326">
        <v>29.28</v>
      </c>
      <c r="D14326">
        <v>29.28</v>
      </c>
      <c r="E14326">
        <v>29.28</v>
      </c>
      <c r="F14326">
        <v>29.28</v>
      </c>
      <c r="M14326" s="15">
        <v>33434</v>
      </c>
      <c r="N14326" t="str">
        <f t="shared" si="484"/>
        <v>On</v>
      </c>
      <c r="O14326">
        <f t="shared" si="485"/>
        <v>4</v>
      </c>
    </row>
    <row r="14327" spans="1:15" x14ac:dyDescent="0.25">
      <c r="A14327" s="2">
        <v>36482</v>
      </c>
      <c r="B14327">
        <v>2100</v>
      </c>
      <c r="C14327">
        <v>40.36</v>
      </c>
      <c r="D14327">
        <v>40.36</v>
      </c>
      <c r="E14327">
        <v>40.36</v>
      </c>
      <c r="F14327">
        <v>40.36</v>
      </c>
      <c r="M14327" s="15">
        <v>32832</v>
      </c>
      <c r="N14327" t="str">
        <f t="shared" si="484"/>
        <v>On</v>
      </c>
      <c r="O14327">
        <f t="shared" si="485"/>
        <v>4</v>
      </c>
    </row>
    <row r="14328" spans="1:15" x14ac:dyDescent="0.25">
      <c r="A14328" s="2">
        <v>36482</v>
      </c>
      <c r="B14328">
        <v>2200</v>
      </c>
      <c r="C14328">
        <v>23.88</v>
      </c>
      <c r="D14328">
        <v>23.88</v>
      </c>
      <c r="E14328">
        <v>23.88</v>
      </c>
      <c r="F14328">
        <v>23.88</v>
      </c>
      <c r="M14328" s="15">
        <v>31279</v>
      </c>
      <c r="N14328" t="str">
        <f t="shared" si="484"/>
        <v>On</v>
      </c>
      <c r="O14328">
        <f t="shared" si="485"/>
        <v>4</v>
      </c>
    </row>
    <row r="14329" spans="1:15" x14ac:dyDescent="0.25">
      <c r="A14329" s="2">
        <v>36482</v>
      </c>
      <c r="B14329">
        <v>2300</v>
      </c>
      <c r="C14329">
        <v>16.25</v>
      </c>
      <c r="D14329">
        <v>16.25</v>
      </c>
      <c r="E14329">
        <v>16.25</v>
      </c>
      <c r="F14329">
        <v>16.25</v>
      </c>
      <c r="M14329" s="15">
        <v>29003</v>
      </c>
      <c r="N14329" t="str">
        <f t="shared" si="484"/>
        <v>On</v>
      </c>
      <c r="O14329">
        <f t="shared" si="485"/>
        <v>4</v>
      </c>
    </row>
    <row r="14330" spans="1:15" x14ac:dyDescent="0.25">
      <c r="A14330" s="2">
        <v>36482</v>
      </c>
      <c r="B14330">
        <v>2400</v>
      </c>
      <c r="C14330">
        <v>13.96</v>
      </c>
      <c r="D14330">
        <v>13.96</v>
      </c>
      <c r="E14330">
        <v>13.96</v>
      </c>
      <c r="F14330">
        <v>13.96</v>
      </c>
      <c r="M14330" s="15">
        <v>26344</v>
      </c>
      <c r="N14330" t="str">
        <f t="shared" si="484"/>
        <v>Off</v>
      </c>
      <c r="O14330">
        <f t="shared" si="485"/>
        <v>4</v>
      </c>
    </row>
    <row r="14331" spans="1:15" x14ac:dyDescent="0.25">
      <c r="A14331" s="2">
        <v>36483</v>
      </c>
      <c r="B14331">
        <v>100</v>
      </c>
      <c r="C14331">
        <v>15.58</v>
      </c>
      <c r="D14331">
        <v>15.58</v>
      </c>
      <c r="E14331">
        <v>15.58</v>
      </c>
      <c r="F14331">
        <v>15.58</v>
      </c>
      <c r="M14331" s="15">
        <v>24551</v>
      </c>
      <c r="N14331" t="str">
        <f t="shared" si="484"/>
        <v>Off</v>
      </c>
      <c r="O14331">
        <f t="shared" si="485"/>
        <v>5</v>
      </c>
    </row>
    <row r="14332" spans="1:15" x14ac:dyDescent="0.25">
      <c r="A14332" s="2">
        <v>36483</v>
      </c>
      <c r="B14332">
        <v>200</v>
      </c>
      <c r="C14332">
        <v>14.8</v>
      </c>
      <c r="D14332">
        <v>14.8</v>
      </c>
      <c r="E14332">
        <v>14.8</v>
      </c>
      <c r="F14332">
        <v>14.8</v>
      </c>
      <c r="M14332" s="15">
        <v>23719</v>
      </c>
      <c r="N14332" t="str">
        <f t="shared" si="484"/>
        <v>Off</v>
      </c>
      <c r="O14332">
        <f t="shared" si="485"/>
        <v>5</v>
      </c>
    </row>
    <row r="14333" spans="1:15" x14ac:dyDescent="0.25">
      <c r="A14333" s="2">
        <v>36483</v>
      </c>
      <c r="B14333">
        <v>300</v>
      </c>
      <c r="C14333">
        <v>14.55</v>
      </c>
      <c r="D14333">
        <v>14.55</v>
      </c>
      <c r="E14333">
        <v>14.55</v>
      </c>
      <c r="F14333">
        <v>14.55</v>
      </c>
      <c r="M14333" s="15">
        <v>23435</v>
      </c>
      <c r="N14333" t="str">
        <f t="shared" si="484"/>
        <v>Off</v>
      </c>
      <c r="O14333">
        <f t="shared" si="485"/>
        <v>5</v>
      </c>
    </row>
    <row r="14334" spans="1:15" x14ac:dyDescent="0.25">
      <c r="A14334" s="2">
        <v>36483</v>
      </c>
      <c r="B14334">
        <v>400</v>
      </c>
      <c r="C14334">
        <v>14.53</v>
      </c>
      <c r="D14334">
        <v>14.53</v>
      </c>
      <c r="E14334">
        <v>14.53</v>
      </c>
      <c r="F14334">
        <v>14.53</v>
      </c>
      <c r="M14334" s="15">
        <v>23455</v>
      </c>
      <c r="N14334" t="str">
        <f t="shared" si="484"/>
        <v>Off</v>
      </c>
      <c r="O14334">
        <f t="shared" si="485"/>
        <v>5</v>
      </c>
    </row>
    <row r="14335" spans="1:15" x14ac:dyDescent="0.25">
      <c r="A14335" s="2">
        <v>36483</v>
      </c>
      <c r="B14335">
        <v>500</v>
      </c>
      <c r="C14335">
        <v>16.7</v>
      </c>
      <c r="D14335">
        <v>16.7</v>
      </c>
      <c r="E14335">
        <v>16.7</v>
      </c>
      <c r="F14335">
        <v>16.7</v>
      </c>
      <c r="M14335" s="15">
        <v>23962</v>
      </c>
      <c r="N14335" t="str">
        <f t="shared" si="484"/>
        <v>Off</v>
      </c>
      <c r="O14335">
        <f t="shared" si="485"/>
        <v>5</v>
      </c>
    </row>
    <row r="14336" spans="1:15" x14ac:dyDescent="0.25">
      <c r="A14336" s="2">
        <v>36483</v>
      </c>
      <c r="B14336">
        <v>600</v>
      </c>
      <c r="C14336">
        <v>17.27</v>
      </c>
      <c r="D14336">
        <v>17.27</v>
      </c>
      <c r="E14336">
        <v>17.27</v>
      </c>
      <c r="F14336">
        <v>17.27</v>
      </c>
      <c r="M14336" s="15">
        <v>26120</v>
      </c>
      <c r="N14336" t="str">
        <f t="shared" si="484"/>
        <v>Off</v>
      </c>
      <c r="O14336">
        <f t="shared" si="485"/>
        <v>5</v>
      </c>
    </row>
    <row r="14337" spans="1:15" x14ac:dyDescent="0.25">
      <c r="A14337" s="2">
        <v>36483</v>
      </c>
      <c r="B14337">
        <v>700</v>
      </c>
      <c r="C14337">
        <v>50.15</v>
      </c>
      <c r="D14337">
        <v>50.15</v>
      </c>
      <c r="E14337">
        <v>50.15</v>
      </c>
      <c r="F14337">
        <v>50.15</v>
      </c>
      <c r="M14337" s="15">
        <v>29917</v>
      </c>
      <c r="N14337" t="str">
        <f t="shared" si="484"/>
        <v>Off</v>
      </c>
      <c r="O14337">
        <f t="shared" si="485"/>
        <v>5</v>
      </c>
    </row>
    <row r="14338" spans="1:15" x14ac:dyDescent="0.25">
      <c r="A14338" s="2">
        <v>36483</v>
      </c>
      <c r="B14338">
        <v>800</v>
      </c>
      <c r="C14338">
        <v>32.33</v>
      </c>
      <c r="D14338">
        <v>32.33</v>
      </c>
      <c r="E14338">
        <v>32.33</v>
      </c>
      <c r="F14338">
        <v>32.33</v>
      </c>
      <c r="M14338" s="15">
        <v>31927</v>
      </c>
      <c r="N14338" t="str">
        <f t="shared" si="484"/>
        <v>On</v>
      </c>
      <c r="O14338">
        <f t="shared" si="485"/>
        <v>5</v>
      </c>
    </row>
    <row r="14339" spans="1:15" x14ac:dyDescent="0.25">
      <c r="A14339" s="2">
        <v>36483</v>
      </c>
      <c r="B14339">
        <v>900</v>
      </c>
      <c r="C14339">
        <v>26.13</v>
      </c>
      <c r="D14339">
        <v>26.13</v>
      </c>
      <c r="E14339">
        <v>26.13</v>
      </c>
      <c r="F14339">
        <v>26.13</v>
      </c>
      <c r="M14339" s="15">
        <v>31832</v>
      </c>
      <c r="N14339" t="str">
        <f t="shared" si="484"/>
        <v>On</v>
      </c>
      <c r="O14339">
        <f t="shared" si="485"/>
        <v>5</v>
      </c>
    </row>
    <row r="14340" spans="1:15" x14ac:dyDescent="0.25">
      <c r="A14340" s="2">
        <v>36483</v>
      </c>
      <c r="B14340">
        <v>1000</v>
      </c>
      <c r="C14340">
        <v>20</v>
      </c>
      <c r="D14340">
        <v>20</v>
      </c>
      <c r="E14340">
        <v>20</v>
      </c>
      <c r="F14340">
        <v>20</v>
      </c>
      <c r="M14340" s="15">
        <v>31424</v>
      </c>
      <c r="N14340" t="str">
        <f t="shared" si="484"/>
        <v>On</v>
      </c>
      <c r="O14340">
        <f t="shared" si="485"/>
        <v>5</v>
      </c>
    </row>
    <row r="14341" spans="1:15" x14ac:dyDescent="0.25">
      <c r="A14341" s="2">
        <v>36483</v>
      </c>
      <c r="B14341">
        <v>1100</v>
      </c>
      <c r="C14341">
        <v>24.18</v>
      </c>
      <c r="D14341">
        <v>24.18</v>
      </c>
      <c r="E14341">
        <v>24.18</v>
      </c>
      <c r="F14341">
        <v>24.18</v>
      </c>
      <c r="M14341" s="15">
        <v>30972</v>
      </c>
      <c r="N14341" t="str">
        <f t="shared" si="484"/>
        <v>On</v>
      </c>
      <c r="O14341">
        <f t="shared" si="485"/>
        <v>5</v>
      </c>
    </row>
    <row r="14342" spans="1:15" x14ac:dyDescent="0.25">
      <c r="A14342" s="2">
        <v>36483</v>
      </c>
      <c r="B14342">
        <v>1200</v>
      </c>
      <c r="C14342">
        <v>20.04</v>
      </c>
      <c r="D14342">
        <v>20.04</v>
      </c>
      <c r="E14342">
        <v>20.04</v>
      </c>
      <c r="F14342">
        <v>20.04</v>
      </c>
      <c r="M14342" s="15">
        <v>30598</v>
      </c>
      <c r="N14342" t="str">
        <f t="shared" si="484"/>
        <v>On</v>
      </c>
      <c r="O14342">
        <f t="shared" si="485"/>
        <v>5</v>
      </c>
    </row>
    <row r="14343" spans="1:15" x14ac:dyDescent="0.25">
      <c r="A14343" s="2">
        <v>36483</v>
      </c>
      <c r="B14343">
        <v>1300</v>
      </c>
      <c r="C14343">
        <v>17.2</v>
      </c>
      <c r="D14343">
        <v>17.2</v>
      </c>
      <c r="E14343">
        <v>17.2</v>
      </c>
      <c r="F14343">
        <v>17.2</v>
      </c>
      <c r="M14343" s="15">
        <v>29941</v>
      </c>
      <c r="N14343" t="str">
        <f t="shared" si="484"/>
        <v>On</v>
      </c>
      <c r="O14343">
        <f t="shared" si="485"/>
        <v>5</v>
      </c>
    </row>
    <row r="14344" spans="1:15" x14ac:dyDescent="0.25">
      <c r="A14344" s="2">
        <v>36483</v>
      </c>
      <c r="B14344">
        <v>1400</v>
      </c>
      <c r="C14344">
        <v>17.670000000000002</v>
      </c>
      <c r="D14344">
        <v>17.670000000000002</v>
      </c>
      <c r="E14344">
        <v>17.670000000000002</v>
      </c>
      <c r="F14344">
        <v>17.670000000000002</v>
      </c>
      <c r="M14344" s="15">
        <v>29734</v>
      </c>
      <c r="N14344" t="str">
        <f t="shared" si="484"/>
        <v>On</v>
      </c>
      <c r="O14344">
        <f t="shared" si="485"/>
        <v>5</v>
      </c>
    </row>
    <row r="14345" spans="1:15" x14ac:dyDescent="0.25">
      <c r="A14345" s="2">
        <v>36483</v>
      </c>
      <c r="B14345">
        <v>1500</v>
      </c>
      <c r="C14345">
        <v>16.649999999999999</v>
      </c>
      <c r="D14345">
        <v>16.649999999999999</v>
      </c>
      <c r="E14345">
        <v>16.649999999999999</v>
      </c>
      <c r="F14345">
        <v>16.649999999999999</v>
      </c>
      <c r="M14345" s="15">
        <v>29326</v>
      </c>
      <c r="N14345" t="str">
        <f t="shared" si="484"/>
        <v>On</v>
      </c>
      <c r="O14345">
        <f t="shared" si="485"/>
        <v>5</v>
      </c>
    </row>
    <row r="14346" spans="1:15" x14ac:dyDescent="0.25">
      <c r="A14346" s="2">
        <v>36483</v>
      </c>
      <c r="B14346">
        <v>1600</v>
      </c>
      <c r="C14346">
        <v>15.8</v>
      </c>
      <c r="D14346">
        <v>15.8</v>
      </c>
      <c r="E14346">
        <v>15.8</v>
      </c>
      <c r="F14346">
        <v>15.8</v>
      </c>
      <c r="M14346" s="15">
        <v>29086</v>
      </c>
      <c r="N14346" t="str">
        <f t="shared" si="484"/>
        <v>On</v>
      </c>
      <c r="O14346">
        <f t="shared" si="485"/>
        <v>5</v>
      </c>
    </row>
    <row r="14347" spans="1:15" x14ac:dyDescent="0.25">
      <c r="A14347" s="2">
        <v>36483</v>
      </c>
      <c r="B14347">
        <v>1700</v>
      </c>
      <c r="C14347">
        <v>22.12</v>
      </c>
      <c r="D14347">
        <v>22.12</v>
      </c>
      <c r="E14347">
        <v>22.12</v>
      </c>
      <c r="F14347">
        <v>22.12</v>
      </c>
      <c r="M14347" s="15">
        <v>29611</v>
      </c>
      <c r="N14347" t="str">
        <f t="shared" ref="N14347:N14410" si="486">+IF(B14347&gt;700,IF(B14347&lt;2400,"On","Off"),"Off")</f>
        <v>On</v>
      </c>
      <c r="O14347">
        <f t="shared" si="485"/>
        <v>5</v>
      </c>
    </row>
    <row r="14348" spans="1:15" x14ac:dyDescent="0.25">
      <c r="A14348" s="2">
        <v>36483</v>
      </c>
      <c r="B14348">
        <v>1800</v>
      </c>
      <c r="C14348">
        <v>28.62</v>
      </c>
      <c r="D14348">
        <v>28.62</v>
      </c>
      <c r="E14348">
        <v>28.62</v>
      </c>
      <c r="F14348">
        <v>28.62</v>
      </c>
      <c r="M14348" s="15">
        <v>32222</v>
      </c>
      <c r="N14348" t="str">
        <f t="shared" si="486"/>
        <v>On</v>
      </c>
      <c r="O14348">
        <f t="shared" si="485"/>
        <v>5</v>
      </c>
    </row>
    <row r="14349" spans="1:15" x14ac:dyDescent="0.25">
      <c r="A14349" s="2">
        <v>36483</v>
      </c>
      <c r="B14349">
        <v>1900</v>
      </c>
      <c r="C14349">
        <v>21.73</v>
      </c>
      <c r="D14349">
        <v>21.73</v>
      </c>
      <c r="E14349">
        <v>21.73</v>
      </c>
      <c r="F14349">
        <v>21.73</v>
      </c>
      <c r="M14349" s="15">
        <v>32168</v>
      </c>
      <c r="N14349" t="str">
        <f t="shared" si="486"/>
        <v>On</v>
      </c>
      <c r="O14349">
        <f t="shared" si="485"/>
        <v>5</v>
      </c>
    </row>
    <row r="14350" spans="1:15" x14ac:dyDescent="0.25">
      <c r="A14350" s="2">
        <v>36483</v>
      </c>
      <c r="B14350">
        <v>2000</v>
      </c>
      <c r="C14350">
        <v>18.97</v>
      </c>
      <c r="D14350">
        <v>18.97</v>
      </c>
      <c r="E14350">
        <v>18.97</v>
      </c>
      <c r="F14350">
        <v>18.97</v>
      </c>
      <c r="M14350" s="15">
        <v>31166</v>
      </c>
      <c r="N14350" t="str">
        <f t="shared" si="486"/>
        <v>On</v>
      </c>
      <c r="O14350">
        <f t="shared" si="485"/>
        <v>5</v>
      </c>
    </row>
    <row r="14351" spans="1:15" x14ac:dyDescent="0.25">
      <c r="A14351" s="2">
        <v>36483</v>
      </c>
      <c r="B14351">
        <v>2100</v>
      </c>
      <c r="C14351">
        <v>19.329999999999998</v>
      </c>
      <c r="D14351">
        <v>19.329999999999998</v>
      </c>
      <c r="E14351">
        <v>19.329999999999998</v>
      </c>
      <c r="F14351">
        <v>19.329999999999998</v>
      </c>
      <c r="M14351" s="15">
        <v>30105</v>
      </c>
      <c r="N14351" t="str">
        <f t="shared" si="486"/>
        <v>On</v>
      </c>
      <c r="O14351">
        <f t="shared" si="485"/>
        <v>5</v>
      </c>
    </row>
    <row r="14352" spans="1:15" x14ac:dyDescent="0.25">
      <c r="A14352" s="2">
        <v>36483</v>
      </c>
      <c r="B14352">
        <v>2200</v>
      </c>
      <c r="C14352">
        <v>16.86</v>
      </c>
      <c r="D14352">
        <v>16.86</v>
      </c>
      <c r="E14352">
        <v>16.86</v>
      </c>
      <c r="F14352">
        <v>16.86</v>
      </c>
      <c r="M14352" s="15">
        <v>28978</v>
      </c>
      <c r="N14352" t="str">
        <f t="shared" si="486"/>
        <v>On</v>
      </c>
      <c r="O14352">
        <f t="shared" si="485"/>
        <v>5</v>
      </c>
    </row>
    <row r="14353" spans="1:15" x14ac:dyDescent="0.25">
      <c r="A14353" s="2">
        <v>36483</v>
      </c>
      <c r="B14353">
        <v>2300</v>
      </c>
      <c r="C14353">
        <v>14.12</v>
      </c>
      <c r="D14353">
        <v>14.12</v>
      </c>
      <c r="E14353">
        <v>14.12</v>
      </c>
      <c r="F14353">
        <v>14.12</v>
      </c>
      <c r="M14353" s="15">
        <v>27308</v>
      </c>
      <c r="N14353" t="str">
        <f t="shared" si="486"/>
        <v>On</v>
      </c>
      <c r="O14353">
        <f t="shared" si="485"/>
        <v>5</v>
      </c>
    </row>
    <row r="14354" spans="1:15" x14ac:dyDescent="0.25">
      <c r="A14354" s="2">
        <v>36483</v>
      </c>
      <c r="B14354">
        <v>2400</v>
      </c>
      <c r="C14354">
        <v>12.65</v>
      </c>
      <c r="D14354">
        <v>12.65</v>
      </c>
      <c r="E14354">
        <v>12.65</v>
      </c>
      <c r="F14354">
        <v>12.65</v>
      </c>
      <c r="M14354" s="15">
        <v>25157</v>
      </c>
      <c r="N14354" t="str">
        <f t="shared" si="486"/>
        <v>Off</v>
      </c>
      <c r="O14354">
        <f t="shared" si="485"/>
        <v>5</v>
      </c>
    </row>
    <row r="14355" spans="1:15" x14ac:dyDescent="0.25">
      <c r="A14355" s="2">
        <v>36484</v>
      </c>
      <c r="B14355">
        <v>100</v>
      </c>
      <c r="C14355">
        <v>11.3</v>
      </c>
      <c r="D14355">
        <v>11.3</v>
      </c>
      <c r="E14355">
        <v>11.3</v>
      </c>
      <c r="F14355">
        <v>11.3</v>
      </c>
      <c r="M14355" s="15">
        <v>23265</v>
      </c>
      <c r="N14355" t="str">
        <f t="shared" si="486"/>
        <v>Off</v>
      </c>
      <c r="O14355">
        <f t="shared" si="485"/>
        <v>6</v>
      </c>
    </row>
    <row r="14356" spans="1:15" x14ac:dyDescent="0.25">
      <c r="A14356" s="2">
        <v>36484</v>
      </c>
      <c r="B14356">
        <v>200</v>
      </c>
      <c r="C14356">
        <v>11.02</v>
      </c>
      <c r="D14356">
        <v>11.02</v>
      </c>
      <c r="E14356">
        <v>11.02</v>
      </c>
      <c r="F14356">
        <v>11.02</v>
      </c>
      <c r="M14356" s="15">
        <v>22065</v>
      </c>
      <c r="N14356" t="str">
        <f t="shared" si="486"/>
        <v>Off</v>
      </c>
      <c r="O14356">
        <f t="shared" si="485"/>
        <v>6</v>
      </c>
    </row>
    <row r="14357" spans="1:15" x14ac:dyDescent="0.25">
      <c r="A14357" s="2">
        <v>36484</v>
      </c>
      <c r="B14357">
        <v>300</v>
      </c>
      <c r="C14357">
        <v>10.4</v>
      </c>
      <c r="D14357">
        <v>10.4</v>
      </c>
      <c r="E14357">
        <v>10.4</v>
      </c>
      <c r="F14357">
        <v>10.4</v>
      </c>
      <c r="M14357" s="15">
        <v>21544</v>
      </c>
      <c r="N14357" t="str">
        <f t="shared" si="486"/>
        <v>Off</v>
      </c>
      <c r="O14357">
        <f t="shared" si="485"/>
        <v>6</v>
      </c>
    </row>
    <row r="14358" spans="1:15" x14ac:dyDescent="0.25">
      <c r="A14358" s="2">
        <v>36484</v>
      </c>
      <c r="B14358">
        <v>400</v>
      </c>
      <c r="C14358">
        <v>7.45</v>
      </c>
      <c r="D14358">
        <v>7.45</v>
      </c>
      <c r="E14358">
        <v>7.45</v>
      </c>
      <c r="F14358">
        <v>7.45</v>
      </c>
      <c r="M14358" s="15">
        <v>21319</v>
      </c>
      <c r="N14358" t="str">
        <f t="shared" si="486"/>
        <v>Off</v>
      </c>
      <c r="O14358">
        <f t="shared" si="485"/>
        <v>6</v>
      </c>
    </row>
    <row r="14359" spans="1:15" x14ac:dyDescent="0.25">
      <c r="A14359" s="2">
        <v>36484</v>
      </c>
      <c r="B14359">
        <v>500</v>
      </c>
      <c r="C14359">
        <v>4.17</v>
      </c>
      <c r="D14359">
        <v>4.17</v>
      </c>
      <c r="E14359">
        <v>4.17</v>
      </c>
      <c r="F14359">
        <v>4.17</v>
      </c>
      <c r="M14359" s="15">
        <v>21281</v>
      </c>
      <c r="N14359" t="str">
        <f t="shared" si="486"/>
        <v>Off</v>
      </c>
      <c r="O14359">
        <f t="shared" si="485"/>
        <v>6</v>
      </c>
    </row>
    <row r="14360" spans="1:15" x14ac:dyDescent="0.25">
      <c r="A14360" s="2">
        <v>36484</v>
      </c>
      <c r="B14360">
        <v>600</v>
      </c>
      <c r="C14360">
        <v>10.99</v>
      </c>
      <c r="D14360">
        <v>10.99</v>
      </c>
      <c r="E14360">
        <v>10.99</v>
      </c>
      <c r="F14360">
        <v>10.99</v>
      </c>
      <c r="M14360" s="15">
        <v>21958</v>
      </c>
      <c r="N14360" t="str">
        <f t="shared" si="486"/>
        <v>Off</v>
      </c>
      <c r="O14360">
        <f t="shared" si="485"/>
        <v>6</v>
      </c>
    </row>
    <row r="14361" spans="1:15" x14ac:dyDescent="0.25">
      <c r="A14361" s="2">
        <v>36484</v>
      </c>
      <c r="B14361">
        <v>700</v>
      </c>
      <c r="C14361">
        <v>14.04</v>
      </c>
      <c r="D14361">
        <v>14.04</v>
      </c>
      <c r="E14361">
        <v>14.04</v>
      </c>
      <c r="F14361">
        <v>14.04</v>
      </c>
      <c r="M14361" s="15">
        <v>23273</v>
      </c>
      <c r="N14361" t="str">
        <f t="shared" si="486"/>
        <v>Off</v>
      </c>
      <c r="O14361">
        <f t="shared" si="485"/>
        <v>6</v>
      </c>
    </row>
    <row r="14362" spans="1:15" x14ac:dyDescent="0.25">
      <c r="A14362" s="2">
        <v>36484</v>
      </c>
      <c r="B14362">
        <v>800</v>
      </c>
      <c r="C14362">
        <v>12.74</v>
      </c>
      <c r="D14362">
        <v>12.74</v>
      </c>
      <c r="E14362">
        <v>12.74</v>
      </c>
      <c r="F14362">
        <v>12.74</v>
      </c>
      <c r="M14362" s="15">
        <v>24622</v>
      </c>
      <c r="N14362" t="str">
        <f t="shared" si="486"/>
        <v>On</v>
      </c>
      <c r="O14362">
        <f t="shared" si="485"/>
        <v>6</v>
      </c>
    </row>
    <row r="14363" spans="1:15" x14ac:dyDescent="0.25">
      <c r="A14363" s="2">
        <v>36484</v>
      </c>
      <c r="B14363">
        <v>900</v>
      </c>
      <c r="C14363">
        <v>16.05</v>
      </c>
      <c r="D14363">
        <v>16.05</v>
      </c>
      <c r="E14363">
        <v>16.05</v>
      </c>
      <c r="F14363">
        <v>16.05</v>
      </c>
      <c r="M14363" s="15">
        <v>26165</v>
      </c>
      <c r="N14363" t="str">
        <f t="shared" si="486"/>
        <v>On</v>
      </c>
      <c r="O14363">
        <f t="shared" si="485"/>
        <v>6</v>
      </c>
    </row>
    <row r="14364" spans="1:15" x14ac:dyDescent="0.25">
      <c r="A14364" s="2">
        <v>36484</v>
      </c>
      <c r="B14364">
        <v>1000</v>
      </c>
      <c r="C14364">
        <v>18.68</v>
      </c>
      <c r="D14364">
        <v>18.68</v>
      </c>
      <c r="E14364">
        <v>18.68</v>
      </c>
      <c r="F14364">
        <v>18.68</v>
      </c>
      <c r="M14364" s="15">
        <v>27175</v>
      </c>
      <c r="N14364" t="str">
        <f t="shared" si="486"/>
        <v>On</v>
      </c>
      <c r="O14364">
        <f t="shared" si="485"/>
        <v>6</v>
      </c>
    </row>
    <row r="14365" spans="1:15" x14ac:dyDescent="0.25">
      <c r="A14365" s="2">
        <v>36484</v>
      </c>
      <c r="B14365">
        <v>1100</v>
      </c>
      <c r="C14365">
        <v>17.03</v>
      </c>
      <c r="D14365">
        <v>17.03</v>
      </c>
      <c r="E14365">
        <v>17.03</v>
      </c>
      <c r="F14365">
        <v>17.03</v>
      </c>
      <c r="M14365" s="15">
        <v>27525</v>
      </c>
      <c r="N14365" t="str">
        <f t="shared" si="486"/>
        <v>On</v>
      </c>
      <c r="O14365">
        <f t="shared" si="485"/>
        <v>6</v>
      </c>
    </row>
    <row r="14366" spans="1:15" x14ac:dyDescent="0.25">
      <c r="A14366" s="2">
        <v>36484</v>
      </c>
      <c r="B14366">
        <v>1200</v>
      </c>
      <c r="C14366">
        <v>14.94</v>
      </c>
      <c r="D14366">
        <v>14.94</v>
      </c>
      <c r="E14366">
        <v>14.94</v>
      </c>
      <c r="F14366">
        <v>14.94</v>
      </c>
      <c r="M14366" s="15">
        <v>27302</v>
      </c>
      <c r="N14366" t="str">
        <f t="shared" si="486"/>
        <v>On</v>
      </c>
      <c r="O14366">
        <f t="shared" si="485"/>
        <v>6</v>
      </c>
    </row>
    <row r="14367" spans="1:15" x14ac:dyDescent="0.25">
      <c r="A14367" s="2">
        <v>36484</v>
      </c>
      <c r="B14367">
        <v>1300</v>
      </c>
      <c r="C14367">
        <v>13.38</v>
      </c>
      <c r="D14367">
        <v>13.38</v>
      </c>
      <c r="E14367">
        <v>13.38</v>
      </c>
      <c r="F14367">
        <v>13.38</v>
      </c>
      <c r="M14367" s="15">
        <v>26842</v>
      </c>
      <c r="N14367" t="str">
        <f t="shared" si="486"/>
        <v>On</v>
      </c>
      <c r="O14367">
        <f t="shared" si="485"/>
        <v>6</v>
      </c>
    </row>
    <row r="14368" spans="1:15" x14ac:dyDescent="0.25">
      <c r="A14368" s="2">
        <v>36484</v>
      </c>
      <c r="B14368">
        <v>1400</v>
      </c>
      <c r="C14368">
        <v>12.31</v>
      </c>
      <c r="D14368">
        <v>12.31</v>
      </c>
      <c r="E14368">
        <v>12.31</v>
      </c>
      <c r="F14368">
        <v>12.31</v>
      </c>
      <c r="M14368" s="15">
        <v>26393</v>
      </c>
      <c r="N14368" t="str">
        <f t="shared" si="486"/>
        <v>On</v>
      </c>
      <c r="O14368">
        <f t="shared" si="485"/>
        <v>6</v>
      </c>
    </row>
    <row r="14369" spans="1:15" x14ac:dyDescent="0.25">
      <c r="A14369" s="2">
        <v>36484</v>
      </c>
      <c r="B14369">
        <v>1500</v>
      </c>
      <c r="C14369">
        <v>12.22</v>
      </c>
      <c r="D14369">
        <v>12.22</v>
      </c>
      <c r="E14369">
        <v>12.22</v>
      </c>
      <c r="F14369">
        <v>12.22</v>
      </c>
      <c r="M14369" s="15">
        <v>25798</v>
      </c>
      <c r="N14369" t="str">
        <f t="shared" si="486"/>
        <v>On</v>
      </c>
      <c r="O14369">
        <f t="shared" si="485"/>
        <v>6</v>
      </c>
    </row>
    <row r="14370" spans="1:15" x14ac:dyDescent="0.25">
      <c r="A14370" s="2">
        <v>36484</v>
      </c>
      <c r="B14370">
        <v>1600</v>
      </c>
      <c r="C14370">
        <v>13.44</v>
      </c>
      <c r="D14370">
        <v>13.44</v>
      </c>
      <c r="E14370">
        <v>13.44</v>
      </c>
      <c r="F14370">
        <v>13.44</v>
      </c>
      <c r="M14370" s="15">
        <v>25687</v>
      </c>
      <c r="N14370" t="str">
        <f t="shared" si="486"/>
        <v>On</v>
      </c>
      <c r="O14370">
        <f t="shared" si="485"/>
        <v>6</v>
      </c>
    </row>
    <row r="14371" spans="1:15" x14ac:dyDescent="0.25">
      <c r="A14371" s="2">
        <v>36484</v>
      </c>
      <c r="B14371">
        <v>1700</v>
      </c>
      <c r="C14371">
        <v>16.38</v>
      </c>
      <c r="D14371">
        <v>16.38</v>
      </c>
      <c r="E14371">
        <v>16.38</v>
      </c>
      <c r="F14371">
        <v>16.38</v>
      </c>
      <c r="M14371" s="15">
        <v>26818</v>
      </c>
      <c r="N14371" t="str">
        <f t="shared" si="486"/>
        <v>On</v>
      </c>
      <c r="O14371">
        <f t="shared" ref="O14371:O14434" si="487">+WEEKDAY(A14371,2)</f>
        <v>6</v>
      </c>
    </row>
    <row r="14372" spans="1:15" x14ac:dyDescent="0.25">
      <c r="A14372" s="2">
        <v>36484</v>
      </c>
      <c r="B14372">
        <v>1800</v>
      </c>
      <c r="C14372">
        <v>17.739999999999998</v>
      </c>
      <c r="D14372">
        <v>17.739999999999998</v>
      </c>
      <c r="E14372">
        <v>17.739999999999998</v>
      </c>
      <c r="F14372">
        <v>17.739999999999998</v>
      </c>
      <c r="M14372" s="15">
        <v>29048</v>
      </c>
      <c r="N14372" t="str">
        <f t="shared" si="486"/>
        <v>On</v>
      </c>
      <c r="O14372">
        <f t="shared" si="487"/>
        <v>6</v>
      </c>
    </row>
    <row r="14373" spans="1:15" x14ac:dyDescent="0.25">
      <c r="A14373" s="2">
        <v>36484</v>
      </c>
      <c r="B14373">
        <v>1900</v>
      </c>
      <c r="C14373">
        <v>14.03</v>
      </c>
      <c r="D14373">
        <v>14.03</v>
      </c>
      <c r="E14373">
        <v>14.03</v>
      </c>
      <c r="F14373">
        <v>14.03</v>
      </c>
      <c r="M14373" s="15">
        <v>29055</v>
      </c>
      <c r="N14373" t="str">
        <f t="shared" si="486"/>
        <v>On</v>
      </c>
      <c r="O14373">
        <f t="shared" si="487"/>
        <v>6</v>
      </c>
    </row>
    <row r="14374" spans="1:15" x14ac:dyDescent="0.25">
      <c r="A14374" s="2">
        <v>36484</v>
      </c>
      <c r="B14374">
        <v>2000</v>
      </c>
      <c r="C14374">
        <v>14.16</v>
      </c>
      <c r="D14374">
        <v>14.16</v>
      </c>
      <c r="E14374">
        <v>14.16</v>
      </c>
      <c r="F14374">
        <v>14.16</v>
      </c>
      <c r="M14374" s="15">
        <v>28111</v>
      </c>
      <c r="N14374" t="str">
        <f t="shared" si="486"/>
        <v>On</v>
      </c>
      <c r="O14374">
        <f t="shared" si="487"/>
        <v>6</v>
      </c>
    </row>
    <row r="14375" spans="1:15" x14ac:dyDescent="0.25">
      <c r="A14375" s="2">
        <v>36484</v>
      </c>
      <c r="B14375">
        <v>2100</v>
      </c>
      <c r="C14375">
        <v>13.08</v>
      </c>
      <c r="D14375">
        <v>13.08</v>
      </c>
      <c r="E14375">
        <v>13.08</v>
      </c>
      <c r="F14375">
        <v>13.08</v>
      </c>
      <c r="M14375" s="15">
        <v>27194</v>
      </c>
      <c r="N14375" t="str">
        <f t="shared" si="486"/>
        <v>On</v>
      </c>
      <c r="O14375">
        <f t="shared" si="487"/>
        <v>6</v>
      </c>
    </row>
    <row r="14376" spans="1:15" x14ac:dyDescent="0.25">
      <c r="A14376" s="2">
        <v>36484</v>
      </c>
      <c r="B14376">
        <v>2200</v>
      </c>
      <c r="C14376">
        <v>13</v>
      </c>
      <c r="D14376">
        <v>13</v>
      </c>
      <c r="E14376">
        <v>13</v>
      </c>
      <c r="F14376">
        <v>13</v>
      </c>
      <c r="M14376" s="15">
        <v>26376</v>
      </c>
      <c r="N14376" t="str">
        <f t="shared" si="486"/>
        <v>On</v>
      </c>
      <c r="O14376">
        <f t="shared" si="487"/>
        <v>6</v>
      </c>
    </row>
    <row r="14377" spans="1:15" x14ac:dyDescent="0.25">
      <c r="A14377" s="2">
        <v>36484</v>
      </c>
      <c r="B14377">
        <v>2300</v>
      </c>
      <c r="C14377">
        <v>10.23</v>
      </c>
      <c r="D14377">
        <v>10.23</v>
      </c>
      <c r="E14377">
        <v>10.23</v>
      </c>
      <c r="F14377">
        <v>10.23</v>
      </c>
      <c r="M14377" s="15">
        <v>24885</v>
      </c>
      <c r="N14377" t="str">
        <f t="shared" si="486"/>
        <v>On</v>
      </c>
      <c r="O14377">
        <f t="shared" si="487"/>
        <v>6</v>
      </c>
    </row>
    <row r="14378" spans="1:15" x14ac:dyDescent="0.25">
      <c r="A14378" s="2">
        <v>36484</v>
      </c>
      <c r="B14378">
        <v>2400</v>
      </c>
      <c r="C14378">
        <v>7.73</v>
      </c>
      <c r="D14378">
        <v>7.73</v>
      </c>
      <c r="E14378">
        <v>7.73</v>
      </c>
      <c r="F14378">
        <v>7.73</v>
      </c>
      <c r="M14378" s="15">
        <v>23234</v>
      </c>
      <c r="N14378" t="str">
        <f t="shared" si="486"/>
        <v>Off</v>
      </c>
      <c r="O14378">
        <f t="shared" si="487"/>
        <v>6</v>
      </c>
    </row>
    <row r="14379" spans="1:15" x14ac:dyDescent="0.25">
      <c r="A14379" s="2">
        <v>36485</v>
      </c>
      <c r="B14379">
        <v>100</v>
      </c>
      <c r="C14379">
        <v>0</v>
      </c>
      <c r="D14379">
        <v>0</v>
      </c>
      <c r="E14379">
        <v>0</v>
      </c>
      <c r="F14379">
        <v>0</v>
      </c>
      <c r="M14379" s="15">
        <v>21361</v>
      </c>
      <c r="N14379" t="str">
        <f t="shared" si="486"/>
        <v>Off</v>
      </c>
      <c r="O14379">
        <f t="shared" si="487"/>
        <v>7</v>
      </c>
    </row>
    <row r="14380" spans="1:15" x14ac:dyDescent="0.25">
      <c r="A14380" s="2">
        <v>36485</v>
      </c>
      <c r="B14380">
        <v>200</v>
      </c>
      <c r="C14380">
        <v>0</v>
      </c>
      <c r="D14380">
        <v>0</v>
      </c>
      <c r="E14380">
        <v>0</v>
      </c>
      <c r="F14380">
        <v>0</v>
      </c>
      <c r="M14380" s="15">
        <v>20230</v>
      </c>
      <c r="N14380" t="str">
        <f t="shared" si="486"/>
        <v>Off</v>
      </c>
      <c r="O14380">
        <f t="shared" si="487"/>
        <v>7</v>
      </c>
    </row>
    <row r="14381" spans="1:15" x14ac:dyDescent="0.25">
      <c r="A14381" s="2">
        <v>36485</v>
      </c>
      <c r="B14381">
        <v>300</v>
      </c>
      <c r="C14381">
        <v>0</v>
      </c>
      <c r="D14381">
        <v>0</v>
      </c>
      <c r="E14381">
        <v>0</v>
      </c>
      <c r="F14381">
        <v>0</v>
      </c>
      <c r="M14381" s="15">
        <v>19773</v>
      </c>
      <c r="N14381" t="str">
        <f t="shared" si="486"/>
        <v>Off</v>
      </c>
      <c r="O14381">
        <f t="shared" si="487"/>
        <v>7</v>
      </c>
    </row>
    <row r="14382" spans="1:15" x14ac:dyDescent="0.25">
      <c r="A14382" s="2">
        <v>36485</v>
      </c>
      <c r="B14382">
        <v>400</v>
      </c>
      <c r="C14382">
        <v>0</v>
      </c>
      <c r="D14382">
        <v>0</v>
      </c>
      <c r="E14382">
        <v>0</v>
      </c>
      <c r="F14382">
        <v>0</v>
      </c>
      <c r="M14382" s="15">
        <v>19484</v>
      </c>
      <c r="N14382" t="str">
        <f t="shared" si="486"/>
        <v>Off</v>
      </c>
      <c r="O14382">
        <f t="shared" si="487"/>
        <v>7</v>
      </c>
    </row>
    <row r="14383" spans="1:15" x14ac:dyDescent="0.25">
      <c r="A14383" s="2">
        <v>36485</v>
      </c>
      <c r="B14383">
        <v>500</v>
      </c>
      <c r="C14383">
        <v>0</v>
      </c>
      <c r="D14383">
        <v>0</v>
      </c>
      <c r="E14383">
        <v>0</v>
      </c>
      <c r="F14383">
        <v>0</v>
      </c>
      <c r="M14383" s="15">
        <v>19477</v>
      </c>
      <c r="N14383" t="str">
        <f t="shared" si="486"/>
        <v>Off</v>
      </c>
      <c r="O14383">
        <f t="shared" si="487"/>
        <v>7</v>
      </c>
    </row>
    <row r="14384" spans="1:15" x14ac:dyDescent="0.25">
      <c r="A14384" s="2">
        <v>36485</v>
      </c>
      <c r="B14384">
        <v>600</v>
      </c>
      <c r="C14384">
        <v>4.12</v>
      </c>
      <c r="D14384">
        <v>4.12</v>
      </c>
      <c r="E14384">
        <v>4.12</v>
      </c>
      <c r="F14384">
        <v>4.12</v>
      </c>
      <c r="M14384" s="15">
        <v>19886</v>
      </c>
      <c r="N14384" t="str">
        <f t="shared" si="486"/>
        <v>Off</v>
      </c>
      <c r="O14384">
        <f t="shared" si="487"/>
        <v>7</v>
      </c>
    </row>
    <row r="14385" spans="1:15" x14ac:dyDescent="0.25">
      <c r="A14385" s="2">
        <v>36485</v>
      </c>
      <c r="B14385">
        <v>700</v>
      </c>
      <c r="C14385">
        <v>7.68</v>
      </c>
      <c r="D14385">
        <v>7.68</v>
      </c>
      <c r="E14385">
        <v>7.68</v>
      </c>
      <c r="F14385">
        <v>7.68</v>
      </c>
      <c r="M14385" s="15">
        <v>20970</v>
      </c>
      <c r="N14385" t="str">
        <f t="shared" si="486"/>
        <v>Off</v>
      </c>
      <c r="O14385">
        <f t="shared" si="487"/>
        <v>7</v>
      </c>
    </row>
    <row r="14386" spans="1:15" x14ac:dyDescent="0.25">
      <c r="A14386" s="2">
        <v>36485</v>
      </c>
      <c r="B14386">
        <v>800</v>
      </c>
      <c r="C14386">
        <v>7.45</v>
      </c>
      <c r="D14386">
        <v>7.45</v>
      </c>
      <c r="E14386">
        <v>7.45</v>
      </c>
      <c r="F14386">
        <v>7.45</v>
      </c>
      <c r="M14386" s="15">
        <v>21625</v>
      </c>
      <c r="N14386" t="str">
        <f t="shared" si="486"/>
        <v>On</v>
      </c>
      <c r="O14386">
        <f t="shared" si="487"/>
        <v>7</v>
      </c>
    </row>
    <row r="14387" spans="1:15" x14ac:dyDescent="0.25">
      <c r="A14387" s="2">
        <v>36485</v>
      </c>
      <c r="B14387">
        <v>900</v>
      </c>
      <c r="C14387">
        <v>16.2</v>
      </c>
      <c r="D14387">
        <v>16.2</v>
      </c>
      <c r="E14387">
        <v>16.2</v>
      </c>
      <c r="F14387">
        <v>16.2</v>
      </c>
      <c r="M14387" s="15">
        <v>23324</v>
      </c>
      <c r="N14387" t="str">
        <f t="shared" si="486"/>
        <v>On</v>
      </c>
      <c r="O14387">
        <f t="shared" si="487"/>
        <v>7</v>
      </c>
    </row>
    <row r="14388" spans="1:15" x14ac:dyDescent="0.25">
      <c r="A14388" s="2">
        <v>36485</v>
      </c>
      <c r="B14388">
        <v>1000</v>
      </c>
      <c r="C14388">
        <v>13.58</v>
      </c>
      <c r="D14388">
        <v>13.58</v>
      </c>
      <c r="E14388">
        <v>13.58</v>
      </c>
      <c r="F14388">
        <v>13.58</v>
      </c>
      <c r="M14388" s="15">
        <v>24516</v>
      </c>
      <c r="N14388" t="str">
        <f t="shared" si="486"/>
        <v>On</v>
      </c>
      <c r="O14388">
        <f t="shared" si="487"/>
        <v>7</v>
      </c>
    </row>
    <row r="14389" spans="1:15" x14ac:dyDescent="0.25">
      <c r="A14389" s="2">
        <v>36485</v>
      </c>
      <c r="B14389">
        <v>1100</v>
      </c>
      <c r="C14389">
        <v>12.97</v>
      </c>
      <c r="D14389">
        <v>12.97</v>
      </c>
      <c r="E14389">
        <v>12.97</v>
      </c>
      <c r="F14389">
        <v>12.97</v>
      </c>
      <c r="M14389" s="15">
        <v>24822</v>
      </c>
      <c r="N14389" t="str">
        <f t="shared" si="486"/>
        <v>On</v>
      </c>
      <c r="O14389">
        <f t="shared" si="487"/>
        <v>7</v>
      </c>
    </row>
    <row r="14390" spans="1:15" x14ac:dyDescent="0.25">
      <c r="A14390" s="2">
        <v>36485</v>
      </c>
      <c r="B14390">
        <v>1200</v>
      </c>
      <c r="C14390">
        <v>12.32</v>
      </c>
      <c r="D14390">
        <v>12.32</v>
      </c>
      <c r="E14390">
        <v>12.32</v>
      </c>
      <c r="F14390">
        <v>12.32</v>
      </c>
      <c r="M14390" s="15">
        <v>24962</v>
      </c>
      <c r="N14390" t="str">
        <f t="shared" si="486"/>
        <v>On</v>
      </c>
      <c r="O14390">
        <f t="shared" si="487"/>
        <v>7</v>
      </c>
    </row>
    <row r="14391" spans="1:15" x14ac:dyDescent="0.25">
      <c r="A14391" s="2">
        <v>36485</v>
      </c>
      <c r="B14391">
        <v>1300</v>
      </c>
      <c r="C14391">
        <v>13.28</v>
      </c>
      <c r="D14391">
        <v>13.28</v>
      </c>
      <c r="E14391">
        <v>13.28</v>
      </c>
      <c r="F14391">
        <v>13.28</v>
      </c>
      <c r="M14391" s="15">
        <v>24814</v>
      </c>
      <c r="N14391" t="str">
        <f t="shared" si="486"/>
        <v>On</v>
      </c>
      <c r="O14391">
        <f t="shared" si="487"/>
        <v>7</v>
      </c>
    </row>
    <row r="14392" spans="1:15" x14ac:dyDescent="0.25">
      <c r="A14392" s="2">
        <v>36485</v>
      </c>
      <c r="B14392">
        <v>1400</v>
      </c>
      <c r="C14392">
        <v>11.99</v>
      </c>
      <c r="D14392">
        <v>11.99</v>
      </c>
      <c r="E14392">
        <v>11.99</v>
      </c>
      <c r="F14392">
        <v>11.99</v>
      </c>
      <c r="M14392" s="15">
        <v>24742</v>
      </c>
      <c r="N14392" t="str">
        <f t="shared" si="486"/>
        <v>On</v>
      </c>
      <c r="O14392">
        <f t="shared" si="487"/>
        <v>7</v>
      </c>
    </row>
    <row r="14393" spans="1:15" x14ac:dyDescent="0.25">
      <c r="A14393" s="2">
        <v>36485</v>
      </c>
      <c r="B14393">
        <v>1500</v>
      </c>
      <c r="C14393">
        <v>10.99</v>
      </c>
      <c r="D14393">
        <v>10.99</v>
      </c>
      <c r="E14393">
        <v>10.99</v>
      </c>
      <c r="F14393">
        <v>10.99</v>
      </c>
      <c r="M14393" s="15">
        <v>24283</v>
      </c>
      <c r="N14393" t="str">
        <f t="shared" si="486"/>
        <v>On</v>
      </c>
      <c r="O14393">
        <f t="shared" si="487"/>
        <v>7</v>
      </c>
    </row>
    <row r="14394" spans="1:15" x14ac:dyDescent="0.25">
      <c r="A14394" s="2">
        <v>36485</v>
      </c>
      <c r="B14394">
        <v>1600</v>
      </c>
      <c r="C14394">
        <v>11.13</v>
      </c>
      <c r="D14394">
        <v>11.13</v>
      </c>
      <c r="E14394">
        <v>11.13</v>
      </c>
      <c r="F14394">
        <v>11.13</v>
      </c>
      <c r="M14394" s="15">
        <v>24284</v>
      </c>
      <c r="N14394" t="str">
        <f t="shared" si="486"/>
        <v>On</v>
      </c>
      <c r="O14394">
        <f t="shared" si="487"/>
        <v>7</v>
      </c>
    </row>
    <row r="14395" spans="1:15" x14ac:dyDescent="0.25">
      <c r="A14395" s="2">
        <v>36485</v>
      </c>
      <c r="B14395">
        <v>1700</v>
      </c>
      <c r="C14395">
        <v>16.850000000000001</v>
      </c>
      <c r="D14395">
        <v>16.850000000000001</v>
      </c>
      <c r="E14395">
        <v>16.850000000000001</v>
      </c>
      <c r="F14395">
        <v>16.850000000000001</v>
      </c>
      <c r="M14395" s="15">
        <v>25366</v>
      </c>
      <c r="N14395" t="str">
        <f t="shared" si="486"/>
        <v>On</v>
      </c>
      <c r="O14395">
        <f t="shared" si="487"/>
        <v>7</v>
      </c>
    </row>
    <row r="14396" spans="1:15" x14ac:dyDescent="0.25">
      <c r="A14396" s="2">
        <v>36485</v>
      </c>
      <c r="B14396">
        <v>1800</v>
      </c>
      <c r="C14396">
        <v>41.29</v>
      </c>
      <c r="D14396">
        <v>41.29</v>
      </c>
      <c r="E14396">
        <v>41.29</v>
      </c>
      <c r="F14396">
        <v>41.29</v>
      </c>
      <c r="M14396" s="15">
        <v>28663</v>
      </c>
      <c r="N14396" t="str">
        <f t="shared" si="486"/>
        <v>On</v>
      </c>
      <c r="O14396">
        <f t="shared" si="487"/>
        <v>7</v>
      </c>
    </row>
    <row r="14397" spans="1:15" x14ac:dyDescent="0.25">
      <c r="A14397" s="2">
        <v>36485</v>
      </c>
      <c r="B14397">
        <v>1900</v>
      </c>
      <c r="C14397">
        <v>16.09</v>
      </c>
      <c r="D14397">
        <v>16.09</v>
      </c>
      <c r="E14397">
        <v>16.09</v>
      </c>
      <c r="F14397">
        <v>16.09</v>
      </c>
      <c r="M14397" s="15">
        <v>28856</v>
      </c>
      <c r="N14397" t="str">
        <f t="shared" si="486"/>
        <v>On</v>
      </c>
      <c r="O14397">
        <f t="shared" si="487"/>
        <v>7</v>
      </c>
    </row>
    <row r="14398" spans="1:15" x14ac:dyDescent="0.25">
      <c r="A14398" s="2">
        <v>36485</v>
      </c>
      <c r="B14398">
        <v>2000</v>
      </c>
      <c r="C14398">
        <v>17.22</v>
      </c>
      <c r="D14398">
        <v>17.22</v>
      </c>
      <c r="E14398">
        <v>17.22</v>
      </c>
      <c r="F14398">
        <v>17.22</v>
      </c>
      <c r="M14398" s="15">
        <v>28413</v>
      </c>
      <c r="N14398" t="str">
        <f t="shared" si="486"/>
        <v>On</v>
      </c>
      <c r="O14398">
        <f t="shared" si="487"/>
        <v>7</v>
      </c>
    </row>
    <row r="14399" spans="1:15" x14ac:dyDescent="0.25">
      <c r="A14399" s="2">
        <v>36485</v>
      </c>
      <c r="B14399">
        <v>2100</v>
      </c>
      <c r="C14399">
        <v>14.65</v>
      </c>
      <c r="D14399">
        <v>14.65</v>
      </c>
      <c r="E14399">
        <v>14.65</v>
      </c>
      <c r="F14399">
        <v>14.65</v>
      </c>
      <c r="M14399" s="15">
        <v>27714</v>
      </c>
      <c r="N14399" t="str">
        <f t="shared" si="486"/>
        <v>On</v>
      </c>
      <c r="O14399">
        <f t="shared" si="487"/>
        <v>7</v>
      </c>
    </row>
    <row r="14400" spans="1:15" x14ac:dyDescent="0.25">
      <c r="A14400" s="2">
        <v>36485</v>
      </c>
      <c r="B14400">
        <v>2200</v>
      </c>
      <c r="C14400">
        <v>14.46</v>
      </c>
      <c r="D14400">
        <v>14.46</v>
      </c>
      <c r="E14400">
        <v>14.46</v>
      </c>
      <c r="F14400">
        <v>14.46</v>
      </c>
      <c r="M14400" s="15">
        <v>26433</v>
      </c>
      <c r="N14400" t="str">
        <f t="shared" si="486"/>
        <v>On</v>
      </c>
      <c r="O14400">
        <f t="shared" si="487"/>
        <v>7</v>
      </c>
    </row>
    <row r="14401" spans="1:15" x14ac:dyDescent="0.25">
      <c r="A14401" s="2">
        <v>36485</v>
      </c>
      <c r="B14401">
        <v>2300</v>
      </c>
      <c r="C14401">
        <v>10.02</v>
      </c>
      <c r="D14401">
        <v>10.02</v>
      </c>
      <c r="E14401">
        <v>10.02</v>
      </c>
      <c r="F14401">
        <v>10.02</v>
      </c>
      <c r="M14401" s="15">
        <v>24583</v>
      </c>
      <c r="N14401" t="str">
        <f t="shared" si="486"/>
        <v>On</v>
      </c>
      <c r="O14401">
        <f t="shared" si="487"/>
        <v>7</v>
      </c>
    </row>
    <row r="14402" spans="1:15" x14ac:dyDescent="0.25">
      <c r="A14402" s="2">
        <v>36485</v>
      </c>
      <c r="B14402">
        <v>2400</v>
      </c>
      <c r="C14402">
        <v>7.42</v>
      </c>
      <c r="D14402">
        <v>7.42</v>
      </c>
      <c r="E14402">
        <v>7.42</v>
      </c>
      <c r="F14402">
        <v>7.42</v>
      </c>
      <c r="M14402" s="15">
        <v>22949</v>
      </c>
      <c r="N14402" t="str">
        <f t="shared" si="486"/>
        <v>Off</v>
      </c>
      <c r="O14402">
        <f t="shared" si="487"/>
        <v>7</v>
      </c>
    </row>
    <row r="14403" spans="1:15" x14ac:dyDescent="0.25">
      <c r="A14403" s="2">
        <v>36486</v>
      </c>
      <c r="B14403">
        <v>100</v>
      </c>
      <c r="C14403">
        <v>1</v>
      </c>
      <c r="D14403">
        <v>1</v>
      </c>
      <c r="E14403">
        <v>1</v>
      </c>
      <c r="F14403">
        <v>1</v>
      </c>
      <c r="M14403" s="15">
        <v>21066</v>
      </c>
      <c r="N14403" t="str">
        <f t="shared" si="486"/>
        <v>Off</v>
      </c>
      <c r="O14403">
        <f t="shared" si="487"/>
        <v>1</v>
      </c>
    </row>
    <row r="14404" spans="1:15" x14ac:dyDescent="0.25">
      <c r="A14404" s="2">
        <v>36486</v>
      </c>
      <c r="B14404">
        <v>200</v>
      </c>
      <c r="C14404">
        <v>0</v>
      </c>
      <c r="D14404">
        <v>0</v>
      </c>
      <c r="E14404">
        <v>0</v>
      </c>
      <c r="F14404">
        <v>0</v>
      </c>
      <c r="M14404" s="15">
        <v>20472</v>
      </c>
      <c r="N14404" t="str">
        <f t="shared" si="486"/>
        <v>Off</v>
      </c>
      <c r="O14404">
        <f t="shared" si="487"/>
        <v>1</v>
      </c>
    </row>
    <row r="14405" spans="1:15" x14ac:dyDescent="0.25">
      <c r="A14405" s="2">
        <v>36486</v>
      </c>
      <c r="B14405">
        <v>300</v>
      </c>
      <c r="C14405">
        <v>0</v>
      </c>
      <c r="D14405">
        <v>0</v>
      </c>
      <c r="E14405">
        <v>0</v>
      </c>
      <c r="F14405">
        <v>0</v>
      </c>
      <c r="M14405" s="15">
        <v>20170</v>
      </c>
      <c r="N14405" t="str">
        <f t="shared" si="486"/>
        <v>Off</v>
      </c>
      <c r="O14405">
        <f t="shared" si="487"/>
        <v>1</v>
      </c>
    </row>
    <row r="14406" spans="1:15" x14ac:dyDescent="0.25">
      <c r="A14406" s="2">
        <v>36486</v>
      </c>
      <c r="B14406">
        <v>400</v>
      </c>
      <c r="C14406">
        <v>0.5</v>
      </c>
      <c r="D14406">
        <v>0.5</v>
      </c>
      <c r="E14406">
        <v>0.5</v>
      </c>
      <c r="F14406">
        <v>0.5</v>
      </c>
      <c r="M14406" s="15">
        <v>20195</v>
      </c>
      <c r="N14406" t="str">
        <f t="shared" si="486"/>
        <v>Off</v>
      </c>
      <c r="O14406">
        <f t="shared" si="487"/>
        <v>1</v>
      </c>
    </row>
    <row r="14407" spans="1:15" x14ac:dyDescent="0.25">
      <c r="A14407" s="2">
        <v>36486</v>
      </c>
      <c r="B14407">
        <v>500</v>
      </c>
      <c r="C14407">
        <v>6.63</v>
      </c>
      <c r="D14407">
        <v>6.63</v>
      </c>
      <c r="E14407">
        <v>6.63</v>
      </c>
      <c r="F14407">
        <v>6.63</v>
      </c>
      <c r="M14407" s="15">
        <v>20663</v>
      </c>
      <c r="N14407" t="str">
        <f t="shared" si="486"/>
        <v>Off</v>
      </c>
      <c r="O14407">
        <f t="shared" si="487"/>
        <v>1</v>
      </c>
    </row>
    <row r="14408" spans="1:15" x14ac:dyDescent="0.25">
      <c r="A14408" s="2">
        <v>36486</v>
      </c>
      <c r="B14408">
        <v>600</v>
      </c>
      <c r="C14408">
        <v>5.67</v>
      </c>
      <c r="D14408">
        <v>5.67</v>
      </c>
      <c r="E14408">
        <v>5.67</v>
      </c>
      <c r="F14408">
        <v>5.67</v>
      </c>
      <c r="M14408" s="15">
        <v>22744</v>
      </c>
      <c r="N14408" t="str">
        <f t="shared" si="486"/>
        <v>Off</v>
      </c>
      <c r="O14408">
        <f t="shared" si="487"/>
        <v>1</v>
      </c>
    </row>
    <row r="14409" spans="1:15" x14ac:dyDescent="0.25">
      <c r="A14409" s="2">
        <v>36486</v>
      </c>
      <c r="B14409">
        <v>700</v>
      </c>
      <c r="C14409">
        <v>17.72</v>
      </c>
      <c r="D14409">
        <v>17.72</v>
      </c>
      <c r="E14409">
        <v>17.72</v>
      </c>
      <c r="F14409">
        <v>17.72</v>
      </c>
      <c r="M14409" s="15">
        <v>26263</v>
      </c>
      <c r="N14409" t="str">
        <f t="shared" si="486"/>
        <v>Off</v>
      </c>
      <c r="O14409">
        <f t="shared" si="487"/>
        <v>1</v>
      </c>
    </row>
    <row r="14410" spans="1:15" x14ac:dyDescent="0.25">
      <c r="A14410" s="2">
        <v>36486</v>
      </c>
      <c r="B14410">
        <v>800</v>
      </c>
      <c r="C14410">
        <v>13.37</v>
      </c>
      <c r="D14410">
        <v>13.37</v>
      </c>
      <c r="E14410">
        <v>13.37</v>
      </c>
      <c r="F14410">
        <v>13.37</v>
      </c>
      <c r="M14410" s="15">
        <v>29220</v>
      </c>
      <c r="N14410" t="str">
        <f t="shared" si="486"/>
        <v>On</v>
      </c>
      <c r="O14410">
        <f t="shared" si="487"/>
        <v>1</v>
      </c>
    </row>
    <row r="14411" spans="1:15" x14ac:dyDescent="0.25">
      <c r="A14411" s="2">
        <v>36486</v>
      </c>
      <c r="B14411">
        <v>900</v>
      </c>
      <c r="C14411">
        <v>15.22</v>
      </c>
      <c r="D14411">
        <v>15.22</v>
      </c>
      <c r="E14411">
        <v>15.22</v>
      </c>
      <c r="F14411">
        <v>15.22</v>
      </c>
      <c r="M14411" s="15">
        <v>29671</v>
      </c>
      <c r="N14411" t="str">
        <f t="shared" ref="N14411:N14474" si="488">+IF(B14411&gt;700,IF(B14411&lt;2400,"On","Off"),"Off")</f>
        <v>On</v>
      </c>
      <c r="O14411">
        <f t="shared" si="487"/>
        <v>1</v>
      </c>
    </row>
    <row r="14412" spans="1:15" x14ac:dyDescent="0.25">
      <c r="A14412" s="2">
        <v>36486</v>
      </c>
      <c r="B14412">
        <v>1000</v>
      </c>
      <c r="C14412">
        <v>17.23</v>
      </c>
      <c r="D14412">
        <v>17.23</v>
      </c>
      <c r="E14412">
        <v>17.23</v>
      </c>
      <c r="F14412">
        <v>17.23</v>
      </c>
      <c r="M14412" s="15">
        <v>30188</v>
      </c>
      <c r="N14412" t="str">
        <f t="shared" si="488"/>
        <v>On</v>
      </c>
      <c r="O14412">
        <f t="shared" si="487"/>
        <v>1</v>
      </c>
    </row>
    <row r="14413" spans="1:15" x14ac:dyDescent="0.25">
      <c r="A14413" s="2">
        <v>36486</v>
      </c>
      <c r="B14413">
        <v>1100</v>
      </c>
      <c r="C14413">
        <v>19.420000000000002</v>
      </c>
      <c r="D14413">
        <v>19.420000000000002</v>
      </c>
      <c r="E14413">
        <v>19.420000000000002</v>
      </c>
      <c r="F14413">
        <v>19.420000000000002</v>
      </c>
      <c r="M14413" s="15">
        <v>30583</v>
      </c>
      <c r="N14413" t="str">
        <f t="shared" si="488"/>
        <v>On</v>
      </c>
      <c r="O14413">
        <f t="shared" si="487"/>
        <v>1</v>
      </c>
    </row>
    <row r="14414" spans="1:15" x14ac:dyDescent="0.25">
      <c r="A14414" s="2">
        <v>36486</v>
      </c>
      <c r="B14414">
        <v>1200</v>
      </c>
      <c r="C14414">
        <v>16.489999999999998</v>
      </c>
      <c r="D14414">
        <v>16.489999999999998</v>
      </c>
      <c r="E14414">
        <v>16.489999999999998</v>
      </c>
      <c r="F14414">
        <v>16.489999999999998</v>
      </c>
      <c r="M14414" s="15">
        <v>30597</v>
      </c>
      <c r="N14414" t="str">
        <f t="shared" si="488"/>
        <v>On</v>
      </c>
      <c r="O14414">
        <f t="shared" si="487"/>
        <v>1</v>
      </c>
    </row>
    <row r="14415" spans="1:15" x14ac:dyDescent="0.25">
      <c r="A14415" s="2">
        <v>36486</v>
      </c>
      <c r="B14415">
        <v>1300</v>
      </c>
      <c r="C14415">
        <v>16.52</v>
      </c>
      <c r="D14415">
        <v>16.52</v>
      </c>
      <c r="E14415">
        <v>16.52</v>
      </c>
      <c r="F14415">
        <v>16.52</v>
      </c>
      <c r="M14415" s="15">
        <v>30344</v>
      </c>
      <c r="N14415" t="str">
        <f t="shared" si="488"/>
        <v>On</v>
      </c>
      <c r="O14415">
        <f t="shared" si="487"/>
        <v>1</v>
      </c>
    </row>
    <row r="14416" spans="1:15" x14ac:dyDescent="0.25">
      <c r="A14416" s="2">
        <v>36486</v>
      </c>
      <c r="B14416">
        <v>1400</v>
      </c>
      <c r="C14416">
        <v>16.55</v>
      </c>
      <c r="D14416">
        <v>16.55</v>
      </c>
      <c r="E14416">
        <v>16.55</v>
      </c>
      <c r="F14416">
        <v>16.55</v>
      </c>
      <c r="M14416" s="15">
        <v>30351</v>
      </c>
      <c r="N14416" t="str">
        <f t="shared" si="488"/>
        <v>On</v>
      </c>
      <c r="O14416">
        <f t="shared" si="487"/>
        <v>1</v>
      </c>
    </row>
    <row r="14417" spans="1:15" x14ac:dyDescent="0.25">
      <c r="A14417" s="2">
        <v>36486</v>
      </c>
      <c r="B14417">
        <v>1500</v>
      </c>
      <c r="C14417">
        <v>16.350000000000001</v>
      </c>
      <c r="D14417">
        <v>16.350000000000001</v>
      </c>
      <c r="E14417">
        <v>16.350000000000001</v>
      </c>
      <c r="F14417">
        <v>16.350000000000001</v>
      </c>
      <c r="M14417" s="15">
        <v>30137</v>
      </c>
      <c r="N14417" t="str">
        <f t="shared" si="488"/>
        <v>On</v>
      </c>
      <c r="O14417">
        <f t="shared" si="487"/>
        <v>1</v>
      </c>
    </row>
    <row r="14418" spans="1:15" x14ac:dyDescent="0.25">
      <c r="A14418" s="2">
        <v>36486</v>
      </c>
      <c r="B14418">
        <v>1600</v>
      </c>
      <c r="C14418">
        <v>16.45</v>
      </c>
      <c r="D14418">
        <v>16.45</v>
      </c>
      <c r="E14418">
        <v>16.45</v>
      </c>
      <c r="F14418">
        <v>16.45</v>
      </c>
      <c r="M14418" s="15">
        <v>30074</v>
      </c>
      <c r="N14418" t="str">
        <f t="shared" si="488"/>
        <v>On</v>
      </c>
      <c r="O14418">
        <f t="shared" si="487"/>
        <v>1</v>
      </c>
    </row>
    <row r="14419" spans="1:15" x14ac:dyDescent="0.25">
      <c r="A14419" s="2">
        <v>36486</v>
      </c>
      <c r="B14419">
        <v>1700</v>
      </c>
      <c r="C14419">
        <v>20.43</v>
      </c>
      <c r="D14419">
        <v>20.43</v>
      </c>
      <c r="E14419">
        <v>20.43</v>
      </c>
      <c r="F14419">
        <v>20.43</v>
      </c>
      <c r="M14419" s="15">
        <v>31139</v>
      </c>
      <c r="N14419" t="str">
        <f t="shared" si="488"/>
        <v>On</v>
      </c>
      <c r="O14419">
        <f t="shared" si="487"/>
        <v>1</v>
      </c>
    </row>
    <row r="14420" spans="1:15" x14ac:dyDescent="0.25">
      <c r="A14420" s="2">
        <v>36486</v>
      </c>
      <c r="B14420">
        <v>1800</v>
      </c>
      <c r="C14420">
        <v>25.83</v>
      </c>
      <c r="D14420">
        <v>25.83</v>
      </c>
      <c r="E14420">
        <v>25.83</v>
      </c>
      <c r="F14420">
        <v>25.83</v>
      </c>
      <c r="M14420" s="15">
        <v>33575</v>
      </c>
      <c r="N14420" t="str">
        <f t="shared" si="488"/>
        <v>On</v>
      </c>
      <c r="O14420">
        <f t="shared" si="487"/>
        <v>1</v>
      </c>
    </row>
    <row r="14421" spans="1:15" x14ac:dyDescent="0.25">
      <c r="A14421" s="2">
        <v>36486</v>
      </c>
      <c r="B14421">
        <v>1900</v>
      </c>
      <c r="C14421">
        <v>15.99</v>
      </c>
      <c r="D14421">
        <v>15.99</v>
      </c>
      <c r="E14421">
        <v>15.99</v>
      </c>
      <c r="F14421">
        <v>15.99</v>
      </c>
      <c r="M14421" s="15">
        <v>32952</v>
      </c>
      <c r="N14421" t="str">
        <f t="shared" si="488"/>
        <v>On</v>
      </c>
      <c r="O14421">
        <f t="shared" si="487"/>
        <v>1</v>
      </c>
    </row>
    <row r="14422" spans="1:15" x14ac:dyDescent="0.25">
      <c r="A14422" s="2">
        <v>36486</v>
      </c>
      <c r="B14422">
        <v>2000</v>
      </c>
      <c r="C14422">
        <v>16.2</v>
      </c>
      <c r="D14422">
        <v>16.2</v>
      </c>
      <c r="E14422">
        <v>16.2</v>
      </c>
      <c r="F14422">
        <v>16.2</v>
      </c>
      <c r="M14422" s="15">
        <v>32238</v>
      </c>
      <c r="N14422" t="str">
        <f t="shared" si="488"/>
        <v>On</v>
      </c>
      <c r="O14422">
        <f t="shared" si="487"/>
        <v>1</v>
      </c>
    </row>
    <row r="14423" spans="1:15" x14ac:dyDescent="0.25">
      <c r="A14423" s="2">
        <v>36486</v>
      </c>
      <c r="B14423">
        <v>2100</v>
      </c>
      <c r="C14423">
        <v>15.6</v>
      </c>
      <c r="D14423">
        <v>15.6</v>
      </c>
      <c r="E14423">
        <v>15.6</v>
      </c>
      <c r="F14423">
        <v>15.6</v>
      </c>
      <c r="M14423" s="15">
        <v>31259</v>
      </c>
      <c r="N14423" t="str">
        <f t="shared" si="488"/>
        <v>On</v>
      </c>
      <c r="O14423">
        <f t="shared" si="487"/>
        <v>1</v>
      </c>
    </row>
    <row r="14424" spans="1:15" x14ac:dyDescent="0.25">
      <c r="A14424" s="2">
        <v>36486</v>
      </c>
      <c r="B14424">
        <v>2200</v>
      </c>
      <c r="C14424">
        <v>14.52</v>
      </c>
      <c r="D14424">
        <v>14.52</v>
      </c>
      <c r="E14424">
        <v>14.52</v>
      </c>
      <c r="F14424">
        <v>14.52</v>
      </c>
      <c r="M14424" s="15">
        <v>29575</v>
      </c>
      <c r="N14424" t="str">
        <f t="shared" si="488"/>
        <v>On</v>
      </c>
      <c r="O14424">
        <f t="shared" si="487"/>
        <v>1</v>
      </c>
    </row>
    <row r="14425" spans="1:15" x14ac:dyDescent="0.25">
      <c r="A14425" s="2">
        <v>36486</v>
      </c>
      <c r="B14425">
        <v>2300</v>
      </c>
      <c r="C14425">
        <v>11.75</v>
      </c>
      <c r="D14425">
        <v>11.75</v>
      </c>
      <c r="E14425">
        <v>11.75</v>
      </c>
      <c r="F14425">
        <v>11.75</v>
      </c>
      <c r="M14425" s="15">
        <v>26917</v>
      </c>
      <c r="N14425" t="str">
        <f t="shared" si="488"/>
        <v>On</v>
      </c>
      <c r="O14425">
        <f t="shared" si="487"/>
        <v>1</v>
      </c>
    </row>
    <row r="14426" spans="1:15" x14ac:dyDescent="0.25">
      <c r="A14426" s="2">
        <v>36486</v>
      </c>
      <c r="B14426">
        <v>2400</v>
      </c>
      <c r="C14426">
        <v>2.82</v>
      </c>
      <c r="D14426">
        <v>2.82</v>
      </c>
      <c r="E14426">
        <v>2.82</v>
      </c>
      <c r="F14426">
        <v>2.82</v>
      </c>
      <c r="M14426" s="15">
        <v>24499</v>
      </c>
      <c r="N14426" t="str">
        <f t="shared" si="488"/>
        <v>Off</v>
      </c>
      <c r="O14426">
        <f t="shared" si="487"/>
        <v>1</v>
      </c>
    </row>
    <row r="14427" spans="1:15" x14ac:dyDescent="0.25">
      <c r="A14427" s="2">
        <v>36487</v>
      </c>
      <c r="B14427">
        <v>100</v>
      </c>
      <c r="C14427">
        <v>1</v>
      </c>
      <c r="D14427">
        <v>1</v>
      </c>
      <c r="E14427">
        <v>1</v>
      </c>
      <c r="F14427">
        <v>1</v>
      </c>
      <c r="M14427" s="15">
        <v>22187</v>
      </c>
      <c r="N14427" t="str">
        <f t="shared" si="488"/>
        <v>Off</v>
      </c>
      <c r="O14427">
        <f t="shared" si="487"/>
        <v>2</v>
      </c>
    </row>
    <row r="14428" spans="1:15" x14ac:dyDescent="0.25">
      <c r="A14428" s="2">
        <v>36487</v>
      </c>
      <c r="B14428">
        <v>200</v>
      </c>
      <c r="C14428">
        <v>0.5</v>
      </c>
      <c r="D14428">
        <v>0.5</v>
      </c>
      <c r="E14428">
        <v>0.5</v>
      </c>
      <c r="F14428">
        <v>0.5</v>
      </c>
      <c r="M14428" s="15">
        <v>21221</v>
      </c>
      <c r="N14428" t="str">
        <f t="shared" si="488"/>
        <v>Off</v>
      </c>
      <c r="O14428">
        <f t="shared" si="487"/>
        <v>2</v>
      </c>
    </row>
    <row r="14429" spans="1:15" x14ac:dyDescent="0.25">
      <c r="A14429" s="2">
        <v>36487</v>
      </c>
      <c r="B14429">
        <v>300</v>
      </c>
      <c r="C14429">
        <v>0</v>
      </c>
      <c r="D14429">
        <v>0</v>
      </c>
      <c r="E14429">
        <v>0</v>
      </c>
      <c r="F14429">
        <v>0</v>
      </c>
      <c r="M14429" s="15">
        <v>20688</v>
      </c>
      <c r="N14429" t="str">
        <f t="shared" si="488"/>
        <v>Off</v>
      </c>
      <c r="O14429">
        <f t="shared" si="487"/>
        <v>2</v>
      </c>
    </row>
    <row r="14430" spans="1:15" x14ac:dyDescent="0.25">
      <c r="A14430" s="2">
        <v>36487</v>
      </c>
      <c r="B14430">
        <v>400</v>
      </c>
      <c r="C14430">
        <v>1.7</v>
      </c>
      <c r="D14430">
        <v>1.7</v>
      </c>
      <c r="E14430">
        <v>1.7</v>
      </c>
      <c r="F14430">
        <v>1.7</v>
      </c>
      <c r="M14430" s="15">
        <v>20605</v>
      </c>
      <c r="N14430" t="str">
        <f t="shared" si="488"/>
        <v>Off</v>
      </c>
      <c r="O14430">
        <f t="shared" si="487"/>
        <v>2</v>
      </c>
    </row>
    <row r="14431" spans="1:15" x14ac:dyDescent="0.25">
      <c r="A14431" s="2">
        <v>36487</v>
      </c>
      <c r="B14431">
        <v>500</v>
      </c>
      <c r="C14431">
        <v>10.59</v>
      </c>
      <c r="D14431">
        <v>10.59</v>
      </c>
      <c r="E14431">
        <v>10.59</v>
      </c>
      <c r="F14431">
        <v>10.59</v>
      </c>
      <c r="M14431" s="15">
        <v>20974</v>
      </c>
      <c r="N14431" t="str">
        <f t="shared" si="488"/>
        <v>Off</v>
      </c>
      <c r="O14431">
        <f t="shared" si="487"/>
        <v>2</v>
      </c>
    </row>
    <row r="14432" spans="1:15" x14ac:dyDescent="0.25">
      <c r="A14432" s="2">
        <v>36487</v>
      </c>
      <c r="B14432">
        <v>600</v>
      </c>
      <c r="C14432">
        <v>11.67</v>
      </c>
      <c r="D14432">
        <v>11.67</v>
      </c>
      <c r="E14432">
        <v>11.67</v>
      </c>
      <c r="F14432">
        <v>11.67</v>
      </c>
      <c r="M14432" s="15">
        <v>22996</v>
      </c>
      <c r="N14432" t="str">
        <f t="shared" si="488"/>
        <v>Off</v>
      </c>
      <c r="O14432">
        <f t="shared" si="487"/>
        <v>2</v>
      </c>
    </row>
    <row r="14433" spans="1:15" x14ac:dyDescent="0.25">
      <c r="A14433" s="2">
        <v>36487</v>
      </c>
      <c r="B14433">
        <v>700</v>
      </c>
      <c r="C14433">
        <v>14.74</v>
      </c>
      <c r="D14433">
        <v>14.74</v>
      </c>
      <c r="E14433">
        <v>14.74</v>
      </c>
      <c r="F14433">
        <v>14.74</v>
      </c>
      <c r="M14433" s="15">
        <v>26611</v>
      </c>
      <c r="N14433" t="str">
        <f t="shared" si="488"/>
        <v>Off</v>
      </c>
      <c r="O14433">
        <f t="shared" si="487"/>
        <v>2</v>
      </c>
    </row>
    <row r="14434" spans="1:15" x14ac:dyDescent="0.25">
      <c r="A14434" s="2">
        <v>36487</v>
      </c>
      <c r="B14434">
        <v>800</v>
      </c>
      <c r="C14434">
        <v>13.72</v>
      </c>
      <c r="D14434">
        <v>13.72</v>
      </c>
      <c r="E14434">
        <v>13.72</v>
      </c>
      <c r="F14434">
        <v>13.72</v>
      </c>
      <c r="M14434" s="15">
        <v>29270</v>
      </c>
      <c r="N14434" t="str">
        <f t="shared" si="488"/>
        <v>On</v>
      </c>
      <c r="O14434">
        <f t="shared" si="487"/>
        <v>2</v>
      </c>
    </row>
    <row r="14435" spans="1:15" x14ac:dyDescent="0.25">
      <c r="A14435" s="2">
        <v>36487</v>
      </c>
      <c r="B14435">
        <v>900</v>
      </c>
      <c r="C14435">
        <v>14.78</v>
      </c>
      <c r="D14435">
        <v>14.78</v>
      </c>
      <c r="E14435">
        <v>14.78</v>
      </c>
      <c r="F14435">
        <v>14.78</v>
      </c>
      <c r="M14435" s="15">
        <v>29795</v>
      </c>
      <c r="N14435" t="str">
        <f t="shared" si="488"/>
        <v>On</v>
      </c>
      <c r="O14435">
        <f t="shared" ref="O14435:O14474" si="489">+WEEKDAY(A14435,2)</f>
        <v>2</v>
      </c>
    </row>
    <row r="14436" spans="1:15" x14ac:dyDescent="0.25">
      <c r="A14436" s="2">
        <v>36487</v>
      </c>
      <c r="B14436">
        <v>1000</v>
      </c>
      <c r="C14436">
        <v>15.25</v>
      </c>
      <c r="D14436">
        <v>15.25</v>
      </c>
      <c r="E14436">
        <v>15.25</v>
      </c>
      <c r="F14436">
        <v>15.25</v>
      </c>
      <c r="M14436" s="15">
        <v>30242</v>
      </c>
      <c r="N14436" t="str">
        <f t="shared" si="488"/>
        <v>On</v>
      </c>
      <c r="O14436">
        <f t="shared" si="489"/>
        <v>2</v>
      </c>
    </row>
    <row r="14437" spans="1:15" x14ac:dyDescent="0.25">
      <c r="A14437" s="2">
        <v>36487</v>
      </c>
      <c r="B14437">
        <v>1100</v>
      </c>
      <c r="C14437">
        <v>16.510000000000002</v>
      </c>
      <c r="D14437">
        <v>15.75</v>
      </c>
      <c r="E14437">
        <v>15.86</v>
      </c>
      <c r="F14437">
        <v>19.18</v>
      </c>
      <c r="M14437" s="15">
        <v>30589</v>
      </c>
      <c r="N14437" t="str">
        <f t="shared" si="488"/>
        <v>On</v>
      </c>
      <c r="O14437">
        <f t="shared" si="489"/>
        <v>2</v>
      </c>
    </row>
    <row r="14438" spans="1:15" x14ac:dyDescent="0.25">
      <c r="A14438" s="2">
        <v>36487</v>
      </c>
      <c r="B14438">
        <v>1200</v>
      </c>
      <c r="C14438">
        <v>16.600000000000001</v>
      </c>
      <c r="D14438">
        <v>15.46</v>
      </c>
      <c r="E14438">
        <v>15.62</v>
      </c>
      <c r="F14438">
        <v>20.61</v>
      </c>
      <c r="M14438" s="15">
        <v>30609</v>
      </c>
      <c r="N14438" t="str">
        <f t="shared" si="488"/>
        <v>On</v>
      </c>
      <c r="O14438">
        <f t="shared" si="489"/>
        <v>2</v>
      </c>
    </row>
    <row r="14439" spans="1:15" x14ac:dyDescent="0.25">
      <c r="A14439" s="2">
        <v>36487</v>
      </c>
      <c r="B14439">
        <v>1300</v>
      </c>
      <c r="C14439">
        <v>15.92</v>
      </c>
      <c r="D14439">
        <v>14.76</v>
      </c>
      <c r="E14439">
        <v>14.92</v>
      </c>
      <c r="F14439">
        <v>20.03</v>
      </c>
      <c r="M14439" s="15">
        <v>30310</v>
      </c>
      <c r="N14439" t="str">
        <f t="shared" si="488"/>
        <v>On</v>
      </c>
      <c r="O14439">
        <f t="shared" si="489"/>
        <v>2</v>
      </c>
    </row>
    <row r="14440" spans="1:15" x14ac:dyDescent="0.25">
      <c r="A14440" s="2">
        <v>36487</v>
      </c>
      <c r="B14440">
        <v>1400</v>
      </c>
      <c r="C14440">
        <v>16.63</v>
      </c>
      <c r="D14440">
        <v>15.48</v>
      </c>
      <c r="E14440">
        <v>15.64</v>
      </c>
      <c r="F14440">
        <v>20.66</v>
      </c>
      <c r="M14440" s="15">
        <v>30320</v>
      </c>
      <c r="N14440" t="str">
        <f t="shared" si="488"/>
        <v>On</v>
      </c>
      <c r="O14440">
        <f t="shared" si="489"/>
        <v>2</v>
      </c>
    </row>
    <row r="14441" spans="1:15" x14ac:dyDescent="0.25">
      <c r="A14441" s="2">
        <v>36487</v>
      </c>
      <c r="B14441">
        <v>1500</v>
      </c>
      <c r="C14441">
        <v>16.7</v>
      </c>
      <c r="D14441">
        <v>15.56</v>
      </c>
      <c r="E14441">
        <v>15.72</v>
      </c>
      <c r="F14441">
        <v>20.72</v>
      </c>
      <c r="M14441" s="15">
        <v>30325</v>
      </c>
      <c r="N14441" t="str">
        <f t="shared" si="488"/>
        <v>On</v>
      </c>
      <c r="O14441">
        <f t="shared" si="489"/>
        <v>2</v>
      </c>
    </row>
    <row r="14442" spans="1:15" x14ac:dyDescent="0.25">
      <c r="A14442" s="2">
        <v>36487</v>
      </c>
      <c r="B14442">
        <v>1600</v>
      </c>
      <c r="C14442">
        <v>19.36</v>
      </c>
      <c r="D14442">
        <v>18.309999999999999</v>
      </c>
      <c r="E14442">
        <v>18.47</v>
      </c>
      <c r="F14442">
        <v>23.02</v>
      </c>
      <c r="M14442" s="15">
        <v>30266</v>
      </c>
      <c r="N14442" t="str">
        <f t="shared" si="488"/>
        <v>On</v>
      </c>
      <c r="O14442">
        <f t="shared" si="489"/>
        <v>2</v>
      </c>
    </row>
    <row r="14443" spans="1:15" x14ac:dyDescent="0.25">
      <c r="A14443" s="2">
        <v>36487</v>
      </c>
      <c r="B14443">
        <v>1700</v>
      </c>
      <c r="C14443">
        <v>17.239999999999998</v>
      </c>
      <c r="D14443">
        <v>16.12</v>
      </c>
      <c r="E14443">
        <v>16.28</v>
      </c>
      <c r="F14443">
        <v>21.19</v>
      </c>
      <c r="M14443" s="15">
        <v>31208</v>
      </c>
      <c r="N14443" t="str">
        <f t="shared" si="488"/>
        <v>On</v>
      </c>
      <c r="O14443">
        <f t="shared" si="489"/>
        <v>2</v>
      </c>
    </row>
    <row r="14444" spans="1:15" x14ac:dyDescent="0.25">
      <c r="A14444" s="2">
        <v>36487</v>
      </c>
      <c r="B14444">
        <v>1800</v>
      </c>
      <c r="C14444">
        <v>23.46</v>
      </c>
      <c r="D14444">
        <v>21.64</v>
      </c>
      <c r="E14444">
        <v>21.83</v>
      </c>
      <c r="F14444">
        <v>34.61</v>
      </c>
      <c r="M14444" s="15">
        <v>33170</v>
      </c>
      <c r="N14444" t="str">
        <f t="shared" si="488"/>
        <v>On</v>
      </c>
      <c r="O14444">
        <f t="shared" si="489"/>
        <v>2</v>
      </c>
    </row>
    <row r="14445" spans="1:15" x14ac:dyDescent="0.25">
      <c r="A14445" s="2">
        <v>36487</v>
      </c>
      <c r="B14445">
        <v>1900</v>
      </c>
      <c r="C14445">
        <v>20.170000000000002</v>
      </c>
      <c r="D14445">
        <v>18.100000000000001</v>
      </c>
      <c r="E14445">
        <v>18.309999999999999</v>
      </c>
      <c r="F14445">
        <v>32.89</v>
      </c>
      <c r="M14445" s="15">
        <v>32855</v>
      </c>
      <c r="N14445" t="str">
        <f t="shared" si="488"/>
        <v>On</v>
      </c>
      <c r="O14445">
        <f t="shared" si="489"/>
        <v>2</v>
      </c>
    </row>
    <row r="14446" spans="1:15" x14ac:dyDescent="0.25">
      <c r="A14446" s="2">
        <v>36487</v>
      </c>
      <c r="B14446">
        <v>2000</v>
      </c>
      <c r="C14446">
        <v>18.29</v>
      </c>
      <c r="D14446">
        <v>16.07</v>
      </c>
      <c r="E14446">
        <v>16.3</v>
      </c>
      <c r="F14446">
        <v>31.91</v>
      </c>
      <c r="M14446" s="15">
        <v>32065</v>
      </c>
      <c r="N14446" t="str">
        <f t="shared" si="488"/>
        <v>On</v>
      </c>
      <c r="O14446">
        <f t="shared" si="489"/>
        <v>2</v>
      </c>
    </row>
    <row r="14447" spans="1:15" x14ac:dyDescent="0.25">
      <c r="A14447" s="2">
        <v>36487</v>
      </c>
      <c r="B14447">
        <v>2100</v>
      </c>
      <c r="C14447">
        <v>16.920000000000002</v>
      </c>
      <c r="D14447">
        <v>14.59</v>
      </c>
      <c r="E14447">
        <v>14.83</v>
      </c>
      <c r="F14447">
        <v>31.2</v>
      </c>
      <c r="M14447" s="15">
        <v>31081</v>
      </c>
      <c r="N14447" t="str">
        <f t="shared" si="488"/>
        <v>On</v>
      </c>
      <c r="O14447">
        <f t="shared" si="489"/>
        <v>2</v>
      </c>
    </row>
    <row r="14448" spans="1:15" x14ac:dyDescent="0.25">
      <c r="A14448" s="2">
        <v>36487</v>
      </c>
      <c r="B14448">
        <v>2200</v>
      </c>
      <c r="C14448">
        <v>16.7</v>
      </c>
      <c r="D14448">
        <v>14.59</v>
      </c>
      <c r="E14448">
        <v>14.77</v>
      </c>
      <c r="F14448">
        <v>33.130000000000003</v>
      </c>
      <c r="M14448" s="15">
        <v>29393</v>
      </c>
      <c r="N14448" t="str">
        <f t="shared" si="488"/>
        <v>On</v>
      </c>
      <c r="O14448">
        <f t="shared" si="489"/>
        <v>2</v>
      </c>
    </row>
    <row r="14449" spans="1:15" x14ac:dyDescent="0.25">
      <c r="A14449" s="2">
        <v>36487</v>
      </c>
      <c r="B14449">
        <v>2300</v>
      </c>
      <c r="C14449">
        <v>12.38</v>
      </c>
      <c r="D14449">
        <v>12.24</v>
      </c>
      <c r="E14449">
        <v>12.25</v>
      </c>
      <c r="F14449">
        <v>13.53</v>
      </c>
      <c r="M14449" s="15">
        <v>27114</v>
      </c>
      <c r="N14449" t="str">
        <f t="shared" si="488"/>
        <v>On</v>
      </c>
      <c r="O14449">
        <f t="shared" si="489"/>
        <v>2</v>
      </c>
    </row>
    <row r="14450" spans="1:15" x14ac:dyDescent="0.25">
      <c r="A14450" s="2">
        <v>36487</v>
      </c>
      <c r="B14450">
        <v>2400</v>
      </c>
      <c r="C14450">
        <v>12.1</v>
      </c>
      <c r="D14450">
        <v>12.1</v>
      </c>
      <c r="E14450">
        <v>12.1</v>
      </c>
      <c r="F14450">
        <v>12.1</v>
      </c>
      <c r="M14450" s="15">
        <v>24239</v>
      </c>
      <c r="N14450" t="str">
        <f t="shared" si="488"/>
        <v>Off</v>
      </c>
      <c r="O14450">
        <f t="shared" si="489"/>
        <v>2</v>
      </c>
    </row>
    <row r="14451" spans="1:15" x14ac:dyDescent="0.25">
      <c r="A14451" s="2">
        <v>36488</v>
      </c>
      <c r="B14451">
        <v>100</v>
      </c>
      <c r="C14451">
        <v>11.34</v>
      </c>
      <c r="D14451">
        <v>11.34</v>
      </c>
      <c r="E14451">
        <v>11.34</v>
      </c>
      <c r="F14451">
        <v>11.34</v>
      </c>
      <c r="M14451" s="15">
        <v>22051</v>
      </c>
      <c r="N14451" t="str">
        <f t="shared" si="488"/>
        <v>Off</v>
      </c>
      <c r="O14451">
        <f t="shared" si="489"/>
        <v>3</v>
      </c>
    </row>
    <row r="14452" spans="1:15" x14ac:dyDescent="0.25">
      <c r="A14452" s="2">
        <v>36488</v>
      </c>
      <c r="B14452">
        <v>200</v>
      </c>
      <c r="C14452">
        <v>11.81</v>
      </c>
      <c r="D14452">
        <v>11.81</v>
      </c>
      <c r="E14452">
        <v>11.81</v>
      </c>
      <c r="F14452">
        <v>11.81</v>
      </c>
      <c r="M14452" s="15">
        <v>21285</v>
      </c>
      <c r="N14452" t="str">
        <f t="shared" si="488"/>
        <v>Off</v>
      </c>
      <c r="O14452">
        <f t="shared" si="489"/>
        <v>3</v>
      </c>
    </row>
    <row r="14453" spans="1:15" x14ac:dyDescent="0.25">
      <c r="A14453" s="2">
        <v>36488</v>
      </c>
      <c r="B14453">
        <v>300</v>
      </c>
      <c r="C14453">
        <v>10.48</v>
      </c>
      <c r="D14453">
        <v>10.48</v>
      </c>
      <c r="E14453">
        <v>10.48</v>
      </c>
      <c r="F14453">
        <v>10.48</v>
      </c>
      <c r="M14453" s="15">
        <v>20801</v>
      </c>
      <c r="N14453" t="str">
        <f t="shared" si="488"/>
        <v>Off</v>
      </c>
      <c r="O14453">
        <f t="shared" si="489"/>
        <v>3</v>
      </c>
    </row>
    <row r="14454" spans="1:15" x14ac:dyDescent="0.25">
      <c r="A14454" s="2">
        <v>36488</v>
      </c>
      <c r="B14454">
        <v>400</v>
      </c>
      <c r="C14454">
        <v>9.8000000000000007</v>
      </c>
      <c r="D14454">
        <v>9.8000000000000007</v>
      </c>
      <c r="E14454">
        <v>9.8000000000000007</v>
      </c>
      <c r="F14454">
        <v>9.8000000000000007</v>
      </c>
      <c r="M14454" s="15">
        <v>20582</v>
      </c>
      <c r="N14454" t="str">
        <f t="shared" si="488"/>
        <v>Off</v>
      </c>
      <c r="O14454">
        <f t="shared" si="489"/>
        <v>3</v>
      </c>
    </row>
    <row r="14455" spans="1:15" x14ac:dyDescent="0.25">
      <c r="A14455" s="2">
        <v>36488</v>
      </c>
      <c r="B14455">
        <v>500</v>
      </c>
      <c r="C14455">
        <v>10.48</v>
      </c>
      <c r="D14455">
        <v>10.48</v>
      </c>
      <c r="E14455">
        <v>10.48</v>
      </c>
      <c r="F14455">
        <v>10.48</v>
      </c>
      <c r="M14455" s="15">
        <v>20974</v>
      </c>
      <c r="N14455" t="str">
        <f t="shared" si="488"/>
        <v>Off</v>
      </c>
      <c r="O14455">
        <f t="shared" si="489"/>
        <v>3</v>
      </c>
    </row>
    <row r="14456" spans="1:15" x14ac:dyDescent="0.25">
      <c r="A14456" s="2">
        <v>36488</v>
      </c>
      <c r="B14456">
        <v>600</v>
      </c>
      <c r="C14456">
        <v>11.33</v>
      </c>
      <c r="D14456">
        <v>11.33</v>
      </c>
      <c r="E14456">
        <v>11.33</v>
      </c>
      <c r="F14456">
        <v>11.33</v>
      </c>
      <c r="M14456" s="15">
        <v>22980</v>
      </c>
      <c r="N14456" t="str">
        <f t="shared" si="488"/>
        <v>Off</v>
      </c>
      <c r="O14456">
        <f t="shared" si="489"/>
        <v>3</v>
      </c>
    </row>
    <row r="14457" spans="1:15" x14ac:dyDescent="0.25">
      <c r="A14457" s="2">
        <v>36488</v>
      </c>
      <c r="B14457">
        <v>700</v>
      </c>
      <c r="C14457">
        <v>14.3</v>
      </c>
      <c r="D14457">
        <v>14.3</v>
      </c>
      <c r="E14457">
        <v>14.3</v>
      </c>
      <c r="F14457">
        <v>14.3</v>
      </c>
      <c r="M14457" s="15">
        <v>26405</v>
      </c>
      <c r="N14457" t="str">
        <f t="shared" si="488"/>
        <v>Off</v>
      </c>
      <c r="O14457">
        <f t="shared" si="489"/>
        <v>3</v>
      </c>
    </row>
    <row r="14458" spans="1:15" x14ac:dyDescent="0.25">
      <c r="A14458" s="2">
        <v>36488</v>
      </c>
      <c r="B14458">
        <v>800</v>
      </c>
      <c r="C14458">
        <v>13.22</v>
      </c>
      <c r="D14458">
        <v>13.22</v>
      </c>
      <c r="E14458">
        <v>13.22</v>
      </c>
      <c r="F14458">
        <v>13.22</v>
      </c>
      <c r="M14458" s="15">
        <v>28862</v>
      </c>
      <c r="N14458" t="str">
        <f t="shared" si="488"/>
        <v>On</v>
      </c>
      <c r="O14458">
        <f t="shared" si="489"/>
        <v>3</v>
      </c>
    </row>
    <row r="14459" spans="1:15" x14ac:dyDescent="0.25">
      <c r="A14459" s="2">
        <v>36488</v>
      </c>
      <c r="B14459">
        <v>900</v>
      </c>
      <c r="C14459">
        <v>16.45</v>
      </c>
      <c r="D14459">
        <v>16.45</v>
      </c>
      <c r="E14459">
        <v>16.45</v>
      </c>
      <c r="F14459">
        <v>16.45</v>
      </c>
      <c r="M14459" s="15">
        <v>29727</v>
      </c>
      <c r="N14459" t="str">
        <f t="shared" si="488"/>
        <v>On</v>
      </c>
      <c r="O14459">
        <f t="shared" si="489"/>
        <v>3</v>
      </c>
    </row>
    <row r="14460" spans="1:15" x14ac:dyDescent="0.25">
      <c r="A14460" s="2">
        <v>36488</v>
      </c>
      <c r="B14460">
        <v>1000</v>
      </c>
      <c r="C14460">
        <v>16.16</v>
      </c>
      <c r="D14460">
        <v>16.16</v>
      </c>
      <c r="E14460">
        <v>16.16</v>
      </c>
      <c r="F14460">
        <v>16.16</v>
      </c>
      <c r="M14460" s="15">
        <v>30330</v>
      </c>
      <c r="N14460" t="str">
        <f t="shared" si="488"/>
        <v>On</v>
      </c>
      <c r="O14460">
        <f t="shared" si="489"/>
        <v>3</v>
      </c>
    </row>
    <row r="14461" spans="1:15" x14ac:dyDescent="0.25">
      <c r="A14461" s="2">
        <v>36488</v>
      </c>
      <c r="B14461">
        <v>1100</v>
      </c>
      <c r="C14461">
        <v>19.27</v>
      </c>
      <c r="D14461">
        <v>19.27</v>
      </c>
      <c r="E14461">
        <v>19.27</v>
      </c>
      <c r="F14461">
        <v>19.27</v>
      </c>
      <c r="M14461" s="15">
        <v>30675</v>
      </c>
      <c r="N14461" t="str">
        <f t="shared" si="488"/>
        <v>On</v>
      </c>
      <c r="O14461">
        <f t="shared" si="489"/>
        <v>3</v>
      </c>
    </row>
    <row r="14462" spans="1:15" x14ac:dyDescent="0.25">
      <c r="A14462" s="2">
        <v>36488</v>
      </c>
      <c r="B14462">
        <v>1200</v>
      </c>
      <c r="C14462">
        <v>17.93</v>
      </c>
      <c r="D14462">
        <v>17.93</v>
      </c>
      <c r="E14462">
        <v>17.93</v>
      </c>
      <c r="F14462">
        <v>17.93</v>
      </c>
      <c r="M14462" s="15">
        <v>30820</v>
      </c>
      <c r="N14462" t="str">
        <f t="shared" si="488"/>
        <v>On</v>
      </c>
      <c r="O14462">
        <f t="shared" si="489"/>
        <v>3</v>
      </c>
    </row>
    <row r="14463" spans="1:15" x14ac:dyDescent="0.25">
      <c r="A14463" s="2">
        <v>36488</v>
      </c>
      <c r="B14463">
        <v>1300</v>
      </c>
      <c r="C14463">
        <v>16.18</v>
      </c>
      <c r="D14463">
        <v>16.18</v>
      </c>
      <c r="E14463">
        <v>16.18</v>
      </c>
      <c r="F14463">
        <v>16.18</v>
      </c>
      <c r="M14463" s="15">
        <v>30349</v>
      </c>
      <c r="N14463" t="str">
        <f t="shared" si="488"/>
        <v>On</v>
      </c>
      <c r="O14463">
        <f t="shared" si="489"/>
        <v>3</v>
      </c>
    </row>
    <row r="14464" spans="1:15" x14ac:dyDescent="0.25">
      <c r="A14464" s="2">
        <v>36488</v>
      </c>
      <c r="B14464">
        <v>1400</v>
      </c>
      <c r="C14464">
        <v>15.42</v>
      </c>
      <c r="D14464">
        <v>15.42</v>
      </c>
      <c r="E14464">
        <v>15.42</v>
      </c>
      <c r="F14464">
        <v>15.42</v>
      </c>
      <c r="M14464" s="15">
        <v>30229</v>
      </c>
      <c r="N14464" t="str">
        <f t="shared" si="488"/>
        <v>On</v>
      </c>
      <c r="O14464">
        <f t="shared" si="489"/>
        <v>3</v>
      </c>
    </row>
    <row r="14465" spans="1:15" x14ac:dyDescent="0.25">
      <c r="A14465" s="2">
        <v>36488</v>
      </c>
      <c r="B14465">
        <v>1500</v>
      </c>
      <c r="C14465">
        <v>15.62</v>
      </c>
      <c r="D14465">
        <v>15.62</v>
      </c>
      <c r="E14465">
        <v>15.62</v>
      </c>
      <c r="F14465">
        <v>15.62</v>
      </c>
      <c r="M14465" s="15">
        <v>29945</v>
      </c>
      <c r="N14465" t="str">
        <f t="shared" si="488"/>
        <v>On</v>
      </c>
      <c r="O14465">
        <f t="shared" si="489"/>
        <v>3</v>
      </c>
    </row>
    <row r="14466" spans="1:15" x14ac:dyDescent="0.25">
      <c r="A14466" s="2">
        <v>36488</v>
      </c>
      <c r="B14466">
        <v>1600</v>
      </c>
      <c r="C14466">
        <v>13.75</v>
      </c>
      <c r="D14466">
        <v>13.75</v>
      </c>
      <c r="E14466">
        <v>13.75</v>
      </c>
      <c r="F14466">
        <v>13.75</v>
      </c>
      <c r="M14466" s="15">
        <v>29479</v>
      </c>
      <c r="N14466" t="str">
        <f t="shared" si="488"/>
        <v>On</v>
      </c>
      <c r="O14466">
        <f t="shared" si="489"/>
        <v>3</v>
      </c>
    </row>
    <row r="14467" spans="1:15" x14ac:dyDescent="0.25">
      <c r="A14467" s="2">
        <v>36488</v>
      </c>
      <c r="B14467">
        <v>1700</v>
      </c>
      <c r="C14467">
        <v>15.11</v>
      </c>
      <c r="D14467">
        <v>15.11</v>
      </c>
      <c r="E14467">
        <v>15.11</v>
      </c>
      <c r="F14467">
        <v>15.11</v>
      </c>
      <c r="M14467" s="15">
        <v>30032</v>
      </c>
      <c r="N14467" t="str">
        <f t="shared" si="488"/>
        <v>On</v>
      </c>
      <c r="O14467">
        <f t="shared" si="489"/>
        <v>3</v>
      </c>
    </row>
    <row r="14468" spans="1:15" x14ac:dyDescent="0.25">
      <c r="A14468" s="2">
        <v>36488</v>
      </c>
      <c r="B14468">
        <v>1800</v>
      </c>
      <c r="C14468">
        <v>32.5</v>
      </c>
      <c r="D14468">
        <v>32.5</v>
      </c>
      <c r="E14468">
        <v>32.5</v>
      </c>
      <c r="F14468">
        <v>32.5</v>
      </c>
      <c r="M14468" s="15">
        <v>32422</v>
      </c>
      <c r="N14468" t="str">
        <f t="shared" si="488"/>
        <v>On</v>
      </c>
      <c r="O14468">
        <f t="shared" si="489"/>
        <v>3</v>
      </c>
    </row>
    <row r="14469" spans="1:15" x14ac:dyDescent="0.25">
      <c r="A14469" s="2">
        <v>36488</v>
      </c>
      <c r="B14469">
        <v>1900</v>
      </c>
      <c r="C14469">
        <v>13.46</v>
      </c>
      <c r="D14469">
        <v>13.46</v>
      </c>
      <c r="E14469">
        <v>13.46</v>
      </c>
      <c r="F14469">
        <v>13.46</v>
      </c>
      <c r="M14469" s="15">
        <v>32059</v>
      </c>
      <c r="N14469" t="str">
        <f t="shared" si="488"/>
        <v>On</v>
      </c>
      <c r="O14469">
        <f t="shared" si="489"/>
        <v>3</v>
      </c>
    </row>
    <row r="14470" spans="1:15" x14ac:dyDescent="0.25">
      <c r="A14470" s="2">
        <v>36488</v>
      </c>
      <c r="B14470">
        <v>2000</v>
      </c>
      <c r="C14470">
        <v>15.16</v>
      </c>
      <c r="D14470">
        <v>15.16</v>
      </c>
      <c r="E14470">
        <v>15.16</v>
      </c>
      <c r="F14470">
        <v>15.16</v>
      </c>
      <c r="M14470" s="15">
        <v>30881</v>
      </c>
      <c r="N14470" t="str">
        <f t="shared" si="488"/>
        <v>On</v>
      </c>
      <c r="O14470">
        <f t="shared" si="489"/>
        <v>3</v>
      </c>
    </row>
    <row r="14471" spans="1:15" x14ac:dyDescent="0.25">
      <c r="A14471" s="2">
        <v>36488</v>
      </c>
      <c r="B14471">
        <v>2100</v>
      </c>
      <c r="C14471">
        <v>14.13</v>
      </c>
      <c r="D14471">
        <v>14.13</v>
      </c>
      <c r="E14471">
        <v>14.13</v>
      </c>
      <c r="F14471">
        <v>14.13</v>
      </c>
      <c r="M14471" s="15">
        <v>29885</v>
      </c>
      <c r="N14471" t="str">
        <f t="shared" si="488"/>
        <v>On</v>
      </c>
      <c r="O14471">
        <f t="shared" si="489"/>
        <v>3</v>
      </c>
    </row>
    <row r="14472" spans="1:15" x14ac:dyDescent="0.25">
      <c r="A14472" s="2">
        <v>36488</v>
      </c>
      <c r="B14472">
        <v>2200</v>
      </c>
      <c r="C14472">
        <v>13.17</v>
      </c>
      <c r="D14472">
        <v>13.17</v>
      </c>
      <c r="E14472">
        <v>13.17</v>
      </c>
      <c r="F14472">
        <v>13.17</v>
      </c>
      <c r="M14472" s="15">
        <v>28385</v>
      </c>
      <c r="N14472" t="str">
        <f t="shared" si="488"/>
        <v>On</v>
      </c>
      <c r="O14472">
        <f t="shared" si="489"/>
        <v>3</v>
      </c>
    </row>
    <row r="14473" spans="1:15" x14ac:dyDescent="0.25">
      <c r="A14473" s="2">
        <v>36488</v>
      </c>
      <c r="B14473">
        <v>2300</v>
      </c>
      <c r="C14473">
        <v>7.9</v>
      </c>
      <c r="D14473">
        <v>7.9</v>
      </c>
      <c r="E14473">
        <v>7.9</v>
      </c>
      <c r="F14473">
        <v>7.9</v>
      </c>
      <c r="M14473" s="15">
        <v>26590</v>
      </c>
      <c r="N14473" t="str">
        <f t="shared" si="488"/>
        <v>On</v>
      </c>
      <c r="O14473">
        <f t="shared" si="489"/>
        <v>3</v>
      </c>
    </row>
    <row r="14474" spans="1:15" x14ac:dyDescent="0.25">
      <c r="A14474" s="2">
        <v>36488</v>
      </c>
      <c r="B14474">
        <v>2400</v>
      </c>
      <c r="C14474">
        <v>5.92</v>
      </c>
      <c r="D14474">
        <v>5.92</v>
      </c>
      <c r="E14474">
        <v>5.92</v>
      </c>
      <c r="F14474">
        <v>5.92</v>
      </c>
      <c r="M14474" s="15">
        <v>23330</v>
      </c>
      <c r="N14474" t="str">
        <f t="shared" si="488"/>
        <v>Off</v>
      </c>
      <c r="O14474">
        <f t="shared" si="489"/>
        <v>3</v>
      </c>
    </row>
    <row r="14475" spans="1:15" x14ac:dyDescent="0.25">
      <c r="A14475" s="2">
        <v>36489</v>
      </c>
      <c r="B14475">
        <v>100</v>
      </c>
      <c r="C14475">
        <v>1.68</v>
      </c>
      <c r="D14475">
        <v>1.68</v>
      </c>
      <c r="E14475">
        <v>1.68</v>
      </c>
      <c r="F14475">
        <v>1.68</v>
      </c>
      <c r="M14475" s="15">
        <v>21641</v>
      </c>
      <c r="N14475" t="str">
        <f t="shared" ref="N14475:N14538" si="490">+IF(B14475&gt;700,IF(B14475&lt;2400,"On","Off"),"Off")</f>
        <v>Off</v>
      </c>
      <c r="O14475">
        <v>8</v>
      </c>
    </row>
    <row r="14476" spans="1:15" x14ac:dyDescent="0.25">
      <c r="A14476" s="2">
        <v>36489</v>
      </c>
      <c r="B14476">
        <v>200</v>
      </c>
      <c r="C14476">
        <v>0</v>
      </c>
      <c r="D14476">
        <v>0</v>
      </c>
      <c r="E14476">
        <v>0</v>
      </c>
      <c r="F14476">
        <v>0</v>
      </c>
      <c r="M14476" s="15">
        <v>20102</v>
      </c>
      <c r="N14476" t="str">
        <f t="shared" si="490"/>
        <v>Off</v>
      </c>
      <c r="O14476">
        <v>8</v>
      </c>
    </row>
    <row r="14477" spans="1:15" x14ac:dyDescent="0.25">
      <c r="A14477" s="2">
        <v>36489</v>
      </c>
      <c r="B14477">
        <v>300</v>
      </c>
      <c r="C14477">
        <v>0</v>
      </c>
      <c r="D14477">
        <v>0</v>
      </c>
      <c r="E14477">
        <v>0</v>
      </c>
      <c r="F14477">
        <v>0</v>
      </c>
      <c r="M14477" s="15">
        <v>19445</v>
      </c>
      <c r="N14477" t="str">
        <f t="shared" si="490"/>
        <v>Off</v>
      </c>
      <c r="O14477">
        <v>8</v>
      </c>
    </row>
    <row r="14478" spans="1:15" x14ac:dyDescent="0.25">
      <c r="A14478" s="2">
        <v>36489</v>
      </c>
      <c r="B14478">
        <v>400</v>
      </c>
      <c r="C14478">
        <v>0</v>
      </c>
      <c r="D14478">
        <v>0</v>
      </c>
      <c r="E14478">
        <v>0</v>
      </c>
      <c r="F14478">
        <v>0</v>
      </c>
      <c r="M14478" s="15">
        <v>19095</v>
      </c>
      <c r="N14478" t="str">
        <f t="shared" si="490"/>
        <v>Off</v>
      </c>
      <c r="O14478">
        <v>8</v>
      </c>
    </row>
    <row r="14479" spans="1:15" x14ac:dyDescent="0.25">
      <c r="A14479" s="2">
        <v>36489</v>
      </c>
      <c r="B14479">
        <v>500</v>
      </c>
      <c r="C14479">
        <v>0</v>
      </c>
      <c r="D14479">
        <v>0</v>
      </c>
      <c r="E14479">
        <v>0</v>
      </c>
      <c r="F14479">
        <v>0</v>
      </c>
      <c r="M14479" s="15">
        <v>18989</v>
      </c>
      <c r="N14479" t="str">
        <f t="shared" si="490"/>
        <v>Off</v>
      </c>
      <c r="O14479">
        <v>8</v>
      </c>
    </row>
    <row r="14480" spans="1:15" x14ac:dyDescent="0.25">
      <c r="A14480" s="2">
        <v>36489</v>
      </c>
      <c r="B14480">
        <v>600</v>
      </c>
      <c r="C14480">
        <v>0</v>
      </c>
      <c r="D14480">
        <v>0</v>
      </c>
      <c r="E14480">
        <v>0</v>
      </c>
      <c r="F14480">
        <v>0</v>
      </c>
      <c r="M14480" s="15">
        <v>19411</v>
      </c>
      <c r="N14480" t="str">
        <f t="shared" si="490"/>
        <v>Off</v>
      </c>
      <c r="O14480">
        <v>8</v>
      </c>
    </row>
    <row r="14481" spans="1:15" x14ac:dyDescent="0.25">
      <c r="A14481" s="2">
        <v>36489</v>
      </c>
      <c r="B14481">
        <v>700</v>
      </c>
      <c r="C14481">
        <v>0.57999999999999996</v>
      </c>
      <c r="D14481">
        <v>0.57999999999999996</v>
      </c>
      <c r="E14481">
        <v>0.57999999999999996</v>
      </c>
      <c r="F14481">
        <v>0.57999999999999996</v>
      </c>
      <c r="M14481" s="15">
        <v>20365</v>
      </c>
      <c r="N14481" t="str">
        <f t="shared" si="490"/>
        <v>Off</v>
      </c>
      <c r="O14481">
        <v>8</v>
      </c>
    </row>
    <row r="14482" spans="1:15" x14ac:dyDescent="0.25">
      <c r="A14482" s="2">
        <v>36489</v>
      </c>
      <c r="B14482">
        <v>800</v>
      </c>
      <c r="C14482">
        <v>5.68</v>
      </c>
      <c r="D14482">
        <v>5.68</v>
      </c>
      <c r="E14482">
        <v>5.68</v>
      </c>
      <c r="F14482">
        <v>5.68</v>
      </c>
      <c r="M14482" s="15">
        <v>21185</v>
      </c>
      <c r="N14482" t="str">
        <f t="shared" si="490"/>
        <v>On</v>
      </c>
      <c r="O14482">
        <v>8</v>
      </c>
    </row>
    <row r="14483" spans="1:15" x14ac:dyDescent="0.25">
      <c r="A14483" s="2">
        <v>36489</v>
      </c>
      <c r="B14483">
        <v>900</v>
      </c>
      <c r="C14483">
        <v>11.56</v>
      </c>
      <c r="D14483">
        <v>11.56</v>
      </c>
      <c r="E14483">
        <v>11.56</v>
      </c>
      <c r="F14483">
        <v>11.56</v>
      </c>
      <c r="M14483" s="15">
        <v>23061</v>
      </c>
      <c r="N14483" t="str">
        <f t="shared" si="490"/>
        <v>On</v>
      </c>
      <c r="O14483">
        <v>8</v>
      </c>
    </row>
    <row r="14484" spans="1:15" x14ac:dyDescent="0.25">
      <c r="A14484" s="2">
        <v>36489</v>
      </c>
      <c r="B14484">
        <v>1000</v>
      </c>
      <c r="C14484">
        <v>13.75</v>
      </c>
      <c r="D14484">
        <v>13.75</v>
      </c>
      <c r="E14484">
        <v>13.75</v>
      </c>
      <c r="F14484">
        <v>13.75</v>
      </c>
      <c r="M14484" s="15">
        <v>24918</v>
      </c>
      <c r="N14484" t="str">
        <f t="shared" si="490"/>
        <v>On</v>
      </c>
      <c r="O14484">
        <v>8</v>
      </c>
    </row>
    <row r="14485" spans="1:15" x14ac:dyDescent="0.25">
      <c r="A14485" s="2">
        <v>36489</v>
      </c>
      <c r="B14485">
        <v>1100</v>
      </c>
      <c r="C14485">
        <v>13.36</v>
      </c>
      <c r="D14485">
        <v>13.36</v>
      </c>
      <c r="E14485">
        <v>13.36</v>
      </c>
      <c r="F14485">
        <v>13.36</v>
      </c>
      <c r="M14485" s="15">
        <v>26140</v>
      </c>
      <c r="N14485" t="str">
        <f t="shared" si="490"/>
        <v>On</v>
      </c>
      <c r="O14485">
        <v>8</v>
      </c>
    </row>
    <row r="14486" spans="1:15" x14ac:dyDescent="0.25">
      <c r="A14486" s="2">
        <v>36489</v>
      </c>
      <c r="B14486">
        <v>1200</v>
      </c>
      <c r="C14486">
        <v>13.58</v>
      </c>
      <c r="D14486">
        <v>13.58</v>
      </c>
      <c r="E14486">
        <v>13.58</v>
      </c>
      <c r="F14486">
        <v>13.58</v>
      </c>
      <c r="M14486" s="15">
        <v>26508</v>
      </c>
      <c r="N14486" t="str">
        <f t="shared" si="490"/>
        <v>On</v>
      </c>
      <c r="O14486">
        <v>8</v>
      </c>
    </row>
    <row r="14487" spans="1:15" x14ac:dyDescent="0.25">
      <c r="A14487" s="2">
        <v>36489</v>
      </c>
      <c r="B14487">
        <v>1300</v>
      </c>
      <c r="C14487">
        <v>12.79</v>
      </c>
      <c r="D14487">
        <v>12.79</v>
      </c>
      <c r="E14487">
        <v>12.79</v>
      </c>
      <c r="F14487">
        <v>12.79</v>
      </c>
      <c r="M14487" s="15">
        <v>26037</v>
      </c>
      <c r="N14487" t="str">
        <f t="shared" si="490"/>
        <v>On</v>
      </c>
      <c r="O14487">
        <v>8</v>
      </c>
    </row>
    <row r="14488" spans="1:15" x14ac:dyDescent="0.25">
      <c r="A14488" s="2">
        <v>36489</v>
      </c>
      <c r="B14488">
        <v>1400</v>
      </c>
      <c r="C14488">
        <v>12.45</v>
      </c>
      <c r="D14488">
        <v>12.45</v>
      </c>
      <c r="E14488">
        <v>12.45</v>
      </c>
      <c r="F14488">
        <v>12.45</v>
      </c>
      <c r="M14488" s="15">
        <v>25199</v>
      </c>
      <c r="N14488" t="str">
        <f t="shared" si="490"/>
        <v>On</v>
      </c>
      <c r="O14488">
        <v>8</v>
      </c>
    </row>
    <row r="14489" spans="1:15" x14ac:dyDescent="0.25">
      <c r="A14489" s="2">
        <v>36489</v>
      </c>
      <c r="B14489">
        <v>1500</v>
      </c>
      <c r="C14489">
        <v>14.06</v>
      </c>
      <c r="D14489">
        <v>14.06</v>
      </c>
      <c r="E14489">
        <v>14.06</v>
      </c>
      <c r="F14489">
        <v>14.06</v>
      </c>
      <c r="M14489" s="15">
        <v>24302</v>
      </c>
      <c r="N14489" t="str">
        <f t="shared" si="490"/>
        <v>On</v>
      </c>
      <c r="O14489">
        <v>8</v>
      </c>
    </row>
    <row r="14490" spans="1:15" x14ac:dyDescent="0.25">
      <c r="A14490" s="2">
        <v>36489</v>
      </c>
      <c r="B14490">
        <v>1600</v>
      </c>
      <c r="C14490">
        <v>12.78</v>
      </c>
      <c r="D14490">
        <v>12.78</v>
      </c>
      <c r="E14490">
        <v>12.78</v>
      </c>
      <c r="F14490">
        <v>12.78</v>
      </c>
      <c r="M14490" s="15">
        <v>23839</v>
      </c>
      <c r="N14490" t="str">
        <f t="shared" si="490"/>
        <v>On</v>
      </c>
      <c r="O14490">
        <v>8</v>
      </c>
    </row>
    <row r="14491" spans="1:15" x14ac:dyDescent="0.25">
      <c r="A14491" s="2">
        <v>36489</v>
      </c>
      <c r="B14491">
        <v>1700</v>
      </c>
      <c r="C14491">
        <v>10.18</v>
      </c>
      <c r="D14491">
        <v>10.18</v>
      </c>
      <c r="E14491">
        <v>10.18</v>
      </c>
      <c r="F14491">
        <v>10.18</v>
      </c>
      <c r="M14491" s="15">
        <v>24054</v>
      </c>
      <c r="N14491" t="str">
        <f t="shared" si="490"/>
        <v>On</v>
      </c>
      <c r="O14491">
        <v>8</v>
      </c>
    </row>
    <row r="14492" spans="1:15" x14ac:dyDescent="0.25">
      <c r="A14492" s="2">
        <v>36489</v>
      </c>
      <c r="B14492">
        <v>1800</v>
      </c>
      <c r="C14492">
        <v>11.74</v>
      </c>
      <c r="D14492">
        <v>11.74</v>
      </c>
      <c r="E14492">
        <v>11.74</v>
      </c>
      <c r="F14492">
        <v>11.74</v>
      </c>
      <c r="M14492" s="15">
        <v>24816</v>
      </c>
      <c r="N14492" t="str">
        <f t="shared" si="490"/>
        <v>On</v>
      </c>
      <c r="O14492">
        <v>8</v>
      </c>
    </row>
    <row r="14493" spans="1:15" x14ac:dyDescent="0.25">
      <c r="A14493" s="2">
        <v>36489</v>
      </c>
      <c r="B14493">
        <v>1900</v>
      </c>
      <c r="C14493">
        <v>11.85</v>
      </c>
      <c r="D14493">
        <v>11.85</v>
      </c>
      <c r="E14493">
        <v>11.85</v>
      </c>
      <c r="F14493">
        <v>11.85</v>
      </c>
      <c r="M14493" s="15">
        <v>24514</v>
      </c>
      <c r="N14493" t="str">
        <f t="shared" si="490"/>
        <v>On</v>
      </c>
      <c r="O14493">
        <v>8</v>
      </c>
    </row>
    <row r="14494" spans="1:15" x14ac:dyDescent="0.25">
      <c r="A14494" s="2">
        <v>36489</v>
      </c>
      <c r="B14494">
        <v>2000</v>
      </c>
      <c r="C14494">
        <v>12.1</v>
      </c>
      <c r="D14494">
        <v>12.1</v>
      </c>
      <c r="E14494">
        <v>12.1</v>
      </c>
      <c r="F14494">
        <v>12.1</v>
      </c>
      <c r="M14494" s="15">
        <v>24380</v>
      </c>
      <c r="N14494" t="str">
        <f t="shared" si="490"/>
        <v>On</v>
      </c>
      <c r="O14494">
        <v>8</v>
      </c>
    </row>
    <row r="14495" spans="1:15" x14ac:dyDescent="0.25">
      <c r="A14495" s="2">
        <v>36489</v>
      </c>
      <c r="B14495">
        <v>2100</v>
      </c>
      <c r="C14495">
        <v>12.19</v>
      </c>
      <c r="D14495">
        <v>12.19</v>
      </c>
      <c r="E14495">
        <v>12.19</v>
      </c>
      <c r="F14495">
        <v>12.19</v>
      </c>
      <c r="M14495" s="15">
        <v>24284</v>
      </c>
      <c r="N14495" t="str">
        <f t="shared" si="490"/>
        <v>On</v>
      </c>
      <c r="O14495">
        <v>8</v>
      </c>
    </row>
    <row r="14496" spans="1:15" x14ac:dyDescent="0.25">
      <c r="A14496" s="2">
        <v>36489</v>
      </c>
      <c r="B14496">
        <v>2200</v>
      </c>
      <c r="C14496">
        <v>12.6</v>
      </c>
      <c r="D14496">
        <v>12.6</v>
      </c>
      <c r="E14496">
        <v>12.6</v>
      </c>
      <c r="F14496">
        <v>12.6</v>
      </c>
      <c r="M14496" s="15">
        <v>23884</v>
      </c>
      <c r="N14496" t="str">
        <f t="shared" si="490"/>
        <v>On</v>
      </c>
      <c r="O14496">
        <v>8</v>
      </c>
    </row>
    <row r="14497" spans="1:15" x14ac:dyDescent="0.25">
      <c r="A14497" s="2">
        <v>36489</v>
      </c>
      <c r="B14497">
        <v>2300</v>
      </c>
      <c r="C14497">
        <v>10.28</v>
      </c>
      <c r="D14497">
        <v>10.28</v>
      </c>
      <c r="E14497">
        <v>10.28</v>
      </c>
      <c r="F14497">
        <v>10.28</v>
      </c>
      <c r="M14497" s="15">
        <v>23170</v>
      </c>
      <c r="N14497" t="str">
        <f t="shared" si="490"/>
        <v>On</v>
      </c>
      <c r="O14497">
        <v>8</v>
      </c>
    </row>
    <row r="14498" spans="1:15" x14ac:dyDescent="0.25">
      <c r="A14498" s="2">
        <v>36489</v>
      </c>
      <c r="B14498">
        <v>2400</v>
      </c>
      <c r="C14498">
        <v>3.23</v>
      </c>
      <c r="D14498">
        <v>3.23</v>
      </c>
      <c r="E14498">
        <v>3.23</v>
      </c>
      <c r="F14498">
        <v>3.23</v>
      </c>
      <c r="M14498" s="15">
        <v>21548</v>
      </c>
      <c r="N14498" t="str">
        <f t="shared" si="490"/>
        <v>Off</v>
      </c>
      <c r="O14498">
        <v>8</v>
      </c>
    </row>
    <row r="14499" spans="1:15" x14ac:dyDescent="0.25">
      <c r="A14499" s="2">
        <v>36490</v>
      </c>
      <c r="B14499">
        <v>100</v>
      </c>
      <c r="C14499">
        <v>0</v>
      </c>
      <c r="D14499">
        <v>0</v>
      </c>
      <c r="E14499">
        <v>0</v>
      </c>
      <c r="F14499">
        <v>0</v>
      </c>
      <c r="M14499" s="15">
        <v>20036</v>
      </c>
      <c r="N14499" t="str">
        <f t="shared" si="490"/>
        <v>Off</v>
      </c>
      <c r="O14499">
        <f t="shared" ref="O14499:O14562" si="491">+WEEKDAY(A14499,2)</f>
        <v>5</v>
      </c>
    </row>
    <row r="14500" spans="1:15" x14ac:dyDescent="0.25">
      <c r="A14500" s="2">
        <v>36490</v>
      </c>
      <c r="B14500">
        <v>200</v>
      </c>
      <c r="C14500">
        <v>0</v>
      </c>
      <c r="D14500">
        <v>0</v>
      </c>
      <c r="E14500">
        <v>0</v>
      </c>
      <c r="F14500">
        <v>0</v>
      </c>
      <c r="M14500" s="15">
        <v>19208</v>
      </c>
      <c r="N14500" t="str">
        <f t="shared" si="490"/>
        <v>Off</v>
      </c>
      <c r="O14500">
        <f t="shared" si="491"/>
        <v>5</v>
      </c>
    </row>
    <row r="14501" spans="1:15" x14ac:dyDescent="0.25">
      <c r="A14501" s="2">
        <v>36490</v>
      </c>
      <c r="B14501">
        <v>300</v>
      </c>
      <c r="C14501">
        <v>0</v>
      </c>
      <c r="D14501">
        <v>0</v>
      </c>
      <c r="E14501">
        <v>0</v>
      </c>
      <c r="F14501">
        <v>0</v>
      </c>
      <c r="M14501" s="15">
        <v>18730</v>
      </c>
      <c r="N14501" t="str">
        <f t="shared" si="490"/>
        <v>Off</v>
      </c>
      <c r="O14501">
        <f t="shared" si="491"/>
        <v>5</v>
      </c>
    </row>
    <row r="14502" spans="1:15" x14ac:dyDescent="0.25">
      <c r="A14502" s="2">
        <v>36490</v>
      </c>
      <c r="B14502">
        <v>400</v>
      </c>
      <c r="C14502">
        <v>0</v>
      </c>
      <c r="D14502">
        <v>0</v>
      </c>
      <c r="E14502">
        <v>0</v>
      </c>
      <c r="F14502">
        <v>0</v>
      </c>
      <c r="M14502" s="15">
        <v>18643</v>
      </c>
      <c r="N14502" t="str">
        <f t="shared" si="490"/>
        <v>Off</v>
      </c>
      <c r="O14502">
        <f t="shared" si="491"/>
        <v>5</v>
      </c>
    </row>
    <row r="14503" spans="1:15" x14ac:dyDescent="0.25">
      <c r="A14503" s="2">
        <v>36490</v>
      </c>
      <c r="B14503">
        <v>500</v>
      </c>
      <c r="C14503">
        <v>0.25</v>
      </c>
      <c r="D14503">
        <v>0.25</v>
      </c>
      <c r="E14503">
        <v>0.25</v>
      </c>
      <c r="F14503">
        <v>0.25</v>
      </c>
      <c r="M14503" s="15">
        <v>18879</v>
      </c>
      <c r="N14503" t="str">
        <f t="shared" si="490"/>
        <v>Off</v>
      </c>
      <c r="O14503">
        <f t="shared" si="491"/>
        <v>5</v>
      </c>
    </row>
    <row r="14504" spans="1:15" x14ac:dyDescent="0.25">
      <c r="A14504" s="2">
        <v>36490</v>
      </c>
      <c r="B14504">
        <v>600</v>
      </c>
      <c r="C14504">
        <v>8.83</v>
      </c>
      <c r="D14504">
        <v>8.83</v>
      </c>
      <c r="E14504">
        <v>8.83</v>
      </c>
      <c r="F14504">
        <v>8.83</v>
      </c>
      <c r="M14504" s="15">
        <v>19931</v>
      </c>
      <c r="N14504" t="str">
        <f t="shared" si="490"/>
        <v>Off</v>
      </c>
      <c r="O14504">
        <f t="shared" si="491"/>
        <v>5</v>
      </c>
    </row>
    <row r="14505" spans="1:15" x14ac:dyDescent="0.25">
      <c r="A14505" s="2">
        <v>36490</v>
      </c>
      <c r="B14505">
        <v>700</v>
      </c>
      <c r="C14505">
        <v>10.27</v>
      </c>
      <c r="D14505">
        <v>10.27</v>
      </c>
      <c r="E14505">
        <v>10.27</v>
      </c>
      <c r="F14505">
        <v>10.27</v>
      </c>
      <c r="M14505" s="15">
        <v>21534</v>
      </c>
      <c r="N14505" t="str">
        <f t="shared" si="490"/>
        <v>Off</v>
      </c>
      <c r="O14505">
        <f t="shared" si="491"/>
        <v>5</v>
      </c>
    </row>
    <row r="14506" spans="1:15" x14ac:dyDescent="0.25">
      <c r="A14506" s="2">
        <v>36490</v>
      </c>
      <c r="B14506">
        <v>800</v>
      </c>
      <c r="C14506">
        <v>10.39</v>
      </c>
      <c r="D14506">
        <v>10.39</v>
      </c>
      <c r="E14506">
        <v>10.39</v>
      </c>
      <c r="F14506">
        <v>10.39</v>
      </c>
      <c r="M14506" s="15">
        <v>22912</v>
      </c>
      <c r="N14506" t="str">
        <f t="shared" si="490"/>
        <v>On</v>
      </c>
      <c r="O14506">
        <f t="shared" si="491"/>
        <v>5</v>
      </c>
    </row>
    <row r="14507" spans="1:15" x14ac:dyDescent="0.25">
      <c r="A14507" s="2">
        <v>36490</v>
      </c>
      <c r="B14507">
        <v>900</v>
      </c>
      <c r="C14507">
        <v>13.08</v>
      </c>
      <c r="D14507">
        <v>13.08</v>
      </c>
      <c r="E14507">
        <v>13.08</v>
      </c>
      <c r="F14507">
        <v>13.08</v>
      </c>
      <c r="M14507" s="15">
        <v>24378</v>
      </c>
      <c r="N14507" t="str">
        <f t="shared" si="490"/>
        <v>On</v>
      </c>
      <c r="O14507">
        <f t="shared" si="491"/>
        <v>5</v>
      </c>
    </row>
    <row r="14508" spans="1:15" x14ac:dyDescent="0.25">
      <c r="A14508" s="2">
        <v>36490</v>
      </c>
      <c r="B14508">
        <v>1000</v>
      </c>
      <c r="C14508">
        <v>13.13</v>
      </c>
      <c r="D14508">
        <v>13.13</v>
      </c>
      <c r="E14508">
        <v>13.13</v>
      </c>
      <c r="F14508">
        <v>13.13</v>
      </c>
      <c r="M14508" s="15">
        <v>25184</v>
      </c>
      <c r="N14508" t="str">
        <f t="shared" si="490"/>
        <v>On</v>
      </c>
      <c r="O14508">
        <f t="shared" si="491"/>
        <v>5</v>
      </c>
    </row>
    <row r="14509" spans="1:15" x14ac:dyDescent="0.25">
      <c r="A14509" s="2">
        <v>36490</v>
      </c>
      <c r="B14509">
        <v>1100</v>
      </c>
      <c r="C14509">
        <v>15</v>
      </c>
      <c r="D14509">
        <v>15</v>
      </c>
      <c r="E14509">
        <v>15</v>
      </c>
      <c r="F14509">
        <v>15</v>
      </c>
      <c r="M14509" s="15">
        <v>25180</v>
      </c>
      <c r="N14509" t="str">
        <f t="shared" si="490"/>
        <v>On</v>
      </c>
      <c r="O14509">
        <f t="shared" si="491"/>
        <v>5</v>
      </c>
    </row>
    <row r="14510" spans="1:15" x14ac:dyDescent="0.25">
      <c r="A14510" s="2">
        <v>36490</v>
      </c>
      <c r="B14510">
        <v>1200</v>
      </c>
      <c r="C14510">
        <v>14.43</v>
      </c>
      <c r="D14510">
        <v>14.43</v>
      </c>
      <c r="E14510">
        <v>14.43</v>
      </c>
      <c r="F14510">
        <v>14.43</v>
      </c>
      <c r="M14510" s="15">
        <v>26415</v>
      </c>
      <c r="N14510" t="str">
        <f t="shared" si="490"/>
        <v>On</v>
      </c>
      <c r="O14510">
        <f t="shared" si="491"/>
        <v>5</v>
      </c>
    </row>
    <row r="14511" spans="1:15" x14ac:dyDescent="0.25">
      <c r="A14511" s="2">
        <v>36490</v>
      </c>
      <c r="B14511">
        <v>1300</v>
      </c>
      <c r="C14511">
        <v>12.96</v>
      </c>
      <c r="D14511">
        <v>12.96</v>
      </c>
      <c r="E14511">
        <v>12.96</v>
      </c>
      <c r="F14511">
        <v>12.96</v>
      </c>
      <c r="M14511" s="15">
        <v>26514</v>
      </c>
      <c r="N14511" t="str">
        <f t="shared" si="490"/>
        <v>On</v>
      </c>
      <c r="O14511">
        <f t="shared" si="491"/>
        <v>5</v>
      </c>
    </row>
    <row r="14512" spans="1:15" x14ac:dyDescent="0.25">
      <c r="A14512" s="2">
        <v>36490</v>
      </c>
      <c r="B14512">
        <v>1400</v>
      </c>
      <c r="C14512">
        <v>17.309999999999999</v>
      </c>
      <c r="D14512">
        <v>17.309999999999999</v>
      </c>
      <c r="E14512">
        <v>17.309999999999999</v>
      </c>
      <c r="F14512">
        <v>17.309999999999999</v>
      </c>
      <c r="M14512" s="15">
        <v>26172</v>
      </c>
      <c r="N14512" t="str">
        <f t="shared" si="490"/>
        <v>On</v>
      </c>
      <c r="O14512">
        <f t="shared" si="491"/>
        <v>5</v>
      </c>
    </row>
    <row r="14513" spans="1:15" x14ac:dyDescent="0.25">
      <c r="A14513" s="2">
        <v>36490</v>
      </c>
      <c r="B14513">
        <v>1500</v>
      </c>
      <c r="C14513">
        <v>13.58</v>
      </c>
      <c r="D14513">
        <v>13.58</v>
      </c>
      <c r="E14513">
        <v>13.58</v>
      </c>
      <c r="F14513">
        <v>13.58</v>
      </c>
      <c r="M14513" s="15">
        <v>26053</v>
      </c>
      <c r="N14513" t="str">
        <f t="shared" si="490"/>
        <v>On</v>
      </c>
      <c r="O14513">
        <f t="shared" si="491"/>
        <v>5</v>
      </c>
    </row>
    <row r="14514" spans="1:15" x14ac:dyDescent="0.25">
      <c r="A14514" s="2">
        <v>36490</v>
      </c>
      <c r="B14514">
        <v>1600</v>
      </c>
      <c r="C14514">
        <v>14.21</v>
      </c>
      <c r="D14514">
        <v>14.21</v>
      </c>
      <c r="E14514">
        <v>14.21</v>
      </c>
      <c r="F14514">
        <v>14.21</v>
      </c>
      <c r="M14514" s="15">
        <v>26043</v>
      </c>
      <c r="N14514" t="str">
        <f t="shared" si="490"/>
        <v>On</v>
      </c>
      <c r="O14514">
        <f t="shared" si="491"/>
        <v>5</v>
      </c>
    </row>
    <row r="14515" spans="1:15" x14ac:dyDescent="0.25">
      <c r="A14515" s="2">
        <v>36490</v>
      </c>
      <c r="B14515">
        <v>1700</v>
      </c>
      <c r="C14515">
        <v>32.72</v>
      </c>
      <c r="D14515">
        <v>32.72</v>
      </c>
      <c r="E14515">
        <v>32.72</v>
      </c>
      <c r="F14515">
        <v>32.72</v>
      </c>
      <c r="M14515" s="15">
        <v>27259</v>
      </c>
      <c r="N14515" t="str">
        <f t="shared" si="490"/>
        <v>On</v>
      </c>
      <c r="O14515">
        <f t="shared" si="491"/>
        <v>5</v>
      </c>
    </row>
    <row r="14516" spans="1:15" x14ac:dyDescent="0.25">
      <c r="A14516" s="2">
        <v>36490</v>
      </c>
      <c r="B14516">
        <v>1800</v>
      </c>
      <c r="C14516">
        <v>50.81</v>
      </c>
      <c r="D14516">
        <v>50.81</v>
      </c>
      <c r="E14516">
        <v>50.81</v>
      </c>
      <c r="F14516">
        <v>50.81</v>
      </c>
      <c r="M14516" s="15">
        <v>29297</v>
      </c>
      <c r="N14516" t="str">
        <f t="shared" si="490"/>
        <v>On</v>
      </c>
      <c r="O14516">
        <f t="shared" si="491"/>
        <v>5</v>
      </c>
    </row>
    <row r="14517" spans="1:15" x14ac:dyDescent="0.25">
      <c r="A14517" s="2">
        <v>36490</v>
      </c>
      <c r="B14517">
        <v>1900</v>
      </c>
      <c r="C14517">
        <v>12.7</v>
      </c>
      <c r="D14517">
        <v>12.7</v>
      </c>
      <c r="E14517">
        <v>12.7</v>
      </c>
      <c r="F14517">
        <v>12.7</v>
      </c>
      <c r="M14517" s="15">
        <v>28889</v>
      </c>
      <c r="N14517" t="str">
        <f t="shared" si="490"/>
        <v>On</v>
      </c>
      <c r="O14517">
        <f t="shared" si="491"/>
        <v>5</v>
      </c>
    </row>
    <row r="14518" spans="1:15" x14ac:dyDescent="0.25">
      <c r="A14518" s="2">
        <v>36490</v>
      </c>
      <c r="B14518">
        <v>2000</v>
      </c>
      <c r="C14518">
        <v>13.81</v>
      </c>
      <c r="D14518">
        <v>13.81</v>
      </c>
      <c r="E14518">
        <v>13.81</v>
      </c>
      <c r="F14518">
        <v>13.81</v>
      </c>
      <c r="M14518" s="15">
        <v>27997</v>
      </c>
      <c r="N14518" t="str">
        <f t="shared" si="490"/>
        <v>On</v>
      </c>
      <c r="O14518">
        <f t="shared" si="491"/>
        <v>5</v>
      </c>
    </row>
    <row r="14519" spans="1:15" x14ac:dyDescent="0.25">
      <c r="A14519" s="2">
        <v>36490</v>
      </c>
      <c r="B14519">
        <v>2100</v>
      </c>
      <c r="C14519">
        <v>14.22</v>
      </c>
      <c r="D14519">
        <v>14.22</v>
      </c>
      <c r="E14519">
        <v>14.22</v>
      </c>
      <c r="F14519">
        <v>14.22</v>
      </c>
      <c r="M14519" s="15">
        <v>27174</v>
      </c>
      <c r="N14519" t="str">
        <f t="shared" si="490"/>
        <v>On</v>
      </c>
      <c r="O14519">
        <f t="shared" si="491"/>
        <v>5</v>
      </c>
    </row>
    <row r="14520" spans="1:15" x14ac:dyDescent="0.25">
      <c r="A14520" s="2">
        <v>36490</v>
      </c>
      <c r="B14520">
        <v>2200</v>
      </c>
      <c r="C14520">
        <v>12.99</v>
      </c>
      <c r="D14520">
        <v>12.99</v>
      </c>
      <c r="E14520">
        <v>12.99</v>
      </c>
      <c r="F14520">
        <v>12.99</v>
      </c>
      <c r="M14520" s="15">
        <v>25897</v>
      </c>
      <c r="N14520" t="str">
        <f t="shared" si="490"/>
        <v>On</v>
      </c>
      <c r="O14520">
        <f t="shared" si="491"/>
        <v>5</v>
      </c>
    </row>
    <row r="14521" spans="1:15" x14ac:dyDescent="0.25">
      <c r="A14521" s="2">
        <v>36490</v>
      </c>
      <c r="B14521">
        <v>2300</v>
      </c>
      <c r="C14521">
        <v>12.23</v>
      </c>
      <c r="D14521">
        <v>12.23</v>
      </c>
      <c r="E14521">
        <v>12.23</v>
      </c>
      <c r="F14521">
        <v>12.23</v>
      </c>
      <c r="M14521" s="15">
        <v>24647</v>
      </c>
      <c r="N14521" t="str">
        <f t="shared" si="490"/>
        <v>On</v>
      </c>
      <c r="O14521">
        <f t="shared" si="491"/>
        <v>5</v>
      </c>
    </row>
    <row r="14522" spans="1:15" x14ac:dyDescent="0.25">
      <c r="A14522" s="2">
        <v>36490</v>
      </c>
      <c r="B14522">
        <v>2400</v>
      </c>
      <c r="C14522">
        <v>10.37</v>
      </c>
      <c r="D14522">
        <v>10.37</v>
      </c>
      <c r="E14522">
        <v>10.37</v>
      </c>
      <c r="F14522">
        <v>10.37</v>
      </c>
      <c r="M14522" s="15">
        <v>22564</v>
      </c>
      <c r="N14522" t="str">
        <f t="shared" si="490"/>
        <v>Off</v>
      </c>
      <c r="O14522">
        <f t="shared" si="491"/>
        <v>5</v>
      </c>
    </row>
    <row r="14523" spans="1:15" x14ac:dyDescent="0.25">
      <c r="A14523" s="2">
        <v>36491</v>
      </c>
      <c r="B14523">
        <v>100</v>
      </c>
      <c r="C14523">
        <v>10.130000000000001</v>
      </c>
      <c r="D14523">
        <v>10.130000000000001</v>
      </c>
      <c r="E14523">
        <v>10.130000000000001</v>
      </c>
      <c r="F14523">
        <v>10.130000000000001</v>
      </c>
      <c r="M14523" s="15">
        <v>20659</v>
      </c>
      <c r="N14523" t="str">
        <f t="shared" si="490"/>
        <v>Off</v>
      </c>
      <c r="O14523">
        <f t="shared" si="491"/>
        <v>6</v>
      </c>
    </row>
    <row r="14524" spans="1:15" x14ac:dyDescent="0.25">
      <c r="A14524" s="2">
        <v>36491</v>
      </c>
      <c r="B14524">
        <v>200</v>
      </c>
      <c r="C14524">
        <v>2.5</v>
      </c>
      <c r="D14524">
        <v>2.5</v>
      </c>
      <c r="E14524">
        <v>2.5</v>
      </c>
      <c r="F14524">
        <v>2.5</v>
      </c>
      <c r="M14524" s="15">
        <v>19587</v>
      </c>
      <c r="N14524" t="str">
        <f t="shared" si="490"/>
        <v>Off</v>
      </c>
      <c r="O14524">
        <f t="shared" si="491"/>
        <v>6</v>
      </c>
    </row>
    <row r="14525" spans="1:15" x14ac:dyDescent="0.25">
      <c r="A14525" s="2">
        <v>36491</v>
      </c>
      <c r="B14525">
        <v>300</v>
      </c>
      <c r="C14525">
        <v>0</v>
      </c>
      <c r="D14525">
        <v>0</v>
      </c>
      <c r="E14525">
        <v>0</v>
      </c>
      <c r="F14525">
        <v>0</v>
      </c>
      <c r="M14525" s="15">
        <v>19304</v>
      </c>
      <c r="N14525" t="str">
        <f t="shared" si="490"/>
        <v>Off</v>
      </c>
      <c r="O14525">
        <f t="shared" si="491"/>
        <v>6</v>
      </c>
    </row>
    <row r="14526" spans="1:15" x14ac:dyDescent="0.25">
      <c r="A14526" s="2">
        <v>36491</v>
      </c>
      <c r="B14526">
        <v>400</v>
      </c>
      <c r="C14526">
        <v>0</v>
      </c>
      <c r="D14526">
        <v>0</v>
      </c>
      <c r="E14526">
        <v>0</v>
      </c>
      <c r="F14526">
        <v>0</v>
      </c>
      <c r="M14526" s="15">
        <v>18739</v>
      </c>
      <c r="N14526" t="str">
        <f t="shared" si="490"/>
        <v>Off</v>
      </c>
      <c r="O14526">
        <f t="shared" si="491"/>
        <v>6</v>
      </c>
    </row>
    <row r="14527" spans="1:15" x14ac:dyDescent="0.25">
      <c r="A14527" s="2">
        <v>36491</v>
      </c>
      <c r="B14527">
        <v>500</v>
      </c>
      <c r="C14527">
        <v>0</v>
      </c>
      <c r="D14527">
        <v>0</v>
      </c>
      <c r="E14527">
        <v>0</v>
      </c>
      <c r="F14527">
        <v>0</v>
      </c>
      <c r="M14527" s="15">
        <v>18821</v>
      </c>
      <c r="N14527" t="str">
        <f t="shared" si="490"/>
        <v>Off</v>
      </c>
      <c r="O14527">
        <f t="shared" si="491"/>
        <v>6</v>
      </c>
    </row>
    <row r="14528" spans="1:15" x14ac:dyDescent="0.25">
      <c r="A14528" s="2">
        <v>36491</v>
      </c>
      <c r="B14528">
        <v>600</v>
      </c>
      <c r="C14528">
        <v>0</v>
      </c>
      <c r="D14528">
        <v>0</v>
      </c>
      <c r="E14528">
        <v>0</v>
      </c>
      <c r="F14528">
        <v>0</v>
      </c>
      <c r="M14528" s="15">
        <v>19456</v>
      </c>
      <c r="N14528" t="str">
        <f t="shared" si="490"/>
        <v>Off</v>
      </c>
      <c r="O14528">
        <f t="shared" si="491"/>
        <v>6</v>
      </c>
    </row>
    <row r="14529" spans="1:15" x14ac:dyDescent="0.25">
      <c r="A14529" s="2">
        <v>36491</v>
      </c>
      <c r="B14529">
        <v>700</v>
      </c>
      <c r="C14529">
        <v>8.17</v>
      </c>
      <c r="D14529">
        <v>8.17</v>
      </c>
      <c r="E14529">
        <v>8.17</v>
      </c>
      <c r="F14529">
        <v>8.17</v>
      </c>
      <c r="M14529" s="15">
        <v>20476</v>
      </c>
      <c r="N14529" t="str">
        <f t="shared" si="490"/>
        <v>Off</v>
      </c>
      <c r="O14529">
        <f t="shared" si="491"/>
        <v>6</v>
      </c>
    </row>
    <row r="14530" spans="1:15" x14ac:dyDescent="0.25">
      <c r="A14530" s="2">
        <v>36491</v>
      </c>
      <c r="B14530">
        <v>800</v>
      </c>
      <c r="C14530">
        <v>9.57</v>
      </c>
      <c r="D14530">
        <v>9.57</v>
      </c>
      <c r="E14530">
        <v>9.57</v>
      </c>
      <c r="F14530">
        <v>9.57</v>
      </c>
      <c r="M14530" s="15">
        <v>21652</v>
      </c>
      <c r="N14530" t="str">
        <f t="shared" si="490"/>
        <v>On</v>
      </c>
      <c r="O14530">
        <f t="shared" si="491"/>
        <v>6</v>
      </c>
    </row>
    <row r="14531" spans="1:15" x14ac:dyDescent="0.25">
      <c r="A14531" s="2">
        <v>36491</v>
      </c>
      <c r="B14531">
        <v>900</v>
      </c>
      <c r="C14531">
        <v>11.83</v>
      </c>
      <c r="D14531">
        <v>11.83</v>
      </c>
      <c r="E14531">
        <v>11.83</v>
      </c>
      <c r="F14531">
        <v>11.83</v>
      </c>
      <c r="M14531" s="15">
        <v>23695</v>
      </c>
      <c r="N14531" t="str">
        <f t="shared" si="490"/>
        <v>On</v>
      </c>
      <c r="O14531">
        <f t="shared" si="491"/>
        <v>6</v>
      </c>
    </row>
    <row r="14532" spans="1:15" x14ac:dyDescent="0.25">
      <c r="A14532" s="2">
        <v>36491</v>
      </c>
      <c r="B14532">
        <v>1000</v>
      </c>
      <c r="C14532">
        <v>12.27</v>
      </c>
      <c r="D14532">
        <v>12.27</v>
      </c>
      <c r="E14532">
        <v>12.27</v>
      </c>
      <c r="F14532">
        <v>12.27</v>
      </c>
      <c r="M14532" s="15">
        <v>25033</v>
      </c>
      <c r="N14532" t="str">
        <f t="shared" si="490"/>
        <v>On</v>
      </c>
      <c r="O14532">
        <f t="shared" si="491"/>
        <v>6</v>
      </c>
    </row>
    <row r="14533" spans="1:15" x14ac:dyDescent="0.25">
      <c r="A14533" s="2">
        <v>36491</v>
      </c>
      <c r="B14533">
        <v>1100</v>
      </c>
      <c r="C14533">
        <v>13.58</v>
      </c>
      <c r="D14533">
        <v>13.58</v>
      </c>
      <c r="E14533">
        <v>13.58</v>
      </c>
      <c r="F14533">
        <v>13.58</v>
      </c>
      <c r="M14533" s="15">
        <v>25445</v>
      </c>
      <c r="N14533" t="str">
        <f t="shared" si="490"/>
        <v>On</v>
      </c>
      <c r="O14533">
        <f t="shared" si="491"/>
        <v>6</v>
      </c>
    </row>
    <row r="14534" spans="1:15" x14ac:dyDescent="0.25">
      <c r="A14534" s="2">
        <v>36491</v>
      </c>
      <c r="B14534">
        <v>1200</v>
      </c>
      <c r="C14534">
        <v>12.91</v>
      </c>
      <c r="D14534">
        <v>12.91</v>
      </c>
      <c r="E14534">
        <v>12.91</v>
      </c>
      <c r="F14534">
        <v>12.91</v>
      </c>
      <c r="M14534" s="15">
        <v>25303</v>
      </c>
      <c r="N14534" t="str">
        <f t="shared" si="490"/>
        <v>On</v>
      </c>
      <c r="O14534">
        <f t="shared" si="491"/>
        <v>6</v>
      </c>
    </row>
    <row r="14535" spans="1:15" x14ac:dyDescent="0.25">
      <c r="A14535" s="2">
        <v>36491</v>
      </c>
      <c r="B14535">
        <v>1300</v>
      </c>
      <c r="C14535">
        <v>11.96</v>
      </c>
      <c r="D14535">
        <v>11.96</v>
      </c>
      <c r="E14535">
        <v>11.96</v>
      </c>
      <c r="F14535">
        <v>11.96</v>
      </c>
      <c r="M14535" s="15">
        <v>24845</v>
      </c>
      <c r="N14535" t="str">
        <f t="shared" si="490"/>
        <v>On</v>
      </c>
      <c r="O14535">
        <f t="shared" si="491"/>
        <v>6</v>
      </c>
    </row>
    <row r="14536" spans="1:15" x14ac:dyDescent="0.25">
      <c r="A14536" s="2">
        <v>36491</v>
      </c>
      <c r="B14536">
        <v>1400</v>
      </c>
      <c r="C14536">
        <v>11.52</v>
      </c>
      <c r="D14536">
        <v>11.52</v>
      </c>
      <c r="E14536">
        <v>11.52</v>
      </c>
      <c r="F14536">
        <v>11.52</v>
      </c>
      <c r="M14536" s="15">
        <v>24223</v>
      </c>
      <c r="N14536" t="str">
        <f t="shared" si="490"/>
        <v>On</v>
      </c>
      <c r="O14536">
        <f t="shared" si="491"/>
        <v>6</v>
      </c>
    </row>
    <row r="14537" spans="1:15" x14ac:dyDescent="0.25">
      <c r="A14537" s="2">
        <v>36491</v>
      </c>
      <c r="B14537">
        <v>1500</v>
      </c>
      <c r="C14537">
        <v>11.38</v>
      </c>
      <c r="D14537">
        <v>11.38</v>
      </c>
      <c r="E14537">
        <v>11.38</v>
      </c>
      <c r="F14537">
        <v>11.38</v>
      </c>
      <c r="M14537" s="15">
        <v>23711</v>
      </c>
      <c r="N14537" t="str">
        <f t="shared" si="490"/>
        <v>On</v>
      </c>
      <c r="O14537">
        <f t="shared" si="491"/>
        <v>6</v>
      </c>
    </row>
    <row r="14538" spans="1:15" x14ac:dyDescent="0.25">
      <c r="A14538" s="2">
        <v>36491</v>
      </c>
      <c r="B14538">
        <v>1600</v>
      </c>
      <c r="C14538">
        <v>11.2</v>
      </c>
      <c r="D14538">
        <v>11.2</v>
      </c>
      <c r="E14538">
        <v>11.2</v>
      </c>
      <c r="F14538">
        <v>11.2</v>
      </c>
      <c r="M14538" s="15">
        <v>23598</v>
      </c>
      <c r="N14538" t="str">
        <f t="shared" si="490"/>
        <v>On</v>
      </c>
      <c r="O14538">
        <f t="shared" si="491"/>
        <v>6</v>
      </c>
    </row>
    <row r="14539" spans="1:15" x14ac:dyDescent="0.25">
      <c r="A14539" s="2">
        <v>36491</v>
      </c>
      <c r="B14539">
        <v>1700</v>
      </c>
      <c r="C14539">
        <v>12.8</v>
      </c>
      <c r="D14539">
        <v>12.8</v>
      </c>
      <c r="E14539">
        <v>12.8</v>
      </c>
      <c r="F14539">
        <v>12.8</v>
      </c>
      <c r="M14539" s="15">
        <v>24913</v>
      </c>
      <c r="N14539" t="str">
        <f t="shared" ref="N14539:N14602" si="492">+IF(B14539&gt;700,IF(B14539&lt;2400,"On","Off"),"Off")</f>
        <v>On</v>
      </c>
      <c r="O14539">
        <f t="shared" si="491"/>
        <v>6</v>
      </c>
    </row>
    <row r="14540" spans="1:15" x14ac:dyDescent="0.25">
      <c r="A14540" s="2">
        <v>36491</v>
      </c>
      <c r="B14540">
        <v>1800</v>
      </c>
      <c r="C14540">
        <v>27.43</v>
      </c>
      <c r="D14540">
        <v>27.43</v>
      </c>
      <c r="E14540">
        <v>27.43</v>
      </c>
      <c r="F14540">
        <v>27.43</v>
      </c>
      <c r="M14540" s="15">
        <v>27913</v>
      </c>
      <c r="N14540" t="str">
        <f t="shared" si="492"/>
        <v>On</v>
      </c>
      <c r="O14540">
        <f t="shared" si="491"/>
        <v>6</v>
      </c>
    </row>
    <row r="14541" spans="1:15" x14ac:dyDescent="0.25">
      <c r="A14541" s="2">
        <v>36491</v>
      </c>
      <c r="B14541">
        <v>1900</v>
      </c>
      <c r="C14541">
        <v>12.28</v>
      </c>
      <c r="D14541">
        <v>12.28</v>
      </c>
      <c r="E14541">
        <v>12.28</v>
      </c>
      <c r="F14541">
        <v>12.28</v>
      </c>
      <c r="M14541" s="15">
        <v>27890</v>
      </c>
      <c r="N14541" t="str">
        <f t="shared" si="492"/>
        <v>On</v>
      </c>
      <c r="O14541">
        <f t="shared" si="491"/>
        <v>6</v>
      </c>
    </row>
    <row r="14542" spans="1:15" x14ac:dyDescent="0.25">
      <c r="A14542" s="2">
        <v>36491</v>
      </c>
      <c r="B14542">
        <v>2000</v>
      </c>
      <c r="C14542">
        <v>12.9</v>
      </c>
      <c r="D14542">
        <v>12.9</v>
      </c>
      <c r="E14542">
        <v>12.9</v>
      </c>
      <c r="F14542">
        <v>12.9</v>
      </c>
      <c r="M14542" s="15">
        <v>27457</v>
      </c>
      <c r="N14542" t="str">
        <f t="shared" si="492"/>
        <v>On</v>
      </c>
      <c r="O14542">
        <f t="shared" si="491"/>
        <v>6</v>
      </c>
    </row>
    <row r="14543" spans="1:15" x14ac:dyDescent="0.25">
      <c r="A14543" s="2">
        <v>36491</v>
      </c>
      <c r="B14543">
        <v>2100</v>
      </c>
      <c r="C14543">
        <v>13.86</v>
      </c>
      <c r="D14543">
        <v>13.86</v>
      </c>
      <c r="E14543">
        <v>13.86</v>
      </c>
      <c r="F14543">
        <v>13.86</v>
      </c>
      <c r="M14543" s="15">
        <v>26881</v>
      </c>
      <c r="N14543" t="str">
        <f t="shared" si="492"/>
        <v>On</v>
      </c>
      <c r="O14543">
        <f t="shared" si="491"/>
        <v>6</v>
      </c>
    </row>
    <row r="14544" spans="1:15" x14ac:dyDescent="0.25">
      <c r="A14544" s="2">
        <v>36491</v>
      </c>
      <c r="B14544">
        <v>2200</v>
      </c>
      <c r="C14544">
        <v>13.33</v>
      </c>
      <c r="D14544">
        <v>13.33</v>
      </c>
      <c r="E14544">
        <v>13.33</v>
      </c>
      <c r="F14544">
        <v>13.33</v>
      </c>
      <c r="M14544" s="15">
        <v>26117</v>
      </c>
      <c r="N14544" t="str">
        <f t="shared" si="492"/>
        <v>On</v>
      </c>
      <c r="O14544">
        <f t="shared" si="491"/>
        <v>6</v>
      </c>
    </row>
    <row r="14545" spans="1:15" x14ac:dyDescent="0.25">
      <c r="A14545" s="2">
        <v>36491</v>
      </c>
      <c r="B14545">
        <v>2300</v>
      </c>
      <c r="C14545">
        <v>11.57</v>
      </c>
      <c r="D14545">
        <v>11.57</v>
      </c>
      <c r="E14545">
        <v>11.57</v>
      </c>
      <c r="F14545">
        <v>11.57</v>
      </c>
      <c r="M14545" s="15">
        <v>24896</v>
      </c>
      <c r="N14545" t="str">
        <f t="shared" si="492"/>
        <v>On</v>
      </c>
      <c r="O14545">
        <f t="shared" si="491"/>
        <v>6</v>
      </c>
    </row>
    <row r="14546" spans="1:15" x14ac:dyDescent="0.25">
      <c r="A14546" s="2">
        <v>36491</v>
      </c>
      <c r="B14546">
        <v>2400</v>
      </c>
      <c r="C14546">
        <v>9.92</v>
      </c>
      <c r="D14546">
        <v>9.92</v>
      </c>
      <c r="E14546">
        <v>9.92</v>
      </c>
      <c r="F14546">
        <v>9.92</v>
      </c>
      <c r="M14546" s="15">
        <v>23224</v>
      </c>
      <c r="N14546" t="str">
        <f t="shared" si="492"/>
        <v>Off</v>
      </c>
      <c r="O14546">
        <f t="shared" si="491"/>
        <v>6</v>
      </c>
    </row>
    <row r="14547" spans="1:15" x14ac:dyDescent="0.25">
      <c r="A14547" s="2">
        <v>36492</v>
      </c>
      <c r="B14547">
        <v>100</v>
      </c>
      <c r="C14547">
        <v>9.58</v>
      </c>
      <c r="D14547">
        <v>9.58</v>
      </c>
      <c r="E14547">
        <v>9.58</v>
      </c>
      <c r="F14547">
        <v>9.58</v>
      </c>
      <c r="M14547" s="15">
        <v>21484</v>
      </c>
      <c r="N14547" t="str">
        <f t="shared" si="492"/>
        <v>Off</v>
      </c>
      <c r="O14547">
        <f t="shared" si="491"/>
        <v>7</v>
      </c>
    </row>
    <row r="14548" spans="1:15" x14ac:dyDescent="0.25">
      <c r="A14548" s="2">
        <v>36492</v>
      </c>
      <c r="B14548">
        <v>200</v>
      </c>
      <c r="C14548">
        <v>5.41</v>
      </c>
      <c r="D14548">
        <v>5.41</v>
      </c>
      <c r="E14548">
        <v>5.41</v>
      </c>
      <c r="F14548">
        <v>5.41</v>
      </c>
      <c r="M14548" s="15">
        <v>20528</v>
      </c>
      <c r="N14548" t="str">
        <f t="shared" si="492"/>
        <v>Off</v>
      </c>
      <c r="O14548">
        <f t="shared" si="491"/>
        <v>7</v>
      </c>
    </row>
    <row r="14549" spans="1:15" x14ac:dyDescent="0.25">
      <c r="A14549" s="2">
        <v>36492</v>
      </c>
      <c r="B14549">
        <v>300</v>
      </c>
      <c r="C14549">
        <v>0.75</v>
      </c>
      <c r="D14549">
        <v>0.75</v>
      </c>
      <c r="E14549">
        <v>0.75</v>
      </c>
      <c r="F14549">
        <v>0.75</v>
      </c>
      <c r="M14549" s="15">
        <v>19974</v>
      </c>
      <c r="N14549" t="str">
        <f t="shared" si="492"/>
        <v>Off</v>
      </c>
      <c r="O14549">
        <f t="shared" si="491"/>
        <v>7</v>
      </c>
    </row>
    <row r="14550" spans="1:15" x14ac:dyDescent="0.25">
      <c r="A14550" s="2">
        <v>36492</v>
      </c>
      <c r="B14550">
        <v>400</v>
      </c>
      <c r="C14550">
        <v>0</v>
      </c>
      <c r="D14550">
        <v>0</v>
      </c>
      <c r="E14550">
        <v>0</v>
      </c>
      <c r="F14550">
        <v>0</v>
      </c>
      <c r="M14550" s="15">
        <v>19808</v>
      </c>
      <c r="N14550" t="str">
        <f t="shared" si="492"/>
        <v>Off</v>
      </c>
      <c r="O14550">
        <f t="shared" si="491"/>
        <v>7</v>
      </c>
    </row>
    <row r="14551" spans="1:15" x14ac:dyDescent="0.25">
      <c r="A14551" s="2">
        <v>36492</v>
      </c>
      <c r="B14551">
        <v>500</v>
      </c>
      <c r="C14551">
        <v>0</v>
      </c>
      <c r="D14551">
        <v>0</v>
      </c>
      <c r="E14551">
        <v>0</v>
      </c>
      <c r="F14551">
        <v>0</v>
      </c>
      <c r="M14551" s="15">
        <v>19765</v>
      </c>
      <c r="N14551" t="str">
        <f t="shared" si="492"/>
        <v>Off</v>
      </c>
      <c r="O14551">
        <f t="shared" si="491"/>
        <v>7</v>
      </c>
    </row>
    <row r="14552" spans="1:15" x14ac:dyDescent="0.25">
      <c r="A14552" s="2">
        <v>36492</v>
      </c>
      <c r="B14552">
        <v>600</v>
      </c>
      <c r="C14552">
        <v>0.85</v>
      </c>
      <c r="D14552">
        <v>0.85</v>
      </c>
      <c r="E14552">
        <v>0.85</v>
      </c>
      <c r="F14552">
        <v>0.85</v>
      </c>
      <c r="M14552" s="15">
        <v>20343</v>
      </c>
      <c r="N14552" t="str">
        <f t="shared" si="492"/>
        <v>Off</v>
      </c>
      <c r="O14552">
        <f t="shared" si="491"/>
        <v>7</v>
      </c>
    </row>
    <row r="14553" spans="1:15" x14ac:dyDescent="0.25">
      <c r="A14553" s="2">
        <v>36492</v>
      </c>
      <c r="B14553">
        <v>700</v>
      </c>
      <c r="C14553">
        <v>10.39</v>
      </c>
      <c r="D14553">
        <v>10.39</v>
      </c>
      <c r="E14553">
        <v>10.39</v>
      </c>
      <c r="F14553">
        <v>10.39</v>
      </c>
      <c r="M14553" s="15">
        <v>21137</v>
      </c>
      <c r="N14553" t="str">
        <f t="shared" si="492"/>
        <v>Off</v>
      </c>
      <c r="O14553">
        <f t="shared" si="491"/>
        <v>7</v>
      </c>
    </row>
    <row r="14554" spans="1:15" x14ac:dyDescent="0.25">
      <c r="A14554" s="2">
        <v>36492</v>
      </c>
      <c r="B14554">
        <v>800</v>
      </c>
      <c r="C14554">
        <v>9.9499999999999993</v>
      </c>
      <c r="D14554">
        <v>9.9499999999999993</v>
      </c>
      <c r="E14554">
        <v>9.9499999999999993</v>
      </c>
      <c r="F14554">
        <v>9.9499999999999993</v>
      </c>
      <c r="M14554" s="15">
        <v>22086</v>
      </c>
      <c r="N14554" t="str">
        <f t="shared" si="492"/>
        <v>On</v>
      </c>
      <c r="O14554">
        <f t="shared" si="491"/>
        <v>7</v>
      </c>
    </row>
    <row r="14555" spans="1:15" x14ac:dyDescent="0.25">
      <c r="A14555" s="2">
        <v>36492</v>
      </c>
      <c r="B14555">
        <v>900</v>
      </c>
      <c r="C14555">
        <v>11.3</v>
      </c>
      <c r="D14555">
        <v>11.3</v>
      </c>
      <c r="E14555">
        <v>11.3</v>
      </c>
      <c r="F14555">
        <v>11.3</v>
      </c>
      <c r="M14555" s="15">
        <v>23403</v>
      </c>
      <c r="N14555" t="str">
        <f t="shared" si="492"/>
        <v>On</v>
      </c>
      <c r="O14555">
        <f t="shared" si="491"/>
        <v>7</v>
      </c>
    </row>
    <row r="14556" spans="1:15" x14ac:dyDescent="0.25">
      <c r="A14556" s="2">
        <v>36492</v>
      </c>
      <c r="B14556">
        <v>1000</v>
      </c>
      <c r="C14556">
        <v>11.45</v>
      </c>
      <c r="D14556">
        <v>11.45</v>
      </c>
      <c r="E14556">
        <v>11.45</v>
      </c>
      <c r="F14556">
        <v>11.45</v>
      </c>
      <c r="M14556" s="15">
        <v>24411</v>
      </c>
      <c r="N14556" t="str">
        <f t="shared" si="492"/>
        <v>On</v>
      </c>
      <c r="O14556">
        <f t="shared" si="491"/>
        <v>7</v>
      </c>
    </row>
    <row r="14557" spans="1:15" x14ac:dyDescent="0.25">
      <c r="A14557" s="2">
        <v>36492</v>
      </c>
      <c r="B14557">
        <v>1100</v>
      </c>
      <c r="C14557">
        <v>11.5</v>
      </c>
      <c r="D14557">
        <v>11.5</v>
      </c>
      <c r="E14557">
        <v>11.5</v>
      </c>
      <c r="F14557">
        <v>11.5</v>
      </c>
      <c r="M14557" s="15">
        <v>24773</v>
      </c>
      <c r="N14557" t="str">
        <f t="shared" si="492"/>
        <v>On</v>
      </c>
      <c r="O14557">
        <f t="shared" si="491"/>
        <v>7</v>
      </c>
    </row>
    <row r="14558" spans="1:15" x14ac:dyDescent="0.25">
      <c r="A14558" s="2">
        <v>36492</v>
      </c>
      <c r="B14558">
        <v>1200</v>
      </c>
      <c r="C14558">
        <v>11.66</v>
      </c>
      <c r="D14558">
        <v>11.66</v>
      </c>
      <c r="E14558">
        <v>11.66</v>
      </c>
      <c r="F14558">
        <v>11.66</v>
      </c>
      <c r="M14558" s="15">
        <v>24778</v>
      </c>
      <c r="N14558" t="str">
        <f t="shared" si="492"/>
        <v>On</v>
      </c>
      <c r="O14558">
        <f t="shared" si="491"/>
        <v>7</v>
      </c>
    </row>
    <row r="14559" spans="1:15" x14ac:dyDescent="0.25">
      <c r="A14559" s="2">
        <v>36492</v>
      </c>
      <c r="B14559">
        <v>1300</v>
      </c>
      <c r="C14559">
        <v>12.15</v>
      </c>
      <c r="D14559">
        <v>12.15</v>
      </c>
      <c r="E14559">
        <v>12.15</v>
      </c>
      <c r="F14559">
        <v>12.15</v>
      </c>
      <c r="M14559" s="15">
        <v>24657</v>
      </c>
      <c r="N14559" t="str">
        <f t="shared" si="492"/>
        <v>On</v>
      </c>
      <c r="O14559">
        <f t="shared" si="491"/>
        <v>7</v>
      </c>
    </row>
    <row r="14560" spans="1:15" x14ac:dyDescent="0.25">
      <c r="A14560" s="2">
        <v>36492</v>
      </c>
      <c r="B14560">
        <v>1400</v>
      </c>
      <c r="C14560">
        <v>11.83</v>
      </c>
      <c r="D14560">
        <v>11.83</v>
      </c>
      <c r="E14560">
        <v>11.83</v>
      </c>
      <c r="F14560">
        <v>11.83</v>
      </c>
      <c r="M14560" s="15">
        <v>24446</v>
      </c>
      <c r="N14560" t="str">
        <f t="shared" si="492"/>
        <v>On</v>
      </c>
      <c r="O14560">
        <f t="shared" si="491"/>
        <v>7</v>
      </c>
    </row>
    <row r="14561" spans="1:15" x14ac:dyDescent="0.25">
      <c r="A14561" s="2">
        <v>36492</v>
      </c>
      <c r="B14561">
        <v>1500</v>
      </c>
      <c r="C14561">
        <v>11.12</v>
      </c>
      <c r="D14561">
        <v>11.12</v>
      </c>
      <c r="E14561">
        <v>11.12</v>
      </c>
      <c r="F14561">
        <v>11.12</v>
      </c>
      <c r="M14561" s="15">
        <v>24065</v>
      </c>
      <c r="N14561" t="str">
        <f t="shared" si="492"/>
        <v>On</v>
      </c>
      <c r="O14561">
        <f t="shared" si="491"/>
        <v>7</v>
      </c>
    </row>
    <row r="14562" spans="1:15" x14ac:dyDescent="0.25">
      <c r="A14562" s="2">
        <v>36492</v>
      </c>
      <c r="B14562">
        <v>1600</v>
      </c>
      <c r="C14562">
        <v>11.37</v>
      </c>
      <c r="D14562">
        <v>11.37</v>
      </c>
      <c r="E14562">
        <v>11.37</v>
      </c>
      <c r="F14562">
        <v>11.37</v>
      </c>
      <c r="M14562" s="15">
        <v>24187</v>
      </c>
      <c r="N14562" t="str">
        <f t="shared" si="492"/>
        <v>On</v>
      </c>
      <c r="O14562">
        <f t="shared" si="491"/>
        <v>7</v>
      </c>
    </row>
    <row r="14563" spans="1:15" x14ac:dyDescent="0.25">
      <c r="A14563" s="2">
        <v>36492</v>
      </c>
      <c r="B14563">
        <v>1700</v>
      </c>
      <c r="C14563">
        <v>15.93</v>
      </c>
      <c r="D14563">
        <v>15.93</v>
      </c>
      <c r="E14563">
        <v>15.93</v>
      </c>
      <c r="F14563">
        <v>15.93</v>
      </c>
      <c r="M14563" s="15">
        <v>25727</v>
      </c>
      <c r="N14563" t="str">
        <f t="shared" si="492"/>
        <v>On</v>
      </c>
      <c r="O14563">
        <f t="shared" ref="O14563:O14626" si="493">+WEEKDAY(A14563,2)</f>
        <v>7</v>
      </c>
    </row>
    <row r="14564" spans="1:15" x14ac:dyDescent="0.25">
      <c r="A14564" s="2">
        <v>36492</v>
      </c>
      <c r="B14564">
        <v>1800</v>
      </c>
      <c r="C14564">
        <v>38.47</v>
      </c>
      <c r="D14564">
        <v>38.47</v>
      </c>
      <c r="E14564">
        <v>38.47</v>
      </c>
      <c r="F14564">
        <v>38.47</v>
      </c>
      <c r="M14564" s="15">
        <v>29408</v>
      </c>
      <c r="N14564" t="str">
        <f t="shared" si="492"/>
        <v>On</v>
      </c>
      <c r="O14564">
        <f t="shared" si="493"/>
        <v>7</v>
      </c>
    </row>
    <row r="14565" spans="1:15" x14ac:dyDescent="0.25">
      <c r="A14565" s="2">
        <v>36492</v>
      </c>
      <c r="B14565">
        <v>1900</v>
      </c>
      <c r="C14565">
        <v>13.82</v>
      </c>
      <c r="D14565">
        <v>13.82</v>
      </c>
      <c r="E14565">
        <v>13.82</v>
      </c>
      <c r="F14565">
        <v>13.82</v>
      </c>
      <c r="M14565" s="15">
        <v>29786</v>
      </c>
      <c r="N14565" t="str">
        <f t="shared" si="492"/>
        <v>On</v>
      </c>
      <c r="O14565">
        <f t="shared" si="493"/>
        <v>7</v>
      </c>
    </row>
    <row r="14566" spans="1:15" x14ac:dyDescent="0.25">
      <c r="A14566" s="2">
        <v>36492</v>
      </c>
      <c r="B14566">
        <v>2000</v>
      </c>
      <c r="C14566">
        <v>13.95</v>
      </c>
      <c r="D14566">
        <v>13.95</v>
      </c>
      <c r="E14566">
        <v>13.95</v>
      </c>
      <c r="F14566">
        <v>13.95</v>
      </c>
      <c r="M14566" s="15">
        <v>29604</v>
      </c>
      <c r="N14566" t="str">
        <f t="shared" si="492"/>
        <v>On</v>
      </c>
      <c r="O14566">
        <f t="shared" si="493"/>
        <v>7</v>
      </c>
    </row>
    <row r="14567" spans="1:15" x14ac:dyDescent="0.25">
      <c r="A14567" s="2">
        <v>36492</v>
      </c>
      <c r="B14567">
        <v>2100</v>
      </c>
      <c r="C14567">
        <v>14</v>
      </c>
      <c r="D14567">
        <v>14</v>
      </c>
      <c r="E14567">
        <v>14</v>
      </c>
      <c r="F14567">
        <v>14</v>
      </c>
      <c r="M14567" s="15">
        <v>29121</v>
      </c>
      <c r="N14567" t="str">
        <f t="shared" si="492"/>
        <v>On</v>
      </c>
      <c r="O14567">
        <f t="shared" si="493"/>
        <v>7</v>
      </c>
    </row>
    <row r="14568" spans="1:15" x14ac:dyDescent="0.25">
      <c r="A14568" s="2">
        <v>36492</v>
      </c>
      <c r="B14568">
        <v>2200</v>
      </c>
      <c r="C14568">
        <v>13.13</v>
      </c>
      <c r="D14568">
        <v>13.13</v>
      </c>
      <c r="E14568">
        <v>13.13</v>
      </c>
      <c r="F14568">
        <v>13.13</v>
      </c>
      <c r="M14568" s="15">
        <v>28227</v>
      </c>
      <c r="N14568" t="str">
        <f t="shared" si="492"/>
        <v>On</v>
      </c>
      <c r="O14568">
        <f t="shared" si="493"/>
        <v>7</v>
      </c>
    </row>
    <row r="14569" spans="1:15" x14ac:dyDescent="0.25">
      <c r="A14569" s="2">
        <v>36492</v>
      </c>
      <c r="B14569">
        <v>2300</v>
      </c>
      <c r="C14569">
        <v>11.37</v>
      </c>
      <c r="D14569">
        <v>11.37</v>
      </c>
      <c r="E14569">
        <v>11.37</v>
      </c>
      <c r="F14569">
        <v>11.37</v>
      </c>
      <c r="M14569" s="15">
        <v>26293</v>
      </c>
      <c r="N14569" t="str">
        <f t="shared" si="492"/>
        <v>On</v>
      </c>
      <c r="O14569">
        <f t="shared" si="493"/>
        <v>7</v>
      </c>
    </row>
    <row r="14570" spans="1:15" x14ac:dyDescent="0.25">
      <c r="A14570" s="2">
        <v>36492</v>
      </c>
      <c r="B14570">
        <v>2400</v>
      </c>
      <c r="C14570">
        <v>10.96</v>
      </c>
      <c r="D14570">
        <v>10.96</v>
      </c>
      <c r="E14570">
        <v>10.96</v>
      </c>
      <c r="F14570">
        <v>10.96</v>
      </c>
      <c r="M14570" s="15">
        <v>24443</v>
      </c>
      <c r="N14570" t="str">
        <f t="shared" si="492"/>
        <v>Off</v>
      </c>
      <c r="O14570">
        <f t="shared" si="493"/>
        <v>7</v>
      </c>
    </row>
    <row r="14571" spans="1:15" x14ac:dyDescent="0.25">
      <c r="A14571" s="2">
        <v>36493</v>
      </c>
      <c r="B14571">
        <v>100</v>
      </c>
      <c r="C14571">
        <v>10.95</v>
      </c>
      <c r="D14571">
        <v>10.95</v>
      </c>
      <c r="E14571">
        <v>10.95</v>
      </c>
      <c r="F14571">
        <v>10.95</v>
      </c>
      <c r="M14571" s="15">
        <v>22553</v>
      </c>
      <c r="N14571" t="str">
        <f t="shared" si="492"/>
        <v>Off</v>
      </c>
      <c r="O14571">
        <f t="shared" si="493"/>
        <v>1</v>
      </c>
    </row>
    <row r="14572" spans="1:15" x14ac:dyDescent="0.25">
      <c r="A14572" s="2">
        <v>36493</v>
      </c>
      <c r="B14572">
        <v>200</v>
      </c>
      <c r="C14572">
        <v>11.17</v>
      </c>
      <c r="D14572">
        <v>11.17</v>
      </c>
      <c r="E14572">
        <v>11.17</v>
      </c>
      <c r="F14572">
        <v>11.17</v>
      </c>
      <c r="M14572" s="15">
        <v>22064</v>
      </c>
      <c r="N14572" t="str">
        <f t="shared" si="492"/>
        <v>Off</v>
      </c>
      <c r="O14572">
        <f t="shared" si="493"/>
        <v>1</v>
      </c>
    </row>
    <row r="14573" spans="1:15" x14ac:dyDescent="0.25">
      <c r="A14573" s="2">
        <v>36493</v>
      </c>
      <c r="B14573">
        <v>300</v>
      </c>
      <c r="C14573">
        <v>10.6</v>
      </c>
      <c r="D14573">
        <v>10.6</v>
      </c>
      <c r="E14573">
        <v>10.6</v>
      </c>
      <c r="F14573">
        <v>10.6</v>
      </c>
      <c r="M14573" s="15">
        <v>21837</v>
      </c>
      <c r="N14573" t="str">
        <f t="shared" si="492"/>
        <v>Off</v>
      </c>
      <c r="O14573">
        <f t="shared" si="493"/>
        <v>1</v>
      </c>
    </row>
    <row r="14574" spans="1:15" x14ac:dyDescent="0.25">
      <c r="A14574" s="2">
        <v>36493</v>
      </c>
      <c r="B14574">
        <v>400</v>
      </c>
      <c r="C14574">
        <v>10.57</v>
      </c>
      <c r="D14574">
        <v>10.57</v>
      </c>
      <c r="E14574">
        <v>10.57</v>
      </c>
      <c r="F14574">
        <v>10.57</v>
      </c>
      <c r="M14574" s="15">
        <v>21886</v>
      </c>
      <c r="N14574" t="str">
        <f t="shared" si="492"/>
        <v>Off</v>
      </c>
      <c r="O14574">
        <f t="shared" si="493"/>
        <v>1</v>
      </c>
    </row>
    <row r="14575" spans="1:15" x14ac:dyDescent="0.25">
      <c r="A14575" s="2">
        <v>36493</v>
      </c>
      <c r="B14575">
        <v>500</v>
      </c>
      <c r="C14575">
        <v>11.42</v>
      </c>
      <c r="D14575">
        <v>11.42</v>
      </c>
      <c r="E14575">
        <v>11.42</v>
      </c>
      <c r="F14575">
        <v>11.42</v>
      </c>
      <c r="M14575" s="15">
        <v>22829</v>
      </c>
      <c r="N14575" t="str">
        <f t="shared" si="492"/>
        <v>Off</v>
      </c>
      <c r="O14575">
        <f t="shared" si="493"/>
        <v>1</v>
      </c>
    </row>
    <row r="14576" spans="1:15" x14ac:dyDescent="0.25">
      <c r="A14576" s="2">
        <v>36493</v>
      </c>
      <c r="B14576">
        <v>600</v>
      </c>
      <c r="C14576">
        <v>12.46</v>
      </c>
      <c r="D14576">
        <v>12.46</v>
      </c>
      <c r="E14576">
        <v>12.46</v>
      </c>
      <c r="F14576">
        <v>12.46</v>
      </c>
      <c r="M14576" s="15">
        <v>24930</v>
      </c>
      <c r="N14576" t="str">
        <f t="shared" si="492"/>
        <v>Off</v>
      </c>
      <c r="O14576">
        <f t="shared" si="493"/>
        <v>1</v>
      </c>
    </row>
    <row r="14577" spans="1:15" x14ac:dyDescent="0.25">
      <c r="A14577" s="2">
        <v>36493</v>
      </c>
      <c r="B14577">
        <v>700</v>
      </c>
      <c r="C14577">
        <v>19.72</v>
      </c>
      <c r="D14577">
        <v>19.72</v>
      </c>
      <c r="E14577">
        <v>19.72</v>
      </c>
      <c r="F14577">
        <v>19.72</v>
      </c>
      <c r="M14577" s="15">
        <v>28645</v>
      </c>
      <c r="N14577" t="str">
        <f t="shared" si="492"/>
        <v>Off</v>
      </c>
      <c r="O14577">
        <f t="shared" si="493"/>
        <v>1</v>
      </c>
    </row>
    <row r="14578" spans="1:15" x14ac:dyDescent="0.25">
      <c r="A14578" s="2">
        <v>36493</v>
      </c>
      <c r="B14578">
        <v>800</v>
      </c>
      <c r="C14578">
        <v>13.05</v>
      </c>
      <c r="D14578">
        <v>15.05</v>
      </c>
      <c r="E14578">
        <v>17.29</v>
      </c>
      <c r="F14578">
        <v>13.05</v>
      </c>
      <c r="M14578" s="15">
        <v>30917</v>
      </c>
      <c r="N14578" t="str">
        <f t="shared" si="492"/>
        <v>On</v>
      </c>
      <c r="O14578">
        <f t="shared" si="493"/>
        <v>1</v>
      </c>
    </row>
    <row r="14579" spans="1:15" x14ac:dyDescent="0.25">
      <c r="A14579" s="2">
        <v>36493</v>
      </c>
      <c r="B14579">
        <v>900</v>
      </c>
      <c r="C14579">
        <v>14.58</v>
      </c>
      <c r="D14579">
        <v>16.32</v>
      </c>
      <c r="E14579">
        <v>18.27</v>
      </c>
      <c r="F14579">
        <v>14.58</v>
      </c>
      <c r="M14579" s="15">
        <v>31346</v>
      </c>
      <c r="N14579" t="str">
        <f t="shared" si="492"/>
        <v>On</v>
      </c>
      <c r="O14579">
        <f t="shared" si="493"/>
        <v>1</v>
      </c>
    </row>
    <row r="14580" spans="1:15" x14ac:dyDescent="0.25">
      <c r="A14580" s="2">
        <v>36493</v>
      </c>
      <c r="B14580">
        <v>1000</v>
      </c>
      <c r="C14580">
        <v>15.27</v>
      </c>
      <c r="D14580">
        <v>16.3</v>
      </c>
      <c r="E14580">
        <v>17.45</v>
      </c>
      <c r="F14580">
        <v>15.27</v>
      </c>
      <c r="M14580" s="15">
        <v>31151</v>
      </c>
      <c r="N14580" t="str">
        <f t="shared" si="492"/>
        <v>On</v>
      </c>
      <c r="O14580">
        <f t="shared" si="493"/>
        <v>1</v>
      </c>
    </row>
    <row r="14581" spans="1:15" x14ac:dyDescent="0.25">
      <c r="A14581" s="2">
        <v>36493</v>
      </c>
      <c r="B14581">
        <v>1100</v>
      </c>
      <c r="C14581">
        <v>15.85</v>
      </c>
      <c r="D14581">
        <v>17.53</v>
      </c>
      <c r="E14581">
        <v>19.399999999999999</v>
      </c>
      <c r="F14581">
        <v>15.85</v>
      </c>
      <c r="M14581" s="15">
        <v>31159</v>
      </c>
      <c r="N14581" t="str">
        <f t="shared" si="492"/>
        <v>On</v>
      </c>
      <c r="O14581">
        <f t="shared" si="493"/>
        <v>1</v>
      </c>
    </row>
    <row r="14582" spans="1:15" x14ac:dyDescent="0.25">
      <c r="A14582" s="2">
        <v>36493</v>
      </c>
      <c r="B14582">
        <v>1200</v>
      </c>
      <c r="C14582">
        <v>16.010000000000002</v>
      </c>
      <c r="D14582">
        <v>16.010000000000002</v>
      </c>
      <c r="E14582">
        <v>16.010000000000002</v>
      </c>
      <c r="F14582">
        <v>16.010000000000002</v>
      </c>
      <c r="M14582" s="15">
        <v>31086</v>
      </c>
      <c r="N14582" t="str">
        <f t="shared" si="492"/>
        <v>On</v>
      </c>
      <c r="O14582">
        <f t="shared" si="493"/>
        <v>1</v>
      </c>
    </row>
    <row r="14583" spans="1:15" x14ac:dyDescent="0.25">
      <c r="A14583" s="2">
        <v>36493</v>
      </c>
      <c r="B14583">
        <v>1300</v>
      </c>
      <c r="C14583">
        <v>16.079999999999998</v>
      </c>
      <c r="D14583">
        <v>16.66</v>
      </c>
      <c r="E14583">
        <v>17.690000000000001</v>
      </c>
      <c r="F14583">
        <v>16.079999999999998</v>
      </c>
      <c r="M14583" s="15">
        <v>30869</v>
      </c>
      <c r="N14583" t="str">
        <f t="shared" si="492"/>
        <v>On</v>
      </c>
      <c r="O14583">
        <f t="shared" si="493"/>
        <v>1</v>
      </c>
    </row>
    <row r="14584" spans="1:15" x14ac:dyDescent="0.25">
      <c r="A14584" s="2">
        <v>36493</v>
      </c>
      <c r="B14584">
        <v>1400</v>
      </c>
      <c r="C14584">
        <v>15.1</v>
      </c>
      <c r="D14584">
        <v>17.440000000000001</v>
      </c>
      <c r="E14584">
        <v>21.6</v>
      </c>
      <c r="F14584">
        <v>15.1</v>
      </c>
      <c r="M14584" s="15">
        <v>30649</v>
      </c>
      <c r="N14584" t="str">
        <f t="shared" si="492"/>
        <v>On</v>
      </c>
      <c r="O14584">
        <f t="shared" si="493"/>
        <v>1</v>
      </c>
    </row>
    <row r="14585" spans="1:15" x14ac:dyDescent="0.25">
      <c r="A14585" s="2">
        <v>36493</v>
      </c>
      <c r="B14585">
        <v>1500</v>
      </c>
      <c r="C14585">
        <v>13.89</v>
      </c>
      <c r="D14585">
        <v>16.329999999999998</v>
      </c>
      <c r="E14585">
        <v>20.65</v>
      </c>
      <c r="F14585">
        <v>13.89</v>
      </c>
      <c r="M14585" s="15">
        <v>30358</v>
      </c>
      <c r="N14585" t="str">
        <f t="shared" si="492"/>
        <v>On</v>
      </c>
      <c r="O14585">
        <f t="shared" si="493"/>
        <v>1</v>
      </c>
    </row>
    <row r="14586" spans="1:15" x14ac:dyDescent="0.25">
      <c r="A14586" s="2">
        <v>36493</v>
      </c>
      <c r="B14586">
        <v>1600</v>
      </c>
      <c r="C14586">
        <v>13.33</v>
      </c>
      <c r="D14586">
        <v>15.81</v>
      </c>
      <c r="E14586">
        <v>20.21</v>
      </c>
      <c r="F14586">
        <v>13.32</v>
      </c>
      <c r="M14586" s="15">
        <v>30378</v>
      </c>
      <c r="N14586" t="str">
        <f t="shared" si="492"/>
        <v>On</v>
      </c>
      <c r="O14586">
        <f t="shared" si="493"/>
        <v>1</v>
      </c>
    </row>
    <row r="14587" spans="1:15" x14ac:dyDescent="0.25">
      <c r="A14587" s="2">
        <v>36493</v>
      </c>
      <c r="B14587">
        <v>1700</v>
      </c>
      <c r="C14587">
        <v>25.14</v>
      </c>
      <c r="D14587">
        <v>26.75</v>
      </c>
      <c r="E14587">
        <v>29.6</v>
      </c>
      <c r="F14587">
        <v>25.14</v>
      </c>
      <c r="M14587" s="15">
        <v>31976</v>
      </c>
      <c r="N14587" t="str">
        <f t="shared" si="492"/>
        <v>On</v>
      </c>
      <c r="O14587">
        <f t="shared" si="493"/>
        <v>1</v>
      </c>
    </row>
    <row r="14588" spans="1:15" x14ac:dyDescent="0.25">
      <c r="A14588" s="2">
        <v>36493</v>
      </c>
      <c r="B14588">
        <v>1800</v>
      </c>
      <c r="C14588">
        <v>64.63</v>
      </c>
      <c r="D14588">
        <v>64.63</v>
      </c>
      <c r="E14588">
        <v>64.63</v>
      </c>
      <c r="F14588">
        <v>64.63</v>
      </c>
      <c r="M14588" s="15">
        <v>35166</v>
      </c>
      <c r="N14588" t="str">
        <f t="shared" si="492"/>
        <v>On</v>
      </c>
      <c r="O14588">
        <f t="shared" si="493"/>
        <v>1</v>
      </c>
    </row>
    <row r="14589" spans="1:15" x14ac:dyDescent="0.25">
      <c r="A14589" s="2">
        <v>36493</v>
      </c>
      <c r="B14589">
        <v>1900</v>
      </c>
      <c r="C14589">
        <v>59.8</v>
      </c>
      <c r="D14589">
        <v>59.8</v>
      </c>
      <c r="E14589">
        <v>59.8</v>
      </c>
      <c r="F14589">
        <v>59.8</v>
      </c>
      <c r="M14589" s="15">
        <v>35324</v>
      </c>
      <c r="N14589" t="str">
        <f t="shared" si="492"/>
        <v>On</v>
      </c>
      <c r="O14589">
        <f t="shared" si="493"/>
        <v>1</v>
      </c>
    </row>
    <row r="14590" spans="1:15" x14ac:dyDescent="0.25">
      <c r="A14590" s="2">
        <v>36493</v>
      </c>
      <c r="B14590">
        <v>2000</v>
      </c>
      <c r="C14590">
        <v>35.43</v>
      </c>
      <c r="D14590">
        <v>39.950000000000003</v>
      </c>
      <c r="E14590">
        <v>45</v>
      </c>
      <c r="F14590">
        <v>35.43</v>
      </c>
      <c r="M14590" s="15">
        <v>34900</v>
      </c>
      <c r="N14590" t="str">
        <f t="shared" si="492"/>
        <v>On</v>
      </c>
      <c r="O14590">
        <f t="shared" si="493"/>
        <v>1</v>
      </c>
    </row>
    <row r="14591" spans="1:15" x14ac:dyDescent="0.25">
      <c r="A14591" s="2">
        <v>36493</v>
      </c>
      <c r="B14591">
        <v>2100</v>
      </c>
      <c r="C14591">
        <v>18.399999999999999</v>
      </c>
      <c r="D14591">
        <v>31.02</v>
      </c>
      <c r="E14591">
        <v>45.1</v>
      </c>
      <c r="F14591">
        <v>18.399999999999999</v>
      </c>
      <c r="M14591" s="15">
        <v>34182</v>
      </c>
      <c r="N14591" t="str">
        <f t="shared" si="492"/>
        <v>On</v>
      </c>
      <c r="O14591">
        <f t="shared" si="493"/>
        <v>1</v>
      </c>
    </row>
    <row r="14592" spans="1:15" x14ac:dyDescent="0.25">
      <c r="A14592" s="2">
        <v>36493</v>
      </c>
      <c r="B14592">
        <v>2200</v>
      </c>
      <c r="C14592">
        <v>18.28</v>
      </c>
      <c r="D14592">
        <v>30.95</v>
      </c>
      <c r="E14592">
        <v>45.1</v>
      </c>
      <c r="F14592">
        <v>18.28</v>
      </c>
      <c r="M14592" s="15">
        <v>32614</v>
      </c>
      <c r="N14592" t="str">
        <f t="shared" si="492"/>
        <v>On</v>
      </c>
      <c r="O14592">
        <f t="shared" si="493"/>
        <v>1</v>
      </c>
    </row>
    <row r="14593" spans="1:15" x14ac:dyDescent="0.25">
      <c r="A14593" s="2">
        <v>36493</v>
      </c>
      <c r="B14593">
        <v>2300</v>
      </c>
      <c r="C14593">
        <v>15.26</v>
      </c>
      <c r="D14593">
        <v>29.36</v>
      </c>
      <c r="E14593">
        <v>45.1</v>
      </c>
      <c r="F14593">
        <v>15.26</v>
      </c>
      <c r="M14593" s="15">
        <v>30147</v>
      </c>
      <c r="N14593" t="str">
        <f t="shared" si="492"/>
        <v>On</v>
      </c>
      <c r="O14593">
        <f t="shared" si="493"/>
        <v>1</v>
      </c>
    </row>
    <row r="14594" spans="1:15" x14ac:dyDescent="0.25">
      <c r="A14594" s="2">
        <v>36493</v>
      </c>
      <c r="B14594">
        <v>2400</v>
      </c>
      <c r="C14594">
        <v>14.58</v>
      </c>
      <c r="D14594">
        <v>29</v>
      </c>
      <c r="E14594">
        <v>45.1</v>
      </c>
      <c r="F14594">
        <v>14.58</v>
      </c>
      <c r="M14594" s="15">
        <v>27389</v>
      </c>
      <c r="N14594" t="str">
        <f t="shared" si="492"/>
        <v>Off</v>
      </c>
      <c r="O14594">
        <f t="shared" si="493"/>
        <v>1</v>
      </c>
    </row>
    <row r="14595" spans="1:15" x14ac:dyDescent="0.25">
      <c r="A14595" s="2">
        <v>36494</v>
      </c>
      <c r="B14595">
        <v>100</v>
      </c>
      <c r="C14595">
        <v>13.1</v>
      </c>
      <c r="D14595">
        <v>28.22</v>
      </c>
      <c r="E14595">
        <v>45.1</v>
      </c>
      <c r="F14595">
        <v>13.1</v>
      </c>
      <c r="M14595" s="15">
        <v>25549</v>
      </c>
      <c r="N14595" t="str">
        <f t="shared" si="492"/>
        <v>Off</v>
      </c>
      <c r="O14595">
        <f t="shared" si="493"/>
        <v>2</v>
      </c>
    </row>
    <row r="14596" spans="1:15" x14ac:dyDescent="0.25">
      <c r="A14596" s="2">
        <v>36494</v>
      </c>
      <c r="B14596">
        <v>200</v>
      </c>
      <c r="C14596">
        <v>12.62</v>
      </c>
      <c r="D14596">
        <v>27.97</v>
      </c>
      <c r="E14596">
        <v>45.1</v>
      </c>
      <c r="F14596">
        <v>12.62</v>
      </c>
      <c r="M14596" s="15">
        <v>24813</v>
      </c>
      <c r="N14596" t="str">
        <f t="shared" si="492"/>
        <v>Off</v>
      </c>
      <c r="O14596">
        <f t="shared" si="493"/>
        <v>2</v>
      </c>
    </row>
    <row r="14597" spans="1:15" x14ac:dyDescent="0.25">
      <c r="A14597" s="2">
        <v>36494</v>
      </c>
      <c r="B14597">
        <v>300</v>
      </c>
      <c r="C14597">
        <v>11.92</v>
      </c>
      <c r="D14597">
        <v>27.6</v>
      </c>
      <c r="E14597">
        <v>45.1</v>
      </c>
      <c r="F14597">
        <v>11.92</v>
      </c>
      <c r="M14597" s="15">
        <v>24588</v>
      </c>
      <c r="N14597" t="str">
        <f t="shared" si="492"/>
        <v>Off</v>
      </c>
      <c r="O14597">
        <f t="shared" si="493"/>
        <v>2</v>
      </c>
    </row>
    <row r="14598" spans="1:15" x14ac:dyDescent="0.25">
      <c r="A14598" s="2">
        <v>36494</v>
      </c>
      <c r="B14598">
        <v>400</v>
      </c>
      <c r="C14598">
        <v>12.21</v>
      </c>
      <c r="D14598">
        <v>27.75</v>
      </c>
      <c r="E14598">
        <v>45.1</v>
      </c>
      <c r="F14598">
        <v>12.21</v>
      </c>
      <c r="M14598" s="15">
        <v>24623</v>
      </c>
      <c r="N14598" t="str">
        <f t="shared" si="492"/>
        <v>Off</v>
      </c>
      <c r="O14598">
        <f t="shared" si="493"/>
        <v>2</v>
      </c>
    </row>
    <row r="14599" spans="1:15" x14ac:dyDescent="0.25">
      <c r="A14599" s="2">
        <v>36494</v>
      </c>
      <c r="B14599">
        <v>500</v>
      </c>
      <c r="C14599">
        <v>12.65</v>
      </c>
      <c r="D14599">
        <v>27.99</v>
      </c>
      <c r="E14599">
        <v>45.1</v>
      </c>
      <c r="F14599">
        <v>12.65</v>
      </c>
      <c r="M14599" s="15">
        <v>25362</v>
      </c>
      <c r="N14599" t="str">
        <f t="shared" si="492"/>
        <v>Off</v>
      </c>
      <c r="O14599">
        <f t="shared" si="493"/>
        <v>2</v>
      </c>
    </row>
    <row r="14600" spans="1:15" x14ac:dyDescent="0.25">
      <c r="A14600" s="2">
        <v>36494</v>
      </c>
      <c r="B14600">
        <v>600</v>
      </c>
      <c r="C14600">
        <v>12.99</v>
      </c>
      <c r="D14600">
        <v>28.16</v>
      </c>
      <c r="E14600">
        <v>45.1</v>
      </c>
      <c r="F14600">
        <v>12.99</v>
      </c>
      <c r="M14600" s="15">
        <v>27620</v>
      </c>
      <c r="N14600" t="str">
        <f t="shared" si="492"/>
        <v>Off</v>
      </c>
      <c r="O14600">
        <f t="shared" si="493"/>
        <v>2</v>
      </c>
    </row>
    <row r="14601" spans="1:15" x14ac:dyDescent="0.25">
      <c r="A14601" s="2">
        <v>36494</v>
      </c>
      <c r="B14601">
        <v>700</v>
      </c>
      <c r="C14601">
        <v>20.71</v>
      </c>
      <c r="D14601">
        <v>32.24</v>
      </c>
      <c r="E14601">
        <v>45.1</v>
      </c>
      <c r="F14601">
        <v>20.71</v>
      </c>
      <c r="M14601" s="15">
        <v>31528</v>
      </c>
      <c r="N14601" t="str">
        <f t="shared" si="492"/>
        <v>Off</v>
      </c>
      <c r="O14601">
        <f t="shared" si="493"/>
        <v>2</v>
      </c>
    </row>
    <row r="14602" spans="1:15" x14ac:dyDescent="0.25">
      <c r="A14602" s="2">
        <v>36494</v>
      </c>
      <c r="B14602">
        <v>800</v>
      </c>
      <c r="C14602">
        <v>19.77</v>
      </c>
      <c r="D14602">
        <v>31.74</v>
      </c>
      <c r="E14602">
        <v>45.1</v>
      </c>
      <c r="F14602">
        <v>19.77</v>
      </c>
      <c r="M14602" s="15">
        <v>33515</v>
      </c>
      <c r="N14602" t="str">
        <f t="shared" si="492"/>
        <v>On</v>
      </c>
      <c r="O14602">
        <f t="shared" si="493"/>
        <v>2</v>
      </c>
    </row>
    <row r="14603" spans="1:15" x14ac:dyDescent="0.25">
      <c r="A14603" s="2">
        <v>36494</v>
      </c>
      <c r="B14603">
        <v>900</v>
      </c>
      <c r="C14603">
        <v>25.52</v>
      </c>
      <c r="D14603">
        <v>34.770000000000003</v>
      </c>
      <c r="E14603">
        <v>45.1</v>
      </c>
      <c r="F14603">
        <v>25.52</v>
      </c>
      <c r="M14603" s="15">
        <v>33522</v>
      </c>
      <c r="N14603" t="str">
        <f t="shared" ref="N14603:N14666" si="494">+IF(B14603&gt;700,IF(B14603&lt;2400,"On","Off"),"Off")</f>
        <v>On</v>
      </c>
      <c r="O14603">
        <f t="shared" si="493"/>
        <v>2</v>
      </c>
    </row>
    <row r="14604" spans="1:15" x14ac:dyDescent="0.25">
      <c r="A14604" s="2">
        <v>36494</v>
      </c>
      <c r="B14604">
        <v>1000</v>
      </c>
      <c r="C14604">
        <v>14.56</v>
      </c>
      <c r="D14604">
        <v>28.99</v>
      </c>
      <c r="E14604">
        <v>45.1</v>
      </c>
      <c r="F14604">
        <v>14.56</v>
      </c>
      <c r="M14604" s="15">
        <v>33423</v>
      </c>
      <c r="N14604" t="str">
        <f t="shared" si="494"/>
        <v>On</v>
      </c>
      <c r="O14604">
        <f t="shared" si="493"/>
        <v>2</v>
      </c>
    </row>
    <row r="14605" spans="1:15" x14ac:dyDescent="0.25">
      <c r="A14605" s="2">
        <v>36494</v>
      </c>
      <c r="B14605">
        <v>1100</v>
      </c>
      <c r="C14605">
        <v>17.7</v>
      </c>
      <c r="D14605">
        <v>30.65</v>
      </c>
      <c r="E14605">
        <v>45.1</v>
      </c>
      <c r="F14605">
        <v>17.7</v>
      </c>
      <c r="M14605" s="15">
        <v>32810</v>
      </c>
      <c r="N14605" t="str">
        <f t="shared" si="494"/>
        <v>On</v>
      </c>
      <c r="O14605">
        <f t="shared" si="493"/>
        <v>2</v>
      </c>
    </row>
    <row r="14606" spans="1:15" x14ac:dyDescent="0.25">
      <c r="A14606" s="2">
        <v>36494</v>
      </c>
      <c r="B14606">
        <v>1200</v>
      </c>
      <c r="C14606">
        <v>17.89</v>
      </c>
      <c r="D14606">
        <v>30.75</v>
      </c>
      <c r="E14606">
        <v>45.1</v>
      </c>
      <c r="F14606">
        <v>17.89</v>
      </c>
      <c r="M14606" s="15">
        <v>32928</v>
      </c>
      <c r="N14606" t="str">
        <f t="shared" si="494"/>
        <v>On</v>
      </c>
      <c r="O14606">
        <f t="shared" si="493"/>
        <v>2</v>
      </c>
    </row>
    <row r="14607" spans="1:15" x14ac:dyDescent="0.25">
      <c r="A14607" s="2">
        <v>36494</v>
      </c>
      <c r="B14607">
        <v>1300</v>
      </c>
      <c r="C14607">
        <v>18.23</v>
      </c>
      <c r="D14607">
        <v>30.93</v>
      </c>
      <c r="E14607">
        <v>45.1</v>
      </c>
      <c r="F14607">
        <v>18.23</v>
      </c>
      <c r="M14607" s="15">
        <v>32578</v>
      </c>
      <c r="N14607" t="str">
        <f t="shared" si="494"/>
        <v>On</v>
      </c>
      <c r="O14607">
        <f t="shared" si="493"/>
        <v>2</v>
      </c>
    </row>
    <row r="14608" spans="1:15" x14ac:dyDescent="0.25">
      <c r="A14608" s="2">
        <v>36494</v>
      </c>
      <c r="B14608">
        <v>1400</v>
      </c>
      <c r="C14608">
        <v>22.65</v>
      </c>
      <c r="D14608">
        <v>33.26</v>
      </c>
      <c r="E14608">
        <v>45.1</v>
      </c>
      <c r="F14608">
        <v>22.65</v>
      </c>
      <c r="M14608" s="15">
        <v>32460</v>
      </c>
      <c r="N14608" t="str">
        <f t="shared" si="494"/>
        <v>On</v>
      </c>
      <c r="O14608">
        <f t="shared" si="493"/>
        <v>2</v>
      </c>
    </row>
    <row r="14609" spans="1:15" x14ac:dyDescent="0.25">
      <c r="A14609" s="2">
        <v>36494</v>
      </c>
      <c r="B14609">
        <v>1500</v>
      </c>
      <c r="C14609">
        <v>14.53</v>
      </c>
      <c r="D14609">
        <v>28.98</v>
      </c>
      <c r="E14609">
        <v>45.1</v>
      </c>
      <c r="F14609">
        <v>14.53</v>
      </c>
      <c r="M14609" s="15">
        <v>32658</v>
      </c>
      <c r="N14609" t="str">
        <f t="shared" si="494"/>
        <v>On</v>
      </c>
      <c r="O14609">
        <f t="shared" si="493"/>
        <v>2</v>
      </c>
    </row>
    <row r="14610" spans="1:15" x14ac:dyDescent="0.25">
      <c r="A14610" s="2">
        <v>36494</v>
      </c>
      <c r="B14610">
        <v>1600</v>
      </c>
      <c r="C14610">
        <v>17.02</v>
      </c>
      <c r="D14610">
        <v>29.22</v>
      </c>
      <c r="E14610">
        <v>42.97</v>
      </c>
      <c r="F14610">
        <v>17.059999999999999</v>
      </c>
      <c r="M14610" s="15">
        <v>32710</v>
      </c>
      <c r="N14610" t="str">
        <f t="shared" si="494"/>
        <v>On</v>
      </c>
      <c r="O14610">
        <f t="shared" si="493"/>
        <v>2</v>
      </c>
    </row>
    <row r="14611" spans="1:15" x14ac:dyDescent="0.25">
      <c r="A14611" s="2">
        <v>36494</v>
      </c>
      <c r="B14611">
        <v>1700</v>
      </c>
      <c r="C14611">
        <v>20.98</v>
      </c>
      <c r="D14611">
        <v>32.380000000000003</v>
      </c>
      <c r="E14611">
        <v>45.1</v>
      </c>
      <c r="F14611">
        <v>20.98</v>
      </c>
      <c r="M14611" s="15">
        <v>34678</v>
      </c>
      <c r="N14611" t="str">
        <f t="shared" si="494"/>
        <v>On</v>
      </c>
      <c r="O14611">
        <f t="shared" si="493"/>
        <v>2</v>
      </c>
    </row>
    <row r="14612" spans="1:15" x14ac:dyDescent="0.25">
      <c r="A14612" s="2">
        <v>36494</v>
      </c>
      <c r="B14612">
        <v>1800</v>
      </c>
      <c r="C14612">
        <v>58.3</v>
      </c>
      <c r="D14612">
        <v>59.01</v>
      </c>
      <c r="E14612">
        <v>59.8</v>
      </c>
      <c r="F14612">
        <v>58.3</v>
      </c>
      <c r="M14612" s="15">
        <v>37488</v>
      </c>
      <c r="N14612" t="str">
        <f t="shared" si="494"/>
        <v>On</v>
      </c>
      <c r="O14612">
        <f t="shared" si="493"/>
        <v>2</v>
      </c>
    </row>
    <row r="14613" spans="1:15" x14ac:dyDescent="0.25">
      <c r="A14613" s="2">
        <v>36494</v>
      </c>
      <c r="B14613">
        <v>1900</v>
      </c>
      <c r="C14613">
        <v>48.12</v>
      </c>
      <c r="D14613">
        <v>48.12</v>
      </c>
      <c r="E14613">
        <v>48.12</v>
      </c>
      <c r="F14613">
        <v>48.12</v>
      </c>
      <c r="M14613" s="15">
        <v>37715</v>
      </c>
      <c r="N14613" t="str">
        <f t="shared" si="494"/>
        <v>On</v>
      </c>
      <c r="O14613">
        <f t="shared" si="493"/>
        <v>2</v>
      </c>
    </row>
    <row r="14614" spans="1:15" x14ac:dyDescent="0.25">
      <c r="A14614" s="2">
        <v>36494</v>
      </c>
      <c r="B14614">
        <v>2000</v>
      </c>
      <c r="C14614">
        <v>44.5</v>
      </c>
      <c r="D14614">
        <v>46.29</v>
      </c>
      <c r="E14614">
        <v>48.28</v>
      </c>
      <c r="F14614">
        <v>44.5</v>
      </c>
      <c r="M14614" s="15">
        <v>37185</v>
      </c>
      <c r="N14614" t="str">
        <f t="shared" si="494"/>
        <v>On</v>
      </c>
      <c r="O14614">
        <f t="shared" si="493"/>
        <v>2</v>
      </c>
    </row>
    <row r="14615" spans="1:15" x14ac:dyDescent="0.25">
      <c r="A14615" s="2">
        <v>36494</v>
      </c>
      <c r="B14615">
        <v>2100</v>
      </c>
      <c r="C14615">
        <v>27.38</v>
      </c>
      <c r="D14615">
        <v>35.75</v>
      </c>
      <c r="E14615">
        <v>45.1</v>
      </c>
      <c r="F14615">
        <v>27.38</v>
      </c>
      <c r="M14615" s="15">
        <v>36445</v>
      </c>
      <c r="N14615" t="str">
        <f t="shared" si="494"/>
        <v>On</v>
      </c>
      <c r="O14615">
        <f t="shared" si="493"/>
        <v>2</v>
      </c>
    </row>
    <row r="14616" spans="1:15" x14ac:dyDescent="0.25">
      <c r="A14616" s="2">
        <v>36494</v>
      </c>
      <c r="B14616">
        <v>2200</v>
      </c>
      <c r="C14616">
        <v>25.95</v>
      </c>
      <c r="D14616">
        <v>35</v>
      </c>
      <c r="E14616">
        <v>45.1</v>
      </c>
      <c r="F14616">
        <v>25.95</v>
      </c>
      <c r="M14616" s="15">
        <v>34953</v>
      </c>
      <c r="N14616" t="str">
        <f t="shared" si="494"/>
        <v>On</v>
      </c>
      <c r="O14616">
        <f t="shared" si="493"/>
        <v>2</v>
      </c>
    </row>
    <row r="14617" spans="1:15" x14ac:dyDescent="0.25">
      <c r="A14617" s="2">
        <v>36494</v>
      </c>
      <c r="B14617">
        <v>2300</v>
      </c>
      <c r="C14617">
        <v>16.66</v>
      </c>
      <c r="D14617">
        <v>30.1</v>
      </c>
      <c r="E14617">
        <v>45.1</v>
      </c>
      <c r="F14617">
        <v>16.66</v>
      </c>
      <c r="M14617" s="15">
        <v>32371</v>
      </c>
      <c r="N14617" t="str">
        <f t="shared" si="494"/>
        <v>On</v>
      </c>
      <c r="O14617">
        <f t="shared" si="493"/>
        <v>2</v>
      </c>
    </row>
    <row r="14618" spans="1:15" x14ac:dyDescent="0.25">
      <c r="A14618" s="2">
        <v>36494</v>
      </c>
      <c r="B14618">
        <v>2400</v>
      </c>
      <c r="C14618">
        <v>14.7</v>
      </c>
      <c r="D14618">
        <v>29.07</v>
      </c>
      <c r="E14618">
        <v>45.1</v>
      </c>
      <c r="F14618">
        <v>14.7</v>
      </c>
      <c r="M14618" s="15">
        <v>29680</v>
      </c>
      <c r="N14618" t="str">
        <f t="shared" si="494"/>
        <v>Off</v>
      </c>
      <c r="O14618">
        <f t="shared" si="493"/>
        <v>2</v>
      </c>
    </row>
    <row r="14619" spans="1:15" x14ac:dyDescent="0.25">
      <c r="A14619" s="2">
        <v>36495</v>
      </c>
      <c r="B14619">
        <v>100</v>
      </c>
      <c r="C14619">
        <v>13.44</v>
      </c>
      <c r="D14619">
        <v>28.4</v>
      </c>
      <c r="E14619">
        <v>45.1</v>
      </c>
      <c r="F14619">
        <v>13.44</v>
      </c>
      <c r="M14619" s="15">
        <v>27794</v>
      </c>
      <c r="N14619" t="str">
        <f t="shared" si="494"/>
        <v>Off</v>
      </c>
      <c r="O14619">
        <f t="shared" si="493"/>
        <v>3</v>
      </c>
    </row>
    <row r="14620" spans="1:15" x14ac:dyDescent="0.25">
      <c r="A14620" s="2">
        <v>36495</v>
      </c>
      <c r="B14620">
        <v>200</v>
      </c>
      <c r="C14620">
        <v>13.14</v>
      </c>
      <c r="D14620">
        <v>19.46</v>
      </c>
      <c r="E14620">
        <v>26.52</v>
      </c>
      <c r="F14620">
        <v>13.14</v>
      </c>
      <c r="M14620" s="15">
        <v>27130</v>
      </c>
      <c r="N14620" t="str">
        <f t="shared" si="494"/>
        <v>Off</v>
      </c>
      <c r="O14620">
        <f t="shared" si="493"/>
        <v>3</v>
      </c>
    </row>
    <row r="14621" spans="1:15" x14ac:dyDescent="0.25">
      <c r="A14621" s="2">
        <v>36495</v>
      </c>
      <c r="B14621">
        <v>300</v>
      </c>
      <c r="C14621">
        <v>13.73</v>
      </c>
      <c r="D14621">
        <v>13.73</v>
      </c>
      <c r="E14621">
        <v>13.73</v>
      </c>
      <c r="F14621">
        <v>13.73</v>
      </c>
      <c r="M14621" s="15">
        <v>26748</v>
      </c>
      <c r="N14621" t="str">
        <f t="shared" si="494"/>
        <v>Off</v>
      </c>
      <c r="O14621">
        <f t="shared" si="493"/>
        <v>3</v>
      </c>
    </row>
    <row r="14622" spans="1:15" x14ac:dyDescent="0.25">
      <c r="A14622" s="2">
        <v>36495</v>
      </c>
      <c r="B14622">
        <v>400</v>
      </c>
      <c r="C14622">
        <v>15.33</v>
      </c>
      <c r="D14622">
        <v>15.33</v>
      </c>
      <c r="E14622">
        <v>15.33</v>
      </c>
      <c r="F14622">
        <v>15.33</v>
      </c>
      <c r="M14622" s="15">
        <v>26853</v>
      </c>
      <c r="N14622" t="str">
        <f t="shared" si="494"/>
        <v>Off</v>
      </c>
      <c r="O14622">
        <f t="shared" si="493"/>
        <v>3</v>
      </c>
    </row>
    <row r="14623" spans="1:15" x14ac:dyDescent="0.25">
      <c r="A14623" s="2">
        <v>36495</v>
      </c>
      <c r="B14623">
        <v>500</v>
      </c>
      <c r="C14623">
        <v>15.67</v>
      </c>
      <c r="D14623">
        <v>15.67</v>
      </c>
      <c r="E14623">
        <v>15.67</v>
      </c>
      <c r="F14623">
        <v>15.67</v>
      </c>
      <c r="M14623" s="15">
        <v>27420</v>
      </c>
      <c r="N14623" t="str">
        <f t="shared" si="494"/>
        <v>Off</v>
      </c>
      <c r="O14623">
        <f t="shared" si="493"/>
        <v>3</v>
      </c>
    </row>
    <row r="14624" spans="1:15" x14ac:dyDescent="0.25">
      <c r="A14624" s="2">
        <v>36495</v>
      </c>
      <c r="B14624">
        <v>600</v>
      </c>
      <c r="C14624">
        <v>16.600000000000001</v>
      </c>
      <c r="D14624">
        <v>27.74</v>
      </c>
      <c r="E14624">
        <v>40.18</v>
      </c>
      <c r="F14624">
        <v>16.600000000000001</v>
      </c>
      <c r="M14624" s="15">
        <v>29877</v>
      </c>
      <c r="N14624" t="str">
        <f t="shared" si="494"/>
        <v>Off</v>
      </c>
      <c r="O14624">
        <f t="shared" si="493"/>
        <v>3</v>
      </c>
    </row>
    <row r="14625" spans="1:15" x14ac:dyDescent="0.25">
      <c r="A14625" s="2">
        <v>36495</v>
      </c>
      <c r="B14625">
        <v>700</v>
      </c>
      <c r="C14625">
        <v>31.41</v>
      </c>
      <c r="D14625">
        <v>44.34</v>
      </c>
      <c r="E14625">
        <v>58.77</v>
      </c>
      <c r="F14625">
        <v>31.41</v>
      </c>
      <c r="M14625" s="15">
        <v>33964</v>
      </c>
      <c r="N14625" t="str">
        <f t="shared" si="494"/>
        <v>Off</v>
      </c>
      <c r="O14625">
        <f t="shared" si="493"/>
        <v>3</v>
      </c>
    </row>
    <row r="14626" spans="1:15" x14ac:dyDescent="0.25">
      <c r="A14626" s="2">
        <v>36495</v>
      </c>
      <c r="B14626">
        <v>800</v>
      </c>
      <c r="C14626">
        <v>17.07</v>
      </c>
      <c r="D14626">
        <v>45.06</v>
      </c>
      <c r="E14626">
        <v>76.3</v>
      </c>
      <c r="F14626">
        <v>17.07</v>
      </c>
      <c r="M14626" s="15">
        <v>36247</v>
      </c>
      <c r="N14626" t="str">
        <f t="shared" si="494"/>
        <v>On</v>
      </c>
      <c r="O14626">
        <f t="shared" si="493"/>
        <v>3</v>
      </c>
    </row>
    <row r="14627" spans="1:15" x14ac:dyDescent="0.25">
      <c r="A14627" s="2">
        <v>36495</v>
      </c>
      <c r="B14627">
        <v>900</v>
      </c>
      <c r="C14627">
        <v>16.25</v>
      </c>
      <c r="D14627">
        <v>39.15</v>
      </c>
      <c r="E14627">
        <v>64.7</v>
      </c>
      <c r="F14627">
        <v>16.25</v>
      </c>
      <c r="M14627" s="15">
        <v>35795</v>
      </c>
      <c r="N14627" t="str">
        <f t="shared" si="494"/>
        <v>On</v>
      </c>
      <c r="O14627">
        <f t="shared" ref="O14627:O14690" si="495">+WEEKDAY(A14627,2)</f>
        <v>3</v>
      </c>
    </row>
    <row r="14628" spans="1:15" x14ac:dyDescent="0.25">
      <c r="A14628" s="2">
        <v>36495</v>
      </c>
      <c r="B14628">
        <v>1000</v>
      </c>
      <c r="C14628">
        <v>15.99</v>
      </c>
      <c r="D14628">
        <v>30.52</v>
      </c>
      <c r="E14628">
        <v>46.73</v>
      </c>
      <c r="F14628">
        <v>15.99</v>
      </c>
      <c r="M14628" s="15">
        <v>35437</v>
      </c>
      <c r="N14628" t="str">
        <f t="shared" si="494"/>
        <v>On</v>
      </c>
      <c r="O14628">
        <f t="shared" si="495"/>
        <v>3</v>
      </c>
    </row>
    <row r="14629" spans="1:15" x14ac:dyDescent="0.25">
      <c r="A14629" s="2">
        <v>36495</v>
      </c>
      <c r="B14629">
        <v>1100</v>
      </c>
      <c r="C14629">
        <v>16.52</v>
      </c>
      <c r="D14629">
        <v>30.03</v>
      </c>
      <c r="E14629">
        <v>45.1</v>
      </c>
      <c r="F14629">
        <v>16.52</v>
      </c>
      <c r="M14629" s="15">
        <v>35049</v>
      </c>
      <c r="N14629" t="str">
        <f t="shared" si="494"/>
        <v>On</v>
      </c>
      <c r="O14629">
        <f t="shared" si="495"/>
        <v>3</v>
      </c>
    </row>
    <row r="14630" spans="1:15" x14ac:dyDescent="0.25">
      <c r="A14630" s="2">
        <v>36495</v>
      </c>
      <c r="B14630">
        <v>1200</v>
      </c>
      <c r="C14630">
        <v>16.22</v>
      </c>
      <c r="D14630">
        <v>29.87</v>
      </c>
      <c r="E14630">
        <v>45.1</v>
      </c>
      <c r="F14630">
        <v>16.22</v>
      </c>
      <c r="M14630" s="15">
        <v>34545</v>
      </c>
      <c r="N14630" t="str">
        <f t="shared" si="494"/>
        <v>On</v>
      </c>
      <c r="O14630">
        <f t="shared" si="495"/>
        <v>3</v>
      </c>
    </row>
    <row r="14631" spans="1:15" x14ac:dyDescent="0.25">
      <c r="A14631" s="2">
        <v>36495</v>
      </c>
      <c r="B14631">
        <v>1300</v>
      </c>
      <c r="C14631">
        <v>15.13</v>
      </c>
      <c r="D14631">
        <v>29.29</v>
      </c>
      <c r="E14631">
        <v>45.1</v>
      </c>
      <c r="F14631">
        <v>15.13</v>
      </c>
      <c r="M14631" s="15">
        <v>33902</v>
      </c>
      <c r="N14631" t="str">
        <f t="shared" si="494"/>
        <v>On</v>
      </c>
      <c r="O14631">
        <f t="shared" si="495"/>
        <v>3</v>
      </c>
    </row>
    <row r="14632" spans="1:15" x14ac:dyDescent="0.25">
      <c r="A14632" s="2">
        <v>36495</v>
      </c>
      <c r="B14632">
        <v>1400</v>
      </c>
      <c r="C14632">
        <v>16.670000000000002</v>
      </c>
      <c r="D14632">
        <v>30.11</v>
      </c>
      <c r="E14632">
        <v>45.1</v>
      </c>
      <c r="F14632">
        <v>16.670000000000002</v>
      </c>
      <c r="M14632" s="15">
        <v>33575</v>
      </c>
      <c r="N14632" t="str">
        <f t="shared" si="494"/>
        <v>On</v>
      </c>
      <c r="O14632">
        <f t="shared" si="495"/>
        <v>3</v>
      </c>
    </row>
    <row r="14633" spans="1:15" x14ac:dyDescent="0.25">
      <c r="A14633" s="2">
        <v>36495</v>
      </c>
      <c r="B14633">
        <v>1500</v>
      </c>
      <c r="C14633">
        <v>16.14</v>
      </c>
      <c r="D14633">
        <v>29.83</v>
      </c>
      <c r="E14633">
        <v>45.1</v>
      </c>
      <c r="F14633">
        <v>16.14</v>
      </c>
      <c r="M14633" s="15">
        <v>33122</v>
      </c>
      <c r="N14633" t="str">
        <f t="shared" si="494"/>
        <v>On</v>
      </c>
      <c r="O14633">
        <f t="shared" si="495"/>
        <v>3</v>
      </c>
    </row>
    <row r="14634" spans="1:15" x14ac:dyDescent="0.25">
      <c r="A14634" s="2">
        <v>36495</v>
      </c>
      <c r="B14634">
        <v>1600</v>
      </c>
      <c r="C14634">
        <v>14.35</v>
      </c>
      <c r="D14634">
        <v>28.88</v>
      </c>
      <c r="E14634">
        <v>45.1</v>
      </c>
      <c r="F14634">
        <v>14.35</v>
      </c>
      <c r="M14634" s="15">
        <v>33244</v>
      </c>
      <c r="N14634" t="str">
        <f t="shared" si="494"/>
        <v>On</v>
      </c>
      <c r="O14634">
        <f t="shared" si="495"/>
        <v>3</v>
      </c>
    </row>
    <row r="14635" spans="1:15" x14ac:dyDescent="0.25">
      <c r="A14635" s="2">
        <v>36495</v>
      </c>
      <c r="B14635">
        <v>1700</v>
      </c>
      <c r="C14635">
        <v>23.63</v>
      </c>
      <c r="D14635">
        <v>33.78</v>
      </c>
      <c r="E14635">
        <v>45.1</v>
      </c>
      <c r="F14635">
        <v>23.63</v>
      </c>
      <c r="M14635" s="15">
        <v>34929</v>
      </c>
      <c r="N14635" t="str">
        <f t="shared" si="494"/>
        <v>On</v>
      </c>
      <c r="O14635">
        <f t="shared" si="495"/>
        <v>3</v>
      </c>
    </row>
    <row r="14636" spans="1:15" x14ac:dyDescent="0.25">
      <c r="A14636" s="2">
        <v>36495</v>
      </c>
      <c r="B14636">
        <v>1800</v>
      </c>
      <c r="C14636">
        <v>22.65</v>
      </c>
      <c r="D14636">
        <v>37.89</v>
      </c>
      <c r="E14636">
        <v>54.9</v>
      </c>
      <c r="F14636">
        <v>22.65</v>
      </c>
      <c r="M14636" s="15">
        <v>38091</v>
      </c>
      <c r="N14636" t="str">
        <f t="shared" si="494"/>
        <v>On</v>
      </c>
      <c r="O14636">
        <f t="shared" si="495"/>
        <v>3</v>
      </c>
    </row>
    <row r="14637" spans="1:15" x14ac:dyDescent="0.25">
      <c r="A14637" s="2">
        <v>36495</v>
      </c>
      <c r="B14637">
        <v>1900</v>
      </c>
      <c r="C14637">
        <v>18.829999999999998</v>
      </c>
      <c r="D14637">
        <v>40.51</v>
      </c>
      <c r="E14637">
        <v>64.7</v>
      </c>
      <c r="F14637">
        <v>18.829999999999998</v>
      </c>
      <c r="M14637" s="15">
        <v>38149</v>
      </c>
      <c r="N14637" t="str">
        <f t="shared" si="494"/>
        <v>On</v>
      </c>
      <c r="O14637">
        <f t="shared" si="495"/>
        <v>3</v>
      </c>
    </row>
    <row r="14638" spans="1:15" x14ac:dyDescent="0.25">
      <c r="A14638" s="2">
        <v>36495</v>
      </c>
      <c r="B14638">
        <v>2000</v>
      </c>
      <c r="C14638">
        <v>19.78</v>
      </c>
      <c r="D14638">
        <v>41.01</v>
      </c>
      <c r="E14638">
        <v>64.7</v>
      </c>
      <c r="F14638">
        <v>19.78</v>
      </c>
      <c r="M14638" s="15">
        <v>37654</v>
      </c>
      <c r="N14638" t="str">
        <f t="shared" si="494"/>
        <v>On</v>
      </c>
      <c r="O14638">
        <f t="shared" si="495"/>
        <v>3</v>
      </c>
    </row>
    <row r="14639" spans="1:15" x14ac:dyDescent="0.25">
      <c r="A14639" s="2">
        <v>36495</v>
      </c>
      <c r="B14639">
        <v>2100</v>
      </c>
      <c r="C14639">
        <v>32.590000000000003</v>
      </c>
      <c r="D14639">
        <v>47.76</v>
      </c>
      <c r="E14639">
        <v>64.7</v>
      </c>
      <c r="F14639">
        <v>32.590000000000003</v>
      </c>
      <c r="M14639" s="15">
        <v>37168</v>
      </c>
      <c r="N14639" t="str">
        <f t="shared" si="494"/>
        <v>On</v>
      </c>
      <c r="O14639">
        <f t="shared" si="495"/>
        <v>3</v>
      </c>
    </row>
    <row r="14640" spans="1:15" x14ac:dyDescent="0.25">
      <c r="A14640" s="2">
        <v>36495</v>
      </c>
      <c r="B14640">
        <v>2200</v>
      </c>
      <c r="C14640">
        <v>17.489999999999998</v>
      </c>
      <c r="D14640">
        <v>39.799999999999997</v>
      </c>
      <c r="E14640">
        <v>64.7</v>
      </c>
      <c r="F14640">
        <v>17.489999999999998</v>
      </c>
      <c r="M14640" s="15">
        <v>35632</v>
      </c>
      <c r="N14640" t="str">
        <f t="shared" si="494"/>
        <v>On</v>
      </c>
      <c r="O14640">
        <f t="shared" si="495"/>
        <v>3</v>
      </c>
    </row>
    <row r="14641" spans="1:15" x14ac:dyDescent="0.25">
      <c r="A14641" s="2">
        <v>36495</v>
      </c>
      <c r="B14641">
        <v>2300</v>
      </c>
      <c r="C14641">
        <v>15.99</v>
      </c>
      <c r="D14641">
        <v>34.93</v>
      </c>
      <c r="E14641">
        <v>56.06</v>
      </c>
      <c r="F14641">
        <v>15.99</v>
      </c>
      <c r="M14641" s="15">
        <v>33038</v>
      </c>
      <c r="N14641" t="str">
        <f t="shared" si="494"/>
        <v>On</v>
      </c>
      <c r="O14641">
        <f t="shared" si="495"/>
        <v>3</v>
      </c>
    </row>
    <row r="14642" spans="1:15" x14ac:dyDescent="0.25">
      <c r="A14642" s="2">
        <v>36495</v>
      </c>
      <c r="B14642">
        <v>2400</v>
      </c>
      <c r="C14642">
        <v>13.83</v>
      </c>
      <c r="D14642">
        <v>28.61</v>
      </c>
      <c r="E14642">
        <v>45.1</v>
      </c>
      <c r="F14642">
        <v>13.83</v>
      </c>
      <c r="M14642" s="15">
        <v>30279</v>
      </c>
      <c r="N14642" t="str">
        <f t="shared" si="494"/>
        <v>Off</v>
      </c>
      <c r="O14642">
        <f t="shared" si="495"/>
        <v>3</v>
      </c>
    </row>
    <row r="14643" spans="1:15" x14ac:dyDescent="0.25">
      <c r="A14643" s="2">
        <v>36496</v>
      </c>
      <c r="B14643">
        <v>100</v>
      </c>
      <c r="C14643">
        <v>14.63</v>
      </c>
      <c r="D14643">
        <v>29.03</v>
      </c>
      <c r="E14643">
        <v>45.1</v>
      </c>
      <c r="F14643">
        <v>14.63</v>
      </c>
      <c r="M14643" s="15">
        <v>28635</v>
      </c>
      <c r="N14643" t="str">
        <f t="shared" si="494"/>
        <v>Off</v>
      </c>
      <c r="O14643">
        <f t="shared" si="495"/>
        <v>4</v>
      </c>
    </row>
    <row r="14644" spans="1:15" x14ac:dyDescent="0.25">
      <c r="A14644" s="2">
        <v>36496</v>
      </c>
      <c r="B14644">
        <v>200</v>
      </c>
      <c r="C14644">
        <v>15.31</v>
      </c>
      <c r="D14644">
        <v>29.39</v>
      </c>
      <c r="E14644">
        <v>45.1</v>
      </c>
      <c r="F14644">
        <v>15.31</v>
      </c>
      <c r="M14644" s="15">
        <v>27300</v>
      </c>
      <c r="N14644" t="str">
        <f t="shared" si="494"/>
        <v>Off</v>
      </c>
      <c r="O14644">
        <f t="shared" si="495"/>
        <v>4</v>
      </c>
    </row>
    <row r="14645" spans="1:15" x14ac:dyDescent="0.25">
      <c r="A14645" s="2">
        <v>36496</v>
      </c>
      <c r="B14645">
        <v>300</v>
      </c>
      <c r="C14645">
        <v>14.83</v>
      </c>
      <c r="D14645">
        <v>29.13</v>
      </c>
      <c r="E14645">
        <v>45.1</v>
      </c>
      <c r="F14645">
        <v>14.83</v>
      </c>
      <c r="M14645" s="15">
        <v>27018</v>
      </c>
      <c r="N14645" t="str">
        <f t="shared" si="494"/>
        <v>Off</v>
      </c>
      <c r="O14645">
        <f t="shared" si="495"/>
        <v>4</v>
      </c>
    </row>
    <row r="14646" spans="1:15" x14ac:dyDescent="0.25">
      <c r="A14646" s="2">
        <v>36496</v>
      </c>
      <c r="B14646">
        <v>400</v>
      </c>
      <c r="C14646">
        <v>14.7</v>
      </c>
      <c r="D14646">
        <v>29.07</v>
      </c>
      <c r="E14646">
        <v>45.1</v>
      </c>
      <c r="F14646">
        <v>14.7</v>
      </c>
      <c r="M14646" s="15">
        <v>26956</v>
      </c>
      <c r="N14646" t="str">
        <f t="shared" si="494"/>
        <v>Off</v>
      </c>
      <c r="O14646">
        <f t="shared" si="495"/>
        <v>4</v>
      </c>
    </row>
    <row r="14647" spans="1:15" x14ac:dyDescent="0.25">
      <c r="A14647" s="2">
        <v>36496</v>
      </c>
      <c r="B14647">
        <v>500</v>
      </c>
      <c r="C14647">
        <v>16.21</v>
      </c>
      <c r="D14647">
        <v>29.86</v>
      </c>
      <c r="E14647">
        <v>45.1</v>
      </c>
      <c r="F14647">
        <v>16.21</v>
      </c>
      <c r="M14647" s="15">
        <v>27437</v>
      </c>
      <c r="N14647" t="str">
        <f t="shared" si="494"/>
        <v>Off</v>
      </c>
      <c r="O14647">
        <f t="shared" si="495"/>
        <v>4</v>
      </c>
    </row>
    <row r="14648" spans="1:15" x14ac:dyDescent="0.25">
      <c r="A14648" s="2">
        <v>36496</v>
      </c>
      <c r="B14648">
        <v>600</v>
      </c>
      <c r="C14648">
        <v>19.84</v>
      </c>
      <c r="D14648">
        <v>31.78</v>
      </c>
      <c r="E14648">
        <v>45.1</v>
      </c>
      <c r="F14648">
        <v>19.84</v>
      </c>
      <c r="M14648" s="15">
        <v>29725</v>
      </c>
      <c r="N14648" t="str">
        <f t="shared" si="494"/>
        <v>Off</v>
      </c>
      <c r="O14648">
        <f t="shared" si="495"/>
        <v>4</v>
      </c>
    </row>
    <row r="14649" spans="1:15" x14ac:dyDescent="0.25">
      <c r="A14649" s="2">
        <v>36496</v>
      </c>
      <c r="B14649">
        <v>700</v>
      </c>
      <c r="C14649">
        <v>43.28</v>
      </c>
      <c r="D14649">
        <v>47.3</v>
      </c>
      <c r="E14649">
        <v>51.78</v>
      </c>
      <c r="F14649">
        <v>43.28</v>
      </c>
      <c r="M14649" s="15">
        <v>33471</v>
      </c>
      <c r="N14649" t="str">
        <f t="shared" si="494"/>
        <v>Off</v>
      </c>
      <c r="O14649">
        <f t="shared" si="495"/>
        <v>4</v>
      </c>
    </row>
    <row r="14650" spans="1:15" x14ac:dyDescent="0.25">
      <c r="A14650" s="2">
        <v>36496</v>
      </c>
      <c r="B14650">
        <v>800</v>
      </c>
      <c r="C14650">
        <v>18.91</v>
      </c>
      <c r="D14650">
        <v>39</v>
      </c>
      <c r="E14650">
        <v>61.43</v>
      </c>
      <c r="F14650">
        <v>18.91</v>
      </c>
      <c r="M14650" s="15">
        <v>35208</v>
      </c>
      <c r="N14650" t="str">
        <f t="shared" si="494"/>
        <v>On</v>
      </c>
      <c r="O14650">
        <f t="shared" si="495"/>
        <v>4</v>
      </c>
    </row>
    <row r="14651" spans="1:15" x14ac:dyDescent="0.25">
      <c r="A14651" s="2">
        <v>36496</v>
      </c>
      <c r="B14651">
        <v>900</v>
      </c>
      <c r="C14651">
        <v>16.329999999999998</v>
      </c>
      <c r="D14651">
        <v>31.9</v>
      </c>
      <c r="E14651">
        <v>49.27</v>
      </c>
      <c r="F14651">
        <v>16.329999999999998</v>
      </c>
      <c r="M14651" s="15">
        <v>35059</v>
      </c>
      <c r="N14651" t="str">
        <f t="shared" si="494"/>
        <v>On</v>
      </c>
      <c r="O14651">
        <f t="shared" si="495"/>
        <v>4</v>
      </c>
    </row>
    <row r="14652" spans="1:15" x14ac:dyDescent="0.25">
      <c r="A14652" s="2">
        <v>36496</v>
      </c>
      <c r="B14652">
        <v>1000</v>
      </c>
      <c r="C14652">
        <v>17.28</v>
      </c>
      <c r="D14652">
        <v>36.33</v>
      </c>
      <c r="E14652">
        <v>57.6</v>
      </c>
      <c r="F14652">
        <v>17.28</v>
      </c>
      <c r="M14652" s="15">
        <v>34578</v>
      </c>
      <c r="N14652" t="str">
        <f t="shared" si="494"/>
        <v>On</v>
      </c>
      <c r="O14652">
        <f t="shared" si="495"/>
        <v>4</v>
      </c>
    </row>
    <row r="14653" spans="1:15" x14ac:dyDescent="0.25">
      <c r="A14653" s="2">
        <v>36496</v>
      </c>
      <c r="B14653">
        <v>1100</v>
      </c>
      <c r="C14653">
        <v>14.33</v>
      </c>
      <c r="D14653">
        <v>34.78</v>
      </c>
      <c r="E14653">
        <v>57.6</v>
      </c>
      <c r="F14653">
        <v>14.33</v>
      </c>
      <c r="M14653" s="15">
        <v>34591</v>
      </c>
      <c r="N14653" t="str">
        <f t="shared" si="494"/>
        <v>On</v>
      </c>
      <c r="O14653">
        <f t="shared" si="495"/>
        <v>4</v>
      </c>
    </row>
    <row r="14654" spans="1:15" x14ac:dyDescent="0.25">
      <c r="A14654" s="2">
        <v>36496</v>
      </c>
      <c r="B14654">
        <v>1200</v>
      </c>
      <c r="C14654">
        <v>13.5</v>
      </c>
      <c r="D14654">
        <v>34.340000000000003</v>
      </c>
      <c r="E14654">
        <v>57.6</v>
      </c>
      <c r="F14654">
        <v>13.5</v>
      </c>
      <c r="M14654" s="15">
        <v>33123</v>
      </c>
      <c r="N14654" t="str">
        <f t="shared" si="494"/>
        <v>On</v>
      </c>
      <c r="O14654">
        <f t="shared" si="495"/>
        <v>4</v>
      </c>
    </row>
    <row r="14655" spans="1:15" x14ac:dyDescent="0.25">
      <c r="A14655" s="2">
        <v>36496</v>
      </c>
      <c r="B14655">
        <v>1300</v>
      </c>
      <c r="C14655">
        <v>13.53</v>
      </c>
      <c r="D14655">
        <v>32.39</v>
      </c>
      <c r="E14655">
        <v>53.43</v>
      </c>
      <c r="F14655">
        <v>13.53</v>
      </c>
      <c r="M14655" s="15">
        <v>32458</v>
      </c>
      <c r="N14655" t="str">
        <f t="shared" si="494"/>
        <v>On</v>
      </c>
      <c r="O14655">
        <f t="shared" si="495"/>
        <v>4</v>
      </c>
    </row>
    <row r="14656" spans="1:15" x14ac:dyDescent="0.25">
      <c r="A14656" s="2">
        <v>36496</v>
      </c>
      <c r="B14656">
        <v>1400</v>
      </c>
      <c r="C14656">
        <v>14.26</v>
      </c>
      <c r="D14656">
        <v>28.83</v>
      </c>
      <c r="E14656">
        <v>45.1</v>
      </c>
      <c r="F14656">
        <v>14.26</v>
      </c>
      <c r="M14656" s="15">
        <v>31624</v>
      </c>
      <c r="N14656" t="str">
        <f t="shared" si="494"/>
        <v>On</v>
      </c>
      <c r="O14656">
        <f t="shared" si="495"/>
        <v>4</v>
      </c>
    </row>
    <row r="14657" spans="1:15" x14ac:dyDescent="0.25">
      <c r="A14657" s="2">
        <v>36496</v>
      </c>
      <c r="B14657">
        <v>1500</v>
      </c>
      <c r="C14657">
        <v>14.5</v>
      </c>
      <c r="D14657">
        <v>28.96</v>
      </c>
      <c r="E14657">
        <v>45.1</v>
      </c>
      <c r="F14657">
        <v>14.5</v>
      </c>
      <c r="M14657" s="15">
        <v>31264</v>
      </c>
      <c r="N14657" t="str">
        <f t="shared" si="494"/>
        <v>On</v>
      </c>
      <c r="O14657">
        <f t="shared" si="495"/>
        <v>4</v>
      </c>
    </row>
    <row r="14658" spans="1:15" x14ac:dyDescent="0.25">
      <c r="A14658" s="2">
        <v>36496</v>
      </c>
      <c r="B14658">
        <v>1600</v>
      </c>
      <c r="C14658">
        <v>14.5</v>
      </c>
      <c r="D14658">
        <v>28.96</v>
      </c>
      <c r="E14658">
        <v>45.1</v>
      </c>
      <c r="F14658">
        <v>14.5</v>
      </c>
      <c r="M14658" s="15">
        <v>31089</v>
      </c>
      <c r="N14658" t="str">
        <f t="shared" si="494"/>
        <v>On</v>
      </c>
      <c r="O14658">
        <f t="shared" si="495"/>
        <v>4</v>
      </c>
    </row>
    <row r="14659" spans="1:15" x14ac:dyDescent="0.25">
      <c r="A14659" s="2">
        <v>36496</v>
      </c>
      <c r="B14659">
        <v>1700</v>
      </c>
      <c r="C14659">
        <v>29.03</v>
      </c>
      <c r="D14659">
        <v>36.619999999999997</v>
      </c>
      <c r="E14659">
        <v>45.1</v>
      </c>
      <c r="F14659">
        <v>29.03</v>
      </c>
      <c r="M14659" s="15">
        <v>32664</v>
      </c>
      <c r="N14659" t="str">
        <f t="shared" si="494"/>
        <v>On</v>
      </c>
      <c r="O14659">
        <f t="shared" si="495"/>
        <v>4</v>
      </c>
    </row>
    <row r="14660" spans="1:15" x14ac:dyDescent="0.25">
      <c r="A14660" s="2">
        <v>36496</v>
      </c>
      <c r="B14660">
        <v>1800</v>
      </c>
      <c r="C14660">
        <v>25.43</v>
      </c>
      <c r="D14660">
        <v>34.729999999999997</v>
      </c>
      <c r="E14660">
        <v>45.1</v>
      </c>
      <c r="F14660">
        <v>25.43</v>
      </c>
      <c r="M14660" s="15">
        <v>35890</v>
      </c>
      <c r="N14660" t="str">
        <f t="shared" si="494"/>
        <v>On</v>
      </c>
      <c r="O14660">
        <f t="shared" si="495"/>
        <v>4</v>
      </c>
    </row>
    <row r="14661" spans="1:15" x14ac:dyDescent="0.25">
      <c r="A14661" s="2">
        <v>36496</v>
      </c>
      <c r="B14661">
        <v>1900</v>
      </c>
      <c r="C14661">
        <v>17.8</v>
      </c>
      <c r="D14661">
        <v>35.33</v>
      </c>
      <c r="E14661">
        <v>54.9</v>
      </c>
      <c r="F14661">
        <v>17.8</v>
      </c>
      <c r="M14661" s="15">
        <v>35913</v>
      </c>
      <c r="N14661" t="str">
        <f t="shared" si="494"/>
        <v>On</v>
      </c>
      <c r="O14661">
        <f t="shared" si="495"/>
        <v>4</v>
      </c>
    </row>
    <row r="14662" spans="1:15" x14ac:dyDescent="0.25">
      <c r="A14662" s="2">
        <v>36496</v>
      </c>
      <c r="B14662">
        <v>2000</v>
      </c>
      <c r="C14662">
        <v>18.14</v>
      </c>
      <c r="D14662">
        <v>40.14</v>
      </c>
      <c r="E14662">
        <v>64.7</v>
      </c>
      <c r="F14662">
        <v>18.14</v>
      </c>
      <c r="M14662" s="15">
        <v>35390</v>
      </c>
      <c r="N14662" t="str">
        <f t="shared" si="494"/>
        <v>On</v>
      </c>
      <c r="O14662">
        <f t="shared" si="495"/>
        <v>4</v>
      </c>
    </row>
    <row r="14663" spans="1:15" x14ac:dyDescent="0.25">
      <c r="A14663" s="2">
        <v>36496</v>
      </c>
      <c r="B14663">
        <v>2100</v>
      </c>
      <c r="C14663">
        <v>17.399999999999999</v>
      </c>
      <c r="D14663">
        <v>37.44</v>
      </c>
      <c r="E14663">
        <v>59.8</v>
      </c>
      <c r="F14663">
        <v>17.399999999999999</v>
      </c>
      <c r="M14663" s="15">
        <v>34764</v>
      </c>
      <c r="N14663" t="str">
        <f t="shared" si="494"/>
        <v>On</v>
      </c>
      <c r="O14663">
        <f t="shared" si="495"/>
        <v>4</v>
      </c>
    </row>
    <row r="14664" spans="1:15" x14ac:dyDescent="0.25">
      <c r="A14664" s="2">
        <v>36496</v>
      </c>
      <c r="B14664">
        <v>2200</v>
      </c>
      <c r="C14664">
        <v>16.23</v>
      </c>
      <c r="D14664">
        <v>30.86</v>
      </c>
      <c r="E14664">
        <v>47.18</v>
      </c>
      <c r="F14664">
        <v>16.23</v>
      </c>
      <c r="M14664" s="15">
        <v>33330</v>
      </c>
      <c r="N14664" t="str">
        <f t="shared" si="494"/>
        <v>On</v>
      </c>
      <c r="O14664">
        <f t="shared" si="495"/>
        <v>4</v>
      </c>
    </row>
    <row r="14665" spans="1:15" x14ac:dyDescent="0.25">
      <c r="A14665" s="2">
        <v>36496</v>
      </c>
      <c r="B14665">
        <v>2300</v>
      </c>
      <c r="C14665">
        <v>13.89</v>
      </c>
      <c r="D14665">
        <v>28.64</v>
      </c>
      <c r="E14665">
        <v>45.1</v>
      </c>
      <c r="F14665">
        <v>13.89</v>
      </c>
      <c r="M14665" s="15">
        <v>30853</v>
      </c>
      <c r="N14665" t="str">
        <f t="shared" si="494"/>
        <v>On</v>
      </c>
      <c r="O14665">
        <f t="shared" si="495"/>
        <v>4</v>
      </c>
    </row>
    <row r="14666" spans="1:15" x14ac:dyDescent="0.25">
      <c r="A14666" s="2">
        <v>36496</v>
      </c>
      <c r="B14666">
        <v>2400</v>
      </c>
      <c r="C14666">
        <v>13.15</v>
      </c>
      <c r="D14666">
        <v>28.25</v>
      </c>
      <c r="E14666">
        <v>45.1</v>
      </c>
      <c r="F14666">
        <v>13.15</v>
      </c>
      <c r="M14666" s="15">
        <v>28058</v>
      </c>
      <c r="N14666" t="str">
        <f t="shared" si="494"/>
        <v>Off</v>
      </c>
      <c r="O14666">
        <f t="shared" si="495"/>
        <v>4</v>
      </c>
    </row>
    <row r="14667" spans="1:15" x14ac:dyDescent="0.25">
      <c r="A14667" s="2">
        <v>36497</v>
      </c>
      <c r="B14667">
        <v>100</v>
      </c>
      <c r="C14667">
        <v>12.57</v>
      </c>
      <c r="D14667">
        <v>24.2</v>
      </c>
      <c r="E14667">
        <v>37.18</v>
      </c>
      <c r="F14667">
        <v>12.57</v>
      </c>
      <c r="M14667" s="15">
        <v>25984</v>
      </c>
      <c r="N14667" t="str">
        <f t="shared" ref="N14667:N14730" si="496">+IF(B14667&gt;700,IF(B14667&lt;2400,"On","Off"),"Off")</f>
        <v>Off</v>
      </c>
      <c r="O14667">
        <f t="shared" si="495"/>
        <v>5</v>
      </c>
    </row>
    <row r="14668" spans="1:15" x14ac:dyDescent="0.25">
      <c r="A14668" s="2">
        <v>36497</v>
      </c>
      <c r="B14668">
        <v>200</v>
      </c>
      <c r="C14668">
        <v>12.9</v>
      </c>
      <c r="D14668">
        <v>12.9</v>
      </c>
      <c r="E14668">
        <v>12.9</v>
      </c>
      <c r="F14668">
        <v>12.9</v>
      </c>
      <c r="M14668" s="15">
        <v>25375</v>
      </c>
      <c r="N14668" t="str">
        <f t="shared" si="496"/>
        <v>Off</v>
      </c>
      <c r="O14668">
        <f t="shared" si="495"/>
        <v>5</v>
      </c>
    </row>
    <row r="14669" spans="1:15" x14ac:dyDescent="0.25">
      <c r="A14669" s="2">
        <v>36497</v>
      </c>
      <c r="B14669">
        <v>300</v>
      </c>
      <c r="C14669">
        <v>12.29</v>
      </c>
      <c r="D14669">
        <v>12.29</v>
      </c>
      <c r="E14669">
        <v>12.29</v>
      </c>
      <c r="F14669">
        <v>12.29</v>
      </c>
      <c r="M14669" s="15">
        <v>25030</v>
      </c>
      <c r="N14669" t="str">
        <f t="shared" si="496"/>
        <v>Off</v>
      </c>
      <c r="O14669">
        <f t="shared" si="495"/>
        <v>5</v>
      </c>
    </row>
    <row r="14670" spans="1:15" x14ac:dyDescent="0.25">
      <c r="A14670" s="2">
        <v>36497</v>
      </c>
      <c r="B14670">
        <v>400</v>
      </c>
      <c r="C14670">
        <v>12.52</v>
      </c>
      <c r="D14670">
        <v>12.52</v>
      </c>
      <c r="E14670">
        <v>12.52</v>
      </c>
      <c r="F14670">
        <v>12.52</v>
      </c>
      <c r="M14670" s="15">
        <v>25084</v>
      </c>
      <c r="N14670" t="str">
        <f t="shared" si="496"/>
        <v>Off</v>
      </c>
      <c r="O14670">
        <f t="shared" si="495"/>
        <v>5</v>
      </c>
    </row>
    <row r="14671" spans="1:15" x14ac:dyDescent="0.25">
      <c r="A14671" s="2">
        <v>36497</v>
      </c>
      <c r="B14671">
        <v>500</v>
      </c>
      <c r="C14671">
        <v>14.01</v>
      </c>
      <c r="D14671">
        <v>14.01</v>
      </c>
      <c r="E14671">
        <v>14.01</v>
      </c>
      <c r="F14671">
        <v>14.01</v>
      </c>
      <c r="M14671" s="15">
        <v>25588</v>
      </c>
      <c r="N14671" t="str">
        <f t="shared" si="496"/>
        <v>Off</v>
      </c>
      <c r="O14671">
        <f t="shared" si="495"/>
        <v>5</v>
      </c>
    </row>
    <row r="14672" spans="1:15" x14ac:dyDescent="0.25">
      <c r="A14672" s="2">
        <v>36497</v>
      </c>
      <c r="B14672">
        <v>600</v>
      </c>
      <c r="C14672">
        <v>15.42</v>
      </c>
      <c r="D14672">
        <v>15.42</v>
      </c>
      <c r="E14672">
        <v>15.42</v>
      </c>
      <c r="F14672">
        <v>15.42</v>
      </c>
      <c r="M14672" s="15">
        <v>27879</v>
      </c>
      <c r="N14672" t="str">
        <f t="shared" si="496"/>
        <v>Off</v>
      </c>
      <c r="O14672">
        <f t="shared" si="495"/>
        <v>5</v>
      </c>
    </row>
    <row r="14673" spans="1:15" x14ac:dyDescent="0.25">
      <c r="A14673" s="2">
        <v>36497</v>
      </c>
      <c r="B14673">
        <v>700</v>
      </c>
      <c r="C14673">
        <v>16.12</v>
      </c>
      <c r="D14673">
        <v>16.600000000000001</v>
      </c>
      <c r="E14673">
        <v>17.14</v>
      </c>
      <c r="F14673">
        <v>16.12</v>
      </c>
      <c r="M14673" s="15">
        <v>31613</v>
      </c>
      <c r="N14673" t="str">
        <f t="shared" si="496"/>
        <v>Off</v>
      </c>
      <c r="O14673">
        <f t="shared" si="495"/>
        <v>5</v>
      </c>
    </row>
    <row r="14674" spans="1:15" x14ac:dyDescent="0.25">
      <c r="A14674" s="2">
        <v>36497</v>
      </c>
      <c r="B14674">
        <v>800</v>
      </c>
      <c r="C14674">
        <v>16.43</v>
      </c>
      <c r="D14674">
        <v>18.350000000000001</v>
      </c>
      <c r="E14674">
        <v>20.5</v>
      </c>
      <c r="F14674">
        <v>16.43</v>
      </c>
      <c r="M14674" s="15">
        <v>33783</v>
      </c>
      <c r="N14674" t="str">
        <f t="shared" si="496"/>
        <v>On</v>
      </c>
      <c r="O14674">
        <f t="shared" si="495"/>
        <v>5</v>
      </c>
    </row>
    <row r="14675" spans="1:15" x14ac:dyDescent="0.25">
      <c r="A14675" s="2">
        <v>36497</v>
      </c>
      <c r="B14675">
        <v>900</v>
      </c>
      <c r="C14675">
        <v>17.8</v>
      </c>
      <c r="D14675">
        <v>25.38</v>
      </c>
      <c r="E14675">
        <v>33.840000000000003</v>
      </c>
      <c r="F14675">
        <v>17.8</v>
      </c>
      <c r="M14675" s="15">
        <v>33769</v>
      </c>
      <c r="N14675" t="str">
        <f t="shared" si="496"/>
        <v>On</v>
      </c>
      <c r="O14675">
        <f t="shared" si="495"/>
        <v>5</v>
      </c>
    </row>
    <row r="14676" spans="1:15" x14ac:dyDescent="0.25">
      <c r="A14676" s="2">
        <v>36497</v>
      </c>
      <c r="B14676">
        <v>1000</v>
      </c>
      <c r="C14676">
        <v>15.3</v>
      </c>
      <c r="D14676">
        <v>32.06</v>
      </c>
      <c r="E14676">
        <v>50.76</v>
      </c>
      <c r="F14676">
        <v>15.3</v>
      </c>
      <c r="M14676" s="15">
        <v>33384</v>
      </c>
      <c r="N14676" t="str">
        <f t="shared" si="496"/>
        <v>On</v>
      </c>
      <c r="O14676">
        <f t="shared" si="495"/>
        <v>5</v>
      </c>
    </row>
    <row r="14677" spans="1:15" x14ac:dyDescent="0.25">
      <c r="A14677" s="2">
        <v>36497</v>
      </c>
      <c r="B14677">
        <v>1100</v>
      </c>
      <c r="C14677">
        <v>15.51</v>
      </c>
      <c r="D14677">
        <v>34.08</v>
      </c>
      <c r="E14677">
        <v>54.8</v>
      </c>
      <c r="F14677">
        <v>15.51</v>
      </c>
      <c r="M14677" s="15">
        <v>32617</v>
      </c>
      <c r="N14677" t="str">
        <f t="shared" si="496"/>
        <v>On</v>
      </c>
      <c r="O14677">
        <f t="shared" si="495"/>
        <v>5</v>
      </c>
    </row>
    <row r="14678" spans="1:15" x14ac:dyDescent="0.25">
      <c r="A14678" s="2">
        <v>36497</v>
      </c>
      <c r="B14678">
        <v>1200</v>
      </c>
      <c r="C14678">
        <v>14.69</v>
      </c>
      <c r="D14678">
        <v>33.64</v>
      </c>
      <c r="E14678">
        <v>54.8</v>
      </c>
      <c r="F14678">
        <v>14.69</v>
      </c>
      <c r="M14678" s="15">
        <v>31865</v>
      </c>
      <c r="N14678" t="str">
        <f t="shared" si="496"/>
        <v>On</v>
      </c>
      <c r="O14678">
        <f t="shared" si="495"/>
        <v>5</v>
      </c>
    </row>
    <row r="14679" spans="1:15" x14ac:dyDescent="0.25">
      <c r="A14679" s="2">
        <v>36497</v>
      </c>
      <c r="B14679">
        <v>1300</v>
      </c>
      <c r="C14679">
        <v>13.25</v>
      </c>
      <c r="D14679">
        <v>21.55</v>
      </c>
      <c r="E14679">
        <v>30.82</v>
      </c>
      <c r="F14679">
        <v>13.25</v>
      </c>
      <c r="M14679" s="15">
        <v>30927</v>
      </c>
      <c r="N14679" t="str">
        <f t="shared" si="496"/>
        <v>On</v>
      </c>
      <c r="O14679">
        <f t="shared" si="495"/>
        <v>5</v>
      </c>
    </row>
    <row r="14680" spans="1:15" x14ac:dyDescent="0.25">
      <c r="A14680" s="2">
        <v>36497</v>
      </c>
      <c r="B14680">
        <v>1400</v>
      </c>
      <c r="C14680">
        <v>13.71</v>
      </c>
      <c r="D14680">
        <v>13.71</v>
      </c>
      <c r="E14680">
        <v>13.71</v>
      </c>
      <c r="F14680">
        <v>13.71</v>
      </c>
      <c r="M14680" s="15">
        <v>30723</v>
      </c>
      <c r="N14680" t="str">
        <f t="shared" si="496"/>
        <v>On</v>
      </c>
      <c r="O14680">
        <f t="shared" si="495"/>
        <v>5</v>
      </c>
    </row>
    <row r="14681" spans="1:15" x14ac:dyDescent="0.25">
      <c r="A14681" s="2">
        <v>36497</v>
      </c>
      <c r="B14681">
        <v>1500</v>
      </c>
      <c r="C14681">
        <v>13.29</v>
      </c>
      <c r="D14681">
        <v>13.29</v>
      </c>
      <c r="E14681">
        <v>13.29</v>
      </c>
      <c r="F14681">
        <v>13.29</v>
      </c>
      <c r="M14681" s="15">
        <v>30262</v>
      </c>
      <c r="N14681" t="str">
        <f t="shared" si="496"/>
        <v>On</v>
      </c>
      <c r="O14681">
        <f t="shared" si="495"/>
        <v>5</v>
      </c>
    </row>
    <row r="14682" spans="1:15" x14ac:dyDescent="0.25">
      <c r="A14682" s="2">
        <v>36497</v>
      </c>
      <c r="B14682">
        <v>1600</v>
      </c>
      <c r="C14682">
        <v>12.95</v>
      </c>
      <c r="D14682">
        <v>12.95</v>
      </c>
      <c r="E14682">
        <v>12.95</v>
      </c>
      <c r="F14682">
        <v>12.95</v>
      </c>
      <c r="M14682" s="15">
        <v>30109</v>
      </c>
      <c r="N14682" t="str">
        <f t="shared" si="496"/>
        <v>On</v>
      </c>
      <c r="O14682">
        <f t="shared" si="495"/>
        <v>5</v>
      </c>
    </row>
    <row r="14683" spans="1:15" x14ac:dyDescent="0.25">
      <c r="A14683" s="2">
        <v>36497</v>
      </c>
      <c r="B14683">
        <v>1700</v>
      </c>
      <c r="C14683">
        <v>13.9</v>
      </c>
      <c r="D14683">
        <v>13.9</v>
      </c>
      <c r="E14683">
        <v>13.9</v>
      </c>
      <c r="F14683">
        <v>13.9</v>
      </c>
      <c r="M14683" s="15">
        <v>31553</v>
      </c>
      <c r="N14683" t="str">
        <f t="shared" si="496"/>
        <v>On</v>
      </c>
      <c r="O14683">
        <f t="shared" si="495"/>
        <v>5</v>
      </c>
    </row>
    <row r="14684" spans="1:15" x14ac:dyDescent="0.25">
      <c r="A14684" s="2">
        <v>36497</v>
      </c>
      <c r="B14684">
        <v>1800</v>
      </c>
      <c r="C14684">
        <v>19.72</v>
      </c>
      <c r="D14684">
        <v>17.39</v>
      </c>
      <c r="E14684">
        <v>17.53</v>
      </c>
      <c r="F14684">
        <v>37.47</v>
      </c>
      <c r="M14684" s="15">
        <v>33795</v>
      </c>
      <c r="N14684" t="str">
        <f t="shared" si="496"/>
        <v>On</v>
      </c>
      <c r="O14684">
        <f t="shared" si="495"/>
        <v>5</v>
      </c>
    </row>
    <row r="14685" spans="1:15" x14ac:dyDescent="0.25">
      <c r="A14685" s="2">
        <v>36497</v>
      </c>
      <c r="B14685">
        <v>1900</v>
      </c>
      <c r="C14685">
        <v>17.059999999999999</v>
      </c>
      <c r="D14685">
        <v>14.33</v>
      </c>
      <c r="E14685">
        <v>14.48</v>
      </c>
      <c r="F14685">
        <v>37.86</v>
      </c>
      <c r="M14685" s="15">
        <v>33517</v>
      </c>
      <c r="N14685" t="str">
        <f t="shared" si="496"/>
        <v>On</v>
      </c>
      <c r="O14685">
        <f t="shared" si="495"/>
        <v>5</v>
      </c>
    </row>
    <row r="14686" spans="1:15" x14ac:dyDescent="0.25">
      <c r="A14686" s="2">
        <v>36497</v>
      </c>
      <c r="B14686">
        <v>2000</v>
      </c>
      <c r="C14686">
        <v>14.35</v>
      </c>
      <c r="D14686">
        <v>13.44</v>
      </c>
      <c r="E14686">
        <v>13.49</v>
      </c>
      <c r="F14686">
        <v>21.27</v>
      </c>
      <c r="M14686" s="15">
        <v>32457</v>
      </c>
      <c r="N14686" t="str">
        <f t="shared" si="496"/>
        <v>On</v>
      </c>
      <c r="O14686">
        <f t="shared" si="495"/>
        <v>5</v>
      </c>
    </row>
    <row r="14687" spans="1:15" x14ac:dyDescent="0.25">
      <c r="A14687" s="2">
        <v>36497</v>
      </c>
      <c r="B14687">
        <v>2100</v>
      </c>
      <c r="C14687">
        <v>13.3</v>
      </c>
      <c r="D14687">
        <v>13.3</v>
      </c>
      <c r="E14687">
        <v>13.3</v>
      </c>
      <c r="F14687">
        <v>13.3</v>
      </c>
      <c r="M14687" s="15">
        <v>31642</v>
      </c>
      <c r="N14687" t="str">
        <f t="shared" si="496"/>
        <v>On</v>
      </c>
      <c r="O14687">
        <f t="shared" si="495"/>
        <v>5</v>
      </c>
    </row>
    <row r="14688" spans="1:15" x14ac:dyDescent="0.25">
      <c r="A14688" s="2">
        <v>36497</v>
      </c>
      <c r="B14688">
        <v>2200</v>
      </c>
      <c r="C14688">
        <v>12.75</v>
      </c>
      <c r="D14688">
        <v>12.75</v>
      </c>
      <c r="E14688">
        <v>12.75</v>
      </c>
      <c r="F14688">
        <v>12.75</v>
      </c>
      <c r="M14688" s="15">
        <v>30367</v>
      </c>
      <c r="N14688" t="str">
        <f t="shared" si="496"/>
        <v>On</v>
      </c>
      <c r="O14688">
        <f t="shared" si="495"/>
        <v>5</v>
      </c>
    </row>
    <row r="14689" spans="1:15" x14ac:dyDescent="0.25">
      <c r="A14689" s="2">
        <v>36497</v>
      </c>
      <c r="B14689">
        <v>2300</v>
      </c>
      <c r="C14689">
        <v>12.13</v>
      </c>
      <c r="D14689">
        <v>12.13</v>
      </c>
      <c r="E14689">
        <v>12.13</v>
      </c>
      <c r="F14689">
        <v>12.13</v>
      </c>
      <c r="M14689" s="15">
        <v>28331</v>
      </c>
      <c r="N14689" t="str">
        <f t="shared" si="496"/>
        <v>On</v>
      </c>
      <c r="O14689">
        <f t="shared" si="495"/>
        <v>5</v>
      </c>
    </row>
    <row r="14690" spans="1:15" x14ac:dyDescent="0.25">
      <c r="A14690" s="2">
        <v>36497</v>
      </c>
      <c r="B14690">
        <v>2400</v>
      </c>
      <c r="C14690">
        <v>11.32</v>
      </c>
      <c r="D14690">
        <v>11.32</v>
      </c>
      <c r="E14690">
        <v>11.32</v>
      </c>
      <c r="F14690">
        <v>11.32</v>
      </c>
      <c r="M14690" s="15">
        <v>25927</v>
      </c>
      <c r="N14690" t="str">
        <f t="shared" si="496"/>
        <v>Off</v>
      </c>
      <c r="O14690">
        <f t="shared" si="495"/>
        <v>5</v>
      </c>
    </row>
    <row r="14691" spans="1:15" x14ac:dyDescent="0.25">
      <c r="A14691" s="2">
        <v>36498</v>
      </c>
      <c r="B14691">
        <v>100</v>
      </c>
      <c r="C14691">
        <v>10.42</v>
      </c>
      <c r="D14691">
        <v>10.42</v>
      </c>
      <c r="E14691">
        <v>10.42</v>
      </c>
      <c r="F14691">
        <v>10.42</v>
      </c>
      <c r="M14691" s="15">
        <v>23845</v>
      </c>
      <c r="N14691" t="str">
        <f t="shared" si="496"/>
        <v>Off</v>
      </c>
      <c r="O14691">
        <f t="shared" ref="O14691:O14754" si="497">+WEEKDAY(A14691,2)</f>
        <v>6</v>
      </c>
    </row>
    <row r="14692" spans="1:15" x14ac:dyDescent="0.25">
      <c r="A14692" s="2">
        <v>36498</v>
      </c>
      <c r="B14692">
        <v>200</v>
      </c>
      <c r="C14692">
        <v>10.52</v>
      </c>
      <c r="D14692">
        <v>10.52</v>
      </c>
      <c r="E14692">
        <v>10.52</v>
      </c>
      <c r="F14692">
        <v>10.52</v>
      </c>
      <c r="M14692" s="15">
        <v>22783</v>
      </c>
      <c r="N14692" t="str">
        <f t="shared" si="496"/>
        <v>Off</v>
      </c>
      <c r="O14692">
        <f t="shared" si="497"/>
        <v>6</v>
      </c>
    </row>
    <row r="14693" spans="1:15" x14ac:dyDescent="0.25">
      <c r="A14693" s="2">
        <v>36498</v>
      </c>
      <c r="B14693">
        <v>300</v>
      </c>
      <c r="C14693">
        <v>4.88</v>
      </c>
      <c r="D14693">
        <v>4.88</v>
      </c>
      <c r="E14693">
        <v>4.88</v>
      </c>
      <c r="F14693">
        <v>4.88</v>
      </c>
      <c r="M14693" s="15">
        <v>22186</v>
      </c>
      <c r="N14693" t="str">
        <f t="shared" si="496"/>
        <v>Off</v>
      </c>
      <c r="O14693">
        <f t="shared" si="497"/>
        <v>6</v>
      </c>
    </row>
    <row r="14694" spans="1:15" x14ac:dyDescent="0.25">
      <c r="A14694" s="2">
        <v>36498</v>
      </c>
      <c r="B14694">
        <v>400</v>
      </c>
      <c r="C14694">
        <v>0.85</v>
      </c>
      <c r="D14694">
        <v>0.85</v>
      </c>
      <c r="E14694">
        <v>0.85</v>
      </c>
      <c r="F14694">
        <v>0.85</v>
      </c>
      <c r="M14694" s="15">
        <v>21940</v>
      </c>
      <c r="N14694" t="str">
        <f t="shared" si="496"/>
        <v>Off</v>
      </c>
      <c r="O14694">
        <f t="shared" si="497"/>
        <v>6</v>
      </c>
    </row>
    <row r="14695" spans="1:15" x14ac:dyDescent="0.25">
      <c r="A14695" s="2">
        <v>36498</v>
      </c>
      <c r="B14695">
        <v>500</v>
      </c>
      <c r="C14695">
        <v>10.46</v>
      </c>
      <c r="D14695">
        <v>10.46</v>
      </c>
      <c r="E14695">
        <v>10.46</v>
      </c>
      <c r="F14695">
        <v>10.46</v>
      </c>
      <c r="M14695" s="15">
        <v>21898</v>
      </c>
      <c r="N14695" t="str">
        <f t="shared" si="496"/>
        <v>Off</v>
      </c>
      <c r="O14695">
        <f t="shared" si="497"/>
        <v>6</v>
      </c>
    </row>
    <row r="14696" spans="1:15" x14ac:dyDescent="0.25">
      <c r="A14696" s="2">
        <v>36498</v>
      </c>
      <c r="B14696">
        <v>600</v>
      </c>
      <c r="C14696">
        <v>10.78</v>
      </c>
      <c r="D14696">
        <v>10.78</v>
      </c>
      <c r="E14696">
        <v>10.78</v>
      </c>
      <c r="F14696">
        <v>10.78</v>
      </c>
      <c r="M14696" s="15">
        <v>22708</v>
      </c>
      <c r="N14696" t="str">
        <f t="shared" si="496"/>
        <v>Off</v>
      </c>
      <c r="O14696">
        <f t="shared" si="497"/>
        <v>6</v>
      </c>
    </row>
    <row r="14697" spans="1:15" x14ac:dyDescent="0.25">
      <c r="A14697" s="2">
        <v>36498</v>
      </c>
      <c r="B14697">
        <v>700</v>
      </c>
      <c r="C14697">
        <v>11.62</v>
      </c>
      <c r="D14697">
        <v>11.62</v>
      </c>
      <c r="E14697">
        <v>11.62</v>
      </c>
      <c r="F14697">
        <v>11.62</v>
      </c>
      <c r="M14697" s="15">
        <v>24058</v>
      </c>
      <c r="N14697" t="str">
        <f t="shared" si="496"/>
        <v>Off</v>
      </c>
      <c r="O14697">
        <f t="shared" si="497"/>
        <v>6</v>
      </c>
    </row>
    <row r="14698" spans="1:15" x14ac:dyDescent="0.25">
      <c r="A14698" s="2">
        <v>36498</v>
      </c>
      <c r="B14698">
        <v>800</v>
      </c>
      <c r="C14698">
        <v>12.17</v>
      </c>
      <c r="D14698">
        <v>12.17</v>
      </c>
      <c r="E14698">
        <v>12.17</v>
      </c>
      <c r="F14698">
        <v>12.17</v>
      </c>
      <c r="M14698" s="15">
        <v>25488</v>
      </c>
      <c r="N14698" t="str">
        <f t="shared" si="496"/>
        <v>On</v>
      </c>
      <c r="O14698">
        <f t="shared" si="497"/>
        <v>6</v>
      </c>
    </row>
    <row r="14699" spans="1:15" x14ac:dyDescent="0.25">
      <c r="A14699" s="2">
        <v>36498</v>
      </c>
      <c r="B14699">
        <v>900</v>
      </c>
      <c r="C14699">
        <v>13.58</v>
      </c>
      <c r="D14699">
        <v>13.58</v>
      </c>
      <c r="E14699">
        <v>13.58</v>
      </c>
      <c r="F14699">
        <v>13.58</v>
      </c>
      <c r="M14699" s="15">
        <v>27212</v>
      </c>
      <c r="N14699" t="str">
        <f t="shared" si="496"/>
        <v>On</v>
      </c>
      <c r="O14699">
        <f t="shared" si="497"/>
        <v>6</v>
      </c>
    </row>
    <row r="14700" spans="1:15" x14ac:dyDescent="0.25">
      <c r="A14700" s="2">
        <v>36498</v>
      </c>
      <c r="B14700">
        <v>1000</v>
      </c>
      <c r="C14700">
        <v>14.27</v>
      </c>
      <c r="D14700">
        <v>14.27</v>
      </c>
      <c r="E14700">
        <v>14.27</v>
      </c>
      <c r="F14700">
        <v>14.27</v>
      </c>
      <c r="M14700" s="15">
        <v>27826</v>
      </c>
      <c r="N14700" t="str">
        <f t="shared" si="496"/>
        <v>On</v>
      </c>
      <c r="O14700">
        <f t="shared" si="497"/>
        <v>6</v>
      </c>
    </row>
    <row r="14701" spans="1:15" x14ac:dyDescent="0.25">
      <c r="A14701" s="2">
        <v>36498</v>
      </c>
      <c r="B14701">
        <v>1100</v>
      </c>
      <c r="C14701">
        <v>16.96</v>
      </c>
      <c r="D14701">
        <v>16.96</v>
      </c>
      <c r="E14701">
        <v>16.96</v>
      </c>
      <c r="F14701">
        <v>16.96</v>
      </c>
      <c r="M14701" s="15">
        <v>28001</v>
      </c>
      <c r="N14701" t="str">
        <f t="shared" si="496"/>
        <v>On</v>
      </c>
      <c r="O14701">
        <f t="shared" si="497"/>
        <v>6</v>
      </c>
    </row>
    <row r="14702" spans="1:15" x14ac:dyDescent="0.25">
      <c r="A14702" s="2">
        <v>36498</v>
      </c>
      <c r="B14702">
        <v>1200</v>
      </c>
      <c r="C14702">
        <v>11.61</v>
      </c>
      <c r="D14702">
        <v>11.61</v>
      </c>
      <c r="E14702">
        <v>11.61</v>
      </c>
      <c r="F14702">
        <v>11.61</v>
      </c>
      <c r="M14702" s="15">
        <v>27558</v>
      </c>
      <c r="N14702" t="str">
        <f t="shared" si="496"/>
        <v>On</v>
      </c>
      <c r="O14702">
        <f t="shared" si="497"/>
        <v>6</v>
      </c>
    </row>
    <row r="14703" spans="1:15" x14ac:dyDescent="0.25">
      <c r="A14703" s="2">
        <v>36498</v>
      </c>
      <c r="B14703">
        <v>1300</v>
      </c>
      <c r="C14703">
        <v>11.42</v>
      </c>
      <c r="D14703">
        <v>11.42</v>
      </c>
      <c r="E14703">
        <v>11.42</v>
      </c>
      <c r="F14703">
        <v>11.42</v>
      </c>
      <c r="M14703" s="15">
        <v>26903</v>
      </c>
      <c r="N14703" t="str">
        <f t="shared" si="496"/>
        <v>On</v>
      </c>
      <c r="O14703">
        <f t="shared" si="497"/>
        <v>6</v>
      </c>
    </row>
    <row r="14704" spans="1:15" x14ac:dyDescent="0.25">
      <c r="A14704" s="2">
        <v>36498</v>
      </c>
      <c r="B14704">
        <v>1400</v>
      </c>
      <c r="C14704">
        <v>11.42</v>
      </c>
      <c r="D14704">
        <v>11.42</v>
      </c>
      <c r="E14704">
        <v>11.42</v>
      </c>
      <c r="F14704">
        <v>11.42</v>
      </c>
      <c r="M14704" s="15">
        <v>26251</v>
      </c>
      <c r="N14704" t="str">
        <f t="shared" si="496"/>
        <v>On</v>
      </c>
      <c r="O14704">
        <f t="shared" si="497"/>
        <v>6</v>
      </c>
    </row>
    <row r="14705" spans="1:15" x14ac:dyDescent="0.25">
      <c r="A14705" s="2">
        <v>36498</v>
      </c>
      <c r="B14705">
        <v>1500</v>
      </c>
      <c r="C14705">
        <v>11.33</v>
      </c>
      <c r="D14705">
        <v>11.33</v>
      </c>
      <c r="E14705">
        <v>11.33</v>
      </c>
      <c r="F14705">
        <v>11.33</v>
      </c>
      <c r="M14705" s="15">
        <v>25634</v>
      </c>
      <c r="N14705" t="str">
        <f t="shared" si="496"/>
        <v>On</v>
      </c>
      <c r="O14705">
        <f t="shared" si="497"/>
        <v>6</v>
      </c>
    </row>
    <row r="14706" spans="1:15" x14ac:dyDescent="0.25">
      <c r="A14706" s="2">
        <v>36498</v>
      </c>
      <c r="B14706">
        <v>1600</v>
      </c>
      <c r="C14706">
        <v>11.4</v>
      </c>
      <c r="D14706">
        <v>11.4</v>
      </c>
      <c r="E14706">
        <v>11.4</v>
      </c>
      <c r="F14706">
        <v>11.4</v>
      </c>
      <c r="M14706" s="15">
        <v>25562</v>
      </c>
      <c r="N14706" t="str">
        <f t="shared" si="496"/>
        <v>On</v>
      </c>
      <c r="O14706">
        <f t="shared" si="497"/>
        <v>6</v>
      </c>
    </row>
    <row r="14707" spans="1:15" x14ac:dyDescent="0.25">
      <c r="A14707" s="2">
        <v>36498</v>
      </c>
      <c r="B14707">
        <v>1700</v>
      </c>
      <c r="C14707">
        <v>20.350000000000001</v>
      </c>
      <c r="D14707">
        <v>20.25</v>
      </c>
      <c r="E14707">
        <v>20.25</v>
      </c>
      <c r="F14707">
        <v>21.01</v>
      </c>
      <c r="M14707" s="15">
        <v>26888</v>
      </c>
      <c r="N14707" t="str">
        <f t="shared" si="496"/>
        <v>On</v>
      </c>
      <c r="O14707">
        <f t="shared" si="497"/>
        <v>6</v>
      </c>
    </row>
    <row r="14708" spans="1:15" x14ac:dyDescent="0.25">
      <c r="A14708" s="2">
        <v>36498</v>
      </c>
      <c r="B14708">
        <v>1800</v>
      </c>
      <c r="C14708">
        <v>19.43</v>
      </c>
      <c r="D14708">
        <v>13.76</v>
      </c>
      <c r="E14708">
        <v>14.11</v>
      </c>
      <c r="F14708">
        <v>56.76</v>
      </c>
      <c r="M14708" s="15">
        <v>29924</v>
      </c>
      <c r="N14708" t="str">
        <f t="shared" si="496"/>
        <v>On</v>
      </c>
      <c r="O14708">
        <f t="shared" si="497"/>
        <v>6</v>
      </c>
    </row>
    <row r="14709" spans="1:15" x14ac:dyDescent="0.25">
      <c r="A14709" s="2">
        <v>36498</v>
      </c>
      <c r="B14709">
        <v>1900</v>
      </c>
      <c r="C14709">
        <v>19.059999999999999</v>
      </c>
      <c r="D14709">
        <v>13.33</v>
      </c>
      <c r="E14709">
        <v>13.69</v>
      </c>
      <c r="F14709">
        <v>56.72</v>
      </c>
      <c r="M14709" s="15">
        <v>29790</v>
      </c>
      <c r="N14709" t="str">
        <f t="shared" si="496"/>
        <v>On</v>
      </c>
      <c r="O14709">
        <f t="shared" si="497"/>
        <v>6</v>
      </c>
    </row>
    <row r="14710" spans="1:15" x14ac:dyDescent="0.25">
      <c r="A14710" s="2">
        <v>36498</v>
      </c>
      <c r="B14710">
        <v>2000</v>
      </c>
      <c r="C14710">
        <v>18.309999999999999</v>
      </c>
      <c r="D14710">
        <v>12.5</v>
      </c>
      <c r="E14710">
        <v>12.87</v>
      </c>
      <c r="F14710">
        <v>56.48</v>
      </c>
      <c r="M14710" s="15">
        <v>29138</v>
      </c>
      <c r="N14710" t="str">
        <f t="shared" si="496"/>
        <v>On</v>
      </c>
      <c r="O14710">
        <f t="shared" si="497"/>
        <v>6</v>
      </c>
    </row>
    <row r="14711" spans="1:15" x14ac:dyDescent="0.25">
      <c r="A14711" s="2">
        <v>36498</v>
      </c>
      <c r="B14711">
        <v>2100</v>
      </c>
      <c r="C14711">
        <v>14.31</v>
      </c>
      <c r="D14711">
        <v>11.66</v>
      </c>
      <c r="E14711">
        <v>11.83</v>
      </c>
      <c r="F14711">
        <v>31.68</v>
      </c>
      <c r="M14711" s="15">
        <v>28565</v>
      </c>
      <c r="N14711" t="str">
        <f t="shared" si="496"/>
        <v>On</v>
      </c>
      <c r="O14711">
        <f t="shared" si="497"/>
        <v>6</v>
      </c>
    </row>
    <row r="14712" spans="1:15" x14ac:dyDescent="0.25">
      <c r="A14712" s="2">
        <v>36498</v>
      </c>
      <c r="B14712">
        <v>2200</v>
      </c>
      <c r="C14712">
        <v>11.49</v>
      </c>
      <c r="D14712">
        <v>11.49</v>
      </c>
      <c r="E14712">
        <v>11.49</v>
      </c>
      <c r="F14712">
        <v>11.49</v>
      </c>
      <c r="M14712" s="15">
        <v>27633</v>
      </c>
      <c r="N14712" t="str">
        <f t="shared" si="496"/>
        <v>On</v>
      </c>
      <c r="O14712">
        <f t="shared" si="497"/>
        <v>6</v>
      </c>
    </row>
    <row r="14713" spans="1:15" x14ac:dyDescent="0.25">
      <c r="A14713" s="2">
        <v>36498</v>
      </c>
      <c r="B14713">
        <v>2300</v>
      </c>
      <c r="C14713">
        <v>11.12</v>
      </c>
      <c r="D14713">
        <v>11.12</v>
      </c>
      <c r="E14713">
        <v>11.12</v>
      </c>
      <c r="F14713">
        <v>11.12</v>
      </c>
      <c r="M14713" s="15">
        <v>26153</v>
      </c>
      <c r="N14713" t="str">
        <f t="shared" si="496"/>
        <v>On</v>
      </c>
      <c r="O14713">
        <f t="shared" si="497"/>
        <v>6</v>
      </c>
    </row>
    <row r="14714" spans="1:15" x14ac:dyDescent="0.25">
      <c r="A14714" s="2">
        <v>36498</v>
      </c>
      <c r="B14714">
        <v>2400</v>
      </c>
      <c r="C14714">
        <v>8.77</v>
      </c>
      <c r="D14714">
        <v>8.77</v>
      </c>
      <c r="E14714">
        <v>8.77</v>
      </c>
      <c r="F14714">
        <v>8.77</v>
      </c>
      <c r="M14714" s="15">
        <v>24097</v>
      </c>
      <c r="N14714" t="str">
        <f t="shared" si="496"/>
        <v>Off</v>
      </c>
      <c r="O14714">
        <f t="shared" si="497"/>
        <v>6</v>
      </c>
    </row>
    <row r="14715" spans="1:15" x14ac:dyDescent="0.25">
      <c r="A14715" s="2">
        <v>36499</v>
      </c>
      <c r="B14715">
        <v>100</v>
      </c>
      <c r="C14715">
        <v>0</v>
      </c>
      <c r="D14715">
        <v>0</v>
      </c>
      <c r="E14715">
        <v>0</v>
      </c>
      <c r="F14715">
        <v>0</v>
      </c>
      <c r="M14715" s="15">
        <v>22437</v>
      </c>
      <c r="N14715" t="str">
        <f t="shared" si="496"/>
        <v>Off</v>
      </c>
      <c r="O14715">
        <f t="shared" si="497"/>
        <v>7</v>
      </c>
    </row>
    <row r="14716" spans="1:15" x14ac:dyDescent="0.25">
      <c r="A14716" s="2">
        <v>36499</v>
      </c>
      <c r="B14716">
        <v>200</v>
      </c>
      <c r="C14716">
        <v>0</v>
      </c>
      <c r="D14716">
        <v>0</v>
      </c>
      <c r="E14716">
        <v>0</v>
      </c>
      <c r="F14716">
        <v>0</v>
      </c>
      <c r="M14716" s="15">
        <v>21389</v>
      </c>
      <c r="N14716" t="str">
        <f t="shared" si="496"/>
        <v>Off</v>
      </c>
      <c r="O14716">
        <f t="shared" si="497"/>
        <v>7</v>
      </c>
    </row>
    <row r="14717" spans="1:15" x14ac:dyDescent="0.25">
      <c r="A14717" s="2">
        <v>36499</v>
      </c>
      <c r="B14717">
        <v>300</v>
      </c>
      <c r="C14717">
        <v>0</v>
      </c>
      <c r="D14717">
        <v>0</v>
      </c>
      <c r="E14717">
        <v>0</v>
      </c>
      <c r="F14717">
        <v>0</v>
      </c>
      <c r="M14717" s="15">
        <v>20677</v>
      </c>
      <c r="N14717" t="str">
        <f t="shared" si="496"/>
        <v>Off</v>
      </c>
      <c r="O14717">
        <f t="shared" si="497"/>
        <v>7</v>
      </c>
    </row>
    <row r="14718" spans="1:15" x14ac:dyDescent="0.25">
      <c r="A14718" s="2">
        <v>36499</v>
      </c>
      <c r="B14718">
        <v>400</v>
      </c>
      <c r="C14718">
        <v>0</v>
      </c>
      <c r="D14718">
        <v>0</v>
      </c>
      <c r="E14718">
        <v>0</v>
      </c>
      <c r="F14718">
        <v>0</v>
      </c>
      <c r="M14718" s="15">
        <v>20465</v>
      </c>
      <c r="N14718" t="str">
        <f t="shared" si="496"/>
        <v>Off</v>
      </c>
      <c r="O14718">
        <f t="shared" si="497"/>
        <v>7</v>
      </c>
    </row>
    <row r="14719" spans="1:15" x14ac:dyDescent="0.25">
      <c r="A14719" s="2">
        <v>36499</v>
      </c>
      <c r="B14719">
        <v>500</v>
      </c>
      <c r="C14719">
        <v>0</v>
      </c>
      <c r="D14719">
        <v>0</v>
      </c>
      <c r="E14719">
        <v>0</v>
      </c>
      <c r="F14719">
        <v>0</v>
      </c>
      <c r="M14719" s="15">
        <v>20524</v>
      </c>
      <c r="N14719" t="str">
        <f t="shared" si="496"/>
        <v>Off</v>
      </c>
      <c r="O14719">
        <f t="shared" si="497"/>
        <v>7</v>
      </c>
    </row>
    <row r="14720" spans="1:15" x14ac:dyDescent="0.25">
      <c r="A14720" s="2">
        <v>36499</v>
      </c>
      <c r="B14720">
        <v>600</v>
      </c>
      <c r="C14720">
        <v>1.62</v>
      </c>
      <c r="D14720">
        <v>1.62</v>
      </c>
      <c r="E14720">
        <v>1.62</v>
      </c>
      <c r="F14720">
        <v>1.62</v>
      </c>
      <c r="M14720" s="15">
        <v>21013</v>
      </c>
      <c r="N14720" t="str">
        <f t="shared" si="496"/>
        <v>Off</v>
      </c>
      <c r="O14720">
        <f t="shared" si="497"/>
        <v>7</v>
      </c>
    </row>
    <row r="14721" spans="1:15" x14ac:dyDescent="0.25">
      <c r="A14721" s="2">
        <v>36499</v>
      </c>
      <c r="B14721">
        <v>700</v>
      </c>
      <c r="C14721">
        <v>10.69</v>
      </c>
      <c r="D14721">
        <v>10.69</v>
      </c>
      <c r="E14721">
        <v>10.69</v>
      </c>
      <c r="F14721">
        <v>10.69</v>
      </c>
      <c r="M14721" s="15">
        <v>21922</v>
      </c>
      <c r="N14721" t="str">
        <f t="shared" si="496"/>
        <v>Off</v>
      </c>
      <c r="O14721">
        <f t="shared" si="497"/>
        <v>7</v>
      </c>
    </row>
    <row r="14722" spans="1:15" x14ac:dyDescent="0.25">
      <c r="A14722" s="2">
        <v>36499</v>
      </c>
      <c r="B14722">
        <v>800</v>
      </c>
      <c r="C14722">
        <v>10.9</v>
      </c>
      <c r="D14722">
        <v>10.9</v>
      </c>
      <c r="E14722">
        <v>10.9</v>
      </c>
      <c r="F14722">
        <v>10.9</v>
      </c>
      <c r="M14722" s="15">
        <v>22883</v>
      </c>
      <c r="N14722" t="str">
        <f t="shared" si="496"/>
        <v>On</v>
      </c>
      <c r="O14722">
        <f t="shared" si="497"/>
        <v>7</v>
      </c>
    </row>
    <row r="14723" spans="1:15" x14ac:dyDescent="0.25">
      <c r="A14723" s="2">
        <v>36499</v>
      </c>
      <c r="B14723">
        <v>900</v>
      </c>
      <c r="C14723">
        <v>13.24</v>
      </c>
      <c r="D14723">
        <v>13.24</v>
      </c>
      <c r="E14723">
        <v>13.24</v>
      </c>
      <c r="F14723">
        <v>13.24</v>
      </c>
      <c r="M14723" s="15">
        <v>24268</v>
      </c>
      <c r="N14723" t="str">
        <f t="shared" si="496"/>
        <v>On</v>
      </c>
      <c r="O14723">
        <f t="shared" si="497"/>
        <v>7</v>
      </c>
    </row>
    <row r="14724" spans="1:15" x14ac:dyDescent="0.25">
      <c r="A14724" s="2">
        <v>36499</v>
      </c>
      <c r="B14724">
        <v>1000</v>
      </c>
      <c r="C14724">
        <v>13.71</v>
      </c>
      <c r="D14724">
        <v>13.71</v>
      </c>
      <c r="E14724">
        <v>13.71</v>
      </c>
      <c r="F14724">
        <v>13.71</v>
      </c>
      <c r="M14724" s="15">
        <v>25081</v>
      </c>
      <c r="N14724" t="str">
        <f t="shared" si="496"/>
        <v>On</v>
      </c>
      <c r="O14724">
        <f t="shared" si="497"/>
        <v>7</v>
      </c>
    </row>
    <row r="14725" spans="1:15" x14ac:dyDescent="0.25">
      <c r="A14725" s="2">
        <v>36499</v>
      </c>
      <c r="B14725">
        <v>1100</v>
      </c>
      <c r="C14725">
        <v>11.47</v>
      </c>
      <c r="D14725">
        <v>11.47</v>
      </c>
      <c r="E14725">
        <v>11.47</v>
      </c>
      <c r="F14725">
        <v>11.47</v>
      </c>
      <c r="M14725" s="15">
        <v>25278</v>
      </c>
      <c r="N14725" t="str">
        <f t="shared" si="496"/>
        <v>On</v>
      </c>
      <c r="O14725">
        <f t="shared" si="497"/>
        <v>7</v>
      </c>
    </row>
    <row r="14726" spans="1:15" x14ac:dyDescent="0.25">
      <c r="A14726" s="2">
        <v>36499</v>
      </c>
      <c r="B14726">
        <v>1200</v>
      </c>
      <c r="C14726">
        <v>11</v>
      </c>
      <c r="D14726">
        <v>11</v>
      </c>
      <c r="E14726">
        <v>11</v>
      </c>
      <c r="F14726">
        <v>11</v>
      </c>
      <c r="M14726" s="15">
        <v>25186</v>
      </c>
      <c r="N14726" t="str">
        <f t="shared" si="496"/>
        <v>On</v>
      </c>
      <c r="O14726">
        <f t="shared" si="497"/>
        <v>7</v>
      </c>
    </row>
    <row r="14727" spans="1:15" x14ac:dyDescent="0.25">
      <c r="A14727" s="2">
        <v>36499</v>
      </c>
      <c r="B14727">
        <v>1300</v>
      </c>
      <c r="C14727">
        <v>11.34</v>
      </c>
      <c r="D14727">
        <v>11.34</v>
      </c>
      <c r="E14727">
        <v>11.34</v>
      </c>
      <c r="F14727">
        <v>11.34</v>
      </c>
      <c r="M14727" s="15">
        <v>24954</v>
      </c>
      <c r="N14727" t="str">
        <f t="shared" si="496"/>
        <v>On</v>
      </c>
      <c r="O14727">
        <f t="shared" si="497"/>
        <v>7</v>
      </c>
    </row>
    <row r="14728" spans="1:15" x14ac:dyDescent="0.25">
      <c r="A14728" s="2">
        <v>36499</v>
      </c>
      <c r="B14728">
        <v>1400</v>
      </c>
      <c r="C14728">
        <v>11.32</v>
      </c>
      <c r="D14728">
        <v>11.32</v>
      </c>
      <c r="E14728">
        <v>11.32</v>
      </c>
      <c r="F14728">
        <v>11.32</v>
      </c>
      <c r="M14728" s="15">
        <v>24729</v>
      </c>
      <c r="N14728" t="str">
        <f t="shared" si="496"/>
        <v>On</v>
      </c>
      <c r="O14728">
        <f t="shared" si="497"/>
        <v>7</v>
      </c>
    </row>
    <row r="14729" spans="1:15" x14ac:dyDescent="0.25">
      <c r="A14729" s="2">
        <v>36499</v>
      </c>
      <c r="B14729">
        <v>1500</v>
      </c>
      <c r="C14729">
        <v>11.36</v>
      </c>
      <c r="D14729">
        <v>11.36</v>
      </c>
      <c r="E14729">
        <v>11.36</v>
      </c>
      <c r="F14729">
        <v>11.36</v>
      </c>
      <c r="M14729" s="15">
        <v>24413</v>
      </c>
      <c r="N14729" t="str">
        <f t="shared" si="496"/>
        <v>On</v>
      </c>
      <c r="O14729">
        <f t="shared" si="497"/>
        <v>7</v>
      </c>
    </row>
    <row r="14730" spans="1:15" x14ac:dyDescent="0.25">
      <c r="A14730" s="2">
        <v>36499</v>
      </c>
      <c r="B14730">
        <v>1600</v>
      </c>
      <c r="C14730">
        <v>13.08</v>
      </c>
      <c r="D14730">
        <v>13.08</v>
      </c>
      <c r="E14730">
        <v>13.08</v>
      </c>
      <c r="F14730">
        <v>13.08</v>
      </c>
      <c r="M14730" s="15">
        <v>24528</v>
      </c>
      <c r="N14730" t="str">
        <f t="shared" si="496"/>
        <v>On</v>
      </c>
      <c r="O14730">
        <f t="shared" si="497"/>
        <v>7</v>
      </c>
    </row>
    <row r="14731" spans="1:15" x14ac:dyDescent="0.25">
      <c r="A14731" s="2">
        <v>36499</v>
      </c>
      <c r="B14731">
        <v>1700</v>
      </c>
      <c r="C14731">
        <v>23.36</v>
      </c>
      <c r="D14731">
        <v>22.68</v>
      </c>
      <c r="E14731">
        <v>22.72</v>
      </c>
      <c r="F14731">
        <v>28.49</v>
      </c>
      <c r="M14731" s="15">
        <v>26561</v>
      </c>
      <c r="N14731" t="str">
        <f t="shared" ref="N14731:N14794" si="498">+IF(B14731&gt;700,IF(B14731&lt;2400,"On","Off"),"Off")</f>
        <v>On</v>
      </c>
      <c r="O14731">
        <f t="shared" si="497"/>
        <v>7</v>
      </c>
    </row>
    <row r="14732" spans="1:15" x14ac:dyDescent="0.25">
      <c r="A14732" s="2">
        <v>36499</v>
      </c>
      <c r="B14732">
        <v>1800</v>
      </c>
      <c r="C14732">
        <v>24.78</v>
      </c>
      <c r="D14732">
        <v>22.46</v>
      </c>
      <c r="E14732">
        <v>22.59</v>
      </c>
      <c r="F14732">
        <v>42.45</v>
      </c>
      <c r="M14732" s="15">
        <v>29836</v>
      </c>
      <c r="N14732" t="str">
        <f t="shared" si="498"/>
        <v>On</v>
      </c>
      <c r="O14732">
        <f t="shared" si="497"/>
        <v>7</v>
      </c>
    </row>
    <row r="14733" spans="1:15" x14ac:dyDescent="0.25">
      <c r="A14733" s="2">
        <v>36499</v>
      </c>
      <c r="B14733">
        <v>1900</v>
      </c>
      <c r="C14733">
        <v>14.43</v>
      </c>
      <c r="D14733">
        <v>14.43</v>
      </c>
      <c r="E14733">
        <v>14.43</v>
      </c>
      <c r="F14733">
        <v>14.43</v>
      </c>
      <c r="M14733" s="15">
        <v>30105</v>
      </c>
      <c r="N14733" t="str">
        <f t="shared" si="498"/>
        <v>On</v>
      </c>
      <c r="O14733">
        <f t="shared" si="497"/>
        <v>7</v>
      </c>
    </row>
    <row r="14734" spans="1:15" x14ac:dyDescent="0.25">
      <c r="A14734" s="2">
        <v>36499</v>
      </c>
      <c r="B14734">
        <v>2000</v>
      </c>
      <c r="C14734">
        <v>14.53</v>
      </c>
      <c r="D14734">
        <v>14.53</v>
      </c>
      <c r="E14734">
        <v>14.53</v>
      </c>
      <c r="F14734">
        <v>14.53</v>
      </c>
      <c r="M14734" s="15">
        <v>29848</v>
      </c>
      <c r="N14734" t="str">
        <f t="shared" si="498"/>
        <v>On</v>
      </c>
      <c r="O14734">
        <f t="shared" si="497"/>
        <v>7</v>
      </c>
    </row>
    <row r="14735" spans="1:15" x14ac:dyDescent="0.25">
      <c r="A14735" s="2">
        <v>36499</v>
      </c>
      <c r="B14735">
        <v>2100</v>
      </c>
      <c r="C14735">
        <v>15.12</v>
      </c>
      <c r="D14735">
        <v>15.12</v>
      </c>
      <c r="E14735">
        <v>15.12</v>
      </c>
      <c r="F14735">
        <v>15.12</v>
      </c>
      <c r="M14735" s="15">
        <v>29279</v>
      </c>
      <c r="N14735" t="str">
        <f t="shared" si="498"/>
        <v>On</v>
      </c>
      <c r="O14735">
        <f t="shared" si="497"/>
        <v>7</v>
      </c>
    </row>
    <row r="14736" spans="1:15" x14ac:dyDescent="0.25">
      <c r="A14736" s="2">
        <v>36499</v>
      </c>
      <c r="B14736">
        <v>2200</v>
      </c>
      <c r="C14736">
        <v>12.04</v>
      </c>
      <c r="D14736">
        <v>12.04</v>
      </c>
      <c r="E14736">
        <v>12.04</v>
      </c>
      <c r="F14736">
        <v>12.04</v>
      </c>
      <c r="M14736" s="15">
        <v>27841</v>
      </c>
      <c r="N14736" t="str">
        <f t="shared" si="498"/>
        <v>On</v>
      </c>
      <c r="O14736">
        <f t="shared" si="497"/>
        <v>7</v>
      </c>
    </row>
    <row r="14737" spans="1:15" x14ac:dyDescent="0.25">
      <c r="A14737" s="2">
        <v>36499</v>
      </c>
      <c r="B14737">
        <v>2300</v>
      </c>
      <c r="C14737">
        <v>11.93</v>
      </c>
      <c r="D14737">
        <v>11.93</v>
      </c>
      <c r="E14737">
        <v>11.93</v>
      </c>
      <c r="F14737">
        <v>11.93</v>
      </c>
      <c r="M14737" s="15">
        <v>25801</v>
      </c>
      <c r="N14737" t="str">
        <f t="shared" si="498"/>
        <v>On</v>
      </c>
      <c r="O14737">
        <f t="shared" si="497"/>
        <v>7</v>
      </c>
    </row>
    <row r="14738" spans="1:15" x14ac:dyDescent="0.25">
      <c r="A14738" s="2">
        <v>36499</v>
      </c>
      <c r="B14738">
        <v>2400</v>
      </c>
      <c r="C14738">
        <v>6.98</v>
      </c>
      <c r="D14738">
        <v>6.98</v>
      </c>
      <c r="E14738">
        <v>6.98</v>
      </c>
      <c r="F14738">
        <v>6.98</v>
      </c>
      <c r="M14738" s="15">
        <v>23647</v>
      </c>
      <c r="N14738" t="str">
        <f t="shared" si="498"/>
        <v>Off</v>
      </c>
      <c r="O14738">
        <f t="shared" si="497"/>
        <v>7</v>
      </c>
    </row>
    <row r="14739" spans="1:15" x14ac:dyDescent="0.25">
      <c r="A14739" s="2">
        <v>36500</v>
      </c>
      <c r="B14739">
        <v>100</v>
      </c>
      <c r="C14739">
        <v>0</v>
      </c>
      <c r="D14739">
        <v>0</v>
      </c>
      <c r="E14739">
        <v>0</v>
      </c>
      <c r="F14739">
        <v>0</v>
      </c>
      <c r="M14739" s="15">
        <v>18862</v>
      </c>
      <c r="N14739" t="str">
        <f t="shared" si="498"/>
        <v>Off</v>
      </c>
      <c r="O14739">
        <f t="shared" si="497"/>
        <v>1</v>
      </c>
    </row>
    <row r="14740" spans="1:15" x14ac:dyDescent="0.25">
      <c r="A14740" s="2">
        <v>36500</v>
      </c>
      <c r="B14740">
        <v>200</v>
      </c>
      <c r="C14740">
        <v>0</v>
      </c>
      <c r="D14740">
        <v>0</v>
      </c>
      <c r="E14740">
        <v>0</v>
      </c>
      <c r="F14740">
        <v>0</v>
      </c>
      <c r="M14740" s="15">
        <v>18026</v>
      </c>
      <c r="N14740" t="str">
        <f t="shared" si="498"/>
        <v>Off</v>
      </c>
      <c r="O14740">
        <f t="shared" si="497"/>
        <v>1</v>
      </c>
    </row>
    <row r="14741" spans="1:15" x14ac:dyDescent="0.25">
      <c r="A14741" s="2">
        <v>36500</v>
      </c>
      <c r="B14741">
        <v>300</v>
      </c>
      <c r="C14741">
        <v>0</v>
      </c>
      <c r="D14741">
        <v>0</v>
      </c>
      <c r="E14741">
        <v>0</v>
      </c>
      <c r="F14741">
        <v>0</v>
      </c>
      <c r="M14741" s="15">
        <v>17696</v>
      </c>
      <c r="N14741" t="str">
        <f t="shared" si="498"/>
        <v>Off</v>
      </c>
      <c r="O14741">
        <f t="shared" si="497"/>
        <v>1</v>
      </c>
    </row>
    <row r="14742" spans="1:15" x14ac:dyDescent="0.25">
      <c r="A14742" s="2">
        <v>36500</v>
      </c>
      <c r="B14742">
        <v>400</v>
      </c>
      <c r="C14742">
        <v>1.72</v>
      </c>
      <c r="D14742">
        <v>1.72</v>
      </c>
      <c r="E14742">
        <v>1.72</v>
      </c>
      <c r="F14742">
        <v>1.72</v>
      </c>
      <c r="M14742" s="15">
        <v>17629</v>
      </c>
      <c r="N14742" t="str">
        <f t="shared" si="498"/>
        <v>Off</v>
      </c>
      <c r="O14742">
        <f t="shared" si="497"/>
        <v>1</v>
      </c>
    </row>
    <row r="14743" spans="1:15" x14ac:dyDescent="0.25">
      <c r="A14743" s="2">
        <v>36500</v>
      </c>
      <c r="B14743">
        <v>500</v>
      </c>
      <c r="C14743">
        <v>4.9800000000000004</v>
      </c>
      <c r="D14743">
        <v>4.9800000000000004</v>
      </c>
      <c r="E14743">
        <v>4.9800000000000004</v>
      </c>
      <c r="F14743">
        <v>4.9800000000000004</v>
      </c>
      <c r="M14743" s="15">
        <v>18497</v>
      </c>
      <c r="N14743" t="str">
        <f t="shared" si="498"/>
        <v>Off</v>
      </c>
      <c r="O14743">
        <f t="shared" si="497"/>
        <v>1</v>
      </c>
    </row>
    <row r="14744" spans="1:15" x14ac:dyDescent="0.25">
      <c r="A14744" s="2">
        <v>36500</v>
      </c>
      <c r="B14744">
        <v>600</v>
      </c>
      <c r="C14744">
        <v>11.36</v>
      </c>
      <c r="D14744">
        <v>11.36</v>
      </c>
      <c r="E14744">
        <v>11.36</v>
      </c>
      <c r="F14744">
        <v>11.36</v>
      </c>
      <c r="M14744" s="15">
        <v>20351</v>
      </c>
      <c r="N14744" t="str">
        <f t="shared" si="498"/>
        <v>Off</v>
      </c>
      <c r="O14744">
        <f t="shared" si="497"/>
        <v>1</v>
      </c>
    </row>
    <row r="14745" spans="1:15" x14ac:dyDescent="0.25">
      <c r="A14745" s="2">
        <v>36500</v>
      </c>
      <c r="B14745">
        <v>700</v>
      </c>
      <c r="C14745">
        <v>12.91</v>
      </c>
      <c r="D14745">
        <v>12.91</v>
      </c>
      <c r="E14745">
        <v>12.91</v>
      </c>
      <c r="F14745">
        <v>12.91</v>
      </c>
      <c r="M14745" s="15">
        <v>24139</v>
      </c>
      <c r="N14745" t="str">
        <f t="shared" si="498"/>
        <v>Off</v>
      </c>
      <c r="O14745">
        <f t="shared" si="497"/>
        <v>1</v>
      </c>
    </row>
    <row r="14746" spans="1:15" x14ac:dyDescent="0.25">
      <c r="A14746" s="2">
        <v>36500</v>
      </c>
      <c r="B14746">
        <v>800</v>
      </c>
      <c r="C14746">
        <v>14.07</v>
      </c>
      <c r="D14746">
        <v>14.07</v>
      </c>
      <c r="E14746">
        <v>14.07</v>
      </c>
      <c r="F14746">
        <v>14.07</v>
      </c>
      <c r="M14746" s="15">
        <v>26882</v>
      </c>
      <c r="N14746" t="str">
        <f t="shared" si="498"/>
        <v>On</v>
      </c>
      <c r="O14746">
        <f t="shared" si="497"/>
        <v>1</v>
      </c>
    </row>
    <row r="14747" spans="1:15" x14ac:dyDescent="0.25">
      <c r="A14747" s="2">
        <v>36500</v>
      </c>
      <c r="B14747">
        <v>900</v>
      </c>
      <c r="C14747">
        <v>15.22</v>
      </c>
      <c r="D14747">
        <v>15.22</v>
      </c>
      <c r="E14747">
        <v>15.22</v>
      </c>
      <c r="F14747">
        <v>15.22</v>
      </c>
      <c r="M14747" s="15">
        <v>27437</v>
      </c>
      <c r="N14747" t="str">
        <f t="shared" si="498"/>
        <v>On</v>
      </c>
      <c r="O14747">
        <f t="shared" si="497"/>
        <v>1</v>
      </c>
    </row>
    <row r="14748" spans="1:15" x14ac:dyDescent="0.25">
      <c r="A14748" s="2">
        <v>36500</v>
      </c>
      <c r="B14748">
        <v>1000</v>
      </c>
      <c r="C14748">
        <v>69.31</v>
      </c>
      <c r="D14748">
        <v>69.31</v>
      </c>
      <c r="E14748">
        <v>69.31</v>
      </c>
      <c r="F14748">
        <v>69.31</v>
      </c>
      <c r="M14748" s="15">
        <v>28292</v>
      </c>
      <c r="N14748" t="str">
        <f t="shared" si="498"/>
        <v>On</v>
      </c>
      <c r="O14748">
        <f t="shared" si="497"/>
        <v>1</v>
      </c>
    </row>
    <row r="14749" spans="1:15" x14ac:dyDescent="0.25">
      <c r="A14749" s="2">
        <v>36500</v>
      </c>
      <c r="B14749">
        <v>1100</v>
      </c>
      <c r="C14749">
        <v>15.22</v>
      </c>
      <c r="D14749">
        <v>15.22</v>
      </c>
      <c r="E14749">
        <v>15.22</v>
      </c>
      <c r="F14749">
        <v>15.22</v>
      </c>
      <c r="M14749" s="15">
        <v>29140</v>
      </c>
      <c r="N14749" t="str">
        <f t="shared" si="498"/>
        <v>On</v>
      </c>
      <c r="O14749">
        <f t="shared" si="497"/>
        <v>1</v>
      </c>
    </row>
    <row r="14750" spans="1:15" x14ac:dyDescent="0.25">
      <c r="A14750" s="2">
        <v>36500</v>
      </c>
      <c r="B14750">
        <v>1200</v>
      </c>
      <c r="C14750">
        <v>16.329999999999998</v>
      </c>
      <c r="D14750">
        <v>16.329999999999998</v>
      </c>
      <c r="E14750">
        <v>16.329999999999998</v>
      </c>
      <c r="F14750">
        <v>16.329999999999998</v>
      </c>
      <c r="M14750" s="15">
        <v>28650</v>
      </c>
      <c r="N14750" t="str">
        <f t="shared" si="498"/>
        <v>On</v>
      </c>
      <c r="O14750">
        <f t="shared" si="497"/>
        <v>1</v>
      </c>
    </row>
    <row r="14751" spans="1:15" x14ac:dyDescent="0.25">
      <c r="A14751" s="2">
        <v>36500</v>
      </c>
      <c r="B14751">
        <v>1300</v>
      </c>
      <c r="C14751">
        <v>18.36</v>
      </c>
      <c r="D14751">
        <v>18.36</v>
      </c>
      <c r="E14751">
        <v>18.36</v>
      </c>
      <c r="F14751">
        <v>18.36</v>
      </c>
      <c r="M14751" s="15">
        <v>28479</v>
      </c>
      <c r="N14751" t="str">
        <f t="shared" si="498"/>
        <v>On</v>
      </c>
      <c r="O14751">
        <f t="shared" si="497"/>
        <v>1</v>
      </c>
    </row>
    <row r="14752" spans="1:15" x14ac:dyDescent="0.25">
      <c r="A14752" s="2">
        <v>36500</v>
      </c>
      <c r="B14752">
        <v>1400</v>
      </c>
      <c r="C14752">
        <v>18.899999999999999</v>
      </c>
      <c r="D14752">
        <v>18.899999999999999</v>
      </c>
      <c r="E14752">
        <v>18.899999999999999</v>
      </c>
      <c r="F14752">
        <v>18.899999999999999</v>
      </c>
      <c r="M14752" s="15">
        <v>28465</v>
      </c>
      <c r="N14752" t="str">
        <f t="shared" si="498"/>
        <v>On</v>
      </c>
      <c r="O14752">
        <f t="shared" si="497"/>
        <v>1</v>
      </c>
    </row>
    <row r="14753" spans="1:15" x14ac:dyDescent="0.25">
      <c r="A14753" s="2">
        <v>36500</v>
      </c>
      <c r="B14753">
        <v>1500</v>
      </c>
      <c r="C14753">
        <v>17.399999999999999</v>
      </c>
      <c r="D14753">
        <v>17.399999999999999</v>
      </c>
      <c r="E14753">
        <v>17.399999999999999</v>
      </c>
      <c r="F14753">
        <v>17.399999999999999</v>
      </c>
      <c r="M14753" s="15">
        <v>28035</v>
      </c>
      <c r="N14753" t="str">
        <f t="shared" si="498"/>
        <v>On</v>
      </c>
      <c r="O14753">
        <f t="shared" si="497"/>
        <v>1</v>
      </c>
    </row>
    <row r="14754" spans="1:15" x14ac:dyDescent="0.25">
      <c r="A14754" s="2">
        <v>36500</v>
      </c>
      <c r="B14754">
        <v>1600</v>
      </c>
      <c r="C14754">
        <v>14.98</v>
      </c>
      <c r="D14754">
        <v>14.98</v>
      </c>
      <c r="E14754">
        <v>14.98</v>
      </c>
      <c r="F14754">
        <v>14.98</v>
      </c>
      <c r="M14754" s="15">
        <v>28130</v>
      </c>
      <c r="N14754" t="str">
        <f t="shared" si="498"/>
        <v>On</v>
      </c>
      <c r="O14754">
        <f t="shared" si="497"/>
        <v>1</v>
      </c>
    </row>
    <row r="14755" spans="1:15" x14ac:dyDescent="0.25">
      <c r="A14755" s="2">
        <v>36500</v>
      </c>
      <c r="B14755">
        <v>1700</v>
      </c>
      <c r="C14755">
        <v>44.67</v>
      </c>
      <c r="D14755">
        <v>44.67</v>
      </c>
      <c r="E14755">
        <v>44.67</v>
      </c>
      <c r="F14755">
        <v>44.67</v>
      </c>
      <c r="M14755" s="15">
        <v>29690</v>
      </c>
      <c r="N14755" t="str">
        <f t="shared" si="498"/>
        <v>On</v>
      </c>
      <c r="O14755">
        <f t="shared" ref="O14755:O14818" si="499">+WEEKDAY(A14755,2)</f>
        <v>1</v>
      </c>
    </row>
    <row r="14756" spans="1:15" x14ac:dyDescent="0.25">
      <c r="A14756" s="2">
        <v>36500</v>
      </c>
      <c r="B14756">
        <v>1800</v>
      </c>
      <c r="C14756">
        <v>85.2</v>
      </c>
      <c r="D14756">
        <v>85.2</v>
      </c>
      <c r="E14756">
        <v>85.2</v>
      </c>
      <c r="F14756">
        <v>85.2</v>
      </c>
      <c r="M14756" s="15">
        <v>31830</v>
      </c>
      <c r="N14756" t="str">
        <f t="shared" si="498"/>
        <v>On</v>
      </c>
      <c r="O14756">
        <f t="shared" si="499"/>
        <v>1</v>
      </c>
    </row>
    <row r="14757" spans="1:15" x14ac:dyDescent="0.25">
      <c r="A14757" s="2">
        <v>36500</v>
      </c>
      <c r="B14757">
        <v>1900</v>
      </c>
      <c r="C14757">
        <v>48.23</v>
      </c>
      <c r="D14757">
        <v>48.23</v>
      </c>
      <c r="E14757">
        <v>48.23</v>
      </c>
      <c r="F14757">
        <v>48.23</v>
      </c>
      <c r="M14757" s="15">
        <v>31692</v>
      </c>
      <c r="N14757" t="str">
        <f t="shared" si="498"/>
        <v>On</v>
      </c>
      <c r="O14757">
        <f t="shared" si="499"/>
        <v>1</v>
      </c>
    </row>
    <row r="14758" spans="1:15" x14ac:dyDescent="0.25">
      <c r="A14758" s="2">
        <v>36500</v>
      </c>
      <c r="B14758">
        <v>2000</v>
      </c>
      <c r="C14758">
        <v>25.4</v>
      </c>
      <c r="D14758">
        <v>25.4</v>
      </c>
      <c r="E14758">
        <v>25.4</v>
      </c>
      <c r="F14758">
        <v>25.4</v>
      </c>
      <c r="M14758" s="15">
        <v>30919</v>
      </c>
      <c r="N14758" t="str">
        <f t="shared" si="498"/>
        <v>On</v>
      </c>
      <c r="O14758">
        <f t="shared" si="499"/>
        <v>1</v>
      </c>
    </row>
    <row r="14759" spans="1:15" x14ac:dyDescent="0.25">
      <c r="A14759" s="2">
        <v>36500</v>
      </c>
      <c r="B14759">
        <v>2100</v>
      </c>
      <c r="C14759">
        <v>26.62</v>
      </c>
      <c r="D14759">
        <v>26.62</v>
      </c>
      <c r="E14759">
        <v>26.62</v>
      </c>
      <c r="F14759">
        <v>26.62</v>
      </c>
      <c r="M14759" s="15">
        <v>30108</v>
      </c>
      <c r="N14759" t="str">
        <f t="shared" si="498"/>
        <v>On</v>
      </c>
      <c r="O14759">
        <f t="shared" si="499"/>
        <v>1</v>
      </c>
    </row>
    <row r="14760" spans="1:15" x14ac:dyDescent="0.25">
      <c r="A14760" s="2">
        <v>36500</v>
      </c>
      <c r="B14760">
        <v>2200</v>
      </c>
      <c r="C14760">
        <v>19.63</v>
      </c>
      <c r="D14760">
        <v>19.63</v>
      </c>
      <c r="E14760">
        <v>19.63</v>
      </c>
      <c r="F14760">
        <v>19.63</v>
      </c>
      <c r="M14760" s="15">
        <v>28423</v>
      </c>
      <c r="N14760" t="str">
        <f t="shared" si="498"/>
        <v>On</v>
      </c>
      <c r="O14760">
        <f t="shared" si="499"/>
        <v>1</v>
      </c>
    </row>
    <row r="14761" spans="1:15" x14ac:dyDescent="0.25">
      <c r="A14761" s="2">
        <v>36500</v>
      </c>
      <c r="B14761">
        <v>2300</v>
      </c>
      <c r="C14761">
        <v>12.43</v>
      </c>
      <c r="D14761">
        <v>12.43</v>
      </c>
      <c r="E14761">
        <v>12.43</v>
      </c>
      <c r="F14761">
        <v>12.43</v>
      </c>
      <c r="M14761" s="15">
        <v>25718</v>
      </c>
      <c r="N14761" t="str">
        <f t="shared" si="498"/>
        <v>On</v>
      </c>
      <c r="O14761">
        <f t="shared" si="499"/>
        <v>1</v>
      </c>
    </row>
    <row r="14762" spans="1:15" x14ac:dyDescent="0.25">
      <c r="A14762" s="2">
        <v>36500</v>
      </c>
      <c r="B14762">
        <v>2400</v>
      </c>
      <c r="C14762">
        <v>11.28</v>
      </c>
      <c r="D14762">
        <v>11.28</v>
      </c>
      <c r="E14762">
        <v>11.28</v>
      </c>
      <c r="F14762">
        <v>11.28</v>
      </c>
      <c r="M14762" s="15">
        <v>22759</v>
      </c>
      <c r="N14762" t="str">
        <f t="shared" si="498"/>
        <v>Off</v>
      </c>
      <c r="O14762">
        <f t="shared" si="499"/>
        <v>1</v>
      </c>
    </row>
    <row r="14763" spans="1:15" x14ac:dyDescent="0.25">
      <c r="A14763" s="2">
        <v>36501</v>
      </c>
      <c r="B14763">
        <v>100</v>
      </c>
      <c r="C14763">
        <v>12.53</v>
      </c>
      <c r="D14763">
        <v>12.53</v>
      </c>
      <c r="E14763">
        <v>12.53</v>
      </c>
      <c r="F14763">
        <v>12.53</v>
      </c>
      <c r="M14763" s="15">
        <v>20781</v>
      </c>
      <c r="N14763" t="str">
        <f t="shared" si="498"/>
        <v>Off</v>
      </c>
      <c r="O14763">
        <f t="shared" si="499"/>
        <v>2</v>
      </c>
    </row>
    <row r="14764" spans="1:15" x14ac:dyDescent="0.25">
      <c r="A14764" s="2">
        <v>36501</v>
      </c>
      <c r="B14764">
        <v>200</v>
      </c>
      <c r="C14764">
        <v>12.61</v>
      </c>
      <c r="D14764">
        <v>12.61</v>
      </c>
      <c r="E14764">
        <v>12.61</v>
      </c>
      <c r="F14764">
        <v>12.61</v>
      </c>
      <c r="M14764" s="15">
        <v>19904</v>
      </c>
      <c r="N14764" t="str">
        <f t="shared" si="498"/>
        <v>Off</v>
      </c>
      <c r="O14764">
        <f t="shared" si="499"/>
        <v>2</v>
      </c>
    </row>
    <row r="14765" spans="1:15" x14ac:dyDescent="0.25">
      <c r="A14765" s="2">
        <v>36501</v>
      </c>
      <c r="B14765">
        <v>300</v>
      </c>
      <c r="C14765">
        <v>11.46</v>
      </c>
      <c r="D14765">
        <v>11.46</v>
      </c>
      <c r="E14765">
        <v>11.46</v>
      </c>
      <c r="F14765">
        <v>11.46</v>
      </c>
      <c r="M14765" s="15">
        <v>19615</v>
      </c>
      <c r="N14765" t="str">
        <f t="shared" si="498"/>
        <v>Off</v>
      </c>
      <c r="O14765">
        <f t="shared" si="499"/>
        <v>2</v>
      </c>
    </row>
    <row r="14766" spans="1:15" x14ac:dyDescent="0.25">
      <c r="A14766" s="2">
        <v>36501</v>
      </c>
      <c r="B14766">
        <v>400</v>
      </c>
      <c r="C14766">
        <v>11.58</v>
      </c>
      <c r="D14766">
        <v>11.58</v>
      </c>
      <c r="E14766">
        <v>11.58</v>
      </c>
      <c r="F14766">
        <v>11.58</v>
      </c>
      <c r="M14766" s="15">
        <v>19462</v>
      </c>
      <c r="N14766" t="str">
        <f t="shared" si="498"/>
        <v>Off</v>
      </c>
      <c r="O14766">
        <f t="shared" si="499"/>
        <v>2</v>
      </c>
    </row>
    <row r="14767" spans="1:15" x14ac:dyDescent="0.25">
      <c r="A14767" s="2">
        <v>36501</v>
      </c>
      <c r="B14767">
        <v>500</v>
      </c>
      <c r="C14767">
        <v>12.45</v>
      </c>
      <c r="D14767">
        <v>12.45</v>
      </c>
      <c r="E14767">
        <v>12.45</v>
      </c>
      <c r="F14767">
        <v>12.45</v>
      </c>
      <c r="M14767" s="15">
        <v>20020</v>
      </c>
      <c r="N14767" t="str">
        <f t="shared" si="498"/>
        <v>Off</v>
      </c>
      <c r="O14767">
        <f t="shared" si="499"/>
        <v>2</v>
      </c>
    </row>
    <row r="14768" spans="1:15" x14ac:dyDescent="0.25">
      <c r="A14768" s="2">
        <v>36501</v>
      </c>
      <c r="B14768">
        <v>600</v>
      </c>
      <c r="C14768">
        <v>15.09</v>
      </c>
      <c r="D14768">
        <v>15.09</v>
      </c>
      <c r="E14768">
        <v>15.09</v>
      </c>
      <c r="F14768">
        <v>15.09</v>
      </c>
      <c r="M14768" s="15">
        <v>22468</v>
      </c>
      <c r="N14768" t="str">
        <f t="shared" si="498"/>
        <v>Off</v>
      </c>
      <c r="O14768">
        <f t="shared" si="499"/>
        <v>2</v>
      </c>
    </row>
    <row r="14769" spans="1:15" x14ac:dyDescent="0.25">
      <c r="A14769" s="2">
        <v>36501</v>
      </c>
      <c r="B14769">
        <v>700</v>
      </c>
      <c r="C14769">
        <v>37.58</v>
      </c>
      <c r="D14769">
        <v>37.58</v>
      </c>
      <c r="E14769">
        <v>37.58</v>
      </c>
      <c r="F14769">
        <v>37.58</v>
      </c>
      <c r="M14769" s="15">
        <v>26346</v>
      </c>
      <c r="N14769" t="str">
        <f t="shared" si="498"/>
        <v>Off</v>
      </c>
      <c r="O14769">
        <f t="shared" si="499"/>
        <v>2</v>
      </c>
    </row>
    <row r="14770" spans="1:15" x14ac:dyDescent="0.25">
      <c r="A14770" s="2">
        <v>36501</v>
      </c>
      <c r="B14770">
        <v>800</v>
      </c>
      <c r="C14770">
        <v>62.28</v>
      </c>
      <c r="D14770">
        <v>62.28</v>
      </c>
      <c r="E14770">
        <v>62.28</v>
      </c>
      <c r="F14770">
        <v>62.28</v>
      </c>
      <c r="M14770" s="15">
        <v>28710</v>
      </c>
      <c r="N14770" t="str">
        <f t="shared" si="498"/>
        <v>On</v>
      </c>
      <c r="O14770">
        <f t="shared" si="499"/>
        <v>2</v>
      </c>
    </row>
    <row r="14771" spans="1:15" x14ac:dyDescent="0.25">
      <c r="A14771" s="2">
        <v>36501</v>
      </c>
      <c r="B14771">
        <v>900</v>
      </c>
      <c r="C14771">
        <v>25.6</v>
      </c>
      <c r="D14771">
        <v>25.6</v>
      </c>
      <c r="E14771">
        <v>25.6</v>
      </c>
      <c r="F14771">
        <v>25.6</v>
      </c>
      <c r="M14771" s="15">
        <v>29147</v>
      </c>
      <c r="N14771" t="str">
        <f t="shared" si="498"/>
        <v>On</v>
      </c>
      <c r="O14771">
        <f t="shared" si="499"/>
        <v>2</v>
      </c>
    </row>
    <row r="14772" spans="1:15" x14ac:dyDescent="0.25">
      <c r="A14772" s="2">
        <v>36501</v>
      </c>
      <c r="B14772">
        <v>1000</v>
      </c>
      <c r="C14772">
        <v>25.51</v>
      </c>
      <c r="D14772">
        <v>25.51</v>
      </c>
      <c r="E14772">
        <v>25.51</v>
      </c>
      <c r="F14772">
        <v>25.51</v>
      </c>
      <c r="M14772" s="15">
        <v>28858</v>
      </c>
      <c r="N14772" t="str">
        <f t="shared" si="498"/>
        <v>On</v>
      </c>
      <c r="O14772">
        <f t="shared" si="499"/>
        <v>2</v>
      </c>
    </row>
    <row r="14773" spans="1:15" x14ac:dyDescent="0.25">
      <c r="A14773" s="2">
        <v>36501</v>
      </c>
      <c r="B14773">
        <v>1100</v>
      </c>
      <c r="C14773">
        <v>38.380000000000003</v>
      </c>
      <c r="D14773">
        <v>38.380000000000003</v>
      </c>
      <c r="E14773">
        <v>38.380000000000003</v>
      </c>
      <c r="F14773">
        <v>38.380000000000003</v>
      </c>
      <c r="M14773" s="15">
        <v>28997</v>
      </c>
      <c r="N14773" t="str">
        <f t="shared" si="498"/>
        <v>On</v>
      </c>
      <c r="O14773">
        <f t="shared" si="499"/>
        <v>2</v>
      </c>
    </row>
    <row r="14774" spans="1:15" x14ac:dyDescent="0.25">
      <c r="A14774" s="2">
        <v>36501</v>
      </c>
      <c r="B14774">
        <v>1200</v>
      </c>
      <c r="C14774">
        <v>23.33</v>
      </c>
      <c r="D14774">
        <v>23.33</v>
      </c>
      <c r="E14774">
        <v>23.33</v>
      </c>
      <c r="F14774">
        <v>23.33</v>
      </c>
      <c r="M14774" s="15">
        <v>28642</v>
      </c>
      <c r="N14774" t="str">
        <f t="shared" si="498"/>
        <v>On</v>
      </c>
      <c r="O14774">
        <f t="shared" si="499"/>
        <v>2</v>
      </c>
    </row>
    <row r="14775" spans="1:15" x14ac:dyDescent="0.25">
      <c r="A14775" s="2">
        <v>36501</v>
      </c>
      <c r="B14775">
        <v>1300</v>
      </c>
      <c r="C14775">
        <v>15.77</v>
      </c>
      <c r="D14775">
        <v>15.77</v>
      </c>
      <c r="E14775">
        <v>15.77</v>
      </c>
      <c r="F14775">
        <v>15.77</v>
      </c>
      <c r="M14775" s="15">
        <v>28170</v>
      </c>
      <c r="N14775" t="str">
        <f t="shared" si="498"/>
        <v>On</v>
      </c>
      <c r="O14775">
        <f t="shared" si="499"/>
        <v>2</v>
      </c>
    </row>
    <row r="14776" spans="1:15" x14ac:dyDescent="0.25">
      <c r="A14776" s="2">
        <v>36501</v>
      </c>
      <c r="B14776">
        <v>1400</v>
      </c>
      <c r="C14776">
        <v>15.39</v>
      </c>
      <c r="D14776">
        <v>15.39</v>
      </c>
      <c r="E14776">
        <v>15.39</v>
      </c>
      <c r="F14776">
        <v>15.39</v>
      </c>
      <c r="M14776" s="15">
        <v>27811</v>
      </c>
      <c r="N14776" t="str">
        <f t="shared" si="498"/>
        <v>On</v>
      </c>
      <c r="O14776">
        <f t="shared" si="499"/>
        <v>2</v>
      </c>
    </row>
    <row r="14777" spans="1:15" x14ac:dyDescent="0.25">
      <c r="A14777" s="2">
        <v>36501</v>
      </c>
      <c r="B14777">
        <v>1500</v>
      </c>
      <c r="C14777">
        <v>14.65</v>
      </c>
      <c r="D14777">
        <v>14.65</v>
      </c>
      <c r="E14777">
        <v>14.65</v>
      </c>
      <c r="F14777">
        <v>14.65</v>
      </c>
      <c r="M14777" s="15">
        <v>27511</v>
      </c>
      <c r="N14777" t="str">
        <f t="shared" si="498"/>
        <v>On</v>
      </c>
      <c r="O14777">
        <f t="shared" si="499"/>
        <v>2</v>
      </c>
    </row>
    <row r="14778" spans="1:15" x14ac:dyDescent="0.25">
      <c r="A14778" s="2">
        <v>36501</v>
      </c>
      <c r="B14778">
        <v>1600</v>
      </c>
      <c r="C14778">
        <v>14.38</v>
      </c>
      <c r="D14778">
        <v>14.38</v>
      </c>
      <c r="E14778">
        <v>14.38</v>
      </c>
      <c r="F14778">
        <v>14.38</v>
      </c>
      <c r="M14778" s="15">
        <v>27477</v>
      </c>
      <c r="N14778" t="str">
        <f t="shared" si="498"/>
        <v>On</v>
      </c>
      <c r="O14778">
        <f t="shared" si="499"/>
        <v>2</v>
      </c>
    </row>
    <row r="14779" spans="1:15" x14ac:dyDescent="0.25">
      <c r="A14779" s="2">
        <v>36501</v>
      </c>
      <c r="B14779">
        <v>1700</v>
      </c>
      <c r="C14779">
        <v>29.23</v>
      </c>
      <c r="D14779">
        <v>29.23</v>
      </c>
      <c r="E14779">
        <v>29.23</v>
      </c>
      <c r="F14779">
        <v>29.23</v>
      </c>
      <c r="M14779" s="15">
        <v>29460</v>
      </c>
      <c r="N14779" t="str">
        <f t="shared" si="498"/>
        <v>On</v>
      </c>
      <c r="O14779">
        <f t="shared" si="499"/>
        <v>2</v>
      </c>
    </row>
    <row r="14780" spans="1:15" x14ac:dyDescent="0.25">
      <c r="A14780" s="2">
        <v>36501</v>
      </c>
      <c r="B14780">
        <v>1800</v>
      </c>
      <c r="C14780">
        <v>39.020000000000003</v>
      </c>
      <c r="D14780">
        <v>39.020000000000003</v>
      </c>
      <c r="E14780">
        <v>39.020000000000003</v>
      </c>
      <c r="F14780">
        <v>39.020000000000003</v>
      </c>
      <c r="M14780" s="15">
        <v>32782</v>
      </c>
      <c r="N14780" t="str">
        <f t="shared" si="498"/>
        <v>On</v>
      </c>
      <c r="O14780">
        <f t="shared" si="499"/>
        <v>2</v>
      </c>
    </row>
    <row r="14781" spans="1:15" x14ac:dyDescent="0.25">
      <c r="A14781" s="2">
        <v>36501</v>
      </c>
      <c r="B14781">
        <v>1900</v>
      </c>
      <c r="C14781">
        <v>45.37</v>
      </c>
      <c r="D14781">
        <v>45.6</v>
      </c>
      <c r="E14781">
        <v>45.56</v>
      </c>
      <c r="F14781">
        <v>44.89</v>
      </c>
      <c r="M14781" s="15">
        <v>33074</v>
      </c>
      <c r="N14781" t="str">
        <f t="shared" si="498"/>
        <v>On</v>
      </c>
      <c r="O14781">
        <f t="shared" si="499"/>
        <v>2</v>
      </c>
    </row>
    <row r="14782" spans="1:15" x14ac:dyDescent="0.25">
      <c r="A14782" s="2">
        <v>36501</v>
      </c>
      <c r="B14782">
        <v>2000</v>
      </c>
      <c r="C14782">
        <v>37.090000000000003</v>
      </c>
      <c r="D14782">
        <v>37.090000000000003</v>
      </c>
      <c r="E14782">
        <v>37.090000000000003</v>
      </c>
      <c r="F14782">
        <v>37.090000000000003</v>
      </c>
      <c r="M14782" s="15">
        <v>32543</v>
      </c>
      <c r="N14782" t="str">
        <f t="shared" si="498"/>
        <v>On</v>
      </c>
      <c r="O14782">
        <f t="shared" si="499"/>
        <v>2</v>
      </c>
    </row>
    <row r="14783" spans="1:15" x14ac:dyDescent="0.25">
      <c r="A14783" s="2">
        <v>36501</v>
      </c>
      <c r="B14783">
        <v>2100</v>
      </c>
      <c r="C14783">
        <v>33.840000000000003</v>
      </c>
      <c r="D14783">
        <v>33.840000000000003</v>
      </c>
      <c r="E14783">
        <v>33.840000000000003</v>
      </c>
      <c r="F14783">
        <v>33.840000000000003</v>
      </c>
      <c r="M14783" s="15">
        <v>31961</v>
      </c>
      <c r="N14783" t="str">
        <f t="shared" si="498"/>
        <v>On</v>
      </c>
      <c r="O14783">
        <f t="shared" si="499"/>
        <v>2</v>
      </c>
    </row>
    <row r="14784" spans="1:15" x14ac:dyDescent="0.25">
      <c r="A14784" s="2">
        <v>36501</v>
      </c>
      <c r="B14784">
        <v>2200</v>
      </c>
      <c r="C14784">
        <v>26.17</v>
      </c>
      <c r="D14784">
        <v>26.17</v>
      </c>
      <c r="E14784">
        <v>26.17</v>
      </c>
      <c r="F14784">
        <v>26.17</v>
      </c>
      <c r="M14784" s="15">
        <v>30508</v>
      </c>
      <c r="N14784" t="str">
        <f t="shared" si="498"/>
        <v>On</v>
      </c>
      <c r="O14784">
        <f t="shared" si="499"/>
        <v>2</v>
      </c>
    </row>
    <row r="14785" spans="1:15" x14ac:dyDescent="0.25">
      <c r="A14785" s="2">
        <v>36501</v>
      </c>
      <c r="B14785">
        <v>2300</v>
      </c>
      <c r="C14785">
        <v>14.61</v>
      </c>
      <c r="D14785">
        <v>14.61</v>
      </c>
      <c r="E14785">
        <v>14.61</v>
      </c>
      <c r="F14785">
        <v>14.61</v>
      </c>
      <c r="M14785" s="15">
        <v>27872</v>
      </c>
      <c r="N14785" t="str">
        <f t="shared" si="498"/>
        <v>On</v>
      </c>
      <c r="O14785">
        <f t="shared" si="499"/>
        <v>2</v>
      </c>
    </row>
    <row r="14786" spans="1:15" x14ac:dyDescent="0.25">
      <c r="A14786" s="2">
        <v>36501</v>
      </c>
      <c r="B14786">
        <v>2400</v>
      </c>
      <c r="C14786">
        <v>15.89</v>
      </c>
      <c r="D14786">
        <v>15.89</v>
      </c>
      <c r="E14786">
        <v>15.89</v>
      </c>
      <c r="F14786">
        <v>15.89</v>
      </c>
      <c r="M14786" s="15">
        <v>24786</v>
      </c>
      <c r="N14786" t="str">
        <f t="shared" si="498"/>
        <v>Off</v>
      </c>
      <c r="O14786">
        <f t="shared" si="499"/>
        <v>2</v>
      </c>
    </row>
    <row r="14787" spans="1:15" x14ac:dyDescent="0.25">
      <c r="A14787" s="2">
        <v>36502</v>
      </c>
      <c r="B14787">
        <v>100</v>
      </c>
      <c r="C14787">
        <v>14.91</v>
      </c>
      <c r="D14787">
        <v>14.91</v>
      </c>
      <c r="E14787">
        <v>14.91</v>
      </c>
      <c r="F14787">
        <v>14.91</v>
      </c>
      <c r="M14787" s="15">
        <v>25864</v>
      </c>
      <c r="N14787" t="str">
        <f t="shared" si="498"/>
        <v>Off</v>
      </c>
      <c r="O14787">
        <f t="shared" si="499"/>
        <v>3</v>
      </c>
    </row>
    <row r="14788" spans="1:15" x14ac:dyDescent="0.25">
      <c r="A14788" s="2">
        <v>36502</v>
      </c>
      <c r="B14788">
        <v>200</v>
      </c>
      <c r="C14788">
        <v>14.59</v>
      </c>
      <c r="D14788">
        <v>14.59</v>
      </c>
      <c r="E14788">
        <v>14.59</v>
      </c>
      <c r="F14788">
        <v>14.59</v>
      </c>
      <c r="M14788" s="15">
        <v>24973</v>
      </c>
      <c r="N14788" t="str">
        <f t="shared" si="498"/>
        <v>Off</v>
      </c>
      <c r="O14788">
        <f t="shared" si="499"/>
        <v>3</v>
      </c>
    </row>
    <row r="14789" spans="1:15" x14ac:dyDescent="0.25">
      <c r="A14789" s="2">
        <v>36502</v>
      </c>
      <c r="B14789">
        <v>300</v>
      </c>
      <c r="C14789">
        <v>14.15</v>
      </c>
      <c r="D14789">
        <v>14.15</v>
      </c>
      <c r="E14789">
        <v>14.15</v>
      </c>
      <c r="F14789">
        <v>14.15</v>
      </c>
      <c r="M14789" s="15">
        <v>24748</v>
      </c>
      <c r="N14789" t="str">
        <f t="shared" si="498"/>
        <v>Off</v>
      </c>
      <c r="O14789">
        <f t="shared" si="499"/>
        <v>3</v>
      </c>
    </row>
    <row r="14790" spans="1:15" x14ac:dyDescent="0.25">
      <c r="A14790" s="2">
        <v>36502</v>
      </c>
      <c r="B14790">
        <v>400</v>
      </c>
      <c r="C14790">
        <v>14.37</v>
      </c>
      <c r="D14790">
        <v>14.37</v>
      </c>
      <c r="E14790">
        <v>14.37</v>
      </c>
      <c r="F14790">
        <v>14.37</v>
      </c>
      <c r="M14790" s="15">
        <v>24821</v>
      </c>
      <c r="N14790" t="str">
        <f t="shared" si="498"/>
        <v>Off</v>
      </c>
      <c r="O14790">
        <f t="shared" si="499"/>
        <v>3</v>
      </c>
    </row>
    <row r="14791" spans="1:15" x14ac:dyDescent="0.25">
      <c r="A14791" s="2">
        <v>36502</v>
      </c>
      <c r="B14791">
        <v>500</v>
      </c>
      <c r="C14791">
        <v>15.33</v>
      </c>
      <c r="D14791">
        <v>15.33</v>
      </c>
      <c r="E14791">
        <v>15.33</v>
      </c>
      <c r="F14791">
        <v>15.33</v>
      </c>
      <c r="M14791" s="15">
        <v>25598</v>
      </c>
      <c r="N14791" t="str">
        <f t="shared" si="498"/>
        <v>Off</v>
      </c>
      <c r="O14791">
        <f t="shared" si="499"/>
        <v>3</v>
      </c>
    </row>
    <row r="14792" spans="1:15" x14ac:dyDescent="0.25">
      <c r="A14792" s="2">
        <v>36502</v>
      </c>
      <c r="B14792">
        <v>600</v>
      </c>
      <c r="C14792">
        <v>27.07</v>
      </c>
      <c r="D14792">
        <v>27.07</v>
      </c>
      <c r="E14792">
        <v>27.07</v>
      </c>
      <c r="F14792">
        <v>27.07</v>
      </c>
      <c r="M14792" s="15">
        <v>27868</v>
      </c>
      <c r="N14792" t="str">
        <f t="shared" si="498"/>
        <v>Off</v>
      </c>
      <c r="O14792">
        <f t="shared" si="499"/>
        <v>3</v>
      </c>
    </row>
    <row r="14793" spans="1:15" x14ac:dyDescent="0.25">
      <c r="A14793" s="2">
        <v>36502</v>
      </c>
      <c r="B14793">
        <v>700</v>
      </c>
      <c r="C14793">
        <v>47.52</v>
      </c>
      <c r="D14793">
        <v>47.52</v>
      </c>
      <c r="E14793">
        <v>47.52</v>
      </c>
      <c r="F14793">
        <v>47.52</v>
      </c>
      <c r="M14793" s="15">
        <v>32136</v>
      </c>
      <c r="N14793" t="str">
        <f t="shared" si="498"/>
        <v>Off</v>
      </c>
      <c r="O14793">
        <f t="shared" si="499"/>
        <v>3</v>
      </c>
    </row>
    <row r="14794" spans="1:15" x14ac:dyDescent="0.25">
      <c r="A14794" s="2">
        <v>36502</v>
      </c>
      <c r="B14794">
        <v>800</v>
      </c>
      <c r="C14794">
        <v>38.4</v>
      </c>
      <c r="D14794">
        <v>48.71</v>
      </c>
      <c r="E14794">
        <v>60.22</v>
      </c>
      <c r="F14794">
        <v>38.4</v>
      </c>
      <c r="M14794" s="15">
        <v>34185</v>
      </c>
      <c r="N14794" t="str">
        <f t="shared" si="498"/>
        <v>On</v>
      </c>
      <c r="O14794">
        <f t="shared" si="499"/>
        <v>3</v>
      </c>
    </row>
    <row r="14795" spans="1:15" x14ac:dyDescent="0.25">
      <c r="A14795" s="2">
        <v>36502</v>
      </c>
      <c r="B14795">
        <v>900</v>
      </c>
      <c r="C14795">
        <v>18.899999999999999</v>
      </c>
      <c r="D14795">
        <v>41.16</v>
      </c>
      <c r="E14795">
        <v>66</v>
      </c>
      <c r="F14795">
        <v>18.899999999999999</v>
      </c>
      <c r="M14795" s="15">
        <v>33914</v>
      </c>
      <c r="N14795" t="str">
        <f t="shared" ref="N14795:N14858" si="500">+IF(B14795&gt;700,IF(B14795&lt;2400,"On","Off"),"Off")</f>
        <v>On</v>
      </c>
      <c r="O14795">
        <f t="shared" si="499"/>
        <v>3</v>
      </c>
    </row>
    <row r="14796" spans="1:15" x14ac:dyDescent="0.25">
      <c r="A14796" s="2">
        <v>36502</v>
      </c>
      <c r="B14796">
        <v>1000</v>
      </c>
      <c r="C14796">
        <v>18.34</v>
      </c>
      <c r="D14796">
        <v>29.11</v>
      </c>
      <c r="E14796">
        <v>41.12</v>
      </c>
      <c r="F14796">
        <v>18.34</v>
      </c>
      <c r="M14796" s="15">
        <v>33179</v>
      </c>
      <c r="N14796" t="str">
        <f t="shared" si="500"/>
        <v>On</v>
      </c>
      <c r="O14796">
        <f t="shared" si="499"/>
        <v>3</v>
      </c>
    </row>
    <row r="14797" spans="1:15" x14ac:dyDescent="0.25">
      <c r="A14797" s="2">
        <v>36502</v>
      </c>
      <c r="B14797">
        <v>1100</v>
      </c>
      <c r="C14797">
        <v>16.079999999999998</v>
      </c>
      <c r="D14797">
        <v>16.079999999999998</v>
      </c>
      <c r="E14797">
        <v>16.079999999999998</v>
      </c>
      <c r="F14797">
        <v>16.079999999999998</v>
      </c>
      <c r="M14797" s="15">
        <v>32624</v>
      </c>
      <c r="N14797" t="str">
        <f t="shared" si="500"/>
        <v>On</v>
      </c>
      <c r="O14797">
        <f t="shared" si="499"/>
        <v>3</v>
      </c>
    </row>
    <row r="14798" spans="1:15" x14ac:dyDescent="0.25">
      <c r="A14798" s="2">
        <v>36502</v>
      </c>
      <c r="B14798">
        <v>1200</v>
      </c>
      <c r="C14798">
        <v>15.99</v>
      </c>
      <c r="D14798">
        <v>15.99</v>
      </c>
      <c r="E14798">
        <v>15.99</v>
      </c>
      <c r="F14798">
        <v>15.99</v>
      </c>
      <c r="M14798" s="15">
        <v>31896</v>
      </c>
      <c r="N14798" t="str">
        <f t="shared" si="500"/>
        <v>On</v>
      </c>
      <c r="O14798">
        <f t="shared" si="499"/>
        <v>3</v>
      </c>
    </row>
    <row r="14799" spans="1:15" x14ac:dyDescent="0.25">
      <c r="A14799" s="2">
        <v>36502</v>
      </c>
      <c r="B14799">
        <v>1300</v>
      </c>
      <c r="C14799">
        <v>15.38</v>
      </c>
      <c r="D14799">
        <v>15.38</v>
      </c>
      <c r="E14799">
        <v>15.38</v>
      </c>
      <c r="F14799">
        <v>15.38</v>
      </c>
      <c r="M14799" s="15">
        <v>31224</v>
      </c>
      <c r="N14799" t="str">
        <f t="shared" si="500"/>
        <v>On</v>
      </c>
      <c r="O14799">
        <f t="shared" si="499"/>
        <v>3</v>
      </c>
    </row>
    <row r="14800" spans="1:15" x14ac:dyDescent="0.25">
      <c r="A14800" s="2">
        <v>36502</v>
      </c>
      <c r="B14800">
        <v>1400</v>
      </c>
      <c r="C14800">
        <v>16.32</v>
      </c>
      <c r="D14800">
        <v>16.32</v>
      </c>
      <c r="E14800">
        <v>16.32</v>
      </c>
      <c r="F14800">
        <v>16.32</v>
      </c>
      <c r="M14800" s="15">
        <v>30857</v>
      </c>
      <c r="N14800" t="str">
        <f t="shared" si="500"/>
        <v>On</v>
      </c>
      <c r="O14800">
        <f t="shared" si="499"/>
        <v>3</v>
      </c>
    </row>
    <row r="14801" spans="1:15" x14ac:dyDescent="0.25">
      <c r="A14801" s="2">
        <v>36502</v>
      </c>
      <c r="B14801">
        <v>1500</v>
      </c>
      <c r="C14801">
        <v>14.6</v>
      </c>
      <c r="D14801">
        <v>14.6</v>
      </c>
      <c r="E14801">
        <v>14.6</v>
      </c>
      <c r="F14801">
        <v>14.6</v>
      </c>
      <c r="M14801" s="15">
        <v>30412</v>
      </c>
      <c r="N14801" t="str">
        <f t="shared" si="500"/>
        <v>On</v>
      </c>
      <c r="O14801">
        <f t="shared" si="499"/>
        <v>3</v>
      </c>
    </row>
    <row r="14802" spans="1:15" x14ac:dyDescent="0.25">
      <c r="A14802" s="2">
        <v>36502</v>
      </c>
      <c r="B14802">
        <v>1600</v>
      </c>
      <c r="C14802">
        <v>13.95</v>
      </c>
      <c r="D14802">
        <v>13.95</v>
      </c>
      <c r="E14802">
        <v>13.95</v>
      </c>
      <c r="F14802">
        <v>13.95</v>
      </c>
      <c r="M14802" s="15">
        <v>30612</v>
      </c>
      <c r="N14802" t="str">
        <f t="shared" si="500"/>
        <v>On</v>
      </c>
      <c r="O14802">
        <f t="shared" si="499"/>
        <v>3</v>
      </c>
    </row>
    <row r="14803" spans="1:15" x14ac:dyDescent="0.25">
      <c r="A14803" s="2">
        <v>36502</v>
      </c>
      <c r="B14803">
        <v>1700</v>
      </c>
      <c r="C14803">
        <v>13.2</v>
      </c>
      <c r="D14803">
        <v>13.2</v>
      </c>
      <c r="E14803">
        <v>13.2</v>
      </c>
      <c r="F14803">
        <v>13.2</v>
      </c>
      <c r="M14803" s="15">
        <v>32159</v>
      </c>
      <c r="N14803" t="str">
        <f t="shared" si="500"/>
        <v>On</v>
      </c>
      <c r="O14803">
        <f t="shared" si="499"/>
        <v>3</v>
      </c>
    </row>
    <row r="14804" spans="1:15" x14ac:dyDescent="0.25">
      <c r="A14804" s="2">
        <v>36502</v>
      </c>
      <c r="B14804">
        <v>1800</v>
      </c>
      <c r="C14804">
        <v>36.19</v>
      </c>
      <c r="D14804">
        <v>36.19</v>
      </c>
      <c r="E14804">
        <v>36.19</v>
      </c>
      <c r="F14804">
        <v>36.19</v>
      </c>
      <c r="M14804" s="15">
        <v>35568</v>
      </c>
      <c r="N14804" t="str">
        <f t="shared" si="500"/>
        <v>On</v>
      </c>
      <c r="O14804">
        <f t="shared" si="499"/>
        <v>3</v>
      </c>
    </row>
    <row r="14805" spans="1:15" x14ac:dyDescent="0.25">
      <c r="A14805" s="2">
        <v>36502</v>
      </c>
      <c r="B14805">
        <v>1900</v>
      </c>
      <c r="C14805">
        <v>30.68</v>
      </c>
      <c r="D14805">
        <v>30.68</v>
      </c>
      <c r="E14805">
        <v>30.68</v>
      </c>
      <c r="F14805">
        <v>30.68</v>
      </c>
      <c r="M14805" s="15">
        <v>35827</v>
      </c>
      <c r="N14805" t="str">
        <f t="shared" si="500"/>
        <v>On</v>
      </c>
      <c r="O14805">
        <f t="shared" si="499"/>
        <v>3</v>
      </c>
    </row>
    <row r="14806" spans="1:15" x14ac:dyDescent="0.25">
      <c r="A14806" s="2">
        <v>36502</v>
      </c>
      <c r="B14806">
        <v>2000</v>
      </c>
      <c r="C14806">
        <v>29.1</v>
      </c>
      <c r="D14806">
        <v>29.1</v>
      </c>
      <c r="E14806">
        <v>29.1</v>
      </c>
      <c r="F14806">
        <v>29.1</v>
      </c>
      <c r="M14806" s="15">
        <v>35476</v>
      </c>
      <c r="N14806" t="str">
        <f t="shared" si="500"/>
        <v>On</v>
      </c>
      <c r="O14806">
        <f t="shared" si="499"/>
        <v>3</v>
      </c>
    </row>
    <row r="14807" spans="1:15" x14ac:dyDescent="0.25">
      <c r="A14807" s="2">
        <v>36502</v>
      </c>
      <c r="B14807">
        <v>2100</v>
      </c>
      <c r="C14807">
        <v>31.82</v>
      </c>
      <c r="D14807">
        <v>31.82</v>
      </c>
      <c r="E14807">
        <v>31.82</v>
      </c>
      <c r="F14807">
        <v>31.82</v>
      </c>
      <c r="M14807" s="15">
        <v>35093</v>
      </c>
      <c r="N14807" t="str">
        <f t="shared" si="500"/>
        <v>On</v>
      </c>
      <c r="O14807">
        <f t="shared" si="499"/>
        <v>3</v>
      </c>
    </row>
    <row r="14808" spans="1:15" x14ac:dyDescent="0.25">
      <c r="A14808" s="2">
        <v>36502</v>
      </c>
      <c r="B14808">
        <v>2200</v>
      </c>
      <c r="C14808">
        <v>23.97</v>
      </c>
      <c r="D14808">
        <v>23.97</v>
      </c>
      <c r="E14808">
        <v>23.97</v>
      </c>
      <c r="F14808">
        <v>23.97</v>
      </c>
      <c r="M14808" s="15">
        <v>33738</v>
      </c>
      <c r="N14808" t="str">
        <f t="shared" si="500"/>
        <v>On</v>
      </c>
      <c r="O14808">
        <f t="shared" si="499"/>
        <v>3</v>
      </c>
    </row>
    <row r="14809" spans="1:15" x14ac:dyDescent="0.25">
      <c r="A14809" s="2">
        <v>36502</v>
      </c>
      <c r="B14809">
        <v>2300</v>
      </c>
      <c r="C14809">
        <v>18.57</v>
      </c>
      <c r="D14809">
        <v>18.57</v>
      </c>
      <c r="E14809">
        <v>18.57</v>
      </c>
      <c r="F14809">
        <v>18.57</v>
      </c>
      <c r="M14809" s="15">
        <v>31151</v>
      </c>
      <c r="N14809" t="str">
        <f t="shared" si="500"/>
        <v>On</v>
      </c>
      <c r="O14809">
        <f t="shared" si="499"/>
        <v>3</v>
      </c>
    </row>
    <row r="14810" spans="1:15" x14ac:dyDescent="0.25">
      <c r="A14810" s="2">
        <v>36502</v>
      </c>
      <c r="B14810">
        <v>2400</v>
      </c>
      <c r="C14810">
        <v>16.68</v>
      </c>
      <c r="D14810">
        <v>16.68</v>
      </c>
      <c r="E14810">
        <v>16.68</v>
      </c>
      <c r="F14810">
        <v>16.68</v>
      </c>
      <c r="M14810" s="15">
        <v>28012</v>
      </c>
      <c r="N14810" t="str">
        <f t="shared" si="500"/>
        <v>Off</v>
      </c>
      <c r="O14810">
        <f t="shared" si="499"/>
        <v>3</v>
      </c>
    </row>
    <row r="14811" spans="1:15" x14ac:dyDescent="0.25">
      <c r="A14811" s="2">
        <v>36503</v>
      </c>
      <c r="B14811">
        <v>100</v>
      </c>
      <c r="C14811">
        <v>14.98</v>
      </c>
      <c r="D14811">
        <v>14.98</v>
      </c>
      <c r="E14811">
        <v>14.98</v>
      </c>
      <c r="F14811">
        <v>14.98</v>
      </c>
      <c r="M14811" s="15">
        <v>26213</v>
      </c>
      <c r="N14811" t="str">
        <f t="shared" si="500"/>
        <v>Off</v>
      </c>
      <c r="O14811">
        <f t="shared" si="499"/>
        <v>4</v>
      </c>
    </row>
    <row r="14812" spans="1:15" x14ac:dyDescent="0.25">
      <c r="A14812" s="2">
        <v>36503</v>
      </c>
      <c r="B14812">
        <v>200</v>
      </c>
      <c r="C14812">
        <v>14.9</v>
      </c>
      <c r="D14812">
        <v>14.9</v>
      </c>
      <c r="E14812">
        <v>14.9</v>
      </c>
      <c r="F14812">
        <v>14.9</v>
      </c>
      <c r="M14812" s="15">
        <v>25278</v>
      </c>
      <c r="N14812" t="str">
        <f t="shared" si="500"/>
        <v>Off</v>
      </c>
      <c r="O14812">
        <f t="shared" si="499"/>
        <v>4</v>
      </c>
    </row>
    <row r="14813" spans="1:15" x14ac:dyDescent="0.25">
      <c r="A14813" s="2">
        <v>36503</v>
      </c>
      <c r="B14813">
        <v>300</v>
      </c>
      <c r="C14813">
        <v>14.75</v>
      </c>
      <c r="D14813">
        <v>14.75</v>
      </c>
      <c r="E14813">
        <v>14.75</v>
      </c>
      <c r="F14813">
        <v>14.75</v>
      </c>
      <c r="M14813" s="15">
        <v>24934</v>
      </c>
      <c r="N14813" t="str">
        <f t="shared" si="500"/>
        <v>Off</v>
      </c>
      <c r="O14813">
        <f t="shared" si="499"/>
        <v>4</v>
      </c>
    </row>
    <row r="14814" spans="1:15" x14ac:dyDescent="0.25">
      <c r="A14814" s="2">
        <v>36503</v>
      </c>
      <c r="B14814">
        <v>400</v>
      </c>
      <c r="C14814">
        <v>14.46</v>
      </c>
      <c r="D14814">
        <v>14.46</v>
      </c>
      <c r="E14814">
        <v>14.46</v>
      </c>
      <c r="F14814">
        <v>14.46</v>
      </c>
      <c r="M14814" s="15">
        <v>24906</v>
      </c>
      <c r="N14814" t="str">
        <f t="shared" si="500"/>
        <v>Off</v>
      </c>
      <c r="O14814">
        <f t="shared" si="499"/>
        <v>4</v>
      </c>
    </row>
    <row r="14815" spans="1:15" x14ac:dyDescent="0.25">
      <c r="A14815" s="2">
        <v>36503</v>
      </c>
      <c r="B14815">
        <v>500</v>
      </c>
      <c r="C14815">
        <v>14.83</v>
      </c>
      <c r="D14815">
        <v>14.83</v>
      </c>
      <c r="E14815">
        <v>14.83</v>
      </c>
      <c r="F14815">
        <v>14.83</v>
      </c>
      <c r="M14815" s="15">
        <v>25457</v>
      </c>
      <c r="N14815" t="str">
        <f t="shared" si="500"/>
        <v>Off</v>
      </c>
      <c r="O14815">
        <f t="shared" si="499"/>
        <v>4</v>
      </c>
    </row>
    <row r="14816" spans="1:15" x14ac:dyDescent="0.25">
      <c r="A14816" s="2">
        <v>36503</v>
      </c>
      <c r="B14816">
        <v>600</v>
      </c>
      <c r="C14816">
        <v>16.57</v>
      </c>
      <c r="D14816">
        <v>16.57</v>
      </c>
      <c r="E14816">
        <v>16.57</v>
      </c>
      <c r="F14816">
        <v>16.57</v>
      </c>
      <c r="M14816" s="15">
        <v>27824</v>
      </c>
      <c r="N14816" t="str">
        <f t="shared" si="500"/>
        <v>Off</v>
      </c>
      <c r="O14816">
        <f t="shared" si="499"/>
        <v>4</v>
      </c>
    </row>
    <row r="14817" spans="1:15" x14ac:dyDescent="0.25">
      <c r="A14817" s="2">
        <v>36503</v>
      </c>
      <c r="B14817">
        <v>700</v>
      </c>
      <c r="C14817">
        <v>46.9</v>
      </c>
      <c r="D14817">
        <v>46.9</v>
      </c>
      <c r="E14817">
        <v>46.9</v>
      </c>
      <c r="F14817">
        <v>46.9</v>
      </c>
      <c r="M14817" s="15">
        <v>31657</v>
      </c>
      <c r="N14817" t="str">
        <f t="shared" si="500"/>
        <v>Off</v>
      </c>
      <c r="O14817">
        <f t="shared" si="499"/>
        <v>4</v>
      </c>
    </row>
    <row r="14818" spans="1:15" x14ac:dyDescent="0.25">
      <c r="A14818" s="2">
        <v>36503</v>
      </c>
      <c r="B14818">
        <v>800</v>
      </c>
      <c r="C14818">
        <v>32.28</v>
      </c>
      <c r="D14818">
        <v>32.28</v>
      </c>
      <c r="E14818">
        <v>32.28</v>
      </c>
      <c r="F14818">
        <v>32.28</v>
      </c>
      <c r="M14818" s="15">
        <v>34058</v>
      </c>
      <c r="N14818" t="str">
        <f t="shared" si="500"/>
        <v>On</v>
      </c>
      <c r="O14818">
        <f t="shared" si="499"/>
        <v>4</v>
      </c>
    </row>
    <row r="14819" spans="1:15" x14ac:dyDescent="0.25">
      <c r="A14819" s="2">
        <v>36503</v>
      </c>
      <c r="B14819">
        <v>900</v>
      </c>
      <c r="C14819">
        <v>18.3</v>
      </c>
      <c r="D14819">
        <v>18.3</v>
      </c>
      <c r="E14819">
        <v>18.3</v>
      </c>
      <c r="F14819">
        <v>18.3</v>
      </c>
      <c r="M14819" s="15">
        <v>33731</v>
      </c>
      <c r="N14819" t="str">
        <f t="shared" si="500"/>
        <v>On</v>
      </c>
      <c r="O14819">
        <f t="shared" ref="O14819:O14882" si="501">+WEEKDAY(A14819,2)</f>
        <v>4</v>
      </c>
    </row>
    <row r="14820" spans="1:15" x14ac:dyDescent="0.25">
      <c r="A14820" s="2">
        <v>36503</v>
      </c>
      <c r="B14820">
        <v>1000</v>
      </c>
      <c r="C14820">
        <v>17.8</v>
      </c>
      <c r="D14820">
        <v>17.8</v>
      </c>
      <c r="E14820">
        <v>17.8</v>
      </c>
      <c r="F14820">
        <v>17.8</v>
      </c>
      <c r="M14820" s="15">
        <v>33091</v>
      </c>
      <c r="N14820" t="str">
        <f t="shared" si="500"/>
        <v>On</v>
      </c>
      <c r="O14820">
        <f t="shared" si="501"/>
        <v>4</v>
      </c>
    </row>
    <row r="14821" spans="1:15" x14ac:dyDescent="0.25">
      <c r="A14821" s="2">
        <v>36503</v>
      </c>
      <c r="B14821">
        <v>1100</v>
      </c>
      <c r="C14821">
        <v>17.28</v>
      </c>
      <c r="D14821">
        <v>17.28</v>
      </c>
      <c r="E14821">
        <v>17.28</v>
      </c>
      <c r="F14821">
        <v>17.28</v>
      </c>
      <c r="M14821" s="15">
        <v>32482</v>
      </c>
      <c r="N14821" t="str">
        <f t="shared" si="500"/>
        <v>On</v>
      </c>
      <c r="O14821">
        <f t="shared" si="501"/>
        <v>4</v>
      </c>
    </row>
    <row r="14822" spans="1:15" x14ac:dyDescent="0.25">
      <c r="A14822" s="2">
        <v>36503</v>
      </c>
      <c r="B14822">
        <v>1200</v>
      </c>
      <c r="C14822">
        <v>16.52</v>
      </c>
      <c r="D14822">
        <v>16.52</v>
      </c>
      <c r="E14822">
        <v>16.52</v>
      </c>
      <c r="F14822">
        <v>16.52</v>
      </c>
      <c r="M14822" s="15">
        <v>31841</v>
      </c>
      <c r="N14822" t="str">
        <f t="shared" si="500"/>
        <v>On</v>
      </c>
      <c r="O14822">
        <f t="shared" si="501"/>
        <v>4</v>
      </c>
    </row>
    <row r="14823" spans="1:15" x14ac:dyDescent="0.25">
      <c r="A14823" s="2">
        <v>36503</v>
      </c>
      <c r="B14823">
        <v>1300</v>
      </c>
      <c r="C14823">
        <v>15.2</v>
      </c>
      <c r="D14823">
        <v>15.2</v>
      </c>
      <c r="E14823">
        <v>15.2</v>
      </c>
      <c r="F14823">
        <v>15.2</v>
      </c>
      <c r="M14823" s="15">
        <v>31037</v>
      </c>
      <c r="N14823" t="str">
        <f t="shared" si="500"/>
        <v>On</v>
      </c>
      <c r="O14823">
        <f t="shared" si="501"/>
        <v>4</v>
      </c>
    </row>
    <row r="14824" spans="1:15" x14ac:dyDescent="0.25">
      <c r="A14824" s="2">
        <v>36503</v>
      </c>
      <c r="B14824">
        <v>1400</v>
      </c>
      <c r="C14824">
        <v>16.16</v>
      </c>
      <c r="D14824">
        <v>16.16</v>
      </c>
      <c r="E14824">
        <v>16.16</v>
      </c>
      <c r="F14824">
        <v>16.16</v>
      </c>
      <c r="M14824" s="15">
        <v>30664</v>
      </c>
      <c r="N14824" t="str">
        <f t="shared" si="500"/>
        <v>On</v>
      </c>
      <c r="O14824">
        <f t="shared" si="501"/>
        <v>4</v>
      </c>
    </row>
    <row r="14825" spans="1:15" x14ac:dyDescent="0.25">
      <c r="A14825" s="2">
        <v>36503</v>
      </c>
      <c r="B14825">
        <v>1500</v>
      </c>
      <c r="C14825">
        <v>14.32</v>
      </c>
      <c r="D14825">
        <v>14.32</v>
      </c>
      <c r="E14825">
        <v>14.32</v>
      </c>
      <c r="F14825">
        <v>14.32</v>
      </c>
      <c r="M14825" s="15">
        <v>30368</v>
      </c>
      <c r="N14825" t="str">
        <f t="shared" si="500"/>
        <v>On</v>
      </c>
      <c r="O14825">
        <f t="shared" si="501"/>
        <v>4</v>
      </c>
    </row>
    <row r="14826" spans="1:15" x14ac:dyDescent="0.25">
      <c r="A14826" s="2">
        <v>36503</v>
      </c>
      <c r="B14826">
        <v>1600</v>
      </c>
      <c r="C14826">
        <v>13.18</v>
      </c>
      <c r="D14826">
        <v>13.18</v>
      </c>
      <c r="E14826">
        <v>13.18</v>
      </c>
      <c r="F14826">
        <v>13.18</v>
      </c>
      <c r="M14826" s="15">
        <v>30003</v>
      </c>
      <c r="N14826" t="str">
        <f t="shared" si="500"/>
        <v>On</v>
      </c>
      <c r="O14826">
        <f t="shared" si="501"/>
        <v>4</v>
      </c>
    </row>
    <row r="14827" spans="1:15" x14ac:dyDescent="0.25">
      <c r="A14827" s="2">
        <v>36503</v>
      </c>
      <c r="B14827">
        <v>1700</v>
      </c>
      <c r="C14827">
        <v>19.97</v>
      </c>
      <c r="D14827">
        <v>19.97</v>
      </c>
      <c r="E14827">
        <v>19.97</v>
      </c>
      <c r="F14827">
        <v>19.97</v>
      </c>
      <c r="M14827" s="15">
        <v>31607</v>
      </c>
      <c r="N14827" t="str">
        <f t="shared" si="500"/>
        <v>On</v>
      </c>
      <c r="O14827">
        <f t="shared" si="501"/>
        <v>4</v>
      </c>
    </row>
    <row r="14828" spans="1:15" x14ac:dyDescent="0.25">
      <c r="A14828" s="2">
        <v>36503</v>
      </c>
      <c r="B14828">
        <v>1800</v>
      </c>
      <c r="C14828">
        <v>47.17</v>
      </c>
      <c r="D14828">
        <v>47.17</v>
      </c>
      <c r="E14828">
        <v>47.17</v>
      </c>
      <c r="F14828">
        <v>47.17</v>
      </c>
      <c r="M14828" s="15">
        <v>35014</v>
      </c>
      <c r="N14828" t="str">
        <f t="shared" si="500"/>
        <v>On</v>
      </c>
      <c r="O14828">
        <f t="shared" si="501"/>
        <v>4</v>
      </c>
    </row>
    <row r="14829" spans="1:15" x14ac:dyDescent="0.25">
      <c r="A14829" s="2">
        <v>36503</v>
      </c>
      <c r="B14829">
        <v>1900</v>
      </c>
      <c r="C14829">
        <v>29.18</v>
      </c>
      <c r="D14829">
        <v>29.18</v>
      </c>
      <c r="E14829">
        <v>29.18</v>
      </c>
      <c r="F14829">
        <v>29.18</v>
      </c>
      <c r="M14829" s="15">
        <v>35391</v>
      </c>
      <c r="N14829" t="str">
        <f t="shared" si="500"/>
        <v>On</v>
      </c>
      <c r="O14829">
        <f t="shared" si="501"/>
        <v>4</v>
      </c>
    </row>
    <row r="14830" spans="1:15" x14ac:dyDescent="0.25">
      <c r="A14830" s="2">
        <v>36503</v>
      </c>
      <c r="B14830">
        <v>2000</v>
      </c>
      <c r="C14830">
        <v>33.619999999999997</v>
      </c>
      <c r="D14830">
        <v>33.619999999999997</v>
      </c>
      <c r="E14830">
        <v>33.619999999999997</v>
      </c>
      <c r="F14830">
        <v>33.619999999999997</v>
      </c>
      <c r="M14830" s="15">
        <v>34782</v>
      </c>
      <c r="N14830" t="str">
        <f t="shared" si="500"/>
        <v>On</v>
      </c>
      <c r="O14830">
        <f t="shared" si="501"/>
        <v>4</v>
      </c>
    </row>
    <row r="14831" spans="1:15" x14ac:dyDescent="0.25">
      <c r="A14831" s="2">
        <v>36503</v>
      </c>
      <c r="B14831">
        <v>2100</v>
      </c>
      <c r="C14831">
        <v>22.17</v>
      </c>
      <c r="D14831">
        <v>22.17</v>
      </c>
      <c r="E14831">
        <v>22.17</v>
      </c>
      <c r="F14831">
        <v>22.17</v>
      </c>
      <c r="M14831" s="15">
        <v>34243</v>
      </c>
      <c r="N14831" t="str">
        <f t="shared" si="500"/>
        <v>On</v>
      </c>
      <c r="O14831">
        <f t="shared" si="501"/>
        <v>4</v>
      </c>
    </row>
    <row r="14832" spans="1:15" x14ac:dyDescent="0.25">
      <c r="A14832" s="2">
        <v>36503</v>
      </c>
      <c r="B14832">
        <v>2200</v>
      </c>
      <c r="C14832">
        <v>16.8</v>
      </c>
      <c r="D14832">
        <v>16.8</v>
      </c>
      <c r="E14832">
        <v>16.8</v>
      </c>
      <c r="F14832">
        <v>16.8</v>
      </c>
      <c r="M14832" s="15">
        <v>32695</v>
      </c>
      <c r="N14832" t="str">
        <f t="shared" si="500"/>
        <v>On</v>
      </c>
      <c r="O14832">
        <f t="shared" si="501"/>
        <v>4</v>
      </c>
    </row>
    <row r="14833" spans="1:15" x14ac:dyDescent="0.25">
      <c r="A14833" s="2">
        <v>36503</v>
      </c>
      <c r="B14833">
        <v>2300</v>
      </c>
      <c r="C14833">
        <v>15.12</v>
      </c>
      <c r="D14833">
        <v>15.12</v>
      </c>
      <c r="E14833">
        <v>15.12</v>
      </c>
      <c r="F14833">
        <v>15.12</v>
      </c>
      <c r="M14833" s="15">
        <v>30193</v>
      </c>
      <c r="N14833" t="str">
        <f t="shared" si="500"/>
        <v>On</v>
      </c>
      <c r="O14833">
        <f t="shared" si="501"/>
        <v>4</v>
      </c>
    </row>
    <row r="14834" spans="1:15" x14ac:dyDescent="0.25">
      <c r="A14834" s="2">
        <v>36503</v>
      </c>
      <c r="B14834">
        <v>2400</v>
      </c>
      <c r="C14834">
        <v>13.37</v>
      </c>
      <c r="D14834">
        <v>13.37</v>
      </c>
      <c r="E14834">
        <v>13.37</v>
      </c>
      <c r="F14834">
        <v>13.37</v>
      </c>
      <c r="M14834" s="15">
        <v>27040</v>
      </c>
      <c r="N14834" t="str">
        <f t="shared" si="500"/>
        <v>Off</v>
      </c>
      <c r="O14834">
        <f t="shared" si="501"/>
        <v>4</v>
      </c>
    </row>
    <row r="14835" spans="1:15" x14ac:dyDescent="0.25">
      <c r="A14835" s="2">
        <v>36504</v>
      </c>
      <c r="B14835">
        <v>100</v>
      </c>
      <c r="C14835">
        <v>11.81</v>
      </c>
      <c r="D14835">
        <v>11.81</v>
      </c>
      <c r="E14835">
        <v>11.81</v>
      </c>
      <c r="F14835">
        <v>11.81</v>
      </c>
      <c r="M14835" s="15">
        <v>24510</v>
      </c>
      <c r="N14835" t="str">
        <f t="shared" si="500"/>
        <v>Off</v>
      </c>
      <c r="O14835">
        <f t="shared" si="501"/>
        <v>5</v>
      </c>
    </row>
    <row r="14836" spans="1:15" x14ac:dyDescent="0.25">
      <c r="A14836" s="2">
        <v>36504</v>
      </c>
      <c r="B14836">
        <v>200</v>
      </c>
      <c r="C14836">
        <v>12.62</v>
      </c>
      <c r="D14836">
        <v>12.62</v>
      </c>
      <c r="E14836">
        <v>12.62</v>
      </c>
      <c r="F14836">
        <v>12.62</v>
      </c>
      <c r="M14836" s="15">
        <v>23786</v>
      </c>
      <c r="N14836" t="str">
        <f t="shared" si="500"/>
        <v>Off</v>
      </c>
      <c r="O14836">
        <f t="shared" si="501"/>
        <v>5</v>
      </c>
    </row>
    <row r="14837" spans="1:15" x14ac:dyDescent="0.25">
      <c r="A14837" s="2">
        <v>36504</v>
      </c>
      <c r="B14837">
        <v>300</v>
      </c>
      <c r="C14837">
        <v>11.55</v>
      </c>
      <c r="D14837">
        <v>11.55</v>
      </c>
      <c r="E14837">
        <v>11.55</v>
      </c>
      <c r="F14837">
        <v>11.55</v>
      </c>
      <c r="M14837" s="15">
        <v>23443</v>
      </c>
      <c r="N14837" t="str">
        <f t="shared" si="500"/>
        <v>Off</v>
      </c>
      <c r="O14837">
        <f t="shared" si="501"/>
        <v>5</v>
      </c>
    </row>
    <row r="14838" spans="1:15" x14ac:dyDescent="0.25">
      <c r="A14838" s="2">
        <v>36504</v>
      </c>
      <c r="B14838">
        <v>400</v>
      </c>
      <c r="C14838">
        <v>11.75</v>
      </c>
      <c r="D14838">
        <v>11.75</v>
      </c>
      <c r="E14838">
        <v>11.75</v>
      </c>
      <c r="F14838">
        <v>11.75</v>
      </c>
      <c r="M14838" s="15">
        <v>23296</v>
      </c>
      <c r="N14838" t="str">
        <f t="shared" si="500"/>
        <v>Off</v>
      </c>
      <c r="O14838">
        <f t="shared" si="501"/>
        <v>5</v>
      </c>
    </row>
    <row r="14839" spans="1:15" x14ac:dyDescent="0.25">
      <c r="A14839" s="2">
        <v>36504</v>
      </c>
      <c r="B14839">
        <v>500</v>
      </c>
      <c r="C14839">
        <v>12.19</v>
      </c>
      <c r="D14839">
        <v>12.19</v>
      </c>
      <c r="E14839">
        <v>12.19</v>
      </c>
      <c r="F14839">
        <v>12.19</v>
      </c>
      <c r="M14839" s="15">
        <v>23862</v>
      </c>
      <c r="N14839" t="str">
        <f t="shared" si="500"/>
        <v>Off</v>
      </c>
      <c r="O14839">
        <f t="shared" si="501"/>
        <v>5</v>
      </c>
    </row>
    <row r="14840" spans="1:15" x14ac:dyDescent="0.25">
      <c r="A14840" s="2">
        <v>36504</v>
      </c>
      <c r="B14840">
        <v>600</v>
      </c>
      <c r="C14840">
        <v>13.93</v>
      </c>
      <c r="D14840">
        <v>13.93</v>
      </c>
      <c r="E14840">
        <v>13.93</v>
      </c>
      <c r="F14840">
        <v>13.93</v>
      </c>
      <c r="M14840" s="15">
        <v>25962</v>
      </c>
      <c r="N14840" t="str">
        <f t="shared" si="500"/>
        <v>Off</v>
      </c>
      <c r="O14840">
        <f t="shared" si="501"/>
        <v>5</v>
      </c>
    </row>
    <row r="14841" spans="1:15" x14ac:dyDescent="0.25">
      <c r="A14841" s="2">
        <v>36504</v>
      </c>
      <c r="B14841">
        <v>700</v>
      </c>
      <c r="C14841">
        <v>15.34</v>
      </c>
      <c r="D14841">
        <v>15.34</v>
      </c>
      <c r="E14841">
        <v>15.34</v>
      </c>
      <c r="F14841">
        <v>15.34</v>
      </c>
      <c r="M14841" s="15">
        <v>29889</v>
      </c>
      <c r="N14841" t="str">
        <f t="shared" si="500"/>
        <v>Off</v>
      </c>
      <c r="O14841">
        <f t="shared" si="501"/>
        <v>5</v>
      </c>
    </row>
    <row r="14842" spans="1:15" x14ac:dyDescent="0.25">
      <c r="A14842" s="2">
        <v>36504</v>
      </c>
      <c r="B14842">
        <v>800</v>
      </c>
      <c r="C14842">
        <v>15.62</v>
      </c>
      <c r="D14842">
        <v>15.62</v>
      </c>
      <c r="E14842">
        <v>15.62</v>
      </c>
      <c r="F14842">
        <v>15.62</v>
      </c>
      <c r="M14842" s="15">
        <v>32075</v>
      </c>
      <c r="N14842" t="str">
        <f t="shared" si="500"/>
        <v>On</v>
      </c>
      <c r="O14842">
        <f t="shared" si="501"/>
        <v>5</v>
      </c>
    </row>
    <row r="14843" spans="1:15" x14ac:dyDescent="0.25">
      <c r="A14843" s="2">
        <v>36504</v>
      </c>
      <c r="B14843">
        <v>900</v>
      </c>
      <c r="C14843">
        <v>19.48</v>
      </c>
      <c r="D14843">
        <v>19.48</v>
      </c>
      <c r="E14843">
        <v>19.48</v>
      </c>
      <c r="F14843">
        <v>19.48</v>
      </c>
      <c r="M14843" s="15">
        <v>32351</v>
      </c>
      <c r="N14843" t="str">
        <f t="shared" si="500"/>
        <v>On</v>
      </c>
      <c r="O14843">
        <f t="shared" si="501"/>
        <v>5</v>
      </c>
    </row>
    <row r="14844" spans="1:15" x14ac:dyDescent="0.25">
      <c r="A14844" s="2">
        <v>36504</v>
      </c>
      <c r="B14844">
        <v>1000</v>
      </c>
      <c r="C14844">
        <v>21</v>
      </c>
      <c r="D14844">
        <v>21</v>
      </c>
      <c r="E14844">
        <v>21</v>
      </c>
      <c r="F14844">
        <v>21</v>
      </c>
      <c r="M14844" s="15">
        <v>32433</v>
      </c>
      <c r="N14844" t="str">
        <f t="shared" si="500"/>
        <v>On</v>
      </c>
      <c r="O14844">
        <f t="shared" si="501"/>
        <v>5</v>
      </c>
    </row>
    <row r="14845" spans="1:15" x14ac:dyDescent="0.25">
      <c r="A14845" s="2">
        <v>36504</v>
      </c>
      <c r="B14845">
        <v>1100</v>
      </c>
      <c r="C14845">
        <v>20.079999999999998</v>
      </c>
      <c r="D14845">
        <v>20.079999999999998</v>
      </c>
      <c r="E14845">
        <v>20.079999999999998</v>
      </c>
      <c r="F14845">
        <v>20.079999999999998</v>
      </c>
      <c r="M14845" s="15">
        <v>32557</v>
      </c>
      <c r="N14845" t="str">
        <f t="shared" si="500"/>
        <v>On</v>
      </c>
      <c r="O14845">
        <f t="shared" si="501"/>
        <v>5</v>
      </c>
    </row>
    <row r="14846" spans="1:15" x14ac:dyDescent="0.25">
      <c r="A14846" s="2">
        <v>36504</v>
      </c>
      <c r="B14846">
        <v>1200</v>
      </c>
      <c r="C14846">
        <v>21</v>
      </c>
      <c r="D14846">
        <v>21</v>
      </c>
      <c r="E14846">
        <v>21</v>
      </c>
      <c r="F14846">
        <v>21</v>
      </c>
      <c r="M14846" s="15">
        <v>32486</v>
      </c>
      <c r="N14846" t="str">
        <f t="shared" si="500"/>
        <v>On</v>
      </c>
      <c r="O14846">
        <f t="shared" si="501"/>
        <v>5</v>
      </c>
    </row>
    <row r="14847" spans="1:15" x14ac:dyDescent="0.25">
      <c r="A14847" s="2">
        <v>36504</v>
      </c>
      <c r="B14847">
        <v>1300</v>
      </c>
      <c r="C14847">
        <v>20.54</v>
      </c>
      <c r="D14847">
        <v>20.54</v>
      </c>
      <c r="E14847">
        <v>20.54</v>
      </c>
      <c r="F14847">
        <v>20.54</v>
      </c>
      <c r="M14847" s="15">
        <v>32290</v>
      </c>
      <c r="N14847" t="str">
        <f t="shared" si="500"/>
        <v>On</v>
      </c>
      <c r="O14847">
        <f t="shared" si="501"/>
        <v>5</v>
      </c>
    </row>
    <row r="14848" spans="1:15" x14ac:dyDescent="0.25">
      <c r="A14848" s="2">
        <v>36504</v>
      </c>
      <c r="B14848">
        <v>1400</v>
      </c>
      <c r="C14848">
        <v>27.8</v>
      </c>
      <c r="D14848">
        <v>27.8</v>
      </c>
      <c r="E14848">
        <v>27.8</v>
      </c>
      <c r="F14848">
        <v>27.8</v>
      </c>
      <c r="M14848" s="15">
        <v>32078</v>
      </c>
      <c r="N14848" t="str">
        <f t="shared" si="500"/>
        <v>On</v>
      </c>
      <c r="O14848">
        <f t="shared" si="501"/>
        <v>5</v>
      </c>
    </row>
    <row r="14849" spans="1:15" x14ac:dyDescent="0.25">
      <c r="A14849" s="2">
        <v>36504</v>
      </c>
      <c r="B14849">
        <v>1500</v>
      </c>
      <c r="C14849">
        <v>18.32</v>
      </c>
      <c r="D14849">
        <v>18.32</v>
      </c>
      <c r="E14849">
        <v>18.32</v>
      </c>
      <c r="F14849">
        <v>18.32</v>
      </c>
      <c r="M14849" s="15">
        <v>31986</v>
      </c>
      <c r="N14849" t="str">
        <f t="shared" si="500"/>
        <v>On</v>
      </c>
      <c r="O14849">
        <f t="shared" si="501"/>
        <v>5</v>
      </c>
    </row>
    <row r="14850" spans="1:15" x14ac:dyDescent="0.25">
      <c r="A14850" s="2">
        <v>36504</v>
      </c>
      <c r="B14850">
        <v>1600</v>
      </c>
      <c r="C14850">
        <v>22.68</v>
      </c>
      <c r="D14850">
        <v>22.68</v>
      </c>
      <c r="E14850">
        <v>22.68</v>
      </c>
      <c r="F14850">
        <v>22.68</v>
      </c>
      <c r="M14850" s="15">
        <v>31947</v>
      </c>
      <c r="N14850" t="str">
        <f t="shared" si="500"/>
        <v>On</v>
      </c>
      <c r="O14850">
        <f t="shared" si="501"/>
        <v>5</v>
      </c>
    </row>
    <row r="14851" spans="1:15" x14ac:dyDescent="0.25">
      <c r="A14851" s="2">
        <v>36504</v>
      </c>
      <c r="B14851">
        <v>1700</v>
      </c>
      <c r="C14851">
        <v>32.270000000000003</v>
      </c>
      <c r="D14851">
        <v>32.270000000000003</v>
      </c>
      <c r="E14851">
        <v>32.270000000000003</v>
      </c>
      <c r="F14851">
        <v>32.270000000000003</v>
      </c>
      <c r="M14851" s="15">
        <v>33139</v>
      </c>
      <c r="N14851" t="str">
        <f t="shared" si="500"/>
        <v>On</v>
      </c>
      <c r="O14851">
        <f t="shared" si="501"/>
        <v>5</v>
      </c>
    </row>
    <row r="14852" spans="1:15" x14ac:dyDescent="0.25">
      <c r="A14852" s="2">
        <v>36504</v>
      </c>
      <c r="B14852">
        <v>1800</v>
      </c>
      <c r="C14852">
        <v>26.63</v>
      </c>
      <c r="D14852">
        <v>26.63</v>
      </c>
      <c r="E14852">
        <v>26.63</v>
      </c>
      <c r="F14852">
        <v>26.63</v>
      </c>
      <c r="M14852" s="15">
        <v>34619</v>
      </c>
      <c r="N14852" t="str">
        <f t="shared" si="500"/>
        <v>On</v>
      </c>
      <c r="O14852">
        <f t="shared" si="501"/>
        <v>5</v>
      </c>
    </row>
    <row r="14853" spans="1:15" x14ac:dyDescent="0.25">
      <c r="A14853" s="2">
        <v>36504</v>
      </c>
      <c r="B14853">
        <v>1900</v>
      </c>
      <c r="C14853">
        <v>19.05</v>
      </c>
      <c r="D14853">
        <v>19.05</v>
      </c>
      <c r="E14853">
        <v>19.05</v>
      </c>
      <c r="F14853">
        <v>19.05</v>
      </c>
      <c r="M14853" s="15">
        <v>34221</v>
      </c>
      <c r="N14853" t="str">
        <f t="shared" si="500"/>
        <v>On</v>
      </c>
      <c r="O14853">
        <f t="shared" si="501"/>
        <v>5</v>
      </c>
    </row>
    <row r="14854" spans="1:15" x14ac:dyDescent="0.25">
      <c r="A14854" s="2">
        <v>36504</v>
      </c>
      <c r="B14854">
        <v>2000</v>
      </c>
      <c r="C14854">
        <v>16.88</v>
      </c>
      <c r="D14854">
        <v>16.88</v>
      </c>
      <c r="E14854">
        <v>16.88</v>
      </c>
      <c r="F14854">
        <v>16.88</v>
      </c>
      <c r="M14854" s="15">
        <v>33168</v>
      </c>
      <c r="N14854" t="str">
        <f t="shared" si="500"/>
        <v>On</v>
      </c>
      <c r="O14854">
        <f t="shared" si="501"/>
        <v>5</v>
      </c>
    </row>
    <row r="14855" spans="1:15" x14ac:dyDescent="0.25">
      <c r="A14855" s="2">
        <v>36504</v>
      </c>
      <c r="B14855">
        <v>2100</v>
      </c>
      <c r="C14855">
        <v>18.5</v>
      </c>
      <c r="D14855">
        <v>18.5</v>
      </c>
      <c r="E14855">
        <v>18.5</v>
      </c>
      <c r="F14855">
        <v>18.5</v>
      </c>
      <c r="M14855" s="15">
        <v>32480</v>
      </c>
      <c r="N14855" t="str">
        <f t="shared" si="500"/>
        <v>On</v>
      </c>
      <c r="O14855">
        <f t="shared" si="501"/>
        <v>5</v>
      </c>
    </row>
    <row r="14856" spans="1:15" x14ac:dyDescent="0.25">
      <c r="A14856" s="2">
        <v>36504</v>
      </c>
      <c r="B14856">
        <v>2200</v>
      </c>
      <c r="C14856">
        <v>14.85</v>
      </c>
      <c r="D14856">
        <v>14.85</v>
      </c>
      <c r="E14856">
        <v>14.85</v>
      </c>
      <c r="F14856">
        <v>14.85</v>
      </c>
      <c r="M14856" s="15">
        <v>31496</v>
      </c>
      <c r="N14856" t="str">
        <f t="shared" si="500"/>
        <v>On</v>
      </c>
      <c r="O14856">
        <f t="shared" si="501"/>
        <v>5</v>
      </c>
    </row>
    <row r="14857" spans="1:15" x14ac:dyDescent="0.25">
      <c r="A14857" s="2">
        <v>36504</v>
      </c>
      <c r="B14857">
        <v>2300</v>
      </c>
      <c r="C14857">
        <v>14.71</v>
      </c>
      <c r="D14857">
        <v>14.71</v>
      </c>
      <c r="E14857">
        <v>14.71</v>
      </c>
      <c r="F14857">
        <v>14.71</v>
      </c>
      <c r="M14857" s="15">
        <v>29704</v>
      </c>
      <c r="N14857" t="str">
        <f t="shared" si="500"/>
        <v>On</v>
      </c>
      <c r="O14857">
        <f t="shared" si="501"/>
        <v>5</v>
      </c>
    </row>
    <row r="14858" spans="1:15" x14ac:dyDescent="0.25">
      <c r="A14858" s="2">
        <v>36504</v>
      </c>
      <c r="B14858">
        <v>2400</v>
      </c>
      <c r="C14858">
        <v>14.9</v>
      </c>
      <c r="D14858">
        <v>14.9</v>
      </c>
      <c r="E14858">
        <v>14.9</v>
      </c>
      <c r="F14858">
        <v>14.9</v>
      </c>
      <c r="M14858" s="15">
        <v>27354</v>
      </c>
      <c r="N14858" t="str">
        <f t="shared" si="500"/>
        <v>Off</v>
      </c>
      <c r="O14858">
        <f t="shared" si="501"/>
        <v>5</v>
      </c>
    </row>
    <row r="14859" spans="1:15" x14ac:dyDescent="0.25">
      <c r="A14859" s="2">
        <v>36505</v>
      </c>
      <c r="B14859">
        <v>100</v>
      </c>
      <c r="C14859">
        <v>14.26</v>
      </c>
      <c r="D14859">
        <v>14.26</v>
      </c>
      <c r="E14859">
        <v>14.26</v>
      </c>
      <c r="F14859">
        <v>14.26</v>
      </c>
      <c r="M14859" s="15">
        <v>25373</v>
      </c>
      <c r="N14859" t="str">
        <f t="shared" ref="N14859:N14922" si="502">+IF(B14859&gt;700,IF(B14859&lt;2400,"On","Off"),"Off")</f>
        <v>Off</v>
      </c>
      <c r="O14859">
        <f t="shared" si="501"/>
        <v>6</v>
      </c>
    </row>
    <row r="14860" spans="1:15" x14ac:dyDescent="0.25">
      <c r="A14860" s="2">
        <v>36505</v>
      </c>
      <c r="B14860">
        <v>200</v>
      </c>
      <c r="C14860">
        <v>12.57</v>
      </c>
      <c r="D14860">
        <v>12.57</v>
      </c>
      <c r="E14860">
        <v>12.57</v>
      </c>
      <c r="F14860">
        <v>12.57</v>
      </c>
      <c r="M14860" s="15">
        <v>23767</v>
      </c>
      <c r="N14860" t="str">
        <f t="shared" si="502"/>
        <v>Off</v>
      </c>
      <c r="O14860">
        <f t="shared" si="501"/>
        <v>6</v>
      </c>
    </row>
    <row r="14861" spans="1:15" x14ac:dyDescent="0.25">
      <c r="A14861" s="2">
        <v>36505</v>
      </c>
      <c r="B14861">
        <v>300</v>
      </c>
      <c r="C14861">
        <v>12.45</v>
      </c>
      <c r="D14861">
        <v>12.45</v>
      </c>
      <c r="E14861">
        <v>12.45</v>
      </c>
      <c r="F14861">
        <v>12.45</v>
      </c>
      <c r="M14861" s="15">
        <v>23167</v>
      </c>
      <c r="N14861" t="str">
        <f t="shared" si="502"/>
        <v>Off</v>
      </c>
      <c r="O14861">
        <f t="shared" si="501"/>
        <v>6</v>
      </c>
    </row>
    <row r="14862" spans="1:15" x14ac:dyDescent="0.25">
      <c r="A14862" s="2">
        <v>36505</v>
      </c>
      <c r="B14862">
        <v>400</v>
      </c>
      <c r="C14862">
        <v>12.3</v>
      </c>
      <c r="D14862">
        <v>12.3</v>
      </c>
      <c r="E14862">
        <v>12.3</v>
      </c>
      <c r="F14862">
        <v>12.3</v>
      </c>
      <c r="M14862" s="15">
        <v>23036</v>
      </c>
      <c r="N14862" t="str">
        <f t="shared" si="502"/>
        <v>Off</v>
      </c>
      <c r="O14862">
        <f t="shared" si="501"/>
        <v>6</v>
      </c>
    </row>
    <row r="14863" spans="1:15" x14ac:dyDescent="0.25">
      <c r="A14863" s="2">
        <v>36505</v>
      </c>
      <c r="B14863">
        <v>500</v>
      </c>
      <c r="C14863">
        <v>12.48</v>
      </c>
      <c r="D14863">
        <v>12.48</v>
      </c>
      <c r="E14863">
        <v>12.48</v>
      </c>
      <c r="F14863">
        <v>12.48</v>
      </c>
      <c r="M14863" s="15">
        <v>22785</v>
      </c>
      <c r="N14863" t="str">
        <f t="shared" si="502"/>
        <v>Off</v>
      </c>
      <c r="O14863">
        <f t="shared" si="501"/>
        <v>6</v>
      </c>
    </row>
    <row r="14864" spans="1:15" x14ac:dyDescent="0.25">
      <c r="A14864" s="2">
        <v>36505</v>
      </c>
      <c r="B14864">
        <v>600</v>
      </c>
      <c r="C14864">
        <v>13.08</v>
      </c>
      <c r="D14864">
        <v>13.08</v>
      </c>
      <c r="E14864">
        <v>13.08</v>
      </c>
      <c r="F14864">
        <v>13.08</v>
      </c>
      <c r="M14864" s="15">
        <v>24234</v>
      </c>
      <c r="N14864" t="str">
        <f t="shared" si="502"/>
        <v>Off</v>
      </c>
      <c r="O14864">
        <f t="shared" si="501"/>
        <v>6</v>
      </c>
    </row>
    <row r="14865" spans="1:15" x14ac:dyDescent="0.25">
      <c r="A14865" s="2">
        <v>36505</v>
      </c>
      <c r="B14865">
        <v>700</v>
      </c>
      <c r="C14865">
        <v>13.45</v>
      </c>
      <c r="D14865">
        <v>13.45</v>
      </c>
      <c r="E14865">
        <v>13.45</v>
      </c>
      <c r="F14865">
        <v>13.45</v>
      </c>
      <c r="M14865" s="15">
        <v>25843</v>
      </c>
      <c r="N14865" t="str">
        <f t="shared" si="502"/>
        <v>Off</v>
      </c>
      <c r="O14865">
        <f t="shared" si="501"/>
        <v>6</v>
      </c>
    </row>
    <row r="14866" spans="1:15" x14ac:dyDescent="0.25">
      <c r="A14866" s="2">
        <v>36505</v>
      </c>
      <c r="B14866">
        <v>800</v>
      </c>
      <c r="C14866">
        <v>14.18</v>
      </c>
      <c r="D14866">
        <v>14.18</v>
      </c>
      <c r="E14866">
        <v>14.18</v>
      </c>
      <c r="F14866">
        <v>14.18</v>
      </c>
      <c r="M14866" s="15">
        <v>27392</v>
      </c>
      <c r="N14866" t="str">
        <f t="shared" si="502"/>
        <v>On</v>
      </c>
      <c r="O14866">
        <f t="shared" si="501"/>
        <v>6</v>
      </c>
    </row>
    <row r="14867" spans="1:15" x14ac:dyDescent="0.25">
      <c r="A14867" s="2">
        <v>36505</v>
      </c>
      <c r="B14867">
        <v>900</v>
      </c>
      <c r="C14867">
        <v>16.760000000000002</v>
      </c>
      <c r="D14867">
        <v>16.760000000000002</v>
      </c>
      <c r="E14867">
        <v>16.760000000000002</v>
      </c>
      <c r="F14867">
        <v>16.760000000000002</v>
      </c>
      <c r="M14867" s="15">
        <v>28824</v>
      </c>
      <c r="N14867" t="str">
        <f t="shared" si="502"/>
        <v>On</v>
      </c>
      <c r="O14867">
        <f t="shared" si="501"/>
        <v>6</v>
      </c>
    </row>
    <row r="14868" spans="1:15" x14ac:dyDescent="0.25">
      <c r="A14868" s="2">
        <v>36505</v>
      </c>
      <c r="B14868">
        <v>1000</v>
      </c>
      <c r="C14868">
        <v>17.600000000000001</v>
      </c>
      <c r="D14868">
        <v>17.600000000000001</v>
      </c>
      <c r="E14868">
        <v>17.600000000000001</v>
      </c>
      <c r="F14868">
        <v>17.600000000000001</v>
      </c>
      <c r="M14868" s="15">
        <v>29730</v>
      </c>
      <c r="N14868" t="str">
        <f t="shared" si="502"/>
        <v>On</v>
      </c>
      <c r="O14868">
        <f t="shared" si="501"/>
        <v>6</v>
      </c>
    </row>
    <row r="14869" spans="1:15" x14ac:dyDescent="0.25">
      <c r="A14869" s="2">
        <v>36505</v>
      </c>
      <c r="B14869">
        <v>1100</v>
      </c>
      <c r="C14869">
        <v>15.95</v>
      </c>
      <c r="D14869">
        <v>15.95</v>
      </c>
      <c r="E14869">
        <v>15.95</v>
      </c>
      <c r="F14869">
        <v>15.95</v>
      </c>
      <c r="M14869" s="15">
        <v>29740</v>
      </c>
      <c r="N14869" t="str">
        <f t="shared" si="502"/>
        <v>On</v>
      </c>
      <c r="O14869">
        <f t="shared" si="501"/>
        <v>6</v>
      </c>
    </row>
    <row r="14870" spans="1:15" x14ac:dyDescent="0.25">
      <c r="A14870" s="2">
        <v>36505</v>
      </c>
      <c r="B14870">
        <v>1200</v>
      </c>
      <c r="C14870">
        <v>15.41</v>
      </c>
      <c r="D14870">
        <v>15.41</v>
      </c>
      <c r="E14870">
        <v>15.41</v>
      </c>
      <c r="F14870">
        <v>15.41</v>
      </c>
      <c r="M14870" s="15">
        <v>29170</v>
      </c>
      <c r="N14870" t="str">
        <f t="shared" si="502"/>
        <v>On</v>
      </c>
      <c r="O14870">
        <f t="shared" si="501"/>
        <v>6</v>
      </c>
    </row>
    <row r="14871" spans="1:15" x14ac:dyDescent="0.25">
      <c r="A14871" s="2">
        <v>36505</v>
      </c>
      <c r="B14871">
        <v>1300</v>
      </c>
      <c r="C14871">
        <v>15.5</v>
      </c>
      <c r="D14871">
        <v>15.5</v>
      </c>
      <c r="E14871">
        <v>15.5</v>
      </c>
      <c r="F14871">
        <v>15.5</v>
      </c>
      <c r="M14871" s="15">
        <v>28389</v>
      </c>
      <c r="N14871" t="str">
        <f t="shared" si="502"/>
        <v>On</v>
      </c>
      <c r="O14871">
        <f t="shared" si="501"/>
        <v>6</v>
      </c>
    </row>
    <row r="14872" spans="1:15" x14ac:dyDescent="0.25">
      <c r="A14872" s="2">
        <v>36505</v>
      </c>
      <c r="B14872">
        <v>1400</v>
      </c>
      <c r="C14872">
        <v>14.46</v>
      </c>
      <c r="D14872">
        <v>14.46</v>
      </c>
      <c r="E14872">
        <v>14.46</v>
      </c>
      <c r="F14872">
        <v>14.46</v>
      </c>
      <c r="M14872" s="15">
        <v>27731</v>
      </c>
      <c r="N14872" t="str">
        <f t="shared" si="502"/>
        <v>On</v>
      </c>
      <c r="O14872">
        <f t="shared" si="501"/>
        <v>6</v>
      </c>
    </row>
    <row r="14873" spans="1:15" x14ac:dyDescent="0.25">
      <c r="A14873" s="2">
        <v>36505</v>
      </c>
      <c r="B14873">
        <v>1500</v>
      </c>
      <c r="C14873">
        <v>13.04</v>
      </c>
      <c r="D14873">
        <v>13.04</v>
      </c>
      <c r="E14873">
        <v>13.04</v>
      </c>
      <c r="F14873">
        <v>13.04</v>
      </c>
      <c r="M14873" s="15">
        <v>27017</v>
      </c>
      <c r="N14873" t="str">
        <f t="shared" si="502"/>
        <v>On</v>
      </c>
      <c r="O14873">
        <f t="shared" si="501"/>
        <v>6</v>
      </c>
    </row>
    <row r="14874" spans="1:15" x14ac:dyDescent="0.25">
      <c r="A14874" s="2">
        <v>36505</v>
      </c>
      <c r="B14874">
        <v>1600</v>
      </c>
      <c r="C14874">
        <v>13.55</v>
      </c>
      <c r="D14874">
        <v>13.55</v>
      </c>
      <c r="E14874">
        <v>13.55</v>
      </c>
      <c r="F14874">
        <v>13.55</v>
      </c>
      <c r="M14874" s="15">
        <v>27084</v>
      </c>
      <c r="N14874" t="str">
        <f t="shared" si="502"/>
        <v>On</v>
      </c>
      <c r="O14874">
        <f t="shared" si="501"/>
        <v>6</v>
      </c>
    </row>
    <row r="14875" spans="1:15" x14ac:dyDescent="0.25">
      <c r="A14875" s="2">
        <v>36505</v>
      </c>
      <c r="B14875">
        <v>1700</v>
      </c>
      <c r="C14875">
        <v>31.87</v>
      </c>
      <c r="D14875">
        <v>31.87</v>
      </c>
      <c r="E14875">
        <v>31.87</v>
      </c>
      <c r="F14875">
        <v>31.87</v>
      </c>
      <c r="M14875" s="15">
        <v>28807</v>
      </c>
      <c r="N14875" t="str">
        <f t="shared" si="502"/>
        <v>On</v>
      </c>
      <c r="O14875">
        <f t="shared" si="501"/>
        <v>6</v>
      </c>
    </row>
    <row r="14876" spans="1:15" x14ac:dyDescent="0.25">
      <c r="A14876" s="2">
        <v>36505</v>
      </c>
      <c r="B14876">
        <v>1800</v>
      </c>
      <c r="C14876">
        <v>75.73</v>
      </c>
      <c r="D14876">
        <v>75.73</v>
      </c>
      <c r="E14876">
        <v>75.73</v>
      </c>
      <c r="F14876">
        <v>75.73</v>
      </c>
      <c r="M14876" s="15">
        <v>32141</v>
      </c>
      <c r="N14876" t="str">
        <f t="shared" si="502"/>
        <v>On</v>
      </c>
      <c r="O14876">
        <f t="shared" si="501"/>
        <v>6</v>
      </c>
    </row>
    <row r="14877" spans="1:15" x14ac:dyDescent="0.25">
      <c r="A14877" s="2">
        <v>36505</v>
      </c>
      <c r="B14877">
        <v>1900</v>
      </c>
      <c r="C14877">
        <v>64.38</v>
      </c>
      <c r="D14877">
        <v>64.38</v>
      </c>
      <c r="E14877">
        <v>64.38</v>
      </c>
      <c r="F14877">
        <v>64.38</v>
      </c>
      <c r="M14877" s="15">
        <v>32423</v>
      </c>
      <c r="N14877" t="str">
        <f t="shared" si="502"/>
        <v>On</v>
      </c>
      <c r="O14877">
        <f t="shared" si="501"/>
        <v>6</v>
      </c>
    </row>
    <row r="14878" spans="1:15" x14ac:dyDescent="0.25">
      <c r="A14878" s="2">
        <v>36505</v>
      </c>
      <c r="B14878">
        <v>2000</v>
      </c>
      <c r="C14878">
        <v>21.27</v>
      </c>
      <c r="D14878">
        <v>21.27</v>
      </c>
      <c r="E14878">
        <v>21.27</v>
      </c>
      <c r="F14878">
        <v>21.27</v>
      </c>
      <c r="M14878" s="15">
        <v>31926</v>
      </c>
      <c r="N14878" t="str">
        <f t="shared" si="502"/>
        <v>On</v>
      </c>
      <c r="O14878">
        <f t="shared" si="501"/>
        <v>6</v>
      </c>
    </row>
    <row r="14879" spans="1:15" x14ac:dyDescent="0.25">
      <c r="A14879" s="2">
        <v>36505</v>
      </c>
      <c r="B14879">
        <v>2100</v>
      </c>
      <c r="C14879">
        <v>23.73</v>
      </c>
      <c r="D14879">
        <v>23.73</v>
      </c>
      <c r="E14879">
        <v>23.73</v>
      </c>
      <c r="F14879">
        <v>23.73</v>
      </c>
      <c r="M14879" s="15">
        <v>31402</v>
      </c>
      <c r="N14879" t="str">
        <f t="shared" si="502"/>
        <v>On</v>
      </c>
      <c r="O14879">
        <f t="shared" si="501"/>
        <v>6</v>
      </c>
    </row>
    <row r="14880" spans="1:15" x14ac:dyDescent="0.25">
      <c r="A14880" s="2">
        <v>36505</v>
      </c>
      <c r="B14880">
        <v>2200</v>
      </c>
      <c r="C14880">
        <v>16.79</v>
      </c>
      <c r="D14880">
        <v>16.79</v>
      </c>
      <c r="E14880">
        <v>16.79</v>
      </c>
      <c r="F14880">
        <v>16.79</v>
      </c>
      <c r="M14880" s="15">
        <v>30705</v>
      </c>
      <c r="N14880" t="str">
        <f t="shared" si="502"/>
        <v>On</v>
      </c>
      <c r="O14880">
        <f t="shared" si="501"/>
        <v>6</v>
      </c>
    </row>
    <row r="14881" spans="1:15" x14ac:dyDescent="0.25">
      <c r="A14881" s="2">
        <v>36505</v>
      </c>
      <c r="B14881">
        <v>2300</v>
      </c>
      <c r="C14881">
        <v>15</v>
      </c>
      <c r="D14881">
        <v>15</v>
      </c>
      <c r="E14881">
        <v>15</v>
      </c>
      <c r="F14881">
        <v>15</v>
      </c>
      <c r="M14881" s="15">
        <v>29334</v>
      </c>
      <c r="N14881" t="str">
        <f t="shared" si="502"/>
        <v>On</v>
      </c>
      <c r="O14881">
        <f t="shared" si="501"/>
        <v>6</v>
      </c>
    </row>
    <row r="14882" spans="1:15" x14ac:dyDescent="0.25">
      <c r="A14882" s="2">
        <v>36505</v>
      </c>
      <c r="B14882">
        <v>2400</v>
      </c>
      <c r="C14882">
        <v>15.89</v>
      </c>
      <c r="D14882">
        <v>15.89</v>
      </c>
      <c r="E14882">
        <v>15.89</v>
      </c>
      <c r="F14882">
        <v>15.89</v>
      </c>
      <c r="M14882" s="15">
        <v>27237</v>
      </c>
      <c r="N14882" t="str">
        <f t="shared" si="502"/>
        <v>Off</v>
      </c>
      <c r="O14882">
        <f t="shared" si="501"/>
        <v>6</v>
      </c>
    </row>
    <row r="14883" spans="1:15" x14ac:dyDescent="0.25">
      <c r="A14883" s="2">
        <v>36506</v>
      </c>
      <c r="B14883">
        <v>100</v>
      </c>
      <c r="C14883">
        <v>13.26</v>
      </c>
      <c r="D14883">
        <v>13.26</v>
      </c>
      <c r="E14883">
        <v>13.26</v>
      </c>
      <c r="F14883">
        <v>13.26</v>
      </c>
      <c r="M14883" s="15">
        <v>25336</v>
      </c>
      <c r="N14883" t="str">
        <f t="shared" si="502"/>
        <v>Off</v>
      </c>
      <c r="O14883">
        <f t="shared" ref="O14883:O14946" si="503">+WEEKDAY(A14883,2)</f>
        <v>7</v>
      </c>
    </row>
    <row r="14884" spans="1:15" x14ac:dyDescent="0.25">
      <c r="A14884" s="2">
        <v>36506</v>
      </c>
      <c r="B14884">
        <v>200</v>
      </c>
      <c r="C14884">
        <v>12.98</v>
      </c>
      <c r="D14884">
        <v>12.98</v>
      </c>
      <c r="E14884">
        <v>12.98</v>
      </c>
      <c r="F14884">
        <v>12.98</v>
      </c>
      <c r="M14884" s="15">
        <v>23936</v>
      </c>
      <c r="N14884" t="str">
        <f t="shared" si="502"/>
        <v>Off</v>
      </c>
      <c r="O14884">
        <f t="shared" si="503"/>
        <v>7</v>
      </c>
    </row>
    <row r="14885" spans="1:15" x14ac:dyDescent="0.25">
      <c r="A14885" s="2">
        <v>36506</v>
      </c>
      <c r="B14885">
        <v>300</v>
      </c>
      <c r="C14885">
        <v>12.92</v>
      </c>
      <c r="D14885">
        <v>12.92</v>
      </c>
      <c r="E14885">
        <v>12.92</v>
      </c>
      <c r="F14885">
        <v>12.92</v>
      </c>
      <c r="M14885" s="15">
        <v>23763</v>
      </c>
      <c r="N14885" t="str">
        <f t="shared" si="502"/>
        <v>Off</v>
      </c>
      <c r="O14885">
        <f t="shared" si="503"/>
        <v>7</v>
      </c>
    </row>
    <row r="14886" spans="1:15" x14ac:dyDescent="0.25">
      <c r="A14886" s="2">
        <v>36506</v>
      </c>
      <c r="B14886">
        <v>400</v>
      </c>
      <c r="C14886">
        <v>12.4</v>
      </c>
      <c r="D14886">
        <v>12.4</v>
      </c>
      <c r="E14886">
        <v>12.4</v>
      </c>
      <c r="F14886">
        <v>12.4</v>
      </c>
      <c r="M14886" s="15">
        <v>23399</v>
      </c>
      <c r="N14886" t="str">
        <f t="shared" si="502"/>
        <v>Off</v>
      </c>
      <c r="O14886">
        <f t="shared" si="503"/>
        <v>7</v>
      </c>
    </row>
    <row r="14887" spans="1:15" x14ac:dyDescent="0.25">
      <c r="A14887" s="2">
        <v>36506</v>
      </c>
      <c r="B14887">
        <v>500</v>
      </c>
      <c r="C14887">
        <v>12.62</v>
      </c>
      <c r="D14887">
        <v>12.62</v>
      </c>
      <c r="E14887">
        <v>12.62</v>
      </c>
      <c r="F14887">
        <v>12.62</v>
      </c>
      <c r="M14887" s="15">
        <v>23507</v>
      </c>
      <c r="N14887" t="str">
        <f t="shared" si="502"/>
        <v>Off</v>
      </c>
      <c r="O14887">
        <f t="shared" si="503"/>
        <v>7</v>
      </c>
    </row>
    <row r="14888" spans="1:15" x14ac:dyDescent="0.25">
      <c r="A14888" s="2">
        <v>36506</v>
      </c>
      <c r="B14888">
        <v>600</v>
      </c>
      <c r="C14888">
        <v>13.03</v>
      </c>
      <c r="D14888">
        <v>13.03</v>
      </c>
      <c r="E14888">
        <v>13.03</v>
      </c>
      <c r="F14888">
        <v>13.03</v>
      </c>
      <c r="M14888" s="15">
        <v>24068</v>
      </c>
      <c r="N14888" t="str">
        <f t="shared" si="502"/>
        <v>Off</v>
      </c>
      <c r="O14888">
        <f t="shared" si="503"/>
        <v>7</v>
      </c>
    </row>
    <row r="14889" spans="1:15" x14ac:dyDescent="0.25">
      <c r="A14889" s="2">
        <v>36506</v>
      </c>
      <c r="B14889">
        <v>700</v>
      </c>
      <c r="C14889">
        <v>14.61</v>
      </c>
      <c r="D14889">
        <v>14.61</v>
      </c>
      <c r="E14889">
        <v>14.61</v>
      </c>
      <c r="F14889">
        <v>14.61</v>
      </c>
      <c r="M14889" s="15">
        <v>25073</v>
      </c>
      <c r="N14889" t="str">
        <f t="shared" si="502"/>
        <v>Off</v>
      </c>
      <c r="O14889">
        <f t="shared" si="503"/>
        <v>7</v>
      </c>
    </row>
    <row r="14890" spans="1:15" x14ac:dyDescent="0.25">
      <c r="A14890" s="2">
        <v>36506</v>
      </c>
      <c r="B14890">
        <v>800</v>
      </c>
      <c r="C14890">
        <v>15.13</v>
      </c>
      <c r="D14890">
        <v>15.13</v>
      </c>
      <c r="E14890">
        <v>15.13</v>
      </c>
      <c r="F14890">
        <v>15.13</v>
      </c>
      <c r="M14890" s="15">
        <v>26246</v>
      </c>
      <c r="N14890" t="str">
        <f t="shared" si="502"/>
        <v>On</v>
      </c>
      <c r="O14890">
        <f t="shared" si="503"/>
        <v>7</v>
      </c>
    </row>
    <row r="14891" spans="1:15" x14ac:dyDescent="0.25">
      <c r="A14891" s="2">
        <v>36506</v>
      </c>
      <c r="B14891">
        <v>900</v>
      </c>
      <c r="C14891">
        <v>14.9</v>
      </c>
      <c r="D14891">
        <v>14.9</v>
      </c>
      <c r="E14891">
        <v>14.9</v>
      </c>
      <c r="F14891">
        <v>14.9</v>
      </c>
      <c r="M14891" s="15">
        <v>27741</v>
      </c>
      <c r="N14891" t="str">
        <f t="shared" si="502"/>
        <v>On</v>
      </c>
      <c r="O14891">
        <f t="shared" si="503"/>
        <v>7</v>
      </c>
    </row>
    <row r="14892" spans="1:15" x14ac:dyDescent="0.25">
      <c r="A14892" s="2">
        <v>36506</v>
      </c>
      <c r="B14892">
        <v>1000</v>
      </c>
      <c r="C14892">
        <v>15.32</v>
      </c>
      <c r="D14892">
        <v>15.32</v>
      </c>
      <c r="E14892">
        <v>15.32</v>
      </c>
      <c r="F14892">
        <v>15.32</v>
      </c>
      <c r="M14892" s="15">
        <v>28210</v>
      </c>
      <c r="N14892" t="str">
        <f t="shared" si="502"/>
        <v>On</v>
      </c>
      <c r="O14892">
        <f t="shared" si="503"/>
        <v>7</v>
      </c>
    </row>
    <row r="14893" spans="1:15" x14ac:dyDescent="0.25">
      <c r="A14893" s="2">
        <v>36506</v>
      </c>
      <c r="B14893">
        <v>1100</v>
      </c>
      <c r="C14893">
        <v>15.37</v>
      </c>
      <c r="D14893">
        <v>15.37</v>
      </c>
      <c r="E14893">
        <v>15.37</v>
      </c>
      <c r="F14893">
        <v>15.37</v>
      </c>
      <c r="M14893" s="15">
        <v>28137</v>
      </c>
      <c r="N14893" t="str">
        <f t="shared" si="502"/>
        <v>On</v>
      </c>
      <c r="O14893">
        <f t="shared" si="503"/>
        <v>7</v>
      </c>
    </row>
    <row r="14894" spans="1:15" x14ac:dyDescent="0.25">
      <c r="A14894" s="2">
        <v>36506</v>
      </c>
      <c r="B14894">
        <v>1200</v>
      </c>
      <c r="C14894">
        <v>13.12</v>
      </c>
      <c r="D14894">
        <v>13.12</v>
      </c>
      <c r="E14894">
        <v>13.12</v>
      </c>
      <c r="F14894">
        <v>13.12</v>
      </c>
      <c r="M14894" s="15">
        <v>27944</v>
      </c>
      <c r="N14894" t="str">
        <f t="shared" si="502"/>
        <v>On</v>
      </c>
      <c r="O14894">
        <f t="shared" si="503"/>
        <v>7</v>
      </c>
    </row>
    <row r="14895" spans="1:15" x14ac:dyDescent="0.25">
      <c r="A14895" s="2">
        <v>36506</v>
      </c>
      <c r="B14895">
        <v>1300</v>
      </c>
      <c r="C14895">
        <v>12.84</v>
      </c>
      <c r="D14895">
        <v>12.84</v>
      </c>
      <c r="E14895">
        <v>12.84</v>
      </c>
      <c r="F14895">
        <v>12.84</v>
      </c>
      <c r="M14895" s="15">
        <v>27506</v>
      </c>
      <c r="N14895" t="str">
        <f t="shared" si="502"/>
        <v>On</v>
      </c>
      <c r="O14895">
        <f t="shared" si="503"/>
        <v>7</v>
      </c>
    </row>
    <row r="14896" spans="1:15" x14ac:dyDescent="0.25">
      <c r="A14896" s="2">
        <v>36506</v>
      </c>
      <c r="B14896">
        <v>1400</v>
      </c>
      <c r="C14896">
        <v>12.5</v>
      </c>
      <c r="D14896">
        <v>12.5</v>
      </c>
      <c r="E14896">
        <v>12.5</v>
      </c>
      <c r="F14896">
        <v>12.5</v>
      </c>
      <c r="M14896" s="15">
        <v>26875</v>
      </c>
      <c r="N14896" t="str">
        <f t="shared" si="502"/>
        <v>On</v>
      </c>
      <c r="O14896">
        <f t="shared" si="503"/>
        <v>7</v>
      </c>
    </row>
    <row r="14897" spans="1:15" x14ac:dyDescent="0.25">
      <c r="A14897" s="2">
        <v>36506</v>
      </c>
      <c r="B14897">
        <v>1500</v>
      </c>
      <c r="C14897">
        <v>11.94</v>
      </c>
      <c r="D14897">
        <v>11.94</v>
      </c>
      <c r="E14897">
        <v>11.94</v>
      </c>
      <c r="F14897">
        <v>11.94</v>
      </c>
      <c r="M14897" s="15">
        <v>26453</v>
      </c>
      <c r="N14897" t="str">
        <f t="shared" si="502"/>
        <v>On</v>
      </c>
      <c r="O14897">
        <f t="shared" si="503"/>
        <v>7</v>
      </c>
    </row>
    <row r="14898" spans="1:15" x14ac:dyDescent="0.25">
      <c r="A14898" s="2">
        <v>36506</v>
      </c>
      <c r="B14898">
        <v>1600</v>
      </c>
      <c r="C14898">
        <v>12.19</v>
      </c>
      <c r="D14898">
        <v>12.19</v>
      </c>
      <c r="E14898">
        <v>12.19</v>
      </c>
      <c r="F14898">
        <v>12.19</v>
      </c>
      <c r="M14898" s="15">
        <v>26403</v>
      </c>
      <c r="N14898" t="str">
        <f t="shared" si="502"/>
        <v>On</v>
      </c>
      <c r="O14898">
        <f t="shared" si="503"/>
        <v>7</v>
      </c>
    </row>
    <row r="14899" spans="1:15" x14ac:dyDescent="0.25">
      <c r="A14899" s="2">
        <v>36506</v>
      </c>
      <c r="B14899">
        <v>1700</v>
      </c>
      <c r="C14899">
        <v>19.29</v>
      </c>
      <c r="D14899">
        <v>19.29</v>
      </c>
      <c r="E14899">
        <v>19.29</v>
      </c>
      <c r="F14899">
        <v>19.29</v>
      </c>
      <c r="M14899" s="15">
        <v>28323</v>
      </c>
      <c r="N14899" t="str">
        <f t="shared" si="502"/>
        <v>On</v>
      </c>
      <c r="O14899">
        <f t="shared" si="503"/>
        <v>7</v>
      </c>
    </row>
    <row r="14900" spans="1:15" x14ac:dyDescent="0.25">
      <c r="A14900" s="2">
        <v>36506</v>
      </c>
      <c r="B14900">
        <v>1800</v>
      </c>
      <c r="C14900">
        <v>22.9</v>
      </c>
      <c r="D14900">
        <v>22.9</v>
      </c>
      <c r="E14900">
        <v>22.9</v>
      </c>
      <c r="F14900">
        <v>22.9</v>
      </c>
      <c r="M14900" s="15">
        <v>32116</v>
      </c>
      <c r="N14900" t="str">
        <f t="shared" si="502"/>
        <v>On</v>
      </c>
      <c r="O14900">
        <f t="shared" si="503"/>
        <v>7</v>
      </c>
    </row>
    <row r="14901" spans="1:15" x14ac:dyDescent="0.25">
      <c r="A14901" s="2">
        <v>36506</v>
      </c>
      <c r="B14901">
        <v>1900</v>
      </c>
      <c r="C14901">
        <v>17.399999999999999</v>
      </c>
      <c r="D14901">
        <v>17.399999999999999</v>
      </c>
      <c r="E14901">
        <v>17.399999999999999</v>
      </c>
      <c r="F14901">
        <v>17.399999999999999</v>
      </c>
      <c r="M14901" s="15">
        <v>32707</v>
      </c>
      <c r="N14901" t="str">
        <f t="shared" si="502"/>
        <v>On</v>
      </c>
      <c r="O14901">
        <f t="shared" si="503"/>
        <v>7</v>
      </c>
    </row>
    <row r="14902" spans="1:15" x14ac:dyDescent="0.25">
      <c r="A14902" s="2">
        <v>36506</v>
      </c>
      <c r="B14902">
        <v>2000</v>
      </c>
      <c r="C14902">
        <v>17</v>
      </c>
      <c r="D14902">
        <v>17</v>
      </c>
      <c r="E14902">
        <v>17</v>
      </c>
      <c r="F14902">
        <v>17</v>
      </c>
      <c r="M14902" s="15">
        <v>32805</v>
      </c>
      <c r="N14902" t="str">
        <f t="shared" si="502"/>
        <v>On</v>
      </c>
      <c r="O14902">
        <f t="shared" si="503"/>
        <v>7</v>
      </c>
    </row>
    <row r="14903" spans="1:15" x14ac:dyDescent="0.25">
      <c r="A14903" s="2">
        <v>36506</v>
      </c>
      <c r="B14903">
        <v>2100</v>
      </c>
      <c r="C14903">
        <v>24.3</v>
      </c>
      <c r="D14903">
        <v>24.3</v>
      </c>
      <c r="E14903">
        <v>24.3</v>
      </c>
      <c r="F14903">
        <v>24.3</v>
      </c>
      <c r="M14903" s="15">
        <v>32548</v>
      </c>
      <c r="N14903" t="str">
        <f t="shared" si="502"/>
        <v>On</v>
      </c>
      <c r="O14903">
        <f t="shared" si="503"/>
        <v>7</v>
      </c>
    </row>
    <row r="14904" spans="1:15" x14ac:dyDescent="0.25">
      <c r="A14904" s="2">
        <v>36506</v>
      </c>
      <c r="B14904">
        <v>2200</v>
      </c>
      <c r="C14904">
        <v>17.8</v>
      </c>
      <c r="D14904">
        <v>17.8</v>
      </c>
      <c r="E14904">
        <v>17.8</v>
      </c>
      <c r="F14904">
        <v>17.8</v>
      </c>
      <c r="M14904" s="15">
        <v>31641</v>
      </c>
      <c r="N14904" t="str">
        <f t="shared" si="502"/>
        <v>On</v>
      </c>
      <c r="O14904">
        <f t="shared" si="503"/>
        <v>7</v>
      </c>
    </row>
    <row r="14905" spans="1:15" x14ac:dyDescent="0.25">
      <c r="A14905" s="2">
        <v>36506</v>
      </c>
      <c r="B14905">
        <v>2300</v>
      </c>
      <c r="C14905">
        <v>15.08</v>
      </c>
      <c r="D14905">
        <v>15.08</v>
      </c>
      <c r="E14905">
        <v>15.08</v>
      </c>
      <c r="F14905">
        <v>15.08</v>
      </c>
      <c r="M14905" s="15">
        <v>29582</v>
      </c>
      <c r="N14905" t="str">
        <f t="shared" si="502"/>
        <v>On</v>
      </c>
      <c r="O14905">
        <f t="shared" si="503"/>
        <v>7</v>
      </c>
    </row>
    <row r="14906" spans="1:15" x14ac:dyDescent="0.25">
      <c r="A14906" s="2">
        <v>36506</v>
      </c>
      <c r="B14906">
        <v>2400</v>
      </c>
      <c r="C14906">
        <v>13.42</v>
      </c>
      <c r="D14906">
        <v>13.42</v>
      </c>
      <c r="E14906">
        <v>13.42</v>
      </c>
      <c r="F14906">
        <v>13.42</v>
      </c>
      <c r="M14906" s="15">
        <v>27262</v>
      </c>
      <c r="N14906" t="str">
        <f t="shared" si="502"/>
        <v>Off</v>
      </c>
      <c r="O14906">
        <f t="shared" si="503"/>
        <v>7</v>
      </c>
    </row>
    <row r="14907" spans="1:15" x14ac:dyDescent="0.25">
      <c r="A14907" s="2">
        <v>36507</v>
      </c>
      <c r="B14907">
        <v>100</v>
      </c>
      <c r="C14907">
        <v>12.6</v>
      </c>
      <c r="D14907">
        <v>12.6</v>
      </c>
      <c r="E14907">
        <v>12.6</v>
      </c>
      <c r="F14907">
        <v>12.6</v>
      </c>
      <c r="M14907" s="15">
        <v>25505</v>
      </c>
      <c r="N14907" t="str">
        <f t="shared" si="502"/>
        <v>Off</v>
      </c>
      <c r="O14907">
        <f t="shared" si="503"/>
        <v>1</v>
      </c>
    </row>
    <row r="14908" spans="1:15" x14ac:dyDescent="0.25">
      <c r="A14908" s="2">
        <v>36507</v>
      </c>
      <c r="B14908">
        <v>200</v>
      </c>
      <c r="C14908">
        <v>12.34</v>
      </c>
      <c r="D14908">
        <v>12.34</v>
      </c>
      <c r="E14908">
        <v>12.34</v>
      </c>
      <c r="F14908">
        <v>12.34</v>
      </c>
      <c r="M14908" s="15">
        <v>24644</v>
      </c>
      <c r="N14908" t="str">
        <f t="shared" si="502"/>
        <v>Off</v>
      </c>
      <c r="O14908">
        <f t="shared" si="503"/>
        <v>1</v>
      </c>
    </row>
    <row r="14909" spans="1:15" x14ac:dyDescent="0.25">
      <c r="A14909" s="2">
        <v>36507</v>
      </c>
      <c r="B14909">
        <v>300</v>
      </c>
      <c r="C14909">
        <v>12</v>
      </c>
      <c r="D14909">
        <v>12</v>
      </c>
      <c r="E14909">
        <v>12</v>
      </c>
      <c r="F14909">
        <v>12</v>
      </c>
      <c r="M14909" s="15">
        <v>24216</v>
      </c>
      <c r="N14909" t="str">
        <f t="shared" si="502"/>
        <v>Off</v>
      </c>
      <c r="O14909">
        <f t="shared" si="503"/>
        <v>1</v>
      </c>
    </row>
    <row r="14910" spans="1:15" x14ac:dyDescent="0.25">
      <c r="A14910" s="2">
        <v>36507</v>
      </c>
      <c r="B14910">
        <v>400</v>
      </c>
      <c r="C14910">
        <v>12.03</v>
      </c>
      <c r="D14910">
        <v>12.03</v>
      </c>
      <c r="E14910">
        <v>12.03</v>
      </c>
      <c r="F14910">
        <v>12.03</v>
      </c>
      <c r="M14910" s="15">
        <v>24314</v>
      </c>
      <c r="N14910" t="str">
        <f t="shared" si="502"/>
        <v>Off</v>
      </c>
      <c r="O14910">
        <f t="shared" si="503"/>
        <v>1</v>
      </c>
    </row>
    <row r="14911" spans="1:15" x14ac:dyDescent="0.25">
      <c r="A14911" s="2">
        <v>36507</v>
      </c>
      <c r="B14911">
        <v>500</v>
      </c>
      <c r="C14911">
        <v>12.36</v>
      </c>
      <c r="D14911">
        <v>12.36</v>
      </c>
      <c r="E14911">
        <v>12.36</v>
      </c>
      <c r="F14911">
        <v>12.36</v>
      </c>
      <c r="M14911" s="15">
        <v>24899</v>
      </c>
      <c r="N14911" t="str">
        <f t="shared" si="502"/>
        <v>Off</v>
      </c>
      <c r="O14911">
        <f t="shared" si="503"/>
        <v>1</v>
      </c>
    </row>
    <row r="14912" spans="1:15" x14ac:dyDescent="0.25">
      <c r="A14912" s="2">
        <v>36507</v>
      </c>
      <c r="B14912">
        <v>600</v>
      </c>
      <c r="C14912">
        <v>13.18</v>
      </c>
      <c r="D14912">
        <v>13.18</v>
      </c>
      <c r="E14912">
        <v>13.18</v>
      </c>
      <c r="F14912">
        <v>13.18</v>
      </c>
      <c r="M14912" s="15">
        <v>26952</v>
      </c>
      <c r="N14912" t="str">
        <f t="shared" si="502"/>
        <v>Off</v>
      </c>
      <c r="O14912">
        <f t="shared" si="503"/>
        <v>1</v>
      </c>
    </row>
    <row r="14913" spans="1:15" x14ac:dyDescent="0.25">
      <c r="A14913" s="2">
        <v>36507</v>
      </c>
      <c r="B14913">
        <v>700</v>
      </c>
      <c r="C14913">
        <v>16.77</v>
      </c>
      <c r="D14913">
        <v>16.77</v>
      </c>
      <c r="E14913">
        <v>16.77</v>
      </c>
      <c r="F14913">
        <v>16.77</v>
      </c>
      <c r="M14913" s="15">
        <v>30890</v>
      </c>
      <c r="N14913" t="str">
        <f t="shared" si="502"/>
        <v>Off</v>
      </c>
      <c r="O14913">
        <f t="shared" si="503"/>
        <v>1</v>
      </c>
    </row>
    <row r="14914" spans="1:15" x14ac:dyDescent="0.25">
      <c r="A14914" s="2">
        <v>36507</v>
      </c>
      <c r="B14914">
        <v>800</v>
      </c>
      <c r="C14914">
        <v>17.72</v>
      </c>
      <c r="D14914">
        <v>17.72</v>
      </c>
      <c r="E14914">
        <v>17.72</v>
      </c>
      <c r="F14914">
        <v>17.72</v>
      </c>
      <c r="M14914" s="15">
        <v>33326</v>
      </c>
      <c r="N14914" t="str">
        <f t="shared" si="502"/>
        <v>On</v>
      </c>
      <c r="O14914">
        <f t="shared" si="503"/>
        <v>1</v>
      </c>
    </row>
    <row r="14915" spans="1:15" x14ac:dyDescent="0.25">
      <c r="A14915" s="2">
        <v>36507</v>
      </c>
      <c r="B14915">
        <v>900</v>
      </c>
      <c r="C14915">
        <v>17.600000000000001</v>
      </c>
      <c r="D14915">
        <v>17.600000000000001</v>
      </c>
      <c r="E14915">
        <v>17.600000000000001</v>
      </c>
      <c r="F14915">
        <v>17.600000000000001</v>
      </c>
      <c r="M14915" s="15">
        <v>33701</v>
      </c>
      <c r="N14915" t="str">
        <f t="shared" si="502"/>
        <v>On</v>
      </c>
      <c r="O14915">
        <f t="shared" si="503"/>
        <v>1</v>
      </c>
    </row>
    <row r="14916" spans="1:15" x14ac:dyDescent="0.25">
      <c r="A14916" s="2">
        <v>36507</v>
      </c>
      <c r="B14916">
        <v>1000</v>
      </c>
      <c r="C14916">
        <v>17.5</v>
      </c>
      <c r="D14916">
        <v>17.5</v>
      </c>
      <c r="E14916">
        <v>17.5</v>
      </c>
      <c r="F14916">
        <v>17.5</v>
      </c>
      <c r="M14916" s="15">
        <v>33808</v>
      </c>
      <c r="N14916" t="str">
        <f t="shared" si="502"/>
        <v>On</v>
      </c>
      <c r="O14916">
        <f t="shared" si="503"/>
        <v>1</v>
      </c>
    </row>
    <row r="14917" spans="1:15" x14ac:dyDescent="0.25">
      <c r="A14917" s="2">
        <v>36507</v>
      </c>
      <c r="B14917">
        <v>1100</v>
      </c>
      <c r="C14917">
        <v>17.89</v>
      </c>
      <c r="D14917">
        <v>17.89</v>
      </c>
      <c r="E14917">
        <v>17.89</v>
      </c>
      <c r="F14917">
        <v>17.89</v>
      </c>
      <c r="M14917" s="15">
        <v>33774</v>
      </c>
      <c r="N14917" t="str">
        <f t="shared" si="502"/>
        <v>On</v>
      </c>
      <c r="O14917">
        <f t="shared" si="503"/>
        <v>1</v>
      </c>
    </row>
    <row r="14918" spans="1:15" x14ac:dyDescent="0.25">
      <c r="A14918" s="2">
        <v>36507</v>
      </c>
      <c r="B14918">
        <v>1200</v>
      </c>
      <c r="C14918">
        <v>18.649999999999999</v>
      </c>
      <c r="D14918">
        <v>18.649999999999999</v>
      </c>
      <c r="E14918">
        <v>18.649999999999999</v>
      </c>
      <c r="F14918">
        <v>18.649999999999999</v>
      </c>
      <c r="M14918" s="15">
        <v>33569</v>
      </c>
      <c r="N14918" t="str">
        <f t="shared" si="502"/>
        <v>On</v>
      </c>
      <c r="O14918">
        <f t="shared" si="503"/>
        <v>1</v>
      </c>
    </row>
    <row r="14919" spans="1:15" x14ac:dyDescent="0.25">
      <c r="A14919" s="2">
        <v>36507</v>
      </c>
      <c r="B14919">
        <v>1300</v>
      </c>
      <c r="C14919">
        <v>17.829999999999998</v>
      </c>
      <c r="D14919">
        <v>17.829999999999998</v>
      </c>
      <c r="E14919">
        <v>17.829999999999998</v>
      </c>
      <c r="F14919">
        <v>17.829999999999998</v>
      </c>
      <c r="M14919" s="15">
        <v>33044</v>
      </c>
      <c r="N14919" t="str">
        <f t="shared" si="502"/>
        <v>On</v>
      </c>
      <c r="O14919">
        <f t="shared" si="503"/>
        <v>1</v>
      </c>
    </row>
    <row r="14920" spans="1:15" x14ac:dyDescent="0.25">
      <c r="A14920" s="2">
        <v>36507</v>
      </c>
      <c r="B14920">
        <v>1400</v>
      </c>
      <c r="C14920">
        <v>17.07</v>
      </c>
      <c r="D14920">
        <v>17.07</v>
      </c>
      <c r="E14920">
        <v>17.07</v>
      </c>
      <c r="F14920">
        <v>17.07</v>
      </c>
      <c r="M14920" s="15">
        <v>33043</v>
      </c>
      <c r="N14920" t="str">
        <f t="shared" si="502"/>
        <v>On</v>
      </c>
      <c r="O14920">
        <f t="shared" si="503"/>
        <v>1</v>
      </c>
    </row>
    <row r="14921" spans="1:15" x14ac:dyDescent="0.25">
      <c r="A14921" s="2">
        <v>36507</v>
      </c>
      <c r="B14921">
        <v>1500</v>
      </c>
      <c r="C14921">
        <v>15.98</v>
      </c>
      <c r="D14921">
        <v>15.98</v>
      </c>
      <c r="E14921">
        <v>15.98</v>
      </c>
      <c r="F14921">
        <v>15.98</v>
      </c>
      <c r="M14921" s="15">
        <v>32815</v>
      </c>
      <c r="N14921" t="str">
        <f t="shared" si="502"/>
        <v>On</v>
      </c>
      <c r="O14921">
        <f t="shared" si="503"/>
        <v>1</v>
      </c>
    </row>
    <row r="14922" spans="1:15" x14ac:dyDescent="0.25">
      <c r="A14922" s="2">
        <v>36507</v>
      </c>
      <c r="B14922">
        <v>1600</v>
      </c>
      <c r="C14922">
        <v>15.94</v>
      </c>
      <c r="D14922">
        <v>15.94</v>
      </c>
      <c r="E14922">
        <v>15.94</v>
      </c>
      <c r="F14922">
        <v>15.94</v>
      </c>
      <c r="M14922" s="15">
        <v>33142</v>
      </c>
      <c r="N14922" t="str">
        <f t="shared" si="502"/>
        <v>On</v>
      </c>
      <c r="O14922">
        <f t="shared" si="503"/>
        <v>1</v>
      </c>
    </row>
    <row r="14923" spans="1:15" x14ac:dyDescent="0.25">
      <c r="A14923" s="2">
        <v>36507</v>
      </c>
      <c r="B14923">
        <v>1700</v>
      </c>
      <c r="C14923">
        <v>27.44</v>
      </c>
      <c r="D14923">
        <v>27.44</v>
      </c>
      <c r="E14923">
        <v>27.44</v>
      </c>
      <c r="F14923">
        <v>27.44</v>
      </c>
      <c r="M14923" s="15">
        <v>34911</v>
      </c>
      <c r="N14923" t="str">
        <f t="shared" ref="N14923:N14986" si="504">+IF(B14923&gt;700,IF(B14923&lt;2400,"On","Off"),"Off")</f>
        <v>On</v>
      </c>
      <c r="O14923">
        <f t="shared" si="503"/>
        <v>1</v>
      </c>
    </row>
    <row r="14924" spans="1:15" x14ac:dyDescent="0.25">
      <c r="A14924" s="2">
        <v>36507</v>
      </c>
      <c r="B14924">
        <v>1800</v>
      </c>
      <c r="C14924">
        <v>29.32</v>
      </c>
      <c r="D14924">
        <v>29.32</v>
      </c>
      <c r="E14924">
        <v>29.32</v>
      </c>
      <c r="F14924">
        <v>29.32</v>
      </c>
      <c r="M14924" s="15">
        <v>37155</v>
      </c>
      <c r="N14924" t="str">
        <f t="shared" si="504"/>
        <v>On</v>
      </c>
      <c r="O14924">
        <f t="shared" si="503"/>
        <v>1</v>
      </c>
    </row>
    <row r="14925" spans="1:15" x14ac:dyDescent="0.25">
      <c r="A14925" s="2">
        <v>36507</v>
      </c>
      <c r="B14925">
        <v>1900</v>
      </c>
      <c r="C14925">
        <v>28.13</v>
      </c>
      <c r="D14925">
        <v>28.13</v>
      </c>
      <c r="E14925">
        <v>28.13</v>
      </c>
      <c r="F14925">
        <v>28.13</v>
      </c>
      <c r="M14925" s="15">
        <v>36938</v>
      </c>
      <c r="N14925" t="str">
        <f t="shared" si="504"/>
        <v>On</v>
      </c>
      <c r="O14925">
        <f t="shared" si="503"/>
        <v>1</v>
      </c>
    </row>
    <row r="14926" spans="1:15" x14ac:dyDescent="0.25">
      <c r="A14926" s="2">
        <v>36507</v>
      </c>
      <c r="B14926">
        <v>2000</v>
      </c>
      <c r="C14926">
        <v>25.43</v>
      </c>
      <c r="D14926">
        <v>25.43</v>
      </c>
      <c r="E14926">
        <v>25.43</v>
      </c>
      <c r="F14926">
        <v>25.43</v>
      </c>
      <c r="M14926" s="15">
        <v>36172</v>
      </c>
      <c r="N14926" t="str">
        <f t="shared" si="504"/>
        <v>On</v>
      </c>
      <c r="O14926">
        <f t="shared" si="503"/>
        <v>1</v>
      </c>
    </row>
    <row r="14927" spans="1:15" x14ac:dyDescent="0.25">
      <c r="A14927" s="2">
        <v>36507</v>
      </c>
      <c r="B14927">
        <v>2100</v>
      </c>
      <c r="C14927">
        <v>21.72</v>
      </c>
      <c r="D14927">
        <v>21.72</v>
      </c>
      <c r="E14927">
        <v>21.72</v>
      </c>
      <c r="F14927">
        <v>21.72</v>
      </c>
      <c r="M14927" s="15">
        <v>35366</v>
      </c>
      <c r="N14927" t="str">
        <f t="shared" si="504"/>
        <v>On</v>
      </c>
      <c r="O14927">
        <f t="shared" si="503"/>
        <v>1</v>
      </c>
    </row>
    <row r="14928" spans="1:15" x14ac:dyDescent="0.25">
      <c r="A14928" s="2">
        <v>36507</v>
      </c>
      <c r="B14928">
        <v>2200</v>
      </c>
      <c r="C14928">
        <v>18.36</v>
      </c>
      <c r="D14928">
        <v>18.36</v>
      </c>
      <c r="E14928">
        <v>18.36</v>
      </c>
      <c r="F14928">
        <v>18.36</v>
      </c>
      <c r="M14928" s="15">
        <v>33585</v>
      </c>
      <c r="N14928" t="str">
        <f t="shared" si="504"/>
        <v>On</v>
      </c>
      <c r="O14928">
        <f t="shared" si="503"/>
        <v>1</v>
      </c>
    </row>
    <row r="14929" spans="1:15" x14ac:dyDescent="0.25">
      <c r="A14929" s="2">
        <v>36507</v>
      </c>
      <c r="B14929">
        <v>2300</v>
      </c>
      <c r="C14929">
        <v>14.3</v>
      </c>
      <c r="D14929">
        <v>14.3</v>
      </c>
      <c r="E14929">
        <v>14.3</v>
      </c>
      <c r="F14929">
        <v>14.3</v>
      </c>
      <c r="M14929" s="15">
        <v>30700</v>
      </c>
      <c r="N14929" t="str">
        <f t="shared" si="504"/>
        <v>On</v>
      </c>
      <c r="O14929">
        <f t="shared" si="503"/>
        <v>1</v>
      </c>
    </row>
    <row r="14930" spans="1:15" x14ac:dyDescent="0.25">
      <c r="A14930" s="2">
        <v>36507</v>
      </c>
      <c r="B14930">
        <v>2400</v>
      </c>
      <c r="C14930">
        <v>12.79</v>
      </c>
      <c r="D14930">
        <v>12.79</v>
      </c>
      <c r="E14930">
        <v>12.79</v>
      </c>
      <c r="F14930">
        <v>12.79</v>
      </c>
      <c r="M14930" s="15">
        <v>27382</v>
      </c>
      <c r="N14930" t="str">
        <f t="shared" si="504"/>
        <v>Off</v>
      </c>
      <c r="O14930">
        <f t="shared" si="503"/>
        <v>1</v>
      </c>
    </row>
    <row r="14931" spans="1:15" x14ac:dyDescent="0.25">
      <c r="A14931" s="2">
        <v>36508</v>
      </c>
      <c r="B14931">
        <v>100</v>
      </c>
      <c r="C14931">
        <v>12.22</v>
      </c>
      <c r="D14931">
        <v>12.22</v>
      </c>
      <c r="E14931">
        <v>12.22</v>
      </c>
      <c r="F14931">
        <v>12.22</v>
      </c>
      <c r="M14931" s="15">
        <v>24976</v>
      </c>
      <c r="N14931" t="str">
        <f t="shared" si="504"/>
        <v>Off</v>
      </c>
      <c r="O14931">
        <f t="shared" si="503"/>
        <v>2</v>
      </c>
    </row>
    <row r="14932" spans="1:15" x14ac:dyDescent="0.25">
      <c r="A14932" s="2">
        <v>36508</v>
      </c>
      <c r="B14932">
        <v>200</v>
      </c>
      <c r="C14932">
        <v>11.81</v>
      </c>
      <c r="D14932">
        <v>11.81</v>
      </c>
      <c r="E14932">
        <v>11.81</v>
      </c>
      <c r="F14932">
        <v>11.81</v>
      </c>
      <c r="M14932" s="15">
        <v>24151</v>
      </c>
      <c r="N14932" t="str">
        <f t="shared" si="504"/>
        <v>Off</v>
      </c>
      <c r="O14932">
        <f t="shared" si="503"/>
        <v>2</v>
      </c>
    </row>
    <row r="14933" spans="1:15" x14ac:dyDescent="0.25">
      <c r="A14933" s="2">
        <v>36508</v>
      </c>
      <c r="B14933">
        <v>300</v>
      </c>
      <c r="C14933">
        <v>10.32</v>
      </c>
      <c r="D14933">
        <v>10.32</v>
      </c>
      <c r="E14933">
        <v>10.32</v>
      </c>
      <c r="F14933">
        <v>10.32</v>
      </c>
      <c r="M14933" s="15">
        <v>23614</v>
      </c>
      <c r="N14933" t="str">
        <f t="shared" si="504"/>
        <v>Off</v>
      </c>
      <c r="O14933">
        <f t="shared" si="503"/>
        <v>2</v>
      </c>
    </row>
    <row r="14934" spans="1:15" x14ac:dyDescent="0.25">
      <c r="A14934" s="2">
        <v>36508</v>
      </c>
      <c r="B14934">
        <v>400</v>
      </c>
      <c r="C14934">
        <v>10.53</v>
      </c>
      <c r="D14934">
        <v>10.53</v>
      </c>
      <c r="E14934">
        <v>10.53</v>
      </c>
      <c r="F14934">
        <v>10.53</v>
      </c>
      <c r="M14934" s="15">
        <v>23417</v>
      </c>
      <c r="N14934" t="str">
        <f t="shared" si="504"/>
        <v>Off</v>
      </c>
      <c r="O14934">
        <f t="shared" si="503"/>
        <v>2</v>
      </c>
    </row>
    <row r="14935" spans="1:15" x14ac:dyDescent="0.25">
      <c r="A14935" s="2">
        <v>36508</v>
      </c>
      <c r="B14935">
        <v>500</v>
      </c>
      <c r="C14935">
        <v>11.47</v>
      </c>
      <c r="D14935">
        <v>11.47</v>
      </c>
      <c r="E14935">
        <v>11.47</v>
      </c>
      <c r="F14935">
        <v>11.47</v>
      </c>
      <c r="M14935" s="15">
        <v>23984</v>
      </c>
      <c r="N14935" t="str">
        <f t="shared" si="504"/>
        <v>Off</v>
      </c>
      <c r="O14935">
        <f t="shared" si="503"/>
        <v>2</v>
      </c>
    </row>
    <row r="14936" spans="1:15" x14ac:dyDescent="0.25">
      <c r="A14936" s="2">
        <v>36508</v>
      </c>
      <c r="B14936">
        <v>600</v>
      </c>
      <c r="C14936">
        <v>14.24</v>
      </c>
      <c r="D14936">
        <v>14.24</v>
      </c>
      <c r="E14936">
        <v>14.24</v>
      </c>
      <c r="F14936">
        <v>14.24</v>
      </c>
      <c r="M14936" s="15">
        <v>26063</v>
      </c>
      <c r="N14936" t="str">
        <f t="shared" si="504"/>
        <v>Off</v>
      </c>
      <c r="O14936">
        <f t="shared" si="503"/>
        <v>2</v>
      </c>
    </row>
    <row r="14937" spans="1:15" x14ac:dyDescent="0.25">
      <c r="A14937" s="2">
        <v>36508</v>
      </c>
      <c r="B14937">
        <v>700</v>
      </c>
      <c r="C14937">
        <v>18.329999999999998</v>
      </c>
      <c r="D14937">
        <v>18.329999999999998</v>
      </c>
      <c r="E14937">
        <v>18.329999999999998</v>
      </c>
      <c r="F14937">
        <v>18.329999999999998</v>
      </c>
      <c r="M14937" s="15">
        <v>30049</v>
      </c>
      <c r="N14937" t="str">
        <f t="shared" si="504"/>
        <v>Off</v>
      </c>
      <c r="O14937">
        <f t="shared" si="503"/>
        <v>2</v>
      </c>
    </row>
    <row r="14938" spans="1:15" x14ac:dyDescent="0.25">
      <c r="A14938" s="2">
        <v>36508</v>
      </c>
      <c r="B14938">
        <v>800</v>
      </c>
      <c r="C14938">
        <v>33.9</v>
      </c>
      <c r="D14938">
        <v>33.9</v>
      </c>
      <c r="E14938">
        <v>33.9</v>
      </c>
      <c r="F14938">
        <v>33.9</v>
      </c>
      <c r="M14938" s="15">
        <v>33335</v>
      </c>
      <c r="N14938" t="str">
        <f t="shared" si="504"/>
        <v>On</v>
      </c>
      <c r="O14938">
        <f t="shared" si="503"/>
        <v>2</v>
      </c>
    </row>
    <row r="14939" spans="1:15" x14ac:dyDescent="0.25">
      <c r="A14939" s="2">
        <v>36508</v>
      </c>
      <c r="B14939">
        <v>900</v>
      </c>
      <c r="C14939">
        <v>22.98</v>
      </c>
      <c r="D14939">
        <v>22.98</v>
      </c>
      <c r="E14939">
        <v>22.98</v>
      </c>
      <c r="F14939">
        <v>22.98</v>
      </c>
      <c r="M14939" s="15">
        <v>33876</v>
      </c>
      <c r="N14939" t="str">
        <f t="shared" si="504"/>
        <v>On</v>
      </c>
      <c r="O14939">
        <f t="shared" si="503"/>
        <v>2</v>
      </c>
    </row>
    <row r="14940" spans="1:15" x14ac:dyDescent="0.25">
      <c r="A14940" s="2">
        <v>36508</v>
      </c>
      <c r="B14940">
        <v>1000</v>
      </c>
      <c r="C14940">
        <v>37.78</v>
      </c>
      <c r="D14940">
        <v>37.78</v>
      </c>
      <c r="E14940">
        <v>37.78</v>
      </c>
      <c r="F14940">
        <v>37.78</v>
      </c>
      <c r="M14940" s="15">
        <v>34252</v>
      </c>
      <c r="N14940" t="str">
        <f t="shared" si="504"/>
        <v>On</v>
      </c>
      <c r="O14940">
        <f t="shared" si="503"/>
        <v>2</v>
      </c>
    </row>
    <row r="14941" spans="1:15" x14ac:dyDescent="0.25">
      <c r="A14941" s="2">
        <v>36508</v>
      </c>
      <c r="B14941">
        <v>1100</v>
      </c>
      <c r="C14941">
        <v>46.4</v>
      </c>
      <c r="D14941">
        <v>46.4</v>
      </c>
      <c r="E14941">
        <v>46.4</v>
      </c>
      <c r="F14941">
        <v>46.4</v>
      </c>
      <c r="M14941" s="15">
        <v>34581</v>
      </c>
      <c r="N14941" t="str">
        <f t="shared" si="504"/>
        <v>On</v>
      </c>
      <c r="O14941">
        <f t="shared" si="503"/>
        <v>2</v>
      </c>
    </row>
    <row r="14942" spans="1:15" x14ac:dyDescent="0.25">
      <c r="A14942" s="2">
        <v>36508</v>
      </c>
      <c r="B14942">
        <v>1200</v>
      </c>
      <c r="C14942">
        <v>41.05</v>
      </c>
      <c r="D14942">
        <v>41.05</v>
      </c>
      <c r="E14942">
        <v>41.05</v>
      </c>
      <c r="F14942">
        <v>41.05</v>
      </c>
      <c r="M14942" s="15">
        <v>34625</v>
      </c>
      <c r="N14942" t="str">
        <f t="shared" si="504"/>
        <v>On</v>
      </c>
      <c r="O14942">
        <f t="shared" si="503"/>
        <v>2</v>
      </c>
    </row>
    <row r="14943" spans="1:15" x14ac:dyDescent="0.25">
      <c r="A14943" s="2">
        <v>36508</v>
      </c>
      <c r="B14943">
        <v>1300</v>
      </c>
      <c r="C14943">
        <v>19.850000000000001</v>
      </c>
      <c r="D14943">
        <v>20.3</v>
      </c>
      <c r="E14943">
        <v>20.13</v>
      </c>
      <c r="F14943">
        <v>20.81</v>
      </c>
      <c r="M14943" s="15">
        <v>34412</v>
      </c>
      <c r="N14943" t="str">
        <f t="shared" si="504"/>
        <v>On</v>
      </c>
      <c r="O14943">
        <f t="shared" si="503"/>
        <v>2</v>
      </c>
    </row>
    <row r="14944" spans="1:15" x14ac:dyDescent="0.25">
      <c r="A14944" s="2">
        <v>36508</v>
      </c>
      <c r="B14944">
        <v>1400</v>
      </c>
      <c r="C14944">
        <v>19.79</v>
      </c>
      <c r="D14944">
        <v>23.42</v>
      </c>
      <c r="E14944">
        <v>22.09</v>
      </c>
      <c r="F14944">
        <v>27.64</v>
      </c>
      <c r="M14944" s="15">
        <v>34111</v>
      </c>
      <c r="N14944" t="str">
        <f t="shared" si="504"/>
        <v>On</v>
      </c>
      <c r="O14944">
        <f t="shared" si="503"/>
        <v>2</v>
      </c>
    </row>
    <row r="14945" spans="1:15" x14ac:dyDescent="0.25">
      <c r="A14945" s="2">
        <v>36508</v>
      </c>
      <c r="B14945">
        <v>1500</v>
      </c>
      <c r="C14945">
        <v>20.51</v>
      </c>
      <c r="D14945">
        <v>24.52</v>
      </c>
      <c r="E14945">
        <v>23.05</v>
      </c>
      <c r="F14945">
        <v>29.18</v>
      </c>
      <c r="M14945" s="15">
        <v>33844</v>
      </c>
      <c r="N14945" t="str">
        <f t="shared" si="504"/>
        <v>On</v>
      </c>
      <c r="O14945">
        <f t="shared" si="503"/>
        <v>2</v>
      </c>
    </row>
    <row r="14946" spans="1:15" x14ac:dyDescent="0.25">
      <c r="A14946" s="2">
        <v>36508</v>
      </c>
      <c r="B14946">
        <v>1600</v>
      </c>
      <c r="C14946">
        <v>34.56</v>
      </c>
      <c r="D14946">
        <v>37.380000000000003</v>
      </c>
      <c r="E14946">
        <v>36.35</v>
      </c>
      <c r="F14946">
        <v>40.65</v>
      </c>
      <c r="M14946" s="15">
        <v>33964</v>
      </c>
      <c r="N14946" t="str">
        <f t="shared" si="504"/>
        <v>On</v>
      </c>
      <c r="O14946">
        <f t="shared" si="503"/>
        <v>2</v>
      </c>
    </row>
    <row r="14947" spans="1:15" x14ac:dyDescent="0.25">
      <c r="A14947" s="2">
        <v>36508</v>
      </c>
      <c r="B14947">
        <v>1700</v>
      </c>
      <c r="C14947">
        <v>26.8</v>
      </c>
      <c r="D14947">
        <v>30.28</v>
      </c>
      <c r="E14947">
        <v>29.01</v>
      </c>
      <c r="F14947">
        <v>34.32</v>
      </c>
      <c r="M14947" s="15">
        <v>35726</v>
      </c>
      <c r="N14947" t="str">
        <f t="shared" si="504"/>
        <v>On</v>
      </c>
      <c r="O14947">
        <f t="shared" ref="O14947:O15010" si="505">+WEEKDAY(A14947,2)</f>
        <v>2</v>
      </c>
    </row>
    <row r="14948" spans="1:15" x14ac:dyDescent="0.25">
      <c r="A14948" s="2">
        <v>36508</v>
      </c>
      <c r="B14948">
        <v>1800</v>
      </c>
      <c r="C14948">
        <v>65.05</v>
      </c>
      <c r="D14948">
        <v>65.540000000000006</v>
      </c>
      <c r="E14948">
        <v>65.36</v>
      </c>
      <c r="F14948">
        <v>66.12</v>
      </c>
      <c r="M14948" s="15">
        <v>37354</v>
      </c>
      <c r="N14948" t="str">
        <f t="shared" si="504"/>
        <v>On</v>
      </c>
      <c r="O14948">
        <f t="shared" si="505"/>
        <v>2</v>
      </c>
    </row>
    <row r="14949" spans="1:15" x14ac:dyDescent="0.25">
      <c r="A14949" s="2">
        <v>36508</v>
      </c>
      <c r="B14949">
        <v>1900</v>
      </c>
      <c r="C14949">
        <v>69.099999999999994</v>
      </c>
      <c r="D14949">
        <v>69.099999999999994</v>
      </c>
      <c r="E14949">
        <v>69.099999999999994</v>
      </c>
      <c r="F14949">
        <v>69.099999999999994</v>
      </c>
      <c r="M14949" s="15">
        <v>37185</v>
      </c>
      <c r="N14949" t="str">
        <f t="shared" si="504"/>
        <v>On</v>
      </c>
      <c r="O14949">
        <f t="shared" si="505"/>
        <v>2</v>
      </c>
    </row>
    <row r="14950" spans="1:15" x14ac:dyDescent="0.25">
      <c r="A14950" s="2">
        <v>36508</v>
      </c>
      <c r="B14950">
        <v>2000</v>
      </c>
      <c r="C14950">
        <v>37.72</v>
      </c>
      <c r="D14950">
        <v>37.72</v>
      </c>
      <c r="E14950">
        <v>37.72</v>
      </c>
      <c r="F14950">
        <v>37.72</v>
      </c>
      <c r="M14950" s="15">
        <v>36351</v>
      </c>
      <c r="N14950" t="str">
        <f t="shared" si="504"/>
        <v>On</v>
      </c>
      <c r="O14950">
        <f t="shared" si="505"/>
        <v>2</v>
      </c>
    </row>
    <row r="14951" spans="1:15" x14ac:dyDescent="0.25">
      <c r="A14951" s="2">
        <v>36508</v>
      </c>
      <c r="B14951">
        <v>2100</v>
      </c>
      <c r="C14951">
        <v>23.08</v>
      </c>
      <c r="D14951">
        <v>23.08</v>
      </c>
      <c r="E14951">
        <v>23.08</v>
      </c>
      <c r="F14951">
        <v>23.08</v>
      </c>
      <c r="M14951" s="15">
        <v>35498</v>
      </c>
      <c r="N14951" t="str">
        <f t="shared" si="504"/>
        <v>On</v>
      </c>
      <c r="O14951">
        <f t="shared" si="505"/>
        <v>2</v>
      </c>
    </row>
    <row r="14952" spans="1:15" x14ac:dyDescent="0.25">
      <c r="A14952" s="2">
        <v>36508</v>
      </c>
      <c r="B14952">
        <v>2200</v>
      </c>
      <c r="C14952">
        <v>19.98</v>
      </c>
      <c r="D14952">
        <v>19.98</v>
      </c>
      <c r="E14952">
        <v>19.98</v>
      </c>
      <c r="F14952">
        <v>19.98</v>
      </c>
      <c r="M14952" s="15">
        <v>33754</v>
      </c>
      <c r="N14952" t="str">
        <f t="shared" si="504"/>
        <v>On</v>
      </c>
      <c r="O14952">
        <f t="shared" si="505"/>
        <v>2</v>
      </c>
    </row>
    <row r="14953" spans="1:15" x14ac:dyDescent="0.25">
      <c r="A14953" s="2">
        <v>36508</v>
      </c>
      <c r="B14953">
        <v>2300</v>
      </c>
      <c r="C14953">
        <v>14.28</v>
      </c>
      <c r="D14953">
        <v>14.28</v>
      </c>
      <c r="E14953">
        <v>14.28</v>
      </c>
      <c r="F14953">
        <v>14.28</v>
      </c>
      <c r="M14953" s="15">
        <v>31006</v>
      </c>
      <c r="N14953" t="str">
        <f t="shared" si="504"/>
        <v>On</v>
      </c>
      <c r="O14953">
        <f t="shared" si="505"/>
        <v>2</v>
      </c>
    </row>
    <row r="14954" spans="1:15" x14ac:dyDescent="0.25">
      <c r="A14954" s="2">
        <v>36508</v>
      </c>
      <c r="B14954">
        <v>2400</v>
      </c>
      <c r="C14954">
        <v>12.81</v>
      </c>
      <c r="D14954">
        <v>12.81</v>
      </c>
      <c r="E14954">
        <v>12.81</v>
      </c>
      <c r="F14954">
        <v>12.81</v>
      </c>
      <c r="M14954" s="15">
        <v>27600</v>
      </c>
      <c r="N14954" t="str">
        <f t="shared" si="504"/>
        <v>Off</v>
      </c>
      <c r="O14954">
        <f t="shared" si="505"/>
        <v>2</v>
      </c>
    </row>
    <row r="14955" spans="1:15" x14ac:dyDescent="0.25">
      <c r="A14955" s="2">
        <v>36509</v>
      </c>
      <c r="B14955">
        <v>100</v>
      </c>
      <c r="C14955">
        <v>11.51</v>
      </c>
      <c r="D14955">
        <v>11.51</v>
      </c>
      <c r="E14955">
        <v>11.51</v>
      </c>
      <c r="F14955">
        <v>11.51</v>
      </c>
      <c r="M14955" s="15">
        <v>25368</v>
      </c>
      <c r="N14955" t="str">
        <f t="shared" si="504"/>
        <v>Off</v>
      </c>
      <c r="O14955">
        <f t="shared" si="505"/>
        <v>3</v>
      </c>
    </row>
    <row r="14956" spans="1:15" x14ac:dyDescent="0.25">
      <c r="A14956" s="2">
        <v>36509</v>
      </c>
      <c r="B14956">
        <v>200</v>
      </c>
      <c r="C14956">
        <v>11.59</v>
      </c>
      <c r="D14956">
        <v>11.59</v>
      </c>
      <c r="E14956">
        <v>11.59</v>
      </c>
      <c r="F14956">
        <v>11.59</v>
      </c>
      <c r="M14956" s="15">
        <v>24340</v>
      </c>
      <c r="N14956" t="str">
        <f t="shared" si="504"/>
        <v>Off</v>
      </c>
      <c r="O14956">
        <f t="shared" si="505"/>
        <v>3</v>
      </c>
    </row>
    <row r="14957" spans="1:15" x14ac:dyDescent="0.25">
      <c r="A14957" s="2">
        <v>36509</v>
      </c>
      <c r="B14957">
        <v>300</v>
      </c>
      <c r="C14957">
        <v>11.58</v>
      </c>
      <c r="D14957">
        <v>11.58</v>
      </c>
      <c r="E14957">
        <v>11.58</v>
      </c>
      <c r="F14957">
        <v>11.58</v>
      </c>
      <c r="M14957" s="15">
        <v>23912</v>
      </c>
      <c r="N14957" t="str">
        <f t="shared" si="504"/>
        <v>Off</v>
      </c>
      <c r="O14957">
        <f t="shared" si="505"/>
        <v>3</v>
      </c>
    </row>
    <row r="14958" spans="1:15" x14ac:dyDescent="0.25">
      <c r="A14958" s="2">
        <v>36509</v>
      </c>
      <c r="B14958">
        <v>400</v>
      </c>
      <c r="C14958">
        <v>11.6</v>
      </c>
      <c r="D14958">
        <v>11.6</v>
      </c>
      <c r="E14958">
        <v>11.6</v>
      </c>
      <c r="F14958">
        <v>11.6</v>
      </c>
      <c r="M14958" s="15">
        <v>23739</v>
      </c>
      <c r="N14958" t="str">
        <f t="shared" si="504"/>
        <v>Off</v>
      </c>
      <c r="O14958">
        <f t="shared" si="505"/>
        <v>3</v>
      </c>
    </row>
    <row r="14959" spans="1:15" x14ac:dyDescent="0.25">
      <c r="A14959" s="2">
        <v>36509</v>
      </c>
      <c r="B14959">
        <v>500</v>
      </c>
      <c r="C14959">
        <v>11.83</v>
      </c>
      <c r="D14959">
        <v>11.83</v>
      </c>
      <c r="E14959">
        <v>11.83</v>
      </c>
      <c r="F14959">
        <v>11.83</v>
      </c>
      <c r="M14959" s="15">
        <v>24239</v>
      </c>
      <c r="N14959" t="str">
        <f t="shared" si="504"/>
        <v>Off</v>
      </c>
      <c r="O14959">
        <f t="shared" si="505"/>
        <v>3</v>
      </c>
    </row>
    <row r="14960" spans="1:15" x14ac:dyDescent="0.25">
      <c r="A14960" s="2">
        <v>36509</v>
      </c>
      <c r="B14960">
        <v>600</v>
      </c>
      <c r="C14960">
        <v>14.98</v>
      </c>
      <c r="D14960">
        <v>14.98</v>
      </c>
      <c r="E14960">
        <v>14.98</v>
      </c>
      <c r="F14960">
        <v>14.98</v>
      </c>
      <c r="M14960" s="15">
        <v>26136</v>
      </c>
      <c r="N14960" t="str">
        <f t="shared" si="504"/>
        <v>Off</v>
      </c>
      <c r="O14960">
        <f t="shared" si="505"/>
        <v>3</v>
      </c>
    </row>
    <row r="14961" spans="1:15" x14ac:dyDescent="0.25">
      <c r="A14961" s="2">
        <v>36509</v>
      </c>
      <c r="B14961">
        <v>700</v>
      </c>
      <c r="C14961">
        <v>21.84</v>
      </c>
      <c r="D14961">
        <v>21.84</v>
      </c>
      <c r="E14961">
        <v>21.84</v>
      </c>
      <c r="F14961">
        <v>21.84</v>
      </c>
      <c r="M14961" s="15">
        <v>29815</v>
      </c>
      <c r="N14961" t="str">
        <f t="shared" si="504"/>
        <v>Off</v>
      </c>
      <c r="O14961">
        <f t="shared" si="505"/>
        <v>3</v>
      </c>
    </row>
    <row r="14962" spans="1:15" x14ac:dyDescent="0.25">
      <c r="A14962" s="2">
        <v>36509</v>
      </c>
      <c r="B14962">
        <v>800</v>
      </c>
      <c r="C14962">
        <v>26.86</v>
      </c>
      <c r="D14962">
        <v>26.86</v>
      </c>
      <c r="E14962">
        <v>26.86</v>
      </c>
      <c r="F14962">
        <v>26.86</v>
      </c>
      <c r="M14962" s="15">
        <v>32652</v>
      </c>
      <c r="N14962" t="str">
        <f t="shared" si="504"/>
        <v>On</v>
      </c>
      <c r="O14962">
        <f t="shared" si="505"/>
        <v>3</v>
      </c>
    </row>
    <row r="14963" spans="1:15" x14ac:dyDescent="0.25">
      <c r="A14963" s="2">
        <v>36509</v>
      </c>
      <c r="B14963">
        <v>900</v>
      </c>
      <c r="C14963">
        <v>16.38</v>
      </c>
      <c r="D14963">
        <v>16.38</v>
      </c>
      <c r="E14963">
        <v>16.38</v>
      </c>
      <c r="F14963">
        <v>16.38</v>
      </c>
      <c r="M14963" s="15">
        <v>33332</v>
      </c>
      <c r="N14963" t="str">
        <f t="shared" si="504"/>
        <v>On</v>
      </c>
      <c r="O14963">
        <f t="shared" si="505"/>
        <v>3</v>
      </c>
    </row>
    <row r="14964" spans="1:15" x14ac:dyDescent="0.25">
      <c r="A14964" s="2">
        <v>36509</v>
      </c>
      <c r="B14964">
        <v>1000</v>
      </c>
      <c r="C14964">
        <v>16.23</v>
      </c>
      <c r="D14964">
        <v>16.23</v>
      </c>
      <c r="E14964">
        <v>16.23</v>
      </c>
      <c r="F14964">
        <v>16.23</v>
      </c>
      <c r="M14964" s="15">
        <v>33279</v>
      </c>
      <c r="N14964" t="str">
        <f t="shared" si="504"/>
        <v>On</v>
      </c>
      <c r="O14964">
        <f t="shared" si="505"/>
        <v>3</v>
      </c>
    </row>
    <row r="14965" spans="1:15" x14ac:dyDescent="0.25">
      <c r="A14965" s="2">
        <v>36509</v>
      </c>
      <c r="B14965">
        <v>1100</v>
      </c>
      <c r="C14965">
        <v>15.98</v>
      </c>
      <c r="D14965">
        <v>16.940000000000001</v>
      </c>
      <c r="E14965">
        <v>18.02</v>
      </c>
      <c r="F14965">
        <v>15.98</v>
      </c>
      <c r="M14965" s="15">
        <v>33250</v>
      </c>
      <c r="N14965" t="str">
        <f t="shared" si="504"/>
        <v>On</v>
      </c>
      <c r="O14965">
        <f t="shared" si="505"/>
        <v>3</v>
      </c>
    </row>
    <row r="14966" spans="1:15" x14ac:dyDescent="0.25">
      <c r="A14966" s="2">
        <v>36509</v>
      </c>
      <c r="B14966">
        <v>1200</v>
      </c>
      <c r="C14966">
        <v>16.920000000000002</v>
      </c>
      <c r="D14966">
        <v>18.190000000000001</v>
      </c>
      <c r="E14966">
        <v>19.61</v>
      </c>
      <c r="F14966">
        <v>16.920000000000002</v>
      </c>
      <c r="M14966" s="15">
        <v>32915</v>
      </c>
      <c r="N14966" t="str">
        <f t="shared" si="504"/>
        <v>On</v>
      </c>
      <c r="O14966">
        <f t="shared" si="505"/>
        <v>3</v>
      </c>
    </row>
    <row r="14967" spans="1:15" x14ac:dyDescent="0.25">
      <c r="A14967" s="2">
        <v>36509</v>
      </c>
      <c r="B14967">
        <v>1300</v>
      </c>
      <c r="C14967">
        <v>16.739999999999998</v>
      </c>
      <c r="D14967">
        <v>18.14</v>
      </c>
      <c r="E14967">
        <v>19.7</v>
      </c>
      <c r="F14967">
        <v>16.739999999999998</v>
      </c>
      <c r="M14967" s="15">
        <v>32587</v>
      </c>
      <c r="N14967" t="str">
        <f t="shared" si="504"/>
        <v>On</v>
      </c>
      <c r="O14967">
        <f t="shared" si="505"/>
        <v>3</v>
      </c>
    </row>
    <row r="14968" spans="1:15" x14ac:dyDescent="0.25">
      <c r="A14968" s="2">
        <v>36509</v>
      </c>
      <c r="B14968">
        <v>1400</v>
      </c>
      <c r="C14968">
        <v>16.87</v>
      </c>
      <c r="D14968">
        <v>17.21</v>
      </c>
      <c r="E14968">
        <v>17.579999999999998</v>
      </c>
      <c r="F14968">
        <v>16.87</v>
      </c>
      <c r="M14968" s="15">
        <v>32498</v>
      </c>
      <c r="N14968" t="str">
        <f t="shared" si="504"/>
        <v>On</v>
      </c>
      <c r="O14968">
        <f t="shared" si="505"/>
        <v>3</v>
      </c>
    </row>
    <row r="14969" spans="1:15" x14ac:dyDescent="0.25">
      <c r="A14969" s="2">
        <v>36509</v>
      </c>
      <c r="B14969">
        <v>1500</v>
      </c>
      <c r="C14969">
        <v>16.7</v>
      </c>
      <c r="D14969">
        <v>16.7</v>
      </c>
      <c r="E14969">
        <v>16.7</v>
      </c>
      <c r="F14969">
        <v>16.7</v>
      </c>
      <c r="M14969" s="15">
        <v>32396</v>
      </c>
      <c r="N14969" t="str">
        <f t="shared" si="504"/>
        <v>On</v>
      </c>
      <c r="O14969">
        <f t="shared" si="505"/>
        <v>3</v>
      </c>
    </row>
    <row r="14970" spans="1:15" x14ac:dyDescent="0.25">
      <c r="A14970" s="2">
        <v>36509</v>
      </c>
      <c r="B14970">
        <v>1600</v>
      </c>
      <c r="C14970">
        <v>20.420000000000002</v>
      </c>
      <c r="D14970">
        <v>20.420000000000002</v>
      </c>
      <c r="E14970">
        <v>20.420000000000002</v>
      </c>
      <c r="F14970">
        <v>20.420000000000002</v>
      </c>
      <c r="M14970" s="15">
        <v>32744</v>
      </c>
      <c r="N14970" t="str">
        <f t="shared" si="504"/>
        <v>On</v>
      </c>
      <c r="O14970">
        <f t="shared" si="505"/>
        <v>3</v>
      </c>
    </row>
    <row r="14971" spans="1:15" x14ac:dyDescent="0.25">
      <c r="A14971" s="2">
        <v>36509</v>
      </c>
      <c r="B14971">
        <v>1700</v>
      </c>
      <c r="C14971">
        <v>40.89</v>
      </c>
      <c r="D14971">
        <v>40.89</v>
      </c>
      <c r="E14971">
        <v>40.89</v>
      </c>
      <c r="F14971">
        <v>40.89</v>
      </c>
      <c r="M14971" s="15">
        <v>34395</v>
      </c>
      <c r="N14971" t="str">
        <f t="shared" si="504"/>
        <v>On</v>
      </c>
      <c r="O14971">
        <f t="shared" si="505"/>
        <v>3</v>
      </c>
    </row>
    <row r="14972" spans="1:15" x14ac:dyDescent="0.25">
      <c r="A14972" s="2">
        <v>36509</v>
      </c>
      <c r="B14972">
        <v>1800</v>
      </c>
      <c r="C14972">
        <v>88.1</v>
      </c>
      <c r="D14972">
        <v>88.1</v>
      </c>
      <c r="E14972">
        <v>88.1</v>
      </c>
      <c r="F14972">
        <v>88.1</v>
      </c>
      <c r="M14972" s="15">
        <v>36539</v>
      </c>
      <c r="N14972" t="str">
        <f t="shared" si="504"/>
        <v>On</v>
      </c>
      <c r="O14972">
        <f t="shared" si="505"/>
        <v>3</v>
      </c>
    </row>
    <row r="14973" spans="1:15" x14ac:dyDescent="0.25">
      <c r="A14973" s="2">
        <v>36509</v>
      </c>
      <c r="B14973">
        <v>1900</v>
      </c>
      <c r="C14973">
        <v>45.84</v>
      </c>
      <c r="D14973">
        <v>45.84</v>
      </c>
      <c r="E14973">
        <v>45.84</v>
      </c>
      <c r="F14973">
        <v>45.84</v>
      </c>
      <c r="M14973" s="15">
        <v>36585</v>
      </c>
      <c r="N14973" t="str">
        <f t="shared" si="504"/>
        <v>On</v>
      </c>
      <c r="O14973">
        <f t="shared" si="505"/>
        <v>3</v>
      </c>
    </row>
    <row r="14974" spans="1:15" x14ac:dyDescent="0.25">
      <c r="A14974" s="2">
        <v>36509</v>
      </c>
      <c r="B14974">
        <v>2000</v>
      </c>
      <c r="C14974">
        <v>17.489999999999998</v>
      </c>
      <c r="D14974">
        <v>17.489999999999998</v>
      </c>
      <c r="E14974">
        <v>17.489999999999998</v>
      </c>
      <c r="F14974">
        <v>17.489999999999998</v>
      </c>
      <c r="M14974" s="15">
        <v>35514</v>
      </c>
      <c r="N14974" t="str">
        <f t="shared" si="504"/>
        <v>On</v>
      </c>
      <c r="O14974">
        <f t="shared" si="505"/>
        <v>3</v>
      </c>
    </row>
    <row r="14975" spans="1:15" x14ac:dyDescent="0.25">
      <c r="A14975" s="2">
        <v>36509</v>
      </c>
      <c r="B14975">
        <v>2100</v>
      </c>
      <c r="C14975">
        <v>24.65</v>
      </c>
      <c r="D14975">
        <v>24.65</v>
      </c>
      <c r="E14975">
        <v>24.65</v>
      </c>
      <c r="F14975">
        <v>24.65</v>
      </c>
      <c r="M14975" s="15">
        <v>34655</v>
      </c>
      <c r="N14975" t="str">
        <f t="shared" si="504"/>
        <v>On</v>
      </c>
      <c r="O14975">
        <f t="shared" si="505"/>
        <v>3</v>
      </c>
    </row>
    <row r="14976" spans="1:15" x14ac:dyDescent="0.25">
      <c r="A14976" s="2">
        <v>36509</v>
      </c>
      <c r="B14976">
        <v>2200</v>
      </c>
      <c r="C14976">
        <v>21.79</v>
      </c>
      <c r="D14976">
        <v>21.79</v>
      </c>
      <c r="E14976">
        <v>21.79</v>
      </c>
      <c r="F14976">
        <v>21.79</v>
      </c>
      <c r="M14976" s="15">
        <v>33114</v>
      </c>
      <c r="N14976" t="str">
        <f t="shared" si="504"/>
        <v>On</v>
      </c>
      <c r="O14976">
        <f t="shared" si="505"/>
        <v>3</v>
      </c>
    </row>
    <row r="14977" spans="1:15" x14ac:dyDescent="0.25">
      <c r="A14977" s="2">
        <v>36509</v>
      </c>
      <c r="B14977">
        <v>2300</v>
      </c>
      <c r="C14977">
        <v>13.97</v>
      </c>
      <c r="D14977">
        <v>13.97</v>
      </c>
      <c r="E14977">
        <v>13.97</v>
      </c>
      <c r="F14977">
        <v>13.97</v>
      </c>
      <c r="M14977" s="15">
        <v>30467</v>
      </c>
      <c r="N14977" t="str">
        <f t="shared" si="504"/>
        <v>On</v>
      </c>
      <c r="O14977">
        <f t="shared" si="505"/>
        <v>3</v>
      </c>
    </row>
    <row r="14978" spans="1:15" x14ac:dyDescent="0.25">
      <c r="A14978" s="2">
        <v>36509</v>
      </c>
      <c r="B14978">
        <v>2400</v>
      </c>
      <c r="C14978">
        <v>12.65</v>
      </c>
      <c r="D14978">
        <v>12.65</v>
      </c>
      <c r="E14978">
        <v>12.65</v>
      </c>
      <c r="F14978">
        <v>12.65</v>
      </c>
      <c r="M14978" s="15">
        <v>27387</v>
      </c>
      <c r="N14978" t="str">
        <f t="shared" si="504"/>
        <v>Off</v>
      </c>
      <c r="O14978">
        <f t="shared" si="505"/>
        <v>3</v>
      </c>
    </row>
    <row r="14979" spans="1:15" x14ac:dyDescent="0.25">
      <c r="A14979" s="2">
        <v>36510</v>
      </c>
      <c r="B14979">
        <v>100</v>
      </c>
      <c r="C14979">
        <v>11.32</v>
      </c>
      <c r="D14979">
        <v>11.32</v>
      </c>
      <c r="E14979">
        <v>11.32</v>
      </c>
      <c r="F14979">
        <v>11.32</v>
      </c>
      <c r="M14979" s="15">
        <v>25097</v>
      </c>
      <c r="N14979" t="str">
        <f t="shared" si="504"/>
        <v>Off</v>
      </c>
      <c r="O14979">
        <f t="shared" si="505"/>
        <v>4</v>
      </c>
    </row>
    <row r="14980" spans="1:15" x14ac:dyDescent="0.25">
      <c r="A14980" s="2">
        <v>36510</v>
      </c>
      <c r="B14980">
        <v>200</v>
      </c>
      <c r="C14980">
        <v>10.8</v>
      </c>
      <c r="D14980">
        <v>10.8</v>
      </c>
      <c r="E14980">
        <v>10.8</v>
      </c>
      <c r="F14980">
        <v>10.8</v>
      </c>
      <c r="M14980" s="15">
        <v>23769</v>
      </c>
      <c r="N14980" t="str">
        <f t="shared" si="504"/>
        <v>Off</v>
      </c>
      <c r="O14980">
        <f t="shared" si="505"/>
        <v>4</v>
      </c>
    </row>
    <row r="14981" spans="1:15" x14ac:dyDescent="0.25">
      <c r="A14981" s="2">
        <v>36510</v>
      </c>
      <c r="B14981">
        <v>300</v>
      </c>
      <c r="C14981">
        <v>10.8</v>
      </c>
      <c r="D14981">
        <v>10.8</v>
      </c>
      <c r="E14981">
        <v>10.8</v>
      </c>
      <c r="F14981">
        <v>10.8</v>
      </c>
      <c r="M14981" s="15">
        <v>23301</v>
      </c>
      <c r="N14981" t="str">
        <f t="shared" si="504"/>
        <v>Off</v>
      </c>
      <c r="O14981">
        <f t="shared" si="505"/>
        <v>4</v>
      </c>
    </row>
    <row r="14982" spans="1:15" x14ac:dyDescent="0.25">
      <c r="A14982" s="2">
        <v>36510</v>
      </c>
      <c r="B14982">
        <v>400</v>
      </c>
      <c r="C14982">
        <v>11.08</v>
      </c>
      <c r="D14982">
        <v>11.08</v>
      </c>
      <c r="E14982">
        <v>11.08</v>
      </c>
      <c r="F14982">
        <v>11.08</v>
      </c>
      <c r="M14982" s="15">
        <v>23063</v>
      </c>
      <c r="N14982" t="str">
        <f t="shared" si="504"/>
        <v>Off</v>
      </c>
      <c r="O14982">
        <f t="shared" si="505"/>
        <v>4</v>
      </c>
    </row>
    <row r="14983" spans="1:15" x14ac:dyDescent="0.25">
      <c r="A14983" s="2">
        <v>36510</v>
      </c>
      <c r="B14983">
        <v>500</v>
      </c>
      <c r="C14983">
        <v>11.85</v>
      </c>
      <c r="D14983">
        <v>11.85</v>
      </c>
      <c r="E14983">
        <v>11.85</v>
      </c>
      <c r="F14983">
        <v>11.85</v>
      </c>
      <c r="M14983" s="15">
        <v>23631</v>
      </c>
      <c r="N14983" t="str">
        <f t="shared" si="504"/>
        <v>Off</v>
      </c>
      <c r="O14983">
        <f t="shared" si="505"/>
        <v>4</v>
      </c>
    </row>
    <row r="14984" spans="1:15" x14ac:dyDescent="0.25">
      <c r="A14984" s="2">
        <v>36510</v>
      </c>
      <c r="B14984">
        <v>600</v>
      </c>
      <c r="C14984">
        <v>11.97</v>
      </c>
      <c r="D14984">
        <v>11.97</v>
      </c>
      <c r="E14984">
        <v>11.97</v>
      </c>
      <c r="F14984">
        <v>11.97</v>
      </c>
      <c r="M14984" s="15">
        <v>25703</v>
      </c>
      <c r="N14984" t="str">
        <f t="shared" si="504"/>
        <v>Off</v>
      </c>
      <c r="O14984">
        <f t="shared" si="505"/>
        <v>4</v>
      </c>
    </row>
    <row r="14985" spans="1:15" x14ac:dyDescent="0.25">
      <c r="A14985" s="2">
        <v>36510</v>
      </c>
      <c r="B14985">
        <v>700</v>
      </c>
      <c r="C14985">
        <v>16.059999999999999</v>
      </c>
      <c r="D14985">
        <v>16.059999999999999</v>
      </c>
      <c r="E14985">
        <v>16.059999999999999</v>
      </c>
      <c r="F14985">
        <v>16.059999999999999</v>
      </c>
      <c r="M14985" s="15">
        <v>29663</v>
      </c>
      <c r="N14985" t="str">
        <f t="shared" si="504"/>
        <v>Off</v>
      </c>
      <c r="O14985">
        <f t="shared" si="505"/>
        <v>4</v>
      </c>
    </row>
    <row r="14986" spans="1:15" x14ac:dyDescent="0.25">
      <c r="A14986" s="2">
        <v>36510</v>
      </c>
      <c r="B14986">
        <v>800</v>
      </c>
      <c r="C14986">
        <v>14.43</v>
      </c>
      <c r="D14986">
        <v>14.43</v>
      </c>
      <c r="E14986">
        <v>14.43</v>
      </c>
      <c r="F14986">
        <v>14.43</v>
      </c>
      <c r="M14986" s="15">
        <v>32437</v>
      </c>
      <c r="N14986" t="str">
        <f t="shared" si="504"/>
        <v>On</v>
      </c>
      <c r="O14986">
        <f t="shared" si="505"/>
        <v>4</v>
      </c>
    </row>
    <row r="14987" spans="1:15" x14ac:dyDescent="0.25">
      <c r="A14987" s="2">
        <v>36510</v>
      </c>
      <c r="B14987">
        <v>900</v>
      </c>
      <c r="C14987">
        <v>14.99</v>
      </c>
      <c r="D14987">
        <v>14.99</v>
      </c>
      <c r="E14987">
        <v>14.99</v>
      </c>
      <c r="F14987">
        <v>14.99</v>
      </c>
      <c r="M14987" s="15">
        <v>32537</v>
      </c>
      <c r="N14987" t="str">
        <f t="shared" ref="N14987:N15050" si="506">+IF(B14987&gt;700,IF(B14987&lt;2400,"On","Off"),"Off")</f>
        <v>On</v>
      </c>
      <c r="O14987">
        <f t="shared" si="505"/>
        <v>4</v>
      </c>
    </row>
    <row r="14988" spans="1:15" x14ac:dyDescent="0.25">
      <c r="A14988" s="2">
        <v>36510</v>
      </c>
      <c r="B14988">
        <v>1000</v>
      </c>
      <c r="C14988">
        <v>14.39</v>
      </c>
      <c r="D14988">
        <v>14.39</v>
      </c>
      <c r="E14988">
        <v>14.39</v>
      </c>
      <c r="F14988">
        <v>14.39</v>
      </c>
      <c r="M14988" s="15">
        <v>32256</v>
      </c>
      <c r="N14988" t="str">
        <f t="shared" si="506"/>
        <v>On</v>
      </c>
      <c r="O14988">
        <f t="shared" si="505"/>
        <v>4</v>
      </c>
    </row>
    <row r="14989" spans="1:15" x14ac:dyDescent="0.25">
      <c r="A14989" s="2">
        <v>36510</v>
      </c>
      <c r="B14989">
        <v>1100</v>
      </c>
      <c r="C14989">
        <v>15.33</v>
      </c>
      <c r="D14989">
        <v>15.33</v>
      </c>
      <c r="E14989">
        <v>15.33</v>
      </c>
      <c r="F14989">
        <v>15.33</v>
      </c>
      <c r="M14989" s="15">
        <v>31981</v>
      </c>
      <c r="N14989" t="str">
        <f t="shared" si="506"/>
        <v>On</v>
      </c>
      <c r="O14989">
        <f t="shared" si="505"/>
        <v>4</v>
      </c>
    </row>
    <row r="14990" spans="1:15" x14ac:dyDescent="0.25">
      <c r="A14990" s="2">
        <v>36510</v>
      </c>
      <c r="B14990">
        <v>1200</v>
      </c>
      <c r="C14990">
        <v>17.57</v>
      </c>
      <c r="D14990">
        <v>17.57</v>
      </c>
      <c r="E14990">
        <v>17.57</v>
      </c>
      <c r="F14990">
        <v>17.57</v>
      </c>
      <c r="M14990" s="15">
        <v>31676</v>
      </c>
      <c r="N14990" t="str">
        <f t="shared" si="506"/>
        <v>On</v>
      </c>
      <c r="O14990">
        <f t="shared" si="505"/>
        <v>4</v>
      </c>
    </row>
    <row r="14991" spans="1:15" x14ac:dyDescent="0.25">
      <c r="A14991" s="2">
        <v>36510</v>
      </c>
      <c r="B14991">
        <v>1300</v>
      </c>
      <c r="C14991">
        <v>17.850000000000001</v>
      </c>
      <c r="D14991">
        <v>17.850000000000001</v>
      </c>
      <c r="E14991">
        <v>17.850000000000001</v>
      </c>
      <c r="F14991">
        <v>17.850000000000001</v>
      </c>
      <c r="M14991" s="15">
        <v>31467</v>
      </c>
      <c r="N14991" t="str">
        <f t="shared" si="506"/>
        <v>On</v>
      </c>
      <c r="O14991">
        <f t="shared" si="505"/>
        <v>4</v>
      </c>
    </row>
    <row r="14992" spans="1:15" x14ac:dyDescent="0.25">
      <c r="A14992" s="2">
        <v>36510</v>
      </c>
      <c r="B14992">
        <v>1400</v>
      </c>
      <c r="C14992">
        <v>18.61</v>
      </c>
      <c r="D14992">
        <v>18.61</v>
      </c>
      <c r="E14992">
        <v>18.61</v>
      </c>
      <c r="F14992">
        <v>18.61</v>
      </c>
      <c r="M14992" s="15">
        <v>31365</v>
      </c>
      <c r="N14992" t="str">
        <f t="shared" si="506"/>
        <v>On</v>
      </c>
      <c r="O14992">
        <f t="shared" si="505"/>
        <v>4</v>
      </c>
    </row>
    <row r="14993" spans="1:15" x14ac:dyDescent="0.25">
      <c r="A14993" s="2">
        <v>36510</v>
      </c>
      <c r="B14993">
        <v>1500</v>
      </c>
      <c r="C14993">
        <v>16.29</v>
      </c>
      <c r="D14993">
        <v>16.29</v>
      </c>
      <c r="E14993">
        <v>16.29</v>
      </c>
      <c r="F14993">
        <v>16.29</v>
      </c>
      <c r="M14993" s="15">
        <v>31237</v>
      </c>
      <c r="N14993" t="str">
        <f t="shared" si="506"/>
        <v>On</v>
      </c>
      <c r="O14993">
        <f t="shared" si="505"/>
        <v>4</v>
      </c>
    </row>
    <row r="14994" spans="1:15" x14ac:dyDescent="0.25">
      <c r="A14994" s="2">
        <v>36510</v>
      </c>
      <c r="B14994">
        <v>1600</v>
      </c>
      <c r="C14994">
        <v>16.739999999999998</v>
      </c>
      <c r="D14994">
        <v>16.739999999999998</v>
      </c>
      <c r="E14994">
        <v>16.739999999999998</v>
      </c>
      <c r="F14994">
        <v>16.739999999999998</v>
      </c>
      <c r="M14994" s="15">
        <v>31595</v>
      </c>
      <c r="N14994" t="str">
        <f t="shared" si="506"/>
        <v>On</v>
      </c>
      <c r="O14994">
        <f t="shared" si="505"/>
        <v>4</v>
      </c>
    </row>
    <row r="14995" spans="1:15" x14ac:dyDescent="0.25">
      <c r="A14995" s="2">
        <v>36510</v>
      </c>
      <c r="B14995">
        <v>1700</v>
      </c>
      <c r="C14995">
        <v>19.32</v>
      </c>
      <c r="D14995">
        <v>19.32</v>
      </c>
      <c r="E14995">
        <v>19.32</v>
      </c>
      <c r="F14995">
        <v>19.32</v>
      </c>
      <c r="M14995" s="15">
        <v>33388</v>
      </c>
      <c r="N14995" t="str">
        <f t="shared" si="506"/>
        <v>On</v>
      </c>
      <c r="O14995">
        <f t="shared" si="505"/>
        <v>4</v>
      </c>
    </row>
    <row r="14996" spans="1:15" x14ac:dyDescent="0.25">
      <c r="A14996" s="2">
        <v>36510</v>
      </c>
      <c r="B14996">
        <v>1800</v>
      </c>
      <c r="C14996">
        <v>38.5</v>
      </c>
      <c r="D14996">
        <v>38.5</v>
      </c>
      <c r="E14996">
        <v>38.5</v>
      </c>
      <c r="F14996">
        <v>38.5</v>
      </c>
      <c r="M14996" s="15">
        <v>36818</v>
      </c>
      <c r="N14996" t="str">
        <f t="shared" si="506"/>
        <v>On</v>
      </c>
      <c r="O14996">
        <f t="shared" si="505"/>
        <v>4</v>
      </c>
    </row>
    <row r="14997" spans="1:15" x14ac:dyDescent="0.25">
      <c r="A14997" s="2">
        <v>36510</v>
      </c>
      <c r="B14997">
        <v>1900</v>
      </c>
      <c r="C14997">
        <v>19.63</v>
      </c>
      <c r="D14997">
        <v>19.63</v>
      </c>
      <c r="E14997">
        <v>19.63</v>
      </c>
      <c r="F14997">
        <v>19.63</v>
      </c>
      <c r="M14997" s="15">
        <v>36641</v>
      </c>
      <c r="N14997" t="str">
        <f t="shared" si="506"/>
        <v>On</v>
      </c>
      <c r="O14997">
        <f t="shared" si="505"/>
        <v>4</v>
      </c>
    </row>
    <row r="14998" spans="1:15" x14ac:dyDescent="0.25">
      <c r="A14998" s="2">
        <v>36510</v>
      </c>
      <c r="B14998">
        <v>2000</v>
      </c>
      <c r="C14998">
        <v>29.82</v>
      </c>
      <c r="D14998">
        <v>29.82</v>
      </c>
      <c r="E14998">
        <v>29.82</v>
      </c>
      <c r="F14998">
        <v>29.82</v>
      </c>
      <c r="M14998" s="15">
        <v>36220</v>
      </c>
      <c r="N14998" t="str">
        <f t="shared" si="506"/>
        <v>On</v>
      </c>
      <c r="O14998">
        <f t="shared" si="505"/>
        <v>4</v>
      </c>
    </row>
    <row r="14999" spans="1:15" x14ac:dyDescent="0.25">
      <c r="A14999" s="2">
        <v>36510</v>
      </c>
      <c r="B14999">
        <v>2100</v>
      </c>
      <c r="C14999">
        <v>32.590000000000003</v>
      </c>
      <c r="D14999">
        <v>32.590000000000003</v>
      </c>
      <c r="E14999">
        <v>32.590000000000003</v>
      </c>
      <c r="F14999">
        <v>32.590000000000003</v>
      </c>
      <c r="M14999" s="15">
        <v>35695</v>
      </c>
      <c r="N14999" t="str">
        <f t="shared" si="506"/>
        <v>On</v>
      </c>
      <c r="O14999">
        <f t="shared" si="505"/>
        <v>4</v>
      </c>
    </row>
    <row r="15000" spans="1:15" x14ac:dyDescent="0.25">
      <c r="A15000" s="2">
        <v>36510</v>
      </c>
      <c r="B15000">
        <v>2200</v>
      </c>
      <c r="C15000">
        <v>22.11</v>
      </c>
      <c r="D15000">
        <v>22.11</v>
      </c>
      <c r="E15000">
        <v>22.11</v>
      </c>
      <c r="F15000">
        <v>22.11</v>
      </c>
      <c r="M15000" s="15">
        <v>34583</v>
      </c>
      <c r="N15000" t="str">
        <f t="shared" si="506"/>
        <v>On</v>
      </c>
      <c r="O15000">
        <f t="shared" si="505"/>
        <v>4</v>
      </c>
    </row>
    <row r="15001" spans="1:15" x14ac:dyDescent="0.25">
      <c r="A15001" s="2">
        <v>36510</v>
      </c>
      <c r="B15001">
        <v>2300</v>
      </c>
      <c r="C15001">
        <v>17.91</v>
      </c>
      <c r="D15001">
        <v>17.91</v>
      </c>
      <c r="E15001">
        <v>17.91</v>
      </c>
      <c r="F15001">
        <v>17.91</v>
      </c>
      <c r="M15001" s="15">
        <v>31952</v>
      </c>
      <c r="N15001" t="str">
        <f t="shared" si="506"/>
        <v>On</v>
      </c>
      <c r="O15001">
        <f t="shared" si="505"/>
        <v>4</v>
      </c>
    </row>
    <row r="15002" spans="1:15" x14ac:dyDescent="0.25">
      <c r="A15002" s="2">
        <v>36510</v>
      </c>
      <c r="B15002">
        <v>2400</v>
      </c>
      <c r="C15002">
        <v>17.010000000000002</v>
      </c>
      <c r="D15002">
        <v>17.010000000000002</v>
      </c>
      <c r="E15002">
        <v>17.010000000000002</v>
      </c>
      <c r="F15002">
        <v>17.010000000000002</v>
      </c>
      <c r="M15002" s="15">
        <v>28998</v>
      </c>
      <c r="N15002" t="str">
        <f t="shared" si="506"/>
        <v>Off</v>
      </c>
      <c r="O15002">
        <f t="shared" si="505"/>
        <v>4</v>
      </c>
    </row>
    <row r="15003" spans="1:15" x14ac:dyDescent="0.25">
      <c r="A15003" s="2">
        <v>36511</v>
      </c>
      <c r="B15003">
        <v>100</v>
      </c>
      <c r="C15003">
        <v>15.55</v>
      </c>
      <c r="D15003">
        <v>15.55</v>
      </c>
      <c r="E15003">
        <v>15.55</v>
      </c>
      <c r="F15003">
        <v>15.55</v>
      </c>
      <c r="M15003" s="15">
        <v>26739</v>
      </c>
      <c r="N15003" t="str">
        <f t="shared" si="506"/>
        <v>Off</v>
      </c>
      <c r="O15003">
        <f t="shared" si="505"/>
        <v>5</v>
      </c>
    </row>
    <row r="15004" spans="1:15" x14ac:dyDescent="0.25">
      <c r="A15004" s="2">
        <v>36511</v>
      </c>
      <c r="B15004">
        <v>200</v>
      </c>
      <c r="C15004">
        <v>15.62</v>
      </c>
      <c r="D15004">
        <v>15.62</v>
      </c>
      <c r="E15004">
        <v>15.62</v>
      </c>
      <c r="F15004">
        <v>15.62</v>
      </c>
      <c r="M15004" s="15">
        <v>25585</v>
      </c>
      <c r="N15004" t="str">
        <f t="shared" si="506"/>
        <v>Off</v>
      </c>
      <c r="O15004">
        <f t="shared" si="505"/>
        <v>5</v>
      </c>
    </row>
    <row r="15005" spans="1:15" x14ac:dyDescent="0.25">
      <c r="A15005" s="2">
        <v>36511</v>
      </c>
      <c r="B15005">
        <v>300</v>
      </c>
      <c r="C15005">
        <v>17.27</v>
      </c>
      <c r="D15005">
        <v>17.27</v>
      </c>
      <c r="E15005">
        <v>17.27</v>
      </c>
      <c r="F15005">
        <v>17.27</v>
      </c>
      <c r="M15005" s="15">
        <v>25172</v>
      </c>
      <c r="N15005" t="str">
        <f t="shared" si="506"/>
        <v>Off</v>
      </c>
      <c r="O15005">
        <f t="shared" si="505"/>
        <v>5</v>
      </c>
    </row>
    <row r="15006" spans="1:15" x14ac:dyDescent="0.25">
      <c r="A15006" s="2">
        <v>36511</v>
      </c>
      <c r="B15006">
        <v>400</v>
      </c>
      <c r="C15006">
        <v>16.7</v>
      </c>
      <c r="D15006">
        <v>16.7</v>
      </c>
      <c r="E15006">
        <v>16.7</v>
      </c>
      <c r="F15006">
        <v>16.7</v>
      </c>
      <c r="M15006" s="15">
        <v>25227</v>
      </c>
      <c r="N15006" t="str">
        <f t="shared" si="506"/>
        <v>Off</v>
      </c>
      <c r="O15006">
        <f t="shared" si="505"/>
        <v>5</v>
      </c>
    </row>
    <row r="15007" spans="1:15" x14ac:dyDescent="0.25">
      <c r="A15007" s="2">
        <v>36511</v>
      </c>
      <c r="B15007">
        <v>500</v>
      </c>
      <c r="C15007">
        <v>16.7</v>
      </c>
      <c r="D15007">
        <v>16.7</v>
      </c>
      <c r="E15007">
        <v>16.7</v>
      </c>
      <c r="F15007">
        <v>16.7</v>
      </c>
      <c r="M15007" s="15">
        <v>25936</v>
      </c>
      <c r="N15007" t="str">
        <f t="shared" si="506"/>
        <v>Off</v>
      </c>
      <c r="O15007">
        <f t="shared" si="505"/>
        <v>5</v>
      </c>
    </row>
    <row r="15008" spans="1:15" x14ac:dyDescent="0.25">
      <c r="A15008" s="2">
        <v>36511</v>
      </c>
      <c r="B15008">
        <v>600</v>
      </c>
      <c r="C15008">
        <v>14.25</v>
      </c>
      <c r="D15008">
        <v>14.25</v>
      </c>
      <c r="E15008">
        <v>14.25</v>
      </c>
      <c r="F15008">
        <v>14.25</v>
      </c>
      <c r="M15008" s="15">
        <v>28158</v>
      </c>
      <c r="N15008" t="str">
        <f t="shared" si="506"/>
        <v>Off</v>
      </c>
      <c r="O15008">
        <f t="shared" si="505"/>
        <v>5</v>
      </c>
    </row>
    <row r="15009" spans="1:15" x14ac:dyDescent="0.25">
      <c r="A15009" s="2">
        <v>36511</v>
      </c>
      <c r="B15009">
        <v>700</v>
      </c>
      <c r="C15009">
        <v>29.41</v>
      </c>
      <c r="D15009">
        <v>29.41</v>
      </c>
      <c r="E15009">
        <v>29.41</v>
      </c>
      <c r="F15009">
        <v>29.41</v>
      </c>
      <c r="M15009" s="15">
        <v>32074</v>
      </c>
      <c r="N15009" t="str">
        <f t="shared" si="506"/>
        <v>Off</v>
      </c>
      <c r="O15009">
        <f t="shared" si="505"/>
        <v>5</v>
      </c>
    </row>
    <row r="15010" spans="1:15" x14ac:dyDescent="0.25">
      <c r="A15010" s="2">
        <v>36511</v>
      </c>
      <c r="B15010">
        <v>800</v>
      </c>
      <c r="C15010">
        <v>42.42</v>
      </c>
      <c r="D15010">
        <v>42.42</v>
      </c>
      <c r="E15010">
        <v>42.42</v>
      </c>
      <c r="F15010">
        <v>42.42</v>
      </c>
      <c r="M15010" s="15">
        <v>34672</v>
      </c>
      <c r="N15010" t="str">
        <f t="shared" si="506"/>
        <v>On</v>
      </c>
      <c r="O15010">
        <f t="shared" si="505"/>
        <v>5</v>
      </c>
    </row>
    <row r="15011" spans="1:15" x14ac:dyDescent="0.25">
      <c r="A15011" s="2">
        <v>36511</v>
      </c>
      <c r="B15011">
        <v>900</v>
      </c>
      <c r="C15011">
        <v>21.42</v>
      </c>
      <c r="D15011">
        <v>21.42</v>
      </c>
      <c r="E15011">
        <v>21.42</v>
      </c>
      <c r="F15011">
        <v>21.42</v>
      </c>
      <c r="M15011" s="15">
        <v>34538</v>
      </c>
      <c r="N15011" t="str">
        <f t="shared" si="506"/>
        <v>On</v>
      </c>
      <c r="O15011">
        <f t="shared" ref="O15011:O15074" si="507">+WEEKDAY(A15011,2)</f>
        <v>5</v>
      </c>
    </row>
    <row r="15012" spans="1:15" x14ac:dyDescent="0.25">
      <c r="A15012" s="2">
        <v>36511</v>
      </c>
      <c r="B15012">
        <v>1000</v>
      </c>
      <c r="C15012">
        <v>18.920000000000002</v>
      </c>
      <c r="D15012">
        <v>18.920000000000002</v>
      </c>
      <c r="E15012">
        <v>18.920000000000002</v>
      </c>
      <c r="F15012">
        <v>18.920000000000002</v>
      </c>
      <c r="M15012" s="15">
        <v>33912</v>
      </c>
      <c r="N15012" t="str">
        <f t="shared" si="506"/>
        <v>On</v>
      </c>
      <c r="O15012">
        <f t="shared" si="507"/>
        <v>5</v>
      </c>
    </row>
    <row r="15013" spans="1:15" x14ac:dyDescent="0.25">
      <c r="A15013" s="2">
        <v>36511</v>
      </c>
      <c r="B15013">
        <v>1100</v>
      </c>
      <c r="C15013">
        <v>14.46</v>
      </c>
      <c r="D15013">
        <v>14.46</v>
      </c>
      <c r="E15013">
        <v>14.46</v>
      </c>
      <c r="F15013">
        <v>14.46</v>
      </c>
      <c r="M15013" s="15">
        <v>33430</v>
      </c>
      <c r="N15013" t="str">
        <f t="shared" si="506"/>
        <v>On</v>
      </c>
      <c r="O15013">
        <f t="shared" si="507"/>
        <v>5</v>
      </c>
    </row>
    <row r="15014" spans="1:15" x14ac:dyDescent="0.25">
      <c r="A15014" s="2">
        <v>36511</v>
      </c>
      <c r="B15014">
        <v>1200</v>
      </c>
      <c r="C15014">
        <v>15.53</v>
      </c>
      <c r="D15014">
        <v>15.53</v>
      </c>
      <c r="E15014">
        <v>15.53</v>
      </c>
      <c r="F15014">
        <v>15.53</v>
      </c>
      <c r="M15014" s="15">
        <v>32772</v>
      </c>
      <c r="N15014" t="str">
        <f t="shared" si="506"/>
        <v>On</v>
      </c>
      <c r="O15014">
        <f t="shared" si="507"/>
        <v>5</v>
      </c>
    </row>
    <row r="15015" spans="1:15" x14ac:dyDescent="0.25">
      <c r="A15015" s="2">
        <v>36511</v>
      </c>
      <c r="B15015">
        <v>1300</v>
      </c>
      <c r="C15015">
        <v>14.38</v>
      </c>
      <c r="D15015">
        <v>14.38</v>
      </c>
      <c r="E15015">
        <v>14.38</v>
      </c>
      <c r="F15015">
        <v>14.38</v>
      </c>
      <c r="M15015" s="15">
        <v>32122</v>
      </c>
      <c r="N15015" t="str">
        <f t="shared" si="506"/>
        <v>On</v>
      </c>
      <c r="O15015">
        <f t="shared" si="507"/>
        <v>5</v>
      </c>
    </row>
    <row r="15016" spans="1:15" x14ac:dyDescent="0.25">
      <c r="A15016" s="2">
        <v>36511</v>
      </c>
      <c r="B15016">
        <v>1400</v>
      </c>
      <c r="C15016">
        <v>13.96</v>
      </c>
      <c r="D15016">
        <v>13.96</v>
      </c>
      <c r="E15016">
        <v>13.96</v>
      </c>
      <c r="F15016">
        <v>13.96</v>
      </c>
      <c r="M15016" s="15">
        <v>31588</v>
      </c>
      <c r="N15016" t="str">
        <f t="shared" si="506"/>
        <v>On</v>
      </c>
      <c r="O15016">
        <f t="shared" si="507"/>
        <v>5</v>
      </c>
    </row>
    <row r="15017" spans="1:15" x14ac:dyDescent="0.25">
      <c r="A15017" s="2">
        <v>36511</v>
      </c>
      <c r="B15017">
        <v>1500</v>
      </c>
      <c r="C15017">
        <v>13.9</v>
      </c>
      <c r="D15017">
        <v>13.9</v>
      </c>
      <c r="E15017">
        <v>13.9</v>
      </c>
      <c r="F15017">
        <v>13.9</v>
      </c>
      <c r="M15017" s="15">
        <v>31019</v>
      </c>
      <c r="N15017" t="str">
        <f t="shared" si="506"/>
        <v>On</v>
      </c>
      <c r="O15017">
        <f t="shared" si="507"/>
        <v>5</v>
      </c>
    </row>
    <row r="15018" spans="1:15" x14ac:dyDescent="0.25">
      <c r="A15018" s="2">
        <v>36511</v>
      </c>
      <c r="B15018">
        <v>1600</v>
      </c>
      <c r="C15018">
        <v>12.5</v>
      </c>
      <c r="D15018">
        <v>12.5</v>
      </c>
      <c r="E15018">
        <v>12.5</v>
      </c>
      <c r="F15018">
        <v>12.5</v>
      </c>
      <c r="M15018" s="15">
        <v>31098</v>
      </c>
      <c r="N15018" t="str">
        <f t="shared" si="506"/>
        <v>On</v>
      </c>
      <c r="O15018">
        <f t="shared" si="507"/>
        <v>5</v>
      </c>
    </row>
    <row r="15019" spans="1:15" x14ac:dyDescent="0.25">
      <c r="A15019" s="2">
        <v>36511</v>
      </c>
      <c r="B15019">
        <v>1700</v>
      </c>
      <c r="C15019">
        <v>18.78</v>
      </c>
      <c r="D15019">
        <v>18.78</v>
      </c>
      <c r="E15019">
        <v>18.78</v>
      </c>
      <c r="F15019">
        <v>18.78</v>
      </c>
      <c r="M15019" s="15">
        <v>32490</v>
      </c>
      <c r="N15019" t="str">
        <f t="shared" si="506"/>
        <v>On</v>
      </c>
      <c r="O15019">
        <f t="shared" si="507"/>
        <v>5</v>
      </c>
    </row>
    <row r="15020" spans="1:15" x14ac:dyDescent="0.25">
      <c r="A15020" s="2">
        <v>36511</v>
      </c>
      <c r="B15020">
        <v>1800</v>
      </c>
      <c r="C15020">
        <v>32.840000000000003</v>
      </c>
      <c r="D15020">
        <v>32.840000000000003</v>
      </c>
      <c r="E15020">
        <v>32.840000000000003</v>
      </c>
      <c r="F15020">
        <v>32.840000000000003</v>
      </c>
      <c r="M15020" s="15">
        <v>36042</v>
      </c>
      <c r="N15020" t="str">
        <f t="shared" si="506"/>
        <v>On</v>
      </c>
      <c r="O15020">
        <f t="shared" si="507"/>
        <v>5</v>
      </c>
    </row>
    <row r="15021" spans="1:15" x14ac:dyDescent="0.25">
      <c r="A15021" s="2">
        <v>36511</v>
      </c>
      <c r="B15021">
        <v>1900</v>
      </c>
      <c r="C15021">
        <v>28.25</v>
      </c>
      <c r="D15021">
        <v>28.25</v>
      </c>
      <c r="E15021">
        <v>28.25</v>
      </c>
      <c r="F15021">
        <v>28.25</v>
      </c>
      <c r="M15021" s="15">
        <v>36027</v>
      </c>
      <c r="N15021" t="str">
        <f t="shared" si="506"/>
        <v>On</v>
      </c>
      <c r="O15021">
        <f t="shared" si="507"/>
        <v>5</v>
      </c>
    </row>
    <row r="15022" spans="1:15" x14ac:dyDescent="0.25">
      <c r="A15022" s="2">
        <v>36511</v>
      </c>
      <c r="B15022">
        <v>2000</v>
      </c>
      <c r="C15022">
        <v>22.24</v>
      </c>
      <c r="D15022">
        <v>22.24</v>
      </c>
      <c r="E15022">
        <v>22.24</v>
      </c>
      <c r="F15022">
        <v>22.24</v>
      </c>
      <c r="M15022" s="15">
        <v>35181</v>
      </c>
      <c r="N15022" t="str">
        <f t="shared" si="506"/>
        <v>On</v>
      </c>
      <c r="O15022">
        <f t="shared" si="507"/>
        <v>5</v>
      </c>
    </row>
    <row r="15023" spans="1:15" x14ac:dyDescent="0.25">
      <c r="A15023" s="2">
        <v>36511</v>
      </c>
      <c r="B15023">
        <v>2100</v>
      </c>
      <c r="C15023">
        <v>20.83</v>
      </c>
      <c r="D15023">
        <v>20.83</v>
      </c>
      <c r="E15023">
        <v>20.83</v>
      </c>
      <c r="F15023">
        <v>20.83</v>
      </c>
      <c r="M15023" s="15">
        <v>34399</v>
      </c>
      <c r="N15023" t="str">
        <f t="shared" si="506"/>
        <v>On</v>
      </c>
      <c r="O15023">
        <f t="shared" si="507"/>
        <v>5</v>
      </c>
    </row>
    <row r="15024" spans="1:15" x14ac:dyDescent="0.25">
      <c r="A15024" s="2">
        <v>36511</v>
      </c>
      <c r="B15024">
        <v>2200</v>
      </c>
      <c r="C15024">
        <v>20.79</v>
      </c>
      <c r="D15024">
        <v>20.79</v>
      </c>
      <c r="E15024">
        <v>20.79</v>
      </c>
      <c r="F15024">
        <v>20.79</v>
      </c>
      <c r="M15024" s="15">
        <v>33284</v>
      </c>
      <c r="N15024" t="str">
        <f t="shared" si="506"/>
        <v>On</v>
      </c>
      <c r="O15024">
        <f t="shared" si="507"/>
        <v>5</v>
      </c>
    </row>
    <row r="15025" spans="1:15" x14ac:dyDescent="0.25">
      <c r="A15025" s="2">
        <v>36511</v>
      </c>
      <c r="B15025">
        <v>2300</v>
      </c>
      <c r="C15025">
        <v>18.87</v>
      </c>
      <c r="D15025">
        <v>18.87</v>
      </c>
      <c r="E15025">
        <v>18.87</v>
      </c>
      <c r="F15025">
        <v>18.87</v>
      </c>
      <c r="M15025" s="15">
        <v>31301</v>
      </c>
      <c r="N15025" t="str">
        <f t="shared" si="506"/>
        <v>On</v>
      </c>
      <c r="O15025">
        <f t="shared" si="507"/>
        <v>5</v>
      </c>
    </row>
    <row r="15026" spans="1:15" x14ac:dyDescent="0.25">
      <c r="A15026" s="2">
        <v>36511</v>
      </c>
      <c r="B15026">
        <v>2400</v>
      </c>
      <c r="C15026">
        <v>14.65</v>
      </c>
      <c r="D15026">
        <v>14.65</v>
      </c>
      <c r="E15026">
        <v>14.65</v>
      </c>
      <c r="F15026">
        <v>14.65</v>
      </c>
      <c r="M15026" s="15">
        <v>28632</v>
      </c>
      <c r="N15026" t="str">
        <f t="shared" si="506"/>
        <v>Off</v>
      </c>
      <c r="O15026">
        <f t="shared" si="507"/>
        <v>5</v>
      </c>
    </row>
    <row r="15027" spans="1:15" x14ac:dyDescent="0.25">
      <c r="A15027" s="2">
        <v>36512</v>
      </c>
      <c r="B15027">
        <v>100</v>
      </c>
      <c r="C15027">
        <v>13.81</v>
      </c>
      <c r="D15027">
        <v>13.81</v>
      </c>
      <c r="E15027">
        <v>13.81</v>
      </c>
      <c r="F15027">
        <v>13.81</v>
      </c>
      <c r="M15027" s="15">
        <v>26274</v>
      </c>
      <c r="N15027" t="str">
        <f t="shared" si="506"/>
        <v>Off</v>
      </c>
      <c r="O15027">
        <f t="shared" si="507"/>
        <v>6</v>
      </c>
    </row>
    <row r="15028" spans="1:15" x14ac:dyDescent="0.25">
      <c r="A15028" s="2">
        <v>36512</v>
      </c>
      <c r="B15028">
        <v>200</v>
      </c>
      <c r="C15028">
        <v>13.9</v>
      </c>
      <c r="D15028">
        <v>13.9</v>
      </c>
      <c r="E15028">
        <v>13.9</v>
      </c>
      <c r="F15028">
        <v>13.9</v>
      </c>
      <c r="M15028" s="15">
        <v>24937</v>
      </c>
      <c r="N15028" t="str">
        <f t="shared" si="506"/>
        <v>Off</v>
      </c>
      <c r="O15028">
        <f t="shared" si="507"/>
        <v>6</v>
      </c>
    </row>
    <row r="15029" spans="1:15" x14ac:dyDescent="0.25">
      <c r="A15029" s="2">
        <v>36512</v>
      </c>
      <c r="B15029">
        <v>300</v>
      </c>
      <c r="C15029">
        <v>14.81</v>
      </c>
      <c r="D15029">
        <v>14.81</v>
      </c>
      <c r="E15029">
        <v>14.81</v>
      </c>
      <c r="F15029">
        <v>14.81</v>
      </c>
      <c r="M15029" s="15">
        <v>24324</v>
      </c>
      <c r="N15029" t="str">
        <f t="shared" si="506"/>
        <v>Off</v>
      </c>
      <c r="O15029">
        <f t="shared" si="507"/>
        <v>6</v>
      </c>
    </row>
    <row r="15030" spans="1:15" x14ac:dyDescent="0.25">
      <c r="A15030" s="2">
        <v>36512</v>
      </c>
      <c r="B15030">
        <v>400</v>
      </c>
      <c r="C15030">
        <v>13.53</v>
      </c>
      <c r="D15030">
        <v>13.53</v>
      </c>
      <c r="E15030">
        <v>13.53</v>
      </c>
      <c r="F15030">
        <v>13.53</v>
      </c>
      <c r="M15030" s="15">
        <v>24031</v>
      </c>
      <c r="N15030" t="str">
        <f t="shared" si="506"/>
        <v>Off</v>
      </c>
      <c r="O15030">
        <f t="shared" si="507"/>
        <v>6</v>
      </c>
    </row>
    <row r="15031" spans="1:15" x14ac:dyDescent="0.25">
      <c r="A15031" s="2">
        <v>36512</v>
      </c>
      <c r="B15031">
        <v>500</v>
      </c>
      <c r="C15031">
        <v>13.35</v>
      </c>
      <c r="D15031">
        <v>13.35</v>
      </c>
      <c r="E15031">
        <v>13.35</v>
      </c>
      <c r="F15031">
        <v>13.35</v>
      </c>
      <c r="M15031" s="15">
        <v>24205</v>
      </c>
      <c r="N15031" t="str">
        <f t="shared" si="506"/>
        <v>Off</v>
      </c>
      <c r="O15031">
        <f t="shared" si="507"/>
        <v>6</v>
      </c>
    </row>
    <row r="15032" spans="1:15" x14ac:dyDescent="0.25">
      <c r="A15032" s="2">
        <v>36512</v>
      </c>
      <c r="B15032">
        <v>600</v>
      </c>
      <c r="C15032">
        <v>16.68</v>
      </c>
      <c r="D15032">
        <v>16.68</v>
      </c>
      <c r="E15032">
        <v>16.68</v>
      </c>
      <c r="F15032">
        <v>16.68</v>
      </c>
      <c r="M15032" s="15">
        <v>25089</v>
      </c>
      <c r="N15032" t="str">
        <f t="shared" si="506"/>
        <v>Off</v>
      </c>
      <c r="O15032">
        <f t="shared" si="507"/>
        <v>6</v>
      </c>
    </row>
    <row r="15033" spans="1:15" x14ac:dyDescent="0.25">
      <c r="A15033" s="2">
        <v>36512</v>
      </c>
      <c r="B15033">
        <v>700</v>
      </c>
      <c r="C15033">
        <v>13.98</v>
      </c>
      <c r="D15033">
        <v>13.98</v>
      </c>
      <c r="E15033">
        <v>13.98</v>
      </c>
      <c r="F15033">
        <v>13.98</v>
      </c>
      <c r="M15033" s="15">
        <v>26590</v>
      </c>
      <c r="N15033" t="str">
        <f t="shared" si="506"/>
        <v>Off</v>
      </c>
      <c r="O15033">
        <f t="shared" si="507"/>
        <v>6</v>
      </c>
    </row>
    <row r="15034" spans="1:15" x14ac:dyDescent="0.25">
      <c r="A15034" s="2">
        <v>36512</v>
      </c>
      <c r="B15034">
        <v>800</v>
      </c>
      <c r="C15034">
        <v>16.78</v>
      </c>
      <c r="D15034">
        <v>16.78</v>
      </c>
      <c r="E15034">
        <v>16.78</v>
      </c>
      <c r="F15034">
        <v>16.78</v>
      </c>
      <c r="M15034" s="15">
        <v>28071</v>
      </c>
      <c r="N15034" t="str">
        <f t="shared" si="506"/>
        <v>On</v>
      </c>
      <c r="O15034">
        <f t="shared" si="507"/>
        <v>6</v>
      </c>
    </row>
    <row r="15035" spans="1:15" x14ac:dyDescent="0.25">
      <c r="A15035" s="2">
        <v>36512</v>
      </c>
      <c r="B15035">
        <v>900</v>
      </c>
      <c r="C15035">
        <v>35</v>
      </c>
      <c r="D15035">
        <v>35</v>
      </c>
      <c r="E15035">
        <v>35</v>
      </c>
      <c r="F15035">
        <v>35</v>
      </c>
      <c r="M15035" s="15">
        <v>29734</v>
      </c>
      <c r="N15035" t="str">
        <f t="shared" si="506"/>
        <v>On</v>
      </c>
      <c r="O15035">
        <f t="shared" si="507"/>
        <v>6</v>
      </c>
    </row>
    <row r="15036" spans="1:15" x14ac:dyDescent="0.25">
      <c r="A15036" s="2">
        <v>36512</v>
      </c>
      <c r="B15036">
        <v>1000</v>
      </c>
      <c r="C15036">
        <v>28.17</v>
      </c>
      <c r="D15036">
        <v>28.17</v>
      </c>
      <c r="E15036">
        <v>28.17</v>
      </c>
      <c r="F15036">
        <v>28.17</v>
      </c>
      <c r="M15036" s="15">
        <v>30431</v>
      </c>
      <c r="N15036" t="str">
        <f t="shared" si="506"/>
        <v>On</v>
      </c>
      <c r="O15036">
        <f t="shared" si="507"/>
        <v>6</v>
      </c>
    </row>
    <row r="15037" spans="1:15" x14ac:dyDescent="0.25">
      <c r="A15037" s="2">
        <v>36512</v>
      </c>
      <c r="B15037">
        <v>1100</v>
      </c>
      <c r="C15037">
        <v>21.8</v>
      </c>
      <c r="D15037">
        <v>21.8</v>
      </c>
      <c r="E15037">
        <v>21.8</v>
      </c>
      <c r="F15037">
        <v>21.8</v>
      </c>
      <c r="M15037" s="15">
        <v>30403</v>
      </c>
      <c r="N15037" t="str">
        <f t="shared" si="506"/>
        <v>On</v>
      </c>
      <c r="O15037">
        <f t="shared" si="507"/>
        <v>6</v>
      </c>
    </row>
    <row r="15038" spans="1:15" x14ac:dyDescent="0.25">
      <c r="A15038" s="2">
        <v>36512</v>
      </c>
      <c r="B15038">
        <v>1200</v>
      </c>
      <c r="C15038">
        <v>17.41</v>
      </c>
      <c r="D15038">
        <v>17.41</v>
      </c>
      <c r="E15038">
        <v>17.41</v>
      </c>
      <c r="F15038">
        <v>17.41</v>
      </c>
      <c r="M15038" s="15">
        <v>29600</v>
      </c>
      <c r="N15038" t="str">
        <f t="shared" si="506"/>
        <v>On</v>
      </c>
      <c r="O15038">
        <f t="shared" si="507"/>
        <v>6</v>
      </c>
    </row>
    <row r="15039" spans="1:15" x14ac:dyDescent="0.25">
      <c r="A15039" s="2">
        <v>36512</v>
      </c>
      <c r="B15039">
        <v>1300</v>
      </c>
      <c r="C15039">
        <v>12.12</v>
      </c>
      <c r="D15039">
        <v>12.12</v>
      </c>
      <c r="E15039">
        <v>12.12</v>
      </c>
      <c r="F15039">
        <v>12.12</v>
      </c>
      <c r="M15039" s="15">
        <v>28799</v>
      </c>
      <c r="N15039" t="str">
        <f t="shared" si="506"/>
        <v>On</v>
      </c>
      <c r="O15039">
        <f t="shared" si="507"/>
        <v>6</v>
      </c>
    </row>
    <row r="15040" spans="1:15" x14ac:dyDescent="0.25">
      <c r="A15040" s="2">
        <v>36512</v>
      </c>
      <c r="B15040">
        <v>1400</v>
      </c>
      <c r="C15040">
        <v>11.6</v>
      </c>
      <c r="D15040">
        <v>11.6</v>
      </c>
      <c r="E15040">
        <v>11.6</v>
      </c>
      <c r="F15040">
        <v>11.6</v>
      </c>
      <c r="M15040" s="15">
        <v>27827</v>
      </c>
      <c r="N15040" t="str">
        <f t="shared" si="506"/>
        <v>On</v>
      </c>
      <c r="O15040">
        <f t="shared" si="507"/>
        <v>6</v>
      </c>
    </row>
    <row r="15041" spans="1:15" x14ac:dyDescent="0.25">
      <c r="A15041" s="2">
        <v>36512</v>
      </c>
      <c r="B15041">
        <v>1500</v>
      </c>
      <c r="C15041">
        <v>12.54</v>
      </c>
      <c r="D15041">
        <v>12.54</v>
      </c>
      <c r="E15041">
        <v>12.54</v>
      </c>
      <c r="F15041">
        <v>12.54</v>
      </c>
      <c r="M15041" s="15">
        <v>27219</v>
      </c>
      <c r="N15041" t="str">
        <f t="shared" si="506"/>
        <v>On</v>
      </c>
      <c r="O15041">
        <f t="shared" si="507"/>
        <v>6</v>
      </c>
    </row>
    <row r="15042" spans="1:15" x14ac:dyDescent="0.25">
      <c r="A15042" s="2">
        <v>36512</v>
      </c>
      <c r="B15042">
        <v>1600</v>
      </c>
      <c r="C15042">
        <v>13.41</v>
      </c>
      <c r="D15042">
        <v>13.41</v>
      </c>
      <c r="E15042">
        <v>13.41</v>
      </c>
      <c r="F15042">
        <v>13.41</v>
      </c>
      <c r="M15042" s="15">
        <v>27296</v>
      </c>
      <c r="N15042" t="str">
        <f t="shared" si="506"/>
        <v>On</v>
      </c>
      <c r="O15042">
        <f t="shared" si="507"/>
        <v>6</v>
      </c>
    </row>
    <row r="15043" spans="1:15" x14ac:dyDescent="0.25">
      <c r="A15043" s="2">
        <v>36512</v>
      </c>
      <c r="B15043">
        <v>1700</v>
      </c>
      <c r="C15043">
        <v>20.73</v>
      </c>
      <c r="D15043">
        <v>20.73</v>
      </c>
      <c r="E15043">
        <v>20.73</v>
      </c>
      <c r="F15043">
        <v>20.73</v>
      </c>
      <c r="M15043" s="15">
        <v>29285</v>
      </c>
      <c r="N15043" t="str">
        <f t="shared" si="506"/>
        <v>On</v>
      </c>
      <c r="O15043">
        <f t="shared" si="507"/>
        <v>6</v>
      </c>
    </row>
    <row r="15044" spans="1:15" x14ac:dyDescent="0.25">
      <c r="A15044" s="2">
        <v>36512</v>
      </c>
      <c r="B15044">
        <v>1800</v>
      </c>
      <c r="C15044">
        <v>68.489999999999995</v>
      </c>
      <c r="D15044">
        <v>68.489999999999995</v>
      </c>
      <c r="E15044">
        <v>68.489999999999995</v>
      </c>
      <c r="F15044">
        <v>68.489999999999995</v>
      </c>
      <c r="M15044" s="15">
        <v>32591</v>
      </c>
      <c r="N15044" t="str">
        <f t="shared" si="506"/>
        <v>On</v>
      </c>
      <c r="O15044">
        <f t="shared" si="507"/>
        <v>6</v>
      </c>
    </row>
    <row r="15045" spans="1:15" x14ac:dyDescent="0.25">
      <c r="A15045" s="2">
        <v>36512</v>
      </c>
      <c r="B15045">
        <v>1900</v>
      </c>
      <c r="C15045">
        <v>47.07</v>
      </c>
      <c r="D15045">
        <v>47.07</v>
      </c>
      <c r="E15045">
        <v>47.07</v>
      </c>
      <c r="F15045">
        <v>47.07</v>
      </c>
      <c r="M15045" s="15">
        <v>32977</v>
      </c>
      <c r="N15045" t="str">
        <f t="shared" si="506"/>
        <v>On</v>
      </c>
      <c r="O15045">
        <f t="shared" si="507"/>
        <v>6</v>
      </c>
    </row>
    <row r="15046" spans="1:15" x14ac:dyDescent="0.25">
      <c r="A15046" s="2">
        <v>36512</v>
      </c>
      <c r="B15046">
        <v>2000</v>
      </c>
      <c r="C15046">
        <v>15.29</v>
      </c>
      <c r="D15046">
        <v>15.29</v>
      </c>
      <c r="E15046">
        <v>15.29</v>
      </c>
      <c r="F15046">
        <v>15.29</v>
      </c>
      <c r="M15046" s="15">
        <v>32543</v>
      </c>
      <c r="N15046" t="str">
        <f t="shared" si="506"/>
        <v>On</v>
      </c>
      <c r="O15046">
        <f t="shared" si="507"/>
        <v>6</v>
      </c>
    </row>
    <row r="15047" spans="1:15" x14ac:dyDescent="0.25">
      <c r="A15047" s="2">
        <v>36512</v>
      </c>
      <c r="B15047">
        <v>2100</v>
      </c>
      <c r="C15047">
        <v>23.9</v>
      </c>
      <c r="D15047">
        <v>23.9</v>
      </c>
      <c r="E15047">
        <v>23.9</v>
      </c>
      <c r="F15047">
        <v>23.9</v>
      </c>
      <c r="M15047" s="15">
        <v>31850</v>
      </c>
      <c r="N15047" t="str">
        <f t="shared" si="506"/>
        <v>On</v>
      </c>
      <c r="O15047">
        <f t="shared" si="507"/>
        <v>6</v>
      </c>
    </row>
    <row r="15048" spans="1:15" x14ac:dyDescent="0.25">
      <c r="A15048" s="2">
        <v>36512</v>
      </c>
      <c r="B15048">
        <v>2200</v>
      </c>
      <c r="C15048">
        <v>28.99</v>
      </c>
      <c r="D15048">
        <v>28.99</v>
      </c>
      <c r="E15048">
        <v>28.99</v>
      </c>
      <c r="F15048">
        <v>28.99</v>
      </c>
      <c r="M15048" s="15">
        <v>31202</v>
      </c>
      <c r="N15048" t="str">
        <f t="shared" si="506"/>
        <v>On</v>
      </c>
      <c r="O15048">
        <f t="shared" si="507"/>
        <v>6</v>
      </c>
    </row>
    <row r="15049" spans="1:15" x14ac:dyDescent="0.25">
      <c r="A15049" s="2">
        <v>36512</v>
      </c>
      <c r="B15049">
        <v>2300</v>
      </c>
      <c r="C15049">
        <v>17.13</v>
      </c>
      <c r="D15049">
        <v>17.13</v>
      </c>
      <c r="E15049">
        <v>17.13</v>
      </c>
      <c r="F15049">
        <v>17.13</v>
      </c>
      <c r="M15049" s="15">
        <v>29906</v>
      </c>
      <c r="N15049" t="str">
        <f t="shared" si="506"/>
        <v>On</v>
      </c>
      <c r="O15049">
        <f t="shared" si="507"/>
        <v>6</v>
      </c>
    </row>
    <row r="15050" spans="1:15" x14ac:dyDescent="0.25">
      <c r="A15050" s="2">
        <v>36512</v>
      </c>
      <c r="B15050">
        <v>2400</v>
      </c>
      <c r="C15050">
        <v>14.78</v>
      </c>
      <c r="D15050">
        <v>14.78</v>
      </c>
      <c r="E15050">
        <v>14.78</v>
      </c>
      <c r="F15050">
        <v>14.78</v>
      </c>
      <c r="M15050" s="15">
        <v>27564</v>
      </c>
      <c r="N15050" t="str">
        <f t="shared" si="506"/>
        <v>Off</v>
      </c>
      <c r="O15050">
        <f t="shared" si="507"/>
        <v>6</v>
      </c>
    </row>
    <row r="15051" spans="1:15" x14ac:dyDescent="0.25">
      <c r="A15051" s="2">
        <v>36513</v>
      </c>
      <c r="B15051">
        <v>100</v>
      </c>
      <c r="C15051">
        <v>17.12</v>
      </c>
      <c r="D15051">
        <v>17.12</v>
      </c>
      <c r="E15051">
        <v>17.12</v>
      </c>
      <c r="F15051">
        <v>17.12</v>
      </c>
      <c r="M15051" s="15">
        <v>25456</v>
      </c>
      <c r="N15051" t="str">
        <f t="shared" ref="N15051:N15114" si="508">+IF(B15051&gt;700,IF(B15051&lt;2400,"On","Off"),"Off")</f>
        <v>Off</v>
      </c>
      <c r="O15051">
        <f t="shared" si="507"/>
        <v>7</v>
      </c>
    </row>
    <row r="15052" spans="1:15" x14ac:dyDescent="0.25">
      <c r="A15052" s="2">
        <v>36513</v>
      </c>
      <c r="B15052">
        <v>200</v>
      </c>
      <c r="C15052">
        <v>12.14</v>
      </c>
      <c r="D15052">
        <v>12.14</v>
      </c>
      <c r="E15052">
        <v>12.14</v>
      </c>
      <c r="F15052">
        <v>12.14</v>
      </c>
      <c r="M15052" s="15">
        <v>24286</v>
      </c>
      <c r="N15052" t="str">
        <f t="shared" si="508"/>
        <v>Off</v>
      </c>
      <c r="O15052">
        <f t="shared" si="507"/>
        <v>7</v>
      </c>
    </row>
    <row r="15053" spans="1:15" x14ac:dyDescent="0.25">
      <c r="A15053" s="2">
        <v>36513</v>
      </c>
      <c r="B15053">
        <v>300</v>
      </c>
      <c r="C15053">
        <v>12</v>
      </c>
      <c r="D15053">
        <v>12</v>
      </c>
      <c r="E15053">
        <v>12</v>
      </c>
      <c r="F15053">
        <v>12</v>
      </c>
      <c r="M15053" s="15">
        <v>23609</v>
      </c>
      <c r="N15053" t="str">
        <f t="shared" si="508"/>
        <v>Off</v>
      </c>
      <c r="O15053">
        <f t="shared" si="507"/>
        <v>7</v>
      </c>
    </row>
    <row r="15054" spans="1:15" x14ac:dyDescent="0.25">
      <c r="A15054" s="2">
        <v>36513</v>
      </c>
      <c r="B15054">
        <v>400</v>
      </c>
      <c r="C15054">
        <v>12.13</v>
      </c>
      <c r="D15054">
        <v>12.13</v>
      </c>
      <c r="E15054">
        <v>12.13</v>
      </c>
      <c r="F15054">
        <v>12.13</v>
      </c>
      <c r="M15054" s="15">
        <v>23333</v>
      </c>
      <c r="N15054" t="str">
        <f t="shared" si="508"/>
        <v>Off</v>
      </c>
      <c r="O15054">
        <f t="shared" si="507"/>
        <v>7</v>
      </c>
    </row>
    <row r="15055" spans="1:15" x14ac:dyDescent="0.25">
      <c r="A15055" s="2">
        <v>36513</v>
      </c>
      <c r="B15055">
        <v>500</v>
      </c>
      <c r="C15055">
        <v>16.920000000000002</v>
      </c>
      <c r="D15055">
        <v>16.920000000000002</v>
      </c>
      <c r="E15055">
        <v>16.920000000000002</v>
      </c>
      <c r="F15055">
        <v>16.920000000000002</v>
      </c>
      <c r="M15055" s="15">
        <v>23265</v>
      </c>
      <c r="N15055" t="str">
        <f t="shared" si="508"/>
        <v>Off</v>
      </c>
      <c r="O15055">
        <f t="shared" si="507"/>
        <v>7</v>
      </c>
    </row>
    <row r="15056" spans="1:15" x14ac:dyDescent="0.25">
      <c r="A15056" s="2">
        <v>36513</v>
      </c>
      <c r="B15056">
        <v>600</v>
      </c>
      <c r="C15056">
        <v>16.62</v>
      </c>
      <c r="D15056">
        <v>16.62</v>
      </c>
      <c r="E15056">
        <v>16.62</v>
      </c>
      <c r="F15056">
        <v>16.62</v>
      </c>
      <c r="M15056" s="15">
        <v>23897</v>
      </c>
      <c r="N15056" t="str">
        <f t="shared" si="508"/>
        <v>Off</v>
      </c>
      <c r="O15056">
        <f t="shared" si="507"/>
        <v>7</v>
      </c>
    </row>
    <row r="15057" spans="1:15" x14ac:dyDescent="0.25">
      <c r="A15057" s="2">
        <v>36513</v>
      </c>
      <c r="B15057">
        <v>700</v>
      </c>
      <c r="C15057">
        <v>12.67</v>
      </c>
      <c r="D15057">
        <v>12.67</v>
      </c>
      <c r="E15057">
        <v>12.67</v>
      </c>
      <c r="F15057">
        <v>12.67</v>
      </c>
      <c r="M15057" s="15">
        <v>25091</v>
      </c>
      <c r="N15057" t="str">
        <f t="shared" si="508"/>
        <v>Off</v>
      </c>
      <c r="O15057">
        <f t="shared" si="507"/>
        <v>7</v>
      </c>
    </row>
    <row r="15058" spans="1:15" x14ac:dyDescent="0.25">
      <c r="A15058" s="2">
        <v>36513</v>
      </c>
      <c r="B15058">
        <v>800</v>
      </c>
      <c r="C15058">
        <v>11.75</v>
      </c>
      <c r="D15058">
        <v>11.75</v>
      </c>
      <c r="E15058">
        <v>11.75</v>
      </c>
      <c r="F15058">
        <v>11.75</v>
      </c>
      <c r="M15058" s="15">
        <v>26202</v>
      </c>
      <c r="N15058" t="str">
        <f t="shared" si="508"/>
        <v>On</v>
      </c>
      <c r="O15058">
        <f t="shared" si="507"/>
        <v>7</v>
      </c>
    </row>
    <row r="15059" spans="1:15" x14ac:dyDescent="0.25">
      <c r="A15059" s="2">
        <v>36513</v>
      </c>
      <c r="B15059">
        <v>900</v>
      </c>
      <c r="C15059">
        <v>13.25</v>
      </c>
      <c r="D15059">
        <v>13.25</v>
      </c>
      <c r="E15059">
        <v>13.25</v>
      </c>
      <c r="F15059">
        <v>13.25</v>
      </c>
      <c r="M15059" s="15">
        <v>27801</v>
      </c>
      <c r="N15059" t="str">
        <f t="shared" si="508"/>
        <v>On</v>
      </c>
      <c r="O15059">
        <f t="shared" si="507"/>
        <v>7</v>
      </c>
    </row>
    <row r="15060" spans="1:15" x14ac:dyDescent="0.25">
      <c r="A15060" s="2">
        <v>36513</v>
      </c>
      <c r="B15060">
        <v>1000</v>
      </c>
      <c r="C15060">
        <v>14.96</v>
      </c>
      <c r="D15060">
        <v>14.96</v>
      </c>
      <c r="E15060">
        <v>14.96</v>
      </c>
      <c r="F15060">
        <v>14.96</v>
      </c>
      <c r="M15060" s="15">
        <v>28786</v>
      </c>
      <c r="N15060" t="str">
        <f t="shared" si="508"/>
        <v>On</v>
      </c>
      <c r="O15060">
        <f t="shared" si="507"/>
        <v>7</v>
      </c>
    </row>
    <row r="15061" spans="1:15" x14ac:dyDescent="0.25">
      <c r="A15061" s="2">
        <v>36513</v>
      </c>
      <c r="B15061">
        <v>1100</v>
      </c>
      <c r="C15061">
        <v>14.4</v>
      </c>
      <c r="D15061">
        <v>14.4</v>
      </c>
      <c r="E15061">
        <v>14.4</v>
      </c>
      <c r="F15061">
        <v>14.4</v>
      </c>
      <c r="M15061" s="15">
        <v>28862</v>
      </c>
      <c r="N15061" t="str">
        <f t="shared" si="508"/>
        <v>On</v>
      </c>
      <c r="O15061">
        <f t="shared" si="507"/>
        <v>7</v>
      </c>
    </row>
    <row r="15062" spans="1:15" x14ac:dyDescent="0.25">
      <c r="A15062" s="2">
        <v>36513</v>
      </c>
      <c r="B15062">
        <v>1200</v>
      </c>
      <c r="C15062">
        <v>13.68</v>
      </c>
      <c r="D15062">
        <v>13.68</v>
      </c>
      <c r="E15062">
        <v>13.68</v>
      </c>
      <c r="F15062">
        <v>13.68</v>
      </c>
      <c r="M15062" s="15">
        <v>28608</v>
      </c>
      <c r="N15062" t="str">
        <f t="shared" si="508"/>
        <v>On</v>
      </c>
      <c r="O15062">
        <f t="shared" si="507"/>
        <v>7</v>
      </c>
    </row>
    <row r="15063" spans="1:15" x14ac:dyDescent="0.25">
      <c r="A15063" s="2">
        <v>36513</v>
      </c>
      <c r="B15063">
        <v>1300</v>
      </c>
      <c r="C15063">
        <v>13.22</v>
      </c>
      <c r="D15063">
        <v>13.22</v>
      </c>
      <c r="E15063">
        <v>13.22</v>
      </c>
      <c r="F15063">
        <v>13.22</v>
      </c>
      <c r="M15063" s="15">
        <v>28282</v>
      </c>
      <c r="N15063" t="str">
        <f t="shared" si="508"/>
        <v>On</v>
      </c>
      <c r="O15063">
        <f t="shared" si="507"/>
        <v>7</v>
      </c>
    </row>
    <row r="15064" spans="1:15" x14ac:dyDescent="0.25">
      <c r="A15064" s="2">
        <v>36513</v>
      </c>
      <c r="B15064">
        <v>1400</v>
      </c>
      <c r="C15064">
        <v>12.37</v>
      </c>
      <c r="D15064">
        <v>12.37</v>
      </c>
      <c r="E15064">
        <v>12.37</v>
      </c>
      <c r="F15064">
        <v>12.37</v>
      </c>
      <c r="M15064" s="15">
        <v>27839</v>
      </c>
      <c r="N15064" t="str">
        <f t="shared" si="508"/>
        <v>On</v>
      </c>
      <c r="O15064">
        <f t="shared" si="507"/>
        <v>7</v>
      </c>
    </row>
    <row r="15065" spans="1:15" x14ac:dyDescent="0.25">
      <c r="A15065" s="2">
        <v>36513</v>
      </c>
      <c r="B15065">
        <v>1500</v>
      </c>
      <c r="C15065">
        <v>11.58</v>
      </c>
      <c r="D15065">
        <v>11.58</v>
      </c>
      <c r="E15065">
        <v>11.58</v>
      </c>
      <c r="F15065">
        <v>11.58</v>
      </c>
      <c r="M15065" s="15">
        <v>27538</v>
      </c>
      <c r="N15065" t="str">
        <f t="shared" si="508"/>
        <v>On</v>
      </c>
      <c r="O15065">
        <f t="shared" si="507"/>
        <v>7</v>
      </c>
    </row>
    <row r="15066" spans="1:15" x14ac:dyDescent="0.25">
      <c r="A15066" s="2">
        <v>36513</v>
      </c>
      <c r="B15066">
        <v>1600</v>
      </c>
      <c r="C15066">
        <v>11.31</v>
      </c>
      <c r="D15066">
        <v>11.31</v>
      </c>
      <c r="E15066">
        <v>11.31</v>
      </c>
      <c r="F15066">
        <v>11.31</v>
      </c>
      <c r="M15066" s="15">
        <v>27806</v>
      </c>
      <c r="N15066" t="str">
        <f t="shared" si="508"/>
        <v>On</v>
      </c>
      <c r="O15066">
        <f t="shared" si="507"/>
        <v>7</v>
      </c>
    </row>
    <row r="15067" spans="1:15" x14ac:dyDescent="0.25">
      <c r="A15067" s="2">
        <v>36513</v>
      </c>
      <c r="B15067">
        <v>1700</v>
      </c>
      <c r="C15067">
        <v>14.61</v>
      </c>
      <c r="D15067">
        <v>14.61</v>
      </c>
      <c r="E15067">
        <v>14.61</v>
      </c>
      <c r="F15067">
        <v>14.61</v>
      </c>
      <c r="M15067" s="15">
        <v>29858</v>
      </c>
      <c r="N15067" t="str">
        <f t="shared" si="508"/>
        <v>On</v>
      </c>
      <c r="O15067">
        <f t="shared" si="507"/>
        <v>7</v>
      </c>
    </row>
    <row r="15068" spans="1:15" x14ac:dyDescent="0.25">
      <c r="A15068" s="2">
        <v>36513</v>
      </c>
      <c r="B15068">
        <v>1800</v>
      </c>
      <c r="C15068">
        <v>34.1</v>
      </c>
      <c r="D15068">
        <v>34.1</v>
      </c>
      <c r="E15068">
        <v>34.1</v>
      </c>
      <c r="F15068">
        <v>34.1</v>
      </c>
      <c r="M15068" s="15">
        <v>33219</v>
      </c>
      <c r="N15068" t="str">
        <f t="shared" si="508"/>
        <v>On</v>
      </c>
      <c r="O15068">
        <f t="shared" si="507"/>
        <v>7</v>
      </c>
    </row>
    <row r="15069" spans="1:15" x14ac:dyDescent="0.25">
      <c r="A15069" s="2">
        <v>36513</v>
      </c>
      <c r="B15069">
        <v>1900</v>
      </c>
      <c r="C15069">
        <v>33.5</v>
      </c>
      <c r="D15069">
        <v>33.5</v>
      </c>
      <c r="E15069">
        <v>33.5</v>
      </c>
      <c r="F15069">
        <v>33.5</v>
      </c>
      <c r="M15069" s="15">
        <v>33599</v>
      </c>
      <c r="N15069" t="str">
        <f t="shared" si="508"/>
        <v>On</v>
      </c>
      <c r="O15069">
        <f t="shared" si="507"/>
        <v>7</v>
      </c>
    </row>
    <row r="15070" spans="1:15" x14ac:dyDescent="0.25">
      <c r="A15070" s="2">
        <v>36513</v>
      </c>
      <c r="B15070">
        <v>2000</v>
      </c>
      <c r="C15070">
        <v>37.28</v>
      </c>
      <c r="D15070">
        <v>37.28</v>
      </c>
      <c r="E15070">
        <v>37.28</v>
      </c>
      <c r="F15070">
        <v>37.28</v>
      </c>
      <c r="M15070" s="15">
        <v>33456</v>
      </c>
      <c r="N15070" t="str">
        <f t="shared" si="508"/>
        <v>On</v>
      </c>
      <c r="O15070">
        <f t="shared" si="507"/>
        <v>7</v>
      </c>
    </row>
    <row r="15071" spans="1:15" x14ac:dyDescent="0.25">
      <c r="A15071" s="2">
        <v>36513</v>
      </c>
      <c r="B15071">
        <v>2100</v>
      </c>
      <c r="C15071">
        <v>26.57</v>
      </c>
      <c r="D15071">
        <v>26.57</v>
      </c>
      <c r="E15071">
        <v>26.57</v>
      </c>
      <c r="F15071">
        <v>26.57</v>
      </c>
      <c r="M15071" s="15">
        <v>33173</v>
      </c>
      <c r="N15071" t="str">
        <f t="shared" si="508"/>
        <v>On</v>
      </c>
      <c r="O15071">
        <f t="shared" si="507"/>
        <v>7</v>
      </c>
    </row>
    <row r="15072" spans="1:15" x14ac:dyDescent="0.25">
      <c r="A15072" s="2">
        <v>36513</v>
      </c>
      <c r="B15072">
        <v>2200</v>
      </c>
      <c r="C15072">
        <v>25.13</v>
      </c>
      <c r="D15072">
        <v>25.13</v>
      </c>
      <c r="E15072">
        <v>25.13</v>
      </c>
      <c r="F15072">
        <v>25.13</v>
      </c>
      <c r="M15072" s="15">
        <v>31870</v>
      </c>
      <c r="N15072" t="str">
        <f t="shared" si="508"/>
        <v>On</v>
      </c>
      <c r="O15072">
        <f t="shared" si="507"/>
        <v>7</v>
      </c>
    </row>
    <row r="15073" spans="1:15" x14ac:dyDescent="0.25">
      <c r="A15073" s="2">
        <v>36513</v>
      </c>
      <c r="B15073">
        <v>2300</v>
      </c>
      <c r="C15073">
        <v>16.489999999999998</v>
      </c>
      <c r="D15073">
        <v>16.489999999999998</v>
      </c>
      <c r="E15073">
        <v>16.489999999999998</v>
      </c>
      <c r="F15073">
        <v>16.489999999999998</v>
      </c>
      <c r="M15073" s="15">
        <v>29997</v>
      </c>
      <c r="N15073" t="str">
        <f t="shared" si="508"/>
        <v>On</v>
      </c>
      <c r="O15073">
        <f t="shared" si="507"/>
        <v>7</v>
      </c>
    </row>
    <row r="15074" spans="1:15" x14ac:dyDescent="0.25">
      <c r="A15074" s="2">
        <v>36513</v>
      </c>
      <c r="B15074">
        <v>2400</v>
      </c>
      <c r="C15074">
        <v>15.52</v>
      </c>
      <c r="D15074">
        <v>15.52</v>
      </c>
      <c r="E15074">
        <v>15.52</v>
      </c>
      <c r="F15074">
        <v>15.52</v>
      </c>
      <c r="M15074" s="15">
        <v>27213</v>
      </c>
      <c r="N15074" t="str">
        <f t="shared" si="508"/>
        <v>Off</v>
      </c>
      <c r="O15074">
        <f t="shared" si="507"/>
        <v>7</v>
      </c>
    </row>
    <row r="15075" spans="1:15" x14ac:dyDescent="0.25">
      <c r="A15075" s="2">
        <v>36514</v>
      </c>
      <c r="B15075">
        <v>100</v>
      </c>
      <c r="C15075">
        <v>12.33</v>
      </c>
      <c r="D15075">
        <v>12.33</v>
      </c>
      <c r="E15075">
        <v>12.33</v>
      </c>
      <c r="F15075">
        <v>12.33</v>
      </c>
      <c r="M15075" s="15">
        <v>25167</v>
      </c>
      <c r="N15075" t="str">
        <f t="shared" si="508"/>
        <v>Off</v>
      </c>
      <c r="O15075">
        <f t="shared" ref="O15075:O15138" si="509">+WEEKDAY(A15075,2)</f>
        <v>1</v>
      </c>
    </row>
    <row r="15076" spans="1:15" x14ac:dyDescent="0.25">
      <c r="A15076" s="2">
        <v>36514</v>
      </c>
      <c r="B15076">
        <v>200</v>
      </c>
      <c r="C15076">
        <v>14.47</v>
      </c>
      <c r="D15076">
        <v>14.47</v>
      </c>
      <c r="E15076">
        <v>14.47</v>
      </c>
      <c r="F15076">
        <v>14.47</v>
      </c>
      <c r="M15076" s="15">
        <v>24286</v>
      </c>
      <c r="N15076" t="str">
        <f t="shared" si="508"/>
        <v>Off</v>
      </c>
      <c r="O15076">
        <f t="shared" si="509"/>
        <v>1</v>
      </c>
    </row>
    <row r="15077" spans="1:15" x14ac:dyDescent="0.25">
      <c r="A15077" s="2">
        <v>36514</v>
      </c>
      <c r="B15077">
        <v>300</v>
      </c>
      <c r="C15077">
        <v>12</v>
      </c>
      <c r="D15077">
        <v>12</v>
      </c>
      <c r="E15077">
        <v>12</v>
      </c>
      <c r="F15077">
        <v>12</v>
      </c>
      <c r="M15077" s="15">
        <v>23935</v>
      </c>
      <c r="N15077" t="str">
        <f t="shared" si="508"/>
        <v>Off</v>
      </c>
      <c r="O15077">
        <f t="shared" si="509"/>
        <v>1</v>
      </c>
    </row>
    <row r="15078" spans="1:15" x14ac:dyDescent="0.25">
      <c r="A15078" s="2">
        <v>36514</v>
      </c>
      <c r="B15078">
        <v>400</v>
      </c>
      <c r="C15078">
        <v>12.54</v>
      </c>
      <c r="D15078">
        <v>12.54</v>
      </c>
      <c r="E15078">
        <v>12.54</v>
      </c>
      <c r="F15078">
        <v>12.54</v>
      </c>
      <c r="M15078" s="15">
        <v>23930</v>
      </c>
      <c r="N15078" t="str">
        <f t="shared" si="508"/>
        <v>Off</v>
      </c>
      <c r="O15078">
        <f t="shared" si="509"/>
        <v>1</v>
      </c>
    </row>
    <row r="15079" spans="1:15" x14ac:dyDescent="0.25">
      <c r="A15079" s="2">
        <v>36514</v>
      </c>
      <c r="B15079">
        <v>500</v>
      </c>
      <c r="C15079">
        <v>12.97</v>
      </c>
      <c r="D15079">
        <v>12.97</v>
      </c>
      <c r="E15079">
        <v>12.97</v>
      </c>
      <c r="F15079">
        <v>12.97</v>
      </c>
      <c r="M15079" s="15">
        <v>24656</v>
      </c>
      <c r="N15079" t="str">
        <f t="shared" si="508"/>
        <v>Off</v>
      </c>
      <c r="O15079">
        <f t="shared" si="509"/>
        <v>1</v>
      </c>
    </row>
    <row r="15080" spans="1:15" x14ac:dyDescent="0.25">
      <c r="A15080" s="2">
        <v>36514</v>
      </c>
      <c r="B15080">
        <v>600</v>
      </c>
      <c r="C15080">
        <v>12.67</v>
      </c>
      <c r="D15080">
        <v>12.67</v>
      </c>
      <c r="E15080">
        <v>12.67</v>
      </c>
      <c r="F15080">
        <v>12.67</v>
      </c>
      <c r="M15080" s="15">
        <v>26619</v>
      </c>
      <c r="N15080" t="str">
        <f t="shared" si="508"/>
        <v>Off</v>
      </c>
      <c r="O15080">
        <f t="shared" si="509"/>
        <v>1</v>
      </c>
    </row>
    <row r="15081" spans="1:15" x14ac:dyDescent="0.25">
      <c r="A15081" s="2">
        <v>36514</v>
      </c>
      <c r="B15081">
        <v>700</v>
      </c>
      <c r="C15081">
        <v>16.28</v>
      </c>
      <c r="D15081">
        <v>16.28</v>
      </c>
      <c r="E15081">
        <v>16.28</v>
      </c>
      <c r="F15081">
        <v>16.28</v>
      </c>
      <c r="M15081" s="15">
        <v>30668</v>
      </c>
      <c r="N15081" t="str">
        <f t="shared" si="508"/>
        <v>Off</v>
      </c>
      <c r="O15081">
        <f t="shared" si="509"/>
        <v>1</v>
      </c>
    </row>
    <row r="15082" spans="1:15" x14ac:dyDescent="0.25">
      <c r="A15082" s="2">
        <v>36514</v>
      </c>
      <c r="B15082">
        <v>800</v>
      </c>
      <c r="C15082">
        <v>16</v>
      </c>
      <c r="D15082">
        <v>16</v>
      </c>
      <c r="E15082">
        <v>16</v>
      </c>
      <c r="F15082">
        <v>16</v>
      </c>
      <c r="M15082" s="15">
        <v>33618</v>
      </c>
      <c r="N15082" t="str">
        <f t="shared" si="508"/>
        <v>On</v>
      </c>
      <c r="O15082">
        <f t="shared" si="509"/>
        <v>1</v>
      </c>
    </row>
    <row r="15083" spans="1:15" x14ac:dyDescent="0.25">
      <c r="A15083" s="2">
        <v>36514</v>
      </c>
      <c r="B15083">
        <v>900</v>
      </c>
      <c r="C15083">
        <v>16.62</v>
      </c>
      <c r="D15083">
        <v>16.62</v>
      </c>
      <c r="E15083">
        <v>16.62</v>
      </c>
      <c r="F15083">
        <v>16.62</v>
      </c>
      <c r="M15083" s="15">
        <v>34112</v>
      </c>
      <c r="N15083" t="str">
        <f t="shared" si="508"/>
        <v>On</v>
      </c>
      <c r="O15083">
        <f t="shared" si="509"/>
        <v>1</v>
      </c>
    </row>
    <row r="15084" spans="1:15" x14ac:dyDescent="0.25">
      <c r="A15084" s="2">
        <v>36514</v>
      </c>
      <c r="B15084">
        <v>1000</v>
      </c>
      <c r="C15084">
        <v>29.97</v>
      </c>
      <c r="D15084">
        <v>29.97</v>
      </c>
      <c r="E15084">
        <v>29.97</v>
      </c>
      <c r="F15084">
        <v>29.97</v>
      </c>
      <c r="M15084" s="15">
        <v>34587</v>
      </c>
      <c r="N15084" t="str">
        <f t="shared" si="508"/>
        <v>On</v>
      </c>
      <c r="O15084">
        <f t="shared" si="509"/>
        <v>1</v>
      </c>
    </row>
    <row r="15085" spans="1:15" x14ac:dyDescent="0.25">
      <c r="A15085" s="2">
        <v>36514</v>
      </c>
      <c r="B15085">
        <v>1100</v>
      </c>
      <c r="C15085">
        <v>21.62</v>
      </c>
      <c r="D15085">
        <v>21.62</v>
      </c>
      <c r="E15085">
        <v>21.62</v>
      </c>
      <c r="F15085">
        <v>21.62</v>
      </c>
      <c r="M15085" s="15">
        <v>34661</v>
      </c>
      <c r="N15085" t="str">
        <f t="shared" si="508"/>
        <v>On</v>
      </c>
      <c r="O15085">
        <f t="shared" si="509"/>
        <v>1</v>
      </c>
    </row>
    <row r="15086" spans="1:15" x14ac:dyDescent="0.25">
      <c r="A15086" s="2">
        <v>36514</v>
      </c>
      <c r="B15086">
        <v>1200</v>
      </c>
      <c r="C15086">
        <v>15.98</v>
      </c>
      <c r="D15086">
        <v>15.98</v>
      </c>
      <c r="E15086">
        <v>15.98</v>
      </c>
      <c r="F15086">
        <v>15.98</v>
      </c>
      <c r="M15086" s="15">
        <v>34430</v>
      </c>
      <c r="N15086" t="str">
        <f t="shared" si="508"/>
        <v>On</v>
      </c>
      <c r="O15086">
        <f t="shared" si="509"/>
        <v>1</v>
      </c>
    </row>
    <row r="15087" spans="1:15" x14ac:dyDescent="0.25">
      <c r="A15087" s="2">
        <v>36514</v>
      </c>
      <c r="B15087">
        <v>1300</v>
      </c>
      <c r="C15087">
        <v>16.36</v>
      </c>
      <c r="D15087">
        <v>16.36</v>
      </c>
      <c r="E15087">
        <v>16.36</v>
      </c>
      <c r="F15087">
        <v>16.36</v>
      </c>
      <c r="M15087" s="15">
        <v>33889</v>
      </c>
      <c r="N15087" t="str">
        <f t="shared" si="508"/>
        <v>On</v>
      </c>
      <c r="O15087">
        <f t="shared" si="509"/>
        <v>1</v>
      </c>
    </row>
    <row r="15088" spans="1:15" x14ac:dyDescent="0.25">
      <c r="A15088" s="2">
        <v>36514</v>
      </c>
      <c r="B15088">
        <v>1400</v>
      </c>
      <c r="C15088">
        <v>18.75</v>
      </c>
      <c r="D15088">
        <v>18.75</v>
      </c>
      <c r="E15088">
        <v>18.75</v>
      </c>
      <c r="F15088">
        <v>18.75</v>
      </c>
      <c r="M15088" s="15">
        <v>33601</v>
      </c>
      <c r="N15088" t="str">
        <f t="shared" si="508"/>
        <v>On</v>
      </c>
      <c r="O15088">
        <f t="shared" si="509"/>
        <v>1</v>
      </c>
    </row>
    <row r="15089" spans="1:15" x14ac:dyDescent="0.25">
      <c r="A15089" s="2">
        <v>36514</v>
      </c>
      <c r="B15089">
        <v>1500</v>
      </c>
      <c r="C15089">
        <v>18.29</v>
      </c>
      <c r="D15089">
        <v>18.29</v>
      </c>
      <c r="E15089">
        <v>18.29</v>
      </c>
      <c r="F15089">
        <v>18.29</v>
      </c>
      <c r="M15089" s="15">
        <v>33068</v>
      </c>
      <c r="N15089" t="str">
        <f t="shared" si="508"/>
        <v>On</v>
      </c>
      <c r="O15089">
        <f t="shared" si="509"/>
        <v>1</v>
      </c>
    </row>
    <row r="15090" spans="1:15" x14ac:dyDescent="0.25">
      <c r="A15090" s="2">
        <v>36514</v>
      </c>
      <c r="B15090">
        <v>1600</v>
      </c>
      <c r="C15090">
        <v>15.02</v>
      </c>
      <c r="D15090">
        <v>15.02</v>
      </c>
      <c r="E15090">
        <v>15.02</v>
      </c>
      <c r="F15090">
        <v>15.02</v>
      </c>
      <c r="M15090" s="15">
        <v>33339</v>
      </c>
      <c r="N15090" t="str">
        <f t="shared" si="508"/>
        <v>On</v>
      </c>
      <c r="O15090">
        <f t="shared" si="509"/>
        <v>1</v>
      </c>
    </row>
    <row r="15091" spans="1:15" x14ac:dyDescent="0.25">
      <c r="A15091" s="2">
        <v>36514</v>
      </c>
      <c r="B15091">
        <v>1700</v>
      </c>
      <c r="C15091">
        <v>22.48</v>
      </c>
      <c r="D15091">
        <v>22.48</v>
      </c>
      <c r="E15091">
        <v>22.48</v>
      </c>
      <c r="F15091">
        <v>22.48</v>
      </c>
      <c r="M15091" s="15">
        <v>34800</v>
      </c>
      <c r="N15091" t="str">
        <f t="shared" si="508"/>
        <v>On</v>
      </c>
      <c r="O15091">
        <f t="shared" si="509"/>
        <v>1</v>
      </c>
    </row>
    <row r="15092" spans="1:15" x14ac:dyDescent="0.25">
      <c r="A15092" s="2">
        <v>36514</v>
      </c>
      <c r="B15092">
        <v>1800</v>
      </c>
      <c r="C15092">
        <v>16.53</v>
      </c>
      <c r="D15092">
        <v>16.53</v>
      </c>
      <c r="E15092">
        <v>16.53</v>
      </c>
      <c r="F15092">
        <v>16.53</v>
      </c>
      <c r="M15092" s="15">
        <v>37217</v>
      </c>
      <c r="N15092" t="str">
        <f t="shared" si="508"/>
        <v>On</v>
      </c>
      <c r="O15092">
        <f t="shared" si="509"/>
        <v>1</v>
      </c>
    </row>
    <row r="15093" spans="1:15" x14ac:dyDescent="0.25">
      <c r="A15093" s="2">
        <v>36514</v>
      </c>
      <c r="B15093">
        <v>1900</v>
      </c>
      <c r="C15093">
        <v>16.13</v>
      </c>
      <c r="D15093">
        <v>16.13</v>
      </c>
      <c r="E15093">
        <v>16.13</v>
      </c>
      <c r="F15093">
        <v>16.13</v>
      </c>
      <c r="M15093" s="15">
        <v>36844</v>
      </c>
      <c r="N15093" t="str">
        <f t="shared" si="508"/>
        <v>On</v>
      </c>
      <c r="O15093">
        <f t="shared" si="509"/>
        <v>1</v>
      </c>
    </row>
    <row r="15094" spans="1:15" x14ac:dyDescent="0.25">
      <c r="A15094" s="2">
        <v>36514</v>
      </c>
      <c r="B15094">
        <v>2000</v>
      </c>
      <c r="C15094">
        <v>15.5</v>
      </c>
      <c r="D15094">
        <v>15.5</v>
      </c>
      <c r="E15094">
        <v>15.5</v>
      </c>
      <c r="F15094">
        <v>15.5</v>
      </c>
      <c r="M15094" s="15">
        <v>35972</v>
      </c>
      <c r="N15094" t="str">
        <f t="shared" si="508"/>
        <v>On</v>
      </c>
      <c r="O15094">
        <f t="shared" si="509"/>
        <v>1</v>
      </c>
    </row>
    <row r="15095" spans="1:15" x14ac:dyDescent="0.25">
      <c r="A15095" s="2">
        <v>36514</v>
      </c>
      <c r="B15095">
        <v>2100</v>
      </c>
      <c r="C15095">
        <v>17.93</v>
      </c>
      <c r="D15095">
        <v>17.93</v>
      </c>
      <c r="E15095">
        <v>17.93</v>
      </c>
      <c r="F15095">
        <v>17.93</v>
      </c>
      <c r="M15095" s="15">
        <v>35161</v>
      </c>
      <c r="N15095" t="str">
        <f t="shared" si="508"/>
        <v>On</v>
      </c>
      <c r="O15095">
        <f t="shared" si="509"/>
        <v>1</v>
      </c>
    </row>
    <row r="15096" spans="1:15" x14ac:dyDescent="0.25">
      <c r="A15096" s="2">
        <v>36514</v>
      </c>
      <c r="B15096">
        <v>2200</v>
      </c>
      <c r="C15096">
        <v>17.420000000000002</v>
      </c>
      <c r="D15096">
        <v>17.420000000000002</v>
      </c>
      <c r="E15096">
        <v>17.420000000000002</v>
      </c>
      <c r="F15096">
        <v>17.420000000000002</v>
      </c>
      <c r="M15096" s="15">
        <v>33559</v>
      </c>
      <c r="N15096" t="str">
        <f t="shared" si="508"/>
        <v>On</v>
      </c>
      <c r="O15096">
        <f t="shared" si="509"/>
        <v>1</v>
      </c>
    </row>
    <row r="15097" spans="1:15" x14ac:dyDescent="0.25">
      <c r="A15097" s="2">
        <v>36514</v>
      </c>
      <c r="B15097">
        <v>2300</v>
      </c>
      <c r="C15097">
        <v>15.62</v>
      </c>
      <c r="D15097">
        <v>15.62</v>
      </c>
      <c r="E15097">
        <v>15.62</v>
      </c>
      <c r="F15097">
        <v>15.62</v>
      </c>
      <c r="M15097" s="15">
        <v>30923</v>
      </c>
      <c r="N15097" t="str">
        <f t="shared" si="508"/>
        <v>On</v>
      </c>
      <c r="O15097">
        <f t="shared" si="509"/>
        <v>1</v>
      </c>
    </row>
    <row r="15098" spans="1:15" x14ac:dyDescent="0.25">
      <c r="A15098" s="2">
        <v>36514</v>
      </c>
      <c r="B15098">
        <v>2400</v>
      </c>
      <c r="C15098">
        <v>15.69</v>
      </c>
      <c r="D15098">
        <v>15.69</v>
      </c>
      <c r="E15098">
        <v>15.69</v>
      </c>
      <c r="F15098">
        <v>15.69</v>
      </c>
      <c r="M15098" s="15">
        <v>27512</v>
      </c>
      <c r="N15098" t="str">
        <f t="shared" si="508"/>
        <v>Off</v>
      </c>
      <c r="O15098">
        <f t="shared" si="509"/>
        <v>1</v>
      </c>
    </row>
    <row r="15099" spans="1:15" x14ac:dyDescent="0.25">
      <c r="A15099" s="2">
        <v>36515</v>
      </c>
      <c r="B15099">
        <v>100</v>
      </c>
      <c r="C15099">
        <v>12.91</v>
      </c>
      <c r="D15099">
        <v>12.91</v>
      </c>
      <c r="E15099">
        <v>12.91</v>
      </c>
      <c r="F15099">
        <v>12.91</v>
      </c>
      <c r="M15099" s="15">
        <v>25056</v>
      </c>
      <c r="N15099" t="str">
        <f t="shared" si="508"/>
        <v>Off</v>
      </c>
      <c r="O15099">
        <f t="shared" si="509"/>
        <v>2</v>
      </c>
    </row>
    <row r="15100" spans="1:15" x14ac:dyDescent="0.25">
      <c r="A15100" s="2">
        <v>36515</v>
      </c>
      <c r="B15100">
        <v>200</v>
      </c>
      <c r="C15100">
        <v>13.43</v>
      </c>
      <c r="D15100">
        <v>13.43</v>
      </c>
      <c r="E15100">
        <v>13.43</v>
      </c>
      <c r="F15100">
        <v>13.43</v>
      </c>
      <c r="M15100" s="15">
        <v>23773</v>
      </c>
      <c r="N15100" t="str">
        <f t="shared" si="508"/>
        <v>Off</v>
      </c>
      <c r="O15100">
        <f t="shared" si="509"/>
        <v>2</v>
      </c>
    </row>
    <row r="15101" spans="1:15" x14ac:dyDescent="0.25">
      <c r="A15101" s="2">
        <v>36515</v>
      </c>
      <c r="B15101">
        <v>300</v>
      </c>
      <c r="C15101">
        <v>13.28</v>
      </c>
      <c r="D15101">
        <v>13.28</v>
      </c>
      <c r="E15101">
        <v>13.28</v>
      </c>
      <c r="F15101">
        <v>13.28</v>
      </c>
      <c r="M15101" s="15">
        <v>23375</v>
      </c>
      <c r="N15101" t="str">
        <f t="shared" si="508"/>
        <v>Off</v>
      </c>
      <c r="O15101">
        <f t="shared" si="509"/>
        <v>2</v>
      </c>
    </row>
    <row r="15102" spans="1:15" x14ac:dyDescent="0.25">
      <c r="A15102" s="2">
        <v>36515</v>
      </c>
      <c r="B15102">
        <v>400</v>
      </c>
      <c r="C15102">
        <v>11.95</v>
      </c>
      <c r="D15102">
        <v>11.95</v>
      </c>
      <c r="E15102">
        <v>11.95</v>
      </c>
      <c r="F15102">
        <v>11.95</v>
      </c>
      <c r="M15102" s="15">
        <v>23273</v>
      </c>
      <c r="N15102" t="str">
        <f t="shared" si="508"/>
        <v>Off</v>
      </c>
      <c r="O15102">
        <f t="shared" si="509"/>
        <v>2</v>
      </c>
    </row>
    <row r="15103" spans="1:15" x14ac:dyDescent="0.25">
      <c r="A15103" s="2">
        <v>36515</v>
      </c>
      <c r="B15103">
        <v>500</v>
      </c>
      <c r="C15103">
        <v>13.42</v>
      </c>
      <c r="D15103">
        <v>13.42</v>
      </c>
      <c r="E15103">
        <v>13.42</v>
      </c>
      <c r="F15103">
        <v>13.42</v>
      </c>
      <c r="M15103" s="15">
        <v>23757</v>
      </c>
      <c r="N15103" t="str">
        <f t="shared" si="508"/>
        <v>Off</v>
      </c>
      <c r="O15103">
        <f t="shared" si="509"/>
        <v>2</v>
      </c>
    </row>
    <row r="15104" spans="1:15" x14ac:dyDescent="0.25">
      <c r="A15104" s="2">
        <v>36515</v>
      </c>
      <c r="B15104">
        <v>600</v>
      </c>
      <c r="C15104">
        <v>15.01</v>
      </c>
      <c r="D15104">
        <v>15.01</v>
      </c>
      <c r="E15104">
        <v>15.01</v>
      </c>
      <c r="F15104">
        <v>15.01</v>
      </c>
      <c r="M15104" s="15">
        <v>25791</v>
      </c>
      <c r="N15104" t="str">
        <f t="shared" si="508"/>
        <v>Off</v>
      </c>
      <c r="O15104">
        <f t="shared" si="509"/>
        <v>2</v>
      </c>
    </row>
    <row r="15105" spans="1:15" x14ac:dyDescent="0.25">
      <c r="A15105" s="2">
        <v>36515</v>
      </c>
      <c r="B15105">
        <v>700</v>
      </c>
      <c r="C15105">
        <v>17.38</v>
      </c>
      <c r="D15105">
        <v>17.38</v>
      </c>
      <c r="E15105">
        <v>17.38</v>
      </c>
      <c r="F15105">
        <v>17.38</v>
      </c>
      <c r="M15105" s="15">
        <v>29661</v>
      </c>
      <c r="N15105" t="str">
        <f t="shared" si="508"/>
        <v>Off</v>
      </c>
      <c r="O15105">
        <f t="shared" si="509"/>
        <v>2</v>
      </c>
    </row>
    <row r="15106" spans="1:15" x14ac:dyDescent="0.25">
      <c r="A15106" s="2">
        <v>36515</v>
      </c>
      <c r="B15106">
        <v>800</v>
      </c>
      <c r="C15106">
        <v>21.24</v>
      </c>
      <c r="D15106">
        <v>21.24</v>
      </c>
      <c r="E15106">
        <v>21.24</v>
      </c>
      <c r="F15106">
        <v>21.24</v>
      </c>
      <c r="M15106" s="15">
        <v>32434</v>
      </c>
      <c r="N15106" t="str">
        <f t="shared" si="508"/>
        <v>On</v>
      </c>
      <c r="O15106">
        <f t="shared" si="509"/>
        <v>2</v>
      </c>
    </row>
    <row r="15107" spans="1:15" x14ac:dyDescent="0.25">
      <c r="A15107" s="2">
        <v>36515</v>
      </c>
      <c r="B15107">
        <v>900</v>
      </c>
      <c r="C15107">
        <v>22.46</v>
      </c>
      <c r="D15107">
        <v>22.46</v>
      </c>
      <c r="E15107">
        <v>22.46</v>
      </c>
      <c r="F15107">
        <v>22.46</v>
      </c>
      <c r="M15107" s="15">
        <v>32924</v>
      </c>
      <c r="N15107" t="str">
        <f t="shared" si="508"/>
        <v>On</v>
      </c>
      <c r="O15107">
        <f t="shared" si="509"/>
        <v>2</v>
      </c>
    </row>
    <row r="15108" spans="1:15" x14ac:dyDescent="0.25">
      <c r="A15108" s="2">
        <v>36515</v>
      </c>
      <c r="B15108">
        <v>1000</v>
      </c>
      <c r="C15108">
        <v>19.14</v>
      </c>
      <c r="D15108">
        <v>19.14</v>
      </c>
      <c r="E15108">
        <v>19.14</v>
      </c>
      <c r="F15108">
        <v>19.14</v>
      </c>
      <c r="M15108" s="15">
        <v>33089</v>
      </c>
      <c r="N15108" t="str">
        <f t="shared" si="508"/>
        <v>On</v>
      </c>
      <c r="O15108">
        <f t="shared" si="509"/>
        <v>2</v>
      </c>
    </row>
    <row r="15109" spans="1:15" x14ac:dyDescent="0.25">
      <c r="A15109" s="2">
        <v>36515</v>
      </c>
      <c r="B15109">
        <v>1100</v>
      </c>
      <c r="C15109">
        <v>19.850000000000001</v>
      </c>
      <c r="D15109">
        <v>19.850000000000001</v>
      </c>
      <c r="E15109">
        <v>19.850000000000001</v>
      </c>
      <c r="F15109">
        <v>19.850000000000001</v>
      </c>
      <c r="M15109" s="15">
        <v>32893</v>
      </c>
      <c r="N15109" t="str">
        <f t="shared" si="508"/>
        <v>On</v>
      </c>
      <c r="O15109">
        <f t="shared" si="509"/>
        <v>2</v>
      </c>
    </row>
    <row r="15110" spans="1:15" x14ac:dyDescent="0.25">
      <c r="A15110" s="2">
        <v>36515</v>
      </c>
      <c r="B15110">
        <v>1200</v>
      </c>
      <c r="C15110">
        <v>25.41</v>
      </c>
      <c r="D15110">
        <v>25.41</v>
      </c>
      <c r="E15110">
        <v>25.41</v>
      </c>
      <c r="F15110">
        <v>25.41</v>
      </c>
      <c r="M15110" s="15">
        <v>32890</v>
      </c>
      <c r="N15110" t="str">
        <f t="shared" si="508"/>
        <v>On</v>
      </c>
      <c r="O15110">
        <f t="shared" si="509"/>
        <v>2</v>
      </c>
    </row>
    <row r="15111" spans="1:15" x14ac:dyDescent="0.25">
      <c r="A15111" s="2">
        <v>36515</v>
      </c>
      <c r="B15111">
        <v>1300</v>
      </c>
      <c r="C15111">
        <v>30.16</v>
      </c>
      <c r="D15111">
        <v>30.16</v>
      </c>
      <c r="E15111">
        <v>30.16</v>
      </c>
      <c r="F15111">
        <v>30.16</v>
      </c>
      <c r="M15111" s="15">
        <v>32761</v>
      </c>
      <c r="N15111" t="str">
        <f t="shared" si="508"/>
        <v>On</v>
      </c>
      <c r="O15111">
        <f t="shared" si="509"/>
        <v>2</v>
      </c>
    </row>
    <row r="15112" spans="1:15" x14ac:dyDescent="0.25">
      <c r="A15112" s="2">
        <v>36515</v>
      </c>
      <c r="B15112">
        <v>1400</v>
      </c>
      <c r="C15112">
        <v>46.9</v>
      </c>
      <c r="D15112">
        <v>46.9</v>
      </c>
      <c r="E15112">
        <v>46.9</v>
      </c>
      <c r="F15112">
        <v>46.9</v>
      </c>
      <c r="M15112" s="15">
        <v>32895</v>
      </c>
      <c r="N15112" t="str">
        <f t="shared" si="508"/>
        <v>On</v>
      </c>
      <c r="O15112">
        <f t="shared" si="509"/>
        <v>2</v>
      </c>
    </row>
    <row r="15113" spans="1:15" x14ac:dyDescent="0.25">
      <c r="A15113" s="2">
        <v>36515</v>
      </c>
      <c r="B15113">
        <v>1500</v>
      </c>
      <c r="C15113">
        <v>22.13</v>
      </c>
      <c r="D15113">
        <v>22.13</v>
      </c>
      <c r="E15113">
        <v>22.13</v>
      </c>
      <c r="F15113">
        <v>22.13</v>
      </c>
      <c r="M15113" s="15">
        <v>33025</v>
      </c>
      <c r="N15113" t="str">
        <f t="shared" si="508"/>
        <v>On</v>
      </c>
      <c r="O15113">
        <f t="shared" si="509"/>
        <v>2</v>
      </c>
    </row>
    <row r="15114" spans="1:15" x14ac:dyDescent="0.25">
      <c r="A15114" s="2">
        <v>36515</v>
      </c>
      <c r="B15114">
        <v>1600</v>
      </c>
      <c r="C15114">
        <v>16.920000000000002</v>
      </c>
      <c r="D15114">
        <v>16.920000000000002</v>
      </c>
      <c r="E15114">
        <v>16.920000000000002</v>
      </c>
      <c r="F15114">
        <v>16.920000000000002</v>
      </c>
      <c r="M15114" s="15">
        <v>33316</v>
      </c>
      <c r="N15114" t="str">
        <f t="shared" si="508"/>
        <v>On</v>
      </c>
      <c r="O15114">
        <f t="shared" si="509"/>
        <v>2</v>
      </c>
    </row>
    <row r="15115" spans="1:15" x14ac:dyDescent="0.25">
      <c r="A15115" s="2">
        <v>36515</v>
      </c>
      <c r="B15115">
        <v>1700</v>
      </c>
      <c r="C15115">
        <v>32.6</v>
      </c>
      <c r="D15115">
        <v>32.6</v>
      </c>
      <c r="E15115">
        <v>32.6</v>
      </c>
      <c r="F15115">
        <v>32.6</v>
      </c>
      <c r="M15115" s="15">
        <v>35288</v>
      </c>
      <c r="N15115" t="str">
        <f t="shared" ref="N15115:N15178" si="510">+IF(B15115&gt;700,IF(B15115&lt;2400,"On","Off"),"Off")</f>
        <v>On</v>
      </c>
      <c r="O15115">
        <f t="shared" si="509"/>
        <v>2</v>
      </c>
    </row>
    <row r="15116" spans="1:15" x14ac:dyDescent="0.25">
      <c r="A15116" s="2">
        <v>36515</v>
      </c>
      <c r="B15116">
        <v>1800</v>
      </c>
      <c r="C15116">
        <v>33.909999999999997</v>
      </c>
      <c r="D15116">
        <v>42.42</v>
      </c>
      <c r="E15116">
        <v>51.92</v>
      </c>
      <c r="F15116">
        <v>33.909999999999997</v>
      </c>
      <c r="M15116" s="15">
        <v>37868</v>
      </c>
      <c r="N15116" t="str">
        <f t="shared" si="510"/>
        <v>On</v>
      </c>
      <c r="O15116">
        <f t="shared" si="509"/>
        <v>2</v>
      </c>
    </row>
    <row r="15117" spans="1:15" x14ac:dyDescent="0.25">
      <c r="A15117" s="2">
        <v>36515</v>
      </c>
      <c r="B15117">
        <v>1900</v>
      </c>
      <c r="C15117">
        <v>26.07</v>
      </c>
      <c r="D15117">
        <v>45.32</v>
      </c>
      <c r="E15117">
        <v>66.8</v>
      </c>
      <c r="F15117">
        <v>26.07</v>
      </c>
      <c r="M15117" s="15">
        <v>37775</v>
      </c>
      <c r="N15117" t="str">
        <f t="shared" si="510"/>
        <v>On</v>
      </c>
      <c r="O15117">
        <f t="shared" si="509"/>
        <v>2</v>
      </c>
    </row>
    <row r="15118" spans="1:15" x14ac:dyDescent="0.25">
      <c r="A15118" s="2">
        <v>36515</v>
      </c>
      <c r="B15118">
        <v>2000</v>
      </c>
      <c r="C15118">
        <v>29</v>
      </c>
      <c r="D15118">
        <v>33.76</v>
      </c>
      <c r="E15118">
        <v>39.07</v>
      </c>
      <c r="F15118">
        <v>29</v>
      </c>
      <c r="M15118" s="15">
        <v>37146</v>
      </c>
      <c r="N15118" t="str">
        <f t="shared" si="510"/>
        <v>On</v>
      </c>
      <c r="O15118">
        <f t="shared" si="509"/>
        <v>2</v>
      </c>
    </row>
    <row r="15119" spans="1:15" x14ac:dyDescent="0.25">
      <c r="A15119" s="2">
        <v>36515</v>
      </c>
      <c r="B15119">
        <v>2100</v>
      </c>
      <c r="C15119">
        <v>22.58</v>
      </c>
      <c r="D15119">
        <v>22.58</v>
      </c>
      <c r="E15119">
        <v>22.58</v>
      </c>
      <c r="F15119">
        <v>22.58</v>
      </c>
      <c r="M15119" s="15">
        <v>36479</v>
      </c>
      <c r="N15119" t="str">
        <f t="shared" si="510"/>
        <v>On</v>
      </c>
      <c r="O15119">
        <f t="shared" si="509"/>
        <v>2</v>
      </c>
    </row>
    <row r="15120" spans="1:15" x14ac:dyDescent="0.25">
      <c r="A15120" s="2">
        <v>36515</v>
      </c>
      <c r="B15120">
        <v>2200</v>
      </c>
      <c r="C15120">
        <v>26.16</v>
      </c>
      <c r="D15120">
        <v>26.16</v>
      </c>
      <c r="E15120">
        <v>26.16</v>
      </c>
      <c r="F15120">
        <v>26.16</v>
      </c>
      <c r="M15120" s="15">
        <v>35126</v>
      </c>
      <c r="N15120" t="str">
        <f t="shared" si="510"/>
        <v>On</v>
      </c>
      <c r="O15120">
        <f t="shared" si="509"/>
        <v>2</v>
      </c>
    </row>
    <row r="15121" spans="1:15" x14ac:dyDescent="0.25">
      <c r="A15121" s="2">
        <v>36515</v>
      </c>
      <c r="B15121">
        <v>2300</v>
      </c>
      <c r="C15121">
        <v>16.72</v>
      </c>
      <c r="D15121">
        <v>16.72</v>
      </c>
      <c r="E15121">
        <v>16.72</v>
      </c>
      <c r="F15121">
        <v>16.72</v>
      </c>
      <c r="M15121" s="15">
        <v>32489</v>
      </c>
      <c r="N15121" t="str">
        <f t="shared" si="510"/>
        <v>On</v>
      </c>
      <c r="O15121">
        <f t="shared" si="509"/>
        <v>2</v>
      </c>
    </row>
    <row r="15122" spans="1:15" x14ac:dyDescent="0.25">
      <c r="A15122" s="2">
        <v>36515</v>
      </c>
      <c r="B15122">
        <v>2400</v>
      </c>
      <c r="C15122">
        <v>17.940000000000001</v>
      </c>
      <c r="D15122">
        <v>17.940000000000001</v>
      </c>
      <c r="E15122">
        <v>17.940000000000001</v>
      </c>
      <c r="F15122">
        <v>17.940000000000001</v>
      </c>
      <c r="M15122" s="15">
        <v>29231</v>
      </c>
      <c r="N15122" t="str">
        <f t="shared" si="510"/>
        <v>Off</v>
      </c>
      <c r="O15122">
        <f t="shared" si="509"/>
        <v>2</v>
      </c>
    </row>
    <row r="15123" spans="1:15" x14ac:dyDescent="0.25">
      <c r="A15123" s="2">
        <v>36516</v>
      </c>
      <c r="B15123">
        <v>100</v>
      </c>
      <c r="C15123">
        <v>14.86</v>
      </c>
      <c r="D15123">
        <v>14.86</v>
      </c>
      <c r="E15123">
        <v>14.86</v>
      </c>
      <c r="F15123">
        <v>14.86</v>
      </c>
      <c r="M15123" s="15">
        <v>26771</v>
      </c>
      <c r="N15123" t="str">
        <f t="shared" si="510"/>
        <v>Off</v>
      </c>
      <c r="O15123">
        <f t="shared" si="509"/>
        <v>3</v>
      </c>
    </row>
    <row r="15124" spans="1:15" x14ac:dyDescent="0.25">
      <c r="A15124" s="2">
        <v>36516</v>
      </c>
      <c r="B15124">
        <v>200</v>
      </c>
      <c r="C15124">
        <v>13.19</v>
      </c>
      <c r="D15124">
        <v>13.19</v>
      </c>
      <c r="E15124">
        <v>13.19</v>
      </c>
      <c r="F15124">
        <v>13.19</v>
      </c>
      <c r="M15124" s="15">
        <v>25823</v>
      </c>
      <c r="N15124" t="str">
        <f t="shared" si="510"/>
        <v>Off</v>
      </c>
      <c r="O15124">
        <f t="shared" si="509"/>
        <v>3</v>
      </c>
    </row>
    <row r="15125" spans="1:15" x14ac:dyDescent="0.25">
      <c r="A15125" s="2">
        <v>36516</v>
      </c>
      <c r="B15125">
        <v>300</v>
      </c>
      <c r="C15125">
        <v>13.91</v>
      </c>
      <c r="D15125">
        <v>13.91</v>
      </c>
      <c r="E15125">
        <v>13.91</v>
      </c>
      <c r="F15125">
        <v>13.91</v>
      </c>
      <c r="M15125" s="15">
        <v>25261</v>
      </c>
      <c r="N15125" t="str">
        <f t="shared" si="510"/>
        <v>Off</v>
      </c>
      <c r="O15125">
        <f t="shared" si="509"/>
        <v>3</v>
      </c>
    </row>
    <row r="15126" spans="1:15" x14ac:dyDescent="0.25">
      <c r="A15126" s="2">
        <v>36516</v>
      </c>
      <c r="B15126">
        <v>400</v>
      </c>
      <c r="C15126">
        <v>14</v>
      </c>
      <c r="D15126">
        <v>14</v>
      </c>
      <c r="E15126">
        <v>14</v>
      </c>
      <c r="F15126">
        <v>14</v>
      </c>
      <c r="M15126" s="15">
        <v>25224</v>
      </c>
      <c r="N15126" t="str">
        <f t="shared" si="510"/>
        <v>Off</v>
      </c>
      <c r="O15126">
        <f t="shared" si="509"/>
        <v>3</v>
      </c>
    </row>
    <row r="15127" spans="1:15" x14ac:dyDescent="0.25">
      <c r="A15127" s="2">
        <v>36516</v>
      </c>
      <c r="B15127">
        <v>500</v>
      </c>
      <c r="C15127">
        <v>16.43</v>
      </c>
      <c r="D15127">
        <v>16.43</v>
      </c>
      <c r="E15127">
        <v>16.43</v>
      </c>
      <c r="F15127">
        <v>16.43</v>
      </c>
      <c r="M15127" s="15">
        <v>25662</v>
      </c>
      <c r="N15127" t="str">
        <f t="shared" si="510"/>
        <v>Off</v>
      </c>
      <c r="O15127">
        <f t="shared" si="509"/>
        <v>3</v>
      </c>
    </row>
    <row r="15128" spans="1:15" x14ac:dyDescent="0.25">
      <c r="A15128" s="2">
        <v>36516</v>
      </c>
      <c r="B15128">
        <v>600</v>
      </c>
      <c r="C15128">
        <v>17.25</v>
      </c>
      <c r="D15128">
        <v>17.25</v>
      </c>
      <c r="E15128">
        <v>17.25</v>
      </c>
      <c r="F15128">
        <v>17.25</v>
      </c>
      <c r="M15128" s="15">
        <v>27677</v>
      </c>
      <c r="N15128" t="str">
        <f t="shared" si="510"/>
        <v>Off</v>
      </c>
      <c r="O15128">
        <f t="shared" si="509"/>
        <v>3</v>
      </c>
    </row>
    <row r="15129" spans="1:15" x14ac:dyDescent="0.25">
      <c r="A15129" s="2">
        <v>36516</v>
      </c>
      <c r="B15129">
        <v>700</v>
      </c>
      <c r="C15129">
        <v>30.79</v>
      </c>
      <c r="D15129">
        <v>30.79</v>
      </c>
      <c r="E15129">
        <v>30.79</v>
      </c>
      <c r="F15129">
        <v>30.79</v>
      </c>
      <c r="M15129" s="15">
        <v>31715</v>
      </c>
      <c r="N15129" t="str">
        <f t="shared" si="510"/>
        <v>Off</v>
      </c>
      <c r="O15129">
        <f t="shared" si="509"/>
        <v>3</v>
      </c>
    </row>
    <row r="15130" spans="1:15" x14ac:dyDescent="0.25">
      <c r="A15130" s="2">
        <v>36516</v>
      </c>
      <c r="B15130">
        <v>800</v>
      </c>
      <c r="C15130">
        <v>25.02</v>
      </c>
      <c r="D15130">
        <v>25.02</v>
      </c>
      <c r="E15130">
        <v>25.02</v>
      </c>
      <c r="F15130">
        <v>25.02</v>
      </c>
      <c r="M15130" s="15">
        <v>34734</v>
      </c>
      <c r="N15130" t="str">
        <f t="shared" si="510"/>
        <v>On</v>
      </c>
      <c r="O15130">
        <f t="shared" si="509"/>
        <v>3</v>
      </c>
    </row>
    <row r="15131" spans="1:15" x14ac:dyDescent="0.25">
      <c r="A15131" s="2">
        <v>36516</v>
      </c>
      <c r="B15131">
        <v>900</v>
      </c>
      <c r="C15131">
        <v>17.420000000000002</v>
      </c>
      <c r="D15131">
        <v>17.420000000000002</v>
      </c>
      <c r="E15131">
        <v>17.420000000000002</v>
      </c>
      <c r="F15131">
        <v>17.420000000000002</v>
      </c>
      <c r="M15131" s="15">
        <v>35136</v>
      </c>
      <c r="N15131" t="str">
        <f t="shared" si="510"/>
        <v>On</v>
      </c>
      <c r="O15131">
        <f t="shared" si="509"/>
        <v>3</v>
      </c>
    </row>
    <row r="15132" spans="1:15" x14ac:dyDescent="0.25">
      <c r="A15132" s="2">
        <v>36516</v>
      </c>
      <c r="B15132">
        <v>1000</v>
      </c>
      <c r="C15132">
        <v>17.829999999999998</v>
      </c>
      <c r="D15132">
        <v>17.829999999999998</v>
      </c>
      <c r="E15132">
        <v>17.829999999999998</v>
      </c>
      <c r="F15132">
        <v>17.829999999999998</v>
      </c>
      <c r="M15132" s="15">
        <v>34894</v>
      </c>
      <c r="N15132" t="str">
        <f t="shared" si="510"/>
        <v>On</v>
      </c>
      <c r="O15132">
        <f t="shared" si="509"/>
        <v>3</v>
      </c>
    </row>
    <row r="15133" spans="1:15" x14ac:dyDescent="0.25">
      <c r="A15133" s="2">
        <v>36516</v>
      </c>
      <c r="B15133">
        <v>1100</v>
      </c>
      <c r="C15133">
        <v>18.02</v>
      </c>
      <c r="D15133">
        <v>18.02</v>
      </c>
      <c r="E15133">
        <v>18.02</v>
      </c>
      <c r="F15133">
        <v>18.02</v>
      </c>
      <c r="M15133" s="15">
        <v>34534</v>
      </c>
      <c r="N15133" t="str">
        <f t="shared" si="510"/>
        <v>On</v>
      </c>
      <c r="O15133">
        <f t="shared" si="509"/>
        <v>3</v>
      </c>
    </row>
    <row r="15134" spans="1:15" x14ac:dyDescent="0.25">
      <c r="A15134" s="2">
        <v>36516</v>
      </c>
      <c r="B15134">
        <v>1200</v>
      </c>
      <c r="C15134">
        <v>16.170000000000002</v>
      </c>
      <c r="D15134">
        <v>16.170000000000002</v>
      </c>
      <c r="E15134">
        <v>16.170000000000002</v>
      </c>
      <c r="F15134">
        <v>16.170000000000002</v>
      </c>
      <c r="M15134" s="15">
        <v>33728</v>
      </c>
      <c r="N15134" t="str">
        <f t="shared" si="510"/>
        <v>On</v>
      </c>
      <c r="O15134">
        <f t="shared" si="509"/>
        <v>3</v>
      </c>
    </row>
    <row r="15135" spans="1:15" x14ac:dyDescent="0.25">
      <c r="A15135" s="2">
        <v>36516</v>
      </c>
      <c r="B15135">
        <v>1300</v>
      </c>
      <c r="C15135">
        <v>15.48</v>
      </c>
      <c r="D15135">
        <v>15.48</v>
      </c>
      <c r="E15135">
        <v>15.48</v>
      </c>
      <c r="F15135">
        <v>15.48</v>
      </c>
      <c r="M15135" s="15">
        <v>32993</v>
      </c>
      <c r="N15135" t="str">
        <f t="shared" si="510"/>
        <v>On</v>
      </c>
      <c r="O15135">
        <f t="shared" si="509"/>
        <v>3</v>
      </c>
    </row>
    <row r="15136" spans="1:15" x14ac:dyDescent="0.25">
      <c r="A15136" s="2">
        <v>36516</v>
      </c>
      <c r="B15136">
        <v>1400</v>
      </c>
      <c r="C15136">
        <v>15.17</v>
      </c>
      <c r="D15136">
        <v>15.17</v>
      </c>
      <c r="E15136">
        <v>15.17</v>
      </c>
      <c r="F15136">
        <v>15.17</v>
      </c>
      <c r="M15136" s="15">
        <v>32396</v>
      </c>
      <c r="N15136" t="str">
        <f t="shared" si="510"/>
        <v>On</v>
      </c>
      <c r="O15136">
        <f t="shared" si="509"/>
        <v>3</v>
      </c>
    </row>
    <row r="15137" spans="1:15" x14ac:dyDescent="0.25">
      <c r="A15137" s="2">
        <v>36516</v>
      </c>
      <c r="B15137">
        <v>1500</v>
      </c>
      <c r="C15137">
        <v>14.93</v>
      </c>
      <c r="D15137">
        <v>14.93</v>
      </c>
      <c r="E15137">
        <v>14.93</v>
      </c>
      <c r="F15137">
        <v>14.93</v>
      </c>
      <c r="M15137" s="15">
        <v>31913</v>
      </c>
      <c r="N15137" t="str">
        <f t="shared" si="510"/>
        <v>On</v>
      </c>
      <c r="O15137">
        <f t="shared" si="509"/>
        <v>3</v>
      </c>
    </row>
    <row r="15138" spans="1:15" x14ac:dyDescent="0.25">
      <c r="A15138" s="2">
        <v>36516</v>
      </c>
      <c r="B15138">
        <v>1600</v>
      </c>
      <c r="C15138">
        <v>12.64</v>
      </c>
      <c r="D15138">
        <v>12.64</v>
      </c>
      <c r="E15138">
        <v>12.64</v>
      </c>
      <c r="F15138">
        <v>12.64</v>
      </c>
      <c r="M15138" s="15">
        <v>31910</v>
      </c>
      <c r="N15138" t="str">
        <f t="shared" si="510"/>
        <v>On</v>
      </c>
      <c r="O15138">
        <f t="shared" si="509"/>
        <v>3</v>
      </c>
    </row>
    <row r="15139" spans="1:15" x14ac:dyDescent="0.25">
      <c r="A15139" s="2">
        <v>36516</v>
      </c>
      <c r="B15139">
        <v>1700</v>
      </c>
      <c r="C15139">
        <v>19.23</v>
      </c>
      <c r="D15139">
        <v>19.23</v>
      </c>
      <c r="E15139">
        <v>19.23</v>
      </c>
      <c r="F15139">
        <v>19.23</v>
      </c>
      <c r="M15139" s="15">
        <v>33499</v>
      </c>
      <c r="N15139" t="str">
        <f t="shared" si="510"/>
        <v>On</v>
      </c>
      <c r="O15139">
        <f t="shared" ref="O15139:O15202" si="511">+WEEKDAY(A15139,2)</f>
        <v>3</v>
      </c>
    </row>
    <row r="15140" spans="1:15" x14ac:dyDescent="0.25">
      <c r="A15140" s="2">
        <v>36516</v>
      </c>
      <c r="B15140">
        <v>1800</v>
      </c>
      <c r="C15140">
        <v>61.84</v>
      </c>
      <c r="D15140">
        <v>61.84</v>
      </c>
      <c r="E15140">
        <v>61.84</v>
      </c>
      <c r="F15140">
        <v>61.84</v>
      </c>
      <c r="M15140" s="15">
        <v>37521</v>
      </c>
      <c r="N15140" t="str">
        <f t="shared" si="510"/>
        <v>On</v>
      </c>
      <c r="O15140">
        <f t="shared" si="511"/>
        <v>3</v>
      </c>
    </row>
    <row r="15141" spans="1:15" x14ac:dyDescent="0.25">
      <c r="A15141" s="2">
        <v>36516</v>
      </c>
      <c r="B15141">
        <v>1900</v>
      </c>
      <c r="C15141">
        <v>29.52</v>
      </c>
      <c r="D15141">
        <v>29.52</v>
      </c>
      <c r="E15141">
        <v>29.52</v>
      </c>
      <c r="F15141">
        <v>29.52</v>
      </c>
      <c r="M15141" s="15">
        <v>38102</v>
      </c>
      <c r="N15141" t="str">
        <f t="shared" si="510"/>
        <v>On</v>
      </c>
      <c r="O15141">
        <f t="shared" si="511"/>
        <v>3</v>
      </c>
    </row>
    <row r="15142" spans="1:15" x14ac:dyDescent="0.25">
      <c r="A15142" s="2">
        <v>36516</v>
      </c>
      <c r="B15142">
        <v>2000</v>
      </c>
      <c r="C15142">
        <v>27.5</v>
      </c>
      <c r="D15142">
        <v>28.41</v>
      </c>
      <c r="E15142">
        <v>29.43</v>
      </c>
      <c r="F15142">
        <v>27.5</v>
      </c>
      <c r="M15142" s="15">
        <v>37721</v>
      </c>
      <c r="N15142" t="str">
        <f t="shared" si="510"/>
        <v>On</v>
      </c>
      <c r="O15142">
        <f t="shared" si="511"/>
        <v>3</v>
      </c>
    </row>
    <row r="15143" spans="1:15" x14ac:dyDescent="0.25">
      <c r="A15143" s="2">
        <v>36516</v>
      </c>
      <c r="B15143">
        <v>2100</v>
      </c>
      <c r="C15143">
        <v>27.5</v>
      </c>
      <c r="D15143">
        <v>32.979999999999997</v>
      </c>
      <c r="E15143">
        <v>39.1</v>
      </c>
      <c r="F15143">
        <v>27.5</v>
      </c>
      <c r="M15143" s="15">
        <v>37325</v>
      </c>
      <c r="N15143" t="str">
        <f t="shared" si="510"/>
        <v>On</v>
      </c>
      <c r="O15143">
        <f t="shared" si="511"/>
        <v>3</v>
      </c>
    </row>
    <row r="15144" spans="1:15" x14ac:dyDescent="0.25">
      <c r="A15144" s="2">
        <v>36516</v>
      </c>
      <c r="B15144">
        <v>2200</v>
      </c>
      <c r="C15144">
        <v>27.5</v>
      </c>
      <c r="D15144">
        <v>32.93</v>
      </c>
      <c r="E15144">
        <v>39</v>
      </c>
      <c r="F15144">
        <v>27.5</v>
      </c>
      <c r="M15144" s="15">
        <v>36388</v>
      </c>
      <c r="N15144" t="str">
        <f t="shared" si="510"/>
        <v>On</v>
      </c>
      <c r="O15144">
        <f t="shared" si="511"/>
        <v>3</v>
      </c>
    </row>
    <row r="15145" spans="1:15" x14ac:dyDescent="0.25">
      <c r="A15145" s="2">
        <v>36516</v>
      </c>
      <c r="B15145">
        <v>2300</v>
      </c>
      <c r="C15145">
        <v>18.670000000000002</v>
      </c>
      <c r="D15145">
        <v>24.75</v>
      </c>
      <c r="E15145">
        <v>31.53</v>
      </c>
      <c r="F15145">
        <v>18.670000000000002</v>
      </c>
      <c r="M15145" s="15">
        <v>34016</v>
      </c>
      <c r="N15145" t="str">
        <f t="shared" si="510"/>
        <v>On</v>
      </c>
      <c r="O15145">
        <f t="shared" si="511"/>
        <v>3</v>
      </c>
    </row>
    <row r="15146" spans="1:15" x14ac:dyDescent="0.25">
      <c r="A15146" s="2">
        <v>36516</v>
      </c>
      <c r="B15146">
        <v>2400</v>
      </c>
      <c r="C15146">
        <v>16.920000000000002</v>
      </c>
      <c r="D15146">
        <v>17.940000000000001</v>
      </c>
      <c r="E15146">
        <v>19.079999999999998</v>
      </c>
      <c r="F15146">
        <v>16.920000000000002</v>
      </c>
      <c r="M15146" s="15">
        <v>30691</v>
      </c>
      <c r="N15146" t="str">
        <f t="shared" si="510"/>
        <v>Off</v>
      </c>
      <c r="O15146">
        <f t="shared" si="511"/>
        <v>3</v>
      </c>
    </row>
    <row r="15147" spans="1:15" x14ac:dyDescent="0.25">
      <c r="A15147" s="2">
        <v>36517</v>
      </c>
      <c r="B15147">
        <v>100</v>
      </c>
      <c r="C15147">
        <v>15.52</v>
      </c>
      <c r="D15147">
        <v>15.52</v>
      </c>
      <c r="E15147">
        <v>15.52</v>
      </c>
      <c r="F15147">
        <v>15.52</v>
      </c>
      <c r="M15147" s="15">
        <v>28576</v>
      </c>
      <c r="N15147" t="str">
        <f t="shared" si="510"/>
        <v>Off</v>
      </c>
      <c r="O15147">
        <f t="shared" si="511"/>
        <v>4</v>
      </c>
    </row>
    <row r="15148" spans="1:15" x14ac:dyDescent="0.25">
      <c r="A15148" s="2">
        <v>36517</v>
      </c>
      <c r="B15148">
        <v>200</v>
      </c>
      <c r="C15148">
        <v>15.58</v>
      </c>
      <c r="D15148">
        <v>15.58</v>
      </c>
      <c r="E15148">
        <v>15.58</v>
      </c>
      <c r="F15148">
        <v>15.58</v>
      </c>
      <c r="M15148" s="15">
        <v>27358</v>
      </c>
      <c r="N15148" t="str">
        <f t="shared" si="510"/>
        <v>Off</v>
      </c>
      <c r="O15148">
        <f t="shared" si="511"/>
        <v>4</v>
      </c>
    </row>
    <row r="15149" spans="1:15" x14ac:dyDescent="0.25">
      <c r="A15149" s="2">
        <v>36517</v>
      </c>
      <c r="B15149">
        <v>300</v>
      </c>
      <c r="C15149">
        <v>14.2</v>
      </c>
      <c r="D15149">
        <v>14.2</v>
      </c>
      <c r="E15149">
        <v>14.2</v>
      </c>
      <c r="F15149">
        <v>14.2</v>
      </c>
      <c r="M15149" s="15">
        <v>26774</v>
      </c>
      <c r="N15149" t="str">
        <f t="shared" si="510"/>
        <v>Off</v>
      </c>
      <c r="O15149">
        <f t="shared" si="511"/>
        <v>4</v>
      </c>
    </row>
    <row r="15150" spans="1:15" x14ac:dyDescent="0.25">
      <c r="A15150" s="2">
        <v>36517</v>
      </c>
      <c r="B15150">
        <v>400</v>
      </c>
      <c r="C15150">
        <v>16.170000000000002</v>
      </c>
      <c r="D15150">
        <v>16.170000000000002</v>
      </c>
      <c r="E15150">
        <v>16.170000000000002</v>
      </c>
      <c r="F15150">
        <v>16.170000000000002</v>
      </c>
      <c r="M15150" s="15">
        <v>26866</v>
      </c>
      <c r="N15150" t="str">
        <f t="shared" si="510"/>
        <v>Off</v>
      </c>
      <c r="O15150">
        <f t="shared" si="511"/>
        <v>4</v>
      </c>
    </row>
    <row r="15151" spans="1:15" x14ac:dyDescent="0.25">
      <c r="A15151" s="2">
        <v>36517</v>
      </c>
      <c r="B15151">
        <v>500</v>
      </c>
      <c r="C15151">
        <v>17.77</v>
      </c>
      <c r="D15151">
        <v>17.77</v>
      </c>
      <c r="E15151">
        <v>17.77</v>
      </c>
      <c r="F15151">
        <v>17.77</v>
      </c>
      <c r="M15151" s="15">
        <v>27515</v>
      </c>
      <c r="N15151" t="str">
        <f t="shared" si="510"/>
        <v>Off</v>
      </c>
      <c r="O15151">
        <f t="shared" si="511"/>
        <v>4</v>
      </c>
    </row>
    <row r="15152" spans="1:15" x14ac:dyDescent="0.25">
      <c r="A15152" s="2">
        <v>36517</v>
      </c>
      <c r="B15152">
        <v>600</v>
      </c>
      <c r="C15152">
        <v>16.3</v>
      </c>
      <c r="D15152">
        <v>16.3</v>
      </c>
      <c r="E15152">
        <v>16.3</v>
      </c>
      <c r="F15152">
        <v>16.3</v>
      </c>
      <c r="M15152" s="15">
        <v>29283</v>
      </c>
      <c r="N15152" t="str">
        <f t="shared" si="510"/>
        <v>Off</v>
      </c>
      <c r="O15152">
        <f t="shared" si="511"/>
        <v>4</v>
      </c>
    </row>
    <row r="15153" spans="1:15" x14ac:dyDescent="0.25">
      <c r="A15153" s="2">
        <v>36517</v>
      </c>
      <c r="B15153">
        <v>700</v>
      </c>
      <c r="C15153">
        <v>27.55</v>
      </c>
      <c r="D15153">
        <v>27.55</v>
      </c>
      <c r="E15153">
        <v>27.55</v>
      </c>
      <c r="F15153">
        <v>27.55</v>
      </c>
      <c r="M15153" s="15">
        <v>33133</v>
      </c>
      <c r="N15153" t="str">
        <f t="shared" si="510"/>
        <v>Off</v>
      </c>
      <c r="O15153">
        <f t="shared" si="511"/>
        <v>4</v>
      </c>
    </row>
    <row r="15154" spans="1:15" x14ac:dyDescent="0.25">
      <c r="A15154" s="2">
        <v>36517</v>
      </c>
      <c r="B15154">
        <v>800</v>
      </c>
      <c r="C15154">
        <v>17.25</v>
      </c>
      <c r="D15154">
        <v>17.25</v>
      </c>
      <c r="E15154">
        <v>17.25</v>
      </c>
      <c r="F15154">
        <v>17.25</v>
      </c>
      <c r="M15154" s="15">
        <v>35160</v>
      </c>
      <c r="N15154" t="str">
        <f t="shared" si="510"/>
        <v>On</v>
      </c>
      <c r="O15154">
        <f t="shared" si="511"/>
        <v>4</v>
      </c>
    </row>
    <row r="15155" spans="1:15" x14ac:dyDescent="0.25">
      <c r="A15155" s="2">
        <v>36517</v>
      </c>
      <c r="B15155">
        <v>900</v>
      </c>
      <c r="C15155">
        <v>17.41</v>
      </c>
      <c r="D15155">
        <v>26.3</v>
      </c>
      <c r="E15155">
        <v>36.22</v>
      </c>
      <c r="F15155">
        <v>17.41</v>
      </c>
      <c r="M15155" s="15">
        <v>35477</v>
      </c>
      <c r="N15155" t="str">
        <f t="shared" si="510"/>
        <v>On</v>
      </c>
      <c r="O15155">
        <f t="shared" si="511"/>
        <v>4</v>
      </c>
    </row>
    <row r="15156" spans="1:15" x14ac:dyDescent="0.25">
      <c r="A15156" s="2">
        <v>36517</v>
      </c>
      <c r="B15156">
        <v>1000</v>
      </c>
      <c r="C15156">
        <v>16.97</v>
      </c>
      <c r="D15156">
        <v>27</v>
      </c>
      <c r="E15156">
        <v>38.200000000000003</v>
      </c>
      <c r="F15156">
        <v>16.97</v>
      </c>
      <c r="M15156" s="15">
        <v>34947</v>
      </c>
      <c r="N15156" t="str">
        <f t="shared" si="510"/>
        <v>On</v>
      </c>
      <c r="O15156">
        <f t="shared" si="511"/>
        <v>4</v>
      </c>
    </row>
    <row r="15157" spans="1:15" x14ac:dyDescent="0.25">
      <c r="A15157" s="2">
        <v>36517</v>
      </c>
      <c r="B15157">
        <v>1100</v>
      </c>
      <c r="C15157">
        <v>19.3</v>
      </c>
      <c r="D15157">
        <v>21.38</v>
      </c>
      <c r="E15157">
        <v>23.71</v>
      </c>
      <c r="F15157">
        <v>19.3</v>
      </c>
      <c r="M15157" s="15">
        <v>34430</v>
      </c>
      <c r="N15157" t="str">
        <f t="shared" si="510"/>
        <v>On</v>
      </c>
      <c r="O15157">
        <f t="shared" si="511"/>
        <v>4</v>
      </c>
    </row>
    <row r="15158" spans="1:15" x14ac:dyDescent="0.25">
      <c r="A15158" s="2">
        <v>36517</v>
      </c>
      <c r="B15158">
        <v>1200</v>
      </c>
      <c r="C15158">
        <v>16.38</v>
      </c>
      <c r="D15158">
        <v>16.38</v>
      </c>
      <c r="E15158">
        <v>16.38</v>
      </c>
      <c r="F15158">
        <v>16.38</v>
      </c>
      <c r="M15158" s="15">
        <v>33593</v>
      </c>
      <c r="N15158" t="str">
        <f t="shared" si="510"/>
        <v>On</v>
      </c>
      <c r="O15158">
        <f t="shared" si="511"/>
        <v>4</v>
      </c>
    </row>
    <row r="15159" spans="1:15" x14ac:dyDescent="0.25">
      <c r="A15159" s="2">
        <v>36517</v>
      </c>
      <c r="B15159">
        <v>1300</v>
      </c>
      <c r="C15159">
        <v>16.03</v>
      </c>
      <c r="D15159">
        <v>16.03</v>
      </c>
      <c r="E15159">
        <v>16.03</v>
      </c>
      <c r="F15159">
        <v>16.03</v>
      </c>
      <c r="M15159" s="15">
        <v>32496</v>
      </c>
      <c r="N15159" t="str">
        <f t="shared" si="510"/>
        <v>On</v>
      </c>
      <c r="O15159">
        <f t="shared" si="511"/>
        <v>4</v>
      </c>
    </row>
    <row r="15160" spans="1:15" x14ac:dyDescent="0.25">
      <c r="A15160" s="2">
        <v>36517</v>
      </c>
      <c r="B15160">
        <v>1400</v>
      </c>
      <c r="C15160">
        <v>15.1</v>
      </c>
      <c r="D15160">
        <v>15.1</v>
      </c>
      <c r="E15160">
        <v>15.1</v>
      </c>
      <c r="F15160">
        <v>15.1</v>
      </c>
      <c r="M15160" s="15">
        <v>31587</v>
      </c>
      <c r="N15160" t="str">
        <f t="shared" si="510"/>
        <v>On</v>
      </c>
      <c r="O15160">
        <f t="shared" si="511"/>
        <v>4</v>
      </c>
    </row>
    <row r="15161" spans="1:15" x14ac:dyDescent="0.25">
      <c r="A15161" s="2">
        <v>36517</v>
      </c>
      <c r="B15161">
        <v>1500</v>
      </c>
      <c r="C15161">
        <v>14.72</v>
      </c>
      <c r="D15161">
        <v>14.72</v>
      </c>
      <c r="E15161">
        <v>14.72</v>
      </c>
      <c r="F15161">
        <v>14.72</v>
      </c>
      <c r="M15161" s="15">
        <v>31181</v>
      </c>
      <c r="N15161" t="str">
        <f t="shared" si="510"/>
        <v>On</v>
      </c>
      <c r="O15161">
        <f t="shared" si="511"/>
        <v>4</v>
      </c>
    </row>
    <row r="15162" spans="1:15" x14ac:dyDescent="0.25">
      <c r="A15162" s="2">
        <v>36517</v>
      </c>
      <c r="B15162">
        <v>1600</v>
      </c>
      <c r="C15162">
        <v>13.02</v>
      </c>
      <c r="D15162">
        <v>13.02</v>
      </c>
      <c r="E15162">
        <v>13.02</v>
      </c>
      <c r="F15162">
        <v>13.02</v>
      </c>
      <c r="M15162" s="15">
        <v>31246</v>
      </c>
      <c r="N15162" t="str">
        <f t="shared" si="510"/>
        <v>On</v>
      </c>
      <c r="O15162">
        <f t="shared" si="511"/>
        <v>4</v>
      </c>
    </row>
    <row r="15163" spans="1:15" x14ac:dyDescent="0.25">
      <c r="A15163" s="2">
        <v>36517</v>
      </c>
      <c r="B15163">
        <v>1700</v>
      </c>
      <c r="C15163">
        <v>13.41</v>
      </c>
      <c r="D15163">
        <v>13.41</v>
      </c>
      <c r="E15163">
        <v>13.41</v>
      </c>
      <c r="F15163">
        <v>13.41</v>
      </c>
      <c r="M15163" s="15">
        <v>32838</v>
      </c>
      <c r="N15163" t="str">
        <f t="shared" si="510"/>
        <v>On</v>
      </c>
      <c r="O15163">
        <f t="shared" si="511"/>
        <v>4</v>
      </c>
    </row>
    <row r="15164" spans="1:15" x14ac:dyDescent="0.25">
      <c r="A15164" s="2">
        <v>36517</v>
      </c>
      <c r="B15164">
        <v>1800</v>
      </c>
      <c r="C15164">
        <v>15.67</v>
      </c>
      <c r="D15164">
        <v>15.67</v>
      </c>
      <c r="E15164">
        <v>15.67</v>
      </c>
      <c r="F15164">
        <v>15.67</v>
      </c>
      <c r="M15164" s="15">
        <v>36128</v>
      </c>
      <c r="N15164" t="str">
        <f t="shared" si="510"/>
        <v>On</v>
      </c>
      <c r="O15164">
        <f t="shared" si="511"/>
        <v>4</v>
      </c>
    </row>
    <row r="15165" spans="1:15" x14ac:dyDescent="0.25">
      <c r="A15165" s="2">
        <v>36517</v>
      </c>
      <c r="B15165">
        <v>1900</v>
      </c>
      <c r="C15165">
        <v>15.97</v>
      </c>
      <c r="D15165">
        <v>16.23</v>
      </c>
      <c r="E15165">
        <v>16.489999999999998</v>
      </c>
      <c r="F15165">
        <v>15.97</v>
      </c>
      <c r="M15165" s="15">
        <v>36021</v>
      </c>
      <c r="N15165" t="str">
        <f t="shared" si="510"/>
        <v>On</v>
      </c>
      <c r="O15165">
        <f t="shared" si="511"/>
        <v>4</v>
      </c>
    </row>
    <row r="15166" spans="1:15" x14ac:dyDescent="0.25">
      <c r="A15166" s="2">
        <v>36517</v>
      </c>
      <c r="B15166">
        <v>2000</v>
      </c>
      <c r="C15166">
        <v>17.14</v>
      </c>
      <c r="D15166">
        <v>17.690000000000001</v>
      </c>
      <c r="E15166">
        <v>18.25</v>
      </c>
      <c r="F15166">
        <v>17.14</v>
      </c>
      <c r="M15166" s="15">
        <v>35485</v>
      </c>
      <c r="N15166" t="str">
        <f t="shared" si="510"/>
        <v>On</v>
      </c>
      <c r="O15166">
        <f t="shared" si="511"/>
        <v>4</v>
      </c>
    </row>
    <row r="15167" spans="1:15" x14ac:dyDescent="0.25">
      <c r="A15167" s="2">
        <v>36517</v>
      </c>
      <c r="B15167">
        <v>2100</v>
      </c>
      <c r="C15167">
        <v>17.04</v>
      </c>
      <c r="D15167">
        <v>17.39</v>
      </c>
      <c r="E15167">
        <v>17.739999999999998</v>
      </c>
      <c r="F15167">
        <v>17.04</v>
      </c>
      <c r="M15167" s="15">
        <v>35047</v>
      </c>
      <c r="N15167" t="str">
        <f t="shared" si="510"/>
        <v>On</v>
      </c>
      <c r="O15167">
        <f t="shared" si="511"/>
        <v>4</v>
      </c>
    </row>
    <row r="15168" spans="1:15" x14ac:dyDescent="0.25">
      <c r="A15168" s="2">
        <v>36517</v>
      </c>
      <c r="B15168">
        <v>2200</v>
      </c>
      <c r="C15168">
        <v>17.579999999999998</v>
      </c>
      <c r="D15168">
        <v>17.579999999999998</v>
      </c>
      <c r="E15168">
        <v>17.579999999999998</v>
      </c>
      <c r="F15168">
        <v>17.579999999999998</v>
      </c>
      <c r="M15168" s="15">
        <v>34044</v>
      </c>
      <c r="N15168" t="str">
        <f t="shared" si="510"/>
        <v>On</v>
      </c>
      <c r="O15168">
        <f t="shared" si="511"/>
        <v>4</v>
      </c>
    </row>
    <row r="15169" spans="1:15" x14ac:dyDescent="0.25">
      <c r="A15169" s="2">
        <v>36517</v>
      </c>
      <c r="B15169">
        <v>2300</v>
      </c>
      <c r="C15169">
        <v>16.399999999999999</v>
      </c>
      <c r="D15169">
        <v>16.399999999999999</v>
      </c>
      <c r="E15169">
        <v>16.399999999999999</v>
      </c>
      <c r="F15169">
        <v>16.399999999999999</v>
      </c>
      <c r="M15169" s="15">
        <v>32233</v>
      </c>
      <c r="N15169" t="str">
        <f t="shared" si="510"/>
        <v>On</v>
      </c>
      <c r="O15169">
        <f t="shared" si="511"/>
        <v>4</v>
      </c>
    </row>
    <row r="15170" spans="1:15" x14ac:dyDescent="0.25">
      <c r="A15170" s="2">
        <v>36517</v>
      </c>
      <c r="B15170">
        <v>2400</v>
      </c>
      <c r="C15170">
        <v>15.67</v>
      </c>
      <c r="D15170">
        <v>15.67</v>
      </c>
      <c r="E15170">
        <v>15.67</v>
      </c>
      <c r="F15170">
        <v>15.67</v>
      </c>
      <c r="M15170" s="15">
        <v>29802</v>
      </c>
      <c r="N15170" t="str">
        <f t="shared" si="510"/>
        <v>Off</v>
      </c>
      <c r="O15170">
        <f t="shared" si="511"/>
        <v>4</v>
      </c>
    </row>
    <row r="15171" spans="1:15" x14ac:dyDescent="0.25">
      <c r="A15171" s="2">
        <v>36518</v>
      </c>
      <c r="B15171">
        <v>100</v>
      </c>
      <c r="C15171">
        <v>13.67</v>
      </c>
      <c r="D15171">
        <v>13.67</v>
      </c>
      <c r="E15171">
        <v>13.67</v>
      </c>
      <c r="F15171">
        <v>13.67</v>
      </c>
      <c r="M15171" s="15">
        <v>27561</v>
      </c>
      <c r="N15171" t="str">
        <f t="shared" si="510"/>
        <v>Off</v>
      </c>
      <c r="O15171">
        <f t="shared" si="511"/>
        <v>5</v>
      </c>
    </row>
    <row r="15172" spans="1:15" x14ac:dyDescent="0.25">
      <c r="A15172" s="2">
        <v>36518</v>
      </c>
      <c r="B15172">
        <v>200</v>
      </c>
      <c r="C15172">
        <v>12.47</v>
      </c>
      <c r="D15172">
        <v>12.47</v>
      </c>
      <c r="E15172">
        <v>12.47</v>
      </c>
      <c r="F15172">
        <v>12.47</v>
      </c>
      <c r="M15172" s="15">
        <v>26351</v>
      </c>
      <c r="N15172" t="str">
        <f t="shared" si="510"/>
        <v>Off</v>
      </c>
      <c r="O15172">
        <f t="shared" si="511"/>
        <v>5</v>
      </c>
    </row>
    <row r="15173" spans="1:15" x14ac:dyDescent="0.25">
      <c r="A15173" s="2">
        <v>36518</v>
      </c>
      <c r="B15173">
        <v>300</v>
      </c>
      <c r="C15173">
        <v>13.1</v>
      </c>
      <c r="D15173">
        <v>13.1</v>
      </c>
      <c r="E15173">
        <v>13.1</v>
      </c>
      <c r="F15173">
        <v>13.1</v>
      </c>
      <c r="M15173" s="15">
        <v>25879</v>
      </c>
      <c r="N15173" t="str">
        <f t="shared" si="510"/>
        <v>Off</v>
      </c>
      <c r="O15173">
        <f t="shared" si="511"/>
        <v>5</v>
      </c>
    </row>
    <row r="15174" spans="1:15" x14ac:dyDescent="0.25">
      <c r="A15174" s="2">
        <v>36518</v>
      </c>
      <c r="B15174">
        <v>400</v>
      </c>
      <c r="C15174">
        <v>13.28</v>
      </c>
      <c r="D15174">
        <v>13.28</v>
      </c>
      <c r="E15174">
        <v>13.28</v>
      </c>
      <c r="F15174">
        <v>13.28</v>
      </c>
      <c r="M15174" s="15">
        <v>25669</v>
      </c>
      <c r="N15174" t="str">
        <f t="shared" si="510"/>
        <v>Off</v>
      </c>
      <c r="O15174">
        <f t="shared" si="511"/>
        <v>5</v>
      </c>
    </row>
    <row r="15175" spans="1:15" x14ac:dyDescent="0.25">
      <c r="A15175" s="2">
        <v>36518</v>
      </c>
      <c r="B15175">
        <v>500</v>
      </c>
      <c r="C15175">
        <v>14.03</v>
      </c>
      <c r="D15175">
        <v>14.03</v>
      </c>
      <c r="E15175">
        <v>14.03</v>
      </c>
      <c r="F15175">
        <v>14.03</v>
      </c>
      <c r="M15175" s="15">
        <v>26033</v>
      </c>
      <c r="N15175" t="str">
        <f t="shared" si="510"/>
        <v>Off</v>
      </c>
      <c r="O15175">
        <f t="shared" si="511"/>
        <v>5</v>
      </c>
    </row>
    <row r="15176" spans="1:15" x14ac:dyDescent="0.25">
      <c r="A15176" s="2">
        <v>36518</v>
      </c>
      <c r="B15176">
        <v>600</v>
      </c>
      <c r="C15176">
        <v>14.31</v>
      </c>
      <c r="D15176">
        <v>14.31</v>
      </c>
      <c r="E15176">
        <v>14.31</v>
      </c>
      <c r="F15176">
        <v>14.31</v>
      </c>
      <c r="M15176" s="15">
        <v>26927</v>
      </c>
      <c r="N15176" t="str">
        <f t="shared" si="510"/>
        <v>Off</v>
      </c>
      <c r="O15176">
        <f t="shared" si="511"/>
        <v>5</v>
      </c>
    </row>
    <row r="15177" spans="1:15" x14ac:dyDescent="0.25">
      <c r="A15177" s="2">
        <v>36518</v>
      </c>
      <c r="B15177">
        <v>700</v>
      </c>
      <c r="C15177">
        <v>12.09</v>
      </c>
      <c r="D15177">
        <v>12.09</v>
      </c>
      <c r="E15177">
        <v>12.09</v>
      </c>
      <c r="F15177">
        <v>12.09</v>
      </c>
      <c r="M15177" s="15">
        <v>28603</v>
      </c>
      <c r="N15177" t="str">
        <f t="shared" si="510"/>
        <v>Off</v>
      </c>
      <c r="O15177">
        <f t="shared" si="511"/>
        <v>5</v>
      </c>
    </row>
    <row r="15178" spans="1:15" x14ac:dyDescent="0.25">
      <c r="A15178" s="2">
        <v>36518</v>
      </c>
      <c r="B15178">
        <v>800</v>
      </c>
      <c r="C15178">
        <v>10.59</v>
      </c>
      <c r="D15178">
        <v>11.07</v>
      </c>
      <c r="E15178">
        <v>11.55</v>
      </c>
      <c r="F15178">
        <v>10.59</v>
      </c>
      <c r="M15178" s="15">
        <v>29601</v>
      </c>
      <c r="N15178" t="str">
        <f t="shared" si="510"/>
        <v>On</v>
      </c>
      <c r="O15178">
        <f t="shared" si="511"/>
        <v>5</v>
      </c>
    </row>
    <row r="15179" spans="1:15" x14ac:dyDescent="0.25">
      <c r="A15179" s="2">
        <v>36518</v>
      </c>
      <c r="B15179">
        <v>900</v>
      </c>
      <c r="C15179">
        <v>15.14</v>
      </c>
      <c r="D15179">
        <v>16.8</v>
      </c>
      <c r="E15179">
        <v>18.46</v>
      </c>
      <c r="F15179">
        <v>15.14</v>
      </c>
      <c r="M15179" s="15">
        <v>31385</v>
      </c>
      <c r="N15179" t="str">
        <f t="shared" ref="N15179:N15242" si="512">+IF(B15179&gt;700,IF(B15179&lt;2400,"On","Off"),"Off")</f>
        <v>On</v>
      </c>
      <c r="O15179">
        <f t="shared" si="511"/>
        <v>5</v>
      </c>
    </row>
    <row r="15180" spans="1:15" x14ac:dyDescent="0.25">
      <c r="A15180" s="2">
        <v>36518</v>
      </c>
      <c r="B15180">
        <v>1000</v>
      </c>
      <c r="C15180">
        <v>16.62</v>
      </c>
      <c r="D15180">
        <v>19.940000000000001</v>
      </c>
      <c r="E15180">
        <v>23.56</v>
      </c>
      <c r="F15180">
        <v>16.62</v>
      </c>
      <c r="M15180" s="15">
        <v>32606</v>
      </c>
      <c r="N15180" t="str">
        <f t="shared" si="512"/>
        <v>On</v>
      </c>
      <c r="O15180">
        <f t="shared" si="511"/>
        <v>5</v>
      </c>
    </row>
    <row r="15181" spans="1:15" x14ac:dyDescent="0.25">
      <c r="A15181" s="2">
        <v>36518</v>
      </c>
      <c r="B15181">
        <v>1100</v>
      </c>
      <c r="C15181">
        <v>15.76</v>
      </c>
      <c r="D15181">
        <v>26.53</v>
      </c>
      <c r="E15181">
        <v>38.549999999999997</v>
      </c>
      <c r="F15181">
        <v>15.76</v>
      </c>
      <c r="M15181" s="15">
        <v>32788</v>
      </c>
      <c r="N15181" t="str">
        <f t="shared" si="512"/>
        <v>On</v>
      </c>
      <c r="O15181">
        <f t="shared" si="511"/>
        <v>5</v>
      </c>
    </row>
    <row r="15182" spans="1:15" x14ac:dyDescent="0.25">
      <c r="A15182" s="2">
        <v>36518</v>
      </c>
      <c r="B15182">
        <v>1200</v>
      </c>
      <c r="C15182">
        <v>14.13</v>
      </c>
      <c r="D15182">
        <v>21.85</v>
      </c>
      <c r="E15182">
        <v>30.36</v>
      </c>
      <c r="F15182">
        <v>14.13</v>
      </c>
      <c r="M15182" s="15">
        <v>32032</v>
      </c>
      <c r="N15182" t="str">
        <f t="shared" si="512"/>
        <v>On</v>
      </c>
      <c r="O15182">
        <f t="shared" si="511"/>
        <v>5</v>
      </c>
    </row>
    <row r="15183" spans="1:15" x14ac:dyDescent="0.25">
      <c r="A15183" s="2">
        <v>36518</v>
      </c>
      <c r="B15183">
        <v>1300</v>
      </c>
      <c r="C15183">
        <v>13</v>
      </c>
      <c r="D15183">
        <v>13.75</v>
      </c>
      <c r="E15183">
        <v>14.51</v>
      </c>
      <c r="F15183">
        <v>13</v>
      </c>
      <c r="M15183" s="15">
        <v>31116</v>
      </c>
      <c r="N15183" t="str">
        <f t="shared" si="512"/>
        <v>On</v>
      </c>
      <c r="O15183">
        <f t="shared" si="511"/>
        <v>5</v>
      </c>
    </row>
    <row r="15184" spans="1:15" x14ac:dyDescent="0.25">
      <c r="A15184" s="2">
        <v>36518</v>
      </c>
      <c r="B15184">
        <v>1400</v>
      </c>
      <c r="C15184">
        <v>12</v>
      </c>
      <c r="D15184">
        <v>12</v>
      </c>
      <c r="E15184">
        <v>12</v>
      </c>
      <c r="F15184">
        <v>12</v>
      </c>
      <c r="M15184" s="15">
        <v>30196</v>
      </c>
      <c r="N15184" t="str">
        <f t="shared" si="512"/>
        <v>On</v>
      </c>
      <c r="O15184">
        <f t="shared" si="511"/>
        <v>5</v>
      </c>
    </row>
    <row r="15185" spans="1:15" x14ac:dyDescent="0.25">
      <c r="A15185" s="2">
        <v>36518</v>
      </c>
      <c r="B15185">
        <v>1500</v>
      </c>
      <c r="C15185">
        <v>11.9</v>
      </c>
      <c r="D15185">
        <v>11.9</v>
      </c>
      <c r="E15185">
        <v>11.9</v>
      </c>
      <c r="F15185">
        <v>11.9</v>
      </c>
      <c r="M15185" s="15">
        <v>29939</v>
      </c>
      <c r="N15185" t="str">
        <f t="shared" si="512"/>
        <v>On</v>
      </c>
      <c r="O15185">
        <f t="shared" si="511"/>
        <v>5</v>
      </c>
    </row>
    <row r="15186" spans="1:15" x14ac:dyDescent="0.25">
      <c r="A15186" s="2">
        <v>36518</v>
      </c>
      <c r="B15186">
        <v>1600</v>
      </c>
      <c r="C15186">
        <v>12.05</v>
      </c>
      <c r="D15186">
        <v>12.05</v>
      </c>
      <c r="E15186">
        <v>12.05</v>
      </c>
      <c r="F15186">
        <v>12.05</v>
      </c>
      <c r="M15186" s="15">
        <v>29926</v>
      </c>
      <c r="N15186" t="str">
        <f t="shared" si="512"/>
        <v>On</v>
      </c>
      <c r="O15186">
        <f t="shared" si="511"/>
        <v>5</v>
      </c>
    </row>
    <row r="15187" spans="1:15" x14ac:dyDescent="0.25">
      <c r="A15187" s="2">
        <v>36518</v>
      </c>
      <c r="B15187">
        <v>1700</v>
      </c>
      <c r="C15187">
        <v>18.36</v>
      </c>
      <c r="D15187">
        <v>18.36</v>
      </c>
      <c r="E15187">
        <v>18.36</v>
      </c>
      <c r="F15187">
        <v>18.36</v>
      </c>
      <c r="M15187" s="15">
        <v>31847</v>
      </c>
      <c r="N15187" t="str">
        <f t="shared" si="512"/>
        <v>On</v>
      </c>
      <c r="O15187">
        <f t="shared" si="511"/>
        <v>5</v>
      </c>
    </row>
    <row r="15188" spans="1:15" x14ac:dyDescent="0.25">
      <c r="A15188" s="2">
        <v>36518</v>
      </c>
      <c r="B15188">
        <v>1800</v>
      </c>
      <c r="C15188">
        <v>24.55</v>
      </c>
      <c r="D15188">
        <v>24.55</v>
      </c>
      <c r="E15188">
        <v>24.55</v>
      </c>
      <c r="F15188">
        <v>24.55</v>
      </c>
      <c r="M15188" s="15">
        <v>35024</v>
      </c>
      <c r="N15188" t="str">
        <f t="shared" si="512"/>
        <v>On</v>
      </c>
      <c r="O15188">
        <f t="shared" si="511"/>
        <v>5</v>
      </c>
    </row>
    <row r="15189" spans="1:15" x14ac:dyDescent="0.25">
      <c r="A15189" s="2">
        <v>36518</v>
      </c>
      <c r="B15189">
        <v>1900</v>
      </c>
      <c r="C15189">
        <v>15.88</v>
      </c>
      <c r="D15189">
        <v>15.88</v>
      </c>
      <c r="E15189">
        <v>15.88</v>
      </c>
      <c r="F15189">
        <v>15.88</v>
      </c>
      <c r="M15189" s="15">
        <v>34853</v>
      </c>
      <c r="N15189" t="str">
        <f t="shared" si="512"/>
        <v>On</v>
      </c>
      <c r="O15189">
        <f t="shared" si="511"/>
        <v>5</v>
      </c>
    </row>
    <row r="15190" spans="1:15" x14ac:dyDescent="0.25">
      <c r="A15190" s="2">
        <v>36518</v>
      </c>
      <c r="B15190">
        <v>2000</v>
      </c>
      <c r="C15190">
        <v>14.35</v>
      </c>
      <c r="D15190">
        <v>14.35</v>
      </c>
      <c r="E15190">
        <v>14.35</v>
      </c>
      <c r="F15190">
        <v>14.35</v>
      </c>
      <c r="M15190" s="15">
        <v>33888</v>
      </c>
      <c r="N15190" t="str">
        <f t="shared" si="512"/>
        <v>On</v>
      </c>
      <c r="O15190">
        <f t="shared" si="511"/>
        <v>5</v>
      </c>
    </row>
    <row r="15191" spans="1:15" x14ac:dyDescent="0.25">
      <c r="A15191" s="2">
        <v>36518</v>
      </c>
      <c r="B15191">
        <v>2100</v>
      </c>
      <c r="C15191">
        <v>15.11</v>
      </c>
      <c r="D15191">
        <v>15.11</v>
      </c>
      <c r="E15191">
        <v>15.11</v>
      </c>
      <c r="F15191">
        <v>15.11</v>
      </c>
      <c r="M15191" s="15">
        <v>33455</v>
      </c>
      <c r="N15191" t="str">
        <f t="shared" si="512"/>
        <v>On</v>
      </c>
      <c r="O15191">
        <f t="shared" si="511"/>
        <v>5</v>
      </c>
    </row>
    <row r="15192" spans="1:15" x14ac:dyDescent="0.25">
      <c r="A15192" s="2">
        <v>36518</v>
      </c>
      <c r="B15192">
        <v>2200</v>
      </c>
      <c r="C15192">
        <v>17.600000000000001</v>
      </c>
      <c r="D15192">
        <v>17.600000000000001</v>
      </c>
      <c r="E15192">
        <v>17.600000000000001</v>
      </c>
      <c r="F15192">
        <v>17.600000000000001</v>
      </c>
      <c r="M15192" s="15">
        <v>33141</v>
      </c>
      <c r="N15192" t="str">
        <f t="shared" si="512"/>
        <v>On</v>
      </c>
      <c r="O15192">
        <f t="shared" si="511"/>
        <v>5</v>
      </c>
    </row>
    <row r="15193" spans="1:15" x14ac:dyDescent="0.25">
      <c r="A15193" s="2">
        <v>36518</v>
      </c>
      <c r="B15193">
        <v>2300</v>
      </c>
      <c r="C15193">
        <v>22.81</v>
      </c>
      <c r="D15193">
        <v>22.81</v>
      </c>
      <c r="E15193">
        <v>22.81</v>
      </c>
      <c r="F15193">
        <v>22.81</v>
      </c>
      <c r="M15193" s="15">
        <v>32371</v>
      </c>
      <c r="N15193" t="str">
        <f t="shared" si="512"/>
        <v>On</v>
      </c>
      <c r="O15193">
        <f t="shared" si="511"/>
        <v>5</v>
      </c>
    </row>
    <row r="15194" spans="1:15" x14ac:dyDescent="0.25">
      <c r="A15194" s="2">
        <v>36518</v>
      </c>
      <c r="B15194">
        <v>2400</v>
      </c>
      <c r="C15194">
        <v>18.75</v>
      </c>
      <c r="D15194">
        <v>18.75</v>
      </c>
      <c r="E15194">
        <v>18.75</v>
      </c>
      <c r="F15194">
        <v>18.75</v>
      </c>
      <c r="M15194" s="15">
        <v>31154</v>
      </c>
      <c r="N15194" t="str">
        <f t="shared" si="512"/>
        <v>Off</v>
      </c>
      <c r="O15194">
        <f t="shared" si="511"/>
        <v>5</v>
      </c>
    </row>
    <row r="15195" spans="1:15" x14ac:dyDescent="0.25">
      <c r="A15195" s="2">
        <v>36519</v>
      </c>
      <c r="B15195">
        <v>100</v>
      </c>
      <c r="C15195">
        <v>16.73</v>
      </c>
      <c r="D15195">
        <v>16.73</v>
      </c>
      <c r="E15195">
        <v>16.73</v>
      </c>
      <c r="F15195">
        <v>16.73</v>
      </c>
      <c r="M15195" s="15">
        <v>29415</v>
      </c>
      <c r="N15195" t="str">
        <f t="shared" si="512"/>
        <v>Off</v>
      </c>
      <c r="O15195">
        <f t="shared" si="511"/>
        <v>6</v>
      </c>
    </row>
    <row r="15196" spans="1:15" x14ac:dyDescent="0.25">
      <c r="A15196" s="2">
        <v>36519</v>
      </c>
      <c r="B15196">
        <v>200</v>
      </c>
      <c r="C15196">
        <v>15.42</v>
      </c>
      <c r="D15196">
        <v>15.42</v>
      </c>
      <c r="E15196">
        <v>15.42</v>
      </c>
      <c r="F15196">
        <v>15.42</v>
      </c>
      <c r="M15196" s="15">
        <v>27849</v>
      </c>
      <c r="N15196" t="str">
        <f t="shared" si="512"/>
        <v>Off</v>
      </c>
      <c r="O15196">
        <f t="shared" si="511"/>
        <v>6</v>
      </c>
    </row>
    <row r="15197" spans="1:15" x14ac:dyDescent="0.25">
      <c r="A15197" s="2">
        <v>36519</v>
      </c>
      <c r="B15197">
        <v>300</v>
      </c>
      <c r="C15197">
        <v>15.08</v>
      </c>
      <c r="D15197">
        <v>15.08</v>
      </c>
      <c r="E15197">
        <v>15.08</v>
      </c>
      <c r="F15197">
        <v>15.08</v>
      </c>
      <c r="M15197" s="15">
        <v>27283</v>
      </c>
      <c r="N15197" t="str">
        <f t="shared" si="512"/>
        <v>Off</v>
      </c>
      <c r="O15197">
        <f t="shared" si="511"/>
        <v>6</v>
      </c>
    </row>
    <row r="15198" spans="1:15" x14ac:dyDescent="0.25">
      <c r="A15198" s="2">
        <v>36519</v>
      </c>
      <c r="B15198">
        <v>400</v>
      </c>
      <c r="C15198">
        <v>14.62</v>
      </c>
      <c r="D15198">
        <v>14.62</v>
      </c>
      <c r="E15198">
        <v>14.62</v>
      </c>
      <c r="F15198">
        <v>14.62</v>
      </c>
      <c r="M15198" s="15">
        <v>27023</v>
      </c>
      <c r="N15198" t="str">
        <f t="shared" si="512"/>
        <v>Off</v>
      </c>
      <c r="O15198">
        <f t="shared" si="511"/>
        <v>6</v>
      </c>
    </row>
    <row r="15199" spans="1:15" x14ac:dyDescent="0.25">
      <c r="A15199" s="2">
        <v>36519</v>
      </c>
      <c r="B15199">
        <v>500</v>
      </c>
      <c r="C15199">
        <v>15.77</v>
      </c>
      <c r="D15199">
        <v>15.77</v>
      </c>
      <c r="E15199">
        <v>15.77</v>
      </c>
      <c r="F15199">
        <v>15.77</v>
      </c>
      <c r="M15199" s="15">
        <v>27122</v>
      </c>
      <c r="N15199" t="str">
        <f t="shared" si="512"/>
        <v>Off</v>
      </c>
      <c r="O15199">
        <f t="shared" si="511"/>
        <v>6</v>
      </c>
    </row>
    <row r="15200" spans="1:15" x14ac:dyDescent="0.25">
      <c r="A15200" s="2">
        <v>36519</v>
      </c>
      <c r="B15200">
        <v>600</v>
      </c>
      <c r="C15200">
        <v>14.46</v>
      </c>
      <c r="D15200">
        <v>14.46</v>
      </c>
      <c r="E15200">
        <v>14.46</v>
      </c>
      <c r="F15200">
        <v>14.46</v>
      </c>
      <c r="M15200" s="15">
        <v>27686</v>
      </c>
      <c r="N15200" t="str">
        <f t="shared" si="512"/>
        <v>Off</v>
      </c>
      <c r="O15200">
        <f t="shared" si="511"/>
        <v>6</v>
      </c>
    </row>
    <row r="15201" spans="1:15" x14ac:dyDescent="0.25">
      <c r="A15201" s="2">
        <v>36519</v>
      </c>
      <c r="B15201">
        <v>700</v>
      </c>
      <c r="C15201">
        <v>14.97</v>
      </c>
      <c r="D15201">
        <v>14.97</v>
      </c>
      <c r="E15201">
        <v>14.97</v>
      </c>
      <c r="F15201">
        <v>14.97</v>
      </c>
      <c r="M15201" s="15">
        <v>28624</v>
      </c>
      <c r="N15201" t="str">
        <f t="shared" si="512"/>
        <v>Off</v>
      </c>
      <c r="O15201">
        <f t="shared" si="511"/>
        <v>6</v>
      </c>
    </row>
    <row r="15202" spans="1:15" x14ac:dyDescent="0.25">
      <c r="A15202" s="2">
        <v>36519</v>
      </c>
      <c r="B15202">
        <v>800</v>
      </c>
      <c r="C15202">
        <v>16.18</v>
      </c>
      <c r="D15202">
        <v>17.78</v>
      </c>
      <c r="E15202">
        <v>19.39</v>
      </c>
      <c r="F15202">
        <v>16.18</v>
      </c>
      <c r="M15202" s="15">
        <v>29666</v>
      </c>
      <c r="N15202" t="str">
        <f t="shared" si="512"/>
        <v>On</v>
      </c>
      <c r="O15202">
        <f t="shared" si="511"/>
        <v>6</v>
      </c>
    </row>
    <row r="15203" spans="1:15" x14ac:dyDescent="0.25">
      <c r="A15203" s="2">
        <v>36519</v>
      </c>
      <c r="B15203">
        <v>900</v>
      </c>
      <c r="C15203">
        <v>16.510000000000002</v>
      </c>
      <c r="D15203">
        <v>18.14</v>
      </c>
      <c r="E15203">
        <v>19.79</v>
      </c>
      <c r="F15203">
        <v>16.510000000000002</v>
      </c>
      <c r="M15203" s="15">
        <v>30842</v>
      </c>
      <c r="N15203" t="str">
        <f t="shared" si="512"/>
        <v>On</v>
      </c>
      <c r="O15203">
        <f t="shared" ref="O15203:O15266" si="513">+WEEKDAY(A15203,2)</f>
        <v>6</v>
      </c>
    </row>
    <row r="15204" spans="1:15" x14ac:dyDescent="0.25">
      <c r="A15204" s="2">
        <v>36519</v>
      </c>
      <c r="B15204">
        <v>1000</v>
      </c>
      <c r="C15204">
        <v>15.34</v>
      </c>
      <c r="D15204">
        <v>17.399999999999999</v>
      </c>
      <c r="E15204">
        <v>19.47</v>
      </c>
      <c r="F15204">
        <v>15.34</v>
      </c>
      <c r="M15204" s="15">
        <v>30952</v>
      </c>
      <c r="N15204" t="str">
        <f t="shared" si="512"/>
        <v>On</v>
      </c>
      <c r="O15204">
        <f t="shared" si="513"/>
        <v>6</v>
      </c>
    </row>
    <row r="15205" spans="1:15" x14ac:dyDescent="0.25">
      <c r="A15205" s="2">
        <v>36519</v>
      </c>
      <c r="B15205">
        <v>1100</v>
      </c>
      <c r="C15205">
        <v>13.97</v>
      </c>
      <c r="D15205">
        <v>16.53</v>
      </c>
      <c r="E15205">
        <v>19.100000000000001</v>
      </c>
      <c r="F15205">
        <v>13.97</v>
      </c>
      <c r="M15205" s="15">
        <v>30713</v>
      </c>
      <c r="N15205" t="str">
        <f t="shared" si="512"/>
        <v>On</v>
      </c>
      <c r="O15205">
        <f t="shared" si="513"/>
        <v>6</v>
      </c>
    </row>
    <row r="15206" spans="1:15" x14ac:dyDescent="0.25">
      <c r="A15206" s="2">
        <v>36519</v>
      </c>
      <c r="B15206">
        <v>1200</v>
      </c>
      <c r="C15206">
        <v>13.18</v>
      </c>
      <c r="D15206">
        <v>16.02</v>
      </c>
      <c r="E15206">
        <v>18.89</v>
      </c>
      <c r="F15206">
        <v>13.18</v>
      </c>
      <c r="M15206" s="15">
        <v>30196</v>
      </c>
      <c r="N15206" t="str">
        <f t="shared" si="512"/>
        <v>On</v>
      </c>
      <c r="O15206">
        <f t="shared" si="513"/>
        <v>6</v>
      </c>
    </row>
    <row r="15207" spans="1:15" x14ac:dyDescent="0.25">
      <c r="A15207" s="2">
        <v>36519</v>
      </c>
      <c r="B15207">
        <v>1300</v>
      </c>
      <c r="C15207">
        <v>12.42</v>
      </c>
      <c r="D15207">
        <v>15.54</v>
      </c>
      <c r="E15207">
        <v>18.68</v>
      </c>
      <c r="F15207">
        <v>12.42</v>
      </c>
      <c r="M15207" s="15">
        <v>29313</v>
      </c>
      <c r="N15207" t="str">
        <f t="shared" si="512"/>
        <v>On</v>
      </c>
      <c r="O15207">
        <f t="shared" si="513"/>
        <v>6</v>
      </c>
    </row>
    <row r="15208" spans="1:15" x14ac:dyDescent="0.25">
      <c r="A15208" s="2">
        <v>36519</v>
      </c>
      <c r="B15208">
        <v>1400</v>
      </c>
      <c r="C15208">
        <v>12.25</v>
      </c>
      <c r="D15208">
        <v>13.85</v>
      </c>
      <c r="E15208">
        <v>15.46</v>
      </c>
      <c r="F15208">
        <v>12.25</v>
      </c>
      <c r="M15208" s="15">
        <v>28549</v>
      </c>
      <c r="N15208" t="str">
        <f t="shared" si="512"/>
        <v>On</v>
      </c>
      <c r="O15208">
        <f t="shared" si="513"/>
        <v>6</v>
      </c>
    </row>
    <row r="15209" spans="1:15" x14ac:dyDescent="0.25">
      <c r="A15209" s="2">
        <v>36519</v>
      </c>
      <c r="B15209">
        <v>1500</v>
      </c>
      <c r="C15209">
        <v>11.63</v>
      </c>
      <c r="D15209">
        <v>11.63</v>
      </c>
      <c r="E15209">
        <v>11.63</v>
      </c>
      <c r="F15209">
        <v>11.63</v>
      </c>
      <c r="M15209" s="15">
        <v>27575</v>
      </c>
      <c r="N15209" t="str">
        <f t="shared" si="512"/>
        <v>On</v>
      </c>
      <c r="O15209">
        <f t="shared" si="513"/>
        <v>6</v>
      </c>
    </row>
    <row r="15210" spans="1:15" x14ac:dyDescent="0.25">
      <c r="A15210" s="2">
        <v>36519</v>
      </c>
      <c r="B15210">
        <v>1600</v>
      </c>
      <c r="C15210">
        <v>11.22</v>
      </c>
      <c r="D15210">
        <v>11.22</v>
      </c>
      <c r="E15210">
        <v>11.22</v>
      </c>
      <c r="F15210">
        <v>11.22</v>
      </c>
      <c r="M15210" s="15">
        <v>26840</v>
      </c>
      <c r="N15210" t="str">
        <f t="shared" si="512"/>
        <v>On</v>
      </c>
      <c r="O15210">
        <f t="shared" si="513"/>
        <v>6</v>
      </c>
    </row>
    <row r="15211" spans="1:15" x14ac:dyDescent="0.25">
      <c r="A15211" s="2">
        <v>36519</v>
      </c>
      <c r="B15211">
        <v>1700</v>
      </c>
      <c r="C15211">
        <v>12.45</v>
      </c>
      <c r="D15211">
        <v>12.45</v>
      </c>
      <c r="E15211">
        <v>12.45</v>
      </c>
      <c r="F15211">
        <v>12.45</v>
      </c>
      <c r="M15211" s="15">
        <v>28110</v>
      </c>
      <c r="N15211" t="str">
        <f t="shared" si="512"/>
        <v>On</v>
      </c>
      <c r="O15211">
        <f t="shared" si="513"/>
        <v>6</v>
      </c>
    </row>
    <row r="15212" spans="1:15" x14ac:dyDescent="0.25">
      <c r="A15212" s="2">
        <v>36519</v>
      </c>
      <c r="B15212">
        <v>1800</v>
      </c>
      <c r="C15212">
        <v>15.65</v>
      </c>
      <c r="D15212">
        <v>15.65</v>
      </c>
      <c r="E15212">
        <v>15.65</v>
      </c>
      <c r="F15212">
        <v>15.65</v>
      </c>
      <c r="M15212" s="15">
        <v>30852</v>
      </c>
      <c r="N15212" t="str">
        <f t="shared" si="512"/>
        <v>On</v>
      </c>
      <c r="O15212">
        <f t="shared" si="513"/>
        <v>6</v>
      </c>
    </row>
    <row r="15213" spans="1:15" x14ac:dyDescent="0.25">
      <c r="A15213" s="2">
        <v>36519</v>
      </c>
      <c r="B15213">
        <v>1900</v>
      </c>
      <c r="C15213">
        <v>16.399999999999999</v>
      </c>
      <c r="D15213">
        <v>16.399999999999999</v>
      </c>
      <c r="E15213">
        <v>16.399999999999999</v>
      </c>
      <c r="F15213">
        <v>16.399999999999999</v>
      </c>
      <c r="M15213" s="15">
        <v>31337</v>
      </c>
      <c r="N15213" t="str">
        <f t="shared" si="512"/>
        <v>On</v>
      </c>
      <c r="O15213">
        <f t="shared" si="513"/>
        <v>6</v>
      </c>
    </row>
    <row r="15214" spans="1:15" x14ac:dyDescent="0.25">
      <c r="A15214" s="2">
        <v>36519</v>
      </c>
      <c r="B15214">
        <v>2000</v>
      </c>
      <c r="C15214">
        <v>18.329999999999998</v>
      </c>
      <c r="D15214">
        <v>18.670000000000002</v>
      </c>
      <c r="E15214">
        <v>19.059999999999999</v>
      </c>
      <c r="F15214">
        <v>18.329999999999998</v>
      </c>
      <c r="M15214" s="15">
        <v>31499</v>
      </c>
      <c r="N15214" t="str">
        <f t="shared" si="512"/>
        <v>On</v>
      </c>
      <c r="O15214">
        <f t="shared" si="513"/>
        <v>6</v>
      </c>
    </row>
    <row r="15215" spans="1:15" x14ac:dyDescent="0.25">
      <c r="A15215" s="2">
        <v>36519</v>
      </c>
      <c r="B15215">
        <v>2100</v>
      </c>
      <c r="C15215">
        <v>20.059999999999999</v>
      </c>
      <c r="D15215">
        <v>20.239999999999998</v>
      </c>
      <c r="E15215">
        <v>20.440000000000001</v>
      </c>
      <c r="F15215">
        <v>20.059999999999999</v>
      </c>
      <c r="M15215" s="15">
        <v>31589</v>
      </c>
      <c r="N15215" t="str">
        <f t="shared" si="512"/>
        <v>On</v>
      </c>
      <c r="O15215">
        <f t="shared" si="513"/>
        <v>6</v>
      </c>
    </row>
    <row r="15216" spans="1:15" x14ac:dyDescent="0.25">
      <c r="A15216" s="2">
        <v>36519</v>
      </c>
      <c r="B15216">
        <v>2200</v>
      </c>
      <c r="C15216">
        <v>17.36</v>
      </c>
      <c r="D15216">
        <v>18.5</v>
      </c>
      <c r="E15216">
        <v>19.78</v>
      </c>
      <c r="F15216">
        <v>17.36</v>
      </c>
      <c r="M15216" s="15">
        <v>31446</v>
      </c>
      <c r="N15216" t="str">
        <f t="shared" si="512"/>
        <v>On</v>
      </c>
      <c r="O15216">
        <f t="shared" si="513"/>
        <v>6</v>
      </c>
    </row>
    <row r="15217" spans="1:15" x14ac:dyDescent="0.25">
      <c r="A15217" s="2">
        <v>36519</v>
      </c>
      <c r="B15217">
        <v>2300</v>
      </c>
      <c r="C15217">
        <v>16.64</v>
      </c>
      <c r="D15217">
        <v>17.73</v>
      </c>
      <c r="E15217">
        <v>18.95</v>
      </c>
      <c r="F15217">
        <v>16.64</v>
      </c>
      <c r="M15217" s="15">
        <v>30358</v>
      </c>
      <c r="N15217" t="str">
        <f t="shared" si="512"/>
        <v>On</v>
      </c>
      <c r="O15217">
        <f t="shared" si="513"/>
        <v>6</v>
      </c>
    </row>
    <row r="15218" spans="1:15" x14ac:dyDescent="0.25">
      <c r="A15218" s="2">
        <v>36519</v>
      </c>
      <c r="B15218">
        <v>2400</v>
      </c>
      <c r="C15218">
        <v>14.32</v>
      </c>
      <c r="D15218">
        <v>14.32</v>
      </c>
      <c r="E15218">
        <v>14.32</v>
      </c>
      <c r="F15218">
        <v>14.32</v>
      </c>
      <c r="M15218" s="15">
        <v>28772</v>
      </c>
      <c r="N15218" t="str">
        <f t="shared" si="512"/>
        <v>Off</v>
      </c>
      <c r="O15218">
        <f t="shared" si="513"/>
        <v>6</v>
      </c>
    </row>
    <row r="15219" spans="1:15" x14ac:dyDescent="0.25">
      <c r="A15219" s="2">
        <v>36520</v>
      </c>
      <c r="B15219">
        <v>100</v>
      </c>
      <c r="C15219">
        <v>13.71</v>
      </c>
      <c r="D15219">
        <v>13.71</v>
      </c>
      <c r="E15219">
        <v>13.71</v>
      </c>
      <c r="F15219">
        <v>13.71</v>
      </c>
      <c r="M15219" s="15">
        <v>27118</v>
      </c>
      <c r="N15219" t="str">
        <f t="shared" si="512"/>
        <v>Off</v>
      </c>
      <c r="O15219">
        <f t="shared" si="513"/>
        <v>7</v>
      </c>
    </row>
    <row r="15220" spans="1:15" x14ac:dyDescent="0.25">
      <c r="A15220" s="2">
        <v>36520</v>
      </c>
      <c r="B15220">
        <v>200</v>
      </c>
      <c r="C15220">
        <v>13.5</v>
      </c>
      <c r="D15220">
        <v>13.5</v>
      </c>
      <c r="E15220">
        <v>13.5</v>
      </c>
      <c r="F15220">
        <v>13.5</v>
      </c>
      <c r="M15220" s="15">
        <v>26123</v>
      </c>
      <c r="N15220" t="str">
        <f t="shared" si="512"/>
        <v>Off</v>
      </c>
      <c r="O15220">
        <f t="shared" si="513"/>
        <v>7</v>
      </c>
    </row>
    <row r="15221" spans="1:15" x14ac:dyDescent="0.25">
      <c r="A15221" s="2">
        <v>36520</v>
      </c>
      <c r="B15221">
        <v>300</v>
      </c>
      <c r="C15221">
        <v>13.94</v>
      </c>
      <c r="D15221">
        <v>13.94</v>
      </c>
      <c r="E15221">
        <v>13.94</v>
      </c>
      <c r="F15221">
        <v>13.94</v>
      </c>
      <c r="M15221" s="15">
        <v>25622</v>
      </c>
      <c r="N15221" t="str">
        <f t="shared" si="512"/>
        <v>Off</v>
      </c>
      <c r="O15221">
        <f t="shared" si="513"/>
        <v>7</v>
      </c>
    </row>
    <row r="15222" spans="1:15" x14ac:dyDescent="0.25">
      <c r="A15222" s="2">
        <v>36520</v>
      </c>
      <c r="B15222">
        <v>400</v>
      </c>
      <c r="C15222">
        <v>14</v>
      </c>
      <c r="D15222">
        <v>14</v>
      </c>
      <c r="E15222">
        <v>14</v>
      </c>
      <c r="F15222">
        <v>14</v>
      </c>
      <c r="M15222" s="15">
        <v>25454</v>
      </c>
      <c r="N15222" t="str">
        <f t="shared" si="512"/>
        <v>Off</v>
      </c>
      <c r="O15222">
        <f t="shared" si="513"/>
        <v>7</v>
      </c>
    </row>
    <row r="15223" spans="1:15" x14ac:dyDescent="0.25">
      <c r="A15223" s="2">
        <v>36520</v>
      </c>
      <c r="B15223">
        <v>500</v>
      </c>
      <c r="C15223">
        <v>15.08</v>
      </c>
      <c r="D15223">
        <v>15.08</v>
      </c>
      <c r="E15223">
        <v>15.08</v>
      </c>
      <c r="F15223">
        <v>15.08</v>
      </c>
      <c r="M15223" s="15">
        <v>25523</v>
      </c>
      <c r="N15223" t="str">
        <f t="shared" si="512"/>
        <v>Off</v>
      </c>
      <c r="O15223">
        <f t="shared" si="513"/>
        <v>7</v>
      </c>
    </row>
    <row r="15224" spans="1:15" x14ac:dyDescent="0.25">
      <c r="A15224" s="2">
        <v>36520</v>
      </c>
      <c r="B15224">
        <v>600</v>
      </c>
      <c r="C15224">
        <v>15.92</v>
      </c>
      <c r="D15224">
        <v>15.92</v>
      </c>
      <c r="E15224">
        <v>15.92</v>
      </c>
      <c r="F15224">
        <v>15.92</v>
      </c>
      <c r="M15224" s="15">
        <v>25999</v>
      </c>
      <c r="N15224" t="str">
        <f t="shared" si="512"/>
        <v>Off</v>
      </c>
      <c r="O15224">
        <f t="shared" si="513"/>
        <v>7</v>
      </c>
    </row>
    <row r="15225" spans="1:15" x14ac:dyDescent="0.25">
      <c r="A15225" s="2">
        <v>36520</v>
      </c>
      <c r="B15225">
        <v>700</v>
      </c>
      <c r="C15225">
        <v>16.25</v>
      </c>
      <c r="D15225">
        <v>16.25</v>
      </c>
      <c r="E15225">
        <v>16.25</v>
      </c>
      <c r="F15225">
        <v>16.25</v>
      </c>
      <c r="M15225" s="15">
        <v>26878</v>
      </c>
      <c r="N15225" t="str">
        <f t="shared" si="512"/>
        <v>Off</v>
      </c>
      <c r="O15225">
        <f t="shared" si="513"/>
        <v>7</v>
      </c>
    </row>
    <row r="15226" spans="1:15" x14ac:dyDescent="0.25">
      <c r="A15226" s="2">
        <v>36520</v>
      </c>
      <c r="B15226">
        <v>800</v>
      </c>
      <c r="C15226">
        <v>16.52</v>
      </c>
      <c r="D15226">
        <v>16.52</v>
      </c>
      <c r="E15226">
        <v>16.52</v>
      </c>
      <c r="F15226">
        <v>16.52</v>
      </c>
      <c r="M15226" s="15">
        <v>27828</v>
      </c>
      <c r="N15226" t="str">
        <f t="shared" si="512"/>
        <v>On</v>
      </c>
      <c r="O15226">
        <f t="shared" si="513"/>
        <v>7</v>
      </c>
    </row>
    <row r="15227" spans="1:15" x14ac:dyDescent="0.25">
      <c r="A15227" s="2">
        <v>36520</v>
      </c>
      <c r="B15227">
        <v>900</v>
      </c>
      <c r="C15227">
        <v>17.97</v>
      </c>
      <c r="D15227">
        <v>17.97</v>
      </c>
      <c r="E15227">
        <v>17.97</v>
      </c>
      <c r="F15227">
        <v>17.97</v>
      </c>
      <c r="M15227" s="15">
        <v>28950</v>
      </c>
      <c r="N15227" t="str">
        <f t="shared" si="512"/>
        <v>On</v>
      </c>
      <c r="O15227">
        <f t="shared" si="513"/>
        <v>7</v>
      </c>
    </row>
    <row r="15228" spans="1:15" x14ac:dyDescent="0.25">
      <c r="A15228" s="2">
        <v>36520</v>
      </c>
      <c r="B15228">
        <v>1000</v>
      </c>
      <c r="C15228">
        <v>25.96</v>
      </c>
      <c r="D15228">
        <v>25.96</v>
      </c>
      <c r="E15228">
        <v>25.96</v>
      </c>
      <c r="F15228">
        <v>25.96</v>
      </c>
      <c r="M15228" s="15">
        <v>30077</v>
      </c>
      <c r="N15228" t="str">
        <f t="shared" si="512"/>
        <v>On</v>
      </c>
      <c r="O15228">
        <f t="shared" si="513"/>
        <v>7</v>
      </c>
    </row>
    <row r="15229" spans="1:15" x14ac:dyDescent="0.25">
      <c r="A15229" s="2">
        <v>36520</v>
      </c>
      <c r="B15229">
        <v>1100</v>
      </c>
      <c r="C15229">
        <v>17.72</v>
      </c>
      <c r="D15229">
        <v>17.72</v>
      </c>
      <c r="E15229">
        <v>17.72</v>
      </c>
      <c r="F15229">
        <v>17.72</v>
      </c>
      <c r="M15229" s="15">
        <v>30335</v>
      </c>
      <c r="N15229" t="str">
        <f t="shared" si="512"/>
        <v>On</v>
      </c>
      <c r="O15229">
        <f t="shared" si="513"/>
        <v>7</v>
      </c>
    </row>
    <row r="15230" spans="1:15" x14ac:dyDescent="0.25">
      <c r="A15230" s="2">
        <v>36520</v>
      </c>
      <c r="B15230">
        <v>1200</v>
      </c>
      <c r="C15230">
        <v>17</v>
      </c>
      <c r="D15230">
        <v>17</v>
      </c>
      <c r="E15230">
        <v>17</v>
      </c>
      <c r="F15230">
        <v>17</v>
      </c>
      <c r="M15230" s="15">
        <v>30140</v>
      </c>
      <c r="N15230" t="str">
        <f t="shared" si="512"/>
        <v>On</v>
      </c>
      <c r="O15230">
        <f t="shared" si="513"/>
        <v>7</v>
      </c>
    </row>
    <row r="15231" spans="1:15" x14ac:dyDescent="0.25">
      <c r="A15231" s="2">
        <v>36520</v>
      </c>
      <c r="B15231">
        <v>1300</v>
      </c>
      <c r="C15231">
        <v>16.62</v>
      </c>
      <c r="D15231">
        <v>16.62</v>
      </c>
      <c r="E15231">
        <v>16.62</v>
      </c>
      <c r="F15231">
        <v>16.62</v>
      </c>
      <c r="M15231" s="15">
        <v>29876</v>
      </c>
      <c r="N15231" t="str">
        <f t="shared" si="512"/>
        <v>On</v>
      </c>
      <c r="O15231">
        <f t="shared" si="513"/>
        <v>7</v>
      </c>
    </row>
    <row r="15232" spans="1:15" x14ac:dyDescent="0.25">
      <c r="A15232" s="2">
        <v>36520</v>
      </c>
      <c r="B15232">
        <v>1400</v>
      </c>
      <c r="C15232">
        <v>14.51</v>
      </c>
      <c r="D15232">
        <v>14.51</v>
      </c>
      <c r="E15232">
        <v>14.51</v>
      </c>
      <c r="F15232">
        <v>14.51</v>
      </c>
      <c r="M15232" s="15">
        <v>29287</v>
      </c>
      <c r="N15232" t="str">
        <f t="shared" si="512"/>
        <v>On</v>
      </c>
      <c r="O15232">
        <f t="shared" si="513"/>
        <v>7</v>
      </c>
    </row>
    <row r="15233" spans="1:15" x14ac:dyDescent="0.25">
      <c r="A15233" s="2">
        <v>36520</v>
      </c>
      <c r="B15233">
        <v>1500</v>
      </c>
      <c r="C15233">
        <v>13.38</v>
      </c>
      <c r="D15233">
        <v>13.38</v>
      </c>
      <c r="E15233">
        <v>13.38</v>
      </c>
      <c r="F15233">
        <v>13.38</v>
      </c>
      <c r="M15233" s="15">
        <v>28804</v>
      </c>
      <c r="N15233" t="str">
        <f t="shared" si="512"/>
        <v>On</v>
      </c>
      <c r="O15233">
        <f t="shared" si="513"/>
        <v>7</v>
      </c>
    </row>
    <row r="15234" spans="1:15" x14ac:dyDescent="0.25">
      <c r="A15234" s="2">
        <v>36520</v>
      </c>
      <c r="B15234">
        <v>1600</v>
      </c>
      <c r="C15234">
        <v>10.79</v>
      </c>
      <c r="D15234">
        <v>10.79</v>
      </c>
      <c r="E15234">
        <v>10.79</v>
      </c>
      <c r="F15234">
        <v>10.79</v>
      </c>
      <c r="M15234" s="15">
        <v>28602</v>
      </c>
      <c r="N15234" t="str">
        <f t="shared" si="512"/>
        <v>On</v>
      </c>
      <c r="O15234">
        <f t="shared" si="513"/>
        <v>7</v>
      </c>
    </row>
    <row r="15235" spans="1:15" x14ac:dyDescent="0.25">
      <c r="A15235" s="2">
        <v>36520</v>
      </c>
      <c r="B15235">
        <v>1700</v>
      </c>
      <c r="C15235">
        <v>20.34</v>
      </c>
      <c r="D15235">
        <v>20.34</v>
      </c>
      <c r="E15235">
        <v>20.34</v>
      </c>
      <c r="F15235">
        <v>20.34</v>
      </c>
      <c r="M15235" s="15">
        <v>29720</v>
      </c>
      <c r="N15235" t="str">
        <f t="shared" si="512"/>
        <v>On</v>
      </c>
      <c r="O15235">
        <f t="shared" si="513"/>
        <v>7</v>
      </c>
    </row>
    <row r="15236" spans="1:15" x14ac:dyDescent="0.25">
      <c r="A15236" s="2">
        <v>36520</v>
      </c>
      <c r="B15236">
        <v>1800</v>
      </c>
      <c r="C15236">
        <v>56.61</v>
      </c>
      <c r="D15236">
        <v>56.61</v>
      </c>
      <c r="E15236">
        <v>56.61</v>
      </c>
      <c r="F15236">
        <v>56.61</v>
      </c>
      <c r="M15236" s="15">
        <v>32946</v>
      </c>
      <c r="N15236" t="str">
        <f t="shared" si="512"/>
        <v>On</v>
      </c>
      <c r="O15236">
        <f t="shared" si="513"/>
        <v>7</v>
      </c>
    </row>
    <row r="15237" spans="1:15" x14ac:dyDescent="0.25">
      <c r="A15237" s="2">
        <v>36520</v>
      </c>
      <c r="B15237">
        <v>1900</v>
      </c>
      <c r="C15237">
        <v>57</v>
      </c>
      <c r="D15237">
        <v>57</v>
      </c>
      <c r="E15237">
        <v>57</v>
      </c>
      <c r="F15237">
        <v>57</v>
      </c>
      <c r="M15237" s="15">
        <v>33322</v>
      </c>
      <c r="N15237" t="str">
        <f t="shared" si="512"/>
        <v>On</v>
      </c>
      <c r="O15237">
        <f t="shared" si="513"/>
        <v>7</v>
      </c>
    </row>
    <row r="15238" spans="1:15" x14ac:dyDescent="0.25">
      <c r="A15238" s="2">
        <v>36520</v>
      </c>
      <c r="B15238">
        <v>2000</v>
      </c>
      <c r="C15238">
        <v>33.619999999999997</v>
      </c>
      <c r="D15238">
        <v>33.619999999999997</v>
      </c>
      <c r="E15238">
        <v>33.619999999999997</v>
      </c>
      <c r="F15238">
        <v>33.619999999999997</v>
      </c>
      <c r="M15238" s="15">
        <v>33186</v>
      </c>
      <c r="N15238" t="str">
        <f t="shared" si="512"/>
        <v>On</v>
      </c>
      <c r="O15238">
        <f t="shared" si="513"/>
        <v>7</v>
      </c>
    </row>
    <row r="15239" spans="1:15" x14ac:dyDescent="0.25">
      <c r="A15239" s="2">
        <v>36520</v>
      </c>
      <c r="B15239">
        <v>2100</v>
      </c>
      <c r="C15239">
        <v>22.04</v>
      </c>
      <c r="D15239">
        <v>22.04</v>
      </c>
      <c r="E15239">
        <v>22.04</v>
      </c>
      <c r="F15239">
        <v>22.04</v>
      </c>
      <c r="M15239" s="15">
        <v>32764</v>
      </c>
      <c r="N15239" t="str">
        <f t="shared" si="512"/>
        <v>On</v>
      </c>
      <c r="O15239">
        <f t="shared" si="513"/>
        <v>7</v>
      </c>
    </row>
    <row r="15240" spans="1:15" x14ac:dyDescent="0.25">
      <c r="A15240" s="2">
        <v>36520</v>
      </c>
      <c r="B15240">
        <v>2200</v>
      </c>
      <c r="C15240">
        <v>16.95</v>
      </c>
      <c r="D15240">
        <v>16.95</v>
      </c>
      <c r="E15240">
        <v>16.95</v>
      </c>
      <c r="F15240">
        <v>16.95</v>
      </c>
      <c r="M15240" s="15">
        <v>31824</v>
      </c>
      <c r="N15240" t="str">
        <f t="shared" si="512"/>
        <v>On</v>
      </c>
      <c r="O15240">
        <f t="shared" si="513"/>
        <v>7</v>
      </c>
    </row>
    <row r="15241" spans="1:15" x14ac:dyDescent="0.25">
      <c r="A15241" s="2">
        <v>36520</v>
      </c>
      <c r="B15241">
        <v>2300</v>
      </c>
      <c r="C15241">
        <v>14.19</v>
      </c>
      <c r="D15241">
        <v>14.19</v>
      </c>
      <c r="E15241">
        <v>14.19</v>
      </c>
      <c r="F15241">
        <v>14.19</v>
      </c>
      <c r="M15241" s="15">
        <v>30177</v>
      </c>
      <c r="N15241" t="str">
        <f t="shared" si="512"/>
        <v>On</v>
      </c>
      <c r="O15241">
        <f t="shared" si="513"/>
        <v>7</v>
      </c>
    </row>
    <row r="15242" spans="1:15" x14ac:dyDescent="0.25">
      <c r="A15242" s="2">
        <v>36520</v>
      </c>
      <c r="B15242">
        <v>2400</v>
      </c>
      <c r="C15242">
        <v>13.41</v>
      </c>
      <c r="D15242">
        <v>13.41</v>
      </c>
      <c r="E15242">
        <v>13.41</v>
      </c>
      <c r="F15242">
        <v>13.41</v>
      </c>
      <c r="M15242" s="15">
        <v>28112</v>
      </c>
      <c r="N15242" t="str">
        <f t="shared" si="512"/>
        <v>Off</v>
      </c>
      <c r="O15242">
        <f t="shared" si="513"/>
        <v>7</v>
      </c>
    </row>
    <row r="15243" spans="1:15" x14ac:dyDescent="0.25">
      <c r="A15243" s="2">
        <v>36521</v>
      </c>
      <c r="B15243">
        <v>100</v>
      </c>
      <c r="C15243">
        <v>12.34</v>
      </c>
      <c r="D15243">
        <v>12.34</v>
      </c>
      <c r="E15243">
        <v>12.34</v>
      </c>
      <c r="F15243">
        <v>12.34</v>
      </c>
      <c r="M15243" s="15">
        <v>26201</v>
      </c>
      <c r="N15243" t="str">
        <f t="shared" ref="N15243:N15306" si="514">+IF(B15243&gt;700,IF(B15243&lt;2400,"On","Off"),"Off")</f>
        <v>Off</v>
      </c>
      <c r="O15243">
        <f t="shared" si="513"/>
        <v>1</v>
      </c>
    </row>
    <row r="15244" spans="1:15" x14ac:dyDescent="0.25">
      <c r="A15244" s="2">
        <v>36521</v>
      </c>
      <c r="B15244">
        <v>200</v>
      </c>
      <c r="C15244">
        <v>11.99</v>
      </c>
      <c r="D15244">
        <v>11.99</v>
      </c>
      <c r="E15244">
        <v>11.99</v>
      </c>
      <c r="F15244">
        <v>11.99</v>
      </c>
      <c r="M15244" s="15">
        <v>25284</v>
      </c>
      <c r="N15244" t="str">
        <f t="shared" si="514"/>
        <v>Off</v>
      </c>
      <c r="O15244">
        <f t="shared" si="513"/>
        <v>1</v>
      </c>
    </row>
    <row r="15245" spans="1:15" x14ac:dyDescent="0.25">
      <c r="A15245" s="2">
        <v>36521</v>
      </c>
      <c r="B15245">
        <v>300</v>
      </c>
      <c r="C15245">
        <v>11.58</v>
      </c>
      <c r="D15245">
        <v>11.58</v>
      </c>
      <c r="E15245">
        <v>11.58</v>
      </c>
      <c r="F15245">
        <v>11.58</v>
      </c>
      <c r="M15245" s="15">
        <v>25007</v>
      </c>
      <c r="N15245" t="str">
        <f t="shared" si="514"/>
        <v>Off</v>
      </c>
      <c r="O15245">
        <f t="shared" si="513"/>
        <v>1</v>
      </c>
    </row>
    <row r="15246" spans="1:15" x14ac:dyDescent="0.25">
      <c r="A15246" s="2">
        <v>36521</v>
      </c>
      <c r="B15246">
        <v>400</v>
      </c>
      <c r="C15246">
        <v>11.62</v>
      </c>
      <c r="D15246">
        <v>11.62</v>
      </c>
      <c r="E15246">
        <v>11.62</v>
      </c>
      <c r="F15246">
        <v>11.62</v>
      </c>
      <c r="M15246" s="15">
        <v>24843</v>
      </c>
      <c r="N15246" t="str">
        <f t="shared" si="514"/>
        <v>Off</v>
      </c>
      <c r="O15246">
        <f t="shared" si="513"/>
        <v>1</v>
      </c>
    </row>
    <row r="15247" spans="1:15" x14ac:dyDescent="0.25">
      <c r="A15247" s="2">
        <v>36521</v>
      </c>
      <c r="B15247">
        <v>500</v>
      </c>
      <c r="C15247">
        <v>11.7</v>
      </c>
      <c r="D15247">
        <v>11.7</v>
      </c>
      <c r="E15247">
        <v>11.7</v>
      </c>
      <c r="F15247">
        <v>11.7</v>
      </c>
      <c r="M15247" s="15">
        <v>25389</v>
      </c>
      <c r="N15247" t="str">
        <f t="shared" si="514"/>
        <v>Off</v>
      </c>
      <c r="O15247">
        <f t="shared" si="513"/>
        <v>1</v>
      </c>
    </row>
    <row r="15248" spans="1:15" x14ac:dyDescent="0.25">
      <c r="A15248" s="2">
        <v>36521</v>
      </c>
      <c r="B15248">
        <v>600</v>
      </c>
      <c r="C15248">
        <v>12.11</v>
      </c>
      <c r="D15248">
        <v>12.11</v>
      </c>
      <c r="E15248">
        <v>12.11</v>
      </c>
      <c r="F15248">
        <v>12.11</v>
      </c>
      <c r="M15248" s="15">
        <v>27014</v>
      </c>
      <c r="N15248" t="str">
        <f t="shared" si="514"/>
        <v>Off</v>
      </c>
      <c r="O15248">
        <f t="shared" si="513"/>
        <v>1</v>
      </c>
    </row>
    <row r="15249" spans="1:15" x14ac:dyDescent="0.25">
      <c r="A15249" s="2">
        <v>36521</v>
      </c>
      <c r="B15249">
        <v>700</v>
      </c>
      <c r="C15249">
        <v>12.02</v>
      </c>
      <c r="D15249">
        <v>12.02</v>
      </c>
      <c r="E15249">
        <v>12.02</v>
      </c>
      <c r="F15249">
        <v>12.02</v>
      </c>
      <c r="M15249" s="15">
        <v>29685</v>
      </c>
      <c r="N15249" t="str">
        <f t="shared" si="514"/>
        <v>Off</v>
      </c>
      <c r="O15249">
        <f t="shared" si="513"/>
        <v>1</v>
      </c>
    </row>
    <row r="15250" spans="1:15" x14ac:dyDescent="0.25">
      <c r="A15250" s="2">
        <v>36521</v>
      </c>
      <c r="B15250">
        <v>800</v>
      </c>
      <c r="C15250">
        <v>12.42</v>
      </c>
      <c r="D15250">
        <v>12.42</v>
      </c>
      <c r="E15250">
        <v>12.42</v>
      </c>
      <c r="F15250">
        <v>12.42</v>
      </c>
      <c r="M15250" s="15">
        <v>31521</v>
      </c>
      <c r="N15250" t="str">
        <f t="shared" si="514"/>
        <v>On</v>
      </c>
      <c r="O15250">
        <f t="shared" si="513"/>
        <v>1</v>
      </c>
    </row>
    <row r="15251" spans="1:15" x14ac:dyDescent="0.25">
      <c r="A15251" s="2">
        <v>36521</v>
      </c>
      <c r="B15251">
        <v>900</v>
      </c>
      <c r="C15251">
        <v>14.25</v>
      </c>
      <c r="D15251">
        <v>14.25</v>
      </c>
      <c r="E15251">
        <v>14.25</v>
      </c>
      <c r="F15251">
        <v>14.25</v>
      </c>
      <c r="M15251" s="15">
        <v>32959</v>
      </c>
      <c r="N15251" t="str">
        <f t="shared" si="514"/>
        <v>On</v>
      </c>
      <c r="O15251">
        <f t="shared" si="513"/>
        <v>1</v>
      </c>
    </row>
    <row r="15252" spans="1:15" x14ac:dyDescent="0.25">
      <c r="A15252" s="2">
        <v>36521</v>
      </c>
      <c r="B15252">
        <v>1000</v>
      </c>
      <c r="C15252">
        <v>15</v>
      </c>
      <c r="D15252">
        <v>15</v>
      </c>
      <c r="E15252">
        <v>15</v>
      </c>
      <c r="F15252">
        <v>15</v>
      </c>
      <c r="M15252" s="15">
        <v>33871</v>
      </c>
      <c r="N15252" t="str">
        <f t="shared" si="514"/>
        <v>On</v>
      </c>
      <c r="O15252">
        <f t="shared" si="513"/>
        <v>1</v>
      </c>
    </row>
    <row r="15253" spans="1:15" x14ac:dyDescent="0.25">
      <c r="A15253" s="2">
        <v>36521</v>
      </c>
      <c r="B15253">
        <v>1100</v>
      </c>
      <c r="C15253">
        <v>16.12</v>
      </c>
      <c r="D15253">
        <v>16.12</v>
      </c>
      <c r="E15253">
        <v>16.12</v>
      </c>
      <c r="F15253">
        <v>16.12</v>
      </c>
      <c r="M15253" s="15">
        <v>34051</v>
      </c>
      <c r="N15253" t="str">
        <f t="shared" si="514"/>
        <v>On</v>
      </c>
      <c r="O15253">
        <f t="shared" si="513"/>
        <v>1</v>
      </c>
    </row>
    <row r="15254" spans="1:15" x14ac:dyDescent="0.25">
      <c r="A15254" s="2">
        <v>36521</v>
      </c>
      <c r="B15254">
        <v>1200</v>
      </c>
      <c r="C15254">
        <v>16.97</v>
      </c>
      <c r="D15254">
        <v>16.97</v>
      </c>
      <c r="E15254">
        <v>16.97</v>
      </c>
      <c r="F15254">
        <v>16.97</v>
      </c>
      <c r="M15254" s="15">
        <v>34018</v>
      </c>
      <c r="N15254" t="str">
        <f t="shared" si="514"/>
        <v>On</v>
      </c>
      <c r="O15254">
        <f t="shared" si="513"/>
        <v>1</v>
      </c>
    </row>
    <row r="15255" spans="1:15" x14ac:dyDescent="0.25">
      <c r="A15255" s="2">
        <v>36521</v>
      </c>
      <c r="B15255">
        <v>1300</v>
      </c>
      <c r="C15255">
        <v>16.25</v>
      </c>
      <c r="D15255">
        <v>16.25</v>
      </c>
      <c r="E15255">
        <v>16.25</v>
      </c>
      <c r="F15255">
        <v>16.25</v>
      </c>
      <c r="M15255" s="15">
        <v>33656</v>
      </c>
      <c r="N15255" t="str">
        <f t="shared" si="514"/>
        <v>On</v>
      </c>
      <c r="O15255">
        <f t="shared" si="513"/>
        <v>1</v>
      </c>
    </row>
    <row r="15256" spans="1:15" x14ac:dyDescent="0.25">
      <c r="A15256" s="2">
        <v>36521</v>
      </c>
      <c r="B15256">
        <v>1400</v>
      </c>
      <c r="C15256">
        <v>14.21</v>
      </c>
      <c r="D15256">
        <v>14.21</v>
      </c>
      <c r="E15256">
        <v>14.21</v>
      </c>
      <c r="F15256">
        <v>14.21</v>
      </c>
      <c r="M15256" s="15">
        <v>33335</v>
      </c>
      <c r="N15256" t="str">
        <f t="shared" si="514"/>
        <v>On</v>
      </c>
      <c r="O15256">
        <f t="shared" si="513"/>
        <v>1</v>
      </c>
    </row>
    <row r="15257" spans="1:15" x14ac:dyDescent="0.25">
      <c r="A15257" s="2">
        <v>36521</v>
      </c>
      <c r="B15257">
        <v>1500</v>
      </c>
      <c r="C15257">
        <v>11.72</v>
      </c>
      <c r="D15257">
        <v>11.72</v>
      </c>
      <c r="E15257">
        <v>11.72</v>
      </c>
      <c r="F15257">
        <v>11.72</v>
      </c>
      <c r="M15257" s="15">
        <v>32878</v>
      </c>
      <c r="N15257" t="str">
        <f t="shared" si="514"/>
        <v>On</v>
      </c>
      <c r="O15257">
        <f t="shared" si="513"/>
        <v>1</v>
      </c>
    </row>
    <row r="15258" spans="1:15" x14ac:dyDescent="0.25">
      <c r="A15258" s="2">
        <v>36521</v>
      </c>
      <c r="B15258">
        <v>1600</v>
      </c>
      <c r="C15258">
        <v>12</v>
      </c>
      <c r="D15258">
        <v>12</v>
      </c>
      <c r="E15258">
        <v>12</v>
      </c>
      <c r="F15258">
        <v>12</v>
      </c>
      <c r="M15258" s="15">
        <v>32721</v>
      </c>
      <c r="N15258" t="str">
        <f t="shared" si="514"/>
        <v>On</v>
      </c>
      <c r="O15258">
        <f t="shared" si="513"/>
        <v>1</v>
      </c>
    </row>
    <row r="15259" spans="1:15" x14ac:dyDescent="0.25">
      <c r="A15259" s="2">
        <v>36521</v>
      </c>
      <c r="B15259">
        <v>1700</v>
      </c>
      <c r="C15259">
        <v>15.31</v>
      </c>
      <c r="D15259">
        <v>15.31</v>
      </c>
      <c r="E15259">
        <v>15.31</v>
      </c>
      <c r="F15259">
        <v>15.31</v>
      </c>
      <c r="M15259" s="15">
        <v>34398</v>
      </c>
      <c r="N15259" t="str">
        <f t="shared" si="514"/>
        <v>On</v>
      </c>
      <c r="O15259">
        <f t="shared" si="513"/>
        <v>1</v>
      </c>
    </row>
    <row r="15260" spans="1:15" x14ac:dyDescent="0.25">
      <c r="A15260" s="2">
        <v>36521</v>
      </c>
      <c r="B15260">
        <v>1800</v>
      </c>
      <c r="C15260">
        <v>23.98</v>
      </c>
      <c r="D15260">
        <v>23.98</v>
      </c>
      <c r="E15260">
        <v>23.98</v>
      </c>
      <c r="F15260">
        <v>23.98</v>
      </c>
      <c r="M15260" s="15">
        <v>37421</v>
      </c>
      <c r="N15260" t="str">
        <f t="shared" si="514"/>
        <v>On</v>
      </c>
      <c r="O15260">
        <f t="shared" si="513"/>
        <v>1</v>
      </c>
    </row>
    <row r="15261" spans="1:15" x14ac:dyDescent="0.25">
      <c r="A15261" s="2">
        <v>36521</v>
      </c>
      <c r="B15261">
        <v>1900</v>
      </c>
      <c r="C15261">
        <v>20.38</v>
      </c>
      <c r="D15261">
        <v>20.38</v>
      </c>
      <c r="E15261">
        <v>20.38</v>
      </c>
      <c r="F15261">
        <v>20.38</v>
      </c>
      <c r="M15261" s="15">
        <v>37500</v>
      </c>
      <c r="N15261" t="str">
        <f t="shared" si="514"/>
        <v>On</v>
      </c>
      <c r="O15261">
        <f t="shared" si="513"/>
        <v>1</v>
      </c>
    </row>
    <row r="15262" spans="1:15" x14ac:dyDescent="0.25">
      <c r="A15262" s="2">
        <v>36521</v>
      </c>
      <c r="B15262">
        <v>2000</v>
      </c>
      <c r="C15262">
        <v>19.07</v>
      </c>
      <c r="D15262">
        <v>19.07</v>
      </c>
      <c r="E15262">
        <v>19.07</v>
      </c>
      <c r="F15262">
        <v>19.07</v>
      </c>
      <c r="M15262" s="15">
        <v>36791</v>
      </c>
      <c r="N15262" t="str">
        <f t="shared" si="514"/>
        <v>On</v>
      </c>
      <c r="O15262">
        <f t="shared" si="513"/>
        <v>1</v>
      </c>
    </row>
    <row r="15263" spans="1:15" x14ac:dyDescent="0.25">
      <c r="A15263" s="2">
        <v>36521</v>
      </c>
      <c r="B15263">
        <v>2100</v>
      </c>
      <c r="C15263">
        <v>16.5</v>
      </c>
      <c r="D15263">
        <v>16.5</v>
      </c>
      <c r="E15263">
        <v>16.5</v>
      </c>
      <c r="F15263">
        <v>16.5</v>
      </c>
      <c r="M15263" s="15">
        <v>36038</v>
      </c>
      <c r="N15263" t="str">
        <f t="shared" si="514"/>
        <v>On</v>
      </c>
      <c r="O15263">
        <f t="shared" si="513"/>
        <v>1</v>
      </c>
    </row>
    <row r="15264" spans="1:15" x14ac:dyDescent="0.25">
      <c r="A15264" s="2">
        <v>36521</v>
      </c>
      <c r="B15264">
        <v>2200</v>
      </c>
      <c r="C15264">
        <v>16.920000000000002</v>
      </c>
      <c r="D15264">
        <v>16.920000000000002</v>
      </c>
      <c r="E15264">
        <v>16.920000000000002</v>
      </c>
      <c r="F15264">
        <v>16.920000000000002</v>
      </c>
      <c r="M15264" s="15">
        <v>34614</v>
      </c>
      <c r="N15264" t="str">
        <f t="shared" si="514"/>
        <v>On</v>
      </c>
      <c r="O15264">
        <f t="shared" si="513"/>
        <v>1</v>
      </c>
    </row>
    <row r="15265" spans="1:15" x14ac:dyDescent="0.25">
      <c r="A15265" s="2">
        <v>36521</v>
      </c>
      <c r="B15265">
        <v>2300</v>
      </c>
      <c r="C15265">
        <v>14.62</v>
      </c>
      <c r="D15265">
        <v>14.62</v>
      </c>
      <c r="E15265">
        <v>14.62</v>
      </c>
      <c r="F15265">
        <v>14.62</v>
      </c>
      <c r="M15265" s="15">
        <v>32272</v>
      </c>
      <c r="N15265" t="str">
        <f t="shared" si="514"/>
        <v>On</v>
      </c>
      <c r="O15265">
        <f t="shared" si="513"/>
        <v>1</v>
      </c>
    </row>
    <row r="15266" spans="1:15" x14ac:dyDescent="0.25">
      <c r="A15266" s="2">
        <v>36521</v>
      </c>
      <c r="B15266">
        <v>2400</v>
      </c>
      <c r="C15266">
        <v>13.82</v>
      </c>
      <c r="D15266">
        <v>13.82</v>
      </c>
      <c r="E15266">
        <v>13.82</v>
      </c>
      <c r="F15266">
        <v>13.82</v>
      </c>
      <c r="M15266" s="15">
        <v>29579</v>
      </c>
      <c r="N15266" t="str">
        <f t="shared" si="514"/>
        <v>Off</v>
      </c>
      <c r="O15266">
        <f t="shared" si="513"/>
        <v>1</v>
      </c>
    </row>
    <row r="15267" spans="1:15" x14ac:dyDescent="0.25">
      <c r="A15267" s="2">
        <v>36522</v>
      </c>
      <c r="B15267">
        <v>100</v>
      </c>
      <c r="C15267">
        <v>12.85</v>
      </c>
      <c r="D15267">
        <v>12.85</v>
      </c>
      <c r="E15267">
        <v>12.85</v>
      </c>
      <c r="F15267">
        <v>12.85</v>
      </c>
      <c r="M15267" s="15">
        <v>27612</v>
      </c>
      <c r="N15267" t="str">
        <f t="shared" si="514"/>
        <v>Off</v>
      </c>
      <c r="O15267">
        <f t="shared" ref="O15267:O15330" si="515">+WEEKDAY(A15267,2)</f>
        <v>2</v>
      </c>
    </row>
    <row r="15268" spans="1:15" x14ac:dyDescent="0.25">
      <c r="A15268" s="2">
        <v>36522</v>
      </c>
      <c r="B15268">
        <v>200</v>
      </c>
      <c r="C15268">
        <v>12.3</v>
      </c>
      <c r="D15268">
        <v>12.3</v>
      </c>
      <c r="E15268">
        <v>12.3</v>
      </c>
      <c r="F15268">
        <v>12.3</v>
      </c>
      <c r="M15268" s="15">
        <v>26449</v>
      </c>
      <c r="N15268" t="str">
        <f t="shared" si="514"/>
        <v>Off</v>
      </c>
      <c r="O15268">
        <f t="shared" si="515"/>
        <v>2</v>
      </c>
    </row>
    <row r="15269" spans="1:15" x14ac:dyDescent="0.25">
      <c r="A15269" s="2">
        <v>36522</v>
      </c>
      <c r="B15269">
        <v>300</v>
      </c>
      <c r="C15269">
        <v>12.47</v>
      </c>
      <c r="D15269">
        <v>12.47</v>
      </c>
      <c r="E15269">
        <v>12.47</v>
      </c>
      <c r="F15269">
        <v>12.47</v>
      </c>
      <c r="M15269" s="15">
        <v>26103</v>
      </c>
      <c r="N15269" t="str">
        <f t="shared" si="514"/>
        <v>Off</v>
      </c>
      <c r="O15269">
        <f t="shared" si="515"/>
        <v>2</v>
      </c>
    </row>
    <row r="15270" spans="1:15" x14ac:dyDescent="0.25">
      <c r="A15270" s="2">
        <v>36522</v>
      </c>
      <c r="B15270">
        <v>400</v>
      </c>
      <c r="C15270">
        <v>13.02</v>
      </c>
      <c r="D15270">
        <v>13.02</v>
      </c>
      <c r="E15270">
        <v>13.02</v>
      </c>
      <c r="F15270">
        <v>13.02</v>
      </c>
      <c r="M15270" s="15">
        <v>26180</v>
      </c>
      <c r="N15270" t="str">
        <f t="shared" si="514"/>
        <v>Off</v>
      </c>
      <c r="O15270">
        <f t="shared" si="515"/>
        <v>2</v>
      </c>
    </row>
    <row r="15271" spans="1:15" x14ac:dyDescent="0.25">
      <c r="A15271" s="2">
        <v>36522</v>
      </c>
      <c r="B15271">
        <v>500</v>
      </c>
      <c r="C15271">
        <v>13.64</v>
      </c>
      <c r="D15271">
        <v>13.64</v>
      </c>
      <c r="E15271">
        <v>13.64</v>
      </c>
      <c r="F15271">
        <v>13.64</v>
      </c>
      <c r="M15271" s="15">
        <v>26864</v>
      </c>
      <c r="N15271" t="str">
        <f t="shared" si="514"/>
        <v>Off</v>
      </c>
      <c r="O15271">
        <f t="shared" si="515"/>
        <v>2</v>
      </c>
    </row>
    <row r="15272" spans="1:15" x14ac:dyDescent="0.25">
      <c r="A15272" s="2">
        <v>36522</v>
      </c>
      <c r="B15272">
        <v>600</v>
      </c>
      <c r="C15272">
        <v>14.9</v>
      </c>
      <c r="D15272">
        <v>14.9</v>
      </c>
      <c r="E15272">
        <v>14.9</v>
      </c>
      <c r="F15272">
        <v>14.9</v>
      </c>
      <c r="M15272" s="15">
        <v>28579</v>
      </c>
      <c r="N15272" t="str">
        <f t="shared" si="514"/>
        <v>Off</v>
      </c>
      <c r="O15272">
        <f t="shared" si="515"/>
        <v>2</v>
      </c>
    </row>
    <row r="15273" spans="1:15" x14ac:dyDescent="0.25">
      <c r="A15273" s="2">
        <v>36522</v>
      </c>
      <c r="B15273">
        <v>700</v>
      </c>
      <c r="C15273">
        <v>17.03</v>
      </c>
      <c r="D15273">
        <v>17.03</v>
      </c>
      <c r="E15273">
        <v>17.03</v>
      </c>
      <c r="F15273">
        <v>17.03</v>
      </c>
      <c r="M15273" s="15">
        <v>31872</v>
      </c>
      <c r="N15273" t="str">
        <f t="shared" si="514"/>
        <v>Off</v>
      </c>
      <c r="O15273">
        <f t="shared" si="515"/>
        <v>2</v>
      </c>
    </row>
    <row r="15274" spans="1:15" x14ac:dyDescent="0.25">
      <c r="A15274" s="2">
        <v>36522</v>
      </c>
      <c r="B15274">
        <v>800</v>
      </c>
      <c r="C15274">
        <v>18.54</v>
      </c>
      <c r="D15274">
        <v>18.54</v>
      </c>
      <c r="E15274">
        <v>18.54</v>
      </c>
      <c r="F15274">
        <v>18.54</v>
      </c>
      <c r="M15274" s="15">
        <v>33824</v>
      </c>
      <c r="N15274" t="str">
        <f t="shared" si="514"/>
        <v>On</v>
      </c>
      <c r="O15274">
        <f t="shared" si="515"/>
        <v>2</v>
      </c>
    </row>
    <row r="15275" spans="1:15" x14ac:dyDescent="0.25">
      <c r="A15275" s="2">
        <v>36522</v>
      </c>
      <c r="B15275">
        <v>900</v>
      </c>
      <c r="C15275">
        <v>17.579999999999998</v>
      </c>
      <c r="D15275">
        <v>17.579999999999998</v>
      </c>
      <c r="E15275">
        <v>17.579999999999998</v>
      </c>
      <c r="F15275">
        <v>17.579999999999998</v>
      </c>
      <c r="M15275" s="15">
        <v>34794</v>
      </c>
      <c r="N15275" t="str">
        <f t="shared" si="514"/>
        <v>On</v>
      </c>
      <c r="O15275">
        <f t="shared" si="515"/>
        <v>2</v>
      </c>
    </row>
    <row r="15276" spans="1:15" x14ac:dyDescent="0.25">
      <c r="A15276" s="2">
        <v>36522</v>
      </c>
      <c r="B15276">
        <v>1000</v>
      </c>
      <c r="C15276">
        <v>19.93</v>
      </c>
      <c r="D15276">
        <v>19.93</v>
      </c>
      <c r="E15276">
        <v>19.93</v>
      </c>
      <c r="F15276">
        <v>19.93</v>
      </c>
      <c r="M15276" s="15">
        <v>35143</v>
      </c>
      <c r="N15276" t="str">
        <f t="shared" si="514"/>
        <v>On</v>
      </c>
      <c r="O15276">
        <f t="shared" si="515"/>
        <v>2</v>
      </c>
    </row>
    <row r="15277" spans="1:15" x14ac:dyDescent="0.25">
      <c r="A15277" s="2">
        <v>36522</v>
      </c>
      <c r="B15277">
        <v>1100</v>
      </c>
      <c r="C15277">
        <v>35.270000000000003</v>
      </c>
      <c r="D15277">
        <v>35.270000000000003</v>
      </c>
      <c r="E15277">
        <v>35.270000000000003</v>
      </c>
      <c r="F15277">
        <v>35.270000000000003</v>
      </c>
      <c r="M15277" s="15">
        <v>35144</v>
      </c>
      <c r="N15277" t="str">
        <f t="shared" si="514"/>
        <v>On</v>
      </c>
      <c r="O15277">
        <f t="shared" si="515"/>
        <v>2</v>
      </c>
    </row>
    <row r="15278" spans="1:15" x14ac:dyDescent="0.25">
      <c r="A15278" s="2">
        <v>36522</v>
      </c>
      <c r="B15278">
        <v>1200</v>
      </c>
      <c r="C15278">
        <v>19.03</v>
      </c>
      <c r="D15278">
        <v>19.03</v>
      </c>
      <c r="E15278">
        <v>19.03</v>
      </c>
      <c r="F15278">
        <v>19.03</v>
      </c>
      <c r="M15278" s="15">
        <v>35021</v>
      </c>
      <c r="N15278" t="str">
        <f t="shared" si="514"/>
        <v>On</v>
      </c>
      <c r="O15278">
        <f t="shared" si="515"/>
        <v>2</v>
      </c>
    </row>
    <row r="15279" spans="1:15" x14ac:dyDescent="0.25">
      <c r="A15279" s="2">
        <v>36522</v>
      </c>
      <c r="B15279">
        <v>1300</v>
      </c>
      <c r="C15279">
        <v>17.23</v>
      </c>
      <c r="D15279">
        <v>17.23</v>
      </c>
      <c r="E15279">
        <v>17.23</v>
      </c>
      <c r="F15279">
        <v>17.23</v>
      </c>
      <c r="M15279" s="15">
        <v>34332</v>
      </c>
      <c r="N15279" t="str">
        <f t="shared" si="514"/>
        <v>On</v>
      </c>
      <c r="O15279">
        <f t="shared" si="515"/>
        <v>2</v>
      </c>
    </row>
    <row r="15280" spans="1:15" x14ac:dyDescent="0.25">
      <c r="A15280" s="2">
        <v>36522</v>
      </c>
      <c r="B15280">
        <v>1400</v>
      </c>
      <c r="C15280">
        <v>16.88</v>
      </c>
      <c r="D15280">
        <v>16.88</v>
      </c>
      <c r="E15280">
        <v>16.88</v>
      </c>
      <c r="F15280">
        <v>16.88</v>
      </c>
      <c r="M15280" s="15">
        <v>34011</v>
      </c>
      <c r="N15280" t="str">
        <f t="shared" si="514"/>
        <v>On</v>
      </c>
      <c r="O15280">
        <f t="shared" si="515"/>
        <v>2</v>
      </c>
    </row>
    <row r="15281" spans="1:15" x14ac:dyDescent="0.25">
      <c r="A15281" s="2">
        <v>36522</v>
      </c>
      <c r="B15281">
        <v>1500</v>
      </c>
      <c r="C15281">
        <v>16.75</v>
      </c>
      <c r="D15281">
        <v>16.75</v>
      </c>
      <c r="E15281">
        <v>16.75</v>
      </c>
      <c r="F15281">
        <v>16.75</v>
      </c>
      <c r="M15281" s="15">
        <v>34015</v>
      </c>
      <c r="N15281" t="str">
        <f t="shared" si="514"/>
        <v>On</v>
      </c>
      <c r="O15281">
        <f t="shared" si="515"/>
        <v>2</v>
      </c>
    </row>
    <row r="15282" spans="1:15" x14ac:dyDescent="0.25">
      <c r="A15282" s="2">
        <v>36522</v>
      </c>
      <c r="B15282">
        <v>1600</v>
      </c>
      <c r="C15282">
        <v>16.72</v>
      </c>
      <c r="D15282">
        <v>16.72</v>
      </c>
      <c r="E15282">
        <v>16.72</v>
      </c>
      <c r="F15282">
        <v>16.72</v>
      </c>
      <c r="M15282" s="15">
        <v>34192</v>
      </c>
      <c r="N15282" t="str">
        <f t="shared" si="514"/>
        <v>On</v>
      </c>
      <c r="O15282">
        <f t="shared" si="515"/>
        <v>2</v>
      </c>
    </row>
    <row r="15283" spans="1:15" x14ac:dyDescent="0.25">
      <c r="A15283" s="2">
        <v>36522</v>
      </c>
      <c r="B15283">
        <v>1700</v>
      </c>
      <c r="C15283">
        <v>22.46</v>
      </c>
      <c r="D15283">
        <v>22.46</v>
      </c>
      <c r="E15283">
        <v>22.46</v>
      </c>
      <c r="F15283">
        <v>22.46</v>
      </c>
      <c r="M15283" s="15">
        <v>35455</v>
      </c>
      <c r="N15283" t="str">
        <f t="shared" si="514"/>
        <v>On</v>
      </c>
      <c r="O15283">
        <f t="shared" si="515"/>
        <v>2</v>
      </c>
    </row>
    <row r="15284" spans="1:15" x14ac:dyDescent="0.25">
      <c r="A15284" s="2">
        <v>36522</v>
      </c>
      <c r="B15284">
        <v>1800</v>
      </c>
      <c r="C15284">
        <v>44.04</v>
      </c>
      <c r="D15284">
        <v>44.04</v>
      </c>
      <c r="E15284">
        <v>44.04</v>
      </c>
      <c r="F15284">
        <v>44.04</v>
      </c>
      <c r="M15284" s="15">
        <v>38008</v>
      </c>
      <c r="N15284" t="str">
        <f t="shared" si="514"/>
        <v>On</v>
      </c>
      <c r="O15284">
        <f t="shared" si="515"/>
        <v>2</v>
      </c>
    </row>
    <row r="15285" spans="1:15" x14ac:dyDescent="0.25">
      <c r="A15285" s="2">
        <v>36522</v>
      </c>
      <c r="B15285">
        <v>1900</v>
      </c>
      <c r="C15285">
        <v>31.19</v>
      </c>
      <c r="D15285">
        <v>31.19</v>
      </c>
      <c r="E15285">
        <v>31.19</v>
      </c>
      <c r="F15285">
        <v>31.19</v>
      </c>
      <c r="M15285" s="15">
        <v>37849</v>
      </c>
      <c r="N15285" t="str">
        <f t="shared" si="514"/>
        <v>On</v>
      </c>
      <c r="O15285">
        <f t="shared" si="515"/>
        <v>2</v>
      </c>
    </row>
    <row r="15286" spans="1:15" x14ac:dyDescent="0.25">
      <c r="A15286" s="2">
        <v>36522</v>
      </c>
      <c r="B15286">
        <v>2000</v>
      </c>
      <c r="C15286">
        <v>29.72</v>
      </c>
      <c r="D15286">
        <v>29.72</v>
      </c>
      <c r="E15286">
        <v>29.72</v>
      </c>
      <c r="F15286">
        <v>29.72</v>
      </c>
      <c r="M15286" s="15">
        <v>37219</v>
      </c>
      <c r="N15286" t="str">
        <f t="shared" si="514"/>
        <v>On</v>
      </c>
      <c r="O15286">
        <f t="shared" si="515"/>
        <v>2</v>
      </c>
    </row>
    <row r="15287" spans="1:15" x14ac:dyDescent="0.25">
      <c r="A15287" s="2">
        <v>36522</v>
      </c>
      <c r="B15287">
        <v>2100</v>
      </c>
      <c r="C15287">
        <v>29.55</v>
      </c>
      <c r="D15287">
        <v>29.55</v>
      </c>
      <c r="E15287">
        <v>29.55</v>
      </c>
      <c r="F15287">
        <v>29.55</v>
      </c>
      <c r="M15287" s="15">
        <v>36555</v>
      </c>
      <c r="N15287" t="str">
        <f t="shared" si="514"/>
        <v>On</v>
      </c>
      <c r="O15287">
        <f t="shared" si="515"/>
        <v>2</v>
      </c>
    </row>
    <row r="15288" spans="1:15" x14ac:dyDescent="0.25">
      <c r="A15288" s="2">
        <v>36522</v>
      </c>
      <c r="B15288">
        <v>2200</v>
      </c>
      <c r="C15288">
        <v>25.28</v>
      </c>
      <c r="D15288">
        <v>25.28</v>
      </c>
      <c r="E15288">
        <v>25.28</v>
      </c>
      <c r="F15288">
        <v>25.28</v>
      </c>
      <c r="M15288" s="15">
        <v>35265</v>
      </c>
      <c r="N15288" t="str">
        <f t="shared" si="514"/>
        <v>On</v>
      </c>
      <c r="O15288">
        <f t="shared" si="515"/>
        <v>2</v>
      </c>
    </row>
    <row r="15289" spans="1:15" x14ac:dyDescent="0.25">
      <c r="A15289" s="2">
        <v>36522</v>
      </c>
      <c r="B15289">
        <v>2300</v>
      </c>
      <c r="C15289">
        <v>14.94</v>
      </c>
      <c r="D15289">
        <v>14.94</v>
      </c>
      <c r="E15289">
        <v>14.94</v>
      </c>
      <c r="F15289">
        <v>14.94</v>
      </c>
      <c r="M15289" s="15">
        <v>32895</v>
      </c>
      <c r="N15289" t="str">
        <f t="shared" si="514"/>
        <v>On</v>
      </c>
      <c r="O15289">
        <f t="shared" si="515"/>
        <v>2</v>
      </c>
    </row>
    <row r="15290" spans="1:15" x14ac:dyDescent="0.25">
      <c r="A15290" s="2">
        <v>36522</v>
      </c>
      <c r="B15290">
        <v>2400</v>
      </c>
      <c r="C15290">
        <v>13.17</v>
      </c>
      <c r="D15290">
        <v>13.17</v>
      </c>
      <c r="E15290">
        <v>13.17</v>
      </c>
      <c r="F15290">
        <v>13.17</v>
      </c>
      <c r="M15290" s="15">
        <v>30133</v>
      </c>
      <c r="N15290" t="str">
        <f t="shared" si="514"/>
        <v>Off</v>
      </c>
      <c r="O15290">
        <f t="shared" si="515"/>
        <v>2</v>
      </c>
    </row>
    <row r="15291" spans="1:15" x14ac:dyDescent="0.25">
      <c r="A15291" s="2">
        <v>36523</v>
      </c>
      <c r="B15291">
        <v>100</v>
      </c>
      <c r="C15291">
        <v>12.29</v>
      </c>
      <c r="D15291">
        <v>12.29</v>
      </c>
      <c r="E15291">
        <v>12.29</v>
      </c>
      <c r="F15291">
        <v>12.29</v>
      </c>
      <c r="M15291" s="15">
        <v>27984</v>
      </c>
      <c r="N15291" t="str">
        <f t="shared" si="514"/>
        <v>Off</v>
      </c>
      <c r="O15291">
        <f t="shared" si="515"/>
        <v>3</v>
      </c>
    </row>
    <row r="15292" spans="1:15" x14ac:dyDescent="0.25">
      <c r="A15292" s="2">
        <v>36523</v>
      </c>
      <c r="B15292">
        <v>200</v>
      </c>
      <c r="C15292">
        <v>12.66</v>
      </c>
      <c r="D15292">
        <v>12.66</v>
      </c>
      <c r="E15292">
        <v>12.66</v>
      </c>
      <c r="F15292">
        <v>12.66</v>
      </c>
      <c r="M15292" s="15">
        <v>26948</v>
      </c>
      <c r="N15292" t="str">
        <f t="shared" si="514"/>
        <v>Off</v>
      </c>
      <c r="O15292">
        <f t="shared" si="515"/>
        <v>3</v>
      </c>
    </row>
    <row r="15293" spans="1:15" x14ac:dyDescent="0.25">
      <c r="A15293" s="2">
        <v>36523</v>
      </c>
      <c r="B15293">
        <v>300</v>
      </c>
      <c r="C15293">
        <v>12.3</v>
      </c>
      <c r="D15293">
        <v>12.3</v>
      </c>
      <c r="E15293">
        <v>12.3</v>
      </c>
      <c r="F15293">
        <v>12.3</v>
      </c>
      <c r="M15293" s="15">
        <v>26398</v>
      </c>
      <c r="N15293" t="str">
        <f t="shared" si="514"/>
        <v>Off</v>
      </c>
      <c r="O15293">
        <f t="shared" si="515"/>
        <v>3</v>
      </c>
    </row>
    <row r="15294" spans="1:15" x14ac:dyDescent="0.25">
      <c r="A15294" s="2">
        <v>36523</v>
      </c>
      <c r="B15294">
        <v>400</v>
      </c>
      <c r="C15294">
        <v>12.96</v>
      </c>
      <c r="D15294">
        <v>12.96</v>
      </c>
      <c r="E15294">
        <v>12.96</v>
      </c>
      <c r="F15294">
        <v>12.96</v>
      </c>
      <c r="M15294" s="15">
        <v>26425</v>
      </c>
      <c r="N15294" t="str">
        <f t="shared" si="514"/>
        <v>Off</v>
      </c>
      <c r="O15294">
        <f t="shared" si="515"/>
        <v>3</v>
      </c>
    </row>
    <row r="15295" spans="1:15" x14ac:dyDescent="0.25">
      <c r="A15295" s="2">
        <v>36523</v>
      </c>
      <c r="B15295">
        <v>500</v>
      </c>
      <c r="C15295">
        <v>13.71</v>
      </c>
      <c r="D15295">
        <v>13.71</v>
      </c>
      <c r="E15295">
        <v>13.71</v>
      </c>
      <c r="F15295">
        <v>13.71</v>
      </c>
      <c r="M15295" s="15">
        <v>26898</v>
      </c>
      <c r="N15295" t="str">
        <f t="shared" si="514"/>
        <v>Off</v>
      </c>
      <c r="O15295">
        <f t="shared" si="515"/>
        <v>3</v>
      </c>
    </row>
    <row r="15296" spans="1:15" x14ac:dyDescent="0.25">
      <c r="A15296" s="2">
        <v>36523</v>
      </c>
      <c r="B15296">
        <v>600</v>
      </c>
      <c r="C15296">
        <v>14.33</v>
      </c>
      <c r="D15296">
        <v>14.33</v>
      </c>
      <c r="E15296">
        <v>14.33</v>
      </c>
      <c r="F15296">
        <v>14.33</v>
      </c>
      <c r="M15296" s="15">
        <v>28719</v>
      </c>
      <c r="N15296" t="str">
        <f t="shared" si="514"/>
        <v>Off</v>
      </c>
      <c r="O15296">
        <f t="shared" si="515"/>
        <v>3</v>
      </c>
    </row>
    <row r="15297" spans="1:15" x14ac:dyDescent="0.25">
      <c r="A15297" s="2">
        <v>36523</v>
      </c>
      <c r="B15297">
        <v>700</v>
      </c>
      <c r="C15297">
        <v>14.19</v>
      </c>
      <c r="D15297">
        <v>14.19</v>
      </c>
      <c r="E15297">
        <v>14.19</v>
      </c>
      <c r="F15297">
        <v>14.19</v>
      </c>
      <c r="M15297" s="15">
        <v>31233</v>
      </c>
      <c r="N15297" t="str">
        <f t="shared" si="514"/>
        <v>Off</v>
      </c>
      <c r="O15297">
        <f t="shared" si="515"/>
        <v>3</v>
      </c>
    </row>
    <row r="15298" spans="1:15" x14ac:dyDescent="0.25">
      <c r="A15298" s="2">
        <v>36523</v>
      </c>
      <c r="B15298">
        <v>800</v>
      </c>
      <c r="C15298">
        <v>16.02</v>
      </c>
      <c r="D15298">
        <v>17.600000000000001</v>
      </c>
      <c r="E15298">
        <v>19.37</v>
      </c>
      <c r="F15298">
        <v>16.02</v>
      </c>
      <c r="M15298" s="15">
        <v>33363</v>
      </c>
      <c r="N15298" t="str">
        <f t="shared" si="514"/>
        <v>On</v>
      </c>
      <c r="O15298">
        <f t="shared" si="515"/>
        <v>3</v>
      </c>
    </row>
    <row r="15299" spans="1:15" x14ac:dyDescent="0.25">
      <c r="A15299" s="2">
        <v>36523</v>
      </c>
      <c r="B15299">
        <v>900</v>
      </c>
      <c r="C15299">
        <v>15.92</v>
      </c>
      <c r="D15299">
        <v>18.190000000000001</v>
      </c>
      <c r="E15299">
        <v>20.73</v>
      </c>
      <c r="F15299">
        <v>15.92</v>
      </c>
      <c r="M15299" s="15">
        <v>34270</v>
      </c>
      <c r="N15299" t="str">
        <f t="shared" si="514"/>
        <v>On</v>
      </c>
      <c r="O15299">
        <f t="shared" si="515"/>
        <v>3</v>
      </c>
    </row>
    <row r="15300" spans="1:15" x14ac:dyDescent="0.25">
      <c r="A15300" s="2">
        <v>36523</v>
      </c>
      <c r="B15300">
        <v>1000</v>
      </c>
      <c r="C15300">
        <v>15.52</v>
      </c>
      <c r="D15300">
        <v>18.11</v>
      </c>
      <c r="E15300">
        <v>21</v>
      </c>
      <c r="F15300">
        <v>15.52</v>
      </c>
      <c r="M15300" s="15">
        <v>34545</v>
      </c>
      <c r="N15300" t="str">
        <f t="shared" si="514"/>
        <v>On</v>
      </c>
      <c r="O15300">
        <f t="shared" si="515"/>
        <v>3</v>
      </c>
    </row>
    <row r="15301" spans="1:15" x14ac:dyDescent="0.25">
      <c r="A15301" s="2">
        <v>36523</v>
      </c>
      <c r="B15301">
        <v>1100</v>
      </c>
      <c r="C15301">
        <v>16.100000000000001</v>
      </c>
      <c r="D15301">
        <v>18.41</v>
      </c>
      <c r="E15301">
        <v>20.99</v>
      </c>
      <c r="F15301">
        <v>16.100000000000001</v>
      </c>
      <c r="M15301" s="15">
        <v>34512</v>
      </c>
      <c r="N15301" t="str">
        <f t="shared" si="514"/>
        <v>On</v>
      </c>
      <c r="O15301">
        <f t="shared" si="515"/>
        <v>3</v>
      </c>
    </row>
    <row r="15302" spans="1:15" x14ac:dyDescent="0.25">
      <c r="A15302" s="2">
        <v>36523</v>
      </c>
      <c r="B15302">
        <v>1200</v>
      </c>
      <c r="C15302">
        <v>16.22</v>
      </c>
      <c r="D15302">
        <v>17.920000000000002</v>
      </c>
      <c r="E15302">
        <v>19.82</v>
      </c>
      <c r="F15302">
        <v>16.22</v>
      </c>
      <c r="M15302" s="15">
        <v>34192</v>
      </c>
      <c r="N15302" t="str">
        <f t="shared" si="514"/>
        <v>On</v>
      </c>
      <c r="O15302">
        <f t="shared" si="515"/>
        <v>3</v>
      </c>
    </row>
    <row r="15303" spans="1:15" x14ac:dyDescent="0.25">
      <c r="A15303" s="2">
        <v>36523</v>
      </c>
      <c r="B15303">
        <v>1300</v>
      </c>
      <c r="C15303">
        <v>15.03</v>
      </c>
      <c r="D15303">
        <v>15.03</v>
      </c>
      <c r="E15303">
        <v>15.03</v>
      </c>
      <c r="F15303">
        <v>15.03</v>
      </c>
      <c r="M15303" s="15">
        <v>33635</v>
      </c>
      <c r="N15303" t="str">
        <f t="shared" si="514"/>
        <v>On</v>
      </c>
      <c r="O15303">
        <f t="shared" si="515"/>
        <v>3</v>
      </c>
    </row>
    <row r="15304" spans="1:15" x14ac:dyDescent="0.25">
      <c r="A15304" s="2">
        <v>36523</v>
      </c>
      <c r="B15304">
        <v>1400</v>
      </c>
      <c r="C15304">
        <v>13.87</v>
      </c>
      <c r="D15304">
        <v>13.87</v>
      </c>
      <c r="E15304">
        <v>13.87</v>
      </c>
      <c r="F15304">
        <v>13.87</v>
      </c>
      <c r="M15304" s="15">
        <v>32862</v>
      </c>
      <c r="N15304" t="str">
        <f t="shared" si="514"/>
        <v>On</v>
      </c>
      <c r="O15304">
        <f t="shared" si="515"/>
        <v>3</v>
      </c>
    </row>
    <row r="15305" spans="1:15" x14ac:dyDescent="0.25">
      <c r="A15305" s="2">
        <v>36523</v>
      </c>
      <c r="B15305">
        <v>1500</v>
      </c>
      <c r="C15305">
        <v>13.03</v>
      </c>
      <c r="D15305">
        <v>13.03</v>
      </c>
      <c r="E15305">
        <v>13.03</v>
      </c>
      <c r="F15305">
        <v>13.03</v>
      </c>
      <c r="M15305" s="15">
        <v>32292</v>
      </c>
      <c r="N15305" t="str">
        <f t="shared" si="514"/>
        <v>On</v>
      </c>
      <c r="O15305">
        <f t="shared" si="515"/>
        <v>3</v>
      </c>
    </row>
    <row r="15306" spans="1:15" x14ac:dyDescent="0.25">
      <c r="A15306" s="2">
        <v>36523</v>
      </c>
      <c r="B15306">
        <v>1600</v>
      </c>
      <c r="C15306">
        <v>11.39</v>
      </c>
      <c r="D15306">
        <v>11.39</v>
      </c>
      <c r="E15306">
        <v>11.39</v>
      </c>
      <c r="F15306">
        <v>11.39</v>
      </c>
      <c r="M15306" s="15">
        <v>32007</v>
      </c>
      <c r="N15306" t="str">
        <f t="shared" si="514"/>
        <v>On</v>
      </c>
      <c r="O15306">
        <f t="shared" si="515"/>
        <v>3</v>
      </c>
    </row>
    <row r="15307" spans="1:15" x14ac:dyDescent="0.25">
      <c r="A15307" s="2">
        <v>36523</v>
      </c>
      <c r="B15307">
        <v>1700</v>
      </c>
      <c r="C15307">
        <v>15.27</v>
      </c>
      <c r="D15307">
        <v>15.27</v>
      </c>
      <c r="E15307">
        <v>15.27</v>
      </c>
      <c r="F15307">
        <v>15.27</v>
      </c>
      <c r="M15307" s="15">
        <v>33089</v>
      </c>
      <c r="N15307" t="str">
        <f t="shared" ref="N15307:N15370" si="516">+IF(B15307&gt;700,IF(B15307&lt;2400,"On","Off"),"Off")</f>
        <v>On</v>
      </c>
      <c r="O15307">
        <f t="shared" si="515"/>
        <v>3</v>
      </c>
    </row>
    <row r="15308" spans="1:15" x14ac:dyDescent="0.25">
      <c r="A15308" s="2">
        <v>36523</v>
      </c>
      <c r="B15308">
        <v>1800</v>
      </c>
      <c r="C15308">
        <v>25.43</v>
      </c>
      <c r="D15308">
        <v>25.43</v>
      </c>
      <c r="E15308">
        <v>25.43</v>
      </c>
      <c r="F15308">
        <v>25.43</v>
      </c>
      <c r="M15308" s="15">
        <v>36850</v>
      </c>
      <c r="N15308" t="str">
        <f t="shared" si="516"/>
        <v>On</v>
      </c>
      <c r="O15308">
        <f t="shared" si="515"/>
        <v>3</v>
      </c>
    </row>
    <row r="15309" spans="1:15" x14ac:dyDescent="0.25">
      <c r="A15309" s="2">
        <v>36523</v>
      </c>
      <c r="B15309">
        <v>1900</v>
      </c>
      <c r="C15309">
        <v>18.670000000000002</v>
      </c>
      <c r="D15309">
        <v>18.670000000000002</v>
      </c>
      <c r="E15309">
        <v>18.670000000000002</v>
      </c>
      <c r="F15309">
        <v>18.670000000000002</v>
      </c>
      <c r="M15309" s="15">
        <v>37369</v>
      </c>
      <c r="N15309" t="str">
        <f t="shared" si="516"/>
        <v>On</v>
      </c>
      <c r="O15309">
        <f t="shared" si="515"/>
        <v>3</v>
      </c>
    </row>
    <row r="15310" spans="1:15" x14ac:dyDescent="0.25">
      <c r="A15310" s="2">
        <v>36523</v>
      </c>
      <c r="B15310">
        <v>2000</v>
      </c>
      <c r="C15310">
        <v>16.95</v>
      </c>
      <c r="D15310">
        <v>16.95</v>
      </c>
      <c r="E15310">
        <v>16.95</v>
      </c>
      <c r="F15310">
        <v>16.95</v>
      </c>
      <c r="M15310" s="15">
        <v>36634</v>
      </c>
      <c r="N15310" t="str">
        <f t="shared" si="516"/>
        <v>On</v>
      </c>
      <c r="O15310">
        <f t="shared" si="515"/>
        <v>3</v>
      </c>
    </row>
    <row r="15311" spans="1:15" x14ac:dyDescent="0.25">
      <c r="A15311" s="2">
        <v>36523</v>
      </c>
      <c r="B15311">
        <v>2100</v>
      </c>
      <c r="C15311">
        <v>18.93</v>
      </c>
      <c r="D15311">
        <v>18.93</v>
      </c>
      <c r="E15311">
        <v>18.93</v>
      </c>
      <c r="F15311">
        <v>18.93</v>
      </c>
      <c r="M15311" s="15">
        <v>35857</v>
      </c>
      <c r="N15311" t="str">
        <f t="shared" si="516"/>
        <v>On</v>
      </c>
      <c r="O15311">
        <f t="shared" si="515"/>
        <v>3</v>
      </c>
    </row>
    <row r="15312" spans="1:15" x14ac:dyDescent="0.25">
      <c r="A15312" s="2">
        <v>36523</v>
      </c>
      <c r="B15312">
        <v>2200</v>
      </c>
      <c r="C15312">
        <v>16.07</v>
      </c>
      <c r="D15312">
        <v>16.07</v>
      </c>
      <c r="E15312">
        <v>16.07</v>
      </c>
      <c r="F15312">
        <v>16.07</v>
      </c>
      <c r="M15312" s="15">
        <v>34573</v>
      </c>
      <c r="N15312" t="str">
        <f t="shared" si="516"/>
        <v>On</v>
      </c>
      <c r="O15312">
        <f t="shared" si="515"/>
        <v>3</v>
      </c>
    </row>
    <row r="15313" spans="1:15" x14ac:dyDescent="0.25">
      <c r="A15313" s="2">
        <v>36523</v>
      </c>
      <c r="B15313">
        <v>2300</v>
      </c>
      <c r="C15313">
        <v>14.87</v>
      </c>
      <c r="D15313">
        <v>14.87</v>
      </c>
      <c r="E15313">
        <v>14.87</v>
      </c>
      <c r="F15313">
        <v>14.87</v>
      </c>
      <c r="M15313" s="15">
        <v>32015</v>
      </c>
      <c r="N15313" t="str">
        <f t="shared" si="516"/>
        <v>On</v>
      </c>
      <c r="O15313">
        <f t="shared" si="515"/>
        <v>3</v>
      </c>
    </row>
    <row r="15314" spans="1:15" x14ac:dyDescent="0.25">
      <c r="A15314" s="2">
        <v>36523</v>
      </c>
      <c r="B15314">
        <v>2400</v>
      </c>
      <c r="C15314">
        <v>13.27</v>
      </c>
      <c r="D15314">
        <v>13.27</v>
      </c>
      <c r="E15314">
        <v>13.27</v>
      </c>
      <c r="F15314">
        <v>13.27</v>
      </c>
      <c r="M15314" s="15">
        <v>29492</v>
      </c>
      <c r="N15314" t="str">
        <f t="shared" si="516"/>
        <v>Off</v>
      </c>
      <c r="O15314">
        <f t="shared" si="515"/>
        <v>3</v>
      </c>
    </row>
    <row r="15315" spans="1:15" x14ac:dyDescent="0.25">
      <c r="A15315" s="2">
        <v>36524</v>
      </c>
      <c r="B15315">
        <v>100</v>
      </c>
      <c r="C15315">
        <v>13.24</v>
      </c>
      <c r="D15315">
        <v>13.24</v>
      </c>
      <c r="E15315">
        <v>13.24</v>
      </c>
      <c r="F15315">
        <v>13.24</v>
      </c>
      <c r="M15315" s="15">
        <v>27244</v>
      </c>
      <c r="N15315" t="str">
        <f t="shared" si="516"/>
        <v>Off</v>
      </c>
      <c r="O15315">
        <f t="shared" si="515"/>
        <v>4</v>
      </c>
    </row>
    <row r="15316" spans="1:15" x14ac:dyDescent="0.25">
      <c r="A15316" s="2">
        <v>36524</v>
      </c>
      <c r="B15316">
        <v>200</v>
      </c>
      <c r="C15316">
        <v>11.75</v>
      </c>
      <c r="D15316">
        <v>11.75</v>
      </c>
      <c r="E15316">
        <v>11.75</v>
      </c>
      <c r="F15316">
        <v>11.75</v>
      </c>
      <c r="M15316" s="15">
        <v>26021</v>
      </c>
      <c r="N15316" t="str">
        <f t="shared" si="516"/>
        <v>Off</v>
      </c>
      <c r="O15316">
        <f t="shared" si="515"/>
        <v>4</v>
      </c>
    </row>
    <row r="15317" spans="1:15" x14ac:dyDescent="0.25">
      <c r="A15317" s="2">
        <v>36524</v>
      </c>
      <c r="B15317">
        <v>300</v>
      </c>
      <c r="C15317">
        <v>12.42</v>
      </c>
      <c r="D15317">
        <v>12.42</v>
      </c>
      <c r="E15317">
        <v>12.42</v>
      </c>
      <c r="F15317">
        <v>12.42</v>
      </c>
      <c r="M15317" s="15">
        <v>25472</v>
      </c>
      <c r="N15317" t="str">
        <f t="shared" si="516"/>
        <v>Off</v>
      </c>
      <c r="O15317">
        <f t="shared" si="515"/>
        <v>4</v>
      </c>
    </row>
    <row r="15318" spans="1:15" x14ac:dyDescent="0.25">
      <c r="A15318" s="2">
        <v>36524</v>
      </c>
      <c r="B15318">
        <v>400</v>
      </c>
      <c r="C15318">
        <v>12.5</v>
      </c>
      <c r="D15318">
        <v>12.5</v>
      </c>
      <c r="E15318">
        <v>12.5</v>
      </c>
      <c r="F15318">
        <v>12.5</v>
      </c>
      <c r="M15318" s="15">
        <v>25207</v>
      </c>
      <c r="N15318" t="str">
        <f t="shared" si="516"/>
        <v>Off</v>
      </c>
      <c r="O15318">
        <f t="shared" si="515"/>
        <v>4</v>
      </c>
    </row>
    <row r="15319" spans="1:15" x14ac:dyDescent="0.25">
      <c r="A15319" s="2">
        <v>36524</v>
      </c>
      <c r="B15319">
        <v>500</v>
      </c>
      <c r="C15319">
        <v>14.08</v>
      </c>
      <c r="D15319">
        <v>14.08</v>
      </c>
      <c r="E15319">
        <v>14.08</v>
      </c>
      <c r="F15319">
        <v>14.08</v>
      </c>
      <c r="M15319" s="15">
        <v>25569</v>
      </c>
      <c r="N15319" t="str">
        <f t="shared" si="516"/>
        <v>Off</v>
      </c>
      <c r="O15319">
        <f t="shared" si="515"/>
        <v>4</v>
      </c>
    </row>
    <row r="15320" spans="1:15" x14ac:dyDescent="0.25">
      <c r="A15320" s="2">
        <v>36524</v>
      </c>
      <c r="B15320">
        <v>600</v>
      </c>
      <c r="C15320">
        <v>13.14</v>
      </c>
      <c r="D15320">
        <v>13.14</v>
      </c>
      <c r="E15320">
        <v>13.14</v>
      </c>
      <c r="F15320">
        <v>13.14</v>
      </c>
      <c r="M15320" s="15">
        <v>27115</v>
      </c>
      <c r="N15320" t="str">
        <f t="shared" si="516"/>
        <v>Off</v>
      </c>
      <c r="O15320">
        <f t="shared" si="515"/>
        <v>4</v>
      </c>
    </row>
    <row r="15321" spans="1:15" x14ac:dyDescent="0.25">
      <c r="A15321" s="2">
        <v>36524</v>
      </c>
      <c r="B15321">
        <v>700</v>
      </c>
      <c r="C15321">
        <v>13.97</v>
      </c>
      <c r="D15321">
        <v>13.97</v>
      </c>
      <c r="E15321">
        <v>13.97</v>
      </c>
      <c r="F15321">
        <v>13.97</v>
      </c>
      <c r="M15321" s="15">
        <v>29346</v>
      </c>
      <c r="N15321" t="str">
        <f t="shared" si="516"/>
        <v>Off</v>
      </c>
      <c r="O15321">
        <f t="shared" si="515"/>
        <v>4</v>
      </c>
    </row>
    <row r="15322" spans="1:15" x14ac:dyDescent="0.25">
      <c r="A15322" s="2">
        <v>36524</v>
      </c>
      <c r="B15322">
        <v>800</v>
      </c>
      <c r="C15322">
        <v>15.7</v>
      </c>
      <c r="D15322">
        <v>15.7</v>
      </c>
      <c r="E15322">
        <v>15.7</v>
      </c>
      <c r="F15322">
        <v>15.7</v>
      </c>
      <c r="M15322" s="15">
        <v>31332</v>
      </c>
      <c r="N15322" t="str">
        <f t="shared" si="516"/>
        <v>On</v>
      </c>
      <c r="O15322">
        <f t="shared" si="515"/>
        <v>4</v>
      </c>
    </row>
    <row r="15323" spans="1:15" x14ac:dyDescent="0.25">
      <c r="A15323" s="2">
        <v>36524</v>
      </c>
      <c r="B15323">
        <v>900</v>
      </c>
      <c r="C15323">
        <v>15.9</v>
      </c>
      <c r="D15323">
        <v>15.9</v>
      </c>
      <c r="E15323">
        <v>15.9</v>
      </c>
      <c r="F15323">
        <v>15.9</v>
      </c>
      <c r="M15323" s="15">
        <v>32238</v>
      </c>
      <c r="N15323" t="str">
        <f t="shared" si="516"/>
        <v>On</v>
      </c>
      <c r="O15323">
        <f t="shared" si="515"/>
        <v>4</v>
      </c>
    </row>
    <row r="15324" spans="1:15" x14ac:dyDescent="0.25">
      <c r="A15324" s="2">
        <v>36524</v>
      </c>
      <c r="B15324">
        <v>1000</v>
      </c>
      <c r="C15324">
        <v>15.9</v>
      </c>
      <c r="D15324">
        <v>15.9</v>
      </c>
      <c r="E15324">
        <v>15.9</v>
      </c>
      <c r="F15324">
        <v>15.9</v>
      </c>
      <c r="M15324" s="15">
        <v>32304</v>
      </c>
      <c r="N15324" t="str">
        <f t="shared" si="516"/>
        <v>On</v>
      </c>
      <c r="O15324">
        <f t="shared" si="515"/>
        <v>4</v>
      </c>
    </row>
    <row r="15325" spans="1:15" x14ac:dyDescent="0.25">
      <c r="A15325" s="2">
        <v>36524</v>
      </c>
      <c r="B15325">
        <v>1100</v>
      </c>
      <c r="C15325">
        <v>14.91</v>
      </c>
      <c r="D15325">
        <v>14.91</v>
      </c>
      <c r="E15325">
        <v>14.91</v>
      </c>
      <c r="F15325">
        <v>14.91</v>
      </c>
      <c r="M15325" s="15">
        <v>32213</v>
      </c>
      <c r="N15325" t="str">
        <f t="shared" si="516"/>
        <v>On</v>
      </c>
      <c r="O15325">
        <f t="shared" si="515"/>
        <v>4</v>
      </c>
    </row>
    <row r="15326" spans="1:15" x14ac:dyDescent="0.25">
      <c r="A15326" s="2">
        <v>36524</v>
      </c>
      <c r="B15326">
        <v>1200</v>
      </c>
      <c r="C15326">
        <v>13.98</v>
      </c>
      <c r="D15326">
        <v>13.98</v>
      </c>
      <c r="E15326">
        <v>13.98</v>
      </c>
      <c r="F15326">
        <v>13.98</v>
      </c>
      <c r="M15326" s="15">
        <v>31532</v>
      </c>
      <c r="N15326" t="str">
        <f t="shared" si="516"/>
        <v>On</v>
      </c>
      <c r="O15326">
        <f t="shared" si="515"/>
        <v>4</v>
      </c>
    </row>
    <row r="15327" spans="1:15" x14ac:dyDescent="0.25">
      <c r="A15327" s="2">
        <v>36524</v>
      </c>
      <c r="B15327">
        <v>1300</v>
      </c>
      <c r="C15327">
        <v>13.54</v>
      </c>
      <c r="D15327">
        <v>13.54</v>
      </c>
      <c r="E15327">
        <v>13.54</v>
      </c>
      <c r="F15327">
        <v>13.54</v>
      </c>
      <c r="M15327" s="15">
        <v>30771</v>
      </c>
      <c r="N15327" t="str">
        <f t="shared" si="516"/>
        <v>On</v>
      </c>
      <c r="O15327">
        <f t="shared" si="515"/>
        <v>4</v>
      </c>
    </row>
    <row r="15328" spans="1:15" x14ac:dyDescent="0.25">
      <c r="A15328" s="2">
        <v>36524</v>
      </c>
      <c r="B15328">
        <v>1400</v>
      </c>
      <c r="C15328">
        <v>13.42</v>
      </c>
      <c r="D15328">
        <v>13.42</v>
      </c>
      <c r="E15328">
        <v>13.42</v>
      </c>
      <c r="F15328">
        <v>13.42</v>
      </c>
      <c r="M15328" s="15">
        <v>30364</v>
      </c>
      <c r="N15328" t="str">
        <f t="shared" si="516"/>
        <v>On</v>
      </c>
      <c r="O15328">
        <f t="shared" si="515"/>
        <v>4</v>
      </c>
    </row>
    <row r="15329" spans="1:15" x14ac:dyDescent="0.25">
      <c r="A15329" s="2">
        <v>36524</v>
      </c>
      <c r="B15329">
        <v>1500</v>
      </c>
      <c r="C15329">
        <v>12.27</v>
      </c>
      <c r="D15329">
        <v>12.27</v>
      </c>
      <c r="E15329">
        <v>12.27</v>
      </c>
      <c r="F15329">
        <v>12.27</v>
      </c>
      <c r="M15329" s="15">
        <v>29804</v>
      </c>
      <c r="N15329" t="str">
        <f t="shared" si="516"/>
        <v>On</v>
      </c>
      <c r="O15329">
        <f t="shared" si="515"/>
        <v>4</v>
      </c>
    </row>
    <row r="15330" spans="1:15" x14ac:dyDescent="0.25">
      <c r="A15330" s="2">
        <v>36524</v>
      </c>
      <c r="B15330">
        <v>1600</v>
      </c>
      <c r="C15330">
        <v>11.52</v>
      </c>
      <c r="D15330">
        <v>11.52</v>
      </c>
      <c r="E15330">
        <v>11.52</v>
      </c>
      <c r="F15330">
        <v>11.52</v>
      </c>
      <c r="M15330" s="15">
        <v>29454</v>
      </c>
      <c r="N15330" t="str">
        <f t="shared" si="516"/>
        <v>On</v>
      </c>
      <c r="O15330">
        <f t="shared" si="515"/>
        <v>4</v>
      </c>
    </row>
    <row r="15331" spans="1:15" x14ac:dyDescent="0.25">
      <c r="A15331" s="2">
        <v>36524</v>
      </c>
      <c r="B15331">
        <v>1700</v>
      </c>
      <c r="C15331">
        <v>18.54</v>
      </c>
      <c r="D15331">
        <v>18.54</v>
      </c>
      <c r="E15331">
        <v>18.54</v>
      </c>
      <c r="F15331">
        <v>18.54</v>
      </c>
      <c r="M15331" s="15">
        <v>30455</v>
      </c>
      <c r="N15331" t="str">
        <f t="shared" si="516"/>
        <v>On</v>
      </c>
      <c r="O15331">
        <f t="shared" ref="O15331:O15394" si="517">+WEEKDAY(A15331,2)</f>
        <v>4</v>
      </c>
    </row>
    <row r="15332" spans="1:15" x14ac:dyDescent="0.25">
      <c r="A15332" s="2">
        <v>36524</v>
      </c>
      <c r="B15332">
        <v>1800</v>
      </c>
      <c r="C15332">
        <v>16.239999999999998</v>
      </c>
      <c r="D15332">
        <v>16.239999999999998</v>
      </c>
      <c r="E15332">
        <v>16.239999999999998</v>
      </c>
      <c r="F15332">
        <v>16.239999999999998</v>
      </c>
      <c r="M15332" s="15">
        <v>33863</v>
      </c>
      <c r="N15332" t="str">
        <f t="shared" si="516"/>
        <v>On</v>
      </c>
      <c r="O15332">
        <f t="shared" si="517"/>
        <v>4</v>
      </c>
    </row>
    <row r="15333" spans="1:15" x14ac:dyDescent="0.25">
      <c r="A15333" s="2">
        <v>36524</v>
      </c>
      <c r="B15333">
        <v>1900</v>
      </c>
      <c r="C15333">
        <v>15.23</v>
      </c>
      <c r="D15333">
        <v>15.23</v>
      </c>
      <c r="E15333">
        <v>15.23</v>
      </c>
      <c r="F15333">
        <v>15.23</v>
      </c>
      <c r="M15333" s="15">
        <v>34112</v>
      </c>
      <c r="N15333" t="str">
        <f t="shared" si="516"/>
        <v>On</v>
      </c>
      <c r="O15333">
        <f t="shared" si="517"/>
        <v>4</v>
      </c>
    </row>
    <row r="15334" spans="1:15" x14ac:dyDescent="0.25">
      <c r="A15334" s="2">
        <v>36524</v>
      </c>
      <c r="B15334">
        <v>2000</v>
      </c>
      <c r="C15334">
        <v>14.6</v>
      </c>
      <c r="D15334">
        <v>14.6</v>
      </c>
      <c r="E15334">
        <v>14.6</v>
      </c>
      <c r="F15334">
        <v>14.6</v>
      </c>
      <c r="M15334" s="15">
        <v>33276</v>
      </c>
      <c r="N15334" t="str">
        <f t="shared" si="516"/>
        <v>On</v>
      </c>
      <c r="O15334">
        <f t="shared" si="517"/>
        <v>4</v>
      </c>
    </row>
    <row r="15335" spans="1:15" x14ac:dyDescent="0.25">
      <c r="A15335" s="2">
        <v>36524</v>
      </c>
      <c r="B15335">
        <v>2100</v>
      </c>
      <c r="C15335">
        <v>14.55</v>
      </c>
      <c r="D15335">
        <v>14.55</v>
      </c>
      <c r="E15335">
        <v>14.55</v>
      </c>
      <c r="F15335">
        <v>14.55</v>
      </c>
      <c r="M15335" s="15">
        <v>32588</v>
      </c>
      <c r="N15335" t="str">
        <f t="shared" si="516"/>
        <v>On</v>
      </c>
      <c r="O15335">
        <f t="shared" si="517"/>
        <v>4</v>
      </c>
    </row>
    <row r="15336" spans="1:15" x14ac:dyDescent="0.25">
      <c r="A15336" s="2">
        <v>36524</v>
      </c>
      <c r="B15336">
        <v>2200</v>
      </c>
      <c r="C15336">
        <v>14.08</v>
      </c>
      <c r="D15336">
        <v>14.08</v>
      </c>
      <c r="E15336">
        <v>14.08</v>
      </c>
      <c r="F15336">
        <v>14.08</v>
      </c>
      <c r="M15336" s="15">
        <v>31251</v>
      </c>
      <c r="N15336" t="str">
        <f t="shared" si="516"/>
        <v>On</v>
      </c>
      <c r="O15336">
        <f t="shared" si="517"/>
        <v>4</v>
      </c>
    </row>
    <row r="15337" spans="1:15" x14ac:dyDescent="0.25">
      <c r="A15337" s="2">
        <v>36524</v>
      </c>
      <c r="B15337">
        <v>2300</v>
      </c>
      <c r="C15337">
        <v>12.64</v>
      </c>
      <c r="D15337">
        <v>12.64</v>
      </c>
      <c r="E15337">
        <v>12.64</v>
      </c>
      <c r="F15337">
        <v>12.64</v>
      </c>
      <c r="M15337" s="15">
        <v>29231</v>
      </c>
      <c r="N15337" t="str">
        <f t="shared" si="516"/>
        <v>On</v>
      </c>
      <c r="O15337">
        <f t="shared" si="517"/>
        <v>4</v>
      </c>
    </row>
    <row r="15338" spans="1:15" x14ac:dyDescent="0.25">
      <c r="A15338" s="2">
        <v>36524</v>
      </c>
      <c r="B15338">
        <v>2400</v>
      </c>
      <c r="C15338">
        <v>11.28</v>
      </c>
      <c r="D15338">
        <v>11.28</v>
      </c>
      <c r="E15338">
        <v>11.28</v>
      </c>
      <c r="F15338">
        <v>11.28</v>
      </c>
      <c r="M15338" s="15">
        <v>26633</v>
      </c>
      <c r="N15338" t="str">
        <f t="shared" si="516"/>
        <v>Off</v>
      </c>
      <c r="O15338">
        <f t="shared" si="517"/>
        <v>4</v>
      </c>
    </row>
    <row r="15339" spans="1:15" x14ac:dyDescent="0.25">
      <c r="A15339" s="2">
        <v>36525</v>
      </c>
      <c r="B15339">
        <v>100</v>
      </c>
      <c r="C15339">
        <v>10.48</v>
      </c>
      <c r="D15339">
        <v>10.48</v>
      </c>
      <c r="E15339">
        <v>10.48</v>
      </c>
      <c r="F15339">
        <v>10.48</v>
      </c>
      <c r="M15339" s="15">
        <v>24492</v>
      </c>
      <c r="N15339" t="str">
        <f t="shared" si="516"/>
        <v>Off</v>
      </c>
      <c r="O15339">
        <f t="shared" si="517"/>
        <v>5</v>
      </c>
    </row>
    <row r="15340" spans="1:15" x14ac:dyDescent="0.25">
      <c r="A15340" s="2">
        <v>36525</v>
      </c>
      <c r="B15340">
        <v>200</v>
      </c>
      <c r="C15340">
        <v>11.6</v>
      </c>
      <c r="D15340">
        <v>11.6</v>
      </c>
      <c r="E15340">
        <v>11.6</v>
      </c>
      <c r="F15340">
        <v>11.6</v>
      </c>
      <c r="M15340" s="15">
        <v>22946</v>
      </c>
      <c r="N15340" t="str">
        <f t="shared" si="516"/>
        <v>Off</v>
      </c>
      <c r="O15340">
        <f t="shared" si="517"/>
        <v>5</v>
      </c>
    </row>
    <row r="15341" spans="1:15" x14ac:dyDescent="0.25">
      <c r="A15341" s="2">
        <v>36525</v>
      </c>
      <c r="B15341">
        <v>300</v>
      </c>
      <c r="C15341">
        <v>11.12</v>
      </c>
      <c r="D15341">
        <v>11.12</v>
      </c>
      <c r="E15341">
        <v>11.12</v>
      </c>
      <c r="F15341">
        <v>11.12</v>
      </c>
      <c r="M15341" s="15">
        <v>22533</v>
      </c>
      <c r="N15341" t="str">
        <f t="shared" si="516"/>
        <v>Off</v>
      </c>
      <c r="O15341">
        <f t="shared" si="517"/>
        <v>5</v>
      </c>
    </row>
    <row r="15342" spans="1:15" x14ac:dyDescent="0.25">
      <c r="A15342" s="2">
        <v>36525</v>
      </c>
      <c r="B15342">
        <v>400</v>
      </c>
      <c r="C15342">
        <v>10.9</v>
      </c>
      <c r="D15342">
        <v>10.9</v>
      </c>
      <c r="E15342">
        <v>10.9</v>
      </c>
      <c r="F15342">
        <v>10.9</v>
      </c>
      <c r="M15342" s="15">
        <v>22329</v>
      </c>
      <c r="N15342" t="str">
        <f t="shared" si="516"/>
        <v>Off</v>
      </c>
      <c r="O15342">
        <f t="shared" si="517"/>
        <v>5</v>
      </c>
    </row>
    <row r="15343" spans="1:15" x14ac:dyDescent="0.25">
      <c r="A15343" s="2">
        <v>36525</v>
      </c>
      <c r="B15343">
        <v>500</v>
      </c>
      <c r="C15343">
        <v>11</v>
      </c>
      <c r="D15343">
        <v>11</v>
      </c>
      <c r="E15343">
        <v>11</v>
      </c>
      <c r="F15343">
        <v>11</v>
      </c>
      <c r="M15343" s="15">
        <v>22465</v>
      </c>
      <c r="N15343" t="str">
        <f t="shared" si="516"/>
        <v>Off</v>
      </c>
      <c r="O15343">
        <f t="shared" si="517"/>
        <v>5</v>
      </c>
    </row>
    <row r="15344" spans="1:15" x14ac:dyDescent="0.25">
      <c r="A15344" s="2">
        <v>36525</v>
      </c>
      <c r="B15344">
        <v>600</v>
      </c>
      <c r="C15344">
        <v>11.68</v>
      </c>
      <c r="D15344">
        <v>11.68</v>
      </c>
      <c r="E15344">
        <v>11.68</v>
      </c>
      <c r="F15344">
        <v>11.68</v>
      </c>
      <c r="M15344" s="15">
        <v>23409</v>
      </c>
      <c r="N15344" t="str">
        <f t="shared" si="516"/>
        <v>Off</v>
      </c>
      <c r="O15344">
        <f t="shared" si="517"/>
        <v>5</v>
      </c>
    </row>
    <row r="15345" spans="1:15" x14ac:dyDescent="0.25">
      <c r="A15345" s="2">
        <v>36525</v>
      </c>
      <c r="B15345">
        <v>700</v>
      </c>
      <c r="C15345">
        <v>11.1</v>
      </c>
      <c r="D15345">
        <v>11.1</v>
      </c>
      <c r="E15345">
        <v>11.1</v>
      </c>
      <c r="F15345">
        <v>11.1</v>
      </c>
      <c r="M15345" s="15">
        <v>24714</v>
      </c>
      <c r="N15345" t="str">
        <f t="shared" si="516"/>
        <v>Off</v>
      </c>
      <c r="O15345">
        <f t="shared" si="517"/>
        <v>5</v>
      </c>
    </row>
    <row r="15346" spans="1:15" x14ac:dyDescent="0.25">
      <c r="A15346" s="2">
        <v>36525</v>
      </c>
      <c r="B15346">
        <v>800</v>
      </c>
      <c r="C15346">
        <v>10.95</v>
      </c>
      <c r="D15346">
        <v>10.95</v>
      </c>
      <c r="E15346">
        <v>10.95</v>
      </c>
      <c r="F15346">
        <v>10.95</v>
      </c>
      <c r="M15346" s="15">
        <v>26002</v>
      </c>
      <c r="N15346" t="str">
        <f t="shared" si="516"/>
        <v>On</v>
      </c>
      <c r="O15346">
        <f t="shared" si="517"/>
        <v>5</v>
      </c>
    </row>
    <row r="15347" spans="1:15" x14ac:dyDescent="0.25">
      <c r="A15347" s="2">
        <v>36525</v>
      </c>
      <c r="B15347">
        <v>900</v>
      </c>
      <c r="C15347">
        <v>11.93</v>
      </c>
      <c r="D15347">
        <v>11.93</v>
      </c>
      <c r="E15347">
        <v>11.93</v>
      </c>
      <c r="F15347">
        <v>11.93</v>
      </c>
      <c r="M15347" s="15">
        <v>27450</v>
      </c>
      <c r="N15347" t="str">
        <f t="shared" si="516"/>
        <v>On</v>
      </c>
      <c r="O15347">
        <f t="shared" si="517"/>
        <v>5</v>
      </c>
    </row>
    <row r="15348" spans="1:15" x14ac:dyDescent="0.25">
      <c r="A15348" s="2">
        <v>36525</v>
      </c>
      <c r="B15348">
        <v>1000</v>
      </c>
      <c r="C15348">
        <v>13.68</v>
      </c>
      <c r="D15348">
        <v>13.68</v>
      </c>
      <c r="E15348">
        <v>13.68</v>
      </c>
      <c r="F15348">
        <v>13.68</v>
      </c>
      <c r="M15348" s="15">
        <v>28855</v>
      </c>
      <c r="N15348" t="str">
        <f t="shared" si="516"/>
        <v>On</v>
      </c>
      <c r="O15348">
        <f t="shared" si="517"/>
        <v>5</v>
      </c>
    </row>
    <row r="15349" spans="1:15" x14ac:dyDescent="0.25">
      <c r="A15349" s="2">
        <v>36525</v>
      </c>
      <c r="B15349">
        <v>1100</v>
      </c>
      <c r="C15349">
        <v>14.24</v>
      </c>
      <c r="D15349">
        <v>14.24</v>
      </c>
      <c r="E15349">
        <v>14.24</v>
      </c>
      <c r="F15349">
        <v>14.24</v>
      </c>
      <c r="M15349" s="15">
        <v>29424</v>
      </c>
      <c r="N15349" t="str">
        <f t="shared" si="516"/>
        <v>On</v>
      </c>
      <c r="O15349">
        <f t="shared" si="517"/>
        <v>5</v>
      </c>
    </row>
    <row r="15350" spans="1:15" x14ac:dyDescent="0.25">
      <c r="A15350" s="2">
        <v>36525</v>
      </c>
      <c r="B15350">
        <v>1200</v>
      </c>
      <c r="C15350">
        <v>13.05</v>
      </c>
      <c r="D15350">
        <v>13.05</v>
      </c>
      <c r="E15350">
        <v>13.05</v>
      </c>
      <c r="F15350">
        <v>13.05</v>
      </c>
      <c r="M15350" s="15">
        <v>29096</v>
      </c>
      <c r="N15350" t="str">
        <f t="shared" si="516"/>
        <v>On</v>
      </c>
      <c r="O15350">
        <f t="shared" si="517"/>
        <v>5</v>
      </c>
    </row>
    <row r="15351" spans="1:15" x14ac:dyDescent="0.25">
      <c r="A15351" s="2">
        <v>36525</v>
      </c>
      <c r="B15351">
        <v>1300</v>
      </c>
      <c r="C15351">
        <v>12.83</v>
      </c>
      <c r="D15351">
        <v>12.83</v>
      </c>
      <c r="E15351">
        <v>12.83</v>
      </c>
      <c r="F15351">
        <v>12.83</v>
      </c>
      <c r="M15351" s="15">
        <v>28518</v>
      </c>
      <c r="N15351" t="str">
        <f t="shared" si="516"/>
        <v>On</v>
      </c>
      <c r="O15351">
        <f t="shared" si="517"/>
        <v>5</v>
      </c>
    </row>
    <row r="15352" spans="1:15" x14ac:dyDescent="0.25">
      <c r="A15352" s="2">
        <v>36525</v>
      </c>
      <c r="B15352">
        <v>1400</v>
      </c>
      <c r="C15352">
        <v>12.15</v>
      </c>
      <c r="D15352">
        <v>12.15</v>
      </c>
      <c r="E15352">
        <v>12.15</v>
      </c>
      <c r="F15352">
        <v>12.15</v>
      </c>
      <c r="M15352" s="15">
        <v>27609</v>
      </c>
      <c r="N15352" t="str">
        <f t="shared" si="516"/>
        <v>On</v>
      </c>
      <c r="O15352">
        <f t="shared" si="517"/>
        <v>5</v>
      </c>
    </row>
    <row r="15353" spans="1:15" x14ac:dyDescent="0.25">
      <c r="A15353" s="2">
        <v>36525</v>
      </c>
      <c r="B15353">
        <v>1500</v>
      </c>
      <c r="C15353">
        <v>11.42</v>
      </c>
      <c r="D15353">
        <v>11.42</v>
      </c>
      <c r="E15353">
        <v>11.42</v>
      </c>
      <c r="F15353">
        <v>11.42</v>
      </c>
      <c r="M15353" s="15">
        <v>26916</v>
      </c>
      <c r="N15353" t="str">
        <f t="shared" si="516"/>
        <v>On</v>
      </c>
      <c r="O15353">
        <f t="shared" si="517"/>
        <v>5</v>
      </c>
    </row>
    <row r="15354" spans="1:15" x14ac:dyDescent="0.25">
      <c r="A15354" s="2">
        <v>36525</v>
      </c>
      <c r="B15354">
        <v>1600</v>
      </c>
      <c r="C15354">
        <v>11.58</v>
      </c>
      <c r="D15354">
        <v>11.58</v>
      </c>
      <c r="E15354">
        <v>11.58</v>
      </c>
      <c r="F15354">
        <v>11.58</v>
      </c>
      <c r="M15354" s="15">
        <v>26736</v>
      </c>
      <c r="N15354" t="str">
        <f t="shared" si="516"/>
        <v>On</v>
      </c>
      <c r="O15354">
        <f t="shared" si="517"/>
        <v>5</v>
      </c>
    </row>
    <row r="15355" spans="1:15" x14ac:dyDescent="0.25">
      <c r="A15355" s="2">
        <v>36525</v>
      </c>
      <c r="B15355">
        <v>1700</v>
      </c>
      <c r="C15355">
        <v>14.12</v>
      </c>
      <c r="D15355">
        <v>14.12</v>
      </c>
      <c r="E15355">
        <v>14.12</v>
      </c>
      <c r="F15355">
        <v>14.12</v>
      </c>
      <c r="M15355" s="15">
        <v>28127</v>
      </c>
      <c r="N15355" t="str">
        <f t="shared" si="516"/>
        <v>On</v>
      </c>
      <c r="O15355">
        <f t="shared" si="517"/>
        <v>5</v>
      </c>
    </row>
    <row r="15356" spans="1:15" x14ac:dyDescent="0.25">
      <c r="A15356" s="2">
        <v>36525</v>
      </c>
      <c r="B15356">
        <v>1800</v>
      </c>
      <c r="C15356">
        <v>18.86</v>
      </c>
      <c r="D15356">
        <v>18.86</v>
      </c>
      <c r="E15356">
        <v>18.86</v>
      </c>
      <c r="F15356">
        <v>18.86</v>
      </c>
      <c r="M15356" s="15">
        <v>31893</v>
      </c>
      <c r="N15356" t="str">
        <f t="shared" si="516"/>
        <v>On</v>
      </c>
      <c r="O15356">
        <f t="shared" si="517"/>
        <v>5</v>
      </c>
    </row>
    <row r="15357" spans="1:15" x14ac:dyDescent="0.25">
      <c r="A15357" s="2">
        <v>36525</v>
      </c>
      <c r="B15357">
        <v>1900</v>
      </c>
      <c r="C15357">
        <v>16.47</v>
      </c>
      <c r="D15357">
        <v>16.47</v>
      </c>
      <c r="E15357">
        <v>16.47</v>
      </c>
      <c r="F15357">
        <v>16.47</v>
      </c>
      <c r="M15357" s="15">
        <v>32702</v>
      </c>
      <c r="N15357" t="str">
        <f t="shared" si="516"/>
        <v>On</v>
      </c>
      <c r="O15357">
        <f t="shared" si="517"/>
        <v>5</v>
      </c>
    </row>
    <row r="15358" spans="1:15" x14ac:dyDescent="0.25">
      <c r="A15358" s="2">
        <v>36525</v>
      </c>
      <c r="B15358">
        <v>2000</v>
      </c>
      <c r="C15358">
        <v>15.42</v>
      </c>
      <c r="D15358">
        <v>15.42</v>
      </c>
      <c r="E15358">
        <v>15.42</v>
      </c>
      <c r="F15358">
        <v>15.42</v>
      </c>
      <c r="M15358" s="15">
        <v>31642</v>
      </c>
      <c r="N15358" t="str">
        <f t="shared" si="516"/>
        <v>On</v>
      </c>
      <c r="O15358">
        <f t="shared" si="517"/>
        <v>5</v>
      </c>
    </row>
    <row r="15359" spans="1:15" x14ac:dyDescent="0.25">
      <c r="A15359" s="2">
        <v>36525</v>
      </c>
      <c r="B15359">
        <v>2100</v>
      </c>
      <c r="C15359">
        <v>15.17</v>
      </c>
      <c r="D15359">
        <v>15.17</v>
      </c>
      <c r="E15359">
        <v>15.17</v>
      </c>
      <c r="F15359">
        <v>15.17</v>
      </c>
      <c r="M15359" s="15">
        <v>30635</v>
      </c>
      <c r="N15359" t="str">
        <f t="shared" si="516"/>
        <v>On</v>
      </c>
      <c r="O15359">
        <f t="shared" si="517"/>
        <v>5</v>
      </c>
    </row>
    <row r="15360" spans="1:15" x14ac:dyDescent="0.25">
      <c r="A15360" s="2">
        <v>36525</v>
      </c>
      <c r="B15360">
        <v>2200</v>
      </c>
      <c r="C15360">
        <v>14.75</v>
      </c>
      <c r="D15360">
        <v>14.75</v>
      </c>
      <c r="E15360">
        <v>14.75</v>
      </c>
      <c r="F15360">
        <v>14.75</v>
      </c>
      <c r="M15360" s="15">
        <v>29291</v>
      </c>
      <c r="N15360" t="str">
        <f t="shared" si="516"/>
        <v>On</v>
      </c>
      <c r="O15360">
        <f t="shared" si="517"/>
        <v>5</v>
      </c>
    </row>
    <row r="15361" spans="1:15" x14ac:dyDescent="0.25">
      <c r="A15361" s="2">
        <v>36525</v>
      </c>
      <c r="B15361">
        <v>2300</v>
      </c>
      <c r="C15361">
        <v>15.07</v>
      </c>
      <c r="D15361">
        <v>15.07</v>
      </c>
      <c r="E15361">
        <v>15.07</v>
      </c>
      <c r="F15361">
        <v>15.07</v>
      </c>
      <c r="M15361" s="15">
        <v>28382</v>
      </c>
      <c r="N15361" t="str">
        <f t="shared" si="516"/>
        <v>On</v>
      </c>
      <c r="O15361">
        <f t="shared" si="517"/>
        <v>5</v>
      </c>
    </row>
    <row r="15362" spans="1:15" x14ac:dyDescent="0.25">
      <c r="A15362" s="2">
        <v>36525</v>
      </c>
      <c r="B15362">
        <v>2400</v>
      </c>
      <c r="C15362">
        <v>15.1</v>
      </c>
      <c r="D15362">
        <v>15.1</v>
      </c>
      <c r="E15362">
        <v>15.1</v>
      </c>
      <c r="F15362">
        <v>15.1</v>
      </c>
      <c r="M15362" s="15">
        <v>27487</v>
      </c>
      <c r="N15362" t="str">
        <f t="shared" si="516"/>
        <v>Off</v>
      </c>
      <c r="O15362">
        <f t="shared" si="517"/>
        <v>5</v>
      </c>
    </row>
    <row r="15363" spans="1:15" x14ac:dyDescent="0.25">
      <c r="A15363" s="2">
        <v>36526</v>
      </c>
      <c r="B15363">
        <v>100</v>
      </c>
      <c r="C15363" s="3">
        <v>14.39</v>
      </c>
      <c r="D15363" s="3">
        <v>14.39</v>
      </c>
      <c r="E15363" s="3">
        <v>14.39</v>
      </c>
      <c r="F15363" s="3">
        <v>14.39</v>
      </c>
      <c r="G15363" s="3"/>
      <c r="H15363" s="4"/>
      <c r="I15363" s="3"/>
      <c r="J15363" s="3"/>
      <c r="K15363" s="3"/>
      <c r="L15363" s="31"/>
      <c r="M15363" s="16">
        <v>26263</v>
      </c>
      <c r="N15363" t="str">
        <f t="shared" si="516"/>
        <v>Off</v>
      </c>
      <c r="O15363">
        <f t="shared" si="517"/>
        <v>6</v>
      </c>
    </row>
    <row r="15364" spans="1:15" x14ac:dyDescent="0.25">
      <c r="A15364" s="2">
        <v>36526</v>
      </c>
      <c r="B15364">
        <v>200</v>
      </c>
      <c r="C15364">
        <v>14.5</v>
      </c>
      <c r="D15364">
        <v>14.5</v>
      </c>
      <c r="E15364">
        <v>14.5</v>
      </c>
      <c r="F15364">
        <v>14.5</v>
      </c>
      <c r="M15364" s="15">
        <v>25236</v>
      </c>
      <c r="N15364" t="str">
        <f t="shared" si="516"/>
        <v>Off</v>
      </c>
      <c r="O15364">
        <f t="shared" si="517"/>
        <v>6</v>
      </c>
    </row>
    <row r="15365" spans="1:15" x14ac:dyDescent="0.25">
      <c r="A15365" s="2">
        <v>36526</v>
      </c>
      <c r="B15365">
        <v>300</v>
      </c>
      <c r="C15365">
        <v>14.29</v>
      </c>
      <c r="D15365">
        <v>14.29</v>
      </c>
      <c r="E15365">
        <v>14.29</v>
      </c>
      <c r="F15365">
        <v>14.29</v>
      </c>
      <c r="M15365" s="15">
        <v>24229</v>
      </c>
      <c r="N15365" t="str">
        <f t="shared" si="516"/>
        <v>Off</v>
      </c>
      <c r="O15365">
        <f t="shared" si="517"/>
        <v>6</v>
      </c>
    </row>
    <row r="15366" spans="1:15" x14ac:dyDescent="0.25">
      <c r="A15366" s="2">
        <v>36526</v>
      </c>
      <c r="B15366">
        <v>400</v>
      </c>
      <c r="C15366">
        <v>12.88</v>
      </c>
      <c r="D15366">
        <v>12.88</v>
      </c>
      <c r="E15366">
        <v>12.88</v>
      </c>
      <c r="F15366">
        <v>12.88</v>
      </c>
      <c r="M15366" s="15">
        <v>23530</v>
      </c>
      <c r="N15366" t="str">
        <f t="shared" si="516"/>
        <v>Off</v>
      </c>
      <c r="O15366">
        <f t="shared" si="517"/>
        <v>6</v>
      </c>
    </row>
    <row r="15367" spans="1:15" x14ac:dyDescent="0.25">
      <c r="A15367" s="2">
        <v>36526</v>
      </c>
      <c r="B15367">
        <v>500</v>
      </c>
      <c r="C15367">
        <v>13.01</v>
      </c>
      <c r="D15367">
        <v>13.01</v>
      </c>
      <c r="E15367">
        <v>13.01</v>
      </c>
      <c r="F15367">
        <v>13.01</v>
      </c>
      <c r="M15367" s="15">
        <v>23331</v>
      </c>
      <c r="N15367" t="str">
        <f t="shared" si="516"/>
        <v>Off</v>
      </c>
      <c r="O15367">
        <f t="shared" si="517"/>
        <v>6</v>
      </c>
    </row>
    <row r="15368" spans="1:15" x14ac:dyDescent="0.25">
      <c r="A15368" s="2">
        <v>36526</v>
      </c>
      <c r="B15368">
        <v>600</v>
      </c>
      <c r="C15368">
        <v>13.09</v>
      </c>
      <c r="D15368">
        <v>13.09</v>
      </c>
      <c r="E15368">
        <v>13.09</v>
      </c>
      <c r="F15368">
        <v>13.09</v>
      </c>
      <c r="M15368" s="15">
        <v>23573</v>
      </c>
      <c r="N15368" t="str">
        <f t="shared" si="516"/>
        <v>Off</v>
      </c>
      <c r="O15368">
        <f t="shared" si="517"/>
        <v>6</v>
      </c>
    </row>
    <row r="15369" spans="1:15" x14ac:dyDescent="0.25">
      <c r="A15369" s="2">
        <v>36526</v>
      </c>
      <c r="B15369">
        <v>700</v>
      </c>
      <c r="C15369">
        <v>13.85</v>
      </c>
      <c r="D15369">
        <v>13.85</v>
      </c>
      <c r="E15369">
        <v>13.85</v>
      </c>
      <c r="F15369">
        <v>13.85</v>
      </c>
      <c r="M15369" s="15">
        <v>24134</v>
      </c>
      <c r="N15369" t="str">
        <f t="shared" si="516"/>
        <v>Off</v>
      </c>
      <c r="O15369">
        <f t="shared" si="517"/>
        <v>6</v>
      </c>
    </row>
    <row r="15370" spans="1:15" x14ac:dyDescent="0.25">
      <c r="A15370" s="2">
        <v>36526</v>
      </c>
      <c r="B15370">
        <v>800</v>
      </c>
      <c r="C15370">
        <v>14.19</v>
      </c>
      <c r="D15370">
        <v>14.19</v>
      </c>
      <c r="E15370">
        <v>14.19</v>
      </c>
      <c r="F15370">
        <v>14.19</v>
      </c>
      <c r="M15370" s="15">
        <v>24581</v>
      </c>
      <c r="N15370" t="str">
        <f t="shared" si="516"/>
        <v>On</v>
      </c>
      <c r="O15370">
        <f t="shared" si="517"/>
        <v>6</v>
      </c>
    </row>
    <row r="15371" spans="1:15" x14ac:dyDescent="0.25">
      <c r="A15371" s="2">
        <v>36526</v>
      </c>
      <c r="B15371">
        <v>900</v>
      </c>
      <c r="C15371">
        <v>14.44</v>
      </c>
      <c r="D15371">
        <v>14.44</v>
      </c>
      <c r="E15371">
        <v>14.44</v>
      </c>
      <c r="F15371">
        <v>14.44</v>
      </c>
      <c r="M15371" s="15">
        <v>25387</v>
      </c>
      <c r="N15371" t="str">
        <f t="shared" ref="N15371:N15434" si="518">+IF(B15371&gt;700,IF(B15371&lt;2400,"On","Off"),"Off")</f>
        <v>On</v>
      </c>
      <c r="O15371">
        <f t="shared" si="517"/>
        <v>6</v>
      </c>
    </row>
    <row r="15372" spans="1:15" x14ac:dyDescent="0.25">
      <c r="A15372" s="2">
        <v>36526</v>
      </c>
      <c r="B15372">
        <v>1000</v>
      </c>
      <c r="C15372">
        <v>14.59</v>
      </c>
      <c r="D15372">
        <v>14.59</v>
      </c>
      <c r="E15372">
        <v>14.59</v>
      </c>
      <c r="F15372">
        <v>14.59</v>
      </c>
      <c r="M15372" s="15">
        <v>26386</v>
      </c>
      <c r="N15372" t="str">
        <f t="shared" si="518"/>
        <v>On</v>
      </c>
      <c r="O15372">
        <f t="shared" si="517"/>
        <v>6</v>
      </c>
    </row>
    <row r="15373" spans="1:15" x14ac:dyDescent="0.25">
      <c r="A15373" s="2">
        <v>36526</v>
      </c>
      <c r="B15373">
        <v>1100</v>
      </c>
      <c r="C15373">
        <v>14.38</v>
      </c>
      <c r="D15373">
        <v>14.38</v>
      </c>
      <c r="E15373">
        <v>14.38</v>
      </c>
      <c r="F15373">
        <v>14.38</v>
      </c>
      <c r="M15373" s="15">
        <v>27125</v>
      </c>
      <c r="N15373" t="str">
        <f t="shared" si="518"/>
        <v>On</v>
      </c>
      <c r="O15373">
        <f t="shared" si="517"/>
        <v>6</v>
      </c>
    </row>
    <row r="15374" spans="1:15" x14ac:dyDescent="0.25">
      <c r="A15374" s="2">
        <v>36526</v>
      </c>
      <c r="B15374">
        <v>1200</v>
      </c>
      <c r="C15374">
        <v>13.36</v>
      </c>
      <c r="D15374">
        <v>13.36</v>
      </c>
      <c r="E15374">
        <v>13.36</v>
      </c>
      <c r="F15374">
        <v>13.36</v>
      </c>
      <c r="M15374" s="15">
        <v>27199</v>
      </c>
      <c r="N15374" t="str">
        <f t="shared" si="518"/>
        <v>On</v>
      </c>
      <c r="O15374">
        <f t="shared" si="517"/>
        <v>6</v>
      </c>
    </row>
    <row r="15375" spans="1:15" x14ac:dyDescent="0.25">
      <c r="A15375" s="2">
        <v>36526</v>
      </c>
      <c r="B15375">
        <v>1300</v>
      </c>
      <c r="C15375">
        <v>12.36</v>
      </c>
      <c r="D15375">
        <v>12.36</v>
      </c>
      <c r="E15375">
        <v>12.36</v>
      </c>
      <c r="F15375">
        <v>12.36</v>
      </c>
      <c r="M15375" s="15">
        <v>26731</v>
      </c>
      <c r="N15375" t="str">
        <f t="shared" si="518"/>
        <v>On</v>
      </c>
      <c r="O15375">
        <f t="shared" si="517"/>
        <v>6</v>
      </c>
    </row>
    <row r="15376" spans="1:15" x14ac:dyDescent="0.25">
      <c r="A15376" s="2">
        <v>36526</v>
      </c>
      <c r="B15376">
        <v>1400</v>
      </c>
      <c r="C15376">
        <v>10.39</v>
      </c>
      <c r="D15376">
        <v>10.39</v>
      </c>
      <c r="E15376">
        <v>10.39</v>
      </c>
      <c r="F15376">
        <v>10.39</v>
      </c>
      <c r="M15376" s="15">
        <v>26052</v>
      </c>
      <c r="N15376" t="str">
        <f t="shared" si="518"/>
        <v>On</v>
      </c>
      <c r="O15376">
        <f t="shared" si="517"/>
        <v>6</v>
      </c>
    </row>
    <row r="15377" spans="1:15" x14ac:dyDescent="0.25">
      <c r="A15377" s="2">
        <v>36526</v>
      </c>
      <c r="B15377">
        <v>1500</v>
      </c>
      <c r="C15377">
        <v>10.1</v>
      </c>
      <c r="D15377">
        <v>10.1</v>
      </c>
      <c r="E15377">
        <v>10.1</v>
      </c>
      <c r="F15377">
        <v>10.1</v>
      </c>
      <c r="M15377" s="15">
        <v>25232</v>
      </c>
      <c r="N15377" t="str">
        <f t="shared" si="518"/>
        <v>On</v>
      </c>
      <c r="O15377">
        <f t="shared" si="517"/>
        <v>6</v>
      </c>
    </row>
    <row r="15378" spans="1:15" x14ac:dyDescent="0.25">
      <c r="A15378" s="2">
        <v>36526</v>
      </c>
      <c r="B15378">
        <v>1600</v>
      </c>
      <c r="C15378">
        <v>10.51</v>
      </c>
      <c r="D15378">
        <v>10.51</v>
      </c>
      <c r="E15378">
        <v>10.51</v>
      </c>
      <c r="F15378">
        <v>10.51</v>
      </c>
      <c r="M15378" s="15">
        <v>24936</v>
      </c>
      <c r="N15378" t="str">
        <f t="shared" si="518"/>
        <v>On</v>
      </c>
      <c r="O15378">
        <f t="shared" si="517"/>
        <v>6</v>
      </c>
    </row>
    <row r="15379" spans="1:15" x14ac:dyDescent="0.25">
      <c r="A15379" s="2">
        <v>36526</v>
      </c>
      <c r="B15379">
        <v>1700</v>
      </c>
      <c r="C15379">
        <v>12.72</v>
      </c>
      <c r="D15379">
        <v>12.72</v>
      </c>
      <c r="E15379">
        <v>12.72</v>
      </c>
      <c r="F15379">
        <v>12.72</v>
      </c>
      <c r="M15379" s="15">
        <v>25991</v>
      </c>
      <c r="N15379" t="str">
        <f t="shared" si="518"/>
        <v>On</v>
      </c>
      <c r="O15379">
        <f t="shared" si="517"/>
        <v>6</v>
      </c>
    </row>
    <row r="15380" spans="1:15" x14ac:dyDescent="0.25">
      <c r="A15380" s="2">
        <v>36526</v>
      </c>
      <c r="B15380">
        <v>1800</v>
      </c>
      <c r="C15380">
        <v>15.07</v>
      </c>
      <c r="D15380">
        <v>15.07</v>
      </c>
      <c r="E15380">
        <v>15.07</v>
      </c>
      <c r="F15380">
        <v>15.07</v>
      </c>
      <c r="M15380" s="15">
        <v>29083</v>
      </c>
      <c r="N15380" t="str">
        <f t="shared" si="518"/>
        <v>On</v>
      </c>
      <c r="O15380">
        <f t="shared" si="517"/>
        <v>6</v>
      </c>
    </row>
    <row r="15381" spans="1:15" x14ac:dyDescent="0.25">
      <c r="A15381" s="2">
        <v>36526</v>
      </c>
      <c r="B15381">
        <v>1900</v>
      </c>
      <c r="C15381">
        <v>13.15</v>
      </c>
      <c r="D15381">
        <v>13.15</v>
      </c>
      <c r="E15381">
        <v>13.15</v>
      </c>
      <c r="F15381">
        <v>13.15</v>
      </c>
      <c r="M15381" s="15">
        <v>29680</v>
      </c>
      <c r="N15381" t="str">
        <f t="shared" si="518"/>
        <v>On</v>
      </c>
      <c r="O15381">
        <f t="shared" si="517"/>
        <v>6</v>
      </c>
    </row>
    <row r="15382" spans="1:15" x14ac:dyDescent="0.25">
      <c r="A15382" s="2">
        <v>36526</v>
      </c>
      <c r="B15382">
        <v>2000</v>
      </c>
      <c r="C15382">
        <v>13.92</v>
      </c>
      <c r="D15382">
        <v>13.92</v>
      </c>
      <c r="E15382">
        <v>13.92</v>
      </c>
      <c r="F15382">
        <v>13.92</v>
      </c>
      <c r="M15382" s="15">
        <v>29331</v>
      </c>
      <c r="N15382" t="str">
        <f t="shared" si="518"/>
        <v>On</v>
      </c>
      <c r="O15382">
        <f t="shared" si="517"/>
        <v>6</v>
      </c>
    </row>
    <row r="15383" spans="1:15" x14ac:dyDescent="0.25">
      <c r="A15383" s="2">
        <v>36526</v>
      </c>
      <c r="B15383">
        <v>2100</v>
      </c>
      <c r="C15383">
        <v>14.43</v>
      </c>
      <c r="D15383">
        <v>14.43</v>
      </c>
      <c r="E15383">
        <v>14.43</v>
      </c>
      <c r="F15383">
        <v>14.43</v>
      </c>
      <c r="M15383" s="15">
        <v>28912</v>
      </c>
      <c r="N15383" t="str">
        <f t="shared" si="518"/>
        <v>On</v>
      </c>
      <c r="O15383">
        <f t="shared" si="517"/>
        <v>6</v>
      </c>
    </row>
    <row r="15384" spans="1:15" x14ac:dyDescent="0.25">
      <c r="A15384" s="2">
        <v>36526</v>
      </c>
      <c r="B15384">
        <v>2200</v>
      </c>
      <c r="C15384">
        <v>13.33</v>
      </c>
      <c r="D15384">
        <v>13.33</v>
      </c>
      <c r="E15384">
        <v>13.33</v>
      </c>
      <c r="F15384">
        <v>13.33</v>
      </c>
      <c r="M15384" s="15">
        <v>28139</v>
      </c>
      <c r="N15384" t="str">
        <f t="shared" si="518"/>
        <v>On</v>
      </c>
      <c r="O15384">
        <f t="shared" si="517"/>
        <v>6</v>
      </c>
    </row>
    <row r="15385" spans="1:15" x14ac:dyDescent="0.25">
      <c r="A15385" s="2">
        <v>36526</v>
      </c>
      <c r="B15385">
        <v>2300</v>
      </c>
      <c r="C15385">
        <v>11.58</v>
      </c>
      <c r="D15385">
        <v>11.58</v>
      </c>
      <c r="E15385">
        <v>11.58</v>
      </c>
      <c r="F15385">
        <v>11.58</v>
      </c>
      <c r="M15385" s="15">
        <v>26905</v>
      </c>
      <c r="N15385" t="str">
        <f t="shared" si="518"/>
        <v>On</v>
      </c>
      <c r="O15385">
        <f t="shared" si="517"/>
        <v>6</v>
      </c>
    </row>
    <row r="15386" spans="1:15" x14ac:dyDescent="0.25">
      <c r="A15386" s="2">
        <v>36526</v>
      </c>
      <c r="B15386">
        <v>2400</v>
      </c>
      <c r="C15386">
        <v>11.76</v>
      </c>
      <c r="D15386">
        <v>11.76</v>
      </c>
      <c r="E15386">
        <v>11.76</v>
      </c>
      <c r="F15386">
        <v>11.76</v>
      </c>
      <c r="M15386" s="15">
        <v>25043</v>
      </c>
      <c r="N15386" t="str">
        <f t="shared" si="518"/>
        <v>Off</v>
      </c>
      <c r="O15386">
        <f t="shared" si="517"/>
        <v>6</v>
      </c>
    </row>
    <row r="15387" spans="1:15" x14ac:dyDescent="0.25">
      <c r="A15387" s="2">
        <v>36527</v>
      </c>
      <c r="B15387">
        <v>100</v>
      </c>
      <c r="C15387">
        <v>11.52</v>
      </c>
      <c r="D15387">
        <v>11.52</v>
      </c>
      <c r="E15387">
        <v>11.52</v>
      </c>
      <c r="F15387">
        <v>11.52</v>
      </c>
      <c r="M15387" s="15">
        <v>23288</v>
      </c>
      <c r="N15387" t="str">
        <f t="shared" si="518"/>
        <v>Off</v>
      </c>
      <c r="O15387">
        <f t="shared" si="517"/>
        <v>7</v>
      </c>
    </row>
    <row r="15388" spans="1:15" x14ac:dyDescent="0.25">
      <c r="A15388" s="2">
        <v>36527</v>
      </c>
      <c r="B15388">
        <v>200</v>
      </c>
      <c r="C15388">
        <v>10.27</v>
      </c>
      <c r="D15388">
        <v>10.27</v>
      </c>
      <c r="E15388">
        <v>10.27</v>
      </c>
      <c r="F15388">
        <v>10.27</v>
      </c>
      <c r="M15388" s="15">
        <v>22241</v>
      </c>
      <c r="N15388" t="str">
        <f t="shared" si="518"/>
        <v>Off</v>
      </c>
      <c r="O15388">
        <f t="shared" si="517"/>
        <v>7</v>
      </c>
    </row>
    <row r="15389" spans="1:15" x14ac:dyDescent="0.25">
      <c r="A15389" s="2">
        <v>36527</v>
      </c>
      <c r="B15389">
        <v>300</v>
      </c>
      <c r="C15389">
        <v>9.68</v>
      </c>
      <c r="D15389">
        <v>9.68</v>
      </c>
      <c r="E15389">
        <v>9.68</v>
      </c>
      <c r="F15389">
        <v>9.68</v>
      </c>
      <c r="M15389" s="15">
        <v>21560</v>
      </c>
      <c r="N15389" t="str">
        <f t="shared" si="518"/>
        <v>Off</v>
      </c>
      <c r="O15389">
        <f t="shared" si="517"/>
        <v>7</v>
      </c>
    </row>
    <row r="15390" spans="1:15" x14ac:dyDescent="0.25">
      <c r="A15390" s="2">
        <v>36527</v>
      </c>
      <c r="B15390">
        <v>400</v>
      </c>
      <c r="C15390">
        <v>2.67</v>
      </c>
      <c r="D15390">
        <v>2.67</v>
      </c>
      <c r="E15390">
        <v>2.67</v>
      </c>
      <c r="F15390">
        <v>2.67</v>
      </c>
      <c r="M15390" s="15">
        <v>21426</v>
      </c>
      <c r="N15390" t="str">
        <f t="shared" si="518"/>
        <v>Off</v>
      </c>
      <c r="O15390">
        <f t="shared" si="517"/>
        <v>7</v>
      </c>
    </row>
    <row r="15391" spans="1:15" x14ac:dyDescent="0.25">
      <c r="A15391" s="2">
        <v>36527</v>
      </c>
      <c r="B15391">
        <v>500</v>
      </c>
      <c r="C15391">
        <v>0</v>
      </c>
      <c r="D15391">
        <v>0</v>
      </c>
      <c r="E15391">
        <v>0</v>
      </c>
      <c r="F15391">
        <v>0</v>
      </c>
      <c r="M15391" s="15">
        <v>21155</v>
      </c>
      <c r="N15391" t="str">
        <f t="shared" si="518"/>
        <v>Off</v>
      </c>
      <c r="O15391">
        <f t="shared" si="517"/>
        <v>7</v>
      </c>
    </row>
    <row r="15392" spans="1:15" x14ac:dyDescent="0.25">
      <c r="A15392" s="2">
        <v>36527</v>
      </c>
      <c r="B15392">
        <v>600</v>
      </c>
      <c r="C15392">
        <v>7.95</v>
      </c>
      <c r="D15392">
        <v>7.95</v>
      </c>
      <c r="E15392">
        <v>7.95</v>
      </c>
      <c r="F15392">
        <v>7.95</v>
      </c>
      <c r="M15392" s="15">
        <v>21573</v>
      </c>
      <c r="N15392" t="str">
        <f t="shared" si="518"/>
        <v>Off</v>
      </c>
      <c r="O15392">
        <f t="shared" si="517"/>
        <v>7</v>
      </c>
    </row>
    <row r="15393" spans="1:15" x14ac:dyDescent="0.25">
      <c r="A15393" s="2">
        <v>36527</v>
      </c>
      <c r="B15393">
        <v>700</v>
      </c>
      <c r="C15393">
        <v>10.09</v>
      </c>
      <c r="D15393">
        <v>10.09</v>
      </c>
      <c r="E15393">
        <v>10.09</v>
      </c>
      <c r="F15393">
        <v>10.09</v>
      </c>
      <c r="M15393" s="15">
        <v>22269</v>
      </c>
      <c r="N15393" t="str">
        <f t="shared" si="518"/>
        <v>Off</v>
      </c>
      <c r="O15393">
        <f t="shared" si="517"/>
        <v>7</v>
      </c>
    </row>
    <row r="15394" spans="1:15" x14ac:dyDescent="0.25">
      <c r="A15394" s="2">
        <v>36527</v>
      </c>
      <c r="B15394">
        <v>800</v>
      </c>
      <c r="C15394">
        <v>10.98</v>
      </c>
      <c r="D15394">
        <v>10.98</v>
      </c>
      <c r="E15394">
        <v>10.98</v>
      </c>
      <c r="F15394">
        <v>10.98</v>
      </c>
      <c r="M15394" s="15">
        <v>23038</v>
      </c>
      <c r="N15394" t="str">
        <f t="shared" si="518"/>
        <v>On</v>
      </c>
      <c r="O15394">
        <f t="shared" si="517"/>
        <v>7</v>
      </c>
    </row>
    <row r="15395" spans="1:15" x14ac:dyDescent="0.25">
      <c r="A15395" s="2">
        <v>36527</v>
      </c>
      <c r="B15395">
        <v>900</v>
      </c>
      <c r="C15395">
        <v>12.14</v>
      </c>
      <c r="D15395">
        <v>12.14</v>
      </c>
      <c r="E15395">
        <v>12.14</v>
      </c>
      <c r="F15395">
        <v>12.14</v>
      </c>
      <c r="M15395" s="15">
        <v>24212</v>
      </c>
      <c r="N15395" t="str">
        <f t="shared" si="518"/>
        <v>On</v>
      </c>
      <c r="O15395">
        <f t="shared" ref="O15395:O15458" si="519">+WEEKDAY(A15395,2)</f>
        <v>7</v>
      </c>
    </row>
    <row r="15396" spans="1:15" x14ac:dyDescent="0.25">
      <c r="A15396" s="2">
        <v>36527</v>
      </c>
      <c r="B15396">
        <v>1000</v>
      </c>
      <c r="C15396">
        <v>12.25</v>
      </c>
      <c r="D15396">
        <v>12.25</v>
      </c>
      <c r="E15396">
        <v>12.25</v>
      </c>
      <c r="F15396">
        <v>12.25</v>
      </c>
      <c r="M15396" s="15">
        <v>25269</v>
      </c>
      <c r="N15396" t="str">
        <f t="shared" si="518"/>
        <v>On</v>
      </c>
      <c r="O15396">
        <f t="shared" si="519"/>
        <v>7</v>
      </c>
    </row>
    <row r="15397" spans="1:15" x14ac:dyDescent="0.25">
      <c r="A15397" s="2">
        <v>36527</v>
      </c>
      <c r="B15397">
        <v>1100</v>
      </c>
      <c r="C15397">
        <v>12.86</v>
      </c>
      <c r="D15397">
        <v>12.86</v>
      </c>
      <c r="E15397">
        <v>12.86</v>
      </c>
      <c r="F15397">
        <v>12.86</v>
      </c>
      <c r="M15397" s="15">
        <v>25728</v>
      </c>
      <c r="N15397" t="str">
        <f t="shared" si="518"/>
        <v>On</v>
      </c>
      <c r="O15397">
        <f t="shared" si="519"/>
        <v>7</v>
      </c>
    </row>
    <row r="15398" spans="1:15" x14ac:dyDescent="0.25">
      <c r="A15398" s="2">
        <v>36527</v>
      </c>
      <c r="B15398">
        <v>1200</v>
      </c>
      <c r="C15398">
        <v>12.28</v>
      </c>
      <c r="D15398">
        <v>12.28</v>
      </c>
      <c r="E15398">
        <v>12.28</v>
      </c>
      <c r="F15398">
        <v>12.28</v>
      </c>
      <c r="M15398" s="15">
        <v>25694</v>
      </c>
      <c r="N15398" t="str">
        <f t="shared" si="518"/>
        <v>On</v>
      </c>
      <c r="O15398">
        <f t="shared" si="519"/>
        <v>7</v>
      </c>
    </row>
    <row r="15399" spans="1:15" x14ac:dyDescent="0.25">
      <c r="A15399" s="2">
        <v>36527</v>
      </c>
      <c r="B15399">
        <v>1300</v>
      </c>
      <c r="C15399">
        <v>12.22</v>
      </c>
      <c r="D15399">
        <v>12.22</v>
      </c>
      <c r="E15399">
        <v>12.22</v>
      </c>
      <c r="F15399">
        <v>12.22</v>
      </c>
      <c r="M15399" s="15">
        <v>25430</v>
      </c>
      <c r="N15399" t="str">
        <f t="shared" si="518"/>
        <v>On</v>
      </c>
      <c r="O15399">
        <f t="shared" si="519"/>
        <v>7</v>
      </c>
    </row>
    <row r="15400" spans="1:15" x14ac:dyDescent="0.25">
      <c r="A15400" s="2">
        <v>36527</v>
      </c>
      <c r="B15400">
        <v>1400</v>
      </c>
      <c r="C15400">
        <v>12.07</v>
      </c>
      <c r="D15400">
        <v>12.07</v>
      </c>
      <c r="E15400">
        <v>12.07</v>
      </c>
      <c r="F15400">
        <v>12.07</v>
      </c>
      <c r="M15400" s="15">
        <v>24831</v>
      </c>
      <c r="N15400" t="str">
        <f t="shared" si="518"/>
        <v>On</v>
      </c>
      <c r="O15400">
        <f t="shared" si="519"/>
        <v>7</v>
      </c>
    </row>
    <row r="15401" spans="1:15" x14ac:dyDescent="0.25">
      <c r="A15401" s="2">
        <v>36527</v>
      </c>
      <c r="B15401">
        <v>1500</v>
      </c>
      <c r="C15401">
        <v>11.55</v>
      </c>
      <c r="D15401">
        <v>11.55</v>
      </c>
      <c r="E15401">
        <v>11.55</v>
      </c>
      <c r="F15401">
        <v>11.55</v>
      </c>
      <c r="M15401" s="15">
        <v>24260</v>
      </c>
      <c r="N15401" t="str">
        <f t="shared" si="518"/>
        <v>On</v>
      </c>
      <c r="O15401">
        <f t="shared" si="519"/>
        <v>7</v>
      </c>
    </row>
    <row r="15402" spans="1:15" x14ac:dyDescent="0.25">
      <c r="A15402" s="2">
        <v>36527</v>
      </c>
      <c r="B15402">
        <v>1600</v>
      </c>
      <c r="C15402">
        <v>11.34</v>
      </c>
      <c r="D15402">
        <v>11.34</v>
      </c>
      <c r="E15402">
        <v>11.34</v>
      </c>
      <c r="F15402">
        <v>11.34</v>
      </c>
      <c r="M15402" s="15">
        <v>24074</v>
      </c>
      <c r="N15402" t="str">
        <f t="shared" si="518"/>
        <v>On</v>
      </c>
      <c r="O15402">
        <f t="shared" si="519"/>
        <v>7</v>
      </c>
    </row>
    <row r="15403" spans="1:15" x14ac:dyDescent="0.25">
      <c r="A15403" s="2">
        <v>36527</v>
      </c>
      <c r="B15403">
        <v>1700</v>
      </c>
      <c r="C15403">
        <v>11.99</v>
      </c>
      <c r="D15403">
        <v>11.99</v>
      </c>
      <c r="E15403">
        <v>11.99</v>
      </c>
      <c r="F15403">
        <v>11.99</v>
      </c>
      <c r="M15403" s="15">
        <v>25265</v>
      </c>
      <c r="N15403" t="str">
        <f t="shared" si="518"/>
        <v>On</v>
      </c>
      <c r="O15403">
        <f t="shared" si="519"/>
        <v>7</v>
      </c>
    </row>
    <row r="15404" spans="1:15" x14ac:dyDescent="0.25">
      <c r="A15404" s="2">
        <v>36527</v>
      </c>
      <c r="B15404">
        <v>1800</v>
      </c>
      <c r="C15404">
        <v>15.78</v>
      </c>
      <c r="D15404">
        <v>15.78</v>
      </c>
      <c r="E15404">
        <v>15.78</v>
      </c>
      <c r="F15404">
        <v>15.78</v>
      </c>
      <c r="M15404" s="15">
        <v>28697</v>
      </c>
      <c r="N15404" t="str">
        <f t="shared" si="518"/>
        <v>On</v>
      </c>
      <c r="O15404">
        <f t="shared" si="519"/>
        <v>7</v>
      </c>
    </row>
    <row r="15405" spans="1:15" x14ac:dyDescent="0.25">
      <c r="A15405" s="2">
        <v>36527</v>
      </c>
      <c r="B15405">
        <v>1900</v>
      </c>
      <c r="C15405">
        <v>13.72</v>
      </c>
      <c r="D15405">
        <v>13.72</v>
      </c>
      <c r="E15405">
        <v>13.72</v>
      </c>
      <c r="F15405">
        <v>13.72</v>
      </c>
      <c r="M15405" s="15">
        <v>29331</v>
      </c>
      <c r="N15405" t="str">
        <f t="shared" si="518"/>
        <v>On</v>
      </c>
      <c r="O15405">
        <f t="shared" si="519"/>
        <v>7</v>
      </c>
    </row>
    <row r="15406" spans="1:15" x14ac:dyDescent="0.25">
      <c r="A15406" s="2">
        <v>36527</v>
      </c>
      <c r="B15406">
        <v>2000</v>
      </c>
      <c r="C15406">
        <v>13.5</v>
      </c>
      <c r="D15406">
        <v>13.5</v>
      </c>
      <c r="E15406">
        <v>13.5</v>
      </c>
      <c r="F15406">
        <v>13.5</v>
      </c>
      <c r="M15406" s="15">
        <v>28975</v>
      </c>
      <c r="N15406" t="str">
        <f t="shared" si="518"/>
        <v>On</v>
      </c>
      <c r="O15406">
        <f t="shared" si="519"/>
        <v>7</v>
      </c>
    </row>
    <row r="15407" spans="1:15" x14ac:dyDescent="0.25">
      <c r="A15407" s="2">
        <v>36527</v>
      </c>
      <c r="B15407">
        <v>2100</v>
      </c>
      <c r="C15407">
        <v>13.17</v>
      </c>
      <c r="D15407">
        <v>13.17</v>
      </c>
      <c r="E15407">
        <v>13.17</v>
      </c>
      <c r="F15407">
        <v>13.17</v>
      </c>
      <c r="M15407" s="15">
        <v>28372</v>
      </c>
      <c r="N15407" t="str">
        <f t="shared" si="518"/>
        <v>On</v>
      </c>
      <c r="O15407">
        <f t="shared" si="519"/>
        <v>7</v>
      </c>
    </row>
    <row r="15408" spans="1:15" x14ac:dyDescent="0.25">
      <c r="A15408" s="2">
        <v>36527</v>
      </c>
      <c r="B15408">
        <v>2200</v>
      </c>
      <c r="C15408">
        <v>12.17</v>
      </c>
      <c r="D15408">
        <v>12.17</v>
      </c>
      <c r="E15408">
        <v>12.17</v>
      </c>
      <c r="F15408">
        <v>12.17</v>
      </c>
      <c r="M15408" s="15">
        <v>27129</v>
      </c>
      <c r="N15408" t="str">
        <f t="shared" si="518"/>
        <v>On</v>
      </c>
      <c r="O15408">
        <f t="shared" si="519"/>
        <v>7</v>
      </c>
    </row>
    <row r="15409" spans="1:15" x14ac:dyDescent="0.25">
      <c r="A15409" s="2">
        <v>36527</v>
      </c>
      <c r="B15409">
        <v>2300</v>
      </c>
      <c r="C15409">
        <v>11.68</v>
      </c>
      <c r="D15409">
        <v>11.68</v>
      </c>
      <c r="E15409">
        <v>11.68</v>
      </c>
      <c r="F15409">
        <v>11.68</v>
      </c>
      <c r="M15409" s="15">
        <v>25113</v>
      </c>
      <c r="N15409" t="str">
        <f t="shared" si="518"/>
        <v>On</v>
      </c>
      <c r="O15409">
        <f t="shared" si="519"/>
        <v>7</v>
      </c>
    </row>
    <row r="15410" spans="1:15" x14ac:dyDescent="0.25">
      <c r="A15410" s="2">
        <v>36527</v>
      </c>
      <c r="B15410">
        <v>2400</v>
      </c>
      <c r="C15410">
        <v>11.02</v>
      </c>
      <c r="D15410">
        <v>11.02</v>
      </c>
      <c r="E15410">
        <v>11.02</v>
      </c>
      <c r="F15410">
        <v>11.02</v>
      </c>
      <c r="M15410" s="15">
        <v>22920</v>
      </c>
      <c r="N15410" t="str">
        <f t="shared" si="518"/>
        <v>Off</v>
      </c>
      <c r="O15410">
        <f t="shared" si="519"/>
        <v>7</v>
      </c>
    </row>
    <row r="15411" spans="1:15" x14ac:dyDescent="0.25">
      <c r="A15411" s="2">
        <v>36528</v>
      </c>
      <c r="B15411">
        <v>100</v>
      </c>
      <c r="C15411">
        <v>0</v>
      </c>
      <c r="D15411">
        <v>0</v>
      </c>
      <c r="E15411">
        <v>0</v>
      </c>
      <c r="F15411">
        <v>0</v>
      </c>
      <c r="M15411" s="15">
        <v>21557</v>
      </c>
      <c r="N15411" t="str">
        <f t="shared" si="518"/>
        <v>Off</v>
      </c>
      <c r="O15411">
        <f t="shared" si="519"/>
        <v>1</v>
      </c>
    </row>
    <row r="15412" spans="1:15" x14ac:dyDescent="0.25">
      <c r="A15412" s="2">
        <v>36528</v>
      </c>
      <c r="B15412">
        <v>200</v>
      </c>
      <c r="C15412">
        <v>0</v>
      </c>
      <c r="D15412">
        <v>0</v>
      </c>
      <c r="E15412">
        <v>0</v>
      </c>
      <c r="F15412">
        <v>0</v>
      </c>
      <c r="M15412" s="15">
        <v>20464</v>
      </c>
      <c r="N15412" t="str">
        <f t="shared" si="518"/>
        <v>Off</v>
      </c>
      <c r="O15412">
        <f t="shared" si="519"/>
        <v>1</v>
      </c>
    </row>
    <row r="15413" spans="1:15" x14ac:dyDescent="0.25">
      <c r="A15413" s="2">
        <v>36528</v>
      </c>
      <c r="B15413">
        <v>300</v>
      </c>
      <c r="C15413">
        <v>0</v>
      </c>
      <c r="D15413">
        <v>0</v>
      </c>
      <c r="E15413">
        <v>0</v>
      </c>
      <c r="F15413">
        <v>0</v>
      </c>
      <c r="M15413" s="15">
        <v>20057</v>
      </c>
      <c r="N15413" t="str">
        <f t="shared" si="518"/>
        <v>Off</v>
      </c>
      <c r="O15413">
        <f t="shared" si="519"/>
        <v>1</v>
      </c>
    </row>
    <row r="15414" spans="1:15" x14ac:dyDescent="0.25">
      <c r="A15414" s="2">
        <v>36528</v>
      </c>
      <c r="B15414">
        <v>400</v>
      </c>
      <c r="C15414">
        <v>0</v>
      </c>
      <c r="D15414">
        <v>0</v>
      </c>
      <c r="E15414">
        <v>0</v>
      </c>
      <c r="F15414">
        <v>0</v>
      </c>
      <c r="M15414" s="15">
        <v>19988</v>
      </c>
      <c r="N15414" t="str">
        <f t="shared" si="518"/>
        <v>Off</v>
      </c>
      <c r="O15414">
        <f t="shared" si="519"/>
        <v>1</v>
      </c>
    </row>
    <row r="15415" spans="1:15" x14ac:dyDescent="0.25">
      <c r="A15415" s="2">
        <v>36528</v>
      </c>
      <c r="B15415">
        <v>500</v>
      </c>
      <c r="C15415">
        <v>0.57999999999999996</v>
      </c>
      <c r="D15415">
        <v>0.57999999999999996</v>
      </c>
      <c r="E15415">
        <v>0.57999999999999996</v>
      </c>
      <c r="F15415">
        <v>0.57999999999999996</v>
      </c>
      <c r="M15415" s="15">
        <v>20463</v>
      </c>
      <c r="N15415" t="str">
        <f t="shared" si="518"/>
        <v>Off</v>
      </c>
      <c r="O15415">
        <f t="shared" si="519"/>
        <v>1</v>
      </c>
    </row>
    <row r="15416" spans="1:15" x14ac:dyDescent="0.25">
      <c r="A15416" s="2">
        <v>36528</v>
      </c>
      <c r="B15416">
        <v>600</v>
      </c>
      <c r="C15416">
        <v>4.96</v>
      </c>
      <c r="D15416">
        <v>4.96</v>
      </c>
      <c r="E15416">
        <v>4.96</v>
      </c>
      <c r="F15416">
        <v>4.96</v>
      </c>
      <c r="M15416" s="15">
        <v>22228</v>
      </c>
      <c r="N15416" t="str">
        <f t="shared" si="518"/>
        <v>Off</v>
      </c>
      <c r="O15416">
        <f t="shared" si="519"/>
        <v>1</v>
      </c>
    </row>
    <row r="15417" spans="1:15" x14ac:dyDescent="0.25">
      <c r="A15417" s="2">
        <v>36528</v>
      </c>
      <c r="B15417">
        <v>700</v>
      </c>
      <c r="C15417">
        <v>13.08</v>
      </c>
      <c r="D15417">
        <v>13.08</v>
      </c>
      <c r="E15417">
        <v>13.08</v>
      </c>
      <c r="F15417">
        <v>13.08</v>
      </c>
      <c r="M15417" s="15">
        <v>25780</v>
      </c>
      <c r="N15417" t="str">
        <f t="shared" si="518"/>
        <v>Off</v>
      </c>
      <c r="O15417">
        <f t="shared" si="519"/>
        <v>1</v>
      </c>
    </row>
    <row r="15418" spans="1:15" x14ac:dyDescent="0.25">
      <c r="A15418" s="2">
        <v>36528</v>
      </c>
      <c r="B15418">
        <v>800</v>
      </c>
      <c r="C15418">
        <v>12.78</v>
      </c>
      <c r="D15418">
        <v>12.78</v>
      </c>
      <c r="E15418">
        <v>12.78</v>
      </c>
      <c r="F15418">
        <v>12.78</v>
      </c>
      <c r="M15418" s="15">
        <v>28369</v>
      </c>
      <c r="N15418" t="str">
        <f t="shared" si="518"/>
        <v>On</v>
      </c>
      <c r="O15418">
        <f t="shared" si="519"/>
        <v>1</v>
      </c>
    </row>
    <row r="15419" spans="1:15" x14ac:dyDescent="0.25">
      <c r="A15419" s="2">
        <v>36528</v>
      </c>
      <c r="B15419">
        <v>900</v>
      </c>
      <c r="C15419">
        <v>12.97</v>
      </c>
      <c r="D15419">
        <v>12.97</v>
      </c>
      <c r="E15419">
        <v>12.97</v>
      </c>
      <c r="F15419">
        <v>12.97</v>
      </c>
      <c r="M15419" s="15">
        <v>29126</v>
      </c>
      <c r="N15419" t="str">
        <f t="shared" si="518"/>
        <v>On</v>
      </c>
      <c r="O15419">
        <f t="shared" si="519"/>
        <v>1</v>
      </c>
    </row>
    <row r="15420" spans="1:15" x14ac:dyDescent="0.25">
      <c r="A15420" s="2">
        <v>36528</v>
      </c>
      <c r="B15420">
        <v>1000</v>
      </c>
      <c r="C15420">
        <v>13.86</v>
      </c>
      <c r="D15420">
        <v>13.86</v>
      </c>
      <c r="E15420">
        <v>13.86</v>
      </c>
      <c r="F15420">
        <v>13.86</v>
      </c>
      <c r="M15420" s="15">
        <v>29616</v>
      </c>
      <c r="N15420" t="str">
        <f t="shared" si="518"/>
        <v>On</v>
      </c>
      <c r="O15420">
        <f t="shared" si="519"/>
        <v>1</v>
      </c>
    </row>
    <row r="15421" spans="1:15" x14ac:dyDescent="0.25">
      <c r="A15421" s="2">
        <v>36528</v>
      </c>
      <c r="B15421">
        <v>1100</v>
      </c>
      <c r="C15421">
        <v>14.46</v>
      </c>
      <c r="D15421">
        <v>14.46</v>
      </c>
      <c r="E15421">
        <v>14.46</v>
      </c>
      <c r="F15421">
        <v>14.46</v>
      </c>
      <c r="M15421" s="15">
        <v>30081</v>
      </c>
      <c r="N15421" t="str">
        <f t="shared" si="518"/>
        <v>On</v>
      </c>
      <c r="O15421">
        <f t="shared" si="519"/>
        <v>1</v>
      </c>
    </row>
    <row r="15422" spans="1:15" x14ac:dyDescent="0.25">
      <c r="A15422" s="2">
        <v>36528</v>
      </c>
      <c r="B15422">
        <v>1200</v>
      </c>
      <c r="C15422">
        <v>13.81</v>
      </c>
      <c r="D15422">
        <v>13.81</v>
      </c>
      <c r="E15422">
        <v>13.81</v>
      </c>
      <c r="F15422">
        <v>13.81</v>
      </c>
      <c r="M15422" s="15">
        <v>30253</v>
      </c>
      <c r="N15422" t="str">
        <f t="shared" si="518"/>
        <v>On</v>
      </c>
      <c r="O15422">
        <f t="shared" si="519"/>
        <v>1</v>
      </c>
    </row>
    <row r="15423" spans="1:15" x14ac:dyDescent="0.25">
      <c r="A15423" s="2">
        <v>36528</v>
      </c>
      <c r="B15423">
        <v>1300</v>
      </c>
      <c r="C15423">
        <v>13.79</v>
      </c>
      <c r="D15423">
        <v>13.79</v>
      </c>
      <c r="E15423">
        <v>13.79</v>
      </c>
      <c r="F15423">
        <v>13.79</v>
      </c>
      <c r="M15423" s="15">
        <v>29802</v>
      </c>
      <c r="N15423" t="str">
        <f t="shared" si="518"/>
        <v>On</v>
      </c>
      <c r="O15423">
        <f t="shared" si="519"/>
        <v>1</v>
      </c>
    </row>
    <row r="15424" spans="1:15" x14ac:dyDescent="0.25">
      <c r="A15424" s="2">
        <v>36528</v>
      </c>
      <c r="B15424">
        <v>1400</v>
      </c>
      <c r="C15424">
        <v>14.38</v>
      </c>
      <c r="D15424">
        <v>14.38</v>
      </c>
      <c r="E15424">
        <v>14.38</v>
      </c>
      <c r="F15424">
        <v>14.38</v>
      </c>
      <c r="M15424" s="15">
        <v>29687</v>
      </c>
      <c r="N15424" t="str">
        <f t="shared" si="518"/>
        <v>On</v>
      </c>
      <c r="O15424">
        <f t="shared" si="519"/>
        <v>1</v>
      </c>
    </row>
    <row r="15425" spans="1:15" x14ac:dyDescent="0.25">
      <c r="A15425" s="2">
        <v>36528</v>
      </c>
      <c r="B15425">
        <v>1500</v>
      </c>
      <c r="C15425">
        <v>14.13</v>
      </c>
      <c r="D15425">
        <v>14.13</v>
      </c>
      <c r="E15425">
        <v>14.13</v>
      </c>
      <c r="F15425">
        <v>14.13</v>
      </c>
      <c r="M15425" s="15">
        <v>29240</v>
      </c>
      <c r="N15425" t="str">
        <f t="shared" si="518"/>
        <v>On</v>
      </c>
      <c r="O15425">
        <f t="shared" si="519"/>
        <v>1</v>
      </c>
    </row>
    <row r="15426" spans="1:15" x14ac:dyDescent="0.25">
      <c r="A15426" s="2">
        <v>36528</v>
      </c>
      <c r="B15426">
        <v>1600</v>
      </c>
      <c r="C15426">
        <v>14.55</v>
      </c>
      <c r="D15426">
        <v>14.55</v>
      </c>
      <c r="E15426">
        <v>14.55</v>
      </c>
      <c r="F15426">
        <v>14.55</v>
      </c>
      <c r="M15426" s="15">
        <v>29199</v>
      </c>
      <c r="N15426" t="str">
        <f t="shared" si="518"/>
        <v>On</v>
      </c>
      <c r="O15426">
        <f t="shared" si="519"/>
        <v>1</v>
      </c>
    </row>
    <row r="15427" spans="1:15" x14ac:dyDescent="0.25">
      <c r="A15427" s="2">
        <v>36528</v>
      </c>
      <c r="B15427">
        <v>1700</v>
      </c>
      <c r="C15427">
        <v>14.38</v>
      </c>
      <c r="D15427">
        <v>14.38</v>
      </c>
      <c r="E15427">
        <v>14.38</v>
      </c>
      <c r="F15427">
        <v>14.38</v>
      </c>
      <c r="M15427" s="15">
        <v>30226</v>
      </c>
      <c r="N15427" t="str">
        <f t="shared" si="518"/>
        <v>On</v>
      </c>
      <c r="O15427">
        <f t="shared" si="519"/>
        <v>1</v>
      </c>
    </row>
    <row r="15428" spans="1:15" x14ac:dyDescent="0.25">
      <c r="A15428" s="2">
        <v>36528</v>
      </c>
      <c r="B15428">
        <v>1800</v>
      </c>
      <c r="C15428">
        <v>19.12</v>
      </c>
      <c r="D15428">
        <v>19.12</v>
      </c>
      <c r="E15428">
        <v>19.12</v>
      </c>
      <c r="F15428">
        <v>19.12</v>
      </c>
      <c r="M15428" s="15">
        <v>33006</v>
      </c>
      <c r="N15428" t="str">
        <f t="shared" si="518"/>
        <v>On</v>
      </c>
      <c r="O15428">
        <f t="shared" si="519"/>
        <v>1</v>
      </c>
    </row>
    <row r="15429" spans="1:15" x14ac:dyDescent="0.25">
      <c r="A15429" s="2">
        <v>36528</v>
      </c>
      <c r="B15429">
        <v>1900</v>
      </c>
      <c r="C15429">
        <v>17.14</v>
      </c>
      <c r="D15429">
        <v>17.14</v>
      </c>
      <c r="E15429">
        <v>17.14</v>
      </c>
      <c r="F15429">
        <v>17.14</v>
      </c>
      <c r="M15429" s="15">
        <v>33244</v>
      </c>
      <c r="N15429" t="str">
        <f t="shared" si="518"/>
        <v>On</v>
      </c>
      <c r="O15429">
        <f t="shared" si="519"/>
        <v>1</v>
      </c>
    </row>
    <row r="15430" spans="1:15" x14ac:dyDescent="0.25">
      <c r="A15430" s="2">
        <v>36528</v>
      </c>
      <c r="B15430">
        <v>2000</v>
      </c>
      <c r="C15430">
        <v>17</v>
      </c>
      <c r="D15430">
        <v>17</v>
      </c>
      <c r="E15430">
        <v>17</v>
      </c>
      <c r="F15430">
        <v>17</v>
      </c>
      <c r="M15430" s="15">
        <v>32565</v>
      </c>
      <c r="N15430" t="str">
        <f t="shared" si="518"/>
        <v>On</v>
      </c>
      <c r="O15430">
        <f t="shared" si="519"/>
        <v>1</v>
      </c>
    </row>
    <row r="15431" spans="1:15" x14ac:dyDescent="0.25">
      <c r="A15431" s="2">
        <v>36528</v>
      </c>
      <c r="B15431">
        <v>2100</v>
      </c>
      <c r="C15431">
        <v>16.32</v>
      </c>
      <c r="D15431">
        <v>16.32</v>
      </c>
      <c r="E15431">
        <v>16.32</v>
      </c>
      <c r="F15431">
        <v>16.32</v>
      </c>
      <c r="M15431" s="15">
        <v>31719</v>
      </c>
      <c r="N15431" t="str">
        <f t="shared" si="518"/>
        <v>On</v>
      </c>
      <c r="O15431">
        <f t="shared" si="519"/>
        <v>1</v>
      </c>
    </row>
    <row r="15432" spans="1:15" x14ac:dyDescent="0.25">
      <c r="A15432" s="2">
        <v>36528</v>
      </c>
      <c r="B15432">
        <v>2200</v>
      </c>
      <c r="C15432">
        <v>14.03</v>
      </c>
      <c r="D15432">
        <v>14.03</v>
      </c>
      <c r="E15432">
        <v>14.03</v>
      </c>
      <c r="F15432">
        <v>14.03</v>
      </c>
      <c r="M15432" s="15">
        <v>29811</v>
      </c>
      <c r="N15432" t="str">
        <f t="shared" si="518"/>
        <v>On</v>
      </c>
      <c r="O15432">
        <f t="shared" si="519"/>
        <v>1</v>
      </c>
    </row>
    <row r="15433" spans="1:15" x14ac:dyDescent="0.25">
      <c r="A15433" s="2">
        <v>36528</v>
      </c>
      <c r="B15433">
        <v>2300</v>
      </c>
      <c r="C15433">
        <v>11.99</v>
      </c>
      <c r="D15433">
        <v>11.99</v>
      </c>
      <c r="E15433">
        <v>11.99</v>
      </c>
      <c r="F15433">
        <v>11.99</v>
      </c>
      <c r="M15433" s="15">
        <v>27010</v>
      </c>
      <c r="N15433" t="str">
        <f t="shared" si="518"/>
        <v>On</v>
      </c>
      <c r="O15433">
        <f t="shared" si="519"/>
        <v>1</v>
      </c>
    </row>
    <row r="15434" spans="1:15" x14ac:dyDescent="0.25">
      <c r="A15434" s="2">
        <v>36528</v>
      </c>
      <c r="B15434">
        <v>2400</v>
      </c>
      <c r="C15434">
        <v>11.29</v>
      </c>
      <c r="D15434">
        <v>11.29</v>
      </c>
      <c r="E15434">
        <v>11.29</v>
      </c>
      <c r="F15434">
        <v>11.29</v>
      </c>
      <c r="M15434" s="15">
        <v>24304</v>
      </c>
      <c r="N15434" t="str">
        <f t="shared" si="518"/>
        <v>Off</v>
      </c>
      <c r="O15434">
        <f t="shared" si="519"/>
        <v>1</v>
      </c>
    </row>
    <row r="15435" spans="1:15" x14ac:dyDescent="0.25">
      <c r="A15435" s="2">
        <v>36529</v>
      </c>
      <c r="B15435">
        <v>100</v>
      </c>
      <c r="C15435">
        <v>3.99</v>
      </c>
      <c r="D15435">
        <v>3.99</v>
      </c>
      <c r="E15435">
        <v>3.99</v>
      </c>
      <c r="F15435">
        <v>3.99</v>
      </c>
      <c r="M15435" s="15">
        <v>22257</v>
      </c>
      <c r="N15435" t="str">
        <f t="shared" ref="N15435:N15498" si="520">+IF(B15435&gt;700,IF(B15435&lt;2400,"On","Off"),"Off")</f>
        <v>Off</v>
      </c>
      <c r="O15435">
        <f t="shared" si="519"/>
        <v>2</v>
      </c>
    </row>
    <row r="15436" spans="1:15" x14ac:dyDescent="0.25">
      <c r="A15436" s="2">
        <v>36529</v>
      </c>
      <c r="B15436">
        <v>200</v>
      </c>
      <c r="C15436">
        <v>0</v>
      </c>
      <c r="D15436">
        <v>0</v>
      </c>
      <c r="E15436">
        <v>0</v>
      </c>
      <c r="F15436">
        <v>0</v>
      </c>
      <c r="M15436" s="15">
        <v>21290</v>
      </c>
      <c r="N15436" t="str">
        <f t="shared" si="520"/>
        <v>Off</v>
      </c>
      <c r="O15436">
        <f t="shared" si="519"/>
        <v>2</v>
      </c>
    </row>
    <row r="15437" spans="1:15" x14ac:dyDescent="0.25">
      <c r="A15437" s="2">
        <v>36529</v>
      </c>
      <c r="B15437">
        <v>300</v>
      </c>
      <c r="C15437">
        <v>0</v>
      </c>
      <c r="D15437">
        <v>0</v>
      </c>
      <c r="E15437">
        <v>0</v>
      </c>
      <c r="F15437">
        <v>0</v>
      </c>
      <c r="M15437" s="15">
        <v>20931</v>
      </c>
      <c r="N15437" t="str">
        <f t="shared" si="520"/>
        <v>Off</v>
      </c>
      <c r="O15437">
        <f t="shared" si="519"/>
        <v>2</v>
      </c>
    </row>
    <row r="15438" spans="1:15" x14ac:dyDescent="0.25">
      <c r="A15438" s="2">
        <v>36529</v>
      </c>
      <c r="B15438">
        <v>400</v>
      </c>
      <c r="C15438">
        <v>4.5</v>
      </c>
      <c r="D15438">
        <v>4.5</v>
      </c>
      <c r="E15438">
        <v>4.5</v>
      </c>
      <c r="F15438">
        <v>4.5</v>
      </c>
      <c r="M15438" s="15">
        <v>20746</v>
      </c>
      <c r="N15438" t="str">
        <f t="shared" si="520"/>
        <v>Off</v>
      </c>
      <c r="O15438">
        <f t="shared" si="519"/>
        <v>2</v>
      </c>
    </row>
    <row r="15439" spans="1:15" x14ac:dyDescent="0.25">
      <c r="A15439" s="2">
        <v>36529</v>
      </c>
      <c r="B15439">
        <v>500</v>
      </c>
      <c r="C15439">
        <v>10.95</v>
      </c>
      <c r="D15439">
        <v>10.95</v>
      </c>
      <c r="E15439">
        <v>10.95</v>
      </c>
      <c r="F15439">
        <v>10.95</v>
      </c>
      <c r="M15439" s="15">
        <v>21392</v>
      </c>
      <c r="N15439" t="str">
        <f t="shared" si="520"/>
        <v>Off</v>
      </c>
      <c r="O15439">
        <f t="shared" si="519"/>
        <v>2</v>
      </c>
    </row>
    <row r="15440" spans="1:15" x14ac:dyDescent="0.25">
      <c r="A15440" s="2">
        <v>36529</v>
      </c>
      <c r="B15440">
        <v>600</v>
      </c>
      <c r="C15440">
        <v>7.48</v>
      </c>
      <c r="D15440">
        <v>7.48</v>
      </c>
      <c r="E15440">
        <v>7.48</v>
      </c>
      <c r="F15440">
        <v>7.48</v>
      </c>
      <c r="M15440" s="15">
        <v>23189</v>
      </c>
      <c r="N15440" t="str">
        <f t="shared" si="520"/>
        <v>Off</v>
      </c>
      <c r="O15440">
        <f t="shared" si="519"/>
        <v>2</v>
      </c>
    </row>
    <row r="15441" spans="1:15" x14ac:dyDescent="0.25">
      <c r="A15441" s="2">
        <v>36529</v>
      </c>
      <c r="B15441">
        <v>700</v>
      </c>
      <c r="C15441">
        <v>12.96</v>
      </c>
      <c r="D15441">
        <v>12.96</v>
      </c>
      <c r="E15441">
        <v>12.96</v>
      </c>
      <c r="F15441">
        <v>12.96</v>
      </c>
      <c r="M15441" s="15">
        <v>26817</v>
      </c>
      <c r="N15441" t="str">
        <f t="shared" si="520"/>
        <v>Off</v>
      </c>
      <c r="O15441">
        <f t="shared" si="519"/>
        <v>2</v>
      </c>
    </row>
    <row r="15442" spans="1:15" x14ac:dyDescent="0.25">
      <c r="A15442" s="2">
        <v>36529</v>
      </c>
      <c r="B15442">
        <v>800</v>
      </c>
      <c r="C15442">
        <v>15.22</v>
      </c>
      <c r="D15442">
        <v>15.22</v>
      </c>
      <c r="E15442">
        <v>15.22</v>
      </c>
      <c r="F15442">
        <v>15.22</v>
      </c>
      <c r="M15442" s="15">
        <v>29706</v>
      </c>
      <c r="N15442" t="str">
        <f t="shared" si="520"/>
        <v>On</v>
      </c>
      <c r="O15442">
        <f t="shared" si="519"/>
        <v>2</v>
      </c>
    </row>
    <row r="15443" spans="1:15" x14ac:dyDescent="0.25">
      <c r="A15443" s="2">
        <v>36529</v>
      </c>
      <c r="B15443">
        <v>900</v>
      </c>
      <c r="C15443">
        <v>13.66</v>
      </c>
      <c r="D15443">
        <v>13.66</v>
      </c>
      <c r="E15443">
        <v>13.66</v>
      </c>
      <c r="F15443">
        <v>13.66</v>
      </c>
      <c r="M15443" s="15">
        <v>30055</v>
      </c>
      <c r="N15443" t="str">
        <f t="shared" si="520"/>
        <v>On</v>
      </c>
      <c r="O15443">
        <f t="shared" si="519"/>
        <v>2</v>
      </c>
    </row>
    <row r="15444" spans="1:15" x14ac:dyDescent="0.25">
      <c r="A15444" s="2">
        <v>36529</v>
      </c>
      <c r="B15444">
        <v>1000</v>
      </c>
      <c r="C15444">
        <v>15.72</v>
      </c>
      <c r="D15444">
        <v>15.72</v>
      </c>
      <c r="E15444">
        <v>15.72</v>
      </c>
      <c r="F15444">
        <v>15.72</v>
      </c>
      <c r="M15444" s="15">
        <v>30400</v>
      </c>
      <c r="N15444" t="str">
        <f t="shared" si="520"/>
        <v>On</v>
      </c>
      <c r="O15444">
        <f t="shared" si="519"/>
        <v>2</v>
      </c>
    </row>
    <row r="15445" spans="1:15" x14ac:dyDescent="0.25">
      <c r="A15445" s="2">
        <v>36529</v>
      </c>
      <c r="B15445">
        <v>1100</v>
      </c>
      <c r="C15445">
        <v>16.53</v>
      </c>
      <c r="D15445">
        <v>16.53</v>
      </c>
      <c r="E15445">
        <v>16.53</v>
      </c>
      <c r="F15445">
        <v>16.53</v>
      </c>
      <c r="M15445" s="15">
        <v>30810</v>
      </c>
      <c r="N15445" t="str">
        <f t="shared" si="520"/>
        <v>On</v>
      </c>
      <c r="O15445">
        <f t="shared" si="519"/>
        <v>2</v>
      </c>
    </row>
    <row r="15446" spans="1:15" x14ac:dyDescent="0.25">
      <c r="A15446" s="2">
        <v>36529</v>
      </c>
      <c r="B15446">
        <v>1200</v>
      </c>
      <c r="C15446">
        <v>16.84</v>
      </c>
      <c r="D15446">
        <v>16.84</v>
      </c>
      <c r="E15446">
        <v>16.84</v>
      </c>
      <c r="F15446">
        <v>16.84</v>
      </c>
      <c r="M15446" s="15">
        <v>30880</v>
      </c>
      <c r="N15446" t="str">
        <f t="shared" si="520"/>
        <v>On</v>
      </c>
      <c r="O15446">
        <f t="shared" si="519"/>
        <v>2</v>
      </c>
    </row>
    <row r="15447" spans="1:15" x14ac:dyDescent="0.25">
      <c r="A15447" s="2">
        <v>36529</v>
      </c>
      <c r="B15447">
        <v>1300</v>
      </c>
      <c r="C15447">
        <v>16.21</v>
      </c>
      <c r="D15447">
        <v>16.21</v>
      </c>
      <c r="E15447">
        <v>16.21</v>
      </c>
      <c r="F15447">
        <v>16.21</v>
      </c>
      <c r="M15447" s="15">
        <v>30771</v>
      </c>
      <c r="N15447" t="str">
        <f t="shared" si="520"/>
        <v>On</v>
      </c>
      <c r="O15447">
        <f t="shared" si="519"/>
        <v>2</v>
      </c>
    </row>
    <row r="15448" spans="1:15" x14ac:dyDescent="0.25">
      <c r="A15448" s="2">
        <v>36529</v>
      </c>
      <c r="B15448">
        <v>1400</v>
      </c>
      <c r="C15448">
        <v>16.02</v>
      </c>
      <c r="D15448">
        <v>16.02</v>
      </c>
      <c r="E15448">
        <v>16.02</v>
      </c>
      <c r="F15448">
        <v>16.02</v>
      </c>
      <c r="M15448" s="15">
        <v>30842</v>
      </c>
      <c r="N15448" t="str">
        <f t="shared" si="520"/>
        <v>On</v>
      </c>
      <c r="O15448">
        <f t="shared" si="519"/>
        <v>2</v>
      </c>
    </row>
    <row r="15449" spans="1:15" x14ac:dyDescent="0.25">
      <c r="A15449" s="2">
        <v>36529</v>
      </c>
      <c r="B15449">
        <v>1500</v>
      </c>
      <c r="C15449">
        <v>16.3</v>
      </c>
      <c r="D15449">
        <v>16.3</v>
      </c>
      <c r="E15449">
        <v>16.3</v>
      </c>
      <c r="F15449">
        <v>16.3</v>
      </c>
      <c r="M15449" s="15">
        <v>30783</v>
      </c>
      <c r="N15449" t="str">
        <f t="shared" si="520"/>
        <v>On</v>
      </c>
      <c r="O15449">
        <f t="shared" si="519"/>
        <v>2</v>
      </c>
    </row>
    <row r="15450" spans="1:15" x14ac:dyDescent="0.25">
      <c r="A15450" s="2">
        <v>36529</v>
      </c>
      <c r="B15450">
        <v>1600</v>
      </c>
      <c r="C15450">
        <v>17.07</v>
      </c>
      <c r="D15450">
        <v>17.07</v>
      </c>
      <c r="E15450">
        <v>17.07</v>
      </c>
      <c r="F15450">
        <v>17.07</v>
      </c>
      <c r="M15450" s="15">
        <v>30975</v>
      </c>
      <c r="N15450" t="str">
        <f t="shared" si="520"/>
        <v>On</v>
      </c>
      <c r="O15450">
        <f t="shared" si="519"/>
        <v>2</v>
      </c>
    </row>
    <row r="15451" spans="1:15" x14ac:dyDescent="0.25">
      <c r="A15451" s="2">
        <v>36529</v>
      </c>
      <c r="B15451">
        <v>1700</v>
      </c>
      <c r="C15451">
        <v>30.7</v>
      </c>
      <c r="D15451">
        <v>30.7</v>
      </c>
      <c r="E15451">
        <v>30.7</v>
      </c>
      <c r="F15451">
        <v>30.7</v>
      </c>
      <c r="M15451" s="15">
        <v>32142</v>
      </c>
      <c r="N15451" t="str">
        <f t="shared" si="520"/>
        <v>On</v>
      </c>
      <c r="O15451">
        <f t="shared" si="519"/>
        <v>2</v>
      </c>
    </row>
    <row r="15452" spans="1:15" x14ac:dyDescent="0.25">
      <c r="A15452" s="2">
        <v>36529</v>
      </c>
      <c r="B15452">
        <v>1800</v>
      </c>
      <c r="C15452">
        <v>55.12</v>
      </c>
      <c r="D15452">
        <v>55.12</v>
      </c>
      <c r="E15452">
        <v>55.12</v>
      </c>
      <c r="F15452">
        <v>55.12</v>
      </c>
      <c r="M15452" s="15">
        <v>33947</v>
      </c>
      <c r="N15452" t="str">
        <f t="shared" si="520"/>
        <v>On</v>
      </c>
      <c r="O15452">
        <f t="shared" si="519"/>
        <v>2</v>
      </c>
    </row>
    <row r="15453" spans="1:15" x14ac:dyDescent="0.25">
      <c r="A15453" s="2">
        <v>36529</v>
      </c>
      <c r="B15453">
        <v>1900</v>
      </c>
      <c r="C15453">
        <v>29.02</v>
      </c>
      <c r="D15453">
        <v>29.02</v>
      </c>
      <c r="E15453">
        <v>29.02</v>
      </c>
      <c r="F15453">
        <v>29.02</v>
      </c>
      <c r="M15453" s="15">
        <v>33834</v>
      </c>
      <c r="N15453" t="str">
        <f t="shared" si="520"/>
        <v>On</v>
      </c>
      <c r="O15453">
        <f t="shared" si="519"/>
        <v>2</v>
      </c>
    </row>
    <row r="15454" spans="1:15" x14ac:dyDescent="0.25">
      <c r="A15454" s="2">
        <v>36529</v>
      </c>
      <c r="B15454">
        <v>2000</v>
      </c>
      <c r="C15454">
        <v>15.75</v>
      </c>
      <c r="D15454">
        <v>15.75</v>
      </c>
      <c r="E15454">
        <v>15.75</v>
      </c>
      <c r="F15454">
        <v>15.75</v>
      </c>
      <c r="M15454" s="15">
        <v>32998</v>
      </c>
      <c r="N15454" t="str">
        <f t="shared" si="520"/>
        <v>On</v>
      </c>
      <c r="O15454">
        <f t="shared" si="519"/>
        <v>2</v>
      </c>
    </row>
    <row r="15455" spans="1:15" x14ac:dyDescent="0.25">
      <c r="A15455" s="2">
        <v>36529</v>
      </c>
      <c r="B15455">
        <v>2100</v>
      </c>
      <c r="C15455">
        <v>16.27</v>
      </c>
      <c r="D15455">
        <v>16.27</v>
      </c>
      <c r="E15455">
        <v>16.27</v>
      </c>
      <c r="F15455">
        <v>16.27</v>
      </c>
      <c r="M15455" s="15">
        <v>32051</v>
      </c>
      <c r="N15455" t="str">
        <f t="shared" si="520"/>
        <v>On</v>
      </c>
      <c r="O15455">
        <f t="shared" si="519"/>
        <v>2</v>
      </c>
    </row>
    <row r="15456" spans="1:15" x14ac:dyDescent="0.25">
      <c r="A15456" s="2">
        <v>36529</v>
      </c>
      <c r="B15456">
        <v>2200</v>
      </c>
      <c r="C15456">
        <v>14.32</v>
      </c>
      <c r="D15456">
        <v>14.32</v>
      </c>
      <c r="E15456">
        <v>14.32</v>
      </c>
      <c r="F15456">
        <v>14.32</v>
      </c>
      <c r="M15456" s="15">
        <v>30483</v>
      </c>
      <c r="N15456" t="str">
        <f t="shared" si="520"/>
        <v>On</v>
      </c>
      <c r="O15456">
        <f t="shared" si="519"/>
        <v>2</v>
      </c>
    </row>
    <row r="15457" spans="1:15" x14ac:dyDescent="0.25">
      <c r="A15457" s="2">
        <v>36529</v>
      </c>
      <c r="B15457">
        <v>2300</v>
      </c>
      <c r="C15457">
        <v>13.05</v>
      </c>
      <c r="D15457">
        <v>13.05</v>
      </c>
      <c r="E15457">
        <v>13.05</v>
      </c>
      <c r="F15457">
        <v>13.05</v>
      </c>
      <c r="M15457" s="15">
        <v>27928</v>
      </c>
      <c r="N15457" t="str">
        <f t="shared" si="520"/>
        <v>On</v>
      </c>
      <c r="O15457">
        <f t="shared" si="519"/>
        <v>2</v>
      </c>
    </row>
    <row r="15458" spans="1:15" x14ac:dyDescent="0.25">
      <c r="A15458" s="2">
        <v>36529</v>
      </c>
      <c r="B15458">
        <v>2400</v>
      </c>
      <c r="C15458">
        <v>12.17</v>
      </c>
      <c r="D15458">
        <v>12.17</v>
      </c>
      <c r="E15458">
        <v>12.17</v>
      </c>
      <c r="F15458">
        <v>12.17</v>
      </c>
      <c r="M15458" s="15">
        <v>25414</v>
      </c>
      <c r="N15458" t="str">
        <f t="shared" si="520"/>
        <v>Off</v>
      </c>
      <c r="O15458">
        <f t="shared" si="519"/>
        <v>2</v>
      </c>
    </row>
    <row r="15459" spans="1:15" x14ac:dyDescent="0.25">
      <c r="A15459" s="2">
        <v>36530</v>
      </c>
      <c r="B15459">
        <v>100</v>
      </c>
      <c r="C15459">
        <v>11.84</v>
      </c>
      <c r="D15459">
        <v>11.84</v>
      </c>
      <c r="E15459">
        <v>11.84</v>
      </c>
      <c r="F15459">
        <v>11.84</v>
      </c>
      <c r="M15459" s="15">
        <v>23689</v>
      </c>
      <c r="N15459" t="str">
        <f t="shared" si="520"/>
        <v>Off</v>
      </c>
      <c r="O15459">
        <f t="shared" ref="O15459:O15522" si="521">+WEEKDAY(A15459,2)</f>
        <v>3</v>
      </c>
    </row>
    <row r="15460" spans="1:15" x14ac:dyDescent="0.25">
      <c r="A15460" s="2">
        <v>36530</v>
      </c>
      <c r="B15460">
        <v>200</v>
      </c>
      <c r="C15460">
        <v>11.49</v>
      </c>
      <c r="D15460">
        <v>11.49</v>
      </c>
      <c r="E15460">
        <v>11.49</v>
      </c>
      <c r="F15460">
        <v>11.49</v>
      </c>
      <c r="M15460" s="15">
        <v>22838</v>
      </c>
      <c r="N15460" t="str">
        <f t="shared" si="520"/>
        <v>Off</v>
      </c>
      <c r="O15460">
        <f t="shared" si="521"/>
        <v>3</v>
      </c>
    </row>
    <row r="15461" spans="1:15" x14ac:dyDescent="0.25">
      <c r="A15461" s="2">
        <v>36530</v>
      </c>
      <c r="B15461">
        <v>300</v>
      </c>
      <c r="C15461">
        <v>10.41</v>
      </c>
      <c r="D15461">
        <v>10.41</v>
      </c>
      <c r="E15461">
        <v>10.41</v>
      </c>
      <c r="F15461">
        <v>10.41</v>
      </c>
      <c r="M15461" s="15">
        <v>22694</v>
      </c>
      <c r="N15461" t="str">
        <f t="shared" si="520"/>
        <v>Off</v>
      </c>
      <c r="O15461">
        <f t="shared" si="521"/>
        <v>3</v>
      </c>
    </row>
    <row r="15462" spans="1:15" x14ac:dyDescent="0.25">
      <c r="A15462" s="2">
        <v>36530</v>
      </c>
      <c r="B15462">
        <v>400</v>
      </c>
      <c r="C15462">
        <v>12.11</v>
      </c>
      <c r="D15462">
        <v>12.11</v>
      </c>
      <c r="E15462">
        <v>12.11</v>
      </c>
      <c r="F15462">
        <v>12.11</v>
      </c>
      <c r="M15462" s="15">
        <v>22719</v>
      </c>
      <c r="N15462" t="str">
        <f t="shared" si="520"/>
        <v>Off</v>
      </c>
      <c r="O15462">
        <f t="shared" si="521"/>
        <v>3</v>
      </c>
    </row>
    <row r="15463" spans="1:15" x14ac:dyDescent="0.25">
      <c r="A15463" s="2">
        <v>36530</v>
      </c>
      <c r="B15463">
        <v>500</v>
      </c>
      <c r="C15463">
        <v>11.29</v>
      </c>
      <c r="D15463">
        <v>11.29</v>
      </c>
      <c r="E15463">
        <v>11.29</v>
      </c>
      <c r="F15463">
        <v>11.29</v>
      </c>
      <c r="M15463" s="15">
        <v>23580</v>
      </c>
      <c r="N15463" t="str">
        <f t="shared" si="520"/>
        <v>Off</v>
      </c>
      <c r="O15463">
        <f t="shared" si="521"/>
        <v>3</v>
      </c>
    </row>
    <row r="15464" spans="1:15" x14ac:dyDescent="0.25">
      <c r="A15464" s="2">
        <v>36530</v>
      </c>
      <c r="B15464">
        <v>600</v>
      </c>
      <c r="C15464">
        <v>11.89</v>
      </c>
      <c r="D15464">
        <v>11.89</v>
      </c>
      <c r="E15464">
        <v>11.89</v>
      </c>
      <c r="F15464">
        <v>11.89</v>
      </c>
      <c r="M15464" s="15">
        <v>25769</v>
      </c>
      <c r="N15464" t="str">
        <f t="shared" si="520"/>
        <v>Off</v>
      </c>
      <c r="O15464">
        <f t="shared" si="521"/>
        <v>3</v>
      </c>
    </row>
    <row r="15465" spans="1:15" x14ac:dyDescent="0.25">
      <c r="A15465" s="2">
        <v>36530</v>
      </c>
      <c r="B15465">
        <v>700</v>
      </c>
      <c r="C15465">
        <v>16.29</v>
      </c>
      <c r="D15465">
        <v>16.29</v>
      </c>
      <c r="E15465">
        <v>16.29</v>
      </c>
      <c r="F15465">
        <v>16.29</v>
      </c>
      <c r="M15465" s="15">
        <v>29977</v>
      </c>
      <c r="N15465" t="str">
        <f t="shared" si="520"/>
        <v>Off</v>
      </c>
      <c r="O15465">
        <f t="shared" si="521"/>
        <v>3</v>
      </c>
    </row>
    <row r="15466" spans="1:15" x14ac:dyDescent="0.25">
      <c r="A15466" s="2">
        <v>36530</v>
      </c>
      <c r="B15466">
        <v>800</v>
      </c>
      <c r="C15466">
        <v>26.17</v>
      </c>
      <c r="D15466">
        <v>26.17</v>
      </c>
      <c r="E15466">
        <v>26.17</v>
      </c>
      <c r="F15466">
        <v>26.17</v>
      </c>
      <c r="M15466" s="15">
        <v>32783</v>
      </c>
      <c r="N15466" t="str">
        <f t="shared" si="520"/>
        <v>On</v>
      </c>
      <c r="O15466">
        <f t="shared" si="521"/>
        <v>3</v>
      </c>
    </row>
    <row r="15467" spans="1:15" x14ac:dyDescent="0.25">
      <c r="A15467" s="2">
        <v>36530</v>
      </c>
      <c r="B15467">
        <v>900</v>
      </c>
      <c r="C15467">
        <v>22.6</v>
      </c>
      <c r="D15467">
        <v>22.6</v>
      </c>
      <c r="E15467">
        <v>22.6</v>
      </c>
      <c r="F15467">
        <v>22.6</v>
      </c>
      <c r="M15467" s="15">
        <v>33098</v>
      </c>
      <c r="N15467" t="str">
        <f t="shared" si="520"/>
        <v>On</v>
      </c>
      <c r="O15467">
        <f t="shared" si="521"/>
        <v>3</v>
      </c>
    </row>
    <row r="15468" spans="1:15" x14ac:dyDescent="0.25">
      <c r="A15468" s="2">
        <v>36530</v>
      </c>
      <c r="B15468">
        <v>1000</v>
      </c>
      <c r="C15468">
        <v>15.25</v>
      </c>
      <c r="D15468">
        <v>15.25</v>
      </c>
      <c r="E15468">
        <v>15.25</v>
      </c>
      <c r="F15468">
        <v>15.25</v>
      </c>
      <c r="M15468" s="15">
        <v>33085</v>
      </c>
      <c r="N15468" t="str">
        <f t="shared" si="520"/>
        <v>On</v>
      </c>
      <c r="O15468">
        <f t="shared" si="521"/>
        <v>3</v>
      </c>
    </row>
    <row r="15469" spans="1:15" x14ac:dyDescent="0.25">
      <c r="A15469" s="2">
        <v>36530</v>
      </c>
      <c r="B15469">
        <v>1100</v>
      </c>
      <c r="C15469">
        <v>23.64</v>
      </c>
      <c r="D15469">
        <v>23.64</v>
      </c>
      <c r="E15469">
        <v>23.64</v>
      </c>
      <c r="F15469">
        <v>23.64</v>
      </c>
      <c r="M15469" s="15">
        <v>33099</v>
      </c>
      <c r="N15469" t="str">
        <f t="shared" si="520"/>
        <v>On</v>
      </c>
      <c r="O15469">
        <f t="shared" si="521"/>
        <v>3</v>
      </c>
    </row>
    <row r="15470" spans="1:15" x14ac:dyDescent="0.25">
      <c r="A15470" s="2">
        <v>36530</v>
      </c>
      <c r="B15470">
        <v>1200</v>
      </c>
      <c r="C15470">
        <v>29.09</v>
      </c>
      <c r="D15470">
        <v>29.09</v>
      </c>
      <c r="E15470">
        <v>29.09</v>
      </c>
      <c r="F15470">
        <v>29.09</v>
      </c>
      <c r="M15470" s="15">
        <v>33033</v>
      </c>
      <c r="N15470" t="str">
        <f t="shared" si="520"/>
        <v>On</v>
      </c>
      <c r="O15470">
        <f t="shared" si="521"/>
        <v>3</v>
      </c>
    </row>
    <row r="15471" spans="1:15" x14ac:dyDescent="0.25">
      <c r="A15471" s="2">
        <v>36530</v>
      </c>
      <c r="B15471">
        <v>1300</v>
      </c>
      <c r="C15471">
        <v>16.43</v>
      </c>
      <c r="D15471">
        <v>16.43</v>
      </c>
      <c r="E15471">
        <v>16.43</v>
      </c>
      <c r="F15471">
        <v>16.43</v>
      </c>
      <c r="M15471" s="15">
        <v>32494</v>
      </c>
      <c r="N15471" t="str">
        <f t="shared" si="520"/>
        <v>On</v>
      </c>
      <c r="O15471">
        <f t="shared" si="521"/>
        <v>3</v>
      </c>
    </row>
    <row r="15472" spans="1:15" x14ac:dyDescent="0.25">
      <c r="A15472" s="2">
        <v>36530</v>
      </c>
      <c r="B15472">
        <v>1400</v>
      </c>
      <c r="C15472">
        <v>16.78</v>
      </c>
      <c r="D15472">
        <v>16.78</v>
      </c>
      <c r="E15472">
        <v>16.78</v>
      </c>
      <c r="F15472">
        <v>16.78</v>
      </c>
      <c r="M15472" s="15">
        <v>32335</v>
      </c>
      <c r="N15472" t="str">
        <f t="shared" si="520"/>
        <v>On</v>
      </c>
      <c r="O15472">
        <f t="shared" si="521"/>
        <v>3</v>
      </c>
    </row>
    <row r="15473" spans="1:15" x14ac:dyDescent="0.25">
      <c r="A15473" s="2">
        <v>36530</v>
      </c>
      <c r="B15473">
        <v>1500</v>
      </c>
      <c r="C15473">
        <v>13.97</v>
      </c>
      <c r="D15473">
        <v>13.97</v>
      </c>
      <c r="E15473">
        <v>13.97</v>
      </c>
      <c r="F15473">
        <v>13.97</v>
      </c>
      <c r="M15473" s="15">
        <v>31807</v>
      </c>
      <c r="N15473" t="str">
        <f t="shared" si="520"/>
        <v>On</v>
      </c>
      <c r="O15473">
        <f t="shared" si="521"/>
        <v>3</v>
      </c>
    </row>
    <row r="15474" spans="1:15" x14ac:dyDescent="0.25">
      <c r="A15474" s="2">
        <v>36530</v>
      </c>
      <c r="B15474">
        <v>1600</v>
      </c>
      <c r="C15474">
        <v>13.01</v>
      </c>
      <c r="D15474">
        <v>13.01</v>
      </c>
      <c r="E15474">
        <v>13.01</v>
      </c>
      <c r="F15474">
        <v>13.01</v>
      </c>
      <c r="M15474" s="15">
        <v>31839</v>
      </c>
      <c r="N15474" t="str">
        <f t="shared" si="520"/>
        <v>On</v>
      </c>
      <c r="O15474">
        <f t="shared" si="521"/>
        <v>3</v>
      </c>
    </row>
    <row r="15475" spans="1:15" x14ac:dyDescent="0.25">
      <c r="A15475" s="2">
        <v>36530</v>
      </c>
      <c r="B15475">
        <v>1700</v>
      </c>
      <c r="C15475">
        <v>15.83</v>
      </c>
      <c r="D15475">
        <v>15.83</v>
      </c>
      <c r="E15475">
        <v>15.83</v>
      </c>
      <c r="F15475">
        <v>15.83</v>
      </c>
      <c r="M15475" s="15">
        <v>33004</v>
      </c>
      <c r="N15475" t="str">
        <f t="shared" si="520"/>
        <v>On</v>
      </c>
      <c r="O15475">
        <f t="shared" si="521"/>
        <v>3</v>
      </c>
    </row>
    <row r="15476" spans="1:15" x14ac:dyDescent="0.25">
      <c r="A15476" s="2">
        <v>36530</v>
      </c>
      <c r="B15476">
        <v>1800</v>
      </c>
      <c r="C15476">
        <v>49.22</v>
      </c>
      <c r="D15476">
        <v>49.22</v>
      </c>
      <c r="E15476">
        <v>49.22</v>
      </c>
      <c r="F15476">
        <v>49.22</v>
      </c>
      <c r="M15476" s="15">
        <v>36325</v>
      </c>
      <c r="N15476" t="str">
        <f t="shared" si="520"/>
        <v>On</v>
      </c>
      <c r="O15476">
        <f t="shared" si="521"/>
        <v>3</v>
      </c>
    </row>
    <row r="15477" spans="1:15" x14ac:dyDescent="0.25">
      <c r="A15477" s="2">
        <v>36530</v>
      </c>
      <c r="B15477">
        <v>1900</v>
      </c>
      <c r="C15477">
        <v>35.979999999999997</v>
      </c>
      <c r="D15477">
        <v>35.979999999999997</v>
      </c>
      <c r="E15477">
        <v>35.979999999999997</v>
      </c>
      <c r="F15477">
        <v>35.979999999999997</v>
      </c>
      <c r="M15477" s="15">
        <v>37111</v>
      </c>
      <c r="N15477" t="str">
        <f t="shared" si="520"/>
        <v>On</v>
      </c>
      <c r="O15477">
        <f t="shared" si="521"/>
        <v>3</v>
      </c>
    </row>
    <row r="15478" spans="1:15" x14ac:dyDescent="0.25">
      <c r="A15478" s="2">
        <v>36530</v>
      </c>
      <c r="B15478">
        <v>2000</v>
      </c>
      <c r="C15478">
        <v>27.56</v>
      </c>
      <c r="D15478">
        <v>27.56</v>
      </c>
      <c r="E15478">
        <v>27.56</v>
      </c>
      <c r="F15478">
        <v>27.56</v>
      </c>
      <c r="M15478" s="15">
        <v>36126</v>
      </c>
      <c r="N15478" t="str">
        <f t="shared" si="520"/>
        <v>On</v>
      </c>
      <c r="O15478">
        <f t="shared" si="521"/>
        <v>3</v>
      </c>
    </row>
    <row r="15479" spans="1:15" x14ac:dyDescent="0.25">
      <c r="A15479" s="2">
        <v>36530</v>
      </c>
      <c r="B15479">
        <v>2100</v>
      </c>
      <c r="C15479">
        <v>52.27</v>
      </c>
      <c r="D15479">
        <v>52.27</v>
      </c>
      <c r="E15479">
        <v>52.27</v>
      </c>
      <c r="F15479">
        <v>52.27</v>
      </c>
      <c r="M15479" s="15">
        <v>35799</v>
      </c>
      <c r="N15479" t="str">
        <f t="shared" si="520"/>
        <v>On</v>
      </c>
      <c r="O15479">
        <f t="shared" si="521"/>
        <v>3</v>
      </c>
    </row>
    <row r="15480" spans="1:15" x14ac:dyDescent="0.25">
      <c r="A15480" s="2">
        <v>36530</v>
      </c>
      <c r="B15480">
        <v>2200</v>
      </c>
      <c r="C15480">
        <v>35.53</v>
      </c>
      <c r="D15480">
        <v>35.53</v>
      </c>
      <c r="E15480">
        <v>35.53</v>
      </c>
      <c r="F15480">
        <v>35.53</v>
      </c>
      <c r="M15480" s="15">
        <v>34524</v>
      </c>
      <c r="N15480" t="str">
        <f t="shared" si="520"/>
        <v>On</v>
      </c>
      <c r="O15480">
        <f t="shared" si="521"/>
        <v>3</v>
      </c>
    </row>
    <row r="15481" spans="1:15" x14ac:dyDescent="0.25">
      <c r="A15481" s="2">
        <v>36530</v>
      </c>
      <c r="B15481">
        <v>2300</v>
      </c>
      <c r="C15481">
        <v>14.91</v>
      </c>
      <c r="D15481">
        <v>14.91</v>
      </c>
      <c r="E15481">
        <v>14.91</v>
      </c>
      <c r="F15481">
        <v>14.91</v>
      </c>
      <c r="M15481" s="15">
        <v>31943</v>
      </c>
      <c r="N15481" t="str">
        <f t="shared" si="520"/>
        <v>On</v>
      </c>
      <c r="O15481">
        <f t="shared" si="521"/>
        <v>3</v>
      </c>
    </row>
    <row r="15482" spans="1:15" x14ac:dyDescent="0.25">
      <c r="A15482" s="2">
        <v>36530</v>
      </c>
      <c r="B15482">
        <v>2400</v>
      </c>
      <c r="C15482">
        <v>14.46</v>
      </c>
      <c r="D15482">
        <v>14.46</v>
      </c>
      <c r="E15482">
        <v>14.46</v>
      </c>
      <c r="F15482">
        <v>14.46</v>
      </c>
      <c r="M15482" s="15">
        <v>29286</v>
      </c>
      <c r="N15482" t="str">
        <f t="shared" si="520"/>
        <v>Off</v>
      </c>
      <c r="O15482">
        <f t="shared" si="521"/>
        <v>3</v>
      </c>
    </row>
    <row r="15483" spans="1:15" x14ac:dyDescent="0.25">
      <c r="A15483" s="2">
        <v>36531</v>
      </c>
      <c r="B15483">
        <v>100</v>
      </c>
      <c r="C15483">
        <v>13.85</v>
      </c>
      <c r="D15483">
        <v>13.85</v>
      </c>
      <c r="E15483">
        <v>13.85</v>
      </c>
      <c r="F15483">
        <v>13.85</v>
      </c>
      <c r="M15483" s="15">
        <v>27329</v>
      </c>
      <c r="N15483" t="str">
        <f t="shared" si="520"/>
        <v>Off</v>
      </c>
      <c r="O15483">
        <f t="shared" si="521"/>
        <v>4</v>
      </c>
    </row>
    <row r="15484" spans="1:15" x14ac:dyDescent="0.25">
      <c r="A15484" s="2">
        <v>36531</v>
      </c>
      <c r="B15484">
        <v>200</v>
      </c>
      <c r="C15484">
        <v>13.99</v>
      </c>
      <c r="D15484">
        <v>13.99</v>
      </c>
      <c r="E15484">
        <v>13.99</v>
      </c>
      <c r="F15484">
        <v>13.99</v>
      </c>
      <c r="M15484" s="15">
        <v>26796</v>
      </c>
      <c r="N15484" t="str">
        <f t="shared" si="520"/>
        <v>Off</v>
      </c>
      <c r="O15484">
        <f t="shared" si="521"/>
        <v>4</v>
      </c>
    </row>
    <row r="15485" spans="1:15" x14ac:dyDescent="0.25">
      <c r="A15485" s="2">
        <v>36531</v>
      </c>
      <c r="B15485">
        <v>300</v>
      </c>
      <c r="C15485">
        <v>14.03</v>
      </c>
      <c r="D15485">
        <v>14.03</v>
      </c>
      <c r="E15485">
        <v>14.03</v>
      </c>
      <c r="F15485">
        <v>14.03</v>
      </c>
      <c r="M15485" s="15">
        <v>26510</v>
      </c>
      <c r="N15485" t="str">
        <f t="shared" si="520"/>
        <v>Off</v>
      </c>
      <c r="O15485">
        <f t="shared" si="521"/>
        <v>4</v>
      </c>
    </row>
    <row r="15486" spans="1:15" x14ac:dyDescent="0.25">
      <c r="A15486" s="2">
        <v>36531</v>
      </c>
      <c r="B15486">
        <v>400</v>
      </c>
      <c r="C15486">
        <v>14.3</v>
      </c>
      <c r="D15486">
        <v>14.3</v>
      </c>
      <c r="E15486">
        <v>14.3</v>
      </c>
      <c r="F15486">
        <v>14.3</v>
      </c>
      <c r="M15486" s="15">
        <v>26565</v>
      </c>
      <c r="N15486" t="str">
        <f t="shared" si="520"/>
        <v>Off</v>
      </c>
      <c r="O15486">
        <f t="shared" si="521"/>
        <v>4</v>
      </c>
    </row>
    <row r="15487" spans="1:15" x14ac:dyDescent="0.25">
      <c r="A15487" s="2">
        <v>36531</v>
      </c>
      <c r="B15487">
        <v>500</v>
      </c>
      <c r="C15487">
        <v>15.78</v>
      </c>
      <c r="D15487">
        <v>15.78</v>
      </c>
      <c r="E15487">
        <v>15.78</v>
      </c>
      <c r="F15487">
        <v>15.78</v>
      </c>
      <c r="M15487" s="15">
        <v>27270</v>
      </c>
      <c r="N15487" t="str">
        <f t="shared" si="520"/>
        <v>Off</v>
      </c>
      <c r="O15487">
        <f t="shared" si="521"/>
        <v>4</v>
      </c>
    </row>
    <row r="15488" spans="1:15" x14ac:dyDescent="0.25">
      <c r="A15488" s="2">
        <v>36531</v>
      </c>
      <c r="B15488">
        <v>600</v>
      </c>
      <c r="C15488">
        <v>30.06</v>
      </c>
      <c r="D15488">
        <v>30.06</v>
      </c>
      <c r="E15488">
        <v>30.06</v>
      </c>
      <c r="F15488">
        <v>30.06</v>
      </c>
      <c r="M15488" s="15">
        <v>29347</v>
      </c>
      <c r="N15488" t="str">
        <f t="shared" si="520"/>
        <v>Off</v>
      </c>
      <c r="O15488">
        <f t="shared" si="521"/>
        <v>4</v>
      </c>
    </row>
    <row r="15489" spans="1:15" x14ac:dyDescent="0.25">
      <c r="A15489" s="2">
        <v>36531</v>
      </c>
      <c r="B15489">
        <v>700</v>
      </c>
      <c r="C15489">
        <v>49.48</v>
      </c>
      <c r="D15489">
        <v>49.48</v>
      </c>
      <c r="E15489">
        <v>49.48</v>
      </c>
      <c r="F15489">
        <v>49.48</v>
      </c>
      <c r="M15489" s="15">
        <v>33415</v>
      </c>
      <c r="N15489" t="str">
        <f t="shared" si="520"/>
        <v>Off</v>
      </c>
      <c r="O15489">
        <f t="shared" si="521"/>
        <v>4</v>
      </c>
    </row>
    <row r="15490" spans="1:15" x14ac:dyDescent="0.25">
      <c r="A15490" s="2">
        <v>36531</v>
      </c>
      <c r="B15490">
        <v>800</v>
      </c>
      <c r="C15490">
        <v>59.8</v>
      </c>
      <c r="D15490">
        <v>59.8</v>
      </c>
      <c r="E15490">
        <v>59.8</v>
      </c>
      <c r="F15490">
        <v>59.8</v>
      </c>
      <c r="M15490" s="15">
        <v>35953</v>
      </c>
      <c r="N15490" t="str">
        <f t="shared" si="520"/>
        <v>On</v>
      </c>
      <c r="O15490">
        <f t="shared" si="521"/>
        <v>4</v>
      </c>
    </row>
    <row r="15491" spans="1:15" x14ac:dyDescent="0.25">
      <c r="A15491" s="2">
        <v>36531</v>
      </c>
      <c r="B15491">
        <v>900</v>
      </c>
      <c r="C15491">
        <v>27.75</v>
      </c>
      <c r="D15491">
        <v>27.75</v>
      </c>
      <c r="E15491">
        <v>27.75</v>
      </c>
      <c r="F15491">
        <v>27.75</v>
      </c>
      <c r="M15491" s="15">
        <v>35818</v>
      </c>
      <c r="N15491" t="str">
        <f t="shared" si="520"/>
        <v>On</v>
      </c>
      <c r="O15491">
        <f t="shared" si="521"/>
        <v>4</v>
      </c>
    </row>
    <row r="15492" spans="1:15" x14ac:dyDescent="0.25">
      <c r="A15492" s="2">
        <v>36531</v>
      </c>
      <c r="B15492">
        <v>1000</v>
      </c>
      <c r="C15492">
        <v>16.809999999999999</v>
      </c>
      <c r="D15492">
        <v>16.809999999999999</v>
      </c>
      <c r="E15492">
        <v>16.809999999999999</v>
      </c>
      <c r="F15492">
        <v>16.809999999999999</v>
      </c>
      <c r="M15492" s="15">
        <v>35008</v>
      </c>
      <c r="N15492" t="str">
        <f t="shared" si="520"/>
        <v>On</v>
      </c>
      <c r="O15492">
        <f t="shared" si="521"/>
        <v>4</v>
      </c>
    </row>
    <row r="15493" spans="1:15" x14ac:dyDescent="0.25">
      <c r="A15493" s="2">
        <v>36531</v>
      </c>
      <c r="B15493">
        <v>1100</v>
      </c>
      <c r="C15493">
        <v>17.02</v>
      </c>
      <c r="D15493">
        <v>17.02</v>
      </c>
      <c r="E15493">
        <v>17.02</v>
      </c>
      <c r="F15493">
        <v>17.02</v>
      </c>
      <c r="M15493" s="15">
        <v>34298</v>
      </c>
      <c r="N15493" t="str">
        <f t="shared" si="520"/>
        <v>On</v>
      </c>
      <c r="O15493">
        <f t="shared" si="521"/>
        <v>4</v>
      </c>
    </row>
    <row r="15494" spans="1:15" x14ac:dyDescent="0.25">
      <c r="A15494" s="2">
        <v>36531</v>
      </c>
      <c r="B15494">
        <v>1200</v>
      </c>
      <c r="C15494">
        <v>18.37</v>
      </c>
      <c r="D15494">
        <v>18.37</v>
      </c>
      <c r="E15494">
        <v>18.37</v>
      </c>
      <c r="F15494">
        <v>18.37</v>
      </c>
      <c r="M15494" s="15">
        <v>33574</v>
      </c>
      <c r="N15494" t="str">
        <f t="shared" si="520"/>
        <v>On</v>
      </c>
      <c r="O15494">
        <f t="shared" si="521"/>
        <v>4</v>
      </c>
    </row>
    <row r="15495" spans="1:15" x14ac:dyDescent="0.25">
      <c r="A15495" s="2">
        <v>36531</v>
      </c>
      <c r="B15495">
        <v>1300</v>
      </c>
      <c r="C15495">
        <v>18.13</v>
      </c>
      <c r="D15495">
        <v>18.13</v>
      </c>
      <c r="E15495">
        <v>18.13</v>
      </c>
      <c r="F15495">
        <v>18.13</v>
      </c>
      <c r="M15495" s="15">
        <v>32870</v>
      </c>
      <c r="N15495" t="str">
        <f t="shared" si="520"/>
        <v>On</v>
      </c>
      <c r="O15495">
        <f t="shared" si="521"/>
        <v>4</v>
      </c>
    </row>
    <row r="15496" spans="1:15" x14ac:dyDescent="0.25">
      <c r="A15496" s="2">
        <v>36531</v>
      </c>
      <c r="B15496">
        <v>1400</v>
      </c>
      <c r="C15496">
        <v>17.43</v>
      </c>
      <c r="D15496">
        <v>17.43</v>
      </c>
      <c r="E15496">
        <v>17.43</v>
      </c>
      <c r="F15496">
        <v>17.43</v>
      </c>
      <c r="M15496" s="15">
        <v>32422</v>
      </c>
      <c r="N15496" t="str">
        <f t="shared" si="520"/>
        <v>On</v>
      </c>
      <c r="O15496">
        <f t="shared" si="521"/>
        <v>4</v>
      </c>
    </row>
    <row r="15497" spans="1:15" x14ac:dyDescent="0.25">
      <c r="A15497" s="2">
        <v>36531</v>
      </c>
      <c r="B15497">
        <v>1500</v>
      </c>
      <c r="C15497">
        <v>13.06</v>
      </c>
      <c r="D15497">
        <v>13.06</v>
      </c>
      <c r="E15497">
        <v>13.06</v>
      </c>
      <c r="F15497">
        <v>13.06</v>
      </c>
      <c r="M15497" s="15">
        <v>31854</v>
      </c>
      <c r="N15497" t="str">
        <f t="shared" si="520"/>
        <v>On</v>
      </c>
      <c r="O15497">
        <f t="shared" si="521"/>
        <v>4</v>
      </c>
    </row>
    <row r="15498" spans="1:15" x14ac:dyDescent="0.25">
      <c r="A15498" s="2">
        <v>36531</v>
      </c>
      <c r="B15498">
        <v>1600</v>
      </c>
      <c r="C15498">
        <v>12.22</v>
      </c>
      <c r="D15498">
        <v>12.22</v>
      </c>
      <c r="E15498">
        <v>12.22</v>
      </c>
      <c r="F15498">
        <v>12.22</v>
      </c>
      <c r="M15498" s="15">
        <v>31514</v>
      </c>
      <c r="N15498" t="str">
        <f t="shared" si="520"/>
        <v>On</v>
      </c>
      <c r="O15498">
        <f t="shared" si="521"/>
        <v>4</v>
      </c>
    </row>
    <row r="15499" spans="1:15" x14ac:dyDescent="0.25">
      <c r="A15499" s="2">
        <v>36531</v>
      </c>
      <c r="B15499">
        <v>1700</v>
      </c>
      <c r="C15499">
        <v>20.78</v>
      </c>
      <c r="D15499">
        <v>20.78</v>
      </c>
      <c r="E15499">
        <v>20.78</v>
      </c>
      <c r="F15499">
        <v>20.78</v>
      </c>
      <c r="M15499" s="15">
        <v>32767</v>
      </c>
      <c r="N15499" t="str">
        <f t="shared" ref="N15499:N15562" si="522">+IF(B15499&gt;700,IF(B15499&lt;2400,"On","Off"),"Off")</f>
        <v>On</v>
      </c>
      <c r="O15499">
        <f t="shared" si="521"/>
        <v>4</v>
      </c>
    </row>
    <row r="15500" spans="1:15" x14ac:dyDescent="0.25">
      <c r="A15500" s="2">
        <v>36531</v>
      </c>
      <c r="B15500">
        <v>1800</v>
      </c>
      <c r="C15500">
        <v>20.36</v>
      </c>
      <c r="D15500">
        <v>50.93</v>
      </c>
      <c r="E15500">
        <v>52.99</v>
      </c>
      <c r="F15500">
        <v>41.6</v>
      </c>
      <c r="M15500" s="15">
        <v>35680</v>
      </c>
      <c r="N15500" t="str">
        <f t="shared" si="522"/>
        <v>On</v>
      </c>
      <c r="O15500">
        <f t="shared" si="521"/>
        <v>4</v>
      </c>
    </row>
    <row r="15501" spans="1:15" x14ac:dyDescent="0.25">
      <c r="A15501" s="2">
        <v>36531</v>
      </c>
      <c r="B15501">
        <v>1900</v>
      </c>
      <c r="C15501">
        <v>21.88</v>
      </c>
      <c r="D15501">
        <v>84.85</v>
      </c>
      <c r="E15501">
        <v>89.1</v>
      </c>
      <c r="F15501">
        <v>65.63</v>
      </c>
      <c r="M15501" s="15">
        <v>36349</v>
      </c>
      <c r="N15501" t="str">
        <f t="shared" si="522"/>
        <v>On</v>
      </c>
      <c r="O15501">
        <f t="shared" si="521"/>
        <v>4</v>
      </c>
    </row>
    <row r="15502" spans="1:15" x14ac:dyDescent="0.25">
      <c r="A15502" s="2">
        <v>36531</v>
      </c>
      <c r="B15502">
        <v>2000</v>
      </c>
      <c r="C15502">
        <v>21.71</v>
      </c>
      <c r="D15502">
        <v>80.25</v>
      </c>
      <c r="E15502">
        <v>84.2</v>
      </c>
      <c r="F15502">
        <v>62.38</v>
      </c>
      <c r="M15502" s="15">
        <v>35841</v>
      </c>
      <c r="N15502" t="str">
        <f t="shared" si="522"/>
        <v>On</v>
      </c>
      <c r="O15502">
        <f t="shared" si="521"/>
        <v>4</v>
      </c>
    </row>
    <row r="15503" spans="1:15" x14ac:dyDescent="0.25">
      <c r="A15503" s="2">
        <v>36531</v>
      </c>
      <c r="B15503">
        <v>2100</v>
      </c>
      <c r="C15503">
        <v>18.75</v>
      </c>
      <c r="D15503">
        <v>44.24</v>
      </c>
      <c r="E15503">
        <v>45.96</v>
      </c>
      <c r="F15503">
        <v>36.46</v>
      </c>
      <c r="M15503" s="15">
        <v>35247</v>
      </c>
      <c r="N15503" t="str">
        <f t="shared" si="522"/>
        <v>On</v>
      </c>
      <c r="O15503">
        <f t="shared" si="521"/>
        <v>4</v>
      </c>
    </row>
    <row r="15504" spans="1:15" x14ac:dyDescent="0.25">
      <c r="A15504" s="2">
        <v>36531</v>
      </c>
      <c r="B15504">
        <v>2200</v>
      </c>
      <c r="C15504">
        <v>17.84</v>
      </c>
      <c r="D15504">
        <v>18.47</v>
      </c>
      <c r="E15504">
        <v>18.510000000000002</v>
      </c>
      <c r="F15504">
        <v>18.27</v>
      </c>
      <c r="M15504" s="15">
        <v>33683</v>
      </c>
      <c r="N15504" t="str">
        <f t="shared" si="522"/>
        <v>On</v>
      </c>
      <c r="O15504">
        <f t="shared" si="521"/>
        <v>4</v>
      </c>
    </row>
    <row r="15505" spans="1:15" x14ac:dyDescent="0.25">
      <c r="A15505" s="2">
        <v>36531</v>
      </c>
      <c r="B15505">
        <v>2300</v>
      </c>
      <c r="C15505">
        <v>15.65</v>
      </c>
      <c r="D15505">
        <v>15.65</v>
      </c>
      <c r="E15505">
        <v>15.65</v>
      </c>
      <c r="F15505">
        <v>15.65</v>
      </c>
      <c r="M15505" s="15">
        <v>31096</v>
      </c>
      <c r="N15505" t="str">
        <f t="shared" si="522"/>
        <v>On</v>
      </c>
      <c r="O15505">
        <f t="shared" si="521"/>
        <v>4</v>
      </c>
    </row>
    <row r="15506" spans="1:15" x14ac:dyDescent="0.25">
      <c r="A15506" s="2">
        <v>36531</v>
      </c>
      <c r="B15506">
        <v>2400</v>
      </c>
      <c r="C15506">
        <v>15.46</v>
      </c>
      <c r="D15506">
        <v>15.46</v>
      </c>
      <c r="E15506">
        <v>15.46</v>
      </c>
      <c r="F15506">
        <v>15.46</v>
      </c>
      <c r="M15506" s="15">
        <v>28524</v>
      </c>
      <c r="N15506" t="str">
        <f t="shared" si="522"/>
        <v>Off</v>
      </c>
      <c r="O15506">
        <f t="shared" si="521"/>
        <v>4</v>
      </c>
    </row>
    <row r="15507" spans="1:15" x14ac:dyDescent="0.25">
      <c r="A15507" s="2">
        <v>36532</v>
      </c>
      <c r="B15507">
        <v>100</v>
      </c>
      <c r="C15507">
        <v>13.63</v>
      </c>
      <c r="D15507">
        <v>13.63</v>
      </c>
      <c r="E15507">
        <v>13.63</v>
      </c>
      <c r="F15507">
        <v>13.63</v>
      </c>
      <c r="M15507" s="15">
        <v>26610</v>
      </c>
      <c r="N15507" t="str">
        <f t="shared" si="522"/>
        <v>Off</v>
      </c>
      <c r="O15507">
        <f t="shared" si="521"/>
        <v>5</v>
      </c>
    </row>
    <row r="15508" spans="1:15" x14ac:dyDescent="0.25">
      <c r="A15508" s="2">
        <v>36532</v>
      </c>
      <c r="B15508">
        <v>200</v>
      </c>
      <c r="C15508">
        <v>13.6</v>
      </c>
      <c r="D15508">
        <v>13.6</v>
      </c>
      <c r="E15508">
        <v>13.6</v>
      </c>
      <c r="F15508">
        <v>13.6</v>
      </c>
      <c r="M15508" s="15">
        <v>25782</v>
      </c>
      <c r="N15508" t="str">
        <f t="shared" si="522"/>
        <v>Off</v>
      </c>
      <c r="O15508">
        <f t="shared" si="521"/>
        <v>5</v>
      </c>
    </row>
    <row r="15509" spans="1:15" x14ac:dyDescent="0.25">
      <c r="A15509" s="2">
        <v>36532</v>
      </c>
      <c r="B15509">
        <v>300</v>
      </c>
      <c r="C15509">
        <v>13.8</v>
      </c>
      <c r="D15509">
        <v>13.8</v>
      </c>
      <c r="E15509">
        <v>13.8</v>
      </c>
      <c r="F15509">
        <v>13.8</v>
      </c>
      <c r="M15509" s="15">
        <v>25437</v>
      </c>
      <c r="N15509" t="str">
        <f t="shared" si="522"/>
        <v>Off</v>
      </c>
      <c r="O15509">
        <f t="shared" si="521"/>
        <v>5</v>
      </c>
    </row>
    <row r="15510" spans="1:15" x14ac:dyDescent="0.25">
      <c r="A15510" s="2">
        <v>36532</v>
      </c>
      <c r="B15510">
        <v>400</v>
      </c>
      <c r="C15510">
        <v>13.93</v>
      </c>
      <c r="D15510">
        <v>13.93</v>
      </c>
      <c r="E15510">
        <v>13.93</v>
      </c>
      <c r="F15510">
        <v>13.93</v>
      </c>
      <c r="M15510" s="15">
        <v>25443</v>
      </c>
      <c r="N15510" t="str">
        <f t="shared" si="522"/>
        <v>Off</v>
      </c>
      <c r="O15510">
        <f t="shared" si="521"/>
        <v>5</v>
      </c>
    </row>
    <row r="15511" spans="1:15" x14ac:dyDescent="0.25">
      <c r="A15511" s="2">
        <v>36532</v>
      </c>
      <c r="B15511">
        <v>500</v>
      </c>
      <c r="C15511">
        <v>14.68</v>
      </c>
      <c r="D15511">
        <v>14.68</v>
      </c>
      <c r="E15511">
        <v>14.68</v>
      </c>
      <c r="F15511">
        <v>14.68</v>
      </c>
      <c r="M15511" s="15">
        <v>26126</v>
      </c>
      <c r="N15511" t="str">
        <f t="shared" si="522"/>
        <v>Off</v>
      </c>
      <c r="O15511">
        <f t="shared" si="521"/>
        <v>5</v>
      </c>
    </row>
    <row r="15512" spans="1:15" x14ac:dyDescent="0.25">
      <c r="A15512" s="2">
        <v>36532</v>
      </c>
      <c r="B15512">
        <v>600</v>
      </c>
      <c r="C15512">
        <v>14.22</v>
      </c>
      <c r="D15512">
        <v>14.22</v>
      </c>
      <c r="E15512">
        <v>14.22</v>
      </c>
      <c r="F15512">
        <v>14.22</v>
      </c>
      <c r="M15512" s="15">
        <v>28195</v>
      </c>
      <c r="N15512" t="str">
        <f t="shared" si="522"/>
        <v>Off</v>
      </c>
      <c r="O15512">
        <f t="shared" si="521"/>
        <v>5</v>
      </c>
    </row>
    <row r="15513" spans="1:15" x14ac:dyDescent="0.25">
      <c r="A15513" s="2">
        <v>36532</v>
      </c>
      <c r="B15513">
        <v>700</v>
      </c>
      <c r="C15513">
        <v>29.89</v>
      </c>
      <c r="D15513">
        <v>29.89</v>
      </c>
      <c r="E15513">
        <v>29.89</v>
      </c>
      <c r="F15513">
        <v>29.89</v>
      </c>
      <c r="M15513" s="15">
        <v>31767</v>
      </c>
      <c r="N15513" t="str">
        <f t="shared" si="522"/>
        <v>Off</v>
      </c>
      <c r="O15513">
        <f t="shared" si="521"/>
        <v>5</v>
      </c>
    </row>
    <row r="15514" spans="1:15" x14ac:dyDescent="0.25">
      <c r="A15514" s="2">
        <v>36532</v>
      </c>
      <c r="B15514">
        <v>800</v>
      </c>
      <c r="C15514">
        <v>23.44</v>
      </c>
      <c r="D15514">
        <v>23.44</v>
      </c>
      <c r="E15514">
        <v>23.44</v>
      </c>
      <c r="F15514">
        <v>23.44</v>
      </c>
      <c r="M15514" s="15">
        <v>34459</v>
      </c>
      <c r="N15514" t="str">
        <f t="shared" si="522"/>
        <v>On</v>
      </c>
      <c r="O15514">
        <f t="shared" si="521"/>
        <v>5</v>
      </c>
    </row>
    <row r="15515" spans="1:15" x14ac:dyDescent="0.25">
      <c r="A15515" s="2">
        <v>36532</v>
      </c>
      <c r="B15515">
        <v>900</v>
      </c>
      <c r="C15515">
        <v>22.83</v>
      </c>
      <c r="D15515">
        <v>22.83</v>
      </c>
      <c r="E15515">
        <v>22.83</v>
      </c>
      <c r="F15515">
        <v>22.83</v>
      </c>
      <c r="M15515" s="15">
        <v>34216</v>
      </c>
      <c r="N15515" t="str">
        <f t="shared" si="522"/>
        <v>On</v>
      </c>
      <c r="O15515">
        <f t="shared" si="521"/>
        <v>5</v>
      </c>
    </row>
    <row r="15516" spans="1:15" x14ac:dyDescent="0.25">
      <c r="A15516" s="2">
        <v>36532</v>
      </c>
      <c r="B15516">
        <v>1000</v>
      </c>
      <c r="C15516">
        <v>24.12</v>
      </c>
      <c r="D15516">
        <v>24.12</v>
      </c>
      <c r="E15516">
        <v>24.12</v>
      </c>
      <c r="F15516">
        <v>24.12</v>
      </c>
      <c r="M15516" s="15">
        <v>33962</v>
      </c>
      <c r="N15516" t="str">
        <f t="shared" si="522"/>
        <v>On</v>
      </c>
      <c r="O15516">
        <f t="shared" si="521"/>
        <v>5</v>
      </c>
    </row>
    <row r="15517" spans="1:15" x14ac:dyDescent="0.25">
      <c r="A15517" s="2">
        <v>36532</v>
      </c>
      <c r="B15517">
        <v>1100</v>
      </c>
      <c r="C15517">
        <v>24.71</v>
      </c>
      <c r="D15517">
        <v>24.71</v>
      </c>
      <c r="E15517">
        <v>24.71</v>
      </c>
      <c r="F15517">
        <v>24.71</v>
      </c>
      <c r="M15517" s="15">
        <v>33336</v>
      </c>
      <c r="N15517" t="str">
        <f t="shared" si="522"/>
        <v>On</v>
      </c>
      <c r="O15517">
        <f t="shared" si="521"/>
        <v>5</v>
      </c>
    </row>
    <row r="15518" spans="1:15" x14ac:dyDescent="0.25">
      <c r="A15518" s="2">
        <v>36532</v>
      </c>
      <c r="B15518">
        <v>1200</v>
      </c>
      <c r="C15518">
        <v>17.559999999999999</v>
      </c>
      <c r="D15518">
        <v>17.559999999999999</v>
      </c>
      <c r="E15518">
        <v>17.559999999999999</v>
      </c>
      <c r="F15518">
        <v>17.559999999999999</v>
      </c>
      <c r="M15518" s="15">
        <v>32666</v>
      </c>
      <c r="N15518" t="str">
        <f t="shared" si="522"/>
        <v>On</v>
      </c>
      <c r="O15518">
        <f t="shared" si="521"/>
        <v>5</v>
      </c>
    </row>
    <row r="15519" spans="1:15" x14ac:dyDescent="0.25">
      <c r="A15519" s="2">
        <v>36532</v>
      </c>
      <c r="B15519">
        <v>1300</v>
      </c>
      <c r="C15519">
        <v>15.24</v>
      </c>
      <c r="D15519">
        <v>15.24</v>
      </c>
      <c r="E15519">
        <v>15.24</v>
      </c>
      <c r="F15519">
        <v>15.24</v>
      </c>
      <c r="M15519" s="15">
        <v>31821</v>
      </c>
      <c r="N15519" t="str">
        <f t="shared" si="522"/>
        <v>On</v>
      </c>
      <c r="O15519">
        <f t="shared" si="521"/>
        <v>5</v>
      </c>
    </row>
    <row r="15520" spans="1:15" x14ac:dyDescent="0.25">
      <c r="A15520" s="2">
        <v>36532</v>
      </c>
      <c r="B15520">
        <v>1400</v>
      </c>
      <c r="C15520">
        <v>15</v>
      </c>
      <c r="D15520">
        <v>15</v>
      </c>
      <c r="E15520">
        <v>15</v>
      </c>
      <c r="F15520">
        <v>15</v>
      </c>
      <c r="M15520" s="15">
        <v>31586</v>
      </c>
      <c r="N15520" t="str">
        <f t="shared" si="522"/>
        <v>On</v>
      </c>
      <c r="O15520">
        <f t="shared" si="521"/>
        <v>5</v>
      </c>
    </row>
    <row r="15521" spans="1:15" x14ac:dyDescent="0.25">
      <c r="A15521" s="2">
        <v>36532</v>
      </c>
      <c r="B15521">
        <v>1500</v>
      </c>
      <c r="C15521">
        <v>15.09</v>
      </c>
      <c r="D15521">
        <v>15.09</v>
      </c>
      <c r="E15521">
        <v>15.09</v>
      </c>
      <c r="F15521">
        <v>15.09</v>
      </c>
      <c r="M15521" s="15">
        <v>31206</v>
      </c>
      <c r="N15521" t="str">
        <f t="shared" si="522"/>
        <v>On</v>
      </c>
      <c r="O15521">
        <f t="shared" si="521"/>
        <v>5</v>
      </c>
    </row>
    <row r="15522" spans="1:15" x14ac:dyDescent="0.25">
      <c r="A15522" s="2">
        <v>36532</v>
      </c>
      <c r="B15522">
        <v>1600</v>
      </c>
      <c r="C15522">
        <v>13.82</v>
      </c>
      <c r="D15522">
        <v>13.82</v>
      </c>
      <c r="E15522">
        <v>13.82</v>
      </c>
      <c r="F15522">
        <v>13.82</v>
      </c>
      <c r="M15522" s="15">
        <v>31073</v>
      </c>
      <c r="N15522" t="str">
        <f t="shared" si="522"/>
        <v>On</v>
      </c>
      <c r="O15522">
        <f t="shared" si="521"/>
        <v>5</v>
      </c>
    </row>
    <row r="15523" spans="1:15" x14ac:dyDescent="0.25">
      <c r="A15523" s="2">
        <v>36532</v>
      </c>
      <c r="B15523">
        <v>1700</v>
      </c>
      <c r="C15523">
        <v>17.25</v>
      </c>
      <c r="D15523">
        <v>17.25</v>
      </c>
      <c r="E15523">
        <v>17.25</v>
      </c>
      <c r="F15523">
        <v>17.25</v>
      </c>
      <c r="M15523" s="15">
        <v>31772</v>
      </c>
      <c r="N15523" t="str">
        <f t="shared" si="522"/>
        <v>On</v>
      </c>
      <c r="O15523">
        <f t="shared" ref="O15523:O15586" si="523">+WEEKDAY(A15523,2)</f>
        <v>5</v>
      </c>
    </row>
    <row r="15524" spans="1:15" x14ac:dyDescent="0.25">
      <c r="A15524" s="2">
        <v>36532</v>
      </c>
      <c r="B15524">
        <v>1800</v>
      </c>
      <c r="C15524">
        <v>48.48</v>
      </c>
      <c r="D15524">
        <v>48.48</v>
      </c>
      <c r="E15524">
        <v>48.48</v>
      </c>
      <c r="F15524">
        <v>48.48</v>
      </c>
      <c r="M15524" s="15">
        <v>34355</v>
      </c>
      <c r="N15524" t="str">
        <f t="shared" si="522"/>
        <v>On</v>
      </c>
      <c r="O15524">
        <f t="shared" si="523"/>
        <v>5</v>
      </c>
    </row>
    <row r="15525" spans="1:15" x14ac:dyDescent="0.25">
      <c r="A15525" s="2">
        <v>36532</v>
      </c>
      <c r="B15525">
        <v>1900</v>
      </c>
      <c r="C15525">
        <v>31.09</v>
      </c>
      <c r="D15525">
        <v>31.09</v>
      </c>
      <c r="E15525">
        <v>31.09</v>
      </c>
      <c r="F15525">
        <v>31.09</v>
      </c>
      <c r="M15525" s="15">
        <v>34992</v>
      </c>
      <c r="N15525" t="str">
        <f t="shared" si="522"/>
        <v>On</v>
      </c>
      <c r="O15525">
        <f t="shared" si="523"/>
        <v>5</v>
      </c>
    </row>
    <row r="15526" spans="1:15" x14ac:dyDescent="0.25">
      <c r="A15526" s="2">
        <v>36532</v>
      </c>
      <c r="B15526">
        <v>2000</v>
      </c>
      <c r="C15526">
        <v>15.22</v>
      </c>
      <c r="D15526">
        <v>15.22</v>
      </c>
      <c r="E15526">
        <v>15.22</v>
      </c>
      <c r="F15526">
        <v>15.22</v>
      </c>
      <c r="M15526" s="15">
        <v>33989</v>
      </c>
      <c r="N15526" t="str">
        <f t="shared" si="522"/>
        <v>On</v>
      </c>
      <c r="O15526">
        <f t="shared" si="523"/>
        <v>5</v>
      </c>
    </row>
    <row r="15527" spans="1:15" x14ac:dyDescent="0.25">
      <c r="A15527" s="2">
        <v>36532</v>
      </c>
      <c r="B15527">
        <v>2100</v>
      </c>
      <c r="C15527">
        <v>28.3</v>
      </c>
      <c r="D15527">
        <v>28.3</v>
      </c>
      <c r="E15527">
        <v>28.3</v>
      </c>
      <c r="F15527">
        <v>28.3</v>
      </c>
      <c r="M15527" s="15">
        <v>33033</v>
      </c>
      <c r="N15527" t="str">
        <f t="shared" si="522"/>
        <v>On</v>
      </c>
      <c r="O15527">
        <f t="shared" si="523"/>
        <v>5</v>
      </c>
    </row>
    <row r="15528" spans="1:15" x14ac:dyDescent="0.25">
      <c r="A15528" s="2">
        <v>36532</v>
      </c>
      <c r="B15528">
        <v>2200</v>
      </c>
      <c r="C15528">
        <v>18.22</v>
      </c>
      <c r="D15528">
        <v>18.22</v>
      </c>
      <c r="E15528">
        <v>18.22</v>
      </c>
      <c r="F15528">
        <v>18.22</v>
      </c>
      <c r="M15528" s="15">
        <v>32136</v>
      </c>
      <c r="N15528" t="str">
        <f t="shared" si="522"/>
        <v>On</v>
      </c>
      <c r="O15528">
        <f t="shared" si="523"/>
        <v>5</v>
      </c>
    </row>
    <row r="15529" spans="1:15" x14ac:dyDescent="0.25">
      <c r="A15529" s="2">
        <v>36532</v>
      </c>
      <c r="B15529">
        <v>2300</v>
      </c>
      <c r="C15529">
        <v>16.3</v>
      </c>
      <c r="D15529">
        <v>16.3</v>
      </c>
      <c r="E15529">
        <v>16.3</v>
      </c>
      <c r="F15529">
        <v>16.3</v>
      </c>
      <c r="M15529" s="15">
        <v>30147</v>
      </c>
      <c r="N15529" t="str">
        <f t="shared" si="522"/>
        <v>On</v>
      </c>
      <c r="O15529">
        <f t="shared" si="523"/>
        <v>5</v>
      </c>
    </row>
    <row r="15530" spans="1:15" x14ac:dyDescent="0.25">
      <c r="A15530" s="2">
        <v>36532</v>
      </c>
      <c r="B15530">
        <v>2400</v>
      </c>
      <c r="C15530">
        <v>16.12</v>
      </c>
      <c r="D15530">
        <v>16.12</v>
      </c>
      <c r="E15530">
        <v>16.12</v>
      </c>
      <c r="F15530">
        <v>16.12</v>
      </c>
      <c r="M15530" s="15">
        <v>28088</v>
      </c>
      <c r="N15530" t="str">
        <f t="shared" si="522"/>
        <v>Off</v>
      </c>
      <c r="O15530">
        <f t="shared" si="523"/>
        <v>5</v>
      </c>
    </row>
    <row r="15531" spans="1:15" x14ac:dyDescent="0.25">
      <c r="A15531" s="2">
        <v>36533</v>
      </c>
      <c r="B15531">
        <v>100</v>
      </c>
      <c r="C15531">
        <v>16.29</v>
      </c>
      <c r="D15531">
        <v>16.29</v>
      </c>
      <c r="E15531">
        <v>16.29</v>
      </c>
      <c r="F15531">
        <v>16.29</v>
      </c>
      <c r="M15531" s="15">
        <v>26176</v>
      </c>
      <c r="N15531" t="str">
        <f t="shared" si="522"/>
        <v>Off</v>
      </c>
      <c r="O15531">
        <f t="shared" si="523"/>
        <v>6</v>
      </c>
    </row>
    <row r="15532" spans="1:15" x14ac:dyDescent="0.25">
      <c r="A15532" s="2">
        <v>36533</v>
      </c>
      <c r="B15532">
        <v>200</v>
      </c>
      <c r="C15532">
        <v>15.71</v>
      </c>
      <c r="D15532">
        <v>15.71</v>
      </c>
      <c r="E15532">
        <v>15.71</v>
      </c>
      <c r="F15532">
        <v>15.71</v>
      </c>
      <c r="M15532" s="15">
        <v>25310</v>
      </c>
      <c r="N15532" t="str">
        <f t="shared" si="522"/>
        <v>Off</v>
      </c>
      <c r="O15532">
        <f t="shared" si="523"/>
        <v>6</v>
      </c>
    </row>
    <row r="15533" spans="1:15" x14ac:dyDescent="0.25">
      <c r="A15533" s="2">
        <v>36533</v>
      </c>
      <c r="B15533">
        <v>300</v>
      </c>
      <c r="C15533">
        <v>14.79</v>
      </c>
      <c r="D15533">
        <v>14.79</v>
      </c>
      <c r="E15533">
        <v>14.79</v>
      </c>
      <c r="F15533">
        <v>14.79</v>
      </c>
      <c r="M15533" s="15">
        <v>25097</v>
      </c>
      <c r="N15533" t="str">
        <f t="shared" si="522"/>
        <v>Off</v>
      </c>
      <c r="O15533">
        <f t="shared" si="523"/>
        <v>6</v>
      </c>
    </row>
    <row r="15534" spans="1:15" x14ac:dyDescent="0.25">
      <c r="A15534" s="2">
        <v>36533</v>
      </c>
      <c r="B15534">
        <v>400</v>
      </c>
      <c r="C15534">
        <v>15.8</v>
      </c>
      <c r="D15534">
        <v>15.8</v>
      </c>
      <c r="E15534">
        <v>15.8</v>
      </c>
      <c r="F15534">
        <v>15.8</v>
      </c>
      <c r="M15534" s="15">
        <v>24929</v>
      </c>
      <c r="N15534" t="str">
        <f t="shared" si="522"/>
        <v>Off</v>
      </c>
      <c r="O15534">
        <f t="shared" si="523"/>
        <v>6</v>
      </c>
    </row>
    <row r="15535" spans="1:15" x14ac:dyDescent="0.25">
      <c r="A15535" s="2">
        <v>36533</v>
      </c>
      <c r="B15535">
        <v>500</v>
      </c>
      <c r="C15535">
        <v>17.739999999999998</v>
      </c>
      <c r="D15535">
        <v>17.739999999999998</v>
      </c>
      <c r="E15535">
        <v>17.739999999999998</v>
      </c>
      <c r="F15535">
        <v>17.739999999999998</v>
      </c>
      <c r="M15535" s="15">
        <v>25225</v>
      </c>
      <c r="N15535" t="str">
        <f t="shared" si="522"/>
        <v>Off</v>
      </c>
      <c r="O15535">
        <f t="shared" si="523"/>
        <v>6</v>
      </c>
    </row>
    <row r="15536" spans="1:15" x14ac:dyDescent="0.25">
      <c r="A15536" s="2">
        <v>36533</v>
      </c>
      <c r="B15536">
        <v>600</v>
      </c>
      <c r="C15536">
        <v>16.88</v>
      </c>
      <c r="D15536">
        <v>16.88</v>
      </c>
      <c r="E15536">
        <v>16.88</v>
      </c>
      <c r="F15536">
        <v>16.88</v>
      </c>
      <c r="M15536" s="15">
        <v>26082</v>
      </c>
      <c r="N15536" t="str">
        <f t="shared" si="522"/>
        <v>Off</v>
      </c>
      <c r="O15536">
        <f t="shared" si="523"/>
        <v>6</v>
      </c>
    </row>
    <row r="15537" spans="1:15" x14ac:dyDescent="0.25">
      <c r="A15537" s="2">
        <v>36533</v>
      </c>
      <c r="B15537">
        <v>700</v>
      </c>
      <c r="C15537">
        <v>18.010000000000002</v>
      </c>
      <c r="D15537">
        <v>18.010000000000002</v>
      </c>
      <c r="E15537">
        <v>18.010000000000002</v>
      </c>
      <c r="F15537">
        <v>18.010000000000002</v>
      </c>
      <c r="M15537" s="15">
        <v>27509</v>
      </c>
      <c r="N15537" t="str">
        <f t="shared" si="522"/>
        <v>Off</v>
      </c>
      <c r="O15537">
        <f t="shared" si="523"/>
        <v>6</v>
      </c>
    </row>
    <row r="15538" spans="1:15" x14ac:dyDescent="0.25">
      <c r="A15538" s="2">
        <v>36533</v>
      </c>
      <c r="B15538">
        <v>800</v>
      </c>
      <c r="C15538">
        <v>32.659999999999997</v>
      </c>
      <c r="D15538">
        <v>32.659999999999997</v>
      </c>
      <c r="E15538">
        <v>32.659999999999997</v>
      </c>
      <c r="F15538">
        <v>32.659999999999997</v>
      </c>
      <c r="M15538" s="15">
        <v>28869</v>
      </c>
      <c r="N15538" t="str">
        <f t="shared" si="522"/>
        <v>On</v>
      </c>
      <c r="O15538">
        <f t="shared" si="523"/>
        <v>6</v>
      </c>
    </row>
    <row r="15539" spans="1:15" x14ac:dyDescent="0.25">
      <c r="A15539" s="2">
        <v>36533</v>
      </c>
      <c r="B15539">
        <v>900</v>
      </c>
      <c r="C15539">
        <v>65.48</v>
      </c>
      <c r="D15539">
        <v>65.48</v>
      </c>
      <c r="E15539">
        <v>65.48</v>
      </c>
      <c r="F15539">
        <v>65.48</v>
      </c>
      <c r="M15539" s="15">
        <v>30310</v>
      </c>
      <c r="N15539" t="str">
        <f t="shared" si="522"/>
        <v>On</v>
      </c>
      <c r="O15539">
        <f t="shared" si="523"/>
        <v>6</v>
      </c>
    </row>
    <row r="15540" spans="1:15" x14ac:dyDescent="0.25">
      <c r="A15540" s="2">
        <v>36533</v>
      </c>
      <c r="B15540">
        <v>1000</v>
      </c>
      <c r="C15540">
        <v>83.53</v>
      </c>
      <c r="D15540">
        <v>83.53</v>
      </c>
      <c r="E15540">
        <v>83.53</v>
      </c>
      <c r="F15540">
        <v>83.53</v>
      </c>
      <c r="M15540" s="15">
        <v>31172</v>
      </c>
      <c r="N15540" t="str">
        <f t="shared" si="522"/>
        <v>On</v>
      </c>
      <c r="O15540">
        <f t="shared" si="523"/>
        <v>6</v>
      </c>
    </row>
    <row r="15541" spans="1:15" x14ac:dyDescent="0.25">
      <c r="A15541" s="2">
        <v>36533</v>
      </c>
      <c r="B15541">
        <v>1100</v>
      </c>
      <c r="C15541">
        <v>76.38</v>
      </c>
      <c r="D15541">
        <v>76.38</v>
      </c>
      <c r="E15541">
        <v>76.38</v>
      </c>
      <c r="F15541">
        <v>76.38</v>
      </c>
      <c r="M15541" s="15">
        <v>31010</v>
      </c>
      <c r="N15541" t="str">
        <f t="shared" si="522"/>
        <v>On</v>
      </c>
      <c r="O15541">
        <f t="shared" si="523"/>
        <v>6</v>
      </c>
    </row>
    <row r="15542" spans="1:15" x14ac:dyDescent="0.25">
      <c r="A15542" s="2">
        <v>36533</v>
      </c>
      <c r="B15542">
        <v>1200</v>
      </c>
      <c r="C15542">
        <v>31.8</v>
      </c>
      <c r="D15542">
        <v>31.8</v>
      </c>
      <c r="E15542">
        <v>31.8</v>
      </c>
      <c r="F15542">
        <v>31.8</v>
      </c>
      <c r="M15542" s="15">
        <v>30477</v>
      </c>
      <c r="N15542" t="str">
        <f t="shared" si="522"/>
        <v>On</v>
      </c>
      <c r="O15542">
        <f t="shared" si="523"/>
        <v>6</v>
      </c>
    </row>
    <row r="15543" spans="1:15" x14ac:dyDescent="0.25">
      <c r="A15543" s="2">
        <v>36533</v>
      </c>
      <c r="B15543">
        <v>1300</v>
      </c>
      <c r="C15543">
        <v>14.79</v>
      </c>
      <c r="D15543">
        <v>14.79</v>
      </c>
      <c r="E15543">
        <v>14.79</v>
      </c>
      <c r="F15543">
        <v>14.79</v>
      </c>
      <c r="M15543" s="15">
        <v>29359</v>
      </c>
      <c r="N15543" t="str">
        <f t="shared" si="522"/>
        <v>On</v>
      </c>
      <c r="O15543">
        <f t="shared" si="523"/>
        <v>6</v>
      </c>
    </row>
    <row r="15544" spans="1:15" x14ac:dyDescent="0.25">
      <c r="A15544" s="2">
        <v>36533</v>
      </c>
      <c r="B15544">
        <v>1400</v>
      </c>
      <c r="C15544">
        <v>14.43</v>
      </c>
      <c r="D15544">
        <v>14.43</v>
      </c>
      <c r="E15544">
        <v>14.43</v>
      </c>
      <c r="F15544">
        <v>14.43</v>
      </c>
      <c r="M15544" s="15">
        <v>28171</v>
      </c>
      <c r="N15544" t="str">
        <f t="shared" si="522"/>
        <v>On</v>
      </c>
      <c r="O15544">
        <f t="shared" si="523"/>
        <v>6</v>
      </c>
    </row>
    <row r="15545" spans="1:15" x14ac:dyDescent="0.25">
      <c r="A15545" s="2">
        <v>36533</v>
      </c>
      <c r="B15545">
        <v>1500</v>
      </c>
      <c r="C15545">
        <v>14.5</v>
      </c>
      <c r="D15545">
        <v>14.5</v>
      </c>
      <c r="E15545">
        <v>14.5</v>
      </c>
      <c r="F15545">
        <v>14.5</v>
      </c>
      <c r="M15545" s="15">
        <v>27616</v>
      </c>
      <c r="N15545" t="str">
        <f t="shared" si="522"/>
        <v>On</v>
      </c>
      <c r="O15545">
        <f t="shared" si="523"/>
        <v>6</v>
      </c>
    </row>
    <row r="15546" spans="1:15" x14ac:dyDescent="0.25">
      <c r="A15546" s="2">
        <v>36533</v>
      </c>
      <c r="B15546">
        <v>1600</v>
      </c>
      <c r="C15546">
        <v>14.52</v>
      </c>
      <c r="D15546">
        <v>14.52</v>
      </c>
      <c r="E15546">
        <v>14.52</v>
      </c>
      <c r="F15546">
        <v>14.52</v>
      </c>
      <c r="M15546" s="15">
        <v>27937</v>
      </c>
      <c r="N15546" t="str">
        <f t="shared" si="522"/>
        <v>On</v>
      </c>
      <c r="O15546">
        <f t="shared" si="523"/>
        <v>6</v>
      </c>
    </row>
    <row r="15547" spans="1:15" x14ac:dyDescent="0.25">
      <c r="A15547" s="2">
        <v>36533</v>
      </c>
      <c r="B15547">
        <v>1700</v>
      </c>
      <c r="C15547">
        <v>27.12</v>
      </c>
      <c r="D15547">
        <v>27.12</v>
      </c>
      <c r="E15547">
        <v>27.12</v>
      </c>
      <c r="F15547">
        <v>27.12</v>
      </c>
      <c r="M15547" s="15">
        <v>29040</v>
      </c>
      <c r="N15547" t="str">
        <f t="shared" si="522"/>
        <v>On</v>
      </c>
      <c r="O15547">
        <f t="shared" si="523"/>
        <v>6</v>
      </c>
    </row>
    <row r="15548" spans="1:15" x14ac:dyDescent="0.25">
      <c r="A15548" s="2">
        <v>36533</v>
      </c>
      <c r="B15548">
        <v>1800</v>
      </c>
      <c r="C15548">
        <v>62.13</v>
      </c>
      <c r="D15548">
        <v>62.13</v>
      </c>
      <c r="E15548">
        <v>62.13</v>
      </c>
      <c r="F15548">
        <v>62.13</v>
      </c>
      <c r="M15548" s="15">
        <v>31960</v>
      </c>
      <c r="N15548" t="str">
        <f t="shared" si="522"/>
        <v>On</v>
      </c>
      <c r="O15548">
        <f t="shared" si="523"/>
        <v>6</v>
      </c>
    </row>
    <row r="15549" spans="1:15" x14ac:dyDescent="0.25">
      <c r="A15549" s="2">
        <v>36533</v>
      </c>
      <c r="B15549">
        <v>1900</v>
      </c>
      <c r="C15549">
        <v>25.95</v>
      </c>
      <c r="D15549">
        <v>25.95</v>
      </c>
      <c r="E15549">
        <v>25.95</v>
      </c>
      <c r="F15549">
        <v>25.95</v>
      </c>
      <c r="M15549" s="15">
        <v>32351</v>
      </c>
      <c r="N15549" t="str">
        <f t="shared" si="522"/>
        <v>On</v>
      </c>
      <c r="O15549">
        <f t="shared" si="523"/>
        <v>6</v>
      </c>
    </row>
    <row r="15550" spans="1:15" x14ac:dyDescent="0.25">
      <c r="A15550" s="2">
        <v>36533</v>
      </c>
      <c r="B15550">
        <v>2000</v>
      </c>
      <c r="C15550">
        <v>45.13</v>
      </c>
      <c r="D15550">
        <v>45.13</v>
      </c>
      <c r="E15550">
        <v>45.13</v>
      </c>
      <c r="F15550">
        <v>45.13</v>
      </c>
      <c r="M15550" s="15">
        <v>31584</v>
      </c>
      <c r="N15550" t="str">
        <f t="shared" si="522"/>
        <v>On</v>
      </c>
      <c r="O15550">
        <f t="shared" si="523"/>
        <v>6</v>
      </c>
    </row>
    <row r="15551" spans="1:15" x14ac:dyDescent="0.25">
      <c r="A15551" s="2">
        <v>36533</v>
      </c>
      <c r="B15551">
        <v>2100</v>
      </c>
      <c r="C15551">
        <v>55.44</v>
      </c>
      <c r="D15551">
        <v>55.44</v>
      </c>
      <c r="E15551">
        <v>55.44</v>
      </c>
      <c r="F15551">
        <v>55.44</v>
      </c>
      <c r="M15551" s="15">
        <v>31046</v>
      </c>
      <c r="N15551" t="str">
        <f t="shared" si="522"/>
        <v>On</v>
      </c>
      <c r="O15551">
        <f t="shared" si="523"/>
        <v>6</v>
      </c>
    </row>
    <row r="15552" spans="1:15" x14ac:dyDescent="0.25">
      <c r="A15552" s="2">
        <v>36533</v>
      </c>
      <c r="B15552">
        <v>2200</v>
      </c>
      <c r="C15552">
        <v>18.899999999999999</v>
      </c>
      <c r="D15552">
        <v>18.899999999999999</v>
      </c>
      <c r="E15552">
        <v>18.899999999999999</v>
      </c>
      <c r="F15552">
        <v>18.899999999999999</v>
      </c>
      <c r="M15552" s="15">
        <v>29870</v>
      </c>
      <c r="N15552" t="str">
        <f t="shared" si="522"/>
        <v>On</v>
      </c>
      <c r="O15552">
        <f t="shared" si="523"/>
        <v>6</v>
      </c>
    </row>
    <row r="15553" spans="1:15" x14ac:dyDescent="0.25">
      <c r="A15553" s="2">
        <v>36533</v>
      </c>
      <c r="B15553">
        <v>2300</v>
      </c>
      <c r="C15553">
        <v>18.02</v>
      </c>
      <c r="D15553">
        <v>18.02</v>
      </c>
      <c r="E15553">
        <v>18.02</v>
      </c>
      <c r="F15553">
        <v>18.02</v>
      </c>
      <c r="M15553" s="15">
        <v>28255</v>
      </c>
      <c r="N15553" t="str">
        <f t="shared" si="522"/>
        <v>On</v>
      </c>
      <c r="O15553">
        <f t="shared" si="523"/>
        <v>6</v>
      </c>
    </row>
    <row r="15554" spans="1:15" x14ac:dyDescent="0.25">
      <c r="A15554" s="2">
        <v>36533</v>
      </c>
      <c r="B15554">
        <v>2400</v>
      </c>
      <c r="C15554">
        <v>15.27</v>
      </c>
      <c r="D15554">
        <v>15.27</v>
      </c>
      <c r="E15554">
        <v>15.27</v>
      </c>
      <c r="F15554">
        <v>15.27</v>
      </c>
      <c r="M15554" s="15">
        <v>26404</v>
      </c>
      <c r="N15554" t="str">
        <f t="shared" si="522"/>
        <v>Off</v>
      </c>
      <c r="O15554">
        <f t="shared" si="523"/>
        <v>6</v>
      </c>
    </row>
    <row r="15555" spans="1:15" x14ac:dyDescent="0.25">
      <c r="A15555" s="2">
        <v>36534</v>
      </c>
      <c r="B15555">
        <v>100</v>
      </c>
      <c r="C15555">
        <v>14.3</v>
      </c>
      <c r="D15555">
        <v>14.3</v>
      </c>
      <c r="E15555">
        <v>14.3</v>
      </c>
      <c r="F15555">
        <v>14.3</v>
      </c>
      <c r="M15555" s="15">
        <v>24633</v>
      </c>
      <c r="N15555" t="str">
        <f t="shared" si="522"/>
        <v>Off</v>
      </c>
      <c r="O15555">
        <f t="shared" si="523"/>
        <v>7</v>
      </c>
    </row>
    <row r="15556" spans="1:15" x14ac:dyDescent="0.25">
      <c r="A15556" s="2">
        <v>36534</v>
      </c>
      <c r="B15556">
        <v>200</v>
      </c>
      <c r="C15556">
        <v>13.35</v>
      </c>
      <c r="D15556">
        <v>13.35</v>
      </c>
      <c r="E15556">
        <v>13.35</v>
      </c>
      <c r="F15556">
        <v>13.35</v>
      </c>
      <c r="M15556" s="15">
        <v>23518</v>
      </c>
      <c r="N15556" t="str">
        <f t="shared" si="522"/>
        <v>Off</v>
      </c>
      <c r="O15556">
        <f t="shared" si="523"/>
        <v>7</v>
      </c>
    </row>
    <row r="15557" spans="1:15" x14ac:dyDescent="0.25">
      <c r="A15557" s="2">
        <v>36534</v>
      </c>
      <c r="B15557">
        <v>300</v>
      </c>
      <c r="C15557">
        <v>12.63</v>
      </c>
      <c r="D15557">
        <v>12.63</v>
      </c>
      <c r="E15557">
        <v>12.63</v>
      </c>
      <c r="F15557">
        <v>12.63</v>
      </c>
      <c r="M15557" s="15">
        <v>22856</v>
      </c>
      <c r="N15557" t="str">
        <f t="shared" si="522"/>
        <v>Off</v>
      </c>
      <c r="O15557">
        <f t="shared" si="523"/>
        <v>7</v>
      </c>
    </row>
    <row r="15558" spans="1:15" x14ac:dyDescent="0.25">
      <c r="A15558" s="2">
        <v>36534</v>
      </c>
      <c r="B15558">
        <v>400</v>
      </c>
      <c r="C15558">
        <v>12.32</v>
      </c>
      <c r="D15558">
        <v>12.32</v>
      </c>
      <c r="E15558">
        <v>12.32</v>
      </c>
      <c r="F15558">
        <v>12.32</v>
      </c>
      <c r="M15558" s="15">
        <v>22404</v>
      </c>
      <c r="N15558" t="str">
        <f t="shared" si="522"/>
        <v>Off</v>
      </c>
      <c r="O15558">
        <f t="shared" si="523"/>
        <v>7</v>
      </c>
    </row>
    <row r="15559" spans="1:15" x14ac:dyDescent="0.25">
      <c r="A15559" s="2">
        <v>36534</v>
      </c>
      <c r="B15559">
        <v>500</v>
      </c>
      <c r="C15559">
        <v>12.3</v>
      </c>
      <c r="D15559">
        <v>12.3</v>
      </c>
      <c r="E15559">
        <v>12.3</v>
      </c>
      <c r="F15559">
        <v>12.3</v>
      </c>
      <c r="M15559" s="15">
        <v>22443</v>
      </c>
      <c r="N15559" t="str">
        <f t="shared" si="522"/>
        <v>Off</v>
      </c>
      <c r="O15559">
        <f t="shared" si="523"/>
        <v>7</v>
      </c>
    </row>
    <row r="15560" spans="1:15" x14ac:dyDescent="0.25">
      <c r="A15560" s="2">
        <v>36534</v>
      </c>
      <c r="B15560">
        <v>600</v>
      </c>
      <c r="C15560">
        <v>12.65</v>
      </c>
      <c r="D15560">
        <v>12.65</v>
      </c>
      <c r="E15560">
        <v>12.65</v>
      </c>
      <c r="F15560">
        <v>12.65</v>
      </c>
      <c r="M15560" s="15">
        <v>22889</v>
      </c>
      <c r="N15560" t="str">
        <f t="shared" si="522"/>
        <v>Off</v>
      </c>
      <c r="O15560">
        <f t="shared" si="523"/>
        <v>7</v>
      </c>
    </row>
    <row r="15561" spans="1:15" x14ac:dyDescent="0.25">
      <c r="A15561" s="2">
        <v>36534</v>
      </c>
      <c r="B15561">
        <v>700</v>
      </c>
      <c r="C15561">
        <v>13.43</v>
      </c>
      <c r="D15561">
        <v>13.43</v>
      </c>
      <c r="E15561">
        <v>13.43</v>
      </c>
      <c r="F15561">
        <v>13.43</v>
      </c>
      <c r="M15561" s="15">
        <v>23596</v>
      </c>
      <c r="N15561" t="str">
        <f t="shared" si="522"/>
        <v>Off</v>
      </c>
      <c r="O15561">
        <f t="shared" si="523"/>
        <v>7</v>
      </c>
    </row>
    <row r="15562" spans="1:15" x14ac:dyDescent="0.25">
      <c r="A15562" s="2">
        <v>36534</v>
      </c>
      <c r="B15562">
        <v>800</v>
      </c>
      <c r="C15562">
        <v>14.56</v>
      </c>
      <c r="D15562">
        <v>14.56</v>
      </c>
      <c r="E15562">
        <v>14.56</v>
      </c>
      <c r="F15562">
        <v>14.56</v>
      </c>
      <c r="M15562" s="15">
        <v>25134</v>
      </c>
      <c r="N15562" t="str">
        <f t="shared" si="522"/>
        <v>On</v>
      </c>
      <c r="O15562">
        <f t="shared" si="523"/>
        <v>7</v>
      </c>
    </row>
    <row r="15563" spans="1:15" x14ac:dyDescent="0.25">
      <c r="A15563" s="2">
        <v>36534</v>
      </c>
      <c r="B15563">
        <v>900</v>
      </c>
      <c r="C15563">
        <v>13.83</v>
      </c>
      <c r="D15563">
        <v>13.83</v>
      </c>
      <c r="E15563">
        <v>13.83</v>
      </c>
      <c r="F15563">
        <v>13.83</v>
      </c>
      <c r="M15563" s="15">
        <v>26324</v>
      </c>
      <c r="N15563" t="str">
        <f t="shared" ref="N15563:N15626" si="524">+IF(B15563&gt;700,IF(B15563&lt;2400,"On","Off"),"Off")</f>
        <v>On</v>
      </c>
      <c r="O15563">
        <f t="shared" si="523"/>
        <v>7</v>
      </c>
    </row>
    <row r="15564" spans="1:15" x14ac:dyDescent="0.25">
      <c r="A15564" s="2">
        <v>36534</v>
      </c>
      <c r="B15564">
        <v>1000</v>
      </c>
      <c r="C15564">
        <v>15.08</v>
      </c>
      <c r="D15564">
        <v>15.08</v>
      </c>
      <c r="E15564">
        <v>15.08</v>
      </c>
      <c r="F15564">
        <v>15.08</v>
      </c>
      <c r="M15564" s="15">
        <v>26970</v>
      </c>
      <c r="N15564" t="str">
        <f t="shared" si="524"/>
        <v>On</v>
      </c>
      <c r="O15564">
        <f t="shared" si="523"/>
        <v>7</v>
      </c>
    </row>
    <row r="15565" spans="1:15" x14ac:dyDescent="0.25">
      <c r="A15565" s="2">
        <v>36534</v>
      </c>
      <c r="B15565">
        <v>1100</v>
      </c>
      <c r="C15565">
        <v>16.29</v>
      </c>
      <c r="D15565">
        <v>16.29</v>
      </c>
      <c r="E15565">
        <v>16.29</v>
      </c>
      <c r="F15565">
        <v>16.29</v>
      </c>
      <c r="M15565" s="15">
        <v>27361</v>
      </c>
      <c r="N15565" t="str">
        <f t="shared" si="524"/>
        <v>On</v>
      </c>
      <c r="O15565">
        <f t="shared" si="523"/>
        <v>7</v>
      </c>
    </row>
    <row r="15566" spans="1:15" x14ac:dyDescent="0.25">
      <c r="A15566" s="2">
        <v>36534</v>
      </c>
      <c r="B15566">
        <v>1200</v>
      </c>
      <c r="C15566">
        <v>16.29</v>
      </c>
      <c r="D15566">
        <v>16.29</v>
      </c>
      <c r="E15566">
        <v>16.29</v>
      </c>
      <c r="F15566">
        <v>16.29</v>
      </c>
      <c r="M15566" s="15">
        <v>27415</v>
      </c>
      <c r="N15566" t="str">
        <f t="shared" si="524"/>
        <v>On</v>
      </c>
      <c r="O15566">
        <f t="shared" si="523"/>
        <v>7</v>
      </c>
    </row>
    <row r="15567" spans="1:15" x14ac:dyDescent="0.25">
      <c r="A15567" s="2">
        <v>36534</v>
      </c>
      <c r="B15567">
        <v>1300</v>
      </c>
      <c r="C15567">
        <v>16.420000000000002</v>
      </c>
      <c r="D15567">
        <v>16.420000000000002</v>
      </c>
      <c r="E15567">
        <v>16.420000000000002</v>
      </c>
      <c r="F15567">
        <v>16.420000000000002</v>
      </c>
      <c r="M15567" s="15">
        <v>27577</v>
      </c>
      <c r="N15567" t="str">
        <f t="shared" si="524"/>
        <v>On</v>
      </c>
      <c r="O15567">
        <f t="shared" si="523"/>
        <v>7</v>
      </c>
    </row>
    <row r="15568" spans="1:15" x14ac:dyDescent="0.25">
      <c r="A15568" s="2">
        <v>36534</v>
      </c>
      <c r="B15568">
        <v>1400</v>
      </c>
      <c r="C15568">
        <v>15.46</v>
      </c>
      <c r="D15568">
        <v>15.46</v>
      </c>
      <c r="E15568">
        <v>15.46</v>
      </c>
      <c r="F15568">
        <v>15.46</v>
      </c>
      <c r="M15568" s="15">
        <v>27437</v>
      </c>
      <c r="N15568" t="str">
        <f t="shared" si="524"/>
        <v>On</v>
      </c>
      <c r="O15568">
        <f t="shared" si="523"/>
        <v>7</v>
      </c>
    </row>
    <row r="15569" spans="1:15" x14ac:dyDescent="0.25">
      <c r="A15569" s="2">
        <v>36534</v>
      </c>
      <c r="B15569">
        <v>1500</v>
      </c>
      <c r="C15569">
        <v>15</v>
      </c>
      <c r="D15569">
        <v>15</v>
      </c>
      <c r="E15569">
        <v>15</v>
      </c>
      <c r="F15569">
        <v>15</v>
      </c>
      <c r="M15569" s="15">
        <v>27426</v>
      </c>
      <c r="N15569" t="str">
        <f t="shared" si="524"/>
        <v>On</v>
      </c>
      <c r="O15569">
        <f t="shared" si="523"/>
        <v>7</v>
      </c>
    </row>
    <row r="15570" spans="1:15" x14ac:dyDescent="0.25">
      <c r="A15570" s="2">
        <v>36534</v>
      </c>
      <c r="B15570">
        <v>1600</v>
      </c>
      <c r="C15570">
        <v>15.22</v>
      </c>
      <c r="D15570">
        <v>15.22</v>
      </c>
      <c r="E15570">
        <v>15.22</v>
      </c>
      <c r="F15570">
        <v>15.22</v>
      </c>
      <c r="M15570" s="15">
        <v>27442</v>
      </c>
      <c r="N15570" t="str">
        <f t="shared" si="524"/>
        <v>On</v>
      </c>
      <c r="O15570">
        <f t="shared" si="523"/>
        <v>7</v>
      </c>
    </row>
    <row r="15571" spans="1:15" x14ac:dyDescent="0.25">
      <c r="A15571" s="2">
        <v>36534</v>
      </c>
      <c r="B15571">
        <v>1700</v>
      </c>
      <c r="C15571">
        <v>20.07</v>
      </c>
      <c r="D15571">
        <v>20.07</v>
      </c>
      <c r="E15571">
        <v>20.07</v>
      </c>
      <c r="F15571">
        <v>20.07</v>
      </c>
      <c r="M15571" s="15">
        <v>28719</v>
      </c>
      <c r="N15571" t="str">
        <f t="shared" si="524"/>
        <v>On</v>
      </c>
      <c r="O15571">
        <f t="shared" si="523"/>
        <v>7</v>
      </c>
    </row>
    <row r="15572" spans="1:15" x14ac:dyDescent="0.25">
      <c r="A15572" s="2">
        <v>36534</v>
      </c>
      <c r="B15572">
        <v>1800</v>
      </c>
      <c r="C15572">
        <v>51.27</v>
      </c>
      <c r="D15572">
        <v>51.27</v>
      </c>
      <c r="E15572">
        <v>51.27</v>
      </c>
      <c r="F15572">
        <v>51.27</v>
      </c>
      <c r="M15572" s="15">
        <v>31078</v>
      </c>
      <c r="N15572" t="str">
        <f t="shared" si="524"/>
        <v>On</v>
      </c>
      <c r="O15572">
        <f t="shared" si="523"/>
        <v>7</v>
      </c>
    </row>
    <row r="15573" spans="1:15" x14ac:dyDescent="0.25">
      <c r="A15573" s="2">
        <v>36534</v>
      </c>
      <c r="B15573">
        <v>1900</v>
      </c>
      <c r="C15573">
        <v>17.61</v>
      </c>
      <c r="D15573">
        <v>17.61</v>
      </c>
      <c r="E15573">
        <v>17.61</v>
      </c>
      <c r="F15573">
        <v>17.61</v>
      </c>
      <c r="M15573" s="15">
        <v>31262</v>
      </c>
      <c r="N15573" t="str">
        <f t="shared" si="524"/>
        <v>On</v>
      </c>
      <c r="O15573">
        <f t="shared" si="523"/>
        <v>7</v>
      </c>
    </row>
    <row r="15574" spans="1:15" x14ac:dyDescent="0.25">
      <c r="A15574" s="2">
        <v>36534</v>
      </c>
      <c r="B15574">
        <v>2000</v>
      </c>
      <c r="C15574">
        <v>15.88</v>
      </c>
      <c r="D15574">
        <v>15.88</v>
      </c>
      <c r="E15574">
        <v>15.88</v>
      </c>
      <c r="F15574">
        <v>15.88</v>
      </c>
      <c r="M15574" s="15">
        <v>30794</v>
      </c>
      <c r="N15574" t="str">
        <f t="shared" si="524"/>
        <v>On</v>
      </c>
      <c r="O15574">
        <f t="shared" si="523"/>
        <v>7</v>
      </c>
    </row>
    <row r="15575" spans="1:15" x14ac:dyDescent="0.25">
      <c r="A15575" s="2">
        <v>36534</v>
      </c>
      <c r="B15575">
        <v>2100</v>
      </c>
      <c r="C15575">
        <v>28.41</v>
      </c>
      <c r="D15575">
        <v>28.41</v>
      </c>
      <c r="E15575">
        <v>28.41</v>
      </c>
      <c r="F15575">
        <v>28.41</v>
      </c>
      <c r="M15575" s="15">
        <v>29977</v>
      </c>
      <c r="N15575" t="str">
        <f t="shared" si="524"/>
        <v>On</v>
      </c>
      <c r="O15575">
        <f t="shared" si="523"/>
        <v>7</v>
      </c>
    </row>
    <row r="15576" spans="1:15" x14ac:dyDescent="0.25">
      <c r="A15576" s="2">
        <v>36534</v>
      </c>
      <c r="B15576">
        <v>2200</v>
      </c>
      <c r="C15576">
        <v>17.68</v>
      </c>
      <c r="D15576">
        <v>17.68</v>
      </c>
      <c r="E15576">
        <v>17.68</v>
      </c>
      <c r="F15576">
        <v>17.68</v>
      </c>
      <c r="M15576" s="15">
        <v>28885</v>
      </c>
      <c r="N15576" t="str">
        <f t="shared" si="524"/>
        <v>On</v>
      </c>
      <c r="O15576">
        <f t="shared" si="523"/>
        <v>7</v>
      </c>
    </row>
    <row r="15577" spans="1:15" x14ac:dyDescent="0.25">
      <c r="A15577" s="2">
        <v>36534</v>
      </c>
      <c r="B15577">
        <v>2300</v>
      </c>
      <c r="C15577">
        <v>14.07</v>
      </c>
      <c r="D15577">
        <v>14.07</v>
      </c>
      <c r="E15577">
        <v>14.07</v>
      </c>
      <c r="F15577">
        <v>14.07</v>
      </c>
      <c r="M15577" s="15">
        <v>26958</v>
      </c>
      <c r="N15577" t="str">
        <f t="shared" si="524"/>
        <v>On</v>
      </c>
      <c r="O15577">
        <f t="shared" si="523"/>
        <v>7</v>
      </c>
    </row>
    <row r="15578" spans="1:15" x14ac:dyDescent="0.25">
      <c r="A15578" s="2">
        <v>36534</v>
      </c>
      <c r="B15578">
        <v>2400</v>
      </c>
      <c r="C15578">
        <v>13.57</v>
      </c>
      <c r="D15578">
        <v>13.57</v>
      </c>
      <c r="E15578">
        <v>13.57</v>
      </c>
      <c r="F15578">
        <v>13.57</v>
      </c>
      <c r="M15578" s="15">
        <v>24915</v>
      </c>
      <c r="N15578" t="str">
        <f t="shared" si="524"/>
        <v>Off</v>
      </c>
      <c r="O15578">
        <f t="shared" si="523"/>
        <v>7</v>
      </c>
    </row>
    <row r="15579" spans="1:15" x14ac:dyDescent="0.25">
      <c r="A15579" s="2">
        <v>36535</v>
      </c>
      <c r="B15579">
        <v>100</v>
      </c>
      <c r="C15579">
        <v>11.7</v>
      </c>
      <c r="D15579">
        <v>11.7</v>
      </c>
      <c r="E15579">
        <v>11.7</v>
      </c>
      <c r="F15579">
        <v>11.7</v>
      </c>
      <c r="M15579" s="15">
        <v>23561</v>
      </c>
      <c r="N15579" t="str">
        <f t="shared" si="524"/>
        <v>Off</v>
      </c>
      <c r="O15579">
        <f t="shared" si="523"/>
        <v>1</v>
      </c>
    </row>
    <row r="15580" spans="1:15" x14ac:dyDescent="0.25">
      <c r="A15580" s="2">
        <v>36535</v>
      </c>
      <c r="B15580">
        <v>200</v>
      </c>
      <c r="C15580">
        <v>11.2</v>
      </c>
      <c r="D15580">
        <v>11.2</v>
      </c>
      <c r="E15580">
        <v>11.2</v>
      </c>
      <c r="F15580">
        <v>11.2</v>
      </c>
      <c r="M15580" s="15">
        <v>22679</v>
      </c>
      <c r="N15580" t="str">
        <f t="shared" si="524"/>
        <v>Off</v>
      </c>
      <c r="O15580">
        <f t="shared" si="523"/>
        <v>1</v>
      </c>
    </row>
    <row r="15581" spans="1:15" x14ac:dyDescent="0.25">
      <c r="A15581" s="2">
        <v>36535</v>
      </c>
      <c r="B15581">
        <v>300</v>
      </c>
      <c r="C15581">
        <v>11.1</v>
      </c>
      <c r="D15581">
        <v>11.1</v>
      </c>
      <c r="E15581">
        <v>11.1</v>
      </c>
      <c r="F15581">
        <v>11.1</v>
      </c>
      <c r="M15581" s="15">
        <v>22319</v>
      </c>
      <c r="N15581" t="str">
        <f t="shared" si="524"/>
        <v>Off</v>
      </c>
      <c r="O15581">
        <f t="shared" si="523"/>
        <v>1</v>
      </c>
    </row>
    <row r="15582" spans="1:15" x14ac:dyDescent="0.25">
      <c r="A15582" s="2">
        <v>36535</v>
      </c>
      <c r="B15582">
        <v>400</v>
      </c>
      <c r="C15582">
        <v>12.28</v>
      </c>
      <c r="D15582">
        <v>12.28</v>
      </c>
      <c r="E15582">
        <v>12.28</v>
      </c>
      <c r="F15582">
        <v>12.28</v>
      </c>
      <c r="M15582" s="15">
        <v>22314</v>
      </c>
      <c r="N15582" t="str">
        <f t="shared" si="524"/>
        <v>Off</v>
      </c>
      <c r="O15582">
        <f t="shared" si="523"/>
        <v>1</v>
      </c>
    </row>
    <row r="15583" spans="1:15" x14ac:dyDescent="0.25">
      <c r="A15583" s="2">
        <v>36535</v>
      </c>
      <c r="B15583">
        <v>500</v>
      </c>
      <c r="C15583">
        <v>12.38</v>
      </c>
      <c r="D15583">
        <v>12.38</v>
      </c>
      <c r="E15583">
        <v>12.38</v>
      </c>
      <c r="F15583">
        <v>12.38</v>
      </c>
      <c r="M15583" s="15">
        <v>22860</v>
      </c>
      <c r="N15583" t="str">
        <f t="shared" si="524"/>
        <v>Off</v>
      </c>
      <c r="O15583">
        <f t="shared" si="523"/>
        <v>1</v>
      </c>
    </row>
    <row r="15584" spans="1:15" x14ac:dyDescent="0.25">
      <c r="A15584" s="2">
        <v>36535</v>
      </c>
      <c r="B15584">
        <v>600</v>
      </c>
      <c r="C15584">
        <v>10.53</v>
      </c>
      <c r="D15584">
        <v>10.53</v>
      </c>
      <c r="E15584">
        <v>10.53</v>
      </c>
      <c r="F15584">
        <v>10.53</v>
      </c>
      <c r="M15584" s="15">
        <v>24912</v>
      </c>
      <c r="N15584" t="str">
        <f t="shared" si="524"/>
        <v>Off</v>
      </c>
      <c r="O15584">
        <f t="shared" si="523"/>
        <v>1</v>
      </c>
    </row>
    <row r="15585" spans="1:15" x14ac:dyDescent="0.25">
      <c r="A15585" s="2">
        <v>36535</v>
      </c>
      <c r="B15585">
        <v>700</v>
      </c>
      <c r="C15585">
        <v>13.61</v>
      </c>
      <c r="D15585">
        <v>13.61</v>
      </c>
      <c r="E15585">
        <v>13.61</v>
      </c>
      <c r="F15585">
        <v>13.61</v>
      </c>
      <c r="M15585" s="15">
        <v>28910</v>
      </c>
      <c r="N15585" t="str">
        <f t="shared" si="524"/>
        <v>Off</v>
      </c>
      <c r="O15585">
        <f t="shared" si="523"/>
        <v>1</v>
      </c>
    </row>
    <row r="15586" spans="1:15" x14ac:dyDescent="0.25">
      <c r="A15586" s="2">
        <v>36535</v>
      </c>
      <c r="B15586">
        <v>800</v>
      </c>
      <c r="C15586">
        <v>16.899999999999999</v>
      </c>
      <c r="D15586">
        <v>16.899999999999999</v>
      </c>
      <c r="E15586">
        <v>16.899999999999999</v>
      </c>
      <c r="F15586">
        <v>16.899999999999999</v>
      </c>
      <c r="M15586" s="15">
        <v>32115</v>
      </c>
      <c r="N15586" t="str">
        <f t="shared" si="524"/>
        <v>On</v>
      </c>
      <c r="O15586">
        <f t="shared" si="523"/>
        <v>1</v>
      </c>
    </row>
    <row r="15587" spans="1:15" x14ac:dyDescent="0.25">
      <c r="A15587" s="2">
        <v>36535</v>
      </c>
      <c r="B15587">
        <v>900</v>
      </c>
      <c r="C15587">
        <v>19.04</v>
      </c>
      <c r="D15587">
        <v>19.04</v>
      </c>
      <c r="E15587">
        <v>19.04</v>
      </c>
      <c r="F15587">
        <v>19.04</v>
      </c>
      <c r="M15587" s="15">
        <v>32614</v>
      </c>
      <c r="N15587" t="str">
        <f t="shared" si="524"/>
        <v>On</v>
      </c>
      <c r="O15587">
        <f t="shared" ref="O15587:O15650" si="525">+WEEKDAY(A15587,2)</f>
        <v>1</v>
      </c>
    </row>
    <row r="15588" spans="1:15" x14ac:dyDescent="0.25">
      <c r="A15588" s="2">
        <v>36535</v>
      </c>
      <c r="B15588">
        <v>1000</v>
      </c>
      <c r="C15588">
        <v>32.619999999999997</v>
      </c>
      <c r="D15588">
        <v>32.619999999999997</v>
      </c>
      <c r="E15588">
        <v>32.619999999999997</v>
      </c>
      <c r="F15588">
        <v>32.619999999999997</v>
      </c>
      <c r="M15588" s="15">
        <v>33033</v>
      </c>
      <c r="N15588" t="str">
        <f t="shared" si="524"/>
        <v>On</v>
      </c>
      <c r="O15588">
        <f t="shared" si="525"/>
        <v>1</v>
      </c>
    </row>
    <row r="15589" spans="1:15" x14ac:dyDescent="0.25">
      <c r="A15589" s="2">
        <v>36535</v>
      </c>
      <c r="B15589">
        <v>1100</v>
      </c>
      <c r="C15589">
        <v>30.33</v>
      </c>
      <c r="D15589">
        <v>30.33</v>
      </c>
      <c r="E15589">
        <v>30.33</v>
      </c>
      <c r="F15589">
        <v>30.33</v>
      </c>
      <c r="M15589" s="15">
        <v>33484</v>
      </c>
      <c r="N15589" t="str">
        <f t="shared" si="524"/>
        <v>On</v>
      </c>
      <c r="O15589">
        <f t="shared" si="525"/>
        <v>1</v>
      </c>
    </row>
    <row r="15590" spans="1:15" x14ac:dyDescent="0.25">
      <c r="A15590" s="2">
        <v>36535</v>
      </c>
      <c r="B15590">
        <v>1200</v>
      </c>
      <c r="C15590">
        <v>18.899999999999999</v>
      </c>
      <c r="D15590">
        <v>18.899999999999999</v>
      </c>
      <c r="E15590">
        <v>18.899999999999999</v>
      </c>
      <c r="F15590">
        <v>18.899999999999999</v>
      </c>
      <c r="M15590" s="15">
        <v>33826</v>
      </c>
      <c r="N15590" t="str">
        <f t="shared" si="524"/>
        <v>On</v>
      </c>
      <c r="O15590">
        <f t="shared" si="525"/>
        <v>1</v>
      </c>
    </row>
    <row r="15591" spans="1:15" x14ac:dyDescent="0.25">
      <c r="A15591" s="2">
        <v>36535</v>
      </c>
      <c r="B15591">
        <v>1300</v>
      </c>
      <c r="C15591">
        <v>27</v>
      </c>
      <c r="D15591">
        <v>27</v>
      </c>
      <c r="E15591">
        <v>27</v>
      </c>
      <c r="F15591">
        <v>27</v>
      </c>
      <c r="M15591" s="15">
        <v>33571</v>
      </c>
      <c r="N15591" t="str">
        <f t="shared" si="524"/>
        <v>On</v>
      </c>
      <c r="O15591">
        <f t="shared" si="525"/>
        <v>1</v>
      </c>
    </row>
    <row r="15592" spans="1:15" x14ac:dyDescent="0.25">
      <c r="A15592" s="2">
        <v>36535</v>
      </c>
      <c r="B15592">
        <v>1400</v>
      </c>
      <c r="C15592">
        <v>32.14</v>
      </c>
      <c r="D15592">
        <v>32.14</v>
      </c>
      <c r="E15592">
        <v>32.14</v>
      </c>
      <c r="F15592">
        <v>32.14</v>
      </c>
      <c r="M15592" s="15">
        <v>33422</v>
      </c>
      <c r="N15592" t="str">
        <f t="shared" si="524"/>
        <v>On</v>
      </c>
      <c r="O15592">
        <f t="shared" si="525"/>
        <v>1</v>
      </c>
    </row>
    <row r="15593" spans="1:15" x14ac:dyDescent="0.25">
      <c r="A15593" s="2">
        <v>36535</v>
      </c>
      <c r="B15593">
        <v>1500</v>
      </c>
      <c r="C15593">
        <v>12.03</v>
      </c>
      <c r="D15593">
        <v>14.08</v>
      </c>
      <c r="E15593">
        <v>14.23</v>
      </c>
      <c r="F15593">
        <v>13.44</v>
      </c>
      <c r="M15593" s="15">
        <v>33064</v>
      </c>
      <c r="N15593" t="str">
        <f t="shared" si="524"/>
        <v>On</v>
      </c>
      <c r="O15593">
        <f t="shared" si="525"/>
        <v>1</v>
      </c>
    </row>
    <row r="15594" spans="1:15" x14ac:dyDescent="0.25">
      <c r="A15594" s="2">
        <v>36535</v>
      </c>
      <c r="B15594">
        <v>1600</v>
      </c>
      <c r="C15594">
        <v>10.64</v>
      </c>
      <c r="D15594">
        <v>13.89</v>
      </c>
      <c r="E15594">
        <v>14.13</v>
      </c>
      <c r="F15594">
        <v>12.88</v>
      </c>
      <c r="M15594" s="15">
        <v>32343</v>
      </c>
      <c r="N15594" t="str">
        <f t="shared" si="524"/>
        <v>On</v>
      </c>
      <c r="O15594">
        <f t="shared" si="525"/>
        <v>1</v>
      </c>
    </row>
    <row r="15595" spans="1:15" x14ac:dyDescent="0.25">
      <c r="A15595" s="2">
        <v>36535</v>
      </c>
      <c r="B15595">
        <v>1700</v>
      </c>
      <c r="C15595">
        <v>10.37</v>
      </c>
      <c r="D15595">
        <v>15.54</v>
      </c>
      <c r="E15595">
        <v>15.92</v>
      </c>
      <c r="F15595">
        <v>13.93</v>
      </c>
      <c r="M15595" s="15">
        <v>32922</v>
      </c>
      <c r="N15595" t="str">
        <f t="shared" si="524"/>
        <v>On</v>
      </c>
      <c r="O15595">
        <f t="shared" si="525"/>
        <v>1</v>
      </c>
    </row>
    <row r="15596" spans="1:15" x14ac:dyDescent="0.25">
      <c r="A15596" s="2">
        <v>36535</v>
      </c>
      <c r="B15596">
        <v>1800</v>
      </c>
      <c r="C15596">
        <v>13.56</v>
      </c>
      <c r="D15596">
        <v>35.01</v>
      </c>
      <c r="E15596">
        <v>36.590000000000003</v>
      </c>
      <c r="F15596">
        <v>28.35</v>
      </c>
      <c r="M15596" s="15">
        <v>34729</v>
      </c>
      <c r="N15596" t="str">
        <f t="shared" si="524"/>
        <v>On</v>
      </c>
      <c r="O15596">
        <f t="shared" si="525"/>
        <v>1</v>
      </c>
    </row>
    <row r="15597" spans="1:15" x14ac:dyDescent="0.25">
      <c r="A15597" s="2">
        <v>36535</v>
      </c>
      <c r="B15597">
        <v>1900</v>
      </c>
      <c r="C15597">
        <v>12.61</v>
      </c>
      <c r="D15597">
        <v>17.440000000000001</v>
      </c>
      <c r="E15597">
        <v>17.79</v>
      </c>
      <c r="F15597">
        <v>15.94</v>
      </c>
      <c r="M15597" s="15">
        <v>34937</v>
      </c>
      <c r="N15597" t="str">
        <f t="shared" si="524"/>
        <v>On</v>
      </c>
      <c r="O15597">
        <f t="shared" si="525"/>
        <v>1</v>
      </c>
    </row>
    <row r="15598" spans="1:15" x14ac:dyDescent="0.25">
      <c r="A15598" s="2">
        <v>36535</v>
      </c>
      <c r="B15598">
        <v>2000</v>
      </c>
      <c r="C15598">
        <v>12.91</v>
      </c>
      <c r="D15598">
        <v>13.55</v>
      </c>
      <c r="E15598">
        <v>13.59</v>
      </c>
      <c r="F15598">
        <v>13.35</v>
      </c>
      <c r="M15598" s="15">
        <v>34093</v>
      </c>
      <c r="N15598" t="str">
        <f t="shared" si="524"/>
        <v>On</v>
      </c>
      <c r="O15598">
        <f t="shared" si="525"/>
        <v>1</v>
      </c>
    </row>
    <row r="15599" spans="1:15" x14ac:dyDescent="0.25">
      <c r="A15599" s="2">
        <v>36535</v>
      </c>
      <c r="B15599">
        <v>2100</v>
      </c>
      <c r="C15599">
        <v>13.27</v>
      </c>
      <c r="D15599">
        <v>13.27</v>
      </c>
      <c r="E15599">
        <v>13.27</v>
      </c>
      <c r="F15599">
        <v>13.27</v>
      </c>
      <c r="M15599" s="15">
        <v>33081</v>
      </c>
      <c r="N15599" t="str">
        <f t="shared" si="524"/>
        <v>On</v>
      </c>
      <c r="O15599">
        <f t="shared" si="525"/>
        <v>1</v>
      </c>
    </row>
    <row r="15600" spans="1:15" x14ac:dyDescent="0.25">
      <c r="A15600" s="2">
        <v>36535</v>
      </c>
      <c r="B15600">
        <v>2200</v>
      </c>
      <c r="C15600">
        <v>14.48</v>
      </c>
      <c r="D15600">
        <v>14.48</v>
      </c>
      <c r="E15600">
        <v>14.48</v>
      </c>
      <c r="F15600">
        <v>14.48</v>
      </c>
      <c r="M15600" s="15">
        <v>31531</v>
      </c>
      <c r="N15600" t="str">
        <f t="shared" si="524"/>
        <v>On</v>
      </c>
      <c r="O15600">
        <f t="shared" si="525"/>
        <v>1</v>
      </c>
    </row>
    <row r="15601" spans="1:15" x14ac:dyDescent="0.25">
      <c r="A15601" s="2">
        <v>36535</v>
      </c>
      <c r="B15601">
        <v>2300</v>
      </c>
      <c r="C15601">
        <v>13.46</v>
      </c>
      <c r="D15601">
        <v>13.46</v>
      </c>
      <c r="E15601">
        <v>13.46</v>
      </c>
      <c r="F15601">
        <v>13.46</v>
      </c>
      <c r="M15601" s="15">
        <v>28880</v>
      </c>
      <c r="N15601" t="str">
        <f t="shared" si="524"/>
        <v>On</v>
      </c>
      <c r="O15601">
        <f t="shared" si="525"/>
        <v>1</v>
      </c>
    </row>
    <row r="15602" spans="1:15" x14ac:dyDescent="0.25">
      <c r="A15602" s="2">
        <v>36535</v>
      </c>
      <c r="B15602">
        <v>2400</v>
      </c>
      <c r="C15602">
        <v>13.13</v>
      </c>
      <c r="D15602">
        <v>13.13</v>
      </c>
      <c r="E15602">
        <v>13.13</v>
      </c>
      <c r="F15602">
        <v>13.13</v>
      </c>
      <c r="M15602" s="15">
        <v>26367</v>
      </c>
      <c r="N15602" t="str">
        <f t="shared" si="524"/>
        <v>Off</v>
      </c>
      <c r="O15602">
        <f t="shared" si="525"/>
        <v>1</v>
      </c>
    </row>
    <row r="15603" spans="1:15" x14ac:dyDescent="0.25">
      <c r="A15603" s="2">
        <v>36536</v>
      </c>
      <c r="B15603">
        <v>100</v>
      </c>
      <c r="C15603">
        <v>11.34</v>
      </c>
      <c r="D15603">
        <v>11.34</v>
      </c>
      <c r="E15603">
        <v>11.34</v>
      </c>
      <c r="F15603">
        <v>11.34</v>
      </c>
      <c r="M15603" s="15">
        <v>24552</v>
      </c>
      <c r="N15603" t="str">
        <f t="shared" si="524"/>
        <v>Off</v>
      </c>
      <c r="O15603">
        <f t="shared" si="525"/>
        <v>2</v>
      </c>
    </row>
    <row r="15604" spans="1:15" x14ac:dyDescent="0.25">
      <c r="A15604" s="2">
        <v>36536</v>
      </c>
      <c r="B15604">
        <v>200</v>
      </c>
      <c r="C15604">
        <v>10.62</v>
      </c>
      <c r="D15604">
        <v>10.62</v>
      </c>
      <c r="E15604">
        <v>10.62</v>
      </c>
      <c r="F15604">
        <v>10.62</v>
      </c>
      <c r="M15604" s="15">
        <v>23655</v>
      </c>
      <c r="N15604" t="str">
        <f t="shared" si="524"/>
        <v>Off</v>
      </c>
      <c r="O15604">
        <f t="shared" si="525"/>
        <v>2</v>
      </c>
    </row>
    <row r="15605" spans="1:15" x14ac:dyDescent="0.25">
      <c r="A15605" s="2">
        <v>36536</v>
      </c>
      <c r="B15605">
        <v>300</v>
      </c>
      <c r="C15605">
        <v>9.1999999999999993</v>
      </c>
      <c r="D15605">
        <v>9.1999999999999993</v>
      </c>
      <c r="E15605">
        <v>9.1999999999999993</v>
      </c>
      <c r="F15605">
        <v>9.1999999999999993</v>
      </c>
      <c r="M15605" s="15">
        <v>23326</v>
      </c>
      <c r="N15605" t="str">
        <f t="shared" si="524"/>
        <v>Off</v>
      </c>
      <c r="O15605">
        <f t="shared" si="525"/>
        <v>2</v>
      </c>
    </row>
    <row r="15606" spans="1:15" x14ac:dyDescent="0.25">
      <c r="A15606" s="2">
        <v>36536</v>
      </c>
      <c r="B15606">
        <v>400</v>
      </c>
      <c r="C15606">
        <v>9.26</v>
      </c>
      <c r="D15606">
        <v>9.26</v>
      </c>
      <c r="E15606">
        <v>9.26</v>
      </c>
      <c r="F15606">
        <v>9.26</v>
      </c>
      <c r="M15606" s="15">
        <v>23258</v>
      </c>
      <c r="N15606" t="str">
        <f t="shared" si="524"/>
        <v>Off</v>
      </c>
      <c r="O15606">
        <f t="shared" si="525"/>
        <v>2</v>
      </c>
    </row>
    <row r="15607" spans="1:15" x14ac:dyDescent="0.25">
      <c r="A15607" s="2">
        <v>36536</v>
      </c>
      <c r="B15607">
        <v>500</v>
      </c>
      <c r="C15607">
        <v>11.58</v>
      </c>
      <c r="D15607">
        <v>11.58</v>
      </c>
      <c r="E15607">
        <v>11.58</v>
      </c>
      <c r="F15607">
        <v>11.58</v>
      </c>
      <c r="M15607" s="15">
        <v>23699</v>
      </c>
      <c r="N15607" t="str">
        <f t="shared" si="524"/>
        <v>Off</v>
      </c>
      <c r="O15607">
        <f t="shared" si="525"/>
        <v>2</v>
      </c>
    </row>
    <row r="15608" spans="1:15" x14ac:dyDescent="0.25">
      <c r="A15608" s="2">
        <v>36536</v>
      </c>
      <c r="B15608">
        <v>600</v>
      </c>
      <c r="C15608">
        <v>12.28</v>
      </c>
      <c r="D15608">
        <v>12.28</v>
      </c>
      <c r="E15608">
        <v>12.28</v>
      </c>
      <c r="F15608">
        <v>12.28</v>
      </c>
      <c r="M15608" s="15">
        <v>25780</v>
      </c>
      <c r="N15608" t="str">
        <f t="shared" si="524"/>
        <v>Off</v>
      </c>
      <c r="O15608">
        <f t="shared" si="525"/>
        <v>2</v>
      </c>
    </row>
    <row r="15609" spans="1:15" x14ac:dyDescent="0.25">
      <c r="A15609" s="2">
        <v>36536</v>
      </c>
      <c r="B15609">
        <v>700</v>
      </c>
      <c r="C15609">
        <v>22.18</v>
      </c>
      <c r="D15609">
        <v>22.18</v>
      </c>
      <c r="E15609">
        <v>22.18</v>
      </c>
      <c r="F15609">
        <v>22.18</v>
      </c>
      <c r="M15609" s="15">
        <v>29735</v>
      </c>
      <c r="N15609" t="str">
        <f t="shared" si="524"/>
        <v>Off</v>
      </c>
      <c r="O15609">
        <f t="shared" si="525"/>
        <v>2</v>
      </c>
    </row>
    <row r="15610" spans="1:15" x14ac:dyDescent="0.25">
      <c r="A15610" s="2">
        <v>36536</v>
      </c>
      <c r="B15610">
        <v>800</v>
      </c>
      <c r="C15610">
        <v>15.05</v>
      </c>
      <c r="D15610">
        <v>15.05</v>
      </c>
      <c r="E15610">
        <v>15.05</v>
      </c>
      <c r="F15610">
        <v>15.05</v>
      </c>
      <c r="M15610" s="15">
        <v>32921</v>
      </c>
      <c r="N15610" t="str">
        <f t="shared" si="524"/>
        <v>On</v>
      </c>
      <c r="O15610">
        <f t="shared" si="525"/>
        <v>2</v>
      </c>
    </row>
    <row r="15611" spans="1:15" x14ac:dyDescent="0.25">
      <c r="A15611" s="2">
        <v>36536</v>
      </c>
      <c r="B15611">
        <v>900</v>
      </c>
      <c r="C15611">
        <v>12.52</v>
      </c>
      <c r="D15611">
        <v>12.52</v>
      </c>
      <c r="E15611">
        <v>12.52</v>
      </c>
      <c r="F15611">
        <v>12.52</v>
      </c>
      <c r="M15611" s="15">
        <v>32451</v>
      </c>
      <c r="N15611" t="str">
        <f t="shared" si="524"/>
        <v>On</v>
      </c>
      <c r="O15611">
        <f t="shared" si="525"/>
        <v>2</v>
      </c>
    </row>
    <row r="15612" spans="1:15" x14ac:dyDescent="0.25">
      <c r="A15612" s="2">
        <v>36536</v>
      </c>
      <c r="B15612">
        <v>1000</v>
      </c>
      <c r="C15612">
        <v>13.34</v>
      </c>
      <c r="D15612">
        <v>13.34</v>
      </c>
      <c r="E15612">
        <v>13.34</v>
      </c>
      <c r="F15612">
        <v>13.34</v>
      </c>
      <c r="M15612" s="15">
        <v>32065</v>
      </c>
      <c r="N15612" t="str">
        <f t="shared" si="524"/>
        <v>On</v>
      </c>
      <c r="O15612">
        <f t="shared" si="525"/>
        <v>2</v>
      </c>
    </row>
    <row r="15613" spans="1:15" x14ac:dyDescent="0.25">
      <c r="A15613" s="2">
        <v>36536</v>
      </c>
      <c r="B15613">
        <v>1100</v>
      </c>
      <c r="C15613">
        <v>18.05</v>
      </c>
      <c r="D15613">
        <v>18.05</v>
      </c>
      <c r="E15613">
        <v>18.05</v>
      </c>
      <c r="F15613">
        <v>18.05</v>
      </c>
      <c r="M15613" s="15">
        <v>32083</v>
      </c>
      <c r="N15613" t="str">
        <f t="shared" si="524"/>
        <v>On</v>
      </c>
      <c r="O15613">
        <f t="shared" si="525"/>
        <v>2</v>
      </c>
    </row>
    <row r="15614" spans="1:15" x14ac:dyDescent="0.25">
      <c r="A15614" s="2">
        <v>36536</v>
      </c>
      <c r="B15614">
        <v>1200</v>
      </c>
      <c r="C15614">
        <v>34.26</v>
      </c>
      <c r="D15614">
        <v>34.26</v>
      </c>
      <c r="E15614">
        <v>34.26</v>
      </c>
      <c r="F15614">
        <v>34.26</v>
      </c>
      <c r="M15614" s="15">
        <v>32661</v>
      </c>
      <c r="N15614" t="str">
        <f t="shared" si="524"/>
        <v>On</v>
      </c>
      <c r="O15614">
        <f t="shared" si="525"/>
        <v>2</v>
      </c>
    </row>
    <row r="15615" spans="1:15" x14ac:dyDescent="0.25">
      <c r="A15615" s="2">
        <v>36536</v>
      </c>
      <c r="B15615">
        <v>1300</v>
      </c>
      <c r="C15615">
        <v>16.079999999999998</v>
      </c>
      <c r="D15615">
        <v>16.8</v>
      </c>
      <c r="E15615">
        <v>16.850000000000001</v>
      </c>
      <c r="F15615">
        <v>16.57</v>
      </c>
      <c r="M15615" s="15">
        <v>32565</v>
      </c>
      <c r="N15615" t="str">
        <f t="shared" si="524"/>
        <v>On</v>
      </c>
      <c r="O15615">
        <f t="shared" si="525"/>
        <v>2</v>
      </c>
    </row>
    <row r="15616" spans="1:15" x14ac:dyDescent="0.25">
      <c r="A15616" s="2">
        <v>36536</v>
      </c>
      <c r="B15616">
        <v>1400</v>
      </c>
      <c r="C15616">
        <v>17.899999999999999</v>
      </c>
      <c r="D15616">
        <v>29.22</v>
      </c>
      <c r="E15616">
        <v>24.78</v>
      </c>
      <c r="F15616">
        <v>26.53</v>
      </c>
      <c r="M15616" s="15">
        <v>32066</v>
      </c>
      <c r="N15616" t="str">
        <f t="shared" si="524"/>
        <v>On</v>
      </c>
      <c r="O15616">
        <f t="shared" si="525"/>
        <v>2</v>
      </c>
    </row>
    <row r="15617" spans="1:15" x14ac:dyDescent="0.25">
      <c r="A15617" s="2">
        <v>36536</v>
      </c>
      <c r="B15617">
        <v>1500</v>
      </c>
      <c r="C15617">
        <v>14.38</v>
      </c>
      <c r="D15617">
        <v>15.45</v>
      </c>
      <c r="E15617">
        <v>15.53</v>
      </c>
      <c r="F15617">
        <v>15.12</v>
      </c>
      <c r="M15617" s="15">
        <v>31527</v>
      </c>
      <c r="N15617" t="str">
        <f t="shared" si="524"/>
        <v>On</v>
      </c>
      <c r="O15617">
        <f t="shared" si="525"/>
        <v>2</v>
      </c>
    </row>
    <row r="15618" spans="1:15" x14ac:dyDescent="0.25">
      <c r="A15618" s="2">
        <v>36536</v>
      </c>
      <c r="B15618">
        <v>1600</v>
      </c>
      <c r="C15618">
        <v>14.4</v>
      </c>
      <c r="D15618">
        <v>14.4</v>
      </c>
      <c r="E15618">
        <v>14.4</v>
      </c>
      <c r="F15618">
        <v>14.4</v>
      </c>
      <c r="M15618" s="15">
        <v>31056</v>
      </c>
      <c r="N15618" t="str">
        <f t="shared" si="524"/>
        <v>On</v>
      </c>
      <c r="O15618">
        <f t="shared" si="525"/>
        <v>2</v>
      </c>
    </row>
    <row r="15619" spans="1:15" x14ac:dyDescent="0.25">
      <c r="A15619" s="2">
        <v>36536</v>
      </c>
      <c r="B15619">
        <v>1700</v>
      </c>
      <c r="C15619">
        <v>14.85</v>
      </c>
      <c r="D15619">
        <v>14.85</v>
      </c>
      <c r="E15619">
        <v>14.85</v>
      </c>
      <c r="F15619">
        <v>14.85</v>
      </c>
      <c r="M15619" s="15">
        <v>32278</v>
      </c>
      <c r="N15619" t="str">
        <f t="shared" si="524"/>
        <v>On</v>
      </c>
      <c r="O15619">
        <f t="shared" si="525"/>
        <v>2</v>
      </c>
    </row>
    <row r="15620" spans="1:15" x14ac:dyDescent="0.25">
      <c r="A15620" s="2">
        <v>36536</v>
      </c>
      <c r="B15620">
        <v>1800</v>
      </c>
      <c r="C15620">
        <v>48.73</v>
      </c>
      <c r="D15620">
        <v>48.73</v>
      </c>
      <c r="E15620">
        <v>48.73</v>
      </c>
      <c r="F15620">
        <v>48.73</v>
      </c>
      <c r="M15620" s="15">
        <v>35371</v>
      </c>
      <c r="N15620" t="str">
        <f t="shared" si="524"/>
        <v>On</v>
      </c>
      <c r="O15620">
        <f t="shared" si="525"/>
        <v>2</v>
      </c>
    </row>
    <row r="15621" spans="1:15" x14ac:dyDescent="0.25">
      <c r="A15621" s="2">
        <v>36536</v>
      </c>
      <c r="B15621">
        <v>1900</v>
      </c>
      <c r="C15621">
        <v>42.7</v>
      </c>
      <c r="D15621">
        <v>42.7</v>
      </c>
      <c r="E15621">
        <v>42.7</v>
      </c>
      <c r="F15621">
        <v>42.7</v>
      </c>
      <c r="M15621" s="15">
        <v>35953</v>
      </c>
      <c r="N15621" t="str">
        <f t="shared" si="524"/>
        <v>On</v>
      </c>
      <c r="O15621">
        <f t="shared" si="525"/>
        <v>2</v>
      </c>
    </row>
    <row r="15622" spans="1:15" x14ac:dyDescent="0.25">
      <c r="A15622" s="2">
        <v>36536</v>
      </c>
      <c r="B15622">
        <v>2000</v>
      </c>
      <c r="C15622">
        <v>17.46</v>
      </c>
      <c r="D15622">
        <v>17.46</v>
      </c>
      <c r="E15622">
        <v>17.46</v>
      </c>
      <c r="F15622">
        <v>17.46</v>
      </c>
      <c r="M15622" s="15">
        <v>35334</v>
      </c>
      <c r="N15622" t="str">
        <f t="shared" si="524"/>
        <v>On</v>
      </c>
      <c r="O15622">
        <f t="shared" si="525"/>
        <v>2</v>
      </c>
    </row>
    <row r="15623" spans="1:15" x14ac:dyDescent="0.25">
      <c r="A15623" s="2">
        <v>36536</v>
      </c>
      <c r="B15623">
        <v>2100</v>
      </c>
      <c r="C15623">
        <v>18.95</v>
      </c>
      <c r="D15623">
        <v>18.95</v>
      </c>
      <c r="E15623">
        <v>18.95</v>
      </c>
      <c r="F15623">
        <v>18.95</v>
      </c>
      <c r="M15623" s="15">
        <v>34546</v>
      </c>
      <c r="N15623" t="str">
        <f t="shared" si="524"/>
        <v>On</v>
      </c>
      <c r="O15623">
        <f t="shared" si="525"/>
        <v>2</v>
      </c>
    </row>
    <row r="15624" spans="1:15" x14ac:dyDescent="0.25">
      <c r="A15624" s="2">
        <v>36536</v>
      </c>
      <c r="B15624">
        <v>2200</v>
      </c>
      <c r="C15624">
        <v>16.16</v>
      </c>
      <c r="D15624">
        <v>16.16</v>
      </c>
      <c r="E15624">
        <v>16.16</v>
      </c>
      <c r="F15624">
        <v>16.16</v>
      </c>
      <c r="M15624" s="15">
        <v>33257</v>
      </c>
      <c r="N15624" t="str">
        <f t="shared" si="524"/>
        <v>On</v>
      </c>
      <c r="O15624">
        <f t="shared" si="525"/>
        <v>2</v>
      </c>
    </row>
    <row r="15625" spans="1:15" x14ac:dyDescent="0.25">
      <c r="A15625" s="2">
        <v>36536</v>
      </c>
      <c r="B15625">
        <v>2300</v>
      </c>
      <c r="C15625">
        <v>14.16</v>
      </c>
      <c r="D15625">
        <v>14.16</v>
      </c>
      <c r="E15625">
        <v>14.16</v>
      </c>
      <c r="F15625">
        <v>14.16</v>
      </c>
      <c r="M15625" s="15">
        <v>30473</v>
      </c>
      <c r="N15625" t="str">
        <f t="shared" si="524"/>
        <v>On</v>
      </c>
      <c r="O15625">
        <f t="shared" si="525"/>
        <v>2</v>
      </c>
    </row>
    <row r="15626" spans="1:15" x14ac:dyDescent="0.25">
      <c r="A15626" s="2">
        <v>36536</v>
      </c>
      <c r="B15626">
        <v>2400</v>
      </c>
      <c r="C15626">
        <v>13.87</v>
      </c>
      <c r="D15626">
        <v>13.87</v>
      </c>
      <c r="E15626">
        <v>13.87</v>
      </c>
      <c r="F15626">
        <v>13.87</v>
      </c>
      <c r="M15626" s="15">
        <v>27761</v>
      </c>
      <c r="N15626" t="str">
        <f t="shared" si="524"/>
        <v>Off</v>
      </c>
      <c r="O15626">
        <f t="shared" si="525"/>
        <v>2</v>
      </c>
    </row>
    <row r="15627" spans="1:15" x14ac:dyDescent="0.25">
      <c r="A15627" s="2">
        <v>36537</v>
      </c>
      <c r="B15627">
        <v>100</v>
      </c>
      <c r="C15627">
        <v>13.5</v>
      </c>
      <c r="D15627">
        <v>13.5</v>
      </c>
      <c r="E15627">
        <v>13.5</v>
      </c>
      <c r="F15627">
        <v>13.5</v>
      </c>
      <c r="M15627" s="15">
        <v>25722</v>
      </c>
      <c r="N15627" t="str">
        <f t="shared" ref="N15627:N15690" si="526">+IF(B15627&gt;700,IF(B15627&lt;2400,"On","Off"),"Off")</f>
        <v>Off</v>
      </c>
      <c r="O15627">
        <f t="shared" si="525"/>
        <v>3</v>
      </c>
    </row>
    <row r="15628" spans="1:15" x14ac:dyDescent="0.25">
      <c r="A15628" s="2">
        <v>36537</v>
      </c>
      <c r="B15628">
        <v>200</v>
      </c>
      <c r="C15628">
        <v>13.29</v>
      </c>
      <c r="D15628">
        <v>13.29</v>
      </c>
      <c r="E15628">
        <v>13.29</v>
      </c>
      <c r="F15628">
        <v>13.29</v>
      </c>
      <c r="M15628" s="15">
        <v>25054</v>
      </c>
      <c r="N15628" t="str">
        <f t="shared" si="526"/>
        <v>Off</v>
      </c>
      <c r="O15628">
        <f t="shared" si="525"/>
        <v>3</v>
      </c>
    </row>
    <row r="15629" spans="1:15" x14ac:dyDescent="0.25">
      <c r="A15629" s="2">
        <v>36537</v>
      </c>
      <c r="B15629">
        <v>300</v>
      </c>
      <c r="C15629">
        <v>12.71</v>
      </c>
      <c r="D15629">
        <v>12.71</v>
      </c>
      <c r="E15629">
        <v>12.71</v>
      </c>
      <c r="F15629">
        <v>12.71</v>
      </c>
      <c r="M15629" s="15">
        <v>24887</v>
      </c>
      <c r="N15629" t="str">
        <f t="shared" si="526"/>
        <v>Off</v>
      </c>
      <c r="O15629">
        <f t="shared" si="525"/>
        <v>3</v>
      </c>
    </row>
    <row r="15630" spans="1:15" x14ac:dyDescent="0.25">
      <c r="A15630" s="2">
        <v>36537</v>
      </c>
      <c r="B15630">
        <v>400</v>
      </c>
      <c r="C15630">
        <v>12.5</v>
      </c>
      <c r="D15630">
        <v>12.5</v>
      </c>
      <c r="E15630">
        <v>12.5</v>
      </c>
      <c r="F15630">
        <v>12.5</v>
      </c>
      <c r="M15630" s="15">
        <v>24674</v>
      </c>
      <c r="N15630" t="str">
        <f t="shared" si="526"/>
        <v>Off</v>
      </c>
      <c r="O15630">
        <f t="shared" si="525"/>
        <v>3</v>
      </c>
    </row>
    <row r="15631" spans="1:15" x14ac:dyDescent="0.25">
      <c r="A15631" s="2">
        <v>36537</v>
      </c>
      <c r="B15631">
        <v>500</v>
      </c>
      <c r="C15631">
        <v>14.8</v>
      </c>
      <c r="D15631">
        <v>14.8</v>
      </c>
      <c r="E15631">
        <v>14.8</v>
      </c>
      <c r="F15631">
        <v>14.8</v>
      </c>
      <c r="M15631" s="15">
        <v>25097</v>
      </c>
      <c r="N15631" t="str">
        <f t="shared" si="526"/>
        <v>Off</v>
      </c>
      <c r="O15631">
        <f t="shared" si="525"/>
        <v>3</v>
      </c>
    </row>
    <row r="15632" spans="1:15" x14ac:dyDescent="0.25">
      <c r="A15632" s="2">
        <v>36537</v>
      </c>
      <c r="B15632">
        <v>600</v>
      </c>
      <c r="C15632">
        <v>16.23</v>
      </c>
      <c r="D15632">
        <v>16.23</v>
      </c>
      <c r="E15632">
        <v>16.23</v>
      </c>
      <c r="F15632">
        <v>16.23</v>
      </c>
      <c r="M15632" s="15">
        <v>27194</v>
      </c>
      <c r="N15632" t="str">
        <f t="shared" si="526"/>
        <v>Off</v>
      </c>
      <c r="O15632">
        <f t="shared" si="525"/>
        <v>3</v>
      </c>
    </row>
    <row r="15633" spans="1:15" x14ac:dyDescent="0.25">
      <c r="A15633" s="2">
        <v>36537</v>
      </c>
      <c r="B15633">
        <v>700</v>
      </c>
      <c r="C15633">
        <v>26.74</v>
      </c>
      <c r="D15633">
        <v>26.74</v>
      </c>
      <c r="E15633">
        <v>26.74</v>
      </c>
      <c r="F15633">
        <v>26.74</v>
      </c>
      <c r="M15633" s="15">
        <v>31217</v>
      </c>
      <c r="N15633" t="str">
        <f t="shared" si="526"/>
        <v>Off</v>
      </c>
      <c r="O15633">
        <f t="shared" si="525"/>
        <v>3</v>
      </c>
    </row>
    <row r="15634" spans="1:15" x14ac:dyDescent="0.25">
      <c r="A15634" s="2">
        <v>36537</v>
      </c>
      <c r="B15634">
        <v>800</v>
      </c>
      <c r="C15634">
        <v>31.28</v>
      </c>
      <c r="D15634">
        <v>31.28</v>
      </c>
      <c r="E15634">
        <v>31.28</v>
      </c>
      <c r="F15634">
        <v>31.28</v>
      </c>
      <c r="M15634" s="15">
        <v>33976</v>
      </c>
      <c r="N15634" t="str">
        <f t="shared" si="526"/>
        <v>On</v>
      </c>
      <c r="O15634">
        <f t="shared" si="525"/>
        <v>3</v>
      </c>
    </row>
    <row r="15635" spans="1:15" x14ac:dyDescent="0.25">
      <c r="A15635" s="2">
        <v>36537</v>
      </c>
      <c r="B15635">
        <v>900</v>
      </c>
      <c r="C15635">
        <v>15.45</v>
      </c>
      <c r="D15635">
        <v>15.45</v>
      </c>
      <c r="E15635">
        <v>15.45</v>
      </c>
      <c r="F15635">
        <v>15.45</v>
      </c>
      <c r="M15635" s="15">
        <v>33609</v>
      </c>
      <c r="N15635" t="str">
        <f t="shared" si="526"/>
        <v>On</v>
      </c>
      <c r="O15635">
        <f t="shared" si="525"/>
        <v>3</v>
      </c>
    </row>
    <row r="15636" spans="1:15" x14ac:dyDescent="0.25">
      <c r="A15636" s="2">
        <v>36537</v>
      </c>
      <c r="B15636">
        <v>1000</v>
      </c>
      <c r="C15636">
        <v>15.95</v>
      </c>
      <c r="D15636">
        <v>15.95</v>
      </c>
      <c r="E15636">
        <v>15.95</v>
      </c>
      <c r="F15636">
        <v>15.95</v>
      </c>
      <c r="M15636" s="15">
        <v>33060</v>
      </c>
      <c r="N15636" t="str">
        <f t="shared" si="526"/>
        <v>On</v>
      </c>
      <c r="O15636">
        <f t="shared" si="525"/>
        <v>3</v>
      </c>
    </row>
    <row r="15637" spans="1:15" x14ac:dyDescent="0.25">
      <c r="A15637" s="2">
        <v>36537</v>
      </c>
      <c r="B15637">
        <v>1100</v>
      </c>
      <c r="C15637">
        <v>17.75</v>
      </c>
      <c r="D15637">
        <v>17.75</v>
      </c>
      <c r="E15637">
        <v>17.75</v>
      </c>
      <c r="F15637">
        <v>17.75</v>
      </c>
      <c r="M15637" s="15">
        <v>32985</v>
      </c>
      <c r="N15637" t="str">
        <f t="shared" si="526"/>
        <v>On</v>
      </c>
      <c r="O15637">
        <f t="shared" si="525"/>
        <v>3</v>
      </c>
    </row>
    <row r="15638" spans="1:15" x14ac:dyDescent="0.25">
      <c r="A15638" s="2">
        <v>36537</v>
      </c>
      <c r="B15638">
        <v>1200</v>
      </c>
      <c r="C15638">
        <v>17.489999999999998</v>
      </c>
      <c r="D15638">
        <v>17.489999999999998</v>
      </c>
      <c r="E15638">
        <v>17.489999999999998</v>
      </c>
      <c r="F15638">
        <v>17.489999999999998</v>
      </c>
      <c r="M15638" s="15">
        <v>32573</v>
      </c>
      <c r="N15638" t="str">
        <f t="shared" si="526"/>
        <v>On</v>
      </c>
      <c r="O15638">
        <f t="shared" si="525"/>
        <v>3</v>
      </c>
    </row>
    <row r="15639" spans="1:15" x14ac:dyDescent="0.25">
      <c r="A15639" s="2">
        <v>36537</v>
      </c>
      <c r="B15639">
        <v>1300</v>
      </c>
      <c r="C15639">
        <v>20.23</v>
      </c>
      <c r="D15639">
        <v>20.23</v>
      </c>
      <c r="E15639">
        <v>20.23</v>
      </c>
      <c r="F15639">
        <v>20.23</v>
      </c>
      <c r="M15639" s="15">
        <v>32042</v>
      </c>
      <c r="N15639" t="str">
        <f t="shared" si="526"/>
        <v>On</v>
      </c>
      <c r="O15639">
        <f t="shared" si="525"/>
        <v>3</v>
      </c>
    </row>
    <row r="15640" spans="1:15" x14ac:dyDescent="0.25">
      <c r="A15640" s="2">
        <v>36537</v>
      </c>
      <c r="B15640">
        <v>1400</v>
      </c>
      <c r="C15640">
        <v>17.07</v>
      </c>
      <c r="D15640">
        <v>17.07</v>
      </c>
      <c r="E15640">
        <v>17.07</v>
      </c>
      <c r="F15640">
        <v>17.07</v>
      </c>
      <c r="M15640" s="15">
        <v>31846</v>
      </c>
      <c r="N15640" t="str">
        <f t="shared" si="526"/>
        <v>On</v>
      </c>
      <c r="O15640">
        <f t="shared" si="525"/>
        <v>3</v>
      </c>
    </row>
    <row r="15641" spans="1:15" x14ac:dyDescent="0.25">
      <c r="A15641" s="2">
        <v>36537</v>
      </c>
      <c r="B15641">
        <v>1500</v>
      </c>
      <c r="C15641">
        <v>15.83</v>
      </c>
      <c r="D15641">
        <v>15.83</v>
      </c>
      <c r="E15641">
        <v>15.83</v>
      </c>
      <c r="F15641">
        <v>15.83</v>
      </c>
      <c r="M15641" s="15">
        <v>31195</v>
      </c>
      <c r="N15641" t="str">
        <f t="shared" si="526"/>
        <v>On</v>
      </c>
      <c r="O15641">
        <f t="shared" si="525"/>
        <v>3</v>
      </c>
    </row>
    <row r="15642" spans="1:15" x14ac:dyDescent="0.25">
      <c r="A15642" s="2">
        <v>36537</v>
      </c>
      <c r="B15642">
        <v>1600</v>
      </c>
      <c r="C15642">
        <v>13.61</v>
      </c>
      <c r="D15642">
        <v>13.61</v>
      </c>
      <c r="E15642">
        <v>13.61</v>
      </c>
      <c r="F15642">
        <v>13.61</v>
      </c>
      <c r="M15642" s="15">
        <v>30896</v>
      </c>
      <c r="N15642" t="str">
        <f t="shared" si="526"/>
        <v>On</v>
      </c>
      <c r="O15642">
        <f t="shared" si="525"/>
        <v>3</v>
      </c>
    </row>
    <row r="15643" spans="1:15" x14ac:dyDescent="0.25">
      <c r="A15643" s="2">
        <v>36537</v>
      </c>
      <c r="B15643">
        <v>1700</v>
      </c>
      <c r="C15643">
        <v>13.59</v>
      </c>
      <c r="D15643">
        <v>13.59</v>
      </c>
      <c r="E15643">
        <v>13.59</v>
      </c>
      <c r="F15643">
        <v>13.59</v>
      </c>
      <c r="M15643" s="15">
        <v>31824</v>
      </c>
      <c r="N15643" t="str">
        <f t="shared" si="526"/>
        <v>On</v>
      </c>
      <c r="O15643">
        <f t="shared" si="525"/>
        <v>3</v>
      </c>
    </row>
    <row r="15644" spans="1:15" x14ac:dyDescent="0.25">
      <c r="A15644" s="2">
        <v>36537</v>
      </c>
      <c r="B15644">
        <v>1800</v>
      </c>
      <c r="C15644">
        <v>15.97</v>
      </c>
      <c r="D15644">
        <v>31.95</v>
      </c>
      <c r="E15644">
        <v>32.979999999999997</v>
      </c>
      <c r="F15644">
        <v>27.18</v>
      </c>
      <c r="M15644" s="15">
        <v>34900</v>
      </c>
      <c r="N15644" t="str">
        <f t="shared" si="526"/>
        <v>On</v>
      </c>
      <c r="O15644">
        <f t="shared" si="525"/>
        <v>3</v>
      </c>
    </row>
    <row r="15645" spans="1:15" x14ac:dyDescent="0.25">
      <c r="A15645" s="2">
        <v>36537</v>
      </c>
      <c r="B15645">
        <v>1900</v>
      </c>
      <c r="C15645">
        <v>16.399999999999999</v>
      </c>
      <c r="D15645">
        <v>16.399999999999999</v>
      </c>
      <c r="E15645">
        <v>16.399999999999999</v>
      </c>
      <c r="F15645">
        <v>16.399999999999999</v>
      </c>
      <c r="M15645" s="15">
        <v>35556</v>
      </c>
      <c r="N15645" t="str">
        <f t="shared" si="526"/>
        <v>On</v>
      </c>
      <c r="O15645">
        <f t="shared" si="525"/>
        <v>3</v>
      </c>
    </row>
    <row r="15646" spans="1:15" x14ac:dyDescent="0.25">
      <c r="A15646" s="2">
        <v>36537</v>
      </c>
      <c r="B15646">
        <v>2000</v>
      </c>
      <c r="C15646">
        <v>20.399999999999999</v>
      </c>
      <c r="D15646">
        <v>20.399999999999999</v>
      </c>
      <c r="E15646">
        <v>20.399999999999999</v>
      </c>
      <c r="F15646">
        <v>20.399999999999999</v>
      </c>
      <c r="M15646" s="15">
        <v>34968</v>
      </c>
      <c r="N15646" t="str">
        <f t="shared" si="526"/>
        <v>On</v>
      </c>
      <c r="O15646">
        <f t="shared" si="525"/>
        <v>3</v>
      </c>
    </row>
    <row r="15647" spans="1:15" x14ac:dyDescent="0.25">
      <c r="A15647" s="2">
        <v>36537</v>
      </c>
      <c r="B15647">
        <v>2100</v>
      </c>
      <c r="C15647">
        <v>24.63</v>
      </c>
      <c r="D15647">
        <v>24.63</v>
      </c>
      <c r="E15647">
        <v>24.63</v>
      </c>
      <c r="F15647">
        <v>24.63</v>
      </c>
      <c r="M15647" s="15">
        <v>34249</v>
      </c>
      <c r="N15647" t="str">
        <f t="shared" si="526"/>
        <v>On</v>
      </c>
      <c r="O15647">
        <f t="shared" si="525"/>
        <v>3</v>
      </c>
    </row>
    <row r="15648" spans="1:15" x14ac:dyDescent="0.25">
      <c r="A15648" s="2">
        <v>36537</v>
      </c>
      <c r="B15648">
        <v>2200</v>
      </c>
      <c r="C15648">
        <v>15.23</v>
      </c>
      <c r="D15648">
        <v>15.23</v>
      </c>
      <c r="E15648">
        <v>15.23</v>
      </c>
      <c r="F15648">
        <v>15.23</v>
      </c>
      <c r="M15648" s="15">
        <v>32938</v>
      </c>
      <c r="N15648" t="str">
        <f t="shared" si="526"/>
        <v>On</v>
      </c>
      <c r="O15648">
        <f t="shared" si="525"/>
        <v>3</v>
      </c>
    </row>
    <row r="15649" spans="1:15" x14ac:dyDescent="0.25">
      <c r="A15649" s="2">
        <v>36537</v>
      </c>
      <c r="B15649">
        <v>2300</v>
      </c>
      <c r="C15649">
        <v>14.87</v>
      </c>
      <c r="D15649">
        <v>14.87</v>
      </c>
      <c r="E15649">
        <v>14.87</v>
      </c>
      <c r="F15649">
        <v>14.87</v>
      </c>
      <c r="M15649" s="15">
        <v>30159</v>
      </c>
      <c r="N15649" t="str">
        <f t="shared" si="526"/>
        <v>On</v>
      </c>
      <c r="O15649">
        <f t="shared" si="525"/>
        <v>3</v>
      </c>
    </row>
    <row r="15650" spans="1:15" x14ac:dyDescent="0.25">
      <c r="A15650" s="2">
        <v>36537</v>
      </c>
      <c r="B15650">
        <v>2400</v>
      </c>
      <c r="C15650">
        <v>14.03</v>
      </c>
      <c r="D15650">
        <v>14.03</v>
      </c>
      <c r="E15650">
        <v>14.03</v>
      </c>
      <c r="F15650">
        <v>14.03</v>
      </c>
      <c r="M15650" s="15">
        <v>27636</v>
      </c>
      <c r="N15650" t="str">
        <f t="shared" si="526"/>
        <v>Off</v>
      </c>
      <c r="O15650">
        <f t="shared" si="525"/>
        <v>3</v>
      </c>
    </row>
    <row r="15651" spans="1:15" x14ac:dyDescent="0.25">
      <c r="A15651" s="2">
        <v>36538</v>
      </c>
      <c r="B15651">
        <v>100</v>
      </c>
      <c r="C15651">
        <v>12.66</v>
      </c>
      <c r="D15651">
        <v>12.66</v>
      </c>
      <c r="E15651">
        <v>12.66</v>
      </c>
      <c r="F15651">
        <v>12.66</v>
      </c>
      <c r="M15651" s="15">
        <v>25628</v>
      </c>
      <c r="N15651" t="str">
        <f t="shared" si="526"/>
        <v>Off</v>
      </c>
      <c r="O15651">
        <f t="shared" ref="O15651:O15714" si="527">+WEEKDAY(A15651,2)</f>
        <v>4</v>
      </c>
    </row>
    <row r="15652" spans="1:15" x14ac:dyDescent="0.25">
      <c r="A15652" s="2">
        <v>36538</v>
      </c>
      <c r="B15652">
        <v>200</v>
      </c>
      <c r="C15652">
        <v>12.54</v>
      </c>
      <c r="D15652">
        <v>12.54</v>
      </c>
      <c r="E15652">
        <v>12.54</v>
      </c>
      <c r="F15652">
        <v>12.54</v>
      </c>
      <c r="M15652" s="15">
        <v>24704</v>
      </c>
      <c r="N15652" t="str">
        <f t="shared" si="526"/>
        <v>Off</v>
      </c>
      <c r="O15652">
        <f t="shared" si="527"/>
        <v>4</v>
      </c>
    </row>
    <row r="15653" spans="1:15" x14ac:dyDescent="0.25">
      <c r="A15653" s="2">
        <v>36538</v>
      </c>
      <c r="B15653">
        <v>300</v>
      </c>
      <c r="C15653">
        <v>12.9</v>
      </c>
      <c r="D15653">
        <v>12.9</v>
      </c>
      <c r="E15653">
        <v>12.9</v>
      </c>
      <c r="F15653">
        <v>12.9</v>
      </c>
      <c r="M15653" s="15">
        <v>24530</v>
      </c>
      <c r="N15653" t="str">
        <f t="shared" si="526"/>
        <v>Off</v>
      </c>
      <c r="O15653">
        <f t="shared" si="527"/>
        <v>4</v>
      </c>
    </row>
    <row r="15654" spans="1:15" x14ac:dyDescent="0.25">
      <c r="A15654" s="2">
        <v>36538</v>
      </c>
      <c r="B15654">
        <v>400</v>
      </c>
      <c r="C15654">
        <v>12.83</v>
      </c>
      <c r="D15654">
        <v>12.83</v>
      </c>
      <c r="E15654">
        <v>12.83</v>
      </c>
      <c r="F15654">
        <v>12.83</v>
      </c>
      <c r="M15654" s="15">
        <v>24352</v>
      </c>
      <c r="N15654" t="str">
        <f t="shared" si="526"/>
        <v>Off</v>
      </c>
      <c r="O15654">
        <f t="shared" si="527"/>
        <v>4</v>
      </c>
    </row>
    <row r="15655" spans="1:15" x14ac:dyDescent="0.25">
      <c r="A15655" s="2">
        <v>36538</v>
      </c>
      <c r="B15655">
        <v>500</v>
      </c>
      <c r="C15655">
        <v>13.13</v>
      </c>
      <c r="D15655">
        <v>13.13</v>
      </c>
      <c r="E15655">
        <v>13.13</v>
      </c>
      <c r="F15655">
        <v>13.13</v>
      </c>
      <c r="M15655" s="15">
        <v>24723</v>
      </c>
      <c r="N15655" t="str">
        <f t="shared" si="526"/>
        <v>Off</v>
      </c>
      <c r="O15655">
        <f t="shared" si="527"/>
        <v>4</v>
      </c>
    </row>
    <row r="15656" spans="1:15" x14ac:dyDescent="0.25">
      <c r="A15656" s="2">
        <v>36538</v>
      </c>
      <c r="B15656">
        <v>600</v>
      </c>
      <c r="C15656">
        <v>14.5</v>
      </c>
      <c r="D15656">
        <v>14.5</v>
      </c>
      <c r="E15656">
        <v>14.5</v>
      </c>
      <c r="F15656">
        <v>14.5</v>
      </c>
      <c r="M15656" s="15">
        <v>26681</v>
      </c>
      <c r="N15656" t="str">
        <f t="shared" si="526"/>
        <v>Off</v>
      </c>
      <c r="O15656">
        <f t="shared" si="527"/>
        <v>4</v>
      </c>
    </row>
    <row r="15657" spans="1:15" x14ac:dyDescent="0.25">
      <c r="A15657" s="2">
        <v>36538</v>
      </c>
      <c r="B15657">
        <v>700</v>
      </c>
      <c r="C15657">
        <v>18.2</v>
      </c>
      <c r="D15657">
        <v>18.2</v>
      </c>
      <c r="E15657">
        <v>18.2</v>
      </c>
      <c r="F15657">
        <v>18.2</v>
      </c>
      <c r="M15657" s="15">
        <v>30569</v>
      </c>
      <c r="N15657" t="str">
        <f t="shared" si="526"/>
        <v>Off</v>
      </c>
      <c r="O15657">
        <f t="shared" si="527"/>
        <v>4</v>
      </c>
    </row>
    <row r="15658" spans="1:15" x14ac:dyDescent="0.25">
      <c r="A15658" s="2">
        <v>36538</v>
      </c>
      <c r="B15658">
        <v>800</v>
      </c>
      <c r="C15658">
        <v>35.369999999999997</v>
      </c>
      <c r="D15658">
        <v>35.369999999999997</v>
      </c>
      <c r="E15658">
        <v>35.369999999999997</v>
      </c>
      <c r="F15658">
        <v>35.369999999999997</v>
      </c>
      <c r="M15658" s="15">
        <v>33514</v>
      </c>
      <c r="N15658" t="str">
        <f t="shared" si="526"/>
        <v>On</v>
      </c>
      <c r="O15658">
        <f t="shared" si="527"/>
        <v>4</v>
      </c>
    </row>
    <row r="15659" spans="1:15" x14ac:dyDescent="0.25">
      <c r="A15659" s="2">
        <v>36538</v>
      </c>
      <c r="B15659">
        <v>900</v>
      </c>
      <c r="C15659">
        <v>29.83</v>
      </c>
      <c r="D15659">
        <v>29.83</v>
      </c>
      <c r="E15659">
        <v>29.83</v>
      </c>
      <c r="F15659">
        <v>29.83</v>
      </c>
      <c r="M15659" s="15">
        <v>33731</v>
      </c>
      <c r="N15659" t="str">
        <f t="shared" si="526"/>
        <v>On</v>
      </c>
      <c r="O15659">
        <f t="shared" si="527"/>
        <v>4</v>
      </c>
    </row>
    <row r="15660" spans="1:15" x14ac:dyDescent="0.25">
      <c r="A15660" s="2">
        <v>36538</v>
      </c>
      <c r="B15660">
        <v>1000</v>
      </c>
      <c r="C15660">
        <v>21.66</v>
      </c>
      <c r="D15660">
        <v>21.66</v>
      </c>
      <c r="E15660">
        <v>21.66</v>
      </c>
      <c r="F15660">
        <v>21.66</v>
      </c>
      <c r="M15660" s="15">
        <v>33962</v>
      </c>
      <c r="N15660" t="str">
        <f t="shared" si="526"/>
        <v>On</v>
      </c>
      <c r="O15660">
        <f t="shared" si="527"/>
        <v>4</v>
      </c>
    </row>
    <row r="15661" spans="1:15" x14ac:dyDescent="0.25">
      <c r="A15661" s="2">
        <v>36538</v>
      </c>
      <c r="B15661">
        <v>1100</v>
      </c>
      <c r="C15661">
        <v>18.38</v>
      </c>
      <c r="D15661">
        <v>18.38</v>
      </c>
      <c r="E15661">
        <v>18.38</v>
      </c>
      <c r="F15661">
        <v>18.38</v>
      </c>
      <c r="M15661" s="15">
        <v>33944</v>
      </c>
      <c r="N15661" t="str">
        <f t="shared" si="526"/>
        <v>On</v>
      </c>
      <c r="O15661">
        <f t="shared" si="527"/>
        <v>4</v>
      </c>
    </row>
    <row r="15662" spans="1:15" x14ac:dyDescent="0.25">
      <c r="A15662" s="2">
        <v>36538</v>
      </c>
      <c r="B15662">
        <v>1200</v>
      </c>
      <c r="C15662">
        <v>21.63</v>
      </c>
      <c r="D15662">
        <v>21.63</v>
      </c>
      <c r="E15662">
        <v>21.63</v>
      </c>
      <c r="F15662">
        <v>21.63</v>
      </c>
      <c r="M15662" s="15">
        <v>33305</v>
      </c>
      <c r="N15662" t="str">
        <f t="shared" si="526"/>
        <v>On</v>
      </c>
      <c r="O15662">
        <f t="shared" si="527"/>
        <v>4</v>
      </c>
    </row>
    <row r="15663" spans="1:15" x14ac:dyDescent="0.25">
      <c r="A15663" s="2">
        <v>36538</v>
      </c>
      <c r="B15663">
        <v>1300</v>
      </c>
      <c r="C15663">
        <v>34.369999999999997</v>
      </c>
      <c r="D15663">
        <v>34.369999999999997</v>
      </c>
      <c r="E15663">
        <v>34.369999999999997</v>
      </c>
      <c r="F15663">
        <v>34.369999999999997</v>
      </c>
      <c r="M15663" s="15">
        <v>33001</v>
      </c>
      <c r="N15663" t="str">
        <f t="shared" si="526"/>
        <v>On</v>
      </c>
      <c r="O15663">
        <f t="shared" si="527"/>
        <v>4</v>
      </c>
    </row>
    <row r="15664" spans="1:15" x14ac:dyDescent="0.25">
      <c r="A15664" s="2">
        <v>36538</v>
      </c>
      <c r="B15664">
        <v>1400</v>
      </c>
      <c r="C15664">
        <v>17.100000000000001</v>
      </c>
      <c r="D15664">
        <v>17.100000000000001</v>
      </c>
      <c r="E15664">
        <v>17.100000000000001</v>
      </c>
      <c r="F15664">
        <v>17.100000000000001</v>
      </c>
      <c r="M15664" s="15">
        <v>33095</v>
      </c>
      <c r="N15664" t="str">
        <f t="shared" si="526"/>
        <v>On</v>
      </c>
      <c r="O15664">
        <f t="shared" si="527"/>
        <v>4</v>
      </c>
    </row>
    <row r="15665" spans="1:15" x14ac:dyDescent="0.25">
      <c r="A15665" s="2">
        <v>36538</v>
      </c>
      <c r="B15665">
        <v>1500</v>
      </c>
      <c r="C15665">
        <v>14.85</v>
      </c>
      <c r="D15665">
        <v>14.85</v>
      </c>
      <c r="E15665">
        <v>14.85</v>
      </c>
      <c r="F15665">
        <v>14.85</v>
      </c>
      <c r="M15665" s="15">
        <v>32726</v>
      </c>
      <c r="N15665" t="str">
        <f t="shared" si="526"/>
        <v>On</v>
      </c>
      <c r="O15665">
        <f t="shared" si="527"/>
        <v>4</v>
      </c>
    </row>
    <row r="15666" spans="1:15" x14ac:dyDescent="0.25">
      <c r="A15666" s="2">
        <v>36538</v>
      </c>
      <c r="B15666">
        <v>1600</v>
      </c>
      <c r="C15666">
        <v>14.1</v>
      </c>
      <c r="D15666">
        <v>14.1</v>
      </c>
      <c r="E15666">
        <v>14.1</v>
      </c>
      <c r="F15666">
        <v>14.1</v>
      </c>
      <c r="M15666" s="15">
        <v>32729</v>
      </c>
      <c r="N15666" t="str">
        <f t="shared" si="526"/>
        <v>On</v>
      </c>
      <c r="O15666">
        <f t="shared" si="527"/>
        <v>4</v>
      </c>
    </row>
    <row r="15667" spans="1:15" x14ac:dyDescent="0.25">
      <c r="A15667" s="2">
        <v>36538</v>
      </c>
      <c r="B15667">
        <v>1700</v>
      </c>
      <c r="C15667">
        <v>26.42</v>
      </c>
      <c r="D15667">
        <v>26.42</v>
      </c>
      <c r="E15667">
        <v>26.42</v>
      </c>
      <c r="F15667">
        <v>26.42</v>
      </c>
      <c r="M15667" s="15">
        <v>34115</v>
      </c>
      <c r="N15667" t="str">
        <f t="shared" si="526"/>
        <v>On</v>
      </c>
      <c r="O15667">
        <f t="shared" si="527"/>
        <v>4</v>
      </c>
    </row>
    <row r="15668" spans="1:15" x14ac:dyDescent="0.25">
      <c r="A15668" s="2">
        <v>36538</v>
      </c>
      <c r="B15668">
        <v>1800</v>
      </c>
      <c r="C15668">
        <v>59.17</v>
      </c>
      <c r="D15668">
        <v>59.17</v>
      </c>
      <c r="E15668">
        <v>59.17</v>
      </c>
      <c r="F15668">
        <v>59.17</v>
      </c>
      <c r="M15668" s="15">
        <v>37184</v>
      </c>
      <c r="N15668" t="str">
        <f t="shared" si="526"/>
        <v>On</v>
      </c>
      <c r="O15668">
        <f t="shared" si="527"/>
        <v>4</v>
      </c>
    </row>
    <row r="15669" spans="1:15" x14ac:dyDescent="0.25">
      <c r="A15669" s="2">
        <v>36538</v>
      </c>
      <c r="B15669">
        <v>1900</v>
      </c>
      <c r="C15669">
        <v>68.5</v>
      </c>
      <c r="D15669">
        <v>68.5</v>
      </c>
      <c r="E15669">
        <v>68.5</v>
      </c>
      <c r="F15669">
        <v>68.5</v>
      </c>
      <c r="M15669" s="15">
        <v>37909</v>
      </c>
      <c r="N15669" t="str">
        <f t="shared" si="526"/>
        <v>On</v>
      </c>
      <c r="O15669">
        <f t="shared" si="527"/>
        <v>4</v>
      </c>
    </row>
    <row r="15670" spans="1:15" x14ac:dyDescent="0.25">
      <c r="A15670" s="2">
        <v>36538</v>
      </c>
      <c r="B15670">
        <v>2000</v>
      </c>
      <c r="C15670">
        <v>50</v>
      </c>
      <c r="D15670">
        <v>50</v>
      </c>
      <c r="E15670">
        <v>50</v>
      </c>
      <c r="F15670">
        <v>50</v>
      </c>
      <c r="M15670" s="15">
        <v>37596</v>
      </c>
      <c r="N15670" t="str">
        <f t="shared" si="526"/>
        <v>On</v>
      </c>
      <c r="O15670">
        <f t="shared" si="527"/>
        <v>4</v>
      </c>
    </row>
    <row r="15671" spans="1:15" x14ac:dyDescent="0.25">
      <c r="A15671" s="2">
        <v>36538</v>
      </c>
      <c r="B15671">
        <v>2100</v>
      </c>
      <c r="C15671">
        <v>65.42</v>
      </c>
      <c r="D15671">
        <v>65.42</v>
      </c>
      <c r="E15671">
        <v>65.42</v>
      </c>
      <c r="F15671">
        <v>65.42</v>
      </c>
      <c r="M15671" s="15">
        <v>37051</v>
      </c>
      <c r="N15671" t="str">
        <f t="shared" si="526"/>
        <v>On</v>
      </c>
      <c r="O15671">
        <f t="shared" si="527"/>
        <v>4</v>
      </c>
    </row>
    <row r="15672" spans="1:15" x14ac:dyDescent="0.25">
      <c r="A15672" s="2">
        <v>36538</v>
      </c>
      <c r="B15672">
        <v>2200</v>
      </c>
      <c r="C15672">
        <v>49.03</v>
      </c>
      <c r="D15672">
        <v>49.03</v>
      </c>
      <c r="E15672">
        <v>49.03</v>
      </c>
      <c r="F15672">
        <v>49.03</v>
      </c>
      <c r="M15672" s="15">
        <v>35811</v>
      </c>
      <c r="N15672" t="str">
        <f t="shared" si="526"/>
        <v>On</v>
      </c>
      <c r="O15672">
        <f t="shared" si="527"/>
        <v>4</v>
      </c>
    </row>
    <row r="15673" spans="1:15" x14ac:dyDescent="0.25">
      <c r="A15673" s="2">
        <v>36538</v>
      </c>
      <c r="B15673">
        <v>2300</v>
      </c>
      <c r="C15673">
        <v>32.39</v>
      </c>
      <c r="D15673">
        <v>32.39</v>
      </c>
      <c r="E15673">
        <v>32.39</v>
      </c>
      <c r="F15673">
        <v>32.39</v>
      </c>
      <c r="M15673" s="15">
        <v>33500</v>
      </c>
      <c r="N15673" t="str">
        <f t="shared" si="526"/>
        <v>On</v>
      </c>
      <c r="O15673">
        <f t="shared" si="527"/>
        <v>4</v>
      </c>
    </row>
    <row r="15674" spans="1:15" x14ac:dyDescent="0.25">
      <c r="A15674" s="2">
        <v>36538</v>
      </c>
      <c r="B15674">
        <v>2400</v>
      </c>
      <c r="C15674">
        <v>16.89</v>
      </c>
      <c r="D15674">
        <v>16.89</v>
      </c>
      <c r="E15674">
        <v>16.89</v>
      </c>
      <c r="F15674">
        <v>16.89</v>
      </c>
      <c r="M15674" s="15">
        <v>31224</v>
      </c>
      <c r="N15674" t="str">
        <f t="shared" si="526"/>
        <v>Off</v>
      </c>
      <c r="O15674">
        <f t="shared" si="527"/>
        <v>4</v>
      </c>
    </row>
    <row r="15675" spans="1:15" x14ac:dyDescent="0.25">
      <c r="A15675" s="2">
        <v>36539</v>
      </c>
      <c r="B15675">
        <v>100</v>
      </c>
      <c r="C15675">
        <v>18.28</v>
      </c>
      <c r="D15675">
        <v>18.28</v>
      </c>
      <c r="E15675">
        <v>18.28</v>
      </c>
      <c r="F15675">
        <v>18.28</v>
      </c>
      <c r="M15675" s="15">
        <v>29598</v>
      </c>
      <c r="N15675" t="str">
        <f t="shared" si="526"/>
        <v>Off</v>
      </c>
      <c r="O15675">
        <f t="shared" si="527"/>
        <v>5</v>
      </c>
    </row>
    <row r="15676" spans="1:15" x14ac:dyDescent="0.25">
      <c r="A15676" s="2">
        <v>36539</v>
      </c>
      <c r="B15676">
        <v>200</v>
      </c>
      <c r="C15676">
        <v>14.53</v>
      </c>
      <c r="D15676">
        <v>14.53</v>
      </c>
      <c r="E15676">
        <v>14.53</v>
      </c>
      <c r="F15676">
        <v>14.53</v>
      </c>
      <c r="M15676" s="15">
        <v>29194</v>
      </c>
      <c r="N15676" t="str">
        <f t="shared" si="526"/>
        <v>Off</v>
      </c>
      <c r="O15676">
        <f t="shared" si="527"/>
        <v>5</v>
      </c>
    </row>
    <row r="15677" spans="1:15" x14ac:dyDescent="0.25">
      <c r="A15677" s="2">
        <v>36539</v>
      </c>
      <c r="B15677">
        <v>300</v>
      </c>
      <c r="C15677">
        <v>14.9</v>
      </c>
      <c r="D15677">
        <v>14.9</v>
      </c>
      <c r="E15677">
        <v>14.9</v>
      </c>
      <c r="F15677">
        <v>14.9</v>
      </c>
      <c r="M15677" s="15">
        <v>28861</v>
      </c>
      <c r="N15677" t="str">
        <f t="shared" si="526"/>
        <v>Off</v>
      </c>
      <c r="O15677">
        <f t="shared" si="527"/>
        <v>5</v>
      </c>
    </row>
    <row r="15678" spans="1:15" x14ac:dyDescent="0.25">
      <c r="A15678" s="2">
        <v>36539</v>
      </c>
      <c r="B15678">
        <v>400</v>
      </c>
      <c r="C15678">
        <v>16.37</v>
      </c>
      <c r="D15678">
        <v>16.37</v>
      </c>
      <c r="E15678">
        <v>16.37</v>
      </c>
      <c r="F15678">
        <v>16.37</v>
      </c>
      <c r="M15678" s="15">
        <v>29032</v>
      </c>
      <c r="N15678" t="str">
        <f t="shared" si="526"/>
        <v>Off</v>
      </c>
      <c r="O15678">
        <f t="shared" si="527"/>
        <v>5</v>
      </c>
    </row>
    <row r="15679" spans="1:15" x14ac:dyDescent="0.25">
      <c r="A15679" s="2">
        <v>36539</v>
      </c>
      <c r="B15679">
        <v>500</v>
      </c>
      <c r="C15679">
        <v>18.97</v>
      </c>
      <c r="D15679">
        <v>18.97</v>
      </c>
      <c r="E15679">
        <v>18.97</v>
      </c>
      <c r="F15679">
        <v>18.97</v>
      </c>
      <c r="M15679" s="15">
        <v>29702</v>
      </c>
      <c r="N15679" t="str">
        <f t="shared" si="526"/>
        <v>Off</v>
      </c>
      <c r="O15679">
        <f t="shared" si="527"/>
        <v>5</v>
      </c>
    </row>
    <row r="15680" spans="1:15" x14ac:dyDescent="0.25">
      <c r="A15680" s="2">
        <v>36539</v>
      </c>
      <c r="B15680">
        <v>600</v>
      </c>
      <c r="C15680">
        <v>33.17</v>
      </c>
      <c r="D15680">
        <v>33.17</v>
      </c>
      <c r="E15680">
        <v>33.17</v>
      </c>
      <c r="F15680">
        <v>33.17</v>
      </c>
      <c r="M15680" s="15">
        <v>32038</v>
      </c>
      <c r="N15680" t="str">
        <f t="shared" si="526"/>
        <v>Off</v>
      </c>
      <c r="O15680">
        <f t="shared" si="527"/>
        <v>5</v>
      </c>
    </row>
    <row r="15681" spans="1:15" x14ac:dyDescent="0.25">
      <c r="A15681" s="2">
        <v>36539</v>
      </c>
      <c r="B15681">
        <v>700</v>
      </c>
      <c r="C15681">
        <v>74.52</v>
      </c>
      <c r="D15681">
        <v>74.52</v>
      </c>
      <c r="E15681">
        <v>74.52</v>
      </c>
      <c r="F15681">
        <v>74.52</v>
      </c>
      <c r="M15681" s="15">
        <v>36083</v>
      </c>
      <c r="N15681" t="str">
        <f t="shared" si="526"/>
        <v>Off</v>
      </c>
      <c r="O15681">
        <f t="shared" si="527"/>
        <v>5</v>
      </c>
    </row>
    <row r="15682" spans="1:15" x14ac:dyDescent="0.25">
      <c r="A15682" s="2">
        <v>36539</v>
      </c>
      <c r="B15682">
        <v>800</v>
      </c>
      <c r="C15682">
        <v>104.43</v>
      </c>
      <c r="D15682">
        <v>104.43</v>
      </c>
      <c r="E15682">
        <v>104.43</v>
      </c>
      <c r="F15682">
        <v>104.43</v>
      </c>
      <c r="M15682" s="15">
        <v>39076</v>
      </c>
      <c r="N15682" t="str">
        <f t="shared" si="526"/>
        <v>On</v>
      </c>
      <c r="O15682">
        <f t="shared" si="527"/>
        <v>5</v>
      </c>
    </row>
    <row r="15683" spans="1:15" x14ac:dyDescent="0.25">
      <c r="A15683" s="2">
        <v>36539</v>
      </c>
      <c r="B15683">
        <v>900</v>
      </c>
      <c r="C15683">
        <v>54.62</v>
      </c>
      <c r="D15683">
        <v>54.62</v>
      </c>
      <c r="E15683">
        <v>54.62</v>
      </c>
      <c r="F15683">
        <v>54.62</v>
      </c>
      <c r="M15683" s="15">
        <v>38876</v>
      </c>
      <c r="N15683" t="str">
        <f t="shared" si="526"/>
        <v>On</v>
      </c>
      <c r="O15683">
        <f t="shared" si="527"/>
        <v>5</v>
      </c>
    </row>
    <row r="15684" spans="1:15" x14ac:dyDescent="0.25">
      <c r="A15684" s="2">
        <v>36539</v>
      </c>
      <c r="B15684">
        <v>1000</v>
      </c>
      <c r="C15684">
        <v>31.59</v>
      </c>
      <c r="D15684">
        <v>31.59</v>
      </c>
      <c r="E15684">
        <v>31.59</v>
      </c>
      <c r="F15684">
        <v>31.59</v>
      </c>
      <c r="M15684" s="15">
        <v>38460</v>
      </c>
      <c r="N15684" t="str">
        <f t="shared" si="526"/>
        <v>On</v>
      </c>
      <c r="O15684">
        <f t="shared" si="527"/>
        <v>5</v>
      </c>
    </row>
    <row r="15685" spans="1:15" x14ac:dyDescent="0.25">
      <c r="A15685" s="2">
        <v>36539</v>
      </c>
      <c r="B15685">
        <v>1100</v>
      </c>
      <c r="C15685">
        <v>83.93</v>
      </c>
      <c r="D15685">
        <v>83.93</v>
      </c>
      <c r="E15685">
        <v>83.93</v>
      </c>
      <c r="F15685">
        <v>83.93</v>
      </c>
      <c r="M15685" s="15">
        <v>38288</v>
      </c>
      <c r="N15685" t="str">
        <f t="shared" si="526"/>
        <v>On</v>
      </c>
      <c r="O15685">
        <f t="shared" si="527"/>
        <v>5</v>
      </c>
    </row>
    <row r="15686" spans="1:15" x14ac:dyDescent="0.25">
      <c r="A15686" s="2">
        <v>36539</v>
      </c>
      <c r="B15686">
        <v>1200</v>
      </c>
      <c r="C15686">
        <v>44.9</v>
      </c>
      <c r="D15686">
        <v>44.9</v>
      </c>
      <c r="E15686">
        <v>44.9</v>
      </c>
      <c r="F15686">
        <v>44.9</v>
      </c>
      <c r="M15686" s="15">
        <v>38102</v>
      </c>
      <c r="N15686" t="str">
        <f t="shared" si="526"/>
        <v>On</v>
      </c>
      <c r="O15686">
        <f t="shared" si="527"/>
        <v>5</v>
      </c>
    </row>
    <row r="15687" spans="1:15" x14ac:dyDescent="0.25">
      <c r="A15687" s="2">
        <v>36539</v>
      </c>
      <c r="B15687">
        <v>1300</v>
      </c>
      <c r="C15687">
        <v>33.42</v>
      </c>
      <c r="D15687">
        <v>33.42</v>
      </c>
      <c r="E15687">
        <v>33.42</v>
      </c>
      <c r="F15687">
        <v>33.42</v>
      </c>
      <c r="M15687" s="15">
        <v>37378</v>
      </c>
      <c r="N15687" t="str">
        <f t="shared" si="526"/>
        <v>On</v>
      </c>
      <c r="O15687">
        <f t="shared" si="527"/>
        <v>5</v>
      </c>
    </row>
    <row r="15688" spans="1:15" x14ac:dyDescent="0.25">
      <c r="A15688" s="2">
        <v>36539</v>
      </c>
      <c r="B15688">
        <v>1400</v>
      </c>
      <c r="C15688">
        <v>28.94</v>
      </c>
      <c r="D15688">
        <v>28.94</v>
      </c>
      <c r="E15688">
        <v>28.94</v>
      </c>
      <c r="F15688">
        <v>28.94</v>
      </c>
      <c r="M15688" s="15">
        <v>36810</v>
      </c>
      <c r="N15688" t="str">
        <f t="shared" si="526"/>
        <v>On</v>
      </c>
      <c r="O15688">
        <f t="shared" si="527"/>
        <v>5</v>
      </c>
    </row>
    <row r="15689" spans="1:15" x14ac:dyDescent="0.25">
      <c r="A15689" s="2">
        <v>36539</v>
      </c>
      <c r="B15689">
        <v>1500</v>
      </c>
      <c r="C15689">
        <v>20.22</v>
      </c>
      <c r="D15689">
        <v>20.22</v>
      </c>
      <c r="E15689">
        <v>20.22</v>
      </c>
      <c r="F15689">
        <v>20.22</v>
      </c>
      <c r="M15689" s="15">
        <v>36387</v>
      </c>
      <c r="N15689" t="str">
        <f t="shared" si="526"/>
        <v>On</v>
      </c>
      <c r="O15689">
        <f t="shared" si="527"/>
        <v>5</v>
      </c>
    </row>
    <row r="15690" spans="1:15" x14ac:dyDescent="0.25">
      <c r="A15690" s="2">
        <v>36539</v>
      </c>
      <c r="B15690">
        <v>1600</v>
      </c>
      <c r="C15690">
        <v>16.850000000000001</v>
      </c>
      <c r="D15690">
        <v>16.850000000000001</v>
      </c>
      <c r="E15690">
        <v>16.850000000000001</v>
      </c>
      <c r="F15690">
        <v>16.850000000000001</v>
      </c>
      <c r="M15690" s="15">
        <v>35979</v>
      </c>
      <c r="N15690" t="str">
        <f t="shared" si="526"/>
        <v>On</v>
      </c>
      <c r="O15690">
        <f t="shared" si="527"/>
        <v>5</v>
      </c>
    </row>
    <row r="15691" spans="1:15" x14ac:dyDescent="0.25">
      <c r="A15691" s="2">
        <v>36539</v>
      </c>
      <c r="B15691">
        <v>1700</v>
      </c>
      <c r="C15691">
        <v>20.47</v>
      </c>
      <c r="D15691">
        <v>21.28</v>
      </c>
      <c r="E15691">
        <v>22.18</v>
      </c>
      <c r="F15691">
        <v>20.47</v>
      </c>
      <c r="M15691" s="15">
        <v>36715</v>
      </c>
      <c r="N15691" t="str">
        <f t="shared" ref="N15691:N15754" si="528">+IF(B15691&gt;700,IF(B15691&lt;2400,"On","Off"),"Off")</f>
        <v>On</v>
      </c>
      <c r="O15691">
        <f t="shared" si="527"/>
        <v>5</v>
      </c>
    </row>
    <row r="15692" spans="1:15" x14ac:dyDescent="0.25">
      <c r="A15692" s="2">
        <v>36539</v>
      </c>
      <c r="B15692">
        <v>1800</v>
      </c>
      <c r="C15692">
        <v>37.380000000000003</v>
      </c>
      <c r="D15692">
        <v>66.69</v>
      </c>
      <c r="E15692">
        <v>70.38</v>
      </c>
      <c r="F15692">
        <v>56.59</v>
      </c>
      <c r="M15692" s="15">
        <v>39510</v>
      </c>
      <c r="N15692" t="str">
        <f t="shared" si="528"/>
        <v>On</v>
      </c>
      <c r="O15692">
        <f t="shared" si="527"/>
        <v>5</v>
      </c>
    </row>
    <row r="15693" spans="1:15" x14ac:dyDescent="0.25">
      <c r="A15693" s="2">
        <v>36539</v>
      </c>
      <c r="B15693">
        <v>1900</v>
      </c>
      <c r="C15693">
        <v>18.77</v>
      </c>
      <c r="D15693">
        <v>71.87</v>
      </c>
      <c r="E15693">
        <v>80.36</v>
      </c>
      <c r="F15693">
        <v>52.38</v>
      </c>
      <c r="M15693" s="15">
        <v>39969</v>
      </c>
      <c r="N15693" t="str">
        <f t="shared" si="528"/>
        <v>On</v>
      </c>
      <c r="O15693">
        <f t="shared" si="527"/>
        <v>5</v>
      </c>
    </row>
    <row r="15694" spans="1:15" x14ac:dyDescent="0.25">
      <c r="A15694" s="2">
        <v>36539</v>
      </c>
      <c r="B15694">
        <v>2000</v>
      </c>
      <c r="C15694">
        <v>17.399999999999999</v>
      </c>
      <c r="D15694">
        <v>36.270000000000003</v>
      </c>
      <c r="E15694">
        <v>37.54</v>
      </c>
      <c r="F15694">
        <v>30.5</v>
      </c>
      <c r="M15694" s="15">
        <v>38874</v>
      </c>
      <c r="N15694" t="str">
        <f t="shared" si="528"/>
        <v>On</v>
      </c>
      <c r="O15694">
        <f t="shared" si="527"/>
        <v>5</v>
      </c>
    </row>
    <row r="15695" spans="1:15" x14ac:dyDescent="0.25">
      <c r="A15695" s="2">
        <v>36539</v>
      </c>
      <c r="B15695">
        <v>2100</v>
      </c>
      <c r="C15695">
        <v>33.89</v>
      </c>
      <c r="D15695">
        <v>35.409999999999997</v>
      </c>
      <c r="E15695">
        <v>35.520000000000003</v>
      </c>
      <c r="F15695">
        <v>34.950000000000003</v>
      </c>
      <c r="M15695" s="15">
        <v>38004</v>
      </c>
      <c r="N15695" t="str">
        <f t="shared" si="528"/>
        <v>On</v>
      </c>
      <c r="O15695">
        <f t="shared" si="527"/>
        <v>5</v>
      </c>
    </row>
    <row r="15696" spans="1:15" x14ac:dyDescent="0.25">
      <c r="A15696" s="2">
        <v>36539</v>
      </c>
      <c r="B15696">
        <v>2200</v>
      </c>
      <c r="C15696">
        <v>59.59</v>
      </c>
      <c r="D15696">
        <v>59.59</v>
      </c>
      <c r="E15696">
        <v>59.59</v>
      </c>
      <c r="F15696">
        <v>59.59</v>
      </c>
      <c r="M15696" s="15">
        <v>36477</v>
      </c>
      <c r="N15696" t="str">
        <f t="shared" si="528"/>
        <v>On</v>
      </c>
      <c r="O15696">
        <f t="shared" si="527"/>
        <v>5</v>
      </c>
    </row>
    <row r="15697" spans="1:15" x14ac:dyDescent="0.25">
      <c r="A15697" s="2">
        <v>36539</v>
      </c>
      <c r="B15697">
        <v>2300</v>
      </c>
      <c r="C15697">
        <v>34.78</v>
      </c>
      <c r="D15697">
        <v>34.78</v>
      </c>
      <c r="E15697">
        <v>34.78</v>
      </c>
      <c r="F15697">
        <v>34.78</v>
      </c>
      <c r="M15697" s="15">
        <v>34680</v>
      </c>
      <c r="N15697" t="str">
        <f t="shared" si="528"/>
        <v>On</v>
      </c>
      <c r="O15697">
        <f t="shared" si="527"/>
        <v>5</v>
      </c>
    </row>
    <row r="15698" spans="1:15" x14ac:dyDescent="0.25">
      <c r="A15698" s="2">
        <v>36539</v>
      </c>
      <c r="B15698">
        <v>2400</v>
      </c>
      <c r="C15698">
        <v>24.58</v>
      </c>
      <c r="D15698">
        <v>24.58</v>
      </c>
      <c r="E15698">
        <v>24.58</v>
      </c>
      <c r="F15698">
        <v>24.58</v>
      </c>
      <c r="M15698" s="15">
        <v>32364</v>
      </c>
      <c r="N15698" t="str">
        <f t="shared" si="528"/>
        <v>Off</v>
      </c>
      <c r="O15698">
        <f t="shared" si="527"/>
        <v>5</v>
      </c>
    </row>
    <row r="15699" spans="1:15" x14ac:dyDescent="0.25">
      <c r="A15699" s="2">
        <v>36540</v>
      </c>
      <c r="B15699">
        <v>100</v>
      </c>
      <c r="C15699">
        <v>22.24</v>
      </c>
      <c r="D15699">
        <v>22.24</v>
      </c>
      <c r="E15699">
        <v>22.24</v>
      </c>
      <c r="F15699">
        <v>22.24</v>
      </c>
      <c r="M15699" s="15">
        <v>30755</v>
      </c>
      <c r="N15699" t="str">
        <f t="shared" si="528"/>
        <v>Off</v>
      </c>
      <c r="O15699">
        <f t="shared" si="527"/>
        <v>6</v>
      </c>
    </row>
    <row r="15700" spans="1:15" x14ac:dyDescent="0.25">
      <c r="A15700" s="2">
        <v>36540</v>
      </c>
      <c r="B15700">
        <v>200</v>
      </c>
      <c r="C15700">
        <v>17.14</v>
      </c>
      <c r="D15700">
        <v>17.14</v>
      </c>
      <c r="E15700">
        <v>17.14</v>
      </c>
      <c r="F15700">
        <v>17.14</v>
      </c>
      <c r="M15700" s="15">
        <v>29702</v>
      </c>
      <c r="N15700" t="str">
        <f t="shared" si="528"/>
        <v>Off</v>
      </c>
      <c r="O15700">
        <f t="shared" si="527"/>
        <v>6</v>
      </c>
    </row>
    <row r="15701" spans="1:15" x14ac:dyDescent="0.25">
      <c r="A15701" s="2">
        <v>36540</v>
      </c>
      <c r="B15701">
        <v>300</v>
      </c>
      <c r="C15701">
        <v>17.84</v>
      </c>
      <c r="D15701">
        <v>17.84</v>
      </c>
      <c r="E15701">
        <v>17.84</v>
      </c>
      <c r="F15701">
        <v>17.84</v>
      </c>
      <c r="M15701" s="15">
        <v>29063</v>
      </c>
      <c r="N15701" t="str">
        <f t="shared" si="528"/>
        <v>Off</v>
      </c>
      <c r="O15701">
        <f t="shared" si="527"/>
        <v>6</v>
      </c>
    </row>
    <row r="15702" spans="1:15" x14ac:dyDescent="0.25">
      <c r="A15702" s="2">
        <v>36540</v>
      </c>
      <c r="B15702">
        <v>400</v>
      </c>
      <c r="C15702">
        <v>17.73</v>
      </c>
      <c r="D15702">
        <v>17.73</v>
      </c>
      <c r="E15702">
        <v>17.73</v>
      </c>
      <c r="F15702">
        <v>17.73</v>
      </c>
      <c r="M15702" s="15">
        <v>29050</v>
      </c>
      <c r="N15702" t="str">
        <f t="shared" si="528"/>
        <v>Off</v>
      </c>
      <c r="O15702">
        <f t="shared" si="527"/>
        <v>6</v>
      </c>
    </row>
    <row r="15703" spans="1:15" x14ac:dyDescent="0.25">
      <c r="A15703" s="2">
        <v>36540</v>
      </c>
      <c r="B15703">
        <v>500</v>
      </c>
      <c r="C15703">
        <v>18.07</v>
      </c>
      <c r="D15703">
        <v>18.07</v>
      </c>
      <c r="E15703">
        <v>18.07</v>
      </c>
      <c r="F15703">
        <v>18.07</v>
      </c>
      <c r="M15703" s="15">
        <v>29147</v>
      </c>
      <c r="N15703" t="str">
        <f t="shared" si="528"/>
        <v>Off</v>
      </c>
      <c r="O15703">
        <f t="shared" si="527"/>
        <v>6</v>
      </c>
    </row>
    <row r="15704" spans="1:15" x14ac:dyDescent="0.25">
      <c r="A15704" s="2">
        <v>36540</v>
      </c>
      <c r="B15704">
        <v>600</v>
      </c>
      <c r="C15704">
        <v>25.74</v>
      </c>
      <c r="D15704">
        <v>25.74</v>
      </c>
      <c r="E15704">
        <v>25.74</v>
      </c>
      <c r="F15704">
        <v>25.74</v>
      </c>
      <c r="M15704" s="15">
        <v>29813</v>
      </c>
      <c r="N15704" t="str">
        <f t="shared" si="528"/>
        <v>Off</v>
      </c>
      <c r="O15704">
        <f t="shared" si="527"/>
        <v>6</v>
      </c>
    </row>
    <row r="15705" spans="1:15" x14ac:dyDescent="0.25">
      <c r="A15705" s="2">
        <v>36540</v>
      </c>
      <c r="B15705">
        <v>700</v>
      </c>
      <c r="C15705">
        <v>20.41</v>
      </c>
      <c r="D15705">
        <v>20.41</v>
      </c>
      <c r="E15705">
        <v>20.41</v>
      </c>
      <c r="F15705">
        <v>20.41</v>
      </c>
      <c r="M15705" s="15">
        <v>31421</v>
      </c>
      <c r="N15705" t="str">
        <f t="shared" si="528"/>
        <v>Off</v>
      </c>
      <c r="O15705">
        <f t="shared" si="527"/>
        <v>6</v>
      </c>
    </row>
    <row r="15706" spans="1:15" x14ac:dyDescent="0.25">
      <c r="A15706" s="2">
        <v>36540</v>
      </c>
      <c r="B15706">
        <v>800</v>
      </c>
      <c r="C15706">
        <v>16.079999999999998</v>
      </c>
      <c r="D15706">
        <v>16.079999999999998</v>
      </c>
      <c r="E15706">
        <v>16.079999999999998</v>
      </c>
      <c r="F15706">
        <v>16.079999999999998</v>
      </c>
      <c r="M15706" s="15">
        <v>32739</v>
      </c>
      <c r="N15706" t="str">
        <f t="shared" si="528"/>
        <v>On</v>
      </c>
      <c r="O15706">
        <f t="shared" si="527"/>
        <v>6</v>
      </c>
    </row>
    <row r="15707" spans="1:15" x14ac:dyDescent="0.25">
      <c r="A15707" s="2">
        <v>36540</v>
      </c>
      <c r="B15707">
        <v>900</v>
      </c>
      <c r="C15707">
        <v>17.420000000000002</v>
      </c>
      <c r="D15707">
        <v>17.420000000000002</v>
      </c>
      <c r="E15707">
        <v>17.420000000000002</v>
      </c>
      <c r="F15707">
        <v>17.420000000000002</v>
      </c>
      <c r="M15707" s="15">
        <v>33975</v>
      </c>
      <c r="N15707" t="str">
        <f t="shared" si="528"/>
        <v>On</v>
      </c>
      <c r="O15707">
        <f t="shared" si="527"/>
        <v>6</v>
      </c>
    </row>
    <row r="15708" spans="1:15" x14ac:dyDescent="0.25">
      <c r="A15708" s="2">
        <v>36540</v>
      </c>
      <c r="B15708">
        <v>1000</v>
      </c>
      <c r="C15708">
        <v>32.36</v>
      </c>
      <c r="D15708">
        <v>32.36</v>
      </c>
      <c r="E15708">
        <v>32.36</v>
      </c>
      <c r="F15708">
        <v>32.36</v>
      </c>
      <c r="M15708" s="15">
        <v>34524</v>
      </c>
      <c r="N15708" t="str">
        <f t="shared" si="528"/>
        <v>On</v>
      </c>
      <c r="O15708">
        <f t="shared" si="527"/>
        <v>6</v>
      </c>
    </row>
    <row r="15709" spans="1:15" x14ac:dyDescent="0.25">
      <c r="A15709" s="2">
        <v>36540</v>
      </c>
      <c r="B15709">
        <v>1100</v>
      </c>
      <c r="C15709">
        <v>24.72</v>
      </c>
      <c r="D15709">
        <v>24.72</v>
      </c>
      <c r="E15709">
        <v>24.72</v>
      </c>
      <c r="F15709">
        <v>24.72</v>
      </c>
      <c r="M15709" s="15">
        <v>34549</v>
      </c>
      <c r="N15709" t="str">
        <f t="shared" si="528"/>
        <v>On</v>
      </c>
      <c r="O15709">
        <f t="shared" si="527"/>
        <v>6</v>
      </c>
    </row>
    <row r="15710" spans="1:15" x14ac:dyDescent="0.25">
      <c r="A15710" s="2">
        <v>36540</v>
      </c>
      <c r="B15710">
        <v>1200</v>
      </c>
      <c r="C15710">
        <v>18.48</v>
      </c>
      <c r="D15710">
        <v>18.48</v>
      </c>
      <c r="E15710">
        <v>18.48</v>
      </c>
      <c r="F15710">
        <v>18.48</v>
      </c>
      <c r="M15710" s="15">
        <v>33783</v>
      </c>
      <c r="N15710" t="str">
        <f t="shared" si="528"/>
        <v>On</v>
      </c>
      <c r="O15710">
        <f t="shared" si="527"/>
        <v>6</v>
      </c>
    </row>
    <row r="15711" spans="1:15" x14ac:dyDescent="0.25">
      <c r="A15711" s="2">
        <v>36540</v>
      </c>
      <c r="B15711">
        <v>1300</v>
      </c>
      <c r="C15711">
        <v>16.829999999999998</v>
      </c>
      <c r="D15711">
        <v>16.829999999999998</v>
      </c>
      <c r="E15711">
        <v>16.829999999999998</v>
      </c>
      <c r="F15711">
        <v>16.829999999999998</v>
      </c>
      <c r="M15711" s="15">
        <v>32744</v>
      </c>
      <c r="N15711" t="str">
        <f t="shared" si="528"/>
        <v>On</v>
      </c>
      <c r="O15711">
        <f t="shared" si="527"/>
        <v>6</v>
      </c>
    </row>
    <row r="15712" spans="1:15" x14ac:dyDescent="0.25">
      <c r="A15712" s="2">
        <v>36540</v>
      </c>
      <c r="B15712">
        <v>1400</v>
      </c>
      <c r="C15712">
        <v>14.92</v>
      </c>
      <c r="D15712">
        <v>14.92</v>
      </c>
      <c r="E15712">
        <v>14.92</v>
      </c>
      <c r="F15712">
        <v>14.92</v>
      </c>
      <c r="M15712" s="15">
        <v>31855</v>
      </c>
      <c r="N15712" t="str">
        <f t="shared" si="528"/>
        <v>On</v>
      </c>
      <c r="O15712">
        <f t="shared" si="527"/>
        <v>6</v>
      </c>
    </row>
    <row r="15713" spans="1:15" x14ac:dyDescent="0.25">
      <c r="A15713" s="2">
        <v>36540</v>
      </c>
      <c r="B15713">
        <v>1500</v>
      </c>
      <c r="C15713">
        <v>13.95</v>
      </c>
      <c r="D15713">
        <v>13.95</v>
      </c>
      <c r="E15713">
        <v>13.95</v>
      </c>
      <c r="F15713">
        <v>13.95</v>
      </c>
      <c r="M15713" s="15">
        <v>31017</v>
      </c>
      <c r="N15713" t="str">
        <f t="shared" si="528"/>
        <v>On</v>
      </c>
      <c r="O15713">
        <f t="shared" si="527"/>
        <v>6</v>
      </c>
    </row>
    <row r="15714" spans="1:15" x14ac:dyDescent="0.25">
      <c r="A15714" s="2">
        <v>36540</v>
      </c>
      <c r="B15714">
        <v>1600</v>
      </c>
      <c r="C15714">
        <v>14.46</v>
      </c>
      <c r="D15714">
        <v>14.46</v>
      </c>
      <c r="E15714">
        <v>14.46</v>
      </c>
      <c r="F15714">
        <v>14.46</v>
      </c>
      <c r="M15714" s="15">
        <v>30843</v>
      </c>
      <c r="N15714" t="str">
        <f t="shared" si="528"/>
        <v>On</v>
      </c>
      <c r="O15714">
        <f t="shared" si="527"/>
        <v>6</v>
      </c>
    </row>
    <row r="15715" spans="1:15" x14ac:dyDescent="0.25">
      <c r="A15715" s="2">
        <v>36540</v>
      </c>
      <c r="B15715">
        <v>1700</v>
      </c>
      <c r="C15715">
        <v>16.53</v>
      </c>
      <c r="D15715">
        <v>16.53</v>
      </c>
      <c r="E15715">
        <v>16.53</v>
      </c>
      <c r="F15715">
        <v>16.53</v>
      </c>
      <c r="M15715" s="15">
        <v>31774</v>
      </c>
      <c r="N15715" t="str">
        <f t="shared" si="528"/>
        <v>On</v>
      </c>
      <c r="O15715">
        <f t="shared" ref="O15715:O15778" si="529">+WEEKDAY(A15715,2)</f>
        <v>6</v>
      </c>
    </row>
    <row r="15716" spans="1:15" x14ac:dyDescent="0.25">
      <c r="A15716" s="2">
        <v>36540</v>
      </c>
      <c r="B15716">
        <v>1800</v>
      </c>
      <c r="C15716">
        <v>15.36</v>
      </c>
      <c r="D15716">
        <v>15.36</v>
      </c>
      <c r="E15716">
        <v>15.36</v>
      </c>
      <c r="F15716">
        <v>15.36</v>
      </c>
      <c r="M15716" s="15">
        <v>34680</v>
      </c>
      <c r="N15716" t="str">
        <f t="shared" si="528"/>
        <v>On</v>
      </c>
      <c r="O15716">
        <f t="shared" si="529"/>
        <v>6</v>
      </c>
    </row>
    <row r="15717" spans="1:15" x14ac:dyDescent="0.25">
      <c r="A15717" s="2">
        <v>36540</v>
      </c>
      <c r="B15717">
        <v>1900</v>
      </c>
      <c r="C15717">
        <v>14.8</v>
      </c>
      <c r="D15717">
        <v>14.8</v>
      </c>
      <c r="E15717">
        <v>14.8</v>
      </c>
      <c r="F15717">
        <v>14.8</v>
      </c>
      <c r="M15717" s="15">
        <v>35146</v>
      </c>
      <c r="N15717" t="str">
        <f t="shared" si="528"/>
        <v>On</v>
      </c>
      <c r="O15717">
        <f t="shared" si="529"/>
        <v>6</v>
      </c>
    </row>
    <row r="15718" spans="1:15" x14ac:dyDescent="0.25">
      <c r="A15718" s="2">
        <v>36540</v>
      </c>
      <c r="B15718">
        <v>2000</v>
      </c>
      <c r="C15718">
        <v>14.8</v>
      </c>
      <c r="D15718">
        <v>14.8</v>
      </c>
      <c r="E15718">
        <v>14.8</v>
      </c>
      <c r="F15718">
        <v>14.8</v>
      </c>
      <c r="M15718" s="15">
        <v>34485</v>
      </c>
      <c r="N15718" t="str">
        <f t="shared" si="528"/>
        <v>On</v>
      </c>
      <c r="O15718">
        <f t="shared" si="529"/>
        <v>6</v>
      </c>
    </row>
    <row r="15719" spans="1:15" x14ac:dyDescent="0.25">
      <c r="A15719" s="2">
        <v>36540</v>
      </c>
      <c r="B15719">
        <v>2100</v>
      </c>
      <c r="C15719">
        <v>14.89</v>
      </c>
      <c r="D15719">
        <v>14.89</v>
      </c>
      <c r="E15719">
        <v>14.89</v>
      </c>
      <c r="F15719">
        <v>14.89</v>
      </c>
      <c r="M15719" s="15">
        <v>33871</v>
      </c>
      <c r="N15719" t="str">
        <f t="shared" si="528"/>
        <v>On</v>
      </c>
      <c r="O15719">
        <f t="shared" si="529"/>
        <v>6</v>
      </c>
    </row>
    <row r="15720" spans="1:15" x14ac:dyDescent="0.25">
      <c r="A15720" s="2">
        <v>36540</v>
      </c>
      <c r="B15720">
        <v>2200</v>
      </c>
      <c r="C15720">
        <v>15.05</v>
      </c>
      <c r="D15720">
        <v>15.05</v>
      </c>
      <c r="E15720">
        <v>15.05</v>
      </c>
      <c r="F15720">
        <v>15.05</v>
      </c>
      <c r="M15720" s="15">
        <v>32812</v>
      </c>
      <c r="N15720" t="str">
        <f t="shared" si="528"/>
        <v>On</v>
      </c>
      <c r="O15720">
        <f t="shared" si="529"/>
        <v>6</v>
      </c>
    </row>
    <row r="15721" spans="1:15" x14ac:dyDescent="0.25">
      <c r="A15721" s="2">
        <v>36540</v>
      </c>
      <c r="B15721">
        <v>2300</v>
      </c>
      <c r="C15721">
        <v>15.29</v>
      </c>
      <c r="D15721">
        <v>15.29</v>
      </c>
      <c r="E15721">
        <v>15.29</v>
      </c>
      <c r="F15721">
        <v>15.29</v>
      </c>
      <c r="M15721" s="15">
        <v>31083</v>
      </c>
      <c r="N15721" t="str">
        <f t="shared" si="528"/>
        <v>On</v>
      </c>
      <c r="O15721">
        <f t="shared" si="529"/>
        <v>6</v>
      </c>
    </row>
    <row r="15722" spans="1:15" x14ac:dyDescent="0.25">
      <c r="A15722" s="2">
        <v>36540</v>
      </c>
      <c r="B15722">
        <v>2400</v>
      </c>
      <c r="C15722">
        <v>14.87</v>
      </c>
      <c r="D15722">
        <v>14.87</v>
      </c>
      <c r="E15722">
        <v>14.87</v>
      </c>
      <c r="F15722">
        <v>14.87</v>
      </c>
      <c r="M15722" s="15">
        <v>29396</v>
      </c>
      <c r="N15722" t="str">
        <f t="shared" si="528"/>
        <v>Off</v>
      </c>
      <c r="O15722">
        <f t="shared" si="529"/>
        <v>6</v>
      </c>
    </row>
    <row r="15723" spans="1:15" x14ac:dyDescent="0.25">
      <c r="A15723" s="2">
        <v>36541</v>
      </c>
      <c r="B15723">
        <v>100</v>
      </c>
      <c r="C15723">
        <v>13.92</v>
      </c>
      <c r="D15723">
        <v>13.92</v>
      </c>
      <c r="E15723">
        <v>13.92</v>
      </c>
      <c r="F15723">
        <v>13.92</v>
      </c>
      <c r="M15723" s="15">
        <v>27519</v>
      </c>
      <c r="N15723" t="str">
        <f t="shared" si="528"/>
        <v>Off</v>
      </c>
      <c r="O15723">
        <f t="shared" si="529"/>
        <v>7</v>
      </c>
    </row>
    <row r="15724" spans="1:15" x14ac:dyDescent="0.25">
      <c r="A15724" s="2">
        <v>36541</v>
      </c>
      <c r="B15724">
        <v>200</v>
      </c>
      <c r="C15724">
        <v>13.35</v>
      </c>
      <c r="D15724">
        <v>13.35</v>
      </c>
      <c r="E15724">
        <v>13.35</v>
      </c>
      <c r="F15724">
        <v>13.35</v>
      </c>
      <c r="M15724" s="15">
        <v>26501</v>
      </c>
      <c r="N15724" t="str">
        <f t="shared" si="528"/>
        <v>Off</v>
      </c>
      <c r="O15724">
        <f t="shared" si="529"/>
        <v>7</v>
      </c>
    </row>
    <row r="15725" spans="1:15" x14ac:dyDescent="0.25">
      <c r="A15725" s="2">
        <v>36541</v>
      </c>
      <c r="B15725">
        <v>300</v>
      </c>
      <c r="C15725">
        <v>11.83</v>
      </c>
      <c r="D15725">
        <v>11.83</v>
      </c>
      <c r="E15725">
        <v>11.83</v>
      </c>
      <c r="F15725">
        <v>11.83</v>
      </c>
      <c r="M15725" s="15">
        <v>25761</v>
      </c>
      <c r="N15725" t="str">
        <f t="shared" si="528"/>
        <v>Off</v>
      </c>
      <c r="O15725">
        <f t="shared" si="529"/>
        <v>7</v>
      </c>
    </row>
    <row r="15726" spans="1:15" x14ac:dyDescent="0.25">
      <c r="A15726" s="2">
        <v>36541</v>
      </c>
      <c r="B15726">
        <v>400</v>
      </c>
      <c r="C15726">
        <v>10.98</v>
      </c>
      <c r="D15726">
        <v>10.98</v>
      </c>
      <c r="E15726">
        <v>10.98</v>
      </c>
      <c r="F15726">
        <v>10.98</v>
      </c>
      <c r="M15726" s="15">
        <v>25433</v>
      </c>
      <c r="N15726" t="str">
        <f t="shared" si="528"/>
        <v>Off</v>
      </c>
      <c r="O15726">
        <f t="shared" si="529"/>
        <v>7</v>
      </c>
    </row>
    <row r="15727" spans="1:15" x14ac:dyDescent="0.25">
      <c r="A15727" s="2">
        <v>36541</v>
      </c>
      <c r="B15727">
        <v>500</v>
      </c>
      <c r="C15727">
        <v>11.89</v>
      </c>
      <c r="D15727">
        <v>11.89</v>
      </c>
      <c r="E15727">
        <v>11.89</v>
      </c>
      <c r="F15727">
        <v>11.89</v>
      </c>
      <c r="M15727" s="15">
        <v>25334</v>
      </c>
      <c r="N15727" t="str">
        <f t="shared" si="528"/>
        <v>Off</v>
      </c>
      <c r="O15727">
        <f t="shared" si="529"/>
        <v>7</v>
      </c>
    </row>
    <row r="15728" spans="1:15" x14ac:dyDescent="0.25">
      <c r="A15728" s="2">
        <v>36541</v>
      </c>
      <c r="B15728">
        <v>600</v>
      </c>
      <c r="C15728">
        <v>11.15</v>
      </c>
      <c r="D15728">
        <v>11.15</v>
      </c>
      <c r="E15728">
        <v>11.15</v>
      </c>
      <c r="F15728">
        <v>11.15</v>
      </c>
      <c r="M15728" s="15">
        <v>25676</v>
      </c>
      <c r="N15728" t="str">
        <f t="shared" si="528"/>
        <v>Off</v>
      </c>
      <c r="O15728">
        <f t="shared" si="529"/>
        <v>7</v>
      </c>
    </row>
    <row r="15729" spans="1:15" x14ac:dyDescent="0.25">
      <c r="A15729" s="2">
        <v>36541</v>
      </c>
      <c r="B15729">
        <v>700</v>
      </c>
      <c r="C15729">
        <v>12.02</v>
      </c>
      <c r="D15729">
        <v>12.02</v>
      </c>
      <c r="E15729">
        <v>12.02</v>
      </c>
      <c r="F15729">
        <v>12.02</v>
      </c>
      <c r="M15729" s="15">
        <v>26329</v>
      </c>
      <c r="N15729" t="str">
        <f t="shared" si="528"/>
        <v>Off</v>
      </c>
      <c r="O15729">
        <f t="shared" si="529"/>
        <v>7</v>
      </c>
    </row>
    <row r="15730" spans="1:15" x14ac:dyDescent="0.25">
      <c r="A15730" s="2">
        <v>36541</v>
      </c>
      <c r="B15730">
        <v>800</v>
      </c>
      <c r="C15730">
        <v>12.06</v>
      </c>
      <c r="D15730">
        <v>12.06</v>
      </c>
      <c r="E15730">
        <v>12.06</v>
      </c>
      <c r="F15730">
        <v>12.06</v>
      </c>
      <c r="M15730" s="15">
        <v>27326</v>
      </c>
      <c r="N15730" t="str">
        <f t="shared" si="528"/>
        <v>On</v>
      </c>
      <c r="O15730">
        <f t="shared" si="529"/>
        <v>7</v>
      </c>
    </row>
    <row r="15731" spans="1:15" x14ac:dyDescent="0.25">
      <c r="A15731" s="2">
        <v>36541</v>
      </c>
      <c r="B15731">
        <v>900</v>
      </c>
      <c r="C15731">
        <v>12.71</v>
      </c>
      <c r="D15731">
        <v>12.71</v>
      </c>
      <c r="E15731">
        <v>12.71</v>
      </c>
      <c r="F15731">
        <v>12.71</v>
      </c>
      <c r="M15731" s="15">
        <v>28524</v>
      </c>
      <c r="N15731" t="str">
        <f t="shared" si="528"/>
        <v>On</v>
      </c>
      <c r="O15731">
        <f t="shared" si="529"/>
        <v>7</v>
      </c>
    </row>
    <row r="15732" spans="1:15" x14ac:dyDescent="0.25">
      <c r="A15732" s="2">
        <v>36541</v>
      </c>
      <c r="B15732">
        <v>1000</v>
      </c>
      <c r="C15732">
        <v>13.38</v>
      </c>
      <c r="D15732">
        <v>13.38</v>
      </c>
      <c r="E15732">
        <v>13.38</v>
      </c>
      <c r="F15732">
        <v>13.38</v>
      </c>
      <c r="M15732" s="15">
        <v>29526</v>
      </c>
      <c r="N15732" t="str">
        <f t="shared" si="528"/>
        <v>On</v>
      </c>
      <c r="O15732">
        <f t="shared" si="529"/>
        <v>7</v>
      </c>
    </row>
    <row r="15733" spans="1:15" x14ac:dyDescent="0.25">
      <c r="A15733" s="2">
        <v>36541</v>
      </c>
      <c r="B15733">
        <v>1100</v>
      </c>
      <c r="C15733">
        <v>13.27</v>
      </c>
      <c r="D15733">
        <v>13.27</v>
      </c>
      <c r="E15733">
        <v>13.27</v>
      </c>
      <c r="F15733">
        <v>13.27</v>
      </c>
      <c r="M15733" s="15">
        <v>29566</v>
      </c>
      <c r="N15733" t="str">
        <f t="shared" si="528"/>
        <v>On</v>
      </c>
      <c r="O15733">
        <f t="shared" si="529"/>
        <v>7</v>
      </c>
    </row>
    <row r="15734" spans="1:15" x14ac:dyDescent="0.25">
      <c r="A15734" s="2">
        <v>36541</v>
      </c>
      <c r="B15734">
        <v>1200</v>
      </c>
      <c r="C15734">
        <v>12.36</v>
      </c>
      <c r="D15734">
        <v>12.36</v>
      </c>
      <c r="E15734">
        <v>12.36</v>
      </c>
      <c r="F15734">
        <v>12.36</v>
      </c>
      <c r="M15734" s="15">
        <v>29240</v>
      </c>
      <c r="N15734" t="str">
        <f t="shared" si="528"/>
        <v>On</v>
      </c>
      <c r="O15734">
        <f t="shared" si="529"/>
        <v>7</v>
      </c>
    </row>
    <row r="15735" spans="1:15" x14ac:dyDescent="0.25">
      <c r="A15735" s="2">
        <v>36541</v>
      </c>
      <c r="B15735">
        <v>1300</v>
      </c>
      <c r="C15735">
        <v>11.98</v>
      </c>
      <c r="D15735">
        <v>11.98</v>
      </c>
      <c r="E15735">
        <v>11.98</v>
      </c>
      <c r="F15735">
        <v>11.98</v>
      </c>
      <c r="M15735" s="15">
        <v>28600</v>
      </c>
      <c r="N15735" t="str">
        <f t="shared" si="528"/>
        <v>On</v>
      </c>
      <c r="O15735">
        <f t="shared" si="529"/>
        <v>7</v>
      </c>
    </row>
    <row r="15736" spans="1:15" x14ac:dyDescent="0.25">
      <c r="A15736" s="2">
        <v>36541</v>
      </c>
      <c r="B15736">
        <v>1400</v>
      </c>
      <c r="C15736">
        <v>11.8</v>
      </c>
      <c r="D15736">
        <v>11.8</v>
      </c>
      <c r="E15736">
        <v>11.8</v>
      </c>
      <c r="F15736">
        <v>11.8</v>
      </c>
      <c r="M15736" s="15">
        <v>27833</v>
      </c>
      <c r="N15736" t="str">
        <f t="shared" si="528"/>
        <v>On</v>
      </c>
      <c r="O15736">
        <f t="shared" si="529"/>
        <v>7</v>
      </c>
    </row>
    <row r="15737" spans="1:15" x14ac:dyDescent="0.25">
      <c r="A15737" s="2">
        <v>36541</v>
      </c>
      <c r="B15737">
        <v>1500</v>
      </c>
      <c r="C15737">
        <v>10.58</v>
      </c>
      <c r="D15737">
        <v>10.58</v>
      </c>
      <c r="E15737">
        <v>10.58</v>
      </c>
      <c r="F15737">
        <v>10.58</v>
      </c>
      <c r="M15737" s="15">
        <v>27444</v>
      </c>
      <c r="N15737" t="str">
        <f t="shared" si="528"/>
        <v>On</v>
      </c>
      <c r="O15737">
        <f t="shared" si="529"/>
        <v>7</v>
      </c>
    </row>
    <row r="15738" spans="1:15" x14ac:dyDescent="0.25">
      <c r="A15738" s="2">
        <v>36541</v>
      </c>
      <c r="B15738">
        <v>1600</v>
      </c>
      <c r="C15738">
        <v>10.029999999999999</v>
      </c>
      <c r="D15738">
        <v>10.029999999999999</v>
      </c>
      <c r="E15738">
        <v>10.029999999999999</v>
      </c>
      <c r="F15738">
        <v>10.029999999999999</v>
      </c>
      <c r="M15738" s="15">
        <v>27112</v>
      </c>
      <c r="N15738" t="str">
        <f t="shared" si="528"/>
        <v>On</v>
      </c>
      <c r="O15738">
        <f t="shared" si="529"/>
        <v>7</v>
      </c>
    </row>
    <row r="15739" spans="1:15" x14ac:dyDescent="0.25">
      <c r="A15739" s="2">
        <v>36541</v>
      </c>
      <c r="B15739">
        <v>1700</v>
      </c>
      <c r="C15739">
        <v>11.82</v>
      </c>
      <c r="D15739">
        <v>11.82</v>
      </c>
      <c r="E15739">
        <v>11.82</v>
      </c>
      <c r="F15739">
        <v>11.82</v>
      </c>
      <c r="M15739" s="15">
        <v>28147</v>
      </c>
      <c r="N15739" t="str">
        <f t="shared" si="528"/>
        <v>On</v>
      </c>
      <c r="O15739">
        <f t="shared" si="529"/>
        <v>7</v>
      </c>
    </row>
    <row r="15740" spans="1:15" x14ac:dyDescent="0.25">
      <c r="A15740" s="2">
        <v>36541</v>
      </c>
      <c r="B15740">
        <v>1800</v>
      </c>
      <c r="C15740">
        <v>14.04</v>
      </c>
      <c r="D15740">
        <v>15.47</v>
      </c>
      <c r="E15740">
        <v>15.57</v>
      </c>
      <c r="F15740">
        <v>15.04</v>
      </c>
      <c r="M15740" s="15">
        <v>31385</v>
      </c>
      <c r="N15740" t="str">
        <f t="shared" si="528"/>
        <v>On</v>
      </c>
      <c r="O15740">
        <f t="shared" si="529"/>
        <v>7</v>
      </c>
    </row>
    <row r="15741" spans="1:15" x14ac:dyDescent="0.25">
      <c r="A15741" s="2">
        <v>36541</v>
      </c>
      <c r="B15741">
        <v>1900</v>
      </c>
      <c r="C15741">
        <v>15.37</v>
      </c>
      <c r="D15741">
        <v>15.37</v>
      </c>
      <c r="E15741">
        <v>15.37</v>
      </c>
      <c r="F15741">
        <v>15.37</v>
      </c>
      <c r="M15741" s="15">
        <v>32570</v>
      </c>
      <c r="N15741" t="str">
        <f t="shared" si="528"/>
        <v>On</v>
      </c>
      <c r="O15741">
        <f t="shared" si="529"/>
        <v>7</v>
      </c>
    </row>
    <row r="15742" spans="1:15" x14ac:dyDescent="0.25">
      <c r="A15742" s="2">
        <v>36541</v>
      </c>
      <c r="B15742">
        <v>2000</v>
      </c>
      <c r="C15742">
        <v>14.31</v>
      </c>
      <c r="D15742">
        <v>14.31</v>
      </c>
      <c r="E15742">
        <v>14.31</v>
      </c>
      <c r="F15742">
        <v>14.31</v>
      </c>
      <c r="M15742" s="15">
        <v>32579</v>
      </c>
      <c r="N15742" t="str">
        <f t="shared" si="528"/>
        <v>On</v>
      </c>
      <c r="O15742">
        <f t="shared" si="529"/>
        <v>7</v>
      </c>
    </row>
    <row r="15743" spans="1:15" x14ac:dyDescent="0.25">
      <c r="A15743" s="2">
        <v>36541</v>
      </c>
      <c r="B15743">
        <v>2100</v>
      </c>
      <c r="C15743">
        <v>13.87</v>
      </c>
      <c r="D15743">
        <v>13.87</v>
      </c>
      <c r="E15743">
        <v>13.87</v>
      </c>
      <c r="F15743">
        <v>13.87</v>
      </c>
      <c r="M15743" s="15">
        <v>32419</v>
      </c>
      <c r="N15743" t="str">
        <f t="shared" si="528"/>
        <v>On</v>
      </c>
      <c r="O15743">
        <f t="shared" si="529"/>
        <v>7</v>
      </c>
    </row>
    <row r="15744" spans="1:15" x14ac:dyDescent="0.25">
      <c r="A15744" s="2">
        <v>36541</v>
      </c>
      <c r="B15744">
        <v>2200</v>
      </c>
      <c r="C15744">
        <v>14.18</v>
      </c>
      <c r="D15744">
        <v>14.18</v>
      </c>
      <c r="E15744">
        <v>14.18</v>
      </c>
      <c r="F15744">
        <v>14.18</v>
      </c>
      <c r="M15744" s="15">
        <v>31729</v>
      </c>
      <c r="N15744" t="str">
        <f t="shared" si="528"/>
        <v>On</v>
      </c>
      <c r="O15744">
        <f t="shared" si="529"/>
        <v>7</v>
      </c>
    </row>
    <row r="15745" spans="1:15" x14ac:dyDescent="0.25">
      <c r="A15745" s="2">
        <v>36541</v>
      </c>
      <c r="B15745">
        <v>2300</v>
      </c>
      <c r="C15745">
        <v>15.46</v>
      </c>
      <c r="D15745">
        <v>15.46</v>
      </c>
      <c r="E15745">
        <v>15.46</v>
      </c>
      <c r="F15745">
        <v>15.46</v>
      </c>
      <c r="M15745" s="15">
        <v>30606</v>
      </c>
      <c r="N15745" t="str">
        <f t="shared" si="528"/>
        <v>On</v>
      </c>
      <c r="O15745">
        <f t="shared" si="529"/>
        <v>7</v>
      </c>
    </row>
    <row r="15746" spans="1:15" x14ac:dyDescent="0.25">
      <c r="A15746" s="2">
        <v>36541</v>
      </c>
      <c r="B15746">
        <v>2400</v>
      </c>
      <c r="C15746">
        <v>14.33</v>
      </c>
      <c r="D15746">
        <v>14.33</v>
      </c>
      <c r="E15746">
        <v>14.33</v>
      </c>
      <c r="F15746">
        <v>14.33</v>
      </c>
      <c r="M15746" s="15">
        <v>29561</v>
      </c>
      <c r="N15746" t="str">
        <f t="shared" si="528"/>
        <v>Off</v>
      </c>
      <c r="O15746">
        <f t="shared" si="529"/>
        <v>7</v>
      </c>
    </row>
    <row r="15747" spans="1:15" x14ac:dyDescent="0.25">
      <c r="A15747" s="2">
        <v>36542</v>
      </c>
      <c r="B15747">
        <v>100</v>
      </c>
      <c r="C15747">
        <v>14.42</v>
      </c>
      <c r="D15747">
        <v>14.42</v>
      </c>
      <c r="E15747">
        <v>14.42</v>
      </c>
      <c r="F15747">
        <v>14.42</v>
      </c>
      <c r="M15747" s="15">
        <v>28465</v>
      </c>
      <c r="N15747" t="str">
        <f t="shared" si="528"/>
        <v>Off</v>
      </c>
      <c r="O15747">
        <f t="shared" si="529"/>
        <v>1</v>
      </c>
    </row>
    <row r="15748" spans="1:15" x14ac:dyDescent="0.25">
      <c r="A15748" s="2">
        <v>36542</v>
      </c>
      <c r="B15748">
        <v>200</v>
      </c>
      <c r="C15748">
        <v>14.22</v>
      </c>
      <c r="D15748">
        <v>14.22</v>
      </c>
      <c r="E15748">
        <v>14.22</v>
      </c>
      <c r="F15748">
        <v>14.22</v>
      </c>
      <c r="M15748" s="15">
        <v>28204</v>
      </c>
      <c r="N15748" t="str">
        <f t="shared" si="528"/>
        <v>Off</v>
      </c>
      <c r="O15748">
        <f t="shared" si="529"/>
        <v>1</v>
      </c>
    </row>
    <row r="15749" spans="1:15" x14ac:dyDescent="0.25">
      <c r="A15749" s="2">
        <v>36542</v>
      </c>
      <c r="B15749">
        <v>300</v>
      </c>
      <c r="C15749">
        <v>13.8</v>
      </c>
      <c r="D15749">
        <v>13.8</v>
      </c>
      <c r="E15749">
        <v>13.8</v>
      </c>
      <c r="F15749">
        <v>13.8</v>
      </c>
      <c r="M15749" s="15">
        <v>28206</v>
      </c>
      <c r="N15749" t="str">
        <f t="shared" si="528"/>
        <v>Off</v>
      </c>
      <c r="O15749">
        <f t="shared" si="529"/>
        <v>1</v>
      </c>
    </row>
    <row r="15750" spans="1:15" x14ac:dyDescent="0.25">
      <c r="A15750" s="2">
        <v>36542</v>
      </c>
      <c r="B15750">
        <v>400</v>
      </c>
      <c r="C15750">
        <v>14.12</v>
      </c>
      <c r="D15750">
        <v>14.12</v>
      </c>
      <c r="E15750">
        <v>14.12</v>
      </c>
      <c r="F15750">
        <v>14.12</v>
      </c>
      <c r="M15750" s="15">
        <v>28703</v>
      </c>
      <c r="N15750" t="str">
        <f t="shared" si="528"/>
        <v>Off</v>
      </c>
      <c r="O15750">
        <f t="shared" si="529"/>
        <v>1</v>
      </c>
    </row>
    <row r="15751" spans="1:15" x14ac:dyDescent="0.25">
      <c r="A15751" s="2">
        <v>36542</v>
      </c>
      <c r="B15751">
        <v>500</v>
      </c>
      <c r="C15751">
        <v>16.04</v>
      </c>
      <c r="D15751">
        <v>16.04</v>
      </c>
      <c r="E15751">
        <v>16.04</v>
      </c>
      <c r="F15751">
        <v>16.04</v>
      </c>
      <c r="M15751" s="15">
        <v>29810</v>
      </c>
      <c r="N15751" t="str">
        <f t="shared" si="528"/>
        <v>Off</v>
      </c>
      <c r="O15751">
        <f t="shared" si="529"/>
        <v>1</v>
      </c>
    </row>
    <row r="15752" spans="1:15" x14ac:dyDescent="0.25">
      <c r="A15752" s="2">
        <v>36542</v>
      </c>
      <c r="B15752">
        <v>600</v>
      </c>
      <c r="C15752">
        <v>15.98</v>
      </c>
      <c r="D15752">
        <v>15.98</v>
      </c>
      <c r="E15752">
        <v>15.98</v>
      </c>
      <c r="F15752">
        <v>15.98</v>
      </c>
      <c r="M15752" s="15">
        <v>31969</v>
      </c>
      <c r="N15752" t="str">
        <f t="shared" si="528"/>
        <v>Off</v>
      </c>
      <c r="O15752">
        <f t="shared" si="529"/>
        <v>1</v>
      </c>
    </row>
    <row r="15753" spans="1:15" x14ac:dyDescent="0.25">
      <c r="A15753" s="2">
        <v>36542</v>
      </c>
      <c r="B15753">
        <v>700</v>
      </c>
      <c r="C15753">
        <v>18.87</v>
      </c>
      <c r="D15753">
        <v>19.52</v>
      </c>
      <c r="E15753">
        <v>20.170000000000002</v>
      </c>
      <c r="F15753">
        <v>18.87</v>
      </c>
      <c r="M15753" s="15">
        <v>34715</v>
      </c>
      <c r="N15753" t="str">
        <f t="shared" si="528"/>
        <v>Off</v>
      </c>
      <c r="O15753">
        <f t="shared" si="529"/>
        <v>1</v>
      </c>
    </row>
    <row r="15754" spans="1:15" x14ac:dyDescent="0.25">
      <c r="A15754" s="2">
        <v>36542</v>
      </c>
      <c r="B15754">
        <v>800</v>
      </c>
      <c r="C15754">
        <v>21.87</v>
      </c>
      <c r="D15754">
        <v>31.13</v>
      </c>
      <c r="E15754">
        <v>43.03</v>
      </c>
      <c r="F15754">
        <v>22.61</v>
      </c>
      <c r="M15754" s="15">
        <v>37290</v>
      </c>
      <c r="N15754" t="str">
        <f t="shared" si="528"/>
        <v>On</v>
      </c>
      <c r="O15754">
        <f t="shared" si="529"/>
        <v>1</v>
      </c>
    </row>
    <row r="15755" spans="1:15" x14ac:dyDescent="0.25">
      <c r="A15755" s="2">
        <v>36542</v>
      </c>
      <c r="B15755">
        <v>900</v>
      </c>
      <c r="C15755">
        <v>45.57</v>
      </c>
      <c r="D15755">
        <v>77.48</v>
      </c>
      <c r="E15755">
        <v>87.41</v>
      </c>
      <c r="F15755">
        <v>64.91</v>
      </c>
      <c r="M15755" s="15">
        <v>38249</v>
      </c>
      <c r="N15755" t="str">
        <f t="shared" ref="N15755:N15818" si="530">+IF(B15755&gt;700,IF(B15755&lt;2400,"On","Off"),"Off")</f>
        <v>On</v>
      </c>
      <c r="O15755">
        <f t="shared" si="529"/>
        <v>1</v>
      </c>
    </row>
    <row r="15756" spans="1:15" x14ac:dyDescent="0.25">
      <c r="A15756" s="2">
        <v>36542</v>
      </c>
      <c r="B15756">
        <v>1000</v>
      </c>
      <c r="C15756">
        <v>74.28</v>
      </c>
      <c r="D15756">
        <v>117.45</v>
      </c>
      <c r="E15756">
        <v>120.33</v>
      </c>
      <c r="F15756">
        <v>105.2</v>
      </c>
      <c r="M15756" s="15">
        <v>39183</v>
      </c>
      <c r="N15756" t="str">
        <f t="shared" si="530"/>
        <v>On</v>
      </c>
      <c r="O15756">
        <f t="shared" si="529"/>
        <v>1</v>
      </c>
    </row>
    <row r="15757" spans="1:15" x14ac:dyDescent="0.25">
      <c r="A15757" s="2">
        <v>36542</v>
      </c>
      <c r="B15757">
        <v>1100</v>
      </c>
      <c r="C15757">
        <v>45.3</v>
      </c>
      <c r="D15757">
        <v>45.3</v>
      </c>
      <c r="E15757">
        <v>45.3</v>
      </c>
      <c r="F15757">
        <v>45.3</v>
      </c>
      <c r="M15757" s="15">
        <v>39608</v>
      </c>
      <c r="N15757" t="str">
        <f t="shared" si="530"/>
        <v>On</v>
      </c>
      <c r="O15757">
        <f t="shared" si="529"/>
        <v>1</v>
      </c>
    </row>
    <row r="15758" spans="1:15" x14ac:dyDescent="0.25">
      <c r="A15758" s="2">
        <v>36542</v>
      </c>
      <c r="B15758">
        <v>1200</v>
      </c>
      <c r="C15758">
        <v>45.3</v>
      </c>
      <c r="D15758">
        <v>45.3</v>
      </c>
      <c r="E15758">
        <v>45.3</v>
      </c>
      <c r="F15758">
        <v>45.3</v>
      </c>
      <c r="M15758" s="15">
        <v>39424</v>
      </c>
      <c r="N15758" t="str">
        <f t="shared" si="530"/>
        <v>On</v>
      </c>
      <c r="O15758">
        <f t="shared" si="529"/>
        <v>1</v>
      </c>
    </row>
    <row r="15759" spans="1:15" x14ac:dyDescent="0.25">
      <c r="A15759" s="2">
        <v>36542</v>
      </c>
      <c r="B15759">
        <v>1300</v>
      </c>
      <c r="C15759">
        <v>43.17</v>
      </c>
      <c r="D15759">
        <v>43.17</v>
      </c>
      <c r="E15759">
        <v>43.17</v>
      </c>
      <c r="F15759">
        <v>43.17</v>
      </c>
      <c r="M15759" s="15">
        <v>38918</v>
      </c>
      <c r="N15759" t="str">
        <f t="shared" si="530"/>
        <v>On</v>
      </c>
      <c r="O15759">
        <f t="shared" si="529"/>
        <v>1</v>
      </c>
    </row>
    <row r="15760" spans="1:15" x14ac:dyDescent="0.25">
      <c r="A15760" s="2">
        <v>36542</v>
      </c>
      <c r="B15760">
        <v>1400</v>
      </c>
      <c r="C15760">
        <v>48.04</v>
      </c>
      <c r="D15760">
        <v>47.92</v>
      </c>
      <c r="E15760">
        <v>47.91</v>
      </c>
      <c r="F15760">
        <v>48.11</v>
      </c>
      <c r="M15760" s="15">
        <v>38182</v>
      </c>
      <c r="N15760" t="str">
        <f t="shared" si="530"/>
        <v>On</v>
      </c>
      <c r="O15760">
        <f t="shared" si="529"/>
        <v>1</v>
      </c>
    </row>
    <row r="15761" spans="1:15" x14ac:dyDescent="0.25">
      <c r="A15761" s="2">
        <v>36542</v>
      </c>
      <c r="B15761">
        <v>1500</v>
      </c>
      <c r="C15761">
        <v>41.96</v>
      </c>
      <c r="D15761">
        <v>39.81</v>
      </c>
      <c r="E15761">
        <v>39.64</v>
      </c>
      <c r="F15761">
        <v>43.27</v>
      </c>
      <c r="M15761" s="15">
        <v>37708</v>
      </c>
      <c r="N15761" t="str">
        <f t="shared" si="530"/>
        <v>On</v>
      </c>
      <c r="O15761">
        <f t="shared" si="529"/>
        <v>1</v>
      </c>
    </row>
    <row r="15762" spans="1:15" x14ac:dyDescent="0.25">
      <c r="A15762" s="2">
        <v>36542</v>
      </c>
      <c r="B15762">
        <v>1600</v>
      </c>
      <c r="C15762">
        <v>22.33</v>
      </c>
      <c r="D15762">
        <v>19.22</v>
      </c>
      <c r="E15762">
        <v>18.98</v>
      </c>
      <c r="F15762">
        <v>24.21</v>
      </c>
      <c r="M15762" s="15">
        <v>37597</v>
      </c>
      <c r="N15762" t="str">
        <f t="shared" si="530"/>
        <v>On</v>
      </c>
      <c r="O15762">
        <f t="shared" si="529"/>
        <v>1</v>
      </c>
    </row>
    <row r="15763" spans="1:15" x14ac:dyDescent="0.25">
      <c r="A15763" s="2">
        <v>36542</v>
      </c>
      <c r="B15763">
        <v>1700</v>
      </c>
      <c r="C15763">
        <v>39.659999999999997</v>
      </c>
      <c r="D15763">
        <v>56.29</v>
      </c>
      <c r="E15763">
        <v>57.39</v>
      </c>
      <c r="F15763">
        <v>53.93</v>
      </c>
      <c r="M15763" s="15">
        <v>38611</v>
      </c>
      <c r="N15763" t="str">
        <f t="shared" si="530"/>
        <v>On</v>
      </c>
      <c r="O15763">
        <f t="shared" si="529"/>
        <v>1</v>
      </c>
    </row>
    <row r="15764" spans="1:15" x14ac:dyDescent="0.25">
      <c r="A15764" s="2">
        <v>36542</v>
      </c>
      <c r="B15764">
        <v>1800</v>
      </c>
      <c r="C15764">
        <v>41.75</v>
      </c>
      <c r="D15764">
        <v>119.51</v>
      </c>
      <c r="E15764">
        <v>124.71</v>
      </c>
      <c r="F15764">
        <v>97.62</v>
      </c>
      <c r="M15764" s="15">
        <v>41771</v>
      </c>
      <c r="N15764" t="str">
        <f t="shared" si="530"/>
        <v>On</v>
      </c>
      <c r="O15764">
        <f t="shared" si="529"/>
        <v>1</v>
      </c>
    </row>
    <row r="15765" spans="1:15" x14ac:dyDescent="0.25">
      <c r="A15765" s="2">
        <v>36542</v>
      </c>
      <c r="B15765">
        <v>1900</v>
      </c>
      <c r="C15765">
        <v>43.52</v>
      </c>
      <c r="D15765">
        <v>138.26</v>
      </c>
      <c r="E15765">
        <v>144.6</v>
      </c>
      <c r="F15765">
        <v>110.81</v>
      </c>
      <c r="M15765" s="15">
        <v>42692</v>
      </c>
      <c r="N15765" t="str">
        <f t="shared" si="530"/>
        <v>On</v>
      </c>
      <c r="O15765">
        <f t="shared" si="529"/>
        <v>1</v>
      </c>
    </row>
    <row r="15766" spans="1:15" x14ac:dyDescent="0.25">
      <c r="A15766" s="2">
        <v>36542</v>
      </c>
      <c r="B15766">
        <v>2000</v>
      </c>
      <c r="C15766">
        <v>43.5</v>
      </c>
      <c r="D15766">
        <v>138.26</v>
      </c>
      <c r="E15766">
        <v>144.6</v>
      </c>
      <c r="F15766">
        <v>110.79</v>
      </c>
      <c r="M15766" s="15">
        <v>42264</v>
      </c>
      <c r="N15766" t="str">
        <f t="shared" si="530"/>
        <v>On</v>
      </c>
      <c r="O15766">
        <f t="shared" si="529"/>
        <v>1</v>
      </c>
    </row>
    <row r="15767" spans="1:15" x14ac:dyDescent="0.25">
      <c r="A15767" s="2">
        <v>36542</v>
      </c>
      <c r="B15767">
        <v>2100</v>
      </c>
      <c r="C15767">
        <v>53.85</v>
      </c>
      <c r="D15767">
        <v>122.53</v>
      </c>
      <c r="E15767">
        <v>127.13</v>
      </c>
      <c r="F15767">
        <v>102.7</v>
      </c>
      <c r="M15767" s="15">
        <v>41509</v>
      </c>
      <c r="N15767" t="str">
        <f t="shared" si="530"/>
        <v>On</v>
      </c>
      <c r="O15767">
        <f t="shared" si="529"/>
        <v>1</v>
      </c>
    </row>
    <row r="15768" spans="1:15" x14ac:dyDescent="0.25">
      <c r="A15768" s="2">
        <v>36542</v>
      </c>
      <c r="B15768">
        <v>2200</v>
      </c>
      <c r="C15768">
        <v>39.33</v>
      </c>
      <c r="D15768">
        <v>106.03</v>
      </c>
      <c r="E15768">
        <v>110.49</v>
      </c>
      <c r="F15768">
        <v>85.44</v>
      </c>
      <c r="M15768" s="15">
        <v>39970</v>
      </c>
      <c r="N15768" t="str">
        <f t="shared" si="530"/>
        <v>On</v>
      </c>
      <c r="O15768">
        <f t="shared" si="529"/>
        <v>1</v>
      </c>
    </row>
    <row r="15769" spans="1:15" x14ac:dyDescent="0.25">
      <c r="A15769" s="2">
        <v>36542</v>
      </c>
      <c r="B15769">
        <v>2300</v>
      </c>
      <c r="C15769">
        <v>27.37</v>
      </c>
      <c r="D15769">
        <v>27.37</v>
      </c>
      <c r="E15769">
        <v>27.37</v>
      </c>
      <c r="F15769">
        <v>27.37</v>
      </c>
      <c r="M15769" s="15">
        <v>37754</v>
      </c>
      <c r="N15769" t="str">
        <f t="shared" si="530"/>
        <v>On</v>
      </c>
      <c r="O15769">
        <f t="shared" si="529"/>
        <v>1</v>
      </c>
    </row>
    <row r="15770" spans="1:15" x14ac:dyDescent="0.25">
      <c r="A15770" s="2">
        <v>36542</v>
      </c>
      <c r="B15770">
        <v>2400</v>
      </c>
      <c r="C15770">
        <v>24.1</v>
      </c>
      <c r="D15770">
        <v>24.1</v>
      </c>
      <c r="E15770">
        <v>24.1</v>
      </c>
      <c r="F15770">
        <v>24.1</v>
      </c>
      <c r="M15770" s="15">
        <v>34972</v>
      </c>
      <c r="N15770" t="str">
        <f t="shared" si="530"/>
        <v>Off</v>
      </c>
      <c r="O15770">
        <f t="shared" si="529"/>
        <v>1</v>
      </c>
    </row>
    <row r="15771" spans="1:15" x14ac:dyDescent="0.25">
      <c r="A15771" s="2">
        <v>36543</v>
      </c>
      <c r="B15771">
        <v>100</v>
      </c>
      <c r="C15771">
        <v>25.31</v>
      </c>
      <c r="D15771">
        <v>22.37</v>
      </c>
      <c r="E15771">
        <v>22.15</v>
      </c>
      <c r="F15771">
        <v>27.12</v>
      </c>
      <c r="M15771" s="15">
        <v>33634</v>
      </c>
      <c r="N15771" t="str">
        <f t="shared" si="530"/>
        <v>Off</v>
      </c>
      <c r="O15771">
        <f t="shared" si="529"/>
        <v>2</v>
      </c>
    </row>
    <row r="15772" spans="1:15" x14ac:dyDescent="0.25">
      <c r="A15772" s="2">
        <v>36543</v>
      </c>
      <c r="B15772">
        <v>200</v>
      </c>
      <c r="C15772">
        <v>25.13</v>
      </c>
      <c r="D15772">
        <v>21.6</v>
      </c>
      <c r="E15772">
        <v>21.33</v>
      </c>
      <c r="F15772">
        <v>27.3</v>
      </c>
      <c r="M15772" s="15">
        <v>32625</v>
      </c>
      <c r="N15772" t="str">
        <f t="shared" si="530"/>
        <v>Off</v>
      </c>
      <c r="O15772">
        <f t="shared" si="529"/>
        <v>2</v>
      </c>
    </row>
    <row r="15773" spans="1:15" x14ac:dyDescent="0.25">
      <c r="A15773" s="2">
        <v>36543</v>
      </c>
      <c r="B15773">
        <v>300</v>
      </c>
      <c r="C15773">
        <v>25.13</v>
      </c>
      <c r="D15773">
        <v>21.61</v>
      </c>
      <c r="E15773">
        <v>21.34</v>
      </c>
      <c r="F15773">
        <v>27.3</v>
      </c>
      <c r="M15773" s="15">
        <v>32514</v>
      </c>
      <c r="N15773" t="str">
        <f t="shared" si="530"/>
        <v>Off</v>
      </c>
      <c r="O15773">
        <f t="shared" si="529"/>
        <v>2</v>
      </c>
    </row>
    <row r="15774" spans="1:15" x14ac:dyDescent="0.25">
      <c r="A15774" s="2">
        <v>36543</v>
      </c>
      <c r="B15774">
        <v>400</v>
      </c>
      <c r="C15774">
        <v>24.36</v>
      </c>
      <c r="D15774">
        <v>22.83</v>
      </c>
      <c r="E15774">
        <v>24.82</v>
      </c>
      <c r="F15774">
        <v>26.52</v>
      </c>
      <c r="M15774" s="15">
        <v>32727</v>
      </c>
      <c r="N15774" t="str">
        <f t="shared" si="530"/>
        <v>Off</v>
      </c>
      <c r="O15774">
        <f t="shared" si="529"/>
        <v>2</v>
      </c>
    </row>
    <row r="15775" spans="1:15" x14ac:dyDescent="0.25">
      <c r="A15775" s="2">
        <v>36543</v>
      </c>
      <c r="B15775">
        <v>500</v>
      </c>
      <c r="C15775">
        <v>25.84</v>
      </c>
      <c r="D15775">
        <v>45.86</v>
      </c>
      <c r="E15775">
        <v>71.8</v>
      </c>
      <c r="F15775">
        <v>27.8</v>
      </c>
      <c r="M15775" s="15">
        <v>33157</v>
      </c>
      <c r="N15775" t="str">
        <f t="shared" si="530"/>
        <v>Off</v>
      </c>
      <c r="O15775">
        <f t="shared" si="529"/>
        <v>2</v>
      </c>
    </row>
    <row r="15776" spans="1:15" x14ac:dyDescent="0.25">
      <c r="A15776" s="2">
        <v>36543</v>
      </c>
      <c r="B15776">
        <v>600</v>
      </c>
      <c r="C15776">
        <v>49.09</v>
      </c>
      <c r="D15776">
        <v>55.45</v>
      </c>
      <c r="E15776">
        <v>67.52</v>
      </c>
      <c r="F15776">
        <v>51.82</v>
      </c>
      <c r="M15776" s="15">
        <v>35157</v>
      </c>
      <c r="N15776" t="str">
        <f t="shared" si="530"/>
        <v>Off</v>
      </c>
      <c r="O15776">
        <f t="shared" si="529"/>
        <v>2</v>
      </c>
    </row>
    <row r="15777" spans="1:15" x14ac:dyDescent="0.25">
      <c r="A15777" s="2">
        <v>36543</v>
      </c>
      <c r="B15777">
        <v>700</v>
      </c>
      <c r="C15777">
        <v>81.099999999999994</v>
      </c>
      <c r="D15777">
        <v>80.38</v>
      </c>
      <c r="E15777">
        <v>80.33</v>
      </c>
      <c r="F15777">
        <v>81.48</v>
      </c>
      <c r="M15777" s="15">
        <v>39451</v>
      </c>
      <c r="N15777" t="str">
        <f t="shared" si="530"/>
        <v>Off</v>
      </c>
      <c r="O15777">
        <f t="shared" si="529"/>
        <v>2</v>
      </c>
    </row>
    <row r="15778" spans="1:15" x14ac:dyDescent="0.25">
      <c r="A15778" s="2">
        <v>36543</v>
      </c>
      <c r="B15778">
        <v>800</v>
      </c>
      <c r="C15778">
        <v>66.77</v>
      </c>
      <c r="D15778">
        <v>72.42</v>
      </c>
      <c r="E15778">
        <v>72.78</v>
      </c>
      <c r="F15778">
        <v>70.709999999999994</v>
      </c>
      <c r="M15778" s="15">
        <v>42283</v>
      </c>
      <c r="N15778" t="str">
        <f t="shared" si="530"/>
        <v>On</v>
      </c>
      <c r="O15778">
        <f t="shared" si="529"/>
        <v>2</v>
      </c>
    </row>
    <row r="15779" spans="1:15" x14ac:dyDescent="0.25">
      <c r="A15779" s="2">
        <v>36543</v>
      </c>
      <c r="B15779">
        <v>900</v>
      </c>
      <c r="C15779">
        <v>17.440000000000001</v>
      </c>
      <c r="D15779">
        <v>51.65</v>
      </c>
      <c r="E15779">
        <v>73.569999999999993</v>
      </c>
      <c r="F15779">
        <v>28.23</v>
      </c>
      <c r="M15779" s="15">
        <v>42219</v>
      </c>
      <c r="N15779" t="str">
        <f t="shared" si="530"/>
        <v>On</v>
      </c>
      <c r="O15779">
        <f t="shared" ref="O15779:O15842" si="531">+WEEKDAY(A15779,2)</f>
        <v>2</v>
      </c>
    </row>
    <row r="15780" spans="1:15" x14ac:dyDescent="0.25">
      <c r="A15780" s="2">
        <v>36543</v>
      </c>
      <c r="B15780">
        <v>1000</v>
      </c>
      <c r="C15780">
        <v>17.07</v>
      </c>
      <c r="D15780">
        <v>53.16</v>
      </c>
      <c r="E15780">
        <v>71.56</v>
      </c>
      <c r="F15780">
        <v>31.6</v>
      </c>
      <c r="M15780" s="15">
        <v>41141</v>
      </c>
      <c r="N15780" t="str">
        <f t="shared" si="530"/>
        <v>On</v>
      </c>
      <c r="O15780">
        <f t="shared" si="531"/>
        <v>2</v>
      </c>
    </row>
    <row r="15781" spans="1:15" x14ac:dyDescent="0.25">
      <c r="A15781" s="2">
        <v>36543</v>
      </c>
      <c r="B15781">
        <v>1100</v>
      </c>
      <c r="C15781">
        <v>17.07</v>
      </c>
      <c r="D15781">
        <v>51.88</v>
      </c>
      <c r="E15781">
        <v>71.760000000000005</v>
      </c>
      <c r="F15781">
        <v>29.67</v>
      </c>
      <c r="M15781" s="15">
        <v>40527</v>
      </c>
      <c r="N15781" t="str">
        <f t="shared" si="530"/>
        <v>On</v>
      </c>
      <c r="O15781">
        <f t="shared" si="531"/>
        <v>2</v>
      </c>
    </row>
    <row r="15782" spans="1:15" x14ac:dyDescent="0.25">
      <c r="A15782" s="2">
        <v>36543</v>
      </c>
      <c r="B15782">
        <v>1200</v>
      </c>
      <c r="C15782">
        <v>17.079999999999998</v>
      </c>
      <c r="D15782">
        <v>51.89</v>
      </c>
      <c r="E15782">
        <v>71.760000000000005</v>
      </c>
      <c r="F15782">
        <v>29.68</v>
      </c>
      <c r="M15782" s="15">
        <v>39917</v>
      </c>
      <c r="N15782" t="str">
        <f t="shared" si="530"/>
        <v>On</v>
      </c>
      <c r="O15782">
        <f t="shared" si="531"/>
        <v>2</v>
      </c>
    </row>
    <row r="15783" spans="1:15" x14ac:dyDescent="0.25">
      <c r="A15783" s="2">
        <v>36543</v>
      </c>
      <c r="B15783">
        <v>1300</v>
      </c>
      <c r="C15783">
        <v>17.97</v>
      </c>
      <c r="D15783">
        <v>51.4</v>
      </c>
      <c r="E15783">
        <v>74.97</v>
      </c>
      <c r="F15783">
        <v>27.1</v>
      </c>
      <c r="M15783" s="15">
        <v>39587</v>
      </c>
      <c r="N15783" t="str">
        <f t="shared" si="530"/>
        <v>On</v>
      </c>
      <c r="O15783">
        <f t="shared" si="531"/>
        <v>2</v>
      </c>
    </row>
    <row r="15784" spans="1:15" x14ac:dyDescent="0.25">
      <c r="A15784" s="2">
        <v>36543</v>
      </c>
      <c r="B15784">
        <v>1400</v>
      </c>
      <c r="C15784">
        <v>18.350000000000001</v>
      </c>
      <c r="D15784">
        <v>27.66</v>
      </c>
      <c r="E15784">
        <v>38.049999999999997</v>
      </c>
      <c r="F15784">
        <v>18.350000000000001</v>
      </c>
      <c r="M15784" s="15">
        <v>39602</v>
      </c>
      <c r="N15784" t="str">
        <f t="shared" si="530"/>
        <v>On</v>
      </c>
      <c r="O15784">
        <f t="shared" si="531"/>
        <v>2</v>
      </c>
    </row>
    <row r="15785" spans="1:15" x14ac:dyDescent="0.25">
      <c r="A15785" s="2">
        <v>36543</v>
      </c>
      <c r="B15785">
        <v>1500</v>
      </c>
      <c r="C15785">
        <v>17.579999999999998</v>
      </c>
      <c r="D15785">
        <v>19.29</v>
      </c>
      <c r="E15785">
        <v>21.2</v>
      </c>
      <c r="F15785">
        <v>17.579999999999998</v>
      </c>
      <c r="M15785" s="15">
        <v>39308</v>
      </c>
      <c r="N15785" t="str">
        <f t="shared" si="530"/>
        <v>On</v>
      </c>
      <c r="O15785">
        <f t="shared" si="531"/>
        <v>2</v>
      </c>
    </row>
    <row r="15786" spans="1:15" x14ac:dyDescent="0.25">
      <c r="A15786" s="2">
        <v>36543</v>
      </c>
      <c r="B15786">
        <v>1600</v>
      </c>
      <c r="C15786">
        <v>18.68</v>
      </c>
      <c r="D15786">
        <v>19.899999999999999</v>
      </c>
      <c r="E15786">
        <v>21.27</v>
      </c>
      <c r="F15786">
        <v>18.68</v>
      </c>
      <c r="M15786" s="15">
        <v>39301</v>
      </c>
      <c r="N15786" t="str">
        <f t="shared" si="530"/>
        <v>On</v>
      </c>
      <c r="O15786">
        <f t="shared" si="531"/>
        <v>2</v>
      </c>
    </row>
    <row r="15787" spans="1:15" x14ac:dyDescent="0.25">
      <c r="A15787" s="2">
        <v>36543</v>
      </c>
      <c r="B15787">
        <v>1700</v>
      </c>
      <c r="C15787">
        <v>21.52</v>
      </c>
      <c r="D15787">
        <v>26.36</v>
      </c>
      <c r="E15787">
        <v>28.64</v>
      </c>
      <c r="F15787">
        <v>23.59</v>
      </c>
      <c r="M15787" s="15">
        <v>40215</v>
      </c>
      <c r="N15787" t="str">
        <f t="shared" si="530"/>
        <v>On</v>
      </c>
      <c r="O15787">
        <f t="shared" si="531"/>
        <v>2</v>
      </c>
    </row>
    <row r="15788" spans="1:15" x14ac:dyDescent="0.25">
      <c r="A15788" s="2">
        <v>36543</v>
      </c>
      <c r="B15788">
        <v>1800</v>
      </c>
      <c r="C15788">
        <v>19.82</v>
      </c>
      <c r="D15788">
        <v>81.5</v>
      </c>
      <c r="E15788">
        <v>87.99</v>
      </c>
      <c r="F15788">
        <v>61.11</v>
      </c>
      <c r="M15788" s="15">
        <v>42365</v>
      </c>
      <c r="N15788" t="str">
        <f t="shared" si="530"/>
        <v>On</v>
      </c>
      <c r="O15788">
        <f t="shared" si="531"/>
        <v>2</v>
      </c>
    </row>
    <row r="15789" spans="1:15" x14ac:dyDescent="0.25">
      <c r="A15789" s="2">
        <v>36543</v>
      </c>
      <c r="B15789">
        <v>1900</v>
      </c>
      <c r="C15789">
        <v>22.69</v>
      </c>
      <c r="D15789">
        <v>80.569999999999993</v>
      </c>
      <c r="E15789">
        <v>85.79</v>
      </c>
      <c r="F15789">
        <v>64.8</v>
      </c>
      <c r="M15789" s="15">
        <v>42716</v>
      </c>
      <c r="N15789" t="str">
        <f t="shared" si="530"/>
        <v>On</v>
      </c>
      <c r="O15789">
        <f t="shared" si="531"/>
        <v>2</v>
      </c>
    </row>
    <row r="15790" spans="1:15" x14ac:dyDescent="0.25">
      <c r="A15790" s="2">
        <v>36543</v>
      </c>
      <c r="B15790">
        <v>2000</v>
      </c>
      <c r="C15790">
        <v>23.78</v>
      </c>
      <c r="D15790">
        <v>76.44</v>
      </c>
      <c r="E15790">
        <v>80.069999999999993</v>
      </c>
      <c r="F15790">
        <v>64.36</v>
      </c>
      <c r="M15790" s="15">
        <v>41966</v>
      </c>
      <c r="N15790" t="str">
        <f t="shared" si="530"/>
        <v>On</v>
      </c>
      <c r="O15790">
        <f t="shared" si="531"/>
        <v>2</v>
      </c>
    </row>
    <row r="15791" spans="1:15" x14ac:dyDescent="0.25">
      <c r="A15791" s="2">
        <v>36543</v>
      </c>
      <c r="B15791">
        <v>2100</v>
      </c>
      <c r="C15791">
        <v>24.3</v>
      </c>
      <c r="D15791">
        <v>80.45</v>
      </c>
      <c r="E15791">
        <v>84.24</v>
      </c>
      <c r="F15791">
        <v>67.3</v>
      </c>
      <c r="M15791" s="15">
        <v>41136</v>
      </c>
      <c r="N15791" t="str">
        <f t="shared" si="530"/>
        <v>On</v>
      </c>
      <c r="O15791">
        <f t="shared" si="531"/>
        <v>2</v>
      </c>
    </row>
    <row r="15792" spans="1:15" x14ac:dyDescent="0.25">
      <c r="A15792" s="2">
        <v>36543</v>
      </c>
      <c r="B15792">
        <v>2200</v>
      </c>
      <c r="C15792">
        <v>23.5</v>
      </c>
      <c r="D15792">
        <v>46.68</v>
      </c>
      <c r="E15792">
        <v>48.36</v>
      </c>
      <c r="F15792">
        <v>43.84</v>
      </c>
      <c r="M15792" s="15">
        <v>39670</v>
      </c>
      <c r="N15792" t="str">
        <f t="shared" si="530"/>
        <v>On</v>
      </c>
      <c r="O15792">
        <f t="shared" si="531"/>
        <v>2</v>
      </c>
    </row>
    <row r="15793" spans="1:15" x14ac:dyDescent="0.25">
      <c r="A15793" s="2">
        <v>36543</v>
      </c>
      <c r="B15793">
        <v>2300</v>
      </c>
      <c r="C15793">
        <v>21.69</v>
      </c>
      <c r="D15793">
        <v>19.25</v>
      </c>
      <c r="E15793">
        <v>19.07</v>
      </c>
      <c r="F15793">
        <v>23.08</v>
      </c>
      <c r="M15793" s="15">
        <v>36878</v>
      </c>
      <c r="N15793" t="str">
        <f t="shared" si="530"/>
        <v>On</v>
      </c>
      <c r="O15793">
        <f t="shared" si="531"/>
        <v>2</v>
      </c>
    </row>
    <row r="15794" spans="1:15" x14ac:dyDescent="0.25">
      <c r="A15794" s="2">
        <v>36543</v>
      </c>
      <c r="B15794">
        <v>2400</v>
      </c>
      <c r="C15794">
        <v>17.71</v>
      </c>
      <c r="D15794">
        <v>17.71</v>
      </c>
      <c r="E15794">
        <v>17.71</v>
      </c>
      <c r="F15794">
        <v>17.71</v>
      </c>
      <c r="M15794" s="15">
        <v>34397</v>
      </c>
      <c r="N15794" t="str">
        <f t="shared" si="530"/>
        <v>Off</v>
      </c>
      <c r="O15794">
        <f t="shared" si="531"/>
        <v>2</v>
      </c>
    </row>
    <row r="15795" spans="1:15" x14ac:dyDescent="0.25">
      <c r="A15795" s="2">
        <v>36544</v>
      </c>
      <c r="B15795">
        <v>100</v>
      </c>
      <c r="C15795">
        <v>17.79</v>
      </c>
      <c r="D15795">
        <v>17.79</v>
      </c>
      <c r="E15795">
        <v>17.79</v>
      </c>
      <c r="F15795">
        <v>17.79</v>
      </c>
      <c r="M15795" s="15">
        <v>32473</v>
      </c>
      <c r="N15795" t="str">
        <f t="shared" si="530"/>
        <v>Off</v>
      </c>
      <c r="O15795">
        <f t="shared" si="531"/>
        <v>3</v>
      </c>
    </row>
    <row r="15796" spans="1:15" x14ac:dyDescent="0.25">
      <c r="A15796" s="2">
        <v>36544</v>
      </c>
      <c r="B15796">
        <v>200</v>
      </c>
      <c r="C15796">
        <v>16.579999999999998</v>
      </c>
      <c r="D15796">
        <v>16.66</v>
      </c>
      <c r="E15796">
        <v>16.75</v>
      </c>
      <c r="F15796">
        <v>16.579999999999998</v>
      </c>
      <c r="M15796" s="15">
        <v>31548</v>
      </c>
      <c r="N15796" t="str">
        <f t="shared" si="530"/>
        <v>Off</v>
      </c>
      <c r="O15796">
        <f t="shared" si="531"/>
        <v>3</v>
      </c>
    </row>
    <row r="15797" spans="1:15" x14ac:dyDescent="0.25">
      <c r="A15797" s="2">
        <v>36544</v>
      </c>
      <c r="B15797">
        <v>300</v>
      </c>
      <c r="C15797">
        <v>16.329999999999998</v>
      </c>
      <c r="D15797">
        <v>17.38</v>
      </c>
      <c r="E15797">
        <v>18.440000000000001</v>
      </c>
      <c r="F15797">
        <v>16.329999999999998</v>
      </c>
      <c r="M15797" s="15">
        <v>31179</v>
      </c>
      <c r="N15797" t="str">
        <f t="shared" si="530"/>
        <v>Off</v>
      </c>
      <c r="O15797">
        <f t="shared" si="531"/>
        <v>3</v>
      </c>
    </row>
    <row r="15798" spans="1:15" x14ac:dyDescent="0.25">
      <c r="A15798" s="2">
        <v>36544</v>
      </c>
      <c r="B15798">
        <v>400</v>
      </c>
      <c r="C15798">
        <v>16.28</v>
      </c>
      <c r="D15798">
        <v>17.350000000000001</v>
      </c>
      <c r="E15798">
        <v>18.43</v>
      </c>
      <c r="F15798">
        <v>16.28</v>
      </c>
      <c r="M15798" s="15">
        <v>31009</v>
      </c>
      <c r="N15798" t="str">
        <f t="shared" si="530"/>
        <v>Off</v>
      </c>
      <c r="O15798">
        <f t="shared" si="531"/>
        <v>3</v>
      </c>
    </row>
    <row r="15799" spans="1:15" x14ac:dyDescent="0.25">
      <c r="A15799" s="2">
        <v>36544</v>
      </c>
      <c r="B15799">
        <v>500</v>
      </c>
      <c r="C15799">
        <v>15.21</v>
      </c>
      <c r="D15799">
        <v>16.690000000000001</v>
      </c>
      <c r="E15799">
        <v>18.18</v>
      </c>
      <c r="F15799">
        <v>15.21</v>
      </c>
      <c r="M15799" s="15">
        <v>31801</v>
      </c>
      <c r="N15799" t="str">
        <f t="shared" si="530"/>
        <v>Off</v>
      </c>
      <c r="O15799">
        <f t="shared" si="531"/>
        <v>3</v>
      </c>
    </row>
    <row r="15800" spans="1:15" x14ac:dyDescent="0.25">
      <c r="A15800" s="2">
        <v>36544</v>
      </c>
      <c r="B15800">
        <v>600</v>
      </c>
      <c r="C15800">
        <v>14.11</v>
      </c>
      <c r="D15800">
        <v>16.010000000000002</v>
      </c>
      <c r="E15800">
        <v>17.920000000000002</v>
      </c>
      <c r="F15800">
        <v>14.11</v>
      </c>
      <c r="M15800" s="15">
        <v>33728</v>
      </c>
      <c r="N15800" t="str">
        <f t="shared" si="530"/>
        <v>Off</v>
      </c>
      <c r="O15800">
        <f t="shared" si="531"/>
        <v>3</v>
      </c>
    </row>
    <row r="15801" spans="1:15" x14ac:dyDescent="0.25">
      <c r="A15801" s="2">
        <v>36544</v>
      </c>
      <c r="B15801">
        <v>700</v>
      </c>
      <c r="C15801">
        <v>18.12</v>
      </c>
      <c r="D15801">
        <v>28.28</v>
      </c>
      <c r="E15801">
        <v>35.33</v>
      </c>
      <c r="F15801">
        <v>21.48</v>
      </c>
      <c r="M15801" s="15">
        <v>37555</v>
      </c>
      <c r="N15801" t="str">
        <f t="shared" si="530"/>
        <v>Off</v>
      </c>
      <c r="O15801">
        <f t="shared" si="531"/>
        <v>3</v>
      </c>
    </row>
    <row r="15802" spans="1:15" x14ac:dyDescent="0.25">
      <c r="A15802" s="2">
        <v>36544</v>
      </c>
      <c r="B15802">
        <v>800</v>
      </c>
      <c r="C15802">
        <v>19.72</v>
      </c>
      <c r="D15802">
        <v>49.22</v>
      </c>
      <c r="E15802">
        <v>83.42</v>
      </c>
      <c r="F15802">
        <v>20.239999999999998</v>
      </c>
      <c r="M15802" s="15">
        <v>39569</v>
      </c>
      <c r="N15802" t="str">
        <f t="shared" si="530"/>
        <v>On</v>
      </c>
      <c r="O15802">
        <f t="shared" si="531"/>
        <v>3</v>
      </c>
    </row>
    <row r="15803" spans="1:15" x14ac:dyDescent="0.25">
      <c r="A15803" s="2">
        <v>36544</v>
      </c>
      <c r="B15803">
        <v>900</v>
      </c>
      <c r="C15803">
        <v>16.5</v>
      </c>
      <c r="D15803">
        <v>49.16</v>
      </c>
      <c r="E15803">
        <v>84.6</v>
      </c>
      <c r="F15803">
        <v>17.28</v>
      </c>
      <c r="M15803" s="15">
        <v>39350</v>
      </c>
      <c r="N15803" t="str">
        <f t="shared" si="530"/>
        <v>On</v>
      </c>
      <c r="O15803">
        <f t="shared" si="531"/>
        <v>3</v>
      </c>
    </row>
    <row r="15804" spans="1:15" x14ac:dyDescent="0.25">
      <c r="A15804" s="2">
        <v>36544</v>
      </c>
      <c r="B15804">
        <v>1000</v>
      </c>
      <c r="C15804">
        <v>15.67</v>
      </c>
      <c r="D15804">
        <v>48.62</v>
      </c>
      <c r="E15804">
        <v>84.31</v>
      </c>
      <c r="F15804">
        <v>16.39</v>
      </c>
      <c r="M15804" s="15">
        <v>38625</v>
      </c>
      <c r="N15804" t="str">
        <f t="shared" si="530"/>
        <v>On</v>
      </c>
      <c r="O15804">
        <f t="shared" si="531"/>
        <v>3</v>
      </c>
    </row>
    <row r="15805" spans="1:15" x14ac:dyDescent="0.25">
      <c r="A15805" s="2">
        <v>36544</v>
      </c>
      <c r="B15805">
        <v>1100</v>
      </c>
      <c r="C15805">
        <v>16.88</v>
      </c>
      <c r="D15805">
        <v>39.74</v>
      </c>
      <c r="E15805">
        <v>65.25</v>
      </c>
      <c r="F15805">
        <v>16.88</v>
      </c>
      <c r="M15805" s="15">
        <v>37775</v>
      </c>
      <c r="N15805" t="str">
        <f t="shared" si="530"/>
        <v>On</v>
      </c>
      <c r="O15805">
        <f t="shared" si="531"/>
        <v>3</v>
      </c>
    </row>
    <row r="15806" spans="1:15" x14ac:dyDescent="0.25">
      <c r="A15806" s="2">
        <v>36544</v>
      </c>
      <c r="B15806">
        <v>1200</v>
      </c>
      <c r="C15806">
        <v>29.24</v>
      </c>
      <c r="D15806">
        <v>33.42</v>
      </c>
      <c r="E15806">
        <v>38.090000000000003</v>
      </c>
      <c r="F15806">
        <v>29.24</v>
      </c>
      <c r="M15806" s="15">
        <v>37058</v>
      </c>
      <c r="N15806" t="str">
        <f t="shared" si="530"/>
        <v>On</v>
      </c>
      <c r="O15806">
        <f t="shared" si="531"/>
        <v>3</v>
      </c>
    </row>
    <row r="15807" spans="1:15" x14ac:dyDescent="0.25">
      <c r="A15807" s="2">
        <v>36544</v>
      </c>
      <c r="B15807">
        <v>1300</v>
      </c>
      <c r="C15807">
        <v>22.85</v>
      </c>
      <c r="D15807">
        <v>22.85</v>
      </c>
      <c r="E15807">
        <v>22.85</v>
      </c>
      <c r="F15807">
        <v>22.85</v>
      </c>
      <c r="M15807" s="15">
        <v>36518</v>
      </c>
      <c r="N15807" t="str">
        <f t="shared" si="530"/>
        <v>On</v>
      </c>
      <c r="O15807">
        <f t="shared" si="531"/>
        <v>3</v>
      </c>
    </row>
    <row r="15808" spans="1:15" x14ac:dyDescent="0.25">
      <c r="A15808" s="2">
        <v>36544</v>
      </c>
      <c r="B15808">
        <v>1400</v>
      </c>
      <c r="C15808">
        <v>15.38</v>
      </c>
      <c r="D15808">
        <v>15.38</v>
      </c>
      <c r="E15808">
        <v>15.38</v>
      </c>
      <c r="F15808">
        <v>15.38</v>
      </c>
      <c r="M15808" s="15">
        <v>36060</v>
      </c>
      <c r="N15808" t="str">
        <f t="shared" si="530"/>
        <v>On</v>
      </c>
      <c r="O15808">
        <f t="shared" si="531"/>
        <v>3</v>
      </c>
    </row>
    <row r="15809" spans="1:15" x14ac:dyDescent="0.25">
      <c r="A15809" s="2">
        <v>36544</v>
      </c>
      <c r="B15809">
        <v>1500</v>
      </c>
      <c r="C15809">
        <v>15.38</v>
      </c>
      <c r="D15809">
        <v>15.38</v>
      </c>
      <c r="E15809">
        <v>15.38</v>
      </c>
      <c r="F15809">
        <v>15.38</v>
      </c>
      <c r="M15809" s="15">
        <v>35084</v>
      </c>
      <c r="N15809" t="str">
        <f t="shared" si="530"/>
        <v>On</v>
      </c>
      <c r="O15809">
        <f t="shared" si="531"/>
        <v>3</v>
      </c>
    </row>
    <row r="15810" spans="1:15" x14ac:dyDescent="0.25">
      <c r="A15810" s="2">
        <v>36544</v>
      </c>
      <c r="B15810">
        <v>1600</v>
      </c>
      <c r="C15810">
        <v>16</v>
      </c>
      <c r="D15810">
        <v>16</v>
      </c>
      <c r="E15810">
        <v>16</v>
      </c>
      <c r="F15810">
        <v>16</v>
      </c>
      <c r="M15810" s="15">
        <v>35181</v>
      </c>
      <c r="N15810" t="str">
        <f t="shared" si="530"/>
        <v>On</v>
      </c>
      <c r="O15810">
        <f t="shared" si="531"/>
        <v>3</v>
      </c>
    </row>
    <row r="15811" spans="1:15" x14ac:dyDescent="0.25">
      <c r="A15811" s="2">
        <v>36544</v>
      </c>
      <c r="B15811">
        <v>1700</v>
      </c>
      <c r="C15811">
        <v>17.28</v>
      </c>
      <c r="D15811">
        <v>18.559999999999999</v>
      </c>
      <c r="E15811">
        <v>18.649999999999999</v>
      </c>
      <c r="F15811">
        <v>18.170000000000002</v>
      </c>
      <c r="M15811" s="15">
        <v>35936</v>
      </c>
      <c r="N15811" t="str">
        <f t="shared" si="530"/>
        <v>On</v>
      </c>
      <c r="O15811">
        <f t="shared" si="531"/>
        <v>3</v>
      </c>
    </row>
    <row r="15812" spans="1:15" x14ac:dyDescent="0.25">
      <c r="A15812" s="2">
        <v>36544</v>
      </c>
      <c r="B15812">
        <v>1800</v>
      </c>
      <c r="C15812">
        <v>16.38</v>
      </c>
      <c r="D15812">
        <v>40.44</v>
      </c>
      <c r="E15812">
        <v>42.05</v>
      </c>
      <c r="F15812">
        <v>33.1</v>
      </c>
      <c r="M15812" s="15">
        <v>38792</v>
      </c>
      <c r="N15812" t="str">
        <f t="shared" si="530"/>
        <v>On</v>
      </c>
      <c r="O15812">
        <f t="shared" si="531"/>
        <v>3</v>
      </c>
    </row>
    <row r="15813" spans="1:15" x14ac:dyDescent="0.25">
      <c r="A15813" s="2">
        <v>36544</v>
      </c>
      <c r="B15813">
        <v>1900</v>
      </c>
      <c r="C15813">
        <v>18.28</v>
      </c>
      <c r="D15813">
        <v>18.28</v>
      </c>
      <c r="E15813">
        <v>18.28</v>
      </c>
      <c r="F15813">
        <v>18.28</v>
      </c>
      <c r="M15813" s="15">
        <v>39501</v>
      </c>
      <c r="N15813" t="str">
        <f t="shared" si="530"/>
        <v>On</v>
      </c>
      <c r="O15813">
        <f t="shared" si="531"/>
        <v>3</v>
      </c>
    </row>
    <row r="15814" spans="1:15" x14ac:dyDescent="0.25">
      <c r="A15814" s="2">
        <v>36544</v>
      </c>
      <c r="B15814">
        <v>2000</v>
      </c>
      <c r="C15814">
        <v>18.920000000000002</v>
      </c>
      <c r="D15814">
        <v>18.920000000000002</v>
      </c>
      <c r="E15814">
        <v>18.920000000000002</v>
      </c>
      <c r="F15814">
        <v>18.920000000000002</v>
      </c>
      <c r="M15814" s="15">
        <v>39155</v>
      </c>
      <c r="N15814" t="str">
        <f t="shared" si="530"/>
        <v>On</v>
      </c>
      <c r="O15814">
        <f t="shared" si="531"/>
        <v>3</v>
      </c>
    </row>
    <row r="15815" spans="1:15" x14ac:dyDescent="0.25">
      <c r="A15815" s="2">
        <v>36544</v>
      </c>
      <c r="B15815">
        <v>2100</v>
      </c>
      <c r="C15815">
        <v>18.62</v>
      </c>
      <c r="D15815">
        <v>18.62</v>
      </c>
      <c r="E15815">
        <v>18.62</v>
      </c>
      <c r="F15815">
        <v>18.62</v>
      </c>
      <c r="M15815" s="15">
        <v>38485</v>
      </c>
      <c r="N15815" t="str">
        <f t="shared" si="530"/>
        <v>On</v>
      </c>
      <c r="O15815">
        <f t="shared" si="531"/>
        <v>3</v>
      </c>
    </row>
    <row r="15816" spans="1:15" x14ac:dyDescent="0.25">
      <c r="A15816" s="2">
        <v>36544</v>
      </c>
      <c r="B15816">
        <v>2200</v>
      </c>
      <c r="C15816">
        <v>16.39</v>
      </c>
      <c r="D15816">
        <v>18.920000000000002</v>
      </c>
      <c r="E15816">
        <v>22.24</v>
      </c>
      <c r="F15816">
        <v>16.39</v>
      </c>
      <c r="M15816" s="15">
        <v>37180</v>
      </c>
      <c r="N15816" t="str">
        <f t="shared" si="530"/>
        <v>On</v>
      </c>
      <c r="O15816">
        <f t="shared" si="531"/>
        <v>3</v>
      </c>
    </row>
    <row r="15817" spans="1:15" x14ac:dyDescent="0.25">
      <c r="A15817" s="2">
        <v>36544</v>
      </c>
      <c r="B15817">
        <v>2300</v>
      </c>
      <c r="C15817">
        <v>14.93</v>
      </c>
      <c r="D15817">
        <v>15.82</v>
      </c>
      <c r="E15817">
        <v>16.989999999999998</v>
      </c>
      <c r="F15817">
        <v>14.93</v>
      </c>
      <c r="M15817" s="15">
        <v>34287</v>
      </c>
      <c r="N15817" t="str">
        <f t="shared" si="530"/>
        <v>On</v>
      </c>
      <c r="O15817">
        <f t="shared" si="531"/>
        <v>3</v>
      </c>
    </row>
    <row r="15818" spans="1:15" x14ac:dyDescent="0.25">
      <c r="A15818" s="2">
        <v>36544</v>
      </c>
      <c r="B15818">
        <v>2400</v>
      </c>
      <c r="C15818">
        <v>15.02</v>
      </c>
      <c r="D15818">
        <v>15.02</v>
      </c>
      <c r="E15818">
        <v>15.02</v>
      </c>
      <c r="F15818">
        <v>15.02</v>
      </c>
      <c r="M15818" s="15">
        <v>31328</v>
      </c>
      <c r="N15818" t="str">
        <f t="shared" si="530"/>
        <v>Off</v>
      </c>
      <c r="O15818">
        <f t="shared" si="531"/>
        <v>3</v>
      </c>
    </row>
    <row r="15819" spans="1:15" x14ac:dyDescent="0.25">
      <c r="A15819" s="2">
        <v>36545</v>
      </c>
      <c r="B15819">
        <v>100</v>
      </c>
      <c r="C15819">
        <v>15.95</v>
      </c>
      <c r="D15819">
        <v>15.95</v>
      </c>
      <c r="E15819">
        <v>15.95</v>
      </c>
      <c r="F15819">
        <v>15.95</v>
      </c>
      <c r="M15819" s="15">
        <v>29485</v>
      </c>
      <c r="N15819" t="str">
        <f t="shared" ref="N15819:N15882" si="532">+IF(B15819&gt;700,IF(B15819&lt;2400,"On","Off"),"Off")</f>
        <v>Off</v>
      </c>
      <c r="O15819">
        <f t="shared" si="531"/>
        <v>4</v>
      </c>
    </row>
    <row r="15820" spans="1:15" x14ac:dyDescent="0.25">
      <c r="A15820" s="2">
        <v>36545</v>
      </c>
      <c r="B15820">
        <v>200</v>
      </c>
      <c r="C15820">
        <v>14.21</v>
      </c>
      <c r="D15820">
        <v>14.21</v>
      </c>
      <c r="E15820">
        <v>14.21</v>
      </c>
      <c r="F15820">
        <v>14.21</v>
      </c>
      <c r="M15820" s="15">
        <v>28712</v>
      </c>
      <c r="N15820" t="str">
        <f t="shared" si="532"/>
        <v>Off</v>
      </c>
      <c r="O15820">
        <f t="shared" si="531"/>
        <v>4</v>
      </c>
    </row>
    <row r="15821" spans="1:15" x14ac:dyDescent="0.25">
      <c r="A15821" s="2">
        <v>36545</v>
      </c>
      <c r="B15821">
        <v>300</v>
      </c>
      <c r="C15821">
        <v>13.9</v>
      </c>
      <c r="D15821">
        <v>13.9</v>
      </c>
      <c r="E15821">
        <v>13.9</v>
      </c>
      <c r="F15821">
        <v>13.9</v>
      </c>
      <c r="M15821" s="15">
        <v>28172</v>
      </c>
      <c r="N15821" t="str">
        <f t="shared" si="532"/>
        <v>Off</v>
      </c>
      <c r="O15821">
        <f t="shared" si="531"/>
        <v>4</v>
      </c>
    </row>
    <row r="15822" spans="1:15" x14ac:dyDescent="0.25">
      <c r="A15822" s="2">
        <v>36545</v>
      </c>
      <c r="B15822">
        <v>400</v>
      </c>
      <c r="C15822">
        <v>13.65</v>
      </c>
      <c r="D15822">
        <v>13.65</v>
      </c>
      <c r="E15822">
        <v>13.65</v>
      </c>
      <c r="F15822">
        <v>13.65</v>
      </c>
      <c r="M15822" s="15">
        <v>28167</v>
      </c>
      <c r="N15822" t="str">
        <f t="shared" si="532"/>
        <v>Off</v>
      </c>
      <c r="O15822">
        <f t="shared" si="531"/>
        <v>4</v>
      </c>
    </row>
    <row r="15823" spans="1:15" x14ac:dyDescent="0.25">
      <c r="A15823" s="2">
        <v>36545</v>
      </c>
      <c r="B15823">
        <v>500</v>
      </c>
      <c r="C15823">
        <v>14.42</v>
      </c>
      <c r="D15823">
        <v>14.42</v>
      </c>
      <c r="E15823">
        <v>14.42</v>
      </c>
      <c r="F15823">
        <v>14.42</v>
      </c>
      <c r="M15823" s="15">
        <v>28761</v>
      </c>
      <c r="N15823" t="str">
        <f t="shared" si="532"/>
        <v>Off</v>
      </c>
      <c r="O15823">
        <f t="shared" si="531"/>
        <v>4</v>
      </c>
    </row>
    <row r="15824" spans="1:15" x14ac:dyDescent="0.25">
      <c r="A15824" s="2">
        <v>36545</v>
      </c>
      <c r="B15824">
        <v>600</v>
      </c>
      <c r="C15824">
        <v>15.79</v>
      </c>
      <c r="D15824">
        <v>15.79</v>
      </c>
      <c r="E15824">
        <v>15.79</v>
      </c>
      <c r="F15824">
        <v>15.79</v>
      </c>
      <c r="M15824" s="15">
        <v>30704</v>
      </c>
      <c r="N15824" t="str">
        <f t="shared" si="532"/>
        <v>Off</v>
      </c>
      <c r="O15824">
        <f t="shared" si="531"/>
        <v>4</v>
      </c>
    </row>
    <row r="15825" spans="1:15" x14ac:dyDescent="0.25">
      <c r="A15825" s="2">
        <v>36545</v>
      </c>
      <c r="B15825">
        <v>700</v>
      </c>
      <c r="C15825">
        <v>17.05</v>
      </c>
      <c r="D15825">
        <v>17.05</v>
      </c>
      <c r="E15825">
        <v>17.05</v>
      </c>
      <c r="F15825">
        <v>17.05</v>
      </c>
      <c r="M15825" s="15">
        <v>34146</v>
      </c>
      <c r="N15825" t="str">
        <f t="shared" si="532"/>
        <v>Off</v>
      </c>
      <c r="O15825">
        <f t="shared" si="531"/>
        <v>4</v>
      </c>
    </row>
    <row r="15826" spans="1:15" x14ac:dyDescent="0.25">
      <c r="A15826" s="2">
        <v>36545</v>
      </c>
      <c r="B15826">
        <v>800</v>
      </c>
      <c r="C15826">
        <v>28.1</v>
      </c>
      <c r="D15826">
        <v>28.1</v>
      </c>
      <c r="E15826">
        <v>28.1</v>
      </c>
      <c r="F15826">
        <v>28.1</v>
      </c>
      <c r="M15826" s="15">
        <v>36491</v>
      </c>
      <c r="N15826" t="str">
        <f t="shared" si="532"/>
        <v>On</v>
      </c>
      <c r="O15826">
        <f t="shared" si="531"/>
        <v>4</v>
      </c>
    </row>
    <row r="15827" spans="1:15" x14ac:dyDescent="0.25">
      <c r="A15827" s="2">
        <v>36545</v>
      </c>
      <c r="B15827">
        <v>900</v>
      </c>
      <c r="C15827">
        <v>18.600000000000001</v>
      </c>
      <c r="D15827">
        <v>18.600000000000001</v>
      </c>
      <c r="E15827">
        <v>18.600000000000001</v>
      </c>
      <c r="F15827">
        <v>18.600000000000001</v>
      </c>
      <c r="M15827" s="15">
        <v>37092</v>
      </c>
      <c r="N15827" t="str">
        <f t="shared" si="532"/>
        <v>On</v>
      </c>
      <c r="O15827">
        <f t="shared" si="531"/>
        <v>4</v>
      </c>
    </row>
    <row r="15828" spans="1:15" x14ac:dyDescent="0.25">
      <c r="A15828" s="2">
        <v>36545</v>
      </c>
      <c r="B15828">
        <v>1000</v>
      </c>
      <c r="C15828">
        <v>42.13</v>
      </c>
      <c r="D15828">
        <v>42.13</v>
      </c>
      <c r="E15828">
        <v>42.13</v>
      </c>
      <c r="F15828">
        <v>42.13</v>
      </c>
      <c r="M15828" s="15">
        <v>37190</v>
      </c>
      <c r="N15828" t="str">
        <f t="shared" si="532"/>
        <v>On</v>
      </c>
      <c r="O15828">
        <f t="shared" si="531"/>
        <v>4</v>
      </c>
    </row>
    <row r="15829" spans="1:15" x14ac:dyDescent="0.25">
      <c r="A15829" s="2">
        <v>36545</v>
      </c>
      <c r="B15829">
        <v>1100</v>
      </c>
      <c r="C15829">
        <v>27.94</v>
      </c>
      <c r="D15829">
        <v>27.94</v>
      </c>
      <c r="E15829">
        <v>27.94</v>
      </c>
      <c r="F15829">
        <v>27.94</v>
      </c>
      <c r="M15829" s="15">
        <v>37797</v>
      </c>
      <c r="N15829" t="str">
        <f t="shared" si="532"/>
        <v>On</v>
      </c>
      <c r="O15829">
        <f t="shared" si="531"/>
        <v>4</v>
      </c>
    </row>
    <row r="15830" spans="1:15" x14ac:dyDescent="0.25">
      <c r="A15830" s="2">
        <v>36545</v>
      </c>
      <c r="B15830">
        <v>1200</v>
      </c>
      <c r="C15830">
        <v>21.16</v>
      </c>
      <c r="D15830">
        <v>21.16</v>
      </c>
      <c r="E15830">
        <v>21.16</v>
      </c>
      <c r="F15830">
        <v>21.16</v>
      </c>
      <c r="M15830" s="15">
        <v>37539</v>
      </c>
      <c r="N15830" t="str">
        <f t="shared" si="532"/>
        <v>On</v>
      </c>
      <c r="O15830">
        <f t="shared" si="531"/>
        <v>4</v>
      </c>
    </row>
    <row r="15831" spans="1:15" x14ac:dyDescent="0.25">
      <c r="A15831" s="2">
        <v>36545</v>
      </c>
      <c r="B15831">
        <v>1300</v>
      </c>
      <c r="C15831">
        <v>22.2</v>
      </c>
      <c r="D15831">
        <v>22.2</v>
      </c>
      <c r="E15831">
        <v>22.2</v>
      </c>
      <c r="F15831">
        <v>22.2</v>
      </c>
      <c r="M15831" s="15">
        <v>37198</v>
      </c>
      <c r="N15831" t="str">
        <f t="shared" si="532"/>
        <v>On</v>
      </c>
      <c r="O15831">
        <f t="shared" si="531"/>
        <v>4</v>
      </c>
    </row>
    <row r="15832" spans="1:15" x14ac:dyDescent="0.25">
      <c r="A15832" s="2">
        <v>36545</v>
      </c>
      <c r="B15832">
        <v>1400</v>
      </c>
      <c r="C15832">
        <v>29.26</v>
      </c>
      <c r="D15832">
        <v>29.26</v>
      </c>
      <c r="E15832">
        <v>29.26</v>
      </c>
      <c r="F15832">
        <v>29.26</v>
      </c>
      <c r="M15832" s="15">
        <v>36952</v>
      </c>
      <c r="N15832" t="str">
        <f t="shared" si="532"/>
        <v>On</v>
      </c>
      <c r="O15832">
        <f t="shared" si="531"/>
        <v>4</v>
      </c>
    </row>
    <row r="15833" spans="1:15" x14ac:dyDescent="0.25">
      <c r="A15833" s="2">
        <v>36545</v>
      </c>
      <c r="B15833">
        <v>1500</v>
      </c>
      <c r="C15833">
        <v>18.88</v>
      </c>
      <c r="D15833">
        <v>18.88</v>
      </c>
      <c r="E15833">
        <v>18.88</v>
      </c>
      <c r="F15833">
        <v>18.88</v>
      </c>
      <c r="M15833" s="15">
        <v>36539</v>
      </c>
      <c r="N15833" t="str">
        <f t="shared" si="532"/>
        <v>On</v>
      </c>
      <c r="O15833">
        <f t="shared" si="531"/>
        <v>4</v>
      </c>
    </row>
    <row r="15834" spans="1:15" x14ac:dyDescent="0.25">
      <c r="A15834" s="2">
        <v>36545</v>
      </c>
      <c r="B15834">
        <v>1600</v>
      </c>
      <c r="C15834">
        <v>17.170000000000002</v>
      </c>
      <c r="D15834">
        <v>17.170000000000002</v>
      </c>
      <c r="E15834">
        <v>17.170000000000002</v>
      </c>
      <c r="F15834">
        <v>17.170000000000002</v>
      </c>
      <c r="M15834" s="15">
        <v>36337</v>
      </c>
      <c r="N15834" t="str">
        <f t="shared" si="532"/>
        <v>On</v>
      </c>
      <c r="O15834">
        <f t="shared" si="531"/>
        <v>4</v>
      </c>
    </row>
    <row r="15835" spans="1:15" x14ac:dyDescent="0.25">
      <c r="A15835" s="2">
        <v>36545</v>
      </c>
      <c r="B15835">
        <v>1700</v>
      </c>
      <c r="C15835">
        <v>22.09</v>
      </c>
      <c r="D15835">
        <v>22.09</v>
      </c>
      <c r="E15835">
        <v>22.09</v>
      </c>
      <c r="F15835">
        <v>22.09</v>
      </c>
      <c r="M15835" s="15">
        <v>36809</v>
      </c>
      <c r="N15835" t="str">
        <f t="shared" si="532"/>
        <v>On</v>
      </c>
      <c r="O15835">
        <f t="shared" si="531"/>
        <v>4</v>
      </c>
    </row>
    <row r="15836" spans="1:15" x14ac:dyDescent="0.25">
      <c r="A15836" s="2">
        <v>36545</v>
      </c>
      <c r="B15836">
        <v>1800</v>
      </c>
      <c r="C15836">
        <v>64.03</v>
      </c>
      <c r="D15836">
        <v>64.03</v>
      </c>
      <c r="E15836">
        <v>64.03</v>
      </c>
      <c r="F15836">
        <v>64.03</v>
      </c>
      <c r="M15836" s="15">
        <v>38978</v>
      </c>
      <c r="N15836" t="str">
        <f t="shared" si="532"/>
        <v>On</v>
      </c>
      <c r="O15836">
        <f t="shared" si="531"/>
        <v>4</v>
      </c>
    </row>
    <row r="15837" spans="1:15" x14ac:dyDescent="0.25">
      <c r="A15837" s="2">
        <v>36545</v>
      </c>
      <c r="B15837">
        <v>1900</v>
      </c>
      <c r="C15837">
        <v>45.4</v>
      </c>
      <c r="D15837">
        <v>45.4</v>
      </c>
      <c r="E15837">
        <v>45.4</v>
      </c>
      <c r="F15837">
        <v>45.4</v>
      </c>
      <c r="M15837" s="15">
        <v>40329</v>
      </c>
      <c r="N15837" t="str">
        <f t="shared" si="532"/>
        <v>On</v>
      </c>
      <c r="O15837">
        <f t="shared" si="531"/>
        <v>4</v>
      </c>
    </row>
    <row r="15838" spans="1:15" x14ac:dyDescent="0.25">
      <c r="A15838" s="2">
        <v>36545</v>
      </c>
      <c r="B15838">
        <v>2000</v>
      </c>
      <c r="C15838">
        <v>19.55</v>
      </c>
      <c r="D15838">
        <v>20.39</v>
      </c>
      <c r="E15838">
        <v>21.75</v>
      </c>
      <c r="F15838">
        <v>19.55</v>
      </c>
      <c r="M15838" s="15">
        <v>39545</v>
      </c>
      <c r="N15838" t="str">
        <f t="shared" si="532"/>
        <v>On</v>
      </c>
      <c r="O15838">
        <f t="shared" si="531"/>
        <v>4</v>
      </c>
    </row>
    <row r="15839" spans="1:15" x14ac:dyDescent="0.25">
      <c r="A15839" s="2">
        <v>36545</v>
      </c>
      <c r="B15839">
        <v>2100</v>
      </c>
      <c r="C15839">
        <v>18</v>
      </c>
      <c r="D15839">
        <v>18.34</v>
      </c>
      <c r="E15839">
        <v>18.899999999999999</v>
      </c>
      <c r="F15839">
        <v>18</v>
      </c>
      <c r="M15839" s="15">
        <v>38519</v>
      </c>
      <c r="N15839" t="str">
        <f t="shared" si="532"/>
        <v>On</v>
      </c>
      <c r="O15839">
        <f t="shared" si="531"/>
        <v>4</v>
      </c>
    </row>
    <row r="15840" spans="1:15" x14ac:dyDescent="0.25">
      <c r="A15840" s="2">
        <v>36545</v>
      </c>
      <c r="B15840">
        <v>2200</v>
      </c>
      <c r="C15840">
        <v>16.45</v>
      </c>
      <c r="D15840">
        <v>16.45</v>
      </c>
      <c r="E15840">
        <v>16.45</v>
      </c>
      <c r="F15840">
        <v>16.45</v>
      </c>
      <c r="M15840" s="15">
        <v>36805</v>
      </c>
      <c r="N15840" t="str">
        <f t="shared" si="532"/>
        <v>On</v>
      </c>
      <c r="O15840">
        <f t="shared" si="531"/>
        <v>4</v>
      </c>
    </row>
    <row r="15841" spans="1:15" x14ac:dyDescent="0.25">
      <c r="A15841" s="2">
        <v>36545</v>
      </c>
      <c r="B15841">
        <v>2300</v>
      </c>
      <c r="C15841">
        <v>16.39</v>
      </c>
      <c r="D15841">
        <v>16.39</v>
      </c>
      <c r="E15841">
        <v>16.39</v>
      </c>
      <c r="F15841">
        <v>16.39</v>
      </c>
      <c r="M15841" s="15">
        <v>34323</v>
      </c>
      <c r="N15841" t="str">
        <f t="shared" si="532"/>
        <v>On</v>
      </c>
      <c r="O15841">
        <f t="shared" si="531"/>
        <v>4</v>
      </c>
    </row>
    <row r="15842" spans="1:15" x14ac:dyDescent="0.25">
      <c r="A15842" s="2">
        <v>36545</v>
      </c>
      <c r="B15842">
        <v>2400</v>
      </c>
      <c r="C15842">
        <v>14.24</v>
      </c>
      <c r="D15842">
        <v>14.24</v>
      </c>
      <c r="E15842">
        <v>14.24</v>
      </c>
      <c r="F15842">
        <v>14.24</v>
      </c>
      <c r="M15842" s="15">
        <v>32332</v>
      </c>
      <c r="N15842" t="str">
        <f t="shared" si="532"/>
        <v>Off</v>
      </c>
      <c r="O15842">
        <f t="shared" si="531"/>
        <v>4</v>
      </c>
    </row>
    <row r="15843" spans="1:15" x14ac:dyDescent="0.25">
      <c r="A15843" s="2">
        <v>36546</v>
      </c>
      <c r="B15843">
        <v>100</v>
      </c>
      <c r="C15843">
        <v>15</v>
      </c>
      <c r="D15843">
        <v>15</v>
      </c>
      <c r="E15843">
        <v>15</v>
      </c>
      <c r="F15843">
        <v>15</v>
      </c>
      <c r="M15843" s="15">
        <v>30901</v>
      </c>
      <c r="N15843" t="str">
        <f t="shared" si="532"/>
        <v>Off</v>
      </c>
      <c r="O15843">
        <f t="shared" ref="O15843:O15906" si="533">+WEEKDAY(A15843,2)</f>
        <v>5</v>
      </c>
    </row>
    <row r="15844" spans="1:15" x14ac:dyDescent="0.25">
      <c r="A15844" s="2">
        <v>36546</v>
      </c>
      <c r="B15844">
        <v>200</v>
      </c>
      <c r="C15844">
        <v>15.09</v>
      </c>
      <c r="D15844">
        <v>15.09</v>
      </c>
      <c r="E15844">
        <v>15.09</v>
      </c>
      <c r="F15844">
        <v>15.09</v>
      </c>
      <c r="M15844" s="15">
        <v>30363</v>
      </c>
      <c r="N15844" t="str">
        <f t="shared" si="532"/>
        <v>Off</v>
      </c>
      <c r="O15844">
        <f t="shared" si="533"/>
        <v>5</v>
      </c>
    </row>
    <row r="15845" spans="1:15" x14ac:dyDescent="0.25">
      <c r="A15845" s="2">
        <v>36546</v>
      </c>
      <c r="B15845">
        <v>300</v>
      </c>
      <c r="C15845">
        <v>16.5</v>
      </c>
      <c r="D15845">
        <v>16.5</v>
      </c>
      <c r="E15845">
        <v>16.5</v>
      </c>
      <c r="F15845">
        <v>16.5</v>
      </c>
      <c r="M15845" s="15">
        <v>30301</v>
      </c>
      <c r="N15845" t="str">
        <f t="shared" si="532"/>
        <v>Off</v>
      </c>
      <c r="O15845">
        <f t="shared" si="533"/>
        <v>5</v>
      </c>
    </row>
    <row r="15846" spans="1:15" x14ac:dyDescent="0.25">
      <c r="A15846" s="2">
        <v>36546</v>
      </c>
      <c r="B15846">
        <v>400</v>
      </c>
      <c r="C15846">
        <v>16.79</v>
      </c>
      <c r="D15846">
        <v>16.79</v>
      </c>
      <c r="E15846">
        <v>16.79</v>
      </c>
      <c r="F15846">
        <v>16.79</v>
      </c>
      <c r="M15846" s="15">
        <v>30631</v>
      </c>
      <c r="N15846" t="str">
        <f t="shared" si="532"/>
        <v>Off</v>
      </c>
      <c r="O15846">
        <f t="shared" si="533"/>
        <v>5</v>
      </c>
    </row>
    <row r="15847" spans="1:15" x14ac:dyDescent="0.25">
      <c r="A15847" s="2">
        <v>36546</v>
      </c>
      <c r="B15847">
        <v>500</v>
      </c>
      <c r="C15847">
        <v>16.28</v>
      </c>
      <c r="D15847">
        <v>16.28</v>
      </c>
      <c r="E15847">
        <v>16.28</v>
      </c>
      <c r="F15847">
        <v>16.28</v>
      </c>
      <c r="M15847" s="15">
        <v>31591</v>
      </c>
      <c r="N15847" t="str">
        <f t="shared" si="532"/>
        <v>Off</v>
      </c>
      <c r="O15847">
        <f t="shared" si="533"/>
        <v>5</v>
      </c>
    </row>
    <row r="15848" spans="1:15" x14ac:dyDescent="0.25">
      <c r="A15848" s="2">
        <v>36546</v>
      </c>
      <c r="B15848">
        <v>600</v>
      </c>
      <c r="C15848">
        <v>15.55</v>
      </c>
      <c r="D15848">
        <v>19.11</v>
      </c>
      <c r="E15848">
        <v>23.08</v>
      </c>
      <c r="F15848">
        <v>15.55</v>
      </c>
      <c r="M15848" s="15">
        <v>33505</v>
      </c>
      <c r="N15848" t="str">
        <f t="shared" si="532"/>
        <v>Off</v>
      </c>
      <c r="O15848">
        <f t="shared" si="533"/>
        <v>5</v>
      </c>
    </row>
    <row r="15849" spans="1:15" x14ac:dyDescent="0.25">
      <c r="A15849" s="2">
        <v>36546</v>
      </c>
      <c r="B15849">
        <v>700</v>
      </c>
      <c r="C15849">
        <v>23.76</v>
      </c>
      <c r="D15849">
        <v>54.82</v>
      </c>
      <c r="E15849">
        <v>69.87</v>
      </c>
      <c r="F15849">
        <v>36.64</v>
      </c>
      <c r="M15849" s="15">
        <v>36920</v>
      </c>
      <c r="N15849" t="str">
        <f t="shared" si="532"/>
        <v>Off</v>
      </c>
      <c r="O15849">
        <f t="shared" si="533"/>
        <v>5</v>
      </c>
    </row>
    <row r="15850" spans="1:15" x14ac:dyDescent="0.25">
      <c r="A15850" s="2">
        <v>36546</v>
      </c>
      <c r="B15850">
        <v>800</v>
      </c>
      <c r="C15850">
        <v>46.12</v>
      </c>
      <c r="D15850">
        <v>77.7</v>
      </c>
      <c r="E15850">
        <v>79.91</v>
      </c>
      <c r="F15850">
        <v>67.81</v>
      </c>
      <c r="M15850" s="15">
        <v>38855</v>
      </c>
      <c r="N15850" t="str">
        <f t="shared" si="532"/>
        <v>On</v>
      </c>
      <c r="O15850">
        <f t="shared" si="533"/>
        <v>5</v>
      </c>
    </row>
    <row r="15851" spans="1:15" x14ac:dyDescent="0.25">
      <c r="A15851" s="2">
        <v>36546</v>
      </c>
      <c r="B15851">
        <v>900</v>
      </c>
      <c r="C15851">
        <v>43.43</v>
      </c>
      <c r="D15851">
        <v>65.44</v>
      </c>
      <c r="E15851">
        <v>76.599999999999994</v>
      </c>
      <c r="F15851">
        <v>52.24</v>
      </c>
      <c r="M15851" s="15">
        <v>40171</v>
      </c>
      <c r="N15851" t="str">
        <f t="shared" si="532"/>
        <v>On</v>
      </c>
      <c r="O15851">
        <f t="shared" si="533"/>
        <v>5</v>
      </c>
    </row>
    <row r="15852" spans="1:15" x14ac:dyDescent="0.25">
      <c r="A15852" s="2">
        <v>36546</v>
      </c>
      <c r="B15852">
        <v>1000</v>
      </c>
      <c r="C15852">
        <v>30.56</v>
      </c>
      <c r="D15852">
        <v>50.38</v>
      </c>
      <c r="E15852">
        <v>72.5</v>
      </c>
      <c r="F15852">
        <v>30.56</v>
      </c>
      <c r="M15852" s="15">
        <v>40159</v>
      </c>
      <c r="N15852" t="str">
        <f t="shared" si="532"/>
        <v>On</v>
      </c>
      <c r="O15852">
        <f t="shared" si="533"/>
        <v>5</v>
      </c>
    </row>
    <row r="15853" spans="1:15" x14ac:dyDescent="0.25">
      <c r="A15853" s="2">
        <v>36546</v>
      </c>
      <c r="B15853">
        <v>1100</v>
      </c>
      <c r="C15853">
        <v>34.39</v>
      </c>
      <c r="D15853">
        <v>52.4</v>
      </c>
      <c r="E15853">
        <v>72.5</v>
      </c>
      <c r="F15853">
        <v>34.39</v>
      </c>
      <c r="M15853" s="15">
        <v>39568</v>
      </c>
      <c r="N15853" t="str">
        <f t="shared" si="532"/>
        <v>On</v>
      </c>
      <c r="O15853">
        <f t="shared" si="533"/>
        <v>5</v>
      </c>
    </row>
    <row r="15854" spans="1:15" x14ac:dyDescent="0.25">
      <c r="A15854" s="2">
        <v>36546</v>
      </c>
      <c r="B15854">
        <v>1200</v>
      </c>
      <c r="C15854">
        <v>60.68</v>
      </c>
      <c r="D15854">
        <v>62.07</v>
      </c>
      <c r="E15854">
        <v>63.62</v>
      </c>
      <c r="F15854">
        <v>60.68</v>
      </c>
      <c r="M15854" s="15">
        <v>39390</v>
      </c>
      <c r="N15854" t="str">
        <f t="shared" si="532"/>
        <v>On</v>
      </c>
      <c r="O15854">
        <f t="shared" si="533"/>
        <v>5</v>
      </c>
    </row>
    <row r="15855" spans="1:15" x14ac:dyDescent="0.25">
      <c r="A15855" s="2">
        <v>36546</v>
      </c>
      <c r="B15855">
        <v>1300</v>
      </c>
      <c r="C15855">
        <v>32.869999999999997</v>
      </c>
      <c r="D15855">
        <v>51.28</v>
      </c>
      <c r="E15855">
        <v>71.83</v>
      </c>
      <c r="F15855">
        <v>32.869999999999997</v>
      </c>
      <c r="M15855" s="15">
        <v>39213</v>
      </c>
      <c r="N15855" t="str">
        <f t="shared" si="532"/>
        <v>On</v>
      </c>
      <c r="O15855">
        <f t="shared" si="533"/>
        <v>5</v>
      </c>
    </row>
    <row r="15856" spans="1:15" x14ac:dyDescent="0.25">
      <c r="A15856" s="2">
        <v>36546</v>
      </c>
      <c r="B15856">
        <v>1400</v>
      </c>
      <c r="C15856">
        <v>29.04</v>
      </c>
      <c r="D15856">
        <v>47.69</v>
      </c>
      <c r="E15856">
        <v>68.5</v>
      </c>
      <c r="F15856">
        <v>29.04</v>
      </c>
      <c r="M15856" s="15">
        <v>39238</v>
      </c>
      <c r="N15856" t="str">
        <f t="shared" si="532"/>
        <v>On</v>
      </c>
      <c r="O15856">
        <f t="shared" si="533"/>
        <v>5</v>
      </c>
    </row>
    <row r="15857" spans="1:15" x14ac:dyDescent="0.25">
      <c r="A15857" s="2">
        <v>36546</v>
      </c>
      <c r="B15857">
        <v>1500</v>
      </c>
      <c r="C15857">
        <v>32.89</v>
      </c>
      <c r="D15857">
        <v>49.72</v>
      </c>
      <c r="E15857">
        <v>68.5</v>
      </c>
      <c r="F15857">
        <v>32.89</v>
      </c>
      <c r="M15857" s="15">
        <v>38570</v>
      </c>
      <c r="N15857" t="str">
        <f t="shared" si="532"/>
        <v>On</v>
      </c>
      <c r="O15857">
        <f t="shared" si="533"/>
        <v>5</v>
      </c>
    </row>
    <row r="15858" spans="1:15" x14ac:dyDescent="0.25">
      <c r="A15858" s="2">
        <v>36546</v>
      </c>
      <c r="B15858">
        <v>1600</v>
      </c>
      <c r="C15858">
        <v>29.73</v>
      </c>
      <c r="D15858">
        <v>48.05</v>
      </c>
      <c r="E15858">
        <v>68.5</v>
      </c>
      <c r="F15858">
        <v>29.73</v>
      </c>
      <c r="M15858" s="15">
        <v>38560</v>
      </c>
      <c r="N15858" t="str">
        <f t="shared" si="532"/>
        <v>On</v>
      </c>
      <c r="O15858">
        <f t="shared" si="533"/>
        <v>5</v>
      </c>
    </row>
    <row r="15859" spans="1:15" x14ac:dyDescent="0.25">
      <c r="A15859" s="2">
        <v>36546</v>
      </c>
      <c r="B15859">
        <v>1700</v>
      </c>
      <c r="C15859">
        <v>16.22</v>
      </c>
      <c r="D15859">
        <v>49.69</v>
      </c>
      <c r="E15859">
        <v>68.55</v>
      </c>
      <c r="F15859">
        <v>28.39</v>
      </c>
      <c r="M15859" s="15">
        <v>39394</v>
      </c>
      <c r="N15859" t="str">
        <f t="shared" si="532"/>
        <v>On</v>
      </c>
      <c r="O15859">
        <f t="shared" si="533"/>
        <v>5</v>
      </c>
    </row>
    <row r="15860" spans="1:15" x14ac:dyDescent="0.25">
      <c r="A15860" s="2">
        <v>36546</v>
      </c>
      <c r="B15860">
        <v>1800</v>
      </c>
      <c r="C15860">
        <v>20.399999999999999</v>
      </c>
      <c r="D15860">
        <v>96.93</v>
      </c>
      <c r="E15860">
        <v>102.2</v>
      </c>
      <c r="F15860">
        <v>73.16</v>
      </c>
      <c r="M15860" s="15">
        <v>41810</v>
      </c>
      <c r="N15860" t="str">
        <f t="shared" si="532"/>
        <v>On</v>
      </c>
      <c r="O15860">
        <f t="shared" si="533"/>
        <v>5</v>
      </c>
    </row>
    <row r="15861" spans="1:15" x14ac:dyDescent="0.25">
      <c r="A15861" s="2">
        <v>36546</v>
      </c>
      <c r="B15861">
        <v>1900</v>
      </c>
      <c r="C15861">
        <v>20.53</v>
      </c>
      <c r="D15861">
        <v>110.39</v>
      </c>
      <c r="E15861">
        <v>116.58</v>
      </c>
      <c r="F15861">
        <v>82.46</v>
      </c>
      <c r="M15861" s="15">
        <v>42597</v>
      </c>
      <c r="N15861" t="str">
        <f t="shared" si="532"/>
        <v>On</v>
      </c>
      <c r="O15861">
        <f t="shared" si="533"/>
        <v>5</v>
      </c>
    </row>
    <row r="15862" spans="1:15" x14ac:dyDescent="0.25">
      <c r="A15862" s="2">
        <v>36546</v>
      </c>
      <c r="B15862">
        <v>2000</v>
      </c>
      <c r="C15862">
        <v>35.18</v>
      </c>
      <c r="D15862">
        <v>88.38</v>
      </c>
      <c r="E15862">
        <v>92.05</v>
      </c>
      <c r="F15862">
        <v>71.849999999999994</v>
      </c>
      <c r="M15862" s="15">
        <v>41807</v>
      </c>
      <c r="N15862" t="str">
        <f t="shared" si="532"/>
        <v>On</v>
      </c>
      <c r="O15862">
        <f t="shared" si="533"/>
        <v>5</v>
      </c>
    </row>
    <row r="15863" spans="1:15" x14ac:dyDescent="0.25">
      <c r="A15863" s="2">
        <v>36546</v>
      </c>
      <c r="B15863">
        <v>2100</v>
      </c>
      <c r="C15863">
        <v>36.43</v>
      </c>
      <c r="D15863">
        <v>82.33</v>
      </c>
      <c r="E15863">
        <v>85.49</v>
      </c>
      <c r="F15863">
        <v>68.069999999999993</v>
      </c>
      <c r="M15863" s="15">
        <v>41191</v>
      </c>
      <c r="N15863" t="str">
        <f t="shared" si="532"/>
        <v>On</v>
      </c>
      <c r="O15863">
        <f t="shared" si="533"/>
        <v>5</v>
      </c>
    </row>
    <row r="15864" spans="1:15" x14ac:dyDescent="0.25">
      <c r="A15864" s="2">
        <v>36546</v>
      </c>
      <c r="B15864">
        <v>2200</v>
      </c>
      <c r="C15864">
        <v>45.61</v>
      </c>
      <c r="D15864">
        <v>61.41</v>
      </c>
      <c r="E15864">
        <v>72.78</v>
      </c>
      <c r="F15864">
        <v>49.74</v>
      </c>
      <c r="M15864" s="15">
        <v>39727</v>
      </c>
      <c r="N15864" t="str">
        <f t="shared" si="532"/>
        <v>On</v>
      </c>
      <c r="O15864">
        <f t="shared" si="533"/>
        <v>5</v>
      </c>
    </row>
    <row r="15865" spans="1:15" x14ac:dyDescent="0.25">
      <c r="A15865" s="2">
        <v>36546</v>
      </c>
      <c r="B15865">
        <v>2300</v>
      </c>
      <c r="C15865">
        <v>34.65</v>
      </c>
      <c r="D15865">
        <v>43.52</v>
      </c>
      <c r="E15865">
        <v>53.42</v>
      </c>
      <c r="F15865">
        <v>34.65</v>
      </c>
      <c r="M15865" s="15">
        <v>37957</v>
      </c>
      <c r="N15865" t="str">
        <f t="shared" si="532"/>
        <v>On</v>
      </c>
      <c r="O15865">
        <f t="shared" si="533"/>
        <v>5</v>
      </c>
    </row>
    <row r="15866" spans="1:15" x14ac:dyDescent="0.25">
      <c r="A15866" s="2">
        <v>36546</v>
      </c>
      <c r="B15866">
        <v>2400</v>
      </c>
      <c r="C15866">
        <v>31.93</v>
      </c>
      <c r="D15866">
        <v>31.93</v>
      </c>
      <c r="E15866">
        <v>31.93</v>
      </c>
      <c r="F15866">
        <v>31.93</v>
      </c>
      <c r="M15866" s="15">
        <v>35734</v>
      </c>
      <c r="N15866" t="str">
        <f t="shared" si="532"/>
        <v>Off</v>
      </c>
      <c r="O15866">
        <f t="shared" si="533"/>
        <v>5</v>
      </c>
    </row>
    <row r="15867" spans="1:15" x14ac:dyDescent="0.25">
      <c r="A15867" s="2">
        <v>36547</v>
      </c>
      <c r="B15867">
        <v>100</v>
      </c>
      <c r="C15867">
        <v>24.15</v>
      </c>
      <c r="D15867">
        <v>24.15</v>
      </c>
      <c r="E15867">
        <v>24.15</v>
      </c>
      <c r="F15867">
        <v>24.15</v>
      </c>
      <c r="M15867" s="15">
        <v>33944</v>
      </c>
      <c r="N15867" t="str">
        <f t="shared" si="532"/>
        <v>Off</v>
      </c>
      <c r="O15867">
        <f t="shared" si="533"/>
        <v>6</v>
      </c>
    </row>
    <row r="15868" spans="1:15" x14ac:dyDescent="0.25">
      <c r="A15868" s="2">
        <v>36547</v>
      </c>
      <c r="B15868">
        <v>200</v>
      </c>
      <c r="C15868">
        <v>27.38</v>
      </c>
      <c r="D15868">
        <v>27.38</v>
      </c>
      <c r="E15868">
        <v>27.38</v>
      </c>
      <c r="F15868">
        <v>27.38</v>
      </c>
      <c r="M15868" s="15">
        <v>32930</v>
      </c>
      <c r="N15868" t="str">
        <f t="shared" si="532"/>
        <v>Off</v>
      </c>
      <c r="O15868">
        <f t="shared" si="533"/>
        <v>6</v>
      </c>
    </row>
    <row r="15869" spans="1:15" x14ac:dyDescent="0.25">
      <c r="A15869" s="2">
        <v>36547</v>
      </c>
      <c r="B15869">
        <v>300</v>
      </c>
      <c r="C15869">
        <v>26.72</v>
      </c>
      <c r="D15869">
        <v>26.72</v>
      </c>
      <c r="E15869">
        <v>26.72</v>
      </c>
      <c r="F15869">
        <v>26.72</v>
      </c>
      <c r="M15869" s="15">
        <v>32595</v>
      </c>
      <c r="N15869" t="str">
        <f t="shared" si="532"/>
        <v>Off</v>
      </c>
      <c r="O15869">
        <f t="shared" si="533"/>
        <v>6</v>
      </c>
    </row>
    <row r="15870" spans="1:15" x14ac:dyDescent="0.25">
      <c r="A15870" s="2">
        <v>36547</v>
      </c>
      <c r="B15870">
        <v>400</v>
      </c>
      <c r="C15870">
        <v>26.5</v>
      </c>
      <c r="D15870">
        <v>26.5</v>
      </c>
      <c r="E15870">
        <v>26.5</v>
      </c>
      <c r="F15870">
        <v>26.5</v>
      </c>
      <c r="M15870" s="15">
        <v>32444</v>
      </c>
      <c r="N15870" t="str">
        <f t="shared" si="532"/>
        <v>Off</v>
      </c>
      <c r="O15870">
        <f t="shared" si="533"/>
        <v>6</v>
      </c>
    </row>
    <row r="15871" spans="1:15" x14ac:dyDescent="0.25">
      <c r="A15871" s="2">
        <v>36547</v>
      </c>
      <c r="B15871">
        <v>500</v>
      </c>
      <c r="C15871">
        <v>34.700000000000003</v>
      </c>
      <c r="D15871">
        <v>34.700000000000003</v>
      </c>
      <c r="E15871">
        <v>34.700000000000003</v>
      </c>
      <c r="F15871">
        <v>34.700000000000003</v>
      </c>
      <c r="M15871" s="15">
        <v>32612</v>
      </c>
      <c r="N15871" t="str">
        <f t="shared" si="532"/>
        <v>Off</v>
      </c>
      <c r="O15871">
        <f t="shared" si="533"/>
        <v>6</v>
      </c>
    </row>
    <row r="15872" spans="1:15" x14ac:dyDescent="0.25">
      <c r="A15872" s="2">
        <v>36547</v>
      </c>
      <c r="B15872">
        <v>600</v>
      </c>
      <c r="C15872">
        <v>41.78</v>
      </c>
      <c r="D15872">
        <v>47.71</v>
      </c>
      <c r="E15872">
        <v>54.33</v>
      </c>
      <c r="F15872">
        <v>41.78</v>
      </c>
      <c r="M15872" s="15">
        <v>33483</v>
      </c>
      <c r="N15872" t="str">
        <f t="shared" si="532"/>
        <v>Off</v>
      </c>
      <c r="O15872">
        <f t="shared" si="533"/>
        <v>6</v>
      </c>
    </row>
    <row r="15873" spans="1:15" x14ac:dyDescent="0.25">
      <c r="A15873" s="2">
        <v>36547</v>
      </c>
      <c r="B15873">
        <v>700</v>
      </c>
      <c r="C15873">
        <v>32.24</v>
      </c>
      <c r="D15873">
        <v>51.27</v>
      </c>
      <c r="E15873">
        <v>72.5</v>
      </c>
      <c r="F15873">
        <v>32.24</v>
      </c>
      <c r="M15873" s="15">
        <v>34808</v>
      </c>
      <c r="N15873" t="str">
        <f t="shared" si="532"/>
        <v>Off</v>
      </c>
      <c r="O15873">
        <f t="shared" si="533"/>
        <v>6</v>
      </c>
    </row>
    <row r="15874" spans="1:15" x14ac:dyDescent="0.25">
      <c r="A15874" s="2">
        <v>36547</v>
      </c>
      <c r="B15874">
        <v>800</v>
      </c>
      <c r="C15874">
        <v>22.58</v>
      </c>
      <c r="D15874">
        <v>46.17</v>
      </c>
      <c r="E15874">
        <v>72.5</v>
      </c>
      <c r="F15874">
        <v>22.58</v>
      </c>
      <c r="M15874" s="15">
        <v>36202</v>
      </c>
      <c r="N15874" t="str">
        <f t="shared" si="532"/>
        <v>On</v>
      </c>
      <c r="O15874">
        <f t="shared" si="533"/>
        <v>6</v>
      </c>
    </row>
    <row r="15875" spans="1:15" x14ac:dyDescent="0.25">
      <c r="A15875" s="2">
        <v>36547</v>
      </c>
      <c r="B15875">
        <v>900</v>
      </c>
      <c r="C15875">
        <v>29.83</v>
      </c>
      <c r="D15875">
        <v>49.99</v>
      </c>
      <c r="E15875">
        <v>72.5</v>
      </c>
      <c r="F15875">
        <v>29.83</v>
      </c>
      <c r="M15875" s="15">
        <v>37281</v>
      </c>
      <c r="N15875" t="str">
        <f t="shared" si="532"/>
        <v>On</v>
      </c>
      <c r="O15875">
        <f t="shared" si="533"/>
        <v>6</v>
      </c>
    </row>
    <row r="15876" spans="1:15" x14ac:dyDescent="0.25">
      <c r="A15876" s="2">
        <v>36547</v>
      </c>
      <c r="B15876">
        <v>1000</v>
      </c>
      <c r="C15876">
        <v>21.44</v>
      </c>
      <c r="D15876">
        <v>45.57</v>
      </c>
      <c r="E15876">
        <v>72.5</v>
      </c>
      <c r="F15876">
        <v>21.44</v>
      </c>
      <c r="M15876" s="15">
        <v>37800</v>
      </c>
      <c r="N15876" t="str">
        <f t="shared" si="532"/>
        <v>On</v>
      </c>
      <c r="O15876">
        <f t="shared" si="533"/>
        <v>6</v>
      </c>
    </row>
    <row r="15877" spans="1:15" x14ac:dyDescent="0.25">
      <c r="A15877" s="2">
        <v>36547</v>
      </c>
      <c r="B15877">
        <v>1100</v>
      </c>
      <c r="C15877">
        <v>36.57</v>
      </c>
      <c r="D15877">
        <v>53.55</v>
      </c>
      <c r="E15877">
        <v>72.5</v>
      </c>
      <c r="F15877">
        <v>36.57</v>
      </c>
      <c r="M15877" s="15">
        <v>37760</v>
      </c>
      <c r="N15877" t="str">
        <f t="shared" si="532"/>
        <v>On</v>
      </c>
      <c r="O15877">
        <f t="shared" si="533"/>
        <v>6</v>
      </c>
    </row>
    <row r="15878" spans="1:15" x14ac:dyDescent="0.25">
      <c r="A15878" s="2">
        <v>36547</v>
      </c>
      <c r="B15878">
        <v>1200</v>
      </c>
      <c r="C15878">
        <v>22.37</v>
      </c>
      <c r="D15878">
        <v>46.06</v>
      </c>
      <c r="E15878">
        <v>72.5</v>
      </c>
      <c r="F15878">
        <v>22.37</v>
      </c>
      <c r="M15878" s="15">
        <v>37098</v>
      </c>
      <c r="N15878" t="str">
        <f t="shared" si="532"/>
        <v>On</v>
      </c>
      <c r="O15878">
        <f t="shared" si="533"/>
        <v>6</v>
      </c>
    </row>
    <row r="15879" spans="1:15" x14ac:dyDescent="0.25">
      <c r="A15879" s="2">
        <v>36547</v>
      </c>
      <c r="B15879">
        <v>1300</v>
      </c>
      <c r="C15879">
        <v>19.41</v>
      </c>
      <c r="D15879">
        <v>43.04</v>
      </c>
      <c r="E15879">
        <v>69.42</v>
      </c>
      <c r="F15879">
        <v>19.41</v>
      </c>
      <c r="M15879" s="15">
        <v>35924</v>
      </c>
      <c r="N15879" t="str">
        <f t="shared" si="532"/>
        <v>On</v>
      </c>
      <c r="O15879">
        <f t="shared" si="533"/>
        <v>6</v>
      </c>
    </row>
    <row r="15880" spans="1:15" x14ac:dyDescent="0.25">
      <c r="A15880" s="2">
        <v>36547</v>
      </c>
      <c r="B15880">
        <v>1400</v>
      </c>
      <c r="C15880">
        <v>18.12</v>
      </c>
      <c r="D15880">
        <v>32.32</v>
      </c>
      <c r="E15880">
        <v>48.17</v>
      </c>
      <c r="F15880">
        <v>18.12</v>
      </c>
      <c r="M15880" s="15">
        <v>35044</v>
      </c>
      <c r="N15880" t="str">
        <f t="shared" si="532"/>
        <v>On</v>
      </c>
      <c r="O15880">
        <f t="shared" si="533"/>
        <v>6</v>
      </c>
    </row>
    <row r="15881" spans="1:15" x14ac:dyDescent="0.25">
      <c r="A15881" s="2">
        <v>36547</v>
      </c>
      <c r="B15881">
        <v>1500</v>
      </c>
      <c r="C15881">
        <v>16.73</v>
      </c>
      <c r="D15881">
        <v>18.37</v>
      </c>
      <c r="E15881">
        <v>20.2</v>
      </c>
      <c r="F15881">
        <v>16.73</v>
      </c>
      <c r="M15881" s="15">
        <v>34314</v>
      </c>
      <c r="N15881" t="str">
        <f t="shared" si="532"/>
        <v>On</v>
      </c>
      <c r="O15881">
        <f t="shared" si="533"/>
        <v>6</v>
      </c>
    </row>
    <row r="15882" spans="1:15" x14ac:dyDescent="0.25">
      <c r="A15882" s="2">
        <v>36547</v>
      </c>
      <c r="B15882">
        <v>1600</v>
      </c>
      <c r="C15882">
        <v>16.25</v>
      </c>
      <c r="D15882">
        <v>18.12</v>
      </c>
      <c r="E15882">
        <v>20.2</v>
      </c>
      <c r="F15882">
        <v>16.25</v>
      </c>
      <c r="M15882" s="15">
        <v>34032</v>
      </c>
      <c r="N15882" t="str">
        <f t="shared" si="532"/>
        <v>On</v>
      </c>
      <c r="O15882">
        <f t="shared" si="533"/>
        <v>6</v>
      </c>
    </row>
    <row r="15883" spans="1:15" x14ac:dyDescent="0.25">
      <c r="A15883" s="2">
        <v>36547</v>
      </c>
      <c r="B15883">
        <v>1700</v>
      </c>
      <c r="C15883">
        <v>23.31</v>
      </c>
      <c r="D15883">
        <v>23.94</v>
      </c>
      <c r="E15883">
        <v>24.64</v>
      </c>
      <c r="F15883">
        <v>23.31</v>
      </c>
      <c r="M15883" s="15">
        <v>35079</v>
      </c>
      <c r="N15883" t="str">
        <f t="shared" ref="N15883:N15946" si="534">+IF(B15883&gt;700,IF(B15883&lt;2400,"On","Off"),"Off")</f>
        <v>On</v>
      </c>
      <c r="O15883">
        <f t="shared" si="533"/>
        <v>6</v>
      </c>
    </row>
    <row r="15884" spans="1:15" x14ac:dyDescent="0.25">
      <c r="A15884" s="2">
        <v>36547</v>
      </c>
      <c r="B15884">
        <v>1800</v>
      </c>
      <c r="C15884">
        <v>30.09</v>
      </c>
      <c r="D15884">
        <v>45.54</v>
      </c>
      <c r="E15884">
        <v>46.61</v>
      </c>
      <c r="F15884">
        <v>40.65</v>
      </c>
      <c r="M15884" s="15">
        <v>37640</v>
      </c>
      <c r="N15884" t="str">
        <f t="shared" si="534"/>
        <v>On</v>
      </c>
      <c r="O15884">
        <f t="shared" si="533"/>
        <v>6</v>
      </c>
    </row>
    <row r="15885" spans="1:15" x14ac:dyDescent="0.25">
      <c r="A15885" s="2">
        <v>36547</v>
      </c>
      <c r="B15885">
        <v>1900</v>
      </c>
      <c r="C15885">
        <v>25.9</v>
      </c>
      <c r="D15885">
        <v>33.07</v>
      </c>
      <c r="E15885">
        <v>33.57</v>
      </c>
      <c r="F15885">
        <v>30.79</v>
      </c>
      <c r="M15885" s="15">
        <v>38348</v>
      </c>
      <c r="N15885" t="str">
        <f t="shared" si="534"/>
        <v>On</v>
      </c>
      <c r="O15885">
        <f t="shared" si="533"/>
        <v>6</v>
      </c>
    </row>
    <row r="15886" spans="1:15" x14ac:dyDescent="0.25">
      <c r="A15886" s="2">
        <v>36547</v>
      </c>
      <c r="B15886">
        <v>2000</v>
      </c>
      <c r="C15886">
        <v>19.43</v>
      </c>
      <c r="D15886">
        <v>19.43</v>
      </c>
      <c r="E15886">
        <v>19.43</v>
      </c>
      <c r="F15886">
        <v>19.43</v>
      </c>
      <c r="M15886" s="15">
        <v>37802</v>
      </c>
      <c r="N15886" t="str">
        <f t="shared" si="534"/>
        <v>On</v>
      </c>
      <c r="O15886">
        <f t="shared" si="533"/>
        <v>6</v>
      </c>
    </row>
    <row r="15887" spans="1:15" x14ac:dyDescent="0.25">
      <c r="A15887" s="2">
        <v>36547</v>
      </c>
      <c r="B15887">
        <v>2100</v>
      </c>
      <c r="C15887">
        <v>18.829999999999998</v>
      </c>
      <c r="D15887">
        <v>18.829999999999998</v>
      </c>
      <c r="E15887">
        <v>18.829999999999998</v>
      </c>
      <c r="F15887">
        <v>18.829999999999998</v>
      </c>
      <c r="M15887" s="15">
        <v>36956</v>
      </c>
      <c r="N15887" t="str">
        <f t="shared" si="534"/>
        <v>On</v>
      </c>
      <c r="O15887">
        <f t="shared" si="533"/>
        <v>6</v>
      </c>
    </row>
    <row r="15888" spans="1:15" x14ac:dyDescent="0.25">
      <c r="A15888" s="2">
        <v>36547</v>
      </c>
      <c r="B15888">
        <v>2200</v>
      </c>
      <c r="C15888">
        <v>18</v>
      </c>
      <c r="D15888">
        <v>18</v>
      </c>
      <c r="E15888">
        <v>18</v>
      </c>
      <c r="F15888">
        <v>18</v>
      </c>
      <c r="M15888" s="15">
        <v>35806</v>
      </c>
      <c r="N15888" t="str">
        <f t="shared" si="534"/>
        <v>On</v>
      </c>
      <c r="O15888">
        <f t="shared" si="533"/>
        <v>6</v>
      </c>
    </row>
    <row r="15889" spans="1:15" x14ac:dyDescent="0.25">
      <c r="A15889" s="2">
        <v>36547</v>
      </c>
      <c r="B15889">
        <v>2300</v>
      </c>
      <c r="C15889">
        <v>18.37</v>
      </c>
      <c r="D15889">
        <v>18.37</v>
      </c>
      <c r="E15889">
        <v>18.37</v>
      </c>
      <c r="F15889">
        <v>18.37</v>
      </c>
      <c r="M15889" s="15">
        <v>34264</v>
      </c>
      <c r="N15889" t="str">
        <f t="shared" si="534"/>
        <v>On</v>
      </c>
      <c r="O15889">
        <f t="shared" si="533"/>
        <v>6</v>
      </c>
    </row>
    <row r="15890" spans="1:15" x14ac:dyDescent="0.25">
      <c r="A15890" s="2">
        <v>36547</v>
      </c>
      <c r="B15890">
        <v>2400</v>
      </c>
      <c r="C15890">
        <v>17.86</v>
      </c>
      <c r="D15890">
        <v>17.86</v>
      </c>
      <c r="E15890">
        <v>17.86</v>
      </c>
      <c r="F15890">
        <v>17.86</v>
      </c>
      <c r="M15890" s="15">
        <v>32497</v>
      </c>
      <c r="N15890" t="str">
        <f t="shared" si="534"/>
        <v>Off</v>
      </c>
      <c r="O15890">
        <f t="shared" si="533"/>
        <v>6</v>
      </c>
    </row>
    <row r="15891" spans="1:15" x14ac:dyDescent="0.25">
      <c r="A15891" s="2">
        <v>36548</v>
      </c>
      <c r="B15891">
        <v>100</v>
      </c>
      <c r="C15891">
        <v>14.78</v>
      </c>
      <c r="D15891">
        <v>14.78</v>
      </c>
      <c r="E15891">
        <v>14.78</v>
      </c>
      <c r="F15891">
        <v>14.78</v>
      </c>
      <c r="M15891" s="15">
        <v>30923</v>
      </c>
      <c r="N15891" t="str">
        <f t="shared" si="534"/>
        <v>Off</v>
      </c>
      <c r="O15891">
        <f t="shared" si="533"/>
        <v>7</v>
      </c>
    </row>
    <row r="15892" spans="1:15" x14ac:dyDescent="0.25">
      <c r="A15892" s="2">
        <v>36548</v>
      </c>
      <c r="B15892">
        <v>200</v>
      </c>
      <c r="C15892">
        <v>14.07</v>
      </c>
      <c r="D15892">
        <v>14.07</v>
      </c>
      <c r="E15892">
        <v>14.07</v>
      </c>
      <c r="F15892">
        <v>14.07</v>
      </c>
      <c r="M15892" s="15">
        <v>29701</v>
      </c>
      <c r="N15892" t="str">
        <f t="shared" si="534"/>
        <v>Off</v>
      </c>
      <c r="O15892">
        <f t="shared" si="533"/>
        <v>7</v>
      </c>
    </row>
    <row r="15893" spans="1:15" x14ac:dyDescent="0.25">
      <c r="A15893" s="2">
        <v>36548</v>
      </c>
      <c r="B15893">
        <v>300</v>
      </c>
      <c r="C15893">
        <v>14.77</v>
      </c>
      <c r="D15893">
        <v>14.77</v>
      </c>
      <c r="E15893">
        <v>14.77</v>
      </c>
      <c r="F15893">
        <v>14.77</v>
      </c>
      <c r="M15893" s="15">
        <v>28993</v>
      </c>
      <c r="N15893" t="str">
        <f t="shared" si="534"/>
        <v>Off</v>
      </c>
      <c r="O15893">
        <f t="shared" si="533"/>
        <v>7</v>
      </c>
    </row>
    <row r="15894" spans="1:15" x14ac:dyDescent="0.25">
      <c r="A15894" s="2">
        <v>36548</v>
      </c>
      <c r="B15894">
        <v>400</v>
      </c>
      <c r="C15894">
        <v>13.91</v>
      </c>
      <c r="D15894">
        <v>13.91</v>
      </c>
      <c r="E15894">
        <v>13.91</v>
      </c>
      <c r="F15894">
        <v>13.91</v>
      </c>
      <c r="M15894" s="15">
        <v>28819</v>
      </c>
      <c r="N15894" t="str">
        <f t="shared" si="534"/>
        <v>Off</v>
      </c>
      <c r="O15894">
        <f t="shared" si="533"/>
        <v>7</v>
      </c>
    </row>
    <row r="15895" spans="1:15" x14ac:dyDescent="0.25">
      <c r="A15895" s="2">
        <v>36548</v>
      </c>
      <c r="B15895">
        <v>500</v>
      </c>
      <c r="C15895">
        <v>14.03</v>
      </c>
      <c r="D15895">
        <v>14.03</v>
      </c>
      <c r="E15895">
        <v>14.03</v>
      </c>
      <c r="F15895">
        <v>14.03</v>
      </c>
      <c r="M15895" s="15">
        <v>28842</v>
      </c>
      <c r="N15895" t="str">
        <f t="shared" si="534"/>
        <v>Off</v>
      </c>
      <c r="O15895">
        <f t="shared" si="533"/>
        <v>7</v>
      </c>
    </row>
    <row r="15896" spans="1:15" x14ac:dyDescent="0.25">
      <c r="A15896" s="2">
        <v>36548</v>
      </c>
      <c r="B15896">
        <v>600</v>
      </c>
      <c r="C15896">
        <v>14.98</v>
      </c>
      <c r="D15896">
        <v>14.98</v>
      </c>
      <c r="E15896">
        <v>14.98</v>
      </c>
      <c r="F15896">
        <v>14.98</v>
      </c>
      <c r="M15896" s="15">
        <v>29265</v>
      </c>
      <c r="N15896" t="str">
        <f t="shared" si="534"/>
        <v>Off</v>
      </c>
      <c r="O15896">
        <f t="shared" si="533"/>
        <v>7</v>
      </c>
    </row>
    <row r="15897" spans="1:15" x14ac:dyDescent="0.25">
      <c r="A15897" s="2">
        <v>36548</v>
      </c>
      <c r="B15897">
        <v>700</v>
      </c>
      <c r="C15897">
        <v>15.88</v>
      </c>
      <c r="D15897">
        <v>15.88</v>
      </c>
      <c r="E15897">
        <v>15.88</v>
      </c>
      <c r="F15897">
        <v>15.88</v>
      </c>
      <c r="M15897" s="15">
        <v>30174</v>
      </c>
      <c r="N15897" t="str">
        <f t="shared" si="534"/>
        <v>Off</v>
      </c>
      <c r="O15897">
        <f t="shared" si="533"/>
        <v>7</v>
      </c>
    </row>
    <row r="15898" spans="1:15" x14ac:dyDescent="0.25">
      <c r="A15898" s="2">
        <v>36548</v>
      </c>
      <c r="B15898">
        <v>800</v>
      </c>
      <c r="C15898">
        <v>15.87</v>
      </c>
      <c r="D15898">
        <v>15.87</v>
      </c>
      <c r="E15898">
        <v>15.87</v>
      </c>
      <c r="F15898">
        <v>15.87</v>
      </c>
      <c r="M15898" s="15">
        <v>31098</v>
      </c>
      <c r="N15898" t="str">
        <f t="shared" si="534"/>
        <v>On</v>
      </c>
      <c r="O15898">
        <f t="shared" si="533"/>
        <v>7</v>
      </c>
    </row>
    <row r="15899" spans="1:15" x14ac:dyDescent="0.25">
      <c r="A15899" s="2">
        <v>36548</v>
      </c>
      <c r="B15899">
        <v>900</v>
      </c>
      <c r="C15899">
        <v>22.38</v>
      </c>
      <c r="D15899">
        <v>22.38</v>
      </c>
      <c r="E15899">
        <v>22.38</v>
      </c>
      <c r="F15899">
        <v>22.38</v>
      </c>
      <c r="M15899" s="15">
        <v>32418</v>
      </c>
      <c r="N15899" t="str">
        <f t="shared" si="534"/>
        <v>On</v>
      </c>
      <c r="O15899">
        <f t="shared" si="533"/>
        <v>7</v>
      </c>
    </row>
    <row r="15900" spans="1:15" x14ac:dyDescent="0.25">
      <c r="A15900" s="2">
        <v>36548</v>
      </c>
      <c r="B15900">
        <v>1000</v>
      </c>
      <c r="C15900">
        <v>17.2</v>
      </c>
      <c r="D15900">
        <v>17.53</v>
      </c>
      <c r="E15900">
        <v>17.559999999999999</v>
      </c>
      <c r="F15900">
        <v>17.43</v>
      </c>
      <c r="M15900" s="15">
        <v>34042</v>
      </c>
      <c r="N15900" t="str">
        <f t="shared" si="534"/>
        <v>On</v>
      </c>
      <c r="O15900">
        <f t="shared" si="533"/>
        <v>7</v>
      </c>
    </row>
    <row r="15901" spans="1:15" x14ac:dyDescent="0.25">
      <c r="A15901" s="2">
        <v>36548</v>
      </c>
      <c r="B15901">
        <v>1100</v>
      </c>
      <c r="C15901">
        <v>18.399999999999999</v>
      </c>
      <c r="D15901">
        <v>20.23</v>
      </c>
      <c r="E15901">
        <v>20.36</v>
      </c>
      <c r="F15901">
        <v>19.64</v>
      </c>
      <c r="M15901" s="15">
        <v>34369</v>
      </c>
      <c r="N15901" t="str">
        <f t="shared" si="534"/>
        <v>On</v>
      </c>
      <c r="O15901">
        <f t="shared" si="533"/>
        <v>7</v>
      </c>
    </row>
    <row r="15902" spans="1:15" x14ac:dyDescent="0.25">
      <c r="A15902" s="2">
        <v>36548</v>
      </c>
      <c r="B15902">
        <v>1200</v>
      </c>
      <c r="C15902">
        <v>20.170000000000002</v>
      </c>
      <c r="D15902">
        <v>20.85</v>
      </c>
      <c r="E15902">
        <v>20.9</v>
      </c>
      <c r="F15902">
        <v>20.63</v>
      </c>
      <c r="M15902" s="15">
        <v>34283</v>
      </c>
      <c r="N15902" t="str">
        <f t="shared" si="534"/>
        <v>On</v>
      </c>
      <c r="O15902">
        <f t="shared" si="533"/>
        <v>7</v>
      </c>
    </row>
    <row r="15903" spans="1:15" x14ac:dyDescent="0.25">
      <c r="A15903" s="2">
        <v>36548</v>
      </c>
      <c r="B15903">
        <v>1300</v>
      </c>
      <c r="C15903">
        <v>17.260000000000002</v>
      </c>
      <c r="D15903">
        <v>17.260000000000002</v>
      </c>
      <c r="E15903">
        <v>17.260000000000002</v>
      </c>
      <c r="F15903">
        <v>17.260000000000002</v>
      </c>
      <c r="M15903" s="15">
        <v>34079</v>
      </c>
      <c r="N15903" t="str">
        <f t="shared" si="534"/>
        <v>On</v>
      </c>
      <c r="O15903">
        <f t="shared" si="533"/>
        <v>7</v>
      </c>
    </row>
    <row r="15904" spans="1:15" x14ac:dyDescent="0.25">
      <c r="A15904" s="2">
        <v>36548</v>
      </c>
      <c r="B15904">
        <v>1400</v>
      </c>
      <c r="C15904">
        <v>16.89</v>
      </c>
      <c r="D15904">
        <v>16.89</v>
      </c>
      <c r="E15904">
        <v>16.89</v>
      </c>
      <c r="F15904">
        <v>16.89</v>
      </c>
      <c r="M15904" s="15">
        <v>33756</v>
      </c>
      <c r="N15904" t="str">
        <f t="shared" si="534"/>
        <v>On</v>
      </c>
      <c r="O15904">
        <f t="shared" si="533"/>
        <v>7</v>
      </c>
    </row>
    <row r="15905" spans="1:15" x14ac:dyDescent="0.25">
      <c r="A15905" s="2">
        <v>36548</v>
      </c>
      <c r="B15905">
        <v>1500</v>
      </c>
      <c r="C15905">
        <v>16.3</v>
      </c>
      <c r="D15905">
        <v>16.3</v>
      </c>
      <c r="E15905">
        <v>16.3</v>
      </c>
      <c r="F15905">
        <v>16.3</v>
      </c>
      <c r="M15905" s="15">
        <v>33269</v>
      </c>
      <c r="N15905" t="str">
        <f t="shared" si="534"/>
        <v>On</v>
      </c>
      <c r="O15905">
        <f t="shared" si="533"/>
        <v>7</v>
      </c>
    </row>
    <row r="15906" spans="1:15" x14ac:dyDescent="0.25">
      <c r="A15906" s="2">
        <v>36548</v>
      </c>
      <c r="B15906">
        <v>1600</v>
      </c>
      <c r="C15906">
        <v>16.38</v>
      </c>
      <c r="D15906">
        <v>16.38</v>
      </c>
      <c r="E15906">
        <v>16.38</v>
      </c>
      <c r="F15906">
        <v>16.38</v>
      </c>
      <c r="M15906" s="15">
        <v>33184</v>
      </c>
      <c r="N15906" t="str">
        <f t="shared" si="534"/>
        <v>On</v>
      </c>
      <c r="O15906">
        <f t="shared" si="533"/>
        <v>7</v>
      </c>
    </row>
    <row r="15907" spans="1:15" x14ac:dyDescent="0.25">
      <c r="A15907" s="2">
        <v>36548</v>
      </c>
      <c r="B15907">
        <v>1700</v>
      </c>
      <c r="C15907">
        <v>17.600000000000001</v>
      </c>
      <c r="D15907">
        <v>19.600000000000001</v>
      </c>
      <c r="E15907">
        <v>19.739999999999998</v>
      </c>
      <c r="F15907">
        <v>18.96</v>
      </c>
      <c r="M15907" s="15">
        <v>34185</v>
      </c>
      <c r="N15907" t="str">
        <f t="shared" si="534"/>
        <v>On</v>
      </c>
      <c r="O15907">
        <f t="shared" ref="O15907:O15970" si="535">+WEEKDAY(A15907,2)</f>
        <v>7</v>
      </c>
    </row>
    <row r="15908" spans="1:15" x14ac:dyDescent="0.25">
      <c r="A15908" s="2">
        <v>36548</v>
      </c>
      <c r="B15908">
        <v>1800</v>
      </c>
      <c r="C15908">
        <v>25.75</v>
      </c>
      <c r="D15908">
        <v>51.22</v>
      </c>
      <c r="E15908">
        <v>53</v>
      </c>
      <c r="F15908">
        <v>43.11</v>
      </c>
      <c r="M15908" s="15">
        <v>36263</v>
      </c>
      <c r="N15908" t="str">
        <f t="shared" si="534"/>
        <v>On</v>
      </c>
      <c r="O15908">
        <f t="shared" si="535"/>
        <v>7</v>
      </c>
    </row>
    <row r="15909" spans="1:15" x14ac:dyDescent="0.25">
      <c r="A15909" s="2">
        <v>36548</v>
      </c>
      <c r="B15909">
        <v>1900</v>
      </c>
      <c r="C15909">
        <v>23.13</v>
      </c>
      <c r="D15909">
        <v>26.87</v>
      </c>
      <c r="E15909">
        <v>27.13</v>
      </c>
      <c r="F15909">
        <v>25.68</v>
      </c>
      <c r="M15909" s="15">
        <v>37175</v>
      </c>
      <c r="N15909" t="str">
        <f t="shared" si="534"/>
        <v>On</v>
      </c>
      <c r="O15909">
        <f t="shared" si="535"/>
        <v>7</v>
      </c>
    </row>
    <row r="15910" spans="1:15" x14ac:dyDescent="0.25">
      <c r="A15910" s="2">
        <v>36548</v>
      </c>
      <c r="B15910">
        <v>2000</v>
      </c>
      <c r="C15910">
        <v>17.34</v>
      </c>
      <c r="D15910">
        <v>17.34</v>
      </c>
      <c r="E15910">
        <v>17.34</v>
      </c>
      <c r="F15910">
        <v>17.34</v>
      </c>
      <c r="M15910" s="15">
        <v>36539</v>
      </c>
      <c r="N15910" t="str">
        <f t="shared" si="534"/>
        <v>On</v>
      </c>
      <c r="O15910">
        <f t="shared" si="535"/>
        <v>7</v>
      </c>
    </row>
    <row r="15911" spans="1:15" x14ac:dyDescent="0.25">
      <c r="A15911" s="2">
        <v>36548</v>
      </c>
      <c r="B15911">
        <v>2100</v>
      </c>
      <c r="C15911">
        <v>17.170000000000002</v>
      </c>
      <c r="D15911">
        <v>17.170000000000002</v>
      </c>
      <c r="E15911">
        <v>17.170000000000002</v>
      </c>
      <c r="F15911">
        <v>17.170000000000002</v>
      </c>
      <c r="M15911" s="15">
        <v>35693</v>
      </c>
      <c r="N15911" t="str">
        <f t="shared" si="534"/>
        <v>On</v>
      </c>
      <c r="O15911">
        <f t="shared" si="535"/>
        <v>7</v>
      </c>
    </row>
    <row r="15912" spans="1:15" x14ac:dyDescent="0.25">
      <c r="A15912" s="2">
        <v>36548</v>
      </c>
      <c r="B15912">
        <v>2200</v>
      </c>
      <c r="C15912">
        <v>16.37</v>
      </c>
      <c r="D15912">
        <v>16.37</v>
      </c>
      <c r="E15912">
        <v>16.37</v>
      </c>
      <c r="F15912">
        <v>16.37</v>
      </c>
      <c r="M15912" s="15">
        <v>34362</v>
      </c>
      <c r="N15912" t="str">
        <f t="shared" si="534"/>
        <v>On</v>
      </c>
      <c r="O15912">
        <f t="shared" si="535"/>
        <v>7</v>
      </c>
    </row>
    <row r="15913" spans="1:15" x14ac:dyDescent="0.25">
      <c r="A15913" s="2">
        <v>36548</v>
      </c>
      <c r="B15913">
        <v>2300</v>
      </c>
      <c r="C15913">
        <v>15.61</v>
      </c>
      <c r="D15913">
        <v>15.61</v>
      </c>
      <c r="E15913">
        <v>15.61</v>
      </c>
      <c r="F15913">
        <v>15.61</v>
      </c>
      <c r="M15913" s="15">
        <v>32603</v>
      </c>
      <c r="N15913" t="str">
        <f t="shared" si="534"/>
        <v>On</v>
      </c>
      <c r="O15913">
        <f t="shared" si="535"/>
        <v>7</v>
      </c>
    </row>
    <row r="15914" spans="1:15" x14ac:dyDescent="0.25">
      <c r="A15914" s="2">
        <v>36548</v>
      </c>
      <c r="B15914">
        <v>2400</v>
      </c>
      <c r="C15914">
        <v>13.61</v>
      </c>
      <c r="D15914">
        <v>13.61</v>
      </c>
      <c r="E15914">
        <v>13.61</v>
      </c>
      <c r="F15914">
        <v>13.61</v>
      </c>
      <c r="M15914" s="15">
        <v>30336</v>
      </c>
      <c r="N15914" t="str">
        <f t="shared" si="534"/>
        <v>Off</v>
      </c>
      <c r="O15914">
        <f t="shared" si="535"/>
        <v>7</v>
      </c>
    </row>
    <row r="15915" spans="1:15" x14ac:dyDescent="0.25">
      <c r="A15915" s="2">
        <v>36549</v>
      </c>
      <c r="B15915">
        <v>100</v>
      </c>
      <c r="C15915">
        <v>13.77</v>
      </c>
      <c r="D15915">
        <v>13.77</v>
      </c>
      <c r="E15915">
        <v>13.77</v>
      </c>
      <c r="F15915">
        <v>13.77</v>
      </c>
      <c r="M15915" s="15">
        <v>28698</v>
      </c>
      <c r="N15915" t="str">
        <f t="shared" si="534"/>
        <v>Off</v>
      </c>
      <c r="O15915">
        <f t="shared" si="535"/>
        <v>1</v>
      </c>
    </row>
    <row r="15916" spans="1:15" x14ac:dyDescent="0.25">
      <c r="A15916" s="2">
        <v>36549</v>
      </c>
      <c r="B15916">
        <v>200</v>
      </c>
      <c r="C15916">
        <v>13.42</v>
      </c>
      <c r="D15916">
        <v>13.42</v>
      </c>
      <c r="E15916">
        <v>13.42</v>
      </c>
      <c r="F15916">
        <v>13.42</v>
      </c>
      <c r="M15916" s="15">
        <v>27950</v>
      </c>
      <c r="N15916" t="str">
        <f t="shared" si="534"/>
        <v>Off</v>
      </c>
      <c r="O15916">
        <f t="shared" si="535"/>
        <v>1</v>
      </c>
    </row>
    <row r="15917" spans="1:15" x14ac:dyDescent="0.25">
      <c r="A15917" s="2">
        <v>36549</v>
      </c>
      <c r="B15917">
        <v>300</v>
      </c>
      <c r="C15917">
        <v>13.48</v>
      </c>
      <c r="D15917">
        <v>13.48</v>
      </c>
      <c r="E15917">
        <v>13.48</v>
      </c>
      <c r="F15917">
        <v>13.48</v>
      </c>
      <c r="M15917" s="15">
        <v>27714</v>
      </c>
      <c r="N15917" t="str">
        <f t="shared" si="534"/>
        <v>Off</v>
      </c>
      <c r="O15917">
        <f t="shared" si="535"/>
        <v>1</v>
      </c>
    </row>
    <row r="15918" spans="1:15" x14ac:dyDescent="0.25">
      <c r="A15918" s="2">
        <v>36549</v>
      </c>
      <c r="B15918">
        <v>400</v>
      </c>
      <c r="C15918">
        <v>13.38</v>
      </c>
      <c r="D15918">
        <v>13.38</v>
      </c>
      <c r="E15918">
        <v>13.38</v>
      </c>
      <c r="F15918">
        <v>13.38</v>
      </c>
      <c r="M15918" s="15">
        <v>27743</v>
      </c>
      <c r="N15918" t="str">
        <f t="shared" si="534"/>
        <v>Off</v>
      </c>
      <c r="O15918">
        <f t="shared" si="535"/>
        <v>1</v>
      </c>
    </row>
    <row r="15919" spans="1:15" x14ac:dyDescent="0.25">
      <c r="A15919" s="2">
        <v>36549</v>
      </c>
      <c r="B15919">
        <v>500</v>
      </c>
      <c r="C15919">
        <v>12.65</v>
      </c>
      <c r="D15919">
        <v>12.65</v>
      </c>
      <c r="E15919">
        <v>12.65</v>
      </c>
      <c r="F15919">
        <v>12.65</v>
      </c>
      <c r="M15919" s="15">
        <v>28354</v>
      </c>
      <c r="N15919" t="str">
        <f t="shared" si="534"/>
        <v>Off</v>
      </c>
      <c r="O15919">
        <f t="shared" si="535"/>
        <v>1</v>
      </c>
    </row>
    <row r="15920" spans="1:15" x14ac:dyDescent="0.25">
      <c r="A15920" s="2">
        <v>36549</v>
      </c>
      <c r="B15920">
        <v>600</v>
      </c>
      <c r="C15920">
        <v>13.55</v>
      </c>
      <c r="D15920">
        <v>13.55</v>
      </c>
      <c r="E15920">
        <v>13.55</v>
      </c>
      <c r="F15920">
        <v>13.55</v>
      </c>
      <c r="M15920" s="15">
        <v>30235</v>
      </c>
      <c r="N15920" t="str">
        <f t="shared" si="534"/>
        <v>Off</v>
      </c>
      <c r="O15920">
        <f t="shared" si="535"/>
        <v>1</v>
      </c>
    </row>
    <row r="15921" spans="1:15" x14ac:dyDescent="0.25">
      <c r="A15921" s="2">
        <v>36549</v>
      </c>
      <c r="B15921">
        <v>700</v>
      </c>
      <c r="C15921">
        <v>29.92</v>
      </c>
      <c r="D15921">
        <v>32.24</v>
      </c>
      <c r="E15921">
        <v>34.82</v>
      </c>
      <c r="F15921">
        <v>29.92</v>
      </c>
      <c r="M15921" s="15">
        <v>34013</v>
      </c>
      <c r="N15921" t="str">
        <f t="shared" si="534"/>
        <v>Off</v>
      </c>
      <c r="O15921">
        <f t="shared" si="535"/>
        <v>1</v>
      </c>
    </row>
    <row r="15922" spans="1:15" x14ac:dyDescent="0.25">
      <c r="A15922" s="2">
        <v>36549</v>
      </c>
      <c r="B15922">
        <v>800</v>
      </c>
      <c r="C15922">
        <v>37.32</v>
      </c>
      <c r="D15922">
        <v>40.56</v>
      </c>
      <c r="E15922">
        <v>44.4</v>
      </c>
      <c r="F15922">
        <v>37.32</v>
      </c>
      <c r="M15922" s="15">
        <v>36811</v>
      </c>
      <c r="N15922" t="str">
        <f t="shared" si="534"/>
        <v>On</v>
      </c>
      <c r="O15922">
        <f t="shared" si="535"/>
        <v>1</v>
      </c>
    </row>
    <row r="15923" spans="1:15" x14ac:dyDescent="0.25">
      <c r="A15923" s="2">
        <v>36549</v>
      </c>
      <c r="B15923">
        <v>900</v>
      </c>
      <c r="C15923">
        <v>52.7</v>
      </c>
      <c r="D15923">
        <v>61.92</v>
      </c>
      <c r="E15923">
        <v>72.25</v>
      </c>
      <c r="F15923">
        <v>52.7</v>
      </c>
      <c r="M15923" s="15">
        <v>37057</v>
      </c>
      <c r="N15923" t="str">
        <f t="shared" si="534"/>
        <v>On</v>
      </c>
      <c r="O15923">
        <f t="shared" si="535"/>
        <v>1</v>
      </c>
    </row>
    <row r="15924" spans="1:15" x14ac:dyDescent="0.25">
      <c r="A15924" s="2">
        <v>36549</v>
      </c>
      <c r="B15924">
        <v>1000</v>
      </c>
      <c r="C15924">
        <v>80.680000000000007</v>
      </c>
      <c r="D15924">
        <v>80.680000000000007</v>
      </c>
      <c r="E15924">
        <v>80.680000000000007</v>
      </c>
      <c r="F15924">
        <v>80.680000000000007</v>
      </c>
      <c r="M15924" s="15">
        <v>37196</v>
      </c>
      <c r="N15924" t="str">
        <f t="shared" si="534"/>
        <v>On</v>
      </c>
      <c r="O15924">
        <f t="shared" si="535"/>
        <v>1</v>
      </c>
    </row>
    <row r="15925" spans="1:15" x14ac:dyDescent="0.25">
      <c r="A15925" s="2">
        <v>36549</v>
      </c>
      <c r="B15925">
        <v>1100</v>
      </c>
      <c r="C15925">
        <v>46.57</v>
      </c>
      <c r="D15925">
        <v>57.92</v>
      </c>
      <c r="E15925">
        <v>70.58</v>
      </c>
      <c r="F15925">
        <v>46.57</v>
      </c>
      <c r="M15925" s="15">
        <v>36676</v>
      </c>
      <c r="N15925" t="str">
        <f t="shared" si="534"/>
        <v>On</v>
      </c>
      <c r="O15925">
        <f t="shared" si="535"/>
        <v>1</v>
      </c>
    </row>
    <row r="15926" spans="1:15" x14ac:dyDescent="0.25">
      <c r="A15926" s="2">
        <v>36549</v>
      </c>
      <c r="B15926">
        <v>1200</v>
      </c>
      <c r="C15926">
        <v>23.55</v>
      </c>
      <c r="D15926">
        <v>48.48</v>
      </c>
      <c r="E15926">
        <v>76.3</v>
      </c>
      <c r="F15926">
        <v>23.55</v>
      </c>
      <c r="M15926" s="15">
        <v>36084</v>
      </c>
      <c r="N15926" t="str">
        <f t="shared" si="534"/>
        <v>On</v>
      </c>
      <c r="O15926">
        <f t="shared" si="535"/>
        <v>1</v>
      </c>
    </row>
    <row r="15927" spans="1:15" x14ac:dyDescent="0.25">
      <c r="A15927" s="2">
        <v>36549</v>
      </c>
      <c r="B15927">
        <v>1300</v>
      </c>
      <c r="C15927">
        <v>17.78</v>
      </c>
      <c r="D15927">
        <v>45.33</v>
      </c>
      <c r="E15927">
        <v>76.069999999999993</v>
      </c>
      <c r="F15927">
        <v>17.78</v>
      </c>
      <c r="M15927" s="15">
        <v>34970</v>
      </c>
      <c r="N15927" t="str">
        <f t="shared" si="534"/>
        <v>On</v>
      </c>
      <c r="O15927">
        <f t="shared" si="535"/>
        <v>1</v>
      </c>
    </row>
    <row r="15928" spans="1:15" x14ac:dyDescent="0.25">
      <c r="A15928" s="2">
        <v>36549</v>
      </c>
      <c r="B15928">
        <v>1400</v>
      </c>
      <c r="C15928">
        <v>20.18</v>
      </c>
      <c r="D15928">
        <v>31.15</v>
      </c>
      <c r="E15928">
        <v>43.4</v>
      </c>
      <c r="F15928">
        <v>20.18</v>
      </c>
      <c r="M15928" s="15">
        <v>34299</v>
      </c>
      <c r="N15928" t="str">
        <f t="shared" si="534"/>
        <v>On</v>
      </c>
      <c r="O15928">
        <f t="shared" si="535"/>
        <v>1</v>
      </c>
    </row>
    <row r="15929" spans="1:15" x14ac:dyDescent="0.25">
      <c r="A15929" s="2">
        <v>36549</v>
      </c>
      <c r="B15929">
        <v>1500</v>
      </c>
      <c r="C15929">
        <v>16.41</v>
      </c>
      <c r="D15929">
        <v>27.47</v>
      </c>
      <c r="E15929">
        <v>39.81</v>
      </c>
      <c r="F15929">
        <v>16.41</v>
      </c>
      <c r="M15929" s="15">
        <v>33829</v>
      </c>
      <c r="N15929" t="str">
        <f t="shared" si="534"/>
        <v>On</v>
      </c>
      <c r="O15929">
        <f t="shared" si="535"/>
        <v>1</v>
      </c>
    </row>
    <row r="15930" spans="1:15" x14ac:dyDescent="0.25">
      <c r="A15930" s="2">
        <v>36549</v>
      </c>
      <c r="B15930">
        <v>1600</v>
      </c>
      <c r="C15930">
        <v>18.850000000000001</v>
      </c>
      <c r="D15930">
        <v>19.489999999999998</v>
      </c>
      <c r="E15930">
        <v>20.2</v>
      </c>
      <c r="F15930">
        <v>18.850000000000001</v>
      </c>
      <c r="M15930" s="15">
        <v>33748</v>
      </c>
      <c r="N15930" t="str">
        <f t="shared" si="534"/>
        <v>On</v>
      </c>
      <c r="O15930">
        <f t="shared" si="535"/>
        <v>1</v>
      </c>
    </row>
    <row r="15931" spans="1:15" x14ac:dyDescent="0.25">
      <c r="A15931" s="2">
        <v>36549</v>
      </c>
      <c r="B15931">
        <v>1700</v>
      </c>
      <c r="C15931">
        <v>20</v>
      </c>
      <c r="D15931">
        <v>27.59</v>
      </c>
      <c r="E15931">
        <v>36.07</v>
      </c>
      <c r="F15931">
        <v>20</v>
      </c>
      <c r="M15931" s="15">
        <v>34660</v>
      </c>
      <c r="N15931" t="str">
        <f t="shared" si="534"/>
        <v>On</v>
      </c>
      <c r="O15931">
        <f t="shared" si="535"/>
        <v>1</v>
      </c>
    </row>
    <row r="15932" spans="1:15" x14ac:dyDescent="0.25">
      <c r="A15932" s="2">
        <v>36549</v>
      </c>
      <c r="B15932">
        <v>1800</v>
      </c>
      <c r="C15932">
        <v>29.1</v>
      </c>
      <c r="D15932">
        <v>57.87</v>
      </c>
      <c r="E15932">
        <v>64.81</v>
      </c>
      <c r="F15932">
        <v>45.65</v>
      </c>
      <c r="M15932" s="15">
        <v>37574</v>
      </c>
      <c r="N15932" t="str">
        <f t="shared" si="534"/>
        <v>On</v>
      </c>
      <c r="O15932">
        <f t="shared" si="535"/>
        <v>1</v>
      </c>
    </row>
    <row r="15933" spans="1:15" x14ac:dyDescent="0.25">
      <c r="A15933" s="2">
        <v>36549</v>
      </c>
      <c r="B15933">
        <v>1900</v>
      </c>
      <c r="C15933">
        <v>20.65</v>
      </c>
      <c r="D15933">
        <v>87.48</v>
      </c>
      <c r="E15933">
        <v>92.21</v>
      </c>
      <c r="F15933">
        <v>66.59</v>
      </c>
      <c r="M15933" s="15">
        <v>38433</v>
      </c>
      <c r="N15933" t="str">
        <f t="shared" si="534"/>
        <v>On</v>
      </c>
      <c r="O15933">
        <f t="shared" si="535"/>
        <v>1</v>
      </c>
    </row>
    <row r="15934" spans="1:15" x14ac:dyDescent="0.25">
      <c r="A15934" s="2">
        <v>36549</v>
      </c>
      <c r="B15934">
        <v>2000</v>
      </c>
      <c r="C15934">
        <v>27.03</v>
      </c>
      <c r="D15934">
        <v>51.7</v>
      </c>
      <c r="E15934">
        <v>53.45</v>
      </c>
      <c r="F15934">
        <v>43.98</v>
      </c>
      <c r="M15934" s="15">
        <v>38007</v>
      </c>
      <c r="N15934" t="str">
        <f t="shared" si="534"/>
        <v>On</v>
      </c>
      <c r="O15934">
        <f t="shared" si="535"/>
        <v>1</v>
      </c>
    </row>
    <row r="15935" spans="1:15" x14ac:dyDescent="0.25">
      <c r="A15935" s="2">
        <v>36549</v>
      </c>
      <c r="B15935">
        <v>2100</v>
      </c>
      <c r="C15935">
        <v>62.74</v>
      </c>
      <c r="D15935">
        <v>62.74</v>
      </c>
      <c r="E15935">
        <v>62.74</v>
      </c>
      <c r="F15935">
        <v>62.74</v>
      </c>
      <c r="M15935" s="15">
        <v>37250</v>
      </c>
      <c r="N15935" t="str">
        <f t="shared" si="534"/>
        <v>On</v>
      </c>
      <c r="O15935">
        <f t="shared" si="535"/>
        <v>1</v>
      </c>
    </row>
    <row r="15936" spans="1:15" x14ac:dyDescent="0.25">
      <c r="A15936" s="2">
        <v>36549</v>
      </c>
      <c r="B15936">
        <v>2200</v>
      </c>
      <c r="C15936">
        <v>34.71</v>
      </c>
      <c r="D15936">
        <v>34.71</v>
      </c>
      <c r="E15936">
        <v>34.71</v>
      </c>
      <c r="F15936">
        <v>34.71</v>
      </c>
      <c r="M15936" s="15">
        <v>35927</v>
      </c>
      <c r="N15936" t="str">
        <f t="shared" si="534"/>
        <v>On</v>
      </c>
      <c r="O15936">
        <f t="shared" si="535"/>
        <v>1</v>
      </c>
    </row>
    <row r="15937" spans="1:15" x14ac:dyDescent="0.25">
      <c r="A15937" s="2">
        <v>36549</v>
      </c>
      <c r="B15937">
        <v>2300</v>
      </c>
      <c r="C15937">
        <v>17.21</v>
      </c>
      <c r="D15937">
        <v>17.21</v>
      </c>
      <c r="E15937">
        <v>17.21</v>
      </c>
      <c r="F15937">
        <v>17.21</v>
      </c>
      <c r="M15937" s="15">
        <v>33260</v>
      </c>
      <c r="N15937" t="str">
        <f t="shared" si="534"/>
        <v>On</v>
      </c>
      <c r="O15937">
        <f t="shared" si="535"/>
        <v>1</v>
      </c>
    </row>
    <row r="15938" spans="1:15" x14ac:dyDescent="0.25">
      <c r="A15938" s="2">
        <v>36549</v>
      </c>
      <c r="B15938">
        <v>2400</v>
      </c>
      <c r="C15938">
        <v>14.48</v>
      </c>
      <c r="D15938">
        <v>14.48</v>
      </c>
      <c r="E15938">
        <v>14.48</v>
      </c>
      <c r="F15938">
        <v>14.48</v>
      </c>
      <c r="M15938" s="15">
        <v>31017</v>
      </c>
      <c r="N15938" t="str">
        <f t="shared" si="534"/>
        <v>Off</v>
      </c>
      <c r="O15938">
        <f t="shared" si="535"/>
        <v>1</v>
      </c>
    </row>
    <row r="15939" spans="1:15" x14ac:dyDescent="0.25">
      <c r="A15939" s="2">
        <v>36550</v>
      </c>
      <c r="B15939">
        <v>100</v>
      </c>
      <c r="C15939">
        <v>14.49</v>
      </c>
      <c r="D15939">
        <v>14.49</v>
      </c>
      <c r="E15939">
        <v>14.49</v>
      </c>
      <c r="F15939">
        <v>14.49</v>
      </c>
      <c r="M15939" s="15">
        <v>28903</v>
      </c>
      <c r="N15939" t="str">
        <f t="shared" si="534"/>
        <v>Off</v>
      </c>
      <c r="O15939">
        <f t="shared" si="535"/>
        <v>2</v>
      </c>
    </row>
    <row r="15940" spans="1:15" x14ac:dyDescent="0.25">
      <c r="A15940" s="2">
        <v>36550</v>
      </c>
      <c r="B15940">
        <v>200</v>
      </c>
      <c r="C15940">
        <v>14.01</v>
      </c>
      <c r="D15940">
        <v>14.01</v>
      </c>
      <c r="E15940">
        <v>14.01</v>
      </c>
      <c r="F15940">
        <v>14.01</v>
      </c>
      <c r="M15940" s="15">
        <v>28053</v>
      </c>
      <c r="N15940" t="str">
        <f t="shared" si="534"/>
        <v>Off</v>
      </c>
      <c r="O15940">
        <f t="shared" si="535"/>
        <v>2</v>
      </c>
    </row>
    <row r="15941" spans="1:15" x14ac:dyDescent="0.25">
      <c r="A15941" s="2">
        <v>36550</v>
      </c>
      <c r="B15941">
        <v>300</v>
      </c>
      <c r="C15941">
        <v>16.41</v>
      </c>
      <c r="D15941">
        <v>16.41</v>
      </c>
      <c r="E15941">
        <v>16.41</v>
      </c>
      <c r="F15941">
        <v>16.41</v>
      </c>
      <c r="M15941" s="15">
        <v>27874</v>
      </c>
      <c r="N15941" t="str">
        <f t="shared" si="534"/>
        <v>Off</v>
      </c>
      <c r="O15941">
        <f t="shared" si="535"/>
        <v>2</v>
      </c>
    </row>
    <row r="15942" spans="1:15" x14ac:dyDescent="0.25">
      <c r="A15942" s="2">
        <v>36550</v>
      </c>
      <c r="B15942">
        <v>400</v>
      </c>
      <c r="C15942">
        <v>17.72</v>
      </c>
      <c r="D15942">
        <v>18.43</v>
      </c>
      <c r="E15942">
        <v>19.22</v>
      </c>
      <c r="F15942">
        <v>17.72</v>
      </c>
      <c r="M15942" s="15">
        <v>28097</v>
      </c>
      <c r="N15942" t="str">
        <f t="shared" si="534"/>
        <v>Off</v>
      </c>
      <c r="O15942">
        <f t="shared" si="535"/>
        <v>2</v>
      </c>
    </row>
    <row r="15943" spans="1:15" x14ac:dyDescent="0.25">
      <c r="A15943" s="2">
        <v>36550</v>
      </c>
      <c r="B15943">
        <v>500</v>
      </c>
      <c r="C15943">
        <v>16.260000000000002</v>
      </c>
      <c r="D15943">
        <v>18.12</v>
      </c>
      <c r="E15943">
        <v>20.2</v>
      </c>
      <c r="F15943">
        <v>16.260000000000002</v>
      </c>
      <c r="M15943" s="15">
        <v>28944</v>
      </c>
      <c r="N15943" t="str">
        <f t="shared" si="534"/>
        <v>Off</v>
      </c>
      <c r="O15943">
        <f t="shared" si="535"/>
        <v>2</v>
      </c>
    </row>
    <row r="15944" spans="1:15" x14ac:dyDescent="0.25">
      <c r="A15944" s="2">
        <v>36550</v>
      </c>
      <c r="B15944">
        <v>600</v>
      </c>
      <c r="C15944">
        <v>15.19</v>
      </c>
      <c r="D15944">
        <v>17.559999999999999</v>
      </c>
      <c r="E15944">
        <v>20.2</v>
      </c>
      <c r="F15944">
        <v>15.19</v>
      </c>
      <c r="M15944" s="15">
        <v>31164</v>
      </c>
      <c r="N15944" t="str">
        <f t="shared" si="534"/>
        <v>Off</v>
      </c>
      <c r="O15944">
        <f t="shared" si="535"/>
        <v>2</v>
      </c>
    </row>
    <row r="15945" spans="1:15" x14ac:dyDescent="0.25">
      <c r="A15945" s="2">
        <v>36550</v>
      </c>
      <c r="B15945">
        <v>700</v>
      </c>
      <c r="C15945">
        <v>17.399999999999999</v>
      </c>
      <c r="D15945">
        <v>27.47</v>
      </c>
      <c r="E15945">
        <v>38.700000000000003</v>
      </c>
      <c r="F15945">
        <v>17.399999999999999</v>
      </c>
      <c r="M15945" s="15">
        <v>34393</v>
      </c>
      <c r="N15945" t="str">
        <f t="shared" si="534"/>
        <v>Off</v>
      </c>
      <c r="O15945">
        <f t="shared" si="535"/>
        <v>2</v>
      </c>
    </row>
    <row r="15946" spans="1:15" x14ac:dyDescent="0.25">
      <c r="A15946" s="2">
        <v>36550</v>
      </c>
      <c r="B15946">
        <v>800</v>
      </c>
      <c r="C15946">
        <v>28.27</v>
      </c>
      <c r="D15946">
        <v>50.8</v>
      </c>
      <c r="E15946">
        <v>75.94</v>
      </c>
      <c r="F15946">
        <v>28.27</v>
      </c>
      <c r="M15946" s="15">
        <v>36114</v>
      </c>
      <c r="N15946" t="str">
        <f t="shared" si="534"/>
        <v>On</v>
      </c>
      <c r="O15946">
        <f t="shared" si="535"/>
        <v>2</v>
      </c>
    </row>
    <row r="15947" spans="1:15" x14ac:dyDescent="0.25">
      <c r="A15947" s="2">
        <v>36550</v>
      </c>
      <c r="B15947">
        <v>900</v>
      </c>
      <c r="C15947">
        <v>36.1</v>
      </c>
      <c r="D15947">
        <v>74.27</v>
      </c>
      <c r="E15947">
        <v>116.87</v>
      </c>
      <c r="F15947">
        <v>36.1</v>
      </c>
      <c r="M15947" s="15">
        <v>36771</v>
      </c>
      <c r="N15947" t="str">
        <f t="shared" ref="N15947:N16010" si="536">+IF(B15947&gt;700,IF(B15947&lt;2400,"On","Off"),"Off")</f>
        <v>On</v>
      </c>
      <c r="O15947">
        <f t="shared" si="535"/>
        <v>2</v>
      </c>
    </row>
    <row r="15948" spans="1:15" x14ac:dyDescent="0.25">
      <c r="A15948" s="2">
        <v>36550</v>
      </c>
      <c r="B15948">
        <v>1000</v>
      </c>
      <c r="C15948">
        <v>81.19</v>
      </c>
      <c r="D15948">
        <v>89.71</v>
      </c>
      <c r="E15948">
        <v>99.21</v>
      </c>
      <c r="F15948">
        <v>81.19</v>
      </c>
      <c r="M15948" s="15">
        <v>37379</v>
      </c>
      <c r="N15948" t="str">
        <f t="shared" si="536"/>
        <v>On</v>
      </c>
      <c r="O15948">
        <f t="shared" si="535"/>
        <v>2</v>
      </c>
    </row>
    <row r="15949" spans="1:15" x14ac:dyDescent="0.25">
      <c r="A15949" s="2">
        <v>36550</v>
      </c>
      <c r="B15949">
        <v>1100</v>
      </c>
      <c r="C15949">
        <v>92.85</v>
      </c>
      <c r="D15949">
        <v>103.28</v>
      </c>
      <c r="E15949">
        <v>114.92</v>
      </c>
      <c r="F15949">
        <v>92.85</v>
      </c>
      <c r="M15949" s="15">
        <v>37757</v>
      </c>
      <c r="N15949" t="str">
        <f t="shared" si="536"/>
        <v>On</v>
      </c>
      <c r="O15949">
        <f t="shared" si="535"/>
        <v>2</v>
      </c>
    </row>
    <row r="15950" spans="1:15" x14ac:dyDescent="0.25">
      <c r="A15950" s="2">
        <v>36550</v>
      </c>
      <c r="B15950">
        <v>1200</v>
      </c>
      <c r="C15950">
        <v>29.04</v>
      </c>
      <c r="D15950">
        <v>70.37</v>
      </c>
      <c r="E15950">
        <v>116.5</v>
      </c>
      <c r="F15950">
        <v>29.04</v>
      </c>
      <c r="M15950" s="15">
        <v>37586</v>
      </c>
      <c r="N15950" t="str">
        <f t="shared" si="536"/>
        <v>On</v>
      </c>
      <c r="O15950">
        <f t="shared" si="535"/>
        <v>2</v>
      </c>
    </row>
    <row r="15951" spans="1:15" x14ac:dyDescent="0.25">
      <c r="A15951" s="2">
        <v>36550</v>
      </c>
      <c r="B15951">
        <v>1300</v>
      </c>
      <c r="C15951">
        <v>39.18</v>
      </c>
      <c r="D15951">
        <v>75.72</v>
      </c>
      <c r="E15951">
        <v>116.5</v>
      </c>
      <c r="F15951">
        <v>39.18</v>
      </c>
      <c r="M15951" s="15">
        <v>37243</v>
      </c>
      <c r="N15951" t="str">
        <f t="shared" si="536"/>
        <v>On</v>
      </c>
      <c r="O15951">
        <f t="shared" si="535"/>
        <v>2</v>
      </c>
    </row>
    <row r="15952" spans="1:15" x14ac:dyDescent="0.25">
      <c r="A15952" s="2">
        <v>36550</v>
      </c>
      <c r="B15952">
        <v>1400</v>
      </c>
      <c r="C15952">
        <v>38.380000000000003</v>
      </c>
      <c r="D15952">
        <v>93.34</v>
      </c>
      <c r="E15952">
        <v>154.66999999999999</v>
      </c>
      <c r="F15952">
        <v>38.380000000000003</v>
      </c>
      <c r="M15952" s="15">
        <v>36999</v>
      </c>
      <c r="N15952" t="str">
        <f t="shared" si="536"/>
        <v>On</v>
      </c>
      <c r="O15952">
        <f t="shared" si="535"/>
        <v>2</v>
      </c>
    </row>
    <row r="15953" spans="1:15" x14ac:dyDescent="0.25">
      <c r="A15953" s="2">
        <v>36550</v>
      </c>
      <c r="B15953">
        <v>1500</v>
      </c>
      <c r="C15953">
        <v>20.82</v>
      </c>
      <c r="D15953">
        <v>86.26</v>
      </c>
      <c r="E15953">
        <v>159.30000000000001</v>
      </c>
      <c r="F15953">
        <v>20.82</v>
      </c>
      <c r="M15953" s="15">
        <v>36420</v>
      </c>
      <c r="N15953" t="str">
        <f t="shared" si="536"/>
        <v>On</v>
      </c>
      <c r="O15953">
        <f t="shared" si="535"/>
        <v>2</v>
      </c>
    </row>
    <row r="15954" spans="1:15" x14ac:dyDescent="0.25">
      <c r="A15954" s="2">
        <v>36550</v>
      </c>
      <c r="B15954">
        <v>1600</v>
      </c>
      <c r="C15954">
        <v>19.3</v>
      </c>
      <c r="D15954">
        <v>84.4</v>
      </c>
      <c r="E15954">
        <v>157.05000000000001</v>
      </c>
      <c r="F15954">
        <v>19.3</v>
      </c>
      <c r="M15954" s="15">
        <v>36102</v>
      </c>
      <c r="N15954" t="str">
        <f t="shared" si="536"/>
        <v>On</v>
      </c>
      <c r="O15954">
        <f t="shared" si="535"/>
        <v>2</v>
      </c>
    </row>
    <row r="15955" spans="1:15" x14ac:dyDescent="0.25">
      <c r="A15955" s="2">
        <v>36550</v>
      </c>
      <c r="B15955">
        <v>1700</v>
      </c>
      <c r="C15955">
        <v>31.94</v>
      </c>
      <c r="D15955">
        <v>87.87</v>
      </c>
      <c r="E15955">
        <v>150.30000000000001</v>
      </c>
      <c r="F15955">
        <v>31.94</v>
      </c>
      <c r="M15955" s="15">
        <v>36613</v>
      </c>
      <c r="N15955" t="str">
        <f t="shared" si="536"/>
        <v>On</v>
      </c>
      <c r="O15955">
        <f t="shared" si="535"/>
        <v>2</v>
      </c>
    </row>
    <row r="15956" spans="1:15" x14ac:dyDescent="0.25">
      <c r="A15956" s="2">
        <v>36550</v>
      </c>
      <c r="B15956">
        <v>1800</v>
      </c>
      <c r="C15956">
        <v>87.89</v>
      </c>
      <c r="D15956">
        <v>117.59</v>
      </c>
      <c r="E15956">
        <v>150.74</v>
      </c>
      <c r="F15956">
        <v>87.89</v>
      </c>
      <c r="M15956" s="15">
        <v>39147</v>
      </c>
      <c r="N15956" t="str">
        <f t="shared" si="536"/>
        <v>On</v>
      </c>
      <c r="O15956">
        <f t="shared" si="535"/>
        <v>2</v>
      </c>
    </row>
    <row r="15957" spans="1:15" x14ac:dyDescent="0.25">
      <c r="A15957" s="2">
        <v>36550</v>
      </c>
      <c r="B15957">
        <v>1900</v>
      </c>
      <c r="C15957">
        <v>85.94</v>
      </c>
      <c r="D15957">
        <v>119.61</v>
      </c>
      <c r="E15957">
        <v>157.18</v>
      </c>
      <c r="F15957">
        <v>85.94</v>
      </c>
      <c r="M15957" s="15">
        <v>39754</v>
      </c>
      <c r="N15957" t="str">
        <f t="shared" si="536"/>
        <v>On</v>
      </c>
      <c r="O15957">
        <f t="shared" si="535"/>
        <v>2</v>
      </c>
    </row>
    <row r="15958" spans="1:15" x14ac:dyDescent="0.25">
      <c r="A15958" s="2">
        <v>36550</v>
      </c>
      <c r="B15958">
        <v>2000</v>
      </c>
      <c r="C15958">
        <v>33.25</v>
      </c>
      <c r="D15958">
        <v>73.569999999999993</v>
      </c>
      <c r="E15958">
        <v>118.57</v>
      </c>
      <c r="F15958">
        <v>33.25</v>
      </c>
      <c r="M15958" s="15">
        <v>38850</v>
      </c>
      <c r="N15958" t="str">
        <f t="shared" si="536"/>
        <v>On</v>
      </c>
      <c r="O15958">
        <f t="shared" si="535"/>
        <v>2</v>
      </c>
    </row>
    <row r="15959" spans="1:15" x14ac:dyDescent="0.25">
      <c r="A15959" s="2">
        <v>36550</v>
      </c>
      <c r="B15959">
        <v>2100</v>
      </c>
      <c r="C15959">
        <v>34.5</v>
      </c>
      <c r="D15959">
        <v>51.22</v>
      </c>
      <c r="E15959">
        <v>69.88</v>
      </c>
      <c r="F15959">
        <v>34.5</v>
      </c>
      <c r="M15959" s="15">
        <v>37636</v>
      </c>
      <c r="N15959" t="str">
        <f t="shared" si="536"/>
        <v>On</v>
      </c>
      <c r="O15959">
        <f t="shared" si="535"/>
        <v>2</v>
      </c>
    </row>
    <row r="15960" spans="1:15" x14ac:dyDescent="0.25">
      <c r="A15960" s="2">
        <v>36550</v>
      </c>
      <c r="B15960">
        <v>2200</v>
      </c>
      <c r="C15960">
        <v>34.07</v>
      </c>
      <c r="D15960">
        <v>53.95</v>
      </c>
      <c r="E15960">
        <v>76.13</v>
      </c>
      <c r="F15960">
        <v>34.07</v>
      </c>
      <c r="M15960" s="15">
        <v>35970</v>
      </c>
      <c r="N15960" t="str">
        <f t="shared" si="536"/>
        <v>On</v>
      </c>
      <c r="O15960">
        <f t="shared" si="535"/>
        <v>2</v>
      </c>
    </row>
    <row r="15961" spans="1:15" x14ac:dyDescent="0.25">
      <c r="A15961" s="2">
        <v>36550</v>
      </c>
      <c r="B15961">
        <v>2300</v>
      </c>
      <c r="C15961">
        <v>22.32</v>
      </c>
      <c r="D15961">
        <v>49.38</v>
      </c>
      <c r="E15961">
        <v>79.58</v>
      </c>
      <c r="F15961">
        <v>22.32</v>
      </c>
      <c r="M15961" s="15">
        <v>34069</v>
      </c>
      <c r="N15961" t="str">
        <f t="shared" si="536"/>
        <v>On</v>
      </c>
      <c r="O15961">
        <f t="shared" si="535"/>
        <v>2</v>
      </c>
    </row>
    <row r="15962" spans="1:15" x14ac:dyDescent="0.25">
      <c r="A15962" s="2">
        <v>36550</v>
      </c>
      <c r="B15962">
        <v>2400</v>
      </c>
      <c r="C15962">
        <v>17.68</v>
      </c>
      <c r="D15962">
        <v>20.78</v>
      </c>
      <c r="E15962">
        <v>24.23</v>
      </c>
      <c r="F15962">
        <v>17.68</v>
      </c>
      <c r="M15962" s="15">
        <v>31854</v>
      </c>
      <c r="N15962" t="str">
        <f t="shared" si="536"/>
        <v>Off</v>
      </c>
      <c r="O15962">
        <f t="shared" si="535"/>
        <v>2</v>
      </c>
    </row>
    <row r="15963" spans="1:15" x14ac:dyDescent="0.25">
      <c r="A15963" s="2">
        <v>36551</v>
      </c>
      <c r="B15963">
        <v>100</v>
      </c>
      <c r="C15963">
        <v>17.87</v>
      </c>
      <c r="D15963">
        <v>30.41</v>
      </c>
      <c r="E15963">
        <v>44.4</v>
      </c>
      <c r="F15963">
        <v>17.87</v>
      </c>
      <c r="M15963" s="15">
        <v>30017</v>
      </c>
      <c r="N15963" t="str">
        <f t="shared" si="536"/>
        <v>Off</v>
      </c>
      <c r="O15963">
        <f t="shared" si="535"/>
        <v>3</v>
      </c>
    </row>
    <row r="15964" spans="1:15" x14ac:dyDescent="0.25">
      <c r="A15964" s="2">
        <v>36551</v>
      </c>
      <c r="B15964">
        <v>200</v>
      </c>
      <c r="C15964">
        <v>21.36</v>
      </c>
      <c r="D15964">
        <v>21.41</v>
      </c>
      <c r="E15964">
        <v>21.47</v>
      </c>
      <c r="F15964">
        <v>21.36</v>
      </c>
      <c r="M15964" s="15">
        <v>29033</v>
      </c>
      <c r="N15964" t="str">
        <f t="shared" si="536"/>
        <v>Off</v>
      </c>
      <c r="O15964">
        <f t="shared" si="535"/>
        <v>3</v>
      </c>
    </row>
    <row r="15965" spans="1:15" x14ac:dyDescent="0.25">
      <c r="A15965" s="2">
        <v>36551</v>
      </c>
      <c r="B15965">
        <v>300</v>
      </c>
      <c r="C15965">
        <v>17.7</v>
      </c>
      <c r="D15965">
        <v>17.7</v>
      </c>
      <c r="E15965">
        <v>17.7</v>
      </c>
      <c r="F15965">
        <v>17.7</v>
      </c>
      <c r="M15965" s="15">
        <v>29008</v>
      </c>
      <c r="N15965" t="str">
        <f t="shared" si="536"/>
        <v>Off</v>
      </c>
      <c r="O15965">
        <f t="shared" si="535"/>
        <v>3</v>
      </c>
    </row>
    <row r="15966" spans="1:15" x14ac:dyDescent="0.25">
      <c r="A15966" s="2">
        <v>36551</v>
      </c>
      <c r="B15966">
        <v>400</v>
      </c>
      <c r="C15966">
        <v>15.56</v>
      </c>
      <c r="D15966">
        <v>15.56</v>
      </c>
      <c r="E15966">
        <v>15.56</v>
      </c>
      <c r="F15966">
        <v>15.56</v>
      </c>
      <c r="M15966" s="15">
        <v>29157</v>
      </c>
      <c r="N15966" t="str">
        <f t="shared" si="536"/>
        <v>Off</v>
      </c>
      <c r="O15966">
        <f t="shared" si="535"/>
        <v>3</v>
      </c>
    </row>
    <row r="15967" spans="1:15" x14ac:dyDescent="0.25">
      <c r="A15967" s="2">
        <v>36551</v>
      </c>
      <c r="B15967">
        <v>500</v>
      </c>
      <c r="C15967">
        <v>14.23</v>
      </c>
      <c r="D15967">
        <v>14.23</v>
      </c>
      <c r="E15967">
        <v>14.23</v>
      </c>
      <c r="F15967">
        <v>14.23</v>
      </c>
      <c r="M15967" s="15">
        <v>29560</v>
      </c>
      <c r="N15967" t="str">
        <f t="shared" si="536"/>
        <v>Off</v>
      </c>
      <c r="O15967">
        <f t="shared" si="535"/>
        <v>3</v>
      </c>
    </row>
    <row r="15968" spans="1:15" x14ac:dyDescent="0.25">
      <c r="A15968" s="2">
        <v>36551</v>
      </c>
      <c r="B15968">
        <v>600</v>
      </c>
      <c r="C15968">
        <v>16.010000000000002</v>
      </c>
      <c r="D15968">
        <v>27.31</v>
      </c>
      <c r="E15968">
        <v>39.92</v>
      </c>
      <c r="F15968">
        <v>16.010000000000002</v>
      </c>
      <c r="M15968" s="15">
        <v>30987</v>
      </c>
      <c r="N15968" t="str">
        <f t="shared" si="536"/>
        <v>Off</v>
      </c>
      <c r="O15968">
        <f t="shared" si="535"/>
        <v>3</v>
      </c>
    </row>
    <row r="15969" spans="1:15" x14ac:dyDescent="0.25">
      <c r="A15969" s="2">
        <v>36551</v>
      </c>
      <c r="B15969">
        <v>700</v>
      </c>
      <c r="C15969">
        <v>17.43</v>
      </c>
      <c r="D15969">
        <v>31.17</v>
      </c>
      <c r="E15969">
        <v>46.5</v>
      </c>
      <c r="F15969">
        <v>17.43</v>
      </c>
      <c r="M15969" s="15">
        <v>33667</v>
      </c>
      <c r="N15969" t="str">
        <f t="shared" si="536"/>
        <v>Off</v>
      </c>
      <c r="O15969">
        <f t="shared" si="535"/>
        <v>3</v>
      </c>
    </row>
    <row r="15970" spans="1:15" x14ac:dyDescent="0.25">
      <c r="A15970" s="2">
        <v>36551</v>
      </c>
      <c r="B15970">
        <v>800</v>
      </c>
      <c r="C15970">
        <v>28.02</v>
      </c>
      <c r="D15970">
        <v>36.89</v>
      </c>
      <c r="E15970">
        <v>46.8</v>
      </c>
      <c r="F15970">
        <v>28.02</v>
      </c>
      <c r="M15970" s="15">
        <v>35459</v>
      </c>
      <c r="N15970" t="str">
        <f t="shared" si="536"/>
        <v>On</v>
      </c>
      <c r="O15970">
        <f t="shared" si="535"/>
        <v>3</v>
      </c>
    </row>
    <row r="15971" spans="1:15" x14ac:dyDescent="0.25">
      <c r="A15971" s="2">
        <v>36551</v>
      </c>
      <c r="B15971">
        <v>900</v>
      </c>
      <c r="C15971">
        <v>18.48</v>
      </c>
      <c r="D15971">
        <v>50.22</v>
      </c>
      <c r="E15971">
        <v>85.65</v>
      </c>
      <c r="F15971">
        <v>18.48</v>
      </c>
      <c r="M15971" s="15">
        <v>36476</v>
      </c>
      <c r="N15971" t="str">
        <f t="shared" si="536"/>
        <v>On</v>
      </c>
      <c r="O15971">
        <f t="shared" ref="O15971:O16034" si="537">+WEEKDAY(A15971,2)</f>
        <v>3</v>
      </c>
    </row>
    <row r="15972" spans="1:15" x14ac:dyDescent="0.25">
      <c r="A15972" s="2">
        <v>36551</v>
      </c>
      <c r="B15972">
        <v>1000</v>
      </c>
      <c r="C15972">
        <v>24.48</v>
      </c>
      <c r="D15972">
        <v>59.41</v>
      </c>
      <c r="E15972">
        <v>98.6</v>
      </c>
      <c r="F15972">
        <v>24.48</v>
      </c>
      <c r="M15972" s="15">
        <v>36428</v>
      </c>
      <c r="N15972" t="str">
        <f t="shared" si="536"/>
        <v>On</v>
      </c>
      <c r="O15972">
        <f t="shared" si="537"/>
        <v>3</v>
      </c>
    </row>
    <row r="15973" spans="1:15" x14ac:dyDescent="0.25">
      <c r="A15973" s="2">
        <v>36551</v>
      </c>
      <c r="B15973">
        <v>1100</v>
      </c>
      <c r="C15973">
        <v>34.08</v>
      </c>
      <c r="D15973">
        <v>64.47</v>
      </c>
      <c r="E15973">
        <v>98.6</v>
      </c>
      <c r="F15973">
        <v>34.08</v>
      </c>
      <c r="M15973" s="15">
        <v>36295</v>
      </c>
      <c r="N15973" t="str">
        <f t="shared" si="536"/>
        <v>On</v>
      </c>
      <c r="O15973">
        <f t="shared" si="537"/>
        <v>3</v>
      </c>
    </row>
    <row r="15974" spans="1:15" x14ac:dyDescent="0.25">
      <c r="A15974" s="2">
        <v>36551</v>
      </c>
      <c r="B15974">
        <v>1200</v>
      </c>
      <c r="C15974">
        <v>35.96</v>
      </c>
      <c r="D15974">
        <v>65.22</v>
      </c>
      <c r="E15974">
        <v>97.5</v>
      </c>
      <c r="F15974">
        <v>35.14</v>
      </c>
      <c r="M15974" s="15">
        <v>35897</v>
      </c>
      <c r="N15974" t="str">
        <f t="shared" si="536"/>
        <v>On</v>
      </c>
      <c r="O15974">
        <f t="shared" si="537"/>
        <v>3</v>
      </c>
    </row>
    <row r="15975" spans="1:15" x14ac:dyDescent="0.25">
      <c r="A15975" s="2">
        <v>36551</v>
      </c>
      <c r="B15975">
        <v>1300</v>
      </c>
      <c r="C15975">
        <v>26.44</v>
      </c>
      <c r="D15975">
        <v>46.33</v>
      </c>
      <c r="E15975">
        <v>67.75</v>
      </c>
      <c r="F15975">
        <v>24.69</v>
      </c>
      <c r="M15975" s="15">
        <v>35443</v>
      </c>
      <c r="N15975" t="str">
        <f t="shared" si="536"/>
        <v>On</v>
      </c>
      <c r="O15975">
        <f t="shared" si="537"/>
        <v>3</v>
      </c>
    </row>
    <row r="15976" spans="1:15" x14ac:dyDescent="0.25">
      <c r="A15976" s="2">
        <v>36551</v>
      </c>
      <c r="B15976">
        <v>1400</v>
      </c>
      <c r="C15976">
        <v>21.52</v>
      </c>
      <c r="D15976">
        <v>23.26</v>
      </c>
      <c r="E15976">
        <v>24.28</v>
      </c>
      <c r="F15976">
        <v>19.41</v>
      </c>
      <c r="M15976" s="15">
        <v>34992</v>
      </c>
      <c r="N15976" t="str">
        <f t="shared" si="536"/>
        <v>On</v>
      </c>
      <c r="O15976">
        <f t="shared" si="537"/>
        <v>3</v>
      </c>
    </row>
    <row r="15977" spans="1:15" x14ac:dyDescent="0.25">
      <c r="A15977" s="2">
        <v>36551</v>
      </c>
      <c r="B15977">
        <v>1500</v>
      </c>
      <c r="C15977">
        <v>21.32</v>
      </c>
      <c r="D15977">
        <v>22.11</v>
      </c>
      <c r="E15977">
        <v>22.05</v>
      </c>
      <c r="F15977">
        <v>19.21</v>
      </c>
      <c r="M15977" s="15">
        <v>34594</v>
      </c>
      <c r="N15977" t="str">
        <f t="shared" si="536"/>
        <v>On</v>
      </c>
      <c r="O15977">
        <f t="shared" si="537"/>
        <v>3</v>
      </c>
    </row>
    <row r="15978" spans="1:15" x14ac:dyDescent="0.25">
      <c r="A15978" s="2">
        <v>36551</v>
      </c>
      <c r="B15978">
        <v>1600</v>
      </c>
      <c r="C15978">
        <v>24.71</v>
      </c>
      <c r="D15978">
        <v>25.45</v>
      </c>
      <c r="E15978">
        <v>25.4</v>
      </c>
      <c r="F15978">
        <v>22.7</v>
      </c>
      <c r="M15978" s="15">
        <v>34501</v>
      </c>
      <c r="N15978" t="str">
        <f t="shared" si="536"/>
        <v>On</v>
      </c>
      <c r="O15978">
        <f t="shared" si="537"/>
        <v>3</v>
      </c>
    </row>
    <row r="15979" spans="1:15" x14ac:dyDescent="0.25">
      <c r="A15979" s="2">
        <v>36551</v>
      </c>
      <c r="B15979">
        <v>1700</v>
      </c>
      <c r="C15979">
        <v>35.57</v>
      </c>
      <c r="D15979">
        <v>36.18</v>
      </c>
      <c r="E15979">
        <v>36.14</v>
      </c>
      <c r="F15979">
        <v>33.9</v>
      </c>
      <c r="M15979" s="15">
        <v>35423</v>
      </c>
      <c r="N15979" t="str">
        <f t="shared" si="536"/>
        <v>On</v>
      </c>
      <c r="O15979">
        <f t="shared" si="537"/>
        <v>3</v>
      </c>
    </row>
    <row r="15980" spans="1:15" x14ac:dyDescent="0.25">
      <c r="A15980" s="2">
        <v>36551</v>
      </c>
      <c r="B15980">
        <v>1800</v>
      </c>
      <c r="C15980">
        <v>57.39</v>
      </c>
      <c r="D15980">
        <v>57.85</v>
      </c>
      <c r="E15980">
        <v>57.82</v>
      </c>
      <c r="F15980">
        <v>56.15</v>
      </c>
      <c r="M15980" s="15">
        <v>38270</v>
      </c>
      <c r="N15980" t="str">
        <f t="shared" si="536"/>
        <v>On</v>
      </c>
      <c r="O15980">
        <f t="shared" si="537"/>
        <v>3</v>
      </c>
    </row>
    <row r="15981" spans="1:15" x14ac:dyDescent="0.25">
      <c r="A15981" s="2">
        <v>36551</v>
      </c>
      <c r="B15981">
        <v>1900</v>
      </c>
      <c r="C15981">
        <v>122.5</v>
      </c>
      <c r="D15981">
        <v>122.5</v>
      </c>
      <c r="E15981">
        <v>122.5</v>
      </c>
      <c r="F15981">
        <v>122.5</v>
      </c>
      <c r="M15981" s="15">
        <v>39534</v>
      </c>
      <c r="N15981" t="str">
        <f t="shared" si="536"/>
        <v>On</v>
      </c>
      <c r="O15981">
        <f t="shared" si="537"/>
        <v>3</v>
      </c>
    </row>
    <row r="15982" spans="1:15" x14ac:dyDescent="0.25">
      <c r="A15982" s="2">
        <v>36551</v>
      </c>
      <c r="B15982">
        <v>2000</v>
      </c>
      <c r="C15982">
        <v>76.87</v>
      </c>
      <c r="D15982">
        <v>91.38</v>
      </c>
      <c r="E15982">
        <v>107.58</v>
      </c>
      <c r="F15982">
        <v>76.87</v>
      </c>
      <c r="M15982" s="15">
        <v>39356</v>
      </c>
      <c r="N15982" t="str">
        <f t="shared" si="536"/>
        <v>On</v>
      </c>
      <c r="O15982">
        <f t="shared" si="537"/>
        <v>3</v>
      </c>
    </row>
    <row r="15983" spans="1:15" x14ac:dyDescent="0.25">
      <c r="A15983" s="2">
        <v>36551</v>
      </c>
      <c r="B15983">
        <v>2100</v>
      </c>
      <c r="C15983">
        <v>48.62</v>
      </c>
      <c r="D15983">
        <v>75.010000000000005</v>
      </c>
      <c r="E15983">
        <v>104.46</v>
      </c>
      <c r="F15983">
        <v>48.62</v>
      </c>
      <c r="M15983" s="15">
        <v>38423</v>
      </c>
      <c r="N15983" t="str">
        <f t="shared" si="536"/>
        <v>On</v>
      </c>
      <c r="O15983">
        <f t="shared" si="537"/>
        <v>3</v>
      </c>
    </row>
    <row r="15984" spans="1:15" x14ac:dyDescent="0.25">
      <c r="A15984" s="2">
        <v>36551</v>
      </c>
      <c r="B15984">
        <v>2200</v>
      </c>
      <c r="C15984">
        <v>38.409999999999997</v>
      </c>
      <c r="D15984">
        <v>40.42</v>
      </c>
      <c r="E15984">
        <v>42.67</v>
      </c>
      <c r="F15984">
        <v>38.409999999999997</v>
      </c>
      <c r="M15984" s="15">
        <v>36984</v>
      </c>
      <c r="N15984" t="str">
        <f t="shared" si="536"/>
        <v>On</v>
      </c>
      <c r="O15984">
        <f t="shared" si="537"/>
        <v>3</v>
      </c>
    </row>
    <row r="15985" spans="1:15" x14ac:dyDescent="0.25">
      <c r="A15985" s="2">
        <v>36551</v>
      </c>
      <c r="B15985">
        <v>2300</v>
      </c>
      <c r="C15985">
        <v>34.5</v>
      </c>
      <c r="D15985">
        <v>34.5</v>
      </c>
      <c r="E15985">
        <v>34.5</v>
      </c>
      <c r="F15985">
        <v>34.5</v>
      </c>
      <c r="M15985" s="15">
        <v>34537</v>
      </c>
      <c r="N15985" t="str">
        <f t="shared" si="536"/>
        <v>On</v>
      </c>
      <c r="O15985">
        <f t="shared" si="537"/>
        <v>3</v>
      </c>
    </row>
    <row r="15986" spans="1:15" x14ac:dyDescent="0.25">
      <c r="A15986" s="2">
        <v>36551</v>
      </c>
      <c r="B15986">
        <v>2400</v>
      </c>
      <c r="C15986">
        <v>26</v>
      </c>
      <c r="D15986">
        <v>26</v>
      </c>
      <c r="E15986">
        <v>26</v>
      </c>
      <c r="F15986">
        <v>26</v>
      </c>
      <c r="M15986" s="15">
        <v>32324</v>
      </c>
      <c r="N15986" t="str">
        <f t="shared" si="536"/>
        <v>Off</v>
      </c>
      <c r="O15986">
        <f t="shared" si="537"/>
        <v>3</v>
      </c>
    </row>
    <row r="15987" spans="1:15" x14ac:dyDescent="0.25">
      <c r="A15987" s="2">
        <v>36552</v>
      </c>
      <c r="B15987">
        <v>100</v>
      </c>
      <c r="C15987">
        <v>19.38</v>
      </c>
      <c r="D15987">
        <v>19.38</v>
      </c>
      <c r="E15987">
        <v>19.38</v>
      </c>
      <c r="F15987">
        <v>19.38</v>
      </c>
      <c r="M15987" s="15">
        <v>30870</v>
      </c>
      <c r="N15987" t="str">
        <f t="shared" si="536"/>
        <v>Off</v>
      </c>
      <c r="O15987">
        <f t="shared" si="537"/>
        <v>4</v>
      </c>
    </row>
    <row r="15988" spans="1:15" x14ac:dyDescent="0.25">
      <c r="A15988" s="2">
        <v>36552</v>
      </c>
      <c r="B15988">
        <v>200</v>
      </c>
      <c r="C15988">
        <v>24.05</v>
      </c>
      <c r="D15988">
        <v>24.05</v>
      </c>
      <c r="E15988">
        <v>24.05</v>
      </c>
      <c r="F15988">
        <v>24.05</v>
      </c>
      <c r="M15988" s="15">
        <v>30087</v>
      </c>
      <c r="N15988" t="str">
        <f t="shared" si="536"/>
        <v>Off</v>
      </c>
      <c r="O15988">
        <f t="shared" si="537"/>
        <v>4</v>
      </c>
    </row>
    <row r="15989" spans="1:15" x14ac:dyDescent="0.25">
      <c r="A15989" s="2">
        <v>36552</v>
      </c>
      <c r="B15989">
        <v>300</v>
      </c>
      <c r="C15989">
        <v>34.630000000000003</v>
      </c>
      <c r="D15989">
        <v>34.630000000000003</v>
      </c>
      <c r="E15989">
        <v>34.630000000000003</v>
      </c>
      <c r="F15989">
        <v>34.630000000000003</v>
      </c>
      <c r="M15989" s="15">
        <v>30077</v>
      </c>
      <c r="N15989" t="str">
        <f t="shared" si="536"/>
        <v>Off</v>
      </c>
      <c r="O15989">
        <f t="shared" si="537"/>
        <v>4</v>
      </c>
    </row>
    <row r="15990" spans="1:15" x14ac:dyDescent="0.25">
      <c r="A15990" s="2">
        <v>36552</v>
      </c>
      <c r="B15990">
        <v>400</v>
      </c>
      <c r="C15990">
        <v>17.989999999999998</v>
      </c>
      <c r="D15990">
        <v>17.989999999999998</v>
      </c>
      <c r="E15990">
        <v>17.989999999999998</v>
      </c>
      <c r="F15990">
        <v>17.989999999999998</v>
      </c>
      <c r="M15990" s="15">
        <v>30295</v>
      </c>
      <c r="N15990" t="str">
        <f t="shared" si="536"/>
        <v>Off</v>
      </c>
      <c r="O15990">
        <f t="shared" si="537"/>
        <v>4</v>
      </c>
    </row>
    <row r="15991" spans="1:15" x14ac:dyDescent="0.25">
      <c r="A15991" s="2">
        <v>36552</v>
      </c>
      <c r="B15991">
        <v>500</v>
      </c>
      <c r="C15991">
        <v>30.81</v>
      </c>
      <c r="D15991">
        <v>30.81</v>
      </c>
      <c r="E15991">
        <v>30.81</v>
      </c>
      <c r="F15991">
        <v>30.81</v>
      </c>
      <c r="M15991" s="15">
        <v>31124</v>
      </c>
      <c r="N15991" t="str">
        <f t="shared" si="536"/>
        <v>Off</v>
      </c>
      <c r="O15991">
        <f t="shared" si="537"/>
        <v>4</v>
      </c>
    </row>
    <row r="15992" spans="1:15" x14ac:dyDescent="0.25">
      <c r="A15992" s="2">
        <v>36552</v>
      </c>
      <c r="B15992">
        <v>600</v>
      </c>
      <c r="C15992">
        <v>35.270000000000003</v>
      </c>
      <c r="D15992">
        <v>35.270000000000003</v>
      </c>
      <c r="E15992">
        <v>35.270000000000003</v>
      </c>
      <c r="F15992">
        <v>35.270000000000003</v>
      </c>
      <c r="M15992" s="15">
        <v>33454</v>
      </c>
      <c r="N15992" t="str">
        <f t="shared" si="536"/>
        <v>Off</v>
      </c>
      <c r="O15992">
        <f t="shared" si="537"/>
        <v>4</v>
      </c>
    </row>
    <row r="15993" spans="1:15" x14ac:dyDescent="0.25">
      <c r="A15993" s="2">
        <v>36552</v>
      </c>
      <c r="B15993">
        <v>700</v>
      </c>
      <c r="C15993">
        <v>90.44</v>
      </c>
      <c r="D15993">
        <v>90.44</v>
      </c>
      <c r="E15993">
        <v>90.44</v>
      </c>
      <c r="F15993">
        <v>90.44</v>
      </c>
      <c r="M15993" s="15">
        <v>36937</v>
      </c>
      <c r="N15993" t="str">
        <f t="shared" si="536"/>
        <v>Off</v>
      </c>
      <c r="O15993">
        <f t="shared" si="537"/>
        <v>4</v>
      </c>
    </row>
    <row r="15994" spans="1:15" x14ac:dyDescent="0.25">
      <c r="A15994" s="2">
        <v>36552</v>
      </c>
      <c r="B15994">
        <v>800</v>
      </c>
      <c r="C15994">
        <v>108.41</v>
      </c>
      <c r="D15994">
        <v>108.41</v>
      </c>
      <c r="E15994">
        <v>108.41</v>
      </c>
      <c r="F15994">
        <v>108.41</v>
      </c>
      <c r="M15994" s="15">
        <v>39477</v>
      </c>
      <c r="N15994" t="str">
        <f t="shared" si="536"/>
        <v>On</v>
      </c>
      <c r="O15994">
        <f t="shared" si="537"/>
        <v>4</v>
      </c>
    </row>
    <row r="15995" spans="1:15" x14ac:dyDescent="0.25">
      <c r="A15995" s="2">
        <v>36552</v>
      </c>
      <c r="B15995">
        <v>900</v>
      </c>
      <c r="C15995">
        <v>53.77</v>
      </c>
      <c r="D15995">
        <v>55.99</v>
      </c>
      <c r="E15995">
        <v>59.56</v>
      </c>
      <c r="F15995">
        <v>53.77</v>
      </c>
      <c r="M15995" s="15">
        <v>40005</v>
      </c>
      <c r="N15995" t="str">
        <f t="shared" si="536"/>
        <v>On</v>
      </c>
      <c r="O15995">
        <f t="shared" si="537"/>
        <v>4</v>
      </c>
    </row>
    <row r="15996" spans="1:15" x14ac:dyDescent="0.25">
      <c r="A15996" s="2">
        <v>36552</v>
      </c>
      <c r="B15996">
        <v>1000</v>
      </c>
      <c r="C15996">
        <v>37.04</v>
      </c>
      <c r="D15996">
        <v>49.16</v>
      </c>
      <c r="E15996">
        <v>66.22</v>
      </c>
      <c r="F15996">
        <v>37.049999999999997</v>
      </c>
      <c r="M15996" s="15">
        <v>39454</v>
      </c>
      <c r="N15996" t="str">
        <f t="shared" si="536"/>
        <v>On</v>
      </c>
      <c r="O15996">
        <f t="shared" si="537"/>
        <v>4</v>
      </c>
    </row>
    <row r="15997" spans="1:15" x14ac:dyDescent="0.25">
      <c r="A15997" s="2">
        <v>36552</v>
      </c>
      <c r="B15997">
        <v>1100</v>
      </c>
      <c r="C15997">
        <v>69.5</v>
      </c>
      <c r="D15997">
        <v>77.819999999999993</v>
      </c>
      <c r="E15997">
        <v>89.57</v>
      </c>
      <c r="F15997">
        <v>69.5</v>
      </c>
      <c r="M15997" s="15">
        <v>39176</v>
      </c>
      <c r="N15997" t="str">
        <f t="shared" si="536"/>
        <v>On</v>
      </c>
      <c r="O15997">
        <f t="shared" si="537"/>
        <v>4</v>
      </c>
    </row>
    <row r="15998" spans="1:15" x14ac:dyDescent="0.25">
      <c r="A15998" s="2">
        <v>36552</v>
      </c>
      <c r="B15998">
        <v>1200</v>
      </c>
      <c r="C15998">
        <v>69.23</v>
      </c>
      <c r="D15998">
        <v>74.790000000000006</v>
      </c>
      <c r="E15998">
        <v>82.89</v>
      </c>
      <c r="F15998">
        <v>69.23</v>
      </c>
      <c r="M15998" s="15">
        <v>38852</v>
      </c>
      <c r="N15998" t="str">
        <f t="shared" si="536"/>
        <v>On</v>
      </c>
      <c r="O15998">
        <f t="shared" si="537"/>
        <v>4</v>
      </c>
    </row>
    <row r="15999" spans="1:15" x14ac:dyDescent="0.25">
      <c r="A15999" s="2">
        <v>36552</v>
      </c>
      <c r="B15999">
        <v>1300</v>
      </c>
      <c r="C15999">
        <v>45.93</v>
      </c>
      <c r="D15999">
        <v>45.93</v>
      </c>
      <c r="E15999">
        <v>45.93</v>
      </c>
      <c r="F15999">
        <v>45.93</v>
      </c>
      <c r="M15999" s="15">
        <v>38336</v>
      </c>
      <c r="N15999" t="str">
        <f t="shared" si="536"/>
        <v>On</v>
      </c>
      <c r="O15999">
        <f t="shared" si="537"/>
        <v>4</v>
      </c>
    </row>
    <row r="16000" spans="1:15" x14ac:dyDescent="0.25">
      <c r="A16000" s="2">
        <v>36552</v>
      </c>
      <c r="B16000">
        <v>1400</v>
      </c>
      <c r="C16000">
        <v>36.76</v>
      </c>
      <c r="D16000">
        <v>36.76</v>
      </c>
      <c r="E16000">
        <v>36.76</v>
      </c>
      <c r="F16000">
        <v>36.76</v>
      </c>
      <c r="M16000" s="15">
        <v>38104</v>
      </c>
      <c r="N16000" t="str">
        <f t="shared" si="536"/>
        <v>On</v>
      </c>
      <c r="O16000">
        <f t="shared" si="537"/>
        <v>4</v>
      </c>
    </row>
    <row r="16001" spans="1:15" x14ac:dyDescent="0.25">
      <c r="A16001" s="2">
        <v>36552</v>
      </c>
      <c r="B16001">
        <v>1500</v>
      </c>
      <c r="C16001">
        <v>29.98</v>
      </c>
      <c r="D16001">
        <v>29.98</v>
      </c>
      <c r="E16001">
        <v>29.98</v>
      </c>
      <c r="F16001">
        <v>29.98</v>
      </c>
      <c r="M16001" s="15">
        <v>37695</v>
      </c>
      <c r="N16001" t="str">
        <f t="shared" si="536"/>
        <v>On</v>
      </c>
      <c r="O16001">
        <f t="shared" si="537"/>
        <v>4</v>
      </c>
    </row>
    <row r="16002" spans="1:15" x14ac:dyDescent="0.25">
      <c r="A16002" s="2">
        <v>36552</v>
      </c>
      <c r="B16002">
        <v>1600</v>
      </c>
      <c r="C16002">
        <v>21.1</v>
      </c>
      <c r="D16002">
        <v>21.1</v>
      </c>
      <c r="E16002">
        <v>21.1</v>
      </c>
      <c r="F16002">
        <v>21.1</v>
      </c>
      <c r="M16002" s="15">
        <v>37663</v>
      </c>
      <c r="N16002" t="str">
        <f t="shared" si="536"/>
        <v>On</v>
      </c>
      <c r="O16002">
        <f t="shared" si="537"/>
        <v>4</v>
      </c>
    </row>
    <row r="16003" spans="1:15" x14ac:dyDescent="0.25">
      <c r="A16003" s="2">
        <v>36552</v>
      </c>
      <c r="B16003">
        <v>1700</v>
      </c>
      <c r="C16003">
        <v>35.450000000000003</v>
      </c>
      <c r="D16003">
        <v>35.450000000000003</v>
      </c>
      <c r="E16003">
        <v>35.450000000000003</v>
      </c>
      <c r="F16003">
        <v>35.450000000000003</v>
      </c>
      <c r="M16003" s="15">
        <v>38595</v>
      </c>
      <c r="N16003" t="str">
        <f t="shared" si="536"/>
        <v>On</v>
      </c>
      <c r="O16003">
        <f t="shared" si="537"/>
        <v>4</v>
      </c>
    </row>
    <row r="16004" spans="1:15" x14ac:dyDescent="0.25">
      <c r="A16004" s="2">
        <v>36552</v>
      </c>
      <c r="B16004">
        <v>1800</v>
      </c>
      <c r="C16004">
        <v>61.82</v>
      </c>
      <c r="D16004">
        <v>68.739999999999995</v>
      </c>
      <c r="E16004">
        <v>76.47</v>
      </c>
      <c r="F16004">
        <v>61.82</v>
      </c>
      <c r="M16004" s="15">
        <v>41467</v>
      </c>
      <c r="N16004" t="str">
        <f t="shared" si="536"/>
        <v>On</v>
      </c>
      <c r="O16004">
        <f t="shared" si="537"/>
        <v>4</v>
      </c>
    </row>
    <row r="16005" spans="1:15" x14ac:dyDescent="0.25">
      <c r="A16005" s="2">
        <v>36552</v>
      </c>
      <c r="B16005">
        <v>1900</v>
      </c>
      <c r="C16005">
        <v>58.47</v>
      </c>
      <c r="D16005">
        <v>85.89</v>
      </c>
      <c r="E16005">
        <v>116.5</v>
      </c>
      <c r="F16005">
        <v>58.47</v>
      </c>
      <c r="M16005" s="15">
        <v>43116</v>
      </c>
      <c r="N16005" t="str">
        <f t="shared" si="536"/>
        <v>On</v>
      </c>
      <c r="O16005">
        <f t="shared" si="537"/>
        <v>4</v>
      </c>
    </row>
    <row r="16006" spans="1:15" x14ac:dyDescent="0.25">
      <c r="A16006" s="2">
        <v>36552</v>
      </c>
      <c r="B16006">
        <v>2000</v>
      </c>
      <c r="C16006">
        <v>61.55</v>
      </c>
      <c r="D16006">
        <v>87.52</v>
      </c>
      <c r="E16006">
        <v>116.5</v>
      </c>
      <c r="F16006">
        <v>61.55</v>
      </c>
      <c r="M16006" s="15">
        <v>42569</v>
      </c>
      <c r="N16006" t="str">
        <f t="shared" si="536"/>
        <v>On</v>
      </c>
      <c r="O16006">
        <f t="shared" si="537"/>
        <v>4</v>
      </c>
    </row>
    <row r="16007" spans="1:15" x14ac:dyDescent="0.25">
      <c r="A16007" s="2">
        <v>36552</v>
      </c>
      <c r="B16007">
        <v>2100</v>
      </c>
      <c r="C16007">
        <v>121.77</v>
      </c>
      <c r="D16007">
        <v>126.05</v>
      </c>
      <c r="E16007">
        <v>130.82</v>
      </c>
      <c r="F16007">
        <v>121.77</v>
      </c>
      <c r="M16007" s="15">
        <v>41598</v>
      </c>
      <c r="N16007" t="str">
        <f t="shared" si="536"/>
        <v>On</v>
      </c>
      <c r="O16007">
        <f t="shared" si="537"/>
        <v>4</v>
      </c>
    </row>
    <row r="16008" spans="1:15" x14ac:dyDescent="0.25">
      <c r="A16008" s="2">
        <v>36552</v>
      </c>
      <c r="B16008">
        <v>2200</v>
      </c>
      <c r="C16008">
        <v>120.64</v>
      </c>
      <c r="D16008">
        <v>120.64</v>
      </c>
      <c r="E16008">
        <v>120.64</v>
      </c>
      <c r="F16008">
        <v>120.64</v>
      </c>
      <c r="M16008" s="15">
        <v>40683</v>
      </c>
      <c r="N16008" t="str">
        <f t="shared" si="536"/>
        <v>On</v>
      </c>
      <c r="O16008">
        <f t="shared" si="537"/>
        <v>4</v>
      </c>
    </row>
    <row r="16009" spans="1:15" x14ac:dyDescent="0.25">
      <c r="A16009" s="2">
        <v>36552</v>
      </c>
      <c r="B16009">
        <v>2300</v>
      </c>
      <c r="C16009">
        <v>44.33</v>
      </c>
      <c r="D16009">
        <v>44.33</v>
      </c>
      <c r="E16009">
        <v>44.33</v>
      </c>
      <c r="F16009">
        <v>44.33</v>
      </c>
      <c r="M16009" s="15">
        <v>38395</v>
      </c>
      <c r="N16009" t="str">
        <f t="shared" si="536"/>
        <v>On</v>
      </c>
      <c r="O16009">
        <f t="shared" si="537"/>
        <v>4</v>
      </c>
    </row>
    <row r="16010" spans="1:15" x14ac:dyDescent="0.25">
      <c r="A16010" s="2">
        <v>36552</v>
      </c>
      <c r="B16010">
        <v>2400</v>
      </c>
      <c r="C16010">
        <v>38.630000000000003</v>
      </c>
      <c r="D16010">
        <v>38.630000000000003</v>
      </c>
      <c r="E16010">
        <v>38.630000000000003</v>
      </c>
      <c r="F16010">
        <v>38.630000000000003</v>
      </c>
      <c r="M16010" s="15">
        <v>35985</v>
      </c>
      <c r="N16010" t="str">
        <f t="shared" si="536"/>
        <v>Off</v>
      </c>
      <c r="O16010">
        <f t="shared" si="537"/>
        <v>4</v>
      </c>
    </row>
    <row r="16011" spans="1:15" x14ac:dyDescent="0.25">
      <c r="A16011" s="2">
        <v>36553</v>
      </c>
      <c r="B16011">
        <v>100</v>
      </c>
      <c r="C16011">
        <v>18.72</v>
      </c>
      <c r="D16011">
        <v>18.72</v>
      </c>
      <c r="E16011">
        <v>18.72</v>
      </c>
      <c r="F16011">
        <v>18.72</v>
      </c>
      <c r="M16011" s="15">
        <v>34337</v>
      </c>
      <c r="N16011" t="str">
        <f t="shared" ref="N16011:N16074" si="538">+IF(B16011&gt;700,IF(B16011&lt;2400,"On","Off"),"Off")</f>
        <v>Off</v>
      </c>
      <c r="O16011">
        <f t="shared" si="537"/>
        <v>5</v>
      </c>
    </row>
    <row r="16012" spans="1:15" x14ac:dyDescent="0.25">
      <c r="A16012" s="2">
        <v>36553</v>
      </c>
      <c r="B16012">
        <v>200</v>
      </c>
      <c r="C16012">
        <v>18.95</v>
      </c>
      <c r="D16012">
        <v>18.95</v>
      </c>
      <c r="E16012">
        <v>18.95</v>
      </c>
      <c r="F16012">
        <v>18.95</v>
      </c>
      <c r="M16012" s="15">
        <v>33479</v>
      </c>
      <c r="N16012" t="str">
        <f t="shared" si="538"/>
        <v>Off</v>
      </c>
      <c r="O16012">
        <f t="shared" si="537"/>
        <v>5</v>
      </c>
    </row>
    <row r="16013" spans="1:15" x14ac:dyDescent="0.25">
      <c r="A16013" s="2">
        <v>36553</v>
      </c>
      <c r="B16013">
        <v>300</v>
      </c>
      <c r="C16013">
        <v>18.98</v>
      </c>
      <c r="D16013">
        <v>18.98</v>
      </c>
      <c r="E16013">
        <v>18.98</v>
      </c>
      <c r="F16013">
        <v>18.98</v>
      </c>
      <c r="M16013" s="15">
        <v>33157</v>
      </c>
      <c r="N16013" t="str">
        <f t="shared" si="538"/>
        <v>Off</v>
      </c>
      <c r="O16013">
        <f t="shared" si="537"/>
        <v>5</v>
      </c>
    </row>
    <row r="16014" spans="1:15" x14ac:dyDescent="0.25">
      <c r="A16014" s="2">
        <v>36553</v>
      </c>
      <c r="B16014">
        <v>400</v>
      </c>
      <c r="C16014">
        <v>23.73</v>
      </c>
      <c r="D16014">
        <v>23.73</v>
      </c>
      <c r="E16014">
        <v>23.73</v>
      </c>
      <c r="F16014">
        <v>23.73</v>
      </c>
      <c r="M16014" s="15">
        <v>33292</v>
      </c>
      <c r="N16014" t="str">
        <f t="shared" si="538"/>
        <v>Off</v>
      </c>
      <c r="O16014">
        <f t="shared" si="537"/>
        <v>5</v>
      </c>
    </row>
    <row r="16015" spans="1:15" x14ac:dyDescent="0.25">
      <c r="A16015" s="2">
        <v>36553</v>
      </c>
      <c r="B16015">
        <v>500</v>
      </c>
      <c r="C16015">
        <v>30.11</v>
      </c>
      <c r="D16015">
        <v>30.11</v>
      </c>
      <c r="E16015">
        <v>30.11</v>
      </c>
      <c r="F16015">
        <v>30.11</v>
      </c>
      <c r="M16015" s="15">
        <v>33871</v>
      </c>
      <c r="N16015" t="str">
        <f t="shared" si="538"/>
        <v>Off</v>
      </c>
      <c r="O16015">
        <f t="shared" si="537"/>
        <v>5</v>
      </c>
    </row>
    <row r="16016" spans="1:15" x14ac:dyDescent="0.25">
      <c r="A16016" s="2">
        <v>36553</v>
      </c>
      <c r="B16016">
        <v>600</v>
      </c>
      <c r="C16016">
        <v>37.9</v>
      </c>
      <c r="D16016">
        <v>37.9</v>
      </c>
      <c r="E16016">
        <v>37.9</v>
      </c>
      <c r="F16016">
        <v>37.9</v>
      </c>
      <c r="M16016" s="15">
        <v>35878</v>
      </c>
      <c r="N16016" t="str">
        <f t="shared" si="538"/>
        <v>Off</v>
      </c>
      <c r="O16016">
        <f t="shared" si="537"/>
        <v>5</v>
      </c>
    </row>
    <row r="16017" spans="1:15" x14ac:dyDescent="0.25">
      <c r="A16017" s="2">
        <v>36553</v>
      </c>
      <c r="B16017">
        <v>700</v>
      </c>
      <c r="C16017">
        <v>59.49</v>
      </c>
      <c r="D16017">
        <v>80.069999999999993</v>
      </c>
      <c r="E16017">
        <v>81.52</v>
      </c>
      <c r="F16017">
        <v>73.650000000000006</v>
      </c>
      <c r="M16017" s="15">
        <v>39318</v>
      </c>
      <c r="N16017" t="str">
        <f t="shared" si="538"/>
        <v>Off</v>
      </c>
      <c r="O16017">
        <f t="shared" si="537"/>
        <v>5</v>
      </c>
    </row>
    <row r="16018" spans="1:15" x14ac:dyDescent="0.25">
      <c r="A16018" s="2">
        <v>36553</v>
      </c>
      <c r="B16018">
        <v>800</v>
      </c>
      <c r="C16018">
        <v>97.58</v>
      </c>
      <c r="D16018">
        <v>125.03</v>
      </c>
      <c r="E16018">
        <v>135.69</v>
      </c>
      <c r="F16018">
        <v>110.73</v>
      </c>
      <c r="M16018" s="15">
        <v>41673</v>
      </c>
      <c r="N16018" t="str">
        <f t="shared" si="538"/>
        <v>On</v>
      </c>
      <c r="O16018">
        <f t="shared" si="537"/>
        <v>5</v>
      </c>
    </row>
    <row r="16019" spans="1:15" x14ac:dyDescent="0.25">
      <c r="A16019" s="2">
        <v>36553</v>
      </c>
      <c r="B16019">
        <v>900</v>
      </c>
      <c r="C16019">
        <v>23.91</v>
      </c>
      <c r="D16019">
        <v>81.89</v>
      </c>
      <c r="E16019">
        <v>146.6</v>
      </c>
      <c r="F16019">
        <v>23.91</v>
      </c>
      <c r="M16019" s="15">
        <v>41607</v>
      </c>
      <c r="N16019" t="str">
        <f t="shared" si="538"/>
        <v>On</v>
      </c>
      <c r="O16019">
        <f t="shared" si="537"/>
        <v>5</v>
      </c>
    </row>
    <row r="16020" spans="1:15" x14ac:dyDescent="0.25">
      <c r="A16020" s="2">
        <v>36553</v>
      </c>
      <c r="B16020">
        <v>1000</v>
      </c>
      <c r="C16020">
        <v>39.69</v>
      </c>
      <c r="D16020">
        <v>90.21</v>
      </c>
      <c r="E16020">
        <v>146.6</v>
      </c>
      <c r="F16020">
        <v>39.69</v>
      </c>
      <c r="M16020" s="15">
        <v>40743</v>
      </c>
      <c r="N16020" t="str">
        <f t="shared" si="538"/>
        <v>On</v>
      </c>
      <c r="O16020">
        <f t="shared" si="537"/>
        <v>5</v>
      </c>
    </row>
    <row r="16021" spans="1:15" x14ac:dyDescent="0.25">
      <c r="A16021" s="2">
        <v>36553</v>
      </c>
      <c r="B16021">
        <v>1100</v>
      </c>
      <c r="C16021">
        <v>37.409999999999997</v>
      </c>
      <c r="D16021">
        <v>89.01</v>
      </c>
      <c r="E16021">
        <v>146.6</v>
      </c>
      <c r="F16021">
        <v>37.409999999999997</v>
      </c>
      <c r="M16021" s="15">
        <v>40087</v>
      </c>
      <c r="N16021" t="str">
        <f t="shared" si="538"/>
        <v>On</v>
      </c>
      <c r="O16021">
        <f t="shared" si="537"/>
        <v>5</v>
      </c>
    </row>
    <row r="16022" spans="1:15" x14ac:dyDescent="0.25">
      <c r="A16022" s="2">
        <v>36553</v>
      </c>
      <c r="B16022">
        <v>1200</v>
      </c>
      <c r="C16022">
        <v>16.98</v>
      </c>
      <c r="D16022">
        <v>78.239999999999995</v>
      </c>
      <c r="E16022">
        <v>146.6</v>
      </c>
      <c r="F16022">
        <v>16.98</v>
      </c>
      <c r="M16022" s="15">
        <v>39370</v>
      </c>
      <c r="N16022" t="str">
        <f t="shared" si="538"/>
        <v>On</v>
      </c>
      <c r="O16022">
        <f t="shared" si="537"/>
        <v>5</v>
      </c>
    </row>
    <row r="16023" spans="1:15" x14ac:dyDescent="0.25">
      <c r="A16023" s="2">
        <v>36553</v>
      </c>
      <c r="B16023">
        <v>1300</v>
      </c>
      <c r="C16023">
        <v>20.87</v>
      </c>
      <c r="D16023">
        <v>80.290000000000006</v>
      </c>
      <c r="E16023">
        <v>146.6</v>
      </c>
      <c r="F16023">
        <v>20.87</v>
      </c>
      <c r="M16023" s="15">
        <v>38184</v>
      </c>
      <c r="N16023" t="str">
        <f t="shared" si="538"/>
        <v>On</v>
      </c>
      <c r="O16023">
        <f t="shared" si="537"/>
        <v>5</v>
      </c>
    </row>
    <row r="16024" spans="1:15" x14ac:dyDescent="0.25">
      <c r="A16024" s="2">
        <v>36553</v>
      </c>
      <c r="B16024">
        <v>1400</v>
      </c>
      <c r="C16024">
        <v>21.69</v>
      </c>
      <c r="D16024">
        <v>80.72</v>
      </c>
      <c r="E16024">
        <v>146.6</v>
      </c>
      <c r="F16024">
        <v>21.69</v>
      </c>
      <c r="M16024" s="15">
        <v>37621</v>
      </c>
      <c r="N16024" t="str">
        <f t="shared" si="538"/>
        <v>On</v>
      </c>
      <c r="O16024">
        <f t="shared" si="537"/>
        <v>5</v>
      </c>
    </row>
    <row r="16025" spans="1:15" x14ac:dyDescent="0.25">
      <c r="A16025" s="2">
        <v>36553</v>
      </c>
      <c r="B16025">
        <v>1500</v>
      </c>
      <c r="C16025">
        <v>17.739999999999998</v>
      </c>
      <c r="D16025">
        <v>78.64</v>
      </c>
      <c r="E16025">
        <v>146.6</v>
      </c>
      <c r="F16025">
        <v>17.739999999999998</v>
      </c>
      <c r="M16025" s="15">
        <v>37016</v>
      </c>
      <c r="N16025" t="str">
        <f t="shared" si="538"/>
        <v>On</v>
      </c>
      <c r="O16025">
        <f t="shared" si="537"/>
        <v>5</v>
      </c>
    </row>
    <row r="16026" spans="1:15" x14ac:dyDescent="0.25">
      <c r="A16026" s="2">
        <v>36553</v>
      </c>
      <c r="B16026">
        <v>1600</v>
      </c>
      <c r="C16026">
        <v>15.61</v>
      </c>
      <c r="D16026">
        <v>77.510000000000005</v>
      </c>
      <c r="E16026">
        <v>146.6</v>
      </c>
      <c r="F16026">
        <v>15.61</v>
      </c>
      <c r="M16026" s="15">
        <v>36557</v>
      </c>
      <c r="N16026" t="str">
        <f t="shared" si="538"/>
        <v>On</v>
      </c>
      <c r="O16026">
        <f t="shared" si="537"/>
        <v>5</v>
      </c>
    </row>
    <row r="16027" spans="1:15" x14ac:dyDescent="0.25">
      <c r="A16027" s="2">
        <v>36553</v>
      </c>
      <c r="B16027">
        <v>1700</v>
      </c>
      <c r="C16027">
        <v>18.93</v>
      </c>
      <c r="D16027">
        <v>66.23</v>
      </c>
      <c r="E16027">
        <v>119.01</v>
      </c>
      <c r="F16027">
        <v>18.93</v>
      </c>
      <c r="M16027" s="15">
        <v>36958</v>
      </c>
      <c r="N16027" t="str">
        <f t="shared" si="538"/>
        <v>On</v>
      </c>
      <c r="O16027">
        <f t="shared" si="537"/>
        <v>5</v>
      </c>
    </row>
    <row r="16028" spans="1:15" x14ac:dyDescent="0.25">
      <c r="A16028" s="2">
        <v>36553</v>
      </c>
      <c r="B16028">
        <v>1800</v>
      </c>
      <c r="C16028">
        <v>22.5</v>
      </c>
      <c r="D16028">
        <v>77.36</v>
      </c>
      <c r="E16028">
        <v>116.45</v>
      </c>
      <c r="F16028">
        <v>37.07</v>
      </c>
      <c r="M16028" s="15">
        <v>39478</v>
      </c>
      <c r="N16028" t="str">
        <f t="shared" si="538"/>
        <v>On</v>
      </c>
      <c r="O16028">
        <f t="shared" si="537"/>
        <v>5</v>
      </c>
    </row>
    <row r="16029" spans="1:15" x14ac:dyDescent="0.25">
      <c r="A16029" s="2">
        <v>36553</v>
      </c>
      <c r="B16029">
        <v>1900</v>
      </c>
      <c r="C16029">
        <v>17</v>
      </c>
      <c r="D16029">
        <v>82.56</v>
      </c>
      <c r="E16029">
        <v>116.42</v>
      </c>
      <c r="F16029">
        <v>42.86</v>
      </c>
      <c r="M16029" s="15">
        <v>40733</v>
      </c>
      <c r="N16029" t="str">
        <f t="shared" si="538"/>
        <v>On</v>
      </c>
      <c r="O16029">
        <f t="shared" si="537"/>
        <v>5</v>
      </c>
    </row>
    <row r="16030" spans="1:15" x14ac:dyDescent="0.25">
      <c r="A16030" s="2">
        <v>36553</v>
      </c>
      <c r="B16030">
        <v>2000</v>
      </c>
      <c r="C16030">
        <v>22.05</v>
      </c>
      <c r="D16030">
        <v>75.47</v>
      </c>
      <c r="E16030">
        <v>116.46</v>
      </c>
      <c r="F16030">
        <v>34.31</v>
      </c>
      <c r="M16030" s="15">
        <v>40047</v>
      </c>
      <c r="N16030" t="str">
        <f t="shared" si="538"/>
        <v>On</v>
      </c>
      <c r="O16030">
        <f t="shared" si="537"/>
        <v>5</v>
      </c>
    </row>
    <row r="16031" spans="1:15" x14ac:dyDescent="0.25">
      <c r="A16031" s="2">
        <v>36553</v>
      </c>
      <c r="B16031">
        <v>2100</v>
      </c>
      <c r="C16031">
        <v>26.12</v>
      </c>
      <c r="D16031">
        <v>68.83</v>
      </c>
      <c r="E16031">
        <v>116.5</v>
      </c>
      <c r="F16031">
        <v>26.12</v>
      </c>
      <c r="M16031" s="15">
        <v>39269</v>
      </c>
      <c r="N16031" t="str">
        <f t="shared" si="538"/>
        <v>On</v>
      </c>
      <c r="O16031">
        <f t="shared" si="537"/>
        <v>5</v>
      </c>
    </row>
    <row r="16032" spans="1:15" x14ac:dyDescent="0.25">
      <c r="A16032" s="2">
        <v>36553</v>
      </c>
      <c r="B16032">
        <v>2200</v>
      </c>
      <c r="C16032">
        <v>35.56</v>
      </c>
      <c r="D16032">
        <v>72.34</v>
      </c>
      <c r="E16032">
        <v>113.38</v>
      </c>
      <c r="F16032">
        <v>35.56</v>
      </c>
      <c r="M16032" s="15">
        <v>38058</v>
      </c>
      <c r="N16032" t="str">
        <f t="shared" si="538"/>
        <v>On</v>
      </c>
      <c r="O16032">
        <f t="shared" si="537"/>
        <v>5</v>
      </c>
    </row>
    <row r="16033" spans="1:15" x14ac:dyDescent="0.25">
      <c r="A16033" s="2">
        <v>36553</v>
      </c>
      <c r="B16033">
        <v>2300</v>
      </c>
      <c r="C16033">
        <v>33.93</v>
      </c>
      <c r="D16033">
        <v>45.62</v>
      </c>
      <c r="E16033">
        <v>58.67</v>
      </c>
      <c r="F16033">
        <v>33.93</v>
      </c>
      <c r="M16033" s="15">
        <v>36167</v>
      </c>
      <c r="N16033" t="str">
        <f t="shared" si="538"/>
        <v>On</v>
      </c>
      <c r="O16033">
        <f t="shared" si="537"/>
        <v>5</v>
      </c>
    </row>
    <row r="16034" spans="1:15" x14ac:dyDescent="0.25">
      <c r="A16034" s="2">
        <v>36553</v>
      </c>
      <c r="B16034">
        <v>2400</v>
      </c>
      <c r="C16034">
        <v>25.85</v>
      </c>
      <c r="D16034">
        <v>25.85</v>
      </c>
      <c r="E16034">
        <v>25.85</v>
      </c>
      <c r="F16034">
        <v>25.85</v>
      </c>
      <c r="M16034" s="15">
        <v>33856</v>
      </c>
      <c r="N16034" t="str">
        <f t="shared" si="538"/>
        <v>Off</v>
      </c>
      <c r="O16034">
        <f t="shared" si="537"/>
        <v>5</v>
      </c>
    </row>
    <row r="16035" spans="1:15" x14ac:dyDescent="0.25">
      <c r="A16035" s="2">
        <v>36554</v>
      </c>
      <c r="B16035">
        <v>100</v>
      </c>
      <c r="C16035">
        <v>20.97</v>
      </c>
      <c r="D16035">
        <v>20.97</v>
      </c>
      <c r="E16035">
        <v>20.97</v>
      </c>
      <c r="F16035">
        <v>20.97</v>
      </c>
      <c r="M16035" s="15">
        <v>32369</v>
      </c>
      <c r="N16035" t="str">
        <f t="shared" si="538"/>
        <v>Off</v>
      </c>
      <c r="O16035">
        <f t="shared" ref="O16035:O16098" si="539">+WEEKDAY(A16035,2)</f>
        <v>6</v>
      </c>
    </row>
    <row r="16036" spans="1:15" x14ac:dyDescent="0.25">
      <c r="A16036" s="2">
        <v>36554</v>
      </c>
      <c r="B16036">
        <v>200</v>
      </c>
      <c r="C16036">
        <v>16.87</v>
      </c>
      <c r="D16036">
        <v>16.87</v>
      </c>
      <c r="E16036">
        <v>16.87</v>
      </c>
      <c r="F16036">
        <v>16.87</v>
      </c>
      <c r="M16036" s="15">
        <v>31306</v>
      </c>
      <c r="N16036" t="str">
        <f t="shared" si="538"/>
        <v>Off</v>
      </c>
      <c r="O16036">
        <f t="shared" si="539"/>
        <v>6</v>
      </c>
    </row>
    <row r="16037" spans="1:15" x14ac:dyDescent="0.25">
      <c r="A16037" s="2">
        <v>36554</v>
      </c>
      <c r="B16037">
        <v>300</v>
      </c>
      <c r="C16037">
        <v>18.079999999999998</v>
      </c>
      <c r="D16037">
        <v>18.87</v>
      </c>
      <c r="E16037">
        <v>18.93</v>
      </c>
      <c r="F16037">
        <v>18.62</v>
      </c>
      <c r="M16037" s="15">
        <v>30842</v>
      </c>
      <c r="N16037" t="str">
        <f t="shared" si="538"/>
        <v>Off</v>
      </c>
      <c r="O16037">
        <f t="shared" si="539"/>
        <v>6</v>
      </c>
    </row>
    <row r="16038" spans="1:15" x14ac:dyDescent="0.25">
      <c r="A16038" s="2">
        <v>36554</v>
      </c>
      <c r="B16038">
        <v>400</v>
      </c>
      <c r="C16038">
        <v>18.32</v>
      </c>
      <c r="D16038">
        <v>19.18</v>
      </c>
      <c r="E16038">
        <v>19.239999999999998</v>
      </c>
      <c r="F16038">
        <v>18.91</v>
      </c>
      <c r="M16038" s="15">
        <v>30692</v>
      </c>
      <c r="N16038" t="str">
        <f t="shared" si="538"/>
        <v>Off</v>
      </c>
      <c r="O16038">
        <f t="shared" si="539"/>
        <v>6</v>
      </c>
    </row>
    <row r="16039" spans="1:15" x14ac:dyDescent="0.25">
      <c r="A16039" s="2">
        <v>36554</v>
      </c>
      <c r="B16039">
        <v>500</v>
      </c>
      <c r="C16039">
        <v>17.32</v>
      </c>
      <c r="D16039">
        <v>17.32</v>
      </c>
      <c r="E16039">
        <v>17.32</v>
      </c>
      <c r="F16039">
        <v>17.32</v>
      </c>
      <c r="M16039" s="15">
        <v>31020</v>
      </c>
      <c r="N16039" t="str">
        <f t="shared" si="538"/>
        <v>Off</v>
      </c>
      <c r="O16039">
        <f t="shared" si="539"/>
        <v>6</v>
      </c>
    </row>
    <row r="16040" spans="1:15" x14ac:dyDescent="0.25">
      <c r="A16040" s="2">
        <v>36554</v>
      </c>
      <c r="B16040">
        <v>600</v>
      </c>
      <c r="C16040">
        <v>17.16</v>
      </c>
      <c r="D16040">
        <v>17.16</v>
      </c>
      <c r="E16040">
        <v>17.16</v>
      </c>
      <c r="F16040">
        <v>17.16</v>
      </c>
      <c r="M16040" s="15">
        <v>31808</v>
      </c>
      <c r="N16040" t="str">
        <f t="shared" si="538"/>
        <v>Off</v>
      </c>
      <c r="O16040">
        <f t="shared" si="539"/>
        <v>6</v>
      </c>
    </row>
    <row r="16041" spans="1:15" x14ac:dyDescent="0.25">
      <c r="A16041" s="2">
        <v>36554</v>
      </c>
      <c r="B16041">
        <v>700</v>
      </c>
      <c r="C16041">
        <v>15.22</v>
      </c>
      <c r="D16041">
        <v>15.22</v>
      </c>
      <c r="E16041">
        <v>15.22</v>
      </c>
      <c r="F16041">
        <v>15.22</v>
      </c>
      <c r="M16041" s="15">
        <v>33364</v>
      </c>
      <c r="N16041" t="str">
        <f t="shared" si="538"/>
        <v>Off</v>
      </c>
      <c r="O16041">
        <f t="shared" si="539"/>
        <v>6</v>
      </c>
    </row>
    <row r="16042" spans="1:15" x14ac:dyDescent="0.25">
      <c r="A16042" s="2">
        <v>36554</v>
      </c>
      <c r="B16042">
        <v>800</v>
      </c>
      <c r="C16042">
        <v>16.48</v>
      </c>
      <c r="D16042">
        <v>36.35</v>
      </c>
      <c r="E16042">
        <v>37.75</v>
      </c>
      <c r="F16042">
        <v>30.15</v>
      </c>
      <c r="M16042" s="15">
        <v>34673</v>
      </c>
      <c r="N16042" t="str">
        <f t="shared" si="538"/>
        <v>On</v>
      </c>
      <c r="O16042">
        <f t="shared" si="539"/>
        <v>6</v>
      </c>
    </row>
    <row r="16043" spans="1:15" x14ac:dyDescent="0.25">
      <c r="A16043" s="2">
        <v>36554</v>
      </c>
      <c r="B16043">
        <v>900</v>
      </c>
      <c r="C16043">
        <v>17.84</v>
      </c>
      <c r="D16043">
        <v>37.79</v>
      </c>
      <c r="E16043">
        <v>39.19</v>
      </c>
      <c r="F16043">
        <v>31.57</v>
      </c>
      <c r="M16043" s="15">
        <v>35864</v>
      </c>
      <c r="N16043" t="str">
        <f t="shared" si="538"/>
        <v>On</v>
      </c>
      <c r="O16043">
        <f t="shared" si="539"/>
        <v>6</v>
      </c>
    </row>
    <row r="16044" spans="1:15" x14ac:dyDescent="0.25">
      <c r="A16044" s="2">
        <v>36554</v>
      </c>
      <c r="B16044">
        <v>1000</v>
      </c>
      <c r="C16044">
        <v>18.32</v>
      </c>
      <c r="D16044">
        <v>18.32</v>
      </c>
      <c r="E16044">
        <v>18.32</v>
      </c>
      <c r="F16044">
        <v>18.32</v>
      </c>
      <c r="M16044" s="15">
        <v>35891</v>
      </c>
      <c r="N16044" t="str">
        <f t="shared" si="538"/>
        <v>On</v>
      </c>
      <c r="O16044">
        <f t="shared" si="539"/>
        <v>6</v>
      </c>
    </row>
    <row r="16045" spans="1:15" x14ac:dyDescent="0.25">
      <c r="A16045" s="2">
        <v>36554</v>
      </c>
      <c r="B16045">
        <v>1100</v>
      </c>
      <c r="C16045">
        <v>17.920000000000002</v>
      </c>
      <c r="D16045">
        <v>17.920000000000002</v>
      </c>
      <c r="E16045">
        <v>17.920000000000002</v>
      </c>
      <c r="F16045">
        <v>17.920000000000002</v>
      </c>
      <c r="M16045" s="15">
        <v>35443</v>
      </c>
      <c r="N16045" t="str">
        <f t="shared" si="538"/>
        <v>On</v>
      </c>
      <c r="O16045">
        <f t="shared" si="539"/>
        <v>6</v>
      </c>
    </row>
    <row r="16046" spans="1:15" x14ac:dyDescent="0.25">
      <c r="A16046" s="2">
        <v>36554</v>
      </c>
      <c r="B16046">
        <v>1200</v>
      </c>
      <c r="C16046">
        <v>15.99</v>
      </c>
      <c r="D16046">
        <v>15.99</v>
      </c>
      <c r="E16046">
        <v>15.99</v>
      </c>
      <c r="F16046">
        <v>15.99</v>
      </c>
      <c r="M16046" s="15">
        <v>34467</v>
      </c>
      <c r="N16046" t="str">
        <f t="shared" si="538"/>
        <v>On</v>
      </c>
      <c r="O16046">
        <f t="shared" si="539"/>
        <v>6</v>
      </c>
    </row>
    <row r="16047" spans="1:15" x14ac:dyDescent="0.25">
      <c r="A16047" s="2">
        <v>36554</v>
      </c>
      <c r="B16047">
        <v>1300</v>
      </c>
      <c r="C16047">
        <v>14.6</v>
      </c>
      <c r="D16047">
        <v>14.6</v>
      </c>
      <c r="E16047">
        <v>14.6</v>
      </c>
      <c r="F16047">
        <v>14.6</v>
      </c>
      <c r="M16047" s="15">
        <v>33170</v>
      </c>
      <c r="N16047" t="str">
        <f t="shared" si="538"/>
        <v>On</v>
      </c>
      <c r="O16047">
        <f t="shared" si="539"/>
        <v>6</v>
      </c>
    </row>
    <row r="16048" spans="1:15" x14ac:dyDescent="0.25">
      <c r="A16048" s="2">
        <v>36554</v>
      </c>
      <c r="B16048">
        <v>1400</v>
      </c>
      <c r="C16048">
        <v>13.38</v>
      </c>
      <c r="D16048">
        <v>13.38</v>
      </c>
      <c r="E16048">
        <v>13.38</v>
      </c>
      <c r="F16048">
        <v>13.38</v>
      </c>
      <c r="M16048" s="15">
        <v>32008</v>
      </c>
      <c r="N16048" t="str">
        <f t="shared" si="538"/>
        <v>On</v>
      </c>
      <c r="O16048">
        <f t="shared" si="539"/>
        <v>6</v>
      </c>
    </row>
    <row r="16049" spans="1:15" x14ac:dyDescent="0.25">
      <c r="A16049" s="2">
        <v>36554</v>
      </c>
      <c r="B16049">
        <v>1500</v>
      </c>
      <c r="C16049">
        <v>12.83</v>
      </c>
      <c r="D16049">
        <v>12.83</v>
      </c>
      <c r="E16049">
        <v>12.83</v>
      </c>
      <c r="F16049">
        <v>12.83</v>
      </c>
      <c r="M16049" s="15">
        <v>31080</v>
      </c>
      <c r="N16049" t="str">
        <f t="shared" si="538"/>
        <v>On</v>
      </c>
      <c r="O16049">
        <f t="shared" si="539"/>
        <v>6</v>
      </c>
    </row>
    <row r="16050" spans="1:15" x14ac:dyDescent="0.25">
      <c r="A16050" s="2">
        <v>36554</v>
      </c>
      <c r="B16050">
        <v>1600</v>
      </c>
      <c r="C16050">
        <v>12.23</v>
      </c>
      <c r="D16050">
        <v>12.23</v>
      </c>
      <c r="E16050">
        <v>12.23</v>
      </c>
      <c r="F16050">
        <v>12.23</v>
      </c>
      <c r="M16050" s="15">
        <v>30479</v>
      </c>
      <c r="N16050" t="str">
        <f t="shared" si="538"/>
        <v>On</v>
      </c>
      <c r="O16050">
        <f t="shared" si="539"/>
        <v>6</v>
      </c>
    </row>
    <row r="16051" spans="1:15" x14ac:dyDescent="0.25">
      <c r="A16051" s="2">
        <v>36554</v>
      </c>
      <c r="B16051">
        <v>1700</v>
      </c>
      <c r="C16051">
        <v>13.46</v>
      </c>
      <c r="D16051">
        <v>13.46</v>
      </c>
      <c r="E16051">
        <v>13.46</v>
      </c>
      <c r="F16051">
        <v>13.46</v>
      </c>
      <c r="M16051" s="15">
        <v>31001</v>
      </c>
      <c r="N16051" t="str">
        <f t="shared" si="538"/>
        <v>On</v>
      </c>
      <c r="O16051">
        <f t="shared" si="539"/>
        <v>6</v>
      </c>
    </row>
    <row r="16052" spans="1:15" x14ac:dyDescent="0.25">
      <c r="A16052" s="2">
        <v>36554</v>
      </c>
      <c r="B16052">
        <v>1800</v>
      </c>
      <c r="C16052">
        <v>18.079999999999998</v>
      </c>
      <c r="D16052">
        <v>48.6</v>
      </c>
      <c r="E16052">
        <v>50.75</v>
      </c>
      <c r="F16052">
        <v>39.090000000000003</v>
      </c>
      <c r="M16052" s="15">
        <v>33748</v>
      </c>
      <c r="N16052" t="str">
        <f t="shared" si="538"/>
        <v>On</v>
      </c>
      <c r="O16052">
        <f t="shared" si="539"/>
        <v>6</v>
      </c>
    </row>
    <row r="16053" spans="1:15" x14ac:dyDescent="0.25">
      <c r="A16053" s="2">
        <v>36554</v>
      </c>
      <c r="B16053">
        <v>1900</v>
      </c>
      <c r="C16053">
        <v>17.82</v>
      </c>
      <c r="D16053">
        <v>41.43</v>
      </c>
      <c r="E16053">
        <v>43.08</v>
      </c>
      <c r="F16053">
        <v>34.07</v>
      </c>
      <c r="M16053" s="15">
        <v>35622</v>
      </c>
      <c r="N16053" t="str">
        <f t="shared" si="538"/>
        <v>On</v>
      </c>
      <c r="O16053">
        <f t="shared" si="539"/>
        <v>6</v>
      </c>
    </row>
    <row r="16054" spans="1:15" x14ac:dyDescent="0.25">
      <c r="A16054" s="2">
        <v>36554</v>
      </c>
      <c r="B16054">
        <v>2000</v>
      </c>
      <c r="C16054">
        <v>17.559999999999999</v>
      </c>
      <c r="D16054">
        <v>18.66</v>
      </c>
      <c r="E16054">
        <v>18.739999999999998</v>
      </c>
      <c r="F16054">
        <v>18.32</v>
      </c>
      <c r="M16054" s="15">
        <v>35664</v>
      </c>
      <c r="N16054" t="str">
        <f t="shared" si="538"/>
        <v>On</v>
      </c>
      <c r="O16054">
        <f t="shared" si="539"/>
        <v>6</v>
      </c>
    </row>
    <row r="16055" spans="1:15" x14ac:dyDescent="0.25">
      <c r="A16055" s="2">
        <v>36554</v>
      </c>
      <c r="B16055">
        <v>2100</v>
      </c>
      <c r="C16055">
        <v>19.02</v>
      </c>
      <c r="D16055">
        <v>19.02</v>
      </c>
      <c r="E16055">
        <v>19.02</v>
      </c>
      <c r="F16055">
        <v>19.02</v>
      </c>
      <c r="M16055" s="15">
        <v>35301</v>
      </c>
      <c r="N16055" t="str">
        <f t="shared" si="538"/>
        <v>On</v>
      </c>
      <c r="O16055">
        <f t="shared" si="539"/>
        <v>6</v>
      </c>
    </row>
    <row r="16056" spans="1:15" x14ac:dyDescent="0.25">
      <c r="A16056" s="2">
        <v>36554</v>
      </c>
      <c r="B16056">
        <v>2200</v>
      </c>
      <c r="C16056">
        <v>31.36</v>
      </c>
      <c r="D16056">
        <v>31.36</v>
      </c>
      <c r="E16056">
        <v>31.36</v>
      </c>
      <c r="F16056">
        <v>31.36</v>
      </c>
      <c r="M16056" s="15">
        <v>34669</v>
      </c>
      <c r="N16056" t="str">
        <f t="shared" si="538"/>
        <v>On</v>
      </c>
      <c r="O16056">
        <f t="shared" si="539"/>
        <v>6</v>
      </c>
    </row>
    <row r="16057" spans="1:15" x14ac:dyDescent="0.25">
      <c r="A16057" s="2">
        <v>36554</v>
      </c>
      <c r="B16057">
        <v>2300</v>
      </c>
      <c r="C16057">
        <v>17.88</v>
      </c>
      <c r="D16057">
        <v>17.88</v>
      </c>
      <c r="E16057">
        <v>17.88</v>
      </c>
      <c r="F16057">
        <v>17.88</v>
      </c>
      <c r="M16057" s="15">
        <v>33535</v>
      </c>
      <c r="N16057" t="str">
        <f t="shared" si="538"/>
        <v>On</v>
      </c>
      <c r="O16057">
        <f t="shared" si="539"/>
        <v>6</v>
      </c>
    </row>
    <row r="16058" spans="1:15" x14ac:dyDescent="0.25">
      <c r="A16058" s="2">
        <v>36554</v>
      </c>
      <c r="B16058">
        <v>2400</v>
      </c>
      <c r="C16058">
        <v>21.02</v>
      </c>
      <c r="D16058">
        <v>21.02</v>
      </c>
      <c r="E16058">
        <v>21.02</v>
      </c>
      <c r="F16058">
        <v>21.02</v>
      </c>
      <c r="M16058" s="15">
        <v>32036</v>
      </c>
      <c r="N16058" t="str">
        <f t="shared" si="538"/>
        <v>Off</v>
      </c>
      <c r="O16058">
        <f t="shared" si="539"/>
        <v>6</v>
      </c>
    </row>
    <row r="16059" spans="1:15" x14ac:dyDescent="0.25">
      <c r="A16059" s="2">
        <v>36555</v>
      </c>
      <c r="B16059">
        <v>100</v>
      </c>
      <c r="C16059">
        <v>16.170000000000002</v>
      </c>
      <c r="D16059">
        <v>16.170000000000002</v>
      </c>
      <c r="E16059">
        <v>16.170000000000002</v>
      </c>
      <c r="F16059">
        <v>16.170000000000002</v>
      </c>
      <c r="M16059" s="15">
        <v>30670</v>
      </c>
      <c r="N16059" t="str">
        <f t="shared" si="538"/>
        <v>Off</v>
      </c>
      <c r="O16059">
        <f t="shared" si="539"/>
        <v>7</v>
      </c>
    </row>
    <row r="16060" spans="1:15" x14ac:dyDescent="0.25">
      <c r="A16060" s="2">
        <v>36555</v>
      </c>
      <c r="B16060">
        <v>200</v>
      </c>
      <c r="C16060">
        <v>15.66</v>
      </c>
      <c r="D16060">
        <v>15.66</v>
      </c>
      <c r="E16060">
        <v>15.66</v>
      </c>
      <c r="F16060">
        <v>15.66</v>
      </c>
      <c r="M16060" s="15">
        <v>29759</v>
      </c>
      <c r="N16060" t="str">
        <f t="shared" si="538"/>
        <v>Off</v>
      </c>
      <c r="O16060">
        <f t="shared" si="539"/>
        <v>7</v>
      </c>
    </row>
    <row r="16061" spans="1:15" x14ac:dyDescent="0.25">
      <c r="A16061" s="2">
        <v>36555</v>
      </c>
      <c r="B16061">
        <v>300</v>
      </c>
      <c r="C16061">
        <v>16.73</v>
      </c>
      <c r="D16061">
        <v>16.73</v>
      </c>
      <c r="E16061">
        <v>16.73</v>
      </c>
      <c r="F16061">
        <v>16.73</v>
      </c>
      <c r="M16061" s="15">
        <v>29306</v>
      </c>
      <c r="N16061" t="str">
        <f t="shared" si="538"/>
        <v>Off</v>
      </c>
      <c r="O16061">
        <f t="shared" si="539"/>
        <v>7</v>
      </c>
    </row>
    <row r="16062" spans="1:15" x14ac:dyDescent="0.25">
      <c r="A16062" s="2">
        <v>36555</v>
      </c>
      <c r="B16062">
        <v>400</v>
      </c>
      <c r="C16062">
        <v>16.440000000000001</v>
      </c>
      <c r="D16062">
        <v>16.440000000000001</v>
      </c>
      <c r="E16062">
        <v>16.440000000000001</v>
      </c>
      <c r="F16062">
        <v>16.440000000000001</v>
      </c>
      <c r="M16062" s="15">
        <v>29185</v>
      </c>
      <c r="N16062" t="str">
        <f t="shared" si="538"/>
        <v>Off</v>
      </c>
      <c r="O16062">
        <f t="shared" si="539"/>
        <v>7</v>
      </c>
    </row>
    <row r="16063" spans="1:15" x14ac:dyDescent="0.25">
      <c r="A16063" s="2">
        <v>36555</v>
      </c>
      <c r="B16063">
        <v>500</v>
      </c>
      <c r="C16063">
        <v>15.89</v>
      </c>
      <c r="D16063">
        <v>15.89</v>
      </c>
      <c r="E16063">
        <v>15.89</v>
      </c>
      <c r="F16063">
        <v>15.89</v>
      </c>
      <c r="M16063" s="15">
        <v>29145</v>
      </c>
      <c r="N16063" t="str">
        <f t="shared" si="538"/>
        <v>Off</v>
      </c>
      <c r="O16063">
        <f t="shared" si="539"/>
        <v>7</v>
      </c>
    </row>
    <row r="16064" spans="1:15" x14ac:dyDescent="0.25">
      <c r="A16064" s="2">
        <v>36555</v>
      </c>
      <c r="B16064">
        <v>600</v>
      </c>
      <c r="C16064">
        <v>17.14</v>
      </c>
      <c r="D16064">
        <v>17.14</v>
      </c>
      <c r="E16064">
        <v>17.14</v>
      </c>
      <c r="F16064">
        <v>17.14</v>
      </c>
      <c r="M16064" s="15">
        <v>29479</v>
      </c>
      <c r="N16064" t="str">
        <f t="shared" si="538"/>
        <v>Off</v>
      </c>
      <c r="O16064">
        <f t="shared" si="539"/>
        <v>7</v>
      </c>
    </row>
    <row r="16065" spans="1:15" x14ac:dyDescent="0.25">
      <c r="A16065" s="2">
        <v>36555</v>
      </c>
      <c r="B16065">
        <v>700</v>
      </c>
      <c r="C16065">
        <v>17.18</v>
      </c>
      <c r="D16065">
        <v>17.18</v>
      </c>
      <c r="E16065">
        <v>17.18</v>
      </c>
      <c r="F16065">
        <v>17.18</v>
      </c>
      <c r="M16065" s="15">
        <v>30331</v>
      </c>
      <c r="N16065" t="str">
        <f t="shared" si="538"/>
        <v>Off</v>
      </c>
      <c r="O16065">
        <f t="shared" si="539"/>
        <v>7</v>
      </c>
    </row>
    <row r="16066" spans="1:15" x14ac:dyDescent="0.25">
      <c r="A16066" s="2">
        <v>36555</v>
      </c>
      <c r="B16066">
        <v>800</v>
      </c>
      <c r="C16066">
        <v>17.260000000000002</v>
      </c>
      <c r="D16066">
        <v>17.260000000000002</v>
      </c>
      <c r="E16066">
        <v>17.260000000000002</v>
      </c>
      <c r="F16066">
        <v>17.260000000000002</v>
      </c>
      <c r="M16066" s="15">
        <v>31074</v>
      </c>
      <c r="N16066" t="str">
        <f t="shared" si="538"/>
        <v>On</v>
      </c>
      <c r="O16066">
        <f t="shared" si="539"/>
        <v>7</v>
      </c>
    </row>
    <row r="16067" spans="1:15" x14ac:dyDescent="0.25">
      <c r="A16067" s="2">
        <v>36555</v>
      </c>
      <c r="B16067">
        <v>900</v>
      </c>
      <c r="C16067">
        <v>38.979999999999997</v>
      </c>
      <c r="D16067">
        <v>38.979999999999997</v>
      </c>
      <c r="E16067">
        <v>38.979999999999997</v>
      </c>
      <c r="F16067">
        <v>38.979999999999997</v>
      </c>
      <c r="M16067" s="15">
        <v>32573</v>
      </c>
      <c r="N16067" t="str">
        <f t="shared" si="538"/>
        <v>On</v>
      </c>
      <c r="O16067">
        <f t="shared" si="539"/>
        <v>7</v>
      </c>
    </row>
    <row r="16068" spans="1:15" x14ac:dyDescent="0.25">
      <c r="A16068" s="2">
        <v>36555</v>
      </c>
      <c r="B16068">
        <v>1000</v>
      </c>
      <c r="C16068">
        <v>29.22</v>
      </c>
      <c r="D16068">
        <v>29.22</v>
      </c>
      <c r="E16068">
        <v>29.22</v>
      </c>
      <c r="F16068">
        <v>29.22</v>
      </c>
      <c r="M16068" s="15">
        <v>33534</v>
      </c>
      <c r="N16068" t="str">
        <f t="shared" si="538"/>
        <v>On</v>
      </c>
      <c r="O16068">
        <f t="shared" si="539"/>
        <v>7</v>
      </c>
    </row>
    <row r="16069" spans="1:15" x14ac:dyDescent="0.25">
      <c r="A16069" s="2">
        <v>36555</v>
      </c>
      <c r="B16069">
        <v>1100</v>
      </c>
      <c r="C16069">
        <v>17.84</v>
      </c>
      <c r="D16069">
        <v>17.84</v>
      </c>
      <c r="E16069">
        <v>17.84</v>
      </c>
      <c r="F16069">
        <v>17.84</v>
      </c>
      <c r="M16069" s="15">
        <v>33796</v>
      </c>
      <c r="N16069" t="str">
        <f t="shared" si="538"/>
        <v>On</v>
      </c>
      <c r="O16069">
        <f t="shared" si="539"/>
        <v>7</v>
      </c>
    </row>
    <row r="16070" spans="1:15" x14ac:dyDescent="0.25">
      <c r="A16070" s="2">
        <v>36555</v>
      </c>
      <c r="B16070">
        <v>1200</v>
      </c>
      <c r="C16070">
        <v>16.21</v>
      </c>
      <c r="D16070">
        <v>38.799999999999997</v>
      </c>
      <c r="E16070">
        <v>40.39</v>
      </c>
      <c r="F16070">
        <v>31.74</v>
      </c>
      <c r="M16070" s="15">
        <v>33530</v>
      </c>
      <c r="N16070" t="str">
        <f t="shared" si="538"/>
        <v>On</v>
      </c>
      <c r="O16070">
        <f t="shared" si="539"/>
        <v>7</v>
      </c>
    </row>
    <row r="16071" spans="1:15" x14ac:dyDescent="0.25">
      <c r="A16071" s="2">
        <v>36555</v>
      </c>
      <c r="B16071">
        <v>1300</v>
      </c>
      <c r="C16071">
        <v>19.93</v>
      </c>
      <c r="D16071">
        <v>34.36</v>
      </c>
      <c r="E16071">
        <v>35.369999999999997</v>
      </c>
      <c r="F16071">
        <v>29.85</v>
      </c>
      <c r="M16071" s="15">
        <v>33215</v>
      </c>
      <c r="N16071" t="str">
        <f t="shared" si="538"/>
        <v>On</v>
      </c>
      <c r="O16071">
        <f t="shared" si="539"/>
        <v>7</v>
      </c>
    </row>
    <row r="16072" spans="1:15" x14ac:dyDescent="0.25">
      <c r="A16072" s="2">
        <v>36555</v>
      </c>
      <c r="B16072">
        <v>1400</v>
      </c>
      <c r="C16072">
        <v>18.68</v>
      </c>
      <c r="D16072">
        <v>18.68</v>
      </c>
      <c r="E16072">
        <v>18.68</v>
      </c>
      <c r="F16072">
        <v>18.68</v>
      </c>
      <c r="M16072" s="15">
        <v>33221</v>
      </c>
      <c r="N16072" t="str">
        <f t="shared" si="538"/>
        <v>On</v>
      </c>
      <c r="O16072">
        <f t="shared" si="539"/>
        <v>7</v>
      </c>
    </row>
    <row r="16073" spans="1:15" x14ac:dyDescent="0.25">
      <c r="A16073" s="2">
        <v>36555</v>
      </c>
      <c r="B16073">
        <v>1500</v>
      </c>
      <c r="C16073">
        <v>18.79</v>
      </c>
      <c r="D16073">
        <v>18.79</v>
      </c>
      <c r="E16073">
        <v>18.79</v>
      </c>
      <c r="F16073">
        <v>18.79</v>
      </c>
      <c r="M16073" s="15">
        <v>33026</v>
      </c>
      <c r="N16073" t="str">
        <f t="shared" si="538"/>
        <v>On</v>
      </c>
      <c r="O16073">
        <f t="shared" si="539"/>
        <v>7</v>
      </c>
    </row>
    <row r="16074" spans="1:15" x14ac:dyDescent="0.25">
      <c r="A16074" s="2">
        <v>36555</v>
      </c>
      <c r="B16074">
        <v>1600</v>
      </c>
      <c r="C16074">
        <v>22.41</v>
      </c>
      <c r="D16074">
        <v>22.41</v>
      </c>
      <c r="E16074">
        <v>22.41</v>
      </c>
      <c r="F16074">
        <v>22.41</v>
      </c>
      <c r="M16074" s="15">
        <v>33504</v>
      </c>
      <c r="N16074" t="str">
        <f t="shared" si="538"/>
        <v>On</v>
      </c>
      <c r="O16074">
        <f t="shared" si="539"/>
        <v>7</v>
      </c>
    </row>
    <row r="16075" spans="1:15" x14ac:dyDescent="0.25">
      <c r="A16075" s="2">
        <v>36555</v>
      </c>
      <c r="B16075">
        <v>1700</v>
      </c>
      <c r="C16075">
        <v>27.49</v>
      </c>
      <c r="D16075">
        <v>71.39</v>
      </c>
      <c r="E16075">
        <v>74.48</v>
      </c>
      <c r="F16075">
        <v>57.67</v>
      </c>
      <c r="M16075" s="15">
        <v>34394</v>
      </c>
      <c r="N16075" t="str">
        <f t="shared" ref="N16075:N16138" si="540">+IF(B16075&gt;700,IF(B16075&lt;2400,"On","Off"),"Off")</f>
        <v>On</v>
      </c>
      <c r="O16075">
        <f t="shared" si="539"/>
        <v>7</v>
      </c>
    </row>
    <row r="16076" spans="1:15" x14ac:dyDescent="0.25">
      <c r="A16076" s="2">
        <v>36555</v>
      </c>
      <c r="B16076">
        <v>1800</v>
      </c>
      <c r="C16076">
        <v>28.07</v>
      </c>
      <c r="D16076">
        <v>105.92</v>
      </c>
      <c r="E16076">
        <v>111.39</v>
      </c>
      <c r="F16076">
        <v>81.599999999999994</v>
      </c>
      <c r="M16076" s="15">
        <v>35934</v>
      </c>
      <c r="N16076" t="str">
        <f t="shared" si="540"/>
        <v>On</v>
      </c>
      <c r="O16076">
        <f t="shared" si="539"/>
        <v>7</v>
      </c>
    </row>
    <row r="16077" spans="1:15" x14ac:dyDescent="0.25">
      <c r="A16077" s="2">
        <v>36555</v>
      </c>
      <c r="B16077">
        <v>1900</v>
      </c>
      <c r="C16077">
        <v>20.49</v>
      </c>
      <c r="D16077">
        <v>104.05</v>
      </c>
      <c r="E16077">
        <v>109.92</v>
      </c>
      <c r="F16077">
        <v>77.95</v>
      </c>
      <c r="M16077" s="15">
        <v>36386</v>
      </c>
      <c r="N16077" t="str">
        <f t="shared" si="540"/>
        <v>On</v>
      </c>
      <c r="O16077">
        <f t="shared" si="539"/>
        <v>7</v>
      </c>
    </row>
    <row r="16078" spans="1:15" x14ac:dyDescent="0.25">
      <c r="A16078" s="2">
        <v>36555</v>
      </c>
      <c r="B16078">
        <v>2000</v>
      </c>
      <c r="C16078">
        <v>17.64</v>
      </c>
      <c r="D16078">
        <v>34.25</v>
      </c>
      <c r="E16078">
        <v>35.409999999999997</v>
      </c>
      <c r="F16078">
        <v>29.06</v>
      </c>
      <c r="M16078" s="15">
        <v>35449</v>
      </c>
      <c r="N16078" t="str">
        <f t="shared" si="540"/>
        <v>On</v>
      </c>
      <c r="O16078">
        <f t="shared" si="539"/>
        <v>7</v>
      </c>
    </row>
    <row r="16079" spans="1:15" x14ac:dyDescent="0.25">
      <c r="A16079" s="2">
        <v>36555</v>
      </c>
      <c r="B16079">
        <v>2100</v>
      </c>
      <c r="C16079">
        <v>15.28</v>
      </c>
      <c r="D16079">
        <v>15.28</v>
      </c>
      <c r="E16079">
        <v>15.28</v>
      </c>
      <c r="F16079">
        <v>15.28</v>
      </c>
      <c r="M16079" s="15">
        <v>34664</v>
      </c>
      <c r="N16079" t="str">
        <f t="shared" si="540"/>
        <v>On</v>
      </c>
      <c r="O16079">
        <f t="shared" si="539"/>
        <v>7</v>
      </c>
    </row>
    <row r="16080" spans="1:15" x14ac:dyDescent="0.25">
      <c r="A16080" s="2">
        <v>36555</v>
      </c>
      <c r="B16080">
        <v>2200</v>
      </c>
      <c r="C16080">
        <v>16.399999999999999</v>
      </c>
      <c r="D16080">
        <v>16.399999999999999</v>
      </c>
      <c r="E16080">
        <v>16.399999999999999</v>
      </c>
      <c r="F16080">
        <v>16.399999999999999</v>
      </c>
      <c r="M16080" s="15">
        <v>33289</v>
      </c>
      <c r="N16080" t="str">
        <f t="shared" si="540"/>
        <v>On</v>
      </c>
      <c r="O16080">
        <f t="shared" si="539"/>
        <v>7</v>
      </c>
    </row>
    <row r="16081" spans="1:15" x14ac:dyDescent="0.25">
      <c r="A16081" s="2">
        <v>36555</v>
      </c>
      <c r="B16081">
        <v>2300</v>
      </c>
      <c r="C16081">
        <v>14.49</v>
      </c>
      <c r="D16081">
        <v>14.49</v>
      </c>
      <c r="E16081">
        <v>14.49</v>
      </c>
      <c r="F16081">
        <v>14.49</v>
      </c>
      <c r="M16081" s="15">
        <v>31930</v>
      </c>
      <c r="N16081" t="str">
        <f t="shared" si="540"/>
        <v>On</v>
      </c>
      <c r="O16081">
        <f t="shared" si="539"/>
        <v>7</v>
      </c>
    </row>
    <row r="16082" spans="1:15" x14ac:dyDescent="0.25">
      <c r="A16082" s="2">
        <v>36555</v>
      </c>
      <c r="B16082">
        <v>2400</v>
      </c>
      <c r="C16082">
        <v>14.2</v>
      </c>
      <c r="D16082">
        <v>14.2</v>
      </c>
      <c r="E16082">
        <v>14.2</v>
      </c>
      <c r="F16082">
        <v>14.2</v>
      </c>
      <c r="M16082" s="15">
        <v>29917</v>
      </c>
      <c r="N16082" t="str">
        <f t="shared" si="540"/>
        <v>Off</v>
      </c>
      <c r="O16082">
        <f t="shared" si="539"/>
        <v>7</v>
      </c>
    </row>
    <row r="16083" spans="1:15" x14ac:dyDescent="0.25">
      <c r="A16083" s="2">
        <v>36556</v>
      </c>
      <c r="B16083">
        <v>100</v>
      </c>
      <c r="C16083">
        <v>12.89</v>
      </c>
      <c r="D16083">
        <v>12.89</v>
      </c>
      <c r="E16083">
        <v>12.89</v>
      </c>
      <c r="F16083">
        <v>12.89</v>
      </c>
      <c r="M16083" s="15">
        <v>28064</v>
      </c>
      <c r="N16083" t="str">
        <f t="shared" si="540"/>
        <v>Off</v>
      </c>
      <c r="O16083">
        <f t="shared" si="539"/>
        <v>1</v>
      </c>
    </row>
    <row r="16084" spans="1:15" x14ac:dyDescent="0.25">
      <c r="A16084" s="2">
        <v>36556</v>
      </c>
      <c r="B16084">
        <v>200</v>
      </c>
      <c r="C16084">
        <v>13.18</v>
      </c>
      <c r="D16084">
        <v>13.18</v>
      </c>
      <c r="E16084">
        <v>13.18</v>
      </c>
      <c r="F16084">
        <v>13.18</v>
      </c>
      <c r="M16084" s="15">
        <v>27283</v>
      </c>
      <c r="N16084" t="str">
        <f t="shared" si="540"/>
        <v>Off</v>
      </c>
      <c r="O16084">
        <f t="shared" si="539"/>
        <v>1</v>
      </c>
    </row>
    <row r="16085" spans="1:15" x14ac:dyDescent="0.25">
      <c r="A16085" s="2">
        <v>36556</v>
      </c>
      <c r="B16085">
        <v>300</v>
      </c>
      <c r="C16085">
        <v>13.82</v>
      </c>
      <c r="D16085">
        <v>13.82</v>
      </c>
      <c r="E16085">
        <v>13.82</v>
      </c>
      <c r="F16085">
        <v>13.82</v>
      </c>
      <c r="M16085" s="15">
        <v>27194</v>
      </c>
      <c r="N16085" t="str">
        <f t="shared" si="540"/>
        <v>Off</v>
      </c>
      <c r="O16085">
        <f t="shared" si="539"/>
        <v>1</v>
      </c>
    </row>
    <row r="16086" spans="1:15" x14ac:dyDescent="0.25">
      <c r="A16086" s="2">
        <v>36556</v>
      </c>
      <c r="B16086">
        <v>400</v>
      </c>
      <c r="C16086">
        <v>14</v>
      </c>
      <c r="D16086">
        <v>14</v>
      </c>
      <c r="E16086">
        <v>14</v>
      </c>
      <c r="F16086">
        <v>14</v>
      </c>
      <c r="M16086" s="15">
        <v>27326</v>
      </c>
      <c r="N16086" t="str">
        <f t="shared" si="540"/>
        <v>Off</v>
      </c>
      <c r="O16086">
        <f t="shared" si="539"/>
        <v>1</v>
      </c>
    </row>
    <row r="16087" spans="1:15" x14ac:dyDescent="0.25">
      <c r="A16087" s="2">
        <v>36556</v>
      </c>
      <c r="B16087">
        <v>500</v>
      </c>
      <c r="C16087">
        <v>12.76</v>
      </c>
      <c r="D16087">
        <v>12.76</v>
      </c>
      <c r="E16087">
        <v>12.76</v>
      </c>
      <c r="F16087">
        <v>12.76</v>
      </c>
      <c r="M16087" s="15">
        <v>27985</v>
      </c>
      <c r="N16087" t="str">
        <f t="shared" si="540"/>
        <v>Off</v>
      </c>
      <c r="O16087">
        <f t="shared" si="539"/>
        <v>1</v>
      </c>
    </row>
    <row r="16088" spans="1:15" x14ac:dyDescent="0.25">
      <c r="A16088" s="2">
        <v>36556</v>
      </c>
      <c r="B16088">
        <v>600</v>
      </c>
      <c r="C16088">
        <v>14.12</v>
      </c>
      <c r="D16088">
        <v>14.12</v>
      </c>
      <c r="E16088">
        <v>14.12</v>
      </c>
      <c r="F16088">
        <v>14.12</v>
      </c>
      <c r="M16088" s="15">
        <v>29688</v>
      </c>
      <c r="N16088" t="str">
        <f t="shared" si="540"/>
        <v>Off</v>
      </c>
      <c r="O16088">
        <f t="shared" si="539"/>
        <v>1</v>
      </c>
    </row>
    <row r="16089" spans="1:15" x14ac:dyDescent="0.25">
      <c r="A16089" s="2">
        <v>36556</v>
      </c>
      <c r="B16089">
        <v>700</v>
      </c>
      <c r="C16089">
        <v>15.99</v>
      </c>
      <c r="D16089">
        <v>17.7</v>
      </c>
      <c r="E16089">
        <v>17.82</v>
      </c>
      <c r="F16089">
        <v>17.170000000000002</v>
      </c>
      <c r="M16089" s="15">
        <v>32568</v>
      </c>
      <c r="N16089" t="str">
        <f t="shared" si="540"/>
        <v>Off</v>
      </c>
      <c r="O16089">
        <f t="shared" si="539"/>
        <v>1</v>
      </c>
    </row>
    <row r="16090" spans="1:15" x14ac:dyDescent="0.25">
      <c r="A16090" s="2">
        <v>36556</v>
      </c>
      <c r="B16090">
        <v>800</v>
      </c>
      <c r="C16090">
        <v>17.760000000000002</v>
      </c>
      <c r="D16090">
        <v>21.96</v>
      </c>
      <c r="E16090">
        <v>24.1</v>
      </c>
      <c r="F16090">
        <v>17.760000000000002</v>
      </c>
      <c r="M16090" s="15">
        <v>34715</v>
      </c>
      <c r="N16090" t="str">
        <f t="shared" si="540"/>
        <v>On</v>
      </c>
      <c r="O16090">
        <f t="shared" si="539"/>
        <v>1</v>
      </c>
    </row>
    <row r="16091" spans="1:15" x14ac:dyDescent="0.25">
      <c r="A16091" s="2">
        <v>36556</v>
      </c>
      <c r="B16091">
        <v>900</v>
      </c>
      <c r="C16091">
        <v>25.92</v>
      </c>
      <c r="D16091">
        <v>31.97</v>
      </c>
      <c r="E16091">
        <v>35.06</v>
      </c>
      <c r="F16091">
        <v>25.92</v>
      </c>
      <c r="M16091" s="15">
        <v>35710</v>
      </c>
      <c r="N16091" t="str">
        <f t="shared" si="540"/>
        <v>On</v>
      </c>
      <c r="O16091">
        <f t="shared" si="539"/>
        <v>1</v>
      </c>
    </row>
    <row r="16092" spans="1:15" x14ac:dyDescent="0.25">
      <c r="A16092" s="2">
        <v>36556</v>
      </c>
      <c r="B16092">
        <v>1000</v>
      </c>
      <c r="C16092">
        <v>29.27</v>
      </c>
      <c r="D16092">
        <v>36.14</v>
      </c>
      <c r="E16092">
        <v>42.21</v>
      </c>
      <c r="F16092">
        <v>29.27</v>
      </c>
      <c r="M16092" s="15">
        <v>36423</v>
      </c>
      <c r="N16092" t="str">
        <f t="shared" si="540"/>
        <v>On</v>
      </c>
      <c r="O16092">
        <f t="shared" si="539"/>
        <v>1</v>
      </c>
    </row>
    <row r="16093" spans="1:15" x14ac:dyDescent="0.25">
      <c r="A16093" s="2">
        <v>36556</v>
      </c>
      <c r="B16093">
        <v>1100</v>
      </c>
      <c r="C16093">
        <v>34.96</v>
      </c>
      <c r="D16093">
        <v>42.11</v>
      </c>
      <c r="E16093">
        <v>50.1</v>
      </c>
      <c r="F16093">
        <v>34.96</v>
      </c>
      <c r="M16093" s="15">
        <v>36227</v>
      </c>
      <c r="N16093" t="str">
        <f t="shared" si="540"/>
        <v>On</v>
      </c>
      <c r="O16093">
        <f t="shared" si="539"/>
        <v>1</v>
      </c>
    </row>
    <row r="16094" spans="1:15" x14ac:dyDescent="0.25">
      <c r="A16094" s="2">
        <v>36556</v>
      </c>
      <c r="B16094">
        <v>1200</v>
      </c>
      <c r="C16094">
        <v>36.24</v>
      </c>
      <c r="D16094">
        <v>42.79</v>
      </c>
      <c r="E16094">
        <v>50.1</v>
      </c>
      <c r="F16094">
        <v>36.24</v>
      </c>
      <c r="M16094" s="15">
        <v>36093</v>
      </c>
      <c r="N16094" t="str">
        <f t="shared" si="540"/>
        <v>On</v>
      </c>
      <c r="O16094">
        <f t="shared" si="539"/>
        <v>1</v>
      </c>
    </row>
    <row r="16095" spans="1:15" x14ac:dyDescent="0.25">
      <c r="A16095" s="2">
        <v>36556</v>
      </c>
      <c r="B16095">
        <v>1300</v>
      </c>
      <c r="C16095">
        <v>21.38</v>
      </c>
      <c r="D16095">
        <v>32.71</v>
      </c>
      <c r="E16095">
        <v>45.35</v>
      </c>
      <c r="F16095">
        <v>21.38</v>
      </c>
      <c r="M16095" s="15">
        <v>35578</v>
      </c>
      <c r="N16095" t="str">
        <f t="shared" si="540"/>
        <v>On</v>
      </c>
      <c r="O16095">
        <f t="shared" si="539"/>
        <v>1</v>
      </c>
    </row>
    <row r="16096" spans="1:15" x14ac:dyDescent="0.25">
      <c r="A16096" s="2">
        <v>36556</v>
      </c>
      <c r="B16096">
        <v>1400</v>
      </c>
      <c r="C16096">
        <v>24.29</v>
      </c>
      <c r="D16096">
        <v>33.79</v>
      </c>
      <c r="E16096">
        <v>44.4</v>
      </c>
      <c r="F16096">
        <v>24.29</v>
      </c>
      <c r="M16096" s="15">
        <v>35347</v>
      </c>
      <c r="N16096" t="str">
        <f t="shared" si="540"/>
        <v>On</v>
      </c>
      <c r="O16096">
        <f t="shared" si="539"/>
        <v>1</v>
      </c>
    </row>
    <row r="16097" spans="1:15" x14ac:dyDescent="0.25">
      <c r="A16097" s="2">
        <v>36556</v>
      </c>
      <c r="B16097">
        <v>1500</v>
      </c>
      <c r="C16097">
        <v>21.73</v>
      </c>
      <c r="D16097">
        <v>32.44</v>
      </c>
      <c r="E16097">
        <v>44.4</v>
      </c>
      <c r="F16097">
        <v>21.73</v>
      </c>
      <c r="M16097" s="15">
        <v>34957</v>
      </c>
      <c r="N16097" t="str">
        <f t="shared" si="540"/>
        <v>On</v>
      </c>
      <c r="O16097">
        <f t="shared" si="539"/>
        <v>1</v>
      </c>
    </row>
    <row r="16098" spans="1:15" x14ac:dyDescent="0.25">
      <c r="A16098" s="2">
        <v>36556</v>
      </c>
      <c r="B16098">
        <v>1600</v>
      </c>
      <c r="C16098">
        <v>17.309999999999999</v>
      </c>
      <c r="D16098">
        <v>30.11</v>
      </c>
      <c r="E16098">
        <v>44.4</v>
      </c>
      <c r="F16098">
        <v>17.309999999999999</v>
      </c>
      <c r="M16098" s="15">
        <v>34581</v>
      </c>
      <c r="N16098" t="str">
        <f t="shared" si="540"/>
        <v>On</v>
      </c>
      <c r="O16098">
        <f t="shared" si="539"/>
        <v>1</v>
      </c>
    </row>
    <row r="16099" spans="1:15" x14ac:dyDescent="0.25">
      <c r="A16099" s="2">
        <v>36556</v>
      </c>
      <c r="B16099">
        <v>1700</v>
      </c>
      <c r="C16099">
        <v>17.23</v>
      </c>
      <c r="D16099">
        <v>30.07</v>
      </c>
      <c r="E16099">
        <v>44.4</v>
      </c>
      <c r="F16099">
        <v>17.23</v>
      </c>
      <c r="M16099" s="15">
        <v>35046</v>
      </c>
      <c r="N16099" t="str">
        <f t="shared" si="540"/>
        <v>On</v>
      </c>
      <c r="O16099">
        <f t="shared" ref="O16099:O16162" si="541">+WEEKDAY(A16099,2)</f>
        <v>1</v>
      </c>
    </row>
    <row r="16100" spans="1:15" x14ac:dyDescent="0.25">
      <c r="A16100" s="2">
        <v>36556</v>
      </c>
      <c r="B16100">
        <v>1800</v>
      </c>
      <c r="C16100">
        <v>38.28</v>
      </c>
      <c r="D16100">
        <v>44.03</v>
      </c>
      <c r="E16100">
        <v>50.44</v>
      </c>
      <c r="F16100">
        <v>38.28</v>
      </c>
      <c r="M16100" s="15">
        <v>37492</v>
      </c>
      <c r="N16100" t="str">
        <f t="shared" si="540"/>
        <v>On</v>
      </c>
      <c r="O16100">
        <f t="shared" si="541"/>
        <v>1</v>
      </c>
    </row>
    <row r="16101" spans="1:15" x14ac:dyDescent="0.25">
      <c r="A16101" s="2">
        <v>36556</v>
      </c>
      <c r="B16101">
        <v>1900</v>
      </c>
      <c r="C16101">
        <v>65.91</v>
      </c>
      <c r="D16101">
        <v>66.94</v>
      </c>
      <c r="E16101">
        <v>68.08</v>
      </c>
      <c r="F16101">
        <v>65.91</v>
      </c>
      <c r="M16101" s="15">
        <v>39195</v>
      </c>
      <c r="N16101" t="str">
        <f t="shared" si="540"/>
        <v>On</v>
      </c>
      <c r="O16101">
        <f t="shared" si="541"/>
        <v>1</v>
      </c>
    </row>
    <row r="16102" spans="1:15" x14ac:dyDescent="0.25">
      <c r="A16102" s="2">
        <v>36556</v>
      </c>
      <c r="B16102">
        <v>2000</v>
      </c>
      <c r="C16102">
        <v>37.69</v>
      </c>
      <c r="D16102">
        <v>39.79</v>
      </c>
      <c r="E16102">
        <v>42.13</v>
      </c>
      <c r="F16102">
        <v>37.69</v>
      </c>
      <c r="M16102" s="15">
        <v>38771</v>
      </c>
      <c r="N16102" t="str">
        <f t="shared" si="540"/>
        <v>On</v>
      </c>
      <c r="O16102">
        <f t="shared" si="541"/>
        <v>1</v>
      </c>
    </row>
    <row r="16103" spans="1:15" x14ac:dyDescent="0.25">
      <c r="A16103" s="2">
        <v>36556</v>
      </c>
      <c r="B16103">
        <v>2100</v>
      </c>
      <c r="C16103">
        <v>37.479999999999997</v>
      </c>
      <c r="D16103">
        <v>37.479999999999997</v>
      </c>
      <c r="E16103">
        <v>37.479999999999997</v>
      </c>
      <c r="F16103">
        <v>37.479999999999997</v>
      </c>
      <c r="M16103" s="15">
        <v>37871</v>
      </c>
      <c r="N16103" t="str">
        <f t="shared" si="540"/>
        <v>On</v>
      </c>
      <c r="O16103">
        <f t="shared" si="541"/>
        <v>1</v>
      </c>
    </row>
    <row r="16104" spans="1:15" x14ac:dyDescent="0.25">
      <c r="A16104" s="2">
        <v>36556</v>
      </c>
      <c r="B16104">
        <v>2200</v>
      </c>
      <c r="C16104">
        <v>30.89</v>
      </c>
      <c r="D16104">
        <v>30.89</v>
      </c>
      <c r="E16104">
        <v>30.89</v>
      </c>
      <c r="F16104">
        <v>30.89</v>
      </c>
      <c r="M16104" s="15">
        <v>36200</v>
      </c>
      <c r="N16104" t="str">
        <f t="shared" si="540"/>
        <v>On</v>
      </c>
      <c r="O16104">
        <f t="shared" si="541"/>
        <v>1</v>
      </c>
    </row>
    <row r="16105" spans="1:15" x14ac:dyDescent="0.25">
      <c r="A16105" s="2">
        <v>36556</v>
      </c>
      <c r="B16105">
        <v>2300</v>
      </c>
      <c r="C16105">
        <v>18.920000000000002</v>
      </c>
      <c r="D16105">
        <v>18.920000000000002</v>
      </c>
      <c r="E16105">
        <v>18.920000000000002</v>
      </c>
      <c r="F16105">
        <v>18.920000000000002</v>
      </c>
      <c r="M16105" s="15">
        <v>33544</v>
      </c>
      <c r="N16105" t="str">
        <f t="shared" si="540"/>
        <v>On</v>
      </c>
      <c r="O16105">
        <f t="shared" si="541"/>
        <v>1</v>
      </c>
    </row>
    <row r="16106" spans="1:15" x14ac:dyDescent="0.25">
      <c r="A16106" s="2">
        <v>36556</v>
      </c>
      <c r="B16106">
        <v>2400</v>
      </c>
      <c r="C16106">
        <v>19.25</v>
      </c>
      <c r="D16106">
        <v>19.25</v>
      </c>
      <c r="E16106">
        <v>19.25</v>
      </c>
      <c r="F16106">
        <v>19.25</v>
      </c>
      <c r="M16106" s="15">
        <v>31188</v>
      </c>
      <c r="N16106" t="str">
        <f t="shared" si="540"/>
        <v>Off</v>
      </c>
      <c r="O16106">
        <f t="shared" si="541"/>
        <v>1</v>
      </c>
    </row>
    <row r="16107" spans="1:15" x14ac:dyDescent="0.25">
      <c r="A16107" s="2">
        <v>36557</v>
      </c>
      <c r="B16107">
        <v>100</v>
      </c>
      <c r="C16107">
        <v>17.87</v>
      </c>
      <c r="D16107">
        <v>17.87</v>
      </c>
      <c r="E16107">
        <v>17.87</v>
      </c>
      <c r="F16107">
        <v>17.87</v>
      </c>
      <c r="M16107" s="15">
        <v>29386</v>
      </c>
      <c r="N16107" t="str">
        <f t="shared" si="540"/>
        <v>Off</v>
      </c>
      <c r="O16107">
        <f t="shared" si="541"/>
        <v>2</v>
      </c>
    </row>
    <row r="16108" spans="1:15" x14ac:dyDescent="0.25">
      <c r="A16108" s="2">
        <v>36557</v>
      </c>
      <c r="B16108">
        <v>200</v>
      </c>
      <c r="C16108">
        <v>17.12</v>
      </c>
      <c r="D16108">
        <v>17.12</v>
      </c>
      <c r="E16108">
        <v>17.12</v>
      </c>
      <c r="F16108">
        <v>17.12</v>
      </c>
      <c r="M16108" s="15">
        <v>28672</v>
      </c>
      <c r="N16108" t="str">
        <f t="shared" si="540"/>
        <v>Off</v>
      </c>
      <c r="O16108">
        <f t="shared" si="541"/>
        <v>2</v>
      </c>
    </row>
    <row r="16109" spans="1:15" x14ac:dyDescent="0.25">
      <c r="A16109" s="2">
        <v>36557</v>
      </c>
      <c r="B16109">
        <v>300</v>
      </c>
      <c r="C16109">
        <v>17.86</v>
      </c>
      <c r="D16109">
        <v>17.86</v>
      </c>
      <c r="E16109">
        <v>17.86</v>
      </c>
      <c r="F16109">
        <v>17.86</v>
      </c>
      <c r="M16109" s="15">
        <v>28460</v>
      </c>
      <c r="N16109" t="str">
        <f t="shared" si="540"/>
        <v>Off</v>
      </c>
      <c r="O16109">
        <f t="shared" si="541"/>
        <v>2</v>
      </c>
    </row>
    <row r="16110" spans="1:15" x14ac:dyDescent="0.25">
      <c r="A16110" s="2">
        <v>36557</v>
      </c>
      <c r="B16110">
        <v>400</v>
      </c>
      <c r="C16110">
        <v>17.899999999999999</v>
      </c>
      <c r="D16110">
        <v>17.899999999999999</v>
      </c>
      <c r="E16110">
        <v>17.899999999999999</v>
      </c>
      <c r="F16110">
        <v>17.899999999999999</v>
      </c>
      <c r="M16110" s="15">
        <v>28552</v>
      </c>
      <c r="N16110" t="str">
        <f t="shared" si="540"/>
        <v>Off</v>
      </c>
      <c r="O16110">
        <f t="shared" si="541"/>
        <v>2</v>
      </c>
    </row>
    <row r="16111" spans="1:15" x14ac:dyDescent="0.25">
      <c r="A16111" s="2">
        <v>36557</v>
      </c>
      <c r="B16111">
        <v>500</v>
      </c>
      <c r="C16111">
        <v>26.72</v>
      </c>
      <c r="D16111">
        <v>26.72</v>
      </c>
      <c r="E16111">
        <v>26.72</v>
      </c>
      <c r="F16111">
        <v>26.72</v>
      </c>
      <c r="M16111" s="15">
        <v>29136</v>
      </c>
      <c r="N16111" t="str">
        <f t="shared" si="540"/>
        <v>Off</v>
      </c>
      <c r="O16111">
        <f t="shared" si="541"/>
        <v>2</v>
      </c>
    </row>
    <row r="16112" spans="1:15" x14ac:dyDescent="0.25">
      <c r="A16112" s="2">
        <v>36557</v>
      </c>
      <c r="B16112">
        <v>600</v>
      </c>
      <c r="C16112">
        <v>41.03</v>
      </c>
      <c r="D16112">
        <v>41.03</v>
      </c>
      <c r="E16112">
        <v>41.03</v>
      </c>
      <c r="F16112">
        <v>41.03</v>
      </c>
      <c r="M16112" s="15">
        <v>31511</v>
      </c>
      <c r="N16112" t="str">
        <f t="shared" si="540"/>
        <v>Off</v>
      </c>
      <c r="O16112">
        <f t="shared" si="541"/>
        <v>2</v>
      </c>
    </row>
    <row r="16113" spans="1:15" x14ac:dyDescent="0.25">
      <c r="A16113" s="2">
        <v>36557</v>
      </c>
      <c r="B16113">
        <v>700</v>
      </c>
      <c r="C16113">
        <v>58.82</v>
      </c>
      <c r="D16113">
        <v>58.82</v>
      </c>
      <c r="E16113">
        <v>58.82</v>
      </c>
      <c r="F16113">
        <v>58.82</v>
      </c>
      <c r="M16113" s="15">
        <v>35178</v>
      </c>
      <c r="N16113" t="str">
        <f t="shared" si="540"/>
        <v>Off</v>
      </c>
      <c r="O16113">
        <f t="shared" si="541"/>
        <v>2</v>
      </c>
    </row>
    <row r="16114" spans="1:15" x14ac:dyDescent="0.25">
      <c r="A16114" s="2">
        <v>36557</v>
      </c>
      <c r="B16114">
        <v>800</v>
      </c>
      <c r="C16114">
        <v>67.989999999999995</v>
      </c>
      <c r="D16114">
        <v>67.989999999999995</v>
      </c>
      <c r="E16114">
        <v>67.989999999999995</v>
      </c>
      <c r="F16114">
        <v>67.989999999999995</v>
      </c>
      <c r="M16114" s="15">
        <v>37392</v>
      </c>
      <c r="N16114" t="str">
        <f t="shared" si="540"/>
        <v>On</v>
      </c>
      <c r="O16114">
        <f t="shared" si="541"/>
        <v>2</v>
      </c>
    </row>
    <row r="16115" spans="1:15" x14ac:dyDescent="0.25">
      <c r="A16115" s="2">
        <v>36557</v>
      </c>
      <c r="B16115">
        <v>900</v>
      </c>
      <c r="C16115">
        <v>79.290000000000006</v>
      </c>
      <c r="D16115">
        <v>79.290000000000006</v>
      </c>
      <c r="E16115">
        <v>79.290000000000006</v>
      </c>
      <c r="F16115">
        <v>79.290000000000006</v>
      </c>
      <c r="M16115" s="15">
        <v>37423</v>
      </c>
      <c r="N16115" t="str">
        <f t="shared" si="540"/>
        <v>On</v>
      </c>
      <c r="O16115">
        <f t="shared" si="541"/>
        <v>2</v>
      </c>
    </row>
    <row r="16116" spans="1:15" x14ac:dyDescent="0.25">
      <c r="A16116" s="2">
        <v>36557</v>
      </c>
      <c r="B16116">
        <v>1000</v>
      </c>
      <c r="C16116">
        <v>37.43</v>
      </c>
      <c r="D16116">
        <v>37.43</v>
      </c>
      <c r="E16116">
        <v>37.43</v>
      </c>
      <c r="F16116">
        <v>37.43</v>
      </c>
      <c r="M16116" s="15">
        <v>36638</v>
      </c>
      <c r="N16116" t="str">
        <f t="shared" si="540"/>
        <v>On</v>
      </c>
      <c r="O16116">
        <f t="shared" si="541"/>
        <v>2</v>
      </c>
    </row>
    <row r="16117" spans="1:15" x14ac:dyDescent="0.25">
      <c r="A16117" s="2">
        <v>36557</v>
      </c>
      <c r="B16117">
        <v>1100</v>
      </c>
      <c r="C16117">
        <v>51.18</v>
      </c>
      <c r="D16117">
        <v>51.18</v>
      </c>
      <c r="E16117">
        <v>51.18</v>
      </c>
      <c r="F16117">
        <v>51.18</v>
      </c>
      <c r="M16117" s="15">
        <v>36032</v>
      </c>
      <c r="N16117" t="str">
        <f t="shared" si="540"/>
        <v>On</v>
      </c>
      <c r="O16117">
        <f t="shared" si="541"/>
        <v>2</v>
      </c>
    </row>
    <row r="16118" spans="1:15" x14ac:dyDescent="0.25">
      <c r="A16118" s="2">
        <v>36557</v>
      </c>
      <c r="B16118">
        <v>1200</v>
      </c>
      <c r="C16118">
        <v>39.07</v>
      </c>
      <c r="D16118">
        <v>39.07</v>
      </c>
      <c r="E16118">
        <v>39.07</v>
      </c>
      <c r="F16118">
        <v>39.07</v>
      </c>
      <c r="M16118" s="15">
        <v>35228</v>
      </c>
      <c r="N16118" t="str">
        <f t="shared" si="540"/>
        <v>On</v>
      </c>
      <c r="O16118">
        <f t="shared" si="541"/>
        <v>2</v>
      </c>
    </row>
    <row r="16119" spans="1:15" x14ac:dyDescent="0.25">
      <c r="A16119" s="2">
        <v>36557</v>
      </c>
      <c r="B16119">
        <v>1300</v>
      </c>
      <c r="C16119">
        <v>32.57</v>
      </c>
      <c r="D16119">
        <v>32.57</v>
      </c>
      <c r="E16119">
        <v>32.57</v>
      </c>
      <c r="F16119">
        <v>32.57</v>
      </c>
      <c r="M16119" s="15">
        <v>34857</v>
      </c>
      <c r="N16119" t="str">
        <f t="shared" si="540"/>
        <v>On</v>
      </c>
      <c r="O16119">
        <f t="shared" si="541"/>
        <v>2</v>
      </c>
    </row>
    <row r="16120" spans="1:15" x14ac:dyDescent="0.25">
      <c r="A16120" s="2">
        <v>36557</v>
      </c>
      <c r="B16120">
        <v>1400</v>
      </c>
      <c r="C16120">
        <v>35.01</v>
      </c>
      <c r="D16120">
        <v>35.01</v>
      </c>
      <c r="E16120">
        <v>35.01</v>
      </c>
      <c r="F16120">
        <v>35.01</v>
      </c>
      <c r="M16120" s="15">
        <v>34777</v>
      </c>
      <c r="N16120" t="str">
        <f t="shared" si="540"/>
        <v>On</v>
      </c>
      <c r="O16120">
        <f t="shared" si="541"/>
        <v>2</v>
      </c>
    </row>
    <row r="16121" spans="1:15" x14ac:dyDescent="0.25">
      <c r="A16121" s="2">
        <v>36557</v>
      </c>
      <c r="B16121">
        <v>1500</v>
      </c>
      <c r="C16121">
        <v>30.17</v>
      </c>
      <c r="D16121">
        <v>30.17</v>
      </c>
      <c r="E16121">
        <v>30.17</v>
      </c>
      <c r="F16121">
        <v>30.17</v>
      </c>
      <c r="M16121" s="15">
        <v>34466</v>
      </c>
      <c r="N16121" t="str">
        <f t="shared" si="540"/>
        <v>On</v>
      </c>
      <c r="O16121">
        <f t="shared" si="541"/>
        <v>2</v>
      </c>
    </row>
    <row r="16122" spans="1:15" x14ac:dyDescent="0.25">
      <c r="A16122" s="2">
        <v>36557</v>
      </c>
      <c r="B16122">
        <v>1600</v>
      </c>
      <c r="C16122">
        <v>17.149999999999999</v>
      </c>
      <c r="D16122">
        <v>17.149999999999999</v>
      </c>
      <c r="E16122">
        <v>17.149999999999999</v>
      </c>
      <c r="F16122">
        <v>17.149999999999999</v>
      </c>
      <c r="M16122" s="15">
        <v>34476</v>
      </c>
      <c r="N16122" t="str">
        <f t="shared" si="540"/>
        <v>On</v>
      </c>
      <c r="O16122">
        <f t="shared" si="541"/>
        <v>2</v>
      </c>
    </row>
    <row r="16123" spans="1:15" x14ac:dyDescent="0.25">
      <c r="A16123" s="2">
        <v>36557</v>
      </c>
      <c r="B16123">
        <v>1700</v>
      </c>
      <c r="C16123">
        <v>26.45</v>
      </c>
      <c r="D16123">
        <v>26.45</v>
      </c>
      <c r="E16123">
        <v>26.45</v>
      </c>
      <c r="F16123">
        <v>26.45</v>
      </c>
      <c r="M16123" s="15">
        <v>35260</v>
      </c>
      <c r="N16123" t="str">
        <f t="shared" si="540"/>
        <v>On</v>
      </c>
      <c r="O16123">
        <f t="shared" si="541"/>
        <v>2</v>
      </c>
    </row>
    <row r="16124" spans="1:15" x14ac:dyDescent="0.25">
      <c r="A16124" s="2">
        <v>36557</v>
      </c>
      <c r="B16124">
        <v>1800</v>
      </c>
      <c r="C16124">
        <v>50.52</v>
      </c>
      <c r="D16124">
        <v>50.52</v>
      </c>
      <c r="E16124">
        <v>50.52</v>
      </c>
      <c r="F16124">
        <v>50.52</v>
      </c>
      <c r="M16124" s="15">
        <v>37526</v>
      </c>
      <c r="N16124" t="str">
        <f t="shared" si="540"/>
        <v>On</v>
      </c>
      <c r="O16124">
        <f t="shared" si="541"/>
        <v>2</v>
      </c>
    </row>
    <row r="16125" spans="1:15" x14ac:dyDescent="0.25">
      <c r="A16125" s="2">
        <v>36557</v>
      </c>
      <c r="B16125">
        <v>1900</v>
      </c>
      <c r="C16125">
        <v>64.92</v>
      </c>
      <c r="D16125">
        <v>64.92</v>
      </c>
      <c r="E16125">
        <v>64.92</v>
      </c>
      <c r="F16125">
        <v>64.92</v>
      </c>
      <c r="M16125" s="15">
        <v>38968</v>
      </c>
      <c r="N16125" t="str">
        <f t="shared" si="540"/>
        <v>On</v>
      </c>
      <c r="O16125">
        <f t="shared" si="541"/>
        <v>2</v>
      </c>
    </row>
    <row r="16126" spans="1:15" x14ac:dyDescent="0.25">
      <c r="A16126" s="2">
        <v>36557</v>
      </c>
      <c r="B16126">
        <v>2000</v>
      </c>
      <c r="C16126">
        <v>41.36</v>
      </c>
      <c r="D16126">
        <v>41.36</v>
      </c>
      <c r="E16126">
        <v>41.36</v>
      </c>
      <c r="F16126">
        <v>41.36</v>
      </c>
      <c r="M16126" s="15">
        <v>38309</v>
      </c>
      <c r="N16126" t="str">
        <f t="shared" si="540"/>
        <v>On</v>
      </c>
      <c r="O16126">
        <f t="shared" si="541"/>
        <v>2</v>
      </c>
    </row>
    <row r="16127" spans="1:15" x14ac:dyDescent="0.25">
      <c r="A16127" s="2">
        <v>36557</v>
      </c>
      <c r="B16127">
        <v>2100</v>
      </c>
      <c r="C16127">
        <v>69.38</v>
      </c>
      <c r="D16127">
        <v>69.38</v>
      </c>
      <c r="E16127">
        <v>69.38</v>
      </c>
      <c r="F16127">
        <v>69.38</v>
      </c>
      <c r="M16127" s="15">
        <v>37697</v>
      </c>
      <c r="N16127" t="str">
        <f t="shared" si="540"/>
        <v>On</v>
      </c>
      <c r="O16127">
        <f t="shared" si="541"/>
        <v>2</v>
      </c>
    </row>
    <row r="16128" spans="1:15" x14ac:dyDescent="0.25">
      <c r="A16128" s="2">
        <v>36557</v>
      </c>
      <c r="B16128">
        <v>2200</v>
      </c>
      <c r="C16128">
        <v>60.79</v>
      </c>
      <c r="D16128">
        <v>60.79</v>
      </c>
      <c r="E16128">
        <v>60.79</v>
      </c>
      <c r="F16128">
        <v>60.79</v>
      </c>
      <c r="M16128" s="15">
        <v>36414</v>
      </c>
      <c r="N16128" t="str">
        <f t="shared" si="540"/>
        <v>On</v>
      </c>
      <c r="O16128">
        <f t="shared" si="541"/>
        <v>2</v>
      </c>
    </row>
    <row r="16129" spans="1:15" x14ac:dyDescent="0.25">
      <c r="A16129" s="2">
        <v>36557</v>
      </c>
      <c r="B16129">
        <v>2300</v>
      </c>
      <c r="C16129">
        <v>29.28</v>
      </c>
      <c r="D16129">
        <v>29.28</v>
      </c>
      <c r="E16129">
        <v>29.28</v>
      </c>
      <c r="F16129">
        <v>29.28</v>
      </c>
      <c r="M16129" s="15">
        <v>33954</v>
      </c>
      <c r="N16129" t="str">
        <f t="shared" si="540"/>
        <v>On</v>
      </c>
      <c r="O16129">
        <f t="shared" si="541"/>
        <v>2</v>
      </c>
    </row>
    <row r="16130" spans="1:15" x14ac:dyDescent="0.25">
      <c r="A16130" s="2">
        <v>36557</v>
      </c>
      <c r="B16130">
        <v>2400</v>
      </c>
      <c r="C16130">
        <v>22.8</v>
      </c>
      <c r="D16130">
        <v>22.8</v>
      </c>
      <c r="E16130">
        <v>22.8</v>
      </c>
      <c r="F16130">
        <v>22.8</v>
      </c>
      <c r="M16130" s="15">
        <v>31737</v>
      </c>
      <c r="N16130" t="str">
        <f t="shared" si="540"/>
        <v>Off</v>
      </c>
      <c r="O16130">
        <f t="shared" si="541"/>
        <v>2</v>
      </c>
    </row>
    <row r="16131" spans="1:15" x14ac:dyDescent="0.25">
      <c r="A16131" s="2">
        <v>36558</v>
      </c>
      <c r="B16131">
        <v>100</v>
      </c>
      <c r="C16131">
        <v>19.079999999999998</v>
      </c>
      <c r="D16131">
        <v>19.079999999999998</v>
      </c>
      <c r="E16131">
        <v>19.079999999999998</v>
      </c>
      <c r="F16131">
        <v>19.079999999999998</v>
      </c>
      <c r="M16131" s="15">
        <v>29659</v>
      </c>
      <c r="N16131" t="str">
        <f t="shared" si="540"/>
        <v>Off</v>
      </c>
      <c r="O16131">
        <f t="shared" si="541"/>
        <v>3</v>
      </c>
    </row>
    <row r="16132" spans="1:15" x14ac:dyDescent="0.25">
      <c r="A16132" s="2">
        <v>36558</v>
      </c>
      <c r="B16132">
        <v>200</v>
      </c>
      <c r="C16132">
        <v>19</v>
      </c>
      <c r="D16132">
        <v>19</v>
      </c>
      <c r="E16132">
        <v>19</v>
      </c>
      <c r="F16132">
        <v>19</v>
      </c>
      <c r="M16132" s="15">
        <v>29141</v>
      </c>
      <c r="N16132" t="str">
        <f t="shared" si="540"/>
        <v>Off</v>
      </c>
      <c r="O16132">
        <f t="shared" si="541"/>
        <v>3</v>
      </c>
    </row>
    <row r="16133" spans="1:15" x14ac:dyDescent="0.25">
      <c r="A16133" s="2">
        <v>36558</v>
      </c>
      <c r="B16133">
        <v>300</v>
      </c>
      <c r="C16133">
        <v>17.920000000000002</v>
      </c>
      <c r="D16133">
        <v>17.920000000000002</v>
      </c>
      <c r="E16133">
        <v>17.920000000000002</v>
      </c>
      <c r="F16133">
        <v>17.920000000000002</v>
      </c>
      <c r="M16133" s="15">
        <v>28971</v>
      </c>
      <c r="N16133" t="str">
        <f t="shared" si="540"/>
        <v>Off</v>
      </c>
      <c r="O16133">
        <f t="shared" si="541"/>
        <v>3</v>
      </c>
    </row>
    <row r="16134" spans="1:15" x14ac:dyDescent="0.25">
      <c r="A16134" s="2">
        <v>36558</v>
      </c>
      <c r="B16134">
        <v>400</v>
      </c>
      <c r="C16134">
        <v>18.68</v>
      </c>
      <c r="D16134">
        <v>18.68</v>
      </c>
      <c r="E16134">
        <v>18.68</v>
      </c>
      <c r="F16134">
        <v>18.68</v>
      </c>
      <c r="M16134" s="15">
        <v>29108</v>
      </c>
      <c r="N16134" t="str">
        <f t="shared" si="540"/>
        <v>Off</v>
      </c>
      <c r="O16134">
        <f t="shared" si="541"/>
        <v>3</v>
      </c>
    </row>
    <row r="16135" spans="1:15" x14ac:dyDescent="0.25">
      <c r="A16135" s="2">
        <v>36558</v>
      </c>
      <c r="B16135">
        <v>500</v>
      </c>
      <c r="C16135">
        <v>24.56</v>
      </c>
      <c r="D16135">
        <v>24.56</v>
      </c>
      <c r="E16135">
        <v>24.56</v>
      </c>
      <c r="F16135">
        <v>24.56</v>
      </c>
      <c r="M16135" s="15">
        <v>29852</v>
      </c>
      <c r="N16135" t="str">
        <f t="shared" si="540"/>
        <v>Off</v>
      </c>
      <c r="O16135">
        <f t="shared" si="541"/>
        <v>3</v>
      </c>
    </row>
    <row r="16136" spans="1:15" x14ac:dyDescent="0.25">
      <c r="A16136" s="2">
        <v>36558</v>
      </c>
      <c r="B16136">
        <v>600</v>
      </c>
      <c r="C16136">
        <v>38.47</v>
      </c>
      <c r="D16136">
        <v>38.47</v>
      </c>
      <c r="E16136">
        <v>38.47</v>
      </c>
      <c r="F16136">
        <v>38.47</v>
      </c>
      <c r="M16136" s="15">
        <v>31900</v>
      </c>
      <c r="N16136" t="str">
        <f t="shared" si="540"/>
        <v>Off</v>
      </c>
      <c r="O16136">
        <f t="shared" si="541"/>
        <v>3</v>
      </c>
    </row>
    <row r="16137" spans="1:15" x14ac:dyDescent="0.25">
      <c r="A16137" s="2">
        <v>36558</v>
      </c>
      <c r="B16137">
        <v>700</v>
      </c>
      <c r="C16137">
        <v>102.72</v>
      </c>
      <c r="D16137">
        <v>102.72</v>
      </c>
      <c r="E16137">
        <v>102.72</v>
      </c>
      <c r="F16137">
        <v>102.72</v>
      </c>
      <c r="M16137" s="15">
        <v>36020</v>
      </c>
      <c r="N16137" t="str">
        <f t="shared" si="540"/>
        <v>Off</v>
      </c>
      <c r="O16137">
        <f t="shared" si="541"/>
        <v>3</v>
      </c>
    </row>
    <row r="16138" spans="1:15" x14ac:dyDescent="0.25">
      <c r="A16138" s="2">
        <v>36558</v>
      </c>
      <c r="B16138">
        <v>800</v>
      </c>
      <c r="C16138">
        <v>128.97</v>
      </c>
      <c r="D16138">
        <v>128.97</v>
      </c>
      <c r="E16138">
        <v>128.97</v>
      </c>
      <c r="F16138">
        <v>128.97</v>
      </c>
      <c r="M16138" s="15">
        <v>38045</v>
      </c>
      <c r="N16138" t="str">
        <f t="shared" si="540"/>
        <v>On</v>
      </c>
      <c r="O16138">
        <f t="shared" si="541"/>
        <v>3</v>
      </c>
    </row>
    <row r="16139" spans="1:15" x14ac:dyDescent="0.25">
      <c r="A16139" s="2">
        <v>36558</v>
      </c>
      <c r="B16139">
        <v>900</v>
      </c>
      <c r="C16139">
        <v>52.97</v>
      </c>
      <c r="D16139">
        <v>52.97</v>
      </c>
      <c r="E16139">
        <v>52.97</v>
      </c>
      <c r="F16139">
        <v>52.97</v>
      </c>
      <c r="M16139" s="15">
        <v>37954</v>
      </c>
      <c r="N16139" t="str">
        <f t="shared" ref="N16139:N16202" si="542">+IF(B16139&gt;700,IF(B16139&lt;2400,"On","Off"),"Off")</f>
        <v>On</v>
      </c>
      <c r="O16139">
        <f t="shared" si="541"/>
        <v>3</v>
      </c>
    </row>
    <row r="16140" spans="1:15" x14ac:dyDescent="0.25">
      <c r="A16140" s="2">
        <v>36558</v>
      </c>
      <c r="B16140">
        <v>1000</v>
      </c>
      <c r="C16140">
        <v>32.619999999999997</v>
      </c>
      <c r="D16140">
        <v>32.619999999999997</v>
      </c>
      <c r="E16140">
        <v>32.619999999999997</v>
      </c>
      <c r="F16140">
        <v>32.619999999999997</v>
      </c>
      <c r="M16140" s="15">
        <v>37509</v>
      </c>
      <c r="N16140" t="str">
        <f t="shared" si="542"/>
        <v>On</v>
      </c>
      <c r="O16140">
        <f t="shared" si="541"/>
        <v>3</v>
      </c>
    </row>
    <row r="16141" spans="1:15" x14ac:dyDescent="0.25">
      <c r="A16141" s="2">
        <v>36558</v>
      </c>
      <c r="B16141">
        <v>1100</v>
      </c>
      <c r="C16141">
        <v>60.65</v>
      </c>
      <c r="D16141">
        <v>60.65</v>
      </c>
      <c r="E16141">
        <v>60.65</v>
      </c>
      <c r="F16141">
        <v>60.65</v>
      </c>
      <c r="M16141" s="15">
        <v>37184</v>
      </c>
      <c r="N16141" t="str">
        <f t="shared" si="542"/>
        <v>On</v>
      </c>
      <c r="O16141">
        <f t="shared" si="541"/>
        <v>3</v>
      </c>
    </row>
    <row r="16142" spans="1:15" x14ac:dyDescent="0.25">
      <c r="A16142" s="2">
        <v>36558</v>
      </c>
      <c r="B16142">
        <v>1200</v>
      </c>
      <c r="C16142">
        <v>45.12</v>
      </c>
      <c r="D16142">
        <v>45.12</v>
      </c>
      <c r="E16142">
        <v>45.12</v>
      </c>
      <c r="F16142">
        <v>45.12</v>
      </c>
      <c r="M16142" s="15">
        <v>36866</v>
      </c>
      <c r="N16142" t="str">
        <f t="shared" si="542"/>
        <v>On</v>
      </c>
      <c r="O16142">
        <f t="shared" si="541"/>
        <v>3</v>
      </c>
    </row>
    <row r="16143" spans="1:15" x14ac:dyDescent="0.25">
      <c r="A16143" s="2">
        <v>36558</v>
      </c>
      <c r="B16143">
        <v>1300</v>
      </c>
      <c r="C16143">
        <v>22.26</v>
      </c>
      <c r="D16143">
        <v>22.26</v>
      </c>
      <c r="E16143">
        <v>22.26</v>
      </c>
      <c r="F16143">
        <v>22.26</v>
      </c>
      <c r="M16143" s="15">
        <v>36229</v>
      </c>
      <c r="N16143" t="str">
        <f t="shared" si="542"/>
        <v>On</v>
      </c>
      <c r="O16143">
        <f t="shared" si="541"/>
        <v>3</v>
      </c>
    </row>
    <row r="16144" spans="1:15" x14ac:dyDescent="0.25">
      <c r="A16144" s="2">
        <v>36558</v>
      </c>
      <c r="B16144">
        <v>1400</v>
      </c>
      <c r="C16144">
        <v>20.149999999999999</v>
      </c>
      <c r="D16144">
        <v>20.64</v>
      </c>
      <c r="E16144">
        <v>21.49</v>
      </c>
      <c r="F16144">
        <v>20.149999999999999</v>
      </c>
      <c r="M16144" s="15">
        <v>35839</v>
      </c>
      <c r="N16144" t="str">
        <f t="shared" si="542"/>
        <v>On</v>
      </c>
      <c r="O16144">
        <f t="shared" si="541"/>
        <v>3</v>
      </c>
    </row>
    <row r="16145" spans="1:15" x14ac:dyDescent="0.25">
      <c r="A16145" s="2">
        <v>36558</v>
      </c>
      <c r="B16145">
        <v>1500</v>
      </c>
      <c r="C16145">
        <v>27.67</v>
      </c>
      <c r="D16145">
        <v>29.44</v>
      </c>
      <c r="E16145">
        <v>32.520000000000003</v>
      </c>
      <c r="F16145">
        <v>27.68</v>
      </c>
      <c r="M16145" s="15">
        <v>35251</v>
      </c>
      <c r="N16145" t="str">
        <f t="shared" si="542"/>
        <v>On</v>
      </c>
      <c r="O16145">
        <f t="shared" si="541"/>
        <v>3</v>
      </c>
    </row>
    <row r="16146" spans="1:15" x14ac:dyDescent="0.25">
      <c r="A16146" s="2">
        <v>36558</v>
      </c>
      <c r="B16146">
        <v>1600</v>
      </c>
      <c r="C16146">
        <v>14.47</v>
      </c>
      <c r="D16146">
        <v>15.78</v>
      </c>
      <c r="E16146">
        <v>19.79</v>
      </c>
      <c r="F16146">
        <v>14.48</v>
      </c>
      <c r="M16146" s="15">
        <v>35037</v>
      </c>
      <c r="N16146" t="str">
        <f t="shared" si="542"/>
        <v>On</v>
      </c>
      <c r="O16146">
        <f t="shared" si="541"/>
        <v>3</v>
      </c>
    </row>
    <row r="16147" spans="1:15" x14ac:dyDescent="0.25">
      <c r="A16147" s="2">
        <v>36558</v>
      </c>
      <c r="B16147">
        <v>1700</v>
      </c>
      <c r="C16147">
        <v>16.32</v>
      </c>
      <c r="D16147">
        <v>18.670000000000002</v>
      </c>
      <c r="E16147">
        <v>24.08</v>
      </c>
      <c r="F16147">
        <v>16.32</v>
      </c>
      <c r="M16147" s="15">
        <v>35804</v>
      </c>
      <c r="N16147" t="str">
        <f t="shared" si="542"/>
        <v>On</v>
      </c>
      <c r="O16147">
        <f t="shared" si="541"/>
        <v>3</v>
      </c>
    </row>
    <row r="16148" spans="1:15" x14ac:dyDescent="0.25">
      <c r="A16148" s="2">
        <v>36558</v>
      </c>
      <c r="B16148">
        <v>1800</v>
      </c>
      <c r="C16148">
        <v>49.79</v>
      </c>
      <c r="D16148">
        <v>57.75</v>
      </c>
      <c r="E16148">
        <v>61.62</v>
      </c>
      <c r="F16148">
        <v>53.86</v>
      </c>
      <c r="M16148" s="15">
        <v>38072</v>
      </c>
      <c r="N16148" t="str">
        <f t="shared" si="542"/>
        <v>On</v>
      </c>
      <c r="O16148">
        <f t="shared" si="541"/>
        <v>3</v>
      </c>
    </row>
    <row r="16149" spans="1:15" x14ac:dyDescent="0.25">
      <c r="A16149" s="2">
        <v>36558</v>
      </c>
      <c r="B16149">
        <v>1900</v>
      </c>
      <c r="C16149">
        <v>61.6</v>
      </c>
      <c r="D16149">
        <v>80.64</v>
      </c>
      <c r="E16149">
        <v>82.47</v>
      </c>
      <c r="F16149">
        <v>74.58</v>
      </c>
      <c r="M16149" s="15">
        <v>39998</v>
      </c>
      <c r="N16149" t="str">
        <f t="shared" si="542"/>
        <v>On</v>
      </c>
      <c r="O16149">
        <f t="shared" si="541"/>
        <v>3</v>
      </c>
    </row>
    <row r="16150" spans="1:15" x14ac:dyDescent="0.25">
      <c r="A16150" s="2">
        <v>36558</v>
      </c>
      <c r="B16150">
        <v>2000</v>
      </c>
      <c r="C16150">
        <v>51.15</v>
      </c>
      <c r="D16150">
        <v>55.52</v>
      </c>
      <c r="E16150">
        <v>62.77</v>
      </c>
      <c r="F16150">
        <v>51.15</v>
      </c>
      <c r="M16150" s="15">
        <v>39640</v>
      </c>
      <c r="N16150" t="str">
        <f t="shared" si="542"/>
        <v>On</v>
      </c>
      <c r="O16150">
        <f t="shared" si="541"/>
        <v>3</v>
      </c>
    </row>
    <row r="16151" spans="1:15" x14ac:dyDescent="0.25">
      <c r="A16151" s="2">
        <v>36558</v>
      </c>
      <c r="B16151">
        <v>2100</v>
      </c>
      <c r="C16151">
        <v>102.95</v>
      </c>
      <c r="D16151">
        <v>104.75</v>
      </c>
      <c r="E16151">
        <v>107.72</v>
      </c>
      <c r="F16151">
        <v>102.95</v>
      </c>
      <c r="M16151" s="15">
        <v>38902</v>
      </c>
      <c r="N16151" t="str">
        <f t="shared" si="542"/>
        <v>On</v>
      </c>
      <c r="O16151">
        <f t="shared" si="541"/>
        <v>3</v>
      </c>
    </row>
    <row r="16152" spans="1:15" x14ac:dyDescent="0.25">
      <c r="A16152" s="2">
        <v>36558</v>
      </c>
      <c r="B16152">
        <v>2200</v>
      </c>
      <c r="C16152">
        <v>80.349999999999994</v>
      </c>
      <c r="D16152">
        <v>80.349999999999994</v>
      </c>
      <c r="E16152">
        <v>80.349999999999994</v>
      </c>
      <c r="F16152">
        <v>80.349999999999994</v>
      </c>
      <c r="M16152" s="15">
        <v>37600</v>
      </c>
      <c r="N16152" t="str">
        <f t="shared" si="542"/>
        <v>On</v>
      </c>
      <c r="O16152">
        <f t="shared" si="541"/>
        <v>3</v>
      </c>
    </row>
    <row r="16153" spans="1:15" x14ac:dyDescent="0.25">
      <c r="A16153" s="2">
        <v>36558</v>
      </c>
      <c r="B16153">
        <v>2300</v>
      </c>
      <c r="C16153">
        <v>25.39</v>
      </c>
      <c r="D16153">
        <v>25.39</v>
      </c>
      <c r="E16153">
        <v>25.39</v>
      </c>
      <c r="F16153">
        <v>25.39</v>
      </c>
      <c r="M16153" s="15">
        <v>34987</v>
      </c>
      <c r="N16153" t="str">
        <f t="shared" si="542"/>
        <v>On</v>
      </c>
      <c r="O16153">
        <f t="shared" si="541"/>
        <v>3</v>
      </c>
    </row>
    <row r="16154" spans="1:15" x14ac:dyDescent="0.25">
      <c r="A16154" s="2">
        <v>36558</v>
      </c>
      <c r="B16154">
        <v>2400</v>
      </c>
      <c r="C16154">
        <v>16.440000000000001</v>
      </c>
      <c r="D16154">
        <v>16.440000000000001</v>
      </c>
      <c r="E16154">
        <v>16.440000000000001</v>
      </c>
      <c r="F16154">
        <v>16.440000000000001</v>
      </c>
      <c r="M16154" s="15">
        <v>32855</v>
      </c>
      <c r="N16154" t="str">
        <f t="shared" si="542"/>
        <v>Off</v>
      </c>
      <c r="O16154">
        <f t="shared" si="541"/>
        <v>3</v>
      </c>
    </row>
    <row r="16155" spans="1:15" x14ac:dyDescent="0.25">
      <c r="A16155" s="2">
        <v>36559</v>
      </c>
      <c r="B16155">
        <v>100</v>
      </c>
      <c r="C16155">
        <v>19.899999999999999</v>
      </c>
      <c r="D16155">
        <v>19.899999999999999</v>
      </c>
      <c r="E16155">
        <v>19.899999999999999</v>
      </c>
      <c r="F16155">
        <v>19.899999999999999</v>
      </c>
      <c r="M16155" s="15">
        <v>30881</v>
      </c>
      <c r="N16155" t="str">
        <f t="shared" si="542"/>
        <v>Off</v>
      </c>
      <c r="O16155">
        <f t="shared" si="541"/>
        <v>4</v>
      </c>
    </row>
    <row r="16156" spans="1:15" x14ac:dyDescent="0.25">
      <c r="A16156" s="2">
        <v>36559</v>
      </c>
      <c r="B16156">
        <v>200</v>
      </c>
      <c r="C16156">
        <v>33.31</v>
      </c>
      <c r="D16156">
        <v>33.31</v>
      </c>
      <c r="E16156">
        <v>33.31</v>
      </c>
      <c r="F16156">
        <v>33.31</v>
      </c>
      <c r="M16156" s="15">
        <v>30075</v>
      </c>
      <c r="N16156" t="str">
        <f t="shared" si="542"/>
        <v>Off</v>
      </c>
      <c r="O16156">
        <f t="shared" si="541"/>
        <v>4</v>
      </c>
    </row>
    <row r="16157" spans="1:15" x14ac:dyDescent="0.25">
      <c r="A16157" s="2">
        <v>36559</v>
      </c>
      <c r="B16157">
        <v>300</v>
      </c>
      <c r="C16157">
        <v>17.690000000000001</v>
      </c>
      <c r="D16157">
        <v>17.690000000000001</v>
      </c>
      <c r="E16157">
        <v>17.690000000000001</v>
      </c>
      <c r="F16157">
        <v>17.690000000000001</v>
      </c>
      <c r="M16157" s="15">
        <v>29986</v>
      </c>
      <c r="N16157" t="str">
        <f t="shared" si="542"/>
        <v>Off</v>
      </c>
      <c r="O16157">
        <f t="shared" si="541"/>
        <v>4</v>
      </c>
    </row>
    <row r="16158" spans="1:15" x14ac:dyDescent="0.25">
      <c r="A16158" s="2">
        <v>36559</v>
      </c>
      <c r="B16158">
        <v>400</v>
      </c>
      <c r="C16158">
        <v>17.82</v>
      </c>
      <c r="D16158">
        <v>17.82</v>
      </c>
      <c r="E16158">
        <v>17.82</v>
      </c>
      <c r="F16158">
        <v>17.82</v>
      </c>
      <c r="M16158" s="15">
        <v>29986</v>
      </c>
      <c r="N16158" t="str">
        <f t="shared" si="542"/>
        <v>Off</v>
      </c>
      <c r="O16158">
        <f t="shared" si="541"/>
        <v>4</v>
      </c>
    </row>
    <row r="16159" spans="1:15" x14ac:dyDescent="0.25">
      <c r="A16159" s="2">
        <v>36559</v>
      </c>
      <c r="B16159">
        <v>500</v>
      </c>
      <c r="C16159">
        <v>17.329999999999998</v>
      </c>
      <c r="D16159">
        <v>17.329999999999998</v>
      </c>
      <c r="E16159">
        <v>17.329999999999998</v>
      </c>
      <c r="F16159">
        <v>17.329999999999998</v>
      </c>
      <c r="M16159" s="15">
        <v>30778</v>
      </c>
      <c r="N16159" t="str">
        <f t="shared" si="542"/>
        <v>Off</v>
      </c>
      <c r="O16159">
        <f t="shared" si="541"/>
        <v>4</v>
      </c>
    </row>
    <row r="16160" spans="1:15" x14ac:dyDescent="0.25">
      <c r="A16160" s="2">
        <v>36559</v>
      </c>
      <c r="B16160">
        <v>600</v>
      </c>
      <c r="C16160">
        <v>15.66</v>
      </c>
      <c r="D16160">
        <v>25.78</v>
      </c>
      <c r="E16160">
        <v>26.5</v>
      </c>
      <c r="F16160">
        <v>22.66</v>
      </c>
      <c r="M16160" s="15">
        <v>32713</v>
      </c>
      <c r="N16160" t="str">
        <f t="shared" si="542"/>
        <v>Off</v>
      </c>
      <c r="O16160">
        <f t="shared" si="541"/>
        <v>4</v>
      </c>
    </row>
    <row r="16161" spans="1:15" x14ac:dyDescent="0.25">
      <c r="A16161" s="2">
        <v>36559</v>
      </c>
      <c r="B16161">
        <v>700</v>
      </c>
      <c r="C16161">
        <v>24.08</v>
      </c>
      <c r="D16161">
        <v>69.05</v>
      </c>
      <c r="E16161">
        <v>72.180000000000007</v>
      </c>
      <c r="F16161">
        <v>60.35</v>
      </c>
      <c r="M16161" s="15">
        <v>36616</v>
      </c>
      <c r="N16161" t="str">
        <f t="shared" si="542"/>
        <v>Off</v>
      </c>
      <c r="O16161">
        <f t="shared" si="541"/>
        <v>4</v>
      </c>
    </row>
    <row r="16162" spans="1:15" x14ac:dyDescent="0.25">
      <c r="A16162" s="2">
        <v>36559</v>
      </c>
      <c r="B16162">
        <v>800</v>
      </c>
      <c r="C16162">
        <v>24.78</v>
      </c>
      <c r="D16162">
        <v>141.15</v>
      </c>
      <c r="E16162">
        <v>149.27000000000001</v>
      </c>
      <c r="F16162">
        <v>106.52</v>
      </c>
      <c r="M16162" s="15">
        <v>38818</v>
      </c>
      <c r="N16162" t="str">
        <f t="shared" si="542"/>
        <v>On</v>
      </c>
      <c r="O16162">
        <f t="shared" si="541"/>
        <v>4</v>
      </c>
    </row>
    <row r="16163" spans="1:15" x14ac:dyDescent="0.25">
      <c r="A16163" s="2">
        <v>36559</v>
      </c>
      <c r="B16163">
        <v>900</v>
      </c>
      <c r="C16163">
        <v>16.989999999999998</v>
      </c>
      <c r="D16163">
        <v>69.75</v>
      </c>
      <c r="E16163">
        <v>73.45</v>
      </c>
      <c r="F16163">
        <v>53.45</v>
      </c>
      <c r="M16163" s="15">
        <v>38513</v>
      </c>
      <c r="N16163" t="str">
        <f t="shared" si="542"/>
        <v>On</v>
      </c>
      <c r="O16163">
        <f t="shared" ref="O16163:O16226" si="543">+WEEKDAY(A16163,2)</f>
        <v>4</v>
      </c>
    </row>
    <row r="16164" spans="1:15" x14ac:dyDescent="0.25">
      <c r="A16164" s="2">
        <v>36559</v>
      </c>
      <c r="B16164">
        <v>1000</v>
      </c>
      <c r="C16164">
        <v>29.02</v>
      </c>
      <c r="D16164">
        <v>63.22</v>
      </c>
      <c r="E16164">
        <v>65.62</v>
      </c>
      <c r="F16164">
        <v>52.66</v>
      </c>
      <c r="M16164" s="15">
        <v>38017</v>
      </c>
      <c r="N16164" t="str">
        <f t="shared" si="542"/>
        <v>On</v>
      </c>
      <c r="O16164">
        <f t="shared" si="543"/>
        <v>4</v>
      </c>
    </row>
    <row r="16165" spans="1:15" x14ac:dyDescent="0.25">
      <c r="A16165" s="2">
        <v>36559</v>
      </c>
      <c r="B16165">
        <v>1100</v>
      </c>
      <c r="C16165">
        <v>29.48</v>
      </c>
      <c r="D16165">
        <v>49.12</v>
      </c>
      <c r="E16165">
        <v>51.18</v>
      </c>
      <c r="F16165">
        <v>42.54</v>
      </c>
      <c r="M16165" s="15">
        <v>37474</v>
      </c>
      <c r="N16165" t="str">
        <f t="shared" si="542"/>
        <v>On</v>
      </c>
      <c r="O16165">
        <f t="shared" si="543"/>
        <v>4</v>
      </c>
    </row>
    <row r="16166" spans="1:15" x14ac:dyDescent="0.25">
      <c r="A16166" s="2">
        <v>36559</v>
      </c>
      <c r="B16166">
        <v>1200</v>
      </c>
      <c r="C16166">
        <v>37.03</v>
      </c>
      <c r="D16166">
        <v>37.83</v>
      </c>
      <c r="E16166">
        <v>39.97</v>
      </c>
      <c r="F16166">
        <v>37.03</v>
      </c>
      <c r="M16166" s="15">
        <v>36970</v>
      </c>
      <c r="N16166" t="str">
        <f t="shared" si="542"/>
        <v>On</v>
      </c>
      <c r="O16166">
        <f t="shared" si="543"/>
        <v>4</v>
      </c>
    </row>
    <row r="16167" spans="1:15" x14ac:dyDescent="0.25">
      <c r="A16167" s="2">
        <v>36559</v>
      </c>
      <c r="B16167">
        <v>1300</v>
      </c>
      <c r="C16167">
        <v>19.86</v>
      </c>
      <c r="D16167">
        <v>19.86</v>
      </c>
      <c r="E16167">
        <v>19.86</v>
      </c>
      <c r="F16167">
        <v>19.86</v>
      </c>
      <c r="M16167" s="15">
        <v>36455</v>
      </c>
      <c r="N16167" t="str">
        <f t="shared" si="542"/>
        <v>On</v>
      </c>
      <c r="O16167">
        <f t="shared" si="543"/>
        <v>4</v>
      </c>
    </row>
    <row r="16168" spans="1:15" x14ac:dyDescent="0.25">
      <c r="A16168" s="2">
        <v>36559</v>
      </c>
      <c r="B16168">
        <v>1400</v>
      </c>
      <c r="C16168">
        <v>23.75</v>
      </c>
      <c r="D16168">
        <v>23.75</v>
      </c>
      <c r="E16168">
        <v>23.75</v>
      </c>
      <c r="F16168">
        <v>23.75</v>
      </c>
      <c r="M16168" s="15">
        <v>36325</v>
      </c>
      <c r="N16168" t="str">
        <f t="shared" si="542"/>
        <v>On</v>
      </c>
      <c r="O16168">
        <f t="shared" si="543"/>
        <v>4</v>
      </c>
    </row>
    <row r="16169" spans="1:15" x14ac:dyDescent="0.25">
      <c r="A16169" s="2">
        <v>36559</v>
      </c>
      <c r="B16169">
        <v>1500</v>
      </c>
      <c r="C16169">
        <v>17.54</v>
      </c>
      <c r="D16169">
        <v>17.54</v>
      </c>
      <c r="E16169">
        <v>17.54</v>
      </c>
      <c r="F16169">
        <v>17.54</v>
      </c>
      <c r="M16169" s="15">
        <v>35908</v>
      </c>
      <c r="N16169" t="str">
        <f t="shared" si="542"/>
        <v>On</v>
      </c>
      <c r="O16169">
        <f t="shared" si="543"/>
        <v>4</v>
      </c>
    </row>
    <row r="16170" spans="1:15" x14ac:dyDescent="0.25">
      <c r="A16170" s="2">
        <v>36559</v>
      </c>
      <c r="B16170">
        <v>1600</v>
      </c>
      <c r="C16170">
        <v>17.7</v>
      </c>
      <c r="D16170">
        <v>17.7</v>
      </c>
      <c r="E16170">
        <v>17.7</v>
      </c>
      <c r="F16170">
        <v>17.7</v>
      </c>
      <c r="M16170" s="15">
        <v>35754</v>
      </c>
      <c r="N16170" t="str">
        <f t="shared" si="542"/>
        <v>On</v>
      </c>
      <c r="O16170">
        <f t="shared" si="543"/>
        <v>4</v>
      </c>
    </row>
    <row r="16171" spans="1:15" x14ac:dyDescent="0.25">
      <c r="A16171" s="2">
        <v>36559</v>
      </c>
      <c r="B16171">
        <v>1700</v>
      </c>
      <c r="C16171">
        <v>27.99</v>
      </c>
      <c r="D16171">
        <v>27.99</v>
      </c>
      <c r="E16171">
        <v>27.99</v>
      </c>
      <c r="F16171">
        <v>27.99</v>
      </c>
      <c r="M16171" s="15">
        <v>36604</v>
      </c>
      <c r="N16171" t="str">
        <f t="shared" si="542"/>
        <v>On</v>
      </c>
      <c r="O16171">
        <f t="shared" si="543"/>
        <v>4</v>
      </c>
    </row>
    <row r="16172" spans="1:15" x14ac:dyDescent="0.25">
      <c r="A16172" s="2">
        <v>36559</v>
      </c>
      <c r="B16172">
        <v>1800</v>
      </c>
      <c r="C16172">
        <v>17.760000000000002</v>
      </c>
      <c r="D16172">
        <v>65.91</v>
      </c>
      <c r="E16172">
        <v>69.28</v>
      </c>
      <c r="F16172">
        <v>50.84</v>
      </c>
      <c r="M16172" s="15">
        <v>38356</v>
      </c>
      <c r="N16172" t="str">
        <f t="shared" si="542"/>
        <v>On</v>
      </c>
      <c r="O16172">
        <f t="shared" si="543"/>
        <v>4</v>
      </c>
    </row>
    <row r="16173" spans="1:15" x14ac:dyDescent="0.25">
      <c r="A16173" s="2">
        <v>36559</v>
      </c>
      <c r="B16173">
        <v>1900</v>
      </c>
      <c r="C16173">
        <v>17.149999999999999</v>
      </c>
      <c r="D16173">
        <v>54.57</v>
      </c>
      <c r="E16173">
        <v>57.19</v>
      </c>
      <c r="F16173">
        <v>42.87</v>
      </c>
      <c r="M16173" s="15">
        <v>39303</v>
      </c>
      <c r="N16173" t="str">
        <f t="shared" si="542"/>
        <v>On</v>
      </c>
      <c r="O16173">
        <f t="shared" si="543"/>
        <v>4</v>
      </c>
    </row>
    <row r="16174" spans="1:15" x14ac:dyDescent="0.25">
      <c r="A16174" s="2">
        <v>36559</v>
      </c>
      <c r="B16174">
        <v>2000</v>
      </c>
      <c r="C16174">
        <v>27.36</v>
      </c>
      <c r="D16174">
        <v>31.93</v>
      </c>
      <c r="E16174">
        <v>32.25</v>
      </c>
      <c r="F16174">
        <v>30.5</v>
      </c>
      <c r="M16174" s="15">
        <v>38847</v>
      </c>
      <c r="N16174" t="str">
        <f t="shared" si="542"/>
        <v>On</v>
      </c>
      <c r="O16174">
        <f t="shared" si="543"/>
        <v>4</v>
      </c>
    </row>
    <row r="16175" spans="1:15" x14ac:dyDescent="0.25">
      <c r="A16175" s="2">
        <v>36559</v>
      </c>
      <c r="B16175">
        <v>2100</v>
      </c>
      <c r="C16175">
        <v>34.229999999999997</v>
      </c>
      <c r="D16175">
        <v>34.229999999999997</v>
      </c>
      <c r="E16175">
        <v>34.229999999999997</v>
      </c>
      <c r="F16175">
        <v>34.229999999999997</v>
      </c>
      <c r="M16175" s="15">
        <v>37894</v>
      </c>
      <c r="N16175" t="str">
        <f t="shared" si="542"/>
        <v>On</v>
      </c>
      <c r="O16175">
        <f t="shared" si="543"/>
        <v>4</v>
      </c>
    </row>
    <row r="16176" spans="1:15" x14ac:dyDescent="0.25">
      <c r="A16176" s="2">
        <v>36559</v>
      </c>
      <c r="B16176">
        <v>2200</v>
      </c>
      <c r="C16176">
        <v>24.47</v>
      </c>
      <c r="D16176">
        <v>24.47</v>
      </c>
      <c r="E16176">
        <v>24.47</v>
      </c>
      <c r="F16176">
        <v>24.47</v>
      </c>
      <c r="M16176" s="15">
        <v>36081</v>
      </c>
      <c r="N16176" t="str">
        <f t="shared" si="542"/>
        <v>On</v>
      </c>
      <c r="O16176">
        <f t="shared" si="543"/>
        <v>4</v>
      </c>
    </row>
    <row r="16177" spans="1:15" x14ac:dyDescent="0.25">
      <c r="A16177" s="2">
        <v>36559</v>
      </c>
      <c r="B16177">
        <v>2300</v>
      </c>
      <c r="C16177">
        <v>20.16</v>
      </c>
      <c r="D16177">
        <v>20.16</v>
      </c>
      <c r="E16177">
        <v>20.16</v>
      </c>
      <c r="F16177">
        <v>20.16</v>
      </c>
      <c r="M16177" s="15">
        <v>33714</v>
      </c>
      <c r="N16177" t="str">
        <f t="shared" si="542"/>
        <v>On</v>
      </c>
      <c r="O16177">
        <f t="shared" si="543"/>
        <v>4</v>
      </c>
    </row>
    <row r="16178" spans="1:15" x14ac:dyDescent="0.25">
      <c r="A16178" s="2">
        <v>36559</v>
      </c>
      <c r="B16178">
        <v>2400</v>
      </c>
      <c r="C16178">
        <v>16.309999999999999</v>
      </c>
      <c r="D16178">
        <v>16.309999999999999</v>
      </c>
      <c r="E16178">
        <v>16.309999999999999</v>
      </c>
      <c r="F16178">
        <v>16.309999999999999</v>
      </c>
      <c r="M16178" s="15">
        <v>31328</v>
      </c>
      <c r="N16178" t="str">
        <f t="shared" si="542"/>
        <v>Off</v>
      </c>
      <c r="O16178">
        <f t="shared" si="543"/>
        <v>4</v>
      </c>
    </row>
    <row r="16179" spans="1:15" x14ac:dyDescent="0.25">
      <c r="A16179" s="2">
        <v>36560</v>
      </c>
      <c r="B16179">
        <v>100</v>
      </c>
      <c r="C16179">
        <v>15.82</v>
      </c>
      <c r="D16179">
        <v>15.82</v>
      </c>
      <c r="E16179">
        <v>15.82</v>
      </c>
      <c r="F16179">
        <v>15.82</v>
      </c>
      <c r="M16179" s="15">
        <v>29082</v>
      </c>
      <c r="N16179" t="str">
        <f t="shared" si="542"/>
        <v>Off</v>
      </c>
      <c r="O16179">
        <f t="shared" si="543"/>
        <v>5</v>
      </c>
    </row>
    <row r="16180" spans="1:15" x14ac:dyDescent="0.25">
      <c r="A16180" s="2">
        <v>36560</v>
      </c>
      <c r="B16180">
        <v>200</v>
      </c>
      <c r="C16180">
        <v>15.15</v>
      </c>
      <c r="D16180">
        <v>15.15</v>
      </c>
      <c r="E16180">
        <v>15.15</v>
      </c>
      <c r="F16180">
        <v>15.15</v>
      </c>
      <c r="M16180" s="15">
        <v>28413</v>
      </c>
      <c r="N16180" t="str">
        <f t="shared" si="542"/>
        <v>Off</v>
      </c>
      <c r="O16180">
        <f t="shared" si="543"/>
        <v>5</v>
      </c>
    </row>
    <row r="16181" spans="1:15" x14ac:dyDescent="0.25">
      <c r="A16181" s="2">
        <v>36560</v>
      </c>
      <c r="B16181">
        <v>300</v>
      </c>
      <c r="C16181">
        <v>14.3</v>
      </c>
      <c r="D16181">
        <v>14.3</v>
      </c>
      <c r="E16181">
        <v>14.3</v>
      </c>
      <c r="F16181">
        <v>14.3</v>
      </c>
      <c r="M16181" s="15">
        <v>28000</v>
      </c>
      <c r="N16181" t="str">
        <f t="shared" si="542"/>
        <v>Off</v>
      </c>
      <c r="O16181">
        <f t="shared" si="543"/>
        <v>5</v>
      </c>
    </row>
    <row r="16182" spans="1:15" x14ac:dyDescent="0.25">
      <c r="A16182" s="2">
        <v>36560</v>
      </c>
      <c r="B16182">
        <v>400</v>
      </c>
      <c r="C16182">
        <v>14.9</v>
      </c>
      <c r="D16182">
        <v>14.9</v>
      </c>
      <c r="E16182">
        <v>14.9</v>
      </c>
      <c r="F16182">
        <v>14.9</v>
      </c>
      <c r="M16182" s="15">
        <v>27932</v>
      </c>
      <c r="N16182" t="str">
        <f t="shared" si="542"/>
        <v>Off</v>
      </c>
      <c r="O16182">
        <f t="shared" si="543"/>
        <v>5</v>
      </c>
    </row>
    <row r="16183" spans="1:15" x14ac:dyDescent="0.25">
      <c r="A16183" s="2">
        <v>36560</v>
      </c>
      <c r="B16183">
        <v>500</v>
      </c>
      <c r="C16183">
        <v>14.8</v>
      </c>
      <c r="D16183">
        <v>14.8</v>
      </c>
      <c r="E16183">
        <v>14.8</v>
      </c>
      <c r="F16183">
        <v>14.8</v>
      </c>
      <c r="M16183" s="15">
        <v>28396</v>
      </c>
      <c r="N16183" t="str">
        <f t="shared" si="542"/>
        <v>Off</v>
      </c>
      <c r="O16183">
        <f t="shared" si="543"/>
        <v>5</v>
      </c>
    </row>
    <row r="16184" spans="1:15" x14ac:dyDescent="0.25">
      <c r="A16184" s="2">
        <v>36560</v>
      </c>
      <c r="B16184">
        <v>600</v>
      </c>
      <c r="C16184">
        <v>15.68</v>
      </c>
      <c r="D16184">
        <v>15.68</v>
      </c>
      <c r="E16184">
        <v>15.68</v>
      </c>
      <c r="F16184">
        <v>15.68</v>
      </c>
      <c r="M16184" s="15">
        <v>30449</v>
      </c>
      <c r="N16184" t="str">
        <f t="shared" si="542"/>
        <v>Off</v>
      </c>
      <c r="O16184">
        <f t="shared" si="543"/>
        <v>5</v>
      </c>
    </row>
    <row r="16185" spans="1:15" x14ac:dyDescent="0.25">
      <c r="A16185" s="2">
        <v>36560</v>
      </c>
      <c r="B16185">
        <v>700</v>
      </c>
      <c r="C16185">
        <v>27.18</v>
      </c>
      <c r="D16185">
        <v>27.18</v>
      </c>
      <c r="E16185">
        <v>27.18</v>
      </c>
      <c r="F16185">
        <v>27.18</v>
      </c>
      <c r="M16185" s="15">
        <v>34294</v>
      </c>
      <c r="N16185" t="str">
        <f t="shared" si="542"/>
        <v>Off</v>
      </c>
      <c r="O16185">
        <f t="shared" si="543"/>
        <v>5</v>
      </c>
    </row>
    <row r="16186" spans="1:15" x14ac:dyDescent="0.25">
      <c r="A16186" s="2">
        <v>36560</v>
      </c>
      <c r="B16186">
        <v>800</v>
      </c>
      <c r="C16186">
        <v>57.21</v>
      </c>
      <c r="D16186">
        <v>57.21</v>
      </c>
      <c r="E16186">
        <v>57.21</v>
      </c>
      <c r="F16186">
        <v>57.21</v>
      </c>
      <c r="M16186" s="15">
        <v>36500</v>
      </c>
      <c r="N16186" t="str">
        <f t="shared" si="542"/>
        <v>On</v>
      </c>
      <c r="O16186">
        <f t="shared" si="543"/>
        <v>5</v>
      </c>
    </row>
    <row r="16187" spans="1:15" x14ac:dyDescent="0.25">
      <c r="A16187" s="2">
        <v>36560</v>
      </c>
      <c r="B16187">
        <v>900</v>
      </c>
      <c r="C16187">
        <v>21.83</v>
      </c>
      <c r="D16187">
        <v>21.83</v>
      </c>
      <c r="E16187">
        <v>21.83</v>
      </c>
      <c r="F16187">
        <v>21.83</v>
      </c>
      <c r="M16187" s="15">
        <v>36782</v>
      </c>
      <c r="N16187" t="str">
        <f t="shared" si="542"/>
        <v>On</v>
      </c>
      <c r="O16187">
        <f t="shared" si="543"/>
        <v>5</v>
      </c>
    </row>
    <row r="16188" spans="1:15" x14ac:dyDescent="0.25">
      <c r="A16188" s="2">
        <v>36560</v>
      </c>
      <c r="B16188">
        <v>1000</v>
      </c>
      <c r="C16188">
        <v>39.76</v>
      </c>
      <c r="D16188">
        <v>39.76</v>
      </c>
      <c r="E16188">
        <v>39.76</v>
      </c>
      <c r="F16188">
        <v>39.76</v>
      </c>
      <c r="M16188" s="15">
        <v>36703</v>
      </c>
      <c r="N16188" t="str">
        <f t="shared" si="542"/>
        <v>On</v>
      </c>
      <c r="O16188">
        <f t="shared" si="543"/>
        <v>5</v>
      </c>
    </row>
    <row r="16189" spans="1:15" x14ac:dyDescent="0.25">
      <c r="A16189" s="2">
        <v>36560</v>
      </c>
      <c r="B16189">
        <v>1100</v>
      </c>
      <c r="C16189">
        <v>95.77</v>
      </c>
      <c r="D16189">
        <v>95.77</v>
      </c>
      <c r="E16189">
        <v>95.77</v>
      </c>
      <c r="F16189">
        <v>95.77</v>
      </c>
      <c r="M16189" s="15">
        <v>36595</v>
      </c>
      <c r="N16189" t="str">
        <f t="shared" si="542"/>
        <v>On</v>
      </c>
      <c r="O16189">
        <f t="shared" si="543"/>
        <v>5</v>
      </c>
    </row>
    <row r="16190" spans="1:15" x14ac:dyDescent="0.25">
      <c r="A16190" s="2">
        <v>36560</v>
      </c>
      <c r="B16190">
        <v>1200</v>
      </c>
      <c r="C16190">
        <v>33.950000000000003</v>
      </c>
      <c r="D16190">
        <v>33.950000000000003</v>
      </c>
      <c r="E16190">
        <v>33.950000000000003</v>
      </c>
      <c r="F16190">
        <v>33.950000000000003</v>
      </c>
      <c r="M16190" s="15">
        <v>36323</v>
      </c>
      <c r="N16190" t="str">
        <f t="shared" si="542"/>
        <v>On</v>
      </c>
      <c r="O16190">
        <f t="shared" si="543"/>
        <v>5</v>
      </c>
    </row>
    <row r="16191" spans="1:15" x14ac:dyDescent="0.25">
      <c r="A16191" s="2">
        <v>36560</v>
      </c>
      <c r="B16191">
        <v>1300</v>
      </c>
      <c r="C16191">
        <v>17.82</v>
      </c>
      <c r="D16191">
        <v>17.82</v>
      </c>
      <c r="E16191">
        <v>17.82</v>
      </c>
      <c r="F16191">
        <v>17.82</v>
      </c>
      <c r="M16191" s="15">
        <v>35492</v>
      </c>
      <c r="N16191" t="str">
        <f t="shared" si="542"/>
        <v>On</v>
      </c>
      <c r="O16191">
        <f t="shared" si="543"/>
        <v>5</v>
      </c>
    </row>
    <row r="16192" spans="1:15" x14ac:dyDescent="0.25">
      <c r="A16192" s="2">
        <v>36560</v>
      </c>
      <c r="B16192">
        <v>1400</v>
      </c>
      <c r="C16192">
        <v>19</v>
      </c>
      <c r="D16192">
        <v>19</v>
      </c>
      <c r="E16192">
        <v>19</v>
      </c>
      <c r="F16192">
        <v>19</v>
      </c>
      <c r="M16192" s="15">
        <v>34907</v>
      </c>
      <c r="N16192" t="str">
        <f t="shared" si="542"/>
        <v>On</v>
      </c>
      <c r="O16192">
        <f t="shared" si="543"/>
        <v>5</v>
      </c>
    </row>
    <row r="16193" spans="1:15" x14ac:dyDescent="0.25">
      <c r="A16193" s="2">
        <v>36560</v>
      </c>
      <c r="B16193">
        <v>1500</v>
      </c>
      <c r="C16193">
        <v>17.87</v>
      </c>
      <c r="D16193">
        <v>17.87</v>
      </c>
      <c r="E16193">
        <v>17.87</v>
      </c>
      <c r="F16193">
        <v>17.87</v>
      </c>
      <c r="M16193" s="15">
        <v>34507</v>
      </c>
      <c r="N16193" t="str">
        <f t="shared" si="542"/>
        <v>On</v>
      </c>
      <c r="O16193">
        <f t="shared" si="543"/>
        <v>5</v>
      </c>
    </row>
    <row r="16194" spans="1:15" x14ac:dyDescent="0.25">
      <c r="A16194" s="2">
        <v>36560</v>
      </c>
      <c r="B16194">
        <v>1600</v>
      </c>
      <c r="C16194">
        <v>17.149999999999999</v>
      </c>
      <c r="D16194">
        <v>17.149999999999999</v>
      </c>
      <c r="E16194">
        <v>17.149999999999999</v>
      </c>
      <c r="F16194">
        <v>17.149999999999999</v>
      </c>
      <c r="M16194" s="15">
        <v>34168</v>
      </c>
      <c r="N16194" t="str">
        <f t="shared" si="542"/>
        <v>On</v>
      </c>
      <c r="O16194">
        <f t="shared" si="543"/>
        <v>5</v>
      </c>
    </row>
    <row r="16195" spans="1:15" x14ac:dyDescent="0.25">
      <c r="A16195" s="2">
        <v>36560</v>
      </c>
      <c r="B16195">
        <v>1700</v>
      </c>
      <c r="C16195">
        <v>18.36</v>
      </c>
      <c r="D16195">
        <v>18.36</v>
      </c>
      <c r="E16195">
        <v>18.36</v>
      </c>
      <c r="F16195">
        <v>18.36</v>
      </c>
      <c r="M16195" s="15">
        <v>34618</v>
      </c>
      <c r="N16195" t="str">
        <f t="shared" si="542"/>
        <v>On</v>
      </c>
      <c r="O16195">
        <f t="shared" si="543"/>
        <v>5</v>
      </c>
    </row>
    <row r="16196" spans="1:15" x14ac:dyDescent="0.25">
      <c r="A16196" s="2">
        <v>36560</v>
      </c>
      <c r="B16196">
        <v>1800</v>
      </c>
      <c r="C16196">
        <v>22.86</v>
      </c>
      <c r="D16196">
        <v>22.86</v>
      </c>
      <c r="E16196">
        <v>22.86</v>
      </c>
      <c r="F16196">
        <v>22.86</v>
      </c>
      <c r="M16196" s="15">
        <v>36411</v>
      </c>
      <c r="N16196" t="str">
        <f t="shared" si="542"/>
        <v>On</v>
      </c>
      <c r="O16196">
        <f t="shared" si="543"/>
        <v>5</v>
      </c>
    </row>
    <row r="16197" spans="1:15" x14ac:dyDescent="0.25">
      <c r="A16197" s="2">
        <v>36560</v>
      </c>
      <c r="B16197">
        <v>1900</v>
      </c>
      <c r="C16197">
        <v>18.72</v>
      </c>
      <c r="D16197">
        <v>18.72</v>
      </c>
      <c r="E16197">
        <v>18.72</v>
      </c>
      <c r="F16197">
        <v>18.72</v>
      </c>
      <c r="M16197" s="15">
        <v>37361</v>
      </c>
      <c r="N16197" t="str">
        <f t="shared" si="542"/>
        <v>On</v>
      </c>
      <c r="O16197">
        <f t="shared" si="543"/>
        <v>5</v>
      </c>
    </row>
    <row r="16198" spans="1:15" x14ac:dyDescent="0.25">
      <c r="A16198" s="2">
        <v>36560</v>
      </c>
      <c r="B16198">
        <v>2000</v>
      </c>
      <c r="C16198">
        <v>17.43</v>
      </c>
      <c r="D16198">
        <v>17.43</v>
      </c>
      <c r="E16198">
        <v>17.43</v>
      </c>
      <c r="F16198">
        <v>17.43</v>
      </c>
      <c r="M16198" s="15">
        <v>36452</v>
      </c>
      <c r="N16198" t="str">
        <f t="shared" si="542"/>
        <v>On</v>
      </c>
      <c r="O16198">
        <f t="shared" si="543"/>
        <v>5</v>
      </c>
    </row>
    <row r="16199" spans="1:15" x14ac:dyDescent="0.25">
      <c r="A16199" s="2">
        <v>36560</v>
      </c>
      <c r="B16199">
        <v>2100</v>
      </c>
      <c r="C16199">
        <v>18.93</v>
      </c>
      <c r="D16199">
        <v>18.93</v>
      </c>
      <c r="E16199">
        <v>18.93</v>
      </c>
      <c r="F16199">
        <v>18.93</v>
      </c>
      <c r="M16199" s="15">
        <v>35535</v>
      </c>
      <c r="N16199" t="str">
        <f t="shared" si="542"/>
        <v>On</v>
      </c>
      <c r="O16199">
        <f t="shared" si="543"/>
        <v>5</v>
      </c>
    </row>
    <row r="16200" spans="1:15" x14ac:dyDescent="0.25">
      <c r="A16200" s="2">
        <v>36560</v>
      </c>
      <c r="B16200">
        <v>2200</v>
      </c>
      <c r="C16200">
        <v>30.44</v>
      </c>
      <c r="D16200">
        <v>30.44</v>
      </c>
      <c r="E16200">
        <v>30.44</v>
      </c>
      <c r="F16200">
        <v>30.44</v>
      </c>
      <c r="M16200" s="15">
        <v>34167</v>
      </c>
      <c r="N16200" t="str">
        <f t="shared" si="542"/>
        <v>On</v>
      </c>
      <c r="O16200">
        <f t="shared" si="543"/>
        <v>5</v>
      </c>
    </row>
    <row r="16201" spans="1:15" x14ac:dyDescent="0.25">
      <c r="A16201" s="2">
        <v>36560</v>
      </c>
      <c r="B16201">
        <v>2300</v>
      </c>
      <c r="C16201">
        <v>18.78</v>
      </c>
      <c r="D16201">
        <v>18.78</v>
      </c>
      <c r="E16201">
        <v>18.78</v>
      </c>
      <c r="F16201">
        <v>18.78</v>
      </c>
      <c r="M16201" s="15">
        <v>32227</v>
      </c>
      <c r="N16201" t="str">
        <f t="shared" si="542"/>
        <v>On</v>
      </c>
      <c r="O16201">
        <f t="shared" si="543"/>
        <v>5</v>
      </c>
    </row>
    <row r="16202" spans="1:15" x14ac:dyDescent="0.25">
      <c r="A16202" s="2">
        <v>36560</v>
      </c>
      <c r="B16202">
        <v>2400</v>
      </c>
      <c r="C16202">
        <v>18.399999999999999</v>
      </c>
      <c r="D16202">
        <v>18.399999999999999</v>
      </c>
      <c r="E16202">
        <v>18.399999999999999</v>
      </c>
      <c r="F16202">
        <v>18.399999999999999</v>
      </c>
      <c r="M16202" s="15">
        <v>30218</v>
      </c>
      <c r="N16202" t="str">
        <f t="shared" si="542"/>
        <v>Off</v>
      </c>
      <c r="O16202">
        <f t="shared" si="543"/>
        <v>5</v>
      </c>
    </row>
    <row r="16203" spans="1:15" x14ac:dyDescent="0.25">
      <c r="A16203" s="2">
        <v>36561</v>
      </c>
      <c r="B16203">
        <v>100</v>
      </c>
      <c r="C16203">
        <v>15.86</v>
      </c>
      <c r="D16203">
        <v>15.86</v>
      </c>
      <c r="E16203">
        <v>15.86</v>
      </c>
      <c r="F16203">
        <v>15.86</v>
      </c>
      <c r="M16203" s="15">
        <v>28208</v>
      </c>
      <c r="N16203" t="str">
        <f t="shared" ref="N16203:N16266" si="544">+IF(B16203&gt;700,IF(B16203&lt;2400,"On","Off"),"Off")</f>
        <v>Off</v>
      </c>
      <c r="O16203">
        <f t="shared" si="543"/>
        <v>6</v>
      </c>
    </row>
    <row r="16204" spans="1:15" x14ac:dyDescent="0.25">
      <c r="A16204" s="2">
        <v>36561</v>
      </c>
      <c r="B16204">
        <v>200</v>
      </c>
      <c r="C16204">
        <v>16.03</v>
      </c>
      <c r="D16204">
        <v>16.03</v>
      </c>
      <c r="E16204">
        <v>16.03</v>
      </c>
      <c r="F16204">
        <v>16.03</v>
      </c>
      <c r="M16204" s="15">
        <v>27231</v>
      </c>
      <c r="N16204" t="str">
        <f t="shared" si="544"/>
        <v>Off</v>
      </c>
      <c r="O16204">
        <f t="shared" si="543"/>
        <v>6</v>
      </c>
    </row>
    <row r="16205" spans="1:15" x14ac:dyDescent="0.25">
      <c r="A16205" s="2">
        <v>36561</v>
      </c>
      <c r="B16205">
        <v>300</v>
      </c>
      <c r="C16205">
        <v>16.45</v>
      </c>
      <c r="D16205">
        <v>16.45</v>
      </c>
      <c r="E16205">
        <v>16.45</v>
      </c>
      <c r="F16205">
        <v>16.45</v>
      </c>
      <c r="M16205" s="15">
        <v>26748</v>
      </c>
      <c r="N16205" t="str">
        <f t="shared" si="544"/>
        <v>Off</v>
      </c>
      <c r="O16205">
        <f t="shared" si="543"/>
        <v>6</v>
      </c>
    </row>
    <row r="16206" spans="1:15" x14ac:dyDescent="0.25">
      <c r="A16206" s="2">
        <v>36561</v>
      </c>
      <c r="B16206">
        <v>400</v>
      </c>
      <c r="C16206">
        <v>16.03</v>
      </c>
      <c r="D16206">
        <v>16.03</v>
      </c>
      <c r="E16206">
        <v>16.03</v>
      </c>
      <c r="F16206">
        <v>16.03</v>
      </c>
      <c r="M16206" s="15">
        <v>26584</v>
      </c>
      <c r="N16206" t="str">
        <f t="shared" si="544"/>
        <v>Off</v>
      </c>
      <c r="O16206">
        <f t="shared" si="543"/>
        <v>6</v>
      </c>
    </row>
    <row r="16207" spans="1:15" x14ac:dyDescent="0.25">
      <c r="A16207" s="2">
        <v>36561</v>
      </c>
      <c r="B16207">
        <v>500</v>
      </c>
      <c r="C16207">
        <v>16.809999999999999</v>
      </c>
      <c r="D16207">
        <v>16.809999999999999</v>
      </c>
      <c r="E16207">
        <v>16.809999999999999</v>
      </c>
      <c r="F16207">
        <v>16.809999999999999</v>
      </c>
      <c r="M16207" s="15">
        <v>26791</v>
      </c>
      <c r="N16207" t="str">
        <f t="shared" si="544"/>
        <v>Off</v>
      </c>
      <c r="O16207">
        <f t="shared" si="543"/>
        <v>6</v>
      </c>
    </row>
    <row r="16208" spans="1:15" x14ac:dyDescent="0.25">
      <c r="A16208" s="2">
        <v>36561</v>
      </c>
      <c r="B16208">
        <v>600</v>
      </c>
      <c r="C16208">
        <v>16.95</v>
      </c>
      <c r="D16208">
        <v>16.95</v>
      </c>
      <c r="E16208">
        <v>16.95</v>
      </c>
      <c r="F16208">
        <v>16.95</v>
      </c>
      <c r="M16208" s="15">
        <v>27553</v>
      </c>
      <c r="N16208" t="str">
        <f t="shared" si="544"/>
        <v>Off</v>
      </c>
      <c r="O16208">
        <f t="shared" si="543"/>
        <v>6</v>
      </c>
    </row>
    <row r="16209" spans="1:15" x14ac:dyDescent="0.25">
      <c r="A16209" s="2">
        <v>36561</v>
      </c>
      <c r="B16209">
        <v>700</v>
      </c>
      <c r="C16209">
        <v>17.559999999999999</v>
      </c>
      <c r="D16209">
        <v>17.559999999999999</v>
      </c>
      <c r="E16209">
        <v>17.559999999999999</v>
      </c>
      <c r="F16209">
        <v>17.559999999999999</v>
      </c>
      <c r="M16209" s="15">
        <v>29021</v>
      </c>
      <c r="N16209" t="str">
        <f t="shared" si="544"/>
        <v>Off</v>
      </c>
      <c r="O16209">
        <f t="shared" si="543"/>
        <v>6</v>
      </c>
    </row>
    <row r="16210" spans="1:15" x14ac:dyDescent="0.25">
      <c r="A16210" s="2">
        <v>36561</v>
      </c>
      <c r="B16210">
        <v>800</v>
      </c>
      <c r="C16210">
        <v>19.43</v>
      </c>
      <c r="D16210">
        <v>19.43</v>
      </c>
      <c r="E16210">
        <v>19.43</v>
      </c>
      <c r="F16210">
        <v>19.43</v>
      </c>
      <c r="M16210" s="15">
        <v>30275</v>
      </c>
      <c r="N16210" t="str">
        <f t="shared" si="544"/>
        <v>On</v>
      </c>
      <c r="O16210">
        <f t="shared" si="543"/>
        <v>6</v>
      </c>
    </row>
    <row r="16211" spans="1:15" x14ac:dyDescent="0.25">
      <c r="A16211" s="2">
        <v>36561</v>
      </c>
      <c r="B16211">
        <v>900</v>
      </c>
      <c r="C16211">
        <v>41.32</v>
      </c>
      <c r="D16211">
        <v>41.32</v>
      </c>
      <c r="E16211">
        <v>41.32</v>
      </c>
      <c r="F16211">
        <v>41.32</v>
      </c>
      <c r="M16211" s="15">
        <v>31914</v>
      </c>
      <c r="N16211" t="str">
        <f t="shared" si="544"/>
        <v>On</v>
      </c>
      <c r="O16211">
        <f t="shared" si="543"/>
        <v>6</v>
      </c>
    </row>
    <row r="16212" spans="1:15" x14ac:dyDescent="0.25">
      <c r="A16212" s="2">
        <v>36561</v>
      </c>
      <c r="B16212">
        <v>1000</v>
      </c>
      <c r="C16212">
        <v>98.2</v>
      </c>
      <c r="D16212">
        <v>98.2</v>
      </c>
      <c r="E16212">
        <v>98.2</v>
      </c>
      <c r="F16212">
        <v>98.2</v>
      </c>
      <c r="M16212" s="15">
        <v>32652</v>
      </c>
      <c r="N16212" t="str">
        <f t="shared" si="544"/>
        <v>On</v>
      </c>
      <c r="O16212">
        <f t="shared" si="543"/>
        <v>6</v>
      </c>
    </row>
    <row r="16213" spans="1:15" x14ac:dyDescent="0.25">
      <c r="A16213" s="2">
        <v>36561</v>
      </c>
      <c r="B16213">
        <v>1100</v>
      </c>
      <c r="C16213">
        <v>91.15</v>
      </c>
      <c r="D16213">
        <v>91.15</v>
      </c>
      <c r="E16213">
        <v>91.15</v>
      </c>
      <c r="F16213">
        <v>91.15</v>
      </c>
      <c r="M16213" s="15">
        <v>32921</v>
      </c>
      <c r="N16213" t="str">
        <f t="shared" si="544"/>
        <v>On</v>
      </c>
      <c r="O16213">
        <f t="shared" si="543"/>
        <v>6</v>
      </c>
    </row>
    <row r="16214" spans="1:15" x14ac:dyDescent="0.25">
      <c r="A16214" s="2">
        <v>36561</v>
      </c>
      <c r="B16214">
        <v>1200</v>
      </c>
      <c r="C16214">
        <v>28.53</v>
      </c>
      <c r="D16214">
        <v>28.53</v>
      </c>
      <c r="E16214">
        <v>28.53</v>
      </c>
      <c r="F16214">
        <v>28.53</v>
      </c>
      <c r="M16214" s="15">
        <v>32458</v>
      </c>
      <c r="N16214" t="str">
        <f t="shared" si="544"/>
        <v>On</v>
      </c>
      <c r="O16214">
        <f t="shared" si="543"/>
        <v>6</v>
      </c>
    </row>
    <row r="16215" spans="1:15" x14ac:dyDescent="0.25">
      <c r="A16215" s="2">
        <v>36561</v>
      </c>
      <c r="B16215">
        <v>1300</v>
      </c>
      <c r="C16215">
        <v>16.57</v>
      </c>
      <c r="D16215">
        <v>16.57</v>
      </c>
      <c r="E16215">
        <v>16.57</v>
      </c>
      <c r="F16215">
        <v>16.57</v>
      </c>
      <c r="M16215" s="15">
        <v>31315</v>
      </c>
      <c r="N16215" t="str">
        <f t="shared" si="544"/>
        <v>On</v>
      </c>
      <c r="O16215">
        <f t="shared" si="543"/>
        <v>6</v>
      </c>
    </row>
    <row r="16216" spans="1:15" x14ac:dyDescent="0.25">
      <c r="A16216" s="2">
        <v>36561</v>
      </c>
      <c r="B16216">
        <v>1400</v>
      </c>
      <c r="C16216">
        <v>17.22</v>
      </c>
      <c r="D16216">
        <v>17.22</v>
      </c>
      <c r="E16216">
        <v>17.22</v>
      </c>
      <c r="F16216">
        <v>17.22</v>
      </c>
      <c r="M16216" s="15">
        <v>30524</v>
      </c>
      <c r="N16216" t="str">
        <f t="shared" si="544"/>
        <v>On</v>
      </c>
      <c r="O16216">
        <f t="shared" si="543"/>
        <v>6</v>
      </c>
    </row>
    <row r="16217" spans="1:15" x14ac:dyDescent="0.25">
      <c r="A16217" s="2">
        <v>36561</v>
      </c>
      <c r="B16217">
        <v>1500</v>
      </c>
      <c r="C16217">
        <v>15.75</v>
      </c>
      <c r="D16217">
        <v>15.75</v>
      </c>
      <c r="E16217">
        <v>15.75</v>
      </c>
      <c r="F16217">
        <v>15.75</v>
      </c>
      <c r="M16217" s="15">
        <v>29834</v>
      </c>
      <c r="N16217" t="str">
        <f t="shared" si="544"/>
        <v>On</v>
      </c>
      <c r="O16217">
        <f t="shared" si="543"/>
        <v>6</v>
      </c>
    </row>
    <row r="16218" spans="1:15" x14ac:dyDescent="0.25">
      <c r="A16218" s="2">
        <v>36561</v>
      </c>
      <c r="B16218">
        <v>1600</v>
      </c>
      <c r="C16218">
        <v>15.54</v>
      </c>
      <c r="D16218">
        <v>15.54</v>
      </c>
      <c r="E16218">
        <v>15.54</v>
      </c>
      <c r="F16218">
        <v>15.54</v>
      </c>
      <c r="M16218" s="15">
        <v>29359</v>
      </c>
      <c r="N16218" t="str">
        <f t="shared" si="544"/>
        <v>On</v>
      </c>
      <c r="O16218">
        <f t="shared" si="543"/>
        <v>6</v>
      </c>
    </row>
    <row r="16219" spans="1:15" x14ac:dyDescent="0.25">
      <c r="A16219" s="2">
        <v>36561</v>
      </c>
      <c r="B16219">
        <v>1700</v>
      </c>
      <c r="C16219">
        <v>17.29</v>
      </c>
      <c r="D16219">
        <v>17.29</v>
      </c>
      <c r="E16219">
        <v>17.29</v>
      </c>
      <c r="F16219">
        <v>17.29</v>
      </c>
      <c r="M16219" s="15">
        <v>29924</v>
      </c>
      <c r="N16219" t="str">
        <f t="shared" si="544"/>
        <v>On</v>
      </c>
      <c r="O16219">
        <f t="shared" si="543"/>
        <v>6</v>
      </c>
    </row>
    <row r="16220" spans="1:15" x14ac:dyDescent="0.25">
      <c r="A16220" s="2">
        <v>36561</v>
      </c>
      <c r="B16220">
        <v>1800</v>
      </c>
      <c r="C16220">
        <v>64.45</v>
      </c>
      <c r="D16220">
        <v>64.45</v>
      </c>
      <c r="E16220">
        <v>64.45</v>
      </c>
      <c r="F16220">
        <v>64.45</v>
      </c>
      <c r="M16220" s="15">
        <v>32294</v>
      </c>
      <c r="N16220" t="str">
        <f t="shared" si="544"/>
        <v>On</v>
      </c>
      <c r="O16220">
        <f t="shared" si="543"/>
        <v>6</v>
      </c>
    </row>
    <row r="16221" spans="1:15" x14ac:dyDescent="0.25">
      <c r="A16221" s="2">
        <v>36561</v>
      </c>
      <c r="B16221">
        <v>1900</v>
      </c>
      <c r="C16221">
        <v>108.74</v>
      </c>
      <c r="D16221">
        <v>108.74</v>
      </c>
      <c r="E16221">
        <v>108.74</v>
      </c>
      <c r="F16221">
        <v>108.74</v>
      </c>
      <c r="M16221" s="15">
        <v>34392</v>
      </c>
      <c r="N16221" t="str">
        <f t="shared" si="544"/>
        <v>On</v>
      </c>
      <c r="O16221">
        <f t="shared" si="543"/>
        <v>6</v>
      </c>
    </row>
    <row r="16222" spans="1:15" x14ac:dyDescent="0.25">
      <c r="A16222" s="2">
        <v>36561</v>
      </c>
      <c r="B16222">
        <v>2000</v>
      </c>
      <c r="C16222">
        <v>37.4</v>
      </c>
      <c r="D16222">
        <v>37.4</v>
      </c>
      <c r="E16222">
        <v>37.4</v>
      </c>
      <c r="F16222">
        <v>37.4</v>
      </c>
      <c r="M16222" s="15">
        <v>33969</v>
      </c>
      <c r="N16222" t="str">
        <f t="shared" si="544"/>
        <v>On</v>
      </c>
      <c r="O16222">
        <f t="shared" si="543"/>
        <v>6</v>
      </c>
    </row>
    <row r="16223" spans="1:15" x14ac:dyDescent="0.25">
      <c r="A16223" s="2">
        <v>36561</v>
      </c>
      <c r="B16223">
        <v>2100</v>
      </c>
      <c r="C16223">
        <v>65.13</v>
      </c>
      <c r="D16223">
        <v>65.13</v>
      </c>
      <c r="E16223">
        <v>65.13</v>
      </c>
      <c r="F16223">
        <v>65.13</v>
      </c>
      <c r="M16223" s="15">
        <v>33360</v>
      </c>
      <c r="N16223" t="str">
        <f t="shared" si="544"/>
        <v>On</v>
      </c>
      <c r="O16223">
        <f t="shared" si="543"/>
        <v>6</v>
      </c>
    </row>
    <row r="16224" spans="1:15" x14ac:dyDescent="0.25">
      <c r="A16224" s="2">
        <v>36561</v>
      </c>
      <c r="B16224">
        <v>2200</v>
      </c>
      <c r="C16224">
        <v>32.369999999999997</v>
      </c>
      <c r="D16224">
        <v>32.369999999999997</v>
      </c>
      <c r="E16224">
        <v>32.369999999999997</v>
      </c>
      <c r="F16224">
        <v>32.369999999999997</v>
      </c>
      <c r="M16224" s="15">
        <v>32400</v>
      </c>
      <c r="N16224" t="str">
        <f t="shared" si="544"/>
        <v>On</v>
      </c>
      <c r="O16224">
        <f t="shared" si="543"/>
        <v>6</v>
      </c>
    </row>
    <row r="16225" spans="1:15" x14ac:dyDescent="0.25">
      <c r="A16225" s="2">
        <v>36561</v>
      </c>
      <c r="B16225">
        <v>2300</v>
      </c>
      <c r="C16225">
        <v>18.77</v>
      </c>
      <c r="D16225">
        <v>18.77</v>
      </c>
      <c r="E16225">
        <v>18.77</v>
      </c>
      <c r="F16225">
        <v>18.77</v>
      </c>
      <c r="M16225" s="15">
        <v>30911</v>
      </c>
      <c r="N16225" t="str">
        <f t="shared" si="544"/>
        <v>On</v>
      </c>
      <c r="O16225">
        <f t="shared" si="543"/>
        <v>6</v>
      </c>
    </row>
    <row r="16226" spans="1:15" x14ac:dyDescent="0.25">
      <c r="A16226" s="2">
        <v>36561</v>
      </c>
      <c r="B16226">
        <v>2400</v>
      </c>
      <c r="C16226">
        <v>18.39</v>
      </c>
      <c r="D16226">
        <v>18.39</v>
      </c>
      <c r="E16226">
        <v>18.39</v>
      </c>
      <c r="F16226">
        <v>18.39</v>
      </c>
      <c r="M16226" s="15">
        <v>29328</v>
      </c>
      <c r="N16226" t="str">
        <f t="shared" si="544"/>
        <v>Off</v>
      </c>
      <c r="O16226">
        <f t="shared" si="543"/>
        <v>6</v>
      </c>
    </row>
    <row r="16227" spans="1:15" x14ac:dyDescent="0.25">
      <c r="A16227" s="2">
        <v>36562</v>
      </c>
      <c r="B16227">
        <v>100</v>
      </c>
      <c r="C16227">
        <v>18</v>
      </c>
      <c r="D16227">
        <v>18</v>
      </c>
      <c r="E16227">
        <v>18</v>
      </c>
      <c r="F16227">
        <v>18</v>
      </c>
      <c r="M16227" s="15">
        <v>27634</v>
      </c>
      <c r="N16227" t="str">
        <f t="shared" si="544"/>
        <v>Off</v>
      </c>
      <c r="O16227">
        <f t="shared" ref="O16227:O16290" si="545">+WEEKDAY(A16227,2)</f>
        <v>7</v>
      </c>
    </row>
    <row r="16228" spans="1:15" x14ac:dyDescent="0.25">
      <c r="A16228" s="2">
        <v>36562</v>
      </c>
      <c r="B16228">
        <v>200</v>
      </c>
      <c r="C16228">
        <v>16.329999999999998</v>
      </c>
      <c r="D16228">
        <v>16.329999999999998</v>
      </c>
      <c r="E16228">
        <v>16.329999999999998</v>
      </c>
      <c r="F16228">
        <v>16.329999999999998</v>
      </c>
      <c r="M16228" s="15">
        <v>26754</v>
      </c>
      <c r="N16228" t="str">
        <f t="shared" si="544"/>
        <v>Off</v>
      </c>
      <c r="O16228">
        <f t="shared" si="545"/>
        <v>7</v>
      </c>
    </row>
    <row r="16229" spans="1:15" x14ac:dyDescent="0.25">
      <c r="A16229" s="2">
        <v>36562</v>
      </c>
      <c r="B16229">
        <v>300</v>
      </c>
      <c r="C16229">
        <v>16.53</v>
      </c>
      <c r="D16229">
        <v>16.53</v>
      </c>
      <c r="E16229">
        <v>16.53</v>
      </c>
      <c r="F16229">
        <v>16.53</v>
      </c>
      <c r="M16229" s="15">
        <v>26314</v>
      </c>
      <c r="N16229" t="str">
        <f t="shared" si="544"/>
        <v>Off</v>
      </c>
      <c r="O16229">
        <f t="shared" si="545"/>
        <v>7</v>
      </c>
    </row>
    <row r="16230" spans="1:15" x14ac:dyDescent="0.25">
      <c r="A16230" s="2">
        <v>36562</v>
      </c>
      <c r="B16230">
        <v>400</v>
      </c>
      <c r="C16230">
        <v>16.5</v>
      </c>
      <c r="D16230">
        <v>16.5</v>
      </c>
      <c r="E16230">
        <v>16.5</v>
      </c>
      <c r="F16230">
        <v>16.5</v>
      </c>
      <c r="M16230" s="15">
        <v>26110</v>
      </c>
      <c r="N16230" t="str">
        <f t="shared" si="544"/>
        <v>Off</v>
      </c>
      <c r="O16230">
        <f t="shared" si="545"/>
        <v>7</v>
      </c>
    </row>
    <row r="16231" spans="1:15" x14ac:dyDescent="0.25">
      <c r="A16231" s="2">
        <v>36562</v>
      </c>
      <c r="B16231">
        <v>500</v>
      </c>
      <c r="C16231">
        <v>17.399999999999999</v>
      </c>
      <c r="D16231">
        <v>17.399999999999999</v>
      </c>
      <c r="E16231">
        <v>17.399999999999999</v>
      </c>
      <c r="F16231">
        <v>17.399999999999999</v>
      </c>
      <c r="M16231" s="15">
        <v>26196</v>
      </c>
      <c r="N16231" t="str">
        <f t="shared" si="544"/>
        <v>Off</v>
      </c>
      <c r="O16231">
        <f t="shared" si="545"/>
        <v>7</v>
      </c>
    </row>
    <row r="16232" spans="1:15" x14ac:dyDescent="0.25">
      <c r="A16232" s="2">
        <v>36562</v>
      </c>
      <c r="B16232">
        <v>600</v>
      </c>
      <c r="C16232">
        <v>18.73</v>
      </c>
      <c r="D16232">
        <v>18.73</v>
      </c>
      <c r="E16232">
        <v>18.73</v>
      </c>
      <c r="F16232">
        <v>18.73</v>
      </c>
      <c r="M16232" s="15">
        <v>26788</v>
      </c>
      <c r="N16232" t="str">
        <f t="shared" si="544"/>
        <v>Off</v>
      </c>
      <c r="O16232">
        <f t="shared" si="545"/>
        <v>7</v>
      </c>
    </row>
    <row r="16233" spans="1:15" x14ac:dyDescent="0.25">
      <c r="A16233" s="2">
        <v>36562</v>
      </c>
      <c r="B16233">
        <v>700</v>
      </c>
      <c r="C16233">
        <v>20.22</v>
      </c>
      <c r="D16233">
        <v>20.22</v>
      </c>
      <c r="E16233">
        <v>20.22</v>
      </c>
      <c r="F16233">
        <v>20.22</v>
      </c>
      <c r="M16233" s="15">
        <v>27799</v>
      </c>
      <c r="N16233" t="str">
        <f t="shared" si="544"/>
        <v>Off</v>
      </c>
      <c r="O16233">
        <f t="shared" si="545"/>
        <v>7</v>
      </c>
    </row>
    <row r="16234" spans="1:15" x14ac:dyDescent="0.25">
      <c r="A16234" s="2">
        <v>36562</v>
      </c>
      <c r="B16234">
        <v>800</v>
      </c>
      <c r="C16234">
        <v>17.3</v>
      </c>
      <c r="D16234">
        <v>17.3</v>
      </c>
      <c r="E16234">
        <v>17.3</v>
      </c>
      <c r="F16234">
        <v>17.3</v>
      </c>
      <c r="M16234" s="15">
        <v>29011</v>
      </c>
      <c r="N16234" t="str">
        <f t="shared" si="544"/>
        <v>On</v>
      </c>
      <c r="O16234">
        <f t="shared" si="545"/>
        <v>7</v>
      </c>
    </row>
    <row r="16235" spans="1:15" x14ac:dyDescent="0.25">
      <c r="A16235" s="2">
        <v>36562</v>
      </c>
      <c r="B16235">
        <v>900</v>
      </c>
      <c r="C16235">
        <v>25.76</v>
      </c>
      <c r="D16235">
        <v>25.76</v>
      </c>
      <c r="E16235">
        <v>25.76</v>
      </c>
      <c r="F16235">
        <v>25.76</v>
      </c>
      <c r="M16235" s="15">
        <v>29742</v>
      </c>
      <c r="N16235" t="str">
        <f t="shared" si="544"/>
        <v>On</v>
      </c>
      <c r="O16235">
        <f t="shared" si="545"/>
        <v>7</v>
      </c>
    </row>
    <row r="16236" spans="1:15" x14ac:dyDescent="0.25">
      <c r="A16236" s="2">
        <v>36562</v>
      </c>
      <c r="B16236">
        <v>1000</v>
      </c>
      <c r="C16236">
        <v>25</v>
      </c>
      <c r="D16236">
        <v>25</v>
      </c>
      <c r="E16236">
        <v>25</v>
      </c>
      <c r="F16236">
        <v>25</v>
      </c>
      <c r="M16236" s="15">
        <v>30267</v>
      </c>
      <c r="N16236" t="str">
        <f t="shared" si="544"/>
        <v>On</v>
      </c>
      <c r="O16236">
        <f t="shared" si="545"/>
        <v>7</v>
      </c>
    </row>
    <row r="16237" spans="1:15" x14ac:dyDescent="0.25">
      <c r="A16237" s="2">
        <v>36562</v>
      </c>
      <c r="B16237">
        <v>1100</v>
      </c>
      <c r="C16237">
        <v>20.87</v>
      </c>
      <c r="D16237">
        <v>20.87</v>
      </c>
      <c r="E16237">
        <v>20.87</v>
      </c>
      <c r="F16237">
        <v>20.87</v>
      </c>
      <c r="M16237" s="15">
        <v>30225</v>
      </c>
      <c r="N16237" t="str">
        <f t="shared" si="544"/>
        <v>On</v>
      </c>
      <c r="O16237">
        <f t="shared" si="545"/>
        <v>7</v>
      </c>
    </row>
    <row r="16238" spans="1:15" x14ac:dyDescent="0.25">
      <c r="A16238" s="2">
        <v>36562</v>
      </c>
      <c r="B16238">
        <v>1200</v>
      </c>
      <c r="C16238">
        <v>21.15</v>
      </c>
      <c r="D16238">
        <v>21.15</v>
      </c>
      <c r="E16238">
        <v>21.15</v>
      </c>
      <c r="F16238">
        <v>21.15</v>
      </c>
      <c r="M16238" s="15">
        <v>30028</v>
      </c>
      <c r="N16238" t="str">
        <f t="shared" si="544"/>
        <v>On</v>
      </c>
      <c r="O16238">
        <f t="shared" si="545"/>
        <v>7</v>
      </c>
    </row>
    <row r="16239" spans="1:15" x14ac:dyDescent="0.25">
      <c r="A16239" s="2">
        <v>36562</v>
      </c>
      <c r="B16239">
        <v>1300</v>
      </c>
      <c r="C16239">
        <v>19.690000000000001</v>
      </c>
      <c r="D16239">
        <v>19.690000000000001</v>
      </c>
      <c r="E16239">
        <v>19.690000000000001</v>
      </c>
      <c r="F16239">
        <v>19.690000000000001</v>
      </c>
      <c r="M16239" s="15">
        <v>29656</v>
      </c>
      <c r="N16239" t="str">
        <f t="shared" si="544"/>
        <v>On</v>
      </c>
      <c r="O16239">
        <f t="shared" si="545"/>
        <v>7</v>
      </c>
    </row>
    <row r="16240" spans="1:15" x14ac:dyDescent="0.25">
      <c r="A16240" s="2">
        <v>36562</v>
      </c>
      <c r="B16240">
        <v>1400</v>
      </c>
      <c r="C16240">
        <v>14.62</v>
      </c>
      <c r="D16240">
        <v>14.62</v>
      </c>
      <c r="E16240">
        <v>14.62</v>
      </c>
      <c r="F16240">
        <v>14.62</v>
      </c>
      <c r="M16240" s="15">
        <v>28974</v>
      </c>
      <c r="N16240" t="str">
        <f t="shared" si="544"/>
        <v>On</v>
      </c>
      <c r="O16240">
        <f t="shared" si="545"/>
        <v>7</v>
      </c>
    </row>
    <row r="16241" spans="1:15" x14ac:dyDescent="0.25">
      <c r="A16241" s="2">
        <v>36562</v>
      </c>
      <c r="B16241">
        <v>1500</v>
      </c>
      <c r="C16241">
        <v>16.760000000000002</v>
      </c>
      <c r="D16241">
        <v>16.760000000000002</v>
      </c>
      <c r="E16241">
        <v>16.760000000000002</v>
      </c>
      <c r="F16241">
        <v>16.760000000000002</v>
      </c>
      <c r="M16241" s="15">
        <v>28253</v>
      </c>
      <c r="N16241" t="str">
        <f t="shared" si="544"/>
        <v>On</v>
      </c>
      <c r="O16241">
        <f t="shared" si="545"/>
        <v>7</v>
      </c>
    </row>
    <row r="16242" spans="1:15" x14ac:dyDescent="0.25">
      <c r="A16242" s="2">
        <v>36562</v>
      </c>
      <c r="B16242">
        <v>1600</v>
      </c>
      <c r="C16242">
        <v>17</v>
      </c>
      <c r="D16242">
        <v>17</v>
      </c>
      <c r="E16242">
        <v>17</v>
      </c>
      <c r="F16242">
        <v>17</v>
      </c>
      <c r="M16242" s="15">
        <v>28228</v>
      </c>
      <c r="N16242" t="str">
        <f t="shared" si="544"/>
        <v>On</v>
      </c>
      <c r="O16242">
        <f t="shared" si="545"/>
        <v>7</v>
      </c>
    </row>
    <row r="16243" spans="1:15" x14ac:dyDescent="0.25">
      <c r="A16243" s="2">
        <v>36562</v>
      </c>
      <c r="B16243">
        <v>1700</v>
      </c>
      <c r="C16243">
        <v>15.47</v>
      </c>
      <c r="D16243">
        <v>15.47</v>
      </c>
      <c r="E16243">
        <v>15.47</v>
      </c>
      <c r="F16243">
        <v>15.47</v>
      </c>
      <c r="M16243" s="15">
        <v>29197</v>
      </c>
      <c r="N16243" t="str">
        <f t="shared" si="544"/>
        <v>On</v>
      </c>
      <c r="O16243">
        <f t="shared" si="545"/>
        <v>7</v>
      </c>
    </row>
    <row r="16244" spans="1:15" x14ac:dyDescent="0.25">
      <c r="A16244" s="2">
        <v>36562</v>
      </c>
      <c r="B16244">
        <v>1800</v>
      </c>
      <c r="C16244">
        <v>86.37</v>
      </c>
      <c r="D16244">
        <v>86.37</v>
      </c>
      <c r="E16244">
        <v>86.37</v>
      </c>
      <c r="F16244">
        <v>86.37</v>
      </c>
      <c r="M16244" s="15">
        <v>31722</v>
      </c>
      <c r="N16244" t="str">
        <f t="shared" si="544"/>
        <v>On</v>
      </c>
      <c r="O16244">
        <f t="shared" si="545"/>
        <v>7</v>
      </c>
    </row>
    <row r="16245" spans="1:15" x14ac:dyDescent="0.25">
      <c r="A16245" s="2">
        <v>36562</v>
      </c>
      <c r="B16245">
        <v>1900</v>
      </c>
      <c r="C16245">
        <v>62.99</v>
      </c>
      <c r="D16245">
        <v>62.99</v>
      </c>
      <c r="E16245">
        <v>62.99</v>
      </c>
      <c r="F16245">
        <v>62.99</v>
      </c>
      <c r="M16245" s="15">
        <v>34035</v>
      </c>
      <c r="N16245" t="str">
        <f t="shared" si="544"/>
        <v>On</v>
      </c>
      <c r="O16245">
        <f t="shared" si="545"/>
        <v>7</v>
      </c>
    </row>
    <row r="16246" spans="1:15" x14ac:dyDescent="0.25">
      <c r="A16246" s="2">
        <v>36562</v>
      </c>
      <c r="B16246">
        <v>2000</v>
      </c>
      <c r="C16246">
        <v>56.53</v>
      </c>
      <c r="D16246">
        <v>56.53</v>
      </c>
      <c r="E16246">
        <v>56.53</v>
      </c>
      <c r="F16246">
        <v>56.53</v>
      </c>
      <c r="M16246" s="15">
        <v>34100</v>
      </c>
      <c r="N16246" t="str">
        <f t="shared" si="544"/>
        <v>On</v>
      </c>
      <c r="O16246">
        <f t="shared" si="545"/>
        <v>7</v>
      </c>
    </row>
    <row r="16247" spans="1:15" x14ac:dyDescent="0.25">
      <c r="A16247" s="2">
        <v>36562</v>
      </c>
      <c r="B16247">
        <v>2100</v>
      </c>
      <c r="C16247">
        <v>68.180000000000007</v>
      </c>
      <c r="D16247">
        <v>68.180000000000007</v>
      </c>
      <c r="E16247">
        <v>68.180000000000007</v>
      </c>
      <c r="F16247">
        <v>68.180000000000007</v>
      </c>
      <c r="M16247" s="15">
        <v>33770</v>
      </c>
      <c r="N16247" t="str">
        <f t="shared" si="544"/>
        <v>On</v>
      </c>
      <c r="O16247">
        <f t="shared" si="545"/>
        <v>7</v>
      </c>
    </row>
    <row r="16248" spans="1:15" x14ac:dyDescent="0.25">
      <c r="A16248" s="2">
        <v>36562</v>
      </c>
      <c r="B16248">
        <v>2200</v>
      </c>
      <c r="C16248">
        <v>19.579999999999998</v>
      </c>
      <c r="D16248">
        <v>19.579999999999998</v>
      </c>
      <c r="E16248">
        <v>19.579999999999998</v>
      </c>
      <c r="F16248">
        <v>19.579999999999998</v>
      </c>
      <c r="M16248" s="15">
        <v>32521</v>
      </c>
      <c r="N16248" t="str">
        <f t="shared" si="544"/>
        <v>On</v>
      </c>
      <c r="O16248">
        <f t="shared" si="545"/>
        <v>7</v>
      </c>
    </row>
    <row r="16249" spans="1:15" x14ac:dyDescent="0.25">
      <c r="A16249" s="2">
        <v>36562</v>
      </c>
      <c r="B16249">
        <v>2300</v>
      </c>
      <c r="C16249">
        <v>16.72</v>
      </c>
      <c r="D16249">
        <v>16.72</v>
      </c>
      <c r="E16249">
        <v>16.72</v>
      </c>
      <c r="F16249">
        <v>16.72</v>
      </c>
      <c r="M16249" s="15">
        <v>30652</v>
      </c>
      <c r="N16249" t="str">
        <f t="shared" si="544"/>
        <v>On</v>
      </c>
      <c r="O16249">
        <f t="shared" si="545"/>
        <v>7</v>
      </c>
    </row>
    <row r="16250" spans="1:15" x14ac:dyDescent="0.25">
      <c r="A16250" s="2">
        <v>36562</v>
      </c>
      <c r="B16250">
        <v>2400</v>
      </c>
      <c r="C16250">
        <v>16.07</v>
      </c>
      <c r="D16250">
        <v>16.07</v>
      </c>
      <c r="E16250">
        <v>16.07</v>
      </c>
      <c r="F16250">
        <v>16.07</v>
      </c>
      <c r="M16250" s="15">
        <v>28561</v>
      </c>
      <c r="N16250" t="str">
        <f t="shared" si="544"/>
        <v>Off</v>
      </c>
      <c r="O16250">
        <f t="shared" si="545"/>
        <v>7</v>
      </c>
    </row>
    <row r="16251" spans="1:15" x14ac:dyDescent="0.25">
      <c r="A16251" s="2">
        <v>36563</v>
      </c>
      <c r="B16251">
        <v>100</v>
      </c>
      <c r="C16251">
        <v>16.079999999999998</v>
      </c>
      <c r="D16251">
        <v>16.079999999999998</v>
      </c>
      <c r="E16251">
        <v>16.079999999999998</v>
      </c>
      <c r="F16251">
        <v>16.079999999999998</v>
      </c>
      <c r="M16251" s="15">
        <v>27123</v>
      </c>
      <c r="N16251" t="str">
        <f t="shared" si="544"/>
        <v>Off</v>
      </c>
      <c r="O16251">
        <f t="shared" si="545"/>
        <v>1</v>
      </c>
    </row>
    <row r="16252" spans="1:15" x14ac:dyDescent="0.25">
      <c r="A16252" s="2">
        <v>36563</v>
      </c>
      <c r="B16252">
        <v>200</v>
      </c>
      <c r="C16252">
        <v>15.18</v>
      </c>
      <c r="D16252">
        <v>15.18</v>
      </c>
      <c r="E16252">
        <v>15.18</v>
      </c>
      <c r="F16252">
        <v>15.18</v>
      </c>
      <c r="M16252" s="15">
        <v>26513</v>
      </c>
      <c r="N16252" t="str">
        <f t="shared" si="544"/>
        <v>Off</v>
      </c>
      <c r="O16252">
        <f t="shared" si="545"/>
        <v>1</v>
      </c>
    </row>
    <row r="16253" spans="1:15" x14ac:dyDescent="0.25">
      <c r="A16253" s="2">
        <v>36563</v>
      </c>
      <c r="B16253">
        <v>300</v>
      </c>
      <c r="C16253">
        <v>14.88</v>
      </c>
      <c r="D16253">
        <v>14.88</v>
      </c>
      <c r="E16253">
        <v>14.88</v>
      </c>
      <c r="F16253">
        <v>14.88</v>
      </c>
      <c r="M16253" s="15">
        <v>26309</v>
      </c>
      <c r="N16253" t="str">
        <f t="shared" si="544"/>
        <v>Off</v>
      </c>
      <c r="O16253">
        <f t="shared" si="545"/>
        <v>1</v>
      </c>
    </row>
    <row r="16254" spans="1:15" x14ac:dyDescent="0.25">
      <c r="A16254" s="2">
        <v>36563</v>
      </c>
      <c r="B16254">
        <v>400</v>
      </c>
      <c r="C16254">
        <v>16.12</v>
      </c>
      <c r="D16254">
        <v>16.12</v>
      </c>
      <c r="E16254">
        <v>16.12</v>
      </c>
      <c r="F16254">
        <v>16.12</v>
      </c>
      <c r="M16254" s="15">
        <v>26494</v>
      </c>
      <c r="N16254" t="str">
        <f t="shared" si="544"/>
        <v>Off</v>
      </c>
      <c r="O16254">
        <f t="shared" si="545"/>
        <v>1</v>
      </c>
    </row>
    <row r="16255" spans="1:15" x14ac:dyDescent="0.25">
      <c r="A16255" s="2">
        <v>36563</v>
      </c>
      <c r="B16255">
        <v>500</v>
      </c>
      <c r="C16255">
        <v>13.73</v>
      </c>
      <c r="D16255">
        <v>13.73</v>
      </c>
      <c r="E16255">
        <v>13.73</v>
      </c>
      <c r="F16255">
        <v>13.73</v>
      </c>
      <c r="M16255" s="15">
        <v>27151</v>
      </c>
      <c r="N16255" t="str">
        <f t="shared" si="544"/>
        <v>Off</v>
      </c>
      <c r="O16255">
        <f t="shared" si="545"/>
        <v>1</v>
      </c>
    </row>
    <row r="16256" spans="1:15" x14ac:dyDescent="0.25">
      <c r="A16256" s="2">
        <v>36563</v>
      </c>
      <c r="B16256">
        <v>600</v>
      </c>
      <c r="C16256">
        <v>15.66</v>
      </c>
      <c r="D16256">
        <v>15.66</v>
      </c>
      <c r="E16256">
        <v>15.66</v>
      </c>
      <c r="F16256">
        <v>15.66</v>
      </c>
      <c r="M16256" s="15">
        <v>29278</v>
      </c>
      <c r="N16256" t="str">
        <f t="shared" si="544"/>
        <v>Off</v>
      </c>
      <c r="O16256">
        <f t="shared" si="545"/>
        <v>1</v>
      </c>
    </row>
    <row r="16257" spans="1:15" x14ac:dyDescent="0.25">
      <c r="A16257" s="2">
        <v>36563</v>
      </c>
      <c r="B16257">
        <v>700</v>
      </c>
      <c r="C16257">
        <v>22.22</v>
      </c>
      <c r="D16257">
        <v>22.22</v>
      </c>
      <c r="E16257">
        <v>22.22</v>
      </c>
      <c r="F16257">
        <v>22.22</v>
      </c>
      <c r="M16257" s="15">
        <v>33354</v>
      </c>
      <c r="N16257" t="str">
        <f t="shared" si="544"/>
        <v>Off</v>
      </c>
      <c r="O16257">
        <f t="shared" si="545"/>
        <v>1</v>
      </c>
    </row>
    <row r="16258" spans="1:15" x14ac:dyDescent="0.25">
      <c r="A16258" s="2">
        <v>36563</v>
      </c>
      <c r="B16258">
        <v>800</v>
      </c>
      <c r="C16258">
        <v>34.590000000000003</v>
      </c>
      <c r="D16258">
        <v>34.590000000000003</v>
      </c>
      <c r="E16258">
        <v>34.590000000000003</v>
      </c>
      <c r="F16258">
        <v>34.590000000000003</v>
      </c>
      <c r="M16258" s="15">
        <v>35797</v>
      </c>
      <c r="N16258" t="str">
        <f t="shared" si="544"/>
        <v>On</v>
      </c>
      <c r="O16258">
        <f t="shared" si="545"/>
        <v>1</v>
      </c>
    </row>
    <row r="16259" spans="1:15" x14ac:dyDescent="0.25">
      <c r="A16259" s="2">
        <v>36563</v>
      </c>
      <c r="B16259">
        <v>900</v>
      </c>
      <c r="C16259">
        <v>24.72</v>
      </c>
      <c r="D16259">
        <v>24.72</v>
      </c>
      <c r="E16259">
        <v>24.72</v>
      </c>
      <c r="F16259">
        <v>24.72</v>
      </c>
      <c r="M16259" s="15">
        <v>35678</v>
      </c>
      <c r="N16259" t="str">
        <f t="shared" si="544"/>
        <v>On</v>
      </c>
      <c r="O16259">
        <f t="shared" si="545"/>
        <v>1</v>
      </c>
    </row>
    <row r="16260" spans="1:15" x14ac:dyDescent="0.25">
      <c r="A16260" s="2">
        <v>36563</v>
      </c>
      <c r="B16260">
        <v>1000</v>
      </c>
      <c r="C16260">
        <v>16.329999999999998</v>
      </c>
      <c r="D16260">
        <v>16.329999999999998</v>
      </c>
      <c r="E16260">
        <v>16.329999999999998</v>
      </c>
      <c r="F16260">
        <v>16.329999999999998</v>
      </c>
      <c r="M16260" s="15">
        <v>34962</v>
      </c>
      <c r="N16260" t="str">
        <f t="shared" si="544"/>
        <v>On</v>
      </c>
      <c r="O16260">
        <f t="shared" si="545"/>
        <v>1</v>
      </c>
    </row>
    <row r="16261" spans="1:15" x14ac:dyDescent="0.25">
      <c r="A16261" s="2">
        <v>36563</v>
      </c>
      <c r="B16261">
        <v>1100</v>
      </c>
      <c r="C16261">
        <v>19.28</v>
      </c>
      <c r="D16261">
        <v>19.21</v>
      </c>
      <c r="E16261">
        <v>19.22</v>
      </c>
      <c r="F16261">
        <v>19.5</v>
      </c>
      <c r="M16261" s="15">
        <v>34473</v>
      </c>
      <c r="N16261" t="str">
        <f t="shared" si="544"/>
        <v>On</v>
      </c>
      <c r="O16261">
        <f t="shared" si="545"/>
        <v>1</v>
      </c>
    </row>
    <row r="16262" spans="1:15" x14ac:dyDescent="0.25">
      <c r="A16262" s="2">
        <v>36563</v>
      </c>
      <c r="B16262">
        <v>1200</v>
      </c>
      <c r="C16262">
        <v>18.3</v>
      </c>
      <c r="D16262">
        <v>18.05</v>
      </c>
      <c r="E16262">
        <v>18.079999999999998</v>
      </c>
      <c r="F16262">
        <v>19.21</v>
      </c>
      <c r="M16262" s="15">
        <v>34008</v>
      </c>
      <c r="N16262" t="str">
        <f t="shared" si="544"/>
        <v>On</v>
      </c>
      <c r="O16262">
        <f t="shared" si="545"/>
        <v>1</v>
      </c>
    </row>
    <row r="16263" spans="1:15" x14ac:dyDescent="0.25">
      <c r="A16263" s="2">
        <v>36563</v>
      </c>
      <c r="B16263">
        <v>1300</v>
      </c>
      <c r="C16263">
        <v>17.04</v>
      </c>
      <c r="D16263">
        <v>16.79</v>
      </c>
      <c r="E16263">
        <v>16.82</v>
      </c>
      <c r="F16263">
        <v>17.96</v>
      </c>
      <c r="M16263" s="15">
        <v>33218</v>
      </c>
      <c r="N16263" t="str">
        <f t="shared" si="544"/>
        <v>On</v>
      </c>
      <c r="O16263">
        <f t="shared" si="545"/>
        <v>1</v>
      </c>
    </row>
    <row r="16264" spans="1:15" x14ac:dyDescent="0.25">
      <c r="A16264" s="2">
        <v>36563</v>
      </c>
      <c r="B16264">
        <v>1400</v>
      </c>
      <c r="C16264">
        <v>18.18</v>
      </c>
      <c r="D16264">
        <v>17.93</v>
      </c>
      <c r="E16264">
        <v>17.96</v>
      </c>
      <c r="F16264">
        <v>19.09</v>
      </c>
      <c r="M16264" s="15">
        <v>33091</v>
      </c>
      <c r="N16264" t="str">
        <f t="shared" si="544"/>
        <v>On</v>
      </c>
      <c r="O16264">
        <f t="shared" si="545"/>
        <v>1</v>
      </c>
    </row>
    <row r="16265" spans="1:15" x14ac:dyDescent="0.25">
      <c r="A16265" s="2">
        <v>36563</v>
      </c>
      <c r="B16265">
        <v>1500</v>
      </c>
      <c r="C16265">
        <v>16.04</v>
      </c>
      <c r="D16265">
        <v>15.79</v>
      </c>
      <c r="E16265">
        <v>15.82</v>
      </c>
      <c r="F16265">
        <v>16.97</v>
      </c>
      <c r="M16265" s="15">
        <v>32777</v>
      </c>
      <c r="N16265" t="str">
        <f t="shared" si="544"/>
        <v>On</v>
      </c>
      <c r="O16265">
        <f t="shared" si="545"/>
        <v>1</v>
      </c>
    </row>
    <row r="16266" spans="1:15" x14ac:dyDescent="0.25">
      <c r="A16266" s="2">
        <v>36563</v>
      </c>
      <c r="B16266">
        <v>1600</v>
      </c>
      <c r="C16266">
        <v>14.56</v>
      </c>
      <c r="D16266">
        <v>14.3</v>
      </c>
      <c r="E16266">
        <v>14.33</v>
      </c>
      <c r="F16266">
        <v>15.5</v>
      </c>
      <c r="M16266" s="15">
        <v>32435</v>
      </c>
      <c r="N16266" t="str">
        <f t="shared" si="544"/>
        <v>On</v>
      </c>
      <c r="O16266">
        <f t="shared" si="545"/>
        <v>1</v>
      </c>
    </row>
    <row r="16267" spans="1:15" x14ac:dyDescent="0.25">
      <c r="A16267" s="2">
        <v>36563</v>
      </c>
      <c r="B16267">
        <v>1700</v>
      </c>
      <c r="C16267">
        <v>15.87</v>
      </c>
      <c r="D16267">
        <v>15.61</v>
      </c>
      <c r="E16267">
        <v>15.64</v>
      </c>
      <c r="F16267">
        <v>16.809999999999999</v>
      </c>
      <c r="M16267" s="15">
        <v>33352</v>
      </c>
      <c r="N16267" t="str">
        <f t="shared" ref="N16267:N16330" si="546">+IF(B16267&gt;700,IF(B16267&lt;2400,"On","Off"),"Off")</f>
        <v>On</v>
      </c>
      <c r="O16267">
        <f t="shared" si="545"/>
        <v>1</v>
      </c>
    </row>
    <row r="16268" spans="1:15" x14ac:dyDescent="0.25">
      <c r="A16268" s="2">
        <v>36563</v>
      </c>
      <c r="B16268">
        <v>1800</v>
      </c>
      <c r="C16268">
        <v>15.69</v>
      </c>
      <c r="D16268">
        <v>16.059999999999999</v>
      </c>
      <c r="E16268">
        <v>16.149999999999999</v>
      </c>
      <c r="F16268">
        <v>17.260000000000002</v>
      </c>
      <c r="M16268" s="15">
        <v>35456</v>
      </c>
      <c r="N16268" t="str">
        <f t="shared" si="546"/>
        <v>On</v>
      </c>
      <c r="O16268">
        <f t="shared" si="545"/>
        <v>1</v>
      </c>
    </row>
    <row r="16269" spans="1:15" x14ac:dyDescent="0.25">
      <c r="A16269" s="2">
        <v>36563</v>
      </c>
      <c r="B16269">
        <v>1900</v>
      </c>
      <c r="C16269">
        <v>16.510000000000002</v>
      </c>
      <c r="D16269">
        <v>16.7</v>
      </c>
      <c r="E16269">
        <v>16.77</v>
      </c>
      <c r="F16269">
        <v>17.95</v>
      </c>
      <c r="M16269" s="15">
        <v>37077</v>
      </c>
      <c r="N16269" t="str">
        <f t="shared" si="546"/>
        <v>On</v>
      </c>
      <c r="O16269">
        <f t="shared" si="545"/>
        <v>1</v>
      </c>
    </row>
    <row r="16270" spans="1:15" x14ac:dyDescent="0.25">
      <c r="A16270" s="2">
        <v>36563</v>
      </c>
      <c r="B16270">
        <v>2000</v>
      </c>
      <c r="C16270">
        <v>16.97</v>
      </c>
      <c r="D16270">
        <v>16.66</v>
      </c>
      <c r="E16270">
        <v>16.7</v>
      </c>
      <c r="F16270">
        <v>18.100000000000001</v>
      </c>
      <c r="M16270" s="15">
        <v>36614</v>
      </c>
      <c r="N16270" t="str">
        <f t="shared" si="546"/>
        <v>On</v>
      </c>
      <c r="O16270">
        <f t="shared" si="545"/>
        <v>1</v>
      </c>
    </row>
    <row r="16271" spans="1:15" x14ac:dyDescent="0.25">
      <c r="A16271" s="2">
        <v>36563</v>
      </c>
      <c r="B16271">
        <v>2100</v>
      </c>
      <c r="C16271">
        <v>17.829999999999998</v>
      </c>
      <c r="D16271">
        <v>17.52</v>
      </c>
      <c r="E16271">
        <v>17.559999999999999</v>
      </c>
      <c r="F16271">
        <v>18.940000000000001</v>
      </c>
      <c r="M16271" s="15">
        <v>35907</v>
      </c>
      <c r="N16271" t="str">
        <f t="shared" si="546"/>
        <v>On</v>
      </c>
      <c r="O16271">
        <f t="shared" si="545"/>
        <v>1</v>
      </c>
    </row>
    <row r="16272" spans="1:15" x14ac:dyDescent="0.25">
      <c r="A16272" s="2">
        <v>36563</v>
      </c>
      <c r="B16272">
        <v>2200</v>
      </c>
      <c r="C16272">
        <v>18.260000000000002</v>
      </c>
      <c r="D16272">
        <v>17.95</v>
      </c>
      <c r="E16272">
        <v>17.989999999999998</v>
      </c>
      <c r="F16272">
        <v>19.37</v>
      </c>
      <c r="M16272" s="15">
        <v>34304</v>
      </c>
      <c r="N16272" t="str">
        <f t="shared" si="546"/>
        <v>On</v>
      </c>
      <c r="O16272">
        <f t="shared" si="545"/>
        <v>1</v>
      </c>
    </row>
    <row r="16273" spans="1:15" x14ac:dyDescent="0.25">
      <c r="A16273" s="2">
        <v>36563</v>
      </c>
      <c r="B16273">
        <v>2300</v>
      </c>
      <c r="C16273">
        <v>15.77</v>
      </c>
      <c r="D16273">
        <v>15.45</v>
      </c>
      <c r="E16273">
        <v>15.49</v>
      </c>
      <c r="F16273">
        <v>16.899999999999999</v>
      </c>
      <c r="M16273" s="15">
        <v>31865</v>
      </c>
      <c r="N16273" t="str">
        <f t="shared" si="546"/>
        <v>On</v>
      </c>
      <c r="O16273">
        <f t="shared" si="545"/>
        <v>1</v>
      </c>
    </row>
    <row r="16274" spans="1:15" x14ac:dyDescent="0.25">
      <c r="A16274" s="2">
        <v>36563</v>
      </c>
      <c r="B16274">
        <v>2400</v>
      </c>
      <c r="C16274">
        <v>13.79</v>
      </c>
      <c r="D16274">
        <v>13.47</v>
      </c>
      <c r="E16274">
        <v>13.51</v>
      </c>
      <c r="F16274">
        <v>14.95</v>
      </c>
      <c r="M16274" s="15">
        <v>29655</v>
      </c>
      <c r="N16274" t="str">
        <f t="shared" si="546"/>
        <v>Off</v>
      </c>
      <c r="O16274">
        <f t="shared" si="545"/>
        <v>1</v>
      </c>
    </row>
    <row r="16275" spans="1:15" x14ac:dyDescent="0.25">
      <c r="A16275" s="2">
        <v>36564</v>
      </c>
      <c r="B16275">
        <v>100</v>
      </c>
      <c r="C16275">
        <v>14.07</v>
      </c>
      <c r="D16275">
        <v>13.94</v>
      </c>
      <c r="E16275">
        <v>13.95</v>
      </c>
      <c r="F16275">
        <v>14.55</v>
      </c>
      <c r="M16275" s="15">
        <v>27868</v>
      </c>
      <c r="N16275" t="str">
        <f t="shared" si="546"/>
        <v>Off</v>
      </c>
      <c r="O16275">
        <f t="shared" si="545"/>
        <v>2</v>
      </c>
    </row>
    <row r="16276" spans="1:15" x14ac:dyDescent="0.25">
      <c r="A16276" s="2">
        <v>36564</v>
      </c>
      <c r="B16276">
        <v>200</v>
      </c>
      <c r="C16276">
        <v>14.96</v>
      </c>
      <c r="D16276">
        <v>14.66</v>
      </c>
      <c r="E16276">
        <v>14.64</v>
      </c>
      <c r="F16276">
        <v>15.17</v>
      </c>
      <c r="M16276" s="15">
        <v>27286</v>
      </c>
      <c r="N16276" t="str">
        <f t="shared" si="546"/>
        <v>Off</v>
      </c>
      <c r="O16276">
        <f t="shared" si="545"/>
        <v>2</v>
      </c>
    </row>
    <row r="16277" spans="1:15" x14ac:dyDescent="0.25">
      <c r="A16277" s="2">
        <v>36564</v>
      </c>
      <c r="B16277">
        <v>300</v>
      </c>
      <c r="C16277">
        <v>15.25</v>
      </c>
      <c r="D16277">
        <v>15.03</v>
      </c>
      <c r="E16277">
        <v>15.02</v>
      </c>
      <c r="F16277">
        <v>15.4</v>
      </c>
      <c r="M16277" s="15">
        <v>27164</v>
      </c>
      <c r="N16277" t="str">
        <f t="shared" si="546"/>
        <v>Off</v>
      </c>
      <c r="O16277">
        <f t="shared" si="545"/>
        <v>2</v>
      </c>
    </row>
    <row r="16278" spans="1:15" x14ac:dyDescent="0.25">
      <c r="A16278" s="2">
        <v>36564</v>
      </c>
      <c r="B16278">
        <v>400</v>
      </c>
      <c r="C16278">
        <v>14.9</v>
      </c>
      <c r="D16278">
        <v>14.9</v>
      </c>
      <c r="E16278">
        <v>14.9</v>
      </c>
      <c r="F16278">
        <v>14.9</v>
      </c>
      <c r="M16278" s="15">
        <v>27524</v>
      </c>
      <c r="N16278" t="str">
        <f t="shared" si="546"/>
        <v>Off</v>
      </c>
      <c r="O16278">
        <f t="shared" si="545"/>
        <v>2</v>
      </c>
    </row>
    <row r="16279" spans="1:15" x14ac:dyDescent="0.25">
      <c r="A16279" s="2">
        <v>36564</v>
      </c>
      <c r="B16279">
        <v>500</v>
      </c>
      <c r="C16279">
        <v>14.99</v>
      </c>
      <c r="D16279">
        <v>14.99</v>
      </c>
      <c r="E16279">
        <v>14.99</v>
      </c>
      <c r="F16279">
        <v>14.99</v>
      </c>
      <c r="M16279" s="15">
        <v>28392</v>
      </c>
      <c r="N16279" t="str">
        <f t="shared" si="546"/>
        <v>Off</v>
      </c>
      <c r="O16279">
        <f t="shared" si="545"/>
        <v>2</v>
      </c>
    </row>
    <row r="16280" spans="1:15" x14ac:dyDescent="0.25">
      <c r="A16280" s="2">
        <v>36564</v>
      </c>
      <c r="B16280">
        <v>600</v>
      </c>
      <c r="C16280">
        <v>25.45</v>
      </c>
      <c r="D16280">
        <v>25.45</v>
      </c>
      <c r="E16280">
        <v>25.45</v>
      </c>
      <c r="F16280">
        <v>25.45</v>
      </c>
      <c r="M16280" s="15">
        <v>30628</v>
      </c>
      <c r="N16280" t="str">
        <f t="shared" si="546"/>
        <v>Off</v>
      </c>
      <c r="O16280">
        <f t="shared" si="545"/>
        <v>2</v>
      </c>
    </row>
    <row r="16281" spans="1:15" x14ac:dyDescent="0.25">
      <c r="A16281" s="2">
        <v>36564</v>
      </c>
      <c r="B16281">
        <v>700</v>
      </c>
      <c r="C16281">
        <v>66.650000000000006</v>
      </c>
      <c r="D16281">
        <v>66.650000000000006</v>
      </c>
      <c r="E16281">
        <v>66.650000000000006</v>
      </c>
      <c r="F16281">
        <v>66.650000000000006</v>
      </c>
      <c r="M16281" s="15">
        <v>35106</v>
      </c>
      <c r="N16281" t="str">
        <f t="shared" si="546"/>
        <v>Off</v>
      </c>
      <c r="O16281">
        <f t="shared" si="545"/>
        <v>2</v>
      </c>
    </row>
    <row r="16282" spans="1:15" x14ac:dyDescent="0.25">
      <c r="A16282" s="2">
        <v>36564</v>
      </c>
      <c r="B16282">
        <v>800</v>
      </c>
      <c r="C16282">
        <v>98.32</v>
      </c>
      <c r="D16282">
        <v>98.32</v>
      </c>
      <c r="E16282">
        <v>98.32</v>
      </c>
      <c r="F16282">
        <v>98.32</v>
      </c>
      <c r="M16282" s="15">
        <v>37276</v>
      </c>
      <c r="N16282" t="str">
        <f t="shared" si="546"/>
        <v>On</v>
      </c>
      <c r="O16282">
        <f t="shared" si="545"/>
        <v>2</v>
      </c>
    </row>
    <row r="16283" spans="1:15" x14ac:dyDescent="0.25">
      <c r="A16283" s="2">
        <v>36564</v>
      </c>
      <c r="B16283">
        <v>900</v>
      </c>
      <c r="C16283">
        <v>22.61</v>
      </c>
      <c r="D16283">
        <v>22.61</v>
      </c>
      <c r="E16283">
        <v>22.61</v>
      </c>
      <c r="F16283">
        <v>22.61</v>
      </c>
      <c r="M16283" s="15">
        <v>37297</v>
      </c>
      <c r="N16283" t="str">
        <f t="shared" si="546"/>
        <v>On</v>
      </c>
      <c r="O16283">
        <f t="shared" si="545"/>
        <v>2</v>
      </c>
    </row>
    <row r="16284" spans="1:15" x14ac:dyDescent="0.25">
      <c r="A16284" s="2">
        <v>36564</v>
      </c>
      <c r="B16284">
        <v>1000</v>
      </c>
      <c r="C16284">
        <v>19.41</v>
      </c>
      <c r="D16284">
        <v>19.149999999999999</v>
      </c>
      <c r="E16284">
        <v>19.18</v>
      </c>
      <c r="F16284">
        <v>20.37</v>
      </c>
      <c r="M16284" s="15">
        <v>36182</v>
      </c>
      <c r="N16284" t="str">
        <f t="shared" si="546"/>
        <v>On</v>
      </c>
      <c r="O16284">
        <f t="shared" si="545"/>
        <v>2</v>
      </c>
    </row>
    <row r="16285" spans="1:15" x14ac:dyDescent="0.25">
      <c r="A16285" s="2">
        <v>36564</v>
      </c>
      <c r="B16285">
        <v>1100</v>
      </c>
      <c r="C16285">
        <v>19.940000000000001</v>
      </c>
      <c r="D16285">
        <v>19.649999999999999</v>
      </c>
      <c r="E16285">
        <v>19.690000000000001</v>
      </c>
      <c r="F16285">
        <v>20.99</v>
      </c>
      <c r="M16285" s="15">
        <v>35729</v>
      </c>
      <c r="N16285" t="str">
        <f t="shared" si="546"/>
        <v>On</v>
      </c>
      <c r="O16285">
        <f t="shared" si="545"/>
        <v>2</v>
      </c>
    </row>
    <row r="16286" spans="1:15" x14ac:dyDescent="0.25">
      <c r="A16286" s="2">
        <v>36564</v>
      </c>
      <c r="B16286">
        <v>1200</v>
      </c>
      <c r="C16286">
        <v>19.79</v>
      </c>
      <c r="D16286">
        <v>19.5</v>
      </c>
      <c r="E16286">
        <v>19.54</v>
      </c>
      <c r="F16286">
        <v>20.84</v>
      </c>
      <c r="M16286" s="15">
        <v>35050</v>
      </c>
      <c r="N16286" t="str">
        <f t="shared" si="546"/>
        <v>On</v>
      </c>
      <c r="O16286">
        <f t="shared" si="545"/>
        <v>2</v>
      </c>
    </row>
    <row r="16287" spans="1:15" x14ac:dyDescent="0.25">
      <c r="A16287" s="2">
        <v>36564</v>
      </c>
      <c r="B16287">
        <v>1300</v>
      </c>
      <c r="C16287">
        <v>18.100000000000001</v>
      </c>
      <c r="D16287">
        <v>17.8</v>
      </c>
      <c r="E16287">
        <v>17.84</v>
      </c>
      <c r="F16287">
        <v>19.16</v>
      </c>
      <c r="M16287" s="15">
        <v>34400</v>
      </c>
      <c r="N16287" t="str">
        <f t="shared" si="546"/>
        <v>On</v>
      </c>
      <c r="O16287">
        <f t="shared" si="545"/>
        <v>2</v>
      </c>
    </row>
    <row r="16288" spans="1:15" x14ac:dyDescent="0.25">
      <c r="A16288" s="2">
        <v>36564</v>
      </c>
      <c r="B16288">
        <v>1400</v>
      </c>
      <c r="C16288">
        <v>15.56</v>
      </c>
      <c r="D16288">
        <v>15.26</v>
      </c>
      <c r="E16288">
        <v>15.29</v>
      </c>
      <c r="F16288">
        <v>16.649999999999999</v>
      </c>
      <c r="M16288" s="15">
        <v>33789</v>
      </c>
      <c r="N16288" t="str">
        <f t="shared" si="546"/>
        <v>On</v>
      </c>
      <c r="O16288">
        <f t="shared" si="545"/>
        <v>2</v>
      </c>
    </row>
    <row r="16289" spans="1:15" x14ac:dyDescent="0.25">
      <c r="A16289" s="2">
        <v>36564</v>
      </c>
      <c r="B16289">
        <v>1500</v>
      </c>
      <c r="C16289">
        <v>15.7</v>
      </c>
      <c r="D16289">
        <v>15.39</v>
      </c>
      <c r="E16289">
        <v>15.43</v>
      </c>
      <c r="F16289">
        <v>16.78</v>
      </c>
      <c r="M16289" s="15">
        <v>33172</v>
      </c>
      <c r="N16289" t="str">
        <f t="shared" si="546"/>
        <v>On</v>
      </c>
      <c r="O16289">
        <f t="shared" si="545"/>
        <v>2</v>
      </c>
    </row>
    <row r="16290" spans="1:15" x14ac:dyDescent="0.25">
      <c r="A16290" s="2">
        <v>36564</v>
      </c>
      <c r="B16290">
        <v>1600</v>
      </c>
      <c r="C16290">
        <v>14.5</v>
      </c>
      <c r="D16290">
        <v>14.19</v>
      </c>
      <c r="E16290">
        <v>14.23</v>
      </c>
      <c r="F16290">
        <v>15.59</v>
      </c>
      <c r="M16290" s="15">
        <v>33091</v>
      </c>
      <c r="N16290" t="str">
        <f t="shared" si="546"/>
        <v>On</v>
      </c>
      <c r="O16290">
        <f t="shared" si="545"/>
        <v>2</v>
      </c>
    </row>
    <row r="16291" spans="1:15" x14ac:dyDescent="0.25">
      <c r="A16291" s="2">
        <v>36564</v>
      </c>
      <c r="B16291">
        <v>1700</v>
      </c>
      <c r="C16291">
        <v>14.22</v>
      </c>
      <c r="D16291">
        <v>13.91</v>
      </c>
      <c r="E16291">
        <v>13.95</v>
      </c>
      <c r="F16291">
        <v>15.31</v>
      </c>
      <c r="M16291" s="15">
        <v>33754</v>
      </c>
      <c r="N16291" t="str">
        <f t="shared" si="546"/>
        <v>On</v>
      </c>
      <c r="O16291">
        <f t="shared" ref="O16291:O16354" si="547">+WEEKDAY(A16291,2)</f>
        <v>2</v>
      </c>
    </row>
    <row r="16292" spans="1:15" x14ac:dyDescent="0.25">
      <c r="A16292" s="2">
        <v>36564</v>
      </c>
      <c r="B16292">
        <v>1800</v>
      </c>
      <c r="C16292">
        <v>15.74</v>
      </c>
      <c r="D16292">
        <v>15.43</v>
      </c>
      <c r="E16292">
        <v>15.47</v>
      </c>
      <c r="F16292">
        <v>16.82</v>
      </c>
      <c r="M16292" s="15">
        <v>36257</v>
      </c>
      <c r="N16292" t="str">
        <f t="shared" si="546"/>
        <v>On</v>
      </c>
      <c r="O16292">
        <f t="shared" si="547"/>
        <v>2</v>
      </c>
    </row>
    <row r="16293" spans="1:15" x14ac:dyDescent="0.25">
      <c r="A16293" s="2">
        <v>36564</v>
      </c>
      <c r="B16293">
        <v>1900</v>
      </c>
      <c r="C16293">
        <v>18.809999999999999</v>
      </c>
      <c r="D16293">
        <v>18.52</v>
      </c>
      <c r="E16293">
        <v>18.559999999999999</v>
      </c>
      <c r="F16293">
        <v>19.87</v>
      </c>
      <c r="M16293" s="15">
        <v>38480</v>
      </c>
      <c r="N16293" t="str">
        <f t="shared" si="546"/>
        <v>On</v>
      </c>
      <c r="O16293">
        <f t="shared" si="547"/>
        <v>2</v>
      </c>
    </row>
    <row r="16294" spans="1:15" x14ac:dyDescent="0.25">
      <c r="A16294" s="2">
        <v>36564</v>
      </c>
      <c r="B16294">
        <v>2000</v>
      </c>
      <c r="C16294">
        <v>19.25</v>
      </c>
      <c r="D16294">
        <v>18.96</v>
      </c>
      <c r="E16294">
        <v>19</v>
      </c>
      <c r="F16294">
        <v>20.3</v>
      </c>
      <c r="M16294" s="15">
        <v>38421</v>
      </c>
      <c r="N16294" t="str">
        <f t="shared" si="546"/>
        <v>On</v>
      </c>
      <c r="O16294">
        <f t="shared" si="547"/>
        <v>2</v>
      </c>
    </row>
    <row r="16295" spans="1:15" x14ac:dyDescent="0.25">
      <c r="A16295" s="2">
        <v>36564</v>
      </c>
      <c r="B16295">
        <v>2100</v>
      </c>
      <c r="C16295">
        <v>19.850000000000001</v>
      </c>
      <c r="D16295">
        <v>19.559999999999999</v>
      </c>
      <c r="E16295">
        <v>19.600000000000001</v>
      </c>
      <c r="F16295">
        <v>20.9</v>
      </c>
      <c r="M16295" s="15">
        <v>37765</v>
      </c>
      <c r="N16295" t="str">
        <f t="shared" si="546"/>
        <v>On</v>
      </c>
      <c r="O16295">
        <f t="shared" si="547"/>
        <v>2</v>
      </c>
    </row>
    <row r="16296" spans="1:15" x14ac:dyDescent="0.25">
      <c r="A16296" s="2">
        <v>36564</v>
      </c>
      <c r="B16296">
        <v>2200</v>
      </c>
      <c r="C16296">
        <v>20.02</v>
      </c>
      <c r="D16296">
        <v>19.73</v>
      </c>
      <c r="E16296">
        <v>19.77</v>
      </c>
      <c r="F16296">
        <v>21.07</v>
      </c>
      <c r="M16296" s="15">
        <v>36520</v>
      </c>
      <c r="N16296" t="str">
        <f t="shared" si="546"/>
        <v>On</v>
      </c>
      <c r="O16296">
        <f t="shared" si="547"/>
        <v>2</v>
      </c>
    </row>
    <row r="16297" spans="1:15" x14ac:dyDescent="0.25">
      <c r="A16297" s="2">
        <v>36564</v>
      </c>
      <c r="B16297">
        <v>2300</v>
      </c>
      <c r="C16297">
        <v>29.42</v>
      </c>
      <c r="D16297">
        <v>29.37</v>
      </c>
      <c r="E16297">
        <v>29.38</v>
      </c>
      <c r="F16297">
        <v>29.59</v>
      </c>
      <c r="M16297" s="15">
        <v>33986</v>
      </c>
      <c r="N16297" t="str">
        <f t="shared" si="546"/>
        <v>On</v>
      </c>
      <c r="O16297">
        <f t="shared" si="547"/>
        <v>2</v>
      </c>
    </row>
    <row r="16298" spans="1:15" x14ac:dyDescent="0.25">
      <c r="A16298" s="2">
        <v>36564</v>
      </c>
      <c r="B16298">
        <v>2400</v>
      </c>
      <c r="C16298">
        <v>17.96</v>
      </c>
      <c r="D16298">
        <v>17.96</v>
      </c>
      <c r="E16298">
        <v>17.96</v>
      </c>
      <c r="F16298">
        <v>17.96</v>
      </c>
      <c r="M16298" s="15">
        <v>31625</v>
      </c>
      <c r="N16298" t="str">
        <f t="shared" si="546"/>
        <v>Off</v>
      </c>
      <c r="O16298">
        <f t="shared" si="547"/>
        <v>2</v>
      </c>
    </row>
    <row r="16299" spans="1:15" x14ac:dyDescent="0.25">
      <c r="A16299" s="2">
        <v>36565</v>
      </c>
      <c r="B16299">
        <v>100</v>
      </c>
      <c r="C16299">
        <v>23.88</v>
      </c>
      <c r="D16299">
        <v>23.88</v>
      </c>
      <c r="E16299">
        <v>23.88</v>
      </c>
      <c r="F16299">
        <v>23.88</v>
      </c>
      <c r="M16299" s="15">
        <v>29946</v>
      </c>
      <c r="N16299" t="str">
        <f t="shared" si="546"/>
        <v>Off</v>
      </c>
      <c r="O16299">
        <f t="shared" si="547"/>
        <v>3</v>
      </c>
    </row>
    <row r="16300" spans="1:15" x14ac:dyDescent="0.25">
      <c r="A16300" s="2">
        <v>36565</v>
      </c>
      <c r="B16300">
        <v>200</v>
      </c>
      <c r="C16300">
        <v>23.26</v>
      </c>
      <c r="D16300">
        <v>23.26</v>
      </c>
      <c r="E16300">
        <v>23.26</v>
      </c>
      <c r="F16300">
        <v>23.26</v>
      </c>
      <c r="M16300" s="15">
        <v>29370</v>
      </c>
      <c r="N16300" t="str">
        <f t="shared" si="546"/>
        <v>Off</v>
      </c>
      <c r="O16300">
        <f t="shared" si="547"/>
        <v>3</v>
      </c>
    </row>
    <row r="16301" spans="1:15" x14ac:dyDescent="0.25">
      <c r="A16301" s="2">
        <v>36565</v>
      </c>
      <c r="B16301">
        <v>300</v>
      </c>
      <c r="C16301">
        <v>21.45</v>
      </c>
      <c r="D16301">
        <v>21.45</v>
      </c>
      <c r="E16301">
        <v>21.45</v>
      </c>
      <c r="F16301">
        <v>21.45</v>
      </c>
      <c r="M16301" s="15">
        <v>29347</v>
      </c>
      <c r="N16301" t="str">
        <f t="shared" si="546"/>
        <v>Off</v>
      </c>
      <c r="O16301">
        <f t="shared" si="547"/>
        <v>3</v>
      </c>
    </row>
    <row r="16302" spans="1:15" x14ac:dyDescent="0.25">
      <c r="A16302" s="2">
        <v>36565</v>
      </c>
      <c r="B16302">
        <v>400</v>
      </c>
      <c r="C16302">
        <v>23.54</v>
      </c>
      <c r="D16302">
        <v>23.54</v>
      </c>
      <c r="E16302">
        <v>23.54</v>
      </c>
      <c r="F16302">
        <v>23.54</v>
      </c>
      <c r="M16302" s="15">
        <v>29515</v>
      </c>
      <c r="N16302" t="str">
        <f t="shared" si="546"/>
        <v>Off</v>
      </c>
      <c r="O16302">
        <f t="shared" si="547"/>
        <v>3</v>
      </c>
    </row>
    <row r="16303" spans="1:15" x14ac:dyDescent="0.25">
      <c r="A16303" s="2">
        <v>36565</v>
      </c>
      <c r="B16303">
        <v>500</v>
      </c>
      <c r="C16303">
        <v>27.73</v>
      </c>
      <c r="D16303">
        <v>27.73</v>
      </c>
      <c r="E16303">
        <v>27.73</v>
      </c>
      <c r="F16303">
        <v>27.73</v>
      </c>
      <c r="M16303" s="15">
        <v>30150</v>
      </c>
      <c r="N16303" t="str">
        <f t="shared" si="546"/>
        <v>Off</v>
      </c>
      <c r="O16303">
        <f t="shared" si="547"/>
        <v>3</v>
      </c>
    </row>
    <row r="16304" spans="1:15" x14ac:dyDescent="0.25">
      <c r="A16304" s="2">
        <v>36565</v>
      </c>
      <c r="B16304">
        <v>600</v>
      </c>
      <c r="C16304">
        <v>28.63</v>
      </c>
      <c r="D16304">
        <v>28.63</v>
      </c>
      <c r="E16304">
        <v>28.63</v>
      </c>
      <c r="F16304">
        <v>28.63</v>
      </c>
      <c r="M16304" s="15">
        <v>32530</v>
      </c>
      <c r="N16304" t="str">
        <f t="shared" si="546"/>
        <v>Off</v>
      </c>
      <c r="O16304">
        <f t="shared" si="547"/>
        <v>3</v>
      </c>
    </row>
    <row r="16305" spans="1:15" x14ac:dyDescent="0.25">
      <c r="A16305" s="2">
        <v>36565</v>
      </c>
      <c r="B16305">
        <v>700</v>
      </c>
      <c r="C16305">
        <v>29.16</v>
      </c>
      <c r="D16305">
        <v>87.31</v>
      </c>
      <c r="E16305">
        <v>91.32</v>
      </c>
      <c r="F16305">
        <v>66.41</v>
      </c>
      <c r="M16305" s="15">
        <v>36480</v>
      </c>
      <c r="N16305" t="str">
        <f t="shared" si="546"/>
        <v>Off</v>
      </c>
      <c r="O16305">
        <f t="shared" si="547"/>
        <v>3</v>
      </c>
    </row>
    <row r="16306" spans="1:15" x14ac:dyDescent="0.25">
      <c r="A16306" s="2">
        <v>36565</v>
      </c>
      <c r="B16306">
        <v>800</v>
      </c>
      <c r="C16306">
        <v>106.67</v>
      </c>
      <c r="D16306">
        <v>142.68</v>
      </c>
      <c r="E16306">
        <v>145.16</v>
      </c>
      <c r="F16306">
        <v>129.74</v>
      </c>
      <c r="M16306" s="15">
        <v>38194</v>
      </c>
      <c r="N16306" t="str">
        <f t="shared" si="546"/>
        <v>On</v>
      </c>
      <c r="O16306">
        <f t="shared" si="547"/>
        <v>3</v>
      </c>
    </row>
    <row r="16307" spans="1:15" x14ac:dyDescent="0.25">
      <c r="A16307" s="2">
        <v>36565</v>
      </c>
      <c r="B16307">
        <v>900</v>
      </c>
      <c r="C16307">
        <v>103.96</v>
      </c>
      <c r="D16307">
        <v>103.96</v>
      </c>
      <c r="E16307">
        <v>103.96</v>
      </c>
      <c r="F16307">
        <v>103.96</v>
      </c>
      <c r="M16307" s="15">
        <v>37929</v>
      </c>
      <c r="N16307" t="str">
        <f t="shared" si="546"/>
        <v>On</v>
      </c>
      <c r="O16307">
        <f t="shared" si="547"/>
        <v>3</v>
      </c>
    </row>
    <row r="16308" spans="1:15" x14ac:dyDescent="0.25">
      <c r="A16308" s="2">
        <v>36565</v>
      </c>
      <c r="B16308">
        <v>1000</v>
      </c>
      <c r="C16308">
        <v>32.68</v>
      </c>
      <c r="D16308">
        <v>32.68</v>
      </c>
      <c r="E16308">
        <v>32.68</v>
      </c>
      <c r="F16308">
        <v>32.68</v>
      </c>
      <c r="M16308" s="15">
        <v>36673</v>
      </c>
      <c r="N16308" t="str">
        <f t="shared" si="546"/>
        <v>On</v>
      </c>
      <c r="O16308">
        <f t="shared" si="547"/>
        <v>3</v>
      </c>
    </row>
    <row r="16309" spans="1:15" x14ac:dyDescent="0.25">
      <c r="A16309" s="2">
        <v>36565</v>
      </c>
      <c r="B16309">
        <v>1100</v>
      </c>
      <c r="C16309">
        <v>35.94</v>
      </c>
      <c r="D16309">
        <v>35.94</v>
      </c>
      <c r="E16309">
        <v>35.94</v>
      </c>
      <c r="F16309">
        <v>35.94</v>
      </c>
      <c r="M16309" s="15">
        <v>35449</v>
      </c>
      <c r="N16309" t="str">
        <f t="shared" si="546"/>
        <v>On</v>
      </c>
      <c r="O16309">
        <f t="shared" si="547"/>
        <v>3</v>
      </c>
    </row>
    <row r="16310" spans="1:15" x14ac:dyDescent="0.25">
      <c r="A16310" s="2">
        <v>36565</v>
      </c>
      <c r="B16310">
        <v>1200</v>
      </c>
      <c r="C16310">
        <v>25.01</v>
      </c>
      <c r="D16310">
        <v>25.01</v>
      </c>
      <c r="E16310">
        <v>25.01</v>
      </c>
      <c r="F16310">
        <v>25.01</v>
      </c>
      <c r="M16310" s="15">
        <v>34901</v>
      </c>
      <c r="N16310" t="str">
        <f t="shared" si="546"/>
        <v>On</v>
      </c>
      <c r="O16310">
        <f t="shared" si="547"/>
        <v>3</v>
      </c>
    </row>
    <row r="16311" spans="1:15" x14ac:dyDescent="0.25">
      <c r="A16311" s="2">
        <v>36565</v>
      </c>
      <c r="B16311">
        <v>1300</v>
      </c>
      <c r="C16311">
        <v>18.79</v>
      </c>
      <c r="D16311">
        <v>18.79</v>
      </c>
      <c r="E16311">
        <v>18.79</v>
      </c>
      <c r="F16311">
        <v>18.79</v>
      </c>
      <c r="M16311" s="15">
        <v>33867</v>
      </c>
      <c r="N16311" t="str">
        <f t="shared" si="546"/>
        <v>On</v>
      </c>
      <c r="O16311">
        <f t="shared" si="547"/>
        <v>3</v>
      </c>
    </row>
    <row r="16312" spans="1:15" x14ac:dyDescent="0.25">
      <c r="A16312" s="2">
        <v>36565</v>
      </c>
      <c r="B16312">
        <v>1400</v>
      </c>
      <c r="C16312">
        <v>22.97</v>
      </c>
      <c r="D16312">
        <v>22.97</v>
      </c>
      <c r="E16312">
        <v>22.97</v>
      </c>
      <c r="F16312">
        <v>22.97</v>
      </c>
      <c r="M16312" s="15">
        <v>33127</v>
      </c>
      <c r="N16312" t="str">
        <f t="shared" si="546"/>
        <v>On</v>
      </c>
      <c r="O16312">
        <f t="shared" si="547"/>
        <v>3</v>
      </c>
    </row>
    <row r="16313" spans="1:15" x14ac:dyDescent="0.25">
      <c r="A16313" s="2">
        <v>36565</v>
      </c>
      <c r="B16313">
        <v>1500</v>
      </c>
      <c r="C16313">
        <v>13.53</v>
      </c>
      <c r="D16313">
        <v>13.53</v>
      </c>
      <c r="E16313">
        <v>13.53</v>
      </c>
      <c r="F16313">
        <v>13.53</v>
      </c>
      <c r="M16313" s="15">
        <v>32450</v>
      </c>
      <c r="N16313" t="str">
        <f t="shared" si="546"/>
        <v>On</v>
      </c>
      <c r="O16313">
        <f t="shared" si="547"/>
        <v>3</v>
      </c>
    </row>
    <row r="16314" spans="1:15" x14ac:dyDescent="0.25">
      <c r="A16314" s="2">
        <v>36565</v>
      </c>
      <c r="B16314">
        <v>1600</v>
      </c>
      <c r="C16314">
        <v>14.03</v>
      </c>
      <c r="D16314">
        <v>14.03</v>
      </c>
      <c r="E16314">
        <v>14.03</v>
      </c>
      <c r="F16314">
        <v>14.03</v>
      </c>
      <c r="M16314" s="15">
        <v>31904</v>
      </c>
      <c r="N16314" t="str">
        <f t="shared" si="546"/>
        <v>On</v>
      </c>
      <c r="O16314">
        <f t="shared" si="547"/>
        <v>3</v>
      </c>
    </row>
    <row r="16315" spans="1:15" x14ac:dyDescent="0.25">
      <c r="A16315" s="2">
        <v>36565</v>
      </c>
      <c r="B16315">
        <v>1700</v>
      </c>
      <c r="C16315">
        <v>14.63</v>
      </c>
      <c r="D16315">
        <v>14.63</v>
      </c>
      <c r="E16315">
        <v>14.63</v>
      </c>
      <c r="F16315">
        <v>14.63</v>
      </c>
      <c r="M16315" s="15">
        <v>32346</v>
      </c>
      <c r="N16315" t="str">
        <f t="shared" si="546"/>
        <v>On</v>
      </c>
      <c r="O16315">
        <f t="shared" si="547"/>
        <v>3</v>
      </c>
    </row>
    <row r="16316" spans="1:15" x14ac:dyDescent="0.25">
      <c r="A16316" s="2">
        <v>36565</v>
      </c>
      <c r="B16316">
        <v>1800</v>
      </c>
      <c r="C16316">
        <v>16.41</v>
      </c>
      <c r="D16316">
        <v>16.41</v>
      </c>
      <c r="E16316">
        <v>16.41</v>
      </c>
      <c r="F16316">
        <v>16.41</v>
      </c>
      <c r="M16316" s="15">
        <v>34216</v>
      </c>
      <c r="N16316" t="str">
        <f t="shared" si="546"/>
        <v>On</v>
      </c>
      <c r="O16316">
        <f t="shared" si="547"/>
        <v>3</v>
      </c>
    </row>
    <row r="16317" spans="1:15" x14ac:dyDescent="0.25">
      <c r="A16317" s="2">
        <v>36565</v>
      </c>
      <c r="B16317">
        <v>1900</v>
      </c>
      <c r="C16317">
        <v>23.08</v>
      </c>
      <c r="D16317">
        <v>23.08</v>
      </c>
      <c r="E16317">
        <v>23.08</v>
      </c>
      <c r="F16317">
        <v>23.08</v>
      </c>
      <c r="M16317" s="15">
        <v>36289</v>
      </c>
      <c r="N16317" t="str">
        <f t="shared" si="546"/>
        <v>On</v>
      </c>
      <c r="O16317">
        <f t="shared" si="547"/>
        <v>3</v>
      </c>
    </row>
    <row r="16318" spans="1:15" x14ac:dyDescent="0.25">
      <c r="A16318" s="2">
        <v>36565</v>
      </c>
      <c r="B16318">
        <v>2000</v>
      </c>
      <c r="C16318">
        <v>30.12</v>
      </c>
      <c r="D16318">
        <v>30.12</v>
      </c>
      <c r="E16318">
        <v>30.12</v>
      </c>
      <c r="F16318">
        <v>30.12</v>
      </c>
      <c r="M16318" s="15">
        <v>35975</v>
      </c>
      <c r="N16318" t="str">
        <f t="shared" si="546"/>
        <v>On</v>
      </c>
      <c r="O16318">
        <f t="shared" si="547"/>
        <v>3</v>
      </c>
    </row>
    <row r="16319" spans="1:15" x14ac:dyDescent="0.25">
      <c r="A16319" s="2">
        <v>36565</v>
      </c>
      <c r="B16319">
        <v>2100</v>
      </c>
      <c r="C16319">
        <v>30</v>
      </c>
      <c r="D16319">
        <v>30</v>
      </c>
      <c r="E16319">
        <v>30</v>
      </c>
      <c r="F16319">
        <v>30</v>
      </c>
      <c r="M16319" s="15">
        <v>35290</v>
      </c>
      <c r="N16319" t="str">
        <f t="shared" si="546"/>
        <v>On</v>
      </c>
      <c r="O16319">
        <f t="shared" si="547"/>
        <v>3</v>
      </c>
    </row>
    <row r="16320" spans="1:15" x14ac:dyDescent="0.25">
      <c r="A16320" s="2">
        <v>36565</v>
      </c>
      <c r="B16320">
        <v>2200</v>
      </c>
      <c r="C16320">
        <v>29.88</v>
      </c>
      <c r="D16320">
        <v>29.88</v>
      </c>
      <c r="E16320">
        <v>29.88</v>
      </c>
      <c r="F16320">
        <v>29.88</v>
      </c>
      <c r="M16320" s="15">
        <v>34009</v>
      </c>
      <c r="N16320" t="str">
        <f t="shared" si="546"/>
        <v>On</v>
      </c>
      <c r="O16320">
        <f t="shared" si="547"/>
        <v>3</v>
      </c>
    </row>
    <row r="16321" spans="1:15" x14ac:dyDescent="0.25">
      <c r="A16321" s="2">
        <v>36565</v>
      </c>
      <c r="B16321">
        <v>2300</v>
      </c>
      <c r="C16321">
        <v>22.35</v>
      </c>
      <c r="D16321">
        <v>22.35</v>
      </c>
      <c r="E16321">
        <v>22.35</v>
      </c>
      <c r="F16321">
        <v>22.35</v>
      </c>
      <c r="M16321" s="15">
        <v>31598</v>
      </c>
      <c r="N16321" t="str">
        <f t="shared" si="546"/>
        <v>On</v>
      </c>
      <c r="O16321">
        <f t="shared" si="547"/>
        <v>3</v>
      </c>
    </row>
    <row r="16322" spans="1:15" x14ac:dyDescent="0.25">
      <c r="A16322" s="2">
        <v>36565</v>
      </c>
      <c r="B16322">
        <v>2400</v>
      </c>
      <c r="C16322">
        <v>21.72</v>
      </c>
      <c r="D16322">
        <v>21.72</v>
      </c>
      <c r="E16322">
        <v>21.72</v>
      </c>
      <c r="F16322">
        <v>21.72</v>
      </c>
      <c r="M16322" s="15">
        <v>29021</v>
      </c>
      <c r="N16322" t="str">
        <f t="shared" si="546"/>
        <v>Off</v>
      </c>
      <c r="O16322">
        <f t="shared" si="547"/>
        <v>3</v>
      </c>
    </row>
    <row r="16323" spans="1:15" x14ac:dyDescent="0.25">
      <c r="A16323" s="2">
        <v>36566</v>
      </c>
      <c r="B16323">
        <v>100</v>
      </c>
      <c r="C16323">
        <v>19.98</v>
      </c>
      <c r="D16323">
        <v>19.98</v>
      </c>
      <c r="E16323">
        <v>19.98</v>
      </c>
      <c r="F16323">
        <v>19.98</v>
      </c>
      <c r="M16323" s="15">
        <v>27262</v>
      </c>
      <c r="N16323" t="str">
        <f t="shared" si="546"/>
        <v>Off</v>
      </c>
      <c r="O16323">
        <f t="shared" si="547"/>
        <v>4</v>
      </c>
    </row>
    <row r="16324" spans="1:15" x14ac:dyDescent="0.25">
      <c r="A16324" s="2">
        <v>36566</v>
      </c>
      <c r="B16324">
        <v>200</v>
      </c>
      <c r="C16324">
        <v>15.19</v>
      </c>
      <c r="D16324">
        <v>15.19</v>
      </c>
      <c r="E16324">
        <v>15.19</v>
      </c>
      <c r="F16324">
        <v>15.19</v>
      </c>
      <c r="M16324" s="15">
        <v>26511</v>
      </c>
      <c r="N16324" t="str">
        <f t="shared" si="546"/>
        <v>Off</v>
      </c>
      <c r="O16324">
        <f t="shared" si="547"/>
        <v>4</v>
      </c>
    </row>
    <row r="16325" spans="1:15" x14ac:dyDescent="0.25">
      <c r="A16325" s="2">
        <v>36566</v>
      </c>
      <c r="B16325">
        <v>300</v>
      </c>
      <c r="C16325">
        <v>14.25</v>
      </c>
      <c r="D16325">
        <v>14.25</v>
      </c>
      <c r="E16325">
        <v>14.25</v>
      </c>
      <c r="F16325">
        <v>14.25</v>
      </c>
      <c r="M16325" s="15">
        <v>26033</v>
      </c>
      <c r="N16325" t="str">
        <f t="shared" si="546"/>
        <v>Off</v>
      </c>
      <c r="O16325">
        <f t="shared" si="547"/>
        <v>4</v>
      </c>
    </row>
    <row r="16326" spans="1:15" x14ac:dyDescent="0.25">
      <c r="A16326" s="2">
        <v>36566</v>
      </c>
      <c r="B16326">
        <v>400</v>
      </c>
      <c r="C16326">
        <v>14.63</v>
      </c>
      <c r="D16326">
        <v>14.63</v>
      </c>
      <c r="E16326">
        <v>14.63</v>
      </c>
      <c r="F16326">
        <v>14.63</v>
      </c>
      <c r="M16326" s="15">
        <v>26376</v>
      </c>
      <c r="N16326" t="str">
        <f t="shared" si="546"/>
        <v>Off</v>
      </c>
      <c r="O16326">
        <f t="shared" si="547"/>
        <v>4</v>
      </c>
    </row>
    <row r="16327" spans="1:15" x14ac:dyDescent="0.25">
      <c r="A16327" s="2">
        <v>36566</v>
      </c>
      <c r="B16327">
        <v>500</v>
      </c>
      <c r="C16327">
        <v>15.96</v>
      </c>
      <c r="D16327">
        <v>15.96</v>
      </c>
      <c r="E16327">
        <v>15.96</v>
      </c>
      <c r="F16327">
        <v>15.96</v>
      </c>
      <c r="M16327" s="15">
        <v>27103</v>
      </c>
      <c r="N16327" t="str">
        <f t="shared" si="546"/>
        <v>Off</v>
      </c>
      <c r="O16327">
        <f t="shared" si="547"/>
        <v>4</v>
      </c>
    </row>
    <row r="16328" spans="1:15" x14ac:dyDescent="0.25">
      <c r="A16328" s="2">
        <v>36566</v>
      </c>
      <c r="B16328">
        <v>600</v>
      </c>
      <c r="C16328">
        <v>26.52</v>
      </c>
      <c r="D16328">
        <v>26.52</v>
      </c>
      <c r="E16328">
        <v>26.52</v>
      </c>
      <c r="F16328">
        <v>26.52</v>
      </c>
      <c r="M16328" s="15">
        <v>29330</v>
      </c>
      <c r="N16328" t="str">
        <f t="shared" si="546"/>
        <v>Off</v>
      </c>
      <c r="O16328">
        <f t="shared" si="547"/>
        <v>4</v>
      </c>
    </row>
    <row r="16329" spans="1:15" x14ac:dyDescent="0.25">
      <c r="A16329" s="2">
        <v>36566</v>
      </c>
      <c r="B16329">
        <v>700</v>
      </c>
      <c r="C16329">
        <v>76.900000000000006</v>
      </c>
      <c r="D16329">
        <v>76.900000000000006</v>
      </c>
      <c r="E16329">
        <v>76.900000000000006</v>
      </c>
      <c r="F16329">
        <v>76.900000000000006</v>
      </c>
      <c r="M16329" s="15">
        <v>33501</v>
      </c>
      <c r="N16329" t="str">
        <f t="shared" si="546"/>
        <v>Off</v>
      </c>
      <c r="O16329">
        <f t="shared" si="547"/>
        <v>4</v>
      </c>
    </row>
    <row r="16330" spans="1:15" x14ac:dyDescent="0.25">
      <c r="A16330" s="2">
        <v>36566</v>
      </c>
      <c r="B16330">
        <v>800</v>
      </c>
      <c r="C16330">
        <v>72.02</v>
      </c>
      <c r="D16330">
        <v>72.02</v>
      </c>
      <c r="E16330">
        <v>72.02</v>
      </c>
      <c r="F16330">
        <v>72.02</v>
      </c>
      <c r="M16330" s="15">
        <v>35715</v>
      </c>
      <c r="N16330" t="str">
        <f t="shared" si="546"/>
        <v>On</v>
      </c>
      <c r="O16330">
        <f t="shared" si="547"/>
        <v>4</v>
      </c>
    </row>
    <row r="16331" spans="1:15" x14ac:dyDescent="0.25">
      <c r="A16331" s="2">
        <v>36566</v>
      </c>
      <c r="B16331">
        <v>900</v>
      </c>
      <c r="C16331">
        <v>24.86</v>
      </c>
      <c r="D16331">
        <v>24.86</v>
      </c>
      <c r="E16331">
        <v>24.86</v>
      </c>
      <c r="F16331">
        <v>24.86</v>
      </c>
      <c r="M16331" s="15">
        <v>35105</v>
      </c>
      <c r="N16331" t="str">
        <f t="shared" ref="N16331:N16394" si="548">+IF(B16331&gt;700,IF(B16331&lt;2400,"On","Off"),"Off")</f>
        <v>On</v>
      </c>
      <c r="O16331">
        <f t="shared" si="547"/>
        <v>4</v>
      </c>
    </row>
    <row r="16332" spans="1:15" x14ac:dyDescent="0.25">
      <c r="A16332" s="2">
        <v>36566</v>
      </c>
      <c r="B16332">
        <v>1000</v>
      </c>
      <c r="C16332">
        <v>24.32</v>
      </c>
      <c r="D16332">
        <v>24.32</v>
      </c>
      <c r="E16332">
        <v>24.32</v>
      </c>
      <c r="F16332">
        <v>24.32</v>
      </c>
      <c r="M16332" s="15">
        <v>34048</v>
      </c>
      <c r="N16332" t="str">
        <f t="shared" si="548"/>
        <v>On</v>
      </c>
      <c r="O16332">
        <f t="shared" si="547"/>
        <v>4</v>
      </c>
    </row>
    <row r="16333" spans="1:15" x14ac:dyDescent="0.25">
      <c r="A16333" s="2">
        <v>36566</v>
      </c>
      <c r="B16333">
        <v>1100</v>
      </c>
      <c r="C16333">
        <v>45.53</v>
      </c>
      <c r="D16333">
        <v>45.53</v>
      </c>
      <c r="E16333">
        <v>45.53</v>
      </c>
      <c r="F16333">
        <v>45.53</v>
      </c>
      <c r="M16333" s="15">
        <v>33177</v>
      </c>
      <c r="N16333" t="str">
        <f t="shared" si="548"/>
        <v>On</v>
      </c>
      <c r="O16333">
        <f t="shared" si="547"/>
        <v>4</v>
      </c>
    </row>
    <row r="16334" spans="1:15" x14ac:dyDescent="0.25">
      <c r="A16334" s="2">
        <v>36566</v>
      </c>
      <c r="B16334">
        <v>1200</v>
      </c>
      <c r="C16334">
        <v>20.05</v>
      </c>
      <c r="D16334">
        <v>20.05</v>
      </c>
      <c r="E16334">
        <v>20.05</v>
      </c>
      <c r="F16334">
        <v>20.05</v>
      </c>
      <c r="M16334" s="15">
        <v>32721</v>
      </c>
      <c r="N16334" t="str">
        <f t="shared" si="548"/>
        <v>On</v>
      </c>
      <c r="O16334">
        <f t="shared" si="547"/>
        <v>4</v>
      </c>
    </row>
    <row r="16335" spans="1:15" x14ac:dyDescent="0.25">
      <c r="A16335" s="2">
        <v>36566</v>
      </c>
      <c r="B16335">
        <v>1300</v>
      </c>
      <c r="C16335">
        <v>18.02</v>
      </c>
      <c r="D16335">
        <v>18.02</v>
      </c>
      <c r="E16335">
        <v>18.02</v>
      </c>
      <c r="F16335">
        <v>18.02</v>
      </c>
      <c r="M16335" s="15">
        <v>31993</v>
      </c>
      <c r="N16335" t="str">
        <f t="shared" si="548"/>
        <v>On</v>
      </c>
      <c r="O16335">
        <f t="shared" si="547"/>
        <v>4</v>
      </c>
    </row>
    <row r="16336" spans="1:15" x14ac:dyDescent="0.25">
      <c r="A16336" s="2">
        <v>36566</v>
      </c>
      <c r="B16336">
        <v>1400</v>
      </c>
      <c r="C16336">
        <v>19.05</v>
      </c>
      <c r="D16336">
        <v>19.05</v>
      </c>
      <c r="E16336">
        <v>19.05</v>
      </c>
      <c r="F16336">
        <v>19.05</v>
      </c>
      <c r="M16336" s="15">
        <v>31539</v>
      </c>
      <c r="N16336" t="str">
        <f t="shared" si="548"/>
        <v>On</v>
      </c>
      <c r="O16336">
        <f t="shared" si="547"/>
        <v>4</v>
      </c>
    </row>
    <row r="16337" spans="1:15" x14ac:dyDescent="0.25">
      <c r="A16337" s="2">
        <v>36566</v>
      </c>
      <c r="B16337">
        <v>1500</v>
      </c>
      <c r="C16337">
        <v>17.600000000000001</v>
      </c>
      <c r="D16337">
        <v>17.600000000000001</v>
      </c>
      <c r="E16337">
        <v>17.600000000000001</v>
      </c>
      <c r="F16337">
        <v>17.600000000000001</v>
      </c>
      <c r="M16337" s="15">
        <v>31162</v>
      </c>
      <c r="N16337" t="str">
        <f t="shared" si="548"/>
        <v>On</v>
      </c>
      <c r="O16337">
        <f t="shared" si="547"/>
        <v>4</v>
      </c>
    </row>
    <row r="16338" spans="1:15" x14ac:dyDescent="0.25">
      <c r="A16338" s="2">
        <v>36566</v>
      </c>
      <c r="B16338">
        <v>1600</v>
      </c>
      <c r="C16338">
        <v>17.600000000000001</v>
      </c>
      <c r="D16338">
        <v>17.600000000000001</v>
      </c>
      <c r="E16338">
        <v>17.600000000000001</v>
      </c>
      <c r="F16338">
        <v>17.600000000000001</v>
      </c>
      <c r="M16338" s="15">
        <v>30995</v>
      </c>
      <c r="N16338" t="str">
        <f t="shared" si="548"/>
        <v>On</v>
      </c>
      <c r="O16338">
        <f t="shared" si="547"/>
        <v>4</v>
      </c>
    </row>
    <row r="16339" spans="1:15" x14ac:dyDescent="0.25">
      <c r="A16339" s="2">
        <v>36566</v>
      </c>
      <c r="B16339">
        <v>1700</v>
      </c>
      <c r="C16339">
        <v>17.350000000000001</v>
      </c>
      <c r="D16339">
        <v>17.350000000000001</v>
      </c>
      <c r="E16339">
        <v>17.350000000000001</v>
      </c>
      <c r="F16339">
        <v>17.350000000000001</v>
      </c>
      <c r="M16339" s="15">
        <v>31777</v>
      </c>
      <c r="N16339" t="str">
        <f t="shared" si="548"/>
        <v>On</v>
      </c>
      <c r="O16339">
        <f t="shared" si="547"/>
        <v>4</v>
      </c>
    </row>
    <row r="16340" spans="1:15" x14ac:dyDescent="0.25">
      <c r="A16340" s="2">
        <v>36566</v>
      </c>
      <c r="B16340">
        <v>1800</v>
      </c>
      <c r="C16340">
        <v>32.380000000000003</v>
      </c>
      <c r="D16340">
        <v>41.96</v>
      </c>
      <c r="E16340">
        <v>42.61</v>
      </c>
      <c r="F16340">
        <v>39</v>
      </c>
      <c r="M16340" s="15">
        <v>33673</v>
      </c>
      <c r="N16340" t="str">
        <f t="shared" si="548"/>
        <v>On</v>
      </c>
      <c r="O16340">
        <f t="shared" si="547"/>
        <v>4</v>
      </c>
    </row>
    <row r="16341" spans="1:15" x14ac:dyDescent="0.25">
      <c r="A16341" s="2">
        <v>36566</v>
      </c>
      <c r="B16341">
        <v>1900</v>
      </c>
      <c r="C16341">
        <v>43.22</v>
      </c>
      <c r="D16341">
        <v>43.22</v>
      </c>
      <c r="E16341">
        <v>43.22</v>
      </c>
      <c r="F16341">
        <v>43.22</v>
      </c>
      <c r="M16341" s="15">
        <v>35297</v>
      </c>
      <c r="N16341" t="str">
        <f t="shared" si="548"/>
        <v>On</v>
      </c>
      <c r="O16341">
        <f t="shared" si="547"/>
        <v>4</v>
      </c>
    </row>
    <row r="16342" spans="1:15" x14ac:dyDescent="0.25">
      <c r="A16342" s="2">
        <v>36566</v>
      </c>
      <c r="B16342">
        <v>2000</v>
      </c>
      <c r="C16342">
        <v>29.1</v>
      </c>
      <c r="D16342">
        <v>29.1</v>
      </c>
      <c r="E16342">
        <v>29.1</v>
      </c>
      <c r="F16342">
        <v>29.1</v>
      </c>
      <c r="M16342" s="15">
        <v>34903</v>
      </c>
      <c r="N16342" t="str">
        <f t="shared" si="548"/>
        <v>On</v>
      </c>
      <c r="O16342">
        <f t="shared" si="547"/>
        <v>4</v>
      </c>
    </row>
    <row r="16343" spans="1:15" x14ac:dyDescent="0.25">
      <c r="A16343" s="2">
        <v>36566</v>
      </c>
      <c r="B16343">
        <v>2100</v>
      </c>
      <c r="C16343">
        <v>24.42</v>
      </c>
      <c r="D16343">
        <v>24.42</v>
      </c>
      <c r="E16343">
        <v>24.42</v>
      </c>
      <c r="F16343">
        <v>24.42</v>
      </c>
      <c r="M16343" s="15">
        <v>34230</v>
      </c>
      <c r="N16343" t="str">
        <f t="shared" si="548"/>
        <v>On</v>
      </c>
      <c r="O16343">
        <f t="shared" si="547"/>
        <v>4</v>
      </c>
    </row>
    <row r="16344" spans="1:15" x14ac:dyDescent="0.25">
      <c r="A16344" s="2">
        <v>36566</v>
      </c>
      <c r="B16344">
        <v>2200</v>
      </c>
      <c r="C16344">
        <v>18.37</v>
      </c>
      <c r="D16344">
        <v>18.37</v>
      </c>
      <c r="E16344">
        <v>18.37</v>
      </c>
      <c r="F16344">
        <v>18.37</v>
      </c>
      <c r="M16344" s="15">
        <v>32514</v>
      </c>
      <c r="N16344" t="str">
        <f t="shared" si="548"/>
        <v>On</v>
      </c>
      <c r="O16344">
        <f t="shared" si="547"/>
        <v>4</v>
      </c>
    </row>
    <row r="16345" spans="1:15" x14ac:dyDescent="0.25">
      <c r="A16345" s="2">
        <v>36566</v>
      </c>
      <c r="B16345">
        <v>2300</v>
      </c>
      <c r="C16345">
        <v>17.05</v>
      </c>
      <c r="D16345">
        <v>17.05</v>
      </c>
      <c r="E16345">
        <v>17.05</v>
      </c>
      <c r="F16345">
        <v>17.05</v>
      </c>
      <c r="M16345" s="15">
        <v>30183</v>
      </c>
      <c r="N16345" t="str">
        <f t="shared" si="548"/>
        <v>On</v>
      </c>
      <c r="O16345">
        <f t="shared" si="547"/>
        <v>4</v>
      </c>
    </row>
    <row r="16346" spans="1:15" x14ac:dyDescent="0.25">
      <c r="A16346" s="2">
        <v>36566</v>
      </c>
      <c r="B16346">
        <v>2400</v>
      </c>
      <c r="C16346">
        <v>16.079999999999998</v>
      </c>
      <c r="D16346">
        <v>16.079999999999998</v>
      </c>
      <c r="E16346">
        <v>16.079999999999998</v>
      </c>
      <c r="F16346">
        <v>16.079999999999998</v>
      </c>
      <c r="M16346" s="15">
        <v>27838</v>
      </c>
      <c r="N16346" t="str">
        <f t="shared" si="548"/>
        <v>Off</v>
      </c>
      <c r="O16346">
        <f t="shared" si="547"/>
        <v>4</v>
      </c>
    </row>
    <row r="16347" spans="1:15" x14ac:dyDescent="0.25">
      <c r="A16347" s="2">
        <v>36567</v>
      </c>
      <c r="B16347">
        <v>100</v>
      </c>
      <c r="C16347">
        <v>14.92</v>
      </c>
      <c r="D16347">
        <v>14.92</v>
      </c>
      <c r="E16347">
        <v>14.92</v>
      </c>
      <c r="F16347">
        <v>14.92</v>
      </c>
      <c r="M16347" s="15">
        <v>25855</v>
      </c>
      <c r="N16347" t="str">
        <f t="shared" si="548"/>
        <v>Off</v>
      </c>
      <c r="O16347">
        <f t="shared" si="547"/>
        <v>5</v>
      </c>
    </row>
    <row r="16348" spans="1:15" x14ac:dyDescent="0.25">
      <c r="A16348" s="2">
        <v>36567</v>
      </c>
      <c r="B16348">
        <v>200</v>
      </c>
      <c r="C16348">
        <v>14.09</v>
      </c>
      <c r="D16348">
        <v>14.09</v>
      </c>
      <c r="E16348">
        <v>14.09</v>
      </c>
      <c r="F16348">
        <v>14.09</v>
      </c>
      <c r="M16348" s="15">
        <v>25094</v>
      </c>
      <c r="N16348" t="str">
        <f t="shared" si="548"/>
        <v>Off</v>
      </c>
      <c r="O16348">
        <f t="shared" si="547"/>
        <v>5</v>
      </c>
    </row>
    <row r="16349" spans="1:15" x14ac:dyDescent="0.25">
      <c r="A16349" s="2">
        <v>36567</v>
      </c>
      <c r="B16349">
        <v>300</v>
      </c>
      <c r="C16349">
        <v>13.42</v>
      </c>
      <c r="D16349">
        <v>13.42</v>
      </c>
      <c r="E16349">
        <v>13.42</v>
      </c>
      <c r="F16349">
        <v>13.42</v>
      </c>
      <c r="M16349" s="15">
        <v>24712</v>
      </c>
      <c r="N16349" t="str">
        <f t="shared" si="548"/>
        <v>Off</v>
      </c>
      <c r="O16349">
        <f t="shared" si="547"/>
        <v>5</v>
      </c>
    </row>
    <row r="16350" spans="1:15" x14ac:dyDescent="0.25">
      <c r="A16350" s="2">
        <v>36567</v>
      </c>
      <c r="B16350">
        <v>400</v>
      </c>
      <c r="C16350">
        <v>12.95</v>
      </c>
      <c r="D16350">
        <v>12.95</v>
      </c>
      <c r="E16350">
        <v>12.95</v>
      </c>
      <c r="F16350">
        <v>12.95</v>
      </c>
      <c r="M16350" s="15">
        <v>24589</v>
      </c>
      <c r="N16350" t="str">
        <f t="shared" si="548"/>
        <v>Off</v>
      </c>
      <c r="O16350">
        <f t="shared" si="547"/>
        <v>5</v>
      </c>
    </row>
    <row r="16351" spans="1:15" x14ac:dyDescent="0.25">
      <c r="A16351" s="2">
        <v>36567</v>
      </c>
      <c r="B16351">
        <v>500</v>
      </c>
      <c r="C16351">
        <v>14.48</v>
      </c>
      <c r="D16351">
        <v>14.48</v>
      </c>
      <c r="E16351">
        <v>14.48</v>
      </c>
      <c r="F16351">
        <v>14.48</v>
      </c>
      <c r="M16351" s="15">
        <v>25087</v>
      </c>
      <c r="N16351" t="str">
        <f t="shared" si="548"/>
        <v>Off</v>
      </c>
      <c r="O16351">
        <f t="shared" si="547"/>
        <v>5</v>
      </c>
    </row>
    <row r="16352" spans="1:15" x14ac:dyDescent="0.25">
      <c r="A16352" s="2">
        <v>36567</v>
      </c>
      <c r="B16352">
        <v>600</v>
      </c>
      <c r="C16352">
        <v>15.98</v>
      </c>
      <c r="D16352">
        <v>15.98</v>
      </c>
      <c r="E16352">
        <v>15.98</v>
      </c>
      <c r="F16352">
        <v>15.98</v>
      </c>
      <c r="M16352" s="15">
        <v>27001</v>
      </c>
      <c r="N16352" t="str">
        <f t="shared" si="548"/>
        <v>Off</v>
      </c>
      <c r="O16352">
        <f t="shared" si="547"/>
        <v>5</v>
      </c>
    </row>
    <row r="16353" spans="1:15" x14ac:dyDescent="0.25">
      <c r="A16353" s="2">
        <v>36567</v>
      </c>
      <c r="B16353">
        <v>700</v>
      </c>
      <c r="C16353">
        <v>24.31</v>
      </c>
      <c r="D16353">
        <v>24.31</v>
      </c>
      <c r="E16353">
        <v>24.31</v>
      </c>
      <c r="F16353">
        <v>24.31</v>
      </c>
      <c r="M16353" s="15">
        <v>30915</v>
      </c>
      <c r="N16353" t="str">
        <f t="shared" si="548"/>
        <v>Off</v>
      </c>
      <c r="O16353">
        <f t="shared" si="547"/>
        <v>5</v>
      </c>
    </row>
    <row r="16354" spans="1:15" x14ac:dyDescent="0.25">
      <c r="A16354" s="2">
        <v>36567</v>
      </c>
      <c r="B16354">
        <v>800</v>
      </c>
      <c r="C16354">
        <v>33.71</v>
      </c>
      <c r="D16354">
        <v>35.85</v>
      </c>
      <c r="E16354">
        <v>36.9</v>
      </c>
      <c r="F16354">
        <v>33.71</v>
      </c>
      <c r="M16354" s="15">
        <v>33224</v>
      </c>
      <c r="N16354" t="str">
        <f t="shared" si="548"/>
        <v>On</v>
      </c>
      <c r="O16354">
        <f t="shared" si="547"/>
        <v>5</v>
      </c>
    </row>
    <row r="16355" spans="1:15" x14ac:dyDescent="0.25">
      <c r="A16355" s="2">
        <v>36567</v>
      </c>
      <c r="B16355">
        <v>900</v>
      </c>
      <c r="C16355">
        <v>19.260000000000002</v>
      </c>
      <c r="D16355">
        <v>28.85</v>
      </c>
      <c r="E16355">
        <v>33.56</v>
      </c>
      <c r="F16355">
        <v>19.260000000000002</v>
      </c>
      <c r="M16355" s="15">
        <v>33588</v>
      </c>
      <c r="N16355" t="str">
        <f t="shared" si="548"/>
        <v>On</v>
      </c>
      <c r="O16355">
        <f t="shared" ref="O16355:O16418" si="549">+WEEKDAY(A16355,2)</f>
        <v>5</v>
      </c>
    </row>
    <row r="16356" spans="1:15" x14ac:dyDescent="0.25">
      <c r="A16356" s="2">
        <v>36567</v>
      </c>
      <c r="B16356">
        <v>1000</v>
      </c>
      <c r="C16356">
        <v>27.53</v>
      </c>
      <c r="D16356">
        <v>43.47</v>
      </c>
      <c r="E16356">
        <v>51.31</v>
      </c>
      <c r="F16356">
        <v>27.53</v>
      </c>
      <c r="M16356" s="15">
        <v>33519</v>
      </c>
      <c r="N16356" t="str">
        <f t="shared" si="548"/>
        <v>On</v>
      </c>
      <c r="O16356">
        <f t="shared" si="549"/>
        <v>5</v>
      </c>
    </row>
    <row r="16357" spans="1:15" x14ac:dyDescent="0.25">
      <c r="A16357" s="2">
        <v>36567</v>
      </c>
      <c r="B16357">
        <v>1100</v>
      </c>
      <c r="C16357">
        <v>40.630000000000003</v>
      </c>
      <c r="D16357">
        <v>47.87</v>
      </c>
      <c r="E16357">
        <v>51.43</v>
      </c>
      <c r="F16357">
        <v>40.64</v>
      </c>
      <c r="M16357" s="15">
        <v>33525</v>
      </c>
      <c r="N16357" t="str">
        <f t="shared" si="548"/>
        <v>On</v>
      </c>
      <c r="O16357">
        <f t="shared" si="549"/>
        <v>5</v>
      </c>
    </row>
    <row r="16358" spans="1:15" x14ac:dyDescent="0.25">
      <c r="A16358" s="2">
        <v>36567</v>
      </c>
      <c r="B16358">
        <v>1200</v>
      </c>
      <c r="C16358">
        <v>43.56</v>
      </c>
      <c r="D16358">
        <v>45.39</v>
      </c>
      <c r="E16358">
        <v>46.28</v>
      </c>
      <c r="F16358">
        <v>43.56</v>
      </c>
      <c r="M16358" s="15">
        <v>33138</v>
      </c>
      <c r="N16358" t="str">
        <f t="shared" si="548"/>
        <v>On</v>
      </c>
      <c r="O16358">
        <f t="shared" si="549"/>
        <v>5</v>
      </c>
    </row>
    <row r="16359" spans="1:15" x14ac:dyDescent="0.25">
      <c r="A16359" s="2">
        <v>36567</v>
      </c>
      <c r="B16359">
        <v>1300</v>
      </c>
      <c r="C16359">
        <v>42.62</v>
      </c>
      <c r="D16359">
        <v>43.29</v>
      </c>
      <c r="E16359">
        <v>43.62</v>
      </c>
      <c r="F16359">
        <v>42.62</v>
      </c>
      <c r="M16359" s="15">
        <v>32621</v>
      </c>
      <c r="N16359" t="str">
        <f t="shared" si="548"/>
        <v>On</v>
      </c>
      <c r="O16359">
        <f t="shared" si="549"/>
        <v>5</v>
      </c>
    </row>
    <row r="16360" spans="1:15" x14ac:dyDescent="0.25">
      <c r="A16360" s="2">
        <v>36567</v>
      </c>
      <c r="B16360">
        <v>1400</v>
      </c>
      <c r="C16360">
        <v>25.03</v>
      </c>
      <c r="D16360">
        <v>33.049999999999997</v>
      </c>
      <c r="E16360">
        <v>36.96</v>
      </c>
      <c r="F16360">
        <v>25.03</v>
      </c>
      <c r="M16360" s="15">
        <v>32147</v>
      </c>
      <c r="N16360" t="str">
        <f t="shared" si="548"/>
        <v>On</v>
      </c>
      <c r="O16360">
        <f t="shared" si="549"/>
        <v>5</v>
      </c>
    </row>
    <row r="16361" spans="1:15" x14ac:dyDescent="0.25">
      <c r="A16361" s="2">
        <v>36567</v>
      </c>
      <c r="B16361">
        <v>1500</v>
      </c>
      <c r="C16361">
        <v>18.02</v>
      </c>
      <c r="D16361">
        <v>27.28</v>
      </c>
      <c r="E16361">
        <v>31.83</v>
      </c>
      <c r="F16361">
        <v>18.02</v>
      </c>
      <c r="M16361" s="15">
        <v>31589</v>
      </c>
      <c r="N16361" t="str">
        <f t="shared" si="548"/>
        <v>On</v>
      </c>
      <c r="O16361">
        <f t="shared" si="549"/>
        <v>5</v>
      </c>
    </row>
    <row r="16362" spans="1:15" x14ac:dyDescent="0.25">
      <c r="A16362" s="2">
        <v>36567</v>
      </c>
      <c r="B16362">
        <v>1600</v>
      </c>
      <c r="C16362">
        <v>17.579999999999998</v>
      </c>
      <c r="D16362">
        <v>26.96</v>
      </c>
      <c r="E16362">
        <v>31.58</v>
      </c>
      <c r="F16362">
        <v>17.579999999999998</v>
      </c>
      <c r="M16362" s="15">
        <v>31086</v>
      </c>
      <c r="N16362" t="str">
        <f t="shared" si="548"/>
        <v>On</v>
      </c>
      <c r="O16362">
        <f t="shared" si="549"/>
        <v>5</v>
      </c>
    </row>
    <row r="16363" spans="1:15" x14ac:dyDescent="0.25">
      <c r="A16363" s="2">
        <v>36567</v>
      </c>
      <c r="B16363">
        <v>1700</v>
      </c>
      <c r="C16363">
        <v>21.03</v>
      </c>
      <c r="D16363">
        <v>29.4</v>
      </c>
      <c r="E16363">
        <v>33.51</v>
      </c>
      <c r="F16363">
        <v>21.03</v>
      </c>
      <c r="M16363" s="15">
        <v>31526</v>
      </c>
      <c r="N16363" t="str">
        <f t="shared" si="548"/>
        <v>On</v>
      </c>
      <c r="O16363">
        <f t="shared" si="549"/>
        <v>5</v>
      </c>
    </row>
    <row r="16364" spans="1:15" x14ac:dyDescent="0.25">
      <c r="A16364" s="2">
        <v>36567</v>
      </c>
      <c r="B16364">
        <v>1800</v>
      </c>
      <c r="C16364">
        <v>38.99</v>
      </c>
      <c r="D16364">
        <v>42.92</v>
      </c>
      <c r="E16364">
        <v>44.86</v>
      </c>
      <c r="F16364">
        <v>38.99</v>
      </c>
      <c r="M16364" s="15">
        <v>32905</v>
      </c>
      <c r="N16364" t="str">
        <f t="shared" si="548"/>
        <v>On</v>
      </c>
      <c r="O16364">
        <f t="shared" si="549"/>
        <v>5</v>
      </c>
    </row>
    <row r="16365" spans="1:15" x14ac:dyDescent="0.25">
      <c r="A16365" s="2">
        <v>36567</v>
      </c>
      <c r="B16365">
        <v>1900</v>
      </c>
      <c r="C16365">
        <v>69.739999999999995</v>
      </c>
      <c r="D16365">
        <v>69.92</v>
      </c>
      <c r="E16365">
        <v>70.010000000000005</v>
      </c>
      <c r="F16365">
        <v>69.739999999999995</v>
      </c>
      <c r="M16365" s="15">
        <v>34471</v>
      </c>
      <c r="N16365" t="str">
        <f t="shared" si="548"/>
        <v>On</v>
      </c>
      <c r="O16365">
        <f t="shared" si="549"/>
        <v>5</v>
      </c>
    </row>
    <row r="16366" spans="1:15" x14ac:dyDescent="0.25">
      <c r="A16366" s="2">
        <v>36567</v>
      </c>
      <c r="B16366">
        <v>2000</v>
      </c>
      <c r="C16366">
        <v>29.94</v>
      </c>
      <c r="D16366">
        <v>36.42</v>
      </c>
      <c r="E16366">
        <v>39.520000000000003</v>
      </c>
      <c r="F16366">
        <v>29.94</v>
      </c>
      <c r="M16366" s="15">
        <v>34048</v>
      </c>
      <c r="N16366" t="str">
        <f t="shared" si="548"/>
        <v>On</v>
      </c>
      <c r="O16366">
        <f t="shared" si="549"/>
        <v>5</v>
      </c>
    </row>
    <row r="16367" spans="1:15" x14ac:dyDescent="0.25">
      <c r="A16367" s="2">
        <v>36567</v>
      </c>
      <c r="B16367">
        <v>2100</v>
      </c>
      <c r="C16367">
        <v>42.78</v>
      </c>
      <c r="D16367">
        <v>45.32</v>
      </c>
      <c r="E16367">
        <v>46.51</v>
      </c>
      <c r="F16367">
        <v>42.78</v>
      </c>
      <c r="M16367" s="15">
        <v>33204</v>
      </c>
      <c r="N16367" t="str">
        <f t="shared" si="548"/>
        <v>On</v>
      </c>
      <c r="O16367">
        <f t="shared" si="549"/>
        <v>5</v>
      </c>
    </row>
    <row r="16368" spans="1:15" x14ac:dyDescent="0.25">
      <c r="A16368" s="2">
        <v>36567</v>
      </c>
      <c r="B16368">
        <v>2200</v>
      </c>
      <c r="C16368">
        <v>42.06</v>
      </c>
      <c r="D16368">
        <v>42.06</v>
      </c>
      <c r="E16368">
        <v>42.06</v>
      </c>
      <c r="F16368">
        <v>42.06</v>
      </c>
      <c r="M16368" s="15">
        <v>32241</v>
      </c>
      <c r="N16368" t="str">
        <f t="shared" si="548"/>
        <v>On</v>
      </c>
      <c r="O16368">
        <f t="shared" si="549"/>
        <v>5</v>
      </c>
    </row>
    <row r="16369" spans="1:15" x14ac:dyDescent="0.25">
      <c r="A16369" s="2">
        <v>36567</v>
      </c>
      <c r="B16369">
        <v>2300</v>
      </c>
      <c r="C16369">
        <v>18.579999999999998</v>
      </c>
      <c r="D16369">
        <v>18.579999999999998</v>
      </c>
      <c r="E16369">
        <v>18.579999999999998</v>
      </c>
      <c r="F16369">
        <v>18.579999999999998</v>
      </c>
      <c r="M16369" s="15">
        <v>30558</v>
      </c>
      <c r="N16369" t="str">
        <f t="shared" si="548"/>
        <v>On</v>
      </c>
      <c r="O16369">
        <f t="shared" si="549"/>
        <v>5</v>
      </c>
    </row>
    <row r="16370" spans="1:15" x14ac:dyDescent="0.25">
      <c r="A16370" s="2">
        <v>36567</v>
      </c>
      <c r="B16370">
        <v>2400</v>
      </c>
      <c r="C16370">
        <v>16.37</v>
      </c>
      <c r="D16370">
        <v>16.37</v>
      </c>
      <c r="E16370">
        <v>16.37</v>
      </c>
      <c r="F16370">
        <v>16.37</v>
      </c>
      <c r="M16370" s="15">
        <v>28556</v>
      </c>
      <c r="N16370" t="str">
        <f t="shared" si="548"/>
        <v>Off</v>
      </c>
      <c r="O16370">
        <f t="shared" si="549"/>
        <v>5</v>
      </c>
    </row>
    <row r="16371" spans="1:15" x14ac:dyDescent="0.25">
      <c r="A16371" s="2">
        <v>36568</v>
      </c>
      <c r="B16371">
        <v>100</v>
      </c>
      <c r="C16371">
        <v>15.93</v>
      </c>
      <c r="D16371">
        <v>15.93</v>
      </c>
      <c r="E16371">
        <v>15.93</v>
      </c>
      <c r="F16371">
        <v>15.93</v>
      </c>
      <c r="M16371" s="15">
        <v>26546</v>
      </c>
      <c r="N16371" t="str">
        <f t="shared" si="548"/>
        <v>Off</v>
      </c>
      <c r="O16371">
        <f t="shared" si="549"/>
        <v>6</v>
      </c>
    </row>
    <row r="16372" spans="1:15" x14ac:dyDescent="0.25">
      <c r="A16372" s="2">
        <v>36568</v>
      </c>
      <c r="B16372">
        <v>200</v>
      </c>
      <c r="C16372">
        <v>16.809999999999999</v>
      </c>
      <c r="D16372">
        <v>16.809999999999999</v>
      </c>
      <c r="E16372">
        <v>16.809999999999999</v>
      </c>
      <c r="F16372">
        <v>16.809999999999999</v>
      </c>
      <c r="M16372" s="15">
        <v>26058</v>
      </c>
      <c r="N16372" t="str">
        <f t="shared" si="548"/>
        <v>Off</v>
      </c>
      <c r="O16372">
        <f t="shared" si="549"/>
        <v>6</v>
      </c>
    </row>
    <row r="16373" spans="1:15" x14ac:dyDescent="0.25">
      <c r="A16373" s="2">
        <v>36568</v>
      </c>
      <c r="B16373">
        <v>300</v>
      </c>
      <c r="C16373">
        <v>15.12</v>
      </c>
      <c r="D16373">
        <v>15.12</v>
      </c>
      <c r="E16373">
        <v>15.12</v>
      </c>
      <c r="F16373">
        <v>15.12</v>
      </c>
      <c r="M16373" s="15">
        <v>25827</v>
      </c>
      <c r="N16373" t="str">
        <f t="shared" si="548"/>
        <v>Off</v>
      </c>
      <c r="O16373">
        <f t="shared" si="549"/>
        <v>6</v>
      </c>
    </row>
    <row r="16374" spans="1:15" x14ac:dyDescent="0.25">
      <c r="A16374" s="2">
        <v>36568</v>
      </c>
      <c r="B16374">
        <v>400</v>
      </c>
      <c r="C16374">
        <v>14.62</v>
      </c>
      <c r="D16374">
        <v>14.62</v>
      </c>
      <c r="E16374">
        <v>14.62</v>
      </c>
      <c r="F16374">
        <v>14.62</v>
      </c>
      <c r="M16374" s="15">
        <v>25775</v>
      </c>
      <c r="N16374" t="str">
        <f t="shared" si="548"/>
        <v>Off</v>
      </c>
      <c r="O16374">
        <f t="shared" si="549"/>
        <v>6</v>
      </c>
    </row>
    <row r="16375" spans="1:15" x14ac:dyDescent="0.25">
      <c r="A16375" s="2">
        <v>36568</v>
      </c>
      <c r="B16375">
        <v>500</v>
      </c>
      <c r="C16375">
        <v>16.13</v>
      </c>
      <c r="D16375">
        <v>16.13</v>
      </c>
      <c r="E16375">
        <v>16.13</v>
      </c>
      <c r="F16375">
        <v>16.13</v>
      </c>
      <c r="M16375" s="15">
        <v>26041</v>
      </c>
      <c r="N16375" t="str">
        <f t="shared" si="548"/>
        <v>Off</v>
      </c>
      <c r="O16375">
        <f t="shared" si="549"/>
        <v>6</v>
      </c>
    </row>
    <row r="16376" spans="1:15" x14ac:dyDescent="0.25">
      <c r="A16376" s="2">
        <v>36568</v>
      </c>
      <c r="B16376">
        <v>600</v>
      </c>
      <c r="C16376">
        <v>17.57</v>
      </c>
      <c r="D16376">
        <v>17.57</v>
      </c>
      <c r="E16376">
        <v>17.57</v>
      </c>
      <c r="F16376">
        <v>17.57</v>
      </c>
      <c r="M16376" s="15">
        <v>26894</v>
      </c>
      <c r="N16376" t="str">
        <f t="shared" si="548"/>
        <v>Off</v>
      </c>
      <c r="O16376">
        <f t="shared" si="549"/>
        <v>6</v>
      </c>
    </row>
    <row r="16377" spans="1:15" x14ac:dyDescent="0.25">
      <c r="A16377" s="2">
        <v>36568</v>
      </c>
      <c r="B16377">
        <v>700</v>
      </c>
      <c r="C16377">
        <v>24.11</v>
      </c>
      <c r="D16377">
        <v>24.11</v>
      </c>
      <c r="E16377">
        <v>24.11</v>
      </c>
      <c r="F16377">
        <v>24.11</v>
      </c>
      <c r="M16377" s="15">
        <v>28604</v>
      </c>
      <c r="N16377" t="str">
        <f t="shared" si="548"/>
        <v>Off</v>
      </c>
      <c r="O16377">
        <f t="shared" si="549"/>
        <v>6</v>
      </c>
    </row>
    <row r="16378" spans="1:15" x14ac:dyDescent="0.25">
      <c r="A16378" s="2">
        <v>36568</v>
      </c>
      <c r="B16378">
        <v>800</v>
      </c>
      <c r="C16378">
        <v>15.92</v>
      </c>
      <c r="D16378">
        <v>15.81</v>
      </c>
      <c r="E16378">
        <v>15.83</v>
      </c>
      <c r="F16378">
        <v>16.41</v>
      </c>
      <c r="M16378" s="15">
        <v>30071</v>
      </c>
      <c r="N16378" t="str">
        <f t="shared" si="548"/>
        <v>On</v>
      </c>
      <c r="O16378">
        <f t="shared" si="549"/>
        <v>6</v>
      </c>
    </row>
    <row r="16379" spans="1:15" x14ac:dyDescent="0.25">
      <c r="A16379" s="2">
        <v>36568</v>
      </c>
      <c r="B16379">
        <v>900</v>
      </c>
      <c r="C16379">
        <v>39.96</v>
      </c>
      <c r="D16379">
        <v>43.1</v>
      </c>
      <c r="E16379">
        <v>44.75</v>
      </c>
      <c r="F16379">
        <v>40.76</v>
      </c>
      <c r="M16379" s="15">
        <v>32068</v>
      </c>
      <c r="N16379" t="str">
        <f t="shared" si="548"/>
        <v>On</v>
      </c>
      <c r="O16379">
        <f t="shared" si="549"/>
        <v>6</v>
      </c>
    </row>
    <row r="16380" spans="1:15" x14ac:dyDescent="0.25">
      <c r="A16380" s="2">
        <v>36568</v>
      </c>
      <c r="B16380">
        <v>1000</v>
      </c>
      <c r="C16380">
        <v>85.96</v>
      </c>
      <c r="D16380">
        <v>85.96</v>
      </c>
      <c r="E16380">
        <v>85.96</v>
      </c>
      <c r="F16380">
        <v>85.96</v>
      </c>
      <c r="M16380" s="15">
        <v>33530</v>
      </c>
      <c r="N16380" t="str">
        <f t="shared" si="548"/>
        <v>On</v>
      </c>
      <c r="O16380">
        <f t="shared" si="549"/>
        <v>6</v>
      </c>
    </row>
    <row r="16381" spans="1:15" x14ac:dyDescent="0.25">
      <c r="A16381" s="2">
        <v>36568</v>
      </c>
      <c r="B16381">
        <v>1100</v>
      </c>
      <c r="C16381">
        <v>93</v>
      </c>
      <c r="D16381">
        <v>93</v>
      </c>
      <c r="E16381">
        <v>93</v>
      </c>
      <c r="F16381">
        <v>93</v>
      </c>
      <c r="M16381" s="15">
        <v>33899</v>
      </c>
      <c r="N16381" t="str">
        <f t="shared" si="548"/>
        <v>On</v>
      </c>
      <c r="O16381">
        <f t="shared" si="549"/>
        <v>6</v>
      </c>
    </row>
    <row r="16382" spans="1:15" x14ac:dyDescent="0.25">
      <c r="A16382" s="2">
        <v>36568</v>
      </c>
      <c r="B16382">
        <v>1200</v>
      </c>
      <c r="C16382">
        <v>78.16</v>
      </c>
      <c r="D16382">
        <v>78.16</v>
      </c>
      <c r="E16382">
        <v>78.16</v>
      </c>
      <c r="F16382">
        <v>78.16</v>
      </c>
      <c r="M16382" s="15">
        <v>33365</v>
      </c>
      <c r="N16382" t="str">
        <f t="shared" si="548"/>
        <v>On</v>
      </c>
      <c r="O16382">
        <f t="shared" si="549"/>
        <v>6</v>
      </c>
    </row>
    <row r="16383" spans="1:15" x14ac:dyDescent="0.25">
      <c r="A16383" s="2">
        <v>36568</v>
      </c>
      <c r="B16383">
        <v>1300</v>
      </c>
      <c r="C16383">
        <v>39.14</v>
      </c>
      <c r="D16383">
        <v>51.52</v>
      </c>
      <c r="E16383">
        <v>57.61</v>
      </c>
      <c r="F16383">
        <v>39.14</v>
      </c>
      <c r="M16383" s="15">
        <v>32397</v>
      </c>
      <c r="N16383" t="str">
        <f t="shared" si="548"/>
        <v>On</v>
      </c>
      <c r="O16383">
        <f t="shared" si="549"/>
        <v>6</v>
      </c>
    </row>
    <row r="16384" spans="1:15" x14ac:dyDescent="0.25">
      <c r="A16384" s="2">
        <v>36568</v>
      </c>
      <c r="B16384">
        <v>1400</v>
      </c>
      <c r="C16384">
        <v>15.82</v>
      </c>
      <c r="D16384">
        <v>38.21</v>
      </c>
      <c r="E16384">
        <v>49.45</v>
      </c>
      <c r="F16384">
        <v>17</v>
      </c>
      <c r="M16384" s="15">
        <v>31726</v>
      </c>
      <c r="N16384" t="str">
        <f t="shared" si="548"/>
        <v>On</v>
      </c>
      <c r="O16384">
        <f t="shared" si="549"/>
        <v>6</v>
      </c>
    </row>
    <row r="16385" spans="1:15" x14ac:dyDescent="0.25">
      <c r="A16385" s="2">
        <v>36568</v>
      </c>
      <c r="B16385">
        <v>1500</v>
      </c>
      <c r="C16385">
        <v>15.49</v>
      </c>
      <c r="D16385">
        <v>38.049999999999997</v>
      </c>
      <c r="E16385">
        <v>49.35</v>
      </c>
      <c r="F16385">
        <v>17.03</v>
      </c>
      <c r="M16385" s="15">
        <v>30879</v>
      </c>
      <c r="N16385" t="str">
        <f t="shared" si="548"/>
        <v>On</v>
      </c>
      <c r="O16385">
        <f t="shared" si="549"/>
        <v>6</v>
      </c>
    </row>
    <row r="16386" spans="1:15" x14ac:dyDescent="0.25">
      <c r="A16386" s="2">
        <v>36568</v>
      </c>
      <c r="B16386">
        <v>1600</v>
      </c>
      <c r="C16386">
        <v>14.62</v>
      </c>
      <c r="D16386">
        <v>38.44</v>
      </c>
      <c r="E16386">
        <v>50.09</v>
      </c>
      <c r="F16386">
        <v>16.190000000000001</v>
      </c>
      <c r="M16386" s="15">
        <v>30466</v>
      </c>
      <c r="N16386" t="str">
        <f t="shared" si="548"/>
        <v>On</v>
      </c>
      <c r="O16386">
        <f t="shared" si="549"/>
        <v>6</v>
      </c>
    </row>
    <row r="16387" spans="1:15" x14ac:dyDescent="0.25">
      <c r="A16387" s="2">
        <v>36568</v>
      </c>
      <c r="B16387">
        <v>1700</v>
      </c>
      <c r="C16387">
        <v>15.07</v>
      </c>
      <c r="D16387">
        <v>19.96</v>
      </c>
      <c r="E16387">
        <v>22.49</v>
      </c>
      <c r="F16387">
        <v>16.62</v>
      </c>
      <c r="M16387" s="15">
        <v>30748</v>
      </c>
      <c r="N16387" t="str">
        <f t="shared" si="548"/>
        <v>On</v>
      </c>
      <c r="O16387">
        <f t="shared" si="549"/>
        <v>6</v>
      </c>
    </row>
    <row r="16388" spans="1:15" x14ac:dyDescent="0.25">
      <c r="A16388" s="2">
        <v>36568</v>
      </c>
      <c r="B16388">
        <v>1800</v>
      </c>
      <c r="C16388">
        <v>19.73</v>
      </c>
      <c r="D16388">
        <v>21.31</v>
      </c>
      <c r="E16388">
        <v>22.24</v>
      </c>
      <c r="F16388">
        <v>21.1</v>
      </c>
      <c r="M16388" s="15">
        <v>32294</v>
      </c>
      <c r="N16388" t="str">
        <f t="shared" si="548"/>
        <v>On</v>
      </c>
      <c r="O16388">
        <f t="shared" si="549"/>
        <v>6</v>
      </c>
    </row>
    <row r="16389" spans="1:15" x14ac:dyDescent="0.25">
      <c r="A16389" s="2">
        <v>36568</v>
      </c>
      <c r="B16389">
        <v>1900</v>
      </c>
      <c r="C16389">
        <v>53.36</v>
      </c>
      <c r="D16389">
        <v>54.16</v>
      </c>
      <c r="E16389">
        <v>54.55</v>
      </c>
      <c r="F16389">
        <v>53.39</v>
      </c>
      <c r="M16389" s="15">
        <v>34397</v>
      </c>
      <c r="N16389" t="str">
        <f t="shared" si="548"/>
        <v>On</v>
      </c>
      <c r="O16389">
        <f t="shared" si="549"/>
        <v>6</v>
      </c>
    </row>
    <row r="16390" spans="1:15" x14ac:dyDescent="0.25">
      <c r="A16390" s="2">
        <v>36568</v>
      </c>
      <c r="B16390">
        <v>2000</v>
      </c>
      <c r="C16390">
        <v>18.149999999999999</v>
      </c>
      <c r="D16390">
        <v>43.67</v>
      </c>
      <c r="E16390">
        <v>72.56</v>
      </c>
      <c r="F16390">
        <v>19.579999999999998</v>
      </c>
      <c r="M16390" s="15">
        <v>34260</v>
      </c>
      <c r="N16390" t="str">
        <f t="shared" si="548"/>
        <v>On</v>
      </c>
      <c r="O16390">
        <f t="shared" si="549"/>
        <v>6</v>
      </c>
    </row>
    <row r="16391" spans="1:15" x14ac:dyDescent="0.25">
      <c r="A16391" s="2">
        <v>36568</v>
      </c>
      <c r="B16391">
        <v>2100</v>
      </c>
      <c r="C16391">
        <v>18.52</v>
      </c>
      <c r="D16391">
        <v>60.29</v>
      </c>
      <c r="E16391">
        <v>107.3</v>
      </c>
      <c r="F16391">
        <v>19.93</v>
      </c>
      <c r="M16391" s="15">
        <v>33546</v>
      </c>
      <c r="N16391" t="str">
        <f t="shared" si="548"/>
        <v>On</v>
      </c>
      <c r="O16391">
        <f t="shared" si="549"/>
        <v>6</v>
      </c>
    </row>
    <row r="16392" spans="1:15" x14ac:dyDescent="0.25">
      <c r="A16392" s="2">
        <v>36568</v>
      </c>
      <c r="B16392">
        <v>2200</v>
      </c>
      <c r="C16392">
        <v>33.61</v>
      </c>
      <c r="D16392">
        <v>68.319999999999993</v>
      </c>
      <c r="E16392">
        <v>107.3</v>
      </c>
      <c r="F16392">
        <v>34.44</v>
      </c>
      <c r="M16392" s="15">
        <v>32857</v>
      </c>
      <c r="N16392" t="str">
        <f t="shared" si="548"/>
        <v>On</v>
      </c>
      <c r="O16392">
        <f t="shared" si="549"/>
        <v>6</v>
      </c>
    </row>
    <row r="16393" spans="1:15" x14ac:dyDescent="0.25">
      <c r="A16393" s="2">
        <v>36568</v>
      </c>
      <c r="B16393">
        <v>2300</v>
      </c>
      <c r="C16393">
        <v>20.239999999999998</v>
      </c>
      <c r="D16393">
        <v>48.38</v>
      </c>
      <c r="E16393">
        <v>80.17</v>
      </c>
      <c r="F16393">
        <v>21.58</v>
      </c>
      <c r="M16393" s="15">
        <v>31637</v>
      </c>
      <c r="N16393" t="str">
        <f t="shared" si="548"/>
        <v>On</v>
      </c>
      <c r="O16393">
        <f t="shared" si="549"/>
        <v>6</v>
      </c>
    </row>
    <row r="16394" spans="1:15" x14ac:dyDescent="0.25">
      <c r="A16394" s="2">
        <v>36568</v>
      </c>
      <c r="B16394">
        <v>2400</v>
      </c>
      <c r="C16394">
        <v>20.49</v>
      </c>
      <c r="D16394">
        <v>20.2</v>
      </c>
      <c r="E16394">
        <v>20.239999999999998</v>
      </c>
      <c r="F16394">
        <v>21.83</v>
      </c>
      <c r="M16394" s="15">
        <v>29861</v>
      </c>
      <c r="N16394" t="str">
        <f t="shared" si="548"/>
        <v>Off</v>
      </c>
      <c r="O16394">
        <f t="shared" si="549"/>
        <v>6</v>
      </c>
    </row>
    <row r="16395" spans="1:15" x14ac:dyDescent="0.25">
      <c r="A16395" s="2">
        <v>36569</v>
      </c>
      <c r="B16395">
        <v>100</v>
      </c>
      <c r="C16395">
        <v>18.010000000000002</v>
      </c>
      <c r="D16395">
        <v>17.71</v>
      </c>
      <c r="E16395">
        <v>17.75</v>
      </c>
      <c r="F16395">
        <v>19.32</v>
      </c>
      <c r="M16395" s="15">
        <v>28941</v>
      </c>
      <c r="N16395" t="str">
        <f t="shared" ref="N16395:N16458" si="550">+IF(B16395&gt;700,IF(B16395&lt;2400,"On","Off"),"Off")</f>
        <v>Off</v>
      </c>
      <c r="O16395">
        <f t="shared" si="549"/>
        <v>7</v>
      </c>
    </row>
    <row r="16396" spans="1:15" x14ac:dyDescent="0.25">
      <c r="A16396" s="2">
        <v>36569</v>
      </c>
      <c r="B16396">
        <v>200</v>
      </c>
      <c r="C16396">
        <v>17.09</v>
      </c>
      <c r="D16396">
        <v>17.059999999999999</v>
      </c>
      <c r="E16396">
        <v>17.059999999999999</v>
      </c>
      <c r="F16396">
        <v>17.23</v>
      </c>
      <c r="M16396" s="15">
        <v>27891</v>
      </c>
      <c r="N16396" t="str">
        <f t="shared" si="550"/>
        <v>Off</v>
      </c>
      <c r="O16396">
        <f t="shared" si="549"/>
        <v>7</v>
      </c>
    </row>
    <row r="16397" spans="1:15" x14ac:dyDescent="0.25">
      <c r="A16397" s="2">
        <v>36569</v>
      </c>
      <c r="B16397">
        <v>300</v>
      </c>
      <c r="C16397">
        <v>17.239999999999998</v>
      </c>
      <c r="D16397">
        <v>17.12</v>
      </c>
      <c r="E16397">
        <v>17.14</v>
      </c>
      <c r="F16397">
        <v>17.79</v>
      </c>
      <c r="M16397" s="15">
        <v>27569</v>
      </c>
      <c r="N16397" t="str">
        <f t="shared" si="550"/>
        <v>Off</v>
      </c>
      <c r="O16397">
        <f t="shared" si="549"/>
        <v>7</v>
      </c>
    </row>
    <row r="16398" spans="1:15" x14ac:dyDescent="0.25">
      <c r="A16398" s="2">
        <v>36569</v>
      </c>
      <c r="B16398">
        <v>400</v>
      </c>
      <c r="C16398">
        <v>17.05</v>
      </c>
      <c r="D16398">
        <v>16.920000000000002</v>
      </c>
      <c r="E16398">
        <v>16.940000000000001</v>
      </c>
      <c r="F16398">
        <v>17.61</v>
      </c>
      <c r="M16398" s="15">
        <v>27465</v>
      </c>
      <c r="N16398" t="str">
        <f t="shared" si="550"/>
        <v>Off</v>
      </c>
      <c r="O16398">
        <f t="shared" si="549"/>
        <v>7</v>
      </c>
    </row>
    <row r="16399" spans="1:15" x14ac:dyDescent="0.25">
      <c r="A16399" s="2">
        <v>36569</v>
      </c>
      <c r="B16399">
        <v>500</v>
      </c>
      <c r="C16399">
        <v>16.97</v>
      </c>
      <c r="D16399">
        <v>16.84</v>
      </c>
      <c r="E16399">
        <v>16.86</v>
      </c>
      <c r="F16399">
        <v>17.53</v>
      </c>
      <c r="M16399" s="15">
        <v>27534</v>
      </c>
      <c r="N16399" t="str">
        <f t="shared" si="550"/>
        <v>Off</v>
      </c>
      <c r="O16399">
        <f t="shared" si="549"/>
        <v>7</v>
      </c>
    </row>
    <row r="16400" spans="1:15" x14ac:dyDescent="0.25">
      <c r="A16400" s="2">
        <v>36569</v>
      </c>
      <c r="B16400">
        <v>600</v>
      </c>
      <c r="C16400">
        <v>17.46</v>
      </c>
      <c r="D16400">
        <v>17.34</v>
      </c>
      <c r="E16400">
        <v>17.350000000000001</v>
      </c>
      <c r="F16400">
        <v>18.010000000000002</v>
      </c>
      <c r="M16400" s="15">
        <v>27960</v>
      </c>
      <c r="N16400" t="str">
        <f t="shared" si="550"/>
        <v>Off</v>
      </c>
      <c r="O16400">
        <f t="shared" si="549"/>
        <v>7</v>
      </c>
    </row>
    <row r="16401" spans="1:15" x14ac:dyDescent="0.25">
      <c r="A16401" s="2">
        <v>36569</v>
      </c>
      <c r="B16401">
        <v>700</v>
      </c>
      <c r="C16401">
        <v>17.309999999999999</v>
      </c>
      <c r="D16401">
        <v>17.18</v>
      </c>
      <c r="E16401">
        <v>17.2</v>
      </c>
      <c r="F16401">
        <v>17.86</v>
      </c>
      <c r="M16401" s="15">
        <v>28921</v>
      </c>
      <c r="N16401" t="str">
        <f t="shared" si="550"/>
        <v>Off</v>
      </c>
      <c r="O16401">
        <f t="shared" si="549"/>
        <v>7</v>
      </c>
    </row>
    <row r="16402" spans="1:15" x14ac:dyDescent="0.25">
      <c r="A16402" s="2">
        <v>36569</v>
      </c>
      <c r="B16402">
        <v>800</v>
      </c>
      <c r="C16402">
        <v>14.16</v>
      </c>
      <c r="D16402">
        <v>27.75</v>
      </c>
      <c r="E16402">
        <v>43.09</v>
      </c>
      <c r="F16402">
        <v>14.75</v>
      </c>
      <c r="M16402" s="15">
        <v>29731</v>
      </c>
      <c r="N16402" t="str">
        <f t="shared" si="550"/>
        <v>On</v>
      </c>
      <c r="O16402">
        <f t="shared" si="549"/>
        <v>7</v>
      </c>
    </row>
    <row r="16403" spans="1:15" x14ac:dyDescent="0.25">
      <c r="A16403" s="2">
        <v>36569</v>
      </c>
      <c r="B16403">
        <v>900</v>
      </c>
      <c r="C16403">
        <v>17.02</v>
      </c>
      <c r="D16403">
        <v>40.090000000000003</v>
      </c>
      <c r="E16403">
        <v>66</v>
      </c>
      <c r="F16403">
        <v>17.579999999999998</v>
      </c>
      <c r="M16403" s="15">
        <v>31095</v>
      </c>
      <c r="N16403" t="str">
        <f t="shared" si="550"/>
        <v>On</v>
      </c>
      <c r="O16403">
        <f t="shared" si="549"/>
        <v>7</v>
      </c>
    </row>
    <row r="16404" spans="1:15" x14ac:dyDescent="0.25">
      <c r="A16404" s="2">
        <v>36569</v>
      </c>
      <c r="B16404">
        <v>1000</v>
      </c>
      <c r="C16404">
        <v>37.020000000000003</v>
      </c>
      <c r="D16404">
        <v>50.67</v>
      </c>
      <c r="E16404">
        <v>66</v>
      </c>
      <c r="F16404">
        <v>37.36</v>
      </c>
      <c r="M16404" s="15">
        <v>31756</v>
      </c>
      <c r="N16404" t="str">
        <f t="shared" si="550"/>
        <v>On</v>
      </c>
      <c r="O16404">
        <f t="shared" si="549"/>
        <v>7</v>
      </c>
    </row>
    <row r="16405" spans="1:15" x14ac:dyDescent="0.25">
      <c r="A16405" s="2">
        <v>36569</v>
      </c>
      <c r="B16405">
        <v>1100</v>
      </c>
      <c r="C16405">
        <v>16.829999999999998</v>
      </c>
      <c r="D16405">
        <v>39.99</v>
      </c>
      <c r="E16405">
        <v>66</v>
      </c>
      <c r="F16405">
        <v>17.39</v>
      </c>
      <c r="M16405" s="15">
        <v>32076</v>
      </c>
      <c r="N16405" t="str">
        <f t="shared" si="550"/>
        <v>On</v>
      </c>
      <c r="O16405">
        <f t="shared" si="549"/>
        <v>7</v>
      </c>
    </row>
    <row r="16406" spans="1:15" x14ac:dyDescent="0.25">
      <c r="A16406" s="2">
        <v>36569</v>
      </c>
      <c r="B16406">
        <v>1200</v>
      </c>
      <c r="C16406">
        <v>19.84</v>
      </c>
      <c r="D16406">
        <v>38.950000000000003</v>
      </c>
      <c r="E16406">
        <v>60.43</v>
      </c>
      <c r="F16406">
        <v>20.37</v>
      </c>
      <c r="M16406" s="15">
        <v>31886</v>
      </c>
      <c r="N16406" t="str">
        <f t="shared" si="550"/>
        <v>On</v>
      </c>
      <c r="O16406">
        <f t="shared" si="549"/>
        <v>7</v>
      </c>
    </row>
    <row r="16407" spans="1:15" x14ac:dyDescent="0.25">
      <c r="A16407" s="2">
        <v>36569</v>
      </c>
      <c r="B16407">
        <v>1300</v>
      </c>
      <c r="C16407">
        <v>17.73</v>
      </c>
      <c r="D16407">
        <v>32.119999999999997</v>
      </c>
      <c r="E16407">
        <v>48.34</v>
      </c>
      <c r="F16407">
        <v>18.28</v>
      </c>
      <c r="M16407" s="15">
        <v>31522</v>
      </c>
      <c r="N16407" t="str">
        <f t="shared" si="550"/>
        <v>On</v>
      </c>
      <c r="O16407">
        <f t="shared" si="549"/>
        <v>7</v>
      </c>
    </row>
    <row r="16408" spans="1:15" x14ac:dyDescent="0.25">
      <c r="A16408" s="2">
        <v>36569</v>
      </c>
      <c r="B16408">
        <v>1400</v>
      </c>
      <c r="C16408">
        <v>16.84</v>
      </c>
      <c r="D16408">
        <v>18.22</v>
      </c>
      <c r="E16408">
        <v>19.93</v>
      </c>
      <c r="F16408">
        <v>17.399999999999999</v>
      </c>
      <c r="M16408" s="15">
        <v>31085</v>
      </c>
      <c r="N16408" t="str">
        <f t="shared" si="550"/>
        <v>On</v>
      </c>
      <c r="O16408">
        <f t="shared" si="549"/>
        <v>7</v>
      </c>
    </row>
    <row r="16409" spans="1:15" x14ac:dyDescent="0.25">
      <c r="A16409" s="2">
        <v>36569</v>
      </c>
      <c r="B16409">
        <v>1500</v>
      </c>
      <c r="C16409">
        <v>17.739999999999998</v>
      </c>
      <c r="D16409">
        <v>17.61</v>
      </c>
      <c r="E16409">
        <v>17.63</v>
      </c>
      <c r="F16409">
        <v>18.29</v>
      </c>
      <c r="M16409" s="15">
        <v>30825</v>
      </c>
      <c r="N16409" t="str">
        <f t="shared" si="550"/>
        <v>On</v>
      </c>
      <c r="O16409">
        <f t="shared" si="549"/>
        <v>7</v>
      </c>
    </row>
    <row r="16410" spans="1:15" x14ac:dyDescent="0.25">
      <c r="A16410" s="2">
        <v>36569</v>
      </c>
      <c r="B16410">
        <v>1600</v>
      </c>
      <c r="C16410">
        <v>30.12</v>
      </c>
      <c r="D16410">
        <v>30.03</v>
      </c>
      <c r="E16410">
        <v>30.04</v>
      </c>
      <c r="F16410">
        <v>30.53</v>
      </c>
      <c r="M16410" s="15">
        <v>30725</v>
      </c>
      <c r="N16410" t="str">
        <f t="shared" si="550"/>
        <v>On</v>
      </c>
      <c r="O16410">
        <f t="shared" si="549"/>
        <v>7</v>
      </c>
    </row>
    <row r="16411" spans="1:15" x14ac:dyDescent="0.25">
      <c r="A16411" s="2">
        <v>36569</v>
      </c>
      <c r="B16411">
        <v>1700</v>
      </c>
      <c r="C16411">
        <v>52.79</v>
      </c>
      <c r="D16411">
        <v>52.76</v>
      </c>
      <c r="E16411">
        <v>52.76</v>
      </c>
      <c r="F16411">
        <v>52.95</v>
      </c>
      <c r="M16411" s="15">
        <v>31585</v>
      </c>
      <c r="N16411" t="str">
        <f t="shared" si="550"/>
        <v>On</v>
      </c>
      <c r="O16411">
        <f t="shared" si="549"/>
        <v>7</v>
      </c>
    </row>
    <row r="16412" spans="1:15" x14ac:dyDescent="0.25">
      <c r="A16412" s="2">
        <v>36569</v>
      </c>
      <c r="B16412">
        <v>1800</v>
      </c>
      <c r="C16412">
        <v>72.38</v>
      </c>
      <c r="D16412">
        <v>72.38</v>
      </c>
      <c r="E16412">
        <v>72.38</v>
      </c>
      <c r="F16412">
        <v>72.38</v>
      </c>
      <c r="M16412" s="15">
        <v>33371</v>
      </c>
      <c r="N16412" t="str">
        <f t="shared" si="550"/>
        <v>On</v>
      </c>
      <c r="O16412">
        <f t="shared" si="549"/>
        <v>7</v>
      </c>
    </row>
    <row r="16413" spans="1:15" x14ac:dyDescent="0.25">
      <c r="A16413" s="2">
        <v>36569</v>
      </c>
      <c r="B16413">
        <v>1900</v>
      </c>
      <c r="C16413">
        <v>65.37</v>
      </c>
      <c r="D16413">
        <v>65.37</v>
      </c>
      <c r="E16413">
        <v>65.37</v>
      </c>
      <c r="F16413">
        <v>65.37</v>
      </c>
      <c r="M16413" s="15">
        <v>34560</v>
      </c>
      <c r="N16413" t="str">
        <f t="shared" si="550"/>
        <v>On</v>
      </c>
      <c r="O16413">
        <f t="shared" si="549"/>
        <v>7</v>
      </c>
    </row>
    <row r="16414" spans="1:15" x14ac:dyDescent="0.25">
      <c r="A16414" s="2">
        <v>36569</v>
      </c>
      <c r="B16414">
        <v>2000</v>
      </c>
      <c r="C16414">
        <v>30.18</v>
      </c>
      <c r="D16414">
        <v>30.18</v>
      </c>
      <c r="E16414">
        <v>30.18</v>
      </c>
      <c r="F16414">
        <v>30.18</v>
      </c>
      <c r="M16414" s="15">
        <v>34160</v>
      </c>
      <c r="N16414" t="str">
        <f t="shared" si="550"/>
        <v>On</v>
      </c>
      <c r="O16414">
        <f t="shared" si="549"/>
        <v>7</v>
      </c>
    </row>
    <row r="16415" spans="1:15" x14ac:dyDescent="0.25">
      <c r="A16415" s="2">
        <v>36569</v>
      </c>
      <c r="B16415">
        <v>2100</v>
      </c>
      <c r="C16415">
        <v>25.95</v>
      </c>
      <c r="D16415">
        <v>25.95</v>
      </c>
      <c r="E16415">
        <v>25.95</v>
      </c>
      <c r="F16415">
        <v>25.95</v>
      </c>
      <c r="M16415" s="15">
        <v>33570</v>
      </c>
      <c r="N16415" t="str">
        <f t="shared" si="550"/>
        <v>On</v>
      </c>
      <c r="O16415">
        <f t="shared" si="549"/>
        <v>7</v>
      </c>
    </row>
    <row r="16416" spans="1:15" x14ac:dyDescent="0.25">
      <c r="A16416" s="2">
        <v>36569</v>
      </c>
      <c r="B16416">
        <v>2200</v>
      </c>
      <c r="C16416">
        <v>15.77</v>
      </c>
      <c r="D16416">
        <v>15.77</v>
      </c>
      <c r="E16416">
        <v>15.77</v>
      </c>
      <c r="F16416">
        <v>15.77</v>
      </c>
      <c r="M16416" s="15">
        <v>32184</v>
      </c>
      <c r="N16416" t="str">
        <f t="shared" si="550"/>
        <v>On</v>
      </c>
      <c r="O16416">
        <f t="shared" si="549"/>
        <v>7</v>
      </c>
    </row>
    <row r="16417" spans="1:15" x14ac:dyDescent="0.25">
      <c r="A16417" s="2">
        <v>36569</v>
      </c>
      <c r="B16417">
        <v>2300</v>
      </c>
      <c r="C16417">
        <v>15.01</v>
      </c>
      <c r="D16417">
        <v>15.01</v>
      </c>
      <c r="E16417">
        <v>15.01</v>
      </c>
      <c r="F16417">
        <v>15.01</v>
      </c>
      <c r="M16417" s="15">
        <v>30068</v>
      </c>
      <c r="N16417" t="str">
        <f t="shared" si="550"/>
        <v>On</v>
      </c>
      <c r="O16417">
        <f t="shared" si="549"/>
        <v>7</v>
      </c>
    </row>
    <row r="16418" spans="1:15" x14ac:dyDescent="0.25">
      <c r="A16418" s="2">
        <v>36569</v>
      </c>
      <c r="B16418">
        <v>2400</v>
      </c>
      <c r="C16418">
        <v>13.16</v>
      </c>
      <c r="D16418">
        <v>13.16</v>
      </c>
      <c r="E16418">
        <v>13.16</v>
      </c>
      <c r="F16418">
        <v>13.16</v>
      </c>
      <c r="M16418" s="15">
        <v>27926</v>
      </c>
      <c r="N16418" t="str">
        <f t="shared" si="550"/>
        <v>Off</v>
      </c>
      <c r="O16418">
        <f t="shared" si="549"/>
        <v>7</v>
      </c>
    </row>
    <row r="16419" spans="1:15" x14ac:dyDescent="0.25">
      <c r="A16419" s="2">
        <v>36570</v>
      </c>
      <c r="B16419">
        <v>100</v>
      </c>
      <c r="C16419">
        <v>12.24</v>
      </c>
      <c r="D16419">
        <v>12.24</v>
      </c>
      <c r="E16419">
        <v>12.24</v>
      </c>
      <c r="F16419">
        <v>12.24</v>
      </c>
      <c r="M16419" s="15">
        <v>26247</v>
      </c>
      <c r="N16419" t="str">
        <f t="shared" si="550"/>
        <v>Off</v>
      </c>
      <c r="O16419">
        <f t="shared" ref="O16419:O16482" si="551">+WEEKDAY(A16419,2)</f>
        <v>1</v>
      </c>
    </row>
    <row r="16420" spans="1:15" x14ac:dyDescent="0.25">
      <c r="A16420" s="2">
        <v>36570</v>
      </c>
      <c r="B16420">
        <v>200</v>
      </c>
      <c r="C16420">
        <v>12.59</v>
      </c>
      <c r="D16420">
        <v>12.59</v>
      </c>
      <c r="E16420">
        <v>12.59</v>
      </c>
      <c r="F16420">
        <v>12.59</v>
      </c>
      <c r="M16420" s="15">
        <v>25423</v>
      </c>
      <c r="N16420" t="str">
        <f t="shared" si="550"/>
        <v>Off</v>
      </c>
      <c r="O16420">
        <f t="shared" si="551"/>
        <v>1</v>
      </c>
    </row>
    <row r="16421" spans="1:15" x14ac:dyDescent="0.25">
      <c r="A16421" s="2">
        <v>36570</v>
      </c>
      <c r="B16421">
        <v>300</v>
      </c>
      <c r="C16421">
        <v>12.99</v>
      </c>
      <c r="D16421">
        <v>12.99</v>
      </c>
      <c r="E16421">
        <v>12.99</v>
      </c>
      <c r="F16421">
        <v>12.99</v>
      </c>
      <c r="M16421" s="15">
        <v>24995</v>
      </c>
      <c r="N16421" t="str">
        <f t="shared" si="550"/>
        <v>Off</v>
      </c>
      <c r="O16421">
        <f t="shared" si="551"/>
        <v>1</v>
      </c>
    </row>
    <row r="16422" spans="1:15" x14ac:dyDescent="0.25">
      <c r="A16422" s="2">
        <v>36570</v>
      </c>
      <c r="B16422">
        <v>400</v>
      </c>
      <c r="C16422">
        <v>12.58</v>
      </c>
      <c r="D16422">
        <v>12.58</v>
      </c>
      <c r="E16422">
        <v>12.58</v>
      </c>
      <c r="F16422">
        <v>12.58</v>
      </c>
      <c r="M16422" s="15">
        <v>25081</v>
      </c>
      <c r="N16422" t="str">
        <f t="shared" si="550"/>
        <v>Off</v>
      </c>
      <c r="O16422">
        <f t="shared" si="551"/>
        <v>1</v>
      </c>
    </row>
    <row r="16423" spans="1:15" x14ac:dyDescent="0.25">
      <c r="A16423" s="2">
        <v>36570</v>
      </c>
      <c r="B16423">
        <v>500</v>
      </c>
      <c r="C16423">
        <v>12.81</v>
      </c>
      <c r="D16423">
        <v>12.81</v>
      </c>
      <c r="E16423">
        <v>12.81</v>
      </c>
      <c r="F16423">
        <v>12.81</v>
      </c>
      <c r="M16423" s="15">
        <v>25607</v>
      </c>
      <c r="N16423" t="str">
        <f t="shared" si="550"/>
        <v>Off</v>
      </c>
      <c r="O16423">
        <f t="shared" si="551"/>
        <v>1</v>
      </c>
    </row>
    <row r="16424" spans="1:15" x14ac:dyDescent="0.25">
      <c r="A16424" s="2">
        <v>36570</v>
      </c>
      <c r="B16424">
        <v>600</v>
      </c>
      <c r="C16424">
        <v>13.33</v>
      </c>
      <c r="D16424">
        <v>13.33</v>
      </c>
      <c r="E16424">
        <v>13.33</v>
      </c>
      <c r="F16424">
        <v>13.33</v>
      </c>
      <c r="M16424" s="15">
        <v>27559</v>
      </c>
      <c r="N16424" t="str">
        <f t="shared" si="550"/>
        <v>Off</v>
      </c>
      <c r="O16424">
        <f t="shared" si="551"/>
        <v>1</v>
      </c>
    </row>
    <row r="16425" spans="1:15" x14ac:dyDescent="0.25">
      <c r="A16425" s="2">
        <v>36570</v>
      </c>
      <c r="B16425">
        <v>700</v>
      </c>
      <c r="C16425">
        <v>14.87</v>
      </c>
      <c r="D16425">
        <v>14.87</v>
      </c>
      <c r="E16425">
        <v>14.87</v>
      </c>
      <c r="F16425">
        <v>14.87</v>
      </c>
      <c r="M16425" s="15">
        <v>31671</v>
      </c>
      <c r="N16425" t="str">
        <f t="shared" si="550"/>
        <v>Off</v>
      </c>
      <c r="O16425">
        <f t="shared" si="551"/>
        <v>1</v>
      </c>
    </row>
    <row r="16426" spans="1:15" x14ac:dyDescent="0.25">
      <c r="A16426" s="2">
        <v>36570</v>
      </c>
      <c r="B16426">
        <v>800</v>
      </c>
      <c r="C16426">
        <v>17.71</v>
      </c>
      <c r="D16426">
        <v>17.71</v>
      </c>
      <c r="E16426">
        <v>17.71</v>
      </c>
      <c r="F16426">
        <v>17.71</v>
      </c>
      <c r="M16426" s="15">
        <v>33908</v>
      </c>
      <c r="N16426" t="str">
        <f t="shared" si="550"/>
        <v>On</v>
      </c>
      <c r="O16426">
        <f t="shared" si="551"/>
        <v>1</v>
      </c>
    </row>
    <row r="16427" spans="1:15" x14ac:dyDescent="0.25">
      <c r="A16427" s="2">
        <v>36570</v>
      </c>
      <c r="B16427">
        <v>900</v>
      </c>
      <c r="C16427">
        <v>35.89</v>
      </c>
      <c r="D16427">
        <v>35.89</v>
      </c>
      <c r="E16427">
        <v>35.89</v>
      </c>
      <c r="F16427">
        <v>35.89</v>
      </c>
      <c r="M16427" s="15">
        <v>34344</v>
      </c>
      <c r="N16427" t="str">
        <f t="shared" si="550"/>
        <v>On</v>
      </c>
      <c r="O16427">
        <f t="shared" si="551"/>
        <v>1</v>
      </c>
    </row>
    <row r="16428" spans="1:15" x14ac:dyDescent="0.25">
      <c r="A16428" s="2">
        <v>36570</v>
      </c>
      <c r="B16428">
        <v>1000</v>
      </c>
      <c r="C16428">
        <v>36.56</v>
      </c>
      <c r="D16428">
        <v>36.56</v>
      </c>
      <c r="E16428">
        <v>36.56</v>
      </c>
      <c r="F16428">
        <v>36.56</v>
      </c>
      <c r="M16428" s="15">
        <v>34465</v>
      </c>
      <c r="N16428" t="str">
        <f t="shared" si="550"/>
        <v>On</v>
      </c>
      <c r="O16428">
        <f t="shared" si="551"/>
        <v>1</v>
      </c>
    </row>
    <row r="16429" spans="1:15" x14ac:dyDescent="0.25">
      <c r="A16429" s="2">
        <v>36570</v>
      </c>
      <c r="B16429">
        <v>1100</v>
      </c>
      <c r="C16429">
        <v>23.27</v>
      </c>
      <c r="D16429">
        <v>23.27</v>
      </c>
      <c r="E16429">
        <v>23.27</v>
      </c>
      <c r="F16429">
        <v>23.27</v>
      </c>
      <c r="M16429" s="15">
        <v>34099</v>
      </c>
      <c r="N16429" t="str">
        <f t="shared" si="550"/>
        <v>On</v>
      </c>
      <c r="O16429">
        <f t="shared" si="551"/>
        <v>1</v>
      </c>
    </row>
    <row r="16430" spans="1:15" x14ac:dyDescent="0.25">
      <c r="A16430" s="2">
        <v>36570</v>
      </c>
      <c r="B16430">
        <v>1200</v>
      </c>
      <c r="C16430">
        <v>29.64</v>
      </c>
      <c r="D16430">
        <v>29.64</v>
      </c>
      <c r="E16430">
        <v>29.64</v>
      </c>
      <c r="F16430">
        <v>29.64</v>
      </c>
      <c r="M16430" s="15">
        <v>33506</v>
      </c>
      <c r="N16430" t="str">
        <f t="shared" si="550"/>
        <v>On</v>
      </c>
      <c r="O16430">
        <f t="shared" si="551"/>
        <v>1</v>
      </c>
    </row>
    <row r="16431" spans="1:15" x14ac:dyDescent="0.25">
      <c r="A16431" s="2">
        <v>36570</v>
      </c>
      <c r="B16431">
        <v>1300</v>
      </c>
      <c r="C16431">
        <v>17</v>
      </c>
      <c r="D16431">
        <v>17</v>
      </c>
      <c r="E16431">
        <v>17</v>
      </c>
      <c r="F16431">
        <v>17</v>
      </c>
      <c r="M16431" s="15">
        <v>32663</v>
      </c>
      <c r="N16431" t="str">
        <f t="shared" si="550"/>
        <v>On</v>
      </c>
      <c r="O16431">
        <f t="shared" si="551"/>
        <v>1</v>
      </c>
    </row>
    <row r="16432" spans="1:15" x14ac:dyDescent="0.25">
      <c r="A16432" s="2">
        <v>36570</v>
      </c>
      <c r="B16432">
        <v>1400</v>
      </c>
      <c r="C16432">
        <v>18.829999999999998</v>
      </c>
      <c r="D16432">
        <v>18.829999999999998</v>
      </c>
      <c r="E16432">
        <v>18.829999999999998</v>
      </c>
      <c r="F16432">
        <v>18.829999999999998</v>
      </c>
      <c r="M16432" s="15">
        <v>32309</v>
      </c>
      <c r="N16432" t="str">
        <f t="shared" si="550"/>
        <v>On</v>
      </c>
      <c r="O16432">
        <f t="shared" si="551"/>
        <v>1</v>
      </c>
    </row>
    <row r="16433" spans="1:15" x14ac:dyDescent="0.25">
      <c r="A16433" s="2">
        <v>36570</v>
      </c>
      <c r="B16433">
        <v>1500</v>
      </c>
      <c r="C16433">
        <v>24.95</v>
      </c>
      <c r="D16433">
        <v>24.95</v>
      </c>
      <c r="E16433">
        <v>24.95</v>
      </c>
      <c r="F16433">
        <v>24.95</v>
      </c>
      <c r="M16433" s="15">
        <v>31562</v>
      </c>
      <c r="N16433" t="str">
        <f t="shared" si="550"/>
        <v>On</v>
      </c>
      <c r="O16433">
        <f t="shared" si="551"/>
        <v>1</v>
      </c>
    </row>
    <row r="16434" spans="1:15" x14ac:dyDescent="0.25">
      <c r="A16434" s="2">
        <v>36570</v>
      </c>
      <c r="B16434">
        <v>1600</v>
      </c>
      <c r="C16434">
        <v>16</v>
      </c>
      <c r="D16434">
        <v>16</v>
      </c>
      <c r="E16434">
        <v>16</v>
      </c>
      <c r="F16434">
        <v>16</v>
      </c>
      <c r="M16434" s="15">
        <v>31453</v>
      </c>
      <c r="N16434" t="str">
        <f t="shared" si="550"/>
        <v>On</v>
      </c>
      <c r="O16434">
        <f t="shared" si="551"/>
        <v>1</v>
      </c>
    </row>
    <row r="16435" spans="1:15" x14ac:dyDescent="0.25">
      <c r="A16435" s="2">
        <v>36570</v>
      </c>
      <c r="B16435">
        <v>1700</v>
      </c>
      <c r="C16435">
        <v>20.34</v>
      </c>
      <c r="D16435">
        <v>20.34</v>
      </c>
      <c r="E16435">
        <v>20.34</v>
      </c>
      <c r="F16435">
        <v>20.34</v>
      </c>
      <c r="M16435" s="15">
        <v>31987</v>
      </c>
      <c r="N16435" t="str">
        <f t="shared" si="550"/>
        <v>On</v>
      </c>
      <c r="O16435">
        <f t="shared" si="551"/>
        <v>1</v>
      </c>
    </row>
    <row r="16436" spans="1:15" x14ac:dyDescent="0.25">
      <c r="A16436" s="2">
        <v>36570</v>
      </c>
      <c r="B16436">
        <v>1800</v>
      </c>
      <c r="C16436">
        <v>23.16</v>
      </c>
      <c r="D16436">
        <v>23.16</v>
      </c>
      <c r="E16436">
        <v>23.16</v>
      </c>
      <c r="F16436">
        <v>23.16</v>
      </c>
      <c r="M16436" s="15">
        <v>33376</v>
      </c>
      <c r="N16436" t="str">
        <f t="shared" si="550"/>
        <v>On</v>
      </c>
      <c r="O16436">
        <f t="shared" si="551"/>
        <v>1</v>
      </c>
    </row>
    <row r="16437" spans="1:15" x14ac:dyDescent="0.25">
      <c r="A16437" s="2">
        <v>36570</v>
      </c>
      <c r="B16437">
        <v>1900</v>
      </c>
      <c r="C16437">
        <v>23.98</v>
      </c>
      <c r="D16437">
        <v>23.98</v>
      </c>
      <c r="E16437">
        <v>23.98</v>
      </c>
      <c r="F16437">
        <v>23.98</v>
      </c>
      <c r="M16437" s="15">
        <v>34886</v>
      </c>
      <c r="N16437" t="str">
        <f t="shared" si="550"/>
        <v>On</v>
      </c>
      <c r="O16437">
        <f t="shared" si="551"/>
        <v>1</v>
      </c>
    </row>
    <row r="16438" spans="1:15" x14ac:dyDescent="0.25">
      <c r="A16438" s="2">
        <v>36570</v>
      </c>
      <c r="B16438">
        <v>2000</v>
      </c>
      <c r="C16438">
        <v>27.79</v>
      </c>
      <c r="D16438">
        <v>27.79</v>
      </c>
      <c r="E16438">
        <v>27.79</v>
      </c>
      <c r="F16438">
        <v>27.79</v>
      </c>
      <c r="M16438" s="15">
        <v>34290</v>
      </c>
      <c r="N16438" t="str">
        <f t="shared" si="550"/>
        <v>On</v>
      </c>
      <c r="O16438">
        <f t="shared" si="551"/>
        <v>1</v>
      </c>
    </row>
    <row r="16439" spans="1:15" x14ac:dyDescent="0.25">
      <c r="A16439" s="2">
        <v>36570</v>
      </c>
      <c r="B16439">
        <v>2100</v>
      </c>
      <c r="C16439">
        <v>27.6</v>
      </c>
      <c r="D16439">
        <v>27.6</v>
      </c>
      <c r="E16439">
        <v>27.6</v>
      </c>
      <c r="F16439">
        <v>27.6</v>
      </c>
      <c r="M16439" s="15">
        <v>33650</v>
      </c>
      <c r="N16439" t="str">
        <f t="shared" si="550"/>
        <v>On</v>
      </c>
      <c r="O16439">
        <f t="shared" si="551"/>
        <v>1</v>
      </c>
    </row>
    <row r="16440" spans="1:15" x14ac:dyDescent="0.25">
      <c r="A16440" s="2">
        <v>36570</v>
      </c>
      <c r="B16440">
        <v>2200</v>
      </c>
      <c r="C16440">
        <v>17.29</v>
      </c>
      <c r="D16440">
        <v>17.29</v>
      </c>
      <c r="E16440">
        <v>17.29</v>
      </c>
      <c r="F16440">
        <v>17.29</v>
      </c>
      <c r="M16440" s="15">
        <v>32351</v>
      </c>
      <c r="N16440" t="str">
        <f t="shared" si="550"/>
        <v>On</v>
      </c>
      <c r="O16440">
        <f t="shared" si="551"/>
        <v>1</v>
      </c>
    </row>
    <row r="16441" spans="1:15" x14ac:dyDescent="0.25">
      <c r="A16441" s="2">
        <v>36570</v>
      </c>
      <c r="B16441">
        <v>2300</v>
      </c>
      <c r="C16441">
        <v>17.3</v>
      </c>
      <c r="D16441">
        <v>17.3</v>
      </c>
      <c r="E16441">
        <v>17.3</v>
      </c>
      <c r="F16441">
        <v>17.3</v>
      </c>
      <c r="M16441" s="15">
        <v>30072</v>
      </c>
      <c r="N16441" t="str">
        <f t="shared" si="550"/>
        <v>On</v>
      </c>
      <c r="O16441">
        <f t="shared" si="551"/>
        <v>1</v>
      </c>
    </row>
    <row r="16442" spans="1:15" x14ac:dyDescent="0.25">
      <c r="A16442" s="2">
        <v>36570</v>
      </c>
      <c r="B16442">
        <v>2400</v>
      </c>
      <c r="C16442">
        <v>12.26</v>
      </c>
      <c r="D16442">
        <v>12.26</v>
      </c>
      <c r="E16442">
        <v>12.26</v>
      </c>
      <c r="F16442">
        <v>12.26</v>
      </c>
      <c r="M16442" s="15">
        <v>28050</v>
      </c>
      <c r="N16442" t="str">
        <f t="shared" si="550"/>
        <v>Off</v>
      </c>
      <c r="O16442">
        <f t="shared" si="551"/>
        <v>1</v>
      </c>
    </row>
    <row r="16443" spans="1:15" x14ac:dyDescent="0.25">
      <c r="A16443" s="2">
        <v>36571</v>
      </c>
      <c r="B16443">
        <v>100</v>
      </c>
      <c r="C16443">
        <v>13.23</v>
      </c>
      <c r="D16443">
        <v>13.23</v>
      </c>
      <c r="E16443">
        <v>13.23</v>
      </c>
      <c r="F16443">
        <v>13.23</v>
      </c>
      <c r="M16443" s="15">
        <v>25964</v>
      </c>
      <c r="N16443" t="str">
        <f t="shared" si="550"/>
        <v>Off</v>
      </c>
      <c r="O16443">
        <f t="shared" si="551"/>
        <v>2</v>
      </c>
    </row>
    <row r="16444" spans="1:15" x14ac:dyDescent="0.25">
      <c r="A16444" s="2">
        <v>36571</v>
      </c>
      <c r="B16444">
        <v>200</v>
      </c>
      <c r="C16444">
        <v>14.27</v>
      </c>
      <c r="D16444">
        <v>14.27</v>
      </c>
      <c r="E16444">
        <v>14.27</v>
      </c>
      <c r="F16444">
        <v>14.27</v>
      </c>
      <c r="M16444" s="15">
        <v>25500</v>
      </c>
      <c r="N16444" t="str">
        <f t="shared" si="550"/>
        <v>Off</v>
      </c>
      <c r="O16444">
        <f t="shared" si="551"/>
        <v>2</v>
      </c>
    </row>
    <row r="16445" spans="1:15" x14ac:dyDescent="0.25">
      <c r="A16445" s="2">
        <v>36571</v>
      </c>
      <c r="B16445">
        <v>300</v>
      </c>
      <c r="C16445">
        <v>14.28</v>
      </c>
      <c r="D16445">
        <v>14.28</v>
      </c>
      <c r="E16445">
        <v>14.28</v>
      </c>
      <c r="F16445">
        <v>14.28</v>
      </c>
      <c r="M16445" s="15">
        <v>25430</v>
      </c>
      <c r="N16445" t="str">
        <f t="shared" si="550"/>
        <v>Off</v>
      </c>
      <c r="O16445">
        <f t="shared" si="551"/>
        <v>2</v>
      </c>
    </row>
    <row r="16446" spans="1:15" x14ac:dyDescent="0.25">
      <c r="A16446" s="2">
        <v>36571</v>
      </c>
      <c r="B16446">
        <v>400</v>
      </c>
      <c r="C16446">
        <v>14.42</v>
      </c>
      <c r="D16446">
        <v>14.42</v>
      </c>
      <c r="E16446">
        <v>14.42</v>
      </c>
      <c r="F16446">
        <v>14.42</v>
      </c>
      <c r="M16446" s="15">
        <v>25506</v>
      </c>
      <c r="N16446" t="str">
        <f t="shared" si="550"/>
        <v>Off</v>
      </c>
      <c r="O16446">
        <f t="shared" si="551"/>
        <v>2</v>
      </c>
    </row>
    <row r="16447" spans="1:15" x14ac:dyDescent="0.25">
      <c r="A16447" s="2">
        <v>36571</v>
      </c>
      <c r="B16447">
        <v>500</v>
      </c>
      <c r="C16447">
        <v>15.64</v>
      </c>
      <c r="D16447">
        <v>15.64</v>
      </c>
      <c r="E16447">
        <v>15.64</v>
      </c>
      <c r="F16447">
        <v>15.64</v>
      </c>
      <c r="M16447" s="15">
        <v>26126</v>
      </c>
      <c r="N16447" t="str">
        <f t="shared" si="550"/>
        <v>Off</v>
      </c>
      <c r="O16447">
        <f t="shared" si="551"/>
        <v>2</v>
      </c>
    </row>
    <row r="16448" spans="1:15" x14ac:dyDescent="0.25">
      <c r="A16448" s="2">
        <v>36571</v>
      </c>
      <c r="B16448">
        <v>600</v>
      </c>
      <c r="C16448">
        <v>17.62</v>
      </c>
      <c r="D16448">
        <v>17.62</v>
      </c>
      <c r="E16448">
        <v>17.62</v>
      </c>
      <c r="F16448">
        <v>17.62</v>
      </c>
      <c r="M16448" s="15">
        <v>27605</v>
      </c>
      <c r="N16448" t="str">
        <f t="shared" si="550"/>
        <v>Off</v>
      </c>
      <c r="O16448">
        <f t="shared" si="551"/>
        <v>2</v>
      </c>
    </row>
    <row r="16449" spans="1:15" x14ac:dyDescent="0.25">
      <c r="A16449" s="2">
        <v>36571</v>
      </c>
      <c r="B16449">
        <v>700</v>
      </c>
      <c r="C16449">
        <v>65.290000000000006</v>
      </c>
      <c r="D16449">
        <v>65.290000000000006</v>
      </c>
      <c r="E16449">
        <v>65.290000000000006</v>
      </c>
      <c r="F16449">
        <v>65.290000000000006</v>
      </c>
      <c r="M16449" s="15">
        <v>32030</v>
      </c>
      <c r="N16449" t="str">
        <f t="shared" si="550"/>
        <v>Off</v>
      </c>
      <c r="O16449">
        <f t="shared" si="551"/>
        <v>2</v>
      </c>
    </row>
    <row r="16450" spans="1:15" x14ac:dyDescent="0.25">
      <c r="A16450" s="2">
        <v>36571</v>
      </c>
      <c r="B16450">
        <v>800</v>
      </c>
      <c r="C16450">
        <v>78.19</v>
      </c>
      <c r="D16450">
        <v>78.19</v>
      </c>
      <c r="E16450">
        <v>78.19</v>
      </c>
      <c r="F16450">
        <v>78.19</v>
      </c>
      <c r="M16450" s="15">
        <v>34594</v>
      </c>
      <c r="N16450" t="str">
        <f t="shared" si="550"/>
        <v>On</v>
      </c>
      <c r="O16450">
        <f t="shared" si="551"/>
        <v>2</v>
      </c>
    </row>
    <row r="16451" spans="1:15" x14ac:dyDescent="0.25">
      <c r="A16451" s="2">
        <v>36571</v>
      </c>
      <c r="B16451">
        <v>900</v>
      </c>
      <c r="C16451">
        <v>17.899999999999999</v>
      </c>
      <c r="D16451">
        <v>17.899999999999999</v>
      </c>
      <c r="E16451">
        <v>17.899999999999999</v>
      </c>
      <c r="F16451">
        <v>17.899999999999999</v>
      </c>
      <c r="M16451" s="15">
        <v>34745</v>
      </c>
      <c r="N16451" t="str">
        <f t="shared" si="550"/>
        <v>On</v>
      </c>
      <c r="O16451">
        <f t="shared" si="551"/>
        <v>2</v>
      </c>
    </row>
    <row r="16452" spans="1:15" x14ac:dyDescent="0.25">
      <c r="A16452" s="2">
        <v>36571</v>
      </c>
      <c r="B16452">
        <v>1000</v>
      </c>
      <c r="C16452">
        <v>20.38</v>
      </c>
      <c r="D16452">
        <v>20.38</v>
      </c>
      <c r="E16452">
        <v>20.38</v>
      </c>
      <c r="F16452">
        <v>20.38</v>
      </c>
      <c r="M16452" s="15">
        <v>34394</v>
      </c>
      <c r="N16452" t="str">
        <f t="shared" si="550"/>
        <v>On</v>
      </c>
      <c r="O16452">
        <f t="shared" si="551"/>
        <v>2</v>
      </c>
    </row>
    <row r="16453" spans="1:15" x14ac:dyDescent="0.25">
      <c r="A16453" s="2">
        <v>36571</v>
      </c>
      <c r="B16453">
        <v>1100</v>
      </c>
      <c r="C16453">
        <v>21.07</v>
      </c>
      <c r="D16453">
        <v>21.07</v>
      </c>
      <c r="E16453">
        <v>21.07</v>
      </c>
      <c r="F16453">
        <v>21.07</v>
      </c>
      <c r="M16453" s="15">
        <v>34237</v>
      </c>
      <c r="N16453" t="str">
        <f t="shared" si="550"/>
        <v>On</v>
      </c>
      <c r="O16453">
        <f t="shared" si="551"/>
        <v>2</v>
      </c>
    </row>
    <row r="16454" spans="1:15" x14ac:dyDescent="0.25">
      <c r="A16454" s="2">
        <v>36571</v>
      </c>
      <c r="B16454">
        <v>1200</v>
      </c>
      <c r="C16454">
        <v>26.82</v>
      </c>
      <c r="D16454">
        <v>26.82</v>
      </c>
      <c r="E16454">
        <v>26.82</v>
      </c>
      <c r="F16454">
        <v>26.82</v>
      </c>
      <c r="M16454" s="15">
        <v>33473</v>
      </c>
      <c r="N16454" t="str">
        <f t="shared" si="550"/>
        <v>On</v>
      </c>
      <c r="O16454">
        <f t="shared" si="551"/>
        <v>2</v>
      </c>
    </row>
    <row r="16455" spans="1:15" x14ac:dyDescent="0.25">
      <c r="A16455" s="2">
        <v>36571</v>
      </c>
      <c r="B16455">
        <v>1300</v>
      </c>
      <c r="C16455">
        <v>51.73</v>
      </c>
      <c r="D16455">
        <v>51.73</v>
      </c>
      <c r="E16455">
        <v>51.73</v>
      </c>
      <c r="F16455">
        <v>51.73</v>
      </c>
      <c r="M16455" s="15">
        <v>33001</v>
      </c>
      <c r="N16455" t="str">
        <f t="shared" si="550"/>
        <v>On</v>
      </c>
      <c r="O16455">
        <f t="shared" si="551"/>
        <v>2</v>
      </c>
    </row>
    <row r="16456" spans="1:15" x14ac:dyDescent="0.25">
      <c r="A16456" s="2">
        <v>36571</v>
      </c>
      <c r="B16456">
        <v>1400</v>
      </c>
      <c r="C16456">
        <v>18.03</v>
      </c>
      <c r="D16456">
        <v>18.03</v>
      </c>
      <c r="E16456">
        <v>18.03</v>
      </c>
      <c r="F16456">
        <v>18.03</v>
      </c>
      <c r="M16456" s="15">
        <v>32742</v>
      </c>
      <c r="N16456" t="str">
        <f t="shared" si="550"/>
        <v>On</v>
      </c>
      <c r="O16456">
        <f t="shared" si="551"/>
        <v>2</v>
      </c>
    </row>
    <row r="16457" spans="1:15" x14ac:dyDescent="0.25">
      <c r="A16457" s="2">
        <v>36571</v>
      </c>
      <c r="B16457">
        <v>1500</v>
      </c>
      <c r="C16457">
        <v>17.940000000000001</v>
      </c>
      <c r="D16457">
        <v>17.940000000000001</v>
      </c>
      <c r="E16457">
        <v>17.940000000000001</v>
      </c>
      <c r="F16457">
        <v>17.940000000000001</v>
      </c>
      <c r="M16457" s="15">
        <v>32181</v>
      </c>
      <c r="N16457" t="str">
        <f t="shared" si="550"/>
        <v>On</v>
      </c>
      <c r="O16457">
        <f t="shared" si="551"/>
        <v>2</v>
      </c>
    </row>
    <row r="16458" spans="1:15" x14ac:dyDescent="0.25">
      <c r="A16458" s="2">
        <v>36571</v>
      </c>
      <c r="B16458">
        <v>1600</v>
      </c>
      <c r="C16458">
        <v>18.010000000000002</v>
      </c>
      <c r="D16458">
        <v>18.010000000000002</v>
      </c>
      <c r="E16458">
        <v>18.010000000000002</v>
      </c>
      <c r="F16458">
        <v>18.010000000000002</v>
      </c>
      <c r="M16458" s="15">
        <v>31890</v>
      </c>
      <c r="N16458" t="str">
        <f t="shared" si="550"/>
        <v>On</v>
      </c>
      <c r="O16458">
        <f t="shared" si="551"/>
        <v>2</v>
      </c>
    </row>
    <row r="16459" spans="1:15" x14ac:dyDescent="0.25">
      <c r="A16459" s="2">
        <v>36571</v>
      </c>
      <c r="B16459">
        <v>1700</v>
      </c>
      <c r="C16459">
        <v>20.32</v>
      </c>
      <c r="D16459">
        <v>20.32</v>
      </c>
      <c r="E16459">
        <v>20.32</v>
      </c>
      <c r="F16459">
        <v>20.32</v>
      </c>
      <c r="M16459" s="15">
        <v>32223</v>
      </c>
      <c r="N16459" t="str">
        <f t="shared" ref="N16459:N16522" si="552">+IF(B16459&gt;700,IF(B16459&lt;2400,"On","Off"),"Off")</f>
        <v>On</v>
      </c>
      <c r="O16459">
        <f t="shared" si="551"/>
        <v>2</v>
      </c>
    </row>
    <row r="16460" spans="1:15" x14ac:dyDescent="0.25">
      <c r="A16460" s="2">
        <v>36571</v>
      </c>
      <c r="B16460">
        <v>1800</v>
      </c>
      <c r="C16460">
        <v>28.47</v>
      </c>
      <c r="D16460">
        <v>28.47</v>
      </c>
      <c r="E16460">
        <v>28.47</v>
      </c>
      <c r="F16460">
        <v>28.47</v>
      </c>
      <c r="M16460" s="15">
        <v>33971</v>
      </c>
      <c r="N16460" t="str">
        <f t="shared" si="552"/>
        <v>On</v>
      </c>
      <c r="O16460">
        <f t="shared" si="551"/>
        <v>2</v>
      </c>
    </row>
    <row r="16461" spans="1:15" x14ac:dyDescent="0.25">
      <c r="A16461" s="2">
        <v>36571</v>
      </c>
      <c r="B16461">
        <v>1900</v>
      </c>
      <c r="C16461">
        <v>81.17</v>
      </c>
      <c r="D16461">
        <v>81.17</v>
      </c>
      <c r="E16461">
        <v>81.17</v>
      </c>
      <c r="F16461">
        <v>81.17</v>
      </c>
      <c r="M16461" s="15">
        <v>36343</v>
      </c>
      <c r="N16461" t="str">
        <f t="shared" si="552"/>
        <v>On</v>
      </c>
      <c r="O16461">
        <f t="shared" si="551"/>
        <v>2</v>
      </c>
    </row>
    <row r="16462" spans="1:15" x14ac:dyDescent="0.25">
      <c r="A16462" s="2">
        <v>36571</v>
      </c>
      <c r="B16462">
        <v>2000</v>
      </c>
      <c r="C16462">
        <v>78.290000000000006</v>
      </c>
      <c r="D16462">
        <v>78.290000000000006</v>
      </c>
      <c r="E16462">
        <v>78.290000000000006</v>
      </c>
      <c r="F16462">
        <v>78.290000000000006</v>
      </c>
      <c r="M16462" s="15">
        <v>36422</v>
      </c>
      <c r="N16462" t="str">
        <f t="shared" si="552"/>
        <v>On</v>
      </c>
      <c r="O16462">
        <f t="shared" si="551"/>
        <v>2</v>
      </c>
    </row>
    <row r="16463" spans="1:15" x14ac:dyDescent="0.25">
      <c r="A16463" s="2">
        <v>36571</v>
      </c>
      <c r="B16463">
        <v>2100</v>
      </c>
      <c r="C16463">
        <v>81.17</v>
      </c>
      <c r="D16463">
        <v>81.17</v>
      </c>
      <c r="E16463">
        <v>81.17</v>
      </c>
      <c r="F16463">
        <v>81.17</v>
      </c>
      <c r="M16463" s="15">
        <v>35905</v>
      </c>
      <c r="N16463" t="str">
        <f t="shared" si="552"/>
        <v>On</v>
      </c>
      <c r="O16463">
        <f t="shared" si="551"/>
        <v>2</v>
      </c>
    </row>
    <row r="16464" spans="1:15" x14ac:dyDescent="0.25">
      <c r="A16464" s="2">
        <v>36571</v>
      </c>
      <c r="B16464">
        <v>2200</v>
      </c>
      <c r="C16464">
        <v>50.92</v>
      </c>
      <c r="D16464">
        <v>50.92</v>
      </c>
      <c r="E16464">
        <v>50.92</v>
      </c>
      <c r="F16464">
        <v>50.92</v>
      </c>
      <c r="M16464" s="15">
        <v>34491</v>
      </c>
      <c r="N16464" t="str">
        <f t="shared" si="552"/>
        <v>On</v>
      </c>
      <c r="O16464">
        <f t="shared" si="551"/>
        <v>2</v>
      </c>
    </row>
    <row r="16465" spans="1:15" x14ac:dyDescent="0.25">
      <c r="A16465" s="2">
        <v>36571</v>
      </c>
      <c r="B16465">
        <v>2300</v>
      </c>
      <c r="C16465">
        <v>18.829999999999998</v>
      </c>
      <c r="D16465">
        <v>18.829999999999998</v>
      </c>
      <c r="E16465">
        <v>18.829999999999998</v>
      </c>
      <c r="F16465">
        <v>18.829999999999998</v>
      </c>
      <c r="M16465" s="15">
        <v>32215</v>
      </c>
      <c r="N16465" t="str">
        <f t="shared" si="552"/>
        <v>On</v>
      </c>
      <c r="O16465">
        <f t="shared" si="551"/>
        <v>2</v>
      </c>
    </row>
    <row r="16466" spans="1:15" x14ac:dyDescent="0.25">
      <c r="A16466" s="2">
        <v>36571</v>
      </c>
      <c r="B16466">
        <v>2400</v>
      </c>
      <c r="C16466">
        <v>14.48</v>
      </c>
      <c r="D16466">
        <v>14.48</v>
      </c>
      <c r="E16466">
        <v>14.48</v>
      </c>
      <c r="F16466">
        <v>14.48</v>
      </c>
      <c r="M16466" s="15">
        <v>29731</v>
      </c>
      <c r="N16466" t="str">
        <f t="shared" si="552"/>
        <v>Off</v>
      </c>
      <c r="O16466">
        <f t="shared" si="551"/>
        <v>2</v>
      </c>
    </row>
    <row r="16467" spans="1:15" x14ac:dyDescent="0.25">
      <c r="A16467" s="2">
        <v>36572</v>
      </c>
      <c r="B16467">
        <v>100</v>
      </c>
      <c r="C16467">
        <v>14.12</v>
      </c>
      <c r="D16467">
        <v>14.12</v>
      </c>
      <c r="E16467">
        <v>14.12</v>
      </c>
      <c r="F16467">
        <v>14.12</v>
      </c>
      <c r="M16467" s="15">
        <v>27871</v>
      </c>
      <c r="N16467" t="str">
        <f t="shared" si="552"/>
        <v>Off</v>
      </c>
      <c r="O16467">
        <f t="shared" si="551"/>
        <v>3</v>
      </c>
    </row>
    <row r="16468" spans="1:15" x14ac:dyDescent="0.25">
      <c r="A16468" s="2">
        <v>36572</v>
      </c>
      <c r="B16468">
        <v>200</v>
      </c>
      <c r="C16468">
        <v>14.4</v>
      </c>
      <c r="D16468">
        <v>14.4</v>
      </c>
      <c r="E16468">
        <v>14.4</v>
      </c>
      <c r="F16468">
        <v>14.4</v>
      </c>
      <c r="M16468" s="15">
        <v>26868</v>
      </c>
      <c r="N16468" t="str">
        <f t="shared" si="552"/>
        <v>Off</v>
      </c>
      <c r="O16468">
        <f t="shared" si="551"/>
        <v>3</v>
      </c>
    </row>
    <row r="16469" spans="1:15" x14ac:dyDescent="0.25">
      <c r="A16469" s="2">
        <v>36572</v>
      </c>
      <c r="B16469">
        <v>300</v>
      </c>
      <c r="C16469">
        <v>14.4</v>
      </c>
      <c r="D16469">
        <v>14.4</v>
      </c>
      <c r="E16469">
        <v>14.4</v>
      </c>
      <c r="F16469">
        <v>14.4</v>
      </c>
      <c r="M16469" s="15">
        <v>26689</v>
      </c>
      <c r="N16469" t="str">
        <f t="shared" si="552"/>
        <v>Off</v>
      </c>
      <c r="O16469">
        <f t="shared" si="551"/>
        <v>3</v>
      </c>
    </row>
    <row r="16470" spans="1:15" x14ac:dyDescent="0.25">
      <c r="A16470" s="2">
        <v>36572</v>
      </c>
      <c r="B16470">
        <v>400</v>
      </c>
      <c r="C16470">
        <v>13.77</v>
      </c>
      <c r="D16470">
        <v>13.77</v>
      </c>
      <c r="E16470">
        <v>13.77</v>
      </c>
      <c r="F16470">
        <v>13.77</v>
      </c>
      <c r="M16470" s="15">
        <v>26428</v>
      </c>
      <c r="N16470" t="str">
        <f t="shared" si="552"/>
        <v>Off</v>
      </c>
      <c r="O16470">
        <f t="shared" si="551"/>
        <v>3</v>
      </c>
    </row>
    <row r="16471" spans="1:15" x14ac:dyDescent="0.25">
      <c r="A16471" s="2">
        <v>36572</v>
      </c>
      <c r="B16471">
        <v>500</v>
      </c>
      <c r="C16471">
        <v>14.61</v>
      </c>
      <c r="D16471">
        <v>14.61</v>
      </c>
      <c r="E16471">
        <v>14.61</v>
      </c>
      <c r="F16471">
        <v>14.61</v>
      </c>
      <c r="M16471" s="15">
        <v>26867</v>
      </c>
      <c r="N16471" t="str">
        <f t="shared" si="552"/>
        <v>Off</v>
      </c>
      <c r="O16471">
        <f t="shared" si="551"/>
        <v>3</v>
      </c>
    </row>
    <row r="16472" spans="1:15" x14ac:dyDescent="0.25">
      <c r="A16472" s="2">
        <v>36572</v>
      </c>
      <c r="B16472">
        <v>600</v>
      </c>
      <c r="C16472">
        <v>16.96</v>
      </c>
      <c r="D16472">
        <v>16.96</v>
      </c>
      <c r="E16472">
        <v>16.96</v>
      </c>
      <c r="F16472">
        <v>16.96</v>
      </c>
      <c r="M16472" s="15">
        <v>28861</v>
      </c>
      <c r="N16472" t="str">
        <f t="shared" si="552"/>
        <v>Off</v>
      </c>
      <c r="O16472">
        <f t="shared" si="551"/>
        <v>3</v>
      </c>
    </row>
    <row r="16473" spans="1:15" x14ac:dyDescent="0.25">
      <c r="A16473" s="2">
        <v>36572</v>
      </c>
      <c r="B16473">
        <v>700</v>
      </c>
      <c r="C16473">
        <v>29.17</v>
      </c>
      <c r="D16473">
        <v>29.17</v>
      </c>
      <c r="E16473">
        <v>29.17</v>
      </c>
      <c r="F16473">
        <v>29.17</v>
      </c>
      <c r="M16473" s="15">
        <v>32734</v>
      </c>
      <c r="N16473" t="str">
        <f t="shared" si="552"/>
        <v>Off</v>
      </c>
      <c r="O16473">
        <f t="shared" si="551"/>
        <v>3</v>
      </c>
    </row>
    <row r="16474" spans="1:15" x14ac:dyDescent="0.25">
      <c r="A16474" s="2">
        <v>36572</v>
      </c>
      <c r="B16474">
        <v>800</v>
      </c>
      <c r="C16474">
        <v>44.78</v>
      </c>
      <c r="D16474">
        <v>44.78</v>
      </c>
      <c r="E16474">
        <v>44.78</v>
      </c>
      <c r="F16474">
        <v>44.78</v>
      </c>
      <c r="M16474" s="15">
        <v>35169</v>
      </c>
      <c r="N16474" t="str">
        <f t="shared" si="552"/>
        <v>On</v>
      </c>
      <c r="O16474">
        <f t="shared" si="551"/>
        <v>3</v>
      </c>
    </row>
    <row r="16475" spans="1:15" x14ac:dyDescent="0.25">
      <c r="A16475" s="2">
        <v>36572</v>
      </c>
      <c r="B16475">
        <v>900</v>
      </c>
      <c r="C16475">
        <v>18.309999999999999</v>
      </c>
      <c r="D16475">
        <v>18.309999999999999</v>
      </c>
      <c r="E16475">
        <v>18.309999999999999</v>
      </c>
      <c r="F16475">
        <v>18.309999999999999</v>
      </c>
      <c r="M16475" s="15">
        <v>35191</v>
      </c>
      <c r="N16475" t="str">
        <f t="shared" si="552"/>
        <v>On</v>
      </c>
      <c r="O16475">
        <f t="shared" si="551"/>
        <v>3</v>
      </c>
    </row>
    <row r="16476" spans="1:15" x14ac:dyDescent="0.25">
      <c r="A16476" s="2">
        <v>36572</v>
      </c>
      <c r="B16476">
        <v>1000</v>
      </c>
      <c r="C16476">
        <v>19.87</v>
      </c>
      <c r="D16476">
        <v>19.87</v>
      </c>
      <c r="E16476">
        <v>19.87</v>
      </c>
      <c r="F16476">
        <v>19.87</v>
      </c>
      <c r="M16476" s="15">
        <v>34505</v>
      </c>
      <c r="N16476" t="str">
        <f t="shared" si="552"/>
        <v>On</v>
      </c>
      <c r="O16476">
        <f t="shared" si="551"/>
        <v>3</v>
      </c>
    </row>
    <row r="16477" spans="1:15" x14ac:dyDescent="0.25">
      <c r="A16477" s="2">
        <v>36572</v>
      </c>
      <c r="B16477">
        <v>1100</v>
      </c>
      <c r="C16477">
        <v>18.04</v>
      </c>
      <c r="D16477">
        <v>18.04</v>
      </c>
      <c r="E16477">
        <v>18.04</v>
      </c>
      <c r="F16477">
        <v>18.04</v>
      </c>
      <c r="M16477" s="15">
        <v>33867</v>
      </c>
      <c r="N16477" t="str">
        <f t="shared" si="552"/>
        <v>On</v>
      </c>
      <c r="O16477">
        <f t="shared" si="551"/>
        <v>3</v>
      </c>
    </row>
    <row r="16478" spans="1:15" x14ac:dyDescent="0.25">
      <c r="A16478" s="2">
        <v>36572</v>
      </c>
      <c r="B16478">
        <v>1200</v>
      </c>
      <c r="C16478">
        <v>17</v>
      </c>
      <c r="D16478">
        <v>17</v>
      </c>
      <c r="E16478">
        <v>17</v>
      </c>
      <c r="F16478">
        <v>17</v>
      </c>
      <c r="M16478" s="15">
        <v>32906</v>
      </c>
      <c r="N16478" t="str">
        <f t="shared" si="552"/>
        <v>On</v>
      </c>
      <c r="O16478">
        <f t="shared" si="551"/>
        <v>3</v>
      </c>
    </row>
    <row r="16479" spans="1:15" x14ac:dyDescent="0.25">
      <c r="A16479" s="2">
        <v>36572</v>
      </c>
      <c r="B16479">
        <v>1300</v>
      </c>
      <c r="C16479">
        <v>16.28</v>
      </c>
      <c r="D16479">
        <v>16.28</v>
      </c>
      <c r="E16479">
        <v>16.28</v>
      </c>
      <c r="F16479">
        <v>16.28</v>
      </c>
      <c r="M16479" s="15">
        <v>32078</v>
      </c>
      <c r="N16479" t="str">
        <f t="shared" si="552"/>
        <v>On</v>
      </c>
      <c r="O16479">
        <f t="shared" si="551"/>
        <v>3</v>
      </c>
    </row>
    <row r="16480" spans="1:15" x14ac:dyDescent="0.25">
      <c r="A16480" s="2">
        <v>36572</v>
      </c>
      <c r="B16480">
        <v>1400</v>
      </c>
      <c r="C16480">
        <v>17.37</v>
      </c>
      <c r="D16480">
        <v>17.37</v>
      </c>
      <c r="E16480">
        <v>17.37</v>
      </c>
      <c r="F16480">
        <v>17.37</v>
      </c>
      <c r="M16480" s="15">
        <v>31608</v>
      </c>
      <c r="N16480" t="str">
        <f t="shared" si="552"/>
        <v>On</v>
      </c>
      <c r="O16480">
        <f t="shared" si="551"/>
        <v>3</v>
      </c>
    </row>
    <row r="16481" spans="1:15" x14ac:dyDescent="0.25">
      <c r="A16481" s="2">
        <v>36572</v>
      </c>
      <c r="B16481">
        <v>1500</v>
      </c>
      <c r="C16481">
        <v>15.34</v>
      </c>
      <c r="D16481">
        <v>15.34</v>
      </c>
      <c r="E16481">
        <v>15.34</v>
      </c>
      <c r="F16481">
        <v>15.34</v>
      </c>
      <c r="M16481" s="15">
        <v>31260</v>
      </c>
      <c r="N16481" t="str">
        <f t="shared" si="552"/>
        <v>On</v>
      </c>
      <c r="O16481">
        <f t="shared" si="551"/>
        <v>3</v>
      </c>
    </row>
    <row r="16482" spans="1:15" x14ac:dyDescent="0.25">
      <c r="A16482" s="2">
        <v>36572</v>
      </c>
      <c r="B16482">
        <v>1600</v>
      </c>
      <c r="C16482">
        <v>16.14</v>
      </c>
      <c r="D16482">
        <v>16.14</v>
      </c>
      <c r="E16482">
        <v>16.14</v>
      </c>
      <c r="F16482">
        <v>16.14</v>
      </c>
      <c r="M16482" s="15">
        <v>30918</v>
      </c>
      <c r="N16482" t="str">
        <f t="shared" si="552"/>
        <v>On</v>
      </c>
      <c r="O16482">
        <f t="shared" si="551"/>
        <v>3</v>
      </c>
    </row>
    <row r="16483" spans="1:15" x14ac:dyDescent="0.25">
      <c r="A16483" s="2">
        <v>36572</v>
      </c>
      <c r="B16483">
        <v>1700</v>
      </c>
      <c r="C16483">
        <v>15.1</v>
      </c>
      <c r="D16483">
        <v>15.1</v>
      </c>
      <c r="E16483">
        <v>15.1</v>
      </c>
      <c r="F16483">
        <v>15.1</v>
      </c>
      <c r="M16483" s="15">
        <v>31296</v>
      </c>
      <c r="N16483" t="str">
        <f t="shared" si="552"/>
        <v>On</v>
      </c>
      <c r="O16483">
        <f t="shared" ref="O16483:O16546" si="553">+WEEKDAY(A16483,2)</f>
        <v>3</v>
      </c>
    </row>
    <row r="16484" spans="1:15" x14ac:dyDescent="0.25">
      <c r="A16484" s="2">
        <v>36572</v>
      </c>
      <c r="B16484">
        <v>1800</v>
      </c>
      <c r="C16484">
        <v>20.27</v>
      </c>
      <c r="D16484">
        <v>20.27</v>
      </c>
      <c r="E16484">
        <v>20.27</v>
      </c>
      <c r="F16484">
        <v>20.27</v>
      </c>
      <c r="M16484" s="15">
        <v>32725</v>
      </c>
      <c r="N16484" t="str">
        <f t="shared" si="552"/>
        <v>On</v>
      </c>
      <c r="O16484">
        <f t="shared" si="553"/>
        <v>3</v>
      </c>
    </row>
    <row r="16485" spans="1:15" x14ac:dyDescent="0.25">
      <c r="A16485" s="2">
        <v>36572</v>
      </c>
      <c r="B16485">
        <v>1900</v>
      </c>
      <c r="C16485">
        <v>24.33</v>
      </c>
      <c r="D16485">
        <v>24.33</v>
      </c>
      <c r="E16485">
        <v>24.33</v>
      </c>
      <c r="F16485">
        <v>24.33</v>
      </c>
      <c r="M16485" s="15">
        <v>34666</v>
      </c>
      <c r="N16485" t="str">
        <f t="shared" si="552"/>
        <v>On</v>
      </c>
      <c r="O16485">
        <f t="shared" si="553"/>
        <v>3</v>
      </c>
    </row>
    <row r="16486" spans="1:15" x14ac:dyDescent="0.25">
      <c r="A16486" s="2">
        <v>36572</v>
      </c>
      <c r="B16486">
        <v>2000</v>
      </c>
      <c r="C16486">
        <v>22.8</v>
      </c>
      <c r="D16486">
        <v>22.8</v>
      </c>
      <c r="E16486">
        <v>22.8</v>
      </c>
      <c r="F16486">
        <v>22.8</v>
      </c>
      <c r="M16486" s="15">
        <v>34549</v>
      </c>
      <c r="N16486" t="str">
        <f t="shared" si="552"/>
        <v>On</v>
      </c>
      <c r="O16486">
        <f t="shared" si="553"/>
        <v>3</v>
      </c>
    </row>
    <row r="16487" spans="1:15" x14ac:dyDescent="0.25">
      <c r="A16487" s="2">
        <v>36572</v>
      </c>
      <c r="B16487">
        <v>2100</v>
      </c>
      <c r="C16487">
        <v>17.84</v>
      </c>
      <c r="D16487">
        <v>17.84</v>
      </c>
      <c r="E16487">
        <v>17.84</v>
      </c>
      <c r="F16487">
        <v>17.84</v>
      </c>
      <c r="M16487" s="15">
        <v>33966</v>
      </c>
      <c r="N16487" t="str">
        <f t="shared" si="552"/>
        <v>On</v>
      </c>
      <c r="O16487">
        <f t="shared" si="553"/>
        <v>3</v>
      </c>
    </row>
    <row r="16488" spans="1:15" x14ac:dyDescent="0.25">
      <c r="A16488" s="2">
        <v>36572</v>
      </c>
      <c r="B16488">
        <v>2200</v>
      </c>
      <c r="C16488">
        <v>16.54</v>
      </c>
      <c r="D16488">
        <v>16.54</v>
      </c>
      <c r="E16488">
        <v>16.54</v>
      </c>
      <c r="F16488">
        <v>16.54</v>
      </c>
      <c r="M16488" s="15">
        <v>32601</v>
      </c>
      <c r="N16488" t="str">
        <f t="shared" si="552"/>
        <v>On</v>
      </c>
      <c r="O16488">
        <f t="shared" si="553"/>
        <v>3</v>
      </c>
    </row>
    <row r="16489" spans="1:15" x14ac:dyDescent="0.25">
      <c r="A16489" s="2">
        <v>36572</v>
      </c>
      <c r="B16489">
        <v>2300</v>
      </c>
      <c r="C16489">
        <v>13.97</v>
      </c>
      <c r="D16489">
        <v>13.97</v>
      </c>
      <c r="E16489">
        <v>13.97</v>
      </c>
      <c r="F16489">
        <v>13.97</v>
      </c>
      <c r="M16489" s="15">
        <v>30239</v>
      </c>
      <c r="N16489" t="str">
        <f t="shared" si="552"/>
        <v>On</v>
      </c>
      <c r="O16489">
        <f t="shared" si="553"/>
        <v>3</v>
      </c>
    </row>
    <row r="16490" spans="1:15" x14ac:dyDescent="0.25">
      <c r="A16490" s="2">
        <v>36572</v>
      </c>
      <c r="B16490">
        <v>2400</v>
      </c>
      <c r="C16490">
        <v>12.33</v>
      </c>
      <c r="D16490">
        <v>12.33</v>
      </c>
      <c r="E16490">
        <v>12.33</v>
      </c>
      <c r="F16490">
        <v>12.33</v>
      </c>
      <c r="M16490" s="15">
        <v>28000</v>
      </c>
      <c r="N16490" t="str">
        <f t="shared" si="552"/>
        <v>Off</v>
      </c>
      <c r="O16490">
        <f t="shared" si="553"/>
        <v>3</v>
      </c>
    </row>
    <row r="16491" spans="1:15" x14ac:dyDescent="0.25">
      <c r="A16491" s="2">
        <v>36573</v>
      </c>
      <c r="B16491">
        <v>100</v>
      </c>
      <c r="C16491">
        <v>11.6</v>
      </c>
      <c r="D16491">
        <v>11.6</v>
      </c>
      <c r="E16491">
        <v>11.6</v>
      </c>
      <c r="F16491">
        <v>11.6</v>
      </c>
      <c r="M16491" s="15">
        <v>26199</v>
      </c>
      <c r="N16491" t="str">
        <f t="shared" si="552"/>
        <v>Off</v>
      </c>
      <c r="O16491">
        <f t="shared" si="553"/>
        <v>4</v>
      </c>
    </row>
    <row r="16492" spans="1:15" x14ac:dyDescent="0.25">
      <c r="A16492" s="2">
        <v>36573</v>
      </c>
      <c r="B16492">
        <v>200</v>
      </c>
      <c r="C16492">
        <v>12.46</v>
      </c>
      <c r="D16492">
        <v>12.46</v>
      </c>
      <c r="E16492">
        <v>12.46</v>
      </c>
      <c r="F16492">
        <v>12.46</v>
      </c>
      <c r="M16492" s="15">
        <v>25581</v>
      </c>
      <c r="N16492" t="str">
        <f t="shared" si="552"/>
        <v>Off</v>
      </c>
      <c r="O16492">
        <f t="shared" si="553"/>
        <v>4</v>
      </c>
    </row>
    <row r="16493" spans="1:15" x14ac:dyDescent="0.25">
      <c r="A16493" s="2">
        <v>36573</v>
      </c>
      <c r="B16493">
        <v>300</v>
      </c>
      <c r="C16493">
        <v>12.29</v>
      </c>
      <c r="D16493">
        <v>12.29</v>
      </c>
      <c r="E16493">
        <v>12.29</v>
      </c>
      <c r="F16493">
        <v>12.29</v>
      </c>
      <c r="M16493" s="15">
        <v>25516</v>
      </c>
      <c r="N16493" t="str">
        <f t="shared" si="552"/>
        <v>Off</v>
      </c>
      <c r="O16493">
        <f t="shared" si="553"/>
        <v>4</v>
      </c>
    </row>
    <row r="16494" spans="1:15" x14ac:dyDescent="0.25">
      <c r="A16494" s="2">
        <v>36573</v>
      </c>
      <c r="B16494">
        <v>400</v>
      </c>
      <c r="C16494">
        <v>12.61</v>
      </c>
      <c r="D16494">
        <v>12.61</v>
      </c>
      <c r="E16494">
        <v>12.61</v>
      </c>
      <c r="F16494">
        <v>12.61</v>
      </c>
      <c r="M16494" s="15">
        <v>25724</v>
      </c>
      <c r="N16494" t="str">
        <f t="shared" si="552"/>
        <v>Off</v>
      </c>
      <c r="O16494">
        <f t="shared" si="553"/>
        <v>4</v>
      </c>
    </row>
    <row r="16495" spans="1:15" x14ac:dyDescent="0.25">
      <c r="A16495" s="2">
        <v>36573</v>
      </c>
      <c r="B16495">
        <v>500</v>
      </c>
      <c r="C16495">
        <v>13.73</v>
      </c>
      <c r="D16495">
        <v>13.73</v>
      </c>
      <c r="E16495">
        <v>13.73</v>
      </c>
      <c r="F16495">
        <v>13.73</v>
      </c>
      <c r="M16495" s="15">
        <v>26513</v>
      </c>
      <c r="N16495" t="str">
        <f t="shared" si="552"/>
        <v>Off</v>
      </c>
      <c r="O16495">
        <f t="shared" si="553"/>
        <v>4</v>
      </c>
    </row>
    <row r="16496" spans="1:15" x14ac:dyDescent="0.25">
      <c r="A16496" s="2">
        <v>36573</v>
      </c>
      <c r="B16496">
        <v>600</v>
      </c>
      <c r="C16496">
        <v>17.48</v>
      </c>
      <c r="D16496">
        <v>17.48</v>
      </c>
      <c r="E16496">
        <v>17.48</v>
      </c>
      <c r="F16496">
        <v>17.48</v>
      </c>
      <c r="M16496" s="15">
        <v>28831</v>
      </c>
      <c r="N16496" t="str">
        <f t="shared" si="552"/>
        <v>Off</v>
      </c>
      <c r="O16496">
        <f t="shared" si="553"/>
        <v>4</v>
      </c>
    </row>
    <row r="16497" spans="1:15" x14ac:dyDescent="0.25">
      <c r="A16497" s="2">
        <v>36573</v>
      </c>
      <c r="B16497">
        <v>700</v>
      </c>
      <c r="C16497">
        <v>22.55</v>
      </c>
      <c r="D16497">
        <v>22.55</v>
      </c>
      <c r="E16497">
        <v>22.55</v>
      </c>
      <c r="F16497">
        <v>22.55</v>
      </c>
      <c r="M16497" s="15">
        <v>33226</v>
      </c>
      <c r="N16497" t="str">
        <f t="shared" si="552"/>
        <v>Off</v>
      </c>
      <c r="O16497">
        <f t="shared" si="553"/>
        <v>4</v>
      </c>
    </row>
    <row r="16498" spans="1:15" x14ac:dyDescent="0.25">
      <c r="A16498" s="2">
        <v>36573</v>
      </c>
      <c r="B16498">
        <v>800</v>
      </c>
      <c r="C16498">
        <v>19.920000000000002</v>
      </c>
      <c r="D16498">
        <v>32.880000000000003</v>
      </c>
      <c r="E16498">
        <v>38.409999999999997</v>
      </c>
      <c r="F16498">
        <v>19.920000000000002</v>
      </c>
      <c r="M16498" s="15">
        <v>35481</v>
      </c>
      <c r="N16498" t="str">
        <f t="shared" si="552"/>
        <v>On</v>
      </c>
      <c r="O16498">
        <f t="shared" si="553"/>
        <v>4</v>
      </c>
    </row>
    <row r="16499" spans="1:15" x14ac:dyDescent="0.25">
      <c r="A16499" s="2">
        <v>36573</v>
      </c>
      <c r="B16499">
        <v>900</v>
      </c>
      <c r="C16499">
        <v>21.24</v>
      </c>
      <c r="D16499">
        <v>35.130000000000003</v>
      </c>
      <c r="E16499">
        <v>41.32</v>
      </c>
      <c r="F16499">
        <v>21.24</v>
      </c>
      <c r="M16499" s="15">
        <v>35593</v>
      </c>
      <c r="N16499" t="str">
        <f t="shared" si="552"/>
        <v>On</v>
      </c>
      <c r="O16499">
        <f t="shared" si="553"/>
        <v>4</v>
      </c>
    </row>
    <row r="16500" spans="1:15" x14ac:dyDescent="0.25">
      <c r="A16500" s="2">
        <v>36573</v>
      </c>
      <c r="B16500">
        <v>1000</v>
      </c>
      <c r="C16500">
        <v>31.78</v>
      </c>
      <c r="D16500">
        <v>31.78</v>
      </c>
      <c r="E16500">
        <v>31.78</v>
      </c>
      <c r="F16500">
        <v>31.78</v>
      </c>
      <c r="M16500" s="15">
        <v>35115</v>
      </c>
      <c r="N16500" t="str">
        <f t="shared" si="552"/>
        <v>On</v>
      </c>
      <c r="O16500">
        <f t="shared" si="553"/>
        <v>4</v>
      </c>
    </row>
    <row r="16501" spans="1:15" x14ac:dyDescent="0.25">
      <c r="A16501" s="2">
        <v>36573</v>
      </c>
      <c r="B16501">
        <v>1100</v>
      </c>
      <c r="C16501">
        <v>28.34</v>
      </c>
      <c r="D16501">
        <v>28.34</v>
      </c>
      <c r="E16501">
        <v>28.34</v>
      </c>
      <c r="F16501">
        <v>28.34</v>
      </c>
      <c r="M16501" s="15">
        <v>34850</v>
      </c>
      <c r="N16501" t="str">
        <f t="shared" si="552"/>
        <v>On</v>
      </c>
      <c r="O16501">
        <f t="shared" si="553"/>
        <v>4</v>
      </c>
    </row>
    <row r="16502" spans="1:15" x14ac:dyDescent="0.25">
      <c r="A16502" s="2">
        <v>36573</v>
      </c>
      <c r="B16502">
        <v>1200</v>
      </c>
      <c r="C16502">
        <v>26.97</v>
      </c>
      <c r="D16502">
        <v>26.97</v>
      </c>
      <c r="E16502">
        <v>26.97</v>
      </c>
      <c r="F16502">
        <v>26.97</v>
      </c>
      <c r="M16502" s="15">
        <v>34351</v>
      </c>
      <c r="N16502" t="str">
        <f t="shared" si="552"/>
        <v>On</v>
      </c>
      <c r="O16502">
        <f t="shared" si="553"/>
        <v>4</v>
      </c>
    </row>
    <row r="16503" spans="1:15" x14ac:dyDescent="0.25">
      <c r="A16503" s="2">
        <v>36573</v>
      </c>
      <c r="B16503">
        <v>1300</v>
      </c>
      <c r="C16503">
        <v>16.920000000000002</v>
      </c>
      <c r="D16503">
        <v>16.920000000000002</v>
      </c>
      <c r="E16503">
        <v>16.920000000000002</v>
      </c>
      <c r="F16503">
        <v>16.920000000000002</v>
      </c>
      <c r="M16503" s="15">
        <v>33697</v>
      </c>
      <c r="N16503" t="str">
        <f t="shared" si="552"/>
        <v>On</v>
      </c>
      <c r="O16503">
        <f t="shared" si="553"/>
        <v>4</v>
      </c>
    </row>
    <row r="16504" spans="1:15" x14ac:dyDescent="0.25">
      <c r="A16504" s="2">
        <v>36573</v>
      </c>
      <c r="B16504">
        <v>1400</v>
      </c>
      <c r="C16504">
        <v>17.329999999999998</v>
      </c>
      <c r="D16504">
        <v>17.329999999999998</v>
      </c>
      <c r="E16504">
        <v>17.329999999999998</v>
      </c>
      <c r="F16504">
        <v>17.329999999999998</v>
      </c>
      <c r="M16504" s="15">
        <v>33185</v>
      </c>
      <c r="N16504" t="str">
        <f t="shared" si="552"/>
        <v>On</v>
      </c>
      <c r="O16504">
        <f t="shared" si="553"/>
        <v>4</v>
      </c>
    </row>
    <row r="16505" spans="1:15" x14ac:dyDescent="0.25">
      <c r="A16505" s="2">
        <v>36573</v>
      </c>
      <c r="B16505">
        <v>1500</v>
      </c>
      <c r="C16505">
        <v>15.54</v>
      </c>
      <c r="D16505">
        <v>15.79</v>
      </c>
      <c r="E16505">
        <v>15.74</v>
      </c>
      <c r="F16505">
        <v>15.82</v>
      </c>
      <c r="M16505" s="15">
        <v>32714</v>
      </c>
      <c r="N16505" t="str">
        <f t="shared" si="552"/>
        <v>On</v>
      </c>
      <c r="O16505">
        <f t="shared" si="553"/>
        <v>4</v>
      </c>
    </row>
    <row r="16506" spans="1:15" x14ac:dyDescent="0.25">
      <c r="A16506" s="2">
        <v>36573</v>
      </c>
      <c r="B16506">
        <v>1600</v>
      </c>
      <c r="C16506">
        <v>17.670000000000002</v>
      </c>
      <c r="D16506">
        <v>17.91</v>
      </c>
      <c r="E16506">
        <v>17.86</v>
      </c>
      <c r="F16506">
        <v>17.93</v>
      </c>
      <c r="M16506" s="15">
        <v>32348</v>
      </c>
      <c r="N16506" t="str">
        <f t="shared" si="552"/>
        <v>On</v>
      </c>
      <c r="O16506">
        <f t="shared" si="553"/>
        <v>4</v>
      </c>
    </row>
    <row r="16507" spans="1:15" x14ac:dyDescent="0.25">
      <c r="A16507" s="2">
        <v>36573</v>
      </c>
      <c r="B16507">
        <v>1700</v>
      </c>
      <c r="C16507">
        <v>16.989999999999998</v>
      </c>
      <c r="D16507">
        <v>22.35</v>
      </c>
      <c r="E16507">
        <v>26.21</v>
      </c>
      <c r="F16507">
        <v>16.989999999999998</v>
      </c>
      <c r="M16507" s="15">
        <v>32958</v>
      </c>
      <c r="N16507" t="str">
        <f t="shared" si="552"/>
        <v>On</v>
      </c>
      <c r="O16507">
        <f t="shared" si="553"/>
        <v>4</v>
      </c>
    </row>
    <row r="16508" spans="1:15" x14ac:dyDescent="0.25">
      <c r="A16508" s="2">
        <v>36573</v>
      </c>
      <c r="B16508">
        <v>1800</v>
      </c>
      <c r="C16508">
        <v>24.79</v>
      </c>
      <c r="D16508">
        <v>33.46</v>
      </c>
      <c r="E16508">
        <v>39.700000000000003</v>
      </c>
      <c r="F16508">
        <v>24.79</v>
      </c>
      <c r="M16508" s="15">
        <v>34554</v>
      </c>
      <c r="N16508" t="str">
        <f t="shared" si="552"/>
        <v>On</v>
      </c>
      <c r="O16508">
        <f t="shared" si="553"/>
        <v>4</v>
      </c>
    </row>
    <row r="16509" spans="1:15" x14ac:dyDescent="0.25">
      <c r="A16509" s="2">
        <v>36573</v>
      </c>
      <c r="B16509">
        <v>1900</v>
      </c>
      <c r="C16509">
        <v>68.98</v>
      </c>
      <c r="D16509">
        <v>68.98</v>
      </c>
      <c r="E16509">
        <v>68.98</v>
      </c>
      <c r="F16509">
        <v>68.98</v>
      </c>
      <c r="M16509" s="15">
        <v>36698</v>
      </c>
      <c r="N16509" t="str">
        <f t="shared" si="552"/>
        <v>On</v>
      </c>
      <c r="O16509">
        <f t="shared" si="553"/>
        <v>4</v>
      </c>
    </row>
    <row r="16510" spans="1:15" x14ac:dyDescent="0.25">
      <c r="A16510" s="2">
        <v>36573</v>
      </c>
      <c r="B16510">
        <v>2000</v>
      </c>
      <c r="C16510">
        <v>53.62</v>
      </c>
      <c r="D16510">
        <v>53.62</v>
      </c>
      <c r="E16510">
        <v>53.62</v>
      </c>
      <c r="F16510">
        <v>53.62</v>
      </c>
      <c r="M16510" s="15">
        <v>36725</v>
      </c>
      <c r="N16510" t="str">
        <f t="shared" si="552"/>
        <v>On</v>
      </c>
      <c r="O16510">
        <f t="shared" si="553"/>
        <v>4</v>
      </c>
    </row>
    <row r="16511" spans="1:15" x14ac:dyDescent="0.25">
      <c r="A16511" s="2">
        <v>36573</v>
      </c>
      <c r="B16511">
        <v>2100</v>
      </c>
      <c r="C16511">
        <v>19.82</v>
      </c>
      <c r="D16511">
        <v>19.95</v>
      </c>
      <c r="E16511">
        <v>20.04</v>
      </c>
      <c r="F16511">
        <v>19.82</v>
      </c>
      <c r="M16511" s="15">
        <v>36029</v>
      </c>
      <c r="N16511" t="str">
        <f t="shared" si="552"/>
        <v>On</v>
      </c>
      <c r="O16511">
        <f t="shared" si="553"/>
        <v>4</v>
      </c>
    </row>
    <row r="16512" spans="1:15" x14ac:dyDescent="0.25">
      <c r="A16512" s="2">
        <v>36573</v>
      </c>
      <c r="B16512">
        <v>2200</v>
      </c>
      <c r="C16512">
        <v>22.76</v>
      </c>
      <c r="D16512">
        <v>23.59</v>
      </c>
      <c r="E16512">
        <v>24.2</v>
      </c>
      <c r="F16512">
        <v>22.76</v>
      </c>
      <c r="M16512" s="15">
        <v>34668</v>
      </c>
      <c r="N16512" t="str">
        <f t="shared" si="552"/>
        <v>On</v>
      </c>
      <c r="O16512">
        <f t="shared" si="553"/>
        <v>4</v>
      </c>
    </row>
    <row r="16513" spans="1:15" x14ac:dyDescent="0.25">
      <c r="A16513" s="2">
        <v>36573</v>
      </c>
      <c r="B16513">
        <v>2300</v>
      </c>
      <c r="C16513">
        <v>26.93</v>
      </c>
      <c r="D16513">
        <v>28.79</v>
      </c>
      <c r="E16513">
        <v>30.14</v>
      </c>
      <c r="F16513">
        <v>26.93</v>
      </c>
      <c r="M16513" s="15">
        <v>32347</v>
      </c>
      <c r="N16513" t="str">
        <f t="shared" si="552"/>
        <v>On</v>
      </c>
      <c r="O16513">
        <f t="shared" si="553"/>
        <v>4</v>
      </c>
    </row>
    <row r="16514" spans="1:15" x14ac:dyDescent="0.25">
      <c r="A16514" s="2">
        <v>36573</v>
      </c>
      <c r="B16514">
        <v>2400</v>
      </c>
      <c r="C16514">
        <v>14.61</v>
      </c>
      <c r="D16514">
        <v>17.13</v>
      </c>
      <c r="E16514">
        <v>18.95</v>
      </c>
      <c r="F16514">
        <v>14.61</v>
      </c>
      <c r="M16514" s="15">
        <v>30082</v>
      </c>
      <c r="N16514" t="str">
        <f t="shared" si="552"/>
        <v>Off</v>
      </c>
      <c r="O16514">
        <f t="shared" si="553"/>
        <v>4</v>
      </c>
    </row>
    <row r="16515" spans="1:15" x14ac:dyDescent="0.25">
      <c r="A16515" s="2">
        <v>36574</v>
      </c>
      <c r="B16515">
        <v>100</v>
      </c>
      <c r="C16515">
        <v>14.66</v>
      </c>
      <c r="D16515">
        <v>17.14</v>
      </c>
      <c r="E16515">
        <v>18.95</v>
      </c>
      <c r="F16515">
        <v>14.7</v>
      </c>
      <c r="M16515" s="15">
        <v>28177</v>
      </c>
      <c r="N16515" t="str">
        <f t="shared" si="552"/>
        <v>Off</v>
      </c>
      <c r="O16515">
        <f t="shared" si="553"/>
        <v>5</v>
      </c>
    </row>
    <row r="16516" spans="1:15" x14ac:dyDescent="0.25">
      <c r="A16516" s="2">
        <v>36574</v>
      </c>
      <c r="B16516">
        <v>200</v>
      </c>
      <c r="C16516">
        <v>13.57</v>
      </c>
      <c r="D16516">
        <v>16.100000000000001</v>
      </c>
      <c r="E16516">
        <v>18.239999999999998</v>
      </c>
      <c r="F16516">
        <v>14.24</v>
      </c>
      <c r="M16516" s="15">
        <v>27178</v>
      </c>
      <c r="N16516" t="str">
        <f t="shared" si="552"/>
        <v>Off</v>
      </c>
      <c r="O16516">
        <f t="shared" si="553"/>
        <v>5</v>
      </c>
    </row>
    <row r="16517" spans="1:15" x14ac:dyDescent="0.25">
      <c r="A16517" s="2">
        <v>36574</v>
      </c>
      <c r="B16517">
        <v>300</v>
      </c>
      <c r="C16517">
        <v>14.43</v>
      </c>
      <c r="D16517">
        <v>16.07</v>
      </c>
      <c r="E16517">
        <v>17.510000000000002</v>
      </c>
      <c r="F16517">
        <v>14.98</v>
      </c>
      <c r="M16517" s="15">
        <v>26706</v>
      </c>
      <c r="N16517" t="str">
        <f t="shared" si="552"/>
        <v>Off</v>
      </c>
      <c r="O16517">
        <f t="shared" si="553"/>
        <v>5</v>
      </c>
    </row>
    <row r="16518" spans="1:15" x14ac:dyDescent="0.25">
      <c r="A16518" s="2">
        <v>36574</v>
      </c>
      <c r="B16518">
        <v>400</v>
      </c>
      <c r="C16518">
        <v>14.81</v>
      </c>
      <c r="D16518">
        <v>16.170000000000002</v>
      </c>
      <c r="E16518">
        <v>17.36</v>
      </c>
      <c r="F16518">
        <v>15.27</v>
      </c>
      <c r="M16518" s="15">
        <v>26713</v>
      </c>
      <c r="N16518" t="str">
        <f t="shared" si="552"/>
        <v>Off</v>
      </c>
      <c r="O16518">
        <f t="shared" si="553"/>
        <v>5</v>
      </c>
    </row>
    <row r="16519" spans="1:15" x14ac:dyDescent="0.25">
      <c r="A16519" s="2">
        <v>36574</v>
      </c>
      <c r="B16519">
        <v>500</v>
      </c>
      <c r="C16519">
        <v>14.84</v>
      </c>
      <c r="D16519">
        <v>16.190000000000001</v>
      </c>
      <c r="E16519">
        <v>17.37</v>
      </c>
      <c r="F16519">
        <v>15.27</v>
      </c>
      <c r="M16519" s="15">
        <v>27139</v>
      </c>
      <c r="N16519" t="str">
        <f t="shared" si="552"/>
        <v>Off</v>
      </c>
      <c r="O16519">
        <f t="shared" si="553"/>
        <v>5</v>
      </c>
    </row>
    <row r="16520" spans="1:15" x14ac:dyDescent="0.25">
      <c r="A16520" s="2">
        <v>36574</v>
      </c>
      <c r="B16520">
        <v>600</v>
      </c>
      <c r="C16520">
        <v>15.81</v>
      </c>
      <c r="D16520">
        <v>17.149999999999999</v>
      </c>
      <c r="E16520">
        <v>18.239999999999998</v>
      </c>
      <c r="F16520">
        <v>16.07</v>
      </c>
      <c r="M16520" s="15">
        <v>29173</v>
      </c>
      <c r="N16520" t="str">
        <f t="shared" si="552"/>
        <v>Off</v>
      </c>
      <c r="O16520">
        <f t="shared" si="553"/>
        <v>5</v>
      </c>
    </row>
    <row r="16521" spans="1:15" x14ac:dyDescent="0.25">
      <c r="A16521" s="2">
        <v>36574</v>
      </c>
      <c r="B16521">
        <v>700</v>
      </c>
      <c r="C16521">
        <v>15.96</v>
      </c>
      <c r="D16521">
        <v>18.04</v>
      </c>
      <c r="E16521">
        <v>19.68</v>
      </c>
      <c r="F16521">
        <v>16.25</v>
      </c>
      <c r="M16521" s="15">
        <v>32609</v>
      </c>
      <c r="N16521" t="str">
        <f t="shared" si="552"/>
        <v>Off</v>
      </c>
      <c r="O16521">
        <f t="shared" si="553"/>
        <v>5</v>
      </c>
    </row>
    <row r="16522" spans="1:15" x14ac:dyDescent="0.25">
      <c r="A16522" s="2">
        <v>36574</v>
      </c>
      <c r="B16522">
        <v>800</v>
      </c>
      <c r="C16522">
        <v>18.12</v>
      </c>
      <c r="D16522">
        <v>19.38</v>
      </c>
      <c r="E16522">
        <v>20.32</v>
      </c>
      <c r="F16522">
        <v>18.190000000000001</v>
      </c>
      <c r="M16522" s="15">
        <v>34787</v>
      </c>
      <c r="N16522" t="str">
        <f t="shared" si="552"/>
        <v>On</v>
      </c>
      <c r="O16522">
        <f t="shared" si="553"/>
        <v>5</v>
      </c>
    </row>
    <row r="16523" spans="1:15" x14ac:dyDescent="0.25">
      <c r="A16523" s="2">
        <v>36574</v>
      </c>
      <c r="B16523">
        <v>900</v>
      </c>
      <c r="C16523">
        <v>44.2</v>
      </c>
      <c r="D16523">
        <v>44.2</v>
      </c>
      <c r="E16523">
        <v>44.2</v>
      </c>
      <c r="F16523">
        <v>44.2</v>
      </c>
      <c r="M16523" s="15">
        <v>35989</v>
      </c>
      <c r="N16523" t="str">
        <f t="shared" ref="N16523:N16586" si="554">+IF(B16523&gt;700,IF(B16523&lt;2400,"On","Off"),"Off")</f>
        <v>On</v>
      </c>
      <c r="O16523">
        <f t="shared" si="553"/>
        <v>5</v>
      </c>
    </row>
    <row r="16524" spans="1:15" x14ac:dyDescent="0.25">
      <c r="A16524" s="2">
        <v>36574</v>
      </c>
      <c r="B16524">
        <v>1000</v>
      </c>
      <c r="C16524">
        <v>72.25</v>
      </c>
      <c r="D16524">
        <v>72.25</v>
      </c>
      <c r="E16524">
        <v>72.25</v>
      </c>
      <c r="F16524">
        <v>72.25</v>
      </c>
      <c r="M16524" s="15">
        <v>36657</v>
      </c>
      <c r="N16524" t="str">
        <f t="shared" si="554"/>
        <v>On</v>
      </c>
      <c r="O16524">
        <f t="shared" si="553"/>
        <v>5</v>
      </c>
    </row>
    <row r="16525" spans="1:15" x14ac:dyDescent="0.25">
      <c r="A16525" s="2">
        <v>36574</v>
      </c>
      <c r="B16525">
        <v>1100</v>
      </c>
      <c r="C16525">
        <v>99.9</v>
      </c>
      <c r="D16525">
        <v>99.9</v>
      </c>
      <c r="E16525">
        <v>99.9</v>
      </c>
      <c r="F16525">
        <v>99.9</v>
      </c>
      <c r="M16525" s="15">
        <v>37335</v>
      </c>
      <c r="N16525" t="str">
        <f t="shared" si="554"/>
        <v>On</v>
      </c>
      <c r="O16525">
        <f t="shared" si="553"/>
        <v>5</v>
      </c>
    </row>
    <row r="16526" spans="1:15" x14ac:dyDescent="0.25">
      <c r="A16526" s="2">
        <v>36574</v>
      </c>
      <c r="B16526">
        <v>1200</v>
      </c>
      <c r="C16526">
        <v>66.64</v>
      </c>
      <c r="D16526">
        <v>66.64</v>
      </c>
      <c r="E16526">
        <v>66.64</v>
      </c>
      <c r="F16526">
        <v>66.64</v>
      </c>
      <c r="M16526" s="15">
        <v>37457</v>
      </c>
      <c r="N16526" t="str">
        <f t="shared" si="554"/>
        <v>On</v>
      </c>
      <c r="O16526">
        <f t="shared" si="553"/>
        <v>5</v>
      </c>
    </row>
    <row r="16527" spans="1:15" x14ac:dyDescent="0.25">
      <c r="A16527" s="2">
        <v>36574</v>
      </c>
      <c r="B16527">
        <v>1300</v>
      </c>
      <c r="C16527">
        <v>59.57</v>
      </c>
      <c r="D16527">
        <v>59.57</v>
      </c>
      <c r="E16527">
        <v>59.57</v>
      </c>
      <c r="F16527">
        <v>59.57</v>
      </c>
      <c r="M16527" s="15">
        <v>37159</v>
      </c>
      <c r="N16527" t="str">
        <f t="shared" si="554"/>
        <v>On</v>
      </c>
      <c r="O16527">
        <f t="shared" si="553"/>
        <v>5</v>
      </c>
    </row>
    <row r="16528" spans="1:15" x14ac:dyDescent="0.25">
      <c r="A16528" s="2">
        <v>36574</v>
      </c>
      <c r="B16528">
        <v>1400</v>
      </c>
      <c r="C16528">
        <v>81.83</v>
      </c>
      <c r="D16528">
        <v>81.83</v>
      </c>
      <c r="E16528">
        <v>81.83</v>
      </c>
      <c r="F16528">
        <v>81.83</v>
      </c>
      <c r="M16528" s="15">
        <v>36826</v>
      </c>
      <c r="N16528" t="str">
        <f t="shared" si="554"/>
        <v>On</v>
      </c>
      <c r="O16528">
        <f t="shared" si="553"/>
        <v>5</v>
      </c>
    </row>
    <row r="16529" spans="1:15" x14ac:dyDescent="0.25">
      <c r="A16529" s="2">
        <v>36574</v>
      </c>
      <c r="B16529">
        <v>1500</v>
      </c>
      <c r="C16529">
        <v>17.28</v>
      </c>
      <c r="D16529">
        <v>17.28</v>
      </c>
      <c r="E16529">
        <v>17.28</v>
      </c>
      <c r="F16529">
        <v>17.28</v>
      </c>
      <c r="M16529" s="15">
        <v>36219</v>
      </c>
      <c r="N16529" t="str">
        <f t="shared" si="554"/>
        <v>On</v>
      </c>
      <c r="O16529">
        <f t="shared" si="553"/>
        <v>5</v>
      </c>
    </row>
    <row r="16530" spans="1:15" x14ac:dyDescent="0.25">
      <c r="A16530" s="2">
        <v>36574</v>
      </c>
      <c r="B16530">
        <v>1600</v>
      </c>
      <c r="C16530">
        <v>19.48</v>
      </c>
      <c r="D16530">
        <v>19.48</v>
      </c>
      <c r="E16530">
        <v>19.48</v>
      </c>
      <c r="F16530">
        <v>19.48</v>
      </c>
      <c r="M16530" s="15">
        <v>35569</v>
      </c>
      <c r="N16530" t="str">
        <f t="shared" si="554"/>
        <v>On</v>
      </c>
      <c r="O16530">
        <f t="shared" si="553"/>
        <v>5</v>
      </c>
    </row>
    <row r="16531" spans="1:15" x14ac:dyDescent="0.25">
      <c r="A16531" s="2">
        <v>36574</v>
      </c>
      <c r="B16531">
        <v>1700</v>
      </c>
      <c r="C16531">
        <v>18.13</v>
      </c>
      <c r="D16531">
        <v>18.13</v>
      </c>
      <c r="E16531">
        <v>18.13</v>
      </c>
      <c r="F16531">
        <v>18.13</v>
      </c>
      <c r="M16531" s="15">
        <v>35597</v>
      </c>
      <c r="N16531" t="str">
        <f t="shared" si="554"/>
        <v>On</v>
      </c>
      <c r="O16531">
        <f t="shared" si="553"/>
        <v>5</v>
      </c>
    </row>
    <row r="16532" spans="1:15" x14ac:dyDescent="0.25">
      <c r="A16532" s="2">
        <v>36574</v>
      </c>
      <c r="B16532">
        <v>1800</v>
      </c>
      <c r="C16532">
        <v>17.010000000000002</v>
      </c>
      <c r="D16532">
        <v>30.7</v>
      </c>
      <c r="E16532">
        <v>31.66</v>
      </c>
      <c r="F16532">
        <v>26.4</v>
      </c>
      <c r="M16532" s="15">
        <v>36697</v>
      </c>
      <c r="N16532" t="str">
        <f t="shared" si="554"/>
        <v>On</v>
      </c>
      <c r="O16532">
        <f t="shared" si="553"/>
        <v>5</v>
      </c>
    </row>
    <row r="16533" spans="1:15" x14ac:dyDescent="0.25">
      <c r="A16533" s="2">
        <v>36574</v>
      </c>
      <c r="B16533">
        <v>1900</v>
      </c>
      <c r="C16533">
        <v>20.73</v>
      </c>
      <c r="D16533">
        <v>24.52</v>
      </c>
      <c r="E16533">
        <v>24.78</v>
      </c>
      <c r="F16533">
        <v>23.33</v>
      </c>
      <c r="M16533" s="15">
        <v>37357</v>
      </c>
      <c r="N16533" t="str">
        <f t="shared" si="554"/>
        <v>On</v>
      </c>
      <c r="O16533">
        <f t="shared" si="553"/>
        <v>5</v>
      </c>
    </row>
    <row r="16534" spans="1:15" x14ac:dyDescent="0.25">
      <c r="A16534" s="2">
        <v>36574</v>
      </c>
      <c r="B16534">
        <v>2000</v>
      </c>
      <c r="C16534">
        <v>17.32</v>
      </c>
      <c r="D16534">
        <v>17.32</v>
      </c>
      <c r="E16534">
        <v>17.32</v>
      </c>
      <c r="F16534">
        <v>17.32</v>
      </c>
      <c r="M16534" s="15">
        <v>36431</v>
      </c>
      <c r="N16534" t="str">
        <f t="shared" si="554"/>
        <v>On</v>
      </c>
      <c r="O16534">
        <f t="shared" si="553"/>
        <v>5</v>
      </c>
    </row>
    <row r="16535" spans="1:15" x14ac:dyDescent="0.25">
      <c r="A16535" s="2">
        <v>36574</v>
      </c>
      <c r="B16535">
        <v>2100</v>
      </c>
      <c r="C16535">
        <v>19.89</v>
      </c>
      <c r="D16535">
        <v>19.89</v>
      </c>
      <c r="E16535">
        <v>19.89</v>
      </c>
      <c r="F16535">
        <v>19.89</v>
      </c>
      <c r="M16535" s="15">
        <v>35165</v>
      </c>
      <c r="N16535" t="str">
        <f t="shared" si="554"/>
        <v>On</v>
      </c>
      <c r="O16535">
        <f t="shared" si="553"/>
        <v>5</v>
      </c>
    </row>
    <row r="16536" spans="1:15" x14ac:dyDescent="0.25">
      <c r="A16536" s="2">
        <v>36574</v>
      </c>
      <c r="B16536">
        <v>2200</v>
      </c>
      <c r="C16536">
        <v>19.38</v>
      </c>
      <c r="D16536">
        <v>20.63</v>
      </c>
      <c r="E16536">
        <v>21.54</v>
      </c>
      <c r="F16536">
        <v>19.38</v>
      </c>
      <c r="M16536" s="15">
        <v>33283</v>
      </c>
      <c r="N16536" t="str">
        <f t="shared" si="554"/>
        <v>On</v>
      </c>
      <c r="O16536">
        <f t="shared" si="553"/>
        <v>5</v>
      </c>
    </row>
    <row r="16537" spans="1:15" x14ac:dyDescent="0.25">
      <c r="A16537" s="2">
        <v>36574</v>
      </c>
      <c r="B16537">
        <v>2300</v>
      </c>
      <c r="C16537">
        <v>15.72</v>
      </c>
      <c r="D16537">
        <v>19.53</v>
      </c>
      <c r="E16537">
        <v>22.27</v>
      </c>
      <c r="F16537">
        <v>15.72</v>
      </c>
      <c r="M16537" s="15">
        <v>31348</v>
      </c>
      <c r="N16537" t="str">
        <f t="shared" si="554"/>
        <v>On</v>
      </c>
      <c r="O16537">
        <f t="shared" si="553"/>
        <v>5</v>
      </c>
    </row>
    <row r="16538" spans="1:15" x14ac:dyDescent="0.25">
      <c r="A16538" s="2">
        <v>36574</v>
      </c>
      <c r="B16538">
        <v>2400</v>
      </c>
      <c r="C16538">
        <v>14.95</v>
      </c>
      <c r="D16538">
        <v>33.71</v>
      </c>
      <c r="E16538">
        <v>47.23</v>
      </c>
      <c r="F16538">
        <v>14.95</v>
      </c>
      <c r="M16538" s="15">
        <v>28894</v>
      </c>
      <c r="N16538" t="str">
        <f t="shared" si="554"/>
        <v>Off</v>
      </c>
      <c r="O16538">
        <f t="shared" si="553"/>
        <v>5</v>
      </c>
    </row>
    <row r="16539" spans="1:15" x14ac:dyDescent="0.25">
      <c r="A16539" s="2">
        <v>36575</v>
      </c>
      <c r="B16539">
        <v>100</v>
      </c>
      <c r="C16539">
        <v>14.59</v>
      </c>
      <c r="D16539">
        <v>28.08</v>
      </c>
      <c r="E16539">
        <v>37.799999999999997</v>
      </c>
      <c r="F16539">
        <v>14.59</v>
      </c>
      <c r="M16539" s="15">
        <v>27182</v>
      </c>
      <c r="N16539" t="str">
        <f t="shared" si="554"/>
        <v>Off</v>
      </c>
      <c r="O16539">
        <f t="shared" si="553"/>
        <v>6</v>
      </c>
    </row>
    <row r="16540" spans="1:15" x14ac:dyDescent="0.25">
      <c r="A16540" s="2">
        <v>36575</v>
      </c>
      <c r="B16540">
        <v>200</v>
      </c>
      <c r="C16540">
        <v>15.3</v>
      </c>
      <c r="D16540">
        <v>16.600000000000001</v>
      </c>
      <c r="E16540">
        <v>17.53</v>
      </c>
      <c r="F16540">
        <v>15.3</v>
      </c>
      <c r="M16540" s="15">
        <v>26263</v>
      </c>
      <c r="N16540" t="str">
        <f t="shared" si="554"/>
        <v>Off</v>
      </c>
      <c r="O16540">
        <f t="shared" si="553"/>
        <v>6</v>
      </c>
    </row>
    <row r="16541" spans="1:15" x14ac:dyDescent="0.25">
      <c r="A16541" s="2">
        <v>36575</v>
      </c>
      <c r="B16541">
        <v>300</v>
      </c>
      <c r="C16541">
        <v>14.53</v>
      </c>
      <c r="D16541">
        <v>17.09</v>
      </c>
      <c r="E16541">
        <v>18.93</v>
      </c>
      <c r="F16541">
        <v>14.53</v>
      </c>
      <c r="M16541" s="15">
        <v>25815</v>
      </c>
      <c r="N16541" t="str">
        <f t="shared" si="554"/>
        <v>Off</v>
      </c>
      <c r="O16541">
        <f t="shared" si="553"/>
        <v>6</v>
      </c>
    </row>
    <row r="16542" spans="1:15" x14ac:dyDescent="0.25">
      <c r="A16542" s="2">
        <v>36575</v>
      </c>
      <c r="B16542">
        <v>400</v>
      </c>
      <c r="C16542">
        <v>14.1</v>
      </c>
      <c r="D16542">
        <v>16.850000000000001</v>
      </c>
      <c r="E16542">
        <v>18.829999999999998</v>
      </c>
      <c r="F16542">
        <v>14.1</v>
      </c>
      <c r="M16542" s="15">
        <v>25467</v>
      </c>
      <c r="N16542" t="str">
        <f t="shared" si="554"/>
        <v>Off</v>
      </c>
      <c r="O16542">
        <f t="shared" si="553"/>
        <v>6</v>
      </c>
    </row>
    <row r="16543" spans="1:15" x14ac:dyDescent="0.25">
      <c r="A16543" s="2">
        <v>36575</v>
      </c>
      <c r="B16543">
        <v>500</v>
      </c>
      <c r="C16543">
        <v>12.04</v>
      </c>
      <c r="D16543">
        <v>15.72</v>
      </c>
      <c r="E16543">
        <v>18.37</v>
      </c>
      <c r="F16543">
        <v>12.04</v>
      </c>
      <c r="M16543" s="15">
        <v>25471</v>
      </c>
      <c r="N16543" t="str">
        <f t="shared" si="554"/>
        <v>Off</v>
      </c>
      <c r="O16543">
        <f t="shared" si="553"/>
        <v>6</v>
      </c>
    </row>
    <row r="16544" spans="1:15" x14ac:dyDescent="0.25">
      <c r="A16544" s="2">
        <v>36575</v>
      </c>
      <c r="B16544">
        <v>600</v>
      </c>
      <c r="C16544">
        <v>12.9</v>
      </c>
      <c r="D16544">
        <v>16.190000000000001</v>
      </c>
      <c r="E16544">
        <v>18.559999999999999</v>
      </c>
      <c r="F16544">
        <v>12.9</v>
      </c>
      <c r="M16544" s="15">
        <v>25889</v>
      </c>
      <c r="N16544" t="str">
        <f t="shared" si="554"/>
        <v>Off</v>
      </c>
      <c r="O16544">
        <f t="shared" si="553"/>
        <v>6</v>
      </c>
    </row>
    <row r="16545" spans="1:15" x14ac:dyDescent="0.25">
      <c r="A16545" s="2">
        <v>36575</v>
      </c>
      <c r="B16545">
        <v>700</v>
      </c>
      <c r="C16545">
        <v>14.03</v>
      </c>
      <c r="D16545">
        <v>16.88</v>
      </c>
      <c r="E16545">
        <v>18.93</v>
      </c>
      <c r="F16545">
        <v>14.03</v>
      </c>
      <c r="M16545" s="15">
        <v>27012</v>
      </c>
      <c r="N16545" t="str">
        <f t="shared" si="554"/>
        <v>Off</v>
      </c>
      <c r="O16545">
        <f t="shared" si="553"/>
        <v>6</v>
      </c>
    </row>
    <row r="16546" spans="1:15" x14ac:dyDescent="0.25">
      <c r="A16546" s="2">
        <v>36575</v>
      </c>
      <c r="B16546">
        <v>800</v>
      </c>
      <c r="C16546">
        <v>14.37</v>
      </c>
      <c r="D16546">
        <v>17.27</v>
      </c>
      <c r="E16546">
        <v>19.350000000000001</v>
      </c>
      <c r="F16546">
        <v>14.37</v>
      </c>
      <c r="M16546" s="15">
        <v>28311</v>
      </c>
      <c r="N16546" t="str">
        <f t="shared" si="554"/>
        <v>On</v>
      </c>
      <c r="O16546">
        <f t="shared" si="553"/>
        <v>6</v>
      </c>
    </row>
    <row r="16547" spans="1:15" x14ac:dyDescent="0.25">
      <c r="A16547" s="2">
        <v>36575</v>
      </c>
      <c r="B16547">
        <v>900</v>
      </c>
      <c r="C16547">
        <v>21.92</v>
      </c>
      <c r="D16547">
        <v>19.100000000000001</v>
      </c>
      <c r="E16547">
        <v>20.260000000000002</v>
      </c>
      <c r="F16547">
        <v>52.18</v>
      </c>
      <c r="M16547" s="15">
        <v>30222</v>
      </c>
      <c r="N16547" t="str">
        <f t="shared" si="554"/>
        <v>On</v>
      </c>
      <c r="O16547">
        <f t="shared" ref="O16547:O16610" si="555">+WEEKDAY(A16547,2)</f>
        <v>6</v>
      </c>
    </row>
    <row r="16548" spans="1:15" x14ac:dyDescent="0.25">
      <c r="A16548" s="2">
        <v>36575</v>
      </c>
      <c r="B16548">
        <v>1000</v>
      </c>
      <c r="C16548">
        <v>26.82</v>
      </c>
      <c r="D16548">
        <v>18.309999999999999</v>
      </c>
      <c r="E16548">
        <v>20.05</v>
      </c>
      <c r="F16548">
        <v>101.5</v>
      </c>
      <c r="M16548" s="15">
        <v>31574</v>
      </c>
      <c r="N16548" t="str">
        <f t="shared" si="554"/>
        <v>On</v>
      </c>
      <c r="O16548">
        <f t="shared" si="555"/>
        <v>6</v>
      </c>
    </row>
    <row r="16549" spans="1:15" x14ac:dyDescent="0.25">
      <c r="A16549" s="2">
        <v>36575</v>
      </c>
      <c r="B16549">
        <v>1100</v>
      </c>
      <c r="C16549">
        <v>14.6</v>
      </c>
      <c r="D16549">
        <v>17.18</v>
      </c>
      <c r="E16549">
        <v>19.329999999999998</v>
      </c>
      <c r="F16549">
        <v>17.39</v>
      </c>
      <c r="M16549" s="15">
        <v>31861</v>
      </c>
      <c r="N16549" t="str">
        <f t="shared" si="554"/>
        <v>On</v>
      </c>
      <c r="O16549">
        <f t="shared" si="555"/>
        <v>6</v>
      </c>
    </row>
    <row r="16550" spans="1:15" x14ac:dyDescent="0.25">
      <c r="A16550" s="2">
        <v>36575</v>
      </c>
      <c r="B16550">
        <v>1200</v>
      </c>
      <c r="C16550">
        <v>16.07</v>
      </c>
      <c r="D16550">
        <v>18.059999999999999</v>
      </c>
      <c r="E16550">
        <v>19.71</v>
      </c>
      <c r="F16550">
        <v>18.14</v>
      </c>
      <c r="M16550" s="15">
        <v>31530</v>
      </c>
      <c r="N16550" t="str">
        <f t="shared" si="554"/>
        <v>On</v>
      </c>
      <c r="O16550">
        <f t="shared" si="555"/>
        <v>6</v>
      </c>
    </row>
    <row r="16551" spans="1:15" x14ac:dyDescent="0.25">
      <c r="A16551" s="2">
        <v>36575</v>
      </c>
      <c r="B16551">
        <v>1300</v>
      </c>
      <c r="C16551">
        <v>14.7</v>
      </c>
      <c r="D16551">
        <v>17.239999999999998</v>
      </c>
      <c r="E16551">
        <v>19.350000000000001</v>
      </c>
      <c r="F16551">
        <v>17.41</v>
      </c>
      <c r="M16551" s="15">
        <v>30988</v>
      </c>
      <c r="N16551" t="str">
        <f t="shared" si="554"/>
        <v>On</v>
      </c>
      <c r="O16551">
        <f t="shared" si="555"/>
        <v>6</v>
      </c>
    </row>
    <row r="16552" spans="1:15" x14ac:dyDescent="0.25">
      <c r="A16552" s="2">
        <v>36575</v>
      </c>
      <c r="B16552">
        <v>1400</v>
      </c>
      <c r="C16552">
        <v>14.57</v>
      </c>
      <c r="D16552">
        <v>17.16</v>
      </c>
      <c r="E16552">
        <v>19.32</v>
      </c>
      <c r="F16552">
        <v>17.38</v>
      </c>
      <c r="M16552" s="15">
        <v>30220</v>
      </c>
      <c r="N16552" t="str">
        <f t="shared" si="554"/>
        <v>On</v>
      </c>
      <c r="O16552">
        <f t="shared" si="555"/>
        <v>6</v>
      </c>
    </row>
    <row r="16553" spans="1:15" x14ac:dyDescent="0.25">
      <c r="A16553" s="2">
        <v>36575</v>
      </c>
      <c r="B16553">
        <v>1500</v>
      </c>
      <c r="C16553">
        <v>14.34</v>
      </c>
      <c r="D16553">
        <v>16.8</v>
      </c>
      <c r="E16553">
        <v>18.89</v>
      </c>
      <c r="F16553">
        <v>17.329999999999998</v>
      </c>
      <c r="M16553" s="15">
        <v>29706</v>
      </c>
      <c r="N16553" t="str">
        <f t="shared" si="554"/>
        <v>On</v>
      </c>
      <c r="O16553">
        <f t="shared" si="555"/>
        <v>6</v>
      </c>
    </row>
    <row r="16554" spans="1:15" x14ac:dyDescent="0.25">
      <c r="A16554" s="2">
        <v>36575</v>
      </c>
      <c r="B16554">
        <v>1600</v>
      </c>
      <c r="C16554">
        <v>14</v>
      </c>
      <c r="D16554">
        <v>15.83</v>
      </c>
      <c r="E16554">
        <v>17.489999999999998</v>
      </c>
      <c r="F16554">
        <v>17.27</v>
      </c>
      <c r="M16554" s="15">
        <v>29661</v>
      </c>
      <c r="N16554" t="str">
        <f t="shared" si="554"/>
        <v>On</v>
      </c>
      <c r="O16554">
        <f t="shared" si="555"/>
        <v>6</v>
      </c>
    </row>
    <row r="16555" spans="1:15" x14ac:dyDescent="0.25">
      <c r="A16555" s="2">
        <v>36575</v>
      </c>
      <c r="B16555">
        <v>1700</v>
      </c>
      <c r="C16555">
        <v>15.04</v>
      </c>
      <c r="D16555">
        <v>16.62</v>
      </c>
      <c r="E16555">
        <v>18.03</v>
      </c>
      <c r="F16555">
        <v>17.5</v>
      </c>
      <c r="M16555" s="15">
        <v>30085</v>
      </c>
      <c r="N16555" t="str">
        <f t="shared" si="554"/>
        <v>On</v>
      </c>
      <c r="O16555">
        <f t="shared" si="555"/>
        <v>6</v>
      </c>
    </row>
    <row r="16556" spans="1:15" x14ac:dyDescent="0.25">
      <c r="A16556" s="2">
        <v>36575</v>
      </c>
      <c r="B16556">
        <v>1800</v>
      </c>
      <c r="C16556">
        <v>15.81</v>
      </c>
      <c r="D16556">
        <v>17.399999999999999</v>
      </c>
      <c r="E16556">
        <v>18.78</v>
      </c>
      <c r="F16556">
        <v>18.04</v>
      </c>
      <c r="M16556" s="15">
        <v>31421</v>
      </c>
      <c r="N16556" t="str">
        <f t="shared" si="554"/>
        <v>On</v>
      </c>
      <c r="O16556">
        <f t="shared" si="555"/>
        <v>6</v>
      </c>
    </row>
    <row r="16557" spans="1:15" x14ac:dyDescent="0.25">
      <c r="A16557" s="2">
        <v>36575</v>
      </c>
      <c r="B16557">
        <v>1900</v>
      </c>
      <c r="C16557">
        <v>25.94</v>
      </c>
      <c r="D16557">
        <v>25.39</v>
      </c>
      <c r="E16557">
        <v>26.23</v>
      </c>
      <c r="F16557">
        <v>37.65</v>
      </c>
      <c r="M16557" s="15">
        <v>32899</v>
      </c>
      <c r="N16557" t="str">
        <f t="shared" si="554"/>
        <v>On</v>
      </c>
      <c r="O16557">
        <f t="shared" si="555"/>
        <v>6</v>
      </c>
    </row>
    <row r="16558" spans="1:15" x14ac:dyDescent="0.25">
      <c r="A16558" s="2">
        <v>36575</v>
      </c>
      <c r="B16558">
        <v>2000</v>
      </c>
      <c r="C16558">
        <v>23.04</v>
      </c>
      <c r="D16558">
        <v>16.2</v>
      </c>
      <c r="E16558">
        <v>18.48</v>
      </c>
      <c r="F16558">
        <v>91.12</v>
      </c>
      <c r="M16558" s="15">
        <v>32591</v>
      </c>
      <c r="N16558" t="str">
        <f t="shared" si="554"/>
        <v>On</v>
      </c>
      <c r="O16558">
        <f t="shared" si="555"/>
        <v>6</v>
      </c>
    </row>
    <row r="16559" spans="1:15" x14ac:dyDescent="0.25">
      <c r="A16559" s="2">
        <v>36575</v>
      </c>
      <c r="B16559">
        <v>2100</v>
      </c>
      <c r="C16559">
        <v>22.72</v>
      </c>
      <c r="D16559">
        <v>16.47</v>
      </c>
      <c r="E16559">
        <v>18.579999999999998</v>
      </c>
      <c r="F16559">
        <v>85.04</v>
      </c>
      <c r="M16559" s="15">
        <v>31921</v>
      </c>
      <c r="N16559" t="str">
        <f t="shared" si="554"/>
        <v>On</v>
      </c>
      <c r="O16559">
        <f t="shared" si="555"/>
        <v>6</v>
      </c>
    </row>
    <row r="16560" spans="1:15" x14ac:dyDescent="0.25">
      <c r="A16560" s="2">
        <v>36575</v>
      </c>
      <c r="B16560">
        <v>2200</v>
      </c>
      <c r="C16560">
        <v>15.02</v>
      </c>
      <c r="D16560">
        <v>16.95</v>
      </c>
      <c r="E16560">
        <v>18.59</v>
      </c>
      <c r="F16560">
        <v>17.420000000000002</v>
      </c>
      <c r="M16560" s="15">
        <v>30922</v>
      </c>
      <c r="N16560" t="str">
        <f t="shared" si="554"/>
        <v>On</v>
      </c>
      <c r="O16560">
        <f t="shared" si="555"/>
        <v>6</v>
      </c>
    </row>
    <row r="16561" spans="1:15" x14ac:dyDescent="0.25">
      <c r="A16561" s="2">
        <v>36575</v>
      </c>
      <c r="B16561">
        <v>2300</v>
      </c>
      <c r="C16561">
        <v>14.45</v>
      </c>
      <c r="D16561">
        <v>16.64</v>
      </c>
      <c r="E16561">
        <v>18.52</v>
      </c>
      <c r="F16561">
        <v>17.29</v>
      </c>
      <c r="M16561" s="15">
        <v>29558</v>
      </c>
      <c r="N16561" t="str">
        <f t="shared" si="554"/>
        <v>On</v>
      </c>
      <c r="O16561">
        <f t="shared" si="555"/>
        <v>6</v>
      </c>
    </row>
    <row r="16562" spans="1:15" x14ac:dyDescent="0.25">
      <c r="A16562" s="2">
        <v>36575</v>
      </c>
      <c r="B16562">
        <v>2400</v>
      </c>
      <c r="C16562">
        <v>14.24</v>
      </c>
      <c r="D16562">
        <v>16.95</v>
      </c>
      <c r="E16562">
        <v>19.22</v>
      </c>
      <c r="F16562">
        <v>17.25</v>
      </c>
      <c r="M16562" s="15">
        <v>27905</v>
      </c>
      <c r="N16562" t="str">
        <f t="shared" si="554"/>
        <v>Off</v>
      </c>
      <c r="O16562">
        <f t="shared" si="555"/>
        <v>6</v>
      </c>
    </row>
    <row r="16563" spans="1:15" x14ac:dyDescent="0.25">
      <c r="A16563" s="2">
        <v>36576</v>
      </c>
      <c r="B16563">
        <v>100</v>
      </c>
      <c r="C16563">
        <v>12.66</v>
      </c>
      <c r="D16563">
        <v>15.96</v>
      </c>
      <c r="E16563">
        <v>18.79</v>
      </c>
      <c r="F16563">
        <v>16.899999999999999</v>
      </c>
      <c r="M16563" s="15">
        <v>26269</v>
      </c>
      <c r="N16563" t="str">
        <f t="shared" si="554"/>
        <v>Off</v>
      </c>
      <c r="O16563">
        <f t="shared" si="555"/>
        <v>7</v>
      </c>
    </row>
    <row r="16564" spans="1:15" x14ac:dyDescent="0.25">
      <c r="A16564" s="2">
        <v>36576</v>
      </c>
      <c r="B16564">
        <v>200</v>
      </c>
      <c r="C16564">
        <v>13.63</v>
      </c>
      <c r="D16564">
        <v>16.55</v>
      </c>
      <c r="E16564">
        <v>19.05</v>
      </c>
      <c r="F16564">
        <v>17.329999999999998</v>
      </c>
      <c r="M16564" s="15">
        <v>25280</v>
      </c>
      <c r="N16564" t="str">
        <f t="shared" si="554"/>
        <v>Off</v>
      </c>
      <c r="O16564">
        <f t="shared" si="555"/>
        <v>7</v>
      </c>
    </row>
    <row r="16565" spans="1:15" x14ac:dyDescent="0.25">
      <c r="A16565" s="2">
        <v>36576</v>
      </c>
      <c r="B16565">
        <v>300</v>
      </c>
      <c r="C16565">
        <v>12.54</v>
      </c>
      <c r="D16565">
        <v>15.89</v>
      </c>
      <c r="E16565">
        <v>18.760000000000002</v>
      </c>
      <c r="F16565">
        <v>16.84</v>
      </c>
      <c r="M16565" s="15">
        <v>24821</v>
      </c>
      <c r="N16565" t="str">
        <f t="shared" si="554"/>
        <v>Off</v>
      </c>
      <c r="O16565">
        <f t="shared" si="555"/>
        <v>7</v>
      </c>
    </row>
    <row r="16566" spans="1:15" x14ac:dyDescent="0.25">
      <c r="A16566" s="2">
        <v>36576</v>
      </c>
      <c r="B16566">
        <v>400</v>
      </c>
      <c r="C16566">
        <v>12.94</v>
      </c>
      <c r="D16566">
        <v>16.14</v>
      </c>
      <c r="E16566">
        <v>18.87</v>
      </c>
      <c r="F16566">
        <v>16.93</v>
      </c>
      <c r="M16566" s="15">
        <v>24500</v>
      </c>
      <c r="N16566" t="str">
        <f t="shared" si="554"/>
        <v>Off</v>
      </c>
      <c r="O16566">
        <f t="shared" si="555"/>
        <v>7</v>
      </c>
    </row>
    <row r="16567" spans="1:15" x14ac:dyDescent="0.25">
      <c r="A16567" s="2">
        <v>36576</v>
      </c>
      <c r="B16567">
        <v>500</v>
      </c>
      <c r="C16567">
        <v>13.11</v>
      </c>
      <c r="D16567">
        <v>16.25</v>
      </c>
      <c r="E16567">
        <v>18.91</v>
      </c>
      <c r="F16567">
        <v>16.97</v>
      </c>
      <c r="M16567" s="15">
        <v>24591</v>
      </c>
      <c r="N16567" t="str">
        <f t="shared" si="554"/>
        <v>Off</v>
      </c>
      <c r="O16567">
        <f t="shared" si="555"/>
        <v>7</v>
      </c>
    </row>
    <row r="16568" spans="1:15" x14ac:dyDescent="0.25">
      <c r="A16568" s="2">
        <v>36576</v>
      </c>
      <c r="B16568">
        <v>600</v>
      </c>
      <c r="C16568">
        <v>13.31</v>
      </c>
      <c r="D16568">
        <v>16.37</v>
      </c>
      <c r="E16568">
        <v>18.97</v>
      </c>
      <c r="F16568">
        <v>17.010000000000002</v>
      </c>
      <c r="M16568" s="15">
        <v>25195</v>
      </c>
      <c r="N16568" t="str">
        <f t="shared" si="554"/>
        <v>Off</v>
      </c>
      <c r="O16568">
        <f t="shared" si="555"/>
        <v>7</v>
      </c>
    </row>
    <row r="16569" spans="1:15" x14ac:dyDescent="0.25">
      <c r="A16569" s="2">
        <v>36576</v>
      </c>
      <c r="B16569">
        <v>700</v>
      </c>
      <c r="C16569">
        <v>13.1</v>
      </c>
      <c r="D16569">
        <v>16.239999999999998</v>
      </c>
      <c r="E16569">
        <v>18.91</v>
      </c>
      <c r="F16569">
        <v>16.96</v>
      </c>
      <c r="M16569" s="15">
        <v>25930</v>
      </c>
      <c r="N16569" t="str">
        <f t="shared" si="554"/>
        <v>Off</v>
      </c>
      <c r="O16569">
        <f t="shared" si="555"/>
        <v>7</v>
      </c>
    </row>
    <row r="16570" spans="1:15" x14ac:dyDescent="0.25">
      <c r="A16570" s="2">
        <v>36576</v>
      </c>
      <c r="B16570">
        <v>800</v>
      </c>
      <c r="C16570">
        <v>13.11</v>
      </c>
      <c r="D16570">
        <v>16.25</v>
      </c>
      <c r="E16570">
        <v>18.91</v>
      </c>
      <c r="F16570">
        <v>16.96</v>
      </c>
      <c r="M16570" s="15">
        <v>26663</v>
      </c>
      <c r="N16570" t="str">
        <f t="shared" si="554"/>
        <v>On</v>
      </c>
      <c r="O16570">
        <f t="shared" si="555"/>
        <v>7</v>
      </c>
    </row>
    <row r="16571" spans="1:15" x14ac:dyDescent="0.25">
      <c r="A16571" s="2">
        <v>36576</v>
      </c>
      <c r="B16571">
        <v>900</v>
      </c>
      <c r="C16571">
        <v>13.46</v>
      </c>
      <c r="D16571">
        <v>16.47</v>
      </c>
      <c r="E16571">
        <v>19.010000000000002</v>
      </c>
      <c r="F16571">
        <v>17.05</v>
      </c>
      <c r="M16571" s="15">
        <v>27973</v>
      </c>
      <c r="N16571" t="str">
        <f t="shared" si="554"/>
        <v>On</v>
      </c>
      <c r="O16571">
        <f t="shared" si="555"/>
        <v>7</v>
      </c>
    </row>
    <row r="16572" spans="1:15" x14ac:dyDescent="0.25">
      <c r="A16572" s="2">
        <v>36576</v>
      </c>
      <c r="B16572">
        <v>1000</v>
      </c>
      <c r="C16572">
        <v>13.28</v>
      </c>
      <c r="D16572">
        <v>16.440000000000001</v>
      </c>
      <c r="E16572">
        <v>18.989999999999998</v>
      </c>
      <c r="F16572">
        <v>15.98</v>
      </c>
      <c r="M16572" s="15">
        <v>28557</v>
      </c>
      <c r="N16572" t="str">
        <f t="shared" si="554"/>
        <v>On</v>
      </c>
      <c r="O16572">
        <f t="shared" si="555"/>
        <v>7</v>
      </c>
    </row>
    <row r="16573" spans="1:15" x14ac:dyDescent="0.25">
      <c r="A16573" s="2">
        <v>36576</v>
      </c>
      <c r="B16573">
        <v>1100</v>
      </c>
      <c r="C16573">
        <v>12.81</v>
      </c>
      <c r="D16573">
        <v>16.39</v>
      </c>
      <c r="E16573">
        <v>18.96</v>
      </c>
      <c r="F16573">
        <v>12.81</v>
      </c>
      <c r="M16573" s="15">
        <v>28809</v>
      </c>
      <c r="N16573" t="str">
        <f t="shared" si="554"/>
        <v>On</v>
      </c>
      <c r="O16573">
        <f t="shared" si="555"/>
        <v>7</v>
      </c>
    </row>
    <row r="16574" spans="1:15" x14ac:dyDescent="0.25">
      <c r="A16574" s="2">
        <v>36576</v>
      </c>
      <c r="B16574">
        <v>1200</v>
      </c>
      <c r="C16574">
        <v>13.25</v>
      </c>
      <c r="D16574">
        <v>16.39</v>
      </c>
      <c r="E16574">
        <v>18.97</v>
      </c>
      <c r="F16574">
        <v>16.34</v>
      </c>
      <c r="M16574" s="15">
        <v>28728</v>
      </c>
      <c r="N16574" t="str">
        <f t="shared" si="554"/>
        <v>On</v>
      </c>
      <c r="O16574">
        <f t="shared" si="555"/>
        <v>7</v>
      </c>
    </row>
    <row r="16575" spans="1:15" x14ac:dyDescent="0.25">
      <c r="A16575" s="2">
        <v>36576</v>
      </c>
      <c r="B16575">
        <v>1300</v>
      </c>
      <c r="C16575">
        <v>13.17</v>
      </c>
      <c r="D16575">
        <v>16.28</v>
      </c>
      <c r="E16575">
        <v>18.93</v>
      </c>
      <c r="F16575">
        <v>16.98</v>
      </c>
      <c r="M16575" s="15">
        <v>28338</v>
      </c>
      <c r="N16575" t="str">
        <f t="shared" si="554"/>
        <v>On</v>
      </c>
      <c r="O16575">
        <f t="shared" si="555"/>
        <v>7</v>
      </c>
    </row>
    <row r="16576" spans="1:15" x14ac:dyDescent="0.25">
      <c r="A16576" s="2">
        <v>36576</v>
      </c>
      <c r="B16576">
        <v>1400</v>
      </c>
      <c r="C16576">
        <v>12.51</v>
      </c>
      <c r="D16576">
        <v>14.24</v>
      </c>
      <c r="E16576">
        <v>15.74</v>
      </c>
      <c r="F16576">
        <v>14.87</v>
      </c>
      <c r="M16576" s="15">
        <v>27778</v>
      </c>
      <c r="N16576" t="str">
        <f t="shared" si="554"/>
        <v>On</v>
      </c>
      <c r="O16576">
        <f t="shared" si="555"/>
        <v>7</v>
      </c>
    </row>
    <row r="16577" spans="1:15" x14ac:dyDescent="0.25">
      <c r="A16577" s="2">
        <v>36576</v>
      </c>
      <c r="B16577">
        <v>1500</v>
      </c>
      <c r="C16577">
        <v>11.9</v>
      </c>
      <c r="D16577">
        <v>11.9</v>
      </c>
      <c r="E16577">
        <v>11.9</v>
      </c>
      <c r="F16577">
        <v>11.9</v>
      </c>
      <c r="M16577" s="15">
        <v>27133</v>
      </c>
      <c r="N16577" t="str">
        <f t="shared" si="554"/>
        <v>On</v>
      </c>
      <c r="O16577">
        <f t="shared" si="555"/>
        <v>7</v>
      </c>
    </row>
    <row r="16578" spans="1:15" x14ac:dyDescent="0.25">
      <c r="A16578" s="2">
        <v>36576</v>
      </c>
      <c r="B16578">
        <v>1600</v>
      </c>
      <c r="C16578">
        <v>11.8</v>
      </c>
      <c r="D16578">
        <v>11.8</v>
      </c>
      <c r="E16578">
        <v>11.8</v>
      </c>
      <c r="F16578">
        <v>11.8</v>
      </c>
      <c r="M16578" s="15">
        <v>26882</v>
      </c>
      <c r="N16578" t="str">
        <f t="shared" si="554"/>
        <v>On</v>
      </c>
      <c r="O16578">
        <f t="shared" si="555"/>
        <v>7</v>
      </c>
    </row>
    <row r="16579" spans="1:15" x14ac:dyDescent="0.25">
      <c r="A16579" s="2">
        <v>36576</v>
      </c>
      <c r="B16579">
        <v>1700</v>
      </c>
      <c r="C16579">
        <v>11.86</v>
      </c>
      <c r="D16579">
        <v>11.86</v>
      </c>
      <c r="E16579">
        <v>11.86</v>
      </c>
      <c r="F16579">
        <v>11.86</v>
      </c>
      <c r="M16579" s="15">
        <v>27543</v>
      </c>
      <c r="N16579" t="str">
        <f t="shared" si="554"/>
        <v>On</v>
      </c>
      <c r="O16579">
        <f t="shared" si="555"/>
        <v>7</v>
      </c>
    </row>
    <row r="16580" spans="1:15" x14ac:dyDescent="0.25">
      <c r="A16580" s="2">
        <v>36576</v>
      </c>
      <c r="B16580">
        <v>1800</v>
      </c>
      <c r="C16580">
        <v>13.06</v>
      </c>
      <c r="D16580">
        <v>13.06</v>
      </c>
      <c r="E16580">
        <v>13.06</v>
      </c>
      <c r="F16580">
        <v>13.06</v>
      </c>
      <c r="M16580" s="15">
        <v>29133</v>
      </c>
      <c r="N16580" t="str">
        <f t="shared" si="554"/>
        <v>On</v>
      </c>
      <c r="O16580">
        <f t="shared" si="555"/>
        <v>7</v>
      </c>
    </row>
    <row r="16581" spans="1:15" x14ac:dyDescent="0.25">
      <c r="A16581" s="2">
        <v>36576</v>
      </c>
      <c r="B16581">
        <v>1900</v>
      </c>
      <c r="C16581">
        <v>26.95</v>
      </c>
      <c r="D16581">
        <v>26.89</v>
      </c>
      <c r="E16581">
        <v>26.9</v>
      </c>
      <c r="F16581">
        <v>27.37</v>
      </c>
      <c r="M16581" s="15">
        <v>31736</v>
      </c>
      <c r="N16581" t="str">
        <f t="shared" si="554"/>
        <v>On</v>
      </c>
      <c r="O16581">
        <f t="shared" si="555"/>
        <v>7</v>
      </c>
    </row>
    <row r="16582" spans="1:15" x14ac:dyDescent="0.25">
      <c r="A16582" s="2">
        <v>36576</v>
      </c>
      <c r="B16582">
        <v>2000</v>
      </c>
      <c r="C16582">
        <v>16.559999999999999</v>
      </c>
      <c r="D16582">
        <v>16.43</v>
      </c>
      <c r="E16582">
        <v>16.43</v>
      </c>
      <c r="F16582">
        <v>17.559999999999999</v>
      </c>
      <c r="M16582" s="15">
        <v>31826</v>
      </c>
      <c r="N16582" t="str">
        <f t="shared" si="554"/>
        <v>On</v>
      </c>
      <c r="O16582">
        <f t="shared" si="555"/>
        <v>7</v>
      </c>
    </row>
    <row r="16583" spans="1:15" x14ac:dyDescent="0.25">
      <c r="A16583" s="2">
        <v>36576</v>
      </c>
      <c r="B16583">
        <v>2100</v>
      </c>
      <c r="C16583">
        <v>16.46</v>
      </c>
      <c r="D16583">
        <v>16.940000000000001</v>
      </c>
      <c r="E16583">
        <v>17.37</v>
      </c>
      <c r="F16583">
        <v>17.28</v>
      </c>
      <c r="M16583" s="15">
        <v>31419</v>
      </c>
      <c r="N16583" t="str">
        <f t="shared" si="554"/>
        <v>On</v>
      </c>
      <c r="O16583">
        <f t="shared" si="555"/>
        <v>7</v>
      </c>
    </row>
    <row r="16584" spans="1:15" x14ac:dyDescent="0.25">
      <c r="A16584" s="2">
        <v>36576</v>
      </c>
      <c r="B16584">
        <v>2200</v>
      </c>
      <c r="C16584">
        <v>14.32</v>
      </c>
      <c r="D16584">
        <v>16.29</v>
      </c>
      <c r="E16584">
        <v>18.03</v>
      </c>
      <c r="F16584">
        <v>17.36</v>
      </c>
      <c r="M16584" s="15">
        <v>30515</v>
      </c>
      <c r="N16584" t="str">
        <f t="shared" si="554"/>
        <v>On</v>
      </c>
      <c r="O16584">
        <f t="shared" si="555"/>
        <v>7</v>
      </c>
    </row>
    <row r="16585" spans="1:15" x14ac:dyDescent="0.25">
      <c r="A16585" s="2">
        <v>36576</v>
      </c>
      <c r="B16585">
        <v>2300</v>
      </c>
      <c r="C16585">
        <v>13.18</v>
      </c>
      <c r="D16585">
        <v>14.01</v>
      </c>
      <c r="E16585">
        <v>14.63</v>
      </c>
      <c r="F16585">
        <v>13.52</v>
      </c>
      <c r="M16585" s="15">
        <v>29087</v>
      </c>
      <c r="N16585" t="str">
        <f t="shared" si="554"/>
        <v>On</v>
      </c>
      <c r="O16585">
        <f t="shared" si="555"/>
        <v>7</v>
      </c>
    </row>
    <row r="16586" spans="1:15" x14ac:dyDescent="0.25">
      <c r="A16586" s="2">
        <v>36576</v>
      </c>
      <c r="B16586">
        <v>2400</v>
      </c>
      <c r="C16586">
        <v>12.49</v>
      </c>
      <c r="D16586">
        <v>12.49</v>
      </c>
      <c r="E16586">
        <v>12.49</v>
      </c>
      <c r="F16586">
        <v>12.49</v>
      </c>
      <c r="M16586" s="15">
        <v>27458</v>
      </c>
      <c r="N16586" t="str">
        <f t="shared" si="554"/>
        <v>Off</v>
      </c>
      <c r="O16586">
        <f t="shared" si="555"/>
        <v>7</v>
      </c>
    </row>
    <row r="16587" spans="1:15" x14ac:dyDescent="0.25">
      <c r="A16587" s="2">
        <v>36577</v>
      </c>
      <c r="B16587">
        <v>100</v>
      </c>
      <c r="C16587">
        <v>12.12</v>
      </c>
      <c r="D16587">
        <v>12.51</v>
      </c>
      <c r="E16587">
        <v>13.24</v>
      </c>
      <c r="F16587">
        <v>14.59</v>
      </c>
      <c r="M16587" s="15">
        <v>25968</v>
      </c>
      <c r="N16587" t="str">
        <f t="shared" ref="N16587:N16650" si="556">+IF(B16587&gt;700,IF(B16587&lt;2400,"On","Off"),"Off")</f>
        <v>Off</v>
      </c>
      <c r="O16587">
        <f t="shared" si="555"/>
        <v>1</v>
      </c>
    </row>
    <row r="16588" spans="1:15" x14ac:dyDescent="0.25">
      <c r="A16588" s="2">
        <v>36577</v>
      </c>
      <c r="B16588">
        <v>200</v>
      </c>
      <c r="C16588">
        <v>12.7</v>
      </c>
      <c r="D16588">
        <v>14.32</v>
      </c>
      <c r="E16588">
        <v>16.239999999999998</v>
      </c>
      <c r="F16588">
        <v>16.77</v>
      </c>
      <c r="M16588" s="15">
        <v>25336</v>
      </c>
      <c r="N16588" t="str">
        <f t="shared" si="556"/>
        <v>Off</v>
      </c>
      <c r="O16588">
        <f t="shared" si="555"/>
        <v>1</v>
      </c>
    </row>
    <row r="16589" spans="1:15" x14ac:dyDescent="0.25">
      <c r="A16589" s="2">
        <v>36577</v>
      </c>
      <c r="B16589">
        <v>300</v>
      </c>
      <c r="C16589">
        <v>12.72</v>
      </c>
      <c r="D16589">
        <v>14.65</v>
      </c>
      <c r="E16589">
        <v>16.79</v>
      </c>
      <c r="F16589">
        <v>16.78</v>
      </c>
      <c r="M16589" s="15">
        <v>25040</v>
      </c>
      <c r="N16589" t="str">
        <f t="shared" si="556"/>
        <v>Off</v>
      </c>
      <c r="O16589">
        <f t="shared" si="555"/>
        <v>1</v>
      </c>
    </row>
    <row r="16590" spans="1:15" x14ac:dyDescent="0.25">
      <c r="A16590" s="2">
        <v>36577</v>
      </c>
      <c r="B16590">
        <v>400</v>
      </c>
      <c r="C16590">
        <v>12.88</v>
      </c>
      <c r="D16590">
        <v>14.75</v>
      </c>
      <c r="E16590">
        <v>16.829999999999998</v>
      </c>
      <c r="F16590">
        <v>16.82</v>
      </c>
      <c r="M16590" s="15">
        <v>25126</v>
      </c>
      <c r="N16590" t="str">
        <f t="shared" si="556"/>
        <v>Off</v>
      </c>
      <c r="O16590">
        <f t="shared" si="555"/>
        <v>1</v>
      </c>
    </row>
    <row r="16591" spans="1:15" x14ac:dyDescent="0.25">
      <c r="A16591" s="2">
        <v>36577</v>
      </c>
      <c r="B16591">
        <v>500</v>
      </c>
      <c r="C16591">
        <v>14.69</v>
      </c>
      <c r="D16591">
        <v>15.93</v>
      </c>
      <c r="E16591">
        <v>17.29</v>
      </c>
      <c r="F16591">
        <v>17.260000000000002</v>
      </c>
      <c r="M16591" s="15">
        <v>25641</v>
      </c>
      <c r="N16591" t="str">
        <f t="shared" si="556"/>
        <v>Off</v>
      </c>
      <c r="O16591">
        <f t="shared" si="555"/>
        <v>1</v>
      </c>
    </row>
    <row r="16592" spans="1:15" x14ac:dyDescent="0.25">
      <c r="A16592" s="2">
        <v>36577</v>
      </c>
      <c r="B16592">
        <v>600</v>
      </c>
      <c r="C16592">
        <v>16.100000000000001</v>
      </c>
      <c r="D16592">
        <v>17.3</v>
      </c>
      <c r="E16592">
        <v>18.47</v>
      </c>
      <c r="F16592">
        <v>17.75</v>
      </c>
      <c r="M16592" s="15">
        <v>27339</v>
      </c>
      <c r="N16592" t="str">
        <f t="shared" si="556"/>
        <v>Off</v>
      </c>
      <c r="O16592">
        <f t="shared" si="555"/>
        <v>1</v>
      </c>
    </row>
    <row r="16593" spans="1:15" x14ac:dyDescent="0.25">
      <c r="A16593" s="2">
        <v>36577</v>
      </c>
      <c r="B16593">
        <v>700</v>
      </c>
      <c r="C16593">
        <v>16.559999999999999</v>
      </c>
      <c r="D16593">
        <v>25.66</v>
      </c>
      <c r="E16593">
        <v>32.43</v>
      </c>
      <c r="F16593">
        <v>17.72</v>
      </c>
      <c r="M16593" s="15">
        <v>29899</v>
      </c>
      <c r="N16593" t="str">
        <f t="shared" si="556"/>
        <v>Off</v>
      </c>
      <c r="O16593">
        <f t="shared" si="555"/>
        <v>1</v>
      </c>
    </row>
    <row r="16594" spans="1:15" x14ac:dyDescent="0.25">
      <c r="A16594" s="2">
        <v>36577</v>
      </c>
      <c r="B16594">
        <v>800</v>
      </c>
      <c r="C16594">
        <v>16.86</v>
      </c>
      <c r="D16594">
        <v>20.02</v>
      </c>
      <c r="E16594">
        <v>22.47</v>
      </c>
      <c r="F16594">
        <v>17.8</v>
      </c>
      <c r="M16594" s="15">
        <v>31583</v>
      </c>
      <c r="N16594" t="str">
        <f t="shared" si="556"/>
        <v>On</v>
      </c>
      <c r="O16594">
        <f t="shared" si="555"/>
        <v>1</v>
      </c>
    </row>
    <row r="16595" spans="1:15" x14ac:dyDescent="0.25">
      <c r="A16595" s="2">
        <v>36577</v>
      </c>
      <c r="B16595">
        <v>900</v>
      </c>
      <c r="C16595">
        <v>18.850000000000001</v>
      </c>
      <c r="D16595">
        <v>19.760000000000002</v>
      </c>
      <c r="E16595">
        <v>20.46</v>
      </c>
      <c r="F16595">
        <v>19.12</v>
      </c>
      <c r="M16595" s="15">
        <v>32398</v>
      </c>
      <c r="N16595" t="str">
        <f t="shared" si="556"/>
        <v>On</v>
      </c>
      <c r="O16595">
        <f t="shared" si="555"/>
        <v>1</v>
      </c>
    </row>
    <row r="16596" spans="1:15" x14ac:dyDescent="0.25">
      <c r="A16596" s="2">
        <v>36577</v>
      </c>
      <c r="B16596">
        <v>1000</v>
      </c>
      <c r="C16596">
        <v>27.01</v>
      </c>
      <c r="D16596">
        <v>27.24</v>
      </c>
      <c r="E16596">
        <v>27.41</v>
      </c>
      <c r="F16596">
        <v>27.01</v>
      </c>
      <c r="M16596" s="15">
        <v>32943</v>
      </c>
      <c r="N16596" t="str">
        <f t="shared" si="556"/>
        <v>On</v>
      </c>
      <c r="O16596">
        <f t="shared" si="555"/>
        <v>1</v>
      </c>
    </row>
    <row r="16597" spans="1:15" x14ac:dyDescent="0.25">
      <c r="A16597" s="2">
        <v>36577</v>
      </c>
      <c r="B16597">
        <v>1100</v>
      </c>
      <c r="C16597">
        <v>19.989999999999998</v>
      </c>
      <c r="D16597">
        <v>18.2</v>
      </c>
      <c r="E16597">
        <v>18.29</v>
      </c>
      <c r="F16597">
        <v>33.340000000000003</v>
      </c>
      <c r="M16597" s="15">
        <v>32996</v>
      </c>
      <c r="N16597" t="str">
        <f t="shared" si="556"/>
        <v>On</v>
      </c>
      <c r="O16597">
        <f t="shared" si="555"/>
        <v>1</v>
      </c>
    </row>
    <row r="16598" spans="1:15" x14ac:dyDescent="0.25">
      <c r="A16598" s="2">
        <v>36577</v>
      </c>
      <c r="B16598">
        <v>1200</v>
      </c>
      <c r="C16598">
        <v>18.16</v>
      </c>
      <c r="D16598">
        <v>17.190000000000001</v>
      </c>
      <c r="E16598">
        <v>17.239999999999998</v>
      </c>
      <c r="F16598">
        <v>25.4</v>
      </c>
      <c r="M16598" s="15">
        <v>32473</v>
      </c>
      <c r="N16598" t="str">
        <f t="shared" si="556"/>
        <v>On</v>
      </c>
      <c r="O16598">
        <f t="shared" si="555"/>
        <v>1</v>
      </c>
    </row>
    <row r="16599" spans="1:15" x14ac:dyDescent="0.25">
      <c r="A16599" s="2">
        <v>36577</v>
      </c>
      <c r="B16599">
        <v>1300</v>
      </c>
      <c r="C16599">
        <v>16.04</v>
      </c>
      <c r="D16599">
        <v>15.75</v>
      </c>
      <c r="E16599">
        <v>15.77</v>
      </c>
      <c r="F16599">
        <v>18.21</v>
      </c>
      <c r="M16599" s="15">
        <v>31606</v>
      </c>
      <c r="N16599" t="str">
        <f t="shared" si="556"/>
        <v>On</v>
      </c>
      <c r="O16599">
        <f t="shared" si="555"/>
        <v>1</v>
      </c>
    </row>
    <row r="16600" spans="1:15" x14ac:dyDescent="0.25">
      <c r="A16600" s="2">
        <v>36577</v>
      </c>
      <c r="B16600">
        <v>1400</v>
      </c>
      <c r="C16600">
        <v>14.75</v>
      </c>
      <c r="D16600">
        <v>14.38</v>
      </c>
      <c r="E16600">
        <v>14.4</v>
      </c>
      <c r="F16600">
        <v>17.510000000000002</v>
      </c>
      <c r="M16600" s="15">
        <v>30961</v>
      </c>
      <c r="N16600" t="str">
        <f t="shared" si="556"/>
        <v>On</v>
      </c>
      <c r="O16600">
        <f t="shared" si="555"/>
        <v>1</v>
      </c>
    </row>
    <row r="16601" spans="1:15" x14ac:dyDescent="0.25">
      <c r="A16601" s="2">
        <v>36577</v>
      </c>
      <c r="B16601">
        <v>1500</v>
      </c>
      <c r="C16601">
        <v>15.07</v>
      </c>
      <c r="D16601">
        <v>14.69</v>
      </c>
      <c r="E16601">
        <v>14.71</v>
      </c>
      <c r="F16601">
        <v>17.88</v>
      </c>
      <c r="M16601" s="15">
        <v>30130</v>
      </c>
      <c r="N16601" t="str">
        <f t="shared" si="556"/>
        <v>On</v>
      </c>
      <c r="O16601">
        <f t="shared" si="555"/>
        <v>1</v>
      </c>
    </row>
    <row r="16602" spans="1:15" x14ac:dyDescent="0.25">
      <c r="A16602" s="2">
        <v>36577</v>
      </c>
      <c r="B16602">
        <v>1600</v>
      </c>
      <c r="C16602">
        <v>14.78</v>
      </c>
      <c r="D16602">
        <v>14.42</v>
      </c>
      <c r="E16602">
        <v>14.44</v>
      </c>
      <c r="F16602">
        <v>17.350000000000001</v>
      </c>
      <c r="M16602" s="15">
        <v>29809</v>
      </c>
      <c r="N16602" t="str">
        <f t="shared" si="556"/>
        <v>On</v>
      </c>
      <c r="O16602">
        <f t="shared" si="555"/>
        <v>1</v>
      </c>
    </row>
    <row r="16603" spans="1:15" x14ac:dyDescent="0.25">
      <c r="A16603" s="2">
        <v>36577</v>
      </c>
      <c r="B16603">
        <v>1700</v>
      </c>
      <c r="C16603">
        <v>16.29</v>
      </c>
      <c r="D16603">
        <v>16.11</v>
      </c>
      <c r="E16603">
        <v>16.12</v>
      </c>
      <c r="F16603">
        <v>17.690000000000001</v>
      </c>
      <c r="M16603" s="15">
        <v>30281</v>
      </c>
      <c r="N16603" t="str">
        <f t="shared" si="556"/>
        <v>On</v>
      </c>
      <c r="O16603">
        <f t="shared" si="555"/>
        <v>1</v>
      </c>
    </row>
    <row r="16604" spans="1:15" x14ac:dyDescent="0.25">
      <c r="A16604" s="2">
        <v>36577</v>
      </c>
      <c r="B16604">
        <v>1800</v>
      </c>
      <c r="C16604">
        <v>31.81</v>
      </c>
      <c r="D16604">
        <v>31.79</v>
      </c>
      <c r="E16604">
        <v>31.79</v>
      </c>
      <c r="F16604">
        <v>31.89</v>
      </c>
      <c r="M16604" s="15">
        <v>31989</v>
      </c>
      <c r="N16604" t="str">
        <f t="shared" si="556"/>
        <v>On</v>
      </c>
      <c r="O16604">
        <f t="shared" si="555"/>
        <v>1</v>
      </c>
    </row>
    <row r="16605" spans="1:15" x14ac:dyDescent="0.25">
      <c r="A16605" s="2">
        <v>36577</v>
      </c>
      <c r="B16605">
        <v>1900</v>
      </c>
      <c r="C16605">
        <v>51.42</v>
      </c>
      <c r="D16605">
        <v>51.42</v>
      </c>
      <c r="E16605">
        <v>51.42</v>
      </c>
      <c r="F16605">
        <v>51.42</v>
      </c>
      <c r="M16605" s="15">
        <v>34565</v>
      </c>
      <c r="N16605" t="str">
        <f t="shared" si="556"/>
        <v>On</v>
      </c>
      <c r="O16605">
        <f t="shared" si="555"/>
        <v>1</v>
      </c>
    </row>
    <row r="16606" spans="1:15" x14ac:dyDescent="0.25">
      <c r="A16606" s="2">
        <v>36577</v>
      </c>
      <c r="B16606">
        <v>2000</v>
      </c>
      <c r="C16606">
        <v>19.86</v>
      </c>
      <c r="D16606">
        <v>19.86</v>
      </c>
      <c r="E16606">
        <v>19.86</v>
      </c>
      <c r="F16606">
        <v>19.86</v>
      </c>
      <c r="M16606" s="15">
        <v>34887</v>
      </c>
      <c r="N16606" t="str">
        <f t="shared" si="556"/>
        <v>On</v>
      </c>
      <c r="O16606">
        <f t="shared" si="555"/>
        <v>1</v>
      </c>
    </row>
    <row r="16607" spans="1:15" x14ac:dyDescent="0.25">
      <c r="A16607" s="2">
        <v>36577</v>
      </c>
      <c r="B16607">
        <v>2100</v>
      </c>
      <c r="C16607">
        <v>47.85</v>
      </c>
      <c r="D16607">
        <v>47.85</v>
      </c>
      <c r="E16607">
        <v>47.85</v>
      </c>
      <c r="F16607">
        <v>47.85</v>
      </c>
      <c r="M16607" s="15">
        <v>34173</v>
      </c>
      <c r="N16607" t="str">
        <f t="shared" si="556"/>
        <v>On</v>
      </c>
      <c r="O16607">
        <f t="shared" si="555"/>
        <v>1</v>
      </c>
    </row>
    <row r="16608" spans="1:15" x14ac:dyDescent="0.25">
      <c r="A16608" s="2">
        <v>36577</v>
      </c>
      <c r="B16608">
        <v>2200</v>
      </c>
      <c r="C16608">
        <v>39.770000000000003</v>
      </c>
      <c r="D16608">
        <v>39.770000000000003</v>
      </c>
      <c r="E16608">
        <v>39.770000000000003</v>
      </c>
      <c r="F16608">
        <v>39.770000000000003</v>
      </c>
      <c r="M16608" s="15">
        <v>33091</v>
      </c>
      <c r="N16608" t="str">
        <f t="shared" si="556"/>
        <v>On</v>
      </c>
      <c r="O16608">
        <f t="shared" si="555"/>
        <v>1</v>
      </c>
    </row>
    <row r="16609" spans="1:15" x14ac:dyDescent="0.25">
      <c r="A16609" s="2">
        <v>36577</v>
      </c>
      <c r="B16609">
        <v>2300</v>
      </c>
      <c r="C16609">
        <v>15.97</v>
      </c>
      <c r="D16609">
        <v>15.97</v>
      </c>
      <c r="E16609">
        <v>15.97</v>
      </c>
      <c r="F16609">
        <v>15.97</v>
      </c>
      <c r="M16609" s="15">
        <v>30802</v>
      </c>
      <c r="N16609" t="str">
        <f t="shared" si="556"/>
        <v>On</v>
      </c>
      <c r="O16609">
        <f t="shared" si="555"/>
        <v>1</v>
      </c>
    </row>
    <row r="16610" spans="1:15" x14ac:dyDescent="0.25">
      <c r="A16610" s="2">
        <v>36577</v>
      </c>
      <c r="B16610">
        <v>2400</v>
      </c>
      <c r="C16610">
        <v>13.15</v>
      </c>
      <c r="D16610">
        <v>13.15</v>
      </c>
      <c r="E16610">
        <v>13.15</v>
      </c>
      <c r="F16610">
        <v>13.15</v>
      </c>
      <c r="M16610" s="15">
        <v>29682</v>
      </c>
      <c r="N16610" t="str">
        <f t="shared" si="556"/>
        <v>Off</v>
      </c>
      <c r="O16610">
        <f t="shared" si="555"/>
        <v>1</v>
      </c>
    </row>
    <row r="16611" spans="1:15" x14ac:dyDescent="0.25">
      <c r="A16611" s="2">
        <v>36578</v>
      </c>
      <c r="B16611">
        <v>100</v>
      </c>
      <c r="C16611">
        <v>13.63</v>
      </c>
      <c r="D16611">
        <v>13.63</v>
      </c>
      <c r="E16611">
        <v>13.63</v>
      </c>
      <c r="F16611">
        <v>13.63</v>
      </c>
      <c r="M16611" s="15">
        <v>27430</v>
      </c>
      <c r="N16611" t="str">
        <f t="shared" si="556"/>
        <v>Off</v>
      </c>
      <c r="O16611">
        <f t="shared" ref="O16611:O16674" si="557">+WEEKDAY(A16611,2)</f>
        <v>2</v>
      </c>
    </row>
    <row r="16612" spans="1:15" x14ac:dyDescent="0.25">
      <c r="A16612" s="2">
        <v>36578</v>
      </c>
      <c r="B16612">
        <v>200</v>
      </c>
      <c r="C16612">
        <v>15.4</v>
      </c>
      <c r="D16612">
        <v>15.4</v>
      </c>
      <c r="E16612">
        <v>15.4</v>
      </c>
      <c r="F16612">
        <v>15.4</v>
      </c>
      <c r="M16612" s="15">
        <v>26175</v>
      </c>
      <c r="N16612" t="str">
        <f t="shared" si="556"/>
        <v>Off</v>
      </c>
      <c r="O16612">
        <f t="shared" si="557"/>
        <v>2</v>
      </c>
    </row>
    <row r="16613" spans="1:15" x14ac:dyDescent="0.25">
      <c r="A16613" s="2">
        <v>36578</v>
      </c>
      <c r="B16613">
        <v>300</v>
      </c>
      <c r="C16613">
        <v>16.489999999999998</v>
      </c>
      <c r="D16613">
        <v>16.489999999999998</v>
      </c>
      <c r="E16613">
        <v>16.489999999999998</v>
      </c>
      <c r="F16613">
        <v>16.489999999999998</v>
      </c>
      <c r="M16613" s="15">
        <v>26041</v>
      </c>
      <c r="N16613" t="str">
        <f t="shared" si="556"/>
        <v>Off</v>
      </c>
      <c r="O16613">
        <f t="shared" si="557"/>
        <v>2</v>
      </c>
    </row>
    <row r="16614" spans="1:15" x14ac:dyDescent="0.25">
      <c r="A16614" s="2">
        <v>36578</v>
      </c>
      <c r="B16614">
        <v>400</v>
      </c>
      <c r="C16614">
        <v>14.56</v>
      </c>
      <c r="D16614">
        <v>14.56</v>
      </c>
      <c r="E16614">
        <v>14.56</v>
      </c>
      <c r="F16614">
        <v>14.56</v>
      </c>
      <c r="M16614" s="15">
        <v>26243</v>
      </c>
      <c r="N16614" t="str">
        <f t="shared" si="556"/>
        <v>Off</v>
      </c>
      <c r="O16614">
        <f t="shared" si="557"/>
        <v>2</v>
      </c>
    </row>
    <row r="16615" spans="1:15" x14ac:dyDescent="0.25">
      <c r="A16615" s="2">
        <v>36578</v>
      </c>
      <c r="B16615">
        <v>500</v>
      </c>
      <c r="C16615">
        <v>15.77</v>
      </c>
      <c r="D16615">
        <v>15.77</v>
      </c>
      <c r="E16615">
        <v>15.77</v>
      </c>
      <c r="F16615">
        <v>15.77</v>
      </c>
      <c r="M16615" s="15">
        <v>26816</v>
      </c>
      <c r="N16615" t="str">
        <f t="shared" si="556"/>
        <v>Off</v>
      </c>
      <c r="O16615">
        <f t="shared" si="557"/>
        <v>2</v>
      </c>
    </row>
    <row r="16616" spans="1:15" x14ac:dyDescent="0.25">
      <c r="A16616" s="2">
        <v>36578</v>
      </c>
      <c r="B16616">
        <v>600</v>
      </c>
      <c r="C16616">
        <v>18.13</v>
      </c>
      <c r="D16616">
        <v>18.13</v>
      </c>
      <c r="E16616">
        <v>18.13</v>
      </c>
      <c r="F16616">
        <v>18.13</v>
      </c>
      <c r="M16616" s="15">
        <v>29091</v>
      </c>
      <c r="N16616" t="str">
        <f t="shared" si="556"/>
        <v>Off</v>
      </c>
      <c r="O16616">
        <f t="shared" si="557"/>
        <v>2</v>
      </c>
    </row>
    <row r="16617" spans="1:15" x14ac:dyDescent="0.25">
      <c r="A16617" s="2">
        <v>36578</v>
      </c>
      <c r="B16617">
        <v>700</v>
      </c>
      <c r="C16617">
        <v>62.04</v>
      </c>
      <c r="D16617">
        <v>62.04</v>
      </c>
      <c r="E16617">
        <v>62.04</v>
      </c>
      <c r="F16617">
        <v>62.04</v>
      </c>
      <c r="M16617" s="15">
        <v>33171</v>
      </c>
      <c r="N16617" t="str">
        <f t="shared" si="556"/>
        <v>Off</v>
      </c>
      <c r="O16617">
        <f t="shared" si="557"/>
        <v>2</v>
      </c>
    </row>
    <row r="16618" spans="1:15" x14ac:dyDescent="0.25">
      <c r="A16618" s="2">
        <v>36578</v>
      </c>
      <c r="B16618">
        <v>800</v>
      </c>
      <c r="C16618">
        <v>37.619999999999997</v>
      </c>
      <c r="D16618">
        <v>37.619999999999997</v>
      </c>
      <c r="E16618">
        <v>37.619999999999997</v>
      </c>
      <c r="F16618">
        <v>37.619999999999997</v>
      </c>
      <c r="M16618" s="15">
        <v>35347</v>
      </c>
      <c r="N16618" t="str">
        <f t="shared" si="556"/>
        <v>On</v>
      </c>
      <c r="O16618">
        <f t="shared" si="557"/>
        <v>2</v>
      </c>
    </row>
    <row r="16619" spans="1:15" x14ac:dyDescent="0.25">
      <c r="A16619" s="2">
        <v>36578</v>
      </c>
      <c r="B16619">
        <v>900</v>
      </c>
      <c r="C16619">
        <v>18.2</v>
      </c>
      <c r="D16619">
        <v>18.2</v>
      </c>
      <c r="E16619">
        <v>18.2</v>
      </c>
      <c r="F16619">
        <v>18.2</v>
      </c>
      <c r="M16619" s="15">
        <v>34767</v>
      </c>
      <c r="N16619" t="str">
        <f t="shared" si="556"/>
        <v>On</v>
      </c>
      <c r="O16619">
        <f t="shared" si="557"/>
        <v>2</v>
      </c>
    </row>
    <row r="16620" spans="1:15" x14ac:dyDescent="0.25">
      <c r="A16620" s="2">
        <v>36578</v>
      </c>
      <c r="B16620">
        <v>1000</v>
      </c>
      <c r="C16620">
        <v>18.2</v>
      </c>
      <c r="D16620">
        <v>18.2</v>
      </c>
      <c r="E16620">
        <v>18.2</v>
      </c>
      <c r="F16620">
        <v>18.2</v>
      </c>
      <c r="M16620" s="15">
        <v>33903</v>
      </c>
      <c r="N16620" t="str">
        <f t="shared" si="556"/>
        <v>On</v>
      </c>
      <c r="O16620">
        <f t="shared" si="557"/>
        <v>2</v>
      </c>
    </row>
    <row r="16621" spans="1:15" x14ac:dyDescent="0.25">
      <c r="A16621" s="2">
        <v>36578</v>
      </c>
      <c r="B16621">
        <v>1100</v>
      </c>
      <c r="C16621">
        <v>18.170000000000002</v>
      </c>
      <c r="D16621">
        <v>18.170000000000002</v>
      </c>
      <c r="E16621">
        <v>18.170000000000002</v>
      </c>
      <c r="F16621">
        <v>18.170000000000002</v>
      </c>
      <c r="M16621" s="15">
        <v>33268</v>
      </c>
      <c r="N16621" t="str">
        <f t="shared" si="556"/>
        <v>On</v>
      </c>
      <c r="O16621">
        <f t="shared" si="557"/>
        <v>2</v>
      </c>
    </row>
    <row r="16622" spans="1:15" x14ac:dyDescent="0.25">
      <c r="A16622" s="2">
        <v>36578</v>
      </c>
      <c r="B16622">
        <v>1200</v>
      </c>
      <c r="C16622">
        <v>17.78</v>
      </c>
      <c r="D16622">
        <v>17.78</v>
      </c>
      <c r="E16622">
        <v>17.78</v>
      </c>
      <c r="F16622">
        <v>17.78</v>
      </c>
      <c r="M16622" s="15">
        <v>32402</v>
      </c>
      <c r="N16622" t="str">
        <f t="shared" si="556"/>
        <v>On</v>
      </c>
      <c r="O16622">
        <f t="shared" si="557"/>
        <v>2</v>
      </c>
    </row>
    <row r="16623" spans="1:15" x14ac:dyDescent="0.25">
      <c r="A16623" s="2">
        <v>36578</v>
      </c>
      <c r="B16623">
        <v>1300</v>
      </c>
      <c r="C16623">
        <v>17.75</v>
      </c>
      <c r="D16623">
        <v>17.75</v>
      </c>
      <c r="E16623">
        <v>17.75</v>
      </c>
      <c r="F16623">
        <v>17.75</v>
      </c>
      <c r="M16623" s="15">
        <v>31721</v>
      </c>
      <c r="N16623" t="str">
        <f t="shared" si="556"/>
        <v>On</v>
      </c>
      <c r="O16623">
        <f t="shared" si="557"/>
        <v>2</v>
      </c>
    </row>
    <row r="16624" spans="1:15" x14ac:dyDescent="0.25">
      <c r="A16624" s="2">
        <v>36578</v>
      </c>
      <c r="B16624">
        <v>1400</v>
      </c>
      <c r="C16624">
        <v>16.55</v>
      </c>
      <c r="D16624">
        <v>16.55</v>
      </c>
      <c r="E16624">
        <v>16.55</v>
      </c>
      <c r="F16624">
        <v>16.55</v>
      </c>
      <c r="M16624" s="15">
        <v>31332</v>
      </c>
      <c r="N16624" t="str">
        <f t="shared" si="556"/>
        <v>On</v>
      </c>
      <c r="O16624">
        <f t="shared" si="557"/>
        <v>2</v>
      </c>
    </row>
    <row r="16625" spans="1:15" x14ac:dyDescent="0.25">
      <c r="A16625" s="2">
        <v>36578</v>
      </c>
      <c r="B16625">
        <v>1500</v>
      </c>
      <c r="C16625">
        <v>15.67</v>
      </c>
      <c r="D16625">
        <v>15.67</v>
      </c>
      <c r="E16625">
        <v>15.67</v>
      </c>
      <c r="F16625">
        <v>15.67</v>
      </c>
      <c r="M16625" s="15">
        <v>30745</v>
      </c>
      <c r="N16625" t="str">
        <f t="shared" si="556"/>
        <v>On</v>
      </c>
      <c r="O16625">
        <f t="shared" si="557"/>
        <v>2</v>
      </c>
    </row>
    <row r="16626" spans="1:15" x14ac:dyDescent="0.25">
      <c r="A16626" s="2">
        <v>36578</v>
      </c>
      <c r="B16626">
        <v>1600</v>
      </c>
      <c r="C16626">
        <v>15.4</v>
      </c>
      <c r="D16626">
        <v>15.4</v>
      </c>
      <c r="E16626">
        <v>15.4</v>
      </c>
      <c r="F16626">
        <v>15.4</v>
      </c>
      <c r="M16626" s="15">
        <v>30317</v>
      </c>
      <c r="N16626" t="str">
        <f t="shared" si="556"/>
        <v>On</v>
      </c>
      <c r="O16626">
        <f t="shared" si="557"/>
        <v>2</v>
      </c>
    </row>
    <row r="16627" spans="1:15" x14ac:dyDescent="0.25">
      <c r="A16627" s="2">
        <v>36578</v>
      </c>
      <c r="B16627">
        <v>1700</v>
      </c>
      <c r="C16627">
        <v>15.4</v>
      </c>
      <c r="D16627">
        <v>15.4</v>
      </c>
      <c r="E16627">
        <v>15.4</v>
      </c>
      <c r="F16627">
        <v>15.4</v>
      </c>
      <c r="M16627" s="15">
        <v>30525</v>
      </c>
      <c r="N16627" t="str">
        <f t="shared" si="556"/>
        <v>On</v>
      </c>
      <c r="O16627">
        <f t="shared" si="557"/>
        <v>2</v>
      </c>
    </row>
    <row r="16628" spans="1:15" x14ac:dyDescent="0.25">
      <c r="A16628" s="2">
        <v>36578</v>
      </c>
      <c r="B16628">
        <v>1800</v>
      </c>
      <c r="C16628">
        <v>14.92</v>
      </c>
      <c r="D16628">
        <v>14.92</v>
      </c>
      <c r="E16628">
        <v>14.92</v>
      </c>
      <c r="F16628">
        <v>14.92</v>
      </c>
      <c r="M16628" s="15">
        <v>31988</v>
      </c>
      <c r="N16628" t="str">
        <f t="shared" si="556"/>
        <v>On</v>
      </c>
      <c r="O16628">
        <f t="shared" si="557"/>
        <v>2</v>
      </c>
    </row>
    <row r="16629" spans="1:15" x14ac:dyDescent="0.25">
      <c r="A16629" s="2">
        <v>36578</v>
      </c>
      <c r="B16629">
        <v>1900</v>
      </c>
      <c r="C16629">
        <v>19.100000000000001</v>
      </c>
      <c r="D16629">
        <v>19.100000000000001</v>
      </c>
      <c r="E16629">
        <v>19.100000000000001</v>
      </c>
      <c r="F16629">
        <v>19.100000000000001</v>
      </c>
      <c r="M16629" s="15">
        <v>34289</v>
      </c>
      <c r="N16629" t="str">
        <f t="shared" si="556"/>
        <v>On</v>
      </c>
      <c r="O16629">
        <f t="shared" si="557"/>
        <v>2</v>
      </c>
    </row>
    <row r="16630" spans="1:15" x14ac:dyDescent="0.25">
      <c r="A16630" s="2">
        <v>36578</v>
      </c>
      <c r="B16630">
        <v>2000</v>
      </c>
      <c r="C16630">
        <v>19.100000000000001</v>
      </c>
      <c r="D16630">
        <v>19.100000000000001</v>
      </c>
      <c r="E16630">
        <v>19.100000000000001</v>
      </c>
      <c r="F16630">
        <v>19.100000000000001</v>
      </c>
      <c r="M16630" s="15">
        <v>34538</v>
      </c>
      <c r="N16630" t="str">
        <f t="shared" si="556"/>
        <v>On</v>
      </c>
      <c r="O16630">
        <f t="shared" si="557"/>
        <v>2</v>
      </c>
    </row>
    <row r="16631" spans="1:15" x14ac:dyDescent="0.25">
      <c r="A16631" s="2">
        <v>36578</v>
      </c>
      <c r="B16631">
        <v>2100</v>
      </c>
      <c r="C16631">
        <v>18.8</v>
      </c>
      <c r="D16631">
        <v>18.8</v>
      </c>
      <c r="E16631">
        <v>18.8</v>
      </c>
      <c r="F16631">
        <v>18.8</v>
      </c>
      <c r="M16631" s="15">
        <v>33923</v>
      </c>
      <c r="N16631" t="str">
        <f t="shared" si="556"/>
        <v>On</v>
      </c>
      <c r="O16631">
        <f t="shared" si="557"/>
        <v>2</v>
      </c>
    </row>
    <row r="16632" spans="1:15" x14ac:dyDescent="0.25">
      <c r="A16632" s="2">
        <v>36578</v>
      </c>
      <c r="B16632">
        <v>2200</v>
      </c>
      <c r="C16632">
        <v>17.98</v>
      </c>
      <c r="D16632">
        <v>17.98</v>
      </c>
      <c r="E16632">
        <v>17.98</v>
      </c>
      <c r="F16632">
        <v>17.98</v>
      </c>
      <c r="M16632" s="15">
        <v>32569</v>
      </c>
      <c r="N16632" t="str">
        <f t="shared" si="556"/>
        <v>On</v>
      </c>
      <c r="O16632">
        <f t="shared" si="557"/>
        <v>2</v>
      </c>
    </row>
    <row r="16633" spans="1:15" x14ac:dyDescent="0.25">
      <c r="A16633" s="2">
        <v>36578</v>
      </c>
      <c r="B16633">
        <v>2300</v>
      </c>
      <c r="C16633">
        <v>15.67</v>
      </c>
      <c r="D16633">
        <v>15.67</v>
      </c>
      <c r="E16633">
        <v>15.67</v>
      </c>
      <c r="F16633">
        <v>15.67</v>
      </c>
      <c r="M16633" s="15">
        <v>30122</v>
      </c>
      <c r="N16633" t="str">
        <f t="shared" si="556"/>
        <v>On</v>
      </c>
      <c r="O16633">
        <f t="shared" si="557"/>
        <v>2</v>
      </c>
    </row>
    <row r="16634" spans="1:15" x14ac:dyDescent="0.25">
      <c r="A16634" s="2">
        <v>36578</v>
      </c>
      <c r="B16634">
        <v>2400</v>
      </c>
      <c r="C16634">
        <v>13.97</v>
      </c>
      <c r="D16634">
        <v>13.97</v>
      </c>
      <c r="E16634">
        <v>13.97</v>
      </c>
      <c r="F16634">
        <v>13.97</v>
      </c>
      <c r="M16634" s="15">
        <v>27844</v>
      </c>
      <c r="N16634" t="str">
        <f t="shared" si="556"/>
        <v>Off</v>
      </c>
      <c r="O16634">
        <f t="shared" si="557"/>
        <v>2</v>
      </c>
    </row>
    <row r="16635" spans="1:15" x14ac:dyDescent="0.25">
      <c r="A16635" s="2">
        <v>36579</v>
      </c>
      <c r="B16635">
        <v>100</v>
      </c>
      <c r="C16635">
        <v>13.79</v>
      </c>
      <c r="D16635">
        <v>13.79</v>
      </c>
      <c r="E16635">
        <v>13.79</v>
      </c>
      <c r="F16635">
        <v>13.79</v>
      </c>
      <c r="M16635" s="15">
        <v>25852</v>
      </c>
      <c r="N16635" t="str">
        <f t="shared" si="556"/>
        <v>Off</v>
      </c>
      <c r="O16635">
        <f t="shared" si="557"/>
        <v>3</v>
      </c>
    </row>
    <row r="16636" spans="1:15" x14ac:dyDescent="0.25">
      <c r="A16636" s="2">
        <v>36579</v>
      </c>
      <c r="B16636">
        <v>200</v>
      </c>
      <c r="C16636">
        <v>13.67</v>
      </c>
      <c r="D16636">
        <v>13.67</v>
      </c>
      <c r="E16636">
        <v>13.67</v>
      </c>
      <c r="F16636">
        <v>13.67</v>
      </c>
      <c r="M16636" s="15">
        <v>25217</v>
      </c>
      <c r="N16636" t="str">
        <f t="shared" si="556"/>
        <v>Off</v>
      </c>
      <c r="O16636">
        <f t="shared" si="557"/>
        <v>3</v>
      </c>
    </row>
    <row r="16637" spans="1:15" x14ac:dyDescent="0.25">
      <c r="A16637" s="2">
        <v>36579</v>
      </c>
      <c r="B16637">
        <v>300</v>
      </c>
      <c r="C16637">
        <v>13.4</v>
      </c>
      <c r="D16637">
        <v>13.4</v>
      </c>
      <c r="E16637">
        <v>13.4</v>
      </c>
      <c r="F16637">
        <v>13.4</v>
      </c>
      <c r="M16637" s="15">
        <v>25139</v>
      </c>
      <c r="N16637" t="str">
        <f t="shared" si="556"/>
        <v>Off</v>
      </c>
      <c r="O16637">
        <f t="shared" si="557"/>
        <v>3</v>
      </c>
    </row>
    <row r="16638" spans="1:15" x14ac:dyDescent="0.25">
      <c r="A16638" s="2">
        <v>36579</v>
      </c>
      <c r="B16638">
        <v>400</v>
      </c>
      <c r="C16638">
        <v>13.4</v>
      </c>
      <c r="D16638">
        <v>13.4</v>
      </c>
      <c r="E16638">
        <v>13.4</v>
      </c>
      <c r="F16638">
        <v>13.4</v>
      </c>
      <c r="M16638" s="15">
        <v>25206</v>
      </c>
      <c r="N16638" t="str">
        <f t="shared" si="556"/>
        <v>Off</v>
      </c>
      <c r="O16638">
        <f t="shared" si="557"/>
        <v>3</v>
      </c>
    </row>
    <row r="16639" spans="1:15" x14ac:dyDescent="0.25">
      <c r="A16639" s="2">
        <v>36579</v>
      </c>
      <c r="B16639">
        <v>500</v>
      </c>
      <c r="C16639">
        <v>14.57</v>
      </c>
      <c r="D16639">
        <v>14.57</v>
      </c>
      <c r="E16639">
        <v>14.57</v>
      </c>
      <c r="F16639">
        <v>14.57</v>
      </c>
      <c r="M16639" s="15">
        <v>25848</v>
      </c>
      <c r="N16639" t="str">
        <f t="shared" si="556"/>
        <v>Off</v>
      </c>
      <c r="O16639">
        <f t="shared" si="557"/>
        <v>3</v>
      </c>
    </row>
    <row r="16640" spans="1:15" x14ac:dyDescent="0.25">
      <c r="A16640" s="2">
        <v>36579</v>
      </c>
      <c r="B16640">
        <v>600</v>
      </c>
      <c r="C16640">
        <v>15.48</v>
      </c>
      <c r="D16640">
        <v>15.48</v>
      </c>
      <c r="E16640">
        <v>15.48</v>
      </c>
      <c r="F16640">
        <v>15.48</v>
      </c>
      <c r="M16640" s="15">
        <v>28113</v>
      </c>
      <c r="N16640" t="str">
        <f t="shared" si="556"/>
        <v>Off</v>
      </c>
      <c r="O16640">
        <f t="shared" si="557"/>
        <v>3</v>
      </c>
    </row>
    <row r="16641" spans="1:15" x14ac:dyDescent="0.25">
      <c r="A16641" s="2">
        <v>36579</v>
      </c>
      <c r="B16641">
        <v>700</v>
      </c>
      <c r="C16641">
        <v>18.98</v>
      </c>
      <c r="D16641">
        <v>18.98</v>
      </c>
      <c r="E16641">
        <v>18.98</v>
      </c>
      <c r="F16641">
        <v>18.98</v>
      </c>
      <c r="M16641" s="15">
        <v>32084</v>
      </c>
      <c r="N16641" t="str">
        <f t="shared" si="556"/>
        <v>Off</v>
      </c>
      <c r="O16641">
        <f t="shared" si="557"/>
        <v>3</v>
      </c>
    </row>
    <row r="16642" spans="1:15" x14ac:dyDescent="0.25">
      <c r="A16642" s="2">
        <v>36579</v>
      </c>
      <c r="B16642">
        <v>800</v>
      </c>
      <c r="C16642">
        <v>17.22</v>
      </c>
      <c r="D16642">
        <v>17.22</v>
      </c>
      <c r="E16642">
        <v>17.22</v>
      </c>
      <c r="F16642">
        <v>17.22</v>
      </c>
      <c r="M16642" s="15">
        <v>33926</v>
      </c>
      <c r="N16642" t="str">
        <f t="shared" si="556"/>
        <v>On</v>
      </c>
      <c r="O16642">
        <f t="shared" si="557"/>
        <v>3</v>
      </c>
    </row>
    <row r="16643" spans="1:15" x14ac:dyDescent="0.25">
      <c r="A16643" s="2">
        <v>36579</v>
      </c>
      <c r="B16643">
        <v>900</v>
      </c>
      <c r="C16643">
        <v>18.18</v>
      </c>
      <c r="D16643">
        <v>18.18</v>
      </c>
      <c r="E16643">
        <v>18.18</v>
      </c>
      <c r="F16643">
        <v>18.18</v>
      </c>
      <c r="M16643" s="15">
        <v>33805</v>
      </c>
      <c r="N16643" t="str">
        <f t="shared" si="556"/>
        <v>On</v>
      </c>
      <c r="O16643">
        <f t="shared" si="557"/>
        <v>3</v>
      </c>
    </row>
    <row r="16644" spans="1:15" x14ac:dyDescent="0.25">
      <c r="A16644" s="2">
        <v>36579</v>
      </c>
      <c r="B16644">
        <v>1000</v>
      </c>
      <c r="C16644">
        <v>18.399999999999999</v>
      </c>
      <c r="D16644">
        <v>18.399999999999999</v>
      </c>
      <c r="E16644">
        <v>18.399999999999999</v>
      </c>
      <c r="F16644">
        <v>18.399999999999999</v>
      </c>
      <c r="M16644" s="15">
        <v>33473</v>
      </c>
      <c r="N16644" t="str">
        <f t="shared" si="556"/>
        <v>On</v>
      </c>
      <c r="O16644">
        <f t="shared" si="557"/>
        <v>3</v>
      </c>
    </row>
    <row r="16645" spans="1:15" x14ac:dyDescent="0.25">
      <c r="A16645" s="2">
        <v>36579</v>
      </c>
      <c r="B16645">
        <v>1100</v>
      </c>
      <c r="C16645">
        <v>18.149999999999999</v>
      </c>
      <c r="D16645">
        <v>18.149999999999999</v>
      </c>
      <c r="E16645">
        <v>18.149999999999999</v>
      </c>
      <c r="F16645">
        <v>18.149999999999999</v>
      </c>
      <c r="M16645" s="15">
        <v>32999</v>
      </c>
      <c r="N16645" t="str">
        <f t="shared" si="556"/>
        <v>On</v>
      </c>
      <c r="O16645">
        <f t="shared" si="557"/>
        <v>3</v>
      </c>
    </row>
    <row r="16646" spans="1:15" x14ac:dyDescent="0.25">
      <c r="A16646" s="2">
        <v>36579</v>
      </c>
      <c r="B16646">
        <v>1200</v>
      </c>
      <c r="C16646">
        <v>17.489999999999998</v>
      </c>
      <c r="D16646">
        <v>17.489999999999998</v>
      </c>
      <c r="E16646">
        <v>17.489999999999998</v>
      </c>
      <c r="F16646">
        <v>17.489999999999998</v>
      </c>
      <c r="M16646" s="15">
        <v>32344</v>
      </c>
      <c r="N16646" t="str">
        <f t="shared" si="556"/>
        <v>On</v>
      </c>
      <c r="O16646">
        <f t="shared" si="557"/>
        <v>3</v>
      </c>
    </row>
    <row r="16647" spans="1:15" x14ac:dyDescent="0.25">
      <c r="A16647" s="2">
        <v>36579</v>
      </c>
      <c r="B16647">
        <v>1300</v>
      </c>
      <c r="C16647">
        <v>15.59</v>
      </c>
      <c r="D16647">
        <v>15.59</v>
      </c>
      <c r="E16647">
        <v>15.59</v>
      </c>
      <c r="F16647">
        <v>15.59</v>
      </c>
      <c r="M16647" s="15">
        <v>31672</v>
      </c>
      <c r="N16647" t="str">
        <f t="shared" si="556"/>
        <v>On</v>
      </c>
      <c r="O16647">
        <f t="shared" si="557"/>
        <v>3</v>
      </c>
    </row>
    <row r="16648" spans="1:15" x14ac:dyDescent="0.25">
      <c r="A16648" s="2">
        <v>36579</v>
      </c>
      <c r="B16648">
        <v>1400</v>
      </c>
      <c r="C16648">
        <v>15.24</v>
      </c>
      <c r="D16648">
        <v>15.24</v>
      </c>
      <c r="E16648">
        <v>15.24</v>
      </c>
      <c r="F16648">
        <v>15.24</v>
      </c>
      <c r="M16648" s="15">
        <v>31206</v>
      </c>
      <c r="N16648" t="str">
        <f t="shared" si="556"/>
        <v>On</v>
      </c>
      <c r="O16648">
        <f t="shared" si="557"/>
        <v>3</v>
      </c>
    </row>
    <row r="16649" spans="1:15" x14ac:dyDescent="0.25">
      <c r="A16649" s="2">
        <v>36579</v>
      </c>
      <c r="B16649">
        <v>1500</v>
      </c>
      <c r="C16649">
        <v>14.66</v>
      </c>
      <c r="D16649">
        <v>14.66</v>
      </c>
      <c r="E16649">
        <v>14.66</v>
      </c>
      <c r="F16649">
        <v>14.66</v>
      </c>
      <c r="M16649" s="15">
        <v>30701</v>
      </c>
      <c r="N16649" t="str">
        <f t="shared" si="556"/>
        <v>On</v>
      </c>
      <c r="O16649">
        <f t="shared" si="557"/>
        <v>3</v>
      </c>
    </row>
    <row r="16650" spans="1:15" x14ac:dyDescent="0.25">
      <c r="A16650" s="2">
        <v>36579</v>
      </c>
      <c r="B16650">
        <v>1600</v>
      </c>
      <c r="C16650">
        <v>15.8</v>
      </c>
      <c r="D16650">
        <v>15.8</v>
      </c>
      <c r="E16650">
        <v>15.8</v>
      </c>
      <c r="F16650">
        <v>15.8</v>
      </c>
      <c r="M16650" s="15">
        <v>30541</v>
      </c>
      <c r="N16650" t="str">
        <f t="shared" si="556"/>
        <v>On</v>
      </c>
      <c r="O16650">
        <f t="shared" si="557"/>
        <v>3</v>
      </c>
    </row>
    <row r="16651" spans="1:15" x14ac:dyDescent="0.25">
      <c r="A16651" s="2">
        <v>36579</v>
      </c>
      <c r="B16651">
        <v>1700</v>
      </c>
      <c r="C16651">
        <v>18.22</v>
      </c>
      <c r="D16651">
        <v>18.22</v>
      </c>
      <c r="E16651">
        <v>18.22</v>
      </c>
      <c r="F16651">
        <v>18.22</v>
      </c>
      <c r="M16651" s="15">
        <v>30986</v>
      </c>
      <c r="N16651" t="str">
        <f t="shared" ref="N16651:N16714" si="558">+IF(B16651&gt;700,IF(B16651&lt;2400,"On","Off"),"Off")</f>
        <v>On</v>
      </c>
      <c r="O16651">
        <f t="shared" si="557"/>
        <v>3</v>
      </c>
    </row>
    <row r="16652" spans="1:15" x14ac:dyDescent="0.25">
      <c r="A16652" s="2">
        <v>36579</v>
      </c>
      <c r="B16652">
        <v>1800</v>
      </c>
      <c r="C16652">
        <v>23.53</v>
      </c>
      <c r="D16652">
        <v>23.53</v>
      </c>
      <c r="E16652">
        <v>23.53</v>
      </c>
      <c r="F16652">
        <v>23.53</v>
      </c>
      <c r="M16652" s="15">
        <v>32168</v>
      </c>
      <c r="N16652" t="str">
        <f t="shared" si="558"/>
        <v>On</v>
      </c>
      <c r="O16652">
        <f t="shared" si="557"/>
        <v>3</v>
      </c>
    </row>
    <row r="16653" spans="1:15" x14ac:dyDescent="0.25">
      <c r="A16653" s="2">
        <v>36579</v>
      </c>
      <c r="B16653">
        <v>1900</v>
      </c>
      <c r="C16653">
        <v>47.04</v>
      </c>
      <c r="D16653">
        <v>47.04</v>
      </c>
      <c r="E16653">
        <v>47.04</v>
      </c>
      <c r="F16653">
        <v>47.04</v>
      </c>
      <c r="M16653" s="15">
        <v>34146</v>
      </c>
      <c r="N16653" t="str">
        <f t="shared" si="558"/>
        <v>On</v>
      </c>
      <c r="O16653">
        <f t="shared" si="557"/>
        <v>3</v>
      </c>
    </row>
    <row r="16654" spans="1:15" x14ac:dyDescent="0.25">
      <c r="A16654" s="2">
        <v>36579</v>
      </c>
      <c r="B16654">
        <v>2000</v>
      </c>
      <c r="C16654">
        <v>17.010000000000002</v>
      </c>
      <c r="D16654">
        <v>17.010000000000002</v>
      </c>
      <c r="E16654">
        <v>17.010000000000002</v>
      </c>
      <c r="F16654">
        <v>17.010000000000002</v>
      </c>
      <c r="M16654" s="15">
        <v>33876</v>
      </c>
      <c r="N16654" t="str">
        <f t="shared" si="558"/>
        <v>On</v>
      </c>
      <c r="O16654">
        <f t="shared" si="557"/>
        <v>3</v>
      </c>
    </row>
    <row r="16655" spans="1:15" x14ac:dyDescent="0.25">
      <c r="A16655" s="2">
        <v>36579</v>
      </c>
      <c r="B16655">
        <v>2100</v>
      </c>
      <c r="C16655">
        <v>16.97</v>
      </c>
      <c r="D16655">
        <v>16.97</v>
      </c>
      <c r="E16655">
        <v>16.97</v>
      </c>
      <c r="F16655">
        <v>16.97</v>
      </c>
      <c r="M16655" s="15">
        <v>32902</v>
      </c>
      <c r="N16655" t="str">
        <f t="shared" si="558"/>
        <v>On</v>
      </c>
      <c r="O16655">
        <f t="shared" si="557"/>
        <v>3</v>
      </c>
    </row>
    <row r="16656" spans="1:15" x14ac:dyDescent="0.25">
      <c r="A16656" s="2">
        <v>36579</v>
      </c>
      <c r="B16656">
        <v>2200</v>
      </c>
      <c r="C16656">
        <v>16.18</v>
      </c>
      <c r="D16656">
        <v>16.18</v>
      </c>
      <c r="E16656">
        <v>16.18</v>
      </c>
      <c r="F16656">
        <v>16.18</v>
      </c>
      <c r="M16656" s="15">
        <v>31384</v>
      </c>
      <c r="N16656" t="str">
        <f t="shared" si="558"/>
        <v>On</v>
      </c>
      <c r="O16656">
        <f t="shared" si="557"/>
        <v>3</v>
      </c>
    </row>
    <row r="16657" spans="1:15" x14ac:dyDescent="0.25">
      <c r="A16657" s="2">
        <v>36579</v>
      </c>
      <c r="B16657">
        <v>2300</v>
      </c>
      <c r="C16657">
        <v>14.23</v>
      </c>
      <c r="D16657">
        <v>14.23</v>
      </c>
      <c r="E16657">
        <v>14.23</v>
      </c>
      <c r="F16657">
        <v>14.23</v>
      </c>
      <c r="M16657" s="15">
        <v>29046</v>
      </c>
      <c r="N16657" t="str">
        <f t="shared" si="558"/>
        <v>On</v>
      </c>
      <c r="O16657">
        <f t="shared" si="557"/>
        <v>3</v>
      </c>
    </row>
    <row r="16658" spans="1:15" x14ac:dyDescent="0.25">
      <c r="A16658" s="2">
        <v>36579</v>
      </c>
      <c r="B16658">
        <v>2400</v>
      </c>
      <c r="C16658">
        <v>12.75</v>
      </c>
      <c r="D16658">
        <v>12.75</v>
      </c>
      <c r="E16658">
        <v>12.75</v>
      </c>
      <c r="F16658">
        <v>12.75</v>
      </c>
      <c r="M16658" s="15">
        <v>26465</v>
      </c>
      <c r="N16658" t="str">
        <f t="shared" si="558"/>
        <v>Off</v>
      </c>
      <c r="O16658">
        <f t="shared" si="557"/>
        <v>3</v>
      </c>
    </row>
    <row r="16659" spans="1:15" x14ac:dyDescent="0.25">
      <c r="A16659" s="2">
        <v>36580</v>
      </c>
      <c r="B16659">
        <v>100</v>
      </c>
      <c r="C16659">
        <v>13.17</v>
      </c>
      <c r="D16659">
        <v>13.17</v>
      </c>
      <c r="E16659">
        <v>13.17</v>
      </c>
      <c r="F16659">
        <v>13.17</v>
      </c>
      <c r="M16659" s="15">
        <v>24640</v>
      </c>
      <c r="N16659" t="str">
        <f t="shared" si="558"/>
        <v>Off</v>
      </c>
      <c r="O16659">
        <f t="shared" si="557"/>
        <v>4</v>
      </c>
    </row>
    <row r="16660" spans="1:15" x14ac:dyDescent="0.25">
      <c r="A16660" s="2">
        <v>36580</v>
      </c>
      <c r="B16660">
        <v>200</v>
      </c>
      <c r="C16660">
        <v>12.74</v>
      </c>
      <c r="D16660">
        <v>12.74</v>
      </c>
      <c r="E16660">
        <v>12.74</v>
      </c>
      <c r="F16660">
        <v>12.74</v>
      </c>
      <c r="M16660" s="15">
        <v>23801</v>
      </c>
      <c r="N16660" t="str">
        <f t="shared" si="558"/>
        <v>Off</v>
      </c>
      <c r="O16660">
        <f t="shared" si="557"/>
        <v>4</v>
      </c>
    </row>
    <row r="16661" spans="1:15" x14ac:dyDescent="0.25">
      <c r="A16661" s="2">
        <v>36580</v>
      </c>
      <c r="B16661">
        <v>300</v>
      </c>
      <c r="C16661">
        <v>12.5</v>
      </c>
      <c r="D16661">
        <v>12.5</v>
      </c>
      <c r="E16661">
        <v>12.5</v>
      </c>
      <c r="F16661">
        <v>12.5</v>
      </c>
      <c r="M16661" s="15">
        <v>23523</v>
      </c>
      <c r="N16661" t="str">
        <f t="shared" si="558"/>
        <v>Off</v>
      </c>
      <c r="O16661">
        <f t="shared" si="557"/>
        <v>4</v>
      </c>
    </row>
    <row r="16662" spans="1:15" x14ac:dyDescent="0.25">
      <c r="A16662" s="2">
        <v>36580</v>
      </c>
      <c r="B16662">
        <v>400</v>
      </c>
      <c r="C16662">
        <v>12.5</v>
      </c>
      <c r="D16662">
        <v>12.5</v>
      </c>
      <c r="E16662">
        <v>12.5</v>
      </c>
      <c r="F16662">
        <v>12.5</v>
      </c>
      <c r="M16662" s="15">
        <v>23566</v>
      </c>
      <c r="N16662" t="str">
        <f t="shared" si="558"/>
        <v>Off</v>
      </c>
      <c r="O16662">
        <f t="shared" si="557"/>
        <v>4</v>
      </c>
    </row>
    <row r="16663" spans="1:15" x14ac:dyDescent="0.25">
      <c r="A16663" s="2">
        <v>36580</v>
      </c>
      <c r="B16663">
        <v>500</v>
      </c>
      <c r="C16663">
        <v>13.8</v>
      </c>
      <c r="D16663">
        <v>13.8</v>
      </c>
      <c r="E16663">
        <v>13.8</v>
      </c>
      <c r="F16663">
        <v>13.8</v>
      </c>
      <c r="M16663" s="15">
        <v>24158</v>
      </c>
      <c r="N16663" t="str">
        <f t="shared" si="558"/>
        <v>Off</v>
      </c>
      <c r="O16663">
        <f t="shared" si="557"/>
        <v>4</v>
      </c>
    </row>
    <row r="16664" spans="1:15" x14ac:dyDescent="0.25">
      <c r="A16664" s="2">
        <v>36580</v>
      </c>
      <c r="B16664">
        <v>600</v>
      </c>
      <c r="C16664">
        <v>14.79</v>
      </c>
      <c r="D16664">
        <v>14.79</v>
      </c>
      <c r="E16664">
        <v>14.79</v>
      </c>
      <c r="F16664">
        <v>14.79</v>
      </c>
      <c r="M16664" s="15">
        <v>26313</v>
      </c>
      <c r="N16664" t="str">
        <f t="shared" si="558"/>
        <v>Off</v>
      </c>
      <c r="O16664">
        <f t="shared" si="557"/>
        <v>4</v>
      </c>
    </row>
    <row r="16665" spans="1:15" x14ac:dyDescent="0.25">
      <c r="A16665" s="2">
        <v>36580</v>
      </c>
      <c r="B16665">
        <v>700</v>
      </c>
      <c r="C16665">
        <v>18.07</v>
      </c>
      <c r="D16665">
        <v>18.07</v>
      </c>
      <c r="E16665">
        <v>18.07</v>
      </c>
      <c r="F16665">
        <v>18.07</v>
      </c>
      <c r="M16665" s="15">
        <v>30090</v>
      </c>
      <c r="N16665" t="str">
        <f t="shared" si="558"/>
        <v>Off</v>
      </c>
      <c r="O16665">
        <f t="shared" si="557"/>
        <v>4</v>
      </c>
    </row>
    <row r="16666" spans="1:15" x14ac:dyDescent="0.25">
      <c r="A16666" s="2">
        <v>36580</v>
      </c>
      <c r="B16666">
        <v>800</v>
      </c>
      <c r="C16666">
        <v>22.02</v>
      </c>
      <c r="D16666">
        <v>22.02</v>
      </c>
      <c r="E16666">
        <v>22.02</v>
      </c>
      <c r="F16666">
        <v>22.02</v>
      </c>
      <c r="M16666" s="15">
        <v>32230</v>
      </c>
      <c r="N16666" t="str">
        <f t="shared" si="558"/>
        <v>On</v>
      </c>
      <c r="O16666">
        <f t="shared" si="557"/>
        <v>4</v>
      </c>
    </row>
    <row r="16667" spans="1:15" x14ac:dyDescent="0.25">
      <c r="A16667" s="2">
        <v>36580</v>
      </c>
      <c r="B16667">
        <v>900</v>
      </c>
      <c r="C16667">
        <v>16.73</v>
      </c>
      <c r="D16667">
        <v>16.73</v>
      </c>
      <c r="E16667">
        <v>16.73</v>
      </c>
      <c r="F16667">
        <v>16.73</v>
      </c>
      <c r="M16667" s="15">
        <v>32249</v>
      </c>
      <c r="N16667" t="str">
        <f t="shared" si="558"/>
        <v>On</v>
      </c>
      <c r="O16667">
        <f t="shared" si="557"/>
        <v>4</v>
      </c>
    </row>
    <row r="16668" spans="1:15" x14ac:dyDescent="0.25">
      <c r="A16668" s="2">
        <v>36580</v>
      </c>
      <c r="B16668">
        <v>1000</v>
      </c>
      <c r="C16668">
        <v>29.48</v>
      </c>
      <c r="D16668">
        <v>29.48</v>
      </c>
      <c r="E16668">
        <v>29.48</v>
      </c>
      <c r="F16668">
        <v>29.48</v>
      </c>
      <c r="M16668" s="15">
        <v>31855</v>
      </c>
      <c r="N16668" t="str">
        <f t="shared" si="558"/>
        <v>On</v>
      </c>
      <c r="O16668">
        <f t="shared" si="557"/>
        <v>4</v>
      </c>
    </row>
    <row r="16669" spans="1:15" x14ac:dyDescent="0.25">
      <c r="A16669" s="2">
        <v>36580</v>
      </c>
      <c r="B16669">
        <v>1100</v>
      </c>
      <c r="C16669">
        <v>19.38</v>
      </c>
      <c r="D16669">
        <v>19.38</v>
      </c>
      <c r="E16669">
        <v>19.38</v>
      </c>
      <c r="F16669">
        <v>19.38</v>
      </c>
      <c r="M16669" s="15">
        <v>31546</v>
      </c>
      <c r="N16669" t="str">
        <f t="shared" si="558"/>
        <v>On</v>
      </c>
      <c r="O16669">
        <f t="shared" si="557"/>
        <v>4</v>
      </c>
    </row>
    <row r="16670" spans="1:15" x14ac:dyDescent="0.25">
      <c r="A16670" s="2">
        <v>36580</v>
      </c>
      <c r="B16670">
        <v>1200</v>
      </c>
      <c r="C16670">
        <v>24.74</v>
      </c>
      <c r="D16670">
        <v>24.74</v>
      </c>
      <c r="E16670">
        <v>24.74</v>
      </c>
      <c r="F16670">
        <v>24.74</v>
      </c>
      <c r="M16670" s="15">
        <v>31228</v>
      </c>
      <c r="N16670" t="str">
        <f t="shared" si="558"/>
        <v>On</v>
      </c>
      <c r="O16670">
        <f t="shared" si="557"/>
        <v>4</v>
      </c>
    </row>
    <row r="16671" spans="1:15" x14ac:dyDescent="0.25">
      <c r="A16671" s="2">
        <v>36580</v>
      </c>
      <c r="B16671">
        <v>1300</v>
      </c>
      <c r="C16671">
        <v>18.28</v>
      </c>
      <c r="D16671">
        <v>18.28</v>
      </c>
      <c r="E16671">
        <v>18.28</v>
      </c>
      <c r="F16671">
        <v>18.28</v>
      </c>
      <c r="M16671" s="15">
        <v>30742</v>
      </c>
      <c r="N16671" t="str">
        <f t="shared" si="558"/>
        <v>On</v>
      </c>
      <c r="O16671">
        <f t="shared" si="557"/>
        <v>4</v>
      </c>
    </row>
    <row r="16672" spans="1:15" x14ac:dyDescent="0.25">
      <c r="A16672" s="2">
        <v>36580</v>
      </c>
      <c r="B16672">
        <v>1400</v>
      </c>
      <c r="C16672">
        <v>18.27</v>
      </c>
      <c r="D16672">
        <v>18.27</v>
      </c>
      <c r="E16672">
        <v>18.27</v>
      </c>
      <c r="F16672">
        <v>18.27</v>
      </c>
      <c r="M16672" s="15">
        <v>30065</v>
      </c>
      <c r="N16672" t="str">
        <f t="shared" si="558"/>
        <v>On</v>
      </c>
      <c r="O16672">
        <f t="shared" si="557"/>
        <v>4</v>
      </c>
    </row>
    <row r="16673" spans="1:15" x14ac:dyDescent="0.25">
      <c r="A16673" s="2">
        <v>36580</v>
      </c>
      <c r="B16673">
        <v>1500</v>
      </c>
      <c r="C16673">
        <v>17</v>
      </c>
      <c r="D16673">
        <v>16.940000000000001</v>
      </c>
      <c r="E16673">
        <v>16.940000000000001</v>
      </c>
      <c r="F16673">
        <v>17.47</v>
      </c>
      <c r="M16673" s="15">
        <v>30130</v>
      </c>
      <c r="N16673" t="str">
        <f t="shared" si="558"/>
        <v>On</v>
      </c>
      <c r="O16673">
        <f t="shared" si="557"/>
        <v>4</v>
      </c>
    </row>
    <row r="16674" spans="1:15" x14ac:dyDescent="0.25">
      <c r="A16674" s="2">
        <v>36580</v>
      </c>
      <c r="B16674">
        <v>1600</v>
      </c>
      <c r="C16674">
        <v>17.71</v>
      </c>
      <c r="D16674">
        <v>16.05</v>
      </c>
      <c r="E16674">
        <v>16.170000000000002</v>
      </c>
      <c r="F16674">
        <v>31.49</v>
      </c>
      <c r="M16674" s="15">
        <v>29671</v>
      </c>
      <c r="N16674" t="str">
        <f t="shared" si="558"/>
        <v>On</v>
      </c>
      <c r="O16674">
        <f t="shared" si="557"/>
        <v>4</v>
      </c>
    </row>
    <row r="16675" spans="1:15" x14ac:dyDescent="0.25">
      <c r="A16675" s="2">
        <v>36580</v>
      </c>
      <c r="B16675">
        <v>1700</v>
      </c>
      <c r="C16675">
        <v>18.420000000000002</v>
      </c>
      <c r="D16675">
        <v>15.54</v>
      </c>
      <c r="E16675">
        <v>15.76</v>
      </c>
      <c r="F16675">
        <v>42.05</v>
      </c>
      <c r="M16675" s="15">
        <v>29871</v>
      </c>
      <c r="N16675" t="str">
        <f t="shared" si="558"/>
        <v>On</v>
      </c>
      <c r="O16675">
        <f t="shared" ref="O16675:O16738" si="559">+WEEKDAY(A16675,2)</f>
        <v>4</v>
      </c>
    </row>
    <row r="16676" spans="1:15" x14ac:dyDescent="0.25">
      <c r="A16676" s="2">
        <v>36580</v>
      </c>
      <c r="B16676">
        <v>1800</v>
      </c>
      <c r="C16676">
        <v>13.55</v>
      </c>
      <c r="D16676">
        <v>11.89</v>
      </c>
      <c r="E16676">
        <v>12.03</v>
      </c>
      <c r="F16676">
        <v>26.72</v>
      </c>
      <c r="M16676" s="15">
        <v>30663</v>
      </c>
      <c r="N16676" t="str">
        <f t="shared" si="558"/>
        <v>On</v>
      </c>
      <c r="O16676">
        <f t="shared" si="559"/>
        <v>4</v>
      </c>
    </row>
    <row r="16677" spans="1:15" x14ac:dyDescent="0.25">
      <c r="A16677" s="2">
        <v>36580</v>
      </c>
      <c r="B16677">
        <v>1900</v>
      </c>
      <c r="C16677">
        <v>17.309999999999999</v>
      </c>
      <c r="D16677">
        <v>17.309999999999999</v>
      </c>
      <c r="E16677">
        <v>17.309999999999999</v>
      </c>
      <c r="F16677">
        <v>17.309999999999999</v>
      </c>
      <c r="M16677" s="15">
        <v>32717</v>
      </c>
      <c r="N16677" t="str">
        <f t="shared" si="558"/>
        <v>On</v>
      </c>
      <c r="O16677">
        <f t="shared" si="559"/>
        <v>4</v>
      </c>
    </row>
    <row r="16678" spans="1:15" x14ac:dyDescent="0.25">
      <c r="A16678" s="2">
        <v>36580</v>
      </c>
      <c r="B16678">
        <v>2000</v>
      </c>
      <c r="C16678">
        <v>16.87</v>
      </c>
      <c r="D16678">
        <v>16.87</v>
      </c>
      <c r="E16678">
        <v>16.87</v>
      </c>
      <c r="F16678">
        <v>16.87</v>
      </c>
      <c r="M16678" s="15">
        <v>32559</v>
      </c>
      <c r="N16678" t="str">
        <f t="shared" si="558"/>
        <v>On</v>
      </c>
      <c r="O16678">
        <f t="shared" si="559"/>
        <v>4</v>
      </c>
    </row>
    <row r="16679" spans="1:15" x14ac:dyDescent="0.25">
      <c r="A16679" s="2">
        <v>36580</v>
      </c>
      <c r="B16679">
        <v>2100</v>
      </c>
      <c r="C16679">
        <v>15.82</v>
      </c>
      <c r="D16679">
        <v>15.82</v>
      </c>
      <c r="E16679">
        <v>15.82</v>
      </c>
      <c r="F16679">
        <v>15.82</v>
      </c>
      <c r="M16679" s="15">
        <v>31726</v>
      </c>
      <c r="N16679" t="str">
        <f t="shared" si="558"/>
        <v>On</v>
      </c>
      <c r="O16679">
        <f t="shared" si="559"/>
        <v>4</v>
      </c>
    </row>
    <row r="16680" spans="1:15" x14ac:dyDescent="0.25">
      <c r="A16680" s="2">
        <v>36580</v>
      </c>
      <c r="B16680">
        <v>2200</v>
      </c>
      <c r="C16680">
        <v>16.23</v>
      </c>
      <c r="D16680">
        <v>16.23</v>
      </c>
      <c r="E16680">
        <v>16.23</v>
      </c>
      <c r="F16680">
        <v>16.23</v>
      </c>
      <c r="M16680" s="15">
        <v>30058</v>
      </c>
      <c r="N16680" t="str">
        <f t="shared" si="558"/>
        <v>On</v>
      </c>
      <c r="O16680">
        <f t="shared" si="559"/>
        <v>4</v>
      </c>
    </row>
    <row r="16681" spans="1:15" x14ac:dyDescent="0.25">
      <c r="A16681" s="2">
        <v>36580</v>
      </c>
      <c r="B16681">
        <v>2300</v>
      </c>
      <c r="C16681">
        <v>13.88</v>
      </c>
      <c r="D16681">
        <v>13.88</v>
      </c>
      <c r="E16681">
        <v>13.88</v>
      </c>
      <c r="F16681">
        <v>13.88</v>
      </c>
      <c r="M16681" s="15">
        <v>27687</v>
      </c>
      <c r="N16681" t="str">
        <f t="shared" si="558"/>
        <v>On</v>
      </c>
      <c r="O16681">
        <f t="shared" si="559"/>
        <v>4</v>
      </c>
    </row>
    <row r="16682" spans="1:15" x14ac:dyDescent="0.25">
      <c r="A16682" s="2">
        <v>36580</v>
      </c>
      <c r="B16682">
        <v>2400</v>
      </c>
      <c r="C16682">
        <v>11.22</v>
      </c>
      <c r="D16682">
        <v>11.22</v>
      </c>
      <c r="E16682">
        <v>11.22</v>
      </c>
      <c r="F16682">
        <v>11.22</v>
      </c>
      <c r="M16682" s="15">
        <v>25222</v>
      </c>
      <c r="N16682" t="str">
        <f t="shared" si="558"/>
        <v>Off</v>
      </c>
      <c r="O16682">
        <f t="shared" si="559"/>
        <v>4</v>
      </c>
    </row>
    <row r="16683" spans="1:15" x14ac:dyDescent="0.25">
      <c r="A16683" s="2">
        <v>36581</v>
      </c>
      <c r="B16683">
        <v>100</v>
      </c>
      <c r="C16683">
        <v>12.12</v>
      </c>
      <c r="D16683">
        <v>12.12</v>
      </c>
      <c r="E16683">
        <v>12.12</v>
      </c>
      <c r="F16683">
        <v>12.12</v>
      </c>
      <c r="M16683" s="15">
        <v>23419</v>
      </c>
      <c r="N16683" t="str">
        <f t="shared" si="558"/>
        <v>Off</v>
      </c>
      <c r="O16683">
        <f t="shared" si="559"/>
        <v>5</v>
      </c>
    </row>
    <row r="16684" spans="1:15" x14ac:dyDescent="0.25">
      <c r="A16684" s="2">
        <v>36581</v>
      </c>
      <c r="B16684">
        <v>200</v>
      </c>
      <c r="C16684">
        <v>11.9</v>
      </c>
      <c r="D16684">
        <v>11.9</v>
      </c>
      <c r="E16684">
        <v>11.9</v>
      </c>
      <c r="F16684">
        <v>11.9</v>
      </c>
      <c r="M16684" s="15">
        <v>22579</v>
      </c>
      <c r="N16684" t="str">
        <f t="shared" si="558"/>
        <v>Off</v>
      </c>
      <c r="O16684">
        <f t="shared" si="559"/>
        <v>5</v>
      </c>
    </row>
    <row r="16685" spans="1:15" x14ac:dyDescent="0.25">
      <c r="A16685" s="2">
        <v>36581</v>
      </c>
      <c r="B16685">
        <v>300</v>
      </c>
      <c r="C16685">
        <v>11.9</v>
      </c>
      <c r="D16685">
        <v>11.9</v>
      </c>
      <c r="E16685">
        <v>11.9</v>
      </c>
      <c r="F16685">
        <v>11.9</v>
      </c>
      <c r="M16685" s="15">
        <v>22196</v>
      </c>
      <c r="N16685" t="str">
        <f t="shared" si="558"/>
        <v>Off</v>
      </c>
      <c r="O16685">
        <f t="shared" si="559"/>
        <v>5</v>
      </c>
    </row>
    <row r="16686" spans="1:15" x14ac:dyDescent="0.25">
      <c r="A16686" s="2">
        <v>36581</v>
      </c>
      <c r="B16686">
        <v>400</v>
      </c>
      <c r="C16686">
        <v>11.9</v>
      </c>
      <c r="D16686">
        <v>11.9</v>
      </c>
      <c r="E16686">
        <v>11.9</v>
      </c>
      <c r="F16686">
        <v>11.9</v>
      </c>
      <c r="M16686" s="15">
        <v>22039</v>
      </c>
      <c r="N16686" t="str">
        <f t="shared" si="558"/>
        <v>Off</v>
      </c>
      <c r="O16686">
        <f t="shared" si="559"/>
        <v>5</v>
      </c>
    </row>
    <row r="16687" spans="1:15" x14ac:dyDescent="0.25">
      <c r="A16687" s="2">
        <v>36581</v>
      </c>
      <c r="B16687">
        <v>500</v>
      </c>
      <c r="C16687">
        <v>9.91</v>
      </c>
      <c r="D16687">
        <v>9.91</v>
      </c>
      <c r="E16687">
        <v>9.91</v>
      </c>
      <c r="F16687">
        <v>9.91</v>
      </c>
      <c r="M16687" s="15">
        <v>22693</v>
      </c>
      <c r="N16687" t="str">
        <f t="shared" si="558"/>
        <v>Off</v>
      </c>
      <c r="O16687">
        <f t="shared" si="559"/>
        <v>5</v>
      </c>
    </row>
    <row r="16688" spans="1:15" x14ac:dyDescent="0.25">
      <c r="A16688" s="2">
        <v>36581</v>
      </c>
      <c r="B16688">
        <v>600</v>
      </c>
      <c r="C16688">
        <v>7.11</v>
      </c>
      <c r="D16688">
        <v>7.11</v>
      </c>
      <c r="E16688">
        <v>7.11</v>
      </c>
      <c r="F16688">
        <v>7.11</v>
      </c>
      <c r="M16688" s="15">
        <v>24475</v>
      </c>
      <c r="N16688" t="str">
        <f t="shared" si="558"/>
        <v>Off</v>
      </c>
      <c r="O16688">
        <f t="shared" si="559"/>
        <v>5</v>
      </c>
    </row>
    <row r="16689" spans="1:15" x14ac:dyDescent="0.25">
      <c r="A16689" s="2">
        <v>36581</v>
      </c>
      <c r="B16689">
        <v>700</v>
      </c>
      <c r="C16689">
        <v>17.079999999999998</v>
      </c>
      <c r="D16689">
        <v>17.079999999999998</v>
      </c>
      <c r="E16689">
        <v>17.079999999999998</v>
      </c>
      <c r="F16689">
        <v>17.079999999999998</v>
      </c>
      <c r="M16689" s="15">
        <v>28193</v>
      </c>
      <c r="N16689" t="str">
        <f t="shared" si="558"/>
        <v>Off</v>
      </c>
      <c r="O16689">
        <f t="shared" si="559"/>
        <v>5</v>
      </c>
    </row>
    <row r="16690" spans="1:15" x14ac:dyDescent="0.25">
      <c r="A16690" s="2">
        <v>36581</v>
      </c>
      <c r="B16690">
        <v>800</v>
      </c>
      <c r="C16690">
        <v>14.6</v>
      </c>
      <c r="D16690">
        <v>14.6</v>
      </c>
      <c r="E16690">
        <v>14.6</v>
      </c>
      <c r="F16690">
        <v>14.6</v>
      </c>
      <c r="M16690" s="15">
        <v>30528</v>
      </c>
      <c r="N16690" t="str">
        <f t="shared" si="558"/>
        <v>On</v>
      </c>
      <c r="O16690">
        <f t="shared" si="559"/>
        <v>5</v>
      </c>
    </row>
    <row r="16691" spans="1:15" x14ac:dyDescent="0.25">
      <c r="A16691" s="2">
        <v>36581</v>
      </c>
      <c r="B16691">
        <v>900</v>
      </c>
      <c r="C16691">
        <v>18.37</v>
      </c>
      <c r="D16691">
        <v>18.37</v>
      </c>
      <c r="E16691">
        <v>18.37</v>
      </c>
      <c r="F16691">
        <v>18.37</v>
      </c>
      <c r="M16691" s="15">
        <v>30795</v>
      </c>
      <c r="N16691" t="str">
        <f t="shared" si="558"/>
        <v>On</v>
      </c>
      <c r="O16691">
        <f t="shared" si="559"/>
        <v>5</v>
      </c>
    </row>
    <row r="16692" spans="1:15" x14ac:dyDescent="0.25">
      <c r="A16692" s="2">
        <v>36581</v>
      </c>
      <c r="B16692">
        <v>1000</v>
      </c>
      <c r="C16692">
        <v>45.28</v>
      </c>
      <c r="D16692">
        <v>44.99</v>
      </c>
      <c r="E16692">
        <v>45.01</v>
      </c>
      <c r="F16692">
        <v>47.64</v>
      </c>
      <c r="M16692" s="15">
        <v>30970</v>
      </c>
      <c r="N16692" t="str">
        <f t="shared" si="558"/>
        <v>On</v>
      </c>
      <c r="O16692">
        <f t="shared" si="559"/>
        <v>5</v>
      </c>
    </row>
    <row r="16693" spans="1:15" x14ac:dyDescent="0.25">
      <c r="A16693" s="2">
        <v>36581</v>
      </c>
      <c r="B16693">
        <v>1100</v>
      </c>
      <c r="C16693">
        <v>19.61</v>
      </c>
      <c r="D16693">
        <v>17.88</v>
      </c>
      <c r="E16693">
        <v>17.989999999999998</v>
      </c>
      <c r="F16693">
        <v>33.630000000000003</v>
      </c>
      <c r="M16693" s="15">
        <v>31058</v>
      </c>
      <c r="N16693" t="str">
        <f t="shared" si="558"/>
        <v>On</v>
      </c>
      <c r="O16693">
        <f t="shared" si="559"/>
        <v>5</v>
      </c>
    </row>
    <row r="16694" spans="1:15" x14ac:dyDescent="0.25">
      <c r="A16694" s="2">
        <v>36581</v>
      </c>
      <c r="B16694">
        <v>1200</v>
      </c>
      <c r="C16694">
        <v>26.45</v>
      </c>
      <c r="D16694">
        <v>26.45</v>
      </c>
      <c r="E16694">
        <v>26.45</v>
      </c>
      <c r="F16694">
        <v>26.45</v>
      </c>
      <c r="M16694" s="15">
        <v>30745</v>
      </c>
      <c r="N16694" t="str">
        <f t="shared" si="558"/>
        <v>On</v>
      </c>
      <c r="O16694">
        <f t="shared" si="559"/>
        <v>5</v>
      </c>
    </row>
    <row r="16695" spans="1:15" x14ac:dyDescent="0.25">
      <c r="A16695" s="2">
        <v>36581</v>
      </c>
      <c r="B16695">
        <v>1300</v>
      </c>
      <c r="C16695">
        <v>16.55</v>
      </c>
      <c r="D16695">
        <v>16.55</v>
      </c>
      <c r="E16695">
        <v>16.55</v>
      </c>
      <c r="F16695">
        <v>16.55</v>
      </c>
      <c r="M16695" s="15">
        <v>30491</v>
      </c>
      <c r="N16695" t="str">
        <f t="shared" si="558"/>
        <v>On</v>
      </c>
      <c r="O16695">
        <f t="shared" si="559"/>
        <v>5</v>
      </c>
    </row>
    <row r="16696" spans="1:15" x14ac:dyDescent="0.25">
      <c r="A16696" s="2">
        <v>36581</v>
      </c>
      <c r="B16696">
        <v>1400</v>
      </c>
      <c r="C16696">
        <v>20.21</v>
      </c>
      <c r="D16696">
        <v>20.21</v>
      </c>
      <c r="E16696">
        <v>20.21</v>
      </c>
      <c r="F16696">
        <v>20.21</v>
      </c>
      <c r="M16696" s="15">
        <v>30143</v>
      </c>
      <c r="N16696" t="str">
        <f t="shared" si="558"/>
        <v>On</v>
      </c>
      <c r="O16696">
        <f t="shared" si="559"/>
        <v>5</v>
      </c>
    </row>
    <row r="16697" spans="1:15" x14ac:dyDescent="0.25">
      <c r="A16697" s="2">
        <v>36581</v>
      </c>
      <c r="B16697">
        <v>1500</v>
      </c>
      <c r="C16697">
        <v>20.84</v>
      </c>
      <c r="D16697">
        <v>19.13</v>
      </c>
      <c r="E16697">
        <v>19.239999999999998</v>
      </c>
      <c r="F16697">
        <v>34.950000000000003</v>
      </c>
      <c r="M16697" s="15">
        <v>29956</v>
      </c>
      <c r="N16697" t="str">
        <f t="shared" si="558"/>
        <v>On</v>
      </c>
      <c r="O16697">
        <f t="shared" si="559"/>
        <v>5</v>
      </c>
    </row>
    <row r="16698" spans="1:15" x14ac:dyDescent="0.25">
      <c r="A16698" s="2">
        <v>36581</v>
      </c>
      <c r="B16698">
        <v>1600</v>
      </c>
      <c r="C16698">
        <v>14.58</v>
      </c>
      <c r="D16698">
        <v>14.58</v>
      </c>
      <c r="E16698">
        <v>14.58</v>
      </c>
      <c r="F16698">
        <v>14.58</v>
      </c>
      <c r="M16698" s="15">
        <v>29750</v>
      </c>
      <c r="N16698" t="str">
        <f t="shared" si="558"/>
        <v>On</v>
      </c>
      <c r="O16698">
        <f t="shared" si="559"/>
        <v>5</v>
      </c>
    </row>
    <row r="16699" spans="1:15" x14ac:dyDescent="0.25">
      <c r="A16699" s="2">
        <v>36581</v>
      </c>
      <c r="B16699">
        <v>1700</v>
      </c>
      <c r="C16699">
        <v>16.47</v>
      </c>
      <c r="D16699">
        <v>16.47</v>
      </c>
      <c r="E16699">
        <v>16.47</v>
      </c>
      <c r="F16699">
        <v>16.47</v>
      </c>
      <c r="M16699" s="15">
        <v>29754</v>
      </c>
      <c r="N16699" t="str">
        <f t="shared" si="558"/>
        <v>On</v>
      </c>
      <c r="O16699">
        <f t="shared" si="559"/>
        <v>5</v>
      </c>
    </row>
    <row r="16700" spans="1:15" x14ac:dyDescent="0.25">
      <c r="A16700" s="2">
        <v>36581</v>
      </c>
      <c r="B16700">
        <v>1800</v>
      </c>
      <c r="C16700">
        <v>19</v>
      </c>
      <c r="D16700">
        <v>19</v>
      </c>
      <c r="E16700">
        <v>19</v>
      </c>
      <c r="F16700">
        <v>19</v>
      </c>
      <c r="M16700" s="15">
        <v>30352</v>
      </c>
      <c r="N16700" t="str">
        <f t="shared" si="558"/>
        <v>On</v>
      </c>
      <c r="O16700">
        <f t="shared" si="559"/>
        <v>5</v>
      </c>
    </row>
    <row r="16701" spans="1:15" x14ac:dyDescent="0.25">
      <c r="A16701" s="2">
        <v>36581</v>
      </c>
      <c r="B16701">
        <v>1900</v>
      </c>
      <c r="C16701">
        <v>22.49</v>
      </c>
      <c r="D16701">
        <v>22.49</v>
      </c>
      <c r="E16701">
        <v>22.49</v>
      </c>
      <c r="F16701">
        <v>22.49</v>
      </c>
      <c r="M16701" s="15">
        <v>31720</v>
      </c>
      <c r="N16701" t="str">
        <f t="shared" si="558"/>
        <v>On</v>
      </c>
      <c r="O16701">
        <f t="shared" si="559"/>
        <v>5</v>
      </c>
    </row>
    <row r="16702" spans="1:15" x14ac:dyDescent="0.25">
      <c r="A16702" s="2">
        <v>36581</v>
      </c>
      <c r="B16702">
        <v>2000</v>
      </c>
      <c r="C16702">
        <v>17</v>
      </c>
      <c r="D16702">
        <v>17</v>
      </c>
      <c r="E16702">
        <v>17</v>
      </c>
      <c r="F16702">
        <v>17</v>
      </c>
      <c r="M16702" s="15">
        <v>31226</v>
      </c>
      <c r="N16702" t="str">
        <f t="shared" si="558"/>
        <v>On</v>
      </c>
      <c r="O16702">
        <f t="shared" si="559"/>
        <v>5</v>
      </c>
    </row>
    <row r="16703" spans="1:15" x14ac:dyDescent="0.25">
      <c r="A16703" s="2">
        <v>36581</v>
      </c>
      <c r="B16703">
        <v>2100</v>
      </c>
      <c r="C16703">
        <v>17.239999999999998</v>
      </c>
      <c r="D16703">
        <v>17.239999999999998</v>
      </c>
      <c r="E16703">
        <v>17.239999999999998</v>
      </c>
      <c r="F16703">
        <v>17.239999999999998</v>
      </c>
      <c r="M16703" s="15">
        <v>30323</v>
      </c>
      <c r="N16703" t="str">
        <f t="shared" si="558"/>
        <v>On</v>
      </c>
      <c r="O16703">
        <f t="shared" si="559"/>
        <v>5</v>
      </c>
    </row>
    <row r="16704" spans="1:15" x14ac:dyDescent="0.25">
      <c r="A16704" s="2">
        <v>36581</v>
      </c>
      <c r="B16704">
        <v>2200</v>
      </c>
      <c r="C16704">
        <v>16.760000000000002</v>
      </c>
      <c r="D16704">
        <v>16.760000000000002</v>
      </c>
      <c r="E16704">
        <v>16.760000000000002</v>
      </c>
      <c r="F16704">
        <v>16.760000000000002</v>
      </c>
      <c r="M16704" s="15">
        <v>29056</v>
      </c>
      <c r="N16704" t="str">
        <f t="shared" si="558"/>
        <v>On</v>
      </c>
      <c r="O16704">
        <f t="shared" si="559"/>
        <v>5</v>
      </c>
    </row>
    <row r="16705" spans="1:15" x14ac:dyDescent="0.25">
      <c r="A16705" s="2">
        <v>36581</v>
      </c>
      <c r="B16705">
        <v>2300</v>
      </c>
      <c r="C16705">
        <v>13.33</v>
      </c>
      <c r="D16705">
        <v>13.33</v>
      </c>
      <c r="E16705">
        <v>13.33</v>
      </c>
      <c r="F16705">
        <v>13.33</v>
      </c>
      <c r="M16705" s="15">
        <v>27341</v>
      </c>
      <c r="N16705" t="str">
        <f t="shared" si="558"/>
        <v>On</v>
      </c>
      <c r="O16705">
        <f t="shared" si="559"/>
        <v>5</v>
      </c>
    </row>
    <row r="16706" spans="1:15" x14ac:dyDescent="0.25">
      <c r="A16706" s="2">
        <v>36581</v>
      </c>
      <c r="B16706">
        <v>2400</v>
      </c>
      <c r="C16706">
        <v>11.84</v>
      </c>
      <c r="D16706">
        <v>11.84</v>
      </c>
      <c r="E16706">
        <v>11.84</v>
      </c>
      <c r="F16706">
        <v>11.84</v>
      </c>
      <c r="M16706" s="15">
        <v>25174</v>
      </c>
      <c r="N16706" t="str">
        <f t="shared" si="558"/>
        <v>Off</v>
      </c>
      <c r="O16706">
        <f t="shared" si="559"/>
        <v>5</v>
      </c>
    </row>
    <row r="16707" spans="1:15" x14ac:dyDescent="0.25">
      <c r="A16707" s="2">
        <v>36582</v>
      </c>
      <c r="B16707">
        <v>100</v>
      </c>
      <c r="C16707">
        <v>12.02</v>
      </c>
      <c r="D16707">
        <v>12.02</v>
      </c>
      <c r="E16707">
        <v>12.02</v>
      </c>
      <c r="F16707">
        <v>12.02</v>
      </c>
      <c r="M16707" s="15">
        <v>23243</v>
      </c>
      <c r="N16707" t="str">
        <f t="shared" si="558"/>
        <v>Off</v>
      </c>
      <c r="O16707">
        <f t="shared" si="559"/>
        <v>6</v>
      </c>
    </row>
    <row r="16708" spans="1:15" x14ac:dyDescent="0.25">
      <c r="A16708" s="2">
        <v>36582</v>
      </c>
      <c r="B16708">
        <v>200</v>
      </c>
      <c r="C16708">
        <v>12.8</v>
      </c>
      <c r="D16708">
        <v>12.8</v>
      </c>
      <c r="E16708">
        <v>12.8</v>
      </c>
      <c r="F16708">
        <v>12.8</v>
      </c>
      <c r="M16708" s="15">
        <v>22246</v>
      </c>
      <c r="N16708" t="str">
        <f t="shared" si="558"/>
        <v>Off</v>
      </c>
      <c r="O16708">
        <f t="shared" si="559"/>
        <v>6</v>
      </c>
    </row>
    <row r="16709" spans="1:15" x14ac:dyDescent="0.25">
      <c r="A16709" s="2">
        <v>36582</v>
      </c>
      <c r="B16709">
        <v>300</v>
      </c>
      <c r="C16709">
        <v>12.85</v>
      </c>
      <c r="D16709">
        <v>12.85</v>
      </c>
      <c r="E16709">
        <v>12.85</v>
      </c>
      <c r="F16709">
        <v>12.85</v>
      </c>
      <c r="M16709" s="15">
        <v>21809</v>
      </c>
      <c r="N16709" t="str">
        <f t="shared" si="558"/>
        <v>Off</v>
      </c>
      <c r="O16709">
        <f t="shared" si="559"/>
        <v>6</v>
      </c>
    </row>
    <row r="16710" spans="1:15" x14ac:dyDescent="0.25">
      <c r="A16710" s="2">
        <v>36582</v>
      </c>
      <c r="B16710">
        <v>400</v>
      </c>
      <c r="C16710">
        <v>12.45</v>
      </c>
      <c r="D16710">
        <v>12.45</v>
      </c>
      <c r="E16710">
        <v>12.45</v>
      </c>
      <c r="F16710">
        <v>12.45</v>
      </c>
      <c r="M16710" s="15">
        <v>21586</v>
      </c>
      <c r="N16710" t="str">
        <f t="shared" si="558"/>
        <v>Off</v>
      </c>
      <c r="O16710">
        <f t="shared" si="559"/>
        <v>6</v>
      </c>
    </row>
    <row r="16711" spans="1:15" x14ac:dyDescent="0.25">
      <c r="A16711" s="2">
        <v>36582</v>
      </c>
      <c r="B16711">
        <v>500</v>
      </c>
      <c r="C16711">
        <v>12.31</v>
      </c>
      <c r="D16711">
        <v>12.31</v>
      </c>
      <c r="E16711">
        <v>12.31</v>
      </c>
      <c r="F16711">
        <v>12.31</v>
      </c>
      <c r="M16711" s="15">
        <v>21794</v>
      </c>
      <c r="N16711" t="str">
        <f t="shared" si="558"/>
        <v>Off</v>
      </c>
      <c r="O16711">
        <f t="shared" si="559"/>
        <v>6</v>
      </c>
    </row>
    <row r="16712" spans="1:15" x14ac:dyDescent="0.25">
      <c r="A16712" s="2">
        <v>36582</v>
      </c>
      <c r="B16712">
        <v>600</v>
      </c>
      <c r="C16712">
        <v>12.52</v>
      </c>
      <c r="D16712">
        <v>12.52</v>
      </c>
      <c r="E16712">
        <v>12.52</v>
      </c>
      <c r="F16712">
        <v>12.52</v>
      </c>
      <c r="M16712" s="15">
        <v>22444</v>
      </c>
      <c r="N16712" t="str">
        <f t="shared" si="558"/>
        <v>Off</v>
      </c>
      <c r="O16712">
        <f t="shared" si="559"/>
        <v>6</v>
      </c>
    </row>
    <row r="16713" spans="1:15" x14ac:dyDescent="0.25">
      <c r="A16713" s="2">
        <v>36582</v>
      </c>
      <c r="B16713">
        <v>700</v>
      </c>
      <c r="C16713">
        <v>12.92</v>
      </c>
      <c r="D16713">
        <v>12.92</v>
      </c>
      <c r="E16713">
        <v>12.92</v>
      </c>
      <c r="F16713">
        <v>12.92</v>
      </c>
      <c r="M16713" s="15">
        <v>23851</v>
      </c>
      <c r="N16713" t="str">
        <f t="shared" si="558"/>
        <v>Off</v>
      </c>
      <c r="O16713">
        <f t="shared" si="559"/>
        <v>6</v>
      </c>
    </row>
    <row r="16714" spans="1:15" x14ac:dyDescent="0.25">
      <c r="A16714" s="2">
        <v>36582</v>
      </c>
      <c r="B16714">
        <v>800</v>
      </c>
      <c r="C16714">
        <v>13.48</v>
      </c>
      <c r="D16714">
        <v>13.48</v>
      </c>
      <c r="E16714">
        <v>13.48</v>
      </c>
      <c r="F16714">
        <v>13.48</v>
      </c>
      <c r="M16714" s="15">
        <v>25269</v>
      </c>
      <c r="N16714" t="str">
        <f t="shared" si="558"/>
        <v>On</v>
      </c>
      <c r="O16714">
        <f t="shared" si="559"/>
        <v>6</v>
      </c>
    </row>
    <row r="16715" spans="1:15" x14ac:dyDescent="0.25">
      <c r="A16715" s="2">
        <v>36582</v>
      </c>
      <c r="B16715">
        <v>900</v>
      </c>
      <c r="C16715">
        <v>22.32</v>
      </c>
      <c r="D16715">
        <v>22.32</v>
      </c>
      <c r="E16715">
        <v>22.32</v>
      </c>
      <c r="F16715">
        <v>22.32</v>
      </c>
      <c r="M16715" s="15">
        <v>27402</v>
      </c>
      <c r="N16715" t="str">
        <f t="shared" ref="N16715:N16778" si="560">+IF(B16715&gt;700,IF(B16715&lt;2400,"On","Off"),"Off")</f>
        <v>On</v>
      </c>
      <c r="O16715">
        <f t="shared" si="559"/>
        <v>6</v>
      </c>
    </row>
    <row r="16716" spans="1:15" x14ac:dyDescent="0.25">
      <c r="A16716" s="2">
        <v>36582</v>
      </c>
      <c r="B16716">
        <v>1000</v>
      </c>
      <c r="C16716">
        <v>21.86</v>
      </c>
      <c r="D16716">
        <v>21.86</v>
      </c>
      <c r="E16716">
        <v>21.86</v>
      </c>
      <c r="F16716">
        <v>21.86</v>
      </c>
      <c r="M16716" s="15">
        <v>29123</v>
      </c>
      <c r="N16716" t="str">
        <f t="shared" si="560"/>
        <v>On</v>
      </c>
      <c r="O16716">
        <f t="shared" si="559"/>
        <v>6</v>
      </c>
    </row>
    <row r="16717" spans="1:15" x14ac:dyDescent="0.25">
      <c r="A16717" s="2">
        <v>36582</v>
      </c>
      <c r="B16717">
        <v>1100</v>
      </c>
      <c r="C16717">
        <v>63.16</v>
      </c>
      <c r="D16717">
        <v>63.16</v>
      </c>
      <c r="E16717">
        <v>63.16</v>
      </c>
      <c r="F16717">
        <v>63.16</v>
      </c>
      <c r="M16717" s="15">
        <v>29809</v>
      </c>
      <c r="N16717" t="str">
        <f t="shared" si="560"/>
        <v>On</v>
      </c>
      <c r="O16717">
        <f t="shared" si="559"/>
        <v>6</v>
      </c>
    </row>
    <row r="16718" spans="1:15" x14ac:dyDescent="0.25">
      <c r="A16718" s="2">
        <v>36582</v>
      </c>
      <c r="B16718">
        <v>1200</v>
      </c>
      <c r="C16718">
        <v>37.869999999999997</v>
      </c>
      <c r="D16718">
        <v>37.869999999999997</v>
      </c>
      <c r="E16718">
        <v>37.869999999999997</v>
      </c>
      <c r="F16718">
        <v>37.869999999999997</v>
      </c>
      <c r="M16718" s="15">
        <v>29755</v>
      </c>
      <c r="N16718" t="str">
        <f t="shared" si="560"/>
        <v>On</v>
      </c>
      <c r="O16718">
        <f t="shared" si="559"/>
        <v>6</v>
      </c>
    </row>
    <row r="16719" spans="1:15" x14ac:dyDescent="0.25">
      <c r="A16719" s="2">
        <v>36582</v>
      </c>
      <c r="B16719">
        <v>1300</v>
      </c>
      <c r="C16719">
        <v>15.86</v>
      </c>
      <c r="D16719">
        <v>15.86</v>
      </c>
      <c r="E16719">
        <v>15.86</v>
      </c>
      <c r="F16719">
        <v>15.86</v>
      </c>
      <c r="M16719" s="15">
        <v>29086</v>
      </c>
      <c r="N16719" t="str">
        <f t="shared" si="560"/>
        <v>On</v>
      </c>
      <c r="O16719">
        <f t="shared" si="559"/>
        <v>6</v>
      </c>
    </row>
    <row r="16720" spans="1:15" x14ac:dyDescent="0.25">
      <c r="A16720" s="2">
        <v>36582</v>
      </c>
      <c r="B16720">
        <v>1400</v>
      </c>
      <c r="C16720">
        <v>15.27</v>
      </c>
      <c r="D16720">
        <v>15.27</v>
      </c>
      <c r="E16720">
        <v>15.27</v>
      </c>
      <c r="F16720">
        <v>15.27</v>
      </c>
      <c r="M16720" s="15">
        <v>28390</v>
      </c>
      <c r="N16720" t="str">
        <f t="shared" si="560"/>
        <v>On</v>
      </c>
      <c r="O16720">
        <f t="shared" si="559"/>
        <v>6</v>
      </c>
    </row>
    <row r="16721" spans="1:15" x14ac:dyDescent="0.25">
      <c r="A16721" s="2">
        <v>36582</v>
      </c>
      <c r="B16721">
        <v>1500</v>
      </c>
      <c r="C16721">
        <v>13.84</v>
      </c>
      <c r="D16721">
        <v>13.84</v>
      </c>
      <c r="E16721">
        <v>13.84</v>
      </c>
      <c r="F16721">
        <v>13.84</v>
      </c>
      <c r="M16721" s="15">
        <v>27675</v>
      </c>
      <c r="N16721" t="str">
        <f t="shared" si="560"/>
        <v>On</v>
      </c>
      <c r="O16721">
        <f t="shared" si="559"/>
        <v>6</v>
      </c>
    </row>
    <row r="16722" spans="1:15" x14ac:dyDescent="0.25">
      <c r="A16722" s="2">
        <v>36582</v>
      </c>
      <c r="B16722">
        <v>1600</v>
      </c>
      <c r="C16722">
        <v>13.24</v>
      </c>
      <c r="D16722">
        <v>13.24</v>
      </c>
      <c r="E16722">
        <v>13.24</v>
      </c>
      <c r="F16722">
        <v>13.24</v>
      </c>
      <c r="M16722" s="15">
        <v>27428</v>
      </c>
      <c r="N16722" t="str">
        <f t="shared" si="560"/>
        <v>On</v>
      </c>
      <c r="O16722">
        <f t="shared" si="559"/>
        <v>6</v>
      </c>
    </row>
    <row r="16723" spans="1:15" x14ac:dyDescent="0.25">
      <c r="A16723" s="2">
        <v>36582</v>
      </c>
      <c r="B16723">
        <v>1700</v>
      </c>
      <c r="C16723">
        <v>13.87</v>
      </c>
      <c r="D16723">
        <v>13.87</v>
      </c>
      <c r="E16723">
        <v>13.87</v>
      </c>
      <c r="F16723">
        <v>13.87</v>
      </c>
      <c r="M16723" s="15">
        <v>27727</v>
      </c>
      <c r="N16723" t="str">
        <f t="shared" si="560"/>
        <v>On</v>
      </c>
      <c r="O16723">
        <f t="shared" si="559"/>
        <v>6</v>
      </c>
    </row>
    <row r="16724" spans="1:15" x14ac:dyDescent="0.25">
      <c r="A16724" s="2">
        <v>36582</v>
      </c>
      <c r="B16724">
        <v>1800</v>
      </c>
      <c r="C16724">
        <v>14.36</v>
      </c>
      <c r="D16724">
        <v>14.36</v>
      </c>
      <c r="E16724">
        <v>14.36</v>
      </c>
      <c r="F16724">
        <v>14.36</v>
      </c>
      <c r="M16724" s="15">
        <v>28948</v>
      </c>
      <c r="N16724" t="str">
        <f t="shared" si="560"/>
        <v>On</v>
      </c>
      <c r="O16724">
        <f t="shared" si="559"/>
        <v>6</v>
      </c>
    </row>
    <row r="16725" spans="1:15" x14ac:dyDescent="0.25">
      <c r="A16725" s="2">
        <v>36582</v>
      </c>
      <c r="B16725">
        <v>1900</v>
      </c>
      <c r="C16725">
        <v>16.82</v>
      </c>
      <c r="D16725">
        <v>16.82</v>
      </c>
      <c r="E16725">
        <v>16.82</v>
      </c>
      <c r="F16725">
        <v>16.82</v>
      </c>
      <c r="M16725" s="15">
        <v>30337</v>
      </c>
      <c r="N16725" t="str">
        <f t="shared" si="560"/>
        <v>On</v>
      </c>
      <c r="O16725">
        <f t="shared" si="559"/>
        <v>6</v>
      </c>
    </row>
    <row r="16726" spans="1:15" x14ac:dyDescent="0.25">
      <c r="A16726" s="2">
        <v>36582</v>
      </c>
      <c r="B16726">
        <v>2000</v>
      </c>
      <c r="C16726">
        <v>16.32</v>
      </c>
      <c r="D16726">
        <v>16.32</v>
      </c>
      <c r="E16726">
        <v>16.32</v>
      </c>
      <c r="F16726">
        <v>16.32</v>
      </c>
      <c r="M16726" s="15">
        <v>30107</v>
      </c>
      <c r="N16726" t="str">
        <f t="shared" si="560"/>
        <v>On</v>
      </c>
      <c r="O16726">
        <f t="shared" si="559"/>
        <v>6</v>
      </c>
    </row>
    <row r="16727" spans="1:15" x14ac:dyDescent="0.25">
      <c r="A16727" s="2">
        <v>36582</v>
      </c>
      <c r="B16727">
        <v>2100</v>
      </c>
      <c r="C16727">
        <v>14.86</v>
      </c>
      <c r="D16727">
        <v>14.86</v>
      </c>
      <c r="E16727">
        <v>14.86</v>
      </c>
      <c r="F16727">
        <v>14.86</v>
      </c>
      <c r="M16727" s="15">
        <v>29315</v>
      </c>
      <c r="N16727" t="str">
        <f t="shared" si="560"/>
        <v>On</v>
      </c>
      <c r="O16727">
        <f t="shared" si="559"/>
        <v>6</v>
      </c>
    </row>
    <row r="16728" spans="1:15" x14ac:dyDescent="0.25">
      <c r="A16728" s="2">
        <v>36582</v>
      </c>
      <c r="B16728">
        <v>2200</v>
      </c>
      <c r="C16728">
        <v>13.91</v>
      </c>
      <c r="D16728">
        <v>13.91</v>
      </c>
      <c r="E16728">
        <v>13.91</v>
      </c>
      <c r="F16728">
        <v>13.91</v>
      </c>
      <c r="M16728" s="15">
        <v>28258</v>
      </c>
      <c r="N16728" t="str">
        <f t="shared" si="560"/>
        <v>On</v>
      </c>
      <c r="O16728">
        <f t="shared" si="559"/>
        <v>6</v>
      </c>
    </row>
    <row r="16729" spans="1:15" x14ac:dyDescent="0.25">
      <c r="A16729" s="2">
        <v>36582</v>
      </c>
      <c r="B16729">
        <v>2300</v>
      </c>
      <c r="C16729">
        <v>12.67</v>
      </c>
      <c r="D16729">
        <v>12.67</v>
      </c>
      <c r="E16729">
        <v>12.67</v>
      </c>
      <c r="F16729">
        <v>12.67</v>
      </c>
      <c r="M16729" s="15">
        <v>26706</v>
      </c>
      <c r="N16729" t="str">
        <f t="shared" si="560"/>
        <v>On</v>
      </c>
      <c r="O16729">
        <f t="shared" si="559"/>
        <v>6</v>
      </c>
    </row>
    <row r="16730" spans="1:15" x14ac:dyDescent="0.25">
      <c r="A16730" s="2">
        <v>36582</v>
      </c>
      <c r="B16730">
        <v>2400</v>
      </c>
      <c r="C16730">
        <v>12.25</v>
      </c>
      <c r="D16730">
        <v>12.25</v>
      </c>
      <c r="E16730">
        <v>12.25</v>
      </c>
      <c r="F16730">
        <v>12.25</v>
      </c>
      <c r="M16730" s="15">
        <v>24888</v>
      </c>
      <c r="N16730" t="str">
        <f t="shared" si="560"/>
        <v>Off</v>
      </c>
      <c r="O16730">
        <f t="shared" si="559"/>
        <v>6</v>
      </c>
    </row>
    <row r="16731" spans="1:15" x14ac:dyDescent="0.25">
      <c r="A16731" s="2">
        <v>36583</v>
      </c>
      <c r="B16731">
        <v>100</v>
      </c>
      <c r="C16731">
        <v>10.97</v>
      </c>
      <c r="D16731">
        <v>10.97</v>
      </c>
      <c r="E16731">
        <v>10.97</v>
      </c>
      <c r="F16731">
        <v>10.97</v>
      </c>
      <c r="M16731" s="15">
        <v>23298</v>
      </c>
      <c r="N16731" t="str">
        <f t="shared" si="560"/>
        <v>Off</v>
      </c>
      <c r="O16731">
        <f t="shared" si="559"/>
        <v>7</v>
      </c>
    </row>
    <row r="16732" spans="1:15" x14ac:dyDescent="0.25">
      <c r="A16732" s="2">
        <v>36583</v>
      </c>
      <c r="B16732">
        <v>200</v>
      </c>
      <c r="C16732">
        <v>11.55</v>
      </c>
      <c r="D16732">
        <v>11.55</v>
      </c>
      <c r="E16732">
        <v>11.55</v>
      </c>
      <c r="F16732">
        <v>11.55</v>
      </c>
      <c r="M16732" s="15">
        <v>22156</v>
      </c>
      <c r="N16732" t="str">
        <f t="shared" si="560"/>
        <v>Off</v>
      </c>
      <c r="O16732">
        <f t="shared" si="559"/>
        <v>7</v>
      </c>
    </row>
    <row r="16733" spans="1:15" x14ac:dyDescent="0.25">
      <c r="A16733" s="2">
        <v>36583</v>
      </c>
      <c r="B16733">
        <v>300</v>
      </c>
      <c r="C16733">
        <v>11.13</v>
      </c>
      <c r="D16733">
        <v>11.13</v>
      </c>
      <c r="E16733">
        <v>11.13</v>
      </c>
      <c r="F16733">
        <v>11.13</v>
      </c>
      <c r="M16733" s="15">
        <v>21688</v>
      </c>
      <c r="N16733" t="str">
        <f t="shared" si="560"/>
        <v>Off</v>
      </c>
      <c r="O16733">
        <f t="shared" si="559"/>
        <v>7</v>
      </c>
    </row>
    <row r="16734" spans="1:15" x14ac:dyDescent="0.25">
      <c r="A16734" s="2">
        <v>36583</v>
      </c>
      <c r="B16734">
        <v>400</v>
      </c>
      <c r="C16734">
        <v>10.91</v>
      </c>
      <c r="D16734">
        <v>10.91</v>
      </c>
      <c r="E16734">
        <v>10.91</v>
      </c>
      <c r="F16734">
        <v>10.91</v>
      </c>
      <c r="M16734" s="15">
        <v>21383</v>
      </c>
      <c r="N16734" t="str">
        <f t="shared" si="560"/>
        <v>Off</v>
      </c>
      <c r="O16734">
        <f t="shared" si="559"/>
        <v>7</v>
      </c>
    </row>
    <row r="16735" spans="1:15" x14ac:dyDescent="0.25">
      <c r="A16735" s="2">
        <v>36583</v>
      </c>
      <c r="B16735">
        <v>500</v>
      </c>
      <c r="C16735">
        <v>10.32</v>
      </c>
      <c r="D16735">
        <v>10.32</v>
      </c>
      <c r="E16735">
        <v>10.32</v>
      </c>
      <c r="F16735">
        <v>10.32</v>
      </c>
      <c r="M16735" s="15">
        <v>21298</v>
      </c>
      <c r="N16735" t="str">
        <f t="shared" si="560"/>
        <v>Off</v>
      </c>
      <c r="O16735">
        <f t="shared" si="559"/>
        <v>7</v>
      </c>
    </row>
    <row r="16736" spans="1:15" x14ac:dyDescent="0.25">
      <c r="A16736" s="2">
        <v>36583</v>
      </c>
      <c r="B16736">
        <v>600</v>
      </c>
      <c r="C16736">
        <v>10.83</v>
      </c>
      <c r="D16736">
        <v>10.83</v>
      </c>
      <c r="E16736">
        <v>10.83</v>
      </c>
      <c r="F16736">
        <v>10.83</v>
      </c>
      <c r="M16736" s="15">
        <v>21595</v>
      </c>
      <c r="N16736" t="str">
        <f t="shared" si="560"/>
        <v>Off</v>
      </c>
      <c r="O16736">
        <f t="shared" si="559"/>
        <v>7</v>
      </c>
    </row>
    <row r="16737" spans="1:15" x14ac:dyDescent="0.25">
      <c r="A16737" s="2">
        <v>36583</v>
      </c>
      <c r="B16737">
        <v>700</v>
      </c>
      <c r="C16737">
        <v>11.56</v>
      </c>
      <c r="D16737">
        <v>11.56</v>
      </c>
      <c r="E16737">
        <v>11.56</v>
      </c>
      <c r="F16737">
        <v>11.56</v>
      </c>
      <c r="M16737" s="15">
        <v>22446</v>
      </c>
      <c r="N16737" t="str">
        <f t="shared" si="560"/>
        <v>Off</v>
      </c>
      <c r="O16737">
        <f t="shared" si="559"/>
        <v>7</v>
      </c>
    </row>
    <row r="16738" spans="1:15" x14ac:dyDescent="0.25">
      <c r="A16738" s="2">
        <v>36583</v>
      </c>
      <c r="B16738">
        <v>800</v>
      </c>
      <c r="C16738">
        <v>11.44</v>
      </c>
      <c r="D16738">
        <v>15.65</v>
      </c>
      <c r="E16738">
        <v>20.63</v>
      </c>
      <c r="F16738">
        <v>11.44</v>
      </c>
      <c r="M16738" s="15">
        <v>23462</v>
      </c>
      <c r="N16738" t="str">
        <f t="shared" si="560"/>
        <v>On</v>
      </c>
      <c r="O16738">
        <f t="shared" si="559"/>
        <v>7</v>
      </c>
    </row>
    <row r="16739" spans="1:15" x14ac:dyDescent="0.25">
      <c r="A16739" s="2">
        <v>36583</v>
      </c>
      <c r="B16739">
        <v>900</v>
      </c>
      <c r="C16739">
        <v>11.74</v>
      </c>
      <c r="D16739">
        <v>18.93</v>
      </c>
      <c r="E16739">
        <v>27.44</v>
      </c>
      <c r="F16739">
        <v>11.74</v>
      </c>
      <c r="M16739" s="15">
        <v>25061</v>
      </c>
      <c r="N16739" t="str">
        <f t="shared" si="560"/>
        <v>On</v>
      </c>
      <c r="O16739">
        <f t="shared" ref="O16739:O16802" si="561">+WEEKDAY(A16739,2)</f>
        <v>7</v>
      </c>
    </row>
    <row r="16740" spans="1:15" x14ac:dyDescent="0.25">
      <c r="A16740" s="2">
        <v>36583</v>
      </c>
      <c r="B16740">
        <v>1000</v>
      </c>
      <c r="C16740">
        <v>12.74</v>
      </c>
      <c r="D16740">
        <v>19.86</v>
      </c>
      <c r="E16740">
        <v>28.25</v>
      </c>
      <c r="F16740">
        <v>12.74</v>
      </c>
      <c r="M16740" s="15">
        <v>26340</v>
      </c>
      <c r="N16740" t="str">
        <f t="shared" si="560"/>
        <v>On</v>
      </c>
      <c r="O16740">
        <f t="shared" si="561"/>
        <v>7</v>
      </c>
    </row>
    <row r="16741" spans="1:15" x14ac:dyDescent="0.25">
      <c r="A16741" s="2">
        <v>36583</v>
      </c>
      <c r="B16741">
        <v>1100</v>
      </c>
      <c r="C16741">
        <v>13.28</v>
      </c>
      <c r="D16741">
        <v>20.27</v>
      </c>
      <c r="E16741">
        <v>28.53</v>
      </c>
      <c r="F16741">
        <v>13.28</v>
      </c>
      <c r="M16741" s="15">
        <v>26958</v>
      </c>
      <c r="N16741" t="str">
        <f t="shared" si="560"/>
        <v>On</v>
      </c>
      <c r="O16741">
        <f t="shared" si="561"/>
        <v>7</v>
      </c>
    </row>
    <row r="16742" spans="1:15" x14ac:dyDescent="0.25">
      <c r="A16742" s="2">
        <v>36583</v>
      </c>
      <c r="B16742">
        <v>1200</v>
      </c>
      <c r="C16742">
        <v>13.3</v>
      </c>
      <c r="D16742">
        <v>20.239999999999998</v>
      </c>
      <c r="E16742">
        <v>28.46</v>
      </c>
      <c r="F16742">
        <v>13.3</v>
      </c>
      <c r="M16742" s="15">
        <v>27056</v>
      </c>
      <c r="N16742" t="str">
        <f t="shared" si="560"/>
        <v>On</v>
      </c>
      <c r="O16742">
        <f t="shared" si="561"/>
        <v>7</v>
      </c>
    </row>
    <row r="16743" spans="1:15" x14ac:dyDescent="0.25">
      <c r="A16743" s="2">
        <v>36583</v>
      </c>
      <c r="B16743">
        <v>1300</v>
      </c>
      <c r="C16743">
        <v>13.31</v>
      </c>
      <c r="D16743">
        <v>15.03</v>
      </c>
      <c r="E16743">
        <v>17.07</v>
      </c>
      <c r="F16743">
        <v>13.31</v>
      </c>
      <c r="M16743" s="15">
        <v>26931</v>
      </c>
      <c r="N16743" t="str">
        <f t="shared" si="560"/>
        <v>On</v>
      </c>
      <c r="O16743">
        <f t="shared" si="561"/>
        <v>7</v>
      </c>
    </row>
    <row r="16744" spans="1:15" x14ac:dyDescent="0.25">
      <c r="A16744" s="2">
        <v>36583</v>
      </c>
      <c r="B16744">
        <v>1400</v>
      </c>
      <c r="C16744">
        <v>12.71</v>
      </c>
      <c r="D16744">
        <v>12.71</v>
      </c>
      <c r="E16744">
        <v>12.71</v>
      </c>
      <c r="F16744">
        <v>12.71</v>
      </c>
      <c r="M16744" s="15">
        <v>26307</v>
      </c>
      <c r="N16744" t="str">
        <f t="shared" si="560"/>
        <v>On</v>
      </c>
      <c r="O16744">
        <f t="shared" si="561"/>
        <v>7</v>
      </c>
    </row>
    <row r="16745" spans="1:15" x14ac:dyDescent="0.25">
      <c r="A16745" s="2">
        <v>36583</v>
      </c>
      <c r="B16745">
        <v>1500</v>
      </c>
      <c r="C16745">
        <v>12.15</v>
      </c>
      <c r="D16745">
        <v>12.15</v>
      </c>
      <c r="E16745">
        <v>12.15</v>
      </c>
      <c r="F16745">
        <v>12.15</v>
      </c>
      <c r="M16745" s="15">
        <v>25615</v>
      </c>
      <c r="N16745" t="str">
        <f t="shared" si="560"/>
        <v>On</v>
      </c>
      <c r="O16745">
        <f t="shared" si="561"/>
        <v>7</v>
      </c>
    </row>
    <row r="16746" spans="1:15" x14ac:dyDescent="0.25">
      <c r="A16746" s="2">
        <v>36583</v>
      </c>
      <c r="B16746">
        <v>1600</v>
      </c>
      <c r="C16746">
        <v>12.81</v>
      </c>
      <c r="D16746">
        <v>12.81</v>
      </c>
      <c r="E16746">
        <v>12.81</v>
      </c>
      <c r="F16746">
        <v>12.81</v>
      </c>
      <c r="M16746" s="15">
        <v>25427</v>
      </c>
      <c r="N16746" t="str">
        <f t="shared" si="560"/>
        <v>On</v>
      </c>
      <c r="O16746">
        <f t="shared" si="561"/>
        <v>7</v>
      </c>
    </row>
    <row r="16747" spans="1:15" x14ac:dyDescent="0.25">
      <c r="A16747" s="2">
        <v>36583</v>
      </c>
      <c r="B16747">
        <v>1700</v>
      </c>
      <c r="C16747">
        <v>13.38</v>
      </c>
      <c r="D16747">
        <v>13.38</v>
      </c>
      <c r="E16747">
        <v>13.38</v>
      </c>
      <c r="F16747">
        <v>13.38</v>
      </c>
      <c r="M16747" s="15">
        <v>26046</v>
      </c>
      <c r="N16747" t="str">
        <f t="shared" si="560"/>
        <v>On</v>
      </c>
      <c r="O16747">
        <f t="shared" si="561"/>
        <v>7</v>
      </c>
    </row>
    <row r="16748" spans="1:15" x14ac:dyDescent="0.25">
      <c r="A16748" s="2">
        <v>36583</v>
      </c>
      <c r="B16748">
        <v>1800</v>
      </c>
      <c r="C16748">
        <v>13.33</v>
      </c>
      <c r="D16748">
        <v>13.33</v>
      </c>
      <c r="E16748">
        <v>13.33</v>
      </c>
      <c r="F16748">
        <v>13.33</v>
      </c>
      <c r="M16748" s="15">
        <v>27526</v>
      </c>
      <c r="N16748" t="str">
        <f t="shared" si="560"/>
        <v>On</v>
      </c>
      <c r="O16748">
        <f t="shared" si="561"/>
        <v>7</v>
      </c>
    </row>
    <row r="16749" spans="1:15" x14ac:dyDescent="0.25">
      <c r="A16749" s="2">
        <v>36583</v>
      </c>
      <c r="B16749">
        <v>1900</v>
      </c>
      <c r="C16749">
        <v>22.04</v>
      </c>
      <c r="D16749">
        <v>22.04</v>
      </c>
      <c r="E16749">
        <v>22.04</v>
      </c>
      <c r="F16749">
        <v>22.04</v>
      </c>
      <c r="M16749" s="15">
        <v>29253</v>
      </c>
      <c r="N16749" t="str">
        <f t="shared" si="560"/>
        <v>On</v>
      </c>
      <c r="O16749">
        <f t="shared" si="561"/>
        <v>7</v>
      </c>
    </row>
    <row r="16750" spans="1:15" x14ac:dyDescent="0.25">
      <c r="A16750" s="2">
        <v>36583</v>
      </c>
      <c r="B16750">
        <v>2000</v>
      </c>
      <c r="C16750">
        <v>16.07</v>
      </c>
      <c r="D16750">
        <v>16.07</v>
      </c>
      <c r="E16750">
        <v>16.07</v>
      </c>
      <c r="F16750">
        <v>16.07</v>
      </c>
      <c r="M16750" s="15">
        <v>29591</v>
      </c>
      <c r="N16750" t="str">
        <f t="shared" si="560"/>
        <v>On</v>
      </c>
      <c r="O16750">
        <f t="shared" si="561"/>
        <v>7</v>
      </c>
    </row>
    <row r="16751" spans="1:15" x14ac:dyDescent="0.25">
      <c r="A16751" s="2">
        <v>36583</v>
      </c>
      <c r="B16751">
        <v>2100</v>
      </c>
      <c r="C16751">
        <v>15.58</v>
      </c>
      <c r="D16751">
        <v>15.58</v>
      </c>
      <c r="E16751">
        <v>15.58</v>
      </c>
      <c r="F16751">
        <v>15.58</v>
      </c>
      <c r="M16751" s="15">
        <v>28722</v>
      </c>
      <c r="N16751" t="str">
        <f t="shared" si="560"/>
        <v>On</v>
      </c>
      <c r="O16751">
        <f t="shared" si="561"/>
        <v>7</v>
      </c>
    </row>
    <row r="16752" spans="1:15" x14ac:dyDescent="0.25">
      <c r="A16752" s="2">
        <v>36583</v>
      </c>
      <c r="B16752">
        <v>2200</v>
      </c>
      <c r="C16752">
        <v>13.67</v>
      </c>
      <c r="D16752">
        <v>13.67</v>
      </c>
      <c r="E16752">
        <v>13.67</v>
      </c>
      <c r="F16752">
        <v>13.67</v>
      </c>
      <c r="M16752" s="15">
        <v>27464</v>
      </c>
      <c r="N16752" t="str">
        <f t="shared" si="560"/>
        <v>On</v>
      </c>
      <c r="O16752">
        <f t="shared" si="561"/>
        <v>7</v>
      </c>
    </row>
    <row r="16753" spans="1:15" x14ac:dyDescent="0.25">
      <c r="A16753" s="2">
        <v>36583</v>
      </c>
      <c r="B16753">
        <v>2300</v>
      </c>
      <c r="C16753">
        <v>12.18</v>
      </c>
      <c r="D16753">
        <v>12.18</v>
      </c>
      <c r="E16753">
        <v>12.18</v>
      </c>
      <c r="F16753">
        <v>12.18</v>
      </c>
      <c r="M16753" s="15">
        <v>25725</v>
      </c>
      <c r="N16753" t="str">
        <f t="shared" si="560"/>
        <v>On</v>
      </c>
      <c r="O16753">
        <f t="shared" si="561"/>
        <v>7</v>
      </c>
    </row>
    <row r="16754" spans="1:15" x14ac:dyDescent="0.25">
      <c r="A16754" s="2">
        <v>36583</v>
      </c>
      <c r="B16754">
        <v>2400</v>
      </c>
      <c r="C16754">
        <v>11.21</v>
      </c>
      <c r="D16754">
        <v>11.21</v>
      </c>
      <c r="E16754">
        <v>11.21</v>
      </c>
      <c r="F16754">
        <v>11.21</v>
      </c>
      <c r="M16754" s="15">
        <v>23719</v>
      </c>
      <c r="N16754" t="str">
        <f t="shared" si="560"/>
        <v>Off</v>
      </c>
      <c r="O16754">
        <f t="shared" si="561"/>
        <v>7</v>
      </c>
    </row>
    <row r="16755" spans="1:15" x14ac:dyDescent="0.25">
      <c r="A16755" s="2">
        <v>36584</v>
      </c>
      <c r="B16755">
        <v>100</v>
      </c>
      <c r="C16755">
        <v>2.5</v>
      </c>
      <c r="D16755">
        <v>2.5</v>
      </c>
      <c r="E16755">
        <v>2.5</v>
      </c>
      <c r="F16755">
        <v>2.5</v>
      </c>
      <c r="M16755" s="15">
        <v>22081</v>
      </c>
      <c r="N16755" t="str">
        <f t="shared" si="560"/>
        <v>Off</v>
      </c>
      <c r="O16755">
        <f t="shared" si="561"/>
        <v>1</v>
      </c>
    </row>
    <row r="16756" spans="1:15" x14ac:dyDescent="0.25">
      <c r="A16756" s="2">
        <v>36584</v>
      </c>
      <c r="B16756">
        <v>200</v>
      </c>
      <c r="C16756">
        <v>4.01</v>
      </c>
      <c r="D16756">
        <v>4.01</v>
      </c>
      <c r="E16756">
        <v>4.01</v>
      </c>
      <c r="F16756">
        <v>4.01</v>
      </c>
      <c r="M16756" s="15">
        <v>21378</v>
      </c>
      <c r="N16756" t="str">
        <f t="shared" si="560"/>
        <v>Off</v>
      </c>
      <c r="O16756">
        <f t="shared" si="561"/>
        <v>1</v>
      </c>
    </row>
    <row r="16757" spans="1:15" x14ac:dyDescent="0.25">
      <c r="A16757" s="2">
        <v>36584</v>
      </c>
      <c r="B16757">
        <v>300</v>
      </c>
      <c r="C16757">
        <v>0</v>
      </c>
      <c r="D16757">
        <v>0</v>
      </c>
      <c r="E16757">
        <v>0</v>
      </c>
      <c r="F16757">
        <v>0</v>
      </c>
      <c r="M16757" s="15">
        <v>21058</v>
      </c>
      <c r="N16757" t="str">
        <f t="shared" si="560"/>
        <v>Off</v>
      </c>
      <c r="O16757">
        <f t="shared" si="561"/>
        <v>1</v>
      </c>
    </row>
    <row r="16758" spans="1:15" x14ac:dyDescent="0.25">
      <c r="A16758" s="2">
        <v>36584</v>
      </c>
      <c r="B16758">
        <v>400</v>
      </c>
      <c r="C16758">
        <v>3.5</v>
      </c>
      <c r="D16758">
        <v>3.5</v>
      </c>
      <c r="E16758">
        <v>3.5</v>
      </c>
      <c r="F16758">
        <v>3.5</v>
      </c>
      <c r="M16758" s="15">
        <v>21119</v>
      </c>
      <c r="N16758" t="str">
        <f t="shared" si="560"/>
        <v>Off</v>
      </c>
      <c r="O16758">
        <f t="shared" si="561"/>
        <v>1</v>
      </c>
    </row>
    <row r="16759" spans="1:15" x14ac:dyDescent="0.25">
      <c r="A16759" s="2">
        <v>36584</v>
      </c>
      <c r="B16759">
        <v>500</v>
      </c>
      <c r="C16759">
        <v>0</v>
      </c>
      <c r="D16759">
        <v>0</v>
      </c>
      <c r="E16759">
        <v>0</v>
      </c>
      <c r="F16759">
        <v>0</v>
      </c>
      <c r="M16759" s="15">
        <v>21781</v>
      </c>
      <c r="N16759" t="str">
        <f t="shared" si="560"/>
        <v>Off</v>
      </c>
      <c r="O16759">
        <f t="shared" si="561"/>
        <v>1</v>
      </c>
    </row>
    <row r="16760" spans="1:15" x14ac:dyDescent="0.25">
      <c r="A16760" s="2">
        <v>36584</v>
      </c>
      <c r="B16760">
        <v>600</v>
      </c>
      <c r="C16760">
        <v>9.69</v>
      </c>
      <c r="D16760">
        <v>9.69</v>
      </c>
      <c r="E16760">
        <v>9.69</v>
      </c>
      <c r="F16760">
        <v>9.69</v>
      </c>
      <c r="M16760" s="15">
        <v>23791</v>
      </c>
      <c r="N16760" t="str">
        <f t="shared" si="560"/>
        <v>Off</v>
      </c>
      <c r="O16760">
        <f t="shared" si="561"/>
        <v>1</v>
      </c>
    </row>
    <row r="16761" spans="1:15" x14ac:dyDescent="0.25">
      <c r="A16761" s="2">
        <v>36584</v>
      </c>
      <c r="B16761">
        <v>700</v>
      </c>
      <c r="C16761">
        <v>17.059999999999999</v>
      </c>
      <c r="D16761">
        <v>17.059999999999999</v>
      </c>
      <c r="E16761">
        <v>17.059999999999999</v>
      </c>
      <c r="F16761">
        <v>17.059999999999999</v>
      </c>
      <c r="M16761" s="15">
        <v>28159</v>
      </c>
      <c r="N16761" t="str">
        <f t="shared" si="560"/>
        <v>Off</v>
      </c>
      <c r="O16761">
        <f t="shared" si="561"/>
        <v>1</v>
      </c>
    </row>
    <row r="16762" spans="1:15" x14ac:dyDescent="0.25">
      <c r="A16762" s="2">
        <v>36584</v>
      </c>
      <c r="B16762">
        <v>800</v>
      </c>
      <c r="C16762">
        <v>20.260000000000002</v>
      </c>
      <c r="D16762">
        <v>20.260000000000002</v>
      </c>
      <c r="E16762">
        <v>20.260000000000002</v>
      </c>
      <c r="F16762">
        <v>20.260000000000002</v>
      </c>
      <c r="M16762" s="15">
        <v>30458</v>
      </c>
      <c r="N16762" t="str">
        <f t="shared" si="560"/>
        <v>On</v>
      </c>
      <c r="O16762">
        <f t="shared" si="561"/>
        <v>1</v>
      </c>
    </row>
    <row r="16763" spans="1:15" x14ac:dyDescent="0.25">
      <c r="A16763" s="2">
        <v>36584</v>
      </c>
      <c r="B16763">
        <v>900</v>
      </c>
      <c r="C16763">
        <v>18.61</v>
      </c>
      <c r="D16763">
        <v>18.61</v>
      </c>
      <c r="E16763">
        <v>18.61</v>
      </c>
      <c r="F16763">
        <v>18.61</v>
      </c>
      <c r="M16763" s="15">
        <v>30733</v>
      </c>
      <c r="N16763" t="str">
        <f t="shared" si="560"/>
        <v>On</v>
      </c>
      <c r="O16763">
        <f t="shared" si="561"/>
        <v>1</v>
      </c>
    </row>
    <row r="16764" spans="1:15" x14ac:dyDescent="0.25">
      <c r="A16764" s="2">
        <v>36584</v>
      </c>
      <c r="B16764">
        <v>1000</v>
      </c>
      <c r="C16764">
        <v>18.510000000000002</v>
      </c>
      <c r="D16764">
        <v>18.510000000000002</v>
      </c>
      <c r="E16764">
        <v>18.510000000000002</v>
      </c>
      <c r="F16764">
        <v>18.510000000000002</v>
      </c>
      <c r="M16764" s="15">
        <v>30942</v>
      </c>
      <c r="N16764" t="str">
        <f t="shared" si="560"/>
        <v>On</v>
      </c>
      <c r="O16764">
        <f t="shared" si="561"/>
        <v>1</v>
      </c>
    </row>
    <row r="16765" spans="1:15" x14ac:dyDescent="0.25">
      <c r="A16765" s="2">
        <v>36584</v>
      </c>
      <c r="B16765">
        <v>1100</v>
      </c>
      <c r="C16765">
        <v>19.41</v>
      </c>
      <c r="D16765">
        <v>19.41</v>
      </c>
      <c r="E16765">
        <v>19.41</v>
      </c>
      <c r="F16765">
        <v>19.41</v>
      </c>
      <c r="M16765" s="15">
        <v>31081</v>
      </c>
      <c r="N16765" t="str">
        <f t="shared" si="560"/>
        <v>On</v>
      </c>
      <c r="O16765">
        <f t="shared" si="561"/>
        <v>1</v>
      </c>
    </row>
    <row r="16766" spans="1:15" x14ac:dyDescent="0.25">
      <c r="A16766" s="2">
        <v>36584</v>
      </c>
      <c r="B16766">
        <v>1200</v>
      </c>
      <c r="C16766">
        <v>18.649999999999999</v>
      </c>
      <c r="D16766">
        <v>18.649999999999999</v>
      </c>
      <c r="E16766">
        <v>18.649999999999999</v>
      </c>
      <c r="F16766">
        <v>18.649999999999999</v>
      </c>
      <c r="M16766" s="15">
        <v>30981</v>
      </c>
      <c r="N16766" t="str">
        <f t="shared" si="560"/>
        <v>On</v>
      </c>
      <c r="O16766">
        <f t="shared" si="561"/>
        <v>1</v>
      </c>
    </row>
    <row r="16767" spans="1:15" x14ac:dyDescent="0.25">
      <c r="A16767" s="2">
        <v>36584</v>
      </c>
      <c r="B16767">
        <v>1300</v>
      </c>
      <c r="C16767">
        <v>17.670000000000002</v>
      </c>
      <c r="D16767">
        <v>17.670000000000002</v>
      </c>
      <c r="E16767">
        <v>17.670000000000002</v>
      </c>
      <c r="F16767">
        <v>17.670000000000002</v>
      </c>
      <c r="M16767" s="15">
        <v>30592</v>
      </c>
      <c r="N16767" t="str">
        <f t="shared" si="560"/>
        <v>On</v>
      </c>
      <c r="O16767">
        <f t="shared" si="561"/>
        <v>1</v>
      </c>
    </row>
    <row r="16768" spans="1:15" x14ac:dyDescent="0.25">
      <c r="A16768" s="2">
        <v>36584</v>
      </c>
      <c r="B16768">
        <v>1400</v>
      </c>
      <c r="C16768">
        <v>18.37</v>
      </c>
      <c r="D16768">
        <v>18.37</v>
      </c>
      <c r="E16768">
        <v>18.37</v>
      </c>
      <c r="F16768">
        <v>18.37</v>
      </c>
      <c r="M16768" s="15">
        <v>30284</v>
      </c>
      <c r="N16768" t="str">
        <f t="shared" si="560"/>
        <v>On</v>
      </c>
      <c r="O16768">
        <f t="shared" si="561"/>
        <v>1</v>
      </c>
    </row>
    <row r="16769" spans="1:15" x14ac:dyDescent="0.25">
      <c r="A16769" s="2">
        <v>36584</v>
      </c>
      <c r="B16769">
        <v>1500</v>
      </c>
      <c r="C16769">
        <v>20.78</v>
      </c>
      <c r="D16769">
        <v>20.78</v>
      </c>
      <c r="E16769">
        <v>20.78</v>
      </c>
      <c r="F16769">
        <v>20.78</v>
      </c>
      <c r="M16769" s="15">
        <v>30087</v>
      </c>
      <c r="N16769" t="str">
        <f t="shared" si="560"/>
        <v>On</v>
      </c>
      <c r="O16769">
        <f t="shared" si="561"/>
        <v>1</v>
      </c>
    </row>
    <row r="16770" spans="1:15" x14ac:dyDescent="0.25">
      <c r="A16770" s="2">
        <v>36584</v>
      </c>
      <c r="B16770">
        <v>1600</v>
      </c>
      <c r="C16770">
        <v>19.239999999999998</v>
      </c>
      <c r="D16770">
        <v>19.239999999999998</v>
      </c>
      <c r="E16770">
        <v>19.239999999999998</v>
      </c>
      <c r="F16770">
        <v>19.239999999999998</v>
      </c>
      <c r="M16770" s="15">
        <v>29852</v>
      </c>
      <c r="N16770" t="str">
        <f t="shared" si="560"/>
        <v>On</v>
      </c>
      <c r="O16770">
        <f t="shared" si="561"/>
        <v>1</v>
      </c>
    </row>
    <row r="16771" spans="1:15" x14ac:dyDescent="0.25">
      <c r="A16771" s="2">
        <v>36584</v>
      </c>
      <c r="B16771">
        <v>1700</v>
      </c>
      <c r="C16771">
        <v>20.48</v>
      </c>
      <c r="D16771">
        <v>20.48</v>
      </c>
      <c r="E16771">
        <v>20.48</v>
      </c>
      <c r="F16771">
        <v>20.48</v>
      </c>
      <c r="M16771" s="15">
        <v>30223</v>
      </c>
      <c r="N16771" t="str">
        <f t="shared" si="560"/>
        <v>On</v>
      </c>
      <c r="O16771">
        <f t="shared" si="561"/>
        <v>1</v>
      </c>
    </row>
    <row r="16772" spans="1:15" x14ac:dyDescent="0.25">
      <c r="A16772" s="2">
        <v>36584</v>
      </c>
      <c r="B16772">
        <v>1800</v>
      </c>
      <c r="C16772">
        <v>25.83</v>
      </c>
      <c r="D16772">
        <v>25.83</v>
      </c>
      <c r="E16772">
        <v>25.83</v>
      </c>
      <c r="F16772">
        <v>25.83</v>
      </c>
      <c r="M16772" s="15">
        <v>31200</v>
      </c>
      <c r="N16772" t="str">
        <f t="shared" si="560"/>
        <v>On</v>
      </c>
      <c r="O16772">
        <f t="shared" si="561"/>
        <v>1</v>
      </c>
    </row>
    <row r="16773" spans="1:15" x14ac:dyDescent="0.25">
      <c r="A16773" s="2">
        <v>36584</v>
      </c>
      <c r="B16773">
        <v>1900</v>
      </c>
      <c r="C16773">
        <v>64.42</v>
      </c>
      <c r="D16773">
        <v>64.42</v>
      </c>
      <c r="E16773">
        <v>64.42</v>
      </c>
      <c r="F16773">
        <v>64.42</v>
      </c>
      <c r="M16773" s="15">
        <v>33313</v>
      </c>
      <c r="N16773" t="str">
        <f t="shared" si="560"/>
        <v>On</v>
      </c>
      <c r="O16773">
        <f t="shared" si="561"/>
        <v>1</v>
      </c>
    </row>
    <row r="16774" spans="1:15" x14ac:dyDescent="0.25">
      <c r="A16774" s="2">
        <v>36584</v>
      </c>
      <c r="B16774">
        <v>2000</v>
      </c>
      <c r="C16774">
        <v>33.270000000000003</v>
      </c>
      <c r="D16774">
        <v>33.270000000000003</v>
      </c>
      <c r="E16774">
        <v>33.270000000000003</v>
      </c>
      <c r="F16774">
        <v>33.270000000000003</v>
      </c>
      <c r="M16774" s="15">
        <v>33740</v>
      </c>
      <c r="N16774" t="str">
        <f t="shared" si="560"/>
        <v>On</v>
      </c>
      <c r="O16774">
        <f t="shared" si="561"/>
        <v>1</v>
      </c>
    </row>
    <row r="16775" spans="1:15" x14ac:dyDescent="0.25">
      <c r="A16775" s="2">
        <v>36584</v>
      </c>
      <c r="B16775">
        <v>2100</v>
      </c>
      <c r="C16775">
        <v>21.52</v>
      </c>
      <c r="D16775">
        <v>21.52</v>
      </c>
      <c r="E16775">
        <v>21.52</v>
      </c>
      <c r="F16775">
        <v>21.52</v>
      </c>
      <c r="M16775" s="15">
        <v>32881</v>
      </c>
      <c r="N16775" t="str">
        <f t="shared" si="560"/>
        <v>On</v>
      </c>
      <c r="O16775">
        <f t="shared" si="561"/>
        <v>1</v>
      </c>
    </row>
    <row r="16776" spans="1:15" x14ac:dyDescent="0.25">
      <c r="A16776" s="2">
        <v>36584</v>
      </c>
      <c r="B16776">
        <v>2200</v>
      </c>
      <c r="C16776">
        <v>18.98</v>
      </c>
      <c r="D16776">
        <v>18.98</v>
      </c>
      <c r="E16776">
        <v>18.98</v>
      </c>
      <c r="F16776">
        <v>18.98</v>
      </c>
      <c r="M16776" s="15">
        <v>31394</v>
      </c>
      <c r="N16776" t="str">
        <f t="shared" si="560"/>
        <v>On</v>
      </c>
      <c r="O16776">
        <f t="shared" si="561"/>
        <v>1</v>
      </c>
    </row>
    <row r="16777" spans="1:15" x14ac:dyDescent="0.25">
      <c r="A16777" s="2">
        <v>36584</v>
      </c>
      <c r="B16777">
        <v>2300</v>
      </c>
      <c r="C16777">
        <v>15.12</v>
      </c>
      <c r="D16777">
        <v>15.12</v>
      </c>
      <c r="E16777">
        <v>15.12</v>
      </c>
      <c r="F16777">
        <v>15.12</v>
      </c>
      <c r="M16777" s="15">
        <v>29028</v>
      </c>
      <c r="N16777" t="str">
        <f t="shared" si="560"/>
        <v>On</v>
      </c>
      <c r="O16777">
        <f t="shared" si="561"/>
        <v>1</v>
      </c>
    </row>
    <row r="16778" spans="1:15" x14ac:dyDescent="0.25">
      <c r="A16778" s="2">
        <v>36584</v>
      </c>
      <c r="B16778">
        <v>2400</v>
      </c>
      <c r="C16778">
        <v>11.9</v>
      </c>
      <c r="D16778">
        <v>11.9</v>
      </c>
      <c r="E16778">
        <v>11.9</v>
      </c>
      <c r="F16778">
        <v>11.9</v>
      </c>
      <c r="M16778" s="15">
        <v>26931</v>
      </c>
      <c r="N16778" t="str">
        <f t="shared" si="560"/>
        <v>Off</v>
      </c>
      <c r="O16778">
        <f t="shared" si="561"/>
        <v>1</v>
      </c>
    </row>
    <row r="16779" spans="1:15" x14ac:dyDescent="0.25">
      <c r="A16779" s="2">
        <v>36585</v>
      </c>
      <c r="B16779">
        <v>100</v>
      </c>
      <c r="C16779">
        <v>12.31</v>
      </c>
      <c r="D16779">
        <v>12.31</v>
      </c>
      <c r="E16779">
        <v>12.31</v>
      </c>
      <c r="F16779">
        <v>12.31</v>
      </c>
      <c r="M16779" s="15">
        <v>24777</v>
      </c>
      <c r="N16779" t="str">
        <f t="shared" ref="N16779:N16842" si="562">+IF(B16779&gt;700,IF(B16779&lt;2400,"On","Off"),"Off")</f>
        <v>Off</v>
      </c>
      <c r="O16779">
        <f t="shared" si="561"/>
        <v>2</v>
      </c>
    </row>
    <row r="16780" spans="1:15" x14ac:dyDescent="0.25">
      <c r="A16780" s="2">
        <v>36585</v>
      </c>
      <c r="B16780">
        <v>200</v>
      </c>
      <c r="C16780">
        <v>12.53</v>
      </c>
      <c r="D16780">
        <v>12.53</v>
      </c>
      <c r="E16780">
        <v>12.53</v>
      </c>
      <c r="F16780">
        <v>12.53</v>
      </c>
      <c r="M16780" s="15">
        <v>24023</v>
      </c>
      <c r="N16780" t="str">
        <f t="shared" si="562"/>
        <v>Off</v>
      </c>
      <c r="O16780">
        <f t="shared" si="561"/>
        <v>2</v>
      </c>
    </row>
    <row r="16781" spans="1:15" x14ac:dyDescent="0.25">
      <c r="A16781" s="2">
        <v>36585</v>
      </c>
      <c r="B16781">
        <v>300</v>
      </c>
      <c r="C16781">
        <v>12.49</v>
      </c>
      <c r="D16781">
        <v>12.49</v>
      </c>
      <c r="E16781">
        <v>12.49</v>
      </c>
      <c r="F16781">
        <v>12.49</v>
      </c>
      <c r="M16781" s="15">
        <v>23856</v>
      </c>
      <c r="N16781" t="str">
        <f t="shared" si="562"/>
        <v>Off</v>
      </c>
      <c r="O16781">
        <f t="shared" si="561"/>
        <v>2</v>
      </c>
    </row>
    <row r="16782" spans="1:15" x14ac:dyDescent="0.25">
      <c r="A16782" s="2">
        <v>36585</v>
      </c>
      <c r="B16782">
        <v>400</v>
      </c>
      <c r="C16782">
        <v>12.6</v>
      </c>
      <c r="D16782">
        <v>12.6</v>
      </c>
      <c r="E16782">
        <v>12.6</v>
      </c>
      <c r="F16782">
        <v>12.6</v>
      </c>
      <c r="M16782" s="15">
        <v>23895</v>
      </c>
      <c r="N16782" t="str">
        <f t="shared" si="562"/>
        <v>Off</v>
      </c>
      <c r="O16782">
        <f t="shared" si="561"/>
        <v>2</v>
      </c>
    </row>
    <row r="16783" spans="1:15" x14ac:dyDescent="0.25">
      <c r="A16783" s="2">
        <v>36585</v>
      </c>
      <c r="B16783">
        <v>500</v>
      </c>
      <c r="C16783">
        <v>13.06</v>
      </c>
      <c r="D16783">
        <v>13.06</v>
      </c>
      <c r="E16783">
        <v>13.06</v>
      </c>
      <c r="F16783">
        <v>13.06</v>
      </c>
      <c r="M16783" s="15">
        <v>24510</v>
      </c>
      <c r="N16783" t="str">
        <f t="shared" si="562"/>
        <v>Off</v>
      </c>
      <c r="O16783">
        <f t="shared" si="561"/>
        <v>2</v>
      </c>
    </row>
    <row r="16784" spans="1:15" x14ac:dyDescent="0.25">
      <c r="A16784" s="2">
        <v>36585</v>
      </c>
      <c r="B16784">
        <v>600</v>
      </c>
      <c r="C16784">
        <v>14.67</v>
      </c>
      <c r="D16784">
        <v>14.67</v>
      </c>
      <c r="E16784">
        <v>14.67</v>
      </c>
      <c r="F16784">
        <v>14.67</v>
      </c>
      <c r="M16784" s="15">
        <v>26710</v>
      </c>
      <c r="N16784" t="str">
        <f t="shared" si="562"/>
        <v>Off</v>
      </c>
      <c r="O16784">
        <f t="shared" si="561"/>
        <v>2</v>
      </c>
    </row>
    <row r="16785" spans="1:15" x14ac:dyDescent="0.25">
      <c r="A16785" s="2">
        <v>36585</v>
      </c>
      <c r="B16785">
        <v>700</v>
      </c>
      <c r="C16785">
        <v>24.99</v>
      </c>
      <c r="D16785">
        <v>24.99</v>
      </c>
      <c r="E16785">
        <v>24.99</v>
      </c>
      <c r="F16785">
        <v>24.99</v>
      </c>
      <c r="M16785" s="15">
        <v>30312</v>
      </c>
      <c r="N16785" t="str">
        <f t="shared" si="562"/>
        <v>Off</v>
      </c>
      <c r="O16785">
        <f t="shared" si="561"/>
        <v>2</v>
      </c>
    </row>
    <row r="16786" spans="1:15" x14ac:dyDescent="0.25">
      <c r="A16786" s="2">
        <v>36585</v>
      </c>
      <c r="B16786">
        <v>800</v>
      </c>
      <c r="C16786">
        <v>31.11</v>
      </c>
      <c r="D16786">
        <v>31.11</v>
      </c>
      <c r="E16786">
        <v>31.11</v>
      </c>
      <c r="F16786">
        <v>31.11</v>
      </c>
      <c r="M16786" s="15">
        <v>32636</v>
      </c>
      <c r="N16786" t="str">
        <f t="shared" si="562"/>
        <v>On</v>
      </c>
      <c r="O16786">
        <f t="shared" si="561"/>
        <v>2</v>
      </c>
    </row>
    <row r="16787" spans="1:15" x14ac:dyDescent="0.25">
      <c r="A16787" s="2">
        <v>36585</v>
      </c>
      <c r="B16787">
        <v>900</v>
      </c>
      <c r="C16787">
        <v>37.409999999999997</v>
      </c>
      <c r="D16787">
        <v>37.409999999999997</v>
      </c>
      <c r="E16787">
        <v>37.409999999999997</v>
      </c>
      <c r="F16787">
        <v>37.409999999999997</v>
      </c>
      <c r="M16787" s="15">
        <v>32409</v>
      </c>
      <c r="N16787" t="str">
        <f t="shared" si="562"/>
        <v>On</v>
      </c>
      <c r="O16787">
        <f t="shared" si="561"/>
        <v>2</v>
      </c>
    </row>
    <row r="16788" spans="1:15" x14ac:dyDescent="0.25">
      <c r="A16788" s="2">
        <v>36585</v>
      </c>
      <c r="B16788">
        <v>1000</v>
      </c>
      <c r="C16788">
        <v>18.18</v>
      </c>
      <c r="D16788">
        <v>18.18</v>
      </c>
      <c r="E16788">
        <v>18.18</v>
      </c>
      <c r="F16788">
        <v>18.18</v>
      </c>
      <c r="M16788" s="15">
        <v>32118</v>
      </c>
      <c r="N16788" t="str">
        <f t="shared" si="562"/>
        <v>On</v>
      </c>
      <c r="O16788">
        <f t="shared" si="561"/>
        <v>2</v>
      </c>
    </row>
    <row r="16789" spans="1:15" x14ac:dyDescent="0.25">
      <c r="A16789" s="2">
        <v>36585</v>
      </c>
      <c r="B16789">
        <v>1100</v>
      </c>
      <c r="C16789">
        <v>24.28</v>
      </c>
      <c r="D16789">
        <v>24.28</v>
      </c>
      <c r="E16789">
        <v>24.28</v>
      </c>
      <c r="F16789">
        <v>24.28</v>
      </c>
      <c r="M16789" s="15">
        <v>31729</v>
      </c>
      <c r="N16789" t="str">
        <f t="shared" si="562"/>
        <v>On</v>
      </c>
      <c r="O16789">
        <f t="shared" si="561"/>
        <v>2</v>
      </c>
    </row>
    <row r="16790" spans="1:15" x14ac:dyDescent="0.25">
      <c r="A16790" s="2">
        <v>36585</v>
      </c>
      <c r="B16790">
        <v>1200</v>
      </c>
      <c r="C16790">
        <v>17.5</v>
      </c>
      <c r="D16790">
        <v>17.5</v>
      </c>
      <c r="E16790">
        <v>17.5</v>
      </c>
      <c r="F16790">
        <v>17.5</v>
      </c>
      <c r="M16790" s="15">
        <v>31370</v>
      </c>
      <c r="N16790" t="str">
        <f t="shared" si="562"/>
        <v>On</v>
      </c>
      <c r="O16790">
        <f t="shared" si="561"/>
        <v>2</v>
      </c>
    </row>
    <row r="16791" spans="1:15" x14ac:dyDescent="0.25">
      <c r="A16791" s="2">
        <v>36585</v>
      </c>
      <c r="B16791">
        <v>1300</v>
      </c>
      <c r="C16791">
        <v>17.420000000000002</v>
      </c>
      <c r="D16791">
        <v>17.420000000000002</v>
      </c>
      <c r="E16791">
        <v>17.420000000000002</v>
      </c>
      <c r="F16791">
        <v>17.420000000000002</v>
      </c>
      <c r="M16791" s="15">
        <v>30684</v>
      </c>
      <c r="N16791" t="str">
        <f t="shared" si="562"/>
        <v>On</v>
      </c>
      <c r="O16791">
        <f t="shared" si="561"/>
        <v>2</v>
      </c>
    </row>
    <row r="16792" spans="1:15" x14ac:dyDescent="0.25">
      <c r="A16792" s="2">
        <v>36585</v>
      </c>
      <c r="B16792">
        <v>1400</v>
      </c>
      <c r="C16792">
        <v>19.7</v>
      </c>
      <c r="D16792">
        <v>19.7</v>
      </c>
      <c r="E16792">
        <v>19.7</v>
      </c>
      <c r="F16792">
        <v>19.7</v>
      </c>
      <c r="M16792" s="15">
        <v>30399</v>
      </c>
      <c r="N16792" t="str">
        <f t="shared" si="562"/>
        <v>On</v>
      </c>
      <c r="O16792">
        <f t="shared" si="561"/>
        <v>2</v>
      </c>
    </row>
    <row r="16793" spans="1:15" x14ac:dyDescent="0.25">
      <c r="A16793" s="2">
        <v>36585</v>
      </c>
      <c r="B16793">
        <v>1500</v>
      </c>
      <c r="C16793">
        <v>15.17</v>
      </c>
      <c r="D16793">
        <v>15.17</v>
      </c>
      <c r="E16793">
        <v>15.17</v>
      </c>
      <c r="F16793">
        <v>15.17</v>
      </c>
      <c r="M16793" s="15">
        <v>29772</v>
      </c>
      <c r="N16793" t="str">
        <f t="shared" si="562"/>
        <v>On</v>
      </c>
      <c r="O16793">
        <f t="shared" si="561"/>
        <v>2</v>
      </c>
    </row>
    <row r="16794" spans="1:15" x14ac:dyDescent="0.25">
      <c r="A16794" s="2">
        <v>36585</v>
      </c>
      <c r="B16794">
        <v>1600</v>
      </c>
      <c r="C16794">
        <v>14.92</v>
      </c>
      <c r="D16794">
        <v>14.92</v>
      </c>
      <c r="E16794">
        <v>14.92</v>
      </c>
      <c r="F16794">
        <v>14.92</v>
      </c>
      <c r="M16794" s="15">
        <v>29414</v>
      </c>
      <c r="N16794" t="str">
        <f t="shared" si="562"/>
        <v>On</v>
      </c>
      <c r="O16794">
        <f t="shared" si="561"/>
        <v>2</v>
      </c>
    </row>
    <row r="16795" spans="1:15" x14ac:dyDescent="0.25">
      <c r="A16795" s="2">
        <v>36585</v>
      </c>
      <c r="B16795">
        <v>1700</v>
      </c>
      <c r="C16795">
        <v>15.62</v>
      </c>
      <c r="D16795">
        <v>15.62</v>
      </c>
      <c r="E16795">
        <v>15.62</v>
      </c>
      <c r="F16795">
        <v>15.62</v>
      </c>
      <c r="M16795" s="15">
        <v>29513</v>
      </c>
      <c r="N16795" t="str">
        <f t="shared" si="562"/>
        <v>On</v>
      </c>
      <c r="O16795">
        <f t="shared" si="561"/>
        <v>2</v>
      </c>
    </row>
    <row r="16796" spans="1:15" x14ac:dyDescent="0.25">
      <c r="A16796" s="2">
        <v>36585</v>
      </c>
      <c r="B16796">
        <v>1800</v>
      </c>
      <c r="C16796">
        <v>16.87</v>
      </c>
      <c r="D16796">
        <v>16.87</v>
      </c>
      <c r="E16796">
        <v>16.87</v>
      </c>
      <c r="F16796">
        <v>16.87</v>
      </c>
      <c r="M16796" s="15">
        <v>30471</v>
      </c>
      <c r="N16796" t="str">
        <f t="shared" si="562"/>
        <v>On</v>
      </c>
      <c r="O16796">
        <f t="shared" si="561"/>
        <v>2</v>
      </c>
    </row>
    <row r="16797" spans="1:15" x14ac:dyDescent="0.25">
      <c r="A16797" s="2">
        <v>36585</v>
      </c>
      <c r="B16797">
        <v>1900</v>
      </c>
      <c r="C16797">
        <v>61.6</v>
      </c>
      <c r="D16797">
        <v>61.6</v>
      </c>
      <c r="E16797">
        <v>61.6</v>
      </c>
      <c r="F16797">
        <v>61.6</v>
      </c>
      <c r="M16797" s="15">
        <v>32709</v>
      </c>
      <c r="N16797" t="str">
        <f t="shared" si="562"/>
        <v>On</v>
      </c>
      <c r="O16797">
        <f t="shared" si="561"/>
        <v>2</v>
      </c>
    </row>
    <row r="16798" spans="1:15" x14ac:dyDescent="0.25">
      <c r="A16798" s="2">
        <v>36585</v>
      </c>
      <c r="B16798">
        <v>2000</v>
      </c>
      <c r="C16798">
        <v>30.82</v>
      </c>
      <c r="D16798">
        <v>30.82</v>
      </c>
      <c r="E16798">
        <v>30.82</v>
      </c>
      <c r="F16798">
        <v>30.82</v>
      </c>
      <c r="M16798" s="15">
        <v>33072</v>
      </c>
      <c r="N16798" t="str">
        <f t="shared" si="562"/>
        <v>On</v>
      </c>
      <c r="O16798">
        <f t="shared" si="561"/>
        <v>2</v>
      </c>
    </row>
    <row r="16799" spans="1:15" x14ac:dyDescent="0.25">
      <c r="A16799" s="2">
        <v>36585</v>
      </c>
      <c r="B16799">
        <v>2100</v>
      </c>
      <c r="C16799">
        <v>21.58</v>
      </c>
      <c r="D16799">
        <v>21.58</v>
      </c>
      <c r="E16799">
        <v>21.58</v>
      </c>
      <c r="F16799">
        <v>21.58</v>
      </c>
      <c r="M16799" s="15">
        <v>32489</v>
      </c>
      <c r="N16799" t="str">
        <f t="shared" si="562"/>
        <v>On</v>
      </c>
      <c r="O16799">
        <f t="shared" si="561"/>
        <v>2</v>
      </c>
    </row>
    <row r="16800" spans="1:15" x14ac:dyDescent="0.25">
      <c r="A16800" s="2">
        <v>36585</v>
      </c>
      <c r="B16800">
        <v>2200</v>
      </c>
      <c r="C16800">
        <v>18.96</v>
      </c>
      <c r="D16800">
        <v>18.96</v>
      </c>
      <c r="E16800">
        <v>18.96</v>
      </c>
      <c r="F16800">
        <v>18.96</v>
      </c>
      <c r="M16800" s="15">
        <v>31038</v>
      </c>
      <c r="N16800" t="str">
        <f t="shared" si="562"/>
        <v>On</v>
      </c>
      <c r="O16800">
        <f t="shared" si="561"/>
        <v>2</v>
      </c>
    </row>
    <row r="16801" spans="1:15" x14ac:dyDescent="0.25">
      <c r="A16801" s="2">
        <v>36585</v>
      </c>
      <c r="B16801">
        <v>2300</v>
      </c>
      <c r="C16801">
        <v>16.28</v>
      </c>
      <c r="D16801">
        <v>16.28</v>
      </c>
      <c r="E16801">
        <v>16.28</v>
      </c>
      <c r="F16801">
        <v>16.28</v>
      </c>
      <c r="M16801" s="15">
        <v>28857</v>
      </c>
      <c r="N16801" t="str">
        <f t="shared" si="562"/>
        <v>On</v>
      </c>
      <c r="O16801">
        <f t="shared" si="561"/>
        <v>2</v>
      </c>
    </row>
    <row r="16802" spans="1:15" x14ac:dyDescent="0.25">
      <c r="A16802" s="2">
        <v>36585</v>
      </c>
      <c r="B16802">
        <v>2400</v>
      </c>
      <c r="C16802">
        <v>12.79</v>
      </c>
      <c r="D16802">
        <v>12.79</v>
      </c>
      <c r="E16802">
        <v>12.79</v>
      </c>
      <c r="F16802">
        <v>12.79</v>
      </c>
      <c r="M16802" s="15">
        <v>26424</v>
      </c>
      <c r="N16802" t="str">
        <f t="shared" si="562"/>
        <v>Off</v>
      </c>
      <c r="O16802">
        <f t="shared" si="561"/>
        <v>2</v>
      </c>
    </row>
    <row r="16803" spans="1:15" x14ac:dyDescent="0.25">
      <c r="A16803" s="2">
        <v>36586</v>
      </c>
      <c r="B16803">
        <v>100</v>
      </c>
      <c r="C16803">
        <v>13.59</v>
      </c>
      <c r="D16803">
        <v>13.59</v>
      </c>
      <c r="E16803">
        <v>13.59</v>
      </c>
      <c r="F16803">
        <v>13.59</v>
      </c>
      <c r="M16803" s="15">
        <v>24606</v>
      </c>
      <c r="N16803" t="str">
        <f t="shared" si="562"/>
        <v>Off</v>
      </c>
      <c r="O16803">
        <f t="shared" ref="O16803:O16866" si="563">+WEEKDAY(A16803,2)</f>
        <v>3</v>
      </c>
    </row>
    <row r="16804" spans="1:15" x14ac:dyDescent="0.25">
      <c r="A16804" s="2">
        <v>36586</v>
      </c>
      <c r="B16804">
        <v>200</v>
      </c>
      <c r="C16804">
        <v>13.07</v>
      </c>
      <c r="D16804">
        <v>13.07</v>
      </c>
      <c r="E16804">
        <v>13.07</v>
      </c>
      <c r="F16804">
        <v>13.07</v>
      </c>
      <c r="M16804" s="15">
        <v>23981</v>
      </c>
      <c r="N16804" t="str">
        <f t="shared" si="562"/>
        <v>Off</v>
      </c>
      <c r="O16804">
        <f t="shared" si="563"/>
        <v>3</v>
      </c>
    </row>
    <row r="16805" spans="1:15" x14ac:dyDescent="0.25">
      <c r="A16805" s="2">
        <v>36586</v>
      </c>
      <c r="B16805">
        <v>300</v>
      </c>
      <c r="C16805">
        <v>12.9</v>
      </c>
      <c r="D16805">
        <v>12.9</v>
      </c>
      <c r="E16805">
        <v>12.9</v>
      </c>
      <c r="F16805">
        <v>12.9</v>
      </c>
      <c r="M16805" s="15">
        <v>23777</v>
      </c>
      <c r="N16805" t="str">
        <f t="shared" si="562"/>
        <v>Off</v>
      </c>
      <c r="O16805">
        <f t="shared" si="563"/>
        <v>3</v>
      </c>
    </row>
    <row r="16806" spans="1:15" x14ac:dyDescent="0.25">
      <c r="A16806" s="2">
        <v>36586</v>
      </c>
      <c r="B16806">
        <v>400</v>
      </c>
      <c r="C16806">
        <v>12.9</v>
      </c>
      <c r="D16806">
        <v>12.9</v>
      </c>
      <c r="E16806">
        <v>12.9</v>
      </c>
      <c r="F16806">
        <v>12.9</v>
      </c>
      <c r="M16806" s="15">
        <v>23799</v>
      </c>
      <c r="N16806" t="str">
        <f t="shared" si="562"/>
        <v>Off</v>
      </c>
      <c r="O16806">
        <f t="shared" si="563"/>
        <v>3</v>
      </c>
    </row>
    <row r="16807" spans="1:15" x14ac:dyDescent="0.25">
      <c r="A16807" s="2">
        <v>36586</v>
      </c>
      <c r="B16807">
        <v>500</v>
      </c>
      <c r="C16807">
        <v>13.48</v>
      </c>
      <c r="D16807">
        <v>13.48</v>
      </c>
      <c r="E16807">
        <v>13.48</v>
      </c>
      <c r="F16807">
        <v>13.48</v>
      </c>
      <c r="M16807" s="15">
        <v>24464</v>
      </c>
      <c r="N16807" t="str">
        <f t="shared" si="562"/>
        <v>Off</v>
      </c>
      <c r="O16807">
        <f t="shared" si="563"/>
        <v>3</v>
      </c>
    </row>
    <row r="16808" spans="1:15" x14ac:dyDescent="0.25">
      <c r="A16808" s="2">
        <v>36586</v>
      </c>
      <c r="B16808">
        <v>600</v>
      </c>
      <c r="C16808">
        <v>17.59</v>
      </c>
      <c r="D16808">
        <v>17.59</v>
      </c>
      <c r="E16808">
        <v>17.59</v>
      </c>
      <c r="F16808">
        <v>17.59</v>
      </c>
      <c r="M16808" s="15">
        <v>26721</v>
      </c>
      <c r="N16808" t="str">
        <f t="shared" si="562"/>
        <v>Off</v>
      </c>
      <c r="O16808">
        <f t="shared" si="563"/>
        <v>3</v>
      </c>
    </row>
    <row r="16809" spans="1:15" x14ac:dyDescent="0.25">
      <c r="A16809" s="2">
        <v>36586</v>
      </c>
      <c r="B16809">
        <v>700</v>
      </c>
      <c r="C16809">
        <v>32.35</v>
      </c>
      <c r="D16809">
        <v>32.35</v>
      </c>
      <c r="E16809">
        <v>32.35</v>
      </c>
      <c r="F16809">
        <v>32.35</v>
      </c>
      <c r="M16809" s="15">
        <v>30583</v>
      </c>
      <c r="N16809" t="str">
        <f t="shared" si="562"/>
        <v>Off</v>
      </c>
      <c r="O16809">
        <f t="shared" si="563"/>
        <v>3</v>
      </c>
    </row>
    <row r="16810" spans="1:15" x14ac:dyDescent="0.25">
      <c r="A16810" s="2">
        <v>36586</v>
      </c>
      <c r="B16810">
        <v>800</v>
      </c>
      <c r="C16810">
        <v>25.03</v>
      </c>
      <c r="D16810">
        <v>25.03</v>
      </c>
      <c r="E16810">
        <v>25.03</v>
      </c>
      <c r="F16810">
        <v>25.03</v>
      </c>
      <c r="M16810" s="15">
        <v>32637</v>
      </c>
      <c r="N16810" t="str">
        <f t="shared" si="562"/>
        <v>On</v>
      </c>
      <c r="O16810">
        <f t="shared" si="563"/>
        <v>3</v>
      </c>
    </row>
    <row r="16811" spans="1:15" x14ac:dyDescent="0.25">
      <c r="A16811" s="2">
        <v>36586</v>
      </c>
      <c r="B16811">
        <v>900</v>
      </c>
      <c r="C16811">
        <v>18.73</v>
      </c>
      <c r="D16811">
        <v>18.91</v>
      </c>
      <c r="E16811">
        <v>18.98</v>
      </c>
      <c r="F16811">
        <v>18.73</v>
      </c>
      <c r="M16811" s="15">
        <v>32543</v>
      </c>
      <c r="N16811" t="str">
        <f t="shared" si="562"/>
        <v>On</v>
      </c>
      <c r="O16811">
        <f t="shared" si="563"/>
        <v>3</v>
      </c>
    </row>
    <row r="16812" spans="1:15" x14ac:dyDescent="0.25">
      <c r="A16812" s="2">
        <v>36586</v>
      </c>
      <c r="B16812">
        <v>1000</v>
      </c>
      <c r="C16812">
        <v>17.88</v>
      </c>
      <c r="D16812">
        <v>19.32</v>
      </c>
      <c r="E16812">
        <v>19.93</v>
      </c>
      <c r="F16812">
        <v>17.88</v>
      </c>
      <c r="M16812" s="15">
        <v>32074</v>
      </c>
      <c r="N16812" t="str">
        <f t="shared" si="562"/>
        <v>On</v>
      </c>
      <c r="O16812">
        <f t="shared" si="563"/>
        <v>3</v>
      </c>
    </row>
    <row r="16813" spans="1:15" x14ac:dyDescent="0.25">
      <c r="A16813" s="2">
        <v>36586</v>
      </c>
      <c r="B16813">
        <v>1100</v>
      </c>
      <c r="C16813">
        <v>16.86</v>
      </c>
      <c r="D16813">
        <v>18.96</v>
      </c>
      <c r="E16813">
        <v>20.07</v>
      </c>
      <c r="F16813">
        <v>16.86</v>
      </c>
      <c r="M16813" s="15">
        <v>32267</v>
      </c>
      <c r="N16813" t="str">
        <f t="shared" si="562"/>
        <v>On</v>
      </c>
      <c r="O16813">
        <f t="shared" si="563"/>
        <v>3</v>
      </c>
    </row>
    <row r="16814" spans="1:15" x14ac:dyDescent="0.25">
      <c r="A16814" s="2">
        <v>36586</v>
      </c>
      <c r="B16814">
        <v>1200</v>
      </c>
      <c r="C16814">
        <v>18.190000000000001</v>
      </c>
      <c r="D16814">
        <v>19.420000000000002</v>
      </c>
      <c r="E16814">
        <v>20.309999999999999</v>
      </c>
      <c r="F16814">
        <v>18.190000000000001</v>
      </c>
      <c r="M16814" s="15">
        <v>31339</v>
      </c>
      <c r="N16814" t="str">
        <f t="shared" si="562"/>
        <v>On</v>
      </c>
      <c r="O16814">
        <f t="shared" si="563"/>
        <v>3</v>
      </c>
    </row>
    <row r="16815" spans="1:15" x14ac:dyDescent="0.25">
      <c r="A16815" s="2">
        <v>36586</v>
      </c>
      <c r="B16815">
        <v>1300</v>
      </c>
      <c r="C16815">
        <v>17.57</v>
      </c>
      <c r="D16815">
        <v>19.07</v>
      </c>
      <c r="E16815">
        <v>20.149999999999999</v>
      </c>
      <c r="F16815">
        <v>17.57</v>
      </c>
      <c r="M16815" s="15">
        <v>30933</v>
      </c>
      <c r="N16815" t="str">
        <f t="shared" si="562"/>
        <v>On</v>
      </c>
      <c r="O16815">
        <f t="shared" si="563"/>
        <v>3</v>
      </c>
    </row>
    <row r="16816" spans="1:15" x14ac:dyDescent="0.25">
      <c r="A16816" s="2">
        <v>36586</v>
      </c>
      <c r="B16816">
        <v>1400</v>
      </c>
      <c r="C16816">
        <v>24.98</v>
      </c>
      <c r="D16816">
        <v>25.16</v>
      </c>
      <c r="E16816">
        <v>25.3</v>
      </c>
      <c r="F16816">
        <v>24.98</v>
      </c>
      <c r="M16816" s="15">
        <v>30812</v>
      </c>
      <c r="N16816" t="str">
        <f t="shared" si="562"/>
        <v>On</v>
      </c>
      <c r="O16816">
        <f t="shared" si="563"/>
        <v>3</v>
      </c>
    </row>
    <row r="16817" spans="1:15" x14ac:dyDescent="0.25">
      <c r="A16817" s="2">
        <v>36586</v>
      </c>
      <c r="B16817">
        <v>1500</v>
      </c>
      <c r="C16817">
        <v>15.84</v>
      </c>
      <c r="D16817">
        <v>15.84</v>
      </c>
      <c r="E16817">
        <v>15.84</v>
      </c>
      <c r="F16817">
        <v>15.84</v>
      </c>
      <c r="M16817" s="15">
        <v>30801</v>
      </c>
      <c r="N16817" t="str">
        <f t="shared" si="562"/>
        <v>On</v>
      </c>
      <c r="O16817">
        <f t="shared" si="563"/>
        <v>3</v>
      </c>
    </row>
    <row r="16818" spans="1:15" x14ac:dyDescent="0.25">
      <c r="A16818" s="2">
        <v>36586</v>
      </c>
      <c r="B16818">
        <v>1600</v>
      </c>
      <c r="C16818">
        <v>16.649999999999999</v>
      </c>
      <c r="D16818">
        <v>16.649999999999999</v>
      </c>
      <c r="E16818">
        <v>16.649999999999999</v>
      </c>
      <c r="F16818">
        <v>16.649999999999999</v>
      </c>
      <c r="M16818" s="15">
        <v>30537</v>
      </c>
      <c r="N16818" t="str">
        <f t="shared" si="562"/>
        <v>On</v>
      </c>
      <c r="O16818">
        <f t="shared" si="563"/>
        <v>3</v>
      </c>
    </row>
    <row r="16819" spans="1:15" x14ac:dyDescent="0.25">
      <c r="A16819" s="2">
        <v>36586</v>
      </c>
      <c r="B16819">
        <v>1700</v>
      </c>
      <c r="C16819">
        <v>18.829999999999998</v>
      </c>
      <c r="D16819">
        <v>18.829999999999998</v>
      </c>
      <c r="E16819">
        <v>18.829999999999998</v>
      </c>
      <c r="F16819">
        <v>18.829999999999998</v>
      </c>
      <c r="M16819" s="15">
        <v>31185</v>
      </c>
      <c r="N16819" t="str">
        <f t="shared" si="562"/>
        <v>On</v>
      </c>
      <c r="O16819">
        <f t="shared" si="563"/>
        <v>3</v>
      </c>
    </row>
    <row r="16820" spans="1:15" x14ac:dyDescent="0.25">
      <c r="A16820" s="2">
        <v>36586</v>
      </c>
      <c r="B16820">
        <v>1800</v>
      </c>
      <c r="C16820">
        <v>19.75</v>
      </c>
      <c r="D16820">
        <v>19.75</v>
      </c>
      <c r="E16820">
        <v>19.75</v>
      </c>
      <c r="F16820">
        <v>19.75</v>
      </c>
      <c r="M16820" s="15">
        <v>32175</v>
      </c>
      <c r="N16820" t="str">
        <f t="shared" si="562"/>
        <v>On</v>
      </c>
      <c r="O16820">
        <f t="shared" si="563"/>
        <v>3</v>
      </c>
    </row>
    <row r="16821" spans="1:15" x14ac:dyDescent="0.25">
      <c r="A16821" s="2">
        <v>36586</v>
      </c>
      <c r="B16821">
        <v>1900</v>
      </c>
      <c r="C16821">
        <v>17.399999999999999</v>
      </c>
      <c r="D16821">
        <v>17.399999999999999</v>
      </c>
      <c r="E16821">
        <v>17.399999999999999</v>
      </c>
      <c r="F16821">
        <v>17.399999999999999</v>
      </c>
      <c r="M16821" s="15">
        <v>33692</v>
      </c>
      <c r="N16821" t="str">
        <f t="shared" si="562"/>
        <v>On</v>
      </c>
      <c r="O16821">
        <f t="shared" si="563"/>
        <v>3</v>
      </c>
    </row>
    <row r="16822" spans="1:15" x14ac:dyDescent="0.25">
      <c r="A16822" s="2">
        <v>36586</v>
      </c>
      <c r="B16822">
        <v>2000</v>
      </c>
      <c r="C16822">
        <v>23.93</v>
      </c>
      <c r="D16822">
        <v>23.93</v>
      </c>
      <c r="E16822">
        <v>23.93</v>
      </c>
      <c r="F16822">
        <v>23.93</v>
      </c>
      <c r="M16822" s="15">
        <v>33335</v>
      </c>
      <c r="N16822" t="str">
        <f t="shared" si="562"/>
        <v>On</v>
      </c>
      <c r="O16822">
        <f t="shared" si="563"/>
        <v>3</v>
      </c>
    </row>
    <row r="16823" spans="1:15" x14ac:dyDescent="0.25">
      <c r="A16823" s="2">
        <v>36586</v>
      </c>
      <c r="B16823">
        <v>2100</v>
      </c>
      <c r="C16823">
        <v>19.29</v>
      </c>
      <c r="D16823">
        <v>19.29</v>
      </c>
      <c r="E16823">
        <v>19.29</v>
      </c>
      <c r="F16823">
        <v>19.29</v>
      </c>
      <c r="M16823" s="15">
        <v>32367</v>
      </c>
      <c r="N16823" t="str">
        <f t="shared" si="562"/>
        <v>On</v>
      </c>
      <c r="O16823">
        <f t="shared" si="563"/>
        <v>3</v>
      </c>
    </row>
    <row r="16824" spans="1:15" x14ac:dyDescent="0.25">
      <c r="A16824" s="2">
        <v>36586</v>
      </c>
      <c r="B16824">
        <v>2200</v>
      </c>
      <c r="C16824">
        <v>15.09</v>
      </c>
      <c r="D16824">
        <v>15.09</v>
      </c>
      <c r="E16824">
        <v>15.09</v>
      </c>
      <c r="F16824">
        <v>15.09</v>
      </c>
      <c r="M16824" s="15">
        <v>30736</v>
      </c>
      <c r="N16824" t="str">
        <f t="shared" si="562"/>
        <v>On</v>
      </c>
      <c r="O16824">
        <f t="shared" si="563"/>
        <v>3</v>
      </c>
    </row>
    <row r="16825" spans="1:15" x14ac:dyDescent="0.25">
      <c r="A16825" s="2">
        <v>36586</v>
      </c>
      <c r="B16825">
        <v>2300</v>
      </c>
      <c r="C16825">
        <v>12.83</v>
      </c>
      <c r="D16825">
        <v>12.83</v>
      </c>
      <c r="E16825">
        <v>12.83</v>
      </c>
      <c r="F16825">
        <v>12.83</v>
      </c>
      <c r="M16825" s="15">
        <v>28114</v>
      </c>
      <c r="N16825" t="str">
        <f t="shared" si="562"/>
        <v>On</v>
      </c>
      <c r="O16825">
        <f t="shared" si="563"/>
        <v>3</v>
      </c>
    </row>
    <row r="16826" spans="1:15" x14ac:dyDescent="0.25">
      <c r="A16826" s="2">
        <v>36586</v>
      </c>
      <c r="B16826">
        <v>2400</v>
      </c>
      <c r="C16826">
        <v>12.97</v>
      </c>
      <c r="D16826">
        <v>12.97</v>
      </c>
      <c r="E16826">
        <v>12.97</v>
      </c>
      <c r="F16826">
        <v>12.97</v>
      </c>
      <c r="M16826" s="15">
        <v>25546</v>
      </c>
      <c r="N16826" t="str">
        <f t="shared" si="562"/>
        <v>Off</v>
      </c>
      <c r="O16826">
        <f t="shared" si="563"/>
        <v>3</v>
      </c>
    </row>
    <row r="16827" spans="1:15" x14ac:dyDescent="0.25">
      <c r="A16827" s="2">
        <v>36587</v>
      </c>
      <c r="B16827">
        <v>100</v>
      </c>
      <c r="C16827">
        <v>12.07</v>
      </c>
      <c r="D16827">
        <v>12.07</v>
      </c>
      <c r="E16827">
        <v>12.07</v>
      </c>
      <c r="F16827">
        <v>12.07</v>
      </c>
      <c r="M16827" s="15">
        <v>23811</v>
      </c>
      <c r="N16827" t="str">
        <f t="shared" si="562"/>
        <v>Off</v>
      </c>
      <c r="O16827">
        <f t="shared" si="563"/>
        <v>4</v>
      </c>
    </row>
    <row r="16828" spans="1:15" x14ac:dyDescent="0.25">
      <c r="A16828" s="2">
        <v>36587</v>
      </c>
      <c r="B16828">
        <v>200</v>
      </c>
      <c r="C16828">
        <v>10.86</v>
      </c>
      <c r="D16828">
        <v>10.86</v>
      </c>
      <c r="E16828">
        <v>10.86</v>
      </c>
      <c r="F16828">
        <v>10.86</v>
      </c>
      <c r="M16828" s="15">
        <v>22985</v>
      </c>
      <c r="N16828" t="str">
        <f t="shared" si="562"/>
        <v>Off</v>
      </c>
      <c r="O16828">
        <f t="shared" si="563"/>
        <v>4</v>
      </c>
    </row>
    <row r="16829" spans="1:15" x14ac:dyDescent="0.25">
      <c r="A16829" s="2">
        <v>36587</v>
      </c>
      <c r="B16829">
        <v>300</v>
      </c>
      <c r="C16829">
        <v>10.52</v>
      </c>
      <c r="D16829">
        <v>10.52</v>
      </c>
      <c r="E16829">
        <v>10.52</v>
      </c>
      <c r="F16829">
        <v>10.52</v>
      </c>
      <c r="M16829" s="15">
        <v>22703</v>
      </c>
      <c r="N16829" t="str">
        <f t="shared" si="562"/>
        <v>Off</v>
      </c>
      <c r="O16829">
        <f t="shared" si="563"/>
        <v>4</v>
      </c>
    </row>
    <row r="16830" spans="1:15" x14ac:dyDescent="0.25">
      <c r="A16830" s="2">
        <v>36587</v>
      </c>
      <c r="B16830">
        <v>400</v>
      </c>
      <c r="C16830">
        <v>11.11</v>
      </c>
      <c r="D16830">
        <v>11.11</v>
      </c>
      <c r="E16830">
        <v>11.11</v>
      </c>
      <c r="F16830">
        <v>11.11</v>
      </c>
      <c r="M16830" s="15">
        <v>22661</v>
      </c>
      <c r="N16830" t="str">
        <f t="shared" si="562"/>
        <v>Off</v>
      </c>
      <c r="O16830">
        <f t="shared" si="563"/>
        <v>4</v>
      </c>
    </row>
    <row r="16831" spans="1:15" x14ac:dyDescent="0.25">
      <c r="A16831" s="2">
        <v>36587</v>
      </c>
      <c r="B16831">
        <v>500</v>
      </c>
      <c r="C16831">
        <v>11.21</v>
      </c>
      <c r="D16831">
        <v>11.21</v>
      </c>
      <c r="E16831">
        <v>11.21</v>
      </c>
      <c r="F16831">
        <v>11.21</v>
      </c>
      <c r="M16831" s="15">
        <v>23347</v>
      </c>
      <c r="N16831" t="str">
        <f t="shared" si="562"/>
        <v>Off</v>
      </c>
      <c r="O16831">
        <f t="shared" si="563"/>
        <v>4</v>
      </c>
    </row>
    <row r="16832" spans="1:15" x14ac:dyDescent="0.25">
      <c r="A16832" s="2">
        <v>36587</v>
      </c>
      <c r="B16832">
        <v>600</v>
      </c>
      <c r="C16832">
        <v>12.71</v>
      </c>
      <c r="D16832">
        <v>12.71</v>
      </c>
      <c r="E16832">
        <v>12.71</v>
      </c>
      <c r="F16832">
        <v>12.71</v>
      </c>
      <c r="M16832" s="15">
        <v>25300</v>
      </c>
      <c r="N16832" t="str">
        <f t="shared" si="562"/>
        <v>Off</v>
      </c>
      <c r="O16832">
        <f t="shared" si="563"/>
        <v>4</v>
      </c>
    </row>
    <row r="16833" spans="1:15" x14ac:dyDescent="0.25">
      <c r="A16833" s="2">
        <v>36587</v>
      </c>
      <c r="B16833">
        <v>700</v>
      </c>
      <c r="C16833">
        <v>17.04</v>
      </c>
      <c r="D16833">
        <v>17.04</v>
      </c>
      <c r="E16833">
        <v>17.04</v>
      </c>
      <c r="F16833">
        <v>17.04</v>
      </c>
      <c r="M16833" s="15">
        <v>29323</v>
      </c>
      <c r="N16833" t="str">
        <f t="shared" si="562"/>
        <v>Off</v>
      </c>
      <c r="O16833">
        <f t="shared" si="563"/>
        <v>4</v>
      </c>
    </row>
    <row r="16834" spans="1:15" x14ac:dyDescent="0.25">
      <c r="A16834" s="2">
        <v>36587</v>
      </c>
      <c r="B16834">
        <v>800</v>
      </c>
      <c r="C16834">
        <v>25.08</v>
      </c>
      <c r="D16834">
        <v>25.08</v>
      </c>
      <c r="E16834">
        <v>25.08</v>
      </c>
      <c r="F16834">
        <v>25.08</v>
      </c>
      <c r="M16834" s="15">
        <v>31398</v>
      </c>
      <c r="N16834" t="str">
        <f t="shared" si="562"/>
        <v>On</v>
      </c>
      <c r="O16834">
        <f t="shared" si="563"/>
        <v>4</v>
      </c>
    </row>
    <row r="16835" spans="1:15" x14ac:dyDescent="0.25">
      <c r="A16835" s="2">
        <v>36587</v>
      </c>
      <c r="B16835">
        <v>900</v>
      </c>
      <c r="C16835">
        <v>27.83</v>
      </c>
      <c r="D16835">
        <v>27.83</v>
      </c>
      <c r="E16835">
        <v>27.83</v>
      </c>
      <c r="F16835">
        <v>27.83</v>
      </c>
      <c r="M16835" s="15">
        <v>32032</v>
      </c>
      <c r="N16835" t="str">
        <f t="shared" si="562"/>
        <v>On</v>
      </c>
      <c r="O16835">
        <f t="shared" si="563"/>
        <v>4</v>
      </c>
    </row>
    <row r="16836" spans="1:15" x14ac:dyDescent="0.25">
      <c r="A16836" s="2">
        <v>36587</v>
      </c>
      <c r="B16836">
        <v>1000</v>
      </c>
      <c r="C16836">
        <v>22.37</v>
      </c>
      <c r="D16836">
        <v>22.37</v>
      </c>
      <c r="E16836">
        <v>22.37</v>
      </c>
      <c r="F16836">
        <v>22.37</v>
      </c>
      <c r="M16836" s="15">
        <v>32287</v>
      </c>
      <c r="N16836" t="str">
        <f t="shared" si="562"/>
        <v>On</v>
      </c>
      <c r="O16836">
        <f t="shared" si="563"/>
        <v>4</v>
      </c>
    </row>
    <row r="16837" spans="1:15" x14ac:dyDescent="0.25">
      <c r="A16837" s="2">
        <v>36587</v>
      </c>
      <c r="B16837">
        <v>1100</v>
      </c>
      <c r="C16837">
        <v>38.22</v>
      </c>
      <c r="D16837">
        <v>38.22</v>
      </c>
      <c r="E16837">
        <v>38.22</v>
      </c>
      <c r="F16837">
        <v>38.22</v>
      </c>
      <c r="M16837" s="15">
        <v>32280</v>
      </c>
      <c r="N16837" t="str">
        <f t="shared" si="562"/>
        <v>On</v>
      </c>
      <c r="O16837">
        <f t="shared" si="563"/>
        <v>4</v>
      </c>
    </row>
    <row r="16838" spans="1:15" x14ac:dyDescent="0.25">
      <c r="A16838" s="2">
        <v>36587</v>
      </c>
      <c r="B16838">
        <v>1200</v>
      </c>
      <c r="C16838">
        <v>26.98</v>
      </c>
      <c r="D16838">
        <v>31.66</v>
      </c>
      <c r="E16838">
        <v>39.92</v>
      </c>
      <c r="F16838">
        <v>26.98</v>
      </c>
      <c r="M16838" s="15">
        <v>32197</v>
      </c>
      <c r="N16838" t="str">
        <f t="shared" si="562"/>
        <v>On</v>
      </c>
      <c r="O16838">
        <f t="shared" si="563"/>
        <v>4</v>
      </c>
    </row>
    <row r="16839" spans="1:15" x14ac:dyDescent="0.25">
      <c r="A16839" s="2">
        <v>36587</v>
      </c>
      <c r="B16839">
        <v>1300</v>
      </c>
      <c r="C16839">
        <v>25.86</v>
      </c>
      <c r="D16839">
        <v>31.22</v>
      </c>
      <c r="E16839">
        <v>40.659999999999997</v>
      </c>
      <c r="F16839">
        <v>25.86</v>
      </c>
      <c r="M16839" s="15">
        <v>31701</v>
      </c>
      <c r="N16839" t="str">
        <f t="shared" si="562"/>
        <v>On</v>
      </c>
      <c r="O16839">
        <f t="shared" si="563"/>
        <v>4</v>
      </c>
    </row>
    <row r="16840" spans="1:15" x14ac:dyDescent="0.25">
      <c r="A16840" s="2">
        <v>36587</v>
      </c>
      <c r="B16840">
        <v>1400</v>
      </c>
      <c r="C16840">
        <v>43.09</v>
      </c>
      <c r="D16840">
        <v>43.09</v>
      </c>
      <c r="E16840">
        <v>43.09</v>
      </c>
      <c r="F16840">
        <v>43.09</v>
      </c>
      <c r="M16840" s="15">
        <v>31575</v>
      </c>
      <c r="N16840" t="str">
        <f t="shared" si="562"/>
        <v>On</v>
      </c>
      <c r="O16840">
        <f t="shared" si="563"/>
        <v>4</v>
      </c>
    </row>
    <row r="16841" spans="1:15" x14ac:dyDescent="0.25">
      <c r="A16841" s="2">
        <v>36587</v>
      </c>
      <c r="B16841">
        <v>1500</v>
      </c>
      <c r="C16841">
        <v>18.02</v>
      </c>
      <c r="D16841">
        <v>18.02</v>
      </c>
      <c r="E16841">
        <v>18.02</v>
      </c>
      <c r="F16841">
        <v>18.02</v>
      </c>
      <c r="M16841" s="15">
        <v>31448</v>
      </c>
      <c r="N16841" t="str">
        <f t="shared" si="562"/>
        <v>On</v>
      </c>
      <c r="O16841">
        <f t="shared" si="563"/>
        <v>4</v>
      </c>
    </row>
    <row r="16842" spans="1:15" x14ac:dyDescent="0.25">
      <c r="A16842" s="2">
        <v>36587</v>
      </c>
      <c r="B16842">
        <v>1600</v>
      </c>
      <c r="C16842">
        <v>30.62</v>
      </c>
      <c r="D16842">
        <v>30.62</v>
      </c>
      <c r="E16842">
        <v>30.62</v>
      </c>
      <c r="F16842">
        <v>30.62</v>
      </c>
      <c r="M16842" s="15">
        <v>31274</v>
      </c>
      <c r="N16842" t="str">
        <f t="shared" si="562"/>
        <v>On</v>
      </c>
      <c r="O16842">
        <f t="shared" si="563"/>
        <v>4</v>
      </c>
    </row>
    <row r="16843" spans="1:15" x14ac:dyDescent="0.25">
      <c r="A16843" s="2">
        <v>36587</v>
      </c>
      <c r="B16843">
        <v>1700</v>
      </c>
      <c r="C16843">
        <v>50.57</v>
      </c>
      <c r="D16843">
        <v>50.57</v>
      </c>
      <c r="E16843">
        <v>50.57</v>
      </c>
      <c r="F16843">
        <v>50.57</v>
      </c>
      <c r="M16843" s="15">
        <v>32048</v>
      </c>
      <c r="N16843" t="str">
        <f t="shared" ref="N16843:N16906" si="564">+IF(B16843&gt;700,IF(B16843&lt;2400,"On","Off"),"Off")</f>
        <v>On</v>
      </c>
      <c r="O16843">
        <f t="shared" si="563"/>
        <v>4</v>
      </c>
    </row>
    <row r="16844" spans="1:15" x14ac:dyDescent="0.25">
      <c r="A16844" s="2">
        <v>36587</v>
      </c>
      <c r="B16844">
        <v>1800</v>
      </c>
      <c r="C16844">
        <v>55</v>
      </c>
      <c r="D16844">
        <v>55</v>
      </c>
      <c r="E16844">
        <v>55</v>
      </c>
      <c r="F16844">
        <v>55</v>
      </c>
      <c r="M16844" s="15">
        <v>33267</v>
      </c>
      <c r="N16844" t="str">
        <f t="shared" si="564"/>
        <v>On</v>
      </c>
      <c r="O16844">
        <f t="shared" si="563"/>
        <v>4</v>
      </c>
    </row>
    <row r="16845" spans="1:15" x14ac:dyDescent="0.25">
      <c r="A16845" s="2">
        <v>36587</v>
      </c>
      <c r="B16845">
        <v>1900</v>
      </c>
      <c r="C16845">
        <v>74.47</v>
      </c>
      <c r="D16845">
        <v>74.47</v>
      </c>
      <c r="E16845">
        <v>74.47</v>
      </c>
      <c r="F16845">
        <v>74.47</v>
      </c>
      <c r="M16845" s="15">
        <v>35016</v>
      </c>
      <c r="N16845" t="str">
        <f t="shared" si="564"/>
        <v>On</v>
      </c>
      <c r="O16845">
        <f t="shared" si="563"/>
        <v>4</v>
      </c>
    </row>
    <row r="16846" spans="1:15" x14ac:dyDescent="0.25">
      <c r="A16846" s="2">
        <v>36587</v>
      </c>
      <c r="B16846">
        <v>2000</v>
      </c>
      <c r="C16846">
        <v>95.28</v>
      </c>
      <c r="D16846">
        <v>95.28</v>
      </c>
      <c r="E16846">
        <v>95.28</v>
      </c>
      <c r="F16846">
        <v>95.28</v>
      </c>
      <c r="M16846" s="15">
        <v>34988</v>
      </c>
      <c r="N16846" t="str">
        <f t="shared" si="564"/>
        <v>On</v>
      </c>
      <c r="O16846">
        <f t="shared" si="563"/>
        <v>4</v>
      </c>
    </row>
    <row r="16847" spans="1:15" x14ac:dyDescent="0.25">
      <c r="A16847" s="2">
        <v>36587</v>
      </c>
      <c r="B16847">
        <v>2100</v>
      </c>
      <c r="C16847">
        <v>81.67</v>
      </c>
      <c r="D16847">
        <v>81.67</v>
      </c>
      <c r="E16847">
        <v>81.67</v>
      </c>
      <c r="F16847">
        <v>81.67</v>
      </c>
      <c r="M16847" s="15">
        <v>34465</v>
      </c>
      <c r="N16847" t="str">
        <f t="shared" si="564"/>
        <v>On</v>
      </c>
      <c r="O16847">
        <f t="shared" si="563"/>
        <v>4</v>
      </c>
    </row>
    <row r="16848" spans="1:15" x14ac:dyDescent="0.25">
      <c r="A16848" s="2">
        <v>36587</v>
      </c>
      <c r="B16848">
        <v>2200</v>
      </c>
      <c r="C16848">
        <v>27.42</v>
      </c>
      <c r="D16848">
        <v>27.42</v>
      </c>
      <c r="E16848">
        <v>27.42</v>
      </c>
      <c r="F16848">
        <v>27.42</v>
      </c>
      <c r="M16848" s="15">
        <v>33041</v>
      </c>
      <c r="N16848" t="str">
        <f t="shared" si="564"/>
        <v>On</v>
      </c>
      <c r="O16848">
        <f t="shared" si="563"/>
        <v>4</v>
      </c>
    </row>
    <row r="16849" spans="1:15" x14ac:dyDescent="0.25">
      <c r="A16849" s="2">
        <v>36587</v>
      </c>
      <c r="B16849">
        <v>2300</v>
      </c>
      <c r="C16849">
        <v>15.93</v>
      </c>
      <c r="D16849">
        <v>15.93</v>
      </c>
      <c r="E16849">
        <v>15.93</v>
      </c>
      <c r="F16849">
        <v>15.93</v>
      </c>
      <c r="M16849" s="15">
        <v>30405</v>
      </c>
      <c r="N16849" t="str">
        <f t="shared" si="564"/>
        <v>On</v>
      </c>
      <c r="O16849">
        <f t="shared" si="563"/>
        <v>4</v>
      </c>
    </row>
    <row r="16850" spans="1:15" x14ac:dyDescent="0.25">
      <c r="A16850" s="2">
        <v>36587</v>
      </c>
      <c r="B16850">
        <v>2400</v>
      </c>
      <c r="C16850">
        <v>17.850000000000001</v>
      </c>
      <c r="D16850">
        <v>17.850000000000001</v>
      </c>
      <c r="E16850">
        <v>17.850000000000001</v>
      </c>
      <c r="F16850">
        <v>17.850000000000001</v>
      </c>
      <c r="M16850" s="15">
        <v>27932</v>
      </c>
      <c r="N16850" t="str">
        <f t="shared" si="564"/>
        <v>Off</v>
      </c>
      <c r="O16850">
        <f t="shared" si="563"/>
        <v>4</v>
      </c>
    </row>
    <row r="16851" spans="1:15" x14ac:dyDescent="0.25">
      <c r="A16851" s="2">
        <v>36588</v>
      </c>
      <c r="B16851">
        <v>100</v>
      </c>
      <c r="C16851">
        <v>15.49</v>
      </c>
      <c r="D16851">
        <v>15.49</v>
      </c>
      <c r="E16851">
        <v>15.49</v>
      </c>
      <c r="F16851">
        <v>15.49</v>
      </c>
      <c r="M16851" s="15">
        <v>26093</v>
      </c>
      <c r="N16851" t="str">
        <f t="shared" si="564"/>
        <v>Off</v>
      </c>
      <c r="O16851">
        <f t="shared" si="563"/>
        <v>5</v>
      </c>
    </row>
    <row r="16852" spans="1:15" x14ac:dyDescent="0.25">
      <c r="A16852" s="2">
        <v>36588</v>
      </c>
      <c r="B16852">
        <v>200</v>
      </c>
      <c r="C16852">
        <v>15.81</v>
      </c>
      <c r="D16852">
        <v>15.81</v>
      </c>
      <c r="E16852">
        <v>15.81</v>
      </c>
      <c r="F16852">
        <v>15.81</v>
      </c>
      <c r="M16852" s="15">
        <v>25334</v>
      </c>
      <c r="N16852" t="str">
        <f t="shared" si="564"/>
        <v>Off</v>
      </c>
      <c r="O16852">
        <f t="shared" si="563"/>
        <v>5</v>
      </c>
    </row>
    <row r="16853" spans="1:15" x14ac:dyDescent="0.25">
      <c r="A16853" s="2">
        <v>36588</v>
      </c>
      <c r="B16853">
        <v>300</v>
      </c>
      <c r="C16853">
        <v>14.79</v>
      </c>
      <c r="D16853">
        <v>14.79</v>
      </c>
      <c r="E16853">
        <v>14.79</v>
      </c>
      <c r="F16853">
        <v>14.79</v>
      </c>
      <c r="M16853" s="15">
        <v>25021</v>
      </c>
      <c r="N16853" t="str">
        <f t="shared" si="564"/>
        <v>Off</v>
      </c>
      <c r="O16853">
        <f t="shared" si="563"/>
        <v>5</v>
      </c>
    </row>
    <row r="16854" spans="1:15" x14ac:dyDescent="0.25">
      <c r="A16854" s="2">
        <v>36588</v>
      </c>
      <c r="B16854">
        <v>400</v>
      </c>
      <c r="C16854">
        <v>14.64</v>
      </c>
      <c r="D16854">
        <v>14.64</v>
      </c>
      <c r="E16854">
        <v>14.64</v>
      </c>
      <c r="F16854">
        <v>14.64</v>
      </c>
      <c r="M16854" s="15">
        <v>24916</v>
      </c>
      <c r="N16854" t="str">
        <f t="shared" si="564"/>
        <v>Off</v>
      </c>
      <c r="O16854">
        <f t="shared" si="563"/>
        <v>5</v>
      </c>
    </row>
    <row r="16855" spans="1:15" x14ac:dyDescent="0.25">
      <c r="A16855" s="2">
        <v>36588</v>
      </c>
      <c r="B16855">
        <v>500</v>
      </c>
      <c r="C16855">
        <v>15.75</v>
      </c>
      <c r="D16855">
        <v>15.75</v>
      </c>
      <c r="E16855">
        <v>15.75</v>
      </c>
      <c r="F16855">
        <v>15.75</v>
      </c>
      <c r="M16855" s="15">
        <v>25498</v>
      </c>
      <c r="N16855" t="str">
        <f t="shared" si="564"/>
        <v>Off</v>
      </c>
      <c r="O16855">
        <f t="shared" si="563"/>
        <v>5</v>
      </c>
    </row>
    <row r="16856" spans="1:15" x14ac:dyDescent="0.25">
      <c r="A16856" s="2">
        <v>36588</v>
      </c>
      <c r="B16856">
        <v>600</v>
      </c>
      <c r="C16856">
        <v>22.03</v>
      </c>
      <c r="D16856">
        <v>22.03</v>
      </c>
      <c r="E16856">
        <v>22.03</v>
      </c>
      <c r="F16856">
        <v>22.03</v>
      </c>
      <c r="M16856" s="15">
        <v>27554</v>
      </c>
      <c r="N16856" t="str">
        <f t="shared" si="564"/>
        <v>Off</v>
      </c>
      <c r="O16856">
        <f t="shared" si="563"/>
        <v>5</v>
      </c>
    </row>
    <row r="16857" spans="1:15" x14ac:dyDescent="0.25">
      <c r="A16857" s="2">
        <v>36588</v>
      </c>
      <c r="B16857">
        <v>700</v>
      </c>
      <c r="C16857">
        <v>57.94</v>
      </c>
      <c r="D16857">
        <v>57.94</v>
      </c>
      <c r="E16857">
        <v>57.94</v>
      </c>
      <c r="F16857">
        <v>57.94</v>
      </c>
      <c r="M16857" s="15">
        <v>31278</v>
      </c>
      <c r="N16857" t="str">
        <f t="shared" si="564"/>
        <v>Off</v>
      </c>
      <c r="O16857">
        <f t="shared" si="563"/>
        <v>5</v>
      </c>
    </row>
    <row r="16858" spans="1:15" x14ac:dyDescent="0.25">
      <c r="A16858" s="2">
        <v>36588</v>
      </c>
      <c r="B16858">
        <v>800</v>
      </c>
      <c r="C16858">
        <v>64.77</v>
      </c>
      <c r="D16858">
        <v>64.77</v>
      </c>
      <c r="E16858">
        <v>64.77</v>
      </c>
      <c r="F16858">
        <v>64.77</v>
      </c>
      <c r="M16858" s="15">
        <v>33355</v>
      </c>
      <c r="N16858" t="str">
        <f t="shared" si="564"/>
        <v>On</v>
      </c>
      <c r="O16858">
        <f t="shared" si="563"/>
        <v>5</v>
      </c>
    </row>
    <row r="16859" spans="1:15" x14ac:dyDescent="0.25">
      <c r="A16859" s="2">
        <v>36588</v>
      </c>
      <c r="B16859">
        <v>900</v>
      </c>
      <c r="C16859">
        <v>17.260000000000002</v>
      </c>
      <c r="D16859">
        <v>17.260000000000002</v>
      </c>
      <c r="E16859">
        <v>17.260000000000002</v>
      </c>
      <c r="F16859">
        <v>17.260000000000002</v>
      </c>
      <c r="M16859" s="15">
        <v>33492</v>
      </c>
      <c r="N16859" t="str">
        <f t="shared" si="564"/>
        <v>On</v>
      </c>
      <c r="O16859">
        <f t="shared" si="563"/>
        <v>5</v>
      </c>
    </row>
    <row r="16860" spans="1:15" x14ac:dyDescent="0.25">
      <c r="A16860" s="2">
        <v>36588</v>
      </c>
      <c r="B16860">
        <v>1000</v>
      </c>
      <c r="C16860">
        <v>27.82</v>
      </c>
      <c r="D16860">
        <v>27.82</v>
      </c>
      <c r="E16860">
        <v>27.82</v>
      </c>
      <c r="F16860">
        <v>27.82</v>
      </c>
      <c r="M16860" s="15">
        <v>33181</v>
      </c>
      <c r="N16860" t="str">
        <f t="shared" si="564"/>
        <v>On</v>
      </c>
      <c r="O16860">
        <f t="shared" si="563"/>
        <v>5</v>
      </c>
    </row>
    <row r="16861" spans="1:15" x14ac:dyDescent="0.25">
      <c r="A16861" s="2">
        <v>36588</v>
      </c>
      <c r="B16861">
        <v>1100</v>
      </c>
      <c r="C16861">
        <v>39.36</v>
      </c>
      <c r="D16861">
        <v>39.36</v>
      </c>
      <c r="E16861">
        <v>39.36</v>
      </c>
      <c r="F16861">
        <v>39.36</v>
      </c>
      <c r="M16861" s="15">
        <v>32855</v>
      </c>
      <c r="N16861" t="str">
        <f t="shared" si="564"/>
        <v>On</v>
      </c>
      <c r="O16861">
        <f t="shared" si="563"/>
        <v>5</v>
      </c>
    </row>
    <row r="16862" spans="1:15" x14ac:dyDescent="0.25">
      <c r="A16862" s="2">
        <v>36588</v>
      </c>
      <c r="B16862">
        <v>1200</v>
      </c>
      <c r="C16862">
        <v>29.69</v>
      </c>
      <c r="D16862">
        <v>30.88</v>
      </c>
      <c r="E16862">
        <v>32.78</v>
      </c>
      <c r="F16862">
        <v>29.69</v>
      </c>
      <c r="M16862" s="15">
        <v>32254</v>
      </c>
      <c r="N16862" t="str">
        <f t="shared" si="564"/>
        <v>On</v>
      </c>
      <c r="O16862">
        <f t="shared" si="563"/>
        <v>5</v>
      </c>
    </row>
    <row r="16863" spans="1:15" x14ac:dyDescent="0.25">
      <c r="A16863" s="2">
        <v>36588</v>
      </c>
      <c r="B16863">
        <v>1300</v>
      </c>
      <c r="C16863">
        <v>24.85</v>
      </c>
      <c r="D16863">
        <v>28.38</v>
      </c>
      <c r="E16863">
        <v>34.049999999999997</v>
      </c>
      <c r="F16863">
        <v>24.85</v>
      </c>
      <c r="M16863" s="15">
        <v>31495</v>
      </c>
      <c r="N16863" t="str">
        <f t="shared" si="564"/>
        <v>On</v>
      </c>
      <c r="O16863">
        <f t="shared" si="563"/>
        <v>5</v>
      </c>
    </row>
    <row r="16864" spans="1:15" x14ac:dyDescent="0.25">
      <c r="A16864" s="2">
        <v>36588</v>
      </c>
      <c r="B16864">
        <v>1400</v>
      </c>
      <c r="C16864">
        <v>20.190000000000001</v>
      </c>
      <c r="D16864">
        <v>20.190000000000001</v>
      </c>
      <c r="E16864">
        <v>20.190000000000001</v>
      </c>
      <c r="F16864">
        <v>20.190000000000001</v>
      </c>
      <c r="M16864" s="15">
        <v>31030</v>
      </c>
      <c r="N16864" t="str">
        <f t="shared" si="564"/>
        <v>On</v>
      </c>
      <c r="O16864">
        <f t="shared" si="563"/>
        <v>5</v>
      </c>
    </row>
    <row r="16865" spans="1:15" x14ac:dyDescent="0.25">
      <c r="A16865" s="2">
        <v>36588</v>
      </c>
      <c r="B16865">
        <v>1500</v>
      </c>
      <c r="C16865">
        <v>20</v>
      </c>
      <c r="D16865">
        <v>20</v>
      </c>
      <c r="E16865">
        <v>20</v>
      </c>
      <c r="F16865">
        <v>20</v>
      </c>
      <c r="M16865" s="15">
        <v>30430</v>
      </c>
      <c r="N16865" t="str">
        <f t="shared" si="564"/>
        <v>On</v>
      </c>
      <c r="O16865">
        <f t="shared" si="563"/>
        <v>5</v>
      </c>
    </row>
    <row r="16866" spans="1:15" x14ac:dyDescent="0.25">
      <c r="A16866" s="2">
        <v>36588</v>
      </c>
      <c r="B16866">
        <v>1600</v>
      </c>
      <c r="C16866">
        <v>16.47</v>
      </c>
      <c r="D16866">
        <v>16.47</v>
      </c>
      <c r="E16866">
        <v>16.47</v>
      </c>
      <c r="F16866">
        <v>16.47</v>
      </c>
      <c r="M16866" s="15">
        <v>29812</v>
      </c>
      <c r="N16866" t="str">
        <f t="shared" si="564"/>
        <v>On</v>
      </c>
      <c r="O16866">
        <f t="shared" si="563"/>
        <v>5</v>
      </c>
    </row>
    <row r="16867" spans="1:15" x14ac:dyDescent="0.25">
      <c r="A16867" s="2">
        <v>36588</v>
      </c>
      <c r="B16867">
        <v>1700</v>
      </c>
      <c r="C16867">
        <v>16.940000000000001</v>
      </c>
      <c r="D16867">
        <v>16.940000000000001</v>
      </c>
      <c r="E16867">
        <v>16.940000000000001</v>
      </c>
      <c r="F16867">
        <v>16.940000000000001</v>
      </c>
      <c r="M16867" s="15">
        <v>29903</v>
      </c>
      <c r="N16867" t="str">
        <f t="shared" si="564"/>
        <v>On</v>
      </c>
      <c r="O16867">
        <f t="shared" ref="O16867:O16930" si="565">+WEEKDAY(A16867,2)</f>
        <v>5</v>
      </c>
    </row>
    <row r="16868" spans="1:15" x14ac:dyDescent="0.25">
      <c r="A16868" s="2">
        <v>36588</v>
      </c>
      <c r="B16868">
        <v>1800</v>
      </c>
      <c r="C16868">
        <v>19.190000000000001</v>
      </c>
      <c r="D16868">
        <v>19.190000000000001</v>
      </c>
      <c r="E16868">
        <v>19.190000000000001</v>
      </c>
      <c r="F16868">
        <v>19.190000000000001</v>
      </c>
      <c r="M16868" s="15">
        <v>30576</v>
      </c>
      <c r="N16868" t="str">
        <f t="shared" si="564"/>
        <v>On</v>
      </c>
      <c r="O16868">
        <f t="shared" si="565"/>
        <v>5</v>
      </c>
    </row>
    <row r="16869" spans="1:15" x14ac:dyDescent="0.25">
      <c r="A16869" s="2">
        <v>36588</v>
      </c>
      <c r="B16869">
        <v>1900</v>
      </c>
      <c r="C16869">
        <v>41.06</v>
      </c>
      <c r="D16869">
        <v>41.06</v>
      </c>
      <c r="E16869">
        <v>41.06</v>
      </c>
      <c r="F16869">
        <v>41.06</v>
      </c>
      <c r="M16869" s="15">
        <v>32526</v>
      </c>
      <c r="N16869" t="str">
        <f t="shared" si="564"/>
        <v>On</v>
      </c>
      <c r="O16869">
        <f t="shared" si="565"/>
        <v>5</v>
      </c>
    </row>
    <row r="16870" spans="1:15" x14ac:dyDescent="0.25">
      <c r="A16870" s="2">
        <v>36588</v>
      </c>
      <c r="B16870">
        <v>2000</v>
      </c>
      <c r="C16870">
        <v>34.15</v>
      </c>
      <c r="D16870">
        <v>34.15</v>
      </c>
      <c r="E16870">
        <v>34.15</v>
      </c>
      <c r="F16870">
        <v>34.15</v>
      </c>
      <c r="M16870" s="15">
        <v>32650</v>
      </c>
      <c r="N16870" t="str">
        <f t="shared" si="564"/>
        <v>On</v>
      </c>
      <c r="O16870">
        <f t="shared" si="565"/>
        <v>5</v>
      </c>
    </row>
    <row r="16871" spans="1:15" x14ac:dyDescent="0.25">
      <c r="A16871" s="2">
        <v>36588</v>
      </c>
      <c r="B16871">
        <v>2100</v>
      </c>
      <c r="C16871">
        <v>33.909999999999997</v>
      </c>
      <c r="D16871">
        <v>33.909999999999997</v>
      </c>
      <c r="E16871">
        <v>33.909999999999997</v>
      </c>
      <c r="F16871">
        <v>33.909999999999997</v>
      </c>
      <c r="M16871" s="15">
        <v>31917</v>
      </c>
      <c r="N16871" t="str">
        <f t="shared" si="564"/>
        <v>On</v>
      </c>
      <c r="O16871">
        <f t="shared" si="565"/>
        <v>5</v>
      </c>
    </row>
    <row r="16872" spans="1:15" x14ac:dyDescent="0.25">
      <c r="A16872" s="2">
        <v>36588</v>
      </c>
      <c r="B16872">
        <v>2200</v>
      </c>
      <c r="C16872">
        <v>27.14</v>
      </c>
      <c r="D16872">
        <v>27.14</v>
      </c>
      <c r="E16872">
        <v>27.14</v>
      </c>
      <c r="F16872">
        <v>27.14</v>
      </c>
      <c r="M16872" s="15">
        <v>30837</v>
      </c>
      <c r="N16872" t="str">
        <f t="shared" si="564"/>
        <v>On</v>
      </c>
      <c r="O16872">
        <f t="shared" si="565"/>
        <v>5</v>
      </c>
    </row>
    <row r="16873" spans="1:15" x14ac:dyDescent="0.25">
      <c r="A16873" s="2">
        <v>36588</v>
      </c>
      <c r="B16873">
        <v>2300</v>
      </c>
      <c r="C16873">
        <v>20.59</v>
      </c>
      <c r="D16873">
        <v>20.59</v>
      </c>
      <c r="E16873">
        <v>20.59</v>
      </c>
      <c r="F16873">
        <v>20.59</v>
      </c>
      <c r="M16873" s="15">
        <v>29135</v>
      </c>
      <c r="N16873" t="str">
        <f t="shared" si="564"/>
        <v>On</v>
      </c>
      <c r="O16873">
        <f t="shared" si="565"/>
        <v>5</v>
      </c>
    </row>
    <row r="16874" spans="1:15" x14ac:dyDescent="0.25">
      <c r="A16874" s="2">
        <v>36588</v>
      </c>
      <c r="B16874">
        <v>2400</v>
      </c>
      <c r="C16874">
        <v>17.97</v>
      </c>
      <c r="D16874">
        <v>17.97</v>
      </c>
      <c r="E16874">
        <v>17.97</v>
      </c>
      <c r="F16874">
        <v>17.97</v>
      </c>
      <c r="M16874" s="15">
        <v>27259</v>
      </c>
      <c r="N16874" t="str">
        <f t="shared" si="564"/>
        <v>Off</v>
      </c>
      <c r="O16874">
        <f t="shared" si="565"/>
        <v>5</v>
      </c>
    </row>
    <row r="16875" spans="1:15" x14ac:dyDescent="0.25">
      <c r="A16875" s="2">
        <v>36589</v>
      </c>
      <c r="B16875">
        <v>100</v>
      </c>
      <c r="C16875">
        <v>15.77</v>
      </c>
      <c r="D16875">
        <v>15.77</v>
      </c>
      <c r="E16875">
        <v>15.77</v>
      </c>
      <c r="F16875">
        <v>15.77</v>
      </c>
      <c r="M16875" s="15">
        <v>25436</v>
      </c>
      <c r="N16875" t="str">
        <f t="shared" si="564"/>
        <v>Off</v>
      </c>
      <c r="O16875">
        <f t="shared" si="565"/>
        <v>6</v>
      </c>
    </row>
    <row r="16876" spans="1:15" x14ac:dyDescent="0.25">
      <c r="A16876" s="2">
        <v>36589</v>
      </c>
      <c r="B16876">
        <v>200</v>
      </c>
      <c r="C16876">
        <v>16.440000000000001</v>
      </c>
      <c r="D16876">
        <v>16.440000000000001</v>
      </c>
      <c r="E16876">
        <v>16.440000000000001</v>
      </c>
      <c r="F16876">
        <v>16.440000000000001</v>
      </c>
      <c r="M16876" s="15">
        <v>24384</v>
      </c>
      <c r="N16876" t="str">
        <f t="shared" si="564"/>
        <v>Off</v>
      </c>
      <c r="O16876">
        <f t="shared" si="565"/>
        <v>6</v>
      </c>
    </row>
    <row r="16877" spans="1:15" x14ac:dyDescent="0.25">
      <c r="A16877" s="2">
        <v>36589</v>
      </c>
      <c r="B16877">
        <v>300</v>
      </c>
      <c r="C16877">
        <v>18.87</v>
      </c>
      <c r="D16877">
        <v>18.87</v>
      </c>
      <c r="E16877">
        <v>18.87</v>
      </c>
      <c r="F16877">
        <v>18.87</v>
      </c>
      <c r="M16877" s="15">
        <v>24042</v>
      </c>
      <c r="N16877" t="str">
        <f t="shared" si="564"/>
        <v>Off</v>
      </c>
      <c r="O16877">
        <f t="shared" si="565"/>
        <v>6</v>
      </c>
    </row>
    <row r="16878" spans="1:15" x14ac:dyDescent="0.25">
      <c r="A16878" s="2">
        <v>36589</v>
      </c>
      <c r="B16878">
        <v>400</v>
      </c>
      <c r="C16878">
        <v>16.47</v>
      </c>
      <c r="D16878">
        <v>16.47</v>
      </c>
      <c r="E16878">
        <v>16.47</v>
      </c>
      <c r="F16878">
        <v>16.47</v>
      </c>
      <c r="M16878" s="15">
        <v>24031</v>
      </c>
      <c r="N16878" t="str">
        <f t="shared" si="564"/>
        <v>Off</v>
      </c>
      <c r="O16878">
        <f t="shared" si="565"/>
        <v>6</v>
      </c>
    </row>
    <row r="16879" spans="1:15" x14ac:dyDescent="0.25">
      <c r="A16879" s="2">
        <v>36589</v>
      </c>
      <c r="B16879">
        <v>500</v>
      </c>
      <c r="C16879">
        <v>16.52</v>
      </c>
      <c r="D16879">
        <v>16.52</v>
      </c>
      <c r="E16879">
        <v>16.52</v>
      </c>
      <c r="F16879">
        <v>16.52</v>
      </c>
      <c r="M16879" s="15">
        <v>24257</v>
      </c>
      <c r="N16879" t="str">
        <f t="shared" si="564"/>
        <v>Off</v>
      </c>
      <c r="O16879">
        <f t="shared" si="565"/>
        <v>6</v>
      </c>
    </row>
    <row r="16880" spans="1:15" x14ac:dyDescent="0.25">
      <c r="A16880" s="2">
        <v>36589</v>
      </c>
      <c r="B16880">
        <v>600</v>
      </c>
      <c r="C16880">
        <v>18.09</v>
      </c>
      <c r="D16880">
        <v>18.09</v>
      </c>
      <c r="E16880">
        <v>18.09</v>
      </c>
      <c r="F16880">
        <v>18.09</v>
      </c>
      <c r="M16880" s="15">
        <v>25115</v>
      </c>
      <c r="N16880" t="str">
        <f t="shared" si="564"/>
        <v>Off</v>
      </c>
      <c r="O16880">
        <f t="shared" si="565"/>
        <v>6</v>
      </c>
    </row>
    <row r="16881" spans="1:15" x14ac:dyDescent="0.25">
      <c r="A16881" s="2">
        <v>36589</v>
      </c>
      <c r="B16881">
        <v>700</v>
      </c>
      <c r="C16881">
        <v>15</v>
      </c>
      <c r="D16881">
        <v>15</v>
      </c>
      <c r="E16881">
        <v>15</v>
      </c>
      <c r="F16881">
        <v>15</v>
      </c>
      <c r="M16881" s="15">
        <v>26394</v>
      </c>
      <c r="N16881" t="str">
        <f t="shared" si="564"/>
        <v>Off</v>
      </c>
      <c r="O16881">
        <f t="shared" si="565"/>
        <v>6</v>
      </c>
    </row>
    <row r="16882" spans="1:15" x14ac:dyDescent="0.25">
      <c r="A16882" s="2">
        <v>36589</v>
      </c>
      <c r="B16882">
        <v>800</v>
      </c>
      <c r="C16882">
        <v>14.57</v>
      </c>
      <c r="D16882">
        <v>14.57</v>
      </c>
      <c r="E16882">
        <v>14.57</v>
      </c>
      <c r="F16882">
        <v>14.57</v>
      </c>
      <c r="M16882" s="15">
        <v>27451</v>
      </c>
      <c r="N16882" t="str">
        <f t="shared" si="564"/>
        <v>On</v>
      </c>
      <c r="O16882">
        <f t="shared" si="565"/>
        <v>6</v>
      </c>
    </row>
    <row r="16883" spans="1:15" x14ac:dyDescent="0.25">
      <c r="A16883" s="2">
        <v>36589</v>
      </c>
      <c r="B16883">
        <v>900</v>
      </c>
      <c r="C16883">
        <v>17.62</v>
      </c>
      <c r="D16883">
        <v>17.62</v>
      </c>
      <c r="E16883">
        <v>17.62</v>
      </c>
      <c r="F16883">
        <v>17.62</v>
      </c>
      <c r="M16883" s="15">
        <v>28831</v>
      </c>
      <c r="N16883" t="str">
        <f t="shared" si="564"/>
        <v>On</v>
      </c>
      <c r="O16883">
        <f t="shared" si="565"/>
        <v>6</v>
      </c>
    </row>
    <row r="16884" spans="1:15" x14ac:dyDescent="0.25">
      <c r="A16884" s="2">
        <v>36589</v>
      </c>
      <c r="B16884">
        <v>1000</v>
      </c>
      <c r="C16884">
        <v>17.47</v>
      </c>
      <c r="D16884">
        <v>17.47</v>
      </c>
      <c r="E16884">
        <v>17.47</v>
      </c>
      <c r="F16884">
        <v>17.47</v>
      </c>
      <c r="M16884" s="15">
        <v>29493</v>
      </c>
      <c r="N16884" t="str">
        <f t="shared" si="564"/>
        <v>On</v>
      </c>
      <c r="O16884">
        <f t="shared" si="565"/>
        <v>6</v>
      </c>
    </row>
    <row r="16885" spans="1:15" x14ac:dyDescent="0.25">
      <c r="A16885" s="2">
        <v>36589</v>
      </c>
      <c r="B16885">
        <v>1100</v>
      </c>
      <c r="C16885">
        <v>18.53</v>
      </c>
      <c r="D16885">
        <v>18.53</v>
      </c>
      <c r="E16885">
        <v>18.53</v>
      </c>
      <c r="F16885">
        <v>18.53</v>
      </c>
      <c r="M16885" s="15">
        <v>29335</v>
      </c>
      <c r="N16885" t="str">
        <f t="shared" si="564"/>
        <v>On</v>
      </c>
      <c r="O16885">
        <f t="shared" si="565"/>
        <v>6</v>
      </c>
    </row>
    <row r="16886" spans="1:15" x14ac:dyDescent="0.25">
      <c r="A16886" s="2">
        <v>36589</v>
      </c>
      <c r="B16886">
        <v>1200</v>
      </c>
      <c r="C16886">
        <v>19.3</v>
      </c>
      <c r="D16886">
        <v>19.3</v>
      </c>
      <c r="E16886">
        <v>19.3</v>
      </c>
      <c r="F16886">
        <v>19.3</v>
      </c>
      <c r="M16886" s="15">
        <v>28571</v>
      </c>
      <c r="N16886" t="str">
        <f t="shared" si="564"/>
        <v>On</v>
      </c>
      <c r="O16886">
        <f t="shared" si="565"/>
        <v>6</v>
      </c>
    </row>
    <row r="16887" spans="1:15" x14ac:dyDescent="0.25">
      <c r="A16887" s="2">
        <v>36589</v>
      </c>
      <c r="B16887">
        <v>1300</v>
      </c>
      <c r="C16887">
        <v>17.22</v>
      </c>
      <c r="D16887">
        <v>17.22</v>
      </c>
      <c r="E16887">
        <v>17.22</v>
      </c>
      <c r="F16887">
        <v>17.22</v>
      </c>
      <c r="M16887" s="15">
        <v>27710</v>
      </c>
      <c r="N16887" t="str">
        <f t="shared" si="564"/>
        <v>On</v>
      </c>
      <c r="O16887">
        <f t="shared" si="565"/>
        <v>6</v>
      </c>
    </row>
    <row r="16888" spans="1:15" x14ac:dyDescent="0.25">
      <c r="A16888" s="2">
        <v>36589</v>
      </c>
      <c r="B16888">
        <v>1400</v>
      </c>
      <c r="C16888">
        <v>15.4</v>
      </c>
      <c r="D16888">
        <v>15.4</v>
      </c>
      <c r="E16888">
        <v>15.4</v>
      </c>
      <c r="F16888">
        <v>15.4</v>
      </c>
      <c r="M16888" s="15">
        <v>26742</v>
      </c>
      <c r="N16888" t="str">
        <f t="shared" si="564"/>
        <v>On</v>
      </c>
      <c r="O16888">
        <f t="shared" si="565"/>
        <v>6</v>
      </c>
    </row>
    <row r="16889" spans="1:15" x14ac:dyDescent="0.25">
      <c r="A16889" s="2">
        <v>36589</v>
      </c>
      <c r="B16889">
        <v>1500</v>
      </c>
      <c r="C16889">
        <v>14.11</v>
      </c>
      <c r="D16889">
        <v>14.11</v>
      </c>
      <c r="E16889">
        <v>14.11</v>
      </c>
      <c r="F16889">
        <v>14.11</v>
      </c>
      <c r="M16889" s="15">
        <v>25925</v>
      </c>
      <c r="N16889" t="str">
        <f t="shared" si="564"/>
        <v>On</v>
      </c>
      <c r="O16889">
        <f t="shared" si="565"/>
        <v>6</v>
      </c>
    </row>
    <row r="16890" spans="1:15" x14ac:dyDescent="0.25">
      <c r="A16890" s="2">
        <v>36589</v>
      </c>
      <c r="B16890">
        <v>1600</v>
      </c>
      <c r="C16890">
        <v>14.47</v>
      </c>
      <c r="D16890">
        <v>14.47</v>
      </c>
      <c r="E16890">
        <v>14.47</v>
      </c>
      <c r="F16890">
        <v>14.47</v>
      </c>
      <c r="M16890" s="15">
        <v>25469</v>
      </c>
      <c r="N16890" t="str">
        <f t="shared" si="564"/>
        <v>On</v>
      </c>
      <c r="O16890">
        <f t="shared" si="565"/>
        <v>6</v>
      </c>
    </row>
    <row r="16891" spans="1:15" x14ac:dyDescent="0.25">
      <c r="A16891" s="2">
        <v>36589</v>
      </c>
      <c r="B16891">
        <v>1700</v>
      </c>
      <c r="C16891">
        <v>14.61</v>
      </c>
      <c r="D16891">
        <v>14.61</v>
      </c>
      <c r="E16891">
        <v>14.61</v>
      </c>
      <c r="F16891">
        <v>14.61</v>
      </c>
      <c r="M16891" s="15">
        <v>25558</v>
      </c>
      <c r="N16891" t="str">
        <f t="shared" si="564"/>
        <v>On</v>
      </c>
      <c r="O16891">
        <f t="shared" si="565"/>
        <v>6</v>
      </c>
    </row>
    <row r="16892" spans="1:15" x14ac:dyDescent="0.25">
      <c r="A16892" s="2">
        <v>36589</v>
      </c>
      <c r="B16892">
        <v>1800</v>
      </c>
      <c r="C16892">
        <v>16.45</v>
      </c>
      <c r="D16892">
        <v>16.45</v>
      </c>
      <c r="E16892">
        <v>16.45</v>
      </c>
      <c r="F16892">
        <v>16.45</v>
      </c>
      <c r="M16892" s="15">
        <v>26403</v>
      </c>
      <c r="N16892" t="str">
        <f t="shared" si="564"/>
        <v>On</v>
      </c>
      <c r="O16892">
        <f t="shared" si="565"/>
        <v>6</v>
      </c>
    </row>
    <row r="16893" spans="1:15" x14ac:dyDescent="0.25">
      <c r="A16893" s="2">
        <v>36589</v>
      </c>
      <c r="B16893">
        <v>1900</v>
      </c>
      <c r="C16893">
        <v>20.170000000000002</v>
      </c>
      <c r="D16893">
        <v>20.170000000000002</v>
      </c>
      <c r="E16893">
        <v>20.170000000000002</v>
      </c>
      <c r="F16893">
        <v>20.170000000000002</v>
      </c>
      <c r="M16893" s="15">
        <v>28835</v>
      </c>
      <c r="N16893" t="str">
        <f t="shared" si="564"/>
        <v>On</v>
      </c>
      <c r="O16893">
        <f t="shared" si="565"/>
        <v>6</v>
      </c>
    </row>
    <row r="16894" spans="1:15" x14ac:dyDescent="0.25">
      <c r="A16894" s="2">
        <v>36589</v>
      </c>
      <c r="B16894">
        <v>2000</v>
      </c>
      <c r="C16894">
        <v>18.829999999999998</v>
      </c>
      <c r="D16894">
        <v>18.829999999999998</v>
      </c>
      <c r="E16894">
        <v>18.829999999999998</v>
      </c>
      <c r="F16894">
        <v>18.829999999999998</v>
      </c>
      <c r="M16894" s="15">
        <v>29118</v>
      </c>
      <c r="N16894" t="str">
        <f t="shared" si="564"/>
        <v>On</v>
      </c>
      <c r="O16894">
        <f t="shared" si="565"/>
        <v>6</v>
      </c>
    </row>
    <row r="16895" spans="1:15" x14ac:dyDescent="0.25">
      <c r="A16895" s="2">
        <v>36589</v>
      </c>
      <c r="B16895">
        <v>2100</v>
      </c>
      <c r="C16895">
        <v>17.61</v>
      </c>
      <c r="D16895">
        <v>17.61</v>
      </c>
      <c r="E16895">
        <v>17.61</v>
      </c>
      <c r="F16895">
        <v>17.61</v>
      </c>
      <c r="M16895" s="15">
        <v>28547</v>
      </c>
      <c r="N16895" t="str">
        <f t="shared" si="564"/>
        <v>On</v>
      </c>
      <c r="O16895">
        <f t="shared" si="565"/>
        <v>6</v>
      </c>
    </row>
    <row r="16896" spans="1:15" x14ac:dyDescent="0.25">
      <c r="A16896" s="2">
        <v>36589</v>
      </c>
      <c r="B16896">
        <v>2200</v>
      </c>
      <c r="C16896">
        <v>16.399999999999999</v>
      </c>
      <c r="D16896">
        <v>16.399999999999999</v>
      </c>
      <c r="E16896">
        <v>16.399999999999999</v>
      </c>
      <c r="F16896">
        <v>16.399999999999999</v>
      </c>
      <c r="M16896" s="15">
        <v>27723</v>
      </c>
      <c r="N16896" t="str">
        <f t="shared" si="564"/>
        <v>On</v>
      </c>
      <c r="O16896">
        <f t="shared" si="565"/>
        <v>6</v>
      </c>
    </row>
    <row r="16897" spans="1:15" x14ac:dyDescent="0.25">
      <c r="A16897" s="2">
        <v>36589</v>
      </c>
      <c r="B16897">
        <v>2300</v>
      </c>
      <c r="C16897">
        <v>14.78</v>
      </c>
      <c r="D16897">
        <v>14.78</v>
      </c>
      <c r="E16897">
        <v>14.78</v>
      </c>
      <c r="F16897">
        <v>14.78</v>
      </c>
      <c r="M16897" s="15">
        <v>26436</v>
      </c>
      <c r="N16897" t="str">
        <f t="shared" si="564"/>
        <v>On</v>
      </c>
      <c r="O16897">
        <f t="shared" si="565"/>
        <v>6</v>
      </c>
    </row>
    <row r="16898" spans="1:15" x14ac:dyDescent="0.25">
      <c r="A16898" s="2">
        <v>36589</v>
      </c>
      <c r="B16898">
        <v>2400</v>
      </c>
      <c r="C16898">
        <v>14.79</v>
      </c>
      <c r="D16898">
        <v>14.79</v>
      </c>
      <c r="E16898">
        <v>14.79</v>
      </c>
      <c r="F16898">
        <v>14.79</v>
      </c>
      <c r="M16898" s="15">
        <v>24815</v>
      </c>
      <c r="N16898" t="str">
        <f t="shared" si="564"/>
        <v>Off</v>
      </c>
      <c r="O16898">
        <f t="shared" si="565"/>
        <v>6</v>
      </c>
    </row>
    <row r="16899" spans="1:15" x14ac:dyDescent="0.25">
      <c r="A16899" s="2">
        <v>36590</v>
      </c>
      <c r="B16899">
        <v>100</v>
      </c>
      <c r="C16899">
        <v>13.7</v>
      </c>
      <c r="D16899">
        <v>13.7</v>
      </c>
      <c r="E16899">
        <v>13.7</v>
      </c>
      <c r="F16899">
        <v>13.7</v>
      </c>
      <c r="M16899" s="15">
        <v>23244</v>
      </c>
      <c r="N16899" t="str">
        <f t="shared" si="564"/>
        <v>Off</v>
      </c>
      <c r="O16899">
        <f t="shared" si="565"/>
        <v>7</v>
      </c>
    </row>
    <row r="16900" spans="1:15" x14ac:dyDescent="0.25">
      <c r="A16900" s="2">
        <v>36590</v>
      </c>
      <c r="B16900">
        <v>200</v>
      </c>
      <c r="C16900">
        <v>13.74</v>
      </c>
      <c r="D16900">
        <v>13.74</v>
      </c>
      <c r="E16900">
        <v>13.74</v>
      </c>
      <c r="F16900">
        <v>13.74</v>
      </c>
      <c r="M16900" s="15">
        <v>22419</v>
      </c>
      <c r="N16900" t="str">
        <f t="shared" si="564"/>
        <v>Off</v>
      </c>
      <c r="O16900">
        <f t="shared" si="565"/>
        <v>7</v>
      </c>
    </row>
    <row r="16901" spans="1:15" x14ac:dyDescent="0.25">
      <c r="A16901" s="2">
        <v>36590</v>
      </c>
      <c r="B16901">
        <v>300</v>
      </c>
      <c r="C16901">
        <v>13.52</v>
      </c>
      <c r="D16901">
        <v>13.52</v>
      </c>
      <c r="E16901">
        <v>13.52</v>
      </c>
      <c r="F16901">
        <v>13.52</v>
      </c>
      <c r="M16901" s="15">
        <v>21928</v>
      </c>
      <c r="N16901" t="str">
        <f t="shared" si="564"/>
        <v>Off</v>
      </c>
      <c r="O16901">
        <f t="shared" si="565"/>
        <v>7</v>
      </c>
    </row>
    <row r="16902" spans="1:15" x14ac:dyDescent="0.25">
      <c r="A16902" s="2">
        <v>36590</v>
      </c>
      <c r="B16902">
        <v>400</v>
      </c>
      <c r="C16902">
        <v>12.99</v>
      </c>
      <c r="D16902">
        <v>12.99</v>
      </c>
      <c r="E16902">
        <v>12.99</v>
      </c>
      <c r="F16902">
        <v>12.99</v>
      </c>
      <c r="M16902" s="15">
        <v>21736</v>
      </c>
      <c r="N16902" t="str">
        <f t="shared" si="564"/>
        <v>Off</v>
      </c>
      <c r="O16902">
        <f t="shared" si="565"/>
        <v>7</v>
      </c>
    </row>
    <row r="16903" spans="1:15" x14ac:dyDescent="0.25">
      <c r="A16903" s="2">
        <v>36590</v>
      </c>
      <c r="B16903">
        <v>500</v>
      </c>
      <c r="C16903">
        <v>12.37</v>
      </c>
      <c r="D16903">
        <v>12.37</v>
      </c>
      <c r="E16903">
        <v>12.37</v>
      </c>
      <c r="F16903">
        <v>12.37</v>
      </c>
      <c r="M16903" s="15">
        <v>21869</v>
      </c>
      <c r="N16903" t="str">
        <f t="shared" si="564"/>
        <v>Off</v>
      </c>
      <c r="O16903">
        <f t="shared" si="565"/>
        <v>7</v>
      </c>
    </row>
    <row r="16904" spans="1:15" x14ac:dyDescent="0.25">
      <c r="A16904" s="2">
        <v>36590</v>
      </c>
      <c r="B16904">
        <v>600</v>
      </c>
      <c r="C16904">
        <v>12.47</v>
      </c>
      <c r="D16904">
        <v>12.47</v>
      </c>
      <c r="E16904">
        <v>12.47</v>
      </c>
      <c r="F16904">
        <v>12.47</v>
      </c>
      <c r="M16904" s="15">
        <v>22398</v>
      </c>
      <c r="N16904" t="str">
        <f t="shared" si="564"/>
        <v>Off</v>
      </c>
      <c r="O16904">
        <f t="shared" si="565"/>
        <v>7</v>
      </c>
    </row>
    <row r="16905" spans="1:15" x14ac:dyDescent="0.25">
      <c r="A16905" s="2">
        <v>36590</v>
      </c>
      <c r="B16905">
        <v>700</v>
      </c>
      <c r="C16905">
        <v>10.78</v>
      </c>
      <c r="D16905">
        <v>10.78</v>
      </c>
      <c r="E16905">
        <v>10.78</v>
      </c>
      <c r="F16905">
        <v>10.78</v>
      </c>
      <c r="M16905" s="15">
        <v>23180</v>
      </c>
      <c r="N16905" t="str">
        <f t="shared" si="564"/>
        <v>Off</v>
      </c>
      <c r="O16905">
        <f t="shared" si="565"/>
        <v>7</v>
      </c>
    </row>
    <row r="16906" spans="1:15" x14ac:dyDescent="0.25">
      <c r="A16906" s="2">
        <v>36590</v>
      </c>
      <c r="B16906">
        <v>800</v>
      </c>
      <c r="C16906">
        <v>11.37</v>
      </c>
      <c r="D16906">
        <v>11.37</v>
      </c>
      <c r="E16906">
        <v>11.37</v>
      </c>
      <c r="F16906">
        <v>11.37</v>
      </c>
      <c r="M16906" s="15">
        <v>23949</v>
      </c>
      <c r="N16906" t="str">
        <f t="shared" si="564"/>
        <v>On</v>
      </c>
      <c r="O16906">
        <f t="shared" si="565"/>
        <v>7</v>
      </c>
    </row>
    <row r="16907" spans="1:15" x14ac:dyDescent="0.25">
      <c r="A16907" s="2">
        <v>36590</v>
      </c>
      <c r="B16907">
        <v>900</v>
      </c>
      <c r="C16907">
        <v>14.42</v>
      </c>
      <c r="D16907">
        <v>14.42</v>
      </c>
      <c r="E16907">
        <v>14.42</v>
      </c>
      <c r="F16907">
        <v>14.42</v>
      </c>
      <c r="M16907" s="15">
        <v>24907</v>
      </c>
      <c r="N16907" t="str">
        <f t="shared" ref="N16907:N16970" si="566">+IF(B16907&gt;700,IF(B16907&lt;2400,"On","Off"),"Off")</f>
        <v>On</v>
      </c>
      <c r="O16907">
        <f t="shared" si="565"/>
        <v>7</v>
      </c>
    </row>
    <row r="16908" spans="1:15" x14ac:dyDescent="0.25">
      <c r="A16908" s="2">
        <v>36590</v>
      </c>
      <c r="B16908">
        <v>1000</v>
      </c>
      <c r="C16908">
        <v>13.86</v>
      </c>
      <c r="D16908">
        <v>13.86</v>
      </c>
      <c r="E16908">
        <v>13.86</v>
      </c>
      <c r="F16908">
        <v>13.86</v>
      </c>
      <c r="M16908" s="15">
        <v>25625</v>
      </c>
      <c r="N16908" t="str">
        <f t="shared" si="566"/>
        <v>On</v>
      </c>
      <c r="O16908">
        <f t="shared" si="565"/>
        <v>7</v>
      </c>
    </row>
    <row r="16909" spans="1:15" x14ac:dyDescent="0.25">
      <c r="A16909" s="2">
        <v>36590</v>
      </c>
      <c r="B16909">
        <v>1100</v>
      </c>
      <c r="C16909">
        <v>13.96</v>
      </c>
      <c r="D16909">
        <v>13.96</v>
      </c>
      <c r="E16909">
        <v>13.96</v>
      </c>
      <c r="F16909">
        <v>13.96</v>
      </c>
      <c r="M16909" s="15">
        <v>25870</v>
      </c>
      <c r="N16909" t="str">
        <f t="shared" si="566"/>
        <v>On</v>
      </c>
      <c r="O16909">
        <f t="shared" si="565"/>
        <v>7</v>
      </c>
    </row>
    <row r="16910" spans="1:15" x14ac:dyDescent="0.25">
      <c r="A16910" s="2">
        <v>36590</v>
      </c>
      <c r="B16910">
        <v>1200</v>
      </c>
      <c r="C16910">
        <v>13.07</v>
      </c>
      <c r="D16910">
        <v>13.07</v>
      </c>
      <c r="E16910">
        <v>13.07</v>
      </c>
      <c r="F16910">
        <v>13.07</v>
      </c>
      <c r="M16910" s="15">
        <v>25781</v>
      </c>
      <c r="N16910" t="str">
        <f t="shared" si="566"/>
        <v>On</v>
      </c>
      <c r="O16910">
        <f t="shared" si="565"/>
        <v>7</v>
      </c>
    </row>
    <row r="16911" spans="1:15" x14ac:dyDescent="0.25">
      <c r="A16911" s="2">
        <v>36590</v>
      </c>
      <c r="B16911">
        <v>1300</v>
      </c>
      <c r="C16911">
        <v>13.28</v>
      </c>
      <c r="D16911">
        <v>13.28</v>
      </c>
      <c r="E16911">
        <v>13.28</v>
      </c>
      <c r="F16911">
        <v>13.28</v>
      </c>
      <c r="M16911" s="15">
        <v>25319</v>
      </c>
      <c r="N16911" t="str">
        <f t="shared" si="566"/>
        <v>On</v>
      </c>
      <c r="O16911">
        <f t="shared" si="565"/>
        <v>7</v>
      </c>
    </row>
    <row r="16912" spans="1:15" x14ac:dyDescent="0.25">
      <c r="A16912" s="2">
        <v>36590</v>
      </c>
      <c r="B16912">
        <v>1400</v>
      </c>
      <c r="C16912">
        <v>10.42</v>
      </c>
      <c r="D16912">
        <v>10.42</v>
      </c>
      <c r="E16912">
        <v>10.42</v>
      </c>
      <c r="F16912">
        <v>10.42</v>
      </c>
      <c r="M16912" s="15">
        <v>24892</v>
      </c>
      <c r="N16912" t="str">
        <f t="shared" si="566"/>
        <v>On</v>
      </c>
      <c r="O16912">
        <f t="shared" si="565"/>
        <v>7</v>
      </c>
    </row>
    <row r="16913" spans="1:15" x14ac:dyDescent="0.25">
      <c r="A16913" s="2">
        <v>36590</v>
      </c>
      <c r="B16913">
        <v>1500</v>
      </c>
      <c r="C16913">
        <v>9.1999999999999993</v>
      </c>
      <c r="D16913">
        <v>9.1999999999999993</v>
      </c>
      <c r="E16913">
        <v>9.1999999999999993</v>
      </c>
      <c r="F16913">
        <v>9.1999999999999993</v>
      </c>
      <c r="M16913" s="15">
        <v>24315</v>
      </c>
      <c r="N16913" t="str">
        <f t="shared" si="566"/>
        <v>On</v>
      </c>
      <c r="O16913">
        <f t="shared" si="565"/>
        <v>7</v>
      </c>
    </row>
    <row r="16914" spans="1:15" x14ac:dyDescent="0.25">
      <c r="A16914" s="2">
        <v>36590</v>
      </c>
      <c r="B16914">
        <v>1600</v>
      </c>
      <c r="C16914">
        <v>11.21</v>
      </c>
      <c r="D16914">
        <v>11.21</v>
      </c>
      <c r="E16914">
        <v>11.21</v>
      </c>
      <c r="F16914">
        <v>11.21</v>
      </c>
      <c r="M16914" s="15">
        <v>24095</v>
      </c>
      <c r="N16914" t="str">
        <f t="shared" si="566"/>
        <v>On</v>
      </c>
      <c r="O16914">
        <f t="shared" si="565"/>
        <v>7</v>
      </c>
    </row>
    <row r="16915" spans="1:15" x14ac:dyDescent="0.25">
      <c r="A16915" s="2">
        <v>36590</v>
      </c>
      <c r="B16915">
        <v>1700</v>
      </c>
      <c r="C16915">
        <v>12.67</v>
      </c>
      <c r="D16915">
        <v>12.67</v>
      </c>
      <c r="E16915">
        <v>12.67</v>
      </c>
      <c r="F16915">
        <v>12.67</v>
      </c>
      <c r="M16915" s="15">
        <v>24432</v>
      </c>
      <c r="N16915" t="str">
        <f t="shared" si="566"/>
        <v>On</v>
      </c>
      <c r="O16915">
        <f t="shared" si="565"/>
        <v>7</v>
      </c>
    </row>
    <row r="16916" spans="1:15" x14ac:dyDescent="0.25">
      <c r="A16916" s="2">
        <v>36590</v>
      </c>
      <c r="B16916">
        <v>1800</v>
      </c>
      <c r="C16916">
        <v>14.07</v>
      </c>
      <c r="D16916">
        <v>14.07</v>
      </c>
      <c r="E16916">
        <v>14.07</v>
      </c>
      <c r="F16916">
        <v>14.07</v>
      </c>
      <c r="M16916" s="15">
        <v>25458</v>
      </c>
      <c r="N16916" t="str">
        <f t="shared" si="566"/>
        <v>On</v>
      </c>
      <c r="O16916">
        <f t="shared" si="565"/>
        <v>7</v>
      </c>
    </row>
    <row r="16917" spans="1:15" x14ac:dyDescent="0.25">
      <c r="A16917" s="2">
        <v>36590</v>
      </c>
      <c r="B16917">
        <v>1900</v>
      </c>
      <c r="C16917">
        <v>18</v>
      </c>
      <c r="D16917">
        <v>17.899999999999999</v>
      </c>
      <c r="E16917">
        <v>17.940000000000001</v>
      </c>
      <c r="F16917">
        <v>18.18</v>
      </c>
      <c r="M16917" s="15">
        <v>28266</v>
      </c>
      <c r="N16917" t="str">
        <f t="shared" si="566"/>
        <v>On</v>
      </c>
      <c r="O16917">
        <f t="shared" si="565"/>
        <v>7</v>
      </c>
    </row>
    <row r="16918" spans="1:15" x14ac:dyDescent="0.25">
      <c r="A16918" s="2">
        <v>36590</v>
      </c>
      <c r="B16918">
        <v>2000</v>
      </c>
      <c r="C16918">
        <v>19.29</v>
      </c>
      <c r="D16918">
        <v>11.23</v>
      </c>
      <c r="E16918">
        <v>16.55</v>
      </c>
      <c r="F16918">
        <v>33.17</v>
      </c>
      <c r="M16918" s="15">
        <v>28922</v>
      </c>
      <c r="N16918" t="str">
        <f t="shared" si="566"/>
        <v>On</v>
      </c>
      <c r="O16918">
        <f t="shared" si="565"/>
        <v>7</v>
      </c>
    </row>
    <row r="16919" spans="1:15" x14ac:dyDescent="0.25">
      <c r="A16919" s="2">
        <v>36590</v>
      </c>
      <c r="B16919">
        <v>2100</v>
      </c>
      <c r="C16919">
        <v>15.31</v>
      </c>
      <c r="D16919">
        <v>15.31</v>
      </c>
      <c r="E16919">
        <v>15.31</v>
      </c>
      <c r="F16919">
        <v>15.31</v>
      </c>
      <c r="M16919" s="15">
        <v>28613</v>
      </c>
      <c r="N16919" t="str">
        <f t="shared" si="566"/>
        <v>On</v>
      </c>
      <c r="O16919">
        <f t="shared" si="565"/>
        <v>7</v>
      </c>
    </row>
    <row r="16920" spans="1:15" x14ac:dyDescent="0.25">
      <c r="A16920" s="2">
        <v>36590</v>
      </c>
      <c r="B16920">
        <v>2200</v>
      </c>
      <c r="C16920">
        <v>14.1</v>
      </c>
      <c r="D16920">
        <v>14.1</v>
      </c>
      <c r="E16920">
        <v>14.1</v>
      </c>
      <c r="F16920">
        <v>14.1</v>
      </c>
      <c r="M16920" s="15">
        <v>27580</v>
      </c>
      <c r="N16920" t="str">
        <f t="shared" si="566"/>
        <v>On</v>
      </c>
      <c r="O16920">
        <f t="shared" si="565"/>
        <v>7</v>
      </c>
    </row>
    <row r="16921" spans="1:15" x14ac:dyDescent="0.25">
      <c r="A16921" s="2">
        <v>36590</v>
      </c>
      <c r="B16921">
        <v>2300</v>
      </c>
      <c r="C16921">
        <v>13.57</v>
      </c>
      <c r="D16921">
        <v>13.57</v>
      </c>
      <c r="E16921">
        <v>13.57</v>
      </c>
      <c r="F16921">
        <v>13.57</v>
      </c>
      <c r="M16921" s="15">
        <v>25893</v>
      </c>
      <c r="N16921" t="str">
        <f t="shared" si="566"/>
        <v>On</v>
      </c>
      <c r="O16921">
        <f t="shared" si="565"/>
        <v>7</v>
      </c>
    </row>
    <row r="16922" spans="1:15" x14ac:dyDescent="0.25">
      <c r="A16922" s="2">
        <v>36590</v>
      </c>
      <c r="B16922">
        <v>2400</v>
      </c>
      <c r="C16922">
        <v>12.4</v>
      </c>
      <c r="D16922">
        <v>12.4</v>
      </c>
      <c r="E16922">
        <v>12.4</v>
      </c>
      <c r="F16922">
        <v>12.4</v>
      </c>
      <c r="M16922" s="15">
        <v>23950</v>
      </c>
      <c r="N16922" t="str">
        <f t="shared" si="566"/>
        <v>Off</v>
      </c>
      <c r="O16922">
        <f t="shared" si="565"/>
        <v>7</v>
      </c>
    </row>
    <row r="16923" spans="1:15" x14ac:dyDescent="0.25">
      <c r="A16923" s="2">
        <v>36591</v>
      </c>
      <c r="B16923">
        <v>100</v>
      </c>
      <c r="C16923">
        <v>12.38</v>
      </c>
      <c r="D16923">
        <v>12.38</v>
      </c>
      <c r="E16923">
        <v>12.38</v>
      </c>
      <c r="F16923">
        <v>12.38</v>
      </c>
      <c r="M16923" s="15">
        <v>22614</v>
      </c>
      <c r="N16923" t="str">
        <f t="shared" si="566"/>
        <v>Off</v>
      </c>
      <c r="O16923">
        <f t="shared" si="565"/>
        <v>1</v>
      </c>
    </row>
    <row r="16924" spans="1:15" x14ac:dyDescent="0.25">
      <c r="A16924" s="2">
        <v>36591</v>
      </c>
      <c r="B16924">
        <v>200</v>
      </c>
      <c r="C16924">
        <v>12.21</v>
      </c>
      <c r="D16924">
        <v>12.21</v>
      </c>
      <c r="E16924">
        <v>12.21</v>
      </c>
      <c r="F16924">
        <v>12.21</v>
      </c>
      <c r="M16924" s="15">
        <v>22082</v>
      </c>
      <c r="N16924" t="str">
        <f t="shared" si="566"/>
        <v>Off</v>
      </c>
      <c r="O16924">
        <f t="shared" si="565"/>
        <v>1</v>
      </c>
    </row>
    <row r="16925" spans="1:15" x14ac:dyDescent="0.25">
      <c r="A16925" s="2">
        <v>36591</v>
      </c>
      <c r="B16925">
        <v>300</v>
      </c>
      <c r="C16925">
        <v>12.16</v>
      </c>
      <c r="D16925">
        <v>12.16</v>
      </c>
      <c r="E16925">
        <v>12.16</v>
      </c>
      <c r="F16925">
        <v>12.16</v>
      </c>
      <c r="M16925" s="15">
        <v>22061</v>
      </c>
      <c r="N16925" t="str">
        <f t="shared" si="566"/>
        <v>Off</v>
      </c>
      <c r="O16925">
        <f t="shared" si="565"/>
        <v>1</v>
      </c>
    </row>
    <row r="16926" spans="1:15" x14ac:dyDescent="0.25">
      <c r="A16926" s="2">
        <v>36591</v>
      </c>
      <c r="B16926">
        <v>400</v>
      </c>
      <c r="C16926">
        <v>12.26</v>
      </c>
      <c r="D16926">
        <v>12.26</v>
      </c>
      <c r="E16926">
        <v>12.26</v>
      </c>
      <c r="F16926">
        <v>12.26</v>
      </c>
      <c r="M16926" s="15">
        <v>22276</v>
      </c>
      <c r="N16926" t="str">
        <f t="shared" si="566"/>
        <v>Off</v>
      </c>
      <c r="O16926">
        <f t="shared" si="565"/>
        <v>1</v>
      </c>
    </row>
    <row r="16927" spans="1:15" x14ac:dyDescent="0.25">
      <c r="A16927" s="2">
        <v>36591</v>
      </c>
      <c r="B16927">
        <v>500</v>
      </c>
      <c r="C16927">
        <v>13.07</v>
      </c>
      <c r="D16927">
        <v>13.07</v>
      </c>
      <c r="E16927">
        <v>13.07</v>
      </c>
      <c r="F16927">
        <v>13.07</v>
      </c>
      <c r="M16927" s="15">
        <v>23096</v>
      </c>
      <c r="N16927" t="str">
        <f t="shared" si="566"/>
        <v>Off</v>
      </c>
      <c r="O16927">
        <f t="shared" si="565"/>
        <v>1</v>
      </c>
    </row>
    <row r="16928" spans="1:15" x14ac:dyDescent="0.25">
      <c r="A16928" s="2">
        <v>36591</v>
      </c>
      <c r="B16928">
        <v>600</v>
      </c>
      <c r="C16928">
        <v>14.77</v>
      </c>
      <c r="D16928">
        <v>14.77</v>
      </c>
      <c r="E16928">
        <v>14.77</v>
      </c>
      <c r="F16928">
        <v>14.77</v>
      </c>
      <c r="M16928" s="15">
        <v>25411</v>
      </c>
      <c r="N16928" t="str">
        <f t="shared" si="566"/>
        <v>Off</v>
      </c>
      <c r="O16928">
        <f t="shared" si="565"/>
        <v>1</v>
      </c>
    </row>
    <row r="16929" spans="1:15" x14ac:dyDescent="0.25">
      <c r="A16929" s="2">
        <v>36591</v>
      </c>
      <c r="B16929">
        <v>700</v>
      </c>
      <c r="C16929">
        <v>28.79</v>
      </c>
      <c r="D16929">
        <v>28.79</v>
      </c>
      <c r="E16929">
        <v>28.79</v>
      </c>
      <c r="F16929">
        <v>28.79</v>
      </c>
      <c r="M16929" s="15">
        <v>29352</v>
      </c>
      <c r="N16929" t="str">
        <f t="shared" si="566"/>
        <v>Off</v>
      </c>
      <c r="O16929">
        <f t="shared" si="565"/>
        <v>1</v>
      </c>
    </row>
    <row r="16930" spans="1:15" x14ac:dyDescent="0.25">
      <c r="A16930" s="2">
        <v>36591</v>
      </c>
      <c r="B16930">
        <v>800</v>
      </c>
      <c r="C16930">
        <v>50.37</v>
      </c>
      <c r="D16930">
        <v>50.37</v>
      </c>
      <c r="E16930">
        <v>50.37</v>
      </c>
      <c r="F16930">
        <v>50.37</v>
      </c>
      <c r="M16930" s="15">
        <v>31497</v>
      </c>
      <c r="N16930" t="str">
        <f t="shared" si="566"/>
        <v>On</v>
      </c>
      <c r="O16930">
        <f t="shared" si="565"/>
        <v>1</v>
      </c>
    </row>
    <row r="16931" spans="1:15" x14ac:dyDescent="0.25">
      <c r="A16931" s="2">
        <v>36591</v>
      </c>
      <c r="B16931">
        <v>900</v>
      </c>
      <c r="C16931">
        <v>20.75</v>
      </c>
      <c r="D16931">
        <v>20.75</v>
      </c>
      <c r="E16931">
        <v>20.75</v>
      </c>
      <c r="F16931">
        <v>20.75</v>
      </c>
      <c r="M16931" s="15">
        <v>31426</v>
      </c>
      <c r="N16931" t="str">
        <f t="shared" si="566"/>
        <v>On</v>
      </c>
      <c r="O16931">
        <f t="shared" ref="O16931:O16994" si="567">+WEEKDAY(A16931,2)</f>
        <v>1</v>
      </c>
    </row>
    <row r="16932" spans="1:15" x14ac:dyDescent="0.25">
      <c r="A16932" s="2">
        <v>36591</v>
      </c>
      <c r="B16932">
        <v>1000</v>
      </c>
      <c r="C16932">
        <v>38.9</v>
      </c>
      <c r="D16932">
        <v>38.9</v>
      </c>
      <c r="E16932">
        <v>38.9</v>
      </c>
      <c r="F16932">
        <v>38.9</v>
      </c>
      <c r="M16932" s="15">
        <v>31185</v>
      </c>
      <c r="N16932" t="str">
        <f t="shared" si="566"/>
        <v>On</v>
      </c>
      <c r="O16932">
        <f t="shared" si="567"/>
        <v>1</v>
      </c>
    </row>
    <row r="16933" spans="1:15" x14ac:dyDescent="0.25">
      <c r="A16933" s="2">
        <v>36591</v>
      </c>
      <c r="B16933">
        <v>1100</v>
      </c>
      <c r="C16933">
        <v>38.9</v>
      </c>
      <c r="D16933">
        <v>38.9</v>
      </c>
      <c r="E16933">
        <v>38.9</v>
      </c>
      <c r="F16933">
        <v>38.9</v>
      </c>
      <c r="M16933" s="15">
        <v>31344</v>
      </c>
      <c r="N16933" t="str">
        <f t="shared" si="566"/>
        <v>On</v>
      </c>
      <c r="O16933">
        <f t="shared" si="567"/>
        <v>1</v>
      </c>
    </row>
    <row r="16934" spans="1:15" x14ac:dyDescent="0.25">
      <c r="A16934" s="2">
        <v>36591</v>
      </c>
      <c r="B16934">
        <v>1200</v>
      </c>
      <c r="C16934">
        <v>37.270000000000003</v>
      </c>
      <c r="D16934">
        <v>37.270000000000003</v>
      </c>
      <c r="E16934">
        <v>37.270000000000003</v>
      </c>
      <c r="F16934">
        <v>37.270000000000003</v>
      </c>
      <c r="M16934" s="15">
        <v>31182</v>
      </c>
      <c r="N16934" t="str">
        <f t="shared" si="566"/>
        <v>On</v>
      </c>
      <c r="O16934">
        <f t="shared" si="567"/>
        <v>1</v>
      </c>
    </row>
    <row r="16935" spans="1:15" x14ac:dyDescent="0.25">
      <c r="A16935" s="2">
        <v>36591</v>
      </c>
      <c r="B16935">
        <v>1300</v>
      </c>
      <c r="C16935">
        <v>18.82</v>
      </c>
      <c r="D16935">
        <v>18.82</v>
      </c>
      <c r="E16935">
        <v>18.82</v>
      </c>
      <c r="F16935">
        <v>18.82</v>
      </c>
      <c r="M16935" s="15">
        <v>30785</v>
      </c>
      <c r="N16935" t="str">
        <f t="shared" si="566"/>
        <v>On</v>
      </c>
      <c r="O16935">
        <f t="shared" si="567"/>
        <v>1</v>
      </c>
    </row>
    <row r="16936" spans="1:15" x14ac:dyDescent="0.25">
      <c r="A16936" s="2">
        <v>36591</v>
      </c>
      <c r="B16936">
        <v>1400</v>
      </c>
      <c r="C16936">
        <v>28.8</v>
      </c>
      <c r="D16936">
        <v>28.8</v>
      </c>
      <c r="E16936">
        <v>28.8</v>
      </c>
      <c r="F16936">
        <v>28.8</v>
      </c>
      <c r="M16936" s="15">
        <v>30260</v>
      </c>
      <c r="N16936" t="str">
        <f t="shared" si="566"/>
        <v>On</v>
      </c>
      <c r="O16936">
        <f t="shared" si="567"/>
        <v>1</v>
      </c>
    </row>
    <row r="16937" spans="1:15" x14ac:dyDescent="0.25">
      <c r="A16937" s="2">
        <v>36591</v>
      </c>
      <c r="B16937">
        <v>1500</v>
      </c>
      <c r="C16937">
        <v>16.32</v>
      </c>
      <c r="D16937">
        <v>16.32</v>
      </c>
      <c r="E16937">
        <v>16.32</v>
      </c>
      <c r="F16937">
        <v>16.32</v>
      </c>
      <c r="M16937" s="15">
        <v>29974</v>
      </c>
      <c r="N16937" t="str">
        <f t="shared" si="566"/>
        <v>On</v>
      </c>
      <c r="O16937">
        <f t="shared" si="567"/>
        <v>1</v>
      </c>
    </row>
    <row r="16938" spans="1:15" x14ac:dyDescent="0.25">
      <c r="A16938" s="2">
        <v>36591</v>
      </c>
      <c r="B16938">
        <v>1600</v>
      </c>
      <c r="C16938">
        <v>16.2</v>
      </c>
      <c r="D16938">
        <v>16.2</v>
      </c>
      <c r="E16938">
        <v>16.2</v>
      </c>
      <c r="F16938">
        <v>16.2</v>
      </c>
      <c r="M16938" s="15">
        <v>29536</v>
      </c>
      <c r="N16938" t="str">
        <f t="shared" si="566"/>
        <v>On</v>
      </c>
      <c r="O16938">
        <f t="shared" si="567"/>
        <v>1</v>
      </c>
    </row>
    <row r="16939" spans="1:15" x14ac:dyDescent="0.25">
      <c r="A16939" s="2">
        <v>36591</v>
      </c>
      <c r="B16939">
        <v>1700</v>
      </c>
      <c r="C16939">
        <v>16.670000000000002</v>
      </c>
      <c r="D16939">
        <v>16.670000000000002</v>
      </c>
      <c r="E16939">
        <v>16.670000000000002</v>
      </c>
      <c r="F16939">
        <v>16.670000000000002</v>
      </c>
      <c r="M16939" s="15">
        <v>29510</v>
      </c>
      <c r="N16939" t="str">
        <f t="shared" si="566"/>
        <v>On</v>
      </c>
      <c r="O16939">
        <f t="shared" si="567"/>
        <v>1</v>
      </c>
    </row>
    <row r="16940" spans="1:15" x14ac:dyDescent="0.25">
      <c r="A16940" s="2">
        <v>36591</v>
      </c>
      <c r="B16940">
        <v>1800</v>
      </c>
      <c r="C16940">
        <v>17.57</v>
      </c>
      <c r="D16940">
        <v>17.57</v>
      </c>
      <c r="E16940">
        <v>17.57</v>
      </c>
      <c r="F16940">
        <v>17.57</v>
      </c>
      <c r="M16940" s="15">
        <v>30407</v>
      </c>
      <c r="N16940" t="str">
        <f t="shared" si="566"/>
        <v>On</v>
      </c>
      <c r="O16940">
        <f t="shared" si="567"/>
        <v>1</v>
      </c>
    </row>
    <row r="16941" spans="1:15" x14ac:dyDescent="0.25">
      <c r="A16941" s="2">
        <v>36591</v>
      </c>
      <c r="B16941">
        <v>1900</v>
      </c>
      <c r="C16941">
        <v>46.89</v>
      </c>
      <c r="D16941">
        <v>46.89</v>
      </c>
      <c r="E16941">
        <v>46.89</v>
      </c>
      <c r="F16941">
        <v>46.89</v>
      </c>
      <c r="M16941" s="15">
        <v>32440</v>
      </c>
      <c r="N16941" t="str">
        <f t="shared" si="566"/>
        <v>On</v>
      </c>
      <c r="O16941">
        <f t="shared" si="567"/>
        <v>1</v>
      </c>
    </row>
    <row r="16942" spans="1:15" x14ac:dyDescent="0.25">
      <c r="A16942" s="2">
        <v>36591</v>
      </c>
      <c r="B16942">
        <v>2000</v>
      </c>
      <c r="C16942">
        <v>51.06</v>
      </c>
      <c r="D16942">
        <v>51.06</v>
      </c>
      <c r="E16942">
        <v>51.06</v>
      </c>
      <c r="F16942">
        <v>51.06</v>
      </c>
      <c r="M16942" s="15">
        <v>33084</v>
      </c>
      <c r="N16942" t="str">
        <f t="shared" si="566"/>
        <v>On</v>
      </c>
      <c r="O16942">
        <f t="shared" si="567"/>
        <v>1</v>
      </c>
    </row>
    <row r="16943" spans="1:15" x14ac:dyDescent="0.25">
      <c r="A16943" s="2">
        <v>36591</v>
      </c>
      <c r="B16943">
        <v>2100</v>
      </c>
      <c r="C16943">
        <v>36.270000000000003</v>
      </c>
      <c r="D16943">
        <v>36.270000000000003</v>
      </c>
      <c r="E16943">
        <v>36.270000000000003</v>
      </c>
      <c r="F16943">
        <v>36.270000000000003</v>
      </c>
      <c r="M16943" s="15">
        <v>32447</v>
      </c>
      <c r="N16943" t="str">
        <f t="shared" si="566"/>
        <v>On</v>
      </c>
      <c r="O16943">
        <f t="shared" si="567"/>
        <v>1</v>
      </c>
    </row>
    <row r="16944" spans="1:15" x14ac:dyDescent="0.25">
      <c r="A16944" s="2">
        <v>36591</v>
      </c>
      <c r="B16944">
        <v>2200</v>
      </c>
      <c r="C16944">
        <v>16.12</v>
      </c>
      <c r="D16944">
        <v>16.12</v>
      </c>
      <c r="E16944">
        <v>16.12</v>
      </c>
      <c r="F16944">
        <v>16.12</v>
      </c>
      <c r="M16944" s="15">
        <v>30749</v>
      </c>
      <c r="N16944" t="str">
        <f t="shared" si="566"/>
        <v>On</v>
      </c>
      <c r="O16944">
        <f t="shared" si="567"/>
        <v>1</v>
      </c>
    </row>
    <row r="16945" spans="1:15" x14ac:dyDescent="0.25">
      <c r="A16945" s="2">
        <v>36591</v>
      </c>
      <c r="B16945">
        <v>2300</v>
      </c>
      <c r="C16945">
        <v>16.11</v>
      </c>
      <c r="D16945">
        <v>16.11</v>
      </c>
      <c r="E16945">
        <v>16.11</v>
      </c>
      <c r="F16945">
        <v>16.11</v>
      </c>
      <c r="M16945" s="15">
        <v>28128</v>
      </c>
      <c r="N16945" t="str">
        <f t="shared" si="566"/>
        <v>On</v>
      </c>
      <c r="O16945">
        <f t="shared" si="567"/>
        <v>1</v>
      </c>
    </row>
    <row r="16946" spans="1:15" x14ac:dyDescent="0.25">
      <c r="A16946" s="2">
        <v>36591</v>
      </c>
      <c r="B16946">
        <v>2400</v>
      </c>
      <c r="C16946">
        <v>13.21</v>
      </c>
      <c r="D16946">
        <v>13.21</v>
      </c>
      <c r="E16946">
        <v>13.21</v>
      </c>
      <c r="F16946">
        <v>13.21</v>
      </c>
      <c r="M16946" s="15">
        <v>25942</v>
      </c>
      <c r="N16946" t="str">
        <f t="shared" si="566"/>
        <v>Off</v>
      </c>
      <c r="O16946">
        <f t="shared" si="567"/>
        <v>1</v>
      </c>
    </row>
    <row r="16947" spans="1:15" x14ac:dyDescent="0.25">
      <c r="A16947" s="2">
        <v>36592</v>
      </c>
      <c r="B16947">
        <v>100</v>
      </c>
      <c r="C16947">
        <v>12.85</v>
      </c>
      <c r="D16947">
        <v>12.85</v>
      </c>
      <c r="E16947">
        <v>12.85</v>
      </c>
      <c r="F16947">
        <v>12.85</v>
      </c>
      <c r="M16947" s="15">
        <v>24257</v>
      </c>
      <c r="N16947" t="str">
        <f t="shared" si="566"/>
        <v>Off</v>
      </c>
      <c r="O16947">
        <f t="shared" si="567"/>
        <v>2</v>
      </c>
    </row>
    <row r="16948" spans="1:15" x14ac:dyDescent="0.25">
      <c r="A16948" s="2">
        <v>36592</v>
      </c>
      <c r="B16948">
        <v>200</v>
      </c>
      <c r="C16948">
        <v>12.53</v>
      </c>
      <c r="D16948">
        <v>12.53</v>
      </c>
      <c r="E16948">
        <v>12.53</v>
      </c>
      <c r="F16948">
        <v>12.53</v>
      </c>
      <c r="M16948" s="15">
        <v>23645</v>
      </c>
      <c r="N16948" t="str">
        <f t="shared" si="566"/>
        <v>Off</v>
      </c>
      <c r="O16948">
        <f t="shared" si="567"/>
        <v>2</v>
      </c>
    </row>
    <row r="16949" spans="1:15" x14ac:dyDescent="0.25">
      <c r="A16949" s="2">
        <v>36592</v>
      </c>
      <c r="B16949">
        <v>300</v>
      </c>
      <c r="C16949">
        <v>12.62</v>
      </c>
      <c r="D16949">
        <v>12.62</v>
      </c>
      <c r="E16949">
        <v>12.62</v>
      </c>
      <c r="F16949">
        <v>12.62</v>
      </c>
      <c r="M16949" s="15">
        <v>23459</v>
      </c>
      <c r="N16949" t="str">
        <f t="shared" si="566"/>
        <v>Off</v>
      </c>
      <c r="O16949">
        <f t="shared" si="567"/>
        <v>2</v>
      </c>
    </row>
    <row r="16950" spans="1:15" x14ac:dyDescent="0.25">
      <c r="A16950" s="2">
        <v>36592</v>
      </c>
      <c r="B16950">
        <v>400</v>
      </c>
      <c r="C16950">
        <v>12.65</v>
      </c>
      <c r="D16950">
        <v>12.65</v>
      </c>
      <c r="E16950">
        <v>12.65</v>
      </c>
      <c r="F16950">
        <v>12.65</v>
      </c>
      <c r="M16950" s="15">
        <v>23474</v>
      </c>
      <c r="N16950" t="str">
        <f t="shared" si="566"/>
        <v>Off</v>
      </c>
      <c r="O16950">
        <f t="shared" si="567"/>
        <v>2</v>
      </c>
    </row>
    <row r="16951" spans="1:15" x14ac:dyDescent="0.25">
      <c r="A16951" s="2">
        <v>36592</v>
      </c>
      <c r="B16951">
        <v>500</v>
      </c>
      <c r="C16951">
        <v>14.85</v>
      </c>
      <c r="D16951">
        <v>14.85</v>
      </c>
      <c r="E16951">
        <v>14.85</v>
      </c>
      <c r="F16951">
        <v>14.85</v>
      </c>
      <c r="M16951" s="15">
        <v>24243</v>
      </c>
      <c r="N16951" t="str">
        <f t="shared" si="566"/>
        <v>Off</v>
      </c>
      <c r="O16951">
        <f t="shared" si="567"/>
        <v>2</v>
      </c>
    </row>
    <row r="16952" spans="1:15" x14ac:dyDescent="0.25">
      <c r="A16952" s="2">
        <v>36592</v>
      </c>
      <c r="B16952">
        <v>600</v>
      </c>
      <c r="C16952">
        <v>16.79</v>
      </c>
      <c r="D16952">
        <v>16.79</v>
      </c>
      <c r="E16952">
        <v>16.79</v>
      </c>
      <c r="F16952">
        <v>16.79</v>
      </c>
      <c r="M16952" s="15">
        <v>26673</v>
      </c>
      <c r="N16952" t="str">
        <f t="shared" si="566"/>
        <v>Off</v>
      </c>
      <c r="O16952">
        <f t="shared" si="567"/>
        <v>2</v>
      </c>
    </row>
    <row r="16953" spans="1:15" x14ac:dyDescent="0.25">
      <c r="A16953" s="2">
        <v>36592</v>
      </c>
      <c r="B16953">
        <v>700</v>
      </c>
      <c r="C16953">
        <v>22.52</v>
      </c>
      <c r="D16953">
        <v>22.52</v>
      </c>
      <c r="E16953">
        <v>22.52</v>
      </c>
      <c r="F16953">
        <v>22.52</v>
      </c>
      <c r="M16953" s="15">
        <v>30184</v>
      </c>
      <c r="N16953" t="str">
        <f t="shared" si="566"/>
        <v>Off</v>
      </c>
      <c r="O16953">
        <f t="shared" si="567"/>
        <v>2</v>
      </c>
    </row>
    <row r="16954" spans="1:15" x14ac:dyDescent="0.25">
      <c r="A16954" s="2">
        <v>36592</v>
      </c>
      <c r="B16954">
        <v>800</v>
      </c>
      <c r="C16954">
        <v>17.57</v>
      </c>
      <c r="D16954">
        <v>17.57</v>
      </c>
      <c r="E16954">
        <v>17.57</v>
      </c>
      <c r="F16954">
        <v>17.57</v>
      </c>
      <c r="M16954" s="15">
        <v>31938</v>
      </c>
      <c r="N16954" t="str">
        <f t="shared" si="566"/>
        <v>On</v>
      </c>
      <c r="O16954">
        <f t="shared" si="567"/>
        <v>2</v>
      </c>
    </row>
    <row r="16955" spans="1:15" x14ac:dyDescent="0.25">
      <c r="A16955" s="2">
        <v>36592</v>
      </c>
      <c r="B16955">
        <v>900</v>
      </c>
      <c r="C16955">
        <v>16.010000000000002</v>
      </c>
      <c r="D16955">
        <v>16.010000000000002</v>
      </c>
      <c r="E16955">
        <v>16.010000000000002</v>
      </c>
      <c r="F16955">
        <v>16.010000000000002</v>
      </c>
      <c r="M16955" s="15">
        <v>31738</v>
      </c>
      <c r="N16955" t="str">
        <f t="shared" si="566"/>
        <v>On</v>
      </c>
      <c r="O16955">
        <f t="shared" si="567"/>
        <v>2</v>
      </c>
    </row>
    <row r="16956" spans="1:15" x14ac:dyDescent="0.25">
      <c r="A16956" s="2">
        <v>36592</v>
      </c>
      <c r="B16956">
        <v>1000</v>
      </c>
      <c r="C16956">
        <v>15.79</v>
      </c>
      <c r="D16956">
        <v>17.5</v>
      </c>
      <c r="E16956">
        <v>20.51</v>
      </c>
      <c r="F16956">
        <v>15.79</v>
      </c>
      <c r="M16956" s="15">
        <v>31224</v>
      </c>
      <c r="N16956" t="str">
        <f t="shared" si="566"/>
        <v>On</v>
      </c>
      <c r="O16956">
        <f t="shared" si="567"/>
        <v>2</v>
      </c>
    </row>
    <row r="16957" spans="1:15" x14ac:dyDescent="0.25">
      <c r="A16957" s="2">
        <v>36592</v>
      </c>
      <c r="B16957">
        <v>1100</v>
      </c>
      <c r="C16957">
        <v>17.239999999999998</v>
      </c>
      <c r="D16957">
        <v>18.899999999999999</v>
      </c>
      <c r="E16957">
        <v>21.83</v>
      </c>
      <c r="F16957">
        <v>17.239999999999998</v>
      </c>
      <c r="M16957" s="15">
        <v>31003</v>
      </c>
      <c r="N16957" t="str">
        <f t="shared" si="566"/>
        <v>On</v>
      </c>
      <c r="O16957">
        <f t="shared" si="567"/>
        <v>2</v>
      </c>
    </row>
    <row r="16958" spans="1:15" x14ac:dyDescent="0.25">
      <c r="A16958" s="2">
        <v>36592</v>
      </c>
      <c r="B16958">
        <v>1200</v>
      </c>
      <c r="C16958">
        <v>23.19</v>
      </c>
      <c r="D16958">
        <v>24.65</v>
      </c>
      <c r="E16958">
        <v>27.22</v>
      </c>
      <c r="F16958">
        <v>23.19</v>
      </c>
      <c r="M16958" s="15">
        <v>30626</v>
      </c>
      <c r="N16958" t="str">
        <f t="shared" si="566"/>
        <v>On</v>
      </c>
      <c r="O16958">
        <f t="shared" si="567"/>
        <v>2</v>
      </c>
    </row>
    <row r="16959" spans="1:15" x14ac:dyDescent="0.25">
      <c r="A16959" s="2">
        <v>36592</v>
      </c>
      <c r="B16959">
        <v>1300</v>
      </c>
      <c r="C16959">
        <v>16.18</v>
      </c>
      <c r="D16959">
        <v>17.87</v>
      </c>
      <c r="E16959">
        <v>20.87</v>
      </c>
      <c r="F16959">
        <v>16.18</v>
      </c>
      <c r="M16959" s="15">
        <v>30072</v>
      </c>
      <c r="N16959" t="str">
        <f t="shared" si="566"/>
        <v>On</v>
      </c>
      <c r="O16959">
        <f t="shared" si="567"/>
        <v>2</v>
      </c>
    </row>
    <row r="16960" spans="1:15" x14ac:dyDescent="0.25">
      <c r="A16960" s="2">
        <v>36592</v>
      </c>
      <c r="B16960">
        <v>1400</v>
      </c>
      <c r="C16960">
        <v>16.8</v>
      </c>
      <c r="D16960">
        <v>18.47</v>
      </c>
      <c r="E16960">
        <v>21.43</v>
      </c>
      <c r="F16960">
        <v>16.8</v>
      </c>
      <c r="M16960" s="15">
        <v>29960</v>
      </c>
      <c r="N16960" t="str">
        <f t="shared" si="566"/>
        <v>On</v>
      </c>
      <c r="O16960">
        <f t="shared" si="567"/>
        <v>2</v>
      </c>
    </row>
    <row r="16961" spans="1:15" x14ac:dyDescent="0.25">
      <c r="A16961" s="2">
        <v>36592</v>
      </c>
      <c r="B16961">
        <v>1500</v>
      </c>
      <c r="C16961">
        <v>18.28</v>
      </c>
      <c r="D16961">
        <v>19.899999999999999</v>
      </c>
      <c r="E16961">
        <v>22.77</v>
      </c>
      <c r="F16961">
        <v>18.28</v>
      </c>
      <c r="M16961" s="15">
        <v>29601</v>
      </c>
      <c r="N16961" t="str">
        <f t="shared" si="566"/>
        <v>On</v>
      </c>
      <c r="O16961">
        <f t="shared" si="567"/>
        <v>2</v>
      </c>
    </row>
    <row r="16962" spans="1:15" x14ac:dyDescent="0.25">
      <c r="A16962" s="2">
        <v>36592</v>
      </c>
      <c r="B16962">
        <v>1600</v>
      </c>
      <c r="C16962">
        <v>15.85</v>
      </c>
      <c r="D16962">
        <v>17.559999999999999</v>
      </c>
      <c r="E16962">
        <v>20.57</v>
      </c>
      <c r="F16962">
        <v>15.85</v>
      </c>
      <c r="M16962" s="15">
        <v>29271</v>
      </c>
      <c r="N16962" t="str">
        <f t="shared" si="566"/>
        <v>On</v>
      </c>
      <c r="O16962">
        <f t="shared" si="567"/>
        <v>2</v>
      </c>
    </row>
    <row r="16963" spans="1:15" x14ac:dyDescent="0.25">
      <c r="A16963" s="2">
        <v>36592</v>
      </c>
      <c r="B16963">
        <v>1700</v>
      </c>
      <c r="C16963">
        <v>15.34</v>
      </c>
      <c r="D16963">
        <v>16.05</v>
      </c>
      <c r="E16963">
        <v>17.309999999999999</v>
      </c>
      <c r="F16963">
        <v>15.34</v>
      </c>
      <c r="M16963" s="15">
        <v>29083</v>
      </c>
      <c r="N16963" t="str">
        <f t="shared" si="566"/>
        <v>On</v>
      </c>
      <c r="O16963">
        <f t="shared" si="567"/>
        <v>2</v>
      </c>
    </row>
    <row r="16964" spans="1:15" x14ac:dyDescent="0.25">
      <c r="A16964" s="2">
        <v>36592</v>
      </c>
      <c r="B16964">
        <v>1800</v>
      </c>
      <c r="C16964">
        <v>16.510000000000002</v>
      </c>
      <c r="D16964">
        <v>16.510000000000002</v>
      </c>
      <c r="E16964">
        <v>16.510000000000002</v>
      </c>
      <c r="F16964">
        <v>16.510000000000002</v>
      </c>
      <c r="M16964" s="15">
        <v>29741</v>
      </c>
      <c r="N16964" t="str">
        <f t="shared" si="566"/>
        <v>On</v>
      </c>
      <c r="O16964">
        <f t="shared" si="567"/>
        <v>2</v>
      </c>
    </row>
    <row r="16965" spans="1:15" x14ac:dyDescent="0.25">
      <c r="A16965" s="2">
        <v>36592</v>
      </c>
      <c r="B16965">
        <v>1900</v>
      </c>
      <c r="C16965">
        <v>37.729999999999997</v>
      </c>
      <c r="D16965">
        <v>37.729999999999997</v>
      </c>
      <c r="E16965">
        <v>37.729999999999997</v>
      </c>
      <c r="F16965">
        <v>37.729999999999997</v>
      </c>
      <c r="M16965" s="15">
        <v>31678</v>
      </c>
      <c r="N16965" t="str">
        <f t="shared" si="566"/>
        <v>On</v>
      </c>
      <c r="O16965">
        <f t="shared" si="567"/>
        <v>2</v>
      </c>
    </row>
    <row r="16966" spans="1:15" x14ac:dyDescent="0.25">
      <c r="A16966" s="2">
        <v>36592</v>
      </c>
      <c r="B16966">
        <v>2000</v>
      </c>
      <c r="C16966">
        <v>36.479999999999997</v>
      </c>
      <c r="D16966">
        <v>36.479999999999997</v>
      </c>
      <c r="E16966">
        <v>36.479999999999997</v>
      </c>
      <c r="F16966">
        <v>36.479999999999997</v>
      </c>
      <c r="M16966" s="15">
        <v>32104</v>
      </c>
      <c r="N16966" t="str">
        <f t="shared" si="566"/>
        <v>On</v>
      </c>
      <c r="O16966">
        <f t="shared" si="567"/>
        <v>2</v>
      </c>
    </row>
    <row r="16967" spans="1:15" x14ac:dyDescent="0.25">
      <c r="A16967" s="2">
        <v>36592</v>
      </c>
      <c r="B16967">
        <v>2100</v>
      </c>
      <c r="C16967">
        <v>16.89</v>
      </c>
      <c r="D16967">
        <v>16.89</v>
      </c>
      <c r="E16967">
        <v>16.89</v>
      </c>
      <c r="F16967">
        <v>16.89</v>
      </c>
      <c r="M16967" s="15">
        <v>31236</v>
      </c>
      <c r="N16967" t="str">
        <f t="shared" si="566"/>
        <v>On</v>
      </c>
      <c r="O16967">
        <f t="shared" si="567"/>
        <v>2</v>
      </c>
    </row>
    <row r="16968" spans="1:15" x14ac:dyDescent="0.25">
      <c r="A16968" s="2">
        <v>36592</v>
      </c>
      <c r="B16968">
        <v>2200</v>
      </c>
      <c r="C16968">
        <v>16.260000000000002</v>
      </c>
      <c r="D16968">
        <v>16.260000000000002</v>
      </c>
      <c r="E16968">
        <v>16.260000000000002</v>
      </c>
      <c r="F16968">
        <v>16.260000000000002</v>
      </c>
      <c r="M16968" s="15">
        <v>29629</v>
      </c>
      <c r="N16968" t="str">
        <f t="shared" si="566"/>
        <v>On</v>
      </c>
      <c r="O16968">
        <f t="shared" si="567"/>
        <v>2</v>
      </c>
    </row>
    <row r="16969" spans="1:15" x14ac:dyDescent="0.25">
      <c r="A16969" s="2">
        <v>36592</v>
      </c>
      <c r="B16969">
        <v>2300</v>
      </c>
      <c r="C16969">
        <v>12.92</v>
      </c>
      <c r="D16969">
        <v>12.92</v>
      </c>
      <c r="E16969">
        <v>12.92</v>
      </c>
      <c r="F16969">
        <v>12.92</v>
      </c>
      <c r="M16969" s="15">
        <v>27082</v>
      </c>
      <c r="N16969" t="str">
        <f t="shared" si="566"/>
        <v>On</v>
      </c>
      <c r="O16969">
        <f t="shared" si="567"/>
        <v>2</v>
      </c>
    </row>
    <row r="16970" spans="1:15" x14ac:dyDescent="0.25">
      <c r="A16970" s="2">
        <v>36592</v>
      </c>
      <c r="B16970">
        <v>2400</v>
      </c>
      <c r="C16970">
        <v>11.93</v>
      </c>
      <c r="D16970">
        <v>11.93</v>
      </c>
      <c r="E16970">
        <v>11.93</v>
      </c>
      <c r="F16970">
        <v>11.93</v>
      </c>
      <c r="M16970" s="15">
        <v>24308</v>
      </c>
      <c r="N16970" t="str">
        <f t="shared" si="566"/>
        <v>Off</v>
      </c>
      <c r="O16970">
        <f t="shared" si="567"/>
        <v>2</v>
      </c>
    </row>
    <row r="16971" spans="1:15" x14ac:dyDescent="0.25">
      <c r="A16971" s="2">
        <v>36593</v>
      </c>
      <c r="B16971">
        <v>100</v>
      </c>
      <c r="C16971">
        <v>12.27</v>
      </c>
      <c r="D16971">
        <v>12.27</v>
      </c>
      <c r="E16971">
        <v>12.27</v>
      </c>
      <c r="F16971">
        <v>12.27</v>
      </c>
      <c r="M16971" s="15">
        <v>22260</v>
      </c>
      <c r="N16971" t="str">
        <f t="shared" ref="N16971:N17034" si="568">+IF(B16971&gt;700,IF(B16971&lt;2400,"On","Off"),"Off")</f>
        <v>Off</v>
      </c>
      <c r="O16971">
        <f t="shared" si="567"/>
        <v>3</v>
      </c>
    </row>
    <row r="16972" spans="1:15" x14ac:dyDescent="0.25">
      <c r="A16972" s="2">
        <v>36593</v>
      </c>
      <c r="B16972">
        <v>200</v>
      </c>
      <c r="C16972">
        <v>12.34</v>
      </c>
      <c r="D16972">
        <v>12.34</v>
      </c>
      <c r="E16972">
        <v>12.34</v>
      </c>
      <c r="F16972">
        <v>12.34</v>
      </c>
      <c r="M16972" s="15">
        <v>21595</v>
      </c>
      <c r="N16972" t="str">
        <f t="shared" si="568"/>
        <v>Off</v>
      </c>
      <c r="O16972">
        <f t="shared" si="567"/>
        <v>3</v>
      </c>
    </row>
    <row r="16973" spans="1:15" x14ac:dyDescent="0.25">
      <c r="A16973" s="2">
        <v>36593</v>
      </c>
      <c r="B16973">
        <v>300</v>
      </c>
      <c r="C16973">
        <v>12.12</v>
      </c>
      <c r="D16973">
        <v>12.12</v>
      </c>
      <c r="E16973">
        <v>12.12</v>
      </c>
      <c r="F16973">
        <v>12.12</v>
      </c>
      <c r="M16973" s="15">
        <v>21327</v>
      </c>
      <c r="N16973" t="str">
        <f t="shared" si="568"/>
        <v>Off</v>
      </c>
      <c r="O16973">
        <f t="shared" si="567"/>
        <v>3</v>
      </c>
    </row>
    <row r="16974" spans="1:15" x14ac:dyDescent="0.25">
      <c r="A16974" s="2">
        <v>36593</v>
      </c>
      <c r="B16974">
        <v>400</v>
      </c>
      <c r="C16974">
        <v>12.09</v>
      </c>
      <c r="D16974">
        <v>12.09</v>
      </c>
      <c r="E16974">
        <v>12.09</v>
      </c>
      <c r="F16974">
        <v>12.09</v>
      </c>
      <c r="M16974" s="15">
        <v>21221</v>
      </c>
      <c r="N16974" t="str">
        <f t="shared" si="568"/>
        <v>Off</v>
      </c>
      <c r="O16974">
        <f t="shared" si="567"/>
        <v>3</v>
      </c>
    </row>
    <row r="16975" spans="1:15" x14ac:dyDescent="0.25">
      <c r="A16975" s="2">
        <v>36593</v>
      </c>
      <c r="B16975">
        <v>500</v>
      </c>
      <c r="C16975">
        <v>12.15</v>
      </c>
      <c r="D16975">
        <v>12.15</v>
      </c>
      <c r="E16975">
        <v>12.15</v>
      </c>
      <c r="F16975">
        <v>12.15</v>
      </c>
      <c r="M16975" s="15">
        <v>21712</v>
      </c>
      <c r="N16975" t="str">
        <f t="shared" si="568"/>
        <v>Off</v>
      </c>
      <c r="O16975">
        <f t="shared" si="567"/>
        <v>3</v>
      </c>
    </row>
    <row r="16976" spans="1:15" x14ac:dyDescent="0.25">
      <c r="A16976" s="2">
        <v>36593</v>
      </c>
      <c r="B16976">
        <v>600</v>
      </c>
      <c r="C16976">
        <v>12.92</v>
      </c>
      <c r="D16976">
        <v>12.92</v>
      </c>
      <c r="E16976">
        <v>12.92</v>
      </c>
      <c r="F16976">
        <v>12.92</v>
      </c>
      <c r="M16976" s="15">
        <v>23662</v>
      </c>
      <c r="N16976" t="str">
        <f t="shared" si="568"/>
        <v>Off</v>
      </c>
      <c r="O16976">
        <f t="shared" si="567"/>
        <v>3</v>
      </c>
    </row>
    <row r="16977" spans="1:15" x14ac:dyDescent="0.25">
      <c r="A16977" s="2">
        <v>36593</v>
      </c>
      <c r="B16977">
        <v>700</v>
      </c>
      <c r="C16977">
        <v>16.02</v>
      </c>
      <c r="D16977">
        <v>16.02</v>
      </c>
      <c r="E16977">
        <v>16.02</v>
      </c>
      <c r="F16977">
        <v>16.02</v>
      </c>
      <c r="M16977" s="15">
        <v>27317</v>
      </c>
      <c r="N16977" t="str">
        <f t="shared" si="568"/>
        <v>Off</v>
      </c>
      <c r="O16977">
        <f t="shared" si="567"/>
        <v>3</v>
      </c>
    </row>
    <row r="16978" spans="1:15" x14ac:dyDescent="0.25">
      <c r="A16978" s="2">
        <v>36593</v>
      </c>
      <c r="B16978">
        <v>800</v>
      </c>
      <c r="C16978">
        <v>13.27</v>
      </c>
      <c r="D16978">
        <v>13.27</v>
      </c>
      <c r="E16978">
        <v>13.27</v>
      </c>
      <c r="F16978">
        <v>13.27</v>
      </c>
      <c r="M16978" s="15">
        <v>29502</v>
      </c>
      <c r="N16978" t="str">
        <f t="shared" si="568"/>
        <v>On</v>
      </c>
      <c r="O16978">
        <f t="shared" si="567"/>
        <v>3</v>
      </c>
    </row>
    <row r="16979" spans="1:15" x14ac:dyDescent="0.25">
      <c r="A16979" s="2">
        <v>36593</v>
      </c>
      <c r="B16979">
        <v>900</v>
      </c>
      <c r="C16979">
        <v>14.74</v>
      </c>
      <c r="D16979">
        <v>19.97</v>
      </c>
      <c r="E16979">
        <v>26.52</v>
      </c>
      <c r="F16979">
        <v>14.74</v>
      </c>
      <c r="M16979" s="15">
        <v>29801</v>
      </c>
      <c r="N16979" t="str">
        <f t="shared" si="568"/>
        <v>On</v>
      </c>
      <c r="O16979">
        <f t="shared" si="567"/>
        <v>3</v>
      </c>
    </row>
    <row r="16980" spans="1:15" x14ac:dyDescent="0.25">
      <c r="A16980" s="2">
        <v>36593</v>
      </c>
      <c r="B16980">
        <v>1000</v>
      </c>
      <c r="C16980">
        <v>15.77</v>
      </c>
      <c r="D16980">
        <v>32.630000000000003</v>
      </c>
      <c r="E16980">
        <v>51.78</v>
      </c>
      <c r="F16980">
        <v>15.77</v>
      </c>
      <c r="M16980" s="15">
        <v>29908</v>
      </c>
      <c r="N16980" t="str">
        <f t="shared" si="568"/>
        <v>On</v>
      </c>
      <c r="O16980">
        <f t="shared" si="567"/>
        <v>3</v>
      </c>
    </row>
    <row r="16981" spans="1:15" x14ac:dyDescent="0.25">
      <c r="A16981" s="2">
        <v>36593</v>
      </c>
      <c r="B16981">
        <v>1100</v>
      </c>
      <c r="C16981">
        <v>18.52</v>
      </c>
      <c r="D16981">
        <v>41.73</v>
      </c>
      <c r="E16981">
        <v>68.290000000000006</v>
      </c>
      <c r="F16981">
        <v>18.52</v>
      </c>
      <c r="M16981" s="15">
        <v>30165</v>
      </c>
      <c r="N16981" t="str">
        <f t="shared" si="568"/>
        <v>On</v>
      </c>
      <c r="O16981">
        <f t="shared" si="567"/>
        <v>3</v>
      </c>
    </row>
    <row r="16982" spans="1:15" x14ac:dyDescent="0.25">
      <c r="A16982" s="2">
        <v>36593</v>
      </c>
      <c r="B16982">
        <v>1200</v>
      </c>
      <c r="C16982">
        <v>20.239999999999998</v>
      </c>
      <c r="D16982">
        <v>22.05</v>
      </c>
      <c r="E16982">
        <v>28.05</v>
      </c>
      <c r="F16982">
        <v>20.239999999999998</v>
      </c>
      <c r="M16982" s="15">
        <v>30334</v>
      </c>
      <c r="N16982" t="str">
        <f t="shared" si="568"/>
        <v>On</v>
      </c>
      <c r="O16982">
        <f t="shared" si="567"/>
        <v>3</v>
      </c>
    </row>
    <row r="16983" spans="1:15" x14ac:dyDescent="0.25">
      <c r="A16983" s="2">
        <v>36593</v>
      </c>
      <c r="B16983">
        <v>1300</v>
      </c>
      <c r="C16983">
        <v>19.27</v>
      </c>
      <c r="D16983">
        <v>21.11</v>
      </c>
      <c r="E16983">
        <v>27.22</v>
      </c>
      <c r="F16983">
        <v>19.27</v>
      </c>
      <c r="M16983" s="15">
        <v>30207</v>
      </c>
      <c r="N16983" t="str">
        <f t="shared" si="568"/>
        <v>On</v>
      </c>
      <c r="O16983">
        <f t="shared" si="567"/>
        <v>3</v>
      </c>
    </row>
    <row r="16984" spans="1:15" x14ac:dyDescent="0.25">
      <c r="A16984" s="2">
        <v>36593</v>
      </c>
      <c r="B16984">
        <v>1400</v>
      </c>
      <c r="C16984">
        <v>38.29</v>
      </c>
      <c r="D16984">
        <v>39.49</v>
      </c>
      <c r="E16984">
        <v>43.47</v>
      </c>
      <c r="F16984">
        <v>38.29</v>
      </c>
      <c r="M16984" s="15">
        <v>30264</v>
      </c>
      <c r="N16984" t="str">
        <f t="shared" si="568"/>
        <v>On</v>
      </c>
      <c r="O16984">
        <f t="shared" si="567"/>
        <v>3</v>
      </c>
    </row>
    <row r="16985" spans="1:15" x14ac:dyDescent="0.25">
      <c r="A16985" s="2">
        <v>36593</v>
      </c>
      <c r="B16985">
        <v>1500</v>
      </c>
      <c r="C16985">
        <v>17.239999999999998</v>
      </c>
      <c r="D16985">
        <v>19.149999999999999</v>
      </c>
      <c r="E16985">
        <v>25.49</v>
      </c>
      <c r="F16985">
        <v>17.239999999999998</v>
      </c>
      <c r="M16985" s="15">
        <v>30245</v>
      </c>
      <c r="N16985" t="str">
        <f t="shared" si="568"/>
        <v>On</v>
      </c>
      <c r="O16985">
        <f t="shared" si="567"/>
        <v>3</v>
      </c>
    </row>
    <row r="16986" spans="1:15" x14ac:dyDescent="0.25">
      <c r="A16986" s="2">
        <v>36593</v>
      </c>
      <c r="B16986">
        <v>1600</v>
      </c>
      <c r="C16986">
        <v>17.809999999999999</v>
      </c>
      <c r="D16986">
        <v>19.7</v>
      </c>
      <c r="E16986">
        <v>25.97</v>
      </c>
      <c r="F16986">
        <v>17.809999999999999</v>
      </c>
      <c r="M16986" s="15">
        <v>29965</v>
      </c>
      <c r="N16986" t="str">
        <f t="shared" si="568"/>
        <v>On</v>
      </c>
      <c r="O16986">
        <f t="shared" si="567"/>
        <v>3</v>
      </c>
    </row>
    <row r="16987" spans="1:15" x14ac:dyDescent="0.25">
      <c r="A16987" s="2">
        <v>36593</v>
      </c>
      <c r="B16987">
        <v>1700</v>
      </c>
      <c r="C16987">
        <v>18.7</v>
      </c>
      <c r="D16987">
        <v>20.56</v>
      </c>
      <c r="E16987">
        <v>26.74</v>
      </c>
      <c r="F16987">
        <v>18.7</v>
      </c>
      <c r="M16987" s="15">
        <v>29741</v>
      </c>
      <c r="N16987" t="str">
        <f t="shared" si="568"/>
        <v>On</v>
      </c>
      <c r="O16987">
        <f t="shared" si="567"/>
        <v>3</v>
      </c>
    </row>
    <row r="16988" spans="1:15" x14ac:dyDescent="0.25">
      <c r="A16988" s="2">
        <v>36593</v>
      </c>
      <c r="B16988">
        <v>1800</v>
      </c>
      <c r="C16988">
        <v>25.22</v>
      </c>
      <c r="D16988">
        <v>25.52</v>
      </c>
      <c r="E16988">
        <v>26.53</v>
      </c>
      <c r="F16988">
        <v>25.22</v>
      </c>
      <c r="M16988" s="15">
        <v>30124</v>
      </c>
      <c r="N16988" t="str">
        <f t="shared" si="568"/>
        <v>On</v>
      </c>
      <c r="O16988">
        <f t="shared" si="567"/>
        <v>3</v>
      </c>
    </row>
    <row r="16989" spans="1:15" x14ac:dyDescent="0.25">
      <c r="A16989" s="2">
        <v>36593</v>
      </c>
      <c r="B16989">
        <v>1900</v>
      </c>
      <c r="C16989">
        <v>52.32</v>
      </c>
      <c r="D16989">
        <v>52.32</v>
      </c>
      <c r="E16989">
        <v>52.32</v>
      </c>
      <c r="F16989">
        <v>52.32</v>
      </c>
      <c r="M16989" s="15">
        <v>31730</v>
      </c>
      <c r="N16989" t="str">
        <f t="shared" si="568"/>
        <v>On</v>
      </c>
      <c r="O16989">
        <f t="shared" si="567"/>
        <v>3</v>
      </c>
    </row>
    <row r="16990" spans="1:15" x14ac:dyDescent="0.25">
      <c r="A16990" s="2">
        <v>36593</v>
      </c>
      <c r="B16990">
        <v>2000</v>
      </c>
      <c r="C16990">
        <v>24.18</v>
      </c>
      <c r="D16990">
        <v>24.18</v>
      </c>
      <c r="E16990">
        <v>24.18</v>
      </c>
      <c r="F16990">
        <v>24.18</v>
      </c>
      <c r="M16990" s="15">
        <v>31919</v>
      </c>
      <c r="N16990" t="str">
        <f t="shared" si="568"/>
        <v>On</v>
      </c>
      <c r="O16990">
        <f t="shared" si="567"/>
        <v>3</v>
      </c>
    </row>
    <row r="16991" spans="1:15" x14ac:dyDescent="0.25">
      <c r="A16991" s="2">
        <v>36593</v>
      </c>
      <c r="B16991">
        <v>2100</v>
      </c>
      <c r="C16991">
        <v>18.38</v>
      </c>
      <c r="D16991">
        <v>18.38</v>
      </c>
      <c r="E16991">
        <v>18.38</v>
      </c>
      <c r="F16991">
        <v>18.38</v>
      </c>
      <c r="M16991" s="15">
        <v>30879</v>
      </c>
      <c r="N16991" t="str">
        <f t="shared" si="568"/>
        <v>On</v>
      </c>
      <c r="O16991">
        <f t="shared" si="567"/>
        <v>3</v>
      </c>
    </row>
    <row r="16992" spans="1:15" x14ac:dyDescent="0.25">
      <c r="A16992" s="2">
        <v>36593</v>
      </c>
      <c r="B16992">
        <v>2200</v>
      </c>
      <c r="C16992">
        <v>13.78</v>
      </c>
      <c r="D16992">
        <v>13.78</v>
      </c>
      <c r="E16992">
        <v>13.78</v>
      </c>
      <c r="F16992">
        <v>13.78</v>
      </c>
      <c r="M16992" s="15">
        <v>29336</v>
      </c>
      <c r="N16992" t="str">
        <f t="shared" si="568"/>
        <v>On</v>
      </c>
      <c r="O16992">
        <f t="shared" si="567"/>
        <v>3</v>
      </c>
    </row>
    <row r="16993" spans="1:15" x14ac:dyDescent="0.25">
      <c r="A16993" s="2">
        <v>36593</v>
      </c>
      <c r="B16993">
        <v>2300</v>
      </c>
      <c r="C16993">
        <v>12.63</v>
      </c>
      <c r="D16993">
        <v>12.63</v>
      </c>
      <c r="E16993">
        <v>12.63</v>
      </c>
      <c r="F16993">
        <v>12.63</v>
      </c>
      <c r="M16993" s="15">
        <v>26443</v>
      </c>
      <c r="N16993" t="str">
        <f t="shared" si="568"/>
        <v>On</v>
      </c>
      <c r="O16993">
        <f t="shared" si="567"/>
        <v>3</v>
      </c>
    </row>
    <row r="16994" spans="1:15" x14ac:dyDescent="0.25">
      <c r="A16994" s="2">
        <v>36593</v>
      </c>
      <c r="B16994">
        <v>2400</v>
      </c>
      <c r="C16994">
        <v>11.05</v>
      </c>
      <c r="D16994">
        <v>11.05</v>
      </c>
      <c r="E16994">
        <v>11.05</v>
      </c>
      <c r="F16994">
        <v>11.05</v>
      </c>
      <c r="M16994" s="15">
        <v>23939</v>
      </c>
      <c r="N16994" t="str">
        <f t="shared" si="568"/>
        <v>Off</v>
      </c>
      <c r="O16994">
        <f t="shared" si="567"/>
        <v>3</v>
      </c>
    </row>
    <row r="16995" spans="1:15" x14ac:dyDescent="0.25">
      <c r="A16995" s="2">
        <v>36594</v>
      </c>
      <c r="B16995">
        <v>100</v>
      </c>
      <c r="C16995">
        <v>11.65</v>
      </c>
      <c r="D16995">
        <v>11.65</v>
      </c>
      <c r="E16995">
        <v>11.65</v>
      </c>
      <c r="F16995">
        <v>11.65</v>
      </c>
      <c r="M16995" s="15">
        <v>21900</v>
      </c>
      <c r="N16995" t="str">
        <f t="shared" si="568"/>
        <v>Off</v>
      </c>
      <c r="O16995">
        <f t="shared" ref="O16995:O17058" si="569">+WEEKDAY(A16995,2)</f>
        <v>4</v>
      </c>
    </row>
    <row r="16996" spans="1:15" x14ac:dyDescent="0.25">
      <c r="A16996" s="2">
        <v>36594</v>
      </c>
      <c r="B16996">
        <v>200</v>
      </c>
      <c r="C16996">
        <v>12.33</v>
      </c>
      <c r="D16996">
        <v>12.33</v>
      </c>
      <c r="E16996">
        <v>12.33</v>
      </c>
      <c r="F16996">
        <v>12.33</v>
      </c>
      <c r="M16996" s="15">
        <v>21105</v>
      </c>
      <c r="N16996" t="str">
        <f t="shared" si="568"/>
        <v>Off</v>
      </c>
      <c r="O16996">
        <f t="shared" si="569"/>
        <v>4</v>
      </c>
    </row>
    <row r="16997" spans="1:15" x14ac:dyDescent="0.25">
      <c r="A16997" s="2">
        <v>36594</v>
      </c>
      <c r="B16997">
        <v>300</v>
      </c>
      <c r="C16997">
        <v>11.82</v>
      </c>
      <c r="D16997">
        <v>11.82</v>
      </c>
      <c r="E16997">
        <v>11.82</v>
      </c>
      <c r="F16997">
        <v>11.82</v>
      </c>
      <c r="M16997" s="15">
        <v>20746</v>
      </c>
      <c r="N16997" t="str">
        <f t="shared" si="568"/>
        <v>Off</v>
      </c>
      <c r="O16997">
        <f t="shared" si="569"/>
        <v>4</v>
      </c>
    </row>
    <row r="16998" spans="1:15" x14ac:dyDescent="0.25">
      <c r="A16998" s="2">
        <v>36594</v>
      </c>
      <c r="B16998">
        <v>400</v>
      </c>
      <c r="C16998">
        <v>10.87</v>
      </c>
      <c r="D16998">
        <v>10.87</v>
      </c>
      <c r="E16998">
        <v>10.87</v>
      </c>
      <c r="F16998">
        <v>10.87</v>
      </c>
      <c r="M16998" s="15">
        <v>20611</v>
      </c>
      <c r="N16998" t="str">
        <f t="shared" si="568"/>
        <v>Off</v>
      </c>
      <c r="O16998">
        <f t="shared" si="569"/>
        <v>4</v>
      </c>
    </row>
    <row r="16999" spans="1:15" x14ac:dyDescent="0.25">
      <c r="A16999" s="2">
        <v>36594</v>
      </c>
      <c r="B16999">
        <v>500</v>
      </c>
      <c r="C16999">
        <v>10.98</v>
      </c>
      <c r="D16999">
        <v>10.98</v>
      </c>
      <c r="E16999">
        <v>10.98</v>
      </c>
      <c r="F16999">
        <v>10.98</v>
      </c>
      <c r="M16999" s="15">
        <v>20998</v>
      </c>
      <c r="N16999" t="str">
        <f t="shared" si="568"/>
        <v>Off</v>
      </c>
      <c r="O16999">
        <f t="shared" si="569"/>
        <v>4</v>
      </c>
    </row>
    <row r="17000" spans="1:15" x14ac:dyDescent="0.25">
      <c r="A17000" s="2">
        <v>36594</v>
      </c>
      <c r="B17000">
        <v>600</v>
      </c>
      <c r="C17000">
        <v>12.23</v>
      </c>
      <c r="D17000">
        <v>12.23</v>
      </c>
      <c r="E17000">
        <v>12.23</v>
      </c>
      <c r="F17000">
        <v>12.23</v>
      </c>
      <c r="M17000" s="15">
        <v>22987</v>
      </c>
      <c r="N17000" t="str">
        <f t="shared" si="568"/>
        <v>Off</v>
      </c>
      <c r="O17000">
        <f t="shared" si="569"/>
        <v>4</v>
      </c>
    </row>
    <row r="17001" spans="1:15" x14ac:dyDescent="0.25">
      <c r="A17001" s="2">
        <v>36594</v>
      </c>
      <c r="B17001">
        <v>700</v>
      </c>
      <c r="C17001">
        <v>13.9</v>
      </c>
      <c r="D17001">
        <v>13.9</v>
      </c>
      <c r="E17001">
        <v>13.9</v>
      </c>
      <c r="F17001">
        <v>13.9</v>
      </c>
      <c r="M17001" s="15">
        <v>26792</v>
      </c>
      <c r="N17001" t="str">
        <f t="shared" si="568"/>
        <v>Off</v>
      </c>
      <c r="O17001">
        <f t="shared" si="569"/>
        <v>4</v>
      </c>
    </row>
    <row r="17002" spans="1:15" x14ac:dyDescent="0.25">
      <c r="A17002" s="2">
        <v>36594</v>
      </c>
      <c r="B17002">
        <v>800</v>
      </c>
      <c r="C17002">
        <v>16.28</v>
      </c>
      <c r="D17002">
        <v>17.25</v>
      </c>
      <c r="E17002">
        <v>20.92</v>
      </c>
      <c r="F17002">
        <v>16.28</v>
      </c>
      <c r="M17002" s="15">
        <v>29030</v>
      </c>
      <c r="N17002" t="str">
        <f t="shared" si="568"/>
        <v>On</v>
      </c>
      <c r="O17002">
        <f t="shared" si="569"/>
        <v>4</v>
      </c>
    </row>
    <row r="17003" spans="1:15" x14ac:dyDescent="0.25">
      <c r="A17003" s="2">
        <v>36594</v>
      </c>
      <c r="B17003">
        <v>900</v>
      </c>
      <c r="C17003">
        <v>15.98</v>
      </c>
      <c r="D17003">
        <v>19.86</v>
      </c>
      <c r="E17003">
        <v>27.49</v>
      </c>
      <c r="F17003">
        <v>15.98</v>
      </c>
      <c r="M17003" s="15">
        <v>29555</v>
      </c>
      <c r="N17003" t="str">
        <f t="shared" si="568"/>
        <v>On</v>
      </c>
      <c r="O17003">
        <f t="shared" si="569"/>
        <v>4</v>
      </c>
    </row>
    <row r="17004" spans="1:15" x14ac:dyDescent="0.25">
      <c r="A17004" s="2">
        <v>36594</v>
      </c>
      <c r="B17004">
        <v>1000</v>
      </c>
      <c r="C17004">
        <v>14.33</v>
      </c>
      <c r="D17004">
        <v>19.22</v>
      </c>
      <c r="E17004">
        <v>28.18</v>
      </c>
      <c r="F17004">
        <v>14.33</v>
      </c>
      <c r="M17004" s="15">
        <v>29815</v>
      </c>
      <c r="N17004" t="str">
        <f t="shared" si="568"/>
        <v>On</v>
      </c>
      <c r="O17004">
        <f t="shared" si="569"/>
        <v>4</v>
      </c>
    </row>
    <row r="17005" spans="1:15" x14ac:dyDescent="0.25">
      <c r="A17005" s="2">
        <v>36594</v>
      </c>
      <c r="B17005">
        <v>1100</v>
      </c>
      <c r="C17005">
        <v>17.98</v>
      </c>
      <c r="D17005">
        <v>22.03</v>
      </c>
      <c r="E17005">
        <v>30.01</v>
      </c>
      <c r="F17005">
        <v>17.98</v>
      </c>
      <c r="M17005" s="15">
        <v>29932</v>
      </c>
      <c r="N17005" t="str">
        <f t="shared" si="568"/>
        <v>On</v>
      </c>
      <c r="O17005">
        <f t="shared" si="569"/>
        <v>4</v>
      </c>
    </row>
    <row r="17006" spans="1:15" x14ac:dyDescent="0.25">
      <c r="A17006" s="2">
        <v>36594</v>
      </c>
      <c r="B17006">
        <v>1200</v>
      </c>
      <c r="C17006">
        <v>26.02</v>
      </c>
      <c r="D17006">
        <v>27.63</v>
      </c>
      <c r="E17006">
        <v>32.99</v>
      </c>
      <c r="F17006">
        <v>26.02</v>
      </c>
      <c r="M17006" s="15">
        <v>30054</v>
      </c>
      <c r="N17006" t="str">
        <f t="shared" si="568"/>
        <v>On</v>
      </c>
      <c r="O17006">
        <f t="shared" si="569"/>
        <v>4</v>
      </c>
    </row>
    <row r="17007" spans="1:15" x14ac:dyDescent="0.25">
      <c r="A17007" s="2">
        <v>36594</v>
      </c>
      <c r="B17007">
        <v>1300</v>
      </c>
      <c r="C17007">
        <v>19.04</v>
      </c>
      <c r="D17007">
        <v>20.89</v>
      </c>
      <c r="E17007">
        <v>27.03</v>
      </c>
      <c r="F17007">
        <v>19.04</v>
      </c>
      <c r="M17007" s="15">
        <v>29939</v>
      </c>
      <c r="N17007" t="str">
        <f t="shared" si="568"/>
        <v>On</v>
      </c>
      <c r="O17007">
        <f t="shared" si="569"/>
        <v>4</v>
      </c>
    </row>
    <row r="17008" spans="1:15" x14ac:dyDescent="0.25">
      <c r="A17008" s="2">
        <v>36594</v>
      </c>
      <c r="B17008">
        <v>1400</v>
      </c>
      <c r="C17008">
        <v>19.93</v>
      </c>
      <c r="D17008">
        <v>21.75</v>
      </c>
      <c r="E17008">
        <v>27.79</v>
      </c>
      <c r="F17008">
        <v>19.93</v>
      </c>
      <c r="M17008" s="15">
        <v>30157</v>
      </c>
      <c r="N17008" t="str">
        <f t="shared" si="568"/>
        <v>On</v>
      </c>
      <c r="O17008">
        <f t="shared" si="569"/>
        <v>4</v>
      </c>
    </row>
    <row r="17009" spans="1:15" x14ac:dyDescent="0.25">
      <c r="A17009" s="2">
        <v>36594</v>
      </c>
      <c r="B17009">
        <v>1500</v>
      </c>
      <c r="C17009">
        <v>22.44</v>
      </c>
      <c r="D17009">
        <v>24.17</v>
      </c>
      <c r="E17009">
        <v>29.93</v>
      </c>
      <c r="F17009">
        <v>22.44</v>
      </c>
      <c r="M17009" s="15">
        <v>29753</v>
      </c>
      <c r="N17009" t="str">
        <f t="shared" si="568"/>
        <v>On</v>
      </c>
      <c r="O17009">
        <f t="shared" si="569"/>
        <v>4</v>
      </c>
    </row>
    <row r="17010" spans="1:15" x14ac:dyDescent="0.25">
      <c r="A17010" s="2">
        <v>36594</v>
      </c>
      <c r="B17010">
        <v>1600</v>
      </c>
      <c r="C17010">
        <v>16.18</v>
      </c>
      <c r="D17010">
        <v>18.12</v>
      </c>
      <c r="E17010">
        <v>24.58</v>
      </c>
      <c r="F17010">
        <v>16.18</v>
      </c>
      <c r="M17010" s="15">
        <v>29653</v>
      </c>
      <c r="N17010" t="str">
        <f t="shared" si="568"/>
        <v>On</v>
      </c>
      <c r="O17010">
        <f t="shared" si="569"/>
        <v>4</v>
      </c>
    </row>
    <row r="17011" spans="1:15" x14ac:dyDescent="0.25">
      <c r="A17011" s="2">
        <v>36594</v>
      </c>
      <c r="B17011">
        <v>1700</v>
      </c>
      <c r="C17011">
        <v>20.73</v>
      </c>
      <c r="D17011">
        <v>21.4</v>
      </c>
      <c r="E17011">
        <v>23.64</v>
      </c>
      <c r="F17011">
        <v>20.73</v>
      </c>
      <c r="M17011" s="15">
        <v>29645</v>
      </c>
      <c r="N17011" t="str">
        <f t="shared" si="568"/>
        <v>On</v>
      </c>
      <c r="O17011">
        <f t="shared" si="569"/>
        <v>4</v>
      </c>
    </row>
    <row r="17012" spans="1:15" x14ac:dyDescent="0.25">
      <c r="A17012" s="2">
        <v>36594</v>
      </c>
      <c r="B17012">
        <v>1800</v>
      </c>
      <c r="C17012">
        <v>17.09</v>
      </c>
      <c r="D17012">
        <v>17.09</v>
      </c>
      <c r="E17012">
        <v>17.09</v>
      </c>
      <c r="F17012">
        <v>17.09</v>
      </c>
      <c r="M17012" s="15">
        <v>30037</v>
      </c>
      <c r="N17012" t="str">
        <f t="shared" si="568"/>
        <v>On</v>
      </c>
      <c r="O17012">
        <f t="shared" si="569"/>
        <v>4</v>
      </c>
    </row>
    <row r="17013" spans="1:15" x14ac:dyDescent="0.25">
      <c r="A17013" s="2">
        <v>36594</v>
      </c>
      <c r="B17013">
        <v>1900</v>
      </c>
      <c r="C17013">
        <v>54.73</v>
      </c>
      <c r="D17013">
        <v>54.73</v>
      </c>
      <c r="E17013">
        <v>54.73</v>
      </c>
      <c r="F17013">
        <v>54.73</v>
      </c>
      <c r="M17013" s="15">
        <v>31728</v>
      </c>
      <c r="N17013" t="str">
        <f t="shared" si="568"/>
        <v>On</v>
      </c>
      <c r="O17013">
        <f t="shared" si="569"/>
        <v>4</v>
      </c>
    </row>
    <row r="17014" spans="1:15" x14ac:dyDescent="0.25">
      <c r="A17014" s="2">
        <v>36594</v>
      </c>
      <c r="B17014">
        <v>2000</v>
      </c>
      <c r="C17014">
        <v>62.66</v>
      </c>
      <c r="D17014">
        <v>62.66</v>
      </c>
      <c r="E17014">
        <v>62.66</v>
      </c>
      <c r="F17014">
        <v>62.66</v>
      </c>
      <c r="M17014" s="15">
        <v>31993</v>
      </c>
      <c r="N17014" t="str">
        <f t="shared" si="568"/>
        <v>On</v>
      </c>
      <c r="O17014">
        <f t="shared" si="569"/>
        <v>4</v>
      </c>
    </row>
    <row r="17015" spans="1:15" x14ac:dyDescent="0.25">
      <c r="A17015" s="2">
        <v>36594</v>
      </c>
      <c r="B17015">
        <v>2100</v>
      </c>
      <c r="C17015">
        <v>19.100000000000001</v>
      </c>
      <c r="D17015">
        <v>19.100000000000001</v>
      </c>
      <c r="E17015">
        <v>19.100000000000001</v>
      </c>
      <c r="F17015">
        <v>19.100000000000001</v>
      </c>
      <c r="M17015" s="15">
        <v>31009</v>
      </c>
      <c r="N17015" t="str">
        <f t="shared" si="568"/>
        <v>On</v>
      </c>
      <c r="O17015">
        <f t="shared" si="569"/>
        <v>4</v>
      </c>
    </row>
    <row r="17016" spans="1:15" x14ac:dyDescent="0.25">
      <c r="A17016" s="2">
        <v>36594</v>
      </c>
      <c r="B17016">
        <v>2200</v>
      </c>
      <c r="C17016">
        <v>15.26</v>
      </c>
      <c r="D17016">
        <v>15.26</v>
      </c>
      <c r="E17016">
        <v>15.26</v>
      </c>
      <c r="F17016">
        <v>15.26</v>
      </c>
      <c r="M17016" s="15">
        <v>29159</v>
      </c>
      <c r="N17016" t="str">
        <f t="shared" si="568"/>
        <v>On</v>
      </c>
      <c r="O17016">
        <f t="shared" si="569"/>
        <v>4</v>
      </c>
    </row>
    <row r="17017" spans="1:15" x14ac:dyDescent="0.25">
      <c r="A17017" s="2">
        <v>36594</v>
      </c>
      <c r="B17017">
        <v>2300</v>
      </c>
      <c r="C17017">
        <v>13.41</v>
      </c>
      <c r="D17017">
        <v>13.41</v>
      </c>
      <c r="E17017">
        <v>13.41</v>
      </c>
      <c r="F17017">
        <v>13.41</v>
      </c>
      <c r="M17017" s="15">
        <v>26628</v>
      </c>
      <c r="N17017" t="str">
        <f t="shared" si="568"/>
        <v>On</v>
      </c>
      <c r="O17017">
        <f t="shared" si="569"/>
        <v>4</v>
      </c>
    </row>
    <row r="17018" spans="1:15" x14ac:dyDescent="0.25">
      <c r="A17018" s="2">
        <v>36594</v>
      </c>
      <c r="B17018">
        <v>2400</v>
      </c>
      <c r="C17018">
        <v>11.58</v>
      </c>
      <c r="D17018">
        <v>11.58</v>
      </c>
      <c r="E17018">
        <v>11.58</v>
      </c>
      <c r="F17018">
        <v>11.58</v>
      </c>
      <c r="M17018" s="15">
        <v>23897</v>
      </c>
      <c r="N17018" t="str">
        <f t="shared" si="568"/>
        <v>Off</v>
      </c>
      <c r="O17018">
        <f t="shared" si="569"/>
        <v>4</v>
      </c>
    </row>
    <row r="17019" spans="1:15" x14ac:dyDescent="0.25">
      <c r="A17019" s="2">
        <v>36595</v>
      </c>
      <c r="B17019">
        <v>100</v>
      </c>
      <c r="C17019">
        <v>11.89</v>
      </c>
      <c r="D17019">
        <v>11.89</v>
      </c>
      <c r="E17019">
        <v>11.89</v>
      </c>
      <c r="F17019">
        <v>11.89</v>
      </c>
      <c r="M17019" s="15">
        <v>22006</v>
      </c>
      <c r="N17019" t="str">
        <f t="shared" si="568"/>
        <v>Off</v>
      </c>
      <c r="O17019">
        <f t="shared" si="569"/>
        <v>5</v>
      </c>
    </row>
    <row r="17020" spans="1:15" x14ac:dyDescent="0.25">
      <c r="A17020" s="2">
        <v>36595</v>
      </c>
      <c r="B17020">
        <v>200</v>
      </c>
      <c r="C17020">
        <v>12.06</v>
      </c>
      <c r="D17020">
        <v>12.06</v>
      </c>
      <c r="E17020">
        <v>12.06</v>
      </c>
      <c r="F17020">
        <v>12.06</v>
      </c>
      <c r="M17020" s="15">
        <v>21129</v>
      </c>
      <c r="N17020" t="str">
        <f t="shared" si="568"/>
        <v>Off</v>
      </c>
      <c r="O17020">
        <f t="shared" si="569"/>
        <v>5</v>
      </c>
    </row>
    <row r="17021" spans="1:15" x14ac:dyDescent="0.25">
      <c r="A17021" s="2">
        <v>36595</v>
      </c>
      <c r="B17021">
        <v>300</v>
      </c>
      <c r="C17021">
        <v>11.82</v>
      </c>
      <c r="D17021">
        <v>11.82</v>
      </c>
      <c r="E17021">
        <v>11.82</v>
      </c>
      <c r="F17021">
        <v>11.82</v>
      </c>
      <c r="M17021" s="15">
        <v>20630</v>
      </c>
      <c r="N17021" t="str">
        <f t="shared" si="568"/>
        <v>Off</v>
      </c>
      <c r="O17021">
        <f t="shared" si="569"/>
        <v>5</v>
      </c>
    </row>
    <row r="17022" spans="1:15" x14ac:dyDescent="0.25">
      <c r="A17022" s="2">
        <v>36595</v>
      </c>
      <c r="B17022">
        <v>400</v>
      </c>
      <c r="C17022">
        <v>11.74</v>
      </c>
      <c r="D17022">
        <v>11.74</v>
      </c>
      <c r="E17022">
        <v>11.74</v>
      </c>
      <c r="F17022">
        <v>11.74</v>
      </c>
      <c r="M17022" s="15">
        <v>20433</v>
      </c>
      <c r="N17022" t="str">
        <f t="shared" si="568"/>
        <v>Off</v>
      </c>
      <c r="O17022">
        <f t="shared" si="569"/>
        <v>5</v>
      </c>
    </row>
    <row r="17023" spans="1:15" x14ac:dyDescent="0.25">
      <c r="A17023" s="2">
        <v>36595</v>
      </c>
      <c r="B17023">
        <v>500</v>
      </c>
      <c r="C17023">
        <v>9.9700000000000006</v>
      </c>
      <c r="D17023">
        <v>9.9700000000000006</v>
      </c>
      <c r="E17023">
        <v>9.9700000000000006</v>
      </c>
      <c r="F17023">
        <v>9.9700000000000006</v>
      </c>
      <c r="M17023" s="15">
        <v>20865</v>
      </c>
      <c r="N17023" t="str">
        <f t="shared" si="568"/>
        <v>Off</v>
      </c>
      <c r="O17023">
        <f t="shared" si="569"/>
        <v>5</v>
      </c>
    </row>
    <row r="17024" spans="1:15" x14ac:dyDescent="0.25">
      <c r="A17024" s="2">
        <v>36595</v>
      </c>
      <c r="B17024">
        <v>600</v>
      </c>
      <c r="C17024">
        <v>11.96</v>
      </c>
      <c r="D17024">
        <v>11.96</v>
      </c>
      <c r="E17024">
        <v>11.96</v>
      </c>
      <c r="F17024">
        <v>11.96</v>
      </c>
      <c r="M17024" s="15">
        <v>22605</v>
      </c>
      <c r="N17024" t="str">
        <f t="shared" si="568"/>
        <v>Off</v>
      </c>
      <c r="O17024">
        <f t="shared" si="569"/>
        <v>5</v>
      </c>
    </row>
    <row r="17025" spans="1:15" x14ac:dyDescent="0.25">
      <c r="A17025" s="2">
        <v>36595</v>
      </c>
      <c r="B17025">
        <v>700</v>
      </c>
      <c r="C17025">
        <v>12.72</v>
      </c>
      <c r="D17025">
        <v>12.72</v>
      </c>
      <c r="E17025">
        <v>12.72</v>
      </c>
      <c r="F17025">
        <v>12.72</v>
      </c>
      <c r="M17025" s="15">
        <v>26208</v>
      </c>
      <c r="N17025" t="str">
        <f t="shared" si="568"/>
        <v>Off</v>
      </c>
      <c r="O17025">
        <f t="shared" si="569"/>
        <v>5</v>
      </c>
    </row>
    <row r="17026" spans="1:15" x14ac:dyDescent="0.25">
      <c r="A17026" s="2">
        <v>36595</v>
      </c>
      <c r="B17026">
        <v>800</v>
      </c>
      <c r="C17026">
        <v>14.53</v>
      </c>
      <c r="D17026">
        <v>14.53</v>
      </c>
      <c r="E17026">
        <v>14.53</v>
      </c>
      <c r="F17026">
        <v>14.53</v>
      </c>
      <c r="M17026" s="15">
        <v>28301</v>
      </c>
      <c r="N17026" t="str">
        <f t="shared" si="568"/>
        <v>On</v>
      </c>
      <c r="O17026">
        <f t="shared" si="569"/>
        <v>5</v>
      </c>
    </row>
    <row r="17027" spans="1:15" x14ac:dyDescent="0.25">
      <c r="A17027" s="2">
        <v>36595</v>
      </c>
      <c r="B17027">
        <v>900</v>
      </c>
      <c r="C17027">
        <v>15.44</v>
      </c>
      <c r="D17027">
        <v>16.350000000000001</v>
      </c>
      <c r="E17027">
        <v>18.66</v>
      </c>
      <c r="F17027">
        <v>15.44</v>
      </c>
      <c r="M17027" s="15">
        <v>29317</v>
      </c>
      <c r="N17027" t="str">
        <f t="shared" si="568"/>
        <v>On</v>
      </c>
      <c r="O17027">
        <f t="shared" si="569"/>
        <v>5</v>
      </c>
    </row>
    <row r="17028" spans="1:15" x14ac:dyDescent="0.25">
      <c r="A17028" s="2">
        <v>36595</v>
      </c>
      <c r="B17028">
        <v>1000</v>
      </c>
      <c r="C17028">
        <v>22.62</v>
      </c>
      <c r="D17028">
        <v>24.92</v>
      </c>
      <c r="E17028">
        <v>31.44</v>
      </c>
      <c r="F17028">
        <v>22.62</v>
      </c>
      <c r="M17028" s="15">
        <v>29732</v>
      </c>
      <c r="N17028" t="str">
        <f t="shared" si="568"/>
        <v>On</v>
      </c>
      <c r="O17028">
        <f t="shared" si="569"/>
        <v>5</v>
      </c>
    </row>
    <row r="17029" spans="1:15" x14ac:dyDescent="0.25">
      <c r="A17029" s="2">
        <v>36595</v>
      </c>
      <c r="B17029">
        <v>1100</v>
      </c>
      <c r="C17029">
        <v>17.13</v>
      </c>
      <c r="D17029">
        <v>18.809999999999999</v>
      </c>
      <c r="E17029">
        <v>25.15</v>
      </c>
      <c r="F17029">
        <v>17.13</v>
      </c>
      <c r="M17029" s="15">
        <v>30127</v>
      </c>
      <c r="N17029" t="str">
        <f t="shared" si="568"/>
        <v>On</v>
      </c>
      <c r="O17029">
        <f t="shared" si="569"/>
        <v>5</v>
      </c>
    </row>
    <row r="17030" spans="1:15" x14ac:dyDescent="0.25">
      <c r="A17030" s="2">
        <v>36595</v>
      </c>
      <c r="B17030">
        <v>1200</v>
      </c>
      <c r="C17030">
        <v>15.64</v>
      </c>
      <c r="D17030">
        <v>17.38</v>
      </c>
      <c r="E17030">
        <v>23.92</v>
      </c>
      <c r="F17030">
        <v>15.64</v>
      </c>
      <c r="M17030" s="15">
        <v>29887</v>
      </c>
      <c r="N17030" t="str">
        <f t="shared" si="568"/>
        <v>On</v>
      </c>
      <c r="O17030">
        <f t="shared" si="569"/>
        <v>5</v>
      </c>
    </row>
    <row r="17031" spans="1:15" x14ac:dyDescent="0.25">
      <c r="A17031" s="2">
        <v>36595</v>
      </c>
      <c r="B17031">
        <v>1300</v>
      </c>
      <c r="C17031">
        <v>16.63</v>
      </c>
      <c r="D17031">
        <v>18.37</v>
      </c>
      <c r="E17031">
        <v>24.89</v>
      </c>
      <c r="F17031">
        <v>16.63</v>
      </c>
      <c r="M17031" s="15">
        <v>29540</v>
      </c>
      <c r="N17031" t="str">
        <f t="shared" si="568"/>
        <v>On</v>
      </c>
      <c r="O17031">
        <f t="shared" si="569"/>
        <v>5</v>
      </c>
    </row>
    <row r="17032" spans="1:15" x14ac:dyDescent="0.25">
      <c r="A17032" s="2">
        <v>36595</v>
      </c>
      <c r="B17032">
        <v>1400</v>
      </c>
      <c r="C17032">
        <v>18.579999999999998</v>
      </c>
      <c r="D17032">
        <v>20.52</v>
      </c>
      <c r="E17032">
        <v>27.82</v>
      </c>
      <c r="F17032">
        <v>18.579999999999998</v>
      </c>
      <c r="M17032" s="15">
        <v>29432</v>
      </c>
      <c r="N17032" t="str">
        <f t="shared" si="568"/>
        <v>On</v>
      </c>
      <c r="O17032">
        <f t="shared" si="569"/>
        <v>5</v>
      </c>
    </row>
    <row r="17033" spans="1:15" x14ac:dyDescent="0.25">
      <c r="A17033" s="2">
        <v>36595</v>
      </c>
      <c r="B17033">
        <v>1500</v>
      </c>
      <c r="C17033">
        <v>14.8</v>
      </c>
      <c r="D17033">
        <v>16.850000000000001</v>
      </c>
      <c r="E17033">
        <v>24.57</v>
      </c>
      <c r="F17033">
        <v>14.8</v>
      </c>
      <c r="M17033" s="15">
        <v>29153</v>
      </c>
      <c r="N17033" t="str">
        <f t="shared" si="568"/>
        <v>On</v>
      </c>
      <c r="O17033">
        <f t="shared" si="569"/>
        <v>5</v>
      </c>
    </row>
    <row r="17034" spans="1:15" x14ac:dyDescent="0.25">
      <c r="A17034" s="2">
        <v>36595</v>
      </c>
      <c r="B17034">
        <v>1600</v>
      </c>
      <c r="C17034">
        <v>15.42</v>
      </c>
      <c r="D17034">
        <v>19.760000000000002</v>
      </c>
      <c r="E17034">
        <v>29.29</v>
      </c>
      <c r="F17034">
        <v>15.42</v>
      </c>
      <c r="M17034" s="15">
        <v>28578</v>
      </c>
      <c r="N17034" t="str">
        <f t="shared" si="568"/>
        <v>On</v>
      </c>
      <c r="O17034">
        <f t="shared" si="569"/>
        <v>5</v>
      </c>
    </row>
    <row r="17035" spans="1:15" x14ac:dyDescent="0.25">
      <c r="A17035" s="2">
        <v>36595</v>
      </c>
      <c r="B17035">
        <v>1700</v>
      </c>
      <c r="C17035">
        <v>15.26</v>
      </c>
      <c r="D17035">
        <v>21.04</v>
      </c>
      <c r="E17035">
        <v>30.71</v>
      </c>
      <c r="F17035">
        <v>15.26</v>
      </c>
      <c r="M17035" s="15">
        <v>28678</v>
      </c>
      <c r="N17035" t="str">
        <f t="shared" ref="N17035:N17098" si="570">+IF(B17035&gt;700,IF(B17035&lt;2400,"On","Off"),"Off")</f>
        <v>On</v>
      </c>
      <c r="O17035">
        <f t="shared" si="569"/>
        <v>5</v>
      </c>
    </row>
    <row r="17036" spans="1:15" x14ac:dyDescent="0.25">
      <c r="A17036" s="2">
        <v>36595</v>
      </c>
      <c r="B17036">
        <v>1800</v>
      </c>
      <c r="C17036">
        <v>14.53</v>
      </c>
      <c r="D17036">
        <v>14.53</v>
      </c>
      <c r="E17036">
        <v>14.53</v>
      </c>
      <c r="F17036">
        <v>14.53</v>
      </c>
      <c r="M17036" s="15">
        <v>28839</v>
      </c>
      <c r="N17036" t="str">
        <f t="shared" si="570"/>
        <v>On</v>
      </c>
      <c r="O17036">
        <f t="shared" si="569"/>
        <v>5</v>
      </c>
    </row>
    <row r="17037" spans="1:15" x14ac:dyDescent="0.25">
      <c r="A17037" s="2">
        <v>36595</v>
      </c>
      <c r="B17037">
        <v>1900</v>
      </c>
      <c r="C17037">
        <v>18.649999999999999</v>
      </c>
      <c r="D17037">
        <v>18.649999999999999</v>
      </c>
      <c r="E17037">
        <v>18.649999999999999</v>
      </c>
      <c r="F17037">
        <v>18.649999999999999</v>
      </c>
      <c r="M17037" s="15">
        <v>30378</v>
      </c>
      <c r="N17037" t="str">
        <f t="shared" si="570"/>
        <v>On</v>
      </c>
      <c r="O17037">
        <f t="shared" si="569"/>
        <v>5</v>
      </c>
    </row>
    <row r="17038" spans="1:15" x14ac:dyDescent="0.25">
      <c r="A17038" s="2">
        <v>36595</v>
      </c>
      <c r="B17038">
        <v>2000</v>
      </c>
      <c r="C17038">
        <v>14.88</v>
      </c>
      <c r="D17038">
        <v>14.88</v>
      </c>
      <c r="E17038">
        <v>14.88</v>
      </c>
      <c r="F17038">
        <v>14.88</v>
      </c>
      <c r="M17038" s="15">
        <v>30363</v>
      </c>
      <c r="N17038" t="str">
        <f t="shared" si="570"/>
        <v>On</v>
      </c>
      <c r="O17038">
        <f t="shared" si="569"/>
        <v>5</v>
      </c>
    </row>
    <row r="17039" spans="1:15" x14ac:dyDescent="0.25">
      <c r="A17039" s="2">
        <v>36595</v>
      </c>
      <c r="B17039">
        <v>2100</v>
      </c>
      <c r="C17039">
        <v>15.39</v>
      </c>
      <c r="D17039">
        <v>15.39</v>
      </c>
      <c r="E17039">
        <v>15.39</v>
      </c>
      <c r="F17039">
        <v>15.39</v>
      </c>
      <c r="M17039" s="15">
        <v>29285</v>
      </c>
      <c r="N17039" t="str">
        <f t="shared" si="570"/>
        <v>On</v>
      </c>
      <c r="O17039">
        <f t="shared" si="569"/>
        <v>5</v>
      </c>
    </row>
    <row r="17040" spans="1:15" x14ac:dyDescent="0.25">
      <c r="A17040" s="2">
        <v>36595</v>
      </c>
      <c r="B17040">
        <v>2200</v>
      </c>
      <c r="C17040">
        <v>15.46</v>
      </c>
      <c r="D17040">
        <v>15.46</v>
      </c>
      <c r="E17040">
        <v>15.46</v>
      </c>
      <c r="F17040">
        <v>15.46</v>
      </c>
      <c r="M17040" s="15">
        <v>27971</v>
      </c>
      <c r="N17040" t="str">
        <f t="shared" si="570"/>
        <v>On</v>
      </c>
      <c r="O17040">
        <f t="shared" si="569"/>
        <v>5</v>
      </c>
    </row>
    <row r="17041" spans="1:15" x14ac:dyDescent="0.25">
      <c r="A17041" s="2">
        <v>36595</v>
      </c>
      <c r="B17041">
        <v>2300</v>
      </c>
      <c r="C17041">
        <v>14.2</v>
      </c>
      <c r="D17041">
        <v>14.2</v>
      </c>
      <c r="E17041">
        <v>14.2</v>
      </c>
      <c r="F17041">
        <v>14.2</v>
      </c>
      <c r="M17041" s="15">
        <v>26018</v>
      </c>
      <c r="N17041" t="str">
        <f t="shared" si="570"/>
        <v>On</v>
      </c>
      <c r="O17041">
        <f t="shared" si="569"/>
        <v>5</v>
      </c>
    </row>
    <row r="17042" spans="1:15" x14ac:dyDescent="0.25">
      <c r="A17042" s="2">
        <v>36595</v>
      </c>
      <c r="B17042">
        <v>2400</v>
      </c>
      <c r="C17042">
        <v>13.9</v>
      </c>
      <c r="D17042">
        <v>13.9</v>
      </c>
      <c r="E17042">
        <v>13.9</v>
      </c>
      <c r="F17042">
        <v>13.9</v>
      </c>
      <c r="M17042" s="15">
        <v>23934</v>
      </c>
      <c r="N17042" t="str">
        <f t="shared" si="570"/>
        <v>Off</v>
      </c>
      <c r="O17042">
        <f t="shared" si="569"/>
        <v>5</v>
      </c>
    </row>
    <row r="17043" spans="1:15" x14ac:dyDescent="0.25">
      <c r="A17043" s="2">
        <v>36596</v>
      </c>
      <c r="B17043">
        <v>100</v>
      </c>
      <c r="C17043">
        <v>13</v>
      </c>
      <c r="D17043">
        <v>13</v>
      </c>
      <c r="E17043">
        <v>13</v>
      </c>
      <c r="F17043">
        <v>13</v>
      </c>
      <c r="M17043" s="15">
        <v>22066</v>
      </c>
      <c r="N17043" t="str">
        <f t="shared" si="570"/>
        <v>Off</v>
      </c>
      <c r="O17043">
        <f t="shared" si="569"/>
        <v>6</v>
      </c>
    </row>
    <row r="17044" spans="1:15" x14ac:dyDescent="0.25">
      <c r="A17044" s="2">
        <v>36596</v>
      </c>
      <c r="B17044">
        <v>200</v>
      </c>
      <c r="C17044">
        <v>12.06</v>
      </c>
      <c r="D17044">
        <v>12.06</v>
      </c>
      <c r="E17044">
        <v>12.06</v>
      </c>
      <c r="F17044">
        <v>12.06</v>
      </c>
      <c r="M17044" s="15">
        <v>21233</v>
      </c>
      <c r="N17044" t="str">
        <f t="shared" si="570"/>
        <v>Off</v>
      </c>
      <c r="O17044">
        <f t="shared" si="569"/>
        <v>6</v>
      </c>
    </row>
    <row r="17045" spans="1:15" x14ac:dyDescent="0.25">
      <c r="A17045" s="2">
        <v>36596</v>
      </c>
      <c r="B17045">
        <v>300</v>
      </c>
      <c r="C17045">
        <v>12.39</v>
      </c>
      <c r="D17045">
        <v>12.39</v>
      </c>
      <c r="E17045">
        <v>12.39</v>
      </c>
      <c r="F17045">
        <v>12.39</v>
      </c>
      <c r="M17045" s="15">
        <v>20594</v>
      </c>
      <c r="N17045" t="str">
        <f t="shared" si="570"/>
        <v>Off</v>
      </c>
      <c r="O17045">
        <f t="shared" si="569"/>
        <v>6</v>
      </c>
    </row>
    <row r="17046" spans="1:15" x14ac:dyDescent="0.25">
      <c r="A17046" s="2">
        <v>36596</v>
      </c>
      <c r="B17046">
        <v>400</v>
      </c>
      <c r="C17046">
        <v>12.5</v>
      </c>
      <c r="D17046">
        <v>12.5</v>
      </c>
      <c r="E17046">
        <v>12.5</v>
      </c>
      <c r="F17046">
        <v>12.5</v>
      </c>
      <c r="M17046" s="15">
        <v>20438</v>
      </c>
      <c r="N17046" t="str">
        <f t="shared" si="570"/>
        <v>Off</v>
      </c>
      <c r="O17046">
        <f t="shared" si="569"/>
        <v>6</v>
      </c>
    </row>
    <row r="17047" spans="1:15" x14ac:dyDescent="0.25">
      <c r="A17047" s="2">
        <v>36596</v>
      </c>
      <c r="B17047">
        <v>500</v>
      </c>
      <c r="C17047">
        <v>12.72</v>
      </c>
      <c r="D17047">
        <v>12.72</v>
      </c>
      <c r="E17047">
        <v>12.72</v>
      </c>
      <c r="F17047">
        <v>12.72</v>
      </c>
      <c r="M17047" s="15">
        <v>20564</v>
      </c>
      <c r="N17047" t="str">
        <f t="shared" si="570"/>
        <v>Off</v>
      </c>
      <c r="O17047">
        <f t="shared" si="569"/>
        <v>6</v>
      </c>
    </row>
    <row r="17048" spans="1:15" x14ac:dyDescent="0.25">
      <c r="A17048" s="2">
        <v>36596</v>
      </c>
      <c r="B17048">
        <v>600</v>
      </c>
      <c r="C17048">
        <v>12.96</v>
      </c>
      <c r="D17048">
        <v>12.96</v>
      </c>
      <c r="E17048">
        <v>12.96</v>
      </c>
      <c r="F17048">
        <v>12.96</v>
      </c>
      <c r="M17048" s="15">
        <v>21244</v>
      </c>
      <c r="N17048" t="str">
        <f t="shared" si="570"/>
        <v>Off</v>
      </c>
      <c r="O17048">
        <f t="shared" si="569"/>
        <v>6</v>
      </c>
    </row>
    <row r="17049" spans="1:15" x14ac:dyDescent="0.25">
      <c r="A17049" s="2">
        <v>36596</v>
      </c>
      <c r="B17049">
        <v>700</v>
      </c>
      <c r="C17049">
        <v>15.17</v>
      </c>
      <c r="D17049">
        <v>15.96</v>
      </c>
      <c r="E17049">
        <v>16.850000000000001</v>
      </c>
      <c r="F17049">
        <v>15.17</v>
      </c>
      <c r="M17049" s="15">
        <v>22385</v>
      </c>
      <c r="N17049" t="str">
        <f t="shared" si="570"/>
        <v>Off</v>
      </c>
      <c r="O17049">
        <f t="shared" si="569"/>
        <v>6</v>
      </c>
    </row>
    <row r="17050" spans="1:15" x14ac:dyDescent="0.25">
      <c r="A17050" s="2">
        <v>36596</v>
      </c>
      <c r="B17050">
        <v>800</v>
      </c>
      <c r="C17050">
        <v>15.84</v>
      </c>
      <c r="D17050">
        <v>17.62</v>
      </c>
      <c r="E17050">
        <v>19.61</v>
      </c>
      <c r="F17050">
        <v>15.84</v>
      </c>
      <c r="M17050" s="15">
        <v>24042</v>
      </c>
      <c r="N17050" t="str">
        <f t="shared" si="570"/>
        <v>On</v>
      </c>
      <c r="O17050">
        <f t="shared" si="569"/>
        <v>6</v>
      </c>
    </row>
    <row r="17051" spans="1:15" x14ac:dyDescent="0.25">
      <c r="A17051" s="2">
        <v>36596</v>
      </c>
      <c r="B17051">
        <v>900</v>
      </c>
      <c r="C17051">
        <v>27.52</v>
      </c>
      <c r="D17051">
        <v>42.06</v>
      </c>
      <c r="E17051">
        <v>58.28</v>
      </c>
      <c r="F17051">
        <v>27.52</v>
      </c>
      <c r="M17051" s="15">
        <v>26502</v>
      </c>
      <c r="N17051" t="str">
        <f t="shared" si="570"/>
        <v>On</v>
      </c>
      <c r="O17051">
        <f t="shared" si="569"/>
        <v>6</v>
      </c>
    </row>
    <row r="17052" spans="1:15" x14ac:dyDescent="0.25">
      <c r="A17052" s="2">
        <v>36596</v>
      </c>
      <c r="B17052">
        <v>1000</v>
      </c>
      <c r="C17052">
        <v>30.79</v>
      </c>
      <c r="D17052">
        <v>47.43</v>
      </c>
      <c r="E17052">
        <v>66</v>
      </c>
      <c r="F17052">
        <v>30.79</v>
      </c>
      <c r="M17052" s="15">
        <v>28205</v>
      </c>
      <c r="N17052" t="str">
        <f t="shared" si="570"/>
        <v>On</v>
      </c>
      <c r="O17052">
        <f t="shared" si="569"/>
        <v>6</v>
      </c>
    </row>
    <row r="17053" spans="1:15" x14ac:dyDescent="0.25">
      <c r="A17053" s="2">
        <v>36596</v>
      </c>
      <c r="B17053">
        <v>1100</v>
      </c>
      <c r="C17053">
        <v>45.08</v>
      </c>
      <c r="D17053">
        <v>54.97</v>
      </c>
      <c r="E17053">
        <v>66</v>
      </c>
      <c r="F17053">
        <v>45.08</v>
      </c>
      <c r="M17053" s="15">
        <v>29123</v>
      </c>
      <c r="N17053" t="str">
        <f t="shared" si="570"/>
        <v>On</v>
      </c>
      <c r="O17053">
        <f t="shared" si="569"/>
        <v>6</v>
      </c>
    </row>
    <row r="17054" spans="1:15" x14ac:dyDescent="0.25">
      <c r="A17054" s="2">
        <v>36596</v>
      </c>
      <c r="B17054">
        <v>1200</v>
      </c>
      <c r="C17054">
        <v>44.74</v>
      </c>
      <c r="D17054">
        <v>54.79</v>
      </c>
      <c r="E17054">
        <v>66</v>
      </c>
      <c r="F17054">
        <v>44.74</v>
      </c>
      <c r="M17054" s="15">
        <v>29219</v>
      </c>
      <c r="N17054" t="str">
        <f t="shared" si="570"/>
        <v>On</v>
      </c>
      <c r="O17054">
        <f t="shared" si="569"/>
        <v>6</v>
      </c>
    </row>
    <row r="17055" spans="1:15" x14ac:dyDescent="0.25">
      <c r="A17055" s="2">
        <v>36596</v>
      </c>
      <c r="B17055">
        <v>1300</v>
      </c>
      <c r="C17055">
        <v>18.95</v>
      </c>
      <c r="D17055">
        <v>41.18</v>
      </c>
      <c r="E17055">
        <v>66</v>
      </c>
      <c r="F17055">
        <v>18.95</v>
      </c>
      <c r="M17055" s="15">
        <v>28878</v>
      </c>
      <c r="N17055" t="str">
        <f t="shared" si="570"/>
        <v>On</v>
      </c>
      <c r="O17055">
        <f t="shared" si="569"/>
        <v>6</v>
      </c>
    </row>
    <row r="17056" spans="1:15" x14ac:dyDescent="0.25">
      <c r="A17056" s="2">
        <v>36596</v>
      </c>
      <c r="B17056">
        <v>1400</v>
      </c>
      <c r="C17056">
        <v>20.78</v>
      </c>
      <c r="D17056">
        <v>42.15</v>
      </c>
      <c r="E17056">
        <v>66</v>
      </c>
      <c r="F17056">
        <v>20.78</v>
      </c>
      <c r="M17056" s="15">
        <v>28381</v>
      </c>
      <c r="N17056" t="str">
        <f t="shared" si="570"/>
        <v>On</v>
      </c>
      <c r="O17056">
        <f t="shared" si="569"/>
        <v>6</v>
      </c>
    </row>
    <row r="17057" spans="1:15" x14ac:dyDescent="0.25">
      <c r="A17057" s="2">
        <v>36596</v>
      </c>
      <c r="B17057">
        <v>1500</v>
      </c>
      <c r="C17057">
        <v>17.8</v>
      </c>
      <c r="D17057">
        <v>40.58</v>
      </c>
      <c r="E17057">
        <v>66</v>
      </c>
      <c r="F17057">
        <v>17.8</v>
      </c>
      <c r="M17057" s="15">
        <v>27951</v>
      </c>
      <c r="N17057" t="str">
        <f t="shared" si="570"/>
        <v>On</v>
      </c>
      <c r="O17057">
        <f t="shared" si="569"/>
        <v>6</v>
      </c>
    </row>
    <row r="17058" spans="1:15" x14ac:dyDescent="0.25">
      <c r="A17058" s="2">
        <v>36596</v>
      </c>
      <c r="B17058">
        <v>1600</v>
      </c>
      <c r="C17058">
        <v>17.86</v>
      </c>
      <c r="D17058">
        <v>27.39</v>
      </c>
      <c r="E17058">
        <v>38.03</v>
      </c>
      <c r="F17058">
        <v>17.86</v>
      </c>
      <c r="M17058" s="15">
        <v>27419</v>
      </c>
      <c r="N17058" t="str">
        <f t="shared" si="570"/>
        <v>On</v>
      </c>
      <c r="O17058">
        <f t="shared" si="569"/>
        <v>6</v>
      </c>
    </row>
    <row r="17059" spans="1:15" x14ac:dyDescent="0.25">
      <c r="A17059" s="2">
        <v>36596</v>
      </c>
      <c r="B17059">
        <v>1700</v>
      </c>
      <c r="C17059">
        <v>18.809999999999999</v>
      </c>
      <c r="D17059">
        <v>18.809999999999999</v>
      </c>
      <c r="E17059">
        <v>18.809999999999999</v>
      </c>
      <c r="F17059">
        <v>18.809999999999999</v>
      </c>
      <c r="M17059" s="15">
        <v>27613</v>
      </c>
      <c r="N17059" t="str">
        <f t="shared" si="570"/>
        <v>On</v>
      </c>
      <c r="O17059">
        <f t="shared" ref="O17059:O17122" si="571">+WEEKDAY(A17059,2)</f>
        <v>6</v>
      </c>
    </row>
    <row r="17060" spans="1:15" x14ac:dyDescent="0.25">
      <c r="A17060" s="2">
        <v>36596</v>
      </c>
      <c r="B17060">
        <v>1800</v>
      </c>
      <c r="C17060">
        <v>17.25</v>
      </c>
      <c r="D17060">
        <v>17.25</v>
      </c>
      <c r="E17060">
        <v>17.25</v>
      </c>
      <c r="F17060">
        <v>17.25</v>
      </c>
      <c r="M17060" s="15">
        <v>28255</v>
      </c>
      <c r="N17060" t="str">
        <f t="shared" si="570"/>
        <v>On</v>
      </c>
      <c r="O17060">
        <f t="shared" si="571"/>
        <v>6</v>
      </c>
    </row>
    <row r="17061" spans="1:15" x14ac:dyDescent="0.25">
      <c r="A17061" s="2">
        <v>36596</v>
      </c>
      <c r="B17061">
        <v>1900</v>
      </c>
      <c r="C17061">
        <v>49.74</v>
      </c>
      <c r="D17061">
        <v>49.74</v>
      </c>
      <c r="E17061">
        <v>49.74</v>
      </c>
      <c r="F17061">
        <v>49.74</v>
      </c>
      <c r="M17061" s="15">
        <v>29405</v>
      </c>
      <c r="N17061" t="str">
        <f t="shared" si="570"/>
        <v>On</v>
      </c>
      <c r="O17061">
        <f t="shared" si="571"/>
        <v>6</v>
      </c>
    </row>
    <row r="17062" spans="1:15" x14ac:dyDescent="0.25">
      <c r="A17062" s="2">
        <v>36596</v>
      </c>
      <c r="B17062">
        <v>2000</v>
      </c>
      <c r="C17062">
        <v>19.3</v>
      </c>
      <c r="D17062">
        <v>19.3</v>
      </c>
      <c r="E17062">
        <v>19.3</v>
      </c>
      <c r="F17062">
        <v>19.3</v>
      </c>
      <c r="M17062" s="15">
        <v>29175</v>
      </c>
      <c r="N17062" t="str">
        <f t="shared" si="570"/>
        <v>On</v>
      </c>
      <c r="O17062">
        <f t="shared" si="571"/>
        <v>6</v>
      </c>
    </row>
    <row r="17063" spans="1:15" x14ac:dyDescent="0.25">
      <c r="A17063" s="2">
        <v>36596</v>
      </c>
      <c r="B17063">
        <v>2100</v>
      </c>
      <c r="C17063">
        <v>17.440000000000001</v>
      </c>
      <c r="D17063">
        <v>17.440000000000001</v>
      </c>
      <c r="E17063">
        <v>17.440000000000001</v>
      </c>
      <c r="F17063">
        <v>17.440000000000001</v>
      </c>
      <c r="M17063" s="15">
        <v>28341</v>
      </c>
      <c r="N17063" t="str">
        <f t="shared" si="570"/>
        <v>On</v>
      </c>
      <c r="O17063">
        <f t="shared" si="571"/>
        <v>6</v>
      </c>
    </row>
    <row r="17064" spans="1:15" x14ac:dyDescent="0.25">
      <c r="A17064" s="2">
        <v>36596</v>
      </c>
      <c r="B17064">
        <v>2200</v>
      </c>
      <c r="C17064">
        <v>17.239999999999998</v>
      </c>
      <c r="D17064">
        <v>17.239999999999998</v>
      </c>
      <c r="E17064">
        <v>17.239999999999998</v>
      </c>
      <c r="F17064">
        <v>17.239999999999998</v>
      </c>
      <c r="M17064" s="15">
        <v>27203</v>
      </c>
      <c r="N17064" t="str">
        <f t="shared" si="570"/>
        <v>On</v>
      </c>
      <c r="O17064">
        <f t="shared" si="571"/>
        <v>6</v>
      </c>
    </row>
    <row r="17065" spans="1:15" x14ac:dyDescent="0.25">
      <c r="A17065" s="2">
        <v>36596</v>
      </c>
      <c r="B17065">
        <v>2300</v>
      </c>
      <c r="C17065">
        <v>15.52</v>
      </c>
      <c r="D17065">
        <v>15.52</v>
      </c>
      <c r="E17065">
        <v>15.52</v>
      </c>
      <c r="F17065">
        <v>15.52</v>
      </c>
      <c r="M17065" s="15">
        <v>25906</v>
      </c>
      <c r="N17065" t="str">
        <f t="shared" si="570"/>
        <v>On</v>
      </c>
      <c r="O17065">
        <f t="shared" si="571"/>
        <v>6</v>
      </c>
    </row>
    <row r="17066" spans="1:15" x14ac:dyDescent="0.25">
      <c r="A17066" s="2">
        <v>36596</v>
      </c>
      <c r="B17066">
        <v>2400</v>
      </c>
      <c r="C17066">
        <v>15.76</v>
      </c>
      <c r="D17066">
        <v>15.76</v>
      </c>
      <c r="E17066">
        <v>15.76</v>
      </c>
      <c r="F17066">
        <v>15.76</v>
      </c>
      <c r="M17066" s="15">
        <v>24026</v>
      </c>
      <c r="N17066" t="str">
        <f t="shared" si="570"/>
        <v>Off</v>
      </c>
      <c r="O17066">
        <f t="shared" si="571"/>
        <v>6</v>
      </c>
    </row>
    <row r="17067" spans="1:15" x14ac:dyDescent="0.25">
      <c r="A17067" s="2">
        <v>36597</v>
      </c>
      <c r="B17067">
        <v>100</v>
      </c>
      <c r="C17067">
        <v>16.149999999999999</v>
      </c>
      <c r="D17067">
        <v>16.149999999999999</v>
      </c>
      <c r="E17067">
        <v>16.149999999999999</v>
      </c>
      <c r="F17067">
        <v>16.149999999999999</v>
      </c>
      <c r="M17067" s="15">
        <v>22451</v>
      </c>
      <c r="N17067" t="str">
        <f t="shared" si="570"/>
        <v>Off</v>
      </c>
      <c r="O17067">
        <f t="shared" si="571"/>
        <v>7</v>
      </c>
    </row>
    <row r="17068" spans="1:15" x14ac:dyDescent="0.25">
      <c r="A17068" s="2">
        <v>36597</v>
      </c>
      <c r="B17068">
        <v>200</v>
      </c>
      <c r="C17068">
        <v>14.55</v>
      </c>
      <c r="D17068">
        <v>14.55</v>
      </c>
      <c r="E17068">
        <v>14.55</v>
      </c>
      <c r="F17068">
        <v>14.55</v>
      </c>
      <c r="M17068" s="15">
        <v>21445</v>
      </c>
      <c r="N17068" t="str">
        <f t="shared" si="570"/>
        <v>Off</v>
      </c>
      <c r="O17068">
        <f t="shared" si="571"/>
        <v>7</v>
      </c>
    </row>
    <row r="17069" spans="1:15" x14ac:dyDescent="0.25">
      <c r="A17069" s="2">
        <v>36597</v>
      </c>
      <c r="B17069">
        <v>300</v>
      </c>
      <c r="C17069">
        <v>13.92</v>
      </c>
      <c r="D17069">
        <v>13.92</v>
      </c>
      <c r="E17069">
        <v>13.92</v>
      </c>
      <c r="F17069">
        <v>13.92</v>
      </c>
      <c r="M17069" s="15">
        <v>20950</v>
      </c>
      <c r="N17069" t="str">
        <f t="shared" si="570"/>
        <v>Off</v>
      </c>
      <c r="O17069">
        <f t="shared" si="571"/>
        <v>7</v>
      </c>
    </row>
    <row r="17070" spans="1:15" x14ac:dyDescent="0.25">
      <c r="A17070" s="2">
        <v>36597</v>
      </c>
      <c r="B17070">
        <v>400</v>
      </c>
      <c r="C17070">
        <v>12.97</v>
      </c>
      <c r="D17070">
        <v>12.97</v>
      </c>
      <c r="E17070">
        <v>12.97</v>
      </c>
      <c r="F17070">
        <v>12.97</v>
      </c>
      <c r="M17070" s="15">
        <v>20574</v>
      </c>
      <c r="N17070" t="str">
        <f t="shared" si="570"/>
        <v>Off</v>
      </c>
      <c r="O17070">
        <f t="shared" si="571"/>
        <v>7</v>
      </c>
    </row>
    <row r="17071" spans="1:15" x14ac:dyDescent="0.25">
      <c r="A17071" s="2">
        <v>36597</v>
      </c>
      <c r="B17071">
        <v>500</v>
      </c>
      <c r="C17071">
        <v>13.21</v>
      </c>
      <c r="D17071">
        <v>13.21</v>
      </c>
      <c r="E17071">
        <v>13.21</v>
      </c>
      <c r="F17071">
        <v>13.21</v>
      </c>
      <c r="M17071" s="15">
        <v>20543</v>
      </c>
      <c r="N17071" t="str">
        <f t="shared" si="570"/>
        <v>Off</v>
      </c>
      <c r="O17071">
        <f t="shared" si="571"/>
        <v>7</v>
      </c>
    </row>
    <row r="17072" spans="1:15" x14ac:dyDescent="0.25">
      <c r="A17072" s="2">
        <v>36597</v>
      </c>
      <c r="B17072">
        <v>600</v>
      </c>
      <c r="C17072">
        <v>14</v>
      </c>
      <c r="D17072">
        <v>14</v>
      </c>
      <c r="E17072">
        <v>14</v>
      </c>
      <c r="F17072">
        <v>14</v>
      </c>
      <c r="M17072" s="15">
        <v>20984</v>
      </c>
      <c r="N17072" t="str">
        <f t="shared" si="570"/>
        <v>Off</v>
      </c>
      <c r="O17072">
        <f t="shared" si="571"/>
        <v>7</v>
      </c>
    </row>
    <row r="17073" spans="1:15" x14ac:dyDescent="0.25">
      <c r="A17073" s="2">
        <v>36597</v>
      </c>
      <c r="B17073">
        <v>700</v>
      </c>
      <c r="C17073">
        <v>12.42</v>
      </c>
      <c r="D17073">
        <v>12.42</v>
      </c>
      <c r="E17073">
        <v>12.42</v>
      </c>
      <c r="F17073">
        <v>12.42</v>
      </c>
      <c r="M17073" s="15">
        <v>21867</v>
      </c>
      <c r="N17073" t="str">
        <f t="shared" si="570"/>
        <v>Off</v>
      </c>
      <c r="O17073">
        <f t="shared" si="571"/>
        <v>7</v>
      </c>
    </row>
    <row r="17074" spans="1:15" x14ac:dyDescent="0.25">
      <c r="A17074" s="2">
        <v>36597</v>
      </c>
      <c r="B17074">
        <v>800</v>
      </c>
      <c r="C17074">
        <v>14.52</v>
      </c>
      <c r="D17074">
        <v>14.52</v>
      </c>
      <c r="E17074">
        <v>14.52</v>
      </c>
      <c r="F17074">
        <v>14.52</v>
      </c>
      <c r="M17074" s="15">
        <v>22849</v>
      </c>
      <c r="N17074" t="str">
        <f t="shared" si="570"/>
        <v>On</v>
      </c>
      <c r="O17074">
        <f t="shared" si="571"/>
        <v>7</v>
      </c>
    </row>
    <row r="17075" spans="1:15" x14ac:dyDescent="0.25">
      <c r="A17075" s="2">
        <v>36597</v>
      </c>
      <c r="B17075">
        <v>900</v>
      </c>
      <c r="C17075">
        <v>17.57</v>
      </c>
      <c r="D17075">
        <v>17.57</v>
      </c>
      <c r="E17075">
        <v>17.57</v>
      </c>
      <c r="F17075">
        <v>17.57</v>
      </c>
      <c r="M17075" s="15">
        <v>24592</v>
      </c>
      <c r="N17075" t="str">
        <f t="shared" si="570"/>
        <v>On</v>
      </c>
      <c r="O17075">
        <f t="shared" si="571"/>
        <v>7</v>
      </c>
    </row>
    <row r="17076" spans="1:15" x14ac:dyDescent="0.25">
      <c r="A17076" s="2">
        <v>36597</v>
      </c>
      <c r="B17076">
        <v>1000</v>
      </c>
      <c r="C17076">
        <v>23.05</v>
      </c>
      <c r="D17076">
        <v>23.05</v>
      </c>
      <c r="E17076">
        <v>23.05</v>
      </c>
      <c r="F17076">
        <v>23.05</v>
      </c>
      <c r="M17076" s="15">
        <v>25840</v>
      </c>
      <c r="N17076" t="str">
        <f t="shared" si="570"/>
        <v>On</v>
      </c>
      <c r="O17076">
        <f t="shared" si="571"/>
        <v>7</v>
      </c>
    </row>
    <row r="17077" spans="1:15" x14ac:dyDescent="0.25">
      <c r="A17077" s="2">
        <v>36597</v>
      </c>
      <c r="B17077">
        <v>1100</v>
      </c>
      <c r="C17077">
        <v>22.78</v>
      </c>
      <c r="D17077">
        <v>22.78</v>
      </c>
      <c r="E17077">
        <v>22.78</v>
      </c>
      <c r="F17077">
        <v>22.78</v>
      </c>
      <c r="M17077" s="15">
        <v>26499</v>
      </c>
      <c r="N17077" t="str">
        <f t="shared" si="570"/>
        <v>On</v>
      </c>
      <c r="O17077">
        <f t="shared" si="571"/>
        <v>7</v>
      </c>
    </row>
    <row r="17078" spans="1:15" x14ac:dyDescent="0.25">
      <c r="A17078" s="2">
        <v>36597</v>
      </c>
      <c r="B17078">
        <v>1200</v>
      </c>
      <c r="C17078">
        <v>32</v>
      </c>
      <c r="D17078">
        <v>32</v>
      </c>
      <c r="E17078">
        <v>32</v>
      </c>
      <c r="F17078">
        <v>32</v>
      </c>
      <c r="M17078" s="15">
        <v>26830</v>
      </c>
      <c r="N17078" t="str">
        <f t="shared" si="570"/>
        <v>On</v>
      </c>
      <c r="O17078">
        <f t="shared" si="571"/>
        <v>7</v>
      </c>
    </row>
    <row r="17079" spans="1:15" x14ac:dyDescent="0.25">
      <c r="A17079" s="2">
        <v>36597</v>
      </c>
      <c r="B17079">
        <v>1300</v>
      </c>
      <c r="C17079">
        <v>25.55</v>
      </c>
      <c r="D17079">
        <v>25.55</v>
      </c>
      <c r="E17079">
        <v>25.55</v>
      </c>
      <c r="F17079">
        <v>25.55</v>
      </c>
      <c r="M17079" s="15">
        <v>26905</v>
      </c>
      <c r="N17079" t="str">
        <f t="shared" si="570"/>
        <v>On</v>
      </c>
      <c r="O17079">
        <f t="shared" si="571"/>
        <v>7</v>
      </c>
    </row>
    <row r="17080" spans="1:15" x14ac:dyDescent="0.25">
      <c r="A17080" s="2">
        <v>36597</v>
      </c>
      <c r="B17080">
        <v>1400</v>
      </c>
      <c r="C17080">
        <v>18.28</v>
      </c>
      <c r="D17080">
        <v>18.28</v>
      </c>
      <c r="E17080">
        <v>18.28</v>
      </c>
      <c r="F17080">
        <v>18.28</v>
      </c>
      <c r="M17080" s="15">
        <v>26844</v>
      </c>
      <c r="N17080" t="str">
        <f t="shared" si="570"/>
        <v>On</v>
      </c>
      <c r="O17080">
        <f t="shared" si="571"/>
        <v>7</v>
      </c>
    </row>
    <row r="17081" spans="1:15" x14ac:dyDescent="0.25">
      <c r="A17081" s="2">
        <v>36597</v>
      </c>
      <c r="B17081">
        <v>1500</v>
      </c>
      <c r="C17081">
        <v>17.75</v>
      </c>
      <c r="D17081">
        <v>17.75</v>
      </c>
      <c r="E17081">
        <v>17.75</v>
      </c>
      <c r="F17081">
        <v>17.75</v>
      </c>
      <c r="M17081" s="15">
        <v>26830</v>
      </c>
      <c r="N17081" t="str">
        <f t="shared" si="570"/>
        <v>On</v>
      </c>
      <c r="O17081">
        <f t="shared" si="571"/>
        <v>7</v>
      </c>
    </row>
    <row r="17082" spans="1:15" x14ac:dyDescent="0.25">
      <c r="A17082" s="2">
        <v>36597</v>
      </c>
      <c r="B17082">
        <v>1600</v>
      </c>
      <c r="C17082">
        <v>17.57</v>
      </c>
      <c r="D17082">
        <v>17.57</v>
      </c>
      <c r="E17082">
        <v>17.57</v>
      </c>
      <c r="F17082">
        <v>17.57</v>
      </c>
      <c r="M17082" s="15">
        <v>26964</v>
      </c>
      <c r="N17082" t="str">
        <f t="shared" si="570"/>
        <v>On</v>
      </c>
      <c r="O17082">
        <f t="shared" si="571"/>
        <v>7</v>
      </c>
    </row>
    <row r="17083" spans="1:15" x14ac:dyDescent="0.25">
      <c r="A17083" s="2">
        <v>36597</v>
      </c>
      <c r="B17083">
        <v>1700</v>
      </c>
      <c r="C17083">
        <v>34.24</v>
      </c>
      <c r="D17083">
        <v>34.24</v>
      </c>
      <c r="E17083">
        <v>34.24</v>
      </c>
      <c r="F17083">
        <v>34.24</v>
      </c>
      <c r="M17083" s="15">
        <v>27596</v>
      </c>
      <c r="N17083" t="str">
        <f t="shared" si="570"/>
        <v>On</v>
      </c>
      <c r="O17083">
        <f t="shared" si="571"/>
        <v>7</v>
      </c>
    </row>
    <row r="17084" spans="1:15" x14ac:dyDescent="0.25">
      <c r="A17084" s="2">
        <v>36597</v>
      </c>
      <c r="B17084">
        <v>1800</v>
      </c>
      <c r="C17084">
        <v>27.8</v>
      </c>
      <c r="D17084">
        <v>27.8</v>
      </c>
      <c r="E17084">
        <v>27.8</v>
      </c>
      <c r="F17084">
        <v>27.8</v>
      </c>
      <c r="M17084" s="15">
        <v>28525</v>
      </c>
      <c r="N17084" t="str">
        <f t="shared" si="570"/>
        <v>On</v>
      </c>
      <c r="O17084">
        <f t="shared" si="571"/>
        <v>7</v>
      </c>
    </row>
    <row r="17085" spans="1:15" x14ac:dyDescent="0.25">
      <c r="A17085" s="2">
        <v>36597</v>
      </c>
      <c r="B17085">
        <v>1900</v>
      </c>
      <c r="C17085">
        <v>49.25</v>
      </c>
      <c r="D17085">
        <v>49.25</v>
      </c>
      <c r="E17085">
        <v>49.25</v>
      </c>
      <c r="F17085">
        <v>49.25</v>
      </c>
      <c r="M17085" s="15">
        <v>30573</v>
      </c>
      <c r="N17085" t="str">
        <f t="shared" si="570"/>
        <v>On</v>
      </c>
      <c r="O17085">
        <f t="shared" si="571"/>
        <v>7</v>
      </c>
    </row>
    <row r="17086" spans="1:15" x14ac:dyDescent="0.25">
      <c r="A17086" s="2">
        <v>36597</v>
      </c>
      <c r="B17086">
        <v>2000</v>
      </c>
      <c r="C17086">
        <v>70.760000000000005</v>
      </c>
      <c r="D17086">
        <v>70.760000000000005</v>
      </c>
      <c r="E17086">
        <v>70.760000000000005</v>
      </c>
      <c r="F17086">
        <v>70.760000000000005</v>
      </c>
      <c r="M17086" s="15">
        <v>31426</v>
      </c>
      <c r="N17086" t="str">
        <f t="shared" si="570"/>
        <v>On</v>
      </c>
      <c r="O17086">
        <f t="shared" si="571"/>
        <v>7</v>
      </c>
    </row>
    <row r="17087" spans="1:15" x14ac:dyDescent="0.25">
      <c r="A17087" s="2">
        <v>36597</v>
      </c>
      <c r="B17087">
        <v>2100</v>
      </c>
      <c r="C17087">
        <v>74.400000000000006</v>
      </c>
      <c r="D17087">
        <v>74.400000000000006</v>
      </c>
      <c r="E17087">
        <v>74.400000000000006</v>
      </c>
      <c r="F17087">
        <v>74.400000000000006</v>
      </c>
      <c r="M17087" s="15">
        <v>31067</v>
      </c>
      <c r="N17087" t="str">
        <f t="shared" si="570"/>
        <v>On</v>
      </c>
      <c r="O17087">
        <f t="shared" si="571"/>
        <v>7</v>
      </c>
    </row>
    <row r="17088" spans="1:15" x14ac:dyDescent="0.25">
      <c r="A17088" s="2">
        <v>36597</v>
      </c>
      <c r="B17088">
        <v>2200</v>
      </c>
      <c r="C17088">
        <v>29.66</v>
      </c>
      <c r="D17088">
        <v>29.66</v>
      </c>
      <c r="E17088">
        <v>29.66</v>
      </c>
      <c r="F17088">
        <v>29.66</v>
      </c>
      <c r="M17088" s="15">
        <v>29964</v>
      </c>
      <c r="N17088" t="str">
        <f t="shared" si="570"/>
        <v>On</v>
      </c>
      <c r="O17088">
        <f t="shared" si="571"/>
        <v>7</v>
      </c>
    </row>
    <row r="17089" spans="1:15" x14ac:dyDescent="0.25">
      <c r="A17089" s="2">
        <v>36597</v>
      </c>
      <c r="B17089">
        <v>2300</v>
      </c>
      <c r="C17089">
        <v>17.89</v>
      </c>
      <c r="D17089">
        <v>17.89</v>
      </c>
      <c r="E17089">
        <v>17.89</v>
      </c>
      <c r="F17089">
        <v>17.89</v>
      </c>
      <c r="M17089" s="15">
        <v>28297</v>
      </c>
      <c r="N17089" t="str">
        <f t="shared" si="570"/>
        <v>On</v>
      </c>
      <c r="O17089">
        <f t="shared" si="571"/>
        <v>7</v>
      </c>
    </row>
    <row r="17090" spans="1:15" x14ac:dyDescent="0.25">
      <c r="A17090" s="2">
        <v>36597</v>
      </c>
      <c r="B17090">
        <v>2400</v>
      </c>
      <c r="C17090">
        <v>17.37</v>
      </c>
      <c r="D17090">
        <v>17.37</v>
      </c>
      <c r="E17090">
        <v>17.37</v>
      </c>
      <c r="F17090">
        <v>17.37</v>
      </c>
      <c r="M17090" s="15">
        <v>26426</v>
      </c>
      <c r="N17090" t="str">
        <f t="shared" si="570"/>
        <v>Off</v>
      </c>
      <c r="O17090">
        <f t="shared" si="571"/>
        <v>7</v>
      </c>
    </row>
    <row r="17091" spans="1:15" x14ac:dyDescent="0.25">
      <c r="A17091" s="2">
        <v>36598</v>
      </c>
      <c r="B17091">
        <v>100</v>
      </c>
      <c r="C17091">
        <v>16.64</v>
      </c>
      <c r="D17091">
        <v>16.64</v>
      </c>
      <c r="E17091">
        <v>16.64</v>
      </c>
      <c r="F17091">
        <v>16.64</v>
      </c>
      <c r="M17091" s="15">
        <v>24862</v>
      </c>
      <c r="N17091" t="str">
        <f t="shared" si="570"/>
        <v>Off</v>
      </c>
      <c r="O17091">
        <f t="shared" si="571"/>
        <v>1</v>
      </c>
    </row>
    <row r="17092" spans="1:15" x14ac:dyDescent="0.25">
      <c r="A17092" s="2">
        <v>36598</v>
      </c>
      <c r="B17092">
        <v>200</v>
      </c>
      <c r="C17092">
        <v>15.07</v>
      </c>
      <c r="D17092">
        <v>15.07</v>
      </c>
      <c r="E17092">
        <v>15.07</v>
      </c>
      <c r="F17092">
        <v>15.07</v>
      </c>
      <c r="M17092" s="15">
        <v>24194</v>
      </c>
      <c r="N17092" t="str">
        <f t="shared" si="570"/>
        <v>Off</v>
      </c>
      <c r="O17092">
        <f t="shared" si="571"/>
        <v>1</v>
      </c>
    </row>
    <row r="17093" spans="1:15" x14ac:dyDescent="0.25">
      <c r="A17093" s="2">
        <v>36598</v>
      </c>
      <c r="B17093">
        <v>300</v>
      </c>
      <c r="C17093">
        <v>15.52</v>
      </c>
      <c r="D17093">
        <v>15.52</v>
      </c>
      <c r="E17093">
        <v>15.52</v>
      </c>
      <c r="F17093">
        <v>15.52</v>
      </c>
      <c r="M17093" s="15">
        <v>24059</v>
      </c>
      <c r="N17093" t="str">
        <f t="shared" si="570"/>
        <v>Off</v>
      </c>
      <c r="O17093">
        <f t="shared" si="571"/>
        <v>1</v>
      </c>
    </row>
    <row r="17094" spans="1:15" x14ac:dyDescent="0.25">
      <c r="A17094" s="2">
        <v>36598</v>
      </c>
      <c r="B17094">
        <v>400</v>
      </c>
      <c r="C17094">
        <v>16.829999999999998</v>
      </c>
      <c r="D17094">
        <v>16.829999999999998</v>
      </c>
      <c r="E17094">
        <v>16.829999999999998</v>
      </c>
      <c r="F17094">
        <v>16.829999999999998</v>
      </c>
      <c r="M17094" s="15">
        <v>24201</v>
      </c>
      <c r="N17094" t="str">
        <f t="shared" si="570"/>
        <v>Off</v>
      </c>
      <c r="O17094">
        <f t="shared" si="571"/>
        <v>1</v>
      </c>
    </row>
    <row r="17095" spans="1:15" x14ac:dyDescent="0.25">
      <c r="A17095" s="2">
        <v>36598</v>
      </c>
      <c r="B17095">
        <v>500</v>
      </c>
      <c r="C17095">
        <v>17.61</v>
      </c>
      <c r="D17095">
        <v>17.61</v>
      </c>
      <c r="E17095">
        <v>17.61</v>
      </c>
      <c r="F17095">
        <v>17.61</v>
      </c>
      <c r="M17095" s="15">
        <v>24916</v>
      </c>
      <c r="N17095" t="str">
        <f t="shared" si="570"/>
        <v>Off</v>
      </c>
      <c r="O17095">
        <f t="shared" si="571"/>
        <v>1</v>
      </c>
    </row>
    <row r="17096" spans="1:15" x14ac:dyDescent="0.25">
      <c r="A17096" s="2">
        <v>36598</v>
      </c>
      <c r="B17096">
        <v>600</v>
      </c>
      <c r="C17096">
        <v>21.81</v>
      </c>
      <c r="D17096">
        <v>21.81</v>
      </c>
      <c r="E17096">
        <v>21.81</v>
      </c>
      <c r="F17096">
        <v>21.81</v>
      </c>
      <c r="M17096" s="15">
        <v>27190</v>
      </c>
      <c r="N17096" t="str">
        <f t="shared" si="570"/>
        <v>Off</v>
      </c>
      <c r="O17096">
        <f t="shared" si="571"/>
        <v>1</v>
      </c>
    </row>
    <row r="17097" spans="1:15" x14ac:dyDescent="0.25">
      <c r="A17097" s="2">
        <v>36598</v>
      </c>
      <c r="B17097">
        <v>700</v>
      </c>
      <c r="C17097">
        <v>40.68</v>
      </c>
      <c r="D17097">
        <v>40.68</v>
      </c>
      <c r="E17097">
        <v>40.68</v>
      </c>
      <c r="F17097">
        <v>40.68</v>
      </c>
      <c r="M17097" s="15">
        <v>30831</v>
      </c>
      <c r="N17097" t="str">
        <f t="shared" si="570"/>
        <v>Off</v>
      </c>
      <c r="O17097">
        <f t="shared" si="571"/>
        <v>1</v>
      </c>
    </row>
    <row r="17098" spans="1:15" x14ac:dyDescent="0.25">
      <c r="A17098" s="2">
        <v>36598</v>
      </c>
      <c r="B17098">
        <v>800</v>
      </c>
      <c r="C17098">
        <v>39.479999999999997</v>
      </c>
      <c r="D17098">
        <v>39.479999999999997</v>
      </c>
      <c r="E17098">
        <v>39.479999999999997</v>
      </c>
      <c r="F17098">
        <v>39.479999999999997</v>
      </c>
      <c r="M17098" s="15">
        <v>32831</v>
      </c>
      <c r="N17098" t="str">
        <f t="shared" si="570"/>
        <v>On</v>
      </c>
      <c r="O17098">
        <f t="shared" si="571"/>
        <v>1</v>
      </c>
    </row>
    <row r="17099" spans="1:15" x14ac:dyDescent="0.25">
      <c r="A17099" s="2">
        <v>36598</v>
      </c>
      <c r="B17099">
        <v>900</v>
      </c>
      <c r="C17099">
        <v>25.94</v>
      </c>
      <c r="D17099">
        <v>25.94</v>
      </c>
      <c r="E17099">
        <v>25.94</v>
      </c>
      <c r="F17099">
        <v>25.94</v>
      </c>
      <c r="M17099" s="15">
        <v>32898</v>
      </c>
      <c r="N17099" t="str">
        <f t="shared" ref="N17099:N17162" si="572">+IF(B17099&gt;700,IF(B17099&lt;2400,"On","Off"),"Off")</f>
        <v>On</v>
      </c>
      <c r="O17099">
        <f t="shared" si="571"/>
        <v>1</v>
      </c>
    </row>
    <row r="17100" spans="1:15" x14ac:dyDescent="0.25">
      <c r="A17100" s="2">
        <v>36598</v>
      </c>
      <c r="B17100">
        <v>1000</v>
      </c>
      <c r="C17100">
        <v>28.1</v>
      </c>
      <c r="D17100">
        <v>28.1</v>
      </c>
      <c r="E17100">
        <v>28.1</v>
      </c>
      <c r="F17100">
        <v>28.1</v>
      </c>
      <c r="M17100" s="15">
        <v>32791</v>
      </c>
      <c r="N17100" t="str">
        <f t="shared" si="572"/>
        <v>On</v>
      </c>
      <c r="O17100">
        <f t="shared" si="571"/>
        <v>1</v>
      </c>
    </row>
    <row r="17101" spans="1:15" x14ac:dyDescent="0.25">
      <c r="A17101" s="2">
        <v>36598</v>
      </c>
      <c r="B17101">
        <v>1100</v>
      </c>
      <c r="C17101">
        <v>30</v>
      </c>
      <c r="D17101">
        <v>30</v>
      </c>
      <c r="E17101">
        <v>30</v>
      </c>
      <c r="F17101">
        <v>30</v>
      </c>
      <c r="M17101" s="15">
        <v>32625</v>
      </c>
      <c r="N17101" t="str">
        <f t="shared" si="572"/>
        <v>On</v>
      </c>
      <c r="O17101">
        <f t="shared" si="571"/>
        <v>1</v>
      </c>
    </row>
    <row r="17102" spans="1:15" x14ac:dyDescent="0.25">
      <c r="A17102" s="2">
        <v>36598</v>
      </c>
      <c r="B17102">
        <v>1200</v>
      </c>
      <c r="C17102">
        <v>23.13</v>
      </c>
      <c r="D17102">
        <v>23.13</v>
      </c>
      <c r="E17102">
        <v>23.13</v>
      </c>
      <c r="F17102">
        <v>23.13</v>
      </c>
      <c r="M17102" s="15">
        <v>32116</v>
      </c>
      <c r="N17102" t="str">
        <f t="shared" si="572"/>
        <v>On</v>
      </c>
      <c r="O17102">
        <f t="shared" si="571"/>
        <v>1</v>
      </c>
    </row>
    <row r="17103" spans="1:15" x14ac:dyDescent="0.25">
      <c r="A17103" s="2">
        <v>36598</v>
      </c>
      <c r="B17103">
        <v>1300</v>
      </c>
      <c r="C17103">
        <v>28.5</v>
      </c>
      <c r="D17103">
        <v>28.5</v>
      </c>
      <c r="E17103">
        <v>28.5</v>
      </c>
      <c r="F17103">
        <v>28.5</v>
      </c>
      <c r="M17103" s="15">
        <v>31454</v>
      </c>
      <c r="N17103" t="str">
        <f t="shared" si="572"/>
        <v>On</v>
      </c>
      <c r="O17103">
        <f t="shared" si="571"/>
        <v>1</v>
      </c>
    </row>
    <row r="17104" spans="1:15" x14ac:dyDescent="0.25">
      <c r="A17104" s="2">
        <v>36598</v>
      </c>
      <c r="B17104">
        <v>1400</v>
      </c>
      <c r="C17104">
        <v>24.48</v>
      </c>
      <c r="D17104">
        <v>24.48</v>
      </c>
      <c r="E17104">
        <v>24.48</v>
      </c>
      <c r="F17104">
        <v>24.48</v>
      </c>
      <c r="M17104" s="15">
        <v>31111</v>
      </c>
      <c r="N17104" t="str">
        <f t="shared" si="572"/>
        <v>On</v>
      </c>
      <c r="O17104">
        <f t="shared" si="571"/>
        <v>1</v>
      </c>
    </row>
    <row r="17105" spans="1:15" x14ac:dyDescent="0.25">
      <c r="A17105" s="2">
        <v>36598</v>
      </c>
      <c r="B17105">
        <v>1500</v>
      </c>
      <c r="C17105">
        <v>16.78</v>
      </c>
      <c r="D17105">
        <v>16.78</v>
      </c>
      <c r="E17105">
        <v>16.78</v>
      </c>
      <c r="F17105">
        <v>16.78</v>
      </c>
      <c r="M17105" s="15">
        <v>30444</v>
      </c>
      <c r="N17105" t="str">
        <f t="shared" si="572"/>
        <v>On</v>
      </c>
      <c r="O17105">
        <f t="shared" si="571"/>
        <v>1</v>
      </c>
    </row>
    <row r="17106" spans="1:15" x14ac:dyDescent="0.25">
      <c r="A17106" s="2">
        <v>36598</v>
      </c>
      <c r="B17106">
        <v>1600</v>
      </c>
      <c r="C17106">
        <v>16.850000000000001</v>
      </c>
      <c r="D17106">
        <v>16.850000000000001</v>
      </c>
      <c r="E17106">
        <v>16.850000000000001</v>
      </c>
      <c r="F17106">
        <v>16.850000000000001</v>
      </c>
      <c r="M17106" s="15">
        <v>30087</v>
      </c>
      <c r="N17106" t="str">
        <f t="shared" si="572"/>
        <v>On</v>
      </c>
      <c r="O17106">
        <f t="shared" si="571"/>
        <v>1</v>
      </c>
    </row>
    <row r="17107" spans="1:15" x14ac:dyDescent="0.25">
      <c r="A17107" s="2">
        <v>36598</v>
      </c>
      <c r="B17107">
        <v>1700</v>
      </c>
      <c r="C17107">
        <v>17.309999999999999</v>
      </c>
      <c r="D17107">
        <v>17.309999999999999</v>
      </c>
      <c r="E17107">
        <v>17.309999999999999</v>
      </c>
      <c r="F17107">
        <v>17.309999999999999</v>
      </c>
      <c r="M17107" s="15">
        <v>30362</v>
      </c>
      <c r="N17107" t="str">
        <f t="shared" si="572"/>
        <v>On</v>
      </c>
      <c r="O17107">
        <f t="shared" si="571"/>
        <v>1</v>
      </c>
    </row>
    <row r="17108" spans="1:15" x14ac:dyDescent="0.25">
      <c r="A17108" s="2">
        <v>36598</v>
      </c>
      <c r="B17108">
        <v>1800</v>
      </c>
      <c r="C17108">
        <v>20.96</v>
      </c>
      <c r="D17108">
        <v>20.96</v>
      </c>
      <c r="E17108">
        <v>20.96</v>
      </c>
      <c r="F17108">
        <v>20.96</v>
      </c>
      <c r="M17108" s="15">
        <v>31562</v>
      </c>
      <c r="N17108" t="str">
        <f t="shared" si="572"/>
        <v>On</v>
      </c>
      <c r="O17108">
        <f t="shared" si="571"/>
        <v>1</v>
      </c>
    </row>
    <row r="17109" spans="1:15" x14ac:dyDescent="0.25">
      <c r="A17109" s="2">
        <v>36598</v>
      </c>
      <c r="B17109">
        <v>1900</v>
      </c>
      <c r="C17109">
        <v>25.92</v>
      </c>
      <c r="D17109">
        <v>26.41</v>
      </c>
      <c r="E17109">
        <v>28.32</v>
      </c>
      <c r="F17109">
        <v>25.92</v>
      </c>
      <c r="M17109" s="15">
        <v>33702</v>
      </c>
      <c r="N17109" t="str">
        <f t="shared" si="572"/>
        <v>On</v>
      </c>
      <c r="O17109">
        <f t="shared" si="571"/>
        <v>1</v>
      </c>
    </row>
    <row r="17110" spans="1:15" x14ac:dyDescent="0.25">
      <c r="A17110" s="2">
        <v>36598</v>
      </c>
      <c r="B17110">
        <v>2000</v>
      </c>
      <c r="C17110">
        <v>26.89</v>
      </c>
      <c r="D17110">
        <v>28.14</v>
      </c>
      <c r="E17110">
        <v>33</v>
      </c>
      <c r="F17110">
        <v>26.89</v>
      </c>
      <c r="M17110" s="15">
        <v>33835</v>
      </c>
      <c r="N17110" t="str">
        <f t="shared" si="572"/>
        <v>On</v>
      </c>
      <c r="O17110">
        <f t="shared" si="571"/>
        <v>1</v>
      </c>
    </row>
    <row r="17111" spans="1:15" x14ac:dyDescent="0.25">
      <c r="A17111" s="2">
        <v>36598</v>
      </c>
      <c r="B17111">
        <v>2100</v>
      </c>
      <c r="C17111">
        <v>29.61</v>
      </c>
      <c r="D17111">
        <v>32.61</v>
      </c>
      <c r="E17111">
        <v>38.47</v>
      </c>
      <c r="F17111">
        <v>29.61</v>
      </c>
      <c r="M17111" s="15">
        <v>33202</v>
      </c>
      <c r="N17111" t="str">
        <f t="shared" si="572"/>
        <v>On</v>
      </c>
      <c r="O17111">
        <f t="shared" si="571"/>
        <v>1</v>
      </c>
    </row>
    <row r="17112" spans="1:15" x14ac:dyDescent="0.25">
      <c r="A17112" s="2">
        <v>36598</v>
      </c>
      <c r="B17112">
        <v>2200</v>
      </c>
      <c r="C17112">
        <v>19.29</v>
      </c>
      <c r="D17112">
        <v>21.16</v>
      </c>
      <c r="E17112">
        <v>24.45</v>
      </c>
      <c r="F17112">
        <v>19.29</v>
      </c>
      <c r="M17112" s="15">
        <v>31738</v>
      </c>
      <c r="N17112" t="str">
        <f t="shared" si="572"/>
        <v>On</v>
      </c>
      <c r="O17112">
        <f t="shared" si="571"/>
        <v>1</v>
      </c>
    </row>
    <row r="17113" spans="1:15" x14ac:dyDescent="0.25">
      <c r="A17113" s="2">
        <v>36598</v>
      </c>
      <c r="B17113">
        <v>2300</v>
      </c>
      <c r="C17113">
        <v>16.3</v>
      </c>
      <c r="D17113">
        <v>16.3</v>
      </c>
      <c r="E17113">
        <v>16.3</v>
      </c>
      <c r="F17113">
        <v>16.3</v>
      </c>
      <c r="M17113" s="15">
        <v>28693</v>
      </c>
      <c r="N17113" t="str">
        <f t="shared" si="572"/>
        <v>On</v>
      </c>
      <c r="O17113">
        <f t="shared" si="571"/>
        <v>1</v>
      </c>
    </row>
    <row r="17114" spans="1:15" x14ac:dyDescent="0.25">
      <c r="A17114" s="2">
        <v>36598</v>
      </c>
      <c r="B17114">
        <v>2400</v>
      </c>
      <c r="C17114">
        <v>14.92</v>
      </c>
      <c r="D17114">
        <v>14.92</v>
      </c>
      <c r="E17114">
        <v>14.92</v>
      </c>
      <c r="F17114">
        <v>14.92</v>
      </c>
      <c r="M17114" s="15">
        <v>26593</v>
      </c>
      <c r="N17114" t="str">
        <f t="shared" si="572"/>
        <v>Off</v>
      </c>
      <c r="O17114">
        <f t="shared" si="571"/>
        <v>1</v>
      </c>
    </row>
    <row r="17115" spans="1:15" x14ac:dyDescent="0.25">
      <c r="A17115" s="2">
        <v>36599</v>
      </c>
      <c r="B17115">
        <v>100</v>
      </c>
      <c r="C17115">
        <v>13.47</v>
      </c>
      <c r="D17115">
        <v>13.47</v>
      </c>
      <c r="E17115">
        <v>13.47</v>
      </c>
      <c r="F17115">
        <v>13.47</v>
      </c>
      <c r="M17115" s="15">
        <v>24762</v>
      </c>
      <c r="N17115" t="str">
        <f t="shared" si="572"/>
        <v>Off</v>
      </c>
      <c r="O17115">
        <f t="shared" si="571"/>
        <v>2</v>
      </c>
    </row>
    <row r="17116" spans="1:15" x14ac:dyDescent="0.25">
      <c r="A17116" s="2">
        <v>36599</v>
      </c>
      <c r="B17116">
        <v>200</v>
      </c>
      <c r="C17116">
        <v>14.02</v>
      </c>
      <c r="D17116">
        <v>14.02</v>
      </c>
      <c r="E17116">
        <v>14.02</v>
      </c>
      <c r="F17116">
        <v>14.02</v>
      </c>
      <c r="M17116" s="15">
        <v>23986</v>
      </c>
      <c r="N17116" t="str">
        <f t="shared" si="572"/>
        <v>Off</v>
      </c>
      <c r="O17116">
        <f t="shared" si="571"/>
        <v>2</v>
      </c>
    </row>
    <row r="17117" spans="1:15" x14ac:dyDescent="0.25">
      <c r="A17117" s="2">
        <v>36599</v>
      </c>
      <c r="B17117">
        <v>300</v>
      </c>
      <c r="C17117">
        <v>14.3</v>
      </c>
      <c r="D17117">
        <v>14.3</v>
      </c>
      <c r="E17117">
        <v>14.3</v>
      </c>
      <c r="F17117">
        <v>14.3</v>
      </c>
      <c r="M17117" s="15">
        <v>23887</v>
      </c>
      <c r="N17117" t="str">
        <f t="shared" si="572"/>
        <v>Off</v>
      </c>
      <c r="O17117">
        <f t="shared" si="571"/>
        <v>2</v>
      </c>
    </row>
    <row r="17118" spans="1:15" x14ac:dyDescent="0.25">
      <c r="A17118" s="2">
        <v>36599</v>
      </c>
      <c r="B17118">
        <v>400</v>
      </c>
      <c r="C17118">
        <v>14.27</v>
      </c>
      <c r="D17118">
        <v>14.27</v>
      </c>
      <c r="E17118">
        <v>14.27</v>
      </c>
      <c r="F17118">
        <v>14.27</v>
      </c>
      <c r="M17118" s="15">
        <v>23981</v>
      </c>
      <c r="N17118" t="str">
        <f t="shared" si="572"/>
        <v>Off</v>
      </c>
      <c r="O17118">
        <f t="shared" si="571"/>
        <v>2</v>
      </c>
    </row>
    <row r="17119" spans="1:15" x14ac:dyDescent="0.25">
      <c r="A17119" s="2">
        <v>36599</v>
      </c>
      <c r="B17119">
        <v>500</v>
      </c>
      <c r="C17119">
        <v>14.67</v>
      </c>
      <c r="D17119">
        <v>14.67</v>
      </c>
      <c r="E17119">
        <v>14.67</v>
      </c>
      <c r="F17119">
        <v>14.67</v>
      </c>
      <c r="M17119" s="15">
        <v>24666</v>
      </c>
      <c r="N17119" t="str">
        <f t="shared" si="572"/>
        <v>Off</v>
      </c>
      <c r="O17119">
        <f t="shared" si="571"/>
        <v>2</v>
      </c>
    </row>
    <row r="17120" spans="1:15" x14ac:dyDescent="0.25">
      <c r="A17120" s="2">
        <v>36599</v>
      </c>
      <c r="B17120">
        <v>600</v>
      </c>
      <c r="C17120">
        <v>16.72</v>
      </c>
      <c r="D17120">
        <v>16.72</v>
      </c>
      <c r="E17120">
        <v>16.72</v>
      </c>
      <c r="F17120">
        <v>16.72</v>
      </c>
      <c r="M17120" s="15">
        <v>26937</v>
      </c>
      <c r="N17120" t="str">
        <f t="shared" si="572"/>
        <v>Off</v>
      </c>
      <c r="O17120">
        <f t="shared" si="571"/>
        <v>2</v>
      </c>
    </row>
    <row r="17121" spans="1:15" x14ac:dyDescent="0.25">
      <c r="A17121" s="2">
        <v>36599</v>
      </c>
      <c r="B17121">
        <v>700</v>
      </c>
      <c r="C17121">
        <v>20.47</v>
      </c>
      <c r="D17121">
        <v>20.47</v>
      </c>
      <c r="E17121">
        <v>20.47</v>
      </c>
      <c r="F17121">
        <v>20.47</v>
      </c>
      <c r="M17121" s="15">
        <v>30646</v>
      </c>
      <c r="N17121" t="str">
        <f t="shared" si="572"/>
        <v>Off</v>
      </c>
      <c r="O17121">
        <f t="shared" si="571"/>
        <v>2</v>
      </c>
    </row>
    <row r="17122" spans="1:15" x14ac:dyDescent="0.25">
      <c r="A17122" s="2">
        <v>36599</v>
      </c>
      <c r="B17122">
        <v>800</v>
      </c>
      <c r="C17122">
        <v>24.92</v>
      </c>
      <c r="D17122">
        <v>24.92</v>
      </c>
      <c r="E17122">
        <v>24.92</v>
      </c>
      <c r="F17122">
        <v>24.92</v>
      </c>
      <c r="M17122" s="15">
        <v>32266</v>
      </c>
      <c r="N17122" t="str">
        <f t="shared" si="572"/>
        <v>On</v>
      </c>
      <c r="O17122">
        <f t="shared" si="571"/>
        <v>2</v>
      </c>
    </row>
    <row r="17123" spans="1:15" x14ac:dyDescent="0.25">
      <c r="A17123" s="2">
        <v>36599</v>
      </c>
      <c r="B17123">
        <v>900</v>
      </c>
      <c r="C17123">
        <v>17.5</v>
      </c>
      <c r="D17123">
        <v>17.5</v>
      </c>
      <c r="E17123">
        <v>17.5</v>
      </c>
      <c r="F17123">
        <v>17.5</v>
      </c>
      <c r="M17123" s="15">
        <v>32049</v>
      </c>
      <c r="N17123" t="str">
        <f t="shared" si="572"/>
        <v>On</v>
      </c>
      <c r="O17123">
        <f t="shared" ref="O17123:O17186" si="573">+WEEKDAY(A17123,2)</f>
        <v>2</v>
      </c>
    </row>
    <row r="17124" spans="1:15" x14ac:dyDescent="0.25">
      <c r="A17124" s="2">
        <v>36599</v>
      </c>
      <c r="B17124">
        <v>1000</v>
      </c>
      <c r="C17124">
        <v>17.649999999999999</v>
      </c>
      <c r="D17124">
        <v>17.649999999999999</v>
      </c>
      <c r="E17124">
        <v>17.649999999999999</v>
      </c>
      <c r="F17124">
        <v>17.649999999999999</v>
      </c>
      <c r="M17124" s="15">
        <v>31537</v>
      </c>
      <c r="N17124" t="str">
        <f t="shared" si="572"/>
        <v>On</v>
      </c>
      <c r="O17124">
        <f t="shared" si="573"/>
        <v>2</v>
      </c>
    </row>
    <row r="17125" spans="1:15" x14ac:dyDescent="0.25">
      <c r="A17125" s="2">
        <v>36599</v>
      </c>
      <c r="B17125">
        <v>1100</v>
      </c>
      <c r="C17125">
        <v>16.84</v>
      </c>
      <c r="D17125">
        <v>16.84</v>
      </c>
      <c r="E17125">
        <v>16.84</v>
      </c>
      <c r="F17125">
        <v>16.84</v>
      </c>
      <c r="M17125" s="15">
        <v>31213</v>
      </c>
      <c r="N17125" t="str">
        <f t="shared" si="572"/>
        <v>On</v>
      </c>
      <c r="O17125">
        <f t="shared" si="573"/>
        <v>2</v>
      </c>
    </row>
    <row r="17126" spans="1:15" x14ac:dyDescent="0.25">
      <c r="A17126" s="2">
        <v>36599</v>
      </c>
      <c r="B17126">
        <v>1200</v>
      </c>
      <c r="C17126">
        <v>16.73</v>
      </c>
      <c r="D17126">
        <v>16.73</v>
      </c>
      <c r="E17126">
        <v>16.73</v>
      </c>
      <c r="F17126">
        <v>16.73</v>
      </c>
      <c r="M17126" s="15">
        <v>30828</v>
      </c>
      <c r="N17126" t="str">
        <f t="shared" si="572"/>
        <v>On</v>
      </c>
      <c r="O17126">
        <f t="shared" si="573"/>
        <v>2</v>
      </c>
    </row>
    <row r="17127" spans="1:15" x14ac:dyDescent="0.25">
      <c r="A17127" s="2">
        <v>36599</v>
      </c>
      <c r="B17127">
        <v>1300</v>
      </c>
      <c r="C17127">
        <v>16.47</v>
      </c>
      <c r="D17127">
        <v>16.47</v>
      </c>
      <c r="E17127">
        <v>16.47</v>
      </c>
      <c r="F17127">
        <v>16.47</v>
      </c>
      <c r="M17127" s="15">
        <v>30364</v>
      </c>
      <c r="N17127" t="str">
        <f t="shared" si="572"/>
        <v>On</v>
      </c>
      <c r="O17127">
        <f t="shared" si="573"/>
        <v>2</v>
      </c>
    </row>
    <row r="17128" spans="1:15" x14ac:dyDescent="0.25">
      <c r="A17128" s="2">
        <v>36599</v>
      </c>
      <c r="B17128">
        <v>1400</v>
      </c>
      <c r="C17128">
        <v>17.71</v>
      </c>
      <c r="D17128">
        <v>17.71</v>
      </c>
      <c r="E17128">
        <v>17.71</v>
      </c>
      <c r="F17128">
        <v>17.71</v>
      </c>
      <c r="M17128" s="15">
        <v>30082</v>
      </c>
      <c r="N17128" t="str">
        <f t="shared" si="572"/>
        <v>On</v>
      </c>
      <c r="O17128">
        <f t="shared" si="573"/>
        <v>2</v>
      </c>
    </row>
    <row r="17129" spans="1:15" x14ac:dyDescent="0.25">
      <c r="A17129" s="2">
        <v>36599</v>
      </c>
      <c r="B17129">
        <v>1500</v>
      </c>
      <c r="C17129">
        <v>17.350000000000001</v>
      </c>
      <c r="D17129">
        <v>17.350000000000001</v>
      </c>
      <c r="E17129">
        <v>17.350000000000001</v>
      </c>
      <c r="F17129">
        <v>17.350000000000001</v>
      </c>
      <c r="M17129" s="15">
        <v>29669</v>
      </c>
      <c r="N17129" t="str">
        <f t="shared" si="572"/>
        <v>On</v>
      </c>
      <c r="O17129">
        <f t="shared" si="573"/>
        <v>2</v>
      </c>
    </row>
    <row r="17130" spans="1:15" x14ac:dyDescent="0.25">
      <c r="A17130" s="2">
        <v>36599</v>
      </c>
      <c r="B17130">
        <v>1600</v>
      </c>
      <c r="C17130">
        <v>14.2</v>
      </c>
      <c r="D17130">
        <v>14.2</v>
      </c>
      <c r="E17130">
        <v>14.2</v>
      </c>
      <c r="F17130">
        <v>14.2</v>
      </c>
      <c r="M17130" s="15">
        <v>29357</v>
      </c>
      <c r="N17130" t="str">
        <f t="shared" si="572"/>
        <v>On</v>
      </c>
      <c r="O17130">
        <f t="shared" si="573"/>
        <v>2</v>
      </c>
    </row>
    <row r="17131" spans="1:15" x14ac:dyDescent="0.25">
      <c r="A17131" s="2">
        <v>36599</v>
      </c>
      <c r="B17131">
        <v>1700</v>
      </c>
      <c r="C17131">
        <v>17.649999999999999</v>
      </c>
      <c r="D17131">
        <v>17.649999999999999</v>
      </c>
      <c r="E17131">
        <v>17.649999999999999</v>
      </c>
      <c r="F17131">
        <v>17.649999999999999</v>
      </c>
      <c r="M17131" s="15">
        <v>29492</v>
      </c>
      <c r="N17131" t="str">
        <f t="shared" si="572"/>
        <v>On</v>
      </c>
      <c r="O17131">
        <f t="shared" si="573"/>
        <v>2</v>
      </c>
    </row>
    <row r="17132" spans="1:15" x14ac:dyDescent="0.25">
      <c r="A17132" s="2">
        <v>36599</v>
      </c>
      <c r="B17132">
        <v>1800</v>
      </c>
      <c r="C17132">
        <v>16.14</v>
      </c>
      <c r="D17132">
        <v>16.14</v>
      </c>
      <c r="E17132">
        <v>16.14</v>
      </c>
      <c r="F17132">
        <v>16.14</v>
      </c>
      <c r="M17132" s="15">
        <v>30212</v>
      </c>
      <c r="N17132" t="str">
        <f t="shared" si="572"/>
        <v>On</v>
      </c>
      <c r="O17132">
        <f t="shared" si="573"/>
        <v>2</v>
      </c>
    </row>
    <row r="17133" spans="1:15" x14ac:dyDescent="0.25">
      <c r="A17133" s="2">
        <v>36599</v>
      </c>
      <c r="B17133">
        <v>1900</v>
      </c>
      <c r="C17133">
        <v>22.73</v>
      </c>
      <c r="D17133">
        <v>22.73</v>
      </c>
      <c r="E17133">
        <v>22.73</v>
      </c>
      <c r="F17133">
        <v>22.73</v>
      </c>
      <c r="M17133" s="15">
        <v>32206</v>
      </c>
      <c r="N17133" t="str">
        <f t="shared" si="572"/>
        <v>On</v>
      </c>
      <c r="O17133">
        <f t="shared" si="573"/>
        <v>2</v>
      </c>
    </row>
    <row r="17134" spans="1:15" x14ac:dyDescent="0.25">
      <c r="A17134" s="2">
        <v>36599</v>
      </c>
      <c r="B17134">
        <v>2000</v>
      </c>
      <c r="C17134">
        <v>18.13</v>
      </c>
      <c r="D17134">
        <v>18.13</v>
      </c>
      <c r="E17134">
        <v>18.13</v>
      </c>
      <c r="F17134">
        <v>18.13</v>
      </c>
      <c r="M17134" s="15">
        <v>32745</v>
      </c>
      <c r="N17134" t="str">
        <f t="shared" si="572"/>
        <v>On</v>
      </c>
      <c r="O17134">
        <f t="shared" si="573"/>
        <v>2</v>
      </c>
    </row>
    <row r="17135" spans="1:15" x14ac:dyDescent="0.25">
      <c r="A17135" s="2">
        <v>36599</v>
      </c>
      <c r="B17135">
        <v>2100</v>
      </c>
      <c r="C17135">
        <v>16.510000000000002</v>
      </c>
      <c r="D17135">
        <v>16.510000000000002</v>
      </c>
      <c r="E17135">
        <v>16.510000000000002</v>
      </c>
      <c r="F17135">
        <v>16.510000000000002</v>
      </c>
      <c r="M17135" s="15">
        <v>32152</v>
      </c>
      <c r="N17135" t="str">
        <f t="shared" si="572"/>
        <v>On</v>
      </c>
      <c r="O17135">
        <f t="shared" si="573"/>
        <v>2</v>
      </c>
    </row>
    <row r="17136" spans="1:15" x14ac:dyDescent="0.25">
      <c r="A17136" s="2">
        <v>36599</v>
      </c>
      <c r="B17136">
        <v>2200</v>
      </c>
      <c r="C17136">
        <v>16.7</v>
      </c>
      <c r="D17136">
        <v>16.7</v>
      </c>
      <c r="E17136">
        <v>16.7</v>
      </c>
      <c r="F17136">
        <v>16.7</v>
      </c>
      <c r="M17136" s="15">
        <v>30691</v>
      </c>
      <c r="N17136" t="str">
        <f t="shared" si="572"/>
        <v>On</v>
      </c>
      <c r="O17136">
        <f t="shared" si="573"/>
        <v>2</v>
      </c>
    </row>
    <row r="17137" spans="1:15" x14ac:dyDescent="0.25">
      <c r="A17137" s="2">
        <v>36599</v>
      </c>
      <c r="B17137">
        <v>2300</v>
      </c>
      <c r="C17137">
        <v>13.63</v>
      </c>
      <c r="D17137">
        <v>13.63</v>
      </c>
      <c r="E17137">
        <v>13.63</v>
      </c>
      <c r="F17137">
        <v>13.63</v>
      </c>
      <c r="M17137" s="15">
        <v>28157</v>
      </c>
      <c r="N17137" t="str">
        <f t="shared" si="572"/>
        <v>On</v>
      </c>
      <c r="O17137">
        <f t="shared" si="573"/>
        <v>2</v>
      </c>
    </row>
    <row r="17138" spans="1:15" x14ac:dyDescent="0.25">
      <c r="A17138" s="2">
        <v>36599</v>
      </c>
      <c r="B17138">
        <v>2400</v>
      </c>
      <c r="C17138">
        <v>13.02</v>
      </c>
      <c r="D17138">
        <v>13.02</v>
      </c>
      <c r="E17138">
        <v>13.02</v>
      </c>
      <c r="F17138">
        <v>13.02</v>
      </c>
      <c r="M17138" s="15">
        <v>25812</v>
      </c>
      <c r="N17138" t="str">
        <f t="shared" si="572"/>
        <v>Off</v>
      </c>
      <c r="O17138">
        <f t="shared" si="573"/>
        <v>2</v>
      </c>
    </row>
    <row r="17139" spans="1:15" x14ac:dyDescent="0.25">
      <c r="A17139" s="2">
        <v>36600</v>
      </c>
      <c r="B17139">
        <v>100</v>
      </c>
      <c r="C17139">
        <v>12.35</v>
      </c>
      <c r="D17139">
        <v>12.35</v>
      </c>
      <c r="E17139">
        <v>12.35</v>
      </c>
      <c r="F17139">
        <v>12.35</v>
      </c>
      <c r="M17139" s="15">
        <v>24233</v>
      </c>
      <c r="N17139" t="str">
        <f t="shared" si="572"/>
        <v>Off</v>
      </c>
      <c r="O17139">
        <f t="shared" si="573"/>
        <v>3</v>
      </c>
    </row>
    <row r="17140" spans="1:15" x14ac:dyDescent="0.25">
      <c r="A17140" s="2">
        <v>36600</v>
      </c>
      <c r="B17140">
        <v>200</v>
      </c>
      <c r="C17140">
        <v>12.25</v>
      </c>
      <c r="D17140">
        <v>12.25</v>
      </c>
      <c r="E17140">
        <v>12.25</v>
      </c>
      <c r="F17140">
        <v>12.25</v>
      </c>
      <c r="M17140" s="15">
        <v>23065</v>
      </c>
      <c r="N17140" t="str">
        <f t="shared" si="572"/>
        <v>Off</v>
      </c>
      <c r="O17140">
        <f t="shared" si="573"/>
        <v>3</v>
      </c>
    </row>
    <row r="17141" spans="1:15" x14ac:dyDescent="0.25">
      <c r="A17141" s="2">
        <v>36600</v>
      </c>
      <c r="B17141">
        <v>300</v>
      </c>
      <c r="C17141">
        <v>14.24</v>
      </c>
      <c r="D17141">
        <v>14.24</v>
      </c>
      <c r="E17141">
        <v>14.24</v>
      </c>
      <c r="F17141">
        <v>14.24</v>
      </c>
      <c r="M17141" s="15">
        <v>22955</v>
      </c>
      <c r="N17141" t="str">
        <f t="shared" si="572"/>
        <v>Off</v>
      </c>
      <c r="O17141">
        <f t="shared" si="573"/>
        <v>3</v>
      </c>
    </row>
    <row r="17142" spans="1:15" x14ac:dyDescent="0.25">
      <c r="A17142" s="2">
        <v>36600</v>
      </c>
      <c r="B17142">
        <v>400</v>
      </c>
      <c r="C17142">
        <v>12.56</v>
      </c>
      <c r="D17142">
        <v>12.56</v>
      </c>
      <c r="E17142">
        <v>12.56</v>
      </c>
      <c r="F17142">
        <v>12.56</v>
      </c>
      <c r="M17142" s="15">
        <v>23066</v>
      </c>
      <c r="N17142" t="str">
        <f t="shared" si="572"/>
        <v>Off</v>
      </c>
      <c r="O17142">
        <f t="shared" si="573"/>
        <v>3</v>
      </c>
    </row>
    <row r="17143" spans="1:15" x14ac:dyDescent="0.25">
      <c r="A17143" s="2">
        <v>36600</v>
      </c>
      <c r="B17143">
        <v>500</v>
      </c>
      <c r="C17143">
        <v>12.54</v>
      </c>
      <c r="D17143">
        <v>12.54</v>
      </c>
      <c r="E17143">
        <v>12.54</v>
      </c>
      <c r="F17143">
        <v>12.54</v>
      </c>
      <c r="M17143" s="15">
        <v>23787</v>
      </c>
      <c r="N17143" t="str">
        <f t="shared" si="572"/>
        <v>Off</v>
      </c>
      <c r="O17143">
        <f t="shared" si="573"/>
        <v>3</v>
      </c>
    </row>
    <row r="17144" spans="1:15" x14ac:dyDescent="0.25">
      <c r="A17144" s="2">
        <v>36600</v>
      </c>
      <c r="B17144">
        <v>600</v>
      </c>
      <c r="C17144">
        <v>13.37</v>
      </c>
      <c r="D17144">
        <v>13.37</v>
      </c>
      <c r="E17144">
        <v>13.37</v>
      </c>
      <c r="F17144">
        <v>13.37</v>
      </c>
      <c r="M17144" s="15">
        <v>25901</v>
      </c>
      <c r="N17144" t="str">
        <f t="shared" si="572"/>
        <v>Off</v>
      </c>
      <c r="O17144">
        <f t="shared" si="573"/>
        <v>3</v>
      </c>
    </row>
    <row r="17145" spans="1:15" x14ac:dyDescent="0.25">
      <c r="A17145" s="2">
        <v>36600</v>
      </c>
      <c r="B17145">
        <v>700</v>
      </c>
      <c r="C17145">
        <v>26.4</v>
      </c>
      <c r="D17145">
        <v>26.4</v>
      </c>
      <c r="E17145">
        <v>26.4</v>
      </c>
      <c r="F17145">
        <v>26.4</v>
      </c>
      <c r="M17145" s="15">
        <v>29438</v>
      </c>
      <c r="N17145" t="str">
        <f t="shared" si="572"/>
        <v>Off</v>
      </c>
      <c r="O17145">
        <f t="shared" si="573"/>
        <v>3</v>
      </c>
    </row>
    <row r="17146" spans="1:15" x14ac:dyDescent="0.25">
      <c r="A17146" s="2">
        <v>36600</v>
      </c>
      <c r="B17146">
        <v>800</v>
      </c>
      <c r="C17146">
        <v>23.19</v>
      </c>
      <c r="D17146">
        <v>23.19</v>
      </c>
      <c r="E17146">
        <v>23.19</v>
      </c>
      <c r="F17146">
        <v>23.19</v>
      </c>
      <c r="M17146" s="15">
        <v>31357</v>
      </c>
      <c r="N17146" t="str">
        <f t="shared" si="572"/>
        <v>On</v>
      </c>
      <c r="O17146">
        <f t="shared" si="573"/>
        <v>3</v>
      </c>
    </row>
    <row r="17147" spans="1:15" x14ac:dyDescent="0.25">
      <c r="A17147" s="2">
        <v>36600</v>
      </c>
      <c r="B17147">
        <v>900</v>
      </c>
      <c r="C17147">
        <v>19.02</v>
      </c>
      <c r="D17147">
        <v>19.02</v>
      </c>
      <c r="E17147">
        <v>19.02</v>
      </c>
      <c r="F17147">
        <v>19.02</v>
      </c>
      <c r="M17147" s="15">
        <v>31306</v>
      </c>
      <c r="N17147" t="str">
        <f t="shared" si="572"/>
        <v>On</v>
      </c>
      <c r="O17147">
        <f t="shared" si="573"/>
        <v>3</v>
      </c>
    </row>
    <row r="17148" spans="1:15" x14ac:dyDescent="0.25">
      <c r="A17148" s="2">
        <v>36600</v>
      </c>
      <c r="B17148">
        <v>1000</v>
      </c>
      <c r="C17148">
        <v>17.87</v>
      </c>
      <c r="D17148">
        <v>17.87</v>
      </c>
      <c r="E17148">
        <v>17.87</v>
      </c>
      <c r="F17148">
        <v>17.87</v>
      </c>
      <c r="M17148" s="15">
        <v>31059</v>
      </c>
      <c r="N17148" t="str">
        <f t="shared" si="572"/>
        <v>On</v>
      </c>
      <c r="O17148">
        <f t="shared" si="573"/>
        <v>3</v>
      </c>
    </row>
    <row r="17149" spans="1:15" x14ac:dyDescent="0.25">
      <c r="A17149" s="2">
        <v>36600</v>
      </c>
      <c r="B17149">
        <v>1100</v>
      </c>
      <c r="C17149">
        <v>18.809999999999999</v>
      </c>
      <c r="D17149">
        <v>18.809999999999999</v>
      </c>
      <c r="E17149">
        <v>18.809999999999999</v>
      </c>
      <c r="F17149">
        <v>18.809999999999999</v>
      </c>
      <c r="M17149" s="15">
        <v>30908</v>
      </c>
      <c r="N17149" t="str">
        <f t="shared" si="572"/>
        <v>On</v>
      </c>
      <c r="O17149">
        <f t="shared" si="573"/>
        <v>3</v>
      </c>
    </row>
    <row r="17150" spans="1:15" x14ac:dyDescent="0.25">
      <c r="A17150" s="2">
        <v>36600</v>
      </c>
      <c r="B17150">
        <v>1200</v>
      </c>
      <c r="C17150">
        <v>17.41</v>
      </c>
      <c r="D17150">
        <v>17.41</v>
      </c>
      <c r="E17150">
        <v>17.41</v>
      </c>
      <c r="F17150">
        <v>17.41</v>
      </c>
      <c r="M17150" s="15">
        <v>30578</v>
      </c>
      <c r="N17150" t="str">
        <f t="shared" si="572"/>
        <v>On</v>
      </c>
      <c r="O17150">
        <f t="shared" si="573"/>
        <v>3</v>
      </c>
    </row>
    <row r="17151" spans="1:15" x14ac:dyDescent="0.25">
      <c r="A17151" s="2">
        <v>36600</v>
      </c>
      <c r="B17151">
        <v>1300</v>
      </c>
      <c r="C17151">
        <v>18.59</v>
      </c>
      <c r="D17151">
        <v>18.59</v>
      </c>
      <c r="E17151">
        <v>18.59</v>
      </c>
      <c r="F17151">
        <v>18.59</v>
      </c>
      <c r="M17151" s="15">
        <v>30082</v>
      </c>
      <c r="N17151" t="str">
        <f t="shared" si="572"/>
        <v>On</v>
      </c>
      <c r="O17151">
        <f t="shared" si="573"/>
        <v>3</v>
      </c>
    </row>
    <row r="17152" spans="1:15" x14ac:dyDescent="0.25">
      <c r="A17152" s="2">
        <v>36600</v>
      </c>
      <c r="B17152">
        <v>1400</v>
      </c>
      <c r="C17152">
        <v>19.600000000000001</v>
      </c>
      <c r="D17152">
        <v>19.600000000000001</v>
      </c>
      <c r="E17152">
        <v>19.600000000000001</v>
      </c>
      <c r="F17152">
        <v>19.600000000000001</v>
      </c>
      <c r="M17152" s="15">
        <v>30003</v>
      </c>
      <c r="N17152" t="str">
        <f t="shared" si="572"/>
        <v>On</v>
      </c>
      <c r="O17152">
        <f t="shared" si="573"/>
        <v>3</v>
      </c>
    </row>
    <row r="17153" spans="1:15" x14ac:dyDescent="0.25">
      <c r="A17153" s="2">
        <v>36600</v>
      </c>
      <c r="B17153">
        <v>1500</v>
      </c>
      <c r="C17153">
        <v>17.95</v>
      </c>
      <c r="D17153">
        <v>17.95</v>
      </c>
      <c r="E17153">
        <v>17.95</v>
      </c>
      <c r="F17153">
        <v>17.95</v>
      </c>
      <c r="M17153" s="15">
        <v>29724</v>
      </c>
      <c r="N17153" t="str">
        <f t="shared" si="572"/>
        <v>On</v>
      </c>
      <c r="O17153">
        <f t="shared" si="573"/>
        <v>3</v>
      </c>
    </row>
    <row r="17154" spans="1:15" x14ac:dyDescent="0.25">
      <c r="A17154" s="2">
        <v>36600</v>
      </c>
      <c r="B17154">
        <v>1600</v>
      </c>
      <c r="C17154">
        <v>16.82</v>
      </c>
      <c r="D17154">
        <v>16.82</v>
      </c>
      <c r="E17154">
        <v>16.82</v>
      </c>
      <c r="F17154">
        <v>16.82</v>
      </c>
      <c r="M17154" s="15">
        <v>29366</v>
      </c>
      <c r="N17154" t="str">
        <f t="shared" si="572"/>
        <v>On</v>
      </c>
      <c r="O17154">
        <f t="shared" si="573"/>
        <v>3</v>
      </c>
    </row>
    <row r="17155" spans="1:15" x14ac:dyDescent="0.25">
      <c r="A17155" s="2">
        <v>36600</v>
      </c>
      <c r="B17155">
        <v>1700</v>
      </c>
      <c r="C17155">
        <v>17.170000000000002</v>
      </c>
      <c r="D17155">
        <v>17.170000000000002</v>
      </c>
      <c r="E17155">
        <v>17.170000000000002</v>
      </c>
      <c r="F17155">
        <v>17.170000000000002</v>
      </c>
      <c r="M17155" s="15">
        <v>29294</v>
      </c>
      <c r="N17155" t="str">
        <f t="shared" si="572"/>
        <v>On</v>
      </c>
      <c r="O17155">
        <f t="shared" si="573"/>
        <v>3</v>
      </c>
    </row>
    <row r="17156" spans="1:15" x14ac:dyDescent="0.25">
      <c r="A17156" s="2">
        <v>36600</v>
      </c>
      <c r="B17156">
        <v>1800</v>
      </c>
      <c r="C17156">
        <v>16.53</v>
      </c>
      <c r="D17156">
        <v>16.53</v>
      </c>
      <c r="E17156">
        <v>16.53</v>
      </c>
      <c r="F17156">
        <v>16.53</v>
      </c>
      <c r="M17156" s="15">
        <v>29645</v>
      </c>
      <c r="N17156" t="str">
        <f t="shared" si="572"/>
        <v>On</v>
      </c>
      <c r="O17156">
        <f t="shared" si="573"/>
        <v>3</v>
      </c>
    </row>
    <row r="17157" spans="1:15" x14ac:dyDescent="0.25">
      <c r="A17157" s="2">
        <v>36600</v>
      </c>
      <c r="B17157">
        <v>1900</v>
      </c>
      <c r="C17157">
        <v>38.979999999999997</v>
      </c>
      <c r="D17157">
        <v>38.979999999999997</v>
      </c>
      <c r="E17157">
        <v>38.979999999999997</v>
      </c>
      <c r="F17157">
        <v>38.979999999999997</v>
      </c>
      <c r="M17157" s="15">
        <v>31367</v>
      </c>
      <c r="N17157" t="str">
        <f t="shared" si="572"/>
        <v>On</v>
      </c>
      <c r="O17157">
        <f t="shared" si="573"/>
        <v>3</v>
      </c>
    </row>
    <row r="17158" spans="1:15" x14ac:dyDescent="0.25">
      <c r="A17158" s="2">
        <v>36600</v>
      </c>
      <c r="B17158">
        <v>2000</v>
      </c>
      <c r="C17158">
        <v>18.27</v>
      </c>
      <c r="D17158">
        <v>18.27</v>
      </c>
      <c r="E17158">
        <v>18.27</v>
      </c>
      <c r="F17158">
        <v>18.27</v>
      </c>
      <c r="M17158" s="15">
        <v>31961</v>
      </c>
      <c r="N17158" t="str">
        <f t="shared" si="572"/>
        <v>On</v>
      </c>
      <c r="O17158">
        <f t="shared" si="573"/>
        <v>3</v>
      </c>
    </row>
    <row r="17159" spans="1:15" x14ac:dyDescent="0.25">
      <c r="A17159" s="2">
        <v>36600</v>
      </c>
      <c r="B17159">
        <v>2100</v>
      </c>
      <c r="C17159">
        <v>17.93</v>
      </c>
      <c r="D17159">
        <v>17.93</v>
      </c>
      <c r="E17159">
        <v>17.93</v>
      </c>
      <c r="F17159">
        <v>17.93</v>
      </c>
      <c r="M17159" s="15">
        <v>31210</v>
      </c>
      <c r="N17159" t="str">
        <f t="shared" si="572"/>
        <v>On</v>
      </c>
      <c r="O17159">
        <f t="shared" si="573"/>
        <v>3</v>
      </c>
    </row>
    <row r="17160" spans="1:15" x14ac:dyDescent="0.25">
      <c r="A17160" s="2">
        <v>36600</v>
      </c>
      <c r="B17160">
        <v>2200</v>
      </c>
      <c r="C17160">
        <v>15.87</v>
      </c>
      <c r="D17160">
        <v>15.87</v>
      </c>
      <c r="E17160">
        <v>15.87</v>
      </c>
      <c r="F17160">
        <v>15.87</v>
      </c>
      <c r="M17160" s="15">
        <v>29534</v>
      </c>
      <c r="N17160" t="str">
        <f t="shared" si="572"/>
        <v>On</v>
      </c>
      <c r="O17160">
        <f t="shared" si="573"/>
        <v>3</v>
      </c>
    </row>
    <row r="17161" spans="1:15" x14ac:dyDescent="0.25">
      <c r="A17161" s="2">
        <v>36600</v>
      </c>
      <c r="B17161">
        <v>2300</v>
      </c>
      <c r="C17161">
        <v>13.88</v>
      </c>
      <c r="D17161">
        <v>13.88</v>
      </c>
      <c r="E17161">
        <v>13.88</v>
      </c>
      <c r="F17161">
        <v>13.88</v>
      </c>
      <c r="M17161" s="15">
        <v>27128</v>
      </c>
      <c r="N17161" t="str">
        <f t="shared" si="572"/>
        <v>On</v>
      </c>
      <c r="O17161">
        <f t="shared" si="573"/>
        <v>3</v>
      </c>
    </row>
    <row r="17162" spans="1:15" x14ac:dyDescent="0.25">
      <c r="A17162" s="2">
        <v>36600</v>
      </c>
      <c r="B17162">
        <v>2400</v>
      </c>
      <c r="C17162">
        <v>10.28</v>
      </c>
      <c r="D17162">
        <v>10.28</v>
      </c>
      <c r="E17162">
        <v>10.28</v>
      </c>
      <c r="F17162">
        <v>10.28</v>
      </c>
      <c r="M17162" s="15">
        <v>24695</v>
      </c>
      <c r="N17162" t="str">
        <f t="shared" si="572"/>
        <v>Off</v>
      </c>
      <c r="O17162">
        <f t="shared" si="573"/>
        <v>3</v>
      </c>
    </row>
    <row r="17163" spans="1:15" x14ac:dyDescent="0.25">
      <c r="A17163" s="2">
        <v>36601</v>
      </c>
      <c r="B17163">
        <v>100</v>
      </c>
      <c r="C17163">
        <v>9.1999999999999993</v>
      </c>
      <c r="D17163">
        <v>9.1999999999999993</v>
      </c>
      <c r="E17163">
        <v>9.1999999999999993</v>
      </c>
      <c r="F17163">
        <v>9.1999999999999993</v>
      </c>
      <c r="M17163" s="15">
        <v>22791</v>
      </c>
      <c r="N17163" t="str">
        <f t="shared" ref="N17163:N17226" si="574">+IF(B17163&gt;700,IF(B17163&lt;2400,"On","Off"),"Off")</f>
        <v>Off</v>
      </c>
      <c r="O17163">
        <f t="shared" si="573"/>
        <v>4</v>
      </c>
    </row>
    <row r="17164" spans="1:15" x14ac:dyDescent="0.25">
      <c r="A17164" s="2">
        <v>36601</v>
      </c>
      <c r="B17164">
        <v>200</v>
      </c>
      <c r="C17164">
        <v>11.34</v>
      </c>
      <c r="D17164">
        <v>11.34</v>
      </c>
      <c r="E17164">
        <v>11.34</v>
      </c>
      <c r="F17164">
        <v>11.34</v>
      </c>
      <c r="M17164" s="15">
        <v>21680</v>
      </c>
      <c r="N17164" t="str">
        <f t="shared" si="574"/>
        <v>Off</v>
      </c>
      <c r="O17164">
        <f t="shared" si="573"/>
        <v>4</v>
      </c>
    </row>
    <row r="17165" spans="1:15" x14ac:dyDescent="0.25">
      <c r="A17165" s="2">
        <v>36601</v>
      </c>
      <c r="B17165">
        <v>300</v>
      </c>
      <c r="C17165">
        <v>12.1</v>
      </c>
      <c r="D17165">
        <v>12.1</v>
      </c>
      <c r="E17165">
        <v>12.1</v>
      </c>
      <c r="F17165">
        <v>12.1</v>
      </c>
      <c r="M17165" s="15">
        <v>21379</v>
      </c>
      <c r="N17165" t="str">
        <f t="shared" si="574"/>
        <v>Off</v>
      </c>
      <c r="O17165">
        <f t="shared" si="573"/>
        <v>4</v>
      </c>
    </row>
    <row r="17166" spans="1:15" x14ac:dyDescent="0.25">
      <c r="A17166" s="2">
        <v>36601</v>
      </c>
      <c r="B17166">
        <v>400</v>
      </c>
      <c r="C17166">
        <v>9.68</v>
      </c>
      <c r="D17166">
        <v>9.68</v>
      </c>
      <c r="E17166">
        <v>9.68</v>
      </c>
      <c r="F17166">
        <v>9.68</v>
      </c>
      <c r="M17166" s="15">
        <v>21341</v>
      </c>
      <c r="N17166" t="str">
        <f t="shared" si="574"/>
        <v>Off</v>
      </c>
      <c r="O17166">
        <f t="shared" si="573"/>
        <v>4</v>
      </c>
    </row>
    <row r="17167" spans="1:15" x14ac:dyDescent="0.25">
      <c r="A17167" s="2">
        <v>36601</v>
      </c>
      <c r="B17167">
        <v>500</v>
      </c>
      <c r="C17167">
        <v>11.26</v>
      </c>
      <c r="D17167">
        <v>11.26</v>
      </c>
      <c r="E17167">
        <v>11.26</v>
      </c>
      <c r="F17167">
        <v>11.26</v>
      </c>
      <c r="M17167" s="15">
        <v>21799</v>
      </c>
      <c r="N17167" t="str">
        <f t="shared" si="574"/>
        <v>Off</v>
      </c>
      <c r="O17167">
        <f t="shared" si="573"/>
        <v>4</v>
      </c>
    </row>
    <row r="17168" spans="1:15" x14ac:dyDescent="0.25">
      <c r="A17168" s="2">
        <v>36601</v>
      </c>
      <c r="B17168">
        <v>600</v>
      </c>
      <c r="C17168">
        <v>12.25</v>
      </c>
      <c r="D17168">
        <v>12.25</v>
      </c>
      <c r="E17168">
        <v>12.25</v>
      </c>
      <c r="F17168">
        <v>12.25</v>
      </c>
      <c r="M17168" s="15">
        <v>23715</v>
      </c>
      <c r="N17168" t="str">
        <f t="shared" si="574"/>
        <v>Off</v>
      </c>
      <c r="O17168">
        <f t="shared" si="573"/>
        <v>4</v>
      </c>
    </row>
    <row r="17169" spans="1:15" x14ac:dyDescent="0.25">
      <c r="A17169" s="2">
        <v>36601</v>
      </c>
      <c r="B17169">
        <v>700</v>
      </c>
      <c r="C17169">
        <v>16.04</v>
      </c>
      <c r="D17169">
        <v>16.04</v>
      </c>
      <c r="E17169">
        <v>16.04</v>
      </c>
      <c r="F17169">
        <v>16.04</v>
      </c>
      <c r="M17169" s="15">
        <v>27325</v>
      </c>
      <c r="N17169" t="str">
        <f t="shared" si="574"/>
        <v>Off</v>
      </c>
      <c r="O17169">
        <f t="shared" si="573"/>
        <v>4</v>
      </c>
    </row>
    <row r="17170" spans="1:15" x14ac:dyDescent="0.25">
      <c r="A17170" s="2">
        <v>36601</v>
      </c>
      <c r="B17170">
        <v>800</v>
      </c>
      <c r="C17170">
        <v>25.88</v>
      </c>
      <c r="D17170">
        <v>25.88</v>
      </c>
      <c r="E17170">
        <v>25.88</v>
      </c>
      <c r="F17170">
        <v>25.88</v>
      </c>
      <c r="M17170" s="15">
        <v>29593</v>
      </c>
      <c r="N17170" t="str">
        <f t="shared" si="574"/>
        <v>On</v>
      </c>
      <c r="O17170">
        <f t="shared" si="573"/>
        <v>4</v>
      </c>
    </row>
    <row r="17171" spans="1:15" x14ac:dyDescent="0.25">
      <c r="A17171" s="2">
        <v>36601</v>
      </c>
      <c r="B17171">
        <v>900</v>
      </c>
      <c r="C17171">
        <v>18.43</v>
      </c>
      <c r="D17171">
        <v>18.43</v>
      </c>
      <c r="E17171">
        <v>18.43</v>
      </c>
      <c r="F17171">
        <v>18.43</v>
      </c>
      <c r="M17171" s="15">
        <v>30215</v>
      </c>
      <c r="N17171" t="str">
        <f t="shared" si="574"/>
        <v>On</v>
      </c>
      <c r="O17171">
        <f t="shared" si="573"/>
        <v>4</v>
      </c>
    </row>
    <row r="17172" spans="1:15" x14ac:dyDescent="0.25">
      <c r="A17172" s="2">
        <v>36601</v>
      </c>
      <c r="B17172">
        <v>1000</v>
      </c>
      <c r="C17172">
        <v>35.76</v>
      </c>
      <c r="D17172">
        <v>35.76</v>
      </c>
      <c r="E17172">
        <v>35.76</v>
      </c>
      <c r="F17172">
        <v>35.76</v>
      </c>
      <c r="M17172" s="15">
        <v>30334</v>
      </c>
      <c r="N17172" t="str">
        <f t="shared" si="574"/>
        <v>On</v>
      </c>
      <c r="O17172">
        <f t="shared" si="573"/>
        <v>4</v>
      </c>
    </row>
    <row r="17173" spans="1:15" x14ac:dyDescent="0.25">
      <c r="A17173" s="2">
        <v>36601</v>
      </c>
      <c r="B17173">
        <v>1100</v>
      </c>
      <c r="C17173">
        <v>35.08</v>
      </c>
      <c r="D17173">
        <v>35.08</v>
      </c>
      <c r="E17173">
        <v>35.08</v>
      </c>
      <c r="F17173">
        <v>35.08</v>
      </c>
      <c r="M17173" s="15">
        <v>30403</v>
      </c>
      <c r="N17173" t="str">
        <f t="shared" si="574"/>
        <v>On</v>
      </c>
      <c r="O17173">
        <f t="shared" si="573"/>
        <v>4</v>
      </c>
    </row>
    <row r="17174" spans="1:15" x14ac:dyDescent="0.25">
      <c r="A17174" s="2">
        <v>36601</v>
      </c>
      <c r="B17174">
        <v>1200</v>
      </c>
      <c r="C17174">
        <v>17.79</v>
      </c>
      <c r="D17174">
        <v>17.79</v>
      </c>
      <c r="E17174">
        <v>17.79</v>
      </c>
      <c r="F17174">
        <v>17.79</v>
      </c>
      <c r="M17174" s="15">
        <v>30294</v>
      </c>
      <c r="N17174" t="str">
        <f t="shared" si="574"/>
        <v>On</v>
      </c>
      <c r="O17174">
        <f t="shared" si="573"/>
        <v>4</v>
      </c>
    </row>
    <row r="17175" spans="1:15" x14ac:dyDescent="0.25">
      <c r="A17175" s="2">
        <v>36601</v>
      </c>
      <c r="B17175">
        <v>1300</v>
      </c>
      <c r="C17175">
        <v>20.56</v>
      </c>
      <c r="D17175">
        <v>20.56</v>
      </c>
      <c r="E17175">
        <v>20.56</v>
      </c>
      <c r="F17175">
        <v>20.56</v>
      </c>
      <c r="M17175" s="15">
        <v>29925</v>
      </c>
      <c r="N17175" t="str">
        <f t="shared" si="574"/>
        <v>On</v>
      </c>
      <c r="O17175">
        <f t="shared" si="573"/>
        <v>4</v>
      </c>
    </row>
    <row r="17176" spans="1:15" x14ac:dyDescent="0.25">
      <c r="A17176" s="2">
        <v>36601</v>
      </c>
      <c r="B17176">
        <v>1400</v>
      </c>
      <c r="C17176">
        <v>53.13</v>
      </c>
      <c r="D17176">
        <v>53.13</v>
      </c>
      <c r="E17176">
        <v>53.13</v>
      </c>
      <c r="F17176">
        <v>53.13</v>
      </c>
      <c r="M17176" s="15">
        <v>29952</v>
      </c>
      <c r="N17176" t="str">
        <f t="shared" si="574"/>
        <v>On</v>
      </c>
      <c r="O17176">
        <f t="shared" si="573"/>
        <v>4</v>
      </c>
    </row>
    <row r="17177" spans="1:15" x14ac:dyDescent="0.25">
      <c r="A17177" s="2">
        <v>36601</v>
      </c>
      <c r="B17177">
        <v>1500</v>
      </c>
      <c r="C17177">
        <v>17.510000000000002</v>
      </c>
      <c r="D17177">
        <v>17.510000000000002</v>
      </c>
      <c r="E17177">
        <v>17.510000000000002</v>
      </c>
      <c r="F17177">
        <v>17.510000000000002</v>
      </c>
      <c r="M17177" s="15">
        <v>29895</v>
      </c>
      <c r="N17177" t="str">
        <f t="shared" si="574"/>
        <v>On</v>
      </c>
      <c r="O17177">
        <f t="shared" si="573"/>
        <v>4</v>
      </c>
    </row>
    <row r="17178" spans="1:15" x14ac:dyDescent="0.25">
      <c r="A17178" s="2">
        <v>36601</v>
      </c>
      <c r="B17178">
        <v>1600</v>
      </c>
      <c r="C17178">
        <v>16.11</v>
      </c>
      <c r="D17178">
        <v>16.11</v>
      </c>
      <c r="E17178">
        <v>16.11</v>
      </c>
      <c r="F17178">
        <v>16.11</v>
      </c>
      <c r="M17178" s="15">
        <v>29480</v>
      </c>
      <c r="N17178" t="str">
        <f t="shared" si="574"/>
        <v>On</v>
      </c>
      <c r="O17178">
        <f t="shared" si="573"/>
        <v>4</v>
      </c>
    </row>
    <row r="17179" spans="1:15" x14ac:dyDescent="0.25">
      <c r="A17179" s="2">
        <v>36601</v>
      </c>
      <c r="B17179">
        <v>1700</v>
      </c>
      <c r="C17179">
        <v>19.79</v>
      </c>
      <c r="D17179">
        <v>19.79</v>
      </c>
      <c r="E17179">
        <v>19.79</v>
      </c>
      <c r="F17179">
        <v>19.79</v>
      </c>
      <c r="M17179" s="15">
        <v>29793</v>
      </c>
      <c r="N17179" t="str">
        <f t="shared" si="574"/>
        <v>On</v>
      </c>
      <c r="O17179">
        <f t="shared" si="573"/>
        <v>4</v>
      </c>
    </row>
    <row r="17180" spans="1:15" x14ac:dyDescent="0.25">
      <c r="A17180" s="2">
        <v>36601</v>
      </c>
      <c r="B17180">
        <v>1800</v>
      </c>
      <c r="C17180">
        <v>46.51</v>
      </c>
      <c r="D17180">
        <v>46.51</v>
      </c>
      <c r="E17180">
        <v>46.51</v>
      </c>
      <c r="F17180">
        <v>46.51</v>
      </c>
      <c r="M17180" s="15">
        <v>30632</v>
      </c>
      <c r="N17180" t="str">
        <f t="shared" si="574"/>
        <v>On</v>
      </c>
      <c r="O17180">
        <f t="shared" si="573"/>
        <v>4</v>
      </c>
    </row>
    <row r="17181" spans="1:15" x14ac:dyDescent="0.25">
      <c r="A17181" s="2">
        <v>36601</v>
      </c>
      <c r="B17181">
        <v>1900</v>
      </c>
      <c r="C17181">
        <v>73.05</v>
      </c>
      <c r="D17181">
        <v>73.05</v>
      </c>
      <c r="E17181">
        <v>73.05</v>
      </c>
      <c r="F17181">
        <v>73.05</v>
      </c>
      <c r="M17181" s="15">
        <v>32073</v>
      </c>
      <c r="N17181" t="str">
        <f t="shared" si="574"/>
        <v>On</v>
      </c>
      <c r="O17181">
        <f t="shared" si="573"/>
        <v>4</v>
      </c>
    </row>
    <row r="17182" spans="1:15" x14ac:dyDescent="0.25">
      <c r="A17182" s="2">
        <v>36601</v>
      </c>
      <c r="B17182">
        <v>2000</v>
      </c>
      <c r="C17182">
        <v>32.880000000000003</v>
      </c>
      <c r="D17182">
        <v>32.880000000000003</v>
      </c>
      <c r="E17182">
        <v>32.880000000000003</v>
      </c>
      <c r="F17182">
        <v>32.880000000000003</v>
      </c>
      <c r="M17182" s="15">
        <v>32249</v>
      </c>
      <c r="N17182" t="str">
        <f t="shared" si="574"/>
        <v>On</v>
      </c>
      <c r="O17182">
        <f t="shared" si="573"/>
        <v>4</v>
      </c>
    </row>
    <row r="17183" spans="1:15" x14ac:dyDescent="0.25">
      <c r="A17183" s="2">
        <v>36601</v>
      </c>
      <c r="B17183">
        <v>2100</v>
      </c>
      <c r="C17183">
        <v>18.47</v>
      </c>
      <c r="D17183">
        <v>18.47</v>
      </c>
      <c r="E17183">
        <v>18.47</v>
      </c>
      <c r="F17183">
        <v>18.47</v>
      </c>
      <c r="M17183" s="15">
        <v>31193</v>
      </c>
      <c r="N17183" t="str">
        <f t="shared" si="574"/>
        <v>On</v>
      </c>
      <c r="O17183">
        <f t="shared" si="573"/>
        <v>4</v>
      </c>
    </row>
    <row r="17184" spans="1:15" x14ac:dyDescent="0.25">
      <c r="A17184" s="2">
        <v>36601</v>
      </c>
      <c r="B17184">
        <v>2200</v>
      </c>
      <c r="C17184">
        <v>16.77</v>
      </c>
      <c r="D17184">
        <v>16.77</v>
      </c>
      <c r="E17184">
        <v>16.77</v>
      </c>
      <c r="F17184">
        <v>16.77</v>
      </c>
      <c r="M17184" s="15">
        <v>29563</v>
      </c>
      <c r="N17184" t="str">
        <f t="shared" si="574"/>
        <v>On</v>
      </c>
      <c r="O17184">
        <f t="shared" si="573"/>
        <v>4</v>
      </c>
    </row>
    <row r="17185" spans="1:15" x14ac:dyDescent="0.25">
      <c r="A17185" s="2">
        <v>36601</v>
      </c>
      <c r="B17185">
        <v>2300</v>
      </c>
      <c r="C17185">
        <v>14.25</v>
      </c>
      <c r="D17185">
        <v>14.25</v>
      </c>
      <c r="E17185">
        <v>14.25</v>
      </c>
      <c r="F17185">
        <v>14.25</v>
      </c>
      <c r="M17185" s="15">
        <v>27157</v>
      </c>
      <c r="N17185" t="str">
        <f t="shared" si="574"/>
        <v>On</v>
      </c>
      <c r="O17185">
        <f t="shared" si="573"/>
        <v>4</v>
      </c>
    </row>
    <row r="17186" spans="1:15" x14ac:dyDescent="0.25">
      <c r="A17186" s="2">
        <v>36601</v>
      </c>
      <c r="B17186">
        <v>2400</v>
      </c>
      <c r="C17186">
        <v>13.05</v>
      </c>
      <c r="D17186">
        <v>13.05</v>
      </c>
      <c r="E17186">
        <v>13.05</v>
      </c>
      <c r="F17186">
        <v>13.05</v>
      </c>
      <c r="M17186" s="15">
        <v>24765</v>
      </c>
      <c r="N17186" t="str">
        <f t="shared" si="574"/>
        <v>Off</v>
      </c>
      <c r="O17186">
        <f t="shared" si="573"/>
        <v>4</v>
      </c>
    </row>
    <row r="17187" spans="1:15" x14ac:dyDescent="0.25">
      <c r="A17187" s="2">
        <v>36602</v>
      </c>
      <c r="B17187">
        <v>100</v>
      </c>
      <c r="C17187">
        <v>11.11</v>
      </c>
      <c r="D17187">
        <v>11.11</v>
      </c>
      <c r="E17187">
        <v>11.11</v>
      </c>
      <c r="F17187">
        <v>11.11</v>
      </c>
      <c r="M17187" s="15">
        <v>22766</v>
      </c>
      <c r="N17187" t="str">
        <f t="shared" si="574"/>
        <v>Off</v>
      </c>
      <c r="O17187">
        <f t="shared" ref="O17187:O17250" si="575">+WEEKDAY(A17187,2)</f>
        <v>5</v>
      </c>
    </row>
    <row r="17188" spans="1:15" x14ac:dyDescent="0.25">
      <c r="A17188" s="2">
        <v>36602</v>
      </c>
      <c r="B17188">
        <v>200</v>
      </c>
      <c r="C17188">
        <v>13.72</v>
      </c>
      <c r="D17188">
        <v>13.72</v>
      </c>
      <c r="E17188">
        <v>13.72</v>
      </c>
      <c r="F17188">
        <v>13.72</v>
      </c>
      <c r="M17188" s="15">
        <v>21649</v>
      </c>
      <c r="N17188" t="str">
        <f t="shared" si="574"/>
        <v>Off</v>
      </c>
      <c r="O17188">
        <f t="shared" si="575"/>
        <v>5</v>
      </c>
    </row>
    <row r="17189" spans="1:15" x14ac:dyDescent="0.25">
      <c r="A17189" s="2">
        <v>36602</v>
      </c>
      <c r="B17189">
        <v>300</v>
      </c>
      <c r="C17189">
        <v>11.37</v>
      </c>
      <c r="D17189">
        <v>11.37</v>
      </c>
      <c r="E17189">
        <v>11.37</v>
      </c>
      <c r="F17189">
        <v>11.37</v>
      </c>
      <c r="M17189" s="15">
        <v>21428</v>
      </c>
      <c r="N17189" t="str">
        <f t="shared" si="574"/>
        <v>Off</v>
      </c>
      <c r="O17189">
        <f t="shared" si="575"/>
        <v>5</v>
      </c>
    </row>
    <row r="17190" spans="1:15" x14ac:dyDescent="0.25">
      <c r="A17190" s="2">
        <v>36602</v>
      </c>
      <c r="B17190">
        <v>400</v>
      </c>
      <c r="C17190">
        <v>12.11</v>
      </c>
      <c r="D17190">
        <v>12.11</v>
      </c>
      <c r="E17190">
        <v>12.11</v>
      </c>
      <c r="F17190">
        <v>12.11</v>
      </c>
      <c r="M17190" s="15">
        <v>21191</v>
      </c>
      <c r="N17190" t="str">
        <f t="shared" si="574"/>
        <v>Off</v>
      </c>
      <c r="O17190">
        <f t="shared" si="575"/>
        <v>5</v>
      </c>
    </row>
    <row r="17191" spans="1:15" x14ac:dyDescent="0.25">
      <c r="A17191" s="2">
        <v>36602</v>
      </c>
      <c r="B17191">
        <v>500</v>
      </c>
      <c r="C17191">
        <v>12.4</v>
      </c>
      <c r="D17191">
        <v>12.4</v>
      </c>
      <c r="E17191">
        <v>12.4</v>
      </c>
      <c r="F17191">
        <v>12.4</v>
      </c>
      <c r="M17191" s="15">
        <v>21742</v>
      </c>
      <c r="N17191" t="str">
        <f t="shared" si="574"/>
        <v>Off</v>
      </c>
      <c r="O17191">
        <f t="shared" si="575"/>
        <v>5</v>
      </c>
    </row>
    <row r="17192" spans="1:15" x14ac:dyDescent="0.25">
      <c r="A17192" s="2">
        <v>36602</v>
      </c>
      <c r="B17192">
        <v>600</v>
      </c>
      <c r="C17192">
        <v>12.67</v>
      </c>
      <c r="D17192">
        <v>12.67</v>
      </c>
      <c r="E17192">
        <v>12.67</v>
      </c>
      <c r="F17192">
        <v>12.67</v>
      </c>
      <c r="M17192" s="15">
        <v>23660</v>
      </c>
      <c r="N17192" t="str">
        <f t="shared" si="574"/>
        <v>Off</v>
      </c>
      <c r="O17192">
        <f t="shared" si="575"/>
        <v>5</v>
      </c>
    </row>
    <row r="17193" spans="1:15" x14ac:dyDescent="0.25">
      <c r="A17193" s="2">
        <v>36602</v>
      </c>
      <c r="B17193">
        <v>700</v>
      </c>
      <c r="C17193">
        <v>15.32</v>
      </c>
      <c r="D17193">
        <v>15.32</v>
      </c>
      <c r="E17193">
        <v>15.32</v>
      </c>
      <c r="F17193">
        <v>15.32</v>
      </c>
      <c r="M17193" s="15">
        <v>27366</v>
      </c>
      <c r="N17193" t="str">
        <f t="shared" si="574"/>
        <v>Off</v>
      </c>
      <c r="O17193">
        <f t="shared" si="575"/>
        <v>5</v>
      </c>
    </row>
    <row r="17194" spans="1:15" x14ac:dyDescent="0.25">
      <c r="A17194" s="2">
        <v>36602</v>
      </c>
      <c r="B17194">
        <v>800</v>
      </c>
      <c r="C17194">
        <v>23.71</v>
      </c>
      <c r="D17194">
        <v>23.71</v>
      </c>
      <c r="E17194">
        <v>23.71</v>
      </c>
      <c r="F17194">
        <v>23.71</v>
      </c>
      <c r="M17194" s="15">
        <v>30102</v>
      </c>
      <c r="N17194" t="str">
        <f t="shared" si="574"/>
        <v>On</v>
      </c>
      <c r="O17194">
        <f t="shared" si="575"/>
        <v>5</v>
      </c>
    </row>
    <row r="17195" spans="1:15" x14ac:dyDescent="0.25">
      <c r="A17195" s="2">
        <v>36602</v>
      </c>
      <c r="B17195">
        <v>900</v>
      </c>
      <c r="C17195">
        <v>28.5</v>
      </c>
      <c r="D17195">
        <v>28.5</v>
      </c>
      <c r="E17195">
        <v>28.5</v>
      </c>
      <c r="F17195">
        <v>28.5</v>
      </c>
      <c r="M17195" s="15">
        <v>31292</v>
      </c>
      <c r="N17195" t="str">
        <f t="shared" si="574"/>
        <v>On</v>
      </c>
      <c r="O17195">
        <f t="shared" si="575"/>
        <v>5</v>
      </c>
    </row>
    <row r="17196" spans="1:15" x14ac:dyDescent="0.25">
      <c r="A17196" s="2">
        <v>36602</v>
      </c>
      <c r="B17196">
        <v>1000</v>
      </c>
      <c r="C17196">
        <v>46</v>
      </c>
      <c r="D17196">
        <v>46</v>
      </c>
      <c r="E17196">
        <v>46</v>
      </c>
      <c r="F17196">
        <v>46</v>
      </c>
      <c r="M17196" s="15">
        <v>31927</v>
      </c>
      <c r="N17196" t="str">
        <f t="shared" si="574"/>
        <v>On</v>
      </c>
      <c r="O17196">
        <f t="shared" si="575"/>
        <v>5</v>
      </c>
    </row>
    <row r="17197" spans="1:15" x14ac:dyDescent="0.25">
      <c r="A17197" s="2">
        <v>36602</v>
      </c>
      <c r="B17197">
        <v>1100</v>
      </c>
      <c r="C17197">
        <v>48</v>
      </c>
      <c r="D17197">
        <v>48</v>
      </c>
      <c r="E17197">
        <v>48</v>
      </c>
      <c r="F17197">
        <v>48</v>
      </c>
      <c r="M17197" s="15">
        <v>32411</v>
      </c>
      <c r="N17197" t="str">
        <f t="shared" si="574"/>
        <v>On</v>
      </c>
      <c r="O17197">
        <f t="shared" si="575"/>
        <v>5</v>
      </c>
    </row>
    <row r="17198" spans="1:15" x14ac:dyDescent="0.25">
      <c r="A17198" s="2">
        <v>36602</v>
      </c>
      <c r="B17198">
        <v>1200</v>
      </c>
      <c r="C17198">
        <v>48</v>
      </c>
      <c r="D17198">
        <v>48</v>
      </c>
      <c r="E17198">
        <v>48</v>
      </c>
      <c r="F17198">
        <v>48</v>
      </c>
      <c r="M17198" s="15">
        <v>32549</v>
      </c>
      <c r="N17198" t="str">
        <f t="shared" si="574"/>
        <v>On</v>
      </c>
      <c r="O17198">
        <f t="shared" si="575"/>
        <v>5</v>
      </c>
    </row>
    <row r="17199" spans="1:15" x14ac:dyDescent="0.25">
      <c r="A17199" s="2">
        <v>36602</v>
      </c>
      <c r="B17199">
        <v>1300</v>
      </c>
      <c r="C17199">
        <v>27.9</v>
      </c>
      <c r="D17199">
        <v>27.9</v>
      </c>
      <c r="E17199">
        <v>27.9</v>
      </c>
      <c r="F17199">
        <v>27.9</v>
      </c>
      <c r="M17199" s="15">
        <v>32325</v>
      </c>
      <c r="N17199" t="str">
        <f t="shared" si="574"/>
        <v>On</v>
      </c>
      <c r="O17199">
        <f t="shared" si="575"/>
        <v>5</v>
      </c>
    </row>
    <row r="17200" spans="1:15" x14ac:dyDescent="0.25">
      <c r="A17200" s="2">
        <v>36602</v>
      </c>
      <c r="B17200">
        <v>1400</v>
      </c>
      <c r="C17200">
        <v>18.13</v>
      </c>
      <c r="D17200">
        <v>18.13</v>
      </c>
      <c r="E17200">
        <v>18.13</v>
      </c>
      <c r="F17200">
        <v>18.13</v>
      </c>
      <c r="M17200" s="15">
        <v>32127</v>
      </c>
      <c r="N17200" t="str">
        <f t="shared" si="574"/>
        <v>On</v>
      </c>
      <c r="O17200">
        <f t="shared" si="575"/>
        <v>5</v>
      </c>
    </row>
    <row r="17201" spans="1:15" x14ac:dyDescent="0.25">
      <c r="A17201" s="2">
        <v>36602</v>
      </c>
      <c r="B17201">
        <v>1500</v>
      </c>
      <c r="C17201">
        <v>31.76</v>
      </c>
      <c r="D17201">
        <v>31.76</v>
      </c>
      <c r="E17201">
        <v>31.76</v>
      </c>
      <c r="F17201">
        <v>31.76</v>
      </c>
      <c r="M17201" s="15">
        <v>31780</v>
      </c>
      <c r="N17201" t="str">
        <f t="shared" si="574"/>
        <v>On</v>
      </c>
      <c r="O17201">
        <f t="shared" si="575"/>
        <v>5</v>
      </c>
    </row>
    <row r="17202" spans="1:15" x14ac:dyDescent="0.25">
      <c r="A17202" s="2">
        <v>36602</v>
      </c>
      <c r="B17202">
        <v>1600</v>
      </c>
      <c r="C17202">
        <v>16.53</v>
      </c>
      <c r="D17202">
        <v>16.53</v>
      </c>
      <c r="E17202">
        <v>16.53</v>
      </c>
      <c r="F17202">
        <v>16.53</v>
      </c>
      <c r="M17202" s="15">
        <v>31333</v>
      </c>
      <c r="N17202" t="str">
        <f t="shared" si="574"/>
        <v>On</v>
      </c>
      <c r="O17202">
        <f t="shared" si="575"/>
        <v>5</v>
      </c>
    </row>
    <row r="17203" spans="1:15" x14ac:dyDescent="0.25">
      <c r="A17203" s="2">
        <v>36602</v>
      </c>
      <c r="B17203">
        <v>1700</v>
      </c>
      <c r="C17203">
        <v>17.55</v>
      </c>
      <c r="D17203">
        <v>17.55</v>
      </c>
      <c r="E17203">
        <v>17.55</v>
      </c>
      <c r="F17203">
        <v>17.55</v>
      </c>
      <c r="M17203" s="15">
        <v>31433</v>
      </c>
      <c r="N17203" t="str">
        <f t="shared" si="574"/>
        <v>On</v>
      </c>
      <c r="O17203">
        <f t="shared" si="575"/>
        <v>5</v>
      </c>
    </row>
    <row r="17204" spans="1:15" x14ac:dyDescent="0.25">
      <c r="A17204" s="2">
        <v>36602</v>
      </c>
      <c r="B17204">
        <v>1800</v>
      </c>
      <c r="C17204">
        <v>20.07</v>
      </c>
      <c r="D17204">
        <v>20.07</v>
      </c>
      <c r="E17204">
        <v>20.07</v>
      </c>
      <c r="F17204">
        <v>20.07</v>
      </c>
      <c r="M17204" s="15">
        <v>31950</v>
      </c>
      <c r="N17204" t="str">
        <f t="shared" si="574"/>
        <v>On</v>
      </c>
      <c r="O17204">
        <f t="shared" si="575"/>
        <v>5</v>
      </c>
    </row>
    <row r="17205" spans="1:15" x14ac:dyDescent="0.25">
      <c r="A17205" s="2">
        <v>36602</v>
      </c>
      <c r="B17205">
        <v>1900</v>
      </c>
      <c r="C17205">
        <v>61.81</v>
      </c>
      <c r="D17205">
        <v>61.81</v>
      </c>
      <c r="E17205">
        <v>61.81</v>
      </c>
      <c r="F17205">
        <v>61.81</v>
      </c>
      <c r="M17205" s="15">
        <v>33433</v>
      </c>
      <c r="N17205" t="str">
        <f t="shared" si="574"/>
        <v>On</v>
      </c>
      <c r="O17205">
        <f t="shared" si="575"/>
        <v>5</v>
      </c>
    </row>
    <row r="17206" spans="1:15" x14ac:dyDescent="0.25">
      <c r="A17206" s="2">
        <v>36602</v>
      </c>
      <c r="B17206">
        <v>2000</v>
      </c>
      <c r="C17206">
        <v>33.380000000000003</v>
      </c>
      <c r="D17206">
        <v>33.380000000000003</v>
      </c>
      <c r="E17206">
        <v>33.380000000000003</v>
      </c>
      <c r="F17206">
        <v>33.380000000000003</v>
      </c>
      <c r="M17206" s="15">
        <v>33863</v>
      </c>
      <c r="N17206" t="str">
        <f t="shared" si="574"/>
        <v>On</v>
      </c>
      <c r="O17206">
        <f t="shared" si="575"/>
        <v>5</v>
      </c>
    </row>
    <row r="17207" spans="1:15" x14ac:dyDescent="0.25">
      <c r="A17207" s="2">
        <v>36602</v>
      </c>
      <c r="B17207">
        <v>2100</v>
      </c>
      <c r="C17207">
        <v>30.01</v>
      </c>
      <c r="D17207">
        <v>30.01</v>
      </c>
      <c r="E17207">
        <v>30.01</v>
      </c>
      <c r="F17207">
        <v>30.01</v>
      </c>
      <c r="M17207" s="15">
        <v>33129</v>
      </c>
      <c r="N17207" t="str">
        <f t="shared" si="574"/>
        <v>On</v>
      </c>
      <c r="O17207">
        <f t="shared" si="575"/>
        <v>5</v>
      </c>
    </row>
    <row r="17208" spans="1:15" x14ac:dyDescent="0.25">
      <c r="A17208" s="2">
        <v>36602</v>
      </c>
      <c r="B17208">
        <v>2200</v>
      </c>
      <c r="C17208">
        <v>34.340000000000003</v>
      </c>
      <c r="D17208">
        <v>34.340000000000003</v>
      </c>
      <c r="E17208">
        <v>34.340000000000003</v>
      </c>
      <c r="F17208">
        <v>34.340000000000003</v>
      </c>
      <c r="M17208" s="15">
        <v>31911</v>
      </c>
      <c r="N17208" t="str">
        <f t="shared" si="574"/>
        <v>On</v>
      </c>
      <c r="O17208">
        <f t="shared" si="575"/>
        <v>5</v>
      </c>
    </row>
    <row r="17209" spans="1:15" x14ac:dyDescent="0.25">
      <c r="A17209" s="2">
        <v>36602</v>
      </c>
      <c r="B17209">
        <v>2300</v>
      </c>
      <c r="C17209">
        <v>25.89</v>
      </c>
      <c r="D17209">
        <v>25.89</v>
      </c>
      <c r="E17209">
        <v>25.89</v>
      </c>
      <c r="F17209">
        <v>25.89</v>
      </c>
      <c r="M17209" s="15">
        <v>30251</v>
      </c>
      <c r="N17209" t="str">
        <f t="shared" si="574"/>
        <v>On</v>
      </c>
      <c r="O17209">
        <f t="shared" si="575"/>
        <v>5</v>
      </c>
    </row>
    <row r="17210" spans="1:15" x14ac:dyDescent="0.25">
      <c r="A17210" s="2">
        <v>36602</v>
      </c>
      <c r="B17210">
        <v>2400</v>
      </c>
      <c r="C17210">
        <v>21.12</v>
      </c>
      <c r="D17210">
        <v>21.12</v>
      </c>
      <c r="E17210">
        <v>21.12</v>
      </c>
      <c r="F17210">
        <v>21.12</v>
      </c>
      <c r="M17210" s="15">
        <v>28594</v>
      </c>
      <c r="N17210" t="str">
        <f t="shared" si="574"/>
        <v>Off</v>
      </c>
      <c r="O17210">
        <f t="shared" si="575"/>
        <v>5</v>
      </c>
    </row>
    <row r="17211" spans="1:15" x14ac:dyDescent="0.25">
      <c r="A17211" s="2">
        <v>36603</v>
      </c>
      <c r="B17211">
        <v>100</v>
      </c>
      <c r="C17211">
        <v>21.18</v>
      </c>
      <c r="D17211">
        <v>21.18</v>
      </c>
      <c r="E17211">
        <v>21.18</v>
      </c>
      <c r="F17211">
        <v>21.18</v>
      </c>
      <c r="M17211" s="15">
        <v>27047</v>
      </c>
      <c r="N17211" t="str">
        <f t="shared" si="574"/>
        <v>Off</v>
      </c>
      <c r="O17211">
        <f t="shared" si="575"/>
        <v>6</v>
      </c>
    </row>
    <row r="17212" spans="1:15" x14ac:dyDescent="0.25">
      <c r="A17212" s="2">
        <v>36603</v>
      </c>
      <c r="B17212">
        <v>200</v>
      </c>
      <c r="C17212">
        <v>28.74</v>
      </c>
      <c r="D17212">
        <v>28.74</v>
      </c>
      <c r="E17212">
        <v>28.74</v>
      </c>
      <c r="F17212">
        <v>28.74</v>
      </c>
      <c r="M17212" s="15">
        <v>26216</v>
      </c>
      <c r="N17212" t="str">
        <f t="shared" si="574"/>
        <v>Off</v>
      </c>
      <c r="O17212">
        <f t="shared" si="575"/>
        <v>6</v>
      </c>
    </row>
    <row r="17213" spans="1:15" x14ac:dyDescent="0.25">
      <c r="A17213" s="2">
        <v>36603</v>
      </c>
      <c r="B17213">
        <v>300</v>
      </c>
      <c r="C17213">
        <v>20.329999999999998</v>
      </c>
      <c r="D17213">
        <v>20.329999999999998</v>
      </c>
      <c r="E17213">
        <v>20.329999999999998</v>
      </c>
      <c r="F17213">
        <v>20.329999999999998</v>
      </c>
      <c r="M17213" s="15">
        <v>25767</v>
      </c>
      <c r="N17213" t="str">
        <f t="shared" si="574"/>
        <v>Off</v>
      </c>
      <c r="O17213">
        <f t="shared" si="575"/>
        <v>6</v>
      </c>
    </row>
    <row r="17214" spans="1:15" x14ac:dyDescent="0.25">
      <c r="A17214" s="2">
        <v>36603</v>
      </c>
      <c r="B17214">
        <v>400</v>
      </c>
      <c r="C17214">
        <v>20.61</v>
      </c>
      <c r="D17214">
        <v>20.61</v>
      </c>
      <c r="E17214">
        <v>20.61</v>
      </c>
      <c r="F17214">
        <v>20.61</v>
      </c>
      <c r="M17214" s="15">
        <v>25791</v>
      </c>
      <c r="N17214" t="str">
        <f t="shared" si="574"/>
        <v>Off</v>
      </c>
      <c r="O17214">
        <f t="shared" si="575"/>
        <v>6</v>
      </c>
    </row>
    <row r="17215" spans="1:15" x14ac:dyDescent="0.25">
      <c r="A17215" s="2">
        <v>36603</v>
      </c>
      <c r="B17215">
        <v>500</v>
      </c>
      <c r="C17215">
        <v>34.369999999999997</v>
      </c>
      <c r="D17215">
        <v>34.369999999999997</v>
      </c>
      <c r="E17215">
        <v>34.369999999999997</v>
      </c>
      <c r="F17215">
        <v>34.369999999999997</v>
      </c>
      <c r="M17215" s="15">
        <v>25983</v>
      </c>
      <c r="N17215" t="str">
        <f t="shared" si="574"/>
        <v>Off</v>
      </c>
      <c r="O17215">
        <f t="shared" si="575"/>
        <v>6</v>
      </c>
    </row>
    <row r="17216" spans="1:15" x14ac:dyDescent="0.25">
      <c r="A17216" s="2">
        <v>36603</v>
      </c>
      <c r="B17216">
        <v>600</v>
      </c>
      <c r="C17216">
        <v>47.18</v>
      </c>
      <c r="D17216">
        <v>47.18</v>
      </c>
      <c r="E17216">
        <v>47.18</v>
      </c>
      <c r="F17216">
        <v>47.18</v>
      </c>
      <c r="M17216" s="15">
        <v>26988</v>
      </c>
      <c r="N17216" t="str">
        <f t="shared" si="574"/>
        <v>Off</v>
      </c>
      <c r="O17216">
        <f t="shared" si="575"/>
        <v>6</v>
      </c>
    </row>
    <row r="17217" spans="1:15" x14ac:dyDescent="0.25">
      <c r="A17217" s="2">
        <v>36603</v>
      </c>
      <c r="B17217">
        <v>700</v>
      </c>
      <c r="C17217">
        <v>25.33</v>
      </c>
      <c r="D17217">
        <v>25.03</v>
      </c>
      <c r="E17217">
        <v>25.07</v>
      </c>
      <c r="F17217">
        <v>26.7</v>
      </c>
      <c r="M17217" s="15">
        <v>27862</v>
      </c>
      <c r="N17217" t="str">
        <f t="shared" si="574"/>
        <v>Off</v>
      </c>
      <c r="O17217">
        <f t="shared" si="575"/>
        <v>6</v>
      </c>
    </row>
    <row r="17218" spans="1:15" x14ac:dyDescent="0.25">
      <c r="A17218" s="2">
        <v>36603</v>
      </c>
      <c r="B17218">
        <v>800</v>
      </c>
      <c r="C17218">
        <v>30.69</v>
      </c>
      <c r="D17218">
        <v>30.56</v>
      </c>
      <c r="E17218">
        <v>30.58</v>
      </c>
      <c r="F17218">
        <v>31.25</v>
      </c>
      <c r="M17218" s="15">
        <v>29112</v>
      </c>
      <c r="N17218" t="str">
        <f t="shared" si="574"/>
        <v>On</v>
      </c>
      <c r="O17218">
        <f t="shared" si="575"/>
        <v>6</v>
      </c>
    </row>
    <row r="17219" spans="1:15" x14ac:dyDescent="0.25">
      <c r="A17219" s="2">
        <v>36603</v>
      </c>
      <c r="B17219">
        <v>900</v>
      </c>
      <c r="C17219">
        <v>22.11</v>
      </c>
      <c r="D17219">
        <v>22</v>
      </c>
      <c r="E17219">
        <v>22.02</v>
      </c>
      <c r="F17219">
        <v>22.58</v>
      </c>
      <c r="M17219" s="15">
        <v>30440</v>
      </c>
      <c r="N17219" t="str">
        <f t="shared" si="574"/>
        <v>On</v>
      </c>
      <c r="O17219">
        <f t="shared" si="575"/>
        <v>6</v>
      </c>
    </row>
    <row r="17220" spans="1:15" x14ac:dyDescent="0.25">
      <c r="A17220" s="2">
        <v>36603</v>
      </c>
      <c r="B17220">
        <v>1000</v>
      </c>
      <c r="C17220">
        <v>23.02</v>
      </c>
      <c r="D17220">
        <v>22.92</v>
      </c>
      <c r="E17220">
        <v>22.93</v>
      </c>
      <c r="F17220">
        <v>23.5</v>
      </c>
      <c r="M17220" s="15">
        <v>31078</v>
      </c>
      <c r="N17220" t="str">
        <f t="shared" si="574"/>
        <v>On</v>
      </c>
      <c r="O17220">
        <f t="shared" si="575"/>
        <v>6</v>
      </c>
    </row>
    <row r="17221" spans="1:15" x14ac:dyDescent="0.25">
      <c r="A17221" s="2">
        <v>36603</v>
      </c>
      <c r="B17221">
        <v>1100</v>
      </c>
      <c r="C17221">
        <v>29.52</v>
      </c>
      <c r="D17221">
        <v>29.43</v>
      </c>
      <c r="E17221">
        <v>29.44</v>
      </c>
      <c r="F17221">
        <v>29.93</v>
      </c>
      <c r="M17221" s="15">
        <v>31006</v>
      </c>
      <c r="N17221" t="str">
        <f t="shared" si="574"/>
        <v>On</v>
      </c>
      <c r="O17221">
        <f t="shared" si="575"/>
        <v>6</v>
      </c>
    </row>
    <row r="17222" spans="1:15" x14ac:dyDescent="0.25">
      <c r="A17222" s="2">
        <v>36603</v>
      </c>
      <c r="B17222">
        <v>1200</v>
      </c>
      <c r="C17222">
        <v>19.73</v>
      </c>
      <c r="D17222">
        <v>19.61</v>
      </c>
      <c r="E17222">
        <v>19.63</v>
      </c>
      <c r="F17222">
        <v>20.260000000000002</v>
      </c>
      <c r="M17222" s="15">
        <v>30359</v>
      </c>
      <c r="N17222" t="str">
        <f t="shared" si="574"/>
        <v>On</v>
      </c>
      <c r="O17222">
        <f t="shared" si="575"/>
        <v>6</v>
      </c>
    </row>
    <row r="17223" spans="1:15" x14ac:dyDescent="0.25">
      <c r="A17223" s="2">
        <v>36603</v>
      </c>
      <c r="B17223">
        <v>1300</v>
      </c>
      <c r="C17223">
        <v>17.600000000000001</v>
      </c>
      <c r="D17223">
        <v>17.47</v>
      </c>
      <c r="E17223">
        <v>17.489999999999998</v>
      </c>
      <c r="F17223">
        <v>18.149999999999999</v>
      </c>
      <c r="M17223" s="15">
        <v>29316</v>
      </c>
      <c r="N17223" t="str">
        <f t="shared" si="574"/>
        <v>On</v>
      </c>
      <c r="O17223">
        <f t="shared" si="575"/>
        <v>6</v>
      </c>
    </row>
    <row r="17224" spans="1:15" x14ac:dyDescent="0.25">
      <c r="A17224" s="2">
        <v>36603</v>
      </c>
      <c r="B17224">
        <v>1400</v>
      </c>
      <c r="C17224">
        <v>17.12</v>
      </c>
      <c r="D17224">
        <v>16.989999999999998</v>
      </c>
      <c r="E17224">
        <v>17.010000000000002</v>
      </c>
      <c r="F17224">
        <v>17.670000000000002</v>
      </c>
      <c r="M17224" s="15">
        <v>28254</v>
      </c>
      <c r="N17224" t="str">
        <f t="shared" si="574"/>
        <v>On</v>
      </c>
      <c r="O17224">
        <f t="shared" si="575"/>
        <v>6</v>
      </c>
    </row>
    <row r="17225" spans="1:15" x14ac:dyDescent="0.25">
      <c r="A17225" s="2">
        <v>36603</v>
      </c>
      <c r="B17225">
        <v>1500</v>
      </c>
      <c r="C17225">
        <v>16.559999999999999</v>
      </c>
      <c r="D17225">
        <v>16.440000000000001</v>
      </c>
      <c r="E17225">
        <v>16.46</v>
      </c>
      <c r="F17225">
        <v>17.11</v>
      </c>
      <c r="M17225" s="15">
        <v>27316</v>
      </c>
      <c r="N17225" t="str">
        <f t="shared" si="574"/>
        <v>On</v>
      </c>
      <c r="O17225">
        <f t="shared" si="575"/>
        <v>6</v>
      </c>
    </row>
    <row r="17226" spans="1:15" x14ac:dyDescent="0.25">
      <c r="A17226" s="2">
        <v>36603</v>
      </c>
      <c r="B17226">
        <v>1600</v>
      </c>
      <c r="C17226">
        <v>13.67</v>
      </c>
      <c r="D17226">
        <v>13.54</v>
      </c>
      <c r="E17226">
        <v>13.56</v>
      </c>
      <c r="F17226">
        <v>14.25</v>
      </c>
      <c r="M17226" s="15">
        <v>26755</v>
      </c>
      <c r="N17226" t="str">
        <f t="shared" si="574"/>
        <v>On</v>
      </c>
      <c r="O17226">
        <f t="shared" si="575"/>
        <v>6</v>
      </c>
    </row>
    <row r="17227" spans="1:15" x14ac:dyDescent="0.25">
      <c r="A17227" s="2">
        <v>36603</v>
      </c>
      <c r="B17227">
        <v>1700</v>
      </c>
      <c r="C17227">
        <v>14.17</v>
      </c>
      <c r="D17227">
        <v>14.04</v>
      </c>
      <c r="E17227">
        <v>14.06</v>
      </c>
      <c r="F17227">
        <v>14.74</v>
      </c>
      <c r="M17227" s="15">
        <v>26908</v>
      </c>
      <c r="N17227" t="str">
        <f t="shared" ref="N17227:N17290" si="576">+IF(B17227&gt;700,IF(B17227&lt;2400,"On","Off"),"Off")</f>
        <v>On</v>
      </c>
      <c r="O17227">
        <f t="shared" si="575"/>
        <v>6</v>
      </c>
    </row>
    <row r="17228" spans="1:15" x14ac:dyDescent="0.25">
      <c r="A17228" s="2">
        <v>36603</v>
      </c>
      <c r="B17228">
        <v>1800</v>
      </c>
      <c r="C17228">
        <v>15.43</v>
      </c>
      <c r="D17228">
        <v>15.31</v>
      </c>
      <c r="E17228">
        <v>15.33</v>
      </c>
      <c r="F17228">
        <v>15.99</v>
      </c>
      <c r="M17228" s="15">
        <v>27781</v>
      </c>
      <c r="N17228" t="str">
        <f t="shared" si="576"/>
        <v>On</v>
      </c>
      <c r="O17228">
        <f t="shared" si="575"/>
        <v>6</v>
      </c>
    </row>
    <row r="17229" spans="1:15" x14ac:dyDescent="0.25">
      <c r="A17229" s="2">
        <v>36603</v>
      </c>
      <c r="B17229">
        <v>1900</v>
      </c>
      <c r="C17229">
        <v>25.2</v>
      </c>
      <c r="D17229">
        <v>25.42</v>
      </c>
      <c r="E17229">
        <v>26.01</v>
      </c>
      <c r="F17229">
        <v>25.66</v>
      </c>
      <c r="M17229" s="15">
        <v>30174</v>
      </c>
      <c r="N17229" t="str">
        <f t="shared" si="576"/>
        <v>On</v>
      </c>
      <c r="O17229">
        <f t="shared" si="575"/>
        <v>6</v>
      </c>
    </row>
    <row r="17230" spans="1:15" x14ac:dyDescent="0.25">
      <c r="A17230" s="2">
        <v>36603</v>
      </c>
      <c r="B17230">
        <v>2000</v>
      </c>
      <c r="C17230">
        <v>20.51</v>
      </c>
      <c r="D17230">
        <v>21.95</v>
      </c>
      <c r="E17230">
        <v>24.7</v>
      </c>
      <c r="F17230">
        <v>21.02</v>
      </c>
      <c r="M17230" s="15">
        <v>31023</v>
      </c>
      <c r="N17230" t="str">
        <f t="shared" si="576"/>
        <v>On</v>
      </c>
      <c r="O17230">
        <f t="shared" si="575"/>
        <v>6</v>
      </c>
    </row>
    <row r="17231" spans="1:15" x14ac:dyDescent="0.25">
      <c r="A17231" s="2">
        <v>36603</v>
      </c>
      <c r="B17231">
        <v>2100</v>
      </c>
      <c r="C17231">
        <v>23.81</v>
      </c>
      <c r="D17231">
        <v>25.14</v>
      </c>
      <c r="E17231">
        <v>27.7</v>
      </c>
      <c r="F17231">
        <v>24.28</v>
      </c>
      <c r="M17231" s="15">
        <v>30771</v>
      </c>
      <c r="N17231" t="str">
        <f t="shared" si="576"/>
        <v>On</v>
      </c>
      <c r="O17231">
        <f t="shared" si="575"/>
        <v>6</v>
      </c>
    </row>
    <row r="17232" spans="1:15" x14ac:dyDescent="0.25">
      <c r="A17232" s="2">
        <v>36603</v>
      </c>
      <c r="B17232">
        <v>2200</v>
      </c>
      <c r="C17232">
        <v>20.170000000000002</v>
      </c>
      <c r="D17232">
        <v>21.62</v>
      </c>
      <c r="E17232">
        <v>24.39</v>
      </c>
      <c r="F17232">
        <v>20.68</v>
      </c>
      <c r="M17232" s="15">
        <v>29963</v>
      </c>
      <c r="N17232" t="str">
        <f t="shared" si="576"/>
        <v>On</v>
      </c>
      <c r="O17232">
        <f t="shared" si="575"/>
        <v>6</v>
      </c>
    </row>
    <row r="17233" spans="1:15" x14ac:dyDescent="0.25">
      <c r="A17233" s="2">
        <v>36603</v>
      </c>
      <c r="B17233">
        <v>2300</v>
      </c>
      <c r="C17233">
        <v>18.05</v>
      </c>
      <c r="D17233">
        <v>19.149999999999999</v>
      </c>
      <c r="E17233">
        <v>21.33</v>
      </c>
      <c r="F17233">
        <v>18.59</v>
      </c>
      <c r="M17233" s="15">
        <v>28591</v>
      </c>
      <c r="N17233" t="str">
        <f t="shared" si="576"/>
        <v>On</v>
      </c>
      <c r="O17233">
        <f t="shared" si="575"/>
        <v>6</v>
      </c>
    </row>
    <row r="17234" spans="1:15" x14ac:dyDescent="0.25">
      <c r="A17234" s="2">
        <v>36603</v>
      </c>
      <c r="B17234">
        <v>2400</v>
      </c>
      <c r="C17234">
        <v>16.59</v>
      </c>
      <c r="D17234">
        <v>16.47</v>
      </c>
      <c r="E17234">
        <v>16.48</v>
      </c>
      <c r="F17234">
        <v>17.149999999999999</v>
      </c>
      <c r="M17234" s="15">
        <v>26964</v>
      </c>
      <c r="N17234" t="str">
        <f t="shared" si="576"/>
        <v>Off</v>
      </c>
      <c r="O17234">
        <f t="shared" si="575"/>
        <v>6</v>
      </c>
    </row>
    <row r="17235" spans="1:15" x14ac:dyDescent="0.25">
      <c r="A17235" s="2">
        <v>36604</v>
      </c>
      <c r="B17235">
        <v>100</v>
      </c>
      <c r="C17235">
        <v>16.23</v>
      </c>
      <c r="D17235">
        <v>16.18</v>
      </c>
      <c r="E17235">
        <v>16.190000000000001</v>
      </c>
      <c r="F17235">
        <v>16.46</v>
      </c>
      <c r="M17235" s="15">
        <v>25407</v>
      </c>
      <c r="N17235" t="str">
        <f t="shared" si="576"/>
        <v>Off</v>
      </c>
      <c r="O17235">
        <f t="shared" si="575"/>
        <v>7</v>
      </c>
    </row>
    <row r="17236" spans="1:15" x14ac:dyDescent="0.25">
      <c r="A17236" s="2">
        <v>36604</v>
      </c>
      <c r="B17236">
        <v>200</v>
      </c>
      <c r="C17236">
        <v>17.43</v>
      </c>
      <c r="D17236">
        <v>17.43</v>
      </c>
      <c r="E17236">
        <v>17.43</v>
      </c>
      <c r="F17236">
        <v>17.43</v>
      </c>
      <c r="M17236" s="15">
        <v>24396</v>
      </c>
      <c r="N17236" t="str">
        <f t="shared" si="576"/>
        <v>Off</v>
      </c>
      <c r="O17236">
        <f t="shared" si="575"/>
        <v>7</v>
      </c>
    </row>
    <row r="17237" spans="1:15" x14ac:dyDescent="0.25">
      <c r="A17237" s="2">
        <v>36604</v>
      </c>
      <c r="B17237">
        <v>300</v>
      </c>
      <c r="C17237">
        <v>17.07</v>
      </c>
      <c r="D17237">
        <v>17.07</v>
      </c>
      <c r="E17237">
        <v>17.07</v>
      </c>
      <c r="F17237">
        <v>17.07</v>
      </c>
      <c r="M17237" s="15">
        <v>24138</v>
      </c>
      <c r="N17237" t="str">
        <f t="shared" si="576"/>
        <v>Off</v>
      </c>
      <c r="O17237">
        <f t="shared" si="575"/>
        <v>7</v>
      </c>
    </row>
    <row r="17238" spans="1:15" x14ac:dyDescent="0.25">
      <c r="A17238" s="2">
        <v>36604</v>
      </c>
      <c r="B17238">
        <v>400</v>
      </c>
      <c r="C17238">
        <v>16.37</v>
      </c>
      <c r="D17238">
        <v>16.37</v>
      </c>
      <c r="E17238">
        <v>16.37</v>
      </c>
      <c r="F17238">
        <v>16.37</v>
      </c>
      <c r="M17238" s="15">
        <v>23966</v>
      </c>
      <c r="N17238" t="str">
        <f t="shared" si="576"/>
        <v>Off</v>
      </c>
      <c r="O17238">
        <f t="shared" si="575"/>
        <v>7</v>
      </c>
    </row>
    <row r="17239" spans="1:15" x14ac:dyDescent="0.25">
      <c r="A17239" s="2">
        <v>36604</v>
      </c>
      <c r="B17239">
        <v>500</v>
      </c>
      <c r="C17239">
        <v>16.46</v>
      </c>
      <c r="D17239">
        <v>16.46</v>
      </c>
      <c r="E17239">
        <v>16.46</v>
      </c>
      <c r="F17239">
        <v>16.46</v>
      </c>
      <c r="M17239" s="15">
        <v>24024</v>
      </c>
      <c r="N17239" t="str">
        <f t="shared" si="576"/>
        <v>Off</v>
      </c>
      <c r="O17239">
        <f t="shared" si="575"/>
        <v>7</v>
      </c>
    </row>
    <row r="17240" spans="1:15" x14ac:dyDescent="0.25">
      <c r="A17240" s="2">
        <v>36604</v>
      </c>
      <c r="B17240">
        <v>600</v>
      </c>
      <c r="C17240">
        <v>16.96</v>
      </c>
      <c r="D17240">
        <v>16.96</v>
      </c>
      <c r="E17240">
        <v>16.96</v>
      </c>
      <c r="F17240">
        <v>16.96</v>
      </c>
      <c r="M17240" s="15">
        <v>24436</v>
      </c>
      <c r="N17240" t="str">
        <f t="shared" si="576"/>
        <v>Off</v>
      </c>
      <c r="O17240">
        <f t="shared" si="575"/>
        <v>7</v>
      </c>
    </row>
    <row r="17241" spans="1:15" x14ac:dyDescent="0.25">
      <c r="A17241" s="2">
        <v>36604</v>
      </c>
      <c r="B17241">
        <v>700</v>
      </c>
      <c r="C17241">
        <v>14.55</v>
      </c>
      <c r="D17241">
        <v>14.55</v>
      </c>
      <c r="E17241">
        <v>14.55</v>
      </c>
      <c r="F17241">
        <v>14.55</v>
      </c>
      <c r="M17241" s="15">
        <v>24824</v>
      </c>
      <c r="N17241" t="str">
        <f t="shared" si="576"/>
        <v>Off</v>
      </c>
      <c r="O17241">
        <f t="shared" si="575"/>
        <v>7</v>
      </c>
    </row>
    <row r="17242" spans="1:15" x14ac:dyDescent="0.25">
      <c r="A17242" s="2">
        <v>36604</v>
      </c>
      <c r="B17242">
        <v>800</v>
      </c>
      <c r="C17242">
        <v>15.29</v>
      </c>
      <c r="D17242">
        <v>15.29</v>
      </c>
      <c r="E17242">
        <v>15.29</v>
      </c>
      <c r="F17242">
        <v>15.29</v>
      </c>
      <c r="M17242" s="15">
        <v>25854</v>
      </c>
      <c r="N17242" t="str">
        <f t="shared" si="576"/>
        <v>On</v>
      </c>
      <c r="O17242">
        <f t="shared" si="575"/>
        <v>7</v>
      </c>
    </row>
    <row r="17243" spans="1:15" x14ac:dyDescent="0.25">
      <c r="A17243" s="2">
        <v>36604</v>
      </c>
      <c r="B17243">
        <v>900</v>
      </c>
      <c r="C17243">
        <v>17.309999999999999</v>
      </c>
      <c r="D17243">
        <v>17.309999999999999</v>
      </c>
      <c r="E17243">
        <v>17.309999999999999</v>
      </c>
      <c r="F17243">
        <v>17.309999999999999</v>
      </c>
      <c r="M17243" s="15">
        <v>27215</v>
      </c>
      <c r="N17243" t="str">
        <f t="shared" si="576"/>
        <v>On</v>
      </c>
      <c r="O17243">
        <f t="shared" si="575"/>
        <v>7</v>
      </c>
    </row>
    <row r="17244" spans="1:15" x14ac:dyDescent="0.25">
      <c r="A17244" s="2">
        <v>36604</v>
      </c>
      <c r="B17244">
        <v>1000</v>
      </c>
      <c r="C17244">
        <v>17.829999999999998</v>
      </c>
      <c r="D17244">
        <v>17.829999999999998</v>
      </c>
      <c r="E17244">
        <v>17.829999999999998</v>
      </c>
      <c r="F17244">
        <v>17.829999999999998</v>
      </c>
      <c r="M17244" s="15">
        <v>27790</v>
      </c>
      <c r="N17244" t="str">
        <f t="shared" si="576"/>
        <v>On</v>
      </c>
      <c r="O17244">
        <f t="shared" si="575"/>
        <v>7</v>
      </c>
    </row>
    <row r="17245" spans="1:15" x14ac:dyDescent="0.25">
      <c r="A17245" s="2">
        <v>36604</v>
      </c>
      <c r="B17245">
        <v>1100</v>
      </c>
      <c r="C17245">
        <v>18</v>
      </c>
      <c r="D17245">
        <v>18</v>
      </c>
      <c r="E17245">
        <v>18</v>
      </c>
      <c r="F17245">
        <v>18</v>
      </c>
      <c r="M17245" s="15">
        <v>27819</v>
      </c>
      <c r="N17245" t="str">
        <f t="shared" si="576"/>
        <v>On</v>
      </c>
      <c r="O17245">
        <f t="shared" si="575"/>
        <v>7</v>
      </c>
    </row>
    <row r="17246" spans="1:15" x14ac:dyDescent="0.25">
      <c r="A17246" s="2">
        <v>36604</v>
      </c>
      <c r="B17246">
        <v>1200</v>
      </c>
      <c r="C17246">
        <v>18.579999999999998</v>
      </c>
      <c r="D17246">
        <v>18.579999999999998</v>
      </c>
      <c r="E17246">
        <v>18.579999999999998</v>
      </c>
      <c r="F17246">
        <v>18.579999999999998</v>
      </c>
      <c r="M17246" s="15">
        <v>27542</v>
      </c>
      <c r="N17246" t="str">
        <f t="shared" si="576"/>
        <v>On</v>
      </c>
      <c r="O17246">
        <f t="shared" si="575"/>
        <v>7</v>
      </c>
    </row>
    <row r="17247" spans="1:15" x14ac:dyDescent="0.25">
      <c r="A17247" s="2">
        <v>36604</v>
      </c>
      <c r="B17247">
        <v>1300</v>
      </c>
      <c r="C17247">
        <v>17.91</v>
      </c>
      <c r="D17247">
        <v>17.91</v>
      </c>
      <c r="E17247">
        <v>17.91</v>
      </c>
      <c r="F17247">
        <v>17.91</v>
      </c>
      <c r="M17247" s="15">
        <v>27246</v>
      </c>
      <c r="N17247" t="str">
        <f t="shared" si="576"/>
        <v>On</v>
      </c>
      <c r="O17247">
        <f t="shared" si="575"/>
        <v>7</v>
      </c>
    </row>
    <row r="17248" spans="1:15" x14ac:dyDescent="0.25">
      <c r="A17248" s="2">
        <v>36604</v>
      </c>
      <c r="B17248">
        <v>1400</v>
      </c>
      <c r="C17248">
        <v>17.14</v>
      </c>
      <c r="D17248">
        <v>17.14</v>
      </c>
      <c r="E17248">
        <v>17.14</v>
      </c>
      <c r="F17248">
        <v>17.14</v>
      </c>
      <c r="M17248" s="15">
        <v>26763</v>
      </c>
      <c r="N17248" t="str">
        <f t="shared" si="576"/>
        <v>On</v>
      </c>
      <c r="O17248">
        <f t="shared" si="575"/>
        <v>7</v>
      </c>
    </row>
    <row r="17249" spans="1:15" x14ac:dyDescent="0.25">
      <c r="A17249" s="2">
        <v>36604</v>
      </c>
      <c r="B17249">
        <v>1500</v>
      </c>
      <c r="C17249">
        <v>16.5</v>
      </c>
      <c r="D17249">
        <v>16.5</v>
      </c>
      <c r="E17249">
        <v>16.5</v>
      </c>
      <c r="F17249">
        <v>16.5</v>
      </c>
      <c r="M17249" s="15">
        <v>26123</v>
      </c>
      <c r="N17249" t="str">
        <f t="shared" si="576"/>
        <v>On</v>
      </c>
      <c r="O17249">
        <f t="shared" si="575"/>
        <v>7</v>
      </c>
    </row>
    <row r="17250" spans="1:15" x14ac:dyDescent="0.25">
      <c r="A17250" s="2">
        <v>36604</v>
      </c>
      <c r="B17250">
        <v>1600</v>
      </c>
      <c r="C17250">
        <v>15.03</v>
      </c>
      <c r="D17250">
        <v>15.03</v>
      </c>
      <c r="E17250">
        <v>15.03</v>
      </c>
      <c r="F17250">
        <v>15.03</v>
      </c>
      <c r="M17250" s="15">
        <v>26024</v>
      </c>
      <c r="N17250" t="str">
        <f t="shared" si="576"/>
        <v>On</v>
      </c>
      <c r="O17250">
        <f t="shared" si="575"/>
        <v>7</v>
      </c>
    </row>
    <row r="17251" spans="1:15" x14ac:dyDescent="0.25">
      <c r="A17251" s="2">
        <v>36604</v>
      </c>
      <c r="B17251">
        <v>1700</v>
      </c>
      <c r="C17251">
        <v>16.66</v>
      </c>
      <c r="D17251">
        <v>16.66</v>
      </c>
      <c r="E17251">
        <v>16.66</v>
      </c>
      <c r="F17251">
        <v>16.66</v>
      </c>
      <c r="M17251" s="15">
        <v>26527</v>
      </c>
      <c r="N17251" t="str">
        <f t="shared" si="576"/>
        <v>On</v>
      </c>
      <c r="O17251">
        <f t="shared" ref="O17251:O17314" si="577">+WEEKDAY(A17251,2)</f>
        <v>7</v>
      </c>
    </row>
    <row r="17252" spans="1:15" x14ac:dyDescent="0.25">
      <c r="A17252" s="2">
        <v>36604</v>
      </c>
      <c r="B17252">
        <v>1800</v>
      </c>
      <c r="C17252">
        <v>16.77</v>
      </c>
      <c r="D17252">
        <v>16.77</v>
      </c>
      <c r="E17252">
        <v>16.77</v>
      </c>
      <c r="F17252">
        <v>16.77</v>
      </c>
      <c r="M17252" s="15">
        <v>27726</v>
      </c>
      <c r="N17252" t="str">
        <f t="shared" si="576"/>
        <v>On</v>
      </c>
      <c r="O17252">
        <f t="shared" si="577"/>
        <v>7</v>
      </c>
    </row>
    <row r="17253" spans="1:15" x14ac:dyDescent="0.25">
      <c r="A17253" s="2">
        <v>36604</v>
      </c>
      <c r="B17253">
        <v>1900</v>
      </c>
      <c r="C17253">
        <v>31.24</v>
      </c>
      <c r="D17253">
        <v>31.24</v>
      </c>
      <c r="E17253">
        <v>31.24</v>
      </c>
      <c r="F17253">
        <v>31.24</v>
      </c>
      <c r="M17253" s="15">
        <v>29950</v>
      </c>
      <c r="N17253" t="str">
        <f t="shared" si="576"/>
        <v>On</v>
      </c>
      <c r="O17253">
        <f t="shared" si="577"/>
        <v>7</v>
      </c>
    </row>
    <row r="17254" spans="1:15" x14ac:dyDescent="0.25">
      <c r="A17254" s="2">
        <v>36604</v>
      </c>
      <c r="B17254">
        <v>2000</v>
      </c>
      <c r="C17254">
        <v>23.47</v>
      </c>
      <c r="D17254">
        <v>23.47</v>
      </c>
      <c r="E17254">
        <v>23.47</v>
      </c>
      <c r="F17254">
        <v>23.47</v>
      </c>
      <c r="M17254" s="15">
        <v>30775</v>
      </c>
      <c r="N17254" t="str">
        <f t="shared" si="576"/>
        <v>On</v>
      </c>
      <c r="O17254">
        <f t="shared" si="577"/>
        <v>7</v>
      </c>
    </row>
    <row r="17255" spans="1:15" x14ac:dyDescent="0.25">
      <c r="A17255" s="2">
        <v>36604</v>
      </c>
      <c r="B17255">
        <v>2100</v>
      </c>
      <c r="C17255">
        <v>18.71</v>
      </c>
      <c r="D17255">
        <v>18.71</v>
      </c>
      <c r="E17255">
        <v>18.71</v>
      </c>
      <c r="F17255">
        <v>18.71</v>
      </c>
      <c r="M17255" s="15">
        <v>30398</v>
      </c>
      <c r="N17255" t="str">
        <f t="shared" si="576"/>
        <v>On</v>
      </c>
      <c r="O17255">
        <f t="shared" si="577"/>
        <v>7</v>
      </c>
    </row>
    <row r="17256" spans="1:15" x14ac:dyDescent="0.25">
      <c r="A17256" s="2">
        <v>36604</v>
      </c>
      <c r="B17256">
        <v>2200</v>
      </c>
      <c r="C17256">
        <v>17.12</v>
      </c>
      <c r="D17256">
        <v>17.12</v>
      </c>
      <c r="E17256">
        <v>17.12</v>
      </c>
      <c r="F17256">
        <v>17.12</v>
      </c>
      <c r="M17256" s="15">
        <v>29086</v>
      </c>
      <c r="N17256" t="str">
        <f t="shared" si="576"/>
        <v>On</v>
      </c>
      <c r="O17256">
        <f t="shared" si="577"/>
        <v>7</v>
      </c>
    </row>
    <row r="17257" spans="1:15" x14ac:dyDescent="0.25">
      <c r="A17257" s="2">
        <v>36604</v>
      </c>
      <c r="B17257">
        <v>2300</v>
      </c>
      <c r="C17257">
        <v>15.42</v>
      </c>
      <c r="D17257">
        <v>15.42</v>
      </c>
      <c r="E17257">
        <v>15.42</v>
      </c>
      <c r="F17257">
        <v>15.42</v>
      </c>
      <c r="M17257" s="15">
        <v>27391</v>
      </c>
      <c r="N17257" t="str">
        <f t="shared" si="576"/>
        <v>On</v>
      </c>
      <c r="O17257">
        <f t="shared" si="577"/>
        <v>7</v>
      </c>
    </row>
    <row r="17258" spans="1:15" x14ac:dyDescent="0.25">
      <c r="A17258" s="2">
        <v>36604</v>
      </c>
      <c r="B17258">
        <v>2400</v>
      </c>
      <c r="C17258">
        <v>14.19</v>
      </c>
      <c r="D17258">
        <v>14.19</v>
      </c>
      <c r="E17258">
        <v>14.19</v>
      </c>
      <c r="F17258">
        <v>14.19</v>
      </c>
      <c r="M17258" s="15">
        <v>25523</v>
      </c>
      <c r="N17258" t="str">
        <f t="shared" si="576"/>
        <v>Off</v>
      </c>
      <c r="O17258">
        <f t="shared" si="577"/>
        <v>7</v>
      </c>
    </row>
    <row r="17259" spans="1:15" x14ac:dyDescent="0.25">
      <c r="A17259" s="2">
        <v>36605</v>
      </c>
      <c r="B17259">
        <v>100</v>
      </c>
      <c r="C17259">
        <v>14.22</v>
      </c>
      <c r="D17259">
        <v>14.22</v>
      </c>
      <c r="E17259">
        <v>14.22</v>
      </c>
      <c r="F17259">
        <v>14.22</v>
      </c>
      <c r="M17259" s="15">
        <v>24136</v>
      </c>
      <c r="N17259" t="str">
        <f t="shared" si="576"/>
        <v>Off</v>
      </c>
      <c r="O17259">
        <f t="shared" si="577"/>
        <v>1</v>
      </c>
    </row>
    <row r="17260" spans="1:15" x14ac:dyDescent="0.25">
      <c r="A17260" s="2">
        <v>36605</v>
      </c>
      <c r="B17260">
        <v>200</v>
      </c>
      <c r="C17260">
        <v>14.57</v>
      </c>
      <c r="D17260">
        <v>14.57</v>
      </c>
      <c r="E17260">
        <v>14.57</v>
      </c>
      <c r="F17260">
        <v>14.57</v>
      </c>
      <c r="M17260" s="15">
        <v>23474</v>
      </c>
      <c r="N17260" t="str">
        <f t="shared" si="576"/>
        <v>Off</v>
      </c>
      <c r="O17260">
        <f t="shared" si="577"/>
        <v>1</v>
      </c>
    </row>
    <row r="17261" spans="1:15" x14ac:dyDescent="0.25">
      <c r="A17261" s="2">
        <v>36605</v>
      </c>
      <c r="B17261">
        <v>300</v>
      </c>
      <c r="C17261">
        <v>14.72</v>
      </c>
      <c r="D17261">
        <v>14.72</v>
      </c>
      <c r="E17261">
        <v>14.72</v>
      </c>
      <c r="F17261">
        <v>14.72</v>
      </c>
      <c r="M17261" s="15">
        <v>23318</v>
      </c>
      <c r="N17261" t="str">
        <f t="shared" si="576"/>
        <v>Off</v>
      </c>
      <c r="O17261">
        <f t="shared" si="577"/>
        <v>1</v>
      </c>
    </row>
    <row r="17262" spans="1:15" x14ac:dyDescent="0.25">
      <c r="A17262" s="2">
        <v>36605</v>
      </c>
      <c r="B17262">
        <v>400</v>
      </c>
      <c r="C17262">
        <v>14.82</v>
      </c>
      <c r="D17262">
        <v>14.82</v>
      </c>
      <c r="E17262">
        <v>14.82</v>
      </c>
      <c r="F17262">
        <v>14.82</v>
      </c>
      <c r="M17262" s="15">
        <v>23456</v>
      </c>
      <c r="N17262" t="str">
        <f t="shared" si="576"/>
        <v>Off</v>
      </c>
      <c r="O17262">
        <f t="shared" si="577"/>
        <v>1</v>
      </c>
    </row>
    <row r="17263" spans="1:15" x14ac:dyDescent="0.25">
      <c r="A17263" s="2">
        <v>36605</v>
      </c>
      <c r="B17263">
        <v>500</v>
      </c>
      <c r="C17263">
        <v>16.73</v>
      </c>
      <c r="D17263">
        <v>16.73</v>
      </c>
      <c r="E17263">
        <v>16.73</v>
      </c>
      <c r="F17263">
        <v>16.73</v>
      </c>
      <c r="M17263" s="15">
        <v>24408</v>
      </c>
      <c r="N17263" t="str">
        <f t="shared" si="576"/>
        <v>Off</v>
      </c>
      <c r="O17263">
        <f t="shared" si="577"/>
        <v>1</v>
      </c>
    </row>
    <row r="17264" spans="1:15" x14ac:dyDescent="0.25">
      <c r="A17264" s="2">
        <v>36605</v>
      </c>
      <c r="B17264">
        <v>600</v>
      </c>
      <c r="C17264">
        <v>16.77</v>
      </c>
      <c r="D17264">
        <v>16.77</v>
      </c>
      <c r="E17264">
        <v>16.77</v>
      </c>
      <c r="F17264">
        <v>16.77</v>
      </c>
      <c r="M17264" s="15">
        <v>26434</v>
      </c>
      <c r="N17264" t="str">
        <f t="shared" si="576"/>
        <v>Off</v>
      </c>
      <c r="O17264">
        <f t="shared" si="577"/>
        <v>1</v>
      </c>
    </row>
    <row r="17265" spans="1:15" x14ac:dyDescent="0.25">
      <c r="A17265" s="2">
        <v>36605</v>
      </c>
      <c r="B17265">
        <v>700</v>
      </c>
      <c r="C17265">
        <v>33.9</v>
      </c>
      <c r="D17265">
        <v>33.9</v>
      </c>
      <c r="E17265">
        <v>33.9</v>
      </c>
      <c r="F17265">
        <v>33.9</v>
      </c>
      <c r="M17265" s="15">
        <v>29506</v>
      </c>
      <c r="N17265" t="str">
        <f t="shared" si="576"/>
        <v>Off</v>
      </c>
      <c r="O17265">
        <f t="shared" si="577"/>
        <v>1</v>
      </c>
    </row>
    <row r="17266" spans="1:15" x14ac:dyDescent="0.25">
      <c r="A17266" s="2">
        <v>36605</v>
      </c>
      <c r="B17266">
        <v>800</v>
      </c>
      <c r="C17266">
        <v>67.7</v>
      </c>
      <c r="D17266">
        <v>67.7</v>
      </c>
      <c r="E17266">
        <v>67.7</v>
      </c>
      <c r="F17266">
        <v>67.7</v>
      </c>
      <c r="M17266" s="15">
        <v>31799</v>
      </c>
      <c r="N17266" t="str">
        <f t="shared" si="576"/>
        <v>On</v>
      </c>
      <c r="O17266">
        <f t="shared" si="577"/>
        <v>1</v>
      </c>
    </row>
    <row r="17267" spans="1:15" x14ac:dyDescent="0.25">
      <c r="A17267" s="2">
        <v>36605</v>
      </c>
      <c r="B17267">
        <v>900</v>
      </c>
      <c r="C17267">
        <v>68.41</v>
      </c>
      <c r="D17267">
        <v>68.41</v>
      </c>
      <c r="E17267">
        <v>68.41</v>
      </c>
      <c r="F17267">
        <v>68.41</v>
      </c>
      <c r="M17267" s="15">
        <v>32607</v>
      </c>
      <c r="N17267" t="str">
        <f t="shared" si="576"/>
        <v>On</v>
      </c>
      <c r="O17267">
        <f t="shared" si="577"/>
        <v>1</v>
      </c>
    </row>
    <row r="17268" spans="1:15" x14ac:dyDescent="0.25">
      <c r="A17268" s="2">
        <v>36605</v>
      </c>
      <c r="B17268">
        <v>1000</v>
      </c>
      <c r="C17268">
        <v>69.400000000000006</v>
      </c>
      <c r="D17268">
        <v>69.400000000000006</v>
      </c>
      <c r="E17268">
        <v>69.400000000000006</v>
      </c>
      <c r="F17268">
        <v>69.400000000000006</v>
      </c>
      <c r="M17268" s="15">
        <v>32933</v>
      </c>
      <c r="N17268" t="str">
        <f t="shared" si="576"/>
        <v>On</v>
      </c>
      <c r="O17268">
        <f t="shared" si="577"/>
        <v>1</v>
      </c>
    </row>
    <row r="17269" spans="1:15" x14ac:dyDescent="0.25">
      <c r="A17269" s="2">
        <v>36605</v>
      </c>
      <c r="B17269">
        <v>1100</v>
      </c>
      <c r="C17269">
        <v>69.400000000000006</v>
      </c>
      <c r="D17269">
        <v>69.400000000000006</v>
      </c>
      <c r="E17269">
        <v>69.400000000000006</v>
      </c>
      <c r="F17269">
        <v>69.400000000000006</v>
      </c>
      <c r="M17269" s="15">
        <v>32944</v>
      </c>
      <c r="N17269" t="str">
        <f t="shared" si="576"/>
        <v>On</v>
      </c>
      <c r="O17269">
        <f t="shared" si="577"/>
        <v>1</v>
      </c>
    </row>
    <row r="17270" spans="1:15" x14ac:dyDescent="0.25">
      <c r="A17270" s="2">
        <v>36605</v>
      </c>
      <c r="B17270">
        <v>1200</v>
      </c>
      <c r="C17270">
        <v>69.400000000000006</v>
      </c>
      <c r="D17270">
        <v>69.400000000000006</v>
      </c>
      <c r="E17270">
        <v>69.400000000000006</v>
      </c>
      <c r="F17270">
        <v>69.400000000000006</v>
      </c>
      <c r="M17270" s="15">
        <v>32640</v>
      </c>
      <c r="N17270" t="str">
        <f t="shared" si="576"/>
        <v>On</v>
      </c>
      <c r="O17270">
        <f t="shared" si="577"/>
        <v>1</v>
      </c>
    </row>
    <row r="17271" spans="1:15" x14ac:dyDescent="0.25">
      <c r="A17271" s="2">
        <v>36605</v>
      </c>
      <c r="B17271">
        <v>1300</v>
      </c>
      <c r="C17271">
        <v>39.18</v>
      </c>
      <c r="D17271">
        <v>41.83</v>
      </c>
      <c r="E17271">
        <v>45.12</v>
      </c>
      <c r="F17271">
        <v>39.18</v>
      </c>
      <c r="M17271" s="15">
        <v>32009</v>
      </c>
      <c r="N17271" t="str">
        <f t="shared" si="576"/>
        <v>On</v>
      </c>
      <c r="O17271">
        <f t="shared" si="577"/>
        <v>1</v>
      </c>
    </row>
    <row r="17272" spans="1:15" x14ac:dyDescent="0.25">
      <c r="A17272" s="2">
        <v>36605</v>
      </c>
      <c r="B17272">
        <v>1400</v>
      </c>
      <c r="C17272">
        <v>20.11</v>
      </c>
      <c r="D17272">
        <v>26.44</v>
      </c>
      <c r="E17272">
        <v>34.28</v>
      </c>
      <c r="F17272">
        <v>20.11</v>
      </c>
      <c r="M17272" s="15">
        <v>31361</v>
      </c>
      <c r="N17272" t="str">
        <f t="shared" si="576"/>
        <v>On</v>
      </c>
      <c r="O17272">
        <f t="shared" si="577"/>
        <v>1</v>
      </c>
    </row>
    <row r="17273" spans="1:15" x14ac:dyDescent="0.25">
      <c r="A17273" s="2">
        <v>36605</v>
      </c>
      <c r="B17273">
        <v>1500</v>
      </c>
      <c r="C17273">
        <v>20.65</v>
      </c>
      <c r="D17273">
        <v>26.92</v>
      </c>
      <c r="E17273">
        <v>34.68</v>
      </c>
      <c r="F17273">
        <v>20.65</v>
      </c>
      <c r="M17273" s="15">
        <v>30739</v>
      </c>
      <c r="N17273" t="str">
        <f t="shared" si="576"/>
        <v>On</v>
      </c>
      <c r="O17273">
        <f t="shared" si="577"/>
        <v>1</v>
      </c>
    </row>
    <row r="17274" spans="1:15" x14ac:dyDescent="0.25">
      <c r="A17274" s="2">
        <v>36605</v>
      </c>
      <c r="B17274">
        <v>1600</v>
      </c>
      <c r="C17274">
        <v>25.42</v>
      </c>
      <c r="D17274">
        <v>31.15</v>
      </c>
      <c r="E17274">
        <v>38.25</v>
      </c>
      <c r="F17274">
        <v>25.42</v>
      </c>
      <c r="M17274" s="15">
        <v>30765</v>
      </c>
      <c r="N17274" t="str">
        <f t="shared" si="576"/>
        <v>On</v>
      </c>
      <c r="O17274">
        <f t="shared" si="577"/>
        <v>1</v>
      </c>
    </row>
    <row r="17275" spans="1:15" x14ac:dyDescent="0.25">
      <c r="A17275" s="2">
        <v>36605</v>
      </c>
      <c r="B17275">
        <v>1700</v>
      </c>
      <c r="C17275">
        <v>31.22</v>
      </c>
      <c r="D17275">
        <v>36.299999999999997</v>
      </c>
      <c r="E17275">
        <v>42.59</v>
      </c>
      <c r="F17275">
        <v>31.22</v>
      </c>
      <c r="M17275" s="15">
        <v>31199</v>
      </c>
      <c r="N17275" t="str">
        <f t="shared" si="576"/>
        <v>On</v>
      </c>
      <c r="O17275">
        <f t="shared" si="577"/>
        <v>1</v>
      </c>
    </row>
    <row r="17276" spans="1:15" x14ac:dyDescent="0.25">
      <c r="A17276" s="2">
        <v>36605</v>
      </c>
      <c r="B17276">
        <v>1800</v>
      </c>
      <c r="C17276">
        <v>39.35</v>
      </c>
      <c r="D17276">
        <v>43.51</v>
      </c>
      <c r="E17276">
        <v>48.67</v>
      </c>
      <c r="F17276">
        <v>39.35</v>
      </c>
      <c r="M17276" s="15">
        <v>32028</v>
      </c>
      <c r="N17276" t="str">
        <f t="shared" si="576"/>
        <v>On</v>
      </c>
      <c r="O17276">
        <f t="shared" si="577"/>
        <v>1</v>
      </c>
    </row>
    <row r="17277" spans="1:15" x14ac:dyDescent="0.25">
      <c r="A17277" s="2">
        <v>36605</v>
      </c>
      <c r="B17277">
        <v>1900</v>
      </c>
      <c r="C17277">
        <v>76.53</v>
      </c>
      <c r="D17277">
        <v>76.53</v>
      </c>
      <c r="E17277">
        <v>76.53</v>
      </c>
      <c r="F17277">
        <v>76.53</v>
      </c>
      <c r="M17277" s="15">
        <v>33612</v>
      </c>
      <c r="N17277" t="str">
        <f t="shared" si="576"/>
        <v>On</v>
      </c>
      <c r="O17277">
        <f t="shared" si="577"/>
        <v>1</v>
      </c>
    </row>
    <row r="17278" spans="1:15" x14ac:dyDescent="0.25">
      <c r="A17278" s="2">
        <v>36605</v>
      </c>
      <c r="B17278">
        <v>2000</v>
      </c>
      <c r="C17278">
        <v>59.66</v>
      </c>
      <c r="D17278">
        <v>59.66</v>
      </c>
      <c r="E17278">
        <v>59.66</v>
      </c>
      <c r="F17278">
        <v>59.66</v>
      </c>
      <c r="M17278" s="15">
        <v>34013</v>
      </c>
      <c r="N17278" t="str">
        <f t="shared" si="576"/>
        <v>On</v>
      </c>
      <c r="O17278">
        <f t="shared" si="577"/>
        <v>1</v>
      </c>
    </row>
    <row r="17279" spans="1:15" x14ac:dyDescent="0.25">
      <c r="A17279" s="2">
        <v>36605</v>
      </c>
      <c r="B17279">
        <v>2100</v>
      </c>
      <c r="C17279">
        <v>47.6</v>
      </c>
      <c r="D17279">
        <v>47.6</v>
      </c>
      <c r="E17279">
        <v>47.6</v>
      </c>
      <c r="F17279">
        <v>47.6</v>
      </c>
      <c r="M17279" s="15">
        <v>33273</v>
      </c>
      <c r="N17279" t="str">
        <f t="shared" si="576"/>
        <v>On</v>
      </c>
      <c r="O17279">
        <f t="shared" si="577"/>
        <v>1</v>
      </c>
    </row>
    <row r="17280" spans="1:15" x14ac:dyDescent="0.25">
      <c r="A17280" s="2">
        <v>36605</v>
      </c>
      <c r="B17280">
        <v>2200</v>
      </c>
      <c r="C17280">
        <v>37.04</v>
      </c>
      <c r="D17280">
        <v>37.04</v>
      </c>
      <c r="E17280">
        <v>37.04</v>
      </c>
      <c r="F17280">
        <v>37.04</v>
      </c>
      <c r="M17280" s="15">
        <v>31689</v>
      </c>
      <c r="N17280" t="str">
        <f t="shared" si="576"/>
        <v>On</v>
      </c>
      <c r="O17280">
        <f t="shared" si="577"/>
        <v>1</v>
      </c>
    </row>
    <row r="17281" spans="1:15" x14ac:dyDescent="0.25">
      <c r="A17281" s="2">
        <v>36605</v>
      </c>
      <c r="B17281">
        <v>2300</v>
      </c>
      <c r="C17281">
        <v>24.19</v>
      </c>
      <c r="D17281">
        <v>24.19</v>
      </c>
      <c r="E17281">
        <v>24.19</v>
      </c>
      <c r="F17281">
        <v>24.19</v>
      </c>
      <c r="M17281" s="15">
        <v>29310</v>
      </c>
      <c r="N17281" t="str">
        <f t="shared" si="576"/>
        <v>On</v>
      </c>
      <c r="O17281">
        <f t="shared" si="577"/>
        <v>1</v>
      </c>
    </row>
    <row r="17282" spans="1:15" x14ac:dyDescent="0.25">
      <c r="A17282" s="2">
        <v>36605</v>
      </c>
      <c r="B17282">
        <v>2400</v>
      </c>
      <c r="C17282">
        <v>15.35</v>
      </c>
      <c r="D17282">
        <v>15.35</v>
      </c>
      <c r="E17282">
        <v>15.35</v>
      </c>
      <c r="F17282">
        <v>15.35</v>
      </c>
      <c r="M17282" s="15">
        <v>26928</v>
      </c>
      <c r="N17282" t="str">
        <f t="shared" si="576"/>
        <v>Off</v>
      </c>
      <c r="O17282">
        <f t="shared" si="577"/>
        <v>1</v>
      </c>
    </row>
    <row r="17283" spans="1:15" x14ac:dyDescent="0.25">
      <c r="A17283" s="2">
        <v>36606</v>
      </c>
      <c r="B17283">
        <v>100</v>
      </c>
      <c r="C17283">
        <v>16.37</v>
      </c>
      <c r="D17283">
        <v>16.37</v>
      </c>
      <c r="E17283">
        <v>16.37</v>
      </c>
      <c r="F17283">
        <v>16.37</v>
      </c>
      <c r="M17283" s="15">
        <v>25071</v>
      </c>
      <c r="N17283" t="str">
        <f t="shared" si="576"/>
        <v>Off</v>
      </c>
      <c r="O17283">
        <f t="shared" si="577"/>
        <v>2</v>
      </c>
    </row>
    <row r="17284" spans="1:15" x14ac:dyDescent="0.25">
      <c r="A17284" s="2">
        <v>36606</v>
      </c>
      <c r="B17284">
        <v>200</v>
      </c>
      <c r="C17284">
        <v>16.71</v>
      </c>
      <c r="D17284">
        <v>16.71</v>
      </c>
      <c r="E17284">
        <v>16.71</v>
      </c>
      <c r="F17284">
        <v>16.71</v>
      </c>
      <c r="M17284" s="15">
        <v>24345</v>
      </c>
      <c r="N17284" t="str">
        <f t="shared" si="576"/>
        <v>Off</v>
      </c>
      <c r="O17284">
        <f t="shared" si="577"/>
        <v>2</v>
      </c>
    </row>
    <row r="17285" spans="1:15" x14ac:dyDescent="0.25">
      <c r="A17285" s="2">
        <v>36606</v>
      </c>
      <c r="B17285">
        <v>300</v>
      </c>
      <c r="C17285">
        <v>16.84</v>
      </c>
      <c r="D17285">
        <v>16.84</v>
      </c>
      <c r="E17285">
        <v>16.84</v>
      </c>
      <c r="F17285">
        <v>16.84</v>
      </c>
      <c r="M17285" s="15">
        <v>24179</v>
      </c>
      <c r="N17285" t="str">
        <f t="shared" si="576"/>
        <v>Off</v>
      </c>
      <c r="O17285">
        <f t="shared" si="577"/>
        <v>2</v>
      </c>
    </row>
    <row r="17286" spans="1:15" x14ac:dyDescent="0.25">
      <c r="A17286" s="2">
        <v>36606</v>
      </c>
      <c r="B17286">
        <v>400</v>
      </c>
      <c r="C17286">
        <v>16.8</v>
      </c>
      <c r="D17286">
        <v>16.8</v>
      </c>
      <c r="E17286">
        <v>16.8</v>
      </c>
      <c r="F17286">
        <v>16.8</v>
      </c>
      <c r="M17286" s="15">
        <v>24117</v>
      </c>
      <c r="N17286" t="str">
        <f t="shared" si="576"/>
        <v>Off</v>
      </c>
      <c r="O17286">
        <f t="shared" si="577"/>
        <v>2</v>
      </c>
    </row>
    <row r="17287" spans="1:15" x14ac:dyDescent="0.25">
      <c r="A17287" s="2">
        <v>36606</v>
      </c>
      <c r="B17287">
        <v>500</v>
      </c>
      <c r="C17287">
        <v>17.690000000000001</v>
      </c>
      <c r="D17287">
        <v>17.690000000000001</v>
      </c>
      <c r="E17287">
        <v>17.690000000000001</v>
      </c>
      <c r="F17287">
        <v>17.690000000000001</v>
      </c>
      <c r="M17287" s="15">
        <v>24649</v>
      </c>
      <c r="N17287" t="str">
        <f t="shared" si="576"/>
        <v>Off</v>
      </c>
      <c r="O17287">
        <f t="shared" si="577"/>
        <v>2</v>
      </c>
    </row>
    <row r="17288" spans="1:15" x14ac:dyDescent="0.25">
      <c r="A17288" s="2">
        <v>36606</v>
      </c>
      <c r="B17288">
        <v>600</v>
      </c>
      <c r="C17288">
        <v>17.649999999999999</v>
      </c>
      <c r="D17288">
        <v>17.649999999999999</v>
      </c>
      <c r="E17288">
        <v>17.649999999999999</v>
      </c>
      <c r="F17288">
        <v>17.649999999999999</v>
      </c>
      <c r="M17288" s="15">
        <v>26737</v>
      </c>
      <c r="N17288" t="str">
        <f t="shared" si="576"/>
        <v>Off</v>
      </c>
      <c r="O17288">
        <f t="shared" si="577"/>
        <v>2</v>
      </c>
    </row>
    <row r="17289" spans="1:15" x14ac:dyDescent="0.25">
      <c r="A17289" s="2">
        <v>36606</v>
      </c>
      <c r="B17289">
        <v>700</v>
      </c>
      <c r="C17289">
        <v>32.01</v>
      </c>
      <c r="D17289">
        <v>32.01</v>
      </c>
      <c r="E17289">
        <v>32.01</v>
      </c>
      <c r="F17289">
        <v>32.01</v>
      </c>
      <c r="M17289" s="15">
        <v>30349</v>
      </c>
      <c r="N17289" t="str">
        <f t="shared" si="576"/>
        <v>Off</v>
      </c>
      <c r="O17289">
        <f t="shared" si="577"/>
        <v>2</v>
      </c>
    </row>
    <row r="17290" spans="1:15" x14ac:dyDescent="0.25">
      <c r="A17290" s="2">
        <v>36606</v>
      </c>
      <c r="B17290">
        <v>800</v>
      </c>
      <c r="C17290">
        <v>36.24</v>
      </c>
      <c r="D17290">
        <v>36.24</v>
      </c>
      <c r="E17290">
        <v>36.24</v>
      </c>
      <c r="F17290">
        <v>36.24</v>
      </c>
      <c r="M17290" s="15">
        <v>32907</v>
      </c>
      <c r="N17290" t="str">
        <f t="shared" si="576"/>
        <v>On</v>
      </c>
      <c r="O17290">
        <f t="shared" si="577"/>
        <v>2</v>
      </c>
    </row>
    <row r="17291" spans="1:15" x14ac:dyDescent="0.25">
      <c r="A17291" s="2">
        <v>36606</v>
      </c>
      <c r="B17291">
        <v>900</v>
      </c>
      <c r="C17291">
        <v>39.35</v>
      </c>
      <c r="D17291">
        <v>39.35</v>
      </c>
      <c r="E17291">
        <v>39.35</v>
      </c>
      <c r="F17291">
        <v>39.35</v>
      </c>
      <c r="M17291" s="15">
        <v>33569</v>
      </c>
      <c r="N17291" t="str">
        <f t="shared" ref="N17291:N17354" si="578">+IF(B17291&gt;700,IF(B17291&lt;2400,"On","Off"),"Off")</f>
        <v>On</v>
      </c>
      <c r="O17291">
        <f t="shared" si="577"/>
        <v>2</v>
      </c>
    </row>
    <row r="17292" spans="1:15" x14ac:dyDescent="0.25">
      <c r="A17292" s="2">
        <v>36606</v>
      </c>
      <c r="B17292">
        <v>1000</v>
      </c>
      <c r="C17292">
        <v>53.17</v>
      </c>
      <c r="D17292">
        <v>53.17</v>
      </c>
      <c r="E17292">
        <v>53.17</v>
      </c>
      <c r="F17292">
        <v>53.17</v>
      </c>
      <c r="M17292" s="15">
        <v>33813</v>
      </c>
      <c r="N17292" t="str">
        <f t="shared" si="578"/>
        <v>On</v>
      </c>
      <c r="O17292">
        <f t="shared" si="577"/>
        <v>2</v>
      </c>
    </row>
    <row r="17293" spans="1:15" x14ac:dyDescent="0.25">
      <c r="A17293" s="2">
        <v>36606</v>
      </c>
      <c r="B17293">
        <v>1100</v>
      </c>
      <c r="C17293">
        <v>41.73</v>
      </c>
      <c r="D17293">
        <v>41.73</v>
      </c>
      <c r="E17293">
        <v>41.73</v>
      </c>
      <c r="F17293">
        <v>41.73</v>
      </c>
      <c r="M17293" s="15">
        <v>34115</v>
      </c>
      <c r="N17293" t="str">
        <f t="shared" si="578"/>
        <v>On</v>
      </c>
      <c r="O17293">
        <f t="shared" si="577"/>
        <v>2</v>
      </c>
    </row>
    <row r="17294" spans="1:15" x14ac:dyDescent="0.25">
      <c r="A17294" s="2">
        <v>36606</v>
      </c>
      <c r="B17294">
        <v>1200</v>
      </c>
      <c r="C17294">
        <v>47.92</v>
      </c>
      <c r="D17294">
        <v>47.92</v>
      </c>
      <c r="E17294">
        <v>47.92</v>
      </c>
      <c r="F17294">
        <v>47.92</v>
      </c>
      <c r="M17294" s="15">
        <v>33992</v>
      </c>
      <c r="N17294" t="str">
        <f t="shared" si="578"/>
        <v>On</v>
      </c>
      <c r="O17294">
        <f t="shared" si="577"/>
        <v>2</v>
      </c>
    </row>
    <row r="17295" spans="1:15" x14ac:dyDescent="0.25">
      <c r="A17295" s="2">
        <v>36606</v>
      </c>
      <c r="B17295">
        <v>1300</v>
      </c>
      <c r="C17295">
        <v>40.909999999999997</v>
      </c>
      <c r="D17295">
        <v>40.909999999999997</v>
      </c>
      <c r="E17295">
        <v>40.909999999999997</v>
      </c>
      <c r="F17295">
        <v>40.909999999999997</v>
      </c>
      <c r="M17295" s="15">
        <v>34105</v>
      </c>
      <c r="N17295" t="str">
        <f t="shared" si="578"/>
        <v>On</v>
      </c>
      <c r="O17295">
        <f t="shared" si="577"/>
        <v>2</v>
      </c>
    </row>
    <row r="17296" spans="1:15" x14ac:dyDescent="0.25">
      <c r="A17296" s="2">
        <v>36606</v>
      </c>
      <c r="B17296">
        <v>1400</v>
      </c>
      <c r="C17296">
        <v>59.02</v>
      </c>
      <c r="D17296">
        <v>59.02</v>
      </c>
      <c r="E17296">
        <v>59.02</v>
      </c>
      <c r="F17296">
        <v>59.02</v>
      </c>
      <c r="M17296" s="15">
        <v>33922</v>
      </c>
      <c r="N17296" t="str">
        <f t="shared" si="578"/>
        <v>On</v>
      </c>
      <c r="O17296">
        <f t="shared" si="577"/>
        <v>2</v>
      </c>
    </row>
    <row r="17297" spans="1:15" x14ac:dyDescent="0.25">
      <c r="A17297" s="2">
        <v>36606</v>
      </c>
      <c r="B17297">
        <v>1500</v>
      </c>
      <c r="C17297">
        <v>37.450000000000003</v>
      </c>
      <c r="D17297">
        <v>37.450000000000003</v>
      </c>
      <c r="E17297">
        <v>37.450000000000003</v>
      </c>
      <c r="F17297">
        <v>37.450000000000003</v>
      </c>
      <c r="M17297" s="15">
        <v>33895</v>
      </c>
      <c r="N17297" t="str">
        <f t="shared" si="578"/>
        <v>On</v>
      </c>
      <c r="O17297">
        <f t="shared" si="577"/>
        <v>2</v>
      </c>
    </row>
    <row r="17298" spans="1:15" x14ac:dyDescent="0.25">
      <c r="A17298" s="2">
        <v>36606</v>
      </c>
      <c r="B17298">
        <v>1600</v>
      </c>
      <c r="C17298">
        <v>33.049999999999997</v>
      </c>
      <c r="D17298">
        <v>33.049999999999997</v>
      </c>
      <c r="E17298">
        <v>33.049999999999997</v>
      </c>
      <c r="F17298">
        <v>33.049999999999997</v>
      </c>
      <c r="M17298" s="15">
        <v>33868</v>
      </c>
      <c r="N17298" t="str">
        <f t="shared" si="578"/>
        <v>On</v>
      </c>
      <c r="O17298">
        <f t="shared" si="577"/>
        <v>2</v>
      </c>
    </row>
    <row r="17299" spans="1:15" x14ac:dyDescent="0.25">
      <c r="A17299" s="2">
        <v>36606</v>
      </c>
      <c r="B17299">
        <v>1700</v>
      </c>
      <c r="C17299">
        <v>33.93</v>
      </c>
      <c r="D17299">
        <v>33.93</v>
      </c>
      <c r="E17299">
        <v>33.93</v>
      </c>
      <c r="F17299">
        <v>33.93</v>
      </c>
      <c r="M17299" s="15">
        <v>34423</v>
      </c>
      <c r="N17299" t="str">
        <f t="shared" si="578"/>
        <v>On</v>
      </c>
      <c r="O17299">
        <f t="shared" si="577"/>
        <v>2</v>
      </c>
    </row>
    <row r="17300" spans="1:15" x14ac:dyDescent="0.25">
      <c r="A17300" s="2">
        <v>36606</v>
      </c>
      <c r="B17300">
        <v>1800</v>
      </c>
      <c r="C17300">
        <v>37.9</v>
      </c>
      <c r="D17300">
        <v>37.9</v>
      </c>
      <c r="E17300">
        <v>37.9</v>
      </c>
      <c r="F17300">
        <v>37.9</v>
      </c>
      <c r="M17300" s="15">
        <v>35170</v>
      </c>
      <c r="N17300" t="str">
        <f t="shared" si="578"/>
        <v>On</v>
      </c>
      <c r="O17300">
        <f t="shared" si="577"/>
        <v>2</v>
      </c>
    </row>
    <row r="17301" spans="1:15" x14ac:dyDescent="0.25">
      <c r="A17301" s="2">
        <v>36606</v>
      </c>
      <c r="B17301">
        <v>1900</v>
      </c>
      <c r="C17301">
        <v>36.92</v>
      </c>
      <c r="D17301">
        <v>36.92</v>
      </c>
      <c r="E17301">
        <v>36.92</v>
      </c>
      <c r="F17301">
        <v>36.92</v>
      </c>
      <c r="M17301" s="15">
        <v>36127</v>
      </c>
      <c r="N17301" t="str">
        <f t="shared" si="578"/>
        <v>On</v>
      </c>
      <c r="O17301">
        <f t="shared" si="577"/>
        <v>2</v>
      </c>
    </row>
    <row r="17302" spans="1:15" x14ac:dyDescent="0.25">
      <c r="A17302" s="2">
        <v>36606</v>
      </c>
      <c r="B17302">
        <v>2000</v>
      </c>
      <c r="C17302">
        <v>30.33</v>
      </c>
      <c r="D17302">
        <v>30.33</v>
      </c>
      <c r="E17302">
        <v>30.33</v>
      </c>
      <c r="F17302">
        <v>30.33</v>
      </c>
      <c r="M17302" s="15">
        <v>35835</v>
      </c>
      <c r="N17302" t="str">
        <f t="shared" si="578"/>
        <v>On</v>
      </c>
      <c r="O17302">
        <f t="shared" si="577"/>
        <v>2</v>
      </c>
    </row>
    <row r="17303" spans="1:15" x14ac:dyDescent="0.25">
      <c r="A17303" s="2">
        <v>36606</v>
      </c>
      <c r="B17303">
        <v>2100</v>
      </c>
      <c r="C17303">
        <v>38.08</v>
      </c>
      <c r="D17303">
        <v>38.08</v>
      </c>
      <c r="E17303">
        <v>38.08</v>
      </c>
      <c r="F17303">
        <v>38.08</v>
      </c>
      <c r="M17303" s="15">
        <v>34726</v>
      </c>
      <c r="N17303" t="str">
        <f t="shared" si="578"/>
        <v>On</v>
      </c>
      <c r="O17303">
        <f t="shared" si="577"/>
        <v>2</v>
      </c>
    </row>
    <row r="17304" spans="1:15" x14ac:dyDescent="0.25">
      <c r="A17304" s="2">
        <v>36606</v>
      </c>
      <c r="B17304">
        <v>2200</v>
      </c>
      <c r="C17304">
        <v>40.33</v>
      </c>
      <c r="D17304">
        <v>40.33</v>
      </c>
      <c r="E17304">
        <v>40.33</v>
      </c>
      <c r="F17304">
        <v>40.33</v>
      </c>
      <c r="M17304" s="15">
        <v>33064</v>
      </c>
      <c r="N17304" t="str">
        <f t="shared" si="578"/>
        <v>On</v>
      </c>
      <c r="O17304">
        <f t="shared" si="577"/>
        <v>2</v>
      </c>
    </row>
    <row r="17305" spans="1:15" x14ac:dyDescent="0.25">
      <c r="A17305" s="2">
        <v>36606</v>
      </c>
      <c r="B17305">
        <v>2300</v>
      </c>
      <c r="C17305">
        <v>20.25</v>
      </c>
      <c r="D17305">
        <v>20.25</v>
      </c>
      <c r="E17305">
        <v>20.25</v>
      </c>
      <c r="F17305">
        <v>20.25</v>
      </c>
      <c r="M17305" s="15">
        <v>30280</v>
      </c>
      <c r="N17305" t="str">
        <f t="shared" si="578"/>
        <v>On</v>
      </c>
      <c r="O17305">
        <f t="shared" si="577"/>
        <v>2</v>
      </c>
    </row>
    <row r="17306" spans="1:15" x14ac:dyDescent="0.25">
      <c r="A17306" s="2">
        <v>36606</v>
      </c>
      <c r="B17306">
        <v>2400</v>
      </c>
      <c r="C17306">
        <v>17.64</v>
      </c>
      <c r="D17306">
        <v>17.64</v>
      </c>
      <c r="E17306">
        <v>17.64</v>
      </c>
      <c r="F17306">
        <v>17.64</v>
      </c>
      <c r="M17306" s="15">
        <v>27756</v>
      </c>
      <c r="N17306" t="str">
        <f t="shared" si="578"/>
        <v>Off</v>
      </c>
      <c r="O17306">
        <f t="shared" si="577"/>
        <v>2</v>
      </c>
    </row>
    <row r="17307" spans="1:15" x14ac:dyDescent="0.25">
      <c r="A17307" s="2">
        <v>36607</v>
      </c>
      <c r="B17307">
        <v>100</v>
      </c>
      <c r="C17307">
        <v>17.82</v>
      </c>
      <c r="D17307">
        <v>17.82</v>
      </c>
      <c r="E17307">
        <v>17.82</v>
      </c>
      <c r="F17307">
        <v>17.82</v>
      </c>
      <c r="M17307" s="15">
        <v>25962</v>
      </c>
      <c r="N17307" t="str">
        <f t="shared" si="578"/>
        <v>Off</v>
      </c>
      <c r="O17307">
        <f t="shared" si="577"/>
        <v>3</v>
      </c>
    </row>
    <row r="17308" spans="1:15" x14ac:dyDescent="0.25">
      <c r="A17308" s="2">
        <v>36607</v>
      </c>
      <c r="B17308">
        <v>200</v>
      </c>
      <c r="C17308">
        <v>17.53</v>
      </c>
      <c r="D17308">
        <v>17.53</v>
      </c>
      <c r="E17308">
        <v>17.53</v>
      </c>
      <c r="F17308">
        <v>17.53</v>
      </c>
      <c r="M17308" s="15">
        <v>25215</v>
      </c>
      <c r="N17308" t="str">
        <f t="shared" si="578"/>
        <v>Off</v>
      </c>
      <c r="O17308">
        <f t="shared" si="577"/>
        <v>3</v>
      </c>
    </row>
    <row r="17309" spans="1:15" x14ac:dyDescent="0.25">
      <c r="A17309" s="2">
        <v>36607</v>
      </c>
      <c r="B17309">
        <v>300</v>
      </c>
      <c r="C17309">
        <v>16.96</v>
      </c>
      <c r="D17309">
        <v>16.96</v>
      </c>
      <c r="E17309">
        <v>16.96</v>
      </c>
      <c r="F17309">
        <v>16.96</v>
      </c>
      <c r="M17309" s="15">
        <v>24794</v>
      </c>
      <c r="N17309" t="str">
        <f t="shared" si="578"/>
        <v>Off</v>
      </c>
      <c r="O17309">
        <f t="shared" si="577"/>
        <v>3</v>
      </c>
    </row>
    <row r="17310" spans="1:15" x14ac:dyDescent="0.25">
      <c r="A17310" s="2">
        <v>36607</v>
      </c>
      <c r="B17310">
        <v>400</v>
      </c>
      <c r="C17310">
        <v>17.04</v>
      </c>
      <c r="D17310">
        <v>17.04</v>
      </c>
      <c r="E17310">
        <v>17.04</v>
      </c>
      <c r="F17310">
        <v>17.04</v>
      </c>
      <c r="M17310" s="15">
        <v>24748</v>
      </c>
      <c r="N17310" t="str">
        <f t="shared" si="578"/>
        <v>Off</v>
      </c>
      <c r="O17310">
        <f t="shared" si="577"/>
        <v>3</v>
      </c>
    </row>
    <row r="17311" spans="1:15" x14ac:dyDescent="0.25">
      <c r="A17311" s="2">
        <v>36607</v>
      </c>
      <c r="B17311">
        <v>500</v>
      </c>
      <c r="C17311">
        <v>17.79</v>
      </c>
      <c r="D17311">
        <v>17.79</v>
      </c>
      <c r="E17311">
        <v>17.79</v>
      </c>
      <c r="F17311">
        <v>17.79</v>
      </c>
      <c r="M17311" s="15">
        <v>25132</v>
      </c>
      <c r="N17311" t="str">
        <f t="shared" si="578"/>
        <v>Off</v>
      </c>
      <c r="O17311">
        <f t="shared" si="577"/>
        <v>3</v>
      </c>
    </row>
    <row r="17312" spans="1:15" x14ac:dyDescent="0.25">
      <c r="A17312" s="2">
        <v>36607</v>
      </c>
      <c r="B17312">
        <v>600</v>
      </c>
      <c r="C17312">
        <v>18.989999999999998</v>
      </c>
      <c r="D17312">
        <v>18.989999999999998</v>
      </c>
      <c r="E17312">
        <v>18.989999999999998</v>
      </c>
      <c r="F17312">
        <v>18.989999999999998</v>
      </c>
      <c r="M17312" s="15">
        <v>27174</v>
      </c>
      <c r="N17312" t="str">
        <f t="shared" si="578"/>
        <v>Off</v>
      </c>
      <c r="O17312">
        <f t="shared" si="577"/>
        <v>3</v>
      </c>
    </row>
    <row r="17313" spans="1:15" x14ac:dyDescent="0.25">
      <c r="A17313" s="2">
        <v>36607</v>
      </c>
      <c r="B17313">
        <v>700</v>
      </c>
      <c r="C17313">
        <v>42.82</v>
      </c>
      <c r="D17313">
        <v>42.82</v>
      </c>
      <c r="E17313">
        <v>42.82</v>
      </c>
      <c r="F17313">
        <v>42.82</v>
      </c>
      <c r="M17313" s="15">
        <v>30396</v>
      </c>
      <c r="N17313" t="str">
        <f t="shared" si="578"/>
        <v>Off</v>
      </c>
      <c r="O17313">
        <f t="shared" si="577"/>
        <v>3</v>
      </c>
    </row>
    <row r="17314" spans="1:15" x14ac:dyDescent="0.25">
      <c r="A17314" s="2">
        <v>36607</v>
      </c>
      <c r="B17314">
        <v>800</v>
      </c>
      <c r="C17314">
        <v>31.16</v>
      </c>
      <c r="D17314">
        <v>31.16</v>
      </c>
      <c r="E17314">
        <v>31.16</v>
      </c>
      <c r="F17314">
        <v>31.16</v>
      </c>
      <c r="M17314" s="15">
        <v>33000</v>
      </c>
      <c r="N17314" t="str">
        <f t="shared" si="578"/>
        <v>On</v>
      </c>
      <c r="O17314">
        <f t="shared" si="577"/>
        <v>3</v>
      </c>
    </row>
    <row r="17315" spans="1:15" x14ac:dyDescent="0.25">
      <c r="A17315" s="2">
        <v>36607</v>
      </c>
      <c r="B17315">
        <v>900</v>
      </c>
      <c r="C17315">
        <v>33.9</v>
      </c>
      <c r="D17315">
        <v>33.9</v>
      </c>
      <c r="E17315">
        <v>33.9</v>
      </c>
      <c r="F17315">
        <v>33.9</v>
      </c>
      <c r="M17315" s="15">
        <v>33544</v>
      </c>
      <c r="N17315" t="str">
        <f t="shared" si="578"/>
        <v>On</v>
      </c>
      <c r="O17315">
        <f t="shared" ref="O17315:O17378" si="579">+WEEKDAY(A17315,2)</f>
        <v>3</v>
      </c>
    </row>
    <row r="17316" spans="1:15" x14ac:dyDescent="0.25">
      <c r="A17316" s="2">
        <v>36607</v>
      </c>
      <c r="B17316">
        <v>1000</v>
      </c>
      <c r="C17316">
        <v>38.17</v>
      </c>
      <c r="D17316">
        <v>38.17</v>
      </c>
      <c r="E17316">
        <v>38.17</v>
      </c>
      <c r="F17316">
        <v>38.17</v>
      </c>
      <c r="M17316" s="15">
        <v>33658</v>
      </c>
      <c r="N17316" t="str">
        <f t="shared" si="578"/>
        <v>On</v>
      </c>
      <c r="O17316">
        <f t="shared" si="579"/>
        <v>3</v>
      </c>
    </row>
    <row r="17317" spans="1:15" x14ac:dyDescent="0.25">
      <c r="A17317" s="2">
        <v>36607</v>
      </c>
      <c r="B17317">
        <v>1100</v>
      </c>
      <c r="C17317">
        <v>58.75</v>
      </c>
      <c r="D17317">
        <v>58.75</v>
      </c>
      <c r="E17317">
        <v>58.75</v>
      </c>
      <c r="F17317">
        <v>58.75</v>
      </c>
      <c r="M17317" s="15">
        <v>33294</v>
      </c>
      <c r="N17317" t="str">
        <f t="shared" si="578"/>
        <v>On</v>
      </c>
      <c r="O17317">
        <f t="shared" si="579"/>
        <v>3</v>
      </c>
    </row>
    <row r="17318" spans="1:15" x14ac:dyDescent="0.25">
      <c r="A17318" s="2">
        <v>36607</v>
      </c>
      <c r="B17318">
        <v>1200</v>
      </c>
      <c r="C17318">
        <v>48.53</v>
      </c>
      <c r="D17318">
        <v>48.53</v>
      </c>
      <c r="E17318">
        <v>48.53</v>
      </c>
      <c r="F17318">
        <v>48.53</v>
      </c>
      <c r="M17318" s="15">
        <v>33385</v>
      </c>
      <c r="N17318" t="str">
        <f t="shared" si="578"/>
        <v>On</v>
      </c>
      <c r="O17318">
        <f t="shared" si="579"/>
        <v>3</v>
      </c>
    </row>
    <row r="17319" spans="1:15" x14ac:dyDescent="0.25">
      <c r="A17319" s="2">
        <v>36607</v>
      </c>
      <c r="B17319">
        <v>1300</v>
      </c>
      <c r="C17319">
        <v>24.14</v>
      </c>
      <c r="D17319">
        <v>24.14</v>
      </c>
      <c r="E17319">
        <v>24.14</v>
      </c>
      <c r="F17319">
        <v>24.14</v>
      </c>
      <c r="M17319" s="15">
        <v>32930</v>
      </c>
      <c r="N17319" t="str">
        <f t="shared" si="578"/>
        <v>On</v>
      </c>
      <c r="O17319">
        <f t="shared" si="579"/>
        <v>3</v>
      </c>
    </row>
    <row r="17320" spans="1:15" x14ac:dyDescent="0.25">
      <c r="A17320" s="2">
        <v>36607</v>
      </c>
      <c r="B17320">
        <v>1400</v>
      </c>
      <c r="C17320">
        <v>28.07</v>
      </c>
      <c r="D17320">
        <v>28.07</v>
      </c>
      <c r="E17320">
        <v>28.07</v>
      </c>
      <c r="F17320">
        <v>28.07</v>
      </c>
      <c r="M17320" s="15">
        <v>32439</v>
      </c>
      <c r="N17320" t="str">
        <f t="shared" si="578"/>
        <v>On</v>
      </c>
      <c r="O17320">
        <f t="shared" si="579"/>
        <v>3</v>
      </c>
    </row>
    <row r="17321" spans="1:15" x14ac:dyDescent="0.25">
      <c r="A17321" s="2">
        <v>36607</v>
      </c>
      <c r="B17321">
        <v>1500</v>
      </c>
      <c r="C17321">
        <v>22.17</v>
      </c>
      <c r="D17321">
        <v>22.17</v>
      </c>
      <c r="E17321">
        <v>22.17</v>
      </c>
      <c r="F17321">
        <v>22.17</v>
      </c>
      <c r="M17321" s="15">
        <v>31669</v>
      </c>
      <c r="N17321" t="str">
        <f t="shared" si="578"/>
        <v>On</v>
      </c>
      <c r="O17321">
        <f t="shared" si="579"/>
        <v>3</v>
      </c>
    </row>
    <row r="17322" spans="1:15" x14ac:dyDescent="0.25">
      <c r="A17322" s="2">
        <v>36607</v>
      </c>
      <c r="B17322">
        <v>1600</v>
      </c>
      <c r="C17322">
        <v>30.69</v>
      </c>
      <c r="D17322">
        <v>30.69</v>
      </c>
      <c r="E17322">
        <v>30.69</v>
      </c>
      <c r="F17322">
        <v>30.69</v>
      </c>
      <c r="M17322" s="15">
        <v>31324</v>
      </c>
      <c r="N17322" t="str">
        <f t="shared" si="578"/>
        <v>On</v>
      </c>
      <c r="O17322">
        <f t="shared" si="579"/>
        <v>3</v>
      </c>
    </row>
    <row r="17323" spans="1:15" x14ac:dyDescent="0.25">
      <c r="A17323" s="2">
        <v>36607</v>
      </c>
      <c r="B17323">
        <v>1700</v>
      </c>
      <c r="C17323">
        <v>20.43</v>
      </c>
      <c r="D17323">
        <v>20.43</v>
      </c>
      <c r="E17323">
        <v>20.43</v>
      </c>
      <c r="F17323">
        <v>20.43</v>
      </c>
      <c r="M17323" s="15">
        <v>31562</v>
      </c>
      <c r="N17323" t="str">
        <f t="shared" si="578"/>
        <v>On</v>
      </c>
      <c r="O17323">
        <f t="shared" si="579"/>
        <v>3</v>
      </c>
    </row>
    <row r="17324" spans="1:15" x14ac:dyDescent="0.25">
      <c r="A17324" s="2">
        <v>36607</v>
      </c>
      <c r="B17324">
        <v>1800</v>
      </c>
      <c r="C17324">
        <v>19.75</v>
      </c>
      <c r="D17324">
        <v>19.75</v>
      </c>
      <c r="E17324">
        <v>19.75</v>
      </c>
      <c r="F17324">
        <v>19.75</v>
      </c>
      <c r="M17324" s="15">
        <v>31678</v>
      </c>
      <c r="N17324" t="str">
        <f t="shared" si="578"/>
        <v>On</v>
      </c>
      <c r="O17324">
        <f t="shared" si="579"/>
        <v>3</v>
      </c>
    </row>
    <row r="17325" spans="1:15" x14ac:dyDescent="0.25">
      <c r="A17325" s="2">
        <v>36607</v>
      </c>
      <c r="B17325">
        <v>1900</v>
      </c>
      <c r="C17325">
        <v>41.79</v>
      </c>
      <c r="D17325">
        <v>41.79</v>
      </c>
      <c r="E17325">
        <v>41.79</v>
      </c>
      <c r="F17325">
        <v>41.79</v>
      </c>
      <c r="M17325" s="15">
        <v>33139</v>
      </c>
      <c r="N17325" t="str">
        <f t="shared" si="578"/>
        <v>On</v>
      </c>
      <c r="O17325">
        <f t="shared" si="579"/>
        <v>3</v>
      </c>
    </row>
    <row r="17326" spans="1:15" x14ac:dyDescent="0.25">
      <c r="A17326" s="2">
        <v>36607</v>
      </c>
      <c r="B17326">
        <v>2000</v>
      </c>
      <c r="C17326">
        <v>36.340000000000003</v>
      </c>
      <c r="D17326">
        <v>36.340000000000003</v>
      </c>
      <c r="E17326">
        <v>36.340000000000003</v>
      </c>
      <c r="F17326">
        <v>36.340000000000003</v>
      </c>
      <c r="M17326" s="15">
        <v>33763</v>
      </c>
      <c r="N17326" t="str">
        <f t="shared" si="578"/>
        <v>On</v>
      </c>
      <c r="O17326">
        <f t="shared" si="579"/>
        <v>3</v>
      </c>
    </row>
    <row r="17327" spans="1:15" x14ac:dyDescent="0.25">
      <c r="A17327" s="2">
        <v>36607</v>
      </c>
      <c r="B17327">
        <v>2100</v>
      </c>
      <c r="C17327">
        <v>34.78</v>
      </c>
      <c r="D17327">
        <v>34.78</v>
      </c>
      <c r="E17327">
        <v>34.78</v>
      </c>
      <c r="F17327">
        <v>34.78</v>
      </c>
      <c r="M17327" s="15">
        <v>33223</v>
      </c>
      <c r="N17327" t="str">
        <f t="shared" si="578"/>
        <v>On</v>
      </c>
      <c r="O17327">
        <f t="shared" si="579"/>
        <v>3</v>
      </c>
    </row>
    <row r="17328" spans="1:15" x14ac:dyDescent="0.25">
      <c r="A17328" s="2">
        <v>36607</v>
      </c>
      <c r="B17328">
        <v>2200</v>
      </c>
      <c r="C17328">
        <v>42.34</v>
      </c>
      <c r="D17328">
        <v>42.34</v>
      </c>
      <c r="E17328">
        <v>42.34</v>
      </c>
      <c r="F17328">
        <v>42.34</v>
      </c>
      <c r="M17328" s="15">
        <v>31745</v>
      </c>
      <c r="N17328" t="str">
        <f t="shared" si="578"/>
        <v>On</v>
      </c>
      <c r="O17328">
        <f t="shared" si="579"/>
        <v>3</v>
      </c>
    </row>
    <row r="17329" spans="1:15" x14ac:dyDescent="0.25">
      <c r="A17329" s="2">
        <v>36607</v>
      </c>
      <c r="B17329">
        <v>2300</v>
      </c>
      <c r="C17329">
        <v>27.88</v>
      </c>
      <c r="D17329">
        <v>27.88</v>
      </c>
      <c r="E17329">
        <v>27.88</v>
      </c>
      <c r="F17329">
        <v>27.88</v>
      </c>
      <c r="M17329" s="15">
        <v>29124</v>
      </c>
      <c r="N17329" t="str">
        <f t="shared" si="578"/>
        <v>On</v>
      </c>
      <c r="O17329">
        <f t="shared" si="579"/>
        <v>3</v>
      </c>
    </row>
    <row r="17330" spans="1:15" x14ac:dyDescent="0.25">
      <c r="A17330" s="2">
        <v>36607</v>
      </c>
      <c r="B17330">
        <v>2400</v>
      </c>
      <c r="C17330">
        <v>26.08</v>
      </c>
      <c r="D17330">
        <v>26.08</v>
      </c>
      <c r="E17330">
        <v>26.08</v>
      </c>
      <c r="F17330">
        <v>26.08</v>
      </c>
      <c r="M17330" s="15">
        <v>26782</v>
      </c>
      <c r="N17330" t="str">
        <f t="shared" si="578"/>
        <v>Off</v>
      </c>
      <c r="O17330">
        <f t="shared" si="579"/>
        <v>3</v>
      </c>
    </row>
    <row r="17331" spans="1:15" x14ac:dyDescent="0.25">
      <c r="A17331" s="2">
        <v>36608</v>
      </c>
      <c r="B17331">
        <v>100</v>
      </c>
      <c r="C17331">
        <v>18.66</v>
      </c>
      <c r="D17331">
        <v>18.66</v>
      </c>
      <c r="E17331">
        <v>18.66</v>
      </c>
      <c r="F17331">
        <v>18.66</v>
      </c>
      <c r="M17331" s="15">
        <v>25225</v>
      </c>
      <c r="N17331" t="str">
        <f t="shared" si="578"/>
        <v>Off</v>
      </c>
      <c r="O17331">
        <f t="shared" si="579"/>
        <v>4</v>
      </c>
    </row>
    <row r="17332" spans="1:15" x14ac:dyDescent="0.25">
      <c r="A17332" s="2">
        <v>36608</v>
      </c>
      <c r="B17332">
        <v>200</v>
      </c>
      <c r="C17332">
        <v>16.63</v>
      </c>
      <c r="D17332">
        <v>16.63</v>
      </c>
      <c r="E17332">
        <v>16.63</v>
      </c>
      <c r="F17332">
        <v>16.63</v>
      </c>
      <c r="M17332" s="15">
        <v>24258</v>
      </c>
      <c r="N17332" t="str">
        <f t="shared" si="578"/>
        <v>Off</v>
      </c>
      <c r="O17332">
        <f t="shared" si="579"/>
        <v>4</v>
      </c>
    </row>
    <row r="17333" spans="1:15" x14ac:dyDescent="0.25">
      <c r="A17333" s="2">
        <v>36608</v>
      </c>
      <c r="B17333">
        <v>300</v>
      </c>
      <c r="C17333">
        <v>16.260000000000002</v>
      </c>
      <c r="D17333">
        <v>16.260000000000002</v>
      </c>
      <c r="E17333">
        <v>16.260000000000002</v>
      </c>
      <c r="F17333">
        <v>16.260000000000002</v>
      </c>
      <c r="M17333" s="15">
        <v>23972</v>
      </c>
      <c r="N17333" t="str">
        <f t="shared" si="578"/>
        <v>Off</v>
      </c>
      <c r="O17333">
        <f t="shared" si="579"/>
        <v>4</v>
      </c>
    </row>
    <row r="17334" spans="1:15" x14ac:dyDescent="0.25">
      <c r="A17334" s="2">
        <v>36608</v>
      </c>
      <c r="B17334">
        <v>400</v>
      </c>
      <c r="C17334">
        <v>14.53</v>
      </c>
      <c r="D17334">
        <v>14.53</v>
      </c>
      <c r="E17334">
        <v>14.53</v>
      </c>
      <c r="F17334">
        <v>14.53</v>
      </c>
      <c r="M17334" s="15">
        <v>23854</v>
      </c>
      <c r="N17334" t="str">
        <f t="shared" si="578"/>
        <v>Off</v>
      </c>
      <c r="O17334">
        <f t="shared" si="579"/>
        <v>4</v>
      </c>
    </row>
    <row r="17335" spans="1:15" x14ac:dyDescent="0.25">
      <c r="A17335" s="2">
        <v>36608</v>
      </c>
      <c r="B17335">
        <v>500</v>
      </c>
      <c r="C17335">
        <v>18.420000000000002</v>
      </c>
      <c r="D17335">
        <v>18.420000000000002</v>
      </c>
      <c r="E17335">
        <v>18.420000000000002</v>
      </c>
      <c r="F17335">
        <v>18.420000000000002</v>
      </c>
      <c r="M17335" s="15">
        <v>24469</v>
      </c>
      <c r="N17335" t="str">
        <f t="shared" si="578"/>
        <v>Off</v>
      </c>
      <c r="O17335">
        <f t="shared" si="579"/>
        <v>4</v>
      </c>
    </row>
    <row r="17336" spans="1:15" x14ac:dyDescent="0.25">
      <c r="A17336" s="2">
        <v>36608</v>
      </c>
      <c r="B17336">
        <v>600</v>
      </c>
      <c r="C17336">
        <v>29.46</v>
      </c>
      <c r="D17336">
        <v>29.46</v>
      </c>
      <c r="E17336">
        <v>29.46</v>
      </c>
      <c r="F17336">
        <v>29.46</v>
      </c>
      <c r="M17336" s="15">
        <v>26530</v>
      </c>
      <c r="N17336" t="str">
        <f t="shared" si="578"/>
        <v>Off</v>
      </c>
      <c r="O17336">
        <f t="shared" si="579"/>
        <v>4</v>
      </c>
    </row>
    <row r="17337" spans="1:15" x14ac:dyDescent="0.25">
      <c r="A17337" s="2">
        <v>36608</v>
      </c>
      <c r="B17337">
        <v>700</v>
      </c>
      <c r="C17337">
        <v>60.02</v>
      </c>
      <c r="D17337">
        <v>60.02</v>
      </c>
      <c r="E17337">
        <v>60.02</v>
      </c>
      <c r="F17337">
        <v>60.02</v>
      </c>
      <c r="M17337" s="15">
        <v>29794</v>
      </c>
      <c r="N17337" t="str">
        <f t="shared" si="578"/>
        <v>Off</v>
      </c>
      <c r="O17337">
        <f t="shared" si="579"/>
        <v>4</v>
      </c>
    </row>
    <row r="17338" spans="1:15" x14ac:dyDescent="0.25">
      <c r="A17338" s="2">
        <v>36608</v>
      </c>
      <c r="B17338">
        <v>800</v>
      </c>
      <c r="C17338">
        <v>60.91</v>
      </c>
      <c r="D17338">
        <v>60.91</v>
      </c>
      <c r="E17338">
        <v>60.91</v>
      </c>
      <c r="F17338">
        <v>60.91</v>
      </c>
      <c r="M17338" s="15">
        <v>31853</v>
      </c>
      <c r="N17338" t="str">
        <f t="shared" si="578"/>
        <v>On</v>
      </c>
      <c r="O17338">
        <f t="shared" si="579"/>
        <v>4</v>
      </c>
    </row>
    <row r="17339" spans="1:15" x14ac:dyDescent="0.25">
      <c r="A17339" s="2">
        <v>36608</v>
      </c>
      <c r="B17339">
        <v>900</v>
      </c>
      <c r="C17339">
        <v>30.29</v>
      </c>
      <c r="D17339">
        <v>30.29</v>
      </c>
      <c r="E17339">
        <v>30.29</v>
      </c>
      <c r="F17339">
        <v>30.29</v>
      </c>
      <c r="M17339" s="15">
        <v>31853</v>
      </c>
      <c r="N17339" t="str">
        <f t="shared" si="578"/>
        <v>On</v>
      </c>
      <c r="O17339">
        <f t="shared" si="579"/>
        <v>4</v>
      </c>
    </row>
    <row r="17340" spans="1:15" x14ac:dyDescent="0.25">
      <c r="A17340" s="2">
        <v>36608</v>
      </c>
      <c r="B17340">
        <v>1000</v>
      </c>
      <c r="C17340">
        <v>27.06</v>
      </c>
      <c r="D17340">
        <v>27.06</v>
      </c>
      <c r="E17340">
        <v>27.06</v>
      </c>
      <c r="F17340">
        <v>27.06</v>
      </c>
      <c r="M17340" s="15">
        <v>31339</v>
      </c>
      <c r="N17340" t="str">
        <f t="shared" si="578"/>
        <v>On</v>
      </c>
      <c r="O17340">
        <f t="shared" si="579"/>
        <v>4</v>
      </c>
    </row>
    <row r="17341" spans="1:15" x14ac:dyDescent="0.25">
      <c r="A17341" s="2">
        <v>36608</v>
      </c>
      <c r="B17341">
        <v>1100</v>
      </c>
      <c r="C17341">
        <v>29.18</v>
      </c>
      <c r="D17341">
        <v>29.18</v>
      </c>
      <c r="E17341">
        <v>29.18</v>
      </c>
      <c r="F17341">
        <v>29.18</v>
      </c>
      <c r="M17341" s="15">
        <v>30995</v>
      </c>
      <c r="N17341" t="str">
        <f t="shared" si="578"/>
        <v>On</v>
      </c>
      <c r="O17341">
        <f t="shared" si="579"/>
        <v>4</v>
      </c>
    </row>
    <row r="17342" spans="1:15" x14ac:dyDescent="0.25">
      <c r="A17342" s="2">
        <v>36608</v>
      </c>
      <c r="B17342">
        <v>1200</v>
      </c>
      <c r="C17342">
        <v>31.64</v>
      </c>
      <c r="D17342">
        <v>31.64</v>
      </c>
      <c r="E17342">
        <v>31.64</v>
      </c>
      <c r="F17342">
        <v>31.64</v>
      </c>
      <c r="M17342" s="15">
        <v>30642</v>
      </c>
      <c r="N17342" t="str">
        <f t="shared" si="578"/>
        <v>On</v>
      </c>
      <c r="O17342">
        <f t="shared" si="579"/>
        <v>4</v>
      </c>
    </row>
    <row r="17343" spans="1:15" x14ac:dyDescent="0.25">
      <c r="A17343" s="2">
        <v>36608</v>
      </c>
      <c r="B17343">
        <v>1300</v>
      </c>
      <c r="C17343">
        <v>20.77</v>
      </c>
      <c r="D17343">
        <v>20.77</v>
      </c>
      <c r="E17343">
        <v>20.77</v>
      </c>
      <c r="F17343">
        <v>20.77</v>
      </c>
      <c r="M17343" s="15">
        <v>30383</v>
      </c>
      <c r="N17343" t="str">
        <f t="shared" si="578"/>
        <v>On</v>
      </c>
      <c r="O17343">
        <f t="shared" si="579"/>
        <v>4</v>
      </c>
    </row>
    <row r="17344" spans="1:15" x14ac:dyDescent="0.25">
      <c r="A17344" s="2">
        <v>36608</v>
      </c>
      <c r="B17344">
        <v>1400</v>
      </c>
      <c r="C17344">
        <v>29.63</v>
      </c>
      <c r="D17344">
        <v>29.63</v>
      </c>
      <c r="E17344">
        <v>29.63</v>
      </c>
      <c r="F17344">
        <v>29.63</v>
      </c>
      <c r="M17344" s="15">
        <v>30120</v>
      </c>
      <c r="N17344" t="str">
        <f t="shared" si="578"/>
        <v>On</v>
      </c>
      <c r="O17344">
        <f t="shared" si="579"/>
        <v>4</v>
      </c>
    </row>
    <row r="17345" spans="1:15" x14ac:dyDescent="0.25">
      <c r="A17345" s="2">
        <v>36608</v>
      </c>
      <c r="B17345">
        <v>1500</v>
      </c>
      <c r="C17345">
        <v>24.51</v>
      </c>
      <c r="D17345">
        <v>24.51</v>
      </c>
      <c r="E17345">
        <v>24.51</v>
      </c>
      <c r="F17345">
        <v>24.51</v>
      </c>
      <c r="M17345" s="15">
        <v>29877</v>
      </c>
      <c r="N17345" t="str">
        <f t="shared" si="578"/>
        <v>On</v>
      </c>
      <c r="O17345">
        <f t="shared" si="579"/>
        <v>4</v>
      </c>
    </row>
    <row r="17346" spans="1:15" x14ac:dyDescent="0.25">
      <c r="A17346" s="2">
        <v>36608</v>
      </c>
      <c r="B17346">
        <v>1600</v>
      </c>
      <c r="C17346">
        <v>17.510000000000002</v>
      </c>
      <c r="D17346">
        <v>17.510000000000002</v>
      </c>
      <c r="E17346">
        <v>17.510000000000002</v>
      </c>
      <c r="F17346">
        <v>17.510000000000002</v>
      </c>
      <c r="M17346" s="15">
        <v>29500</v>
      </c>
      <c r="N17346" t="str">
        <f t="shared" si="578"/>
        <v>On</v>
      </c>
      <c r="O17346">
        <f t="shared" si="579"/>
        <v>4</v>
      </c>
    </row>
    <row r="17347" spans="1:15" x14ac:dyDescent="0.25">
      <c r="A17347" s="2">
        <v>36608</v>
      </c>
      <c r="B17347">
        <v>1700</v>
      </c>
      <c r="C17347">
        <v>17.91</v>
      </c>
      <c r="D17347">
        <v>17.91</v>
      </c>
      <c r="E17347">
        <v>17.91</v>
      </c>
      <c r="F17347">
        <v>17.91</v>
      </c>
      <c r="M17347" s="15">
        <v>29357</v>
      </c>
      <c r="N17347" t="str">
        <f t="shared" si="578"/>
        <v>On</v>
      </c>
      <c r="O17347">
        <f t="shared" si="579"/>
        <v>4</v>
      </c>
    </row>
    <row r="17348" spans="1:15" x14ac:dyDescent="0.25">
      <c r="A17348" s="2">
        <v>36608</v>
      </c>
      <c r="B17348">
        <v>1800</v>
      </c>
      <c r="C17348">
        <v>17.329999999999998</v>
      </c>
      <c r="D17348">
        <v>17.329999999999998</v>
      </c>
      <c r="E17348">
        <v>17.329999999999998</v>
      </c>
      <c r="F17348">
        <v>17.329999999999998</v>
      </c>
      <c r="M17348" s="15">
        <v>29467</v>
      </c>
      <c r="N17348" t="str">
        <f t="shared" si="578"/>
        <v>On</v>
      </c>
      <c r="O17348">
        <f t="shared" si="579"/>
        <v>4</v>
      </c>
    </row>
    <row r="17349" spans="1:15" x14ac:dyDescent="0.25">
      <c r="A17349" s="2">
        <v>36608</v>
      </c>
      <c r="B17349">
        <v>1900</v>
      </c>
      <c r="C17349">
        <v>31.09</v>
      </c>
      <c r="D17349">
        <v>31.09</v>
      </c>
      <c r="E17349">
        <v>31.09</v>
      </c>
      <c r="F17349">
        <v>31.09</v>
      </c>
      <c r="M17349" s="15">
        <v>30939</v>
      </c>
      <c r="N17349" t="str">
        <f t="shared" si="578"/>
        <v>On</v>
      </c>
      <c r="O17349">
        <f t="shared" si="579"/>
        <v>4</v>
      </c>
    </row>
    <row r="17350" spans="1:15" x14ac:dyDescent="0.25">
      <c r="A17350" s="2">
        <v>36608</v>
      </c>
      <c r="B17350">
        <v>2000</v>
      </c>
      <c r="C17350">
        <v>43.75</v>
      </c>
      <c r="D17350">
        <v>43.75</v>
      </c>
      <c r="E17350">
        <v>43.75</v>
      </c>
      <c r="F17350">
        <v>43.75</v>
      </c>
      <c r="M17350" s="15">
        <v>32019</v>
      </c>
      <c r="N17350" t="str">
        <f t="shared" si="578"/>
        <v>On</v>
      </c>
      <c r="O17350">
        <f t="shared" si="579"/>
        <v>4</v>
      </c>
    </row>
    <row r="17351" spans="1:15" x14ac:dyDescent="0.25">
      <c r="A17351" s="2">
        <v>36608</v>
      </c>
      <c r="B17351">
        <v>2100</v>
      </c>
      <c r="C17351">
        <v>31.88</v>
      </c>
      <c r="D17351">
        <v>31.88</v>
      </c>
      <c r="E17351">
        <v>31.88</v>
      </c>
      <c r="F17351">
        <v>31.88</v>
      </c>
      <c r="M17351" s="15">
        <v>31467</v>
      </c>
      <c r="N17351" t="str">
        <f t="shared" si="578"/>
        <v>On</v>
      </c>
      <c r="O17351">
        <f t="shared" si="579"/>
        <v>4</v>
      </c>
    </row>
    <row r="17352" spans="1:15" x14ac:dyDescent="0.25">
      <c r="A17352" s="2">
        <v>36608</v>
      </c>
      <c r="B17352">
        <v>2200</v>
      </c>
      <c r="C17352">
        <v>21.74</v>
      </c>
      <c r="D17352">
        <v>21.74</v>
      </c>
      <c r="E17352">
        <v>21.74</v>
      </c>
      <c r="F17352">
        <v>21.74</v>
      </c>
      <c r="M17352" s="15">
        <v>29798</v>
      </c>
      <c r="N17352" t="str">
        <f t="shared" si="578"/>
        <v>On</v>
      </c>
      <c r="O17352">
        <f t="shared" si="579"/>
        <v>4</v>
      </c>
    </row>
    <row r="17353" spans="1:15" x14ac:dyDescent="0.25">
      <c r="A17353" s="2">
        <v>36608</v>
      </c>
      <c r="B17353">
        <v>2300</v>
      </c>
      <c r="C17353">
        <v>16.73</v>
      </c>
      <c r="D17353">
        <v>16.73</v>
      </c>
      <c r="E17353">
        <v>16.73</v>
      </c>
      <c r="F17353">
        <v>16.73</v>
      </c>
      <c r="M17353" s="15">
        <v>27557</v>
      </c>
      <c r="N17353" t="str">
        <f t="shared" si="578"/>
        <v>On</v>
      </c>
      <c r="O17353">
        <f t="shared" si="579"/>
        <v>4</v>
      </c>
    </row>
    <row r="17354" spans="1:15" x14ac:dyDescent="0.25">
      <c r="A17354" s="2">
        <v>36608</v>
      </c>
      <c r="B17354">
        <v>2400</v>
      </c>
      <c r="C17354">
        <v>13.87</v>
      </c>
      <c r="D17354">
        <v>13.87</v>
      </c>
      <c r="E17354">
        <v>13.87</v>
      </c>
      <c r="F17354">
        <v>13.87</v>
      </c>
      <c r="M17354" s="15">
        <v>25127</v>
      </c>
      <c r="N17354" t="str">
        <f t="shared" si="578"/>
        <v>Off</v>
      </c>
      <c r="O17354">
        <f t="shared" si="579"/>
        <v>4</v>
      </c>
    </row>
    <row r="17355" spans="1:15" x14ac:dyDescent="0.25">
      <c r="A17355" s="2">
        <v>36609</v>
      </c>
      <c r="B17355">
        <v>100</v>
      </c>
      <c r="C17355">
        <v>13.37</v>
      </c>
      <c r="D17355">
        <v>13.37</v>
      </c>
      <c r="E17355">
        <v>13.37</v>
      </c>
      <c r="F17355">
        <v>13.37</v>
      </c>
      <c r="M17355" s="15">
        <v>23205</v>
      </c>
      <c r="N17355" t="str">
        <f t="shared" ref="N17355:N17418" si="580">+IF(B17355&gt;700,IF(B17355&lt;2400,"On","Off"),"Off")</f>
        <v>Off</v>
      </c>
      <c r="O17355">
        <f t="shared" si="579"/>
        <v>5</v>
      </c>
    </row>
    <row r="17356" spans="1:15" x14ac:dyDescent="0.25">
      <c r="A17356" s="2">
        <v>36609</v>
      </c>
      <c r="B17356">
        <v>200</v>
      </c>
      <c r="C17356">
        <v>15.15</v>
      </c>
      <c r="D17356">
        <v>15.15</v>
      </c>
      <c r="E17356">
        <v>15.15</v>
      </c>
      <c r="F17356">
        <v>15.15</v>
      </c>
      <c r="M17356" s="15">
        <v>22446</v>
      </c>
      <c r="N17356" t="str">
        <f t="shared" si="580"/>
        <v>Off</v>
      </c>
      <c r="O17356">
        <f t="shared" si="579"/>
        <v>5</v>
      </c>
    </row>
    <row r="17357" spans="1:15" x14ac:dyDescent="0.25">
      <c r="A17357" s="2">
        <v>36609</v>
      </c>
      <c r="B17357">
        <v>300</v>
      </c>
      <c r="C17357">
        <v>14.43</v>
      </c>
      <c r="D17357">
        <v>14.43</v>
      </c>
      <c r="E17357">
        <v>14.43</v>
      </c>
      <c r="F17357">
        <v>14.43</v>
      </c>
      <c r="M17357" s="15">
        <v>22159</v>
      </c>
      <c r="N17357" t="str">
        <f t="shared" si="580"/>
        <v>Off</v>
      </c>
      <c r="O17357">
        <f t="shared" si="579"/>
        <v>5</v>
      </c>
    </row>
    <row r="17358" spans="1:15" x14ac:dyDescent="0.25">
      <c r="A17358" s="2">
        <v>36609</v>
      </c>
      <c r="B17358">
        <v>400</v>
      </c>
      <c r="C17358">
        <v>13.59</v>
      </c>
      <c r="D17358">
        <v>13.59</v>
      </c>
      <c r="E17358">
        <v>13.59</v>
      </c>
      <c r="F17358">
        <v>13.59</v>
      </c>
      <c r="M17358" s="15">
        <v>22123</v>
      </c>
      <c r="N17358" t="str">
        <f t="shared" si="580"/>
        <v>Off</v>
      </c>
      <c r="O17358">
        <f t="shared" si="579"/>
        <v>5</v>
      </c>
    </row>
    <row r="17359" spans="1:15" x14ac:dyDescent="0.25">
      <c r="A17359" s="2">
        <v>36609</v>
      </c>
      <c r="B17359">
        <v>500</v>
      </c>
      <c r="C17359">
        <v>15.9</v>
      </c>
      <c r="D17359">
        <v>15.9</v>
      </c>
      <c r="E17359">
        <v>15.9</v>
      </c>
      <c r="F17359">
        <v>15.9</v>
      </c>
      <c r="M17359" s="15">
        <v>22676</v>
      </c>
      <c r="N17359" t="str">
        <f t="shared" si="580"/>
        <v>Off</v>
      </c>
      <c r="O17359">
        <f t="shared" si="579"/>
        <v>5</v>
      </c>
    </row>
    <row r="17360" spans="1:15" x14ac:dyDescent="0.25">
      <c r="A17360" s="2">
        <v>36609</v>
      </c>
      <c r="B17360">
        <v>600</v>
      </c>
      <c r="C17360">
        <v>14.8</v>
      </c>
      <c r="D17360">
        <v>14.8</v>
      </c>
      <c r="E17360">
        <v>14.8</v>
      </c>
      <c r="F17360">
        <v>14.8</v>
      </c>
      <c r="M17360" s="15">
        <v>24779</v>
      </c>
      <c r="N17360" t="str">
        <f t="shared" si="580"/>
        <v>Off</v>
      </c>
      <c r="O17360">
        <f t="shared" si="579"/>
        <v>5</v>
      </c>
    </row>
    <row r="17361" spans="1:15" x14ac:dyDescent="0.25">
      <c r="A17361" s="2">
        <v>36609</v>
      </c>
      <c r="B17361">
        <v>700</v>
      </c>
      <c r="C17361">
        <v>18.690000000000001</v>
      </c>
      <c r="D17361">
        <v>18.690000000000001</v>
      </c>
      <c r="E17361">
        <v>18.690000000000001</v>
      </c>
      <c r="F17361">
        <v>18.690000000000001</v>
      </c>
      <c r="M17361" s="15">
        <v>27702</v>
      </c>
      <c r="N17361" t="str">
        <f t="shared" si="580"/>
        <v>Off</v>
      </c>
      <c r="O17361">
        <f t="shared" si="579"/>
        <v>5</v>
      </c>
    </row>
    <row r="17362" spans="1:15" x14ac:dyDescent="0.25">
      <c r="A17362" s="2">
        <v>36609</v>
      </c>
      <c r="B17362">
        <v>800</v>
      </c>
      <c r="C17362">
        <v>35.32</v>
      </c>
      <c r="D17362">
        <v>35.32</v>
      </c>
      <c r="E17362">
        <v>35.32</v>
      </c>
      <c r="F17362">
        <v>35.32</v>
      </c>
      <c r="M17362" s="15">
        <v>29790</v>
      </c>
      <c r="N17362" t="str">
        <f t="shared" si="580"/>
        <v>On</v>
      </c>
      <c r="O17362">
        <f t="shared" si="579"/>
        <v>5</v>
      </c>
    </row>
    <row r="17363" spans="1:15" x14ac:dyDescent="0.25">
      <c r="A17363" s="2">
        <v>36609</v>
      </c>
      <c r="B17363">
        <v>900</v>
      </c>
      <c r="C17363">
        <v>27.05</v>
      </c>
      <c r="D17363">
        <v>27.05</v>
      </c>
      <c r="E17363">
        <v>27.05</v>
      </c>
      <c r="F17363">
        <v>27.05</v>
      </c>
      <c r="M17363" s="15">
        <v>30302</v>
      </c>
      <c r="N17363" t="str">
        <f t="shared" si="580"/>
        <v>On</v>
      </c>
      <c r="O17363">
        <f t="shared" si="579"/>
        <v>5</v>
      </c>
    </row>
    <row r="17364" spans="1:15" x14ac:dyDescent="0.25">
      <c r="A17364" s="2">
        <v>36609</v>
      </c>
      <c r="B17364">
        <v>1000</v>
      </c>
      <c r="C17364">
        <v>30.36</v>
      </c>
      <c r="D17364">
        <v>30.36</v>
      </c>
      <c r="E17364">
        <v>30.36</v>
      </c>
      <c r="F17364">
        <v>30.36</v>
      </c>
      <c r="M17364" s="15">
        <v>30255</v>
      </c>
      <c r="N17364" t="str">
        <f t="shared" si="580"/>
        <v>On</v>
      </c>
      <c r="O17364">
        <f t="shared" si="579"/>
        <v>5</v>
      </c>
    </row>
    <row r="17365" spans="1:15" x14ac:dyDescent="0.25">
      <c r="A17365" s="2">
        <v>36609</v>
      </c>
      <c r="B17365">
        <v>1100</v>
      </c>
      <c r="C17365">
        <v>32.020000000000003</v>
      </c>
      <c r="D17365">
        <v>32.020000000000003</v>
      </c>
      <c r="E17365">
        <v>32.020000000000003</v>
      </c>
      <c r="F17365">
        <v>32.020000000000003</v>
      </c>
      <c r="M17365" s="15">
        <v>30381</v>
      </c>
      <c r="N17365" t="str">
        <f t="shared" si="580"/>
        <v>On</v>
      </c>
      <c r="O17365">
        <f t="shared" si="579"/>
        <v>5</v>
      </c>
    </row>
    <row r="17366" spans="1:15" x14ac:dyDescent="0.25">
      <c r="A17366" s="2">
        <v>36609</v>
      </c>
      <c r="B17366">
        <v>1200</v>
      </c>
      <c r="C17366">
        <v>34.74</v>
      </c>
      <c r="D17366">
        <v>34.74</v>
      </c>
      <c r="E17366">
        <v>34.74</v>
      </c>
      <c r="F17366">
        <v>34.74</v>
      </c>
      <c r="M17366" s="15">
        <v>30109</v>
      </c>
      <c r="N17366" t="str">
        <f t="shared" si="580"/>
        <v>On</v>
      </c>
      <c r="O17366">
        <f t="shared" si="579"/>
        <v>5</v>
      </c>
    </row>
    <row r="17367" spans="1:15" x14ac:dyDescent="0.25">
      <c r="A17367" s="2">
        <v>36609</v>
      </c>
      <c r="B17367">
        <v>1300</v>
      </c>
      <c r="C17367">
        <v>36.200000000000003</v>
      </c>
      <c r="D17367">
        <v>36.200000000000003</v>
      </c>
      <c r="E17367">
        <v>36.200000000000003</v>
      </c>
      <c r="F17367">
        <v>36.200000000000003</v>
      </c>
      <c r="M17367" s="15">
        <v>29811</v>
      </c>
      <c r="N17367" t="str">
        <f t="shared" si="580"/>
        <v>On</v>
      </c>
      <c r="O17367">
        <f t="shared" si="579"/>
        <v>5</v>
      </c>
    </row>
    <row r="17368" spans="1:15" x14ac:dyDescent="0.25">
      <c r="A17368" s="2">
        <v>36609</v>
      </c>
      <c r="B17368">
        <v>1400</v>
      </c>
      <c r="C17368">
        <v>36.130000000000003</v>
      </c>
      <c r="D17368">
        <v>36.130000000000003</v>
      </c>
      <c r="E17368">
        <v>36.130000000000003</v>
      </c>
      <c r="F17368">
        <v>36.130000000000003</v>
      </c>
      <c r="M17368" s="15">
        <v>29624</v>
      </c>
      <c r="N17368" t="str">
        <f t="shared" si="580"/>
        <v>On</v>
      </c>
      <c r="O17368">
        <f t="shared" si="579"/>
        <v>5</v>
      </c>
    </row>
    <row r="17369" spans="1:15" x14ac:dyDescent="0.25">
      <c r="A17369" s="2">
        <v>36609</v>
      </c>
      <c r="B17369">
        <v>1500</v>
      </c>
      <c r="C17369">
        <v>32.25</v>
      </c>
      <c r="D17369">
        <v>32.25</v>
      </c>
      <c r="E17369">
        <v>32.25</v>
      </c>
      <c r="F17369">
        <v>32.25</v>
      </c>
      <c r="M17369" s="15">
        <v>29355</v>
      </c>
      <c r="N17369" t="str">
        <f t="shared" si="580"/>
        <v>On</v>
      </c>
      <c r="O17369">
        <f t="shared" si="579"/>
        <v>5</v>
      </c>
    </row>
    <row r="17370" spans="1:15" x14ac:dyDescent="0.25">
      <c r="A17370" s="2">
        <v>36609</v>
      </c>
      <c r="B17370">
        <v>1600</v>
      </c>
      <c r="C17370">
        <v>30.48</v>
      </c>
      <c r="D17370">
        <v>30.48</v>
      </c>
      <c r="E17370">
        <v>30.48</v>
      </c>
      <c r="F17370">
        <v>30.48</v>
      </c>
      <c r="M17370" s="15">
        <v>28650</v>
      </c>
      <c r="N17370" t="str">
        <f t="shared" si="580"/>
        <v>On</v>
      </c>
      <c r="O17370">
        <f t="shared" si="579"/>
        <v>5</v>
      </c>
    </row>
    <row r="17371" spans="1:15" x14ac:dyDescent="0.25">
      <c r="A17371" s="2">
        <v>36609</v>
      </c>
      <c r="B17371">
        <v>1700</v>
      </c>
      <c r="C17371">
        <v>25.97</v>
      </c>
      <c r="D17371">
        <v>25.97</v>
      </c>
      <c r="E17371">
        <v>25.97</v>
      </c>
      <c r="F17371">
        <v>25.97</v>
      </c>
      <c r="M17371" s="15">
        <v>28451</v>
      </c>
      <c r="N17371" t="str">
        <f t="shared" si="580"/>
        <v>On</v>
      </c>
      <c r="O17371">
        <f t="shared" si="579"/>
        <v>5</v>
      </c>
    </row>
    <row r="17372" spans="1:15" x14ac:dyDescent="0.25">
      <c r="A17372" s="2">
        <v>36609</v>
      </c>
      <c r="B17372">
        <v>1800</v>
      </c>
      <c r="C17372">
        <v>17.84</v>
      </c>
      <c r="D17372">
        <v>17.84</v>
      </c>
      <c r="E17372">
        <v>17.84</v>
      </c>
      <c r="F17372">
        <v>17.84</v>
      </c>
      <c r="M17372" s="15">
        <v>28205</v>
      </c>
      <c r="N17372" t="str">
        <f t="shared" si="580"/>
        <v>On</v>
      </c>
      <c r="O17372">
        <f t="shared" si="579"/>
        <v>5</v>
      </c>
    </row>
    <row r="17373" spans="1:15" x14ac:dyDescent="0.25">
      <c r="A17373" s="2">
        <v>36609</v>
      </c>
      <c r="B17373">
        <v>1900</v>
      </c>
      <c r="C17373">
        <v>25.14</v>
      </c>
      <c r="D17373">
        <v>25.14</v>
      </c>
      <c r="E17373">
        <v>25.14</v>
      </c>
      <c r="F17373">
        <v>25.14</v>
      </c>
      <c r="M17373" s="15">
        <v>29267</v>
      </c>
      <c r="N17373" t="str">
        <f t="shared" si="580"/>
        <v>On</v>
      </c>
      <c r="O17373">
        <f t="shared" si="579"/>
        <v>5</v>
      </c>
    </row>
    <row r="17374" spans="1:15" x14ac:dyDescent="0.25">
      <c r="A17374" s="2">
        <v>36609</v>
      </c>
      <c r="B17374">
        <v>2000</v>
      </c>
      <c r="C17374">
        <v>27.19</v>
      </c>
      <c r="D17374">
        <v>27.19</v>
      </c>
      <c r="E17374">
        <v>27.19</v>
      </c>
      <c r="F17374">
        <v>27.19</v>
      </c>
      <c r="M17374" s="15">
        <v>30028</v>
      </c>
      <c r="N17374" t="str">
        <f t="shared" si="580"/>
        <v>On</v>
      </c>
      <c r="O17374">
        <f t="shared" si="579"/>
        <v>5</v>
      </c>
    </row>
    <row r="17375" spans="1:15" x14ac:dyDescent="0.25">
      <c r="A17375" s="2">
        <v>36609</v>
      </c>
      <c r="B17375">
        <v>2100</v>
      </c>
      <c r="C17375">
        <v>19.07</v>
      </c>
      <c r="D17375">
        <v>19.07</v>
      </c>
      <c r="E17375">
        <v>19.07</v>
      </c>
      <c r="F17375">
        <v>19.07</v>
      </c>
      <c r="M17375" s="15">
        <v>29156</v>
      </c>
      <c r="N17375" t="str">
        <f t="shared" si="580"/>
        <v>On</v>
      </c>
      <c r="O17375">
        <f t="shared" si="579"/>
        <v>5</v>
      </c>
    </row>
    <row r="17376" spans="1:15" x14ac:dyDescent="0.25">
      <c r="A17376" s="2">
        <v>36609</v>
      </c>
      <c r="B17376">
        <v>2200</v>
      </c>
      <c r="C17376">
        <v>22.76</v>
      </c>
      <c r="D17376">
        <v>22.76</v>
      </c>
      <c r="E17376">
        <v>22.76</v>
      </c>
      <c r="F17376">
        <v>22.76</v>
      </c>
      <c r="M17376" s="15">
        <v>27750</v>
      </c>
      <c r="N17376" t="str">
        <f t="shared" si="580"/>
        <v>On</v>
      </c>
      <c r="O17376">
        <f t="shared" si="579"/>
        <v>5</v>
      </c>
    </row>
    <row r="17377" spans="1:15" x14ac:dyDescent="0.25">
      <c r="A17377" s="2">
        <v>36609</v>
      </c>
      <c r="B17377">
        <v>2300</v>
      </c>
      <c r="C17377">
        <v>17.47</v>
      </c>
      <c r="D17377">
        <v>17.47</v>
      </c>
      <c r="E17377">
        <v>17.47</v>
      </c>
      <c r="F17377">
        <v>17.47</v>
      </c>
      <c r="M17377" s="15">
        <v>26048</v>
      </c>
      <c r="N17377" t="str">
        <f t="shared" si="580"/>
        <v>On</v>
      </c>
      <c r="O17377">
        <f t="shared" si="579"/>
        <v>5</v>
      </c>
    </row>
    <row r="17378" spans="1:15" x14ac:dyDescent="0.25">
      <c r="A17378" s="2">
        <v>36609</v>
      </c>
      <c r="B17378">
        <v>2400</v>
      </c>
      <c r="C17378">
        <v>14.52</v>
      </c>
      <c r="D17378">
        <v>14.52</v>
      </c>
      <c r="E17378">
        <v>14.52</v>
      </c>
      <c r="F17378">
        <v>14.52</v>
      </c>
      <c r="M17378" s="15">
        <v>23842</v>
      </c>
      <c r="N17378" t="str">
        <f t="shared" si="580"/>
        <v>Off</v>
      </c>
      <c r="O17378">
        <f t="shared" si="579"/>
        <v>5</v>
      </c>
    </row>
    <row r="17379" spans="1:15" x14ac:dyDescent="0.25">
      <c r="A17379" s="2">
        <v>36610</v>
      </c>
      <c r="B17379">
        <v>100</v>
      </c>
      <c r="C17379">
        <v>13.1</v>
      </c>
      <c r="D17379">
        <v>13.1</v>
      </c>
      <c r="E17379">
        <v>13.1</v>
      </c>
      <c r="F17379">
        <v>13.1</v>
      </c>
      <c r="M17379" s="15">
        <v>22143</v>
      </c>
      <c r="N17379" t="str">
        <f t="shared" si="580"/>
        <v>Off</v>
      </c>
      <c r="O17379">
        <f t="shared" ref="O17379:O17442" si="581">+WEEKDAY(A17379,2)</f>
        <v>6</v>
      </c>
    </row>
    <row r="17380" spans="1:15" x14ac:dyDescent="0.25">
      <c r="A17380" s="2">
        <v>36610</v>
      </c>
      <c r="B17380">
        <v>200</v>
      </c>
      <c r="C17380">
        <v>12.4</v>
      </c>
      <c r="D17380">
        <v>12.4</v>
      </c>
      <c r="E17380">
        <v>12.4</v>
      </c>
      <c r="F17380">
        <v>12.4</v>
      </c>
      <c r="M17380" s="15">
        <v>21138</v>
      </c>
      <c r="N17380" t="str">
        <f t="shared" si="580"/>
        <v>Off</v>
      </c>
      <c r="O17380">
        <f t="shared" si="581"/>
        <v>6</v>
      </c>
    </row>
    <row r="17381" spans="1:15" x14ac:dyDescent="0.25">
      <c r="A17381" s="2">
        <v>36610</v>
      </c>
      <c r="B17381">
        <v>300</v>
      </c>
      <c r="C17381">
        <v>12.47</v>
      </c>
      <c r="D17381">
        <v>12.47</v>
      </c>
      <c r="E17381">
        <v>12.47</v>
      </c>
      <c r="F17381">
        <v>12.47</v>
      </c>
      <c r="M17381" s="15">
        <v>20632</v>
      </c>
      <c r="N17381" t="str">
        <f t="shared" si="580"/>
        <v>Off</v>
      </c>
      <c r="O17381">
        <f t="shared" si="581"/>
        <v>6</v>
      </c>
    </row>
    <row r="17382" spans="1:15" x14ac:dyDescent="0.25">
      <c r="A17382" s="2">
        <v>36610</v>
      </c>
      <c r="B17382">
        <v>400</v>
      </c>
      <c r="C17382">
        <v>11.95</v>
      </c>
      <c r="D17382">
        <v>11.95</v>
      </c>
      <c r="E17382">
        <v>11.95</v>
      </c>
      <c r="F17382">
        <v>11.95</v>
      </c>
      <c r="M17382" s="15">
        <v>20570</v>
      </c>
      <c r="N17382" t="str">
        <f t="shared" si="580"/>
        <v>Off</v>
      </c>
      <c r="O17382">
        <f t="shared" si="581"/>
        <v>6</v>
      </c>
    </row>
    <row r="17383" spans="1:15" x14ac:dyDescent="0.25">
      <c r="A17383" s="2">
        <v>36610</v>
      </c>
      <c r="B17383">
        <v>500</v>
      </c>
      <c r="C17383">
        <v>12.23</v>
      </c>
      <c r="D17383">
        <v>12.23</v>
      </c>
      <c r="E17383">
        <v>12.23</v>
      </c>
      <c r="F17383">
        <v>12.23</v>
      </c>
      <c r="M17383" s="15">
        <v>20598</v>
      </c>
      <c r="N17383" t="str">
        <f t="shared" si="580"/>
        <v>Off</v>
      </c>
      <c r="O17383">
        <f t="shared" si="581"/>
        <v>6</v>
      </c>
    </row>
    <row r="17384" spans="1:15" x14ac:dyDescent="0.25">
      <c r="A17384" s="2">
        <v>36610</v>
      </c>
      <c r="B17384">
        <v>600</v>
      </c>
      <c r="C17384">
        <v>12.38</v>
      </c>
      <c r="D17384">
        <v>12.38</v>
      </c>
      <c r="E17384">
        <v>12.38</v>
      </c>
      <c r="F17384">
        <v>12.38</v>
      </c>
      <c r="M17384" s="15">
        <v>21287</v>
      </c>
      <c r="N17384" t="str">
        <f t="shared" si="580"/>
        <v>Off</v>
      </c>
      <c r="O17384">
        <f t="shared" si="581"/>
        <v>6</v>
      </c>
    </row>
    <row r="17385" spans="1:15" x14ac:dyDescent="0.25">
      <c r="A17385" s="2">
        <v>36610</v>
      </c>
      <c r="B17385">
        <v>700</v>
      </c>
      <c r="C17385">
        <v>12.27</v>
      </c>
      <c r="D17385">
        <v>12.27</v>
      </c>
      <c r="E17385">
        <v>12.27</v>
      </c>
      <c r="F17385">
        <v>12.27</v>
      </c>
      <c r="M17385" s="15">
        <v>22018</v>
      </c>
      <c r="N17385" t="str">
        <f t="shared" si="580"/>
        <v>Off</v>
      </c>
      <c r="O17385">
        <f t="shared" si="581"/>
        <v>6</v>
      </c>
    </row>
    <row r="17386" spans="1:15" x14ac:dyDescent="0.25">
      <c r="A17386" s="2">
        <v>36610</v>
      </c>
      <c r="B17386">
        <v>800</v>
      </c>
      <c r="C17386">
        <v>15.28</v>
      </c>
      <c r="D17386">
        <v>15.28</v>
      </c>
      <c r="E17386">
        <v>15.28</v>
      </c>
      <c r="F17386">
        <v>15.28</v>
      </c>
      <c r="M17386" s="15">
        <v>23522</v>
      </c>
      <c r="N17386" t="str">
        <f t="shared" si="580"/>
        <v>On</v>
      </c>
      <c r="O17386">
        <f t="shared" si="581"/>
        <v>6</v>
      </c>
    </row>
    <row r="17387" spans="1:15" x14ac:dyDescent="0.25">
      <c r="A17387" s="2">
        <v>36610</v>
      </c>
      <c r="B17387">
        <v>900</v>
      </c>
      <c r="C17387">
        <v>17.88</v>
      </c>
      <c r="D17387">
        <v>17.88</v>
      </c>
      <c r="E17387">
        <v>17.88</v>
      </c>
      <c r="F17387">
        <v>17.88</v>
      </c>
      <c r="M17387" s="15">
        <v>25406</v>
      </c>
      <c r="N17387" t="str">
        <f t="shared" si="580"/>
        <v>On</v>
      </c>
      <c r="O17387">
        <f t="shared" si="581"/>
        <v>6</v>
      </c>
    </row>
    <row r="17388" spans="1:15" x14ac:dyDescent="0.25">
      <c r="A17388" s="2">
        <v>36610</v>
      </c>
      <c r="B17388">
        <v>1000</v>
      </c>
      <c r="C17388">
        <v>18.170000000000002</v>
      </c>
      <c r="D17388">
        <v>18.170000000000002</v>
      </c>
      <c r="E17388">
        <v>18.170000000000002</v>
      </c>
      <c r="F17388">
        <v>18.170000000000002</v>
      </c>
      <c r="M17388" s="15">
        <v>26572</v>
      </c>
      <c r="N17388" t="str">
        <f t="shared" si="580"/>
        <v>On</v>
      </c>
      <c r="O17388">
        <f t="shared" si="581"/>
        <v>6</v>
      </c>
    </row>
    <row r="17389" spans="1:15" x14ac:dyDescent="0.25">
      <c r="A17389" s="2">
        <v>36610</v>
      </c>
      <c r="B17389">
        <v>1100</v>
      </c>
      <c r="C17389">
        <v>17.66</v>
      </c>
      <c r="D17389">
        <v>17.66</v>
      </c>
      <c r="E17389">
        <v>17.66</v>
      </c>
      <c r="F17389">
        <v>17.66</v>
      </c>
      <c r="M17389" s="15">
        <v>26797</v>
      </c>
      <c r="N17389" t="str">
        <f t="shared" si="580"/>
        <v>On</v>
      </c>
      <c r="O17389">
        <f t="shared" si="581"/>
        <v>6</v>
      </c>
    </row>
    <row r="17390" spans="1:15" x14ac:dyDescent="0.25">
      <c r="A17390" s="2">
        <v>36610</v>
      </c>
      <c r="B17390">
        <v>1200</v>
      </c>
      <c r="C17390">
        <v>16.78</v>
      </c>
      <c r="D17390">
        <v>16.78</v>
      </c>
      <c r="E17390">
        <v>16.78</v>
      </c>
      <c r="F17390">
        <v>16.78</v>
      </c>
      <c r="M17390" s="15">
        <v>26580</v>
      </c>
      <c r="N17390" t="str">
        <f t="shared" si="580"/>
        <v>On</v>
      </c>
      <c r="O17390">
        <f t="shared" si="581"/>
        <v>6</v>
      </c>
    </row>
    <row r="17391" spans="1:15" x14ac:dyDescent="0.25">
      <c r="A17391" s="2">
        <v>36610</v>
      </c>
      <c r="B17391">
        <v>1300</v>
      </c>
      <c r="C17391">
        <v>16.48</v>
      </c>
      <c r="D17391">
        <v>16.48</v>
      </c>
      <c r="E17391">
        <v>16.48</v>
      </c>
      <c r="F17391">
        <v>16.48</v>
      </c>
      <c r="M17391" s="15">
        <v>25995</v>
      </c>
      <c r="N17391" t="str">
        <f t="shared" si="580"/>
        <v>On</v>
      </c>
      <c r="O17391">
        <f t="shared" si="581"/>
        <v>6</v>
      </c>
    </row>
    <row r="17392" spans="1:15" x14ac:dyDescent="0.25">
      <c r="A17392" s="2">
        <v>36610</v>
      </c>
      <c r="B17392">
        <v>1400</v>
      </c>
      <c r="C17392">
        <v>15.57</v>
      </c>
      <c r="D17392">
        <v>15.57</v>
      </c>
      <c r="E17392">
        <v>15.57</v>
      </c>
      <c r="F17392">
        <v>15.57</v>
      </c>
      <c r="M17392" s="15">
        <v>25445</v>
      </c>
      <c r="N17392" t="str">
        <f t="shared" si="580"/>
        <v>On</v>
      </c>
      <c r="O17392">
        <f t="shared" si="581"/>
        <v>6</v>
      </c>
    </row>
    <row r="17393" spans="1:15" x14ac:dyDescent="0.25">
      <c r="A17393" s="2">
        <v>36610</v>
      </c>
      <c r="B17393">
        <v>1500</v>
      </c>
      <c r="C17393">
        <v>16.739999999999998</v>
      </c>
      <c r="D17393">
        <v>16.739999999999998</v>
      </c>
      <c r="E17393">
        <v>16.739999999999998</v>
      </c>
      <c r="F17393">
        <v>16.739999999999998</v>
      </c>
      <c r="M17393" s="15">
        <v>25023</v>
      </c>
      <c r="N17393" t="str">
        <f t="shared" si="580"/>
        <v>On</v>
      </c>
      <c r="O17393">
        <f t="shared" si="581"/>
        <v>6</v>
      </c>
    </row>
    <row r="17394" spans="1:15" x14ac:dyDescent="0.25">
      <c r="A17394" s="2">
        <v>36610</v>
      </c>
      <c r="B17394">
        <v>1600</v>
      </c>
      <c r="C17394">
        <v>14.93</v>
      </c>
      <c r="D17394">
        <v>14.93</v>
      </c>
      <c r="E17394">
        <v>14.93</v>
      </c>
      <c r="F17394">
        <v>14.93</v>
      </c>
      <c r="M17394" s="15">
        <v>24686</v>
      </c>
      <c r="N17394" t="str">
        <f t="shared" si="580"/>
        <v>On</v>
      </c>
      <c r="O17394">
        <f t="shared" si="581"/>
        <v>6</v>
      </c>
    </row>
    <row r="17395" spans="1:15" x14ac:dyDescent="0.25">
      <c r="A17395" s="2">
        <v>36610</v>
      </c>
      <c r="B17395">
        <v>1700</v>
      </c>
      <c r="C17395">
        <v>14.7</v>
      </c>
      <c r="D17395">
        <v>14.7</v>
      </c>
      <c r="E17395">
        <v>14.7</v>
      </c>
      <c r="F17395">
        <v>14.7</v>
      </c>
      <c r="M17395" s="15">
        <v>24759</v>
      </c>
      <c r="N17395" t="str">
        <f t="shared" si="580"/>
        <v>On</v>
      </c>
      <c r="O17395">
        <f t="shared" si="581"/>
        <v>6</v>
      </c>
    </row>
    <row r="17396" spans="1:15" x14ac:dyDescent="0.25">
      <c r="A17396" s="2">
        <v>36610</v>
      </c>
      <c r="B17396">
        <v>1800</v>
      </c>
      <c r="C17396">
        <v>16.82</v>
      </c>
      <c r="D17396">
        <v>16.82</v>
      </c>
      <c r="E17396">
        <v>16.82</v>
      </c>
      <c r="F17396">
        <v>16.82</v>
      </c>
      <c r="M17396" s="15">
        <v>25251</v>
      </c>
      <c r="N17396" t="str">
        <f t="shared" si="580"/>
        <v>On</v>
      </c>
      <c r="O17396">
        <f t="shared" si="581"/>
        <v>6</v>
      </c>
    </row>
    <row r="17397" spans="1:15" x14ac:dyDescent="0.25">
      <c r="A17397" s="2">
        <v>36610</v>
      </c>
      <c r="B17397">
        <v>1900</v>
      </c>
      <c r="C17397">
        <v>42.5</v>
      </c>
      <c r="D17397">
        <v>42.5</v>
      </c>
      <c r="E17397">
        <v>42.5</v>
      </c>
      <c r="F17397">
        <v>42.5</v>
      </c>
      <c r="M17397" s="15">
        <v>26615</v>
      </c>
      <c r="N17397" t="str">
        <f t="shared" si="580"/>
        <v>On</v>
      </c>
      <c r="O17397">
        <f t="shared" si="581"/>
        <v>6</v>
      </c>
    </row>
    <row r="17398" spans="1:15" x14ac:dyDescent="0.25">
      <c r="A17398" s="2">
        <v>36610</v>
      </c>
      <c r="B17398">
        <v>2000</v>
      </c>
      <c r="C17398">
        <v>21.22</v>
      </c>
      <c r="D17398">
        <v>21.22</v>
      </c>
      <c r="E17398">
        <v>21.22</v>
      </c>
      <c r="F17398">
        <v>21.22</v>
      </c>
      <c r="M17398" s="15">
        <v>27534</v>
      </c>
      <c r="N17398" t="str">
        <f t="shared" si="580"/>
        <v>On</v>
      </c>
      <c r="O17398">
        <f t="shared" si="581"/>
        <v>6</v>
      </c>
    </row>
    <row r="17399" spans="1:15" x14ac:dyDescent="0.25">
      <c r="A17399" s="2">
        <v>36610</v>
      </c>
      <c r="B17399">
        <v>2100</v>
      </c>
      <c r="C17399">
        <v>15.72</v>
      </c>
      <c r="D17399">
        <v>15.72</v>
      </c>
      <c r="E17399">
        <v>15.72</v>
      </c>
      <c r="F17399">
        <v>15.72</v>
      </c>
      <c r="M17399" s="15">
        <v>26773</v>
      </c>
      <c r="N17399" t="str">
        <f t="shared" si="580"/>
        <v>On</v>
      </c>
      <c r="O17399">
        <f t="shared" si="581"/>
        <v>6</v>
      </c>
    </row>
    <row r="17400" spans="1:15" x14ac:dyDescent="0.25">
      <c r="A17400" s="2">
        <v>36610</v>
      </c>
      <c r="B17400">
        <v>2200</v>
      </c>
      <c r="C17400">
        <v>15.02</v>
      </c>
      <c r="D17400">
        <v>15.02</v>
      </c>
      <c r="E17400">
        <v>15.02</v>
      </c>
      <c r="F17400">
        <v>15.02</v>
      </c>
      <c r="M17400" s="15">
        <v>25598</v>
      </c>
      <c r="N17400" t="str">
        <f t="shared" si="580"/>
        <v>On</v>
      </c>
      <c r="O17400">
        <f t="shared" si="581"/>
        <v>6</v>
      </c>
    </row>
    <row r="17401" spans="1:15" x14ac:dyDescent="0.25">
      <c r="A17401" s="2">
        <v>36610</v>
      </c>
      <c r="B17401">
        <v>2300</v>
      </c>
      <c r="C17401">
        <v>12.38</v>
      </c>
      <c r="D17401">
        <v>12.38</v>
      </c>
      <c r="E17401">
        <v>12.38</v>
      </c>
      <c r="F17401">
        <v>12.38</v>
      </c>
      <c r="M17401" s="15">
        <v>24202</v>
      </c>
      <c r="N17401" t="str">
        <f t="shared" si="580"/>
        <v>On</v>
      </c>
      <c r="O17401">
        <f t="shared" si="581"/>
        <v>6</v>
      </c>
    </row>
    <row r="17402" spans="1:15" x14ac:dyDescent="0.25">
      <c r="A17402" s="2">
        <v>36610</v>
      </c>
      <c r="B17402">
        <v>2400</v>
      </c>
      <c r="C17402">
        <v>11.8</v>
      </c>
      <c r="D17402">
        <v>11.8</v>
      </c>
      <c r="E17402">
        <v>11.8</v>
      </c>
      <c r="F17402">
        <v>11.8</v>
      </c>
      <c r="M17402" s="15">
        <v>22293</v>
      </c>
      <c r="N17402" t="str">
        <f t="shared" si="580"/>
        <v>Off</v>
      </c>
      <c r="O17402">
        <f t="shared" si="581"/>
        <v>6</v>
      </c>
    </row>
    <row r="17403" spans="1:15" x14ac:dyDescent="0.25">
      <c r="A17403" s="2">
        <v>36611</v>
      </c>
      <c r="B17403">
        <v>100</v>
      </c>
      <c r="C17403">
        <v>12.02</v>
      </c>
      <c r="D17403">
        <v>12.02</v>
      </c>
      <c r="E17403">
        <v>12.02</v>
      </c>
      <c r="F17403">
        <v>12.02</v>
      </c>
      <c r="M17403" s="15">
        <v>20815</v>
      </c>
      <c r="N17403" t="str">
        <f t="shared" si="580"/>
        <v>Off</v>
      </c>
      <c r="O17403">
        <f t="shared" si="581"/>
        <v>7</v>
      </c>
    </row>
    <row r="17404" spans="1:15" x14ac:dyDescent="0.25">
      <c r="A17404" s="2">
        <v>36611</v>
      </c>
      <c r="B17404">
        <v>200</v>
      </c>
      <c r="C17404">
        <v>10.63</v>
      </c>
      <c r="D17404">
        <v>10.63</v>
      </c>
      <c r="E17404">
        <v>10.63</v>
      </c>
      <c r="F17404">
        <v>10.63</v>
      </c>
      <c r="M17404" s="15">
        <v>19780</v>
      </c>
      <c r="N17404" t="str">
        <f t="shared" si="580"/>
        <v>Off</v>
      </c>
      <c r="O17404">
        <f t="shared" si="581"/>
        <v>7</v>
      </c>
    </row>
    <row r="17405" spans="1:15" x14ac:dyDescent="0.25">
      <c r="A17405" s="2">
        <v>36611</v>
      </c>
      <c r="B17405">
        <v>300</v>
      </c>
      <c r="C17405">
        <v>7.62</v>
      </c>
      <c r="D17405">
        <v>7.62</v>
      </c>
      <c r="E17405">
        <v>7.62</v>
      </c>
      <c r="F17405">
        <v>7.62</v>
      </c>
      <c r="M17405" s="15">
        <v>19256</v>
      </c>
      <c r="N17405" t="str">
        <f t="shared" si="580"/>
        <v>Off</v>
      </c>
      <c r="O17405">
        <f t="shared" si="581"/>
        <v>7</v>
      </c>
    </row>
    <row r="17406" spans="1:15" x14ac:dyDescent="0.25">
      <c r="A17406" s="2">
        <v>36611</v>
      </c>
      <c r="B17406">
        <v>400</v>
      </c>
      <c r="C17406">
        <v>1</v>
      </c>
      <c r="D17406">
        <v>1</v>
      </c>
      <c r="E17406">
        <v>1</v>
      </c>
      <c r="F17406">
        <v>1</v>
      </c>
      <c r="M17406" s="15">
        <v>18884</v>
      </c>
      <c r="N17406" t="str">
        <f t="shared" si="580"/>
        <v>Off</v>
      </c>
      <c r="O17406">
        <f t="shared" si="581"/>
        <v>7</v>
      </c>
    </row>
    <row r="17407" spans="1:15" x14ac:dyDescent="0.25">
      <c r="A17407" s="2">
        <v>36611</v>
      </c>
      <c r="B17407">
        <v>500</v>
      </c>
      <c r="C17407">
        <v>1</v>
      </c>
      <c r="D17407">
        <v>1</v>
      </c>
      <c r="E17407">
        <v>1</v>
      </c>
      <c r="F17407">
        <v>1</v>
      </c>
      <c r="M17407" s="15">
        <v>19018</v>
      </c>
      <c r="N17407" t="str">
        <f t="shared" si="580"/>
        <v>Off</v>
      </c>
      <c r="O17407">
        <f t="shared" si="581"/>
        <v>7</v>
      </c>
    </row>
    <row r="17408" spans="1:15" x14ac:dyDescent="0.25">
      <c r="A17408" s="2">
        <v>36611</v>
      </c>
      <c r="B17408">
        <v>600</v>
      </c>
      <c r="C17408">
        <v>1</v>
      </c>
      <c r="D17408">
        <v>1</v>
      </c>
      <c r="E17408">
        <v>1</v>
      </c>
      <c r="F17408">
        <v>1</v>
      </c>
      <c r="M17408" s="15">
        <v>19413</v>
      </c>
      <c r="N17408" t="str">
        <f t="shared" si="580"/>
        <v>Off</v>
      </c>
      <c r="O17408">
        <f t="shared" si="581"/>
        <v>7</v>
      </c>
    </row>
    <row r="17409" spans="1:15" x14ac:dyDescent="0.25">
      <c r="A17409" s="2">
        <v>36611</v>
      </c>
      <c r="B17409">
        <v>700</v>
      </c>
      <c r="C17409">
        <v>2.15</v>
      </c>
      <c r="D17409">
        <v>2.15</v>
      </c>
      <c r="E17409">
        <v>2.15</v>
      </c>
      <c r="F17409">
        <v>2.15</v>
      </c>
      <c r="M17409" s="15">
        <v>19889</v>
      </c>
      <c r="N17409" t="str">
        <f t="shared" si="580"/>
        <v>Off</v>
      </c>
      <c r="O17409">
        <f t="shared" si="581"/>
        <v>7</v>
      </c>
    </row>
    <row r="17410" spans="1:15" x14ac:dyDescent="0.25">
      <c r="A17410" s="2">
        <v>36611</v>
      </c>
      <c r="B17410">
        <v>800</v>
      </c>
      <c r="C17410">
        <v>12.13</v>
      </c>
      <c r="D17410">
        <v>12.13</v>
      </c>
      <c r="E17410">
        <v>12.13</v>
      </c>
      <c r="F17410">
        <v>12.13</v>
      </c>
      <c r="M17410" s="15">
        <v>20803</v>
      </c>
      <c r="N17410" t="str">
        <f t="shared" si="580"/>
        <v>On</v>
      </c>
      <c r="O17410">
        <f t="shared" si="581"/>
        <v>7</v>
      </c>
    </row>
    <row r="17411" spans="1:15" x14ac:dyDescent="0.25">
      <c r="A17411" s="2">
        <v>36611</v>
      </c>
      <c r="B17411">
        <v>900</v>
      </c>
      <c r="C17411">
        <v>13.28</v>
      </c>
      <c r="D17411">
        <v>13.28</v>
      </c>
      <c r="E17411">
        <v>13.28</v>
      </c>
      <c r="F17411">
        <v>13.28</v>
      </c>
      <c r="M17411" s="15">
        <v>22513</v>
      </c>
      <c r="N17411" t="str">
        <f t="shared" si="580"/>
        <v>On</v>
      </c>
      <c r="O17411">
        <f t="shared" si="581"/>
        <v>7</v>
      </c>
    </row>
    <row r="17412" spans="1:15" x14ac:dyDescent="0.25">
      <c r="A17412" s="2">
        <v>36611</v>
      </c>
      <c r="B17412">
        <v>1000</v>
      </c>
      <c r="C17412">
        <v>14.33</v>
      </c>
      <c r="D17412">
        <v>14.33</v>
      </c>
      <c r="E17412">
        <v>14.33</v>
      </c>
      <c r="F17412">
        <v>14.33</v>
      </c>
      <c r="M17412" s="15">
        <v>23769</v>
      </c>
      <c r="N17412" t="str">
        <f t="shared" si="580"/>
        <v>On</v>
      </c>
      <c r="O17412">
        <f t="shared" si="581"/>
        <v>7</v>
      </c>
    </row>
    <row r="17413" spans="1:15" x14ac:dyDescent="0.25">
      <c r="A17413" s="2">
        <v>36611</v>
      </c>
      <c r="B17413">
        <v>1100</v>
      </c>
      <c r="C17413">
        <v>14.49</v>
      </c>
      <c r="D17413">
        <v>14.49</v>
      </c>
      <c r="E17413">
        <v>14.49</v>
      </c>
      <c r="F17413">
        <v>14.49</v>
      </c>
      <c r="M17413" s="15">
        <v>24333</v>
      </c>
      <c r="N17413" t="str">
        <f t="shared" si="580"/>
        <v>On</v>
      </c>
      <c r="O17413">
        <f t="shared" si="581"/>
        <v>7</v>
      </c>
    </row>
    <row r="17414" spans="1:15" x14ac:dyDescent="0.25">
      <c r="A17414" s="2">
        <v>36611</v>
      </c>
      <c r="B17414">
        <v>1200</v>
      </c>
      <c r="C17414">
        <v>14.23</v>
      </c>
      <c r="D17414">
        <v>14.23</v>
      </c>
      <c r="E17414">
        <v>14.23</v>
      </c>
      <c r="F17414">
        <v>14.23</v>
      </c>
      <c r="M17414" s="15">
        <v>24483</v>
      </c>
      <c r="N17414" t="str">
        <f t="shared" si="580"/>
        <v>On</v>
      </c>
      <c r="O17414">
        <f t="shared" si="581"/>
        <v>7</v>
      </c>
    </row>
    <row r="17415" spans="1:15" x14ac:dyDescent="0.25">
      <c r="A17415" s="2">
        <v>36611</v>
      </c>
      <c r="B17415">
        <v>1300</v>
      </c>
      <c r="C17415">
        <v>14.42</v>
      </c>
      <c r="D17415">
        <v>14.42</v>
      </c>
      <c r="E17415">
        <v>14.42</v>
      </c>
      <c r="F17415">
        <v>14.42</v>
      </c>
      <c r="M17415" s="15">
        <v>24265</v>
      </c>
      <c r="N17415" t="str">
        <f t="shared" si="580"/>
        <v>On</v>
      </c>
      <c r="O17415">
        <f t="shared" si="581"/>
        <v>7</v>
      </c>
    </row>
    <row r="17416" spans="1:15" x14ac:dyDescent="0.25">
      <c r="A17416" s="2">
        <v>36611</v>
      </c>
      <c r="B17416">
        <v>1400</v>
      </c>
      <c r="C17416">
        <v>14.26</v>
      </c>
      <c r="D17416">
        <v>14.26</v>
      </c>
      <c r="E17416">
        <v>14.26</v>
      </c>
      <c r="F17416">
        <v>14.26</v>
      </c>
      <c r="M17416" s="15">
        <v>24066</v>
      </c>
      <c r="N17416" t="str">
        <f t="shared" si="580"/>
        <v>On</v>
      </c>
      <c r="O17416">
        <f t="shared" si="581"/>
        <v>7</v>
      </c>
    </row>
    <row r="17417" spans="1:15" x14ac:dyDescent="0.25">
      <c r="A17417" s="2">
        <v>36611</v>
      </c>
      <c r="B17417">
        <v>1500</v>
      </c>
      <c r="C17417">
        <v>13.93</v>
      </c>
      <c r="D17417">
        <v>13.93</v>
      </c>
      <c r="E17417">
        <v>13.93</v>
      </c>
      <c r="F17417">
        <v>13.93</v>
      </c>
      <c r="M17417" s="15">
        <v>23736</v>
      </c>
      <c r="N17417" t="str">
        <f t="shared" si="580"/>
        <v>On</v>
      </c>
      <c r="O17417">
        <f t="shared" si="581"/>
        <v>7</v>
      </c>
    </row>
    <row r="17418" spans="1:15" x14ac:dyDescent="0.25">
      <c r="A17418" s="2">
        <v>36611</v>
      </c>
      <c r="B17418">
        <v>1600</v>
      </c>
      <c r="C17418">
        <v>13.18</v>
      </c>
      <c r="D17418">
        <v>13.18</v>
      </c>
      <c r="E17418">
        <v>13.18</v>
      </c>
      <c r="F17418">
        <v>13.18</v>
      </c>
      <c r="M17418" s="15">
        <v>23619</v>
      </c>
      <c r="N17418" t="str">
        <f t="shared" si="580"/>
        <v>On</v>
      </c>
      <c r="O17418">
        <f t="shared" si="581"/>
        <v>7</v>
      </c>
    </row>
    <row r="17419" spans="1:15" x14ac:dyDescent="0.25">
      <c r="A17419" s="2">
        <v>36611</v>
      </c>
      <c r="B17419">
        <v>1700</v>
      </c>
      <c r="C17419">
        <v>12.95</v>
      </c>
      <c r="D17419">
        <v>12.95</v>
      </c>
      <c r="E17419">
        <v>12.95</v>
      </c>
      <c r="F17419">
        <v>12.95</v>
      </c>
      <c r="M17419" s="15">
        <v>23798</v>
      </c>
      <c r="N17419" t="str">
        <f t="shared" ref="N17419:N17482" si="582">+IF(B17419&gt;700,IF(B17419&lt;2400,"On","Off"),"Off")</f>
        <v>On</v>
      </c>
      <c r="O17419">
        <f t="shared" si="581"/>
        <v>7</v>
      </c>
    </row>
    <row r="17420" spans="1:15" x14ac:dyDescent="0.25">
      <c r="A17420" s="2">
        <v>36611</v>
      </c>
      <c r="B17420">
        <v>1800</v>
      </c>
      <c r="C17420">
        <v>12.37</v>
      </c>
      <c r="D17420">
        <v>12.37</v>
      </c>
      <c r="E17420">
        <v>12.37</v>
      </c>
      <c r="F17420">
        <v>12.37</v>
      </c>
      <c r="M17420" s="15">
        <v>24626</v>
      </c>
      <c r="N17420" t="str">
        <f t="shared" si="582"/>
        <v>On</v>
      </c>
      <c r="O17420">
        <f t="shared" si="581"/>
        <v>7</v>
      </c>
    </row>
    <row r="17421" spans="1:15" x14ac:dyDescent="0.25">
      <c r="A17421" s="2">
        <v>36611</v>
      </c>
      <c r="B17421">
        <v>1900</v>
      </c>
      <c r="C17421">
        <v>22.91</v>
      </c>
      <c r="D17421">
        <v>22.91</v>
      </c>
      <c r="E17421">
        <v>22.91</v>
      </c>
      <c r="F17421">
        <v>22.91</v>
      </c>
      <c r="M17421" s="15">
        <v>26134</v>
      </c>
      <c r="N17421" t="str">
        <f t="shared" si="582"/>
        <v>On</v>
      </c>
      <c r="O17421">
        <f t="shared" si="581"/>
        <v>7</v>
      </c>
    </row>
    <row r="17422" spans="1:15" x14ac:dyDescent="0.25">
      <c r="A17422" s="2">
        <v>36611</v>
      </c>
      <c r="B17422">
        <v>2000</v>
      </c>
      <c r="C17422">
        <v>16.84</v>
      </c>
      <c r="D17422">
        <v>16.84</v>
      </c>
      <c r="E17422">
        <v>16.84</v>
      </c>
      <c r="F17422">
        <v>16.84</v>
      </c>
      <c r="M17422" s="15">
        <v>27840</v>
      </c>
      <c r="N17422" t="str">
        <f t="shared" si="582"/>
        <v>On</v>
      </c>
      <c r="O17422">
        <f t="shared" si="581"/>
        <v>7</v>
      </c>
    </row>
    <row r="17423" spans="1:15" x14ac:dyDescent="0.25">
      <c r="A17423" s="2">
        <v>36611</v>
      </c>
      <c r="B17423">
        <v>2100</v>
      </c>
      <c r="C17423">
        <v>16.48</v>
      </c>
      <c r="D17423">
        <v>16.48</v>
      </c>
      <c r="E17423">
        <v>16.48</v>
      </c>
      <c r="F17423">
        <v>16.48</v>
      </c>
      <c r="M17423" s="15">
        <v>27430</v>
      </c>
      <c r="N17423" t="str">
        <f t="shared" si="582"/>
        <v>On</v>
      </c>
      <c r="O17423">
        <f t="shared" si="581"/>
        <v>7</v>
      </c>
    </row>
    <row r="17424" spans="1:15" x14ac:dyDescent="0.25">
      <c r="A17424" s="2">
        <v>36611</v>
      </c>
      <c r="B17424">
        <v>2200</v>
      </c>
      <c r="C17424">
        <v>14.96</v>
      </c>
      <c r="D17424">
        <v>14.96</v>
      </c>
      <c r="E17424">
        <v>14.96</v>
      </c>
      <c r="F17424">
        <v>14.96</v>
      </c>
      <c r="M17424" s="15">
        <v>26258</v>
      </c>
      <c r="N17424" t="str">
        <f t="shared" si="582"/>
        <v>On</v>
      </c>
      <c r="O17424">
        <f t="shared" si="581"/>
        <v>7</v>
      </c>
    </row>
    <row r="17425" spans="1:15" x14ac:dyDescent="0.25">
      <c r="A17425" s="2">
        <v>36611</v>
      </c>
      <c r="B17425">
        <v>2300</v>
      </c>
      <c r="C17425">
        <v>12.33</v>
      </c>
      <c r="D17425">
        <v>12.33</v>
      </c>
      <c r="E17425">
        <v>12.33</v>
      </c>
      <c r="F17425">
        <v>12.33</v>
      </c>
      <c r="M17425" s="15">
        <v>24598</v>
      </c>
      <c r="N17425" t="str">
        <f t="shared" si="582"/>
        <v>On</v>
      </c>
      <c r="O17425">
        <f t="shared" si="581"/>
        <v>7</v>
      </c>
    </row>
    <row r="17426" spans="1:15" x14ac:dyDescent="0.25">
      <c r="A17426" s="2">
        <v>36611</v>
      </c>
      <c r="B17426">
        <v>2400</v>
      </c>
      <c r="C17426">
        <v>11.85</v>
      </c>
      <c r="D17426">
        <v>11.85</v>
      </c>
      <c r="E17426">
        <v>11.85</v>
      </c>
      <c r="F17426">
        <v>11.85</v>
      </c>
      <c r="M17426" s="15">
        <v>23025</v>
      </c>
      <c r="N17426" t="str">
        <f t="shared" si="582"/>
        <v>Off</v>
      </c>
      <c r="O17426">
        <f t="shared" si="581"/>
        <v>7</v>
      </c>
    </row>
    <row r="17427" spans="1:15" x14ac:dyDescent="0.25">
      <c r="A17427" s="2">
        <v>36612</v>
      </c>
      <c r="B17427">
        <v>100</v>
      </c>
      <c r="C17427">
        <v>9.57</v>
      </c>
      <c r="D17427">
        <v>9.57</v>
      </c>
      <c r="E17427">
        <v>9.57</v>
      </c>
      <c r="F17427">
        <v>9.57</v>
      </c>
      <c r="M17427" s="15">
        <v>21753</v>
      </c>
      <c r="N17427" t="str">
        <f t="shared" si="582"/>
        <v>Off</v>
      </c>
      <c r="O17427">
        <f t="shared" si="581"/>
        <v>1</v>
      </c>
    </row>
    <row r="17428" spans="1:15" x14ac:dyDescent="0.25">
      <c r="A17428" s="2">
        <v>36612</v>
      </c>
      <c r="B17428">
        <v>200</v>
      </c>
      <c r="C17428">
        <v>11.39</v>
      </c>
      <c r="D17428">
        <v>11.39</v>
      </c>
      <c r="E17428">
        <v>11.39</v>
      </c>
      <c r="F17428">
        <v>11.39</v>
      </c>
      <c r="M17428" s="15">
        <v>20871</v>
      </c>
      <c r="N17428" t="str">
        <f t="shared" si="582"/>
        <v>Off</v>
      </c>
      <c r="O17428">
        <f t="shared" si="581"/>
        <v>1</v>
      </c>
    </row>
    <row r="17429" spans="1:15" x14ac:dyDescent="0.25">
      <c r="A17429" s="2">
        <v>36612</v>
      </c>
      <c r="B17429">
        <v>300</v>
      </c>
      <c r="C17429">
        <v>11.94</v>
      </c>
      <c r="D17429">
        <v>11.94</v>
      </c>
      <c r="E17429">
        <v>11.94</v>
      </c>
      <c r="F17429">
        <v>11.94</v>
      </c>
      <c r="M17429" s="15">
        <v>20732</v>
      </c>
      <c r="N17429" t="str">
        <f t="shared" si="582"/>
        <v>Off</v>
      </c>
      <c r="O17429">
        <f t="shared" si="581"/>
        <v>1</v>
      </c>
    </row>
    <row r="17430" spans="1:15" x14ac:dyDescent="0.25">
      <c r="A17430" s="2">
        <v>36612</v>
      </c>
      <c r="B17430">
        <v>400</v>
      </c>
      <c r="C17430">
        <v>11.77</v>
      </c>
      <c r="D17430">
        <v>11.77</v>
      </c>
      <c r="E17430">
        <v>11.77</v>
      </c>
      <c r="F17430">
        <v>11.77</v>
      </c>
      <c r="M17430" s="15">
        <v>21031</v>
      </c>
      <c r="N17430" t="str">
        <f t="shared" si="582"/>
        <v>Off</v>
      </c>
      <c r="O17430">
        <f t="shared" si="581"/>
        <v>1</v>
      </c>
    </row>
    <row r="17431" spans="1:15" x14ac:dyDescent="0.25">
      <c r="A17431" s="2">
        <v>36612</v>
      </c>
      <c r="B17431">
        <v>500</v>
      </c>
      <c r="C17431">
        <v>11.72</v>
      </c>
      <c r="D17431">
        <v>11.72</v>
      </c>
      <c r="E17431">
        <v>11.72</v>
      </c>
      <c r="F17431">
        <v>11.72</v>
      </c>
      <c r="M17431" s="15">
        <v>21807</v>
      </c>
      <c r="N17431" t="str">
        <f t="shared" si="582"/>
        <v>Off</v>
      </c>
      <c r="O17431">
        <f t="shared" si="581"/>
        <v>1</v>
      </c>
    </row>
    <row r="17432" spans="1:15" x14ac:dyDescent="0.25">
      <c r="A17432" s="2">
        <v>36612</v>
      </c>
      <c r="B17432">
        <v>600</v>
      </c>
      <c r="C17432">
        <v>13.91</v>
      </c>
      <c r="D17432">
        <v>13.91</v>
      </c>
      <c r="E17432">
        <v>13.91</v>
      </c>
      <c r="F17432">
        <v>13.91</v>
      </c>
      <c r="M17432" s="15">
        <v>23820</v>
      </c>
      <c r="N17432" t="str">
        <f t="shared" si="582"/>
        <v>Off</v>
      </c>
      <c r="O17432">
        <f t="shared" si="581"/>
        <v>1</v>
      </c>
    </row>
    <row r="17433" spans="1:15" x14ac:dyDescent="0.25">
      <c r="A17433" s="2">
        <v>36612</v>
      </c>
      <c r="B17433">
        <v>700</v>
      </c>
      <c r="C17433">
        <v>46.39</v>
      </c>
      <c r="D17433">
        <v>46.39</v>
      </c>
      <c r="E17433">
        <v>46.39</v>
      </c>
      <c r="F17433">
        <v>46.39</v>
      </c>
      <c r="M17433" s="15">
        <v>27241</v>
      </c>
      <c r="N17433" t="str">
        <f t="shared" si="582"/>
        <v>Off</v>
      </c>
      <c r="O17433">
        <f t="shared" si="581"/>
        <v>1</v>
      </c>
    </row>
    <row r="17434" spans="1:15" x14ac:dyDescent="0.25">
      <c r="A17434" s="2">
        <v>36612</v>
      </c>
      <c r="B17434">
        <v>800</v>
      </c>
      <c r="C17434">
        <v>42.61</v>
      </c>
      <c r="D17434">
        <v>42.61</v>
      </c>
      <c r="E17434">
        <v>42.61</v>
      </c>
      <c r="F17434">
        <v>42.61</v>
      </c>
      <c r="M17434" s="15">
        <v>29551</v>
      </c>
      <c r="N17434" t="str">
        <f t="shared" si="582"/>
        <v>On</v>
      </c>
      <c r="O17434">
        <f t="shared" si="581"/>
        <v>1</v>
      </c>
    </row>
    <row r="17435" spans="1:15" x14ac:dyDescent="0.25">
      <c r="A17435" s="2">
        <v>36612</v>
      </c>
      <c r="B17435">
        <v>900</v>
      </c>
      <c r="C17435">
        <v>36.200000000000003</v>
      </c>
      <c r="D17435">
        <v>36.200000000000003</v>
      </c>
      <c r="E17435">
        <v>36.200000000000003</v>
      </c>
      <c r="F17435">
        <v>36.200000000000003</v>
      </c>
      <c r="M17435" s="15">
        <v>29979</v>
      </c>
      <c r="N17435" t="str">
        <f t="shared" si="582"/>
        <v>On</v>
      </c>
      <c r="O17435">
        <f t="shared" si="581"/>
        <v>1</v>
      </c>
    </row>
    <row r="17436" spans="1:15" x14ac:dyDescent="0.25">
      <c r="A17436" s="2">
        <v>36612</v>
      </c>
      <c r="B17436">
        <v>1000</v>
      </c>
      <c r="C17436">
        <v>38.1</v>
      </c>
      <c r="D17436">
        <v>38.1</v>
      </c>
      <c r="E17436">
        <v>38.1</v>
      </c>
      <c r="F17436">
        <v>38.1</v>
      </c>
      <c r="M17436" s="15">
        <v>30125</v>
      </c>
      <c r="N17436" t="str">
        <f t="shared" si="582"/>
        <v>On</v>
      </c>
      <c r="O17436">
        <f t="shared" si="581"/>
        <v>1</v>
      </c>
    </row>
    <row r="17437" spans="1:15" x14ac:dyDescent="0.25">
      <c r="A17437" s="2">
        <v>36612</v>
      </c>
      <c r="B17437">
        <v>1100</v>
      </c>
      <c r="C17437">
        <v>42.96</v>
      </c>
      <c r="D17437">
        <v>45.16</v>
      </c>
      <c r="E17437">
        <v>47.94</v>
      </c>
      <c r="F17437">
        <v>42.96</v>
      </c>
      <c r="M17437" s="15">
        <v>30228</v>
      </c>
      <c r="N17437" t="str">
        <f t="shared" si="582"/>
        <v>On</v>
      </c>
      <c r="O17437">
        <f t="shared" si="581"/>
        <v>1</v>
      </c>
    </row>
    <row r="17438" spans="1:15" x14ac:dyDescent="0.25">
      <c r="A17438" s="2">
        <v>36612</v>
      </c>
      <c r="B17438">
        <v>1200</v>
      </c>
      <c r="C17438">
        <v>18.37</v>
      </c>
      <c r="D17438">
        <v>23.66</v>
      </c>
      <c r="E17438">
        <v>30.34</v>
      </c>
      <c r="F17438">
        <v>18.37</v>
      </c>
      <c r="M17438" s="15">
        <v>30251</v>
      </c>
      <c r="N17438" t="str">
        <f t="shared" si="582"/>
        <v>On</v>
      </c>
      <c r="O17438">
        <f t="shared" si="581"/>
        <v>1</v>
      </c>
    </row>
    <row r="17439" spans="1:15" x14ac:dyDescent="0.25">
      <c r="A17439" s="2">
        <v>36612</v>
      </c>
      <c r="B17439">
        <v>1300</v>
      </c>
      <c r="C17439">
        <v>40.21</v>
      </c>
      <c r="D17439">
        <v>43.07</v>
      </c>
      <c r="E17439">
        <v>46.69</v>
      </c>
      <c r="F17439">
        <v>40.21</v>
      </c>
      <c r="M17439" s="15">
        <v>29667</v>
      </c>
      <c r="N17439" t="str">
        <f t="shared" si="582"/>
        <v>On</v>
      </c>
      <c r="O17439">
        <f t="shared" si="581"/>
        <v>1</v>
      </c>
    </row>
    <row r="17440" spans="1:15" x14ac:dyDescent="0.25">
      <c r="A17440" s="2">
        <v>36612</v>
      </c>
      <c r="B17440">
        <v>1400</v>
      </c>
      <c r="C17440">
        <v>60.45</v>
      </c>
      <c r="D17440">
        <v>60.45</v>
      </c>
      <c r="E17440">
        <v>60.45</v>
      </c>
      <c r="F17440">
        <v>60.45</v>
      </c>
      <c r="M17440" s="15">
        <v>29663</v>
      </c>
      <c r="N17440" t="str">
        <f t="shared" si="582"/>
        <v>On</v>
      </c>
      <c r="O17440">
        <f t="shared" si="581"/>
        <v>1</v>
      </c>
    </row>
    <row r="17441" spans="1:15" x14ac:dyDescent="0.25">
      <c r="A17441" s="2">
        <v>36612</v>
      </c>
      <c r="B17441">
        <v>1500</v>
      </c>
      <c r="C17441">
        <v>15.88</v>
      </c>
      <c r="D17441">
        <v>15.88</v>
      </c>
      <c r="E17441">
        <v>15.88</v>
      </c>
      <c r="F17441">
        <v>15.88</v>
      </c>
      <c r="M17441" s="15">
        <v>29573</v>
      </c>
      <c r="N17441" t="str">
        <f t="shared" si="582"/>
        <v>On</v>
      </c>
      <c r="O17441">
        <f t="shared" si="581"/>
        <v>1</v>
      </c>
    </row>
    <row r="17442" spans="1:15" x14ac:dyDescent="0.25">
      <c r="A17442" s="2">
        <v>36612</v>
      </c>
      <c r="B17442">
        <v>1600</v>
      </c>
      <c r="C17442">
        <v>21.87</v>
      </c>
      <c r="D17442">
        <v>21.87</v>
      </c>
      <c r="E17442">
        <v>21.87</v>
      </c>
      <c r="F17442">
        <v>21.87</v>
      </c>
      <c r="M17442" s="15">
        <v>29386</v>
      </c>
      <c r="N17442" t="str">
        <f t="shared" si="582"/>
        <v>On</v>
      </c>
      <c r="O17442">
        <f t="shared" si="581"/>
        <v>1</v>
      </c>
    </row>
    <row r="17443" spans="1:15" x14ac:dyDescent="0.25">
      <c r="A17443" s="2">
        <v>36612</v>
      </c>
      <c r="B17443">
        <v>1700</v>
      </c>
      <c r="C17443">
        <v>26.02</v>
      </c>
      <c r="D17443">
        <v>26.02</v>
      </c>
      <c r="E17443">
        <v>26.02</v>
      </c>
      <c r="F17443">
        <v>26.02</v>
      </c>
      <c r="M17443" s="15">
        <v>29914</v>
      </c>
      <c r="N17443" t="str">
        <f t="shared" si="582"/>
        <v>On</v>
      </c>
      <c r="O17443">
        <f t="shared" ref="O17443:O17506" si="583">+WEEKDAY(A17443,2)</f>
        <v>1</v>
      </c>
    </row>
    <row r="17444" spans="1:15" x14ac:dyDescent="0.25">
      <c r="A17444" s="2">
        <v>36612</v>
      </c>
      <c r="B17444">
        <v>1800</v>
      </c>
      <c r="C17444">
        <v>25.74</v>
      </c>
      <c r="D17444">
        <v>25.74</v>
      </c>
      <c r="E17444">
        <v>25.74</v>
      </c>
      <c r="F17444">
        <v>25.74</v>
      </c>
      <c r="M17444" s="15">
        <v>30718</v>
      </c>
      <c r="N17444" t="str">
        <f t="shared" si="582"/>
        <v>On</v>
      </c>
      <c r="O17444">
        <f t="shared" si="583"/>
        <v>1</v>
      </c>
    </row>
    <row r="17445" spans="1:15" x14ac:dyDescent="0.25">
      <c r="A17445" s="2">
        <v>36612</v>
      </c>
      <c r="B17445">
        <v>1900</v>
      </c>
      <c r="C17445">
        <v>36.020000000000003</v>
      </c>
      <c r="D17445">
        <v>36.020000000000003</v>
      </c>
      <c r="E17445">
        <v>36.020000000000003</v>
      </c>
      <c r="F17445">
        <v>36.020000000000003</v>
      </c>
      <c r="M17445" s="15">
        <v>31897</v>
      </c>
      <c r="N17445" t="str">
        <f t="shared" si="582"/>
        <v>On</v>
      </c>
      <c r="O17445">
        <f t="shared" si="583"/>
        <v>1</v>
      </c>
    </row>
    <row r="17446" spans="1:15" x14ac:dyDescent="0.25">
      <c r="A17446" s="2">
        <v>36612</v>
      </c>
      <c r="B17446">
        <v>2000</v>
      </c>
      <c r="C17446">
        <v>40.78</v>
      </c>
      <c r="D17446">
        <v>40.78</v>
      </c>
      <c r="E17446">
        <v>40.78</v>
      </c>
      <c r="F17446">
        <v>40.78</v>
      </c>
      <c r="M17446" s="15">
        <v>32237</v>
      </c>
      <c r="N17446" t="str">
        <f t="shared" si="582"/>
        <v>On</v>
      </c>
      <c r="O17446">
        <f t="shared" si="583"/>
        <v>1</v>
      </c>
    </row>
    <row r="17447" spans="1:15" x14ac:dyDescent="0.25">
      <c r="A17447" s="2">
        <v>36612</v>
      </c>
      <c r="B17447">
        <v>2100</v>
      </c>
      <c r="C17447">
        <v>39.58</v>
      </c>
      <c r="D17447">
        <v>39.58</v>
      </c>
      <c r="E17447">
        <v>39.58</v>
      </c>
      <c r="F17447">
        <v>39.58</v>
      </c>
      <c r="M17447" s="15">
        <v>31326</v>
      </c>
      <c r="N17447" t="str">
        <f t="shared" si="582"/>
        <v>On</v>
      </c>
      <c r="O17447">
        <f t="shared" si="583"/>
        <v>1</v>
      </c>
    </row>
    <row r="17448" spans="1:15" x14ac:dyDescent="0.25">
      <c r="A17448" s="2">
        <v>36612</v>
      </c>
      <c r="B17448">
        <v>2200</v>
      </c>
      <c r="C17448">
        <v>21.96</v>
      </c>
      <c r="D17448">
        <v>21.96</v>
      </c>
      <c r="E17448">
        <v>21.96</v>
      </c>
      <c r="F17448">
        <v>21.96</v>
      </c>
      <c r="M17448" s="15">
        <v>29387</v>
      </c>
      <c r="N17448" t="str">
        <f t="shared" si="582"/>
        <v>On</v>
      </c>
      <c r="O17448">
        <f t="shared" si="583"/>
        <v>1</v>
      </c>
    </row>
    <row r="17449" spans="1:15" x14ac:dyDescent="0.25">
      <c r="A17449" s="2">
        <v>36612</v>
      </c>
      <c r="B17449">
        <v>2300</v>
      </c>
      <c r="C17449">
        <v>13.52</v>
      </c>
      <c r="D17449">
        <v>13.52</v>
      </c>
      <c r="E17449">
        <v>13.52</v>
      </c>
      <c r="F17449">
        <v>13.52</v>
      </c>
      <c r="M17449" s="15">
        <v>26799</v>
      </c>
      <c r="N17449" t="str">
        <f t="shared" si="582"/>
        <v>On</v>
      </c>
      <c r="O17449">
        <f t="shared" si="583"/>
        <v>1</v>
      </c>
    </row>
    <row r="17450" spans="1:15" x14ac:dyDescent="0.25">
      <c r="A17450" s="2">
        <v>36612</v>
      </c>
      <c r="B17450">
        <v>2400</v>
      </c>
      <c r="C17450">
        <v>10.27</v>
      </c>
      <c r="D17450">
        <v>10.27</v>
      </c>
      <c r="E17450">
        <v>10.27</v>
      </c>
      <c r="F17450">
        <v>10.27</v>
      </c>
      <c r="M17450" s="15">
        <v>24125</v>
      </c>
      <c r="N17450" t="str">
        <f t="shared" si="582"/>
        <v>Off</v>
      </c>
      <c r="O17450">
        <f t="shared" si="583"/>
        <v>1</v>
      </c>
    </row>
    <row r="17451" spans="1:15" x14ac:dyDescent="0.25">
      <c r="A17451" s="2">
        <v>36613</v>
      </c>
      <c r="B17451">
        <v>100</v>
      </c>
      <c r="C17451">
        <v>12.15</v>
      </c>
      <c r="D17451">
        <v>12.15</v>
      </c>
      <c r="E17451">
        <v>12.15</v>
      </c>
      <c r="F17451">
        <v>12.15</v>
      </c>
      <c r="M17451" s="15">
        <v>22365</v>
      </c>
      <c r="N17451" t="str">
        <f t="shared" si="582"/>
        <v>Off</v>
      </c>
      <c r="O17451">
        <f t="shared" si="583"/>
        <v>2</v>
      </c>
    </row>
    <row r="17452" spans="1:15" x14ac:dyDescent="0.25">
      <c r="A17452" s="2">
        <v>36613</v>
      </c>
      <c r="B17452">
        <v>200</v>
      </c>
      <c r="C17452">
        <v>10.220000000000001</v>
      </c>
      <c r="D17452">
        <v>10.220000000000001</v>
      </c>
      <c r="E17452">
        <v>10.220000000000001</v>
      </c>
      <c r="F17452">
        <v>10.220000000000001</v>
      </c>
      <c r="M17452" s="15">
        <v>21678</v>
      </c>
      <c r="N17452" t="str">
        <f t="shared" si="582"/>
        <v>Off</v>
      </c>
      <c r="O17452">
        <f t="shared" si="583"/>
        <v>2</v>
      </c>
    </row>
    <row r="17453" spans="1:15" x14ac:dyDescent="0.25">
      <c r="A17453" s="2">
        <v>36613</v>
      </c>
      <c r="B17453">
        <v>300</v>
      </c>
      <c r="C17453">
        <v>9.9</v>
      </c>
      <c r="D17453">
        <v>9.9</v>
      </c>
      <c r="E17453">
        <v>9.9</v>
      </c>
      <c r="F17453">
        <v>9.9</v>
      </c>
      <c r="M17453" s="15">
        <v>21199</v>
      </c>
      <c r="N17453" t="str">
        <f t="shared" si="582"/>
        <v>Off</v>
      </c>
      <c r="O17453">
        <f t="shared" si="583"/>
        <v>2</v>
      </c>
    </row>
    <row r="17454" spans="1:15" x14ac:dyDescent="0.25">
      <c r="A17454" s="2">
        <v>36613</v>
      </c>
      <c r="B17454">
        <v>400</v>
      </c>
      <c r="C17454">
        <v>10.050000000000001</v>
      </c>
      <c r="D17454">
        <v>10.050000000000001</v>
      </c>
      <c r="E17454">
        <v>10.050000000000001</v>
      </c>
      <c r="F17454">
        <v>10.050000000000001</v>
      </c>
      <c r="M17454" s="15">
        <v>21099</v>
      </c>
      <c r="N17454" t="str">
        <f t="shared" si="582"/>
        <v>Off</v>
      </c>
      <c r="O17454">
        <f t="shared" si="583"/>
        <v>2</v>
      </c>
    </row>
    <row r="17455" spans="1:15" x14ac:dyDescent="0.25">
      <c r="A17455" s="2">
        <v>36613</v>
      </c>
      <c r="B17455">
        <v>500</v>
      </c>
      <c r="C17455">
        <v>10.62</v>
      </c>
      <c r="D17455">
        <v>10.62</v>
      </c>
      <c r="E17455">
        <v>10.62</v>
      </c>
      <c r="F17455">
        <v>10.62</v>
      </c>
      <c r="M17455" s="15">
        <v>21585</v>
      </c>
      <c r="N17455" t="str">
        <f t="shared" si="582"/>
        <v>Off</v>
      </c>
      <c r="O17455">
        <f t="shared" si="583"/>
        <v>2</v>
      </c>
    </row>
    <row r="17456" spans="1:15" x14ac:dyDescent="0.25">
      <c r="A17456" s="2">
        <v>36613</v>
      </c>
      <c r="B17456">
        <v>600</v>
      </c>
      <c r="C17456">
        <v>11.86</v>
      </c>
      <c r="D17456">
        <v>11.86</v>
      </c>
      <c r="E17456">
        <v>11.86</v>
      </c>
      <c r="F17456">
        <v>11.86</v>
      </c>
      <c r="M17456" s="15">
        <v>23585</v>
      </c>
      <c r="N17456" t="str">
        <f t="shared" si="582"/>
        <v>Off</v>
      </c>
      <c r="O17456">
        <f t="shared" si="583"/>
        <v>2</v>
      </c>
    </row>
    <row r="17457" spans="1:15" x14ac:dyDescent="0.25">
      <c r="A17457" s="2">
        <v>36613</v>
      </c>
      <c r="B17457">
        <v>700</v>
      </c>
      <c r="C17457">
        <v>12.19</v>
      </c>
      <c r="D17457">
        <v>12.19</v>
      </c>
      <c r="E17457">
        <v>12.19</v>
      </c>
      <c r="F17457">
        <v>12.19</v>
      </c>
      <c r="M17457" s="15">
        <v>26862</v>
      </c>
      <c r="N17457" t="str">
        <f t="shared" si="582"/>
        <v>Off</v>
      </c>
      <c r="O17457">
        <f t="shared" si="583"/>
        <v>2</v>
      </c>
    </row>
    <row r="17458" spans="1:15" x14ac:dyDescent="0.25">
      <c r="A17458" s="2">
        <v>36613</v>
      </c>
      <c r="B17458">
        <v>800</v>
      </c>
      <c r="C17458">
        <v>15.24</v>
      </c>
      <c r="D17458">
        <v>15.24</v>
      </c>
      <c r="E17458">
        <v>15.24</v>
      </c>
      <c r="F17458">
        <v>15.24</v>
      </c>
      <c r="M17458" s="15">
        <v>29257</v>
      </c>
      <c r="N17458" t="str">
        <f t="shared" si="582"/>
        <v>On</v>
      </c>
      <c r="O17458">
        <f t="shared" si="583"/>
        <v>2</v>
      </c>
    </row>
    <row r="17459" spans="1:15" x14ac:dyDescent="0.25">
      <c r="A17459" s="2">
        <v>36613</v>
      </c>
      <c r="B17459">
        <v>900</v>
      </c>
      <c r="C17459">
        <v>16.41</v>
      </c>
      <c r="D17459">
        <v>16.41</v>
      </c>
      <c r="E17459">
        <v>16.41</v>
      </c>
      <c r="F17459">
        <v>16.41</v>
      </c>
      <c r="M17459" s="15">
        <v>29873</v>
      </c>
      <c r="N17459" t="str">
        <f t="shared" si="582"/>
        <v>On</v>
      </c>
      <c r="O17459">
        <f t="shared" si="583"/>
        <v>2</v>
      </c>
    </row>
    <row r="17460" spans="1:15" x14ac:dyDescent="0.25">
      <c r="A17460" s="2">
        <v>36613</v>
      </c>
      <c r="B17460">
        <v>1000</v>
      </c>
      <c r="C17460">
        <v>24.18</v>
      </c>
      <c r="D17460">
        <v>25.06</v>
      </c>
      <c r="E17460">
        <v>26.25</v>
      </c>
      <c r="F17460">
        <v>24.18</v>
      </c>
      <c r="M17460" s="15">
        <v>29950</v>
      </c>
      <c r="N17460" t="str">
        <f t="shared" si="582"/>
        <v>On</v>
      </c>
      <c r="O17460">
        <f t="shared" si="583"/>
        <v>2</v>
      </c>
    </row>
    <row r="17461" spans="1:15" x14ac:dyDescent="0.25">
      <c r="A17461" s="2">
        <v>36613</v>
      </c>
      <c r="B17461">
        <v>1100</v>
      </c>
      <c r="C17461">
        <v>18.420000000000002</v>
      </c>
      <c r="D17461">
        <v>20.7</v>
      </c>
      <c r="E17461">
        <v>23.76</v>
      </c>
      <c r="F17461">
        <v>18.420000000000002</v>
      </c>
      <c r="M17461" s="15">
        <v>30209</v>
      </c>
      <c r="N17461" t="str">
        <f t="shared" si="582"/>
        <v>On</v>
      </c>
      <c r="O17461">
        <f t="shared" si="583"/>
        <v>2</v>
      </c>
    </row>
    <row r="17462" spans="1:15" x14ac:dyDescent="0.25">
      <c r="A17462" s="2">
        <v>36613</v>
      </c>
      <c r="B17462">
        <v>1200</v>
      </c>
      <c r="C17462">
        <v>17.91</v>
      </c>
      <c r="D17462">
        <v>20.22</v>
      </c>
      <c r="E17462">
        <v>23.32</v>
      </c>
      <c r="F17462">
        <v>17.91</v>
      </c>
      <c r="M17462" s="15">
        <v>29989</v>
      </c>
      <c r="N17462" t="str">
        <f t="shared" si="582"/>
        <v>On</v>
      </c>
      <c r="O17462">
        <f t="shared" si="583"/>
        <v>2</v>
      </c>
    </row>
    <row r="17463" spans="1:15" x14ac:dyDescent="0.25">
      <c r="A17463" s="2">
        <v>36613</v>
      </c>
      <c r="B17463">
        <v>1300</v>
      </c>
      <c r="C17463">
        <v>20.04</v>
      </c>
      <c r="D17463">
        <v>20.239999999999998</v>
      </c>
      <c r="E17463">
        <v>20.5</v>
      </c>
      <c r="F17463">
        <v>20.04</v>
      </c>
      <c r="M17463" s="15">
        <v>29552</v>
      </c>
      <c r="N17463" t="str">
        <f t="shared" si="582"/>
        <v>On</v>
      </c>
      <c r="O17463">
        <f t="shared" si="583"/>
        <v>2</v>
      </c>
    </row>
    <row r="17464" spans="1:15" x14ac:dyDescent="0.25">
      <c r="A17464" s="2">
        <v>36613</v>
      </c>
      <c r="B17464">
        <v>1400</v>
      </c>
      <c r="C17464">
        <v>29.75</v>
      </c>
      <c r="D17464">
        <v>29.75</v>
      </c>
      <c r="E17464">
        <v>29.75</v>
      </c>
      <c r="F17464">
        <v>29.75</v>
      </c>
      <c r="M17464" s="15">
        <v>29467</v>
      </c>
      <c r="N17464" t="str">
        <f t="shared" si="582"/>
        <v>On</v>
      </c>
      <c r="O17464">
        <f t="shared" si="583"/>
        <v>2</v>
      </c>
    </row>
    <row r="17465" spans="1:15" x14ac:dyDescent="0.25">
      <c r="A17465" s="2">
        <v>36613</v>
      </c>
      <c r="B17465">
        <v>1500</v>
      </c>
      <c r="C17465">
        <v>17.940000000000001</v>
      </c>
      <c r="D17465">
        <v>17.940000000000001</v>
      </c>
      <c r="E17465">
        <v>17.940000000000001</v>
      </c>
      <c r="F17465">
        <v>17.940000000000001</v>
      </c>
      <c r="M17465" s="15">
        <v>29350</v>
      </c>
      <c r="N17465" t="str">
        <f t="shared" si="582"/>
        <v>On</v>
      </c>
      <c r="O17465">
        <f t="shared" si="583"/>
        <v>2</v>
      </c>
    </row>
    <row r="17466" spans="1:15" x14ac:dyDescent="0.25">
      <c r="A17466" s="2">
        <v>36613</v>
      </c>
      <c r="B17466">
        <v>1600</v>
      </c>
      <c r="C17466">
        <v>23.57</v>
      </c>
      <c r="D17466">
        <v>23.57</v>
      </c>
      <c r="E17466">
        <v>23.57</v>
      </c>
      <c r="F17466">
        <v>23.57</v>
      </c>
      <c r="M17466" s="15">
        <v>29364</v>
      </c>
      <c r="N17466" t="str">
        <f t="shared" si="582"/>
        <v>On</v>
      </c>
      <c r="O17466">
        <f t="shared" si="583"/>
        <v>2</v>
      </c>
    </row>
    <row r="17467" spans="1:15" x14ac:dyDescent="0.25">
      <c r="A17467" s="2">
        <v>36613</v>
      </c>
      <c r="B17467">
        <v>1700</v>
      </c>
      <c r="C17467">
        <v>32.130000000000003</v>
      </c>
      <c r="D17467">
        <v>32.130000000000003</v>
      </c>
      <c r="E17467">
        <v>32.130000000000003</v>
      </c>
      <c r="F17467">
        <v>32.130000000000003</v>
      </c>
      <c r="M17467" s="15">
        <v>29632</v>
      </c>
      <c r="N17467" t="str">
        <f t="shared" si="582"/>
        <v>On</v>
      </c>
      <c r="O17467">
        <f t="shared" si="583"/>
        <v>2</v>
      </c>
    </row>
    <row r="17468" spans="1:15" x14ac:dyDescent="0.25">
      <c r="A17468" s="2">
        <v>36613</v>
      </c>
      <c r="B17468">
        <v>1800</v>
      </c>
      <c r="C17468">
        <v>27.07</v>
      </c>
      <c r="D17468">
        <v>27.07</v>
      </c>
      <c r="E17468">
        <v>27.07</v>
      </c>
      <c r="F17468">
        <v>27.07</v>
      </c>
      <c r="M17468" s="15">
        <v>30489</v>
      </c>
      <c r="N17468" t="str">
        <f t="shared" si="582"/>
        <v>On</v>
      </c>
      <c r="O17468">
        <f t="shared" si="583"/>
        <v>2</v>
      </c>
    </row>
    <row r="17469" spans="1:15" x14ac:dyDescent="0.25">
      <c r="A17469" s="2">
        <v>36613</v>
      </c>
      <c r="B17469">
        <v>1900</v>
      </c>
      <c r="C17469">
        <v>36.46</v>
      </c>
      <c r="D17469">
        <v>36.46</v>
      </c>
      <c r="E17469">
        <v>36.46</v>
      </c>
      <c r="F17469">
        <v>36.46</v>
      </c>
      <c r="M17469" s="15">
        <v>31576</v>
      </c>
      <c r="N17469" t="str">
        <f t="shared" si="582"/>
        <v>On</v>
      </c>
      <c r="O17469">
        <f t="shared" si="583"/>
        <v>2</v>
      </c>
    </row>
    <row r="17470" spans="1:15" x14ac:dyDescent="0.25">
      <c r="A17470" s="2">
        <v>36613</v>
      </c>
      <c r="B17470">
        <v>2000</v>
      </c>
      <c r="C17470">
        <v>58.22</v>
      </c>
      <c r="D17470">
        <v>58.22</v>
      </c>
      <c r="E17470">
        <v>58.22</v>
      </c>
      <c r="F17470">
        <v>58.22</v>
      </c>
      <c r="M17470" s="15">
        <v>32283</v>
      </c>
      <c r="N17470" t="str">
        <f t="shared" si="582"/>
        <v>On</v>
      </c>
      <c r="O17470">
        <f t="shared" si="583"/>
        <v>2</v>
      </c>
    </row>
    <row r="17471" spans="1:15" x14ac:dyDescent="0.25">
      <c r="A17471" s="2">
        <v>36613</v>
      </c>
      <c r="B17471">
        <v>2100</v>
      </c>
      <c r="C17471">
        <v>18.95</v>
      </c>
      <c r="D17471">
        <v>18.95</v>
      </c>
      <c r="E17471">
        <v>18.95</v>
      </c>
      <c r="F17471">
        <v>18.95</v>
      </c>
      <c r="M17471" s="15">
        <v>31634</v>
      </c>
      <c r="N17471" t="str">
        <f t="shared" si="582"/>
        <v>On</v>
      </c>
      <c r="O17471">
        <f t="shared" si="583"/>
        <v>2</v>
      </c>
    </row>
    <row r="17472" spans="1:15" x14ac:dyDescent="0.25">
      <c r="A17472" s="2">
        <v>36613</v>
      </c>
      <c r="B17472">
        <v>2200</v>
      </c>
      <c r="C17472">
        <v>21.81</v>
      </c>
      <c r="D17472">
        <v>21.81</v>
      </c>
      <c r="E17472">
        <v>21.81</v>
      </c>
      <c r="F17472">
        <v>21.81</v>
      </c>
      <c r="M17472" s="15">
        <v>30004</v>
      </c>
      <c r="N17472" t="str">
        <f t="shared" si="582"/>
        <v>On</v>
      </c>
      <c r="O17472">
        <f t="shared" si="583"/>
        <v>2</v>
      </c>
    </row>
    <row r="17473" spans="1:15" x14ac:dyDescent="0.25">
      <c r="A17473" s="2">
        <v>36613</v>
      </c>
      <c r="B17473">
        <v>2300</v>
      </c>
      <c r="C17473">
        <v>13.81</v>
      </c>
      <c r="D17473">
        <v>13.81</v>
      </c>
      <c r="E17473">
        <v>13.81</v>
      </c>
      <c r="F17473">
        <v>13.81</v>
      </c>
      <c r="M17473" s="15">
        <v>27505</v>
      </c>
      <c r="N17473" t="str">
        <f t="shared" si="582"/>
        <v>On</v>
      </c>
      <c r="O17473">
        <f t="shared" si="583"/>
        <v>2</v>
      </c>
    </row>
    <row r="17474" spans="1:15" x14ac:dyDescent="0.25">
      <c r="A17474" s="2">
        <v>36613</v>
      </c>
      <c r="B17474">
        <v>2400</v>
      </c>
      <c r="C17474">
        <v>12.72</v>
      </c>
      <c r="D17474">
        <v>12.72</v>
      </c>
      <c r="E17474">
        <v>12.72</v>
      </c>
      <c r="F17474">
        <v>12.72</v>
      </c>
      <c r="M17474" s="15">
        <v>25191</v>
      </c>
      <c r="N17474" t="str">
        <f t="shared" si="582"/>
        <v>Off</v>
      </c>
      <c r="O17474">
        <f t="shared" si="583"/>
        <v>2</v>
      </c>
    </row>
    <row r="17475" spans="1:15" x14ac:dyDescent="0.25">
      <c r="A17475" s="2">
        <v>36614</v>
      </c>
      <c r="B17475">
        <v>100</v>
      </c>
      <c r="C17475">
        <v>12.42</v>
      </c>
      <c r="D17475">
        <v>12.42</v>
      </c>
      <c r="E17475">
        <v>12.42</v>
      </c>
      <c r="F17475">
        <v>12.42</v>
      </c>
      <c r="M17475" s="15">
        <v>23391</v>
      </c>
      <c r="N17475" t="str">
        <f t="shared" si="582"/>
        <v>Off</v>
      </c>
      <c r="O17475">
        <f t="shared" si="583"/>
        <v>3</v>
      </c>
    </row>
    <row r="17476" spans="1:15" x14ac:dyDescent="0.25">
      <c r="A17476" s="2">
        <v>36614</v>
      </c>
      <c r="B17476">
        <v>200</v>
      </c>
      <c r="C17476">
        <v>12.36</v>
      </c>
      <c r="D17476">
        <v>12.36</v>
      </c>
      <c r="E17476">
        <v>12.36</v>
      </c>
      <c r="F17476">
        <v>12.36</v>
      </c>
      <c r="M17476" s="15">
        <v>22329</v>
      </c>
      <c r="N17476" t="str">
        <f t="shared" si="582"/>
        <v>Off</v>
      </c>
      <c r="O17476">
        <f t="shared" si="583"/>
        <v>3</v>
      </c>
    </row>
    <row r="17477" spans="1:15" x14ac:dyDescent="0.25">
      <c r="A17477" s="2">
        <v>36614</v>
      </c>
      <c r="B17477">
        <v>300</v>
      </c>
      <c r="C17477">
        <v>12.58</v>
      </c>
      <c r="D17477">
        <v>12.58</v>
      </c>
      <c r="E17477">
        <v>12.58</v>
      </c>
      <c r="F17477">
        <v>12.58</v>
      </c>
      <c r="M17477" s="15">
        <v>22190</v>
      </c>
      <c r="N17477" t="str">
        <f t="shared" si="582"/>
        <v>Off</v>
      </c>
      <c r="O17477">
        <f t="shared" si="583"/>
        <v>3</v>
      </c>
    </row>
    <row r="17478" spans="1:15" x14ac:dyDescent="0.25">
      <c r="A17478" s="2">
        <v>36614</v>
      </c>
      <c r="B17478">
        <v>400</v>
      </c>
      <c r="C17478">
        <v>12.2</v>
      </c>
      <c r="D17478">
        <v>12.2</v>
      </c>
      <c r="E17478">
        <v>12.2</v>
      </c>
      <c r="F17478">
        <v>12.2</v>
      </c>
      <c r="M17478" s="15">
        <v>22093</v>
      </c>
      <c r="N17478" t="str">
        <f t="shared" si="582"/>
        <v>Off</v>
      </c>
      <c r="O17478">
        <f t="shared" si="583"/>
        <v>3</v>
      </c>
    </row>
    <row r="17479" spans="1:15" x14ac:dyDescent="0.25">
      <c r="A17479" s="2">
        <v>36614</v>
      </c>
      <c r="B17479">
        <v>500</v>
      </c>
      <c r="C17479">
        <v>12.23</v>
      </c>
      <c r="D17479">
        <v>12.23</v>
      </c>
      <c r="E17479">
        <v>12.23</v>
      </c>
      <c r="F17479">
        <v>12.23</v>
      </c>
      <c r="M17479" s="15">
        <v>22703</v>
      </c>
      <c r="N17479" t="str">
        <f t="shared" si="582"/>
        <v>Off</v>
      </c>
      <c r="O17479">
        <f t="shared" si="583"/>
        <v>3</v>
      </c>
    </row>
    <row r="17480" spans="1:15" x14ac:dyDescent="0.25">
      <c r="A17480" s="2">
        <v>36614</v>
      </c>
      <c r="B17480">
        <v>600</v>
      </c>
      <c r="C17480">
        <v>12.99</v>
      </c>
      <c r="D17480">
        <v>12.99</v>
      </c>
      <c r="E17480">
        <v>12.99</v>
      </c>
      <c r="F17480">
        <v>12.99</v>
      </c>
      <c r="M17480" s="15">
        <v>24720</v>
      </c>
      <c r="N17480" t="str">
        <f t="shared" si="582"/>
        <v>Off</v>
      </c>
      <c r="O17480">
        <f t="shared" si="583"/>
        <v>3</v>
      </c>
    </row>
    <row r="17481" spans="1:15" x14ac:dyDescent="0.25">
      <c r="A17481" s="2">
        <v>36614</v>
      </c>
      <c r="B17481">
        <v>700</v>
      </c>
      <c r="C17481">
        <v>27.62</v>
      </c>
      <c r="D17481">
        <v>27.62</v>
      </c>
      <c r="E17481">
        <v>27.62</v>
      </c>
      <c r="F17481">
        <v>27.62</v>
      </c>
      <c r="M17481" s="15">
        <v>27953</v>
      </c>
      <c r="N17481" t="str">
        <f t="shared" si="582"/>
        <v>Off</v>
      </c>
      <c r="O17481">
        <f t="shared" si="583"/>
        <v>3</v>
      </c>
    </row>
    <row r="17482" spans="1:15" x14ac:dyDescent="0.25">
      <c r="A17482" s="2">
        <v>36614</v>
      </c>
      <c r="B17482">
        <v>800</v>
      </c>
      <c r="C17482">
        <v>18.25</v>
      </c>
      <c r="D17482">
        <v>18.25</v>
      </c>
      <c r="E17482">
        <v>18.25</v>
      </c>
      <c r="F17482">
        <v>18.25</v>
      </c>
      <c r="M17482" s="15">
        <v>30280</v>
      </c>
      <c r="N17482" t="str">
        <f t="shared" si="582"/>
        <v>On</v>
      </c>
      <c r="O17482">
        <f t="shared" si="583"/>
        <v>3</v>
      </c>
    </row>
    <row r="17483" spans="1:15" x14ac:dyDescent="0.25">
      <c r="A17483" s="2">
        <v>36614</v>
      </c>
      <c r="B17483">
        <v>900</v>
      </c>
      <c r="C17483">
        <v>17.72</v>
      </c>
      <c r="D17483">
        <v>17.72</v>
      </c>
      <c r="E17483">
        <v>17.72</v>
      </c>
      <c r="F17483">
        <v>17.72</v>
      </c>
      <c r="M17483" s="15">
        <v>30685</v>
      </c>
      <c r="N17483" t="str">
        <f t="shared" ref="N17483:N17546" si="584">+IF(B17483&gt;700,IF(B17483&lt;2400,"On","Off"),"Off")</f>
        <v>On</v>
      </c>
      <c r="O17483">
        <f t="shared" si="583"/>
        <v>3</v>
      </c>
    </row>
    <row r="17484" spans="1:15" x14ac:dyDescent="0.25">
      <c r="A17484" s="2">
        <v>36614</v>
      </c>
      <c r="B17484">
        <v>1000</v>
      </c>
      <c r="C17484">
        <v>24.69</v>
      </c>
      <c r="D17484">
        <v>24.69</v>
      </c>
      <c r="E17484">
        <v>24.69</v>
      </c>
      <c r="F17484">
        <v>24.69</v>
      </c>
      <c r="M17484" s="15">
        <v>30690</v>
      </c>
      <c r="N17484" t="str">
        <f t="shared" si="584"/>
        <v>On</v>
      </c>
      <c r="O17484">
        <f t="shared" si="583"/>
        <v>3</v>
      </c>
    </row>
    <row r="17485" spans="1:15" x14ac:dyDescent="0.25">
      <c r="A17485" s="2">
        <v>36614</v>
      </c>
      <c r="B17485">
        <v>1100</v>
      </c>
      <c r="C17485">
        <v>28.43</v>
      </c>
      <c r="D17485">
        <v>28.43</v>
      </c>
      <c r="E17485">
        <v>28.43</v>
      </c>
      <c r="F17485">
        <v>28.43</v>
      </c>
      <c r="M17485" s="15">
        <v>30684</v>
      </c>
      <c r="N17485" t="str">
        <f t="shared" si="584"/>
        <v>On</v>
      </c>
      <c r="O17485">
        <f t="shared" si="583"/>
        <v>3</v>
      </c>
    </row>
    <row r="17486" spans="1:15" x14ac:dyDescent="0.25">
      <c r="A17486" s="2">
        <v>36614</v>
      </c>
      <c r="B17486">
        <v>1200</v>
      </c>
      <c r="C17486">
        <v>24.68</v>
      </c>
      <c r="D17486">
        <v>24.68</v>
      </c>
      <c r="E17486">
        <v>24.68</v>
      </c>
      <c r="F17486">
        <v>24.68</v>
      </c>
      <c r="M17486" s="15">
        <v>30730</v>
      </c>
      <c r="N17486" t="str">
        <f t="shared" si="584"/>
        <v>On</v>
      </c>
      <c r="O17486">
        <f t="shared" si="583"/>
        <v>3</v>
      </c>
    </row>
    <row r="17487" spans="1:15" x14ac:dyDescent="0.25">
      <c r="A17487" s="2">
        <v>36614</v>
      </c>
      <c r="B17487">
        <v>1300</v>
      </c>
      <c r="C17487">
        <v>22.98</v>
      </c>
      <c r="D17487">
        <v>22.98</v>
      </c>
      <c r="E17487">
        <v>22.98</v>
      </c>
      <c r="F17487">
        <v>22.98</v>
      </c>
      <c r="M17487" s="15">
        <v>30285</v>
      </c>
      <c r="N17487" t="str">
        <f t="shared" si="584"/>
        <v>On</v>
      </c>
      <c r="O17487">
        <f t="shared" si="583"/>
        <v>3</v>
      </c>
    </row>
    <row r="17488" spans="1:15" x14ac:dyDescent="0.25">
      <c r="A17488" s="2">
        <v>36614</v>
      </c>
      <c r="B17488">
        <v>1400</v>
      </c>
      <c r="C17488">
        <v>40.58</v>
      </c>
      <c r="D17488">
        <v>40.58</v>
      </c>
      <c r="E17488">
        <v>40.58</v>
      </c>
      <c r="F17488">
        <v>40.58</v>
      </c>
      <c r="M17488" s="15">
        <v>30351</v>
      </c>
      <c r="N17488" t="str">
        <f t="shared" si="584"/>
        <v>On</v>
      </c>
      <c r="O17488">
        <f t="shared" si="583"/>
        <v>3</v>
      </c>
    </row>
    <row r="17489" spans="1:15" x14ac:dyDescent="0.25">
      <c r="A17489" s="2">
        <v>36614</v>
      </c>
      <c r="B17489">
        <v>1500</v>
      </c>
      <c r="C17489">
        <v>18.54</v>
      </c>
      <c r="D17489">
        <v>18.54</v>
      </c>
      <c r="E17489">
        <v>18.54</v>
      </c>
      <c r="F17489">
        <v>18.54</v>
      </c>
      <c r="M17489" s="15">
        <v>30246</v>
      </c>
      <c r="N17489" t="str">
        <f t="shared" si="584"/>
        <v>On</v>
      </c>
      <c r="O17489">
        <f t="shared" si="583"/>
        <v>3</v>
      </c>
    </row>
    <row r="17490" spans="1:15" x14ac:dyDescent="0.25">
      <c r="A17490" s="2">
        <v>36614</v>
      </c>
      <c r="B17490">
        <v>1600</v>
      </c>
      <c r="C17490">
        <v>18.43</v>
      </c>
      <c r="D17490">
        <v>18.43</v>
      </c>
      <c r="E17490">
        <v>18.43</v>
      </c>
      <c r="F17490">
        <v>18.43</v>
      </c>
      <c r="M17490" s="15">
        <v>29932</v>
      </c>
      <c r="N17490" t="str">
        <f t="shared" si="584"/>
        <v>On</v>
      </c>
      <c r="O17490">
        <f t="shared" si="583"/>
        <v>3</v>
      </c>
    </row>
    <row r="17491" spans="1:15" x14ac:dyDescent="0.25">
      <c r="A17491" s="2">
        <v>36614</v>
      </c>
      <c r="B17491">
        <v>1700</v>
      </c>
      <c r="C17491">
        <v>18.41</v>
      </c>
      <c r="D17491">
        <v>18.41</v>
      </c>
      <c r="E17491">
        <v>18.41</v>
      </c>
      <c r="F17491">
        <v>18.41</v>
      </c>
      <c r="M17491" s="15">
        <v>30181</v>
      </c>
      <c r="N17491" t="str">
        <f t="shared" si="584"/>
        <v>On</v>
      </c>
      <c r="O17491">
        <f t="shared" si="583"/>
        <v>3</v>
      </c>
    </row>
    <row r="17492" spans="1:15" x14ac:dyDescent="0.25">
      <c r="A17492" s="2">
        <v>36614</v>
      </c>
      <c r="B17492">
        <v>1800</v>
      </c>
      <c r="C17492">
        <v>16.190000000000001</v>
      </c>
      <c r="D17492">
        <v>16.190000000000001</v>
      </c>
      <c r="E17492">
        <v>16.190000000000001</v>
      </c>
      <c r="F17492">
        <v>16.190000000000001</v>
      </c>
      <c r="M17492" s="15">
        <v>30631</v>
      </c>
      <c r="N17492" t="str">
        <f t="shared" si="584"/>
        <v>On</v>
      </c>
      <c r="O17492">
        <f t="shared" si="583"/>
        <v>3</v>
      </c>
    </row>
    <row r="17493" spans="1:15" x14ac:dyDescent="0.25">
      <c r="A17493" s="2">
        <v>36614</v>
      </c>
      <c r="B17493">
        <v>1900</v>
      </c>
      <c r="C17493">
        <v>33.75</v>
      </c>
      <c r="D17493">
        <v>33.75</v>
      </c>
      <c r="E17493">
        <v>33.75</v>
      </c>
      <c r="F17493">
        <v>33.75</v>
      </c>
      <c r="M17493" s="15">
        <v>31613</v>
      </c>
      <c r="N17493" t="str">
        <f t="shared" si="584"/>
        <v>On</v>
      </c>
      <c r="O17493">
        <f t="shared" si="583"/>
        <v>3</v>
      </c>
    </row>
    <row r="17494" spans="1:15" x14ac:dyDescent="0.25">
      <c r="A17494" s="2">
        <v>36614</v>
      </c>
      <c r="B17494">
        <v>2000</v>
      </c>
      <c r="C17494">
        <v>57.62</v>
      </c>
      <c r="D17494">
        <v>57.62</v>
      </c>
      <c r="E17494">
        <v>57.62</v>
      </c>
      <c r="F17494">
        <v>57.62</v>
      </c>
      <c r="M17494" s="15">
        <v>32768</v>
      </c>
      <c r="N17494" t="str">
        <f t="shared" si="584"/>
        <v>On</v>
      </c>
      <c r="O17494">
        <f t="shared" si="583"/>
        <v>3</v>
      </c>
    </row>
    <row r="17495" spans="1:15" x14ac:dyDescent="0.25">
      <c r="A17495" s="2">
        <v>36614</v>
      </c>
      <c r="B17495">
        <v>2100</v>
      </c>
      <c r="C17495">
        <v>33.28</v>
      </c>
      <c r="D17495">
        <v>33.28</v>
      </c>
      <c r="E17495">
        <v>33.28</v>
      </c>
      <c r="F17495">
        <v>33.28</v>
      </c>
      <c r="M17495" s="15">
        <v>32180</v>
      </c>
      <c r="N17495" t="str">
        <f t="shared" si="584"/>
        <v>On</v>
      </c>
      <c r="O17495">
        <f t="shared" si="583"/>
        <v>3</v>
      </c>
    </row>
    <row r="17496" spans="1:15" x14ac:dyDescent="0.25">
      <c r="A17496" s="2">
        <v>36614</v>
      </c>
      <c r="B17496">
        <v>2200</v>
      </c>
      <c r="C17496">
        <v>27.33</v>
      </c>
      <c r="D17496">
        <v>27.33</v>
      </c>
      <c r="E17496">
        <v>27.33</v>
      </c>
      <c r="F17496">
        <v>27.33</v>
      </c>
      <c r="M17496" s="15">
        <v>30605</v>
      </c>
      <c r="N17496" t="str">
        <f t="shared" si="584"/>
        <v>On</v>
      </c>
      <c r="O17496">
        <f t="shared" si="583"/>
        <v>3</v>
      </c>
    </row>
    <row r="17497" spans="1:15" x14ac:dyDescent="0.25">
      <c r="A17497" s="2">
        <v>36614</v>
      </c>
      <c r="B17497">
        <v>2300</v>
      </c>
      <c r="C17497">
        <v>17.87</v>
      </c>
      <c r="D17497">
        <v>17.87</v>
      </c>
      <c r="E17497">
        <v>17.87</v>
      </c>
      <c r="F17497">
        <v>17.87</v>
      </c>
      <c r="M17497" s="15">
        <v>28005</v>
      </c>
      <c r="N17497" t="str">
        <f t="shared" si="584"/>
        <v>On</v>
      </c>
      <c r="O17497">
        <f t="shared" si="583"/>
        <v>3</v>
      </c>
    </row>
    <row r="17498" spans="1:15" x14ac:dyDescent="0.25">
      <c r="A17498" s="2">
        <v>36614</v>
      </c>
      <c r="B17498">
        <v>2400</v>
      </c>
      <c r="C17498">
        <v>14.61</v>
      </c>
      <c r="D17498">
        <v>14.61</v>
      </c>
      <c r="E17498">
        <v>14.61</v>
      </c>
      <c r="F17498">
        <v>14.61</v>
      </c>
      <c r="M17498" s="15">
        <v>25605</v>
      </c>
      <c r="N17498" t="str">
        <f t="shared" si="584"/>
        <v>Off</v>
      </c>
      <c r="O17498">
        <f t="shared" si="583"/>
        <v>3</v>
      </c>
    </row>
    <row r="17499" spans="1:15" x14ac:dyDescent="0.25">
      <c r="A17499" s="2">
        <v>36615</v>
      </c>
      <c r="B17499">
        <v>100</v>
      </c>
      <c r="C17499">
        <v>14.8</v>
      </c>
      <c r="D17499">
        <v>14.8</v>
      </c>
      <c r="E17499">
        <v>14.8</v>
      </c>
      <c r="F17499">
        <v>14.8</v>
      </c>
      <c r="M17499" s="15">
        <v>23775</v>
      </c>
      <c r="N17499" t="str">
        <f t="shared" si="584"/>
        <v>Off</v>
      </c>
      <c r="O17499">
        <f t="shared" si="583"/>
        <v>4</v>
      </c>
    </row>
    <row r="17500" spans="1:15" x14ac:dyDescent="0.25">
      <c r="A17500" s="2">
        <v>36615</v>
      </c>
      <c r="B17500">
        <v>200</v>
      </c>
      <c r="C17500">
        <v>16.22</v>
      </c>
      <c r="D17500">
        <v>16.22</v>
      </c>
      <c r="E17500">
        <v>16.22</v>
      </c>
      <c r="F17500">
        <v>16.22</v>
      </c>
      <c r="M17500" s="15">
        <v>23170</v>
      </c>
      <c r="N17500" t="str">
        <f t="shared" si="584"/>
        <v>Off</v>
      </c>
      <c r="O17500">
        <f t="shared" si="583"/>
        <v>4</v>
      </c>
    </row>
    <row r="17501" spans="1:15" x14ac:dyDescent="0.25">
      <c r="A17501" s="2">
        <v>36615</v>
      </c>
      <c r="B17501">
        <v>300</v>
      </c>
      <c r="C17501">
        <v>14.67</v>
      </c>
      <c r="D17501">
        <v>14.67</v>
      </c>
      <c r="E17501">
        <v>14.67</v>
      </c>
      <c r="F17501">
        <v>14.67</v>
      </c>
      <c r="M17501" s="15">
        <v>22995</v>
      </c>
      <c r="N17501" t="str">
        <f t="shared" si="584"/>
        <v>Off</v>
      </c>
      <c r="O17501">
        <f t="shared" si="583"/>
        <v>4</v>
      </c>
    </row>
    <row r="17502" spans="1:15" x14ac:dyDescent="0.25">
      <c r="A17502" s="2">
        <v>36615</v>
      </c>
      <c r="B17502">
        <v>400</v>
      </c>
      <c r="C17502">
        <v>15</v>
      </c>
      <c r="D17502">
        <v>15</v>
      </c>
      <c r="E17502">
        <v>15</v>
      </c>
      <c r="F17502">
        <v>15</v>
      </c>
      <c r="M17502" s="15">
        <v>22926</v>
      </c>
      <c r="N17502" t="str">
        <f t="shared" si="584"/>
        <v>Off</v>
      </c>
      <c r="O17502">
        <f t="shared" si="583"/>
        <v>4</v>
      </c>
    </row>
    <row r="17503" spans="1:15" x14ac:dyDescent="0.25">
      <c r="A17503" s="2">
        <v>36615</v>
      </c>
      <c r="B17503">
        <v>500</v>
      </c>
      <c r="C17503">
        <v>15.24</v>
      </c>
      <c r="D17503">
        <v>15.24</v>
      </c>
      <c r="E17503">
        <v>15.24</v>
      </c>
      <c r="F17503">
        <v>15.24</v>
      </c>
      <c r="M17503" s="15">
        <v>23414</v>
      </c>
      <c r="N17503" t="str">
        <f t="shared" si="584"/>
        <v>Off</v>
      </c>
      <c r="O17503">
        <f t="shared" si="583"/>
        <v>4</v>
      </c>
    </row>
    <row r="17504" spans="1:15" x14ac:dyDescent="0.25">
      <c r="A17504" s="2">
        <v>36615</v>
      </c>
      <c r="B17504">
        <v>600</v>
      </c>
      <c r="C17504">
        <v>17.989999999999998</v>
      </c>
      <c r="D17504">
        <v>17.989999999999998</v>
      </c>
      <c r="E17504">
        <v>17.989999999999998</v>
      </c>
      <c r="F17504">
        <v>17.989999999999998</v>
      </c>
      <c r="M17504" s="15">
        <v>25471</v>
      </c>
      <c r="N17504" t="str">
        <f t="shared" si="584"/>
        <v>Off</v>
      </c>
      <c r="O17504">
        <f t="shared" si="583"/>
        <v>4</v>
      </c>
    </row>
    <row r="17505" spans="1:15" x14ac:dyDescent="0.25">
      <c r="A17505" s="2">
        <v>36615</v>
      </c>
      <c r="B17505">
        <v>700</v>
      </c>
      <c r="C17505">
        <v>35</v>
      </c>
      <c r="D17505">
        <v>34.94</v>
      </c>
      <c r="E17505">
        <v>34.96</v>
      </c>
      <c r="F17505">
        <v>35.1</v>
      </c>
      <c r="M17505" s="15">
        <v>28636</v>
      </c>
      <c r="N17505" t="str">
        <f t="shared" si="584"/>
        <v>Off</v>
      </c>
      <c r="O17505">
        <f t="shared" si="583"/>
        <v>4</v>
      </c>
    </row>
    <row r="17506" spans="1:15" x14ac:dyDescent="0.25">
      <c r="A17506" s="2">
        <v>36615</v>
      </c>
      <c r="B17506">
        <v>800</v>
      </c>
      <c r="C17506">
        <v>28.73</v>
      </c>
      <c r="D17506">
        <v>28.45</v>
      </c>
      <c r="E17506">
        <v>28.53</v>
      </c>
      <c r="F17506">
        <v>29.29</v>
      </c>
      <c r="M17506" s="15">
        <v>30756</v>
      </c>
      <c r="N17506" t="str">
        <f t="shared" si="584"/>
        <v>On</v>
      </c>
      <c r="O17506">
        <f t="shared" si="583"/>
        <v>4</v>
      </c>
    </row>
    <row r="17507" spans="1:15" x14ac:dyDescent="0.25">
      <c r="A17507" s="2">
        <v>36615</v>
      </c>
      <c r="B17507">
        <v>900</v>
      </c>
      <c r="C17507">
        <v>17.59</v>
      </c>
      <c r="D17507">
        <v>17.149999999999999</v>
      </c>
      <c r="E17507">
        <v>17.27</v>
      </c>
      <c r="F17507">
        <v>18.5</v>
      </c>
      <c r="M17507" s="15">
        <v>30888</v>
      </c>
      <c r="N17507" t="str">
        <f t="shared" si="584"/>
        <v>On</v>
      </c>
      <c r="O17507">
        <f t="shared" ref="O17507:O17572" si="585">+WEEKDAY(A17507,2)</f>
        <v>4</v>
      </c>
    </row>
    <row r="17508" spans="1:15" x14ac:dyDescent="0.25">
      <c r="A17508" s="2">
        <v>36615</v>
      </c>
      <c r="B17508">
        <v>1000</v>
      </c>
      <c r="C17508">
        <v>17.010000000000002</v>
      </c>
      <c r="D17508">
        <v>16.559999999999999</v>
      </c>
      <c r="E17508">
        <v>16.68</v>
      </c>
      <c r="F17508">
        <v>17.93</v>
      </c>
      <c r="M17508" s="15">
        <v>30678</v>
      </c>
      <c r="N17508" t="str">
        <f t="shared" si="584"/>
        <v>On</v>
      </c>
      <c r="O17508">
        <f t="shared" si="585"/>
        <v>4</v>
      </c>
    </row>
    <row r="17509" spans="1:15" x14ac:dyDescent="0.25">
      <c r="A17509" s="2">
        <v>36615</v>
      </c>
      <c r="B17509">
        <v>1100</v>
      </c>
      <c r="C17509">
        <v>18.98</v>
      </c>
      <c r="D17509">
        <v>18.559999999999999</v>
      </c>
      <c r="E17509">
        <v>18.670000000000002</v>
      </c>
      <c r="F17509">
        <v>19.86</v>
      </c>
      <c r="M17509" s="15">
        <v>30589</v>
      </c>
      <c r="N17509" t="str">
        <f t="shared" si="584"/>
        <v>On</v>
      </c>
      <c r="O17509">
        <f t="shared" si="585"/>
        <v>4</v>
      </c>
    </row>
    <row r="17510" spans="1:15" x14ac:dyDescent="0.25">
      <c r="A17510" s="2">
        <v>36615</v>
      </c>
      <c r="B17510">
        <v>1200</v>
      </c>
      <c r="C17510">
        <v>18.940000000000001</v>
      </c>
      <c r="D17510">
        <v>18.510000000000002</v>
      </c>
      <c r="E17510">
        <v>18.63</v>
      </c>
      <c r="F17510">
        <v>19.82</v>
      </c>
      <c r="M17510" s="15">
        <v>30330</v>
      </c>
      <c r="N17510" t="str">
        <f t="shared" si="584"/>
        <v>On</v>
      </c>
      <c r="O17510">
        <f t="shared" si="585"/>
        <v>4</v>
      </c>
    </row>
    <row r="17511" spans="1:15" x14ac:dyDescent="0.25">
      <c r="A17511" s="2">
        <v>36615</v>
      </c>
      <c r="B17511">
        <v>1300</v>
      </c>
      <c r="C17511">
        <v>18.95</v>
      </c>
      <c r="D17511">
        <v>18.52</v>
      </c>
      <c r="E17511">
        <v>18.63</v>
      </c>
      <c r="F17511">
        <v>19.82</v>
      </c>
      <c r="M17511" s="15">
        <v>29885</v>
      </c>
      <c r="N17511" t="str">
        <f t="shared" si="584"/>
        <v>On</v>
      </c>
      <c r="O17511">
        <f t="shared" si="585"/>
        <v>4</v>
      </c>
    </row>
    <row r="17512" spans="1:15" x14ac:dyDescent="0.25">
      <c r="A17512" s="2">
        <v>36615</v>
      </c>
      <c r="B17512">
        <v>1400</v>
      </c>
      <c r="C17512">
        <v>19.5</v>
      </c>
      <c r="D17512">
        <v>19.079999999999998</v>
      </c>
      <c r="E17512">
        <v>19.190000000000001</v>
      </c>
      <c r="F17512">
        <v>20.37</v>
      </c>
      <c r="M17512" s="15">
        <v>29702</v>
      </c>
      <c r="N17512" t="str">
        <f t="shared" si="584"/>
        <v>On</v>
      </c>
      <c r="O17512">
        <f t="shared" si="585"/>
        <v>4</v>
      </c>
    </row>
    <row r="17513" spans="1:15" x14ac:dyDescent="0.25">
      <c r="A17513" s="2">
        <v>36615</v>
      </c>
      <c r="B17513">
        <v>1500</v>
      </c>
      <c r="C17513">
        <v>19.239999999999998</v>
      </c>
      <c r="D17513">
        <v>18.82</v>
      </c>
      <c r="E17513">
        <v>18.93</v>
      </c>
      <c r="F17513">
        <v>20.12</v>
      </c>
      <c r="M17513" s="15">
        <v>29255</v>
      </c>
      <c r="N17513" t="str">
        <f t="shared" si="584"/>
        <v>On</v>
      </c>
      <c r="O17513">
        <f t="shared" si="585"/>
        <v>4</v>
      </c>
    </row>
    <row r="17514" spans="1:15" x14ac:dyDescent="0.25">
      <c r="A17514" s="2">
        <v>36615</v>
      </c>
      <c r="B17514">
        <v>1600</v>
      </c>
      <c r="C17514">
        <v>19.05</v>
      </c>
      <c r="D17514">
        <v>18.61</v>
      </c>
      <c r="E17514">
        <v>18.73</v>
      </c>
      <c r="F17514">
        <v>19.940000000000001</v>
      </c>
      <c r="M17514" s="15">
        <v>28953</v>
      </c>
      <c r="N17514" t="str">
        <f t="shared" si="584"/>
        <v>On</v>
      </c>
      <c r="O17514">
        <f t="shared" si="585"/>
        <v>4</v>
      </c>
    </row>
    <row r="17515" spans="1:15" x14ac:dyDescent="0.25">
      <c r="A17515" s="2">
        <v>36615</v>
      </c>
      <c r="B17515">
        <v>1700</v>
      </c>
      <c r="C17515">
        <v>18.96</v>
      </c>
      <c r="D17515">
        <v>18.52</v>
      </c>
      <c r="E17515">
        <v>18.64</v>
      </c>
      <c r="F17515">
        <v>19.850000000000001</v>
      </c>
      <c r="M17515" s="15">
        <v>28865</v>
      </c>
      <c r="N17515" t="str">
        <f t="shared" si="584"/>
        <v>On</v>
      </c>
      <c r="O17515">
        <f t="shared" si="585"/>
        <v>4</v>
      </c>
    </row>
    <row r="17516" spans="1:15" x14ac:dyDescent="0.25">
      <c r="A17516" s="2">
        <v>36615</v>
      </c>
      <c r="B17516">
        <v>1800</v>
      </c>
      <c r="C17516">
        <v>15.7</v>
      </c>
      <c r="D17516">
        <v>15.24</v>
      </c>
      <c r="E17516">
        <v>15.37</v>
      </c>
      <c r="F17516">
        <v>16.649999999999999</v>
      </c>
      <c r="M17516" s="15">
        <v>29070</v>
      </c>
      <c r="N17516" t="str">
        <f t="shared" si="584"/>
        <v>On</v>
      </c>
      <c r="O17516">
        <f t="shared" si="585"/>
        <v>4</v>
      </c>
    </row>
    <row r="17517" spans="1:15" x14ac:dyDescent="0.25">
      <c r="A17517" s="2">
        <v>36615</v>
      </c>
      <c r="B17517">
        <v>1900</v>
      </c>
      <c r="C17517">
        <v>23.01</v>
      </c>
      <c r="D17517">
        <v>22.6</v>
      </c>
      <c r="E17517">
        <v>22.71</v>
      </c>
      <c r="F17517">
        <v>23.83</v>
      </c>
      <c r="M17517" s="15">
        <v>30332</v>
      </c>
      <c r="N17517" t="str">
        <f t="shared" si="584"/>
        <v>On</v>
      </c>
      <c r="O17517">
        <f t="shared" si="585"/>
        <v>4</v>
      </c>
    </row>
    <row r="17518" spans="1:15" x14ac:dyDescent="0.25">
      <c r="A17518" s="2">
        <v>36615</v>
      </c>
      <c r="B17518">
        <v>2000</v>
      </c>
      <c r="C17518">
        <v>26.86</v>
      </c>
      <c r="D17518">
        <v>26.49</v>
      </c>
      <c r="E17518">
        <v>26.59</v>
      </c>
      <c r="F17518">
        <v>27.62</v>
      </c>
      <c r="M17518" s="15">
        <v>31885</v>
      </c>
      <c r="N17518" t="str">
        <f t="shared" si="584"/>
        <v>On</v>
      </c>
      <c r="O17518">
        <f t="shared" si="585"/>
        <v>4</v>
      </c>
    </row>
    <row r="17519" spans="1:15" x14ac:dyDescent="0.25">
      <c r="A17519" s="2">
        <v>36615</v>
      </c>
      <c r="B17519">
        <v>2100</v>
      </c>
      <c r="C17519">
        <v>22.94</v>
      </c>
      <c r="D17519">
        <v>22.54</v>
      </c>
      <c r="E17519">
        <v>22.64</v>
      </c>
      <c r="F17519">
        <v>23.77</v>
      </c>
      <c r="M17519" s="15">
        <v>31369</v>
      </c>
      <c r="N17519" t="str">
        <f t="shared" si="584"/>
        <v>On</v>
      </c>
      <c r="O17519">
        <f t="shared" si="585"/>
        <v>4</v>
      </c>
    </row>
    <row r="17520" spans="1:15" x14ac:dyDescent="0.25">
      <c r="A17520" s="2">
        <v>36615</v>
      </c>
      <c r="B17520">
        <v>2200</v>
      </c>
      <c r="C17520">
        <v>17.72</v>
      </c>
      <c r="D17520">
        <v>17.27</v>
      </c>
      <c r="E17520">
        <v>17.39</v>
      </c>
      <c r="F17520">
        <v>18.64</v>
      </c>
      <c r="M17520" s="15">
        <v>29871</v>
      </c>
      <c r="N17520" t="str">
        <f t="shared" si="584"/>
        <v>On</v>
      </c>
      <c r="O17520">
        <f t="shared" si="585"/>
        <v>4</v>
      </c>
    </row>
    <row r="17521" spans="1:15" x14ac:dyDescent="0.25">
      <c r="A17521" s="2">
        <v>36615</v>
      </c>
      <c r="B17521">
        <v>2300</v>
      </c>
      <c r="C17521">
        <v>15.83</v>
      </c>
      <c r="D17521">
        <v>15.4</v>
      </c>
      <c r="E17521">
        <v>15.52</v>
      </c>
      <c r="F17521">
        <v>16.72</v>
      </c>
      <c r="M17521" s="15">
        <v>27614</v>
      </c>
      <c r="N17521" t="str">
        <f t="shared" si="584"/>
        <v>On</v>
      </c>
      <c r="O17521">
        <f t="shared" si="585"/>
        <v>4</v>
      </c>
    </row>
    <row r="17522" spans="1:15" x14ac:dyDescent="0.25">
      <c r="A17522" s="2">
        <v>36615</v>
      </c>
      <c r="B17522">
        <v>2400</v>
      </c>
      <c r="C17522">
        <v>13.11</v>
      </c>
      <c r="D17522">
        <v>12.7</v>
      </c>
      <c r="E17522">
        <v>12.81</v>
      </c>
      <c r="F17522">
        <v>13.96</v>
      </c>
      <c r="M17522" s="15">
        <v>25081</v>
      </c>
      <c r="N17522" t="str">
        <f t="shared" si="584"/>
        <v>Off</v>
      </c>
      <c r="O17522">
        <f t="shared" si="585"/>
        <v>4</v>
      </c>
    </row>
    <row r="17523" spans="1:15" x14ac:dyDescent="0.25">
      <c r="A17523" s="2">
        <v>36616</v>
      </c>
      <c r="B17523">
        <v>100</v>
      </c>
      <c r="C17523">
        <v>13.24</v>
      </c>
      <c r="D17523">
        <v>12.99</v>
      </c>
      <c r="E17523">
        <v>13.06</v>
      </c>
      <c r="F17523">
        <v>13.76</v>
      </c>
      <c r="M17523" s="15">
        <v>23439</v>
      </c>
      <c r="N17523" t="str">
        <f t="shared" si="584"/>
        <v>Off</v>
      </c>
      <c r="O17523">
        <f t="shared" si="585"/>
        <v>5</v>
      </c>
    </row>
    <row r="17524" spans="1:15" x14ac:dyDescent="0.25">
      <c r="A17524" s="2">
        <v>36616</v>
      </c>
      <c r="B17524">
        <v>200</v>
      </c>
      <c r="C17524">
        <v>12.97</v>
      </c>
      <c r="D17524">
        <v>12.97</v>
      </c>
      <c r="E17524">
        <v>12.97</v>
      </c>
      <c r="F17524">
        <v>12.97</v>
      </c>
      <c r="M17524" s="15">
        <v>22727</v>
      </c>
      <c r="N17524" t="str">
        <f t="shared" si="584"/>
        <v>Off</v>
      </c>
      <c r="O17524">
        <f t="shared" si="585"/>
        <v>5</v>
      </c>
    </row>
    <row r="17525" spans="1:15" x14ac:dyDescent="0.25">
      <c r="A17525" s="2">
        <v>36616</v>
      </c>
      <c r="B17525">
        <v>300</v>
      </c>
      <c r="C17525">
        <v>14.32</v>
      </c>
      <c r="D17525">
        <v>14.32</v>
      </c>
      <c r="E17525">
        <v>14.32</v>
      </c>
      <c r="F17525">
        <v>14.32</v>
      </c>
      <c r="M17525" s="15">
        <v>22589</v>
      </c>
      <c r="N17525" t="str">
        <f t="shared" si="584"/>
        <v>Off</v>
      </c>
      <c r="O17525">
        <f t="shared" si="585"/>
        <v>5</v>
      </c>
    </row>
    <row r="17526" spans="1:15" x14ac:dyDescent="0.25">
      <c r="A17526" s="2">
        <v>36616</v>
      </c>
      <c r="B17526">
        <v>400</v>
      </c>
      <c r="C17526">
        <v>15.88</v>
      </c>
      <c r="D17526">
        <v>15.88</v>
      </c>
      <c r="E17526">
        <v>15.88</v>
      </c>
      <c r="F17526">
        <v>15.88</v>
      </c>
      <c r="M17526" s="15">
        <v>22693</v>
      </c>
      <c r="N17526" t="str">
        <f t="shared" si="584"/>
        <v>Off</v>
      </c>
      <c r="O17526">
        <f t="shared" si="585"/>
        <v>5</v>
      </c>
    </row>
    <row r="17527" spans="1:15" x14ac:dyDescent="0.25">
      <c r="A17527" s="2">
        <v>36616</v>
      </c>
      <c r="B17527">
        <v>500</v>
      </c>
      <c r="C17527">
        <v>14.22</v>
      </c>
      <c r="D17527">
        <v>14.22</v>
      </c>
      <c r="E17527">
        <v>14.22</v>
      </c>
      <c r="F17527">
        <v>14.22</v>
      </c>
      <c r="M17527" s="15">
        <v>23582</v>
      </c>
      <c r="N17527" t="str">
        <f t="shared" si="584"/>
        <v>Off</v>
      </c>
      <c r="O17527">
        <f t="shared" si="585"/>
        <v>5</v>
      </c>
    </row>
    <row r="17528" spans="1:15" x14ac:dyDescent="0.25">
      <c r="A17528" s="2">
        <v>36616</v>
      </c>
      <c r="B17528">
        <v>600</v>
      </c>
      <c r="C17528">
        <v>18.03</v>
      </c>
      <c r="D17528">
        <v>17.940000000000001</v>
      </c>
      <c r="E17528">
        <v>17.96</v>
      </c>
      <c r="F17528">
        <v>18.22</v>
      </c>
      <c r="M17528" s="15">
        <v>25503</v>
      </c>
      <c r="N17528" t="str">
        <f t="shared" si="584"/>
        <v>Off</v>
      </c>
      <c r="O17528">
        <f t="shared" si="585"/>
        <v>5</v>
      </c>
    </row>
    <row r="17529" spans="1:15" x14ac:dyDescent="0.25">
      <c r="A17529" s="2">
        <v>36616</v>
      </c>
      <c r="B17529">
        <v>700</v>
      </c>
      <c r="C17529">
        <v>26.8</v>
      </c>
      <c r="D17529">
        <v>26.49</v>
      </c>
      <c r="E17529">
        <v>26.57</v>
      </c>
      <c r="F17529">
        <v>27.43</v>
      </c>
      <c r="M17529" s="15">
        <v>28733</v>
      </c>
      <c r="N17529" t="str">
        <f t="shared" si="584"/>
        <v>Off</v>
      </c>
      <c r="O17529">
        <f t="shared" si="585"/>
        <v>5</v>
      </c>
    </row>
    <row r="17530" spans="1:15" x14ac:dyDescent="0.25">
      <c r="A17530" s="2">
        <v>36616</v>
      </c>
      <c r="B17530">
        <v>800</v>
      </c>
      <c r="C17530">
        <v>33.25</v>
      </c>
      <c r="D17530">
        <v>32.950000000000003</v>
      </c>
      <c r="E17530">
        <v>33.03</v>
      </c>
      <c r="F17530">
        <v>33.869999999999997</v>
      </c>
      <c r="M17530" s="15">
        <v>30499</v>
      </c>
      <c r="N17530" t="str">
        <f t="shared" si="584"/>
        <v>On</v>
      </c>
      <c r="O17530">
        <f t="shared" si="585"/>
        <v>5</v>
      </c>
    </row>
    <row r="17531" spans="1:15" x14ac:dyDescent="0.25">
      <c r="A17531" s="2">
        <v>36616</v>
      </c>
      <c r="B17531">
        <v>900</v>
      </c>
      <c r="C17531">
        <v>23.25</v>
      </c>
      <c r="D17531">
        <v>22.86</v>
      </c>
      <c r="E17531">
        <v>22.96</v>
      </c>
      <c r="F17531">
        <v>24.06</v>
      </c>
      <c r="M17531" s="15">
        <v>30599</v>
      </c>
      <c r="N17531" t="str">
        <f t="shared" si="584"/>
        <v>On</v>
      </c>
      <c r="O17531">
        <f t="shared" si="585"/>
        <v>5</v>
      </c>
    </row>
    <row r="17532" spans="1:15" x14ac:dyDescent="0.25">
      <c r="A17532" s="2">
        <v>36616</v>
      </c>
      <c r="B17532">
        <v>1000</v>
      </c>
      <c r="C17532">
        <v>20.62</v>
      </c>
      <c r="D17532">
        <v>20.21</v>
      </c>
      <c r="E17532">
        <v>20.32</v>
      </c>
      <c r="F17532">
        <v>21.48</v>
      </c>
      <c r="M17532" s="15">
        <v>30519</v>
      </c>
      <c r="N17532" t="str">
        <f t="shared" si="584"/>
        <v>On</v>
      </c>
      <c r="O17532">
        <f t="shared" si="585"/>
        <v>5</v>
      </c>
    </row>
    <row r="17533" spans="1:15" x14ac:dyDescent="0.25">
      <c r="A17533" s="2">
        <v>36616</v>
      </c>
      <c r="B17533">
        <v>1100</v>
      </c>
      <c r="C17533">
        <v>23.82</v>
      </c>
      <c r="D17533">
        <v>23.44</v>
      </c>
      <c r="E17533">
        <v>23.54</v>
      </c>
      <c r="F17533">
        <v>24.62</v>
      </c>
      <c r="M17533" s="15">
        <v>30292</v>
      </c>
      <c r="N17533" t="str">
        <f t="shared" si="584"/>
        <v>On</v>
      </c>
      <c r="O17533">
        <f t="shared" si="585"/>
        <v>5</v>
      </c>
    </row>
    <row r="17534" spans="1:15" x14ac:dyDescent="0.25">
      <c r="A17534" s="2">
        <v>36616</v>
      </c>
      <c r="B17534">
        <v>1200</v>
      </c>
      <c r="C17534">
        <v>30.7</v>
      </c>
      <c r="D17534">
        <v>30.36</v>
      </c>
      <c r="E17534">
        <v>30.45</v>
      </c>
      <c r="F17534">
        <v>31.39</v>
      </c>
      <c r="M17534" s="15">
        <v>30053</v>
      </c>
      <c r="N17534" t="str">
        <f t="shared" si="584"/>
        <v>On</v>
      </c>
      <c r="O17534">
        <f t="shared" si="585"/>
        <v>5</v>
      </c>
    </row>
    <row r="17535" spans="1:15" x14ac:dyDescent="0.25">
      <c r="A17535" s="2">
        <v>36616</v>
      </c>
      <c r="B17535">
        <v>1300</v>
      </c>
      <c r="C17535">
        <v>24.03</v>
      </c>
      <c r="D17535">
        <v>23.64</v>
      </c>
      <c r="E17535">
        <v>23.74</v>
      </c>
      <c r="F17535">
        <v>24.84</v>
      </c>
      <c r="M17535" s="15">
        <v>29468</v>
      </c>
      <c r="N17535" t="str">
        <f t="shared" si="584"/>
        <v>On</v>
      </c>
      <c r="O17535">
        <f t="shared" si="585"/>
        <v>5</v>
      </c>
    </row>
    <row r="17536" spans="1:15" x14ac:dyDescent="0.25">
      <c r="A17536" s="2">
        <v>36616</v>
      </c>
      <c r="B17536">
        <v>1400</v>
      </c>
      <c r="C17536">
        <v>25.52</v>
      </c>
      <c r="D17536">
        <v>25.15</v>
      </c>
      <c r="E17536">
        <v>25.25</v>
      </c>
      <c r="F17536">
        <v>26.31</v>
      </c>
      <c r="M17536" s="15">
        <v>29289</v>
      </c>
      <c r="N17536" t="str">
        <f t="shared" si="584"/>
        <v>On</v>
      </c>
      <c r="O17536">
        <f t="shared" si="585"/>
        <v>5</v>
      </c>
    </row>
    <row r="17537" spans="1:15" x14ac:dyDescent="0.25">
      <c r="A17537" s="2">
        <v>36616</v>
      </c>
      <c r="B17537">
        <v>1500</v>
      </c>
      <c r="C17537">
        <v>18.440000000000001</v>
      </c>
      <c r="D17537">
        <v>18</v>
      </c>
      <c r="E17537">
        <v>18.12</v>
      </c>
      <c r="F17537">
        <v>19.350000000000001</v>
      </c>
      <c r="M17537" s="15">
        <v>28988</v>
      </c>
      <c r="N17537" t="str">
        <f t="shared" si="584"/>
        <v>On</v>
      </c>
      <c r="O17537">
        <f t="shared" si="585"/>
        <v>5</v>
      </c>
    </row>
    <row r="17538" spans="1:15" x14ac:dyDescent="0.25">
      <c r="A17538" s="2">
        <v>36616</v>
      </c>
      <c r="B17538">
        <v>1600</v>
      </c>
      <c r="C17538">
        <v>18.84</v>
      </c>
      <c r="D17538">
        <v>18.399999999999999</v>
      </c>
      <c r="E17538">
        <v>18.52</v>
      </c>
      <c r="F17538">
        <v>19.75</v>
      </c>
      <c r="M17538" s="15">
        <v>28430</v>
      </c>
      <c r="N17538" t="str">
        <f t="shared" si="584"/>
        <v>On</v>
      </c>
      <c r="O17538">
        <f t="shared" si="585"/>
        <v>5</v>
      </c>
    </row>
    <row r="17539" spans="1:15" x14ac:dyDescent="0.25">
      <c r="A17539" s="2">
        <v>36616</v>
      </c>
      <c r="B17539">
        <v>1700</v>
      </c>
      <c r="C17539">
        <v>18.78</v>
      </c>
      <c r="D17539">
        <v>18.34</v>
      </c>
      <c r="E17539">
        <v>18.46</v>
      </c>
      <c r="F17539">
        <v>19.690000000000001</v>
      </c>
      <c r="M17539" s="15">
        <v>28098</v>
      </c>
      <c r="N17539" t="str">
        <f t="shared" si="584"/>
        <v>On</v>
      </c>
      <c r="O17539">
        <f t="shared" si="585"/>
        <v>5</v>
      </c>
    </row>
    <row r="17540" spans="1:15" x14ac:dyDescent="0.25">
      <c r="A17540" s="2">
        <v>36616</v>
      </c>
      <c r="B17540">
        <v>1800</v>
      </c>
      <c r="C17540">
        <v>18.38</v>
      </c>
      <c r="D17540">
        <v>17.940000000000001</v>
      </c>
      <c r="E17540">
        <v>18.05</v>
      </c>
      <c r="F17540">
        <v>19.29</v>
      </c>
      <c r="M17540" s="15">
        <v>28042</v>
      </c>
      <c r="N17540" t="str">
        <f t="shared" si="584"/>
        <v>On</v>
      </c>
      <c r="O17540">
        <f t="shared" si="585"/>
        <v>5</v>
      </c>
    </row>
    <row r="17541" spans="1:15" x14ac:dyDescent="0.25">
      <c r="A17541" s="2">
        <v>36616</v>
      </c>
      <c r="B17541">
        <v>1900</v>
      </c>
      <c r="C17541">
        <v>26.16</v>
      </c>
      <c r="D17541">
        <v>25.53</v>
      </c>
      <c r="E17541">
        <v>25.69</v>
      </c>
      <c r="F17541">
        <v>27.46</v>
      </c>
      <c r="M17541" s="15">
        <v>29068</v>
      </c>
      <c r="N17541" t="str">
        <f t="shared" si="584"/>
        <v>On</v>
      </c>
      <c r="O17541">
        <f t="shared" si="585"/>
        <v>5</v>
      </c>
    </row>
    <row r="17542" spans="1:15" x14ac:dyDescent="0.25">
      <c r="A17542" s="2">
        <v>36616</v>
      </c>
      <c r="B17542">
        <v>2000</v>
      </c>
      <c r="C17542">
        <v>30.03</v>
      </c>
      <c r="D17542">
        <v>27.72</v>
      </c>
      <c r="E17542">
        <v>28.32</v>
      </c>
      <c r="F17542">
        <v>34.83</v>
      </c>
      <c r="M17542" s="15">
        <v>30333</v>
      </c>
      <c r="N17542" t="str">
        <f t="shared" si="584"/>
        <v>On</v>
      </c>
      <c r="O17542">
        <f t="shared" si="585"/>
        <v>5</v>
      </c>
    </row>
    <row r="17543" spans="1:15" x14ac:dyDescent="0.25">
      <c r="A17543" s="2">
        <v>36616</v>
      </c>
      <c r="B17543">
        <v>2100</v>
      </c>
      <c r="C17543">
        <v>20.43</v>
      </c>
      <c r="D17543">
        <v>20.010000000000002</v>
      </c>
      <c r="E17543">
        <v>20.12</v>
      </c>
      <c r="F17543">
        <v>21.31</v>
      </c>
      <c r="M17543" s="15">
        <v>29677</v>
      </c>
      <c r="N17543" t="str">
        <f t="shared" si="584"/>
        <v>On</v>
      </c>
      <c r="O17543">
        <f t="shared" si="585"/>
        <v>5</v>
      </c>
    </row>
    <row r="17544" spans="1:15" x14ac:dyDescent="0.25">
      <c r="A17544" s="2">
        <v>36616</v>
      </c>
      <c r="B17544">
        <v>2200</v>
      </c>
      <c r="C17544">
        <v>19.579999999999998</v>
      </c>
      <c r="D17544">
        <v>19.600000000000001</v>
      </c>
      <c r="E17544">
        <v>19.440000000000001</v>
      </c>
      <c r="F17544">
        <v>20.14</v>
      </c>
      <c r="M17544" s="15">
        <v>28501</v>
      </c>
      <c r="N17544" t="str">
        <f t="shared" si="584"/>
        <v>On</v>
      </c>
      <c r="O17544">
        <f t="shared" si="585"/>
        <v>5</v>
      </c>
    </row>
    <row r="17545" spans="1:15" x14ac:dyDescent="0.25">
      <c r="A17545" s="2">
        <v>36616</v>
      </c>
      <c r="B17545">
        <v>2300</v>
      </c>
      <c r="C17545">
        <v>17.59</v>
      </c>
      <c r="D17545">
        <v>17.59</v>
      </c>
      <c r="E17545">
        <v>17.59</v>
      </c>
      <c r="F17545">
        <v>17.59</v>
      </c>
      <c r="M17545" s="15">
        <v>26556</v>
      </c>
      <c r="N17545" t="str">
        <f t="shared" si="584"/>
        <v>On</v>
      </c>
      <c r="O17545">
        <f t="shared" si="585"/>
        <v>5</v>
      </c>
    </row>
    <row r="17546" spans="1:15" x14ac:dyDescent="0.25">
      <c r="A17546" s="2">
        <v>36616</v>
      </c>
      <c r="B17546">
        <v>2400</v>
      </c>
      <c r="C17546">
        <v>15.18</v>
      </c>
      <c r="D17546">
        <v>15.18</v>
      </c>
      <c r="E17546">
        <v>15.18</v>
      </c>
      <c r="F17546">
        <v>15.18</v>
      </c>
      <c r="M17546" s="15">
        <v>24705</v>
      </c>
      <c r="N17546" t="str">
        <f t="shared" si="584"/>
        <v>Off</v>
      </c>
      <c r="O17546">
        <f t="shared" si="585"/>
        <v>5</v>
      </c>
    </row>
    <row r="17547" spans="1:15" x14ac:dyDescent="0.25">
      <c r="A17547" s="2">
        <v>36617</v>
      </c>
      <c r="B17547">
        <v>100</v>
      </c>
      <c r="C17547">
        <v>16.07</v>
      </c>
      <c r="D17547">
        <v>16.07</v>
      </c>
      <c r="E17547">
        <v>16.07</v>
      </c>
      <c r="F17547">
        <v>16.07</v>
      </c>
      <c r="M17547" s="15">
        <v>22991</v>
      </c>
      <c r="N17547" t="str">
        <f t="shared" ref="N17547:N17610" si="586">+IF(B17547&gt;700,IF(B17547&lt;2400,"On","Off"),"Off")</f>
        <v>Off</v>
      </c>
      <c r="O17547">
        <f t="shared" si="585"/>
        <v>6</v>
      </c>
    </row>
    <row r="17548" spans="1:15" x14ac:dyDescent="0.25">
      <c r="A17548" s="2">
        <v>36617</v>
      </c>
      <c r="B17548">
        <v>200</v>
      </c>
      <c r="C17548">
        <v>17.62</v>
      </c>
      <c r="D17548">
        <v>17.62</v>
      </c>
      <c r="E17548">
        <v>17.62</v>
      </c>
      <c r="F17548">
        <v>17.62</v>
      </c>
      <c r="M17548" s="15">
        <v>22093</v>
      </c>
      <c r="N17548" t="str">
        <f t="shared" si="586"/>
        <v>Off</v>
      </c>
      <c r="O17548">
        <f t="shared" si="585"/>
        <v>6</v>
      </c>
    </row>
    <row r="17549" spans="1:15" x14ac:dyDescent="0.25">
      <c r="A17549" s="2">
        <v>36617</v>
      </c>
      <c r="B17549">
        <v>300</v>
      </c>
      <c r="C17549">
        <v>16.829999999999998</v>
      </c>
      <c r="D17549">
        <v>16.829999999999998</v>
      </c>
      <c r="E17549">
        <v>16.829999999999998</v>
      </c>
      <c r="F17549">
        <v>16.829999999999998</v>
      </c>
      <c r="M17549" s="15">
        <v>21814</v>
      </c>
      <c r="N17549" t="str">
        <f t="shared" si="586"/>
        <v>Off</v>
      </c>
      <c r="O17549">
        <f t="shared" si="585"/>
        <v>6</v>
      </c>
    </row>
    <row r="17550" spans="1:15" x14ac:dyDescent="0.25">
      <c r="A17550" s="2">
        <v>36617</v>
      </c>
      <c r="B17550">
        <v>400</v>
      </c>
      <c r="C17550">
        <v>17.399999999999999</v>
      </c>
      <c r="D17550">
        <v>17.399999999999999</v>
      </c>
      <c r="E17550">
        <v>17.399999999999999</v>
      </c>
      <c r="F17550">
        <v>17.399999999999999</v>
      </c>
      <c r="M17550" s="15">
        <v>21758</v>
      </c>
      <c r="N17550" t="str">
        <f t="shared" si="586"/>
        <v>Off</v>
      </c>
      <c r="O17550">
        <f t="shared" si="585"/>
        <v>6</v>
      </c>
    </row>
    <row r="17551" spans="1:15" x14ac:dyDescent="0.25">
      <c r="A17551" s="2">
        <v>36617</v>
      </c>
      <c r="B17551">
        <v>500</v>
      </c>
      <c r="C17551">
        <v>18.100000000000001</v>
      </c>
      <c r="D17551">
        <v>18.100000000000001</v>
      </c>
      <c r="E17551">
        <v>18.100000000000001</v>
      </c>
      <c r="F17551">
        <v>18.100000000000001</v>
      </c>
      <c r="M17551" s="15">
        <v>22000</v>
      </c>
      <c r="N17551" t="str">
        <f t="shared" si="586"/>
        <v>Off</v>
      </c>
      <c r="O17551">
        <f t="shared" si="585"/>
        <v>6</v>
      </c>
    </row>
    <row r="17552" spans="1:15" x14ac:dyDescent="0.25">
      <c r="A17552" s="2">
        <v>36617</v>
      </c>
      <c r="B17552">
        <v>600</v>
      </c>
      <c r="C17552">
        <v>17.95</v>
      </c>
      <c r="D17552">
        <v>17.95</v>
      </c>
      <c r="E17552">
        <v>17.95</v>
      </c>
      <c r="F17552">
        <v>17.95</v>
      </c>
      <c r="M17552" s="15">
        <v>22844</v>
      </c>
      <c r="N17552" t="str">
        <f t="shared" si="586"/>
        <v>Off</v>
      </c>
      <c r="O17552">
        <f t="shared" si="585"/>
        <v>6</v>
      </c>
    </row>
    <row r="17553" spans="1:15" x14ac:dyDescent="0.25">
      <c r="A17553" s="2">
        <v>36617</v>
      </c>
      <c r="B17553">
        <v>700</v>
      </c>
      <c r="C17553">
        <v>15.63</v>
      </c>
      <c r="D17553">
        <v>15.63</v>
      </c>
      <c r="E17553">
        <v>15.63</v>
      </c>
      <c r="F17553">
        <v>15.63</v>
      </c>
      <c r="M17553" s="15">
        <v>23679</v>
      </c>
      <c r="N17553" t="str">
        <f t="shared" si="586"/>
        <v>Off</v>
      </c>
      <c r="O17553">
        <f t="shared" si="585"/>
        <v>6</v>
      </c>
    </row>
    <row r="17554" spans="1:15" x14ac:dyDescent="0.25">
      <c r="A17554" s="2">
        <v>36617</v>
      </c>
      <c r="B17554">
        <v>800</v>
      </c>
      <c r="C17554">
        <v>21.47</v>
      </c>
      <c r="D17554">
        <v>21.47</v>
      </c>
      <c r="E17554">
        <v>21.47</v>
      </c>
      <c r="F17554">
        <v>21.47</v>
      </c>
      <c r="M17554" s="15">
        <v>24823</v>
      </c>
      <c r="N17554" t="str">
        <f t="shared" si="586"/>
        <v>On</v>
      </c>
      <c r="O17554">
        <f t="shared" si="585"/>
        <v>6</v>
      </c>
    </row>
    <row r="17555" spans="1:15" x14ac:dyDescent="0.25">
      <c r="A17555" s="2">
        <v>36617</v>
      </c>
      <c r="B17555">
        <v>900</v>
      </c>
      <c r="C17555">
        <v>37.25</v>
      </c>
      <c r="D17555">
        <v>37.25</v>
      </c>
      <c r="E17555">
        <v>37.25</v>
      </c>
      <c r="F17555">
        <v>37.25</v>
      </c>
      <c r="M17555" s="15">
        <v>26136</v>
      </c>
      <c r="N17555" t="str">
        <f t="shared" si="586"/>
        <v>On</v>
      </c>
      <c r="O17555">
        <f t="shared" si="585"/>
        <v>6</v>
      </c>
    </row>
    <row r="17556" spans="1:15" x14ac:dyDescent="0.25">
      <c r="A17556" s="2">
        <v>36617</v>
      </c>
      <c r="B17556">
        <v>1000</v>
      </c>
      <c r="C17556">
        <v>26.92</v>
      </c>
      <c r="D17556">
        <v>26.92</v>
      </c>
      <c r="E17556">
        <v>26.92</v>
      </c>
      <c r="F17556">
        <v>26.92</v>
      </c>
      <c r="M17556" s="15">
        <v>26813</v>
      </c>
      <c r="N17556" t="str">
        <f t="shared" si="586"/>
        <v>On</v>
      </c>
      <c r="O17556">
        <f t="shared" si="585"/>
        <v>6</v>
      </c>
    </row>
    <row r="17557" spans="1:15" x14ac:dyDescent="0.25">
      <c r="A17557" s="2">
        <v>36617</v>
      </c>
      <c r="B17557">
        <v>1100</v>
      </c>
      <c r="C17557">
        <v>22.57</v>
      </c>
      <c r="D17557">
        <v>22.57</v>
      </c>
      <c r="E17557">
        <v>22.57</v>
      </c>
      <c r="F17557">
        <v>22.57</v>
      </c>
      <c r="M17557" s="15">
        <v>26700</v>
      </c>
      <c r="N17557" t="str">
        <f t="shared" si="586"/>
        <v>On</v>
      </c>
      <c r="O17557">
        <f t="shared" si="585"/>
        <v>6</v>
      </c>
    </row>
    <row r="17558" spans="1:15" x14ac:dyDescent="0.25">
      <c r="A17558" s="2">
        <v>36617</v>
      </c>
      <c r="B17558">
        <v>1200</v>
      </c>
      <c r="C17558">
        <v>19.75</v>
      </c>
      <c r="D17558">
        <v>19.75</v>
      </c>
      <c r="E17558">
        <v>19.75</v>
      </c>
      <c r="F17558">
        <v>19.75</v>
      </c>
      <c r="M17558" s="15">
        <v>26234</v>
      </c>
      <c r="N17558" t="str">
        <f t="shared" si="586"/>
        <v>On</v>
      </c>
      <c r="O17558">
        <f t="shared" si="585"/>
        <v>6</v>
      </c>
    </row>
    <row r="17559" spans="1:15" x14ac:dyDescent="0.25">
      <c r="A17559" s="2">
        <v>36617</v>
      </c>
      <c r="B17559">
        <v>1300</v>
      </c>
      <c r="C17559">
        <v>19.77</v>
      </c>
      <c r="D17559">
        <v>19.77</v>
      </c>
      <c r="E17559">
        <v>19.77</v>
      </c>
      <c r="F17559">
        <v>19.77</v>
      </c>
      <c r="M17559" s="15">
        <v>25593</v>
      </c>
      <c r="N17559" t="str">
        <f t="shared" si="586"/>
        <v>On</v>
      </c>
      <c r="O17559">
        <f t="shared" si="585"/>
        <v>6</v>
      </c>
    </row>
    <row r="17560" spans="1:15" x14ac:dyDescent="0.25">
      <c r="A17560" s="2">
        <v>36617</v>
      </c>
      <c r="B17560">
        <v>1400</v>
      </c>
      <c r="C17560">
        <v>17.23</v>
      </c>
      <c r="D17560">
        <v>17.23</v>
      </c>
      <c r="E17560">
        <v>17.23</v>
      </c>
      <c r="F17560">
        <v>17.23</v>
      </c>
      <c r="M17560" s="15">
        <v>24995</v>
      </c>
      <c r="N17560" t="str">
        <f t="shared" si="586"/>
        <v>On</v>
      </c>
      <c r="O17560">
        <f t="shared" si="585"/>
        <v>6</v>
      </c>
    </row>
    <row r="17561" spans="1:15" x14ac:dyDescent="0.25">
      <c r="A17561" s="2">
        <v>36617</v>
      </c>
      <c r="B17561">
        <v>1500</v>
      </c>
      <c r="C17561">
        <v>16.45</v>
      </c>
      <c r="D17561">
        <v>16.45</v>
      </c>
      <c r="E17561">
        <v>16.45</v>
      </c>
      <c r="F17561">
        <v>16.45</v>
      </c>
      <c r="M17561" s="15">
        <v>24378</v>
      </c>
      <c r="N17561" t="str">
        <f t="shared" si="586"/>
        <v>On</v>
      </c>
      <c r="O17561">
        <f t="shared" si="585"/>
        <v>6</v>
      </c>
    </row>
    <row r="17562" spans="1:15" x14ac:dyDescent="0.25">
      <c r="A17562" s="2">
        <v>36617</v>
      </c>
      <c r="B17562">
        <v>1600</v>
      </c>
      <c r="C17562">
        <v>18.3</v>
      </c>
      <c r="D17562">
        <v>18.3</v>
      </c>
      <c r="E17562">
        <v>18.3</v>
      </c>
      <c r="F17562">
        <v>18.3</v>
      </c>
      <c r="M17562" s="15">
        <v>24036</v>
      </c>
      <c r="N17562" t="str">
        <f t="shared" si="586"/>
        <v>On</v>
      </c>
      <c r="O17562">
        <f t="shared" si="585"/>
        <v>6</v>
      </c>
    </row>
    <row r="17563" spans="1:15" x14ac:dyDescent="0.25">
      <c r="A17563" s="2">
        <v>36617</v>
      </c>
      <c r="B17563">
        <v>1700</v>
      </c>
      <c r="C17563">
        <v>17.97</v>
      </c>
      <c r="D17563">
        <v>17.97</v>
      </c>
      <c r="E17563">
        <v>17.97</v>
      </c>
      <c r="F17563">
        <v>17.97</v>
      </c>
      <c r="M17563" s="15">
        <v>24072</v>
      </c>
      <c r="N17563" t="str">
        <f t="shared" si="586"/>
        <v>On</v>
      </c>
      <c r="O17563">
        <f t="shared" si="585"/>
        <v>6</v>
      </c>
    </row>
    <row r="17564" spans="1:15" x14ac:dyDescent="0.25">
      <c r="A17564" s="2">
        <v>36617</v>
      </c>
      <c r="B17564">
        <v>1800</v>
      </c>
      <c r="C17564">
        <v>16.920000000000002</v>
      </c>
      <c r="D17564">
        <v>16.920000000000002</v>
      </c>
      <c r="E17564">
        <v>16.920000000000002</v>
      </c>
      <c r="F17564">
        <v>16.920000000000002</v>
      </c>
      <c r="M17564" s="15">
        <v>24505</v>
      </c>
      <c r="N17564" t="str">
        <f t="shared" si="586"/>
        <v>On</v>
      </c>
      <c r="O17564">
        <f t="shared" si="585"/>
        <v>6</v>
      </c>
    </row>
    <row r="17565" spans="1:15" x14ac:dyDescent="0.25">
      <c r="A17565" s="2">
        <v>36617</v>
      </c>
      <c r="B17565">
        <v>1900</v>
      </c>
      <c r="C17565">
        <v>32.61</v>
      </c>
      <c r="D17565">
        <v>32.61</v>
      </c>
      <c r="E17565">
        <v>32.61</v>
      </c>
      <c r="F17565">
        <v>32.61</v>
      </c>
      <c r="M17565" s="15">
        <v>25784</v>
      </c>
      <c r="N17565" t="str">
        <f t="shared" si="586"/>
        <v>On</v>
      </c>
      <c r="O17565">
        <f t="shared" si="585"/>
        <v>6</v>
      </c>
    </row>
    <row r="17566" spans="1:15" x14ac:dyDescent="0.25">
      <c r="A17566" s="2">
        <v>36617</v>
      </c>
      <c r="B17566">
        <v>2000</v>
      </c>
      <c r="C17566">
        <v>45.01</v>
      </c>
      <c r="D17566">
        <v>45.01</v>
      </c>
      <c r="E17566">
        <v>45.01</v>
      </c>
      <c r="F17566">
        <v>45.01</v>
      </c>
      <c r="M17566" s="15">
        <v>27370</v>
      </c>
      <c r="N17566" t="str">
        <f t="shared" si="586"/>
        <v>On</v>
      </c>
      <c r="O17566">
        <f t="shared" si="585"/>
        <v>6</v>
      </c>
    </row>
    <row r="17567" spans="1:15" x14ac:dyDescent="0.25">
      <c r="A17567" s="2">
        <v>36617</v>
      </c>
      <c r="B17567">
        <v>2100</v>
      </c>
      <c r="C17567">
        <v>17.18</v>
      </c>
      <c r="D17567">
        <v>17.18</v>
      </c>
      <c r="E17567">
        <v>17.18</v>
      </c>
      <c r="F17567">
        <v>17.18</v>
      </c>
      <c r="M17567" s="15">
        <v>26895</v>
      </c>
      <c r="N17567" t="str">
        <f t="shared" si="586"/>
        <v>On</v>
      </c>
      <c r="O17567">
        <f t="shared" si="585"/>
        <v>6</v>
      </c>
    </row>
    <row r="17568" spans="1:15" x14ac:dyDescent="0.25">
      <c r="A17568" s="2">
        <v>36617</v>
      </c>
      <c r="B17568">
        <v>2200</v>
      </c>
      <c r="C17568">
        <v>21.44</v>
      </c>
      <c r="D17568">
        <v>21.44</v>
      </c>
      <c r="E17568">
        <v>21.44</v>
      </c>
      <c r="F17568">
        <v>21.44</v>
      </c>
      <c r="M17568" s="15">
        <v>25635</v>
      </c>
      <c r="N17568" t="str">
        <f t="shared" si="586"/>
        <v>On</v>
      </c>
      <c r="O17568">
        <f t="shared" si="585"/>
        <v>6</v>
      </c>
    </row>
    <row r="17569" spans="1:15" x14ac:dyDescent="0.25">
      <c r="A17569" s="2">
        <v>36617</v>
      </c>
      <c r="B17569">
        <v>2300</v>
      </c>
      <c r="C17569">
        <v>15.42</v>
      </c>
      <c r="D17569">
        <v>15.42</v>
      </c>
      <c r="E17569">
        <v>15.42</v>
      </c>
      <c r="F17569">
        <v>15.42</v>
      </c>
      <c r="M17569" s="15">
        <v>24164</v>
      </c>
      <c r="N17569" t="str">
        <f t="shared" si="586"/>
        <v>On</v>
      </c>
      <c r="O17569">
        <f t="shared" si="585"/>
        <v>6</v>
      </c>
    </row>
    <row r="17570" spans="1:15" x14ac:dyDescent="0.25">
      <c r="A17570" s="2">
        <v>36617</v>
      </c>
      <c r="B17570">
        <v>2400</v>
      </c>
      <c r="C17570">
        <v>12.89</v>
      </c>
      <c r="D17570">
        <v>12.89</v>
      </c>
      <c r="E17570">
        <v>12.89</v>
      </c>
      <c r="F17570">
        <v>12.89</v>
      </c>
      <c r="M17570" s="15">
        <v>22599</v>
      </c>
      <c r="N17570" t="str">
        <f t="shared" si="586"/>
        <v>Off</v>
      </c>
      <c r="O17570">
        <f t="shared" si="585"/>
        <v>6</v>
      </c>
    </row>
    <row r="17571" spans="1:15" x14ac:dyDescent="0.25">
      <c r="A17571" s="2">
        <v>36618</v>
      </c>
      <c r="B17571">
        <v>100</v>
      </c>
      <c r="C17571">
        <v>12.6</v>
      </c>
      <c r="D17571">
        <v>12.6</v>
      </c>
      <c r="E17571">
        <v>12.6</v>
      </c>
      <c r="F17571">
        <v>12.6</v>
      </c>
      <c r="M17571" s="15">
        <v>20974</v>
      </c>
      <c r="N17571" t="str">
        <f t="shared" si="586"/>
        <v>Off</v>
      </c>
      <c r="O17571">
        <f t="shared" si="585"/>
        <v>7</v>
      </c>
    </row>
    <row r="17572" spans="1:15" x14ac:dyDescent="0.25">
      <c r="A17572" s="2">
        <v>36618</v>
      </c>
      <c r="B17572">
        <v>200</v>
      </c>
      <c r="C17572">
        <v>12.74</v>
      </c>
      <c r="D17572">
        <v>12.74</v>
      </c>
      <c r="E17572">
        <v>12.74</v>
      </c>
      <c r="F17572">
        <v>12.74</v>
      </c>
      <c r="M17572" s="15">
        <v>20011</v>
      </c>
      <c r="N17572" t="str">
        <f t="shared" si="586"/>
        <v>Off</v>
      </c>
      <c r="O17572">
        <f t="shared" si="585"/>
        <v>7</v>
      </c>
    </row>
    <row r="17573" spans="1:15" x14ac:dyDescent="0.25">
      <c r="A17573" s="2">
        <v>36618</v>
      </c>
      <c r="B17573">
        <v>300</v>
      </c>
      <c r="C17573">
        <v>0</v>
      </c>
      <c r="D17573">
        <v>0</v>
      </c>
      <c r="E17573">
        <v>0</v>
      </c>
      <c r="F17573">
        <v>0</v>
      </c>
      <c r="M17573" s="15">
        <v>0</v>
      </c>
      <c r="N17573" t="str">
        <f t="shared" si="586"/>
        <v>Off</v>
      </c>
    </row>
    <row r="17574" spans="1:15" ht="14.25" customHeight="1" x14ac:dyDescent="0.25">
      <c r="A17574" s="2">
        <v>36618</v>
      </c>
      <c r="B17574">
        <v>400</v>
      </c>
      <c r="C17574">
        <v>12.4</v>
      </c>
      <c r="D17574">
        <v>12.4</v>
      </c>
      <c r="E17574">
        <v>12.4</v>
      </c>
      <c r="F17574">
        <v>12.4</v>
      </c>
      <c r="M17574" s="15">
        <v>19647</v>
      </c>
      <c r="N17574" t="str">
        <f t="shared" si="586"/>
        <v>Off</v>
      </c>
      <c r="O17574">
        <f t="shared" ref="O17574:O17637" si="587">+WEEKDAY(A17574,2)</f>
        <v>7</v>
      </c>
    </row>
    <row r="17575" spans="1:15" x14ac:dyDescent="0.25">
      <c r="A17575" s="2">
        <v>36618</v>
      </c>
      <c r="B17575">
        <v>500</v>
      </c>
      <c r="C17575">
        <v>12.27</v>
      </c>
      <c r="D17575">
        <v>12.27</v>
      </c>
      <c r="E17575">
        <v>12.27</v>
      </c>
      <c r="F17575">
        <v>12.27</v>
      </c>
      <c r="M17575" s="15">
        <v>19474</v>
      </c>
      <c r="N17575" t="str">
        <f t="shared" si="586"/>
        <v>Off</v>
      </c>
      <c r="O17575">
        <f t="shared" si="587"/>
        <v>7</v>
      </c>
    </row>
    <row r="17576" spans="1:15" x14ac:dyDescent="0.25">
      <c r="A17576" s="2">
        <v>36618</v>
      </c>
      <c r="B17576">
        <v>600</v>
      </c>
      <c r="C17576">
        <v>12.2</v>
      </c>
      <c r="D17576">
        <v>12.2</v>
      </c>
      <c r="E17576">
        <v>12.2</v>
      </c>
      <c r="F17576">
        <v>12.2</v>
      </c>
      <c r="M17576" s="15">
        <v>19687</v>
      </c>
      <c r="N17576" t="str">
        <f t="shared" si="586"/>
        <v>Off</v>
      </c>
      <c r="O17576">
        <f t="shared" si="587"/>
        <v>7</v>
      </c>
    </row>
    <row r="17577" spans="1:15" x14ac:dyDescent="0.25">
      <c r="A17577" s="2">
        <v>36618</v>
      </c>
      <c r="B17577">
        <v>700</v>
      </c>
      <c r="C17577">
        <v>12.27</v>
      </c>
      <c r="D17577">
        <v>12.27</v>
      </c>
      <c r="E17577">
        <v>12.27</v>
      </c>
      <c r="F17577">
        <v>12.27</v>
      </c>
      <c r="M17577" s="15">
        <v>20277</v>
      </c>
      <c r="N17577" t="str">
        <f t="shared" si="586"/>
        <v>Off</v>
      </c>
      <c r="O17577">
        <f t="shared" si="587"/>
        <v>7</v>
      </c>
    </row>
    <row r="17578" spans="1:15" x14ac:dyDescent="0.25">
      <c r="A17578" s="2">
        <v>36618</v>
      </c>
      <c r="B17578">
        <v>800</v>
      </c>
      <c r="C17578">
        <v>13.62</v>
      </c>
      <c r="D17578">
        <v>13.62</v>
      </c>
      <c r="E17578">
        <v>13.62</v>
      </c>
      <c r="F17578">
        <v>13.62</v>
      </c>
      <c r="M17578" s="15">
        <v>20607</v>
      </c>
      <c r="N17578" t="str">
        <f t="shared" si="586"/>
        <v>On</v>
      </c>
      <c r="O17578">
        <f t="shared" si="587"/>
        <v>7</v>
      </c>
    </row>
    <row r="17579" spans="1:15" x14ac:dyDescent="0.25">
      <c r="A17579" s="2">
        <v>36618</v>
      </c>
      <c r="B17579">
        <v>900</v>
      </c>
      <c r="C17579">
        <v>15.8</v>
      </c>
      <c r="D17579">
        <v>15.8</v>
      </c>
      <c r="E17579">
        <v>15.8</v>
      </c>
      <c r="F17579">
        <v>15.8</v>
      </c>
      <c r="M17579" s="15">
        <v>22317</v>
      </c>
      <c r="N17579" t="str">
        <f t="shared" si="586"/>
        <v>On</v>
      </c>
      <c r="O17579">
        <f t="shared" si="587"/>
        <v>7</v>
      </c>
    </row>
    <row r="17580" spans="1:15" x14ac:dyDescent="0.25">
      <c r="A17580" s="2">
        <v>36618</v>
      </c>
      <c r="B17580">
        <v>1000</v>
      </c>
      <c r="C17580">
        <v>22.33</v>
      </c>
      <c r="D17580">
        <v>67.52</v>
      </c>
      <c r="E17580">
        <v>39.65</v>
      </c>
      <c r="F17580">
        <v>51.89</v>
      </c>
      <c r="M17580" s="15">
        <v>23887</v>
      </c>
      <c r="N17580" t="str">
        <f t="shared" si="586"/>
        <v>On</v>
      </c>
      <c r="O17580">
        <f t="shared" si="587"/>
        <v>7</v>
      </c>
    </row>
    <row r="17581" spans="1:15" x14ac:dyDescent="0.25">
      <c r="A17581" s="2">
        <v>36618</v>
      </c>
      <c r="B17581">
        <v>1100</v>
      </c>
      <c r="C17581">
        <v>35.61</v>
      </c>
      <c r="D17581">
        <v>216.17</v>
      </c>
      <c r="E17581">
        <v>104.7</v>
      </c>
      <c r="F17581">
        <v>153.63999999999999</v>
      </c>
      <c r="M17581" s="15">
        <v>24716</v>
      </c>
      <c r="N17581" t="str">
        <f t="shared" si="586"/>
        <v>On</v>
      </c>
      <c r="O17581">
        <f t="shared" si="587"/>
        <v>7</v>
      </c>
    </row>
    <row r="17582" spans="1:15" x14ac:dyDescent="0.25">
      <c r="A17582" s="2">
        <v>36618</v>
      </c>
      <c r="B17582">
        <v>1200</v>
      </c>
      <c r="C17582">
        <v>22.06</v>
      </c>
      <c r="D17582">
        <v>190.87</v>
      </c>
      <c r="E17582">
        <v>99.81</v>
      </c>
      <c r="F17582">
        <v>79.34</v>
      </c>
      <c r="M17582" s="15">
        <v>24884</v>
      </c>
      <c r="N17582" t="str">
        <f t="shared" si="586"/>
        <v>On</v>
      </c>
      <c r="O17582">
        <f t="shared" si="587"/>
        <v>7</v>
      </c>
    </row>
    <row r="17583" spans="1:15" x14ac:dyDescent="0.25">
      <c r="A17583" s="2">
        <v>36618</v>
      </c>
      <c r="B17583">
        <v>1300</v>
      </c>
      <c r="C17583">
        <v>23.18</v>
      </c>
      <c r="D17583">
        <v>172.8</v>
      </c>
      <c r="E17583">
        <v>86.45</v>
      </c>
      <c r="F17583">
        <v>92.71</v>
      </c>
      <c r="M17583" s="15">
        <v>24886</v>
      </c>
      <c r="N17583" t="str">
        <f t="shared" si="586"/>
        <v>On</v>
      </c>
      <c r="O17583">
        <f t="shared" si="587"/>
        <v>7</v>
      </c>
    </row>
    <row r="17584" spans="1:15" x14ac:dyDescent="0.25">
      <c r="A17584" s="2">
        <v>36618</v>
      </c>
      <c r="B17584">
        <v>1400</v>
      </c>
      <c r="C17584">
        <v>19.46</v>
      </c>
      <c r="D17584">
        <v>90.33</v>
      </c>
      <c r="E17584">
        <v>49.43</v>
      </c>
      <c r="F17584">
        <v>52.39</v>
      </c>
      <c r="M17584" s="15">
        <v>24686</v>
      </c>
      <c r="N17584" t="str">
        <f t="shared" si="586"/>
        <v>On</v>
      </c>
      <c r="O17584">
        <f t="shared" si="587"/>
        <v>7</v>
      </c>
    </row>
    <row r="17585" spans="1:15" x14ac:dyDescent="0.25">
      <c r="A17585" s="2">
        <v>36618</v>
      </c>
      <c r="B17585">
        <v>1500</v>
      </c>
      <c r="C17585">
        <v>15.49</v>
      </c>
      <c r="D17585">
        <v>16.53</v>
      </c>
      <c r="E17585">
        <v>15.93</v>
      </c>
      <c r="F17585">
        <v>15.97</v>
      </c>
      <c r="M17585" s="15">
        <v>24307</v>
      </c>
      <c r="N17585" t="str">
        <f t="shared" si="586"/>
        <v>On</v>
      </c>
      <c r="O17585">
        <f t="shared" si="587"/>
        <v>7</v>
      </c>
    </row>
    <row r="17586" spans="1:15" x14ac:dyDescent="0.25">
      <c r="A17586" s="2">
        <v>36618</v>
      </c>
      <c r="B17586">
        <v>1600</v>
      </c>
      <c r="C17586">
        <v>14.01</v>
      </c>
      <c r="D17586">
        <v>14.01</v>
      </c>
      <c r="E17586">
        <v>14.01</v>
      </c>
      <c r="F17586">
        <v>14.01</v>
      </c>
      <c r="M17586" s="15">
        <v>24158</v>
      </c>
      <c r="N17586" t="str">
        <f t="shared" si="586"/>
        <v>On</v>
      </c>
      <c r="O17586">
        <f t="shared" si="587"/>
        <v>7</v>
      </c>
    </row>
    <row r="17587" spans="1:15" x14ac:dyDescent="0.25">
      <c r="A17587" s="2">
        <v>36618</v>
      </c>
      <c r="B17587">
        <v>1700</v>
      </c>
      <c r="C17587">
        <v>17.010000000000002</v>
      </c>
      <c r="D17587">
        <v>17.010000000000002</v>
      </c>
      <c r="E17587">
        <v>17.010000000000002</v>
      </c>
      <c r="F17587">
        <v>17.010000000000002</v>
      </c>
      <c r="M17587" s="15">
        <v>24273</v>
      </c>
      <c r="N17587" t="str">
        <f t="shared" si="586"/>
        <v>On</v>
      </c>
      <c r="O17587">
        <f t="shared" si="587"/>
        <v>7</v>
      </c>
    </row>
    <row r="17588" spans="1:15" x14ac:dyDescent="0.25">
      <c r="A17588" s="2">
        <v>36618</v>
      </c>
      <c r="B17588">
        <v>1800</v>
      </c>
      <c r="C17588">
        <v>17.23</v>
      </c>
      <c r="D17588">
        <v>17.23</v>
      </c>
      <c r="E17588">
        <v>17.23</v>
      </c>
      <c r="F17588">
        <v>17.23</v>
      </c>
      <c r="M17588" s="15">
        <v>24716</v>
      </c>
      <c r="N17588" t="str">
        <f t="shared" si="586"/>
        <v>On</v>
      </c>
      <c r="O17588">
        <f t="shared" si="587"/>
        <v>7</v>
      </c>
    </row>
    <row r="17589" spans="1:15" x14ac:dyDescent="0.25">
      <c r="A17589" s="2">
        <v>36618</v>
      </c>
      <c r="B17589">
        <v>1900</v>
      </c>
      <c r="C17589">
        <v>15.59</v>
      </c>
      <c r="D17589">
        <v>15.59</v>
      </c>
      <c r="E17589">
        <v>15.59</v>
      </c>
      <c r="F17589">
        <v>15.59</v>
      </c>
      <c r="M17589" s="15">
        <v>25494</v>
      </c>
      <c r="N17589" t="str">
        <f t="shared" si="586"/>
        <v>On</v>
      </c>
      <c r="O17589">
        <f t="shared" si="587"/>
        <v>7</v>
      </c>
    </row>
    <row r="17590" spans="1:15" x14ac:dyDescent="0.25">
      <c r="A17590" s="2">
        <v>36618</v>
      </c>
      <c r="B17590">
        <v>2000</v>
      </c>
      <c r="C17590">
        <v>27.11</v>
      </c>
      <c r="D17590">
        <v>27.11</v>
      </c>
      <c r="E17590">
        <v>27.11</v>
      </c>
      <c r="F17590">
        <v>27.11</v>
      </c>
      <c r="M17590" s="15">
        <v>26912</v>
      </c>
      <c r="N17590" t="str">
        <f t="shared" si="586"/>
        <v>On</v>
      </c>
      <c r="O17590">
        <f t="shared" si="587"/>
        <v>7</v>
      </c>
    </row>
    <row r="17591" spans="1:15" x14ac:dyDescent="0.25">
      <c r="A17591" s="2">
        <v>36618</v>
      </c>
      <c r="B17591">
        <v>2100</v>
      </c>
      <c r="C17591">
        <v>19.52</v>
      </c>
      <c r="D17591">
        <v>19.52</v>
      </c>
      <c r="E17591">
        <v>19.52</v>
      </c>
      <c r="F17591">
        <v>19.52</v>
      </c>
      <c r="M17591" s="15">
        <v>27847</v>
      </c>
      <c r="N17591" t="str">
        <f t="shared" si="586"/>
        <v>On</v>
      </c>
      <c r="O17591">
        <f t="shared" si="587"/>
        <v>7</v>
      </c>
    </row>
    <row r="17592" spans="1:15" x14ac:dyDescent="0.25">
      <c r="A17592" s="2">
        <v>36618</v>
      </c>
      <c r="B17592">
        <v>2200</v>
      </c>
      <c r="C17592">
        <v>17.29</v>
      </c>
      <c r="D17592">
        <v>17.29</v>
      </c>
      <c r="E17592">
        <v>17.29</v>
      </c>
      <c r="F17592">
        <v>17.29</v>
      </c>
      <c r="M17592" s="15">
        <v>26734</v>
      </c>
      <c r="N17592" t="str">
        <f t="shared" si="586"/>
        <v>On</v>
      </c>
      <c r="O17592">
        <f t="shared" si="587"/>
        <v>7</v>
      </c>
    </row>
    <row r="17593" spans="1:15" x14ac:dyDescent="0.25">
      <c r="A17593" s="2">
        <v>36618</v>
      </c>
      <c r="B17593">
        <v>2300</v>
      </c>
      <c r="C17593">
        <v>15.95</v>
      </c>
      <c r="D17593">
        <v>15.95</v>
      </c>
      <c r="E17593">
        <v>15.95</v>
      </c>
      <c r="F17593">
        <v>15.95</v>
      </c>
      <c r="M17593" s="15">
        <v>24927</v>
      </c>
      <c r="N17593" t="str">
        <f t="shared" si="586"/>
        <v>On</v>
      </c>
      <c r="O17593">
        <f t="shared" si="587"/>
        <v>7</v>
      </c>
    </row>
    <row r="17594" spans="1:15" x14ac:dyDescent="0.25">
      <c r="A17594" s="2">
        <v>36618</v>
      </c>
      <c r="B17594">
        <v>2400</v>
      </c>
      <c r="C17594">
        <v>12.77</v>
      </c>
      <c r="D17594">
        <v>12.77</v>
      </c>
      <c r="E17594">
        <v>12.77</v>
      </c>
      <c r="F17594">
        <v>12.77</v>
      </c>
      <c r="M17594" s="15">
        <v>23054</v>
      </c>
      <c r="N17594" t="str">
        <f t="shared" si="586"/>
        <v>Off</v>
      </c>
      <c r="O17594">
        <f t="shared" si="587"/>
        <v>7</v>
      </c>
    </row>
    <row r="17595" spans="1:15" x14ac:dyDescent="0.25">
      <c r="A17595" s="2">
        <v>36619</v>
      </c>
      <c r="B17595">
        <v>100</v>
      </c>
      <c r="C17595">
        <v>11.79</v>
      </c>
      <c r="D17595">
        <v>11.79</v>
      </c>
      <c r="E17595">
        <v>11.79</v>
      </c>
      <c r="F17595">
        <v>11.79</v>
      </c>
      <c r="M17595" s="15">
        <v>21323</v>
      </c>
      <c r="N17595" t="str">
        <f t="shared" si="586"/>
        <v>Off</v>
      </c>
      <c r="O17595">
        <f t="shared" si="587"/>
        <v>1</v>
      </c>
    </row>
    <row r="17596" spans="1:15" x14ac:dyDescent="0.25">
      <c r="A17596" s="2">
        <v>36619</v>
      </c>
      <c r="B17596">
        <v>200</v>
      </c>
      <c r="C17596">
        <v>11.73</v>
      </c>
      <c r="D17596">
        <v>11.73</v>
      </c>
      <c r="E17596">
        <v>11.73</v>
      </c>
      <c r="F17596">
        <v>11.73</v>
      </c>
      <c r="M17596" s="15">
        <v>20120</v>
      </c>
      <c r="N17596" t="str">
        <f t="shared" si="586"/>
        <v>Off</v>
      </c>
      <c r="O17596">
        <f t="shared" si="587"/>
        <v>1</v>
      </c>
    </row>
    <row r="17597" spans="1:15" x14ac:dyDescent="0.25">
      <c r="A17597" s="2">
        <v>36619</v>
      </c>
      <c r="B17597">
        <v>300</v>
      </c>
      <c r="C17597">
        <v>12.02</v>
      </c>
      <c r="D17597">
        <v>12.02</v>
      </c>
      <c r="E17597">
        <v>12.02</v>
      </c>
      <c r="F17597">
        <v>12.02</v>
      </c>
      <c r="M17597" s="15">
        <v>19814</v>
      </c>
      <c r="N17597" t="str">
        <f t="shared" si="586"/>
        <v>Off</v>
      </c>
      <c r="O17597">
        <f t="shared" si="587"/>
        <v>1</v>
      </c>
    </row>
    <row r="17598" spans="1:15" x14ac:dyDescent="0.25">
      <c r="A17598" s="2">
        <v>36619</v>
      </c>
      <c r="B17598">
        <v>400</v>
      </c>
      <c r="C17598">
        <v>11.42</v>
      </c>
      <c r="D17598">
        <v>11.42</v>
      </c>
      <c r="E17598">
        <v>11.42</v>
      </c>
      <c r="F17598">
        <v>11.42</v>
      </c>
      <c r="M17598" s="15">
        <v>19633</v>
      </c>
      <c r="N17598" t="str">
        <f t="shared" si="586"/>
        <v>Off</v>
      </c>
      <c r="O17598">
        <f t="shared" si="587"/>
        <v>1</v>
      </c>
    </row>
    <row r="17599" spans="1:15" x14ac:dyDescent="0.25">
      <c r="A17599" s="2">
        <v>36619</v>
      </c>
      <c r="B17599">
        <v>500</v>
      </c>
      <c r="C17599">
        <v>10.73</v>
      </c>
      <c r="D17599">
        <v>10.73</v>
      </c>
      <c r="E17599">
        <v>10.73</v>
      </c>
      <c r="F17599">
        <v>10.73</v>
      </c>
      <c r="M17599" s="15">
        <v>19866</v>
      </c>
      <c r="N17599" t="str">
        <f t="shared" si="586"/>
        <v>Off</v>
      </c>
      <c r="O17599">
        <f t="shared" si="587"/>
        <v>1</v>
      </c>
    </row>
    <row r="17600" spans="1:15" x14ac:dyDescent="0.25">
      <c r="A17600" s="2">
        <v>36619</v>
      </c>
      <c r="B17600">
        <v>600</v>
      </c>
      <c r="C17600">
        <v>13.85</v>
      </c>
      <c r="D17600">
        <v>13.85</v>
      </c>
      <c r="E17600">
        <v>13.85</v>
      </c>
      <c r="F17600">
        <v>13.85</v>
      </c>
      <c r="M17600" s="15">
        <v>21808</v>
      </c>
      <c r="N17600" t="str">
        <f t="shared" si="586"/>
        <v>Off</v>
      </c>
      <c r="O17600">
        <f t="shared" si="587"/>
        <v>1</v>
      </c>
    </row>
    <row r="17601" spans="1:15" x14ac:dyDescent="0.25">
      <c r="A17601" s="2">
        <v>36619</v>
      </c>
      <c r="B17601">
        <v>700</v>
      </c>
      <c r="C17601">
        <v>21.49</v>
      </c>
      <c r="D17601">
        <v>21.49</v>
      </c>
      <c r="E17601">
        <v>21.49</v>
      </c>
      <c r="F17601">
        <v>21.49</v>
      </c>
      <c r="M17601" s="15">
        <v>25587</v>
      </c>
      <c r="N17601" t="str">
        <f t="shared" si="586"/>
        <v>Off</v>
      </c>
      <c r="O17601">
        <f t="shared" si="587"/>
        <v>1</v>
      </c>
    </row>
    <row r="17602" spans="1:15" x14ac:dyDescent="0.25">
      <c r="A17602" s="2">
        <v>36619</v>
      </c>
      <c r="B17602">
        <v>800</v>
      </c>
      <c r="C17602">
        <v>19.02</v>
      </c>
      <c r="D17602">
        <v>19.02</v>
      </c>
      <c r="E17602">
        <v>19.02</v>
      </c>
      <c r="F17602">
        <v>19.02</v>
      </c>
      <c r="M17602" s="15">
        <v>28426</v>
      </c>
      <c r="N17602" t="str">
        <f t="shared" si="586"/>
        <v>On</v>
      </c>
      <c r="O17602">
        <f t="shared" si="587"/>
        <v>1</v>
      </c>
    </row>
    <row r="17603" spans="1:15" x14ac:dyDescent="0.25">
      <c r="A17603" s="2">
        <v>36619</v>
      </c>
      <c r="B17603">
        <v>900</v>
      </c>
      <c r="C17603">
        <v>24.97</v>
      </c>
      <c r="D17603">
        <v>29.27</v>
      </c>
      <c r="E17603">
        <v>35.57</v>
      </c>
      <c r="F17603">
        <v>24.97</v>
      </c>
      <c r="M17603" s="15">
        <v>29587</v>
      </c>
      <c r="N17603" t="str">
        <f t="shared" si="586"/>
        <v>On</v>
      </c>
      <c r="O17603">
        <f t="shared" si="587"/>
        <v>1</v>
      </c>
    </row>
    <row r="17604" spans="1:15" x14ac:dyDescent="0.25">
      <c r="A17604" s="2">
        <v>36619</v>
      </c>
      <c r="B17604">
        <v>1000</v>
      </c>
      <c r="C17604">
        <v>56.28</v>
      </c>
      <c r="D17604">
        <v>57.7</v>
      </c>
      <c r="E17604">
        <v>59.8</v>
      </c>
      <c r="F17604">
        <v>56.28</v>
      </c>
      <c r="M17604" s="15">
        <v>29978</v>
      </c>
      <c r="N17604" t="str">
        <f t="shared" si="586"/>
        <v>On</v>
      </c>
      <c r="O17604">
        <f t="shared" si="587"/>
        <v>1</v>
      </c>
    </row>
    <row r="17605" spans="1:15" x14ac:dyDescent="0.25">
      <c r="A17605" s="2">
        <v>36619</v>
      </c>
      <c r="B17605">
        <v>1100</v>
      </c>
      <c r="C17605">
        <v>51.05</v>
      </c>
      <c r="D17605">
        <v>52.97</v>
      </c>
      <c r="E17605">
        <v>55.78</v>
      </c>
      <c r="F17605">
        <v>51.05</v>
      </c>
      <c r="M17605" s="15">
        <v>30520</v>
      </c>
      <c r="N17605" t="str">
        <f t="shared" si="586"/>
        <v>On</v>
      </c>
      <c r="O17605">
        <f t="shared" si="587"/>
        <v>1</v>
      </c>
    </row>
    <row r="17606" spans="1:15" x14ac:dyDescent="0.25">
      <c r="A17606" s="2">
        <v>36619</v>
      </c>
      <c r="B17606">
        <v>1200</v>
      </c>
      <c r="C17606">
        <v>32.76</v>
      </c>
      <c r="D17606">
        <v>37.28</v>
      </c>
      <c r="E17606">
        <v>42.96</v>
      </c>
      <c r="F17606">
        <v>32.76</v>
      </c>
      <c r="M17606" s="15">
        <v>30592</v>
      </c>
      <c r="N17606" t="str">
        <f t="shared" si="586"/>
        <v>On</v>
      </c>
      <c r="O17606">
        <f t="shared" si="587"/>
        <v>1</v>
      </c>
    </row>
    <row r="17607" spans="1:15" x14ac:dyDescent="0.25">
      <c r="A17607" s="2">
        <v>36619</v>
      </c>
      <c r="B17607">
        <v>1300</v>
      </c>
      <c r="C17607">
        <v>36.68</v>
      </c>
      <c r="D17607">
        <v>40.909999999999997</v>
      </c>
      <c r="E17607">
        <v>46.08</v>
      </c>
      <c r="F17607">
        <v>36.68</v>
      </c>
      <c r="M17607" s="15">
        <v>30282</v>
      </c>
      <c r="N17607" t="str">
        <f t="shared" si="586"/>
        <v>On</v>
      </c>
      <c r="O17607">
        <f t="shared" si="587"/>
        <v>1</v>
      </c>
    </row>
    <row r="17608" spans="1:15" x14ac:dyDescent="0.25">
      <c r="A17608" s="2">
        <v>36619</v>
      </c>
      <c r="B17608">
        <v>1400</v>
      </c>
      <c r="C17608">
        <v>35.97</v>
      </c>
      <c r="D17608">
        <v>40.31</v>
      </c>
      <c r="E17608">
        <v>45.62</v>
      </c>
      <c r="F17608">
        <v>35.97</v>
      </c>
      <c r="M17608" s="15">
        <v>30354</v>
      </c>
      <c r="N17608" t="str">
        <f t="shared" si="586"/>
        <v>On</v>
      </c>
      <c r="O17608">
        <f t="shared" si="587"/>
        <v>1</v>
      </c>
    </row>
    <row r="17609" spans="1:15" x14ac:dyDescent="0.25">
      <c r="A17609" s="2">
        <v>36619</v>
      </c>
      <c r="B17609">
        <v>1500</v>
      </c>
      <c r="C17609">
        <v>23.62</v>
      </c>
      <c r="D17609">
        <v>29.4</v>
      </c>
      <c r="E17609">
        <v>36.479999999999997</v>
      </c>
      <c r="F17609">
        <v>23.62</v>
      </c>
      <c r="M17609" s="15">
        <v>30163</v>
      </c>
      <c r="N17609" t="str">
        <f t="shared" si="586"/>
        <v>On</v>
      </c>
      <c r="O17609">
        <f t="shared" si="587"/>
        <v>1</v>
      </c>
    </row>
    <row r="17610" spans="1:15" x14ac:dyDescent="0.25">
      <c r="A17610" s="2">
        <v>36619</v>
      </c>
      <c r="B17610">
        <v>1600</v>
      </c>
      <c r="C17610">
        <v>20.97</v>
      </c>
      <c r="D17610">
        <v>27.09</v>
      </c>
      <c r="E17610">
        <v>34.56</v>
      </c>
      <c r="F17610">
        <v>20.97</v>
      </c>
      <c r="M17610" s="15">
        <v>29813</v>
      </c>
      <c r="N17610" t="str">
        <f t="shared" si="586"/>
        <v>On</v>
      </c>
      <c r="O17610">
        <f t="shared" si="587"/>
        <v>1</v>
      </c>
    </row>
    <row r="17611" spans="1:15" x14ac:dyDescent="0.25">
      <c r="A17611" s="2">
        <v>36619</v>
      </c>
      <c r="B17611">
        <v>1700</v>
      </c>
      <c r="C17611">
        <v>20.420000000000002</v>
      </c>
      <c r="D17611">
        <v>26.61</v>
      </c>
      <c r="E17611">
        <v>34.18</v>
      </c>
      <c r="F17611">
        <v>20.420000000000002</v>
      </c>
      <c r="M17611" s="15">
        <v>29743</v>
      </c>
      <c r="N17611" t="str">
        <f t="shared" ref="N17611:N17674" si="588">+IF(B17611&gt;700,IF(B17611&lt;2400,"On","Off"),"Off")</f>
        <v>On</v>
      </c>
      <c r="O17611">
        <f t="shared" si="587"/>
        <v>1</v>
      </c>
    </row>
    <row r="17612" spans="1:15" x14ac:dyDescent="0.25">
      <c r="A17612" s="2">
        <v>36619</v>
      </c>
      <c r="B17612">
        <v>1800</v>
      </c>
      <c r="C17612">
        <v>20.350000000000001</v>
      </c>
      <c r="D17612">
        <v>26.53</v>
      </c>
      <c r="E17612">
        <v>34.090000000000003</v>
      </c>
      <c r="F17612">
        <v>20.350000000000001</v>
      </c>
      <c r="M17612" s="15">
        <v>29539</v>
      </c>
      <c r="N17612" t="str">
        <f t="shared" si="588"/>
        <v>On</v>
      </c>
      <c r="O17612">
        <f t="shared" si="587"/>
        <v>1</v>
      </c>
    </row>
    <row r="17613" spans="1:15" x14ac:dyDescent="0.25">
      <c r="A17613" s="2">
        <v>36619</v>
      </c>
      <c r="B17613">
        <v>1900</v>
      </c>
      <c r="C17613">
        <v>16.87</v>
      </c>
      <c r="D17613">
        <v>23.22</v>
      </c>
      <c r="E17613">
        <v>30.97</v>
      </c>
      <c r="F17613">
        <v>16.87</v>
      </c>
      <c r="M17613" s="15">
        <v>29464</v>
      </c>
      <c r="N17613" t="str">
        <f t="shared" si="588"/>
        <v>On</v>
      </c>
      <c r="O17613">
        <f t="shared" si="587"/>
        <v>1</v>
      </c>
    </row>
    <row r="17614" spans="1:15" x14ac:dyDescent="0.25">
      <c r="A17614" s="2">
        <v>36619</v>
      </c>
      <c r="B17614">
        <v>2000</v>
      </c>
      <c r="C17614">
        <v>39.549999999999997</v>
      </c>
      <c r="D17614">
        <v>43.47</v>
      </c>
      <c r="E17614">
        <v>48.27</v>
      </c>
      <c r="F17614">
        <v>39.549999999999997</v>
      </c>
      <c r="M17614" s="15">
        <v>30368</v>
      </c>
      <c r="N17614" t="str">
        <f t="shared" si="588"/>
        <v>On</v>
      </c>
      <c r="O17614">
        <f t="shared" si="587"/>
        <v>1</v>
      </c>
    </row>
    <row r="17615" spans="1:15" x14ac:dyDescent="0.25">
      <c r="A17615" s="2">
        <v>36619</v>
      </c>
      <c r="B17615">
        <v>2100</v>
      </c>
      <c r="C17615">
        <v>43.03</v>
      </c>
      <c r="D17615">
        <v>46.58</v>
      </c>
      <c r="E17615">
        <v>50.92</v>
      </c>
      <c r="F17615">
        <v>43.03</v>
      </c>
      <c r="M17615" s="15">
        <v>31289</v>
      </c>
      <c r="N17615" t="str">
        <f t="shared" si="588"/>
        <v>On</v>
      </c>
      <c r="O17615">
        <f t="shared" si="587"/>
        <v>1</v>
      </c>
    </row>
    <row r="17616" spans="1:15" x14ac:dyDescent="0.25">
      <c r="A17616" s="2">
        <v>36619</v>
      </c>
      <c r="B17616">
        <v>2200</v>
      </c>
      <c r="C17616">
        <v>25.57</v>
      </c>
      <c r="D17616">
        <v>31.06</v>
      </c>
      <c r="E17616">
        <v>37.770000000000003</v>
      </c>
      <c r="F17616">
        <v>25.57</v>
      </c>
      <c r="M17616" s="15">
        <v>29883</v>
      </c>
      <c r="N17616" t="str">
        <f t="shared" si="588"/>
        <v>On</v>
      </c>
      <c r="O17616">
        <f t="shared" si="587"/>
        <v>1</v>
      </c>
    </row>
    <row r="17617" spans="1:15" x14ac:dyDescent="0.25">
      <c r="A17617" s="2">
        <v>36619</v>
      </c>
      <c r="B17617">
        <v>2300</v>
      </c>
      <c r="C17617">
        <v>17.7</v>
      </c>
      <c r="D17617">
        <v>23.87</v>
      </c>
      <c r="E17617">
        <v>31.4</v>
      </c>
      <c r="F17617">
        <v>17.7</v>
      </c>
      <c r="M17617" s="15">
        <v>27145</v>
      </c>
      <c r="N17617" t="str">
        <f t="shared" si="588"/>
        <v>On</v>
      </c>
      <c r="O17617">
        <f t="shared" si="587"/>
        <v>1</v>
      </c>
    </row>
    <row r="17618" spans="1:15" x14ac:dyDescent="0.25">
      <c r="A17618" s="2">
        <v>36619</v>
      </c>
      <c r="B17618">
        <v>2400</v>
      </c>
      <c r="C17618">
        <v>13.93</v>
      </c>
      <c r="D17618">
        <v>19.489999999999998</v>
      </c>
      <c r="E17618">
        <v>26.29</v>
      </c>
      <c r="F17618">
        <v>13.93</v>
      </c>
      <c r="M17618" s="15">
        <v>24294</v>
      </c>
      <c r="N17618" t="str">
        <f t="shared" si="588"/>
        <v>Off</v>
      </c>
      <c r="O17618">
        <f t="shared" si="587"/>
        <v>1</v>
      </c>
    </row>
    <row r="17619" spans="1:15" x14ac:dyDescent="0.25">
      <c r="A17619" s="2">
        <v>36620</v>
      </c>
      <c r="B17619">
        <v>100</v>
      </c>
      <c r="C17619">
        <v>14.2</v>
      </c>
      <c r="D17619">
        <v>20.73</v>
      </c>
      <c r="E17619">
        <v>28.52</v>
      </c>
      <c r="F17619">
        <v>14.2</v>
      </c>
      <c r="M17619" s="15">
        <v>22326</v>
      </c>
      <c r="N17619" t="str">
        <f t="shared" si="588"/>
        <v>Off</v>
      </c>
      <c r="O17619">
        <f t="shared" si="587"/>
        <v>2</v>
      </c>
    </row>
    <row r="17620" spans="1:15" x14ac:dyDescent="0.25">
      <c r="A17620" s="2">
        <v>36620</v>
      </c>
      <c r="B17620">
        <v>200</v>
      </c>
      <c r="C17620">
        <v>15.09</v>
      </c>
      <c r="D17620">
        <v>21.8</v>
      </c>
      <c r="E17620">
        <v>29.75</v>
      </c>
      <c r="F17620">
        <v>15.09</v>
      </c>
      <c r="M17620" s="15">
        <v>21209</v>
      </c>
      <c r="N17620" t="str">
        <f t="shared" si="588"/>
        <v>Off</v>
      </c>
      <c r="O17620">
        <f t="shared" si="587"/>
        <v>2</v>
      </c>
    </row>
    <row r="17621" spans="1:15" x14ac:dyDescent="0.25">
      <c r="A17621" s="2">
        <v>36620</v>
      </c>
      <c r="B17621">
        <v>300</v>
      </c>
      <c r="C17621">
        <v>13.58</v>
      </c>
      <c r="D17621">
        <v>20.420000000000002</v>
      </c>
      <c r="E17621">
        <v>28.52</v>
      </c>
      <c r="F17621">
        <v>13.58</v>
      </c>
      <c r="M17621" s="15">
        <v>20739</v>
      </c>
      <c r="N17621" t="str">
        <f t="shared" si="588"/>
        <v>Off</v>
      </c>
      <c r="O17621">
        <f t="shared" si="587"/>
        <v>2</v>
      </c>
    </row>
    <row r="17622" spans="1:15" x14ac:dyDescent="0.25">
      <c r="A17622" s="2">
        <v>36620</v>
      </c>
      <c r="B17622">
        <v>400</v>
      </c>
      <c r="C17622">
        <v>12.1</v>
      </c>
      <c r="D17622">
        <v>19.079999999999998</v>
      </c>
      <c r="E17622">
        <v>27.35</v>
      </c>
      <c r="F17622">
        <v>12.1</v>
      </c>
      <c r="M17622" s="15">
        <v>20609</v>
      </c>
      <c r="N17622" t="str">
        <f t="shared" si="588"/>
        <v>Off</v>
      </c>
      <c r="O17622">
        <f t="shared" si="587"/>
        <v>2</v>
      </c>
    </row>
    <row r="17623" spans="1:15" x14ac:dyDescent="0.25">
      <c r="A17623" s="2">
        <v>36620</v>
      </c>
      <c r="B17623">
        <v>500</v>
      </c>
      <c r="C17623">
        <v>12.33</v>
      </c>
      <c r="D17623">
        <v>19.25</v>
      </c>
      <c r="E17623">
        <v>27.49</v>
      </c>
      <c r="F17623">
        <v>12.33</v>
      </c>
      <c r="M17623" s="15">
        <v>20746</v>
      </c>
      <c r="N17623" t="str">
        <f t="shared" si="588"/>
        <v>Off</v>
      </c>
      <c r="O17623">
        <f t="shared" si="587"/>
        <v>2</v>
      </c>
    </row>
    <row r="17624" spans="1:15" x14ac:dyDescent="0.25">
      <c r="A17624" s="2">
        <v>36620</v>
      </c>
      <c r="B17624">
        <v>600</v>
      </c>
      <c r="C17624">
        <v>19.82</v>
      </c>
      <c r="D17624">
        <v>25.79</v>
      </c>
      <c r="E17624">
        <v>32.9</v>
      </c>
      <c r="F17624">
        <v>19.82</v>
      </c>
      <c r="M17624" s="15">
        <v>22428</v>
      </c>
      <c r="N17624" t="str">
        <f t="shared" si="588"/>
        <v>Off</v>
      </c>
      <c r="O17624">
        <f t="shared" si="587"/>
        <v>2</v>
      </c>
    </row>
    <row r="17625" spans="1:15" x14ac:dyDescent="0.25">
      <c r="A17625" s="2">
        <v>36620</v>
      </c>
      <c r="B17625">
        <v>700</v>
      </c>
      <c r="C17625">
        <v>22.97</v>
      </c>
      <c r="D17625">
        <v>29.28</v>
      </c>
      <c r="E17625">
        <v>36.76</v>
      </c>
      <c r="F17625">
        <v>22.97</v>
      </c>
      <c r="M17625" s="15">
        <v>26253</v>
      </c>
      <c r="N17625" t="str">
        <f t="shared" si="588"/>
        <v>Off</v>
      </c>
      <c r="O17625">
        <f t="shared" si="587"/>
        <v>2</v>
      </c>
    </row>
    <row r="17626" spans="1:15" x14ac:dyDescent="0.25">
      <c r="A17626" s="2">
        <v>36620</v>
      </c>
      <c r="B17626">
        <v>800</v>
      </c>
      <c r="C17626">
        <v>32.020000000000003</v>
      </c>
      <c r="D17626">
        <v>37.82</v>
      </c>
      <c r="E17626">
        <v>44.69</v>
      </c>
      <c r="F17626">
        <v>32.020000000000003</v>
      </c>
      <c r="M17626" s="15">
        <v>28819</v>
      </c>
      <c r="N17626" t="str">
        <f t="shared" si="588"/>
        <v>On</v>
      </c>
      <c r="O17626">
        <f t="shared" si="587"/>
        <v>2</v>
      </c>
    </row>
    <row r="17627" spans="1:15" x14ac:dyDescent="0.25">
      <c r="A17627" s="2">
        <v>36620</v>
      </c>
      <c r="B17627">
        <v>900</v>
      </c>
      <c r="C17627">
        <v>33.270000000000003</v>
      </c>
      <c r="D17627">
        <v>38.93</v>
      </c>
      <c r="E17627">
        <v>45.63</v>
      </c>
      <c r="F17627">
        <v>33.270000000000003</v>
      </c>
      <c r="M17627" s="15">
        <v>29630</v>
      </c>
      <c r="N17627" t="str">
        <f t="shared" si="588"/>
        <v>On</v>
      </c>
      <c r="O17627">
        <f t="shared" si="587"/>
        <v>2</v>
      </c>
    </row>
    <row r="17628" spans="1:15" x14ac:dyDescent="0.25">
      <c r="A17628" s="2">
        <v>36620</v>
      </c>
      <c r="B17628">
        <v>1000</v>
      </c>
      <c r="C17628">
        <v>33.28</v>
      </c>
      <c r="D17628">
        <v>38.950000000000003</v>
      </c>
      <c r="E17628">
        <v>45.65</v>
      </c>
      <c r="F17628">
        <v>33.28</v>
      </c>
      <c r="M17628" s="15">
        <v>30118</v>
      </c>
      <c r="N17628" t="str">
        <f t="shared" si="588"/>
        <v>On</v>
      </c>
      <c r="O17628">
        <f t="shared" si="587"/>
        <v>2</v>
      </c>
    </row>
    <row r="17629" spans="1:15" x14ac:dyDescent="0.25">
      <c r="A17629" s="2">
        <v>36620</v>
      </c>
      <c r="B17629">
        <v>1100</v>
      </c>
      <c r="C17629">
        <v>44.72</v>
      </c>
      <c r="D17629">
        <v>48.88</v>
      </c>
      <c r="E17629">
        <v>53.79</v>
      </c>
      <c r="F17629">
        <v>44.72</v>
      </c>
      <c r="M17629" s="15">
        <v>30538</v>
      </c>
      <c r="N17629" t="str">
        <f t="shared" si="588"/>
        <v>On</v>
      </c>
      <c r="O17629">
        <f t="shared" si="587"/>
        <v>2</v>
      </c>
    </row>
    <row r="17630" spans="1:15" x14ac:dyDescent="0.25">
      <c r="A17630" s="2">
        <v>36620</v>
      </c>
      <c r="B17630">
        <v>1200</v>
      </c>
      <c r="C17630">
        <v>51.73</v>
      </c>
      <c r="D17630">
        <v>54.97</v>
      </c>
      <c r="E17630">
        <v>58.79</v>
      </c>
      <c r="F17630">
        <v>51.73</v>
      </c>
      <c r="M17630" s="15">
        <v>30516</v>
      </c>
      <c r="N17630" t="str">
        <f t="shared" si="588"/>
        <v>On</v>
      </c>
      <c r="O17630">
        <f t="shared" si="587"/>
        <v>2</v>
      </c>
    </row>
    <row r="17631" spans="1:15" x14ac:dyDescent="0.25">
      <c r="A17631" s="2">
        <v>36620</v>
      </c>
      <c r="B17631">
        <v>1300</v>
      </c>
      <c r="C17631">
        <v>40.15</v>
      </c>
      <c r="D17631">
        <v>44.91</v>
      </c>
      <c r="E17631">
        <v>50.54</v>
      </c>
      <c r="F17631">
        <v>40.15</v>
      </c>
      <c r="M17631" s="15">
        <v>30565</v>
      </c>
      <c r="N17631" t="str">
        <f t="shared" si="588"/>
        <v>On</v>
      </c>
      <c r="O17631">
        <f t="shared" si="587"/>
        <v>2</v>
      </c>
    </row>
    <row r="17632" spans="1:15" x14ac:dyDescent="0.25">
      <c r="A17632" s="2">
        <v>36620</v>
      </c>
      <c r="B17632">
        <v>1400</v>
      </c>
      <c r="C17632">
        <v>42.75</v>
      </c>
      <c r="D17632">
        <v>47.17</v>
      </c>
      <c r="E17632">
        <v>52.39</v>
      </c>
      <c r="F17632">
        <v>42.75</v>
      </c>
      <c r="M17632" s="15">
        <v>30416</v>
      </c>
      <c r="N17632" t="str">
        <f t="shared" si="588"/>
        <v>On</v>
      </c>
      <c r="O17632">
        <f t="shared" si="587"/>
        <v>2</v>
      </c>
    </row>
    <row r="17633" spans="1:15" x14ac:dyDescent="0.25">
      <c r="A17633" s="2">
        <v>36620</v>
      </c>
      <c r="B17633">
        <v>1500</v>
      </c>
      <c r="C17633">
        <v>41.63</v>
      </c>
      <c r="D17633">
        <v>46.2</v>
      </c>
      <c r="E17633">
        <v>51.6</v>
      </c>
      <c r="F17633">
        <v>41.63</v>
      </c>
      <c r="M17633" s="15">
        <v>30110</v>
      </c>
      <c r="N17633" t="str">
        <f t="shared" si="588"/>
        <v>On</v>
      </c>
      <c r="O17633">
        <f t="shared" si="587"/>
        <v>2</v>
      </c>
    </row>
    <row r="17634" spans="1:15" x14ac:dyDescent="0.25">
      <c r="A17634" s="2">
        <v>36620</v>
      </c>
      <c r="B17634">
        <v>1600</v>
      </c>
      <c r="C17634">
        <v>38.56</v>
      </c>
      <c r="D17634">
        <v>43.54</v>
      </c>
      <c r="E17634">
        <v>49.41</v>
      </c>
      <c r="F17634">
        <v>38.56</v>
      </c>
      <c r="M17634" s="15">
        <v>29814</v>
      </c>
      <c r="N17634" t="str">
        <f t="shared" si="588"/>
        <v>On</v>
      </c>
      <c r="O17634">
        <f t="shared" si="587"/>
        <v>2</v>
      </c>
    </row>
    <row r="17635" spans="1:15" x14ac:dyDescent="0.25">
      <c r="A17635" s="2">
        <v>36620</v>
      </c>
      <c r="B17635">
        <v>1700</v>
      </c>
      <c r="C17635">
        <v>44.94</v>
      </c>
      <c r="D17635">
        <v>49.07</v>
      </c>
      <c r="E17635">
        <v>53.95</v>
      </c>
      <c r="F17635">
        <v>44.94</v>
      </c>
      <c r="M17635" s="15">
        <v>29926</v>
      </c>
      <c r="N17635" t="str">
        <f t="shared" si="588"/>
        <v>On</v>
      </c>
      <c r="O17635">
        <f t="shared" si="587"/>
        <v>2</v>
      </c>
    </row>
    <row r="17636" spans="1:15" x14ac:dyDescent="0.25">
      <c r="A17636" s="2">
        <v>36620</v>
      </c>
      <c r="B17636">
        <v>1800</v>
      </c>
      <c r="C17636">
        <v>20.56</v>
      </c>
      <c r="D17636">
        <v>27.9</v>
      </c>
      <c r="E17636">
        <v>36.58</v>
      </c>
      <c r="F17636">
        <v>20.56</v>
      </c>
      <c r="M17636" s="15">
        <v>30061</v>
      </c>
      <c r="N17636" t="str">
        <f t="shared" si="588"/>
        <v>On</v>
      </c>
      <c r="O17636">
        <f t="shared" si="587"/>
        <v>2</v>
      </c>
    </row>
    <row r="17637" spans="1:15" x14ac:dyDescent="0.25">
      <c r="A17637" s="2">
        <v>36620</v>
      </c>
      <c r="B17637">
        <v>1900</v>
      </c>
      <c r="C17637">
        <v>22.62</v>
      </c>
      <c r="D17637">
        <v>29.69</v>
      </c>
      <c r="E17637">
        <v>38.04</v>
      </c>
      <c r="F17637">
        <v>22.62</v>
      </c>
      <c r="M17637" s="15">
        <v>29825</v>
      </c>
      <c r="N17637" t="str">
        <f t="shared" si="588"/>
        <v>On</v>
      </c>
      <c r="O17637">
        <f t="shared" si="587"/>
        <v>2</v>
      </c>
    </row>
    <row r="17638" spans="1:15" x14ac:dyDescent="0.25">
      <c r="A17638" s="2">
        <v>36620</v>
      </c>
      <c r="B17638">
        <v>2000</v>
      </c>
      <c r="C17638">
        <v>43.89</v>
      </c>
      <c r="D17638">
        <v>48.16</v>
      </c>
      <c r="E17638">
        <v>53.21</v>
      </c>
      <c r="F17638">
        <v>43.89</v>
      </c>
      <c r="M17638" s="15">
        <v>30151</v>
      </c>
      <c r="N17638" t="str">
        <f t="shared" si="588"/>
        <v>On</v>
      </c>
      <c r="O17638">
        <f t="shared" ref="O17638:O17701" si="589">+WEEKDAY(A17638,2)</f>
        <v>2</v>
      </c>
    </row>
    <row r="17639" spans="1:15" x14ac:dyDescent="0.25">
      <c r="A17639" s="2">
        <v>36620</v>
      </c>
      <c r="B17639">
        <v>2100</v>
      </c>
      <c r="C17639">
        <v>41.11</v>
      </c>
      <c r="D17639">
        <v>45.75</v>
      </c>
      <c r="E17639">
        <v>51.22</v>
      </c>
      <c r="F17639">
        <v>41.11</v>
      </c>
      <c r="M17639" s="15">
        <v>30872</v>
      </c>
      <c r="N17639" t="str">
        <f t="shared" si="588"/>
        <v>On</v>
      </c>
      <c r="O17639">
        <f t="shared" si="589"/>
        <v>2</v>
      </c>
    </row>
    <row r="17640" spans="1:15" x14ac:dyDescent="0.25">
      <c r="A17640" s="2">
        <v>36620</v>
      </c>
      <c r="B17640">
        <v>2200</v>
      </c>
      <c r="C17640">
        <v>67.900000000000006</v>
      </c>
      <c r="D17640">
        <v>70.33</v>
      </c>
      <c r="E17640">
        <v>73.2</v>
      </c>
      <c r="F17640">
        <v>67.900000000000006</v>
      </c>
      <c r="M17640" s="15">
        <v>29713</v>
      </c>
      <c r="N17640" t="str">
        <f t="shared" si="588"/>
        <v>On</v>
      </c>
      <c r="O17640">
        <f t="shared" si="589"/>
        <v>2</v>
      </c>
    </row>
    <row r="17641" spans="1:15" x14ac:dyDescent="0.25">
      <c r="A17641" s="2">
        <v>36620</v>
      </c>
      <c r="B17641">
        <v>2300</v>
      </c>
      <c r="C17641">
        <v>24.7</v>
      </c>
      <c r="D17641">
        <v>31.39</v>
      </c>
      <c r="E17641">
        <v>39.29</v>
      </c>
      <c r="F17641">
        <v>24.7</v>
      </c>
      <c r="M17641" s="15">
        <v>27200</v>
      </c>
      <c r="N17641" t="str">
        <f t="shared" si="588"/>
        <v>On</v>
      </c>
      <c r="O17641">
        <f t="shared" si="589"/>
        <v>2</v>
      </c>
    </row>
    <row r="17642" spans="1:15" x14ac:dyDescent="0.25">
      <c r="A17642" s="2">
        <v>36620</v>
      </c>
      <c r="B17642">
        <v>2400</v>
      </c>
      <c r="C17642">
        <v>18.66</v>
      </c>
      <c r="D17642">
        <v>26.25</v>
      </c>
      <c r="E17642">
        <v>35.22</v>
      </c>
      <c r="F17642">
        <v>18.66</v>
      </c>
      <c r="M17642" s="15">
        <v>24717</v>
      </c>
      <c r="N17642" t="str">
        <f t="shared" si="588"/>
        <v>Off</v>
      </c>
      <c r="O17642">
        <f t="shared" si="589"/>
        <v>2</v>
      </c>
    </row>
    <row r="17643" spans="1:15" x14ac:dyDescent="0.25">
      <c r="A17643" s="2">
        <v>36621</v>
      </c>
      <c r="B17643">
        <v>100</v>
      </c>
      <c r="C17643">
        <v>17.5</v>
      </c>
      <c r="D17643">
        <v>25.25</v>
      </c>
      <c r="E17643">
        <v>34.4</v>
      </c>
      <c r="F17643">
        <v>17.5</v>
      </c>
      <c r="M17643" s="15">
        <v>22984</v>
      </c>
      <c r="N17643" t="str">
        <f t="shared" si="588"/>
        <v>Off</v>
      </c>
      <c r="O17643">
        <f t="shared" si="589"/>
        <v>3</v>
      </c>
    </row>
    <row r="17644" spans="1:15" x14ac:dyDescent="0.25">
      <c r="A17644" s="2">
        <v>36621</v>
      </c>
      <c r="B17644">
        <v>200</v>
      </c>
      <c r="C17644">
        <v>17.829999999999998</v>
      </c>
      <c r="D17644">
        <v>24.57</v>
      </c>
      <c r="E17644">
        <v>32.54</v>
      </c>
      <c r="F17644">
        <v>17.829999999999998</v>
      </c>
      <c r="M17644" s="15">
        <v>21975</v>
      </c>
      <c r="N17644" t="str">
        <f t="shared" si="588"/>
        <v>Off</v>
      </c>
      <c r="O17644">
        <f t="shared" si="589"/>
        <v>3</v>
      </c>
    </row>
    <row r="17645" spans="1:15" x14ac:dyDescent="0.25">
      <c r="A17645" s="2">
        <v>36621</v>
      </c>
      <c r="B17645">
        <v>300</v>
      </c>
      <c r="C17645">
        <v>17.329999999999998</v>
      </c>
      <c r="D17645">
        <v>23.82</v>
      </c>
      <c r="E17645">
        <v>31.48</v>
      </c>
      <c r="F17645">
        <v>17.329999999999998</v>
      </c>
      <c r="M17645" s="15">
        <v>21882</v>
      </c>
      <c r="N17645" t="str">
        <f t="shared" si="588"/>
        <v>Off</v>
      </c>
      <c r="O17645">
        <f t="shared" si="589"/>
        <v>3</v>
      </c>
    </row>
    <row r="17646" spans="1:15" x14ac:dyDescent="0.25">
      <c r="A17646" s="2">
        <v>36621</v>
      </c>
      <c r="B17646">
        <v>400</v>
      </c>
      <c r="C17646">
        <v>17.03</v>
      </c>
      <c r="D17646">
        <v>23.56</v>
      </c>
      <c r="E17646">
        <v>31.27</v>
      </c>
      <c r="F17646">
        <v>17.03</v>
      </c>
      <c r="M17646" s="15">
        <v>21839</v>
      </c>
      <c r="N17646" t="str">
        <f t="shared" si="588"/>
        <v>Off</v>
      </c>
      <c r="O17646">
        <f t="shared" si="589"/>
        <v>3</v>
      </c>
    </row>
    <row r="17647" spans="1:15" x14ac:dyDescent="0.25">
      <c r="A17647" s="2">
        <v>36621</v>
      </c>
      <c r="B17647">
        <v>500</v>
      </c>
      <c r="C17647">
        <v>18.57</v>
      </c>
      <c r="D17647">
        <v>18.57</v>
      </c>
      <c r="E17647">
        <v>18.57</v>
      </c>
      <c r="F17647">
        <v>18.57</v>
      </c>
      <c r="M17647" s="15">
        <v>22432</v>
      </c>
      <c r="N17647" t="str">
        <f t="shared" si="588"/>
        <v>Off</v>
      </c>
      <c r="O17647">
        <f t="shared" si="589"/>
        <v>3</v>
      </c>
    </row>
    <row r="17648" spans="1:15" x14ac:dyDescent="0.25">
      <c r="A17648" s="2">
        <v>36621</v>
      </c>
      <c r="B17648">
        <v>600</v>
      </c>
      <c r="C17648">
        <v>33.700000000000003</v>
      </c>
      <c r="D17648">
        <v>35.35</v>
      </c>
      <c r="E17648">
        <v>37.31</v>
      </c>
      <c r="F17648">
        <v>33.700000000000003</v>
      </c>
      <c r="M17648" s="15">
        <v>24549</v>
      </c>
      <c r="N17648" t="str">
        <f t="shared" si="588"/>
        <v>Off</v>
      </c>
      <c r="O17648">
        <f t="shared" si="589"/>
        <v>3</v>
      </c>
    </row>
    <row r="17649" spans="1:15" x14ac:dyDescent="0.25">
      <c r="A17649" s="2">
        <v>36621</v>
      </c>
      <c r="B17649">
        <v>700</v>
      </c>
      <c r="C17649">
        <v>61.4</v>
      </c>
      <c r="D17649">
        <v>63.14</v>
      </c>
      <c r="E17649">
        <v>65.2</v>
      </c>
      <c r="F17649">
        <v>61.4</v>
      </c>
      <c r="M17649" s="15">
        <v>28579</v>
      </c>
      <c r="N17649" t="str">
        <f t="shared" si="588"/>
        <v>Off</v>
      </c>
      <c r="O17649">
        <f t="shared" si="589"/>
        <v>3</v>
      </c>
    </row>
    <row r="17650" spans="1:15" x14ac:dyDescent="0.25">
      <c r="A17650" s="2">
        <v>36621</v>
      </c>
      <c r="B17650">
        <v>800</v>
      </c>
      <c r="C17650">
        <v>71.959999999999994</v>
      </c>
      <c r="D17650">
        <v>72.53</v>
      </c>
      <c r="E17650">
        <v>73.209999999999994</v>
      </c>
      <c r="F17650">
        <v>71.959999999999994</v>
      </c>
      <c r="M17650" s="15">
        <v>30942</v>
      </c>
      <c r="N17650" t="str">
        <f t="shared" si="588"/>
        <v>On</v>
      </c>
      <c r="O17650">
        <f t="shared" si="589"/>
        <v>3</v>
      </c>
    </row>
    <row r="17651" spans="1:15" x14ac:dyDescent="0.25">
      <c r="A17651" s="2">
        <v>36621</v>
      </c>
      <c r="B17651">
        <v>900</v>
      </c>
      <c r="C17651">
        <v>39.76</v>
      </c>
      <c r="D17651">
        <v>44.57</v>
      </c>
      <c r="E17651">
        <v>50.26</v>
      </c>
      <c r="F17651">
        <v>39.76</v>
      </c>
      <c r="M17651" s="15">
        <v>31481</v>
      </c>
      <c r="N17651" t="str">
        <f t="shared" si="588"/>
        <v>On</v>
      </c>
      <c r="O17651">
        <f t="shared" si="589"/>
        <v>3</v>
      </c>
    </row>
    <row r="17652" spans="1:15" x14ac:dyDescent="0.25">
      <c r="A17652" s="2">
        <v>36621</v>
      </c>
      <c r="B17652">
        <v>1000</v>
      </c>
      <c r="C17652">
        <v>36.26</v>
      </c>
      <c r="D17652">
        <v>41.53</v>
      </c>
      <c r="E17652">
        <v>47.76</v>
      </c>
      <c r="F17652">
        <v>36.26</v>
      </c>
      <c r="M17652" s="15">
        <v>31489</v>
      </c>
      <c r="N17652" t="str">
        <f t="shared" si="588"/>
        <v>On</v>
      </c>
      <c r="O17652">
        <f t="shared" si="589"/>
        <v>3</v>
      </c>
    </row>
    <row r="17653" spans="1:15" x14ac:dyDescent="0.25">
      <c r="A17653" s="2">
        <v>36621</v>
      </c>
      <c r="B17653">
        <v>1100</v>
      </c>
      <c r="C17653">
        <v>48.44</v>
      </c>
      <c r="D17653">
        <v>52.11</v>
      </c>
      <c r="E17653">
        <v>56.44</v>
      </c>
      <c r="F17653">
        <v>48.44</v>
      </c>
      <c r="M17653" s="15">
        <v>31732</v>
      </c>
      <c r="N17653" t="str">
        <f t="shared" si="588"/>
        <v>On</v>
      </c>
      <c r="O17653">
        <f t="shared" si="589"/>
        <v>3</v>
      </c>
    </row>
    <row r="17654" spans="1:15" x14ac:dyDescent="0.25">
      <c r="A17654" s="2">
        <v>36621</v>
      </c>
      <c r="B17654">
        <v>1200</v>
      </c>
      <c r="C17654">
        <v>33.56</v>
      </c>
      <c r="D17654">
        <v>39.19</v>
      </c>
      <c r="E17654">
        <v>45.84</v>
      </c>
      <c r="F17654">
        <v>33.56</v>
      </c>
      <c r="M17654" s="15">
        <v>31723</v>
      </c>
      <c r="N17654" t="str">
        <f t="shared" si="588"/>
        <v>On</v>
      </c>
      <c r="O17654">
        <f t="shared" si="589"/>
        <v>3</v>
      </c>
    </row>
    <row r="17655" spans="1:15" x14ac:dyDescent="0.25">
      <c r="A17655" s="2">
        <v>36621</v>
      </c>
      <c r="B17655">
        <v>1300</v>
      </c>
      <c r="C17655">
        <v>33.409999999999997</v>
      </c>
      <c r="D17655">
        <v>39.06</v>
      </c>
      <c r="E17655">
        <v>45.74</v>
      </c>
      <c r="F17655">
        <v>33.409999999999997</v>
      </c>
      <c r="M17655" s="15">
        <v>31304</v>
      </c>
      <c r="N17655" t="str">
        <f t="shared" si="588"/>
        <v>On</v>
      </c>
      <c r="O17655">
        <f t="shared" si="589"/>
        <v>3</v>
      </c>
    </row>
    <row r="17656" spans="1:15" x14ac:dyDescent="0.25">
      <c r="A17656" s="2">
        <v>36621</v>
      </c>
      <c r="B17656">
        <v>1400</v>
      </c>
      <c r="C17656">
        <v>37.21</v>
      </c>
      <c r="D17656">
        <v>42.36</v>
      </c>
      <c r="E17656">
        <v>48.45</v>
      </c>
      <c r="F17656">
        <v>37.21</v>
      </c>
      <c r="M17656" s="15">
        <v>31083</v>
      </c>
      <c r="N17656" t="str">
        <f t="shared" si="588"/>
        <v>On</v>
      </c>
      <c r="O17656">
        <f t="shared" si="589"/>
        <v>3</v>
      </c>
    </row>
    <row r="17657" spans="1:15" x14ac:dyDescent="0.25">
      <c r="A17657" s="2">
        <v>36621</v>
      </c>
      <c r="B17657">
        <v>1500</v>
      </c>
      <c r="C17657">
        <v>32.090000000000003</v>
      </c>
      <c r="D17657">
        <v>37.92</v>
      </c>
      <c r="E17657">
        <v>44.8</v>
      </c>
      <c r="F17657">
        <v>32.090000000000003</v>
      </c>
      <c r="M17657" s="15">
        <v>30594</v>
      </c>
      <c r="N17657" t="str">
        <f t="shared" si="588"/>
        <v>On</v>
      </c>
      <c r="O17657">
        <f t="shared" si="589"/>
        <v>3</v>
      </c>
    </row>
    <row r="17658" spans="1:15" x14ac:dyDescent="0.25">
      <c r="A17658" s="2">
        <v>36621</v>
      </c>
      <c r="B17658">
        <v>1600</v>
      </c>
      <c r="C17658">
        <v>22.3</v>
      </c>
      <c r="D17658">
        <v>29.38</v>
      </c>
      <c r="E17658">
        <v>37.75</v>
      </c>
      <c r="F17658">
        <v>22.3</v>
      </c>
      <c r="M17658" s="15">
        <v>30281</v>
      </c>
      <c r="N17658" t="str">
        <f t="shared" si="588"/>
        <v>On</v>
      </c>
      <c r="O17658">
        <f t="shared" si="589"/>
        <v>3</v>
      </c>
    </row>
    <row r="17659" spans="1:15" x14ac:dyDescent="0.25">
      <c r="A17659" s="2">
        <v>36621</v>
      </c>
      <c r="B17659">
        <v>1700</v>
      </c>
      <c r="C17659">
        <v>20.71</v>
      </c>
      <c r="D17659">
        <v>27.99</v>
      </c>
      <c r="E17659">
        <v>36.6</v>
      </c>
      <c r="F17659">
        <v>20.71</v>
      </c>
      <c r="M17659" s="15">
        <v>29943</v>
      </c>
      <c r="N17659" t="str">
        <f t="shared" si="588"/>
        <v>On</v>
      </c>
      <c r="O17659">
        <f t="shared" si="589"/>
        <v>3</v>
      </c>
    </row>
    <row r="17660" spans="1:15" x14ac:dyDescent="0.25">
      <c r="A17660" s="2">
        <v>36621</v>
      </c>
      <c r="B17660">
        <v>1800</v>
      </c>
      <c r="C17660">
        <v>25.96</v>
      </c>
      <c r="D17660">
        <v>32.549999999999997</v>
      </c>
      <c r="E17660">
        <v>40.35</v>
      </c>
      <c r="F17660">
        <v>25.96</v>
      </c>
      <c r="M17660" s="15">
        <v>29735</v>
      </c>
      <c r="N17660" t="str">
        <f t="shared" si="588"/>
        <v>On</v>
      </c>
      <c r="O17660">
        <f t="shared" si="589"/>
        <v>3</v>
      </c>
    </row>
    <row r="17661" spans="1:15" x14ac:dyDescent="0.25">
      <c r="A17661" s="2">
        <v>36621</v>
      </c>
      <c r="B17661">
        <v>1900</v>
      </c>
      <c r="C17661">
        <v>23.03</v>
      </c>
      <c r="D17661">
        <v>30</v>
      </c>
      <c r="E17661">
        <v>38.25</v>
      </c>
      <c r="F17661">
        <v>23.03</v>
      </c>
      <c r="M17661" s="15">
        <v>29610</v>
      </c>
      <c r="N17661" t="str">
        <f t="shared" si="588"/>
        <v>On</v>
      </c>
      <c r="O17661">
        <f t="shared" si="589"/>
        <v>3</v>
      </c>
    </row>
    <row r="17662" spans="1:15" x14ac:dyDescent="0.25">
      <c r="A17662" s="2">
        <v>36621</v>
      </c>
      <c r="B17662">
        <v>2000</v>
      </c>
      <c r="C17662">
        <v>30.88</v>
      </c>
      <c r="D17662">
        <v>36.83</v>
      </c>
      <c r="E17662">
        <v>43.86</v>
      </c>
      <c r="F17662">
        <v>30.88</v>
      </c>
      <c r="M17662" s="15">
        <v>30435</v>
      </c>
      <c r="N17662" t="str">
        <f t="shared" si="588"/>
        <v>On</v>
      </c>
      <c r="O17662">
        <f t="shared" si="589"/>
        <v>3</v>
      </c>
    </row>
    <row r="17663" spans="1:15" x14ac:dyDescent="0.25">
      <c r="A17663" s="2">
        <v>36621</v>
      </c>
      <c r="B17663">
        <v>2100</v>
      </c>
      <c r="C17663">
        <v>52.28</v>
      </c>
      <c r="D17663">
        <v>55.43</v>
      </c>
      <c r="E17663">
        <v>59.15</v>
      </c>
      <c r="F17663">
        <v>52.28</v>
      </c>
      <c r="M17663" s="15">
        <v>32198</v>
      </c>
      <c r="N17663" t="str">
        <f t="shared" si="588"/>
        <v>On</v>
      </c>
      <c r="O17663">
        <f t="shared" si="589"/>
        <v>3</v>
      </c>
    </row>
    <row r="17664" spans="1:15" x14ac:dyDescent="0.25">
      <c r="A17664" s="2">
        <v>36621</v>
      </c>
      <c r="B17664">
        <v>2200</v>
      </c>
      <c r="C17664">
        <v>53.97</v>
      </c>
      <c r="D17664">
        <v>56.89</v>
      </c>
      <c r="E17664">
        <v>60.35</v>
      </c>
      <c r="F17664">
        <v>53.97</v>
      </c>
      <c r="M17664" s="15">
        <v>31240</v>
      </c>
      <c r="N17664" t="str">
        <f t="shared" si="588"/>
        <v>On</v>
      </c>
      <c r="O17664">
        <f t="shared" si="589"/>
        <v>3</v>
      </c>
    </row>
    <row r="17665" spans="1:15" x14ac:dyDescent="0.25">
      <c r="A17665" s="2">
        <v>36621</v>
      </c>
      <c r="B17665">
        <v>2300</v>
      </c>
      <c r="C17665">
        <v>42.26</v>
      </c>
      <c r="D17665">
        <v>46.71</v>
      </c>
      <c r="E17665">
        <v>51.99</v>
      </c>
      <c r="F17665">
        <v>42.26</v>
      </c>
      <c r="M17665" s="15">
        <v>28824</v>
      </c>
      <c r="N17665" t="str">
        <f t="shared" si="588"/>
        <v>On</v>
      </c>
      <c r="O17665">
        <f t="shared" si="589"/>
        <v>3</v>
      </c>
    </row>
    <row r="17666" spans="1:15" x14ac:dyDescent="0.25">
      <c r="A17666" s="2">
        <v>36621</v>
      </c>
      <c r="B17666">
        <v>2400</v>
      </c>
      <c r="C17666">
        <v>22.25</v>
      </c>
      <c r="D17666">
        <v>29.32</v>
      </c>
      <c r="E17666">
        <v>37.700000000000003</v>
      </c>
      <c r="F17666">
        <v>22.25</v>
      </c>
      <c r="M17666" s="15">
        <v>26055</v>
      </c>
      <c r="N17666" t="str">
        <f t="shared" si="588"/>
        <v>Off</v>
      </c>
      <c r="O17666">
        <f t="shared" si="589"/>
        <v>3</v>
      </c>
    </row>
    <row r="17667" spans="1:15" x14ac:dyDescent="0.25">
      <c r="A17667" s="2">
        <v>36622</v>
      </c>
      <c r="B17667">
        <v>100</v>
      </c>
      <c r="C17667">
        <v>17.25</v>
      </c>
      <c r="D17667">
        <v>24.45</v>
      </c>
      <c r="E17667">
        <v>32.97</v>
      </c>
      <c r="F17667">
        <v>17.25</v>
      </c>
      <c r="M17667" s="15">
        <v>24330</v>
      </c>
      <c r="N17667" t="str">
        <f t="shared" si="588"/>
        <v>Off</v>
      </c>
      <c r="O17667">
        <f t="shared" si="589"/>
        <v>4</v>
      </c>
    </row>
    <row r="17668" spans="1:15" x14ac:dyDescent="0.25">
      <c r="A17668" s="2">
        <v>36622</v>
      </c>
      <c r="B17668">
        <v>200</v>
      </c>
      <c r="C17668">
        <v>16.59</v>
      </c>
      <c r="D17668">
        <v>23.13</v>
      </c>
      <c r="E17668">
        <v>30.88</v>
      </c>
      <c r="F17668">
        <v>16.59</v>
      </c>
      <c r="M17668" s="15">
        <v>23342</v>
      </c>
      <c r="N17668" t="str">
        <f t="shared" si="588"/>
        <v>Off</v>
      </c>
      <c r="O17668">
        <f t="shared" si="589"/>
        <v>4</v>
      </c>
    </row>
    <row r="17669" spans="1:15" x14ac:dyDescent="0.25">
      <c r="A17669" s="2">
        <v>36622</v>
      </c>
      <c r="B17669">
        <v>300</v>
      </c>
      <c r="C17669">
        <v>16.02</v>
      </c>
      <c r="D17669">
        <v>22.64</v>
      </c>
      <c r="E17669">
        <v>30.47</v>
      </c>
      <c r="F17669">
        <v>16.02</v>
      </c>
      <c r="M17669" s="15">
        <v>22879</v>
      </c>
      <c r="N17669" t="str">
        <f t="shared" si="588"/>
        <v>Off</v>
      </c>
      <c r="O17669">
        <f t="shared" si="589"/>
        <v>4</v>
      </c>
    </row>
    <row r="17670" spans="1:15" x14ac:dyDescent="0.25">
      <c r="A17670" s="2">
        <v>36622</v>
      </c>
      <c r="B17670">
        <v>400</v>
      </c>
      <c r="C17670">
        <v>14.82</v>
      </c>
      <c r="D17670">
        <v>21.6</v>
      </c>
      <c r="E17670">
        <v>29.62</v>
      </c>
      <c r="F17670">
        <v>14.82</v>
      </c>
      <c r="M17670" s="15">
        <v>22764</v>
      </c>
      <c r="N17670" t="str">
        <f t="shared" si="588"/>
        <v>Off</v>
      </c>
      <c r="O17670">
        <f t="shared" si="589"/>
        <v>4</v>
      </c>
    </row>
    <row r="17671" spans="1:15" x14ac:dyDescent="0.25">
      <c r="A17671" s="2">
        <v>36622</v>
      </c>
      <c r="B17671">
        <v>500</v>
      </c>
      <c r="C17671">
        <v>16.62</v>
      </c>
      <c r="D17671">
        <v>23.16</v>
      </c>
      <c r="E17671">
        <v>30.9</v>
      </c>
      <c r="F17671">
        <v>16.62</v>
      </c>
      <c r="M17671" s="15">
        <v>23169</v>
      </c>
      <c r="N17671" t="str">
        <f t="shared" si="588"/>
        <v>Off</v>
      </c>
      <c r="O17671">
        <f t="shared" si="589"/>
        <v>4</v>
      </c>
    </row>
    <row r="17672" spans="1:15" x14ac:dyDescent="0.25">
      <c r="A17672" s="2">
        <v>36622</v>
      </c>
      <c r="B17672">
        <v>600</v>
      </c>
      <c r="C17672">
        <v>13.32</v>
      </c>
      <c r="D17672">
        <v>21.03</v>
      </c>
      <c r="E17672">
        <v>30.17</v>
      </c>
      <c r="F17672">
        <v>13.32</v>
      </c>
      <c r="M17672" s="15">
        <v>24842</v>
      </c>
      <c r="N17672" t="str">
        <f t="shared" si="588"/>
        <v>Off</v>
      </c>
      <c r="O17672">
        <f t="shared" si="589"/>
        <v>4</v>
      </c>
    </row>
    <row r="17673" spans="1:15" x14ac:dyDescent="0.25">
      <c r="A17673" s="2">
        <v>36622</v>
      </c>
      <c r="B17673">
        <v>700</v>
      </c>
      <c r="C17673">
        <v>25.89</v>
      </c>
      <c r="D17673">
        <v>32.49</v>
      </c>
      <c r="E17673">
        <v>40.299999999999997</v>
      </c>
      <c r="F17673">
        <v>25.89</v>
      </c>
      <c r="M17673" s="15">
        <v>28626</v>
      </c>
      <c r="N17673" t="str">
        <f t="shared" si="588"/>
        <v>Off</v>
      </c>
      <c r="O17673">
        <f t="shared" si="589"/>
        <v>4</v>
      </c>
    </row>
    <row r="17674" spans="1:15" x14ac:dyDescent="0.25">
      <c r="A17674" s="2">
        <v>36622</v>
      </c>
      <c r="B17674">
        <v>800</v>
      </c>
      <c r="C17674">
        <v>25.88</v>
      </c>
      <c r="D17674">
        <v>32.49</v>
      </c>
      <c r="E17674">
        <v>40.31</v>
      </c>
      <c r="F17674">
        <v>25.88</v>
      </c>
      <c r="M17674" s="15">
        <v>30715</v>
      </c>
      <c r="N17674" t="str">
        <f t="shared" si="588"/>
        <v>On</v>
      </c>
      <c r="O17674">
        <f t="shared" si="589"/>
        <v>4</v>
      </c>
    </row>
    <row r="17675" spans="1:15" x14ac:dyDescent="0.25">
      <c r="A17675" s="2">
        <v>36622</v>
      </c>
      <c r="B17675">
        <v>900</v>
      </c>
      <c r="C17675">
        <v>21.88</v>
      </c>
      <c r="D17675">
        <v>29.05</v>
      </c>
      <c r="E17675">
        <v>37.520000000000003</v>
      </c>
      <c r="F17675">
        <v>21.88</v>
      </c>
      <c r="M17675" s="15">
        <v>30807</v>
      </c>
      <c r="N17675" t="str">
        <f t="shared" ref="N17675:N17738" si="590">+IF(B17675&gt;700,IF(B17675&lt;2400,"On","Off"),"Off")</f>
        <v>On</v>
      </c>
      <c r="O17675">
        <f t="shared" si="589"/>
        <v>4</v>
      </c>
    </row>
    <row r="17676" spans="1:15" x14ac:dyDescent="0.25">
      <c r="A17676" s="2">
        <v>36622</v>
      </c>
      <c r="B17676">
        <v>1000</v>
      </c>
      <c r="C17676">
        <v>30.31</v>
      </c>
      <c r="D17676">
        <v>36.369999999999997</v>
      </c>
      <c r="E17676">
        <v>43.53</v>
      </c>
      <c r="F17676">
        <v>30.31</v>
      </c>
      <c r="M17676" s="15">
        <v>30676</v>
      </c>
      <c r="N17676" t="str">
        <f t="shared" si="590"/>
        <v>On</v>
      </c>
      <c r="O17676">
        <f t="shared" si="589"/>
        <v>4</v>
      </c>
    </row>
    <row r="17677" spans="1:15" x14ac:dyDescent="0.25">
      <c r="A17677" s="2">
        <v>36622</v>
      </c>
      <c r="B17677">
        <v>1100</v>
      </c>
      <c r="C17677">
        <v>32.409999999999997</v>
      </c>
      <c r="D17677">
        <v>38.19</v>
      </c>
      <c r="E17677">
        <v>45.02</v>
      </c>
      <c r="F17677">
        <v>32.409999999999997</v>
      </c>
      <c r="M17677" s="15">
        <v>30688</v>
      </c>
      <c r="N17677" t="str">
        <f t="shared" si="590"/>
        <v>On</v>
      </c>
      <c r="O17677">
        <f t="shared" si="589"/>
        <v>4</v>
      </c>
    </row>
    <row r="17678" spans="1:15" x14ac:dyDescent="0.25">
      <c r="A17678" s="2">
        <v>36622</v>
      </c>
      <c r="B17678">
        <v>1200</v>
      </c>
      <c r="C17678">
        <v>32.49</v>
      </c>
      <c r="D17678">
        <v>49.67</v>
      </c>
      <c r="E17678">
        <v>48.87</v>
      </c>
      <c r="F17678">
        <v>39.03</v>
      </c>
      <c r="M17678" s="15">
        <v>30651</v>
      </c>
      <c r="N17678" t="str">
        <f t="shared" si="590"/>
        <v>On</v>
      </c>
      <c r="O17678">
        <f t="shared" si="589"/>
        <v>4</v>
      </c>
    </row>
    <row r="17679" spans="1:15" x14ac:dyDescent="0.25">
      <c r="A17679" s="2">
        <v>36622</v>
      </c>
      <c r="B17679">
        <v>1300</v>
      </c>
      <c r="C17679">
        <v>27.05</v>
      </c>
      <c r="D17679">
        <v>54.37</v>
      </c>
      <c r="E17679">
        <v>48.12</v>
      </c>
      <c r="F17679">
        <v>38.99</v>
      </c>
      <c r="M17679" s="15">
        <v>30165</v>
      </c>
      <c r="N17679" t="str">
        <f t="shared" si="590"/>
        <v>On</v>
      </c>
      <c r="O17679">
        <f t="shared" si="589"/>
        <v>4</v>
      </c>
    </row>
    <row r="17680" spans="1:15" x14ac:dyDescent="0.25">
      <c r="A17680" s="2">
        <v>36622</v>
      </c>
      <c r="B17680">
        <v>1400</v>
      </c>
      <c r="C17680">
        <v>31.13</v>
      </c>
      <c r="D17680">
        <v>55.17</v>
      </c>
      <c r="E17680">
        <v>50.12</v>
      </c>
      <c r="F17680">
        <v>41.5</v>
      </c>
      <c r="M17680" s="15">
        <v>30075</v>
      </c>
      <c r="N17680" t="str">
        <f t="shared" si="590"/>
        <v>On</v>
      </c>
      <c r="O17680">
        <f t="shared" si="589"/>
        <v>4</v>
      </c>
    </row>
    <row r="17681" spans="1:15" x14ac:dyDescent="0.25">
      <c r="A17681" s="2">
        <v>36622</v>
      </c>
      <c r="B17681">
        <v>1500</v>
      </c>
      <c r="C17681">
        <v>32.93</v>
      </c>
      <c r="D17681">
        <v>55.51</v>
      </c>
      <c r="E17681">
        <v>50.98</v>
      </c>
      <c r="F17681">
        <v>42.59</v>
      </c>
      <c r="M17681" s="15">
        <v>29696</v>
      </c>
      <c r="N17681" t="str">
        <f t="shared" si="590"/>
        <v>On</v>
      </c>
      <c r="O17681">
        <f t="shared" si="589"/>
        <v>4</v>
      </c>
    </row>
    <row r="17682" spans="1:15" x14ac:dyDescent="0.25">
      <c r="A17682" s="2">
        <v>36622</v>
      </c>
      <c r="B17682">
        <v>1600</v>
      </c>
      <c r="C17682">
        <v>20.05</v>
      </c>
      <c r="D17682">
        <v>52.64</v>
      </c>
      <c r="E17682">
        <v>44.58</v>
      </c>
      <c r="F17682">
        <v>34.43</v>
      </c>
      <c r="M17682" s="15">
        <v>29418</v>
      </c>
      <c r="N17682" t="str">
        <f t="shared" si="590"/>
        <v>On</v>
      </c>
      <c r="O17682">
        <f t="shared" si="589"/>
        <v>4</v>
      </c>
    </row>
    <row r="17683" spans="1:15" x14ac:dyDescent="0.25">
      <c r="A17683" s="2">
        <v>36622</v>
      </c>
      <c r="B17683">
        <v>1700</v>
      </c>
      <c r="C17683">
        <v>19.14</v>
      </c>
      <c r="D17683">
        <v>52.21</v>
      </c>
      <c r="E17683">
        <v>44.26</v>
      </c>
      <c r="F17683">
        <v>33.619999999999997</v>
      </c>
      <c r="M17683" s="15">
        <v>29277</v>
      </c>
      <c r="N17683" t="str">
        <f t="shared" si="590"/>
        <v>On</v>
      </c>
      <c r="O17683">
        <f t="shared" si="589"/>
        <v>4</v>
      </c>
    </row>
    <row r="17684" spans="1:15" x14ac:dyDescent="0.25">
      <c r="A17684" s="2">
        <v>36622</v>
      </c>
      <c r="B17684">
        <v>1800</v>
      </c>
      <c r="C17684">
        <v>18.760000000000002</v>
      </c>
      <c r="D17684">
        <v>41.23</v>
      </c>
      <c r="E17684">
        <v>40.32</v>
      </c>
      <c r="F17684">
        <v>27.39</v>
      </c>
      <c r="M17684" s="15">
        <v>28918</v>
      </c>
      <c r="N17684" t="str">
        <f t="shared" si="590"/>
        <v>On</v>
      </c>
      <c r="O17684">
        <f t="shared" si="589"/>
        <v>4</v>
      </c>
    </row>
    <row r="17685" spans="1:15" x14ac:dyDescent="0.25">
      <c r="A17685" s="2">
        <v>36622</v>
      </c>
      <c r="B17685">
        <v>1900</v>
      </c>
      <c r="C17685">
        <v>15.58</v>
      </c>
      <c r="D17685">
        <v>23.53</v>
      </c>
      <c r="E17685">
        <v>32.94</v>
      </c>
      <c r="F17685">
        <v>15.58</v>
      </c>
      <c r="M17685" s="15">
        <v>28632</v>
      </c>
      <c r="N17685" t="str">
        <f t="shared" si="590"/>
        <v>On</v>
      </c>
      <c r="O17685">
        <f t="shared" si="589"/>
        <v>4</v>
      </c>
    </row>
    <row r="17686" spans="1:15" x14ac:dyDescent="0.25">
      <c r="A17686" s="2">
        <v>36622</v>
      </c>
      <c r="B17686">
        <v>2000</v>
      </c>
      <c r="C17686">
        <v>17.3</v>
      </c>
      <c r="D17686">
        <v>28.42</v>
      </c>
      <c r="E17686">
        <v>35.33</v>
      </c>
      <c r="F17686">
        <v>19.260000000000002</v>
      </c>
      <c r="M17686" s="15">
        <v>29091</v>
      </c>
      <c r="N17686" t="str">
        <f t="shared" si="590"/>
        <v>On</v>
      </c>
      <c r="O17686">
        <f t="shared" si="589"/>
        <v>4</v>
      </c>
    </row>
    <row r="17687" spans="1:15" x14ac:dyDescent="0.25">
      <c r="A17687" s="2">
        <v>36622</v>
      </c>
      <c r="B17687">
        <v>2100</v>
      </c>
      <c r="C17687">
        <v>25.36</v>
      </c>
      <c r="D17687">
        <v>53.65</v>
      </c>
      <c r="E17687">
        <v>48.51</v>
      </c>
      <c r="F17687">
        <v>38.43</v>
      </c>
      <c r="M17687" s="15">
        <v>30777</v>
      </c>
      <c r="N17687" t="str">
        <f t="shared" si="590"/>
        <v>On</v>
      </c>
      <c r="O17687">
        <f t="shared" si="589"/>
        <v>4</v>
      </c>
    </row>
    <row r="17688" spans="1:15" x14ac:dyDescent="0.25">
      <c r="A17688" s="2">
        <v>36622</v>
      </c>
      <c r="B17688">
        <v>2200</v>
      </c>
      <c r="C17688">
        <v>13.44</v>
      </c>
      <c r="D17688">
        <v>54.26</v>
      </c>
      <c r="E17688">
        <v>48.66</v>
      </c>
      <c r="F17688">
        <v>36.22</v>
      </c>
      <c r="M17688" s="15">
        <v>29420</v>
      </c>
      <c r="N17688" t="str">
        <f t="shared" si="590"/>
        <v>On</v>
      </c>
      <c r="O17688">
        <f t="shared" si="589"/>
        <v>4</v>
      </c>
    </row>
    <row r="17689" spans="1:15" x14ac:dyDescent="0.25">
      <c r="A17689" s="2">
        <v>36622</v>
      </c>
      <c r="B17689">
        <v>2300</v>
      </c>
      <c r="C17689">
        <v>14.49</v>
      </c>
      <c r="D17689">
        <v>46.74</v>
      </c>
      <c r="E17689">
        <v>50.66</v>
      </c>
      <c r="F17689">
        <v>33.72</v>
      </c>
      <c r="M17689" s="15">
        <v>27007</v>
      </c>
      <c r="N17689" t="str">
        <f t="shared" si="590"/>
        <v>On</v>
      </c>
      <c r="O17689">
        <f t="shared" si="589"/>
        <v>4</v>
      </c>
    </row>
    <row r="17690" spans="1:15" x14ac:dyDescent="0.25">
      <c r="A17690" s="2">
        <v>36622</v>
      </c>
      <c r="B17690">
        <v>2400</v>
      </c>
      <c r="C17690">
        <v>13.85</v>
      </c>
      <c r="D17690">
        <v>24.7</v>
      </c>
      <c r="E17690">
        <v>34.08</v>
      </c>
      <c r="F17690">
        <v>16.11</v>
      </c>
      <c r="M17690" s="15">
        <v>24128</v>
      </c>
      <c r="N17690" t="str">
        <f t="shared" si="590"/>
        <v>Off</v>
      </c>
      <c r="O17690">
        <f t="shared" si="589"/>
        <v>4</v>
      </c>
    </row>
    <row r="17691" spans="1:15" x14ac:dyDescent="0.25">
      <c r="A17691" s="2">
        <v>36623</v>
      </c>
      <c r="B17691">
        <v>100</v>
      </c>
      <c r="C17691">
        <v>13.87</v>
      </c>
      <c r="D17691">
        <v>23.42</v>
      </c>
      <c r="E17691">
        <v>32.93</v>
      </c>
      <c r="F17691">
        <v>15.03</v>
      </c>
      <c r="M17691" s="15">
        <v>22306</v>
      </c>
      <c r="N17691" t="str">
        <f t="shared" si="590"/>
        <v>Off</v>
      </c>
      <c r="O17691">
        <f t="shared" si="589"/>
        <v>5</v>
      </c>
    </row>
    <row r="17692" spans="1:15" x14ac:dyDescent="0.25">
      <c r="A17692" s="2">
        <v>36623</v>
      </c>
      <c r="B17692">
        <v>200</v>
      </c>
      <c r="C17692">
        <v>12.22</v>
      </c>
      <c r="D17692">
        <v>19.98</v>
      </c>
      <c r="E17692">
        <v>29.16</v>
      </c>
      <c r="F17692">
        <v>12.22</v>
      </c>
      <c r="M17692" s="15">
        <v>21192</v>
      </c>
      <c r="N17692" t="str">
        <f t="shared" si="590"/>
        <v>Off</v>
      </c>
      <c r="O17692">
        <f t="shared" si="589"/>
        <v>5</v>
      </c>
    </row>
    <row r="17693" spans="1:15" x14ac:dyDescent="0.25">
      <c r="A17693" s="2">
        <v>36623</v>
      </c>
      <c r="B17693">
        <v>300</v>
      </c>
      <c r="C17693">
        <v>11.93</v>
      </c>
      <c r="D17693">
        <v>19.09</v>
      </c>
      <c r="E17693">
        <v>27.56</v>
      </c>
      <c r="F17693">
        <v>11.93</v>
      </c>
      <c r="M17693" s="15">
        <v>20720</v>
      </c>
      <c r="N17693" t="str">
        <f t="shared" si="590"/>
        <v>Off</v>
      </c>
      <c r="O17693">
        <f t="shared" si="589"/>
        <v>5</v>
      </c>
    </row>
    <row r="17694" spans="1:15" x14ac:dyDescent="0.25">
      <c r="A17694" s="2">
        <v>36623</v>
      </c>
      <c r="B17694">
        <v>400</v>
      </c>
      <c r="C17694">
        <v>11.85</v>
      </c>
      <c r="D17694">
        <v>19.02</v>
      </c>
      <c r="E17694">
        <v>27.51</v>
      </c>
      <c r="F17694">
        <v>11.85</v>
      </c>
      <c r="M17694" s="15">
        <v>20618</v>
      </c>
      <c r="N17694" t="str">
        <f t="shared" si="590"/>
        <v>Off</v>
      </c>
      <c r="O17694">
        <f t="shared" si="589"/>
        <v>5</v>
      </c>
    </row>
    <row r="17695" spans="1:15" x14ac:dyDescent="0.25">
      <c r="A17695" s="2">
        <v>36623</v>
      </c>
      <c r="B17695">
        <v>500</v>
      </c>
      <c r="C17695">
        <v>12.03</v>
      </c>
      <c r="D17695">
        <v>19.18</v>
      </c>
      <c r="E17695">
        <v>27.64</v>
      </c>
      <c r="F17695">
        <v>12.03</v>
      </c>
      <c r="M17695" s="15">
        <v>20907</v>
      </c>
      <c r="N17695" t="str">
        <f t="shared" si="590"/>
        <v>Off</v>
      </c>
      <c r="O17695">
        <f t="shared" si="589"/>
        <v>5</v>
      </c>
    </row>
    <row r="17696" spans="1:15" x14ac:dyDescent="0.25">
      <c r="A17696" s="2">
        <v>36623</v>
      </c>
      <c r="B17696">
        <v>600</v>
      </c>
      <c r="C17696">
        <v>14.8</v>
      </c>
      <c r="D17696">
        <v>21.58</v>
      </c>
      <c r="E17696">
        <v>29.6</v>
      </c>
      <c r="F17696">
        <v>14.8</v>
      </c>
      <c r="M17696" s="15">
        <v>22693</v>
      </c>
      <c r="N17696" t="str">
        <f t="shared" si="590"/>
        <v>Off</v>
      </c>
      <c r="O17696">
        <f t="shared" si="589"/>
        <v>5</v>
      </c>
    </row>
    <row r="17697" spans="1:15" x14ac:dyDescent="0.25">
      <c r="A17697" s="2">
        <v>36623</v>
      </c>
      <c r="B17697">
        <v>700</v>
      </c>
      <c r="C17697">
        <v>36.07</v>
      </c>
      <c r="D17697">
        <v>40.25</v>
      </c>
      <c r="E17697">
        <v>45.19</v>
      </c>
      <c r="F17697">
        <v>36.07</v>
      </c>
      <c r="M17697" s="15">
        <v>26451</v>
      </c>
      <c r="N17697" t="str">
        <f t="shared" si="590"/>
        <v>Off</v>
      </c>
      <c r="O17697">
        <f t="shared" si="589"/>
        <v>5</v>
      </c>
    </row>
    <row r="17698" spans="1:15" x14ac:dyDescent="0.25">
      <c r="A17698" s="2">
        <v>36623</v>
      </c>
      <c r="B17698">
        <v>800</v>
      </c>
      <c r="C17698">
        <v>26.28</v>
      </c>
      <c r="D17698">
        <v>32.83</v>
      </c>
      <c r="E17698">
        <v>40.57</v>
      </c>
      <c r="F17698">
        <v>26.28</v>
      </c>
      <c r="M17698" s="15">
        <v>28891</v>
      </c>
      <c r="N17698" t="str">
        <f t="shared" si="590"/>
        <v>On</v>
      </c>
      <c r="O17698">
        <f t="shared" si="589"/>
        <v>5</v>
      </c>
    </row>
    <row r="17699" spans="1:15" x14ac:dyDescent="0.25">
      <c r="A17699" s="2">
        <v>36623</v>
      </c>
      <c r="B17699">
        <v>900</v>
      </c>
      <c r="C17699">
        <v>22.2</v>
      </c>
      <c r="D17699">
        <v>29.28</v>
      </c>
      <c r="E17699">
        <v>37.659999999999997</v>
      </c>
      <c r="F17699">
        <v>22.2</v>
      </c>
      <c r="M17699" s="15">
        <v>29542</v>
      </c>
      <c r="N17699" t="str">
        <f t="shared" si="590"/>
        <v>On</v>
      </c>
      <c r="O17699">
        <f t="shared" si="589"/>
        <v>5</v>
      </c>
    </row>
    <row r="17700" spans="1:15" x14ac:dyDescent="0.25">
      <c r="A17700" s="2">
        <v>36623</v>
      </c>
      <c r="B17700">
        <v>1000</v>
      </c>
      <c r="C17700">
        <v>17.45</v>
      </c>
      <c r="D17700">
        <v>25.18</v>
      </c>
      <c r="E17700">
        <v>34.28</v>
      </c>
      <c r="F17700">
        <v>17.45</v>
      </c>
      <c r="M17700" s="15">
        <v>29681</v>
      </c>
      <c r="N17700" t="str">
        <f t="shared" si="590"/>
        <v>On</v>
      </c>
      <c r="O17700">
        <f t="shared" si="589"/>
        <v>5</v>
      </c>
    </row>
    <row r="17701" spans="1:15" x14ac:dyDescent="0.25">
      <c r="A17701" s="2">
        <v>36623</v>
      </c>
      <c r="B17701">
        <v>1100</v>
      </c>
      <c r="C17701">
        <v>32.520000000000003</v>
      </c>
      <c r="D17701">
        <v>38.28</v>
      </c>
      <c r="E17701">
        <v>45.05</v>
      </c>
      <c r="F17701">
        <v>32.520000000000003</v>
      </c>
      <c r="M17701" s="15">
        <v>29827</v>
      </c>
      <c r="N17701" t="str">
        <f t="shared" si="590"/>
        <v>On</v>
      </c>
      <c r="O17701">
        <f t="shared" si="589"/>
        <v>5</v>
      </c>
    </row>
    <row r="17702" spans="1:15" x14ac:dyDescent="0.25">
      <c r="A17702" s="2">
        <v>36623</v>
      </c>
      <c r="B17702">
        <v>1200</v>
      </c>
      <c r="C17702">
        <v>33.159999999999997</v>
      </c>
      <c r="D17702">
        <v>38.840000000000003</v>
      </c>
      <c r="E17702">
        <v>45.5</v>
      </c>
      <c r="F17702">
        <v>33.159999999999997</v>
      </c>
      <c r="M17702" s="15">
        <v>29950</v>
      </c>
      <c r="N17702" t="str">
        <f t="shared" si="590"/>
        <v>On</v>
      </c>
      <c r="O17702">
        <f t="shared" ref="O17702:O17765" si="591">+WEEKDAY(A17702,2)</f>
        <v>5</v>
      </c>
    </row>
    <row r="17703" spans="1:15" x14ac:dyDescent="0.25">
      <c r="A17703" s="2">
        <v>36623</v>
      </c>
      <c r="B17703">
        <v>1300</v>
      </c>
      <c r="C17703">
        <v>32.4</v>
      </c>
      <c r="D17703">
        <v>47.34</v>
      </c>
      <c r="E17703">
        <v>48.08</v>
      </c>
      <c r="F17703">
        <v>37.72</v>
      </c>
      <c r="M17703" s="15">
        <v>29601</v>
      </c>
      <c r="N17703" t="str">
        <f t="shared" si="590"/>
        <v>On</v>
      </c>
      <c r="O17703">
        <f t="shared" si="591"/>
        <v>5</v>
      </c>
    </row>
    <row r="17704" spans="1:15" x14ac:dyDescent="0.25">
      <c r="A17704" s="2">
        <v>36623</v>
      </c>
      <c r="B17704">
        <v>1400</v>
      </c>
      <c r="C17704">
        <v>33.659999999999997</v>
      </c>
      <c r="D17704">
        <v>54.55</v>
      </c>
      <c r="E17704">
        <v>51.09</v>
      </c>
      <c r="F17704">
        <v>42.54</v>
      </c>
      <c r="M17704" s="15">
        <v>29585</v>
      </c>
      <c r="N17704" t="str">
        <f t="shared" si="590"/>
        <v>On</v>
      </c>
      <c r="O17704">
        <f t="shared" si="591"/>
        <v>5</v>
      </c>
    </row>
    <row r="17705" spans="1:15" x14ac:dyDescent="0.25">
      <c r="A17705" s="2">
        <v>36623</v>
      </c>
      <c r="B17705">
        <v>1500</v>
      </c>
      <c r="C17705">
        <v>31.56</v>
      </c>
      <c r="D17705">
        <v>43.74</v>
      </c>
      <c r="E17705">
        <v>46.51</v>
      </c>
      <c r="F17705">
        <v>35.229999999999997</v>
      </c>
      <c r="M17705" s="15">
        <v>29179</v>
      </c>
      <c r="N17705" t="str">
        <f t="shared" si="590"/>
        <v>On</v>
      </c>
      <c r="O17705">
        <f t="shared" si="591"/>
        <v>5</v>
      </c>
    </row>
    <row r="17706" spans="1:15" x14ac:dyDescent="0.25">
      <c r="A17706" s="2">
        <v>36623</v>
      </c>
      <c r="B17706">
        <v>1600</v>
      </c>
      <c r="C17706">
        <v>31.25</v>
      </c>
      <c r="D17706">
        <v>37.15</v>
      </c>
      <c r="E17706">
        <v>44.12</v>
      </c>
      <c r="F17706">
        <v>31.25</v>
      </c>
      <c r="M17706" s="15">
        <v>28712</v>
      </c>
      <c r="N17706" t="str">
        <f t="shared" si="590"/>
        <v>On</v>
      </c>
      <c r="O17706">
        <f t="shared" si="591"/>
        <v>5</v>
      </c>
    </row>
    <row r="17707" spans="1:15" x14ac:dyDescent="0.25">
      <c r="A17707" s="2">
        <v>36623</v>
      </c>
      <c r="B17707">
        <v>1700</v>
      </c>
      <c r="C17707">
        <v>31.5</v>
      </c>
      <c r="D17707">
        <v>37.36</v>
      </c>
      <c r="E17707">
        <v>44.3</v>
      </c>
      <c r="F17707">
        <v>31.5</v>
      </c>
      <c r="M17707" s="15">
        <v>28561</v>
      </c>
      <c r="N17707" t="str">
        <f t="shared" si="590"/>
        <v>On</v>
      </c>
      <c r="O17707">
        <f t="shared" si="591"/>
        <v>5</v>
      </c>
    </row>
    <row r="17708" spans="1:15" x14ac:dyDescent="0.25">
      <c r="A17708" s="2">
        <v>36623</v>
      </c>
      <c r="B17708">
        <v>1800</v>
      </c>
      <c r="C17708">
        <v>18.579999999999998</v>
      </c>
      <c r="D17708">
        <v>26.14</v>
      </c>
      <c r="E17708">
        <v>35.08</v>
      </c>
      <c r="F17708">
        <v>18.579999999999998</v>
      </c>
      <c r="M17708" s="15">
        <v>28122</v>
      </c>
      <c r="N17708" t="str">
        <f t="shared" si="590"/>
        <v>On</v>
      </c>
      <c r="O17708">
        <f t="shared" si="591"/>
        <v>5</v>
      </c>
    </row>
    <row r="17709" spans="1:15" x14ac:dyDescent="0.25">
      <c r="A17709" s="2">
        <v>36623</v>
      </c>
      <c r="B17709">
        <v>1900</v>
      </c>
      <c r="C17709">
        <v>14.18</v>
      </c>
      <c r="D17709">
        <v>22.31</v>
      </c>
      <c r="E17709">
        <v>31.93</v>
      </c>
      <c r="F17709">
        <v>14.18</v>
      </c>
      <c r="M17709" s="15">
        <v>27628</v>
      </c>
      <c r="N17709" t="str">
        <f t="shared" si="590"/>
        <v>On</v>
      </c>
      <c r="O17709">
        <f t="shared" si="591"/>
        <v>5</v>
      </c>
    </row>
    <row r="17710" spans="1:15" x14ac:dyDescent="0.25">
      <c r="A17710" s="2">
        <v>36623</v>
      </c>
      <c r="B17710">
        <v>2000</v>
      </c>
      <c r="C17710">
        <v>18.22</v>
      </c>
      <c r="D17710">
        <v>25.82</v>
      </c>
      <c r="E17710">
        <v>34.82</v>
      </c>
      <c r="F17710">
        <v>18.22</v>
      </c>
      <c r="M17710" s="15">
        <v>27690</v>
      </c>
      <c r="N17710" t="str">
        <f t="shared" si="590"/>
        <v>On</v>
      </c>
      <c r="O17710">
        <f t="shared" si="591"/>
        <v>5</v>
      </c>
    </row>
    <row r="17711" spans="1:15" x14ac:dyDescent="0.25">
      <c r="A17711" s="2">
        <v>36623</v>
      </c>
      <c r="B17711">
        <v>2100</v>
      </c>
      <c r="C17711">
        <v>17.510000000000002</v>
      </c>
      <c r="D17711">
        <v>25.2</v>
      </c>
      <c r="E17711">
        <v>34.31</v>
      </c>
      <c r="F17711">
        <v>17.510000000000002</v>
      </c>
      <c r="M17711" s="15">
        <v>28947</v>
      </c>
      <c r="N17711" t="str">
        <f t="shared" si="590"/>
        <v>On</v>
      </c>
      <c r="O17711">
        <f t="shared" si="591"/>
        <v>5</v>
      </c>
    </row>
    <row r="17712" spans="1:15" x14ac:dyDescent="0.25">
      <c r="A17712" s="2">
        <v>36623</v>
      </c>
      <c r="B17712">
        <v>2200</v>
      </c>
      <c r="C17712">
        <v>18.05</v>
      </c>
      <c r="D17712">
        <v>19.36</v>
      </c>
      <c r="E17712">
        <v>20.94</v>
      </c>
      <c r="F17712">
        <v>18.05</v>
      </c>
      <c r="M17712" s="15">
        <v>27833</v>
      </c>
      <c r="N17712" t="str">
        <f t="shared" si="590"/>
        <v>On</v>
      </c>
      <c r="O17712">
        <f t="shared" si="591"/>
        <v>5</v>
      </c>
    </row>
    <row r="17713" spans="1:15" x14ac:dyDescent="0.25">
      <c r="A17713" s="2">
        <v>36623</v>
      </c>
      <c r="B17713">
        <v>2300</v>
      </c>
      <c r="C17713">
        <v>18.100000000000001</v>
      </c>
      <c r="D17713">
        <v>18.100000000000001</v>
      </c>
      <c r="E17713">
        <v>18.100000000000001</v>
      </c>
      <c r="F17713">
        <v>18.100000000000001</v>
      </c>
      <c r="M17713" s="15">
        <v>26032</v>
      </c>
      <c r="N17713" t="str">
        <f t="shared" si="590"/>
        <v>On</v>
      </c>
      <c r="O17713">
        <f t="shared" si="591"/>
        <v>5</v>
      </c>
    </row>
    <row r="17714" spans="1:15" x14ac:dyDescent="0.25">
      <c r="A17714" s="2">
        <v>36623</v>
      </c>
      <c r="B17714">
        <v>2400</v>
      </c>
      <c r="C17714">
        <v>15.8</v>
      </c>
      <c r="D17714">
        <v>15.8</v>
      </c>
      <c r="E17714">
        <v>15.8</v>
      </c>
      <c r="F17714">
        <v>15.8</v>
      </c>
      <c r="M17714" s="15">
        <v>23982</v>
      </c>
      <c r="N17714" t="str">
        <f t="shared" si="590"/>
        <v>Off</v>
      </c>
      <c r="O17714">
        <f t="shared" si="591"/>
        <v>5</v>
      </c>
    </row>
    <row r="17715" spans="1:15" x14ac:dyDescent="0.25">
      <c r="A17715" s="2">
        <v>36624</v>
      </c>
      <c r="B17715">
        <v>100</v>
      </c>
      <c r="C17715">
        <v>13.5</v>
      </c>
      <c r="D17715">
        <v>13.5</v>
      </c>
      <c r="E17715">
        <v>13.5</v>
      </c>
      <c r="F17715">
        <v>13.5</v>
      </c>
      <c r="M17715" s="15">
        <v>21897</v>
      </c>
      <c r="N17715" t="str">
        <f t="shared" si="590"/>
        <v>Off</v>
      </c>
      <c r="O17715">
        <f t="shared" si="591"/>
        <v>6</v>
      </c>
    </row>
    <row r="17716" spans="1:15" x14ac:dyDescent="0.25">
      <c r="A17716" s="2">
        <v>36624</v>
      </c>
      <c r="B17716">
        <v>200</v>
      </c>
      <c r="C17716">
        <v>13.15</v>
      </c>
      <c r="D17716">
        <v>13.15</v>
      </c>
      <c r="E17716">
        <v>13.15</v>
      </c>
      <c r="F17716">
        <v>13.15</v>
      </c>
      <c r="M17716" s="15">
        <v>20623</v>
      </c>
      <c r="N17716" t="str">
        <f t="shared" si="590"/>
        <v>Off</v>
      </c>
      <c r="O17716">
        <f t="shared" si="591"/>
        <v>6</v>
      </c>
    </row>
    <row r="17717" spans="1:15" x14ac:dyDescent="0.25">
      <c r="A17717" s="2">
        <v>36624</v>
      </c>
      <c r="B17717">
        <v>300</v>
      </c>
      <c r="C17717">
        <v>12.22</v>
      </c>
      <c r="D17717">
        <v>12.22</v>
      </c>
      <c r="E17717">
        <v>12.22</v>
      </c>
      <c r="F17717">
        <v>12.22</v>
      </c>
      <c r="M17717" s="15">
        <v>20035</v>
      </c>
      <c r="N17717" t="str">
        <f t="shared" si="590"/>
        <v>Off</v>
      </c>
      <c r="O17717">
        <f t="shared" si="591"/>
        <v>6</v>
      </c>
    </row>
    <row r="17718" spans="1:15" x14ac:dyDescent="0.25">
      <c r="A17718" s="2">
        <v>36624</v>
      </c>
      <c r="B17718">
        <v>400</v>
      </c>
      <c r="C17718">
        <v>11.91</v>
      </c>
      <c r="D17718">
        <v>11.91</v>
      </c>
      <c r="E17718">
        <v>11.91</v>
      </c>
      <c r="F17718">
        <v>11.91</v>
      </c>
      <c r="M17718" s="15">
        <v>19774</v>
      </c>
      <c r="N17718" t="str">
        <f t="shared" si="590"/>
        <v>Off</v>
      </c>
      <c r="O17718">
        <f t="shared" si="591"/>
        <v>6</v>
      </c>
    </row>
    <row r="17719" spans="1:15" x14ac:dyDescent="0.25">
      <c r="A17719" s="2">
        <v>36624</v>
      </c>
      <c r="B17719">
        <v>500</v>
      </c>
      <c r="C17719">
        <v>12.01</v>
      </c>
      <c r="D17719">
        <v>12.01</v>
      </c>
      <c r="E17719">
        <v>12.01</v>
      </c>
      <c r="F17719">
        <v>12.01</v>
      </c>
      <c r="M17719" s="15">
        <v>19813</v>
      </c>
      <c r="N17719" t="str">
        <f t="shared" si="590"/>
        <v>Off</v>
      </c>
      <c r="O17719">
        <f t="shared" si="591"/>
        <v>6</v>
      </c>
    </row>
    <row r="17720" spans="1:15" x14ac:dyDescent="0.25">
      <c r="A17720" s="2">
        <v>36624</v>
      </c>
      <c r="B17720">
        <v>600</v>
      </c>
      <c r="C17720">
        <v>12.3</v>
      </c>
      <c r="D17720">
        <v>12.3</v>
      </c>
      <c r="E17720">
        <v>12.3</v>
      </c>
      <c r="F17720">
        <v>12.3</v>
      </c>
      <c r="M17720" s="15">
        <v>20404</v>
      </c>
      <c r="N17720" t="str">
        <f t="shared" si="590"/>
        <v>Off</v>
      </c>
      <c r="O17720">
        <f t="shared" si="591"/>
        <v>6</v>
      </c>
    </row>
    <row r="17721" spans="1:15" x14ac:dyDescent="0.25">
      <c r="A17721" s="2">
        <v>36624</v>
      </c>
      <c r="B17721">
        <v>700</v>
      </c>
      <c r="C17721">
        <v>12.44</v>
      </c>
      <c r="D17721">
        <v>12.44</v>
      </c>
      <c r="E17721">
        <v>12.44</v>
      </c>
      <c r="F17721">
        <v>12.44</v>
      </c>
      <c r="M17721" s="15">
        <v>21456</v>
      </c>
      <c r="N17721" t="str">
        <f t="shared" si="590"/>
        <v>Off</v>
      </c>
      <c r="O17721">
        <f t="shared" si="591"/>
        <v>6</v>
      </c>
    </row>
    <row r="17722" spans="1:15" x14ac:dyDescent="0.25">
      <c r="A17722" s="2">
        <v>36624</v>
      </c>
      <c r="B17722">
        <v>800</v>
      </c>
      <c r="C17722">
        <v>15.62</v>
      </c>
      <c r="D17722">
        <v>15.62</v>
      </c>
      <c r="E17722">
        <v>15.62</v>
      </c>
      <c r="F17722">
        <v>15.62</v>
      </c>
      <c r="M17722" s="15">
        <v>22620</v>
      </c>
      <c r="N17722" t="str">
        <f t="shared" si="590"/>
        <v>On</v>
      </c>
      <c r="O17722">
        <f t="shared" si="591"/>
        <v>6</v>
      </c>
    </row>
    <row r="17723" spans="1:15" x14ac:dyDescent="0.25">
      <c r="A17723" s="2">
        <v>36624</v>
      </c>
      <c r="B17723">
        <v>900</v>
      </c>
      <c r="C17723">
        <v>25.49</v>
      </c>
      <c r="D17723">
        <v>25.49</v>
      </c>
      <c r="E17723">
        <v>25.49</v>
      </c>
      <c r="F17723">
        <v>25.49</v>
      </c>
      <c r="M17723" s="15">
        <v>24636</v>
      </c>
      <c r="N17723" t="str">
        <f t="shared" si="590"/>
        <v>On</v>
      </c>
      <c r="O17723">
        <f t="shared" si="591"/>
        <v>6</v>
      </c>
    </row>
    <row r="17724" spans="1:15" x14ac:dyDescent="0.25">
      <c r="A17724" s="2">
        <v>36624</v>
      </c>
      <c r="B17724">
        <v>1000</v>
      </c>
      <c r="C17724">
        <v>21.38</v>
      </c>
      <c r="D17724">
        <v>21.38</v>
      </c>
      <c r="E17724">
        <v>21.38</v>
      </c>
      <c r="F17724">
        <v>21.38</v>
      </c>
      <c r="M17724" s="15">
        <v>25983</v>
      </c>
      <c r="N17724" t="str">
        <f t="shared" si="590"/>
        <v>On</v>
      </c>
      <c r="O17724">
        <f t="shared" si="591"/>
        <v>6</v>
      </c>
    </row>
    <row r="17725" spans="1:15" x14ac:dyDescent="0.25">
      <c r="A17725" s="2">
        <v>36624</v>
      </c>
      <c r="B17725">
        <v>1100</v>
      </c>
      <c r="C17725">
        <v>47.58</v>
      </c>
      <c r="D17725">
        <v>47.58</v>
      </c>
      <c r="E17725">
        <v>47.58</v>
      </c>
      <c r="F17725">
        <v>47.58</v>
      </c>
      <c r="M17725" s="15">
        <v>26501</v>
      </c>
      <c r="N17725" t="str">
        <f t="shared" si="590"/>
        <v>On</v>
      </c>
      <c r="O17725">
        <f t="shared" si="591"/>
        <v>6</v>
      </c>
    </row>
    <row r="17726" spans="1:15" x14ac:dyDescent="0.25">
      <c r="A17726" s="2">
        <v>36624</v>
      </c>
      <c r="B17726">
        <v>1200</v>
      </c>
      <c r="C17726">
        <v>45.6</v>
      </c>
      <c r="D17726">
        <v>45.6</v>
      </c>
      <c r="E17726">
        <v>45.6</v>
      </c>
      <c r="F17726">
        <v>45.6</v>
      </c>
      <c r="M17726" s="15">
        <v>26533</v>
      </c>
      <c r="N17726" t="str">
        <f t="shared" si="590"/>
        <v>On</v>
      </c>
      <c r="O17726">
        <f t="shared" si="591"/>
        <v>6</v>
      </c>
    </row>
    <row r="17727" spans="1:15" x14ac:dyDescent="0.25">
      <c r="A17727" s="2">
        <v>36624</v>
      </c>
      <c r="B17727">
        <v>1300</v>
      </c>
      <c r="C17727">
        <v>17.63</v>
      </c>
      <c r="D17727">
        <v>17.63</v>
      </c>
      <c r="E17727">
        <v>17.63</v>
      </c>
      <c r="F17727">
        <v>17.63</v>
      </c>
      <c r="M17727" s="15">
        <v>26303</v>
      </c>
      <c r="N17727" t="str">
        <f t="shared" si="590"/>
        <v>On</v>
      </c>
      <c r="O17727">
        <f t="shared" si="591"/>
        <v>6</v>
      </c>
    </row>
    <row r="17728" spans="1:15" x14ac:dyDescent="0.25">
      <c r="A17728" s="2">
        <v>36624</v>
      </c>
      <c r="B17728">
        <v>1400</v>
      </c>
      <c r="C17728">
        <v>17.41</v>
      </c>
      <c r="D17728">
        <v>17.41</v>
      </c>
      <c r="E17728">
        <v>17.41</v>
      </c>
      <c r="F17728">
        <v>17.41</v>
      </c>
      <c r="M17728" s="15">
        <v>25723</v>
      </c>
      <c r="N17728" t="str">
        <f t="shared" si="590"/>
        <v>On</v>
      </c>
      <c r="O17728">
        <f t="shared" si="591"/>
        <v>6</v>
      </c>
    </row>
    <row r="17729" spans="1:15" x14ac:dyDescent="0.25">
      <c r="A17729" s="2">
        <v>36624</v>
      </c>
      <c r="B17729">
        <v>1500</v>
      </c>
      <c r="C17729">
        <v>17.22</v>
      </c>
      <c r="D17729">
        <v>17.22</v>
      </c>
      <c r="E17729">
        <v>17.22</v>
      </c>
      <c r="F17729">
        <v>17.22</v>
      </c>
      <c r="M17729" s="15">
        <v>25300</v>
      </c>
      <c r="N17729" t="str">
        <f t="shared" si="590"/>
        <v>On</v>
      </c>
      <c r="O17729">
        <f t="shared" si="591"/>
        <v>6</v>
      </c>
    </row>
    <row r="17730" spans="1:15" x14ac:dyDescent="0.25">
      <c r="A17730" s="2">
        <v>36624</v>
      </c>
      <c r="B17730">
        <v>1600</v>
      </c>
      <c r="C17730">
        <v>17.670000000000002</v>
      </c>
      <c r="D17730">
        <v>17.670000000000002</v>
      </c>
      <c r="E17730">
        <v>17.670000000000002</v>
      </c>
      <c r="F17730">
        <v>17.670000000000002</v>
      </c>
      <c r="M17730" s="15">
        <v>25055</v>
      </c>
      <c r="N17730" t="str">
        <f t="shared" si="590"/>
        <v>On</v>
      </c>
      <c r="O17730">
        <f t="shared" si="591"/>
        <v>6</v>
      </c>
    </row>
    <row r="17731" spans="1:15" x14ac:dyDescent="0.25">
      <c r="A17731" s="2">
        <v>36624</v>
      </c>
      <c r="B17731">
        <v>1700</v>
      </c>
      <c r="C17731">
        <v>17.7</v>
      </c>
      <c r="D17731">
        <v>17.7</v>
      </c>
      <c r="E17731">
        <v>17.7</v>
      </c>
      <c r="F17731">
        <v>17.7</v>
      </c>
      <c r="M17731" s="15">
        <v>25165</v>
      </c>
      <c r="N17731" t="str">
        <f t="shared" si="590"/>
        <v>On</v>
      </c>
      <c r="O17731">
        <f t="shared" si="591"/>
        <v>6</v>
      </c>
    </row>
    <row r="17732" spans="1:15" x14ac:dyDescent="0.25">
      <c r="A17732" s="2">
        <v>36624</v>
      </c>
      <c r="B17732">
        <v>1800</v>
      </c>
      <c r="C17732">
        <v>17.82</v>
      </c>
      <c r="D17732">
        <v>17.82</v>
      </c>
      <c r="E17732">
        <v>17.82</v>
      </c>
      <c r="F17732">
        <v>17.82</v>
      </c>
      <c r="M17732" s="15">
        <v>25439</v>
      </c>
      <c r="N17732" t="str">
        <f t="shared" si="590"/>
        <v>On</v>
      </c>
      <c r="O17732">
        <f t="shared" si="591"/>
        <v>6</v>
      </c>
    </row>
    <row r="17733" spans="1:15" x14ac:dyDescent="0.25">
      <c r="A17733" s="2">
        <v>36624</v>
      </c>
      <c r="B17733">
        <v>1900</v>
      </c>
      <c r="C17733">
        <v>19.52</v>
      </c>
      <c r="D17733">
        <v>19.52</v>
      </c>
      <c r="E17733">
        <v>19.52</v>
      </c>
      <c r="F17733">
        <v>19.52</v>
      </c>
      <c r="M17733" s="15">
        <v>26035</v>
      </c>
      <c r="N17733" t="str">
        <f t="shared" si="590"/>
        <v>On</v>
      </c>
      <c r="O17733">
        <f t="shared" si="591"/>
        <v>6</v>
      </c>
    </row>
    <row r="17734" spans="1:15" x14ac:dyDescent="0.25">
      <c r="A17734" s="2">
        <v>36624</v>
      </c>
      <c r="B17734">
        <v>2000</v>
      </c>
      <c r="C17734">
        <v>22.03</v>
      </c>
      <c r="D17734">
        <v>22.03</v>
      </c>
      <c r="E17734">
        <v>22.03</v>
      </c>
      <c r="F17734">
        <v>22.03</v>
      </c>
      <c r="M17734" s="15">
        <v>26569</v>
      </c>
      <c r="N17734" t="str">
        <f t="shared" si="590"/>
        <v>On</v>
      </c>
      <c r="O17734">
        <f t="shared" si="591"/>
        <v>6</v>
      </c>
    </row>
    <row r="17735" spans="1:15" x14ac:dyDescent="0.25">
      <c r="A17735" s="2">
        <v>36624</v>
      </c>
      <c r="B17735">
        <v>2100</v>
      </c>
      <c r="C17735">
        <v>38.31</v>
      </c>
      <c r="D17735">
        <v>38.31</v>
      </c>
      <c r="E17735">
        <v>38.31</v>
      </c>
      <c r="F17735">
        <v>38.31</v>
      </c>
      <c r="M17735" s="15">
        <v>26872</v>
      </c>
      <c r="N17735" t="str">
        <f t="shared" si="590"/>
        <v>On</v>
      </c>
      <c r="O17735">
        <f t="shared" si="591"/>
        <v>6</v>
      </c>
    </row>
    <row r="17736" spans="1:15" x14ac:dyDescent="0.25">
      <c r="A17736" s="2">
        <v>36624</v>
      </c>
      <c r="B17736">
        <v>2200</v>
      </c>
      <c r="C17736">
        <v>15.45</v>
      </c>
      <c r="D17736">
        <v>15.45</v>
      </c>
      <c r="E17736">
        <v>15.45</v>
      </c>
      <c r="F17736">
        <v>15.45</v>
      </c>
      <c r="M17736" s="15">
        <v>26042</v>
      </c>
      <c r="N17736" t="str">
        <f t="shared" si="590"/>
        <v>On</v>
      </c>
      <c r="O17736">
        <f t="shared" si="591"/>
        <v>6</v>
      </c>
    </row>
    <row r="17737" spans="1:15" x14ac:dyDescent="0.25">
      <c r="A17737" s="2">
        <v>36624</v>
      </c>
      <c r="B17737">
        <v>2300</v>
      </c>
      <c r="C17737">
        <v>14.67</v>
      </c>
      <c r="D17737">
        <v>14.67</v>
      </c>
      <c r="E17737">
        <v>14.67</v>
      </c>
      <c r="F17737">
        <v>14.67</v>
      </c>
      <c r="M17737" s="15">
        <v>24539</v>
      </c>
      <c r="N17737" t="str">
        <f t="shared" si="590"/>
        <v>On</v>
      </c>
      <c r="O17737">
        <f t="shared" si="591"/>
        <v>6</v>
      </c>
    </row>
    <row r="17738" spans="1:15" x14ac:dyDescent="0.25">
      <c r="A17738" s="2">
        <v>36624</v>
      </c>
      <c r="B17738">
        <v>2400</v>
      </c>
      <c r="C17738">
        <v>13.06</v>
      </c>
      <c r="D17738">
        <v>13.06</v>
      </c>
      <c r="E17738">
        <v>13.06</v>
      </c>
      <c r="F17738">
        <v>13.06</v>
      </c>
      <c r="M17738" s="15">
        <v>22883</v>
      </c>
      <c r="N17738" t="str">
        <f t="shared" si="590"/>
        <v>Off</v>
      </c>
      <c r="O17738">
        <f t="shared" si="591"/>
        <v>6</v>
      </c>
    </row>
    <row r="17739" spans="1:15" x14ac:dyDescent="0.25">
      <c r="A17739" s="2">
        <v>36625</v>
      </c>
      <c r="B17739">
        <v>100</v>
      </c>
      <c r="C17739">
        <v>13.35</v>
      </c>
      <c r="D17739">
        <v>13.35</v>
      </c>
      <c r="E17739">
        <v>13.35</v>
      </c>
      <c r="F17739">
        <v>13.35</v>
      </c>
      <c r="M17739" s="15">
        <v>21503</v>
      </c>
      <c r="N17739" t="str">
        <f t="shared" ref="N17739:N17802" si="592">+IF(B17739&gt;700,IF(B17739&lt;2400,"On","Off"),"Off")</f>
        <v>Off</v>
      </c>
      <c r="O17739">
        <f t="shared" si="591"/>
        <v>7</v>
      </c>
    </row>
    <row r="17740" spans="1:15" x14ac:dyDescent="0.25">
      <c r="A17740" s="2">
        <v>36625</v>
      </c>
      <c r="B17740">
        <v>200</v>
      </c>
      <c r="C17740">
        <v>12.38</v>
      </c>
      <c r="D17740">
        <v>12.38</v>
      </c>
      <c r="E17740">
        <v>12.38</v>
      </c>
      <c r="F17740">
        <v>12.38</v>
      </c>
      <c r="M17740" s="15">
        <v>20535</v>
      </c>
      <c r="N17740" t="str">
        <f t="shared" si="592"/>
        <v>Off</v>
      </c>
      <c r="O17740">
        <f t="shared" si="591"/>
        <v>7</v>
      </c>
    </row>
    <row r="17741" spans="1:15" x14ac:dyDescent="0.25">
      <c r="A17741" s="2">
        <v>36625</v>
      </c>
      <c r="B17741">
        <v>300</v>
      </c>
      <c r="C17741">
        <v>12.49</v>
      </c>
      <c r="D17741">
        <v>12.49</v>
      </c>
      <c r="E17741">
        <v>12.49</v>
      </c>
      <c r="F17741">
        <v>12.49</v>
      </c>
      <c r="M17741" s="15">
        <v>20181</v>
      </c>
      <c r="N17741" t="str">
        <f t="shared" si="592"/>
        <v>Off</v>
      </c>
      <c r="O17741">
        <f t="shared" si="591"/>
        <v>7</v>
      </c>
    </row>
    <row r="17742" spans="1:15" x14ac:dyDescent="0.25">
      <c r="A17742" s="2">
        <v>36625</v>
      </c>
      <c r="B17742">
        <v>400</v>
      </c>
      <c r="C17742">
        <v>14.18</v>
      </c>
      <c r="D17742">
        <v>14.18</v>
      </c>
      <c r="E17742">
        <v>14.18</v>
      </c>
      <c r="F17742">
        <v>14.18</v>
      </c>
      <c r="M17742" s="15">
        <v>20093</v>
      </c>
      <c r="N17742" t="str">
        <f t="shared" si="592"/>
        <v>Off</v>
      </c>
      <c r="O17742">
        <f t="shared" si="591"/>
        <v>7</v>
      </c>
    </row>
    <row r="17743" spans="1:15" x14ac:dyDescent="0.25">
      <c r="A17743" s="2">
        <v>36625</v>
      </c>
      <c r="B17743">
        <v>500</v>
      </c>
      <c r="C17743">
        <v>14.25</v>
      </c>
      <c r="D17743">
        <v>14.25</v>
      </c>
      <c r="E17743">
        <v>14.25</v>
      </c>
      <c r="F17743">
        <v>14.25</v>
      </c>
      <c r="M17743" s="15">
        <v>20591</v>
      </c>
      <c r="N17743" t="str">
        <f t="shared" si="592"/>
        <v>Off</v>
      </c>
      <c r="O17743">
        <f t="shared" si="591"/>
        <v>7</v>
      </c>
    </row>
    <row r="17744" spans="1:15" x14ac:dyDescent="0.25">
      <c r="A17744" s="2">
        <v>36625</v>
      </c>
      <c r="B17744">
        <v>600</v>
      </c>
      <c r="C17744">
        <v>15.08</v>
      </c>
      <c r="D17744">
        <v>15.08</v>
      </c>
      <c r="E17744">
        <v>15.08</v>
      </c>
      <c r="F17744">
        <v>15.08</v>
      </c>
      <c r="M17744" s="15">
        <v>21271</v>
      </c>
      <c r="N17744" t="str">
        <f t="shared" si="592"/>
        <v>Off</v>
      </c>
      <c r="O17744">
        <f t="shared" si="591"/>
        <v>7</v>
      </c>
    </row>
    <row r="17745" spans="1:15" x14ac:dyDescent="0.25">
      <c r="A17745" s="2">
        <v>36625</v>
      </c>
      <c r="B17745">
        <v>700</v>
      </c>
      <c r="C17745">
        <v>15.03</v>
      </c>
      <c r="D17745">
        <v>15.03</v>
      </c>
      <c r="E17745">
        <v>15.03</v>
      </c>
      <c r="F17745">
        <v>15.03</v>
      </c>
      <c r="M17745" s="15">
        <v>22332</v>
      </c>
      <c r="N17745" t="str">
        <f t="shared" si="592"/>
        <v>Off</v>
      </c>
      <c r="O17745">
        <f t="shared" si="591"/>
        <v>7</v>
      </c>
    </row>
    <row r="17746" spans="1:15" x14ac:dyDescent="0.25">
      <c r="A17746" s="2">
        <v>36625</v>
      </c>
      <c r="B17746">
        <v>800</v>
      </c>
      <c r="C17746">
        <v>26.69</v>
      </c>
      <c r="D17746">
        <v>26.69</v>
      </c>
      <c r="E17746">
        <v>26.69</v>
      </c>
      <c r="F17746">
        <v>26.69</v>
      </c>
      <c r="M17746" s="15">
        <v>23607</v>
      </c>
      <c r="N17746" t="str">
        <f t="shared" si="592"/>
        <v>On</v>
      </c>
      <c r="O17746">
        <f t="shared" si="591"/>
        <v>7</v>
      </c>
    </row>
    <row r="17747" spans="1:15" x14ac:dyDescent="0.25">
      <c r="A17747" s="2">
        <v>36625</v>
      </c>
      <c r="B17747">
        <v>900</v>
      </c>
      <c r="C17747">
        <v>42.4</v>
      </c>
      <c r="D17747">
        <v>42.4</v>
      </c>
      <c r="E17747">
        <v>42.4</v>
      </c>
      <c r="F17747">
        <v>42.4</v>
      </c>
      <c r="M17747" s="15">
        <v>26041</v>
      </c>
      <c r="N17747" t="str">
        <f t="shared" si="592"/>
        <v>On</v>
      </c>
      <c r="O17747">
        <f t="shared" si="591"/>
        <v>7</v>
      </c>
    </row>
    <row r="17748" spans="1:15" x14ac:dyDescent="0.25">
      <c r="A17748" s="2">
        <v>36625</v>
      </c>
      <c r="B17748">
        <v>1000</v>
      </c>
      <c r="C17748">
        <v>26.14</v>
      </c>
      <c r="D17748">
        <v>26.14</v>
      </c>
      <c r="E17748">
        <v>26.14</v>
      </c>
      <c r="F17748">
        <v>26.14</v>
      </c>
      <c r="M17748" s="15">
        <v>27335</v>
      </c>
      <c r="N17748" t="str">
        <f t="shared" si="592"/>
        <v>On</v>
      </c>
      <c r="O17748">
        <f t="shared" si="591"/>
        <v>7</v>
      </c>
    </row>
    <row r="17749" spans="1:15" x14ac:dyDescent="0.25">
      <c r="A17749" s="2">
        <v>36625</v>
      </c>
      <c r="B17749">
        <v>1100</v>
      </c>
      <c r="C17749">
        <v>31.17</v>
      </c>
      <c r="D17749">
        <v>31.17</v>
      </c>
      <c r="E17749">
        <v>31.17</v>
      </c>
      <c r="F17749">
        <v>31.17</v>
      </c>
      <c r="M17749" s="15">
        <v>27913</v>
      </c>
      <c r="N17749" t="str">
        <f t="shared" si="592"/>
        <v>On</v>
      </c>
      <c r="O17749">
        <f t="shared" si="591"/>
        <v>7</v>
      </c>
    </row>
    <row r="17750" spans="1:15" x14ac:dyDescent="0.25">
      <c r="A17750" s="2">
        <v>36625</v>
      </c>
      <c r="B17750">
        <v>1200</v>
      </c>
      <c r="C17750">
        <v>31.21</v>
      </c>
      <c r="D17750">
        <v>31.21</v>
      </c>
      <c r="E17750">
        <v>31.21</v>
      </c>
      <c r="F17750">
        <v>31.21</v>
      </c>
      <c r="M17750" s="15">
        <v>27957</v>
      </c>
      <c r="N17750" t="str">
        <f t="shared" si="592"/>
        <v>On</v>
      </c>
      <c r="O17750">
        <f t="shared" si="591"/>
        <v>7</v>
      </c>
    </row>
    <row r="17751" spans="1:15" x14ac:dyDescent="0.25">
      <c r="A17751" s="2">
        <v>36625</v>
      </c>
      <c r="B17751">
        <v>1300</v>
      </c>
      <c r="C17751">
        <v>21.31</v>
      </c>
      <c r="D17751">
        <v>21.31</v>
      </c>
      <c r="E17751">
        <v>21.31</v>
      </c>
      <c r="F17751">
        <v>21.31</v>
      </c>
      <c r="M17751" s="15">
        <v>27708</v>
      </c>
      <c r="N17751" t="str">
        <f t="shared" si="592"/>
        <v>On</v>
      </c>
      <c r="O17751">
        <f t="shared" si="591"/>
        <v>7</v>
      </c>
    </row>
    <row r="17752" spans="1:15" x14ac:dyDescent="0.25">
      <c r="A17752" s="2">
        <v>36625</v>
      </c>
      <c r="B17752">
        <v>1400</v>
      </c>
      <c r="C17752">
        <v>15.98</v>
      </c>
      <c r="D17752">
        <v>15.98</v>
      </c>
      <c r="E17752">
        <v>15.98</v>
      </c>
      <c r="F17752">
        <v>15.98</v>
      </c>
      <c r="M17752" s="15">
        <v>27100</v>
      </c>
      <c r="N17752" t="str">
        <f t="shared" si="592"/>
        <v>On</v>
      </c>
      <c r="O17752">
        <f t="shared" si="591"/>
        <v>7</v>
      </c>
    </row>
    <row r="17753" spans="1:15" x14ac:dyDescent="0.25">
      <c r="A17753" s="2">
        <v>36625</v>
      </c>
      <c r="B17753">
        <v>1500</v>
      </c>
      <c r="C17753">
        <v>16.7</v>
      </c>
      <c r="D17753">
        <v>16.7</v>
      </c>
      <c r="E17753">
        <v>16.7</v>
      </c>
      <c r="F17753">
        <v>16.7</v>
      </c>
      <c r="M17753" s="15">
        <v>26366</v>
      </c>
      <c r="N17753" t="str">
        <f t="shared" si="592"/>
        <v>On</v>
      </c>
      <c r="O17753">
        <f t="shared" si="591"/>
        <v>7</v>
      </c>
    </row>
    <row r="17754" spans="1:15" x14ac:dyDescent="0.25">
      <c r="A17754" s="2">
        <v>36625</v>
      </c>
      <c r="B17754">
        <v>1600</v>
      </c>
      <c r="C17754">
        <v>16.04</v>
      </c>
      <c r="D17754">
        <v>16.04</v>
      </c>
      <c r="E17754">
        <v>16.04</v>
      </c>
      <c r="F17754">
        <v>16.04</v>
      </c>
      <c r="M17754" s="15">
        <v>25987</v>
      </c>
      <c r="N17754" t="str">
        <f t="shared" si="592"/>
        <v>On</v>
      </c>
      <c r="O17754">
        <f t="shared" si="591"/>
        <v>7</v>
      </c>
    </row>
    <row r="17755" spans="1:15" x14ac:dyDescent="0.25">
      <c r="A17755" s="2">
        <v>36625</v>
      </c>
      <c r="B17755">
        <v>1700</v>
      </c>
      <c r="C17755">
        <v>13.8</v>
      </c>
      <c r="D17755">
        <v>13.8</v>
      </c>
      <c r="E17755">
        <v>13.8</v>
      </c>
      <c r="F17755">
        <v>13.8</v>
      </c>
      <c r="M17755" s="15">
        <v>25785</v>
      </c>
      <c r="N17755" t="str">
        <f t="shared" si="592"/>
        <v>On</v>
      </c>
      <c r="O17755">
        <f t="shared" si="591"/>
        <v>7</v>
      </c>
    </row>
    <row r="17756" spans="1:15" x14ac:dyDescent="0.25">
      <c r="A17756" s="2">
        <v>36625</v>
      </c>
      <c r="B17756">
        <v>1800</v>
      </c>
      <c r="C17756">
        <v>14.12</v>
      </c>
      <c r="D17756">
        <v>14.12</v>
      </c>
      <c r="E17756">
        <v>14.12</v>
      </c>
      <c r="F17756">
        <v>14.12</v>
      </c>
      <c r="M17756" s="15">
        <v>25934</v>
      </c>
      <c r="N17756" t="str">
        <f t="shared" si="592"/>
        <v>On</v>
      </c>
      <c r="O17756">
        <f t="shared" si="591"/>
        <v>7</v>
      </c>
    </row>
    <row r="17757" spans="1:15" x14ac:dyDescent="0.25">
      <c r="A17757" s="2">
        <v>36625</v>
      </c>
      <c r="B17757">
        <v>1900</v>
      </c>
      <c r="C17757">
        <v>14.23</v>
      </c>
      <c r="D17757">
        <v>14.23</v>
      </c>
      <c r="E17757">
        <v>14.23</v>
      </c>
      <c r="F17757">
        <v>14.23</v>
      </c>
      <c r="M17757" s="15">
        <v>26322</v>
      </c>
      <c r="N17757" t="str">
        <f t="shared" si="592"/>
        <v>On</v>
      </c>
      <c r="O17757">
        <f t="shared" si="591"/>
        <v>7</v>
      </c>
    </row>
    <row r="17758" spans="1:15" x14ac:dyDescent="0.25">
      <c r="A17758" s="2">
        <v>36625</v>
      </c>
      <c r="B17758">
        <v>2000</v>
      </c>
      <c r="C17758">
        <v>29.93</v>
      </c>
      <c r="D17758">
        <v>29.93</v>
      </c>
      <c r="E17758">
        <v>29.93</v>
      </c>
      <c r="F17758">
        <v>29.93</v>
      </c>
      <c r="M17758" s="15">
        <v>27512</v>
      </c>
      <c r="N17758" t="str">
        <f t="shared" si="592"/>
        <v>On</v>
      </c>
      <c r="O17758">
        <f t="shared" si="591"/>
        <v>7</v>
      </c>
    </row>
    <row r="17759" spans="1:15" x14ac:dyDescent="0.25">
      <c r="A17759" s="2">
        <v>36625</v>
      </c>
      <c r="B17759">
        <v>2100</v>
      </c>
      <c r="C17759">
        <v>54.28</v>
      </c>
      <c r="D17759">
        <v>54.28</v>
      </c>
      <c r="E17759">
        <v>54.28</v>
      </c>
      <c r="F17759">
        <v>54.28</v>
      </c>
      <c r="M17759" s="15">
        <v>29730</v>
      </c>
      <c r="N17759" t="str">
        <f t="shared" si="592"/>
        <v>On</v>
      </c>
      <c r="O17759">
        <f t="shared" si="591"/>
        <v>7</v>
      </c>
    </row>
    <row r="17760" spans="1:15" x14ac:dyDescent="0.25">
      <c r="A17760" s="2">
        <v>36625</v>
      </c>
      <c r="B17760">
        <v>2200</v>
      </c>
      <c r="C17760">
        <v>28.54</v>
      </c>
      <c r="D17760">
        <v>28.54</v>
      </c>
      <c r="E17760">
        <v>28.54</v>
      </c>
      <c r="F17760">
        <v>28.54</v>
      </c>
      <c r="M17760" s="15">
        <v>28808</v>
      </c>
      <c r="N17760" t="str">
        <f t="shared" si="592"/>
        <v>On</v>
      </c>
      <c r="O17760">
        <f t="shared" si="591"/>
        <v>7</v>
      </c>
    </row>
    <row r="17761" spans="1:15" x14ac:dyDescent="0.25">
      <c r="A17761" s="2">
        <v>36625</v>
      </c>
      <c r="B17761">
        <v>2300</v>
      </c>
      <c r="C17761">
        <v>20.89</v>
      </c>
      <c r="D17761">
        <v>32.25</v>
      </c>
      <c r="E17761">
        <v>25.61</v>
      </c>
      <c r="F17761">
        <v>26.62</v>
      </c>
      <c r="M17761" s="15">
        <v>27205</v>
      </c>
      <c r="N17761" t="str">
        <f t="shared" si="592"/>
        <v>On</v>
      </c>
      <c r="O17761">
        <f t="shared" si="591"/>
        <v>7</v>
      </c>
    </row>
    <row r="17762" spans="1:15" x14ac:dyDescent="0.25">
      <c r="A17762" s="2">
        <v>36625</v>
      </c>
      <c r="B17762">
        <v>2400</v>
      </c>
      <c r="C17762">
        <v>15.26</v>
      </c>
      <c r="D17762">
        <v>33.15</v>
      </c>
      <c r="E17762">
        <v>22.17</v>
      </c>
      <c r="F17762">
        <v>24.46</v>
      </c>
      <c r="M17762" s="15">
        <v>24942</v>
      </c>
      <c r="N17762" t="str">
        <f t="shared" si="592"/>
        <v>Off</v>
      </c>
      <c r="O17762">
        <f t="shared" si="591"/>
        <v>7</v>
      </c>
    </row>
    <row r="17763" spans="1:15" x14ac:dyDescent="0.25">
      <c r="A17763" s="2">
        <v>36626</v>
      </c>
      <c r="B17763">
        <v>100</v>
      </c>
      <c r="C17763">
        <v>14.35</v>
      </c>
      <c r="D17763">
        <v>32.9</v>
      </c>
      <c r="E17763">
        <v>21.51</v>
      </c>
      <c r="F17763">
        <v>23.89</v>
      </c>
      <c r="M17763" s="15">
        <v>23373</v>
      </c>
      <c r="N17763" t="str">
        <f t="shared" si="592"/>
        <v>Off</v>
      </c>
      <c r="O17763">
        <f t="shared" si="591"/>
        <v>1</v>
      </c>
    </row>
    <row r="17764" spans="1:15" x14ac:dyDescent="0.25">
      <c r="A17764" s="2">
        <v>36626</v>
      </c>
      <c r="B17764">
        <v>200</v>
      </c>
      <c r="C17764">
        <v>15.22</v>
      </c>
      <c r="D17764">
        <v>33.33</v>
      </c>
      <c r="E17764">
        <v>22.21</v>
      </c>
      <c r="F17764">
        <v>24.54</v>
      </c>
      <c r="M17764" s="15">
        <v>22481</v>
      </c>
      <c r="N17764" t="str">
        <f t="shared" si="592"/>
        <v>Off</v>
      </c>
      <c r="O17764">
        <f t="shared" si="591"/>
        <v>1</v>
      </c>
    </row>
    <row r="17765" spans="1:15" x14ac:dyDescent="0.25">
      <c r="A17765" s="2">
        <v>36626</v>
      </c>
      <c r="B17765">
        <v>300</v>
      </c>
      <c r="C17765">
        <v>15.17</v>
      </c>
      <c r="D17765">
        <v>33.31</v>
      </c>
      <c r="E17765">
        <v>22.18</v>
      </c>
      <c r="F17765">
        <v>24.5</v>
      </c>
      <c r="M17765" s="15">
        <v>22177</v>
      </c>
      <c r="N17765" t="str">
        <f t="shared" si="592"/>
        <v>Off</v>
      </c>
      <c r="O17765">
        <f t="shared" si="591"/>
        <v>1</v>
      </c>
    </row>
    <row r="17766" spans="1:15" x14ac:dyDescent="0.25">
      <c r="A17766" s="2">
        <v>36626</v>
      </c>
      <c r="B17766">
        <v>400</v>
      </c>
      <c r="C17766">
        <v>14.69</v>
      </c>
      <c r="D17766">
        <v>22.5</v>
      </c>
      <c r="E17766">
        <v>17.82</v>
      </c>
      <c r="F17766">
        <v>18.62</v>
      </c>
      <c r="M17766" s="15">
        <v>22372</v>
      </c>
      <c r="N17766" t="str">
        <f t="shared" si="592"/>
        <v>Off</v>
      </c>
      <c r="O17766">
        <f t="shared" ref="O17766:O17829" si="593">+WEEKDAY(A17766,2)</f>
        <v>1</v>
      </c>
    </row>
    <row r="17767" spans="1:15" x14ac:dyDescent="0.25">
      <c r="A17767" s="2">
        <v>36626</v>
      </c>
      <c r="B17767">
        <v>500</v>
      </c>
      <c r="C17767">
        <v>14.74</v>
      </c>
      <c r="D17767">
        <v>14.74</v>
      </c>
      <c r="E17767">
        <v>14.74</v>
      </c>
      <c r="F17767">
        <v>14.74</v>
      </c>
      <c r="M17767" s="15">
        <v>22956</v>
      </c>
      <c r="N17767" t="str">
        <f t="shared" si="592"/>
        <v>Off</v>
      </c>
      <c r="O17767">
        <f t="shared" si="593"/>
        <v>1</v>
      </c>
    </row>
    <row r="17768" spans="1:15" x14ac:dyDescent="0.25">
      <c r="A17768" s="2">
        <v>36626</v>
      </c>
      <c r="B17768">
        <v>600</v>
      </c>
      <c r="C17768">
        <v>20.22</v>
      </c>
      <c r="D17768">
        <v>20.22</v>
      </c>
      <c r="E17768">
        <v>20.22</v>
      </c>
      <c r="F17768">
        <v>20.22</v>
      </c>
      <c r="M17768" s="15">
        <v>24932</v>
      </c>
      <c r="N17768" t="str">
        <f t="shared" si="592"/>
        <v>Off</v>
      </c>
      <c r="O17768">
        <f t="shared" si="593"/>
        <v>1</v>
      </c>
    </row>
    <row r="17769" spans="1:15" x14ac:dyDescent="0.25">
      <c r="A17769" s="2">
        <v>36626</v>
      </c>
      <c r="B17769">
        <v>700</v>
      </c>
      <c r="C17769">
        <v>42.07</v>
      </c>
      <c r="D17769">
        <v>42.07</v>
      </c>
      <c r="E17769">
        <v>42.07</v>
      </c>
      <c r="F17769">
        <v>42.07</v>
      </c>
      <c r="M17769" s="15">
        <v>28876</v>
      </c>
      <c r="N17769" t="str">
        <f t="shared" si="592"/>
        <v>Off</v>
      </c>
      <c r="O17769">
        <f t="shared" si="593"/>
        <v>1</v>
      </c>
    </row>
    <row r="17770" spans="1:15" x14ac:dyDescent="0.25">
      <c r="A17770" s="2">
        <v>36626</v>
      </c>
      <c r="B17770">
        <v>800</v>
      </c>
      <c r="C17770">
        <v>41.74</v>
      </c>
      <c r="D17770">
        <v>41.74</v>
      </c>
      <c r="E17770">
        <v>41.74</v>
      </c>
      <c r="F17770">
        <v>41.74</v>
      </c>
      <c r="M17770" s="15">
        <v>31068</v>
      </c>
      <c r="N17770" t="str">
        <f t="shared" si="592"/>
        <v>On</v>
      </c>
      <c r="O17770">
        <f t="shared" si="593"/>
        <v>1</v>
      </c>
    </row>
    <row r="17771" spans="1:15" x14ac:dyDescent="0.25">
      <c r="A17771" s="2">
        <v>36626</v>
      </c>
      <c r="B17771">
        <v>900</v>
      </c>
      <c r="C17771">
        <v>44.57</v>
      </c>
      <c r="D17771">
        <v>44.57</v>
      </c>
      <c r="E17771">
        <v>44.57</v>
      </c>
      <c r="F17771">
        <v>44.57</v>
      </c>
      <c r="M17771" s="15">
        <v>31388</v>
      </c>
      <c r="N17771" t="str">
        <f t="shared" si="592"/>
        <v>On</v>
      </c>
      <c r="O17771">
        <f t="shared" si="593"/>
        <v>1</v>
      </c>
    </row>
    <row r="17772" spans="1:15" x14ac:dyDescent="0.25">
      <c r="A17772" s="2">
        <v>36626</v>
      </c>
      <c r="B17772">
        <v>1000</v>
      </c>
      <c r="C17772">
        <v>32.79</v>
      </c>
      <c r="D17772">
        <v>32.79</v>
      </c>
      <c r="E17772">
        <v>32.79</v>
      </c>
      <c r="F17772">
        <v>32.79</v>
      </c>
      <c r="M17772" s="15">
        <v>31495</v>
      </c>
      <c r="N17772" t="str">
        <f t="shared" si="592"/>
        <v>On</v>
      </c>
      <c r="O17772">
        <f t="shared" si="593"/>
        <v>1</v>
      </c>
    </row>
    <row r="17773" spans="1:15" x14ac:dyDescent="0.25">
      <c r="A17773" s="2">
        <v>36626</v>
      </c>
      <c r="B17773">
        <v>1100</v>
      </c>
      <c r="C17773">
        <v>37.78</v>
      </c>
      <c r="D17773">
        <v>37.78</v>
      </c>
      <c r="E17773">
        <v>37.78</v>
      </c>
      <c r="F17773">
        <v>37.78</v>
      </c>
      <c r="M17773" s="15">
        <v>31610</v>
      </c>
      <c r="N17773" t="str">
        <f t="shared" si="592"/>
        <v>On</v>
      </c>
      <c r="O17773">
        <f t="shared" si="593"/>
        <v>1</v>
      </c>
    </row>
    <row r="17774" spans="1:15" x14ac:dyDescent="0.25">
      <c r="A17774" s="2">
        <v>36626</v>
      </c>
      <c r="B17774">
        <v>1200</v>
      </c>
      <c r="C17774">
        <v>39.11</v>
      </c>
      <c r="D17774">
        <v>39.11</v>
      </c>
      <c r="E17774">
        <v>39.11</v>
      </c>
      <c r="F17774">
        <v>39.11</v>
      </c>
      <c r="M17774" s="15">
        <v>31187</v>
      </c>
      <c r="N17774" t="str">
        <f t="shared" si="592"/>
        <v>On</v>
      </c>
      <c r="O17774">
        <f t="shared" si="593"/>
        <v>1</v>
      </c>
    </row>
    <row r="17775" spans="1:15" x14ac:dyDescent="0.25">
      <c r="A17775" s="2">
        <v>36626</v>
      </c>
      <c r="B17775">
        <v>1300</v>
      </c>
      <c r="C17775">
        <v>37.340000000000003</v>
      </c>
      <c r="D17775">
        <v>37.340000000000003</v>
      </c>
      <c r="E17775">
        <v>37.340000000000003</v>
      </c>
      <c r="F17775">
        <v>37.340000000000003</v>
      </c>
      <c r="M17775" s="15">
        <v>30706</v>
      </c>
      <c r="N17775" t="str">
        <f t="shared" si="592"/>
        <v>On</v>
      </c>
      <c r="O17775">
        <f t="shared" si="593"/>
        <v>1</v>
      </c>
    </row>
    <row r="17776" spans="1:15" x14ac:dyDescent="0.25">
      <c r="A17776" s="2">
        <v>36626</v>
      </c>
      <c r="B17776">
        <v>1400</v>
      </c>
      <c r="C17776">
        <v>31.11</v>
      </c>
      <c r="D17776">
        <v>31.11</v>
      </c>
      <c r="E17776">
        <v>31.11</v>
      </c>
      <c r="F17776">
        <v>31.11</v>
      </c>
      <c r="M17776" s="15">
        <v>30396</v>
      </c>
      <c r="N17776" t="str">
        <f t="shared" si="592"/>
        <v>On</v>
      </c>
      <c r="O17776">
        <f t="shared" si="593"/>
        <v>1</v>
      </c>
    </row>
    <row r="17777" spans="1:15" x14ac:dyDescent="0.25">
      <c r="A17777" s="2">
        <v>36626</v>
      </c>
      <c r="B17777">
        <v>1500</v>
      </c>
      <c r="C17777">
        <v>22.41</v>
      </c>
      <c r="D17777">
        <v>22.41</v>
      </c>
      <c r="E17777">
        <v>22.41</v>
      </c>
      <c r="F17777">
        <v>22.41</v>
      </c>
      <c r="M17777" s="15">
        <v>29862</v>
      </c>
      <c r="N17777" t="str">
        <f t="shared" si="592"/>
        <v>On</v>
      </c>
      <c r="O17777">
        <f t="shared" si="593"/>
        <v>1</v>
      </c>
    </row>
    <row r="17778" spans="1:15" x14ac:dyDescent="0.25">
      <c r="A17778" s="2">
        <v>36626</v>
      </c>
      <c r="B17778">
        <v>1600</v>
      </c>
      <c r="C17778">
        <v>18.649999999999999</v>
      </c>
      <c r="D17778">
        <v>18.649999999999999</v>
      </c>
      <c r="E17778">
        <v>18.649999999999999</v>
      </c>
      <c r="F17778">
        <v>18.649999999999999</v>
      </c>
      <c r="M17778" s="15">
        <v>29341</v>
      </c>
      <c r="N17778" t="str">
        <f t="shared" si="592"/>
        <v>On</v>
      </c>
      <c r="O17778">
        <f t="shared" si="593"/>
        <v>1</v>
      </c>
    </row>
    <row r="17779" spans="1:15" x14ac:dyDescent="0.25">
      <c r="A17779" s="2">
        <v>36626</v>
      </c>
      <c r="B17779">
        <v>1700</v>
      </c>
      <c r="C17779">
        <v>27.74</v>
      </c>
      <c r="D17779">
        <v>27.74</v>
      </c>
      <c r="E17779">
        <v>27.74</v>
      </c>
      <c r="F17779">
        <v>27.74</v>
      </c>
      <c r="M17779" s="15">
        <v>28925</v>
      </c>
      <c r="N17779" t="str">
        <f t="shared" si="592"/>
        <v>On</v>
      </c>
      <c r="O17779">
        <f t="shared" si="593"/>
        <v>1</v>
      </c>
    </row>
    <row r="17780" spans="1:15" x14ac:dyDescent="0.25">
      <c r="A17780" s="2">
        <v>36626</v>
      </c>
      <c r="B17780">
        <v>1800</v>
      </c>
      <c r="C17780">
        <v>20.52</v>
      </c>
      <c r="D17780">
        <v>20.52</v>
      </c>
      <c r="E17780">
        <v>20.52</v>
      </c>
      <c r="F17780">
        <v>20.52</v>
      </c>
      <c r="M17780" s="15">
        <v>28887</v>
      </c>
      <c r="N17780" t="str">
        <f t="shared" si="592"/>
        <v>On</v>
      </c>
      <c r="O17780">
        <f t="shared" si="593"/>
        <v>1</v>
      </c>
    </row>
    <row r="17781" spans="1:15" x14ac:dyDescent="0.25">
      <c r="A17781" s="2">
        <v>36626</v>
      </c>
      <c r="B17781">
        <v>1900</v>
      </c>
      <c r="C17781">
        <v>16.36</v>
      </c>
      <c r="D17781">
        <v>16.36</v>
      </c>
      <c r="E17781">
        <v>16.36</v>
      </c>
      <c r="F17781">
        <v>16.36</v>
      </c>
      <c r="M17781" s="15">
        <v>28812</v>
      </c>
      <c r="N17781" t="str">
        <f t="shared" si="592"/>
        <v>On</v>
      </c>
      <c r="O17781">
        <f t="shared" si="593"/>
        <v>1</v>
      </c>
    </row>
    <row r="17782" spans="1:15" x14ac:dyDescent="0.25">
      <c r="A17782" s="2">
        <v>36626</v>
      </c>
      <c r="B17782">
        <v>2000</v>
      </c>
      <c r="C17782">
        <v>27.34</v>
      </c>
      <c r="D17782">
        <v>27.34</v>
      </c>
      <c r="E17782">
        <v>27.34</v>
      </c>
      <c r="F17782">
        <v>27.34</v>
      </c>
      <c r="M17782" s="15">
        <v>29552</v>
      </c>
      <c r="N17782" t="str">
        <f t="shared" si="592"/>
        <v>On</v>
      </c>
      <c r="O17782">
        <f t="shared" si="593"/>
        <v>1</v>
      </c>
    </row>
    <row r="17783" spans="1:15" x14ac:dyDescent="0.25">
      <c r="A17783" s="2">
        <v>36626</v>
      </c>
      <c r="B17783">
        <v>2100</v>
      </c>
      <c r="C17783">
        <v>41.68</v>
      </c>
      <c r="D17783">
        <v>41.68</v>
      </c>
      <c r="E17783">
        <v>41.68</v>
      </c>
      <c r="F17783">
        <v>41.68</v>
      </c>
      <c r="M17783" s="15">
        <v>31188</v>
      </c>
      <c r="N17783" t="str">
        <f t="shared" si="592"/>
        <v>On</v>
      </c>
      <c r="O17783">
        <f t="shared" si="593"/>
        <v>1</v>
      </c>
    </row>
    <row r="17784" spans="1:15" x14ac:dyDescent="0.25">
      <c r="A17784" s="2">
        <v>36626</v>
      </c>
      <c r="B17784">
        <v>2200</v>
      </c>
      <c r="C17784">
        <v>30.26</v>
      </c>
      <c r="D17784">
        <v>30.26</v>
      </c>
      <c r="E17784">
        <v>30.26</v>
      </c>
      <c r="F17784">
        <v>30.26</v>
      </c>
      <c r="M17784" s="15">
        <v>30275</v>
      </c>
      <c r="N17784" t="str">
        <f t="shared" si="592"/>
        <v>On</v>
      </c>
      <c r="O17784">
        <f t="shared" si="593"/>
        <v>1</v>
      </c>
    </row>
    <row r="17785" spans="1:15" x14ac:dyDescent="0.25">
      <c r="A17785" s="2">
        <v>36626</v>
      </c>
      <c r="B17785">
        <v>2300</v>
      </c>
      <c r="C17785">
        <v>19.63</v>
      </c>
      <c r="D17785">
        <v>19.63</v>
      </c>
      <c r="E17785">
        <v>19.63</v>
      </c>
      <c r="F17785">
        <v>19.63</v>
      </c>
      <c r="M17785" s="15">
        <v>27854</v>
      </c>
      <c r="N17785" t="str">
        <f t="shared" si="592"/>
        <v>On</v>
      </c>
      <c r="O17785">
        <f t="shared" si="593"/>
        <v>1</v>
      </c>
    </row>
    <row r="17786" spans="1:15" x14ac:dyDescent="0.25">
      <c r="A17786" s="2">
        <v>36626</v>
      </c>
      <c r="B17786">
        <v>2400</v>
      </c>
      <c r="C17786">
        <v>17.38</v>
      </c>
      <c r="D17786">
        <v>17.38</v>
      </c>
      <c r="E17786">
        <v>17.38</v>
      </c>
      <c r="F17786">
        <v>17.38</v>
      </c>
      <c r="M17786" s="15">
        <v>25288</v>
      </c>
      <c r="N17786" t="str">
        <f t="shared" si="592"/>
        <v>Off</v>
      </c>
      <c r="O17786">
        <f t="shared" si="593"/>
        <v>1</v>
      </c>
    </row>
    <row r="17787" spans="1:15" x14ac:dyDescent="0.25">
      <c r="A17787" s="2">
        <v>36627</v>
      </c>
      <c r="B17787">
        <v>100</v>
      </c>
      <c r="C17787">
        <v>14.62</v>
      </c>
      <c r="D17787">
        <v>14.62</v>
      </c>
      <c r="E17787">
        <v>14.62</v>
      </c>
      <c r="F17787">
        <v>14.62</v>
      </c>
      <c r="M17787" s="15">
        <v>23396</v>
      </c>
      <c r="N17787" t="str">
        <f t="shared" si="592"/>
        <v>Off</v>
      </c>
      <c r="O17787">
        <f t="shared" si="593"/>
        <v>2</v>
      </c>
    </row>
    <row r="17788" spans="1:15" x14ac:dyDescent="0.25">
      <c r="A17788" s="2">
        <v>36627</v>
      </c>
      <c r="B17788">
        <v>200</v>
      </c>
      <c r="C17788">
        <v>13.45</v>
      </c>
      <c r="D17788">
        <v>13.45</v>
      </c>
      <c r="E17788">
        <v>13.45</v>
      </c>
      <c r="F17788">
        <v>13.45</v>
      </c>
      <c r="M17788" s="15">
        <v>22472</v>
      </c>
      <c r="N17788" t="str">
        <f t="shared" si="592"/>
        <v>Off</v>
      </c>
      <c r="O17788">
        <f t="shared" si="593"/>
        <v>2</v>
      </c>
    </row>
    <row r="17789" spans="1:15" x14ac:dyDescent="0.25">
      <c r="A17789" s="2">
        <v>36627</v>
      </c>
      <c r="B17789">
        <v>300</v>
      </c>
      <c r="C17789">
        <v>13.1</v>
      </c>
      <c r="D17789">
        <v>13.1</v>
      </c>
      <c r="E17789">
        <v>13.1</v>
      </c>
      <c r="F17789">
        <v>13.1</v>
      </c>
      <c r="M17789" s="15">
        <v>22119</v>
      </c>
      <c r="N17789" t="str">
        <f t="shared" si="592"/>
        <v>Off</v>
      </c>
      <c r="O17789">
        <f t="shared" si="593"/>
        <v>2</v>
      </c>
    </row>
    <row r="17790" spans="1:15" x14ac:dyDescent="0.25">
      <c r="A17790" s="2">
        <v>36627</v>
      </c>
      <c r="B17790">
        <v>400</v>
      </c>
      <c r="C17790">
        <v>13.1</v>
      </c>
      <c r="D17790">
        <v>13.1</v>
      </c>
      <c r="E17790">
        <v>13.1</v>
      </c>
      <c r="F17790">
        <v>13.1</v>
      </c>
      <c r="M17790" s="15">
        <v>21990</v>
      </c>
      <c r="N17790" t="str">
        <f t="shared" si="592"/>
        <v>Off</v>
      </c>
      <c r="O17790">
        <f t="shared" si="593"/>
        <v>2</v>
      </c>
    </row>
    <row r="17791" spans="1:15" x14ac:dyDescent="0.25">
      <c r="A17791" s="2">
        <v>36627</v>
      </c>
      <c r="B17791">
        <v>500</v>
      </c>
      <c r="C17791">
        <v>13.59</v>
      </c>
      <c r="D17791">
        <v>13.59</v>
      </c>
      <c r="E17791">
        <v>13.59</v>
      </c>
      <c r="F17791">
        <v>13.59</v>
      </c>
      <c r="M17791" s="15">
        <v>22497</v>
      </c>
      <c r="N17791" t="str">
        <f t="shared" si="592"/>
        <v>Off</v>
      </c>
      <c r="O17791">
        <f t="shared" si="593"/>
        <v>2</v>
      </c>
    </row>
    <row r="17792" spans="1:15" x14ac:dyDescent="0.25">
      <c r="A17792" s="2">
        <v>36627</v>
      </c>
      <c r="B17792">
        <v>600</v>
      </c>
      <c r="C17792">
        <v>16.690000000000001</v>
      </c>
      <c r="D17792">
        <v>16.690000000000001</v>
      </c>
      <c r="E17792">
        <v>16.690000000000001</v>
      </c>
      <c r="F17792">
        <v>16.690000000000001</v>
      </c>
      <c r="M17792" s="15">
        <v>24271</v>
      </c>
      <c r="N17792" t="str">
        <f t="shared" si="592"/>
        <v>Off</v>
      </c>
      <c r="O17792">
        <f t="shared" si="593"/>
        <v>2</v>
      </c>
    </row>
    <row r="17793" spans="1:15" x14ac:dyDescent="0.25">
      <c r="A17793" s="2">
        <v>36627</v>
      </c>
      <c r="B17793">
        <v>700</v>
      </c>
      <c r="C17793">
        <v>33.619999999999997</v>
      </c>
      <c r="D17793">
        <v>33.619999999999997</v>
      </c>
      <c r="E17793">
        <v>33.619999999999997</v>
      </c>
      <c r="F17793">
        <v>33.619999999999997</v>
      </c>
      <c r="M17793" s="15">
        <v>28183</v>
      </c>
      <c r="N17793" t="str">
        <f t="shared" si="592"/>
        <v>Off</v>
      </c>
      <c r="O17793">
        <f t="shared" si="593"/>
        <v>2</v>
      </c>
    </row>
    <row r="17794" spans="1:15" x14ac:dyDescent="0.25">
      <c r="A17794" s="2">
        <v>36627</v>
      </c>
      <c r="B17794">
        <v>800</v>
      </c>
      <c r="C17794">
        <v>52.94</v>
      </c>
      <c r="D17794">
        <v>52.94</v>
      </c>
      <c r="E17794">
        <v>52.94</v>
      </c>
      <c r="F17794">
        <v>52.94</v>
      </c>
      <c r="M17794" s="15">
        <v>30849</v>
      </c>
      <c r="N17794" t="str">
        <f t="shared" si="592"/>
        <v>On</v>
      </c>
      <c r="O17794">
        <f t="shared" si="593"/>
        <v>2</v>
      </c>
    </row>
    <row r="17795" spans="1:15" x14ac:dyDescent="0.25">
      <c r="A17795" s="2">
        <v>36627</v>
      </c>
      <c r="B17795">
        <v>900</v>
      </c>
      <c r="C17795">
        <v>34.700000000000003</v>
      </c>
      <c r="D17795">
        <v>34.700000000000003</v>
      </c>
      <c r="E17795">
        <v>34.700000000000003</v>
      </c>
      <c r="F17795">
        <v>34.700000000000003</v>
      </c>
      <c r="M17795" s="15">
        <v>31530</v>
      </c>
      <c r="N17795" t="str">
        <f t="shared" si="592"/>
        <v>On</v>
      </c>
      <c r="O17795">
        <f t="shared" si="593"/>
        <v>2</v>
      </c>
    </row>
    <row r="17796" spans="1:15" x14ac:dyDescent="0.25">
      <c r="A17796" s="2">
        <v>36627</v>
      </c>
      <c r="B17796">
        <v>1000</v>
      </c>
      <c r="C17796">
        <v>45.81</v>
      </c>
      <c r="D17796">
        <v>45.81</v>
      </c>
      <c r="E17796">
        <v>45.81</v>
      </c>
      <c r="F17796">
        <v>45.81</v>
      </c>
      <c r="M17796" s="15">
        <v>31531</v>
      </c>
      <c r="N17796" t="str">
        <f t="shared" si="592"/>
        <v>On</v>
      </c>
      <c r="O17796">
        <f t="shared" si="593"/>
        <v>2</v>
      </c>
    </row>
    <row r="17797" spans="1:15" x14ac:dyDescent="0.25">
      <c r="A17797" s="2">
        <v>36627</v>
      </c>
      <c r="B17797">
        <v>1100</v>
      </c>
      <c r="C17797">
        <v>30.91</v>
      </c>
      <c r="D17797">
        <v>30.91</v>
      </c>
      <c r="E17797">
        <v>30.91</v>
      </c>
      <c r="F17797">
        <v>30.91</v>
      </c>
      <c r="M17797" s="15">
        <v>31707</v>
      </c>
      <c r="N17797" t="str">
        <f t="shared" si="592"/>
        <v>On</v>
      </c>
      <c r="O17797">
        <f t="shared" si="593"/>
        <v>2</v>
      </c>
    </row>
    <row r="17798" spans="1:15" x14ac:dyDescent="0.25">
      <c r="A17798" s="2">
        <v>36627</v>
      </c>
      <c r="B17798">
        <v>1200</v>
      </c>
      <c r="C17798">
        <v>35.090000000000003</v>
      </c>
      <c r="D17798">
        <v>35.090000000000003</v>
      </c>
      <c r="E17798">
        <v>35.090000000000003</v>
      </c>
      <c r="F17798">
        <v>35.090000000000003</v>
      </c>
      <c r="M17798" s="15">
        <v>31476</v>
      </c>
      <c r="N17798" t="str">
        <f t="shared" si="592"/>
        <v>On</v>
      </c>
      <c r="O17798">
        <f t="shared" si="593"/>
        <v>2</v>
      </c>
    </row>
    <row r="17799" spans="1:15" x14ac:dyDescent="0.25">
      <c r="A17799" s="2">
        <v>36627</v>
      </c>
      <c r="B17799">
        <v>1300</v>
      </c>
      <c r="C17799">
        <v>44.91</v>
      </c>
      <c r="D17799">
        <v>44.91</v>
      </c>
      <c r="E17799">
        <v>44.91</v>
      </c>
      <c r="F17799">
        <v>44.91</v>
      </c>
      <c r="M17799" s="15">
        <v>30961</v>
      </c>
      <c r="N17799" t="str">
        <f t="shared" si="592"/>
        <v>On</v>
      </c>
      <c r="O17799">
        <f t="shared" si="593"/>
        <v>2</v>
      </c>
    </row>
    <row r="17800" spans="1:15" x14ac:dyDescent="0.25">
      <c r="A17800" s="2">
        <v>36627</v>
      </c>
      <c r="B17800">
        <v>1400</v>
      </c>
      <c r="C17800">
        <v>32.17</v>
      </c>
      <c r="D17800">
        <v>32.17</v>
      </c>
      <c r="E17800">
        <v>32.17</v>
      </c>
      <c r="F17800">
        <v>32.17</v>
      </c>
      <c r="M17800" s="15">
        <v>30926</v>
      </c>
      <c r="N17800" t="str">
        <f t="shared" si="592"/>
        <v>On</v>
      </c>
      <c r="O17800">
        <f t="shared" si="593"/>
        <v>2</v>
      </c>
    </row>
    <row r="17801" spans="1:15" x14ac:dyDescent="0.25">
      <c r="A17801" s="2">
        <v>36627</v>
      </c>
      <c r="B17801">
        <v>1500</v>
      </c>
      <c r="C17801">
        <v>22.67</v>
      </c>
      <c r="D17801">
        <v>22.67</v>
      </c>
      <c r="E17801">
        <v>22.67</v>
      </c>
      <c r="F17801">
        <v>22.67</v>
      </c>
      <c r="M17801" s="15">
        <v>30416</v>
      </c>
      <c r="N17801" t="str">
        <f t="shared" si="592"/>
        <v>On</v>
      </c>
      <c r="O17801">
        <f t="shared" si="593"/>
        <v>2</v>
      </c>
    </row>
    <row r="17802" spans="1:15" x14ac:dyDescent="0.25">
      <c r="A17802" s="2">
        <v>36627</v>
      </c>
      <c r="B17802">
        <v>1600</v>
      </c>
      <c r="C17802">
        <v>28.02</v>
      </c>
      <c r="D17802">
        <v>28.02</v>
      </c>
      <c r="E17802">
        <v>28.02</v>
      </c>
      <c r="F17802">
        <v>28.02</v>
      </c>
      <c r="M17802" s="15">
        <v>30155</v>
      </c>
      <c r="N17802" t="str">
        <f t="shared" si="592"/>
        <v>On</v>
      </c>
      <c r="O17802">
        <f t="shared" si="593"/>
        <v>2</v>
      </c>
    </row>
    <row r="17803" spans="1:15" x14ac:dyDescent="0.25">
      <c r="A17803" s="2">
        <v>36627</v>
      </c>
      <c r="B17803">
        <v>1700</v>
      </c>
      <c r="C17803">
        <v>41.86</v>
      </c>
      <c r="D17803">
        <v>41.86</v>
      </c>
      <c r="E17803">
        <v>41.86</v>
      </c>
      <c r="F17803">
        <v>41.86</v>
      </c>
      <c r="M17803" s="15">
        <v>30317</v>
      </c>
      <c r="N17803" t="str">
        <f t="shared" ref="N17803:N17866" si="594">+IF(B17803&gt;700,IF(B17803&lt;2400,"On","Off"),"Off")</f>
        <v>On</v>
      </c>
      <c r="O17803">
        <f t="shared" si="593"/>
        <v>2</v>
      </c>
    </row>
    <row r="17804" spans="1:15" x14ac:dyDescent="0.25">
      <c r="A17804" s="2">
        <v>36627</v>
      </c>
      <c r="B17804">
        <v>1800</v>
      </c>
      <c r="C17804">
        <v>35.729999999999997</v>
      </c>
      <c r="D17804">
        <v>35.729999999999997</v>
      </c>
      <c r="E17804">
        <v>35.729999999999997</v>
      </c>
      <c r="F17804">
        <v>35.729999999999997</v>
      </c>
      <c r="M17804" s="15">
        <v>30678</v>
      </c>
      <c r="N17804" t="str">
        <f t="shared" si="594"/>
        <v>On</v>
      </c>
      <c r="O17804">
        <f t="shared" si="593"/>
        <v>2</v>
      </c>
    </row>
    <row r="17805" spans="1:15" x14ac:dyDescent="0.25">
      <c r="A17805" s="2">
        <v>36627</v>
      </c>
      <c r="B17805">
        <v>1900</v>
      </c>
      <c r="C17805">
        <v>35.03</v>
      </c>
      <c r="D17805">
        <v>35.03</v>
      </c>
      <c r="E17805">
        <v>35.03</v>
      </c>
      <c r="F17805">
        <v>35.03</v>
      </c>
      <c r="M17805" s="15">
        <v>30924</v>
      </c>
      <c r="N17805" t="str">
        <f t="shared" si="594"/>
        <v>On</v>
      </c>
      <c r="O17805">
        <f t="shared" si="593"/>
        <v>2</v>
      </c>
    </row>
    <row r="17806" spans="1:15" x14ac:dyDescent="0.25">
      <c r="A17806" s="2">
        <v>36627</v>
      </c>
      <c r="B17806">
        <v>2000</v>
      </c>
      <c r="C17806">
        <v>32.049999999999997</v>
      </c>
      <c r="D17806">
        <v>32.049999999999997</v>
      </c>
      <c r="E17806">
        <v>32.049999999999997</v>
      </c>
      <c r="F17806">
        <v>32.049999999999997</v>
      </c>
      <c r="M17806" s="15">
        <v>31550</v>
      </c>
      <c r="N17806" t="str">
        <f t="shared" si="594"/>
        <v>On</v>
      </c>
      <c r="O17806">
        <f t="shared" si="593"/>
        <v>2</v>
      </c>
    </row>
    <row r="17807" spans="1:15" x14ac:dyDescent="0.25">
      <c r="A17807" s="2">
        <v>36627</v>
      </c>
      <c r="B17807">
        <v>2100</v>
      </c>
      <c r="C17807">
        <v>34.28</v>
      </c>
      <c r="D17807">
        <v>34.28</v>
      </c>
      <c r="E17807">
        <v>34.28</v>
      </c>
      <c r="F17807">
        <v>34.28</v>
      </c>
      <c r="M17807" s="15">
        <v>32003</v>
      </c>
      <c r="N17807" t="str">
        <f t="shared" si="594"/>
        <v>On</v>
      </c>
      <c r="O17807">
        <f t="shared" si="593"/>
        <v>2</v>
      </c>
    </row>
    <row r="17808" spans="1:15" x14ac:dyDescent="0.25">
      <c r="A17808" s="2">
        <v>36627</v>
      </c>
      <c r="B17808">
        <v>2200</v>
      </c>
      <c r="C17808">
        <v>28.02</v>
      </c>
      <c r="D17808">
        <v>28.02</v>
      </c>
      <c r="E17808">
        <v>28.02</v>
      </c>
      <c r="F17808">
        <v>28.02</v>
      </c>
      <c r="M17808" s="15">
        <v>30770</v>
      </c>
      <c r="N17808" t="str">
        <f t="shared" si="594"/>
        <v>On</v>
      </c>
      <c r="O17808">
        <f t="shared" si="593"/>
        <v>2</v>
      </c>
    </row>
    <row r="17809" spans="1:15" x14ac:dyDescent="0.25">
      <c r="A17809" s="2">
        <v>36627</v>
      </c>
      <c r="B17809">
        <v>2300</v>
      </c>
      <c r="C17809">
        <v>17.690000000000001</v>
      </c>
      <c r="D17809">
        <v>17.690000000000001</v>
      </c>
      <c r="E17809">
        <v>17.690000000000001</v>
      </c>
      <c r="F17809">
        <v>17.690000000000001</v>
      </c>
      <c r="M17809" s="15">
        <v>27877</v>
      </c>
      <c r="N17809" t="str">
        <f t="shared" si="594"/>
        <v>On</v>
      </c>
      <c r="O17809">
        <f t="shared" si="593"/>
        <v>2</v>
      </c>
    </row>
    <row r="17810" spans="1:15" x14ac:dyDescent="0.25">
      <c r="A17810" s="2">
        <v>36627</v>
      </c>
      <c r="B17810">
        <v>2400</v>
      </c>
      <c r="C17810">
        <v>17.670000000000002</v>
      </c>
      <c r="D17810">
        <v>17.670000000000002</v>
      </c>
      <c r="E17810">
        <v>17.670000000000002</v>
      </c>
      <c r="F17810">
        <v>17.670000000000002</v>
      </c>
      <c r="M17810" s="15">
        <v>25223</v>
      </c>
      <c r="N17810" t="str">
        <f t="shared" si="594"/>
        <v>Off</v>
      </c>
      <c r="O17810">
        <f t="shared" si="593"/>
        <v>2</v>
      </c>
    </row>
    <row r="17811" spans="1:15" x14ac:dyDescent="0.25">
      <c r="A17811" s="2">
        <v>36628</v>
      </c>
      <c r="B17811">
        <v>100</v>
      </c>
      <c r="C17811">
        <v>15.74</v>
      </c>
      <c r="D17811">
        <v>15.74</v>
      </c>
      <c r="E17811">
        <v>15.74</v>
      </c>
      <c r="F17811">
        <v>15.74</v>
      </c>
      <c r="M17811" s="15">
        <v>23400</v>
      </c>
      <c r="N17811" t="str">
        <f t="shared" si="594"/>
        <v>Off</v>
      </c>
      <c r="O17811">
        <f t="shared" si="593"/>
        <v>3</v>
      </c>
    </row>
    <row r="17812" spans="1:15" x14ac:dyDescent="0.25">
      <c r="A17812" s="2">
        <v>36628</v>
      </c>
      <c r="B17812">
        <v>200</v>
      </c>
      <c r="C17812">
        <v>14.47</v>
      </c>
      <c r="D17812">
        <v>14.47</v>
      </c>
      <c r="E17812">
        <v>14.47</v>
      </c>
      <c r="F17812">
        <v>14.47</v>
      </c>
      <c r="M17812" s="15">
        <v>22306</v>
      </c>
      <c r="N17812" t="str">
        <f t="shared" si="594"/>
        <v>Off</v>
      </c>
      <c r="O17812">
        <f t="shared" si="593"/>
        <v>3</v>
      </c>
    </row>
    <row r="17813" spans="1:15" x14ac:dyDescent="0.25">
      <c r="A17813" s="2">
        <v>36628</v>
      </c>
      <c r="B17813">
        <v>300</v>
      </c>
      <c r="C17813">
        <v>14.11</v>
      </c>
      <c r="D17813">
        <v>14.11</v>
      </c>
      <c r="E17813">
        <v>14.11</v>
      </c>
      <c r="F17813">
        <v>14.11</v>
      </c>
      <c r="M17813" s="15">
        <v>21979</v>
      </c>
      <c r="N17813" t="str">
        <f t="shared" si="594"/>
        <v>Off</v>
      </c>
      <c r="O17813">
        <f t="shared" si="593"/>
        <v>3</v>
      </c>
    </row>
    <row r="17814" spans="1:15" x14ac:dyDescent="0.25">
      <c r="A17814" s="2">
        <v>36628</v>
      </c>
      <c r="B17814">
        <v>400</v>
      </c>
      <c r="C17814">
        <v>13.89</v>
      </c>
      <c r="D17814">
        <v>13.89</v>
      </c>
      <c r="E17814">
        <v>13.89</v>
      </c>
      <c r="F17814">
        <v>13.89</v>
      </c>
      <c r="M17814" s="15">
        <v>21911</v>
      </c>
      <c r="N17814" t="str">
        <f t="shared" si="594"/>
        <v>Off</v>
      </c>
      <c r="O17814">
        <f t="shared" si="593"/>
        <v>3</v>
      </c>
    </row>
    <row r="17815" spans="1:15" x14ac:dyDescent="0.25">
      <c r="A17815" s="2">
        <v>36628</v>
      </c>
      <c r="B17815">
        <v>500</v>
      </c>
      <c r="C17815">
        <v>13.11</v>
      </c>
      <c r="D17815">
        <v>13.11</v>
      </c>
      <c r="E17815">
        <v>13.11</v>
      </c>
      <c r="F17815">
        <v>13.11</v>
      </c>
      <c r="M17815" s="15">
        <v>22362</v>
      </c>
      <c r="N17815" t="str">
        <f t="shared" si="594"/>
        <v>Off</v>
      </c>
      <c r="O17815">
        <f t="shared" si="593"/>
        <v>3</v>
      </c>
    </row>
    <row r="17816" spans="1:15" x14ac:dyDescent="0.25">
      <c r="A17816" s="2">
        <v>36628</v>
      </c>
      <c r="B17816">
        <v>600</v>
      </c>
      <c r="C17816">
        <v>14.48</v>
      </c>
      <c r="D17816">
        <v>14.48</v>
      </c>
      <c r="E17816">
        <v>14.48</v>
      </c>
      <c r="F17816">
        <v>14.48</v>
      </c>
      <c r="M17816" s="15">
        <v>24241</v>
      </c>
      <c r="N17816" t="str">
        <f t="shared" si="594"/>
        <v>Off</v>
      </c>
      <c r="O17816">
        <f t="shared" si="593"/>
        <v>3</v>
      </c>
    </row>
    <row r="17817" spans="1:15" x14ac:dyDescent="0.25">
      <c r="A17817" s="2">
        <v>36628</v>
      </c>
      <c r="B17817">
        <v>700</v>
      </c>
      <c r="C17817">
        <v>22.49</v>
      </c>
      <c r="D17817">
        <v>22.49</v>
      </c>
      <c r="E17817">
        <v>22.49</v>
      </c>
      <c r="F17817">
        <v>22.49</v>
      </c>
      <c r="M17817" s="15">
        <v>28086</v>
      </c>
      <c r="N17817" t="str">
        <f t="shared" si="594"/>
        <v>Off</v>
      </c>
      <c r="O17817">
        <f t="shared" si="593"/>
        <v>3</v>
      </c>
    </row>
    <row r="17818" spans="1:15" x14ac:dyDescent="0.25">
      <c r="A17818" s="2">
        <v>36628</v>
      </c>
      <c r="B17818">
        <v>800</v>
      </c>
      <c r="C17818">
        <v>17.71</v>
      </c>
      <c r="D17818">
        <v>17.71</v>
      </c>
      <c r="E17818">
        <v>17.71</v>
      </c>
      <c r="F17818">
        <v>17.71</v>
      </c>
      <c r="M17818" s="15">
        <v>30196</v>
      </c>
      <c r="N17818" t="str">
        <f t="shared" si="594"/>
        <v>On</v>
      </c>
      <c r="O17818">
        <f t="shared" si="593"/>
        <v>3</v>
      </c>
    </row>
    <row r="17819" spans="1:15" x14ac:dyDescent="0.25">
      <c r="A17819" s="2">
        <v>36628</v>
      </c>
      <c r="B17819">
        <v>900</v>
      </c>
      <c r="C17819">
        <v>24.96</v>
      </c>
      <c r="D17819">
        <v>19.690000000000001</v>
      </c>
      <c r="E17819">
        <v>18.98</v>
      </c>
      <c r="F17819">
        <v>23.18</v>
      </c>
      <c r="M17819" s="15">
        <v>30684</v>
      </c>
      <c r="N17819" t="str">
        <f t="shared" si="594"/>
        <v>On</v>
      </c>
      <c r="O17819">
        <f t="shared" si="593"/>
        <v>3</v>
      </c>
    </row>
    <row r="17820" spans="1:15" x14ac:dyDescent="0.25">
      <c r="A17820" s="2">
        <v>36628</v>
      </c>
      <c r="B17820">
        <v>1000</v>
      </c>
      <c r="C17820">
        <v>34.33</v>
      </c>
      <c r="D17820">
        <v>29.17</v>
      </c>
      <c r="E17820">
        <v>28.47</v>
      </c>
      <c r="F17820">
        <v>32.56</v>
      </c>
      <c r="M17820" s="15">
        <v>30906</v>
      </c>
      <c r="N17820" t="str">
        <f t="shared" si="594"/>
        <v>On</v>
      </c>
      <c r="O17820">
        <f t="shared" si="593"/>
        <v>3</v>
      </c>
    </row>
    <row r="17821" spans="1:15" x14ac:dyDescent="0.25">
      <c r="A17821" s="2">
        <v>36628</v>
      </c>
      <c r="B17821">
        <v>1100</v>
      </c>
      <c r="C17821">
        <v>33.65</v>
      </c>
      <c r="D17821">
        <v>28.44</v>
      </c>
      <c r="E17821">
        <v>27.74</v>
      </c>
      <c r="F17821">
        <v>31.86</v>
      </c>
      <c r="M17821" s="15">
        <v>31151</v>
      </c>
      <c r="N17821" t="str">
        <f t="shared" si="594"/>
        <v>On</v>
      </c>
      <c r="O17821">
        <f t="shared" si="593"/>
        <v>3</v>
      </c>
    </row>
    <row r="17822" spans="1:15" x14ac:dyDescent="0.25">
      <c r="A17822" s="2">
        <v>36628</v>
      </c>
      <c r="B17822">
        <v>1200</v>
      </c>
      <c r="C17822">
        <v>49.47</v>
      </c>
      <c r="D17822">
        <v>44.71</v>
      </c>
      <c r="E17822">
        <v>44.07</v>
      </c>
      <c r="F17822">
        <v>47.83</v>
      </c>
      <c r="M17822" s="15">
        <v>30846</v>
      </c>
      <c r="N17822" t="str">
        <f t="shared" si="594"/>
        <v>On</v>
      </c>
      <c r="O17822">
        <f t="shared" si="593"/>
        <v>3</v>
      </c>
    </row>
    <row r="17823" spans="1:15" x14ac:dyDescent="0.25">
      <c r="A17823" s="2">
        <v>36628</v>
      </c>
      <c r="B17823">
        <v>1300</v>
      </c>
      <c r="C17823">
        <v>31.98</v>
      </c>
      <c r="D17823">
        <v>26.66</v>
      </c>
      <c r="E17823">
        <v>25.94</v>
      </c>
      <c r="F17823">
        <v>30.15</v>
      </c>
      <c r="M17823" s="15">
        <v>30611</v>
      </c>
      <c r="N17823" t="str">
        <f t="shared" si="594"/>
        <v>On</v>
      </c>
      <c r="O17823">
        <f t="shared" si="593"/>
        <v>3</v>
      </c>
    </row>
    <row r="17824" spans="1:15" x14ac:dyDescent="0.25">
      <c r="A17824" s="2">
        <v>36628</v>
      </c>
      <c r="B17824">
        <v>1400</v>
      </c>
      <c r="C17824">
        <v>29.94</v>
      </c>
      <c r="D17824">
        <v>28.16</v>
      </c>
      <c r="E17824">
        <v>27.93</v>
      </c>
      <c r="F17824">
        <v>29.31</v>
      </c>
      <c r="M17824" s="15">
        <v>30368</v>
      </c>
      <c r="N17824" t="str">
        <f t="shared" si="594"/>
        <v>On</v>
      </c>
      <c r="O17824">
        <f t="shared" si="593"/>
        <v>3</v>
      </c>
    </row>
    <row r="17825" spans="1:15" x14ac:dyDescent="0.25">
      <c r="A17825" s="2">
        <v>36628</v>
      </c>
      <c r="B17825">
        <v>1500</v>
      </c>
      <c r="C17825">
        <v>27.82</v>
      </c>
      <c r="D17825">
        <v>27.82</v>
      </c>
      <c r="E17825">
        <v>27.82</v>
      </c>
      <c r="F17825">
        <v>27.82</v>
      </c>
      <c r="M17825" s="15">
        <v>29950</v>
      </c>
      <c r="N17825" t="str">
        <f t="shared" si="594"/>
        <v>On</v>
      </c>
      <c r="O17825">
        <f t="shared" si="593"/>
        <v>3</v>
      </c>
    </row>
    <row r="17826" spans="1:15" x14ac:dyDescent="0.25">
      <c r="A17826" s="2">
        <v>36628</v>
      </c>
      <c r="B17826">
        <v>1600</v>
      </c>
      <c r="C17826">
        <v>23.67</v>
      </c>
      <c r="D17826">
        <v>23.67</v>
      </c>
      <c r="E17826">
        <v>23.67</v>
      </c>
      <c r="F17826">
        <v>23.67</v>
      </c>
      <c r="M17826" s="15">
        <v>29547</v>
      </c>
      <c r="N17826" t="str">
        <f t="shared" si="594"/>
        <v>On</v>
      </c>
      <c r="O17826">
        <f t="shared" si="593"/>
        <v>3</v>
      </c>
    </row>
    <row r="17827" spans="1:15" x14ac:dyDescent="0.25">
      <c r="A17827" s="2">
        <v>36628</v>
      </c>
      <c r="B17827">
        <v>1700</v>
      </c>
      <c r="C17827">
        <v>22.43</v>
      </c>
      <c r="D17827">
        <v>22.43</v>
      </c>
      <c r="E17827">
        <v>22.43</v>
      </c>
      <c r="F17827">
        <v>22.43</v>
      </c>
      <c r="M17827" s="15">
        <v>29364</v>
      </c>
      <c r="N17827" t="str">
        <f t="shared" si="594"/>
        <v>On</v>
      </c>
      <c r="O17827">
        <f t="shared" si="593"/>
        <v>3</v>
      </c>
    </row>
    <row r="17828" spans="1:15" x14ac:dyDescent="0.25">
      <c r="A17828" s="2">
        <v>36628</v>
      </c>
      <c r="B17828">
        <v>1800</v>
      </c>
      <c r="C17828">
        <v>18.73</v>
      </c>
      <c r="D17828">
        <v>18.73</v>
      </c>
      <c r="E17828">
        <v>18.73</v>
      </c>
      <c r="F17828">
        <v>18.73</v>
      </c>
      <c r="M17828" s="15">
        <v>29218</v>
      </c>
      <c r="N17828" t="str">
        <f t="shared" si="594"/>
        <v>On</v>
      </c>
      <c r="O17828">
        <f t="shared" si="593"/>
        <v>3</v>
      </c>
    </row>
    <row r="17829" spans="1:15" x14ac:dyDescent="0.25">
      <c r="A17829" s="2">
        <v>36628</v>
      </c>
      <c r="B17829">
        <v>1900</v>
      </c>
      <c r="C17829">
        <v>18.77</v>
      </c>
      <c r="D17829">
        <v>18.77</v>
      </c>
      <c r="E17829">
        <v>18.77</v>
      </c>
      <c r="F17829">
        <v>18.77</v>
      </c>
      <c r="M17829" s="15">
        <v>29129</v>
      </c>
      <c r="N17829" t="str">
        <f t="shared" si="594"/>
        <v>On</v>
      </c>
      <c r="O17829">
        <f t="shared" si="593"/>
        <v>3</v>
      </c>
    </row>
    <row r="17830" spans="1:15" x14ac:dyDescent="0.25">
      <c r="A17830" s="2">
        <v>36628</v>
      </c>
      <c r="B17830">
        <v>2000</v>
      </c>
      <c r="C17830">
        <v>24.49</v>
      </c>
      <c r="D17830">
        <v>24.49</v>
      </c>
      <c r="E17830">
        <v>24.49</v>
      </c>
      <c r="F17830">
        <v>24.49</v>
      </c>
      <c r="M17830" s="15">
        <v>29854</v>
      </c>
      <c r="N17830" t="str">
        <f t="shared" si="594"/>
        <v>On</v>
      </c>
      <c r="O17830">
        <f t="shared" ref="O17830:O17893" si="595">+WEEKDAY(A17830,2)</f>
        <v>3</v>
      </c>
    </row>
    <row r="17831" spans="1:15" x14ac:dyDescent="0.25">
      <c r="A17831" s="2">
        <v>36628</v>
      </c>
      <c r="B17831">
        <v>2100</v>
      </c>
      <c r="C17831">
        <v>86.07</v>
      </c>
      <c r="D17831">
        <v>86.07</v>
      </c>
      <c r="E17831">
        <v>86.07</v>
      </c>
      <c r="F17831">
        <v>86.07</v>
      </c>
      <c r="M17831" s="15">
        <v>31818</v>
      </c>
      <c r="N17831" t="str">
        <f t="shared" si="594"/>
        <v>On</v>
      </c>
      <c r="O17831">
        <f t="shared" si="595"/>
        <v>3</v>
      </c>
    </row>
    <row r="17832" spans="1:15" x14ac:dyDescent="0.25">
      <c r="A17832" s="2">
        <v>36628</v>
      </c>
      <c r="B17832">
        <v>2200</v>
      </c>
      <c r="C17832">
        <v>37.29</v>
      </c>
      <c r="D17832">
        <v>37.29</v>
      </c>
      <c r="E17832">
        <v>37.29</v>
      </c>
      <c r="F17832">
        <v>37.29</v>
      </c>
      <c r="M17832" s="15">
        <v>31165</v>
      </c>
      <c r="N17832" t="str">
        <f t="shared" si="594"/>
        <v>On</v>
      </c>
      <c r="O17832">
        <f t="shared" si="595"/>
        <v>3</v>
      </c>
    </row>
    <row r="17833" spans="1:15" x14ac:dyDescent="0.25">
      <c r="A17833" s="2">
        <v>36628</v>
      </c>
      <c r="B17833">
        <v>2300</v>
      </c>
      <c r="C17833">
        <v>24.36</v>
      </c>
      <c r="D17833">
        <v>24.36</v>
      </c>
      <c r="E17833">
        <v>24.36</v>
      </c>
      <c r="F17833">
        <v>24.36</v>
      </c>
      <c r="M17833" s="15">
        <v>28871</v>
      </c>
      <c r="N17833" t="str">
        <f t="shared" si="594"/>
        <v>On</v>
      </c>
      <c r="O17833">
        <f t="shared" si="595"/>
        <v>3</v>
      </c>
    </row>
    <row r="17834" spans="1:15" x14ac:dyDescent="0.25">
      <c r="A17834" s="2">
        <v>36628</v>
      </c>
      <c r="B17834">
        <v>2400</v>
      </c>
      <c r="C17834">
        <v>19.11</v>
      </c>
      <c r="D17834">
        <v>19.11</v>
      </c>
      <c r="E17834">
        <v>19.11</v>
      </c>
      <c r="F17834">
        <v>19.11</v>
      </c>
      <c r="M17834" s="15">
        <v>26244</v>
      </c>
      <c r="N17834" t="str">
        <f t="shared" si="594"/>
        <v>Off</v>
      </c>
      <c r="O17834">
        <f t="shared" si="595"/>
        <v>3</v>
      </c>
    </row>
    <row r="17835" spans="1:15" x14ac:dyDescent="0.25">
      <c r="A17835" s="2">
        <v>36629</v>
      </c>
      <c r="B17835">
        <v>100</v>
      </c>
      <c r="C17835">
        <v>18.61</v>
      </c>
      <c r="D17835">
        <v>18.61</v>
      </c>
      <c r="E17835">
        <v>18.61</v>
      </c>
      <c r="F17835">
        <v>18.61</v>
      </c>
      <c r="M17835" s="15">
        <v>24376</v>
      </c>
      <c r="N17835" t="str">
        <f t="shared" si="594"/>
        <v>Off</v>
      </c>
      <c r="O17835">
        <f t="shared" si="595"/>
        <v>4</v>
      </c>
    </row>
    <row r="17836" spans="1:15" x14ac:dyDescent="0.25">
      <c r="A17836" s="2">
        <v>36629</v>
      </c>
      <c r="B17836">
        <v>200</v>
      </c>
      <c r="C17836">
        <v>18.579999999999998</v>
      </c>
      <c r="D17836">
        <v>18.579999999999998</v>
      </c>
      <c r="E17836">
        <v>18.579999999999998</v>
      </c>
      <c r="F17836">
        <v>18.579999999999998</v>
      </c>
      <c r="M17836" s="15">
        <v>23684</v>
      </c>
      <c r="N17836" t="str">
        <f t="shared" si="594"/>
        <v>Off</v>
      </c>
      <c r="O17836">
        <f t="shared" si="595"/>
        <v>4</v>
      </c>
    </row>
    <row r="17837" spans="1:15" x14ac:dyDescent="0.25">
      <c r="A17837" s="2">
        <v>36629</v>
      </c>
      <c r="B17837">
        <v>300</v>
      </c>
      <c r="C17837">
        <v>19.05</v>
      </c>
      <c r="D17837">
        <v>19.05</v>
      </c>
      <c r="E17837">
        <v>19.05</v>
      </c>
      <c r="F17837">
        <v>19.05</v>
      </c>
      <c r="M17837" s="15">
        <v>23343</v>
      </c>
      <c r="N17837" t="str">
        <f t="shared" si="594"/>
        <v>Off</v>
      </c>
      <c r="O17837">
        <f t="shared" si="595"/>
        <v>4</v>
      </c>
    </row>
    <row r="17838" spans="1:15" x14ac:dyDescent="0.25">
      <c r="A17838" s="2">
        <v>36629</v>
      </c>
      <c r="B17838">
        <v>400</v>
      </c>
      <c r="C17838">
        <v>20.5</v>
      </c>
      <c r="D17838">
        <v>20.5</v>
      </c>
      <c r="E17838">
        <v>20.5</v>
      </c>
      <c r="F17838">
        <v>20.5</v>
      </c>
      <c r="M17838" s="15">
        <v>23311</v>
      </c>
      <c r="N17838" t="str">
        <f t="shared" si="594"/>
        <v>Off</v>
      </c>
      <c r="O17838">
        <f t="shared" si="595"/>
        <v>4</v>
      </c>
    </row>
    <row r="17839" spans="1:15" x14ac:dyDescent="0.25">
      <c r="A17839" s="2">
        <v>36629</v>
      </c>
      <c r="B17839">
        <v>500</v>
      </c>
      <c r="C17839">
        <v>39.33</v>
      </c>
      <c r="D17839">
        <v>39.33</v>
      </c>
      <c r="E17839">
        <v>39.33</v>
      </c>
      <c r="F17839">
        <v>39.33</v>
      </c>
      <c r="M17839" s="15">
        <v>24048</v>
      </c>
      <c r="N17839" t="str">
        <f t="shared" si="594"/>
        <v>Off</v>
      </c>
      <c r="O17839">
        <f t="shared" si="595"/>
        <v>4</v>
      </c>
    </row>
    <row r="17840" spans="1:15" x14ac:dyDescent="0.25">
      <c r="A17840" s="2">
        <v>36629</v>
      </c>
      <c r="B17840">
        <v>600</v>
      </c>
      <c r="C17840">
        <v>30.34</v>
      </c>
      <c r="D17840">
        <v>30.34</v>
      </c>
      <c r="E17840">
        <v>30.34</v>
      </c>
      <c r="F17840">
        <v>30.34</v>
      </c>
      <c r="M17840" s="15">
        <v>26330</v>
      </c>
      <c r="N17840" t="str">
        <f t="shared" si="594"/>
        <v>Off</v>
      </c>
      <c r="O17840">
        <f t="shared" si="595"/>
        <v>4</v>
      </c>
    </row>
    <row r="17841" spans="1:15" x14ac:dyDescent="0.25">
      <c r="A17841" s="2">
        <v>36629</v>
      </c>
      <c r="B17841">
        <v>700</v>
      </c>
      <c r="C17841">
        <v>48.19</v>
      </c>
      <c r="D17841">
        <v>48.19</v>
      </c>
      <c r="E17841">
        <v>48.19</v>
      </c>
      <c r="F17841">
        <v>48.19</v>
      </c>
      <c r="M17841" s="15">
        <v>29778</v>
      </c>
      <c r="N17841" t="str">
        <f t="shared" si="594"/>
        <v>Off</v>
      </c>
      <c r="O17841">
        <f t="shared" si="595"/>
        <v>4</v>
      </c>
    </row>
    <row r="17842" spans="1:15" x14ac:dyDescent="0.25">
      <c r="A17842" s="2">
        <v>36629</v>
      </c>
      <c r="B17842">
        <v>800</v>
      </c>
      <c r="C17842">
        <v>84.06</v>
      </c>
      <c r="D17842">
        <v>84.06</v>
      </c>
      <c r="E17842">
        <v>84.06</v>
      </c>
      <c r="F17842">
        <v>84.06</v>
      </c>
      <c r="M17842" s="15">
        <v>31889</v>
      </c>
      <c r="N17842" t="str">
        <f t="shared" si="594"/>
        <v>On</v>
      </c>
      <c r="O17842">
        <f t="shared" si="595"/>
        <v>4</v>
      </c>
    </row>
    <row r="17843" spans="1:15" x14ac:dyDescent="0.25">
      <c r="A17843" s="2">
        <v>36629</v>
      </c>
      <c r="B17843">
        <v>900</v>
      </c>
      <c r="C17843">
        <v>26.57</v>
      </c>
      <c r="D17843">
        <v>26.57</v>
      </c>
      <c r="E17843">
        <v>26.57</v>
      </c>
      <c r="F17843">
        <v>26.57</v>
      </c>
      <c r="M17843" s="15">
        <v>32104</v>
      </c>
      <c r="N17843" t="str">
        <f t="shared" si="594"/>
        <v>On</v>
      </c>
      <c r="O17843">
        <f t="shared" si="595"/>
        <v>4</v>
      </c>
    </row>
    <row r="17844" spans="1:15" x14ac:dyDescent="0.25">
      <c r="A17844" s="2">
        <v>36629</v>
      </c>
      <c r="B17844">
        <v>1000</v>
      </c>
      <c r="C17844">
        <v>29.58</v>
      </c>
      <c r="D17844">
        <v>29.58</v>
      </c>
      <c r="E17844">
        <v>29.58</v>
      </c>
      <c r="F17844">
        <v>29.58</v>
      </c>
      <c r="M17844" s="15">
        <v>31702</v>
      </c>
      <c r="N17844" t="str">
        <f t="shared" si="594"/>
        <v>On</v>
      </c>
      <c r="O17844">
        <f t="shared" si="595"/>
        <v>4</v>
      </c>
    </row>
    <row r="17845" spans="1:15" x14ac:dyDescent="0.25">
      <c r="A17845" s="2">
        <v>36629</v>
      </c>
      <c r="B17845">
        <v>1100</v>
      </c>
      <c r="C17845">
        <v>29.7</v>
      </c>
      <c r="D17845">
        <v>29.7</v>
      </c>
      <c r="E17845">
        <v>29.7</v>
      </c>
      <c r="F17845">
        <v>29.7</v>
      </c>
      <c r="M17845" s="15">
        <v>31291</v>
      </c>
      <c r="N17845" t="str">
        <f t="shared" si="594"/>
        <v>On</v>
      </c>
      <c r="O17845">
        <f t="shared" si="595"/>
        <v>4</v>
      </c>
    </row>
    <row r="17846" spans="1:15" x14ac:dyDescent="0.25">
      <c r="A17846" s="2">
        <v>36629</v>
      </c>
      <c r="B17846">
        <v>1200</v>
      </c>
      <c r="C17846">
        <v>30.23</v>
      </c>
      <c r="D17846">
        <v>30.23</v>
      </c>
      <c r="E17846">
        <v>30.23</v>
      </c>
      <c r="F17846">
        <v>30.23</v>
      </c>
      <c r="M17846" s="15">
        <v>30909</v>
      </c>
      <c r="N17846" t="str">
        <f t="shared" si="594"/>
        <v>On</v>
      </c>
      <c r="O17846">
        <f t="shared" si="595"/>
        <v>4</v>
      </c>
    </row>
    <row r="17847" spans="1:15" x14ac:dyDescent="0.25">
      <c r="A17847" s="2">
        <v>36629</v>
      </c>
      <c r="B17847">
        <v>1300</v>
      </c>
      <c r="C17847">
        <v>30.41</v>
      </c>
      <c r="D17847">
        <v>30.41</v>
      </c>
      <c r="E17847">
        <v>30.41</v>
      </c>
      <c r="F17847">
        <v>30.41</v>
      </c>
      <c r="M17847" s="15">
        <v>30241</v>
      </c>
      <c r="N17847" t="str">
        <f t="shared" si="594"/>
        <v>On</v>
      </c>
      <c r="O17847">
        <f t="shared" si="595"/>
        <v>4</v>
      </c>
    </row>
    <row r="17848" spans="1:15" x14ac:dyDescent="0.25">
      <c r="A17848" s="2">
        <v>36629</v>
      </c>
      <c r="B17848">
        <v>1400</v>
      </c>
      <c r="C17848">
        <v>29.22</v>
      </c>
      <c r="D17848">
        <v>29.22</v>
      </c>
      <c r="E17848">
        <v>29.22</v>
      </c>
      <c r="F17848">
        <v>29.22</v>
      </c>
      <c r="M17848" s="15">
        <v>30089</v>
      </c>
      <c r="N17848" t="str">
        <f t="shared" si="594"/>
        <v>On</v>
      </c>
      <c r="O17848">
        <f t="shared" si="595"/>
        <v>4</v>
      </c>
    </row>
    <row r="17849" spans="1:15" x14ac:dyDescent="0.25">
      <c r="A17849" s="2">
        <v>36629</v>
      </c>
      <c r="B17849">
        <v>1500</v>
      </c>
      <c r="C17849">
        <v>27.64</v>
      </c>
      <c r="D17849">
        <v>27.64</v>
      </c>
      <c r="E17849">
        <v>27.64</v>
      </c>
      <c r="F17849">
        <v>27.64</v>
      </c>
      <c r="M17849" s="15">
        <v>29577</v>
      </c>
      <c r="N17849" t="str">
        <f t="shared" si="594"/>
        <v>On</v>
      </c>
      <c r="O17849">
        <f t="shared" si="595"/>
        <v>4</v>
      </c>
    </row>
    <row r="17850" spans="1:15" x14ac:dyDescent="0.25">
      <c r="A17850" s="2">
        <v>36629</v>
      </c>
      <c r="B17850">
        <v>1600</v>
      </c>
      <c r="C17850">
        <v>25.47</v>
      </c>
      <c r="D17850">
        <v>25.47</v>
      </c>
      <c r="E17850">
        <v>25.47</v>
      </c>
      <c r="F17850">
        <v>25.47</v>
      </c>
      <c r="M17850" s="15">
        <v>29156</v>
      </c>
      <c r="N17850" t="str">
        <f t="shared" si="594"/>
        <v>On</v>
      </c>
      <c r="O17850">
        <f t="shared" si="595"/>
        <v>4</v>
      </c>
    </row>
    <row r="17851" spans="1:15" x14ac:dyDescent="0.25">
      <c r="A17851" s="2">
        <v>36629</v>
      </c>
      <c r="B17851">
        <v>1700</v>
      </c>
      <c r="C17851">
        <v>26.7</v>
      </c>
      <c r="D17851">
        <v>26.7</v>
      </c>
      <c r="E17851">
        <v>26.7</v>
      </c>
      <c r="F17851">
        <v>26.7</v>
      </c>
      <c r="M17851" s="15">
        <v>29015</v>
      </c>
      <c r="N17851" t="str">
        <f t="shared" si="594"/>
        <v>On</v>
      </c>
      <c r="O17851">
        <f t="shared" si="595"/>
        <v>4</v>
      </c>
    </row>
    <row r="17852" spans="1:15" x14ac:dyDescent="0.25">
      <c r="A17852" s="2">
        <v>36629</v>
      </c>
      <c r="B17852">
        <v>1800</v>
      </c>
      <c r="C17852">
        <v>27.78</v>
      </c>
      <c r="D17852">
        <v>27.78</v>
      </c>
      <c r="E17852">
        <v>27.78</v>
      </c>
      <c r="F17852">
        <v>27.78</v>
      </c>
      <c r="M17852" s="15">
        <v>28875</v>
      </c>
      <c r="N17852" t="str">
        <f t="shared" si="594"/>
        <v>On</v>
      </c>
      <c r="O17852">
        <f t="shared" si="595"/>
        <v>4</v>
      </c>
    </row>
    <row r="17853" spans="1:15" x14ac:dyDescent="0.25">
      <c r="A17853" s="2">
        <v>36629</v>
      </c>
      <c r="B17853">
        <v>1900</v>
      </c>
      <c r="C17853">
        <v>18.95</v>
      </c>
      <c r="D17853">
        <v>18.95</v>
      </c>
      <c r="E17853">
        <v>18.95</v>
      </c>
      <c r="F17853">
        <v>18.95</v>
      </c>
      <c r="M17853" s="15">
        <v>29137</v>
      </c>
      <c r="N17853" t="str">
        <f t="shared" si="594"/>
        <v>On</v>
      </c>
      <c r="O17853">
        <f t="shared" si="595"/>
        <v>4</v>
      </c>
    </row>
    <row r="17854" spans="1:15" x14ac:dyDescent="0.25">
      <c r="A17854" s="2">
        <v>36629</v>
      </c>
      <c r="B17854">
        <v>2000</v>
      </c>
      <c r="C17854">
        <v>29.31</v>
      </c>
      <c r="D17854">
        <v>29.31</v>
      </c>
      <c r="E17854">
        <v>29.31</v>
      </c>
      <c r="F17854">
        <v>29.31</v>
      </c>
      <c r="M17854" s="15">
        <v>29977</v>
      </c>
      <c r="N17854" t="str">
        <f t="shared" si="594"/>
        <v>On</v>
      </c>
      <c r="O17854">
        <f t="shared" si="595"/>
        <v>4</v>
      </c>
    </row>
    <row r="17855" spans="1:15" x14ac:dyDescent="0.25">
      <c r="A17855" s="2">
        <v>36629</v>
      </c>
      <c r="B17855">
        <v>2100</v>
      </c>
      <c r="C17855">
        <v>33.96</v>
      </c>
      <c r="D17855">
        <v>33.96</v>
      </c>
      <c r="E17855">
        <v>33.96</v>
      </c>
      <c r="F17855">
        <v>33.96</v>
      </c>
      <c r="M17855" s="15">
        <v>31738</v>
      </c>
      <c r="N17855" t="str">
        <f t="shared" si="594"/>
        <v>On</v>
      </c>
      <c r="O17855">
        <f t="shared" si="595"/>
        <v>4</v>
      </c>
    </row>
    <row r="17856" spans="1:15" x14ac:dyDescent="0.25">
      <c r="A17856" s="2">
        <v>36629</v>
      </c>
      <c r="B17856">
        <v>2200</v>
      </c>
      <c r="C17856">
        <v>35.630000000000003</v>
      </c>
      <c r="D17856">
        <v>35.630000000000003</v>
      </c>
      <c r="E17856">
        <v>35.630000000000003</v>
      </c>
      <c r="F17856">
        <v>35.630000000000003</v>
      </c>
      <c r="M17856" s="15">
        <v>30723</v>
      </c>
      <c r="N17856" t="str">
        <f t="shared" si="594"/>
        <v>On</v>
      </c>
      <c r="O17856">
        <f t="shared" si="595"/>
        <v>4</v>
      </c>
    </row>
    <row r="17857" spans="1:15" x14ac:dyDescent="0.25">
      <c r="A17857" s="2">
        <v>36629</v>
      </c>
      <c r="B17857">
        <v>2300</v>
      </c>
      <c r="C17857">
        <v>26.86</v>
      </c>
      <c r="D17857">
        <v>26.86</v>
      </c>
      <c r="E17857">
        <v>26.86</v>
      </c>
      <c r="F17857">
        <v>26.86</v>
      </c>
      <c r="M17857" s="15">
        <v>28461</v>
      </c>
      <c r="N17857" t="str">
        <f t="shared" si="594"/>
        <v>On</v>
      </c>
      <c r="O17857">
        <f t="shared" si="595"/>
        <v>4</v>
      </c>
    </row>
    <row r="17858" spans="1:15" x14ac:dyDescent="0.25">
      <c r="A17858" s="2">
        <v>36629</v>
      </c>
      <c r="B17858">
        <v>2400</v>
      </c>
      <c r="C17858">
        <v>28.77</v>
      </c>
      <c r="D17858">
        <v>28.77</v>
      </c>
      <c r="E17858">
        <v>28.77</v>
      </c>
      <c r="F17858">
        <v>28.77</v>
      </c>
      <c r="M17858" s="15">
        <v>25881</v>
      </c>
      <c r="N17858" t="str">
        <f t="shared" si="594"/>
        <v>Off</v>
      </c>
      <c r="O17858">
        <f t="shared" si="595"/>
        <v>4</v>
      </c>
    </row>
    <row r="17859" spans="1:15" x14ac:dyDescent="0.25">
      <c r="A17859" s="2">
        <v>36630</v>
      </c>
      <c r="B17859">
        <v>100</v>
      </c>
      <c r="C17859">
        <v>23.81</v>
      </c>
      <c r="D17859">
        <v>23.81</v>
      </c>
      <c r="E17859">
        <v>23.81</v>
      </c>
      <c r="F17859">
        <v>23.81</v>
      </c>
      <c r="M17859" s="15">
        <v>24293</v>
      </c>
      <c r="N17859" t="str">
        <f t="shared" si="594"/>
        <v>Off</v>
      </c>
      <c r="O17859">
        <f t="shared" si="595"/>
        <v>5</v>
      </c>
    </row>
    <row r="17860" spans="1:15" x14ac:dyDescent="0.25">
      <c r="A17860" s="2">
        <v>36630</v>
      </c>
      <c r="B17860">
        <v>200</v>
      </c>
      <c r="C17860">
        <v>18.78</v>
      </c>
      <c r="D17860">
        <v>18.78</v>
      </c>
      <c r="E17860">
        <v>18.78</v>
      </c>
      <c r="F17860">
        <v>18.78</v>
      </c>
      <c r="M17860" s="15">
        <v>23492</v>
      </c>
      <c r="N17860" t="str">
        <f t="shared" si="594"/>
        <v>Off</v>
      </c>
      <c r="O17860">
        <f t="shared" si="595"/>
        <v>5</v>
      </c>
    </row>
    <row r="17861" spans="1:15" x14ac:dyDescent="0.25">
      <c r="A17861" s="2">
        <v>36630</v>
      </c>
      <c r="B17861">
        <v>300</v>
      </c>
      <c r="C17861">
        <v>18.45</v>
      </c>
      <c r="D17861">
        <v>18.45</v>
      </c>
      <c r="E17861">
        <v>18.45</v>
      </c>
      <c r="F17861">
        <v>18.45</v>
      </c>
      <c r="M17861" s="15">
        <v>23312</v>
      </c>
      <c r="N17861" t="str">
        <f t="shared" si="594"/>
        <v>Off</v>
      </c>
      <c r="O17861">
        <f t="shared" si="595"/>
        <v>5</v>
      </c>
    </row>
    <row r="17862" spans="1:15" x14ac:dyDescent="0.25">
      <c r="A17862" s="2">
        <v>36630</v>
      </c>
      <c r="B17862">
        <v>400</v>
      </c>
      <c r="C17862">
        <v>18.11</v>
      </c>
      <c r="D17862">
        <v>18.11</v>
      </c>
      <c r="E17862">
        <v>18.11</v>
      </c>
      <c r="F17862">
        <v>18.11</v>
      </c>
      <c r="M17862" s="15">
        <v>23077</v>
      </c>
      <c r="N17862" t="str">
        <f t="shared" si="594"/>
        <v>Off</v>
      </c>
      <c r="O17862">
        <f t="shared" si="595"/>
        <v>5</v>
      </c>
    </row>
    <row r="17863" spans="1:15" x14ac:dyDescent="0.25">
      <c r="A17863" s="2">
        <v>36630</v>
      </c>
      <c r="B17863">
        <v>500</v>
      </c>
      <c r="C17863">
        <v>18.87</v>
      </c>
      <c r="D17863">
        <v>18.87</v>
      </c>
      <c r="E17863">
        <v>18.87</v>
      </c>
      <c r="F17863">
        <v>18.87</v>
      </c>
      <c r="M17863" s="15">
        <v>23754</v>
      </c>
      <c r="N17863" t="str">
        <f t="shared" si="594"/>
        <v>Off</v>
      </c>
      <c r="O17863">
        <f t="shared" si="595"/>
        <v>5</v>
      </c>
    </row>
    <row r="17864" spans="1:15" x14ac:dyDescent="0.25">
      <c r="A17864" s="2">
        <v>36630</v>
      </c>
      <c r="B17864">
        <v>600</v>
      </c>
      <c r="C17864">
        <v>22.78</v>
      </c>
      <c r="D17864">
        <v>22.78</v>
      </c>
      <c r="E17864">
        <v>22.78</v>
      </c>
      <c r="F17864">
        <v>22.78</v>
      </c>
      <c r="M17864" s="15">
        <v>25651</v>
      </c>
      <c r="N17864" t="str">
        <f t="shared" si="594"/>
        <v>Off</v>
      </c>
      <c r="O17864">
        <f t="shared" si="595"/>
        <v>5</v>
      </c>
    </row>
    <row r="17865" spans="1:15" x14ac:dyDescent="0.25">
      <c r="A17865" s="2">
        <v>36630</v>
      </c>
      <c r="B17865">
        <v>700</v>
      </c>
      <c r="C17865">
        <v>48.02</v>
      </c>
      <c r="D17865">
        <v>48.02</v>
      </c>
      <c r="E17865">
        <v>48.02</v>
      </c>
      <c r="F17865">
        <v>48.02</v>
      </c>
      <c r="M17865" s="15">
        <v>29008</v>
      </c>
      <c r="N17865" t="str">
        <f t="shared" si="594"/>
        <v>Off</v>
      </c>
      <c r="O17865">
        <f t="shared" si="595"/>
        <v>5</v>
      </c>
    </row>
    <row r="17866" spans="1:15" x14ac:dyDescent="0.25">
      <c r="A17866" s="2">
        <v>36630</v>
      </c>
      <c r="B17866">
        <v>800</v>
      </c>
      <c r="C17866">
        <v>34.43</v>
      </c>
      <c r="D17866">
        <v>34.43</v>
      </c>
      <c r="E17866">
        <v>34.43</v>
      </c>
      <c r="F17866">
        <v>34.43</v>
      </c>
      <c r="M17866" s="15">
        <v>30963</v>
      </c>
      <c r="N17866" t="str">
        <f t="shared" si="594"/>
        <v>On</v>
      </c>
      <c r="O17866">
        <f t="shared" si="595"/>
        <v>5</v>
      </c>
    </row>
    <row r="17867" spans="1:15" x14ac:dyDescent="0.25">
      <c r="A17867" s="2">
        <v>36630</v>
      </c>
      <c r="B17867">
        <v>900</v>
      </c>
      <c r="C17867">
        <v>40.770000000000003</v>
      </c>
      <c r="D17867">
        <v>40.770000000000003</v>
      </c>
      <c r="E17867">
        <v>40.770000000000003</v>
      </c>
      <c r="F17867">
        <v>40.770000000000003</v>
      </c>
      <c r="M17867" s="15">
        <v>31334</v>
      </c>
      <c r="N17867" t="str">
        <f t="shared" ref="N17867:N17930" si="596">+IF(B17867&gt;700,IF(B17867&lt;2400,"On","Off"),"Off")</f>
        <v>On</v>
      </c>
      <c r="O17867">
        <f t="shared" si="595"/>
        <v>5</v>
      </c>
    </row>
    <row r="17868" spans="1:15" x14ac:dyDescent="0.25">
      <c r="A17868" s="2">
        <v>36630</v>
      </c>
      <c r="B17868">
        <v>1000</v>
      </c>
      <c r="C17868">
        <v>33.729999999999997</v>
      </c>
      <c r="D17868">
        <v>33.729999999999997</v>
      </c>
      <c r="E17868">
        <v>33.729999999999997</v>
      </c>
      <c r="F17868">
        <v>33.729999999999997</v>
      </c>
      <c r="M17868" s="15">
        <v>31212</v>
      </c>
      <c r="N17868" t="str">
        <f t="shared" si="596"/>
        <v>On</v>
      </c>
      <c r="O17868">
        <f t="shared" si="595"/>
        <v>5</v>
      </c>
    </row>
    <row r="17869" spans="1:15" x14ac:dyDescent="0.25">
      <c r="A17869" s="2">
        <v>36630</v>
      </c>
      <c r="B17869">
        <v>1100</v>
      </c>
      <c r="C17869">
        <v>28.72</v>
      </c>
      <c r="D17869">
        <v>28.72</v>
      </c>
      <c r="E17869">
        <v>28.72</v>
      </c>
      <c r="F17869">
        <v>28.72</v>
      </c>
      <c r="M17869" s="15">
        <v>30889</v>
      </c>
      <c r="N17869" t="str">
        <f t="shared" si="596"/>
        <v>On</v>
      </c>
      <c r="O17869">
        <f t="shared" si="595"/>
        <v>5</v>
      </c>
    </row>
    <row r="17870" spans="1:15" x14ac:dyDescent="0.25">
      <c r="A17870" s="2">
        <v>36630</v>
      </c>
      <c r="B17870">
        <v>1200</v>
      </c>
      <c r="C17870">
        <v>27.01</v>
      </c>
      <c r="D17870">
        <v>27.01</v>
      </c>
      <c r="E17870">
        <v>27.01</v>
      </c>
      <c r="F17870">
        <v>27.01</v>
      </c>
      <c r="M17870" s="15">
        <v>30415</v>
      </c>
      <c r="N17870" t="str">
        <f t="shared" si="596"/>
        <v>On</v>
      </c>
      <c r="O17870">
        <f t="shared" si="595"/>
        <v>5</v>
      </c>
    </row>
    <row r="17871" spans="1:15" x14ac:dyDescent="0.25">
      <c r="A17871" s="2">
        <v>36630</v>
      </c>
      <c r="B17871">
        <v>1300</v>
      </c>
      <c r="C17871">
        <v>32.17</v>
      </c>
      <c r="D17871">
        <v>32.17</v>
      </c>
      <c r="E17871">
        <v>32.17</v>
      </c>
      <c r="F17871">
        <v>32.17</v>
      </c>
      <c r="M17871" s="15">
        <v>29795</v>
      </c>
      <c r="N17871" t="str">
        <f t="shared" si="596"/>
        <v>On</v>
      </c>
      <c r="O17871">
        <f t="shared" si="595"/>
        <v>5</v>
      </c>
    </row>
    <row r="17872" spans="1:15" x14ac:dyDescent="0.25">
      <c r="A17872" s="2">
        <v>36630</v>
      </c>
      <c r="B17872">
        <v>1400</v>
      </c>
      <c r="C17872">
        <v>31.11</v>
      </c>
      <c r="D17872">
        <v>31.11</v>
      </c>
      <c r="E17872">
        <v>31.11</v>
      </c>
      <c r="F17872">
        <v>31.11</v>
      </c>
      <c r="M17872" s="15">
        <v>29643</v>
      </c>
      <c r="N17872" t="str">
        <f t="shared" si="596"/>
        <v>On</v>
      </c>
      <c r="O17872">
        <f t="shared" si="595"/>
        <v>5</v>
      </c>
    </row>
    <row r="17873" spans="1:15" x14ac:dyDescent="0.25">
      <c r="A17873" s="2">
        <v>36630</v>
      </c>
      <c r="B17873">
        <v>1500</v>
      </c>
      <c r="C17873">
        <v>21.1</v>
      </c>
      <c r="D17873">
        <v>21.1</v>
      </c>
      <c r="E17873">
        <v>21.1</v>
      </c>
      <c r="F17873">
        <v>21.1</v>
      </c>
      <c r="M17873" s="15">
        <v>29125</v>
      </c>
      <c r="N17873" t="str">
        <f t="shared" si="596"/>
        <v>On</v>
      </c>
      <c r="O17873">
        <f t="shared" si="595"/>
        <v>5</v>
      </c>
    </row>
    <row r="17874" spans="1:15" x14ac:dyDescent="0.25">
      <c r="A17874" s="2">
        <v>36630</v>
      </c>
      <c r="B17874">
        <v>1600</v>
      </c>
      <c r="C17874">
        <v>21.88</v>
      </c>
      <c r="D17874">
        <v>21.88</v>
      </c>
      <c r="E17874">
        <v>21.88</v>
      </c>
      <c r="F17874">
        <v>21.88</v>
      </c>
      <c r="M17874" s="15">
        <v>28651</v>
      </c>
      <c r="N17874" t="str">
        <f t="shared" si="596"/>
        <v>On</v>
      </c>
      <c r="O17874">
        <f t="shared" si="595"/>
        <v>5</v>
      </c>
    </row>
    <row r="17875" spans="1:15" x14ac:dyDescent="0.25">
      <c r="A17875" s="2">
        <v>36630</v>
      </c>
      <c r="B17875">
        <v>1700</v>
      </c>
      <c r="C17875">
        <v>22.24</v>
      </c>
      <c r="D17875">
        <v>22.24</v>
      </c>
      <c r="E17875">
        <v>22.24</v>
      </c>
      <c r="F17875">
        <v>22.24</v>
      </c>
      <c r="M17875" s="15">
        <v>28233</v>
      </c>
      <c r="N17875" t="str">
        <f t="shared" si="596"/>
        <v>On</v>
      </c>
      <c r="O17875">
        <f t="shared" si="595"/>
        <v>5</v>
      </c>
    </row>
    <row r="17876" spans="1:15" x14ac:dyDescent="0.25">
      <c r="A17876" s="2">
        <v>36630</v>
      </c>
      <c r="B17876">
        <v>1800</v>
      </c>
      <c r="C17876">
        <v>20</v>
      </c>
      <c r="D17876">
        <v>20</v>
      </c>
      <c r="E17876">
        <v>20</v>
      </c>
      <c r="F17876">
        <v>20</v>
      </c>
      <c r="M17876" s="15">
        <v>27887</v>
      </c>
      <c r="N17876" t="str">
        <f t="shared" si="596"/>
        <v>On</v>
      </c>
      <c r="O17876">
        <f t="shared" si="595"/>
        <v>5</v>
      </c>
    </row>
    <row r="17877" spans="1:15" x14ac:dyDescent="0.25">
      <c r="A17877" s="2">
        <v>36630</v>
      </c>
      <c r="B17877">
        <v>1900</v>
      </c>
      <c r="C17877">
        <v>15.78</v>
      </c>
      <c r="D17877">
        <v>15.78</v>
      </c>
      <c r="E17877">
        <v>15.78</v>
      </c>
      <c r="F17877">
        <v>15.78</v>
      </c>
      <c r="M17877" s="15">
        <v>27480</v>
      </c>
      <c r="N17877" t="str">
        <f t="shared" si="596"/>
        <v>On</v>
      </c>
      <c r="O17877">
        <f t="shared" si="595"/>
        <v>5</v>
      </c>
    </row>
    <row r="17878" spans="1:15" x14ac:dyDescent="0.25">
      <c r="A17878" s="2">
        <v>36630</v>
      </c>
      <c r="B17878">
        <v>2000</v>
      </c>
      <c r="C17878">
        <v>20.82</v>
      </c>
      <c r="D17878">
        <v>20.82</v>
      </c>
      <c r="E17878">
        <v>20.82</v>
      </c>
      <c r="F17878">
        <v>20.82</v>
      </c>
      <c r="M17878" s="15">
        <v>27753</v>
      </c>
      <c r="N17878" t="str">
        <f t="shared" si="596"/>
        <v>On</v>
      </c>
      <c r="O17878">
        <f t="shared" si="595"/>
        <v>5</v>
      </c>
    </row>
    <row r="17879" spans="1:15" x14ac:dyDescent="0.25">
      <c r="A17879" s="2">
        <v>36630</v>
      </c>
      <c r="B17879">
        <v>2100</v>
      </c>
      <c r="C17879">
        <v>28.46</v>
      </c>
      <c r="D17879">
        <v>28.46</v>
      </c>
      <c r="E17879">
        <v>28.46</v>
      </c>
      <c r="F17879">
        <v>28.46</v>
      </c>
      <c r="M17879" s="15">
        <v>29057</v>
      </c>
      <c r="N17879" t="str">
        <f t="shared" si="596"/>
        <v>On</v>
      </c>
      <c r="O17879">
        <f t="shared" si="595"/>
        <v>5</v>
      </c>
    </row>
    <row r="17880" spans="1:15" x14ac:dyDescent="0.25">
      <c r="A17880" s="2">
        <v>36630</v>
      </c>
      <c r="B17880">
        <v>2200</v>
      </c>
      <c r="C17880">
        <v>26.88</v>
      </c>
      <c r="D17880">
        <v>26.88</v>
      </c>
      <c r="E17880">
        <v>26.88</v>
      </c>
      <c r="F17880">
        <v>26.88</v>
      </c>
      <c r="M17880" s="15">
        <v>28288</v>
      </c>
      <c r="N17880" t="str">
        <f t="shared" si="596"/>
        <v>On</v>
      </c>
      <c r="O17880">
        <f t="shared" si="595"/>
        <v>5</v>
      </c>
    </row>
    <row r="17881" spans="1:15" x14ac:dyDescent="0.25">
      <c r="A17881" s="2">
        <v>36630</v>
      </c>
      <c r="B17881">
        <v>2300</v>
      </c>
      <c r="C17881">
        <v>19.670000000000002</v>
      </c>
      <c r="D17881">
        <v>19.670000000000002</v>
      </c>
      <c r="E17881">
        <v>19.670000000000002</v>
      </c>
      <c r="F17881">
        <v>19.670000000000002</v>
      </c>
      <c r="M17881" s="15">
        <v>26427</v>
      </c>
      <c r="N17881" t="str">
        <f t="shared" si="596"/>
        <v>On</v>
      </c>
      <c r="O17881">
        <f t="shared" si="595"/>
        <v>5</v>
      </c>
    </row>
    <row r="17882" spans="1:15" x14ac:dyDescent="0.25">
      <c r="A17882" s="2">
        <v>36630</v>
      </c>
      <c r="B17882">
        <v>2400</v>
      </c>
      <c r="C17882">
        <v>19.55</v>
      </c>
      <c r="D17882">
        <v>19.55</v>
      </c>
      <c r="E17882">
        <v>19.55</v>
      </c>
      <c r="F17882">
        <v>19.55</v>
      </c>
      <c r="M17882" s="15">
        <v>24200</v>
      </c>
      <c r="N17882" t="str">
        <f t="shared" si="596"/>
        <v>Off</v>
      </c>
      <c r="O17882">
        <f t="shared" si="595"/>
        <v>5</v>
      </c>
    </row>
    <row r="17883" spans="1:15" x14ac:dyDescent="0.25">
      <c r="A17883" s="2">
        <v>36631</v>
      </c>
      <c r="B17883">
        <v>100</v>
      </c>
      <c r="C17883">
        <v>16.45</v>
      </c>
      <c r="D17883">
        <v>16.45</v>
      </c>
      <c r="E17883">
        <v>16.45</v>
      </c>
      <c r="F17883">
        <v>16.45</v>
      </c>
      <c r="M17883" s="15">
        <v>22396</v>
      </c>
      <c r="N17883" t="str">
        <f t="shared" si="596"/>
        <v>Off</v>
      </c>
      <c r="O17883">
        <f t="shared" si="595"/>
        <v>6</v>
      </c>
    </row>
    <row r="17884" spans="1:15" x14ac:dyDescent="0.25">
      <c r="A17884" s="2">
        <v>36631</v>
      </c>
      <c r="B17884">
        <v>200</v>
      </c>
      <c r="C17884">
        <v>24.07</v>
      </c>
      <c r="D17884">
        <v>24.07</v>
      </c>
      <c r="E17884">
        <v>24.07</v>
      </c>
      <c r="F17884">
        <v>24.07</v>
      </c>
      <c r="M17884" s="15">
        <v>21094</v>
      </c>
      <c r="N17884" t="str">
        <f t="shared" si="596"/>
        <v>Off</v>
      </c>
      <c r="O17884">
        <f t="shared" si="595"/>
        <v>6</v>
      </c>
    </row>
    <row r="17885" spans="1:15" x14ac:dyDescent="0.25">
      <c r="A17885" s="2">
        <v>36631</v>
      </c>
      <c r="B17885">
        <v>300</v>
      </c>
      <c r="C17885">
        <v>17.100000000000001</v>
      </c>
      <c r="D17885">
        <v>17.100000000000001</v>
      </c>
      <c r="E17885">
        <v>17.100000000000001</v>
      </c>
      <c r="F17885">
        <v>17.100000000000001</v>
      </c>
      <c r="M17885" s="15">
        <v>20762</v>
      </c>
      <c r="N17885" t="str">
        <f t="shared" si="596"/>
        <v>Off</v>
      </c>
      <c r="O17885">
        <f t="shared" si="595"/>
        <v>6</v>
      </c>
    </row>
    <row r="17886" spans="1:15" x14ac:dyDescent="0.25">
      <c r="A17886" s="2">
        <v>36631</v>
      </c>
      <c r="B17886">
        <v>400</v>
      </c>
      <c r="C17886">
        <v>16.010000000000002</v>
      </c>
      <c r="D17886">
        <v>16.010000000000002</v>
      </c>
      <c r="E17886">
        <v>16.010000000000002</v>
      </c>
      <c r="F17886">
        <v>16.010000000000002</v>
      </c>
      <c r="M17886" s="15">
        <v>20546</v>
      </c>
      <c r="N17886" t="str">
        <f t="shared" si="596"/>
        <v>Off</v>
      </c>
      <c r="O17886">
        <f t="shared" si="595"/>
        <v>6</v>
      </c>
    </row>
    <row r="17887" spans="1:15" x14ac:dyDescent="0.25">
      <c r="A17887" s="2">
        <v>36631</v>
      </c>
      <c r="B17887">
        <v>500</v>
      </c>
      <c r="C17887">
        <v>15.69</v>
      </c>
      <c r="D17887">
        <v>15.69</v>
      </c>
      <c r="E17887">
        <v>15.69</v>
      </c>
      <c r="F17887">
        <v>15.69</v>
      </c>
      <c r="M17887" s="15">
        <v>20594</v>
      </c>
      <c r="N17887" t="str">
        <f t="shared" si="596"/>
        <v>Off</v>
      </c>
      <c r="O17887">
        <f t="shared" si="595"/>
        <v>6</v>
      </c>
    </row>
    <row r="17888" spans="1:15" x14ac:dyDescent="0.25">
      <c r="A17888" s="2">
        <v>36631</v>
      </c>
      <c r="B17888">
        <v>600</v>
      </c>
      <c r="C17888">
        <v>15.9</v>
      </c>
      <c r="D17888">
        <v>15.9</v>
      </c>
      <c r="E17888">
        <v>15.9</v>
      </c>
      <c r="F17888">
        <v>15.9</v>
      </c>
      <c r="M17888" s="15">
        <v>21270</v>
      </c>
      <c r="N17888" t="str">
        <f t="shared" si="596"/>
        <v>Off</v>
      </c>
      <c r="O17888">
        <f t="shared" si="595"/>
        <v>6</v>
      </c>
    </row>
    <row r="17889" spans="1:15" x14ac:dyDescent="0.25">
      <c r="A17889" s="2">
        <v>36631</v>
      </c>
      <c r="B17889">
        <v>700</v>
      </c>
      <c r="C17889">
        <v>15.73</v>
      </c>
      <c r="D17889">
        <v>15.73</v>
      </c>
      <c r="E17889">
        <v>15.73</v>
      </c>
      <c r="F17889">
        <v>15.73</v>
      </c>
      <c r="M17889" s="15">
        <v>22358</v>
      </c>
      <c r="N17889" t="str">
        <f t="shared" si="596"/>
        <v>Off</v>
      </c>
      <c r="O17889">
        <f t="shared" si="595"/>
        <v>6</v>
      </c>
    </row>
    <row r="17890" spans="1:15" x14ac:dyDescent="0.25">
      <c r="A17890" s="2">
        <v>36631</v>
      </c>
      <c r="B17890">
        <v>800</v>
      </c>
      <c r="C17890">
        <v>16.93</v>
      </c>
      <c r="D17890">
        <v>16.93</v>
      </c>
      <c r="E17890">
        <v>16.93</v>
      </c>
      <c r="F17890">
        <v>16.93</v>
      </c>
      <c r="M17890" s="15">
        <v>23735</v>
      </c>
      <c r="N17890" t="str">
        <f t="shared" si="596"/>
        <v>On</v>
      </c>
      <c r="O17890">
        <f t="shared" si="595"/>
        <v>6</v>
      </c>
    </row>
    <row r="17891" spans="1:15" x14ac:dyDescent="0.25">
      <c r="A17891" s="2">
        <v>36631</v>
      </c>
      <c r="B17891">
        <v>900</v>
      </c>
      <c r="C17891">
        <v>34.51</v>
      </c>
      <c r="D17891">
        <v>34.51</v>
      </c>
      <c r="E17891">
        <v>34.51</v>
      </c>
      <c r="F17891">
        <v>34.51</v>
      </c>
      <c r="M17891" s="15">
        <v>25627</v>
      </c>
      <c r="N17891" t="str">
        <f t="shared" si="596"/>
        <v>On</v>
      </c>
      <c r="O17891">
        <f t="shared" si="595"/>
        <v>6</v>
      </c>
    </row>
    <row r="17892" spans="1:15" x14ac:dyDescent="0.25">
      <c r="A17892" s="2">
        <v>36631</v>
      </c>
      <c r="B17892">
        <v>1000</v>
      </c>
      <c r="C17892">
        <v>36.1</v>
      </c>
      <c r="D17892">
        <v>36.1</v>
      </c>
      <c r="E17892">
        <v>36.1</v>
      </c>
      <c r="F17892">
        <v>36.1</v>
      </c>
      <c r="M17892" s="15">
        <v>26878</v>
      </c>
      <c r="N17892" t="str">
        <f t="shared" si="596"/>
        <v>On</v>
      </c>
      <c r="O17892">
        <f t="shared" si="595"/>
        <v>6</v>
      </c>
    </row>
    <row r="17893" spans="1:15" x14ac:dyDescent="0.25">
      <c r="A17893" s="2">
        <v>36631</v>
      </c>
      <c r="B17893">
        <v>1100</v>
      </c>
      <c r="C17893">
        <v>35.409999999999997</v>
      </c>
      <c r="D17893">
        <v>35.409999999999997</v>
      </c>
      <c r="E17893">
        <v>35.409999999999997</v>
      </c>
      <c r="F17893">
        <v>35.409999999999997</v>
      </c>
      <c r="M17893" s="15">
        <v>27394</v>
      </c>
      <c r="N17893" t="str">
        <f t="shared" si="596"/>
        <v>On</v>
      </c>
      <c r="O17893">
        <f t="shared" si="595"/>
        <v>6</v>
      </c>
    </row>
    <row r="17894" spans="1:15" x14ac:dyDescent="0.25">
      <c r="A17894" s="2">
        <v>36631</v>
      </c>
      <c r="B17894">
        <v>1200</v>
      </c>
      <c r="C17894">
        <v>30.97</v>
      </c>
      <c r="D17894">
        <v>30.97</v>
      </c>
      <c r="E17894">
        <v>30.97</v>
      </c>
      <c r="F17894">
        <v>30.97</v>
      </c>
      <c r="M17894" s="15">
        <v>27260</v>
      </c>
      <c r="N17894" t="str">
        <f t="shared" si="596"/>
        <v>On</v>
      </c>
      <c r="O17894">
        <f t="shared" ref="O17894:O17957" si="597">+WEEKDAY(A17894,2)</f>
        <v>6</v>
      </c>
    </row>
    <row r="17895" spans="1:15" x14ac:dyDescent="0.25">
      <c r="A17895" s="2">
        <v>36631</v>
      </c>
      <c r="B17895">
        <v>1300</v>
      </c>
      <c r="C17895">
        <v>23.41</v>
      </c>
      <c r="D17895">
        <v>23.41</v>
      </c>
      <c r="E17895">
        <v>23.41</v>
      </c>
      <c r="F17895">
        <v>23.41</v>
      </c>
      <c r="M17895" s="15">
        <v>26728</v>
      </c>
      <c r="N17895" t="str">
        <f t="shared" si="596"/>
        <v>On</v>
      </c>
      <c r="O17895">
        <f t="shared" si="597"/>
        <v>6</v>
      </c>
    </row>
    <row r="17896" spans="1:15" x14ac:dyDescent="0.25">
      <c r="A17896" s="2">
        <v>36631</v>
      </c>
      <c r="B17896">
        <v>1400</v>
      </c>
      <c r="C17896">
        <v>17.899999999999999</v>
      </c>
      <c r="D17896">
        <v>17.899999999999999</v>
      </c>
      <c r="E17896">
        <v>17.899999999999999</v>
      </c>
      <c r="F17896">
        <v>17.899999999999999</v>
      </c>
      <c r="M17896" s="15">
        <v>26124</v>
      </c>
      <c r="N17896" t="str">
        <f t="shared" si="596"/>
        <v>On</v>
      </c>
      <c r="O17896">
        <f t="shared" si="597"/>
        <v>6</v>
      </c>
    </row>
    <row r="17897" spans="1:15" x14ac:dyDescent="0.25">
      <c r="A17897" s="2">
        <v>36631</v>
      </c>
      <c r="B17897">
        <v>1500</v>
      </c>
      <c r="C17897">
        <v>18.25</v>
      </c>
      <c r="D17897">
        <v>18.25</v>
      </c>
      <c r="E17897">
        <v>18.25</v>
      </c>
      <c r="F17897">
        <v>18.25</v>
      </c>
      <c r="M17897" s="15">
        <v>25597</v>
      </c>
      <c r="N17897" t="str">
        <f t="shared" si="596"/>
        <v>On</v>
      </c>
      <c r="O17897">
        <f t="shared" si="597"/>
        <v>6</v>
      </c>
    </row>
    <row r="17898" spans="1:15" x14ac:dyDescent="0.25">
      <c r="A17898" s="2">
        <v>36631</v>
      </c>
      <c r="B17898">
        <v>1600</v>
      </c>
      <c r="C17898">
        <v>17.420000000000002</v>
      </c>
      <c r="D17898">
        <v>17.420000000000002</v>
      </c>
      <c r="E17898">
        <v>17.420000000000002</v>
      </c>
      <c r="F17898">
        <v>17.420000000000002</v>
      </c>
      <c r="M17898" s="15">
        <v>25316</v>
      </c>
      <c r="N17898" t="str">
        <f t="shared" si="596"/>
        <v>On</v>
      </c>
      <c r="O17898">
        <f t="shared" si="597"/>
        <v>6</v>
      </c>
    </row>
    <row r="17899" spans="1:15" x14ac:dyDescent="0.25">
      <c r="A17899" s="2">
        <v>36631</v>
      </c>
      <c r="B17899">
        <v>1700</v>
      </c>
      <c r="C17899">
        <v>17.95</v>
      </c>
      <c r="D17899">
        <v>17.95</v>
      </c>
      <c r="E17899">
        <v>17.95</v>
      </c>
      <c r="F17899">
        <v>17.95</v>
      </c>
      <c r="M17899" s="15">
        <v>25290</v>
      </c>
      <c r="N17899" t="str">
        <f t="shared" si="596"/>
        <v>On</v>
      </c>
      <c r="O17899">
        <f t="shared" si="597"/>
        <v>6</v>
      </c>
    </row>
    <row r="17900" spans="1:15" x14ac:dyDescent="0.25">
      <c r="A17900" s="2">
        <v>36631</v>
      </c>
      <c r="B17900">
        <v>1800</v>
      </c>
      <c r="C17900">
        <v>21.2</v>
      </c>
      <c r="D17900">
        <v>21.2</v>
      </c>
      <c r="E17900">
        <v>21.2</v>
      </c>
      <c r="F17900">
        <v>21.2</v>
      </c>
      <c r="M17900" s="15">
        <v>25359</v>
      </c>
      <c r="N17900" t="str">
        <f t="shared" si="596"/>
        <v>On</v>
      </c>
      <c r="O17900">
        <f t="shared" si="597"/>
        <v>6</v>
      </c>
    </row>
    <row r="17901" spans="1:15" x14ac:dyDescent="0.25">
      <c r="A17901" s="2">
        <v>36631</v>
      </c>
      <c r="B17901">
        <v>1900</v>
      </c>
      <c r="C17901">
        <v>28.22</v>
      </c>
      <c r="D17901">
        <v>28.22</v>
      </c>
      <c r="E17901">
        <v>28.22</v>
      </c>
      <c r="F17901">
        <v>28.22</v>
      </c>
      <c r="M17901" s="15">
        <v>25706</v>
      </c>
      <c r="N17901" t="str">
        <f t="shared" si="596"/>
        <v>On</v>
      </c>
      <c r="O17901">
        <f t="shared" si="597"/>
        <v>6</v>
      </c>
    </row>
    <row r="17902" spans="1:15" x14ac:dyDescent="0.25">
      <c r="A17902" s="2">
        <v>36631</v>
      </c>
      <c r="B17902">
        <v>2000</v>
      </c>
      <c r="C17902">
        <v>25.14</v>
      </c>
      <c r="D17902">
        <v>25.14</v>
      </c>
      <c r="E17902">
        <v>25.14</v>
      </c>
      <c r="F17902">
        <v>25.14</v>
      </c>
      <c r="M17902" s="15">
        <v>26191</v>
      </c>
      <c r="N17902" t="str">
        <f t="shared" si="596"/>
        <v>On</v>
      </c>
      <c r="O17902">
        <f t="shared" si="597"/>
        <v>6</v>
      </c>
    </row>
    <row r="17903" spans="1:15" x14ac:dyDescent="0.25">
      <c r="A17903" s="2">
        <v>36631</v>
      </c>
      <c r="B17903">
        <v>2100</v>
      </c>
      <c r="C17903">
        <v>31.97</v>
      </c>
      <c r="D17903">
        <v>31.97</v>
      </c>
      <c r="E17903">
        <v>31.97</v>
      </c>
      <c r="F17903">
        <v>31.97</v>
      </c>
      <c r="M17903" s="15">
        <v>27175</v>
      </c>
      <c r="N17903" t="str">
        <f t="shared" si="596"/>
        <v>On</v>
      </c>
      <c r="O17903">
        <f t="shared" si="597"/>
        <v>6</v>
      </c>
    </row>
    <row r="17904" spans="1:15" x14ac:dyDescent="0.25">
      <c r="A17904" s="2">
        <v>36631</v>
      </c>
      <c r="B17904">
        <v>2200</v>
      </c>
      <c r="C17904">
        <v>22.58</v>
      </c>
      <c r="D17904">
        <v>22.58</v>
      </c>
      <c r="E17904">
        <v>22.58</v>
      </c>
      <c r="F17904">
        <v>22.58</v>
      </c>
      <c r="M17904" s="15">
        <v>26474</v>
      </c>
      <c r="N17904" t="str">
        <f t="shared" si="596"/>
        <v>On</v>
      </c>
      <c r="O17904">
        <f t="shared" si="597"/>
        <v>6</v>
      </c>
    </row>
    <row r="17905" spans="1:15" x14ac:dyDescent="0.25">
      <c r="A17905" s="2">
        <v>36631</v>
      </c>
      <c r="B17905">
        <v>2300</v>
      </c>
      <c r="C17905">
        <v>16.940000000000001</v>
      </c>
      <c r="D17905">
        <v>16.940000000000001</v>
      </c>
      <c r="E17905">
        <v>16.940000000000001</v>
      </c>
      <c r="F17905">
        <v>16.940000000000001</v>
      </c>
      <c r="M17905" s="15">
        <v>24864</v>
      </c>
      <c r="N17905" t="str">
        <f t="shared" si="596"/>
        <v>On</v>
      </c>
      <c r="O17905">
        <f t="shared" si="597"/>
        <v>6</v>
      </c>
    </row>
    <row r="17906" spans="1:15" x14ac:dyDescent="0.25">
      <c r="A17906" s="2">
        <v>36631</v>
      </c>
      <c r="B17906">
        <v>2400</v>
      </c>
      <c r="C17906">
        <v>15.38</v>
      </c>
      <c r="D17906">
        <v>15.38</v>
      </c>
      <c r="E17906">
        <v>15.38</v>
      </c>
      <c r="F17906">
        <v>15.38</v>
      </c>
      <c r="M17906" s="15">
        <v>23228</v>
      </c>
      <c r="N17906" t="str">
        <f t="shared" si="596"/>
        <v>Off</v>
      </c>
      <c r="O17906">
        <f t="shared" si="597"/>
        <v>6</v>
      </c>
    </row>
    <row r="17907" spans="1:15" x14ac:dyDescent="0.25">
      <c r="A17907" s="2">
        <v>36632</v>
      </c>
      <c r="B17907">
        <v>100</v>
      </c>
      <c r="C17907">
        <v>13.24</v>
      </c>
      <c r="D17907">
        <v>13.24</v>
      </c>
      <c r="E17907">
        <v>13.24</v>
      </c>
      <c r="F17907">
        <v>13.24</v>
      </c>
      <c r="M17907" s="15">
        <v>21330</v>
      </c>
      <c r="N17907" t="str">
        <f t="shared" si="596"/>
        <v>Off</v>
      </c>
      <c r="O17907">
        <f t="shared" si="597"/>
        <v>7</v>
      </c>
    </row>
    <row r="17908" spans="1:15" x14ac:dyDescent="0.25">
      <c r="A17908" s="2">
        <v>36632</v>
      </c>
      <c r="B17908">
        <v>200</v>
      </c>
      <c r="C17908">
        <v>14.47</v>
      </c>
      <c r="D17908">
        <v>14.47</v>
      </c>
      <c r="E17908">
        <v>14.47</v>
      </c>
      <c r="F17908">
        <v>14.47</v>
      </c>
      <c r="M17908" s="15">
        <v>20071</v>
      </c>
      <c r="N17908" t="str">
        <f t="shared" si="596"/>
        <v>Off</v>
      </c>
      <c r="O17908">
        <f t="shared" si="597"/>
        <v>7</v>
      </c>
    </row>
    <row r="17909" spans="1:15" x14ac:dyDescent="0.25">
      <c r="A17909" s="2">
        <v>36632</v>
      </c>
      <c r="B17909">
        <v>300</v>
      </c>
      <c r="C17909">
        <v>13.46</v>
      </c>
      <c r="D17909">
        <v>13.46</v>
      </c>
      <c r="E17909">
        <v>13.46</v>
      </c>
      <c r="F17909">
        <v>13.46</v>
      </c>
      <c r="M17909" s="15">
        <v>19575</v>
      </c>
      <c r="N17909" t="str">
        <f t="shared" si="596"/>
        <v>Off</v>
      </c>
      <c r="O17909">
        <f t="shared" si="597"/>
        <v>7</v>
      </c>
    </row>
    <row r="17910" spans="1:15" x14ac:dyDescent="0.25">
      <c r="A17910" s="2">
        <v>36632</v>
      </c>
      <c r="B17910">
        <v>400</v>
      </c>
      <c r="C17910">
        <v>12.33</v>
      </c>
      <c r="D17910">
        <v>12.33</v>
      </c>
      <c r="E17910">
        <v>12.33</v>
      </c>
      <c r="F17910">
        <v>12.33</v>
      </c>
      <c r="M17910" s="15">
        <v>19346</v>
      </c>
      <c r="N17910" t="str">
        <f t="shared" si="596"/>
        <v>Off</v>
      </c>
      <c r="O17910">
        <f t="shared" si="597"/>
        <v>7</v>
      </c>
    </row>
    <row r="17911" spans="1:15" x14ac:dyDescent="0.25">
      <c r="A17911" s="2">
        <v>36632</v>
      </c>
      <c r="B17911">
        <v>500</v>
      </c>
      <c r="C17911">
        <v>12.4</v>
      </c>
      <c r="D17911">
        <v>12.4</v>
      </c>
      <c r="E17911">
        <v>12.4</v>
      </c>
      <c r="F17911">
        <v>12.4</v>
      </c>
      <c r="M17911" s="15">
        <v>19045</v>
      </c>
      <c r="N17911" t="str">
        <f t="shared" si="596"/>
        <v>Off</v>
      </c>
      <c r="O17911">
        <f t="shared" si="597"/>
        <v>7</v>
      </c>
    </row>
    <row r="17912" spans="1:15" x14ac:dyDescent="0.25">
      <c r="A17912" s="2">
        <v>36632</v>
      </c>
      <c r="B17912">
        <v>600</v>
      </c>
      <c r="C17912">
        <v>12.31</v>
      </c>
      <c r="D17912">
        <v>12.31</v>
      </c>
      <c r="E17912">
        <v>12.31</v>
      </c>
      <c r="F17912">
        <v>12.31</v>
      </c>
      <c r="M17912" s="15">
        <v>19397</v>
      </c>
      <c r="N17912" t="str">
        <f t="shared" si="596"/>
        <v>Off</v>
      </c>
      <c r="O17912">
        <f t="shared" si="597"/>
        <v>7</v>
      </c>
    </row>
    <row r="17913" spans="1:15" x14ac:dyDescent="0.25">
      <c r="A17913" s="2">
        <v>36632</v>
      </c>
      <c r="B17913">
        <v>700</v>
      </c>
      <c r="C17913">
        <v>11.66</v>
      </c>
      <c r="D17913">
        <v>11.66</v>
      </c>
      <c r="E17913">
        <v>11.66</v>
      </c>
      <c r="F17913">
        <v>11.66</v>
      </c>
      <c r="M17913" s="15">
        <v>19893</v>
      </c>
      <c r="N17913" t="str">
        <f t="shared" si="596"/>
        <v>Off</v>
      </c>
      <c r="O17913">
        <f t="shared" si="597"/>
        <v>7</v>
      </c>
    </row>
    <row r="17914" spans="1:15" x14ac:dyDescent="0.25">
      <c r="A17914" s="2">
        <v>36632</v>
      </c>
      <c r="B17914">
        <v>800</v>
      </c>
      <c r="C17914">
        <v>13</v>
      </c>
      <c r="D17914">
        <v>13</v>
      </c>
      <c r="E17914">
        <v>13</v>
      </c>
      <c r="F17914">
        <v>13</v>
      </c>
      <c r="M17914" s="15">
        <v>20725</v>
      </c>
      <c r="N17914" t="str">
        <f t="shared" si="596"/>
        <v>On</v>
      </c>
      <c r="O17914">
        <f t="shared" si="597"/>
        <v>7</v>
      </c>
    </row>
    <row r="17915" spans="1:15" x14ac:dyDescent="0.25">
      <c r="A17915" s="2">
        <v>36632</v>
      </c>
      <c r="B17915">
        <v>900</v>
      </c>
      <c r="C17915">
        <v>26.45</v>
      </c>
      <c r="D17915">
        <v>26.45</v>
      </c>
      <c r="E17915">
        <v>26.45</v>
      </c>
      <c r="F17915">
        <v>26.45</v>
      </c>
      <c r="M17915" s="15">
        <v>22698</v>
      </c>
      <c r="N17915" t="str">
        <f t="shared" si="596"/>
        <v>On</v>
      </c>
      <c r="O17915">
        <f t="shared" si="597"/>
        <v>7</v>
      </c>
    </row>
    <row r="17916" spans="1:15" x14ac:dyDescent="0.25">
      <c r="A17916" s="2">
        <v>36632</v>
      </c>
      <c r="B17916">
        <v>1000</v>
      </c>
      <c r="C17916">
        <v>15.16</v>
      </c>
      <c r="D17916">
        <v>15.16</v>
      </c>
      <c r="E17916">
        <v>15.16</v>
      </c>
      <c r="F17916">
        <v>15.16</v>
      </c>
      <c r="M17916" s="15">
        <v>24247</v>
      </c>
      <c r="N17916" t="str">
        <f t="shared" si="596"/>
        <v>On</v>
      </c>
      <c r="O17916">
        <f t="shared" si="597"/>
        <v>7</v>
      </c>
    </row>
    <row r="17917" spans="1:15" x14ac:dyDescent="0.25">
      <c r="A17917" s="2">
        <v>36632</v>
      </c>
      <c r="B17917">
        <v>1100</v>
      </c>
      <c r="C17917">
        <v>33.229999999999997</v>
      </c>
      <c r="D17917">
        <v>33.229999999999997</v>
      </c>
      <c r="E17917">
        <v>33.229999999999997</v>
      </c>
      <c r="F17917">
        <v>33.229999999999997</v>
      </c>
      <c r="M17917" s="15">
        <v>24773</v>
      </c>
      <c r="N17917" t="str">
        <f t="shared" si="596"/>
        <v>On</v>
      </c>
      <c r="O17917">
        <f t="shared" si="597"/>
        <v>7</v>
      </c>
    </row>
    <row r="17918" spans="1:15" x14ac:dyDescent="0.25">
      <c r="A17918" s="2">
        <v>36632</v>
      </c>
      <c r="B17918">
        <v>1200</v>
      </c>
      <c r="C17918">
        <v>19.02</v>
      </c>
      <c r="D17918">
        <v>19.02</v>
      </c>
      <c r="E17918">
        <v>19.02</v>
      </c>
      <c r="F17918">
        <v>19.02</v>
      </c>
      <c r="M17918" s="15">
        <v>25023</v>
      </c>
      <c r="N17918" t="str">
        <f t="shared" si="596"/>
        <v>On</v>
      </c>
      <c r="O17918">
        <f t="shared" si="597"/>
        <v>7</v>
      </c>
    </row>
    <row r="17919" spans="1:15" x14ac:dyDescent="0.25">
      <c r="A17919" s="2">
        <v>36632</v>
      </c>
      <c r="B17919">
        <v>1300</v>
      </c>
      <c r="C17919">
        <v>30.67</v>
      </c>
      <c r="D17919">
        <v>30.67</v>
      </c>
      <c r="E17919">
        <v>30.67</v>
      </c>
      <c r="F17919">
        <v>30.67</v>
      </c>
      <c r="M17919" s="15">
        <v>24980</v>
      </c>
      <c r="N17919" t="str">
        <f t="shared" si="596"/>
        <v>On</v>
      </c>
      <c r="O17919">
        <f t="shared" si="597"/>
        <v>7</v>
      </c>
    </row>
    <row r="17920" spans="1:15" x14ac:dyDescent="0.25">
      <c r="A17920" s="2">
        <v>36632</v>
      </c>
      <c r="B17920">
        <v>1400</v>
      </c>
      <c r="C17920">
        <v>49.62</v>
      </c>
      <c r="D17920">
        <v>49.62</v>
      </c>
      <c r="E17920">
        <v>49.62</v>
      </c>
      <c r="F17920">
        <v>49.62</v>
      </c>
      <c r="M17920" s="15">
        <v>25131</v>
      </c>
      <c r="N17920" t="str">
        <f t="shared" si="596"/>
        <v>On</v>
      </c>
      <c r="O17920">
        <f t="shared" si="597"/>
        <v>7</v>
      </c>
    </row>
    <row r="17921" spans="1:15" x14ac:dyDescent="0.25">
      <c r="A17921" s="2">
        <v>36632</v>
      </c>
      <c r="B17921">
        <v>1500</v>
      </c>
      <c r="C17921">
        <v>16.5</v>
      </c>
      <c r="D17921">
        <v>16.5</v>
      </c>
      <c r="E17921">
        <v>16.5</v>
      </c>
      <c r="F17921">
        <v>16.5</v>
      </c>
      <c r="M17921" s="15">
        <v>24809</v>
      </c>
      <c r="N17921" t="str">
        <f t="shared" si="596"/>
        <v>On</v>
      </c>
      <c r="O17921">
        <f t="shared" si="597"/>
        <v>7</v>
      </c>
    </row>
    <row r="17922" spans="1:15" x14ac:dyDescent="0.25">
      <c r="A17922" s="2">
        <v>36632</v>
      </c>
      <c r="B17922">
        <v>1600</v>
      </c>
      <c r="C17922">
        <v>20.37</v>
      </c>
      <c r="D17922">
        <v>20.37</v>
      </c>
      <c r="E17922">
        <v>20.37</v>
      </c>
      <c r="F17922">
        <v>20.37</v>
      </c>
      <c r="M17922" s="15">
        <v>24710</v>
      </c>
      <c r="N17922" t="str">
        <f t="shared" si="596"/>
        <v>On</v>
      </c>
      <c r="O17922">
        <f t="shared" si="597"/>
        <v>7</v>
      </c>
    </row>
    <row r="17923" spans="1:15" x14ac:dyDescent="0.25">
      <c r="A17923" s="2">
        <v>36632</v>
      </c>
      <c r="B17923">
        <v>1700</v>
      </c>
      <c r="C17923">
        <v>24.1</v>
      </c>
      <c r="D17923">
        <v>24.1</v>
      </c>
      <c r="E17923">
        <v>24.1</v>
      </c>
      <c r="F17923">
        <v>24.1</v>
      </c>
      <c r="M17923" s="15">
        <v>24925</v>
      </c>
      <c r="N17923" t="str">
        <f t="shared" si="596"/>
        <v>On</v>
      </c>
      <c r="O17923">
        <f t="shared" si="597"/>
        <v>7</v>
      </c>
    </row>
    <row r="17924" spans="1:15" x14ac:dyDescent="0.25">
      <c r="A17924" s="2">
        <v>36632</v>
      </c>
      <c r="B17924">
        <v>1800</v>
      </c>
      <c r="C17924">
        <v>18.37</v>
      </c>
      <c r="D17924">
        <v>18.37</v>
      </c>
      <c r="E17924">
        <v>18.37</v>
      </c>
      <c r="F17924">
        <v>18.37</v>
      </c>
      <c r="M17924" s="15">
        <v>25347</v>
      </c>
      <c r="N17924" t="str">
        <f t="shared" si="596"/>
        <v>On</v>
      </c>
      <c r="O17924">
        <f t="shared" si="597"/>
        <v>7</v>
      </c>
    </row>
    <row r="17925" spans="1:15" x14ac:dyDescent="0.25">
      <c r="A17925" s="2">
        <v>36632</v>
      </c>
      <c r="B17925">
        <v>1900</v>
      </c>
      <c r="C17925">
        <v>17.88</v>
      </c>
      <c r="D17925">
        <v>17.88</v>
      </c>
      <c r="E17925">
        <v>17.88</v>
      </c>
      <c r="F17925">
        <v>17.88</v>
      </c>
      <c r="M17925" s="15">
        <v>25705</v>
      </c>
      <c r="N17925" t="str">
        <f t="shared" si="596"/>
        <v>On</v>
      </c>
      <c r="O17925">
        <f t="shared" si="597"/>
        <v>7</v>
      </c>
    </row>
    <row r="17926" spans="1:15" x14ac:dyDescent="0.25">
      <c r="A17926" s="2">
        <v>36632</v>
      </c>
      <c r="B17926">
        <v>2000</v>
      </c>
      <c r="C17926">
        <v>31.12</v>
      </c>
      <c r="D17926">
        <v>31.12</v>
      </c>
      <c r="E17926">
        <v>31.12</v>
      </c>
      <c r="F17926">
        <v>31.12</v>
      </c>
      <c r="M17926" s="15">
        <v>26395</v>
      </c>
      <c r="N17926" t="str">
        <f t="shared" si="596"/>
        <v>On</v>
      </c>
      <c r="O17926">
        <f t="shared" si="597"/>
        <v>7</v>
      </c>
    </row>
    <row r="17927" spans="1:15" x14ac:dyDescent="0.25">
      <c r="A17927" s="2">
        <v>36632</v>
      </c>
      <c r="B17927">
        <v>2100</v>
      </c>
      <c r="C17927">
        <v>38.78</v>
      </c>
      <c r="D17927">
        <v>44.74</v>
      </c>
      <c r="E17927">
        <v>41.45</v>
      </c>
      <c r="F17927">
        <v>42</v>
      </c>
      <c r="M17927" s="15">
        <v>27848</v>
      </c>
      <c r="N17927" t="str">
        <f t="shared" si="596"/>
        <v>On</v>
      </c>
      <c r="O17927">
        <f t="shared" si="597"/>
        <v>7</v>
      </c>
    </row>
    <row r="17928" spans="1:15" x14ac:dyDescent="0.25">
      <c r="A17928" s="2">
        <v>36632</v>
      </c>
      <c r="B17928">
        <v>2200</v>
      </c>
      <c r="C17928">
        <v>24.66</v>
      </c>
      <c r="D17928">
        <v>100.79</v>
      </c>
      <c r="E17928">
        <v>58.85</v>
      </c>
      <c r="F17928">
        <v>65.790000000000006</v>
      </c>
      <c r="M17928" s="15">
        <v>27214</v>
      </c>
      <c r="N17928" t="str">
        <f t="shared" si="596"/>
        <v>On</v>
      </c>
      <c r="O17928">
        <f t="shared" si="597"/>
        <v>7</v>
      </c>
    </row>
    <row r="17929" spans="1:15" x14ac:dyDescent="0.25">
      <c r="A17929" s="2">
        <v>36632</v>
      </c>
      <c r="B17929">
        <v>2300</v>
      </c>
      <c r="C17929">
        <v>22.68</v>
      </c>
      <c r="D17929">
        <v>64.73</v>
      </c>
      <c r="E17929">
        <v>41.57</v>
      </c>
      <c r="F17929">
        <v>45.25</v>
      </c>
      <c r="M17929" s="15">
        <v>25136</v>
      </c>
      <c r="N17929" t="str">
        <f t="shared" si="596"/>
        <v>On</v>
      </c>
      <c r="O17929">
        <f t="shared" si="597"/>
        <v>7</v>
      </c>
    </row>
    <row r="17930" spans="1:15" x14ac:dyDescent="0.25">
      <c r="A17930" s="2">
        <v>36632</v>
      </c>
      <c r="B17930">
        <v>2400</v>
      </c>
      <c r="C17930">
        <v>13.93</v>
      </c>
      <c r="D17930">
        <v>13.93</v>
      </c>
      <c r="E17930">
        <v>13.93</v>
      </c>
      <c r="F17930">
        <v>13.93</v>
      </c>
      <c r="M17930" s="15">
        <v>23221</v>
      </c>
      <c r="N17930" t="str">
        <f t="shared" si="596"/>
        <v>Off</v>
      </c>
      <c r="O17930">
        <f t="shared" si="597"/>
        <v>7</v>
      </c>
    </row>
    <row r="17931" spans="1:15" x14ac:dyDescent="0.25">
      <c r="A17931" s="2">
        <v>36633</v>
      </c>
      <c r="B17931">
        <v>100</v>
      </c>
      <c r="C17931">
        <v>12.76</v>
      </c>
      <c r="D17931">
        <v>12.76</v>
      </c>
      <c r="E17931">
        <v>12.76</v>
      </c>
      <c r="F17931">
        <v>12.76</v>
      </c>
      <c r="M17931" s="15">
        <v>21280</v>
      </c>
      <c r="N17931" t="str">
        <f t="shared" ref="N17931:N17994" si="598">+IF(B17931&gt;700,IF(B17931&lt;2400,"On","Off"),"Off")</f>
        <v>Off</v>
      </c>
      <c r="O17931">
        <f t="shared" si="597"/>
        <v>1</v>
      </c>
    </row>
    <row r="17932" spans="1:15" x14ac:dyDescent="0.25">
      <c r="A17932" s="2">
        <v>36633</v>
      </c>
      <c r="B17932">
        <v>200</v>
      </c>
      <c r="C17932">
        <v>13.81</v>
      </c>
      <c r="D17932">
        <v>13.81</v>
      </c>
      <c r="E17932">
        <v>13.81</v>
      </c>
      <c r="F17932">
        <v>13.81</v>
      </c>
      <c r="M17932" s="15">
        <v>20223</v>
      </c>
      <c r="N17932" t="str">
        <f t="shared" si="598"/>
        <v>Off</v>
      </c>
      <c r="O17932">
        <f t="shared" si="597"/>
        <v>1</v>
      </c>
    </row>
    <row r="17933" spans="1:15" x14ac:dyDescent="0.25">
      <c r="A17933" s="2">
        <v>36633</v>
      </c>
      <c r="B17933">
        <v>300</v>
      </c>
      <c r="C17933">
        <v>15.52</v>
      </c>
      <c r="D17933">
        <v>15.52</v>
      </c>
      <c r="E17933">
        <v>15.52</v>
      </c>
      <c r="F17933">
        <v>15.52</v>
      </c>
      <c r="M17933" s="15">
        <v>19908</v>
      </c>
      <c r="N17933" t="str">
        <f t="shared" si="598"/>
        <v>Off</v>
      </c>
      <c r="O17933">
        <f t="shared" si="597"/>
        <v>1</v>
      </c>
    </row>
    <row r="17934" spans="1:15" x14ac:dyDescent="0.25">
      <c r="A17934" s="2">
        <v>36633</v>
      </c>
      <c r="B17934">
        <v>400</v>
      </c>
      <c r="C17934">
        <v>12.28</v>
      </c>
      <c r="D17934">
        <v>12.28</v>
      </c>
      <c r="E17934">
        <v>12.28</v>
      </c>
      <c r="F17934">
        <v>12.28</v>
      </c>
      <c r="M17934" s="15">
        <v>19879</v>
      </c>
      <c r="N17934" t="str">
        <f t="shared" si="598"/>
        <v>Off</v>
      </c>
      <c r="O17934">
        <f t="shared" si="597"/>
        <v>1</v>
      </c>
    </row>
    <row r="17935" spans="1:15" x14ac:dyDescent="0.25">
      <c r="A17935" s="2">
        <v>36633</v>
      </c>
      <c r="B17935">
        <v>500</v>
      </c>
      <c r="C17935">
        <v>11.4</v>
      </c>
      <c r="D17935">
        <v>11.4</v>
      </c>
      <c r="E17935">
        <v>11.4</v>
      </c>
      <c r="F17935">
        <v>11.4</v>
      </c>
      <c r="M17935" s="15">
        <v>20108</v>
      </c>
      <c r="N17935" t="str">
        <f t="shared" si="598"/>
        <v>Off</v>
      </c>
      <c r="O17935">
        <f t="shared" si="597"/>
        <v>1</v>
      </c>
    </row>
    <row r="17936" spans="1:15" x14ac:dyDescent="0.25">
      <c r="A17936" s="2">
        <v>36633</v>
      </c>
      <c r="B17936">
        <v>600</v>
      </c>
      <c r="C17936">
        <v>13.96</v>
      </c>
      <c r="D17936">
        <v>13.96</v>
      </c>
      <c r="E17936">
        <v>13.96</v>
      </c>
      <c r="F17936">
        <v>13.96</v>
      </c>
      <c r="M17936" s="15">
        <v>21756</v>
      </c>
      <c r="N17936" t="str">
        <f t="shared" si="598"/>
        <v>Off</v>
      </c>
      <c r="O17936">
        <f t="shared" si="597"/>
        <v>1</v>
      </c>
    </row>
    <row r="17937" spans="1:15" x14ac:dyDescent="0.25">
      <c r="A17937" s="2">
        <v>36633</v>
      </c>
      <c r="B17937">
        <v>700</v>
      </c>
      <c r="C17937">
        <v>22.78</v>
      </c>
      <c r="D17937">
        <v>22.78</v>
      </c>
      <c r="E17937">
        <v>22.78</v>
      </c>
      <c r="F17937">
        <v>22.78</v>
      </c>
      <c r="M17937" s="15">
        <v>25349</v>
      </c>
      <c r="N17937" t="str">
        <f t="shared" si="598"/>
        <v>Off</v>
      </c>
      <c r="O17937">
        <f t="shared" si="597"/>
        <v>1</v>
      </c>
    </row>
    <row r="17938" spans="1:15" x14ac:dyDescent="0.25">
      <c r="A17938" s="2">
        <v>36633</v>
      </c>
      <c r="B17938">
        <v>800</v>
      </c>
      <c r="C17938">
        <v>31.59</v>
      </c>
      <c r="D17938">
        <v>31.59</v>
      </c>
      <c r="E17938">
        <v>31.59</v>
      </c>
      <c r="F17938">
        <v>31.59</v>
      </c>
      <c r="M17938" s="15">
        <v>28138</v>
      </c>
      <c r="N17938" t="str">
        <f t="shared" si="598"/>
        <v>On</v>
      </c>
      <c r="O17938">
        <f t="shared" si="597"/>
        <v>1</v>
      </c>
    </row>
    <row r="17939" spans="1:15" x14ac:dyDescent="0.25">
      <c r="A17939" s="2">
        <v>36633</v>
      </c>
      <c r="B17939">
        <v>900</v>
      </c>
      <c r="C17939">
        <v>44.57</v>
      </c>
      <c r="D17939">
        <v>44.57</v>
      </c>
      <c r="E17939">
        <v>44.57</v>
      </c>
      <c r="F17939">
        <v>44.57</v>
      </c>
      <c r="M17939" s="15">
        <v>29706</v>
      </c>
      <c r="N17939" t="str">
        <f t="shared" si="598"/>
        <v>On</v>
      </c>
      <c r="O17939">
        <f t="shared" si="597"/>
        <v>1</v>
      </c>
    </row>
    <row r="17940" spans="1:15" x14ac:dyDescent="0.25">
      <c r="A17940" s="2">
        <v>36633</v>
      </c>
      <c r="B17940">
        <v>1000</v>
      </c>
      <c r="C17940">
        <v>50.08</v>
      </c>
      <c r="D17940">
        <v>50.08</v>
      </c>
      <c r="E17940">
        <v>50.08</v>
      </c>
      <c r="F17940">
        <v>50.08</v>
      </c>
      <c r="M17940" s="15">
        <v>30409</v>
      </c>
      <c r="N17940" t="str">
        <f t="shared" si="598"/>
        <v>On</v>
      </c>
      <c r="O17940">
        <f t="shared" si="597"/>
        <v>1</v>
      </c>
    </row>
    <row r="17941" spans="1:15" x14ac:dyDescent="0.25">
      <c r="A17941" s="2">
        <v>36633</v>
      </c>
      <c r="B17941">
        <v>1100</v>
      </c>
      <c r="C17941">
        <v>54.93</v>
      </c>
      <c r="D17941">
        <v>54.93</v>
      </c>
      <c r="E17941">
        <v>54.93</v>
      </c>
      <c r="F17941">
        <v>54.93</v>
      </c>
      <c r="M17941" s="15">
        <v>31016</v>
      </c>
      <c r="N17941" t="str">
        <f t="shared" si="598"/>
        <v>On</v>
      </c>
      <c r="O17941">
        <f t="shared" si="597"/>
        <v>1</v>
      </c>
    </row>
    <row r="17942" spans="1:15" x14ac:dyDescent="0.25">
      <c r="A17942" s="2">
        <v>36633</v>
      </c>
      <c r="B17942">
        <v>1200</v>
      </c>
      <c r="C17942">
        <v>52.27</v>
      </c>
      <c r="D17942">
        <v>52.27</v>
      </c>
      <c r="E17942">
        <v>52.27</v>
      </c>
      <c r="F17942">
        <v>52.27</v>
      </c>
      <c r="M17942" s="15">
        <v>31177</v>
      </c>
      <c r="N17942" t="str">
        <f t="shared" si="598"/>
        <v>On</v>
      </c>
      <c r="O17942">
        <f t="shared" si="597"/>
        <v>1</v>
      </c>
    </row>
    <row r="17943" spans="1:15" x14ac:dyDescent="0.25">
      <c r="A17943" s="2">
        <v>36633</v>
      </c>
      <c r="B17943">
        <v>1300</v>
      </c>
      <c r="C17943">
        <v>62.8</v>
      </c>
      <c r="D17943">
        <v>62.8</v>
      </c>
      <c r="E17943">
        <v>62.8</v>
      </c>
      <c r="F17943">
        <v>62.8</v>
      </c>
      <c r="M17943" s="15">
        <v>31064</v>
      </c>
      <c r="N17943" t="str">
        <f t="shared" si="598"/>
        <v>On</v>
      </c>
      <c r="O17943">
        <f t="shared" si="597"/>
        <v>1</v>
      </c>
    </row>
    <row r="17944" spans="1:15" x14ac:dyDescent="0.25">
      <c r="A17944" s="2">
        <v>36633</v>
      </c>
      <c r="B17944">
        <v>1400</v>
      </c>
      <c r="C17944">
        <v>62.88</v>
      </c>
      <c r="D17944">
        <v>62.88</v>
      </c>
      <c r="E17944">
        <v>62.88</v>
      </c>
      <c r="F17944">
        <v>62.88</v>
      </c>
      <c r="M17944" s="15">
        <v>31166</v>
      </c>
      <c r="N17944" t="str">
        <f t="shared" si="598"/>
        <v>On</v>
      </c>
      <c r="O17944">
        <f t="shared" si="597"/>
        <v>1</v>
      </c>
    </row>
    <row r="17945" spans="1:15" x14ac:dyDescent="0.25">
      <c r="A17945" s="2">
        <v>36633</v>
      </c>
      <c r="B17945">
        <v>1500</v>
      </c>
      <c r="C17945">
        <v>43.97</v>
      </c>
      <c r="D17945">
        <v>43.97</v>
      </c>
      <c r="E17945">
        <v>43.97</v>
      </c>
      <c r="F17945">
        <v>43.97</v>
      </c>
      <c r="M17945" s="15">
        <v>30942</v>
      </c>
      <c r="N17945" t="str">
        <f t="shared" si="598"/>
        <v>On</v>
      </c>
      <c r="O17945">
        <f t="shared" si="597"/>
        <v>1</v>
      </c>
    </row>
    <row r="17946" spans="1:15" x14ac:dyDescent="0.25">
      <c r="A17946" s="2">
        <v>36633</v>
      </c>
      <c r="B17946">
        <v>1600</v>
      </c>
      <c r="C17946">
        <v>53.14</v>
      </c>
      <c r="D17946">
        <v>53.14</v>
      </c>
      <c r="E17946">
        <v>53.14</v>
      </c>
      <c r="F17946">
        <v>53.14</v>
      </c>
      <c r="M17946" s="15">
        <v>30608</v>
      </c>
      <c r="N17946" t="str">
        <f t="shared" si="598"/>
        <v>On</v>
      </c>
      <c r="O17946">
        <f t="shared" si="597"/>
        <v>1</v>
      </c>
    </row>
    <row r="17947" spans="1:15" x14ac:dyDescent="0.25">
      <c r="A17947" s="2">
        <v>36633</v>
      </c>
      <c r="B17947">
        <v>1700</v>
      </c>
      <c r="C17947">
        <v>59.03</v>
      </c>
      <c r="D17947">
        <v>59.03</v>
      </c>
      <c r="E17947">
        <v>59.03</v>
      </c>
      <c r="F17947">
        <v>59.03</v>
      </c>
      <c r="M17947" s="15">
        <v>31129</v>
      </c>
      <c r="N17947" t="str">
        <f t="shared" si="598"/>
        <v>On</v>
      </c>
      <c r="O17947">
        <f t="shared" si="597"/>
        <v>1</v>
      </c>
    </row>
    <row r="17948" spans="1:15" x14ac:dyDescent="0.25">
      <c r="A17948" s="2">
        <v>36633</v>
      </c>
      <c r="B17948">
        <v>1800</v>
      </c>
      <c r="C17948">
        <v>47.12</v>
      </c>
      <c r="D17948">
        <v>47.12</v>
      </c>
      <c r="E17948">
        <v>47.12</v>
      </c>
      <c r="F17948">
        <v>47.12</v>
      </c>
      <c r="M17948" s="15">
        <v>31595</v>
      </c>
      <c r="N17948" t="str">
        <f t="shared" si="598"/>
        <v>On</v>
      </c>
      <c r="O17948">
        <f t="shared" si="597"/>
        <v>1</v>
      </c>
    </row>
    <row r="17949" spans="1:15" x14ac:dyDescent="0.25">
      <c r="A17949" s="2">
        <v>36633</v>
      </c>
      <c r="B17949">
        <v>1900</v>
      </c>
      <c r="C17949">
        <v>37.979999999999997</v>
      </c>
      <c r="D17949">
        <v>37.979999999999997</v>
      </c>
      <c r="E17949">
        <v>37.979999999999997</v>
      </c>
      <c r="F17949">
        <v>37.979999999999997</v>
      </c>
      <c r="M17949" s="15">
        <v>31661</v>
      </c>
      <c r="N17949" t="str">
        <f t="shared" si="598"/>
        <v>On</v>
      </c>
      <c r="O17949">
        <f t="shared" si="597"/>
        <v>1</v>
      </c>
    </row>
    <row r="17950" spans="1:15" x14ac:dyDescent="0.25">
      <c r="A17950" s="2">
        <v>36633</v>
      </c>
      <c r="B17950">
        <v>2000</v>
      </c>
      <c r="C17950">
        <v>48.28</v>
      </c>
      <c r="D17950">
        <v>48.28</v>
      </c>
      <c r="E17950">
        <v>48.28</v>
      </c>
      <c r="F17950">
        <v>48.28</v>
      </c>
      <c r="M17950" s="15">
        <v>31834</v>
      </c>
      <c r="N17950" t="str">
        <f t="shared" si="598"/>
        <v>On</v>
      </c>
      <c r="O17950">
        <f t="shared" si="597"/>
        <v>1</v>
      </c>
    </row>
    <row r="17951" spans="1:15" x14ac:dyDescent="0.25">
      <c r="A17951" s="2">
        <v>36633</v>
      </c>
      <c r="B17951">
        <v>2100</v>
      </c>
      <c r="C17951">
        <v>47.49</v>
      </c>
      <c r="D17951">
        <v>47.49</v>
      </c>
      <c r="E17951">
        <v>47.49</v>
      </c>
      <c r="F17951">
        <v>47.49</v>
      </c>
      <c r="M17951" s="15">
        <v>32248</v>
      </c>
      <c r="N17951" t="str">
        <f t="shared" si="598"/>
        <v>On</v>
      </c>
      <c r="O17951">
        <f t="shared" si="597"/>
        <v>1</v>
      </c>
    </row>
    <row r="17952" spans="1:15" x14ac:dyDescent="0.25">
      <c r="A17952" s="2">
        <v>36633</v>
      </c>
      <c r="B17952">
        <v>2200</v>
      </c>
      <c r="C17952">
        <v>38.46</v>
      </c>
      <c r="D17952">
        <v>38.46</v>
      </c>
      <c r="E17952">
        <v>38.46</v>
      </c>
      <c r="F17952">
        <v>38.46</v>
      </c>
      <c r="M17952" s="15">
        <v>30830</v>
      </c>
      <c r="N17952" t="str">
        <f t="shared" si="598"/>
        <v>On</v>
      </c>
      <c r="O17952">
        <f t="shared" si="597"/>
        <v>1</v>
      </c>
    </row>
    <row r="17953" spans="1:15" x14ac:dyDescent="0.25">
      <c r="A17953" s="2">
        <v>36633</v>
      </c>
      <c r="B17953">
        <v>2300</v>
      </c>
      <c r="C17953">
        <v>28.82</v>
      </c>
      <c r="D17953">
        <v>28.82</v>
      </c>
      <c r="E17953">
        <v>28.82</v>
      </c>
      <c r="F17953">
        <v>28.82</v>
      </c>
      <c r="M17953" s="15">
        <v>28306</v>
      </c>
      <c r="N17953" t="str">
        <f t="shared" si="598"/>
        <v>On</v>
      </c>
      <c r="O17953">
        <f t="shared" si="597"/>
        <v>1</v>
      </c>
    </row>
    <row r="17954" spans="1:15" x14ac:dyDescent="0.25">
      <c r="A17954" s="2">
        <v>36633</v>
      </c>
      <c r="B17954">
        <v>2400</v>
      </c>
      <c r="C17954">
        <v>18.649999999999999</v>
      </c>
      <c r="D17954">
        <v>18.649999999999999</v>
      </c>
      <c r="E17954">
        <v>18.649999999999999</v>
      </c>
      <c r="F17954">
        <v>18.649999999999999</v>
      </c>
      <c r="M17954" s="15">
        <v>25847</v>
      </c>
      <c r="N17954" t="str">
        <f t="shared" si="598"/>
        <v>Off</v>
      </c>
      <c r="O17954">
        <f t="shared" si="597"/>
        <v>1</v>
      </c>
    </row>
    <row r="17955" spans="1:15" x14ac:dyDescent="0.25">
      <c r="A17955" s="2">
        <v>36634</v>
      </c>
      <c r="B17955">
        <v>100</v>
      </c>
      <c r="C17955">
        <v>17.8</v>
      </c>
      <c r="D17955">
        <v>17.8</v>
      </c>
      <c r="E17955">
        <v>17.8</v>
      </c>
      <c r="F17955">
        <v>17.8</v>
      </c>
      <c r="M17955" s="15">
        <v>23918</v>
      </c>
      <c r="N17955" t="str">
        <f t="shared" si="598"/>
        <v>Off</v>
      </c>
      <c r="O17955">
        <f t="shared" si="597"/>
        <v>2</v>
      </c>
    </row>
    <row r="17956" spans="1:15" x14ac:dyDescent="0.25">
      <c r="A17956" s="2">
        <v>36634</v>
      </c>
      <c r="B17956">
        <v>200</v>
      </c>
      <c r="C17956">
        <v>18.72</v>
      </c>
      <c r="D17956">
        <v>18.72</v>
      </c>
      <c r="E17956">
        <v>18.72</v>
      </c>
      <c r="F17956">
        <v>18.72</v>
      </c>
      <c r="M17956" s="15">
        <v>23060</v>
      </c>
      <c r="N17956" t="str">
        <f t="shared" si="598"/>
        <v>Off</v>
      </c>
      <c r="O17956">
        <f t="shared" si="597"/>
        <v>2</v>
      </c>
    </row>
    <row r="17957" spans="1:15" x14ac:dyDescent="0.25">
      <c r="A17957" s="2">
        <v>36634</v>
      </c>
      <c r="B17957">
        <v>300</v>
      </c>
      <c r="C17957">
        <v>15.23</v>
      </c>
      <c r="D17957">
        <v>15.23</v>
      </c>
      <c r="E17957">
        <v>15.23</v>
      </c>
      <c r="F17957">
        <v>15.23</v>
      </c>
      <c r="M17957" s="15">
        <v>22513</v>
      </c>
      <c r="N17957" t="str">
        <f t="shared" si="598"/>
        <v>Off</v>
      </c>
      <c r="O17957">
        <f t="shared" si="597"/>
        <v>2</v>
      </c>
    </row>
    <row r="17958" spans="1:15" x14ac:dyDescent="0.25">
      <c r="A17958" s="2">
        <v>36634</v>
      </c>
      <c r="B17958">
        <v>400</v>
      </c>
      <c r="C17958">
        <v>17.13</v>
      </c>
      <c r="D17958">
        <v>17.13</v>
      </c>
      <c r="E17958">
        <v>17.13</v>
      </c>
      <c r="F17958">
        <v>17.13</v>
      </c>
      <c r="M17958" s="15">
        <v>22516</v>
      </c>
      <c r="N17958" t="str">
        <f t="shared" si="598"/>
        <v>Off</v>
      </c>
      <c r="O17958">
        <f t="shared" ref="O17958:O18021" si="599">+WEEKDAY(A17958,2)</f>
        <v>2</v>
      </c>
    </row>
    <row r="17959" spans="1:15" x14ac:dyDescent="0.25">
      <c r="A17959" s="2">
        <v>36634</v>
      </c>
      <c r="B17959">
        <v>500</v>
      </c>
      <c r="C17959">
        <v>17.62</v>
      </c>
      <c r="D17959">
        <v>17.62</v>
      </c>
      <c r="E17959">
        <v>17.62</v>
      </c>
      <c r="F17959">
        <v>17.62</v>
      </c>
      <c r="M17959" s="15">
        <v>22982</v>
      </c>
      <c r="N17959" t="str">
        <f t="shared" si="598"/>
        <v>Off</v>
      </c>
      <c r="O17959">
        <f t="shared" si="599"/>
        <v>2</v>
      </c>
    </row>
    <row r="17960" spans="1:15" x14ac:dyDescent="0.25">
      <c r="A17960" s="2">
        <v>36634</v>
      </c>
      <c r="B17960">
        <v>600</v>
      </c>
      <c r="C17960">
        <v>19.93</v>
      </c>
      <c r="D17960">
        <v>19.93</v>
      </c>
      <c r="E17960">
        <v>19.93</v>
      </c>
      <c r="F17960">
        <v>19.93</v>
      </c>
      <c r="M17960" s="15">
        <v>24884</v>
      </c>
      <c r="N17960" t="str">
        <f t="shared" si="598"/>
        <v>Off</v>
      </c>
      <c r="O17960">
        <f t="shared" si="599"/>
        <v>2</v>
      </c>
    </row>
    <row r="17961" spans="1:15" x14ac:dyDescent="0.25">
      <c r="A17961" s="2">
        <v>36634</v>
      </c>
      <c r="B17961">
        <v>700</v>
      </c>
      <c r="C17961">
        <v>40.76</v>
      </c>
      <c r="D17961">
        <v>40.76</v>
      </c>
      <c r="E17961">
        <v>40.76</v>
      </c>
      <c r="F17961">
        <v>40.76</v>
      </c>
      <c r="M17961" s="15">
        <v>28401</v>
      </c>
      <c r="N17961" t="str">
        <f t="shared" si="598"/>
        <v>Off</v>
      </c>
      <c r="O17961">
        <f t="shared" si="599"/>
        <v>2</v>
      </c>
    </row>
    <row r="17962" spans="1:15" x14ac:dyDescent="0.25">
      <c r="A17962" s="2">
        <v>36634</v>
      </c>
      <c r="B17962">
        <v>800</v>
      </c>
      <c r="C17962">
        <v>55.77</v>
      </c>
      <c r="D17962">
        <v>55.77</v>
      </c>
      <c r="E17962">
        <v>55.77</v>
      </c>
      <c r="F17962">
        <v>55.77</v>
      </c>
      <c r="M17962" s="15">
        <v>31155</v>
      </c>
      <c r="N17962" t="str">
        <f t="shared" si="598"/>
        <v>On</v>
      </c>
      <c r="O17962">
        <f t="shared" si="599"/>
        <v>2</v>
      </c>
    </row>
    <row r="17963" spans="1:15" x14ac:dyDescent="0.25">
      <c r="A17963" s="2">
        <v>36634</v>
      </c>
      <c r="B17963">
        <v>900</v>
      </c>
      <c r="C17963">
        <v>50.39</v>
      </c>
      <c r="D17963">
        <v>50.39</v>
      </c>
      <c r="E17963">
        <v>50.39</v>
      </c>
      <c r="F17963">
        <v>50.39</v>
      </c>
      <c r="M17963" s="15">
        <v>32077</v>
      </c>
      <c r="N17963" t="str">
        <f t="shared" si="598"/>
        <v>On</v>
      </c>
      <c r="O17963">
        <f t="shared" si="599"/>
        <v>2</v>
      </c>
    </row>
    <row r="17964" spans="1:15" x14ac:dyDescent="0.25">
      <c r="A17964" s="2">
        <v>36634</v>
      </c>
      <c r="B17964">
        <v>1000</v>
      </c>
      <c r="C17964">
        <v>56.49</v>
      </c>
      <c r="D17964">
        <v>56.49</v>
      </c>
      <c r="E17964">
        <v>56.49</v>
      </c>
      <c r="F17964">
        <v>56.49</v>
      </c>
      <c r="M17964" s="15">
        <v>32552</v>
      </c>
      <c r="N17964" t="str">
        <f t="shared" si="598"/>
        <v>On</v>
      </c>
      <c r="O17964">
        <f t="shared" si="599"/>
        <v>2</v>
      </c>
    </row>
    <row r="17965" spans="1:15" x14ac:dyDescent="0.25">
      <c r="A17965" s="2">
        <v>36634</v>
      </c>
      <c r="B17965">
        <v>1100</v>
      </c>
      <c r="C17965">
        <v>59.46</v>
      </c>
      <c r="D17965">
        <v>59.46</v>
      </c>
      <c r="E17965">
        <v>59.46</v>
      </c>
      <c r="F17965">
        <v>59.46</v>
      </c>
      <c r="M17965" s="15">
        <v>32780</v>
      </c>
      <c r="N17965" t="str">
        <f t="shared" si="598"/>
        <v>On</v>
      </c>
      <c r="O17965">
        <f t="shared" si="599"/>
        <v>2</v>
      </c>
    </row>
    <row r="17966" spans="1:15" x14ac:dyDescent="0.25">
      <c r="A17966" s="2">
        <v>36634</v>
      </c>
      <c r="B17966">
        <v>1200</v>
      </c>
      <c r="C17966">
        <v>43.96</v>
      </c>
      <c r="D17966">
        <v>43.96</v>
      </c>
      <c r="E17966">
        <v>43.96</v>
      </c>
      <c r="F17966">
        <v>43.96</v>
      </c>
      <c r="M17966" s="15">
        <v>32698</v>
      </c>
      <c r="N17966" t="str">
        <f t="shared" si="598"/>
        <v>On</v>
      </c>
      <c r="O17966">
        <f t="shared" si="599"/>
        <v>2</v>
      </c>
    </row>
    <row r="17967" spans="1:15" x14ac:dyDescent="0.25">
      <c r="A17967" s="2">
        <v>36634</v>
      </c>
      <c r="B17967">
        <v>1300</v>
      </c>
      <c r="C17967">
        <v>49.04</v>
      </c>
      <c r="D17967">
        <v>49.04</v>
      </c>
      <c r="E17967">
        <v>49.04</v>
      </c>
      <c r="F17967">
        <v>49.04</v>
      </c>
      <c r="M17967" s="15">
        <v>32446</v>
      </c>
      <c r="N17967" t="str">
        <f t="shared" si="598"/>
        <v>On</v>
      </c>
      <c r="O17967">
        <f t="shared" si="599"/>
        <v>2</v>
      </c>
    </row>
    <row r="17968" spans="1:15" x14ac:dyDescent="0.25">
      <c r="A17968" s="2">
        <v>36634</v>
      </c>
      <c r="B17968">
        <v>1400</v>
      </c>
      <c r="C17968">
        <v>47.73</v>
      </c>
      <c r="D17968">
        <v>47.73</v>
      </c>
      <c r="E17968">
        <v>47.73</v>
      </c>
      <c r="F17968">
        <v>47.73</v>
      </c>
      <c r="M17968" s="15">
        <v>32495</v>
      </c>
      <c r="N17968" t="str">
        <f t="shared" si="598"/>
        <v>On</v>
      </c>
      <c r="O17968">
        <f t="shared" si="599"/>
        <v>2</v>
      </c>
    </row>
    <row r="17969" spans="1:15" x14ac:dyDescent="0.25">
      <c r="A17969" s="2">
        <v>36634</v>
      </c>
      <c r="B17969">
        <v>1500</v>
      </c>
      <c r="C17969">
        <v>56.67</v>
      </c>
      <c r="D17969">
        <v>56.67</v>
      </c>
      <c r="E17969">
        <v>56.67</v>
      </c>
      <c r="F17969">
        <v>56.67</v>
      </c>
      <c r="M17969" s="15">
        <v>32087</v>
      </c>
      <c r="N17969" t="str">
        <f t="shared" si="598"/>
        <v>On</v>
      </c>
      <c r="O17969">
        <f t="shared" si="599"/>
        <v>2</v>
      </c>
    </row>
    <row r="17970" spans="1:15" x14ac:dyDescent="0.25">
      <c r="A17970" s="2">
        <v>36634</v>
      </c>
      <c r="B17970">
        <v>1600</v>
      </c>
      <c r="C17970">
        <v>54.93</v>
      </c>
      <c r="D17970">
        <v>54.93</v>
      </c>
      <c r="E17970">
        <v>54.93</v>
      </c>
      <c r="F17970">
        <v>54.93</v>
      </c>
      <c r="M17970" s="15">
        <v>31782</v>
      </c>
      <c r="N17970" t="str">
        <f t="shared" si="598"/>
        <v>On</v>
      </c>
      <c r="O17970">
        <f t="shared" si="599"/>
        <v>2</v>
      </c>
    </row>
    <row r="17971" spans="1:15" x14ac:dyDescent="0.25">
      <c r="A17971" s="2">
        <v>36634</v>
      </c>
      <c r="B17971">
        <v>1700</v>
      </c>
      <c r="C17971">
        <v>43.77</v>
      </c>
      <c r="D17971">
        <v>43.77</v>
      </c>
      <c r="E17971">
        <v>43.77</v>
      </c>
      <c r="F17971">
        <v>43.77</v>
      </c>
      <c r="M17971" s="15">
        <v>31835</v>
      </c>
      <c r="N17971" t="str">
        <f t="shared" si="598"/>
        <v>On</v>
      </c>
      <c r="O17971">
        <f t="shared" si="599"/>
        <v>2</v>
      </c>
    </row>
    <row r="17972" spans="1:15" x14ac:dyDescent="0.25">
      <c r="A17972" s="2">
        <v>36634</v>
      </c>
      <c r="B17972">
        <v>1800</v>
      </c>
      <c r="C17972">
        <v>58.96</v>
      </c>
      <c r="D17972">
        <v>58.96</v>
      </c>
      <c r="E17972">
        <v>58.96</v>
      </c>
      <c r="F17972">
        <v>58.96</v>
      </c>
      <c r="M17972" s="15">
        <v>31973</v>
      </c>
      <c r="N17972" t="str">
        <f t="shared" si="598"/>
        <v>On</v>
      </c>
      <c r="O17972">
        <f t="shared" si="599"/>
        <v>2</v>
      </c>
    </row>
    <row r="17973" spans="1:15" x14ac:dyDescent="0.25">
      <c r="A17973" s="2">
        <v>36634</v>
      </c>
      <c r="B17973">
        <v>1900</v>
      </c>
      <c r="C17973">
        <v>55.79</v>
      </c>
      <c r="D17973">
        <v>55.79</v>
      </c>
      <c r="E17973">
        <v>55.79</v>
      </c>
      <c r="F17973">
        <v>55.79</v>
      </c>
      <c r="M17973" s="15">
        <v>31945</v>
      </c>
      <c r="N17973" t="str">
        <f t="shared" si="598"/>
        <v>On</v>
      </c>
      <c r="O17973">
        <f t="shared" si="599"/>
        <v>2</v>
      </c>
    </row>
    <row r="17974" spans="1:15" x14ac:dyDescent="0.25">
      <c r="A17974" s="2">
        <v>36634</v>
      </c>
      <c r="B17974">
        <v>2000</v>
      </c>
      <c r="C17974">
        <v>60.22</v>
      </c>
      <c r="D17974">
        <v>60.22</v>
      </c>
      <c r="E17974">
        <v>60.22</v>
      </c>
      <c r="F17974">
        <v>60.22</v>
      </c>
      <c r="M17974" s="15">
        <v>32185</v>
      </c>
      <c r="N17974" t="str">
        <f t="shared" si="598"/>
        <v>On</v>
      </c>
      <c r="O17974">
        <f t="shared" si="599"/>
        <v>2</v>
      </c>
    </row>
    <row r="17975" spans="1:15" x14ac:dyDescent="0.25">
      <c r="A17975" s="2">
        <v>36634</v>
      </c>
      <c r="B17975">
        <v>2100</v>
      </c>
      <c r="C17975">
        <v>75.92</v>
      </c>
      <c r="D17975">
        <v>75.92</v>
      </c>
      <c r="E17975">
        <v>75.92</v>
      </c>
      <c r="F17975">
        <v>75.92</v>
      </c>
      <c r="M17975" s="15">
        <v>32569</v>
      </c>
      <c r="N17975" t="str">
        <f t="shared" si="598"/>
        <v>On</v>
      </c>
      <c r="O17975">
        <f t="shared" si="599"/>
        <v>2</v>
      </c>
    </row>
    <row r="17976" spans="1:15" x14ac:dyDescent="0.25">
      <c r="A17976" s="2">
        <v>36634</v>
      </c>
      <c r="B17976">
        <v>2200</v>
      </c>
      <c r="C17976">
        <v>61.29</v>
      </c>
      <c r="D17976">
        <v>61.29</v>
      </c>
      <c r="E17976">
        <v>61.29</v>
      </c>
      <c r="F17976">
        <v>61.29</v>
      </c>
      <c r="M17976" s="15">
        <v>31481</v>
      </c>
      <c r="N17976" t="str">
        <f t="shared" si="598"/>
        <v>On</v>
      </c>
      <c r="O17976">
        <f t="shared" si="599"/>
        <v>2</v>
      </c>
    </row>
    <row r="17977" spans="1:15" x14ac:dyDescent="0.25">
      <c r="A17977" s="2">
        <v>36634</v>
      </c>
      <c r="B17977">
        <v>2300</v>
      </c>
      <c r="C17977">
        <v>32.47</v>
      </c>
      <c r="D17977">
        <v>32.47</v>
      </c>
      <c r="E17977">
        <v>32.47</v>
      </c>
      <c r="F17977">
        <v>32.47</v>
      </c>
      <c r="M17977" s="15">
        <v>28865</v>
      </c>
      <c r="N17977" t="str">
        <f t="shared" si="598"/>
        <v>On</v>
      </c>
      <c r="O17977">
        <f t="shared" si="599"/>
        <v>2</v>
      </c>
    </row>
    <row r="17978" spans="1:15" x14ac:dyDescent="0.25">
      <c r="A17978" s="2">
        <v>36634</v>
      </c>
      <c r="B17978">
        <v>2400</v>
      </c>
      <c r="C17978">
        <v>26.84</v>
      </c>
      <c r="D17978">
        <v>26.84</v>
      </c>
      <c r="E17978">
        <v>26.84</v>
      </c>
      <c r="F17978">
        <v>26.84</v>
      </c>
      <c r="M17978" s="15">
        <v>26180</v>
      </c>
      <c r="N17978" t="str">
        <f t="shared" si="598"/>
        <v>Off</v>
      </c>
      <c r="O17978">
        <f t="shared" si="599"/>
        <v>2</v>
      </c>
    </row>
    <row r="17979" spans="1:15" x14ac:dyDescent="0.25">
      <c r="A17979" s="2">
        <v>36635</v>
      </c>
      <c r="B17979">
        <v>100</v>
      </c>
      <c r="C17979">
        <v>21.51</v>
      </c>
      <c r="D17979">
        <v>21.51</v>
      </c>
      <c r="E17979">
        <v>21.51</v>
      </c>
      <c r="F17979">
        <v>21.51</v>
      </c>
      <c r="M17979" s="15">
        <v>24345</v>
      </c>
      <c r="N17979" t="str">
        <f t="shared" si="598"/>
        <v>Off</v>
      </c>
      <c r="O17979">
        <f t="shared" si="599"/>
        <v>3</v>
      </c>
    </row>
    <row r="17980" spans="1:15" x14ac:dyDescent="0.25">
      <c r="A17980" s="2">
        <v>36635</v>
      </c>
      <c r="B17980">
        <v>200</v>
      </c>
      <c r="C17980">
        <v>17.690000000000001</v>
      </c>
      <c r="D17980">
        <v>17.690000000000001</v>
      </c>
      <c r="E17980">
        <v>17.690000000000001</v>
      </c>
      <c r="F17980">
        <v>17.690000000000001</v>
      </c>
      <c r="M17980" s="15">
        <v>23319</v>
      </c>
      <c r="N17980" t="str">
        <f t="shared" si="598"/>
        <v>Off</v>
      </c>
      <c r="O17980">
        <f t="shared" si="599"/>
        <v>3</v>
      </c>
    </row>
    <row r="17981" spans="1:15" x14ac:dyDescent="0.25">
      <c r="A17981" s="2">
        <v>36635</v>
      </c>
      <c r="B17981">
        <v>300</v>
      </c>
      <c r="C17981">
        <v>17.72</v>
      </c>
      <c r="D17981">
        <v>17.72</v>
      </c>
      <c r="E17981">
        <v>17.72</v>
      </c>
      <c r="F17981">
        <v>17.72</v>
      </c>
      <c r="M17981" s="15">
        <v>22752</v>
      </c>
      <c r="N17981" t="str">
        <f t="shared" si="598"/>
        <v>Off</v>
      </c>
      <c r="O17981">
        <f t="shared" si="599"/>
        <v>3</v>
      </c>
    </row>
    <row r="17982" spans="1:15" x14ac:dyDescent="0.25">
      <c r="A17982" s="2">
        <v>36635</v>
      </c>
      <c r="B17982">
        <v>400</v>
      </c>
      <c r="C17982">
        <v>17.41</v>
      </c>
      <c r="D17982">
        <v>17.41</v>
      </c>
      <c r="E17982">
        <v>17.41</v>
      </c>
      <c r="F17982">
        <v>17.41</v>
      </c>
      <c r="M17982" s="15">
        <v>22744</v>
      </c>
      <c r="N17982" t="str">
        <f t="shared" si="598"/>
        <v>Off</v>
      </c>
      <c r="O17982">
        <f t="shared" si="599"/>
        <v>3</v>
      </c>
    </row>
    <row r="17983" spans="1:15" x14ac:dyDescent="0.25">
      <c r="A17983" s="2">
        <v>36635</v>
      </c>
      <c r="B17983">
        <v>500</v>
      </c>
      <c r="C17983">
        <v>17.23</v>
      </c>
      <c r="D17983">
        <v>17.23</v>
      </c>
      <c r="E17983">
        <v>17.23</v>
      </c>
      <c r="F17983">
        <v>17.23</v>
      </c>
      <c r="M17983" s="15">
        <v>23102</v>
      </c>
      <c r="N17983" t="str">
        <f t="shared" si="598"/>
        <v>Off</v>
      </c>
      <c r="O17983">
        <f t="shared" si="599"/>
        <v>3</v>
      </c>
    </row>
    <row r="17984" spans="1:15" x14ac:dyDescent="0.25">
      <c r="A17984" s="2">
        <v>36635</v>
      </c>
      <c r="B17984">
        <v>600</v>
      </c>
      <c r="C17984">
        <v>18.54</v>
      </c>
      <c r="D17984">
        <v>18.54</v>
      </c>
      <c r="E17984">
        <v>18.54</v>
      </c>
      <c r="F17984">
        <v>18.54</v>
      </c>
      <c r="M17984" s="15">
        <v>24798</v>
      </c>
      <c r="N17984" t="str">
        <f t="shared" si="598"/>
        <v>Off</v>
      </c>
      <c r="O17984">
        <f t="shared" si="599"/>
        <v>3</v>
      </c>
    </row>
    <row r="17985" spans="1:15" x14ac:dyDescent="0.25">
      <c r="A17985" s="2">
        <v>36635</v>
      </c>
      <c r="B17985">
        <v>700</v>
      </c>
      <c r="C17985">
        <v>30.86</v>
      </c>
      <c r="D17985">
        <v>30.86</v>
      </c>
      <c r="E17985">
        <v>30.86</v>
      </c>
      <c r="F17985">
        <v>30.86</v>
      </c>
      <c r="M17985" s="15">
        <v>28234</v>
      </c>
      <c r="N17985" t="str">
        <f t="shared" si="598"/>
        <v>Off</v>
      </c>
      <c r="O17985">
        <f t="shared" si="599"/>
        <v>3</v>
      </c>
    </row>
    <row r="17986" spans="1:15" x14ac:dyDescent="0.25">
      <c r="A17986" s="2">
        <v>36635</v>
      </c>
      <c r="B17986">
        <v>800</v>
      </c>
      <c r="C17986">
        <v>50.93</v>
      </c>
      <c r="D17986">
        <v>50.93</v>
      </c>
      <c r="E17986">
        <v>50.93</v>
      </c>
      <c r="F17986">
        <v>50.93</v>
      </c>
      <c r="M17986" s="15">
        <v>30623</v>
      </c>
      <c r="N17986" t="str">
        <f t="shared" si="598"/>
        <v>On</v>
      </c>
      <c r="O17986">
        <f t="shared" si="599"/>
        <v>3</v>
      </c>
    </row>
    <row r="17987" spans="1:15" x14ac:dyDescent="0.25">
      <c r="A17987" s="2">
        <v>36635</v>
      </c>
      <c r="B17987">
        <v>900</v>
      </c>
      <c r="C17987">
        <v>45.21</v>
      </c>
      <c r="D17987">
        <v>45.21</v>
      </c>
      <c r="E17987">
        <v>45.21</v>
      </c>
      <c r="F17987">
        <v>45.21</v>
      </c>
      <c r="M17987" s="15">
        <v>31592</v>
      </c>
      <c r="N17987" t="str">
        <f t="shared" si="598"/>
        <v>On</v>
      </c>
      <c r="O17987">
        <f t="shared" si="599"/>
        <v>3</v>
      </c>
    </row>
    <row r="17988" spans="1:15" x14ac:dyDescent="0.25">
      <c r="A17988" s="2">
        <v>36635</v>
      </c>
      <c r="B17988">
        <v>1000</v>
      </c>
      <c r="C17988">
        <v>43.24</v>
      </c>
      <c r="D17988">
        <v>43.24</v>
      </c>
      <c r="E17988">
        <v>43.24</v>
      </c>
      <c r="F17988">
        <v>43.24</v>
      </c>
      <c r="M17988" s="15">
        <v>31566</v>
      </c>
      <c r="N17988" t="str">
        <f t="shared" si="598"/>
        <v>On</v>
      </c>
      <c r="O17988">
        <f t="shared" si="599"/>
        <v>3</v>
      </c>
    </row>
    <row r="17989" spans="1:15" x14ac:dyDescent="0.25">
      <c r="A17989" s="2">
        <v>36635</v>
      </c>
      <c r="B17989">
        <v>1100</v>
      </c>
      <c r="C17989">
        <v>47.93</v>
      </c>
      <c r="D17989">
        <v>47.93</v>
      </c>
      <c r="E17989">
        <v>47.93</v>
      </c>
      <c r="F17989">
        <v>47.93</v>
      </c>
      <c r="M17989" s="15">
        <v>31643</v>
      </c>
      <c r="N17989" t="str">
        <f t="shared" si="598"/>
        <v>On</v>
      </c>
      <c r="O17989">
        <f t="shared" si="599"/>
        <v>3</v>
      </c>
    </row>
    <row r="17990" spans="1:15" x14ac:dyDescent="0.25">
      <c r="A17990" s="2">
        <v>36635</v>
      </c>
      <c r="B17990">
        <v>1200</v>
      </c>
      <c r="C17990">
        <v>44.31</v>
      </c>
      <c r="D17990">
        <v>44.31</v>
      </c>
      <c r="E17990">
        <v>44.31</v>
      </c>
      <c r="F17990">
        <v>44.31</v>
      </c>
      <c r="M17990" s="15">
        <v>31291</v>
      </c>
      <c r="N17990" t="str">
        <f t="shared" si="598"/>
        <v>On</v>
      </c>
      <c r="O17990">
        <f t="shared" si="599"/>
        <v>3</v>
      </c>
    </row>
    <row r="17991" spans="1:15" x14ac:dyDescent="0.25">
      <c r="A17991" s="2">
        <v>36635</v>
      </c>
      <c r="B17991">
        <v>1300</v>
      </c>
      <c r="C17991">
        <v>32.08</v>
      </c>
      <c r="D17991">
        <v>32.08</v>
      </c>
      <c r="E17991">
        <v>32.08</v>
      </c>
      <c r="F17991">
        <v>32.08</v>
      </c>
      <c r="M17991" s="15">
        <v>30752</v>
      </c>
      <c r="N17991" t="str">
        <f t="shared" si="598"/>
        <v>On</v>
      </c>
      <c r="O17991">
        <f t="shared" si="599"/>
        <v>3</v>
      </c>
    </row>
    <row r="17992" spans="1:15" x14ac:dyDescent="0.25">
      <c r="A17992" s="2">
        <v>36635</v>
      </c>
      <c r="B17992">
        <v>1400</v>
      </c>
      <c r="C17992">
        <v>31.34</v>
      </c>
      <c r="D17992">
        <v>31.34</v>
      </c>
      <c r="E17992">
        <v>31.34</v>
      </c>
      <c r="F17992">
        <v>31.34</v>
      </c>
      <c r="M17992" s="15">
        <v>30409</v>
      </c>
      <c r="N17992" t="str">
        <f t="shared" si="598"/>
        <v>On</v>
      </c>
      <c r="O17992">
        <f t="shared" si="599"/>
        <v>3</v>
      </c>
    </row>
    <row r="17993" spans="1:15" x14ac:dyDescent="0.25">
      <c r="A17993" s="2">
        <v>36635</v>
      </c>
      <c r="B17993">
        <v>1500</v>
      </c>
      <c r="C17993">
        <v>40.369999999999997</v>
      </c>
      <c r="D17993">
        <v>40.369999999999997</v>
      </c>
      <c r="E17993">
        <v>40.369999999999997</v>
      </c>
      <c r="F17993">
        <v>40.369999999999997</v>
      </c>
      <c r="M17993" s="15">
        <v>29898</v>
      </c>
      <c r="N17993" t="str">
        <f t="shared" si="598"/>
        <v>On</v>
      </c>
      <c r="O17993">
        <f t="shared" si="599"/>
        <v>3</v>
      </c>
    </row>
    <row r="17994" spans="1:15" x14ac:dyDescent="0.25">
      <c r="A17994" s="2">
        <v>36635</v>
      </c>
      <c r="B17994">
        <v>1600</v>
      </c>
      <c r="C17994">
        <v>32.630000000000003</v>
      </c>
      <c r="D17994">
        <v>32.630000000000003</v>
      </c>
      <c r="E17994">
        <v>32.630000000000003</v>
      </c>
      <c r="F17994">
        <v>32.630000000000003</v>
      </c>
      <c r="M17994" s="15">
        <v>29580</v>
      </c>
      <c r="N17994" t="str">
        <f t="shared" si="598"/>
        <v>On</v>
      </c>
      <c r="O17994">
        <f t="shared" si="599"/>
        <v>3</v>
      </c>
    </row>
    <row r="17995" spans="1:15" x14ac:dyDescent="0.25">
      <c r="A17995" s="2">
        <v>36635</v>
      </c>
      <c r="B17995">
        <v>1700</v>
      </c>
      <c r="C17995">
        <v>31.86</v>
      </c>
      <c r="D17995">
        <v>31.86</v>
      </c>
      <c r="E17995">
        <v>31.86</v>
      </c>
      <c r="F17995">
        <v>31.86</v>
      </c>
      <c r="M17995" s="15">
        <v>29304</v>
      </c>
      <c r="N17995" t="str">
        <f t="shared" ref="N17995:N18058" si="600">+IF(B17995&gt;700,IF(B17995&lt;2400,"On","Off"),"Off")</f>
        <v>On</v>
      </c>
      <c r="O17995">
        <f t="shared" si="599"/>
        <v>3</v>
      </c>
    </row>
    <row r="17996" spans="1:15" x14ac:dyDescent="0.25">
      <c r="A17996" s="2">
        <v>36635</v>
      </c>
      <c r="B17996">
        <v>1800</v>
      </c>
      <c r="C17996">
        <v>22.18</v>
      </c>
      <c r="D17996">
        <v>22.18</v>
      </c>
      <c r="E17996">
        <v>22.18</v>
      </c>
      <c r="F17996">
        <v>22.18</v>
      </c>
      <c r="M17996" s="15">
        <v>29144</v>
      </c>
      <c r="N17996" t="str">
        <f t="shared" si="600"/>
        <v>On</v>
      </c>
      <c r="O17996">
        <f t="shared" si="599"/>
        <v>3</v>
      </c>
    </row>
    <row r="17997" spans="1:15" x14ac:dyDescent="0.25">
      <c r="A17997" s="2">
        <v>36635</v>
      </c>
      <c r="B17997">
        <v>1900</v>
      </c>
      <c r="C17997">
        <v>18.079999999999998</v>
      </c>
      <c r="D17997">
        <v>18.079999999999998</v>
      </c>
      <c r="E17997">
        <v>18.079999999999998</v>
      </c>
      <c r="F17997">
        <v>18.079999999999998</v>
      </c>
      <c r="M17997" s="15">
        <v>28707</v>
      </c>
      <c r="N17997" t="str">
        <f t="shared" si="600"/>
        <v>On</v>
      </c>
      <c r="O17997">
        <f t="shared" si="599"/>
        <v>3</v>
      </c>
    </row>
    <row r="17998" spans="1:15" x14ac:dyDescent="0.25">
      <c r="A17998" s="2">
        <v>36635</v>
      </c>
      <c r="B17998">
        <v>2000</v>
      </c>
      <c r="C17998">
        <v>23.9</v>
      </c>
      <c r="D17998">
        <v>23.9</v>
      </c>
      <c r="E17998">
        <v>23.9</v>
      </c>
      <c r="F17998">
        <v>23.9</v>
      </c>
      <c r="M17998" s="15">
        <v>28867</v>
      </c>
      <c r="N17998" t="str">
        <f t="shared" si="600"/>
        <v>On</v>
      </c>
      <c r="O17998">
        <f t="shared" si="599"/>
        <v>3</v>
      </c>
    </row>
    <row r="17999" spans="1:15" x14ac:dyDescent="0.25">
      <c r="A17999" s="2">
        <v>36635</v>
      </c>
      <c r="B17999">
        <v>2100</v>
      </c>
      <c r="C17999">
        <v>38.5</v>
      </c>
      <c r="D17999">
        <v>38.5</v>
      </c>
      <c r="E17999">
        <v>38.5</v>
      </c>
      <c r="F17999">
        <v>38.5</v>
      </c>
      <c r="M17999" s="15">
        <v>30514</v>
      </c>
      <c r="N17999" t="str">
        <f t="shared" si="600"/>
        <v>On</v>
      </c>
      <c r="O17999">
        <f t="shared" si="599"/>
        <v>3</v>
      </c>
    </row>
    <row r="18000" spans="1:15" x14ac:dyDescent="0.25">
      <c r="A18000" s="2">
        <v>36635</v>
      </c>
      <c r="B18000">
        <v>2200</v>
      </c>
      <c r="C18000">
        <v>31.98</v>
      </c>
      <c r="D18000">
        <v>31.98</v>
      </c>
      <c r="E18000">
        <v>31.98</v>
      </c>
      <c r="F18000">
        <v>31.98</v>
      </c>
      <c r="M18000" s="15">
        <v>29718</v>
      </c>
      <c r="N18000" t="str">
        <f t="shared" si="600"/>
        <v>On</v>
      </c>
      <c r="O18000">
        <f t="shared" si="599"/>
        <v>3</v>
      </c>
    </row>
    <row r="18001" spans="1:15" x14ac:dyDescent="0.25">
      <c r="A18001" s="2">
        <v>36635</v>
      </c>
      <c r="B18001">
        <v>2300</v>
      </c>
      <c r="C18001">
        <v>24.1</v>
      </c>
      <c r="D18001">
        <v>24.1</v>
      </c>
      <c r="E18001">
        <v>24.1</v>
      </c>
      <c r="F18001">
        <v>24.1</v>
      </c>
      <c r="M18001" s="15">
        <v>27224</v>
      </c>
      <c r="N18001" t="str">
        <f t="shared" si="600"/>
        <v>On</v>
      </c>
      <c r="O18001">
        <f t="shared" si="599"/>
        <v>3</v>
      </c>
    </row>
    <row r="18002" spans="1:15" x14ac:dyDescent="0.25">
      <c r="A18002" s="2">
        <v>36635</v>
      </c>
      <c r="B18002">
        <v>2400</v>
      </c>
      <c r="C18002">
        <v>16.329999999999998</v>
      </c>
      <c r="D18002">
        <v>16.329999999999998</v>
      </c>
      <c r="E18002">
        <v>16.329999999999998</v>
      </c>
      <c r="F18002">
        <v>16.329999999999998</v>
      </c>
      <c r="M18002" s="15">
        <v>24819</v>
      </c>
      <c r="N18002" t="str">
        <f t="shared" si="600"/>
        <v>Off</v>
      </c>
      <c r="O18002">
        <f t="shared" si="599"/>
        <v>3</v>
      </c>
    </row>
    <row r="18003" spans="1:15" x14ac:dyDescent="0.25">
      <c r="A18003" s="2">
        <v>36636</v>
      </c>
      <c r="B18003">
        <v>100</v>
      </c>
      <c r="C18003">
        <v>12.63</v>
      </c>
      <c r="D18003">
        <v>12.63</v>
      </c>
      <c r="E18003">
        <v>12.63</v>
      </c>
      <c r="F18003">
        <v>12.63</v>
      </c>
      <c r="M18003" s="15">
        <v>22849</v>
      </c>
      <c r="N18003" t="str">
        <f t="shared" si="600"/>
        <v>Off</v>
      </c>
      <c r="O18003">
        <f t="shared" si="599"/>
        <v>4</v>
      </c>
    </row>
    <row r="18004" spans="1:15" x14ac:dyDescent="0.25">
      <c r="A18004" s="2">
        <v>36636</v>
      </c>
      <c r="B18004">
        <v>200</v>
      </c>
      <c r="C18004">
        <v>12.29</v>
      </c>
      <c r="D18004">
        <v>12.29</v>
      </c>
      <c r="E18004">
        <v>12.29</v>
      </c>
      <c r="F18004">
        <v>12.29</v>
      </c>
      <c r="M18004" s="15">
        <v>21736</v>
      </c>
      <c r="N18004" t="str">
        <f t="shared" si="600"/>
        <v>Off</v>
      </c>
      <c r="O18004">
        <f t="shared" si="599"/>
        <v>4</v>
      </c>
    </row>
    <row r="18005" spans="1:15" x14ac:dyDescent="0.25">
      <c r="A18005" s="2">
        <v>36636</v>
      </c>
      <c r="B18005">
        <v>300</v>
      </c>
      <c r="C18005">
        <v>12.25</v>
      </c>
      <c r="D18005">
        <v>12.25</v>
      </c>
      <c r="E18005">
        <v>12.25</v>
      </c>
      <c r="F18005">
        <v>12.25</v>
      </c>
      <c r="M18005" s="15">
        <v>21344</v>
      </c>
      <c r="N18005" t="str">
        <f t="shared" si="600"/>
        <v>Off</v>
      </c>
      <c r="O18005">
        <f t="shared" si="599"/>
        <v>4</v>
      </c>
    </row>
    <row r="18006" spans="1:15" x14ac:dyDescent="0.25">
      <c r="A18006" s="2">
        <v>36636</v>
      </c>
      <c r="B18006">
        <v>400</v>
      </c>
      <c r="C18006">
        <v>12.11</v>
      </c>
      <c r="D18006">
        <v>12.11</v>
      </c>
      <c r="E18006">
        <v>12.11</v>
      </c>
      <c r="F18006">
        <v>12.11</v>
      </c>
      <c r="M18006" s="15">
        <v>21061</v>
      </c>
      <c r="N18006" t="str">
        <f t="shared" si="600"/>
        <v>Off</v>
      </c>
      <c r="O18006">
        <f t="shared" si="599"/>
        <v>4</v>
      </c>
    </row>
    <row r="18007" spans="1:15" x14ac:dyDescent="0.25">
      <c r="A18007" s="2">
        <v>36636</v>
      </c>
      <c r="B18007">
        <v>500</v>
      </c>
      <c r="C18007">
        <v>11.81</v>
      </c>
      <c r="D18007">
        <v>11.81</v>
      </c>
      <c r="E18007">
        <v>11.81</v>
      </c>
      <c r="F18007">
        <v>11.81</v>
      </c>
      <c r="M18007" s="15">
        <v>21466</v>
      </c>
      <c r="N18007" t="str">
        <f t="shared" si="600"/>
        <v>Off</v>
      </c>
      <c r="O18007">
        <f t="shared" si="599"/>
        <v>4</v>
      </c>
    </row>
    <row r="18008" spans="1:15" x14ac:dyDescent="0.25">
      <c r="A18008" s="2">
        <v>36636</v>
      </c>
      <c r="B18008">
        <v>600</v>
      </c>
      <c r="C18008">
        <v>15.01</v>
      </c>
      <c r="D18008">
        <v>15.01</v>
      </c>
      <c r="E18008">
        <v>15.01</v>
      </c>
      <c r="F18008">
        <v>15.01</v>
      </c>
      <c r="M18008" s="15">
        <v>23171</v>
      </c>
      <c r="N18008" t="str">
        <f t="shared" si="600"/>
        <v>Off</v>
      </c>
      <c r="O18008">
        <f t="shared" si="599"/>
        <v>4</v>
      </c>
    </row>
    <row r="18009" spans="1:15" x14ac:dyDescent="0.25">
      <c r="A18009" s="2">
        <v>36636</v>
      </c>
      <c r="B18009">
        <v>700</v>
      </c>
      <c r="C18009">
        <v>17.39</v>
      </c>
      <c r="D18009">
        <v>17.39</v>
      </c>
      <c r="E18009">
        <v>17.39</v>
      </c>
      <c r="F18009">
        <v>17.39</v>
      </c>
      <c r="M18009" s="15">
        <v>26212</v>
      </c>
      <c r="N18009" t="str">
        <f t="shared" si="600"/>
        <v>Off</v>
      </c>
      <c r="O18009">
        <f t="shared" si="599"/>
        <v>4</v>
      </c>
    </row>
    <row r="18010" spans="1:15" x14ac:dyDescent="0.25">
      <c r="A18010" s="2">
        <v>36636</v>
      </c>
      <c r="B18010">
        <v>800</v>
      </c>
      <c r="C18010">
        <v>28.32</v>
      </c>
      <c r="D18010">
        <v>28.32</v>
      </c>
      <c r="E18010">
        <v>28.32</v>
      </c>
      <c r="F18010">
        <v>28.32</v>
      </c>
      <c r="M18010" s="15">
        <v>28359</v>
      </c>
      <c r="N18010" t="str">
        <f t="shared" si="600"/>
        <v>On</v>
      </c>
      <c r="O18010">
        <f t="shared" si="599"/>
        <v>4</v>
      </c>
    </row>
    <row r="18011" spans="1:15" x14ac:dyDescent="0.25">
      <c r="A18011" s="2">
        <v>36636</v>
      </c>
      <c r="B18011">
        <v>900</v>
      </c>
      <c r="C18011">
        <v>33.83</v>
      </c>
      <c r="D18011">
        <v>33.83</v>
      </c>
      <c r="E18011">
        <v>33.83</v>
      </c>
      <c r="F18011">
        <v>33.83</v>
      </c>
      <c r="M18011" s="15">
        <v>29224</v>
      </c>
      <c r="N18011" t="str">
        <f t="shared" si="600"/>
        <v>On</v>
      </c>
      <c r="O18011">
        <f t="shared" si="599"/>
        <v>4</v>
      </c>
    </row>
    <row r="18012" spans="1:15" x14ac:dyDescent="0.25">
      <c r="A18012" s="2">
        <v>36636</v>
      </c>
      <c r="B18012">
        <v>1000</v>
      </c>
      <c r="C18012">
        <v>38.33</v>
      </c>
      <c r="D18012">
        <v>38.33</v>
      </c>
      <c r="E18012">
        <v>38.33</v>
      </c>
      <c r="F18012">
        <v>38.33</v>
      </c>
      <c r="M18012" s="15">
        <v>29670</v>
      </c>
      <c r="N18012" t="str">
        <f t="shared" si="600"/>
        <v>On</v>
      </c>
      <c r="O18012">
        <f t="shared" si="599"/>
        <v>4</v>
      </c>
    </row>
    <row r="18013" spans="1:15" x14ac:dyDescent="0.25">
      <c r="A18013" s="2">
        <v>36636</v>
      </c>
      <c r="B18013">
        <v>1100</v>
      </c>
      <c r="C18013">
        <v>42.1</v>
      </c>
      <c r="D18013">
        <v>42.1</v>
      </c>
      <c r="E18013">
        <v>42.1</v>
      </c>
      <c r="F18013">
        <v>42.1</v>
      </c>
      <c r="M18013" s="15">
        <v>30017</v>
      </c>
      <c r="N18013" t="str">
        <f t="shared" si="600"/>
        <v>On</v>
      </c>
      <c r="O18013">
        <f t="shared" si="599"/>
        <v>4</v>
      </c>
    </row>
    <row r="18014" spans="1:15" x14ac:dyDescent="0.25">
      <c r="A18014" s="2">
        <v>36636</v>
      </c>
      <c r="B18014">
        <v>1200</v>
      </c>
      <c r="C18014">
        <v>42.1</v>
      </c>
      <c r="D18014">
        <v>42.1</v>
      </c>
      <c r="E18014">
        <v>42.1</v>
      </c>
      <c r="F18014">
        <v>42.1</v>
      </c>
      <c r="M18014" s="15">
        <v>30005</v>
      </c>
      <c r="N18014" t="str">
        <f t="shared" si="600"/>
        <v>On</v>
      </c>
      <c r="O18014">
        <f t="shared" si="599"/>
        <v>4</v>
      </c>
    </row>
    <row r="18015" spans="1:15" x14ac:dyDescent="0.25">
      <c r="A18015" s="2">
        <v>36636</v>
      </c>
      <c r="B18015">
        <v>1300</v>
      </c>
      <c r="C18015">
        <v>41.84</v>
      </c>
      <c r="D18015">
        <v>41.83</v>
      </c>
      <c r="E18015">
        <v>41.83</v>
      </c>
      <c r="F18015">
        <v>41.84</v>
      </c>
      <c r="M18015" s="15">
        <v>29821</v>
      </c>
      <c r="N18015" t="str">
        <f t="shared" si="600"/>
        <v>On</v>
      </c>
      <c r="O18015">
        <f t="shared" si="599"/>
        <v>4</v>
      </c>
    </row>
    <row r="18016" spans="1:15" x14ac:dyDescent="0.25">
      <c r="A18016" s="2">
        <v>36636</v>
      </c>
      <c r="B18016">
        <v>1400</v>
      </c>
      <c r="C18016">
        <v>42.42</v>
      </c>
      <c r="D18016">
        <v>42.42</v>
      </c>
      <c r="E18016">
        <v>42.42</v>
      </c>
      <c r="F18016">
        <v>42.42</v>
      </c>
      <c r="M18016" s="15">
        <v>29761</v>
      </c>
      <c r="N18016" t="str">
        <f t="shared" si="600"/>
        <v>On</v>
      </c>
      <c r="O18016">
        <f t="shared" si="599"/>
        <v>4</v>
      </c>
    </row>
    <row r="18017" spans="1:15" x14ac:dyDescent="0.25">
      <c r="A18017" s="2">
        <v>36636</v>
      </c>
      <c r="B18017">
        <v>1500</v>
      </c>
      <c r="C18017">
        <v>29.35</v>
      </c>
      <c r="D18017">
        <v>29.35</v>
      </c>
      <c r="E18017">
        <v>29.35</v>
      </c>
      <c r="F18017">
        <v>29.35</v>
      </c>
      <c r="M18017" s="15">
        <v>29487</v>
      </c>
      <c r="N18017" t="str">
        <f t="shared" si="600"/>
        <v>On</v>
      </c>
      <c r="O18017">
        <f t="shared" si="599"/>
        <v>4</v>
      </c>
    </row>
    <row r="18018" spans="1:15" x14ac:dyDescent="0.25">
      <c r="A18018" s="2">
        <v>36636</v>
      </c>
      <c r="B18018">
        <v>1600</v>
      </c>
      <c r="C18018">
        <v>21.28</v>
      </c>
      <c r="D18018">
        <v>21.28</v>
      </c>
      <c r="E18018">
        <v>21.28</v>
      </c>
      <c r="F18018">
        <v>21.28</v>
      </c>
      <c r="M18018" s="15">
        <v>29151</v>
      </c>
      <c r="N18018" t="str">
        <f t="shared" si="600"/>
        <v>On</v>
      </c>
      <c r="O18018">
        <f t="shared" si="599"/>
        <v>4</v>
      </c>
    </row>
    <row r="18019" spans="1:15" x14ac:dyDescent="0.25">
      <c r="A18019" s="2">
        <v>36636</v>
      </c>
      <c r="B18019">
        <v>1700</v>
      </c>
      <c r="C18019">
        <v>25.29</v>
      </c>
      <c r="D18019">
        <v>25.29</v>
      </c>
      <c r="E18019">
        <v>25.29</v>
      </c>
      <c r="F18019">
        <v>25.29</v>
      </c>
      <c r="M18019" s="15">
        <v>28763</v>
      </c>
      <c r="N18019" t="str">
        <f t="shared" si="600"/>
        <v>On</v>
      </c>
      <c r="O18019">
        <f t="shared" si="599"/>
        <v>4</v>
      </c>
    </row>
    <row r="18020" spans="1:15" x14ac:dyDescent="0.25">
      <c r="A18020" s="2">
        <v>36636</v>
      </c>
      <c r="B18020">
        <v>1800</v>
      </c>
      <c r="C18020">
        <v>24.1</v>
      </c>
      <c r="D18020">
        <v>24.1</v>
      </c>
      <c r="E18020">
        <v>24.1</v>
      </c>
      <c r="F18020">
        <v>24.1</v>
      </c>
      <c r="M18020" s="15">
        <v>28293</v>
      </c>
      <c r="N18020" t="str">
        <f t="shared" si="600"/>
        <v>On</v>
      </c>
      <c r="O18020">
        <f t="shared" si="599"/>
        <v>4</v>
      </c>
    </row>
    <row r="18021" spans="1:15" x14ac:dyDescent="0.25">
      <c r="A18021" s="2">
        <v>36636</v>
      </c>
      <c r="B18021">
        <v>1900</v>
      </c>
      <c r="C18021">
        <v>19.53</v>
      </c>
      <c r="D18021">
        <v>19.53</v>
      </c>
      <c r="E18021">
        <v>19.53</v>
      </c>
      <c r="F18021">
        <v>19.53</v>
      </c>
      <c r="M18021" s="15">
        <v>27982</v>
      </c>
      <c r="N18021" t="str">
        <f t="shared" si="600"/>
        <v>On</v>
      </c>
      <c r="O18021">
        <f t="shared" si="599"/>
        <v>4</v>
      </c>
    </row>
    <row r="18022" spans="1:15" x14ac:dyDescent="0.25">
      <c r="A18022" s="2">
        <v>36636</v>
      </c>
      <c r="B18022">
        <v>2000</v>
      </c>
      <c r="C18022">
        <v>22.14</v>
      </c>
      <c r="D18022">
        <v>22.14</v>
      </c>
      <c r="E18022">
        <v>22.14</v>
      </c>
      <c r="F18022">
        <v>22.14</v>
      </c>
      <c r="M18022" s="15">
        <v>28216</v>
      </c>
      <c r="N18022" t="str">
        <f t="shared" si="600"/>
        <v>On</v>
      </c>
      <c r="O18022">
        <f t="shared" ref="O18022:O18085" si="601">+WEEKDAY(A18022,2)</f>
        <v>4</v>
      </c>
    </row>
    <row r="18023" spans="1:15" x14ac:dyDescent="0.25">
      <c r="A18023" s="2">
        <v>36636</v>
      </c>
      <c r="B18023">
        <v>2100</v>
      </c>
      <c r="C18023">
        <v>33.39</v>
      </c>
      <c r="D18023">
        <v>33.39</v>
      </c>
      <c r="E18023">
        <v>33.39</v>
      </c>
      <c r="F18023">
        <v>33.39</v>
      </c>
      <c r="M18023" s="15">
        <v>29388</v>
      </c>
      <c r="N18023" t="str">
        <f t="shared" si="600"/>
        <v>On</v>
      </c>
      <c r="O18023">
        <f t="shared" si="601"/>
        <v>4</v>
      </c>
    </row>
    <row r="18024" spans="1:15" x14ac:dyDescent="0.25">
      <c r="A18024" s="2">
        <v>36636</v>
      </c>
      <c r="B18024">
        <v>2200</v>
      </c>
      <c r="C18024">
        <v>26.76</v>
      </c>
      <c r="D18024">
        <v>26.76</v>
      </c>
      <c r="E18024">
        <v>26.76</v>
      </c>
      <c r="F18024">
        <v>26.76</v>
      </c>
      <c r="M18024" s="15">
        <v>28832</v>
      </c>
      <c r="N18024" t="str">
        <f t="shared" si="600"/>
        <v>On</v>
      </c>
      <c r="O18024">
        <f t="shared" si="601"/>
        <v>4</v>
      </c>
    </row>
    <row r="18025" spans="1:15" x14ac:dyDescent="0.25">
      <c r="A18025" s="2">
        <v>36636</v>
      </c>
      <c r="B18025">
        <v>2300</v>
      </c>
      <c r="C18025">
        <v>17.53</v>
      </c>
      <c r="D18025">
        <v>17.53</v>
      </c>
      <c r="E18025">
        <v>17.53</v>
      </c>
      <c r="F18025">
        <v>17.53</v>
      </c>
      <c r="M18025" s="15">
        <v>26612</v>
      </c>
      <c r="N18025" t="str">
        <f t="shared" si="600"/>
        <v>On</v>
      </c>
      <c r="O18025">
        <f t="shared" si="601"/>
        <v>4</v>
      </c>
    </row>
    <row r="18026" spans="1:15" x14ac:dyDescent="0.25">
      <c r="A18026" s="2">
        <v>36636</v>
      </c>
      <c r="B18026">
        <v>2400</v>
      </c>
      <c r="C18026">
        <v>15.11</v>
      </c>
      <c r="D18026">
        <v>15.11</v>
      </c>
      <c r="E18026">
        <v>15.11</v>
      </c>
      <c r="F18026">
        <v>15.11</v>
      </c>
      <c r="M18026" s="15">
        <v>24133</v>
      </c>
      <c r="N18026" t="str">
        <f t="shared" si="600"/>
        <v>Off</v>
      </c>
      <c r="O18026">
        <f t="shared" si="601"/>
        <v>4</v>
      </c>
    </row>
    <row r="18027" spans="1:15" x14ac:dyDescent="0.25">
      <c r="A18027" s="2">
        <v>36637</v>
      </c>
      <c r="B18027">
        <v>100</v>
      </c>
      <c r="C18027">
        <v>11.02</v>
      </c>
      <c r="D18027">
        <v>11.02</v>
      </c>
      <c r="E18027">
        <v>11.02</v>
      </c>
      <c r="F18027">
        <v>11.02</v>
      </c>
      <c r="M18027" s="15">
        <v>21856</v>
      </c>
      <c r="N18027" t="str">
        <f t="shared" si="600"/>
        <v>Off</v>
      </c>
      <c r="O18027">
        <f t="shared" si="601"/>
        <v>5</v>
      </c>
    </row>
    <row r="18028" spans="1:15" x14ac:dyDescent="0.25">
      <c r="A18028" s="2">
        <v>36637</v>
      </c>
      <c r="B18028">
        <v>200</v>
      </c>
      <c r="C18028">
        <v>11.27</v>
      </c>
      <c r="D18028">
        <v>11.27</v>
      </c>
      <c r="E18028">
        <v>11.27</v>
      </c>
      <c r="F18028">
        <v>11.27</v>
      </c>
      <c r="M18028" s="15">
        <v>20777</v>
      </c>
      <c r="N18028" t="str">
        <f t="shared" si="600"/>
        <v>Off</v>
      </c>
      <c r="O18028">
        <f t="shared" si="601"/>
        <v>5</v>
      </c>
    </row>
    <row r="18029" spans="1:15" x14ac:dyDescent="0.25">
      <c r="A18029" s="2">
        <v>36637</v>
      </c>
      <c r="B18029">
        <v>300</v>
      </c>
      <c r="C18029">
        <v>10.71</v>
      </c>
      <c r="D18029">
        <v>10.71</v>
      </c>
      <c r="E18029">
        <v>10.71</v>
      </c>
      <c r="F18029">
        <v>10.71</v>
      </c>
      <c r="M18029" s="15">
        <v>20235</v>
      </c>
      <c r="N18029" t="str">
        <f t="shared" si="600"/>
        <v>Off</v>
      </c>
      <c r="O18029">
        <f t="shared" si="601"/>
        <v>5</v>
      </c>
    </row>
    <row r="18030" spans="1:15" x14ac:dyDescent="0.25">
      <c r="A18030" s="2">
        <v>36637</v>
      </c>
      <c r="B18030">
        <v>400</v>
      </c>
      <c r="C18030">
        <v>9.94</v>
      </c>
      <c r="D18030">
        <v>9.94</v>
      </c>
      <c r="E18030">
        <v>9.94</v>
      </c>
      <c r="F18030">
        <v>9.94</v>
      </c>
      <c r="M18030" s="15">
        <v>19871</v>
      </c>
      <c r="N18030" t="str">
        <f t="shared" si="600"/>
        <v>Off</v>
      </c>
      <c r="O18030">
        <f t="shared" si="601"/>
        <v>5</v>
      </c>
    </row>
    <row r="18031" spans="1:15" x14ac:dyDescent="0.25">
      <c r="A18031" s="2">
        <v>36637</v>
      </c>
      <c r="B18031">
        <v>500</v>
      </c>
      <c r="C18031">
        <v>10.34</v>
      </c>
      <c r="D18031">
        <v>10.34</v>
      </c>
      <c r="E18031">
        <v>10.34</v>
      </c>
      <c r="F18031">
        <v>10.34</v>
      </c>
      <c r="M18031" s="15">
        <v>20069</v>
      </c>
      <c r="N18031" t="str">
        <f t="shared" si="600"/>
        <v>Off</v>
      </c>
      <c r="O18031">
        <f t="shared" si="601"/>
        <v>5</v>
      </c>
    </row>
    <row r="18032" spans="1:15" x14ac:dyDescent="0.25">
      <c r="A18032" s="2">
        <v>36637</v>
      </c>
      <c r="B18032">
        <v>600</v>
      </c>
      <c r="C18032">
        <v>11.03</v>
      </c>
      <c r="D18032">
        <v>11.03</v>
      </c>
      <c r="E18032">
        <v>11.03</v>
      </c>
      <c r="F18032">
        <v>11.03</v>
      </c>
      <c r="M18032" s="15">
        <v>21125</v>
      </c>
      <c r="N18032" t="str">
        <f t="shared" si="600"/>
        <v>Off</v>
      </c>
      <c r="O18032">
        <f t="shared" si="601"/>
        <v>5</v>
      </c>
    </row>
    <row r="18033" spans="1:15" x14ac:dyDescent="0.25">
      <c r="A18033" s="2">
        <v>36637</v>
      </c>
      <c r="B18033">
        <v>700</v>
      </c>
      <c r="C18033">
        <v>10.77</v>
      </c>
      <c r="D18033">
        <v>10.77</v>
      </c>
      <c r="E18033">
        <v>10.77</v>
      </c>
      <c r="F18033">
        <v>10.77</v>
      </c>
      <c r="M18033" s="15">
        <v>22781</v>
      </c>
      <c r="N18033" t="str">
        <f t="shared" si="600"/>
        <v>Off</v>
      </c>
      <c r="O18033">
        <f t="shared" si="601"/>
        <v>5</v>
      </c>
    </row>
    <row r="18034" spans="1:15" x14ac:dyDescent="0.25">
      <c r="A18034" s="2">
        <v>36637</v>
      </c>
      <c r="B18034">
        <v>800</v>
      </c>
      <c r="C18034">
        <v>12.92</v>
      </c>
      <c r="D18034">
        <v>12.92</v>
      </c>
      <c r="E18034">
        <v>12.92</v>
      </c>
      <c r="F18034">
        <v>12.92</v>
      </c>
      <c r="M18034" s="15">
        <v>24616</v>
      </c>
      <c r="N18034" t="str">
        <f t="shared" si="600"/>
        <v>On</v>
      </c>
      <c r="O18034">
        <f t="shared" si="601"/>
        <v>5</v>
      </c>
    </row>
    <row r="18035" spans="1:15" x14ac:dyDescent="0.25">
      <c r="A18035" s="2">
        <v>36637</v>
      </c>
      <c r="B18035">
        <v>900</v>
      </c>
      <c r="C18035">
        <v>18.78</v>
      </c>
      <c r="D18035">
        <v>18.78</v>
      </c>
      <c r="E18035">
        <v>18.78</v>
      </c>
      <c r="F18035">
        <v>18.78</v>
      </c>
      <c r="M18035" s="15">
        <v>26889</v>
      </c>
      <c r="N18035" t="str">
        <f t="shared" si="600"/>
        <v>On</v>
      </c>
      <c r="O18035">
        <f t="shared" si="601"/>
        <v>5</v>
      </c>
    </row>
    <row r="18036" spans="1:15" x14ac:dyDescent="0.25">
      <c r="A18036" s="2">
        <v>36637</v>
      </c>
      <c r="B18036">
        <v>1000</v>
      </c>
      <c r="C18036">
        <v>24.44</v>
      </c>
      <c r="D18036">
        <v>24.44</v>
      </c>
      <c r="E18036">
        <v>24.44</v>
      </c>
      <c r="F18036">
        <v>24.44</v>
      </c>
      <c r="M18036" s="15">
        <v>28143</v>
      </c>
      <c r="N18036" t="str">
        <f t="shared" si="600"/>
        <v>On</v>
      </c>
      <c r="O18036">
        <f t="shared" si="601"/>
        <v>5</v>
      </c>
    </row>
    <row r="18037" spans="1:15" x14ac:dyDescent="0.25">
      <c r="A18037" s="2">
        <v>36637</v>
      </c>
      <c r="B18037">
        <v>1100</v>
      </c>
      <c r="C18037">
        <v>33.770000000000003</v>
      </c>
      <c r="D18037">
        <v>33.770000000000003</v>
      </c>
      <c r="E18037">
        <v>33.770000000000003</v>
      </c>
      <c r="F18037">
        <v>33.770000000000003</v>
      </c>
      <c r="M18037" s="15">
        <v>28682</v>
      </c>
      <c r="N18037" t="str">
        <f t="shared" si="600"/>
        <v>On</v>
      </c>
      <c r="O18037">
        <f t="shared" si="601"/>
        <v>5</v>
      </c>
    </row>
    <row r="18038" spans="1:15" x14ac:dyDescent="0.25">
      <c r="A18038" s="2">
        <v>36637</v>
      </c>
      <c r="B18038">
        <v>1200</v>
      </c>
      <c r="C18038">
        <v>19.940000000000001</v>
      </c>
      <c r="D18038">
        <v>19.940000000000001</v>
      </c>
      <c r="E18038">
        <v>19.940000000000001</v>
      </c>
      <c r="F18038">
        <v>19.940000000000001</v>
      </c>
      <c r="M18038" s="15">
        <v>29063</v>
      </c>
      <c r="N18038" t="str">
        <f t="shared" si="600"/>
        <v>On</v>
      </c>
      <c r="O18038">
        <f t="shared" si="601"/>
        <v>5</v>
      </c>
    </row>
    <row r="18039" spans="1:15" x14ac:dyDescent="0.25">
      <c r="A18039" s="2">
        <v>36637</v>
      </c>
      <c r="B18039">
        <v>1300</v>
      </c>
      <c r="C18039">
        <v>18.920000000000002</v>
      </c>
      <c r="D18039">
        <v>18.920000000000002</v>
      </c>
      <c r="E18039">
        <v>18.920000000000002</v>
      </c>
      <c r="F18039">
        <v>18.920000000000002</v>
      </c>
      <c r="M18039" s="15">
        <v>28638</v>
      </c>
      <c r="N18039" t="str">
        <f t="shared" si="600"/>
        <v>On</v>
      </c>
      <c r="O18039">
        <f t="shared" si="601"/>
        <v>5</v>
      </c>
    </row>
    <row r="18040" spans="1:15" x14ac:dyDescent="0.25">
      <c r="A18040" s="2">
        <v>36637</v>
      </c>
      <c r="B18040">
        <v>1400</v>
      </c>
      <c r="C18040">
        <v>19.649999999999999</v>
      </c>
      <c r="D18040">
        <v>19.649999999999999</v>
      </c>
      <c r="E18040">
        <v>19.649999999999999</v>
      </c>
      <c r="F18040">
        <v>19.649999999999999</v>
      </c>
      <c r="M18040" s="15">
        <v>28616</v>
      </c>
      <c r="N18040" t="str">
        <f t="shared" si="600"/>
        <v>On</v>
      </c>
      <c r="O18040">
        <f t="shared" si="601"/>
        <v>5</v>
      </c>
    </row>
    <row r="18041" spans="1:15" x14ac:dyDescent="0.25">
      <c r="A18041" s="2">
        <v>36637</v>
      </c>
      <c r="B18041">
        <v>1500</v>
      </c>
      <c r="C18041">
        <v>18.32</v>
      </c>
      <c r="D18041">
        <v>18.32</v>
      </c>
      <c r="E18041">
        <v>18.32</v>
      </c>
      <c r="F18041">
        <v>18.32</v>
      </c>
      <c r="M18041" s="15">
        <v>28110</v>
      </c>
      <c r="N18041" t="str">
        <f t="shared" si="600"/>
        <v>On</v>
      </c>
      <c r="O18041">
        <f t="shared" si="601"/>
        <v>5</v>
      </c>
    </row>
    <row r="18042" spans="1:15" x14ac:dyDescent="0.25">
      <c r="A18042" s="2">
        <v>36637</v>
      </c>
      <c r="B18042">
        <v>1600</v>
      </c>
      <c r="C18042">
        <v>17.88</v>
      </c>
      <c r="D18042">
        <v>17.88</v>
      </c>
      <c r="E18042">
        <v>17.88</v>
      </c>
      <c r="F18042">
        <v>17.88</v>
      </c>
      <c r="M18042" s="15">
        <v>27796</v>
      </c>
      <c r="N18042" t="str">
        <f t="shared" si="600"/>
        <v>On</v>
      </c>
      <c r="O18042">
        <f t="shared" si="601"/>
        <v>5</v>
      </c>
    </row>
    <row r="18043" spans="1:15" x14ac:dyDescent="0.25">
      <c r="A18043" s="2">
        <v>36637</v>
      </c>
      <c r="B18043">
        <v>1700</v>
      </c>
      <c r="C18043">
        <v>18.489999999999998</v>
      </c>
      <c r="D18043">
        <v>18.489999999999998</v>
      </c>
      <c r="E18043">
        <v>18.489999999999998</v>
      </c>
      <c r="F18043">
        <v>18.489999999999998</v>
      </c>
      <c r="M18043" s="15">
        <v>27838</v>
      </c>
      <c r="N18043" t="str">
        <f t="shared" si="600"/>
        <v>On</v>
      </c>
      <c r="O18043">
        <f t="shared" si="601"/>
        <v>5</v>
      </c>
    </row>
    <row r="18044" spans="1:15" x14ac:dyDescent="0.25">
      <c r="A18044" s="2">
        <v>36637</v>
      </c>
      <c r="B18044">
        <v>1800</v>
      </c>
      <c r="C18044">
        <v>18.34</v>
      </c>
      <c r="D18044">
        <v>18.34</v>
      </c>
      <c r="E18044">
        <v>18.34</v>
      </c>
      <c r="F18044">
        <v>18.34</v>
      </c>
      <c r="M18044" s="15">
        <v>28006</v>
      </c>
      <c r="N18044" t="str">
        <f t="shared" si="600"/>
        <v>On</v>
      </c>
      <c r="O18044">
        <f t="shared" si="601"/>
        <v>5</v>
      </c>
    </row>
    <row r="18045" spans="1:15" x14ac:dyDescent="0.25">
      <c r="A18045" s="2">
        <v>36637</v>
      </c>
      <c r="B18045">
        <v>1900</v>
      </c>
      <c r="C18045">
        <v>18.079999999999998</v>
      </c>
      <c r="D18045">
        <v>18.079999999999998</v>
      </c>
      <c r="E18045">
        <v>18.079999999999998</v>
      </c>
      <c r="F18045">
        <v>18.079999999999998</v>
      </c>
      <c r="M18045" s="15">
        <v>27793</v>
      </c>
      <c r="N18045" t="str">
        <f t="shared" si="600"/>
        <v>On</v>
      </c>
      <c r="O18045">
        <f t="shared" si="601"/>
        <v>5</v>
      </c>
    </row>
    <row r="18046" spans="1:15" x14ac:dyDescent="0.25">
      <c r="A18046" s="2">
        <v>36637</v>
      </c>
      <c r="B18046">
        <v>2000</v>
      </c>
      <c r="C18046">
        <v>21</v>
      </c>
      <c r="D18046">
        <v>21</v>
      </c>
      <c r="E18046">
        <v>21</v>
      </c>
      <c r="F18046">
        <v>21</v>
      </c>
      <c r="M18046" s="15">
        <v>27690</v>
      </c>
      <c r="N18046" t="str">
        <f t="shared" si="600"/>
        <v>On</v>
      </c>
      <c r="O18046">
        <f t="shared" si="601"/>
        <v>5</v>
      </c>
    </row>
    <row r="18047" spans="1:15" x14ac:dyDescent="0.25">
      <c r="A18047" s="2">
        <v>36637</v>
      </c>
      <c r="B18047">
        <v>2100</v>
      </c>
      <c r="C18047">
        <v>17.829999999999998</v>
      </c>
      <c r="D18047">
        <v>17.829999999999998</v>
      </c>
      <c r="E18047">
        <v>17.829999999999998</v>
      </c>
      <c r="F18047">
        <v>17.829999999999998</v>
      </c>
      <c r="M18047" s="15">
        <v>28042</v>
      </c>
      <c r="N18047" t="str">
        <f t="shared" si="600"/>
        <v>On</v>
      </c>
      <c r="O18047">
        <f t="shared" si="601"/>
        <v>5</v>
      </c>
    </row>
    <row r="18048" spans="1:15" x14ac:dyDescent="0.25">
      <c r="A18048" s="2">
        <v>36637</v>
      </c>
      <c r="B18048">
        <v>2200</v>
      </c>
      <c r="C18048">
        <v>16.43</v>
      </c>
      <c r="D18048">
        <v>16.43</v>
      </c>
      <c r="E18048">
        <v>16.43</v>
      </c>
      <c r="F18048">
        <v>16.43</v>
      </c>
      <c r="M18048" s="15">
        <v>27189</v>
      </c>
      <c r="N18048" t="str">
        <f t="shared" si="600"/>
        <v>On</v>
      </c>
      <c r="O18048">
        <f t="shared" si="601"/>
        <v>5</v>
      </c>
    </row>
    <row r="18049" spans="1:15" x14ac:dyDescent="0.25">
      <c r="A18049" s="2">
        <v>36637</v>
      </c>
      <c r="B18049">
        <v>2300</v>
      </c>
      <c r="C18049">
        <v>15.33</v>
      </c>
      <c r="D18049">
        <v>15.33</v>
      </c>
      <c r="E18049">
        <v>15.33</v>
      </c>
      <c r="F18049">
        <v>15.33</v>
      </c>
      <c r="M18049" s="15">
        <v>25390</v>
      </c>
      <c r="N18049" t="str">
        <f t="shared" si="600"/>
        <v>On</v>
      </c>
      <c r="O18049">
        <f t="shared" si="601"/>
        <v>5</v>
      </c>
    </row>
    <row r="18050" spans="1:15" x14ac:dyDescent="0.25">
      <c r="A18050" s="2">
        <v>36637</v>
      </c>
      <c r="B18050">
        <v>2400</v>
      </c>
      <c r="C18050">
        <v>14.06</v>
      </c>
      <c r="D18050">
        <v>14.06</v>
      </c>
      <c r="E18050">
        <v>14.06</v>
      </c>
      <c r="F18050">
        <v>14.06</v>
      </c>
      <c r="M18050" s="15">
        <v>23563</v>
      </c>
      <c r="N18050" t="str">
        <f t="shared" si="600"/>
        <v>Off</v>
      </c>
      <c r="O18050">
        <f t="shared" si="601"/>
        <v>5</v>
      </c>
    </row>
    <row r="18051" spans="1:15" x14ac:dyDescent="0.25">
      <c r="A18051" s="2">
        <v>36638</v>
      </c>
      <c r="B18051">
        <v>100</v>
      </c>
      <c r="C18051">
        <v>13.09</v>
      </c>
      <c r="D18051">
        <v>13.09</v>
      </c>
      <c r="E18051">
        <v>13.09</v>
      </c>
      <c r="F18051">
        <v>13.09</v>
      </c>
      <c r="M18051" s="15">
        <v>21868</v>
      </c>
      <c r="N18051" t="str">
        <f t="shared" si="600"/>
        <v>Off</v>
      </c>
      <c r="O18051">
        <f t="shared" si="601"/>
        <v>6</v>
      </c>
    </row>
    <row r="18052" spans="1:15" x14ac:dyDescent="0.25">
      <c r="A18052" s="2">
        <v>36638</v>
      </c>
      <c r="B18052">
        <v>200</v>
      </c>
      <c r="C18052">
        <v>11.63</v>
      </c>
      <c r="D18052">
        <v>11.63</v>
      </c>
      <c r="E18052">
        <v>11.63</v>
      </c>
      <c r="F18052">
        <v>11.63</v>
      </c>
      <c r="M18052" s="15">
        <v>20627</v>
      </c>
      <c r="N18052" t="str">
        <f t="shared" si="600"/>
        <v>Off</v>
      </c>
      <c r="O18052">
        <f t="shared" si="601"/>
        <v>6</v>
      </c>
    </row>
    <row r="18053" spans="1:15" x14ac:dyDescent="0.25">
      <c r="A18053" s="2">
        <v>36638</v>
      </c>
      <c r="B18053">
        <v>300</v>
      </c>
      <c r="C18053">
        <v>11.39</v>
      </c>
      <c r="D18053">
        <v>11.39</v>
      </c>
      <c r="E18053">
        <v>11.39</v>
      </c>
      <c r="F18053">
        <v>11.39</v>
      </c>
      <c r="M18053" s="15">
        <v>20110</v>
      </c>
      <c r="N18053" t="str">
        <f t="shared" si="600"/>
        <v>Off</v>
      </c>
      <c r="O18053">
        <f t="shared" si="601"/>
        <v>6</v>
      </c>
    </row>
    <row r="18054" spans="1:15" x14ac:dyDescent="0.25">
      <c r="A18054" s="2">
        <v>36638</v>
      </c>
      <c r="B18054">
        <v>400</v>
      </c>
      <c r="C18054">
        <v>11.12</v>
      </c>
      <c r="D18054">
        <v>11.12</v>
      </c>
      <c r="E18054">
        <v>11.12</v>
      </c>
      <c r="F18054">
        <v>11.12</v>
      </c>
      <c r="M18054" s="15">
        <v>19905</v>
      </c>
      <c r="N18054" t="str">
        <f t="shared" si="600"/>
        <v>Off</v>
      </c>
      <c r="O18054">
        <f t="shared" si="601"/>
        <v>6</v>
      </c>
    </row>
    <row r="18055" spans="1:15" x14ac:dyDescent="0.25">
      <c r="A18055" s="2">
        <v>36638</v>
      </c>
      <c r="B18055">
        <v>500</v>
      </c>
      <c r="C18055">
        <v>10.82</v>
      </c>
      <c r="D18055">
        <v>10.82</v>
      </c>
      <c r="E18055">
        <v>10.82</v>
      </c>
      <c r="F18055">
        <v>10.82</v>
      </c>
      <c r="M18055" s="15">
        <v>19850</v>
      </c>
      <c r="N18055" t="str">
        <f t="shared" si="600"/>
        <v>Off</v>
      </c>
      <c r="O18055">
        <f t="shared" si="601"/>
        <v>6</v>
      </c>
    </row>
    <row r="18056" spans="1:15" x14ac:dyDescent="0.25">
      <c r="A18056" s="2">
        <v>36638</v>
      </c>
      <c r="B18056">
        <v>600</v>
      </c>
      <c r="C18056">
        <v>11.46</v>
      </c>
      <c r="D18056">
        <v>11.46</v>
      </c>
      <c r="E18056">
        <v>11.46</v>
      </c>
      <c r="F18056">
        <v>11.46</v>
      </c>
      <c r="M18056" s="15">
        <v>20332</v>
      </c>
      <c r="N18056" t="str">
        <f t="shared" si="600"/>
        <v>Off</v>
      </c>
      <c r="O18056">
        <f t="shared" si="601"/>
        <v>6</v>
      </c>
    </row>
    <row r="18057" spans="1:15" x14ac:dyDescent="0.25">
      <c r="A18057" s="2">
        <v>36638</v>
      </c>
      <c r="B18057">
        <v>700</v>
      </c>
      <c r="C18057">
        <v>11.61</v>
      </c>
      <c r="D18057">
        <v>11.61</v>
      </c>
      <c r="E18057">
        <v>11.61</v>
      </c>
      <c r="F18057">
        <v>11.61</v>
      </c>
      <c r="M18057" s="15">
        <v>21170</v>
      </c>
      <c r="N18057" t="str">
        <f t="shared" si="600"/>
        <v>Off</v>
      </c>
      <c r="O18057">
        <f t="shared" si="601"/>
        <v>6</v>
      </c>
    </row>
    <row r="18058" spans="1:15" x14ac:dyDescent="0.25">
      <c r="A18058" s="2">
        <v>36638</v>
      </c>
      <c r="B18058">
        <v>800</v>
      </c>
      <c r="C18058">
        <v>12.67</v>
      </c>
      <c r="D18058">
        <v>12.67</v>
      </c>
      <c r="E18058">
        <v>12.67</v>
      </c>
      <c r="F18058">
        <v>12.67</v>
      </c>
      <c r="M18058" s="15">
        <v>22415</v>
      </c>
      <c r="N18058" t="str">
        <f t="shared" si="600"/>
        <v>On</v>
      </c>
      <c r="O18058">
        <f t="shared" si="601"/>
        <v>6</v>
      </c>
    </row>
    <row r="18059" spans="1:15" x14ac:dyDescent="0.25">
      <c r="A18059" s="2">
        <v>36638</v>
      </c>
      <c r="B18059">
        <v>900</v>
      </c>
      <c r="C18059">
        <v>18.5</v>
      </c>
      <c r="D18059">
        <v>18.5</v>
      </c>
      <c r="E18059">
        <v>18.5</v>
      </c>
      <c r="F18059">
        <v>18.5</v>
      </c>
      <c r="M18059" s="15">
        <v>24571</v>
      </c>
      <c r="N18059" t="str">
        <f t="shared" ref="N18059:N18122" si="602">+IF(B18059&gt;700,IF(B18059&lt;2400,"On","Off"),"Off")</f>
        <v>On</v>
      </c>
      <c r="O18059">
        <f t="shared" si="601"/>
        <v>6</v>
      </c>
    </row>
    <row r="18060" spans="1:15" x14ac:dyDescent="0.25">
      <c r="A18060" s="2">
        <v>36638</v>
      </c>
      <c r="B18060">
        <v>1000</v>
      </c>
      <c r="C18060">
        <v>19.309999999999999</v>
      </c>
      <c r="D18060">
        <v>19.309999999999999</v>
      </c>
      <c r="E18060">
        <v>19.309999999999999</v>
      </c>
      <c r="F18060">
        <v>19.309999999999999</v>
      </c>
      <c r="M18060" s="15">
        <v>26457</v>
      </c>
      <c r="N18060" t="str">
        <f t="shared" si="602"/>
        <v>On</v>
      </c>
      <c r="O18060">
        <f t="shared" si="601"/>
        <v>6</v>
      </c>
    </row>
    <row r="18061" spans="1:15" x14ac:dyDescent="0.25">
      <c r="A18061" s="2">
        <v>36638</v>
      </c>
      <c r="B18061">
        <v>1100</v>
      </c>
      <c r="C18061">
        <v>18.91</v>
      </c>
      <c r="D18061">
        <v>18.91</v>
      </c>
      <c r="E18061">
        <v>18.91</v>
      </c>
      <c r="F18061">
        <v>18.91</v>
      </c>
      <c r="M18061" s="15">
        <v>27125</v>
      </c>
      <c r="N18061" t="str">
        <f t="shared" si="602"/>
        <v>On</v>
      </c>
      <c r="O18061">
        <f t="shared" si="601"/>
        <v>6</v>
      </c>
    </row>
    <row r="18062" spans="1:15" x14ac:dyDescent="0.25">
      <c r="A18062" s="2">
        <v>36638</v>
      </c>
      <c r="B18062">
        <v>1200</v>
      </c>
      <c r="C18062">
        <v>18.87</v>
      </c>
      <c r="D18062">
        <v>18.87</v>
      </c>
      <c r="E18062">
        <v>18.87</v>
      </c>
      <c r="F18062">
        <v>18.87</v>
      </c>
      <c r="M18062" s="15">
        <v>26966</v>
      </c>
      <c r="N18062" t="str">
        <f t="shared" si="602"/>
        <v>On</v>
      </c>
      <c r="O18062">
        <f t="shared" si="601"/>
        <v>6</v>
      </c>
    </row>
    <row r="18063" spans="1:15" x14ac:dyDescent="0.25">
      <c r="A18063" s="2">
        <v>36638</v>
      </c>
      <c r="B18063">
        <v>1300</v>
      </c>
      <c r="C18063">
        <v>19.46</v>
      </c>
      <c r="D18063">
        <v>47.17</v>
      </c>
      <c r="E18063">
        <v>30.99</v>
      </c>
      <c r="F18063">
        <v>32.33</v>
      </c>
      <c r="M18063" s="15">
        <v>26448</v>
      </c>
      <c r="N18063" t="str">
        <f t="shared" si="602"/>
        <v>On</v>
      </c>
      <c r="O18063">
        <f t="shared" si="601"/>
        <v>6</v>
      </c>
    </row>
    <row r="18064" spans="1:15" x14ac:dyDescent="0.25">
      <c r="A18064" s="2">
        <v>36638</v>
      </c>
      <c r="B18064">
        <v>1400</v>
      </c>
      <c r="C18064">
        <v>19</v>
      </c>
      <c r="D18064">
        <v>47.24</v>
      </c>
      <c r="E18064">
        <v>30.75</v>
      </c>
      <c r="F18064">
        <v>32.119999999999997</v>
      </c>
      <c r="M18064" s="15">
        <v>25852</v>
      </c>
      <c r="N18064" t="str">
        <f t="shared" si="602"/>
        <v>On</v>
      </c>
      <c r="O18064">
        <f t="shared" si="601"/>
        <v>6</v>
      </c>
    </row>
    <row r="18065" spans="1:15" x14ac:dyDescent="0.25">
      <c r="A18065" s="2">
        <v>36638</v>
      </c>
      <c r="B18065">
        <v>1500</v>
      </c>
      <c r="C18065">
        <v>14.71</v>
      </c>
      <c r="D18065">
        <v>25.08</v>
      </c>
      <c r="E18065">
        <v>19.03</v>
      </c>
      <c r="F18065">
        <v>19.53</v>
      </c>
      <c r="M18065" s="15">
        <v>25269</v>
      </c>
      <c r="N18065" t="str">
        <f t="shared" si="602"/>
        <v>On</v>
      </c>
      <c r="O18065">
        <f t="shared" si="601"/>
        <v>6</v>
      </c>
    </row>
    <row r="18066" spans="1:15" x14ac:dyDescent="0.25">
      <c r="A18066" s="2">
        <v>36638</v>
      </c>
      <c r="B18066">
        <v>1600</v>
      </c>
      <c r="C18066">
        <v>13.81</v>
      </c>
      <c r="D18066">
        <v>13.81</v>
      </c>
      <c r="E18066">
        <v>13.81</v>
      </c>
      <c r="F18066">
        <v>13.81</v>
      </c>
      <c r="M18066" s="15">
        <v>25058</v>
      </c>
      <c r="N18066" t="str">
        <f t="shared" si="602"/>
        <v>On</v>
      </c>
      <c r="O18066">
        <f t="shared" si="601"/>
        <v>6</v>
      </c>
    </row>
    <row r="18067" spans="1:15" x14ac:dyDescent="0.25">
      <c r="A18067" s="2">
        <v>36638</v>
      </c>
      <c r="B18067">
        <v>1700</v>
      </c>
      <c r="C18067">
        <v>13.85</v>
      </c>
      <c r="D18067">
        <v>13.85</v>
      </c>
      <c r="E18067">
        <v>13.85</v>
      </c>
      <c r="F18067">
        <v>13.85</v>
      </c>
      <c r="M18067" s="15">
        <v>25279</v>
      </c>
      <c r="N18067" t="str">
        <f t="shared" si="602"/>
        <v>On</v>
      </c>
      <c r="O18067">
        <f t="shared" si="601"/>
        <v>6</v>
      </c>
    </row>
    <row r="18068" spans="1:15" x14ac:dyDescent="0.25">
      <c r="A18068" s="2">
        <v>36638</v>
      </c>
      <c r="B18068">
        <v>1800</v>
      </c>
      <c r="C18068">
        <v>16.52</v>
      </c>
      <c r="D18068">
        <v>16.52</v>
      </c>
      <c r="E18068">
        <v>16.52</v>
      </c>
      <c r="F18068">
        <v>16.52</v>
      </c>
      <c r="M18068" s="15">
        <v>25531</v>
      </c>
      <c r="N18068" t="str">
        <f t="shared" si="602"/>
        <v>On</v>
      </c>
      <c r="O18068">
        <f t="shared" si="601"/>
        <v>6</v>
      </c>
    </row>
    <row r="18069" spans="1:15" x14ac:dyDescent="0.25">
      <c r="A18069" s="2">
        <v>36638</v>
      </c>
      <c r="B18069">
        <v>1900</v>
      </c>
      <c r="C18069">
        <v>14.98</v>
      </c>
      <c r="D18069">
        <v>14.98</v>
      </c>
      <c r="E18069">
        <v>14.98</v>
      </c>
      <c r="F18069">
        <v>14.98</v>
      </c>
      <c r="M18069" s="15">
        <v>25856</v>
      </c>
      <c r="N18069" t="str">
        <f t="shared" si="602"/>
        <v>On</v>
      </c>
      <c r="O18069">
        <f t="shared" si="601"/>
        <v>6</v>
      </c>
    </row>
    <row r="18070" spans="1:15" x14ac:dyDescent="0.25">
      <c r="A18070" s="2">
        <v>36638</v>
      </c>
      <c r="B18070">
        <v>2000</v>
      </c>
      <c r="C18070">
        <v>12.99</v>
      </c>
      <c r="D18070">
        <v>91.49</v>
      </c>
      <c r="E18070">
        <v>52.43</v>
      </c>
      <c r="F18070">
        <v>23.57</v>
      </c>
      <c r="M18070" s="15">
        <v>26402</v>
      </c>
      <c r="N18070" t="str">
        <f t="shared" si="602"/>
        <v>On</v>
      </c>
      <c r="O18070">
        <f t="shared" si="601"/>
        <v>6</v>
      </c>
    </row>
    <row r="18071" spans="1:15" x14ac:dyDescent="0.25">
      <c r="A18071" s="2">
        <v>36638</v>
      </c>
      <c r="B18071">
        <v>2100</v>
      </c>
      <c r="C18071">
        <v>18.27</v>
      </c>
      <c r="D18071">
        <v>129.43</v>
      </c>
      <c r="E18071">
        <v>74.13</v>
      </c>
      <c r="F18071">
        <v>33.25</v>
      </c>
      <c r="M18071" s="15">
        <v>27306</v>
      </c>
      <c r="N18071" t="str">
        <f t="shared" si="602"/>
        <v>On</v>
      </c>
      <c r="O18071">
        <f t="shared" si="601"/>
        <v>6</v>
      </c>
    </row>
    <row r="18072" spans="1:15" x14ac:dyDescent="0.25">
      <c r="A18072" s="2">
        <v>36638</v>
      </c>
      <c r="B18072">
        <v>2200</v>
      </c>
      <c r="C18072">
        <v>16.41</v>
      </c>
      <c r="D18072">
        <v>36.49</v>
      </c>
      <c r="E18072">
        <v>26.5</v>
      </c>
      <c r="F18072">
        <v>19.12</v>
      </c>
      <c r="M18072" s="15">
        <v>26841</v>
      </c>
      <c r="N18072" t="str">
        <f t="shared" si="602"/>
        <v>On</v>
      </c>
      <c r="O18072">
        <f t="shared" si="601"/>
        <v>6</v>
      </c>
    </row>
    <row r="18073" spans="1:15" x14ac:dyDescent="0.25">
      <c r="A18073" s="2">
        <v>36638</v>
      </c>
      <c r="B18073">
        <v>2300</v>
      </c>
      <c r="C18073">
        <v>15.48</v>
      </c>
      <c r="D18073">
        <v>20.350000000000001</v>
      </c>
      <c r="E18073">
        <v>17.93</v>
      </c>
      <c r="F18073">
        <v>16.14</v>
      </c>
      <c r="M18073" s="15">
        <v>25486</v>
      </c>
      <c r="N18073" t="str">
        <f t="shared" si="602"/>
        <v>On</v>
      </c>
      <c r="O18073">
        <f t="shared" si="601"/>
        <v>6</v>
      </c>
    </row>
    <row r="18074" spans="1:15" x14ac:dyDescent="0.25">
      <c r="A18074" s="2">
        <v>36638</v>
      </c>
      <c r="B18074">
        <v>2400</v>
      </c>
      <c r="C18074">
        <v>14.47</v>
      </c>
      <c r="D18074">
        <v>14.47</v>
      </c>
      <c r="E18074">
        <v>14.47</v>
      </c>
      <c r="F18074">
        <v>14.47</v>
      </c>
      <c r="M18074" s="15">
        <v>23600</v>
      </c>
      <c r="N18074" t="str">
        <f t="shared" si="602"/>
        <v>Off</v>
      </c>
      <c r="O18074">
        <f t="shared" si="601"/>
        <v>6</v>
      </c>
    </row>
    <row r="18075" spans="1:15" x14ac:dyDescent="0.25">
      <c r="A18075" s="2">
        <v>36639</v>
      </c>
      <c r="B18075">
        <v>100</v>
      </c>
      <c r="C18075">
        <v>12.75</v>
      </c>
      <c r="D18075">
        <v>12.75</v>
      </c>
      <c r="E18075">
        <v>12.75</v>
      </c>
      <c r="F18075">
        <v>12.75</v>
      </c>
      <c r="M18075" s="15">
        <v>21713</v>
      </c>
      <c r="N18075" t="str">
        <f t="shared" si="602"/>
        <v>Off</v>
      </c>
      <c r="O18075">
        <f t="shared" si="601"/>
        <v>7</v>
      </c>
    </row>
    <row r="18076" spans="1:15" x14ac:dyDescent="0.25">
      <c r="A18076" s="2">
        <v>36639</v>
      </c>
      <c r="B18076">
        <v>200</v>
      </c>
      <c r="C18076">
        <v>12.83</v>
      </c>
      <c r="D18076">
        <v>12.83</v>
      </c>
      <c r="E18076">
        <v>12.83</v>
      </c>
      <c r="F18076">
        <v>12.83</v>
      </c>
      <c r="M18076" s="15">
        <v>20573</v>
      </c>
      <c r="N18076" t="str">
        <f t="shared" si="602"/>
        <v>Off</v>
      </c>
      <c r="O18076">
        <f t="shared" si="601"/>
        <v>7</v>
      </c>
    </row>
    <row r="18077" spans="1:15" x14ac:dyDescent="0.25">
      <c r="A18077" s="2">
        <v>36639</v>
      </c>
      <c r="B18077">
        <v>300</v>
      </c>
      <c r="C18077">
        <v>11.8</v>
      </c>
      <c r="D18077">
        <v>11.8</v>
      </c>
      <c r="E18077">
        <v>11.8</v>
      </c>
      <c r="F18077">
        <v>11.8</v>
      </c>
      <c r="M18077" s="15">
        <v>19905</v>
      </c>
      <c r="N18077" t="str">
        <f t="shared" si="602"/>
        <v>Off</v>
      </c>
      <c r="O18077">
        <f t="shared" si="601"/>
        <v>7</v>
      </c>
    </row>
    <row r="18078" spans="1:15" x14ac:dyDescent="0.25">
      <c r="A18078" s="2">
        <v>36639</v>
      </c>
      <c r="B18078">
        <v>400</v>
      </c>
      <c r="C18078">
        <v>11.62</v>
      </c>
      <c r="D18078">
        <v>11.62</v>
      </c>
      <c r="E18078">
        <v>11.62</v>
      </c>
      <c r="F18078">
        <v>11.62</v>
      </c>
      <c r="M18078" s="15">
        <v>19623</v>
      </c>
      <c r="N18078" t="str">
        <f t="shared" si="602"/>
        <v>Off</v>
      </c>
      <c r="O18078">
        <f t="shared" si="601"/>
        <v>7</v>
      </c>
    </row>
    <row r="18079" spans="1:15" x14ac:dyDescent="0.25">
      <c r="A18079" s="2">
        <v>36639</v>
      </c>
      <c r="B18079">
        <v>500</v>
      </c>
      <c r="C18079">
        <v>11.74</v>
      </c>
      <c r="D18079">
        <v>11.74</v>
      </c>
      <c r="E18079">
        <v>11.74</v>
      </c>
      <c r="F18079">
        <v>11.74</v>
      </c>
      <c r="M18079" s="15">
        <v>19536</v>
      </c>
      <c r="N18079" t="str">
        <f t="shared" si="602"/>
        <v>Off</v>
      </c>
      <c r="O18079">
        <f t="shared" si="601"/>
        <v>7</v>
      </c>
    </row>
    <row r="18080" spans="1:15" x14ac:dyDescent="0.25">
      <c r="A18080" s="2">
        <v>36639</v>
      </c>
      <c r="B18080">
        <v>600</v>
      </c>
      <c r="C18080">
        <v>11.78</v>
      </c>
      <c r="D18080">
        <v>11.78</v>
      </c>
      <c r="E18080">
        <v>11.78</v>
      </c>
      <c r="F18080">
        <v>11.78</v>
      </c>
      <c r="M18080" s="15">
        <v>20083</v>
      </c>
      <c r="N18080" t="str">
        <f t="shared" si="602"/>
        <v>Off</v>
      </c>
      <c r="O18080">
        <f t="shared" si="601"/>
        <v>7</v>
      </c>
    </row>
    <row r="18081" spans="1:15" x14ac:dyDescent="0.25">
      <c r="A18081" s="2">
        <v>36639</v>
      </c>
      <c r="B18081">
        <v>700</v>
      </c>
      <c r="C18081">
        <v>10.71</v>
      </c>
      <c r="D18081">
        <v>10.71</v>
      </c>
      <c r="E18081">
        <v>10.71</v>
      </c>
      <c r="F18081">
        <v>10.71</v>
      </c>
      <c r="M18081" s="15">
        <v>20705</v>
      </c>
      <c r="N18081" t="str">
        <f t="shared" si="602"/>
        <v>Off</v>
      </c>
      <c r="O18081">
        <f t="shared" si="601"/>
        <v>7</v>
      </c>
    </row>
    <row r="18082" spans="1:15" x14ac:dyDescent="0.25">
      <c r="A18082" s="2">
        <v>36639</v>
      </c>
      <c r="B18082">
        <v>800</v>
      </c>
      <c r="C18082">
        <v>12.2</v>
      </c>
      <c r="D18082">
        <v>12.2</v>
      </c>
      <c r="E18082">
        <v>12.2</v>
      </c>
      <c r="F18082">
        <v>12.2</v>
      </c>
      <c r="M18082" s="15">
        <v>21571</v>
      </c>
      <c r="N18082" t="str">
        <f t="shared" si="602"/>
        <v>On</v>
      </c>
      <c r="O18082">
        <f t="shared" si="601"/>
        <v>7</v>
      </c>
    </row>
    <row r="18083" spans="1:15" x14ac:dyDescent="0.25">
      <c r="A18083" s="2">
        <v>36639</v>
      </c>
      <c r="B18083">
        <v>900</v>
      </c>
      <c r="C18083">
        <v>15.92</v>
      </c>
      <c r="D18083">
        <v>15.92</v>
      </c>
      <c r="E18083">
        <v>15.92</v>
      </c>
      <c r="F18083">
        <v>15.92</v>
      </c>
      <c r="M18083" s="15">
        <v>23269</v>
      </c>
      <c r="N18083" t="str">
        <f t="shared" si="602"/>
        <v>On</v>
      </c>
      <c r="O18083">
        <f t="shared" si="601"/>
        <v>7</v>
      </c>
    </row>
    <row r="18084" spans="1:15" x14ac:dyDescent="0.25">
      <c r="A18084" s="2">
        <v>36639</v>
      </c>
      <c r="B18084">
        <v>1000</v>
      </c>
      <c r="C18084">
        <v>14.62</v>
      </c>
      <c r="D18084">
        <v>14.62</v>
      </c>
      <c r="E18084">
        <v>14.62</v>
      </c>
      <c r="F18084">
        <v>14.62</v>
      </c>
      <c r="M18084" s="15">
        <v>24280</v>
      </c>
      <c r="N18084" t="str">
        <f t="shared" si="602"/>
        <v>On</v>
      </c>
      <c r="O18084">
        <f t="shared" si="601"/>
        <v>7</v>
      </c>
    </row>
    <row r="18085" spans="1:15" x14ac:dyDescent="0.25">
      <c r="A18085" s="2">
        <v>36639</v>
      </c>
      <c r="B18085">
        <v>1100</v>
      </c>
      <c r="C18085">
        <v>15.09</v>
      </c>
      <c r="D18085">
        <v>15.09</v>
      </c>
      <c r="E18085">
        <v>15.09</v>
      </c>
      <c r="F18085">
        <v>15.09</v>
      </c>
      <c r="M18085" s="15">
        <v>24688</v>
      </c>
      <c r="N18085" t="str">
        <f t="shared" si="602"/>
        <v>On</v>
      </c>
      <c r="O18085">
        <f t="shared" si="601"/>
        <v>7</v>
      </c>
    </row>
    <row r="18086" spans="1:15" x14ac:dyDescent="0.25">
      <c r="A18086" s="2">
        <v>36639</v>
      </c>
      <c r="B18086">
        <v>1200</v>
      </c>
      <c r="C18086">
        <v>13.36</v>
      </c>
      <c r="D18086">
        <v>13.36</v>
      </c>
      <c r="E18086">
        <v>13.36</v>
      </c>
      <c r="F18086">
        <v>13.36</v>
      </c>
      <c r="M18086" s="15">
        <v>24547</v>
      </c>
      <c r="N18086" t="str">
        <f t="shared" si="602"/>
        <v>On</v>
      </c>
      <c r="O18086">
        <f t="shared" ref="O18086:O18149" si="603">+WEEKDAY(A18086,2)</f>
        <v>7</v>
      </c>
    </row>
    <row r="18087" spans="1:15" x14ac:dyDescent="0.25">
      <c r="A18087" s="2">
        <v>36639</v>
      </c>
      <c r="B18087">
        <v>1300</v>
      </c>
      <c r="C18087">
        <v>13.43</v>
      </c>
      <c r="D18087">
        <v>13.43</v>
      </c>
      <c r="E18087">
        <v>13.43</v>
      </c>
      <c r="F18087">
        <v>13.43</v>
      </c>
      <c r="M18087" s="15">
        <v>24404</v>
      </c>
      <c r="N18087" t="str">
        <f t="shared" si="602"/>
        <v>On</v>
      </c>
      <c r="O18087">
        <f t="shared" si="603"/>
        <v>7</v>
      </c>
    </row>
    <row r="18088" spans="1:15" x14ac:dyDescent="0.25">
      <c r="A18088" s="2">
        <v>36639</v>
      </c>
      <c r="B18088">
        <v>1400</v>
      </c>
      <c r="C18088">
        <v>13.45</v>
      </c>
      <c r="D18088">
        <v>13.45</v>
      </c>
      <c r="E18088">
        <v>13.45</v>
      </c>
      <c r="F18088">
        <v>13.45</v>
      </c>
      <c r="M18088" s="15">
        <v>23944</v>
      </c>
      <c r="N18088" t="str">
        <f t="shared" si="602"/>
        <v>On</v>
      </c>
      <c r="O18088">
        <f t="shared" si="603"/>
        <v>7</v>
      </c>
    </row>
    <row r="18089" spans="1:15" x14ac:dyDescent="0.25">
      <c r="A18089" s="2">
        <v>36639</v>
      </c>
      <c r="B18089">
        <v>1500</v>
      </c>
      <c r="C18089">
        <v>12.76</v>
      </c>
      <c r="D18089">
        <v>12.76</v>
      </c>
      <c r="E18089">
        <v>12.76</v>
      </c>
      <c r="F18089">
        <v>12.76</v>
      </c>
      <c r="M18089" s="15">
        <v>23300</v>
      </c>
      <c r="N18089" t="str">
        <f t="shared" si="602"/>
        <v>On</v>
      </c>
      <c r="O18089">
        <f t="shared" si="603"/>
        <v>7</v>
      </c>
    </row>
    <row r="18090" spans="1:15" x14ac:dyDescent="0.25">
      <c r="A18090" s="2">
        <v>36639</v>
      </c>
      <c r="B18090">
        <v>1600</v>
      </c>
      <c r="C18090">
        <v>11.89</v>
      </c>
      <c r="D18090">
        <v>11.89</v>
      </c>
      <c r="E18090">
        <v>11.89</v>
      </c>
      <c r="F18090">
        <v>11.89</v>
      </c>
      <c r="M18090" s="15">
        <v>23067</v>
      </c>
      <c r="N18090" t="str">
        <f t="shared" si="602"/>
        <v>On</v>
      </c>
      <c r="O18090">
        <f t="shared" si="603"/>
        <v>7</v>
      </c>
    </row>
    <row r="18091" spans="1:15" x14ac:dyDescent="0.25">
      <c r="A18091" s="2">
        <v>36639</v>
      </c>
      <c r="B18091">
        <v>1700</v>
      </c>
      <c r="C18091">
        <v>11.85</v>
      </c>
      <c r="D18091">
        <v>11.85</v>
      </c>
      <c r="E18091">
        <v>11.85</v>
      </c>
      <c r="F18091">
        <v>11.85</v>
      </c>
      <c r="M18091" s="15">
        <v>22694</v>
      </c>
      <c r="N18091" t="str">
        <f t="shared" si="602"/>
        <v>On</v>
      </c>
      <c r="O18091">
        <f t="shared" si="603"/>
        <v>7</v>
      </c>
    </row>
    <row r="18092" spans="1:15" x14ac:dyDescent="0.25">
      <c r="A18092" s="2">
        <v>36639</v>
      </c>
      <c r="B18092">
        <v>1800</v>
      </c>
      <c r="C18092">
        <v>11.55</v>
      </c>
      <c r="D18092">
        <v>11.55</v>
      </c>
      <c r="E18092">
        <v>11.55</v>
      </c>
      <c r="F18092">
        <v>11.55</v>
      </c>
      <c r="M18092" s="15">
        <v>22741</v>
      </c>
      <c r="N18092" t="str">
        <f t="shared" si="602"/>
        <v>On</v>
      </c>
      <c r="O18092">
        <f t="shared" si="603"/>
        <v>7</v>
      </c>
    </row>
    <row r="18093" spans="1:15" x14ac:dyDescent="0.25">
      <c r="A18093" s="2">
        <v>36639</v>
      </c>
      <c r="B18093">
        <v>1900</v>
      </c>
      <c r="C18093">
        <v>11.53</v>
      </c>
      <c r="D18093">
        <v>11.53</v>
      </c>
      <c r="E18093">
        <v>11.53</v>
      </c>
      <c r="F18093">
        <v>11.53</v>
      </c>
      <c r="M18093" s="15">
        <v>23051</v>
      </c>
      <c r="N18093" t="str">
        <f t="shared" si="602"/>
        <v>On</v>
      </c>
      <c r="O18093">
        <f t="shared" si="603"/>
        <v>7</v>
      </c>
    </row>
    <row r="18094" spans="1:15" x14ac:dyDescent="0.25">
      <c r="A18094" s="2">
        <v>36639</v>
      </c>
      <c r="B18094">
        <v>2000</v>
      </c>
      <c r="C18094">
        <v>12.73</v>
      </c>
      <c r="D18094">
        <v>12.73</v>
      </c>
      <c r="E18094">
        <v>12.73</v>
      </c>
      <c r="F18094">
        <v>12.73</v>
      </c>
      <c r="M18094" s="15">
        <v>24059</v>
      </c>
      <c r="N18094" t="str">
        <f t="shared" si="602"/>
        <v>On</v>
      </c>
      <c r="O18094">
        <f t="shared" si="603"/>
        <v>7</v>
      </c>
    </row>
    <row r="18095" spans="1:15" x14ac:dyDescent="0.25">
      <c r="A18095" s="2">
        <v>36639</v>
      </c>
      <c r="B18095">
        <v>2100</v>
      </c>
      <c r="C18095">
        <v>22.46</v>
      </c>
      <c r="D18095">
        <v>22.46</v>
      </c>
      <c r="E18095">
        <v>22.46</v>
      </c>
      <c r="F18095">
        <v>22.46</v>
      </c>
      <c r="M18095" s="15">
        <v>25987</v>
      </c>
      <c r="N18095" t="str">
        <f t="shared" si="602"/>
        <v>On</v>
      </c>
      <c r="O18095">
        <f t="shared" si="603"/>
        <v>7</v>
      </c>
    </row>
    <row r="18096" spans="1:15" x14ac:dyDescent="0.25">
      <c r="A18096" s="2">
        <v>36639</v>
      </c>
      <c r="B18096">
        <v>2200</v>
      </c>
      <c r="C18096">
        <v>13.42</v>
      </c>
      <c r="D18096">
        <v>13.42</v>
      </c>
      <c r="E18096">
        <v>13.42</v>
      </c>
      <c r="F18096">
        <v>13.42</v>
      </c>
      <c r="M18096" s="15">
        <v>25758</v>
      </c>
      <c r="N18096" t="str">
        <f t="shared" si="602"/>
        <v>On</v>
      </c>
      <c r="O18096">
        <f t="shared" si="603"/>
        <v>7</v>
      </c>
    </row>
    <row r="18097" spans="1:15" x14ac:dyDescent="0.25">
      <c r="A18097" s="2">
        <v>36639</v>
      </c>
      <c r="B18097">
        <v>2300</v>
      </c>
      <c r="C18097">
        <v>16.18</v>
      </c>
      <c r="D18097">
        <v>16.18</v>
      </c>
      <c r="E18097">
        <v>16.18</v>
      </c>
      <c r="F18097">
        <v>16.18</v>
      </c>
      <c r="M18097" s="15">
        <v>24442</v>
      </c>
      <c r="N18097" t="str">
        <f t="shared" si="602"/>
        <v>On</v>
      </c>
      <c r="O18097">
        <f t="shared" si="603"/>
        <v>7</v>
      </c>
    </row>
    <row r="18098" spans="1:15" x14ac:dyDescent="0.25">
      <c r="A18098" s="2">
        <v>36639</v>
      </c>
      <c r="B18098">
        <v>2400</v>
      </c>
      <c r="C18098">
        <v>13.48</v>
      </c>
      <c r="D18098">
        <v>13.48</v>
      </c>
      <c r="E18098">
        <v>13.48</v>
      </c>
      <c r="F18098">
        <v>13.48</v>
      </c>
      <c r="M18098" s="15">
        <v>22904</v>
      </c>
      <c r="N18098" t="str">
        <f t="shared" si="602"/>
        <v>Off</v>
      </c>
      <c r="O18098">
        <f t="shared" si="603"/>
        <v>7</v>
      </c>
    </row>
    <row r="18099" spans="1:15" x14ac:dyDescent="0.25">
      <c r="A18099" s="2">
        <v>36640</v>
      </c>
      <c r="B18099">
        <v>100</v>
      </c>
      <c r="C18099">
        <v>11.02</v>
      </c>
      <c r="D18099">
        <v>11.02</v>
      </c>
      <c r="E18099">
        <v>11.02</v>
      </c>
      <c r="F18099">
        <v>11.02</v>
      </c>
      <c r="M18099" s="15">
        <v>21260</v>
      </c>
      <c r="N18099" t="str">
        <f t="shared" si="602"/>
        <v>Off</v>
      </c>
      <c r="O18099">
        <f t="shared" si="603"/>
        <v>1</v>
      </c>
    </row>
    <row r="18100" spans="1:15" x14ac:dyDescent="0.25">
      <c r="A18100" s="2">
        <v>36640</v>
      </c>
      <c r="B18100">
        <v>200</v>
      </c>
      <c r="C18100">
        <v>12.72</v>
      </c>
      <c r="D18100">
        <v>12.72</v>
      </c>
      <c r="E18100">
        <v>12.72</v>
      </c>
      <c r="F18100">
        <v>12.72</v>
      </c>
      <c r="M18100" s="15">
        <v>20521</v>
      </c>
      <c r="N18100" t="str">
        <f t="shared" si="602"/>
        <v>Off</v>
      </c>
      <c r="O18100">
        <f t="shared" si="603"/>
        <v>1</v>
      </c>
    </row>
    <row r="18101" spans="1:15" x14ac:dyDescent="0.25">
      <c r="A18101" s="2">
        <v>36640</v>
      </c>
      <c r="B18101">
        <v>300</v>
      </c>
      <c r="C18101">
        <v>10.72</v>
      </c>
      <c r="D18101">
        <v>10.72</v>
      </c>
      <c r="E18101">
        <v>10.72</v>
      </c>
      <c r="F18101">
        <v>10.72</v>
      </c>
      <c r="M18101" s="15">
        <v>20336</v>
      </c>
      <c r="N18101" t="str">
        <f t="shared" si="602"/>
        <v>Off</v>
      </c>
      <c r="O18101">
        <f t="shared" si="603"/>
        <v>1</v>
      </c>
    </row>
    <row r="18102" spans="1:15" x14ac:dyDescent="0.25">
      <c r="A18102" s="2">
        <v>36640</v>
      </c>
      <c r="B18102">
        <v>400</v>
      </c>
      <c r="C18102">
        <v>11.49</v>
      </c>
      <c r="D18102">
        <v>11.49</v>
      </c>
      <c r="E18102">
        <v>11.49</v>
      </c>
      <c r="F18102">
        <v>11.49</v>
      </c>
      <c r="M18102" s="15">
        <v>20360</v>
      </c>
      <c r="N18102" t="str">
        <f t="shared" si="602"/>
        <v>Off</v>
      </c>
      <c r="O18102">
        <f t="shared" si="603"/>
        <v>1</v>
      </c>
    </row>
    <row r="18103" spans="1:15" x14ac:dyDescent="0.25">
      <c r="A18103" s="2">
        <v>36640</v>
      </c>
      <c r="B18103">
        <v>500</v>
      </c>
      <c r="C18103">
        <v>10.87</v>
      </c>
      <c r="D18103">
        <v>10.87</v>
      </c>
      <c r="E18103">
        <v>10.87</v>
      </c>
      <c r="F18103">
        <v>10.87</v>
      </c>
      <c r="M18103" s="15">
        <v>20937</v>
      </c>
      <c r="N18103" t="str">
        <f t="shared" si="602"/>
        <v>Off</v>
      </c>
      <c r="O18103">
        <f t="shared" si="603"/>
        <v>1</v>
      </c>
    </row>
    <row r="18104" spans="1:15" x14ac:dyDescent="0.25">
      <c r="A18104" s="2">
        <v>36640</v>
      </c>
      <c r="B18104">
        <v>600</v>
      </c>
      <c r="C18104">
        <v>11.17</v>
      </c>
      <c r="D18104">
        <v>11.17</v>
      </c>
      <c r="E18104">
        <v>11.17</v>
      </c>
      <c r="F18104">
        <v>11.17</v>
      </c>
      <c r="M18104" s="15">
        <v>22612</v>
      </c>
      <c r="N18104" t="str">
        <f t="shared" si="602"/>
        <v>Off</v>
      </c>
      <c r="O18104">
        <f t="shared" si="603"/>
        <v>1</v>
      </c>
    </row>
    <row r="18105" spans="1:15" x14ac:dyDescent="0.25">
      <c r="A18105" s="2">
        <v>36640</v>
      </c>
      <c r="B18105">
        <v>700</v>
      </c>
      <c r="C18105">
        <v>14.93</v>
      </c>
      <c r="D18105">
        <v>14.93</v>
      </c>
      <c r="E18105">
        <v>14.93</v>
      </c>
      <c r="F18105">
        <v>14.93</v>
      </c>
      <c r="M18105" s="15">
        <v>25502</v>
      </c>
      <c r="N18105" t="str">
        <f t="shared" si="602"/>
        <v>Off</v>
      </c>
      <c r="O18105">
        <f t="shared" si="603"/>
        <v>1</v>
      </c>
    </row>
    <row r="18106" spans="1:15" x14ac:dyDescent="0.25">
      <c r="A18106" s="2">
        <v>36640</v>
      </c>
      <c r="B18106">
        <v>800</v>
      </c>
      <c r="C18106">
        <v>17.12</v>
      </c>
      <c r="D18106">
        <v>17.12</v>
      </c>
      <c r="E18106">
        <v>17.12</v>
      </c>
      <c r="F18106">
        <v>17.12</v>
      </c>
      <c r="M18106" s="15">
        <v>27726</v>
      </c>
      <c r="N18106" t="str">
        <f t="shared" si="602"/>
        <v>On</v>
      </c>
      <c r="O18106">
        <f t="shared" si="603"/>
        <v>1</v>
      </c>
    </row>
    <row r="18107" spans="1:15" x14ac:dyDescent="0.25">
      <c r="A18107" s="2">
        <v>36640</v>
      </c>
      <c r="B18107">
        <v>900</v>
      </c>
      <c r="C18107">
        <v>17.45</v>
      </c>
      <c r="D18107">
        <v>17.89</v>
      </c>
      <c r="E18107">
        <v>18.39</v>
      </c>
      <c r="F18107">
        <v>17.45</v>
      </c>
      <c r="M18107" s="15">
        <v>28915</v>
      </c>
      <c r="N18107" t="str">
        <f t="shared" si="602"/>
        <v>On</v>
      </c>
      <c r="O18107">
        <f t="shared" si="603"/>
        <v>1</v>
      </c>
    </row>
    <row r="18108" spans="1:15" x14ac:dyDescent="0.25">
      <c r="A18108" s="2">
        <v>36640</v>
      </c>
      <c r="B18108">
        <v>1000</v>
      </c>
      <c r="C18108">
        <v>20.13</v>
      </c>
      <c r="D18108">
        <v>22.02</v>
      </c>
      <c r="E18108">
        <v>24.48</v>
      </c>
      <c r="F18108">
        <v>20.13</v>
      </c>
      <c r="M18108" s="15">
        <v>29539</v>
      </c>
      <c r="N18108" t="str">
        <f t="shared" si="602"/>
        <v>On</v>
      </c>
      <c r="O18108">
        <f t="shared" si="603"/>
        <v>1</v>
      </c>
    </row>
    <row r="18109" spans="1:15" x14ac:dyDescent="0.25">
      <c r="A18109" s="2">
        <v>36640</v>
      </c>
      <c r="B18109">
        <v>1100</v>
      </c>
      <c r="C18109">
        <v>25.83</v>
      </c>
      <c r="D18109">
        <v>27.19</v>
      </c>
      <c r="E18109">
        <v>28.96</v>
      </c>
      <c r="F18109">
        <v>25.83</v>
      </c>
      <c r="M18109" s="15">
        <v>29911</v>
      </c>
      <c r="N18109" t="str">
        <f t="shared" si="602"/>
        <v>On</v>
      </c>
      <c r="O18109">
        <f t="shared" si="603"/>
        <v>1</v>
      </c>
    </row>
    <row r="18110" spans="1:15" x14ac:dyDescent="0.25">
      <c r="A18110" s="2">
        <v>36640</v>
      </c>
      <c r="B18110">
        <v>1200</v>
      </c>
      <c r="C18110">
        <v>21.72</v>
      </c>
      <c r="D18110">
        <v>22.41</v>
      </c>
      <c r="E18110">
        <v>23.33</v>
      </c>
      <c r="F18110">
        <v>21.72</v>
      </c>
      <c r="M18110" s="15">
        <v>29890</v>
      </c>
      <c r="N18110" t="str">
        <f t="shared" si="602"/>
        <v>On</v>
      </c>
      <c r="O18110">
        <f t="shared" si="603"/>
        <v>1</v>
      </c>
    </row>
    <row r="18111" spans="1:15" x14ac:dyDescent="0.25">
      <c r="A18111" s="2">
        <v>36640</v>
      </c>
      <c r="B18111">
        <v>1300</v>
      </c>
      <c r="C18111">
        <v>20.83</v>
      </c>
      <c r="D18111">
        <v>22.4</v>
      </c>
      <c r="E18111">
        <v>24.39</v>
      </c>
      <c r="F18111">
        <v>20.83</v>
      </c>
      <c r="M18111" s="15">
        <v>29525</v>
      </c>
      <c r="N18111" t="str">
        <f t="shared" si="602"/>
        <v>On</v>
      </c>
      <c r="O18111">
        <f t="shared" si="603"/>
        <v>1</v>
      </c>
    </row>
    <row r="18112" spans="1:15" x14ac:dyDescent="0.25">
      <c r="A18112" s="2">
        <v>36640</v>
      </c>
      <c r="B18112">
        <v>1400</v>
      </c>
      <c r="C18112">
        <v>25.6</v>
      </c>
      <c r="D18112">
        <v>30.12</v>
      </c>
      <c r="E18112">
        <v>29.96</v>
      </c>
      <c r="F18112">
        <v>27.31</v>
      </c>
      <c r="M18112" s="15">
        <v>29693</v>
      </c>
      <c r="N18112" t="str">
        <f t="shared" si="602"/>
        <v>On</v>
      </c>
      <c r="O18112">
        <f t="shared" si="603"/>
        <v>1</v>
      </c>
    </row>
    <row r="18113" spans="1:15" x14ac:dyDescent="0.25">
      <c r="A18113" s="2">
        <v>36640</v>
      </c>
      <c r="B18113">
        <v>1500</v>
      </c>
      <c r="C18113">
        <v>18.82</v>
      </c>
      <c r="D18113">
        <v>37.81</v>
      </c>
      <c r="E18113">
        <v>29.59</v>
      </c>
      <c r="F18113">
        <v>28.18</v>
      </c>
      <c r="M18113" s="15">
        <v>29096</v>
      </c>
      <c r="N18113" t="str">
        <f t="shared" si="602"/>
        <v>On</v>
      </c>
      <c r="O18113">
        <f t="shared" si="603"/>
        <v>1</v>
      </c>
    </row>
    <row r="18114" spans="1:15" x14ac:dyDescent="0.25">
      <c r="A18114" s="2">
        <v>36640</v>
      </c>
      <c r="B18114">
        <v>1600</v>
      </c>
      <c r="C18114">
        <v>18.41</v>
      </c>
      <c r="D18114">
        <v>30.43</v>
      </c>
      <c r="E18114">
        <v>26.76</v>
      </c>
      <c r="F18114">
        <v>23.88</v>
      </c>
      <c r="M18114" s="15">
        <v>28558</v>
      </c>
      <c r="N18114" t="str">
        <f t="shared" si="602"/>
        <v>On</v>
      </c>
      <c r="O18114">
        <f t="shared" si="603"/>
        <v>1</v>
      </c>
    </row>
    <row r="18115" spans="1:15" x14ac:dyDescent="0.25">
      <c r="A18115" s="2">
        <v>36640</v>
      </c>
      <c r="B18115">
        <v>1700</v>
      </c>
      <c r="C18115">
        <v>17.82</v>
      </c>
      <c r="D18115">
        <v>20.02</v>
      </c>
      <c r="E18115">
        <v>22.77</v>
      </c>
      <c r="F18115">
        <v>17.82</v>
      </c>
      <c r="M18115" s="15">
        <v>28293</v>
      </c>
      <c r="N18115" t="str">
        <f t="shared" si="602"/>
        <v>On</v>
      </c>
      <c r="O18115">
        <f t="shared" si="603"/>
        <v>1</v>
      </c>
    </row>
    <row r="18116" spans="1:15" x14ac:dyDescent="0.25">
      <c r="A18116" s="2">
        <v>36640</v>
      </c>
      <c r="B18116">
        <v>1800</v>
      </c>
      <c r="C18116">
        <v>18.12</v>
      </c>
      <c r="D18116">
        <v>20.22</v>
      </c>
      <c r="E18116">
        <v>22.86</v>
      </c>
      <c r="F18116">
        <v>18.12</v>
      </c>
      <c r="M18116" s="15">
        <v>28124</v>
      </c>
      <c r="N18116" t="str">
        <f t="shared" si="602"/>
        <v>On</v>
      </c>
      <c r="O18116">
        <f t="shared" si="603"/>
        <v>1</v>
      </c>
    </row>
    <row r="18117" spans="1:15" x14ac:dyDescent="0.25">
      <c r="A18117" s="2">
        <v>36640</v>
      </c>
      <c r="B18117">
        <v>1900</v>
      </c>
      <c r="C18117">
        <v>17.41</v>
      </c>
      <c r="D18117">
        <v>19.64</v>
      </c>
      <c r="E18117">
        <v>22.45</v>
      </c>
      <c r="F18117">
        <v>17.41</v>
      </c>
      <c r="M18117" s="15">
        <v>27900</v>
      </c>
      <c r="N18117" t="str">
        <f t="shared" si="602"/>
        <v>On</v>
      </c>
      <c r="O18117">
        <f t="shared" si="603"/>
        <v>1</v>
      </c>
    </row>
    <row r="18118" spans="1:15" x14ac:dyDescent="0.25">
      <c r="A18118" s="2">
        <v>36640</v>
      </c>
      <c r="B18118">
        <v>2000</v>
      </c>
      <c r="C18118">
        <v>19.93</v>
      </c>
      <c r="D18118">
        <v>21.93</v>
      </c>
      <c r="E18118">
        <v>24.43</v>
      </c>
      <c r="F18118">
        <v>19.93</v>
      </c>
      <c r="M18118" s="15">
        <v>28348</v>
      </c>
      <c r="N18118" t="str">
        <f t="shared" si="602"/>
        <v>On</v>
      </c>
      <c r="O18118">
        <f t="shared" si="603"/>
        <v>1</v>
      </c>
    </row>
    <row r="18119" spans="1:15" x14ac:dyDescent="0.25">
      <c r="A18119" s="2">
        <v>36640</v>
      </c>
      <c r="B18119">
        <v>2100</v>
      </c>
      <c r="C18119">
        <v>24.97</v>
      </c>
      <c r="D18119">
        <v>26.48</v>
      </c>
      <c r="E18119">
        <v>28.38</v>
      </c>
      <c r="F18119">
        <v>24.97</v>
      </c>
      <c r="M18119" s="15">
        <v>30068</v>
      </c>
      <c r="N18119" t="str">
        <f t="shared" si="602"/>
        <v>On</v>
      </c>
      <c r="O18119">
        <f t="shared" si="603"/>
        <v>1</v>
      </c>
    </row>
    <row r="18120" spans="1:15" x14ac:dyDescent="0.25">
      <c r="A18120" s="2">
        <v>36640</v>
      </c>
      <c r="B18120">
        <v>2200</v>
      </c>
      <c r="C18120">
        <v>18.55</v>
      </c>
      <c r="D18120">
        <v>20.7</v>
      </c>
      <c r="E18120">
        <v>23.41</v>
      </c>
      <c r="F18120">
        <v>18.55</v>
      </c>
      <c r="M18120" s="15">
        <v>29173</v>
      </c>
      <c r="N18120" t="str">
        <f t="shared" si="602"/>
        <v>On</v>
      </c>
      <c r="O18120">
        <f t="shared" si="603"/>
        <v>1</v>
      </c>
    </row>
    <row r="18121" spans="1:15" x14ac:dyDescent="0.25">
      <c r="A18121" s="2">
        <v>36640</v>
      </c>
      <c r="B18121">
        <v>2300</v>
      </c>
      <c r="C18121">
        <v>15.47</v>
      </c>
      <c r="D18121">
        <v>17.89</v>
      </c>
      <c r="E18121">
        <v>20.92</v>
      </c>
      <c r="F18121">
        <v>15.47</v>
      </c>
      <c r="M18121" s="15">
        <v>26644</v>
      </c>
      <c r="N18121" t="str">
        <f t="shared" si="602"/>
        <v>On</v>
      </c>
      <c r="O18121">
        <f t="shared" si="603"/>
        <v>1</v>
      </c>
    </row>
    <row r="18122" spans="1:15" x14ac:dyDescent="0.25">
      <c r="A18122" s="2">
        <v>36640</v>
      </c>
      <c r="B18122">
        <v>2400</v>
      </c>
      <c r="C18122">
        <v>13.83</v>
      </c>
      <c r="D18122">
        <v>16.350000000000001</v>
      </c>
      <c r="E18122">
        <v>19.510000000000002</v>
      </c>
      <c r="F18122">
        <v>13.83</v>
      </c>
      <c r="M18122" s="15">
        <v>23985</v>
      </c>
      <c r="N18122" t="str">
        <f t="shared" si="602"/>
        <v>Off</v>
      </c>
      <c r="O18122">
        <f t="shared" si="603"/>
        <v>1</v>
      </c>
    </row>
    <row r="18123" spans="1:15" x14ac:dyDescent="0.25">
      <c r="A18123" s="2">
        <v>36641</v>
      </c>
      <c r="B18123">
        <v>100</v>
      </c>
      <c r="C18123">
        <v>11.8</v>
      </c>
      <c r="D18123">
        <v>14.52</v>
      </c>
      <c r="E18123">
        <v>17.920000000000002</v>
      </c>
      <c r="F18123">
        <v>11.8</v>
      </c>
      <c r="M18123" s="15">
        <v>22037</v>
      </c>
      <c r="N18123" t="str">
        <f t="shared" ref="N18123:N18186" si="604">+IF(B18123&gt;700,IF(B18123&lt;2400,"On","Off"),"Off")</f>
        <v>Off</v>
      </c>
      <c r="O18123">
        <f t="shared" si="603"/>
        <v>2</v>
      </c>
    </row>
    <row r="18124" spans="1:15" x14ac:dyDescent="0.25">
      <c r="A18124" s="2">
        <v>36641</v>
      </c>
      <c r="B18124">
        <v>200</v>
      </c>
      <c r="C18124">
        <v>11</v>
      </c>
      <c r="D18124">
        <v>13.79</v>
      </c>
      <c r="E18124">
        <v>17.3</v>
      </c>
      <c r="F18124">
        <v>11</v>
      </c>
      <c r="M18124" s="15">
        <v>21040</v>
      </c>
      <c r="N18124" t="str">
        <f t="shared" si="604"/>
        <v>Off</v>
      </c>
      <c r="O18124">
        <f t="shared" si="603"/>
        <v>2</v>
      </c>
    </row>
    <row r="18125" spans="1:15" x14ac:dyDescent="0.25">
      <c r="A18125" s="2">
        <v>36641</v>
      </c>
      <c r="B18125">
        <v>300</v>
      </c>
      <c r="C18125">
        <v>10.28</v>
      </c>
      <c r="D18125">
        <v>13.14</v>
      </c>
      <c r="E18125">
        <v>16.739999999999998</v>
      </c>
      <c r="F18125">
        <v>10.28</v>
      </c>
      <c r="M18125" s="15">
        <v>20515</v>
      </c>
      <c r="N18125" t="str">
        <f t="shared" si="604"/>
        <v>Off</v>
      </c>
      <c r="O18125">
        <f t="shared" si="603"/>
        <v>2</v>
      </c>
    </row>
    <row r="18126" spans="1:15" x14ac:dyDescent="0.25">
      <c r="A18126" s="2">
        <v>36641</v>
      </c>
      <c r="B18126">
        <v>400</v>
      </c>
      <c r="C18126">
        <v>10.28</v>
      </c>
      <c r="D18126">
        <v>13.14</v>
      </c>
      <c r="E18126">
        <v>16.739999999999998</v>
      </c>
      <c r="F18126">
        <v>10.28</v>
      </c>
      <c r="M18126" s="15">
        <v>20435</v>
      </c>
      <c r="N18126" t="str">
        <f t="shared" si="604"/>
        <v>Off</v>
      </c>
      <c r="O18126">
        <f t="shared" si="603"/>
        <v>2</v>
      </c>
    </row>
    <row r="18127" spans="1:15" x14ac:dyDescent="0.25">
      <c r="A18127" s="2">
        <v>36641</v>
      </c>
      <c r="B18127">
        <v>500</v>
      </c>
      <c r="C18127">
        <v>11.4</v>
      </c>
      <c r="D18127">
        <v>14.16</v>
      </c>
      <c r="E18127">
        <v>17.61</v>
      </c>
      <c r="F18127">
        <v>11.4</v>
      </c>
      <c r="M18127" s="15">
        <v>20964</v>
      </c>
      <c r="N18127" t="str">
        <f t="shared" si="604"/>
        <v>Off</v>
      </c>
      <c r="O18127">
        <f t="shared" si="603"/>
        <v>2</v>
      </c>
    </row>
    <row r="18128" spans="1:15" x14ac:dyDescent="0.25">
      <c r="A18128" s="2">
        <v>36641</v>
      </c>
      <c r="B18128">
        <v>600</v>
      </c>
      <c r="C18128">
        <v>12.67</v>
      </c>
      <c r="D18128">
        <v>15.3</v>
      </c>
      <c r="E18128">
        <v>18.600000000000001</v>
      </c>
      <c r="F18128">
        <v>12.67</v>
      </c>
      <c r="M18128" s="15">
        <v>22687</v>
      </c>
      <c r="N18128" t="str">
        <f t="shared" si="604"/>
        <v>Off</v>
      </c>
      <c r="O18128">
        <f t="shared" si="603"/>
        <v>2</v>
      </c>
    </row>
    <row r="18129" spans="1:15" x14ac:dyDescent="0.25">
      <c r="A18129" s="2">
        <v>36641</v>
      </c>
      <c r="B18129">
        <v>700</v>
      </c>
      <c r="C18129">
        <v>16.75</v>
      </c>
      <c r="D18129">
        <v>19.02</v>
      </c>
      <c r="E18129">
        <v>21.86</v>
      </c>
      <c r="F18129">
        <v>16.75</v>
      </c>
      <c r="M18129" s="15">
        <v>25980</v>
      </c>
      <c r="N18129" t="str">
        <f t="shared" si="604"/>
        <v>Off</v>
      </c>
      <c r="O18129">
        <f t="shared" si="603"/>
        <v>2</v>
      </c>
    </row>
    <row r="18130" spans="1:15" x14ac:dyDescent="0.25">
      <c r="A18130" s="2">
        <v>36641</v>
      </c>
      <c r="B18130">
        <v>800</v>
      </c>
      <c r="C18130">
        <v>21.12</v>
      </c>
      <c r="D18130">
        <v>25.26</v>
      </c>
      <c r="E18130">
        <v>30.05</v>
      </c>
      <c r="F18130">
        <v>21.12</v>
      </c>
      <c r="M18130" s="15">
        <v>28489</v>
      </c>
      <c r="N18130" t="str">
        <f t="shared" si="604"/>
        <v>On</v>
      </c>
      <c r="O18130">
        <f t="shared" si="603"/>
        <v>2</v>
      </c>
    </row>
    <row r="18131" spans="1:15" x14ac:dyDescent="0.25">
      <c r="A18131" s="2">
        <v>36641</v>
      </c>
      <c r="B18131">
        <v>900</v>
      </c>
      <c r="C18131">
        <v>17.66</v>
      </c>
      <c r="D18131">
        <v>23.14</v>
      </c>
      <c r="E18131">
        <v>29.45</v>
      </c>
      <c r="F18131">
        <v>17.66</v>
      </c>
      <c r="M18131" s="15">
        <v>29481</v>
      </c>
      <c r="N18131" t="str">
        <f t="shared" si="604"/>
        <v>On</v>
      </c>
      <c r="O18131">
        <f t="shared" si="603"/>
        <v>2</v>
      </c>
    </row>
    <row r="18132" spans="1:15" x14ac:dyDescent="0.25">
      <c r="A18132" s="2">
        <v>36641</v>
      </c>
      <c r="B18132">
        <v>1000</v>
      </c>
      <c r="C18132">
        <v>26.6</v>
      </c>
      <c r="D18132">
        <v>27.99</v>
      </c>
      <c r="E18132">
        <v>29.73</v>
      </c>
      <c r="F18132">
        <v>26.6</v>
      </c>
      <c r="M18132" s="15">
        <v>29830</v>
      </c>
      <c r="N18132" t="str">
        <f t="shared" si="604"/>
        <v>On</v>
      </c>
      <c r="O18132">
        <f t="shared" si="603"/>
        <v>2</v>
      </c>
    </row>
    <row r="18133" spans="1:15" x14ac:dyDescent="0.25">
      <c r="A18133" s="2">
        <v>36641</v>
      </c>
      <c r="B18133">
        <v>1100</v>
      </c>
      <c r="C18133">
        <v>27.68</v>
      </c>
      <c r="D18133">
        <v>27.68</v>
      </c>
      <c r="E18133">
        <v>27.68</v>
      </c>
      <c r="F18133">
        <v>27.68</v>
      </c>
      <c r="M18133" s="15">
        <v>30358</v>
      </c>
      <c r="N18133" t="str">
        <f t="shared" si="604"/>
        <v>On</v>
      </c>
      <c r="O18133">
        <f t="shared" si="603"/>
        <v>2</v>
      </c>
    </row>
    <row r="18134" spans="1:15" x14ac:dyDescent="0.25">
      <c r="A18134" s="2">
        <v>36641</v>
      </c>
      <c r="B18134">
        <v>1200</v>
      </c>
      <c r="C18134">
        <v>40.340000000000003</v>
      </c>
      <c r="D18134">
        <v>40.340000000000003</v>
      </c>
      <c r="E18134">
        <v>40.340000000000003</v>
      </c>
      <c r="F18134">
        <v>40.340000000000003</v>
      </c>
      <c r="M18134" s="15">
        <v>30519</v>
      </c>
      <c r="N18134" t="str">
        <f t="shared" si="604"/>
        <v>On</v>
      </c>
      <c r="O18134">
        <f t="shared" si="603"/>
        <v>2</v>
      </c>
    </row>
    <row r="18135" spans="1:15" x14ac:dyDescent="0.25">
      <c r="A18135" s="2">
        <v>36641</v>
      </c>
      <c r="B18135">
        <v>1300</v>
      </c>
      <c r="C18135">
        <v>29.93</v>
      </c>
      <c r="D18135">
        <v>29.93</v>
      </c>
      <c r="E18135">
        <v>29.93</v>
      </c>
      <c r="F18135">
        <v>29.93</v>
      </c>
      <c r="M18135" s="15">
        <v>30249</v>
      </c>
      <c r="N18135" t="str">
        <f t="shared" si="604"/>
        <v>On</v>
      </c>
      <c r="O18135">
        <f t="shared" si="603"/>
        <v>2</v>
      </c>
    </row>
    <row r="18136" spans="1:15" x14ac:dyDescent="0.25">
      <c r="A18136" s="2">
        <v>36641</v>
      </c>
      <c r="B18136">
        <v>1400</v>
      </c>
      <c r="C18136">
        <v>34.65</v>
      </c>
      <c r="D18136">
        <v>34.65</v>
      </c>
      <c r="E18136">
        <v>34.65</v>
      </c>
      <c r="F18136">
        <v>34.65</v>
      </c>
      <c r="M18136" s="15">
        <v>30267</v>
      </c>
      <c r="N18136" t="str">
        <f t="shared" si="604"/>
        <v>On</v>
      </c>
      <c r="O18136">
        <f t="shared" si="603"/>
        <v>2</v>
      </c>
    </row>
    <row r="18137" spans="1:15" x14ac:dyDescent="0.25">
      <c r="A18137" s="2">
        <v>36641</v>
      </c>
      <c r="B18137">
        <v>1500</v>
      </c>
      <c r="C18137">
        <v>32.67</v>
      </c>
      <c r="D18137">
        <v>32.67</v>
      </c>
      <c r="E18137">
        <v>32.67</v>
      </c>
      <c r="F18137">
        <v>32.67</v>
      </c>
      <c r="M18137" s="15">
        <v>29947</v>
      </c>
      <c r="N18137" t="str">
        <f t="shared" si="604"/>
        <v>On</v>
      </c>
      <c r="O18137">
        <f t="shared" si="603"/>
        <v>2</v>
      </c>
    </row>
    <row r="18138" spans="1:15" x14ac:dyDescent="0.25">
      <c r="A18138" s="2">
        <v>36641</v>
      </c>
      <c r="B18138">
        <v>1600</v>
      </c>
      <c r="C18138">
        <v>16.63</v>
      </c>
      <c r="D18138">
        <v>23.32</v>
      </c>
      <c r="E18138">
        <v>30.79</v>
      </c>
      <c r="F18138">
        <v>16.63</v>
      </c>
      <c r="M18138" s="15">
        <v>29761</v>
      </c>
      <c r="N18138" t="str">
        <f t="shared" si="604"/>
        <v>On</v>
      </c>
      <c r="O18138">
        <f t="shared" si="603"/>
        <v>2</v>
      </c>
    </row>
    <row r="18139" spans="1:15" x14ac:dyDescent="0.25">
      <c r="A18139" s="2">
        <v>36641</v>
      </c>
      <c r="B18139">
        <v>1700</v>
      </c>
      <c r="C18139">
        <v>16.7</v>
      </c>
      <c r="D18139">
        <v>23.57</v>
      </c>
      <c r="E18139">
        <v>31.46</v>
      </c>
      <c r="F18139">
        <v>16.7</v>
      </c>
      <c r="M18139" s="15">
        <v>29808</v>
      </c>
      <c r="N18139" t="str">
        <f t="shared" si="604"/>
        <v>On</v>
      </c>
      <c r="O18139">
        <f t="shared" si="603"/>
        <v>2</v>
      </c>
    </row>
    <row r="18140" spans="1:15" x14ac:dyDescent="0.25">
      <c r="A18140" s="2">
        <v>36641</v>
      </c>
      <c r="B18140">
        <v>1800</v>
      </c>
      <c r="C18140">
        <v>17.170000000000002</v>
      </c>
      <c r="D18140">
        <v>19.5</v>
      </c>
      <c r="E18140">
        <v>22.56</v>
      </c>
      <c r="F18140">
        <v>17.170000000000002</v>
      </c>
      <c r="M18140" s="15">
        <v>29818</v>
      </c>
      <c r="N18140" t="str">
        <f t="shared" si="604"/>
        <v>On</v>
      </c>
      <c r="O18140">
        <f t="shared" si="603"/>
        <v>2</v>
      </c>
    </row>
    <row r="18141" spans="1:15" x14ac:dyDescent="0.25">
      <c r="A18141" s="2">
        <v>36641</v>
      </c>
      <c r="B18141">
        <v>1900</v>
      </c>
      <c r="C18141">
        <v>16.09</v>
      </c>
      <c r="D18141">
        <v>18.53</v>
      </c>
      <c r="E18141">
        <v>21.73</v>
      </c>
      <c r="F18141">
        <v>16.09</v>
      </c>
      <c r="M18141" s="15">
        <v>29529</v>
      </c>
      <c r="N18141" t="str">
        <f t="shared" si="604"/>
        <v>On</v>
      </c>
      <c r="O18141">
        <f t="shared" si="603"/>
        <v>2</v>
      </c>
    </row>
    <row r="18142" spans="1:15" x14ac:dyDescent="0.25">
      <c r="A18142" s="2">
        <v>36641</v>
      </c>
      <c r="B18142">
        <v>2000</v>
      </c>
      <c r="C18142">
        <v>15.98</v>
      </c>
      <c r="D18142">
        <v>18.43</v>
      </c>
      <c r="E18142">
        <v>21.65</v>
      </c>
      <c r="F18142">
        <v>15.98</v>
      </c>
      <c r="M18142" s="15">
        <v>29866</v>
      </c>
      <c r="N18142" t="str">
        <f t="shared" si="604"/>
        <v>On</v>
      </c>
      <c r="O18142">
        <f t="shared" si="603"/>
        <v>2</v>
      </c>
    </row>
    <row r="18143" spans="1:15" x14ac:dyDescent="0.25">
      <c r="A18143" s="2">
        <v>36641</v>
      </c>
      <c r="B18143">
        <v>2100</v>
      </c>
      <c r="C18143">
        <v>18.059999999999999</v>
      </c>
      <c r="D18143">
        <v>20.3</v>
      </c>
      <c r="E18143">
        <v>23.25</v>
      </c>
      <c r="F18143">
        <v>18.059999999999999</v>
      </c>
      <c r="M18143" s="15">
        <v>31114</v>
      </c>
      <c r="N18143" t="str">
        <f t="shared" si="604"/>
        <v>On</v>
      </c>
      <c r="O18143">
        <f t="shared" si="603"/>
        <v>2</v>
      </c>
    </row>
    <row r="18144" spans="1:15" x14ac:dyDescent="0.25">
      <c r="A18144" s="2">
        <v>36641</v>
      </c>
      <c r="B18144">
        <v>2200</v>
      </c>
      <c r="C18144">
        <v>17.48</v>
      </c>
      <c r="D18144">
        <v>19.78</v>
      </c>
      <c r="E18144">
        <v>22.8</v>
      </c>
      <c r="F18144">
        <v>17.48</v>
      </c>
      <c r="M18144" s="15">
        <v>30201</v>
      </c>
      <c r="N18144" t="str">
        <f t="shared" si="604"/>
        <v>On</v>
      </c>
      <c r="O18144">
        <f t="shared" si="603"/>
        <v>2</v>
      </c>
    </row>
    <row r="18145" spans="1:15" x14ac:dyDescent="0.25">
      <c r="A18145" s="2">
        <v>36641</v>
      </c>
      <c r="B18145">
        <v>2300</v>
      </c>
      <c r="C18145">
        <v>17.48</v>
      </c>
      <c r="D18145">
        <v>19.78</v>
      </c>
      <c r="E18145">
        <v>22.8</v>
      </c>
      <c r="F18145">
        <v>17.48</v>
      </c>
      <c r="M18145" s="15">
        <v>27719</v>
      </c>
      <c r="N18145" t="str">
        <f t="shared" si="604"/>
        <v>On</v>
      </c>
      <c r="O18145">
        <f t="shared" si="603"/>
        <v>2</v>
      </c>
    </row>
    <row r="18146" spans="1:15" x14ac:dyDescent="0.25">
      <c r="A18146" s="2">
        <v>36641</v>
      </c>
      <c r="B18146">
        <v>2400</v>
      </c>
      <c r="C18146">
        <v>17.27</v>
      </c>
      <c r="D18146">
        <v>19.59</v>
      </c>
      <c r="E18146">
        <v>22.64</v>
      </c>
      <c r="F18146">
        <v>17.27</v>
      </c>
      <c r="M18146" s="15">
        <v>25549</v>
      </c>
      <c r="N18146" t="str">
        <f t="shared" si="604"/>
        <v>Off</v>
      </c>
      <c r="O18146">
        <f t="shared" si="603"/>
        <v>2</v>
      </c>
    </row>
    <row r="18147" spans="1:15" x14ac:dyDescent="0.25">
      <c r="A18147" s="2">
        <v>36642</v>
      </c>
      <c r="B18147">
        <v>100</v>
      </c>
      <c r="C18147">
        <v>15.9</v>
      </c>
      <c r="D18147">
        <v>18.36</v>
      </c>
      <c r="E18147">
        <v>21.59</v>
      </c>
      <c r="F18147">
        <v>15.9</v>
      </c>
      <c r="M18147" s="15">
        <v>23946</v>
      </c>
      <c r="N18147" t="str">
        <f t="shared" si="604"/>
        <v>Off</v>
      </c>
      <c r="O18147">
        <f t="shared" si="603"/>
        <v>3</v>
      </c>
    </row>
    <row r="18148" spans="1:15" x14ac:dyDescent="0.25">
      <c r="A18148" s="2">
        <v>36642</v>
      </c>
      <c r="B18148">
        <v>200</v>
      </c>
      <c r="C18148">
        <v>14.27</v>
      </c>
      <c r="D18148">
        <v>16.89</v>
      </c>
      <c r="E18148">
        <v>20.34</v>
      </c>
      <c r="F18148">
        <v>14.27</v>
      </c>
      <c r="M18148" s="15">
        <v>22331</v>
      </c>
      <c r="N18148" t="str">
        <f t="shared" si="604"/>
        <v>Off</v>
      </c>
      <c r="O18148">
        <f t="shared" si="603"/>
        <v>3</v>
      </c>
    </row>
    <row r="18149" spans="1:15" x14ac:dyDescent="0.25">
      <c r="A18149" s="2">
        <v>36642</v>
      </c>
      <c r="B18149">
        <v>300</v>
      </c>
      <c r="C18149">
        <v>16.03</v>
      </c>
      <c r="D18149">
        <v>18.48</v>
      </c>
      <c r="E18149">
        <v>21.69</v>
      </c>
      <c r="F18149">
        <v>16.03</v>
      </c>
      <c r="M18149" s="15">
        <v>22081</v>
      </c>
      <c r="N18149" t="str">
        <f t="shared" si="604"/>
        <v>Off</v>
      </c>
      <c r="O18149">
        <f t="shared" si="603"/>
        <v>3</v>
      </c>
    </row>
    <row r="18150" spans="1:15" x14ac:dyDescent="0.25">
      <c r="A18150" s="2">
        <v>36642</v>
      </c>
      <c r="B18150">
        <v>400</v>
      </c>
      <c r="C18150">
        <v>16.23</v>
      </c>
      <c r="D18150">
        <v>18.66</v>
      </c>
      <c r="E18150">
        <v>21.84</v>
      </c>
      <c r="F18150">
        <v>16.23</v>
      </c>
      <c r="M18150" s="15">
        <v>22005</v>
      </c>
      <c r="N18150" t="str">
        <f t="shared" si="604"/>
        <v>Off</v>
      </c>
      <c r="O18150">
        <f t="shared" ref="O18150:O18213" si="605">+WEEKDAY(A18150,2)</f>
        <v>3</v>
      </c>
    </row>
    <row r="18151" spans="1:15" x14ac:dyDescent="0.25">
      <c r="A18151" s="2">
        <v>36642</v>
      </c>
      <c r="B18151">
        <v>500</v>
      </c>
      <c r="C18151">
        <v>16.690000000000001</v>
      </c>
      <c r="D18151">
        <v>19.07</v>
      </c>
      <c r="E18151">
        <v>22.19</v>
      </c>
      <c r="F18151">
        <v>16.690000000000001</v>
      </c>
      <c r="M18151" s="15">
        <v>22621</v>
      </c>
      <c r="N18151" t="str">
        <f t="shared" si="604"/>
        <v>Off</v>
      </c>
      <c r="O18151">
        <f t="shared" si="605"/>
        <v>3</v>
      </c>
    </row>
    <row r="18152" spans="1:15" x14ac:dyDescent="0.25">
      <c r="A18152" s="2">
        <v>36642</v>
      </c>
      <c r="B18152">
        <v>600</v>
      </c>
      <c r="C18152">
        <v>17.98</v>
      </c>
      <c r="D18152">
        <v>20.23</v>
      </c>
      <c r="E18152">
        <v>23.19</v>
      </c>
      <c r="F18152">
        <v>17.98</v>
      </c>
      <c r="M18152" s="15">
        <v>24441</v>
      </c>
      <c r="N18152" t="str">
        <f t="shared" si="604"/>
        <v>Off</v>
      </c>
      <c r="O18152">
        <f t="shared" si="605"/>
        <v>3</v>
      </c>
    </row>
    <row r="18153" spans="1:15" x14ac:dyDescent="0.25">
      <c r="A18153" s="2">
        <v>36642</v>
      </c>
      <c r="B18153">
        <v>700</v>
      </c>
      <c r="C18153">
        <v>18.18</v>
      </c>
      <c r="D18153">
        <v>20.41</v>
      </c>
      <c r="E18153">
        <v>23.34</v>
      </c>
      <c r="F18153">
        <v>18.18</v>
      </c>
      <c r="M18153" s="15">
        <v>27953</v>
      </c>
      <c r="N18153" t="str">
        <f t="shared" si="604"/>
        <v>Off</v>
      </c>
      <c r="O18153">
        <f t="shared" si="605"/>
        <v>3</v>
      </c>
    </row>
    <row r="18154" spans="1:15" x14ac:dyDescent="0.25">
      <c r="A18154" s="2">
        <v>36642</v>
      </c>
      <c r="B18154">
        <v>800</v>
      </c>
      <c r="C18154">
        <v>28.24</v>
      </c>
      <c r="D18154">
        <v>29.54</v>
      </c>
      <c r="E18154">
        <v>31.26</v>
      </c>
      <c r="F18154">
        <v>28.24</v>
      </c>
      <c r="M18154" s="15">
        <v>30140</v>
      </c>
      <c r="N18154" t="str">
        <f t="shared" si="604"/>
        <v>On</v>
      </c>
      <c r="O18154">
        <f t="shared" si="605"/>
        <v>3</v>
      </c>
    </row>
    <row r="18155" spans="1:15" x14ac:dyDescent="0.25">
      <c r="A18155" s="2">
        <v>36642</v>
      </c>
      <c r="B18155">
        <v>900</v>
      </c>
      <c r="C18155">
        <v>22.35</v>
      </c>
      <c r="D18155">
        <v>24.16</v>
      </c>
      <c r="E18155">
        <v>26.55</v>
      </c>
      <c r="F18155">
        <v>22.35</v>
      </c>
      <c r="M18155" s="15">
        <v>30793</v>
      </c>
      <c r="N18155" t="str">
        <f t="shared" si="604"/>
        <v>On</v>
      </c>
      <c r="O18155">
        <f t="shared" si="605"/>
        <v>3</v>
      </c>
    </row>
    <row r="18156" spans="1:15" x14ac:dyDescent="0.25">
      <c r="A18156" s="2">
        <v>36642</v>
      </c>
      <c r="B18156">
        <v>1000</v>
      </c>
      <c r="C18156">
        <v>17.739999999999998</v>
      </c>
      <c r="D18156">
        <v>20.010000000000002</v>
      </c>
      <c r="E18156">
        <v>23</v>
      </c>
      <c r="F18156">
        <v>17.739999999999998</v>
      </c>
      <c r="M18156" s="15">
        <v>30753</v>
      </c>
      <c r="N18156" t="str">
        <f t="shared" si="604"/>
        <v>On</v>
      </c>
      <c r="O18156">
        <f t="shared" si="605"/>
        <v>3</v>
      </c>
    </row>
    <row r="18157" spans="1:15" x14ac:dyDescent="0.25">
      <c r="A18157" s="2">
        <v>36642</v>
      </c>
      <c r="B18157">
        <v>1100</v>
      </c>
      <c r="C18157">
        <v>19.55</v>
      </c>
      <c r="D18157">
        <v>21.65</v>
      </c>
      <c r="E18157">
        <v>24.4</v>
      </c>
      <c r="F18157">
        <v>19.55</v>
      </c>
      <c r="M18157" s="15">
        <v>30743</v>
      </c>
      <c r="N18157" t="str">
        <f t="shared" si="604"/>
        <v>On</v>
      </c>
      <c r="O18157">
        <f t="shared" si="605"/>
        <v>3</v>
      </c>
    </row>
    <row r="18158" spans="1:15" x14ac:dyDescent="0.25">
      <c r="A18158" s="2">
        <v>36642</v>
      </c>
      <c r="B18158">
        <v>1200</v>
      </c>
      <c r="C18158">
        <v>30.08</v>
      </c>
      <c r="D18158">
        <v>31.13</v>
      </c>
      <c r="E18158">
        <v>32.5</v>
      </c>
      <c r="F18158">
        <v>30.08</v>
      </c>
      <c r="M18158" s="15">
        <v>30412</v>
      </c>
      <c r="N18158" t="str">
        <f t="shared" si="604"/>
        <v>On</v>
      </c>
      <c r="O18158">
        <f t="shared" si="605"/>
        <v>3</v>
      </c>
    </row>
    <row r="18159" spans="1:15" x14ac:dyDescent="0.25">
      <c r="A18159" s="2">
        <v>36642</v>
      </c>
      <c r="B18159">
        <v>1300</v>
      </c>
      <c r="C18159">
        <v>27.25</v>
      </c>
      <c r="D18159">
        <v>28.58</v>
      </c>
      <c r="E18159">
        <v>30.32</v>
      </c>
      <c r="F18159">
        <v>27.25</v>
      </c>
      <c r="M18159" s="15">
        <v>30058</v>
      </c>
      <c r="N18159" t="str">
        <f t="shared" si="604"/>
        <v>On</v>
      </c>
      <c r="O18159">
        <f t="shared" si="605"/>
        <v>3</v>
      </c>
    </row>
    <row r="18160" spans="1:15" x14ac:dyDescent="0.25">
      <c r="A18160" s="2">
        <v>36642</v>
      </c>
      <c r="B18160">
        <v>1400</v>
      </c>
      <c r="C18160">
        <v>19.420000000000002</v>
      </c>
      <c r="D18160">
        <v>21.54</v>
      </c>
      <c r="E18160">
        <v>24.31</v>
      </c>
      <c r="F18160">
        <v>19.420000000000002</v>
      </c>
      <c r="M18160" s="15">
        <v>29887</v>
      </c>
      <c r="N18160" t="str">
        <f t="shared" si="604"/>
        <v>On</v>
      </c>
      <c r="O18160">
        <f t="shared" si="605"/>
        <v>3</v>
      </c>
    </row>
    <row r="18161" spans="1:15" x14ac:dyDescent="0.25">
      <c r="A18161" s="2">
        <v>36642</v>
      </c>
      <c r="B18161">
        <v>1500</v>
      </c>
      <c r="C18161">
        <v>18.84</v>
      </c>
      <c r="D18161">
        <v>21.01</v>
      </c>
      <c r="E18161">
        <v>23.86</v>
      </c>
      <c r="F18161">
        <v>18.84</v>
      </c>
      <c r="M18161" s="15">
        <v>29544</v>
      </c>
      <c r="N18161" t="str">
        <f t="shared" si="604"/>
        <v>On</v>
      </c>
      <c r="O18161">
        <f t="shared" si="605"/>
        <v>3</v>
      </c>
    </row>
    <row r="18162" spans="1:15" x14ac:dyDescent="0.25">
      <c r="A18162" s="2">
        <v>36642</v>
      </c>
      <c r="B18162">
        <v>1600</v>
      </c>
      <c r="C18162">
        <v>18.18</v>
      </c>
      <c r="D18162">
        <v>20.420000000000002</v>
      </c>
      <c r="E18162">
        <v>23.36</v>
      </c>
      <c r="F18162">
        <v>18.18</v>
      </c>
      <c r="M18162" s="15">
        <v>29271</v>
      </c>
      <c r="N18162" t="str">
        <f t="shared" si="604"/>
        <v>On</v>
      </c>
      <c r="O18162">
        <f t="shared" si="605"/>
        <v>3</v>
      </c>
    </row>
    <row r="18163" spans="1:15" x14ac:dyDescent="0.25">
      <c r="A18163" s="2">
        <v>36642</v>
      </c>
      <c r="B18163">
        <v>1700</v>
      </c>
      <c r="C18163">
        <v>18.16</v>
      </c>
      <c r="D18163">
        <v>20.399999999999999</v>
      </c>
      <c r="E18163">
        <v>23.34</v>
      </c>
      <c r="F18163">
        <v>18.16</v>
      </c>
      <c r="M18163" s="15">
        <v>29197</v>
      </c>
      <c r="N18163" t="str">
        <f t="shared" si="604"/>
        <v>On</v>
      </c>
      <c r="O18163">
        <f t="shared" si="605"/>
        <v>3</v>
      </c>
    </row>
    <row r="18164" spans="1:15" x14ac:dyDescent="0.25">
      <c r="A18164" s="2">
        <v>36642</v>
      </c>
      <c r="B18164">
        <v>1800</v>
      </c>
      <c r="C18164">
        <v>19.09</v>
      </c>
      <c r="D18164">
        <v>21.24</v>
      </c>
      <c r="E18164">
        <v>24.06</v>
      </c>
      <c r="F18164">
        <v>19.09</v>
      </c>
      <c r="M18164" s="15">
        <v>29208</v>
      </c>
      <c r="N18164" t="str">
        <f t="shared" si="604"/>
        <v>On</v>
      </c>
      <c r="O18164">
        <f t="shared" si="605"/>
        <v>3</v>
      </c>
    </row>
    <row r="18165" spans="1:15" x14ac:dyDescent="0.25">
      <c r="A18165" s="2">
        <v>36642</v>
      </c>
      <c r="B18165">
        <v>1900</v>
      </c>
      <c r="C18165">
        <v>19.329999999999998</v>
      </c>
      <c r="D18165">
        <v>21.45</v>
      </c>
      <c r="E18165">
        <v>24.24</v>
      </c>
      <c r="F18165">
        <v>19.329999999999998</v>
      </c>
      <c r="M18165" s="15">
        <v>29262</v>
      </c>
      <c r="N18165" t="str">
        <f t="shared" si="604"/>
        <v>On</v>
      </c>
      <c r="O18165">
        <f t="shared" si="605"/>
        <v>3</v>
      </c>
    </row>
    <row r="18166" spans="1:15" x14ac:dyDescent="0.25">
      <c r="A18166" s="2">
        <v>36642</v>
      </c>
      <c r="B18166">
        <v>2000</v>
      </c>
      <c r="C18166">
        <v>22.7</v>
      </c>
      <c r="D18166">
        <v>24.49</v>
      </c>
      <c r="E18166">
        <v>26.83</v>
      </c>
      <c r="F18166">
        <v>22.7</v>
      </c>
      <c r="M18166" s="15">
        <v>29717</v>
      </c>
      <c r="N18166" t="str">
        <f t="shared" si="604"/>
        <v>On</v>
      </c>
      <c r="O18166">
        <f t="shared" si="605"/>
        <v>3</v>
      </c>
    </row>
    <row r="18167" spans="1:15" x14ac:dyDescent="0.25">
      <c r="A18167" s="2">
        <v>36642</v>
      </c>
      <c r="B18167">
        <v>2100</v>
      </c>
      <c r="C18167">
        <v>18.97</v>
      </c>
      <c r="D18167">
        <v>21.33</v>
      </c>
      <c r="E18167">
        <v>24.47</v>
      </c>
      <c r="F18167">
        <v>18.97</v>
      </c>
      <c r="M18167" s="15">
        <v>31067</v>
      </c>
      <c r="N18167" t="str">
        <f t="shared" si="604"/>
        <v>On</v>
      </c>
      <c r="O18167">
        <f t="shared" si="605"/>
        <v>3</v>
      </c>
    </row>
    <row r="18168" spans="1:15" x14ac:dyDescent="0.25">
      <c r="A18168" s="2">
        <v>36642</v>
      </c>
      <c r="B18168">
        <v>2200</v>
      </c>
      <c r="C18168">
        <v>17.93</v>
      </c>
      <c r="D18168">
        <v>20.82</v>
      </c>
      <c r="E18168">
        <v>24.73</v>
      </c>
      <c r="F18168">
        <v>17.93</v>
      </c>
      <c r="M18168" s="15">
        <v>30295</v>
      </c>
      <c r="N18168" t="str">
        <f t="shared" si="604"/>
        <v>On</v>
      </c>
      <c r="O18168">
        <f t="shared" si="605"/>
        <v>3</v>
      </c>
    </row>
    <row r="18169" spans="1:15" x14ac:dyDescent="0.25">
      <c r="A18169" s="2">
        <v>36642</v>
      </c>
      <c r="B18169">
        <v>2300</v>
      </c>
      <c r="C18169">
        <v>17.829999999999998</v>
      </c>
      <c r="D18169">
        <v>18.079999999999998</v>
      </c>
      <c r="E18169">
        <v>18.41</v>
      </c>
      <c r="F18169">
        <v>17.829999999999998</v>
      </c>
      <c r="M18169" s="15">
        <v>27815</v>
      </c>
      <c r="N18169" t="str">
        <f t="shared" si="604"/>
        <v>On</v>
      </c>
      <c r="O18169">
        <f t="shared" si="605"/>
        <v>3</v>
      </c>
    </row>
    <row r="18170" spans="1:15" x14ac:dyDescent="0.25">
      <c r="A18170" s="2">
        <v>36642</v>
      </c>
      <c r="B18170">
        <v>2400</v>
      </c>
      <c r="C18170">
        <v>16.739999999999998</v>
      </c>
      <c r="D18170">
        <v>16.739999999999998</v>
      </c>
      <c r="E18170">
        <v>16.739999999999998</v>
      </c>
      <c r="F18170">
        <v>16.739999999999998</v>
      </c>
      <c r="M18170" s="15">
        <v>25276</v>
      </c>
      <c r="N18170" t="str">
        <f t="shared" si="604"/>
        <v>Off</v>
      </c>
      <c r="O18170">
        <f t="shared" si="605"/>
        <v>3</v>
      </c>
    </row>
    <row r="18171" spans="1:15" x14ac:dyDescent="0.25">
      <c r="A18171" s="2">
        <v>36643</v>
      </c>
      <c r="B18171">
        <v>100</v>
      </c>
      <c r="C18171">
        <v>14.38</v>
      </c>
      <c r="D18171">
        <v>14.38</v>
      </c>
      <c r="E18171">
        <v>14.38</v>
      </c>
      <c r="F18171">
        <v>14.38</v>
      </c>
      <c r="G18171">
        <v>14.38</v>
      </c>
      <c r="M18171" s="15">
        <v>23215</v>
      </c>
      <c r="N18171" t="str">
        <f t="shared" si="604"/>
        <v>Off</v>
      </c>
      <c r="O18171">
        <f t="shared" si="605"/>
        <v>4</v>
      </c>
    </row>
    <row r="18172" spans="1:15" x14ac:dyDescent="0.25">
      <c r="A18172" s="2">
        <v>36643</v>
      </c>
      <c r="B18172">
        <v>200</v>
      </c>
      <c r="C18172">
        <v>16.66</v>
      </c>
      <c r="D18172">
        <v>16.66</v>
      </c>
      <c r="E18172">
        <v>16.66</v>
      </c>
      <c r="F18172">
        <v>16.66</v>
      </c>
      <c r="G18172">
        <v>16.66</v>
      </c>
      <c r="M18172" s="15">
        <v>22263</v>
      </c>
      <c r="N18172" t="str">
        <f t="shared" si="604"/>
        <v>Off</v>
      </c>
      <c r="O18172">
        <f t="shared" si="605"/>
        <v>4</v>
      </c>
    </row>
    <row r="18173" spans="1:15" x14ac:dyDescent="0.25">
      <c r="A18173" s="2">
        <v>36643</v>
      </c>
      <c r="B18173">
        <v>300</v>
      </c>
      <c r="C18173">
        <v>14.9</v>
      </c>
      <c r="D18173">
        <v>14.9</v>
      </c>
      <c r="E18173">
        <v>14.9</v>
      </c>
      <c r="F18173">
        <v>14.9</v>
      </c>
      <c r="G18173">
        <v>14.9</v>
      </c>
      <c r="M18173" s="15">
        <v>21936</v>
      </c>
      <c r="N18173" t="str">
        <f t="shared" si="604"/>
        <v>Off</v>
      </c>
      <c r="O18173">
        <f t="shared" si="605"/>
        <v>4</v>
      </c>
    </row>
    <row r="18174" spans="1:15" x14ac:dyDescent="0.25">
      <c r="A18174" s="2">
        <v>36643</v>
      </c>
      <c r="B18174">
        <v>400</v>
      </c>
      <c r="C18174">
        <v>15.4</v>
      </c>
      <c r="D18174">
        <v>15.4</v>
      </c>
      <c r="E18174">
        <v>15.4</v>
      </c>
      <c r="F18174">
        <v>15.4</v>
      </c>
      <c r="G18174">
        <v>15.4</v>
      </c>
      <c r="M18174" s="15">
        <v>21731</v>
      </c>
      <c r="N18174" t="str">
        <f t="shared" si="604"/>
        <v>Off</v>
      </c>
      <c r="O18174">
        <f t="shared" si="605"/>
        <v>4</v>
      </c>
    </row>
    <row r="18175" spans="1:15" x14ac:dyDescent="0.25">
      <c r="A18175" s="2">
        <v>36643</v>
      </c>
      <c r="B18175">
        <v>500</v>
      </c>
      <c r="C18175">
        <v>17.13</v>
      </c>
      <c r="D18175">
        <v>17.13</v>
      </c>
      <c r="E18175">
        <v>17.13</v>
      </c>
      <c r="F18175">
        <v>17.13</v>
      </c>
      <c r="G18175">
        <v>17.13</v>
      </c>
      <c r="M18175" s="15">
        <v>22213</v>
      </c>
      <c r="N18175" t="str">
        <f t="shared" si="604"/>
        <v>Off</v>
      </c>
      <c r="O18175">
        <f t="shared" si="605"/>
        <v>4</v>
      </c>
    </row>
    <row r="18176" spans="1:15" x14ac:dyDescent="0.25">
      <c r="A18176" s="2">
        <v>36643</v>
      </c>
      <c r="B18176">
        <v>600</v>
      </c>
      <c r="C18176">
        <v>17.46</v>
      </c>
      <c r="D18176">
        <v>17.46</v>
      </c>
      <c r="E18176">
        <v>17.46</v>
      </c>
      <c r="F18176">
        <v>17.46</v>
      </c>
      <c r="G18176">
        <v>17.46</v>
      </c>
      <c r="M18176" s="15">
        <v>23991</v>
      </c>
      <c r="N18176" t="str">
        <f t="shared" si="604"/>
        <v>Off</v>
      </c>
      <c r="O18176">
        <f t="shared" si="605"/>
        <v>4</v>
      </c>
    </row>
    <row r="18177" spans="1:15" x14ac:dyDescent="0.25">
      <c r="A18177" s="2">
        <v>36643</v>
      </c>
      <c r="B18177">
        <v>700</v>
      </c>
      <c r="C18177">
        <v>24.81</v>
      </c>
      <c r="D18177">
        <v>27.45</v>
      </c>
      <c r="E18177">
        <v>30.4</v>
      </c>
      <c r="F18177">
        <v>24.81</v>
      </c>
      <c r="G18177">
        <v>24.81</v>
      </c>
      <c r="M18177" s="15">
        <v>27350</v>
      </c>
      <c r="N18177" t="str">
        <f t="shared" si="604"/>
        <v>Off</v>
      </c>
      <c r="O18177">
        <f t="shared" si="605"/>
        <v>4</v>
      </c>
    </row>
    <row r="18178" spans="1:15" x14ac:dyDescent="0.25">
      <c r="A18178" s="2">
        <v>36643</v>
      </c>
      <c r="B18178">
        <v>800</v>
      </c>
      <c r="C18178">
        <v>32.299999999999997</v>
      </c>
      <c r="D18178">
        <v>36.21</v>
      </c>
      <c r="E18178">
        <v>40.58</v>
      </c>
      <c r="F18178">
        <v>32.299999999999997</v>
      </c>
      <c r="G18178">
        <v>32.299999999999997</v>
      </c>
      <c r="M18178" s="15">
        <v>29206</v>
      </c>
      <c r="N18178" t="str">
        <f t="shared" si="604"/>
        <v>On</v>
      </c>
      <c r="O18178">
        <f t="shared" si="605"/>
        <v>4</v>
      </c>
    </row>
    <row r="18179" spans="1:15" x14ac:dyDescent="0.25">
      <c r="A18179" s="2">
        <v>36643</v>
      </c>
      <c r="B18179">
        <v>900</v>
      </c>
      <c r="C18179">
        <v>45.63</v>
      </c>
      <c r="D18179">
        <v>45.81</v>
      </c>
      <c r="E18179">
        <v>46.01</v>
      </c>
      <c r="F18179">
        <v>45.63</v>
      </c>
      <c r="G18179">
        <v>45.63</v>
      </c>
      <c r="M18179" s="15">
        <v>30864</v>
      </c>
      <c r="N18179" t="str">
        <f t="shared" si="604"/>
        <v>On</v>
      </c>
      <c r="O18179">
        <f t="shared" si="605"/>
        <v>4</v>
      </c>
    </row>
    <row r="18180" spans="1:15" x14ac:dyDescent="0.25">
      <c r="A18180" s="2">
        <v>36643</v>
      </c>
      <c r="B18180">
        <v>1000</v>
      </c>
      <c r="C18180">
        <v>37.53</v>
      </c>
      <c r="D18180">
        <v>40.11</v>
      </c>
      <c r="E18180">
        <v>42.98</v>
      </c>
      <c r="F18180">
        <v>37.53</v>
      </c>
      <c r="G18180">
        <v>37.53</v>
      </c>
      <c r="M18180" s="15">
        <v>31283</v>
      </c>
      <c r="N18180" t="str">
        <f t="shared" si="604"/>
        <v>On</v>
      </c>
      <c r="O18180">
        <f t="shared" si="605"/>
        <v>4</v>
      </c>
    </row>
    <row r="18181" spans="1:15" x14ac:dyDescent="0.25">
      <c r="A18181" s="2">
        <v>36643</v>
      </c>
      <c r="B18181">
        <v>1100</v>
      </c>
      <c r="C18181">
        <v>21.94</v>
      </c>
      <c r="D18181">
        <v>30.85</v>
      </c>
      <c r="E18181">
        <v>40.799999999999997</v>
      </c>
      <c r="F18181">
        <v>21.94</v>
      </c>
      <c r="G18181">
        <v>21.94</v>
      </c>
      <c r="M18181" s="15">
        <v>31518</v>
      </c>
      <c r="N18181" t="str">
        <f t="shared" si="604"/>
        <v>On</v>
      </c>
      <c r="O18181">
        <f t="shared" si="605"/>
        <v>4</v>
      </c>
    </row>
    <row r="18182" spans="1:15" x14ac:dyDescent="0.25">
      <c r="A18182" s="2">
        <v>36643</v>
      </c>
      <c r="B18182">
        <v>1200</v>
      </c>
      <c r="C18182">
        <v>20.43</v>
      </c>
      <c r="D18182">
        <v>30.06</v>
      </c>
      <c r="E18182">
        <v>40.799999999999997</v>
      </c>
      <c r="F18182">
        <v>20.43</v>
      </c>
      <c r="G18182">
        <v>20.43</v>
      </c>
      <c r="M18182" s="15">
        <v>31268</v>
      </c>
      <c r="N18182" t="str">
        <f t="shared" si="604"/>
        <v>On</v>
      </c>
      <c r="O18182">
        <f t="shared" si="605"/>
        <v>4</v>
      </c>
    </row>
    <row r="18183" spans="1:15" x14ac:dyDescent="0.25">
      <c r="A18183" s="2">
        <v>36643</v>
      </c>
      <c r="B18183">
        <v>1300</v>
      </c>
      <c r="C18183">
        <v>29.6</v>
      </c>
      <c r="D18183">
        <v>34.89</v>
      </c>
      <c r="E18183">
        <v>40.799999999999997</v>
      </c>
      <c r="F18183">
        <v>29.6</v>
      </c>
      <c r="G18183">
        <v>29.6</v>
      </c>
      <c r="M18183" s="15">
        <v>30672</v>
      </c>
      <c r="N18183" t="str">
        <f t="shared" si="604"/>
        <v>On</v>
      </c>
      <c r="O18183">
        <f t="shared" si="605"/>
        <v>4</v>
      </c>
    </row>
    <row r="18184" spans="1:15" x14ac:dyDescent="0.25">
      <c r="A18184" s="2">
        <v>36643</v>
      </c>
      <c r="B18184">
        <v>1400</v>
      </c>
      <c r="C18184">
        <v>49.45</v>
      </c>
      <c r="D18184">
        <v>49.67</v>
      </c>
      <c r="E18184">
        <v>49.92</v>
      </c>
      <c r="F18184">
        <v>49.45</v>
      </c>
      <c r="G18184">
        <v>49.45</v>
      </c>
      <c r="M18184" s="15">
        <v>30929</v>
      </c>
      <c r="N18184" t="str">
        <f t="shared" si="604"/>
        <v>On</v>
      </c>
      <c r="O18184">
        <f t="shared" si="605"/>
        <v>4</v>
      </c>
    </row>
    <row r="18185" spans="1:15" x14ac:dyDescent="0.25">
      <c r="A18185" s="2">
        <v>36643</v>
      </c>
      <c r="B18185">
        <v>1500</v>
      </c>
      <c r="C18185">
        <v>33.56</v>
      </c>
      <c r="D18185">
        <v>33.85</v>
      </c>
      <c r="E18185">
        <v>34.229999999999997</v>
      </c>
      <c r="F18185">
        <v>33.56</v>
      </c>
      <c r="G18185">
        <v>33.56</v>
      </c>
      <c r="M18185" s="15">
        <v>30730</v>
      </c>
      <c r="N18185" t="str">
        <f t="shared" si="604"/>
        <v>On</v>
      </c>
      <c r="O18185">
        <f t="shared" si="605"/>
        <v>4</v>
      </c>
    </row>
    <row r="18186" spans="1:15" x14ac:dyDescent="0.25">
      <c r="A18186" s="2">
        <v>36643</v>
      </c>
      <c r="B18186">
        <v>1600</v>
      </c>
      <c r="C18186">
        <v>18.55</v>
      </c>
      <c r="D18186">
        <v>18.55</v>
      </c>
      <c r="E18186">
        <v>18.55</v>
      </c>
      <c r="F18186">
        <v>18.55</v>
      </c>
      <c r="G18186">
        <v>18.55</v>
      </c>
      <c r="M18186" s="15">
        <v>30324</v>
      </c>
      <c r="N18186" t="str">
        <f t="shared" si="604"/>
        <v>On</v>
      </c>
      <c r="O18186">
        <f t="shared" si="605"/>
        <v>4</v>
      </c>
    </row>
    <row r="18187" spans="1:15" x14ac:dyDescent="0.25">
      <c r="A18187" s="2">
        <v>36643</v>
      </c>
      <c r="B18187">
        <v>1700</v>
      </c>
      <c r="C18187">
        <v>19.73</v>
      </c>
      <c r="D18187">
        <v>19.73</v>
      </c>
      <c r="E18187">
        <v>19.73</v>
      </c>
      <c r="F18187">
        <v>19.73</v>
      </c>
      <c r="G18187">
        <v>19.73</v>
      </c>
      <c r="M18187" s="15">
        <v>30170</v>
      </c>
      <c r="N18187" t="str">
        <f t="shared" ref="N18187:N18250" si="606">+IF(B18187&gt;700,IF(B18187&lt;2400,"On","Off"),"Off")</f>
        <v>On</v>
      </c>
      <c r="O18187">
        <f t="shared" si="605"/>
        <v>4</v>
      </c>
    </row>
    <row r="18188" spans="1:15" x14ac:dyDescent="0.25">
      <c r="A18188" s="2">
        <v>36643</v>
      </c>
      <c r="B18188">
        <v>1800</v>
      </c>
      <c r="C18188">
        <v>20.46</v>
      </c>
      <c r="D18188">
        <v>20.46</v>
      </c>
      <c r="E18188">
        <v>20.46</v>
      </c>
      <c r="F18188">
        <v>20.46</v>
      </c>
      <c r="G18188">
        <v>20.46</v>
      </c>
      <c r="M18188" s="15">
        <v>30087</v>
      </c>
      <c r="N18188" t="str">
        <f t="shared" si="606"/>
        <v>On</v>
      </c>
      <c r="O18188">
        <f t="shared" si="605"/>
        <v>4</v>
      </c>
    </row>
    <row r="18189" spans="1:15" x14ac:dyDescent="0.25">
      <c r="A18189" s="2">
        <v>36643</v>
      </c>
      <c r="B18189">
        <v>1900</v>
      </c>
      <c r="C18189">
        <v>19.23</v>
      </c>
      <c r="D18189">
        <v>19.23</v>
      </c>
      <c r="E18189">
        <v>19.23</v>
      </c>
      <c r="F18189">
        <v>19.23</v>
      </c>
      <c r="G18189">
        <v>19.23</v>
      </c>
      <c r="M18189" s="15">
        <v>29977</v>
      </c>
      <c r="N18189" t="str">
        <f t="shared" si="606"/>
        <v>On</v>
      </c>
      <c r="O18189">
        <f t="shared" si="605"/>
        <v>4</v>
      </c>
    </row>
    <row r="18190" spans="1:15" x14ac:dyDescent="0.25">
      <c r="A18190" s="2">
        <v>36643</v>
      </c>
      <c r="B18190">
        <v>2000</v>
      </c>
      <c r="C18190">
        <v>20.3</v>
      </c>
      <c r="D18190">
        <v>20.3</v>
      </c>
      <c r="E18190">
        <v>20.3</v>
      </c>
      <c r="F18190">
        <v>20.3</v>
      </c>
      <c r="G18190">
        <v>20.3</v>
      </c>
      <c r="M18190" s="15">
        <v>30163</v>
      </c>
      <c r="N18190" t="str">
        <f t="shared" si="606"/>
        <v>On</v>
      </c>
      <c r="O18190">
        <f t="shared" si="605"/>
        <v>4</v>
      </c>
    </row>
    <row r="18191" spans="1:15" x14ac:dyDescent="0.25">
      <c r="A18191" s="2">
        <v>36643</v>
      </c>
      <c r="B18191">
        <v>2100</v>
      </c>
      <c r="C18191">
        <v>27.83</v>
      </c>
      <c r="D18191">
        <v>27.83</v>
      </c>
      <c r="E18191">
        <v>27.83</v>
      </c>
      <c r="F18191">
        <v>27.83</v>
      </c>
      <c r="G18191">
        <v>27.83</v>
      </c>
      <c r="M18191" s="15">
        <v>31294</v>
      </c>
      <c r="N18191" t="str">
        <f t="shared" si="606"/>
        <v>On</v>
      </c>
      <c r="O18191">
        <f t="shared" si="605"/>
        <v>4</v>
      </c>
    </row>
    <row r="18192" spans="1:15" x14ac:dyDescent="0.25">
      <c r="A18192" s="2">
        <v>36643</v>
      </c>
      <c r="B18192">
        <v>2200</v>
      </c>
      <c r="C18192">
        <v>22.57</v>
      </c>
      <c r="D18192">
        <v>22.57</v>
      </c>
      <c r="E18192">
        <v>22.57</v>
      </c>
      <c r="F18192">
        <v>22.57</v>
      </c>
      <c r="G18192">
        <v>22.57</v>
      </c>
      <c r="M18192" s="15">
        <v>30369</v>
      </c>
      <c r="N18192" t="str">
        <f t="shared" si="606"/>
        <v>On</v>
      </c>
      <c r="O18192">
        <f t="shared" si="605"/>
        <v>4</v>
      </c>
    </row>
    <row r="18193" spans="1:15" x14ac:dyDescent="0.25">
      <c r="A18193" s="2">
        <v>36643</v>
      </c>
      <c r="B18193">
        <v>2300</v>
      </c>
      <c r="C18193">
        <v>17.440000000000001</v>
      </c>
      <c r="D18193">
        <v>17.440000000000001</v>
      </c>
      <c r="E18193">
        <v>17.440000000000001</v>
      </c>
      <c r="F18193">
        <v>17.440000000000001</v>
      </c>
      <c r="G18193">
        <v>17.440000000000001</v>
      </c>
      <c r="M18193" s="15">
        <v>27963</v>
      </c>
      <c r="N18193" t="str">
        <f t="shared" si="606"/>
        <v>On</v>
      </c>
      <c r="O18193">
        <f t="shared" si="605"/>
        <v>4</v>
      </c>
    </row>
    <row r="18194" spans="1:15" x14ac:dyDescent="0.25">
      <c r="A18194" s="2">
        <v>36643</v>
      </c>
      <c r="B18194">
        <v>2400</v>
      </c>
      <c r="C18194">
        <v>17.23</v>
      </c>
      <c r="D18194">
        <v>17.23</v>
      </c>
      <c r="E18194">
        <v>17.23</v>
      </c>
      <c r="F18194">
        <v>17.23</v>
      </c>
      <c r="G18194">
        <v>17.23</v>
      </c>
      <c r="M18194" s="15">
        <v>25532</v>
      </c>
      <c r="N18194" t="str">
        <f t="shared" si="606"/>
        <v>Off</v>
      </c>
      <c r="O18194">
        <f t="shared" si="605"/>
        <v>4</v>
      </c>
    </row>
    <row r="18195" spans="1:15" x14ac:dyDescent="0.25">
      <c r="A18195" s="2">
        <v>36644</v>
      </c>
      <c r="B18195">
        <v>100</v>
      </c>
      <c r="C18195">
        <v>14.77</v>
      </c>
      <c r="D18195">
        <v>14.77</v>
      </c>
      <c r="E18195">
        <v>14.77</v>
      </c>
      <c r="F18195">
        <v>14.77</v>
      </c>
      <c r="G18195">
        <v>14.77</v>
      </c>
      <c r="M18195" s="15">
        <v>23522</v>
      </c>
      <c r="N18195" t="str">
        <f t="shared" si="606"/>
        <v>Off</v>
      </c>
      <c r="O18195">
        <f t="shared" si="605"/>
        <v>5</v>
      </c>
    </row>
    <row r="18196" spans="1:15" x14ac:dyDescent="0.25">
      <c r="A18196" s="2">
        <v>36644</v>
      </c>
      <c r="B18196">
        <v>200</v>
      </c>
      <c r="C18196">
        <v>14.67</v>
      </c>
      <c r="D18196">
        <v>14.67</v>
      </c>
      <c r="E18196">
        <v>14.67</v>
      </c>
      <c r="F18196">
        <v>14.67</v>
      </c>
      <c r="G18196">
        <v>14.67</v>
      </c>
      <c r="M18196" s="15">
        <v>22432</v>
      </c>
      <c r="N18196" t="str">
        <f t="shared" si="606"/>
        <v>Off</v>
      </c>
      <c r="O18196">
        <f t="shared" si="605"/>
        <v>5</v>
      </c>
    </row>
    <row r="18197" spans="1:15" x14ac:dyDescent="0.25">
      <c r="A18197" s="2">
        <v>36644</v>
      </c>
      <c r="B18197">
        <v>300</v>
      </c>
      <c r="C18197">
        <v>14.17</v>
      </c>
      <c r="D18197">
        <v>14.17</v>
      </c>
      <c r="E18197">
        <v>14.17</v>
      </c>
      <c r="F18197">
        <v>14.17</v>
      </c>
      <c r="G18197">
        <v>14.17</v>
      </c>
      <c r="M18197" s="15">
        <v>21915</v>
      </c>
      <c r="N18197" t="str">
        <f t="shared" si="606"/>
        <v>Off</v>
      </c>
      <c r="O18197">
        <f t="shared" si="605"/>
        <v>5</v>
      </c>
    </row>
    <row r="18198" spans="1:15" x14ac:dyDescent="0.25">
      <c r="A18198" s="2">
        <v>36644</v>
      </c>
      <c r="B18198">
        <v>400</v>
      </c>
      <c r="C18198">
        <v>14.16</v>
      </c>
      <c r="D18198">
        <v>14.16</v>
      </c>
      <c r="E18198">
        <v>14.16</v>
      </c>
      <c r="F18198">
        <v>14.16</v>
      </c>
      <c r="G18198">
        <v>14.16</v>
      </c>
      <c r="M18198" s="15">
        <v>21769</v>
      </c>
      <c r="N18198" t="str">
        <f t="shared" si="606"/>
        <v>Off</v>
      </c>
      <c r="O18198">
        <f t="shared" si="605"/>
        <v>5</v>
      </c>
    </row>
    <row r="18199" spans="1:15" x14ac:dyDescent="0.25">
      <c r="A18199" s="2">
        <v>36644</v>
      </c>
      <c r="B18199">
        <v>500</v>
      </c>
      <c r="C18199">
        <v>15.88</v>
      </c>
      <c r="D18199">
        <v>15.88</v>
      </c>
      <c r="E18199">
        <v>15.88</v>
      </c>
      <c r="F18199">
        <v>15.88</v>
      </c>
      <c r="G18199">
        <v>15.88</v>
      </c>
      <c r="M18199" s="15">
        <v>22130</v>
      </c>
      <c r="N18199" t="str">
        <f t="shared" si="606"/>
        <v>Off</v>
      </c>
      <c r="O18199">
        <f t="shared" si="605"/>
        <v>5</v>
      </c>
    </row>
    <row r="18200" spans="1:15" x14ac:dyDescent="0.25">
      <c r="A18200" s="2">
        <v>36644</v>
      </c>
      <c r="B18200">
        <v>600</v>
      </c>
      <c r="C18200">
        <v>17.23</v>
      </c>
      <c r="D18200">
        <v>17.23</v>
      </c>
      <c r="E18200">
        <v>17.23</v>
      </c>
      <c r="F18200">
        <v>17.23</v>
      </c>
      <c r="G18200">
        <v>17.23</v>
      </c>
      <c r="M18200" s="15">
        <v>23807</v>
      </c>
      <c r="N18200" t="str">
        <f t="shared" si="606"/>
        <v>Off</v>
      </c>
      <c r="O18200">
        <f t="shared" si="605"/>
        <v>5</v>
      </c>
    </row>
    <row r="18201" spans="1:15" x14ac:dyDescent="0.25">
      <c r="A18201" s="2">
        <v>36644</v>
      </c>
      <c r="B18201">
        <v>700</v>
      </c>
      <c r="C18201">
        <v>18.05</v>
      </c>
      <c r="D18201">
        <v>18.05</v>
      </c>
      <c r="E18201">
        <v>18.05</v>
      </c>
      <c r="F18201">
        <v>18.05</v>
      </c>
      <c r="G18201">
        <v>18.05</v>
      </c>
      <c r="M18201" s="15">
        <v>27112</v>
      </c>
      <c r="N18201" t="str">
        <f t="shared" si="606"/>
        <v>Off</v>
      </c>
      <c r="O18201">
        <f t="shared" si="605"/>
        <v>5</v>
      </c>
    </row>
    <row r="18202" spans="1:15" x14ac:dyDescent="0.25">
      <c r="A18202" s="2">
        <v>36644</v>
      </c>
      <c r="B18202">
        <v>800</v>
      </c>
      <c r="C18202">
        <v>18.149999999999999</v>
      </c>
      <c r="D18202">
        <v>18.149999999999999</v>
      </c>
      <c r="E18202">
        <v>18.149999999999999</v>
      </c>
      <c r="F18202">
        <v>18.149999999999999</v>
      </c>
      <c r="G18202">
        <v>18.149999999999999</v>
      </c>
      <c r="M18202" s="15">
        <v>29299</v>
      </c>
      <c r="N18202" t="str">
        <f t="shared" si="606"/>
        <v>On</v>
      </c>
      <c r="O18202">
        <f t="shared" si="605"/>
        <v>5</v>
      </c>
    </row>
    <row r="18203" spans="1:15" x14ac:dyDescent="0.25">
      <c r="A18203" s="2">
        <v>36644</v>
      </c>
      <c r="B18203">
        <v>900</v>
      </c>
      <c r="C18203">
        <v>24.68</v>
      </c>
      <c r="D18203">
        <v>24.68</v>
      </c>
      <c r="E18203">
        <v>24.68</v>
      </c>
      <c r="F18203">
        <v>24.68</v>
      </c>
      <c r="G18203">
        <v>24.68</v>
      </c>
      <c r="M18203" s="15">
        <v>30395</v>
      </c>
      <c r="N18203" t="str">
        <f t="shared" si="606"/>
        <v>On</v>
      </c>
      <c r="O18203">
        <f t="shared" si="605"/>
        <v>5</v>
      </c>
    </row>
    <row r="18204" spans="1:15" x14ac:dyDescent="0.25">
      <c r="A18204" s="2">
        <v>36644</v>
      </c>
      <c r="B18204">
        <v>1000</v>
      </c>
      <c r="C18204">
        <v>20.75</v>
      </c>
      <c r="D18204">
        <v>20.75</v>
      </c>
      <c r="E18204">
        <v>20.75</v>
      </c>
      <c r="F18204">
        <v>20.75</v>
      </c>
      <c r="G18204">
        <v>20.75</v>
      </c>
      <c r="M18204" s="15">
        <v>30411</v>
      </c>
      <c r="N18204" t="str">
        <f t="shared" si="606"/>
        <v>On</v>
      </c>
      <c r="O18204">
        <f t="shared" si="605"/>
        <v>5</v>
      </c>
    </row>
    <row r="18205" spans="1:15" x14ac:dyDescent="0.25">
      <c r="A18205" s="2">
        <v>36644</v>
      </c>
      <c r="B18205">
        <v>1100</v>
      </c>
      <c r="C18205">
        <v>34.979999999999997</v>
      </c>
      <c r="D18205">
        <v>34.979999999999997</v>
      </c>
      <c r="E18205">
        <v>34.979999999999997</v>
      </c>
      <c r="F18205">
        <v>34.979999999999997</v>
      </c>
      <c r="G18205">
        <v>34.979999999999997</v>
      </c>
      <c r="M18205" s="15">
        <v>30471</v>
      </c>
      <c r="N18205" t="str">
        <f t="shared" si="606"/>
        <v>On</v>
      </c>
      <c r="O18205">
        <f t="shared" si="605"/>
        <v>5</v>
      </c>
    </row>
    <row r="18206" spans="1:15" x14ac:dyDescent="0.25">
      <c r="A18206" s="2">
        <v>36644</v>
      </c>
      <c r="B18206">
        <v>1200</v>
      </c>
      <c r="C18206">
        <v>30.45</v>
      </c>
      <c r="D18206">
        <v>30.45</v>
      </c>
      <c r="E18206">
        <v>30.45</v>
      </c>
      <c r="F18206">
        <v>30.45</v>
      </c>
      <c r="G18206">
        <v>30.45</v>
      </c>
      <c r="M18206" s="15">
        <v>30342</v>
      </c>
      <c r="N18206" t="str">
        <f t="shared" si="606"/>
        <v>On</v>
      </c>
      <c r="O18206">
        <f t="shared" si="605"/>
        <v>5</v>
      </c>
    </row>
    <row r="18207" spans="1:15" x14ac:dyDescent="0.25">
      <c r="A18207" s="2">
        <v>36644</v>
      </c>
      <c r="B18207">
        <v>1300</v>
      </c>
      <c r="C18207">
        <v>21.5</v>
      </c>
      <c r="D18207">
        <v>21.5</v>
      </c>
      <c r="E18207">
        <v>21.5</v>
      </c>
      <c r="F18207">
        <v>21.5</v>
      </c>
      <c r="G18207">
        <v>21.5</v>
      </c>
      <c r="M18207" s="15">
        <v>29792</v>
      </c>
      <c r="N18207" t="str">
        <f t="shared" si="606"/>
        <v>On</v>
      </c>
      <c r="O18207">
        <f t="shared" si="605"/>
        <v>5</v>
      </c>
    </row>
    <row r="18208" spans="1:15" x14ac:dyDescent="0.25">
      <c r="A18208" s="2">
        <v>36644</v>
      </c>
      <c r="B18208">
        <v>1400</v>
      </c>
      <c r="C18208">
        <v>35.090000000000003</v>
      </c>
      <c r="D18208">
        <v>35.090000000000003</v>
      </c>
      <c r="E18208">
        <v>35.090000000000003</v>
      </c>
      <c r="F18208">
        <v>35.090000000000003</v>
      </c>
      <c r="G18208">
        <v>35.090000000000003</v>
      </c>
      <c r="M18208" s="15">
        <v>29419</v>
      </c>
      <c r="N18208" t="str">
        <f t="shared" si="606"/>
        <v>On</v>
      </c>
      <c r="O18208">
        <f t="shared" si="605"/>
        <v>5</v>
      </c>
    </row>
    <row r="18209" spans="1:15" x14ac:dyDescent="0.25">
      <c r="A18209" s="2">
        <v>36644</v>
      </c>
      <c r="B18209">
        <v>1500</v>
      </c>
      <c r="C18209">
        <v>23.05</v>
      </c>
      <c r="D18209">
        <v>23.05</v>
      </c>
      <c r="E18209">
        <v>23.05</v>
      </c>
      <c r="F18209">
        <v>23.05</v>
      </c>
      <c r="G18209">
        <v>23.05</v>
      </c>
      <c r="M18209" s="15">
        <v>29204</v>
      </c>
      <c r="N18209" t="str">
        <f t="shared" si="606"/>
        <v>On</v>
      </c>
      <c r="O18209">
        <f t="shared" si="605"/>
        <v>5</v>
      </c>
    </row>
    <row r="18210" spans="1:15" x14ac:dyDescent="0.25">
      <c r="A18210" s="2">
        <v>36644</v>
      </c>
      <c r="B18210">
        <v>1600</v>
      </c>
      <c r="C18210">
        <v>18.22</v>
      </c>
      <c r="D18210">
        <v>18.22</v>
      </c>
      <c r="E18210">
        <v>18.22</v>
      </c>
      <c r="F18210">
        <v>18.22</v>
      </c>
      <c r="G18210">
        <v>18.22</v>
      </c>
      <c r="M18210" s="15">
        <v>28643</v>
      </c>
      <c r="N18210" t="str">
        <f t="shared" si="606"/>
        <v>On</v>
      </c>
      <c r="O18210">
        <f t="shared" si="605"/>
        <v>5</v>
      </c>
    </row>
    <row r="18211" spans="1:15" x14ac:dyDescent="0.25">
      <c r="A18211" s="2">
        <v>36644</v>
      </c>
      <c r="B18211">
        <v>1700</v>
      </c>
      <c r="C18211">
        <v>17.850000000000001</v>
      </c>
      <c r="D18211">
        <v>17.850000000000001</v>
      </c>
      <c r="E18211">
        <v>17.850000000000001</v>
      </c>
      <c r="F18211">
        <v>17.850000000000001</v>
      </c>
      <c r="G18211">
        <v>17.850000000000001</v>
      </c>
      <c r="M18211" s="15">
        <v>28351</v>
      </c>
      <c r="N18211" t="str">
        <f t="shared" si="606"/>
        <v>On</v>
      </c>
      <c r="O18211">
        <f t="shared" si="605"/>
        <v>5</v>
      </c>
    </row>
    <row r="18212" spans="1:15" x14ac:dyDescent="0.25">
      <c r="A18212" s="2">
        <v>36644</v>
      </c>
      <c r="B18212">
        <v>1800</v>
      </c>
      <c r="C18212">
        <v>17.600000000000001</v>
      </c>
      <c r="D18212">
        <v>17.600000000000001</v>
      </c>
      <c r="E18212">
        <v>17.600000000000001</v>
      </c>
      <c r="F18212">
        <v>17.600000000000001</v>
      </c>
      <c r="G18212">
        <v>17.600000000000001</v>
      </c>
      <c r="M18212" s="15">
        <v>28092</v>
      </c>
      <c r="N18212" t="str">
        <f t="shared" si="606"/>
        <v>On</v>
      </c>
      <c r="O18212">
        <f t="shared" si="605"/>
        <v>5</v>
      </c>
    </row>
    <row r="18213" spans="1:15" x14ac:dyDescent="0.25">
      <c r="A18213" s="2">
        <v>36644</v>
      </c>
      <c r="B18213">
        <v>1900</v>
      </c>
      <c r="C18213">
        <v>17</v>
      </c>
      <c r="D18213">
        <v>17</v>
      </c>
      <c r="E18213">
        <v>17</v>
      </c>
      <c r="F18213">
        <v>17</v>
      </c>
      <c r="G18213">
        <v>17</v>
      </c>
      <c r="M18213" s="15">
        <v>27695</v>
      </c>
      <c r="N18213" t="str">
        <f t="shared" si="606"/>
        <v>On</v>
      </c>
      <c r="O18213">
        <f t="shared" si="605"/>
        <v>5</v>
      </c>
    </row>
    <row r="18214" spans="1:15" x14ac:dyDescent="0.25">
      <c r="A18214" s="2">
        <v>36644</v>
      </c>
      <c r="B18214">
        <v>2000</v>
      </c>
      <c r="C18214">
        <v>15.98</v>
      </c>
      <c r="D18214">
        <v>15.98</v>
      </c>
      <c r="E18214">
        <v>15.98</v>
      </c>
      <c r="F18214">
        <v>15.98</v>
      </c>
      <c r="G18214">
        <v>15.98</v>
      </c>
      <c r="M18214" s="15">
        <v>27729</v>
      </c>
      <c r="N18214" t="str">
        <f t="shared" si="606"/>
        <v>On</v>
      </c>
      <c r="O18214">
        <f t="shared" ref="O18214:O18277" si="607">+WEEKDAY(A18214,2)</f>
        <v>5</v>
      </c>
    </row>
    <row r="18215" spans="1:15" x14ac:dyDescent="0.25">
      <c r="A18215" s="2">
        <v>36644</v>
      </c>
      <c r="B18215">
        <v>2100</v>
      </c>
      <c r="C18215">
        <v>18.86</v>
      </c>
      <c r="D18215">
        <v>18.86</v>
      </c>
      <c r="E18215">
        <v>18.86</v>
      </c>
      <c r="F18215">
        <v>18.86</v>
      </c>
      <c r="G18215">
        <v>18.86</v>
      </c>
      <c r="M18215" s="15">
        <v>28652</v>
      </c>
      <c r="N18215" t="str">
        <f t="shared" si="606"/>
        <v>On</v>
      </c>
      <c r="O18215">
        <f t="shared" si="607"/>
        <v>5</v>
      </c>
    </row>
    <row r="18216" spans="1:15" x14ac:dyDescent="0.25">
      <c r="A18216" s="2">
        <v>36644</v>
      </c>
      <c r="B18216">
        <v>2200</v>
      </c>
      <c r="C18216">
        <v>18.47</v>
      </c>
      <c r="D18216">
        <v>18.47</v>
      </c>
      <c r="E18216">
        <v>18.47</v>
      </c>
      <c r="F18216">
        <v>18.47</v>
      </c>
      <c r="G18216">
        <v>18.47</v>
      </c>
      <c r="M18216" s="15">
        <v>28214</v>
      </c>
      <c r="N18216" t="str">
        <f t="shared" si="606"/>
        <v>On</v>
      </c>
      <c r="O18216">
        <f t="shared" si="607"/>
        <v>5</v>
      </c>
    </row>
    <row r="18217" spans="1:15" x14ac:dyDescent="0.25">
      <c r="A18217" s="2">
        <v>36644</v>
      </c>
      <c r="B18217">
        <v>2300</v>
      </c>
      <c r="C18217">
        <v>17.98</v>
      </c>
      <c r="D18217">
        <v>17.98</v>
      </c>
      <c r="E18217">
        <v>17.98</v>
      </c>
      <c r="F18217">
        <v>17.98</v>
      </c>
      <c r="G18217">
        <v>17.98</v>
      </c>
      <c r="M18217" s="15">
        <v>26357</v>
      </c>
      <c r="N18217" t="str">
        <f t="shared" si="606"/>
        <v>On</v>
      </c>
      <c r="O18217">
        <f t="shared" si="607"/>
        <v>5</v>
      </c>
    </row>
    <row r="18218" spans="1:15" x14ac:dyDescent="0.25">
      <c r="A18218" s="2">
        <v>36644</v>
      </c>
      <c r="B18218">
        <v>2400</v>
      </c>
      <c r="C18218">
        <v>22.15</v>
      </c>
      <c r="D18218">
        <v>22.15</v>
      </c>
      <c r="E18218">
        <v>22.15</v>
      </c>
      <c r="F18218">
        <v>22.15</v>
      </c>
      <c r="G18218">
        <v>22.15</v>
      </c>
      <c r="M18218" s="15">
        <v>24222</v>
      </c>
      <c r="N18218" t="str">
        <f t="shared" si="606"/>
        <v>Off</v>
      </c>
      <c r="O18218">
        <f t="shared" si="607"/>
        <v>5</v>
      </c>
    </row>
    <row r="18219" spans="1:15" x14ac:dyDescent="0.25">
      <c r="A18219" s="2">
        <v>36645</v>
      </c>
      <c r="B18219">
        <v>100</v>
      </c>
      <c r="C18219">
        <v>15.9</v>
      </c>
      <c r="D18219">
        <v>15.9</v>
      </c>
      <c r="E18219">
        <v>15.9</v>
      </c>
      <c r="F18219">
        <v>15.9</v>
      </c>
      <c r="G18219">
        <v>15.9</v>
      </c>
      <c r="M18219" s="15">
        <v>22399</v>
      </c>
      <c r="N18219" t="str">
        <f t="shared" si="606"/>
        <v>Off</v>
      </c>
      <c r="O18219">
        <f t="shared" si="607"/>
        <v>6</v>
      </c>
    </row>
    <row r="18220" spans="1:15" x14ac:dyDescent="0.25">
      <c r="A18220" s="2">
        <v>36645</v>
      </c>
      <c r="B18220">
        <v>200</v>
      </c>
      <c r="C18220">
        <v>15.45</v>
      </c>
      <c r="D18220">
        <v>15.45</v>
      </c>
      <c r="E18220">
        <v>15.45</v>
      </c>
      <c r="F18220">
        <v>15.45</v>
      </c>
      <c r="G18220">
        <v>15.45</v>
      </c>
      <c r="M18220" s="15">
        <v>21289</v>
      </c>
      <c r="N18220" t="str">
        <f t="shared" si="606"/>
        <v>Off</v>
      </c>
      <c r="O18220">
        <f t="shared" si="607"/>
        <v>6</v>
      </c>
    </row>
    <row r="18221" spans="1:15" x14ac:dyDescent="0.25">
      <c r="A18221" s="2">
        <v>36645</v>
      </c>
      <c r="B18221">
        <v>300</v>
      </c>
      <c r="C18221">
        <v>15</v>
      </c>
      <c r="D18221">
        <v>15</v>
      </c>
      <c r="E18221">
        <v>15</v>
      </c>
      <c r="F18221">
        <v>15</v>
      </c>
      <c r="G18221">
        <v>15</v>
      </c>
      <c r="M18221" s="15">
        <v>20798</v>
      </c>
      <c r="N18221" t="str">
        <f t="shared" si="606"/>
        <v>Off</v>
      </c>
      <c r="O18221">
        <f t="shared" si="607"/>
        <v>6</v>
      </c>
    </row>
    <row r="18222" spans="1:15" x14ac:dyDescent="0.25">
      <c r="A18222" s="2">
        <v>36645</v>
      </c>
      <c r="B18222">
        <v>400</v>
      </c>
      <c r="C18222">
        <v>14.77</v>
      </c>
      <c r="D18222">
        <v>14.77</v>
      </c>
      <c r="E18222">
        <v>14.77</v>
      </c>
      <c r="F18222">
        <v>14.77</v>
      </c>
      <c r="G18222">
        <v>14.77</v>
      </c>
      <c r="M18222" s="15">
        <v>20643</v>
      </c>
      <c r="N18222" t="str">
        <f t="shared" si="606"/>
        <v>Off</v>
      </c>
      <c r="O18222">
        <f t="shared" si="607"/>
        <v>6</v>
      </c>
    </row>
    <row r="18223" spans="1:15" x14ac:dyDescent="0.25">
      <c r="A18223" s="2">
        <v>36645</v>
      </c>
      <c r="B18223">
        <v>500</v>
      </c>
      <c r="C18223">
        <v>14.37</v>
      </c>
      <c r="D18223">
        <v>14.37</v>
      </c>
      <c r="E18223">
        <v>14.37</v>
      </c>
      <c r="F18223">
        <v>14.37</v>
      </c>
      <c r="G18223">
        <v>14.37</v>
      </c>
      <c r="M18223" s="15">
        <v>20748</v>
      </c>
      <c r="N18223" t="str">
        <f t="shared" si="606"/>
        <v>Off</v>
      </c>
      <c r="O18223">
        <f t="shared" si="607"/>
        <v>6</v>
      </c>
    </row>
    <row r="18224" spans="1:15" x14ac:dyDescent="0.25">
      <c r="A18224" s="2">
        <v>36645</v>
      </c>
      <c r="B18224">
        <v>600</v>
      </c>
      <c r="C18224">
        <v>16.82</v>
      </c>
      <c r="D18224">
        <v>16.82</v>
      </c>
      <c r="E18224">
        <v>16.82</v>
      </c>
      <c r="F18224">
        <v>16.82</v>
      </c>
      <c r="G18224">
        <v>16.82</v>
      </c>
      <c r="M18224" s="15">
        <v>21485</v>
      </c>
      <c r="N18224" t="str">
        <f t="shared" si="606"/>
        <v>Off</v>
      </c>
      <c r="O18224">
        <f t="shared" si="607"/>
        <v>6</v>
      </c>
    </row>
    <row r="18225" spans="1:15" x14ac:dyDescent="0.25">
      <c r="A18225" s="2">
        <v>36645</v>
      </c>
      <c r="B18225">
        <v>700</v>
      </c>
      <c r="C18225">
        <v>16.29</v>
      </c>
      <c r="D18225">
        <v>16.29</v>
      </c>
      <c r="E18225">
        <v>16.29</v>
      </c>
      <c r="F18225">
        <v>16.29</v>
      </c>
      <c r="G18225">
        <v>16.29</v>
      </c>
      <c r="M18225" s="15">
        <v>22228</v>
      </c>
      <c r="N18225" t="str">
        <f t="shared" si="606"/>
        <v>Off</v>
      </c>
      <c r="O18225">
        <f t="shared" si="607"/>
        <v>6</v>
      </c>
    </row>
    <row r="18226" spans="1:15" x14ac:dyDescent="0.25">
      <c r="A18226" s="2">
        <v>36645</v>
      </c>
      <c r="B18226">
        <v>800</v>
      </c>
      <c r="C18226">
        <v>17.89</v>
      </c>
      <c r="D18226">
        <v>17.89</v>
      </c>
      <c r="E18226">
        <v>17.89</v>
      </c>
      <c r="F18226">
        <v>17.89</v>
      </c>
      <c r="G18226">
        <v>17.89</v>
      </c>
      <c r="M18226" s="15">
        <v>23482</v>
      </c>
      <c r="N18226" t="str">
        <f t="shared" si="606"/>
        <v>On</v>
      </c>
      <c r="O18226">
        <f t="shared" si="607"/>
        <v>6</v>
      </c>
    </row>
    <row r="18227" spans="1:15" x14ac:dyDescent="0.25">
      <c r="A18227" s="2">
        <v>36645</v>
      </c>
      <c r="B18227">
        <v>900</v>
      </c>
      <c r="C18227">
        <v>18.93</v>
      </c>
      <c r="D18227">
        <v>18.93</v>
      </c>
      <c r="E18227">
        <v>18.93</v>
      </c>
      <c r="F18227">
        <v>18.93</v>
      </c>
      <c r="G18227">
        <v>18.93</v>
      </c>
      <c r="M18227" s="15">
        <v>25188</v>
      </c>
      <c r="N18227" t="str">
        <f t="shared" si="606"/>
        <v>On</v>
      </c>
      <c r="O18227">
        <f t="shared" si="607"/>
        <v>6</v>
      </c>
    </row>
    <row r="18228" spans="1:15" x14ac:dyDescent="0.25">
      <c r="A18228" s="2">
        <v>36645</v>
      </c>
      <c r="B18228">
        <v>1000</v>
      </c>
      <c r="C18228">
        <v>19.600000000000001</v>
      </c>
      <c r="D18228">
        <v>19.600000000000001</v>
      </c>
      <c r="E18228">
        <v>19.600000000000001</v>
      </c>
      <c r="F18228">
        <v>19.600000000000001</v>
      </c>
      <c r="G18228">
        <v>19.600000000000001</v>
      </c>
      <c r="M18228" s="15">
        <v>26117</v>
      </c>
      <c r="N18228" t="str">
        <f t="shared" si="606"/>
        <v>On</v>
      </c>
      <c r="O18228">
        <f t="shared" si="607"/>
        <v>6</v>
      </c>
    </row>
    <row r="18229" spans="1:15" x14ac:dyDescent="0.25">
      <c r="A18229" s="2">
        <v>36645</v>
      </c>
      <c r="B18229">
        <v>1100</v>
      </c>
      <c r="C18229">
        <v>19.62</v>
      </c>
      <c r="D18229">
        <v>19.62</v>
      </c>
      <c r="E18229">
        <v>19.62</v>
      </c>
      <c r="F18229">
        <v>19.62</v>
      </c>
      <c r="G18229">
        <v>19.62</v>
      </c>
      <c r="M18229" s="15">
        <v>26339</v>
      </c>
      <c r="N18229" t="str">
        <f t="shared" si="606"/>
        <v>On</v>
      </c>
      <c r="O18229">
        <f t="shared" si="607"/>
        <v>6</v>
      </c>
    </row>
    <row r="18230" spans="1:15" x14ac:dyDescent="0.25">
      <c r="A18230" s="2">
        <v>36645</v>
      </c>
      <c r="B18230">
        <v>1200</v>
      </c>
      <c r="C18230">
        <v>19.41</v>
      </c>
      <c r="D18230">
        <v>19.41</v>
      </c>
      <c r="E18230">
        <v>19.41</v>
      </c>
      <c r="F18230">
        <v>19.41</v>
      </c>
      <c r="G18230">
        <v>19.41</v>
      </c>
      <c r="M18230" s="15">
        <v>26178</v>
      </c>
      <c r="N18230" t="str">
        <f t="shared" si="606"/>
        <v>On</v>
      </c>
      <c r="O18230">
        <f t="shared" si="607"/>
        <v>6</v>
      </c>
    </row>
    <row r="18231" spans="1:15" x14ac:dyDescent="0.25">
      <c r="A18231" s="2">
        <v>36645</v>
      </c>
      <c r="B18231">
        <v>1300</v>
      </c>
      <c r="C18231">
        <v>20.2</v>
      </c>
      <c r="D18231">
        <v>20.2</v>
      </c>
      <c r="E18231">
        <v>20.2</v>
      </c>
      <c r="F18231">
        <v>20.2</v>
      </c>
      <c r="G18231">
        <v>20.2</v>
      </c>
      <c r="M18231" s="15">
        <v>25690</v>
      </c>
      <c r="N18231" t="str">
        <f t="shared" si="606"/>
        <v>On</v>
      </c>
      <c r="O18231">
        <f t="shared" si="607"/>
        <v>6</v>
      </c>
    </row>
    <row r="18232" spans="1:15" x14ac:dyDescent="0.25">
      <c r="A18232" s="2">
        <v>36645</v>
      </c>
      <c r="B18232">
        <v>1400</v>
      </c>
      <c r="C18232">
        <v>19.670000000000002</v>
      </c>
      <c r="D18232">
        <v>19.670000000000002</v>
      </c>
      <c r="E18232">
        <v>19.670000000000002</v>
      </c>
      <c r="F18232">
        <v>19.670000000000002</v>
      </c>
      <c r="G18232">
        <v>19.670000000000002</v>
      </c>
      <c r="M18232" s="15">
        <v>25058</v>
      </c>
      <c r="N18232" t="str">
        <f t="shared" si="606"/>
        <v>On</v>
      </c>
      <c r="O18232">
        <f t="shared" si="607"/>
        <v>6</v>
      </c>
    </row>
    <row r="18233" spans="1:15" x14ac:dyDescent="0.25">
      <c r="A18233" s="2">
        <v>36645</v>
      </c>
      <c r="B18233">
        <v>1500</v>
      </c>
      <c r="C18233">
        <v>18.2</v>
      </c>
      <c r="D18233">
        <v>18.2</v>
      </c>
      <c r="E18233">
        <v>18.2</v>
      </c>
      <c r="F18233">
        <v>18.2</v>
      </c>
      <c r="G18233">
        <v>18.2</v>
      </c>
      <c r="M18233" s="15">
        <v>24560</v>
      </c>
      <c r="N18233" t="str">
        <f t="shared" si="606"/>
        <v>On</v>
      </c>
      <c r="O18233">
        <f t="shared" si="607"/>
        <v>6</v>
      </c>
    </row>
    <row r="18234" spans="1:15" x14ac:dyDescent="0.25">
      <c r="A18234" s="2">
        <v>36645</v>
      </c>
      <c r="B18234">
        <v>1600</v>
      </c>
      <c r="C18234">
        <v>17.93</v>
      </c>
      <c r="D18234">
        <v>17.93</v>
      </c>
      <c r="E18234">
        <v>17.93</v>
      </c>
      <c r="F18234">
        <v>17.93</v>
      </c>
      <c r="G18234">
        <v>17.93</v>
      </c>
      <c r="M18234" s="15">
        <v>24278</v>
      </c>
      <c r="N18234" t="str">
        <f t="shared" si="606"/>
        <v>On</v>
      </c>
      <c r="O18234">
        <f t="shared" si="607"/>
        <v>6</v>
      </c>
    </row>
    <row r="18235" spans="1:15" x14ac:dyDescent="0.25">
      <c r="A18235" s="2">
        <v>36645</v>
      </c>
      <c r="B18235">
        <v>1700</v>
      </c>
      <c r="C18235">
        <v>17.88</v>
      </c>
      <c r="D18235">
        <v>17.88</v>
      </c>
      <c r="E18235">
        <v>17.88</v>
      </c>
      <c r="F18235">
        <v>17.88</v>
      </c>
      <c r="G18235">
        <v>17.88</v>
      </c>
      <c r="M18235" s="15">
        <v>24255</v>
      </c>
      <c r="N18235" t="str">
        <f t="shared" si="606"/>
        <v>On</v>
      </c>
      <c r="O18235">
        <f t="shared" si="607"/>
        <v>6</v>
      </c>
    </row>
    <row r="18236" spans="1:15" x14ac:dyDescent="0.25">
      <c r="A18236" s="2">
        <v>36645</v>
      </c>
      <c r="B18236">
        <v>1800</v>
      </c>
      <c r="C18236">
        <v>17.23</v>
      </c>
      <c r="D18236">
        <v>17.23</v>
      </c>
      <c r="E18236">
        <v>17.23</v>
      </c>
      <c r="F18236">
        <v>17.23</v>
      </c>
      <c r="G18236">
        <v>17.23</v>
      </c>
      <c r="M18236" s="15">
        <v>24281</v>
      </c>
      <c r="N18236" t="str">
        <f t="shared" si="606"/>
        <v>On</v>
      </c>
      <c r="O18236">
        <f t="shared" si="607"/>
        <v>6</v>
      </c>
    </row>
    <row r="18237" spans="1:15" x14ac:dyDescent="0.25">
      <c r="A18237" s="2">
        <v>36645</v>
      </c>
      <c r="B18237">
        <v>1900</v>
      </c>
      <c r="C18237">
        <v>17.03</v>
      </c>
      <c r="D18237">
        <v>17.03</v>
      </c>
      <c r="E18237">
        <v>17.03</v>
      </c>
      <c r="F18237">
        <v>17.03</v>
      </c>
      <c r="G18237">
        <v>17.03</v>
      </c>
      <c r="M18237" s="15">
        <v>24072</v>
      </c>
      <c r="N18237" t="str">
        <f t="shared" si="606"/>
        <v>On</v>
      </c>
      <c r="O18237">
        <f t="shared" si="607"/>
        <v>6</v>
      </c>
    </row>
    <row r="18238" spans="1:15" x14ac:dyDescent="0.25">
      <c r="A18238" s="2">
        <v>36645</v>
      </c>
      <c r="B18238">
        <v>2000</v>
      </c>
      <c r="C18238">
        <v>17.920000000000002</v>
      </c>
      <c r="D18238">
        <v>17.920000000000002</v>
      </c>
      <c r="E18238">
        <v>17.920000000000002</v>
      </c>
      <c r="F18238">
        <v>17.920000000000002</v>
      </c>
      <c r="G18238">
        <v>17.920000000000002</v>
      </c>
      <c r="M18238" s="15">
        <v>24243</v>
      </c>
      <c r="N18238" t="str">
        <f t="shared" si="606"/>
        <v>On</v>
      </c>
      <c r="O18238">
        <f t="shared" si="607"/>
        <v>6</v>
      </c>
    </row>
    <row r="18239" spans="1:15" x14ac:dyDescent="0.25">
      <c r="A18239" s="2">
        <v>36645</v>
      </c>
      <c r="B18239">
        <v>2100</v>
      </c>
      <c r="C18239">
        <v>29.44</v>
      </c>
      <c r="D18239">
        <v>29.44</v>
      </c>
      <c r="E18239">
        <v>29.44</v>
      </c>
      <c r="F18239">
        <v>29.44</v>
      </c>
      <c r="G18239">
        <v>29.44</v>
      </c>
      <c r="M18239" s="15">
        <v>25831</v>
      </c>
      <c r="N18239" t="str">
        <f t="shared" si="606"/>
        <v>On</v>
      </c>
      <c r="O18239">
        <f t="shared" si="607"/>
        <v>6</v>
      </c>
    </row>
    <row r="18240" spans="1:15" x14ac:dyDescent="0.25">
      <c r="A18240" s="2">
        <v>36645</v>
      </c>
      <c r="B18240">
        <v>2200</v>
      </c>
      <c r="C18240">
        <v>18.36</v>
      </c>
      <c r="D18240">
        <v>18.36</v>
      </c>
      <c r="E18240">
        <v>18.36</v>
      </c>
      <c r="F18240">
        <v>18.36</v>
      </c>
      <c r="G18240">
        <v>18.36</v>
      </c>
      <c r="M18240" s="15">
        <v>25872</v>
      </c>
      <c r="N18240" t="str">
        <f t="shared" si="606"/>
        <v>On</v>
      </c>
      <c r="O18240">
        <f t="shared" si="607"/>
        <v>6</v>
      </c>
    </row>
    <row r="18241" spans="1:15" x14ac:dyDescent="0.25">
      <c r="A18241" s="2">
        <v>36645</v>
      </c>
      <c r="B18241">
        <v>2300</v>
      </c>
      <c r="C18241">
        <v>15.82</v>
      </c>
      <c r="D18241">
        <v>15.82</v>
      </c>
      <c r="E18241">
        <v>15.82</v>
      </c>
      <c r="F18241">
        <v>15.82</v>
      </c>
      <c r="G18241">
        <v>15.82</v>
      </c>
      <c r="M18241" s="15">
        <v>24298</v>
      </c>
      <c r="N18241" t="str">
        <f t="shared" si="606"/>
        <v>On</v>
      </c>
      <c r="O18241">
        <f t="shared" si="607"/>
        <v>6</v>
      </c>
    </row>
    <row r="18242" spans="1:15" x14ac:dyDescent="0.25">
      <c r="A18242" s="2">
        <v>36645</v>
      </c>
      <c r="B18242">
        <v>2400</v>
      </c>
      <c r="C18242">
        <v>13.34</v>
      </c>
      <c r="D18242">
        <v>13.34</v>
      </c>
      <c r="E18242">
        <v>13.34</v>
      </c>
      <c r="F18242">
        <v>13.34</v>
      </c>
      <c r="G18242">
        <v>13.34</v>
      </c>
      <c r="M18242" s="15">
        <v>22557</v>
      </c>
      <c r="N18242" t="str">
        <f t="shared" si="606"/>
        <v>Off</v>
      </c>
      <c r="O18242">
        <f t="shared" si="607"/>
        <v>6</v>
      </c>
    </row>
    <row r="18243" spans="1:15" x14ac:dyDescent="0.25">
      <c r="A18243" s="2">
        <v>36646</v>
      </c>
      <c r="B18243">
        <v>100</v>
      </c>
      <c r="C18243">
        <v>12.33</v>
      </c>
      <c r="D18243">
        <v>12.33</v>
      </c>
      <c r="E18243">
        <v>12.33</v>
      </c>
      <c r="F18243">
        <v>12.33</v>
      </c>
      <c r="G18243">
        <v>12.33</v>
      </c>
      <c r="M18243" s="15">
        <v>20731</v>
      </c>
      <c r="N18243" t="str">
        <f t="shared" si="606"/>
        <v>Off</v>
      </c>
      <c r="O18243">
        <f t="shared" si="607"/>
        <v>7</v>
      </c>
    </row>
    <row r="18244" spans="1:15" x14ac:dyDescent="0.25">
      <c r="A18244" s="2">
        <v>36646</v>
      </c>
      <c r="B18244">
        <v>200</v>
      </c>
      <c r="C18244">
        <v>12.14</v>
      </c>
      <c r="D18244">
        <v>12.14</v>
      </c>
      <c r="E18244">
        <v>12.14</v>
      </c>
      <c r="F18244">
        <v>12.14</v>
      </c>
      <c r="G18244">
        <v>12.14</v>
      </c>
      <c r="M18244" s="15">
        <v>19725</v>
      </c>
      <c r="N18244" t="str">
        <f t="shared" si="606"/>
        <v>Off</v>
      </c>
      <c r="O18244">
        <f t="shared" si="607"/>
        <v>7</v>
      </c>
    </row>
    <row r="18245" spans="1:15" x14ac:dyDescent="0.25">
      <c r="A18245" s="2">
        <v>36646</v>
      </c>
      <c r="B18245">
        <v>300</v>
      </c>
      <c r="C18245">
        <v>10.82</v>
      </c>
      <c r="D18245">
        <v>10.82</v>
      </c>
      <c r="E18245">
        <v>10.82</v>
      </c>
      <c r="F18245">
        <v>10.82</v>
      </c>
      <c r="G18245">
        <v>10.82</v>
      </c>
      <c r="M18245" s="15">
        <v>19237</v>
      </c>
      <c r="N18245" t="str">
        <f t="shared" si="606"/>
        <v>Off</v>
      </c>
      <c r="O18245">
        <f t="shared" si="607"/>
        <v>7</v>
      </c>
    </row>
    <row r="18246" spans="1:15" x14ac:dyDescent="0.25">
      <c r="A18246" s="2">
        <v>36646</v>
      </c>
      <c r="B18246">
        <v>400</v>
      </c>
      <c r="C18246">
        <v>10.54</v>
      </c>
      <c r="D18246">
        <v>10.54</v>
      </c>
      <c r="E18246">
        <v>10.54</v>
      </c>
      <c r="F18246">
        <v>10.54</v>
      </c>
      <c r="G18246">
        <v>10.54</v>
      </c>
      <c r="M18246" s="15">
        <v>18859</v>
      </c>
      <c r="N18246" t="str">
        <f t="shared" si="606"/>
        <v>Off</v>
      </c>
      <c r="O18246">
        <f t="shared" si="607"/>
        <v>7</v>
      </c>
    </row>
    <row r="18247" spans="1:15" x14ac:dyDescent="0.25">
      <c r="A18247" s="2">
        <v>36646</v>
      </c>
      <c r="B18247">
        <v>500</v>
      </c>
      <c r="C18247">
        <v>11.96</v>
      </c>
      <c r="D18247">
        <v>11.96</v>
      </c>
      <c r="E18247">
        <v>11.96</v>
      </c>
      <c r="F18247">
        <v>11.96</v>
      </c>
      <c r="G18247">
        <v>11.96</v>
      </c>
      <c r="M18247" s="15">
        <v>18800</v>
      </c>
      <c r="N18247" t="str">
        <f t="shared" si="606"/>
        <v>Off</v>
      </c>
      <c r="O18247">
        <f t="shared" si="607"/>
        <v>7</v>
      </c>
    </row>
    <row r="18248" spans="1:15" x14ac:dyDescent="0.25">
      <c r="A18248" s="2">
        <v>36646</v>
      </c>
      <c r="B18248">
        <v>600</v>
      </c>
      <c r="C18248">
        <v>12.08</v>
      </c>
      <c r="D18248">
        <v>12.08</v>
      </c>
      <c r="E18248">
        <v>12.08</v>
      </c>
      <c r="F18248">
        <v>12.08</v>
      </c>
      <c r="G18248">
        <v>12.08</v>
      </c>
      <c r="M18248" s="15">
        <v>19232</v>
      </c>
      <c r="N18248" t="str">
        <f t="shared" si="606"/>
        <v>Off</v>
      </c>
      <c r="O18248">
        <f t="shared" si="607"/>
        <v>7</v>
      </c>
    </row>
    <row r="18249" spans="1:15" x14ac:dyDescent="0.25">
      <c r="A18249" s="2">
        <v>36646</v>
      </c>
      <c r="B18249">
        <v>700</v>
      </c>
      <c r="C18249">
        <v>11.94</v>
      </c>
      <c r="D18249">
        <v>11.94</v>
      </c>
      <c r="E18249">
        <v>11.94</v>
      </c>
      <c r="F18249">
        <v>11.94</v>
      </c>
      <c r="G18249">
        <v>11.94</v>
      </c>
      <c r="M18249" s="15">
        <v>19481</v>
      </c>
      <c r="N18249" t="str">
        <f t="shared" si="606"/>
        <v>Off</v>
      </c>
      <c r="O18249">
        <f t="shared" si="607"/>
        <v>7</v>
      </c>
    </row>
    <row r="18250" spans="1:15" x14ac:dyDescent="0.25">
      <c r="A18250" s="2">
        <v>36646</v>
      </c>
      <c r="B18250">
        <v>800</v>
      </c>
      <c r="C18250">
        <v>12.23</v>
      </c>
      <c r="D18250">
        <v>12.23</v>
      </c>
      <c r="E18250">
        <v>12.23</v>
      </c>
      <c r="F18250">
        <v>12.23</v>
      </c>
      <c r="G18250">
        <v>12.23</v>
      </c>
      <c r="M18250" s="15">
        <v>20507</v>
      </c>
      <c r="N18250" t="str">
        <f t="shared" si="606"/>
        <v>On</v>
      </c>
      <c r="O18250">
        <f t="shared" si="607"/>
        <v>7</v>
      </c>
    </row>
    <row r="18251" spans="1:15" x14ac:dyDescent="0.25">
      <c r="A18251" s="2">
        <v>36646</v>
      </c>
      <c r="B18251">
        <v>900</v>
      </c>
      <c r="C18251">
        <v>16.2</v>
      </c>
      <c r="D18251">
        <v>16.2</v>
      </c>
      <c r="E18251">
        <v>16.2</v>
      </c>
      <c r="F18251">
        <v>16.2</v>
      </c>
      <c r="G18251">
        <v>16.2</v>
      </c>
      <c r="M18251" s="15">
        <v>21994</v>
      </c>
      <c r="N18251" t="str">
        <f t="shared" ref="N18251:N18314" si="608">+IF(B18251&gt;700,IF(B18251&lt;2400,"On","Off"),"Off")</f>
        <v>On</v>
      </c>
      <c r="O18251">
        <f t="shared" si="607"/>
        <v>7</v>
      </c>
    </row>
    <row r="18252" spans="1:15" x14ac:dyDescent="0.25">
      <c r="A18252" s="2">
        <v>36646</v>
      </c>
      <c r="B18252">
        <v>1000</v>
      </c>
      <c r="C18252">
        <v>17.97</v>
      </c>
      <c r="D18252">
        <v>17.97</v>
      </c>
      <c r="E18252">
        <v>17.97</v>
      </c>
      <c r="F18252">
        <v>17.97</v>
      </c>
      <c r="G18252">
        <v>17.97</v>
      </c>
      <c r="M18252" s="15">
        <v>23408</v>
      </c>
      <c r="N18252" t="str">
        <f t="shared" si="608"/>
        <v>On</v>
      </c>
      <c r="O18252">
        <f t="shared" si="607"/>
        <v>7</v>
      </c>
    </row>
    <row r="18253" spans="1:15" x14ac:dyDescent="0.25">
      <c r="A18253" s="2">
        <v>36646</v>
      </c>
      <c r="B18253">
        <v>1100</v>
      </c>
      <c r="C18253">
        <v>17.43</v>
      </c>
      <c r="D18253">
        <v>17.43</v>
      </c>
      <c r="E18253">
        <v>17.43</v>
      </c>
      <c r="F18253">
        <v>17.43</v>
      </c>
      <c r="G18253">
        <v>17.43</v>
      </c>
      <c r="M18253" s="15">
        <v>23918</v>
      </c>
      <c r="N18253" t="str">
        <f t="shared" si="608"/>
        <v>On</v>
      </c>
      <c r="O18253">
        <f t="shared" si="607"/>
        <v>7</v>
      </c>
    </row>
    <row r="18254" spans="1:15" x14ac:dyDescent="0.25">
      <c r="A18254" s="2">
        <v>36646</v>
      </c>
      <c r="B18254">
        <v>1200</v>
      </c>
      <c r="C18254">
        <v>16.440000000000001</v>
      </c>
      <c r="D18254">
        <v>16.440000000000001</v>
      </c>
      <c r="E18254">
        <v>16.440000000000001</v>
      </c>
      <c r="F18254">
        <v>16.440000000000001</v>
      </c>
      <c r="G18254">
        <v>16.440000000000001</v>
      </c>
      <c r="M18254" s="15">
        <v>24104</v>
      </c>
      <c r="N18254" t="str">
        <f t="shared" si="608"/>
        <v>On</v>
      </c>
      <c r="O18254">
        <f t="shared" si="607"/>
        <v>7</v>
      </c>
    </row>
    <row r="18255" spans="1:15" x14ac:dyDescent="0.25">
      <c r="A18255" s="2">
        <v>36646</v>
      </c>
      <c r="B18255">
        <v>1300</v>
      </c>
      <c r="C18255">
        <v>16.39</v>
      </c>
      <c r="D18255">
        <v>16.39</v>
      </c>
      <c r="E18255">
        <v>16.39</v>
      </c>
      <c r="F18255">
        <v>16.39</v>
      </c>
      <c r="G18255">
        <v>16.39</v>
      </c>
      <c r="M18255" s="15">
        <v>24171</v>
      </c>
      <c r="N18255" t="str">
        <f t="shared" si="608"/>
        <v>On</v>
      </c>
      <c r="O18255">
        <f t="shared" si="607"/>
        <v>7</v>
      </c>
    </row>
    <row r="18256" spans="1:15" x14ac:dyDescent="0.25">
      <c r="A18256" s="2">
        <v>36646</v>
      </c>
      <c r="B18256">
        <v>1400</v>
      </c>
      <c r="C18256">
        <v>17.32</v>
      </c>
      <c r="D18256">
        <v>17.32</v>
      </c>
      <c r="E18256">
        <v>17.32</v>
      </c>
      <c r="F18256">
        <v>17.32</v>
      </c>
      <c r="G18256">
        <v>17.32</v>
      </c>
      <c r="M18256" s="15">
        <v>23869</v>
      </c>
      <c r="N18256" t="str">
        <f t="shared" si="608"/>
        <v>On</v>
      </c>
      <c r="O18256">
        <f t="shared" si="607"/>
        <v>7</v>
      </c>
    </row>
    <row r="18257" spans="1:15" x14ac:dyDescent="0.25">
      <c r="A18257" s="2">
        <v>36646</v>
      </c>
      <c r="B18257">
        <v>1500</v>
      </c>
      <c r="C18257">
        <v>15.66</v>
      </c>
      <c r="D18257">
        <v>15.66</v>
      </c>
      <c r="E18257">
        <v>15.66</v>
      </c>
      <c r="F18257">
        <v>15.66</v>
      </c>
      <c r="G18257">
        <v>15.66</v>
      </c>
      <c r="M18257" s="15">
        <v>23527</v>
      </c>
      <c r="N18257" t="str">
        <f t="shared" si="608"/>
        <v>On</v>
      </c>
      <c r="O18257">
        <f t="shared" si="607"/>
        <v>7</v>
      </c>
    </row>
    <row r="18258" spans="1:15" x14ac:dyDescent="0.25">
      <c r="A18258" s="2">
        <v>36646</v>
      </c>
      <c r="B18258">
        <v>1600</v>
      </c>
      <c r="C18258">
        <v>14.01</v>
      </c>
      <c r="D18258">
        <v>14.01</v>
      </c>
      <c r="E18258">
        <v>14.01</v>
      </c>
      <c r="F18258">
        <v>14.01</v>
      </c>
      <c r="G18258">
        <v>14.01</v>
      </c>
      <c r="M18258" s="15">
        <v>23320</v>
      </c>
      <c r="N18258" t="str">
        <f t="shared" si="608"/>
        <v>On</v>
      </c>
      <c r="O18258">
        <f t="shared" si="607"/>
        <v>7</v>
      </c>
    </row>
    <row r="18259" spans="1:15" x14ac:dyDescent="0.25">
      <c r="A18259" s="2">
        <v>36646</v>
      </c>
      <c r="B18259">
        <v>1700</v>
      </c>
      <c r="C18259">
        <v>15.28</v>
      </c>
      <c r="D18259">
        <v>15.28</v>
      </c>
      <c r="E18259">
        <v>15.28</v>
      </c>
      <c r="F18259">
        <v>15.28</v>
      </c>
      <c r="G18259">
        <v>15.28</v>
      </c>
      <c r="M18259" s="15">
        <v>23410</v>
      </c>
      <c r="N18259" t="str">
        <f t="shared" si="608"/>
        <v>On</v>
      </c>
      <c r="O18259">
        <f t="shared" si="607"/>
        <v>7</v>
      </c>
    </row>
    <row r="18260" spans="1:15" x14ac:dyDescent="0.25">
      <c r="A18260" s="2">
        <v>36646</v>
      </c>
      <c r="B18260">
        <v>1800</v>
      </c>
      <c r="C18260">
        <v>16.88</v>
      </c>
      <c r="D18260">
        <v>16.88</v>
      </c>
      <c r="E18260">
        <v>16.88</v>
      </c>
      <c r="F18260">
        <v>16.88</v>
      </c>
      <c r="G18260">
        <v>16.88</v>
      </c>
      <c r="M18260" s="15">
        <v>23651</v>
      </c>
      <c r="N18260" t="str">
        <f t="shared" si="608"/>
        <v>On</v>
      </c>
      <c r="O18260">
        <f t="shared" si="607"/>
        <v>7</v>
      </c>
    </row>
    <row r="18261" spans="1:15" x14ac:dyDescent="0.25">
      <c r="A18261" s="2">
        <v>36646</v>
      </c>
      <c r="B18261">
        <v>1900</v>
      </c>
      <c r="C18261">
        <v>13.92</v>
      </c>
      <c r="D18261">
        <v>13.92</v>
      </c>
      <c r="E18261">
        <v>13.92</v>
      </c>
      <c r="F18261">
        <v>13.92</v>
      </c>
      <c r="G18261">
        <v>13.92</v>
      </c>
      <c r="M18261" s="15">
        <v>23877</v>
      </c>
      <c r="N18261" t="str">
        <f t="shared" si="608"/>
        <v>On</v>
      </c>
      <c r="O18261">
        <f t="shared" si="607"/>
        <v>7</v>
      </c>
    </row>
    <row r="18262" spans="1:15" x14ac:dyDescent="0.25">
      <c r="A18262" s="2">
        <v>36646</v>
      </c>
      <c r="B18262">
        <v>2000</v>
      </c>
      <c r="C18262">
        <v>15.57</v>
      </c>
      <c r="D18262">
        <v>15.57</v>
      </c>
      <c r="E18262">
        <v>15.57</v>
      </c>
      <c r="F18262">
        <v>15.57</v>
      </c>
      <c r="G18262">
        <v>15.57</v>
      </c>
      <c r="M18262" s="15">
        <v>24380</v>
      </c>
      <c r="N18262" t="str">
        <f t="shared" si="608"/>
        <v>On</v>
      </c>
      <c r="O18262">
        <f t="shared" si="607"/>
        <v>7</v>
      </c>
    </row>
    <row r="18263" spans="1:15" x14ac:dyDescent="0.25">
      <c r="A18263" s="2">
        <v>36646</v>
      </c>
      <c r="B18263">
        <v>2100</v>
      </c>
      <c r="C18263">
        <v>58.72</v>
      </c>
      <c r="D18263">
        <v>58.72</v>
      </c>
      <c r="E18263">
        <v>58.72</v>
      </c>
      <c r="F18263">
        <v>58.72</v>
      </c>
      <c r="G18263">
        <v>58.72</v>
      </c>
      <c r="M18263" s="15">
        <v>26593</v>
      </c>
      <c r="N18263" t="str">
        <f t="shared" si="608"/>
        <v>On</v>
      </c>
      <c r="O18263">
        <f t="shared" si="607"/>
        <v>7</v>
      </c>
    </row>
    <row r="18264" spans="1:15" x14ac:dyDescent="0.25">
      <c r="A18264" s="2">
        <v>36646</v>
      </c>
      <c r="B18264">
        <v>2200</v>
      </c>
      <c r="C18264">
        <v>22.04</v>
      </c>
      <c r="D18264">
        <v>22.04</v>
      </c>
      <c r="E18264">
        <v>22.04</v>
      </c>
      <c r="F18264">
        <v>22.04</v>
      </c>
      <c r="G18264">
        <v>22.04</v>
      </c>
      <c r="M18264" s="15">
        <v>26561</v>
      </c>
      <c r="N18264" t="str">
        <f t="shared" si="608"/>
        <v>On</v>
      </c>
      <c r="O18264">
        <f t="shared" si="607"/>
        <v>7</v>
      </c>
    </row>
    <row r="18265" spans="1:15" x14ac:dyDescent="0.25">
      <c r="A18265" s="2">
        <v>36646</v>
      </c>
      <c r="B18265">
        <v>2300</v>
      </c>
      <c r="C18265">
        <v>13.66</v>
      </c>
      <c r="D18265">
        <v>13.66</v>
      </c>
      <c r="E18265">
        <v>13.66</v>
      </c>
      <c r="F18265">
        <v>13.66</v>
      </c>
      <c r="G18265">
        <v>13.66</v>
      </c>
      <c r="M18265" s="15">
        <v>24681</v>
      </c>
      <c r="N18265" t="str">
        <f t="shared" si="608"/>
        <v>On</v>
      </c>
      <c r="O18265">
        <f t="shared" si="607"/>
        <v>7</v>
      </c>
    </row>
    <row r="18266" spans="1:15" x14ac:dyDescent="0.25">
      <c r="A18266" s="2">
        <v>36646</v>
      </c>
      <c r="B18266">
        <v>2400</v>
      </c>
      <c r="C18266">
        <v>12.86</v>
      </c>
      <c r="D18266">
        <v>12.86</v>
      </c>
      <c r="E18266">
        <v>12.86</v>
      </c>
      <c r="F18266">
        <v>12.86</v>
      </c>
      <c r="G18266">
        <v>12.86</v>
      </c>
      <c r="M18266" s="15">
        <v>22648</v>
      </c>
      <c r="N18266" t="str">
        <f t="shared" si="608"/>
        <v>Off</v>
      </c>
      <c r="O18266">
        <f t="shared" si="607"/>
        <v>7</v>
      </c>
    </row>
    <row r="18267" spans="1:15" x14ac:dyDescent="0.25">
      <c r="A18267" s="2">
        <v>36647</v>
      </c>
      <c r="B18267">
        <v>100</v>
      </c>
      <c r="C18267">
        <v>11.04</v>
      </c>
      <c r="D18267">
        <v>11.04</v>
      </c>
      <c r="E18267">
        <v>11.04</v>
      </c>
      <c r="F18267">
        <v>11.04</v>
      </c>
      <c r="G18267">
        <v>11.04</v>
      </c>
      <c r="M18267" s="15">
        <v>20987</v>
      </c>
      <c r="N18267" t="str">
        <f t="shared" si="608"/>
        <v>Off</v>
      </c>
      <c r="O18267">
        <f t="shared" si="607"/>
        <v>1</v>
      </c>
    </row>
    <row r="18268" spans="1:15" x14ac:dyDescent="0.25">
      <c r="A18268" s="2">
        <v>36647</v>
      </c>
      <c r="B18268">
        <v>200</v>
      </c>
      <c r="C18268">
        <v>11.81</v>
      </c>
      <c r="D18268">
        <v>11.81</v>
      </c>
      <c r="E18268">
        <v>11.81</v>
      </c>
      <c r="F18268">
        <v>11.81</v>
      </c>
      <c r="G18268">
        <v>11.81</v>
      </c>
      <c r="M18268" s="15">
        <v>20182</v>
      </c>
      <c r="N18268" t="str">
        <f t="shared" si="608"/>
        <v>Off</v>
      </c>
      <c r="O18268">
        <f t="shared" si="607"/>
        <v>1</v>
      </c>
    </row>
    <row r="18269" spans="1:15" x14ac:dyDescent="0.25">
      <c r="A18269" s="2">
        <v>36647</v>
      </c>
      <c r="B18269">
        <v>300</v>
      </c>
      <c r="C18269">
        <v>11.75</v>
      </c>
      <c r="D18269">
        <v>11.75</v>
      </c>
      <c r="E18269">
        <v>11.75</v>
      </c>
      <c r="F18269">
        <v>11.75</v>
      </c>
      <c r="G18269">
        <v>11.75</v>
      </c>
      <c r="M18269" s="15">
        <v>19977</v>
      </c>
      <c r="N18269" t="str">
        <f t="shared" si="608"/>
        <v>Off</v>
      </c>
      <c r="O18269">
        <f t="shared" si="607"/>
        <v>1</v>
      </c>
    </row>
    <row r="18270" spans="1:15" x14ac:dyDescent="0.25">
      <c r="A18270" s="2">
        <v>36647</v>
      </c>
      <c r="B18270">
        <v>400</v>
      </c>
      <c r="C18270">
        <v>16.11</v>
      </c>
      <c r="D18270">
        <v>16.11</v>
      </c>
      <c r="E18270">
        <v>16.11</v>
      </c>
      <c r="F18270">
        <v>16.11</v>
      </c>
      <c r="G18270">
        <v>16.11</v>
      </c>
      <c r="M18270" s="15">
        <v>19763</v>
      </c>
      <c r="N18270" t="str">
        <f t="shared" si="608"/>
        <v>Off</v>
      </c>
      <c r="O18270">
        <f t="shared" si="607"/>
        <v>1</v>
      </c>
    </row>
    <row r="18271" spans="1:15" x14ac:dyDescent="0.25">
      <c r="A18271" s="2">
        <v>36647</v>
      </c>
      <c r="B18271">
        <v>500</v>
      </c>
      <c r="C18271">
        <v>12.53</v>
      </c>
      <c r="D18271">
        <v>12.53</v>
      </c>
      <c r="E18271">
        <v>12.53</v>
      </c>
      <c r="F18271">
        <v>12.53</v>
      </c>
      <c r="G18271">
        <v>12.53</v>
      </c>
      <c r="M18271" s="15">
        <v>20675</v>
      </c>
      <c r="N18271" t="str">
        <f t="shared" si="608"/>
        <v>Off</v>
      </c>
      <c r="O18271">
        <f t="shared" si="607"/>
        <v>1</v>
      </c>
    </row>
    <row r="18272" spans="1:15" x14ac:dyDescent="0.25">
      <c r="A18272" s="2">
        <v>36647</v>
      </c>
      <c r="B18272">
        <v>600</v>
      </c>
      <c r="C18272">
        <v>16.22</v>
      </c>
      <c r="D18272">
        <v>16.22</v>
      </c>
      <c r="E18272">
        <v>16.22</v>
      </c>
      <c r="F18272">
        <v>16.22</v>
      </c>
      <c r="G18272">
        <v>16.22</v>
      </c>
      <c r="M18272" s="15">
        <v>22621</v>
      </c>
      <c r="N18272" t="str">
        <f t="shared" si="608"/>
        <v>Off</v>
      </c>
      <c r="O18272">
        <f t="shared" si="607"/>
        <v>1</v>
      </c>
    </row>
    <row r="18273" spans="1:15" x14ac:dyDescent="0.25">
      <c r="A18273" s="2">
        <v>36647</v>
      </c>
      <c r="B18273">
        <v>700</v>
      </c>
      <c r="C18273">
        <v>26.03</v>
      </c>
      <c r="D18273">
        <v>26.03</v>
      </c>
      <c r="E18273">
        <v>26.03</v>
      </c>
      <c r="F18273">
        <v>26.03</v>
      </c>
      <c r="G18273">
        <v>26.03</v>
      </c>
      <c r="M18273" s="15">
        <v>25908</v>
      </c>
      <c r="N18273" t="str">
        <f t="shared" si="608"/>
        <v>Off</v>
      </c>
      <c r="O18273">
        <f t="shared" si="607"/>
        <v>1</v>
      </c>
    </row>
    <row r="18274" spans="1:15" x14ac:dyDescent="0.25">
      <c r="A18274" s="2">
        <v>36647</v>
      </c>
      <c r="B18274">
        <v>800</v>
      </c>
      <c r="C18274">
        <v>39.85</v>
      </c>
      <c r="D18274">
        <v>39.85</v>
      </c>
      <c r="E18274">
        <v>39.85</v>
      </c>
      <c r="F18274">
        <v>39.85</v>
      </c>
      <c r="G18274">
        <v>39.85</v>
      </c>
      <c r="M18274" s="15">
        <v>28620</v>
      </c>
      <c r="N18274" t="str">
        <f t="shared" si="608"/>
        <v>On</v>
      </c>
      <c r="O18274">
        <f t="shared" si="607"/>
        <v>1</v>
      </c>
    </row>
    <row r="18275" spans="1:15" x14ac:dyDescent="0.25">
      <c r="A18275" s="2">
        <v>36647</v>
      </c>
      <c r="B18275">
        <v>900</v>
      </c>
      <c r="C18275">
        <v>36.43</v>
      </c>
      <c r="D18275">
        <v>36.700000000000003</v>
      </c>
      <c r="E18275">
        <v>37.04</v>
      </c>
      <c r="F18275">
        <v>36.43</v>
      </c>
      <c r="G18275">
        <v>36.43</v>
      </c>
      <c r="M18275" s="15">
        <v>29455</v>
      </c>
      <c r="N18275" t="str">
        <f t="shared" si="608"/>
        <v>On</v>
      </c>
      <c r="O18275">
        <f t="shared" si="607"/>
        <v>1</v>
      </c>
    </row>
    <row r="18276" spans="1:15" x14ac:dyDescent="0.25">
      <c r="A18276" s="2">
        <v>36647</v>
      </c>
      <c r="B18276">
        <v>1000</v>
      </c>
      <c r="C18276">
        <v>27.48</v>
      </c>
      <c r="D18276">
        <v>28.26</v>
      </c>
      <c r="E18276">
        <v>29.28</v>
      </c>
      <c r="F18276">
        <v>27.48</v>
      </c>
      <c r="G18276">
        <v>27.48</v>
      </c>
      <c r="M18276" s="15">
        <v>29815</v>
      </c>
      <c r="N18276" t="str">
        <f t="shared" si="608"/>
        <v>On</v>
      </c>
      <c r="O18276">
        <f t="shared" si="607"/>
        <v>1</v>
      </c>
    </row>
    <row r="18277" spans="1:15" x14ac:dyDescent="0.25">
      <c r="A18277" s="2">
        <v>36647</v>
      </c>
      <c r="B18277">
        <v>1100</v>
      </c>
      <c r="C18277">
        <v>46.22</v>
      </c>
      <c r="D18277">
        <v>46.26</v>
      </c>
      <c r="E18277">
        <v>46.31</v>
      </c>
      <c r="F18277">
        <v>46.22</v>
      </c>
      <c r="G18277">
        <v>46.22</v>
      </c>
      <c r="M18277" s="15">
        <v>29945</v>
      </c>
      <c r="N18277" t="str">
        <f t="shared" si="608"/>
        <v>On</v>
      </c>
      <c r="O18277">
        <f t="shared" si="607"/>
        <v>1</v>
      </c>
    </row>
    <row r="18278" spans="1:15" x14ac:dyDescent="0.25">
      <c r="A18278" s="2">
        <v>36647</v>
      </c>
      <c r="B18278">
        <v>1200</v>
      </c>
      <c r="C18278">
        <v>44.73</v>
      </c>
      <c r="D18278">
        <v>44.86</v>
      </c>
      <c r="E18278">
        <v>45.02</v>
      </c>
      <c r="F18278">
        <v>44.73</v>
      </c>
      <c r="G18278">
        <v>44.73</v>
      </c>
      <c r="M18278" s="15">
        <v>30021</v>
      </c>
      <c r="N18278" t="str">
        <f t="shared" si="608"/>
        <v>On</v>
      </c>
      <c r="O18278">
        <f t="shared" ref="O18278:O18341" si="609">+WEEKDAY(A18278,2)</f>
        <v>1</v>
      </c>
    </row>
    <row r="18279" spans="1:15" x14ac:dyDescent="0.25">
      <c r="A18279" s="2">
        <v>36647</v>
      </c>
      <c r="B18279">
        <v>1300</v>
      </c>
      <c r="C18279">
        <v>33.69</v>
      </c>
      <c r="D18279">
        <v>34.08</v>
      </c>
      <c r="E18279">
        <v>34.58</v>
      </c>
      <c r="F18279">
        <v>33.69</v>
      </c>
      <c r="G18279">
        <v>33.69</v>
      </c>
      <c r="M18279" s="15">
        <v>29847</v>
      </c>
      <c r="N18279" t="str">
        <f t="shared" si="608"/>
        <v>On</v>
      </c>
      <c r="O18279">
        <f t="shared" si="609"/>
        <v>1</v>
      </c>
    </row>
    <row r="18280" spans="1:15" x14ac:dyDescent="0.25">
      <c r="A18280" s="2">
        <v>36647</v>
      </c>
      <c r="B18280">
        <v>1400</v>
      </c>
      <c r="C18280">
        <v>30.95</v>
      </c>
      <c r="D18280">
        <v>31.51</v>
      </c>
      <c r="E18280">
        <v>32.24</v>
      </c>
      <c r="F18280">
        <v>30.95</v>
      </c>
      <c r="G18280">
        <v>30.95</v>
      </c>
      <c r="M18280" s="15">
        <v>29801</v>
      </c>
      <c r="N18280" t="str">
        <f t="shared" si="608"/>
        <v>On</v>
      </c>
      <c r="O18280">
        <f t="shared" si="609"/>
        <v>1</v>
      </c>
    </row>
    <row r="18281" spans="1:15" x14ac:dyDescent="0.25">
      <c r="A18281" s="2">
        <v>36647</v>
      </c>
      <c r="B18281">
        <v>1500</v>
      </c>
      <c r="C18281">
        <v>34.340000000000003</v>
      </c>
      <c r="D18281">
        <v>34.69</v>
      </c>
      <c r="E18281">
        <v>35.14</v>
      </c>
      <c r="F18281">
        <v>34.340000000000003</v>
      </c>
      <c r="G18281">
        <v>34.340000000000003</v>
      </c>
      <c r="M18281" s="15">
        <v>29444</v>
      </c>
      <c r="N18281" t="str">
        <f t="shared" si="608"/>
        <v>On</v>
      </c>
      <c r="O18281">
        <f t="shared" si="609"/>
        <v>1</v>
      </c>
    </row>
    <row r="18282" spans="1:15" x14ac:dyDescent="0.25">
      <c r="A18282" s="2">
        <v>36647</v>
      </c>
      <c r="B18282">
        <v>1600</v>
      </c>
      <c r="C18282">
        <v>36.369999999999997</v>
      </c>
      <c r="D18282">
        <v>36.590000000000003</v>
      </c>
      <c r="E18282">
        <v>36.869999999999997</v>
      </c>
      <c r="F18282">
        <v>36.369999999999997</v>
      </c>
      <c r="G18282">
        <v>36.369999999999997</v>
      </c>
      <c r="M18282" s="15">
        <v>29415</v>
      </c>
      <c r="N18282" t="str">
        <f t="shared" si="608"/>
        <v>On</v>
      </c>
      <c r="O18282">
        <f t="shared" si="609"/>
        <v>1</v>
      </c>
    </row>
    <row r="18283" spans="1:15" x14ac:dyDescent="0.25">
      <c r="A18283" s="2">
        <v>36647</v>
      </c>
      <c r="B18283">
        <v>1700</v>
      </c>
      <c r="C18283">
        <v>29.79</v>
      </c>
      <c r="D18283">
        <v>30.42</v>
      </c>
      <c r="E18283">
        <v>31.25</v>
      </c>
      <c r="F18283">
        <v>29.79</v>
      </c>
      <c r="G18283">
        <v>29.79</v>
      </c>
      <c r="M18283" s="15">
        <v>29318</v>
      </c>
      <c r="N18283" t="str">
        <f t="shared" si="608"/>
        <v>On</v>
      </c>
      <c r="O18283">
        <f t="shared" si="609"/>
        <v>1</v>
      </c>
    </row>
    <row r="18284" spans="1:15" x14ac:dyDescent="0.25">
      <c r="A18284" s="2">
        <v>36647</v>
      </c>
      <c r="B18284">
        <v>1800</v>
      </c>
      <c r="C18284">
        <v>19.53</v>
      </c>
      <c r="D18284">
        <v>20.81</v>
      </c>
      <c r="E18284">
        <v>22.49</v>
      </c>
      <c r="F18284">
        <v>19.53</v>
      </c>
      <c r="G18284">
        <v>19.53</v>
      </c>
      <c r="M18284" s="15">
        <v>28981</v>
      </c>
      <c r="N18284" t="str">
        <f t="shared" si="608"/>
        <v>On</v>
      </c>
      <c r="O18284">
        <f t="shared" si="609"/>
        <v>1</v>
      </c>
    </row>
    <row r="18285" spans="1:15" x14ac:dyDescent="0.25">
      <c r="A18285" s="2">
        <v>36647</v>
      </c>
      <c r="B18285">
        <v>1900</v>
      </c>
      <c r="C18285">
        <v>19.62</v>
      </c>
      <c r="D18285">
        <v>20.9</v>
      </c>
      <c r="E18285">
        <v>22.56</v>
      </c>
      <c r="F18285">
        <v>19.62</v>
      </c>
      <c r="G18285">
        <v>19.62</v>
      </c>
      <c r="M18285" s="15">
        <v>28528</v>
      </c>
      <c r="N18285" t="str">
        <f t="shared" si="608"/>
        <v>On</v>
      </c>
      <c r="O18285">
        <f t="shared" si="609"/>
        <v>1</v>
      </c>
    </row>
    <row r="18286" spans="1:15" x14ac:dyDescent="0.25">
      <c r="A18286" s="2">
        <v>36647</v>
      </c>
      <c r="B18286">
        <v>2000</v>
      </c>
      <c r="C18286">
        <v>27.03</v>
      </c>
      <c r="D18286">
        <v>27.84</v>
      </c>
      <c r="E18286">
        <v>28.89</v>
      </c>
      <c r="F18286">
        <v>27.03</v>
      </c>
      <c r="G18286">
        <v>27.03</v>
      </c>
      <c r="M18286" s="15">
        <v>28788</v>
      </c>
      <c r="N18286" t="str">
        <f t="shared" si="608"/>
        <v>On</v>
      </c>
      <c r="O18286">
        <f t="shared" si="609"/>
        <v>1</v>
      </c>
    </row>
    <row r="18287" spans="1:15" x14ac:dyDescent="0.25">
      <c r="A18287" s="2">
        <v>36647</v>
      </c>
      <c r="B18287">
        <v>2100</v>
      </c>
      <c r="C18287">
        <v>37.6</v>
      </c>
      <c r="D18287">
        <v>37.75</v>
      </c>
      <c r="E18287">
        <v>37.950000000000003</v>
      </c>
      <c r="F18287">
        <v>37.6</v>
      </c>
      <c r="G18287">
        <v>37.6</v>
      </c>
      <c r="M18287" s="15">
        <v>30190</v>
      </c>
      <c r="N18287" t="str">
        <f t="shared" si="608"/>
        <v>On</v>
      </c>
      <c r="O18287">
        <f t="shared" si="609"/>
        <v>1</v>
      </c>
    </row>
    <row r="18288" spans="1:15" x14ac:dyDescent="0.25">
      <c r="A18288" s="2">
        <v>36647</v>
      </c>
      <c r="B18288">
        <v>2200</v>
      </c>
      <c r="C18288">
        <v>30.2</v>
      </c>
      <c r="D18288">
        <v>30.81</v>
      </c>
      <c r="E18288">
        <v>31.6</v>
      </c>
      <c r="F18288">
        <v>30.2</v>
      </c>
      <c r="G18288">
        <v>30.2</v>
      </c>
      <c r="M18288" s="15">
        <v>29296</v>
      </c>
      <c r="N18288" t="str">
        <f t="shared" si="608"/>
        <v>On</v>
      </c>
      <c r="O18288">
        <f t="shared" si="609"/>
        <v>1</v>
      </c>
    </row>
    <row r="18289" spans="1:15" x14ac:dyDescent="0.25">
      <c r="A18289" s="2">
        <v>36647</v>
      </c>
      <c r="B18289">
        <v>2300</v>
      </c>
      <c r="C18289">
        <v>19.62</v>
      </c>
      <c r="D18289">
        <v>20.9</v>
      </c>
      <c r="E18289">
        <v>22.56</v>
      </c>
      <c r="F18289">
        <v>19.62</v>
      </c>
      <c r="G18289">
        <v>19.62</v>
      </c>
      <c r="M18289" s="15">
        <v>26751</v>
      </c>
      <c r="N18289" t="str">
        <f t="shared" si="608"/>
        <v>On</v>
      </c>
      <c r="O18289">
        <f t="shared" si="609"/>
        <v>1</v>
      </c>
    </row>
    <row r="18290" spans="1:15" x14ac:dyDescent="0.25">
      <c r="A18290" s="2">
        <v>36647</v>
      </c>
      <c r="B18290">
        <v>2400</v>
      </c>
      <c r="C18290">
        <v>16.399999999999999</v>
      </c>
      <c r="D18290">
        <v>17.88</v>
      </c>
      <c r="E18290">
        <v>19.809999999999999</v>
      </c>
      <c r="F18290">
        <v>16.399999999999999</v>
      </c>
      <c r="G18290">
        <v>16.399999999999999</v>
      </c>
      <c r="M18290" s="15">
        <v>23963</v>
      </c>
      <c r="N18290" t="str">
        <f t="shared" si="608"/>
        <v>Off</v>
      </c>
      <c r="O18290">
        <f t="shared" si="609"/>
        <v>1</v>
      </c>
    </row>
    <row r="18291" spans="1:15" x14ac:dyDescent="0.25">
      <c r="A18291" s="2">
        <v>36648</v>
      </c>
      <c r="B18291">
        <v>100</v>
      </c>
      <c r="C18291">
        <v>13.12</v>
      </c>
      <c r="D18291">
        <v>13.97</v>
      </c>
      <c r="E18291">
        <v>15.07</v>
      </c>
      <c r="F18291">
        <v>13.12</v>
      </c>
      <c r="G18291">
        <v>13.12</v>
      </c>
      <c r="M18291" s="15">
        <v>22003</v>
      </c>
      <c r="N18291" t="str">
        <f t="shared" si="608"/>
        <v>Off</v>
      </c>
      <c r="O18291">
        <f t="shared" si="609"/>
        <v>2</v>
      </c>
    </row>
    <row r="18292" spans="1:15" x14ac:dyDescent="0.25">
      <c r="A18292" s="2">
        <v>36648</v>
      </c>
      <c r="B18292">
        <v>200</v>
      </c>
      <c r="C18292">
        <v>14.02</v>
      </c>
      <c r="D18292">
        <v>14.02</v>
      </c>
      <c r="E18292">
        <v>14.02</v>
      </c>
      <c r="F18292">
        <v>14.02</v>
      </c>
      <c r="G18292">
        <v>14.02</v>
      </c>
      <c r="M18292" s="15">
        <v>20714</v>
      </c>
      <c r="N18292" t="str">
        <f t="shared" si="608"/>
        <v>Off</v>
      </c>
      <c r="O18292">
        <f t="shared" si="609"/>
        <v>2</v>
      </c>
    </row>
    <row r="18293" spans="1:15" x14ac:dyDescent="0.25">
      <c r="A18293" s="2">
        <v>36648</v>
      </c>
      <c r="B18293">
        <v>300</v>
      </c>
      <c r="C18293">
        <v>14.26</v>
      </c>
      <c r="D18293">
        <v>14.26</v>
      </c>
      <c r="E18293">
        <v>14.26</v>
      </c>
      <c r="F18293">
        <v>14.26</v>
      </c>
      <c r="G18293">
        <v>14.26</v>
      </c>
      <c r="M18293" s="15">
        <v>20462</v>
      </c>
      <c r="N18293" t="str">
        <f t="shared" si="608"/>
        <v>Off</v>
      </c>
      <c r="O18293">
        <f t="shared" si="609"/>
        <v>2</v>
      </c>
    </row>
    <row r="18294" spans="1:15" x14ac:dyDescent="0.25">
      <c r="A18294" s="2">
        <v>36648</v>
      </c>
      <c r="B18294">
        <v>400</v>
      </c>
      <c r="C18294">
        <v>13.12</v>
      </c>
      <c r="D18294">
        <v>13.12</v>
      </c>
      <c r="E18294">
        <v>13.12</v>
      </c>
      <c r="F18294">
        <v>13.12</v>
      </c>
      <c r="G18294">
        <v>13.12</v>
      </c>
      <c r="M18294" s="15">
        <v>20231</v>
      </c>
      <c r="N18294" t="str">
        <f t="shared" si="608"/>
        <v>Off</v>
      </c>
      <c r="O18294">
        <f t="shared" si="609"/>
        <v>2</v>
      </c>
    </row>
    <row r="18295" spans="1:15" x14ac:dyDescent="0.25">
      <c r="A18295" s="2">
        <v>36648</v>
      </c>
      <c r="B18295">
        <v>500</v>
      </c>
      <c r="C18295">
        <v>13.02</v>
      </c>
      <c r="D18295">
        <v>13.02</v>
      </c>
      <c r="E18295">
        <v>13.02</v>
      </c>
      <c r="F18295">
        <v>13.02</v>
      </c>
      <c r="G18295">
        <v>13.02</v>
      </c>
      <c r="M18295" s="15">
        <v>20550</v>
      </c>
      <c r="N18295" t="str">
        <f t="shared" si="608"/>
        <v>Off</v>
      </c>
      <c r="O18295">
        <f t="shared" si="609"/>
        <v>2</v>
      </c>
    </row>
    <row r="18296" spans="1:15" x14ac:dyDescent="0.25">
      <c r="A18296" s="2">
        <v>36648</v>
      </c>
      <c r="B18296">
        <v>600</v>
      </c>
      <c r="C18296">
        <v>15.89</v>
      </c>
      <c r="D18296">
        <v>15.89</v>
      </c>
      <c r="E18296">
        <v>15.89</v>
      </c>
      <c r="F18296">
        <v>15.89</v>
      </c>
      <c r="G18296">
        <v>15.89</v>
      </c>
      <c r="M18296" s="15">
        <v>22191</v>
      </c>
      <c r="N18296" t="str">
        <f t="shared" si="608"/>
        <v>Off</v>
      </c>
      <c r="O18296">
        <f t="shared" si="609"/>
        <v>2</v>
      </c>
    </row>
    <row r="18297" spans="1:15" x14ac:dyDescent="0.25">
      <c r="A18297" s="2">
        <v>36648</v>
      </c>
      <c r="B18297">
        <v>700</v>
      </c>
      <c r="C18297">
        <v>18.600000000000001</v>
      </c>
      <c r="D18297">
        <v>18.600000000000001</v>
      </c>
      <c r="E18297">
        <v>18.600000000000001</v>
      </c>
      <c r="F18297">
        <v>18.600000000000001</v>
      </c>
      <c r="G18297">
        <v>18.600000000000001</v>
      </c>
      <c r="M18297" s="15">
        <v>25622</v>
      </c>
      <c r="N18297" t="str">
        <f t="shared" si="608"/>
        <v>Off</v>
      </c>
      <c r="O18297">
        <f t="shared" si="609"/>
        <v>2</v>
      </c>
    </row>
    <row r="18298" spans="1:15" x14ac:dyDescent="0.25">
      <c r="A18298" s="2">
        <v>36648</v>
      </c>
      <c r="B18298">
        <v>800</v>
      </c>
      <c r="C18298">
        <v>24.52</v>
      </c>
      <c r="D18298">
        <v>25.52</v>
      </c>
      <c r="E18298">
        <v>26.79</v>
      </c>
      <c r="F18298">
        <v>24.52</v>
      </c>
      <c r="G18298">
        <v>24.52</v>
      </c>
      <c r="M18298" s="15">
        <v>28372</v>
      </c>
      <c r="N18298" t="str">
        <f t="shared" si="608"/>
        <v>On</v>
      </c>
      <c r="O18298">
        <f t="shared" si="609"/>
        <v>2</v>
      </c>
    </row>
    <row r="18299" spans="1:15" x14ac:dyDescent="0.25">
      <c r="A18299" s="2">
        <v>36648</v>
      </c>
      <c r="B18299">
        <v>900</v>
      </c>
      <c r="C18299">
        <v>23.99</v>
      </c>
      <c r="D18299">
        <v>24.12</v>
      </c>
      <c r="E18299">
        <v>25.43</v>
      </c>
      <c r="F18299">
        <v>25.09</v>
      </c>
      <c r="G18299">
        <v>23.35</v>
      </c>
      <c r="M18299" s="15">
        <v>29366</v>
      </c>
      <c r="N18299" t="str">
        <f t="shared" si="608"/>
        <v>On</v>
      </c>
      <c r="O18299">
        <f t="shared" si="609"/>
        <v>2</v>
      </c>
    </row>
    <row r="18300" spans="1:15" x14ac:dyDescent="0.25">
      <c r="A18300" s="2">
        <v>36648</v>
      </c>
      <c r="B18300">
        <v>1000</v>
      </c>
      <c r="C18300">
        <v>23.46</v>
      </c>
      <c r="D18300">
        <v>23.36</v>
      </c>
      <c r="E18300">
        <v>24.71</v>
      </c>
      <c r="F18300">
        <v>24.8</v>
      </c>
      <c r="G18300">
        <v>22.61</v>
      </c>
      <c r="M18300" s="15">
        <v>29730</v>
      </c>
      <c r="N18300" t="str">
        <f t="shared" si="608"/>
        <v>On</v>
      </c>
      <c r="O18300">
        <f t="shared" si="609"/>
        <v>2</v>
      </c>
    </row>
    <row r="18301" spans="1:15" x14ac:dyDescent="0.25">
      <c r="A18301" s="2">
        <v>36648</v>
      </c>
      <c r="B18301">
        <v>1100</v>
      </c>
      <c r="C18301">
        <v>38.36</v>
      </c>
      <c r="D18301">
        <v>37.71</v>
      </c>
      <c r="E18301">
        <v>37.700000000000003</v>
      </c>
      <c r="F18301">
        <v>39.020000000000003</v>
      </c>
      <c r="G18301">
        <v>37.89</v>
      </c>
      <c r="M18301" s="15">
        <v>30023</v>
      </c>
      <c r="N18301" t="str">
        <f t="shared" si="608"/>
        <v>On</v>
      </c>
      <c r="O18301">
        <f t="shared" si="609"/>
        <v>2</v>
      </c>
    </row>
    <row r="18302" spans="1:15" x14ac:dyDescent="0.25">
      <c r="A18302" s="2">
        <v>36648</v>
      </c>
      <c r="B18302">
        <v>1200</v>
      </c>
      <c r="C18302">
        <v>36.21</v>
      </c>
      <c r="D18302">
        <v>36.44</v>
      </c>
      <c r="E18302">
        <v>36.74</v>
      </c>
      <c r="F18302">
        <v>36.21</v>
      </c>
      <c r="G18302">
        <v>36.21</v>
      </c>
      <c r="M18302" s="15">
        <v>30237</v>
      </c>
      <c r="N18302" t="str">
        <f t="shared" si="608"/>
        <v>On</v>
      </c>
      <c r="O18302">
        <f t="shared" si="609"/>
        <v>2</v>
      </c>
    </row>
    <row r="18303" spans="1:15" x14ac:dyDescent="0.25">
      <c r="A18303" s="2">
        <v>36648</v>
      </c>
      <c r="B18303">
        <v>1300</v>
      </c>
      <c r="C18303">
        <v>25.65</v>
      </c>
      <c r="D18303">
        <v>26.58</v>
      </c>
      <c r="E18303">
        <v>27.75</v>
      </c>
      <c r="F18303">
        <v>25.65</v>
      </c>
      <c r="G18303">
        <v>25.65</v>
      </c>
      <c r="M18303" s="15">
        <v>29998</v>
      </c>
      <c r="N18303" t="str">
        <f t="shared" si="608"/>
        <v>On</v>
      </c>
      <c r="O18303">
        <f t="shared" si="609"/>
        <v>2</v>
      </c>
    </row>
    <row r="18304" spans="1:15" x14ac:dyDescent="0.25">
      <c r="A18304" s="2">
        <v>36648</v>
      </c>
      <c r="B18304">
        <v>1400</v>
      </c>
      <c r="C18304">
        <v>38.06</v>
      </c>
      <c r="D18304">
        <v>38.19</v>
      </c>
      <c r="E18304">
        <v>38.35</v>
      </c>
      <c r="F18304">
        <v>38.06</v>
      </c>
      <c r="G18304">
        <v>38.06</v>
      </c>
      <c r="M18304" s="15">
        <v>29926</v>
      </c>
      <c r="N18304" t="str">
        <f t="shared" si="608"/>
        <v>On</v>
      </c>
      <c r="O18304">
        <f t="shared" si="609"/>
        <v>2</v>
      </c>
    </row>
    <row r="18305" spans="1:15" x14ac:dyDescent="0.25">
      <c r="A18305" s="2">
        <v>36648</v>
      </c>
      <c r="B18305">
        <v>1500</v>
      </c>
      <c r="C18305">
        <v>42.3</v>
      </c>
      <c r="D18305">
        <v>42.3</v>
      </c>
      <c r="E18305">
        <v>42.3</v>
      </c>
      <c r="F18305">
        <v>42.3</v>
      </c>
      <c r="G18305">
        <v>42.3</v>
      </c>
      <c r="M18305" s="15">
        <v>29750</v>
      </c>
      <c r="N18305" t="str">
        <f t="shared" si="608"/>
        <v>On</v>
      </c>
      <c r="O18305">
        <f t="shared" si="609"/>
        <v>2</v>
      </c>
    </row>
    <row r="18306" spans="1:15" x14ac:dyDescent="0.25">
      <c r="A18306" s="2">
        <v>36648</v>
      </c>
      <c r="B18306">
        <v>1600</v>
      </c>
      <c r="C18306">
        <v>33.24</v>
      </c>
      <c r="D18306">
        <v>33.85</v>
      </c>
      <c r="E18306">
        <v>34.56</v>
      </c>
      <c r="F18306">
        <v>33.24</v>
      </c>
      <c r="G18306">
        <v>33.24</v>
      </c>
      <c r="M18306" s="15">
        <v>29593</v>
      </c>
      <c r="N18306" t="str">
        <f t="shared" si="608"/>
        <v>On</v>
      </c>
      <c r="O18306">
        <f t="shared" si="609"/>
        <v>2</v>
      </c>
    </row>
    <row r="18307" spans="1:15" x14ac:dyDescent="0.25">
      <c r="A18307" s="2">
        <v>36648</v>
      </c>
      <c r="B18307">
        <v>1700</v>
      </c>
      <c r="C18307">
        <v>22.22</v>
      </c>
      <c r="D18307">
        <v>23.86</v>
      </c>
      <c r="E18307">
        <v>25.76</v>
      </c>
      <c r="F18307">
        <v>22.22</v>
      </c>
      <c r="G18307">
        <v>22.22</v>
      </c>
      <c r="M18307" s="15">
        <v>29418</v>
      </c>
      <c r="N18307" t="str">
        <f t="shared" si="608"/>
        <v>On</v>
      </c>
      <c r="O18307">
        <f t="shared" si="609"/>
        <v>2</v>
      </c>
    </row>
    <row r="18308" spans="1:15" x14ac:dyDescent="0.25">
      <c r="A18308" s="2">
        <v>36648</v>
      </c>
      <c r="B18308">
        <v>1800</v>
      </c>
      <c r="C18308">
        <v>33.57</v>
      </c>
      <c r="D18308">
        <v>34.06</v>
      </c>
      <c r="E18308">
        <v>34.64</v>
      </c>
      <c r="F18308">
        <v>33.57</v>
      </c>
      <c r="G18308">
        <v>33.57</v>
      </c>
      <c r="M18308" s="15">
        <v>29080</v>
      </c>
      <c r="N18308" t="str">
        <f t="shared" si="608"/>
        <v>On</v>
      </c>
      <c r="O18308">
        <f t="shared" si="609"/>
        <v>2</v>
      </c>
    </row>
    <row r="18309" spans="1:15" x14ac:dyDescent="0.25">
      <c r="A18309" s="2">
        <v>36648</v>
      </c>
      <c r="B18309">
        <v>1900</v>
      </c>
      <c r="C18309">
        <v>22.59</v>
      </c>
      <c r="D18309">
        <v>22.59</v>
      </c>
      <c r="E18309">
        <v>22.59</v>
      </c>
      <c r="F18309">
        <v>22.59</v>
      </c>
      <c r="G18309">
        <v>22.59</v>
      </c>
      <c r="M18309" s="15">
        <v>28486</v>
      </c>
      <c r="N18309" t="str">
        <f t="shared" si="608"/>
        <v>On</v>
      </c>
      <c r="O18309">
        <f t="shared" si="609"/>
        <v>2</v>
      </c>
    </row>
    <row r="18310" spans="1:15" x14ac:dyDescent="0.25">
      <c r="A18310" s="2">
        <v>36648</v>
      </c>
      <c r="B18310">
        <v>2000</v>
      </c>
      <c r="C18310">
        <v>16.670000000000002</v>
      </c>
      <c r="D18310">
        <v>16.670000000000002</v>
      </c>
      <c r="E18310">
        <v>16.670000000000002</v>
      </c>
      <c r="F18310">
        <v>16.670000000000002</v>
      </c>
      <c r="G18310">
        <v>16.670000000000002</v>
      </c>
      <c r="M18310" s="15">
        <v>28393</v>
      </c>
      <c r="N18310" t="str">
        <f t="shared" si="608"/>
        <v>On</v>
      </c>
      <c r="O18310">
        <f t="shared" si="609"/>
        <v>2</v>
      </c>
    </row>
    <row r="18311" spans="1:15" x14ac:dyDescent="0.25">
      <c r="A18311" s="2">
        <v>36648</v>
      </c>
      <c r="B18311">
        <v>2100</v>
      </c>
      <c r="C18311">
        <v>37.79</v>
      </c>
      <c r="D18311">
        <v>37.31</v>
      </c>
      <c r="E18311">
        <v>37.270000000000003</v>
      </c>
      <c r="F18311">
        <v>38.26</v>
      </c>
      <c r="G18311">
        <v>37.46</v>
      </c>
      <c r="M18311" s="15">
        <v>29651</v>
      </c>
      <c r="N18311" t="str">
        <f t="shared" si="608"/>
        <v>On</v>
      </c>
      <c r="O18311">
        <f t="shared" si="609"/>
        <v>2</v>
      </c>
    </row>
    <row r="18312" spans="1:15" x14ac:dyDescent="0.25">
      <c r="A18312" s="2">
        <v>36648</v>
      </c>
      <c r="B18312">
        <v>2200</v>
      </c>
      <c r="C18312">
        <v>28.93</v>
      </c>
      <c r="D18312">
        <v>27.8</v>
      </c>
      <c r="E18312">
        <v>27.7</v>
      </c>
      <c r="F18312">
        <v>30.05</v>
      </c>
      <c r="G18312">
        <v>28.16</v>
      </c>
      <c r="M18312" s="15">
        <v>29507</v>
      </c>
      <c r="N18312" t="str">
        <f t="shared" si="608"/>
        <v>On</v>
      </c>
      <c r="O18312">
        <f t="shared" si="609"/>
        <v>2</v>
      </c>
    </row>
    <row r="18313" spans="1:15" x14ac:dyDescent="0.25">
      <c r="A18313" s="2">
        <v>36648</v>
      </c>
      <c r="B18313">
        <v>2300</v>
      </c>
      <c r="C18313">
        <v>17.190000000000001</v>
      </c>
      <c r="D18313">
        <v>16.72</v>
      </c>
      <c r="E18313">
        <v>16.68</v>
      </c>
      <c r="F18313">
        <v>17.66</v>
      </c>
      <c r="G18313">
        <v>16.87</v>
      </c>
      <c r="M18313" s="15">
        <v>26868</v>
      </c>
      <c r="N18313" t="str">
        <f t="shared" si="608"/>
        <v>On</v>
      </c>
      <c r="O18313">
        <f t="shared" si="609"/>
        <v>2</v>
      </c>
    </row>
    <row r="18314" spans="1:15" x14ac:dyDescent="0.25">
      <c r="A18314" s="2">
        <v>36648</v>
      </c>
      <c r="B18314">
        <v>2400</v>
      </c>
      <c r="C18314">
        <v>15.36</v>
      </c>
      <c r="D18314">
        <v>15.36</v>
      </c>
      <c r="E18314">
        <v>15.36</v>
      </c>
      <c r="F18314">
        <v>15.36</v>
      </c>
      <c r="G18314">
        <v>15.36</v>
      </c>
      <c r="M18314" s="15">
        <v>23914</v>
      </c>
      <c r="N18314" t="str">
        <f t="shared" si="608"/>
        <v>Off</v>
      </c>
      <c r="O18314">
        <f t="shared" si="609"/>
        <v>2</v>
      </c>
    </row>
    <row r="18315" spans="1:15" x14ac:dyDescent="0.25">
      <c r="A18315" s="2">
        <v>36649</v>
      </c>
      <c r="B18315">
        <v>100</v>
      </c>
      <c r="C18315">
        <v>13.33</v>
      </c>
      <c r="D18315">
        <v>13.33</v>
      </c>
      <c r="E18315">
        <v>13.33</v>
      </c>
      <c r="F18315">
        <v>13.33</v>
      </c>
      <c r="G18315">
        <v>13.33</v>
      </c>
      <c r="M18315" s="15">
        <v>21859</v>
      </c>
      <c r="N18315" t="str">
        <f t="shared" ref="N18315:N18378" si="610">+IF(B18315&gt;700,IF(B18315&lt;2400,"On","Off"),"Off")</f>
        <v>Off</v>
      </c>
      <c r="O18315">
        <f t="shared" si="609"/>
        <v>3</v>
      </c>
    </row>
    <row r="18316" spans="1:15" x14ac:dyDescent="0.25">
      <c r="A18316" s="2">
        <v>36649</v>
      </c>
      <c r="B18316">
        <v>200</v>
      </c>
      <c r="C18316">
        <v>14.57</v>
      </c>
      <c r="D18316">
        <v>14.57</v>
      </c>
      <c r="E18316">
        <v>14.57</v>
      </c>
      <c r="F18316">
        <v>14.57</v>
      </c>
      <c r="G18316">
        <v>14.57</v>
      </c>
      <c r="M18316" s="15">
        <v>20916</v>
      </c>
      <c r="N18316" t="str">
        <f t="shared" si="610"/>
        <v>Off</v>
      </c>
      <c r="O18316">
        <f t="shared" si="609"/>
        <v>3</v>
      </c>
    </row>
    <row r="18317" spans="1:15" x14ac:dyDescent="0.25">
      <c r="A18317" s="2">
        <v>36649</v>
      </c>
      <c r="B18317">
        <v>300</v>
      </c>
      <c r="C18317">
        <v>14.2</v>
      </c>
      <c r="D18317">
        <v>14.2</v>
      </c>
      <c r="E18317">
        <v>14.2</v>
      </c>
      <c r="F18317">
        <v>14.2</v>
      </c>
      <c r="G18317">
        <v>14.2</v>
      </c>
      <c r="M18317" s="15">
        <v>20461</v>
      </c>
      <c r="N18317" t="str">
        <f t="shared" si="610"/>
        <v>Off</v>
      </c>
      <c r="O18317">
        <f t="shared" si="609"/>
        <v>3</v>
      </c>
    </row>
    <row r="18318" spans="1:15" x14ac:dyDescent="0.25">
      <c r="A18318" s="2">
        <v>36649</v>
      </c>
      <c r="B18318">
        <v>400</v>
      </c>
      <c r="C18318">
        <v>13.92</v>
      </c>
      <c r="D18318">
        <v>13.92</v>
      </c>
      <c r="E18318">
        <v>13.92</v>
      </c>
      <c r="F18318">
        <v>13.92</v>
      </c>
      <c r="G18318">
        <v>13.92</v>
      </c>
      <c r="M18318" s="15">
        <v>20389</v>
      </c>
      <c r="N18318" t="str">
        <f t="shared" si="610"/>
        <v>Off</v>
      </c>
      <c r="O18318">
        <f t="shared" si="609"/>
        <v>3</v>
      </c>
    </row>
    <row r="18319" spans="1:15" x14ac:dyDescent="0.25">
      <c r="A18319" s="2">
        <v>36649</v>
      </c>
      <c r="B18319">
        <v>500</v>
      </c>
      <c r="C18319">
        <v>13.96</v>
      </c>
      <c r="D18319">
        <v>13.96</v>
      </c>
      <c r="E18319">
        <v>13.96</v>
      </c>
      <c r="F18319">
        <v>13.96</v>
      </c>
      <c r="G18319">
        <v>13.96</v>
      </c>
      <c r="M18319" s="15">
        <v>20846</v>
      </c>
      <c r="N18319" t="str">
        <f t="shared" si="610"/>
        <v>Off</v>
      </c>
      <c r="O18319">
        <f t="shared" si="609"/>
        <v>3</v>
      </c>
    </row>
    <row r="18320" spans="1:15" x14ac:dyDescent="0.25">
      <c r="A18320" s="2">
        <v>36649</v>
      </c>
      <c r="B18320">
        <v>600</v>
      </c>
      <c r="C18320">
        <v>18.239999999999998</v>
      </c>
      <c r="D18320">
        <v>18.239999999999998</v>
      </c>
      <c r="E18320">
        <v>18.239999999999998</v>
      </c>
      <c r="F18320">
        <v>18.239999999999998</v>
      </c>
      <c r="G18320">
        <v>18.239999999999998</v>
      </c>
      <c r="M18320" s="15">
        <v>22616</v>
      </c>
      <c r="N18320" t="str">
        <f t="shared" si="610"/>
        <v>Off</v>
      </c>
      <c r="O18320">
        <f t="shared" si="609"/>
        <v>3</v>
      </c>
    </row>
    <row r="18321" spans="1:15" x14ac:dyDescent="0.25">
      <c r="A18321" s="2">
        <v>36649</v>
      </c>
      <c r="B18321">
        <v>700</v>
      </c>
      <c r="C18321">
        <v>19.38</v>
      </c>
      <c r="D18321">
        <v>19.38</v>
      </c>
      <c r="E18321">
        <v>19.38</v>
      </c>
      <c r="F18321">
        <v>19.38</v>
      </c>
      <c r="G18321">
        <v>19.38</v>
      </c>
      <c r="M18321" s="15">
        <v>25859</v>
      </c>
      <c r="N18321" t="str">
        <f t="shared" si="610"/>
        <v>Off</v>
      </c>
      <c r="O18321">
        <f t="shared" si="609"/>
        <v>3</v>
      </c>
    </row>
    <row r="18322" spans="1:15" x14ac:dyDescent="0.25">
      <c r="A18322" s="2">
        <v>36649</v>
      </c>
      <c r="B18322">
        <v>800</v>
      </c>
      <c r="C18322">
        <v>30.43</v>
      </c>
      <c r="D18322">
        <v>30.43</v>
      </c>
      <c r="E18322">
        <v>30.43</v>
      </c>
      <c r="F18322">
        <v>30.43</v>
      </c>
      <c r="G18322">
        <v>30.43</v>
      </c>
      <c r="M18322" s="15">
        <v>28631</v>
      </c>
      <c r="N18322" t="str">
        <f t="shared" si="610"/>
        <v>On</v>
      </c>
      <c r="O18322">
        <f t="shared" si="609"/>
        <v>3</v>
      </c>
    </row>
    <row r="18323" spans="1:15" x14ac:dyDescent="0.25">
      <c r="A18323" s="2">
        <v>36649</v>
      </c>
      <c r="B18323">
        <v>900</v>
      </c>
      <c r="C18323">
        <v>17.920000000000002</v>
      </c>
      <c r="D18323">
        <v>17.920000000000002</v>
      </c>
      <c r="E18323">
        <v>17.920000000000002</v>
      </c>
      <c r="F18323">
        <v>17.920000000000002</v>
      </c>
      <c r="G18323">
        <v>17.920000000000002</v>
      </c>
      <c r="M18323" s="15">
        <v>29444</v>
      </c>
      <c r="N18323" t="str">
        <f t="shared" si="610"/>
        <v>On</v>
      </c>
      <c r="O18323">
        <f t="shared" si="609"/>
        <v>3</v>
      </c>
    </row>
    <row r="18324" spans="1:15" x14ac:dyDescent="0.25">
      <c r="A18324" s="2">
        <v>36649</v>
      </c>
      <c r="B18324">
        <v>1000</v>
      </c>
      <c r="C18324">
        <v>20.170000000000002</v>
      </c>
      <c r="D18324">
        <v>20.170000000000002</v>
      </c>
      <c r="E18324">
        <v>20.170000000000002</v>
      </c>
      <c r="F18324">
        <v>20.170000000000002</v>
      </c>
      <c r="G18324">
        <v>20.170000000000002</v>
      </c>
      <c r="M18324" s="15">
        <v>29442</v>
      </c>
      <c r="N18324" t="str">
        <f t="shared" si="610"/>
        <v>On</v>
      </c>
      <c r="O18324">
        <f t="shared" si="609"/>
        <v>3</v>
      </c>
    </row>
    <row r="18325" spans="1:15" x14ac:dyDescent="0.25">
      <c r="A18325" s="2">
        <v>36649</v>
      </c>
      <c r="B18325">
        <v>1100</v>
      </c>
      <c r="C18325">
        <v>32.17</v>
      </c>
      <c r="D18325">
        <v>32.17</v>
      </c>
      <c r="E18325">
        <v>32.17</v>
      </c>
      <c r="F18325">
        <v>32.17</v>
      </c>
      <c r="G18325">
        <v>32.17</v>
      </c>
      <c r="M18325" s="15">
        <v>29799</v>
      </c>
      <c r="N18325" t="str">
        <f t="shared" si="610"/>
        <v>On</v>
      </c>
      <c r="O18325">
        <f t="shared" si="609"/>
        <v>3</v>
      </c>
    </row>
    <row r="18326" spans="1:15" x14ac:dyDescent="0.25">
      <c r="A18326" s="2">
        <v>36649</v>
      </c>
      <c r="B18326">
        <v>1200</v>
      </c>
      <c r="C18326">
        <v>36.06</v>
      </c>
      <c r="D18326">
        <v>36.06</v>
      </c>
      <c r="E18326">
        <v>36.06</v>
      </c>
      <c r="F18326">
        <v>36.06</v>
      </c>
      <c r="G18326">
        <v>36.06</v>
      </c>
      <c r="M18326" s="15">
        <v>30019</v>
      </c>
      <c r="N18326" t="str">
        <f t="shared" si="610"/>
        <v>On</v>
      </c>
      <c r="O18326">
        <f t="shared" si="609"/>
        <v>3</v>
      </c>
    </row>
    <row r="18327" spans="1:15" x14ac:dyDescent="0.25">
      <c r="A18327" s="2">
        <v>36649</v>
      </c>
      <c r="B18327">
        <v>1300</v>
      </c>
      <c r="C18327">
        <v>29.67</v>
      </c>
      <c r="D18327">
        <v>29.67</v>
      </c>
      <c r="E18327">
        <v>29.67</v>
      </c>
      <c r="F18327">
        <v>29.67</v>
      </c>
      <c r="G18327">
        <v>29.67</v>
      </c>
      <c r="M18327" s="15">
        <v>29873</v>
      </c>
      <c r="N18327" t="str">
        <f t="shared" si="610"/>
        <v>On</v>
      </c>
      <c r="O18327">
        <f t="shared" si="609"/>
        <v>3</v>
      </c>
    </row>
    <row r="18328" spans="1:15" x14ac:dyDescent="0.25">
      <c r="A18328" s="2">
        <v>36649</v>
      </c>
      <c r="B18328">
        <v>1400</v>
      </c>
      <c r="C18328">
        <v>38.25</v>
      </c>
      <c r="D18328">
        <v>38.25</v>
      </c>
      <c r="E18328">
        <v>38.25</v>
      </c>
      <c r="F18328">
        <v>38.25</v>
      </c>
      <c r="G18328">
        <v>38.25</v>
      </c>
      <c r="M18328" s="15">
        <v>30143</v>
      </c>
      <c r="N18328" t="str">
        <f t="shared" si="610"/>
        <v>On</v>
      </c>
      <c r="O18328">
        <f t="shared" si="609"/>
        <v>3</v>
      </c>
    </row>
    <row r="18329" spans="1:15" x14ac:dyDescent="0.25">
      <c r="A18329" s="2">
        <v>36649</v>
      </c>
      <c r="B18329">
        <v>1500</v>
      </c>
      <c r="C18329">
        <v>44.82</v>
      </c>
      <c r="D18329">
        <v>44.82</v>
      </c>
      <c r="E18329">
        <v>44.82</v>
      </c>
      <c r="F18329">
        <v>44.82</v>
      </c>
      <c r="G18329">
        <v>44.82</v>
      </c>
      <c r="M18329" s="15">
        <v>29993</v>
      </c>
      <c r="N18329" t="str">
        <f t="shared" si="610"/>
        <v>On</v>
      </c>
      <c r="O18329">
        <f t="shared" si="609"/>
        <v>3</v>
      </c>
    </row>
    <row r="18330" spans="1:15" x14ac:dyDescent="0.25">
      <c r="A18330" s="2">
        <v>36649</v>
      </c>
      <c r="B18330">
        <v>1600</v>
      </c>
      <c r="C18330">
        <v>29.34</v>
      </c>
      <c r="D18330">
        <v>29.34</v>
      </c>
      <c r="E18330">
        <v>29.34</v>
      </c>
      <c r="F18330">
        <v>29.34</v>
      </c>
      <c r="G18330">
        <v>29.34</v>
      </c>
      <c r="M18330" s="15">
        <v>29862</v>
      </c>
      <c r="N18330" t="str">
        <f t="shared" si="610"/>
        <v>On</v>
      </c>
      <c r="O18330">
        <f t="shared" si="609"/>
        <v>3</v>
      </c>
    </row>
    <row r="18331" spans="1:15" x14ac:dyDescent="0.25">
      <c r="A18331" s="2">
        <v>36649</v>
      </c>
      <c r="B18331">
        <v>1700</v>
      </c>
      <c r="C18331">
        <v>25.12</v>
      </c>
      <c r="D18331">
        <v>25.12</v>
      </c>
      <c r="E18331">
        <v>25.12</v>
      </c>
      <c r="F18331">
        <v>25.12</v>
      </c>
      <c r="G18331">
        <v>25.12</v>
      </c>
      <c r="M18331" s="15">
        <v>29697</v>
      </c>
      <c r="N18331" t="str">
        <f t="shared" si="610"/>
        <v>On</v>
      </c>
      <c r="O18331">
        <f t="shared" si="609"/>
        <v>3</v>
      </c>
    </row>
    <row r="18332" spans="1:15" x14ac:dyDescent="0.25">
      <c r="A18332" s="2">
        <v>36649</v>
      </c>
      <c r="B18332">
        <v>1800</v>
      </c>
      <c r="C18332">
        <v>22.34</v>
      </c>
      <c r="D18332">
        <v>22.34</v>
      </c>
      <c r="E18332">
        <v>22.34</v>
      </c>
      <c r="F18332">
        <v>22.34</v>
      </c>
      <c r="G18332">
        <v>22.34</v>
      </c>
      <c r="M18332" s="15">
        <v>29295</v>
      </c>
      <c r="N18332" t="str">
        <f t="shared" si="610"/>
        <v>On</v>
      </c>
      <c r="O18332">
        <f t="shared" si="609"/>
        <v>3</v>
      </c>
    </row>
    <row r="18333" spans="1:15" x14ac:dyDescent="0.25">
      <c r="A18333" s="2">
        <v>36649</v>
      </c>
      <c r="B18333">
        <v>1900</v>
      </c>
      <c r="C18333">
        <v>17.420000000000002</v>
      </c>
      <c r="D18333">
        <v>17.420000000000002</v>
      </c>
      <c r="E18333">
        <v>17.420000000000002</v>
      </c>
      <c r="F18333">
        <v>17.420000000000002</v>
      </c>
      <c r="G18333">
        <v>17.420000000000002</v>
      </c>
      <c r="M18333" s="15">
        <v>28689</v>
      </c>
      <c r="N18333" t="str">
        <f t="shared" si="610"/>
        <v>On</v>
      </c>
      <c r="O18333">
        <f t="shared" si="609"/>
        <v>3</v>
      </c>
    </row>
    <row r="18334" spans="1:15" x14ac:dyDescent="0.25">
      <c r="A18334" s="2">
        <v>36649</v>
      </c>
      <c r="B18334">
        <v>2000</v>
      </c>
      <c r="C18334">
        <v>14.85</v>
      </c>
      <c r="D18334">
        <v>14.85</v>
      </c>
      <c r="E18334">
        <v>14.85</v>
      </c>
      <c r="F18334">
        <v>14.85</v>
      </c>
      <c r="G18334">
        <v>14.85</v>
      </c>
      <c r="M18334" s="15">
        <v>28410</v>
      </c>
      <c r="N18334" t="str">
        <f t="shared" si="610"/>
        <v>On</v>
      </c>
      <c r="O18334">
        <f t="shared" si="609"/>
        <v>3</v>
      </c>
    </row>
    <row r="18335" spans="1:15" x14ac:dyDescent="0.25">
      <c r="A18335" s="2">
        <v>36649</v>
      </c>
      <c r="B18335">
        <v>2100</v>
      </c>
      <c r="C18335">
        <v>19.510000000000002</v>
      </c>
      <c r="D18335">
        <v>19.510000000000002</v>
      </c>
      <c r="E18335">
        <v>19.510000000000002</v>
      </c>
      <c r="F18335">
        <v>19.510000000000002</v>
      </c>
      <c r="G18335">
        <v>19.510000000000002</v>
      </c>
      <c r="M18335" s="15">
        <v>29856</v>
      </c>
      <c r="N18335" t="str">
        <f t="shared" si="610"/>
        <v>On</v>
      </c>
      <c r="O18335">
        <f t="shared" si="609"/>
        <v>3</v>
      </c>
    </row>
    <row r="18336" spans="1:15" x14ac:dyDescent="0.25">
      <c r="A18336" s="2">
        <v>36649</v>
      </c>
      <c r="B18336">
        <v>2200</v>
      </c>
      <c r="C18336">
        <v>18.559999999999999</v>
      </c>
      <c r="D18336">
        <v>18.559999999999999</v>
      </c>
      <c r="E18336">
        <v>18.559999999999999</v>
      </c>
      <c r="F18336">
        <v>18.559999999999999</v>
      </c>
      <c r="G18336">
        <v>18.559999999999999</v>
      </c>
      <c r="M18336" s="15">
        <v>29384</v>
      </c>
      <c r="N18336" t="str">
        <f t="shared" si="610"/>
        <v>On</v>
      </c>
      <c r="O18336">
        <f t="shared" si="609"/>
        <v>3</v>
      </c>
    </row>
    <row r="18337" spans="1:15" x14ac:dyDescent="0.25">
      <c r="A18337" s="2">
        <v>36649</v>
      </c>
      <c r="B18337">
        <v>2300</v>
      </c>
      <c r="C18337">
        <v>15.43</v>
      </c>
      <c r="D18337">
        <v>15.43</v>
      </c>
      <c r="E18337">
        <v>15.43</v>
      </c>
      <c r="F18337">
        <v>15.43</v>
      </c>
      <c r="G18337">
        <v>15.43</v>
      </c>
      <c r="M18337" s="15">
        <v>26653</v>
      </c>
      <c r="N18337" t="str">
        <f t="shared" si="610"/>
        <v>On</v>
      </c>
      <c r="O18337">
        <f t="shared" si="609"/>
        <v>3</v>
      </c>
    </row>
    <row r="18338" spans="1:15" x14ac:dyDescent="0.25">
      <c r="A18338" s="2">
        <v>36649</v>
      </c>
      <c r="B18338">
        <v>2400</v>
      </c>
      <c r="C18338">
        <v>11.95</v>
      </c>
      <c r="D18338">
        <v>11.95</v>
      </c>
      <c r="E18338">
        <v>11.95</v>
      </c>
      <c r="F18338">
        <v>11.95</v>
      </c>
      <c r="G18338">
        <v>11.95</v>
      </c>
      <c r="M18338" s="15">
        <v>23805</v>
      </c>
      <c r="N18338" t="str">
        <f t="shared" si="610"/>
        <v>Off</v>
      </c>
      <c r="O18338">
        <f t="shared" si="609"/>
        <v>3</v>
      </c>
    </row>
    <row r="18339" spans="1:15" x14ac:dyDescent="0.25">
      <c r="A18339" s="2">
        <v>36650</v>
      </c>
      <c r="B18339">
        <v>100</v>
      </c>
      <c r="C18339">
        <v>12.13</v>
      </c>
      <c r="D18339">
        <v>12.13</v>
      </c>
      <c r="E18339">
        <v>12.13</v>
      </c>
      <c r="F18339">
        <v>12.13</v>
      </c>
      <c r="G18339">
        <v>12.13</v>
      </c>
      <c r="M18339" s="15">
        <v>21743</v>
      </c>
      <c r="N18339" t="str">
        <f t="shared" si="610"/>
        <v>Off</v>
      </c>
      <c r="O18339">
        <f t="shared" si="609"/>
        <v>4</v>
      </c>
    </row>
    <row r="18340" spans="1:15" x14ac:dyDescent="0.25">
      <c r="A18340" s="2">
        <v>36650</v>
      </c>
      <c r="B18340">
        <v>200</v>
      </c>
      <c r="C18340">
        <v>12.6</v>
      </c>
      <c r="D18340">
        <v>12.6</v>
      </c>
      <c r="E18340">
        <v>12.6</v>
      </c>
      <c r="F18340">
        <v>12.6</v>
      </c>
      <c r="G18340">
        <v>12.6</v>
      </c>
      <c r="M18340" s="15">
        <v>20677</v>
      </c>
      <c r="N18340" t="str">
        <f t="shared" si="610"/>
        <v>Off</v>
      </c>
      <c r="O18340">
        <f t="shared" si="609"/>
        <v>4</v>
      </c>
    </row>
    <row r="18341" spans="1:15" x14ac:dyDescent="0.25">
      <c r="A18341" s="2">
        <v>36650</v>
      </c>
      <c r="B18341">
        <v>300</v>
      </c>
      <c r="C18341">
        <v>12.52</v>
      </c>
      <c r="D18341">
        <v>12.52</v>
      </c>
      <c r="E18341">
        <v>12.52</v>
      </c>
      <c r="F18341">
        <v>12.52</v>
      </c>
      <c r="G18341">
        <v>12.52</v>
      </c>
      <c r="M18341" s="15">
        <v>20135</v>
      </c>
      <c r="N18341" t="str">
        <f t="shared" si="610"/>
        <v>Off</v>
      </c>
      <c r="O18341">
        <f t="shared" si="609"/>
        <v>4</v>
      </c>
    </row>
    <row r="18342" spans="1:15" x14ac:dyDescent="0.25">
      <c r="A18342" s="2">
        <v>36650</v>
      </c>
      <c r="B18342">
        <v>400</v>
      </c>
      <c r="C18342">
        <v>12.87</v>
      </c>
      <c r="D18342">
        <v>12.87</v>
      </c>
      <c r="E18342">
        <v>12.87</v>
      </c>
      <c r="F18342">
        <v>12.87</v>
      </c>
      <c r="G18342">
        <v>12.87</v>
      </c>
      <c r="M18342" s="15">
        <v>19998</v>
      </c>
      <c r="N18342" t="str">
        <f t="shared" si="610"/>
        <v>Off</v>
      </c>
      <c r="O18342">
        <f t="shared" ref="O18342:O18405" si="611">+WEEKDAY(A18342,2)</f>
        <v>4</v>
      </c>
    </row>
    <row r="18343" spans="1:15" x14ac:dyDescent="0.25">
      <c r="A18343" s="2">
        <v>36650</v>
      </c>
      <c r="B18343">
        <v>500</v>
      </c>
      <c r="C18343">
        <v>12.8</v>
      </c>
      <c r="D18343">
        <v>12.8</v>
      </c>
      <c r="E18343">
        <v>12.8</v>
      </c>
      <c r="F18343">
        <v>12.8</v>
      </c>
      <c r="G18343">
        <v>12.8</v>
      </c>
      <c r="M18343" s="15">
        <v>20450</v>
      </c>
      <c r="N18343" t="str">
        <f t="shared" si="610"/>
        <v>Off</v>
      </c>
      <c r="O18343">
        <f t="shared" si="611"/>
        <v>4</v>
      </c>
    </row>
    <row r="18344" spans="1:15" x14ac:dyDescent="0.25">
      <c r="A18344" s="2">
        <v>36650</v>
      </c>
      <c r="B18344">
        <v>600</v>
      </c>
      <c r="C18344">
        <v>14.44</v>
      </c>
      <c r="D18344">
        <v>14.44</v>
      </c>
      <c r="E18344">
        <v>14.44</v>
      </c>
      <c r="F18344">
        <v>14.44</v>
      </c>
      <c r="G18344">
        <v>14.44</v>
      </c>
      <c r="M18344" s="15">
        <v>22347</v>
      </c>
      <c r="N18344" t="str">
        <f t="shared" si="610"/>
        <v>Off</v>
      </c>
      <c r="O18344">
        <f t="shared" si="611"/>
        <v>4</v>
      </c>
    </row>
    <row r="18345" spans="1:15" x14ac:dyDescent="0.25">
      <c r="A18345" s="2">
        <v>36650</v>
      </c>
      <c r="B18345">
        <v>700</v>
      </c>
      <c r="C18345">
        <v>16.02</v>
      </c>
      <c r="D18345">
        <v>16.02</v>
      </c>
      <c r="E18345">
        <v>16.02</v>
      </c>
      <c r="F18345">
        <v>16.02</v>
      </c>
      <c r="G18345">
        <v>16.02</v>
      </c>
      <c r="M18345" s="15">
        <v>25476</v>
      </c>
      <c r="N18345" t="str">
        <f t="shared" si="610"/>
        <v>Off</v>
      </c>
      <c r="O18345">
        <f t="shared" si="611"/>
        <v>4</v>
      </c>
    </row>
    <row r="18346" spans="1:15" x14ac:dyDescent="0.25">
      <c r="A18346" s="2">
        <v>36650</v>
      </c>
      <c r="B18346">
        <v>800</v>
      </c>
      <c r="C18346">
        <v>15.54</v>
      </c>
      <c r="D18346">
        <v>15.54</v>
      </c>
      <c r="E18346">
        <v>15.54</v>
      </c>
      <c r="F18346">
        <v>15.54</v>
      </c>
      <c r="G18346">
        <v>15.54</v>
      </c>
      <c r="M18346" s="15">
        <v>27986</v>
      </c>
      <c r="N18346" t="str">
        <f t="shared" si="610"/>
        <v>On</v>
      </c>
      <c r="O18346">
        <f t="shared" si="611"/>
        <v>4</v>
      </c>
    </row>
    <row r="18347" spans="1:15" x14ac:dyDescent="0.25">
      <c r="A18347" s="2">
        <v>36650</v>
      </c>
      <c r="B18347">
        <v>900</v>
      </c>
      <c r="C18347">
        <v>16.18</v>
      </c>
      <c r="D18347">
        <v>16.18</v>
      </c>
      <c r="E18347">
        <v>16.18</v>
      </c>
      <c r="F18347">
        <v>16.18</v>
      </c>
      <c r="G18347">
        <v>16.18</v>
      </c>
      <c r="M18347" s="15">
        <v>28834</v>
      </c>
      <c r="N18347" t="str">
        <f t="shared" si="610"/>
        <v>On</v>
      </c>
      <c r="O18347">
        <f t="shared" si="611"/>
        <v>4</v>
      </c>
    </row>
    <row r="18348" spans="1:15" x14ac:dyDescent="0.25">
      <c r="A18348" s="2">
        <v>36650</v>
      </c>
      <c r="B18348">
        <v>1000</v>
      </c>
      <c r="C18348">
        <v>18.989999999999998</v>
      </c>
      <c r="D18348">
        <v>18.989999999999998</v>
      </c>
      <c r="E18348">
        <v>18.989999999999998</v>
      </c>
      <c r="F18348">
        <v>18.989999999999998</v>
      </c>
      <c r="G18348">
        <v>18.989999999999998</v>
      </c>
      <c r="M18348" s="15">
        <v>29410</v>
      </c>
      <c r="N18348" t="str">
        <f t="shared" si="610"/>
        <v>On</v>
      </c>
      <c r="O18348">
        <f t="shared" si="611"/>
        <v>4</v>
      </c>
    </row>
    <row r="18349" spans="1:15" x14ac:dyDescent="0.25">
      <c r="A18349" s="2">
        <v>36650</v>
      </c>
      <c r="B18349">
        <v>1100</v>
      </c>
      <c r="C18349">
        <v>20.12</v>
      </c>
      <c r="D18349">
        <v>20.09</v>
      </c>
      <c r="E18349">
        <v>20.100000000000001</v>
      </c>
      <c r="F18349">
        <v>20.170000000000002</v>
      </c>
      <c r="G18349">
        <v>20.14</v>
      </c>
      <c r="M18349" s="15">
        <v>29936</v>
      </c>
      <c r="N18349" t="str">
        <f t="shared" si="610"/>
        <v>On</v>
      </c>
      <c r="O18349">
        <f t="shared" si="611"/>
        <v>4</v>
      </c>
    </row>
    <row r="18350" spans="1:15" x14ac:dyDescent="0.25">
      <c r="A18350" s="2">
        <v>36650</v>
      </c>
      <c r="B18350">
        <v>1200</v>
      </c>
      <c r="C18350">
        <v>30.24</v>
      </c>
      <c r="D18350">
        <v>30.05</v>
      </c>
      <c r="E18350">
        <v>30.11</v>
      </c>
      <c r="F18350">
        <v>30.67</v>
      </c>
      <c r="G18350">
        <v>30.4</v>
      </c>
      <c r="M18350" s="15">
        <v>30305</v>
      </c>
      <c r="N18350" t="str">
        <f t="shared" si="610"/>
        <v>On</v>
      </c>
      <c r="O18350">
        <f t="shared" si="611"/>
        <v>4</v>
      </c>
    </row>
    <row r="18351" spans="1:15" x14ac:dyDescent="0.25">
      <c r="A18351" s="2">
        <v>36650</v>
      </c>
      <c r="B18351">
        <v>1300</v>
      </c>
      <c r="C18351">
        <v>26.4</v>
      </c>
      <c r="D18351">
        <v>26.17</v>
      </c>
      <c r="E18351">
        <v>26.24</v>
      </c>
      <c r="F18351">
        <v>26.92</v>
      </c>
      <c r="G18351">
        <v>26.59</v>
      </c>
      <c r="M18351" s="15">
        <v>30331</v>
      </c>
      <c r="N18351" t="str">
        <f t="shared" si="610"/>
        <v>On</v>
      </c>
      <c r="O18351">
        <f t="shared" si="611"/>
        <v>4</v>
      </c>
    </row>
    <row r="18352" spans="1:15" x14ac:dyDescent="0.25">
      <c r="A18352" s="2">
        <v>36650</v>
      </c>
      <c r="B18352">
        <v>1400</v>
      </c>
      <c r="C18352">
        <v>49.43</v>
      </c>
      <c r="D18352">
        <v>49.33</v>
      </c>
      <c r="E18352">
        <v>49.36</v>
      </c>
      <c r="F18352">
        <v>49.62</v>
      </c>
      <c r="G18352">
        <v>49.5</v>
      </c>
      <c r="M18352" s="15">
        <v>30625</v>
      </c>
      <c r="N18352" t="str">
        <f t="shared" si="610"/>
        <v>On</v>
      </c>
      <c r="O18352">
        <f t="shared" si="611"/>
        <v>4</v>
      </c>
    </row>
    <row r="18353" spans="1:15" x14ac:dyDescent="0.25">
      <c r="A18353" s="2">
        <v>36650</v>
      </c>
      <c r="B18353">
        <v>1500</v>
      </c>
      <c r="C18353">
        <v>69.489999999999995</v>
      </c>
      <c r="D18353">
        <v>69.489999999999995</v>
      </c>
      <c r="E18353">
        <v>69.489999999999995</v>
      </c>
      <c r="F18353">
        <v>69.489999999999995</v>
      </c>
      <c r="G18353">
        <v>69.489999999999995</v>
      </c>
      <c r="M18353" s="15">
        <v>30702</v>
      </c>
      <c r="N18353" t="str">
        <f t="shared" si="610"/>
        <v>On</v>
      </c>
      <c r="O18353">
        <f t="shared" si="611"/>
        <v>4</v>
      </c>
    </row>
    <row r="18354" spans="1:15" x14ac:dyDescent="0.25">
      <c r="A18354" s="2">
        <v>36650</v>
      </c>
      <c r="B18354">
        <v>1600</v>
      </c>
      <c r="C18354">
        <v>56.1</v>
      </c>
      <c r="D18354">
        <v>56.1</v>
      </c>
      <c r="E18354">
        <v>56.1</v>
      </c>
      <c r="F18354">
        <v>56.1</v>
      </c>
      <c r="G18354">
        <v>56.1</v>
      </c>
      <c r="M18354" s="15">
        <v>30578</v>
      </c>
      <c r="N18354" t="str">
        <f t="shared" si="610"/>
        <v>On</v>
      </c>
      <c r="O18354">
        <f t="shared" si="611"/>
        <v>4</v>
      </c>
    </row>
    <row r="18355" spans="1:15" x14ac:dyDescent="0.25">
      <c r="A18355" s="2">
        <v>36650</v>
      </c>
      <c r="B18355">
        <v>1700</v>
      </c>
      <c r="C18355">
        <v>51.62</v>
      </c>
      <c r="D18355">
        <v>51.62</v>
      </c>
      <c r="E18355">
        <v>51.62</v>
      </c>
      <c r="F18355">
        <v>51.62</v>
      </c>
      <c r="G18355">
        <v>51.62</v>
      </c>
      <c r="M18355" s="15">
        <v>30461</v>
      </c>
      <c r="N18355" t="str">
        <f t="shared" si="610"/>
        <v>On</v>
      </c>
      <c r="O18355">
        <f t="shared" si="611"/>
        <v>4</v>
      </c>
    </row>
    <row r="18356" spans="1:15" x14ac:dyDescent="0.25">
      <c r="A18356" s="2">
        <v>36650</v>
      </c>
      <c r="B18356">
        <v>1800</v>
      </c>
      <c r="C18356">
        <v>33.28</v>
      </c>
      <c r="D18356">
        <v>33.15</v>
      </c>
      <c r="E18356">
        <v>33.19</v>
      </c>
      <c r="F18356">
        <v>33.56</v>
      </c>
      <c r="G18356">
        <v>33.380000000000003</v>
      </c>
      <c r="M18356" s="15">
        <v>30215</v>
      </c>
      <c r="N18356" t="str">
        <f t="shared" si="610"/>
        <v>On</v>
      </c>
      <c r="O18356">
        <f t="shared" si="611"/>
        <v>4</v>
      </c>
    </row>
    <row r="18357" spans="1:15" x14ac:dyDescent="0.25">
      <c r="A18357" s="2">
        <v>36650</v>
      </c>
      <c r="B18357">
        <v>1900</v>
      </c>
      <c r="C18357">
        <v>18.600000000000001</v>
      </c>
      <c r="D18357">
        <v>18.3</v>
      </c>
      <c r="E18357">
        <v>18.39</v>
      </c>
      <c r="F18357">
        <v>19.28</v>
      </c>
      <c r="G18357">
        <v>18.850000000000001</v>
      </c>
      <c r="M18357" s="15">
        <v>29434</v>
      </c>
      <c r="N18357" t="str">
        <f t="shared" si="610"/>
        <v>On</v>
      </c>
      <c r="O18357">
        <f t="shared" si="611"/>
        <v>4</v>
      </c>
    </row>
    <row r="18358" spans="1:15" x14ac:dyDescent="0.25">
      <c r="A18358" s="2">
        <v>36650</v>
      </c>
      <c r="B18358">
        <v>2000</v>
      </c>
      <c r="C18358">
        <v>20.329999999999998</v>
      </c>
      <c r="D18358">
        <v>20.05</v>
      </c>
      <c r="E18358">
        <v>20.13</v>
      </c>
      <c r="F18358">
        <v>20.98</v>
      </c>
      <c r="G18358">
        <v>20.57</v>
      </c>
      <c r="M18358" s="15">
        <v>29090</v>
      </c>
      <c r="N18358" t="str">
        <f t="shared" si="610"/>
        <v>On</v>
      </c>
      <c r="O18358">
        <f t="shared" si="611"/>
        <v>4</v>
      </c>
    </row>
    <row r="18359" spans="1:15" x14ac:dyDescent="0.25">
      <c r="A18359" s="2">
        <v>36650</v>
      </c>
      <c r="B18359">
        <v>2100</v>
      </c>
      <c r="C18359">
        <v>29.17</v>
      </c>
      <c r="D18359">
        <v>28.93</v>
      </c>
      <c r="E18359">
        <v>29</v>
      </c>
      <c r="F18359">
        <v>29.72</v>
      </c>
      <c r="G18359">
        <v>29.37</v>
      </c>
      <c r="M18359" s="15">
        <v>30595</v>
      </c>
      <c r="N18359" t="str">
        <f t="shared" si="610"/>
        <v>On</v>
      </c>
      <c r="O18359">
        <f t="shared" si="611"/>
        <v>4</v>
      </c>
    </row>
    <row r="18360" spans="1:15" x14ac:dyDescent="0.25">
      <c r="A18360" s="2">
        <v>36650</v>
      </c>
      <c r="B18360">
        <v>2200</v>
      </c>
      <c r="C18360">
        <v>26.11</v>
      </c>
      <c r="D18360">
        <v>25.87</v>
      </c>
      <c r="E18360">
        <v>25.94</v>
      </c>
      <c r="F18360">
        <v>26.65</v>
      </c>
      <c r="G18360">
        <v>26.3</v>
      </c>
      <c r="M18360" s="15">
        <v>30030</v>
      </c>
      <c r="N18360" t="str">
        <f t="shared" si="610"/>
        <v>On</v>
      </c>
      <c r="O18360">
        <f t="shared" si="611"/>
        <v>4</v>
      </c>
    </row>
    <row r="18361" spans="1:15" x14ac:dyDescent="0.25">
      <c r="A18361" s="2">
        <v>36650</v>
      </c>
      <c r="B18361">
        <v>2300</v>
      </c>
      <c r="C18361">
        <v>15.21</v>
      </c>
      <c r="D18361">
        <v>15.16</v>
      </c>
      <c r="E18361">
        <v>15.18</v>
      </c>
      <c r="F18361">
        <v>15.33</v>
      </c>
      <c r="G18361">
        <v>15.25</v>
      </c>
      <c r="M18361" s="15">
        <v>27349</v>
      </c>
      <c r="N18361" t="str">
        <f t="shared" si="610"/>
        <v>On</v>
      </c>
      <c r="O18361">
        <f t="shared" si="611"/>
        <v>4</v>
      </c>
    </row>
    <row r="18362" spans="1:15" x14ac:dyDescent="0.25">
      <c r="A18362" s="2">
        <v>36650</v>
      </c>
      <c r="B18362">
        <v>2400</v>
      </c>
      <c r="C18362">
        <v>13.42</v>
      </c>
      <c r="D18362">
        <v>13.42</v>
      </c>
      <c r="E18362">
        <v>13.42</v>
      </c>
      <c r="F18362">
        <v>13.42</v>
      </c>
      <c r="G18362">
        <v>13.42</v>
      </c>
      <c r="M18362" s="15">
        <v>24716</v>
      </c>
      <c r="N18362" t="str">
        <f t="shared" si="610"/>
        <v>Off</v>
      </c>
      <c r="O18362">
        <f t="shared" si="611"/>
        <v>4</v>
      </c>
    </row>
    <row r="18363" spans="1:15" x14ac:dyDescent="0.25">
      <c r="A18363" s="2">
        <v>36651</v>
      </c>
      <c r="B18363">
        <v>100</v>
      </c>
      <c r="C18363">
        <v>12.89</v>
      </c>
      <c r="D18363">
        <v>12.89</v>
      </c>
      <c r="E18363">
        <v>12.89</v>
      </c>
      <c r="F18363">
        <v>12.89</v>
      </c>
      <c r="G18363">
        <v>12.89</v>
      </c>
      <c r="M18363" s="15">
        <v>22441</v>
      </c>
      <c r="N18363" t="str">
        <f t="shared" si="610"/>
        <v>Off</v>
      </c>
      <c r="O18363">
        <f t="shared" si="611"/>
        <v>5</v>
      </c>
    </row>
    <row r="18364" spans="1:15" x14ac:dyDescent="0.25">
      <c r="A18364" s="2">
        <v>36651</v>
      </c>
      <c r="B18364">
        <v>200</v>
      </c>
      <c r="C18364">
        <v>13.33</v>
      </c>
      <c r="D18364">
        <v>13.33</v>
      </c>
      <c r="E18364">
        <v>13.33</v>
      </c>
      <c r="F18364">
        <v>13.33</v>
      </c>
      <c r="G18364">
        <v>13.33</v>
      </c>
      <c r="M18364" s="15">
        <v>21261</v>
      </c>
      <c r="N18364" t="str">
        <f t="shared" si="610"/>
        <v>Off</v>
      </c>
      <c r="O18364">
        <f t="shared" si="611"/>
        <v>5</v>
      </c>
    </row>
    <row r="18365" spans="1:15" x14ac:dyDescent="0.25">
      <c r="A18365" s="2">
        <v>36651</v>
      </c>
      <c r="B18365">
        <v>300</v>
      </c>
      <c r="C18365">
        <v>12.98</v>
      </c>
      <c r="D18365">
        <v>12.98</v>
      </c>
      <c r="E18365">
        <v>12.98</v>
      </c>
      <c r="F18365">
        <v>12.98</v>
      </c>
      <c r="G18365">
        <v>12.98</v>
      </c>
      <c r="M18365" s="15">
        <v>20840</v>
      </c>
      <c r="N18365" t="str">
        <f t="shared" si="610"/>
        <v>Off</v>
      </c>
      <c r="O18365">
        <f t="shared" si="611"/>
        <v>5</v>
      </c>
    </row>
    <row r="18366" spans="1:15" x14ac:dyDescent="0.25">
      <c r="A18366" s="2">
        <v>36651</v>
      </c>
      <c r="B18366">
        <v>400</v>
      </c>
      <c r="C18366">
        <v>12.03</v>
      </c>
      <c r="D18366">
        <v>12.03</v>
      </c>
      <c r="E18366">
        <v>12.03</v>
      </c>
      <c r="F18366">
        <v>12.03</v>
      </c>
      <c r="G18366">
        <v>12.03</v>
      </c>
      <c r="M18366" s="15">
        <v>20474</v>
      </c>
      <c r="N18366" t="str">
        <f t="shared" si="610"/>
        <v>Off</v>
      </c>
      <c r="O18366">
        <f t="shared" si="611"/>
        <v>5</v>
      </c>
    </row>
    <row r="18367" spans="1:15" x14ac:dyDescent="0.25">
      <c r="A18367" s="2">
        <v>36651</v>
      </c>
      <c r="B18367">
        <v>500</v>
      </c>
      <c r="C18367">
        <v>12.3</v>
      </c>
      <c r="D18367">
        <v>12.3</v>
      </c>
      <c r="E18367">
        <v>12.3</v>
      </c>
      <c r="F18367">
        <v>12.3</v>
      </c>
      <c r="G18367">
        <v>12.3</v>
      </c>
      <c r="M18367" s="15">
        <v>20688</v>
      </c>
      <c r="N18367" t="str">
        <f t="shared" si="610"/>
        <v>Off</v>
      </c>
      <c r="O18367">
        <f t="shared" si="611"/>
        <v>5</v>
      </c>
    </row>
    <row r="18368" spans="1:15" x14ac:dyDescent="0.25">
      <c r="A18368" s="2">
        <v>36651</v>
      </c>
      <c r="B18368">
        <v>600</v>
      </c>
      <c r="C18368">
        <v>14.57</v>
      </c>
      <c r="D18368">
        <v>14.57</v>
      </c>
      <c r="E18368">
        <v>14.57</v>
      </c>
      <c r="F18368">
        <v>14.57</v>
      </c>
      <c r="G18368">
        <v>14.57</v>
      </c>
      <c r="M18368" s="15">
        <v>22204</v>
      </c>
      <c r="N18368" t="str">
        <f t="shared" si="610"/>
        <v>Off</v>
      </c>
      <c r="O18368">
        <f t="shared" si="611"/>
        <v>5</v>
      </c>
    </row>
    <row r="18369" spans="1:15" x14ac:dyDescent="0.25">
      <c r="A18369" s="2">
        <v>36651</v>
      </c>
      <c r="B18369">
        <v>700</v>
      </c>
      <c r="C18369">
        <v>17.899999999999999</v>
      </c>
      <c r="D18369">
        <v>17.899999999999999</v>
      </c>
      <c r="E18369">
        <v>17.899999999999999</v>
      </c>
      <c r="F18369">
        <v>17.899999999999999</v>
      </c>
      <c r="G18369">
        <v>17.899999999999999</v>
      </c>
      <c r="M18369" s="15">
        <v>25256</v>
      </c>
      <c r="N18369" t="str">
        <f t="shared" si="610"/>
        <v>Off</v>
      </c>
      <c r="O18369">
        <f t="shared" si="611"/>
        <v>5</v>
      </c>
    </row>
    <row r="18370" spans="1:15" x14ac:dyDescent="0.25">
      <c r="A18370" s="2">
        <v>36651</v>
      </c>
      <c r="B18370">
        <v>800</v>
      </c>
      <c r="C18370">
        <v>18.34</v>
      </c>
      <c r="D18370">
        <v>18.34</v>
      </c>
      <c r="E18370">
        <v>18.34</v>
      </c>
      <c r="F18370">
        <v>18.34</v>
      </c>
      <c r="G18370">
        <v>18.34</v>
      </c>
      <c r="M18370" s="15">
        <v>28273</v>
      </c>
      <c r="N18370" t="str">
        <f t="shared" si="610"/>
        <v>On</v>
      </c>
      <c r="O18370">
        <f t="shared" si="611"/>
        <v>5</v>
      </c>
    </row>
    <row r="18371" spans="1:15" x14ac:dyDescent="0.25">
      <c r="A18371" s="2">
        <v>36651</v>
      </c>
      <c r="B18371">
        <v>900</v>
      </c>
      <c r="C18371">
        <v>19.62</v>
      </c>
      <c r="D18371">
        <v>19.62</v>
      </c>
      <c r="E18371">
        <v>19.62</v>
      </c>
      <c r="F18371">
        <v>19.62</v>
      </c>
      <c r="G18371">
        <v>19.62</v>
      </c>
      <c r="M18371" s="15">
        <v>29356</v>
      </c>
      <c r="N18371" t="str">
        <f t="shared" si="610"/>
        <v>On</v>
      </c>
      <c r="O18371">
        <f t="shared" si="611"/>
        <v>5</v>
      </c>
    </row>
    <row r="18372" spans="1:15" x14ac:dyDescent="0.25">
      <c r="A18372" s="2">
        <v>36651</v>
      </c>
      <c r="B18372">
        <v>1000</v>
      </c>
      <c r="C18372">
        <v>29.65</v>
      </c>
      <c r="D18372">
        <v>29.47</v>
      </c>
      <c r="E18372">
        <v>29.52</v>
      </c>
      <c r="F18372">
        <v>30.07</v>
      </c>
      <c r="G18372">
        <v>29.8</v>
      </c>
      <c r="M18372" s="15">
        <v>30304</v>
      </c>
      <c r="N18372" t="str">
        <f t="shared" si="610"/>
        <v>On</v>
      </c>
      <c r="O18372">
        <f t="shared" si="611"/>
        <v>5</v>
      </c>
    </row>
    <row r="18373" spans="1:15" x14ac:dyDescent="0.25">
      <c r="A18373" s="2">
        <v>36651</v>
      </c>
      <c r="B18373">
        <v>1100</v>
      </c>
      <c r="C18373">
        <v>31.71</v>
      </c>
      <c r="D18373">
        <v>31.65</v>
      </c>
      <c r="E18373">
        <v>31.67</v>
      </c>
      <c r="F18373">
        <v>31.83</v>
      </c>
      <c r="G18373">
        <v>31.75</v>
      </c>
      <c r="M18373" s="15">
        <v>31288</v>
      </c>
      <c r="N18373" t="str">
        <f t="shared" si="610"/>
        <v>On</v>
      </c>
      <c r="O18373">
        <f t="shared" si="611"/>
        <v>5</v>
      </c>
    </row>
    <row r="18374" spans="1:15" x14ac:dyDescent="0.25">
      <c r="A18374" s="2">
        <v>36651</v>
      </c>
      <c r="B18374">
        <v>1200</v>
      </c>
      <c r="C18374">
        <v>35.58</v>
      </c>
      <c r="D18374">
        <v>35.58</v>
      </c>
      <c r="E18374">
        <v>35.58</v>
      </c>
      <c r="F18374">
        <v>35.58</v>
      </c>
      <c r="G18374">
        <v>35.58</v>
      </c>
      <c r="M18374" s="15">
        <v>31895</v>
      </c>
      <c r="N18374" t="str">
        <f t="shared" si="610"/>
        <v>On</v>
      </c>
      <c r="O18374">
        <f t="shared" si="611"/>
        <v>5</v>
      </c>
    </row>
    <row r="18375" spans="1:15" x14ac:dyDescent="0.25">
      <c r="A18375" s="2">
        <v>36651</v>
      </c>
      <c r="B18375">
        <v>1300</v>
      </c>
      <c r="C18375">
        <v>37.450000000000003</v>
      </c>
      <c r="D18375">
        <v>37.450000000000003</v>
      </c>
      <c r="E18375">
        <v>37.450000000000003</v>
      </c>
      <c r="F18375">
        <v>37.450000000000003</v>
      </c>
      <c r="G18375">
        <v>37.450000000000003</v>
      </c>
      <c r="M18375" s="15">
        <v>32136</v>
      </c>
      <c r="N18375" t="str">
        <f t="shared" si="610"/>
        <v>On</v>
      </c>
      <c r="O18375">
        <f t="shared" si="611"/>
        <v>5</v>
      </c>
    </row>
    <row r="18376" spans="1:15" x14ac:dyDescent="0.25">
      <c r="A18376" s="2">
        <v>36651</v>
      </c>
      <c r="B18376">
        <v>1400</v>
      </c>
      <c r="C18376">
        <v>58.75</v>
      </c>
      <c r="D18376">
        <v>58.75</v>
      </c>
      <c r="E18376">
        <v>58.75</v>
      </c>
      <c r="F18376">
        <v>58.75</v>
      </c>
      <c r="G18376">
        <v>58.75</v>
      </c>
      <c r="M18376" s="15">
        <v>32834</v>
      </c>
      <c r="N18376" t="str">
        <f t="shared" si="610"/>
        <v>On</v>
      </c>
      <c r="O18376">
        <f t="shared" si="611"/>
        <v>5</v>
      </c>
    </row>
    <row r="18377" spans="1:15" x14ac:dyDescent="0.25">
      <c r="A18377" s="2">
        <v>36651</v>
      </c>
      <c r="B18377">
        <v>1500</v>
      </c>
      <c r="C18377">
        <v>51.16</v>
      </c>
      <c r="D18377">
        <v>51.16</v>
      </c>
      <c r="E18377">
        <v>51.16</v>
      </c>
      <c r="F18377">
        <v>51.16</v>
      </c>
      <c r="G18377">
        <v>51.16</v>
      </c>
      <c r="M18377" s="15">
        <v>33123</v>
      </c>
      <c r="N18377" t="str">
        <f t="shared" si="610"/>
        <v>On</v>
      </c>
      <c r="O18377">
        <f t="shared" si="611"/>
        <v>5</v>
      </c>
    </row>
    <row r="18378" spans="1:15" x14ac:dyDescent="0.25">
      <c r="A18378" s="2">
        <v>36651</v>
      </c>
      <c r="B18378">
        <v>1600</v>
      </c>
      <c r="C18378">
        <v>37.28</v>
      </c>
      <c r="D18378">
        <v>37.28</v>
      </c>
      <c r="E18378">
        <v>37.28</v>
      </c>
      <c r="F18378">
        <v>37.28</v>
      </c>
      <c r="G18378">
        <v>37.28</v>
      </c>
      <c r="M18378" s="15">
        <v>33093</v>
      </c>
      <c r="N18378" t="str">
        <f t="shared" si="610"/>
        <v>On</v>
      </c>
      <c r="O18378">
        <f t="shared" si="611"/>
        <v>5</v>
      </c>
    </row>
    <row r="18379" spans="1:15" x14ac:dyDescent="0.25">
      <c r="A18379" s="2">
        <v>36651</v>
      </c>
      <c r="B18379">
        <v>1700</v>
      </c>
      <c r="C18379">
        <v>61.37</v>
      </c>
      <c r="D18379">
        <v>61.37</v>
      </c>
      <c r="E18379">
        <v>61.37</v>
      </c>
      <c r="F18379">
        <v>61.37</v>
      </c>
      <c r="G18379">
        <v>61.37</v>
      </c>
      <c r="M18379" s="15">
        <v>32964</v>
      </c>
      <c r="N18379" t="str">
        <f t="shared" ref="N18379:N18442" si="612">+IF(B18379&gt;700,IF(B18379&lt;2400,"On","Off"),"Off")</f>
        <v>On</v>
      </c>
      <c r="O18379">
        <f t="shared" si="611"/>
        <v>5</v>
      </c>
    </row>
    <row r="18380" spans="1:15" x14ac:dyDescent="0.25">
      <c r="A18380" s="2">
        <v>36651</v>
      </c>
      <c r="B18380">
        <v>1800</v>
      </c>
      <c r="C18380">
        <v>45.27</v>
      </c>
      <c r="D18380">
        <v>45.27</v>
      </c>
      <c r="E18380">
        <v>45.27</v>
      </c>
      <c r="F18380">
        <v>45.27</v>
      </c>
      <c r="G18380">
        <v>45.27</v>
      </c>
      <c r="M18380" s="15">
        <v>32812</v>
      </c>
      <c r="N18380" t="str">
        <f t="shared" si="612"/>
        <v>On</v>
      </c>
      <c r="O18380">
        <f t="shared" si="611"/>
        <v>5</v>
      </c>
    </row>
    <row r="18381" spans="1:15" x14ac:dyDescent="0.25">
      <c r="A18381" s="2">
        <v>36651</v>
      </c>
      <c r="B18381">
        <v>1900</v>
      </c>
      <c r="C18381">
        <v>27.56</v>
      </c>
      <c r="D18381">
        <v>27.56</v>
      </c>
      <c r="E18381">
        <v>27.56</v>
      </c>
      <c r="F18381">
        <v>27.56</v>
      </c>
      <c r="G18381">
        <v>27.56</v>
      </c>
      <c r="M18381" s="15">
        <v>31964</v>
      </c>
      <c r="N18381" t="str">
        <f t="shared" si="612"/>
        <v>On</v>
      </c>
      <c r="O18381">
        <f t="shared" si="611"/>
        <v>5</v>
      </c>
    </row>
    <row r="18382" spans="1:15" x14ac:dyDescent="0.25">
      <c r="A18382" s="2">
        <v>36651</v>
      </c>
      <c r="B18382">
        <v>2000</v>
      </c>
      <c r="C18382">
        <v>52.99</v>
      </c>
      <c r="D18382">
        <v>52.99</v>
      </c>
      <c r="E18382">
        <v>52.99</v>
      </c>
      <c r="F18382">
        <v>52.99</v>
      </c>
      <c r="G18382">
        <v>52.99</v>
      </c>
      <c r="M18382" s="15">
        <v>31249</v>
      </c>
      <c r="N18382" t="str">
        <f t="shared" si="612"/>
        <v>On</v>
      </c>
      <c r="O18382">
        <f t="shared" si="611"/>
        <v>5</v>
      </c>
    </row>
    <row r="18383" spans="1:15" x14ac:dyDescent="0.25">
      <c r="A18383" s="2">
        <v>36651</v>
      </c>
      <c r="B18383">
        <v>2100</v>
      </c>
      <c r="C18383">
        <v>77.13</v>
      </c>
      <c r="D18383">
        <v>77.13</v>
      </c>
      <c r="E18383">
        <v>77.13</v>
      </c>
      <c r="F18383">
        <v>77.13</v>
      </c>
      <c r="G18383">
        <v>77.13</v>
      </c>
      <c r="M18383" s="15">
        <v>31922</v>
      </c>
      <c r="N18383" t="str">
        <f t="shared" si="612"/>
        <v>On</v>
      </c>
      <c r="O18383">
        <f t="shared" si="611"/>
        <v>5</v>
      </c>
    </row>
    <row r="18384" spans="1:15" x14ac:dyDescent="0.25">
      <c r="A18384" s="2">
        <v>36651</v>
      </c>
      <c r="B18384">
        <v>2200</v>
      </c>
      <c r="C18384">
        <v>43.55</v>
      </c>
      <c r="D18384">
        <v>43.55</v>
      </c>
      <c r="E18384">
        <v>43.55</v>
      </c>
      <c r="F18384">
        <v>43.55</v>
      </c>
      <c r="G18384">
        <v>43.55</v>
      </c>
      <c r="M18384" s="15">
        <v>31758</v>
      </c>
      <c r="N18384" t="str">
        <f t="shared" si="612"/>
        <v>On</v>
      </c>
      <c r="O18384">
        <f t="shared" si="611"/>
        <v>5</v>
      </c>
    </row>
    <row r="18385" spans="1:15" x14ac:dyDescent="0.25">
      <c r="A18385" s="2">
        <v>36651</v>
      </c>
      <c r="B18385">
        <v>2300</v>
      </c>
      <c r="C18385">
        <v>23.14</v>
      </c>
      <c r="D18385">
        <v>23.14</v>
      </c>
      <c r="E18385">
        <v>23.14</v>
      </c>
      <c r="F18385">
        <v>23.14</v>
      </c>
      <c r="G18385">
        <v>23.14</v>
      </c>
      <c r="M18385" s="15">
        <v>29644</v>
      </c>
      <c r="N18385" t="str">
        <f t="shared" si="612"/>
        <v>On</v>
      </c>
      <c r="O18385">
        <f t="shared" si="611"/>
        <v>5</v>
      </c>
    </row>
    <row r="18386" spans="1:15" x14ac:dyDescent="0.25">
      <c r="A18386" s="2">
        <v>36651</v>
      </c>
      <c r="B18386">
        <v>2400</v>
      </c>
      <c r="C18386">
        <v>21.15</v>
      </c>
      <c r="D18386">
        <v>21.15</v>
      </c>
      <c r="E18386">
        <v>21.15</v>
      </c>
      <c r="F18386">
        <v>21.15</v>
      </c>
      <c r="G18386">
        <v>21.15</v>
      </c>
      <c r="M18386" s="15">
        <v>26796</v>
      </c>
      <c r="N18386" t="str">
        <f t="shared" si="612"/>
        <v>Off</v>
      </c>
      <c r="O18386">
        <f t="shared" si="611"/>
        <v>5</v>
      </c>
    </row>
    <row r="18387" spans="1:15" x14ac:dyDescent="0.25">
      <c r="A18387" s="2">
        <v>36652</v>
      </c>
      <c r="B18387">
        <v>100</v>
      </c>
      <c r="C18387">
        <v>15.08</v>
      </c>
      <c r="D18387">
        <v>15.08</v>
      </c>
      <c r="E18387">
        <v>15.08</v>
      </c>
      <c r="F18387">
        <v>15.08</v>
      </c>
      <c r="G18387">
        <v>15.08</v>
      </c>
      <c r="M18387" s="15">
        <v>24500</v>
      </c>
      <c r="N18387" t="str">
        <f t="shared" si="612"/>
        <v>Off</v>
      </c>
      <c r="O18387">
        <f t="shared" si="611"/>
        <v>6</v>
      </c>
    </row>
    <row r="18388" spans="1:15" x14ac:dyDescent="0.25">
      <c r="A18388" s="2">
        <v>36652</v>
      </c>
      <c r="B18388">
        <v>200</v>
      </c>
      <c r="C18388">
        <v>13.84</v>
      </c>
      <c r="D18388">
        <v>13.84</v>
      </c>
      <c r="E18388">
        <v>13.84</v>
      </c>
      <c r="F18388">
        <v>13.84</v>
      </c>
      <c r="G18388">
        <v>13.84</v>
      </c>
      <c r="M18388" s="15">
        <v>23002</v>
      </c>
      <c r="N18388" t="str">
        <f t="shared" si="612"/>
        <v>Off</v>
      </c>
      <c r="O18388">
        <f t="shared" si="611"/>
        <v>6</v>
      </c>
    </row>
    <row r="18389" spans="1:15" x14ac:dyDescent="0.25">
      <c r="A18389" s="2">
        <v>36652</v>
      </c>
      <c r="B18389">
        <v>300</v>
      </c>
      <c r="C18389">
        <v>13.08</v>
      </c>
      <c r="D18389">
        <v>13.08</v>
      </c>
      <c r="E18389">
        <v>13.08</v>
      </c>
      <c r="F18389">
        <v>13.08</v>
      </c>
      <c r="G18389">
        <v>13.08</v>
      </c>
      <c r="M18389" s="15">
        <v>22112</v>
      </c>
      <c r="N18389" t="str">
        <f t="shared" si="612"/>
        <v>Off</v>
      </c>
      <c r="O18389">
        <f t="shared" si="611"/>
        <v>6</v>
      </c>
    </row>
    <row r="18390" spans="1:15" x14ac:dyDescent="0.25">
      <c r="A18390" s="2">
        <v>36652</v>
      </c>
      <c r="B18390">
        <v>400</v>
      </c>
      <c r="C18390">
        <v>12.35</v>
      </c>
      <c r="D18390">
        <v>12.35</v>
      </c>
      <c r="E18390">
        <v>12.35</v>
      </c>
      <c r="F18390">
        <v>12.35</v>
      </c>
      <c r="G18390">
        <v>12.35</v>
      </c>
      <c r="M18390" s="15">
        <v>21395</v>
      </c>
      <c r="N18390" t="str">
        <f t="shared" si="612"/>
        <v>Off</v>
      </c>
      <c r="O18390">
        <f t="shared" si="611"/>
        <v>6</v>
      </c>
    </row>
    <row r="18391" spans="1:15" x14ac:dyDescent="0.25">
      <c r="A18391" s="2">
        <v>36652</v>
      </c>
      <c r="B18391">
        <v>500</v>
      </c>
      <c r="C18391">
        <v>12.12</v>
      </c>
      <c r="D18391">
        <v>12.12</v>
      </c>
      <c r="E18391">
        <v>12.12</v>
      </c>
      <c r="F18391">
        <v>12.12</v>
      </c>
      <c r="G18391">
        <v>12.12</v>
      </c>
      <c r="M18391" s="15">
        <v>21135</v>
      </c>
      <c r="N18391" t="str">
        <f t="shared" si="612"/>
        <v>Off</v>
      </c>
      <c r="O18391">
        <f t="shared" si="611"/>
        <v>6</v>
      </c>
    </row>
    <row r="18392" spans="1:15" x14ac:dyDescent="0.25">
      <c r="A18392" s="2">
        <v>36652</v>
      </c>
      <c r="B18392">
        <v>600</v>
      </c>
      <c r="C18392">
        <v>12.84</v>
      </c>
      <c r="D18392">
        <v>12.84</v>
      </c>
      <c r="E18392">
        <v>12.84</v>
      </c>
      <c r="F18392">
        <v>12.84</v>
      </c>
      <c r="G18392">
        <v>12.84</v>
      </c>
      <c r="M18392" s="15">
        <v>21438</v>
      </c>
      <c r="N18392" t="str">
        <f t="shared" si="612"/>
        <v>Off</v>
      </c>
      <c r="O18392">
        <f t="shared" si="611"/>
        <v>6</v>
      </c>
    </row>
    <row r="18393" spans="1:15" x14ac:dyDescent="0.25">
      <c r="A18393" s="2">
        <v>36652</v>
      </c>
      <c r="B18393">
        <v>700</v>
      </c>
      <c r="C18393">
        <v>12.28</v>
      </c>
      <c r="D18393">
        <v>12.28</v>
      </c>
      <c r="E18393">
        <v>12.28</v>
      </c>
      <c r="F18393">
        <v>12.28</v>
      </c>
      <c r="G18393">
        <v>12.28</v>
      </c>
      <c r="M18393" s="15">
        <v>22052</v>
      </c>
      <c r="N18393" t="str">
        <f t="shared" si="612"/>
        <v>Off</v>
      </c>
      <c r="O18393">
        <f t="shared" si="611"/>
        <v>6</v>
      </c>
    </row>
    <row r="18394" spans="1:15" x14ac:dyDescent="0.25">
      <c r="A18394" s="2">
        <v>36652</v>
      </c>
      <c r="B18394">
        <v>800</v>
      </c>
      <c r="C18394">
        <v>15.56</v>
      </c>
      <c r="D18394">
        <v>15.56</v>
      </c>
      <c r="E18394">
        <v>15.56</v>
      </c>
      <c r="F18394">
        <v>15.56</v>
      </c>
      <c r="G18394">
        <v>15.56</v>
      </c>
      <c r="M18394" s="15">
        <v>23991</v>
      </c>
      <c r="N18394" t="str">
        <f t="shared" si="612"/>
        <v>On</v>
      </c>
      <c r="O18394">
        <f t="shared" si="611"/>
        <v>6</v>
      </c>
    </row>
    <row r="18395" spans="1:15" x14ac:dyDescent="0.25">
      <c r="A18395" s="2">
        <v>36652</v>
      </c>
      <c r="B18395">
        <v>900</v>
      </c>
      <c r="C18395">
        <v>18.43</v>
      </c>
      <c r="D18395">
        <v>18.43</v>
      </c>
      <c r="E18395">
        <v>18.43</v>
      </c>
      <c r="F18395">
        <v>18.43</v>
      </c>
      <c r="G18395">
        <v>18.43</v>
      </c>
      <c r="M18395" s="15">
        <v>26770</v>
      </c>
      <c r="N18395" t="str">
        <f t="shared" si="612"/>
        <v>On</v>
      </c>
      <c r="O18395">
        <f t="shared" si="611"/>
        <v>6</v>
      </c>
    </row>
    <row r="18396" spans="1:15" x14ac:dyDescent="0.25">
      <c r="A18396" s="2">
        <v>36652</v>
      </c>
      <c r="B18396">
        <v>1000</v>
      </c>
      <c r="C18396">
        <v>29.78</v>
      </c>
      <c r="D18396">
        <v>29.78</v>
      </c>
      <c r="E18396">
        <v>29.78</v>
      </c>
      <c r="F18396">
        <v>29.78</v>
      </c>
      <c r="G18396">
        <v>29.78</v>
      </c>
      <c r="M18396" s="15">
        <v>28820</v>
      </c>
      <c r="N18396" t="str">
        <f t="shared" si="612"/>
        <v>On</v>
      </c>
      <c r="O18396">
        <f t="shared" si="611"/>
        <v>6</v>
      </c>
    </row>
    <row r="18397" spans="1:15" x14ac:dyDescent="0.25">
      <c r="A18397" s="2">
        <v>36652</v>
      </c>
      <c r="B18397">
        <v>1100</v>
      </c>
      <c r="C18397">
        <v>49.13</v>
      </c>
      <c r="D18397">
        <v>49.13</v>
      </c>
      <c r="E18397">
        <v>49.13</v>
      </c>
      <c r="F18397">
        <v>49.13</v>
      </c>
      <c r="G18397">
        <v>49.13</v>
      </c>
      <c r="M18397" s="15">
        <v>29856</v>
      </c>
      <c r="N18397" t="str">
        <f t="shared" si="612"/>
        <v>On</v>
      </c>
      <c r="O18397">
        <f t="shared" si="611"/>
        <v>6</v>
      </c>
    </row>
    <row r="18398" spans="1:15" x14ac:dyDescent="0.25">
      <c r="A18398" s="2">
        <v>36652</v>
      </c>
      <c r="B18398">
        <v>1200</v>
      </c>
      <c r="C18398">
        <v>27.67</v>
      </c>
      <c r="D18398">
        <v>27.67</v>
      </c>
      <c r="E18398">
        <v>27.67</v>
      </c>
      <c r="F18398">
        <v>27.67</v>
      </c>
      <c r="G18398">
        <v>27.67</v>
      </c>
      <c r="M18398" s="15">
        <v>30981</v>
      </c>
      <c r="N18398" t="str">
        <f t="shared" si="612"/>
        <v>On</v>
      </c>
      <c r="O18398">
        <f t="shared" si="611"/>
        <v>6</v>
      </c>
    </row>
    <row r="18399" spans="1:15" x14ac:dyDescent="0.25">
      <c r="A18399" s="2">
        <v>36652</v>
      </c>
      <c r="B18399">
        <v>1300</v>
      </c>
      <c r="C18399">
        <v>42.01</v>
      </c>
      <c r="D18399">
        <v>42.01</v>
      </c>
      <c r="E18399">
        <v>42.01</v>
      </c>
      <c r="F18399">
        <v>42.01</v>
      </c>
      <c r="G18399">
        <v>42.01</v>
      </c>
      <c r="M18399" s="15">
        <v>31406</v>
      </c>
      <c r="N18399" t="str">
        <f t="shared" si="612"/>
        <v>On</v>
      </c>
      <c r="O18399">
        <f t="shared" si="611"/>
        <v>6</v>
      </c>
    </row>
    <row r="18400" spans="1:15" x14ac:dyDescent="0.25">
      <c r="A18400" s="2">
        <v>36652</v>
      </c>
      <c r="B18400">
        <v>1400</v>
      </c>
      <c r="C18400">
        <v>52.28</v>
      </c>
      <c r="D18400">
        <v>52.28</v>
      </c>
      <c r="E18400">
        <v>52.28</v>
      </c>
      <c r="F18400">
        <v>52.28</v>
      </c>
      <c r="G18400">
        <v>52.28</v>
      </c>
      <c r="M18400" s="15">
        <v>31769</v>
      </c>
      <c r="N18400" t="str">
        <f t="shared" si="612"/>
        <v>On</v>
      </c>
      <c r="O18400">
        <f t="shared" si="611"/>
        <v>6</v>
      </c>
    </row>
    <row r="18401" spans="1:15" x14ac:dyDescent="0.25">
      <c r="A18401" s="2">
        <v>36652</v>
      </c>
      <c r="B18401">
        <v>1500</v>
      </c>
      <c r="C18401">
        <v>40.08</v>
      </c>
      <c r="D18401">
        <v>40.08</v>
      </c>
      <c r="E18401">
        <v>40.08</v>
      </c>
      <c r="F18401">
        <v>40.08</v>
      </c>
      <c r="G18401">
        <v>40.08</v>
      </c>
      <c r="M18401" s="15">
        <v>32689</v>
      </c>
      <c r="N18401" t="str">
        <f t="shared" si="612"/>
        <v>On</v>
      </c>
      <c r="O18401">
        <f t="shared" si="611"/>
        <v>6</v>
      </c>
    </row>
    <row r="18402" spans="1:15" x14ac:dyDescent="0.25">
      <c r="A18402" s="2">
        <v>36652</v>
      </c>
      <c r="B18402">
        <v>1600</v>
      </c>
      <c r="C18402">
        <v>45.7</v>
      </c>
      <c r="D18402">
        <v>45.7</v>
      </c>
      <c r="E18402">
        <v>45.7</v>
      </c>
      <c r="F18402">
        <v>45.7</v>
      </c>
      <c r="G18402">
        <v>45.7</v>
      </c>
      <c r="M18402" s="15">
        <v>32689</v>
      </c>
      <c r="N18402" t="str">
        <f t="shared" si="612"/>
        <v>On</v>
      </c>
      <c r="O18402">
        <f t="shared" si="611"/>
        <v>6</v>
      </c>
    </row>
    <row r="18403" spans="1:15" x14ac:dyDescent="0.25">
      <c r="A18403" s="2">
        <v>36652</v>
      </c>
      <c r="B18403">
        <v>1700</v>
      </c>
      <c r="C18403">
        <v>55.83</v>
      </c>
      <c r="D18403">
        <v>55.83</v>
      </c>
      <c r="E18403">
        <v>55.83</v>
      </c>
      <c r="F18403">
        <v>55.83</v>
      </c>
      <c r="G18403">
        <v>55.83</v>
      </c>
      <c r="M18403" s="15">
        <v>33051</v>
      </c>
      <c r="N18403" t="str">
        <f t="shared" si="612"/>
        <v>On</v>
      </c>
      <c r="O18403">
        <f t="shared" si="611"/>
        <v>6</v>
      </c>
    </row>
    <row r="18404" spans="1:15" x14ac:dyDescent="0.25">
      <c r="A18404" s="2">
        <v>36652</v>
      </c>
      <c r="B18404">
        <v>1800</v>
      </c>
      <c r="C18404">
        <v>33.9</v>
      </c>
      <c r="D18404">
        <v>33.9</v>
      </c>
      <c r="E18404">
        <v>33.9</v>
      </c>
      <c r="F18404">
        <v>33.9</v>
      </c>
      <c r="G18404">
        <v>33.9</v>
      </c>
      <c r="M18404" s="15">
        <v>33158</v>
      </c>
      <c r="N18404" t="str">
        <f t="shared" si="612"/>
        <v>On</v>
      </c>
      <c r="O18404">
        <f t="shared" si="611"/>
        <v>6</v>
      </c>
    </row>
    <row r="18405" spans="1:15" x14ac:dyDescent="0.25">
      <c r="A18405" s="2">
        <v>36652</v>
      </c>
      <c r="B18405">
        <v>1900</v>
      </c>
      <c r="C18405">
        <v>30.42</v>
      </c>
      <c r="D18405">
        <v>30.42</v>
      </c>
      <c r="E18405">
        <v>30.42</v>
      </c>
      <c r="F18405">
        <v>30.42</v>
      </c>
      <c r="G18405">
        <v>30.42</v>
      </c>
      <c r="M18405" s="15">
        <v>32896</v>
      </c>
      <c r="N18405" t="str">
        <f t="shared" si="612"/>
        <v>On</v>
      </c>
      <c r="O18405">
        <f t="shared" si="611"/>
        <v>6</v>
      </c>
    </row>
    <row r="18406" spans="1:15" x14ac:dyDescent="0.25">
      <c r="A18406" s="2">
        <v>36652</v>
      </c>
      <c r="B18406">
        <v>2000</v>
      </c>
      <c r="C18406">
        <v>18.850000000000001</v>
      </c>
      <c r="D18406">
        <v>18.850000000000001</v>
      </c>
      <c r="E18406">
        <v>18.850000000000001</v>
      </c>
      <c r="F18406">
        <v>18.850000000000001</v>
      </c>
      <c r="G18406">
        <v>18.850000000000001</v>
      </c>
      <c r="M18406" s="15">
        <v>32361</v>
      </c>
      <c r="N18406" t="str">
        <f t="shared" si="612"/>
        <v>On</v>
      </c>
      <c r="O18406">
        <f t="shared" ref="O18406:O18469" si="613">+WEEKDAY(A18406,2)</f>
        <v>6</v>
      </c>
    </row>
    <row r="18407" spans="1:15" x14ac:dyDescent="0.25">
      <c r="A18407" s="2">
        <v>36652</v>
      </c>
      <c r="B18407">
        <v>2100</v>
      </c>
      <c r="C18407">
        <v>57.88</v>
      </c>
      <c r="D18407">
        <v>57.88</v>
      </c>
      <c r="E18407">
        <v>57.88</v>
      </c>
      <c r="F18407">
        <v>57.88</v>
      </c>
      <c r="G18407">
        <v>57.88</v>
      </c>
      <c r="M18407" s="15">
        <v>33027</v>
      </c>
      <c r="N18407" t="str">
        <f t="shared" si="612"/>
        <v>On</v>
      </c>
      <c r="O18407">
        <f t="shared" si="613"/>
        <v>6</v>
      </c>
    </row>
    <row r="18408" spans="1:15" x14ac:dyDescent="0.25">
      <c r="A18408" s="2">
        <v>36652</v>
      </c>
      <c r="B18408">
        <v>2200</v>
      </c>
      <c r="C18408">
        <v>43.83</v>
      </c>
      <c r="D18408">
        <v>43.83</v>
      </c>
      <c r="E18408">
        <v>43.83</v>
      </c>
      <c r="F18408">
        <v>43.83</v>
      </c>
      <c r="G18408">
        <v>43.83</v>
      </c>
      <c r="M18408" s="15">
        <v>32769</v>
      </c>
      <c r="N18408" t="str">
        <f t="shared" si="612"/>
        <v>On</v>
      </c>
      <c r="O18408">
        <f t="shared" si="613"/>
        <v>6</v>
      </c>
    </row>
    <row r="18409" spans="1:15" x14ac:dyDescent="0.25">
      <c r="A18409" s="2">
        <v>36652</v>
      </c>
      <c r="B18409">
        <v>2300</v>
      </c>
      <c r="C18409">
        <v>31.67</v>
      </c>
      <c r="D18409">
        <v>31.67</v>
      </c>
      <c r="E18409">
        <v>31.67</v>
      </c>
      <c r="F18409">
        <v>31.67</v>
      </c>
      <c r="G18409">
        <v>31.67</v>
      </c>
      <c r="M18409" s="15">
        <v>30783</v>
      </c>
      <c r="N18409" t="str">
        <f t="shared" si="612"/>
        <v>On</v>
      </c>
      <c r="O18409">
        <f t="shared" si="613"/>
        <v>6</v>
      </c>
    </row>
    <row r="18410" spans="1:15" x14ac:dyDescent="0.25">
      <c r="A18410" s="2">
        <v>36652</v>
      </c>
      <c r="B18410">
        <v>2400</v>
      </c>
      <c r="C18410">
        <v>23.57</v>
      </c>
      <c r="D18410">
        <v>23.57</v>
      </c>
      <c r="E18410">
        <v>23.57</v>
      </c>
      <c r="F18410">
        <v>23.57</v>
      </c>
      <c r="G18410">
        <v>23.57</v>
      </c>
      <c r="M18410" s="15">
        <v>28195</v>
      </c>
      <c r="N18410" t="str">
        <f t="shared" si="612"/>
        <v>Off</v>
      </c>
      <c r="O18410">
        <f t="shared" si="613"/>
        <v>6</v>
      </c>
    </row>
    <row r="18411" spans="1:15" x14ac:dyDescent="0.25">
      <c r="A18411" s="2">
        <v>36653</v>
      </c>
      <c r="B18411">
        <v>100</v>
      </c>
      <c r="C18411">
        <v>17.43</v>
      </c>
      <c r="D18411">
        <v>17.43</v>
      </c>
      <c r="E18411">
        <v>17.43</v>
      </c>
      <c r="F18411">
        <v>17.43</v>
      </c>
      <c r="G18411">
        <v>17.43</v>
      </c>
      <c r="M18411" s="15">
        <v>25776</v>
      </c>
      <c r="N18411" t="str">
        <f t="shared" si="612"/>
        <v>Off</v>
      </c>
      <c r="O18411">
        <f t="shared" si="613"/>
        <v>7</v>
      </c>
    </row>
    <row r="18412" spans="1:15" x14ac:dyDescent="0.25">
      <c r="A18412" s="2">
        <v>36653</v>
      </c>
      <c r="B18412">
        <v>200</v>
      </c>
      <c r="C18412">
        <v>17.010000000000002</v>
      </c>
      <c r="D18412">
        <v>17.010000000000002</v>
      </c>
      <c r="E18412">
        <v>17.010000000000002</v>
      </c>
      <c r="F18412">
        <v>17.010000000000002</v>
      </c>
      <c r="G18412">
        <v>17.010000000000002</v>
      </c>
      <c r="M18412" s="15">
        <v>24122</v>
      </c>
      <c r="N18412" t="str">
        <f t="shared" si="612"/>
        <v>Off</v>
      </c>
      <c r="O18412">
        <f t="shared" si="613"/>
        <v>7</v>
      </c>
    </row>
    <row r="18413" spans="1:15" x14ac:dyDescent="0.25">
      <c r="A18413" s="2">
        <v>36653</v>
      </c>
      <c r="B18413">
        <v>300</v>
      </c>
      <c r="C18413">
        <v>16.82</v>
      </c>
      <c r="D18413">
        <v>16.82</v>
      </c>
      <c r="E18413">
        <v>16.82</v>
      </c>
      <c r="F18413">
        <v>16.82</v>
      </c>
      <c r="G18413">
        <v>16.82</v>
      </c>
      <c r="M18413" s="15">
        <v>23154</v>
      </c>
      <c r="N18413" t="str">
        <f t="shared" si="612"/>
        <v>Off</v>
      </c>
      <c r="O18413">
        <f t="shared" si="613"/>
        <v>7</v>
      </c>
    </row>
    <row r="18414" spans="1:15" x14ac:dyDescent="0.25">
      <c r="A18414" s="2">
        <v>36653</v>
      </c>
      <c r="B18414">
        <v>400</v>
      </c>
      <c r="C18414">
        <v>13.52</v>
      </c>
      <c r="D18414">
        <v>13.52</v>
      </c>
      <c r="E18414">
        <v>13.52</v>
      </c>
      <c r="F18414">
        <v>13.52</v>
      </c>
      <c r="G18414">
        <v>13.52</v>
      </c>
      <c r="M18414" s="15">
        <v>22307</v>
      </c>
      <c r="N18414" t="str">
        <f t="shared" si="612"/>
        <v>Off</v>
      </c>
      <c r="O18414">
        <f t="shared" si="613"/>
        <v>7</v>
      </c>
    </row>
    <row r="18415" spans="1:15" x14ac:dyDescent="0.25">
      <c r="A18415" s="2">
        <v>36653</v>
      </c>
      <c r="B18415">
        <v>500</v>
      </c>
      <c r="C18415">
        <v>12.33</v>
      </c>
      <c r="D18415">
        <v>12.33</v>
      </c>
      <c r="E18415">
        <v>12.33</v>
      </c>
      <c r="F18415">
        <v>12.33</v>
      </c>
      <c r="G18415">
        <v>12.33</v>
      </c>
      <c r="M18415" s="15">
        <v>21750</v>
      </c>
      <c r="N18415" t="str">
        <f t="shared" si="612"/>
        <v>Off</v>
      </c>
      <c r="O18415">
        <f t="shared" si="613"/>
        <v>7</v>
      </c>
    </row>
    <row r="18416" spans="1:15" x14ac:dyDescent="0.25">
      <c r="A18416" s="2">
        <v>36653</v>
      </c>
      <c r="B18416">
        <v>600</v>
      </c>
      <c r="C18416">
        <v>11.75</v>
      </c>
      <c r="D18416">
        <v>11.75</v>
      </c>
      <c r="E18416">
        <v>11.75</v>
      </c>
      <c r="F18416">
        <v>11.75</v>
      </c>
      <c r="G18416">
        <v>11.75</v>
      </c>
      <c r="M18416" s="15">
        <v>21777</v>
      </c>
      <c r="N18416" t="str">
        <f t="shared" si="612"/>
        <v>Off</v>
      </c>
      <c r="O18416">
        <f t="shared" si="613"/>
        <v>7</v>
      </c>
    </row>
    <row r="18417" spans="1:15" x14ac:dyDescent="0.25">
      <c r="A18417" s="2">
        <v>36653</v>
      </c>
      <c r="B18417">
        <v>700</v>
      </c>
      <c r="C18417">
        <v>11.55</v>
      </c>
      <c r="D18417">
        <v>11.55</v>
      </c>
      <c r="E18417">
        <v>11.55</v>
      </c>
      <c r="F18417">
        <v>11.55</v>
      </c>
      <c r="G18417">
        <v>11.55</v>
      </c>
      <c r="M18417" s="15">
        <v>21465</v>
      </c>
      <c r="N18417" t="str">
        <f t="shared" si="612"/>
        <v>Off</v>
      </c>
      <c r="O18417">
        <f t="shared" si="613"/>
        <v>7</v>
      </c>
    </row>
    <row r="18418" spans="1:15" x14ac:dyDescent="0.25">
      <c r="A18418" s="2">
        <v>36653</v>
      </c>
      <c r="B18418">
        <v>800</v>
      </c>
      <c r="C18418">
        <v>14.23</v>
      </c>
      <c r="D18418">
        <v>14.23</v>
      </c>
      <c r="E18418">
        <v>14.23</v>
      </c>
      <c r="F18418">
        <v>14.23</v>
      </c>
      <c r="G18418">
        <v>14.23</v>
      </c>
      <c r="M18418" s="15">
        <v>23121</v>
      </c>
      <c r="N18418" t="str">
        <f t="shared" si="612"/>
        <v>On</v>
      </c>
      <c r="O18418">
        <f t="shared" si="613"/>
        <v>7</v>
      </c>
    </row>
    <row r="18419" spans="1:15" x14ac:dyDescent="0.25">
      <c r="A18419" s="2">
        <v>36653</v>
      </c>
      <c r="B18419">
        <v>900</v>
      </c>
      <c r="C18419">
        <v>18.38</v>
      </c>
      <c r="D18419">
        <v>18.38</v>
      </c>
      <c r="E18419">
        <v>18.38</v>
      </c>
      <c r="F18419">
        <v>18.38</v>
      </c>
      <c r="G18419">
        <v>18.38</v>
      </c>
      <c r="M18419" s="15">
        <v>25997</v>
      </c>
      <c r="N18419" t="str">
        <f t="shared" si="612"/>
        <v>On</v>
      </c>
      <c r="O18419">
        <f t="shared" si="613"/>
        <v>7</v>
      </c>
    </row>
    <row r="18420" spans="1:15" x14ac:dyDescent="0.25">
      <c r="A18420" s="2">
        <v>36653</v>
      </c>
      <c r="B18420">
        <v>1000</v>
      </c>
      <c r="C18420">
        <v>20.94</v>
      </c>
      <c r="D18420">
        <v>20.94</v>
      </c>
      <c r="E18420">
        <v>20.94</v>
      </c>
      <c r="F18420">
        <v>20.94</v>
      </c>
      <c r="G18420">
        <v>20.94</v>
      </c>
      <c r="M18420" s="15">
        <v>28759</v>
      </c>
      <c r="N18420" t="str">
        <f t="shared" si="612"/>
        <v>On</v>
      </c>
      <c r="O18420">
        <f t="shared" si="613"/>
        <v>7</v>
      </c>
    </row>
    <row r="18421" spans="1:15" x14ac:dyDescent="0.25">
      <c r="A18421" s="2">
        <v>36653</v>
      </c>
      <c r="B18421">
        <v>1100</v>
      </c>
      <c r="C18421">
        <v>36.47</v>
      </c>
      <c r="D18421">
        <v>36.47</v>
      </c>
      <c r="E18421">
        <v>36.47</v>
      </c>
      <c r="F18421">
        <v>36.47</v>
      </c>
      <c r="G18421">
        <v>36.47</v>
      </c>
      <c r="M18421" s="15">
        <v>31217</v>
      </c>
      <c r="N18421" t="str">
        <f t="shared" si="612"/>
        <v>On</v>
      </c>
      <c r="O18421">
        <f t="shared" si="613"/>
        <v>7</v>
      </c>
    </row>
    <row r="18422" spans="1:15" x14ac:dyDescent="0.25">
      <c r="A18422" s="2">
        <v>36653</v>
      </c>
      <c r="B18422">
        <v>1200</v>
      </c>
      <c r="C18422">
        <v>57.09</v>
      </c>
      <c r="D18422">
        <v>57.09</v>
      </c>
      <c r="E18422">
        <v>57.09</v>
      </c>
      <c r="F18422">
        <v>57.09</v>
      </c>
      <c r="G18422">
        <v>57.09</v>
      </c>
      <c r="M18422" s="15">
        <v>32933</v>
      </c>
      <c r="N18422" t="str">
        <f t="shared" si="612"/>
        <v>On</v>
      </c>
      <c r="O18422">
        <f t="shared" si="613"/>
        <v>7</v>
      </c>
    </row>
    <row r="18423" spans="1:15" x14ac:dyDescent="0.25">
      <c r="A18423" s="2">
        <v>36653</v>
      </c>
      <c r="B18423">
        <v>1300</v>
      </c>
      <c r="C18423">
        <v>80.349999999999994</v>
      </c>
      <c r="D18423">
        <v>80.349999999999994</v>
      </c>
      <c r="E18423">
        <v>80.349999999999994</v>
      </c>
      <c r="F18423">
        <v>80.349999999999994</v>
      </c>
      <c r="G18423">
        <v>80.349999999999994</v>
      </c>
      <c r="M18423" s="15">
        <v>33973</v>
      </c>
      <c r="N18423" t="str">
        <f t="shared" si="612"/>
        <v>On</v>
      </c>
      <c r="O18423">
        <f t="shared" si="613"/>
        <v>7</v>
      </c>
    </row>
    <row r="18424" spans="1:15" x14ac:dyDescent="0.25">
      <c r="A18424" s="2">
        <v>36653</v>
      </c>
      <c r="B18424">
        <v>1400</v>
      </c>
      <c r="C18424">
        <v>88.98</v>
      </c>
      <c r="D18424">
        <v>88.99</v>
      </c>
      <c r="E18424">
        <v>88.91</v>
      </c>
      <c r="F18424">
        <v>89.04</v>
      </c>
      <c r="G18424">
        <v>89</v>
      </c>
      <c r="M18424" s="15">
        <v>34890</v>
      </c>
      <c r="N18424" t="str">
        <f t="shared" si="612"/>
        <v>On</v>
      </c>
      <c r="O18424">
        <f t="shared" si="613"/>
        <v>7</v>
      </c>
    </row>
    <row r="18425" spans="1:15" x14ac:dyDescent="0.25">
      <c r="A18425" s="2">
        <v>36653</v>
      </c>
      <c r="B18425">
        <v>1500</v>
      </c>
      <c r="C18425">
        <v>80.37</v>
      </c>
      <c r="D18425">
        <v>80.37</v>
      </c>
      <c r="E18425">
        <v>80.3</v>
      </c>
      <c r="F18425">
        <v>80.42</v>
      </c>
      <c r="G18425">
        <v>80.39</v>
      </c>
      <c r="M18425" s="15">
        <v>35538</v>
      </c>
      <c r="N18425" t="str">
        <f t="shared" si="612"/>
        <v>On</v>
      </c>
      <c r="O18425">
        <f t="shared" si="613"/>
        <v>7</v>
      </c>
    </row>
    <row r="18426" spans="1:15" x14ac:dyDescent="0.25">
      <c r="A18426" s="2">
        <v>36653</v>
      </c>
      <c r="B18426">
        <v>1600</v>
      </c>
      <c r="C18426">
        <v>49</v>
      </c>
      <c r="D18426">
        <v>49</v>
      </c>
      <c r="E18426">
        <v>48.97</v>
      </c>
      <c r="F18426">
        <v>49.01</v>
      </c>
      <c r="G18426">
        <v>49</v>
      </c>
      <c r="M18426" s="15">
        <v>36012</v>
      </c>
      <c r="N18426" t="str">
        <f t="shared" si="612"/>
        <v>On</v>
      </c>
      <c r="O18426">
        <f t="shared" si="613"/>
        <v>7</v>
      </c>
    </row>
    <row r="18427" spans="1:15" x14ac:dyDescent="0.25">
      <c r="A18427" s="2">
        <v>36653</v>
      </c>
      <c r="B18427">
        <v>1700</v>
      </c>
      <c r="C18427">
        <v>73.430000000000007</v>
      </c>
      <c r="D18427">
        <v>73.44</v>
      </c>
      <c r="E18427">
        <v>73.37</v>
      </c>
      <c r="F18427">
        <v>73.48</v>
      </c>
      <c r="G18427">
        <v>73.45</v>
      </c>
      <c r="M18427" s="15">
        <v>36384</v>
      </c>
      <c r="N18427" t="str">
        <f t="shared" si="612"/>
        <v>On</v>
      </c>
      <c r="O18427">
        <f t="shared" si="613"/>
        <v>7</v>
      </c>
    </row>
    <row r="18428" spans="1:15" x14ac:dyDescent="0.25">
      <c r="A18428" s="2">
        <v>36653</v>
      </c>
      <c r="B18428">
        <v>1800</v>
      </c>
      <c r="C18428">
        <v>67.599999999999994</v>
      </c>
      <c r="D18428">
        <v>67.61</v>
      </c>
      <c r="E18428">
        <v>67.55</v>
      </c>
      <c r="F18428">
        <v>67.64</v>
      </c>
      <c r="G18428">
        <v>67.62</v>
      </c>
      <c r="M18428" s="15">
        <v>36759</v>
      </c>
      <c r="N18428" t="str">
        <f t="shared" si="612"/>
        <v>On</v>
      </c>
      <c r="O18428">
        <f t="shared" si="613"/>
        <v>7</v>
      </c>
    </row>
    <row r="18429" spans="1:15" x14ac:dyDescent="0.25">
      <c r="A18429" s="2">
        <v>36653</v>
      </c>
      <c r="B18429">
        <v>1900</v>
      </c>
      <c r="C18429">
        <v>22.54</v>
      </c>
      <c r="D18429">
        <v>22.54</v>
      </c>
      <c r="E18429">
        <v>22.54</v>
      </c>
      <c r="F18429">
        <v>22.54</v>
      </c>
      <c r="G18429">
        <v>22.54</v>
      </c>
      <c r="M18429" s="15">
        <v>36574</v>
      </c>
      <c r="N18429" t="str">
        <f t="shared" si="612"/>
        <v>On</v>
      </c>
      <c r="O18429">
        <f t="shared" si="613"/>
        <v>7</v>
      </c>
    </row>
    <row r="18430" spans="1:15" x14ac:dyDescent="0.25">
      <c r="A18430" s="2">
        <v>36653</v>
      </c>
      <c r="B18430">
        <v>2000</v>
      </c>
      <c r="C18430">
        <v>40.46</v>
      </c>
      <c r="D18430">
        <v>40.46</v>
      </c>
      <c r="E18430">
        <v>40.46</v>
      </c>
      <c r="F18430">
        <v>40.46</v>
      </c>
      <c r="G18430">
        <v>40.46</v>
      </c>
      <c r="M18430" s="15">
        <v>35679</v>
      </c>
      <c r="N18430" t="str">
        <f t="shared" si="612"/>
        <v>On</v>
      </c>
      <c r="O18430">
        <f t="shared" si="613"/>
        <v>7</v>
      </c>
    </row>
    <row r="18431" spans="1:15" x14ac:dyDescent="0.25">
      <c r="A18431" s="2">
        <v>36653</v>
      </c>
      <c r="B18431">
        <v>2100</v>
      </c>
      <c r="C18431">
        <v>107.03</v>
      </c>
      <c r="D18431">
        <v>107.03</v>
      </c>
      <c r="E18431">
        <v>107.03</v>
      </c>
      <c r="F18431">
        <v>107.03</v>
      </c>
      <c r="G18431">
        <v>107.03</v>
      </c>
      <c r="M18431" s="15">
        <v>36226</v>
      </c>
      <c r="N18431" t="str">
        <f t="shared" si="612"/>
        <v>On</v>
      </c>
      <c r="O18431">
        <f t="shared" si="613"/>
        <v>7</v>
      </c>
    </row>
    <row r="18432" spans="1:15" x14ac:dyDescent="0.25">
      <c r="A18432" s="2">
        <v>36653</v>
      </c>
      <c r="B18432">
        <v>2200</v>
      </c>
      <c r="C18432">
        <v>107.95</v>
      </c>
      <c r="D18432">
        <v>107.95</v>
      </c>
      <c r="E18432">
        <v>107.83</v>
      </c>
      <c r="F18432">
        <v>108.04</v>
      </c>
      <c r="G18432">
        <v>107.99</v>
      </c>
      <c r="M18432" s="15">
        <v>36077</v>
      </c>
      <c r="N18432" t="str">
        <f t="shared" si="612"/>
        <v>On</v>
      </c>
      <c r="O18432">
        <f t="shared" si="613"/>
        <v>7</v>
      </c>
    </row>
    <row r="18433" spans="1:15" x14ac:dyDescent="0.25">
      <c r="A18433" s="2">
        <v>36653</v>
      </c>
      <c r="B18433">
        <v>2300</v>
      </c>
      <c r="C18433">
        <v>34.4</v>
      </c>
      <c r="D18433">
        <v>34.4</v>
      </c>
      <c r="E18433">
        <v>34.4</v>
      </c>
      <c r="F18433">
        <v>34.4</v>
      </c>
      <c r="G18433">
        <v>34.4</v>
      </c>
      <c r="M18433" s="15">
        <v>33448</v>
      </c>
      <c r="N18433" t="str">
        <f t="shared" si="612"/>
        <v>On</v>
      </c>
      <c r="O18433">
        <f t="shared" si="613"/>
        <v>7</v>
      </c>
    </row>
    <row r="18434" spans="1:15" x14ac:dyDescent="0.25">
      <c r="A18434" s="2">
        <v>36653</v>
      </c>
      <c r="B18434">
        <v>2400</v>
      </c>
      <c r="C18434">
        <v>28.34</v>
      </c>
      <c r="D18434">
        <v>28.34</v>
      </c>
      <c r="E18434">
        <v>28.34</v>
      </c>
      <c r="F18434">
        <v>28.34</v>
      </c>
      <c r="G18434">
        <v>28.34</v>
      </c>
      <c r="M18434" s="15">
        <v>30266</v>
      </c>
      <c r="N18434" t="str">
        <f t="shared" si="612"/>
        <v>Off</v>
      </c>
      <c r="O18434">
        <f t="shared" si="613"/>
        <v>7</v>
      </c>
    </row>
    <row r="18435" spans="1:15" x14ac:dyDescent="0.25">
      <c r="A18435" s="2">
        <v>36654</v>
      </c>
      <c r="B18435">
        <v>100</v>
      </c>
      <c r="C18435">
        <v>21.97</v>
      </c>
      <c r="D18435">
        <v>21.97</v>
      </c>
      <c r="E18435">
        <v>21.97</v>
      </c>
      <c r="F18435">
        <v>21.97</v>
      </c>
      <c r="G18435">
        <v>21.97</v>
      </c>
      <c r="M18435" s="15">
        <v>27687</v>
      </c>
      <c r="N18435" t="str">
        <f t="shared" si="612"/>
        <v>Off</v>
      </c>
      <c r="O18435">
        <f t="shared" si="613"/>
        <v>1</v>
      </c>
    </row>
    <row r="18436" spans="1:15" x14ac:dyDescent="0.25">
      <c r="A18436" s="2">
        <v>36654</v>
      </c>
      <c r="B18436">
        <v>200</v>
      </c>
      <c r="C18436">
        <v>18.350000000000001</v>
      </c>
      <c r="D18436">
        <v>18.350000000000001</v>
      </c>
      <c r="E18436">
        <v>18.350000000000001</v>
      </c>
      <c r="F18436">
        <v>18.350000000000001</v>
      </c>
      <c r="G18436">
        <v>18.350000000000001</v>
      </c>
      <c r="M18436" s="15">
        <v>26246</v>
      </c>
      <c r="N18436" t="str">
        <f t="shared" si="612"/>
        <v>Off</v>
      </c>
      <c r="O18436">
        <f t="shared" si="613"/>
        <v>1</v>
      </c>
    </row>
    <row r="18437" spans="1:15" x14ac:dyDescent="0.25">
      <c r="A18437" s="2">
        <v>36654</v>
      </c>
      <c r="B18437">
        <v>300</v>
      </c>
      <c r="C18437">
        <v>18.5</v>
      </c>
      <c r="D18437">
        <v>18.5</v>
      </c>
      <c r="E18437">
        <v>18.5</v>
      </c>
      <c r="F18437">
        <v>18.5</v>
      </c>
      <c r="G18437">
        <v>18.5</v>
      </c>
      <c r="M18437" s="15">
        <v>25393</v>
      </c>
      <c r="N18437" t="str">
        <f t="shared" si="612"/>
        <v>Off</v>
      </c>
      <c r="O18437">
        <f t="shared" si="613"/>
        <v>1</v>
      </c>
    </row>
    <row r="18438" spans="1:15" x14ac:dyDescent="0.25">
      <c r="A18438" s="2">
        <v>36654</v>
      </c>
      <c r="B18438">
        <v>400</v>
      </c>
      <c r="C18438">
        <v>15.97</v>
      </c>
      <c r="D18438">
        <v>15.97</v>
      </c>
      <c r="E18438">
        <v>15.97</v>
      </c>
      <c r="F18438">
        <v>15.97</v>
      </c>
      <c r="G18438">
        <v>15.97</v>
      </c>
      <c r="M18438" s="15">
        <v>24636</v>
      </c>
      <c r="N18438" t="str">
        <f t="shared" si="612"/>
        <v>Off</v>
      </c>
      <c r="O18438">
        <f t="shared" si="613"/>
        <v>1</v>
      </c>
    </row>
    <row r="18439" spans="1:15" x14ac:dyDescent="0.25">
      <c r="A18439" s="2">
        <v>36654</v>
      </c>
      <c r="B18439">
        <v>500</v>
      </c>
      <c r="C18439">
        <v>16.68</v>
      </c>
      <c r="D18439">
        <v>16.68</v>
      </c>
      <c r="E18439">
        <v>16.68</v>
      </c>
      <c r="F18439">
        <v>16.68</v>
      </c>
      <c r="G18439">
        <v>16.68</v>
      </c>
      <c r="M18439" s="15">
        <v>24591</v>
      </c>
      <c r="N18439" t="str">
        <f t="shared" si="612"/>
        <v>Off</v>
      </c>
      <c r="O18439">
        <f t="shared" si="613"/>
        <v>1</v>
      </c>
    </row>
    <row r="18440" spans="1:15" x14ac:dyDescent="0.25">
      <c r="A18440" s="2">
        <v>36654</v>
      </c>
      <c r="B18440">
        <v>600</v>
      </c>
      <c r="C18440">
        <v>18.98</v>
      </c>
      <c r="D18440">
        <v>18.98</v>
      </c>
      <c r="E18440">
        <v>18.98</v>
      </c>
      <c r="F18440">
        <v>18.98</v>
      </c>
      <c r="G18440">
        <v>18.98</v>
      </c>
      <c r="M18440" s="15">
        <v>25989</v>
      </c>
      <c r="N18440" t="str">
        <f t="shared" si="612"/>
        <v>Off</v>
      </c>
      <c r="O18440">
        <f t="shared" si="613"/>
        <v>1</v>
      </c>
    </row>
    <row r="18441" spans="1:15" x14ac:dyDescent="0.25">
      <c r="A18441" s="2">
        <v>36654</v>
      </c>
      <c r="B18441">
        <v>700</v>
      </c>
      <c r="C18441">
        <v>27.83</v>
      </c>
      <c r="D18441">
        <v>27.83</v>
      </c>
      <c r="E18441">
        <v>27.83</v>
      </c>
      <c r="F18441">
        <v>27.83</v>
      </c>
      <c r="G18441">
        <v>27.83</v>
      </c>
      <c r="M18441" s="15">
        <v>28881</v>
      </c>
      <c r="N18441" t="str">
        <f t="shared" si="612"/>
        <v>Off</v>
      </c>
      <c r="O18441">
        <f t="shared" si="613"/>
        <v>1</v>
      </c>
    </row>
    <row r="18442" spans="1:15" x14ac:dyDescent="0.25">
      <c r="A18442" s="2">
        <v>36654</v>
      </c>
      <c r="B18442">
        <v>800</v>
      </c>
      <c r="C18442">
        <v>35.22</v>
      </c>
      <c r="D18442">
        <v>35.22</v>
      </c>
      <c r="E18442">
        <v>35.22</v>
      </c>
      <c r="F18442">
        <v>35.22</v>
      </c>
      <c r="G18442">
        <v>35.22</v>
      </c>
      <c r="M18442" s="15">
        <v>32330</v>
      </c>
      <c r="N18442" t="str">
        <f t="shared" si="612"/>
        <v>On</v>
      </c>
      <c r="O18442">
        <f t="shared" si="613"/>
        <v>1</v>
      </c>
    </row>
    <row r="18443" spans="1:15" x14ac:dyDescent="0.25">
      <c r="A18443" s="2">
        <v>36654</v>
      </c>
      <c r="B18443">
        <v>900</v>
      </c>
      <c r="C18443">
        <v>39.17</v>
      </c>
      <c r="D18443">
        <v>39.17</v>
      </c>
      <c r="E18443">
        <v>39.17</v>
      </c>
      <c r="F18443">
        <v>39.17</v>
      </c>
      <c r="G18443">
        <v>39.17</v>
      </c>
      <c r="M18443" s="15">
        <v>34773</v>
      </c>
      <c r="N18443" t="str">
        <f t="shared" ref="N18443:N18506" si="614">+IF(B18443&gt;700,IF(B18443&lt;2400,"On","Off"),"Off")</f>
        <v>On</v>
      </c>
      <c r="O18443">
        <f t="shared" si="613"/>
        <v>1</v>
      </c>
    </row>
    <row r="18444" spans="1:15" x14ac:dyDescent="0.25">
      <c r="A18444" s="2">
        <v>36654</v>
      </c>
      <c r="B18444">
        <v>1000</v>
      </c>
      <c r="C18444">
        <v>73.02</v>
      </c>
      <c r="D18444">
        <v>73.02</v>
      </c>
      <c r="E18444">
        <v>73.02</v>
      </c>
      <c r="F18444">
        <v>73.02</v>
      </c>
      <c r="G18444">
        <v>73.02</v>
      </c>
      <c r="M18444" s="15">
        <v>37007</v>
      </c>
      <c r="N18444" t="str">
        <f t="shared" si="614"/>
        <v>On</v>
      </c>
      <c r="O18444">
        <f t="shared" si="613"/>
        <v>1</v>
      </c>
    </row>
    <row r="18445" spans="1:15" x14ac:dyDescent="0.25">
      <c r="A18445" s="2">
        <v>36654</v>
      </c>
      <c r="B18445">
        <v>1100</v>
      </c>
      <c r="C18445">
        <v>90.92</v>
      </c>
      <c r="D18445">
        <v>90.92</v>
      </c>
      <c r="E18445">
        <v>90.89</v>
      </c>
      <c r="F18445">
        <v>90.94</v>
      </c>
      <c r="G18445">
        <v>90.93</v>
      </c>
      <c r="M18445" s="15">
        <v>38932</v>
      </c>
      <c r="N18445" t="str">
        <f t="shared" si="614"/>
        <v>On</v>
      </c>
      <c r="O18445">
        <f t="shared" si="613"/>
        <v>1</v>
      </c>
    </row>
    <row r="18446" spans="1:15" x14ac:dyDescent="0.25">
      <c r="A18446" s="2">
        <v>36654</v>
      </c>
      <c r="B18446">
        <v>1200</v>
      </c>
      <c r="C18446">
        <v>143.79</v>
      </c>
      <c r="D18446">
        <v>143.80000000000001</v>
      </c>
      <c r="E18446">
        <v>143.56</v>
      </c>
      <c r="F18446">
        <v>143.97</v>
      </c>
      <c r="G18446">
        <v>143.87</v>
      </c>
      <c r="M18446" s="15">
        <v>40563</v>
      </c>
      <c r="N18446" t="str">
        <f t="shared" si="614"/>
        <v>On</v>
      </c>
      <c r="O18446">
        <f t="shared" si="613"/>
        <v>1</v>
      </c>
    </row>
    <row r="18447" spans="1:15" x14ac:dyDescent="0.25">
      <c r="A18447" s="2">
        <v>36654</v>
      </c>
      <c r="B18447">
        <v>1300</v>
      </c>
      <c r="C18447">
        <v>299.70999999999998</v>
      </c>
      <c r="D18447">
        <v>299.73</v>
      </c>
      <c r="E18447">
        <v>299.13</v>
      </c>
      <c r="F18447">
        <v>300.14999999999998</v>
      </c>
      <c r="G18447">
        <v>299.89999999999998</v>
      </c>
      <c r="M18447" s="15">
        <v>41792</v>
      </c>
      <c r="N18447" t="str">
        <f t="shared" si="614"/>
        <v>On</v>
      </c>
      <c r="O18447">
        <f t="shared" si="613"/>
        <v>1</v>
      </c>
    </row>
    <row r="18448" spans="1:15" x14ac:dyDescent="0.25">
      <c r="A18448" s="2">
        <v>36654</v>
      </c>
      <c r="B18448">
        <v>1400</v>
      </c>
      <c r="C18448">
        <v>483.15</v>
      </c>
      <c r="D18448">
        <v>483.17</v>
      </c>
      <c r="E18448">
        <v>482.16</v>
      </c>
      <c r="F18448">
        <v>483.9</v>
      </c>
      <c r="G18448">
        <v>483.47</v>
      </c>
      <c r="M18448" s="15">
        <v>42765</v>
      </c>
      <c r="N18448" t="str">
        <f t="shared" si="614"/>
        <v>On</v>
      </c>
      <c r="O18448">
        <f t="shared" si="613"/>
        <v>1</v>
      </c>
    </row>
    <row r="18449" spans="1:15" x14ac:dyDescent="0.25">
      <c r="A18449" s="2">
        <v>36654</v>
      </c>
      <c r="B18449">
        <v>1500</v>
      </c>
      <c r="C18449">
        <v>483.15</v>
      </c>
      <c r="D18449">
        <v>483.17</v>
      </c>
      <c r="E18449">
        <v>482.16</v>
      </c>
      <c r="F18449">
        <v>483.9</v>
      </c>
      <c r="G18449">
        <v>483.47</v>
      </c>
      <c r="M18449" s="15">
        <v>43421</v>
      </c>
      <c r="N18449" t="str">
        <f t="shared" si="614"/>
        <v>On</v>
      </c>
      <c r="O18449">
        <f t="shared" si="613"/>
        <v>1</v>
      </c>
    </row>
    <row r="18450" spans="1:15" x14ac:dyDescent="0.25">
      <c r="A18450" s="2">
        <v>36654</v>
      </c>
      <c r="B18450">
        <v>1600</v>
      </c>
      <c r="C18450">
        <v>483.15</v>
      </c>
      <c r="D18450">
        <v>483.17</v>
      </c>
      <c r="E18450">
        <v>482.16</v>
      </c>
      <c r="F18450">
        <v>483.9</v>
      </c>
      <c r="G18450">
        <v>483.47</v>
      </c>
      <c r="M18450" s="15">
        <v>43541</v>
      </c>
      <c r="N18450" t="str">
        <f t="shared" si="614"/>
        <v>On</v>
      </c>
      <c r="O18450">
        <f t="shared" si="613"/>
        <v>1</v>
      </c>
    </row>
    <row r="18451" spans="1:15" x14ac:dyDescent="0.25">
      <c r="A18451" s="2">
        <v>36654</v>
      </c>
      <c r="B18451">
        <v>1700</v>
      </c>
      <c r="C18451">
        <v>361.09</v>
      </c>
      <c r="D18451">
        <v>361.09</v>
      </c>
      <c r="E18451">
        <v>361.01</v>
      </c>
      <c r="F18451">
        <v>361.15</v>
      </c>
      <c r="G18451">
        <v>361.11</v>
      </c>
      <c r="M18451" s="15">
        <v>43451</v>
      </c>
      <c r="N18451" t="str">
        <f t="shared" si="614"/>
        <v>On</v>
      </c>
      <c r="O18451">
        <f t="shared" si="613"/>
        <v>1</v>
      </c>
    </row>
    <row r="18452" spans="1:15" x14ac:dyDescent="0.25">
      <c r="A18452" s="2">
        <v>36654</v>
      </c>
      <c r="B18452">
        <v>1800</v>
      </c>
      <c r="C18452">
        <v>483.3</v>
      </c>
      <c r="D18452">
        <v>483.3</v>
      </c>
      <c r="E18452">
        <v>483.3</v>
      </c>
      <c r="F18452">
        <v>483.3</v>
      </c>
      <c r="G18452">
        <v>483.3</v>
      </c>
      <c r="M18452" s="15">
        <v>42969</v>
      </c>
      <c r="N18452" t="str">
        <f t="shared" si="614"/>
        <v>On</v>
      </c>
      <c r="O18452">
        <f t="shared" si="613"/>
        <v>1</v>
      </c>
    </row>
    <row r="18453" spans="1:15" x14ac:dyDescent="0.25">
      <c r="A18453" s="2">
        <v>36654</v>
      </c>
      <c r="B18453">
        <v>1900</v>
      </c>
      <c r="C18453">
        <v>268.8</v>
      </c>
      <c r="D18453">
        <v>268.8</v>
      </c>
      <c r="E18453">
        <v>268.8</v>
      </c>
      <c r="F18453">
        <v>268.8</v>
      </c>
      <c r="G18453">
        <v>268.8</v>
      </c>
      <c r="M18453" s="15">
        <v>42700</v>
      </c>
      <c r="N18453" t="str">
        <f t="shared" si="614"/>
        <v>On</v>
      </c>
      <c r="O18453">
        <f t="shared" si="613"/>
        <v>1</v>
      </c>
    </row>
    <row r="18454" spans="1:15" x14ac:dyDescent="0.25">
      <c r="A18454" s="2">
        <v>36654</v>
      </c>
      <c r="B18454">
        <v>2000</v>
      </c>
      <c r="C18454">
        <v>93.32</v>
      </c>
      <c r="D18454">
        <v>93.32</v>
      </c>
      <c r="E18454">
        <v>93.32</v>
      </c>
      <c r="F18454">
        <v>93.32</v>
      </c>
      <c r="G18454">
        <v>93.32</v>
      </c>
      <c r="M18454" s="15">
        <v>41801</v>
      </c>
      <c r="N18454" t="str">
        <f t="shared" si="614"/>
        <v>On</v>
      </c>
      <c r="O18454">
        <f t="shared" si="613"/>
        <v>1</v>
      </c>
    </row>
    <row r="18455" spans="1:15" x14ac:dyDescent="0.25">
      <c r="A18455" s="2">
        <v>36654</v>
      </c>
      <c r="B18455">
        <v>2100</v>
      </c>
      <c r="C18455">
        <v>263.45999999999998</v>
      </c>
      <c r="D18455">
        <v>263.45999999999998</v>
      </c>
      <c r="E18455">
        <v>263.45999999999998</v>
      </c>
      <c r="F18455">
        <v>263.45999999999998</v>
      </c>
      <c r="G18455">
        <v>263.45999999999998</v>
      </c>
      <c r="M18455" s="15">
        <v>42390</v>
      </c>
      <c r="N18455" t="str">
        <f t="shared" si="614"/>
        <v>On</v>
      </c>
      <c r="O18455">
        <f t="shared" si="613"/>
        <v>1</v>
      </c>
    </row>
    <row r="18456" spans="1:15" x14ac:dyDescent="0.25">
      <c r="A18456" s="2">
        <v>36654</v>
      </c>
      <c r="B18456">
        <v>2200</v>
      </c>
      <c r="C18456">
        <v>152.47999999999999</v>
      </c>
      <c r="D18456">
        <v>152.47999999999999</v>
      </c>
      <c r="E18456">
        <v>152.47999999999999</v>
      </c>
      <c r="F18456">
        <v>152.47999999999999</v>
      </c>
      <c r="G18456">
        <v>152.47999999999999</v>
      </c>
      <c r="M18456" s="15">
        <v>41340</v>
      </c>
      <c r="N18456" t="str">
        <f t="shared" si="614"/>
        <v>On</v>
      </c>
      <c r="O18456">
        <f t="shared" si="613"/>
        <v>1</v>
      </c>
    </row>
    <row r="18457" spans="1:15" x14ac:dyDescent="0.25">
      <c r="A18457" s="2">
        <v>36654</v>
      </c>
      <c r="B18457">
        <v>2300</v>
      </c>
      <c r="C18457">
        <v>39.78</v>
      </c>
      <c r="D18457">
        <v>39.78</v>
      </c>
      <c r="E18457">
        <v>39.78</v>
      </c>
      <c r="F18457">
        <v>39.78</v>
      </c>
      <c r="G18457">
        <v>39.78</v>
      </c>
      <c r="M18457" s="15">
        <v>37443</v>
      </c>
      <c r="N18457" t="str">
        <f t="shared" si="614"/>
        <v>On</v>
      </c>
      <c r="O18457">
        <f t="shared" si="613"/>
        <v>1</v>
      </c>
    </row>
    <row r="18458" spans="1:15" x14ac:dyDescent="0.25">
      <c r="A18458" s="2">
        <v>36654</v>
      </c>
      <c r="B18458">
        <v>2400</v>
      </c>
      <c r="C18458">
        <v>36.520000000000003</v>
      </c>
      <c r="D18458">
        <v>36.520000000000003</v>
      </c>
      <c r="E18458">
        <v>36.520000000000003</v>
      </c>
      <c r="F18458">
        <v>36.520000000000003</v>
      </c>
      <c r="G18458">
        <v>36.520000000000003</v>
      </c>
      <c r="M18458" s="15">
        <v>33413</v>
      </c>
      <c r="N18458" t="str">
        <f t="shared" si="614"/>
        <v>Off</v>
      </c>
      <c r="O18458">
        <f t="shared" si="613"/>
        <v>1</v>
      </c>
    </row>
    <row r="18459" spans="1:15" x14ac:dyDescent="0.25">
      <c r="A18459" s="2">
        <v>36655</v>
      </c>
      <c r="B18459">
        <v>100</v>
      </c>
      <c r="C18459">
        <v>28.92</v>
      </c>
      <c r="D18459">
        <v>28.92</v>
      </c>
      <c r="E18459">
        <v>28.92</v>
      </c>
      <c r="F18459">
        <v>28.92</v>
      </c>
      <c r="G18459">
        <v>28.92</v>
      </c>
      <c r="M18459" s="15">
        <v>30476</v>
      </c>
      <c r="N18459" t="str">
        <f t="shared" si="614"/>
        <v>Off</v>
      </c>
      <c r="O18459">
        <f t="shared" si="613"/>
        <v>2</v>
      </c>
    </row>
    <row r="18460" spans="1:15" x14ac:dyDescent="0.25">
      <c r="A18460" s="2">
        <v>36655</v>
      </c>
      <c r="B18460">
        <v>200</v>
      </c>
      <c r="C18460">
        <v>26.24</v>
      </c>
      <c r="D18460">
        <v>26.24</v>
      </c>
      <c r="E18460">
        <v>26.24</v>
      </c>
      <c r="F18460">
        <v>26.24</v>
      </c>
      <c r="G18460">
        <v>26.24</v>
      </c>
      <c r="M18460" s="15">
        <v>28571</v>
      </c>
      <c r="N18460" t="str">
        <f t="shared" si="614"/>
        <v>Off</v>
      </c>
      <c r="O18460">
        <f t="shared" si="613"/>
        <v>2</v>
      </c>
    </row>
    <row r="18461" spans="1:15" x14ac:dyDescent="0.25">
      <c r="A18461" s="2">
        <v>36655</v>
      </c>
      <c r="B18461">
        <v>300</v>
      </c>
      <c r="C18461">
        <v>19.100000000000001</v>
      </c>
      <c r="D18461">
        <v>19.100000000000001</v>
      </c>
      <c r="E18461">
        <v>19.100000000000001</v>
      </c>
      <c r="F18461">
        <v>19.100000000000001</v>
      </c>
      <c r="G18461">
        <v>19.100000000000001</v>
      </c>
      <c r="M18461" s="15">
        <v>27467</v>
      </c>
      <c r="N18461" t="str">
        <f t="shared" si="614"/>
        <v>Off</v>
      </c>
      <c r="O18461">
        <f t="shared" si="613"/>
        <v>2</v>
      </c>
    </row>
    <row r="18462" spans="1:15" x14ac:dyDescent="0.25">
      <c r="A18462" s="2">
        <v>36655</v>
      </c>
      <c r="B18462">
        <v>400</v>
      </c>
      <c r="C18462">
        <v>17.43</v>
      </c>
      <c r="D18462">
        <v>17.43</v>
      </c>
      <c r="E18462">
        <v>17.43</v>
      </c>
      <c r="F18462">
        <v>17.43</v>
      </c>
      <c r="G18462">
        <v>17.43</v>
      </c>
      <c r="M18462" s="15">
        <v>26865</v>
      </c>
      <c r="N18462" t="str">
        <f t="shared" si="614"/>
        <v>Off</v>
      </c>
      <c r="O18462">
        <f t="shared" si="613"/>
        <v>2</v>
      </c>
    </row>
    <row r="18463" spans="1:15" x14ac:dyDescent="0.25">
      <c r="A18463" s="2">
        <v>36655</v>
      </c>
      <c r="B18463">
        <v>500</v>
      </c>
      <c r="C18463">
        <v>17.55</v>
      </c>
      <c r="D18463">
        <v>17.55</v>
      </c>
      <c r="E18463">
        <v>17.55</v>
      </c>
      <c r="F18463">
        <v>17.55</v>
      </c>
      <c r="G18463">
        <v>17.55</v>
      </c>
      <c r="M18463" s="15">
        <v>26600</v>
      </c>
      <c r="N18463" t="str">
        <f t="shared" si="614"/>
        <v>Off</v>
      </c>
      <c r="O18463">
        <f t="shared" si="613"/>
        <v>2</v>
      </c>
    </row>
    <row r="18464" spans="1:15" x14ac:dyDescent="0.25">
      <c r="A18464" s="2">
        <v>36655</v>
      </c>
      <c r="B18464">
        <v>600</v>
      </c>
      <c r="C18464">
        <v>30.4</v>
      </c>
      <c r="D18464">
        <v>30.4</v>
      </c>
      <c r="E18464">
        <v>30.4</v>
      </c>
      <c r="F18464">
        <v>30.4</v>
      </c>
      <c r="G18464">
        <v>30.4</v>
      </c>
      <c r="M18464" s="15">
        <v>27985</v>
      </c>
      <c r="N18464" t="str">
        <f t="shared" si="614"/>
        <v>Off</v>
      </c>
      <c r="O18464">
        <f t="shared" si="613"/>
        <v>2</v>
      </c>
    </row>
    <row r="18465" spans="1:15" x14ac:dyDescent="0.25">
      <c r="A18465" s="2">
        <v>36655</v>
      </c>
      <c r="B18465">
        <v>700</v>
      </c>
      <c r="C18465">
        <v>58.91</v>
      </c>
      <c r="D18465">
        <v>58.91</v>
      </c>
      <c r="E18465">
        <v>58.91</v>
      </c>
      <c r="F18465">
        <v>58.91</v>
      </c>
      <c r="G18465">
        <v>58.91</v>
      </c>
      <c r="M18465" s="15">
        <v>30761</v>
      </c>
      <c r="N18465" t="str">
        <f t="shared" si="614"/>
        <v>Off</v>
      </c>
      <c r="O18465">
        <f t="shared" si="613"/>
        <v>2</v>
      </c>
    </row>
    <row r="18466" spans="1:15" x14ac:dyDescent="0.25">
      <c r="A18466" s="2">
        <v>36655</v>
      </c>
      <c r="B18466">
        <v>800</v>
      </c>
      <c r="C18466">
        <v>76.91</v>
      </c>
      <c r="D18466">
        <v>76.91</v>
      </c>
      <c r="E18466">
        <v>76.91</v>
      </c>
      <c r="F18466">
        <v>76.91</v>
      </c>
      <c r="G18466">
        <v>76.91</v>
      </c>
      <c r="M18466" s="15">
        <v>34154</v>
      </c>
      <c r="N18466" t="str">
        <f t="shared" si="614"/>
        <v>On</v>
      </c>
      <c r="O18466">
        <f t="shared" si="613"/>
        <v>2</v>
      </c>
    </row>
    <row r="18467" spans="1:15" x14ac:dyDescent="0.25">
      <c r="A18467" s="2">
        <v>36655</v>
      </c>
      <c r="B18467">
        <v>900</v>
      </c>
      <c r="C18467">
        <v>39.79</v>
      </c>
      <c r="D18467">
        <v>39.79</v>
      </c>
      <c r="E18467">
        <v>39.770000000000003</v>
      </c>
      <c r="F18467">
        <v>39.81</v>
      </c>
      <c r="G18467">
        <v>39.799999999999997</v>
      </c>
      <c r="M18467" s="15">
        <v>36489</v>
      </c>
      <c r="N18467" t="str">
        <f t="shared" si="614"/>
        <v>On</v>
      </c>
      <c r="O18467">
        <f t="shared" si="613"/>
        <v>2</v>
      </c>
    </row>
    <row r="18468" spans="1:15" x14ac:dyDescent="0.25">
      <c r="A18468" s="2">
        <v>36655</v>
      </c>
      <c r="B18468">
        <v>1000</v>
      </c>
      <c r="C18468">
        <v>84.35</v>
      </c>
      <c r="D18468">
        <v>84.35</v>
      </c>
      <c r="E18468">
        <v>84.26</v>
      </c>
      <c r="F18468">
        <v>84.42</v>
      </c>
      <c r="G18468">
        <v>84.38</v>
      </c>
      <c r="M18468" s="15">
        <v>38448</v>
      </c>
      <c r="N18468" t="str">
        <f t="shared" si="614"/>
        <v>On</v>
      </c>
      <c r="O18468">
        <f t="shared" si="613"/>
        <v>2</v>
      </c>
    </row>
    <row r="18469" spans="1:15" x14ac:dyDescent="0.25">
      <c r="A18469" s="2">
        <v>36655</v>
      </c>
      <c r="B18469">
        <v>1100</v>
      </c>
      <c r="C18469">
        <v>86.62</v>
      </c>
      <c r="D18469">
        <v>86.63</v>
      </c>
      <c r="E18469">
        <v>86.52</v>
      </c>
      <c r="F18469">
        <v>86.7</v>
      </c>
      <c r="G18469">
        <v>86.65</v>
      </c>
      <c r="M18469" s="15">
        <v>40030</v>
      </c>
      <c r="N18469" t="str">
        <f t="shared" si="614"/>
        <v>On</v>
      </c>
      <c r="O18469">
        <f t="shared" si="613"/>
        <v>2</v>
      </c>
    </row>
    <row r="18470" spans="1:15" x14ac:dyDescent="0.25">
      <c r="A18470" s="2">
        <v>36655</v>
      </c>
      <c r="B18470">
        <v>1200</v>
      </c>
      <c r="C18470">
        <v>90.13</v>
      </c>
      <c r="D18470">
        <v>90.13</v>
      </c>
      <c r="E18470">
        <v>90.02</v>
      </c>
      <c r="F18470">
        <v>90.21</v>
      </c>
      <c r="G18470">
        <v>90.16</v>
      </c>
      <c r="M18470" s="15">
        <v>41268</v>
      </c>
      <c r="N18470" t="str">
        <f t="shared" si="614"/>
        <v>On</v>
      </c>
      <c r="O18470">
        <f t="shared" ref="O18470:O18533" si="615">+WEEKDAY(A18470,2)</f>
        <v>2</v>
      </c>
    </row>
    <row r="18471" spans="1:15" x14ac:dyDescent="0.25">
      <c r="A18471" s="2">
        <v>36655</v>
      </c>
      <c r="B18471">
        <v>1300</v>
      </c>
      <c r="C18471">
        <v>63.72</v>
      </c>
      <c r="D18471">
        <v>108.27</v>
      </c>
      <c r="E18471">
        <v>111.24</v>
      </c>
      <c r="F18471">
        <v>94.66</v>
      </c>
      <c r="G18471">
        <v>85.42</v>
      </c>
      <c r="M18471" s="15">
        <v>42300</v>
      </c>
      <c r="N18471" t="str">
        <f t="shared" si="614"/>
        <v>On</v>
      </c>
      <c r="O18471">
        <f t="shared" si="615"/>
        <v>2</v>
      </c>
    </row>
    <row r="18472" spans="1:15" x14ac:dyDescent="0.25">
      <c r="A18472" s="2">
        <v>36655</v>
      </c>
      <c r="B18472">
        <v>1400</v>
      </c>
      <c r="C18472">
        <v>40.909999999999997</v>
      </c>
      <c r="D18472">
        <v>123.78</v>
      </c>
      <c r="E18472">
        <v>129.41</v>
      </c>
      <c r="F18472">
        <v>98.4</v>
      </c>
      <c r="G18472">
        <v>81.23</v>
      </c>
      <c r="M18472" s="15">
        <v>42678</v>
      </c>
      <c r="N18472" t="str">
        <f t="shared" si="614"/>
        <v>On</v>
      </c>
      <c r="O18472">
        <f t="shared" si="615"/>
        <v>2</v>
      </c>
    </row>
    <row r="18473" spans="1:15" x14ac:dyDescent="0.25">
      <c r="A18473" s="2">
        <v>36655</v>
      </c>
      <c r="B18473">
        <v>1500</v>
      </c>
      <c r="C18473">
        <v>146.02000000000001</v>
      </c>
      <c r="D18473">
        <v>177.28</v>
      </c>
      <c r="E18473">
        <v>179.44</v>
      </c>
      <c r="F18473">
        <v>167.66</v>
      </c>
      <c r="G18473">
        <v>161.16999999999999</v>
      </c>
      <c r="M18473" s="15">
        <v>43678</v>
      </c>
      <c r="N18473" t="str">
        <f t="shared" si="614"/>
        <v>On</v>
      </c>
      <c r="O18473">
        <f t="shared" si="615"/>
        <v>2</v>
      </c>
    </row>
    <row r="18474" spans="1:15" x14ac:dyDescent="0.25">
      <c r="A18474" s="2">
        <v>36655</v>
      </c>
      <c r="B18474">
        <v>1600</v>
      </c>
      <c r="C18474">
        <v>216.8</v>
      </c>
      <c r="D18474">
        <v>216.8</v>
      </c>
      <c r="E18474">
        <v>216.8</v>
      </c>
      <c r="F18474">
        <v>216.8</v>
      </c>
      <c r="G18474">
        <v>216.8</v>
      </c>
      <c r="M18474" s="15">
        <v>44517</v>
      </c>
      <c r="N18474" t="str">
        <f t="shared" si="614"/>
        <v>On</v>
      </c>
      <c r="O18474">
        <f t="shared" si="615"/>
        <v>2</v>
      </c>
    </row>
    <row r="18475" spans="1:15" x14ac:dyDescent="0.25">
      <c r="A18475" s="2">
        <v>36655</v>
      </c>
      <c r="B18475">
        <v>1700</v>
      </c>
      <c r="C18475">
        <v>117.09</v>
      </c>
      <c r="D18475">
        <v>163.54</v>
      </c>
      <c r="E18475">
        <v>166.33</v>
      </c>
      <c r="F18475">
        <v>149.41</v>
      </c>
      <c r="G18475">
        <v>143.37</v>
      </c>
      <c r="M18475" s="15">
        <v>44973</v>
      </c>
      <c r="N18475" t="str">
        <f t="shared" si="614"/>
        <v>On</v>
      </c>
      <c r="O18475">
        <f t="shared" si="615"/>
        <v>2</v>
      </c>
    </row>
    <row r="18476" spans="1:15" x14ac:dyDescent="0.25">
      <c r="A18476" s="2">
        <v>36655</v>
      </c>
      <c r="B18476">
        <v>1800</v>
      </c>
      <c r="C18476">
        <v>86.57</v>
      </c>
      <c r="D18476">
        <v>199.42</v>
      </c>
      <c r="E18476">
        <v>207.35</v>
      </c>
      <c r="F18476">
        <v>164.74</v>
      </c>
      <c r="G18476">
        <v>141.28</v>
      </c>
      <c r="M18476" s="15">
        <v>44598</v>
      </c>
      <c r="N18476" t="str">
        <f t="shared" si="614"/>
        <v>On</v>
      </c>
      <c r="O18476">
        <f t="shared" si="615"/>
        <v>2</v>
      </c>
    </row>
    <row r="18477" spans="1:15" x14ac:dyDescent="0.25">
      <c r="A18477" s="2">
        <v>36655</v>
      </c>
      <c r="B18477">
        <v>1900</v>
      </c>
      <c r="C18477">
        <v>46.91</v>
      </c>
      <c r="D18477">
        <v>57.39</v>
      </c>
      <c r="E18477">
        <v>58.13</v>
      </c>
      <c r="F18477">
        <v>54.17</v>
      </c>
      <c r="G18477">
        <v>52</v>
      </c>
      <c r="M18477" s="15">
        <v>44012</v>
      </c>
      <c r="N18477" t="str">
        <f t="shared" si="614"/>
        <v>On</v>
      </c>
      <c r="O18477">
        <f t="shared" si="615"/>
        <v>2</v>
      </c>
    </row>
    <row r="18478" spans="1:15" x14ac:dyDescent="0.25">
      <c r="A18478" s="2">
        <v>36655</v>
      </c>
      <c r="B18478">
        <v>2000</v>
      </c>
      <c r="C18478">
        <v>43.24</v>
      </c>
      <c r="D18478">
        <v>50.63</v>
      </c>
      <c r="E18478">
        <v>51.15</v>
      </c>
      <c r="F18478">
        <v>48.36</v>
      </c>
      <c r="G18478">
        <v>46.82</v>
      </c>
      <c r="M18478" s="15">
        <v>43129</v>
      </c>
      <c r="N18478" t="str">
        <f t="shared" si="614"/>
        <v>On</v>
      </c>
      <c r="O18478">
        <f t="shared" si="615"/>
        <v>2</v>
      </c>
    </row>
    <row r="18479" spans="1:15" x14ac:dyDescent="0.25">
      <c r="A18479" s="2">
        <v>36655</v>
      </c>
      <c r="B18479">
        <v>2100</v>
      </c>
      <c r="C18479">
        <v>132.84</v>
      </c>
      <c r="D18479">
        <v>133.26</v>
      </c>
      <c r="E18479">
        <v>133.29</v>
      </c>
      <c r="F18479">
        <v>133.13</v>
      </c>
      <c r="G18479">
        <v>133.04</v>
      </c>
      <c r="M18479" s="15">
        <v>43188</v>
      </c>
      <c r="N18479" t="str">
        <f t="shared" si="614"/>
        <v>On</v>
      </c>
      <c r="O18479">
        <f t="shared" si="615"/>
        <v>2</v>
      </c>
    </row>
    <row r="18480" spans="1:15" x14ac:dyDescent="0.25">
      <c r="A18480" s="2">
        <v>36655</v>
      </c>
      <c r="B18480">
        <v>2200</v>
      </c>
      <c r="C18480">
        <v>92.98</v>
      </c>
      <c r="D18480">
        <v>92.98</v>
      </c>
      <c r="E18480">
        <v>92.98</v>
      </c>
      <c r="F18480">
        <v>92.98</v>
      </c>
      <c r="G18480">
        <v>92.98</v>
      </c>
      <c r="M18480" s="15">
        <v>42123</v>
      </c>
      <c r="N18480" t="str">
        <f t="shared" si="614"/>
        <v>On</v>
      </c>
      <c r="O18480">
        <f t="shared" si="615"/>
        <v>2</v>
      </c>
    </row>
    <row r="18481" spans="1:15" x14ac:dyDescent="0.25">
      <c r="A18481" s="2">
        <v>36655</v>
      </c>
      <c r="B18481">
        <v>2300</v>
      </c>
      <c r="C18481">
        <v>35.67</v>
      </c>
      <c r="D18481">
        <v>35.67</v>
      </c>
      <c r="E18481">
        <v>35.67</v>
      </c>
      <c r="F18481">
        <v>35.67</v>
      </c>
      <c r="G18481">
        <v>35.67</v>
      </c>
      <c r="M18481" s="15">
        <v>38182</v>
      </c>
      <c r="N18481" t="str">
        <f t="shared" si="614"/>
        <v>On</v>
      </c>
      <c r="O18481">
        <f t="shared" si="615"/>
        <v>2</v>
      </c>
    </row>
    <row r="18482" spans="1:15" x14ac:dyDescent="0.25">
      <c r="A18482" s="2">
        <v>36655</v>
      </c>
      <c r="B18482">
        <v>2400</v>
      </c>
      <c r="C18482">
        <v>30.57</v>
      </c>
      <c r="D18482">
        <v>30.57</v>
      </c>
      <c r="E18482">
        <v>30.57</v>
      </c>
      <c r="F18482">
        <v>30.57</v>
      </c>
      <c r="G18482">
        <v>30.57</v>
      </c>
      <c r="M18482" s="15">
        <v>34281</v>
      </c>
      <c r="N18482" t="str">
        <f t="shared" si="614"/>
        <v>Off</v>
      </c>
      <c r="O18482">
        <f t="shared" si="615"/>
        <v>2</v>
      </c>
    </row>
    <row r="18483" spans="1:15" x14ac:dyDescent="0.25">
      <c r="A18483" s="2">
        <v>36656</v>
      </c>
      <c r="B18483">
        <v>100</v>
      </c>
      <c r="C18483">
        <v>22.79</v>
      </c>
      <c r="D18483">
        <v>22.79</v>
      </c>
      <c r="E18483">
        <v>22.79</v>
      </c>
      <c r="F18483">
        <v>22.79</v>
      </c>
      <c r="G18483">
        <v>22.79</v>
      </c>
      <c r="M18483" s="15">
        <v>30848</v>
      </c>
      <c r="N18483" t="str">
        <f t="shared" si="614"/>
        <v>Off</v>
      </c>
      <c r="O18483">
        <f t="shared" si="615"/>
        <v>3</v>
      </c>
    </row>
    <row r="18484" spans="1:15" x14ac:dyDescent="0.25">
      <c r="A18484" s="2">
        <v>36656</v>
      </c>
      <c r="B18484">
        <v>200</v>
      </c>
      <c r="C18484">
        <v>18.84</v>
      </c>
      <c r="D18484">
        <v>18.84</v>
      </c>
      <c r="E18484">
        <v>18.84</v>
      </c>
      <c r="F18484">
        <v>18.84</v>
      </c>
      <c r="G18484">
        <v>18.84</v>
      </c>
      <c r="M18484" s="15">
        <v>28791</v>
      </c>
      <c r="N18484" t="str">
        <f t="shared" si="614"/>
        <v>Off</v>
      </c>
      <c r="O18484">
        <f t="shared" si="615"/>
        <v>3</v>
      </c>
    </row>
    <row r="18485" spans="1:15" x14ac:dyDescent="0.25">
      <c r="A18485" s="2">
        <v>36656</v>
      </c>
      <c r="B18485">
        <v>300</v>
      </c>
      <c r="C18485">
        <v>19.66</v>
      </c>
      <c r="D18485">
        <v>19.66</v>
      </c>
      <c r="E18485">
        <v>19.66</v>
      </c>
      <c r="F18485">
        <v>19.66</v>
      </c>
      <c r="G18485">
        <v>19.66</v>
      </c>
      <c r="M18485" s="15">
        <v>27489</v>
      </c>
      <c r="N18485" t="str">
        <f t="shared" si="614"/>
        <v>Off</v>
      </c>
      <c r="O18485">
        <f t="shared" si="615"/>
        <v>3</v>
      </c>
    </row>
    <row r="18486" spans="1:15" x14ac:dyDescent="0.25">
      <c r="A18486" s="2">
        <v>36656</v>
      </c>
      <c r="B18486">
        <v>400</v>
      </c>
      <c r="C18486">
        <v>13.58</v>
      </c>
      <c r="D18486">
        <v>13.58</v>
      </c>
      <c r="E18486">
        <v>13.58</v>
      </c>
      <c r="F18486">
        <v>13.58</v>
      </c>
      <c r="G18486">
        <v>13.58</v>
      </c>
      <c r="M18486" s="15">
        <v>26872</v>
      </c>
      <c r="N18486" t="str">
        <f t="shared" si="614"/>
        <v>Off</v>
      </c>
      <c r="O18486">
        <f t="shared" si="615"/>
        <v>3</v>
      </c>
    </row>
    <row r="18487" spans="1:15" x14ac:dyDescent="0.25">
      <c r="A18487" s="2">
        <v>36656</v>
      </c>
      <c r="B18487">
        <v>500</v>
      </c>
      <c r="C18487">
        <v>16.25</v>
      </c>
      <c r="D18487">
        <v>16.25</v>
      </c>
      <c r="E18487">
        <v>16.25</v>
      </c>
      <c r="F18487">
        <v>16.25</v>
      </c>
      <c r="G18487">
        <v>16.25</v>
      </c>
      <c r="M18487" s="15">
        <v>26750</v>
      </c>
      <c r="N18487" t="str">
        <f t="shared" si="614"/>
        <v>Off</v>
      </c>
      <c r="O18487">
        <f t="shared" si="615"/>
        <v>3</v>
      </c>
    </row>
    <row r="18488" spans="1:15" x14ac:dyDescent="0.25">
      <c r="A18488" s="2">
        <v>36656</v>
      </c>
      <c r="B18488">
        <v>600</v>
      </c>
      <c r="C18488">
        <v>22.3</v>
      </c>
      <c r="D18488">
        <v>22.3</v>
      </c>
      <c r="E18488">
        <v>22.3</v>
      </c>
      <c r="F18488">
        <v>22.3</v>
      </c>
      <c r="G18488">
        <v>22.3</v>
      </c>
      <c r="M18488" s="15">
        <v>28200</v>
      </c>
      <c r="N18488" t="str">
        <f t="shared" si="614"/>
        <v>Off</v>
      </c>
      <c r="O18488">
        <f t="shared" si="615"/>
        <v>3</v>
      </c>
    </row>
    <row r="18489" spans="1:15" x14ac:dyDescent="0.25">
      <c r="A18489" s="2">
        <v>36656</v>
      </c>
      <c r="B18489">
        <v>700</v>
      </c>
      <c r="C18489">
        <v>40.44</v>
      </c>
      <c r="D18489">
        <v>40.44</v>
      </c>
      <c r="E18489">
        <v>40.44</v>
      </c>
      <c r="F18489">
        <v>40.44</v>
      </c>
      <c r="G18489">
        <v>40.44</v>
      </c>
      <c r="M18489" s="15">
        <v>31169</v>
      </c>
      <c r="N18489" t="str">
        <f t="shared" si="614"/>
        <v>Off</v>
      </c>
      <c r="O18489">
        <f t="shared" si="615"/>
        <v>3</v>
      </c>
    </row>
    <row r="18490" spans="1:15" x14ac:dyDescent="0.25">
      <c r="A18490" s="2">
        <v>36656</v>
      </c>
      <c r="B18490">
        <v>800</v>
      </c>
      <c r="C18490">
        <v>35.86</v>
      </c>
      <c r="D18490">
        <v>35.86</v>
      </c>
      <c r="E18490">
        <v>35.86</v>
      </c>
      <c r="F18490">
        <v>35.86</v>
      </c>
      <c r="G18490">
        <v>35.86</v>
      </c>
      <c r="M18490" s="15">
        <v>33778</v>
      </c>
      <c r="N18490" t="str">
        <f t="shared" si="614"/>
        <v>On</v>
      </c>
      <c r="O18490">
        <f t="shared" si="615"/>
        <v>3</v>
      </c>
    </row>
    <row r="18491" spans="1:15" x14ac:dyDescent="0.25">
      <c r="A18491" s="2">
        <v>36656</v>
      </c>
      <c r="B18491">
        <v>900</v>
      </c>
      <c r="C18491">
        <v>36.61</v>
      </c>
      <c r="D18491">
        <v>35.97</v>
      </c>
      <c r="E18491">
        <v>35.81</v>
      </c>
      <c r="F18491">
        <v>36.49</v>
      </c>
      <c r="G18491">
        <v>37.67</v>
      </c>
      <c r="M18491" s="15">
        <v>34997</v>
      </c>
      <c r="N18491" t="str">
        <f t="shared" si="614"/>
        <v>On</v>
      </c>
      <c r="O18491">
        <f t="shared" si="615"/>
        <v>3</v>
      </c>
    </row>
    <row r="18492" spans="1:15" x14ac:dyDescent="0.25">
      <c r="A18492" s="2">
        <v>36656</v>
      </c>
      <c r="B18492">
        <v>1000</v>
      </c>
      <c r="C18492">
        <v>38.840000000000003</v>
      </c>
      <c r="D18492">
        <v>36.94</v>
      </c>
      <c r="E18492">
        <v>36.44</v>
      </c>
      <c r="F18492">
        <v>38.47</v>
      </c>
      <c r="G18492">
        <v>42</v>
      </c>
      <c r="M18492" s="15">
        <v>36060</v>
      </c>
      <c r="N18492" t="str">
        <f t="shared" si="614"/>
        <v>On</v>
      </c>
      <c r="O18492">
        <f t="shared" si="615"/>
        <v>3</v>
      </c>
    </row>
    <row r="18493" spans="1:15" x14ac:dyDescent="0.25">
      <c r="A18493" s="2">
        <v>36656</v>
      </c>
      <c r="B18493">
        <v>1100</v>
      </c>
      <c r="C18493">
        <v>37.47</v>
      </c>
      <c r="D18493">
        <v>32.869999999999997</v>
      </c>
      <c r="E18493">
        <v>31.66</v>
      </c>
      <c r="F18493">
        <v>36.58</v>
      </c>
      <c r="G18493">
        <v>45.19</v>
      </c>
      <c r="M18493" s="15">
        <v>37086</v>
      </c>
      <c r="N18493" t="str">
        <f t="shared" si="614"/>
        <v>On</v>
      </c>
      <c r="O18493">
        <f t="shared" si="615"/>
        <v>3</v>
      </c>
    </row>
    <row r="18494" spans="1:15" x14ac:dyDescent="0.25">
      <c r="A18494" s="2">
        <v>36656</v>
      </c>
      <c r="B18494">
        <v>1200</v>
      </c>
      <c r="C18494">
        <v>28.15</v>
      </c>
      <c r="D18494">
        <v>18.829999999999998</v>
      </c>
      <c r="E18494">
        <v>16.39</v>
      </c>
      <c r="F18494">
        <v>26.39</v>
      </c>
      <c r="G18494">
        <v>43.85</v>
      </c>
      <c r="M18494" s="15">
        <v>36978</v>
      </c>
      <c r="N18494" t="str">
        <f t="shared" si="614"/>
        <v>On</v>
      </c>
      <c r="O18494">
        <f t="shared" si="615"/>
        <v>3</v>
      </c>
    </row>
    <row r="18495" spans="1:15" x14ac:dyDescent="0.25">
      <c r="A18495" s="2">
        <v>36656</v>
      </c>
      <c r="B18495">
        <v>1300</v>
      </c>
      <c r="C18495">
        <v>28.61</v>
      </c>
      <c r="D18495">
        <v>19.29</v>
      </c>
      <c r="E18495">
        <v>16.86</v>
      </c>
      <c r="F18495">
        <v>26.81</v>
      </c>
      <c r="G18495">
        <v>44.19</v>
      </c>
      <c r="M18495" s="15">
        <v>36663</v>
      </c>
      <c r="N18495" t="str">
        <f t="shared" si="614"/>
        <v>On</v>
      </c>
      <c r="O18495">
        <f t="shared" si="615"/>
        <v>3</v>
      </c>
    </row>
    <row r="18496" spans="1:15" x14ac:dyDescent="0.25">
      <c r="A18496" s="2">
        <v>36656</v>
      </c>
      <c r="B18496">
        <v>1400</v>
      </c>
      <c r="C18496">
        <v>50.97</v>
      </c>
      <c r="D18496">
        <v>44.23</v>
      </c>
      <c r="E18496">
        <v>42.54</v>
      </c>
      <c r="F18496">
        <v>49.47</v>
      </c>
      <c r="G18496">
        <v>61.48</v>
      </c>
      <c r="M18496" s="15">
        <v>36418</v>
      </c>
      <c r="N18496" t="str">
        <f t="shared" si="614"/>
        <v>On</v>
      </c>
      <c r="O18496">
        <f t="shared" si="615"/>
        <v>3</v>
      </c>
    </row>
    <row r="18497" spans="1:15" x14ac:dyDescent="0.25">
      <c r="A18497" s="2">
        <v>36656</v>
      </c>
      <c r="B18497">
        <v>1500</v>
      </c>
      <c r="C18497">
        <v>61.62</v>
      </c>
      <c r="D18497">
        <v>65.11</v>
      </c>
      <c r="E18497">
        <v>74</v>
      </c>
      <c r="F18497">
        <v>60.14</v>
      </c>
      <c r="G18497">
        <v>69.61</v>
      </c>
      <c r="M18497" s="15">
        <v>36441</v>
      </c>
      <c r="N18497" t="str">
        <f t="shared" si="614"/>
        <v>On</v>
      </c>
      <c r="O18497">
        <f t="shared" si="615"/>
        <v>3</v>
      </c>
    </row>
    <row r="18498" spans="1:15" x14ac:dyDescent="0.25">
      <c r="A18498" s="2">
        <v>36656</v>
      </c>
      <c r="B18498">
        <v>1600</v>
      </c>
      <c r="C18498">
        <v>48.29</v>
      </c>
      <c r="D18498">
        <v>73.06</v>
      </c>
      <c r="E18498">
        <v>107.44</v>
      </c>
      <c r="F18498">
        <v>46.29</v>
      </c>
      <c r="G18498">
        <v>59.03</v>
      </c>
      <c r="M18498" s="15">
        <v>36339</v>
      </c>
      <c r="N18498" t="str">
        <f t="shared" si="614"/>
        <v>On</v>
      </c>
      <c r="O18498">
        <f t="shared" si="615"/>
        <v>3</v>
      </c>
    </row>
    <row r="18499" spans="1:15" x14ac:dyDescent="0.25">
      <c r="A18499" s="2">
        <v>36656</v>
      </c>
      <c r="B18499">
        <v>1700</v>
      </c>
      <c r="C18499">
        <v>39.03</v>
      </c>
      <c r="D18499">
        <v>67.61</v>
      </c>
      <c r="E18499">
        <v>107.44</v>
      </c>
      <c r="F18499">
        <v>36.68</v>
      </c>
      <c r="G18499">
        <v>51.7</v>
      </c>
      <c r="M18499" s="15">
        <v>36030</v>
      </c>
      <c r="N18499" t="str">
        <f t="shared" si="614"/>
        <v>On</v>
      </c>
      <c r="O18499">
        <f t="shared" si="615"/>
        <v>3</v>
      </c>
    </row>
    <row r="18500" spans="1:15" x14ac:dyDescent="0.25">
      <c r="A18500" s="2">
        <v>36656</v>
      </c>
      <c r="B18500">
        <v>1800</v>
      </c>
      <c r="C18500">
        <v>25.2</v>
      </c>
      <c r="D18500">
        <v>60.86</v>
      </c>
      <c r="E18500">
        <v>107.42</v>
      </c>
      <c r="F18500">
        <v>19.93</v>
      </c>
      <c r="G18500">
        <v>25.15</v>
      </c>
      <c r="M18500" s="15">
        <v>34857</v>
      </c>
      <c r="N18500" t="str">
        <f t="shared" si="614"/>
        <v>On</v>
      </c>
      <c r="O18500">
        <f t="shared" si="615"/>
        <v>3</v>
      </c>
    </row>
    <row r="18501" spans="1:15" x14ac:dyDescent="0.25">
      <c r="A18501" s="2">
        <v>36656</v>
      </c>
      <c r="B18501">
        <v>1900</v>
      </c>
      <c r="C18501">
        <v>17.690000000000001</v>
      </c>
      <c r="D18501">
        <v>60.08</v>
      </c>
      <c r="E18501">
        <v>107.4</v>
      </c>
      <c r="F18501">
        <v>17.690000000000001</v>
      </c>
      <c r="G18501">
        <v>17.690000000000001</v>
      </c>
      <c r="M18501" s="15">
        <v>33553</v>
      </c>
      <c r="N18501" t="str">
        <f t="shared" si="614"/>
        <v>On</v>
      </c>
      <c r="O18501">
        <f t="shared" si="615"/>
        <v>3</v>
      </c>
    </row>
    <row r="18502" spans="1:15" x14ac:dyDescent="0.25">
      <c r="A18502" s="2">
        <v>36656</v>
      </c>
      <c r="B18502">
        <v>2000</v>
      </c>
      <c r="C18502">
        <v>15.69</v>
      </c>
      <c r="D18502">
        <v>59.03</v>
      </c>
      <c r="E18502">
        <v>107.4</v>
      </c>
      <c r="F18502">
        <v>15.69</v>
      </c>
      <c r="G18502">
        <v>15.69</v>
      </c>
      <c r="M18502" s="15">
        <v>32724</v>
      </c>
      <c r="N18502" t="str">
        <f t="shared" si="614"/>
        <v>On</v>
      </c>
      <c r="O18502">
        <f t="shared" si="615"/>
        <v>3</v>
      </c>
    </row>
    <row r="18503" spans="1:15" x14ac:dyDescent="0.25">
      <c r="A18503" s="2">
        <v>36656</v>
      </c>
      <c r="B18503">
        <v>2100</v>
      </c>
      <c r="C18503">
        <v>16.03</v>
      </c>
      <c r="D18503">
        <v>48.91</v>
      </c>
      <c r="E18503">
        <v>85.6</v>
      </c>
      <c r="F18503">
        <v>16.03</v>
      </c>
      <c r="G18503">
        <v>16.03</v>
      </c>
      <c r="M18503" s="15">
        <v>32043</v>
      </c>
      <c r="N18503" t="str">
        <f t="shared" si="614"/>
        <v>On</v>
      </c>
      <c r="O18503">
        <f t="shared" si="615"/>
        <v>3</v>
      </c>
    </row>
    <row r="18504" spans="1:15" x14ac:dyDescent="0.25">
      <c r="A18504" s="2">
        <v>36656</v>
      </c>
      <c r="B18504">
        <v>2200</v>
      </c>
      <c r="C18504">
        <v>15.04</v>
      </c>
      <c r="D18504">
        <v>15.34</v>
      </c>
      <c r="E18504">
        <v>15.67</v>
      </c>
      <c r="F18504">
        <v>15.04</v>
      </c>
      <c r="G18504">
        <v>15.04</v>
      </c>
      <c r="M18504" s="15">
        <v>30807</v>
      </c>
      <c r="N18504" t="str">
        <f t="shared" si="614"/>
        <v>On</v>
      </c>
      <c r="O18504">
        <f t="shared" si="615"/>
        <v>3</v>
      </c>
    </row>
    <row r="18505" spans="1:15" x14ac:dyDescent="0.25">
      <c r="A18505" s="2">
        <v>36656</v>
      </c>
      <c r="B18505">
        <v>2300</v>
      </c>
      <c r="C18505">
        <v>13.13</v>
      </c>
      <c r="D18505">
        <v>13.13</v>
      </c>
      <c r="E18505">
        <v>13.13</v>
      </c>
      <c r="F18505">
        <v>13.13</v>
      </c>
      <c r="G18505">
        <v>13.13</v>
      </c>
      <c r="M18505" s="15">
        <v>27736</v>
      </c>
      <c r="N18505" t="str">
        <f t="shared" si="614"/>
        <v>On</v>
      </c>
      <c r="O18505">
        <f t="shared" si="615"/>
        <v>3</v>
      </c>
    </row>
    <row r="18506" spans="1:15" x14ac:dyDescent="0.25">
      <c r="A18506" s="2">
        <v>36656</v>
      </c>
      <c r="B18506">
        <v>2400</v>
      </c>
      <c r="C18506">
        <v>13.8</v>
      </c>
      <c r="D18506">
        <v>13.8</v>
      </c>
      <c r="E18506">
        <v>13.8</v>
      </c>
      <c r="F18506">
        <v>13.8</v>
      </c>
      <c r="G18506">
        <v>13.8</v>
      </c>
      <c r="M18506" s="15">
        <v>24922</v>
      </c>
      <c r="N18506" t="str">
        <f t="shared" si="614"/>
        <v>Off</v>
      </c>
      <c r="O18506">
        <f t="shared" si="615"/>
        <v>3</v>
      </c>
    </row>
    <row r="18507" spans="1:15" x14ac:dyDescent="0.25">
      <c r="A18507" s="2">
        <v>36657</v>
      </c>
      <c r="B18507">
        <v>100</v>
      </c>
      <c r="C18507">
        <v>11.9</v>
      </c>
      <c r="D18507">
        <v>11.9</v>
      </c>
      <c r="E18507">
        <v>11.9</v>
      </c>
      <c r="F18507">
        <v>11.9</v>
      </c>
      <c r="G18507">
        <v>11.9</v>
      </c>
      <c r="M18507" s="15">
        <v>22789</v>
      </c>
      <c r="N18507" t="str">
        <f t="shared" ref="N18507:N18570" si="616">+IF(B18507&gt;700,IF(B18507&lt;2400,"On","Off"),"Off")</f>
        <v>Off</v>
      </c>
      <c r="O18507">
        <f t="shared" si="615"/>
        <v>4</v>
      </c>
    </row>
    <row r="18508" spans="1:15" x14ac:dyDescent="0.25">
      <c r="A18508" s="2">
        <v>36657</v>
      </c>
      <c r="B18508">
        <v>200</v>
      </c>
      <c r="C18508">
        <v>11.83</v>
      </c>
      <c r="D18508">
        <v>11.83</v>
      </c>
      <c r="E18508">
        <v>11.83</v>
      </c>
      <c r="F18508">
        <v>11.83</v>
      </c>
      <c r="G18508">
        <v>11.83</v>
      </c>
      <c r="M18508" s="15">
        <v>21701</v>
      </c>
      <c r="N18508" t="str">
        <f t="shared" si="616"/>
        <v>Off</v>
      </c>
      <c r="O18508">
        <f t="shared" si="615"/>
        <v>4</v>
      </c>
    </row>
    <row r="18509" spans="1:15" x14ac:dyDescent="0.25">
      <c r="A18509" s="2">
        <v>36657</v>
      </c>
      <c r="B18509">
        <v>300</v>
      </c>
      <c r="C18509">
        <v>12.33</v>
      </c>
      <c r="D18509">
        <v>12.33</v>
      </c>
      <c r="E18509">
        <v>12.33</v>
      </c>
      <c r="F18509">
        <v>12.33</v>
      </c>
      <c r="G18509">
        <v>12.33</v>
      </c>
      <c r="M18509" s="15">
        <v>21105</v>
      </c>
      <c r="N18509" t="str">
        <f t="shared" si="616"/>
        <v>Off</v>
      </c>
      <c r="O18509">
        <f t="shared" si="615"/>
        <v>4</v>
      </c>
    </row>
    <row r="18510" spans="1:15" x14ac:dyDescent="0.25">
      <c r="A18510" s="2">
        <v>36657</v>
      </c>
      <c r="B18510">
        <v>400</v>
      </c>
      <c r="C18510">
        <v>12.47</v>
      </c>
      <c r="D18510">
        <v>12.47</v>
      </c>
      <c r="E18510">
        <v>12.47</v>
      </c>
      <c r="F18510">
        <v>12.47</v>
      </c>
      <c r="G18510">
        <v>12.47</v>
      </c>
      <c r="M18510" s="15">
        <v>21000</v>
      </c>
      <c r="N18510" t="str">
        <f t="shared" si="616"/>
        <v>Off</v>
      </c>
      <c r="O18510">
        <f t="shared" si="615"/>
        <v>4</v>
      </c>
    </row>
    <row r="18511" spans="1:15" x14ac:dyDescent="0.25">
      <c r="A18511" s="2">
        <v>36657</v>
      </c>
      <c r="B18511">
        <v>500</v>
      </c>
      <c r="C18511">
        <v>12.66</v>
      </c>
      <c r="D18511">
        <v>12.66</v>
      </c>
      <c r="E18511">
        <v>12.66</v>
      </c>
      <c r="F18511">
        <v>12.66</v>
      </c>
      <c r="G18511">
        <v>12.66</v>
      </c>
      <c r="M18511" s="15">
        <v>21085</v>
      </c>
      <c r="N18511" t="str">
        <f t="shared" si="616"/>
        <v>Off</v>
      </c>
      <c r="O18511">
        <f t="shared" si="615"/>
        <v>4</v>
      </c>
    </row>
    <row r="18512" spans="1:15" x14ac:dyDescent="0.25">
      <c r="A18512" s="2">
        <v>36657</v>
      </c>
      <c r="B18512">
        <v>600</v>
      </c>
      <c r="C18512">
        <v>12.77</v>
      </c>
      <c r="D18512">
        <v>12.77</v>
      </c>
      <c r="E18512">
        <v>12.77</v>
      </c>
      <c r="F18512">
        <v>12.77</v>
      </c>
      <c r="G18512">
        <v>12.77</v>
      </c>
      <c r="M18512" s="15">
        <v>22466</v>
      </c>
      <c r="N18512" t="str">
        <f t="shared" si="616"/>
        <v>Off</v>
      </c>
      <c r="O18512">
        <f t="shared" si="615"/>
        <v>4</v>
      </c>
    </row>
    <row r="18513" spans="1:15" x14ac:dyDescent="0.25">
      <c r="A18513" s="2">
        <v>36657</v>
      </c>
      <c r="B18513">
        <v>700</v>
      </c>
      <c r="C18513">
        <v>16.09</v>
      </c>
      <c r="D18513">
        <v>16.09</v>
      </c>
      <c r="E18513">
        <v>16.09</v>
      </c>
      <c r="F18513">
        <v>16.09</v>
      </c>
      <c r="G18513">
        <v>16.09</v>
      </c>
      <c r="M18513" s="15">
        <v>25417</v>
      </c>
      <c r="N18513" t="str">
        <f t="shared" si="616"/>
        <v>Off</v>
      </c>
      <c r="O18513">
        <f t="shared" si="615"/>
        <v>4</v>
      </c>
    </row>
    <row r="18514" spans="1:15" x14ac:dyDescent="0.25">
      <c r="A18514" s="2">
        <v>36657</v>
      </c>
      <c r="B18514">
        <v>800</v>
      </c>
      <c r="C18514">
        <v>18.25</v>
      </c>
      <c r="D18514">
        <v>18.25</v>
      </c>
      <c r="E18514">
        <v>18.25</v>
      </c>
      <c r="F18514">
        <v>18.25</v>
      </c>
      <c r="G18514">
        <v>18.25</v>
      </c>
      <c r="M18514" s="15">
        <v>28221</v>
      </c>
      <c r="N18514" t="str">
        <f t="shared" si="616"/>
        <v>On</v>
      </c>
      <c r="O18514">
        <f t="shared" si="615"/>
        <v>4</v>
      </c>
    </row>
    <row r="18515" spans="1:15" x14ac:dyDescent="0.25">
      <c r="A18515" s="2">
        <v>36657</v>
      </c>
      <c r="B18515">
        <v>900</v>
      </c>
      <c r="C18515">
        <v>18.600000000000001</v>
      </c>
      <c r="D18515">
        <v>18.600000000000001</v>
      </c>
      <c r="E18515">
        <v>18.600000000000001</v>
      </c>
      <c r="F18515">
        <v>18.600000000000001</v>
      </c>
      <c r="G18515">
        <v>18.600000000000001</v>
      </c>
      <c r="M18515" s="15">
        <v>29750</v>
      </c>
      <c r="N18515" t="str">
        <f t="shared" si="616"/>
        <v>On</v>
      </c>
      <c r="O18515">
        <f t="shared" si="615"/>
        <v>4</v>
      </c>
    </row>
    <row r="18516" spans="1:15" x14ac:dyDescent="0.25">
      <c r="A18516" s="2">
        <v>36657</v>
      </c>
      <c r="B18516">
        <v>1000</v>
      </c>
      <c r="C18516">
        <v>28.61</v>
      </c>
      <c r="D18516">
        <v>30.22</v>
      </c>
      <c r="E18516">
        <v>32.21</v>
      </c>
      <c r="F18516">
        <v>28.61</v>
      </c>
      <c r="G18516">
        <v>28.61</v>
      </c>
      <c r="M18516" s="15">
        <v>30196</v>
      </c>
      <c r="N18516" t="str">
        <f t="shared" si="616"/>
        <v>On</v>
      </c>
      <c r="O18516">
        <f t="shared" si="615"/>
        <v>4</v>
      </c>
    </row>
    <row r="18517" spans="1:15" x14ac:dyDescent="0.25">
      <c r="A18517" s="2">
        <v>36657</v>
      </c>
      <c r="B18517">
        <v>1100</v>
      </c>
      <c r="C18517">
        <v>34.79</v>
      </c>
      <c r="D18517">
        <v>39.69</v>
      </c>
      <c r="E18517">
        <v>45.76</v>
      </c>
      <c r="F18517">
        <v>34.79</v>
      </c>
      <c r="G18517">
        <v>34.79</v>
      </c>
      <c r="M18517" s="15">
        <v>30737</v>
      </c>
      <c r="N18517" t="str">
        <f t="shared" si="616"/>
        <v>On</v>
      </c>
      <c r="O18517">
        <f t="shared" si="615"/>
        <v>4</v>
      </c>
    </row>
    <row r="18518" spans="1:15" x14ac:dyDescent="0.25">
      <c r="A18518" s="2">
        <v>36657</v>
      </c>
      <c r="B18518">
        <v>1200</v>
      </c>
      <c r="C18518">
        <v>24.92</v>
      </c>
      <c r="D18518">
        <v>31.72</v>
      </c>
      <c r="E18518">
        <v>40.200000000000003</v>
      </c>
      <c r="F18518">
        <v>24.92</v>
      </c>
      <c r="G18518">
        <v>24.92</v>
      </c>
      <c r="M18518" s="15">
        <v>31312</v>
      </c>
      <c r="N18518" t="str">
        <f t="shared" si="616"/>
        <v>On</v>
      </c>
      <c r="O18518">
        <f t="shared" si="615"/>
        <v>4</v>
      </c>
    </row>
    <row r="18519" spans="1:15" x14ac:dyDescent="0.25">
      <c r="A18519" s="2">
        <v>36657</v>
      </c>
      <c r="B18519">
        <v>1300</v>
      </c>
      <c r="C18519">
        <v>34.11</v>
      </c>
      <c r="D18519">
        <v>39.53</v>
      </c>
      <c r="E18519">
        <v>47.95</v>
      </c>
      <c r="F18519">
        <v>-7.06</v>
      </c>
      <c r="G18519">
        <v>52.28</v>
      </c>
      <c r="M18519" s="15">
        <v>31129</v>
      </c>
      <c r="N18519" t="str">
        <f t="shared" si="616"/>
        <v>On</v>
      </c>
      <c r="O18519">
        <f t="shared" si="615"/>
        <v>4</v>
      </c>
    </row>
    <row r="18520" spans="1:15" x14ac:dyDescent="0.25">
      <c r="A18520" s="2">
        <v>36657</v>
      </c>
      <c r="B18520">
        <v>1400</v>
      </c>
      <c r="C18520">
        <v>44.28</v>
      </c>
      <c r="D18520">
        <v>48.32</v>
      </c>
      <c r="E18520">
        <v>55.75</v>
      </c>
      <c r="F18520">
        <v>-10.53</v>
      </c>
      <c r="G18520">
        <v>68.44</v>
      </c>
      <c r="M18520" s="15">
        <v>31727</v>
      </c>
      <c r="N18520" t="str">
        <f t="shared" si="616"/>
        <v>On</v>
      </c>
      <c r="O18520">
        <f t="shared" si="615"/>
        <v>4</v>
      </c>
    </row>
    <row r="18521" spans="1:15" x14ac:dyDescent="0.25">
      <c r="A18521" s="2">
        <v>36657</v>
      </c>
      <c r="B18521">
        <v>1500</v>
      </c>
      <c r="C18521">
        <v>40.479999999999997</v>
      </c>
      <c r="D18521">
        <v>45.8</v>
      </c>
      <c r="E18521">
        <v>53.14</v>
      </c>
      <c r="F18521">
        <v>22.07</v>
      </c>
      <c r="G18521">
        <v>48.22</v>
      </c>
      <c r="M18521" s="15">
        <v>31849</v>
      </c>
      <c r="N18521" t="str">
        <f t="shared" si="616"/>
        <v>On</v>
      </c>
      <c r="O18521">
        <f t="shared" si="615"/>
        <v>4</v>
      </c>
    </row>
    <row r="18522" spans="1:15" x14ac:dyDescent="0.25">
      <c r="A18522" s="2">
        <v>36657</v>
      </c>
      <c r="B18522">
        <v>1600</v>
      </c>
      <c r="C18522">
        <v>63.1</v>
      </c>
      <c r="D18522">
        <v>66.58</v>
      </c>
      <c r="E18522">
        <v>70.91</v>
      </c>
      <c r="F18522">
        <v>63.1</v>
      </c>
      <c r="G18522">
        <v>63.1</v>
      </c>
      <c r="M18522" s="15">
        <v>32013</v>
      </c>
      <c r="N18522" t="str">
        <f t="shared" si="616"/>
        <v>On</v>
      </c>
      <c r="O18522">
        <f t="shared" si="615"/>
        <v>4</v>
      </c>
    </row>
    <row r="18523" spans="1:15" x14ac:dyDescent="0.25">
      <c r="A18523" s="2">
        <v>36657</v>
      </c>
      <c r="B18523">
        <v>1700</v>
      </c>
      <c r="C18523">
        <v>50.48</v>
      </c>
      <c r="D18523">
        <v>55.18</v>
      </c>
      <c r="E18523">
        <v>61.05</v>
      </c>
      <c r="F18523">
        <v>50.48</v>
      </c>
      <c r="G18523">
        <v>50.48</v>
      </c>
      <c r="M18523" s="15">
        <v>32213</v>
      </c>
      <c r="N18523" t="str">
        <f t="shared" si="616"/>
        <v>On</v>
      </c>
      <c r="O18523">
        <f t="shared" si="615"/>
        <v>4</v>
      </c>
    </row>
    <row r="18524" spans="1:15" x14ac:dyDescent="0.25">
      <c r="A18524" s="2">
        <v>36657</v>
      </c>
      <c r="B18524">
        <v>1800</v>
      </c>
      <c r="C18524">
        <v>30.39</v>
      </c>
      <c r="D18524">
        <v>37.04</v>
      </c>
      <c r="E18524">
        <v>45.35</v>
      </c>
      <c r="F18524">
        <v>30.39</v>
      </c>
      <c r="G18524">
        <v>30.39</v>
      </c>
      <c r="M18524" s="15">
        <v>31988</v>
      </c>
      <c r="N18524" t="str">
        <f t="shared" si="616"/>
        <v>On</v>
      </c>
      <c r="O18524">
        <f t="shared" si="615"/>
        <v>4</v>
      </c>
    </row>
    <row r="18525" spans="1:15" x14ac:dyDescent="0.25">
      <c r="A18525" s="2">
        <v>36657</v>
      </c>
      <c r="B18525">
        <v>1900</v>
      </c>
      <c r="C18525">
        <v>17.47</v>
      </c>
      <c r="D18525">
        <v>25.38</v>
      </c>
      <c r="E18525">
        <v>35.26</v>
      </c>
      <c r="F18525">
        <v>17.47</v>
      </c>
      <c r="G18525">
        <v>17.47</v>
      </c>
      <c r="M18525" s="15">
        <v>31211</v>
      </c>
      <c r="N18525" t="str">
        <f t="shared" si="616"/>
        <v>On</v>
      </c>
      <c r="O18525">
        <f t="shared" si="615"/>
        <v>4</v>
      </c>
    </row>
    <row r="18526" spans="1:15" x14ac:dyDescent="0.25">
      <c r="A18526" s="2">
        <v>36657</v>
      </c>
      <c r="B18526">
        <v>2000</v>
      </c>
      <c r="C18526">
        <v>20.02</v>
      </c>
      <c r="D18526">
        <v>27.68</v>
      </c>
      <c r="E18526">
        <v>37.25</v>
      </c>
      <c r="F18526">
        <v>20.02</v>
      </c>
      <c r="G18526">
        <v>20.02</v>
      </c>
      <c r="M18526" s="15">
        <v>30630</v>
      </c>
      <c r="N18526" t="str">
        <f t="shared" si="616"/>
        <v>On</v>
      </c>
      <c r="O18526">
        <f t="shared" si="615"/>
        <v>4</v>
      </c>
    </row>
    <row r="18527" spans="1:15" x14ac:dyDescent="0.25">
      <c r="A18527" s="2">
        <v>36657</v>
      </c>
      <c r="B18527">
        <v>2100</v>
      </c>
      <c r="C18527">
        <v>76.84</v>
      </c>
      <c r="D18527">
        <v>78.98</v>
      </c>
      <c r="E18527">
        <v>81.64</v>
      </c>
      <c r="F18527">
        <v>76.84</v>
      </c>
      <c r="G18527">
        <v>76.84</v>
      </c>
      <c r="M18527" s="15">
        <v>31583</v>
      </c>
      <c r="N18527" t="str">
        <f t="shared" si="616"/>
        <v>On</v>
      </c>
      <c r="O18527">
        <f t="shared" si="615"/>
        <v>4</v>
      </c>
    </row>
    <row r="18528" spans="1:15" x14ac:dyDescent="0.25">
      <c r="A18528" s="2">
        <v>36657</v>
      </c>
      <c r="B18528">
        <v>2200</v>
      </c>
      <c r="C18528">
        <v>53.38</v>
      </c>
      <c r="D18528">
        <v>57.8</v>
      </c>
      <c r="E18528">
        <v>63.31</v>
      </c>
      <c r="F18528">
        <v>53.38</v>
      </c>
      <c r="G18528">
        <v>53.38</v>
      </c>
      <c r="M18528" s="15">
        <v>31418</v>
      </c>
      <c r="N18528" t="str">
        <f t="shared" si="616"/>
        <v>On</v>
      </c>
      <c r="O18528">
        <f t="shared" si="615"/>
        <v>4</v>
      </c>
    </row>
    <row r="18529" spans="1:15" x14ac:dyDescent="0.25">
      <c r="A18529" s="2">
        <v>36657</v>
      </c>
      <c r="B18529">
        <v>2300</v>
      </c>
      <c r="C18529">
        <v>24.33</v>
      </c>
      <c r="D18529">
        <v>31.57</v>
      </c>
      <c r="E18529">
        <v>40.619999999999997</v>
      </c>
      <c r="F18529">
        <v>24.33</v>
      </c>
      <c r="G18529">
        <v>24.33</v>
      </c>
      <c r="M18529" s="15">
        <v>28723</v>
      </c>
      <c r="N18529" t="str">
        <f t="shared" si="616"/>
        <v>On</v>
      </c>
      <c r="O18529">
        <f t="shared" si="615"/>
        <v>4</v>
      </c>
    </row>
    <row r="18530" spans="1:15" x14ac:dyDescent="0.25">
      <c r="A18530" s="2">
        <v>36657</v>
      </c>
      <c r="B18530">
        <v>2400</v>
      </c>
      <c r="C18530">
        <v>13.74</v>
      </c>
      <c r="D18530">
        <v>22.01</v>
      </c>
      <c r="E18530">
        <v>32.35</v>
      </c>
      <c r="F18530">
        <v>13.74</v>
      </c>
      <c r="G18530">
        <v>13.74</v>
      </c>
      <c r="M18530" s="15">
        <v>25796</v>
      </c>
      <c r="N18530" t="str">
        <f t="shared" si="616"/>
        <v>Off</v>
      </c>
      <c r="O18530">
        <f t="shared" si="615"/>
        <v>4</v>
      </c>
    </row>
    <row r="18531" spans="1:15" x14ac:dyDescent="0.25">
      <c r="A18531" s="2">
        <v>36658</v>
      </c>
      <c r="B18531">
        <v>100</v>
      </c>
      <c r="C18531">
        <v>12.33</v>
      </c>
      <c r="D18531">
        <v>20.74</v>
      </c>
      <c r="E18531">
        <v>31.24</v>
      </c>
      <c r="F18531">
        <v>12.33</v>
      </c>
      <c r="G18531">
        <v>12.33</v>
      </c>
      <c r="M18531" s="15">
        <v>23452</v>
      </c>
      <c r="N18531" t="str">
        <f t="shared" si="616"/>
        <v>Off</v>
      </c>
      <c r="O18531">
        <f t="shared" si="615"/>
        <v>5</v>
      </c>
    </row>
    <row r="18532" spans="1:15" x14ac:dyDescent="0.25">
      <c r="A18532" s="2">
        <v>36658</v>
      </c>
      <c r="B18532">
        <v>200</v>
      </c>
      <c r="C18532">
        <v>13.89</v>
      </c>
      <c r="D18532">
        <v>20.37</v>
      </c>
      <c r="E18532">
        <v>28.39</v>
      </c>
      <c r="F18532">
        <v>13.89</v>
      </c>
      <c r="G18532">
        <v>13.89</v>
      </c>
      <c r="M18532" s="15">
        <v>22261</v>
      </c>
      <c r="N18532" t="str">
        <f t="shared" si="616"/>
        <v>Off</v>
      </c>
      <c r="O18532">
        <f t="shared" si="615"/>
        <v>5</v>
      </c>
    </row>
    <row r="18533" spans="1:15" x14ac:dyDescent="0.25">
      <c r="A18533" s="2">
        <v>36658</v>
      </c>
      <c r="B18533">
        <v>300</v>
      </c>
      <c r="C18533">
        <v>12.92</v>
      </c>
      <c r="D18533">
        <v>19.3</v>
      </c>
      <c r="E18533">
        <v>27.19</v>
      </c>
      <c r="F18533">
        <v>12.92</v>
      </c>
      <c r="G18533">
        <v>12.92</v>
      </c>
      <c r="M18533" s="15">
        <v>21541</v>
      </c>
      <c r="N18533" t="str">
        <f t="shared" si="616"/>
        <v>Off</v>
      </c>
      <c r="O18533">
        <f t="shared" si="615"/>
        <v>5</v>
      </c>
    </row>
    <row r="18534" spans="1:15" x14ac:dyDescent="0.25">
      <c r="A18534" s="2">
        <v>36658</v>
      </c>
      <c r="B18534">
        <v>400</v>
      </c>
      <c r="C18534">
        <v>12.88</v>
      </c>
      <c r="D18534">
        <v>19.260000000000002</v>
      </c>
      <c r="E18534">
        <v>27.16</v>
      </c>
      <c r="F18534">
        <v>12.88</v>
      </c>
      <c r="G18534">
        <v>12.88</v>
      </c>
      <c r="M18534" s="15">
        <v>21377</v>
      </c>
      <c r="N18534" t="str">
        <f t="shared" si="616"/>
        <v>Off</v>
      </c>
      <c r="O18534">
        <f t="shared" ref="O18534:O18597" si="617">+WEEKDAY(A18534,2)</f>
        <v>5</v>
      </c>
    </row>
    <row r="18535" spans="1:15" x14ac:dyDescent="0.25">
      <c r="A18535" s="2">
        <v>36658</v>
      </c>
      <c r="B18535">
        <v>500</v>
      </c>
      <c r="C18535">
        <v>13.29</v>
      </c>
      <c r="D18535">
        <v>19.64</v>
      </c>
      <c r="E18535">
        <v>27.5</v>
      </c>
      <c r="F18535">
        <v>13.29</v>
      </c>
      <c r="G18535">
        <v>13.29</v>
      </c>
      <c r="M18535" s="15">
        <v>21658</v>
      </c>
      <c r="N18535" t="str">
        <f t="shared" si="616"/>
        <v>Off</v>
      </c>
      <c r="O18535">
        <f t="shared" si="617"/>
        <v>5</v>
      </c>
    </row>
    <row r="18536" spans="1:15" x14ac:dyDescent="0.25">
      <c r="A18536" s="2">
        <v>36658</v>
      </c>
      <c r="B18536">
        <v>600</v>
      </c>
      <c r="C18536">
        <v>15.79</v>
      </c>
      <c r="D18536">
        <v>21.97</v>
      </c>
      <c r="E18536">
        <v>29.63</v>
      </c>
      <c r="F18536">
        <v>15.79</v>
      </c>
      <c r="G18536">
        <v>15.79</v>
      </c>
      <c r="M18536" s="15">
        <v>23249</v>
      </c>
      <c r="N18536" t="str">
        <f t="shared" si="616"/>
        <v>Off</v>
      </c>
      <c r="O18536">
        <f t="shared" si="617"/>
        <v>5</v>
      </c>
    </row>
    <row r="18537" spans="1:15" x14ac:dyDescent="0.25">
      <c r="A18537" s="2">
        <v>36658</v>
      </c>
      <c r="B18537">
        <v>700</v>
      </c>
      <c r="C18537">
        <v>27.06</v>
      </c>
      <c r="D18537">
        <v>32.81</v>
      </c>
      <c r="E18537">
        <v>39.950000000000003</v>
      </c>
      <c r="F18537">
        <v>27.06</v>
      </c>
      <c r="G18537">
        <v>27.06</v>
      </c>
      <c r="M18537" s="15">
        <v>26205</v>
      </c>
      <c r="N18537" t="str">
        <f t="shared" si="616"/>
        <v>Off</v>
      </c>
      <c r="O18537">
        <f t="shared" si="617"/>
        <v>5</v>
      </c>
    </row>
    <row r="18538" spans="1:15" x14ac:dyDescent="0.25">
      <c r="A18538" s="2">
        <v>36658</v>
      </c>
      <c r="B18538">
        <v>800</v>
      </c>
      <c r="C18538">
        <v>40.06</v>
      </c>
      <c r="D18538">
        <v>46.6</v>
      </c>
      <c r="E18538">
        <v>54.79</v>
      </c>
      <c r="F18538">
        <v>40.06</v>
      </c>
      <c r="G18538">
        <v>40.06</v>
      </c>
      <c r="M18538" s="15">
        <v>29080</v>
      </c>
      <c r="N18538" t="str">
        <f t="shared" si="616"/>
        <v>On</v>
      </c>
      <c r="O18538">
        <f t="shared" si="617"/>
        <v>5</v>
      </c>
    </row>
    <row r="18539" spans="1:15" x14ac:dyDescent="0.25">
      <c r="A18539" s="2">
        <v>36658</v>
      </c>
      <c r="B18539">
        <v>900</v>
      </c>
      <c r="C18539">
        <v>32.83</v>
      </c>
      <c r="D18539">
        <v>40.07</v>
      </c>
      <c r="E18539">
        <v>49.14</v>
      </c>
      <c r="F18539">
        <v>32.83</v>
      </c>
      <c r="G18539">
        <v>32.83</v>
      </c>
      <c r="M18539" s="15">
        <v>30592</v>
      </c>
      <c r="N18539" t="str">
        <f t="shared" si="616"/>
        <v>On</v>
      </c>
      <c r="O18539">
        <f t="shared" si="617"/>
        <v>5</v>
      </c>
    </row>
    <row r="18540" spans="1:15" x14ac:dyDescent="0.25">
      <c r="A18540" s="2">
        <v>36658</v>
      </c>
      <c r="B18540">
        <v>1000</v>
      </c>
      <c r="C18540">
        <v>31.09</v>
      </c>
      <c r="D18540">
        <v>38.5</v>
      </c>
      <c r="E18540">
        <v>47.78</v>
      </c>
      <c r="F18540">
        <v>31.09</v>
      </c>
      <c r="G18540">
        <v>31.09</v>
      </c>
      <c r="M18540" s="15">
        <v>31233</v>
      </c>
      <c r="N18540" t="str">
        <f t="shared" si="616"/>
        <v>On</v>
      </c>
      <c r="O18540">
        <f t="shared" si="617"/>
        <v>5</v>
      </c>
    </row>
    <row r="18541" spans="1:15" x14ac:dyDescent="0.25">
      <c r="A18541" s="2">
        <v>36658</v>
      </c>
      <c r="B18541">
        <v>1100</v>
      </c>
      <c r="C18541">
        <v>68.63</v>
      </c>
      <c r="D18541">
        <v>72.39</v>
      </c>
      <c r="E18541">
        <v>77.11</v>
      </c>
      <c r="F18541">
        <v>68.63</v>
      </c>
      <c r="G18541">
        <v>68.63</v>
      </c>
      <c r="M18541" s="15">
        <v>32018</v>
      </c>
      <c r="N18541" t="str">
        <f t="shared" si="616"/>
        <v>On</v>
      </c>
      <c r="O18541">
        <f t="shared" si="617"/>
        <v>5</v>
      </c>
    </row>
    <row r="18542" spans="1:15" x14ac:dyDescent="0.25">
      <c r="A18542" s="2">
        <v>36658</v>
      </c>
      <c r="B18542">
        <v>1200</v>
      </c>
      <c r="C18542">
        <v>80.849999999999994</v>
      </c>
      <c r="D18542">
        <v>83.43</v>
      </c>
      <c r="E18542">
        <v>86.66</v>
      </c>
      <c r="F18542">
        <v>80.849999999999994</v>
      </c>
      <c r="G18542">
        <v>80.849999999999994</v>
      </c>
      <c r="M18542" s="15">
        <v>32709</v>
      </c>
      <c r="N18542" t="str">
        <f t="shared" si="616"/>
        <v>On</v>
      </c>
      <c r="O18542">
        <f t="shared" si="617"/>
        <v>5</v>
      </c>
    </row>
    <row r="18543" spans="1:15" x14ac:dyDescent="0.25">
      <c r="A18543" s="2">
        <v>36658</v>
      </c>
      <c r="B18543">
        <v>1300</v>
      </c>
      <c r="C18543">
        <v>46.84</v>
      </c>
      <c r="D18543">
        <v>52.72</v>
      </c>
      <c r="E18543">
        <v>60.09</v>
      </c>
      <c r="F18543">
        <v>46.84</v>
      </c>
      <c r="G18543">
        <v>46.84</v>
      </c>
      <c r="M18543" s="15">
        <v>33357</v>
      </c>
      <c r="N18543" t="str">
        <f t="shared" si="616"/>
        <v>On</v>
      </c>
      <c r="O18543">
        <f t="shared" si="617"/>
        <v>5</v>
      </c>
    </row>
    <row r="18544" spans="1:15" x14ac:dyDescent="0.25">
      <c r="A18544" s="2">
        <v>36658</v>
      </c>
      <c r="B18544">
        <v>1400</v>
      </c>
      <c r="C18544">
        <v>67.84</v>
      </c>
      <c r="D18544">
        <v>71.680000000000007</v>
      </c>
      <c r="E18544">
        <v>76.489999999999995</v>
      </c>
      <c r="F18544">
        <v>67.84</v>
      </c>
      <c r="G18544">
        <v>67.84</v>
      </c>
      <c r="M18544" s="15">
        <v>34284</v>
      </c>
      <c r="N18544" t="str">
        <f t="shared" si="616"/>
        <v>On</v>
      </c>
      <c r="O18544">
        <f t="shared" si="617"/>
        <v>5</v>
      </c>
    </row>
    <row r="18545" spans="1:15" x14ac:dyDescent="0.25">
      <c r="A18545" s="2">
        <v>36658</v>
      </c>
      <c r="B18545">
        <v>1500</v>
      </c>
      <c r="C18545">
        <v>85.75</v>
      </c>
      <c r="D18545">
        <v>87.85</v>
      </c>
      <c r="E18545">
        <v>90.49</v>
      </c>
      <c r="F18545">
        <v>85.75</v>
      </c>
      <c r="G18545">
        <v>85.75</v>
      </c>
      <c r="M18545" s="15">
        <v>34809</v>
      </c>
      <c r="N18545" t="str">
        <f t="shared" si="616"/>
        <v>On</v>
      </c>
      <c r="O18545">
        <f t="shared" si="617"/>
        <v>5</v>
      </c>
    </row>
    <row r="18546" spans="1:15" x14ac:dyDescent="0.25">
      <c r="A18546" s="2">
        <v>36658</v>
      </c>
      <c r="B18546">
        <v>1600</v>
      </c>
      <c r="C18546">
        <v>87.57</v>
      </c>
      <c r="D18546">
        <v>89.82</v>
      </c>
      <c r="E18546">
        <v>92.46</v>
      </c>
      <c r="F18546">
        <v>87.57</v>
      </c>
      <c r="G18546">
        <v>87.57</v>
      </c>
      <c r="M18546" s="15">
        <v>34860</v>
      </c>
      <c r="N18546" t="str">
        <f t="shared" si="616"/>
        <v>On</v>
      </c>
      <c r="O18546">
        <f t="shared" si="617"/>
        <v>5</v>
      </c>
    </row>
    <row r="18547" spans="1:15" x14ac:dyDescent="0.25">
      <c r="A18547" s="2">
        <v>36658</v>
      </c>
      <c r="B18547">
        <v>1700</v>
      </c>
      <c r="C18547">
        <v>88</v>
      </c>
      <c r="D18547">
        <v>90.28</v>
      </c>
      <c r="E18547">
        <v>92.91</v>
      </c>
      <c r="F18547">
        <v>88</v>
      </c>
      <c r="G18547">
        <v>88</v>
      </c>
      <c r="M18547" s="15">
        <v>35184</v>
      </c>
      <c r="N18547" t="str">
        <f t="shared" si="616"/>
        <v>On</v>
      </c>
      <c r="O18547">
        <f t="shared" si="617"/>
        <v>5</v>
      </c>
    </row>
    <row r="18548" spans="1:15" x14ac:dyDescent="0.25">
      <c r="A18548" s="2">
        <v>36658</v>
      </c>
      <c r="B18548">
        <v>1800</v>
      </c>
      <c r="C18548">
        <v>84.29</v>
      </c>
      <c r="D18548">
        <v>85.28</v>
      </c>
      <c r="E18548">
        <v>88.64</v>
      </c>
      <c r="F18548">
        <v>82.48</v>
      </c>
      <c r="G18548">
        <v>82.25</v>
      </c>
      <c r="M18548" s="15">
        <v>34913</v>
      </c>
      <c r="N18548" t="str">
        <f t="shared" si="616"/>
        <v>On</v>
      </c>
      <c r="O18548">
        <f t="shared" si="617"/>
        <v>5</v>
      </c>
    </row>
    <row r="18549" spans="1:15" x14ac:dyDescent="0.25">
      <c r="A18549" s="2">
        <v>36658</v>
      </c>
      <c r="B18549">
        <v>1900</v>
      </c>
      <c r="C18549">
        <v>77.790000000000006</v>
      </c>
      <c r="D18549">
        <v>64.63</v>
      </c>
      <c r="E18549">
        <v>70.84</v>
      </c>
      <c r="F18549">
        <v>60.17</v>
      </c>
      <c r="G18549">
        <v>57.92</v>
      </c>
      <c r="M18549" s="15">
        <v>34186</v>
      </c>
      <c r="N18549" t="str">
        <f t="shared" si="616"/>
        <v>On</v>
      </c>
      <c r="O18549">
        <f t="shared" si="617"/>
        <v>5</v>
      </c>
    </row>
    <row r="18550" spans="1:15" x14ac:dyDescent="0.25">
      <c r="A18550" s="2">
        <v>36658</v>
      </c>
      <c r="B18550">
        <v>2000</v>
      </c>
      <c r="C18550">
        <v>60.81</v>
      </c>
      <c r="D18550">
        <v>53.84</v>
      </c>
      <c r="E18550">
        <v>78.569999999999993</v>
      </c>
      <c r="F18550">
        <v>25.61</v>
      </c>
      <c r="G18550">
        <v>21.11</v>
      </c>
      <c r="M18550" s="15">
        <v>33404</v>
      </c>
      <c r="N18550" t="str">
        <f t="shared" si="616"/>
        <v>On</v>
      </c>
      <c r="O18550">
        <f t="shared" si="617"/>
        <v>5</v>
      </c>
    </row>
    <row r="18551" spans="1:15" x14ac:dyDescent="0.25">
      <c r="A18551" s="2">
        <v>36658</v>
      </c>
      <c r="B18551">
        <v>2100</v>
      </c>
      <c r="C18551">
        <v>90.73</v>
      </c>
      <c r="D18551">
        <v>88.71</v>
      </c>
      <c r="E18551">
        <v>98.14</v>
      </c>
      <c r="F18551">
        <v>77.78</v>
      </c>
      <c r="G18551">
        <v>76.13</v>
      </c>
      <c r="M18551" s="15">
        <v>33552</v>
      </c>
      <c r="N18551" t="str">
        <f t="shared" si="616"/>
        <v>On</v>
      </c>
      <c r="O18551">
        <f t="shared" si="617"/>
        <v>5</v>
      </c>
    </row>
    <row r="18552" spans="1:15" x14ac:dyDescent="0.25">
      <c r="A18552" s="2">
        <v>36658</v>
      </c>
      <c r="B18552">
        <v>2200</v>
      </c>
      <c r="C18552">
        <v>80.3</v>
      </c>
      <c r="D18552">
        <v>78.34</v>
      </c>
      <c r="E18552">
        <v>93.02</v>
      </c>
      <c r="F18552">
        <v>61.3</v>
      </c>
      <c r="G18552">
        <v>58.87</v>
      </c>
      <c r="M18552" s="15">
        <v>32968</v>
      </c>
      <c r="N18552" t="str">
        <f t="shared" si="616"/>
        <v>On</v>
      </c>
      <c r="O18552">
        <f t="shared" si="617"/>
        <v>5</v>
      </c>
    </row>
    <row r="18553" spans="1:15" x14ac:dyDescent="0.25">
      <c r="A18553" s="2">
        <v>36658</v>
      </c>
      <c r="B18553">
        <v>2300</v>
      </c>
      <c r="C18553">
        <v>42.96</v>
      </c>
      <c r="D18553">
        <v>64.099999999999994</v>
      </c>
      <c r="E18553">
        <v>86.2</v>
      </c>
      <c r="F18553">
        <v>37.450000000000003</v>
      </c>
      <c r="G18553">
        <v>36.75</v>
      </c>
      <c r="M18553" s="15">
        <v>30460</v>
      </c>
      <c r="N18553" t="str">
        <f t="shared" si="616"/>
        <v>On</v>
      </c>
      <c r="O18553">
        <f t="shared" si="617"/>
        <v>5</v>
      </c>
    </row>
    <row r="18554" spans="1:15" x14ac:dyDescent="0.25">
      <c r="A18554" s="2">
        <v>36658</v>
      </c>
      <c r="B18554">
        <v>2400</v>
      </c>
      <c r="C18554">
        <v>20.51</v>
      </c>
      <c r="D18554">
        <v>53.84</v>
      </c>
      <c r="E18554">
        <v>81.239999999999995</v>
      </c>
      <c r="F18554">
        <v>20.51</v>
      </c>
      <c r="G18554">
        <v>20.51</v>
      </c>
      <c r="M18554" s="15">
        <v>27740</v>
      </c>
      <c r="N18554" t="str">
        <f t="shared" si="616"/>
        <v>Off</v>
      </c>
      <c r="O18554">
        <f t="shared" si="617"/>
        <v>5</v>
      </c>
    </row>
    <row r="18555" spans="1:15" x14ac:dyDescent="0.25">
      <c r="A18555" s="2">
        <v>36659</v>
      </c>
      <c r="B18555">
        <v>100</v>
      </c>
      <c r="C18555">
        <v>16.86</v>
      </c>
      <c r="D18555">
        <v>51.59</v>
      </c>
      <c r="E18555">
        <v>80.14</v>
      </c>
      <c r="F18555">
        <v>16.86</v>
      </c>
      <c r="G18555">
        <v>16.86</v>
      </c>
      <c r="M18555" s="15">
        <v>25451</v>
      </c>
      <c r="N18555" t="str">
        <f t="shared" si="616"/>
        <v>Off</v>
      </c>
      <c r="O18555">
        <f t="shared" si="617"/>
        <v>6</v>
      </c>
    </row>
    <row r="18556" spans="1:15" x14ac:dyDescent="0.25">
      <c r="A18556" s="2">
        <v>36659</v>
      </c>
      <c r="B18556">
        <v>200</v>
      </c>
      <c r="C18556">
        <v>17.98</v>
      </c>
      <c r="D18556">
        <v>50.53</v>
      </c>
      <c r="E18556">
        <v>77.290000000000006</v>
      </c>
      <c r="F18556">
        <v>17.98</v>
      </c>
      <c r="G18556">
        <v>17.98</v>
      </c>
      <c r="M18556" s="15">
        <v>23797</v>
      </c>
      <c r="N18556" t="str">
        <f t="shared" si="616"/>
        <v>Off</v>
      </c>
      <c r="O18556">
        <f t="shared" si="617"/>
        <v>6</v>
      </c>
    </row>
    <row r="18557" spans="1:15" x14ac:dyDescent="0.25">
      <c r="A18557" s="2">
        <v>36659</v>
      </c>
      <c r="B18557">
        <v>300</v>
      </c>
      <c r="C18557">
        <v>14.04</v>
      </c>
      <c r="D18557">
        <v>26.27</v>
      </c>
      <c r="E18557">
        <v>36.33</v>
      </c>
      <c r="F18557">
        <v>14.04</v>
      </c>
      <c r="G18557">
        <v>14.04</v>
      </c>
      <c r="M18557" s="15">
        <v>22696</v>
      </c>
      <c r="N18557" t="str">
        <f t="shared" si="616"/>
        <v>Off</v>
      </c>
      <c r="O18557">
        <f t="shared" si="617"/>
        <v>6</v>
      </c>
    </row>
    <row r="18558" spans="1:15" x14ac:dyDescent="0.25">
      <c r="A18558" s="2">
        <v>36659</v>
      </c>
      <c r="B18558">
        <v>400</v>
      </c>
      <c r="C18558">
        <v>16.02</v>
      </c>
      <c r="D18558">
        <v>16.02</v>
      </c>
      <c r="E18558">
        <v>16.02</v>
      </c>
      <c r="F18558">
        <v>16.02</v>
      </c>
      <c r="G18558">
        <v>16.02</v>
      </c>
      <c r="M18558" s="15">
        <v>22134</v>
      </c>
      <c r="N18558" t="str">
        <f t="shared" si="616"/>
        <v>Off</v>
      </c>
      <c r="O18558">
        <f t="shared" si="617"/>
        <v>6</v>
      </c>
    </row>
    <row r="18559" spans="1:15" x14ac:dyDescent="0.25">
      <c r="A18559" s="2">
        <v>36659</v>
      </c>
      <c r="B18559">
        <v>500</v>
      </c>
      <c r="C18559">
        <v>12.27</v>
      </c>
      <c r="D18559">
        <v>12.27</v>
      </c>
      <c r="E18559">
        <v>12.27</v>
      </c>
      <c r="F18559">
        <v>12.27</v>
      </c>
      <c r="G18559">
        <v>12.27</v>
      </c>
      <c r="M18559" s="15">
        <v>21895</v>
      </c>
      <c r="N18559" t="str">
        <f t="shared" si="616"/>
        <v>Off</v>
      </c>
      <c r="O18559">
        <f t="shared" si="617"/>
        <v>6</v>
      </c>
    </row>
    <row r="18560" spans="1:15" x14ac:dyDescent="0.25">
      <c r="A18560" s="2">
        <v>36659</v>
      </c>
      <c r="B18560">
        <v>600</v>
      </c>
      <c r="C18560">
        <v>15.42</v>
      </c>
      <c r="D18560">
        <v>15.42</v>
      </c>
      <c r="E18560">
        <v>15.42</v>
      </c>
      <c r="F18560">
        <v>15.42</v>
      </c>
      <c r="G18560">
        <v>15.42</v>
      </c>
      <c r="M18560" s="15">
        <v>22148</v>
      </c>
      <c r="N18560" t="str">
        <f t="shared" si="616"/>
        <v>Off</v>
      </c>
      <c r="O18560">
        <f t="shared" si="617"/>
        <v>6</v>
      </c>
    </row>
    <row r="18561" spans="1:15" x14ac:dyDescent="0.25">
      <c r="A18561" s="2">
        <v>36659</v>
      </c>
      <c r="B18561">
        <v>700</v>
      </c>
      <c r="C18561">
        <v>12.16</v>
      </c>
      <c r="D18561">
        <v>12.16</v>
      </c>
      <c r="E18561">
        <v>12.16</v>
      </c>
      <c r="F18561">
        <v>12.16</v>
      </c>
      <c r="G18561">
        <v>12.16</v>
      </c>
      <c r="M18561" s="15">
        <v>22779</v>
      </c>
      <c r="N18561" t="str">
        <f t="shared" si="616"/>
        <v>Off</v>
      </c>
      <c r="O18561">
        <f t="shared" si="617"/>
        <v>6</v>
      </c>
    </row>
    <row r="18562" spans="1:15" x14ac:dyDescent="0.25">
      <c r="A18562" s="2">
        <v>36659</v>
      </c>
      <c r="B18562">
        <v>800</v>
      </c>
      <c r="C18562">
        <v>15.73</v>
      </c>
      <c r="D18562">
        <v>15.73</v>
      </c>
      <c r="E18562">
        <v>15.73</v>
      </c>
      <c r="F18562">
        <v>15.73</v>
      </c>
      <c r="G18562">
        <v>15.73</v>
      </c>
      <c r="M18562" s="15">
        <v>24501</v>
      </c>
      <c r="N18562" t="str">
        <f t="shared" si="616"/>
        <v>On</v>
      </c>
      <c r="O18562">
        <f t="shared" si="617"/>
        <v>6</v>
      </c>
    </row>
    <row r="18563" spans="1:15" x14ac:dyDescent="0.25">
      <c r="A18563" s="2">
        <v>36659</v>
      </c>
      <c r="B18563">
        <v>900</v>
      </c>
      <c r="C18563">
        <v>18.399999999999999</v>
      </c>
      <c r="D18563">
        <v>18.399999999999999</v>
      </c>
      <c r="E18563">
        <v>18.399999999999999</v>
      </c>
      <c r="F18563">
        <v>18.399999999999999</v>
      </c>
      <c r="G18563">
        <v>18.399999999999999</v>
      </c>
      <c r="M18563" s="15">
        <v>26942</v>
      </c>
      <c r="N18563" t="str">
        <f t="shared" si="616"/>
        <v>On</v>
      </c>
      <c r="O18563">
        <f t="shared" si="617"/>
        <v>6</v>
      </c>
    </row>
    <row r="18564" spans="1:15" x14ac:dyDescent="0.25">
      <c r="A18564" s="2">
        <v>36659</v>
      </c>
      <c r="B18564">
        <v>1000</v>
      </c>
      <c r="C18564">
        <v>17.97</v>
      </c>
      <c r="D18564">
        <v>17.97</v>
      </c>
      <c r="E18564">
        <v>17.97</v>
      </c>
      <c r="F18564">
        <v>17.97</v>
      </c>
      <c r="G18564">
        <v>17.97</v>
      </c>
      <c r="M18564" s="15">
        <v>28932</v>
      </c>
      <c r="N18564" t="str">
        <f t="shared" si="616"/>
        <v>On</v>
      </c>
      <c r="O18564">
        <f t="shared" si="617"/>
        <v>6</v>
      </c>
    </row>
    <row r="18565" spans="1:15" x14ac:dyDescent="0.25">
      <c r="A18565" s="2">
        <v>36659</v>
      </c>
      <c r="B18565">
        <v>1100</v>
      </c>
      <c r="C18565">
        <v>19.3</v>
      </c>
      <c r="D18565">
        <v>23.85</v>
      </c>
      <c r="E18565">
        <v>26.17</v>
      </c>
      <c r="F18565">
        <v>19.3</v>
      </c>
      <c r="G18565">
        <v>19.3</v>
      </c>
      <c r="M18565" s="15">
        <v>30143</v>
      </c>
      <c r="N18565" t="str">
        <f t="shared" si="616"/>
        <v>On</v>
      </c>
      <c r="O18565">
        <f t="shared" si="617"/>
        <v>6</v>
      </c>
    </row>
    <row r="18566" spans="1:15" x14ac:dyDescent="0.25">
      <c r="A18566" s="2">
        <v>36659</v>
      </c>
      <c r="B18566">
        <v>1200</v>
      </c>
      <c r="C18566">
        <v>20.420000000000002</v>
      </c>
      <c r="D18566">
        <v>59.77</v>
      </c>
      <c r="E18566">
        <v>79.790000000000006</v>
      </c>
      <c r="F18566">
        <v>20.43</v>
      </c>
      <c r="G18566">
        <v>20.420000000000002</v>
      </c>
      <c r="M18566" s="15">
        <v>30918</v>
      </c>
      <c r="N18566" t="str">
        <f t="shared" si="616"/>
        <v>On</v>
      </c>
      <c r="O18566">
        <f t="shared" si="617"/>
        <v>6</v>
      </c>
    </row>
    <row r="18567" spans="1:15" x14ac:dyDescent="0.25">
      <c r="A18567" s="2">
        <v>36659</v>
      </c>
      <c r="B18567">
        <v>1300</v>
      </c>
      <c r="C18567">
        <v>36.020000000000003</v>
      </c>
      <c r="D18567">
        <v>68.31</v>
      </c>
      <c r="E18567">
        <v>84.74</v>
      </c>
      <c r="F18567">
        <v>36.03</v>
      </c>
      <c r="G18567">
        <v>36.020000000000003</v>
      </c>
      <c r="M18567" s="15">
        <v>31563</v>
      </c>
      <c r="N18567" t="str">
        <f t="shared" si="616"/>
        <v>On</v>
      </c>
      <c r="O18567">
        <f t="shared" si="617"/>
        <v>6</v>
      </c>
    </row>
    <row r="18568" spans="1:15" x14ac:dyDescent="0.25">
      <c r="A18568" s="2">
        <v>36659</v>
      </c>
      <c r="B18568">
        <v>1400</v>
      </c>
      <c r="C18568">
        <v>36.6</v>
      </c>
      <c r="D18568">
        <v>68.59</v>
      </c>
      <c r="E18568">
        <v>84.91</v>
      </c>
      <c r="F18568">
        <v>36.54</v>
      </c>
      <c r="G18568">
        <v>36.53</v>
      </c>
      <c r="M18568" s="15">
        <v>32190</v>
      </c>
      <c r="N18568" t="str">
        <f t="shared" si="616"/>
        <v>On</v>
      </c>
      <c r="O18568">
        <f t="shared" si="617"/>
        <v>6</v>
      </c>
    </row>
    <row r="18569" spans="1:15" x14ac:dyDescent="0.25">
      <c r="A18569" s="2">
        <v>36659</v>
      </c>
      <c r="B18569">
        <v>1500</v>
      </c>
      <c r="C18569">
        <v>36.630000000000003</v>
      </c>
      <c r="D18569">
        <v>68.63</v>
      </c>
      <c r="E18569">
        <v>84.93</v>
      </c>
      <c r="F18569">
        <v>36.61</v>
      </c>
      <c r="G18569">
        <v>36.6</v>
      </c>
      <c r="M18569" s="15">
        <v>32484</v>
      </c>
      <c r="N18569" t="str">
        <f t="shared" si="616"/>
        <v>On</v>
      </c>
      <c r="O18569">
        <f t="shared" si="617"/>
        <v>6</v>
      </c>
    </row>
    <row r="18570" spans="1:15" x14ac:dyDescent="0.25">
      <c r="A18570" s="2">
        <v>36659</v>
      </c>
      <c r="B18570">
        <v>1600</v>
      </c>
      <c r="C18570">
        <v>36.99</v>
      </c>
      <c r="D18570">
        <v>68.72</v>
      </c>
      <c r="E18570">
        <v>84.98</v>
      </c>
      <c r="F18570">
        <v>36.79</v>
      </c>
      <c r="G18570">
        <v>36.76</v>
      </c>
      <c r="M18570" s="15">
        <v>33053</v>
      </c>
      <c r="N18570" t="str">
        <f t="shared" si="616"/>
        <v>On</v>
      </c>
      <c r="O18570">
        <f t="shared" si="617"/>
        <v>6</v>
      </c>
    </row>
    <row r="18571" spans="1:15" x14ac:dyDescent="0.25">
      <c r="A18571" s="2">
        <v>36659</v>
      </c>
      <c r="B18571">
        <v>1700</v>
      </c>
      <c r="C18571">
        <v>43.61</v>
      </c>
      <c r="D18571">
        <v>72.47</v>
      </c>
      <c r="E18571">
        <v>87.15</v>
      </c>
      <c r="F18571">
        <v>43.61</v>
      </c>
      <c r="G18571">
        <v>43.61</v>
      </c>
      <c r="M18571" s="15">
        <v>33373</v>
      </c>
      <c r="N18571" t="str">
        <f t="shared" ref="N18571:N18634" si="618">+IF(B18571&gt;700,IF(B18571&lt;2400,"On","Off"),"Off")</f>
        <v>On</v>
      </c>
      <c r="O18571">
        <f t="shared" si="617"/>
        <v>6</v>
      </c>
    </row>
    <row r="18572" spans="1:15" x14ac:dyDescent="0.25">
      <c r="A18572" s="2">
        <v>36659</v>
      </c>
      <c r="B18572">
        <v>1800</v>
      </c>
      <c r="C18572">
        <v>46.28</v>
      </c>
      <c r="D18572">
        <v>73.930000000000007</v>
      </c>
      <c r="E18572">
        <v>88</v>
      </c>
      <c r="F18572">
        <v>46.28</v>
      </c>
      <c r="G18572">
        <v>46.27</v>
      </c>
      <c r="M18572" s="15">
        <v>33370</v>
      </c>
      <c r="N18572" t="str">
        <f t="shared" si="618"/>
        <v>On</v>
      </c>
      <c r="O18572">
        <f t="shared" si="617"/>
        <v>6</v>
      </c>
    </row>
    <row r="18573" spans="1:15" x14ac:dyDescent="0.25">
      <c r="A18573" s="2">
        <v>36659</v>
      </c>
      <c r="B18573">
        <v>1900</v>
      </c>
      <c r="C18573">
        <v>21.86</v>
      </c>
      <c r="D18573">
        <v>60.55</v>
      </c>
      <c r="E18573">
        <v>80.239999999999995</v>
      </c>
      <c r="F18573">
        <v>21.86</v>
      </c>
      <c r="G18573">
        <v>21.85</v>
      </c>
      <c r="M18573" s="15">
        <v>32859</v>
      </c>
      <c r="N18573" t="str">
        <f t="shared" si="618"/>
        <v>On</v>
      </c>
      <c r="O18573">
        <f t="shared" si="617"/>
        <v>6</v>
      </c>
    </row>
    <row r="18574" spans="1:15" x14ac:dyDescent="0.25">
      <c r="A18574" s="2">
        <v>36659</v>
      </c>
      <c r="B18574">
        <v>2000</v>
      </c>
      <c r="C18574">
        <v>15.38</v>
      </c>
      <c r="D18574">
        <v>57</v>
      </c>
      <c r="E18574">
        <v>78.19</v>
      </c>
      <c r="F18574">
        <v>15.38</v>
      </c>
      <c r="G18574">
        <v>15.37</v>
      </c>
      <c r="M18574" s="15">
        <v>31742</v>
      </c>
      <c r="N18574" t="str">
        <f t="shared" si="618"/>
        <v>On</v>
      </c>
      <c r="O18574">
        <f t="shared" si="617"/>
        <v>6</v>
      </c>
    </row>
    <row r="18575" spans="1:15" x14ac:dyDescent="0.25">
      <c r="A18575" s="2">
        <v>36659</v>
      </c>
      <c r="B18575">
        <v>2100</v>
      </c>
      <c r="C18575">
        <v>17.14</v>
      </c>
      <c r="D18575">
        <v>57.97</v>
      </c>
      <c r="E18575">
        <v>78.75</v>
      </c>
      <c r="F18575">
        <v>17.149999999999999</v>
      </c>
      <c r="G18575">
        <v>17.14</v>
      </c>
      <c r="M18575" s="15">
        <v>30657</v>
      </c>
      <c r="N18575" t="str">
        <f t="shared" si="618"/>
        <v>On</v>
      </c>
      <c r="O18575">
        <f t="shared" si="617"/>
        <v>6</v>
      </c>
    </row>
    <row r="18576" spans="1:15" x14ac:dyDescent="0.25">
      <c r="A18576" s="2">
        <v>36659</v>
      </c>
      <c r="B18576">
        <v>2200</v>
      </c>
      <c r="C18576">
        <v>16.18</v>
      </c>
      <c r="D18576">
        <v>57.44</v>
      </c>
      <c r="E18576">
        <v>78.45</v>
      </c>
      <c r="F18576">
        <v>16.190000000000001</v>
      </c>
      <c r="G18576">
        <v>16.18</v>
      </c>
      <c r="M18576" s="15">
        <v>29486</v>
      </c>
      <c r="N18576" t="str">
        <f t="shared" si="618"/>
        <v>On</v>
      </c>
      <c r="O18576">
        <f t="shared" si="617"/>
        <v>6</v>
      </c>
    </row>
    <row r="18577" spans="1:15" x14ac:dyDescent="0.25">
      <c r="A18577" s="2">
        <v>36659</v>
      </c>
      <c r="B18577">
        <v>2300</v>
      </c>
      <c r="C18577">
        <v>15.44</v>
      </c>
      <c r="D18577">
        <v>52.9</v>
      </c>
      <c r="E18577">
        <v>71.97</v>
      </c>
      <c r="F18577">
        <v>15.44</v>
      </c>
      <c r="G18577">
        <v>15.43</v>
      </c>
      <c r="M18577" s="15">
        <v>27579</v>
      </c>
      <c r="N18577" t="str">
        <f t="shared" si="618"/>
        <v>On</v>
      </c>
      <c r="O18577">
        <f t="shared" si="617"/>
        <v>6</v>
      </c>
    </row>
    <row r="18578" spans="1:15" x14ac:dyDescent="0.25">
      <c r="A18578" s="2">
        <v>36659</v>
      </c>
      <c r="B18578">
        <v>2400</v>
      </c>
      <c r="C18578">
        <v>12.69</v>
      </c>
      <c r="D18578">
        <v>38.58</v>
      </c>
      <c r="E18578">
        <v>51.75</v>
      </c>
      <c r="F18578">
        <v>12.7</v>
      </c>
      <c r="G18578">
        <v>12.69</v>
      </c>
      <c r="M18578" s="15">
        <v>25467</v>
      </c>
      <c r="N18578" t="str">
        <f t="shared" si="618"/>
        <v>Off</v>
      </c>
      <c r="O18578">
        <f t="shared" si="617"/>
        <v>6</v>
      </c>
    </row>
    <row r="18579" spans="1:15" x14ac:dyDescent="0.25">
      <c r="A18579" s="2">
        <v>36660</v>
      </c>
      <c r="B18579">
        <v>100</v>
      </c>
      <c r="C18579">
        <v>12.12</v>
      </c>
      <c r="D18579">
        <v>16.78</v>
      </c>
      <c r="E18579">
        <v>19.149999999999999</v>
      </c>
      <c r="F18579">
        <v>12.12</v>
      </c>
      <c r="G18579">
        <v>12.12</v>
      </c>
      <c r="M18579" s="15">
        <v>23189</v>
      </c>
      <c r="N18579" t="str">
        <f t="shared" si="618"/>
        <v>Off</v>
      </c>
      <c r="O18579">
        <f t="shared" si="617"/>
        <v>7</v>
      </c>
    </row>
    <row r="18580" spans="1:15" x14ac:dyDescent="0.25">
      <c r="A18580" s="2">
        <v>36660</v>
      </c>
      <c r="B18580">
        <v>200</v>
      </c>
      <c r="C18580">
        <v>11.58</v>
      </c>
      <c r="D18580">
        <v>11.58</v>
      </c>
      <c r="E18580">
        <v>11.58</v>
      </c>
      <c r="F18580">
        <v>11.58</v>
      </c>
      <c r="G18580">
        <v>11.58</v>
      </c>
      <c r="M18580" s="15">
        <v>21636</v>
      </c>
      <c r="N18580" t="str">
        <f t="shared" si="618"/>
        <v>Off</v>
      </c>
      <c r="O18580">
        <f t="shared" si="617"/>
        <v>7</v>
      </c>
    </row>
    <row r="18581" spans="1:15" x14ac:dyDescent="0.25">
      <c r="A18581" s="2">
        <v>36660</v>
      </c>
      <c r="B18581">
        <v>300</v>
      </c>
      <c r="C18581">
        <v>10.57</v>
      </c>
      <c r="D18581">
        <v>10.57</v>
      </c>
      <c r="E18581">
        <v>10.57</v>
      </c>
      <c r="F18581">
        <v>10.57</v>
      </c>
      <c r="G18581">
        <v>10.57</v>
      </c>
      <c r="M18581" s="15">
        <v>20563</v>
      </c>
      <c r="N18581" t="str">
        <f t="shared" si="618"/>
        <v>Off</v>
      </c>
      <c r="O18581">
        <f t="shared" si="617"/>
        <v>7</v>
      </c>
    </row>
    <row r="18582" spans="1:15" x14ac:dyDescent="0.25">
      <c r="A18582" s="2">
        <v>36660</v>
      </c>
      <c r="B18582">
        <v>400</v>
      </c>
      <c r="C18582">
        <v>10.15</v>
      </c>
      <c r="D18582">
        <v>10.15</v>
      </c>
      <c r="E18582">
        <v>10.15</v>
      </c>
      <c r="F18582">
        <v>10.15</v>
      </c>
      <c r="G18582">
        <v>10.15</v>
      </c>
      <c r="M18582" s="15">
        <v>19934</v>
      </c>
      <c r="N18582" t="str">
        <f t="shared" si="618"/>
        <v>Off</v>
      </c>
      <c r="O18582">
        <f t="shared" si="617"/>
        <v>7</v>
      </c>
    </row>
    <row r="18583" spans="1:15" x14ac:dyDescent="0.25">
      <c r="A18583" s="2">
        <v>36660</v>
      </c>
      <c r="B18583">
        <v>500</v>
      </c>
      <c r="C18583">
        <v>0</v>
      </c>
      <c r="D18583">
        <v>0</v>
      </c>
      <c r="E18583">
        <v>0</v>
      </c>
      <c r="F18583">
        <v>0</v>
      </c>
      <c r="G18583">
        <v>0</v>
      </c>
      <c r="M18583" s="15">
        <v>19651</v>
      </c>
      <c r="N18583" t="str">
        <f t="shared" si="618"/>
        <v>Off</v>
      </c>
      <c r="O18583">
        <f t="shared" si="617"/>
        <v>7</v>
      </c>
    </row>
    <row r="18584" spans="1:15" x14ac:dyDescent="0.25">
      <c r="A18584" s="2">
        <v>36660</v>
      </c>
      <c r="B18584">
        <v>600</v>
      </c>
      <c r="C18584">
        <v>0</v>
      </c>
      <c r="D18584">
        <v>0</v>
      </c>
      <c r="E18584">
        <v>0</v>
      </c>
      <c r="F18584">
        <v>0</v>
      </c>
      <c r="G18584">
        <v>0</v>
      </c>
      <c r="M18584" s="15">
        <v>19673</v>
      </c>
      <c r="N18584" t="str">
        <f t="shared" si="618"/>
        <v>Off</v>
      </c>
      <c r="O18584">
        <f t="shared" si="617"/>
        <v>7</v>
      </c>
    </row>
    <row r="18585" spans="1:15" x14ac:dyDescent="0.25">
      <c r="A18585" s="2">
        <v>36660</v>
      </c>
      <c r="B18585">
        <v>700</v>
      </c>
      <c r="C18585">
        <v>5.38</v>
      </c>
      <c r="D18585">
        <v>5.38</v>
      </c>
      <c r="E18585">
        <v>5.38</v>
      </c>
      <c r="F18585">
        <v>5.38</v>
      </c>
      <c r="G18585">
        <v>5.38</v>
      </c>
      <c r="M18585" s="15">
        <v>19682</v>
      </c>
      <c r="N18585" t="str">
        <f t="shared" si="618"/>
        <v>Off</v>
      </c>
      <c r="O18585">
        <f t="shared" si="617"/>
        <v>7</v>
      </c>
    </row>
    <row r="18586" spans="1:15" x14ac:dyDescent="0.25">
      <c r="A18586" s="2">
        <v>36660</v>
      </c>
      <c r="B18586">
        <v>800</v>
      </c>
      <c r="C18586">
        <v>12.22</v>
      </c>
      <c r="D18586">
        <v>12.22</v>
      </c>
      <c r="E18586">
        <v>12.22</v>
      </c>
      <c r="F18586">
        <v>12.22</v>
      </c>
      <c r="G18586">
        <v>12.22</v>
      </c>
      <c r="M18586" s="15">
        <v>21182</v>
      </c>
      <c r="N18586" t="str">
        <f t="shared" si="618"/>
        <v>On</v>
      </c>
      <c r="O18586">
        <f t="shared" si="617"/>
        <v>7</v>
      </c>
    </row>
    <row r="18587" spans="1:15" x14ac:dyDescent="0.25">
      <c r="A18587" s="2">
        <v>36660</v>
      </c>
      <c r="B18587">
        <v>900</v>
      </c>
      <c r="C18587">
        <v>13.96</v>
      </c>
      <c r="D18587">
        <v>13.96</v>
      </c>
      <c r="E18587">
        <v>13.96</v>
      </c>
      <c r="F18587">
        <v>13.96</v>
      </c>
      <c r="G18587">
        <v>13.96</v>
      </c>
      <c r="M18587" s="15">
        <v>23156</v>
      </c>
      <c r="N18587" t="str">
        <f t="shared" si="618"/>
        <v>On</v>
      </c>
      <c r="O18587">
        <f t="shared" si="617"/>
        <v>7</v>
      </c>
    </row>
    <row r="18588" spans="1:15" x14ac:dyDescent="0.25">
      <c r="A18588" s="2">
        <v>36660</v>
      </c>
      <c r="B18588">
        <v>1000</v>
      </c>
      <c r="C18588">
        <v>17.04</v>
      </c>
      <c r="D18588">
        <v>17.04</v>
      </c>
      <c r="E18588">
        <v>17.04</v>
      </c>
      <c r="F18588">
        <v>17.04</v>
      </c>
      <c r="G18588">
        <v>17.04</v>
      </c>
      <c r="M18588" s="15">
        <v>24634</v>
      </c>
      <c r="N18588" t="str">
        <f t="shared" si="618"/>
        <v>On</v>
      </c>
      <c r="O18588">
        <f t="shared" si="617"/>
        <v>7</v>
      </c>
    </row>
    <row r="18589" spans="1:15" x14ac:dyDescent="0.25">
      <c r="A18589" s="2">
        <v>36660</v>
      </c>
      <c r="B18589">
        <v>1100</v>
      </c>
      <c r="C18589">
        <v>16.21</v>
      </c>
      <c r="D18589">
        <v>16.21</v>
      </c>
      <c r="E18589">
        <v>16.21</v>
      </c>
      <c r="F18589">
        <v>16.21</v>
      </c>
      <c r="G18589">
        <v>16.21</v>
      </c>
      <c r="M18589" s="15">
        <v>25499</v>
      </c>
      <c r="N18589" t="str">
        <f t="shared" si="618"/>
        <v>On</v>
      </c>
      <c r="O18589">
        <f t="shared" si="617"/>
        <v>7</v>
      </c>
    </row>
    <row r="18590" spans="1:15" x14ac:dyDescent="0.25">
      <c r="A18590" s="2">
        <v>36660</v>
      </c>
      <c r="B18590">
        <v>1200</v>
      </c>
      <c r="C18590">
        <v>14.12</v>
      </c>
      <c r="D18590">
        <v>14.12</v>
      </c>
      <c r="E18590">
        <v>14.12</v>
      </c>
      <c r="F18590">
        <v>14.12</v>
      </c>
      <c r="G18590">
        <v>14.12</v>
      </c>
      <c r="M18590" s="15">
        <v>25923</v>
      </c>
      <c r="N18590" t="str">
        <f t="shared" si="618"/>
        <v>On</v>
      </c>
      <c r="O18590">
        <f t="shared" si="617"/>
        <v>7</v>
      </c>
    </row>
    <row r="18591" spans="1:15" x14ac:dyDescent="0.25">
      <c r="A18591" s="2">
        <v>36660</v>
      </c>
      <c r="B18591">
        <v>1300</v>
      </c>
      <c r="C18591">
        <v>13.98</v>
      </c>
      <c r="D18591">
        <v>13.98</v>
      </c>
      <c r="E18591">
        <v>13.98</v>
      </c>
      <c r="F18591">
        <v>13.98</v>
      </c>
      <c r="G18591">
        <v>13.98</v>
      </c>
      <c r="M18591" s="15">
        <v>25970</v>
      </c>
      <c r="N18591" t="str">
        <f t="shared" si="618"/>
        <v>On</v>
      </c>
      <c r="O18591">
        <f t="shared" si="617"/>
        <v>7</v>
      </c>
    </row>
    <row r="18592" spans="1:15" x14ac:dyDescent="0.25">
      <c r="A18592" s="2">
        <v>36660</v>
      </c>
      <c r="B18592">
        <v>1400</v>
      </c>
      <c r="C18592">
        <v>15.76</v>
      </c>
      <c r="D18592">
        <v>15.76</v>
      </c>
      <c r="E18592">
        <v>15.76</v>
      </c>
      <c r="F18592">
        <v>15.76</v>
      </c>
      <c r="G18592">
        <v>15.76</v>
      </c>
      <c r="M18592" s="15">
        <v>25847</v>
      </c>
      <c r="N18592" t="str">
        <f t="shared" si="618"/>
        <v>On</v>
      </c>
      <c r="O18592">
        <f t="shared" si="617"/>
        <v>7</v>
      </c>
    </row>
    <row r="18593" spans="1:15" x14ac:dyDescent="0.25">
      <c r="A18593" s="2">
        <v>36660</v>
      </c>
      <c r="B18593">
        <v>1500</v>
      </c>
      <c r="C18593">
        <v>17.23</v>
      </c>
      <c r="D18593">
        <v>17.23</v>
      </c>
      <c r="E18593">
        <v>17.23</v>
      </c>
      <c r="F18593">
        <v>17.23</v>
      </c>
      <c r="G18593">
        <v>17.23</v>
      </c>
      <c r="M18593" s="15">
        <v>25754</v>
      </c>
      <c r="N18593" t="str">
        <f t="shared" si="618"/>
        <v>On</v>
      </c>
      <c r="O18593">
        <f t="shared" si="617"/>
        <v>7</v>
      </c>
    </row>
    <row r="18594" spans="1:15" x14ac:dyDescent="0.25">
      <c r="A18594" s="2">
        <v>36660</v>
      </c>
      <c r="B18594">
        <v>1600</v>
      </c>
      <c r="C18594">
        <v>17.23</v>
      </c>
      <c r="D18594">
        <v>17.23</v>
      </c>
      <c r="E18594">
        <v>17.23</v>
      </c>
      <c r="F18594">
        <v>17.23</v>
      </c>
      <c r="G18594">
        <v>17.23</v>
      </c>
      <c r="M18594" s="15">
        <v>25842</v>
      </c>
      <c r="N18594" t="str">
        <f t="shared" si="618"/>
        <v>On</v>
      </c>
      <c r="O18594">
        <f t="shared" si="617"/>
        <v>7</v>
      </c>
    </row>
    <row r="18595" spans="1:15" x14ac:dyDescent="0.25">
      <c r="A18595" s="2">
        <v>36660</v>
      </c>
      <c r="B18595">
        <v>1700</v>
      </c>
      <c r="C18595">
        <v>17.2</v>
      </c>
      <c r="D18595">
        <v>17.2</v>
      </c>
      <c r="E18595">
        <v>17.2</v>
      </c>
      <c r="F18595">
        <v>17.2</v>
      </c>
      <c r="G18595">
        <v>17.2</v>
      </c>
      <c r="M18595" s="15">
        <v>26168</v>
      </c>
      <c r="N18595" t="str">
        <f t="shared" si="618"/>
        <v>On</v>
      </c>
      <c r="O18595">
        <f t="shared" si="617"/>
        <v>7</v>
      </c>
    </row>
    <row r="18596" spans="1:15" x14ac:dyDescent="0.25">
      <c r="A18596" s="2">
        <v>36660</v>
      </c>
      <c r="B18596">
        <v>1800</v>
      </c>
      <c r="C18596">
        <v>15.81</v>
      </c>
      <c r="D18596">
        <v>15.81</v>
      </c>
      <c r="E18596">
        <v>15.81</v>
      </c>
      <c r="F18596">
        <v>15.81</v>
      </c>
      <c r="G18596">
        <v>15.81</v>
      </c>
      <c r="M18596" s="15">
        <v>26212</v>
      </c>
      <c r="N18596" t="str">
        <f t="shared" si="618"/>
        <v>On</v>
      </c>
      <c r="O18596">
        <f t="shared" si="617"/>
        <v>7</v>
      </c>
    </row>
    <row r="18597" spans="1:15" x14ac:dyDescent="0.25">
      <c r="A18597" s="2">
        <v>36660</v>
      </c>
      <c r="B18597">
        <v>1900</v>
      </c>
      <c r="C18597">
        <v>11.86</v>
      </c>
      <c r="D18597">
        <v>11.86</v>
      </c>
      <c r="E18597">
        <v>11.86</v>
      </c>
      <c r="F18597">
        <v>11.86</v>
      </c>
      <c r="G18597">
        <v>11.86</v>
      </c>
      <c r="M18597" s="15">
        <v>25866</v>
      </c>
      <c r="N18597" t="str">
        <f t="shared" si="618"/>
        <v>On</v>
      </c>
      <c r="O18597">
        <f t="shared" si="617"/>
        <v>7</v>
      </c>
    </row>
    <row r="18598" spans="1:15" x14ac:dyDescent="0.25">
      <c r="A18598" s="2">
        <v>36660</v>
      </c>
      <c r="B18598">
        <v>2000</v>
      </c>
      <c r="C18598">
        <v>12.87</v>
      </c>
      <c r="D18598">
        <v>12.87</v>
      </c>
      <c r="E18598">
        <v>12.87</v>
      </c>
      <c r="F18598">
        <v>12.87</v>
      </c>
      <c r="G18598">
        <v>12.87</v>
      </c>
      <c r="M18598" s="15">
        <v>25916</v>
      </c>
      <c r="N18598" t="str">
        <f t="shared" si="618"/>
        <v>On</v>
      </c>
      <c r="O18598">
        <f t="shared" ref="O18598:O18661" si="619">+WEEKDAY(A18598,2)</f>
        <v>7</v>
      </c>
    </row>
    <row r="18599" spans="1:15" x14ac:dyDescent="0.25">
      <c r="A18599" s="2">
        <v>36660</v>
      </c>
      <c r="B18599">
        <v>2100</v>
      </c>
      <c r="C18599">
        <v>16.82</v>
      </c>
      <c r="D18599">
        <v>16.82</v>
      </c>
      <c r="E18599">
        <v>16.82</v>
      </c>
      <c r="F18599">
        <v>16.82</v>
      </c>
      <c r="G18599">
        <v>16.82</v>
      </c>
      <c r="M18599" s="15">
        <v>27166</v>
      </c>
      <c r="N18599" t="str">
        <f t="shared" si="618"/>
        <v>On</v>
      </c>
      <c r="O18599">
        <f t="shared" si="619"/>
        <v>7</v>
      </c>
    </row>
    <row r="18600" spans="1:15" x14ac:dyDescent="0.25">
      <c r="A18600" s="2">
        <v>36660</v>
      </c>
      <c r="B18600">
        <v>2200</v>
      </c>
      <c r="C18600">
        <v>14.77</v>
      </c>
      <c r="D18600">
        <v>14.77</v>
      </c>
      <c r="E18600">
        <v>14.77</v>
      </c>
      <c r="F18600">
        <v>14.77</v>
      </c>
      <c r="G18600">
        <v>14.77</v>
      </c>
      <c r="M18600" s="15">
        <v>27701</v>
      </c>
      <c r="N18600" t="str">
        <f t="shared" si="618"/>
        <v>On</v>
      </c>
      <c r="O18600">
        <f t="shared" si="619"/>
        <v>7</v>
      </c>
    </row>
    <row r="18601" spans="1:15" x14ac:dyDescent="0.25">
      <c r="A18601" s="2">
        <v>36660</v>
      </c>
      <c r="B18601">
        <v>2300</v>
      </c>
      <c r="C18601">
        <v>12.95</v>
      </c>
      <c r="D18601">
        <v>12.95</v>
      </c>
      <c r="E18601">
        <v>12.95</v>
      </c>
      <c r="F18601">
        <v>12.95</v>
      </c>
      <c r="G18601">
        <v>12.95</v>
      </c>
      <c r="M18601" s="15">
        <v>25584</v>
      </c>
      <c r="N18601" t="str">
        <f t="shared" si="618"/>
        <v>On</v>
      </c>
      <c r="O18601">
        <f t="shared" si="619"/>
        <v>7</v>
      </c>
    </row>
    <row r="18602" spans="1:15" x14ac:dyDescent="0.25">
      <c r="A18602" s="2">
        <v>36660</v>
      </c>
      <c r="B18602">
        <v>2400</v>
      </c>
      <c r="C18602">
        <v>11.38</v>
      </c>
      <c r="D18602">
        <v>11.38</v>
      </c>
      <c r="E18602">
        <v>11.38</v>
      </c>
      <c r="F18602">
        <v>11.38</v>
      </c>
      <c r="G18602">
        <v>11.38</v>
      </c>
      <c r="M18602" s="15">
        <v>23295</v>
      </c>
      <c r="N18602" t="str">
        <f t="shared" si="618"/>
        <v>Off</v>
      </c>
      <c r="O18602">
        <f t="shared" si="619"/>
        <v>7</v>
      </c>
    </row>
    <row r="18603" spans="1:15" x14ac:dyDescent="0.25">
      <c r="A18603" s="2">
        <v>36661</v>
      </c>
      <c r="B18603">
        <v>100</v>
      </c>
      <c r="C18603">
        <v>9</v>
      </c>
      <c r="D18603">
        <v>9</v>
      </c>
      <c r="E18603">
        <v>9</v>
      </c>
      <c r="F18603">
        <v>9</v>
      </c>
      <c r="G18603">
        <v>9</v>
      </c>
      <c r="M18603" s="15">
        <v>21549</v>
      </c>
      <c r="N18603" t="str">
        <f t="shared" si="618"/>
        <v>Off</v>
      </c>
      <c r="O18603">
        <f t="shared" si="619"/>
        <v>1</v>
      </c>
    </row>
    <row r="18604" spans="1:15" x14ac:dyDescent="0.25">
      <c r="A18604" s="2">
        <v>36661</v>
      </c>
      <c r="B18604">
        <v>200</v>
      </c>
      <c r="C18604">
        <v>9</v>
      </c>
      <c r="D18604">
        <v>9</v>
      </c>
      <c r="E18604">
        <v>9</v>
      </c>
      <c r="F18604">
        <v>9</v>
      </c>
      <c r="G18604">
        <v>9</v>
      </c>
      <c r="M18604" s="15">
        <v>20385</v>
      </c>
      <c r="N18604" t="str">
        <f t="shared" si="618"/>
        <v>Off</v>
      </c>
      <c r="O18604">
        <f t="shared" si="619"/>
        <v>1</v>
      </c>
    </row>
    <row r="18605" spans="1:15" x14ac:dyDescent="0.25">
      <c r="A18605" s="2">
        <v>36661</v>
      </c>
      <c r="B18605">
        <v>300</v>
      </c>
      <c r="C18605">
        <v>11.69</v>
      </c>
      <c r="D18605">
        <v>11.69</v>
      </c>
      <c r="E18605">
        <v>11.69</v>
      </c>
      <c r="F18605">
        <v>11.69</v>
      </c>
      <c r="G18605">
        <v>11.69</v>
      </c>
      <c r="M18605" s="15">
        <v>20035</v>
      </c>
      <c r="N18605" t="str">
        <f t="shared" si="618"/>
        <v>Off</v>
      </c>
      <c r="O18605">
        <f t="shared" si="619"/>
        <v>1</v>
      </c>
    </row>
    <row r="18606" spans="1:15" x14ac:dyDescent="0.25">
      <c r="A18606" s="2">
        <v>36661</v>
      </c>
      <c r="B18606">
        <v>400</v>
      </c>
      <c r="C18606">
        <v>9.6199999999999992</v>
      </c>
      <c r="D18606">
        <v>9.6199999999999992</v>
      </c>
      <c r="E18606">
        <v>9.6199999999999992</v>
      </c>
      <c r="F18606">
        <v>9.6199999999999992</v>
      </c>
      <c r="G18606">
        <v>9.6199999999999992</v>
      </c>
      <c r="M18606" s="15">
        <v>19757</v>
      </c>
      <c r="N18606" t="str">
        <f t="shared" si="618"/>
        <v>Off</v>
      </c>
      <c r="O18606">
        <f t="shared" si="619"/>
        <v>1</v>
      </c>
    </row>
    <row r="18607" spans="1:15" x14ac:dyDescent="0.25">
      <c r="A18607" s="2">
        <v>36661</v>
      </c>
      <c r="B18607">
        <v>500</v>
      </c>
      <c r="C18607">
        <v>11.18</v>
      </c>
      <c r="D18607">
        <v>11.18</v>
      </c>
      <c r="E18607">
        <v>11.18</v>
      </c>
      <c r="F18607">
        <v>11.18</v>
      </c>
      <c r="G18607">
        <v>11.18</v>
      </c>
      <c r="M18607" s="15">
        <v>20089</v>
      </c>
      <c r="N18607" t="str">
        <f t="shared" si="618"/>
        <v>Off</v>
      </c>
      <c r="O18607">
        <f t="shared" si="619"/>
        <v>1</v>
      </c>
    </row>
    <row r="18608" spans="1:15" x14ac:dyDescent="0.25">
      <c r="A18608" s="2">
        <v>36661</v>
      </c>
      <c r="B18608">
        <v>600</v>
      </c>
      <c r="C18608">
        <v>12.06</v>
      </c>
      <c r="D18608">
        <v>12.06</v>
      </c>
      <c r="E18608">
        <v>12.06</v>
      </c>
      <c r="F18608">
        <v>12.06</v>
      </c>
      <c r="G18608">
        <v>12.06</v>
      </c>
      <c r="M18608" s="15">
        <v>21637</v>
      </c>
      <c r="N18608" t="str">
        <f t="shared" si="618"/>
        <v>Off</v>
      </c>
      <c r="O18608">
        <f t="shared" si="619"/>
        <v>1</v>
      </c>
    </row>
    <row r="18609" spans="1:15" x14ac:dyDescent="0.25">
      <c r="A18609" s="2">
        <v>36661</v>
      </c>
      <c r="B18609">
        <v>700</v>
      </c>
      <c r="C18609">
        <v>13.06</v>
      </c>
      <c r="D18609">
        <v>13.06</v>
      </c>
      <c r="E18609">
        <v>13.06</v>
      </c>
      <c r="F18609">
        <v>13.06</v>
      </c>
      <c r="G18609">
        <v>13.06</v>
      </c>
      <c r="M18609" s="15">
        <v>24645</v>
      </c>
      <c r="N18609" t="str">
        <f t="shared" si="618"/>
        <v>Off</v>
      </c>
      <c r="O18609">
        <f t="shared" si="619"/>
        <v>1</v>
      </c>
    </row>
    <row r="18610" spans="1:15" x14ac:dyDescent="0.25">
      <c r="A18610" s="2">
        <v>36661</v>
      </c>
      <c r="B18610">
        <v>800</v>
      </c>
      <c r="C18610">
        <v>15.81</v>
      </c>
      <c r="D18610">
        <v>15.81</v>
      </c>
      <c r="E18610">
        <v>15.81</v>
      </c>
      <c r="F18610">
        <v>15.81</v>
      </c>
      <c r="G18610">
        <v>15.81</v>
      </c>
      <c r="M18610" s="15">
        <v>27766</v>
      </c>
      <c r="N18610" t="str">
        <f t="shared" si="618"/>
        <v>On</v>
      </c>
      <c r="O18610">
        <f t="shared" si="619"/>
        <v>1</v>
      </c>
    </row>
    <row r="18611" spans="1:15" x14ac:dyDescent="0.25">
      <c r="A18611" s="2">
        <v>36661</v>
      </c>
      <c r="B18611">
        <v>900</v>
      </c>
      <c r="C18611">
        <v>17.88</v>
      </c>
      <c r="D18611">
        <v>17.88</v>
      </c>
      <c r="E18611">
        <v>17.88</v>
      </c>
      <c r="F18611">
        <v>17.88</v>
      </c>
      <c r="G18611">
        <v>17.88</v>
      </c>
      <c r="M18611" s="15">
        <v>29167</v>
      </c>
      <c r="N18611" t="str">
        <f t="shared" si="618"/>
        <v>On</v>
      </c>
      <c r="O18611">
        <f t="shared" si="619"/>
        <v>1</v>
      </c>
    </row>
    <row r="18612" spans="1:15" x14ac:dyDescent="0.25">
      <c r="A18612" s="2">
        <v>36661</v>
      </c>
      <c r="B18612">
        <v>1000</v>
      </c>
      <c r="C18612">
        <v>20.61</v>
      </c>
      <c r="D18612">
        <v>20.61</v>
      </c>
      <c r="E18612">
        <v>20.61</v>
      </c>
      <c r="F18612">
        <v>20.61</v>
      </c>
      <c r="G18612">
        <v>20.61</v>
      </c>
      <c r="M18612" s="15">
        <v>29899</v>
      </c>
      <c r="N18612" t="str">
        <f t="shared" si="618"/>
        <v>On</v>
      </c>
      <c r="O18612">
        <f t="shared" si="619"/>
        <v>1</v>
      </c>
    </row>
    <row r="18613" spans="1:15" x14ac:dyDescent="0.25">
      <c r="A18613" s="2">
        <v>36661</v>
      </c>
      <c r="B18613">
        <v>1100</v>
      </c>
      <c r="C18613">
        <v>18.38</v>
      </c>
      <c r="D18613">
        <v>18.38</v>
      </c>
      <c r="E18613">
        <v>18.38</v>
      </c>
      <c r="F18613">
        <v>18.38</v>
      </c>
      <c r="G18613">
        <v>18.38</v>
      </c>
      <c r="M18613" s="15">
        <v>30540</v>
      </c>
      <c r="N18613" t="str">
        <f t="shared" si="618"/>
        <v>On</v>
      </c>
      <c r="O18613">
        <f t="shared" si="619"/>
        <v>1</v>
      </c>
    </row>
    <row r="18614" spans="1:15" x14ac:dyDescent="0.25">
      <c r="A18614" s="2">
        <v>36661</v>
      </c>
      <c r="B18614">
        <v>1200</v>
      </c>
      <c r="C18614">
        <v>18.47</v>
      </c>
      <c r="D18614">
        <v>18.47</v>
      </c>
      <c r="E18614">
        <v>18.47</v>
      </c>
      <c r="F18614">
        <v>18.47</v>
      </c>
      <c r="G18614">
        <v>18.47</v>
      </c>
      <c r="M18614" s="15">
        <v>30750</v>
      </c>
      <c r="N18614" t="str">
        <f t="shared" si="618"/>
        <v>On</v>
      </c>
      <c r="O18614">
        <f t="shared" si="619"/>
        <v>1</v>
      </c>
    </row>
    <row r="18615" spans="1:15" x14ac:dyDescent="0.25">
      <c r="A18615" s="2">
        <v>36661</v>
      </c>
      <c r="B18615">
        <v>1300</v>
      </c>
      <c r="C18615">
        <v>19.32</v>
      </c>
      <c r="D18615">
        <v>19.32</v>
      </c>
      <c r="E18615">
        <v>19.32</v>
      </c>
      <c r="F18615">
        <v>19.32</v>
      </c>
      <c r="G18615">
        <v>19.32</v>
      </c>
      <c r="M18615" s="15">
        <v>30661</v>
      </c>
      <c r="N18615" t="str">
        <f t="shared" si="618"/>
        <v>On</v>
      </c>
      <c r="O18615">
        <f t="shared" si="619"/>
        <v>1</v>
      </c>
    </row>
    <row r="18616" spans="1:15" x14ac:dyDescent="0.25">
      <c r="A18616" s="2">
        <v>36661</v>
      </c>
      <c r="B18616">
        <v>1400</v>
      </c>
      <c r="C18616">
        <v>22.68</v>
      </c>
      <c r="D18616">
        <v>22.68</v>
      </c>
      <c r="E18616">
        <v>22.68</v>
      </c>
      <c r="F18616">
        <v>22.68</v>
      </c>
      <c r="G18616">
        <v>22.68</v>
      </c>
      <c r="M18616" s="15">
        <v>30829</v>
      </c>
      <c r="N18616" t="str">
        <f t="shared" si="618"/>
        <v>On</v>
      </c>
      <c r="O18616">
        <f t="shared" si="619"/>
        <v>1</v>
      </c>
    </row>
    <row r="18617" spans="1:15" x14ac:dyDescent="0.25">
      <c r="A18617" s="2">
        <v>36661</v>
      </c>
      <c r="B18617">
        <v>1500</v>
      </c>
      <c r="C18617">
        <v>19.21</v>
      </c>
      <c r="D18617">
        <v>19.21</v>
      </c>
      <c r="E18617">
        <v>19.21</v>
      </c>
      <c r="F18617">
        <v>19.21</v>
      </c>
      <c r="G18617">
        <v>19.21</v>
      </c>
      <c r="M18617" s="15">
        <v>30622</v>
      </c>
      <c r="N18617" t="str">
        <f t="shared" si="618"/>
        <v>On</v>
      </c>
      <c r="O18617">
        <f t="shared" si="619"/>
        <v>1</v>
      </c>
    </row>
    <row r="18618" spans="1:15" x14ac:dyDescent="0.25">
      <c r="A18618" s="2">
        <v>36661</v>
      </c>
      <c r="B18618">
        <v>1600</v>
      </c>
      <c r="C18618">
        <v>20.96</v>
      </c>
      <c r="D18618">
        <v>19.7</v>
      </c>
      <c r="E18618">
        <v>19.79</v>
      </c>
      <c r="F18618">
        <v>33.42</v>
      </c>
      <c r="G18618">
        <v>17.52</v>
      </c>
      <c r="M18618" s="15">
        <v>30485</v>
      </c>
      <c r="N18618" t="str">
        <f t="shared" si="618"/>
        <v>On</v>
      </c>
      <c r="O18618">
        <f t="shared" si="619"/>
        <v>1</v>
      </c>
    </row>
    <row r="18619" spans="1:15" x14ac:dyDescent="0.25">
      <c r="A18619" s="2">
        <v>36661</v>
      </c>
      <c r="B18619">
        <v>1700</v>
      </c>
      <c r="C18619">
        <v>22.15</v>
      </c>
      <c r="D18619">
        <v>20.05</v>
      </c>
      <c r="E18619">
        <v>20.2</v>
      </c>
      <c r="F18619">
        <v>42.81</v>
      </c>
      <c r="G18619">
        <v>16.43</v>
      </c>
      <c r="M18619" s="15">
        <v>30324</v>
      </c>
      <c r="N18619" t="str">
        <f t="shared" si="618"/>
        <v>On</v>
      </c>
      <c r="O18619">
        <f t="shared" si="619"/>
        <v>1</v>
      </c>
    </row>
    <row r="18620" spans="1:15" x14ac:dyDescent="0.25">
      <c r="A18620" s="2">
        <v>36661</v>
      </c>
      <c r="B18620">
        <v>1800</v>
      </c>
      <c r="C18620">
        <v>17.850000000000001</v>
      </c>
      <c r="D18620">
        <v>15.78</v>
      </c>
      <c r="E18620">
        <v>15.93</v>
      </c>
      <c r="F18620">
        <v>38.17</v>
      </c>
      <c r="G18620">
        <v>12.23</v>
      </c>
      <c r="M18620" s="15">
        <v>30019</v>
      </c>
      <c r="N18620" t="str">
        <f t="shared" si="618"/>
        <v>On</v>
      </c>
      <c r="O18620">
        <f t="shared" si="619"/>
        <v>1</v>
      </c>
    </row>
    <row r="18621" spans="1:15" x14ac:dyDescent="0.25">
      <c r="A18621" s="2">
        <v>36661</v>
      </c>
      <c r="B18621">
        <v>1900</v>
      </c>
      <c r="C18621">
        <v>13.32</v>
      </c>
      <c r="D18621">
        <v>12.98</v>
      </c>
      <c r="E18621">
        <v>13</v>
      </c>
      <c r="F18621">
        <v>16.66</v>
      </c>
      <c r="G18621">
        <v>12.39</v>
      </c>
      <c r="M18621" s="15">
        <v>29336</v>
      </c>
      <c r="N18621" t="str">
        <f t="shared" si="618"/>
        <v>On</v>
      </c>
      <c r="O18621">
        <f t="shared" si="619"/>
        <v>1</v>
      </c>
    </row>
    <row r="18622" spans="1:15" x14ac:dyDescent="0.25">
      <c r="A18622" s="2">
        <v>36661</v>
      </c>
      <c r="B18622">
        <v>2000</v>
      </c>
      <c r="C18622">
        <v>14.43</v>
      </c>
      <c r="D18622">
        <v>14.43</v>
      </c>
      <c r="E18622">
        <v>14.43</v>
      </c>
      <c r="F18622">
        <v>14.43</v>
      </c>
      <c r="G18622">
        <v>14.43</v>
      </c>
      <c r="M18622" s="15">
        <v>28836</v>
      </c>
      <c r="N18622" t="str">
        <f t="shared" si="618"/>
        <v>On</v>
      </c>
      <c r="O18622">
        <f t="shared" si="619"/>
        <v>1</v>
      </c>
    </row>
    <row r="18623" spans="1:15" x14ac:dyDescent="0.25">
      <c r="A18623" s="2">
        <v>36661</v>
      </c>
      <c r="B18623">
        <v>2100</v>
      </c>
      <c r="C18623">
        <v>17.78</v>
      </c>
      <c r="D18623">
        <v>17.78</v>
      </c>
      <c r="E18623">
        <v>17.78</v>
      </c>
      <c r="F18623">
        <v>17.78</v>
      </c>
      <c r="G18623">
        <v>17.78</v>
      </c>
      <c r="M18623" s="15">
        <v>29882</v>
      </c>
      <c r="N18623" t="str">
        <f t="shared" si="618"/>
        <v>On</v>
      </c>
      <c r="O18623">
        <f t="shared" si="619"/>
        <v>1</v>
      </c>
    </row>
    <row r="18624" spans="1:15" x14ac:dyDescent="0.25">
      <c r="A18624" s="2">
        <v>36661</v>
      </c>
      <c r="B18624">
        <v>2200</v>
      </c>
      <c r="C18624">
        <v>14.92</v>
      </c>
      <c r="D18624">
        <v>14.92</v>
      </c>
      <c r="E18624">
        <v>14.92</v>
      </c>
      <c r="F18624">
        <v>14.92</v>
      </c>
      <c r="G18624">
        <v>14.92</v>
      </c>
      <c r="M18624" s="15">
        <v>29536</v>
      </c>
      <c r="N18624" t="str">
        <f t="shared" si="618"/>
        <v>On</v>
      </c>
      <c r="O18624">
        <f t="shared" si="619"/>
        <v>1</v>
      </c>
    </row>
    <row r="18625" spans="1:15" x14ac:dyDescent="0.25">
      <c r="A18625" s="2">
        <v>36661</v>
      </c>
      <c r="B18625">
        <v>2300</v>
      </c>
      <c r="C18625">
        <v>11.65</v>
      </c>
      <c r="D18625">
        <v>11.65</v>
      </c>
      <c r="E18625">
        <v>11.65</v>
      </c>
      <c r="F18625">
        <v>11.65</v>
      </c>
      <c r="G18625">
        <v>11.65</v>
      </c>
      <c r="M18625" s="15">
        <v>26725</v>
      </c>
      <c r="N18625" t="str">
        <f t="shared" si="618"/>
        <v>On</v>
      </c>
      <c r="O18625">
        <f t="shared" si="619"/>
        <v>1</v>
      </c>
    </row>
    <row r="18626" spans="1:15" x14ac:dyDescent="0.25">
      <c r="A18626" s="2">
        <v>36661</v>
      </c>
      <c r="B18626">
        <v>2400</v>
      </c>
      <c r="C18626">
        <v>11.99</v>
      </c>
      <c r="D18626">
        <v>11.99</v>
      </c>
      <c r="E18626">
        <v>11.99</v>
      </c>
      <c r="F18626">
        <v>11.99</v>
      </c>
      <c r="G18626">
        <v>11.99</v>
      </c>
      <c r="M18626" s="15">
        <v>23845</v>
      </c>
      <c r="N18626" t="str">
        <f t="shared" si="618"/>
        <v>Off</v>
      </c>
      <c r="O18626">
        <f t="shared" si="619"/>
        <v>1</v>
      </c>
    </row>
    <row r="18627" spans="1:15" x14ac:dyDescent="0.25">
      <c r="A18627" s="2">
        <v>36662</v>
      </c>
      <c r="B18627">
        <v>100</v>
      </c>
      <c r="C18627">
        <v>12</v>
      </c>
      <c r="D18627">
        <v>12</v>
      </c>
      <c r="E18627">
        <v>12</v>
      </c>
      <c r="F18627">
        <v>12</v>
      </c>
      <c r="G18627">
        <v>12</v>
      </c>
      <c r="M18627" s="15">
        <v>21804</v>
      </c>
      <c r="N18627" t="str">
        <f t="shared" si="618"/>
        <v>Off</v>
      </c>
      <c r="O18627">
        <f t="shared" si="619"/>
        <v>2</v>
      </c>
    </row>
    <row r="18628" spans="1:15" x14ac:dyDescent="0.25">
      <c r="A18628" s="2">
        <v>36662</v>
      </c>
      <c r="B18628">
        <v>200</v>
      </c>
      <c r="C18628">
        <v>11.67</v>
      </c>
      <c r="D18628">
        <v>11.67</v>
      </c>
      <c r="E18628">
        <v>11.67</v>
      </c>
      <c r="F18628">
        <v>11.67</v>
      </c>
      <c r="G18628">
        <v>11.67</v>
      </c>
      <c r="M18628" s="15">
        <v>20986</v>
      </c>
      <c r="N18628" t="str">
        <f t="shared" si="618"/>
        <v>Off</v>
      </c>
      <c r="O18628">
        <f t="shared" si="619"/>
        <v>2</v>
      </c>
    </row>
    <row r="18629" spans="1:15" x14ac:dyDescent="0.25">
      <c r="A18629" s="2">
        <v>36662</v>
      </c>
      <c r="B18629">
        <v>300</v>
      </c>
      <c r="C18629">
        <v>10.6</v>
      </c>
      <c r="D18629">
        <v>10.6</v>
      </c>
      <c r="E18629">
        <v>10.6</v>
      </c>
      <c r="F18629">
        <v>10.6</v>
      </c>
      <c r="G18629">
        <v>10.6</v>
      </c>
      <c r="M18629" s="15">
        <v>20525</v>
      </c>
      <c r="N18629" t="str">
        <f t="shared" si="618"/>
        <v>Off</v>
      </c>
      <c r="O18629">
        <f t="shared" si="619"/>
        <v>2</v>
      </c>
    </row>
    <row r="18630" spans="1:15" x14ac:dyDescent="0.25">
      <c r="A18630" s="2">
        <v>36662</v>
      </c>
      <c r="B18630">
        <v>400</v>
      </c>
      <c r="C18630">
        <v>10.9</v>
      </c>
      <c r="D18630">
        <v>10.9</v>
      </c>
      <c r="E18630">
        <v>10.9</v>
      </c>
      <c r="F18630">
        <v>10.9</v>
      </c>
      <c r="G18630">
        <v>10.9</v>
      </c>
      <c r="M18630" s="15">
        <v>20212</v>
      </c>
      <c r="N18630" t="str">
        <f t="shared" si="618"/>
        <v>Off</v>
      </c>
      <c r="O18630">
        <f t="shared" si="619"/>
        <v>2</v>
      </c>
    </row>
    <row r="18631" spans="1:15" x14ac:dyDescent="0.25">
      <c r="A18631" s="2">
        <v>36662</v>
      </c>
      <c r="B18631">
        <v>500</v>
      </c>
      <c r="C18631">
        <v>11.47</v>
      </c>
      <c r="D18631">
        <v>11.47</v>
      </c>
      <c r="E18631">
        <v>11.47</v>
      </c>
      <c r="F18631">
        <v>11.47</v>
      </c>
      <c r="G18631">
        <v>11.47</v>
      </c>
      <c r="M18631" s="15">
        <v>20712</v>
      </c>
      <c r="N18631" t="str">
        <f t="shared" si="618"/>
        <v>Off</v>
      </c>
      <c r="O18631">
        <f t="shared" si="619"/>
        <v>2</v>
      </c>
    </row>
    <row r="18632" spans="1:15" x14ac:dyDescent="0.25">
      <c r="A18632" s="2">
        <v>36662</v>
      </c>
      <c r="B18632">
        <v>600</v>
      </c>
      <c r="C18632">
        <v>12.13</v>
      </c>
      <c r="D18632">
        <v>12.13</v>
      </c>
      <c r="E18632">
        <v>12.13</v>
      </c>
      <c r="F18632">
        <v>12.13</v>
      </c>
      <c r="G18632">
        <v>12.13</v>
      </c>
      <c r="M18632" s="15">
        <v>22299</v>
      </c>
      <c r="N18632" t="str">
        <f t="shared" si="618"/>
        <v>Off</v>
      </c>
      <c r="O18632">
        <f t="shared" si="619"/>
        <v>2</v>
      </c>
    </row>
    <row r="18633" spans="1:15" x14ac:dyDescent="0.25">
      <c r="A18633" s="2">
        <v>36662</v>
      </c>
      <c r="B18633">
        <v>700</v>
      </c>
      <c r="C18633">
        <v>14.93</v>
      </c>
      <c r="D18633">
        <v>14.93</v>
      </c>
      <c r="E18633">
        <v>14.93</v>
      </c>
      <c r="F18633">
        <v>14.93</v>
      </c>
      <c r="G18633">
        <v>14.93</v>
      </c>
      <c r="M18633" s="15">
        <v>25248</v>
      </c>
      <c r="N18633" t="str">
        <f t="shared" si="618"/>
        <v>Off</v>
      </c>
      <c r="O18633">
        <f t="shared" si="619"/>
        <v>2</v>
      </c>
    </row>
    <row r="18634" spans="1:15" x14ac:dyDescent="0.25">
      <c r="A18634" s="2">
        <v>36662</v>
      </c>
      <c r="B18634">
        <v>800</v>
      </c>
      <c r="C18634">
        <v>19.45</v>
      </c>
      <c r="D18634">
        <v>20.32</v>
      </c>
      <c r="E18634">
        <v>23.93</v>
      </c>
      <c r="F18634">
        <v>19.45</v>
      </c>
      <c r="G18634">
        <v>19.45</v>
      </c>
      <c r="M18634" s="15">
        <v>28256</v>
      </c>
      <c r="N18634" t="str">
        <f t="shared" si="618"/>
        <v>On</v>
      </c>
      <c r="O18634">
        <f t="shared" si="619"/>
        <v>2</v>
      </c>
    </row>
    <row r="18635" spans="1:15" x14ac:dyDescent="0.25">
      <c r="A18635" s="2">
        <v>36662</v>
      </c>
      <c r="B18635">
        <v>900</v>
      </c>
      <c r="C18635">
        <v>14.26</v>
      </c>
      <c r="D18635">
        <v>20.71</v>
      </c>
      <c r="E18635">
        <v>30.51</v>
      </c>
      <c r="F18635">
        <v>14.26</v>
      </c>
      <c r="G18635">
        <v>14.26</v>
      </c>
      <c r="M18635" s="15">
        <v>28881</v>
      </c>
      <c r="N18635" t="str">
        <f t="shared" ref="N18635:N18698" si="620">+IF(B18635&gt;700,IF(B18635&lt;2400,"On","Off"),"Off")</f>
        <v>On</v>
      </c>
      <c r="O18635">
        <f t="shared" si="619"/>
        <v>2</v>
      </c>
    </row>
    <row r="18636" spans="1:15" x14ac:dyDescent="0.25">
      <c r="A18636" s="2">
        <v>36662</v>
      </c>
      <c r="B18636">
        <v>1000</v>
      </c>
      <c r="C18636">
        <v>18.62</v>
      </c>
      <c r="D18636">
        <v>28.1</v>
      </c>
      <c r="E18636">
        <v>39.69</v>
      </c>
      <c r="F18636">
        <v>18.62</v>
      </c>
      <c r="G18636">
        <v>18.62</v>
      </c>
      <c r="M18636" s="15">
        <v>29489</v>
      </c>
      <c r="N18636" t="str">
        <f t="shared" si="620"/>
        <v>On</v>
      </c>
      <c r="O18636">
        <f t="shared" si="619"/>
        <v>2</v>
      </c>
    </row>
    <row r="18637" spans="1:15" x14ac:dyDescent="0.25">
      <c r="A18637" s="2">
        <v>36662</v>
      </c>
      <c r="B18637">
        <v>1100</v>
      </c>
      <c r="C18637">
        <v>19.760000000000002</v>
      </c>
      <c r="D18637">
        <v>29.13</v>
      </c>
      <c r="E18637">
        <v>40.58</v>
      </c>
      <c r="F18637">
        <v>19.760000000000002</v>
      </c>
      <c r="G18637">
        <v>19.760000000000002</v>
      </c>
      <c r="M18637" s="15">
        <v>30091</v>
      </c>
      <c r="N18637" t="str">
        <f t="shared" si="620"/>
        <v>On</v>
      </c>
      <c r="O18637">
        <f t="shared" si="619"/>
        <v>2</v>
      </c>
    </row>
    <row r="18638" spans="1:15" x14ac:dyDescent="0.25">
      <c r="A18638" s="2">
        <v>36662</v>
      </c>
      <c r="B18638">
        <v>1200</v>
      </c>
      <c r="C18638">
        <v>19.86</v>
      </c>
      <c r="D18638">
        <v>29.32</v>
      </c>
      <c r="E18638">
        <v>40.880000000000003</v>
      </c>
      <c r="F18638">
        <v>19.86</v>
      </c>
      <c r="G18638">
        <v>19.86</v>
      </c>
      <c r="M18638" s="15">
        <v>30375</v>
      </c>
      <c r="N18638" t="str">
        <f t="shared" si="620"/>
        <v>On</v>
      </c>
      <c r="O18638">
        <f t="shared" si="619"/>
        <v>2</v>
      </c>
    </row>
    <row r="18639" spans="1:15" x14ac:dyDescent="0.25">
      <c r="A18639" s="2">
        <v>36662</v>
      </c>
      <c r="B18639">
        <v>1300</v>
      </c>
      <c r="C18639">
        <v>18.5</v>
      </c>
      <c r="D18639">
        <v>28.11</v>
      </c>
      <c r="E18639">
        <v>39.840000000000003</v>
      </c>
      <c r="F18639">
        <v>18.5</v>
      </c>
      <c r="G18639">
        <v>18.5</v>
      </c>
      <c r="M18639" s="15">
        <v>30505</v>
      </c>
      <c r="N18639" t="str">
        <f t="shared" si="620"/>
        <v>On</v>
      </c>
      <c r="O18639">
        <f t="shared" si="619"/>
        <v>2</v>
      </c>
    </row>
    <row r="18640" spans="1:15" x14ac:dyDescent="0.25">
      <c r="A18640" s="2">
        <v>36662</v>
      </c>
      <c r="B18640">
        <v>1400</v>
      </c>
      <c r="C18640">
        <v>21.47</v>
      </c>
      <c r="D18640">
        <v>31.27</v>
      </c>
      <c r="E18640">
        <v>45.69</v>
      </c>
      <c r="F18640">
        <v>48.06</v>
      </c>
      <c r="G18640">
        <v>14.4</v>
      </c>
      <c r="M18640" s="15">
        <v>30843</v>
      </c>
      <c r="N18640" t="str">
        <f t="shared" si="620"/>
        <v>On</v>
      </c>
      <c r="O18640">
        <f t="shared" si="619"/>
        <v>2</v>
      </c>
    </row>
    <row r="18641" spans="1:15" x14ac:dyDescent="0.25">
      <c r="A18641" s="2">
        <v>36662</v>
      </c>
      <c r="B18641">
        <v>1500</v>
      </c>
      <c r="C18641">
        <v>21.76</v>
      </c>
      <c r="D18641">
        <v>31.59</v>
      </c>
      <c r="E18641">
        <v>47.71</v>
      </c>
      <c r="F18641">
        <v>65.42</v>
      </c>
      <c r="G18641">
        <v>10.17</v>
      </c>
      <c r="M18641" s="15">
        <v>30688</v>
      </c>
      <c r="N18641" t="str">
        <f t="shared" si="620"/>
        <v>On</v>
      </c>
      <c r="O18641">
        <f t="shared" si="619"/>
        <v>2</v>
      </c>
    </row>
    <row r="18642" spans="1:15" x14ac:dyDescent="0.25">
      <c r="A18642" s="2">
        <v>36662</v>
      </c>
      <c r="B18642">
        <v>1600</v>
      </c>
      <c r="C18642">
        <v>22.09</v>
      </c>
      <c r="D18642">
        <v>31.44</v>
      </c>
      <c r="E18642">
        <v>47.11</v>
      </c>
      <c r="F18642">
        <v>65.599999999999994</v>
      </c>
      <c r="G18642">
        <v>10.55</v>
      </c>
      <c r="M18642" s="15">
        <v>30636</v>
      </c>
      <c r="N18642" t="str">
        <f t="shared" si="620"/>
        <v>On</v>
      </c>
      <c r="O18642">
        <f t="shared" si="619"/>
        <v>2</v>
      </c>
    </row>
    <row r="18643" spans="1:15" x14ac:dyDescent="0.25">
      <c r="A18643" s="2">
        <v>36662</v>
      </c>
      <c r="B18643">
        <v>1700</v>
      </c>
      <c r="C18643">
        <v>23.28</v>
      </c>
      <c r="D18643">
        <v>31.66</v>
      </c>
      <c r="E18643">
        <v>46.33</v>
      </c>
      <c r="F18643">
        <v>65.459999999999994</v>
      </c>
      <c r="G18643">
        <v>12.08</v>
      </c>
      <c r="M18643" s="15">
        <v>30555</v>
      </c>
      <c r="N18643" t="str">
        <f t="shared" si="620"/>
        <v>On</v>
      </c>
      <c r="O18643">
        <f t="shared" si="619"/>
        <v>2</v>
      </c>
    </row>
    <row r="18644" spans="1:15" x14ac:dyDescent="0.25">
      <c r="A18644" s="2">
        <v>36662</v>
      </c>
      <c r="B18644">
        <v>1800</v>
      </c>
      <c r="C18644">
        <v>20.46</v>
      </c>
      <c r="D18644">
        <v>30.35</v>
      </c>
      <c r="E18644">
        <v>45.14</v>
      </c>
      <c r="F18644">
        <v>53.76</v>
      </c>
      <c r="G18644">
        <v>11.62</v>
      </c>
      <c r="M18644" s="15">
        <v>30235</v>
      </c>
      <c r="N18644" t="str">
        <f t="shared" si="620"/>
        <v>On</v>
      </c>
      <c r="O18644">
        <f t="shared" si="619"/>
        <v>2</v>
      </c>
    </row>
    <row r="18645" spans="1:15" x14ac:dyDescent="0.25">
      <c r="A18645" s="2">
        <v>36662</v>
      </c>
      <c r="B18645">
        <v>1900</v>
      </c>
      <c r="C18645">
        <v>14.17</v>
      </c>
      <c r="D18645">
        <v>30.18</v>
      </c>
      <c r="E18645">
        <v>47.15</v>
      </c>
      <c r="F18645">
        <v>14.82</v>
      </c>
      <c r="G18645">
        <v>13.99</v>
      </c>
      <c r="M18645" s="15">
        <v>29438</v>
      </c>
      <c r="N18645" t="str">
        <f t="shared" si="620"/>
        <v>On</v>
      </c>
      <c r="O18645">
        <f t="shared" si="619"/>
        <v>2</v>
      </c>
    </row>
    <row r="18646" spans="1:15" x14ac:dyDescent="0.25">
      <c r="A18646" s="2">
        <v>36662</v>
      </c>
      <c r="B18646">
        <v>2000</v>
      </c>
      <c r="C18646">
        <v>16.11</v>
      </c>
      <c r="D18646">
        <v>31.25</v>
      </c>
      <c r="E18646">
        <v>47.69</v>
      </c>
      <c r="F18646">
        <v>16.11</v>
      </c>
      <c r="G18646">
        <v>16.11</v>
      </c>
      <c r="M18646" s="15">
        <v>29125</v>
      </c>
      <c r="N18646" t="str">
        <f t="shared" si="620"/>
        <v>On</v>
      </c>
      <c r="O18646">
        <f t="shared" si="619"/>
        <v>2</v>
      </c>
    </row>
    <row r="18647" spans="1:15" x14ac:dyDescent="0.25">
      <c r="A18647" s="2">
        <v>36662</v>
      </c>
      <c r="B18647">
        <v>2100</v>
      </c>
      <c r="C18647">
        <v>19.329999999999998</v>
      </c>
      <c r="D18647">
        <v>32.770000000000003</v>
      </c>
      <c r="E18647">
        <v>47.66</v>
      </c>
      <c r="F18647">
        <v>19.329999999999998</v>
      </c>
      <c r="G18647">
        <v>19.329999999999998</v>
      </c>
      <c r="M18647" s="15">
        <v>30117</v>
      </c>
      <c r="N18647" t="str">
        <f t="shared" si="620"/>
        <v>On</v>
      </c>
      <c r="O18647">
        <f t="shared" si="619"/>
        <v>2</v>
      </c>
    </row>
    <row r="18648" spans="1:15" x14ac:dyDescent="0.25">
      <c r="A18648" s="2">
        <v>36662</v>
      </c>
      <c r="B18648">
        <v>2200</v>
      </c>
      <c r="C18648">
        <v>17.13</v>
      </c>
      <c r="D18648">
        <v>29.88</v>
      </c>
      <c r="E18648">
        <v>44.29</v>
      </c>
      <c r="F18648">
        <v>17.13</v>
      </c>
      <c r="G18648">
        <v>17.13</v>
      </c>
      <c r="M18648" s="15">
        <v>29848</v>
      </c>
      <c r="N18648" t="str">
        <f t="shared" si="620"/>
        <v>On</v>
      </c>
      <c r="O18648">
        <f t="shared" si="619"/>
        <v>2</v>
      </c>
    </row>
    <row r="18649" spans="1:15" x14ac:dyDescent="0.25">
      <c r="A18649" s="2">
        <v>36662</v>
      </c>
      <c r="B18649">
        <v>2300</v>
      </c>
      <c r="C18649">
        <v>13.41</v>
      </c>
      <c r="D18649">
        <v>23.57</v>
      </c>
      <c r="E18649">
        <v>35.97</v>
      </c>
      <c r="F18649">
        <v>13.41</v>
      </c>
      <c r="G18649">
        <v>13.41</v>
      </c>
      <c r="M18649" s="15">
        <v>26876</v>
      </c>
      <c r="N18649" t="str">
        <f t="shared" si="620"/>
        <v>On</v>
      </c>
      <c r="O18649">
        <f t="shared" si="619"/>
        <v>2</v>
      </c>
    </row>
    <row r="18650" spans="1:15" x14ac:dyDescent="0.25">
      <c r="A18650" s="2">
        <v>36662</v>
      </c>
      <c r="B18650">
        <v>2400</v>
      </c>
      <c r="C18650">
        <v>11.34</v>
      </c>
      <c r="D18650">
        <v>21.72</v>
      </c>
      <c r="E18650">
        <v>34.4</v>
      </c>
      <c r="F18650">
        <v>11.34</v>
      </c>
      <c r="G18650">
        <v>11.34</v>
      </c>
      <c r="M18650" s="15">
        <v>24145</v>
      </c>
      <c r="N18650" t="str">
        <f t="shared" si="620"/>
        <v>Off</v>
      </c>
      <c r="O18650">
        <f t="shared" si="619"/>
        <v>2</v>
      </c>
    </row>
    <row r="18651" spans="1:15" x14ac:dyDescent="0.25">
      <c r="A18651" s="2">
        <v>36663</v>
      </c>
      <c r="B18651">
        <v>100</v>
      </c>
      <c r="C18651">
        <v>2.25</v>
      </c>
      <c r="D18651">
        <v>13.62</v>
      </c>
      <c r="E18651">
        <v>27.49</v>
      </c>
      <c r="F18651">
        <v>2.25</v>
      </c>
      <c r="G18651">
        <v>2.25</v>
      </c>
      <c r="M18651" s="15">
        <v>22179</v>
      </c>
      <c r="N18651" t="str">
        <f t="shared" si="620"/>
        <v>Off</v>
      </c>
      <c r="O18651">
        <f t="shared" si="619"/>
        <v>3</v>
      </c>
    </row>
    <row r="18652" spans="1:15" x14ac:dyDescent="0.25">
      <c r="A18652" s="2">
        <v>36663</v>
      </c>
      <c r="B18652">
        <v>200</v>
      </c>
      <c r="C18652">
        <v>8.27</v>
      </c>
      <c r="D18652">
        <v>18.02</v>
      </c>
      <c r="E18652">
        <v>30.73</v>
      </c>
      <c r="F18652">
        <v>8.27</v>
      </c>
      <c r="G18652">
        <v>8.27</v>
      </c>
      <c r="M18652" s="15">
        <v>21132</v>
      </c>
      <c r="N18652" t="str">
        <f t="shared" si="620"/>
        <v>Off</v>
      </c>
      <c r="O18652">
        <f t="shared" si="619"/>
        <v>3</v>
      </c>
    </row>
    <row r="18653" spans="1:15" x14ac:dyDescent="0.25">
      <c r="A18653" s="2">
        <v>36663</v>
      </c>
      <c r="B18653">
        <v>300</v>
      </c>
      <c r="C18653">
        <v>1.54</v>
      </c>
      <c r="D18653">
        <v>12.11</v>
      </c>
      <c r="E18653">
        <v>25.99</v>
      </c>
      <c r="F18653">
        <v>1.54</v>
      </c>
      <c r="G18653">
        <v>1.54</v>
      </c>
      <c r="M18653" s="15">
        <v>20655</v>
      </c>
      <c r="N18653" t="str">
        <f t="shared" si="620"/>
        <v>Off</v>
      </c>
      <c r="O18653">
        <f t="shared" si="619"/>
        <v>3</v>
      </c>
    </row>
    <row r="18654" spans="1:15" x14ac:dyDescent="0.25">
      <c r="A18654" s="2">
        <v>36663</v>
      </c>
      <c r="B18654">
        <v>400</v>
      </c>
      <c r="C18654">
        <v>0</v>
      </c>
      <c r="D18654">
        <v>10.73</v>
      </c>
      <c r="E18654">
        <v>24.81</v>
      </c>
      <c r="F18654">
        <v>0</v>
      </c>
      <c r="G18654">
        <v>0</v>
      </c>
      <c r="M18654" s="15">
        <v>20426</v>
      </c>
      <c r="N18654" t="str">
        <f t="shared" si="620"/>
        <v>Off</v>
      </c>
      <c r="O18654">
        <f t="shared" si="619"/>
        <v>3</v>
      </c>
    </row>
    <row r="18655" spans="1:15" x14ac:dyDescent="0.25">
      <c r="A18655" s="2">
        <v>36663</v>
      </c>
      <c r="B18655">
        <v>500</v>
      </c>
      <c r="C18655">
        <v>9.6199999999999992</v>
      </c>
      <c r="D18655">
        <v>19.39</v>
      </c>
      <c r="E18655">
        <v>32.21</v>
      </c>
      <c r="F18655">
        <v>9.6199999999999992</v>
      </c>
      <c r="G18655">
        <v>9.6199999999999992</v>
      </c>
      <c r="M18655" s="15">
        <v>20867</v>
      </c>
      <c r="N18655" t="str">
        <f t="shared" si="620"/>
        <v>Off</v>
      </c>
      <c r="O18655">
        <f t="shared" si="619"/>
        <v>3</v>
      </c>
    </row>
    <row r="18656" spans="1:15" x14ac:dyDescent="0.25">
      <c r="A18656" s="2">
        <v>36663</v>
      </c>
      <c r="B18656">
        <v>600</v>
      </c>
      <c r="C18656">
        <v>12.19</v>
      </c>
      <c r="D18656">
        <v>21.7</v>
      </c>
      <c r="E18656">
        <v>34.18</v>
      </c>
      <c r="F18656">
        <v>12.19</v>
      </c>
      <c r="G18656">
        <v>12.19</v>
      </c>
      <c r="M18656" s="15">
        <v>22586</v>
      </c>
      <c r="N18656" t="str">
        <f t="shared" si="620"/>
        <v>Off</v>
      </c>
      <c r="O18656">
        <f t="shared" si="619"/>
        <v>3</v>
      </c>
    </row>
    <row r="18657" spans="1:15" x14ac:dyDescent="0.25">
      <c r="A18657" s="2">
        <v>36663</v>
      </c>
      <c r="B18657">
        <v>700</v>
      </c>
      <c r="C18657">
        <v>17.02</v>
      </c>
      <c r="D18657">
        <v>26.87</v>
      </c>
      <c r="E18657">
        <v>39.119999999999997</v>
      </c>
      <c r="F18657">
        <v>17.02</v>
      </c>
      <c r="G18657">
        <v>17.02</v>
      </c>
      <c r="M18657" s="15">
        <v>25641</v>
      </c>
      <c r="N18657" t="str">
        <f t="shared" si="620"/>
        <v>Off</v>
      </c>
      <c r="O18657">
        <f t="shared" si="619"/>
        <v>3</v>
      </c>
    </row>
    <row r="18658" spans="1:15" x14ac:dyDescent="0.25">
      <c r="A18658" s="2">
        <v>36663</v>
      </c>
      <c r="B18658">
        <v>800</v>
      </c>
      <c r="C18658">
        <v>17.43</v>
      </c>
      <c r="D18658">
        <v>31.76</v>
      </c>
      <c r="E18658">
        <v>46.14</v>
      </c>
      <c r="F18658">
        <v>17.43</v>
      </c>
      <c r="G18658">
        <v>17.43</v>
      </c>
      <c r="M18658" s="15">
        <v>28446</v>
      </c>
      <c r="N18658" t="str">
        <f t="shared" si="620"/>
        <v>On</v>
      </c>
      <c r="O18658">
        <f t="shared" si="619"/>
        <v>3</v>
      </c>
    </row>
    <row r="18659" spans="1:15" x14ac:dyDescent="0.25">
      <c r="A18659" s="2">
        <v>36663</v>
      </c>
      <c r="B18659">
        <v>900</v>
      </c>
      <c r="C18659">
        <v>25.12</v>
      </c>
      <c r="D18659">
        <v>39.229999999999997</v>
      </c>
      <c r="E18659">
        <v>52.88</v>
      </c>
      <c r="F18659">
        <v>25.12</v>
      </c>
      <c r="G18659">
        <v>25.12</v>
      </c>
      <c r="M18659" s="15">
        <v>29503</v>
      </c>
      <c r="N18659" t="str">
        <f t="shared" si="620"/>
        <v>On</v>
      </c>
      <c r="O18659">
        <f t="shared" si="619"/>
        <v>3</v>
      </c>
    </row>
    <row r="18660" spans="1:15" x14ac:dyDescent="0.25">
      <c r="A18660" s="2">
        <v>36663</v>
      </c>
      <c r="B18660">
        <v>1000</v>
      </c>
      <c r="C18660">
        <v>27</v>
      </c>
      <c r="D18660">
        <v>40.47</v>
      </c>
      <c r="E18660">
        <v>53.64</v>
      </c>
      <c r="F18660">
        <v>27</v>
      </c>
      <c r="G18660">
        <v>27</v>
      </c>
      <c r="M18660" s="15">
        <v>30286</v>
      </c>
      <c r="N18660" t="str">
        <f t="shared" si="620"/>
        <v>On</v>
      </c>
      <c r="O18660">
        <f t="shared" si="619"/>
        <v>3</v>
      </c>
    </row>
    <row r="18661" spans="1:15" x14ac:dyDescent="0.25">
      <c r="A18661" s="2">
        <v>36663</v>
      </c>
      <c r="B18661">
        <v>1100</v>
      </c>
      <c r="C18661">
        <v>27.65</v>
      </c>
      <c r="D18661">
        <v>55.12</v>
      </c>
      <c r="E18661">
        <v>85</v>
      </c>
      <c r="F18661">
        <v>27.65</v>
      </c>
      <c r="G18661">
        <v>27.65</v>
      </c>
      <c r="M18661" s="15">
        <v>31047</v>
      </c>
      <c r="N18661" t="str">
        <f t="shared" si="620"/>
        <v>On</v>
      </c>
      <c r="O18661">
        <f t="shared" si="619"/>
        <v>3</v>
      </c>
    </row>
    <row r="18662" spans="1:15" x14ac:dyDescent="0.25">
      <c r="A18662" s="2">
        <v>36663</v>
      </c>
      <c r="B18662">
        <v>1200</v>
      </c>
      <c r="C18662">
        <v>35.479999999999997</v>
      </c>
      <c r="D18662">
        <v>69.39</v>
      </c>
      <c r="E18662">
        <v>107.4</v>
      </c>
      <c r="F18662">
        <v>36.799999999999997</v>
      </c>
      <c r="G18662">
        <v>35.130000000000003</v>
      </c>
      <c r="M18662" s="15">
        <v>31417</v>
      </c>
      <c r="N18662" t="str">
        <f t="shared" si="620"/>
        <v>On</v>
      </c>
      <c r="O18662">
        <f t="shared" ref="O18662:O18725" si="621">+WEEKDAY(A18662,2)</f>
        <v>3</v>
      </c>
    </row>
    <row r="18663" spans="1:15" x14ac:dyDescent="0.25">
      <c r="A18663" s="2">
        <v>36663</v>
      </c>
      <c r="B18663">
        <v>1300</v>
      </c>
      <c r="C18663">
        <v>33.22</v>
      </c>
      <c r="D18663">
        <v>67.239999999999995</v>
      </c>
      <c r="E18663">
        <v>107.4</v>
      </c>
      <c r="F18663">
        <v>50.72</v>
      </c>
      <c r="G18663">
        <v>28.62</v>
      </c>
      <c r="M18663" s="15">
        <v>31680</v>
      </c>
      <c r="N18663" t="str">
        <f t="shared" si="620"/>
        <v>On</v>
      </c>
      <c r="O18663">
        <f t="shared" si="621"/>
        <v>3</v>
      </c>
    </row>
    <row r="18664" spans="1:15" x14ac:dyDescent="0.25">
      <c r="A18664" s="2">
        <v>36663</v>
      </c>
      <c r="B18664">
        <v>1400</v>
      </c>
      <c r="C18664">
        <v>36.65</v>
      </c>
      <c r="D18664">
        <v>69.23</v>
      </c>
      <c r="E18664">
        <v>107.4</v>
      </c>
      <c r="F18664">
        <v>51.11</v>
      </c>
      <c r="G18664">
        <v>32.86</v>
      </c>
      <c r="M18664" s="15">
        <v>32106</v>
      </c>
      <c r="N18664" t="str">
        <f t="shared" si="620"/>
        <v>On</v>
      </c>
      <c r="O18664">
        <f t="shared" si="621"/>
        <v>3</v>
      </c>
    </row>
    <row r="18665" spans="1:15" x14ac:dyDescent="0.25">
      <c r="A18665" s="2">
        <v>36663</v>
      </c>
      <c r="B18665">
        <v>1500</v>
      </c>
      <c r="C18665">
        <v>34.299999999999997</v>
      </c>
      <c r="D18665">
        <v>68</v>
      </c>
      <c r="E18665">
        <v>107.4</v>
      </c>
      <c r="F18665">
        <v>48.84</v>
      </c>
      <c r="G18665">
        <v>30.51</v>
      </c>
      <c r="M18665" s="15">
        <v>32072</v>
      </c>
      <c r="N18665" t="str">
        <f t="shared" si="620"/>
        <v>On</v>
      </c>
      <c r="O18665">
        <f t="shared" si="621"/>
        <v>3</v>
      </c>
    </row>
    <row r="18666" spans="1:15" x14ac:dyDescent="0.25">
      <c r="A18666" s="2">
        <v>36663</v>
      </c>
      <c r="B18666">
        <v>1600</v>
      </c>
      <c r="C18666">
        <v>33.700000000000003</v>
      </c>
      <c r="D18666">
        <v>68.53</v>
      </c>
      <c r="E18666">
        <v>107.4</v>
      </c>
      <c r="F18666">
        <v>33.700000000000003</v>
      </c>
      <c r="G18666">
        <v>33.700000000000003</v>
      </c>
      <c r="M18666" s="15">
        <v>31959</v>
      </c>
      <c r="N18666" t="str">
        <f t="shared" si="620"/>
        <v>On</v>
      </c>
      <c r="O18666">
        <f t="shared" si="621"/>
        <v>3</v>
      </c>
    </row>
    <row r="18667" spans="1:15" x14ac:dyDescent="0.25">
      <c r="A18667" s="2">
        <v>36663</v>
      </c>
      <c r="B18667">
        <v>1700</v>
      </c>
      <c r="C18667">
        <v>36.1</v>
      </c>
      <c r="D18667">
        <v>69.790000000000006</v>
      </c>
      <c r="E18667">
        <v>107.4</v>
      </c>
      <c r="F18667">
        <v>36.1</v>
      </c>
      <c r="G18667">
        <v>36.1</v>
      </c>
      <c r="M18667" s="15">
        <v>32011</v>
      </c>
      <c r="N18667" t="str">
        <f t="shared" si="620"/>
        <v>On</v>
      </c>
      <c r="O18667">
        <f t="shared" si="621"/>
        <v>3</v>
      </c>
    </row>
    <row r="18668" spans="1:15" x14ac:dyDescent="0.25">
      <c r="A18668" s="2">
        <v>36663</v>
      </c>
      <c r="B18668">
        <v>1800</v>
      </c>
      <c r="C18668">
        <v>25.3</v>
      </c>
      <c r="D18668">
        <v>64.099999999999994</v>
      </c>
      <c r="E18668">
        <v>107.4</v>
      </c>
      <c r="F18668">
        <v>25.3</v>
      </c>
      <c r="G18668">
        <v>25.3</v>
      </c>
      <c r="M18668" s="15">
        <v>31764</v>
      </c>
      <c r="N18668" t="str">
        <f t="shared" si="620"/>
        <v>On</v>
      </c>
      <c r="O18668">
        <f t="shared" si="621"/>
        <v>3</v>
      </c>
    </row>
    <row r="18669" spans="1:15" x14ac:dyDescent="0.25">
      <c r="A18669" s="2">
        <v>36663</v>
      </c>
      <c r="B18669">
        <v>1900</v>
      </c>
      <c r="C18669">
        <v>18.82</v>
      </c>
      <c r="D18669">
        <v>60.68</v>
      </c>
      <c r="E18669">
        <v>107.4</v>
      </c>
      <c r="F18669">
        <v>18.82</v>
      </c>
      <c r="G18669">
        <v>18.82</v>
      </c>
      <c r="M18669" s="15">
        <v>30731</v>
      </c>
      <c r="N18669" t="str">
        <f t="shared" si="620"/>
        <v>On</v>
      </c>
      <c r="O18669">
        <f t="shared" si="621"/>
        <v>3</v>
      </c>
    </row>
    <row r="18670" spans="1:15" x14ac:dyDescent="0.25">
      <c r="A18670" s="2">
        <v>36663</v>
      </c>
      <c r="B18670">
        <v>2000</v>
      </c>
      <c r="C18670">
        <v>18.32</v>
      </c>
      <c r="D18670">
        <v>60.42</v>
      </c>
      <c r="E18670">
        <v>107.4</v>
      </c>
      <c r="F18670">
        <v>18.32</v>
      </c>
      <c r="G18670">
        <v>18.32</v>
      </c>
      <c r="M18670" s="15">
        <v>30173</v>
      </c>
      <c r="N18670" t="str">
        <f t="shared" si="620"/>
        <v>On</v>
      </c>
      <c r="O18670">
        <f t="shared" si="621"/>
        <v>3</v>
      </c>
    </row>
    <row r="18671" spans="1:15" x14ac:dyDescent="0.25">
      <c r="A18671" s="2">
        <v>36663</v>
      </c>
      <c r="B18671">
        <v>2100</v>
      </c>
      <c r="C18671">
        <v>32.15</v>
      </c>
      <c r="D18671">
        <v>67.709999999999994</v>
      </c>
      <c r="E18671">
        <v>107.4</v>
      </c>
      <c r="F18671">
        <v>32.15</v>
      </c>
      <c r="G18671">
        <v>32.15</v>
      </c>
      <c r="M18671" s="15">
        <v>30979</v>
      </c>
      <c r="N18671" t="str">
        <f t="shared" si="620"/>
        <v>On</v>
      </c>
      <c r="O18671">
        <f t="shared" si="621"/>
        <v>3</v>
      </c>
    </row>
    <row r="18672" spans="1:15" x14ac:dyDescent="0.25">
      <c r="A18672" s="2">
        <v>36663</v>
      </c>
      <c r="B18672">
        <v>2200</v>
      </c>
      <c r="C18672">
        <v>28.05</v>
      </c>
      <c r="D18672">
        <v>65.55</v>
      </c>
      <c r="E18672">
        <v>107.4</v>
      </c>
      <c r="F18672">
        <v>28.05</v>
      </c>
      <c r="G18672">
        <v>28.05</v>
      </c>
      <c r="M18672" s="15">
        <v>30642</v>
      </c>
      <c r="N18672" t="str">
        <f t="shared" si="620"/>
        <v>On</v>
      </c>
      <c r="O18672">
        <f t="shared" si="621"/>
        <v>3</v>
      </c>
    </row>
    <row r="18673" spans="1:15" x14ac:dyDescent="0.25">
      <c r="A18673" s="2">
        <v>36663</v>
      </c>
      <c r="B18673">
        <v>2300</v>
      </c>
      <c r="C18673">
        <v>17.64</v>
      </c>
      <c r="D18673">
        <v>60.06</v>
      </c>
      <c r="E18673">
        <v>107.4</v>
      </c>
      <c r="F18673">
        <v>17.64</v>
      </c>
      <c r="G18673">
        <v>17.64</v>
      </c>
      <c r="M18673" s="15">
        <v>28139</v>
      </c>
      <c r="N18673" t="str">
        <f t="shared" si="620"/>
        <v>On</v>
      </c>
      <c r="O18673">
        <f t="shared" si="621"/>
        <v>3</v>
      </c>
    </row>
    <row r="18674" spans="1:15" x14ac:dyDescent="0.25">
      <c r="A18674" s="2">
        <v>36663</v>
      </c>
      <c r="B18674">
        <v>2400</v>
      </c>
      <c r="C18674">
        <v>14.81</v>
      </c>
      <c r="D18674">
        <v>58.57</v>
      </c>
      <c r="E18674">
        <v>107.4</v>
      </c>
      <c r="F18674">
        <v>14.81</v>
      </c>
      <c r="G18674">
        <v>14.81</v>
      </c>
      <c r="M18674" s="15">
        <v>25369</v>
      </c>
      <c r="N18674" t="str">
        <f t="shared" si="620"/>
        <v>Off</v>
      </c>
      <c r="O18674">
        <f t="shared" si="621"/>
        <v>3</v>
      </c>
    </row>
    <row r="18675" spans="1:15" x14ac:dyDescent="0.25">
      <c r="A18675" s="2">
        <v>36664</v>
      </c>
      <c r="B18675">
        <v>100</v>
      </c>
      <c r="C18675">
        <v>12.18</v>
      </c>
      <c r="D18675">
        <v>57.18</v>
      </c>
      <c r="E18675">
        <v>107.4</v>
      </c>
      <c r="F18675">
        <v>12.18</v>
      </c>
      <c r="G18675">
        <v>12.18</v>
      </c>
      <c r="M18675" s="15">
        <v>23060</v>
      </c>
      <c r="N18675" t="str">
        <f t="shared" si="620"/>
        <v>Off</v>
      </c>
      <c r="O18675">
        <f t="shared" si="621"/>
        <v>4</v>
      </c>
    </row>
    <row r="18676" spans="1:15" x14ac:dyDescent="0.25">
      <c r="A18676" s="2">
        <v>36664</v>
      </c>
      <c r="B18676">
        <v>200</v>
      </c>
      <c r="C18676">
        <v>12.08</v>
      </c>
      <c r="D18676">
        <v>57.13</v>
      </c>
      <c r="E18676">
        <v>107.4</v>
      </c>
      <c r="F18676">
        <v>12.08</v>
      </c>
      <c r="G18676">
        <v>12.08</v>
      </c>
      <c r="M18676" s="15">
        <v>22010</v>
      </c>
      <c r="N18676" t="str">
        <f t="shared" si="620"/>
        <v>Off</v>
      </c>
      <c r="O18676">
        <f t="shared" si="621"/>
        <v>4</v>
      </c>
    </row>
    <row r="18677" spans="1:15" x14ac:dyDescent="0.25">
      <c r="A18677" s="2">
        <v>36664</v>
      </c>
      <c r="B18677">
        <v>300</v>
      </c>
      <c r="C18677">
        <v>10.97</v>
      </c>
      <c r="D18677">
        <v>20.6</v>
      </c>
      <c r="E18677">
        <v>33.24</v>
      </c>
      <c r="F18677">
        <v>10.97</v>
      </c>
      <c r="G18677">
        <v>10.97</v>
      </c>
      <c r="M18677" s="15">
        <v>21407</v>
      </c>
      <c r="N18677" t="str">
        <f t="shared" si="620"/>
        <v>Off</v>
      </c>
      <c r="O18677">
        <f t="shared" si="621"/>
        <v>4</v>
      </c>
    </row>
    <row r="18678" spans="1:15" x14ac:dyDescent="0.25">
      <c r="A18678" s="2">
        <v>36664</v>
      </c>
      <c r="B18678">
        <v>400</v>
      </c>
      <c r="C18678">
        <v>11.53</v>
      </c>
      <c r="D18678">
        <v>21.1</v>
      </c>
      <c r="E18678">
        <v>33.67</v>
      </c>
      <c r="F18678">
        <v>11.53</v>
      </c>
      <c r="G18678">
        <v>11.53</v>
      </c>
      <c r="M18678" s="15">
        <v>21139</v>
      </c>
      <c r="N18678" t="str">
        <f t="shared" si="620"/>
        <v>Off</v>
      </c>
      <c r="O18678">
        <f t="shared" si="621"/>
        <v>4</v>
      </c>
    </row>
    <row r="18679" spans="1:15" x14ac:dyDescent="0.25">
      <c r="A18679" s="2">
        <v>36664</v>
      </c>
      <c r="B18679">
        <v>500</v>
      </c>
      <c r="C18679">
        <v>12.02</v>
      </c>
      <c r="D18679">
        <v>21.54</v>
      </c>
      <c r="E18679">
        <v>34.049999999999997</v>
      </c>
      <c r="F18679">
        <v>12.02</v>
      </c>
      <c r="G18679">
        <v>12.02</v>
      </c>
      <c r="M18679" s="15">
        <v>21462</v>
      </c>
      <c r="N18679" t="str">
        <f t="shared" si="620"/>
        <v>Off</v>
      </c>
      <c r="O18679">
        <f t="shared" si="621"/>
        <v>4</v>
      </c>
    </row>
    <row r="18680" spans="1:15" x14ac:dyDescent="0.25">
      <c r="A18680" s="2">
        <v>36664</v>
      </c>
      <c r="B18680">
        <v>600</v>
      </c>
      <c r="C18680">
        <v>13.39</v>
      </c>
      <c r="D18680">
        <v>22.77</v>
      </c>
      <c r="E18680">
        <v>35.1</v>
      </c>
      <c r="F18680">
        <v>13.39</v>
      </c>
      <c r="G18680">
        <v>13.39</v>
      </c>
      <c r="M18680" s="15">
        <v>23197</v>
      </c>
      <c r="N18680" t="str">
        <f t="shared" si="620"/>
        <v>Off</v>
      </c>
      <c r="O18680">
        <f t="shared" si="621"/>
        <v>4</v>
      </c>
    </row>
    <row r="18681" spans="1:15" x14ac:dyDescent="0.25">
      <c r="A18681" s="2">
        <v>36664</v>
      </c>
      <c r="B18681">
        <v>700</v>
      </c>
      <c r="C18681">
        <v>17.55</v>
      </c>
      <c r="D18681">
        <v>26.52</v>
      </c>
      <c r="E18681">
        <v>38.299999999999997</v>
      </c>
      <c r="F18681">
        <v>17.55</v>
      </c>
      <c r="G18681">
        <v>17.55</v>
      </c>
      <c r="M18681" s="15">
        <v>26369</v>
      </c>
      <c r="N18681" t="str">
        <f t="shared" si="620"/>
        <v>Off</v>
      </c>
      <c r="O18681">
        <f t="shared" si="621"/>
        <v>4</v>
      </c>
    </row>
    <row r="18682" spans="1:15" x14ac:dyDescent="0.25">
      <c r="A18682" s="2">
        <v>36664</v>
      </c>
      <c r="B18682">
        <v>800</v>
      </c>
      <c r="C18682">
        <v>21.46</v>
      </c>
      <c r="D18682">
        <v>31.89</v>
      </c>
      <c r="E18682">
        <v>48.15</v>
      </c>
      <c r="F18682">
        <v>21.46</v>
      </c>
      <c r="G18682">
        <v>21.46</v>
      </c>
      <c r="M18682" s="15">
        <v>29508</v>
      </c>
      <c r="N18682" t="str">
        <f t="shared" si="620"/>
        <v>On</v>
      </c>
      <c r="O18682">
        <f t="shared" si="621"/>
        <v>4</v>
      </c>
    </row>
    <row r="18683" spans="1:15" x14ac:dyDescent="0.25">
      <c r="A18683" s="2">
        <v>36664</v>
      </c>
      <c r="B18683">
        <v>900</v>
      </c>
      <c r="C18683">
        <v>24.72</v>
      </c>
      <c r="D18683">
        <v>34.880000000000003</v>
      </c>
      <c r="E18683">
        <v>50.89</v>
      </c>
      <c r="F18683">
        <v>24.72</v>
      </c>
      <c r="G18683">
        <v>24.72</v>
      </c>
      <c r="M18683" s="15">
        <v>30891</v>
      </c>
      <c r="N18683" t="str">
        <f t="shared" si="620"/>
        <v>On</v>
      </c>
      <c r="O18683">
        <f t="shared" si="621"/>
        <v>4</v>
      </c>
    </row>
    <row r="18684" spans="1:15" x14ac:dyDescent="0.25">
      <c r="A18684" s="2">
        <v>36664</v>
      </c>
      <c r="B18684">
        <v>1000</v>
      </c>
      <c r="C18684">
        <v>44.72</v>
      </c>
      <c r="D18684">
        <v>50.96</v>
      </c>
      <c r="E18684">
        <v>61.18</v>
      </c>
      <c r="F18684">
        <v>44.72</v>
      </c>
      <c r="G18684">
        <v>44.72</v>
      </c>
      <c r="M18684" s="15">
        <v>31798</v>
      </c>
      <c r="N18684" t="str">
        <f t="shared" si="620"/>
        <v>On</v>
      </c>
      <c r="O18684">
        <f t="shared" si="621"/>
        <v>4</v>
      </c>
    </row>
    <row r="18685" spans="1:15" x14ac:dyDescent="0.25">
      <c r="A18685" s="2">
        <v>36664</v>
      </c>
      <c r="B18685">
        <v>1100</v>
      </c>
      <c r="C18685">
        <v>76.34</v>
      </c>
      <c r="D18685">
        <v>73</v>
      </c>
      <c r="E18685">
        <v>71.86</v>
      </c>
      <c r="F18685">
        <v>76.34</v>
      </c>
      <c r="G18685">
        <v>76.34</v>
      </c>
      <c r="M18685" s="15">
        <v>32679</v>
      </c>
      <c r="N18685" t="str">
        <f t="shared" si="620"/>
        <v>On</v>
      </c>
      <c r="O18685">
        <f t="shared" si="621"/>
        <v>4</v>
      </c>
    </row>
    <row r="18686" spans="1:15" x14ac:dyDescent="0.25">
      <c r="A18686" s="2">
        <v>36664</v>
      </c>
      <c r="B18686">
        <v>1200</v>
      </c>
      <c r="C18686">
        <v>77.45</v>
      </c>
      <c r="D18686">
        <v>73.75</v>
      </c>
      <c r="E18686">
        <v>72.3</v>
      </c>
      <c r="F18686">
        <v>77.45</v>
      </c>
      <c r="G18686">
        <v>77.45</v>
      </c>
      <c r="M18686" s="15">
        <v>33409</v>
      </c>
      <c r="N18686" t="str">
        <f t="shared" si="620"/>
        <v>On</v>
      </c>
      <c r="O18686">
        <f t="shared" si="621"/>
        <v>4</v>
      </c>
    </row>
    <row r="18687" spans="1:15" x14ac:dyDescent="0.25">
      <c r="A18687" s="2">
        <v>36664</v>
      </c>
      <c r="B18687">
        <v>1300</v>
      </c>
      <c r="C18687">
        <v>75</v>
      </c>
      <c r="D18687">
        <v>72.11</v>
      </c>
      <c r="E18687">
        <v>71.41</v>
      </c>
      <c r="F18687">
        <v>75</v>
      </c>
      <c r="G18687">
        <v>75</v>
      </c>
      <c r="M18687" s="15">
        <v>33899</v>
      </c>
      <c r="N18687" t="str">
        <f t="shared" si="620"/>
        <v>On</v>
      </c>
      <c r="O18687">
        <f t="shared" si="621"/>
        <v>4</v>
      </c>
    </row>
    <row r="18688" spans="1:15" x14ac:dyDescent="0.25">
      <c r="A18688" s="2">
        <v>36664</v>
      </c>
      <c r="B18688">
        <v>1400</v>
      </c>
      <c r="C18688">
        <v>90.64</v>
      </c>
      <c r="D18688">
        <v>82.48</v>
      </c>
      <c r="E18688">
        <v>76.73</v>
      </c>
      <c r="F18688">
        <v>90.64</v>
      </c>
      <c r="G18688">
        <v>90.64</v>
      </c>
      <c r="M18688" s="15">
        <v>34524</v>
      </c>
      <c r="N18688" t="str">
        <f t="shared" si="620"/>
        <v>On</v>
      </c>
      <c r="O18688">
        <f t="shared" si="621"/>
        <v>4</v>
      </c>
    </row>
    <row r="18689" spans="1:15" x14ac:dyDescent="0.25">
      <c r="A18689" s="2">
        <v>36664</v>
      </c>
      <c r="B18689">
        <v>1500</v>
      </c>
      <c r="C18689">
        <v>90.57</v>
      </c>
      <c r="D18689">
        <v>82</v>
      </c>
      <c r="E18689">
        <v>75.260000000000005</v>
      </c>
      <c r="F18689">
        <v>90.57</v>
      </c>
      <c r="G18689">
        <v>90.57</v>
      </c>
      <c r="M18689" s="15">
        <v>35445</v>
      </c>
      <c r="N18689" t="str">
        <f t="shared" si="620"/>
        <v>On</v>
      </c>
      <c r="O18689">
        <f t="shared" si="621"/>
        <v>4</v>
      </c>
    </row>
    <row r="18690" spans="1:15" x14ac:dyDescent="0.25">
      <c r="A18690" s="2">
        <v>36664</v>
      </c>
      <c r="B18690">
        <v>1600</v>
      </c>
      <c r="C18690">
        <v>88.1</v>
      </c>
      <c r="D18690">
        <v>80.38</v>
      </c>
      <c r="E18690">
        <v>74.5</v>
      </c>
      <c r="F18690">
        <v>88.1</v>
      </c>
      <c r="G18690">
        <v>88.1</v>
      </c>
      <c r="M18690" s="15">
        <v>35828</v>
      </c>
      <c r="N18690" t="str">
        <f t="shared" si="620"/>
        <v>On</v>
      </c>
      <c r="O18690">
        <f t="shared" si="621"/>
        <v>4</v>
      </c>
    </row>
    <row r="18691" spans="1:15" x14ac:dyDescent="0.25">
      <c r="A18691" s="2">
        <v>36664</v>
      </c>
      <c r="B18691">
        <v>1700</v>
      </c>
      <c r="C18691">
        <v>52.04</v>
      </c>
      <c r="D18691">
        <v>55.81</v>
      </c>
      <c r="E18691">
        <v>61.54</v>
      </c>
      <c r="F18691">
        <v>52.04</v>
      </c>
      <c r="G18691">
        <v>52.04</v>
      </c>
      <c r="M18691" s="15">
        <v>35932</v>
      </c>
      <c r="N18691" t="str">
        <f t="shared" si="620"/>
        <v>On</v>
      </c>
      <c r="O18691">
        <f t="shared" si="621"/>
        <v>4</v>
      </c>
    </row>
    <row r="18692" spans="1:15" x14ac:dyDescent="0.25">
      <c r="A18692" s="2">
        <v>36664</v>
      </c>
      <c r="B18692">
        <v>1800</v>
      </c>
      <c r="C18692">
        <v>56.36</v>
      </c>
      <c r="D18692">
        <v>58.89</v>
      </c>
      <c r="E18692">
        <v>63.33</v>
      </c>
      <c r="F18692">
        <v>56.36</v>
      </c>
      <c r="G18692">
        <v>56.36</v>
      </c>
      <c r="M18692" s="15">
        <v>35368</v>
      </c>
      <c r="N18692" t="str">
        <f t="shared" si="620"/>
        <v>On</v>
      </c>
      <c r="O18692">
        <f t="shared" si="621"/>
        <v>4</v>
      </c>
    </row>
    <row r="18693" spans="1:15" x14ac:dyDescent="0.25">
      <c r="A18693" s="2">
        <v>36664</v>
      </c>
      <c r="B18693">
        <v>1900</v>
      </c>
      <c r="C18693">
        <v>37.380000000000003</v>
      </c>
      <c r="D18693">
        <v>41.82</v>
      </c>
      <c r="E18693">
        <v>48.77</v>
      </c>
      <c r="F18693">
        <v>37.380000000000003</v>
      </c>
      <c r="G18693">
        <v>37.380000000000003</v>
      </c>
      <c r="M18693" s="15">
        <v>34729</v>
      </c>
      <c r="N18693" t="str">
        <f t="shared" si="620"/>
        <v>On</v>
      </c>
      <c r="O18693">
        <f t="shared" si="621"/>
        <v>4</v>
      </c>
    </row>
    <row r="18694" spans="1:15" x14ac:dyDescent="0.25">
      <c r="A18694" s="2">
        <v>36664</v>
      </c>
      <c r="B18694">
        <v>2000</v>
      </c>
      <c r="C18694">
        <v>50.11</v>
      </c>
      <c r="D18694">
        <v>53.62</v>
      </c>
      <c r="E18694">
        <v>59.21</v>
      </c>
      <c r="F18694">
        <v>50.11</v>
      </c>
      <c r="G18694">
        <v>50.11</v>
      </c>
      <c r="M18694" s="15">
        <v>34034</v>
      </c>
      <c r="N18694" t="str">
        <f t="shared" si="620"/>
        <v>On</v>
      </c>
      <c r="O18694">
        <f t="shared" si="621"/>
        <v>4</v>
      </c>
    </row>
    <row r="18695" spans="1:15" x14ac:dyDescent="0.25">
      <c r="A18695" s="2">
        <v>36664</v>
      </c>
      <c r="B18695">
        <v>2100</v>
      </c>
      <c r="C18695">
        <v>74.87</v>
      </c>
      <c r="D18695">
        <v>76.209999999999994</v>
      </c>
      <c r="E18695">
        <v>78.819999999999993</v>
      </c>
      <c r="F18695">
        <v>74.87</v>
      </c>
      <c r="G18695">
        <v>74.87</v>
      </c>
      <c r="M18695" s="15">
        <v>34381</v>
      </c>
      <c r="N18695" t="str">
        <f t="shared" si="620"/>
        <v>On</v>
      </c>
      <c r="O18695">
        <f t="shared" si="621"/>
        <v>4</v>
      </c>
    </row>
    <row r="18696" spans="1:15" x14ac:dyDescent="0.25">
      <c r="A18696" s="2">
        <v>36664</v>
      </c>
      <c r="B18696">
        <v>2200</v>
      </c>
      <c r="C18696">
        <v>55.69</v>
      </c>
      <c r="D18696">
        <v>56.48</v>
      </c>
      <c r="E18696">
        <v>59.44</v>
      </c>
      <c r="F18696">
        <v>55.69</v>
      </c>
      <c r="G18696">
        <v>55.69</v>
      </c>
      <c r="M18696" s="15">
        <v>34006</v>
      </c>
      <c r="N18696" t="str">
        <f t="shared" si="620"/>
        <v>On</v>
      </c>
      <c r="O18696">
        <f t="shared" si="621"/>
        <v>4</v>
      </c>
    </row>
    <row r="18697" spans="1:15" x14ac:dyDescent="0.25">
      <c r="A18697" s="2">
        <v>36664</v>
      </c>
      <c r="B18697">
        <v>2300</v>
      </c>
      <c r="C18697">
        <v>30.44</v>
      </c>
      <c r="D18697">
        <v>44.81</v>
      </c>
      <c r="E18697">
        <v>62.29</v>
      </c>
      <c r="F18697">
        <v>30.44</v>
      </c>
      <c r="G18697">
        <v>30.44</v>
      </c>
      <c r="M18697" s="15">
        <v>31463</v>
      </c>
      <c r="N18697" t="str">
        <f t="shared" si="620"/>
        <v>On</v>
      </c>
      <c r="O18697">
        <f t="shared" si="621"/>
        <v>4</v>
      </c>
    </row>
    <row r="18698" spans="1:15" x14ac:dyDescent="0.25">
      <c r="A18698" s="2">
        <v>36664</v>
      </c>
      <c r="B18698">
        <v>2400</v>
      </c>
      <c r="C18698">
        <v>18.22</v>
      </c>
      <c r="D18698">
        <v>60.36</v>
      </c>
      <c r="E18698">
        <v>107.4</v>
      </c>
      <c r="F18698">
        <v>18.22</v>
      </c>
      <c r="G18698">
        <v>18.22</v>
      </c>
      <c r="M18698" s="15">
        <v>28368</v>
      </c>
      <c r="N18698" t="str">
        <f t="shared" si="620"/>
        <v>Off</v>
      </c>
      <c r="O18698">
        <f t="shared" si="621"/>
        <v>4</v>
      </c>
    </row>
    <row r="18699" spans="1:15" x14ac:dyDescent="0.25">
      <c r="A18699" s="2">
        <v>36665</v>
      </c>
      <c r="B18699">
        <v>100</v>
      </c>
      <c r="C18699">
        <v>17.95</v>
      </c>
      <c r="D18699">
        <v>60.22</v>
      </c>
      <c r="E18699">
        <v>107.4</v>
      </c>
      <c r="F18699">
        <v>17.95</v>
      </c>
      <c r="G18699">
        <v>17.95</v>
      </c>
      <c r="M18699" s="15">
        <v>25617</v>
      </c>
      <c r="N18699" t="str">
        <f t="shared" ref="N18699:N18762" si="622">+IF(B18699&gt;700,IF(B18699&lt;2400,"On","Off"),"Off")</f>
        <v>Off</v>
      </c>
      <c r="O18699">
        <f t="shared" si="621"/>
        <v>5</v>
      </c>
    </row>
    <row r="18700" spans="1:15" x14ac:dyDescent="0.25">
      <c r="A18700" s="2">
        <v>36665</v>
      </c>
      <c r="B18700">
        <v>200</v>
      </c>
      <c r="C18700">
        <v>17.54</v>
      </c>
      <c r="D18700">
        <v>60.01</v>
      </c>
      <c r="E18700">
        <v>107.4</v>
      </c>
      <c r="F18700">
        <v>17.54</v>
      </c>
      <c r="G18700">
        <v>17.54</v>
      </c>
      <c r="M18700" s="15">
        <v>24257</v>
      </c>
      <c r="N18700" t="str">
        <f t="shared" si="622"/>
        <v>Off</v>
      </c>
      <c r="O18700">
        <f t="shared" si="621"/>
        <v>5</v>
      </c>
    </row>
    <row r="18701" spans="1:15" x14ac:dyDescent="0.25">
      <c r="A18701" s="2">
        <v>36665</v>
      </c>
      <c r="B18701">
        <v>300</v>
      </c>
      <c r="C18701">
        <v>14.6</v>
      </c>
      <c r="D18701">
        <v>58.45</v>
      </c>
      <c r="E18701">
        <v>107.4</v>
      </c>
      <c r="F18701">
        <v>14.6</v>
      </c>
      <c r="G18701">
        <v>14.6</v>
      </c>
      <c r="M18701" s="15">
        <v>23464</v>
      </c>
      <c r="N18701" t="str">
        <f t="shared" si="622"/>
        <v>Off</v>
      </c>
      <c r="O18701">
        <f t="shared" si="621"/>
        <v>5</v>
      </c>
    </row>
    <row r="18702" spans="1:15" x14ac:dyDescent="0.25">
      <c r="A18702" s="2">
        <v>36665</v>
      </c>
      <c r="B18702">
        <v>400</v>
      </c>
      <c r="C18702">
        <v>15.21</v>
      </c>
      <c r="D18702">
        <v>40.380000000000003</v>
      </c>
      <c r="E18702">
        <v>65.47</v>
      </c>
      <c r="F18702">
        <v>15.21</v>
      </c>
      <c r="G18702">
        <v>15.21</v>
      </c>
      <c r="M18702" s="15">
        <v>22989</v>
      </c>
      <c r="N18702" t="str">
        <f t="shared" si="622"/>
        <v>Off</v>
      </c>
      <c r="O18702">
        <f t="shared" si="621"/>
        <v>5</v>
      </c>
    </row>
    <row r="18703" spans="1:15" x14ac:dyDescent="0.25">
      <c r="A18703" s="2">
        <v>36665</v>
      </c>
      <c r="B18703">
        <v>500</v>
      </c>
      <c r="C18703">
        <v>17.559999999999999</v>
      </c>
      <c r="D18703">
        <v>35.92</v>
      </c>
      <c r="E18703">
        <v>57.57</v>
      </c>
      <c r="F18703">
        <v>17.55</v>
      </c>
      <c r="G18703">
        <v>17.57</v>
      </c>
      <c r="M18703" s="15">
        <v>23165</v>
      </c>
      <c r="N18703" t="str">
        <f t="shared" si="622"/>
        <v>Off</v>
      </c>
      <c r="O18703">
        <f t="shared" si="621"/>
        <v>5</v>
      </c>
    </row>
    <row r="18704" spans="1:15" x14ac:dyDescent="0.25">
      <c r="A18704" s="2">
        <v>36665</v>
      </c>
      <c r="B18704">
        <v>600</v>
      </c>
      <c r="C18704">
        <v>20.69</v>
      </c>
      <c r="D18704">
        <v>39.200000000000003</v>
      </c>
      <c r="E18704">
        <v>61.81</v>
      </c>
      <c r="F18704">
        <v>20.68</v>
      </c>
      <c r="G18704">
        <v>20.69</v>
      </c>
      <c r="M18704" s="15">
        <v>24556</v>
      </c>
      <c r="N18704" t="str">
        <f t="shared" si="622"/>
        <v>Off</v>
      </c>
      <c r="O18704">
        <f t="shared" si="621"/>
        <v>5</v>
      </c>
    </row>
    <row r="18705" spans="1:15" x14ac:dyDescent="0.25">
      <c r="A18705" s="2">
        <v>36665</v>
      </c>
      <c r="B18705">
        <v>700</v>
      </c>
      <c r="C18705">
        <v>25.73</v>
      </c>
      <c r="D18705">
        <v>51.45</v>
      </c>
      <c r="E18705">
        <v>79.39</v>
      </c>
      <c r="F18705">
        <v>25.73</v>
      </c>
      <c r="G18705">
        <v>25.73</v>
      </c>
      <c r="M18705" s="15">
        <v>27641</v>
      </c>
      <c r="N18705" t="str">
        <f t="shared" si="622"/>
        <v>Off</v>
      </c>
      <c r="O18705">
        <f t="shared" si="621"/>
        <v>5</v>
      </c>
    </row>
    <row r="18706" spans="1:15" x14ac:dyDescent="0.25">
      <c r="A18706" s="2">
        <v>36665</v>
      </c>
      <c r="B18706">
        <v>800</v>
      </c>
      <c r="C18706">
        <v>67.22</v>
      </c>
      <c r="D18706">
        <v>80.599999999999994</v>
      </c>
      <c r="E18706">
        <v>93.63</v>
      </c>
      <c r="F18706">
        <v>67.22</v>
      </c>
      <c r="G18706">
        <v>67.22</v>
      </c>
      <c r="M18706" s="15">
        <v>30406</v>
      </c>
      <c r="N18706" t="str">
        <f t="shared" si="622"/>
        <v>On</v>
      </c>
      <c r="O18706">
        <f t="shared" si="621"/>
        <v>5</v>
      </c>
    </row>
    <row r="18707" spans="1:15" x14ac:dyDescent="0.25">
      <c r="A18707" s="2">
        <v>36665</v>
      </c>
      <c r="B18707">
        <v>900</v>
      </c>
      <c r="C18707">
        <v>25.82</v>
      </c>
      <c r="D18707">
        <v>57.18</v>
      </c>
      <c r="E18707">
        <v>89.12</v>
      </c>
      <c r="F18707">
        <v>25.82</v>
      </c>
      <c r="G18707">
        <v>25.82</v>
      </c>
      <c r="M18707" s="15">
        <v>31933</v>
      </c>
      <c r="N18707" t="str">
        <f t="shared" si="622"/>
        <v>On</v>
      </c>
      <c r="O18707">
        <f t="shared" si="621"/>
        <v>5</v>
      </c>
    </row>
    <row r="18708" spans="1:15" x14ac:dyDescent="0.25">
      <c r="A18708" s="2">
        <v>36665</v>
      </c>
      <c r="B18708">
        <v>1000</v>
      </c>
      <c r="C18708">
        <v>59.81</v>
      </c>
      <c r="D18708">
        <v>76.41</v>
      </c>
      <c r="E18708">
        <v>92.82</v>
      </c>
      <c r="F18708">
        <v>59.81</v>
      </c>
      <c r="G18708">
        <v>59.81</v>
      </c>
      <c r="M18708" s="15">
        <v>32647</v>
      </c>
      <c r="N18708" t="str">
        <f t="shared" si="622"/>
        <v>On</v>
      </c>
      <c r="O18708">
        <f t="shared" si="621"/>
        <v>5</v>
      </c>
    </row>
    <row r="18709" spans="1:15" x14ac:dyDescent="0.25">
      <c r="A18709" s="2">
        <v>36665</v>
      </c>
      <c r="B18709">
        <v>1100</v>
      </c>
      <c r="C18709">
        <v>47.52</v>
      </c>
      <c r="D18709">
        <v>65.69</v>
      </c>
      <c r="E18709">
        <v>80.86</v>
      </c>
      <c r="F18709">
        <v>47.52</v>
      </c>
      <c r="G18709">
        <v>47.52</v>
      </c>
      <c r="M18709" s="15">
        <v>33269</v>
      </c>
      <c r="N18709" t="str">
        <f t="shared" si="622"/>
        <v>On</v>
      </c>
      <c r="O18709">
        <f t="shared" si="621"/>
        <v>5</v>
      </c>
    </row>
    <row r="18710" spans="1:15" x14ac:dyDescent="0.25">
      <c r="A18710" s="2">
        <v>36665</v>
      </c>
      <c r="B18710">
        <v>1200</v>
      </c>
      <c r="C18710">
        <v>19.73</v>
      </c>
      <c r="D18710">
        <v>45.49</v>
      </c>
      <c r="E18710">
        <v>65.84</v>
      </c>
      <c r="F18710">
        <v>19.73</v>
      </c>
      <c r="G18710">
        <v>19.73</v>
      </c>
      <c r="M18710" s="15">
        <v>33282</v>
      </c>
      <c r="N18710" t="str">
        <f t="shared" si="622"/>
        <v>On</v>
      </c>
      <c r="O18710">
        <f t="shared" si="621"/>
        <v>5</v>
      </c>
    </row>
    <row r="18711" spans="1:15" x14ac:dyDescent="0.25">
      <c r="A18711" s="2">
        <v>36665</v>
      </c>
      <c r="B18711">
        <v>1300</v>
      </c>
      <c r="C18711">
        <v>25.95</v>
      </c>
      <c r="D18711">
        <v>49.78</v>
      </c>
      <c r="E18711">
        <v>68.63</v>
      </c>
      <c r="F18711">
        <v>25.95</v>
      </c>
      <c r="G18711">
        <v>25.95</v>
      </c>
      <c r="M18711" s="15">
        <v>32792</v>
      </c>
      <c r="N18711" t="str">
        <f t="shared" si="622"/>
        <v>On</v>
      </c>
      <c r="O18711">
        <f t="shared" si="621"/>
        <v>5</v>
      </c>
    </row>
    <row r="18712" spans="1:15" x14ac:dyDescent="0.25">
      <c r="A18712" s="2">
        <v>36665</v>
      </c>
      <c r="B18712">
        <v>1400</v>
      </c>
      <c r="C18712">
        <v>36.25</v>
      </c>
      <c r="D18712">
        <v>56.89</v>
      </c>
      <c r="E18712">
        <v>73.260000000000005</v>
      </c>
      <c r="F18712">
        <v>36.25</v>
      </c>
      <c r="G18712">
        <v>36.24</v>
      </c>
      <c r="M18712" s="15">
        <v>32479</v>
      </c>
      <c r="N18712" t="str">
        <f t="shared" si="622"/>
        <v>On</v>
      </c>
      <c r="O18712">
        <f t="shared" si="621"/>
        <v>5</v>
      </c>
    </row>
    <row r="18713" spans="1:15" x14ac:dyDescent="0.25">
      <c r="A18713" s="2">
        <v>36665</v>
      </c>
      <c r="B18713">
        <v>1500</v>
      </c>
      <c r="C18713">
        <v>26.65</v>
      </c>
      <c r="D18713">
        <v>50.27</v>
      </c>
      <c r="E18713">
        <v>68.95</v>
      </c>
      <c r="F18713">
        <v>26.65</v>
      </c>
      <c r="G18713">
        <v>26.65</v>
      </c>
      <c r="M18713" s="15">
        <v>32066</v>
      </c>
      <c r="N18713" t="str">
        <f t="shared" si="622"/>
        <v>On</v>
      </c>
      <c r="O18713">
        <f t="shared" si="621"/>
        <v>5</v>
      </c>
    </row>
    <row r="18714" spans="1:15" x14ac:dyDescent="0.25">
      <c r="A18714" s="2">
        <v>36665</v>
      </c>
      <c r="B18714">
        <v>1600</v>
      </c>
      <c r="C18714">
        <v>18.100000000000001</v>
      </c>
      <c r="D18714">
        <v>44.37</v>
      </c>
      <c r="E18714">
        <v>65.099999999999994</v>
      </c>
      <c r="F18714">
        <v>18.100000000000001</v>
      </c>
      <c r="G18714">
        <v>18.100000000000001</v>
      </c>
      <c r="M18714" s="15">
        <v>31564</v>
      </c>
      <c r="N18714" t="str">
        <f t="shared" si="622"/>
        <v>On</v>
      </c>
      <c r="O18714">
        <f t="shared" si="621"/>
        <v>5</v>
      </c>
    </row>
    <row r="18715" spans="1:15" x14ac:dyDescent="0.25">
      <c r="A18715" s="2">
        <v>36665</v>
      </c>
      <c r="B18715">
        <v>1700</v>
      </c>
      <c r="C18715">
        <v>18.73</v>
      </c>
      <c r="D18715">
        <v>44.8</v>
      </c>
      <c r="E18715">
        <v>65.39</v>
      </c>
      <c r="F18715">
        <v>18.73</v>
      </c>
      <c r="G18715">
        <v>18.73</v>
      </c>
      <c r="M18715" s="15">
        <v>31216</v>
      </c>
      <c r="N18715" t="str">
        <f t="shared" si="622"/>
        <v>On</v>
      </c>
      <c r="O18715">
        <f t="shared" si="621"/>
        <v>5</v>
      </c>
    </row>
    <row r="18716" spans="1:15" x14ac:dyDescent="0.25">
      <c r="A18716" s="2">
        <v>36665</v>
      </c>
      <c r="B18716">
        <v>1800</v>
      </c>
      <c r="C18716">
        <v>30.38</v>
      </c>
      <c r="D18716">
        <v>52.84</v>
      </c>
      <c r="E18716">
        <v>70.62</v>
      </c>
      <c r="F18716">
        <v>30.38</v>
      </c>
      <c r="G18716">
        <v>30.38</v>
      </c>
      <c r="M18716" s="15">
        <v>30678</v>
      </c>
      <c r="N18716" t="str">
        <f t="shared" si="622"/>
        <v>On</v>
      </c>
      <c r="O18716">
        <f t="shared" si="621"/>
        <v>5</v>
      </c>
    </row>
    <row r="18717" spans="1:15" x14ac:dyDescent="0.25">
      <c r="A18717" s="2">
        <v>36665</v>
      </c>
      <c r="B18717">
        <v>1900</v>
      </c>
      <c r="C18717">
        <v>27.62</v>
      </c>
      <c r="D18717">
        <v>50.93</v>
      </c>
      <c r="E18717">
        <v>69.38</v>
      </c>
      <c r="F18717">
        <v>27.62</v>
      </c>
      <c r="G18717">
        <v>27.62</v>
      </c>
      <c r="M18717" s="15">
        <v>30127</v>
      </c>
      <c r="N18717" t="str">
        <f t="shared" si="622"/>
        <v>On</v>
      </c>
      <c r="O18717">
        <f t="shared" si="621"/>
        <v>5</v>
      </c>
    </row>
    <row r="18718" spans="1:15" x14ac:dyDescent="0.25">
      <c r="A18718" s="2">
        <v>36665</v>
      </c>
      <c r="B18718">
        <v>2000</v>
      </c>
      <c r="C18718">
        <v>18.5</v>
      </c>
      <c r="D18718">
        <v>44.65</v>
      </c>
      <c r="E18718">
        <v>65.28</v>
      </c>
      <c r="F18718">
        <v>18.5</v>
      </c>
      <c r="G18718">
        <v>18.5</v>
      </c>
      <c r="M18718" s="15">
        <v>29539</v>
      </c>
      <c r="N18718" t="str">
        <f t="shared" si="622"/>
        <v>On</v>
      </c>
      <c r="O18718">
        <f t="shared" si="621"/>
        <v>5</v>
      </c>
    </row>
    <row r="18719" spans="1:15" x14ac:dyDescent="0.25">
      <c r="A18719" s="2">
        <v>36665</v>
      </c>
      <c r="B18719">
        <v>2100</v>
      </c>
      <c r="C18719">
        <v>18.649999999999999</v>
      </c>
      <c r="D18719">
        <v>44.75</v>
      </c>
      <c r="E18719">
        <v>65.349999999999994</v>
      </c>
      <c r="F18719">
        <v>18.649999999999999</v>
      </c>
      <c r="G18719">
        <v>18.649999999999999</v>
      </c>
      <c r="M18719" s="15">
        <v>29867</v>
      </c>
      <c r="N18719" t="str">
        <f t="shared" si="622"/>
        <v>On</v>
      </c>
      <c r="O18719">
        <f t="shared" si="621"/>
        <v>5</v>
      </c>
    </row>
    <row r="18720" spans="1:15" x14ac:dyDescent="0.25">
      <c r="A18720" s="2">
        <v>36665</v>
      </c>
      <c r="B18720">
        <v>2200</v>
      </c>
      <c r="C18720">
        <v>18.87</v>
      </c>
      <c r="D18720">
        <v>44.9</v>
      </c>
      <c r="E18720">
        <v>65.45</v>
      </c>
      <c r="F18720">
        <v>18.87</v>
      </c>
      <c r="G18720">
        <v>18.87</v>
      </c>
      <c r="M18720" s="15">
        <v>29044</v>
      </c>
      <c r="N18720" t="str">
        <f t="shared" si="622"/>
        <v>On</v>
      </c>
      <c r="O18720">
        <f t="shared" si="621"/>
        <v>5</v>
      </c>
    </row>
    <row r="18721" spans="1:15" x14ac:dyDescent="0.25">
      <c r="A18721" s="2">
        <v>36665</v>
      </c>
      <c r="B18721">
        <v>2300</v>
      </c>
      <c r="C18721">
        <v>18.36</v>
      </c>
      <c r="D18721">
        <v>39.65</v>
      </c>
      <c r="E18721">
        <v>55.82</v>
      </c>
      <c r="F18721">
        <v>18.36</v>
      </c>
      <c r="G18721">
        <v>18.36</v>
      </c>
      <c r="M18721" s="15">
        <v>26901</v>
      </c>
      <c r="N18721" t="str">
        <f t="shared" si="622"/>
        <v>On</v>
      </c>
      <c r="O18721">
        <f t="shared" si="621"/>
        <v>5</v>
      </c>
    </row>
    <row r="18722" spans="1:15" x14ac:dyDescent="0.25">
      <c r="A18722" s="2">
        <v>36665</v>
      </c>
      <c r="B18722">
        <v>2400</v>
      </c>
      <c r="C18722">
        <v>17.7</v>
      </c>
      <c r="D18722">
        <v>24.81</v>
      </c>
      <c r="E18722">
        <v>31.49</v>
      </c>
      <c r="F18722">
        <v>17.7</v>
      </c>
      <c r="G18722">
        <v>17.7</v>
      </c>
      <c r="M18722" s="15">
        <v>24628</v>
      </c>
      <c r="N18722" t="str">
        <f t="shared" si="622"/>
        <v>Off</v>
      </c>
      <c r="O18722">
        <f t="shared" si="621"/>
        <v>5</v>
      </c>
    </row>
    <row r="18723" spans="1:15" x14ac:dyDescent="0.25">
      <c r="A18723" s="2">
        <v>36666</v>
      </c>
      <c r="B18723">
        <v>100</v>
      </c>
      <c r="C18723">
        <v>15.05</v>
      </c>
      <c r="D18723">
        <v>27.15</v>
      </c>
      <c r="E18723">
        <v>36.22</v>
      </c>
      <c r="F18723">
        <v>15.05</v>
      </c>
      <c r="G18723">
        <v>15.05</v>
      </c>
      <c r="M18723" s="15">
        <v>22474</v>
      </c>
      <c r="N18723" t="str">
        <f t="shared" si="622"/>
        <v>Off</v>
      </c>
      <c r="O18723">
        <f t="shared" si="621"/>
        <v>6</v>
      </c>
    </row>
    <row r="18724" spans="1:15" x14ac:dyDescent="0.25">
      <c r="A18724" s="2">
        <v>36666</v>
      </c>
      <c r="B18724">
        <v>200</v>
      </c>
      <c r="C18724">
        <v>17.43</v>
      </c>
      <c r="D18724">
        <v>27.57</v>
      </c>
      <c r="E18724">
        <v>35.1</v>
      </c>
      <c r="F18724">
        <v>17.440000000000001</v>
      </c>
      <c r="G18724">
        <v>17.43</v>
      </c>
      <c r="M18724" s="15">
        <v>21220</v>
      </c>
      <c r="N18724" t="str">
        <f t="shared" si="622"/>
        <v>Off</v>
      </c>
      <c r="O18724">
        <f t="shared" si="621"/>
        <v>6</v>
      </c>
    </row>
    <row r="18725" spans="1:15" x14ac:dyDescent="0.25">
      <c r="A18725" s="2">
        <v>36666</v>
      </c>
      <c r="B18725">
        <v>300</v>
      </c>
      <c r="C18725">
        <v>14.18</v>
      </c>
      <c r="D18725">
        <v>22.18</v>
      </c>
      <c r="E18725">
        <v>28.13</v>
      </c>
      <c r="F18725">
        <v>14.18</v>
      </c>
      <c r="G18725">
        <v>14.18</v>
      </c>
      <c r="M18725" s="15">
        <v>20562</v>
      </c>
      <c r="N18725" t="str">
        <f t="shared" si="622"/>
        <v>Off</v>
      </c>
      <c r="O18725">
        <f t="shared" si="621"/>
        <v>6</v>
      </c>
    </row>
    <row r="18726" spans="1:15" x14ac:dyDescent="0.25">
      <c r="A18726" s="2">
        <v>36666</v>
      </c>
      <c r="B18726">
        <v>400</v>
      </c>
      <c r="C18726">
        <v>14.02</v>
      </c>
      <c r="D18726">
        <v>17.07</v>
      </c>
      <c r="E18726">
        <v>19.34</v>
      </c>
      <c r="F18726">
        <v>14.02</v>
      </c>
      <c r="G18726">
        <v>14.02</v>
      </c>
      <c r="M18726" s="15">
        <v>20181</v>
      </c>
      <c r="N18726" t="str">
        <f t="shared" si="622"/>
        <v>Off</v>
      </c>
      <c r="O18726">
        <f t="shared" ref="O18726:O18789" si="623">+WEEKDAY(A18726,2)</f>
        <v>6</v>
      </c>
    </row>
    <row r="18727" spans="1:15" x14ac:dyDescent="0.25">
      <c r="A18727" s="2">
        <v>36666</v>
      </c>
      <c r="B18727">
        <v>500</v>
      </c>
      <c r="C18727">
        <v>13.8</v>
      </c>
      <c r="D18727">
        <v>13.8</v>
      </c>
      <c r="E18727">
        <v>13.8</v>
      </c>
      <c r="F18727">
        <v>13.8</v>
      </c>
      <c r="G18727">
        <v>13.8</v>
      </c>
      <c r="M18727" s="15">
        <v>20187</v>
      </c>
      <c r="N18727" t="str">
        <f t="shared" si="622"/>
        <v>Off</v>
      </c>
      <c r="O18727">
        <f t="shared" si="623"/>
        <v>6</v>
      </c>
    </row>
    <row r="18728" spans="1:15" x14ac:dyDescent="0.25">
      <c r="A18728" s="2">
        <v>36666</v>
      </c>
      <c r="B18728">
        <v>600</v>
      </c>
      <c r="C18728">
        <v>14.01</v>
      </c>
      <c r="D18728">
        <v>16.399999999999999</v>
      </c>
      <c r="E18728">
        <v>18.18</v>
      </c>
      <c r="F18728">
        <v>14.01</v>
      </c>
      <c r="G18728">
        <v>14.01</v>
      </c>
      <c r="M18728" s="15">
        <v>20714</v>
      </c>
      <c r="N18728" t="str">
        <f t="shared" si="622"/>
        <v>Off</v>
      </c>
      <c r="O18728">
        <f t="shared" si="623"/>
        <v>6</v>
      </c>
    </row>
    <row r="18729" spans="1:15" x14ac:dyDescent="0.25">
      <c r="A18729" s="2">
        <v>36666</v>
      </c>
      <c r="B18729">
        <v>700</v>
      </c>
      <c r="C18729">
        <v>14.26</v>
      </c>
      <c r="D18729">
        <v>23.19</v>
      </c>
      <c r="E18729">
        <v>29.8</v>
      </c>
      <c r="F18729">
        <v>14.26</v>
      </c>
      <c r="G18729">
        <v>14.26</v>
      </c>
      <c r="M18729" s="15">
        <v>21535</v>
      </c>
      <c r="N18729" t="str">
        <f t="shared" si="622"/>
        <v>Off</v>
      </c>
      <c r="O18729">
        <f t="shared" si="623"/>
        <v>6</v>
      </c>
    </row>
    <row r="18730" spans="1:15" x14ac:dyDescent="0.25">
      <c r="A18730" s="2">
        <v>36666</v>
      </c>
      <c r="B18730">
        <v>800</v>
      </c>
      <c r="C18730">
        <v>16.62</v>
      </c>
      <c r="D18730">
        <v>28.29</v>
      </c>
      <c r="E18730">
        <v>37.520000000000003</v>
      </c>
      <c r="F18730">
        <v>16.62</v>
      </c>
      <c r="G18730">
        <v>16.62</v>
      </c>
      <c r="M18730" s="15">
        <v>23012</v>
      </c>
      <c r="N18730" t="str">
        <f t="shared" si="622"/>
        <v>On</v>
      </c>
      <c r="O18730">
        <f t="shared" si="623"/>
        <v>6</v>
      </c>
    </row>
    <row r="18731" spans="1:15" x14ac:dyDescent="0.25">
      <c r="A18731" s="2">
        <v>36666</v>
      </c>
      <c r="B18731">
        <v>900</v>
      </c>
      <c r="C18731">
        <v>19.34</v>
      </c>
      <c r="D18731">
        <v>34.44</v>
      </c>
      <c r="E18731">
        <v>48.31</v>
      </c>
      <c r="F18731">
        <v>19.34</v>
      </c>
      <c r="G18731">
        <v>19.34</v>
      </c>
      <c r="M18731" s="15">
        <v>25108</v>
      </c>
      <c r="N18731" t="str">
        <f t="shared" si="622"/>
        <v>On</v>
      </c>
      <c r="O18731">
        <f t="shared" si="623"/>
        <v>6</v>
      </c>
    </row>
    <row r="18732" spans="1:15" x14ac:dyDescent="0.25">
      <c r="A18732" s="2">
        <v>36666</v>
      </c>
      <c r="B18732">
        <v>1000</v>
      </c>
      <c r="C18732">
        <v>28.54</v>
      </c>
      <c r="D18732">
        <v>41.49</v>
      </c>
      <c r="E18732">
        <v>54.2</v>
      </c>
      <c r="F18732">
        <v>28.54</v>
      </c>
      <c r="G18732">
        <v>28.54</v>
      </c>
      <c r="M18732" s="15">
        <v>26822</v>
      </c>
      <c r="N18732" t="str">
        <f t="shared" si="622"/>
        <v>On</v>
      </c>
      <c r="O18732">
        <f t="shared" si="623"/>
        <v>6</v>
      </c>
    </row>
    <row r="18733" spans="1:15" x14ac:dyDescent="0.25">
      <c r="A18733" s="2">
        <v>36666</v>
      </c>
      <c r="B18733">
        <v>1100</v>
      </c>
      <c r="C18733">
        <v>50.87</v>
      </c>
      <c r="D18733">
        <v>57.24</v>
      </c>
      <c r="E18733">
        <v>64.8</v>
      </c>
      <c r="F18733">
        <v>50.87</v>
      </c>
      <c r="G18733">
        <v>50.87</v>
      </c>
      <c r="M18733" s="15">
        <v>27729</v>
      </c>
      <c r="N18733" t="str">
        <f t="shared" si="622"/>
        <v>On</v>
      </c>
      <c r="O18733">
        <f t="shared" si="623"/>
        <v>6</v>
      </c>
    </row>
    <row r="18734" spans="1:15" x14ac:dyDescent="0.25">
      <c r="A18734" s="2">
        <v>36666</v>
      </c>
      <c r="B18734">
        <v>1200</v>
      </c>
      <c r="C18734">
        <v>39.85</v>
      </c>
      <c r="D18734">
        <v>49.35</v>
      </c>
      <c r="E18734">
        <v>59.38</v>
      </c>
      <c r="F18734">
        <v>39.85</v>
      </c>
      <c r="G18734">
        <v>39.85</v>
      </c>
      <c r="M18734" s="15">
        <v>28048</v>
      </c>
      <c r="N18734" t="str">
        <f t="shared" si="622"/>
        <v>On</v>
      </c>
      <c r="O18734">
        <f t="shared" si="623"/>
        <v>6</v>
      </c>
    </row>
    <row r="18735" spans="1:15" x14ac:dyDescent="0.25">
      <c r="A18735" s="2">
        <v>36666</v>
      </c>
      <c r="B18735">
        <v>1300</v>
      </c>
      <c r="C18735">
        <v>18.079999999999998</v>
      </c>
      <c r="D18735">
        <v>35.130000000000003</v>
      </c>
      <c r="E18735">
        <v>50.81</v>
      </c>
      <c r="F18735">
        <v>18.079999999999998</v>
      </c>
      <c r="G18735">
        <v>18.079999999999998</v>
      </c>
      <c r="M18735" s="15">
        <v>27473</v>
      </c>
      <c r="N18735" t="str">
        <f t="shared" si="622"/>
        <v>On</v>
      </c>
      <c r="O18735">
        <f t="shared" si="623"/>
        <v>6</v>
      </c>
    </row>
    <row r="18736" spans="1:15" x14ac:dyDescent="0.25">
      <c r="A18736" s="2">
        <v>36666</v>
      </c>
      <c r="B18736">
        <v>1400</v>
      </c>
      <c r="C18736">
        <v>18.12</v>
      </c>
      <c r="D18736">
        <v>35.159999999999997</v>
      </c>
      <c r="E18736">
        <v>50.82</v>
      </c>
      <c r="F18736">
        <v>18.12</v>
      </c>
      <c r="G18736">
        <v>18.12</v>
      </c>
      <c r="M18736" s="15">
        <v>26899</v>
      </c>
      <c r="N18736" t="str">
        <f t="shared" si="622"/>
        <v>On</v>
      </c>
      <c r="O18736">
        <f t="shared" si="623"/>
        <v>6</v>
      </c>
    </row>
    <row r="18737" spans="1:15" x14ac:dyDescent="0.25">
      <c r="A18737" s="2">
        <v>36666</v>
      </c>
      <c r="B18737">
        <v>1500</v>
      </c>
      <c r="C18737">
        <v>17.28</v>
      </c>
      <c r="D18737">
        <v>34.61</v>
      </c>
      <c r="E18737">
        <v>50.5</v>
      </c>
      <c r="F18737">
        <v>17.28</v>
      </c>
      <c r="G18737">
        <v>17.28</v>
      </c>
      <c r="M18737" s="15">
        <v>26366</v>
      </c>
      <c r="N18737" t="str">
        <f t="shared" si="622"/>
        <v>On</v>
      </c>
      <c r="O18737">
        <f t="shared" si="623"/>
        <v>6</v>
      </c>
    </row>
    <row r="18738" spans="1:15" x14ac:dyDescent="0.25">
      <c r="A18738" s="2">
        <v>36666</v>
      </c>
      <c r="B18738">
        <v>1600</v>
      </c>
      <c r="C18738">
        <v>17.23</v>
      </c>
      <c r="D18738">
        <v>34.58</v>
      </c>
      <c r="E18738">
        <v>50.48</v>
      </c>
      <c r="F18738">
        <v>17.23</v>
      </c>
      <c r="G18738">
        <v>17.23</v>
      </c>
      <c r="M18738" s="15">
        <v>25987</v>
      </c>
      <c r="N18738" t="str">
        <f t="shared" si="622"/>
        <v>On</v>
      </c>
      <c r="O18738">
        <f t="shared" si="623"/>
        <v>6</v>
      </c>
    </row>
    <row r="18739" spans="1:15" x14ac:dyDescent="0.25">
      <c r="A18739" s="2">
        <v>36666</v>
      </c>
      <c r="B18739">
        <v>1700</v>
      </c>
      <c r="C18739">
        <v>18.23</v>
      </c>
      <c r="D18739">
        <v>35.229999999999997</v>
      </c>
      <c r="E18739">
        <v>50.87</v>
      </c>
      <c r="F18739">
        <v>18.23</v>
      </c>
      <c r="G18739">
        <v>18.23</v>
      </c>
      <c r="M18739" s="15">
        <v>25892</v>
      </c>
      <c r="N18739" t="str">
        <f t="shared" si="622"/>
        <v>On</v>
      </c>
      <c r="O18739">
        <f t="shared" si="623"/>
        <v>6</v>
      </c>
    </row>
    <row r="18740" spans="1:15" x14ac:dyDescent="0.25">
      <c r="A18740" s="2">
        <v>36666</v>
      </c>
      <c r="B18740">
        <v>1800</v>
      </c>
      <c r="C18740">
        <v>16.77</v>
      </c>
      <c r="D18740">
        <v>34.28</v>
      </c>
      <c r="E18740">
        <v>50.3</v>
      </c>
      <c r="F18740">
        <v>16.77</v>
      </c>
      <c r="G18740">
        <v>16.77</v>
      </c>
      <c r="M18740" s="15">
        <v>25869</v>
      </c>
      <c r="N18740" t="str">
        <f t="shared" si="622"/>
        <v>On</v>
      </c>
      <c r="O18740">
        <f t="shared" si="623"/>
        <v>6</v>
      </c>
    </row>
    <row r="18741" spans="1:15" x14ac:dyDescent="0.25">
      <c r="A18741" s="2">
        <v>36666</v>
      </c>
      <c r="B18741">
        <v>1900</v>
      </c>
      <c r="C18741">
        <v>17.27</v>
      </c>
      <c r="D18741">
        <v>34.61</v>
      </c>
      <c r="E18741">
        <v>50.5</v>
      </c>
      <c r="F18741">
        <v>17.27</v>
      </c>
      <c r="G18741">
        <v>17.27</v>
      </c>
      <c r="M18741" s="15">
        <v>25892</v>
      </c>
      <c r="N18741" t="str">
        <f t="shared" si="622"/>
        <v>On</v>
      </c>
      <c r="O18741">
        <f t="shared" si="623"/>
        <v>6</v>
      </c>
    </row>
    <row r="18742" spans="1:15" x14ac:dyDescent="0.25">
      <c r="A18742" s="2">
        <v>36666</v>
      </c>
      <c r="B18742">
        <v>2000</v>
      </c>
      <c r="C18742">
        <v>22.55</v>
      </c>
      <c r="D18742">
        <v>38.03</v>
      </c>
      <c r="E18742">
        <v>52.54</v>
      </c>
      <c r="F18742">
        <v>22.55</v>
      </c>
      <c r="G18742">
        <v>22.55</v>
      </c>
      <c r="M18742" s="15">
        <v>26053</v>
      </c>
      <c r="N18742" t="str">
        <f t="shared" si="622"/>
        <v>On</v>
      </c>
      <c r="O18742">
        <f t="shared" si="623"/>
        <v>6</v>
      </c>
    </row>
    <row r="18743" spans="1:15" x14ac:dyDescent="0.25">
      <c r="A18743" s="2">
        <v>36666</v>
      </c>
      <c r="B18743">
        <v>2100</v>
      </c>
      <c r="C18743">
        <v>23.21</v>
      </c>
      <c r="D18743">
        <v>38.46</v>
      </c>
      <c r="E18743">
        <v>52.8</v>
      </c>
      <c r="F18743">
        <v>23.21</v>
      </c>
      <c r="G18743">
        <v>23.21</v>
      </c>
      <c r="M18743" s="15">
        <v>26751</v>
      </c>
      <c r="N18743" t="str">
        <f t="shared" si="622"/>
        <v>On</v>
      </c>
      <c r="O18743">
        <f t="shared" si="623"/>
        <v>6</v>
      </c>
    </row>
    <row r="18744" spans="1:15" x14ac:dyDescent="0.25">
      <c r="A18744" s="2">
        <v>36666</v>
      </c>
      <c r="B18744">
        <v>2200</v>
      </c>
      <c r="C18744">
        <v>17.21</v>
      </c>
      <c r="D18744">
        <v>32.86</v>
      </c>
      <c r="E18744">
        <v>46.67</v>
      </c>
      <c r="F18744">
        <v>17.21</v>
      </c>
      <c r="G18744">
        <v>17.21</v>
      </c>
      <c r="M18744" s="15">
        <v>26382</v>
      </c>
      <c r="N18744" t="str">
        <f t="shared" si="622"/>
        <v>On</v>
      </c>
      <c r="O18744">
        <f t="shared" si="623"/>
        <v>6</v>
      </c>
    </row>
    <row r="18745" spans="1:15" x14ac:dyDescent="0.25">
      <c r="A18745" s="2">
        <v>36666</v>
      </c>
      <c r="B18745">
        <v>2300</v>
      </c>
      <c r="C18745">
        <v>13.38</v>
      </c>
      <c r="D18745">
        <v>30.04</v>
      </c>
      <c r="E18745">
        <v>44.44</v>
      </c>
      <c r="F18745">
        <v>13.38</v>
      </c>
      <c r="G18745">
        <v>13.38</v>
      </c>
      <c r="M18745" s="15">
        <v>25040</v>
      </c>
      <c r="N18745" t="str">
        <f t="shared" si="622"/>
        <v>On</v>
      </c>
      <c r="O18745">
        <f t="shared" si="623"/>
        <v>6</v>
      </c>
    </row>
    <row r="18746" spans="1:15" x14ac:dyDescent="0.25">
      <c r="A18746" s="2">
        <v>36666</v>
      </c>
      <c r="B18746">
        <v>2400</v>
      </c>
      <c r="C18746">
        <v>14.59</v>
      </c>
      <c r="D18746">
        <v>30.82</v>
      </c>
      <c r="E18746">
        <v>44.91</v>
      </c>
      <c r="F18746">
        <v>14.59</v>
      </c>
      <c r="G18746">
        <v>14.59</v>
      </c>
      <c r="M18746" s="15">
        <v>23090</v>
      </c>
      <c r="N18746" t="str">
        <f t="shared" si="622"/>
        <v>Off</v>
      </c>
      <c r="O18746">
        <f t="shared" si="623"/>
        <v>6</v>
      </c>
    </row>
    <row r="18747" spans="1:15" x14ac:dyDescent="0.25">
      <c r="A18747" s="2">
        <v>36667</v>
      </c>
      <c r="B18747">
        <v>100</v>
      </c>
      <c r="C18747">
        <v>14.63</v>
      </c>
      <c r="D18747">
        <v>30.85</v>
      </c>
      <c r="E18747">
        <v>44.92</v>
      </c>
      <c r="F18747">
        <v>14.63</v>
      </c>
      <c r="G18747">
        <v>14.63</v>
      </c>
      <c r="M18747" s="15">
        <v>21378</v>
      </c>
      <c r="N18747" t="str">
        <f t="shared" si="622"/>
        <v>Off</v>
      </c>
      <c r="O18747">
        <f t="shared" si="623"/>
        <v>7</v>
      </c>
    </row>
    <row r="18748" spans="1:15" x14ac:dyDescent="0.25">
      <c r="A18748" s="2">
        <v>36667</v>
      </c>
      <c r="B18748">
        <v>200</v>
      </c>
      <c r="C18748">
        <v>12.37</v>
      </c>
      <c r="D18748">
        <v>28.94</v>
      </c>
      <c r="E18748">
        <v>43.07</v>
      </c>
      <c r="F18748">
        <v>12.37</v>
      </c>
      <c r="G18748">
        <v>12.37</v>
      </c>
      <c r="M18748" s="15">
        <v>20230</v>
      </c>
      <c r="N18748" t="str">
        <f t="shared" si="622"/>
        <v>Off</v>
      </c>
      <c r="O18748">
        <f t="shared" si="623"/>
        <v>7</v>
      </c>
    </row>
    <row r="18749" spans="1:15" x14ac:dyDescent="0.25">
      <c r="A18749" s="2">
        <v>36667</v>
      </c>
      <c r="B18749">
        <v>300</v>
      </c>
      <c r="C18749">
        <v>12.07</v>
      </c>
      <c r="D18749">
        <v>25.88</v>
      </c>
      <c r="E18749">
        <v>36.659999999999997</v>
      </c>
      <c r="F18749">
        <v>12.07</v>
      </c>
      <c r="G18749">
        <v>12.07</v>
      </c>
      <c r="M18749" s="15">
        <v>19554</v>
      </c>
      <c r="N18749" t="str">
        <f t="shared" si="622"/>
        <v>Off</v>
      </c>
      <c r="O18749">
        <f t="shared" si="623"/>
        <v>7</v>
      </c>
    </row>
    <row r="18750" spans="1:15" x14ac:dyDescent="0.25">
      <c r="A18750" s="2">
        <v>36667</v>
      </c>
      <c r="B18750">
        <v>400</v>
      </c>
      <c r="C18750">
        <v>12.03</v>
      </c>
      <c r="D18750">
        <v>20.41</v>
      </c>
      <c r="E18750">
        <v>26.62</v>
      </c>
      <c r="F18750">
        <v>12.03</v>
      </c>
      <c r="G18750">
        <v>12.03</v>
      </c>
      <c r="M18750" s="15">
        <v>19192</v>
      </c>
      <c r="N18750" t="str">
        <f t="shared" si="622"/>
        <v>Off</v>
      </c>
      <c r="O18750">
        <f t="shared" si="623"/>
        <v>7</v>
      </c>
    </row>
    <row r="18751" spans="1:15" x14ac:dyDescent="0.25">
      <c r="A18751" s="2">
        <v>36667</v>
      </c>
      <c r="B18751">
        <v>500</v>
      </c>
      <c r="C18751">
        <v>11.87</v>
      </c>
      <c r="D18751">
        <v>17.7</v>
      </c>
      <c r="E18751">
        <v>22.02</v>
      </c>
      <c r="F18751">
        <v>11.87</v>
      </c>
      <c r="G18751">
        <v>11.87</v>
      </c>
      <c r="M18751" s="15">
        <v>19115</v>
      </c>
      <c r="N18751" t="str">
        <f t="shared" si="622"/>
        <v>Off</v>
      </c>
      <c r="O18751">
        <f t="shared" si="623"/>
        <v>7</v>
      </c>
    </row>
    <row r="18752" spans="1:15" x14ac:dyDescent="0.25">
      <c r="A18752" s="2">
        <v>36667</v>
      </c>
      <c r="B18752">
        <v>600</v>
      </c>
      <c r="C18752">
        <v>9.74</v>
      </c>
      <c r="D18752">
        <v>16.600000000000001</v>
      </c>
      <c r="E18752">
        <v>21.69</v>
      </c>
      <c r="F18752">
        <v>9.74</v>
      </c>
      <c r="G18752">
        <v>9.74</v>
      </c>
      <c r="M18752" s="15">
        <v>19429</v>
      </c>
      <c r="N18752" t="str">
        <f t="shared" si="622"/>
        <v>Off</v>
      </c>
      <c r="O18752">
        <f t="shared" si="623"/>
        <v>7</v>
      </c>
    </row>
    <row r="18753" spans="1:15" x14ac:dyDescent="0.25">
      <c r="A18753" s="2">
        <v>36667</v>
      </c>
      <c r="B18753">
        <v>700</v>
      </c>
      <c r="C18753">
        <v>8.7899999999999991</v>
      </c>
      <c r="D18753">
        <v>16.11</v>
      </c>
      <c r="E18753">
        <v>21.54</v>
      </c>
      <c r="F18753">
        <v>8.7899999999999991</v>
      </c>
      <c r="G18753">
        <v>8.7899999999999991</v>
      </c>
      <c r="M18753" s="15">
        <v>19591</v>
      </c>
      <c r="N18753" t="str">
        <f t="shared" si="622"/>
        <v>Off</v>
      </c>
      <c r="O18753">
        <f t="shared" si="623"/>
        <v>7</v>
      </c>
    </row>
    <row r="18754" spans="1:15" x14ac:dyDescent="0.25">
      <c r="A18754" s="2">
        <v>36667</v>
      </c>
      <c r="B18754">
        <v>800</v>
      </c>
      <c r="C18754">
        <v>12.05</v>
      </c>
      <c r="D18754">
        <v>17.79</v>
      </c>
      <c r="E18754">
        <v>22.05</v>
      </c>
      <c r="F18754">
        <v>12.05</v>
      </c>
      <c r="G18754">
        <v>12.05</v>
      </c>
      <c r="M18754" s="15">
        <v>20627</v>
      </c>
      <c r="N18754" t="str">
        <f t="shared" si="622"/>
        <v>On</v>
      </c>
      <c r="O18754">
        <f t="shared" si="623"/>
        <v>7</v>
      </c>
    </row>
    <row r="18755" spans="1:15" x14ac:dyDescent="0.25">
      <c r="A18755" s="2">
        <v>36667</v>
      </c>
      <c r="B18755">
        <v>900</v>
      </c>
      <c r="C18755">
        <v>16.010000000000002</v>
      </c>
      <c r="D18755">
        <v>25.61</v>
      </c>
      <c r="E18755">
        <v>32.72</v>
      </c>
      <c r="F18755">
        <v>16.010000000000002</v>
      </c>
      <c r="G18755">
        <v>16.010000000000002</v>
      </c>
      <c r="M18755" s="15">
        <v>22429</v>
      </c>
      <c r="N18755" t="str">
        <f t="shared" si="622"/>
        <v>On</v>
      </c>
      <c r="O18755">
        <f t="shared" si="623"/>
        <v>7</v>
      </c>
    </row>
    <row r="18756" spans="1:15" x14ac:dyDescent="0.25">
      <c r="A18756" s="2">
        <v>36667</v>
      </c>
      <c r="B18756">
        <v>1000</v>
      </c>
      <c r="C18756">
        <v>17.29</v>
      </c>
      <c r="D18756">
        <v>29.68</v>
      </c>
      <c r="E18756">
        <v>39.869999999999997</v>
      </c>
      <c r="F18756">
        <v>17.29</v>
      </c>
      <c r="G18756">
        <v>17.29</v>
      </c>
      <c r="M18756" s="15">
        <v>24056</v>
      </c>
      <c r="N18756" t="str">
        <f t="shared" si="622"/>
        <v>On</v>
      </c>
      <c r="O18756">
        <f t="shared" si="623"/>
        <v>7</v>
      </c>
    </row>
    <row r="18757" spans="1:15" x14ac:dyDescent="0.25">
      <c r="A18757" s="2">
        <v>36667</v>
      </c>
      <c r="B18757">
        <v>1100</v>
      </c>
      <c r="C18757">
        <v>17.09</v>
      </c>
      <c r="D18757">
        <v>32.44</v>
      </c>
      <c r="E18757">
        <v>45.87</v>
      </c>
      <c r="F18757">
        <v>17.09</v>
      </c>
      <c r="G18757">
        <v>17.09</v>
      </c>
      <c r="M18757" s="15">
        <v>25087</v>
      </c>
      <c r="N18757" t="str">
        <f t="shared" si="622"/>
        <v>On</v>
      </c>
      <c r="O18757">
        <f t="shared" si="623"/>
        <v>7</v>
      </c>
    </row>
    <row r="18758" spans="1:15" x14ac:dyDescent="0.25">
      <c r="A18758" s="2">
        <v>36667</v>
      </c>
      <c r="B18758">
        <v>1200</v>
      </c>
      <c r="C18758">
        <v>17.170000000000002</v>
      </c>
      <c r="D18758">
        <v>32.49</v>
      </c>
      <c r="E18758">
        <v>45.9</v>
      </c>
      <c r="F18758">
        <v>17.170000000000002</v>
      </c>
      <c r="G18758">
        <v>17.170000000000002</v>
      </c>
      <c r="M18758" s="15">
        <v>25484</v>
      </c>
      <c r="N18758" t="str">
        <f t="shared" si="622"/>
        <v>On</v>
      </c>
      <c r="O18758">
        <f t="shared" si="623"/>
        <v>7</v>
      </c>
    </row>
    <row r="18759" spans="1:15" x14ac:dyDescent="0.25">
      <c r="A18759" s="2">
        <v>36667</v>
      </c>
      <c r="B18759">
        <v>1300</v>
      </c>
      <c r="C18759">
        <v>17.45</v>
      </c>
      <c r="D18759">
        <v>32.67</v>
      </c>
      <c r="E18759">
        <v>46.01</v>
      </c>
      <c r="F18759">
        <v>17.45</v>
      </c>
      <c r="G18759">
        <v>17.440000000000001</v>
      </c>
      <c r="M18759" s="15">
        <v>25611</v>
      </c>
      <c r="N18759" t="str">
        <f t="shared" si="622"/>
        <v>On</v>
      </c>
      <c r="O18759">
        <f t="shared" si="623"/>
        <v>7</v>
      </c>
    </row>
    <row r="18760" spans="1:15" x14ac:dyDescent="0.25">
      <c r="A18760" s="2">
        <v>36667</v>
      </c>
      <c r="B18760">
        <v>1400</v>
      </c>
      <c r="C18760">
        <v>13.24</v>
      </c>
      <c r="D18760">
        <v>29.94</v>
      </c>
      <c r="E18760">
        <v>44.38</v>
      </c>
      <c r="F18760">
        <v>13.24</v>
      </c>
      <c r="G18760">
        <v>13.23</v>
      </c>
      <c r="M18760" s="15">
        <v>25459</v>
      </c>
      <c r="N18760" t="str">
        <f t="shared" si="622"/>
        <v>On</v>
      </c>
      <c r="O18760">
        <f t="shared" si="623"/>
        <v>7</v>
      </c>
    </row>
    <row r="18761" spans="1:15" x14ac:dyDescent="0.25">
      <c r="A18761" s="2">
        <v>36667</v>
      </c>
      <c r="B18761">
        <v>1500</v>
      </c>
      <c r="C18761">
        <v>15.42</v>
      </c>
      <c r="D18761">
        <v>30.45</v>
      </c>
      <c r="E18761">
        <v>43.55</v>
      </c>
      <c r="F18761">
        <v>15.42</v>
      </c>
      <c r="G18761">
        <v>15.42</v>
      </c>
      <c r="M18761" s="15">
        <v>24978</v>
      </c>
      <c r="N18761" t="str">
        <f t="shared" si="622"/>
        <v>On</v>
      </c>
      <c r="O18761">
        <f t="shared" si="623"/>
        <v>7</v>
      </c>
    </row>
    <row r="18762" spans="1:15" x14ac:dyDescent="0.25">
      <c r="A18762" s="2">
        <v>36667</v>
      </c>
      <c r="B18762">
        <v>1600</v>
      </c>
      <c r="C18762">
        <v>13.49</v>
      </c>
      <c r="D18762">
        <v>28.69</v>
      </c>
      <c r="E18762">
        <v>41.7</v>
      </c>
      <c r="F18762">
        <v>13.49</v>
      </c>
      <c r="G18762">
        <v>13.49</v>
      </c>
      <c r="M18762" s="15">
        <v>24771</v>
      </c>
      <c r="N18762" t="str">
        <f t="shared" si="622"/>
        <v>On</v>
      </c>
      <c r="O18762">
        <f t="shared" si="623"/>
        <v>7</v>
      </c>
    </row>
    <row r="18763" spans="1:15" x14ac:dyDescent="0.25">
      <c r="A18763" s="2">
        <v>36667</v>
      </c>
      <c r="B18763">
        <v>1700</v>
      </c>
      <c r="C18763">
        <v>13.53</v>
      </c>
      <c r="D18763">
        <v>28.72</v>
      </c>
      <c r="E18763">
        <v>41.72</v>
      </c>
      <c r="F18763">
        <v>13.53</v>
      </c>
      <c r="G18763">
        <v>13.53</v>
      </c>
      <c r="M18763" s="15">
        <v>24969</v>
      </c>
      <c r="N18763" t="str">
        <f t="shared" ref="N18763:N18826" si="624">+IF(B18763&gt;700,IF(B18763&lt;2400,"On","Off"),"Off")</f>
        <v>On</v>
      </c>
      <c r="O18763">
        <f t="shared" si="623"/>
        <v>7</v>
      </c>
    </row>
    <row r="18764" spans="1:15" x14ac:dyDescent="0.25">
      <c r="A18764" s="2">
        <v>36667</v>
      </c>
      <c r="B18764">
        <v>1800</v>
      </c>
      <c r="C18764">
        <v>15.22</v>
      </c>
      <c r="D18764">
        <v>29.81</v>
      </c>
      <c r="E18764">
        <v>42.37</v>
      </c>
      <c r="F18764">
        <v>15.22</v>
      </c>
      <c r="G18764">
        <v>15.22</v>
      </c>
      <c r="M18764" s="15">
        <v>25305</v>
      </c>
      <c r="N18764" t="str">
        <f t="shared" si="624"/>
        <v>On</v>
      </c>
      <c r="O18764">
        <f t="shared" si="623"/>
        <v>7</v>
      </c>
    </row>
    <row r="18765" spans="1:15" x14ac:dyDescent="0.25">
      <c r="A18765" s="2">
        <v>36667</v>
      </c>
      <c r="B18765">
        <v>1900</v>
      </c>
      <c r="C18765">
        <v>14.83</v>
      </c>
      <c r="D18765">
        <v>29.56</v>
      </c>
      <c r="E18765">
        <v>42.22</v>
      </c>
      <c r="F18765">
        <v>14.83</v>
      </c>
      <c r="G18765">
        <v>14.83</v>
      </c>
      <c r="M18765" s="15">
        <v>25435</v>
      </c>
      <c r="N18765" t="str">
        <f t="shared" si="624"/>
        <v>On</v>
      </c>
      <c r="O18765">
        <f t="shared" si="623"/>
        <v>7</v>
      </c>
    </row>
    <row r="18766" spans="1:15" x14ac:dyDescent="0.25">
      <c r="A18766" s="2">
        <v>36667</v>
      </c>
      <c r="B18766">
        <v>2000</v>
      </c>
      <c r="C18766">
        <v>15.59</v>
      </c>
      <c r="D18766">
        <v>30.14</v>
      </c>
      <c r="E18766">
        <v>42.66</v>
      </c>
      <c r="F18766">
        <v>15.59</v>
      </c>
      <c r="G18766">
        <v>15.59</v>
      </c>
      <c r="M18766" s="15">
        <v>25866</v>
      </c>
      <c r="N18766" t="str">
        <f t="shared" si="624"/>
        <v>On</v>
      </c>
      <c r="O18766">
        <f t="shared" si="623"/>
        <v>7</v>
      </c>
    </row>
    <row r="18767" spans="1:15" x14ac:dyDescent="0.25">
      <c r="A18767" s="2">
        <v>36667</v>
      </c>
      <c r="B18767">
        <v>2100</v>
      </c>
      <c r="C18767">
        <v>18.57</v>
      </c>
      <c r="D18767">
        <v>33.159999999999997</v>
      </c>
      <c r="E18767">
        <v>45.93</v>
      </c>
      <c r="F18767">
        <v>18.57</v>
      </c>
      <c r="G18767">
        <v>18.57</v>
      </c>
      <c r="M18767" s="15">
        <v>26873</v>
      </c>
      <c r="N18767" t="str">
        <f t="shared" si="624"/>
        <v>On</v>
      </c>
      <c r="O18767">
        <f t="shared" si="623"/>
        <v>7</v>
      </c>
    </row>
    <row r="18768" spans="1:15" x14ac:dyDescent="0.25">
      <c r="A18768" s="2">
        <v>36667</v>
      </c>
      <c r="B18768">
        <v>2200</v>
      </c>
      <c r="C18768">
        <v>16.16</v>
      </c>
      <c r="D18768">
        <v>31.84</v>
      </c>
      <c r="E18768">
        <v>45.51</v>
      </c>
      <c r="F18768">
        <v>16.16</v>
      </c>
      <c r="G18768">
        <v>16.16</v>
      </c>
      <c r="M18768" s="15">
        <v>26814</v>
      </c>
      <c r="N18768" t="str">
        <f t="shared" si="624"/>
        <v>On</v>
      </c>
      <c r="O18768">
        <f t="shared" si="623"/>
        <v>7</v>
      </c>
    </row>
    <row r="18769" spans="1:15" x14ac:dyDescent="0.25">
      <c r="A18769" s="2">
        <v>36667</v>
      </c>
      <c r="B18769">
        <v>2300</v>
      </c>
      <c r="C18769">
        <v>12.74</v>
      </c>
      <c r="D18769">
        <v>27.91</v>
      </c>
      <c r="E18769">
        <v>41.72</v>
      </c>
      <c r="F18769">
        <v>12.74</v>
      </c>
      <c r="G18769">
        <v>12.74</v>
      </c>
      <c r="M18769" s="15">
        <v>25142</v>
      </c>
      <c r="N18769" t="str">
        <f t="shared" si="624"/>
        <v>On</v>
      </c>
      <c r="O18769">
        <f t="shared" si="623"/>
        <v>7</v>
      </c>
    </row>
    <row r="18770" spans="1:15" x14ac:dyDescent="0.25">
      <c r="A18770" s="2">
        <v>36667</v>
      </c>
      <c r="B18770">
        <v>2400</v>
      </c>
      <c r="C18770">
        <v>18.36</v>
      </c>
      <c r="D18770">
        <v>24.79</v>
      </c>
      <c r="E18770">
        <v>31.55</v>
      </c>
      <c r="F18770">
        <v>18.36</v>
      </c>
      <c r="G18770">
        <v>18.36</v>
      </c>
      <c r="M18770" s="15">
        <v>23086</v>
      </c>
      <c r="N18770" t="str">
        <f t="shared" si="624"/>
        <v>Off</v>
      </c>
      <c r="O18770">
        <f t="shared" si="623"/>
        <v>7</v>
      </c>
    </row>
    <row r="18771" spans="1:15" x14ac:dyDescent="0.25">
      <c r="A18771" s="2">
        <v>36668</v>
      </c>
      <c r="B18771">
        <v>100</v>
      </c>
      <c r="C18771">
        <v>10.92</v>
      </c>
      <c r="D18771">
        <v>10.92</v>
      </c>
      <c r="E18771">
        <v>10.92</v>
      </c>
      <c r="F18771">
        <v>10.92</v>
      </c>
      <c r="G18771">
        <v>10.92</v>
      </c>
      <c r="M18771" s="15">
        <v>21316</v>
      </c>
      <c r="N18771" t="str">
        <f t="shared" si="624"/>
        <v>Off</v>
      </c>
      <c r="O18771">
        <f t="shared" si="623"/>
        <v>1</v>
      </c>
    </row>
    <row r="18772" spans="1:15" x14ac:dyDescent="0.25">
      <c r="A18772" s="2">
        <v>36668</v>
      </c>
      <c r="B18772">
        <v>200</v>
      </c>
      <c r="C18772">
        <v>11.41</v>
      </c>
      <c r="D18772">
        <v>11.41</v>
      </c>
      <c r="E18772">
        <v>11.41</v>
      </c>
      <c r="F18772">
        <v>11.41</v>
      </c>
      <c r="G18772">
        <v>11.41</v>
      </c>
      <c r="M18772" s="15">
        <v>20189</v>
      </c>
      <c r="N18772" t="str">
        <f t="shared" si="624"/>
        <v>Off</v>
      </c>
      <c r="O18772">
        <f t="shared" si="623"/>
        <v>1</v>
      </c>
    </row>
    <row r="18773" spans="1:15" x14ac:dyDescent="0.25">
      <c r="A18773" s="2">
        <v>36668</v>
      </c>
      <c r="B18773">
        <v>300</v>
      </c>
      <c r="C18773">
        <v>11.56</v>
      </c>
      <c r="D18773">
        <v>11.56</v>
      </c>
      <c r="E18773">
        <v>11.56</v>
      </c>
      <c r="F18773">
        <v>11.56</v>
      </c>
      <c r="G18773">
        <v>11.56</v>
      </c>
      <c r="M18773" s="15">
        <v>19955</v>
      </c>
      <c r="N18773" t="str">
        <f t="shared" si="624"/>
        <v>Off</v>
      </c>
      <c r="O18773">
        <f t="shared" si="623"/>
        <v>1</v>
      </c>
    </row>
    <row r="18774" spans="1:15" x14ac:dyDescent="0.25">
      <c r="A18774" s="2">
        <v>36668</v>
      </c>
      <c r="B18774">
        <v>400</v>
      </c>
      <c r="C18774">
        <v>10.74</v>
      </c>
      <c r="D18774">
        <v>10.74</v>
      </c>
      <c r="E18774">
        <v>10.74</v>
      </c>
      <c r="F18774">
        <v>10.74</v>
      </c>
      <c r="G18774">
        <v>10.74</v>
      </c>
      <c r="M18774" s="15">
        <v>19907</v>
      </c>
      <c r="N18774" t="str">
        <f t="shared" si="624"/>
        <v>Off</v>
      </c>
      <c r="O18774">
        <f t="shared" si="623"/>
        <v>1</v>
      </c>
    </row>
    <row r="18775" spans="1:15" x14ac:dyDescent="0.25">
      <c r="A18775" s="2">
        <v>36668</v>
      </c>
      <c r="B18775">
        <v>500</v>
      </c>
      <c r="C18775">
        <v>10.1</v>
      </c>
      <c r="D18775">
        <v>10.1</v>
      </c>
      <c r="E18775">
        <v>10.1</v>
      </c>
      <c r="F18775">
        <v>10.1</v>
      </c>
      <c r="G18775">
        <v>10.1</v>
      </c>
      <c r="M18775" s="15">
        <v>20389</v>
      </c>
      <c r="N18775" t="str">
        <f t="shared" si="624"/>
        <v>Off</v>
      </c>
      <c r="O18775">
        <f t="shared" si="623"/>
        <v>1</v>
      </c>
    </row>
    <row r="18776" spans="1:15" x14ac:dyDescent="0.25">
      <c r="A18776" s="2">
        <v>36668</v>
      </c>
      <c r="B18776">
        <v>600</v>
      </c>
      <c r="C18776">
        <v>10.69</v>
      </c>
      <c r="D18776">
        <v>18.86</v>
      </c>
      <c r="E18776">
        <v>23.23</v>
      </c>
      <c r="F18776">
        <v>10.69</v>
      </c>
      <c r="G18776">
        <v>10.69</v>
      </c>
      <c r="M18776" s="15">
        <v>21995</v>
      </c>
      <c r="N18776" t="str">
        <f t="shared" si="624"/>
        <v>Off</v>
      </c>
      <c r="O18776">
        <f t="shared" si="623"/>
        <v>1</v>
      </c>
    </row>
    <row r="18777" spans="1:15" x14ac:dyDescent="0.25">
      <c r="A18777" s="2">
        <v>36668</v>
      </c>
      <c r="B18777">
        <v>700</v>
      </c>
      <c r="C18777">
        <v>12.89</v>
      </c>
      <c r="D18777">
        <v>48.03</v>
      </c>
      <c r="E18777">
        <v>66.849999999999994</v>
      </c>
      <c r="F18777">
        <v>12.9</v>
      </c>
      <c r="G18777">
        <v>12.89</v>
      </c>
      <c r="M18777" s="15">
        <v>25363</v>
      </c>
      <c r="N18777" t="str">
        <f t="shared" si="624"/>
        <v>Off</v>
      </c>
      <c r="O18777">
        <f t="shared" si="623"/>
        <v>1</v>
      </c>
    </row>
    <row r="18778" spans="1:15" x14ac:dyDescent="0.25">
      <c r="A18778" s="2">
        <v>36668</v>
      </c>
      <c r="B18778">
        <v>800</v>
      </c>
      <c r="C18778">
        <v>13.6</v>
      </c>
      <c r="D18778">
        <v>48.37</v>
      </c>
      <c r="E18778">
        <v>66.989999999999995</v>
      </c>
      <c r="F18778">
        <v>13.61</v>
      </c>
      <c r="G18778">
        <v>13.6</v>
      </c>
      <c r="M18778" s="15">
        <v>28360</v>
      </c>
      <c r="N18778" t="str">
        <f t="shared" si="624"/>
        <v>On</v>
      </c>
      <c r="O18778">
        <f t="shared" si="623"/>
        <v>1</v>
      </c>
    </row>
    <row r="18779" spans="1:15" x14ac:dyDescent="0.25">
      <c r="A18779" s="2">
        <v>36668</v>
      </c>
      <c r="B18779">
        <v>900</v>
      </c>
      <c r="C18779">
        <v>17.79</v>
      </c>
      <c r="D18779">
        <v>50.36</v>
      </c>
      <c r="E18779">
        <v>67.81</v>
      </c>
      <c r="F18779">
        <v>17.8</v>
      </c>
      <c r="G18779">
        <v>17.79</v>
      </c>
      <c r="M18779" s="15">
        <v>29678</v>
      </c>
      <c r="N18779" t="str">
        <f t="shared" si="624"/>
        <v>On</v>
      </c>
      <c r="O18779">
        <f t="shared" si="623"/>
        <v>1</v>
      </c>
    </row>
    <row r="18780" spans="1:15" x14ac:dyDescent="0.25">
      <c r="A18780" s="2">
        <v>36668</v>
      </c>
      <c r="B18780">
        <v>1000</v>
      </c>
      <c r="C18780">
        <v>28.2</v>
      </c>
      <c r="D18780">
        <v>61.36</v>
      </c>
      <c r="E18780">
        <v>79.12</v>
      </c>
      <c r="F18780">
        <v>28.21</v>
      </c>
      <c r="G18780">
        <v>28.2</v>
      </c>
      <c r="M18780" s="15">
        <v>30343</v>
      </c>
      <c r="N18780" t="str">
        <f t="shared" si="624"/>
        <v>On</v>
      </c>
      <c r="O18780">
        <f t="shared" si="623"/>
        <v>1</v>
      </c>
    </row>
    <row r="18781" spans="1:15" x14ac:dyDescent="0.25">
      <c r="A18781" s="2">
        <v>36668</v>
      </c>
      <c r="B18781">
        <v>1100</v>
      </c>
      <c r="C18781">
        <v>27.23</v>
      </c>
      <c r="D18781">
        <v>58.92</v>
      </c>
      <c r="E18781">
        <v>75.89</v>
      </c>
      <c r="F18781">
        <v>27.23</v>
      </c>
      <c r="G18781">
        <v>27.22</v>
      </c>
      <c r="M18781" s="15">
        <v>31047</v>
      </c>
      <c r="N18781" t="str">
        <f t="shared" si="624"/>
        <v>On</v>
      </c>
      <c r="O18781">
        <f t="shared" si="623"/>
        <v>1</v>
      </c>
    </row>
    <row r="18782" spans="1:15" x14ac:dyDescent="0.25">
      <c r="A18782" s="2">
        <v>36668</v>
      </c>
      <c r="B18782">
        <v>1200</v>
      </c>
      <c r="C18782">
        <v>18.649999999999999</v>
      </c>
      <c r="D18782">
        <v>50.77</v>
      </c>
      <c r="E18782">
        <v>67.97</v>
      </c>
      <c r="F18782">
        <v>18.66</v>
      </c>
      <c r="G18782">
        <v>18.649999999999999</v>
      </c>
      <c r="M18782" s="15">
        <v>31173</v>
      </c>
      <c r="N18782" t="str">
        <f t="shared" si="624"/>
        <v>On</v>
      </c>
      <c r="O18782">
        <f t="shared" si="623"/>
        <v>1</v>
      </c>
    </row>
    <row r="18783" spans="1:15" x14ac:dyDescent="0.25">
      <c r="A18783" s="2">
        <v>36668</v>
      </c>
      <c r="B18783">
        <v>1300</v>
      </c>
      <c r="C18783">
        <v>19.68</v>
      </c>
      <c r="D18783">
        <v>51.26</v>
      </c>
      <c r="E18783">
        <v>68.180000000000007</v>
      </c>
      <c r="F18783">
        <v>19.690000000000001</v>
      </c>
      <c r="G18783">
        <v>19.68</v>
      </c>
      <c r="M18783" s="15">
        <v>30912</v>
      </c>
      <c r="N18783" t="str">
        <f t="shared" si="624"/>
        <v>On</v>
      </c>
      <c r="O18783">
        <f t="shared" si="623"/>
        <v>1</v>
      </c>
    </row>
    <row r="18784" spans="1:15" x14ac:dyDescent="0.25">
      <c r="A18784" s="2">
        <v>36668</v>
      </c>
      <c r="B18784">
        <v>1400</v>
      </c>
      <c r="C18784">
        <v>35.770000000000003</v>
      </c>
      <c r="D18784">
        <v>58.93</v>
      </c>
      <c r="E18784">
        <v>71.33</v>
      </c>
      <c r="F18784">
        <v>35.770000000000003</v>
      </c>
      <c r="G18784">
        <v>35.770000000000003</v>
      </c>
      <c r="M18784" s="15">
        <v>30838</v>
      </c>
      <c r="N18784" t="str">
        <f t="shared" si="624"/>
        <v>On</v>
      </c>
      <c r="O18784">
        <f t="shared" si="623"/>
        <v>1</v>
      </c>
    </row>
    <row r="18785" spans="1:15" x14ac:dyDescent="0.25">
      <c r="A18785" s="2">
        <v>36668</v>
      </c>
      <c r="B18785">
        <v>1500</v>
      </c>
      <c r="C18785">
        <v>21.26</v>
      </c>
      <c r="D18785">
        <v>52.02</v>
      </c>
      <c r="E18785">
        <v>68.489999999999995</v>
      </c>
      <c r="F18785">
        <v>21.27</v>
      </c>
      <c r="G18785">
        <v>21.26</v>
      </c>
      <c r="M18785" s="15">
        <v>30510</v>
      </c>
      <c r="N18785" t="str">
        <f t="shared" si="624"/>
        <v>On</v>
      </c>
      <c r="O18785">
        <f t="shared" si="623"/>
        <v>1</v>
      </c>
    </row>
    <row r="18786" spans="1:15" x14ac:dyDescent="0.25">
      <c r="A18786" s="2">
        <v>36668</v>
      </c>
      <c r="B18786">
        <v>1600</v>
      </c>
      <c r="C18786">
        <v>15.98</v>
      </c>
      <c r="D18786">
        <v>49.5</v>
      </c>
      <c r="E18786">
        <v>67.45</v>
      </c>
      <c r="F18786">
        <v>15.98</v>
      </c>
      <c r="G18786">
        <v>15.97</v>
      </c>
      <c r="M18786" s="15">
        <v>30342</v>
      </c>
      <c r="N18786" t="str">
        <f t="shared" si="624"/>
        <v>On</v>
      </c>
      <c r="O18786">
        <f t="shared" si="623"/>
        <v>1</v>
      </c>
    </row>
    <row r="18787" spans="1:15" x14ac:dyDescent="0.25">
      <c r="A18787" s="2">
        <v>36668</v>
      </c>
      <c r="B18787">
        <v>1700</v>
      </c>
      <c r="C18787">
        <v>16.32</v>
      </c>
      <c r="D18787">
        <v>49.66</v>
      </c>
      <c r="E18787">
        <v>67.52</v>
      </c>
      <c r="F18787">
        <v>16.32</v>
      </c>
      <c r="G18787">
        <v>16.309999999999999</v>
      </c>
      <c r="M18787" s="15">
        <v>30491</v>
      </c>
      <c r="N18787" t="str">
        <f t="shared" si="624"/>
        <v>On</v>
      </c>
      <c r="O18787">
        <f t="shared" si="623"/>
        <v>1</v>
      </c>
    </row>
    <row r="18788" spans="1:15" x14ac:dyDescent="0.25">
      <c r="A18788" s="2">
        <v>36668</v>
      </c>
      <c r="B18788">
        <v>1800</v>
      </c>
      <c r="C18788">
        <v>17.64</v>
      </c>
      <c r="D18788">
        <v>50.29</v>
      </c>
      <c r="E18788">
        <v>67.78</v>
      </c>
      <c r="F18788">
        <v>17.649999999999999</v>
      </c>
      <c r="G18788">
        <v>17.64</v>
      </c>
      <c r="M18788" s="15">
        <v>30535</v>
      </c>
      <c r="N18788" t="str">
        <f t="shared" si="624"/>
        <v>On</v>
      </c>
      <c r="O18788">
        <f t="shared" si="623"/>
        <v>1</v>
      </c>
    </row>
    <row r="18789" spans="1:15" x14ac:dyDescent="0.25">
      <c r="A18789" s="2">
        <v>36668</v>
      </c>
      <c r="B18789">
        <v>1900</v>
      </c>
      <c r="C18789">
        <v>16.03</v>
      </c>
      <c r="D18789">
        <v>49.53</v>
      </c>
      <c r="E18789">
        <v>67.459999999999994</v>
      </c>
      <c r="F18789">
        <v>16.04</v>
      </c>
      <c r="G18789">
        <v>16.03</v>
      </c>
      <c r="M18789" s="15">
        <v>30273</v>
      </c>
      <c r="N18789" t="str">
        <f t="shared" si="624"/>
        <v>On</v>
      </c>
      <c r="O18789">
        <f t="shared" si="623"/>
        <v>1</v>
      </c>
    </row>
    <row r="18790" spans="1:15" x14ac:dyDescent="0.25">
      <c r="A18790" s="2">
        <v>36668</v>
      </c>
      <c r="B18790">
        <v>2000</v>
      </c>
      <c r="C18790">
        <v>17.78</v>
      </c>
      <c r="D18790">
        <v>50.36</v>
      </c>
      <c r="E18790">
        <v>67.8</v>
      </c>
      <c r="F18790">
        <v>17.79</v>
      </c>
      <c r="G18790">
        <v>17.78</v>
      </c>
      <c r="M18790" s="15">
        <v>29862</v>
      </c>
      <c r="N18790" t="str">
        <f t="shared" si="624"/>
        <v>On</v>
      </c>
      <c r="O18790">
        <f t="shared" ref="O18790:O18853" si="625">+WEEKDAY(A18790,2)</f>
        <v>1</v>
      </c>
    </row>
    <row r="18791" spans="1:15" x14ac:dyDescent="0.25">
      <c r="A18791" s="2">
        <v>36668</v>
      </c>
      <c r="B18791">
        <v>2100</v>
      </c>
      <c r="C18791">
        <v>19.38</v>
      </c>
      <c r="D18791">
        <v>51.12</v>
      </c>
      <c r="E18791">
        <v>68.12</v>
      </c>
      <c r="F18791">
        <v>19.38</v>
      </c>
      <c r="G18791">
        <v>19.38</v>
      </c>
      <c r="M18791" s="15">
        <v>30284</v>
      </c>
      <c r="N18791" t="str">
        <f t="shared" si="624"/>
        <v>On</v>
      </c>
      <c r="O18791">
        <f t="shared" si="625"/>
        <v>1</v>
      </c>
    </row>
    <row r="18792" spans="1:15" x14ac:dyDescent="0.25">
      <c r="A18792" s="2">
        <v>36668</v>
      </c>
      <c r="B18792">
        <v>2200</v>
      </c>
      <c r="C18792">
        <v>15.94</v>
      </c>
      <c r="D18792">
        <v>49.48</v>
      </c>
      <c r="E18792">
        <v>67.44</v>
      </c>
      <c r="F18792">
        <v>15.94</v>
      </c>
      <c r="G18792">
        <v>15.93</v>
      </c>
      <c r="M18792" s="15">
        <v>29611</v>
      </c>
      <c r="N18792" t="str">
        <f t="shared" si="624"/>
        <v>On</v>
      </c>
      <c r="O18792">
        <f t="shared" si="625"/>
        <v>1</v>
      </c>
    </row>
    <row r="18793" spans="1:15" x14ac:dyDescent="0.25">
      <c r="A18793" s="2">
        <v>36668</v>
      </c>
      <c r="B18793">
        <v>2300</v>
      </c>
      <c r="C18793">
        <v>13.68</v>
      </c>
      <c r="D18793">
        <v>23.15</v>
      </c>
      <c r="E18793">
        <v>28.22</v>
      </c>
      <c r="F18793">
        <v>13.68</v>
      </c>
      <c r="G18793">
        <v>13.68</v>
      </c>
      <c r="M18793" s="15">
        <v>26987</v>
      </c>
      <c r="N18793" t="str">
        <f t="shared" si="624"/>
        <v>On</v>
      </c>
      <c r="O18793">
        <f t="shared" si="625"/>
        <v>1</v>
      </c>
    </row>
    <row r="18794" spans="1:15" x14ac:dyDescent="0.25">
      <c r="A18794" s="2">
        <v>36668</v>
      </c>
      <c r="B18794">
        <v>2400</v>
      </c>
      <c r="C18794">
        <v>13.95</v>
      </c>
      <c r="D18794">
        <v>13.95</v>
      </c>
      <c r="E18794">
        <v>13.95</v>
      </c>
      <c r="F18794">
        <v>13.95</v>
      </c>
      <c r="G18794">
        <v>13.95</v>
      </c>
      <c r="M18794" s="15">
        <v>24423</v>
      </c>
      <c r="N18794" t="str">
        <f t="shared" si="624"/>
        <v>Off</v>
      </c>
      <c r="O18794">
        <f t="shared" si="625"/>
        <v>1</v>
      </c>
    </row>
    <row r="18795" spans="1:15" x14ac:dyDescent="0.25">
      <c r="A18795" s="2">
        <v>36669</v>
      </c>
      <c r="B18795">
        <v>100</v>
      </c>
      <c r="C18795">
        <v>12.31</v>
      </c>
      <c r="D18795">
        <v>12.31</v>
      </c>
      <c r="E18795">
        <v>12.31</v>
      </c>
      <c r="F18795">
        <v>12.31</v>
      </c>
      <c r="G18795">
        <v>12.31</v>
      </c>
      <c r="M18795" s="15">
        <v>22491</v>
      </c>
      <c r="N18795" t="str">
        <f t="shared" si="624"/>
        <v>Off</v>
      </c>
      <c r="O18795">
        <f t="shared" si="625"/>
        <v>2</v>
      </c>
    </row>
    <row r="18796" spans="1:15" x14ac:dyDescent="0.25">
      <c r="A18796" s="2">
        <v>36669</v>
      </c>
      <c r="B18796">
        <v>200</v>
      </c>
      <c r="C18796">
        <v>12</v>
      </c>
      <c r="D18796">
        <v>12</v>
      </c>
      <c r="E18796">
        <v>12</v>
      </c>
      <c r="F18796">
        <v>12</v>
      </c>
      <c r="G18796">
        <v>12</v>
      </c>
      <c r="M18796" s="15">
        <v>21398</v>
      </c>
      <c r="N18796" t="str">
        <f t="shared" si="624"/>
        <v>Off</v>
      </c>
      <c r="O18796">
        <f t="shared" si="625"/>
        <v>2</v>
      </c>
    </row>
    <row r="18797" spans="1:15" x14ac:dyDescent="0.25">
      <c r="A18797" s="2">
        <v>36669</v>
      </c>
      <c r="B18797">
        <v>300</v>
      </c>
      <c r="C18797">
        <v>11.8</v>
      </c>
      <c r="D18797">
        <v>11.8</v>
      </c>
      <c r="E18797">
        <v>11.8</v>
      </c>
      <c r="F18797">
        <v>11.8</v>
      </c>
      <c r="G18797">
        <v>11.8</v>
      </c>
      <c r="M18797" s="15">
        <v>20940</v>
      </c>
      <c r="N18797" t="str">
        <f t="shared" si="624"/>
        <v>Off</v>
      </c>
      <c r="O18797">
        <f t="shared" si="625"/>
        <v>2</v>
      </c>
    </row>
    <row r="18798" spans="1:15" x14ac:dyDescent="0.25">
      <c r="A18798" s="2">
        <v>36669</v>
      </c>
      <c r="B18798">
        <v>400</v>
      </c>
      <c r="C18798">
        <v>11.14</v>
      </c>
      <c r="D18798">
        <v>11.14</v>
      </c>
      <c r="E18798">
        <v>11.14</v>
      </c>
      <c r="F18798">
        <v>11.14</v>
      </c>
      <c r="G18798">
        <v>11.14</v>
      </c>
      <c r="M18798" s="15">
        <v>20797</v>
      </c>
      <c r="N18798" t="str">
        <f t="shared" si="624"/>
        <v>Off</v>
      </c>
      <c r="O18798">
        <f t="shared" si="625"/>
        <v>2</v>
      </c>
    </row>
    <row r="18799" spans="1:15" x14ac:dyDescent="0.25">
      <c r="A18799" s="2">
        <v>36669</v>
      </c>
      <c r="B18799">
        <v>500</v>
      </c>
      <c r="C18799">
        <v>11.54</v>
      </c>
      <c r="D18799">
        <v>11.54</v>
      </c>
      <c r="E18799">
        <v>11.54</v>
      </c>
      <c r="F18799">
        <v>11.54</v>
      </c>
      <c r="G18799">
        <v>11.54</v>
      </c>
      <c r="M18799" s="15">
        <v>20987</v>
      </c>
      <c r="N18799" t="str">
        <f t="shared" si="624"/>
        <v>Off</v>
      </c>
      <c r="O18799">
        <f t="shared" si="625"/>
        <v>2</v>
      </c>
    </row>
    <row r="18800" spans="1:15" x14ac:dyDescent="0.25">
      <c r="A18800" s="2">
        <v>36669</v>
      </c>
      <c r="B18800">
        <v>600</v>
      </c>
      <c r="C18800">
        <v>12.43</v>
      </c>
      <c r="D18800">
        <v>16.16</v>
      </c>
      <c r="E18800">
        <v>18.16</v>
      </c>
      <c r="F18800">
        <v>12.43</v>
      </c>
      <c r="G18800">
        <v>12.43</v>
      </c>
      <c r="M18800" s="15">
        <v>22614</v>
      </c>
      <c r="N18800" t="str">
        <f t="shared" si="624"/>
        <v>Off</v>
      </c>
      <c r="O18800">
        <f t="shared" si="625"/>
        <v>2</v>
      </c>
    </row>
    <row r="18801" spans="1:15" x14ac:dyDescent="0.25">
      <c r="A18801" s="2">
        <v>36669</v>
      </c>
      <c r="B18801">
        <v>700</v>
      </c>
      <c r="C18801">
        <v>18.71</v>
      </c>
      <c r="D18801">
        <v>20.43</v>
      </c>
      <c r="E18801">
        <v>21.36</v>
      </c>
      <c r="F18801">
        <v>18.71</v>
      </c>
      <c r="G18801">
        <v>18.71</v>
      </c>
      <c r="M18801" s="15">
        <v>25642</v>
      </c>
      <c r="N18801" t="str">
        <f t="shared" si="624"/>
        <v>Off</v>
      </c>
      <c r="O18801">
        <f t="shared" si="625"/>
        <v>2</v>
      </c>
    </row>
    <row r="18802" spans="1:15" x14ac:dyDescent="0.25">
      <c r="A18802" s="2">
        <v>36669</v>
      </c>
      <c r="B18802">
        <v>800</v>
      </c>
      <c r="C18802">
        <v>17.8</v>
      </c>
      <c r="D18802">
        <v>24.36</v>
      </c>
      <c r="E18802">
        <v>28.43</v>
      </c>
      <c r="F18802">
        <v>17.8</v>
      </c>
      <c r="G18802">
        <v>17.8</v>
      </c>
      <c r="M18802" s="15">
        <v>28599</v>
      </c>
      <c r="N18802" t="str">
        <f t="shared" si="624"/>
        <v>On</v>
      </c>
      <c r="O18802">
        <f t="shared" si="625"/>
        <v>2</v>
      </c>
    </row>
    <row r="18803" spans="1:15" x14ac:dyDescent="0.25">
      <c r="A18803" s="2">
        <v>36669</v>
      </c>
      <c r="B18803">
        <v>900</v>
      </c>
      <c r="C18803">
        <v>18.03</v>
      </c>
      <c r="D18803">
        <v>35.340000000000003</v>
      </c>
      <c r="E18803">
        <v>50.93</v>
      </c>
      <c r="F18803">
        <v>18.03</v>
      </c>
      <c r="G18803">
        <v>18.03</v>
      </c>
      <c r="M18803" s="15">
        <v>29659</v>
      </c>
      <c r="N18803" t="str">
        <f t="shared" si="624"/>
        <v>On</v>
      </c>
      <c r="O18803">
        <f t="shared" si="625"/>
        <v>2</v>
      </c>
    </row>
    <row r="18804" spans="1:15" x14ac:dyDescent="0.25">
      <c r="A18804" s="2">
        <v>36669</v>
      </c>
      <c r="B18804">
        <v>1000</v>
      </c>
      <c r="C18804">
        <v>18.75</v>
      </c>
      <c r="D18804">
        <v>37.4</v>
      </c>
      <c r="E18804">
        <v>54.2</v>
      </c>
      <c r="F18804">
        <v>18.75</v>
      </c>
      <c r="G18804">
        <v>18.75</v>
      </c>
      <c r="M18804" s="15">
        <v>30015</v>
      </c>
      <c r="N18804" t="str">
        <f t="shared" si="624"/>
        <v>On</v>
      </c>
      <c r="O18804">
        <f t="shared" si="625"/>
        <v>2</v>
      </c>
    </row>
    <row r="18805" spans="1:15" x14ac:dyDescent="0.25">
      <c r="A18805" s="2">
        <v>36669</v>
      </c>
      <c r="B18805">
        <v>1100</v>
      </c>
      <c r="C18805">
        <v>24.41</v>
      </c>
      <c r="D18805">
        <v>41.08</v>
      </c>
      <c r="E18805">
        <v>56.28</v>
      </c>
      <c r="F18805">
        <v>24.41</v>
      </c>
      <c r="G18805">
        <v>24.41</v>
      </c>
      <c r="M18805" s="15">
        <v>30729</v>
      </c>
      <c r="N18805" t="str">
        <f t="shared" si="624"/>
        <v>On</v>
      </c>
      <c r="O18805">
        <f t="shared" si="625"/>
        <v>2</v>
      </c>
    </row>
    <row r="18806" spans="1:15" x14ac:dyDescent="0.25">
      <c r="A18806" s="2">
        <v>36669</v>
      </c>
      <c r="B18806">
        <v>1200</v>
      </c>
      <c r="C18806">
        <v>34.22</v>
      </c>
      <c r="D18806">
        <v>47.95</v>
      </c>
      <c r="E18806">
        <v>60.46</v>
      </c>
      <c r="F18806">
        <v>34.22</v>
      </c>
      <c r="G18806">
        <v>34.22</v>
      </c>
      <c r="M18806" s="15">
        <v>30893</v>
      </c>
      <c r="N18806" t="str">
        <f t="shared" si="624"/>
        <v>On</v>
      </c>
      <c r="O18806">
        <f t="shared" si="625"/>
        <v>2</v>
      </c>
    </row>
    <row r="18807" spans="1:15" x14ac:dyDescent="0.25">
      <c r="A18807" s="2">
        <v>36669</v>
      </c>
      <c r="B18807">
        <v>1300</v>
      </c>
      <c r="C18807">
        <v>22.07</v>
      </c>
      <c r="D18807">
        <v>39.4</v>
      </c>
      <c r="E18807">
        <v>55.19</v>
      </c>
      <c r="F18807">
        <v>22.07</v>
      </c>
      <c r="G18807">
        <v>22.07</v>
      </c>
      <c r="M18807" s="15">
        <v>30953</v>
      </c>
      <c r="N18807" t="str">
        <f t="shared" si="624"/>
        <v>On</v>
      </c>
      <c r="O18807">
        <f t="shared" si="625"/>
        <v>2</v>
      </c>
    </row>
    <row r="18808" spans="1:15" x14ac:dyDescent="0.25">
      <c r="A18808" s="2">
        <v>36669</v>
      </c>
      <c r="B18808">
        <v>1400</v>
      </c>
      <c r="C18808">
        <v>27.16</v>
      </c>
      <c r="D18808">
        <v>42.88</v>
      </c>
      <c r="E18808">
        <v>57.2</v>
      </c>
      <c r="F18808">
        <v>27.16</v>
      </c>
      <c r="G18808">
        <v>27.16</v>
      </c>
      <c r="M18808" s="15">
        <v>30980</v>
      </c>
      <c r="N18808" t="str">
        <f t="shared" si="624"/>
        <v>On</v>
      </c>
      <c r="O18808">
        <f t="shared" si="625"/>
        <v>2</v>
      </c>
    </row>
    <row r="18809" spans="1:15" x14ac:dyDescent="0.25">
      <c r="A18809" s="2">
        <v>36669</v>
      </c>
      <c r="B18809">
        <v>1500</v>
      </c>
      <c r="C18809">
        <v>15.63</v>
      </c>
      <c r="D18809">
        <v>34.81</v>
      </c>
      <c r="E18809">
        <v>52.28</v>
      </c>
      <c r="F18809">
        <v>15.63</v>
      </c>
      <c r="G18809">
        <v>15.63</v>
      </c>
      <c r="M18809" s="15">
        <v>30866</v>
      </c>
      <c r="N18809" t="str">
        <f t="shared" si="624"/>
        <v>On</v>
      </c>
      <c r="O18809">
        <f t="shared" si="625"/>
        <v>2</v>
      </c>
    </row>
    <row r="18810" spans="1:15" x14ac:dyDescent="0.25">
      <c r="A18810" s="2">
        <v>36669</v>
      </c>
      <c r="B18810">
        <v>1600</v>
      </c>
      <c r="C18810">
        <v>17.82</v>
      </c>
      <c r="D18810">
        <v>35.590000000000003</v>
      </c>
      <c r="E18810">
        <v>51.78</v>
      </c>
      <c r="F18810">
        <v>17.82</v>
      </c>
      <c r="G18810">
        <v>17.82</v>
      </c>
      <c r="M18810" s="15">
        <v>30424</v>
      </c>
      <c r="N18810" t="str">
        <f t="shared" si="624"/>
        <v>On</v>
      </c>
      <c r="O18810">
        <f t="shared" si="625"/>
        <v>2</v>
      </c>
    </row>
    <row r="18811" spans="1:15" x14ac:dyDescent="0.25">
      <c r="A18811" s="2">
        <v>36669</v>
      </c>
      <c r="B18811">
        <v>1700</v>
      </c>
      <c r="C18811">
        <v>18.98</v>
      </c>
      <c r="D18811">
        <v>27.52</v>
      </c>
      <c r="E18811">
        <v>35.31</v>
      </c>
      <c r="F18811">
        <v>18.98</v>
      </c>
      <c r="G18811">
        <v>18.98</v>
      </c>
      <c r="M18811" s="15">
        <v>30608</v>
      </c>
      <c r="N18811" t="str">
        <f t="shared" si="624"/>
        <v>On</v>
      </c>
      <c r="O18811">
        <f t="shared" si="625"/>
        <v>2</v>
      </c>
    </row>
    <row r="18812" spans="1:15" x14ac:dyDescent="0.25">
      <c r="A18812" s="2">
        <v>36669</v>
      </c>
      <c r="B18812">
        <v>1800</v>
      </c>
      <c r="C18812">
        <v>18.8</v>
      </c>
      <c r="D18812">
        <v>27.34</v>
      </c>
      <c r="E18812">
        <v>35.130000000000003</v>
      </c>
      <c r="F18812">
        <v>18.8</v>
      </c>
      <c r="G18812">
        <v>18.8</v>
      </c>
      <c r="M18812" s="15">
        <v>30796</v>
      </c>
      <c r="N18812" t="str">
        <f t="shared" si="624"/>
        <v>On</v>
      </c>
      <c r="O18812">
        <f t="shared" si="625"/>
        <v>2</v>
      </c>
    </row>
    <row r="18813" spans="1:15" x14ac:dyDescent="0.25">
      <c r="A18813" s="2">
        <v>36669</v>
      </c>
      <c r="B18813">
        <v>1900</v>
      </c>
      <c r="C18813">
        <v>19.82</v>
      </c>
      <c r="D18813">
        <v>28.05</v>
      </c>
      <c r="E18813">
        <v>35.549999999999997</v>
      </c>
      <c r="F18813">
        <v>19.82</v>
      </c>
      <c r="G18813">
        <v>19.82</v>
      </c>
      <c r="M18813" s="15">
        <v>30407</v>
      </c>
      <c r="N18813" t="str">
        <f t="shared" si="624"/>
        <v>On</v>
      </c>
      <c r="O18813">
        <f t="shared" si="625"/>
        <v>2</v>
      </c>
    </row>
    <row r="18814" spans="1:15" x14ac:dyDescent="0.25">
      <c r="A18814" s="2">
        <v>36669</v>
      </c>
      <c r="B18814">
        <v>2000</v>
      </c>
      <c r="C18814">
        <v>18.36</v>
      </c>
      <c r="D18814">
        <v>27.04</v>
      </c>
      <c r="E18814">
        <v>34.950000000000003</v>
      </c>
      <c r="F18814">
        <v>18.36</v>
      </c>
      <c r="G18814">
        <v>18.36</v>
      </c>
      <c r="M18814" s="15">
        <v>30036</v>
      </c>
      <c r="N18814" t="str">
        <f t="shared" si="624"/>
        <v>On</v>
      </c>
      <c r="O18814">
        <f t="shared" si="625"/>
        <v>2</v>
      </c>
    </row>
    <row r="18815" spans="1:15" x14ac:dyDescent="0.25">
      <c r="A18815" s="2">
        <v>36669</v>
      </c>
      <c r="B18815">
        <v>2100</v>
      </c>
      <c r="C18815">
        <v>19.68</v>
      </c>
      <c r="D18815">
        <v>27.95</v>
      </c>
      <c r="E18815">
        <v>35.49</v>
      </c>
      <c r="F18815">
        <v>19.68</v>
      </c>
      <c r="G18815">
        <v>19.68</v>
      </c>
      <c r="M18815" s="15">
        <v>30729</v>
      </c>
      <c r="N18815" t="str">
        <f t="shared" si="624"/>
        <v>On</v>
      </c>
      <c r="O18815">
        <f t="shared" si="625"/>
        <v>2</v>
      </c>
    </row>
    <row r="18816" spans="1:15" x14ac:dyDescent="0.25">
      <c r="A18816" s="2">
        <v>36669</v>
      </c>
      <c r="B18816">
        <v>2200</v>
      </c>
      <c r="C18816">
        <v>17.11</v>
      </c>
      <c r="D18816">
        <v>26.17</v>
      </c>
      <c r="E18816">
        <v>34.43</v>
      </c>
      <c r="F18816">
        <v>17.11</v>
      </c>
      <c r="G18816">
        <v>17.11</v>
      </c>
      <c r="M18816" s="15">
        <v>30091</v>
      </c>
      <c r="N18816" t="str">
        <f t="shared" si="624"/>
        <v>On</v>
      </c>
      <c r="O18816">
        <f t="shared" si="625"/>
        <v>2</v>
      </c>
    </row>
    <row r="18817" spans="1:15" x14ac:dyDescent="0.25">
      <c r="A18817" s="2">
        <v>36669</v>
      </c>
      <c r="B18817">
        <v>2300</v>
      </c>
      <c r="C18817">
        <v>12.63</v>
      </c>
      <c r="D18817">
        <v>23.07</v>
      </c>
      <c r="E18817">
        <v>32.58</v>
      </c>
      <c r="F18817">
        <v>12.63</v>
      </c>
      <c r="G18817">
        <v>12.63</v>
      </c>
      <c r="M18817" s="15">
        <v>27471</v>
      </c>
      <c r="N18817" t="str">
        <f t="shared" si="624"/>
        <v>On</v>
      </c>
      <c r="O18817">
        <f t="shared" si="625"/>
        <v>2</v>
      </c>
    </row>
    <row r="18818" spans="1:15" x14ac:dyDescent="0.25">
      <c r="A18818" s="2">
        <v>36669</v>
      </c>
      <c r="B18818">
        <v>2400</v>
      </c>
      <c r="C18818">
        <v>12.37</v>
      </c>
      <c r="D18818">
        <v>20.83</v>
      </c>
      <c r="E18818">
        <v>28.55</v>
      </c>
      <c r="F18818">
        <v>12.37</v>
      </c>
      <c r="G18818">
        <v>12.37</v>
      </c>
      <c r="M18818" s="15">
        <v>25017</v>
      </c>
      <c r="N18818" t="str">
        <f t="shared" si="624"/>
        <v>Off</v>
      </c>
      <c r="O18818">
        <f t="shared" si="625"/>
        <v>2</v>
      </c>
    </row>
    <row r="18819" spans="1:15" x14ac:dyDescent="0.25">
      <c r="A18819" s="2">
        <v>36670</v>
      </c>
      <c r="B18819">
        <v>100</v>
      </c>
      <c r="C18819">
        <v>11.4</v>
      </c>
      <c r="D18819">
        <v>16.13</v>
      </c>
      <c r="E18819">
        <v>20.45</v>
      </c>
      <c r="F18819">
        <v>11.4</v>
      </c>
      <c r="G18819">
        <v>11.4</v>
      </c>
      <c r="M18819" s="15">
        <v>22891</v>
      </c>
      <c r="N18819" t="str">
        <f t="shared" si="624"/>
        <v>Off</v>
      </c>
      <c r="O18819">
        <f t="shared" si="625"/>
        <v>3</v>
      </c>
    </row>
    <row r="18820" spans="1:15" x14ac:dyDescent="0.25">
      <c r="A18820" s="2">
        <v>36670</v>
      </c>
      <c r="B18820">
        <v>200</v>
      </c>
      <c r="C18820">
        <v>5.52</v>
      </c>
      <c r="D18820">
        <v>7.6</v>
      </c>
      <c r="E18820">
        <v>9.49</v>
      </c>
      <c r="F18820">
        <v>5.52</v>
      </c>
      <c r="G18820">
        <v>5.52</v>
      </c>
      <c r="M18820" s="15">
        <v>21652</v>
      </c>
      <c r="N18820" t="str">
        <f t="shared" si="624"/>
        <v>Off</v>
      </c>
      <c r="O18820">
        <f t="shared" si="625"/>
        <v>3</v>
      </c>
    </row>
    <row r="18821" spans="1:15" x14ac:dyDescent="0.25">
      <c r="A18821" s="2">
        <v>36670</v>
      </c>
      <c r="B18821">
        <v>300</v>
      </c>
      <c r="C18821">
        <v>0</v>
      </c>
      <c r="D18821">
        <v>0</v>
      </c>
      <c r="E18821">
        <v>0</v>
      </c>
      <c r="F18821">
        <v>0</v>
      </c>
      <c r="G18821">
        <v>0</v>
      </c>
      <c r="M18821" s="15">
        <v>21198</v>
      </c>
      <c r="N18821" t="str">
        <f t="shared" si="624"/>
        <v>Off</v>
      </c>
      <c r="O18821">
        <f t="shared" si="625"/>
        <v>3</v>
      </c>
    </row>
    <row r="18822" spans="1:15" x14ac:dyDescent="0.25">
      <c r="A18822" s="2">
        <v>36670</v>
      </c>
      <c r="B18822">
        <v>400</v>
      </c>
      <c r="C18822">
        <v>7.26</v>
      </c>
      <c r="D18822">
        <v>10.25</v>
      </c>
      <c r="E18822">
        <v>11.85</v>
      </c>
      <c r="F18822">
        <v>7.26</v>
      </c>
      <c r="G18822">
        <v>7.26</v>
      </c>
      <c r="M18822" s="15">
        <v>20886</v>
      </c>
      <c r="N18822" t="str">
        <f t="shared" si="624"/>
        <v>Off</v>
      </c>
      <c r="O18822">
        <f t="shared" si="625"/>
        <v>3</v>
      </c>
    </row>
    <row r="18823" spans="1:15" x14ac:dyDescent="0.25">
      <c r="A18823" s="2">
        <v>36670</v>
      </c>
      <c r="B18823">
        <v>500</v>
      </c>
      <c r="C18823">
        <v>11.14</v>
      </c>
      <c r="D18823">
        <v>15.5</v>
      </c>
      <c r="E18823">
        <v>17.829999999999998</v>
      </c>
      <c r="F18823">
        <v>11.14</v>
      </c>
      <c r="G18823">
        <v>11.14</v>
      </c>
      <c r="M18823" s="15">
        <v>21398</v>
      </c>
      <c r="N18823" t="str">
        <f t="shared" si="624"/>
        <v>Off</v>
      </c>
      <c r="O18823">
        <f t="shared" si="625"/>
        <v>3</v>
      </c>
    </row>
    <row r="18824" spans="1:15" x14ac:dyDescent="0.25">
      <c r="A18824" s="2">
        <v>36670</v>
      </c>
      <c r="B18824">
        <v>600</v>
      </c>
      <c r="C18824">
        <v>11.63</v>
      </c>
      <c r="D18824">
        <v>16.010000000000002</v>
      </c>
      <c r="E18824">
        <v>18.36</v>
      </c>
      <c r="F18824">
        <v>11.63</v>
      </c>
      <c r="G18824">
        <v>11.63</v>
      </c>
      <c r="M18824" s="15">
        <v>22911</v>
      </c>
      <c r="N18824" t="str">
        <f t="shared" si="624"/>
        <v>Off</v>
      </c>
      <c r="O18824">
        <f t="shared" si="625"/>
        <v>3</v>
      </c>
    </row>
    <row r="18825" spans="1:15" x14ac:dyDescent="0.25">
      <c r="A18825" s="2">
        <v>36670</v>
      </c>
      <c r="B18825">
        <v>700</v>
      </c>
      <c r="C18825">
        <v>17.27</v>
      </c>
      <c r="D18825">
        <v>24.7</v>
      </c>
      <c r="E18825">
        <v>28.68</v>
      </c>
      <c r="F18825">
        <v>17.27</v>
      </c>
      <c r="G18825">
        <v>17.27</v>
      </c>
      <c r="M18825" s="15">
        <v>25890</v>
      </c>
      <c r="N18825" t="str">
        <f t="shared" si="624"/>
        <v>Off</v>
      </c>
      <c r="O18825">
        <f t="shared" si="625"/>
        <v>3</v>
      </c>
    </row>
    <row r="18826" spans="1:15" x14ac:dyDescent="0.25">
      <c r="A18826" s="2">
        <v>36670</v>
      </c>
      <c r="B18826">
        <v>800</v>
      </c>
      <c r="C18826">
        <v>16.48</v>
      </c>
      <c r="D18826">
        <v>28.22</v>
      </c>
      <c r="E18826">
        <v>34.5</v>
      </c>
      <c r="F18826">
        <v>16.48</v>
      </c>
      <c r="G18826">
        <v>16.48</v>
      </c>
      <c r="M18826" s="15">
        <v>28930</v>
      </c>
      <c r="N18826" t="str">
        <f t="shared" si="624"/>
        <v>On</v>
      </c>
      <c r="O18826">
        <f t="shared" si="625"/>
        <v>3</v>
      </c>
    </row>
    <row r="18827" spans="1:15" x14ac:dyDescent="0.25">
      <c r="A18827" s="2">
        <v>36670</v>
      </c>
      <c r="B18827">
        <v>900</v>
      </c>
      <c r="C18827">
        <v>19.02</v>
      </c>
      <c r="D18827">
        <v>29.9</v>
      </c>
      <c r="E18827">
        <v>35.72</v>
      </c>
      <c r="F18827">
        <v>19.02</v>
      </c>
      <c r="G18827">
        <v>19.02</v>
      </c>
      <c r="M18827" s="15">
        <v>30302</v>
      </c>
      <c r="N18827" t="str">
        <f t="shared" ref="N18827:N18890" si="626">+IF(B18827&gt;700,IF(B18827&lt;2400,"On","Off"),"Off")</f>
        <v>On</v>
      </c>
      <c r="O18827">
        <f t="shared" si="625"/>
        <v>3</v>
      </c>
    </row>
    <row r="18828" spans="1:15" x14ac:dyDescent="0.25">
      <c r="A18828" s="2">
        <v>36670</v>
      </c>
      <c r="B18828">
        <v>1000</v>
      </c>
      <c r="C18828">
        <v>22.49</v>
      </c>
      <c r="D18828">
        <v>32.1</v>
      </c>
      <c r="E18828">
        <v>37.25</v>
      </c>
      <c r="F18828">
        <v>22.49</v>
      </c>
      <c r="G18828">
        <v>22.49</v>
      </c>
      <c r="M18828" s="15">
        <v>31268</v>
      </c>
      <c r="N18828" t="str">
        <f t="shared" si="626"/>
        <v>On</v>
      </c>
      <c r="O18828">
        <f t="shared" si="625"/>
        <v>3</v>
      </c>
    </row>
    <row r="18829" spans="1:15" x14ac:dyDescent="0.25">
      <c r="A18829" s="2">
        <v>36670</v>
      </c>
      <c r="B18829">
        <v>1100</v>
      </c>
      <c r="C18829">
        <v>34.25</v>
      </c>
      <c r="D18829">
        <v>39.57</v>
      </c>
      <c r="E18829">
        <v>42.41</v>
      </c>
      <c r="F18829">
        <v>34.26</v>
      </c>
      <c r="G18829">
        <v>34.25</v>
      </c>
      <c r="M18829" s="15">
        <v>32167</v>
      </c>
      <c r="N18829" t="str">
        <f t="shared" si="626"/>
        <v>On</v>
      </c>
      <c r="O18829">
        <f t="shared" si="625"/>
        <v>3</v>
      </c>
    </row>
    <row r="18830" spans="1:15" x14ac:dyDescent="0.25">
      <c r="A18830" s="2">
        <v>36670</v>
      </c>
      <c r="B18830">
        <v>1200</v>
      </c>
      <c r="C18830">
        <v>21.84</v>
      </c>
      <c r="D18830">
        <v>31.69</v>
      </c>
      <c r="E18830">
        <v>36.96</v>
      </c>
      <c r="F18830">
        <v>21.84</v>
      </c>
      <c r="G18830">
        <v>21.84</v>
      </c>
      <c r="M18830" s="15">
        <v>32937</v>
      </c>
      <c r="N18830" t="str">
        <f t="shared" si="626"/>
        <v>On</v>
      </c>
      <c r="O18830">
        <f t="shared" si="625"/>
        <v>3</v>
      </c>
    </row>
    <row r="18831" spans="1:15" x14ac:dyDescent="0.25">
      <c r="A18831" s="2">
        <v>36670</v>
      </c>
      <c r="B18831">
        <v>1300</v>
      </c>
      <c r="C18831">
        <v>31.53</v>
      </c>
      <c r="D18831">
        <v>37.840000000000003</v>
      </c>
      <c r="E18831">
        <v>41.22</v>
      </c>
      <c r="F18831">
        <v>31.54</v>
      </c>
      <c r="G18831">
        <v>31.53</v>
      </c>
      <c r="M18831" s="15">
        <v>33232</v>
      </c>
      <c r="N18831" t="str">
        <f t="shared" si="626"/>
        <v>On</v>
      </c>
      <c r="O18831">
        <f t="shared" si="625"/>
        <v>3</v>
      </c>
    </row>
    <row r="18832" spans="1:15" x14ac:dyDescent="0.25">
      <c r="A18832" s="2">
        <v>36670</v>
      </c>
      <c r="B18832">
        <v>1400</v>
      </c>
      <c r="C18832">
        <v>52.58</v>
      </c>
      <c r="D18832">
        <v>53.34</v>
      </c>
      <c r="E18832">
        <v>53.74</v>
      </c>
      <c r="F18832">
        <v>52.58</v>
      </c>
      <c r="G18832">
        <v>52.58</v>
      </c>
      <c r="M18832" s="15">
        <v>33964</v>
      </c>
      <c r="N18832" t="str">
        <f t="shared" si="626"/>
        <v>On</v>
      </c>
      <c r="O18832">
        <f t="shared" si="625"/>
        <v>3</v>
      </c>
    </row>
    <row r="18833" spans="1:15" x14ac:dyDescent="0.25">
      <c r="A18833" s="2">
        <v>36670</v>
      </c>
      <c r="B18833">
        <v>1500</v>
      </c>
      <c r="C18833">
        <v>39.659999999999997</v>
      </c>
      <c r="D18833">
        <v>41.42</v>
      </c>
      <c r="E18833">
        <v>42.36</v>
      </c>
      <c r="F18833">
        <v>39.659999999999997</v>
      </c>
      <c r="G18833">
        <v>39.659999999999997</v>
      </c>
      <c r="M18833" s="15">
        <v>34148</v>
      </c>
      <c r="N18833" t="str">
        <f t="shared" si="626"/>
        <v>On</v>
      </c>
      <c r="O18833">
        <f t="shared" si="625"/>
        <v>3</v>
      </c>
    </row>
    <row r="18834" spans="1:15" x14ac:dyDescent="0.25">
      <c r="A18834" s="2">
        <v>36670</v>
      </c>
      <c r="B18834">
        <v>1600</v>
      </c>
      <c r="C18834">
        <v>32.78</v>
      </c>
      <c r="D18834">
        <v>38.630000000000003</v>
      </c>
      <c r="E18834">
        <v>41.77</v>
      </c>
      <c r="F18834">
        <v>32.78</v>
      </c>
      <c r="G18834">
        <v>32.78</v>
      </c>
      <c r="M18834" s="15">
        <v>34359</v>
      </c>
      <c r="N18834" t="str">
        <f t="shared" si="626"/>
        <v>On</v>
      </c>
      <c r="O18834">
        <f t="shared" si="625"/>
        <v>3</v>
      </c>
    </row>
    <row r="18835" spans="1:15" x14ac:dyDescent="0.25">
      <c r="A18835" s="2">
        <v>36670</v>
      </c>
      <c r="B18835">
        <v>1700</v>
      </c>
      <c r="C18835">
        <v>27.78</v>
      </c>
      <c r="D18835">
        <v>35.46</v>
      </c>
      <c r="E18835">
        <v>39.57</v>
      </c>
      <c r="F18835">
        <v>27.78</v>
      </c>
      <c r="G18835">
        <v>27.78</v>
      </c>
      <c r="M18835" s="15">
        <v>34577</v>
      </c>
      <c r="N18835" t="str">
        <f t="shared" si="626"/>
        <v>On</v>
      </c>
      <c r="O18835">
        <f t="shared" si="625"/>
        <v>3</v>
      </c>
    </row>
    <row r="18836" spans="1:15" x14ac:dyDescent="0.25">
      <c r="A18836" s="2">
        <v>36670</v>
      </c>
      <c r="B18836">
        <v>1800</v>
      </c>
      <c r="C18836">
        <v>23.53</v>
      </c>
      <c r="D18836">
        <v>43.36</v>
      </c>
      <c r="E18836">
        <v>54.56</v>
      </c>
      <c r="F18836">
        <v>22.97</v>
      </c>
      <c r="G18836">
        <v>22.98</v>
      </c>
      <c r="M18836" s="15">
        <v>34482</v>
      </c>
      <c r="N18836" t="str">
        <f t="shared" si="626"/>
        <v>On</v>
      </c>
      <c r="O18836">
        <f t="shared" si="625"/>
        <v>3</v>
      </c>
    </row>
    <row r="18837" spans="1:15" x14ac:dyDescent="0.25">
      <c r="A18837" s="2">
        <v>36670</v>
      </c>
      <c r="B18837">
        <v>1900</v>
      </c>
      <c r="C18837">
        <v>20.399999999999999</v>
      </c>
      <c r="D18837">
        <v>46.81</v>
      </c>
      <c r="E18837">
        <v>62.4</v>
      </c>
      <c r="F18837">
        <v>18.559999999999999</v>
      </c>
      <c r="G18837">
        <v>18.63</v>
      </c>
      <c r="M18837" s="15">
        <v>33437</v>
      </c>
      <c r="N18837" t="str">
        <f t="shared" si="626"/>
        <v>On</v>
      </c>
      <c r="O18837">
        <f t="shared" si="625"/>
        <v>3</v>
      </c>
    </row>
    <row r="18838" spans="1:15" x14ac:dyDescent="0.25">
      <c r="A18838" s="2">
        <v>36670</v>
      </c>
      <c r="B18838">
        <v>2000</v>
      </c>
      <c r="C18838">
        <v>18.100000000000001</v>
      </c>
      <c r="D18838">
        <v>46.02</v>
      </c>
      <c r="E18838">
        <v>61.98</v>
      </c>
      <c r="F18838">
        <v>17.149999999999999</v>
      </c>
      <c r="G18838">
        <v>17.170000000000002</v>
      </c>
      <c r="M18838" s="15">
        <v>32597</v>
      </c>
      <c r="N18838" t="str">
        <f t="shared" si="626"/>
        <v>On</v>
      </c>
      <c r="O18838">
        <f t="shared" si="625"/>
        <v>3</v>
      </c>
    </row>
    <row r="18839" spans="1:15" x14ac:dyDescent="0.25">
      <c r="A18839" s="2">
        <v>36670</v>
      </c>
      <c r="B18839">
        <v>2100</v>
      </c>
      <c r="C18839">
        <v>34.24</v>
      </c>
      <c r="D18839">
        <v>50.14</v>
      </c>
      <c r="E18839">
        <v>64.150000000000006</v>
      </c>
      <c r="F18839">
        <v>24.45</v>
      </c>
      <c r="G18839">
        <v>24.74</v>
      </c>
      <c r="M18839" s="15">
        <v>32651</v>
      </c>
      <c r="N18839" t="str">
        <f t="shared" si="626"/>
        <v>On</v>
      </c>
      <c r="O18839">
        <f t="shared" si="625"/>
        <v>3</v>
      </c>
    </row>
    <row r="18840" spans="1:15" x14ac:dyDescent="0.25">
      <c r="A18840" s="2">
        <v>36670</v>
      </c>
      <c r="B18840">
        <v>2200</v>
      </c>
      <c r="C18840">
        <v>26.17</v>
      </c>
      <c r="D18840">
        <v>47.7</v>
      </c>
      <c r="E18840">
        <v>62.89</v>
      </c>
      <c r="F18840">
        <v>19.97</v>
      </c>
      <c r="G18840">
        <v>20.149999999999999</v>
      </c>
      <c r="M18840" s="15">
        <v>32136</v>
      </c>
      <c r="N18840" t="str">
        <f t="shared" si="626"/>
        <v>On</v>
      </c>
      <c r="O18840">
        <f t="shared" si="625"/>
        <v>3</v>
      </c>
    </row>
    <row r="18841" spans="1:15" x14ac:dyDescent="0.25">
      <c r="A18841" s="2">
        <v>36670</v>
      </c>
      <c r="B18841">
        <v>2300</v>
      </c>
      <c r="C18841">
        <v>16.37</v>
      </c>
      <c r="D18841">
        <v>45.77</v>
      </c>
      <c r="E18841">
        <v>61.97</v>
      </c>
      <c r="F18841">
        <v>16.23</v>
      </c>
      <c r="G18841">
        <v>16.23</v>
      </c>
      <c r="M18841" s="15">
        <v>29309</v>
      </c>
      <c r="N18841" t="str">
        <f t="shared" si="626"/>
        <v>On</v>
      </c>
      <c r="O18841">
        <f t="shared" si="625"/>
        <v>3</v>
      </c>
    </row>
    <row r="18842" spans="1:15" x14ac:dyDescent="0.25">
      <c r="A18842" s="2">
        <v>36670</v>
      </c>
      <c r="B18842">
        <v>2400</v>
      </c>
      <c r="C18842">
        <v>13.53</v>
      </c>
      <c r="D18842">
        <v>42.49</v>
      </c>
      <c r="E18842">
        <v>59.51</v>
      </c>
      <c r="F18842">
        <v>13.53</v>
      </c>
      <c r="G18842">
        <v>13.53</v>
      </c>
      <c r="M18842" s="15">
        <v>26260</v>
      </c>
      <c r="N18842" t="str">
        <f t="shared" si="626"/>
        <v>Off</v>
      </c>
      <c r="O18842">
        <f t="shared" si="625"/>
        <v>3</v>
      </c>
    </row>
    <row r="18843" spans="1:15" x14ac:dyDescent="0.25">
      <c r="A18843" s="2">
        <v>36671</v>
      </c>
      <c r="B18843">
        <v>100</v>
      </c>
      <c r="C18843">
        <v>12.44</v>
      </c>
      <c r="D18843">
        <v>43.76</v>
      </c>
      <c r="E18843">
        <v>60.91</v>
      </c>
      <c r="F18843">
        <v>12.44</v>
      </c>
      <c r="G18843">
        <v>12.44</v>
      </c>
      <c r="M18843" s="15">
        <v>24044</v>
      </c>
      <c r="N18843" t="str">
        <f t="shared" si="626"/>
        <v>Off</v>
      </c>
      <c r="O18843">
        <f t="shared" si="625"/>
        <v>4</v>
      </c>
    </row>
    <row r="18844" spans="1:15" x14ac:dyDescent="0.25">
      <c r="A18844" s="2">
        <v>36671</v>
      </c>
      <c r="B18844">
        <v>200</v>
      </c>
      <c r="C18844">
        <v>12.2</v>
      </c>
      <c r="D18844">
        <v>42.06</v>
      </c>
      <c r="E18844">
        <v>58.4</v>
      </c>
      <c r="F18844">
        <v>12.2</v>
      </c>
      <c r="G18844">
        <v>12.2</v>
      </c>
      <c r="M18844" s="15">
        <v>22703</v>
      </c>
      <c r="N18844" t="str">
        <f t="shared" si="626"/>
        <v>Off</v>
      </c>
      <c r="O18844">
        <f t="shared" si="625"/>
        <v>4</v>
      </c>
    </row>
    <row r="18845" spans="1:15" x14ac:dyDescent="0.25">
      <c r="A18845" s="2">
        <v>36671</v>
      </c>
      <c r="B18845">
        <v>300</v>
      </c>
      <c r="C18845">
        <v>12.1</v>
      </c>
      <c r="D18845">
        <v>16.78</v>
      </c>
      <c r="E18845">
        <v>19.28</v>
      </c>
      <c r="F18845">
        <v>12.1</v>
      </c>
      <c r="G18845">
        <v>12.1</v>
      </c>
      <c r="M18845" s="15">
        <v>21894</v>
      </c>
      <c r="N18845" t="str">
        <f t="shared" si="626"/>
        <v>Off</v>
      </c>
      <c r="O18845">
        <f t="shared" si="625"/>
        <v>4</v>
      </c>
    </row>
    <row r="18846" spans="1:15" x14ac:dyDescent="0.25">
      <c r="A18846" s="2">
        <v>36671</v>
      </c>
      <c r="B18846">
        <v>400</v>
      </c>
      <c r="C18846">
        <v>12</v>
      </c>
      <c r="D18846">
        <v>16.07</v>
      </c>
      <c r="E18846">
        <v>18.25</v>
      </c>
      <c r="F18846">
        <v>12</v>
      </c>
      <c r="G18846">
        <v>12</v>
      </c>
      <c r="M18846" s="15">
        <v>21562</v>
      </c>
      <c r="N18846" t="str">
        <f t="shared" si="626"/>
        <v>Off</v>
      </c>
      <c r="O18846">
        <f t="shared" si="625"/>
        <v>4</v>
      </c>
    </row>
    <row r="18847" spans="1:15" x14ac:dyDescent="0.25">
      <c r="A18847" s="2">
        <v>36671</v>
      </c>
      <c r="B18847">
        <v>500</v>
      </c>
      <c r="C18847">
        <v>12</v>
      </c>
      <c r="D18847">
        <v>12</v>
      </c>
      <c r="E18847">
        <v>12</v>
      </c>
      <c r="F18847">
        <v>12</v>
      </c>
      <c r="G18847">
        <v>12</v>
      </c>
      <c r="M18847" s="15">
        <v>21795</v>
      </c>
      <c r="N18847" t="str">
        <f t="shared" si="626"/>
        <v>Off</v>
      </c>
      <c r="O18847">
        <f t="shared" si="625"/>
        <v>4</v>
      </c>
    </row>
    <row r="18848" spans="1:15" x14ac:dyDescent="0.25">
      <c r="A18848" s="2">
        <v>36671</v>
      </c>
      <c r="B18848">
        <v>600</v>
      </c>
      <c r="C18848">
        <v>13.24</v>
      </c>
      <c r="D18848">
        <v>13.24</v>
      </c>
      <c r="E18848">
        <v>13.24</v>
      </c>
      <c r="F18848">
        <v>13.24</v>
      </c>
      <c r="G18848">
        <v>13.24</v>
      </c>
      <c r="M18848" s="15">
        <v>23315</v>
      </c>
      <c r="N18848" t="str">
        <f t="shared" si="626"/>
        <v>Off</v>
      </c>
      <c r="O18848">
        <f t="shared" si="625"/>
        <v>4</v>
      </c>
    </row>
    <row r="18849" spans="1:15" x14ac:dyDescent="0.25">
      <c r="A18849" s="2">
        <v>36671</v>
      </c>
      <c r="B18849">
        <v>700</v>
      </c>
      <c r="C18849">
        <v>17.600000000000001</v>
      </c>
      <c r="D18849">
        <v>21</v>
      </c>
      <c r="E18849">
        <v>24.08</v>
      </c>
      <c r="F18849">
        <v>17.600000000000001</v>
      </c>
      <c r="G18849">
        <v>17.600000000000001</v>
      </c>
      <c r="M18849" s="15">
        <v>26384</v>
      </c>
      <c r="N18849" t="str">
        <f t="shared" si="626"/>
        <v>Off</v>
      </c>
      <c r="O18849">
        <f t="shared" si="625"/>
        <v>4</v>
      </c>
    </row>
    <row r="18850" spans="1:15" x14ac:dyDescent="0.25">
      <c r="A18850" s="2">
        <v>36671</v>
      </c>
      <c r="B18850">
        <v>800</v>
      </c>
      <c r="C18850">
        <v>17.55</v>
      </c>
      <c r="D18850">
        <v>26.53</v>
      </c>
      <c r="E18850">
        <v>36.11</v>
      </c>
      <c r="F18850">
        <v>17.55</v>
      </c>
      <c r="G18850">
        <v>17.55</v>
      </c>
      <c r="M18850" s="15">
        <v>29359</v>
      </c>
      <c r="N18850" t="str">
        <f t="shared" si="626"/>
        <v>On</v>
      </c>
      <c r="O18850">
        <f t="shared" si="625"/>
        <v>4</v>
      </c>
    </row>
    <row r="18851" spans="1:15" x14ac:dyDescent="0.25">
      <c r="A18851" s="2">
        <v>36671</v>
      </c>
      <c r="B18851">
        <v>900</v>
      </c>
      <c r="C18851">
        <v>19.29</v>
      </c>
      <c r="D18851">
        <v>28.74</v>
      </c>
      <c r="E18851">
        <v>39.79</v>
      </c>
      <c r="F18851">
        <v>19.29</v>
      </c>
      <c r="G18851">
        <v>19.29</v>
      </c>
      <c r="M18851" s="15">
        <v>30833</v>
      </c>
      <c r="N18851" t="str">
        <f t="shared" si="626"/>
        <v>On</v>
      </c>
      <c r="O18851">
        <f t="shared" si="625"/>
        <v>4</v>
      </c>
    </row>
    <row r="18852" spans="1:15" x14ac:dyDescent="0.25">
      <c r="A18852" s="2">
        <v>36671</v>
      </c>
      <c r="B18852">
        <v>1000</v>
      </c>
      <c r="C18852">
        <v>28.58</v>
      </c>
      <c r="D18852">
        <v>36.229999999999997</v>
      </c>
      <c r="E18852">
        <v>45.82</v>
      </c>
      <c r="F18852">
        <v>28.58</v>
      </c>
      <c r="G18852">
        <v>28.58</v>
      </c>
      <c r="M18852" s="15">
        <v>31679</v>
      </c>
      <c r="N18852" t="str">
        <f t="shared" si="626"/>
        <v>On</v>
      </c>
      <c r="O18852">
        <f t="shared" si="625"/>
        <v>4</v>
      </c>
    </row>
    <row r="18853" spans="1:15" x14ac:dyDescent="0.25">
      <c r="A18853" s="2">
        <v>36671</v>
      </c>
      <c r="B18853">
        <v>1100</v>
      </c>
      <c r="C18853">
        <v>21.97</v>
      </c>
      <c r="D18853">
        <v>36.979999999999997</v>
      </c>
      <c r="E18853">
        <v>50.52</v>
      </c>
      <c r="F18853">
        <v>20.440000000000001</v>
      </c>
      <c r="G18853">
        <v>20.5</v>
      </c>
      <c r="M18853" s="15">
        <v>32416</v>
      </c>
      <c r="N18853" t="str">
        <f t="shared" si="626"/>
        <v>On</v>
      </c>
      <c r="O18853">
        <f t="shared" si="625"/>
        <v>4</v>
      </c>
    </row>
    <row r="18854" spans="1:15" x14ac:dyDescent="0.25">
      <c r="A18854" s="2">
        <v>36671</v>
      </c>
      <c r="B18854">
        <v>1200</v>
      </c>
      <c r="C18854">
        <v>31.78</v>
      </c>
      <c r="D18854">
        <v>41.8</v>
      </c>
      <c r="E18854">
        <v>53.7</v>
      </c>
      <c r="F18854">
        <v>27.87</v>
      </c>
      <c r="G18854">
        <v>28.01</v>
      </c>
      <c r="M18854" s="15">
        <v>32422</v>
      </c>
      <c r="N18854" t="str">
        <f t="shared" si="626"/>
        <v>On</v>
      </c>
      <c r="O18854">
        <f t="shared" ref="O18854:O18917" si="627">+WEEKDAY(A18854,2)</f>
        <v>4</v>
      </c>
    </row>
    <row r="18855" spans="1:15" x14ac:dyDescent="0.25">
      <c r="A18855" s="2">
        <v>36671</v>
      </c>
      <c r="B18855">
        <v>1300</v>
      </c>
      <c r="C18855">
        <v>17.14</v>
      </c>
      <c r="D18855">
        <v>33.85</v>
      </c>
      <c r="E18855">
        <v>48.36</v>
      </c>
      <c r="F18855">
        <v>15.78</v>
      </c>
      <c r="G18855">
        <v>15.83</v>
      </c>
      <c r="M18855" s="15">
        <v>32187</v>
      </c>
      <c r="N18855" t="str">
        <f t="shared" si="626"/>
        <v>On</v>
      </c>
      <c r="O18855">
        <f t="shared" si="627"/>
        <v>4</v>
      </c>
    </row>
    <row r="18856" spans="1:15" x14ac:dyDescent="0.25">
      <c r="A18856" s="2">
        <v>36671</v>
      </c>
      <c r="B18856">
        <v>1400</v>
      </c>
      <c r="C18856">
        <v>19.649999999999999</v>
      </c>
      <c r="D18856">
        <v>32.67</v>
      </c>
      <c r="E18856">
        <v>44.71</v>
      </c>
      <c r="F18856">
        <v>16.75</v>
      </c>
      <c r="G18856">
        <v>16.86</v>
      </c>
      <c r="M18856" s="15">
        <v>32155</v>
      </c>
      <c r="N18856" t="str">
        <f t="shared" si="626"/>
        <v>On</v>
      </c>
      <c r="O18856">
        <f t="shared" si="627"/>
        <v>4</v>
      </c>
    </row>
    <row r="18857" spans="1:15" x14ac:dyDescent="0.25">
      <c r="A18857" s="2">
        <v>36671</v>
      </c>
      <c r="B18857">
        <v>1500</v>
      </c>
      <c r="C18857">
        <v>17.170000000000002</v>
      </c>
      <c r="D18857">
        <v>30.71</v>
      </c>
      <c r="E18857">
        <v>42.05</v>
      </c>
      <c r="F18857">
        <v>15.04</v>
      </c>
      <c r="G18857">
        <v>15.09</v>
      </c>
      <c r="M18857" s="15">
        <v>32109</v>
      </c>
      <c r="N18857" t="str">
        <f t="shared" si="626"/>
        <v>On</v>
      </c>
      <c r="O18857">
        <f t="shared" si="627"/>
        <v>4</v>
      </c>
    </row>
    <row r="18858" spans="1:15" x14ac:dyDescent="0.25">
      <c r="A18858" s="2">
        <v>36671</v>
      </c>
      <c r="B18858">
        <v>1600</v>
      </c>
      <c r="C18858">
        <v>18.38</v>
      </c>
      <c r="D18858">
        <v>31.98</v>
      </c>
      <c r="E18858">
        <v>43.23</v>
      </c>
      <c r="F18858">
        <v>16.739999999999998</v>
      </c>
      <c r="G18858">
        <v>16.78</v>
      </c>
      <c r="M18858" s="15">
        <v>31989</v>
      </c>
      <c r="N18858" t="str">
        <f t="shared" si="626"/>
        <v>On</v>
      </c>
      <c r="O18858">
        <f t="shared" si="627"/>
        <v>4</v>
      </c>
    </row>
    <row r="18859" spans="1:15" x14ac:dyDescent="0.25">
      <c r="A18859" s="2">
        <v>36671</v>
      </c>
      <c r="B18859">
        <v>1700</v>
      </c>
      <c r="C18859">
        <v>17.850000000000001</v>
      </c>
      <c r="D18859">
        <v>35.04</v>
      </c>
      <c r="E18859">
        <v>49.07</v>
      </c>
      <c r="F18859">
        <v>17.850000000000001</v>
      </c>
      <c r="G18859">
        <v>17.850000000000001</v>
      </c>
      <c r="M18859" s="15">
        <v>32173</v>
      </c>
      <c r="N18859" t="str">
        <f t="shared" si="626"/>
        <v>On</v>
      </c>
      <c r="O18859">
        <f t="shared" si="627"/>
        <v>4</v>
      </c>
    </row>
    <row r="18860" spans="1:15" x14ac:dyDescent="0.25">
      <c r="A18860" s="2">
        <v>36671</v>
      </c>
      <c r="B18860">
        <v>1800</v>
      </c>
      <c r="C18860">
        <v>18.43</v>
      </c>
      <c r="D18860">
        <v>35.39</v>
      </c>
      <c r="E18860">
        <v>49.29</v>
      </c>
      <c r="F18860">
        <v>18.43</v>
      </c>
      <c r="G18860">
        <v>18.43</v>
      </c>
      <c r="M18860" s="15">
        <v>31968</v>
      </c>
      <c r="N18860" t="str">
        <f t="shared" si="626"/>
        <v>On</v>
      </c>
      <c r="O18860">
        <f t="shared" si="627"/>
        <v>4</v>
      </c>
    </row>
    <row r="18861" spans="1:15" x14ac:dyDescent="0.25">
      <c r="A18861" s="2">
        <v>36671</v>
      </c>
      <c r="B18861">
        <v>1900</v>
      </c>
      <c r="C18861">
        <v>16.78</v>
      </c>
      <c r="D18861">
        <v>34.39</v>
      </c>
      <c r="E18861">
        <v>48.67</v>
      </c>
      <c r="F18861">
        <v>16.79</v>
      </c>
      <c r="G18861">
        <v>16.78</v>
      </c>
      <c r="M18861" s="15">
        <v>31229</v>
      </c>
      <c r="N18861" t="str">
        <f t="shared" si="626"/>
        <v>On</v>
      </c>
      <c r="O18861">
        <f t="shared" si="627"/>
        <v>4</v>
      </c>
    </row>
    <row r="18862" spans="1:15" x14ac:dyDescent="0.25">
      <c r="A18862" s="2">
        <v>36671</v>
      </c>
      <c r="B18862">
        <v>2000</v>
      </c>
      <c r="C18862">
        <v>16.940000000000001</v>
      </c>
      <c r="D18862">
        <v>35.799999999999997</v>
      </c>
      <c r="E18862">
        <v>50.87</v>
      </c>
      <c r="F18862">
        <v>16.95</v>
      </c>
      <c r="G18862">
        <v>16.940000000000001</v>
      </c>
      <c r="M18862" s="15">
        <v>30523</v>
      </c>
      <c r="N18862" t="str">
        <f t="shared" si="626"/>
        <v>On</v>
      </c>
      <c r="O18862">
        <f t="shared" si="627"/>
        <v>4</v>
      </c>
    </row>
    <row r="18863" spans="1:15" x14ac:dyDescent="0.25">
      <c r="A18863" s="2">
        <v>36671</v>
      </c>
      <c r="B18863">
        <v>2100</v>
      </c>
      <c r="C18863">
        <v>27.14</v>
      </c>
      <c r="D18863">
        <v>40.68</v>
      </c>
      <c r="E18863">
        <v>52.57</v>
      </c>
      <c r="F18863">
        <v>27.15</v>
      </c>
      <c r="G18863">
        <v>27.14</v>
      </c>
      <c r="M18863" s="15">
        <v>30935</v>
      </c>
      <c r="N18863" t="str">
        <f t="shared" si="626"/>
        <v>On</v>
      </c>
      <c r="O18863">
        <f t="shared" si="627"/>
        <v>4</v>
      </c>
    </row>
    <row r="18864" spans="1:15" x14ac:dyDescent="0.25">
      <c r="A18864" s="2">
        <v>36671</v>
      </c>
      <c r="B18864">
        <v>2200</v>
      </c>
      <c r="C18864">
        <v>18.53</v>
      </c>
      <c r="D18864">
        <v>36.479999999999997</v>
      </c>
      <c r="E18864">
        <v>51</v>
      </c>
      <c r="F18864">
        <v>18.53</v>
      </c>
      <c r="G18864">
        <v>18.53</v>
      </c>
      <c r="M18864" s="15">
        <v>31149</v>
      </c>
      <c r="N18864" t="str">
        <f t="shared" si="626"/>
        <v>On</v>
      </c>
      <c r="O18864">
        <f t="shared" si="627"/>
        <v>4</v>
      </c>
    </row>
    <row r="18865" spans="1:15" x14ac:dyDescent="0.25">
      <c r="A18865" s="2">
        <v>36671</v>
      </c>
      <c r="B18865">
        <v>2300</v>
      </c>
      <c r="C18865">
        <v>13.86</v>
      </c>
      <c r="D18865">
        <v>43.8</v>
      </c>
      <c r="E18865">
        <v>61.53</v>
      </c>
      <c r="F18865">
        <v>13.87</v>
      </c>
      <c r="G18865">
        <v>13.86</v>
      </c>
      <c r="M18865" s="15">
        <v>28596</v>
      </c>
      <c r="N18865" t="str">
        <f t="shared" si="626"/>
        <v>On</v>
      </c>
      <c r="O18865">
        <f t="shared" si="627"/>
        <v>4</v>
      </c>
    </row>
    <row r="18866" spans="1:15" x14ac:dyDescent="0.25">
      <c r="A18866" s="2">
        <v>36671</v>
      </c>
      <c r="B18866">
        <v>2400</v>
      </c>
      <c r="C18866">
        <v>12.56</v>
      </c>
      <c r="D18866">
        <v>47.87</v>
      </c>
      <c r="E18866">
        <v>66.78</v>
      </c>
      <c r="F18866">
        <v>12.57</v>
      </c>
      <c r="G18866">
        <v>12.56</v>
      </c>
      <c r="M18866" s="15">
        <v>25667</v>
      </c>
      <c r="N18866" t="str">
        <f t="shared" si="626"/>
        <v>Off</v>
      </c>
      <c r="O18866">
        <f t="shared" si="627"/>
        <v>4</v>
      </c>
    </row>
    <row r="18867" spans="1:15" x14ac:dyDescent="0.25">
      <c r="A18867" s="2">
        <v>36672</v>
      </c>
      <c r="B18867">
        <v>100</v>
      </c>
      <c r="C18867">
        <v>8.4</v>
      </c>
      <c r="D18867">
        <v>22.49</v>
      </c>
      <c r="E18867">
        <v>30.05</v>
      </c>
      <c r="F18867">
        <v>8.4</v>
      </c>
      <c r="G18867">
        <v>8.4</v>
      </c>
      <c r="M18867" s="15">
        <v>23205</v>
      </c>
      <c r="N18867" t="str">
        <f t="shared" si="626"/>
        <v>Off</v>
      </c>
      <c r="O18867">
        <f t="shared" si="627"/>
        <v>5</v>
      </c>
    </row>
    <row r="18868" spans="1:15" x14ac:dyDescent="0.25">
      <c r="A18868" s="2">
        <v>36672</v>
      </c>
      <c r="B18868">
        <v>200</v>
      </c>
      <c r="C18868">
        <v>6.47</v>
      </c>
      <c r="D18868">
        <v>14.25</v>
      </c>
      <c r="E18868">
        <v>18.41</v>
      </c>
      <c r="F18868">
        <v>6.47</v>
      </c>
      <c r="G18868">
        <v>6.47</v>
      </c>
      <c r="M18868" s="15">
        <v>21700</v>
      </c>
      <c r="N18868" t="str">
        <f t="shared" si="626"/>
        <v>Off</v>
      </c>
      <c r="O18868">
        <f t="shared" si="627"/>
        <v>5</v>
      </c>
    </row>
    <row r="18869" spans="1:15" x14ac:dyDescent="0.25">
      <c r="A18869" s="2">
        <v>36672</v>
      </c>
      <c r="B18869">
        <v>300</v>
      </c>
      <c r="C18869">
        <v>8.9600000000000009</v>
      </c>
      <c r="D18869">
        <v>15.06</v>
      </c>
      <c r="E18869">
        <v>18.329999999999998</v>
      </c>
      <c r="F18869">
        <v>8.9600000000000009</v>
      </c>
      <c r="G18869">
        <v>8.9600000000000009</v>
      </c>
      <c r="M18869" s="15">
        <v>21001</v>
      </c>
      <c r="N18869" t="str">
        <f t="shared" si="626"/>
        <v>Off</v>
      </c>
      <c r="O18869">
        <f t="shared" si="627"/>
        <v>5</v>
      </c>
    </row>
    <row r="18870" spans="1:15" x14ac:dyDescent="0.25">
      <c r="A18870" s="2">
        <v>36672</v>
      </c>
      <c r="B18870">
        <v>400</v>
      </c>
      <c r="C18870">
        <v>8</v>
      </c>
      <c r="D18870">
        <v>13.92</v>
      </c>
      <c r="E18870">
        <v>17.09</v>
      </c>
      <c r="F18870">
        <v>8</v>
      </c>
      <c r="G18870">
        <v>8</v>
      </c>
      <c r="M18870" s="15">
        <v>20687</v>
      </c>
      <c r="N18870" t="str">
        <f t="shared" si="626"/>
        <v>Off</v>
      </c>
      <c r="O18870">
        <f t="shared" si="627"/>
        <v>5</v>
      </c>
    </row>
    <row r="18871" spans="1:15" x14ac:dyDescent="0.25">
      <c r="A18871" s="2">
        <v>36672</v>
      </c>
      <c r="B18871">
        <v>500</v>
      </c>
      <c r="C18871">
        <v>9.19</v>
      </c>
      <c r="D18871">
        <v>14.52</v>
      </c>
      <c r="E18871">
        <v>17.37</v>
      </c>
      <c r="F18871">
        <v>9.19</v>
      </c>
      <c r="G18871">
        <v>9.19</v>
      </c>
      <c r="M18871" s="15">
        <v>20940</v>
      </c>
      <c r="N18871" t="str">
        <f t="shared" si="626"/>
        <v>Off</v>
      </c>
      <c r="O18871">
        <f t="shared" si="627"/>
        <v>5</v>
      </c>
    </row>
    <row r="18872" spans="1:15" x14ac:dyDescent="0.25">
      <c r="A18872" s="2">
        <v>36672</v>
      </c>
      <c r="B18872">
        <v>600</v>
      </c>
      <c r="C18872">
        <v>12.11</v>
      </c>
      <c r="D18872">
        <v>16.12</v>
      </c>
      <c r="E18872">
        <v>18.260000000000002</v>
      </c>
      <c r="F18872">
        <v>12.11</v>
      </c>
      <c r="G18872">
        <v>12.11</v>
      </c>
      <c r="M18872" s="15">
        <v>22266</v>
      </c>
      <c r="N18872" t="str">
        <f t="shared" si="626"/>
        <v>Off</v>
      </c>
      <c r="O18872">
        <f t="shared" si="627"/>
        <v>5</v>
      </c>
    </row>
    <row r="18873" spans="1:15" x14ac:dyDescent="0.25">
      <c r="A18873" s="2">
        <v>36672</v>
      </c>
      <c r="B18873">
        <v>700</v>
      </c>
      <c r="C18873">
        <v>15.05</v>
      </c>
      <c r="D18873">
        <v>20.84</v>
      </c>
      <c r="E18873">
        <v>23.95</v>
      </c>
      <c r="F18873">
        <v>15.05</v>
      </c>
      <c r="G18873">
        <v>15.05</v>
      </c>
      <c r="M18873" s="15">
        <v>25296</v>
      </c>
      <c r="N18873" t="str">
        <f t="shared" si="626"/>
        <v>Off</v>
      </c>
      <c r="O18873">
        <f t="shared" si="627"/>
        <v>5</v>
      </c>
    </row>
    <row r="18874" spans="1:15" x14ac:dyDescent="0.25">
      <c r="A18874" s="2">
        <v>36672</v>
      </c>
      <c r="B18874">
        <v>800</v>
      </c>
      <c r="C18874">
        <v>16.78</v>
      </c>
      <c r="D18874">
        <v>28.21</v>
      </c>
      <c r="E18874">
        <v>34.33</v>
      </c>
      <c r="F18874">
        <v>16.78</v>
      </c>
      <c r="G18874">
        <v>16.78</v>
      </c>
      <c r="M18874" s="15">
        <v>28265</v>
      </c>
      <c r="N18874" t="str">
        <f t="shared" si="626"/>
        <v>On</v>
      </c>
      <c r="O18874">
        <f t="shared" si="627"/>
        <v>5</v>
      </c>
    </row>
    <row r="18875" spans="1:15" x14ac:dyDescent="0.25">
      <c r="A18875" s="2">
        <v>36672</v>
      </c>
      <c r="B18875">
        <v>900</v>
      </c>
      <c r="C18875">
        <v>18.489999999999998</v>
      </c>
      <c r="D18875">
        <v>29.56</v>
      </c>
      <c r="E18875">
        <v>35.49</v>
      </c>
      <c r="F18875">
        <v>18.489999999999998</v>
      </c>
      <c r="G18875">
        <v>18.489999999999998</v>
      </c>
      <c r="M18875" s="15">
        <v>29812</v>
      </c>
      <c r="N18875" t="str">
        <f t="shared" si="626"/>
        <v>On</v>
      </c>
      <c r="O18875">
        <f t="shared" si="627"/>
        <v>5</v>
      </c>
    </row>
    <row r="18876" spans="1:15" x14ac:dyDescent="0.25">
      <c r="A18876" s="2">
        <v>36672</v>
      </c>
      <c r="B18876">
        <v>1000</v>
      </c>
      <c r="C18876">
        <v>23.21</v>
      </c>
      <c r="D18876">
        <v>32.549999999999997</v>
      </c>
      <c r="E18876">
        <v>37.56</v>
      </c>
      <c r="F18876">
        <v>23.21</v>
      </c>
      <c r="G18876">
        <v>23.21</v>
      </c>
      <c r="M18876" s="15">
        <v>30690</v>
      </c>
      <c r="N18876" t="str">
        <f t="shared" si="626"/>
        <v>On</v>
      </c>
      <c r="O18876">
        <f t="shared" si="627"/>
        <v>5</v>
      </c>
    </row>
    <row r="18877" spans="1:15" x14ac:dyDescent="0.25">
      <c r="A18877" s="2">
        <v>36672</v>
      </c>
      <c r="B18877">
        <v>1100</v>
      </c>
      <c r="C18877">
        <v>41.74</v>
      </c>
      <c r="D18877">
        <v>44.41</v>
      </c>
      <c r="E18877">
        <v>45.84</v>
      </c>
      <c r="F18877">
        <v>41.74</v>
      </c>
      <c r="G18877">
        <v>41.74</v>
      </c>
      <c r="M18877" s="15">
        <v>31481</v>
      </c>
      <c r="N18877" t="str">
        <f t="shared" si="626"/>
        <v>On</v>
      </c>
      <c r="O18877">
        <f t="shared" si="627"/>
        <v>5</v>
      </c>
    </row>
    <row r="18878" spans="1:15" x14ac:dyDescent="0.25">
      <c r="A18878" s="2">
        <v>36672</v>
      </c>
      <c r="B18878">
        <v>1200</v>
      </c>
      <c r="C18878">
        <v>29.04</v>
      </c>
      <c r="D18878">
        <v>36.25</v>
      </c>
      <c r="E18878">
        <v>40.119999999999997</v>
      </c>
      <c r="F18878">
        <v>29.04</v>
      </c>
      <c r="G18878">
        <v>29.04</v>
      </c>
      <c r="M18878" s="15">
        <v>31840</v>
      </c>
      <c r="N18878" t="str">
        <f t="shared" si="626"/>
        <v>On</v>
      </c>
      <c r="O18878">
        <f t="shared" si="627"/>
        <v>5</v>
      </c>
    </row>
    <row r="18879" spans="1:15" x14ac:dyDescent="0.25">
      <c r="A18879" s="2">
        <v>36672</v>
      </c>
      <c r="B18879">
        <v>1300</v>
      </c>
      <c r="C18879">
        <v>19.5</v>
      </c>
      <c r="D18879">
        <v>30.2</v>
      </c>
      <c r="E18879">
        <v>35.93</v>
      </c>
      <c r="F18879">
        <v>19.5</v>
      </c>
      <c r="G18879">
        <v>19.5</v>
      </c>
      <c r="M18879" s="15">
        <v>31878</v>
      </c>
      <c r="N18879" t="str">
        <f t="shared" si="626"/>
        <v>On</v>
      </c>
      <c r="O18879">
        <f t="shared" si="627"/>
        <v>5</v>
      </c>
    </row>
    <row r="18880" spans="1:15" x14ac:dyDescent="0.25">
      <c r="A18880" s="2">
        <v>36672</v>
      </c>
      <c r="B18880">
        <v>1400</v>
      </c>
      <c r="C18880">
        <v>21.55</v>
      </c>
      <c r="D18880">
        <v>31.5</v>
      </c>
      <c r="E18880">
        <v>36.83</v>
      </c>
      <c r="F18880">
        <v>21.55</v>
      </c>
      <c r="G18880">
        <v>21.55</v>
      </c>
      <c r="M18880" s="15">
        <v>32210</v>
      </c>
      <c r="N18880" t="str">
        <f t="shared" si="626"/>
        <v>On</v>
      </c>
      <c r="O18880">
        <f t="shared" si="627"/>
        <v>5</v>
      </c>
    </row>
    <row r="18881" spans="1:15" x14ac:dyDescent="0.25">
      <c r="A18881" s="2">
        <v>36672</v>
      </c>
      <c r="B18881">
        <v>1500</v>
      </c>
      <c r="C18881">
        <v>28.36</v>
      </c>
      <c r="D18881">
        <v>49.78</v>
      </c>
      <c r="E18881">
        <v>61.26</v>
      </c>
      <c r="F18881">
        <v>28.37</v>
      </c>
      <c r="G18881">
        <v>28.36</v>
      </c>
      <c r="M18881" s="15">
        <v>32154</v>
      </c>
      <c r="N18881" t="str">
        <f t="shared" si="626"/>
        <v>On</v>
      </c>
      <c r="O18881">
        <f t="shared" si="627"/>
        <v>5</v>
      </c>
    </row>
    <row r="18882" spans="1:15" x14ac:dyDescent="0.25">
      <c r="A18882" s="2">
        <v>36672</v>
      </c>
      <c r="B18882">
        <v>1600</v>
      </c>
      <c r="C18882">
        <v>22.85</v>
      </c>
      <c r="D18882">
        <v>49.83</v>
      </c>
      <c r="E18882">
        <v>64.28</v>
      </c>
      <c r="F18882">
        <v>22.86</v>
      </c>
      <c r="G18882">
        <v>22.85</v>
      </c>
      <c r="M18882" s="15">
        <v>32042</v>
      </c>
      <c r="N18882" t="str">
        <f t="shared" si="626"/>
        <v>On</v>
      </c>
      <c r="O18882">
        <f t="shared" si="627"/>
        <v>5</v>
      </c>
    </row>
    <row r="18883" spans="1:15" x14ac:dyDescent="0.25">
      <c r="A18883" s="2">
        <v>36672</v>
      </c>
      <c r="B18883">
        <v>1700</v>
      </c>
      <c r="C18883">
        <v>25.74</v>
      </c>
      <c r="D18883">
        <v>51.34</v>
      </c>
      <c r="E18883">
        <v>65.06</v>
      </c>
      <c r="F18883">
        <v>25.74</v>
      </c>
      <c r="G18883">
        <v>25.73</v>
      </c>
      <c r="M18883" s="15">
        <v>31929</v>
      </c>
      <c r="N18883" t="str">
        <f t="shared" si="626"/>
        <v>On</v>
      </c>
      <c r="O18883">
        <f t="shared" si="627"/>
        <v>5</v>
      </c>
    </row>
    <row r="18884" spans="1:15" x14ac:dyDescent="0.25">
      <c r="A18884" s="2">
        <v>36672</v>
      </c>
      <c r="B18884">
        <v>1800</v>
      </c>
      <c r="C18884">
        <v>18.57</v>
      </c>
      <c r="D18884">
        <v>47.58</v>
      </c>
      <c r="E18884">
        <v>63.12</v>
      </c>
      <c r="F18884">
        <v>18.579999999999998</v>
      </c>
      <c r="G18884">
        <v>18.57</v>
      </c>
      <c r="M18884" s="15">
        <v>31645</v>
      </c>
      <c r="N18884" t="str">
        <f t="shared" si="626"/>
        <v>On</v>
      </c>
      <c r="O18884">
        <f t="shared" si="627"/>
        <v>5</v>
      </c>
    </row>
    <row r="18885" spans="1:15" x14ac:dyDescent="0.25">
      <c r="A18885" s="2">
        <v>36672</v>
      </c>
      <c r="B18885">
        <v>1900</v>
      </c>
      <c r="C18885">
        <v>17.02</v>
      </c>
      <c r="D18885">
        <v>46.77</v>
      </c>
      <c r="E18885">
        <v>62.7</v>
      </c>
      <c r="F18885">
        <v>17.02</v>
      </c>
      <c r="G18885">
        <v>17.02</v>
      </c>
      <c r="M18885" s="15">
        <v>30550</v>
      </c>
      <c r="N18885" t="str">
        <f t="shared" si="626"/>
        <v>On</v>
      </c>
      <c r="O18885">
        <f t="shared" si="627"/>
        <v>5</v>
      </c>
    </row>
    <row r="18886" spans="1:15" x14ac:dyDescent="0.25">
      <c r="A18886" s="2">
        <v>36672</v>
      </c>
      <c r="B18886">
        <v>2000</v>
      </c>
      <c r="C18886">
        <v>16.82</v>
      </c>
      <c r="D18886">
        <v>46.66</v>
      </c>
      <c r="E18886">
        <v>62.65</v>
      </c>
      <c r="F18886">
        <v>16.82</v>
      </c>
      <c r="G18886">
        <v>16.82</v>
      </c>
      <c r="M18886" s="15">
        <v>29588</v>
      </c>
      <c r="N18886" t="str">
        <f t="shared" si="626"/>
        <v>On</v>
      </c>
      <c r="O18886">
        <f t="shared" si="627"/>
        <v>5</v>
      </c>
    </row>
    <row r="18887" spans="1:15" x14ac:dyDescent="0.25">
      <c r="A18887" s="2">
        <v>36672</v>
      </c>
      <c r="B18887">
        <v>2100</v>
      </c>
      <c r="C18887">
        <v>19.13</v>
      </c>
      <c r="D18887">
        <v>47.87</v>
      </c>
      <c r="E18887">
        <v>63.27</v>
      </c>
      <c r="F18887">
        <v>19.14</v>
      </c>
      <c r="G18887">
        <v>19.13</v>
      </c>
      <c r="M18887" s="15">
        <v>29511</v>
      </c>
      <c r="N18887" t="str">
        <f t="shared" si="626"/>
        <v>On</v>
      </c>
      <c r="O18887">
        <f t="shared" si="627"/>
        <v>5</v>
      </c>
    </row>
    <row r="18888" spans="1:15" x14ac:dyDescent="0.25">
      <c r="A18888" s="2">
        <v>36672</v>
      </c>
      <c r="B18888">
        <v>2200</v>
      </c>
      <c r="C18888">
        <v>16.829999999999998</v>
      </c>
      <c r="D18888">
        <v>42.07</v>
      </c>
      <c r="E18888">
        <v>55.58</v>
      </c>
      <c r="F18888">
        <v>16.84</v>
      </c>
      <c r="G18888">
        <v>16.829999999999998</v>
      </c>
      <c r="M18888" s="15">
        <v>29572</v>
      </c>
      <c r="N18888" t="str">
        <f t="shared" si="626"/>
        <v>On</v>
      </c>
      <c r="O18888">
        <f t="shared" si="627"/>
        <v>5</v>
      </c>
    </row>
    <row r="18889" spans="1:15" x14ac:dyDescent="0.25">
      <c r="A18889" s="2">
        <v>36672</v>
      </c>
      <c r="B18889">
        <v>2300</v>
      </c>
      <c r="C18889">
        <v>13.35</v>
      </c>
      <c r="D18889">
        <v>35.630000000000003</v>
      </c>
      <c r="E18889">
        <v>47.56</v>
      </c>
      <c r="F18889">
        <v>13.36</v>
      </c>
      <c r="G18889">
        <v>13.35</v>
      </c>
      <c r="M18889" s="15">
        <v>27439</v>
      </c>
      <c r="N18889" t="str">
        <f t="shared" si="626"/>
        <v>On</v>
      </c>
      <c r="O18889">
        <f t="shared" si="627"/>
        <v>5</v>
      </c>
    </row>
    <row r="18890" spans="1:15" x14ac:dyDescent="0.25">
      <c r="A18890" s="2">
        <v>36672</v>
      </c>
      <c r="B18890">
        <v>2400</v>
      </c>
      <c r="C18890">
        <v>14.32</v>
      </c>
      <c r="D18890">
        <v>42.27</v>
      </c>
      <c r="E18890">
        <v>57.25</v>
      </c>
      <c r="F18890">
        <v>14.32</v>
      </c>
      <c r="G18890">
        <v>14.32</v>
      </c>
      <c r="M18890" s="15">
        <v>24585</v>
      </c>
      <c r="N18890" t="str">
        <f t="shared" si="626"/>
        <v>Off</v>
      </c>
      <c r="O18890">
        <f t="shared" si="627"/>
        <v>5</v>
      </c>
    </row>
    <row r="18891" spans="1:15" x14ac:dyDescent="0.25">
      <c r="A18891" s="2">
        <v>36673</v>
      </c>
      <c r="B18891">
        <v>100</v>
      </c>
      <c r="C18891">
        <v>12.88</v>
      </c>
      <c r="D18891">
        <v>26</v>
      </c>
      <c r="E18891">
        <v>33.03</v>
      </c>
      <c r="F18891">
        <v>12.88</v>
      </c>
      <c r="G18891">
        <v>12.88</v>
      </c>
      <c r="M18891" s="15">
        <v>22463</v>
      </c>
      <c r="N18891" t="str">
        <f t="shared" ref="N18891:N18954" si="628">+IF(B18891&gt;700,IF(B18891&lt;2400,"On","Off"),"Off")</f>
        <v>Off</v>
      </c>
      <c r="O18891">
        <f t="shared" si="627"/>
        <v>6</v>
      </c>
    </row>
    <row r="18892" spans="1:15" x14ac:dyDescent="0.25">
      <c r="A18892" s="2">
        <v>36673</v>
      </c>
      <c r="B18892">
        <v>200</v>
      </c>
      <c r="C18892">
        <v>5.92</v>
      </c>
      <c r="D18892">
        <v>16.63</v>
      </c>
      <c r="E18892">
        <v>22.36</v>
      </c>
      <c r="F18892">
        <v>5.92</v>
      </c>
      <c r="G18892">
        <v>5.92</v>
      </c>
      <c r="M18892" s="15">
        <v>20927</v>
      </c>
      <c r="N18892" t="str">
        <f t="shared" si="628"/>
        <v>Off</v>
      </c>
      <c r="O18892">
        <f t="shared" si="627"/>
        <v>6</v>
      </c>
    </row>
    <row r="18893" spans="1:15" x14ac:dyDescent="0.25">
      <c r="A18893" s="2">
        <v>36673</v>
      </c>
      <c r="B18893">
        <v>300</v>
      </c>
      <c r="C18893">
        <v>7.57</v>
      </c>
      <c r="D18893">
        <v>15.58</v>
      </c>
      <c r="E18893">
        <v>19.87</v>
      </c>
      <c r="F18893">
        <v>7.57</v>
      </c>
      <c r="G18893">
        <v>7.57</v>
      </c>
      <c r="M18893" s="15">
        <v>20092</v>
      </c>
      <c r="N18893" t="str">
        <f t="shared" si="628"/>
        <v>Off</v>
      </c>
      <c r="O18893">
        <f t="shared" si="627"/>
        <v>6</v>
      </c>
    </row>
    <row r="18894" spans="1:15" x14ac:dyDescent="0.25">
      <c r="A18894" s="2">
        <v>36673</v>
      </c>
      <c r="B18894">
        <v>400</v>
      </c>
      <c r="C18894">
        <v>0</v>
      </c>
      <c r="D18894">
        <v>10.32</v>
      </c>
      <c r="E18894">
        <v>15.84</v>
      </c>
      <c r="F18894">
        <v>0</v>
      </c>
      <c r="G18894">
        <v>0</v>
      </c>
      <c r="M18894" s="15">
        <v>19730</v>
      </c>
      <c r="N18894" t="str">
        <f t="shared" si="628"/>
        <v>Off</v>
      </c>
      <c r="O18894">
        <f t="shared" si="627"/>
        <v>6</v>
      </c>
    </row>
    <row r="18895" spans="1:15" x14ac:dyDescent="0.25">
      <c r="A18895" s="2">
        <v>36673</v>
      </c>
      <c r="B18895">
        <v>500</v>
      </c>
      <c r="C18895">
        <v>3.27</v>
      </c>
      <c r="D18895">
        <v>11.61</v>
      </c>
      <c r="E18895">
        <v>16.07</v>
      </c>
      <c r="F18895">
        <v>3.27</v>
      </c>
      <c r="G18895">
        <v>3.27</v>
      </c>
      <c r="M18895" s="15">
        <v>19476</v>
      </c>
      <c r="N18895" t="str">
        <f t="shared" si="628"/>
        <v>Off</v>
      </c>
      <c r="O18895">
        <f t="shared" si="627"/>
        <v>6</v>
      </c>
    </row>
    <row r="18896" spans="1:15" x14ac:dyDescent="0.25">
      <c r="A18896" s="2">
        <v>36673</v>
      </c>
      <c r="B18896">
        <v>600</v>
      </c>
      <c r="C18896">
        <v>11.09</v>
      </c>
      <c r="D18896">
        <v>15.47</v>
      </c>
      <c r="E18896">
        <v>17.82</v>
      </c>
      <c r="F18896">
        <v>11.09</v>
      </c>
      <c r="G18896">
        <v>11.09</v>
      </c>
      <c r="M18896" s="15">
        <v>19746</v>
      </c>
      <c r="N18896" t="str">
        <f t="shared" si="628"/>
        <v>Off</v>
      </c>
      <c r="O18896">
        <f t="shared" si="627"/>
        <v>6</v>
      </c>
    </row>
    <row r="18897" spans="1:15" x14ac:dyDescent="0.25">
      <c r="A18897" s="2">
        <v>36673</v>
      </c>
      <c r="B18897">
        <v>700</v>
      </c>
      <c r="C18897">
        <v>5.67</v>
      </c>
      <c r="D18897">
        <v>12.75</v>
      </c>
      <c r="E18897">
        <v>16.54</v>
      </c>
      <c r="F18897">
        <v>5.67</v>
      </c>
      <c r="G18897">
        <v>5.67</v>
      </c>
      <c r="M18897" s="15">
        <v>20265</v>
      </c>
      <c r="N18897" t="str">
        <f t="shared" si="628"/>
        <v>Off</v>
      </c>
      <c r="O18897">
        <f t="shared" si="627"/>
        <v>6</v>
      </c>
    </row>
    <row r="18898" spans="1:15" x14ac:dyDescent="0.25">
      <c r="A18898" s="2">
        <v>36673</v>
      </c>
      <c r="B18898">
        <v>800</v>
      </c>
      <c r="C18898">
        <v>12.47</v>
      </c>
      <c r="D18898">
        <v>20.28</v>
      </c>
      <c r="E18898">
        <v>24.46</v>
      </c>
      <c r="F18898">
        <v>12.47</v>
      </c>
      <c r="G18898">
        <v>12.47</v>
      </c>
      <c r="M18898" s="15">
        <v>21717</v>
      </c>
      <c r="N18898" t="str">
        <f t="shared" si="628"/>
        <v>On</v>
      </c>
      <c r="O18898">
        <f t="shared" si="627"/>
        <v>6</v>
      </c>
    </row>
    <row r="18899" spans="1:15" x14ac:dyDescent="0.25">
      <c r="A18899" s="2">
        <v>36673</v>
      </c>
      <c r="B18899">
        <v>900</v>
      </c>
      <c r="C18899">
        <v>12.75</v>
      </c>
      <c r="D18899">
        <v>47.96</v>
      </c>
      <c r="E18899">
        <v>66.819999999999993</v>
      </c>
      <c r="F18899">
        <v>12.75</v>
      </c>
      <c r="G18899">
        <v>12.75</v>
      </c>
      <c r="M18899" s="15">
        <v>23814</v>
      </c>
      <c r="N18899" t="str">
        <f t="shared" si="628"/>
        <v>On</v>
      </c>
      <c r="O18899">
        <f t="shared" si="627"/>
        <v>6</v>
      </c>
    </row>
    <row r="18900" spans="1:15" x14ac:dyDescent="0.25">
      <c r="A18900" s="2">
        <v>36673</v>
      </c>
      <c r="B18900">
        <v>1000</v>
      </c>
      <c r="C18900">
        <v>14.23</v>
      </c>
      <c r="D18900">
        <v>48.67</v>
      </c>
      <c r="E18900">
        <v>67.11</v>
      </c>
      <c r="F18900">
        <v>14.24</v>
      </c>
      <c r="G18900">
        <v>14.23</v>
      </c>
      <c r="M18900" s="15">
        <v>25181</v>
      </c>
      <c r="N18900" t="str">
        <f t="shared" si="628"/>
        <v>On</v>
      </c>
      <c r="O18900">
        <f t="shared" si="627"/>
        <v>6</v>
      </c>
    </row>
    <row r="18901" spans="1:15" x14ac:dyDescent="0.25">
      <c r="A18901" s="2">
        <v>36673</v>
      </c>
      <c r="B18901">
        <v>1100</v>
      </c>
      <c r="C18901">
        <v>14.7</v>
      </c>
      <c r="D18901">
        <v>48.33</v>
      </c>
      <c r="E18901">
        <v>66.34</v>
      </c>
      <c r="F18901">
        <v>14.71</v>
      </c>
      <c r="G18901">
        <v>14.7</v>
      </c>
      <c r="M18901" s="15">
        <v>26130</v>
      </c>
      <c r="N18901" t="str">
        <f t="shared" si="628"/>
        <v>On</v>
      </c>
      <c r="O18901">
        <f t="shared" si="627"/>
        <v>6</v>
      </c>
    </row>
    <row r="18902" spans="1:15" x14ac:dyDescent="0.25">
      <c r="A18902" s="2">
        <v>36673</v>
      </c>
      <c r="B18902">
        <v>1200</v>
      </c>
      <c r="C18902">
        <v>14.06</v>
      </c>
      <c r="D18902">
        <v>45.22</v>
      </c>
      <c r="E18902">
        <v>61.91</v>
      </c>
      <c r="F18902">
        <v>14.07</v>
      </c>
      <c r="G18902">
        <v>14.06</v>
      </c>
      <c r="M18902" s="15">
        <v>26158</v>
      </c>
      <c r="N18902" t="str">
        <f t="shared" si="628"/>
        <v>On</v>
      </c>
      <c r="O18902">
        <f t="shared" si="627"/>
        <v>6</v>
      </c>
    </row>
    <row r="18903" spans="1:15" x14ac:dyDescent="0.25">
      <c r="A18903" s="2">
        <v>36673</v>
      </c>
      <c r="B18903">
        <v>1300</v>
      </c>
      <c r="C18903">
        <v>13.81</v>
      </c>
      <c r="D18903">
        <v>45.09</v>
      </c>
      <c r="E18903">
        <v>61.84</v>
      </c>
      <c r="F18903">
        <v>13.82</v>
      </c>
      <c r="G18903">
        <v>13.81</v>
      </c>
      <c r="M18903" s="15">
        <v>26118</v>
      </c>
      <c r="N18903" t="str">
        <f t="shared" si="628"/>
        <v>On</v>
      </c>
      <c r="O18903">
        <f t="shared" si="627"/>
        <v>6</v>
      </c>
    </row>
    <row r="18904" spans="1:15" x14ac:dyDescent="0.25">
      <c r="A18904" s="2">
        <v>36673</v>
      </c>
      <c r="B18904">
        <v>1400</v>
      </c>
      <c r="C18904">
        <v>11.9</v>
      </c>
      <c r="D18904">
        <v>44.09</v>
      </c>
      <c r="E18904">
        <v>61.33</v>
      </c>
      <c r="F18904">
        <v>11.9</v>
      </c>
      <c r="G18904">
        <v>11.9</v>
      </c>
      <c r="M18904" s="15">
        <v>25786</v>
      </c>
      <c r="N18904" t="str">
        <f t="shared" si="628"/>
        <v>On</v>
      </c>
      <c r="O18904">
        <f t="shared" si="627"/>
        <v>6</v>
      </c>
    </row>
    <row r="18905" spans="1:15" x14ac:dyDescent="0.25">
      <c r="A18905" s="2">
        <v>36673</v>
      </c>
      <c r="B18905">
        <v>1500</v>
      </c>
      <c r="C18905">
        <v>12.03</v>
      </c>
      <c r="D18905">
        <v>25.46</v>
      </c>
      <c r="E18905">
        <v>32.659999999999997</v>
      </c>
      <c r="F18905">
        <v>12.04</v>
      </c>
      <c r="G18905">
        <v>12.03</v>
      </c>
      <c r="M18905" s="15">
        <v>25183</v>
      </c>
      <c r="N18905" t="str">
        <f t="shared" si="628"/>
        <v>On</v>
      </c>
      <c r="O18905">
        <f t="shared" si="627"/>
        <v>6</v>
      </c>
    </row>
    <row r="18906" spans="1:15" x14ac:dyDescent="0.25">
      <c r="A18906" s="2">
        <v>36673</v>
      </c>
      <c r="B18906">
        <v>1600</v>
      </c>
      <c r="C18906">
        <v>12.3</v>
      </c>
      <c r="D18906">
        <v>25.63</v>
      </c>
      <c r="E18906">
        <v>32.770000000000003</v>
      </c>
      <c r="F18906">
        <v>12.31</v>
      </c>
      <c r="G18906">
        <v>12.3</v>
      </c>
      <c r="M18906" s="15">
        <v>24850</v>
      </c>
      <c r="N18906" t="str">
        <f t="shared" si="628"/>
        <v>On</v>
      </c>
      <c r="O18906">
        <f t="shared" si="627"/>
        <v>6</v>
      </c>
    </row>
    <row r="18907" spans="1:15" x14ac:dyDescent="0.25">
      <c r="A18907" s="2">
        <v>36673</v>
      </c>
      <c r="B18907">
        <v>1700</v>
      </c>
      <c r="C18907">
        <v>12.33</v>
      </c>
      <c r="D18907">
        <v>25.65</v>
      </c>
      <c r="E18907">
        <v>32.79</v>
      </c>
      <c r="F18907">
        <v>12.34</v>
      </c>
      <c r="G18907">
        <v>12.33</v>
      </c>
      <c r="M18907" s="15">
        <v>24700</v>
      </c>
      <c r="N18907" t="str">
        <f t="shared" si="628"/>
        <v>On</v>
      </c>
      <c r="O18907">
        <f t="shared" si="627"/>
        <v>6</v>
      </c>
    </row>
    <row r="18908" spans="1:15" x14ac:dyDescent="0.25">
      <c r="A18908" s="2">
        <v>36673</v>
      </c>
      <c r="B18908">
        <v>1800</v>
      </c>
      <c r="C18908">
        <v>12.6</v>
      </c>
      <c r="D18908">
        <v>25.82</v>
      </c>
      <c r="E18908">
        <v>32.909999999999997</v>
      </c>
      <c r="F18908">
        <v>12.61</v>
      </c>
      <c r="G18908">
        <v>12.6</v>
      </c>
      <c r="M18908" s="15">
        <v>24726</v>
      </c>
      <c r="N18908" t="str">
        <f t="shared" si="628"/>
        <v>On</v>
      </c>
      <c r="O18908">
        <f t="shared" si="627"/>
        <v>6</v>
      </c>
    </row>
    <row r="18909" spans="1:15" x14ac:dyDescent="0.25">
      <c r="A18909" s="2">
        <v>36673</v>
      </c>
      <c r="B18909">
        <v>1900</v>
      </c>
      <c r="C18909">
        <v>12.69</v>
      </c>
      <c r="D18909">
        <v>25.82</v>
      </c>
      <c r="E18909">
        <v>32.85</v>
      </c>
      <c r="F18909">
        <v>12.7</v>
      </c>
      <c r="G18909">
        <v>12.69</v>
      </c>
      <c r="M18909" s="15">
        <v>24702</v>
      </c>
      <c r="N18909" t="str">
        <f t="shared" si="628"/>
        <v>On</v>
      </c>
      <c r="O18909">
        <f t="shared" si="627"/>
        <v>6</v>
      </c>
    </row>
    <row r="18910" spans="1:15" x14ac:dyDescent="0.25">
      <c r="A18910" s="2">
        <v>36673</v>
      </c>
      <c r="B18910">
        <v>2000</v>
      </c>
      <c r="C18910">
        <v>12.72</v>
      </c>
      <c r="D18910">
        <v>25.71</v>
      </c>
      <c r="E18910">
        <v>32.659999999999997</v>
      </c>
      <c r="F18910">
        <v>12.72</v>
      </c>
      <c r="G18910">
        <v>12.72</v>
      </c>
      <c r="M18910" s="15">
        <v>24539</v>
      </c>
      <c r="N18910" t="str">
        <f t="shared" si="628"/>
        <v>On</v>
      </c>
      <c r="O18910">
        <f t="shared" si="627"/>
        <v>6</v>
      </c>
    </row>
    <row r="18911" spans="1:15" x14ac:dyDescent="0.25">
      <c r="A18911" s="2">
        <v>36673</v>
      </c>
      <c r="B18911">
        <v>2100</v>
      </c>
      <c r="C18911">
        <v>15.63</v>
      </c>
      <c r="D18911">
        <v>27.75</v>
      </c>
      <c r="E18911">
        <v>34.24</v>
      </c>
      <c r="F18911">
        <v>15.63</v>
      </c>
      <c r="G18911">
        <v>15.63</v>
      </c>
      <c r="M18911" s="15">
        <v>25181</v>
      </c>
      <c r="N18911" t="str">
        <f t="shared" si="628"/>
        <v>On</v>
      </c>
      <c r="O18911">
        <f t="shared" si="627"/>
        <v>6</v>
      </c>
    </row>
    <row r="18912" spans="1:15" x14ac:dyDescent="0.25">
      <c r="A18912" s="2">
        <v>36673</v>
      </c>
      <c r="B18912">
        <v>2200</v>
      </c>
      <c r="C18912">
        <v>14.77</v>
      </c>
      <c r="D18912">
        <v>27.2</v>
      </c>
      <c r="E18912">
        <v>33.86</v>
      </c>
      <c r="F18912">
        <v>14.77</v>
      </c>
      <c r="G18912">
        <v>14.77</v>
      </c>
      <c r="M18912" s="15">
        <v>25751</v>
      </c>
      <c r="N18912" t="str">
        <f t="shared" si="628"/>
        <v>On</v>
      </c>
      <c r="O18912">
        <f t="shared" si="627"/>
        <v>6</v>
      </c>
    </row>
    <row r="18913" spans="1:15" x14ac:dyDescent="0.25">
      <c r="A18913" s="2">
        <v>36673</v>
      </c>
      <c r="B18913">
        <v>2300</v>
      </c>
      <c r="C18913">
        <v>11.63</v>
      </c>
      <c r="D18913">
        <v>43.74</v>
      </c>
      <c r="E18913">
        <v>60.94</v>
      </c>
      <c r="F18913">
        <v>11.64</v>
      </c>
      <c r="G18913">
        <v>11.63</v>
      </c>
      <c r="M18913" s="15">
        <v>24303</v>
      </c>
      <c r="N18913" t="str">
        <f t="shared" si="628"/>
        <v>On</v>
      </c>
      <c r="O18913">
        <f t="shared" si="627"/>
        <v>6</v>
      </c>
    </row>
    <row r="18914" spans="1:15" x14ac:dyDescent="0.25">
      <c r="A18914" s="2">
        <v>36673</v>
      </c>
      <c r="B18914">
        <v>2400</v>
      </c>
      <c r="C18914">
        <v>11.57</v>
      </c>
      <c r="D18914">
        <v>47.4</v>
      </c>
      <c r="E18914">
        <v>66.59</v>
      </c>
      <c r="F18914">
        <v>11.57</v>
      </c>
      <c r="G18914">
        <v>11.57</v>
      </c>
      <c r="M18914" s="15">
        <v>22366</v>
      </c>
      <c r="N18914" t="str">
        <f t="shared" si="628"/>
        <v>Off</v>
      </c>
      <c r="O18914">
        <f t="shared" si="627"/>
        <v>6</v>
      </c>
    </row>
    <row r="18915" spans="1:15" x14ac:dyDescent="0.25">
      <c r="A18915" s="2">
        <v>36674</v>
      </c>
      <c r="B18915">
        <v>100</v>
      </c>
      <c r="C18915">
        <v>10.050000000000001</v>
      </c>
      <c r="D18915">
        <v>33.46</v>
      </c>
      <c r="E18915">
        <v>45.99</v>
      </c>
      <c r="F18915">
        <v>10.06</v>
      </c>
      <c r="G18915">
        <v>10.050000000000001</v>
      </c>
      <c r="M18915" s="15">
        <v>20550</v>
      </c>
      <c r="N18915" t="str">
        <f t="shared" si="628"/>
        <v>Off</v>
      </c>
      <c r="O18915">
        <f t="shared" si="627"/>
        <v>7</v>
      </c>
    </row>
    <row r="18916" spans="1:15" x14ac:dyDescent="0.25">
      <c r="A18916" s="2">
        <v>36674</v>
      </c>
      <c r="B18916">
        <v>200</v>
      </c>
      <c r="C18916">
        <v>8.74</v>
      </c>
      <c r="D18916">
        <v>23.12</v>
      </c>
      <c r="E18916">
        <v>30.82</v>
      </c>
      <c r="F18916">
        <v>8.74</v>
      </c>
      <c r="G18916">
        <v>8.74</v>
      </c>
      <c r="M18916" s="15">
        <v>19393</v>
      </c>
      <c r="N18916" t="str">
        <f t="shared" si="628"/>
        <v>Off</v>
      </c>
      <c r="O18916">
        <f t="shared" si="627"/>
        <v>7</v>
      </c>
    </row>
    <row r="18917" spans="1:15" x14ac:dyDescent="0.25">
      <c r="A18917" s="2">
        <v>36674</v>
      </c>
      <c r="B18917">
        <v>300</v>
      </c>
      <c r="C18917">
        <v>7.52</v>
      </c>
      <c r="D18917">
        <v>21.93</v>
      </c>
      <c r="E18917">
        <v>29.65</v>
      </c>
      <c r="F18917">
        <v>7.52</v>
      </c>
      <c r="G18917">
        <v>7.52</v>
      </c>
      <c r="M18917" s="15">
        <v>18725</v>
      </c>
      <c r="N18917" t="str">
        <f t="shared" si="628"/>
        <v>Off</v>
      </c>
      <c r="O18917">
        <f t="shared" si="627"/>
        <v>7</v>
      </c>
    </row>
    <row r="18918" spans="1:15" x14ac:dyDescent="0.25">
      <c r="A18918" s="2">
        <v>36674</v>
      </c>
      <c r="B18918">
        <v>400</v>
      </c>
      <c r="C18918">
        <v>0</v>
      </c>
      <c r="D18918">
        <v>17.02</v>
      </c>
      <c r="E18918">
        <v>26.14</v>
      </c>
      <c r="F18918">
        <v>0</v>
      </c>
      <c r="G18918">
        <v>0</v>
      </c>
      <c r="M18918" s="15">
        <v>18510</v>
      </c>
      <c r="N18918" t="str">
        <f t="shared" si="628"/>
        <v>Off</v>
      </c>
      <c r="O18918">
        <f t="shared" ref="O18918:O18981" si="629">+WEEKDAY(A18918,2)</f>
        <v>7</v>
      </c>
    </row>
    <row r="18919" spans="1:15" x14ac:dyDescent="0.25">
      <c r="A18919" s="2">
        <v>36674</v>
      </c>
      <c r="B18919">
        <v>500</v>
      </c>
      <c r="C18919">
        <v>0</v>
      </c>
      <c r="D18919">
        <v>16.14</v>
      </c>
      <c r="E18919">
        <v>24.78</v>
      </c>
      <c r="F18919">
        <v>0</v>
      </c>
      <c r="G18919">
        <v>0</v>
      </c>
      <c r="M18919" s="15">
        <v>18603</v>
      </c>
      <c r="N18919" t="str">
        <f t="shared" si="628"/>
        <v>Off</v>
      </c>
      <c r="O18919">
        <f t="shared" si="629"/>
        <v>7</v>
      </c>
    </row>
    <row r="18920" spans="1:15" x14ac:dyDescent="0.25">
      <c r="A18920" s="2">
        <v>36674</v>
      </c>
      <c r="B18920">
        <v>600</v>
      </c>
      <c r="C18920">
        <v>0</v>
      </c>
      <c r="D18920">
        <v>11.73</v>
      </c>
      <c r="E18920">
        <v>18.010000000000002</v>
      </c>
      <c r="F18920">
        <v>0</v>
      </c>
      <c r="G18920">
        <v>0</v>
      </c>
      <c r="M18920" s="15">
        <v>18886</v>
      </c>
      <c r="N18920" t="str">
        <f t="shared" si="628"/>
        <v>Off</v>
      </c>
      <c r="O18920">
        <f t="shared" si="629"/>
        <v>7</v>
      </c>
    </row>
    <row r="18921" spans="1:15" x14ac:dyDescent="0.25">
      <c r="A18921" s="2">
        <v>36674</v>
      </c>
      <c r="B18921">
        <v>700</v>
      </c>
      <c r="C18921">
        <v>0</v>
      </c>
      <c r="D18921">
        <v>13.49</v>
      </c>
      <c r="E18921">
        <v>20.72</v>
      </c>
      <c r="F18921">
        <v>0</v>
      </c>
      <c r="G18921">
        <v>0</v>
      </c>
      <c r="M18921" s="15">
        <v>18808</v>
      </c>
      <c r="N18921" t="str">
        <f t="shared" si="628"/>
        <v>Off</v>
      </c>
      <c r="O18921">
        <f t="shared" si="629"/>
        <v>7</v>
      </c>
    </row>
    <row r="18922" spans="1:15" x14ac:dyDescent="0.25">
      <c r="A18922" s="2">
        <v>36674</v>
      </c>
      <c r="B18922">
        <v>800</v>
      </c>
      <c r="C18922">
        <v>0</v>
      </c>
      <c r="D18922">
        <v>17.02</v>
      </c>
      <c r="E18922">
        <v>26.14</v>
      </c>
      <c r="F18922">
        <v>0</v>
      </c>
      <c r="G18922">
        <v>0</v>
      </c>
      <c r="M18922" s="15">
        <v>19700</v>
      </c>
      <c r="N18922" t="str">
        <f t="shared" si="628"/>
        <v>On</v>
      </c>
      <c r="O18922">
        <f t="shared" si="629"/>
        <v>7</v>
      </c>
    </row>
    <row r="18923" spans="1:15" x14ac:dyDescent="0.25">
      <c r="A18923" s="2">
        <v>36674</v>
      </c>
      <c r="B18923">
        <v>900</v>
      </c>
      <c r="C18923">
        <v>9.6</v>
      </c>
      <c r="D18923">
        <v>23.81</v>
      </c>
      <c r="E18923">
        <v>31.42</v>
      </c>
      <c r="F18923">
        <v>9.61</v>
      </c>
      <c r="G18923">
        <v>9.6</v>
      </c>
      <c r="M18923" s="15">
        <v>21449</v>
      </c>
      <c r="N18923" t="str">
        <f t="shared" si="628"/>
        <v>On</v>
      </c>
      <c r="O18923">
        <f t="shared" si="629"/>
        <v>7</v>
      </c>
    </row>
    <row r="18924" spans="1:15" x14ac:dyDescent="0.25">
      <c r="A18924" s="2">
        <v>36674</v>
      </c>
      <c r="B18924">
        <v>1000</v>
      </c>
      <c r="C18924">
        <v>11.83</v>
      </c>
      <c r="D18924">
        <v>40.93</v>
      </c>
      <c r="E18924">
        <v>56.51</v>
      </c>
      <c r="F18924">
        <v>11.83</v>
      </c>
      <c r="G18924">
        <v>11.83</v>
      </c>
      <c r="M18924" s="15">
        <v>22943</v>
      </c>
      <c r="N18924" t="str">
        <f t="shared" si="628"/>
        <v>On</v>
      </c>
      <c r="O18924">
        <f t="shared" si="629"/>
        <v>7</v>
      </c>
    </row>
    <row r="18925" spans="1:15" x14ac:dyDescent="0.25">
      <c r="A18925" s="2">
        <v>36674</v>
      </c>
      <c r="B18925">
        <v>1100</v>
      </c>
      <c r="C18925">
        <v>12.03</v>
      </c>
      <c r="D18925">
        <v>46.47</v>
      </c>
      <c r="E18925">
        <v>64.91</v>
      </c>
      <c r="F18925">
        <v>12.03</v>
      </c>
      <c r="G18925">
        <v>12.03</v>
      </c>
      <c r="M18925" s="15">
        <v>23925</v>
      </c>
      <c r="N18925" t="str">
        <f t="shared" si="628"/>
        <v>On</v>
      </c>
      <c r="O18925">
        <f t="shared" si="629"/>
        <v>7</v>
      </c>
    </row>
    <row r="18926" spans="1:15" x14ac:dyDescent="0.25">
      <c r="A18926" s="2">
        <v>36674</v>
      </c>
      <c r="B18926">
        <v>1200</v>
      </c>
      <c r="C18926">
        <v>11.59</v>
      </c>
      <c r="D18926">
        <v>47.41</v>
      </c>
      <c r="E18926">
        <v>66.59</v>
      </c>
      <c r="F18926">
        <v>11.59</v>
      </c>
      <c r="G18926">
        <v>11.59</v>
      </c>
      <c r="M18926" s="15">
        <v>24369</v>
      </c>
      <c r="N18926" t="str">
        <f t="shared" si="628"/>
        <v>On</v>
      </c>
      <c r="O18926">
        <f t="shared" si="629"/>
        <v>7</v>
      </c>
    </row>
    <row r="18927" spans="1:15" x14ac:dyDescent="0.25">
      <c r="A18927" s="2">
        <v>36674</v>
      </c>
      <c r="B18927">
        <v>1300</v>
      </c>
      <c r="C18927">
        <v>11.88</v>
      </c>
      <c r="D18927">
        <v>47.55</v>
      </c>
      <c r="E18927">
        <v>66.650000000000006</v>
      </c>
      <c r="F18927">
        <v>11.88</v>
      </c>
      <c r="G18927">
        <v>11.88</v>
      </c>
      <c r="M18927" s="15">
        <v>24498</v>
      </c>
      <c r="N18927" t="str">
        <f t="shared" si="628"/>
        <v>On</v>
      </c>
      <c r="O18927">
        <f t="shared" si="629"/>
        <v>7</v>
      </c>
    </row>
    <row r="18928" spans="1:15" x14ac:dyDescent="0.25">
      <c r="A18928" s="2">
        <v>36674</v>
      </c>
      <c r="B18928">
        <v>1400</v>
      </c>
      <c r="C18928">
        <v>11.76</v>
      </c>
      <c r="D18928">
        <v>36.479999999999997</v>
      </c>
      <c r="E18928">
        <v>49.72</v>
      </c>
      <c r="F18928">
        <v>11.76</v>
      </c>
      <c r="G18928">
        <v>11.76</v>
      </c>
      <c r="M18928" s="15">
        <v>24263</v>
      </c>
      <c r="N18928" t="str">
        <f t="shared" si="628"/>
        <v>On</v>
      </c>
      <c r="O18928">
        <f t="shared" si="629"/>
        <v>7</v>
      </c>
    </row>
    <row r="18929" spans="1:15" x14ac:dyDescent="0.25">
      <c r="A18929" s="2">
        <v>36674</v>
      </c>
      <c r="B18929">
        <v>1500</v>
      </c>
      <c r="C18929">
        <v>11.46</v>
      </c>
      <c r="D18929">
        <v>25.1</v>
      </c>
      <c r="E18929">
        <v>32.4</v>
      </c>
      <c r="F18929">
        <v>11.46</v>
      </c>
      <c r="G18929">
        <v>11.46</v>
      </c>
      <c r="M18929" s="15">
        <v>23838</v>
      </c>
      <c r="N18929" t="str">
        <f t="shared" si="628"/>
        <v>On</v>
      </c>
      <c r="O18929">
        <f t="shared" si="629"/>
        <v>7</v>
      </c>
    </row>
    <row r="18930" spans="1:15" x14ac:dyDescent="0.25">
      <c r="A18930" s="2">
        <v>36674</v>
      </c>
      <c r="B18930">
        <v>1600</v>
      </c>
      <c r="C18930">
        <v>11.5</v>
      </c>
      <c r="D18930">
        <v>25.12</v>
      </c>
      <c r="E18930">
        <v>32.42</v>
      </c>
      <c r="F18930">
        <v>11.5</v>
      </c>
      <c r="G18930">
        <v>11.5</v>
      </c>
      <c r="M18930" s="15">
        <v>23611</v>
      </c>
      <c r="N18930" t="str">
        <f t="shared" si="628"/>
        <v>On</v>
      </c>
      <c r="O18930">
        <f t="shared" si="629"/>
        <v>7</v>
      </c>
    </row>
    <row r="18931" spans="1:15" x14ac:dyDescent="0.25">
      <c r="A18931" s="2">
        <v>36674</v>
      </c>
      <c r="B18931">
        <v>1700</v>
      </c>
      <c r="C18931">
        <v>11.5</v>
      </c>
      <c r="D18931">
        <v>25.13</v>
      </c>
      <c r="E18931">
        <v>32.42</v>
      </c>
      <c r="F18931">
        <v>11.51</v>
      </c>
      <c r="G18931">
        <v>11.5</v>
      </c>
      <c r="M18931" s="15">
        <v>23681</v>
      </c>
      <c r="N18931" t="str">
        <f t="shared" si="628"/>
        <v>On</v>
      </c>
      <c r="O18931">
        <f t="shared" si="629"/>
        <v>7</v>
      </c>
    </row>
    <row r="18932" spans="1:15" x14ac:dyDescent="0.25">
      <c r="A18932" s="2">
        <v>36674</v>
      </c>
      <c r="B18932">
        <v>1800</v>
      </c>
      <c r="C18932">
        <v>11.5</v>
      </c>
      <c r="D18932">
        <v>25.13</v>
      </c>
      <c r="E18932">
        <v>32.42</v>
      </c>
      <c r="F18932">
        <v>11.51</v>
      </c>
      <c r="G18932">
        <v>11.5</v>
      </c>
      <c r="M18932" s="15">
        <v>23836</v>
      </c>
      <c r="N18932" t="str">
        <f t="shared" si="628"/>
        <v>On</v>
      </c>
      <c r="O18932">
        <f t="shared" si="629"/>
        <v>7</v>
      </c>
    </row>
    <row r="18933" spans="1:15" x14ac:dyDescent="0.25">
      <c r="A18933" s="2">
        <v>36674</v>
      </c>
      <c r="B18933">
        <v>1900</v>
      </c>
      <c r="C18933">
        <v>11.5</v>
      </c>
      <c r="D18933">
        <v>25.13</v>
      </c>
      <c r="E18933">
        <v>32.42</v>
      </c>
      <c r="F18933">
        <v>11.51</v>
      </c>
      <c r="G18933">
        <v>11.5</v>
      </c>
      <c r="M18933" s="15">
        <v>23838</v>
      </c>
      <c r="N18933" t="str">
        <f t="shared" si="628"/>
        <v>On</v>
      </c>
      <c r="O18933">
        <f t="shared" si="629"/>
        <v>7</v>
      </c>
    </row>
    <row r="18934" spans="1:15" x14ac:dyDescent="0.25">
      <c r="A18934" s="2">
        <v>36674</v>
      </c>
      <c r="B18934">
        <v>2000</v>
      </c>
      <c r="C18934">
        <v>13.05</v>
      </c>
      <c r="D18934">
        <v>26.11</v>
      </c>
      <c r="E18934">
        <v>33.1</v>
      </c>
      <c r="F18934">
        <v>13.05</v>
      </c>
      <c r="G18934">
        <v>13.05</v>
      </c>
      <c r="M18934" s="15">
        <v>23942</v>
      </c>
      <c r="N18934" t="str">
        <f t="shared" si="628"/>
        <v>On</v>
      </c>
      <c r="O18934">
        <f t="shared" si="629"/>
        <v>7</v>
      </c>
    </row>
    <row r="18935" spans="1:15" x14ac:dyDescent="0.25">
      <c r="A18935" s="2">
        <v>36674</v>
      </c>
      <c r="B18935">
        <v>2100</v>
      </c>
      <c r="C18935">
        <v>14.35</v>
      </c>
      <c r="D18935">
        <v>26.93</v>
      </c>
      <c r="E18935">
        <v>33.67</v>
      </c>
      <c r="F18935">
        <v>14.35</v>
      </c>
      <c r="G18935">
        <v>14.35</v>
      </c>
      <c r="M18935" s="15">
        <v>24658</v>
      </c>
      <c r="N18935" t="str">
        <f t="shared" si="628"/>
        <v>On</v>
      </c>
      <c r="O18935">
        <f t="shared" si="629"/>
        <v>7</v>
      </c>
    </row>
    <row r="18936" spans="1:15" x14ac:dyDescent="0.25">
      <c r="A18936" s="2">
        <v>36674</v>
      </c>
      <c r="B18936">
        <v>2200</v>
      </c>
      <c r="C18936">
        <v>11.95</v>
      </c>
      <c r="D18936">
        <v>25.41</v>
      </c>
      <c r="E18936">
        <v>32.61</v>
      </c>
      <c r="F18936">
        <v>11.95</v>
      </c>
      <c r="G18936">
        <v>11.95</v>
      </c>
      <c r="M18936" s="15">
        <v>24680</v>
      </c>
      <c r="N18936" t="str">
        <f t="shared" si="628"/>
        <v>On</v>
      </c>
      <c r="O18936">
        <f t="shared" si="629"/>
        <v>7</v>
      </c>
    </row>
    <row r="18937" spans="1:15" x14ac:dyDescent="0.25">
      <c r="A18937" s="2">
        <v>36674</v>
      </c>
      <c r="B18937">
        <v>2300</v>
      </c>
      <c r="C18937">
        <v>10.9</v>
      </c>
      <c r="D18937">
        <v>24.75</v>
      </c>
      <c r="E18937">
        <v>32.159999999999997</v>
      </c>
      <c r="F18937">
        <v>10.91</v>
      </c>
      <c r="G18937">
        <v>10.9</v>
      </c>
      <c r="M18937" s="15">
        <v>23508</v>
      </c>
      <c r="N18937" t="str">
        <f t="shared" si="628"/>
        <v>On</v>
      </c>
      <c r="O18937">
        <f t="shared" si="629"/>
        <v>7</v>
      </c>
    </row>
    <row r="18938" spans="1:15" x14ac:dyDescent="0.25">
      <c r="A18938" s="2">
        <v>36674</v>
      </c>
      <c r="B18938">
        <v>2400</v>
      </c>
      <c r="C18938">
        <v>3.62</v>
      </c>
      <c r="D18938">
        <v>20.13</v>
      </c>
      <c r="E18938">
        <v>28.96</v>
      </c>
      <c r="F18938">
        <v>3.62</v>
      </c>
      <c r="G18938">
        <v>3.62</v>
      </c>
      <c r="M18938" s="15">
        <v>21935</v>
      </c>
      <c r="N18938" t="str">
        <f t="shared" si="628"/>
        <v>Off</v>
      </c>
      <c r="O18938">
        <f t="shared" si="629"/>
        <v>7</v>
      </c>
    </row>
    <row r="18939" spans="1:15" x14ac:dyDescent="0.25">
      <c r="A18939" s="2">
        <v>36675</v>
      </c>
      <c r="B18939">
        <v>100</v>
      </c>
      <c r="C18939">
        <v>0</v>
      </c>
      <c r="D18939">
        <v>16.27</v>
      </c>
      <c r="E18939">
        <v>24.99</v>
      </c>
      <c r="F18939">
        <v>0</v>
      </c>
      <c r="G18939">
        <v>0</v>
      </c>
      <c r="M18939" s="15">
        <v>20077</v>
      </c>
      <c r="N18939" t="str">
        <f t="shared" si="628"/>
        <v>Off</v>
      </c>
      <c r="O18939">
        <v>8</v>
      </c>
    </row>
    <row r="18940" spans="1:15" x14ac:dyDescent="0.25">
      <c r="A18940" s="2">
        <v>36675</v>
      </c>
      <c r="B18940">
        <v>200</v>
      </c>
      <c r="C18940">
        <v>0</v>
      </c>
      <c r="D18940">
        <v>17.02</v>
      </c>
      <c r="E18940">
        <v>26.13</v>
      </c>
      <c r="F18940">
        <v>0</v>
      </c>
      <c r="G18940">
        <v>0</v>
      </c>
      <c r="M18940" s="15">
        <v>18988</v>
      </c>
      <c r="N18940" t="str">
        <f t="shared" si="628"/>
        <v>Off</v>
      </c>
      <c r="O18940">
        <v>8</v>
      </c>
    </row>
    <row r="18941" spans="1:15" x14ac:dyDescent="0.25">
      <c r="A18941" s="2">
        <v>36675</v>
      </c>
      <c r="B18941">
        <v>300</v>
      </c>
      <c r="C18941">
        <v>0</v>
      </c>
      <c r="D18941">
        <v>12.17</v>
      </c>
      <c r="E18941">
        <v>18.68</v>
      </c>
      <c r="F18941">
        <v>0</v>
      </c>
      <c r="G18941">
        <v>0</v>
      </c>
      <c r="M18941" s="15">
        <v>18486</v>
      </c>
      <c r="N18941" t="str">
        <f t="shared" si="628"/>
        <v>Off</v>
      </c>
      <c r="O18941">
        <v>8</v>
      </c>
    </row>
    <row r="18942" spans="1:15" x14ac:dyDescent="0.25">
      <c r="A18942" s="2">
        <v>36675</v>
      </c>
      <c r="B18942">
        <v>400</v>
      </c>
      <c r="C18942">
        <v>0</v>
      </c>
      <c r="D18942">
        <v>11.73</v>
      </c>
      <c r="E18942">
        <v>18.010000000000002</v>
      </c>
      <c r="F18942">
        <v>0</v>
      </c>
      <c r="G18942">
        <v>0</v>
      </c>
      <c r="M18942" s="15">
        <v>18251</v>
      </c>
      <c r="N18942" t="str">
        <f t="shared" si="628"/>
        <v>Off</v>
      </c>
      <c r="O18942">
        <v>8</v>
      </c>
    </row>
    <row r="18943" spans="1:15" x14ac:dyDescent="0.25">
      <c r="A18943" s="2">
        <v>36675</v>
      </c>
      <c r="B18943">
        <v>500</v>
      </c>
      <c r="C18943">
        <v>0</v>
      </c>
      <c r="D18943">
        <v>11.12</v>
      </c>
      <c r="E18943">
        <v>17.07</v>
      </c>
      <c r="F18943">
        <v>0</v>
      </c>
      <c r="G18943">
        <v>0</v>
      </c>
      <c r="M18943" s="15">
        <v>18208</v>
      </c>
      <c r="N18943" t="str">
        <f t="shared" si="628"/>
        <v>Off</v>
      </c>
      <c r="O18943">
        <v>8</v>
      </c>
    </row>
    <row r="18944" spans="1:15" x14ac:dyDescent="0.25">
      <c r="A18944" s="2">
        <v>36675</v>
      </c>
      <c r="B18944">
        <v>600</v>
      </c>
      <c r="C18944">
        <v>0</v>
      </c>
      <c r="D18944">
        <v>11.49</v>
      </c>
      <c r="E18944">
        <v>17.649999999999999</v>
      </c>
      <c r="F18944">
        <v>0</v>
      </c>
      <c r="G18944">
        <v>0</v>
      </c>
      <c r="M18944" s="15">
        <v>18537</v>
      </c>
      <c r="N18944" t="str">
        <f t="shared" si="628"/>
        <v>Off</v>
      </c>
      <c r="O18944">
        <v>8</v>
      </c>
    </row>
    <row r="18945" spans="1:15" x14ac:dyDescent="0.25">
      <c r="A18945" s="2">
        <v>36675</v>
      </c>
      <c r="B18945">
        <v>700</v>
      </c>
      <c r="C18945">
        <v>7.43</v>
      </c>
      <c r="D18945">
        <v>15.03</v>
      </c>
      <c r="E18945">
        <v>19.100000000000001</v>
      </c>
      <c r="F18945">
        <v>7.43</v>
      </c>
      <c r="G18945">
        <v>7.43</v>
      </c>
      <c r="M18945" s="15">
        <v>18697</v>
      </c>
      <c r="N18945" t="str">
        <f t="shared" si="628"/>
        <v>Off</v>
      </c>
      <c r="O18945">
        <v>8</v>
      </c>
    </row>
    <row r="18946" spans="1:15" x14ac:dyDescent="0.25">
      <c r="A18946" s="2">
        <v>36675</v>
      </c>
      <c r="B18946">
        <v>800</v>
      </c>
      <c r="C18946">
        <v>3.76</v>
      </c>
      <c r="D18946">
        <v>15.22</v>
      </c>
      <c r="E18946">
        <v>21.36</v>
      </c>
      <c r="F18946">
        <v>3.76</v>
      </c>
      <c r="G18946">
        <v>3.76</v>
      </c>
      <c r="M18946" s="15">
        <v>19834</v>
      </c>
      <c r="N18946" t="str">
        <f t="shared" si="628"/>
        <v>On</v>
      </c>
      <c r="O18946">
        <v>8</v>
      </c>
    </row>
    <row r="18947" spans="1:15" x14ac:dyDescent="0.25">
      <c r="A18947" s="2">
        <v>36675</v>
      </c>
      <c r="B18947">
        <v>900</v>
      </c>
      <c r="C18947">
        <v>11.98</v>
      </c>
      <c r="D18947">
        <v>24.74</v>
      </c>
      <c r="E18947">
        <v>31.57</v>
      </c>
      <c r="F18947">
        <v>11.98</v>
      </c>
      <c r="G18947">
        <v>11.98</v>
      </c>
      <c r="M18947" s="15">
        <v>21815</v>
      </c>
      <c r="N18947" t="str">
        <f t="shared" si="628"/>
        <v>On</v>
      </c>
      <c r="O18947">
        <v>8</v>
      </c>
    </row>
    <row r="18948" spans="1:15" x14ac:dyDescent="0.25">
      <c r="A18948" s="2">
        <v>36675</v>
      </c>
      <c r="B18948">
        <v>1000</v>
      </c>
      <c r="C18948">
        <v>12.39</v>
      </c>
      <c r="D18948">
        <v>36.729999999999997</v>
      </c>
      <c r="E18948">
        <v>49.77</v>
      </c>
      <c r="F18948">
        <v>12.39</v>
      </c>
      <c r="G18948">
        <v>12.39</v>
      </c>
      <c r="M18948" s="15">
        <v>23660</v>
      </c>
      <c r="N18948" t="str">
        <f t="shared" si="628"/>
        <v>On</v>
      </c>
      <c r="O18948">
        <v>8</v>
      </c>
    </row>
    <row r="18949" spans="1:15" x14ac:dyDescent="0.25">
      <c r="A18949" s="2">
        <v>36675</v>
      </c>
      <c r="B18949">
        <v>1100</v>
      </c>
      <c r="C18949">
        <v>13.01</v>
      </c>
      <c r="D18949">
        <v>48.09</v>
      </c>
      <c r="E18949">
        <v>66.87</v>
      </c>
      <c r="F18949">
        <v>13.01</v>
      </c>
      <c r="G18949">
        <v>13.01</v>
      </c>
      <c r="M18949" s="15">
        <v>24732</v>
      </c>
      <c r="N18949" t="str">
        <f t="shared" si="628"/>
        <v>On</v>
      </c>
      <c r="O18949">
        <v>8</v>
      </c>
    </row>
    <row r="18950" spans="1:15" x14ac:dyDescent="0.25">
      <c r="A18950" s="2">
        <v>36675</v>
      </c>
      <c r="B18950">
        <v>1200</v>
      </c>
      <c r="C18950">
        <v>13.51</v>
      </c>
      <c r="D18950">
        <v>48.32</v>
      </c>
      <c r="E18950">
        <v>66.97</v>
      </c>
      <c r="F18950">
        <v>13.51</v>
      </c>
      <c r="G18950">
        <v>13.5</v>
      </c>
      <c r="M18950" s="15">
        <v>25203</v>
      </c>
      <c r="N18950" t="str">
        <f t="shared" si="628"/>
        <v>On</v>
      </c>
      <c r="O18950">
        <v>8</v>
      </c>
    </row>
    <row r="18951" spans="1:15" x14ac:dyDescent="0.25">
      <c r="A18951" s="2">
        <v>36675</v>
      </c>
      <c r="B18951">
        <v>1300</v>
      </c>
      <c r="C18951">
        <v>13.39</v>
      </c>
      <c r="D18951">
        <v>48.27</v>
      </c>
      <c r="E18951">
        <v>66.94</v>
      </c>
      <c r="F18951">
        <v>13.39</v>
      </c>
      <c r="G18951">
        <v>13.38</v>
      </c>
      <c r="M18951" s="15">
        <v>25100</v>
      </c>
      <c r="N18951" t="str">
        <f t="shared" si="628"/>
        <v>On</v>
      </c>
      <c r="O18951">
        <v>8</v>
      </c>
    </row>
    <row r="18952" spans="1:15" x14ac:dyDescent="0.25">
      <c r="A18952" s="2">
        <v>36675</v>
      </c>
      <c r="B18952">
        <v>1400</v>
      </c>
      <c r="C18952">
        <v>12.35</v>
      </c>
      <c r="D18952">
        <v>47.77</v>
      </c>
      <c r="E18952">
        <v>66.739999999999995</v>
      </c>
      <c r="F18952">
        <v>12.35</v>
      </c>
      <c r="G18952">
        <v>12.35</v>
      </c>
      <c r="M18952" s="15">
        <v>24660</v>
      </c>
      <c r="N18952" t="str">
        <f t="shared" si="628"/>
        <v>On</v>
      </c>
      <c r="O18952">
        <v>8</v>
      </c>
    </row>
    <row r="18953" spans="1:15" x14ac:dyDescent="0.25">
      <c r="A18953" s="2">
        <v>36675</v>
      </c>
      <c r="B18953">
        <v>1500</v>
      </c>
      <c r="C18953">
        <v>12.01</v>
      </c>
      <c r="D18953">
        <v>47.61</v>
      </c>
      <c r="E18953">
        <v>66.67</v>
      </c>
      <c r="F18953">
        <v>12.01</v>
      </c>
      <c r="G18953">
        <v>12.01</v>
      </c>
      <c r="M18953" s="15">
        <v>24241</v>
      </c>
      <c r="N18953" t="str">
        <f t="shared" si="628"/>
        <v>On</v>
      </c>
      <c r="O18953">
        <v>8</v>
      </c>
    </row>
    <row r="18954" spans="1:15" x14ac:dyDescent="0.25">
      <c r="A18954" s="2">
        <v>36675</v>
      </c>
      <c r="B18954">
        <v>1600</v>
      </c>
      <c r="C18954">
        <v>12.01</v>
      </c>
      <c r="D18954">
        <v>47.61</v>
      </c>
      <c r="E18954">
        <v>66.67</v>
      </c>
      <c r="F18954">
        <v>12.01</v>
      </c>
      <c r="G18954">
        <v>12.01</v>
      </c>
      <c r="M18954" s="15">
        <v>23979</v>
      </c>
      <c r="N18954" t="str">
        <f t="shared" si="628"/>
        <v>On</v>
      </c>
      <c r="O18954">
        <v>8</v>
      </c>
    </row>
    <row r="18955" spans="1:15" x14ac:dyDescent="0.25">
      <c r="A18955" s="2">
        <v>36675</v>
      </c>
      <c r="B18955">
        <v>1700</v>
      </c>
      <c r="C18955">
        <v>12.15</v>
      </c>
      <c r="D18955">
        <v>34.770000000000003</v>
      </c>
      <c r="E18955">
        <v>46.88</v>
      </c>
      <c r="F18955">
        <v>12.15</v>
      </c>
      <c r="G18955">
        <v>12.15</v>
      </c>
      <c r="M18955" s="15">
        <v>24122</v>
      </c>
      <c r="N18955" t="str">
        <f t="shared" ref="N18955:N19018" si="630">+IF(B18955&gt;700,IF(B18955&lt;2400,"On","Off"),"Off")</f>
        <v>On</v>
      </c>
      <c r="O18955">
        <v>8</v>
      </c>
    </row>
    <row r="18956" spans="1:15" x14ac:dyDescent="0.25">
      <c r="A18956" s="2">
        <v>36675</v>
      </c>
      <c r="B18956">
        <v>1800</v>
      </c>
      <c r="C18956">
        <v>12.68</v>
      </c>
      <c r="D18956">
        <v>25.87</v>
      </c>
      <c r="E18956">
        <v>32.94</v>
      </c>
      <c r="F18956">
        <v>12.69</v>
      </c>
      <c r="G18956">
        <v>12.68</v>
      </c>
      <c r="M18956" s="15">
        <v>24325</v>
      </c>
      <c r="N18956" t="str">
        <f t="shared" si="630"/>
        <v>On</v>
      </c>
      <c r="O18956">
        <v>8</v>
      </c>
    </row>
    <row r="18957" spans="1:15" x14ac:dyDescent="0.25">
      <c r="A18957" s="2">
        <v>36675</v>
      </c>
      <c r="B18957">
        <v>1900</v>
      </c>
      <c r="C18957">
        <v>12.35</v>
      </c>
      <c r="D18957">
        <v>25.67</v>
      </c>
      <c r="E18957">
        <v>32.79</v>
      </c>
      <c r="F18957">
        <v>12.36</v>
      </c>
      <c r="G18957">
        <v>12.35</v>
      </c>
      <c r="M18957" s="15">
        <v>24390</v>
      </c>
      <c r="N18957" t="str">
        <f t="shared" si="630"/>
        <v>On</v>
      </c>
      <c r="O18957">
        <v>8</v>
      </c>
    </row>
    <row r="18958" spans="1:15" x14ac:dyDescent="0.25">
      <c r="A18958" s="2">
        <v>36675</v>
      </c>
      <c r="B18958">
        <v>2000</v>
      </c>
      <c r="C18958">
        <v>12.35</v>
      </c>
      <c r="D18958">
        <v>25.66</v>
      </c>
      <c r="E18958">
        <v>32.79</v>
      </c>
      <c r="F18958">
        <v>12.35</v>
      </c>
      <c r="G18958">
        <v>12.35</v>
      </c>
      <c r="M18958" s="15">
        <v>24480</v>
      </c>
      <c r="N18958" t="str">
        <f t="shared" si="630"/>
        <v>On</v>
      </c>
      <c r="O18958">
        <v>8</v>
      </c>
    </row>
    <row r="18959" spans="1:15" x14ac:dyDescent="0.25">
      <c r="A18959" s="2">
        <v>36675</v>
      </c>
      <c r="B18959">
        <v>2100</v>
      </c>
      <c r="C18959">
        <v>18.59</v>
      </c>
      <c r="D18959">
        <v>42.56</v>
      </c>
      <c r="E18959">
        <v>55.4</v>
      </c>
      <c r="F18959">
        <v>18.59</v>
      </c>
      <c r="G18959">
        <v>18.579999999999998</v>
      </c>
      <c r="M18959" s="15">
        <v>25727</v>
      </c>
      <c r="N18959" t="str">
        <f t="shared" si="630"/>
        <v>On</v>
      </c>
      <c r="O18959">
        <v>8</v>
      </c>
    </row>
    <row r="18960" spans="1:15" x14ac:dyDescent="0.25">
      <c r="A18960" s="2">
        <v>36675</v>
      </c>
      <c r="B18960">
        <v>2200</v>
      </c>
      <c r="C18960">
        <v>20.62</v>
      </c>
      <c r="D18960">
        <v>51.71</v>
      </c>
      <c r="E18960">
        <v>68.36</v>
      </c>
      <c r="F18960">
        <v>20.62</v>
      </c>
      <c r="G18960">
        <v>20.61</v>
      </c>
      <c r="M18960" s="15">
        <v>26340</v>
      </c>
      <c r="N18960" t="str">
        <f t="shared" si="630"/>
        <v>On</v>
      </c>
      <c r="O18960">
        <v>8</v>
      </c>
    </row>
    <row r="18961" spans="1:15" x14ac:dyDescent="0.25">
      <c r="A18961" s="2">
        <v>36675</v>
      </c>
      <c r="B18961">
        <v>2300</v>
      </c>
      <c r="C18961">
        <v>12.17</v>
      </c>
      <c r="D18961">
        <v>37.58</v>
      </c>
      <c r="E18961">
        <v>51.19</v>
      </c>
      <c r="F18961">
        <v>12.17</v>
      </c>
      <c r="G18961">
        <v>12.17</v>
      </c>
      <c r="M18961" s="15">
        <v>24353</v>
      </c>
      <c r="N18961" t="str">
        <f t="shared" si="630"/>
        <v>On</v>
      </c>
      <c r="O18961">
        <v>8</v>
      </c>
    </row>
    <row r="18962" spans="1:15" x14ac:dyDescent="0.25">
      <c r="A18962" s="2">
        <v>36675</v>
      </c>
      <c r="B18962">
        <v>2400</v>
      </c>
      <c r="C18962">
        <v>9.64</v>
      </c>
      <c r="D18962">
        <v>23.23</v>
      </c>
      <c r="E18962">
        <v>30.51</v>
      </c>
      <c r="F18962">
        <v>9.64</v>
      </c>
      <c r="G18962">
        <v>9.64</v>
      </c>
      <c r="M18962" s="15">
        <v>22206</v>
      </c>
      <c r="N18962" t="str">
        <f t="shared" si="630"/>
        <v>Off</v>
      </c>
      <c r="O18962">
        <v>8</v>
      </c>
    </row>
    <row r="18963" spans="1:15" x14ac:dyDescent="0.25">
      <c r="A18963" s="2">
        <v>36676</v>
      </c>
      <c r="B18963">
        <v>100</v>
      </c>
      <c r="C18963">
        <v>0</v>
      </c>
      <c r="D18963">
        <v>14.81</v>
      </c>
      <c r="E18963">
        <v>22.75</v>
      </c>
      <c r="F18963">
        <v>0</v>
      </c>
      <c r="G18963">
        <v>0</v>
      </c>
      <c r="M18963" s="15">
        <v>20647</v>
      </c>
      <c r="N18963" t="str">
        <f t="shared" si="630"/>
        <v>Off</v>
      </c>
      <c r="O18963">
        <f t="shared" si="629"/>
        <v>2</v>
      </c>
    </row>
    <row r="18964" spans="1:15" x14ac:dyDescent="0.25">
      <c r="A18964" s="2">
        <v>36676</v>
      </c>
      <c r="B18964">
        <v>200</v>
      </c>
      <c r="C18964">
        <v>0</v>
      </c>
      <c r="D18964">
        <v>11.73</v>
      </c>
      <c r="E18964">
        <v>18</v>
      </c>
      <c r="F18964">
        <v>0</v>
      </c>
      <c r="G18964">
        <v>0</v>
      </c>
      <c r="M18964" s="15">
        <v>19795</v>
      </c>
      <c r="N18964" t="str">
        <f t="shared" si="630"/>
        <v>Off</v>
      </c>
      <c r="O18964">
        <f t="shared" si="629"/>
        <v>2</v>
      </c>
    </row>
    <row r="18965" spans="1:15" x14ac:dyDescent="0.25">
      <c r="A18965" s="2">
        <v>36676</v>
      </c>
      <c r="B18965">
        <v>300</v>
      </c>
      <c r="C18965">
        <v>0.88</v>
      </c>
      <c r="D18965">
        <v>12.09</v>
      </c>
      <c r="E18965">
        <v>18.09</v>
      </c>
      <c r="F18965">
        <v>0.88</v>
      </c>
      <c r="G18965">
        <v>0.88</v>
      </c>
      <c r="M18965" s="15">
        <v>19137</v>
      </c>
      <c r="N18965" t="str">
        <f t="shared" si="630"/>
        <v>Off</v>
      </c>
      <c r="O18965">
        <f t="shared" si="629"/>
        <v>2</v>
      </c>
    </row>
    <row r="18966" spans="1:15" x14ac:dyDescent="0.25">
      <c r="A18966" s="2">
        <v>36676</v>
      </c>
      <c r="B18966">
        <v>400</v>
      </c>
      <c r="C18966">
        <v>9.41</v>
      </c>
      <c r="D18966">
        <v>16.32</v>
      </c>
      <c r="E18966">
        <v>20.02</v>
      </c>
      <c r="F18966">
        <v>9.41</v>
      </c>
      <c r="G18966">
        <v>9.41</v>
      </c>
      <c r="M18966" s="15">
        <v>19139</v>
      </c>
      <c r="N18966" t="str">
        <f t="shared" si="630"/>
        <v>Off</v>
      </c>
      <c r="O18966">
        <f t="shared" si="629"/>
        <v>2</v>
      </c>
    </row>
    <row r="18967" spans="1:15" x14ac:dyDescent="0.25">
      <c r="A18967" s="2">
        <v>36676</v>
      </c>
      <c r="B18967">
        <v>500</v>
      </c>
      <c r="C18967">
        <v>8.67</v>
      </c>
      <c r="D18967">
        <v>15.95</v>
      </c>
      <c r="E18967">
        <v>19.850000000000001</v>
      </c>
      <c r="F18967">
        <v>8.67</v>
      </c>
      <c r="G18967">
        <v>8.67</v>
      </c>
      <c r="M18967" s="15">
        <v>19698</v>
      </c>
      <c r="N18967" t="str">
        <f t="shared" si="630"/>
        <v>Off</v>
      </c>
      <c r="O18967">
        <f t="shared" si="629"/>
        <v>2</v>
      </c>
    </row>
    <row r="18968" spans="1:15" x14ac:dyDescent="0.25">
      <c r="A18968" s="2">
        <v>36676</v>
      </c>
      <c r="B18968">
        <v>600</v>
      </c>
      <c r="C18968">
        <v>12.08</v>
      </c>
      <c r="D18968">
        <v>17.66</v>
      </c>
      <c r="E18968">
        <v>20.65</v>
      </c>
      <c r="F18968">
        <v>12.08</v>
      </c>
      <c r="G18968">
        <v>12.08</v>
      </c>
      <c r="M18968" s="15">
        <v>21491</v>
      </c>
      <c r="N18968" t="str">
        <f t="shared" si="630"/>
        <v>Off</v>
      </c>
      <c r="O18968">
        <f t="shared" si="629"/>
        <v>2</v>
      </c>
    </row>
    <row r="18969" spans="1:15" x14ac:dyDescent="0.25">
      <c r="A18969" s="2">
        <v>36676</v>
      </c>
      <c r="B18969">
        <v>700</v>
      </c>
      <c r="C18969">
        <v>13.64</v>
      </c>
      <c r="D18969">
        <v>26.08</v>
      </c>
      <c r="E18969">
        <v>32.75</v>
      </c>
      <c r="F18969">
        <v>13.64</v>
      </c>
      <c r="G18969">
        <v>13.64</v>
      </c>
      <c r="M18969" s="15">
        <v>24892</v>
      </c>
      <c r="N18969" t="str">
        <f t="shared" si="630"/>
        <v>Off</v>
      </c>
      <c r="O18969">
        <f t="shared" si="629"/>
        <v>2</v>
      </c>
    </row>
    <row r="18970" spans="1:15" x14ac:dyDescent="0.25">
      <c r="A18970" s="2">
        <v>36676</v>
      </c>
      <c r="B18970">
        <v>800</v>
      </c>
      <c r="C18970">
        <v>27.32</v>
      </c>
      <c r="D18970">
        <v>35.159999999999997</v>
      </c>
      <c r="E18970">
        <v>39.36</v>
      </c>
      <c r="F18970">
        <v>27.32</v>
      </c>
      <c r="G18970">
        <v>27.32</v>
      </c>
      <c r="M18970" s="15">
        <v>27939</v>
      </c>
      <c r="N18970" t="str">
        <f t="shared" si="630"/>
        <v>On</v>
      </c>
      <c r="O18970">
        <f t="shared" si="629"/>
        <v>2</v>
      </c>
    </row>
    <row r="18971" spans="1:15" x14ac:dyDescent="0.25">
      <c r="A18971" s="2">
        <v>36676</v>
      </c>
      <c r="B18971">
        <v>900</v>
      </c>
      <c r="C18971">
        <v>14.73</v>
      </c>
      <c r="D18971">
        <v>26.44</v>
      </c>
      <c r="E18971">
        <v>32.71</v>
      </c>
      <c r="F18971">
        <v>14.73</v>
      </c>
      <c r="G18971">
        <v>14.73</v>
      </c>
      <c r="M18971" s="15">
        <v>29253</v>
      </c>
      <c r="N18971" t="str">
        <f t="shared" si="630"/>
        <v>On</v>
      </c>
      <c r="O18971">
        <f t="shared" si="629"/>
        <v>2</v>
      </c>
    </row>
    <row r="18972" spans="1:15" x14ac:dyDescent="0.25">
      <c r="A18972" s="2">
        <v>36676</v>
      </c>
      <c r="B18972">
        <v>1000</v>
      </c>
      <c r="C18972">
        <v>17.45</v>
      </c>
      <c r="D18972">
        <v>26.91</v>
      </c>
      <c r="E18972">
        <v>32.979999999999997</v>
      </c>
      <c r="F18972">
        <v>15.53</v>
      </c>
      <c r="G18972">
        <v>15.58</v>
      </c>
      <c r="M18972" s="15">
        <v>29821</v>
      </c>
      <c r="N18972" t="str">
        <f t="shared" si="630"/>
        <v>On</v>
      </c>
      <c r="O18972">
        <f t="shared" si="629"/>
        <v>2</v>
      </c>
    </row>
    <row r="18973" spans="1:15" x14ac:dyDescent="0.25">
      <c r="A18973" s="2">
        <v>36676</v>
      </c>
      <c r="B18973">
        <v>1100</v>
      </c>
      <c r="C18973">
        <v>58.23</v>
      </c>
      <c r="D18973">
        <v>38.729999999999997</v>
      </c>
      <c r="E18973">
        <v>41.97</v>
      </c>
      <c r="F18973">
        <v>32.03</v>
      </c>
      <c r="G18973">
        <v>32.729999999999997</v>
      </c>
      <c r="M18973" s="15">
        <v>30004</v>
      </c>
      <c r="N18973" t="str">
        <f t="shared" si="630"/>
        <v>On</v>
      </c>
      <c r="O18973">
        <f t="shared" si="629"/>
        <v>2</v>
      </c>
    </row>
    <row r="18974" spans="1:15" x14ac:dyDescent="0.25">
      <c r="A18974" s="2">
        <v>36676</v>
      </c>
      <c r="B18974">
        <v>1200</v>
      </c>
      <c r="C18974">
        <v>24.54</v>
      </c>
      <c r="D18974">
        <v>28.22</v>
      </c>
      <c r="E18974">
        <v>33.89</v>
      </c>
      <c r="F18974">
        <v>17.48</v>
      </c>
      <c r="G18974">
        <v>17.66</v>
      </c>
      <c r="M18974" s="15">
        <v>30243</v>
      </c>
      <c r="N18974" t="str">
        <f t="shared" si="630"/>
        <v>On</v>
      </c>
      <c r="O18974">
        <f t="shared" si="629"/>
        <v>2</v>
      </c>
    </row>
    <row r="18975" spans="1:15" x14ac:dyDescent="0.25">
      <c r="A18975" s="2">
        <v>36676</v>
      </c>
      <c r="B18975">
        <v>1300</v>
      </c>
      <c r="C18975">
        <v>23.72</v>
      </c>
      <c r="D18975">
        <v>28.02</v>
      </c>
      <c r="E18975">
        <v>33.75</v>
      </c>
      <c r="F18975">
        <v>17.170000000000002</v>
      </c>
      <c r="G18975">
        <v>17.34</v>
      </c>
      <c r="M18975" s="15">
        <v>30441</v>
      </c>
      <c r="N18975" t="str">
        <f t="shared" si="630"/>
        <v>On</v>
      </c>
      <c r="O18975">
        <f t="shared" si="629"/>
        <v>2</v>
      </c>
    </row>
    <row r="18976" spans="1:15" x14ac:dyDescent="0.25">
      <c r="A18976" s="2">
        <v>36676</v>
      </c>
      <c r="B18976">
        <v>1400</v>
      </c>
      <c r="C18976">
        <v>26.24</v>
      </c>
      <c r="D18976">
        <v>28.64</v>
      </c>
      <c r="E18976">
        <v>34.18</v>
      </c>
      <c r="F18976">
        <v>18.100000000000001</v>
      </c>
      <c r="G18976">
        <v>18.309999999999999</v>
      </c>
      <c r="M18976" s="15">
        <v>30132</v>
      </c>
      <c r="N18976" t="str">
        <f t="shared" si="630"/>
        <v>On</v>
      </c>
      <c r="O18976">
        <f t="shared" si="629"/>
        <v>2</v>
      </c>
    </row>
    <row r="18977" spans="1:15" x14ac:dyDescent="0.25">
      <c r="A18977" s="2">
        <v>36676</v>
      </c>
      <c r="B18977">
        <v>1500</v>
      </c>
      <c r="C18977">
        <v>26.15</v>
      </c>
      <c r="D18977">
        <v>29.09</v>
      </c>
      <c r="E18977">
        <v>34.49</v>
      </c>
      <c r="F18977">
        <v>18.829999999999998</v>
      </c>
      <c r="G18977">
        <v>19.02</v>
      </c>
      <c r="M18977" s="15">
        <v>29961</v>
      </c>
      <c r="N18977" t="str">
        <f t="shared" si="630"/>
        <v>On</v>
      </c>
      <c r="O18977">
        <f t="shared" si="629"/>
        <v>2</v>
      </c>
    </row>
    <row r="18978" spans="1:15" x14ac:dyDescent="0.25">
      <c r="A18978" s="2">
        <v>36676</v>
      </c>
      <c r="B18978">
        <v>1600</v>
      </c>
      <c r="C18978">
        <v>15.6</v>
      </c>
      <c r="D18978">
        <v>26.87</v>
      </c>
      <c r="E18978">
        <v>32.950000000000003</v>
      </c>
      <c r="F18978">
        <v>16.28</v>
      </c>
      <c r="G18978">
        <v>15.29</v>
      </c>
      <c r="M18978" s="15">
        <v>29765</v>
      </c>
      <c r="N18978" t="str">
        <f t="shared" si="630"/>
        <v>On</v>
      </c>
      <c r="O18978">
        <f t="shared" si="629"/>
        <v>2</v>
      </c>
    </row>
    <row r="18979" spans="1:15" x14ac:dyDescent="0.25">
      <c r="A18979" s="2">
        <v>36676</v>
      </c>
      <c r="B18979">
        <v>1700</v>
      </c>
      <c r="C18979">
        <v>15.33</v>
      </c>
      <c r="D18979">
        <v>25.69</v>
      </c>
      <c r="E18979">
        <v>31.3</v>
      </c>
      <c r="F18979">
        <v>16.59</v>
      </c>
      <c r="G18979">
        <v>14.84</v>
      </c>
      <c r="M18979" s="15">
        <v>29918</v>
      </c>
      <c r="N18979" t="str">
        <f t="shared" si="630"/>
        <v>On</v>
      </c>
      <c r="O18979">
        <f t="shared" si="629"/>
        <v>2</v>
      </c>
    </row>
    <row r="18980" spans="1:15" x14ac:dyDescent="0.25">
      <c r="A18980" s="2">
        <v>36676</v>
      </c>
      <c r="B18980">
        <v>1800</v>
      </c>
      <c r="C18980">
        <v>14.13</v>
      </c>
      <c r="D18980">
        <v>22.72</v>
      </c>
      <c r="E18980">
        <v>27.38</v>
      </c>
      <c r="F18980">
        <v>14.93</v>
      </c>
      <c r="G18980">
        <v>13.79</v>
      </c>
      <c r="M18980" s="15">
        <v>29682</v>
      </c>
      <c r="N18980" t="str">
        <f t="shared" si="630"/>
        <v>On</v>
      </c>
      <c r="O18980">
        <f t="shared" si="629"/>
        <v>2</v>
      </c>
    </row>
    <row r="18981" spans="1:15" x14ac:dyDescent="0.25">
      <c r="A18981" s="2">
        <v>36676</v>
      </c>
      <c r="B18981">
        <v>1900</v>
      </c>
      <c r="C18981">
        <v>13.67</v>
      </c>
      <c r="D18981">
        <v>23.36</v>
      </c>
      <c r="E18981">
        <v>28.55</v>
      </c>
      <c r="F18981">
        <v>13.68</v>
      </c>
      <c r="G18981">
        <v>13.67</v>
      </c>
      <c r="M18981" s="15">
        <v>29070</v>
      </c>
      <c r="N18981" t="str">
        <f t="shared" si="630"/>
        <v>On</v>
      </c>
      <c r="O18981">
        <f t="shared" si="629"/>
        <v>2</v>
      </c>
    </row>
    <row r="18982" spans="1:15" x14ac:dyDescent="0.25">
      <c r="A18982" s="2">
        <v>36676</v>
      </c>
      <c r="B18982">
        <v>2000</v>
      </c>
      <c r="C18982">
        <v>13.45</v>
      </c>
      <c r="D18982">
        <v>25.56</v>
      </c>
      <c r="E18982">
        <v>32.04</v>
      </c>
      <c r="F18982">
        <v>13.45</v>
      </c>
      <c r="G18982">
        <v>13.45</v>
      </c>
      <c r="M18982" s="15">
        <v>28509</v>
      </c>
      <c r="N18982" t="str">
        <f t="shared" si="630"/>
        <v>On</v>
      </c>
      <c r="O18982">
        <f t="shared" ref="O18982:O19045" si="631">+WEEKDAY(A18982,2)</f>
        <v>2</v>
      </c>
    </row>
    <row r="18983" spans="1:15" x14ac:dyDescent="0.25">
      <c r="A18983" s="2">
        <v>36676</v>
      </c>
      <c r="B18983">
        <v>2100</v>
      </c>
      <c r="C18983">
        <v>31.59</v>
      </c>
      <c r="D18983">
        <v>37.22</v>
      </c>
      <c r="E18983">
        <v>39.979999999999997</v>
      </c>
      <c r="F18983">
        <v>32.47</v>
      </c>
      <c r="G18983">
        <v>32.36</v>
      </c>
      <c r="M18983" s="15">
        <v>29238</v>
      </c>
      <c r="N18983" t="str">
        <f t="shared" si="630"/>
        <v>On</v>
      </c>
      <c r="O18983">
        <f t="shared" si="631"/>
        <v>2</v>
      </c>
    </row>
    <row r="18984" spans="1:15" x14ac:dyDescent="0.25">
      <c r="A18984" s="2">
        <v>36676</v>
      </c>
      <c r="B18984">
        <v>2200</v>
      </c>
      <c r="C18984">
        <v>15.55</v>
      </c>
      <c r="D18984">
        <v>26.91</v>
      </c>
      <c r="E18984">
        <v>32.96</v>
      </c>
      <c r="F18984">
        <v>15.66</v>
      </c>
      <c r="G18984">
        <v>15.64</v>
      </c>
      <c r="M18984" s="15">
        <v>29740</v>
      </c>
      <c r="N18984" t="str">
        <f t="shared" si="630"/>
        <v>On</v>
      </c>
      <c r="O18984">
        <f t="shared" si="631"/>
        <v>2</v>
      </c>
    </row>
    <row r="18985" spans="1:15" x14ac:dyDescent="0.25">
      <c r="A18985" s="2">
        <v>36676</v>
      </c>
      <c r="B18985">
        <v>2300</v>
      </c>
      <c r="C18985">
        <v>12.28</v>
      </c>
      <c r="D18985">
        <v>19.690000000000001</v>
      </c>
      <c r="E18985">
        <v>23.66</v>
      </c>
      <c r="F18985">
        <v>12.28</v>
      </c>
      <c r="G18985">
        <v>12.28</v>
      </c>
      <c r="M18985" s="15">
        <v>27079</v>
      </c>
      <c r="N18985" t="str">
        <f t="shared" si="630"/>
        <v>On</v>
      </c>
      <c r="O18985">
        <f t="shared" si="631"/>
        <v>2</v>
      </c>
    </row>
    <row r="18986" spans="1:15" x14ac:dyDescent="0.25">
      <c r="A18986" s="2">
        <v>36676</v>
      </c>
      <c r="B18986">
        <v>2400</v>
      </c>
      <c r="C18986">
        <v>10.19</v>
      </c>
      <c r="D18986">
        <v>16.440000000000001</v>
      </c>
      <c r="E18986">
        <v>19.78</v>
      </c>
      <c r="F18986">
        <v>10.19</v>
      </c>
      <c r="G18986">
        <v>10.19</v>
      </c>
      <c r="M18986" s="15">
        <v>24284</v>
      </c>
      <c r="N18986" t="str">
        <f t="shared" si="630"/>
        <v>Off</v>
      </c>
      <c r="O18986">
        <f t="shared" si="631"/>
        <v>2</v>
      </c>
    </row>
    <row r="18987" spans="1:15" x14ac:dyDescent="0.25">
      <c r="A18987" s="2">
        <v>36677</v>
      </c>
      <c r="B18987">
        <v>100</v>
      </c>
      <c r="C18987">
        <v>5.33</v>
      </c>
      <c r="D18987">
        <v>13.27</v>
      </c>
      <c r="E18987">
        <v>17.5</v>
      </c>
      <c r="F18987">
        <v>5.35</v>
      </c>
      <c r="G18987">
        <v>5.35</v>
      </c>
      <c r="M18987" s="15">
        <v>21982</v>
      </c>
      <c r="N18987" t="str">
        <f t="shared" si="630"/>
        <v>Off</v>
      </c>
      <c r="O18987">
        <f t="shared" si="631"/>
        <v>3</v>
      </c>
    </row>
    <row r="18988" spans="1:15" x14ac:dyDescent="0.25">
      <c r="A18988" s="2">
        <v>36677</v>
      </c>
      <c r="B18988">
        <v>200</v>
      </c>
      <c r="C18988">
        <v>10.76</v>
      </c>
      <c r="D18988">
        <v>16.25</v>
      </c>
      <c r="E18988">
        <v>19.16</v>
      </c>
      <c r="F18988">
        <v>10.81</v>
      </c>
      <c r="G18988">
        <v>10.81</v>
      </c>
      <c r="M18988" s="15">
        <v>20929</v>
      </c>
      <c r="N18988" t="str">
        <f t="shared" si="630"/>
        <v>Off</v>
      </c>
      <c r="O18988">
        <f t="shared" si="631"/>
        <v>3</v>
      </c>
    </row>
    <row r="18989" spans="1:15" x14ac:dyDescent="0.25">
      <c r="A18989" s="2">
        <v>36677</v>
      </c>
      <c r="B18989">
        <v>300</v>
      </c>
      <c r="C18989">
        <v>11.33</v>
      </c>
      <c r="D18989">
        <v>16.440000000000001</v>
      </c>
      <c r="E18989">
        <v>19.12</v>
      </c>
      <c r="F18989">
        <v>11.42</v>
      </c>
      <c r="G18989">
        <v>11.42</v>
      </c>
      <c r="M18989" s="15">
        <v>20472</v>
      </c>
      <c r="N18989" t="str">
        <f t="shared" si="630"/>
        <v>Off</v>
      </c>
      <c r="O18989">
        <f t="shared" si="631"/>
        <v>3</v>
      </c>
    </row>
    <row r="18990" spans="1:15" x14ac:dyDescent="0.25">
      <c r="A18990" s="2">
        <v>36677</v>
      </c>
      <c r="B18990">
        <v>400</v>
      </c>
      <c r="C18990">
        <v>11.4</v>
      </c>
      <c r="D18990">
        <v>15.68</v>
      </c>
      <c r="E18990">
        <v>17.920000000000002</v>
      </c>
      <c r="F18990">
        <v>11.5</v>
      </c>
      <c r="G18990">
        <v>11.5</v>
      </c>
      <c r="M18990" s="15">
        <v>20309</v>
      </c>
      <c r="N18990" t="str">
        <f t="shared" si="630"/>
        <v>Off</v>
      </c>
      <c r="O18990">
        <f t="shared" si="631"/>
        <v>3</v>
      </c>
    </row>
    <row r="18991" spans="1:15" x14ac:dyDescent="0.25">
      <c r="A18991" s="2">
        <v>36677</v>
      </c>
      <c r="B18991">
        <v>500</v>
      </c>
      <c r="C18991">
        <v>11.46</v>
      </c>
      <c r="D18991">
        <v>15.83</v>
      </c>
      <c r="E18991">
        <v>18.13</v>
      </c>
      <c r="F18991">
        <v>11.53</v>
      </c>
      <c r="G18991">
        <v>11.53</v>
      </c>
      <c r="M18991" s="15">
        <v>20605</v>
      </c>
      <c r="N18991" t="str">
        <f t="shared" si="630"/>
        <v>Off</v>
      </c>
      <c r="O18991">
        <f t="shared" si="631"/>
        <v>3</v>
      </c>
    </row>
    <row r="18992" spans="1:15" x14ac:dyDescent="0.25">
      <c r="A18992" s="2">
        <v>36677</v>
      </c>
      <c r="B18992">
        <v>600</v>
      </c>
      <c r="C18992">
        <v>11.97</v>
      </c>
      <c r="D18992">
        <v>16.32</v>
      </c>
      <c r="E18992">
        <v>18.64</v>
      </c>
      <c r="F18992">
        <v>11.97</v>
      </c>
      <c r="G18992">
        <v>11.97</v>
      </c>
      <c r="M18992" s="15">
        <v>22131</v>
      </c>
      <c r="N18992" t="str">
        <f t="shared" si="630"/>
        <v>Off</v>
      </c>
      <c r="O18992">
        <f t="shared" si="631"/>
        <v>3</v>
      </c>
    </row>
    <row r="18993" spans="1:15" x14ac:dyDescent="0.25">
      <c r="A18993" s="2">
        <v>36677</v>
      </c>
      <c r="B18993">
        <v>700</v>
      </c>
      <c r="C18993">
        <v>13.41</v>
      </c>
      <c r="D18993">
        <v>30.71</v>
      </c>
      <c r="E18993">
        <v>39.979999999999997</v>
      </c>
      <c r="F18993">
        <v>13.42</v>
      </c>
      <c r="G18993">
        <v>13.41</v>
      </c>
      <c r="M18993" s="15">
        <v>25312</v>
      </c>
      <c r="N18993" t="str">
        <f t="shared" si="630"/>
        <v>Off</v>
      </c>
      <c r="O18993">
        <f t="shared" si="631"/>
        <v>3</v>
      </c>
    </row>
    <row r="18994" spans="1:15" x14ac:dyDescent="0.25">
      <c r="A18994" s="2">
        <v>36677</v>
      </c>
      <c r="B18994">
        <v>800</v>
      </c>
      <c r="C18994">
        <v>16.72</v>
      </c>
      <c r="D18994">
        <v>49.86</v>
      </c>
      <c r="E18994">
        <v>67.599999999999994</v>
      </c>
      <c r="F18994">
        <v>16.73</v>
      </c>
      <c r="G18994">
        <v>16.72</v>
      </c>
      <c r="M18994" s="15">
        <v>28231</v>
      </c>
      <c r="N18994" t="str">
        <f t="shared" si="630"/>
        <v>On</v>
      </c>
      <c r="O18994">
        <f t="shared" si="631"/>
        <v>3</v>
      </c>
    </row>
    <row r="18995" spans="1:15" x14ac:dyDescent="0.25">
      <c r="A18995" s="2">
        <v>36677</v>
      </c>
      <c r="B18995">
        <v>900</v>
      </c>
      <c r="C18995">
        <v>15.06</v>
      </c>
      <c r="D18995">
        <v>51.02</v>
      </c>
      <c r="E18995">
        <v>68.099999999999994</v>
      </c>
      <c r="F18995">
        <v>18.18</v>
      </c>
      <c r="G18995">
        <v>17.36</v>
      </c>
      <c r="M18995" s="15">
        <v>29447</v>
      </c>
      <c r="N18995" t="str">
        <f t="shared" si="630"/>
        <v>On</v>
      </c>
      <c r="O18995">
        <f t="shared" si="631"/>
        <v>3</v>
      </c>
    </row>
    <row r="18996" spans="1:15" x14ac:dyDescent="0.25">
      <c r="A18996" s="2">
        <v>36677</v>
      </c>
      <c r="B18996">
        <v>1000</v>
      </c>
      <c r="C18996">
        <v>14.42</v>
      </c>
      <c r="D18996">
        <v>49.31</v>
      </c>
      <c r="E18996">
        <v>67.37</v>
      </c>
      <c r="F18996">
        <v>15.32</v>
      </c>
      <c r="G18996">
        <v>15.07</v>
      </c>
      <c r="M18996" s="15">
        <v>29862</v>
      </c>
      <c r="N18996" t="str">
        <f t="shared" si="630"/>
        <v>On</v>
      </c>
      <c r="O18996">
        <f t="shared" si="631"/>
        <v>3</v>
      </c>
    </row>
    <row r="18997" spans="1:15" x14ac:dyDescent="0.25">
      <c r="A18997" s="2">
        <v>36677</v>
      </c>
      <c r="B18997">
        <v>1100</v>
      </c>
      <c r="C18997">
        <v>20.440000000000001</v>
      </c>
      <c r="D18997">
        <v>53.88</v>
      </c>
      <c r="E18997">
        <v>71.78</v>
      </c>
      <c r="F18997">
        <v>20.48</v>
      </c>
      <c r="G18997">
        <v>20.46</v>
      </c>
      <c r="M18997" s="15">
        <v>30348</v>
      </c>
      <c r="N18997" t="str">
        <f t="shared" si="630"/>
        <v>On</v>
      </c>
      <c r="O18997">
        <f t="shared" si="631"/>
        <v>3</v>
      </c>
    </row>
    <row r="18998" spans="1:15" x14ac:dyDescent="0.25">
      <c r="A18998" s="2">
        <v>36677</v>
      </c>
      <c r="B18998">
        <v>1200</v>
      </c>
      <c r="C18998">
        <v>17.78</v>
      </c>
      <c r="D18998">
        <v>58.56</v>
      </c>
      <c r="E18998">
        <v>90.84</v>
      </c>
      <c r="F18998">
        <v>17.690000000000001</v>
      </c>
      <c r="G18998">
        <v>17.7</v>
      </c>
      <c r="M18998" s="15">
        <v>30534</v>
      </c>
      <c r="N18998" t="str">
        <f t="shared" si="630"/>
        <v>On</v>
      </c>
      <c r="O18998">
        <f t="shared" si="631"/>
        <v>3</v>
      </c>
    </row>
    <row r="18999" spans="1:15" x14ac:dyDescent="0.25">
      <c r="A18999" s="2">
        <v>36677</v>
      </c>
      <c r="B18999">
        <v>1300</v>
      </c>
      <c r="C18999">
        <v>17.670000000000002</v>
      </c>
      <c r="D18999">
        <v>61.78</v>
      </c>
      <c r="E18999">
        <v>108.6</v>
      </c>
      <c r="F18999">
        <v>17.57</v>
      </c>
      <c r="G18999">
        <v>17.59</v>
      </c>
      <c r="M18999" s="15">
        <v>30519</v>
      </c>
      <c r="N18999" t="str">
        <f t="shared" si="630"/>
        <v>On</v>
      </c>
      <c r="O18999">
        <f t="shared" si="631"/>
        <v>3</v>
      </c>
    </row>
    <row r="19000" spans="1:15" x14ac:dyDescent="0.25">
      <c r="A19000" s="2">
        <v>36677</v>
      </c>
      <c r="B19000">
        <v>1400</v>
      </c>
      <c r="C19000">
        <v>22.29</v>
      </c>
      <c r="D19000">
        <v>65.290000000000006</v>
      </c>
      <c r="E19000">
        <v>109.51</v>
      </c>
      <c r="F19000">
        <v>22.5</v>
      </c>
      <c r="G19000">
        <v>22.48</v>
      </c>
      <c r="M19000" s="15">
        <v>30980</v>
      </c>
      <c r="N19000" t="str">
        <f t="shared" si="630"/>
        <v>On</v>
      </c>
      <c r="O19000">
        <f t="shared" si="631"/>
        <v>3</v>
      </c>
    </row>
    <row r="19001" spans="1:15" x14ac:dyDescent="0.25">
      <c r="A19001" s="2">
        <v>36677</v>
      </c>
      <c r="B19001">
        <v>1500</v>
      </c>
      <c r="C19001">
        <v>45.39</v>
      </c>
      <c r="D19001">
        <v>73.08</v>
      </c>
      <c r="E19001">
        <v>87.3</v>
      </c>
      <c r="F19001">
        <v>45.88</v>
      </c>
      <c r="G19001">
        <v>45.82</v>
      </c>
      <c r="M19001" s="15">
        <v>30920</v>
      </c>
      <c r="N19001" t="str">
        <f t="shared" si="630"/>
        <v>On</v>
      </c>
      <c r="O19001">
        <f t="shared" si="631"/>
        <v>3</v>
      </c>
    </row>
    <row r="19002" spans="1:15" x14ac:dyDescent="0.25">
      <c r="A19002" s="2">
        <v>36677</v>
      </c>
      <c r="B19002">
        <v>1600</v>
      </c>
      <c r="C19002">
        <v>35.92</v>
      </c>
      <c r="D19002">
        <v>68.23</v>
      </c>
      <c r="E19002">
        <v>84.83</v>
      </c>
      <c r="F19002">
        <v>36.43</v>
      </c>
      <c r="G19002">
        <v>36.32</v>
      </c>
      <c r="M19002" s="15">
        <v>31171</v>
      </c>
      <c r="N19002" t="str">
        <f t="shared" si="630"/>
        <v>On</v>
      </c>
      <c r="O19002">
        <f t="shared" si="631"/>
        <v>3</v>
      </c>
    </row>
    <row r="19003" spans="1:15" x14ac:dyDescent="0.25">
      <c r="A19003" s="2">
        <v>36677</v>
      </c>
      <c r="B19003">
        <v>1700</v>
      </c>
      <c r="C19003">
        <v>18.37</v>
      </c>
      <c r="D19003">
        <v>59.28</v>
      </c>
      <c r="E19003">
        <v>80.66</v>
      </c>
      <c r="F19003">
        <v>18.61</v>
      </c>
      <c r="G19003">
        <v>18.600000000000001</v>
      </c>
      <c r="M19003" s="15">
        <v>31574</v>
      </c>
      <c r="N19003" t="str">
        <f t="shared" si="630"/>
        <v>On</v>
      </c>
      <c r="O19003">
        <f t="shared" si="631"/>
        <v>3</v>
      </c>
    </row>
    <row r="19004" spans="1:15" x14ac:dyDescent="0.25">
      <c r="A19004" s="2">
        <v>36677</v>
      </c>
      <c r="B19004">
        <v>1800</v>
      </c>
      <c r="C19004">
        <v>15.46</v>
      </c>
      <c r="D19004">
        <v>57.98</v>
      </c>
      <c r="E19004">
        <v>80.73</v>
      </c>
      <c r="F19004">
        <v>15.55</v>
      </c>
      <c r="G19004">
        <v>15.54</v>
      </c>
      <c r="M19004" s="15">
        <v>31278</v>
      </c>
      <c r="N19004" t="str">
        <f t="shared" si="630"/>
        <v>On</v>
      </c>
      <c r="O19004">
        <f t="shared" si="631"/>
        <v>3</v>
      </c>
    </row>
    <row r="19005" spans="1:15" x14ac:dyDescent="0.25">
      <c r="A19005" s="2">
        <v>36677</v>
      </c>
      <c r="B19005">
        <v>1900</v>
      </c>
      <c r="C19005">
        <v>18.329999999999998</v>
      </c>
      <c r="D19005">
        <v>59.45</v>
      </c>
      <c r="E19005">
        <v>81.44</v>
      </c>
      <c r="F19005">
        <v>18.440000000000001</v>
      </c>
      <c r="G19005">
        <v>18.43</v>
      </c>
      <c r="M19005" s="15">
        <v>30466</v>
      </c>
      <c r="N19005" t="str">
        <f t="shared" si="630"/>
        <v>On</v>
      </c>
      <c r="O19005">
        <f t="shared" si="631"/>
        <v>3</v>
      </c>
    </row>
    <row r="19006" spans="1:15" x14ac:dyDescent="0.25">
      <c r="A19006" s="2">
        <v>36677</v>
      </c>
      <c r="B19006">
        <v>2000</v>
      </c>
      <c r="C19006">
        <v>17.62</v>
      </c>
      <c r="D19006">
        <v>59.07</v>
      </c>
      <c r="E19006">
        <v>81.27</v>
      </c>
      <c r="F19006">
        <v>17.63</v>
      </c>
      <c r="G19006">
        <v>17.62</v>
      </c>
      <c r="M19006" s="15">
        <v>29763</v>
      </c>
      <c r="N19006" t="str">
        <f t="shared" si="630"/>
        <v>On</v>
      </c>
      <c r="O19006">
        <f t="shared" si="631"/>
        <v>3</v>
      </c>
    </row>
    <row r="19007" spans="1:15" x14ac:dyDescent="0.25">
      <c r="A19007" s="2">
        <v>36677</v>
      </c>
      <c r="B19007">
        <v>2100</v>
      </c>
      <c r="C19007">
        <v>21.53</v>
      </c>
      <c r="D19007">
        <v>61.06</v>
      </c>
      <c r="E19007">
        <v>82.23</v>
      </c>
      <c r="F19007">
        <v>21.54</v>
      </c>
      <c r="G19007">
        <v>21.53</v>
      </c>
      <c r="M19007" s="15">
        <v>30348</v>
      </c>
      <c r="N19007" t="str">
        <f t="shared" si="630"/>
        <v>On</v>
      </c>
      <c r="O19007">
        <f t="shared" si="631"/>
        <v>3</v>
      </c>
    </row>
    <row r="19008" spans="1:15" x14ac:dyDescent="0.25">
      <c r="A19008" s="2">
        <v>36677</v>
      </c>
      <c r="B19008">
        <v>2200</v>
      </c>
      <c r="C19008">
        <v>16.98</v>
      </c>
      <c r="D19008">
        <v>58.74</v>
      </c>
      <c r="E19008">
        <v>81.11</v>
      </c>
      <c r="F19008">
        <v>16.989999999999998</v>
      </c>
      <c r="G19008">
        <v>16.98</v>
      </c>
      <c r="M19008" s="15">
        <v>30891</v>
      </c>
      <c r="N19008" t="str">
        <f t="shared" si="630"/>
        <v>On</v>
      </c>
      <c r="O19008">
        <f t="shared" si="631"/>
        <v>3</v>
      </c>
    </row>
    <row r="19009" spans="1:15" x14ac:dyDescent="0.25">
      <c r="A19009" s="2">
        <v>36677</v>
      </c>
      <c r="B19009">
        <v>2300</v>
      </c>
      <c r="C19009">
        <v>13.09</v>
      </c>
      <c r="D19009">
        <v>56.76</v>
      </c>
      <c r="E19009">
        <v>80.150000000000006</v>
      </c>
      <c r="F19009">
        <v>13.09</v>
      </c>
      <c r="G19009">
        <v>13.08</v>
      </c>
      <c r="M19009" s="15">
        <v>28231</v>
      </c>
      <c r="N19009" t="str">
        <f t="shared" si="630"/>
        <v>On</v>
      </c>
      <c r="O19009">
        <f t="shared" si="631"/>
        <v>3</v>
      </c>
    </row>
    <row r="19010" spans="1:15" x14ac:dyDescent="0.25">
      <c r="A19010" s="2">
        <v>36677</v>
      </c>
      <c r="B19010">
        <v>2400</v>
      </c>
      <c r="C19010">
        <v>11.06</v>
      </c>
      <c r="D19010">
        <v>52.88</v>
      </c>
      <c r="E19010">
        <v>75.27</v>
      </c>
      <c r="F19010">
        <v>11.06</v>
      </c>
      <c r="G19010">
        <v>11.05</v>
      </c>
      <c r="M19010" s="15">
        <v>25203</v>
      </c>
      <c r="N19010" t="str">
        <f t="shared" si="630"/>
        <v>Off</v>
      </c>
      <c r="O19010">
        <f t="shared" si="631"/>
        <v>3</v>
      </c>
    </row>
    <row r="19011" spans="1:15" x14ac:dyDescent="0.25">
      <c r="A19011" s="2">
        <v>36678</v>
      </c>
      <c r="B19011">
        <v>100</v>
      </c>
      <c r="C19011">
        <v>1.52</v>
      </c>
      <c r="D19011">
        <v>10.73</v>
      </c>
      <c r="E19011">
        <v>15.66</v>
      </c>
      <c r="F19011">
        <v>1.52</v>
      </c>
      <c r="G19011">
        <v>1.52</v>
      </c>
      <c r="H19011" s="5">
        <v>11.75</v>
      </c>
      <c r="I19011">
        <v>11.75</v>
      </c>
      <c r="J19011">
        <v>11.75</v>
      </c>
      <c r="K19011">
        <v>11.75</v>
      </c>
      <c r="L19011" s="32">
        <v>11.75</v>
      </c>
      <c r="M19011" s="15">
        <v>22739</v>
      </c>
      <c r="N19011" t="str">
        <f t="shared" si="630"/>
        <v>Off</v>
      </c>
      <c r="O19011">
        <f t="shared" si="631"/>
        <v>4</v>
      </c>
    </row>
    <row r="19012" spans="1:15" x14ac:dyDescent="0.25">
      <c r="A19012" s="2">
        <v>36678</v>
      </c>
      <c r="B19012">
        <v>200</v>
      </c>
      <c r="C19012">
        <v>0</v>
      </c>
      <c r="D19012">
        <v>3.3</v>
      </c>
      <c r="E19012">
        <v>5.07</v>
      </c>
      <c r="F19012">
        <v>0</v>
      </c>
      <c r="G19012">
        <v>0</v>
      </c>
      <c r="H19012" s="5">
        <v>10.8</v>
      </c>
      <c r="I19012">
        <v>10.8</v>
      </c>
      <c r="J19012">
        <v>10.8</v>
      </c>
      <c r="K19012">
        <v>10.8</v>
      </c>
      <c r="L19012" s="32">
        <v>10.8</v>
      </c>
      <c r="M19012" s="15">
        <v>21658</v>
      </c>
      <c r="N19012" t="str">
        <f t="shared" si="630"/>
        <v>Off</v>
      </c>
      <c r="O19012">
        <f t="shared" si="631"/>
        <v>4</v>
      </c>
    </row>
    <row r="19013" spans="1:15" x14ac:dyDescent="0.25">
      <c r="A19013" s="2">
        <v>36678</v>
      </c>
      <c r="B19013">
        <v>300</v>
      </c>
      <c r="C19013">
        <v>0</v>
      </c>
      <c r="D19013">
        <v>0</v>
      </c>
      <c r="E19013">
        <v>0</v>
      </c>
      <c r="F19013">
        <v>0</v>
      </c>
      <c r="G19013">
        <v>0</v>
      </c>
      <c r="H19013" s="5">
        <v>0</v>
      </c>
      <c r="I19013">
        <v>0</v>
      </c>
      <c r="J19013">
        <v>0</v>
      </c>
      <c r="K19013">
        <v>0</v>
      </c>
      <c r="L19013" s="32">
        <v>0</v>
      </c>
      <c r="M19013" s="15">
        <v>21041</v>
      </c>
      <c r="N19013" t="str">
        <f t="shared" si="630"/>
        <v>Off</v>
      </c>
      <c r="O19013">
        <f t="shared" si="631"/>
        <v>4</v>
      </c>
    </row>
    <row r="19014" spans="1:15" x14ac:dyDescent="0.25">
      <c r="A19014" s="2">
        <v>36678</v>
      </c>
      <c r="B19014">
        <v>400</v>
      </c>
      <c r="C19014">
        <v>0</v>
      </c>
      <c r="D19014">
        <v>0</v>
      </c>
      <c r="E19014">
        <v>0</v>
      </c>
      <c r="F19014">
        <v>0</v>
      </c>
      <c r="G19014">
        <v>0</v>
      </c>
      <c r="H19014" s="5">
        <v>0</v>
      </c>
      <c r="I19014">
        <v>0</v>
      </c>
      <c r="J19014">
        <v>0</v>
      </c>
      <c r="K19014">
        <v>0</v>
      </c>
      <c r="L19014" s="32">
        <v>0</v>
      </c>
      <c r="M19014" s="15">
        <v>20845</v>
      </c>
      <c r="N19014" t="str">
        <f t="shared" si="630"/>
        <v>Off</v>
      </c>
      <c r="O19014">
        <f t="shared" si="631"/>
        <v>4</v>
      </c>
    </row>
    <row r="19015" spans="1:15" x14ac:dyDescent="0.25">
      <c r="A19015" s="2">
        <v>36678</v>
      </c>
      <c r="B19015">
        <v>500</v>
      </c>
      <c r="C19015">
        <v>3.88</v>
      </c>
      <c r="D19015">
        <v>3.88</v>
      </c>
      <c r="E19015">
        <v>3.88</v>
      </c>
      <c r="F19015">
        <v>3.88</v>
      </c>
      <c r="G19015">
        <v>3.88</v>
      </c>
      <c r="H19015" s="5">
        <v>9.6999999999999993</v>
      </c>
      <c r="I19015">
        <v>9.6999999999999993</v>
      </c>
      <c r="J19015">
        <v>9.6999999999999993</v>
      </c>
      <c r="K19015">
        <v>9.6999999999999993</v>
      </c>
      <c r="L19015" s="32">
        <v>9.6999999999999993</v>
      </c>
      <c r="M19015" s="15">
        <v>21149</v>
      </c>
      <c r="N19015" t="str">
        <f t="shared" si="630"/>
        <v>Off</v>
      </c>
      <c r="O19015">
        <f t="shared" si="631"/>
        <v>4</v>
      </c>
    </row>
    <row r="19016" spans="1:15" x14ac:dyDescent="0.25">
      <c r="A19016" s="2">
        <v>36678</v>
      </c>
      <c r="B19016">
        <v>600</v>
      </c>
      <c r="C19016">
        <v>11.2</v>
      </c>
      <c r="D19016">
        <v>11.2</v>
      </c>
      <c r="E19016">
        <v>11.2</v>
      </c>
      <c r="F19016">
        <v>11.2</v>
      </c>
      <c r="G19016">
        <v>11.2</v>
      </c>
      <c r="H19016" s="5">
        <v>12.4</v>
      </c>
      <c r="I19016">
        <v>12.4</v>
      </c>
      <c r="J19016">
        <v>12.4</v>
      </c>
      <c r="K19016">
        <v>12.4</v>
      </c>
      <c r="L19016" s="32">
        <v>12.4</v>
      </c>
      <c r="M19016" s="15">
        <v>22852</v>
      </c>
      <c r="N19016" t="str">
        <f t="shared" si="630"/>
        <v>Off</v>
      </c>
      <c r="O19016">
        <f t="shared" si="631"/>
        <v>4</v>
      </c>
    </row>
    <row r="19017" spans="1:15" x14ac:dyDescent="0.25">
      <c r="A19017" s="2">
        <v>36678</v>
      </c>
      <c r="B19017">
        <v>700</v>
      </c>
      <c r="C19017">
        <v>12.47</v>
      </c>
      <c r="D19017">
        <v>16.45</v>
      </c>
      <c r="E19017">
        <v>19.41</v>
      </c>
      <c r="F19017">
        <v>12.47</v>
      </c>
      <c r="G19017">
        <v>12.47</v>
      </c>
      <c r="H19017" s="5">
        <v>13.82</v>
      </c>
      <c r="I19017">
        <v>13.82</v>
      </c>
      <c r="J19017">
        <v>13.82</v>
      </c>
      <c r="K19017">
        <v>13.82</v>
      </c>
      <c r="L19017" s="32">
        <v>13.82</v>
      </c>
      <c r="M19017" s="15">
        <v>25809</v>
      </c>
      <c r="N19017" t="str">
        <f t="shared" si="630"/>
        <v>Off</v>
      </c>
      <c r="O19017">
        <f t="shared" si="631"/>
        <v>4</v>
      </c>
    </row>
    <row r="19018" spans="1:15" x14ac:dyDescent="0.25">
      <c r="A19018" s="2">
        <v>36678</v>
      </c>
      <c r="B19018">
        <v>800</v>
      </c>
      <c r="C19018">
        <v>13.5</v>
      </c>
      <c r="D19018">
        <v>38.369999999999997</v>
      </c>
      <c r="E19018">
        <v>56.87</v>
      </c>
      <c r="F19018">
        <v>13.5</v>
      </c>
      <c r="G19018">
        <v>13.5</v>
      </c>
      <c r="H19018" s="5">
        <v>18.690000000000001</v>
      </c>
      <c r="I19018">
        <v>18.690000000000001</v>
      </c>
      <c r="J19018">
        <v>18.690000000000001</v>
      </c>
      <c r="K19018">
        <v>18.690000000000001</v>
      </c>
      <c r="L19018" s="32">
        <v>18.690000000000001</v>
      </c>
      <c r="M19018" s="15">
        <v>29097</v>
      </c>
      <c r="N19018" t="str">
        <f t="shared" si="630"/>
        <v>On</v>
      </c>
      <c r="O19018">
        <f t="shared" si="631"/>
        <v>4</v>
      </c>
    </row>
    <row r="19019" spans="1:15" x14ac:dyDescent="0.25">
      <c r="A19019" s="2">
        <v>36678</v>
      </c>
      <c r="B19019">
        <v>900</v>
      </c>
      <c r="C19019">
        <v>17.329999999999998</v>
      </c>
      <c r="D19019">
        <v>41.21</v>
      </c>
      <c r="E19019">
        <v>59.23</v>
      </c>
      <c r="F19019">
        <v>17.170000000000002</v>
      </c>
      <c r="G19019">
        <v>17.03</v>
      </c>
      <c r="H19019" s="5">
        <v>21</v>
      </c>
      <c r="I19019">
        <v>21</v>
      </c>
      <c r="J19019">
        <v>21</v>
      </c>
      <c r="K19019">
        <v>21</v>
      </c>
      <c r="L19019" s="32">
        <v>21</v>
      </c>
      <c r="M19019" s="15">
        <v>30372</v>
      </c>
      <c r="N19019" t="str">
        <f t="shared" ref="N19019:N19082" si="632">+IF(B19019&gt;700,IF(B19019&lt;2400,"On","Off"),"Off")</f>
        <v>On</v>
      </c>
      <c r="O19019">
        <f t="shared" si="631"/>
        <v>4</v>
      </c>
    </row>
    <row r="19020" spans="1:15" x14ac:dyDescent="0.25">
      <c r="A19020" s="2">
        <v>36678</v>
      </c>
      <c r="B19020">
        <v>1000</v>
      </c>
      <c r="C19020">
        <v>16.010000000000002</v>
      </c>
      <c r="D19020">
        <v>46.62</v>
      </c>
      <c r="E19020">
        <v>70.760000000000005</v>
      </c>
      <c r="F19020">
        <v>15.04</v>
      </c>
      <c r="G19020">
        <v>14.31</v>
      </c>
      <c r="H19020" s="5">
        <v>35.200000000000003</v>
      </c>
      <c r="I19020">
        <v>35.200000000000003</v>
      </c>
      <c r="J19020">
        <v>35.200000000000003</v>
      </c>
      <c r="K19020">
        <v>35.200000000000003</v>
      </c>
      <c r="L19020" s="32">
        <v>35.200000000000003</v>
      </c>
      <c r="M19020" s="15">
        <v>31734</v>
      </c>
      <c r="N19020" t="str">
        <f t="shared" si="632"/>
        <v>On</v>
      </c>
      <c r="O19020">
        <f t="shared" si="631"/>
        <v>4</v>
      </c>
    </row>
    <row r="19021" spans="1:15" x14ac:dyDescent="0.25">
      <c r="A19021" s="2">
        <v>36678</v>
      </c>
      <c r="B19021">
        <v>1100</v>
      </c>
      <c r="C19021">
        <v>16.88</v>
      </c>
      <c r="D19021">
        <v>54.17</v>
      </c>
      <c r="E19021">
        <v>83.24</v>
      </c>
      <c r="F19021">
        <v>15.13</v>
      </c>
      <c r="G19021">
        <v>15.23</v>
      </c>
      <c r="H19021" s="5">
        <v>40.61</v>
      </c>
      <c r="I19021">
        <v>40.61</v>
      </c>
      <c r="J19021">
        <v>40.61</v>
      </c>
      <c r="K19021">
        <v>40.61</v>
      </c>
      <c r="L19021" s="32">
        <v>40.61</v>
      </c>
      <c r="M19021" s="15">
        <v>32449</v>
      </c>
      <c r="N19021" t="str">
        <f t="shared" si="632"/>
        <v>On</v>
      </c>
      <c r="O19021">
        <f t="shared" si="631"/>
        <v>4</v>
      </c>
    </row>
    <row r="19022" spans="1:15" x14ac:dyDescent="0.25">
      <c r="A19022" s="2">
        <v>36678</v>
      </c>
      <c r="B19022">
        <v>1200</v>
      </c>
      <c r="C19022">
        <v>22.64</v>
      </c>
      <c r="D19022">
        <v>57.63</v>
      </c>
      <c r="E19022">
        <v>84.75</v>
      </c>
      <c r="F19022">
        <v>21.86</v>
      </c>
      <c r="G19022">
        <v>21.27</v>
      </c>
      <c r="H19022" s="5">
        <v>48.14</v>
      </c>
      <c r="I19022">
        <v>48.14</v>
      </c>
      <c r="J19022">
        <v>48.14</v>
      </c>
      <c r="K19022">
        <v>48.14</v>
      </c>
      <c r="L19022" s="32">
        <v>48.14</v>
      </c>
      <c r="M19022" s="15">
        <v>33875</v>
      </c>
      <c r="N19022" t="str">
        <f t="shared" si="632"/>
        <v>On</v>
      </c>
      <c r="O19022">
        <f t="shared" si="631"/>
        <v>4</v>
      </c>
    </row>
    <row r="19023" spans="1:15" x14ac:dyDescent="0.25">
      <c r="A19023" s="2">
        <v>36678</v>
      </c>
      <c r="B19023">
        <v>1300</v>
      </c>
      <c r="C19023">
        <v>26.56</v>
      </c>
      <c r="D19023">
        <v>59.99</v>
      </c>
      <c r="E19023">
        <v>85.79</v>
      </c>
      <c r="F19023">
        <v>25.9</v>
      </c>
      <c r="G19023">
        <v>25.39</v>
      </c>
      <c r="H19023" s="5">
        <v>44.1</v>
      </c>
      <c r="I19023">
        <v>44.1</v>
      </c>
      <c r="J19023">
        <v>44.1</v>
      </c>
      <c r="K19023">
        <v>44.1</v>
      </c>
      <c r="L19023" s="32">
        <v>44.1</v>
      </c>
      <c r="M19023" s="15">
        <v>34941</v>
      </c>
      <c r="N19023" t="str">
        <f t="shared" si="632"/>
        <v>On</v>
      </c>
      <c r="O19023">
        <f t="shared" si="631"/>
        <v>4</v>
      </c>
    </row>
    <row r="19024" spans="1:15" x14ac:dyDescent="0.25">
      <c r="A19024" s="2">
        <v>36678</v>
      </c>
      <c r="B19024">
        <v>1400</v>
      </c>
      <c r="C19024">
        <v>33.630000000000003</v>
      </c>
      <c r="D19024">
        <v>64.25</v>
      </c>
      <c r="E19024">
        <v>87.67</v>
      </c>
      <c r="F19024">
        <v>33.17</v>
      </c>
      <c r="G19024">
        <v>32.82</v>
      </c>
      <c r="H19024" s="5">
        <v>46</v>
      </c>
      <c r="I19024">
        <v>46</v>
      </c>
      <c r="J19024">
        <v>46</v>
      </c>
      <c r="K19024">
        <v>46</v>
      </c>
      <c r="L19024" s="32">
        <v>46</v>
      </c>
      <c r="M19024" s="15">
        <v>36343</v>
      </c>
      <c r="N19024" t="str">
        <f t="shared" si="632"/>
        <v>On</v>
      </c>
      <c r="O19024">
        <f t="shared" si="631"/>
        <v>4</v>
      </c>
    </row>
    <row r="19025" spans="1:15" x14ac:dyDescent="0.25">
      <c r="A19025" s="2">
        <v>36678</v>
      </c>
      <c r="B19025">
        <v>1500</v>
      </c>
      <c r="C19025">
        <v>27.2</v>
      </c>
      <c r="D19025">
        <v>61.09</v>
      </c>
      <c r="E19025">
        <v>86.3</v>
      </c>
      <c r="F19025">
        <v>27.21</v>
      </c>
      <c r="G19025">
        <v>27.2</v>
      </c>
      <c r="H19025" s="5">
        <v>50</v>
      </c>
      <c r="I19025">
        <v>50</v>
      </c>
      <c r="J19025">
        <v>50</v>
      </c>
      <c r="K19025">
        <v>50</v>
      </c>
      <c r="L19025" s="32">
        <v>50</v>
      </c>
      <c r="M19025" s="15">
        <v>37105</v>
      </c>
      <c r="N19025" t="str">
        <f t="shared" si="632"/>
        <v>On</v>
      </c>
      <c r="O19025">
        <f t="shared" si="631"/>
        <v>4</v>
      </c>
    </row>
    <row r="19026" spans="1:15" x14ac:dyDescent="0.25">
      <c r="A19026" s="2">
        <v>36678</v>
      </c>
      <c r="B19026">
        <v>1600</v>
      </c>
      <c r="C19026">
        <v>36.619999999999997</v>
      </c>
      <c r="D19026">
        <v>66.459999999999994</v>
      </c>
      <c r="E19026">
        <v>88.65</v>
      </c>
      <c r="F19026">
        <v>36.619999999999997</v>
      </c>
      <c r="G19026">
        <v>36.619999999999997</v>
      </c>
      <c r="H19026" s="5">
        <v>50</v>
      </c>
      <c r="I19026">
        <v>50</v>
      </c>
      <c r="J19026">
        <v>50</v>
      </c>
      <c r="K19026">
        <v>50</v>
      </c>
      <c r="L19026" s="32">
        <v>50</v>
      </c>
      <c r="M19026" s="15">
        <v>37829</v>
      </c>
      <c r="N19026" t="str">
        <f t="shared" si="632"/>
        <v>On</v>
      </c>
      <c r="O19026">
        <f t="shared" si="631"/>
        <v>4</v>
      </c>
    </row>
    <row r="19027" spans="1:15" x14ac:dyDescent="0.25">
      <c r="A19027" s="2">
        <v>36678</v>
      </c>
      <c r="B19027">
        <v>1700</v>
      </c>
      <c r="C19027">
        <v>43.23</v>
      </c>
      <c r="D19027">
        <v>70.22</v>
      </c>
      <c r="E19027">
        <v>90.3</v>
      </c>
      <c r="F19027">
        <v>43.23</v>
      </c>
      <c r="G19027">
        <v>43.23</v>
      </c>
      <c r="H19027" s="5">
        <v>44</v>
      </c>
      <c r="I19027">
        <v>44</v>
      </c>
      <c r="J19027">
        <v>44</v>
      </c>
      <c r="K19027">
        <v>44</v>
      </c>
      <c r="L19027" s="32">
        <v>44</v>
      </c>
      <c r="M19027" s="15">
        <v>38737</v>
      </c>
      <c r="N19027" t="str">
        <f t="shared" si="632"/>
        <v>On</v>
      </c>
      <c r="O19027">
        <f t="shared" si="631"/>
        <v>4</v>
      </c>
    </row>
    <row r="19028" spans="1:15" x14ac:dyDescent="0.25">
      <c r="A19028" s="2">
        <v>36678</v>
      </c>
      <c r="B19028">
        <v>1800</v>
      </c>
      <c r="C19028">
        <v>51.37</v>
      </c>
      <c r="D19028">
        <v>72.44</v>
      </c>
      <c r="E19028">
        <v>88.12</v>
      </c>
      <c r="F19028">
        <v>51.37</v>
      </c>
      <c r="G19028">
        <v>51.37</v>
      </c>
      <c r="H19028" s="5">
        <v>48</v>
      </c>
      <c r="I19028">
        <v>48</v>
      </c>
      <c r="J19028">
        <v>48</v>
      </c>
      <c r="K19028">
        <v>48</v>
      </c>
      <c r="L19028" s="32">
        <v>48</v>
      </c>
      <c r="M19028" s="15">
        <v>39217</v>
      </c>
      <c r="N19028" t="str">
        <f t="shared" si="632"/>
        <v>On</v>
      </c>
      <c r="O19028">
        <f t="shared" si="631"/>
        <v>4</v>
      </c>
    </row>
    <row r="19029" spans="1:15" x14ac:dyDescent="0.25">
      <c r="A19029" s="2">
        <v>36678</v>
      </c>
      <c r="B19029">
        <v>1900</v>
      </c>
      <c r="C19029">
        <v>54.76</v>
      </c>
      <c r="D19029">
        <v>74.290000000000006</v>
      </c>
      <c r="E19029">
        <v>88.83</v>
      </c>
      <c r="F19029">
        <v>54.76</v>
      </c>
      <c r="G19029">
        <v>54.76</v>
      </c>
      <c r="H19029" s="5">
        <v>39.69</v>
      </c>
      <c r="I19029">
        <v>39.69</v>
      </c>
      <c r="J19029">
        <v>39.69</v>
      </c>
      <c r="K19029">
        <v>39.69</v>
      </c>
      <c r="L19029" s="32">
        <v>39.69</v>
      </c>
      <c r="M19029" s="15">
        <v>38640</v>
      </c>
      <c r="N19029" t="str">
        <f t="shared" si="632"/>
        <v>On</v>
      </c>
      <c r="O19029">
        <f t="shared" si="631"/>
        <v>4</v>
      </c>
    </row>
    <row r="19030" spans="1:15" x14ac:dyDescent="0.25">
      <c r="A19030" s="2">
        <v>36678</v>
      </c>
      <c r="B19030">
        <v>2000</v>
      </c>
      <c r="C19030">
        <v>21.26</v>
      </c>
      <c r="D19030">
        <v>48.96</v>
      </c>
      <c r="E19030">
        <v>69.569999999999993</v>
      </c>
      <c r="F19030">
        <v>21.26</v>
      </c>
      <c r="G19030">
        <v>21.26</v>
      </c>
      <c r="H19030" s="5">
        <v>42</v>
      </c>
      <c r="I19030">
        <v>42</v>
      </c>
      <c r="J19030">
        <v>42</v>
      </c>
      <c r="K19030">
        <v>42</v>
      </c>
      <c r="L19030" s="32">
        <v>42</v>
      </c>
      <c r="M19030" s="15">
        <v>38093</v>
      </c>
      <c r="N19030" t="str">
        <f t="shared" si="632"/>
        <v>On</v>
      </c>
      <c r="O19030">
        <f t="shared" si="631"/>
        <v>4</v>
      </c>
    </row>
    <row r="19031" spans="1:15" x14ac:dyDescent="0.25">
      <c r="A19031" s="2">
        <v>36678</v>
      </c>
      <c r="B19031">
        <v>2100</v>
      </c>
      <c r="C19031">
        <v>28.05</v>
      </c>
      <c r="D19031">
        <v>51.57</v>
      </c>
      <c r="E19031">
        <v>69.069999999999993</v>
      </c>
      <c r="F19031">
        <v>28.05</v>
      </c>
      <c r="G19031">
        <v>28.05</v>
      </c>
      <c r="H19031" s="5">
        <v>45.93</v>
      </c>
      <c r="I19031">
        <v>45.93</v>
      </c>
      <c r="J19031">
        <v>45.93</v>
      </c>
      <c r="K19031">
        <v>45.93</v>
      </c>
      <c r="L19031" s="32">
        <v>45.93</v>
      </c>
      <c r="M19031" s="15">
        <v>38121</v>
      </c>
      <c r="N19031" t="str">
        <f t="shared" si="632"/>
        <v>On</v>
      </c>
      <c r="O19031">
        <f t="shared" si="631"/>
        <v>4</v>
      </c>
    </row>
    <row r="19032" spans="1:15" x14ac:dyDescent="0.25">
      <c r="A19032" s="2">
        <v>36678</v>
      </c>
      <c r="B19032">
        <v>2200</v>
      </c>
      <c r="C19032">
        <v>25.63</v>
      </c>
      <c r="D19032">
        <v>60.19</v>
      </c>
      <c r="E19032">
        <v>85.91</v>
      </c>
      <c r="F19032">
        <v>25.63</v>
      </c>
      <c r="G19032">
        <v>25.63</v>
      </c>
      <c r="H19032" s="5">
        <v>39.590000000000003</v>
      </c>
      <c r="I19032">
        <v>39.590000000000003</v>
      </c>
      <c r="J19032">
        <v>39.590000000000003</v>
      </c>
      <c r="K19032">
        <v>39.590000000000003</v>
      </c>
      <c r="L19032" s="32">
        <v>39.590000000000003</v>
      </c>
      <c r="M19032" s="15">
        <v>38332</v>
      </c>
      <c r="N19032" t="str">
        <f t="shared" si="632"/>
        <v>On</v>
      </c>
      <c r="O19032">
        <f t="shared" si="631"/>
        <v>4</v>
      </c>
    </row>
    <row r="19033" spans="1:15" x14ac:dyDescent="0.25">
      <c r="A19033" s="2">
        <v>36678</v>
      </c>
      <c r="B19033">
        <v>2300</v>
      </c>
      <c r="C19033">
        <v>20.47</v>
      </c>
      <c r="D19033">
        <v>51.62</v>
      </c>
      <c r="E19033">
        <v>74.8</v>
      </c>
      <c r="F19033">
        <v>20.47</v>
      </c>
      <c r="G19033">
        <v>20.47</v>
      </c>
      <c r="H19033" s="5">
        <v>23.5</v>
      </c>
      <c r="I19033">
        <v>23.5</v>
      </c>
      <c r="J19033">
        <v>23.5</v>
      </c>
      <c r="K19033">
        <v>23.5</v>
      </c>
      <c r="L19033" s="32">
        <v>23.5</v>
      </c>
      <c r="M19033" s="15">
        <v>35360</v>
      </c>
      <c r="N19033" t="str">
        <f t="shared" si="632"/>
        <v>On</v>
      </c>
      <c r="O19033">
        <f t="shared" si="631"/>
        <v>4</v>
      </c>
    </row>
    <row r="19034" spans="1:15" x14ac:dyDescent="0.25">
      <c r="A19034" s="2">
        <v>36678</v>
      </c>
      <c r="B19034">
        <v>2400</v>
      </c>
      <c r="C19034">
        <v>14.93</v>
      </c>
      <c r="D19034">
        <v>36.78</v>
      </c>
      <c r="E19034">
        <v>53.04</v>
      </c>
      <c r="F19034">
        <v>14.93</v>
      </c>
      <c r="G19034">
        <v>14.93</v>
      </c>
      <c r="H19034" s="5">
        <v>13.7</v>
      </c>
      <c r="I19034">
        <v>13.7</v>
      </c>
      <c r="J19034">
        <v>13.7</v>
      </c>
      <c r="K19034">
        <v>13.7</v>
      </c>
      <c r="L19034" s="32">
        <v>13.7</v>
      </c>
      <c r="M19034" s="15">
        <v>31861</v>
      </c>
      <c r="N19034" t="str">
        <f t="shared" si="632"/>
        <v>Off</v>
      </c>
      <c r="O19034">
        <f t="shared" si="631"/>
        <v>4</v>
      </c>
    </row>
    <row r="19035" spans="1:15" x14ac:dyDescent="0.25">
      <c r="A19035" s="2">
        <v>36679</v>
      </c>
      <c r="B19035">
        <v>100</v>
      </c>
      <c r="C19035">
        <v>14.05</v>
      </c>
      <c r="D19035">
        <v>25.84</v>
      </c>
      <c r="E19035">
        <v>34.619999999999997</v>
      </c>
      <c r="F19035">
        <v>14.05</v>
      </c>
      <c r="G19035">
        <v>14.05</v>
      </c>
      <c r="H19035" s="5">
        <v>12.2</v>
      </c>
      <c r="I19035">
        <v>12.2</v>
      </c>
      <c r="J19035">
        <v>12.2</v>
      </c>
      <c r="K19035">
        <v>12.2</v>
      </c>
      <c r="L19035" s="32">
        <v>12.2</v>
      </c>
      <c r="M19035" s="15">
        <v>28817</v>
      </c>
      <c r="N19035" t="str">
        <f t="shared" si="632"/>
        <v>Off</v>
      </c>
      <c r="O19035">
        <f t="shared" si="631"/>
        <v>5</v>
      </c>
    </row>
    <row r="19036" spans="1:15" x14ac:dyDescent="0.25">
      <c r="A19036" s="2">
        <v>36679</v>
      </c>
      <c r="B19036">
        <v>200</v>
      </c>
      <c r="C19036">
        <v>13.41</v>
      </c>
      <c r="D19036">
        <v>17.920000000000002</v>
      </c>
      <c r="E19036">
        <v>21.28</v>
      </c>
      <c r="F19036">
        <v>13.41</v>
      </c>
      <c r="G19036">
        <v>13.41</v>
      </c>
      <c r="H19036" s="5">
        <v>11.2</v>
      </c>
      <c r="I19036">
        <v>11.2</v>
      </c>
      <c r="J19036">
        <v>11.2</v>
      </c>
      <c r="K19036">
        <v>11.2</v>
      </c>
      <c r="L19036" s="32">
        <v>11.2</v>
      </c>
      <c r="M19036" s="15">
        <v>26905</v>
      </c>
      <c r="N19036" t="str">
        <f t="shared" si="632"/>
        <v>Off</v>
      </c>
      <c r="O19036">
        <f t="shared" si="631"/>
        <v>5</v>
      </c>
    </row>
    <row r="19037" spans="1:15" x14ac:dyDescent="0.25">
      <c r="A19037" s="2">
        <v>36679</v>
      </c>
      <c r="B19037">
        <v>300</v>
      </c>
      <c r="C19037">
        <v>12.81</v>
      </c>
      <c r="D19037">
        <v>17.579999999999998</v>
      </c>
      <c r="E19037">
        <v>21.13</v>
      </c>
      <c r="F19037">
        <v>12.81</v>
      </c>
      <c r="G19037">
        <v>12.81</v>
      </c>
      <c r="H19037" s="5">
        <v>2.5</v>
      </c>
      <c r="I19037">
        <v>2.5</v>
      </c>
      <c r="J19037">
        <v>2.5</v>
      </c>
      <c r="K19037">
        <v>2.5</v>
      </c>
      <c r="L19037" s="32">
        <v>2.5</v>
      </c>
      <c r="M19037" s="15">
        <v>25724</v>
      </c>
      <c r="N19037" t="str">
        <f t="shared" si="632"/>
        <v>Off</v>
      </c>
      <c r="O19037">
        <f t="shared" si="631"/>
        <v>5</v>
      </c>
    </row>
    <row r="19038" spans="1:15" x14ac:dyDescent="0.25">
      <c r="A19038" s="2">
        <v>36679</v>
      </c>
      <c r="B19038">
        <v>400</v>
      </c>
      <c r="C19038">
        <v>12.55</v>
      </c>
      <c r="D19038">
        <v>17.43</v>
      </c>
      <c r="E19038">
        <v>21.06</v>
      </c>
      <c r="F19038">
        <v>12.55</v>
      </c>
      <c r="G19038">
        <v>12.55</v>
      </c>
      <c r="H19038" s="5">
        <v>0.5</v>
      </c>
      <c r="I19038">
        <v>0.5</v>
      </c>
      <c r="J19038">
        <v>0.5</v>
      </c>
      <c r="K19038">
        <v>0.5</v>
      </c>
      <c r="L19038" s="32">
        <v>0.5</v>
      </c>
      <c r="M19038" s="15">
        <v>24963</v>
      </c>
      <c r="N19038" t="str">
        <f t="shared" si="632"/>
        <v>Off</v>
      </c>
      <c r="O19038">
        <f t="shared" si="631"/>
        <v>5</v>
      </c>
    </row>
    <row r="19039" spans="1:15" x14ac:dyDescent="0.25">
      <c r="A19039" s="2">
        <v>36679</v>
      </c>
      <c r="B19039">
        <v>500</v>
      </c>
      <c r="C19039">
        <v>12.67</v>
      </c>
      <c r="D19039">
        <v>17.5</v>
      </c>
      <c r="E19039">
        <v>21.09</v>
      </c>
      <c r="F19039">
        <v>12.67</v>
      </c>
      <c r="G19039">
        <v>12.67</v>
      </c>
      <c r="H19039" s="5">
        <v>5</v>
      </c>
      <c r="I19039">
        <v>5</v>
      </c>
      <c r="J19039">
        <v>5</v>
      </c>
      <c r="K19039">
        <v>5</v>
      </c>
      <c r="L19039" s="32">
        <v>5</v>
      </c>
      <c r="M19039" s="15">
        <v>24978</v>
      </c>
      <c r="N19039" t="str">
        <f t="shared" si="632"/>
        <v>Off</v>
      </c>
      <c r="O19039">
        <f t="shared" si="631"/>
        <v>5</v>
      </c>
    </row>
    <row r="19040" spans="1:15" x14ac:dyDescent="0.25">
      <c r="A19040" s="2">
        <v>36679</v>
      </c>
      <c r="B19040">
        <v>600</v>
      </c>
      <c r="C19040">
        <v>13.17</v>
      </c>
      <c r="D19040">
        <v>17.78</v>
      </c>
      <c r="E19040">
        <v>21.22</v>
      </c>
      <c r="F19040">
        <v>13.17</v>
      </c>
      <c r="G19040">
        <v>13.17</v>
      </c>
      <c r="H19040" s="5">
        <v>12.2</v>
      </c>
      <c r="I19040">
        <v>12.2</v>
      </c>
      <c r="J19040">
        <v>12.2</v>
      </c>
      <c r="K19040">
        <v>12.2</v>
      </c>
      <c r="L19040" s="32">
        <v>12.2</v>
      </c>
      <c r="M19040" s="15">
        <v>26174</v>
      </c>
      <c r="N19040" t="str">
        <f t="shared" si="632"/>
        <v>Off</v>
      </c>
      <c r="O19040">
        <f t="shared" si="631"/>
        <v>5</v>
      </c>
    </row>
    <row r="19041" spans="1:15" x14ac:dyDescent="0.25">
      <c r="A19041" s="2">
        <v>36679</v>
      </c>
      <c r="B19041">
        <v>700</v>
      </c>
      <c r="C19041">
        <v>15.67</v>
      </c>
      <c r="D19041">
        <v>25.31</v>
      </c>
      <c r="E19041">
        <v>32.479999999999997</v>
      </c>
      <c r="F19041">
        <v>15.67</v>
      </c>
      <c r="G19041">
        <v>15.67</v>
      </c>
      <c r="H19041" s="5">
        <v>13.38</v>
      </c>
      <c r="I19041">
        <v>13.38</v>
      </c>
      <c r="J19041">
        <v>13.38</v>
      </c>
      <c r="K19041">
        <v>13.38</v>
      </c>
      <c r="L19041" s="32">
        <v>13.38</v>
      </c>
      <c r="M19041" s="15">
        <v>29227</v>
      </c>
      <c r="N19041" t="str">
        <f t="shared" si="632"/>
        <v>Off</v>
      </c>
      <c r="O19041">
        <f t="shared" si="631"/>
        <v>5</v>
      </c>
    </row>
    <row r="19042" spans="1:15" x14ac:dyDescent="0.25">
      <c r="A19042" s="2">
        <v>36679</v>
      </c>
      <c r="B19042">
        <v>800</v>
      </c>
      <c r="C19042">
        <v>18.52</v>
      </c>
      <c r="D19042">
        <v>28.81</v>
      </c>
      <c r="E19042">
        <v>36.47</v>
      </c>
      <c r="F19042">
        <v>18.52</v>
      </c>
      <c r="G19042">
        <v>18.52</v>
      </c>
      <c r="H19042" s="5">
        <v>24</v>
      </c>
      <c r="I19042">
        <v>36.340000000000003</v>
      </c>
      <c r="J19042">
        <v>50</v>
      </c>
      <c r="K19042">
        <v>24</v>
      </c>
      <c r="L19042" s="32">
        <v>24</v>
      </c>
      <c r="M19042" s="15">
        <v>33130</v>
      </c>
      <c r="N19042" t="str">
        <f t="shared" si="632"/>
        <v>On</v>
      </c>
      <c r="O19042">
        <f t="shared" si="631"/>
        <v>5</v>
      </c>
    </row>
    <row r="19043" spans="1:15" x14ac:dyDescent="0.25">
      <c r="A19043" s="2">
        <v>36679</v>
      </c>
      <c r="B19043">
        <v>900</v>
      </c>
      <c r="C19043">
        <v>22.29</v>
      </c>
      <c r="D19043">
        <v>31.3</v>
      </c>
      <c r="E19043">
        <v>38.01</v>
      </c>
      <c r="F19043">
        <v>22.29</v>
      </c>
      <c r="G19043">
        <v>22.29</v>
      </c>
      <c r="H19043" s="5">
        <v>28</v>
      </c>
      <c r="I19043">
        <v>40.81</v>
      </c>
      <c r="J19043">
        <v>55</v>
      </c>
      <c r="K19043">
        <v>28</v>
      </c>
      <c r="L19043" s="32">
        <v>28</v>
      </c>
      <c r="M19043" s="15">
        <v>35959</v>
      </c>
      <c r="N19043" t="str">
        <f t="shared" si="632"/>
        <v>On</v>
      </c>
      <c r="O19043">
        <f t="shared" si="631"/>
        <v>5</v>
      </c>
    </row>
    <row r="19044" spans="1:15" x14ac:dyDescent="0.25">
      <c r="A19044" s="2">
        <v>36679</v>
      </c>
      <c r="B19044">
        <v>1000</v>
      </c>
      <c r="C19044">
        <v>17.04</v>
      </c>
      <c r="D19044">
        <v>29</v>
      </c>
      <c r="E19044">
        <v>37.9</v>
      </c>
      <c r="F19044">
        <v>17.04</v>
      </c>
      <c r="G19044">
        <v>17.04</v>
      </c>
      <c r="H19044" s="5">
        <v>40.58</v>
      </c>
      <c r="I19044">
        <v>49.8</v>
      </c>
      <c r="J19044">
        <v>60</v>
      </c>
      <c r="K19044">
        <v>40.58</v>
      </c>
      <c r="L19044" s="32">
        <v>40.58</v>
      </c>
      <c r="M19044" s="15">
        <v>38139</v>
      </c>
      <c r="N19044" t="str">
        <f t="shared" si="632"/>
        <v>On</v>
      </c>
      <c r="O19044">
        <f t="shared" si="631"/>
        <v>5</v>
      </c>
    </row>
    <row r="19045" spans="1:15" x14ac:dyDescent="0.25">
      <c r="A19045" s="2">
        <v>36679</v>
      </c>
      <c r="B19045">
        <v>1100</v>
      </c>
      <c r="C19045">
        <v>41.63</v>
      </c>
      <c r="D19045">
        <v>58.36</v>
      </c>
      <c r="E19045">
        <v>75.52</v>
      </c>
      <c r="F19045">
        <v>35.79</v>
      </c>
      <c r="G19045">
        <v>35.82</v>
      </c>
      <c r="H19045" s="5">
        <v>51</v>
      </c>
      <c r="I19045">
        <v>55.27</v>
      </c>
      <c r="J19045">
        <v>60</v>
      </c>
      <c r="K19045">
        <v>51</v>
      </c>
      <c r="L19045" s="32">
        <v>51</v>
      </c>
      <c r="M19045" s="15">
        <v>40047</v>
      </c>
      <c r="N19045" t="str">
        <f t="shared" si="632"/>
        <v>On</v>
      </c>
      <c r="O19045">
        <f t="shared" si="631"/>
        <v>5</v>
      </c>
    </row>
    <row r="19046" spans="1:15" x14ac:dyDescent="0.25">
      <c r="A19046" s="2">
        <v>36679</v>
      </c>
      <c r="B19046">
        <v>1200</v>
      </c>
      <c r="C19046">
        <v>48.56</v>
      </c>
      <c r="D19046">
        <v>68.66</v>
      </c>
      <c r="E19046">
        <v>87.74</v>
      </c>
      <c r="F19046">
        <v>43.46</v>
      </c>
      <c r="G19046">
        <v>43.48</v>
      </c>
      <c r="H19046" s="5">
        <v>61</v>
      </c>
      <c r="I19046">
        <v>61</v>
      </c>
      <c r="J19046">
        <v>61</v>
      </c>
      <c r="K19046">
        <v>61</v>
      </c>
      <c r="L19046" s="32">
        <v>61</v>
      </c>
      <c r="M19046" s="15">
        <v>41716</v>
      </c>
      <c r="N19046" t="str">
        <f t="shared" si="632"/>
        <v>On</v>
      </c>
      <c r="O19046">
        <f t="shared" ref="O19046:O19109" si="633">+WEEKDAY(A19046,2)</f>
        <v>5</v>
      </c>
    </row>
    <row r="19047" spans="1:15" x14ac:dyDescent="0.25">
      <c r="A19047" s="2">
        <v>36679</v>
      </c>
      <c r="B19047">
        <v>1300</v>
      </c>
      <c r="C19047">
        <v>44.21</v>
      </c>
      <c r="D19047">
        <v>60.48</v>
      </c>
      <c r="E19047">
        <v>77.58</v>
      </c>
      <c r="F19047">
        <v>38.020000000000003</v>
      </c>
      <c r="G19047">
        <v>38.06</v>
      </c>
      <c r="H19047" s="5">
        <v>58.13</v>
      </c>
      <c r="I19047">
        <v>59.02</v>
      </c>
      <c r="J19047">
        <v>60</v>
      </c>
      <c r="K19047">
        <v>58.13</v>
      </c>
      <c r="L19047" s="32">
        <v>58.13</v>
      </c>
      <c r="M19047" s="15">
        <v>42782</v>
      </c>
      <c r="N19047" t="str">
        <f t="shared" si="632"/>
        <v>On</v>
      </c>
      <c r="O19047">
        <f t="shared" si="633"/>
        <v>5</v>
      </c>
    </row>
    <row r="19048" spans="1:15" x14ac:dyDescent="0.25">
      <c r="A19048" s="2">
        <v>36679</v>
      </c>
      <c r="B19048">
        <v>1400</v>
      </c>
      <c r="C19048">
        <v>38.6</v>
      </c>
      <c r="D19048">
        <v>58.32</v>
      </c>
      <c r="E19048">
        <v>74.7</v>
      </c>
      <c r="F19048">
        <v>35.85</v>
      </c>
      <c r="G19048">
        <v>37</v>
      </c>
      <c r="H19048" s="5">
        <v>58</v>
      </c>
      <c r="I19048">
        <v>76.53</v>
      </c>
      <c r="J19048">
        <v>97.05</v>
      </c>
      <c r="K19048">
        <v>58</v>
      </c>
      <c r="L19048" s="32">
        <v>58</v>
      </c>
      <c r="M19048" s="15">
        <v>44114</v>
      </c>
      <c r="N19048" t="str">
        <f t="shared" si="632"/>
        <v>On</v>
      </c>
      <c r="O19048">
        <f t="shared" si="633"/>
        <v>5</v>
      </c>
    </row>
    <row r="19049" spans="1:15" x14ac:dyDescent="0.25">
      <c r="A19049" s="2">
        <v>36679</v>
      </c>
      <c r="B19049">
        <v>1500</v>
      </c>
      <c r="C19049">
        <v>55.86</v>
      </c>
      <c r="D19049">
        <v>78.3</v>
      </c>
      <c r="E19049">
        <v>86.4</v>
      </c>
      <c r="F19049">
        <v>64.62</v>
      </c>
      <c r="G19049">
        <v>67.72</v>
      </c>
      <c r="H19049" s="5">
        <v>63</v>
      </c>
      <c r="I19049">
        <v>83.07</v>
      </c>
      <c r="J19049">
        <v>105.3</v>
      </c>
      <c r="K19049">
        <v>63</v>
      </c>
      <c r="L19049" s="32">
        <v>63</v>
      </c>
      <c r="M19049" s="15">
        <v>44802</v>
      </c>
      <c r="N19049" t="str">
        <f t="shared" si="632"/>
        <v>On</v>
      </c>
      <c r="O19049">
        <f t="shared" si="633"/>
        <v>5</v>
      </c>
    </row>
    <row r="19050" spans="1:15" x14ac:dyDescent="0.25">
      <c r="A19050" s="2">
        <v>36679</v>
      </c>
      <c r="B19050">
        <v>1600</v>
      </c>
      <c r="C19050">
        <v>61.24</v>
      </c>
      <c r="D19050">
        <v>78.2</v>
      </c>
      <c r="E19050">
        <v>93.11</v>
      </c>
      <c r="F19050">
        <v>59.24</v>
      </c>
      <c r="G19050">
        <v>58.46</v>
      </c>
      <c r="H19050" s="5">
        <v>60.68</v>
      </c>
      <c r="I19050">
        <v>70.209999999999994</v>
      </c>
      <c r="J19050">
        <v>80.77</v>
      </c>
      <c r="K19050">
        <v>60.68</v>
      </c>
      <c r="L19050" s="32">
        <v>60.68</v>
      </c>
      <c r="M19050" s="15">
        <v>45568</v>
      </c>
      <c r="N19050" t="str">
        <f t="shared" si="632"/>
        <v>On</v>
      </c>
      <c r="O19050">
        <f t="shared" si="633"/>
        <v>5</v>
      </c>
    </row>
    <row r="19051" spans="1:15" x14ac:dyDescent="0.25">
      <c r="A19051" s="2">
        <v>36679</v>
      </c>
      <c r="B19051">
        <v>1700</v>
      </c>
      <c r="C19051">
        <v>38.64</v>
      </c>
      <c r="D19051">
        <v>66.28</v>
      </c>
      <c r="E19051">
        <v>88.54</v>
      </c>
      <c r="F19051">
        <v>37.159999999999997</v>
      </c>
      <c r="G19051">
        <v>36.57</v>
      </c>
      <c r="H19051" s="5">
        <v>56</v>
      </c>
      <c r="I19051">
        <v>65</v>
      </c>
      <c r="J19051">
        <v>74.97</v>
      </c>
      <c r="K19051">
        <v>56</v>
      </c>
      <c r="L19051" s="32">
        <v>56</v>
      </c>
      <c r="M19051" s="15">
        <v>45814</v>
      </c>
      <c r="N19051" t="str">
        <f t="shared" si="632"/>
        <v>On</v>
      </c>
      <c r="O19051">
        <f t="shared" si="633"/>
        <v>5</v>
      </c>
    </row>
    <row r="19052" spans="1:15" x14ac:dyDescent="0.25">
      <c r="A19052" s="2">
        <v>36679</v>
      </c>
      <c r="B19052">
        <v>1800</v>
      </c>
      <c r="C19052">
        <v>23.24</v>
      </c>
      <c r="D19052">
        <v>62.53</v>
      </c>
      <c r="E19052">
        <v>86.95</v>
      </c>
      <c r="F19052">
        <v>26.18</v>
      </c>
      <c r="G19052">
        <v>32.83</v>
      </c>
      <c r="H19052" s="5">
        <v>56.33</v>
      </c>
      <c r="I19052">
        <v>60</v>
      </c>
      <c r="J19052">
        <v>64.069999999999993</v>
      </c>
      <c r="K19052">
        <v>56.33</v>
      </c>
      <c r="L19052" s="32">
        <v>56.33</v>
      </c>
      <c r="M19052" s="15">
        <v>45286</v>
      </c>
      <c r="N19052" t="str">
        <f t="shared" si="632"/>
        <v>On</v>
      </c>
      <c r="O19052">
        <f t="shared" si="633"/>
        <v>5</v>
      </c>
    </row>
    <row r="19053" spans="1:15" x14ac:dyDescent="0.25">
      <c r="A19053" s="2">
        <v>36679</v>
      </c>
      <c r="B19053">
        <v>1900</v>
      </c>
      <c r="C19053">
        <v>20.079999999999998</v>
      </c>
      <c r="D19053">
        <v>55.75</v>
      </c>
      <c r="E19053">
        <v>77.09</v>
      </c>
      <c r="F19053">
        <v>23.23</v>
      </c>
      <c r="G19053">
        <v>30.43</v>
      </c>
      <c r="H19053" s="5">
        <v>50.02</v>
      </c>
      <c r="I19053">
        <v>60</v>
      </c>
      <c r="J19053">
        <v>71.06</v>
      </c>
      <c r="K19053">
        <v>50.02</v>
      </c>
      <c r="L19053" s="32">
        <v>50.02</v>
      </c>
      <c r="M19053" s="15">
        <v>43704</v>
      </c>
      <c r="N19053" t="str">
        <f t="shared" si="632"/>
        <v>On</v>
      </c>
      <c r="O19053">
        <f t="shared" si="633"/>
        <v>5</v>
      </c>
    </row>
    <row r="19054" spans="1:15" x14ac:dyDescent="0.25">
      <c r="A19054" s="2">
        <v>36679</v>
      </c>
      <c r="B19054">
        <v>2000</v>
      </c>
      <c r="C19054">
        <v>15.08</v>
      </c>
      <c r="D19054">
        <v>48.41</v>
      </c>
      <c r="E19054">
        <v>73.22</v>
      </c>
      <c r="F19054">
        <v>15.08</v>
      </c>
      <c r="G19054">
        <v>15.08</v>
      </c>
      <c r="H19054" s="5">
        <v>54.2</v>
      </c>
      <c r="I19054">
        <v>57.1</v>
      </c>
      <c r="J19054">
        <v>60.31</v>
      </c>
      <c r="K19054">
        <v>54.2</v>
      </c>
      <c r="L19054" s="32">
        <v>54.2</v>
      </c>
      <c r="M19054" s="15">
        <v>41301</v>
      </c>
      <c r="N19054" t="str">
        <f t="shared" si="632"/>
        <v>On</v>
      </c>
      <c r="O19054">
        <f t="shared" si="633"/>
        <v>5</v>
      </c>
    </row>
    <row r="19055" spans="1:15" x14ac:dyDescent="0.25">
      <c r="A19055" s="2">
        <v>36679</v>
      </c>
      <c r="B19055">
        <v>2100</v>
      </c>
      <c r="C19055">
        <v>16.670000000000002</v>
      </c>
      <c r="D19055">
        <v>55.08</v>
      </c>
      <c r="E19055">
        <v>83.66</v>
      </c>
      <c r="F19055">
        <v>16.670000000000002</v>
      </c>
      <c r="G19055">
        <v>16.670000000000002</v>
      </c>
      <c r="H19055" s="5">
        <v>58</v>
      </c>
      <c r="I19055">
        <v>63.69</v>
      </c>
      <c r="J19055">
        <v>70</v>
      </c>
      <c r="K19055">
        <v>58</v>
      </c>
      <c r="L19055" s="32">
        <v>58</v>
      </c>
      <c r="M19055" s="15">
        <v>39658</v>
      </c>
      <c r="N19055" t="str">
        <f t="shared" si="632"/>
        <v>On</v>
      </c>
      <c r="O19055">
        <f t="shared" si="633"/>
        <v>5</v>
      </c>
    </row>
    <row r="19056" spans="1:15" x14ac:dyDescent="0.25">
      <c r="A19056" s="2">
        <v>36679</v>
      </c>
      <c r="B19056">
        <v>2200</v>
      </c>
      <c r="C19056">
        <v>17.38</v>
      </c>
      <c r="D19056">
        <v>55.48</v>
      </c>
      <c r="E19056">
        <v>83.84</v>
      </c>
      <c r="F19056">
        <v>17.38</v>
      </c>
      <c r="G19056">
        <v>17.37</v>
      </c>
      <c r="H19056" s="5">
        <v>50</v>
      </c>
      <c r="I19056">
        <v>54.75</v>
      </c>
      <c r="J19056">
        <v>60</v>
      </c>
      <c r="K19056">
        <v>50</v>
      </c>
      <c r="L19056" s="32">
        <v>50</v>
      </c>
      <c r="M19056" s="15">
        <v>38125</v>
      </c>
      <c r="N19056" t="str">
        <f t="shared" si="632"/>
        <v>On</v>
      </c>
      <c r="O19056">
        <f t="shared" si="633"/>
        <v>5</v>
      </c>
    </row>
    <row r="19057" spans="1:15" x14ac:dyDescent="0.25">
      <c r="A19057" s="2">
        <v>36679</v>
      </c>
      <c r="B19057">
        <v>2300</v>
      </c>
      <c r="C19057">
        <v>16.989999999999998</v>
      </c>
      <c r="D19057">
        <v>41.81</v>
      </c>
      <c r="E19057">
        <v>60.28</v>
      </c>
      <c r="F19057">
        <v>16.989999999999998</v>
      </c>
      <c r="G19057">
        <v>16.989999999999998</v>
      </c>
      <c r="H19057" s="5">
        <v>35</v>
      </c>
      <c r="I19057">
        <v>46.86</v>
      </c>
      <c r="J19057">
        <v>60</v>
      </c>
      <c r="K19057">
        <v>35</v>
      </c>
      <c r="L19057" s="32">
        <v>35</v>
      </c>
      <c r="M19057" s="15">
        <v>35440</v>
      </c>
      <c r="N19057" t="str">
        <f t="shared" si="632"/>
        <v>On</v>
      </c>
      <c r="O19057">
        <f t="shared" si="633"/>
        <v>5</v>
      </c>
    </row>
    <row r="19058" spans="1:15" x14ac:dyDescent="0.25">
      <c r="A19058" s="2">
        <v>36679</v>
      </c>
      <c r="B19058">
        <v>2400</v>
      </c>
      <c r="C19058">
        <v>14.96</v>
      </c>
      <c r="D19058">
        <v>26.46</v>
      </c>
      <c r="E19058">
        <v>35.020000000000003</v>
      </c>
      <c r="F19058">
        <v>14.96</v>
      </c>
      <c r="G19058">
        <v>14.96</v>
      </c>
      <c r="H19058" s="5">
        <v>15.5</v>
      </c>
      <c r="I19058">
        <v>15.5</v>
      </c>
      <c r="J19058">
        <v>15.5</v>
      </c>
      <c r="K19058">
        <v>15.5</v>
      </c>
      <c r="L19058" s="32">
        <v>15.5</v>
      </c>
      <c r="M19058" s="15">
        <v>32048</v>
      </c>
      <c r="N19058" t="str">
        <f t="shared" si="632"/>
        <v>Off</v>
      </c>
      <c r="O19058">
        <f t="shared" si="633"/>
        <v>5</v>
      </c>
    </row>
    <row r="19059" spans="1:15" x14ac:dyDescent="0.25">
      <c r="A19059" s="2">
        <v>36680</v>
      </c>
      <c r="B19059">
        <v>100</v>
      </c>
      <c r="C19059">
        <v>14.9</v>
      </c>
      <c r="D19059">
        <v>26.42</v>
      </c>
      <c r="E19059">
        <v>35</v>
      </c>
      <c r="F19059">
        <v>14.9</v>
      </c>
      <c r="G19059">
        <v>14.9</v>
      </c>
      <c r="H19059" s="5">
        <v>16.95</v>
      </c>
      <c r="I19059">
        <v>16.95</v>
      </c>
      <c r="J19059">
        <v>16.95</v>
      </c>
      <c r="K19059">
        <v>16.95</v>
      </c>
      <c r="L19059" s="32">
        <v>16.95</v>
      </c>
      <c r="M19059" s="15">
        <v>29054</v>
      </c>
      <c r="N19059" t="str">
        <f t="shared" si="632"/>
        <v>Off</v>
      </c>
      <c r="O19059">
        <f t="shared" si="633"/>
        <v>6</v>
      </c>
    </row>
    <row r="19060" spans="1:15" x14ac:dyDescent="0.25">
      <c r="A19060" s="2">
        <v>36680</v>
      </c>
      <c r="B19060">
        <v>200</v>
      </c>
      <c r="C19060">
        <v>16.829999999999998</v>
      </c>
      <c r="D19060">
        <v>27.7</v>
      </c>
      <c r="E19060">
        <v>35.78</v>
      </c>
      <c r="F19060">
        <v>16.829999999999998</v>
      </c>
      <c r="G19060">
        <v>16.829999999999998</v>
      </c>
      <c r="H19060" s="5">
        <v>13.41</v>
      </c>
      <c r="I19060">
        <v>13.41</v>
      </c>
      <c r="J19060">
        <v>13.41</v>
      </c>
      <c r="K19060">
        <v>13.41</v>
      </c>
      <c r="L19060" s="32">
        <v>13.41</v>
      </c>
      <c r="M19060" s="15">
        <v>26888</v>
      </c>
      <c r="N19060" t="str">
        <f t="shared" si="632"/>
        <v>Off</v>
      </c>
      <c r="O19060">
        <f t="shared" si="633"/>
        <v>6</v>
      </c>
    </row>
    <row r="19061" spans="1:15" x14ac:dyDescent="0.25">
      <c r="A19061" s="2">
        <v>36680</v>
      </c>
      <c r="B19061">
        <v>300</v>
      </c>
      <c r="C19061">
        <v>16.95</v>
      </c>
      <c r="D19061">
        <v>26.16</v>
      </c>
      <c r="E19061">
        <v>33.020000000000003</v>
      </c>
      <c r="F19061">
        <v>16.95</v>
      </c>
      <c r="G19061">
        <v>16.95</v>
      </c>
      <c r="H19061" s="5">
        <v>12.8</v>
      </c>
      <c r="I19061">
        <v>12.8</v>
      </c>
      <c r="J19061">
        <v>12.8</v>
      </c>
      <c r="K19061">
        <v>12.8</v>
      </c>
      <c r="L19061" s="32">
        <v>12.8</v>
      </c>
      <c r="M19061" s="15">
        <v>25830</v>
      </c>
      <c r="N19061" t="str">
        <f t="shared" si="632"/>
        <v>Off</v>
      </c>
      <c r="O19061">
        <f t="shared" si="633"/>
        <v>6</v>
      </c>
    </row>
    <row r="19062" spans="1:15" x14ac:dyDescent="0.25">
      <c r="A19062" s="2">
        <v>36680</v>
      </c>
      <c r="B19062">
        <v>400</v>
      </c>
      <c r="C19062">
        <v>14.05</v>
      </c>
      <c r="D19062">
        <v>17.75</v>
      </c>
      <c r="E19062">
        <v>20.51</v>
      </c>
      <c r="F19062">
        <v>14.05</v>
      </c>
      <c r="G19062">
        <v>14.05</v>
      </c>
      <c r="H19062" s="5">
        <v>12.4</v>
      </c>
      <c r="I19062">
        <v>12.4</v>
      </c>
      <c r="J19062">
        <v>12.4</v>
      </c>
      <c r="K19062">
        <v>12.4</v>
      </c>
      <c r="L19062" s="32">
        <v>12.4</v>
      </c>
      <c r="M19062" s="15">
        <v>24798</v>
      </c>
      <c r="N19062" t="str">
        <f t="shared" si="632"/>
        <v>Off</v>
      </c>
      <c r="O19062">
        <f t="shared" si="633"/>
        <v>6</v>
      </c>
    </row>
    <row r="19063" spans="1:15" x14ac:dyDescent="0.25">
      <c r="A19063" s="2">
        <v>36680</v>
      </c>
      <c r="B19063">
        <v>500</v>
      </c>
      <c r="C19063">
        <v>13.88</v>
      </c>
      <c r="D19063">
        <v>17.63</v>
      </c>
      <c r="E19063">
        <v>20.420000000000002</v>
      </c>
      <c r="F19063">
        <v>13.88</v>
      </c>
      <c r="G19063">
        <v>13.88</v>
      </c>
      <c r="H19063" s="5">
        <v>12.2</v>
      </c>
      <c r="I19063">
        <v>12.2</v>
      </c>
      <c r="J19063">
        <v>12.2</v>
      </c>
      <c r="K19063">
        <v>12.2</v>
      </c>
      <c r="L19063" s="32">
        <v>12.2</v>
      </c>
      <c r="M19063" s="15">
        <v>24104</v>
      </c>
      <c r="N19063" t="str">
        <f t="shared" si="632"/>
        <v>Off</v>
      </c>
      <c r="O19063">
        <f t="shared" si="633"/>
        <v>6</v>
      </c>
    </row>
    <row r="19064" spans="1:15" x14ac:dyDescent="0.25">
      <c r="A19064" s="2">
        <v>36680</v>
      </c>
      <c r="B19064">
        <v>600</v>
      </c>
      <c r="C19064">
        <v>13.9</v>
      </c>
      <c r="D19064">
        <v>17.64</v>
      </c>
      <c r="E19064">
        <v>20.420000000000002</v>
      </c>
      <c r="F19064">
        <v>13.9</v>
      </c>
      <c r="G19064">
        <v>13.9</v>
      </c>
      <c r="H19064" s="5">
        <v>12.3</v>
      </c>
      <c r="I19064">
        <v>12.3</v>
      </c>
      <c r="J19064">
        <v>12.3</v>
      </c>
      <c r="K19064">
        <v>12.3</v>
      </c>
      <c r="L19064" s="32">
        <v>12.3</v>
      </c>
      <c r="M19064" s="15">
        <v>23836</v>
      </c>
      <c r="N19064" t="str">
        <f t="shared" si="632"/>
        <v>Off</v>
      </c>
      <c r="O19064">
        <f t="shared" si="633"/>
        <v>6</v>
      </c>
    </row>
    <row r="19065" spans="1:15" x14ac:dyDescent="0.25">
      <c r="A19065" s="2">
        <v>36680</v>
      </c>
      <c r="B19065">
        <v>700</v>
      </c>
      <c r="C19065">
        <v>13.52</v>
      </c>
      <c r="D19065">
        <v>17.420000000000002</v>
      </c>
      <c r="E19065">
        <v>20.329999999999998</v>
      </c>
      <c r="F19065">
        <v>13.52</v>
      </c>
      <c r="G19065">
        <v>13.52</v>
      </c>
      <c r="H19065" s="5">
        <v>12.86</v>
      </c>
      <c r="I19065">
        <v>12.86</v>
      </c>
      <c r="J19065">
        <v>12.86</v>
      </c>
      <c r="K19065">
        <v>12.86</v>
      </c>
      <c r="L19065" s="32">
        <v>12.86</v>
      </c>
      <c r="M19065" s="15">
        <v>24040</v>
      </c>
      <c r="N19065" t="str">
        <f t="shared" si="632"/>
        <v>Off</v>
      </c>
      <c r="O19065">
        <f t="shared" si="633"/>
        <v>6</v>
      </c>
    </row>
    <row r="19066" spans="1:15" x14ac:dyDescent="0.25">
      <c r="A19066" s="2">
        <v>36680</v>
      </c>
      <c r="B19066">
        <v>800</v>
      </c>
      <c r="C19066">
        <v>14.93</v>
      </c>
      <c r="D19066">
        <v>18.23</v>
      </c>
      <c r="E19066">
        <v>20.68</v>
      </c>
      <c r="F19066">
        <v>14.93</v>
      </c>
      <c r="G19066">
        <v>14.93</v>
      </c>
      <c r="H19066" s="5">
        <v>15.1</v>
      </c>
      <c r="I19066">
        <v>15.36</v>
      </c>
      <c r="J19066">
        <v>15.63</v>
      </c>
      <c r="K19066">
        <v>15.1</v>
      </c>
      <c r="L19066" s="32">
        <v>15.1</v>
      </c>
      <c r="M19066" s="15">
        <v>25497</v>
      </c>
      <c r="N19066" t="str">
        <f t="shared" si="632"/>
        <v>On</v>
      </c>
      <c r="O19066">
        <f t="shared" si="633"/>
        <v>6</v>
      </c>
    </row>
    <row r="19067" spans="1:15" x14ac:dyDescent="0.25">
      <c r="A19067" s="2">
        <v>36680</v>
      </c>
      <c r="B19067">
        <v>900</v>
      </c>
      <c r="C19067">
        <v>24.42</v>
      </c>
      <c r="D19067">
        <v>26.37</v>
      </c>
      <c r="E19067">
        <v>27.82</v>
      </c>
      <c r="F19067">
        <v>24.42</v>
      </c>
      <c r="G19067">
        <v>24.42</v>
      </c>
      <c r="H19067" s="5">
        <v>18.239999999999998</v>
      </c>
      <c r="I19067">
        <v>19.079999999999998</v>
      </c>
      <c r="J19067">
        <v>20</v>
      </c>
      <c r="K19067">
        <v>18.239999999999998</v>
      </c>
      <c r="L19067" s="32">
        <v>18.239999999999998</v>
      </c>
      <c r="M19067" s="15">
        <v>27521</v>
      </c>
      <c r="N19067" t="str">
        <f t="shared" si="632"/>
        <v>On</v>
      </c>
      <c r="O19067">
        <f t="shared" si="633"/>
        <v>6</v>
      </c>
    </row>
    <row r="19068" spans="1:15" x14ac:dyDescent="0.25">
      <c r="A19068" s="2">
        <v>36680</v>
      </c>
      <c r="B19068">
        <v>1000</v>
      </c>
      <c r="C19068">
        <v>17.61</v>
      </c>
      <c r="D19068">
        <v>20.309999999999999</v>
      </c>
      <c r="E19068">
        <v>22.33</v>
      </c>
      <c r="F19068">
        <v>17.61</v>
      </c>
      <c r="G19068">
        <v>17.61</v>
      </c>
      <c r="H19068" s="5">
        <v>24</v>
      </c>
      <c r="I19068">
        <v>24</v>
      </c>
      <c r="J19068">
        <v>24</v>
      </c>
      <c r="K19068">
        <v>24</v>
      </c>
      <c r="L19068" s="32">
        <v>24</v>
      </c>
      <c r="M19068" s="15">
        <v>28846</v>
      </c>
      <c r="N19068" t="str">
        <f t="shared" si="632"/>
        <v>On</v>
      </c>
      <c r="O19068">
        <f t="shared" si="633"/>
        <v>6</v>
      </c>
    </row>
    <row r="19069" spans="1:15" x14ac:dyDescent="0.25">
      <c r="A19069" s="2">
        <v>36680</v>
      </c>
      <c r="B19069">
        <v>1100</v>
      </c>
      <c r="C19069">
        <v>15.2</v>
      </c>
      <c r="D19069">
        <v>23.7</v>
      </c>
      <c r="E19069">
        <v>29.01</v>
      </c>
      <c r="F19069">
        <v>17.239999999999998</v>
      </c>
      <c r="G19069">
        <v>15.2</v>
      </c>
      <c r="H19069" s="5">
        <v>30</v>
      </c>
      <c r="I19069">
        <v>30</v>
      </c>
      <c r="J19069">
        <v>30</v>
      </c>
      <c r="K19069">
        <v>30</v>
      </c>
      <c r="L19069" s="32">
        <v>30</v>
      </c>
      <c r="M19069" s="15">
        <v>29533</v>
      </c>
      <c r="N19069" t="str">
        <f t="shared" si="632"/>
        <v>On</v>
      </c>
      <c r="O19069">
        <f t="shared" si="633"/>
        <v>6</v>
      </c>
    </row>
    <row r="19070" spans="1:15" x14ac:dyDescent="0.25">
      <c r="A19070" s="2">
        <v>36680</v>
      </c>
      <c r="B19070">
        <v>1200</v>
      </c>
      <c r="C19070">
        <v>14.83</v>
      </c>
      <c r="D19070">
        <v>26.79</v>
      </c>
      <c r="E19070">
        <v>34.22</v>
      </c>
      <c r="F19070">
        <v>17.77</v>
      </c>
      <c r="G19070">
        <v>14.83</v>
      </c>
      <c r="H19070" s="5">
        <v>36.36</v>
      </c>
      <c r="I19070">
        <v>36.36</v>
      </c>
      <c r="J19070">
        <v>36.36</v>
      </c>
      <c r="K19070">
        <v>36.36</v>
      </c>
      <c r="L19070" s="32">
        <v>36.36</v>
      </c>
      <c r="M19070" s="15">
        <v>29654</v>
      </c>
      <c r="N19070" t="str">
        <f t="shared" si="632"/>
        <v>On</v>
      </c>
      <c r="O19070">
        <f t="shared" si="633"/>
        <v>6</v>
      </c>
    </row>
    <row r="19071" spans="1:15" x14ac:dyDescent="0.25">
      <c r="A19071" s="2">
        <v>36680</v>
      </c>
      <c r="B19071">
        <v>1300</v>
      </c>
      <c r="C19071">
        <v>14.46</v>
      </c>
      <c r="D19071">
        <v>26.68</v>
      </c>
      <c r="E19071">
        <v>34.14</v>
      </c>
      <c r="F19071">
        <v>17.72</v>
      </c>
      <c r="G19071">
        <v>14.47</v>
      </c>
      <c r="H19071" s="5">
        <v>30</v>
      </c>
      <c r="I19071">
        <v>30</v>
      </c>
      <c r="J19071">
        <v>30</v>
      </c>
      <c r="K19071">
        <v>30</v>
      </c>
      <c r="L19071" s="32">
        <v>30</v>
      </c>
      <c r="M19071" s="15">
        <v>29371</v>
      </c>
      <c r="N19071" t="str">
        <f t="shared" si="632"/>
        <v>On</v>
      </c>
      <c r="O19071">
        <f t="shared" si="633"/>
        <v>6</v>
      </c>
    </row>
    <row r="19072" spans="1:15" x14ac:dyDescent="0.25">
      <c r="A19072" s="2">
        <v>36680</v>
      </c>
      <c r="B19072">
        <v>1400</v>
      </c>
      <c r="C19072">
        <v>14.33</v>
      </c>
      <c r="D19072">
        <v>26.62</v>
      </c>
      <c r="E19072">
        <v>34.11</v>
      </c>
      <c r="F19072">
        <v>17.670000000000002</v>
      </c>
      <c r="G19072">
        <v>14.32</v>
      </c>
      <c r="H19072" s="5">
        <v>30</v>
      </c>
      <c r="I19072">
        <v>30</v>
      </c>
      <c r="J19072">
        <v>30</v>
      </c>
      <c r="K19072">
        <v>30</v>
      </c>
      <c r="L19072" s="32">
        <v>30</v>
      </c>
      <c r="M19072" s="15">
        <v>29091</v>
      </c>
      <c r="N19072" t="str">
        <f t="shared" si="632"/>
        <v>On</v>
      </c>
      <c r="O19072">
        <f t="shared" si="633"/>
        <v>6</v>
      </c>
    </row>
    <row r="19073" spans="1:15" x14ac:dyDescent="0.25">
      <c r="A19073" s="2">
        <v>36680</v>
      </c>
      <c r="B19073">
        <v>1500</v>
      </c>
      <c r="C19073">
        <v>14.03</v>
      </c>
      <c r="D19073">
        <v>26.49</v>
      </c>
      <c r="E19073">
        <v>34.03</v>
      </c>
      <c r="F19073">
        <v>17.54</v>
      </c>
      <c r="G19073">
        <v>14.03</v>
      </c>
      <c r="H19073" s="5">
        <v>26.32</v>
      </c>
      <c r="I19073">
        <v>26.32</v>
      </c>
      <c r="J19073">
        <v>26.32</v>
      </c>
      <c r="K19073">
        <v>26.32</v>
      </c>
      <c r="L19073" s="32">
        <v>26.32</v>
      </c>
      <c r="M19073" s="15">
        <v>28946</v>
      </c>
      <c r="N19073" t="str">
        <f t="shared" si="632"/>
        <v>On</v>
      </c>
      <c r="O19073">
        <f t="shared" si="633"/>
        <v>6</v>
      </c>
    </row>
    <row r="19074" spans="1:15" x14ac:dyDescent="0.25">
      <c r="A19074" s="2">
        <v>36680</v>
      </c>
      <c r="B19074">
        <v>1600</v>
      </c>
      <c r="C19074">
        <v>15.17</v>
      </c>
      <c r="D19074">
        <v>27.04</v>
      </c>
      <c r="E19074">
        <v>34.39</v>
      </c>
      <c r="F19074">
        <v>18.18</v>
      </c>
      <c r="G19074">
        <v>15.17</v>
      </c>
      <c r="H19074" s="5">
        <v>35.200000000000003</v>
      </c>
      <c r="I19074">
        <v>35.200000000000003</v>
      </c>
      <c r="J19074">
        <v>35.200000000000003</v>
      </c>
      <c r="K19074">
        <v>35.200000000000003</v>
      </c>
      <c r="L19074" s="32">
        <v>35.200000000000003</v>
      </c>
      <c r="M19074" s="15">
        <v>28998</v>
      </c>
      <c r="N19074" t="str">
        <f t="shared" si="632"/>
        <v>On</v>
      </c>
      <c r="O19074">
        <f t="shared" si="633"/>
        <v>6</v>
      </c>
    </row>
    <row r="19075" spans="1:15" x14ac:dyDescent="0.25">
      <c r="A19075" s="2">
        <v>36680</v>
      </c>
      <c r="B19075">
        <v>1700</v>
      </c>
      <c r="C19075">
        <v>16.2</v>
      </c>
      <c r="D19075">
        <v>27.65</v>
      </c>
      <c r="E19075">
        <v>34.770000000000003</v>
      </c>
      <c r="F19075">
        <v>18.98</v>
      </c>
      <c r="G19075">
        <v>16.18</v>
      </c>
      <c r="H19075" s="5">
        <v>35.200000000000003</v>
      </c>
      <c r="I19075">
        <v>35.200000000000003</v>
      </c>
      <c r="J19075">
        <v>35.200000000000003</v>
      </c>
      <c r="K19075">
        <v>35.200000000000003</v>
      </c>
      <c r="L19075" s="32">
        <v>35.200000000000003</v>
      </c>
      <c r="M19075" s="15">
        <v>29196</v>
      </c>
      <c r="N19075" t="str">
        <f t="shared" si="632"/>
        <v>On</v>
      </c>
      <c r="O19075">
        <f t="shared" si="633"/>
        <v>6</v>
      </c>
    </row>
    <row r="19076" spans="1:15" x14ac:dyDescent="0.25">
      <c r="A19076" s="2">
        <v>36680</v>
      </c>
      <c r="B19076">
        <v>1800</v>
      </c>
      <c r="C19076">
        <v>17.05</v>
      </c>
      <c r="D19076">
        <v>27.86</v>
      </c>
      <c r="E19076">
        <v>34.94</v>
      </c>
      <c r="F19076">
        <v>18.79</v>
      </c>
      <c r="G19076">
        <v>16.96</v>
      </c>
      <c r="H19076" s="5">
        <v>24</v>
      </c>
      <c r="I19076">
        <v>24</v>
      </c>
      <c r="J19076">
        <v>24</v>
      </c>
      <c r="K19076">
        <v>24</v>
      </c>
      <c r="L19076" s="32">
        <v>24</v>
      </c>
      <c r="M19076" s="15">
        <v>29153</v>
      </c>
      <c r="N19076" t="str">
        <f t="shared" si="632"/>
        <v>On</v>
      </c>
      <c r="O19076">
        <f t="shared" si="633"/>
        <v>6</v>
      </c>
    </row>
    <row r="19077" spans="1:15" x14ac:dyDescent="0.25">
      <c r="A19077" s="2">
        <v>36680</v>
      </c>
      <c r="B19077">
        <v>1900</v>
      </c>
      <c r="C19077">
        <v>14.91</v>
      </c>
      <c r="D19077">
        <v>26.78</v>
      </c>
      <c r="E19077">
        <v>34.24</v>
      </c>
      <c r="F19077">
        <v>17.399999999999999</v>
      </c>
      <c r="G19077">
        <v>14.78</v>
      </c>
      <c r="H19077" s="5">
        <v>22</v>
      </c>
      <c r="I19077">
        <v>22</v>
      </c>
      <c r="J19077">
        <v>22</v>
      </c>
      <c r="K19077">
        <v>22</v>
      </c>
      <c r="L19077" s="32">
        <v>22</v>
      </c>
      <c r="M19077" s="15">
        <v>28851</v>
      </c>
      <c r="N19077" t="str">
        <f t="shared" si="632"/>
        <v>On</v>
      </c>
      <c r="O19077">
        <f t="shared" si="633"/>
        <v>6</v>
      </c>
    </row>
    <row r="19078" spans="1:15" x14ac:dyDescent="0.25">
      <c r="A19078" s="2">
        <v>36680</v>
      </c>
      <c r="B19078">
        <v>2000</v>
      </c>
      <c r="C19078">
        <v>13.86</v>
      </c>
      <c r="D19078">
        <v>24.06</v>
      </c>
      <c r="E19078">
        <v>31.39</v>
      </c>
      <c r="F19078">
        <v>14.34</v>
      </c>
      <c r="G19078">
        <v>13.83</v>
      </c>
      <c r="H19078" s="5">
        <v>19.09</v>
      </c>
      <c r="I19078">
        <v>19.52</v>
      </c>
      <c r="J19078">
        <v>20</v>
      </c>
      <c r="K19078">
        <v>19.09</v>
      </c>
      <c r="L19078" s="32">
        <v>19.09</v>
      </c>
      <c r="M19078" s="15">
        <v>28104</v>
      </c>
      <c r="N19078" t="str">
        <f t="shared" si="632"/>
        <v>On</v>
      </c>
      <c r="O19078">
        <f t="shared" si="633"/>
        <v>6</v>
      </c>
    </row>
    <row r="19079" spans="1:15" x14ac:dyDescent="0.25">
      <c r="A19079" s="2">
        <v>36680</v>
      </c>
      <c r="B19079">
        <v>2100</v>
      </c>
      <c r="C19079">
        <v>15.77</v>
      </c>
      <c r="D19079">
        <v>19.87</v>
      </c>
      <c r="E19079">
        <v>22.92</v>
      </c>
      <c r="F19079">
        <v>15.77</v>
      </c>
      <c r="G19079">
        <v>15.77</v>
      </c>
      <c r="H19079" s="5">
        <v>18.399999999999999</v>
      </c>
      <c r="I19079">
        <v>19.16</v>
      </c>
      <c r="J19079">
        <v>20</v>
      </c>
      <c r="K19079">
        <v>18.399999999999999</v>
      </c>
      <c r="L19079" s="32">
        <v>18.399999999999999</v>
      </c>
      <c r="M19079" s="15">
        <v>27789</v>
      </c>
      <c r="N19079" t="str">
        <f t="shared" si="632"/>
        <v>On</v>
      </c>
      <c r="O19079">
        <f t="shared" si="633"/>
        <v>6</v>
      </c>
    </row>
    <row r="19080" spans="1:15" x14ac:dyDescent="0.25">
      <c r="A19080" s="2">
        <v>36680</v>
      </c>
      <c r="B19080">
        <v>2200</v>
      </c>
      <c r="C19080">
        <v>16.72</v>
      </c>
      <c r="D19080">
        <v>26.88</v>
      </c>
      <c r="E19080">
        <v>34.43</v>
      </c>
      <c r="F19080">
        <v>16.72</v>
      </c>
      <c r="G19080">
        <v>16.72</v>
      </c>
      <c r="H19080" s="5">
        <v>16.91</v>
      </c>
      <c r="I19080">
        <v>18.38</v>
      </c>
      <c r="J19080">
        <v>20</v>
      </c>
      <c r="K19080">
        <v>16.91</v>
      </c>
      <c r="L19080" s="32">
        <v>16.91</v>
      </c>
      <c r="M19080" s="15">
        <v>28280</v>
      </c>
      <c r="N19080" t="str">
        <f t="shared" si="632"/>
        <v>On</v>
      </c>
      <c r="O19080">
        <f t="shared" si="633"/>
        <v>6</v>
      </c>
    </row>
    <row r="19081" spans="1:15" x14ac:dyDescent="0.25">
      <c r="A19081" s="2">
        <v>36680</v>
      </c>
      <c r="B19081">
        <v>2300</v>
      </c>
      <c r="C19081">
        <v>14.02</v>
      </c>
      <c r="D19081">
        <v>19.98</v>
      </c>
      <c r="E19081">
        <v>24.41</v>
      </c>
      <c r="F19081">
        <v>14.02</v>
      </c>
      <c r="G19081">
        <v>14.02</v>
      </c>
      <c r="H19081" s="5">
        <v>14.6</v>
      </c>
      <c r="I19081">
        <v>17.12</v>
      </c>
      <c r="J19081">
        <v>19.920000000000002</v>
      </c>
      <c r="K19081">
        <v>14.6</v>
      </c>
      <c r="L19081" s="32">
        <v>14.6</v>
      </c>
      <c r="M19081" s="15">
        <v>26589</v>
      </c>
      <c r="N19081" t="str">
        <f t="shared" si="632"/>
        <v>On</v>
      </c>
      <c r="O19081">
        <f t="shared" si="633"/>
        <v>6</v>
      </c>
    </row>
    <row r="19082" spans="1:15" x14ac:dyDescent="0.25">
      <c r="A19082" s="2">
        <v>36680</v>
      </c>
      <c r="B19082">
        <v>2400</v>
      </c>
      <c r="C19082">
        <v>13.71</v>
      </c>
      <c r="D19082">
        <v>16.59</v>
      </c>
      <c r="E19082">
        <v>18.73</v>
      </c>
      <c r="F19082">
        <v>13.71</v>
      </c>
      <c r="G19082">
        <v>13.71</v>
      </c>
      <c r="H19082" s="5">
        <v>12.76</v>
      </c>
      <c r="I19082">
        <v>12.76</v>
      </c>
      <c r="J19082">
        <v>12.76</v>
      </c>
      <c r="K19082">
        <v>12.76</v>
      </c>
      <c r="L19082" s="32">
        <v>12.76</v>
      </c>
      <c r="M19082" s="15">
        <v>24359</v>
      </c>
      <c r="N19082" t="str">
        <f t="shared" si="632"/>
        <v>Off</v>
      </c>
      <c r="O19082">
        <f t="shared" si="633"/>
        <v>6</v>
      </c>
    </row>
    <row r="19083" spans="1:15" x14ac:dyDescent="0.25">
      <c r="A19083" s="2">
        <v>36681</v>
      </c>
      <c r="B19083">
        <v>100</v>
      </c>
      <c r="C19083">
        <v>12.91</v>
      </c>
      <c r="D19083">
        <v>12.91</v>
      </c>
      <c r="E19083">
        <v>12.91</v>
      </c>
      <c r="F19083">
        <v>12.91</v>
      </c>
      <c r="G19083">
        <v>12.91</v>
      </c>
      <c r="H19083" s="5">
        <v>12.83</v>
      </c>
      <c r="I19083">
        <v>12.83</v>
      </c>
      <c r="J19083">
        <v>12.83</v>
      </c>
      <c r="K19083">
        <v>12.83</v>
      </c>
      <c r="L19083" s="32">
        <v>12.83</v>
      </c>
      <c r="M19083" s="15">
        <v>22244</v>
      </c>
      <c r="N19083" t="str">
        <f t="shared" ref="N19083:N19146" si="634">+IF(B19083&gt;700,IF(B19083&lt;2400,"On","Off"),"Off")</f>
        <v>Off</v>
      </c>
      <c r="O19083">
        <f t="shared" si="633"/>
        <v>7</v>
      </c>
    </row>
    <row r="19084" spans="1:15" x14ac:dyDescent="0.25">
      <c r="A19084" s="2">
        <v>36681</v>
      </c>
      <c r="B19084">
        <v>200</v>
      </c>
      <c r="C19084">
        <v>12.22</v>
      </c>
      <c r="D19084">
        <v>12.22</v>
      </c>
      <c r="E19084">
        <v>12.22</v>
      </c>
      <c r="F19084">
        <v>12.22</v>
      </c>
      <c r="G19084">
        <v>12.22</v>
      </c>
      <c r="H19084" s="5">
        <v>12.06</v>
      </c>
      <c r="I19084">
        <v>12.06</v>
      </c>
      <c r="J19084">
        <v>12.06</v>
      </c>
      <c r="K19084">
        <v>12.06</v>
      </c>
      <c r="L19084" s="32">
        <v>12.06</v>
      </c>
      <c r="M19084" s="15">
        <v>20868</v>
      </c>
      <c r="N19084" t="str">
        <f t="shared" si="634"/>
        <v>Off</v>
      </c>
      <c r="O19084">
        <f t="shared" si="633"/>
        <v>7</v>
      </c>
    </row>
    <row r="19085" spans="1:15" x14ac:dyDescent="0.25">
      <c r="A19085" s="2">
        <v>36681</v>
      </c>
      <c r="B19085">
        <v>300</v>
      </c>
      <c r="C19085">
        <v>11.45</v>
      </c>
      <c r="D19085">
        <v>11.45</v>
      </c>
      <c r="E19085">
        <v>11.45</v>
      </c>
      <c r="F19085">
        <v>11.45</v>
      </c>
      <c r="G19085">
        <v>11.45</v>
      </c>
      <c r="H19085" s="5">
        <v>11.42</v>
      </c>
      <c r="I19085">
        <v>11.42</v>
      </c>
      <c r="J19085">
        <v>11.42</v>
      </c>
      <c r="K19085">
        <v>11.42</v>
      </c>
      <c r="L19085" s="32">
        <v>11.42</v>
      </c>
      <c r="M19085" s="15">
        <v>20153</v>
      </c>
      <c r="N19085" t="str">
        <f t="shared" si="634"/>
        <v>Off</v>
      </c>
      <c r="O19085">
        <f t="shared" si="633"/>
        <v>7</v>
      </c>
    </row>
    <row r="19086" spans="1:15" x14ac:dyDescent="0.25">
      <c r="A19086" s="2">
        <v>36681</v>
      </c>
      <c r="B19086">
        <v>400</v>
      </c>
      <c r="C19086">
        <v>10.75</v>
      </c>
      <c r="D19086">
        <v>10.75</v>
      </c>
      <c r="E19086">
        <v>10.75</v>
      </c>
      <c r="F19086">
        <v>10.75</v>
      </c>
      <c r="G19086">
        <v>10.75</v>
      </c>
      <c r="H19086" s="5">
        <v>11</v>
      </c>
      <c r="I19086">
        <v>11</v>
      </c>
      <c r="J19086">
        <v>11</v>
      </c>
      <c r="K19086">
        <v>11</v>
      </c>
      <c r="L19086" s="32">
        <v>11</v>
      </c>
      <c r="M19086" s="15">
        <v>19658</v>
      </c>
      <c r="N19086" t="str">
        <f t="shared" si="634"/>
        <v>Off</v>
      </c>
      <c r="O19086">
        <f t="shared" si="633"/>
        <v>7</v>
      </c>
    </row>
    <row r="19087" spans="1:15" x14ac:dyDescent="0.25">
      <c r="A19087" s="2">
        <v>36681</v>
      </c>
      <c r="B19087">
        <v>500</v>
      </c>
      <c r="C19087">
        <v>3.95</v>
      </c>
      <c r="D19087">
        <v>3.95</v>
      </c>
      <c r="E19087">
        <v>3.95</v>
      </c>
      <c r="F19087">
        <v>3.95</v>
      </c>
      <c r="G19087">
        <v>3.95</v>
      </c>
      <c r="H19087" s="5">
        <v>10</v>
      </c>
      <c r="I19087">
        <v>10</v>
      </c>
      <c r="J19087">
        <v>10</v>
      </c>
      <c r="K19087">
        <v>10</v>
      </c>
      <c r="L19087" s="32">
        <v>10</v>
      </c>
      <c r="M19087" s="15">
        <v>19525</v>
      </c>
      <c r="N19087" t="str">
        <f t="shared" si="634"/>
        <v>Off</v>
      </c>
      <c r="O19087">
        <f t="shared" si="633"/>
        <v>7</v>
      </c>
    </row>
    <row r="19088" spans="1:15" x14ac:dyDescent="0.25">
      <c r="A19088" s="2">
        <v>36681</v>
      </c>
      <c r="B19088">
        <v>600</v>
      </c>
      <c r="C19088">
        <v>0</v>
      </c>
      <c r="D19088">
        <v>0</v>
      </c>
      <c r="E19088">
        <v>0</v>
      </c>
      <c r="F19088">
        <v>0</v>
      </c>
      <c r="G19088">
        <v>0</v>
      </c>
      <c r="H19088" s="5">
        <v>10</v>
      </c>
      <c r="I19088">
        <v>10</v>
      </c>
      <c r="J19088">
        <v>10</v>
      </c>
      <c r="K19088">
        <v>10</v>
      </c>
      <c r="L19088" s="32">
        <v>10</v>
      </c>
      <c r="M19088" s="15">
        <v>19532</v>
      </c>
      <c r="N19088" t="str">
        <f t="shared" si="634"/>
        <v>Off</v>
      </c>
      <c r="O19088">
        <f t="shared" si="633"/>
        <v>7</v>
      </c>
    </row>
    <row r="19089" spans="1:15" x14ac:dyDescent="0.25">
      <c r="A19089" s="2">
        <v>36681</v>
      </c>
      <c r="B19089">
        <v>700</v>
      </c>
      <c r="C19089">
        <v>0</v>
      </c>
      <c r="D19089">
        <v>0</v>
      </c>
      <c r="E19089">
        <v>0</v>
      </c>
      <c r="F19089">
        <v>0</v>
      </c>
      <c r="G19089">
        <v>0</v>
      </c>
      <c r="H19089" s="5">
        <v>11.2</v>
      </c>
      <c r="I19089">
        <v>11.2</v>
      </c>
      <c r="J19089">
        <v>11.2</v>
      </c>
      <c r="K19089">
        <v>11.2</v>
      </c>
      <c r="L19089" s="32">
        <v>11.2</v>
      </c>
      <c r="M19089" s="15">
        <v>19822</v>
      </c>
      <c r="N19089" t="str">
        <f t="shared" si="634"/>
        <v>Off</v>
      </c>
      <c r="O19089">
        <f t="shared" si="633"/>
        <v>7</v>
      </c>
    </row>
    <row r="19090" spans="1:15" x14ac:dyDescent="0.25">
      <c r="A19090" s="2">
        <v>36681</v>
      </c>
      <c r="B19090">
        <v>800</v>
      </c>
      <c r="C19090">
        <v>9.89</v>
      </c>
      <c r="D19090">
        <v>9.89</v>
      </c>
      <c r="E19090">
        <v>9.89</v>
      </c>
      <c r="F19090">
        <v>9.89</v>
      </c>
      <c r="G19090">
        <v>9.89</v>
      </c>
      <c r="H19090" s="5">
        <v>12</v>
      </c>
      <c r="I19090">
        <v>13.42</v>
      </c>
      <c r="J19090">
        <v>15</v>
      </c>
      <c r="K19090">
        <v>12</v>
      </c>
      <c r="L19090" s="32">
        <v>12</v>
      </c>
      <c r="M19090" s="15">
        <v>20833</v>
      </c>
      <c r="N19090" t="str">
        <f t="shared" si="634"/>
        <v>On</v>
      </c>
      <c r="O19090">
        <f t="shared" si="633"/>
        <v>7</v>
      </c>
    </row>
    <row r="19091" spans="1:15" x14ac:dyDescent="0.25">
      <c r="A19091" s="2">
        <v>36681</v>
      </c>
      <c r="B19091">
        <v>900</v>
      </c>
      <c r="C19091">
        <v>12.51</v>
      </c>
      <c r="D19091">
        <v>12.51</v>
      </c>
      <c r="E19091">
        <v>12.51</v>
      </c>
      <c r="F19091">
        <v>12.51</v>
      </c>
      <c r="G19091">
        <v>12.51</v>
      </c>
      <c r="H19091" s="5">
        <v>12.44</v>
      </c>
      <c r="I19091">
        <v>13.65</v>
      </c>
      <c r="J19091">
        <v>15</v>
      </c>
      <c r="K19091">
        <v>12.44</v>
      </c>
      <c r="L19091" s="32">
        <v>12.44</v>
      </c>
      <c r="M19091" s="15">
        <v>22910</v>
      </c>
      <c r="N19091" t="str">
        <f t="shared" si="634"/>
        <v>On</v>
      </c>
      <c r="O19091">
        <f t="shared" si="633"/>
        <v>7</v>
      </c>
    </row>
    <row r="19092" spans="1:15" x14ac:dyDescent="0.25">
      <c r="A19092" s="2">
        <v>36681</v>
      </c>
      <c r="B19092">
        <v>1000</v>
      </c>
      <c r="C19092">
        <v>13.37</v>
      </c>
      <c r="D19092">
        <v>13.37</v>
      </c>
      <c r="E19092">
        <v>13.37</v>
      </c>
      <c r="F19092">
        <v>13.37</v>
      </c>
      <c r="G19092">
        <v>13.37</v>
      </c>
      <c r="H19092" s="5">
        <v>12.9</v>
      </c>
      <c r="I19092">
        <v>16.23</v>
      </c>
      <c r="J19092">
        <v>19.91</v>
      </c>
      <c r="K19092">
        <v>12.9</v>
      </c>
      <c r="L19092" s="32">
        <v>12.9</v>
      </c>
      <c r="M19092" s="15">
        <v>24712</v>
      </c>
      <c r="N19092" t="str">
        <f t="shared" si="634"/>
        <v>On</v>
      </c>
      <c r="O19092">
        <f t="shared" si="633"/>
        <v>7</v>
      </c>
    </row>
    <row r="19093" spans="1:15" x14ac:dyDescent="0.25">
      <c r="A19093" s="2">
        <v>36681</v>
      </c>
      <c r="B19093">
        <v>1100</v>
      </c>
      <c r="C19093">
        <v>15.5</v>
      </c>
      <c r="D19093">
        <v>13.66</v>
      </c>
      <c r="E19093">
        <v>15.69</v>
      </c>
      <c r="F19093">
        <v>24.49</v>
      </c>
      <c r="G19093">
        <v>15.26</v>
      </c>
      <c r="H19093" s="5">
        <v>13.3</v>
      </c>
      <c r="I19093">
        <v>16.440000000000001</v>
      </c>
      <c r="J19093">
        <v>19.91</v>
      </c>
      <c r="K19093">
        <v>13.3</v>
      </c>
      <c r="L19093" s="32">
        <v>13.3</v>
      </c>
      <c r="M19093" s="15">
        <v>25895</v>
      </c>
      <c r="N19093" t="str">
        <f t="shared" si="634"/>
        <v>On</v>
      </c>
      <c r="O19093">
        <f t="shared" si="633"/>
        <v>7</v>
      </c>
    </row>
    <row r="19094" spans="1:15" x14ac:dyDescent="0.25">
      <c r="A19094" s="2">
        <v>36681</v>
      </c>
      <c r="B19094">
        <v>1200</v>
      </c>
      <c r="C19094">
        <v>18.48</v>
      </c>
      <c r="D19094">
        <v>7.29</v>
      </c>
      <c r="E19094">
        <v>19.670000000000002</v>
      </c>
      <c r="F19094">
        <v>73.37</v>
      </c>
      <c r="G19094">
        <v>17.04</v>
      </c>
      <c r="H19094" s="5">
        <v>14</v>
      </c>
      <c r="I19094">
        <v>14.47</v>
      </c>
      <c r="J19094">
        <v>15</v>
      </c>
      <c r="K19094">
        <v>14</v>
      </c>
      <c r="L19094" s="32">
        <v>14</v>
      </c>
      <c r="M19094" s="15">
        <v>26610</v>
      </c>
      <c r="N19094" t="str">
        <f t="shared" si="634"/>
        <v>On</v>
      </c>
      <c r="O19094">
        <f t="shared" si="633"/>
        <v>7</v>
      </c>
    </row>
    <row r="19095" spans="1:15" x14ac:dyDescent="0.25">
      <c r="A19095" s="2">
        <v>36681</v>
      </c>
      <c r="B19095">
        <v>1300</v>
      </c>
      <c r="C19095">
        <v>17.989999999999998</v>
      </c>
      <c r="D19095">
        <v>2.81</v>
      </c>
      <c r="E19095">
        <v>15.09</v>
      </c>
      <c r="F19095">
        <v>56.47</v>
      </c>
      <c r="G19095">
        <v>19.84</v>
      </c>
      <c r="H19095" s="5">
        <v>14.4</v>
      </c>
      <c r="I19095">
        <v>14.68</v>
      </c>
      <c r="J19095">
        <v>15</v>
      </c>
      <c r="K19095">
        <v>14.4</v>
      </c>
      <c r="L19095" s="32">
        <v>14.4</v>
      </c>
      <c r="M19095" s="15">
        <v>27011</v>
      </c>
      <c r="N19095" t="str">
        <f t="shared" si="634"/>
        <v>On</v>
      </c>
      <c r="O19095">
        <f t="shared" si="633"/>
        <v>7</v>
      </c>
    </row>
    <row r="19096" spans="1:15" x14ac:dyDescent="0.25">
      <c r="A19096" s="2">
        <v>36681</v>
      </c>
      <c r="B19096">
        <v>1400</v>
      </c>
      <c r="C19096">
        <v>15.36</v>
      </c>
      <c r="D19096">
        <v>14.07</v>
      </c>
      <c r="E19096">
        <v>10.65</v>
      </c>
      <c r="F19096">
        <v>39.04</v>
      </c>
      <c r="G19096">
        <v>15.72</v>
      </c>
      <c r="H19096" s="5">
        <v>14.9</v>
      </c>
      <c r="I19096">
        <v>14.95</v>
      </c>
      <c r="J19096">
        <v>15</v>
      </c>
      <c r="K19096">
        <v>14.9</v>
      </c>
      <c r="L19096" s="32">
        <v>14.9</v>
      </c>
      <c r="M19096" s="15">
        <v>27048</v>
      </c>
      <c r="N19096" t="str">
        <f t="shared" si="634"/>
        <v>On</v>
      </c>
      <c r="O19096">
        <f t="shared" si="633"/>
        <v>7</v>
      </c>
    </row>
    <row r="19097" spans="1:15" x14ac:dyDescent="0.25">
      <c r="A19097" s="2">
        <v>36681</v>
      </c>
      <c r="B19097">
        <v>1500</v>
      </c>
      <c r="C19097">
        <v>15.52</v>
      </c>
      <c r="D19097">
        <v>13.78</v>
      </c>
      <c r="E19097">
        <v>10.76</v>
      </c>
      <c r="F19097">
        <v>46.27</v>
      </c>
      <c r="G19097">
        <v>17.21</v>
      </c>
      <c r="H19097" s="5">
        <v>14.9</v>
      </c>
      <c r="I19097">
        <v>17.28</v>
      </c>
      <c r="J19097">
        <v>19.91</v>
      </c>
      <c r="K19097">
        <v>14.9</v>
      </c>
      <c r="L19097" s="32">
        <v>14.9</v>
      </c>
      <c r="M19097" s="15">
        <v>26956</v>
      </c>
      <c r="N19097" t="str">
        <f t="shared" si="634"/>
        <v>On</v>
      </c>
      <c r="O19097">
        <f t="shared" si="633"/>
        <v>7</v>
      </c>
    </row>
    <row r="19098" spans="1:15" x14ac:dyDescent="0.25">
      <c r="A19098" s="2">
        <v>36681</v>
      </c>
      <c r="B19098">
        <v>1600</v>
      </c>
      <c r="C19098">
        <v>15.81</v>
      </c>
      <c r="D19098">
        <v>17.59</v>
      </c>
      <c r="E19098">
        <v>17.510000000000002</v>
      </c>
      <c r="F19098">
        <v>46.71</v>
      </c>
      <c r="G19098">
        <v>17.61</v>
      </c>
      <c r="H19098" s="5">
        <v>16</v>
      </c>
      <c r="I19098">
        <v>17.86</v>
      </c>
      <c r="J19098">
        <v>19.91</v>
      </c>
      <c r="K19098">
        <v>16</v>
      </c>
      <c r="L19098" s="32">
        <v>16</v>
      </c>
      <c r="M19098" s="15">
        <v>26877</v>
      </c>
      <c r="N19098" t="str">
        <f t="shared" si="634"/>
        <v>On</v>
      </c>
      <c r="O19098">
        <f t="shared" si="633"/>
        <v>7</v>
      </c>
    </row>
    <row r="19099" spans="1:15" x14ac:dyDescent="0.25">
      <c r="A19099" s="2">
        <v>36681</v>
      </c>
      <c r="B19099">
        <v>1700</v>
      </c>
      <c r="C19099">
        <v>16.02</v>
      </c>
      <c r="D19099">
        <v>17.899999999999999</v>
      </c>
      <c r="E19099">
        <v>17.850000000000001</v>
      </c>
      <c r="F19099">
        <v>47.84</v>
      </c>
      <c r="G19099">
        <v>17.88</v>
      </c>
      <c r="H19099" s="5">
        <v>24</v>
      </c>
      <c r="I19099">
        <v>24</v>
      </c>
      <c r="J19099">
        <v>24</v>
      </c>
      <c r="K19099">
        <v>24</v>
      </c>
      <c r="L19099" s="32">
        <v>24</v>
      </c>
      <c r="M19099" s="15">
        <v>26947</v>
      </c>
      <c r="N19099" t="str">
        <f t="shared" si="634"/>
        <v>On</v>
      </c>
      <c r="O19099">
        <f t="shared" si="633"/>
        <v>7</v>
      </c>
    </row>
    <row r="19100" spans="1:15" x14ac:dyDescent="0.25">
      <c r="A19100" s="2">
        <v>36681</v>
      </c>
      <c r="B19100">
        <v>1800</v>
      </c>
      <c r="C19100">
        <v>16</v>
      </c>
      <c r="D19100">
        <v>18.29</v>
      </c>
      <c r="E19100">
        <v>18.239999999999998</v>
      </c>
      <c r="F19100">
        <v>46.93</v>
      </c>
      <c r="G19100">
        <v>17.489999999999998</v>
      </c>
      <c r="H19100" s="5">
        <v>17.399999999999999</v>
      </c>
      <c r="I19100">
        <v>18.63</v>
      </c>
      <c r="J19100">
        <v>20</v>
      </c>
      <c r="K19100">
        <v>17.399999999999999</v>
      </c>
      <c r="L19100" s="32">
        <v>17.399999999999999</v>
      </c>
      <c r="M19100" s="15">
        <v>27075</v>
      </c>
      <c r="N19100" t="str">
        <f t="shared" si="634"/>
        <v>On</v>
      </c>
      <c r="O19100">
        <f t="shared" si="633"/>
        <v>7</v>
      </c>
    </row>
    <row r="19101" spans="1:15" x14ac:dyDescent="0.25">
      <c r="A19101" s="2">
        <v>36681</v>
      </c>
      <c r="B19101">
        <v>1900</v>
      </c>
      <c r="C19101">
        <v>13.72</v>
      </c>
      <c r="D19101">
        <v>16.63</v>
      </c>
      <c r="E19101">
        <v>18.899999999999999</v>
      </c>
      <c r="F19101">
        <v>22.14</v>
      </c>
      <c r="G19101">
        <v>14.06</v>
      </c>
      <c r="H19101" s="5">
        <v>18.399999999999999</v>
      </c>
      <c r="I19101">
        <v>19.16</v>
      </c>
      <c r="J19101">
        <v>20</v>
      </c>
      <c r="K19101">
        <v>18.399999999999999</v>
      </c>
      <c r="L19101" s="32">
        <v>18.399999999999999</v>
      </c>
      <c r="M19101" s="15">
        <v>26840</v>
      </c>
      <c r="N19101" t="str">
        <f t="shared" si="634"/>
        <v>On</v>
      </c>
      <c r="O19101">
        <f t="shared" si="633"/>
        <v>7</v>
      </c>
    </row>
    <row r="19102" spans="1:15" x14ac:dyDescent="0.25">
      <c r="A19102" s="2">
        <v>36681</v>
      </c>
      <c r="B19102">
        <v>2000</v>
      </c>
      <c r="C19102">
        <v>12.96</v>
      </c>
      <c r="D19102">
        <v>16.48</v>
      </c>
      <c r="E19102">
        <v>19.3</v>
      </c>
      <c r="F19102">
        <v>12.96</v>
      </c>
      <c r="G19102">
        <v>12.96</v>
      </c>
      <c r="H19102" s="5">
        <v>18.399999999999999</v>
      </c>
      <c r="I19102">
        <v>19.16</v>
      </c>
      <c r="J19102">
        <v>20</v>
      </c>
      <c r="K19102">
        <v>18.399999999999999</v>
      </c>
      <c r="L19102" s="32">
        <v>18.399999999999999</v>
      </c>
      <c r="M19102" s="15">
        <v>26692</v>
      </c>
      <c r="N19102" t="str">
        <f t="shared" si="634"/>
        <v>On</v>
      </c>
      <c r="O19102">
        <f t="shared" si="633"/>
        <v>7</v>
      </c>
    </row>
    <row r="19103" spans="1:15" x14ac:dyDescent="0.25">
      <c r="A19103" s="2">
        <v>36681</v>
      </c>
      <c r="B19103">
        <v>2100</v>
      </c>
      <c r="C19103">
        <v>14.79</v>
      </c>
      <c r="D19103">
        <v>15.34</v>
      </c>
      <c r="E19103">
        <v>15.69</v>
      </c>
      <c r="F19103">
        <v>14.79</v>
      </c>
      <c r="G19103">
        <v>14.79</v>
      </c>
      <c r="H19103" s="5">
        <v>17.5</v>
      </c>
      <c r="I19103">
        <v>18.690000000000001</v>
      </c>
      <c r="J19103">
        <v>20</v>
      </c>
      <c r="K19103">
        <v>17.5</v>
      </c>
      <c r="L19103" s="32">
        <v>17.5</v>
      </c>
      <c r="M19103" s="15">
        <v>27364</v>
      </c>
      <c r="N19103" t="str">
        <f t="shared" si="634"/>
        <v>On</v>
      </c>
      <c r="O19103">
        <f t="shared" si="633"/>
        <v>7</v>
      </c>
    </row>
    <row r="19104" spans="1:15" x14ac:dyDescent="0.25">
      <c r="A19104" s="2">
        <v>36681</v>
      </c>
      <c r="B19104">
        <v>2200</v>
      </c>
      <c r="C19104">
        <v>15.15</v>
      </c>
      <c r="D19104">
        <v>15.15</v>
      </c>
      <c r="E19104">
        <v>15.15</v>
      </c>
      <c r="F19104">
        <v>15.15</v>
      </c>
      <c r="G19104">
        <v>15.15</v>
      </c>
      <c r="H19104" s="5">
        <v>16.45</v>
      </c>
      <c r="I19104">
        <v>18.14</v>
      </c>
      <c r="J19104">
        <v>20</v>
      </c>
      <c r="K19104">
        <v>16.45</v>
      </c>
      <c r="L19104" s="32">
        <v>16.45</v>
      </c>
      <c r="M19104" s="15">
        <v>27812</v>
      </c>
      <c r="N19104" t="str">
        <f t="shared" si="634"/>
        <v>On</v>
      </c>
      <c r="O19104">
        <f t="shared" si="633"/>
        <v>7</v>
      </c>
    </row>
    <row r="19105" spans="1:15" x14ac:dyDescent="0.25">
      <c r="A19105" s="2">
        <v>36681</v>
      </c>
      <c r="B19105">
        <v>2300</v>
      </c>
      <c r="C19105">
        <v>13.53</v>
      </c>
      <c r="D19105">
        <v>13.53</v>
      </c>
      <c r="E19105">
        <v>13.53</v>
      </c>
      <c r="F19105">
        <v>13.53</v>
      </c>
      <c r="G19105">
        <v>13.53</v>
      </c>
      <c r="H19105" s="5">
        <v>13.86</v>
      </c>
      <c r="I19105">
        <v>16.73</v>
      </c>
      <c r="J19105">
        <v>19.91</v>
      </c>
      <c r="K19105">
        <v>13.86</v>
      </c>
      <c r="L19105" s="32">
        <v>13.86</v>
      </c>
      <c r="M19105" s="15">
        <v>26206</v>
      </c>
      <c r="N19105" t="str">
        <f t="shared" si="634"/>
        <v>On</v>
      </c>
      <c r="O19105">
        <f t="shared" si="633"/>
        <v>7</v>
      </c>
    </row>
    <row r="19106" spans="1:15" x14ac:dyDescent="0.25">
      <c r="A19106" s="2">
        <v>36681</v>
      </c>
      <c r="B19106">
        <v>2400</v>
      </c>
      <c r="C19106">
        <v>12.7</v>
      </c>
      <c r="D19106">
        <v>12.7</v>
      </c>
      <c r="E19106">
        <v>12.7</v>
      </c>
      <c r="F19106">
        <v>12.7</v>
      </c>
      <c r="G19106">
        <v>12.7</v>
      </c>
      <c r="H19106" s="5">
        <v>13.11</v>
      </c>
      <c r="I19106">
        <v>13.11</v>
      </c>
      <c r="J19106">
        <v>13.11</v>
      </c>
      <c r="K19106">
        <v>13.11</v>
      </c>
      <c r="L19106" s="32">
        <v>13.11</v>
      </c>
      <c r="M19106" s="15">
        <v>23963</v>
      </c>
      <c r="N19106" t="str">
        <f t="shared" si="634"/>
        <v>Off</v>
      </c>
      <c r="O19106">
        <f t="shared" si="633"/>
        <v>7</v>
      </c>
    </row>
    <row r="19107" spans="1:15" x14ac:dyDescent="0.25">
      <c r="A19107" s="2">
        <v>36682</v>
      </c>
      <c r="B19107">
        <v>100</v>
      </c>
      <c r="C19107">
        <v>10.85</v>
      </c>
      <c r="D19107">
        <v>10.85</v>
      </c>
      <c r="E19107">
        <v>10.85</v>
      </c>
      <c r="F19107">
        <v>10.85</v>
      </c>
      <c r="G19107">
        <v>10.85</v>
      </c>
      <c r="H19107" s="5">
        <v>12.8</v>
      </c>
      <c r="I19107">
        <v>12.8</v>
      </c>
      <c r="J19107">
        <v>12.8</v>
      </c>
      <c r="K19107">
        <v>12.8</v>
      </c>
      <c r="L19107" s="32">
        <v>12.8</v>
      </c>
      <c r="M19107" s="15">
        <v>22009</v>
      </c>
      <c r="N19107" t="str">
        <f t="shared" si="634"/>
        <v>Off</v>
      </c>
      <c r="O19107">
        <f t="shared" si="633"/>
        <v>1</v>
      </c>
    </row>
    <row r="19108" spans="1:15" x14ac:dyDescent="0.25">
      <c r="A19108" s="2">
        <v>36682</v>
      </c>
      <c r="B19108">
        <v>200</v>
      </c>
      <c r="C19108">
        <v>10.09</v>
      </c>
      <c r="D19108">
        <v>10.09</v>
      </c>
      <c r="E19108">
        <v>10.09</v>
      </c>
      <c r="F19108">
        <v>10.09</v>
      </c>
      <c r="G19108">
        <v>10.09</v>
      </c>
      <c r="H19108" s="5">
        <v>12.2</v>
      </c>
      <c r="I19108">
        <v>12.2</v>
      </c>
      <c r="J19108">
        <v>12.2</v>
      </c>
      <c r="K19108">
        <v>12.2</v>
      </c>
      <c r="L19108" s="32">
        <v>12.2</v>
      </c>
      <c r="M19108" s="15">
        <v>20930</v>
      </c>
      <c r="N19108" t="str">
        <f t="shared" si="634"/>
        <v>Off</v>
      </c>
      <c r="O19108">
        <f t="shared" si="633"/>
        <v>1</v>
      </c>
    </row>
    <row r="19109" spans="1:15" x14ac:dyDescent="0.25">
      <c r="A19109" s="2">
        <v>36682</v>
      </c>
      <c r="B19109">
        <v>300</v>
      </c>
      <c r="C19109">
        <v>4.5599999999999996</v>
      </c>
      <c r="D19109">
        <v>4.5599999999999996</v>
      </c>
      <c r="E19109">
        <v>4.5599999999999996</v>
      </c>
      <c r="F19109">
        <v>4.5599999999999996</v>
      </c>
      <c r="G19109">
        <v>4.5599999999999996</v>
      </c>
      <c r="H19109" s="5">
        <v>11.6</v>
      </c>
      <c r="I19109">
        <v>11.6</v>
      </c>
      <c r="J19109">
        <v>11.6</v>
      </c>
      <c r="K19109">
        <v>11.6</v>
      </c>
      <c r="L19109" s="32">
        <v>11.6</v>
      </c>
      <c r="M19109" s="15">
        <v>20567</v>
      </c>
      <c r="N19109" t="str">
        <f t="shared" si="634"/>
        <v>Off</v>
      </c>
      <c r="O19109">
        <f t="shared" si="633"/>
        <v>1</v>
      </c>
    </row>
    <row r="19110" spans="1:15" x14ac:dyDescent="0.25">
      <c r="A19110" s="2">
        <v>36682</v>
      </c>
      <c r="B19110">
        <v>400</v>
      </c>
      <c r="C19110">
        <v>3.88</v>
      </c>
      <c r="D19110">
        <v>3.88</v>
      </c>
      <c r="E19110">
        <v>3.88</v>
      </c>
      <c r="F19110">
        <v>3.88</v>
      </c>
      <c r="G19110">
        <v>3.88</v>
      </c>
      <c r="H19110" s="5">
        <v>11.5</v>
      </c>
      <c r="I19110">
        <v>11.5</v>
      </c>
      <c r="J19110">
        <v>11.5</v>
      </c>
      <c r="K19110">
        <v>11.5</v>
      </c>
      <c r="L19110" s="32">
        <v>11.5</v>
      </c>
      <c r="M19110" s="15">
        <v>20246</v>
      </c>
      <c r="N19110" t="str">
        <f t="shared" si="634"/>
        <v>Off</v>
      </c>
      <c r="O19110">
        <f t="shared" ref="O19110:O19173" si="635">+WEEKDAY(A19110,2)</f>
        <v>1</v>
      </c>
    </row>
    <row r="19111" spans="1:15" x14ac:dyDescent="0.25">
      <c r="A19111" s="2">
        <v>36682</v>
      </c>
      <c r="B19111">
        <v>500</v>
      </c>
      <c r="C19111">
        <v>12.23</v>
      </c>
      <c r="D19111">
        <v>12.23</v>
      </c>
      <c r="E19111">
        <v>12.23</v>
      </c>
      <c r="F19111">
        <v>12.23</v>
      </c>
      <c r="G19111">
        <v>12.23</v>
      </c>
      <c r="H19111" s="5">
        <v>11.7</v>
      </c>
      <c r="I19111">
        <v>11.7</v>
      </c>
      <c r="J19111">
        <v>11.7</v>
      </c>
      <c r="K19111">
        <v>11.7</v>
      </c>
      <c r="L19111" s="32">
        <v>11.7</v>
      </c>
      <c r="M19111" s="15">
        <v>20788</v>
      </c>
      <c r="N19111" t="str">
        <f t="shared" si="634"/>
        <v>Off</v>
      </c>
      <c r="O19111">
        <f t="shared" si="635"/>
        <v>1</v>
      </c>
    </row>
    <row r="19112" spans="1:15" x14ac:dyDescent="0.25">
      <c r="A19112" s="2">
        <v>36682</v>
      </c>
      <c r="B19112">
        <v>600</v>
      </c>
      <c r="C19112">
        <v>12.3</v>
      </c>
      <c r="D19112">
        <v>12.3</v>
      </c>
      <c r="E19112">
        <v>12.3</v>
      </c>
      <c r="F19112">
        <v>12.3</v>
      </c>
      <c r="G19112">
        <v>12.3</v>
      </c>
      <c r="H19112" s="5">
        <v>12.6</v>
      </c>
      <c r="I19112">
        <v>12.6</v>
      </c>
      <c r="J19112">
        <v>12.6</v>
      </c>
      <c r="K19112">
        <v>12.6</v>
      </c>
      <c r="L19112" s="32">
        <v>12.6</v>
      </c>
      <c r="M19112" s="15">
        <v>22313</v>
      </c>
      <c r="N19112" t="str">
        <f t="shared" si="634"/>
        <v>Off</v>
      </c>
      <c r="O19112">
        <f t="shared" si="635"/>
        <v>1</v>
      </c>
    </row>
    <row r="19113" spans="1:15" x14ac:dyDescent="0.25">
      <c r="A19113" s="2">
        <v>36682</v>
      </c>
      <c r="B19113">
        <v>700</v>
      </c>
      <c r="C19113">
        <v>13.46</v>
      </c>
      <c r="D19113">
        <v>13.46</v>
      </c>
      <c r="E19113">
        <v>13.46</v>
      </c>
      <c r="F19113">
        <v>13.46</v>
      </c>
      <c r="G19113">
        <v>13.46</v>
      </c>
      <c r="H19113" s="5">
        <v>13.42</v>
      </c>
      <c r="I19113">
        <v>14.17</v>
      </c>
      <c r="J19113">
        <v>15</v>
      </c>
      <c r="K19113">
        <v>13.42</v>
      </c>
      <c r="L19113" s="32">
        <v>13.42</v>
      </c>
      <c r="M19113" s="15">
        <v>25272</v>
      </c>
      <c r="N19113" t="str">
        <f t="shared" si="634"/>
        <v>Off</v>
      </c>
      <c r="O19113">
        <f t="shared" si="635"/>
        <v>1</v>
      </c>
    </row>
    <row r="19114" spans="1:15" x14ac:dyDescent="0.25">
      <c r="A19114" s="2">
        <v>36682</v>
      </c>
      <c r="B19114">
        <v>800</v>
      </c>
      <c r="C19114">
        <v>14.93</v>
      </c>
      <c r="D19114">
        <v>14.93</v>
      </c>
      <c r="E19114">
        <v>14.93</v>
      </c>
      <c r="F19114">
        <v>14.93</v>
      </c>
      <c r="G19114">
        <v>14.93</v>
      </c>
      <c r="H19114" s="5">
        <v>13.86</v>
      </c>
      <c r="I19114">
        <v>19.149999999999999</v>
      </c>
      <c r="J19114">
        <v>25</v>
      </c>
      <c r="K19114">
        <v>13.86</v>
      </c>
      <c r="L19114" s="32">
        <v>13.86</v>
      </c>
      <c r="M19114" s="15">
        <v>28399</v>
      </c>
      <c r="N19114" t="str">
        <f t="shared" si="634"/>
        <v>On</v>
      </c>
      <c r="O19114">
        <f t="shared" si="635"/>
        <v>1</v>
      </c>
    </row>
    <row r="19115" spans="1:15" x14ac:dyDescent="0.25">
      <c r="A19115" s="2">
        <v>36682</v>
      </c>
      <c r="B19115">
        <v>900</v>
      </c>
      <c r="C19115">
        <v>16.920000000000002</v>
      </c>
      <c r="D19115">
        <v>16.920000000000002</v>
      </c>
      <c r="E19115">
        <v>16.920000000000002</v>
      </c>
      <c r="F19115">
        <v>16.920000000000002</v>
      </c>
      <c r="G19115">
        <v>16.920000000000002</v>
      </c>
      <c r="H19115" s="5">
        <v>16.77</v>
      </c>
      <c r="I19115">
        <v>20.68</v>
      </c>
      <c r="J19115">
        <v>25</v>
      </c>
      <c r="K19115">
        <v>16.77</v>
      </c>
      <c r="L19115" s="32">
        <v>16.77</v>
      </c>
      <c r="M19115" s="15">
        <v>29949</v>
      </c>
      <c r="N19115" t="str">
        <f t="shared" si="634"/>
        <v>On</v>
      </c>
      <c r="O19115">
        <f t="shared" si="635"/>
        <v>1</v>
      </c>
    </row>
    <row r="19116" spans="1:15" x14ac:dyDescent="0.25">
      <c r="A19116" s="2">
        <v>36682</v>
      </c>
      <c r="B19116">
        <v>1000</v>
      </c>
      <c r="C19116">
        <v>13.87</v>
      </c>
      <c r="D19116">
        <v>13.87</v>
      </c>
      <c r="E19116">
        <v>13.87</v>
      </c>
      <c r="F19116">
        <v>13.87</v>
      </c>
      <c r="G19116">
        <v>13.87</v>
      </c>
      <c r="H19116" s="5">
        <v>17.829999999999998</v>
      </c>
      <c r="I19116">
        <v>21.23</v>
      </c>
      <c r="J19116">
        <v>25</v>
      </c>
      <c r="K19116">
        <v>17.829999999999998</v>
      </c>
      <c r="L19116" s="32">
        <v>17.829999999999998</v>
      </c>
      <c r="M19116" s="15">
        <v>30854</v>
      </c>
      <c r="N19116" t="str">
        <f t="shared" si="634"/>
        <v>On</v>
      </c>
      <c r="O19116">
        <f t="shared" si="635"/>
        <v>1</v>
      </c>
    </row>
    <row r="19117" spans="1:15" x14ac:dyDescent="0.25">
      <c r="A19117" s="2">
        <v>36682</v>
      </c>
      <c r="B19117">
        <v>1100</v>
      </c>
      <c r="C19117">
        <v>14.43</v>
      </c>
      <c r="D19117">
        <v>14.43</v>
      </c>
      <c r="E19117">
        <v>14.43</v>
      </c>
      <c r="F19117">
        <v>14.43</v>
      </c>
      <c r="G19117">
        <v>14.43</v>
      </c>
      <c r="H19117" s="5">
        <v>25</v>
      </c>
      <c r="I19117">
        <v>25</v>
      </c>
      <c r="J19117">
        <v>25</v>
      </c>
      <c r="K19117">
        <v>25</v>
      </c>
      <c r="L19117" s="32">
        <v>25</v>
      </c>
      <c r="M19117" s="15">
        <v>31599</v>
      </c>
      <c r="N19117" t="str">
        <f t="shared" si="634"/>
        <v>On</v>
      </c>
      <c r="O19117">
        <f t="shared" si="635"/>
        <v>1</v>
      </c>
    </row>
    <row r="19118" spans="1:15" x14ac:dyDescent="0.25">
      <c r="A19118" s="2">
        <v>36682</v>
      </c>
      <c r="B19118">
        <v>1200</v>
      </c>
      <c r="C19118">
        <v>14.52</v>
      </c>
      <c r="D19118">
        <v>14.52</v>
      </c>
      <c r="E19118">
        <v>14.52</v>
      </c>
      <c r="F19118">
        <v>14.52</v>
      </c>
      <c r="G19118">
        <v>14.52</v>
      </c>
      <c r="H19118" s="5">
        <v>28.8</v>
      </c>
      <c r="I19118">
        <v>28.8</v>
      </c>
      <c r="J19118">
        <v>28.8</v>
      </c>
      <c r="K19118">
        <v>28.8</v>
      </c>
      <c r="L19118" s="32">
        <v>28.8</v>
      </c>
      <c r="M19118" s="15">
        <v>31730</v>
      </c>
      <c r="N19118" t="str">
        <f t="shared" si="634"/>
        <v>On</v>
      </c>
      <c r="O19118">
        <f t="shared" si="635"/>
        <v>1</v>
      </c>
    </row>
    <row r="19119" spans="1:15" x14ac:dyDescent="0.25">
      <c r="A19119" s="2">
        <v>36682</v>
      </c>
      <c r="B19119">
        <v>1300</v>
      </c>
      <c r="C19119">
        <v>15.57</v>
      </c>
      <c r="D19119">
        <v>15.57</v>
      </c>
      <c r="E19119">
        <v>15.57</v>
      </c>
      <c r="F19119">
        <v>15.57</v>
      </c>
      <c r="G19119">
        <v>15.57</v>
      </c>
      <c r="H19119" s="5">
        <v>25</v>
      </c>
      <c r="I19119">
        <v>25</v>
      </c>
      <c r="J19119">
        <v>25</v>
      </c>
      <c r="K19119">
        <v>25</v>
      </c>
      <c r="L19119" s="32">
        <v>25</v>
      </c>
      <c r="M19119" s="15">
        <v>31725</v>
      </c>
      <c r="N19119" t="str">
        <f t="shared" si="634"/>
        <v>On</v>
      </c>
      <c r="O19119">
        <f t="shared" si="635"/>
        <v>1</v>
      </c>
    </row>
    <row r="19120" spans="1:15" x14ac:dyDescent="0.25">
      <c r="A19120" s="2">
        <v>36682</v>
      </c>
      <c r="B19120">
        <v>1400</v>
      </c>
      <c r="C19120">
        <v>17.7</v>
      </c>
      <c r="D19120">
        <v>17.7</v>
      </c>
      <c r="E19120">
        <v>17.7</v>
      </c>
      <c r="F19120">
        <v>17.7</v>
      </c>
      <c r="G19120">
        <v>17.7</v>
      </c>
      <c r="H19120" s="5">
        <v>30</v>
      </c>
      <c r="I19120">
        <v>30</v>
      </c>
      <c r="J19120">
        <v>30</v>
      </c>
      <c r="K19120">
        <v>30</v>
      </c>
      <c r="L19120" s="32">
        <v>30</v>
      </c>
      <c r="M19120" s="15">
        <v>31706</v>
      </c>
      <c r="N19120" t="str">
        <f t="shared" si="634"/>
        <v>On</v>
      </c>
      <c r="O19120">
        <f t="shared" si="635"/>
        <v>1</v>
      </c>
    </row>
    <row r="19121" spans="1:15" x14ac:dyDescent="0.25">
      <c r="A19121" s="2">
        <v>36682</v>
      </c>
      <c r="B19121">
        <v>1500</v>
      </c>
      <c r="C19121">
        <v>17.22</v>
      </c>
      <c r="D19121">
        <v>17.22</v>
      </c>
      <c r="E19121">
        <v>17.22</v>
      </c>
      <c r="F19121">
        <v>17.22</v>
      </c>
      <c r="G19121">
        <v>17.22</v>
      </c>
      <c r="H19121" s="5">
        <v>30</v>
      </c>
      <c r="I19121">
        <v>30</v>
      </c>
      <c r="J19121">
        <v>30</v>
      </c>
      <c r="K19121">
        <v>30</v>
      </c>
      <c r="L19121" s="32">
        <v>30</v>
      </c>
      <c r="M19121" s="15">
        <v>31673</v>
      </c>
      <c r="N19121" t="str">
        <f t="shared" si="634"/>
        <v>On</v>
      </c>
      <c r="O19121">
        <f t="shared" si="635"/>
        <v>1</v>
      </c>
    </row>
    <row r="19122" spans="1:15" x14ac:dyDescent="0.25">
      <c r="A19122" s="2">
        <v>36682</v>
      </c>
      <c r="B19122">
        <v>1600</v>
      </c>
      <c r="C19122">
        <v>16.899999999999999</v>
      </c>
      <c r="D19122">
        <v>16.899999999999999</v>
      </c>
      <c r="E19122">
        <v>16.899999999999999</v>
      </c>
      <c r="F19122">
        <v>16.899999999999999</v>
      </c>
      <c r="G19122">
        <v>16.899999999999999</v>
      </c>
      <c r="H19122" s="5">
        <v>30</v>
      </c>
      <c r="I19122">
        <v>30</v>
      </c>
      <c r="J19122">
        <v>30</v>
      </c>
      <c r="K19122">
        <v>30</v>
      </c>
      <c r="L19122" s="32">
        <v>30</v>
      </c>
      <c r="M19122" s="15">
        <v>31332</v>
      </c>
      <c r="N19122" t="str">
        <f t="shared" si="634"/>
        <v>On</v>
      </c>
      <c r="O19122">
        <f t="shared" si="635"/>
        <v>1</v>
      </c>
    </row>
    <row r="19123" spans="1:15" x14ac:dyDescent="0.25">
      <c r="A19123" s="2">
        <v>36682</v>
      </c>
      <c r="B19123">
        <v>1700</v>
      </c>
      <c r="C19123">
        <v>16.25</v>
      </c>
      <c r="D19123">
        <v>16.25</v>
      </c>
      <c r="E19123">
        <v>16.25</v>
      </c>
      <c r="F19123">
        <v>16.25</v>
      </c>
      <c r="G19123">
        <v>16.25</v>
      </c>
      <c r="H19123" s="5">
        <v>30</v>
      </c>
      <c r="I19123">
        <v>30</v>
      </c>
      <c r="J19123">
        <v>30</v>
      </c>
      <c r="K19123">
        <v>30</v>
      </c>
      <c r="L19123" s="32">
        <v>30</v>
      </c>
      <c r="M19123" s="15">
        <v>31230</v>
      </c>
      <c r="N19123" t="str">
        <f t="shared" si="634"/>
        <v>On</v>
      </c>
      <c r="O19123">
        <f t="shared" si="635"/>
        <v>1</v>
      </c>
    </row>
    <row r="19124" spans="1:15" x14ac:dyDescent="0.25">
      <c r="A19124" s="2">
        <v>36682</v>
      </c>
      <c r="B19124">
        <v>1800</v>
      </c>
      <c r="C19124">
        <v>14.18</v>
      </c>
      <c r="D19124">
        <v>14.18</v>
      </c>
      <c r="E19124">
        <v>14.18</v>
      </c>
      <c r="F19124">
        <v>14.18</v>
      </c>
      <c r="G19124">
        <v>14.18</v>
      </c>
      <c r="H19124" s="5">
        <v>25</v>
      </c>
      <c r="I19124">
        <v>25.47</v>
      </c>
      <c r="J19124">
        <v>26</v>
      </c>
      <c r="K19124">
        <v>25</v>
      </c>
      <c r="L19124" s="32">
        <v>25</v>
      </c>
      <c r="M19124" s="15">
        <v>31014</v>
      </c>
      <c r="N19124" t="str">
        <f t="shared" si="634"/>
        <v>On</v>
      </c>
      <c r="O19124">
        <f t="shared" si="635"/>
        <v>1</v>
      </c>
    </row>
    <row r="19125" spans="1:15" x14ac:dyDescent="0.25">
      <c r="A19125" s="2">
        <v>36682</v>
      </c>
      <c r="B19125">
        <v>1900</v>
      </c>
      <c r="C19125">
        <v>13.73</v>
      </c>
      <c r="D19125">
        <v>13.73</v>
      </c>
      <c r="E19125">
        <v>13.73</v>
      </c>
      <c r="F19125">
        <v>13.73</v>
      </c>
      <c r="G19125">
        <v>13.73</v>
      </c>
      <c r="H19125" s="5">
        <v>19.559999999999999</v>
      </c>
      <c r="I19125">
        <v>22.14</v>
      </c>
      <c r="J19125">
        <v>25</v>
      </c>
      <c r="K19125">
        <v>19.559999999999999</v>
      </c>
      <c r="L19125" s="32">
        <v>19.559999999999999</v>
      </c>
      <c r="M19125" s="15">
        <v>30168</v>
      </c>
      <c r="N19125" t="str">
        <f t="shared" si="634"/>
        <v>On</v>
      </c>
      <c r="O19125">
        <f t="shared" si="635"/>
        <v>1</v>
      </c>
    </row>
    <row r="19126" spans="1:15" x14ac:dyDescent="0.25">
      <c r="A19126" s="2">
        <v>36682</v>
      </c>
      <c r="B19126">
        <v>2000</v>
      </c>
      <c r="C19126">
        <v>13.62</v>
      </c>
      <c r="D19126">
        <v>13.62</v>
      </c>
      <c r="E19126">
        <v>13.62</v>
      </c>
      <c r="F19126">
        <v>13.62</v>
      </c>
      <c r="G19126">
        <v>13.62</v>
      </c>
      <c r="H19126" s="5">
        <v>17.5</v>
      </c>
      <c r="I19126">
        <v>21.06</v>
      </c>
      <c r="J19126">
        <v>25</v>
      </c>
      <c r="K19126">
        <v>17.5</v>
      </c>
      <c r="L19126" s="32">
        <v>17.5</v>
      </c>
      <c r="M19126" s="15">
        <v>30014</v>
      </c>
      <c r="N19126" t="str">
        <f t="shared" si="634"/>
        <v>On</v>
      </c>
      <c r="O19126">
        <f t="shared" si="635"/>
        <v>1</v>
      </c>
    </row>
    <row r="19127" spans="1:15" x14ac:dyDescent="0.25">
      <c r="A19127" s="2">
        <v>36682</v>
      </c>
      <c r="B19127">
        <v>2100</v>
      </c>
      <c r="C19127">
        <v>14.77</v>
      </c>
      <c r="D19127">
        <v>14.77</v>
      </c>
      <c r="E19127">
        <v>14.77</v>
      </c>
      <c r="F19127">
        <v>14.77</v>
      </c>
      <c r="G19127">
        <v>14.77</v>
      </c>
      <c r="H19127" s="5">
        <v>18.399999999999999</v>
      </c>
      <c r="I19127">
        <v>21.53</v>
      </c>
      <c r="J19127">
        <v>25</v>
      </c>
      <c r="K19127">
        <v>18.399999999999999</v>
      </c>
      <c r="L19127" s="32">
        <v>18.399999999999999</v>
      </c>
      <c r="M19127" s="15">
        <v>30370</v>
      </c>
      <c r="N19127" t="str">
        <f t="shared" si="634"/>
        <v>On</v>
      </c>
      <c r="O19127">
        <f t="shared" si="635"/>
        <v>1</v>
      </c>
    </row>
    <row r="19128" spans="1:15" x14ac:dyDescent="0.25">
      <c r="A19128" s="2">
        <v>36682</v>
      </c>
      <c r="B19128">
        <v>2200</v>
      </c>
      <c r="C19128">
        <v>13.43</v>
      </c>
      <c r="D19128">
        <v>13.43</v>
      </c>
      <c r="E19128">
        <v>13.43</v>
      </c>
      <c r="F19128">
        <v>13.43</v>
      </c>
      <c r="G19128">
        <v>13.43</v>
      </c>
      <c r="H19128" s="5">
        <v>17.079999999999998</v>
      </c>
      <c r="I19128">
        <v>20.84</v>
      </c>
      <c r="J19128">
        <v>25</v>
      </c>
      <c r="K19128">
        <v>17.079999999999998</v>
      </c>
      <c r="L19128" s="32">
        <v>17.079999999999998</v>
      </c>
      <c r="M19128" s="15">
        <v>30083</v>
      </c>
      <c r="N19128" t="str">
        <f t="shared" si="634"/>
        <v>On</v>
      </c>
      <c r="O19128">
        <f t="shared" si="635"/>
        <v>1</v>
      </c>
    </row>
    <row r="19129" spans="1:15" x14ac:dyDescent="0.25">
      <c r="A19129" s="2">
        <v>36682</v>
      </c>
      <c r="B19129">
        <v>2300</v>
      </c>
      <c r="C19129">
        <v>12.68</v>
      </c>
      <c r="D19129">
        <v>12.68</v>
      </c>
      <c r="E19129">
        <v>12.68</v>
      </c>
      <c r="F19129">
        <v>12.68</v>
      </c>
      <c r="G19129">
        <v>12.68</v>
      </c>
      <c r="H19129" s="5">
        <v>14.13</v>
      </c>
      <c r="I19129">
        <v>19.29</v>
      </c>
      <c r="J19129">
        <v>25</v>
      </c>
      <c r="K19129">
        <v>14.13</v>
      </c>
      <c r="L19129" s="32">
        <v>14.13</v>
      </c>
      <c r="M19129" s="15">
        <v>27501</v>
      </c>
      <c r="N19129" t="str">
        <f t="shared" si="634"/>
        <v>On</v>
      </c>
      <c r="O19129">
        <f t="shared" si="635"/>
        <v>1</v>
      </c>
    </row>
    <row r="19130" spans="1:15" x14ac:dyDescent="0.25">
      <c r="A19130" s="2">
        <v>36682</v>
      </c>
      <c r="B19130">
        <v>2400</v>
      </c>
      <c r="C19130">
        <v>11.92</v>
      </c>
      <c r="D19130">
        <v>11.92</v>
      </c>
      <c r="E19130">
        <v>11.92</v>
      </c>
      <c r="F19130">
        <v>11.92</v>
      </c>
      <c r="G19130">
        <v>11.92</v>
      </c>
      <c r="H19130" s="5">
        <v>12.9</v>
      </c>
      <c r="I19130">
        <v>12.9</v>
      </c>
      <c r="J19130">
        <v>12.9</v>
      </c>
      <c r="K19130">
        <v>12.9</v>
      </c>
      <c r="L19130" s="32">
        <v>12.9</v>
      </c>
      <c r="M19130" s="15">
        <v>24647</v>
      </c>
      <c r="N19130" t="str">
        <f t="shared" si="634"/>
        <v>Off</v>
      </c>
      <c r="O19130">
        <f t="shared" si="635"/>
        <v>1</v>
      </c>
    </row>
    <row r="19131" spans="1:15" x14ac:dyDescent="0.25">
      <c r="A19131" s="2">
        <v>36683</v>
      </c>
      <c r="B19131">
        <v>100</v>
      </c>
      <c r="C19131">
        <v>1.69</v>
      </c>
      <c r="D19131">
        <v>1.69</v>
      </c>
      <c r="E19131">
        <v>1.69</v>
      </c>
      <c r="F19131">
        <v>1.69</v>
      </c>
      <c r="G19131">
        <v>1.69</v>
      </c>
      <c r="H19131" s="5">
        <v>13.02</v>
      </c>
      <c r="I19131">
        <v>13.02</v>
      </c>
      <c r="J19131">
        <v>13.02</v>
      </c>
      <c r="K19131">
        <v>13.02</v>
      </c>
      <c r="L19131" s="32">
        <v>13.02</v>
      </c>
      <c r="M19131" s="15">
        <v>22980</v>
      </c>
      <c r="N19131" t="str">
        <f t="shared" si="634"/>
        <v>Off</v>
      </c>
      <c r="O19131">
        <f t="shared" si="635"/>
        <v>2</v>
      </c>
    </row>
    <row r="19132" spans="1:15" x14ac:dyDescent="0.25">
      <c r="A19132" s="2">
        <v>36683</v>
      </c>
      <c r="B19132">
        <v>200</v>
      </c>
      <c r="C19132">
        <v>0</v>
      </c>
      <c r="D19132">
        <v>0</v>
      </c>
      <c r="E19132">
        <v>0</v>
      </c>
      <c r="F19132">
        <v>0</v>
      </c>
      <c r="G19132">
        <v>0</v>
      </c>
      <c r="H19132" s="5">
        <v>11.7</v>
      </c>
      <c r="I19132">
        <v>11.7</v>
      </c>
      <c r="J19132">
        <v>11.7</v>
      </c>
      <c r="K19132">
        <v>11.7</v>
      </c>
      <c r="L19132" s="32">
        <v>11.7</v>
      </c>
      <c r="M19132" s="15">
        <v>21540</v>
      </c>
      <c r="N19132" t="str">
        <f t="shared" si="634"/>
        <v>Off</v>
      </c>
      <c r="O19132">
        <f t="shared" si="635"/>
        <v>2</v>
      </c>
    </row>
    <row r="19133" spans="1:15" x14ac:dyDescent="0.25">
      <c r="A19133" s="2">
        <v>36683</v>
      </c>
      <c r="B19133">
        <v>300</v>
      </c>
      <c r="C19133">
        <v>0</v>
      </c>
      <c r="D19133">
        <v>0</v>
      </c>
      <c r="E19133">
        <v>0</v>
      </c>
      <c r="F19133">
        <v>0</v>
      </c>
      <c r="G19133">
        <v>0</v>
      </c>
      <c r="H19133" s="5">
        <v>5</v>
      </c>
      <c r="I19133">
        <v>5</v>
      </c>
      <c r="J19133">
        <v>5</v>
      </c>
      <c r="K19133">
        <v>5</v>
      </c>
      <c r="L19133" s="32">
        <v>5</v>
      </c>
      <c r="M19133" s="15">
        <v>20998</v>
      </c>
      <c r="N19133" t="str">
        <f t="shared" si="634"/>
        <v>Off</v>
      </c>
      <c r="O19133">
        <f t="shared" si="635"/>
        <v>2</v>
      </c>
    </row>
    <row r="19134" spans="1:15" x14ac:dyDescent="0.25">
      <c r="A19134" s="2">
        <v>36683</v>
      </c>
      <c r="B19134">
        <v>400</v>
      </c>
      <c r="C19134">
        <v>0</v>
      </c>
      <c r="D19134">
        <v>0</v>
      </c>
      <c r="E19134">
        <v>0</v>
      </c>
      <c r="F19134">
        <v>0</v>
      </c>
      <c r="G19134">
        <v>0</v>
      </c>
      <c r="H19134" s="5">
        <v>5</v>
      </c>
      <c r="I19134">
        <v>5</v>
      </c>
      <c r="J19134">
        <v>5</v>
      </c>
      <c r="K19134">
        <v>5</v>
      </c>
      <c r="L19134" s="32">
        <v>5</v>
      </c>
      <c r="M19134" s="15">
        <v>20993</v>
      </c>
      <c r="N19134" t="str">
        <f t="shared" si="634"/>
        <v>Off</v>
      </c>
      <c r="O19134">
        <f t="shared" si="635"/>
        <v>2</v>
      </c>
    </row>
    <row r="19135" spans="1:15" x14ac:dyDescent="0.25">
      <c r="A19135" s="2">
        <v>36683</v>
      </c>
      <c r="B19135">
        <v>500</v>
      </c>
      <c r="C19135">
        <v>3.47</v>
      </c>
      <c r="D19135">
        <v>3.47</v>
      </c>
      <c r="E19135">
        <v>3.47</v>
      </c>
      <c r="F19135">
        <v>3.47</v>
      </c>
      <c r="G19135">
        <v>3.47</v>
      </c>
      <c r="H19135" s="5">
        <v>12</v>
      </c>
      <c r="I19135">
        <v>12</v>
      </c>
      <c r="J19135">
        <v>12</v>
      </c>
      <c r="K19135">
        <v>12</v>
      </c>
      <c r="L19135" s="32">
        <v>12</v>
      </c>
      <c r="M19135" s="15">
        <v>21141</v>
      </c>
      <c r="N19135" t="str">
        <f t="shared" si="634"/>
        <v>Off</v>
      </c>
      <c r="O19135">
        <f t="shared" si="635"/>
        <v>2</v>
      </c>
    </row>
    <row r="19136" spans="1:15" x14ac:dyDescent="0.25">
      <c r="A19136" s="2">
        <v>36683</v>
      </c>
      <c r="B19136">
        <v>600</v>
      </c>
      <c r="C19136">
        <v>11.38</v>
      </c>
      <c r="D19136">
        <v>11.38</v>
      </c>
      <c r="E19136">
        <v>11.38</v>
      </c>
      <c r="F19136">
        <v>11.38</v>
      </c>
      <c r="G19136">
        <v>11.38</v>
      </c>
      <c r="H19136" s="5">
        <v>12.95</v>
      </c>
      <c r="I19136">
        <v>12.95</v>
      </c>
      <c r="J19136">
        <v>12.95</v>
      </c>
      <c r="K19136">
        <v>12.95</v>
      </c>
      <c r="L19136" s="32">
        <v>12.95</v>
      </c>
      <c r="M19136" s="15">
        <v>22716</v>
      </c>
      <c r="N19136" t="str">
        <f t="shared" si="634"/>
        <v>Off</v>
      </c>
      <c r="O19136">
        <f t="shared" si="635"/>
        <v>2</v>
      </c>
    </row>
    <row r="19137" spans="1:15" x14ac:dyDescent="0.25">
      <c r="A19137" s="2">
        <v>36683</v>
      </c>
      <c r="B19137">
        <v>700</v>
      </c>
      <c r="C19137">
        <v>12.41</v>
      </c>
      <c r="D19137">
        <v>12.41</v>
      </c>
      <c r="E19137">
        <v>12.41</v>
      </c>
      <c r="F19137">
        <v>12.41</v>
      </c>
      <c r="G19137">
        <v>12.41</v>
      </c>
      <c r="H19137" s="5">
        <v>19</v>
      </c>
      <c r="I19137">
        <v>19</v>
      </c>
      <c r="J19137">
        <v>19</v>
      </c>
      <c r="K19137">
        <v>19</v>
      </c>
      <c r="L19137" s="32">
        <v>19</v>
      </c>
      <c r="M19137" s="15">
        <v>25799</v>
      </c>
      <c r="N19137" t="str">
        <f t="shared" si="634"/>
        <v>Off</v>
      </c>
      <c r="O19137">
        <f t="shared" si="635"/>
        <v>2</v>
      </c>
    </row>
    <row r="19138" spans="1:15" x14ac:dyDescent="0.25">
      <c r="A19138" s="2">
        <v>36683</v>
      </c>
      <c r="B19138">
        <v>800</v>
      </c>
      <c r="C19138">
        <v>14.43</v>
      </c>
      <c r="D19138">
        <v>14.43</v>
      </c>
      <c r="E19138">
        <v>14.43</v>
      </c>
      <c r="F19138">
        <v>14.43</v>
      </c>
      <c r="G19138">
        <v>14.43</v>
      </c>
      <c r="H19138" s="5">
        <v>17</v>
      </c>
      <c r="I19138">
        <v>17</v>
      </c>
      <c r="J19138">
        <v>17</v>
      </c>
      <c r="K19138">
        <v>17</v>
      </c>
      <c r="L19138" s="32">
        <v>17</v>
      </c>
      <c r="M19138" s="15">
        <v>28600</v>
      </c>
      <c r="N19138" t="str">
        <f t="shared" si="634"/>
        <v>On</v>
      </c>
      <c r="O19138">
        <f t="shared" si="635"/>
        <v>2</v>
      </c>
    </row>
    <row r="19139" spans="1:15" x14ac:dyDescent="0.25">
      <c r="A19139" s="2">
        <v>36683</v>
      </c>
      <c r="B19139">
        <v>900</v>
      </c>
      <c r="C19139">
        <v>14.24</v>
      </c>
      <c r="D19139">
        <v>14.24</v>
      </c>
      <c r="E19139">
        <v>14.24</v>
      </c>
      <c r="F19139">
        <v>14.24</v>
      </c>
      <c r="G19139">
        <v>14.24</v>
      </c>
      <c r="H19139" s="5">
        <v>18.399999999999999</v>
      </c>
      <c r="I19139">
        <v>18.399999999999999</v>
      </c>
      <c r="J19139">
        <v>18.399999999999999</v>
      </c>
      <c r="K19139">
        <v>18.399999999999999</v>
      </c>
      <c r="L19139" s="32">
        <v>18.399999999999999</v>
      </c>
      <c r="M19139" s="15">
        <v>29994</v>
      </c>
      <c r="N19139" t="str">
        <f t="shared" si="634"/>
        <v>On</v>
      </c>
      <c r="O19139">
        <f t="shared" si="635"/>
        <v>2</v>
      </c>
    </row>
    <row r="19140" spans="1:15" x14ac:dyDescent="0.25">
      <c r="A19140" s="2">
        <v>36683</v>
      </c>
      <c r="B19140">
        <v>1000</v>
      </c>
      <c r="C19140">
        <v>13.71</v>
      </c>
      <c r="D19140">
        <v>13.71</v>
      </c>
      <c r="E19140">
        <v>13.71</v>
      </c>
      <c r="F19140">
        <v>13.71</v>
      </c>
      <c r="G19140">
        <v>13.71</v>
      </c>
      <c r="H19140" s="5">
        <v>19</v>
      </c>
      <c r="I19140">
        <v>19</v>
      </c>
      <c r="J19140">
        <v>19</v>
      </c>
      <c r="K19140">
        <v>19</v>
      </c>
      <c r="L19140" s="32">
        <v>19</v>
      </c>
      <c r="M19140" s="15">
        <v>30739</v>
      </c>
      <c r="N19140" t="str">
        <f t="shared" si="634"/>
        <v>On</v>
      </c>
      <c r="O19140">
        <f t="shared" si="635"/>
        <v>2</v>
      </c>
    </row>
    <row r="19141" spans="1:15" x14ac:dyDescent="0.25">
      <c r="A19141" s="2">
        <v>36683</v>
      </c>
      <c r="B19141">
        <v>1100</v>
      </c>
      <c r="C19141">
        <v>13.28</v>
      </c>
      <c r="D19141">
        <v>13.28</v>
      </c>
      <c r="E19141">
        <v>13.28</v>
      </c>
      <c r="F19141">
        <v>13.28</v>
      </c>
      <c r="G19141">
        <v>13.28</v>
      </c>
      <c r="H19141" s="5">
        <v>20</v>
      </c>
      <c r="I19141">
        <v>20</v>
      </c>
      <c r="J19141">
        <v>20</v>
      </c>
      <c r="K19141">
        <v>20</v>
      </c>
      <c r="L19141" s="32">
        <v>20</v>
      </c>
      <c r="M19141" s="15">
        <v>31240</v>
      </c>
      <c r="N19141" t="str">
        <f t="shared" si="634"/>
        <v>On</v>
      </c>
      <c r="O19141">
        <f t="shared" si="635"/>
        <v>2</v>
      </c>
    </row>
    <row r="19142" spans="1:15" x14ac:dyDescent="0.25">
      <c r="A19142" s="2">
        <v>36683</v>
      </c>
      <c r="B19142">
        <v>1200</v>
      </c>
      <c r="C19142">
        <v>12.48</v>
      </c>
      <c r="D19142">
        <v>12.48</v>
      </c>
      <c r="E19142">
        <v>12.48</v>
      </c>
      <c r="F19142">
        <v>12.48</v>
      </c>
      <c r="G19142">
        <v>12.48</v>
      </c>
      <c r="H19142" s="5">
        <v>21</v>
      </c>
      <c r="I19142">
        <v>21</v>
      </c>
      <c r="J19142">
        <v>21</v>
      </c>
      <c r="K19142">
        <v>21</v>
      </c>
      <c r="L19142" s="32">
        <v>21</v>
      </c>
      <c r="M19142" s="15">
        <v>31333</v>
      </c>
      <c r="N19142" t="str">
        <f t="shared" si="634"/>
        <v>On</v>
      </c>
      <c r="O19142">
        <f t="shared" si="635"/>
        <v>2</v>
      </c>
    </row>
    <row r="19143" spans="1:15" x14ac:dyDescent="0.25">
      <c r="A19143" s="2">
        <v>36683</v>
      </c>
      <c r="B19143">
        <v>1300</v>
      </c>
      <c r="C19143">
        <v>12.38</v>
      </c>
      <c r="D19143">
        <v>12.38</v>
      </c>
      <c r="E19143">
        <v>12.38</v>
      </c>
      <c r="F19143">
        <v>12.38</v>
      </c>
      <c r="G19143">
        <v>12.38</v>
      </c>
      <c r="H19143" s="5">
        <v>20.5</v>
      </c>
      <c r="I19143">
        <v>20.5</v>
      </c>
      <c r="J19143">
        <v>20.5</v>
      </c>
      <c r="K19143">
        <v>20.5</v>
      </c>
      <c r="L19143" s="32">
        <v>20.5</v>
      </c>
      <c r="M19143" s="15">
        <v>31196</v>
      </c>
      <c r="N19143" t="str">
        <f t="shared" si="634"/>
        <v>On</v>
      </c>
      <c r="O19143">
        <f t="shared" si="635"/>
        <v>2</v>
      </c>
    </row>
    <row r="19144" spans="1:15" x14ac:dyDescent="0.25">
      <c r="A19144" s="2">
        <v>36683</v>
      </c>
      <c r="B19144">
        <v>1400</v>
      </c>
      <c r="C19144">
        <v>12.78</v>
      </c>
      <c r="D19144">
        <v>12.78</v>
      </c>
      <c r="E19144">
        <v>12.78</v>
      </c>
      <c r="F19144">
        <v>12.78</v>
      </c>
      <c r="G19144">
        <v>12.78</v>
      </c>
      <c r="H19144" s="5">
        <v>20</v>
      </c>
      <c r="I19144">
        <v>20</v>
      </c>
      <c r="J19144">
        <v>20</v>
      </c>
      <c r="K19144">
        <v>20</v>
      </c>
      <c r="L19144" s="32">
        <v>20</v>
      </c>
      <c r="M19144" s="15">
        <v>31027</v>
      </c>
      <c r="N19144" t="str">
        <f t="shared" si="634"/>
        <v>On</v>
      </c>
      <c r="O19144">
        <f t="shared" si="635"/>
        <v>2</v>
      </c>
    </row>
    <row r="19145" spans="1:15" x14ac:dyDescent="0.25">
      <c r="A19145" s="2">
        <v>36683</v>
      </c>
      <c r="B19145">
        <v>1500</v>
      </c>
      <c r="C19145">
        <v>12.87</v>
      </c>
      <c r="D19145">
        <v>12.87</v>
      </c>
      <c r="E19145">
        <v>12.87</v>
      </c>
      <c r="F19145">
        <v>12.87</v>
      </c>
      <c r="G19145">
        <v>12.87</v>
      </c>
      <c r="H19145" s="5">
        <v>21.52</v>
      </c>
      <c r="I19145">
        <v>21.52</v>
      </c>
      <c r="J19145">
        <v>21.52</v>
      </c>
      <c r="K19145">
        <v>21.52</v>
      </c>
      <c r="L19145" s="32">
        <v>21.52</v>
      </c>
      <c r="M19145" s="15">
        <v>30853</v>
      </c>
      <c r="N19145" t="str">
        <f t="shared" si="634"/>
        <v>On</v>
      </c>
      <c r="O19145">
        <f t="shared" si="635"/>
        <v>2</v>
      </c>
    </row>
    <row r="19146" spans="1:15" x14ac:dyDescent="0.25">
      <c r="A19146" s="2">
        <v>36683</v>
      </c>
      <c r="B19146">
        <v>1600</v>
      </c>
      <c r="C19146">
        <v>13</v>
      </c>
      <c r="D19146">
        <v>13</v>
      </c>
      <c r="E19146">
        <v>13</v>
      </c>
      <c r="F19146">
        <v>13</v>
      </c>
      <c r="G19146">
        <v>13</v>
      </c>
      <c r="H19146" s="5">
        <v>21</v>
      </c>
      <c r="I19146">
        <v>21</v>
      </c>
      <c r="J19146">
        <v>21</v>
      </c>
      <c r="K19146">
        <v>21</v>
      </c>
      <c r="L19146" s="32">
        <v>21</v>
      </c>
      <c r="M19146" s="15">
        <v>30703</v>
      </c>
      <c r="N19146" t="str">
        <f t="shared" si="634"/>
        <v>On</v>
      </c>
      <c r="O19146">
        <f t="shared" si="635"/>
        <v>2</v>
      </c>
    </row>
    <row r="19147" spans="1:15" x14ac:dyDescent="0.25">
      <c r="A19147" s="2">
        <v>36683</v>
      </c>
      <c r="B19147">
        <v>1700</v>
      </c>
      <c r="C19147">
        <v>13.27</v>
      </c>
      <c r="D19147">
        <v>13.27</v>
      </c>
      <c r="E19147">
        <v>13.27</v>
      </c>
      <c r="F19147">
        <v>13.27</v>
      </c>
      <c r="G19147">
        <v>13.27</v>
      </c>
      <c r="H19147" s="5">
        <v>18.399999999999999</v>
      </c>
      <c r="I19147">
        <v>18.399999999999999</v>
      </c>
      <c r="J19147">
        <v>18.399999999999999</v>
      </c>
      <c r="K19147">
        <v>18.399999999999999</v>
      </c>
      <c r="L19147" s="32">
        <v>18.399999999999999</v>
      </c>
      <c r="M19147" s="15">
        <v>30597</v>
      </c>
      <c r="N19147" t="str">
        <f t="shared" ref="N19147:N19210" si="636">+IF(B19147&gt;700,IF(B19147&lt;2400,"On","Off"),"Off")</f>
        <v>On</v>
      </c>
      <c r="O19147">
        <f t="shared" si="635"/>
        <v>2</v>
      </c>
    </row>
    <row r="19148" spans="1:15" x14ac:dyDescent="0.25">
      <c r="A19148" s="2">
        <v>36683</v>
      </c>
      <c r="B19148">
        <v>1800</v>
      </c>
      <c r="C19148">
        <v>13.12</v>
      </c>
      <c r="D19148">
        <v>13.12</v>
      </c>
      <c r="E19148">
        <v>13.12</v>
      </c>
      <c r="F19148">
        <v>13.12</v>
      </c>
      <c r="G19148">
        <v>13.12</v>
      </c>
      <c r="H19148" s="5">
        <v>18.97</v>
      </c>
      <c r="I19148">
        <v>18.97</v>
      </c>
      <c r="J19148">
        <v>18.97</v>
      </c>
      <c r="K19148">
        <v>18.97</v>
      </c>
      <c r="L19148" s="32">
        <v>18.97</v>
      </c>
      <c r="M19148" s="15">
        <v>30698</v>
      </c>
      <c r="N19148" t="str">
        <f t="shared" si="636"/>
        <v>On</v>
      </c>
      <c r="O19148">
        <f t="shared" si="635"/>
        <v>2</v>
      </c>
    </row>
    <row r="19149" spans="1:15" x14ac:dyDescent="0.25">
      <c r="A19149" s="2">
        <v>36683</v>
      </c>
      <c r="B19149">
        <v>1900</v>
      </c>
      <c r="C19149">
        <v>12.82</v>
      </c>
      <c r="D19149">
        <v>12.82</v>
      </c>
      <c r="E19149">
        <v>12.82</v>
      </c>
      <c r="F19149">
        <v>12.82</v>
      </c>
      <c r="G19149">
        <v>12.82</v>
      </c>
      <c r="H19149" s="5">
        <v>19.760000000000002</v>
      </c>
      <c r="I19149">
        <v>19.760000000000002</v>
      </c>
      <c r="J19149">
        <v>19.760000000000002</v>
      </c>
      <c r="K19149">
        <v>19.760000000000002</v>
      </c>
      <c r="L19149" s="32">
        <v>19.760000000000002</v>
      </c>
      <c r="M19149" s="15">
        <v>30100</v>
      </c>
      <c r="N19149" t="str">
        <f t="shared" si="636"/>
        <v>On</v>
      </c>
      <c r="O19149">
        <f t="shared" si="635"/>
        <v>2</v>
      </c>
    </row>
    <row r="19150" spans="1:15" x14ac:dyDescent="0.25">
      <c r="A19150" s="2">
        <v>36683</v>
      </c>
      <c r="B19150">
        <v>2000</v>
      </c>
      <c r="C19150">
        <v>13.06</v>
      </c>
      <c r="D19150">
        <v>13.06</v>
      </c>
      <c r="E19150">
        <v>13.06</v>
      </c>
      <c r="F19150">
        <v>13.06</v>
      </c>
      <c r="G19150">
        <v>13.06</v>
      </c>
      <c r="H19150" s="5">
        <v>18</v>
      </c>
      <c r="I19150">
        <v>18</v>
      </c>
      <c r="J19150">
        <v>18</v>
      </c>
      <c r="K19150">
        <v>18</v>
      </c>
      <c r="L19150" s="32">
        <v>18</v>
      </c>
      <c r="M19150" s="15">
        <v>29760</v>
      </c>
      <c r="N19150" t="str">
        <f t="shared" si="636"/>
        <v>On</v>
      </c>
      <c r="O19150">
        <f t="shared" si="635"/>
        <v>2</v>
      </c>
    </row>
    <row r="19151" spans="1:15" x14ac:dyDescent="0.25">
      <c r="A19151" s="2">
        <v>36683</v>
      </c>
      <c r="B19151">
        <v>2100</v>
      </c>
      <c r="C19151">
        <v>13.18</v>
      </c>
      <c r="D19151">
        <v>13.18</v>
      </c>
      <c r="E19151">
        <v>13.18</v>
      </c>
      <c r="F19151">
        <v>13.18</v>
      </c>
      <c r="G19151">
        <v>13.18</v>
      </c>
      <c r="H19151" s="5">
        <v>17.25</v>
      </c>
      <c r="I19151">
        <v>17.25</v>
      </c>
      <c r="J19151">
        <v>17.25</v>
      </c>
      <c r="K19151">
        <v>17.25</v>
      </c>
      <c r="L19151" s="32">
        <v>17.25</v>
      </c>
      <c r="M19151" s="15">
        <v>30067</v>
      </c>
      <c r="N19151" t="str">
        <f t="shared" si="636"/>
        <v>On</v>
      </c>
      <c r="O19151">
        <f t="shared" si="635"/>
        <v>2</v>
      </c>
    </row>
    <row r="19152" spans="1:15" x14ac:dyDescent="0.25">
      <c r="A19152" s="2">
        <v>36683</v>
      </c>
      <c r="B19152">
        <v>2200</v>
      </c>
      <c r="C19152">
        <v>13.34</v>
      </c>
      <c r="D19152">
        <v>14.19</v>
      </c>
      <c r="E19152">
        <v>14.98</v>
      </c>
      <c r="F19152">
        <v>13.34</v>
      </c>
      <c r="G19152">
        <v>13.34</v>
      </c>
      <c r="H19152" s="5">
        <v>37</v>
      </c>
      <c r="I19152">
        <v>37</v>
      </c>
      <c r="J19152">
        <v>37</v>
      </c>
      <c r="K19152">
        <v>37</v>
      </c>
      <c r="L19152" s="32">
        <v>37</v>
      </c>
      <c r="M19152" s="15">
        <v>29645</v>
      </c>
      <c r="N19152" t="str">
        <f t="shared" si="636"/>
        <v>On</v>
      </c>
      <c r="O19152">
        <f t="shared" si="635"/>
        <v>2</v>
      </c>
    </row>
    <row r="19153" spans="1:15" x14ac:dyDescent="0.25">
      <c r="A19153" s="2">
        <v>36683</v>
      </c>
      <c r="B19153">
        <v>2300</v>
      </c>
      <c r="C19153">
        <v>12.45</v>
      </c>
      <c r="D19153">
        <v>14.18</v>
      </c>
      <c r="E19153">
        <v>15.78</v>
      </c>
      <c r="F19153">
        <v>12.45</v>
      </c>
      <c r="G19153">
        <v>12.45</v>
      </c>
      <c r="H19153" s="5">
        <v>17.739999999999998</v>
      </c>
      <c r="I19153">
        <v>17.739999999999998</v>
      </c>
      <c r="J19153">
        <v>17.739999999999998</v>
      </c>
      <c r="K19153">
        <v>17.739999999999998</v>
      </c>
      <c r="L19153" s="32">
        <v>17.739999999999998</v>
      </c>
      <c r="M19153" s="15">
        <v>27113</v>
      </c>
      <c r="N19153" t="str">
        <f t="shared" si="636"/>
        <v>On</v>
      </c>
      <c r="O19153">
        <f t="shared" si="635"/>
        <v>2</v>
      </c>
    </row>
    <row r="19154" spans="1:15" x14ac:dyDescent="0.25">
      <c r="A19154" s="2">
        <v>36683</v>
      </c>
      <c r="B19154">
        <v>2400</v>
      </c>
      <c r="C19154">
        <v>8.8800000000000008</v>
      </c>
      <c r="D19154">
        <v>8.8800000000000008</v>
      </c>
      <c r="E19154">
        <v>8.8800000000000008</v>
      </c>
      <c r="F19154">
        <v>8.8800000000000008</v>
      </c>
      <c r="G19154">
        <v>8.8800000000000008</v>
      </c>
      <c r="H19154" s="5">
        <v>0</v>
      </c>
      <c r="I19154">
        <v>0</v>
      </c>
      <c r="J19154">
        <v>0</v>
      </c>
      <c r="K19154">
        <v>0</v>
      </c>
      <c r="L19154" s="32">
        <v>0</v>
      </c>
      <c r="M19154" s="15">
        <v>24611</v>
      </c>
      <c r="N19154" t="str">
        <f t="shared" si="636"/>
        <v>Off</v>
      </c>
      <c r="O19154">
        <f t="shared" si="635"/>
        <v>2</v>
      </c>
    </row>
    <row r="19155" spans="1:15" x14ac:dyDescent="0.25">
      <c r="A19155" s="2">
        <v>36684</v>
      </c>
      <c r="B19155">
        <v>100</v>
      </c>
      <c r="C19155">
        <v>0</v>
      </c>
      <c r="D19155">
        <v>0</v>
      </c>
      <c r="E19155">
        <v>0</v>
      </c>
      <c r="F19155">
        <v>0</v>
      </c>
      <c r="G19155">
        <v>0</v>
      </c>
      <c r="H19155" s="5">
        <v>11.5</v>
      </c>
      <c r="I19155">
        <v>11.5</v>
      </c>
      <c r="J19155">
        <v>11.5</v>
      </c>
      <c r="K19155">
        <v>11.5</v>
      </c>
      <c r="L19155" s="32">
        <v>11.5</v>
      </c>
      <c r="M19155" s="15">
        <v>22956</v>
      </c>
      <c r="N19155" t="str">
        <f t="shared" si="636"/>
        <v>Off</v>
      </c>
      <c r="O19155">
        <f t="shared" si="635"/>
        <v>3</v>
      </c>
    </row>
    <row r="19156" spans="1:15" x14ac:dyDescent="0.25">
      <c r="A19156" s="2">
        <v>36684</v>
      </c>
      <c r="B19156">
        <v>200</v>
      </c>
      <c r="C19156">
        <v>0</v>
      </c>
      <c r="D19156">
        <v>0</v>
      </c>
      <c r="E19156">
        <v>0</v>
      </c>
      <c r="F19156">
        <v>0</v>
      </c>
      <c r="G19156">
        <v>0</v>
      </c>
      <c r="H19156" s="5">
        <v>0</v>
      </c>
      <c r="I19156">
        <v>0</v>
      </c>
      <c r="J19156">
        <v>0</v>
      </c>
      <c r="K19156">
        <v>0</v>
      </c>
      <c r="L19156" s="32">
        <v>0</v>
      </c>
      <c r="M19156" s="15">
        <v>21466</v>
      </c>
      <c r="N19156" t="str">
        <f t="shared" si="636"/>
        <v>Off</v>
      </c>
      <c r="O19156">
        <f t="shared" si="635"/>
        <v>3</v>
      </c>
    </row>
    <row r="19157" spans="1:15" x14ac:dyDescent="0.25">
      <c r="A19157" s="2">
        <v>36684</v>
      </c>
      <c r="B19157">
        <v>300</v>
      </c>
      <c r="C19157">
        <v>0</v>
      </c>
      <c r="D19157">
        <v>0</v>
      </c>
      <c r="E19157">
        <v>0</v>
      </c>
      <c r="F19157">
        <v>0</v>
      </c>
      <c r="G19157">
        <v>0</v>
      </c>
      <c r="H19157" s="5">
        <v>0</v>
      </c>
      <c r="I19157">
        <v>0</v>
      </c>
      <c r="J19157">
        <v>0</v>
      </c>
      <c r="K19157">
        <v>0</v>
      </c>
      <c r="L19157" s="32">
        <v>0</v>
      </c>
      <c r="M19157" s="15">
        <v>20709</v>
      </c>
      <c r="N19157" t="str">
        <f t="shared" si="636"/>
        <v>Off</v>
      </c>
      <c r="O19157">
        <f t="shared" si="635"/>
        <v>3</v>
      </c>
    </row>
    <row r="19158" spans="1:15" x14ac:dyDescent="0.25">
      <c r="A19158" s="2">
        <v>36684</v>
      </c>
      <c r="B19158">
        <v>400</v>
      </c>
      <c r="C19158">
        <v>11.75</v>
      </c>
      <c r="D19158">
        <v>11.75</v>
      </c>
      <c r="E19158">
        <v>11.75</v>
      </c>
      <c r="F19158">
        <v>11.75</v>
      </c>
      <c r="G19158">
        <v>11.75</v>
      </c>
      <c r="H19158" s="5">
        <v>0</v>
      </c>
      <c r="I19158">
        <v>0</v>
      </c>
      <c r="J19158">
        <v>0</v>
      </c>
      <c r="K19158">
        <v>0</v>
      </c>
      <c r="L19158" s="32">
        <v>0</v>
      </c>
      <c r="M19158" s="15">
        <v>20583</v>
      </c>
      <c r="N19158" t="str">
        <f t="shared" si="636"/>
        <v>Off</v>
      </c>
      <c r="O19158">
        <f t="shared" si="635"/>
        <v>3</v>
      </c>
    </row>
    <row r="19159" spans="1:15" x14ac:dyDescent="0.25">
      <c r="A19159" s="2">
        <v>36684</v>
      </c>
      <c r="B19159">
        <v>500</v>
      </c>
      <c r="C19159">
        <v>10.9</v>
      </c>
      <c r="D19159">
        <v>10.9</v>
      </c>
      <c r="E19159">
        <v>10.9</v>
      </c>
      <c r="F19159">
        <v>10.9</v>
      </c>
      <c r="G19159">
        <v>10.9</v>
      </c>
      <c r="H19159" s="5">
        <v>0</v>
      </c>
      <c r="I19159">
        <v>0</v>
      </c>
      <c r="J19159">
        <v>0</v>
      </c>
      <c r="K19159">
        <v>0</v>
      </c>
      <c r="L19159" s="32">
        <v>0</v>
      </c>
      <c r="M19159" s="15">
        <v>21084</v>
      </c>
      <c r="N19159" t="str">
        <f t="shared" si="636"/>
        <v>Off</v>
      </c>
      <c r="O19159">
        <f t="shared" si="635"/>
        <v>3</v>
      </c>
    </row>
    <row r="19160" spans="1:15" x14ac:dyDescent="0.25">
      <c r="A19160" s="2">
        <v>36684</v>
      </c>
      <c r="B19160">
        <v>600</v>
      </c>
      <c r="C19160">
        <v>11.8</v>
      </c>
      <c r="D19160">
        <v>11.8</v>
      </c>
      <c r="E19160">
        <v>11.8</v>
      </c>
      <c r="F19160">
        <v>11.8</v>
      </c>
      <c r="G19160">
        <v>11.8</v>
      </c>
      <c r="H19160" s="5">
        <v>11.7</v>
      </c>
      <c r="I19160">
        <v>11.7</v>
      </c>
      <c r="J19160">
        <v>11.7</v>
      </c>
      <c r="K19160">
        <v>11.7</v>
      </c>
      <c r="L19160" s="32">
        <v>11.7</v>
      </c>
      <c r="M19160" s="15">
        <v>22499</v>
      </c>
      <c r="N19160" t="str">
        <f t="shared" si="636"/>
        <v>Off</v>
      </c>
      <c r="O19160">
        <f t="shared" si="635"/>
        <v>3</v>
      </c>
    </row>
    <row r="19161" spans="1:15" x14ac:dyDescent="0.25">
      <c r="A19161" s="2">
        <v>36684</v>
      </c>
      <c r="B19161">
        <v>700</v>
      </c>
      <c r="C19161">
        <v>13.19</v>
      </c>
      <c r="D19161">
        <v>13.19</v>
      </c>
      <c r="E19161">
        <v>13.19</v>
      </c>
      <c r="F19161">
        <v>13.19</v>
      </c>
      <c r="G19161">
        <v>13.19</v>
      </c>
      <c r="H19161" s="5">
        <v>13.3</v>
      </c>
      <c r="I19161">
        <v>13.3</v>
      </c>
      <c r="J19161">
        <v>13.3</v>
      </c>
      <c r="K19161">
        <v>13.3</v>
      </c>
      <c r="L19161" s="32">
        <v>13.3</v>
      </c>
      <c r="M19161" s="15">
        <v>25298</v>
      </c>
      <c r="N19161" t="str">
        <f t="shared" si="636"/>
        <v>Off</v>
      </c>
      <c r="O19161">
        <f t="shared" si="635"/>
        <v>3</v>
      </c>
    </row>
    <row r="19162" spans="1:15" x14ac:dyDescent="0.25">
      <c r="A19162" s="2">
        <v>36684</v>
      </c>
      <c r="B19162">
        <v>800</v>
      </c>
      <c r="C19162">
        <v>14.42</v>
      </c>
      <c r="D19162">
        <v>14.42</v>
      </c>
      <c r="E19162">
        <v>14.42</v>
      </c>
      <c r="F19162">
        <v>14.42</v>
      </c>
      <c r="G19162">
        <v>14.42</v>
      </c>
      <c r="H19162" s="5">
        <v>13</v>
      </c>
      <c r="I19162">
        <v>13</v>
      </c>
      <c r="J19162">
        <v>13</v>
      </c>
      <c r="K19162">
        <v>13</v>
      </c>
      <c r="L19162" s="32">
        <v>13</v>
      </c>
      <c r="M19162" s="15">
        <v>28107</v>
      </c>
      <c r="N19162" t="str">
        <f t="shared" si="636"/>
        <v>On</v>
      </c>
      <c r="O19162">
        <f t="shared" si="635"/>
        <v>3</v>
      </c>
    </row>
    <row r="19163" spans="1:15" x14ac:dyDescent="0.25">
      <c r="A19163" s="2">
        <v>36684</v>
      </c>
      <c r="B19163">
        <v>900</v>
      </c>
      <c r="C19163">
        <v>15.52</v>
      </c>
      <c r="D19163">
        <v>15.52</v>
      </c>
      <c r="E19163">
        <v>15.52</v>
      </c>
      <c r="F19163">
        <v>15.52</v>
      </c>
      <c r="G19163">
        <v>15.52</v>
      </c>
      <c r="H19163" s="5">
        <v>13.7</v>
      </c>
      <c r="I19163">
        <v>13.7</v>
      </c>
      <c r="J19163">
        <v>13.7</v>
      </c>
      <c r="K19163">
        <v>13.7</v>
      </c>
      <c r="L19163" s="32">
        <v>13.7</v>
      </c>
      <c r="M19163" s="15">
        <v>29397</v>
      </c>
      <c r="N19163" t="str">
        <f t="shared" si="636"/>
        <v>On</v>
      </c>
      <c r="O19163">
        <f t="shared" si="635"/>
        <v>3</v>
      </c>
    </row>
    <row r="19164" spans="1:15" x14ac:dyDescent="0.25">
      <c r="A19164" s="2">
        <v>36684</v>
      </c>
      <c r="B19164">
        <v>1000</v>
      </c>
      <c r="C19164">
        <v>14.35</v>
      </c>
      <c r="D19164">
        <v>14.35</v>
      </c>
      <c r="E19164">
        <v>14.35</v>
      </c>
      <c r="F19164">
        <v>14.35</v>
      </c>
      <c r="G19164">
        <v>14.35</v>
      </c>
      <c r="H19164" s="5">
        <v>14.1</v>
      </c>
      <c r="I19164">
        <v>14.1</v>
      </c>
      <c r="J19164">
        <v>14.1</v>
      </c>
      <c r="K19164">
        <v>14.1</v>
      </c>
      <c r="L19164" s="32">
        <v>14.1</v>
      </c>
      <c r="M19164" s="15">
        <v>30236</v>
      </c>
      <c r="N19164" t="str">
        <f t="shared" si="636"/>
        <v>On</v>
      </c>
      <c r="O19164">
        <f t="shared" si="635"/>
        <v>3</v>
      </c>
    </row>
    <row r="19165" spans="1:15" x14ac:dyDescent="0.25">
      <c r="A19165" s="2">
        <v>36684</v>
      </c>
      <c r="B19165">
        <v>1100</v>
      </c>
      <c r="C19165">
        <v>14.36</v>
      </c>
      <c r="D19165">
        <v>15.99</v>
      </c>
      <c r="E19165">
        <v>18.16</v>
      </c>
      <c r="F19165">
        <v>14.36</v>
      </c>
      <c r="G19165">
        <v>14.36</v>
      </c>
      <c r="H19165" s="5">
        <v>16</v>
      </c>
      <c r="I19165">
        <v>16</v>
      </c>
      <c r="J19165">
        <v>16</v>
      </c>
      <c r="K19165">
        <v>16</v>
      </c>
      <c r="L19165" s="32">
        <v>16</v>
      </c>
      <c r="M19165" s="15">
        <v>30884</v>
      </c>
      <c r="N19165" t="str">
        <f t="shared" si="636"/>
        <v>On</v>
      </c>
      <c r="O19165">
        <f t="shared" si="635"/>
        <v>3</v>
      </c>
    </row>
    <row r="19166" spans="1:15" x14ac:dyDescent="0.25">
      <c r="A19166" s="2">
        <v>36684</v>
      </c>
      <c r="B19166">
        <v>1200</v>
      </c>
      <c r="C19166">
        <v>15.04</v>
      </c>
      <c r="D19166">
        <v>18.72</v>
      </c>
      <c r="E19166">
        <v>23.51</v>
      </c>
      <c r="F19166">
        <v>15.04</v>
      </c>
      <c r="G19166">
        <v>15.04</v>
      </c>
      <c r="H19166" s="5">
        <v>18.399999999999999</v>
      </c>
      <c r="I19166">
        <v>18.399999999999999</v>
      </c>
      <c r="J19166">
        <v>18.399999999999999</v>
      </c>
      <c r="K19166">
        <v>18.399999999999999</v>
      </c>
      <c r="L19166" s="32">
        <v>18.399999999999999</v>
      </c>
      <c r="M19166" s="15">
        <v>31242</v>
      </c>
      <c r="N19166" t="str">
        <f t="shared" si="636"/>
        <v>On</v>
      </c>
      <c r="O19166">
        <f t="shared" si="635"/>
        <v>3</v>
      </c>
    </row>
    <row r="19167" spans="1:15" x14ac:dyDescent="0.25">
      <c r="A19167" s="2">
        <v>36684</v>
      </c>
      <c r="B19167">
        <v>1300</v>
      </c>
      <c r="C19167">
        <v>16.23</v>
      </c>
      <c r="D19167">
        <v>20</v>
      </c>
      <c r="E19167">
        <v>24.87</v>
      </c>
      <c r="F19167">
        <v>16.23</v>
      </c>
      <c r="G19167">
        <v>16.23</v>
      </c>
      <c r="H19167" s="5">
        <v>18.149999999999999</v>
      </c>
      <c r="I19167">
        <v>18.149999999999999</v>
      </c>
      <c r="J19167">
        <v>18.149999999999999</v>
      </c>
      <c r="K19167">
        <v>18.149999999999999</v>
      </c>
      <c r="L19167" s="32">
        <v>18.149999999999999</v>
      </c>
      <c r="M19167" s="15">
        <v>31391</v>
      </c>
      <c r="N19167" t="str">
        <f t="shared" si="636"/>
        <v>On</v>
      </c>
      <c r="O19167">
        <f t="shared" si="635"/>
        <v>3</v>
      </c>
    </row>
    <row r="19168" spans="1:15" x14ac:dyDescent="0.25">
      <c r="A19168" s="2">
        <v>36684</v>
      </c>
      <c r="B19168">
        <v>1400</v>
      </c>
      <c r="C19168">
        <v>17.7</v>
      </c>
      <c r="D19168">
        <v>21.38</v>
      </c>
      <c r="E19168">
        <v>26.14</v>
      </c>
      <c r="F19168">
        <v>17.7</v>
      </c>
      <c r="G19168">
        <v>17.7</v>
      </c>
      <c r="H19168" s="5">
        <v>18</v>
      </c>
      <c r="I19168">
        <v>18</v>
      </c>
      <c r="J19168">
        <v>18</v>
      </c>
      <c r="K19168">
        <v>18</v>
      </c>
      <c r="L19168" s="32">
        <v>18</v>
      </c>
      <c r="M19168" s="15">
        <v>31846</v>
      </c>
      <c r="N19168" t="str">
        <f t="shared" si="636"/>
        <v>On</v>
      </c>
      <c r="O19168">
        <f t="shared" si="635"/>
        <v>3</v>
      </c>
    </row>
    <row r="19169" spans="1:15" x14ac:dyDescent="0.25">
      <c r="A19169" s="2">
        <v>36684</v>
      </c>
      <c r="B19169">
        <v>1500</v>
      </c>
      <c r="C19169">
        <v>17.45</v>
      </c>
      <c r="D19169">
        <v>17.72</v>
      </c>
      <c r="E19169">
        <v>18.2</v>
      </c>
      <c r="F19169">
        <v>17.45</v>
      </c>
      <c r="G19169">
        <v>17.45</v>
      </c>
      <c r="H19169" s="5">
        <v>23.58</v>
      </c>
      <c r="I19169">
        <v>23.58</v>
      </c>
      <c r="J19169">
        <v>23.58</v>
      </c>
      <c r="K19169">
        <v>23.58</v>
      </c>
      <c r="L19169" s="32">
        <v>23.58</v>
      </c>
      <c r="M19169" s="15">
        <v>31884</v>
      </c>
      <c r="N19169" t="str">
        <f t="shared" si="636"/>
        <v>On</v>
      </c>
      <c r="O19169">
        <f t="shared" si="635"/>
        <v>3</v>
      </c>
    </row>
    <row r="19170" spans="1:15" x14ac:dyDescent="0.25">
      <c r="A19170" s="2">
        <v>36684</v>
      </c>
      <c r="B19170">
        <v>1600</v>
      </c>
      <c r="C19170">
        <v>16.079999999999998</v>
      </c>
      <c r="D19170">
        <v>19.37</v>
      </c>
      <c r="E19170">
        <v>25.36</v>
      </c>
      <c r="F19170">
        <v>16.09</v>
      </c>
      <c r="G19170">
        <v>16.079999999999998</v>
      </c>
      <c r="H19170" s="5">
        <v>23</v>
      </c>
      <c r="I19170">
        <v>23</v>
      </c>
      <c r="J19170">
        <v>23</v>
      </c>
      <c r="K19170">
        <v>23</v>
      </c>
      <c r="L19170" s="32">
        <v>23</v>
      </c>
      <c r="M19170" s="15">
        <v>31870</v>
      </c>
      <c r="N19170" t="str">
        <f t="shared" si="636"/>
        <v>On</v>
      </c>
      <c r="O19170">
        <f t="shared" si="635"/>
        <v>3</v>
      </c>
    </row>
    <row r="19171" spans="1:15" x14ac:dyDescent="0.25">
      <c r="A19171" s="2">
        <v>36684</v>
      </c>
      <c r="B19171">
        <v>1700</v>
      </c>
      <c r="C19171">
        <v>15.94</v>
      </c>
      <c r="D19171">
        <v>19.25</v>
      </c>
      <c r="E19171">
        <v>25.27</v>
      </c>
      <c r="F19171">
        <v>15.94</v>
      </c>
      <c r="G19171">
        <v>15.93</v>
      </c>
      <c r="H19171" s="5">
        <v>22.4</v>
      </c>
      <c r="I19171">
        <v>22.4</v>
      </c>
      <c r="J19171">
        <v>22.4</v>
      </c>
      <c r="K19171">
        <v>22.4</v>
      </c>
      <c r="L19171" s="32">
        <v>22.4</v>
      </c>
      <c r="M19171" s="15">
        <v>31906</v>
      </c>
      <c r="N19171" t="str">
        <f t="shared" si="636"/>
        <v>On</v>
      </c>
      <c r="O19171">
        <f t="shared" si="635"/>
        <v>3</v>
      </c>
    </row>
    <row r="19172" spans="1:15" x14ac:dyDescent="0.25">
      <c r="A19172" s="2">
        <v>36684</v>
      </c>
      <c r="B19172">
        <v>1800</v>
      </c>
      <c r="C19172">
        <v>15.24</v>
      </c>
      <c r="D19172">
        <v>18.61</v>
      </c>
      <c r="E19172">
        <v>24.76</v>
      </c>
      <c r="F19172">
        <v>15.24</v>
      </c>
      <c r="G19172">
        <v>15.23</v>
      </c>
      <c r="H19172" s="5">
        <v>22.1</v>
      </c>
      <c r="I19172">
        <v>22.1</v>
      </c>
      <c r="J19172">
        <v>22.1</v>
      </c>
      <c r="K19172">
        <v>22.1</v>
      </c>
      <c r="L19172" s="32">
        <v>22.1</v>
      </c>
      <c r="M19172" s="15">
        <v>31815</v>
      </c>
      <c r="N19172" t="str">
        <f t="shared" si="636"/>
        <v>On</v>
      </c>
      <c r="O19172">
        <f t="shared" si="635"/>
        <v>3</v>
      </c>
    </row>
    <row r="19173" spans="1:15" x14ac:dyDescent="0.25">
      <c r="A19173" s="2">
        <v>36684</v>
      </c>
      <c r="B19173">
        <v>1900</v>
      </c>
      <c r="C19173">
        <v>13.64</v>
      </c>
      <c r="D19173">
        <v>17.170000000000002</v>
      </c>
      <c r="E19173">
        <v>23.6</v>
      </c>
      <c r="F19173">
        <v>13.64</v>
      </c>
      <c r="G19173">
        <v>13.63</v>
      </c>
      <c r="H19173" s="5">
        <v>20.5</v>
      </c>
      <c r="I19173">
        <v>20.5</v>
      </c>
      <c r="J19173">
        <v>20.5</v>
      </c>
      <c r="K19173">
        <v>20.5</v>
      </c>
      <c r="L19173" s="32">
        <v>20.5</v>
      </c>
      <c r="M19173" s="15">
        <v>31061</v>
      </c>
      <c r="N19173" t="str">
        <f t="shared" si="636"/>
        <v>On</v>
      </c>
      <c r="O19173">
        <f t="shared" si="635"/>
        <v>3</v>
      </c>
    </row>
    <row r="19174" spans="1:15" x14ac:dyDescent="0.25">
      <c r="A19174" s="2">
        <v>36684</v>
      </c>
      <c r="B19174">
        <v>2000</v>
      </c>
      <c r="C19174">
        <v>13.57</v>
      </c>
      <c r="D19174">
        <v>14.46</v>
      </c>
      <c r="E19174">
        <v>16.079999999999998</v>
      </c>
      <c r="F19174">
        <v>13.57</v>
      </c>
      <c r="G19174">
        <v>13.57</v>
      </c>
      <c r="H19174" s="5">
        <v>17.600000000000001</v>
      </c>
      <c r="I19174">
        <v>17.600000000000001</v>
      </c>
      <c r="J19174">
        <v>17.600000000000001</v>
      </c>
      <c r="K19174">
        <v>17.600000000000001</v>
      </c>
      <c r="L19174" s="32">
        <v>17.600000000000001</v>
      </c>
      <c r="M19174" s="15">
        <v>30260</v>
      </c>
      <c r="N19174" t="str">
        <f t="shared" si="636"/>
        <v>On</v>
      </c>
      <c r="O19174">
        <f t="shared" ref="O19174:O19237" si="637">+WEEKDAY(A19174,2)</f>
        <v>3</v>
      </c>
    </row>
    <row r="19175" spans="1:15" x14ac:dyDescent="0.25">
      <c r="A19175" s="2">
        <v>36684</v>
      </c>
      <c r="B19175">
        <v>2100</v>
      </c>
      <c r="C19175">
        <v>15.83</v>
      </c>
      <c r="D19175">
        <v>15.83</v>
      </c>
      <c r="E19175">
        <v>15.83</v>
      </c>
      <c r="F19175">
        <v>15.83</v>
      </c>
      <c r="G19175">
        <v>15.83</v>
      </c>
      <c r="H19175" s="5">
        <v>18</v>
      </c>
      <c r="I19175">
        <v>18</v>
      </c>
      <c r="J19175">
        <v>18</v>
      </c>
      <c r="K19175">
        <v>18</v>
      </c>
      <c r="L19175" s="32">
        <v>18</v>
      </c>
      <c r="M19175" s="15">
        <v>30476</v>
      </c>
      <c r="N19175" t="str">
        <f t="shared" si="636"/>
        <v>On</v>
      </c>
      <c r="O19175">
        <f t="shared" si="637"/>
        <v>3</v>
      </c>
    </row>
    <row r="19176" spans="1:15" x14ac:dyDescent="0.25">
      <c r="A19176" s="2">
        <v>36684</v>
      </c>
      <c r="B19176">
        <v>2200</v>
      </c>
      <c r="C19176">
        <v>18.03</v>
      </c>
      <c r="D19176">
        <v>18.03</v>
      </c>
      <c r="E19176">
        <v>18.03</v>
      </c>
      <c r="F19176">
        <v>18.03</v>
      </c>
      <c r="G19176">
        <v>18.03</v>
      </c>
      <c r="H19176" s="5">
        <v>15</v>
      </c>
      <c r="I19176">
        <v>15</v>
      </c>
      <c r="J19176">
        <v>15</v>
      </c>
      <c r="K19176">
        <v>15</v>
      </c>
      <c r="L19176" s="32">
        <v>15</v>
      </c>
      <c r="M19176" s="15">
        <v>31042</v>
      </c>
      <c r="N19176" t="str">
        <f t="shared" si="636"/>
        <v>On</v>
      </c>
      <c r="O19176">
        <f t="shared" si="637"/>
        <v>3</v>
      </c>
    </row>
    <row r="19177" spans="1:15" x14ac:dyDescent="0.25">
      <c r="A19177" s="2">
        <v>36684</v>
      </c>
      <c r="B19177">
        <v>2300</v>
      </c>
      <c r="C19177">
        <v>12.76</v>
      </c>
      <c r="D19177">
        <v>12.76</v>
      </c>
      <c r="E19177">
        <v>12.76</v>
      </c>
      <c r="F19177">
        <v>12.76</v>
      </c>
      <c r="G19177">
        <v>12.76</v>
      </c>
      <c r="H19177" s="5">
        <v>13.3</v>
      </c>
      <c r="I19177">
        <v>13.3</v>
      </c>
      <c r="J19177">
        <v>13.3</v>
      </c>
      <c r="K19177">
        <v>13.3</v>
      </c>
      <c r="L19177" s="32">
        <v>13.3</v>
      </c>
      <c r="M19177" s="15">
        <v>28651</v>
      </c>
      <c r="N19177" t="str">
        <f t="shared" si="636"/>
        <v>On</v>
      </c>
      <c r="O19177">
        <f t="shared" si="637"/>
        <v>3</v>
      </c>
    </row>
    <row r="19178" spans="1:15" x14ac:dyDescent="0.25">
      <c r="A19178" s="2">
        <v>36684</v>
      </c>
      <c r="B19178">
        <v>2400</v>
      </c>
      <c r="C19178">
        <v>12.19</v>
      </c>
      <c r="D19178">
        <v>12.19</v>
      </c>
      <c r="E19178">
        <v>12.19</v>
      </c>
      <c r="F19178">
        <v>12.19</v>
      </c>
      <c r="G19178">
        <v>12.19</v>
      </c>
      <c r="H19178" s="5">
        <v>0</v>
      </c>
      <c r="I19178">
        <v>0</v>
      </c>
      <c r="J19178">
        <v>0</v>
      </c>
      <c r="K19178">
        <v>0</v>
      </c>
      <c r="L19178" s="32">
        <v>0</v>
      </c>
      <c r="M19178" s="15">
        <v>25250</v>
      </c>
      <c r="N19178" t="str">
        <f t="shared" si="636"/>
        <v>Off</v>
      </c>
      <c r="O19178">
        <f t="shared" si="637"/>
        <v>3</v>
      </c>
    </row>
    <row r="19179" spans="1:15" x14ac:dyDescent="0.25">
      <c r="A19179" s="2">
        <v>36685</v>
      </c>
      <c r="B19179">
        <v>100</v>
      </c>
      <c r="C19179">
        <v>11.81</v>
      </c>
      <c r="D19179">
        <v>11.81</v>
      </c>
      <c r="E19179">
        <v>11.81</v>
      </c>
      <c r="F19179">
        <v>11.81</v>
      </c>
      <c r="G19179">
        <v>11.81</v>
      </c>
      <c r="H19179" s="5">
        <v>0.5</v>
      </c>
      <c r="I19179">
        <v>9.7100000000000009</v>
      </c>
      <c r="J19179">
        <v>19.91</v>
      </c>
      <c r="K19179">
        <v>0.5</v>
      </c>
      <c r="L19179" s="32">
        <v>0.5</v>
      </c>
      <c r="M19179" s="15">
        <v>22986</v>
      </c>
      <c r="N19179" t="str">
        <f t="shared" si="636"/>
        <v>Off</v>
      </c>
      <c r="O19179">
        <f t="shared" si="637"/>
        <v>4</v>
      </c>
    </row>
    <row r="19180" spans="1:15" x14ac:dyDescent="0.25">
      <c r="A19180" s="2">
        <v>36685</v>
      </c>
      <c r="B19180">
        <v>200</v>
      </c>
      <c r="C19180">
        <v>5.31</v>
      </c>
      <c r="D19180">
        <v>5.31</v>
      </c>
      <c r="E19180">
        <v>5.31</v>
      </c>
      <c r="F19180">
        <v>5.31</v>
      </c>
      <c r="G19180">
        <v>5.31</v>
      </c>
      <c r="H19180" s="5">
        <v>0</v>
      </c>
      <c r="I19180">
        <v>5.22</v>
      </c>
      <c r="J19180">
        <v>11.01</v>
      </c>
      <c r="K19180">
        <v>0</v>
      </c>
      <c r="L19180" s="32">
        <v>0</v>
      </c>
      <c r="M19180" s="15">
        <v>21925</v>
      </c>
      <c r="N19180" t="str">
        <f t="shared" si="636"/>
        <v>Off</v>
      </c>
      <c r="O19180">
        <f t="shared" si="637"/>
        <v>4</v>
      </c>
    </row>
    <row r="19181" spans="1:15" x14ac:dyDescent="0.25">
      <c r="A19181" s="2">
        <v>36685</v>
      </c>
      <c r="B19181">
        <v>300</v>
      </c>
      <c r="C19181">
        <v>0</v>
      </c>
      <c r="D19181">
        <v>0</v>
      </c>
      <c r="E19181">
        <v>0</v>
      </c>
      <c r="F19181">
        <v>0</v>
      </c>
      <c r="G19181">
        <v>0</v>
      </c>
      <c r="H19181" s="5">
        <v>0</v>
      </c>
      <c r="I19181">
        <v>5.22</v>
      </c>
      <c r="J19181">
        <v>11.01</v>
      </c>
      <c r="K19181">
        <v>0</v>
      </c>
      <c r="L19181" s="32">
        <v>0</v>
      </c>
      <c r="M19181" s="15">
        <v>21247</v>
      </c>
      <c r="N19181" t="str">
        <f t="shared" si="636"/>
        <v>Off</v>
      </c>
      <c r="O19181">
        <f t="shared" si="637"/>
        <v>4</v>
      </c>
    </row>
    <row r="19182" spans="1:15" x14ac:dyDescent="0.25">
      <c r="A19182" s="2">
        <v>36685</v>
      </c>
      <c r="B19182">
        <v>400</v>
      </c>
      <c r="C19182">
        <v>0</v>
      </c>
      <c r="D19182">
        <v>0</v>
      </c>
      <c r="E19182">
        <v>0</v>
      </c>
      <c r="F19182">
        <v>0</v>
      </c>
      <c r="G19182">
        <v>0</v>
      </c>
      <c r="H19182" s="5">
        <v>1</v>
      </c>
      <c r="I19182">
        <v>5.75</v>
      </c>
      <c r="J19182">
        <v>11.01</v>
      </c>
      <c r="K19182">
        <v>1</v>
      </c>
      <c r="L19182" s="32">
        <v>1</v>
      </c>
      <c r="M19182" s="15">
        <v>20821</v>
      </c>
      <c r="N19182" t="str">
        <f t="shared" si="636"/>
        <v>Off</v>
      </c>
      <c r="O19182">
        <f t="shared" si="637"/>
        <v>4</v>
      </c>
    </row>
    <row r="19183" spans="1:15" x14ac:dyDescent="0.25">
      <c r="A19183" s="2">
        <v>36685</v>
      </c>
      <c r="B19183">
        <v>500</v>
      </c>
      <c r="C19183">
        <v>3.64</v>
      </c>
      <c r="D19183">
        <v>3.64</v>
      </c>
      <c r="E19183">
        <v>3.64</v>
      </c>
      <c r="F19183">
        <v>3.64</v>
      </c>
      <c r="G19183">
        <v>3.64</v>
      </c>
      <c r="H19183" s="5">
        <v>11.55</v>
      </c>
      <c r="I19183">
        <v>11.55</v>
      </c>
      <c r="J19183">
        <v>11.55</v>
      </c>
      <c r="K19183">
        <v>11.55</v>
      </c>
      <c r="L19183" s="32">
        <v>11.55</v>
      </c>
      <c r="M19183" s="15">
        <v>21241</v>
      </c>
      <c r="N19183" t="str">
        <f t="shared" si="636"/>
        <v>Off</v>
      </c>
      <c r="O19183">
        <f t="shared" si="637"/>
        <v>4</v>
      </c>
    </row>
    <row r="19184" spans="1:15" x14ac:dyDescent="0.25">
      <c r="A19184" s="2">
        <v>36685</v>
      </c>
      <c r="B19184">
        <v>600</v>
      </c>
      <c r="C19184">
        <v>11.58</v>
      </c>
      <c r="D19184">
        <v>11.58</v>
      </c>
      <c r="E19184">
        <v>11.58</v>
      </c>
      <c r="F19184">
        <v>11.58</v>
      </c>
      <c r="G19184">
        <v>11.58</v>
      </c>
      <c r="H19184" s="5">
        <v>12.7</v>
      </c>
      <c r="I19184">
        <v>16.89</v>
      </c>
      <c r="J19184">
        <v>21.52</v>
      </c>
      <c r="K19184">
        <v>12.7</v>
      </c>
      <c r="L19184" s="32">
        <v>12.7</v>
      </c>
      <c r="M19184" s="15">
        <v>22529</v>
      </c>
      <c r="N19184" t="str">
        <f t="shared" si="636"/>
        <v>Off</v>
      </c>
      <c r="O19184">
        <f t="shared" si="637"/>
        <v>4</v>
      </c>
    </row>
    <row r="19185" spans="1:15" x14ac:dyDescent="0.25">
      <c r="A19185" s="2">
        <v>36685</v>
      </c>
      <c r="B19185">
        <v>700</v>
      </c>
      <c r="C19185">
        <v>12.58</v>
      </c>
      <c r="D19185">
        <v>12.58</v>
      </c>
      <c r="E19185">
        <v>12.58</v>
      </c>
      <c r="F19185">
        <v>12.58</v>
      </c>
      <c r="G19185">
        <v>12.58</v>
      </c>
      <c r="H19185" s="5">
        <v>18.53</v>
      </c>
      <c r="I19185">
        <v>20.18</v>
      </c>
      <c r="J19185">
        <v>22</v>
      </c>
      <c r="K19185">
        <v>18.53</v>
      </c>
      <c r="L19185" s="32">
        <v>18.53</v>
      </c>
      <c r="M19185" s="15">
        <v>25259</v>
      </c>
      <c r="N19185" t="str">
        <f t="shared" si="636"/>
        <v>Off</v>
      </c>
      <c r="O19185">
        <f t="shared" si="637"/>
        <v>4</v>
      </c>
    </row>
    <row r="19186" spans="1:15" x14ac:dyDescent="0.25">
      <c r="A19186" s="2">
        <v>36685</v>
      </c>
      <c r="B19186">
        <v>800</v>
      </c>
      <c r="C19186">
        <v>13.9</v>
      </c>
      <c r="D19186">
        <v>13.9</v>
      </c>
      <c r="E19186">
        <v>13.9</v>
      </c>
      <c r="F19186">
        <v>13.9</v>
      </c>
      <c r="G19186">
        <v>13.9</v>
      </c>
      <c r="H19186" s="5">
        <v>20.5</v>
      </c>
      <c r="I19186">
        <v>30.42</v>
      </c>
      <c r="J19186">
        <v>41.4</v>
      </c>
      <c r="K19186">
        <v>20.5</v>
      </c>
      <c r="L19186" s="32">
        <v>20.5</v>
      </c>
      <c r="M19186" s="15">
        <v>28638</v>
      </c>
      <c r="N19186" t="str">
        <f t="shared" si="636"/>
        <v>On</v>
      </c>
      <c r="O19186">
        <f t="shared" si="637"/>
        <v>4</v>
      </c>
    </row>
    <row r="19187" spans="1:15" x14ac:dyDescent="0.25">
      <c r="A19187" s="2">
        <v>36685</v>
      </c>
      <c r="B19187">
        <v>900</v>
      </c>
      <c r="C19187">
        <v>15.98</v>
      </c>
      <c r="D19187">
        <v>15.98</v>
      </c>
      <c r="E19187">
        <v>15.98</v>
      </c>
      <c r="F19187">
        <v>15.98</v>
      </c>
      <c r="G19187">
        <v>15.98</v>
      </c>
      <c r="H19187" s="5">
        <v>37.07</v>
      </c>
      <c r="I19187">
        <v>40.31</v>
      </c>
      <c r="J19187">
        <v>43.9</v>
      </c>
      <c r="K19187">
        <v>37.07</v>
      </c>
      <c r="L19187" s="32">
        <v>37.07</v>
      </c>
      <c r="M19187" s="15">
        <v>30152</v>
      </c>
      <c r="N19187" t="str">
        <f t="shared" si="636"/>
        <v>On</v>
      </c>
      <c r="O19187">
        <f t="shared" si="637"/>
        <v>4</v>
      </c>
    </row>
    <row r="19188" spans="1:15" x14ac:dyDescent="0.25">
      <c r="A19188" s="2">
        <v>36685</v>
      </c>
      <c r="B19188">
        <v>1000</v>
      </c>
      <c r="C19188">
        <v>27.85</v>
      </c>
      <c r="D19188">
        <v>27.85</v>
      </c>
      <c r="E19188">
        <v>27.85</v>
      </c>
      <c r="F19188">
        <v>27.85</v>
      </c>
      <c r="G19188">
        <v>27.85</v>
      </c>
      <c r="H19188" s="5">
        <v>39.590000000000003</v>
      </c>
      <c r="I19188">
        <v>42.93</v>
      </c>
      <c r="J19188">
        <v>46.63</v>
      </c>
      <c r="K19188">
        <v>39.590000000000003</v>
      </c>
      <c r="L19188" s="32">
        <v>39.590000000000003</v>
      </c>
      <c r="M19188" s="15">
        <v>31419</v>
      </c>
      <c r="N19188" t="str">
        <f t="shared" si="636"/>
        <v>On</v>
      </c>
      <c r="O19188">
        <f t="shared" si="637"/>
        <v>4</v>
      </c>
    </row>
    <row r="19189" spans="1:15" x14ac:dyDescent="0.25">
      <c r="A19189" s="2">
        <v>36685</v>
      </c>
      <c r="B19189">
        <v>1100</v>
      </c>
      <c r="C19189">
        <v>23.57</v>
      </c>
      <c r="D19189">
        <v>23.57</v>
      </c>
      <c r="E19189">
        <v>23.57</v>
      </c>
      <c r="F19189">
        <v>23.57</v>
      </c>
      <c r="G19189">
        <v>23.57</v>
      </c>
      <c r="H19189" s="5">
        <v>47</v>
      </c>
      <c r="I19189">
        <v>47.54</v>
      </c>
      <c r="J19189">
        <v>48.14</v>
      </c>
      <c r="K19189">
        <v>47</v>
      </c>
      <c r="L19189" s="32">
        <v>47</v>
      </c>
      <c r="M19189" s="15">
        <v>32779</v>
      </c>
      <c r="N19189" t="str">
        <f t="shared" si="636"/>
        <v>On</v>
      </c>
      <c r="O19189">
        <f t="shared" si="637"/>
        <v>4</v>
      </c>
    </row>
    <row r="19190" spans="1:15" x14ac:dyDescent="0.25">
      <c r="A19190" s="2">
        <v>36685</v>
      </c>
      <c r="B19190">
        <v>1200</v>
      </c>
      <c r="C19190">
        <v>15.34</v>
      </c>
      <c r="D19190">
        <v>16.29</v>
      </c>
      <c r="E19190">
        <v>20.6</v>
      </c>
      <c r="F19190">
        <v>15.34</v>
      </c>
      <c r="G19190">
        <v>15.34</v>
      </c>
      <c r="H19190" s="5">
        <v>47.9</v>
      </c>
      <c r="I19190">
        <v>98.59</v>
      </c>
      <c r="J19190">
        <v>154.72</v>
      </c>
      <c r="K19190">
        <v>47.9</v>
      </c>
      <c r="L19190" s="32">
        <v>47.9</v>
      </c>
      <c r="M19190" s="15">
        <v>33506</v>
      </c>
      <c r="N19190" t="str">
        <f t="shared" si="636"/>
        <v>On</v>
      </c>
      <c r="O19190">
        <f t="shared" si="637"/>
        <v>4</v>
      </c>
    </row>
    <row r="19191" spans="1:15" x14ac:dyDescent="0.25">
      <c r="A19191" s="2">
        <v>36685</v>
      </c>
      <c r="B19191">
        <v>1300</v>
      </c>
      <c r="C19191">
        <v>19.13</v>
      </c>
      <c r="D19191">
        <v>20.54</v>
      </c>
      <c r="E19191">
        <v>26.95</v>
      </c>
      <c r="F19191">
        <v>19.13</v>
      </c>
      <c r="G19191">
        <v>19.13</v>
      </c>
      <c r="H19191" s="5">
        <v>39.69</v>
      </c>
      <c r="I19191">
        <v>98.37</v>
      </c>
      <c r="J19191">
        <v>163.35</v>
      </c>
      <c r="K19191">
        <v>39.69</v>
      </c>
      <c r="L19191" s="32">
        <v>39.69</v>
      </c>
      <c r="M19191" s="15">
        <v>33771</v>
      </c>
      <c r="N19191" t="str">
        <f t="shared" si="636"/>
        <v>On</v>
      </c>
      <c r="O19191">
        <f t="shared" si="637"/>
        <v>4</v>
      </c>
    </row>
    <row r="19192" spans="1:15" x14ac:dyDescent="0.25">
      <c r="A19192" s="2">
        <v>36685</v>
      </c>
      <c r="B19192">
        <v>1400</v>
      </c>
      <c r="C19192">
        <v>21.58</v>
      </c>
      <c r="D19192">
        <v>22.94</v>
      </c>
      <c r="E19192">
        <v>29.11</v>
      </c>
      <c r="F19192">
        <v>21.58</v>
      </c>
      <c r="G19192">
        <v>21.58</v>
      </c>
      <c r="H19192" s="5">
        <v>45</v>
      </c>
      <c r="I19192">
        <v>98.52</v>
      </c>
      <c r="J19192">
        <v>157.76</v>
      </c>
      <c r="K19192">
        <v>45</v>
      </c>
      <c r="L19192" s="32">
        <v>45</v>
      </c>
      <c r="M19192" s="15">
        <v>34333</v>
      </c>
      <c r="N19192" t="str">
        <f t="shared" si="636"/>
        <v>On</v>
      </c>
      <c r="O19192">
        <f t="shared" si="637"/>
        <v>4</v>
      </c>
    </row>
    <row r="19193" spans="1:15" x14ac:dyDescent="0.25">
      <c r="A19193" s="2">
        <v>36685</v>
      </c>
      <c r="B19193">
        <v>1500</v>
      </c>
      <c r="C19193">
        <v>29.49</v>
      </c>
      <c r="D19193">
        <v>33.17</v>
      </c>
      <c r="E19193">
        <v>40.700000000000003</v>
      </c>
      <c r="F19193">
        <v>29.49</v>
      </c>
      <c r="G19193">
        <v>29.49</v>
      </c>
      <c r="H19193" s="5">
        <v>50.02</v>
      </c>
      <c r="I19193">
        <v>98.65</v>
      </c>
      <c r="J19193">
        <v>152.49</v>
      </c>
      <c r="K19193">
        <v>50.02</v>
      </c>
      <c r="L19193" s="32">
        <v>50.02</v>
      </c>
      <c r="M19193" s="15">
        <v>34658</v>
      </c>
      <c r="N19193" t="str">
        <f t="shared" si="636"/>
        <v>On</v>
      </c>
      <c r="O19193">
        <f t="shared" si="637"/>
        <v>4</v>
      </c>
    </row>
    <row r="19194" spans="1:15" x14ac:dyDescent="0.25">
      <c r="A19194" s="2">
        <v>36685</v>
      </c>
      <c r="B19194">
        <v>1600</v>
      </c>
      <c r="C19194">
        <v>23.59</v>
      </c>
      <c r="D19194">
        <v>29.03</v>
      </c>
      <c r="E19194">
        <v>38.909999999999997</v>
      </c>
      <c r="F19194">
        <v>23.6</v>
      </c>
      <c r="G19194">
        <v>23.59</v>
      </c>
      <c r="H19194" s="5">
        <v>50.02</v>
      </c>
      <c r="I19194">
        <v>98.65</v>
      </c>
      <c r="J19194">
        <v>152.49</v>
      </c>
      <c r="K19194">
        <v>50.02</v>
      </c>
      <c r="L19194" s="32">
        <v>50.02</v>
      </c>
      <c r="M19194" s="15">
        <v>34648</v>
      </c>
      <c r="N19194" t="str">
        <f t="shared" si="636"/>
        <v>On</v>
      </c>
      <c r="O19194">
        <f t="shared" si="637"/>
        <v>4</v>
      </c>
    </row>
    <row r="19195" spans="1:15" x14ac:dyDescent="0.25">
      <c r="A19195" s="2">
        <v>36685</v>
      </c>
      <c r="B19195">
        <v>1700</v>
      </c>
      <c r="C19195">
        <v>17.61</v>
      </c>
      <c r="D19195">
        <v>23.09</v>
      </c>
      <c r="E19195">
        <v>33.049999999999997</v>
      </c>
      <c r="F19195">
        <v>17.62</v>
      </c>
      <c r="G19195">
        <v>17.61</v>
      </c>
      <c r="H19195" s="5">
        <v>50</v>
      </c>
      <c r="I19195">
        <v>500.37</v>
      </c>
      <c r="J19195">
        <v>999</v>
      </c>
      <c r="K19195">
        <v>50</v>
      </c>
      <c r="L19195" s="32">
        <v>50</v>
      </c>
      <c r="M19195" s="15">
        <v>34747</v>
      </c>
      <c r="N19195" t="str">
        <f t="shared" si="636"/>
        <v>On</v>
      </c>
      <c r="O19195">
        <f t="shared" si="637"/>
        <v>4</v>
      </c>
    </row>
    <row r="19196" spans="1:15" x14ac:dyDescent="0.25">
      <c r="A19196" s="2">
        <v>36685</v>
      </c>
      <c r="B19196">
        <v>1800</v>
      </c>
      <c r="C19196">
        <v>17.329999999999998</v>
      </c>
      <c r="D19196">
        <v>22.84</v>
      </c>
      <c r="E19196">
        <v>32.85</v>
      </c>
      <c r="F19196">
        <v>17.350000000000001</v>
      </c>
      <c r="G19196">
        <v>17.329999999999998</v>
      </c>
      <c r="H19196" s="5">
        <v>49.3</v>
      </c>
      <c r="I19196">
        <v>500.01</v>
      </c>
      <c r="J19196">
        <v>999</v>
      </c>
      <c r="K19196">
        <v>49.3</v>
      </c>
      <c r="L19196" s="32">
        <v>49.3</v>
      </c>
      <c r="M19196" s="15">
        <v>34629</v>
      </c>
      <c r="N19196" t="str">
        <f t="shared" si="636"/>
        <v>On</v>
      </c>
      <c r="O19196">
        <f t="shared" si="637"/>
        <v>4</v>
      </c>
    </row>
    <row r="19197" spans="1:15" x14ac:dyDescent="0.25">
      <c r="A19197" s="2">
        <v>36685</v>
      </c>
      <c r="B19197">
        <v>1900</v>
      </c>
      <c r="C19197">
        <v>14.9</v>
      </c>
      <c r="D19197">
        <v>20.16</v>
      </c>
      <c r="E19197">
        <v>29.73</v>
      </c>
      <c r="F19197">
        <v>14.91</v>
      </c>
      <c r="G19197">
        <v>14.89</v>
      </c>
      <c r="H19197" s="5">
        <v>45.9</v>
      </c>
      <c r="I19197">
        <v>98.54</v>
      </c>
      <c r="J19197">
        <v>156.82</v>
      </c>
      <c r="K19197">
        <v>45.9</v>
      </c>
      <c r="L19197" s="32">
        <v>45.9</v>
      </c>
      <c r="M19197" s="15">
        <v>33495</v>
      </c>
      <c r="N19197" t="str">
        <f t="shared" si="636"/>
        <v>On</v>
      </c>
      <c r="O19197">
        <f t="shared" si="637"/>
        <v>4</v>
      </c>
    </row>
    <row r="19198" spans="1:15" x14ac:dyDescent="0.25">
      <c r="A19198" s="2">
        <v>36685</v>
      </c>
      <c r="B19198">
        <v>2000</v>
      </c>
      <c r="C19198">
        <v>14.67</v>
      </c>
      <c r="D19198">
        <v>14.67</v>
      </c>
      <c r="E19198">
        <v>14.67</v>
      </c>
      <c r="F19198">
        <v>14.67</v>
      </c>
      <c r="G19198">
        <v>14.67</v>
      </c>
      <c r="H19198" s="5">
        <v>42</v>
      </c>
      <c r="I19198">
        <v>98.43</v>
      </c>
      <c r="J19198">
        <v>160.91999999999999</v>
      </c>
      <c r="K19198">
        <v>42</v>
      </c>
      <c r="L19198" s="32">
        <v>42</v>
      </c>
      <c r="M19198" s="15">
        <v>32510</v>
      </c>
      <c r="N19198" t="str">
        <f t="shared" si="636"/>
        <v>On</v>
      </c>
      <c r="O19198">
        <f t="shared" si="637"/>
        <v>4</v>
      </c>
    </row>
    <row r="19199" spans="1:15" x14ac:dyDescent="0.25">
      <c r="A19199" s="2">
        <v>36685</v>
      </c>
      <c r="B19199">
        <v>2100</v>
      </c>
      <c r="C19199">
        <v>19.37</v>
      </c>
      <c r="D19199">
        <v>19.37</v>
      </c>
      <c r="E19199">
        <v>19.37</v>
      </c>
      <c r="F19199">
        <v>19.37</v>
      </c>
      <c r="G19199">
        <v>19.37</v>
      </c>
      <c r="H19199" s="5">
        <v>45.5</v>
      </c>
      <c r="I19199">
        <v>498.01</v>
      </c>
      <c r="J19199">
        <v>999</v>
      </c>
      <c r="K19199">
        <v>45.5</v>
      </c>
      <c r="L19199" s="32">
        <v>45.5</v>
      </c>
      <c r="M19199" s="15">
        <v>32769</v>
      </c>
      <c r="N19199" t="str">
        <f t="shared" si="636"/>
        <v>On</v>
      </c>
      <c r="O19199">
        <f t="shared" si="637"/>
        <v>4</v>
      </c>
    </row>
    <row r="19200" spans="1:15" x14ac:dyDescent="0.25">
      <c r="A19200" s="2">
        <v>36685</v>
      </c>
      <c r="B19200">
        <v>2200</v>
      </c>
      <c r="C19200">
        <v>17.86</v>
      </c>
      <c r="D19200">
        <v>17.86</v>
      </c>
      <c r="E19200">
        <v>17.86</v>
      </c>
      <c r="F19200">
        <v>17.86</v>
      </c>
      <c r="G19200">
        <v>17.86</v>
      </c>
      <c r="H19200" s="5">
        <v>45.7</v>
      </c>
      <c r="I19200">
        <v>98.53</v>
      </c>
      <c r="J19200">
        <v>157.03</v>
      </c>
      <c r="K19200">
        <v>45.7</v>
      </c>
      <c r="L19200" s="32">
        <v>45.7</v>
      </c>
      <c r="M19200" s="15">
        <v>33125</v>
      </c>
      <c r="N19200" t="str">
        <f t="shared" si="636"/>
        <v>On</v>
      </c>
      <c r="O19200">
        <f t="shared" si="637"/>
        <v>4</v>
      </c>
    </row>
    <row r="19201" spans="1:15" x14ac:dyDescent="0.25">
      <c r="A19201" s="2">
        <v>36685</v>
      </c>
      <c r="B19201">
        <v>2300</v>
      </c>
      <c r="C19201">
        <v>14.74</v>
      </c>
      <c r="D19201">
        <v>14.74</v>
      </c>
      <c r="E19201">
        <v>14.74</v>
      </c>
      <c r="F19201">
        <v>14.74</v>
      </c>
      <c r="G19201">
        <v>14.74</v>
      </c>
      <c r="H19201" s="5">
        <v>45.3</v>
      </c>
      <c r="I19201">
        <v>46.65</v>
      </c>
      <c r="J19201">
        <v>48.14</v>
      </c>
      <c r="K19201">
        <v>45.3</v>
      </c>
      <c r="L19201" s="32">
        <v>45.3</v>
      </c>
      <c r="M19201" s="15">
        <v>30697</v>
      </c>
      <c r="N19201" t="str">
        <f t="shared" si="636"/>
        <v>On</v>
      </c>
      <c r="O19201">
        <f t="shared" si="637"/>
        <v>4</v>
      </c>
    </row>
    <row r="19202" spans="1:15" x14ac:dyDescent="0.25">
      <c r="A19202" s="2">
        <v>36685</v>
      </c>
      <c r="B19202">
        <v>2400</v>
      </c>
      <c r="C19202">
        <v>13.34</v>
      </c>
      <c r="D19202">
        <v>13.34</v>
      </c>
      <c r="E19202">
        <v>13.34</v>
      </c>
      <c r="F19202">
        <v>13.34</v>
      </c>
      <c r="G19202">
        <v>13.34</v>
      </c>
      <c r="H19202" s="5">
        <v>17.329999999999998</v>
      </c>
      <c r="I19202">
        <v>18.55</v>
      </c>
      <c r="J19202">
        <v>19.91</v>
      </c>
      <c r="K19202">
        <v>17.329999999999998</v>
      </c>
      <c r="L19202" s="32">
        <v>17.329999999999998</v>
      </c>
      <c r="M19202" s="15">
        <v>27733</v>
      </c>
      <c r="N19202" t="str">
        <f t="shared" si="636"/>
        <v>Off</v>
      </c>
      <c r="O19202">
        <f t="shared" si="637"/>
        <v>4</v>
      </c>
    </row>
    <row r="19203" spans="1:15" x14ac:dyDescent="0.25">
      <c r="A19203" s="2">
        <v>36686</v>
      </c>
      <c r="B19203">
        <v>100</v>
      </c>
      <c r="C19203">
        <v>12.12</v>
      </c>
      <c r="D19203">
        <v>12.12</v>
      </c>
      <c r="E19203">
        <v>12.12</v>
      </c>
      <c r="F19203">
        <v>12.12</v>
      </c>
      <c r="G19203">
        <v>12.12</v>
      </c>
      <c r="H19203" s="5">
        <v>12.2</v>
      </c>
      <c r="I19203">
        <v>12.2</v>
      </c>
      <c r="J19203">
        <v>12.2</v>
      </c>
      <c r="K19203">
        <v>12.2</v>
      </c>
      <c r="L19203" s="32">
        <v>12.2</v>
      </c>
      <c r="M19203" s="15">
        <v>25117</v>
      </c>
      <c r="N19203" t="str">
        <f t="shared" si="636"/>
        <v>Off</v>
      </c>
      <c r="O19203">
        <f t="shared" si="637"/>
        <v>5</v>
      </c>
    </row>
    <row r="19204" spans="1:15" x14ac:dyDescent="0.25">
      <c r="A19204" s="2">
        <v>36686</v>
      </c>
      <c r="B19204">
        <v>200</v>
      </c>
      <c r="C19204">
        <v>11.21</v>
      </c>
      <c r="D19204">
        <v>11.21</v>
      </c>
      <c r="E19204">
        <v>11.21</v>
      </c>
      <c r="F19204">
        <v>11.21</v>
      </c>
      <c r="G19204">
        <v>11.21</v>
      </c>
      <c r="H19204" s="5">
        <v>11.3</v>
      </c>
      <c r="I19204">
        <v>11.3</v>
      </c>
      <c r="J19204">
        <v>11.3</v>
      </c>
      <c r="K19204">
        <v>11.3</v>
      </c>
      <c r="L19204" s="32">
        <v>11.3</v>
      </c>
      <c r="M19204" s="15">
        <v>23616</v>
      </c>
      <c r="N19204" t="str">
        <f t="shared" si="636"/>
        <v>Off</v>
      </c>
      <c r="O19204">
        <f t="shared" si="637"/>
        <v>5</v>
      </c>
    </row>
    <row r="19205" spans="1:15" x14ac:dyDescent="0.25">
      <c r="A19205" s="2">
        <v>36686</v>
      </c>
      <c r="B19205">
        <v>300</v>
      </c>
      <c r="C19205">
        <v>9.93</v>
      </c>
      <c r="D19205">
        <v>9.93</v>
      </c>
      <c r="E19205">
        <v>9.93</v>
      </c>
      <c r="F19205">
        <v>9.93</v>
      </c>
      <c r="G19205">
        <v>9.93</v>
      </c>
      <c r="H19205" s="5">
        <v>10</v>
      </c>
      <c r="I19205">
        <v>10</v>
      </c>
      <c r="J19205">
        <v>10</v>
      </c>
      <c r="K19205">
        <v>10</v>
      </c>
      <c r="L19205" s="32">
        <v>10</v>
      </c>
      <c r="M19205" s="15">
        <v>22625</v>
      </c>
      <c r="N19205" t="str">
        <f t="shared" si="636"/>
        <v>Off</v>
      </c>
      <c r="O19205">
        <f t="shared" si="637"/>
        <v>5</v>
      </c>
    </row>
    <row r="19206" spans="1:15" x14ac:dyDescent="0.25">
      <c r="A19206" s="2">
        <v>36686</v>
      </c>
      <c r="B19206">
        <v>400</v>
      </c>
      <c r="C19206">
        <v>3.79</v>
      </c>
      <c r="D19206">
        <v>3.79</v>
      </c>
      <c r="E19206">
        <v>3.79</v>
      </c>
      <c r="F19206">
        <v>3.79</v>
      </c>
      <c r="G19206">
        <v>3.79</v>
      </c>
      <c r="H19206" s="5">
        <v>0.77</v>
      </c>
      <c r="I19206">
        <v>0.77</v>
      </c>
      <c r="J19206">
        <v>0.77</v>
      </c>
      <c r="K19206">
        <v>0.77</v>
      </c>
      <c r="L19206" s="32">
        <v>0.77</v>
      </c>
      <c r="M19206" s="15">
        <v>22195</v>
      </c>
      <c r="N19206" t="str">
        <f t="shared" si="636"/>
        <v>Off</v>
      </c>
      <c r="O19206">
        <f t="shared" si="637"/>
        <v>5</v>
      </c>
    </row>
    <row r="19207" spans="1:15" x14ac:dyDescent="0.25">
      <c r="A19207" s="2">
        <v>36686</v>
      </c>
      <c r="B19207">
        <v>500</v>
      </c>
      <c r="C19207">
        <v>8.65</v>
      </c>
      <c r="D19207">
        <v>8.65</v>
      </c>
      <c r="E19207">
        <v>8.65</v>
      </c>
      <c r="F19207">
        <v>8.65</v>
      </c>
      <c r="G19207">
        <v>8.65</v>
      </c>
      <c r="H19207" s="5">
        <v>0.77</v>
      </c>
      <c r="I19207">
        <v>0.77</v>
      </c>
      <c r="J19207">
        <v>0.77</v>
      </c>
      <c r="K19207">
        <v>0.77</v>
      </c>
      <c r="L19207" s="32">
        <v>0.77</v>
      </c>
      <c r="M19207" s="15">
        <v>22358</v>
      </c>
      <c r="N19207" t="str">
        <f t="shared" si="636"/>
        <v>Off</v>
      </c>
      <c r="O19207">
        <f t="shared" si="637"/>
        <v>5</v>
      </c>
    </row>
    <row r="19208" spans="1:15" x14ac:dyDescent="0.25">
      <c r="A19208" s="2">
        <v>36686</v>
      </c>
      <c r="B19208">
        <v>600</v>
      </c>
      <c r="C19208">
        <v>12.33</v>
      </c>
      <c r="D19208">
        <v>12.33</v>
      </c>
      <c r="E19208">
        <v>12.33</v>
      </c>
      <c r="F19208">
        <v>12.33</v>
      </c>
      <c r="G19208">
        <v>12.33</v>
      </c>
      <c r="H19208" s="5">
        <v>11.45</v>
      </c>
      <c r="I19208">
        <v>11.45</v>
      </c>
      <c r="J19208">
        <v>11.45</v>
      </c>
      <c r="K19208">
        <v>11.45</v>
      </c>
      <c r="L19208" s="32">
        <v>11.45</v>
      </c>
      <c r="M19208" s="15">
        <v>23721</v>
      </c>
      <c r="N19208" t="str">
        <f t="shared" si="636"/>
        <v>Off</v>
      </c>
      <c r="O19208">
        <f t="shared" si="637"/>
        <v>5</v>
      </c>
    </row>
    <row r="19209" spans="1:15" x14ac:dyDescent="0.25">
      <c r="A19209" s="2">
        <v>36686</v>
      </c>
      <c r="B19209">
        <v>700</v>
      </c>
      <c r="C19209">
        <v>13.33</v>
      </c>
      <c r="D19209">
        <v>13.33</v>
      </c>
      <c r="E19209">
        <v>13.33</v>
      </c>
      <c r="F19209">
        <v>13.33</v>
      </c>
      <c r="G19209">
        <v>13.33</v>
      </c>
      <c r="H19209" s="5">
        <v>12.9</v>
      </c>
      <c r="I19209">
        <v>12.9</v>
      </c>
      <c r="J19209">
        <v>12.9</v>
      </c>
      <c r="K19209">
        <v>12.9</v>
      </c>
      <c r="L19209" s="32">
        <v>12.9</v>
      </c>
      <c r="M19209" s="15">
        <v>26648</v>
      </c>
      <c r="N19209" t="str">
        <f t="shared" si="636"/>
        <v>Off</v>
      </c>
      <c r="O19209">
        <f t="shared" si="637"/>
        <v>5</v>
      </c>
    </row>
    <row r="19210" spans="1:15" x14ac:dyDescent="0.25">
      <c r="A19210" s="2">
        <v>36686</v>
      </c>
      <c r="B19210">
        <v>800</v>
      </c>
      <c r="C19210">
        <v>15.27</v>
      </c>
      <c r="D19210">
        <v>15.27</v>
      </c>
      <c r="E19210">
        <v>15.27</v>
      </c>
      <c r="F19210">
        <v>15.27</v>
      </c>
      <c r="G19210">
        <v>15.27</v>
      </c>
      <c r="H19210" s="5">
        <v>14.13</v>
      </c>
      <c r="I19210">
        <v>14.13</v>
      </c>
      <c r="J19210">
        <v>14.13</v>
      </c>
      <c r="K19210">
        <v>14.13</v>
      </c>
      <c r="L19210" s="32">
        <v>14.13</v>
      </c>
      <c r="M19210" s="15">
        <v>30232</v>
      </c>
      <c r="N19210" t="str">
        <f t="shared" si="636"/>
        <v>On</v>
      </c>
      <c r="O19210">
        <f t="shared" si="637"/>
        <v>5</v>
      </c>
    </row>
    <row r="19211" spans="1:15" x14ac:dyDescent="0.25">
      <c r="A19211" s="2">
        <v>36686</v>
      </c>
      <c r="B19211">
        <v>900</v>
      </c>
      <c r="C19211">
        <v>19.62</v>
      </c>
      <c r="D19211">
        <v>19.62</v>
      </c>
      <c r="E19211">
        <v>19.62</v>
      </c>
      <c r="F19211">
        <v>19.62</v>
      </c>
      <c r="G19211">
        <v>19.62</v>
      </c>
      <c r="H19211" s="5">
        <v>20</v>
      </c>
      <c r="I19211">
        <v>20</v>
      </c>
      <c r="J19211">
        <v>20</v>
      </c>
      <c r="K19211">
        <v>20</v>
      </c>
      <c r="L19211" s="32">
        <v>20</v>
      </c>
      <c r="M19211" s="15">
        <v>32597</v>
      </c>
      <c r="N19211" t="str">
        <f t="shared" ref="N19211:N19274" si="638">+IF(B19211&gt;700,IF(B19211&lt;2400,"On","Off"),"Off")</f>
        <v>On</v>
      </c>
      <c r="O19211">
        <f t="shared" si="637"/>
        <v>5</v>
      </c>
    </row>
    <row r="19212" spans="1:15" x14ac:dyDescent="0.25">
      <c r="A19212" s="2">
        <v>36686</v>
      </c>
      <c r="B19212">
        <v>1000</v>
      </c>
      <c r="C19212">
        <v>34.479999999999997</v>
      </c>
      <c r="D19212">
        <v>35.729999999999997</v>
      </c>
      <c r="E19212">
        <v>38.67</v>
      </c>
      <c r="F19212">
        <v>34.479999999999997</v>
      </c>
      <c r="G19212">
        <v>34.479999999999997</v>
      </c>
      <c r="H19212" s="5">
        <v>25</v>
      </c>
      <c r="I19212">
        <v>25</v>
      </c>
      <c r="J19212">
        <v>25</v>
      </c>
      <c r="K19212">
        <v>25</v>
      </c>
      <c r="L19212" s="32">
        <v>25</v>
      </c>
      <c r="M19212" s="15">
        <v>34490</v>
      </c>
      <c r="N19212" t="str">
        <f t="shared" si="638"/>
        <v>On</v>
      </c>
      <c r="O19212">
        <f t="shared" si="637"/>
        <v>5</v>
      </c>
    </row>
    <row r="19213" spans="1:15" x14ac:dyDescent="0.25">
      <c r="A19213" s="2">
        <v>36686</v>
      </c>
      <c r="B19213">
        <v>1100</v>
      </c>
      <c r="C19213">
        <v>32.46</v>
      </c>
      <c r="D19213">
        <v>34.36</v>
      </c>
      <c r="E19213">
        <v>38.840000000000003</v>
      </c>
      <c r="F19213">
        <v>32.46</v>
      </c>
      <c r="G19213">
        <v>32.46</v>
      </c>
      <c r="H19213" s="5">
        <v>35</v>
      </c>
      <c r="I19213">
        <v>35</v>
      </c>
      <c r="J19213">
        <v>35</v>
      </c>
      <c r="K19213">
        <v>35</v>
      </c>
      <c r="L19213" s="32">
        <v>35</v>
      </c>
      <c r="M19213" s="15">
        <v>36070</v>
      </c>
      <c r="N19213" t="str">
        <f t="shared" si="638"/>
        <v>On</v>
      </c>
      <c r="O19213">
        <f t="shared" si="637"/>
        <v>5</v>
      </c>
    </row>
    <row r="19214" spans="1:15" x14ac:dyDescent="0.25">
      <c r="A19214" s="2">
        <v>36686</v>
      </c>
      <c r="B19214">
        <v>1200</v>
      </c>
      <c r="C19214">
        <v>49.4</v>
      </c>
      <c r="D19214">
        <v>50.31</v>
      </c>
      <c r="E19214">
        <v>52.72</v>
      </c>
      <c r="F19214">
        <v>49.4</v>
      </c>
      <c r="G19214">
        <v>49.4</v>
      </c>
      <c r="H19214" s="5">
        <v>41.8</v>
      </c>
      <c r="I19214">
        <v>41.8</v>
      </c>
      <c r="J19214">
        <v>41.8</v>
      </c>
      <c r="K19214">
        <v>41.8</v>
      </c>
      <c r="L19214" s="32">
        <v>41.8</v>
      </c>
      <c r="M19214" s="15">
        <v>37562</v>
      </c>
      <c r="N19214" t="str">
        <f t="shared" si="638"/>
        <v>On</v>
      </c>
      <c r="O19214">
        <f t="shared" si="637"/>
        <v>5</v>
      </c>
    </row>
    <row r="19215" spans="1:15" x14ac:dyDescent="0.25">
      <c r="A19215" s="2">
        <v>36686</v>
      </c>
      <c r="B19215">
        <v>1300</v>
      </c>
      <c r="C19215">
        <v>46.31</v>
      </c>
      <c r="D19215">
        <v>47.16</v>
      </c>
      <c r="E19215">
        <v>49.7</v>
      </c>
      <c r="F19215">
        <v>46.31</v>
      </c>
      <c r="G19215">
        <v>46.31</v>
      </c>
      <c r="H19215" s="5">
        <v>36.36</v>
      </c>
      <c r="I19215">
        <v>68.09</v>
      </c>
      <c r="J19215">
        <v>70.010000000000005</v>
      </c>
      <c r="K19215">
        <v>37.21</v>
      </c>
      <c r="L19215" s="32">
        <v>46.22</v>
      </c>
      <c r="M19215" s="15">
        <v>38597</v>
      </c>
      <c r="N19215" t="str">
        <f t="shared" si="638"/>
        <v>On</v>
      </c>
      <c r="O19215">
        <f t="shared" si="637"/>
        <v>5</v>
      </c>
    </row>
    <row r="19216" spans="1:15" x14ac:dyDescent="0.25">
      <c r="A19216" s="2">
        <v>36686</v>
      </c>
      <c r="B19216">
        <v>1400</v>
      </c>
      <c r="C19216">
        <v>59.31</v>
      </c>
      <c r="D19216">
        <v>59.56</v>
      </c>
      <c r="E19216">
        <v>61.07</v>
      </c>
      <c r="F19216">
        <v>59.31</v>
      </c>
      <c r="G19216">
        <v>59.31</v>
      </c>
      <c r="H19216" s="5">
        <v>66</v>
      </c>
      <c r="I19216">
        <v>66</v>
      </c>
      <c r="J19216">
        <v>66</v>
      </c>
      <c r="K19216">
        <v>66</v>
      </c>
      <c r="L19216" s="32">
        <v>66</v>
      </c>
      <c r="M19216" s="15">
        <v>40163</v>
      </c>
      <c r="N19216" t="str">
        <f t="shared" si="638"/>
        <v>On</v>
      </c>
      <c r="O19216">
        <f t="shared" si="637"/>
        <v>5</v>
      </c>
    </row>
    <row r="19217" spans="1:15" x14ac:dyDescent="0.25">
      <c r="A19217" s="2">
        <v>36686</v>
      </c>
      <c r="B19217">
        <v>1500</v>
      </c>
      <c r="C19217">
        <v>38.72</v>
      </c>
      <c r="D19217">
        <v>53.47</v>
      </c>
      <c r="E19217">
        <v>56.41</v>
      </c>
      <c r="F19217">
        <v>48.78</v>
      </c>
      <c r="G19217">
        <v>42.59</v>
      </c>
      <c r="H19217" s="5">
        <v>65.819999999999993</v>
      </c>
      <c r="I19217">
        <v>74.540000000000006</v>
      </c>
      <c r="J19217">
        <v>75.069999999999993</v>
      </c>
      <c r="K19217">
        <v>66.05</v>
      </c>
      <c r="L19217" s="32">
        <v>68.53</v>
      </c>
      <c r="M19217" s="15">
        <v>41142</v>
      </c>
      <c r="N19217" t="str">
        <f t="shared" si="638"/>
        <v>On</v>
      </c>
      <c r="O19217">
        <f t="shared" si="637"/>
        <v>5</v>
      </c>
    </row>
    <row r="19218" spans="1:15" x14ac:dyDescent="0.25">
      <c r="A19218" s="2">
        <v>36686</v>
      </c>
      <c r="B19218">
        <v>1600</v>
      </c>
      <c r="C19218">
        <v>43.35</v>
      </c>
      <c r="D19218">
        <v>66.64</v>
      </c>
      <c r="E19218">
        <v>69.22</v>
      </c>
      <c r="F19218">
        <v>59.32</v>
      </c>
      <c r="G19218">
        <v>49.51</v>
      </c>
      <c r="H19218" s="5">
        <v>70</v>
      </c>
      <c r="I19218">
        <v>70</v>
      </c>
      <c r="J19218">
        <v>70</v>
      </c>
      <c r="K19218">
        <v>70</v>
      </c>
      <c r="L19218" s="32">
        <v>70</v>
      </c>
      <c r="M19218" s="15">
        <v>41641</v>
      </c>
      <c r="N19218" t="str">
        <f t="shared" si="638"/>
        <v>On</v>
      </c>
      <c r="O19218">
        <f t="shared" si="637"/>
        <v>5</v>
      </c>
    </row>
    <row r="19219" spans="1:15" x14ac:dyDescent="0.25">
      <c r="A19219" s="2">
        <v>36686</v>
      </c>
      <c r="B19219">
        <v>1700</v>
      </c>
      <c r="C19219">
        <v>59.18</v>
      </c>
      <c r="D19219">
        <v>70.8</v>
      </c>
      <c r="E19219">
        <v>72.430000000000007</v>
      </c>
      <c r="F19219">
        <v>67.14</v>
      </c>
      <c r="G19219">
        <v>62.21</v>
      </c>
      <c r="H19219" s="5">
        <v>70</v>
      </c>
      <c r="I19219">
        <v>73.260000000000005</v>
      </c>
      <c r="J19219">
        <v>73.459999999999994</v>
      </c>
      <c r="K19219">
        <v>70.09</v>
      </c>
      <c r="L19219" s="32">
        <v>71.010000000000005</v>
      </c>
      <c r="M19219" s="15">
        <v>42241</v>
      </c>
      <c r="N19219" t="str">
        <f t="shared" si="638"/>
        <v>On</v>
      </c>
      <c r="O19219">
        <f t="shared" si="637"/>
        <v>5</v>
      </c>
    </row>
    <row r="19220" spans="1:15" x14ac:dyDescent="0.25">
      <c r="A19220" s="2">
        <v>36686</v>
      </c>
      <c r="B19220">
        <v>1800</v>
      </c>
      <c r="C19220">
        <v>56.66</v>
      </c>
      <c r="D19220">
        <v>56.76</v>
      </c>
      <c r="E19220">
        <v>58.51</v>
      </c>
      <c r="F19220">
        <v>56.66</v>
      </c>
      <c r="G19220">
        <v>56.66</v>
      </c>
      <c r="H19220" s="5">
        <v>70</v>
      </c>
      <c r="I19220">
        <v>70</v>
      </c>
      <c r="J19220">
        <v>70</v>
      </c>
      <c r="K19220">
        <v>70</v>
      </c>
      <c r="L19220" s="32">
        <v>70</v>
      </c>
      <c r="M19220" s="15">
        <v>42015</v>
      </c>
      <c r="N19220" t="str">
        <f t="shared" si="638"/>
        <v>On</v>
      </c>
      <c r="O19220">
        <f t="shared" si="637"/>
        <v>5</v>
      </c>
    </row>
    <row r="19221" spans="1:15" x14ac:dyDescent="0.25">
      <c r="A19221" s="2">
        <v>36686</v>
      </c>
      <c r="B19221">
        <v>1900</v>
      </c>
      <c r="C19221">
        <v>44.44</v>
      </c>
      <c r="D19221">
        <v>44.6</v>
      </c>
      <c r="E19221">
        <v>47.58</v>
      </c>
      <c r="F19221">
        <v>44.44</v>
      </c>
      <c r="G19221">
        <v>44.43</v>
      </c>
      <c r="H19221" s="5">
        <v>55.1</v>
      </c>
      <c r="I19221">
        <v>55.1</v>
      </c>
      <c r="J19221">
        <v>55.1</v>
      </c>
      <c r="K19221">
        <v>55.1</v>
      </c>
      <c r="L19221" s="32">
        <v>55.1</v>
      </c>
      <c r="M19221" s="15">
        <v>41305</v>
      </c>
      <c r="N19221" t="str">
        <f t="shared" si="638"/>
        <v>On</v>
      </c>
      <c r="O19221">
        <f t="shared" si="637"/>
        <v>5</v>
      </c>
    </row>
    <row r="19222" spans="1:15" x14ac:dyDescent="0.25">
      <c r="A19222" s="2">
        <v>36686</v>
      </c>
      <c r="B19222">
        <v>2000</v>
      </c>
      <c r="C19222">
        <v>40.369999999999997</v>
      </c>
      <c r="D19222">
        <v>40.56</v>
      </c>
      <c r="E19222">
        <v>43.95</v>
      </c>
      <c r="F19222">
        <v>40.369999999999997</v>
      </c>
      <c r="G19222">
        <v>40.369999999999997</v>
      </c>
      <c r="H19222" s="5">
        <v>50</v>
      </c>
      <c r="I19222">
        <v>50</v>
      </c>
      <c r="J19222">
        <v>50</v>
      </c>
      <c r="K19222">
        <v>50</v>
      </c>
      <c r="L19222" s="32">
        <v>50</v>
      </c>
      <c r="M19222" s="15">
        <v>39473</v>
      </c>
      <c r="N19222" t="str">
        <f t="shared" si="638"/>
        <v>On</v>
      </c>
      <c r="O19222">
        <f t="shared" si="637"/>
        <v>5</v>
      </c>
    </row>
    <row r="19223" spans="1:15" x14ac:dyDescent="0.25">
      <c r="A19223" s="2">
        <v>36686</v>
      </c>
      <c r="B19223">
        <v>2100</v>
      </c>
      <c r="C19223">
        <v>49.33</v>
      </c>
      <c r="D19223">
        <v>49.48</v>
      </c>
      <c r="E19223">
        <v>52.19</v>
      </c>
      <c r="F19223">
        <v>49.33</v>
      </c>
      <c r="G19223">
        <v>49.33</v>
      </c>
      <c r="H19223" s="5">
        <v>39.79</v>
      </c>
      <c r="I19223">
        <v>39.79</v>
      </c>
      <c r="J19223">
        <v>39.79</v>
      </c>
      <c r="K19223">
        <v>39.79</v>
      </c>
      <c r="L19223" s="32">
        <v>39.79</v>
      </c>
      <c r="M19223" s="15">
        <v>38682</v>
      </c>
      <c r="N19223" t="str">
        <f t="shared" si="638"/>
        <v>On</v>
      </c>
      <c r="O19223">
        <f t="shared" si="637"/>
        <v>5</v>
      </c>
    </row>
    <row r="19224" spans="1:15" x14ac:dyDescent="0.25">
      <c r="A19224" s="2">
        <v>36686</v>
      </c>
      <c r="B19224">
        <v>2200</v>
      </c>
      <c r="C19224">
        <v>35.590000000000003</v>
      </c>
      <c r="D19224">
        <v>35.799999999999997</v>
      </c>
      <c r="E19224">
        <v>39.6</v>
      </c>
      <c r="F19224">
        <v>35.590000000000003</v>
      </c>
      <c r="G19224">
        <v>35.590000000000003</v>
      </c>
      <c r="H19224" s="5">
        <v>37.369999999999997</v>
      </c>
      <c r="I19224">
        <v>37.369999999999997</v>
      </c>
      <c r="J19224">
        <v>37.369999999999997</v>
      </c>
      <c r="K19224">
        <v>37.369999999999997</v>
      </c>
      <c r="L19224" s="32">
        <v>37.369999999999997</v>
      </c>
      <c r="M19224" s="15">
        <v>38437</v>
      </c>
      <c r="N19224" t="str">
        <f t="shared" si="638"/>
        <v>On</v>
      </c>
      <c r="O19224">
        <f t="shared" si="637"/>
        <v>5</v>
      </c>
    </row>
    <row r="19225" spans="1:15" x14ac:dyDescent="0.25">
      <c r="A19225" s="2">
        <v>36686</v>
      </c>
      <c r="B19225">
        <v>2300</v>
      </c>
      <c r="C19225">
        <v>24.57</v>
      </c>
      <c r="D19225">
        <v>24.85</v>
      </c>
      <c r="E19225">
        <v>29.76</v>
      </c>
      <c r="F19225">
        <v>24.58</v>
      </c>
      <c r="G19225">
        <v>24.57</v>
      </c>
      <c r="H19225" s="5">
        <v>22.5</v>
      </c>
      <c r="I19225">
        <v>22.5</v>
      </c>
      <c r="J19225">
        <v>22.5</v>
      </c>
      <c r="K19225">
        <v>22.5</v>
      </c>
      <c r="L19225" s="32">
        <v>22.5</v>
      </c>
      <c r="M19225" s="15">
        <v>35823</v>
      </c>
      <c r="N19225" t="str">
        <f t="shared" si="638"/>
        <v>On</v>
      </c>
      <c r="O19225">
        <f t="shared" si="637"/>
        <v>5</v>
      </c>
    </row>
    <row r="19226" spans="1:15" x14ac:dyDescent="0.25">
      <c r="A19226" s="2">
        <v>36686</v>
      </c>
      <c r="B19226">
        <v>2400</v>
      </c>
      <c r="C19226">
        <v>16.850000000000001</v>
      </c>
      <c r="D19226">
        <v>17.170000000000002</v>
      </c>
      <c r="E19226">
        <v>22.86</v>
      </c>
      <c r="F19226">
        <v>16.850000000000001</v>
      </c>
      <c r="G19226">
        <v>16.850000000000001</v>
      </c>
      <c r="H19226" s="5">
        <v>17.7</v>
      </c>
      <c r="I19226">
        <v>17.7</v>
      </c>
      <c r="J19226">
        <v>17.7</v>
      </c>
      <c r="K19226">
        <v>17.7</v>
      </c>
      <c r="L19226" s="32">
        <v>17.7</v>
      </c>
      <c r="M19226" s="15">
        <v>32583</v>
      </c>
      <c r="N19226" t="str">
        <f t="shared" si="638"/>
        <v>Off</v>
      </c>
      <c r="O19226">
        <f t="shared" si="637"/>
        <v>5</v>
      </c>
    </row>
    <row r="19227" spans="1:15" x14ac:dyDescent="0.25">
      <c r="A19227" s="2">
        <v>36687</v>
      </c>
      <c r="B19227">
        <v>100</v>
      </c>
      <c r="C19227">
        <v>13.6</v>
      </c>
      <c r="D19227">
        <v>13.86</v>
      </c>
      <c r="E19227">
        <v>18.329999999999998</v>
      </c>
      <c r="F19227">
        <v>13.61</v>
      </c>
      <c r="G19227">
        <v>13.6</v>
      </c>
      <c r="H19227" s="5">
        <v>17.510000000000002</v>
      </c>
      <c r="I19227">
        <v>17.510000000000002</v>
      </c>
      <c r="J19227">
        <v>17.510000000000002</v>
      </c>
      <c r="K19227">
        <v>17.510000000000002</v>
      </c>
      <c r="L19227" s="32">
        <v>17.510000000000002</v>
      </c>
      <c r="M19227" s="15">
        <v>29510</v>
      </c>
      <c r="N19227" t="str">
        <f t="shared" si="638"/>
        <v>Off</v>
      </c>
      <c r="O19227">
        <f t="shared" si="637"/>
        <v>6</v>
      </c>
    </row>
    <row r="19228" spans="1:15" x14ac:dyDescent="0.25">
      <c r="A19228" s="2">
        <v>36687</v>
      </c>
      <c r="B19228">
        <v>200</v>
      </c>
      <c r="C19228">
        <v>13.18</v>
      </c>
      <c r="D19228">
        <v>13.18</v>
      </c>
      <c r="E19228">
        <v>13.18</v>
      </c>
      <c r="F19228">
        <v>13.18</v>
      </c>
      <c r="G19228">
        <v>13.18</v>
      </c>
      <c r="H19228" s="5">
        <v>13.96</v>
      </c>
      <c r="I19228">
        <v>13.96</v>
      </c>
      <c r="J19228">
        <v>13.96</v>
      </c>
      <c r="K19228">
        <v>13.96</v>
      </c>
      <c r="L19228" s="32">
        <v>13.96</v>
      </c>
      <c r="M19228" s="15">
        <v>27301</v>
      </c>
      <c r="N19228" t="str">
        <f t="shared" si="638"/>
        <v>Off</v>
      </c>
      <c r="O19228">
        <f t="shared" si="637"/>
        <v>6</v>
      </c>
    </row>
    <row r="19229" spans="1:15" x14ac:dyDescent="0.25">
      <c r="A19229" s="2">
        <v>36687</v>
      </c>
      <c r="B19229">
        <v>300</v>
      </c>
      <c r="C19229">
        <v>12.51</v>
      </c>
      <c r="D19229">
        <v>12.51</v>
      </c>
      <c r="E19229">
        <v>12.51</v>
      </c>
      <c r="F19229">
        <v>12.51</v>
      </c>
      <c r="G19229">
        <v>12.51</v>
      </c>
      <c r="H19229" s="5">
        <v>12.96</v>
      </c>
      <c r="I19229">
        <v>12.96</v>
      </c>
      <c r="J19229">
        <v>12.96</v>
      </c>
      <c r="K19229">
        <v>12.96</v>
      </c>
      <c r="L19229" s="32">
        <v>12.96</v>
      </c>
      <c r="M19229" s="15">
        <v>26047</v>
      </c>
      <c r="N19229" t="str">
        <f t="shared" si="638"/>
        <v>Off</v>
      </c>
      <c r="O19229">
        <f t="shared" si="637"/>
        <v>6</v>
      </c>
    </row>
    <row r="19230" spans="1:15" x14ac:dyDescent="0.25">
      <c r="A19230" s="2">
        <v>36687</v>
      </c>
      <c r="B19230">
        <v>400</v>
      </c>
      <c r="C19230">
        <v>11.92</v>
      </c>
      <c r="D19230">
        <v>11.92</v>
      </c>
      <c r="E19230">
        <v>11.92</v>
      </c>
      <c r="F19230">
        <v>11.92</v>
      </c>
      <c r="G19230">
        <v>11.92</v>
      </c>
      <c r="H19230" s="5">
        <v>12.56</v>
      </c>
      <c r="I19230">
        <v>12.56</v>
      </c>
      <c r="J19230">
        <v>12.56</v>
      </c>
      <c r="K19230">
        <v>12.56</v>
      </c>
      <c r="L19230" s="32">
        <v>12.56</v>
      </c>
      <c r="M19230" s="15">
        <v>25014</v>
      </c>
      <c r="N19230" t="str">
        <f t="shared" si="638"/>
        <v>Off</v>
      </c>
      <c r="O19230">
        <f t="shared" si="637"/>
        <v>6</v>
      </c>
    </row>
    <row r="19231" spans="1:15" x14ac:dyDescent="0.25">
      <c r="A19231" s="2">
        <v>36687</v>
      </c>
      <c r="B19231">
        <v>500</v>
      </c>
      <c r="C19231">
        <v>12.02</v>
      </c>
      <c r="D19231">
        <v>12.02</v>
      </c>
      <c r="E19231">
        <v>12.02</v>
      </c>
      <c r="F19231">
        <v>12.02</v>
      </c>
      <c r="G19231">
        <v>12.02</v>
      </c>
      <c r="H19231" s="5">
        <v>12.3</v>
      </c>
      <c r="I19231">
        <v>12.3</v>
      </c>
      <c r="J19231">
        <v>12.3</v>
      </c>
      <c r="K19231">
        <v>12.3</v>
      </c>
      <c r="L19231" s="32">
        <v>12.3</v>
      </c>
      <c r="M19231" s="15">
        <v>24529</v>
      </c>
      <c r="N19231" t="str">
        <f t="shared" si="638"/>
        <v>Off</v>
      </c>
      <c r="O19231">
        <f t="shared" si="637"/>
        <v>6</v>
      </c>
    </row>
    <row r="19232" spans="1:15" x14ac:dyDescent="0.25">
      <c r="A19232" s="2">
        <v>36687</v>
      </c>
      <c r="B19232">
        <v>600</v>
      </c>
      <c r="C19232">
        <v>11.71</v>
      </c>
      <c r="D19232">
        <v>11.71</v>
      </c>
      <c r="E19232">
        <v>11.71</v>
      </c>
      <c r="F19232">
        <v>11.71</v>
      </c>
      <c r="G19232">
        <v>11.71</v>
      </c>
      <c r="H19232" s="5">
        <v>12.36</v>
      </c>
      <c r="I19232">
        <v>12.36</v>
      </c>
      <c r="J19232">
        <v>12.36</v>
      </c>
      <c r="K19232">
        <v>12.36</v>
      </c>
      <c r="L19232" s="32">
        <v>12.36</v>
      </c>
      <c r="M19232" s="15">
        <v>24347</v>
      </c>
      <c r="N19232" t="str">
        <f t="shared" si="638"/>
        <v>Off</v>
      </c>
      <c r="O19232">
        <f t="shared" si="637"/>
        <v>6</v>
      </c>
    </row>
    <row r="19233" spans="1:15" x14ac:dyDescent="0.25">
      <c r="A19233" s="2">
        <v>36687</v>
      </c>
      <c r="B19233">
        <v>700</v>
      </c>
      <c r="C19233">
        <v>12.5</v>
      </c>
      <c r="D19233">
        <v>12.5</v>
      </c>
      <c r="E19233">
        <v>12.5</v>
      </c>
      <c r="F19233">
        <v>12.5</v>
      </c>
      <c r="G19233">
        <v>12.5</v>
      </c>
      <c r="H19233" s="5">
        <v>12.9</v>
      </c>
      <c r="I19233">
        <v>12.9</v>
      </c>
      <c r="J19233">
        <v>12.9</v>
      </c>
      <c r="K19233">
        <v>12.9</v>
      </c>
      <c r="L19233" s="32">
        <v>12.9</v>
      </c>
      <c r="M19233" s="15">
        <v>25042</v>
      </c>
      <c r="N19233" t="str">
        <f t="shared" si="638"/>
        <v>Off</v>
      </c>
      <c r="O19233">
        <f t="shared" si="637"/>
        <v>6</v>
      </c>
    </row>
    <row r="19234" spans="1:15" x14ac:dyDescent="0.25">
      <c r="A19234" s="2">
        <v>36687</v>
      </c>
      <c r="B19234">
        <v>800</v>
      </c>
      <c r="C19234">
        <v>13.23</v>
      </c>
      <c r="D19234">
        <v>13.23</v>
      </c>
      <c r="E19234">
        <v>13.23</v>
      </c>
      <c r="F19234">
        <v>13.23</v>
      </c>
      <c r="G19234">
        <v>13.23</v>
      </c>
      <c r="H19234" s="5">
        <v>17.7</v>
      </c>
      <c r="I19234">
        <v>17.7</v>
      </c>
      <c r="J19234">
        <v>17.7</v>
      </c>
      <c r="K19234">
        <v>17.7</v>
      </c>
      <c r="L19234" s="32">
        <v>17.7</v>
      </c>
      <c r="M19234" s="15">
        <v>27632</v>
      </c>
      <c r="N19234" t="str">
        <f t="shared" si="638"/>
        <v>On</v>
      </c>
      <c r="O19234">
        <f t="shared" si="637"/>
        <v>6</v>
      </c>
    </row>
    <row r="19235" spans="1:15" x14ac:dyDescent="0.25">
      <c r="A19235" s="2">
        <v>36687</v>
      </c>
      <c r="B19235">
        <v>900</v>
      </c>
      <c r="C19235">
        <v>22.27</v>
      </c>
      <c r="D19235">
        <v>22.3</v>
      </c>
      <c r="E19235">
        <v>22.35</v>
      </c>
      <c r="F19235">
        <v>22.27</v>
      </c>
      <c r="G19235">
        <v>22.27</v>
      </c>
      <c r="H19235" s="5">
        <v>39.28</v>
      </c>
      <c r="I19235">
        <v>39.28</v>
      </c>
      <c r="J19235">
        <v>39.28</v>
      </c>
      <c r="K19235">
        <v>39.28</v>
      </c>
      <c r="L19235" s="32">
        <v>39.28</v>
      </c>
      <c r="M19235" s="15">
        <v>31276</v>
      </c>
      <c r="N19235" t="str">
        <f t="shared" si="638"/>
        <v>On</v>
      </c>
      <c r="O19235">
        <f t="shared" si="637"/>
        <v>6</v>
      </c>
    </row>
    <row r="19236" spans="1:15" x14ac:dyDescent="0.25">
      <c r="A19236" s="2">
        <v>36687</v>
      </c>
      <c r="B19236">
        <v>1000</v>
      </c>
      <c r="C19236">
        <v>18.48</v>
      </c>
      <c r="D19236">
        <v>32.24</v>
      </c>
      <c r="E19236">
        <v>41.28</v>
      </c>
      <c r="F19236">
        <v>24.41</v>
      </c>
      <c r="G19236">
        <v>20.64</v>
      </c>
      <c r="H19236" s="5">
        <v>50.02</v>
      </c>
      <c r="I19236">
        <v>50.02</v>
      </c>
      <c r="J19236">
        <v>50.02</v>
      </c>
      <c r="K19236">
        <v>50.02</v>
      </c>
      <c r="L19236" s="32">
        <v>50.02</v>
      </c>
      <c r="M19236" s="15">
        <v>34731</v>
      </c>
      <c r="N19236" t="str">
        <f t="shared" si="638"/>
        <v>On</v>
      </c>
      <c r="O19236">
        <f t="shared" si="637"/>
        <v>6</v>
      </c>
    </row>
    <row r="19237" spans="1:15" x14ac:dyDescent="0.25">
      <c r="A19237" s="2">
        <v>36687</v>
      </c>
      <c r="B19237">
        <v>1100</v>
      </c>
      <c r="C19237">
        <v>27.71</v>
      </c>
      <c r="D19237">
        <v>52.67</v>
      </c>
      <c r="E19237">
        <v>59.9</v>
      </c>
      <c r="F19237">
        <v>42.33</v>
      </c>
      <c r="G19237">
        <v>33.07</v>
      </c>
      <c r="H19237" s="5">
        <v>53.9</v>
      </c>
      <c r="I19237">
        <v>53.9</v>
      </c>
      <c r="J19237">
        <v>53.9</v>
      </c>
      <c r="K19237">
        <v>53.9</v>
      </c>
      <c r="L19237" s="32">
        <v>53.9</v>
      </c>
      <c r="M19237" s="15">
        <v>37483</v>
      </c>
      <c r="N19237" t="str">
        <f t="shared" si="638"/>
        <v>On</v>
      </c>
      <c r="O19237">
        <f t="shared" si="637"/>
        <v>6</v>
      </c>
    </row>
    <row r="19238" spans="1:15" x14ac:dyDescent="0.25">
      <c r="A19238" s="2">
        <v>36687</v>
      </c>
      <c r="B19238">
        <v>1200</v>
      </c>
      <c r="C19238">
        <v>39.33</v>
      </c>
      <c r="D19238">
        <v>70.41</v>
      </c>
      <c r="E19238">
        <v>74.39</v>
      </c>
      <c r="F19238">
        <v>59.8</v>
      </c>
      <c r="G19238">
        <v>46.85</v>
      </c>
      <c r="H19238" s="5">
        <v>70</v>
      </c>
      <c r="I19238">
        <v>70</v>
      </c>
      <c r="J19238">
        <v>70</v>
      </c>
      <c r="K19238">
        <v>70</v>
      </c>
      <c r="L19238" s="32">
        <v>70</v>
      </c>
      <c r="M19238" s="15">
        <v>39139</v>
      </c>
      <c r="N19238" t="str">
        <f t="shared" si="638"/>
        <v>On</v>
      </c>
      <c r="O19238">
        <f t="shared" ref="O19238:O19301" si="639">+WEEKDAY(A19238,2)</f>
        <v>6</v>
      </c>
    </row>
    <row r="19239" spans="1:15" x14ac:dyDescent="0.25">
      <c r="A19239" s="2">
        <v>36687</v>
      </c>
      <c r="B19239">
        <v>1300</v>
      </c>
      <c r="C19239">
        <v>41.18</v>
      </c>
      <c r="D19239">
        <v>73.98</v>
      </c>
      <c r="E19239">
        <v>77.599999999999994</v>
      </c>
      <c r="F19239">
        <v>63.02</v>
      </c>
      <c r="G19239">
        <v>49.29</v>
      </c>
      <c r="H19239" s="5">
        <v>66</v>
      </c>
      <c r="I19239">
        <v>66</v>
      </c>
      <c r="J19239">
        <v>66</v>
      </c>
      <c r="K19239">
        <v>66</v>
      </c>
      <c r="L19239" s="32">
        <v>66</v>
      </c>
      <c r="M19239" s="15">
        <v>40370</v>
      </c>
      <c r="N19239" t="str">
        <f t="shared" si="638"/>
        <v>On</v>
      </c>
      <c r="O19239">
        <f t="shared" si="639"/>
        <v>6</v>
      </c>
    </row>
    <row r="19240" spans="1:15" x14ac:dyDescent="0.25">
      <c r="A19240" s="2">
        <v>36687</v>
      </c>
      <c r="B19240">
        <v>1400</v>
      </c>
      <c r="C19240">
        <v>18.690000000000001</v>
      </c>
      <c r="D19240">
        <v>110.55</v>
      </c>
      <c r="E19240">
        <v>116.55</v>
      </c>
      <c r="F19240">
        <v>81.569999999999993</v>
      </c>
      <c r="G19240">
        <v>41.88</v>
      </c>
      <c r="H19240" s="5">
        <v>66</v>
      </c>
      <c r="I19240">
        <v>66</v>
      </c>
      <c r="J19240">
        <v>66</v>
      </c>
      <c r="K19240">
        <v>66</v>
      </c>
      <c r="L19240" s="32">
        <v>66</v>
      </c>
      <c r="M19240" s="15">
        <v>41120</v>
      </c>
      <c r="N19240" t="str">
        <f t="shared" si="638"/>
        <v>On</v>
      </c>
      <c r="O19240">
        <f t="shared" si="639"/>
        <v>6</v>
      </c>
    </row>
    <row r="19241" spans="1:15" x14ac:dyDescent="0.25">
      <c r="A19241" s="2">
        <v>36687</v>
      </c>
      <c r="B19241">
        <v>1500</v>
      </c>
      <c r="C19241">
        <v>17.23</v>
      </c>
      <c r="D19241">
        <v>72.19</v>
      </c>
      <c r="E19241">
        <v>75.849999999999994</v>
      </c>
      <c r="F19241">
        <v>54.87</v>
      </c>
      <c r="G19241">
        <v>31.41</v>
      </c>
      <c r="H19241" s="5">
        <v>65.400000000000006</v>
      </c>
      <c r="I19241">
        <v>65.400000000000006</v>
      </c>
      <c r="J19241">
        <v>65.400000000000006</v>
      </c>
      <c r="K19241">
        <v>65.400000000000006</v>
      </c>
      <c r="L19241" s="32">
        <v>65.400000000000006</v>
      </c>
      <c r="M19241" s="15">
        <v>41565</v>
      </c>
      <c r="N19241" t="str">
        <f t="shared" si="638"/>
        <v>On</v>
      </c>
      <c r="O19241">
        <f t="shared" si="639"/>
        <v>6</v>
      </c>
    </row>
    <row r="19242" spans="1:15" x14ac:dyDescent="0.25">
      <c r="A19242" s="2">
        <v>36687</v>
      </c>
      <c r="B19242">
        <v>1600</v>
      </c>
      <c r="C19242">
        <v>36.340000000000003</v>
      </c>
      <c r="D19242">
        <v>69.64</v>
      </c>
      <c r="E19242">
        <v>73.42</v>
      </c>
      <c r="F19242">
        <v>59.3</v>
      </c>
      <c r="G19242">
        <v>50.11</v>
      </c>
      <c r="H19242" s="5">
        <v>75</v>
      </c>
      <c r="I19242">
        <v>75</v>
      </c>
      <c r="J19242">
        <v>75</v>
      </c>
      <c r="K19242">
        <v>75</v>
      </c>
      <c r="L19242" s="32">
        <v>75</v>
      </c>
      <c r="M19242" s="15">
        <v>42118</v>
      </c>
      <c r="N19242" t="str">
        <f t="shared" si="638"/>
        <v>On</v>
      </c>
      <c r="O19242">
        <f t="shared" si="639"/>
        <v>6</v>
      </c>
    </row>
    <row r="19243" spans="1:15" x14ac:dyDescent="0.25">
      <c r="A19243" s="2">
        <v>36687</v>
      </c>
      <c r="B19243">
        <v>1700</v>
      </c>
      <c r="C19243">
        <v>43.13</v>
      </c>
      <c r="D19243">
        <v>87.23</v>
      </c>
      <c r="E19243">
        <v>91.2</v>
      </c>
      <c r="F19243">
        <v>73.95</v>
      </c>
      <c r="G19243">
        <v>61.38</v>
      </c>
      <c r="H19243" s="5">
        <v>66</v>
      </c>
      <c r="I19243">
        <v>66</v>
      </c>
      <c r="J19243">
        <v>66</v>
      </c>
      <c r="K19243">
        <v>66</v>
      </c>
      <c r="L19243" s="32">
        <v>66</v>
      </c>
      <c r="M19243" s="15">
        <v>42751</v>
      </c>
      <c r="N19243" t="str">
        <f t="shared" si="638"/>
        <v>On</v>
      </c>
      <c r="O19243">
        <f t="shared" si="639"/>
        <v>6</v>
      </c>
    </row>
    <row r="19244" spans="1:15" x14ac:dyDescent="0.25">
      <c r="A19244" s="2">
        <v>36687</v>
      </c>
      <c r="B19244">
        <v>1800</v>
      </c>
      <c r="C19244">
        <v>48.36</v>
      </c>
      <c r="D19244">
        <v>65.599999999999994</v>
      </c>
      <c r="E19244">
        <v>69.040000000000006</v>
      </c>
      <c r="F19244">
        <v>60.31</v>
      </c>
      <c r="G19244">
        <v>59.76</v>
      </c>
      <c r="H19244" s="5">
        <v>66</v>
      </c>
      <c r="I19244">
        <v>66</v>
      </c>
      <c r="J19244">
        <v>66</v>
      </c>
      <c r="K19244">
        <v>66</v>
      </c>
      <c r="L19244" s="32">
        <v>66</v>
      </c>
      <c r="M19244" s="15">
        <v>42728</v>
      </c>
      <c r="N19244" t="str">
        <f t="shared" si="638"/>
        <v>On</v>
      </c>
      <c r="O19244">
        <f t="shared" si="639"/>
        <v>6</v>
      </c>
    </row>
    <row r="19245" spans="1:15" x14ac:dyDescent="0.25">
      <c r="A19245" s="2">
        <v>36687</v>
      </c>
      <c r="B19245">
        <v>1900</v>
      </c>
      <c r="C19245">
        <v>48.34</v>
      </c>
      <c r="D19245">
        <v>62.77</v>
      </c>
      <c r="E19245">
        <v>67.14</v>
      </c>
      <c r="F19245">
        <v>56.81</v>
      </c>
      <c r="G19245">
        <v>51.47</v>
      </c>
      <c r="H19245" s="5">
        <v>67.11</v>
      </c>
      <c r="I19245">
        <v>67.11</v>
      </c>
      <c r="J19245">
        <v>67.11</v>
      </c>
      <c r="K19245">
        <v>67.11</v>
      </c>
      <c r="L19245" s="32">
        <v>67.11</v>
      </c>
      <c r="M19245" s="15">
        <v>42173</v>
      </c>
      <c r="N19245" t="str">
        <f t="shared" si="638"/>
        <v>On</v>
      </c>
      <c r="O19245">
        <f t="shared" si="639"/>
        <v>6</v>
      </c>
    </row>
    <row r="19246" spans="1:15" x14ac:dyDescent="0.25">
      <c r="A19246" s="2">
        <v>36687</v>
      </c>
      <c r="B19246">
        <v>2000</v>
      </c>
      <c r="C19246">
        <v>40.44</v>
      </c>
      <c r="D19246">
        <v>49.37</v>
      </c>
      <c r="E19246">
        <v>55.74</v>
      </c>
      <c r="F19246">
        <v>44.19</v>
      </c>
      <c r="G19246">
        <v>41.81</v>
      </c>
      <c r="H19246" s="5">
        <v>60.8</v>
      </c>
      <c r="I19246">
        <v>60.8</v>
      </c>
      <c r="J19246">
        <v>60.8</v>
      </c>
      <c r="K19246">
        <v>60.8</v>
      </c>
      <c r="L19246" s="32">
        <v>60.8</v>
      </c>
      <c r="M19246" s="15">
        <v>40781</v>
      </c>
      <c r="N19246" t="str">
        <f t="shared" si="638"/>
        <v>On</v>
      </c>
      <c r="O19246">
        <f t="shared" si="639"/>
        <v>6</v>
      </c>
    </row>
    <row r="19247" spans="1:15" x14ac:dyDescent="0.25">
      <c r="A19247" s="2">
        <v>36687</v>
      </c>
      <c r="B19247">
        <v>2100</v>
      </c>
      <c r="C19247">
        <v>50.35</v>
      </c>
      <c r="D19247">
        <v>57.8</v>
      </c>
      <c r="E19247">
        <v>62.65</v>
      </c>
      <c r="F19247">
        <v>53.67</v>
      </c>
      <c r="G19247">
        <v>51.57</v>
      </c>
      <c r="H19247" s="5">
        <v>60.1</v>
      </c>
      <c r="I19247">
        <v>60.1</v>
      </c>
      <c r="J19247">
        <v>60.1</v>
      </c>
      <c r="K19247">
        <v>60.1</v>
      </c>
      <c r="L19247" s="32">
        <v>60.1</v>
      </c>
      <c r="M19247" s="15">
        <v>39949</v>
      </c>
      <c r="N19247" t="str">
        <f t="shared" si="638"/>
        <v>On</v>
      </c>
      <c r="O19247">
        <f t="shared" si="639"/>
        <v>6</v>
      </c>
    </row>
    <row r="19248" spans="1:15" x14ac:dyDescent="0.25">
      <c r="A19248" s="2">
        <v>36687</v>
      </c>
      <c r="B19248">
        <v>2200</v>
      </c>
      <c r="C19248">
        <v>48.65</v>
      </c>
      <c r="D19248">
        <v>53.78</v>
      </c>
      <c r="E19248">
        <v>59.64</v>
      </c>
      <c r="F19248">
        <v>49.8</v>
      </c>
      <c r="G19248">
        <v>49.07</v>
      </c>
      <c r="H19248" s="5">
        <v>60.3</v>
      </c>
      <c r="I19248">
        <v>60.3</v>
      </c>
      <c r="J19248">
        <v>60.3</v>
      </c>
      <c r="K19248">
        <v>60.3</v>
      </c>
      <c r="L19248" s="32">
        <v>60.3</v>
      </c>
      <c r="M19248" s="15">
        <v>39911</v>
      </c>
      <c r="N19248" t="str">
        <f t="shared" si="638"/>
        <v>On</v>
      </c>
      <c r="O19248">
        <f t="shared" si="639"/>
        <v>6</v>
      </c>
    </row>
    <row r="19249" spans="1:15" x14ac:dyDescent="0.25">
      <c r="A19249" s="2">
        <v>36687</v>
      </c>
      <c r="B19249">
        <v>2300</v>
      </c>
      <c r="C19249">
        <v>33.47</v>
      </c>
      <c r="D19249">
        <v>33.47</v>
      </c>
      <c r="E19249">
        <v>33.47</v>
      </c>
      <c r="F19249">
        <v>33.47</v>
      </c>
      <c r="G19249">
        <v>33.47</v>
      </c>
      <c r="H19249" s="5">
        <v>55</v>
      </c>
      <c r="I19249">
        <v>55</v>
      </c>
      <c r="J19249">
        <v>55</v>
      </c>
      <c r="K19249">
        <v>55</v>
      </c>
      <c r="L19249" s="32">
        <v>55</v>
      </c>
      <c r="M19249" s="15">
        <v>37455</v>
      </c>
      <c r="N19249" t="str">
        <f t="shared" si="638"/>
        <v>On</v>
      </c>
      <c r="O19249">
        <f t="shared" si="639"/>
        <v>6</v>
      </c>
    </row>
    <row r="19250" spans="1:15" x14ac:dyDescent="0.25">
      <c r="A19250" s="2">
        <v>36687</v>
      </c>
      <c r="B19250">
        <v>2400</v>
      </c>
      <c r="C19250">
        <v>23.25</v>
      </c>
      <c r="D19250">
        <v>23.25</v>
      </c>
      <c r="E19250">
        <v>23.25</v>
      </c>
      <c r="F19250">
        <v>23.25</v>
      </c>
      <c r="G19250">
        <v>23.25</v>
      </c>
      <c r="H19250" s="5">
        <v>36.36</v>
      </c>
      <c r="I19250">
        <v>36.36</v>
      </c>
      <c r="J19250">
        <v>36.36</v>
      </c>
      <c r="K19250">
        <v>36.36</v>
      </c>
      <c r="L19250" s="32">
        <v>36.36</v>
      </c>
      <c r="M19250" s="15">
        <v>34462</v>
      </c>
      <c r="N19250" t="str">
        <f t="shared" si="638"/>
        <v>Off</v>
      </c>
      <c r="O19250">
        <f t="shared" si="639"/>
        <v>6</v>
      </c>
    </row>
    <row r="19251" spans="1:15" x14ac:dyDescent="0.25">
      <c r="A19251" s="2">
        <v>36688</v>
      </c>
      <c r="B19251">
        <v>100</v>
      </c>
      <c r="C19251">
        <v>17.23</v>
      </c>
      <c r="D19251">
        <v>17.23</v>
      </c>
      <c r="E19251">
        <v>17.23</v>
      </c>
      <c r="F19251">
        <v>17.23</v>
      </c>
      <c r="G19251">
        <v>17.23</v>
      </c>
      <c r="H19251" s="5">
        <v>36.96</v>
      </c>
      <c r="I19251">
        <v>36.96</v>
      </c>
      <c r="J19251">
        <v>36.96</v>
      </c>
      <c r="K19251">
        <v>36.96</v>
      </c>
      <c r="L19251" s="32">
        <v>36.96</v>
      </c>
      <c r="M19251" s="15">
        <v>31564</v>
      </c>
      <c r="N19251" t="str">
        <f t="shared" si="638"/>
        <v>Off</v>
      </c>
      <c r="O19251">
        <f t="shared" si="639"/>
        <v>7</v>
      </c>
    </row>
    <row r="19252" spans="1:15" x14ac:dyDescent="0.25">
      <c r="A19252" s="2">
        <v>36688</v>
      </c>
      <c r="B19252">
        <v>200</v>
      </c>
      <c r="C19252">
        <v>14.44</v>
      </c>
      <c r="D19252">
        <v>14.44</v>
      </c>
      <c r="E19252">
        <v>14.44</v>
      </c>
      <c r="F19252">
        <v>14.44</v>
      </c>
      <c r="G19252">
        <v>14.44</v>
      </c>
      <c r="H19252" s="5">
        <v>22.5</v>
      </c>
      <c r="I19252">
        <v>22.5</v>
      </c>
      <c r="J19252">
        <v>22.5</v>
      </c>
      <c r="K19252">
        <v>22.5</v>
      </c>
      <c r="L19252" s="32">
        <v>22.5</v>
      </c>
      <c r="M19252" s="15">
        <v>29536</v>
      </c>
      <c r="N19252" t="str">
        <f t="shared" si="638"/>
        <v>Off</v>
      </c>
      <c r="O19252">
        <f t="shared" si="639"/>
        <v>7</v>
      </c>
    </row>
    <row r="19253" spans="1:15" x14ac:dyDescent="0.25">
      <c r="A19253" s="2">
        <v>36688</v>
      </c>
      <c r="B19253">
        <v>300</v>
      </c>
      <c r="C19253">
        <v>13.47</v>
      </c>
      <c r="D19253">
        <v>13.47</v>
      </c>
      <c r="E19253">
        <v>13.47</v>
      </c>
      <c r="F19253">
        <v>13.47</v>
      </c>
      <c r="G19253">
        <v>13.47</v>
      </c>
      <c r="H19253" s="5">
        <v>17.149999999999999</v>
      </c>
      <c r="I19253">
        <v>17.149999999999999</v>
      </c>
      <c r="J19253">
        <v>17.149999999999999</v>
      </c>
      <c r="K19253">
        <v>17.149999999999999</v>
      </c>
      <c r="L19253" s="32">
        <v>17.149999999999999</v>
      </c>
      <c r="M19253" s="15">
        <v>27897</v>
      </c>
      <c r="N19253" t="str">
        <f t="shared" si="638"/>
        <v>Off</v>
      </c>
      <c r="O19253">
        <f t="shared" si="639"/>
        <v>7</v>
      </c>
    </row>
    <row r="19254" spans="1:15" x14ac:dyDescent="0.25">
      <c r="A19254" s="2">
        <v>36688</v>
      </c>
      <c r="B19254">
        <v>400</v>
      </c>
      <c r="C19254">
        <v>13.03</v>
      </c>
      <c r="D19254">
        <v>13.03</v>
      </c>
      <c r="E19254">
        <v>13.03</v>
      </c>
      <c r="F19254">
        <v>13.03</v>
      </c>
      <c r="G19254">
        <v>13.03</v>
      </c>
      <c r="H19254" s="5">
        <v>14.13</v>
      </c>
      <c r="I19254">
        <v>14.13</v>
      </c>
      <c r="J19254">
        <v>14.13</v>
      </c>
      <c r="K19254">
        <v>14.13</v>
      </c>
      <c r="L19254" s="32">
        <v>14.13</v>
      </c>
      <c r="M19254" s="15">
        <v>26836</v>
      </c>
      <c r="N19254" t="str">
        <f t="shared" si="638"/>
        <v>Off</v>
      </c>
      <c r="O19254">
        <f t="shared" si="639"/>
        <v>7</v>
      </c>
    </row>
    <row r="19255" spans="1:15" x14ac:dyDescent="0.25">
      <c r="A19255" s="2">
        <v>36688</v>
      </c>
      <c r="B19255">
        <v>500</v>
      </c>
      <c r="C19255">
        <v>12.79</v>
      </c>
      <c r="D19255">
        <v>12.79</v>
      </c>
      <c r="E19255">
        <v>12.79</v>
      </c>
      <c r="F19255">
        <v>12.79</v>
      </c>
      <c r="G19255">
        <v>12.79</v>
      </c>
      <c r="H19255" s="5">
        <v>13.21</v>
      </c>
      <c r="I19255">
        <v>13.21</v>
      </c>
      <c r="J19255">
        <v>13.21</v>
      </c>
      <c r="K19255">
        <v>13.21</v>
      </c>
      <c r="L19255" s="32">
        <v>13.21</v>
      </c>
      <c r="M19255" s="15">
        <v>26130</v>
      </c>
      <c r="N19255" t="str">
        <f t="shared" si="638"/>
        <v>Off</v>
      </c>
      <c r="O19255">
        <f t="shared" si="639"/>
        <v>7</v>
      </c>
    </row>
    <row r="19256" spans="1:15" x14ac:dyDescent="0.25">
      <c r="A19256" s="2">
        <v>36688</v>
      </c>
      <c r="B19256">
        <v>600</v>
      </c>
      <c r="C19256">
        <v>11.28</v>
      </c>
      <c r="D19256">
        <v>11.28</v>
      </c>
      <c r="E19256">
        <v>11.28</v>
      </c>
      <c r="F19256">
        <v>11.28</v>
      </c>
      <c r="G19256">
        <v>11.28</v>
      </c>
      <c r="H19256" s="5">
        <v>13.09</v>
      </c>
      <c r="I19256">
        <v>13.09</v>
      </c>
      <c r="J19256">
        <v>13.09</v>
      </c>
      <c r="K19256">
        <v>13.09</v>
      </c>
      <c r="L19256" s="32">
        <v>13.09</v>
      </c>
      <c r="M19256" s="15">
        <v>25626</v>
      </c>
      <c r="N19256" t="str">
        <f t="shared" si="638"/>
        <v>Off</v>
      </c>
      <c r="O19256">
        <f t="shared" si="639"/>
        <v>7</v>
      </c>
    </row>
    <row r="19257" spans="1:15" x14ac:dyDescent="0.25">
      <c r="A19257" s="2">
        <v>36688</v>
      </c>
      <c r="B19257">
        <v>700</v>
      </c>
      <c r="C19257">
        <v>12.57</v>
      </c>
      <c r="D19257">
        <v>12.57</v>
      </c>
      <c r="E19257">
        <v>12.57</v>
      </c>
      <c r="F19257">
        <v>12.57</v>
      </c>
      <c r="G19257">
        <v>12.57</v>
      </c>
      <c r="H19257" s="5">
        <v>13.1</v>
      </c>
      <c r="I19257">
        <v>13.1</v>
      </c>
      <c r="J19257">
        <v>13.1</v>
      </c>
      <c r="K19257">
        <v>13.1</v>
      </c>
      <c r="L19257" s="32">
        <v>13.1</v>
      </c>
      <c r="M19257" s="15">
        <v>25843</v>
      </c>
      <c r="N19257" t="str">
        <f t="shared" si="638"/>
        <v>Off</v>
      </c>
      <c r="O19257">
        <f t="shared" si="639"/>
        <v>7</v>
      </c>
    </row>
    <row r="19258" spans="1:15" x14ac:dyDescent="0.25">
      <c r="A19258" s="2">
        <v>36688</v>
      </c>
      <c r="B19258">
        <v>800</v>
      </c>
      <c r="C19258">
        <v>13.61</v>
      </c>
      <c r="D19258">
        <v>13.61</v>
      </c>
      <c r="E19258">
        <v>13.61</v>
      </c>
      <c r="F19258">
        <v>13.61</v>
      </c>
      <c r="G19258">
        <v>13.61</v>
      </c>
      <c r="H19258" s="5">
        <v>18.32</v>
      </c>
      <c r="I19258">
        <v>18.32</v>
      </c>
      <c r="J19258">
        <v>18.32</v>
      </c>
      <c r="K19258">
        <v>18.32</v>
      </c>
      <c r="L19258" s="32">
        <v>18.32</v>
      </c>
      <c r="M19258" s="15">
        <v>28207</v>
      </c>
      <c r="N19258" t="str">
        <f t="shared" si="638"/>
        <v>On</v>
      </c>
      <c r="O19258">
        <f t="shared" si="639"/>
        <v>7</v>
      </c>
    </row>
    <row r="19259" spans="1:15" x14ac:dyDescent="0.25">
      <c r="A19259" s="2">
        <v>36688</v>
      </c>
      <c r="B19259">
        <v>900</v>
      </c>
      <c r="C19259">
        <v>17.57</v>
      </c>
      <c r="D19259">
        <v>22.73</v>
      </c>
      <c r="E19259">
        <v>24.46</v>
      </c>
      <c r="F19259">
        <v>17.57</v>
      </c>
      <c r="G19259">
        <v>17.57</v>
      </c>
      <c r="H19259" s="5">
        <v>36.659999999999997</v>
      </c>
      <c r="I19259">
        <v>36.659999999999997</v>
      </c>
      <c r="J19259">
        <v>36.659999999999997</v>
      </c>
      <c r="K19259">
        <v>36.659999999999997</v>
      </c>
      <c r="L19259" s="32">
        <v>36.659999999999997</v>
      </c>
      <c r="M19259" s="15">
        <v>31540</v>
      </c>
      <c r="N19259" t="str">
        <f t="shared" si="638"/>
        <v>On</v>
      </c>
      <c r="O19259">
        <f t="shared" si="639"/>
        <v>7</v>
      </c>
    </row>
    <row r="19260" spans="1:15" x14ac:dyDescent="0.25">
      <c r="A19260" s="2">
        <v>36688</v>
      </c>
      <c r="B19260">
        <v>1000</v>
      </c>
      <c r="C19260">
        <v>36.83</v>
      </c>
      <c r="D19260">
        <v>47.3</v>
      </c>
      <c r="E19260">
        <v>48.91</v>
      </c>
      <c r="F19260">
        <v>42.48</v>
      </c>
      <c r="G19260">
        <v>44.62</v>
      </c>
      <c r="H19260" s="5">
        <v>42.6</v>
      </c>
      <c r="I19260">
        <v>42.6</v>
      </c>
      <c r="J19260">
        <v>42.6</v>
      </c>
      <c r="K19260">
        <v>42.6</v>
      </c>
      <c r="L19260" s="32">
        <v>42.6</v>
      </c>
      <c r="M19260" s="15">
        <v>34913</v>
      </c>
      <c r="N19260" t="str">
        <f t="shared" si="638"/>
        <v>On</v>
      </c>
      <c r="O19260">
        <f t="shared" si="639"/>
        <v>7</v>
      </c>
    </row>
    <row r="19261" spans="1:15" x14ac:dyDescent="0.25">
      <c r="A19261" s="2">
        <v>36688</v>
      </c>
      <c r="B19261">
        <v>1100</v>
      </c>
      <c r="C19261">
        <v>45.23</v>
      </c>
      <c r="D19261">
        <v>62.72</v>
      </c>
      <c r="E19261">
        <v>64.3</v>
      </c>
      <c r="F19261">
        <v>57.98</v>
      </c>
      <c r="G19261">
        <v>56.65</v>
      </c>
      <c r="H19261" s="5">
        <v>54.4</v>
      </c>
      <c r="I19261">
        <v>54.4</v>
      </c>
      <c r="J19261">
        <v>54.4</v>
      </c>
      <c r="K19261">
        <v>54.4</v>
      </c>
      <c r="L19261" s="32">
        <v>54.4</v>
      </c>
      <c r="M19261" s="15">
        <v>37868</v>
      </c>
      <c r="N19261" t="str">
        <f t="shared" si="638"/>
        <v>On</v>
      </c>
      <c r="O19261">
        <f t="shared" si="639"/>
        <v>7</v>
      </c>
    </row>
    <row r="19262" spans="1:15" x14ac:dyDescent="0.25">
      <c r="A19262" s="2">
        <v>36688</v>
      </c>
      <c r="B19262">
        <v>1200</v>
      </c>
      <c r="C19262">
        <v>37.369999999999997</v>
      </c>
      <c r="D19262">
        <v>60.63</v>
      </c>
      <c r="E19262">
        <v>62.75</v>
      </c>
      <c r="F19262">
        <v>53.68</v>
      </c>
      <c r="G19262">
        <v>49.42</v>
      </c>
      <c r="H19262" s="5">
        <v>57.8</v>
      </c>
      <c r="I19262">
        <v>57.8</v>
      </c>
      <c r="J19262">
        <v>57.8</v>
      </c>
      <c r="K19262">
        <v>57.8</v>
      </c>
      <c r="L19262" s="32">
        <v>57.8</v>
      </c>
      <c r="M19262" s="15">
        <v>39965</v>
      </c>
      <c r="N19262" t="str">
        <f t="shared" si="638"/>
        <v>On</v>
      </c>
      <c r="O19262">
        <f t="shared" si="639"/>
        <v>7</v>
      </c>
    </row>
    <row r="19263" spans="1:15" x14ac:dyDescent="0.25">
      <c r="A19263" s="2">
        <v>36688</v>
      </c>
      <c r="B19263">
        <v>1300</v>
      </c>
      <c r="C19263">
        <v>50.8</v>
      </c>
      <c r="D19263">
        <v>73.06</v>
      </c>
      <c r="E19263">
        <v>74.41</v>
      </c>
      <c r="F19263">
        <v>66.459999999999994</v>
      </c>
      <c r="G19263">
        <v>62.58</v>
      </c>
      <c r="H19263" s="5">
        <v>59.3</v>
      </c>
      <c r="I19263">
        <v>59.3</v>
      </c>
      <c r="J19263">
        <v>59.3</v>
      </c>
      <c r="K19263">
        <v>59.3</v>
      </c>
      <c r="L19263" s="32">
        <v>59.3</v>
      </c>
      <c r="M19263" s="15">
        <v>41575</v>
      </c>
      <c r="N19263" t="str">
        <f t="shared" si="638"/>
        <v>On</v>
      </c>
      <c r="O19263">
        <f t="shared" si="639"/>
        <v>7</v>
      </c>
    </row>
    <row r="19264" spans="1:15" x14ac:dyDescent="0.25">
      <c r="A19264" s="2">
        <v>36688</v>
      </c>
      <c r="B19264">
        <v>1400</v>
      </c>
      <c r="C19264">
        <v>54.82</v>
      </c>
      <c r="D19264">
        <v>80.319999999999993</v>
      </c>
      <c r="E19264">
        <v>81.09</v>
      </c>
      <c r="F19264">
        <v>73.42</v>
      </c>
      <c r="G19264">
        <v>70.510000000000005</v>
      </c>
      <c r="H19264" s="5">
        <v>60.65</v>
      </c>
      <c r="I19264">
        <v>60.65</v>
      </c>
      <c r="J19264">
        <v>60.65</v>
      </c>
      <c r="K19264">
        <v>60.65</v>
      </c>
      <c r="L19264" s="32">
        <v>60.65</v>
      </c>
      <c r="M19264" s="15">
        <v>42675</v>
      </c>
      <c r="N19264" t="str">
        <f t="shared" si="638"/>
        <v>On</v>
      </c>
      <c r="O19264">
        <f t="shared" si="639"/>
        <v>7</v>
      </c>
    </row>
    <row r="19265" spans="1:15" x14ac:dyDescent="0.25">
      <c r="A19265" s="2">
        <v>36688</v>
      </c>
      <c r="B19265">
        <v>1500</v>
      </c>
      <c r="C19265">
        <v>56.68</v>
      </c>
      <c r="D19265">
        <v>94.63</v>
      </c>
      <c r="E19265">
        <v>96.5</v>
      </c>
      <c r="F19265">
        <v>83.56</v>
      </c>
      <c r="G19265">
        <v>76.94</v>
      </c>
      <c r="H19265" s="5">
        <v>62</v>
      </c>
      <c r="I19265">
        <v>62</v>
      </c>
      <c r="J19265">
        <v>62</v>
      </c>
      <c r="K19265">
        <v>62</v>
      </c>
      <c r="L19265" s="32">
        <v>62</v>
      </c>
      <c r="M19265" s="15">
        <v>43393</v>
      </c>
      <c r="N19265" t="str">
        <f t="shared" si="638"/>
        <v>On</v>
      </c>
      <c r="O19265">
        <f t="shared" si="639"/>
        <v>7</v>
      </c>
    </row>
    <row r="19266" spans="1:15" x14ac:dyDescent="0.25">
      <c r="A19266" s="2">
        <v>36688</v>
      </c>
      <c r="B19266">
        <v>1600</v>
      </c>
      <c r="C19266">
        <v>69.17</v>
      </c>
      <c r="D19266">
        <v>102.43</v>
      </c>
      <c r="E19266">
        <v>104.23</v>
      </c>
      <c r="F19266">
        <v>92.08</v>
      </c>
      <c r="G19266">
        <v>89.03</v>
      </c>
      <c r="H19266" s="5">
        <v>63</v>
      </c>
      <c r="I19266">
        <v>63</v>
      </c>
      <c r="J19266">
        <v>63</v>
      </c>
      <c r="K19266">
        <v>63</v>
      </c>
      <c r="L19266" s="32">
        <v>63</v>
      </c>
      <c r="M19266" s="15">
        <v>43825</v>
      </c>
      <c r="N19266" t="str">
        <f t="shared" si="638"/>
        <v>On</v>
      </c>
      <c r="O19266">
        <f t="shared" si="639"/>
        <v>7</v>
      </c>
    </row>
    <row r="19267" spans="1:15" x14ac:dyDescent="0.25">
      <c r="A19267" s="2">
        <v>36688</v>
      </c>
      <c r="B19267">
        <v>1700</v>
      </c>
      <c r="C19267">
        <v>56.42</v>
      </c>
      <c r="D19267">
        <v>100.76</v>
      </c>
      <c r="E19267">
        <v>104.19</v>
      </c>
      <c r="F19267">
        <v>84.89</v>
      </c>
      <c r="G19267">
        <v>72.430000000000007</v>
      </c>
      <c r="H19267" s="5">
        <v>64.040000000000006</v>
      </c>
      <c r="I19267">
        <v>64.040000000000006</v>
      </c>
      <c r="J19267">
        <v>64.040000000000006</v>
      </c>
      <c r="K19267">
        <v>64.040000000000006</v>
      </c>
      <c r="L19267" s="32">
        <v>64.040000000000006</v>
      </c>
      <c r="M19267" s="15">
        <v>44223</v>
      </c>
      <c r="N19267" t="str">
        <f t="shared" si="638"/>
        <v>On</v>
      </c>
      <c r="O19267">
        <f t="shared" si="639"/>
        <v>7</v>
      </c>
    </row>
    <row r="19268" spans="1:15" x14ac:dyDescent="0.25">
      <c r="A19268" s="2">
        <v>36688</v>
      </c>
      <c r="B19268">
        <v>1800</v>
      </c>
      <c r="C19268">
        <v>60.94</v>
      </c>
      <c r="D19268">
        <v>99.82</v>
      </c>
      <c r="E19268">
        <v>103.88</v>
      </c>
      <c r="F19268">
        <v>83.45</v>
      </c>
      <c r="G19268">
        <v>69.11</v>
      </c>
      <c r="H19268" s="5">
        <v>63</v>
      </c>
      <c r="I19268">
        <v>63</v>
      </c>
      <c r="J19268">
        <v>63</v>
      </c>
      <c r="K19268">
        <v>63</v>
      </c>
      <c r="L19268" s="32">
        <v>63</v>
      </c>
      <c r="M19268" s="15">
        <v>44393</v>
      </c>
      <c r="N19268" t="str">
        <f t="shared" si="638"/>
        <v>On</v>
      </c>
      <c r="O19268">
        <f t="shared" si="639"/>
        <v>7</v>
      </c>
    </row>
    <row r="19269" spans="1:15" x14ac:dyDescent="0.25">
      <c r="A19269" s="2">
        <v>36688</v>
      </c>
      <c r="B19269">
        <v>1900</v>
      </c>
      <c r="C19269">
        <v>52.28</v>
      </c>
      <c r="D19269">
        <v>94.31</v>
      </c>
      <c r="E19269">
        <v>100.56</v>
      </c>
      <c r="F19269">
        <v>71.61</v>
      </c>
      <c r="G19269">
        <v>59.27</v>
      </c>
      <c r="H19269" s="5">
        <v>62</v>
      </c>
      <c r="I19269">
        <v>62</v>
      </c>
      <c r="J19269">
        <v>62</v>
      </c>
      <c r="K19269">
        <v>62</v>
      </c>
      <c r="L19269" s="32">
        <v>62</v>
      </c>
      <c r="M19269" s="15">
        <v>43837</v>
      </c>
      <c r="N19269" t="str">
        <f t="shared" si="638"/>
        <v>On</v>
      </c>
      <c r="O19269">
        <f t="shared" si="639"/>
        <v>7</v>
      </c>
    </row>
    <row r="19270" spans="1:15" x14ac:dyDescent="0.25">
      <c r="A19270" s="2">
        <v>36688</v>
      </c>
      <c r="B19270">
        <v>2000</v>
      </c>
      <c r="C19270">
        <v>43.06</v>
      </c>
      <c r="D19270">
        <v>101.43</v>
      </c>
      <c r="E19270">
        <v>105.46</v>
      </c>
      <c r="F19270">
        <v>82.38</v>
      </c>
      <c r="G19270">
        <v>57.67</v>
      </c>
      <c r="H19270" s="5">
        <v>61.95</v>
      </c>
      <c r="I19270">
        <v>61.95</v>
      </c>
      <c r="J19270">
        <v>61.95</v>
      </c>
      <c r="K19270">
        <v>61.95</v>
      </c>
      <c r="L19270" s="32">
        <v>61.95</v>
      </c>
      <c r="M19270" s="15">
        <v>42899</v>
      </c>
      <c r="N19270" t="str">
        <f t="shared" si="638"/>
        <v>On</v>
      </c>
      <c r="O19270">
        <f t="shared" si="639"/>
        <v>7</v>
      </c>
    </row>
    <row r="19271" spans="1:15" x14ac:dyDescent="0.25">
      <c r="A19271" s="2">
        <v>36688</v>
      </c>
      <c r="B19271">
        <v>2100</v>
      </c>
      <c r="C19271">
        <v>47</v>
      </c>
      <c r="D19271">
        <v>61.27</v>
      </c>
      <c r="E19271">
        <v>61.15</v>
      </c>
      <c r="F19271">
        <v>58.25</v>
      </c>
      <c r="G19271">
        <v>59.33</v>
      </c>
      <c r="H19271" s="5">
        <v>61.5</v>
      </c>
      <c r="I19271">
        <v>61.5</v>
      </c>
      <c r="J19271">
        <v>61.5</v>
      </c>
      <c r="K19271">
        <v>61.5</v>
      </c>
      <c r="L19271" s="32">
        <v>61.5</v>
      </c>
      <c r="M19271" s="15">
        <v>42480</v>
      </c>
      <c r="N19271" t="str">
        <f t="shared" si="638"/>
        <v>On</v>
      </c>
      <c r="O19271">
        <f t="shared" si="639"/>
        <v>7</v>
      </c>
    </row>
    <row r="19272" spans="1:15" x14ac:dyDescent="0.25">
      <c r="A19272" s="2">
        <v>36688</v>
      </c>
      <c r="B19272">
        <v>2200</v>
      </c>
      <c r="C19272">
        <v>49.96</v>
      </c>
      <c r="D19272">
        <v>57.74</v>
      </c>
      <c r="E19272">
        <v>57.37</v>
      </c>
      <c r="F19272">
        <v>56.34</v>
      </c>
      <c r="G19272">
        <v>58.42</v>
      </c>
      <c r="H19272" s="5">
        <v>60</v>
      </c>
      <c r="I19272">
        <v>60</v>
      </c>
      <c r="J19272">
        <v>60</v>
      </c>
      <c r="K19272">
        <v>60</v>
      </c>
      <c r="L19272" s="32">
        <v>60</v>
      </c>
      <c r="M19272" s="15">
        <v>41803</v>
      </c>
      <c r="N19272" t="str">
        <f t="shared" si="638"/>
        <v>On</v>
      </c>
      <c r="O19272">
        <f t="shared" si="639"/>
        <v>7</v>
      </c>
    </row>
    <row r="19273" spans="1:15" x14ac:dyDescent="0.25">
      <c r="A19273" s="2">
        <v>36688</v>
      </c>
      <c r="B19273">
        <v>2300</v>
      </c>
      <c r="C19273">
        <v>37.33</v>
      </c>
      <c r="D19273">
        <v>37.68</v>
      </c>
      <c r="E19273">
        <v>37.64</v>
      </c>
      <c r="F19273">
        <v>37.6</v>
      </c>
      <c r="G19273">
        <v>37.69</v>
      </c>
      <c r="H19273" s="5">
        <v>55</v>
      </c>
      <c r="I19273">
        <v>55</v>
      </c>
      <c r="J19273">
        <v>55</v>
      </c>
      <c r="K19273">
        <v>55</v>
      </c>
      <c r="L19273" s="32">
        <v>55</v>
      </c>
      <c r="M19273" s="15">
        <v>38670</v>
      </c>
      <c r="N19273" t="str">
        <f t="shared" si="638"/>
        <v>On</v>
      </c>
      <c r="O19273">
        <f t="shared" si="639"/>
        <v>7</v>
      </c>
    </row>
    <row r="19274" spans="1:15" x14ac:dyDescent="0.25">
      <c r="A19274" s="2">
        <v>36688</v>
      </c>
      <c r="B19274">
        <v>2400</v>
      </c>
      <c r="C19274">
        <v>19</v>
      </c>
      <c r="D19274">
        <v>19</v>
      </c>
      <c r="E19274">
        <v>19</v>
      </c>
      <c r="F19274">
        <v>19</v>
      </c>
      <c r="G19274">
        <v>19</v>
      </c>
      <c r="H19274" s="5">
        <v>20</v>
      </c>
      <c r="I19274">
        <v>20</v>
      </c>
      <c r="J19274">
        <v>20</v>
      </c>
      <c r="K19274">
        <v>20</v>
      </c>
      <c r="L19274" s="32">
        <v>20</v>
      </c>
      <c r="M19274" s="15">
        <v>35221</v>
      </c>
      <c r="N19274" t="str">
        <f t="shared" si="638"/>
        <v>Off</v>
      </c>
      <c r="O19274">
        <f t="shared" si="639"/>
        <v>7</v>
      </c>
    </row>
    <row r="19275" spans="1:15" x14ac:dyDescent="0.25">
      <c r="A19275" s="2">
        <v>36689</v>
      </c>
      <c r="B19275">
        <v>100</v>
      </c>
      <c r="C19275">
        <v>15.33</v>
      </c>
      <c r="D19275">
        <v>15.33</v>
      </c>
      <c r="E19275">
        <v>15.33</v>
      </c>
      <c r="F19275">
        <v>15.33</v>
      </c>
      <c r="G19275">
        <v>15.33</v>
      </c>
      <c r="H19275" s="5">
        <v>37.07</v>
      </c>
      <c r="I19275">
        <v>37.07</v>
      </c>
      <c r="J19275">
        <v>37.07</v>
      </c>
      <c r="K19275">
        <v>37.07</v>
      </c>
      <c r="L19275" s="32">
        <v>37.07</v>
      </c>
      <c r="M19275" s="15">
        <v>32513</v>
      </c>
      <c r="N19275" t="str">
        <f t="shared" ref="N19275:N19338" si="640">+IF(B19275&gt;700,IF(B19275&lt;2400,"On","Off"),"Off")</f>
        <v>Off</v>
      </c>
      <c r="O19275">
        <f t="shared" si="639"/>
        <v>1</v>
      </c>
    </row>
    <row r="19276" spans="1:15" x14ac:dyDescent="0.25">
      <c r="A19276" s="2">
        <v>36689</v>
      </c>
      <c r="B19276">
        <v>200</v>
      </c>
      <c r="C19276">
        <v>13.56</v>
      </c>
      <c r="D19276">
        <v>13.56</v>
      </c>
      <c r="E19276">
        <v>13.56</v>
      </c>
      <c r="F19276">
        <v>13.56</v>
      </c>
      <c r="G19276">
        <v>13.56</v>
      </c>
      <c r="H19276" s="5">
        <v>17.149999999999999</v>
      </c>
      <c r="I19276">
        <v>17.149999999999999</v>
      </c>
      <c r="J19276">
        <v>17.149999999999999</v>
      </c>
      <c r="K19276">
        <v>17.149999999999999</v>
      </c>
      <c r="L19276" s="32">
        <v>17.149999999999999</v>
      </c>
      <c r="M19276" s="15">
        <v>30522</v>
      </c>
      <c r="N19276" t="str">
        <f t="shared" si="640"/>
        <v>Off</v>
      </c>
      <c r="O19276">
        <f t="shared" si="639"/>
        <v>1</v>
      </c>
    </row>
    <row r="19277" spans="1:15" x14ac:dyDescent="0.25">
      <c r="A19277" s="2">
        <v>36689</v>
      </c>
      <c r="B19277">
        <v>300</v>
      </c>
      <c r="C19277">
        <v>13.5</v>
      </c>
      <c r="D19277">
        <v>13.5</v>
      </c>
      <c r="E19277">
        <v>13.5</v>
      </c>
      <c r="F19277">
        <v>13.5</v>
      </c>
      <c r="G19277">
        <v>13.5</v>
      </c>
      <c r="H19277" s="5">
        <v>15.9</v>
      </c>
      <c r="I19277">
        <v>15.9</v>
      </c>
      <c r="J19277">
        <v>15.9</v>
      </c>
      <c r="K19277">
        <v>15.9</v>
      </c>
      <c r="L19277" s="32">
        <v>15.9</v>
      </c>
      <c r="M19277" s="15">
        <v>29271</v>
      </c>
      <c r="N19277" t="str">
        <f t="shared" si="640"/>
        <v>Off</v>
      </c>
      <c r="O19277">
        <f t="shared" si="639"/>
        <v>1</v>
      </c>
    </row>
    <row r="19278" spans="1:15" x14ac:dyDescent="0.25">
      <c r="A19278" s="2">
        <v>36689</v>
      </c>
      <c r="B19278">
        <v>400</v>
      </c>
      <c r="C19278">
        <v>13.79</v>
      </c>
      <c r="D19278">
        <v>13.79</v>
      </c>
      <c r="E19278">
        <v>13.79</v>
      </c>
      <c r="F19278">
        <v>13.79</v>
      </c>
      <c r="G19278">
        <v>13.79</v>
      </c>
      <c r="H19278" s="5">
        <v>14.5</v>
      </c>
      <c r="I19278">
        <v>14.5</v>
      </c>
      <c r="J19278">
        <v>14.5</v>
      </c>
      <c r="K19278">
        <v>14.5</v>
      </c>
      <c r="L19278" s="32">
        <v>14.5</v>
      </c>
      <c r="M19278" s="15">
        <v>28601</v>
      </c>
      <c r="N19278" t="str">
        <f t="shared" si="640"/>
        <v>Off</v>
      </c>
      <c r="O19278">
        <f t="shared" si="639"/>
        <v>1</v>
      </c>
    </row>
    <row r="19279" spans="1:15" x14ac:dyDescent="0.25">
      <c r="A19279" s="2">
        <v>36689</v>
      </c>
      <c r="B19279">
        <v>500</v>
      </c>
      <c r="C19279">
        <v>13.8</v>
      </c>
      <c r="D19279">
        <v>13.8</v>
      </c>
      <c r="E19279">
        <v>13.8</v>
      </c>
      <c r="F19279">
        <v>13.8</v>
      </c>
      <c r="G19279">
        <v>13.8</v>
      </c>
      <c r="H19279" s="5">
        <v>14.4</v>
      </c>
      <c r="I19279">
        <v>14.4</v>
      </c>
      <c r="J19279">
        <v>14.4</v>
      </c>
      <c r="K19279">
        <v>14.4</v>
      </c>
      <c r="L19279" s="32">
        <v>14.4</v>
      </c>
      <c r="M19279" s="15">
        <v>28574</v>
      </c>
      <c r="N19279" t="str">
        <f t="shared" si="640"/>
        <v>Off</v>
      </c>
      <c r="O19279">
        <f t="shared" si="639"/>
        <v>1</v>
      </c>
    </row>
    <row r="19280" spans="1:15" x14ac:dyDescent="0.25">
      <c r="A19280" s="2">
        <v>36689</v>
      </c>
      <c r="B19280">
        <v>600</v>
      </c>
      <c r="C19280">
        <v>15.22</v>
      </c>
      <c r="D19280">
        <v>15.22</v>
      </c>
      <c r="E19280">
        <v>15.22</v>
      </c>
      <c r="F19280">
        <v>15.22</v>
      </c>
      <c r="G19280">
        <v>15.22</v>
      </c>
      <c r="H19280" s="5">
        <v>19.399999999999999</v>
      </c>
      <c r="I19280">
        <v>19.399999999999999</v>
      </c>
      <c r="J19280">
        <v>19.399999999999999</v>
      </c>
      <c r="K19280">
        <v>19.399999999999999</v>
      </c>
      <c r="L19280" s="32">
        <v>19.399999999999999</v>
      </c>
      <c r="M19280" s="15">
        <v>29728</v>
      </c>
      <c r="N19280" t="str">
        <f t="shared" si="640"/>
        <v>Off</v>
      </c>
      <c r="O19280">
        <f t="shared" si="639"/>
        <v>1</v>
      </c>
    </row>
    <row r="19281" spans="1:15" x14ac:dyDescent="0.25">
      <c r="A19281" s="2">
        <v>36689</v>
      </c>
      <c r="B19281">
        <v>700</v>
      </c>
      <c r="C19281">
        <v>35.04</v>
      </c>
      <c r="D19281">
        <v>35.04</v>
      </c>
      <c r="E19281">
        <v>35.04</v>
      </c>
      <c r="F19281">
        <v>35.04</v>
      </c>
      <c r="G19281">
        <v>35.04</v>
      </c>
      <c r="H19281" s="5">
        <v>38.479999999999997</v>
      </c>
      <c r="I19281">
        <v>38.479999999999997</v>
      </c>
      <c r="J19281">
        <v>38.479999999999997</v>
      </c>
      <c r="K19281">
        <v>38.479999999999997</v>
      </c>
      <c r="L19281" s="32">
        <v>38.479999999999997</v>
      </c>
      <c r="M19281" s="15">
        <v>32478</v>
      </c>
      <c r="N19281" t="str">
        <f t="shared" si="640"/>
        <v>Off</v>
      </c>
      <c r="O19281">
        <f t="shared" si="639"/>
        <v>1</v>
      </c>
    </row>
    <row r="19282" spans="1:15" x14ac:dyDescent="0.25">
      <c r="A19282" s="2">
        <v>36689</v>
      </c>
      <c r="B19282">
        <v>800</v>
      </c>
      <c r="C19282">
        <v>39.119999999999997</v>
      </c>
      <c r="D19282">
        <v>40.340000000000003</v>
      </c>
      <c r="E19282">
        <v>43.07</v>
      </c>
      <c r="F19282">
        <v>39.119999999999997</v>
      </c>
      <c r="G19282">
        <v>39.119999999999997</v>
      </c>
      <c r="H19282" s="5">
        <v>42.6</v>
      </c>
      <c r="I19282">
        <v>42.6</v>
      </c>
      <c r="J19282">
        <v>42.6</v>
      </c>
      <c r="K19282">
        <v>42.6</v>
      </c>
      <c r="L19282" s="32">
        <v>42.6</v>
      </c>
      <c r="M19282" s="15">
        <v>36080</v>
      </c>
      <c r="N19282" t="str">
        <f t="shared" si="640"/>
        <v>On</v>
      </c>
      <c r="O19282">
        <f t="shared" si="639"/>
        <v>1</v>
      </c>
    </row>
    <row r="19283" spans="1:15" x14ac:dyDescent="0.25">
      <c r="A19283" s="2">
        <v>36689</v>
      </c>
      <c r="B19283">
        <v>900</v>
      </c>
      <c r="C19283">
        <v>37.07</v>
      </c>
      <c r="D19283">
        <v>41.64</v>
      </c>
      <c r="E19283">
        <v>46.86</v>
      </c>
      <c r="F19283">
        <v>38.94</v>
      </c>
      <c r="G19283">
        <v>39.549999999999997</v>
      </c>
      <c r="H19283" s="5">
        <v>45</v>
      </c>
      <c r="I19283">
        <v>45</v>
      </c>
      <c r="J19283">
        <v>45</v>
      </c>
      <c r="K19283">
        <v>45</v>
      </c>
      <c r="L19283" s="32">
        <v>45</v>
      </c>
      <c r="M19283" s="15">
        <v>38429</v>
      </c>
      <c r="N19283" t="str">
        <f t="shared" si="640"/>
        <v>On</v>
      </c>
      <c r="O19283">
        <f t="shared" si="639"/>
        <v>1</v>
      </c>
    </row>
    <row r="19284" spans="1:15" x14ac:dyDescent="0.25">
      <c r="A19284" s="2">
        <v>36689</v>
      </c>
      <c r="B19284">
        <v>1000</v>
      </c>
      <c r="C19284">
        <v>33.43</v>
      </c>
      <c r="D19284">
        <v>40.76</v>
      </c>
      <c r="E19284">
        <v>47.11</v>
      </c>
      <c r="F19284">
        <v>43.86</v>
      </c>
      <c r="G19284">
        <v>37.86</v>
      </c>
      <c r="H19284" s="5">
        <v>59.1</v>
      </c>
      <c r="I19284">
        <v>59.1</v>
      </c>
      <c r="J19284">
        <v>59.1</v>
      </c>
      <c r="K19284">
        <v>59.1</v>
      </c>
      <c r="L19284" s="32">
        <v>59.1</v>
      </c>
      <c r="M19284" s="15">
        <v>40130</v>
      </c>
      <c r="N19284" t="str">
        <f t="shared" si="640"/>
        <v>On</v>
      </c>
      <c r="O19284">
        <f t="shared" si="639"/>
        <v>1</v>
      </c>
    </row>
    <row r="19285" spans="1:15" x14ac:dyDescent="0.25">
      <c r="A19285" s="2">
        <v>36689</v>
      </c>
      <c r="B19285">
        <v>1100</v>
      </c>
      <c r="C19285">
        <v>53.53</v>
      </c>
      <c r="D19285">
        <v>57.13</v>
      </c>
      <c r="E19285">
        <v>61.6</v>
      </c>
      <c r="F19285">
        <v>54.39</v>
      </c>
      <c r="G19285">
        <v>54.62</v>
      </c>
      <c r="H19285" s="5">
        <v>63.7</v>
      </c>
      <c r="I19285">
        <v>63.7</v>
      </c>
      <c r="J19285">
        <v>63.7</v>
      </c>
      <c r="K19285">
        <v>63.7</v>
      </c>
      <c r="L19285" s="32">
        <v>63.7</v>
      </c>
      <c r="M19285" s="15">
        <v>41650</v>
      </c>
      <c r="N19285" t="str">
        <f t="shared" si="640"/>
        <v>On</v>
      </c>
      <c r="O19285">
        <f t="shared" si="639"/>
        <v>1</v>
      </c>
    </row>
    <row r="19286" spans="1:15" x14ac:dyDescent="0.25">
      <c r="A19286" s="2">
        <v>36689</v>
      </c>
      <c r="B19286">
        <v>1200</v>
      </c>
      <c r="C19286">
        <v>26.1</v>
      </c>
      <c r="D19286">
        <v>99.07</v>
      </c>
      <c r="E19286">
        <v>161.72</v>
      </c>
      <c r="F19286">
        <v>52.78</v>
      </c>
      <c r="G19286">
        <v>35.67</v>
      </c>
      <c r="H19286" s="5">
        <v>63.5</v>
      </c>
      <c r="I19286">
        <v>63.5</v>
      </c>
      <c r="J19286">
        <v>63.5</v>
      </c>
      <c r="K19286">
        <v>63.5</v>
      </c>
      <c r="L19286" s="32">
        <v>63.5</v>
      </c>
      <c r="M19286" s="15">
        <v>42858</v>
      </c>
      <c r="N19286" t="str">
        <f t="shared" si="640"/>
        <v>On</v>
      </c>
      <c r="O19286">
        <f t="shared" si="639"/>
        <v>1</v>
      </c>
    </row>
    <row r="19287" spans="1:15" x14ac:dyDescent="0.25">
      <c r="A19287" s="2">
        <v>36689</v>
      </c>
      <c r="B19287">
        <v>1300</v>
      </c>
      <c r="C19287">
        <v>31.49</v>
      </c>
      <c r="D19287">
        <v>111.09</v>
      </c>
      <c r="E19287">
        <v>227.28</v>
      </c>
      <c r="F19287">
        <v>42.56</v>
      </c>
      <c r="G19287">
        <v>35.44</v>
      </c>
      <c r="H19287" s="5">
        <v>64.459999999999994</v>
      </c>
      <c r="I19287">
        <v>64.459999999999994</v>
      </c>
      <c r="J19287">
        <v>64.459999999999994</v>
      </c>
      <c r="K19287">
        <v>64.459999999999994</v>
      </c>
      <c r="L19287" s="32">
        <v>64.459999999999994</v>
      </c>
      <c r="M19287" s="15">
        <v>43296</v>
      </c>
      <c r="N19287" t="str">
        <f t="shared" si="640"/>
        <v>On</v>
      </c>
      <c r="O19287">
        <f t="shared" si="639"/>
        <v>1</v>
      </c>
    </row>
    <row r="19288" spans="1:15" x14ac:dyDescent="0.25">
      <c r="A19288" s="2">
        <v>36689</v>
      </c>
      <c r="B19288">
        <v>1400</v>
      </c>
      <c r="C19288">
        <v>42.12</v>
      </c>
      <c r="D19288">
        <v>104.97</v>
      </c>
      <c r="E19288">
        <v>179.48</v>
      </c>
      <c r="F19288">
        <v>57.44</v>
      </c>
      <c r="G19288">
        <v>47.58</v>
      </c>
      <c r="H19288" s="5">
        <v>76.03</v>
      </c>
      <c r="I19288">
        <v>76.03</v>
      </c>
      <c r="J19288">
        <v>76.03</v>
      </c>
      <c r="K19288">
        <v>76.03</v>
      </c>
      <c r="L19288" s="32">
        <v>76.03</v>
      </c>
      <c r="M19288" s="15">
        <v>43623</v>
      </c>
      <c r="N19288" t="str">
        <f t="shared" si="640"/>
        <v>On</v>
      </c>
      <c r="O19288">
        <f t="shared" si="639"/>
        <v>1</v>
      </c>
    </row>
    <row r="19289" spans="1:15" x14ac:dyDescent="0.25">
      <c r="A19289" s="2">
        <v>36689</v>
      </c>
      <c r="B19289">
        <v>1500</v>
      </c>
      <c r="C19289">
        <v>43.31</v>
      </c>
      <c r="D19289">
        <v>79.5</v>
      </c>
      <c r="E19289">
        <v>142.43</v>
      </c>
      <c r="F19289">
        <v>44.44</v>
      </c>
      <c r="G19289">
        <v>43.58</v>
      </c>
      <c r="H19289" s="5">
        <v>75</v>
      </c>
      <c r="I19289">
        <v>75</v>
      </c>
      <c r="J19289">
        <v>75</v>
      </c>
      <c r="K19289">
        <v>75</v>
      </c>
      <c r="L19289" s="32">
        <v>75</v>
      </c>
      <c r="M19289" s="15">
        <v>43676</v>
      </c>
      <c r="N19289" t="str">
        <f t="shared" si="640"/>
        <v>On</v>
      </c>
      <c r="O19289">
        <f t="shared" si="639"/>
        <v>1</v>
      </c>
    </row>
    <row r="19290" spans="1:15" x14ac:dyDescent="0.25">
      <c r="A19290" s="2">
        <v>36689</v>
      </c>
      <c r="B19290">
        <v>1600</v>
      </c>
      <c r="C19290">
        <v>40.909999999999997</v>
      </c>
      <c r="D19290">
        <v>79.569999999999993</v>
      </c>
      <c r="E19290">
        <v>152.63999999999999</v>
      </c>
      <c r="F19290">
        <v>39.24</v>
      </c>
      <c r="G19290">
        <v>39.380000000000003</v>
      </c>
      <c r="H19290" s="5">
        <v>80</v>
      </c>
      <c r="I19290">
        <v>80</v>
      </c>
      <c r="J19290">
        <v>80</v>
      </c>
      <c r="K19290">
        <v>80</v>
      </c>
      <c r="L19290" s="32">
        <v>80</v>
      </c>
      <c r="M19290" s="15">
        <v>43312</v>
      </c>
      <c r="N19290" t="str">
        <f t="shared" si="640"/>
        <v>On</v>
      </c>
      <c r="O19290">
        <f t="shared" si="639"/>
        <v>1</v>
      </c>
    </row>
    <row r="19291" spans="1:15" x14ac:dyDescent="0.25">
      <c r="A19291" s="2">
        <v>36689</v>
      </c>
      <c r="B19291">
        <v>1700</v>
      </c>
      <c r="C19291">
        <v>61.95</v>
      </c>
      <c r="D19291">
        <v>79.02</v>
      </c>
      <c r="E19291">
        <v>140.69999999999999</v>
      </c>
      <c r="F19291">
        <v>40.72</v>
      </c>
      <c r="G19291">
        <v>42.54</v>
      </c>
      <c r="H19291" s="5">
        <v>75</v>
      </c>
      <c r="I19291">
        <v>75</v>
      </c>
      <c r="J19291">
        <v>75</v>
      </c>
      <c r="K19291">
        <v>75</v>
      </c>
      <c r="L19291" s="32">
        <v>75</v>
      </c>
      <c r="M19291" s="15">
        <v>42748</v>
      </c>
      <c r="N19291" t="str">
        <f t="shared" si="640"/>
        <v>On</v>
      </c>
      <c r="O19291">
        <f t="shared" si="639"/>
        <v>1</v>
      </c>
    </row>
    <row r="19292" spans="1:15" x14ac:dyDescent="0.25">
      <c r="A19292" s="2">
        <v>36689</v>
      </c>
      <c r="B19292">
        <v>1800</v>
      </c>
      <c r="C19292">
        <v>57.54</v>
      </c>
      <c r="D19292">
        <v>78.790000000000006</v>
      </c>
      <c r="E19292">
        <v>155.37</v>
      </c>
      <c r="F19292">
        <v>31.25</v>
      </c>
      <c r="G19292">
        <v>33.5</v>
      </c>
      <c r="H19292" s="5">
        <v>63</v>
      </c>
      <c r="I19292">
        <v>63</v>
      </c>
      <c r="J19292">
        <v>63</v>
      </c>
      <c r="K19292">
        <v>63</v>
      </c>
      <c r="L19292" s="32">
        <v>63</v>
      </c>
      <c r="M19292" s="15">
        <v>41576</v>
      </c>
      <c r="N19292" t="str">
        <f t="shared" si="640"/>
        <v>On</v>
      </c>
      <c r="O19292">
        <f t="shared" si="639"/>
        <v>1</v>
      </c>
    </row>
    <row r="19293" spans="1:15" x14ac:dyDescent="0.25">
      <c r="A19293" s="2">
        <v>36689</v>
      </c>
      <c r="B19293">
        <v>1900</v>
      </c>
      <c r="C19293">
        <v>24.46</v>
      </c>
      <c r="D19293">
        <v>79.349999999999994</v>
      </c>
      <c r="E19293">
        <v>184.45</v>
      </c>
      <c r="F19293">
        <v>21.16</v>
      </c>
      <c r="G19293">
        <v>21.44</v>
      </c>
      <c r="H19293" s="5">
        <v>75</v>
      </c>
      <c r="I19293">
        <v>75</v>
      </c>
      <c r="J19293">
        <v>75</v>
      </c>
      <c r="K19293">
        <v>75</v>
      </c>
      <c r="L19293" s="32">
        <v>75</v>
      </c>
      <c r="M19293" s="15">
        <v>39930</v>
      </c>
      <c r="N19293" t="str">
        <f t="shared" si="640"/>
        <v>On</v>
      </c>
      <c r="O19293">
        <f t="shared" si="639"/>
        <v>1</v>
      </c>
    </row>
    <row r="19294" spans="1:15" x14ac:dyDescent="0.25">
      <c r="A19294" s="2">
        <v>36689</v>
      </c>
      <c r="B19294">
        <v>2000</v>
      </c>
      <c r="C19294">
        <v>22.31</v>
      </c>
      <c r="D19294">
        <v>79.34</v>
      </c>
      <c r="E19294">
        <v>187.84</v>
      </c>
      <c r="F19294">
        <v>19.38</v>
      </c>
      <c r="G19294">
        <v>19.62</v>
      </c>
      <c r="H19294" s="5">
        <v>64.900000000000006</v>
      </c>
      <c r="I19294">
        <v>64.900000000000006</v>
      </c>
      <c r="J19294">
        <v>64.900000000000006</v>
      </c>
      <c r="K19294">
        <v>64.900000000000006</v>
      </c>
      <c r="L19294" s="32">
        <v>64.900000000000006</v>
      </c>
      <c r="M19294" s="15">
        <v>38465</v>
      </c>
      <c r="N19294" t="str">
        <f t="shared" si="640"/>
        <v>On</v>
      </c>
      <c r="O19294">
        <f t="shared" si="639"/>
        <v>1</v>
      </c>
    </row>
    <row r="19295" spans="1:15" x14ac:dyDescent="0.25">
      <c r="A19295" s="2">
        <v>36689</v>
      </c>
      <c r="B19295">
        <v>2100</v>
      </c>
      <c r="C19295">
        <v>25.63</v>
      </c>
      <c r="D19295">
        <v>79.48</v>
      </c>
      <c r="E19295">
        <v>178.01</v>
      </c>
      <c r="F19295">
        <v>25.59</v>
      </c>
      <c r="G19295">
        <v>25.59</v>
      </c>
      <c r="H19295" s="5">
        <v>60.51</v>
      </c>
      <c r="I19295">
        <v>61.91</v>
      </c>
      <c r="J19295">
        <v>62</v>
      </c>
      <c r="K19295">
        <v>60.55</v>
      </c>
      <c r="L19295" s="32">
        <v>60.95</v>
      </c>
      <c r="M19295" s="15">
        <v>37516</v>
      </c>
      <c r="N19295" t="str">
        <f t="shared" si="640"/>
        <v>On</v>
      </c>
      <c r="O19295">
        <f t="shared" si="639"/>
        <v>1</v>
      </c>
    </row>
    <row r="19296" spans="1:15" x14ac:dyDescent="0.25">
      <c r="A19296" s="2">
        <v>36689</v>
      </c>
      <c r="B19296">
        <v>2200</v>
      </c>
      <c r="C19296">
        <v>16.940000000000001</v>
      </c>
      <c r="D19296">
        <v>68.12</v>
      </c>
      <c r="E19296">
        <v>161.74</v>
      </c>
      <c r="F19296">
        <v>16.91</v>
      </c>
      <c r="G19296">
        <v>16.91</v>
      </c>
      <c r="H19296" s="5">
        <v>56.2</v>
      </c>
      <c r="I19296">
        <v>56.2</v>
      </c>
      <c r="J19296">
        <v>56.2</v>
      </c>
      <c r="K19296">
        <v>56.2</v>
      </c>
      <c r="L19296" s="32">
        <v>56.2</v>
      </c>
      <c r="M19296" s="15">
        <v>36224</v>
      </c>
      <c r="N19296" t="str">
        <f t="shared" si="640"/>
        <v>On</v>
      </c>
      <c r="O19296">
        <f t="shared" si="639"/>
        <v>1</v>
      </c>
    </row>
    <row r="19297" spans="1:15" x14ac:dyDescent="0.25">
      <c r="A19297" s="2">
        <v>36689</v>
      </c>
      <c r="B19297">
        <v>2300</v>
      </c>
      <c r="C19297">
        <v>13.83</v>
      </c>
      <c r="D19297">
        <v>19.79</v>
      </c>
      <c r="E19297">
        <v>30.7</v>
      </c>
      <c r="F19297">
        <v>13.84</v>
      </c>
      <c r="G19297">
        <v>13.83</v>
      </c>
      <c r="H19297" s="5">
        <v>50</v>
      </c>
      <c r="I19297">
        <v>50</v>
      </c>
      <c r="J19297">
        <v>50</v>
      </c>
      <c r="K19297">
        <v>50</v>
      </c>
      <c r="L19297" s="32">
        <v>50</v>
      </c>
      <c r="M19297" s="15">
        <v>33067</v>
      </c>
      <c r="N19297" t="str">
        <f t="shared" si="640"/>
        <v>On</v>
      </c>
      <c r="O19297">
        <f t="shared" si="639"/>
        <v>1</v>
      </c>
    </row>
    <row r="19298" spans="1:15" x14ac:dyDescent="0.25">
      <c r="A19298" s="2">
        <v>36689</v>
      </c>
      <c r="B19298">
        <v>2400</v>
      </c>
      <c r="C19298">
        <v>12.3</v>
      </c>
      <c r="D19298">
        <v>18.14</v>
      </c>
      <c r="E19298">
        <v>28.84</v>
      </c>
      <c r="F19298">
        <v>12.3</v>
      </c>
      <c r="G19298">
        <v>12.3</v>
      </c>
      <c r="H19298" s="5">
        <v>38.56</v>
      </c>
      <c r="I19298">
        <v>38.56</v>
      </c>
      <c r="J19298">
        <v>38.56</v>
      </c>
      <c r="K19298">
        <v>38.56</v>
      </c>
      <c r="L19298" s="32">
        <v>38.56</v>
      </c>
      <c r="M19298" s="15">
        <v>29666</v>
      </c>
      <c r="N19298" t="str">
        <f t="shared" si="640"/>
        <v>Off</v>
      </c>
      <c r="O19298">
        <f t="shared" si="639"/>
        <v>1</v>
      </c>
    </row>
    <row r="19299" spans="1:15" x14ac:dyDescent="0.25">
      <c r="A19299" s="2">
        <v>36690</v>
      </c>
      <c r="B19299">
        <v>100</v>
      </c>
      <c r="C19299">
        <v>14.27</v>
      </c>
      <c r="D19299">
        <v>14.27</v>
      </c>
      <c r="E19299">
        <v>14.27</v>
      </c>
      <c r="F19299">
        <v>14.27</v>
      </c>
      <c r="G19299">
        <v>14.27</v>
      </c>
      <c r="H19299" s="5">
        <v>18.399999999999999</v>
      </c>
      <c r="I19299">
        <v>18.399999999999999</v>
      </c>
      <c r="J19299">
        <v>18.399999999999999</v>
      </c>
      <c r="K19299">
        <v>18.399999999999999</v>
      </c>
      <c r="L19299" s="32">
        <v>18.399999999999999</v>
      </c>
      <c r="M19299" s="15">
        <v>26937</v>
      </c>
      <c r="N19299" t="str">
        <f t="shared" si="640"/>
        <v>Off</v>
      </c>
      <c r="O19299">
        <f t="shared" si="639"/>
        <v>2</v>
      </c>
    </row>
    <row r="19300" spans="1:15" x14ac:dyDescent="0.25">
      <c r="A19300" s="2">
        <v>36690</v>
      </c>
      <c r="B19300">
        <v>200</v>
      </c>
      <c r="C19300">
        <v>14.11</v>
      </c>
      <c r="D19300">
        <v>14.11</v>
      </c>
      <c r="E19300">
        <v>14.11</v>
      </c>
      <c r="F19300">
        <v>14.11</v>
      </c>
      <c r="G19300">
        <v>14.11</v>
      </c>
      <c r="H19300" s="5">
        <v>13.92</v>
      </c>
      <c r="I19300">
        <v>13.92</v>
      </c>
      <c r="J19300">
        <v>13.92</v>
      </c>
      <c r="K19300">
        <v>13.92</v>
      </c>
      <c r="L19300" s="32">
        <v>13.92</v>
      </c>
      <c r="M19300" s="15">
        <v>25398</v>
      </c>
      <c r="N19300" t="str">
        <f t="shared" si="640"/>
        <v>Off</v>
      </c>
      <c r="O19300">
        <f t="shared" si="639"/>
        <v>2</v>
      </c>
    </row>
    <row r="19301" spans="1:15" x14ac:dyDescent="0.25">
      <c r="A19301" s="2">
        <v>36690</v>
      </c>
      <c r="B19301">
        <v>300</v>
      </c>
      <c r="C19301">
        <v>13.38</v>
      </c>
      <c r="D19301">
        <v>13.38</v>
      </c>
      <c r="E19301">
        <v>13.38</v>
      </c>
      <c r="F19301">
        <v>13.38</v>
      </c>
      <c r="G19301">
        <v>13.38</v>
      </c>
      <c r="H19301" s="5">
        <v>13.1</v>
      </c>
      <c r="I19301">
        <v>13.1</v>
      </c>
      <c r="J19301">
        <v>13.1</v>
      </c>
      <c r="K19301">
        <v>13.1</v>
      </c>
      <c r="L19301" s="32">
        <v>13.1</v>
      </c>
      <c r="M19301" s="15">
        <v>24543</v>
      </c>
      <c r="N19301" t="str">
        <f t="shared" si="640"/>
        <v>Off</v>
      </c>
      <c r="O19301">
        <f t="shared" si="639"/>
        <v>2</v>
      </c>
    </row>
    <row r="19302" spans="1:15" x14ac:dyDescent="0.25">
      <c r="A19302" s="2">
        <v>36690</v>
      </c>
      <c r="B19302">
        <v>400</v>
      </c>
      <c r="C19302">
        <v>12.35</v>
      </c>
      <c r="D19302">
        <v>12.35</v>
      </c>
      <c r="E19302">
        <v>12.35</v>
      </c>
      <c r="F19302">
        <v>12.35</v>
      </c>
      <c r="G19302">
        <v>12.35</v>
      </c>
      <c r="H19302" s="5">
        <v>12.66</v>
      </c>
      <c r="I19302">
        <v>12.66</v>
      </c>
      <c r="J19302">
        <v>12.66</v>
      </c>
      <c r="K19302">
        <v>12.66</v>
      </c>
      <c r="L19302" s="32">
        <v>12.66</v>
      </c>
      <c r="M19302" s="15">
        <v>23951</v>
      </c>
      <c r="N19302" t="str">
        <f t="shared" si="640"/>
        <v>Off</v>
      </c>
      <c r="O19302">
        <f t="shared" ref="O19302:O19365" si="641">+WEEKDAY(A19302,2)</f>
        <v>2</v>
      </c>
    </row>
    <row r="19303" spans="1:15" x14ac:dyDescent="0.25">
      <c r="A19303" s="2">
        <v>36690</v>
      </c>
      <c r="B19303">
        <v>500</v>
      </c>
      <c r="C19303">
        <v>11.97</v>
      </c>
      <c r="D19303">
        <v>11.97</v>
      </c>
      <c r="E19303">
        <v>11.97</v>
      </c>
      <c r="F19303">
        <v>11.97</v>
      </c>
      <c r="G19303">
        <v>11.97</v>
      </c>
      <c r="H19303" s="5">
        <v>12.7</v>
      </c>
      <c r="I19303">
        <v>12.7</v>
      </c>
      <c r="J19303">
        <v>12.7</v>
      </c>
      <c r="K19303">
        <v>12.7</v>
      </c>
      <c r="L19303" s="32">
        <v>12.7</v>
      </c>
      <c r="M19303" s="15">
        <v>24048</v>
      </c>
      <c r="N19303" t="str">
        <f t="shared" si="640"/>
        <v>Off</v>
      </c>
      <c r="O19303">
        <f t="shared" si="641"/>
        <v>2</v>
      </c>
    </row>
    <row r="19304" spans="1:15" x14ac:dyDescent="0.25">
      <c r="A19304" s="2">
        <v>36690</v>
      </c>
      <c r="B19304">
        <v>600</v>
      </c>
      <c r="C19304">
        <v>13.32</v>
      </c>
      <c r="D19304">
        <v>13.32</v>
      </c>
      <c r="E19304">
        <v>13.32</v>
      </c>
      <c r="F19304">
        <v>13.32</v>
      </c>
      <c r="G19304">
        <v>13.32</v>
      </c>
      <c r="H19304" s="5">
        <v>14</v>
      </c>
      <c r="I19304">
        <v>14</v>
      </c>
      <c r="J19304">
        <v>14</v>
      </c>
      <c r="K19304">
        <v>14</v>
      </c>
      <c r="L19304" s="32">
        <v>14</v>
      </c>
      <c r="M19304" s="15">
        <v>25392</v>
      </c>
      <c r="N19304" t="str">
        <f t="shared" si="640"/>
        <v>Off</v>
      </c>
      <c r="O19304">
        <f t="shared" si="641"/>
        <v>2</v>
      </c>
    </row>
    <row r="19305" spans="1:15" x14ac:dyDescent="0.25">
      <c r="A19305" s="2">
        <v>36690</v>
      </c>
      <c r="B19305">
        <v>700</v>
      </c>
      <c r="C19305">
        <v>17.47</v>
      </c>
      <c r="D19305">
        <v>17.47</v>
      </c>
      <c r="E19305">
        <v>17.47</v>
      </c>
      <c r="F19305">
        <v>17.47</v>
      </c>
      <c r="G19305">
        <v>17.47</v>
      </c>
      <c r="H19305" s="5">
        <v>22.95</v>
      </c>
      <c r="I19305">
        <v>22.95</v>
      </c>
      <c r="J19305">
        <v>22.95</v>
      </c>
      <c r="K19305">
        <v>22.95</v>
      </c>
      <c r="L19305" s="32">
        <v>22.95</v>
      </c>
      <c r="M19305" s="15">
        <v>27760</v>
      </c>
      <c r="N19305" t="str">
        <f t="shared" si="640"/>
        <v>Off</v>
      </c>
      <c r="O19305">
        <f t="shared" si="641"/>
        <v>2</v>
      </c>
    </row>
    <row r="19306" spans="1:15" x14ac:dyDescent="0.25">
      <c r="A19306" s="2">
        <v>36690</v>
      </c>
      <c r="B19306">
        <v>800</v>
      </c>
      <c r="C19306">
        <v>30.41</v>
      </c>
      <c r="D19306">
        <v>30.41</v>
      </c>
      <c r="E19306">
        <v>30.41</v>
      </c>
      <c r="F19306">
        <v>30.41</v>
      </c>
      <c r="G19306">
        <v>30.41</v>
      </c>
      <c r="H19306" s="5">
        <v>35</v>
      </c>
      <c r="I19306">
        <v>35</v>
      </c>
      <c r="J19306">
        <v>35</v>
      </c>
      <c r="K19306">
        <v>35</v>
      </c>
      <c r="L19306" s="32">
        <v>35</v>
      </c>
      <c r="M19306" s="15">
        <v>30298</v>
      </c>
      <c r="N19306" t="str">
        <f t="shared" si="640"/>
        <v>On</v>
      </c>
      <c r="O19306">
        <f t="shared" si="641"/>
        <v>2</v>
      </c>
    </row>
    <row r="19307" spans="1:15" x14ac:dyDescent="0.25">
      <c r="A19307" s="2">
        <v>36690</v>
      </c>
      <c r="B19307">
        <v>900</v>
      </c>
      <c r="C19307">
        <v>35.61</v>
      </c>
      <c r="D19307">
        <v>35.61</v>
      </c>
      <c r="E19307">
        <v>35.61</v>
      </c>
      <c r="F19307">
        <v>35.61</v>
      </c>
      <c r="G19307">
        <v>35.61</v>
      </c>
      <c r="H19307" s="5">
        <v>38</v>
      </c>
      <c r="I19307">
        <v>38</v>
      </c>
      <c r="J19307">
        <v>38</v>
      </c>
      <c r="K19307">
        <v>38</v>
      </c>
      <c r="L19307" s="32">
        <v>38</v>
      </c>
      <c r="M19307" s="15">
        <v>31928</v>
      </c>
      <c r="N19307" t="str">
        <f t="shared" si="640"/>
        <v>On</v>
      </c>
      <c r="O19307">
        <f t="shared" si="641"/>
        <v>2</v>
      </c>
    </row>
    <row r="19308" spans="1:15" x14ac:dyDescent="0.25">
      <c r="A19308" s="2">
        <v>36690</v>
      </c>
      <c r="B19308">
        <v>1000</v>
      </c>
      <c r="C19308">
        <v>21.43</v>
      </c>
      <c r="D19308">
        <v>21.43</v>
      </c>
      <c r="E19308">
        <v>21.43</v>
      </c>
      <c r="F19308">
        <v>21.43</v>
      </c>
      <c r="G19308">
        <v>21.43</v>
      </c>
      <c r="H19308" s="5">
        <v>38.26</v>
      </c>
      <c r="I19308">
        <v>38.26</v>
      </c>
      <c r="J19308">
        <v>38.26</v>
      </c>
      <c r="K19308">
        <v>38.26</v>
      </c>
      <c r="L19308" s="32">
        <v>38.26</v>
      </c>
      <c r="M19308" s="15">
        <v>32402</v>
      </c>
      <c r="N19308" t="str">
        <f t="shared" si="640"/>
        <v>On</v>
      </c>
      <c r="O19308">
        <f t="shared" si="641"/>
        <v>2</v>
      </c>
    </row>
    <row r="19309" spans="1:15" x14ac:dyDescent="0.25">
      <c r="A19309" s="2">
        <v>36690</v>
      </c>
      <c r="B19309">
        <v>1100</v>
      </c>
      <c r="C19309">
        <v>33.43</v>
      </c>
      <c r="D19309">
        <v>33.97</v>
      </c>
      <c r="E19309">
        <v>33.630000000000003</v>
      </c>
      <c r="F19309">
        <v>35.08</v>
      </c>
      <c r="G19309">
        <v>35.86</v>
      </c>
      <c r="H19309" s="5">
        <v>41.5</v>
      </c>
      <c r="I19309">
        <v>41.5</v>
      </c>
      <c r="J19309">
        <v>41.5</v>
      </c>
      <c r="K19309">
        <v>41.5</v>
      </c>
      <c r="L19309" s="32">
        <v>41.5</v>
      </c>
      <c r="M19309" s="15">
        <v>32900</v>
      </c>
      <c r="N19309" t="str">
        <f t="shared" si="640"/>
        <v>On</v>
      </c>
      <c r="O19309">
        <f t="shared" si="641"/>
        <v>2</v>
      </c>
    </row>
    <row r="19310" spans="1:15" x14ac:dyDescent="0.25">
      <c r="A19310" s="2">
        <v>36690</v>
      </c>
      <c r="B19310">
        <v>1200</v>
      </c>
      <c r="C19310">
        <v>34.31</v>
      </c>
      <c r="D19310">
        <v>34.47</v>
      </c>
      <c r="E19310">
        <v>34.369999999999997</v>
      </c>
      <c r="F19310">
        <v>34.82</v>
      </c>
      <c r="G19310">
        <v>35.049999999999997</v>
      </c>
      <c r="H19310" s="5">
        <v>42.28</v>
      </c>
      <c r="I19310">
        <v>42.28</v>
      </c>
      <c r="J19310">
        <v>42.28</v>
      </c>
      <c r="K19310">
        <v>42.28</v>
      </c>
      <c r="L19310" s="32">
        <v>42.28</v>
      </c>
      <c r="M19310" s="15">
        <v>32931</v>
      </c>
      <c r="N19310" t="str">
        <f t="shared" si="640"/>
        <v>On</v>
      </c>
      <c r="O19310">
        <f t="shared" si="641"/>
        <v>2</v>
      </c>
    </row>
    <row r="19311" spans="1:15" x14ac:dyDescent="0.25">
      <c r="A19311" s="2">
        <v>36690</v>
      </c>
      <c r="B19311">
        <v>1300</v>
      </c>
      <c r="C19311">
        <v>25.27</v>
      </c>
      <c r="D19311">
        <v>25.41</v>
      </c>
      <c r="E19311">
        <v>25.32</v>
      </c>
      <c r="F19311">
        <v>25.72</v>
      </c>
      <c r="G19311">
        <v>25.94</v>
      </c>
      <c r="H19311" s="5">
        <v>40</v>
      </c>
      <c r="I19311">
        <v>40</v>
      </c>
      <c r="J19311">
        <v>40</v>
      </c>
      <c r="K19311">
        <v>40</v>
      </c>
      <c r="L19311" s="32">
        <v>40</v>
      </c>
      <c r="M19311" s="15">
        <v>32843</v>
      </c>
      <c r="N19311" t="str">
        <f t="shared" si="640"/>
        <v>On</v>
      </c>
      <c r="O19311">
        <f t="shared" si="641"/>
        <v>2</v>
      </c>
    </row>
    <row r="19312" spans="1:15" x14ac:dyDescent="0.25">
      <c r="A19312" s="2">
        <v>36690</v>
      </c>
      <c r="B19312">
        <v>1400</v>
      </c>
      <c r="C19312">
        <v>35.44</v>
      </c>
      <c r="D19312">
        <v>35.78</v>
      </c>
      <c r="E19312">
        <v>35.57</v>
      </c>
      <c r="F19312">
        <v>36.479999999999997</v>
      </c>
      <c r="G19312">
        <v>36.96</v>
      </c>
      <c r="H19312" s="5">
        <v>50</v>
      </c>
      <c r="I19312">
        <v>50</v>
      </c>
      <c r="J19312">
        <v>50</v>
      </c>
      <c r="K19312">
        <v>50</v>
      </c>
      <c r="L19312" s="32">
        <v>50</v>
      </c>
      <c r="M19312" s="15">
        <v>32861</v>
      </c>
      <c r="N19312" t="str">
        <f t="shared" si="640"/>
        <v>On</v>
      </c>
      <c r="O19312">
        <f t="shared" si="641"/>
        <v>2</v>
      </c>
    </row>
    <row r="19313" spans="1:15" x14ac:dyDescent="0.25">
      <c r="A19313" s="2">
        <v>36690</v>
      </c>
      <c r="B19313">
        <v>1500</v>
      </c>
      <c r="C19313">
        <v>31.31</v>
      </c>
      <c r="D19313">
        <v>31.7</v>
      </c>
      <c r="E19313">
        <v>31.45</v>
      </c>
      <c r="F19313">
        <v>32.51</v>
      </c>
      <c r="G19313">
        <v>33.07</v>
      </c>
      <c r="H19313" s="5">
        <v>45</v>
      </c>
      <c r="I19313">
        <v>45</v>
      </c>
      <c r="J19313">
        <v>45</v>
      </c>
      <c r="K19313">
        <v>45</v>
      </c>
      <c r="L19313" s="32">
        <v>45</v>
      </c>
      <c r="M19313" s="15">
        <v>32739</v>
      </c>
      <c r="N19313" t="str">
        <f t="shared" si="640"/>
        <v>On</v>
      </c>
      <c r="O19313">
        <f t="shared" si="641"/>
        <v>2</v>
      </c>
    </row>
    <row r="19314" spans="1:15" x14ac:dyDescent="0.25">
      <c r="A19314" s="2">
        <v>36690</v>
      </c>
      <c r="B19314">
        <v>1600</v>
      </c>
      <c r="C19314">
        <v>17.46</v>
      </c>
      <c r="D19314">
        <v>17.489999999999998</v>
      </c>
      <c r="E19314">
        <v>17.47</v>
      </c>
      <c r="F19314">
        <v>17.55</v>
      </c>
      <c r="G19314">
        <v>17.59</v>
      </c>
      <c r="H19314" s="5">
        <v>44.93</v>
      </c>
      <c r="I19314">
        <v>44.93</v>
      </c>
      <c r="J19314">
        <v>44.93</v>
      </c>
      <c r="K19314">
        <v>44.93</v>
      </c>
      <c r="L19314" s="32">
        <v>44.93</v>
      </c>
      <c r="M19314" s="15">
        <v>32509</v>
      </c>
      <c r="N19314" t="str">
        <f t="shared" si="640"/>
        <v>On</v>
      </c>
      <c r="O19314">
        <f t="shared" si="641"/>
        <v>2</v>
      </c>
    </row>
    <row r="19315" spans="1:15" x14ac:dyDescent="0.25">
      <c r="A19315" s="2">
        <v>36690</v>
      </c>
      <c r="B19315">
        <v>1700</v>
      </c>
      <c r="C19315">
        <v>21.45</v>
      </c>
      <c r="D19315">
        <v>21.45</v>
      </c>
      <c r="E19315">
        <v>21.45</v>
      </c>
      <c r="F19315">
        <v>21.45</v>
      </c>
      <c r="G19315">
        <v>21.45</v>
      </c>
      <c r="H19315" s="5">
        <v>44.8</v>
      </c>
      <c r="I19315">
        <v>44.8</v>
      </c>
      <c r="J19315">
        <v>44.8</v>
      </c>
      <c r="K19315">
        <v>44.8</v>
      </c>
      <c r="L19315" s="32">
        <v>44.8</v>
      </c>
      <c r="M19315" s="15">
        <v>32451</v>
      </c>
      <c r="N19315" t="str">
        <f t="shared" si="640"/>
        <v>On</v>
      </c>
      <c r="O19315">
        <f t="shared" si="641"/>
        <v>2</v>
      </c>
    </row>
    <row r="19316" spans="1:15" x14ac:dyDescent="0.25">
      <c r="A19316" s="2">
        <v>36690</v>
      </c>
      <c r="B19316">
        <v>1800</v>
      </c>
      <c r="C19316">
        <v>31.73</v>
      </c>
      <c r="D19316">
        <v>31.73</v>
      </c>
      <c r="E19316">
        <v>31.73</v>
      </c>
      <c r="F19316">
        <v>31.73</v>
      </c>
      <c r="G19316">
        <v>31.73</v>
      </c>
      <c r="H19316" s="5">
        <v>43.52</v>
      </c>
      <c r="I19316">
        <v>43.52</v>
      </c>
      <c r="J19316">
        <v>43.52</v>
      </c>
      <c r="K19316">
        <v>43.52</v>
      </c>
      <c r="L19316" s="32">
        <v>43.52</v>
      </c>
      <c r="M19316" s="15">
        <v>32275</v>
      </c>
      <c r="N19316" t="str">
        <f t="shared" si="640"/>
        <v>On</v>
      </c>
      <c r="O19316">
        <f t="shared" si="641"/>
        <v>2</v>
      </c>
    </row>
    <row r="19317" spans="1:15" x14ac:dyDescent="0.25">
      <c r="A19317" s="2">
        <v>36690</v>
      </c>
      <c r="B19317">
        <v>1900</v>
      </c>
      <c r="C19317">
        <v>17.850000000000001</v>
      </c>
      <c r="D19317">
        <v>17.850000000000001</v>
      </c>
      <c r="E19317">
        <v>17.850000000000001</v>
      </c>
      <c r="F19317">
        <v>17.850000000000001</v>
      </c>
      <c r="G19317">
        <v>17.850000000000001</v>
      </c>
      <c r="H19317" s="5">
        <v>40.51</v>
      </c>
      <c r="I19317">
        <v>40.51</v>
      </c>
      <c r="J19317">
        <v>40.51</v>
      </c>
      <c r="K19317">
        <v>40.51</v>
      </c>
      <c r="L19317" s="32">
        <v>40.51</v>
      </c>
      <c r="M19317" s="15">
        <v>31669</v>
      </c>
      <c r="N19317" t="str">
        <f t="shared" si="640"/>
        <v>On</v>
      </c>
      <c r="O19317">
        <f t="shared" si="641"/>
        <v>2</v>
      </c>
    </row>
    <row r="19318" spans="1:15" x14ac:dyDescent="0.25">
      <c r="A19318" s="2">
        <v>36690</v>
      </c>
      <c r="B19318">
        <v>2000</v>
      </c>
      <c r="C19318">
        <v>17.920000000000002</v>
      </c>
      <c r="D19318">
        <v>17.920000000000002</v>
      </c>
      <c r="E19318">
        <v>17.920000000000002</v>
      </c>
      <c r="F19318">
        <v>17.920000000000002</v>
      </c>
      <c r="G19318">
        <v>17.920000000000002</v>
      </c>
      <c r="H19318" s="5">
        <v>40</v>
      </c>
      <c r="I19318">
        <v>40</v>
      </c>
      <c r="J19318">
        <v>40</v>
      </c>
      <c r="K19318">
        <v>40</v>
      </c>
      <c r="L19318" s="32">
        <v>40</v>
      </c>
      <c r="M19318" s="15">
        <v>31295</v>
      </c>
      <c r="N19318" t="str">
        <f t="shared" si="640"/>
        <v>On</v>
      </c>
      <c r="O19318">
        <f t="shared" si="641"/>
        <v>2</v>
      </c>
    </row>
    <row r="19319" spans="1:15" x14ac:dyDescent="0.25">
      <c r="A19319" s="2">
        <v>36690</v>
      </c>
      <c r="B19319">
        <v>2100</v>
      </c>
      <c r="C19319">
        <v>25.71</v>
      </c>
      <c r="D19319">
        <v>25.14</v>
      </c>
      <c r="E19319">
        <v>24.23</v>
      </c>
      <c r="F19319">
        <v>43.41</v>
      </c>
      <c r="G19319">
        <v>24.33</v>
      </c>
      <c r="H19319" s="5">
        <v>39.380000000000003</v>
      </c>
      <c r="I19319">
        <v>39.380000000000003</v>
      </c>
      <c r="J19319">
        <v>39.380000000000003</v>
      </c>
      <c r="K19319">
        <v>39.380000000000003</v>
      </c>
      <c r="L19319" s="32">
        <v>39.380000000000003</v>
      </c>
      <c r="M19319" s="15">
        <v>31437</v>
      </c>
      <c r="N19319" t="str">
        <f t="shared" si="640"/>
        <v>On</v>
      </c>
      <c r="O19319">
        <f t="shared" si="641"/>
        <v>2</v>
      </c>
    </row>
    <row r="19320" spans="1:15" x14ac:dyDescent="0.25">
      <c r="A19320" s="2">
        <v>36690</v>
      </c>
      <c r="B19320">
        <v>2200</v>
      </c>
      <c r="C19320">
        <v>19.16</v>
      </c>
      <c r="D19320">
        <v>18.670000000000002</v>
      </c>
      <c r="E19320">
        <v>17.899999999999999</v>
      </c>
      <c r="F19320">
        <v>34.1</v>
      </c>
      <c r="G19320">
        <v>17.989999999999998</v>
      </c>
      <c r="H19320" s="5">
        <v>38</v>
      </c>
      <c r="I19320">
        <v>38</v>
      </c>
      <c r="J19320">
        <v>38</v>
      </c>
      <c r="K19320">
        <v>38</v>
      </c>
      <c r="L19320" s="32">
        <v>38</v>
      </c>
      <c r="M19320" s="15">
        <v>31341</v>
      </c>
      <c r="N19320" t="str">
        <f t="shared" si="640"/>
        <v>On</v>
      </c>
      <c r="O19320">
        <f t="shared" si="641"/>
        <v>2</v>
      </c>
    </row>
    <row r="19321" spans="1:15" x14ac:dyDescent="0.25">
      <c r="A19321" s="2">
        <v>36690</v>
      </c>
      <c r="B19321">
        <v>2300</v>
      </c>
      <c r="C19321">
        <v>13.08</v>
      </c>
      <c r="D19321">
        <v>13.08</v>
      </c>
      <c r="E19321">
        <v>13.08</v>
      </c>
      <c r="F19321">
        <v>13.08</v>
      </c>
      <c r="G19321">
        <v>13.08</v>
      </c>
      <c r="H19321" s="5">
        <v>20</v>
      </c>
      <c r="I19321">
        <v>20</v>
      </c>
      <c r="J19321">
        <v>20</v>
      </c>
      <c r="K19321">
        <v>20</v>
      </c>
      <c r="L19321" s="32">
        <v>20</v>
      </c>
      <c r="M19321" s="15">
        <v>30367</v>
      </c>
      <c r="N19321" t="str">
        <f t="shared" si="640"/>
        <v>On</v>
      </c>
      <c r="O19321">
        <f t="shared" si="641"/>
        <v>2</v>
      </c>
    </row>
    <row r="19322" spans="1:15" x14ac:dyDescent="0.25">
      <c r="A19322" s="2">
        <v>36690</v>
      </c>
      <c r="B19322">
        <v>2400</v>
      </c>
      <c r="C19322">
        <v>8.9499999999999993</v>
      </c>
      <c r="D19322">
        <v>8.9499999999999993</v>
      </c>
      <c r="E19322">
        <v>8.9499999999999993</v>
      </c>
      <c r="F19322">
        <v>8.9499999999999993</v>
      </c>
      <c r="G19322">
        <v>8.9499999999999993</v>
      </c>
      <c r="H19322" s="5">
        <v>14</v>
      </c>
      <c r="I19322">
        <v>14</v>
      </c>
      <c r="J19322">
        <v>14</v>
      </c>
      <c r="K19322">
        <v>14</v>
      </c>
      <c r="L19322" s="32">
        <v>14</v>
      </c>
      <c r="M19322" s="15">
        <v>27754</v>
      </c>
      <c r="N19322" t="str">
        <f t="shared" si="640"/>
        <v>Off</v>
      </c>
      <c r="O19322">
        <f t="shared" si="641"/>
        <v>2</v>
      </c>
    </row>
    <row r="19323" spans="1:15" x14ac:dyDescent="0.25">
      <c r="A19323" s="2">
        <v>36691</v>
      </c>
      <c r="B19323">
        <v>100</v>
      </c>
      <c r="C19323">
        <v>0</v>
      </c>
      <c r="D19323">
        <v>0</v>
      </c>
      <c r="E19323">
        <v>0</v>
      </c>
      <c r="F19323">
        <v>0</v>
      </c>
      <c r="G19323">
        <v>0</v>
      </c>
      <c r="H19323" s="5">
        <v>13.03</v>
      </c>
      <c r="I19323">
        <v>13.03</v>
      </c>
      <c r="J19323">
        <v>13.03</v>
      </c>
      <c r="K19323">
        <v>13.03</v>
      </c>
      <c r="L19323" s="32">
        <v>13.03</v>
      </c>
      <c r="M19323" s="15">
        <v>23860</v>
      </c>
      <c r="N19323" t="str">
        <f t="shared" si="640"/>
        <v>Off</v>
      </c>
      <c r="O19323">
        <f t="shared" si="641"/>
        <v>3</v>
      </c>
    </row>
    <row r="19324" spans="1:15" x14ac:dyDescent="0.25">
      <c r="A19324" s="2">
        <v>36691</v>
      </c>
      <c r="B19324">
        <v>200</v>
      </c>
      <c r="C19324">
        <v>0</v>
      </c>
      <c r="D19324">
        <v>0</v>
      </c>
      <c r="E19324">
        <v>0</v>
      </c>
      <c r="F19324">
        <v>0</v>
      </c>
      <c r="G19324">
        <v>0</v>
      </c>
      <c r="H19324" s="5">
        <v>12.51</v>
      </c>
      <c r="I19324">
        <v>12.51</v>
      </c>
      <c r="J19324">
        <v>12.51</v>
      </c>
      <c r="K19324">
        <v>12.51</v>
      </c>
      <c r="L19324" s="32">
        <v>12.51</v>
      </c>
      <c r="M19324" s="15">
        <v>22651</v>
      </c>
      <c r="N19324" t="str">
        <f t="shared" si="640"/>
        <v>Off</v>
      </c>
      <c r="O19324">
        <f t="shared" si="641"/>
        <v>3</v>
      </c>
    </row>
    <row r="19325" spans="1:15" x14ac:dyDescent="0.25">
      <c r="A19325" s="2">
        <v>36691</v>
      </c>
      <c r="B19325">
        <v>300</v>
      </c>
      <c r="C19325">
        <v>0</v>
      </c>
      <c r="D19325">
        <v>0</v>
      </c>
      <c r="E19325">
        <v>0</v>
      </c>
      <c r="F19325">
        <v>0</v>
      </c>
      <c r="G19325">
        <v>0</v>
      </c>
      <c r="H19325" s="5">
        <v>12.03</v>
      </c>
      <c r="I19325">
        <v>12.03</v>
      </c>
      <c r="J19325">
        <v>12.03</v>
      </c>
      <c r="K19325">
        <v>12.03</v>
      </c>
      <c r="L19325" s="32">
        <v>12.03</v>
      </c>
      <c r="M19325" s="15">
        <v>22001</v>
      </c>
      <c r="N19325" t="str">
        <f t="shared" si="640"/>
        <v>Off</v>
      </c>
      <c r="O19325">
        <f t="shared" si="641"/>
        <v>3</v>
      </c>
    </row>
    <row r="19326" spans="1:15" x14ac:dyDescent="0.25">
      <c r="A19326" s="2">
        <v>36691</v>
      </c>
      <c r="B19326">
        <v>400</v>
      </c>
      <c r="C19326">
        <v>0</v>
      </c>
      <c r="D19326">
        <v>0</v>
      </c>
      <c r="E19326">
        <v>0</v>
      </c>
      <c r="F19326">
        <v>0</v>
      </c>
      <c r="G19326">
        <v>0</v>
      </c>
      <c r="H19326" s="5">
        <v>11.8</v>
      </c>
      <c r="I19326">
        <v>11.8</v>
      </c>
      <c r="J19326">
        <v>11.8</v>
      </c>
      <c r="K19326">
        <v>11.8</v>
      </c>
      <c r="L19326" s="32">
        <v>11.8</v>
      </c>
      <c r="M19326" s="15">
        <v>21797</v>
      </c>
      <c r="N19326" t="str">
        <f t="shared" si="640"/>
        <v>Off</v>
      </c>
      <c r="O19326">
        <f t="shared" si="641"/>
        <v>3</v>
      </c>
    </row>
    <row r="19327" spans="1:15" x14ac:dyDescent="0.25">
      <c r="A19327" s="2">
        <v>36691</v>
      </c>
      <c r="B19327">
        <v>500</v>
      </c>
      <c r="C19327">
        <v>4.91</v>
      </c>
      <c r="D19327">
        <v>4.91</v>
      </c>
      <c r="E19327">
        <v>4.91</v>
      </c>
      <c r="F19327">
        <v>4.91</v>
      </c>
      <c r="G19327">
        <v>4.91</v>
      </c>
      <c r="H19327" s="5">
        <v>11.93</v>
      </c>
      <c r="I19327">
        <v>11.93</v>
      </c>
      <c r="J19327">
        <v>11.93</v>
      </c>
      <c r="K19327">
        <v>11.93</v>
      </c>
      <c r="L19327" s="32">
        <v>11.93</v>
      </c>
      <c r="M19327" s="15">
        <v>22098</v>
      </c>
      <c r="N19327" t="str">
        <f t="shared" si="640"/>
        <v>Off</v>
      </c>
      <c r="O19327">
        <f t="shared" si="641"/>
        <v>3</v>
      </c>
    </row>
    <row r="19328" spans="1:15" x14ac:dyDescent="0.25">
      <c r="A19328" s="2">
        <v>36691</v>
      </c>
      <c r="B19328">
        <v>600</v>
      </c>
      <c r="C19328">
        <v>13.36</v>
      </c>
      <c r="D19328">
        <v>13.36</v>
      </c>
      <c r="E19328">
        <v>13.36</v>
      </c>
      <c r="F19328">
        <v>13.36</v>
      </c>
      <c r="G19328">
        <v>13.36</v>
      </c>
      <c r="H19328" s="5">
        <v>12.9</v>
      </c>
      <c r="I19328">
        <v>12.9</v>
      </c>
      <c r="J19328">
        <v>12.9</v>
      </c>
      <c r="K19328">
        <v>12.9</v>
      </c>
      <c r="L19328" s="32">
        <v>12.9</v>
      </c>
      <c r="M19328" s="15">
        <v>23532</v>
      </c>
      <c r="N19328" t="str">
        <f t="shared" si="640"/>
        <v>Off</v>
      </c>
      <c r="O19328">
        <f t="shared" si="641"/>
        <v>3</v>
      </c>
    </row>
    <row r="19329" spans="1:15" x14ac:dyDescent="0.25">
      <c r="A19329" s="2">
        <v>36691</v>
      </c>
      <c r="B19329">
        <v>700</v>
      </c>
      <c r="C19329">
        <v>13.86</v>
      </c>
      <c r="D19329">
        <v>13.86</v>
      </c>
      <c r="E19329">
        <v>13.86</v>
      </c>
      <c r="F19329">
        <v>13.86</v>
      </c>
      <c r="G19329">
        <v>13.86</v>
      </c>
      <c r="H19329" s="5">
        <v>12.04</v>
      </c>
      <c r="I19329">
        <v>12.04</v>
      </c>
      <c r="J19329">
        <v>12.04</v>
      </c>
      <c r="K19329">
        <v>12.04</v>
      </c>
      <c r="L19329" s="32">
        <v>12.04</v>
      </c>
      <c r="M19329" s="15">
        <v>26445</v>
      </c>
      <c r="N19329" t="str">
        <f t="shared" si="640"/>
        <v>Off</v>
      </c>
      <c r="O19329">
        <f t="shared" si="641"/>
        <v>3</v>
      </c>
    </row>
    <row r="19330" spans="1:15" x14ac:dyDescent="0.25">
      <c r="A19330" s="2">
        <v>36691</v>
      </c>
      <c r="B19330">
        <v>800</v>
      </c>
      <c r="C19330">
        <v>14.71</v>
      </c>
      <c r="D19330">
        <v>14.71</v>
      </c>
      <c r="E19330">
        <v>14.71</v>
      </c>
      <c r="F19330">
        <v>14.72</v>
      </c>
      <c r="G19330">
        <v>14.72</v>
      </c>
      <c r="H19330" s="5">
        <v>22.56</v>
      </c>
      <c r="I19330">
        <v>22.56</v>
      </c>
      <c r="J19330">
        <v>22.56</v>
      </c>
      <c r="K19330">
        <v>22.56</v>
      </c>
      <c r="L19330" s="32">
        <v>22.56</v>
      </c>
      <c r="M19330" s="15">
        <v>29310</v>
      </c>
      <c r="N19330" t="str">
        <f t="shared" si="640"/>
        <v>On</v>
      </c>
      <c r="O19330">
        <f t="shared" si="641"/>
        <v>3</v>
      </c>
    </row>
    <row r="19331" spans="1:15" x14ac:dyDescent="0.25">
      <c r="A19331" s="2">
        <v>36691</v>
      </c>
      <c r="B19331">
        <v>900</v>
      </c>
      <c r="C19331">
        <v>16.649999999999999</v>
      </c>
      <c r="D19331">
        <v>16.68</v>
      </c>
      <c r="E19331">
        <v>16.66</v>
      </c>
      <c r="F19331">
        <v>16.73</v>
      </c>
      <c r="G19331">
        <v>16.75</v>
      </c>
      <c r="H19331" s="5">
        <v>23</v>
      </c>
      <c r="I19331">
        <v>23</v>
      </c>
      <c r="J19331">
        <v>23</v>
      </c>
      <c r="K19331">
        <v>23</v>
      </c>
      <c r="L19331" s="32">
        <v>23</v>
      </c>
      <c r="M19331" s="15">
        <v>30672</v>
      </c>
      <c r="N19331" t="str">
        <f t="shared" si="640"/>
        <v>On</v>
      </c>
      <c r="O19331">
        <f t="shared" si="641"/>
        <v>3</v>
      </c>
    </row>
    <row r="19332" spans="1:15" x14ac:dyDescent="0.25">
      <c r="A19332" s="2">
        <v>36691</v>
      </c>
      <c r="B19332">
        <v>1000</v>
      </c>
      <c r="C19332">
        <v>16.89</v>
      </c>
      <c r="D19332">
        <v>17.39</v>
      </c>
      <c r="E19332">
        <v>17.04</v>
      </c>
      <c r="F19332">
        <v>20.329999999999998</v>
      </c>
      <c r="G19332">
        <v>16.71</v>
      </c>
      <c r="H19332" s="5">
        <v>30</v>
      </c>
      <c r="I19332">
        <v>30</v>
      </c>
      <c r="J19332">
        <v>30</v>
      </c>
      <c r="K19332">
        <v>30</v>
      </c>
      <c r="L19332" s="32">
        <v>30</v>
      </c>
      <c r="M19332" s="15">
        <v>31620</v>
      </c>
      <c r="N19332" t="str">
        <f t="shared" si="640"/>
        <v>On</v>
      </c>
      <c r="O19332">
        <f t="shared" si="641"/>
        <v>3</v>
      </c>
    </row>
    <row r="19333" spans="1:15" x14ac:dyDescent="0.25">
      <c r="A19333" s="2">
        <v>36691</v>
      </c>
      <c r="B19333">
        <v>1100</v>
      </c>
      <c r="C19333">
        <v>18.670000000000002</v>
      </c>
      <c r="D19333">
        <v>19.21</v>
      </c>
      <c r="E19333">
        <v>18.829999999999998</v>
      </c>
      <c r="F19333">
        <v>21.99</v>
      </c>
      <c r="G19333">
        <v>18.98</v>
      </c>
      <c r="H19333" s="5">
        <v>37.57</v>
      </c>
      <c r="I19333">
        <v>37.57</v>
      </c>
      <c r="J19333">
        <v>37.57</v>
      </c>
      <c r="K19333">
        <v>37.57</v>
      </c>
      <c r="L19333" s="32">
        <v>37.57</v>
      </c>
      <c r="M19333" s="15">
        <v>32094</v>
      </c>
      <c r="N19333" t="str">
        <f t="shared" si="640"/>
        <v>On</v>
      </c>
      <c r="O19333">
        <f t="shared" si="641"/>
        <v>3</v>
      </c>
    </row>
    <row r="19334" spans="1:15" x14ac:dyDescent="0.25">
      <c r="A19334" s="2">
        <v>36691</v>
      </c>
      <c r="B19334">
        <v>1200</v>
      </c>
      <c r="C19334">
        <v>27.69</v>
      </c>
      <c r="D19334">
        <v>28.16</v>
      </c>
      <c r="E19334">
        <v>27.82</v>
      </c>
      <c r="F19334">
        <v>29.34</v>
      </c>
      <c r="G19334">
        <v>29.59</v>
      </c>
      <c r="H19334" s="5">
        <v>37.57</v>
      </c>
      <c r="I19334">
        <v>37.57</v>
      </c>
      <c r="J19334">
        <v>37.57</v>
      </c>
      <c r="K19334">
        <v>37.57</v>
      </c>
      <c r="L19334" s="32">
        <v>37.57</v>
      </c>
      <c r="M19334" s="15">
        <v>32441</v>
      </c>
      <c r="N19334" t="str">
        <f t="shared" si="640"/>
        <v>On</v>
      </c>
      <c r="O19334">
        <f t="shared" si="641"/>
        <v>3</v>
      </c>
    </row>
    <row r="19335" spans="1:15" x14ac:dyDescent="0.25">
      <c r="A19335" s="2">
        <v>36691</v>
      </c>
      <c r="B19335">
        <v>1300</v>
      </c>
      <c r="C19335">
        <v>45.64</v>
      </c>
      <c r="D19335">
        <v>46.54</v>
      </c>
      <c r="E19335">
        <v>45.86</v>
      </c>
      <c r="F19335">
        <v>48.67</v>
      </c>
      <c r="G19335">
        <v>49.86</v>
      </c>
      <c r="H19335" s="5">
        <v>38.68</v>
      </c>
      <c r="I19335">
        <v>38.68</v>
      </c>
      <c r="J19335">
        <v>38.68</v>
      </c>
      <c r="K19335">
        <v>38.68</v>
      </c>
      <c r="L19335" s="32">
        <v>38.68</v>
      </c>
      <c r="M19335" s="15">
        <v>32433</v>
      </c>
      <c r="N19335" t="str">
        <f t="shared" si="640"/>
        <v>On</v>
      </c>
      <c r="O19335">
        <f t="shared" si="641"/>
        <v>3</v>
      </c>
    </row>
    <row r="19336" spans="1:15" x14ac:dyDescent="0.25">
      <c r="A19336" s="2">
        <v>36691</v>
      </c>
      <c r="B19336">
        <v>1400</v>
      </c>
      <c r="C19336">
        <v>35.99</v>
      </c>
      <c r="D19336">
        <v>37.64</v>
      </c>
      <c r="E19336">
        <v>36.380000000000003</v>
      </c>
      <c r="F19336">
        <v>45.84</v>
      </c>
      <c r="G19336">
        <v>38.22</v>
      </c>
      <c r="H19336" s="5">
        <v>45</v>
      </c>
      <c r="I19336">
        <v>45</v>
      </c>
      <c r="J19336">
        <v>45</v>
      </c>
      <c r="K19336">
        <v>45</v>
      </c>
      <c r="L19336" s="32">
        <v>45</v>
      </c>
      <c r="M19336" s="15">
        <v>32630</v>
      </c>
      <c r="N19336" t="str">
        <f t="shared" si="640"/>
        <v>On</v>
      </c>
      <c r="O19336">
        <f t="shared" si="641"/>
        <v>3</v>
      </c>
    </row>
    <row r="19337" spans="1:15" x14ac:dyDescent="0.25">
      <c r="A19337" s="2">
        <v>36691</v>
      </c>
      <c r="B19337">
        <v>1500</v>
      </c>
      <c r="C19337">
        <v>17.329999999999998</v>
      </c>
      <c r="D19337">
        <v>19.72</v>
      </c>
      <c r="E19337">
        <v>18.04</v>
      </c>
      <c r="F19337">
        <v>33.9</v>
      </c>
      <c r="G19337">
        <v>16.2</v>
      </c>
      <c r="H19337" s="5">
        <v>46.64</v>
      </c>
      <c r="I19337">
        <v>46.64</v>
      </c>
      <c r="J19337">
        <v>46.64</v>
      </c>
      <c r="K19337">
        <v>46.64</v>
      </c>
      <c r="L19337" s="32">
        <v>46.64</v>
      </c>
      <c r="M19337" s="15">
        <v>32510</v>
      </c>
      <c r="N19337" t="str">
        <f t="shared" si="640"/>
        <v>On</v>
      </c>
      <c r="O19337">
        <f t="shared" si="641"/>
        <v>3</v>
      </c>
    </row>
    <row r="19338" spans="1:15" x14ac:dyDescent="0.25">
      <c r="A19338" s="2">
        <v>36691</v>
      </c>
      <c r="B19338">
        <v>1600</v>
      </c>
      <c r="C19338">
        <v>16.170000000000002</v>
      </c>
      <c r="D19338">
        <v>19.350000000000001</v>
      </c>
      <c r="E19338">
        <v>17.14</v>
      </c>
      <c r="F19338">
        <v>38.270000000000003</v>
      </c>
      <c r="G19338">
        <v>14.35</v>
      </c>
      <c r="H19338" s="5">
        <v>48</v>
      </c>
      <c r="I19338">
        <v>48</v>
      </c>
      <c r="J19338">
        <v>48</v>
      </c>
      <c r="K19338">
        <v>48</v>
      </c>
      <c r="L19338" s="32">
        <v>48</v>
      </c>
      <c r="M19338" s="15">
        <v>32264</v>
      </c>
      <c r="N19338" t="str">
        <f t="shared" si="640"/>
        <v>On</v>
      </c>
      <c r="O19338">
        <f t="shared" si="641"/>
        <v>3</v>
      </c>
    </row>
    <row r="19339" spans="1:15" x14ac:dyDescent="0.25">
      <c r="A19339" s="2">
        <v>36691</v>
      </c>
      <c r="B19339">
        <v>1700</v>
      </c>
      <c r="C19339">
        <v>17.489999999999998</v>
      </c>
      <c r="D19339">
        <v>20.75</v>
      </c>
      <c r="E19339">
        <v>18.489999999999998</v>
      </c>
      <c r="F19339">
        <v>40.119999999999997</v>
      </c>
      <c r="G19339">
        <v>15.65</v>
      </c>
      <c r="H19339" s="5">
        <v>48</v>
      </c>
      <c r="I19339">
        <v>48</v>
      </c>
      <c r="J19339">
        <v>48</v>
      </c>
      <c r="K19339">
        <v>48</v>
      </c>
      <c r="L19339" s="32">
        <v>48</v>
      </c>
      <c r="M19339" s="15">
        <v>32061</v>
      </c>
      <c r="N19339" t="str">
        <f t="shared" ref="N19339:N19402" si="642">+IF(B19339&gt;700,IF(B19339&lt;2400,"On","Off"),"Off")</f>
        <v>On</v>
      </c>
      <c r="O19339">
        <f t="shared" si="641"/>
        <v>3</v>
      </c>
    </row>
    <row r="19340" spans="1:15" x14ac:dyDescent="0.25">
      <c r="A19340" s="2">
        <v>36691</v>
      </c>
      <c r="B19340">
        <v>1800</v>
      </c>
      <c r="C19340">
        <v>16.989999999999998</v>
      </c>
      <c r="D19340">
        <v>20.260000000000002</v>
      </c>
      <c r="E19340">
        <v>17.989999999999998</v>
      </c>
      <c r="F19340">
        <v>39.67</v>
      </c>
      <c r="G19340">
        <v>15.13</v>
      </c>
      <c r="H19340" s="5">
        <v>44.93</v>
      </c>
      <c r="I19340">
        <v>44.93</v>
      </c>
      <c r="J19340">
        <v>44.93</v>
      </c>
      <c r="K19340">
        <v>44.93</v>
      </c>
      <c r="L19340" s="32">
        <v>44.93</v>
      </c>
      <c r="M19340" s="15">
        <v>31900</v>
      </c>
      <c r="N19340" t="str">
        <f t="shared" si="642"/>
        <v>On</v>
      </c>
      <c r="O19340">
        <f t="shared" si="641"/>
        <v>3</v>
      </c>
    </row>
    <row r="19341" spans="1:15" x14ac:dyDescent="0.25">
      <c r="A19341" s="2">
        <v>36691</v>
      </c>
      <c r="B19341">
        <v>1900</v>
      </c>
      <c r="C19341">
        <v>16.059999999999999</v>
      </c>
      <c r="D19341">
        <v>19.190000000000001</v>
      </c>
      <c r="E19341">
        <v>17.010000000000002</v>
      </c>
      <c r="F19341">
        <v>37.93</v>
      </c>
      <c r="G19341">
        <v>14.25</v>
      </c>
      <c r="H19341" s="5">
        <v>43</v>
      </c>
      <c r="I19341">
        <v>43</v>
      </c>
      <c r="J19341">
        <v>43</v>
      </c>
      <c r="K19341">
        <v>43</v>
      </c>
      <c r="L19341" s="32">
        <v>43</v>
      </c>
      <c r="M19341" s="15">
        <v>31404</v>
      </c>
      <c r="N19341" t="str">
        <f t="shared" si="642"/>
        <v>On</v>
      </c>
      <c r="O19341">
        <f t="shared" si="641"/>
        <v>3</v>
      </c>
    </row>
    <row r="19342" spans="1:15" x14ac:dyDescent="0.25">
      <c r="A19342" s="2">
        <v>36691</v>
      </c>
      <c r="B19342">
        <v>2000</v>
      </c>
      <c r="C19342">
        <v>17.02</v>
      </c>
      <c r="D19342">
        <v>19.59</v>
      </c>
      <c r="E19342">
        <v>17.600000000000001</v>
      </c>
      <c r="F19342">
        <v>38.549999999999997</v>
      </c>
      <c r="G19342">
        <v>15.32</v>
      </c>
      <c r="H19342" s="5">
        <v>39.26</v>
      </c>
      <c r="I19342">
        <v>39.26</v>
      </c>
      <c r="J19342">
        <v>39.26</v>
      </c>
      <c r="K19342">
        <v>39.26</v>
      </c>
      <c r="L19342" s="32">
        <v>39.26</v>
      </c>
      <c r="M19342" s="15">
        <v>31123</v>
      </c>
      <c r="N19342" t="str">
        <f t="shared" si="642"/>
        <v>On</v>
      </c>
      <c r="O19342">
        <f t="shared" si="641"/>
        <v>3</v>
      </c>
    </row>
    <row r="19343" spans="1:15" x14ac:dyDescent="0.25">
      <c r="A19343" s="2">
        <v>36691</v>
      </c>
      <c r="B19343">
        <v>2100</v>
      </c>
      <c r="C19343">
        <v>21.9</v>
      </c>
      <c r="D19343">
        <v>24.15</v>
      </c>
      <c r="E19343">
        <v>22.39</v>
      </c>
      <c r="F19343">
        <v>41.1</v>
      </c>
      <c r="G19343">
        <v>20.41</v>
      </c>
      <c r="H19343" s="5">
        <v>39.659999999999997</v>
      </c>
      <c r="I19343">
        <v>39.659999999999997</v>
      </c>
      <c r="J19343">
        <v>39.659999999999997</v>
      </c>
      <c r="K19343">
        <v>39.659999999999997</v>
      </c>
      <c r="L19343" s="32">
        <v>39.659999999999997</v>
      </c>
      <c r="M19343" s="15">
        <v>31386</v>
      </c>
      <c r="N19343" t="str">
        <f t="shared" si="642"/>
        <v>On</v>
      </c>
      <c r="O19343">
        <f t="shared" si="641"/>
        <v>3</v>
      </c>
    </row>
    <row r="19344" spans="1:15" x14ac:dyDescent="0.25">
      <c r="A19344" s="2">
        <v>36691</v>
      </c>
      <c r="B19344">
        <v>2200</v>
      </c>
      <c r="C19344">
        <v>18.07</v>
      </c>
      <c r="D19344">
        <v>20.52</v>
      </c>
      <c r="E19344">
        <v>18.600000000000001</v>
      </c>
      <c r="F19344">
        <v>39.07</v>
      </c>
      <c r="G19344">
        <v>16.46</v>
      </c>
      <c r="H19344" s="5">
        <v>38.19</v>
      </c>
      <c r="I19344">
        <v>38.19</v>
      </c>
      <c r="J19344">
        <v>38.19</v>
      </c>
      <c r="K19344">
        <v>38.19</v>
      </c>
      <c r="L19344" s="32">
        <v>38.19</v>
      </c>
      <c r="M19344" s="15">
        <v>31017</v>
      </c>
      <c r="N19344" t="str">
        <f t="shared" si="642"/>
        <v>On</v>
      </c>
      <c r="O19344">
        <f t="shared" si="641"/>
        <v>3</v>
      </c>
    </row>
    <row r="19345" spans="1:15" x14ac:dyDescent="0.25">
      <c r="A19345" s="2">
        <v>36691</v>
      </c>
      <c r="B19345">
        <v>2300</v>
      </c>
      <c r="C19345">
        <v>13.62</v>
      </c>
      <c r="D19345">
        <v>15.34</v>
      </c>
      <c r="E19345">
        <v>14</v>
      </c>
      <c r="F19345">
        <v>28.32</v>
      </c>
      <c r="G19345">
        <v>12.51</v>
      </c>
      <c r="H19345" s="5">
        <v>37.06</v>
      </c>
      <c r="I19345">
        <v>37.06</v>
      </c>
      <c r="J19345">
        <v>37.06</v>
      </c>
      <c r="K19345">
        <v>37.06</v>
      </c>
      <c r="L19345" s="32">
        <v>37.06</v>
      </c>
      <c r="M19345" s="15">
        <v>28706</v>
      </c>
      <c r="N19345" t="str">
        <f t="shared" si="642"/>
        <v>On</v>
      </c>
      <c r="O19345">
        <f t="shared" si="641"/>
        <v>3</v>
      </c>
    </row>
    <row r="19346" spans="1:15" x14ac:dyDescent="0.25">
      <c r="A19346" s="2">
        <v>36691</v>
      </c>
      <c r="B19346">
        <v>2400</v>
      </c>
      <c r="C19346">
        <v>12.89</v>
      </c>
      <c r="D19346">
        <v>12.89</v>
      </c>
      <c r="E19346">
        <v>12.89</v>
      </c>
      <c r="F19346">
        <v>12.89</v>
      </c>
      <c r="G19346">
        <v>12.89</v>
      </c>
      <c r="H19346" s="5">
        <v>13.62</v>
      </c>
      <c r="I19346">
        <v>13.62</v>
      </c>
      <c r="J19346">
        <v>13.62</v>
      </c>
      <c r="K19346">
        <v>13.62</v>
      </c>
      <c r="L19346" s="32">
        <v>13.62</v>
      </c>
      <c r="M19346" s="15">
        <v>25913</v>
      </c>
      <c r="N19346" t="str">
        <f t="shared" si="642"/>
        <v>Off</v>
      </c>
      <c r="O19346">
        <f t="shared" si="641"/>
        <v>3</v>
      </c>
    </row>
    <row r="19347" spans="1:15" x14ac:dyDescent="0.25">
      <c r="A19347" s="2">
        <v>36692</v>
      </c>
      <c r="B19347">
        <v>100</v>
      </c>
      <c r="C19347">
        <v>12.45</v>
      </c>
      <c r="D19347">
        <v>12.45</v>
      </c>
      <c r="E19347">
        <v>12.45</v>
      </c>
      <c r="F19347">
        <v>12.45</v>
      </c>
      <c r="G19347">
        <v>12.45</v>
      </c>
      <c r="H19347" s="5">
        <v>11.8</v>
      </c>
      <c r="I19347">
        <v>11.8</v>
      </c>
      <c r="J19347">
        <v>11.8</v>
      </c>
      <c r="K19347">
        <v>11.8</v>
      </c>
      <c r="L19347" s="32">
        <v>11.8</v>
      </c>
      <c r="M19347" s="15">
        <v>23960</v>
      </c>
      <c r="N19347" t="str">
        <f t="shared" si="642"/>
        <v>Off</v>
      </c>
      <c r="O19347">
        <f t="shared" si="641"/>
        <v>4</v>
      </c>
    </row>
    <row r="19348" spans="1:15" x14ac:dyDescent="0.25">
      <c r="A19348" s="2">
        <v>36692</v>
      </c>
      <c r="B19348">
        <v>200</v>
      </c>
      <c r="C19348">
        <v>5.23</v>
      </c>
      <c r="D19348">
        <v>5.23</v>
      </c>
      <c r="E19348">
        <v>5.23</v>
      </c>
      <c r="F19348">
        <v>5.23</v>
      </c>
      <c r="G19348">
        <v>5.23</v>
      </c>
      <c r="H19348" s="5">
        <v>10</v>
      </c>
      <c r="I19348">
        <v>10</v>
      </c>
      <c r="J19348">
        <v>10</v>
      </c>
      <c r="K19348">
        <v>10</v>
      </c>
      <c r="L19348" s="32">
        <v>10</v>
      </c>
      <c r="M19348" s="15">
        <v>22688</v>
      </c>
      <c r="N19348" t="str">
        <f t="shared" si="642"/>
        <v>Off</v>
      </c>
      <c r="O19348">
        <f t="shared" si="641"/>
        <v>4</v>
      </c>
    </row>
    <row r="19349" spans="1:15" x14ac:dyDescent="0.25">
      <c r="A19349" s="2">
        <v>36692</v>
      </c>
      <c r="B19349">
        <v>300</v>
      </c>
      <c r="C19349">
        <v>11.81</v>
      </c>
      <c r="D19349">
        <v>11.81</v>
      </c>
      <c r="E19349">
        <v>11.81</v>
      </c>
      <c r="F19349">
        <v>11.81</v>
      </c>
      <c r="G19349">
        <v>11.81</v>
      </c>
      <c r="H19349" s="5">
        <v>1.5</v>
      </c>
      <c r="I19349">
        <v>1.5</v>
      </c>
      <c r="J19349">
        <v>1.5</v>
      </c>
      <c r="K19349">
        <v>1.5</v>
      </c>
      <c r="L19349" s="32">
        <v>1.5</v>
      </c>
      <c r="M19349" s="15">
        <v>22029</v>
      </c>
      <c r="N19349" t="str">
        <f t="shared" si="642"/>
        <v>Off</v>
      </c>
      <c r="O19349">
        <f t="shared" si="641"/>
        <v>4</v>
      </c>
    </row>
    <row r="19350" spans="1:15" x14ac:dyDescent="0.25">
      <c r="A19350" s="2">
        <v>36692</v>
      </c>
      <c r="B19350">
        <v>400</v>
      </c>
      <c r="C19350">
        <v>11.58</v>
      </c>
      <c r="D19350">
        <v>11.58</v>
      </c>
      <c r="E19350">
        <v>11.58</v>
      </c>
      <c r="F19350">
        <v>11.58</v>
      </c>
      <c r="G19350">
        <v>11.58</v>
      </c>
      <c r="H19350" s="5">
        <v>0.5</v>
      </c>
      <c r="I19350">
        <v>0.5</v>
      </c>
      <c r="J19350">
        <v>0.5</v>
      </c>
      <c r="K19350">
        <v>0.5</v>
      </c>
      <c r="L19350" s="32">
        <v>0.5</v>
      </c>
      <c r="M19350" s="15">
        <v>21804</v>
      </c>
      <c r="N19350" t="str">
        <f t="shared" si="642"/>
        <v>Off</v>
      </c>
      <c r="O19350">
        <f t="shared" si="641"/>
        <v>4</v>
      </c>
    </row>
    <row r="19351" spans="1:15" x14ac:dyDescent="0.25">
      <c r="A19351" s="2">
        <v>36692</v>
      </c>
      <c r="B19351">
        <v>500</v>
      </c>
      <c r="C19351">
        <v>11.71</v>
      </c>
      <c r="D19351">
        <v>11.71</v>
      </c>
      <c r="E19351">
        <v>11.71</v>
      </c>
      <c r="F19351">
        <v>11.71</v>
      </c>
      <c r="G19351">
        <v>11.71</v>
      </c>
      <c r="H19351" s="5">
        <v>1</v>
      </c>
      <c r="I19351">
        <v>1</v>
      </c>
      <c r="J19351">
        <v>1</v>
      </c>
      <c r="K19351">
        <v>1</v>
      </c>
      <c r="L19351" s="32">
        <v>1</v>
      </c>
      <c r="M19351" s="15">
        <v>22088</v>
      </c>
      <c r="N19351" t="str">
        <f t="shared" si="642"/>
        <v>Off</v>
      </c>
      <c r="O19351">
        <f t="shared" si="641"/>
        <v>4</v>
      </c>
    </row>
    <row r="19352" spans="1:15" x14ac:dyDescent="0.25">
      <c r="A19352" s="2">
        <v>36692</v>
      </c>
      <c r="B19352">
        <v>600</v>
      </c>
      <c r="C19352">
        <v>11.6</v>
      </c>
      <c r="D19352">
        <v>11.6</v>
      </c>
      <c r="E19352">
        <v>11.6</v>
      </c>
      <c r="F19352">
        <v>11.6</v>
      </c>
      <c r="G19352">
        <v>11.6</v>
      </c>
      <c r="H19352" s="5">
        <v>10</v>
      </c>
      <c r="I19352">
        <v>10</v>
      </c>
      <c r="J19352">
        <v>10</v>
      </c>
      <c r="K19352">
        <v>10</v>
      </c>
      <c r="L19352" s="32">
        <v>10</v>
      </c>
      <c r="M19352" s="15">
        <v>23606</v>
      </c>
      <c r="N19352" t="str">
        <f t="shared" si="642"/>
        <v>Off</v>
      </c>
      <c r="O19352">
        <f t="shared" si="641"/>
        <v>4</v>
      </c>
    </row>
    <row r="19353" spans="1:15" x14ac:dyDescent="0.25">
      <c r="A19353" s="2">
        <v>36692</v>
      </c>
      <c r="B19353">
        <v>700</v>
      </c>
      <c r="C19353">
        <v>11.72</v>
      </c>
      <c r="D19353">
        <v>11.72</v>
      </c>
      <c r="E19353">
        <v>11.72</v>
      </c>
      <c r="F19353">
        <v>11.72</v>
      </c>
      <c r="G19353">
        <v>11.72</v>
      </c>
      <c r="H19353" s="5">
        <v>12.96</v>
      </c>
      <c r="I19353">
        <v>12.96</v>
      </c>
      <c r="J19353">
        <v>12.96</v>
      </c>
      <c r="K19353">
        <v>12.96</v>
      </c>
      <c r="L19353" s="32">
        <v>12.96</v>
      </c>
      <c r="M19353" s="15">
        <v>26401</v>
      </c>
      <c r="N19353" t="str">
        <f t="shared" si="642"/>
        <v>Off</v>
      </c>
      <c r="O19353">
        <f t="shared" si="641"/>
        <v>4</v>
      </c>
    </row>
    <row r="19354" spans="1:15" x14ac:dyDescent="0.25">
      <c r="A19354" s="2">
        <v>36692</v>
      </c>
      <c r="B19354">
        <v>800</v>
      </c>
      <c r="C19354">
        <v>12.93</v>
      </c>
      <c r="D19354">
        <v>12.93</v>
      </c>
      <c r="E19354">
        <v>12.93</v>
      </c>
      <c r="F19354">
        <v>12.93</v>
      </c>
      <c r="G19354">
        <v>12.93</v>
      </c>
      <c r="H19354" s="5">
        <v>14.12</v>
      </c>
      <c r="I19354">
        <v>14.12</v>
      </c>
      <c r="J19354">
        <v>14.12</v>
      </c>
      <c r="K19354">
        <v>14.12</v>
      </c>
      <c r="L19354" s="32">
        <v>14.12</v>
      </c>
      <c r="M19354" s="15">
        <v>29635</v>
      </c>
      <c r="N19354" t="str">
        <f t="shared" si="642"/>
        <v>On</v>
      </c>
      <c r="O19354">
        <f t="shared" si="641"/>
        <v>4</v>
      </c>
    </row>
    <row r="19355" spans="1:15" x14ac:dyDescent="0.25">
      <c r="A19355" s="2">
        <v>36692</v>
      </c>
      <c r="B19355">
        <v>900</v>
      </c>
      <c r="C19355">
        <v>13.2</v>
      </c>
      <c r="D19355">
        <v>13.2</v>
      </c>
      <c r="E19355">
        <v>13.2</v>
      </c>
      <c r="F19355">
        <v>13.2</v>
      </c>
      <c r="G19355">
        <v>13.2</v>
      </c>
      <c r="H19355" s="5">
        <v>14.5</v>
      </c>
      <c r="I19355">
        <v>14.5</v>
      </c>
      <c r="J19355">
        <v>14.5</v>
      </c>
      <c r="K19355">
        <v>14.5</v>
      </c>
      <c r="L19355" s="32">
        <v>14.5</v>
      </c>
      <c r="M19355" s="15">
        <v>31206</v>
      </c>
      <c r="N19355" t="str">
        <f t="shared" si="642"/>
        <v>On</v>
      </c>
      <c r="O19355">
        <f t="shared" si="641"/>
        <v>4</v>
      </c>
    </row>
    <row r="19356" spans="1:15" x14ac:dyDescent="0.25">
      <c r="A19356" s="2">
        <v>36692</v>
      </c>
      <c r="B19356">
        <v>1000</v>
      </c>
      <c r="C19356">
        <v>13.08</v>
      </c>
      <c r="D19356">
        <v>13.08</v>
      </c>
      <c r="E19356">
        <v>13.08</v>
      </c>
      <c r="F19356">
        <v>13.08</v>
      </c>
      <c r="G19356">
        <v>13.08</v>
      </c>
      <c r="H19356" s="5">
        <v>18</v>
      </c>
      <c r="I19356">
        <v>18</v>
      </c>
      <c r="J19356">
        <v>18</v>
      </c>
      <c r="K19356">
        <v>18</v>
      </c>
      <c r="L19356" s="32">
        <v>18</v>
      </c>
      <c r="M19356" s="15">
        <v>32261</v>
      </c>
      <c r="N19356" t="str">
        <f t="shared" si="642"/>
        <v>On</v>
      </c>
      <c r="O19356">
        <f t="shared" si="641"/>
        <v>4</v>
      </c>
    </row>
    <row r="19357" spans="1:15" x14ac:dyDescent="0.25">
      <c r="A19357" s="2">
        <v>36692</v>
      </c>
      <c r="B19357">
        <v>1100</v>
      </c>
      <c r="C19357">
        <v>15.36</v>
      </c>
      <c r="D19357">
        <v>16.670000000000002</v>
      </c>
      <c r="E19357">
        <v>19.739999999999998</v>
      </c>
      <c r="F19357">
        <v>15.36</v>
      </c>
      <c r="G19357">
        <v>15.36</v>
      </c>
      <c r="H19357" s="5">
        <v>20</v>
      </c>
      <c r="I19357">
        <v>20</v>
      </c>
      <c r="J19357">
        <v>20</v>
      </c>
      <c r="K19357">
        <v>20</v>
      </c>
      <c r="L19357" s="32">
        <v>20</v>
      </c>
      <c r="M19357" s="15">
        <v>33309</v>
      </c>
      <c r="N19357" t="str">
        <f t="shared" si="642"/>
        <v>On</v>
      </c>
      <c r="O19357">
        <f t="shared" si="641"/>
        <v>4</v>
      </c>
    </row>
    <row r="19358" spans="1:15" x14ac:dyDescent="0.25">
      <c r="A19358" s="2">
        <v>36692</v>
      </c>
      <c r="B19358">
        <v>1200</v>
      </c>
      <c r="C19358">
        <v>14.69</v>
      </c>
      <c r="D19358">
        <v>17.059999999999999</v>
      </c>
      <c r="E19358">
        <v>22.63</v>
      </c>
      <c r="F19358">
        <v>14.69</v>
      </c>
      <c r="G19358">
        <v>14.69</v>
      </c>
      <c r="H19358" s="5">
        <v>20</v>
      </c>
      <c r="I19358">
        <v>20</v>
      </c>
      <c r="J19358">
        <v>20</v>
      </c>
      <c r="K19358">
        <v>20</v>
      </c>
      <c r="L19358" s="32">
        <v>20</v>
      </c>
      <c r="M19358" s="15">
        <v>33841</v>
      </c>
      <c r="N19358" t="str">
        <f t="shared" si="642"/>
        <v>On</v>
      </c>
      <c r="O19358">
        <f t="shared" si="641"/>
        <v>4</v>
      </c>
    </row>
    <row r="19359" spans="1:15" x14ac:dyDescent="0.25">
      <c r="A19359" s="2">
        <v>36692</v>
      </c>
      <c r="B19359">
        <v>1300</v>
      </c>
      <c r="C19359">
        <v>17.5</v>
      </c>
      <c r="D19359">
        <v>19.739999999999998</v>
      </c>
      <c r="E19359">
        <v>25</v>
      </c>
      <c r="F19359">
        <v>17.5</v>
      </c>
      <c r="G19359">
        <v>17.5</v>
      </c>
      <c r="H19359" s="5">
        <v>30</v>
      </c>
      <c r="I19359">
        <v>30</v>
      </c>
      <c r="J19359">
        <v>30</v>
      </c>
      <c r="K19359">
        <v>30</v>
      </c>
      <c r="L19359" s="32">
        <v>30</v>
      </c>
      <c r="M19359" s="15">
        <v>34200</v>
      </c>
      <c r="N19359" t="str">
        <f t="shared" si="642"/>
        <v>On</v>
      </c>
      <c r="O19359">
        <f t="shared" si="641"/>
        <v>4</v>
      </c>
    </row>
    <row r="19360" spans="1:15" x14ac:dyDescent="0.25">
      <c r="A19360" s="2">
        <v>36692</v>
      </c>
      <c r="B19360">
        <v>1400</v>
      </c>
      <c r="C19360">
        <v>35.630000000000003</v>
      </c>
      <c r="D19360">
        <v>37.020000000000003</v>
      </c>
      <c r="E19360">
        <v>40.299999999999997</v>
      </c>
      <c r="F19360">
        <v>35.630000000000003</v>
      </c>
      <c r="G19360">
        <v>35.630000000000003</v>
      </c>
      <c r="H19360" s="5">
        <v>36</v>
      </c>
      <c r="I19360">
        <v>36</v>
      </c>
      <c r="J19360">
        <v>36</v>
      </c>
      <c r="K19360">
        <v>36</v>
      </c>
      <c r="L19360" s="32">
        <v>36</v>
      </c>
      <c r="M19360" s="15">
        <v>35038</v>
      </c>
      <c r="N19360" t="str">
        <f t="shared" si="642"/>
        <v>On</v>
      </c>
      <c r="O19360">
        <f t="shared" si="641"/>
        <v>4</v>
      </c>
    </row>
    <row r="19361" spans="1:15" x14ac:dyDescent="0.25">
      <c r="A19361" s="2">
        <v>36692</v>
      </c>
      <c r="B19361">
        <v>1500</v>
      </c>
      <c r="C19361">
        <v>26.42</v>
      </c>
      <c r="D19361">
        <v>30.23</v>
      </c>
      <c r="E19361">
        <v>37.97</v>
      </c>
      <c r="F19361">
        <v>26.42</v>
      </c>
      <c r="G19361">
        <v>26.42</v>
      </c>
      <c r="H19361" s="5">
        <v>37.67</v>
      </c>
      <c r="I19361">
        <v>37.67</v>
      </c>
      <c r="J19361">
        <v>37.67</v>
      </c>
      <c r="K19361">
        <v>37.67</v>
      </c>
      <c r="L19361" s="32">
        <v>37.67</v>
      </c>
      <c r="M19361" s="15">
        <v>35725</v>
      </c>
      <c r="N19361" t="str">
        <f t="shared" si="642"/>
        <v>On</v>
      </c>
      <c r="O19361">
        <f t="shared" si="641"/>
        <v>4</v>
      </c>
    </row>
    <row r="19362" spans="1:15" x14ac:dyDescent="0.25">
      <c r="A19362" s="2">
        <v>36692</v>
      </c>
      <c r="B19362">
        <v>1600</v>
      </c>
      <c r="C19362">
        <v>17.27</v>
      </c>
      <c r="D19362">
        <v>22.32</v>
      </c>
      <c r="E19362">
        <v>32.380000000000003</v>
      </c>
      <c r="F19362">
        <v>17.27</v>
      </c>
      <c r="G19362">
        <v>17.27</v>
      </c>
      <c r="H19362" s="5">
        <v>39.89</v>
      </c>
      <c r="I19362">
        <v>39.89</v>
      </c>
      <c r="J19362">
        <v>39.89</v>
      </c>
      <c r="K19362">
        <v>39.89</v>
      </c>
      <c r="L19362" s="32">
        <v>39.89</v>
      </c>
      <c r="M19362" s="15">
        <v>36078</v>
      </c>
      <c r="N19362" t="str">
        <f t="shared" si="642"/>
        <v>On</v>
      </c>
      <c r="O19362">
        <f t="shared" si="641"/>
        <v>4</v>
      </c>
    </row>
    <row r="19363" spans="1:15" x14ac:dyDescent="0.25">
      <c r="A19363" s="2">
        <v>36692</v>
      </c>
      <c r="B19363">
        <v>1700</v>
      </c>
      <c r="C19363">
        <v>21.07</v>
      </c>
      <c r="D19363">
        <v>25.97</v>
      </c>
      <c r="E19363">
        <v>35.799999999999997</v>
      </c>
      <c r="F19363">
        <v>21.07</v>
      </c>
      <c r="G19363">
        <v>21.07</v>
      </c>
      <c r="H19363" s="5">
        <v>42.5</v>
      </c>
      <c r="I19363">
        <v>42.5</v>
      </c>
      <c r="J19363">
        <v>42.5</v>
      </c>
      <c r="K19363">
        <v>42.5</v>
      </c>
      <c r="L19363" s="32">
        <v>42.5</v>
      </c>
      <c r="M19363" s="15">
        <v>36590</v>
      </c>
      <c r="N19363" t="str">
        <f t="shared" si="642"/>
        <v>On</v>
      </c>
      <c r="O19363">
        <f t="shared" si="641"/>
        <v>4</v>
      </c>
    </row>
    <row r="19364" spans="1:15" x14ac:dyDescent="0.25">
      <c r="A19364" s="2">
        <v>36692</v>
      </c>
      <c r="B19364">
        <v>1800</v>
      </c>
      <c r="C19364">
        <v>32.97</v>
      </c>
      <c r="D19364">
        <v>36.86</v>
      </c>
      <c r="E19364">
        <v>44.66</v>
      </c>
      <c r="F19364">
        <v>32.97</v>
      </c>
      <c r="G19364">
        <v>32.97</v>
      </c>
      <c r="H19364" s="5">
        <v>40</v>
      </c>
      <c r="I19364">
        <v>40</v>
      </c>
      <c r="J19364">
        <v>40</v>
      </c>
      <c r="K19364">
        <v>40</v>
      </c>
      <c r="L19364" s="32">
        <v>40</v>
      </c>
      <c r="M19364" s="15">
        <v>36761</v>
      </c>
      <c r="N19364" t="str">
        <f t="shared" si="642"/>
        <v>On</v>
      </c>
      <c r="O19364">
        <f t="shared" si="641"/>
        <v>4</v>
      </c>
    </row>
    <row r="19365" spans="1:15" x14ac:dyDescent="0.25">
      <c r="A19365" s="2">
        <v>36692</v>
      </c>
      <c r="B19365">
        <v>1900</v>
      </c>
      <c r="C19365">
        <v>16.98</v>
      </c>
      <c r="D19365">
        <v>22.23</v>
      </c>
      <c r="E19365">
        <v>32.75</v>
      </c>
      <c r="F19365">
        <v>16.98</v>
      </c>
      <c r="G19365">
        <v>16.98</v>
      </c>
      <c r="H19365" s="5">
        <v>32</v>
      </c>
      <c r="I19365">
        <v>32</v>
      </c>
      <c r="J19365">
        <v>32</v>
      </c>
      <c r="K19365">
        <v>32</v>
      </c>
      <c r="L19365" s="32">
        <v>32</v>
      </c>
      <c r="M19365" s="15">
        <v>36190</v>
      </c>
      <c r="N19365" t="str">
        <f t="shared" si="642"/>
        <v>On</v>
      </c>
      <c r="O19365">
        <f t="shared" si="641"/>
        <v>4</v>
      </c>
    </row>
    <row r="19366" spans="1:15" x14ac:dyDescent="0.25">
      <c r="A19366" s="2">
        <v>36692</v>
      </c>
      <c r="B19366">
        <v>2000</v>
      </c>
      <c r="C19366">
        <v>19.23</v>
      </c>
      <c r="D19366">
        <v>24.29</v>
      </c>
      <c r="E19366">
        <v>34.43</v>
      </c>
      <c r="F19366">
        <v>19.23</v>
      </c>
      <c r="G19366">
        <v>19.23</v>
      </c>
      <c r="H19366" s="5">
        <v>30</v>
      </c>
      <c r="I19366">
        <v>30</v>
      </c>
      <c r="J19366">
        <v>30</v>
      </c>
      <c r="K19366">
        <v>30</v>
      </c>
      <c r="L19366" s="32">
        <v>30</v>
      </c>
      <c r="M19366" s="15">
        <v>35749</v>
      </c>
      <c r="N19366" t="str">
        <f t="shared" si="642"/>
        <v>On</v>
      </c>
      <c r="O19366">
        <f t="shared" ref="O19366:O19429" si="643">+WEEKDAY(A19366,2)</f>
        <v>4</v>
      </c>
    </row>
    <row r="19367" spans="1:15" x14ac:dyDescent="0.25">
      <c r="A19367" s="2">
        <v>36692</v>
      </c>
      <c r="B19367">
        <v>2100</v>
      </c>
      <c r="C19367">
        <v>41.44</v>
      </c>
      <c r="D19367">
        <v>44.61</v>
      </c>
      <c r="E19367">
        <v>50.97</v>
      </c>
      <c r="F19367">
        <v>41.44</v>
      </c>
      <c r="G19367">
        <v>41.44</v>
      </c>
      <c r="H19367" s="5">
        <v>30</v>
      </c>
      <c r="I19367">
        <v>30</v>
      </c>
      <c r="J19367">
        <v>30</v>
      </c>
      <c r="K19367">
        <v>30</v>
      </c>
      <c r="L19367" s="32">
        <v>30</v>
      </c>
      <c r="M19367" s="15">
        <v>35746</v>
      </c>
      <c r="N19367" t="str">
        <f t="shared" si="642"/>
        <v>On</v>
      </c>
      <c r="O19367">
        <f t="shared" si="643"/>
        <v>4</v>
      </c>
    </row>
    <row r="19368" spans="1:15" x14ac:dyDescent="0.25">
      <c r="A19368" s="2">
        <v>36692</v>
      </c>
      <c r="B19368">
        <v>2200</v>
      </c>
      <c r="C19368">
        <v>31.86</v>
      </c>
      <c r="D19368">
        <v>35.85</v>
      </c>
      <c r="E19368">
        <v>43.83</v>
      </c>
      <c r="F19368">
        <v>31.86</v>
      </c>
      <c r="G19368">
        <v>31.86</v>
      </c>
      <c r="H19368" s="5">
        <v>20</v>
      </c>
      <c r="I19368">
        <v>20</v>
      </c>
      <c r="J19368">
        <v>20</v>
      </c>
      <c r="K19368">
        <v>20</v>
      </c>
      <c r="L19368" s="32">
        <v>20</v>
      </c>
      <c r="M19368" s="15">
        <v>35618</v>
      </c>
      <c r="N19368" t="str">
        <f t="shared" si="642"/>
        <v>On</v>
      </c>
      <c r="O19368">
        <f t="shared" si="643"/>
        <v>4</v>
      </c>
    </row>
    <row r="19369" spans="1:15" x14ac:dyDescent="0.25">
      <c r="A19369" s="2">
        <v>36692</v>
      </c>
      <c r="B19369">
        <v>2300</v>
      </c>
      <c r="C19369">
        <v>15.83</v>
      </c>
      <c r="D19369">
        <v>21.08</v>
      </c>
      <c r="E19369">
        <v>31.57</v>
      </c>
      <c r="F19369">
        <v>15.83</v>
      </c>
      <c r="G19369">
        <v>15.83</v>
      </c>
      <c r="H19369" s="5">
        <v>20</v>
      </c>
      <c r="I19369">
        <v>20</v>
      </c>
      <c r="J19369">
        <v>20</v>
      </c>
      <c r="K19369">
        <v>20</v>
      </c>
      <c r="L19369" s="32">
        <v>20</v>
      </c>
      <c r="M19369" s="15">
        <v>33322</v>
      </c>
      <c r="N19369" t="str">
        <f t="shared" si="642"/>
        <v>On</v>
      </c>
      <c r="O19369">
        <f t="shared" si="643"/>
        <v>4</v>
      </c>
    </row>
    <row r="19370" spans="1:15" x14ac:dyDescent="0.25">
      <c r="A19370" s="2">
        <v>36692</v>
      </c>
      <c r="B19370">
        <v>2400</v>
      </c>
      <c r="C19370">
        <v>13.12</v>
      </c>
      <c r="D19370">
        <v>18.510000000000002</v>
      </c>
      <c r="E19370">
        <v>29.25</v>
      </c>
      <c r="F19370">
        <v>13.12</v>
      </c>
      <c r="G19370">
        <v>13.12</v>
      </c>
      <c r="H19370" s="5">
        <v>13.16</v>
      </c>
      <c r="I19370">
        <v>13.16</v>
      </c>
      <c r="J19370">
        <v>13.16</v>
      </c>
      <c r="K19370">
        <v>13.16</v>
      </c>
      <c r="L19370" s="32">
        <v>13.16</v>
      </c>
      <c r="M19370" s="15">
        <v>30214</v>
      </c>
      <c r="N19370" t="str">
        <f t="shared" si="642"/>
        <v>Off</v>
      </c>
      <c r="O19370">
        <f t="shared" si="643"/>
        <v>4</v>
      </c>
    </row>
    <row r="19371" spans="1:15" x14ac:dyDescent="0.25">
      <c r="A19371" s="2">
        <v>36693</v>
      </c>
      <c r="B19371">
        <v>100</v>
      </c>
      <c r="C19371">
        <v>13</v>
      </c>
      <c r="D19371">
        <v>18.399999999999999</v>
      </c>
      <c r="E19371">
        <v>29.16</v>
      </c>
      <c r="F19371">
        <v>13</v>
      </c>
      <c r="G19371">
        <v>13</v>
      </c>
      <c r="H19371" s="5">
        <v>12.97</v>
      </c>
      <c r="I19371">
        <v>12.97</v>
      </c>
      <c r="J19371">
        <v>12.97</v>
      </c>
      <c r="K19371">
        <v>12.97</v>
      </c>
      <c r="L19371" s="32">
        <v>12.97</v>
      </c>
      <c r="M19371" s="15">
        <v>27414</v>
      </c>
      <c r="N19371" t="str">
        <f t="shared" si="642"/>
        <v>Off</v>
      </c>
      <c r="O19371">
        <f t="shared" si="643"/>
        <v>5</v>
      </c>
    </row>
    <row r="19372" spans="1:15" x14ac:dyDescent="0.25">
      <c r="A19372" s="2">
        <v>36693</v>
      </c>
      <c r="B19372">
        <v>200</v>
      </c>
      <c r="C19372">
        <v>12.47</v>
      </c>
      <c r="D19372">
        <v>15.28</v>
      </c>
      <c r="E19372">
        <v>19.95</v>
      </c>
      <c r="F19372">
        <v>12.47</v>
      </c>
      <c r="G19372">
        <v>12.47</v>
      </c>
      <c r="H19372" s="5">
        <v>12.1</v>
      </c>
      <c r="I19372">
        <v>12.1</v>
      </c>
      <c r="J19372">
        <v>12.1</v>
      </c>
      <c r="K19372">
        <v>12.1</v>
      </c>
      <c r="L19372" s="32">
        <v>12.1</v>
      </c>
      <c r="M19372" s="15">
        <v>25471</v>
      </c>
      <c r="N19372" t="str">
        <f t="shared" si="642"/>
        <v>Off</v>
      </c>
      <c r="O19372">
        <f t="shared" si="643"/>
        <v>5</v>
      </c>
    </row>
    <row r="19373" spans="1:15" x14ac:dyDescent="0.25">
      <c r="A19373" s="2">
        <v>36693</v>
      </c>
      <c r="B19373">
        <v>300</v>
      </c>
      <c r="C19373">
        <v>11.97</v>
      </c>
      <c r="D19373">
        <v>14.56</v>
      </c>
      <c r="E19373">
        <v>18.7</v>
      </c>
      <c r="F19373">
        <v>11.97</v>
      </c>
      <c r="G19373">
        <v>11.97</v>
      </c>
      <c r="H19373" s="5">
        <v>11.2</v>
      </c>
      <c r="I19373">
        <v>11.2</v>
      </c>
      <c r="J19373">
        <v>11.2</v>
      </c>
      <c r="K19373">
        <v>11.2</v>
      </c>
      <c r="L19373" s="32">
        <v>11.2</v>
      </c>
      <c r="M19373" s="15">
        <v>24621</v>
      </c>
      <c r="N19373" t="str">
        <f t="shared" si="642"/>
        <v>Off</v>
      </c>
      <c r="O19373">
        <f t="shared" si="643"/>
        <v>5</v>
      </c>
    </row>
    <row r="19374" spans="1:15" x14ac:dyDescent="0.25">
      <c r="A19374" s="2">
        <v>36693</v>
      </c>
      <c r="B19374">
        <v>400</v>
      </c>
      <c r="C19374">
        <v>11.97</v>
      </c>
      <c r="D19374">
        <v>11.97</v>
      </c>
      <c r="E19374">
        <v>11.97</v>
      </c>
      <c r="F19374">
        <v>11.97</v>
      </c>
      <c r="G19374">
        <v>11.97</v>
      </c>
      <c r="H19374" s="5">
        <v>10</v>
      </c>
      <c r="I19374">
        <v>10</v>
      </c>
      <c r="J19374">
        <v>10</v>
      </c>
      <c r="K19374">
        <v>10</v>
      </c>
      <c r="L19374" s="32">
        <v>10</v>
      </c>
      <c r="M19374" s="15">
        <v>24207</v>
      </c>
      <c r="N19374" t="str">
        <f t="shared" si="642"/>
        <v>Off</v>
      </c>
      <c r="O19374">
        <f t="shared" si="643"/>
        <v>5</v>
      </c>
    </row>
    <row r="19375" spans="1:15" x14ac:dyDescent="0.25">
      <c r="A19375" s="2">
        <v>36693</v>
      </c>
      <c r="B19375">
        <v>500</v>
      </c>
      <c r="C19375">
        <v>12.42</v>
      </c>
      <c r="D19375">
        <v>12.42</v>
      </c>
      <c r="E19375">
        <v>12.42</v>
      </c>
      <c r="F19375">
        <v>12.42</v>
      </c>
      <c r="G19375">
        <v>12.42</v>
      </c>
      <c r="H19375" s="5">
        <v>10</v>
      </c>
      <c r="I19375">
        <v>10</v>
      </c>
      <c r="J19375">
        <v>10</v>
      </c>
      <c r="K19375">
        <v>10</v>
      </c>
      <c r="L19375" s="32">
        <v>10</v>
      </c>
      <c r="M19375" s="15">
        <v>24343</v>
      </c>
      <c r="N19375" t="str">
        <f t="shared" si="642"/>
        <v>Off</v>
      </c>
      <c r="O19375">
        <f t="shared" si="643"/>
        <v>5</v>
      </c>
    </row>
    <row r="19376" spans="1:15" x14ac:dyDescent="0.25">
      <c r="A19376" s="2">
        <v>36693</v>
      </c>
      <c r="B19376">
        <v>600</v>
      </c>
      <c r="C19376">
        <v>13.07</v>
      </c>
      <c r="D19376">
        <v>13.07</v>
      </c>
      <c r="E19376">
        <v>13.07</v>
      </c>
      <c r="F19376">
        <v>13.07</v>
      </c>
      <c r="G19376">
        <v>13.07</v>
      </c>
      <c r="H19376" s="5">
        <v>11.93</v>
      </c>
      <c r="I19376">
        <v>11.93</v>
      </c>
      <c r="J19376">
        <v>11.93</v>
      </c>
      <c r="K19376">
        <v>11.93</v>
      </c>
      <c r="L19376" s="32">
        <v>11.93</v>
      </c>
      <c r="M19376" s="15">
        <v>25683</v>
      </c>
      <c r="N19376" t="str">
        <f t="shared" si="642"/>
        <v>Off</v>
      </c>
      <c r="O19376">
        <f t="shared" si="643"/>
        <v>5</v>
      </c>
    </row>
    <row r="19377" spans="1:15" x14ac:dyDescent="0.25">
      <c r="A19377" s="2">
        <v>36693</v>
      </c>
      <c r="B19377">
        <v>700</v>
      </c>
      <c r="C19377">
        <v>15.88</v>
      </c>
      <c r="D19377">
        <v>15.88</v>
      </c>
      <c r="E19377">
        <v>15.88</v>
      </c>
      <c r="F19377">
        <v>15.88</v>
      </c>
      <c r="G19377">
        <v>15.88</v>
      </c>
      <c r="H19377" s="5">
        <v>13.1</v>
      </c>
      <c r="I19377">
        <v>13.1</v>
      </c>
      <c r="J19377">
        <v>13.1</v>
      </c>
      <c r="K19377">
        <v>13.1</v>
      </c>
      <c r="L19377" s="32">
        <v>13.1</v>
      </c>
      <c r="M19377" s="15">
        <v>28618</v>
      </c>
      <c r="N19377" t="str">
        <f t="shared" si="642"/>
        <v>Off</v>
      </c>
      <c r="O19377">
        <f t="shared" si="643"/>
        <v>5</v>
      </c>
    </row>
    <row r="19378" spans="1:15" x14ac:dyDescent="0.25">
      <c r="A19378" s="2">
        <v>36693</v>
      </c>
      <c r="B19378">
        <v>800</v>
      </c>
      <c r="C19378">
        <v>30.69</v>
      </c>
      <c r="D19378">
        <v>42.05</v>
      </c>
      <c r="E19378">
        <v>42.81</v>
      </c>
      <c r="F19378">
        <v>38.380000000000003</v>
      </c>
      <c r="G19378">
        <v>33.35</v>
      </c>
      <c r="H19378" s="5">
        <v>14.05</v>
      </c>
      <c r="I19378">
        <v>42.29</v>
      </c>
      <c r="J19378">
        <v>44.01</v>
      </c>
      <c r="K19378">
        <v>14.8</v>
      </c>
      <c r="L19378" s="32">
        <v>22.82</v>
      </c>
      <c r="M19378" s="15">
        <v>32324</v>
      </c>
      <c r="N19378" t="str">
        <f t="shared" si="642"/>
        <v>On</v>
      </c>
      <c r="O19378">
        <f t="shared" si="643"/>
        <v>5</v>
      </c>
    </row>
    <row r="19379" spans="1:15" x14ac:dyDescent="0.25">
      <c r="A19379" s="2">
        <v>36693</v>
      </c>
      <c r="B19379">
        <v>900</v>
      </c>
      <c r="C19379">
        <v>39.799999999999997</v>
      </c>
      <c r="D19379">
        <v>53.03</v>
      </c>
      <c r="E19379">
        <v>55.13</v>
      </c>
      <c r="F19379">
        <v>48.62</v>
      </c>
      <c r="G19379">
        <v>50.78</v>
      </c>
      <c r="H19379" s="5">
        <v>16.239999999999998</v>
      </c>
      <c r="I19379">
        <v>43.09</v>
      </c>
      <c r="J19379">
        <v>44.72</v>
      </c>
      <c r="K19379">
        <v>16.96</v>
      </c>
      <c r="L19379" s="32">
        <v>24.58</v>
      </c>
      <c r="M19379" s="15">
        <v>34972</v>
      </c>
      <c r="N19379" t="str">
        <f t="shared" si="642"/>
        <v>On</v>
      </c>
      <c r="O19379">
        <f t="shared" si="643"/>
        <v>5</v>
      </c>
    </row>
    <row r="19380" spans="1:15" x14ac:dyDescent="0.25">
      <c r="A19380" s="2">
        <v>36693</v>
      </c>
      <c r="B19380">
        <v>1000</v>
      </c>
      <c r="C19380">
        <v>40</v>
      </c>
      <c r="D19380">
        <v>44.95</v>
      </c>
      <c r="E19380">
        <v>48.59</v>
      </c>
      <c r="F19380">
        <v>43</v>
      </c>
      <c r="G19380">
        <v>43.47</v>
      </c>
      <c r="H19380" s="5">
        <v>16.690000000000001</v>
      </c>
      <c r="I19380">
        <v>72.14</v>
      </c>
      <c r="J19380">
        <v>75.510000000000005</v>
      </c>
      <c r="K19380">
        <v>18.170000000000002</v>
      </c>
      <c r="L19380" s="32">
        <v>33.92</v>
      </c>
      <c r="M19380" s="15">
        <v>36880</v>
      </c>
      <c r="N19380" t="str">
        <f t="shared" si="642"/>
        <v>On</v>
      </c>
      <c r="O19380">
        <f t="shared" si="643"/>
        <v>5</v>
      </c>
    </row>
    <row r="19381" spans="1:15" x14ac:dyDescent="0.25">
      <c r="A19381" s="2">
        <v>36693</v>
      </c>
      <c r="B19381">
        <v>1100</v>
      </c>
      <c r="C19381">
        <v>23</v>
      </c>
      <c r="D19381">
        <v>35.43</v>
      </c>
      <c r="E19381">
        <v>40.18</v>
      </c>
      <c r="F19381">
        <v>31.31</v>
      </c>
      <c r="G19381">
        <v>33.409999999999997</v>
      </c>
      <c r="H19381" s="5">
        <v>20</v>
      </c>
      <c r="I19381">
        <v>67.14</v>
      </c>
      <c r="J19381">
        <v>70</v>
      </c>
      <c r="K19381">
        <v>21.26</v>
      </c>
      <c r="L19381" s="32">
        <v>34.65</v>
      </c>
      <c r="M19381" s="15">
        <v>38060</v>
      </c>
      <c r="N19381" t="str">
        <f t="shared" si="642"/>
        <v>On</v>
      </c>
      <c r="O19381">
        <f t="shared" si="643"/>
        <v>5</v>
      </c>
    </row>
    <row r="19382" spans="1:15" x14ac:dyDescent="0.25">
      <c r="A19382" s="2">
        <v>36693</v>
      </c>
      <c r="B19382">
        <v>1200</v>
      </c>
      <c r="C19382">
        <v>31.44</v>
      </c>
      <c r="D19382">
        <v>51.41</v>
      </c>
      <c r="E19382">
        <v>54.49</v>
      </c>
      <c r="F19382">
        <v>45.39</v>
      </c>
      <c r="G19382">
        <v>49.9</v>
      </c>
      <c r="H19382" s="5">
        <v>20</v>
      </c>
      <c r="I19382">
        <v>88.39</v>
      </c>
      <c r="J19382">
        <v>92.54</v>
      </c>
      <c r="K19382">
        <v>21.83</v>
      </c>
      <c r="L19382" s="32">
        <v>41.25</v>
      </c>
      <c r="M19382" s="15">
        <v>39037</v>
      </c>
      <c r="N19382" t="str">
        <f t="shared" si="642"/>
        <v>On</v>
      </c>
      <c r="O19382">
        <f t="shared" si="643"/>
        <v>5</v>
      </c>
    </row>
    <row r="19383" spans="1:15" x14ac:dyDescent="0.25">
      <c r="A19383" s="2">
        <v>36693</v>
      </c>
      <c r="B19383">
        <v>1300</v>
      </c>
      <c r="C19383">
        <v>23.41</v>
      </c>
      <c r="D19383">
        <v>37.64</v>
      </c>
      <c r="E19383">
        <v>44.76</v>
      </c>
      <c r="F19383">
        <v>31.92</v>
      </c>
      <c r="G19383">
        <v>34.11</v>
      </c>
      <c r="H19383" s="5">
        <v>20</v>
      </c>
      <c r="I19383">
        <v>98.16</v>
      </c>
      <c r="J19383">
        <v>102.9</v>
      </c>
      <c r="K19383">
        <v>22.09</v>
      </c>
      <c r="L19383" s="32">
        <v>44.29</v>
      </c>
      <c r="M19383" s="15">
        <v>39806</v>
      </c>
      <c r="N19383" t="str">
        <f t="shared" si="642"/>
        <v>On</v>
      </c>
      <c r="O19383">
        <f t="shared" si="643"/>
        <v>5</v>
      </c>
    </row>
    <row r="19384" spans="1:15" x14ac:dyDescent="0.25">
      <c r="A19384" s="2">
        <v>36693</v>
      </c>
      <c r="B19384">
        <v>1400</v>
      </c>
      <c r="C19384">
        <v>34.08</v>
      </c>
      <c r="D19384">
        <v>57.33</v>
      </c>
      <c r="E19384">
        <v>61.31</v>
      </c>
      <c r="F19384">
        <v>49.8</v>
      </c>
      <c r="G19384">
        <v>55.06</v>
      </c>
      <c r="H19384" s="5">
        <v>29.76</v>
      </c>
      <c r="I19384">
        <v>72.040000000000006</v>
      </c>
      <c r="J19384">
        <v>74.599999999999994</v>
      </c>
      <c r="K19384">
        <v>30.89</v>
      </c>
      <c r="L19384" s="32">
        <v>42.9</v>
      </c>
      <c r="M19384" s="15">
        <v>40977</v>
      </c>
      <c r="N19384" t="str">
        <f t="shared" si="642"/>
        <v>On</v>
      </c>
      <c r="O19384">
        <f t="shared" si="643"/>
        <v>5</v>
      </c>
    </row>
    <row r="19385" spans="1:15" x14ac:dyDescent="0.25">
      <c r="A19385" s="2">
        <v>36693</v>
      </c>
      <c r="B19385">
        <v>1500</v>
      </c>
      <c r="C19385">
        <v>41.49</v>
      </c>
      <c r="D19385">
        <v>68.55</v>
      </c>
      <c r="E19385">
        <v>70.72</v>
      </c>
      <c r="F19385">
        <v>60.39</v>
      </c>
      <c r="G19385">
        <v>67.06</v>
      </c>
      <c r="H19385" s="5">
        <v>29.61</v>
      </c>
      <c r="I19385">
        <v>97.06</v>
      </c>
      <c r="J19385">
        <v>101.15</v>
      </c>
      <c r="K19385">
        <v>31.42</v>
      </c>
      <c r="L19385" s="32">
        <v>50.57</v>
      </c>
      <c r="M19385" s="15">
        <v>41871</v>
      </c>
      <c r="N19385" t="str">
        <f t="shared" si="642"/>
        <v>On</v>
      </c>
      <c r="O19385">
        <f t="shared" si="643"/>
        <v>5</v>
      </c>
    </row>
    <row r="19386" spans="1:15" x14ac:dyDescent="0.25">
      <c r="A19386" s="2">
        <v>36693</v>
      </c>
      <c r="B19386">
        <v>1600</v>
      </c>
      <c r="C19386">
        <v>48.83</v>
      </c>
      <c r="D19386">
        <v>77.72</v>
      </c>
      <c r="E19386">
        <v>78.319999999999993</v>
      </c>
      <c r="F19386">
        <v>69.459999999999994</v>
      </c>
      <c r="G19386">
        <v>76.95</v>
      </c>
      <c r="H19386" s="5">
        <v>29.61</v>
      </c>
      <c r="I19386">
        <v>98.38</v>
      </c>
      <c r="J19386">
        <v>102.55</v>
      </c>
      <c r="K19386">
        <v>31.45</v>
      </c>
      <c r="L19386" s="32">
        <v>50.98</v>
      </c>
      <c r="M19386" s="15">
        <v>43070</v>
      </c>
      <c r="N19386" t="str">
        <f t="shared" si="642"/>
        <v>On</v>
      </c>
      <c r="O19386">
        <f t="shared" si="643"/>
        <v>5</v>
      </c>
    </row>
    <row r="19387" spans="1:15" x14ac:dyDescent="0.25">
      <c r="A19387" s="2">
        <v>36693</v>
      </c>
      <c r="B19387">
        <v>1700</v>
      </c>
      <c r="C19387">
        <v>56.34</v>
      </c>
      <c r="D19387">
        <v>91.03</v>
      </c>
      <c r="E19387">
        <v>91.36</v>
      </c>
      <c r="F19387">
        <v>81.08</v>
      </c>
      <c r="G19387">
        <v>90.31</v>
      </c>
      <c r="H19387" s="5">
        <v>29.61</v>
      </c>
      <c r="I19387">
        <v>98.38</v>
      </c>
      <c r="J19387">
        <v>102.55</v>
      </c>
      <c r="K19387">
        <v>31.45</v>
      </c>
      <c r="L19387" s="32">
        <v>50.98</v>
      </c>
      <c r="M19387" s="15">
        <v>43700</v>
      </c>
      <c r="N19387" t="str">
        <f t="shared" si="642"/>
        <v>On</v>
      </c>
      <c r="O19387">
        <f t="shared" si="643"/>
        <v>5</v>
      </c>
    </row>
    <row r="19388" spans="1:15" x14ac:dyDescent="0.25">
      <c r="A19388" s="2">
        <v>36693</v>
      </c>
      <c r="B19388">
        <v>1800</v>
      </c>
      <c r="C19388">
        <v>53.22</v>
      </c>
      <c r="D19388">
        <v>89.53</v>
      </c>
      <c r="E19388">
        <v>90.02</v>
      </c>
      <c r="F19388">
        <v>79.08</v>
      </c>
      <c r="G19388">
        <v>88.72</v>
      </c>
      <c r="H19388" s="5">
        <v>29.58</v>
      </c>
      <c r="I19388">
        <v>102.39</v>
      </c>
      <c r="J19388">
        <v>106.81</v>
      </c>
      <c r="K19388">
        <v>31.53</v>
      </c>
      <c r="L19388" s="32">
        <v>52.21</v>
      </c>
      <c r="M19388" s="15">
        <v>43761</v>
      </c>
      <c r="N19388" t="str">
        <f t="shared" si="642"/>
        <v>On</v>
      </c>
      <c r="O19388">
        <f t="shared" si="643"/>
        <v>5</v>
      </c>
    </row>
    <row r="19389" spans="1:15" x14ac:dyDescent="0.25">
      <c r="A19389" s="2">
        <v>36693</v>
      </c>
      <c r="B19389">
        <v>1900</v>
      </c>
      <c r="C19389">
        <v>30.99</v>
      </c>
      <c r="D19389">
        <v>54.19</v>
      </c>
      <c r="E19389">
        <v>59.48</v>
      </c>
      <c r="F19389">
        <v>46.15</v>
      </c>
      <c r="G19389">
        <v>51.16</v>
      </c>
      <c r="H19389" s="5">
        <v>29.74</v>
      </c>
      <c r="I19389">
        <v>74.900000000000006</v>
      </c>
      <c r="J19389">
        <v>77.650000000000006</v>
      </c>
      <c r="K19389">
        <v>30.95</v>
      </c>
      <c r="L19389" s="32">
        <v>43.78</v>
      </c>
      <c r="M19389" s="15">
        <v>42899</v>
      </c>
      <c r="N19389" t="str">
        <f t="shared" si="642"/>
        <v>On</v>
      </c>
      <c r="O19389">
        <f t="shared" si="643"/>
        <v>5</v>
      </c>
    </row>
    <row r="19390" spans="1:15" x14ac:dyDescent="0.25">
      <c r="A19390" s="2">
        <v>36693</v>
      </c>
      <c r="B19390">
        <v>2000</v>
      </c>
      <c r="C19390">
        <v>20.53</v>
      </c>
      <c r="D19390">
        <v>33.64</v>
      </c>
      <c r="E19390">
        <v>43.08</v>
      </c>
      <c r="F19390">
        <v>27.24</v>
      </c>
      <c r="G19390">
        <v>28.7</v>
      </c>
      <c r="H19390" s="5">
        <v>29.76</v>
      </c>
      <c r="I19390">
        <v>71.09</v>
      </c>
      <c r="J19390">
        <v>73.599999999999994</v>
      </c>
      <c r="K19390">
        <v>30.87</v>
      </c>
      <c r="L19390" s="32">
        <v>42.61</v>
      </c>
      <c r="M19390" s="15">
        <v>41189</v>
      </c>
      <c r="N19390" t="str">
        <f t="shared" si="642"/>
        <v>On</v>
      </c>
      <c r="O19390">
        <f t="shared" si="643"/>
        <v>5</v>
      </c>
    </row>
    <row r="19391" spans="1:15" x14ac:dyDescent="0.25">
      <c r="A19391" s="2">
        <v>36693</v>
      </c>
      <c r="B19391">
        <v>2100</v>
      </c>
      <c r="C19391">
        <v>24.68</v>
      </c>
      <c r="D19391">
        <v>30.55</v>
      </c>
      <c r="E19391">
        <v>40.700000000000003</v>
      </c>
      <c r="F19391">
        <v>25.66</v>
      </c>
      <c r="G19391">
        <v>25.51</v>
      </c>
      <c r="H19391" s="5">
        <v>19.53</v>
      </c>
      <c r="I19391">
        <v>65</v>
      </c>
      <c r="J19391">
        <v>67.760000000000005</v>
      </c>
      <c r="K19391">
        <v>20.75</v>
      </c>
      <c r="L19391" s="32">
        <v>33.659999999999997</v>
      </c>
      <c r="M19391" s="15">
        <v>40367</v>
      </c>
      <c r="N19391" t="str">
        <f t="shared" si="642"/>
        <v>On</v>
      </c>
      <c r="O19391">
        <f t="shared" si="643"/>
        <v>5</v>
      </c>
    </row>
    <row r="19392" spans="1:15" x14ac:dyDescent="0.25">
      <c r="A19392" s="2">
        <v>36693</v>
      </c>
      <c r="B19392">
        <v>2200</v>
      </c>
      <c r="C19392">
        <v>39.29</v>
      </c>
      <c r="D19392">
        <v>43</v>
      </c>
      <c r="E19392">
        <v>50.55</v>
      </c>
      <c r="F19392">
        <v>39.29</v>
      </c>
      <c r="G19392">
        <v>39.29</v>
      </c>
      <c r="H19392" s="5">
        <v>20</v>
      </c>
      <c r="I19392">
        <v>67.14</v>
      </c>
      <c r="J19392">
        <v>70</v>
      </c>
      <c r="K19392">
        <v>21.26</v>
      </c>
      <c r="L19392" s="32">
        <v>34.65</v>
      </c>
      <c r="M19392" s="15">
        <v>40138</v>
      </c>
      <c r="N19392" t="str">
        <f t="shared" si="642"/>
        <v>On</v>
      </c>
      <c r="O19392">
        <f t="shared" si="643"/>
        <v>5</v>
      </c>
    </row>
    <row r="19393" spans="1:15" x14ac:dyDescent="0.25">
      <c r="A19393" s="2">
        <v>36693</v>
      </c>
      <c r="B19393">
        <v>2300</v>
      </c>
      <c r="C19393">
        <v>25.53</v>
      </c>
      <c r="D19393">
        <v>30.54</v>
      </c>
      <c r="E19393">
        <v>40.75</v>
      </c>
      <c r="F19393">
        <v>25.53</v>
      </c>
      <c r="G19393">
        <v>25.53</v>
      </c>
      <c r="H19393" s="5">
        <v>19.88</v>
      </c>
      <c r="I19393">
        <v>41.78</v>
      </c>
      <c r="J19393">
        <v>43.11</v>
      </c>
      <c r="K19393">
        <v>20.46</v>
      </c>
      <c r="L19393" s="32">
        <v>26.68</v>
      </c>
      <c r="M19393" s="15">
        <v>38063</v>
      </c>
      <c r="N19393" t="str">
        <f t="shared" si="642"/>
        <v>On</v>
      </c>
      <c r="O19393">
        <f t="shared" si="643"/>
        <v>5</v>
      </c>
    </row>
    <row r="19394" spans="1:15" x14ac:dyDescent="0.25">
      <c r="A19394" s="2">
        <v>36693</v>
      </c>
      <c r="B19394">
        <v>2400</v>
      </c>
      <c r="C19394">
        <v>23.3</v>
      </c>
      <c r="D19394">
        <v>27.51</v>
      </c>
      <c r="E19394">
        <v>36.450000000000003</v>
      </c>
      <c r="F19394">
        <v>23.3</v>
      </c>
      <c r="G19394">
        <v>23.3</v>
      </c>
      <c r="H19394" s="5">
        <v>17.16</v>
      </c>
      <c r="I19394">
        <v>17.16</v>
      </c>
      <c r="J19394">
        <v>17.16</v>
      </c>
      <c r="K19394">
        <v>17.16</v>
      </c>
      <c r="L19394" s="32">
        <v>17.16</v>
      </c>
      <c r="M19394" s="15">
        <v>34762</v>
      </c>
      <c r="N19394" t="str">
        <f t="shared" si="642"/>
        <v>Off</v>
      </c>
      <c r="O19394">
        <f t="shared" si="643"/>
        <v>5</v>
      </c>
    </row>
    <row r="19395" spans="1:15" x14ac:dyDescent="0.25">
      <c r="A19395" s="2">
        <v>36694</v>
      </c>
      <c r="B19395">
        <v>100</v>
      </c>
      <c r="C19395">
        <v>16.53</v>
      </c>
      <c r="D19395">
        <v>19.920000000000002</v>
      </c>
      <c r="E19395">
        <v>27.75</v>
      </c>
      <c r="F19395">
        <v>16.53</v>
      </c>
      <c r="G19395">
        <v>16.53</v>
      </c>
      <c r="H19395" s="5">
        <v>14.1</v>
      </c>
      <c r="I19395">
        <v>14.1</v>
      </c>
      <c r="J19395">
        <v>14.1</v>
      </c>
      <c r="K19395">
        <v>14.1</v>
      </c>
      <c r="L19395" s="32">
        <v>14.1</v>
      </c>
      <c r="M19395" s="15">
        <v>31945</v>
      </c>
      <c r="N19395" t="str">
        <f t="shared" si="642"/>
        <v>Off</v>
      </c>
      <c r="O19395">
        <f t="shared" si="643"/>
        <v>6</v>
      </c>
    </row>
    <row r="19396" spans="1:15" x14ac:dyDescent="0.25">
      <c r="A19396" s="2">
        <v>36694</v>
      </c>
      <c r="B19396">
        <v>200</v>
      </c>
      <c r="C19396">
        <v>14.42</v>
      </c>
      <c r="D19396">
        <v>17.600000000000001</v>
      </c>
      <c r="E19396">
        <v>24.94</v>
      </c>
      <c r="F19396">
        <v>14.42</v>
      </c>
      <c r="G19396">
        <v>14.42</v>
      </c>
      <c r="H19396" s="5">
        <v>13.03</v>
      </c>
      <c r="I19396">
        <v>13.03</v>
      </c>
      <c r="J19396">
        <v>13.03</v>
      </c>
      <c r="K19396">
        <v>13.03</v>
      </c>
      <c r="L19396" s="32">
        <v>13.03</v>
      </c>
      <c r="M19396" s="15">
        <v>29836</v>
      </c>
      <c r="N19396" t="str">
        <f t="shared" si="642"/>
        <v>Off</v>
      </c>
      <c r="O19396">
        <f t="shared" si="643"/>
        <v>6</v>
      </c>
    </row>
    <row r="19397" spans="1:15" x14ac:dyDescent="0.25">
      <c r="A19397" s="2">
        <v>36694</v>
      </c>
      <c r="B19397">
        <v>300</v>
      </c>
      <c r="C19397">
        <v>14.06</v>
      </c>
      <c r="D19397">
        <v>14.06</v>
      </c>
      <c r="E19397">
        <v>14.06</v>
      </c>
      <c r="F19397">
        <v>14.06</v>
      </c>
      <c r="G19397">
        <v>14.06</v>
      </c>
      <c r="H19397" s="5">
        <v>12.2</v>
      </c>
      <c r="I19397">
        <v>12.2</v>
      </c>
      <c r="J19397">
        <v>12.2</v>
      </c>
      <c r="K19397">
        <v>12.2</v>
      </c>
      <c r="L19397" s="32">
        <v>12.2</v>
      </c>
      <c r="M19397" s="15">
        <v>28476</v>
      </c>
      <c r="N19397" t="str">
        <f t="shared" si="642"/>
        <v>Off</v>
      </c>
      <c r="O19397">
        <f t="shared" si="643"/>
        <v>6</v>
      </c>
    </row>
    <row r="19398" spans="1:15" x14ac:dyDescent="0.25">
      <c r="A19398" s="2">
        <v>36694</v>
      </c>
      <c r="B19398">
        <v>400</v>
      </c>
      <c r="C19398">
        <v>13.8</v>
      </c>
      <c r="D19398">
        <v>13.8</v>
      </c>
      <c r="E19398">
        <v>13.8</v>
      </c>
      <c r="F19398">
        <v>13.8</v>
      </c>
      <c r="G19398">
        <v>13.8</v>
      </c>
      <c r="H19398" s="5">
        <v>12.1</v>
      </c>
      <c r="I19398">
        <v>12.1</v>
      </c>
      <c r="J19398">
        <v>12.1</v>
      </c>
      <c r="K19398">
        <v>12.1</v>
      </c>
      <c r="L19398" s="32">
        <v>12.1</v>
      </c>
      <c r="M19398" s="15">
        <v>27534</v>
      </c>
      <c r="N19398" t="str">
        <f t="shared" si="642"/>
        <v>Off</v>
      </c>
      <c r="O19398">
        <f t="shared" si="643"/>
        <v>6</v>
      </c>
    </row>
    <row r="19399" spans="1:15" x14ac:dyDescent="0.25">
      <c r="A19399" s="2">
        <v>36694</v>
      </c>
      <c r="B19399">
        <v>500</v>
      </c>
      <c r="C19399">
        <v>13.62</v>
      </c>
      <c r="D19399">
        <v>13.62</v>
      </c>
      <c r="E19399">
        <v>13.62</v>
      </c>
      <c r="F19399">
        <v>13.62</v>
      </c>
      <c r="G19399">
        <v>13.62</v>
      </c>
      <c r="H19399" s="5">
        <v>11.93</v>
      </c>
      <c r="I19399">
        <v>11.93</v>
      </c>
      <c r="J19399">
        <v>11.93</v>
      </c>
      <c r="K19399">
        <v>11.93</v>
      </c>
      <c r="L19399" s="32">
        <v>11.93</v>
      </c>
      <c r="M19399" s="15">
        <v>27156</v>
      </c>
      <c r="N19399" t="str">
        <f t="shared" si="642"/>
        <v>Off</v>
      </c>
      <c r="O19399">
        <f t="shared" si="643"/>
        <v>6</v>
      </c>
    </row>
    <row r="19400" spans="1:15" x14ac:dyDescent="0.25">
      <c r="A19400" s="2">
        <v>36694</v>
      </c>
      <c r="B19400">
        <v>600</v>
      </c>
      <c r="C19400">
        <v>13.28</v>
      </c>
      <c r="D19400">
        <v>13.28</v>
      </c>
      <c r="E19400">
        <v>13.28</v>
      </c>
      <c r="F19400">
        <v>13.28</v>
      </c>
      <c r="G19400">
        <v>13.28</v>
      </c>
      <c r="H19400" s="5">
        <v>12.17</v>
      </c>
      <c r="I19400">
        <v>12.17</v>
      </c>
      <c r="J19400">
        <v>12.17</v>
      </c>
      <c r="K19400">
        <v>12.17</v>
      </c>
      <c r="L19400" s="32">
        <v>12.17</v>
      </c>
      <c r="M19400" s="15">
        <v>27142</v>
      </c>
      <c r="N19400" t="str">
        <f t="shared" si="642"/>
        <v>Off</v>
      </c>
      <c r="O19400">
        <f t="shared" si="643"/>
        <v>6</v>
      </c>
    </row>
    <row r="19401" spans="1:15" x14ac:dyDescent="0.25">
      <c r="A19401" s="2">
        <v>36694</v>
      </c>
      <c r="B19401">
        <v>700</v>
      </c>
      <c r="C19401">
        <v>13.55</v>
      </c>
      <c r="D19401">
        <v>13.55</v>
      </c>
      <c r="E19401">
        <v>13.55</v>
      </c>
      <c r="F19401">
        <v>13.55</v>
      </c>
      <c r="G19401">
        <v>13.55</v>
      </c>
      <c r="H19401" s="5">
        <v>12.5</v>
      </c>
      <c r="I19401">
        <v>12.5</v>
      </c>
      <c r="J19401">
        <v>12.5</v>
      </c>
      <c r="K19401">
        <v>12.5</v>
      </c>
      <c r="L19401" s="32">
        <v>12.5</v>
      </c>
      <c r="M19401" s="15">
        <v>27877</v>
      </c>
      <c r="N19401" t="str">
        <f t="shared" si="642"/>
        <v>Off</v>
      </c>
      <c r="O19401">
        <f t="shared" si="643"/>
        <v>6</v>
      </c>
    </row>
    <row r="19402" spans="1:15" x14ac:dyDescent="0.25">
      <c r="A19402" s="2">
        <v>36694</v>
      </c>
      <c r="B19402">
        <v>800</v>
      </c>
      <c r="C19402">
        <v>15.29</v>
      </c>
      <c r="D19402">
        <v>18.829999999999998</v>
      </c>
      <c r="E19402">
        <v>19.07</v>
      </c>
      <c r="F19402">
        <v>17.72</v>
      </c>
      <c r="G19402">
        <v>16.16</v>
      </c>
      <c r="H19402" s="5">
        <v>14.05</v>
      </c>
      <c r="I19402">
        <v>14.05</v>
      </c>
      <c r="J19402">
        <v>14.05</v>
      </c>
      <c r="K19402">
        <v>14.05</v>
      </c>
      <c r="L19402" s="32">
        <v>14.05</v>
      </c>
      <c r="M19402" s="15">
        <v>30260</v>
      </c>
      <c r="N19402" t="str">
        <f t="shared" si="642"/>
        <v>On</v>
      </c>
      <c r="O19402">
        <f t="shared" si="643"/>
        <v>6</v>
      </c>
    </row>
    <row r="19403" spans="1:15" x14ac:dyDescent="0.25">
      <c r="A19403" s="2">
        <v>36694</v>
      </c>
      <c r="B19403">
        <v>900</v>
      </c>
      <c r="C19403">
        <v>20.7</v>
      </c>
      <c r="D19403">
        <v>28.28</v>
      </c>
      <c r="E19403">
        <v>32.340000000000003</v>
      </c>
      <c r="F19403">
        <v>24.94</v>
      </c>
      <c r="G19403">
        <v>22.21</v>
      </c>
      <c r="H19403" s="5">
        <v>15.83</v>
      </c>
      <c r="I19403">
        <v>19.86</v>
      </c>
      <c r="J19403">
        <v>20.100000000000001</v>
      </c>
      <c r="K19403">
        <v>15.94</v>
      </c>
      <c r="L19403" s="32">
        <v>17.079999999999998</v>
      </c>
      <c r="M19403" s="15">
        <v>33666</v>
      </c>
      <c r="N19403" t="str">
        <f t="shared" ref="N19403:N19466" si="644">+IF(B19403&gt;700,IF(B19403&lt;2400,"On","Off"),"Off")</f>
        <v>On</v>
      </c>
      <c r="O19403">
        <f t="shared" si="643"/>
        <v>6</v>
      </c>
    </row>
    <row r="19404" spans="1:15" x14ac:dyDescent="0.25">
      <c r="A19404" s="2">
        <v>36694</v>
      </c>
      <c r="B19404">
        <v>1000</v>
      </c>
      <c r="C19404">
        <v>25.97</v>
      </c>
      <c r="D19404">
        <v>61.37</v>
      </c>
      <c r="E19404">
        <v>65.33</v>
      </c>
      <c r="F19404">
        <v>49.9</v>
      </c>
      <c r="G19404">
        <v>35.200000000000003</v>
      </c>
      <c r="H19404" s="5">
        <v>19.97</v>
      </c>
      <c r="I19404">
        <v>25.43</v>
      </c>
      <c r="J19404">
        <v>25.76</v>
      </c>
      <c r="K19404">
        <v>20.12</v>
      </c>
      <c r="L19404" s="32">
        <v>21.67</v>
      </c>
      <c r="M19404" s="15">
        <v>36263</v>
      </c>
      <c r="N19404" t="str">
        <f t="shared" si="644"/>
        <v>On</v>
      </c>
      <c r="O19404">
        <f t="shared" si="643"/>
        <v>6</v>
      </c>
    </row>
    <row r="19405" spans="1:15" x14ac:dyDescent="0.25">
      <c r="A19405" s="2">
        <v>36694</v>
      </c>
      <c r="B19405">
        <v>1100</v>
      </c>
      <c r="C19405">
        <v>56.15</v>
      </c>
      <c r="D19405">
        <v>95.28</v>
      </c>
      <c r="E19405">
        <v>97.98</v>
      </c>
      <c r="F19405">
        <v>83.05</v>
      </c>
      <c r="G19405">
        <v>65.84</v>
      </c>
      <c r="H19405" s="5">
        <v>29.9</v>
      </c>
      <c r="I19405">
        <v>46.76</v>
      </c>
      <c r="J19405">
        <v>47.78</v>
      </c>
      <c r="K19405">
        <v>30.36</v>
      </c>
      <c r="L19405" s="32">
        <v>35.14</v>
      </c>
      <c r="M19405" s="15">
        <v>39722</v>
      </c>
      <c r="N19405" t="str">
        <f t="shared" si="644"/>
        <v>On</v>
      </c>
      <c r="O19405">
        <f t="shared" si="643"/>
        <v>6</v>
      </c>
    </row>
    <row r="19406" spans="1:15" x14ac:dyDescent="0.25">
      <c r="A19406" s="2">
        <v>36694</v>
      </c>
      <c r="B19406">
        <v>1200</v>
      </c>
      <c r="C19406">
        <v>56.75</v>
      </c>
      <c r="D19406">
        <v>103.13</v>
      </c>
      <c r="E19406">
        <v>106.32</v>
      </c>
      <c r="F19406">
        <v>88.64</v>
      </c>
      <c r="G19406">
        <v>68.22</v>
      </c>
      <c r="H19406" s="5">
        <v>37.869999999999997</v>
      </c>
      <c r="I19406">
        <v>51.8</v>
      </c>
      <c r="J19406">
        <v>52.64</v>
      </c>
      <c r="K19406">
        <v>38.24</v>
      </c>
      <c r="L19406" s="32">
        <v>42.2</v>
      </c>
      <c r="M19406" s="15">
        <v>41296</v>
      </c>
      <c r="N19406" t="str">
        <f t="shared" si="644"/>
        <v>On</v>
      </c>
      <c r="O19406">
        <f t="shared" si="643"/>
        <v>6</v>
      </c>
    </row>
    <row r="19407" spans="1:15" x14ac:dyDescent="0.25">
      <c r="A19407" s="2">
        <v>36694</v>
      </c>
      <c r="B19407">
        <v>1300</v>
      </c>
      <c r="C19407">
        <v>47.83</v>
      </c>
      <c r="D19407">
        <v>77.42</v>
      </c>
      <c r="E19407">
        <v>82.63</v>
      </c>
      <c r="F19407">
        <v>67.09</v>
      </c>
      <c r="G19407">
        <v>54.76</v>
      </c>
      <c r="H19407" s="5">
        <v>37.53</v>
      </c>
      <c r="I19407">
        <v>58.71</v>
      </c>
      <c r="J19407">
        <v>59.99</v>
      </c>
      <c r="K19407">
        <v>38.1</v>
      </c>
      <c r="L19407" s="32">
        <v>44.11</v>
      </c>
      <c r="M19407" s="15">
        <v>42041</v>
      </c>
      <c r="N19407" t="str">
        <f t="shared" si="644"/>
        <v>On</v>
      </c>
      <c r="O19407">
        <f t="shared" si="643"/>
        <v>6</v>
      </c>
    </row>
    <row r="19408" spans="1:15" x14ac:dyDescent="0.25">
      <c r="A19408" s="2">
        <v>36694</v>
      </c>
      <c r="B19408">
        <v>1400</v>
      </c>
      <c r="C19408">
        <v>38.770000000000003</v>
      </c>
      <c r="D19408">
        <v>64.459999999999994</v>
      </c>
      <c r="E19408">
        <v>71.77</v>
      </c>
      <c r="F19408">
        <v>54.45</v>
      </c>
      <c r="G19408">
        <v>44.42</v>
      </c>
      <c r="H19408" s="5">
        <v>38.64</v>
      </c>
      <c r="I19408">
        <v>60.61</v>
      </c>
      <c r="J19408">
        <v>61.94</v>
      </c>
      <c r="K19408">
        <v>39.229999999999997</v>
      </c>
      <c r="L19408" s="32">
        <v>45.47</v>
      </c>
      <c r="M19408" s="15">
        <v>42170</v>
      </c>
      <c r="N19408" t="str">
        <f t="shared" si="644"/>
        <v>On</v>
      </c>
      <c r="O19408">
        <f t="shared" si="643"/>
        <v>6</v>
      </c>
    </row>
    <row r="19409" spans="1:15" x14ac:dyDescent="0.25">
      <c r="A19409" s="2">
        <v>36694</v>
      </c>
      <c r="B19409">
        <v>1500</v>
      </c>
      <c r="C19409">
        <v>38.229999999999997</v>
      </c>
      <c r="D19409">
        <v>56.48</v>
      </c>
      <c r="E19409">
        <v>64.8</v>
      </c>
      <c r="F19409">
        <v>48.29</v>
      </c>
      <c r="G19409">
        <v>41.86</v>
      </c>
      <c r="H19409" s="5">
        <v>42.5</v>
      </c>
      <c r="I19409">
        <v>60.84</v>
      </c>
      <c r="J19409">
        <v>61.95</v>
      </c>
      <c r="K19409">
        <v>42.99</v>
      </c>
      <c r="L19409" s="32">
        <v>48.2</v>
      </c>
      <c r="M19409" s="15">
        <v>42239</v>
      </c>
      <c r="N19409" t="str">
        <f t="shared" si="644"/>
        <v>On</v>
      </c>
      <c r="O19409">
        <f t="shared" si="643"/>
        <v>6</v>
      </c>
    </row>
    <row r="19410" spans="1:15" x14ac:dyDescent="0.25">
      <c r="A19410" s="2">
        <v>36694</v>
      </c>
      <c r="B19410">
        <v>1600</v>
      </c>
      <c r="C19410">
        <v>36.369999999999997</v>
      </c>
      <c r="D19410">
        <v>64.72</v>
      </c>
      <c r="E19410">
        <v>72.14</v>
      </c>
      <c r="F19410">
        <v>53.91</v>
      </c>
      <c r="G19410">
        <v>42.72</v>
      </c>
      <c r="H19410" s="5">
        <v>44.49</v>
      </c>
      <c r="I19410">
        <v>60.15</v>
      </c>
      <c r="J19410">
        <v>61.1</v>
      </c>
      <c r="K19410">
        <v>44.91</v>
      </c>
      <c r="L19410" s="32">
        <v>49.36</v>
      </c>
      <c r="M19410" s="15">
        <v>42160</v>
      </c>
      <c r="N19410" t="str">
        <f t="shared" si="644"/>
        <v>On</v>
      </c>
      <c r="O19410">
        <f t="shared" si="643"/>
        <v>6</v>
      </c>
    </row>
    <row r="19411" spans="1:15" x14ac:dyDescent="0.25">
      <c r="A19411" s="2">
        <v>36694</v>
      </c>
      <c r="B19411">
        <v>1700</v>
      </c>
      <c r="C19411">
        <v>18.7</v>
      </c>
      <c r="D19411">
        <v>71.3</v>
      </c>
      <c r="E19411">
        <v>79.05</v>
      </c>
      <c r="F19411">
        <v>53.37</v>
      </c>
      <c r="G19411">
        <v>31.36</v>
      </c>
      <c r="H19411" s="5">
        <v>45</v>
      </c>
      <c r="I19411">
        <v>65</v>
      </c>
      <c r="J19411">
        <v>66.209999999999994</v>
      </c>
      <c r="K19411">
        <v>45.53</v>
      </c>
      <c r="L19411" s="32">
        <v>51.22</v>
      </c>
      <c r="M19411" s="15">
        <v>41981</v>
      </c>
      <c r="N19411" t="str">
        <f t="shared" si="644"/>
        <v>On</v>
      </c>
      <c r="O19411">
        <f t="shared" si="643"/>
        <v>6</v>
      </c>
    </row>
    <row r="19412" spans="1:15" x14ac:dyDescent="0.25">
      <c r="A19412" s="2">
        <v>36694</v>
      </c>
      <c r="B19412">
        <v>1800</v>
      </c>
      <c r="C19412">
        <v>17.89</v>
      </c>
      <c r="D19412">
        <v>91.22</v>
      </c>
      <c r="E19412">
        <v>97.05</v>
      </c>
      <c r="F19412">
        <v>68.010000000000005</v>
      </c>
      <c r="G19412">
        <v>36.04</v>
      </c>
      <c r="H19412" s="5">
        <v>44.37</v>
      </c>
      <c r="I19412">
        <v>69.91</v>
      </c>
      <c r="J19412">
        <v>71.459999999999994</v>
      </c>
      <c r="K19412">
        <v>45.05</v>
      </c>
      <c r="L19412" s="32">
        <v>52.31</v>
      </c>
      <c r="M19412" s="15">
        <v>41238</v>
      </c>
      <c r="N19412" t="str">
        <f t="shared" si="644"/>
        <v>On</v>
      </c>
      <c r="O19412">
        <f t="shared" si="643"/>
        <v>6</v>
      </c>
    </row>
    <row r="19413" spans="1:15" x14ac:dyDescent="0.25">
      <c r="A19413" s="2">
        <v>36694</v>
      </c>
      <c r="B19413">
        <v>1900</v>
      </c>
      <c r="C19413">
        <v>14.37</v>
      </c>
      <c r="D19413">
        <v>25.21</v>
      </c>
      <c r="E19413">
        <v>36.200000000000003</v>
      </c>
      <c r="F19413">
        <v>18.59</v>
      </c>
      <c r="G19413">
        <v>15.9</v>
      </c>
      <c r="H19413" s="5">
        <v>38.409999999999997</v>
      </c>
      <c r="I19413">
        <v>65.55</v>
      </c>
      <c r="J19413">
        <v>67.19</v>
      </c>
      <c r="K19413">
        <v>39.130000000000003</v>
      </c>
      <c r="L19413" s="32">
        <v>46.84</v>
      </c>
      <c r="M19413" s="15">
        <v>39408</v>
      </c>
      <c r="N19413" t="str">
        <f t="shared" si="644"/>
        <v>On</v>
      </c>
      <c r="O19413">
        <f t="shared" si="643"/>
        <v>6</v>
      </c>
    </row>
    <row r="19414" spans="1:15" x14ac:dyDescent="0.25">
      <c r="A19414" s="2">
        <v>36694</v>
      </c>
      <c r="B19414">
        <v>2000</v>
      </c>
      <c r="C19414">
        <v>14.42</v>
      </c>
      <c r="D19414">
        <v>30.87</v>
      </c>
      <c r="E19414">
        <v>40.68</v>
      </c>
      <c r="F19414">
        <v>23.16</v>
      </c>
      <c r="G19414">
        <v>17.63</v>
      </c>
      <c r="H19414" s="5">
        <v>37.86</v>
      </c>
      <c r="I19414">
        <v>70.430000000000007</v>
      </c>
      <c r="J19414">
        <v>72.41</v>
      </c>
      <c r="K19414">
        <v>38.729999999999997</v>
      </c>
      <c r="L19414" s="32">
        <v>47.98</v>
      </c>
      <c r="M19414" s="15">
        <v>37804</v>
      </c>
      <c r="N19414" t="str">
        <f t="shared" si="644"/>
        <v>On</v>
      </c>
      <c r="O19414">
        <f t="shared" si="643"/>
        <v>6</v>
      </c>
    </row>
    <row r="19415" spans="1:15" x14ac:dyDescent="0.25">
      <c r="A19415" s="2">
        <v>36694</v>
      </c>
      <c r="B19415">
        <v>2100</v>
      </c>
      <c r="C19415">
        <v>16.649999999999999</v>
      </c>
      <c r="D19415">
        <v>21.84</v>
      </c>
      <c r="E19415">
        <v>32.119999999999997</v>
      </c>
      <c r="F19415">
        <v>17.29</v>
      </c>
      <c r="G19415">
        <v>16.88</v>
      </c>
      <c r="H19415" s="5">
        <v>35</v>
      </c>
      <c r="I19415">
        <v>70.67</v>
      </c>
      <c r="J19415">
        <v>72.83</v>
      </c>
      <c r="K19415">
        <v>35.950000000000003</v>
      </c>
      <c r="L19415" s="32">
        <v>46.08</v>
      </c>
      <c r="M19415" s="15">
        <v>37073</v>
      </c>
      <c r="N19415" t="str">
        <f t="shared" si="644"/>
        <v>On</v>
      </c>
      <c r="O19415">
        <f t="shared" si="643"/>
        <v>6</v>
      </c>
    </row>
    <row r="19416" spans="1:15" x14ac:dyDescent="0.25">
      <c r="A19416" s="2">
        <v>36694</v>
      </c>
      <c r="B19416">
        <v>2200</v>
      </c>
      <c r="C19416">
        <v>18.89</v>
      </c>
      <c r="D19416">
        <v>23.04</v>
      </c>
      <c r="E19416">
        <v>32.82</v>
      </c>
      <c r="F19416">
        <v>18.89</v>
      </c>
      <c r="G19416">
        <v>18.89</v>
      </c>
      <c r="H19416" s="5">
        <v>35</v>
      </c>
      <c r="I19416">
        <v>60.9</v>
      </c>
      <c r="J19416">
        <v>62.47</v>
      </c>
      <c r="K19416">
        <v>35.69</v>
      </c>
      <c r="L19416" s="32">
        <v>43.05</v>
      </c>
      <c r="M19416" s="15">
        <v>37184</v>
      </c>
      <c r="N19416" t="str">
        <f t="shared" si="644"/>
        <v>On</v>
      </c>
      <c r="O19416">
        <f t="shared" si="643"/>
        <v>6</v>
      </c>
    </row>
    <row r="19417" spans="1:15" x14ac:dyDescent="0.25">
      <c r="A19417" s="2">
        <v>36694</v>
      </c>
      <c r="B19417">
        <v>2300</v>
      </c>
      <c r="C19417">
        <v>17.329999999999998</v>
      </c>
      <c r="D19417">
        <v>22.29</v>
      </c>
      <c r="E19417">
        <v>32.46</v>
      </c>
      <c r="F19417">
        <v>17.329999999999998</v>
      </c>
      <c r="G19417">
        <v>17.329999999999998</v>
      </c>
      <c r="H19417" s="5">
        <v>21.01</v>
      </c>
      <c r="I19417">
        <v>29.73</v>
      </c>
      <c r="J19417">
        <v>30</v>
      </c>
      <c r="K19417">
        <v>22.6</v>
      </c>
      <c r="L19417" s="32">
        <v>28.7</v>
      </c>
      <c r="M19417" s="15">
        <v>34809</v>
      </c>
      <c r="N19417" t="str">
        <f t="shared" si="644"/>
        <v>On</v>
      </c>
      <c r="O19417">
        <f t="shared" si="643"/>
        <v>6</v>
      </c>
    </row>
    <row r="19418" spans="1:15" x14ac:dyDescent="0.25">
      <c r="A19418" s="2">
        <v>36694</v>
      </c>
      <c r="B19418">
        <v>2400</v>
      </c>
      <c r="C19418">
        <v>15.01</v>
      </c>
      <c r="D19418">
        <v>22.44</v>
      </c>
      <c r="E19418">
        <v>33.69</v>
      </c>
      <c r="F19418">
        <v>15.01</v>
      </c>
      <c r="G19418">
        <v>15.01</v>
      </c>
      <c r="H19418" s="5">
        <v>17.399999999999999</v>
      </c>
      <c r="I19418">
        <v>17.399999999999999</v>
      </c>
      <c r="J19418">
        <v>17.399999999999999</v>
      </c>
      <c r="K19418">
        <v>17.399999999999999</v>
      </c>
      <c r="L19418" s="32">
        <v>17.399999999999999</v>
      </c>
      <c r="M19418" s="15">
        <v>32011</v>
      </c>
      <c r="N19418" t="str">
        <f t="shared" si="644"/>
        <v>Off</v>
      </c>
      <c r="O19418">
        <f t="shared" si="643"/>
        <v>6</v>
      </c>
    </row>
    <row r="19419" spans="1:15" x14ac:dyDescent="0.25">
      <c r="A19419" s="2">
        <v>36695</v>
      </c>
      <c r="B19419">
        <v>100</v>
      </c>
      <c r="C19419">
        <v>13.64</v>
      </c>
      <c r="D19419">
        <v>18.86</v>
      </c>
      <c r="E19419">
        <v>26.9</v>
      </c>
      <c r="F19419">
        <v>13.64</v>
      </c>
      <c r="G19419">
        <v>13.64</v>
      </c>
      <c r="H19419" s="5">
        <v>15.89</v>
      </c>
      <c r="I19419">
        <v>31.56</v>
      </c>
      <c r="J19419">
        <v>52.82</v>
      </c>
      <c r="K19419">
        <v>15.89</v>
      </c>
      <c r="L19419" s="32">
        <v>15.89</v>
      </c>
      <c r="M19419" s="15">
        <v>29255</v>
      </c>
      <c r="N19419" t="str">
        <f t="shared" si="644"/>
        <v>Off</v>
      </c>
      <c r="O19419">
        <f t="shared" si="643"/>
        <v>7</v>
      </c>
    </row>
    <row r="19420" spans="1:15" x14ac:dyDescent="0.25">
      <c r="A19420" s="2">
        <v>36695</v>
      </c>
      <c r="B19420">
        <v>200</v>
      </c>
      <c r="C19420">
        <v>13.35</v>
      </c>
      <c r="D19420">
        <v>13.35</v>
      </c>
      <c r="E19420">
        <v>13.35</v>
      </c>
      <c r="F19420">
        <v>13.35</v>
      </c>
      <c r="G19420">
        <v>13.35</v>
      </c>
      <c r="H19420" s="5">
        <v>13.65</v>
      </c>
      <c r="I19420">
        <v>29.5</v>
      </c>
      <c r="J19420">
        <v>51.02</v>
      </c>
      <c r="K19420">
        <v>13.65</v>
      </c>
      <c r="L19420" s="32">
        <v>13.65</v>
      </c>
      <c r="M19420" s="15">
        <v>27230</v>
      </c>
      <c r="N19420" t="str">
        <f t="shared" si="644"/>
        <v>Off</v>
      </c>
      <c r="O19420">
        <f t="shared" si="643"/>
        <v>7</v>
      </c>
    </row>
    <row r="19421" spans="1:15" x14ac:dyDescent="0.25">
      <c r="A19421" s="2">
        <v>36695</v>
      </c>
      <c r="B19421">
        <v>300</v>
      </c>
      <c r="C19421">
        <v>12.82</v>
      </c>
      <c r="D19421">
        <v>12.82</v>
      </c>
      <c r="E19421">
        <v>12.82</v>
      </c>
      <c r="F19421">
        <v>12.82</v>
      </c>
      <c r="G19421">
        <v>12.82</v>
      </c>
      <c r="H19421" s="5">
        <v>13.09</v>
      </c>
      <c r="I19421">
        <v>13.09</v>
      </c>
      <c r="J19421">
        <v>13.09</v>
      </c>
      <c r="K19421">
        <v>13.09</v>
      </c>
      <c r="L19421" s="32">
        <v>13.09</v>
      </c>
      <c r="M19421" s="15">
        <v>25857</v>
      </c>
      <c r="N19421" t="str">
        <f t="shared" si="644"/>
        <v>Off</v>
      </c>
      <c r="O19421">
        <f t="shared" si="643"/>
        <v>7</v>
      </c>
    </row>
    <row r="19422" spans="1:15" x14ac:dyDescent="0.25">
      <c r="A19422" s="2">
        <v>36695</v>
      </c>
      <c r="B19422">
        <v>400</v>
      </c>
      <c r="C19422">
        <v>12.58</v>
      </c>
      <c r="D19422">
        <v>12.58</v>
      </c>
      <c r="E19422">
        <v>12.58</v>
      </c>
      <c r="F19422">
        <v>12.58</v>
      </c>
      <c r="G19422">
        <v>12.58</v>
      </c>
      <c r="H19422" s="5">
        <v>12.56</v>
      </c>
      <c r="I19422">
        <v>12.56</v>
      </c>
      <c r="J19422">
        <v>12.56</v>
      </c>
      <c r="K19422">
        <v>12.56</v>
      </c>
      <c r="L19422" s="32">
        <v>12.56</v>
      </c>
      <c r="M19422" s="15">
        <v>25030</v>
      </c>
      <c r="N19422" t="str">
        <f t="shared" si="644"/>
        <v>Off</v>
      </c>
      <c r="O19422">
        <f t="shared" si="643"/>
        <v>7</v>
      </c>
    </row>
    <row r="19423" spans="1:15" x14ac:dyDescent="0.25">
      <c r="A19423" s="2">
        <v>36695</v>
      </c>
      <c r="B19423">
        <v>500</v>
      </c>
      <c r="C19423">
        <v>11.92</v>
      </c>
      <c r="D19423">
        <v>11.92</v>
      </c>
      <c r="E19423">
        <v>11.92</v>
      </c>
      <c r="F19423">
        <v>11.92</v>
      </c>
      <c r="G19423">
        <v>11.92</v>
      </c>
      <c r="H19423" s="5">
        <v>12.17</v>
      </c>
      <c r="I19423">
        <v>12.17</v>
      </c>
      <c r="J19423">
        <v>12.17</v>
      </c>
      <c r="K19423">
        <v>12.17</v>
      </c>
      <c r="L19423" s="32">
        <v>12.17</v>
      </c>
      <c r="M19423" s="15">
        <v>24529</v>
      </c>
      <c r="N19423" t="str">
        <f t="shared" si="644"/>
        <v>Off</v>
      </c>
      <c r="O19423">
        <f t="shared" si="643"/>
        <v>7</v>
      </c>
    </row>
    <row r="19424" spans="1:15" x14ac:dyDescent="0.25">
      <c r="A19424" s="2">
        <v>36695</v>
      </c>
      <c r="B19424">
        <v>600</v>
      </c>
      <c r="C19424">
        <v>11.59</v>
      </c>
      <c r="D19424">
        <v>11.59</v>
      </c>
      <c r="E19424">
        <v>11.59</v>
      </c>
      <c r="F19424">
        <v>11.59</v>
      </c>
      <c r="G19424">
        <v>11.59</v>
      </c>
      <c r="H19424" s="5">
        <v>11.86</v>
      </c>
      <c r="I19424">
        <v>11.86</v>
      </c>
      <c r="J19424">
        <v>11.86</v>
      </c>
      <c r="K19424">
        <v>11.86</v>
      </c>
      <c r="L19424" s="32">
        <v>11.86</v>
      </c>
      <c r="M19424" s="15">
        <v>24343</v>
      </c>
      <c r="N19424" t="str">
        <f t="shared" si="644"/>
        <v>Off</v>
      </c>
      <c r="O19424">
        <f t="shared" si="643"/>
        <v>7</v>
      </c>
    </row>
    <row r="19425" spans="1:15" x14ac:dyDescent="0.25">
      <c r="A19425" s="2">
        <v>36695</v>
      </c>
      <c r="B19425">
        <v>700</v>
      </c>
      <c r="C19425">
        <v>11.95</v>
      </c>
      <c r="D19425">
        <v>11.95</v>
      </c>
      <c r="E19425">
        <v>11.95</v>
      </c>
      <c r="F19425">
        <v>11.95</v>
      </c>
      <c r="G19425">
        <v>11.95</v>
      </c>
      <c r="H19425" s="5">
        <v>11.7</v>
      </c>
      <c r="I19425">
        <v>11.7</v>
      </c>
      <c r="J19425">
        <v>11.7</v>
      </c>
      <c r="K19425">
        <v>11.7</v>
      </c>
      <c r="L19425" s="32">
        <v>11.7</v>
      </c>
      <c r="M19425" s="15">
        <v>24360</v>
      </c>
      <c r="N19425" t="str">
        <f t="shared" si="644"/>
        <v>Off</v>
      </c>
      <c r="O19425">
        <f t="shared" si="643"/>
        <v>7</v>
      </c>
    </row>
    <row r="19426" spans="1:15" x14ac:dyDescent="0.25">
      <c r="A19426" s="2">
        <v>36695</v>
      </c>
      <c r="B19426">
        <v>800</v>
      </c>
      <c r="C19426">
        <v>12.03</v>
      </c>
      <c r="D19426">
        <v>12.03</v>
      </c>
      <c r="E19426">
        <v>12.03</v>
      </c>
      <c r="F19426">
        <v>12.03</v>
      </c>
      <c r="G19426">
        <v>12.03</v>
      </c>
      <c r="H19426" s="5">
        <v>12.6</v>
      </c>
      <c r="I19426">
        <v>13.19</v>
      </c>
      <c r="J19426">
        <v>13.99</v>
      </c>
      <c r="K19426">
        <v>12.6</v>
      </c>
      <c r="L19426" s="32">
        <v>12.6</v>
      </c>
      <c r="M19426" s="15">
        <v>25598</v>
      </c>
      <c r="N19426" t="str">
        <f t="shared" si="644"/>
        <v>On</v>
      </c>
      <c r="O19426">
        <f t="shared" si="643"/>
        <v>7</v>
      </c>
    </row>
    <row r="19427" spans="1:15" x14ac:dyDescent="0.25">
      <c r="A19427" s="2">
        <v>36695</v>
      </c>
      <c r="B19427">
        <v>900</v>
      </c>
      <c r="C19427">
        <v>13.26</v>
      </c>
      <c r="D19427">
        <v>13.26</v>
      </c>
      <c r="E19427">
        <v>13.26</v>
      </c>
      <c r="F19427">
        <v>13.26</v>
      </c>
      <c r="G19427">
        <v>13.26</v>
      </c>
      <c r="H19427" s="5">
        <v>13.22</v>
      </c>
      <c r="I19427">
        <v>13.55</v>
      </c>
      <c r="J19427">
        <v>14</v>
      </c>
      <c r="K19427">
        <v>13.22</v>
      </c>
      <c r="L19427" s="32">
        <v>13.22</v>
      </c>
      <c r="M19427" s="15">
        <v>27572</v>
      </c>
      <c r="N19427" t="str">
        <f t="shared" si="644"/>
        <v>On</v>
      </c>
      <c r="O19427">
        <f t="shared" si="643"/>
        <v>7</v>
      </c>
    </row>
    <row r="19428" spans="1:15" x14ac:dyDescent="0.25">
      <c r="A19428" s="2">
        <v>36695</v>
      </c>
      <c r="B19428">
        <v>1000</v>
      </c>
      <c r="C19428">
        <v>16.190000000000001</v>
      </c>
      <c r="D19428">
        <v>18.62</v>
      </c>
      <c r="E19428">
        <v>24.48</v>
      </c>
      <c r="F19428">
        <v>16.190000000000001</v>
      </c>
      <c r="G19428">
        <v>16.190000000000001</v>
      </c>
      <c r="H19428" s="5">
        <v>14.12</v>
      </c>
      <c r="I19428">
        <v>29.94</v>
      </c>
      <c r="J19428">
        <v>51.4</v>
      </c>
      <c r="K19428">
        <v>14.12</v>
      </c>
      <c r="L19428" s="32">
        <v>14.12</v>
      </c>
      <c r="M19428" s="15">
        <v>29571</v>
      </c>
      <c r="N19428" t="str">
        <f t="shared" si="644"/>
        <v>On</v>
      </c>
      <c r="O19428">
        <f t="shared" si="643"/>
        <v>7</v>
      </c>
    </row>
    <row r="19429" spans="1:15" x14ac:dyDescent="0.25">
      <c r="A19429" s="2">
        <v>36695</v>
      </c>
      <c r="B19429">
        <v>1100</v>
      </c>
      <c r="C19429">
        <v>17.88</v>
      </c>
      <c r="D19429">
        <v>21.28</v>
      </c>
      <c r="E19429">
        <v>29.34</v>
      </c>
      <c r="F19429">
        <v>17.88</v>
      </c>
      <c r="G19429">
        <v>17.87</v>
      </c>
      <c r="H19429" s="5">
        <v>18</v>
      </c>
      <c r="I19429">
        <v>18</v>
      </c>
      <c r="J19429">
        <v>18</v>
      </c>
      <c r="K19429">
        <v>18</v>
      </c>
      <c r="L19429" s="32">
        <v>18</v>
      </c>
      <c r="M19429" s="15">
        <v>31075</v>
      </c>
      <c r="N19429" t="str">
        <f t="shared" si="644"/>
        <v>On</v>
      </c>
      <c r="O19429">
        <f t="shared" si="643"/>
        <v>7</v>
      </c>
    </row>
    <row r="19430" spans="1:15" x14ac:dyDescent="0.25">
      <c r="A19430" s="2">
        <v>36695</v>
      </c>
      <c r="B19430">
        <v>1200</v>
      </c>
      <c r="C19430">
        <v>15.22</v>
      </c>
      <c r="D19430">
        <v>23.27</v>
      </c>
      <c r="E19430">
        <v>35.49</v>
      </c>
      <c r="F19430">
        <v>16.13</v>
      </c>
      <c r="G19430">
        <v>15.84</v>
      </c>
      <c r="H19430" s="5">
        <v>20</v>
      </c>
      <c r="I19430">
        <v>35.31</v>
      </c>
      <c r="J19430">
        <v>56.1</v>
      </c>
      <c r="K19430">
        <v>20</v>
      </c>
      <c r="L19430" s="32">
        <v>20</v>
      </c>
      <c r="M19430" s="15">
        <v>31969</v>
      </c>
      <c r="N19430" t="str">
        <f t="shared" si="644"/>
        <v>On</v>
      </c>
      <c r="O19430">
        <f t="shared" ref="O19430:O19493" si="645">+WEEKDAY(A19430,2)</f>
        <v>7</v>
      </c>
    </row>
    <row r="19431" spans="1:15" x14ac:dyDescent="0.25">
      <c r="A19431" s="2">
        <v>36695</v>
      </c>
      <c r="B19431">
        <v>1300</v>
      </c>
      <c r="C19431">
        <v>17.7</v>
      </c>
      <c r="D19431">
        <v>23.98</v>
      </c>
      <c r="E19431">
        <v>35.82</v>
      </c>
      <c r="F19431">
        <v>17.96</v>
      </c>
      <c r="G19431">
        <v>17.88</v>
      </c>
      <c r="H19431" s="5">
        <v>21</v>
      </c>
      <c r="I19431">
        <v>36.229999999999997</v>
      </c>
      <c r="J19431">
        <v>56.9</v>
      </c>
      <c r="K19431">
        <v>21</v>
      </c>
      <c r="L19431" s="32">
        <v>21</v>
      </c>
      <c r="M19431" s="15">
        <v>32598</v>
      </c>
      <c r="N19431" t="str">
        <f t="shared" si="644"/>
        <v>On</v>
      </c>
      <c r="O19431">
        <f t="shared" si="645"/>
        <v>7</v>
      </c>
    </row>
    <row r="19432" spans="1:15" x14ac:dyDescent="0.25">
      <c r="A19432" s="2">
        <v>36695</v>
      </c>
      <c r="B19432">
        <v>1400</v>
      </c>
      <c r="C19432">
        <v>20.88</v>
      </c>
      <c r="D19432">
        <v>27.71</v>
      </c>
      <c r="E19432">
        <v>41.91</v>
      </c>
      <c r="F19432">
        <v>20.88</v>
      </c>
      <c r="G19432">
        <v>20.88</v>
      </c>
      <c r="H19432" s="5">
        <v>22.88</v>
      </c>
      <c r="I19432">
        <v>39.840000000000003</v>
      </c>
      <c r="J19432">
        <v>64.23</v>
      </c>
      <c r="K19432">
        <v>22.88</v>
      </c>
      <c r="L19432" s="32">
        <v>22.88</v>
      </c>
      <c r="M19432" s="15">
        <v>33268</v>
      </c>
      <c r="N19432" t="str">
        <f t="shared" si="644"/>
        <v>On</v>
      </c>
      <c r="O19432">
        <f t="shared" si="645"/>
        <v>7</v>
      </c>
    </row>
    <row r="19433" spans="1:15" x14ac:dyDescent="0.25">
      <c r="A19433" s="2">
        <v>36695</v>
      </c>
      <c r="B19433">
        <v>1500</v>
      </c>
      <c r="C19433">
        <v>36.979999999999997</v>
      </c>
      <c r="D19433">
        <v>42.59</v>
      </c>
      <c r="E19433">
        <v>54.08</v>
      </c>
      <c r="F19433">
        <v>36.979999999999997</v>
      </c>
      <c r="G19433">
        <v>36.979999999999997</v>
      </c>
      <c r="H19433" s="5">
        <v>22.92</v>
      </c>
      <c r="I19433">
        <v>49.02</v>
      </c>
      <c r="J19433">
        <v>92.42</v>
      </c>
      <c r="K19433">
        <v>22.92</v>
      </c>
      <c r="L19433" s="32">
        <v>22.92</v>
      </c>
      <c r="M19433" s="15">
        <v>33671</v>
      </c>
      <c r="N19433" t="str">
        <f t="shared" si="644"/>
        <v>On</v>
      </c>
      <c r="O19433">
        <f t="shared" si="645"/>
        <v>7</v>
      </c>
    </row>
    <row r="19434" spans="1:15" x14ac:dyDescent="0.25">
      <c r="A19434" s="2">
        <v>36695</v>
      </c>
      <c r="B19434">
        <v>1600</v>
      </c>
      <c r="C19434">
        <v>52.03</v>
      </c>
      <c r="D19434">
        <v>56.25</v>
      </c>
      <c r="E19434">
        <v>64.819999999999993</v>
      </c>
      <c r="F19434">
        <v>52.03</v>
      </c>
      <c r="G19434">
        <v>52.03</v>
      </c>
      <c r="H19434" s="5">
        <v>22.9</v>
      </c>
      <c r="I19434">
        <v>49.01</v>
      </c>
      <c r="J19434">
        <v>92.41</v>
      </c>
      <c r="K19434">
        <v>22.9</v>
      </c>
      <c r="L19434" s="32">
        <v>22.9</v>
      </c>
      <c r="M19434" s="15">
        <v>34256</v>
      </c>
      <c r="N19434" t="str">
        <f t="shared" si="644"/>
        <v>On</v>
      </c>
      <c r="O19434">
        <f t="shared" si="645"/>
        <v>7</v>
      </c>
    </row>
    <row r="19435" spans="1:15" x14ac:dyDescent="0.25">
      <c r="A19435" s="2">
        <v>36695</v>
      </c>
      <c r="B19435">
        <v>1700</v>
      </c>
      <c r="C19435">
        <v>49.7</v>
      </c>
      <c r="D19435">
        <v>54.13</v>
      </c>
      <c r="E19435">
        <v>63.16</v>
      </c>
      <c r="F19435">
        <v>49.7</v>
      </c>
      <c r="G19435">
        <v>49.7</v>
      </c>
      <c r="H19435" s="5">
        <v>25</v>
      </c>
      <c r="I19435">
        <v>50.79</v>
      </c>
      <c r="J19435">
        <v>93.69</v>
      </c>
      <c r="K19435">
        <v>25</v>
      </c>
      <c r="L19435" s="32">
        <v>25</v>
      </c>
      <c r="M19435" s="15">
        <v>34645</v>
      </c>
      <c r="N19435" t="str">
        <f t="shared" si="644"/>
        <v>On</v>
      </c>
      <c r="O19435">
        <f t="shared" si="645"/>
        <v>7</v>
      </c>
    </row>
    <row r="19436" spans="1:15" x14ac:dyDescent="0.25">
      <c r="A19436" s="2">
        <v>36695</v>
      </c>
      <c r="B19436">
        <v>1800</v>
      </c>
      <c r="C19436">
        <v>39.299999999999997</v>
      </c>
      <c r="D19436">
        <v>44.69</v>
      </c>
      <c r="E19436">
        <v>55.73</v>
      </c>
      <c r="F19436">
        <v>39.299999999999997</v>
      </c>
      <c r="G19436">
        <v>39.299999999999997</v>
      </c>
      <c r="H19436" s="5">
        <v>12.91</v>
      </c>
      <c r="I19436">
        <v>40.64</v>
      </c>
      <c r="J19436">
        <v>72.42</v>
      </c>
      <c r="K19436">
        <v>13.21</v>
      </c>
      <c r="L19436" s="32">
        <v>15.37</v>
      </c>
      <c r="M19436" s="15">
        <v>34485</v>
      </c>
      <c r="N19436" t="str">
        <f t="shared" si="644"/>
        <v>On</v>
      </c>
      <c r="O19436">
        <f t="shared" si="645"/>
        <v>7</v>
      </c>
    </row>
    <row r="19437" spans="1:15" x14ac:dyDescent="0.25">
      <c r="A19437" s="2">
        <v>36695</v>
      </c>
      <c r="B19437">
        <v>1900</v>
      </c>
      <c r="C19437">
        <v>18.02</v>
      </c>
      <c r="D19437">
        <v>25.37</v>
      </c>
      <c r="E19437">
        <v>40.53</v>
      </c>
      <c r="F19437">
        <v>18.02</v>
      </c>
      <c r="G19437">
        <v>18.02</v>
      </c>
      <c r="H19437" s="5">
        <v>12.87</v>
      </c>
      <c r="I19437">
        <v>35.82</v>
      </c>
      <c r="J19437">
        <v>56.94</v>
      </c>
      <c r="K19437">
        <v>13.12</v>
      </c>
      <c r="L19437" s="32">
        <v>15.34</v>
      </c>
      <c r="M19437" s="15">
        <v>33443</v>
      </c>
      <c r="N19437" t="str">
        <f t="shared" si="644"/>
        <v>On</v>
      </c>
      <c r="O19437">
        <f t="shared" si="645"/>
        <v>7</v>
      </c>
    </row>
    <row r="19438" spans="1:15" x14ac:dyDescent="0.25">
      <c r="A19438" s="2">
        <v>36695</v>
      </c>
      <c r="B19438">
        <v>2000</v>
      </c>
      <c r="C19438">
        <v>15.99</v>
      </c>
      <c r="D19438">
        <v>23.53</v>
      </c>
      <c r="E19438">
        <v>39.090000000000003</v>
      </c>
      <c r="F19438">
        <v>15.99</v>
      </c>
      <c r="G19438">
        <v>15.99</v>
      </c>
      <c r="H19438" s="5">
        <v>21.16</v>
      </c>
      <c r="I19438">
        <v>36.380000000000003</v>
      </c>
      <c r="J19438">
        <v>57.03</v>
      </c>
      <c r="K19438">
        <v>21.16</v>
      </c>
      <c r="L19438" s="32">
        <v>21.16</v>
      </c>
      <c r="M19438" s="15">
        <v>32730</v>
      </c>
      <c r="N19438" t="str">
        <f t="shared" si="644"/>
        <v>On</v>
      </c>
      <c r="O19438">
        <f t="shared" si="645"/>
        <v>7</v>
      </c>
    </row>
    <row r="19439" spans="1:15" x14ac:dyDescent="0.25">
      <c r="A19439" s="2">
        <v>36695</v>
      </c>
      <c r="B19439">
        <v>2100</v>
      </c>
      <c r="C19439">
        <v>21.53</v>
      </c>
      <c r="D19439">
        <v>28.55</v>
      </c>
      <c r="E19439">
        <v>43.04</v>
      </c>
      <c r="F19439">
        <v>21.53</v>
      </c>
      <c r="G19439">
        <v>21.52</v>
      </c>
      <c r="H19439" s="5">
        <v>20</v>
      </c>
      <c r="I19439">
        <v>35.31</v>
      </c>
      <c r="J19439">
        <v>56.1</v>
      </c>
      <c r="K19439">
        <v>20</v>
      </c>
      <c r="L19439" s="32">
        <v>20</v>
      </c>
      <c r="M19439" s="15">
        <v>32912</v>
      </c>
      <c r="N19439" t="str">
        <f t="shared" si="644"/>
        <v>On</v>
      </c>
      <c r="O19439">
        <f t="shared" si="645"/>
        <v>7</v>
      </c>
    </row>
    <row r="19440" spans="1:15" x14ac:dyDescent="0.25">
      <c r="A19440" s="2">
        <v>36695</v>
      </c>
      <c r="B19440">
        <v>2200</v>
      </c>
      <c r="C19440">
        <v>22.32</v>
      </c>
      <c r="D19440">
        <v>29.27</v>
      </c>
      <c r="E19440">
        <v>43.6</v>
      </c>
      <c r="F19440">
        <v>22.32</v>
      </c>
      <c r="G19440">
        <v>22.31</v>
      </c>
      <c r="H19440" s="5">
        <v>20</v>
      </c>
      <c r="I19440">
        <v>35.31</v>
      </c>
      <c r="J19440">
        <v>56.1</v>
      </c>
      <c r="K19440">
        <v>20</v>
      </c>
      <c r="L19440" s="32">
        <v>20</v>
      </c>
      <c r="M19440" s="15">
        <v>33091</v>
      </c>
      <c r="N19440" t="str">
        <f t="shared" si="644"/>
        <v>On</v>
      </c>
      <c r="O19440">
        <f t="shared" si="645"/>
        <v>7</v>
      </c>
    </row>
    <row r="19441" spans="1:15" x14ac:dyDescent="0.25">
      <c r="A19441" s="2">
        <v>36695</v>
      </c>
      <c r="B19441">
        <v>2300</v>
      </c>
      <c r="C19441">
        <v>15.92</v>
      </c>
      <c r="D19441">
        <v>23.41</v>
      </c>
      <c r="E19441">
        <v>38.840000000000003</v>
      </c>
      <c r="F19441">
        <v>15.92</v>
      </c>
      <c r="G19441">
        <v>15.92</v>
      </c>
      <c r="H19441" s="5">
        <v>17.489999999999998</v>
      </c>
      <c r="I19441">
        <v>33.020000000000003</v>
      </c>
      <c r="J19441">
        <v>54.09</v>
      </c>
      <c r="K19441">
        <v>17.489999999999998</v>
      </c>
      <c r="L19441" s="32">
        <v>17.489999999999998</v>
      </c>
      <c r="M19441" s="15">
        <v>31376</v>
      </c>
      <c r="N19441" t="str">
        <f t="shared" si="644"/>
        <v>On</v>
      </c>
      <c r="O19441">
        <f t="shared" si="645"/>
        <v>7</v>
      </c>
    </row>
    <row r="19442" spans="1:15" x14ac:dyDescent="0.25">
      <c r="A19442" s="2">
        <v>36695</v>
      </c>
      <c r="B19442">
        <v>2400</v>
      </c>
      <c r="C19442">
        <v>13.6</v>
      </c>
      <c r="D19442">
        <v>20.56</v>
      </c>
      <c r="E19442">
        <v>34.61</v>
      </c>
      <c r="F19442">
        <v>13.6</v>
      </c>
      <c r="G19442">
        <v>13.6</v>
      </c>
      <c r="H19442" s="5">
        <v>13.28</v>
      </c>
      <c r="I19442">
        <v>29.17</v>
      </c>
      <c r="J19442">
        <v>50.73</v>
      </c>
      <c r="K19442">
        <v>13.28</v>
      </c>
      <c r="L19442" s="32">
        <v>13.28</v>
      </c>
      <c r="M19442" s="15">
        <v>29006</v>
      </c>
      <c r="N19442" t="str">
        <f t="shared" si="644"/>
        <v>Off</v>
      </c>
      <c r="O19442">
        <f t="shared" si="645"/>
        <v>7</v>
      </c>
    </row>
    <row r="19443" spans="1:15" x14ac:dyDescent="0.25">
      <c r="A19443" s="2">
        <v>36696</v>
      </c>
      <c r="B19443">
        <v>100</v>
      </c>
      <c r="C19443">
        <v>12.47</v>
      </c>
      <c r="D19443">
        <v>14.29</v>
      </c>
      <c r="E19443">
        <v>17.73</v>
      </c>
      <c r="F19443">
        <v>12.47</v>
      </c>
      <c r="G19443">
        <v>12.47</v>
      </c>
      <c r="H19443" s="5">
        <v>12.56</v>
      </c>
      <c r="I19443">
        <v>12.56</v>
      </c>
      <c r="J19443">
        <v>12.56</v>
      </c>
      <c r="K19443">
        <v>12.56</v>
      </c>
      <c r="L19443" s="32">
        <v>12.56</v>
      </c>
      <c r="M19443" s="15">
        <v>26669</v>
      </c>
      <c r="N19443" t="str">
        <f t="shared" si="644"/>
        <v>Off</v>
      </c>
      <c r="O19443">
        <f t="shared" si="645"/>
        <v>1</v>
      </c>
    </row>
    <row r="19444" spans="1:15" x14ac:dyDescent="0.25">
      <c r="A19444" s="2">
        <v>36696</v>
      </c>
      <c r="B19444">
        <v>200</v>
      </c>
      <c r="C19444">
        <v>12.14</v>
      </c>
      <c r="D19444">
        <v>12.14</v>
      </c>
      <c r="E19444">
        <v>12.14</v>
      </c>
      <c r="F19444">
        <v>12.14</v>
      </c>
      <c r="G19444">
        <v>12.14</v>
      </c>
      <c r="H19444" s="5">
        <v>11.93</v>
      </c>
      <c r="I19444">
        <v>11.93</v>
      </c>
      <c r="J19444">
        <v>11.93</v>
      </c>
      <c r="K19444">
        <v>11.93</v>
      </c>
      <c r="L19444" s="32">
        <v>11.93</v>
      </c>
      <c r="M19444" s="15">
        <v>25208</v>
      </c>
      <c r="N19444" t="str">
        <f t="shared" si="644"/>
        <v>Off</v>
      </c>
      <c r="O19444">
        <f t="shared" si="645"/>
        <v>1</v>
      </c>
    </row>
    <row r="19445" spans="1:15" x14ac:dyDescent="0.25">
      <c r="A19445" s="2">
        <v>36696</v>
      </c>
      <c r="B19445">
        <v>300</v>
      </c>
      <c r="C19445">
        <v>12</v>
      </c>
      <c r="D19445">
        <v>12</v>
      </c>
      <c r="E19445">
        <v>12</v>
      </c>
      <c r="F19445">
        <v>12</v>
      </c>
      <c r="G19445">
        <v>12</v>
      </c>
      <c r="H19445" s="5">
        <v>11.7</v>
      </c>
      <c r="I19445">
        <v>11.7</v>
      </c>
      <c r="J19445">
        <v>11.7</v>
      </c>
      <c r="K19445">
        <v>11.7</v>
      </c>
      <c r="L19445" s="32">
        <v>11.7</v>
      </c>
      <c r="M19445" s="15">
        <v>24462</v>
      </c>
      <c r="N19445" t="str">
        <f t="shared" si="644"/>
        <v>Off</v>
      </c>
      <c r="O19445">
        <f t="shared" si="645"/>
        <v>1</v>
      </c>
    </row>
    <row r="19446" spans="1:15" x14ac:dyDescent="0.25">
      <c r="A19446" s="2">
        <v>36696</v>
      </c>
      <c r="B19446">
        <v>400</v>
      </c>
      <c r="C19446">
        <v>11.88</v>
      </c>
      <c r="D19446">
        <v>11.88</v>
      </c>
      <c r="E19446">
        <v>11.88</v>
      </c>
      <c r="F19446">
        <v>11.88</v>
      </c>
      <c r="G19446">
        <v>11.88</v>
      </c>
      <c r="H19446" s="5">
        <v>10.9</v>
      </c>
      <c r="I19446">
        <v>10.9</v>
      </c>
      <c r="J19446">
        <v>10.9</v>
      </c>
      <c r="K19446">
        <v>10.9</v>
      </c>
      <c r="L19446" s="32">
        <v>10.9</v>
      </c>
      <c r="M19446" s="15">
        <v>23983</v>
      </c>
      <c r="N19446" t="str">
        <f t="shared" si="644"/>
        <v>Off</v>
      </c>
      <c r="O19446">
        <f t="shared" si="645"/>
        <v>1</v>
      </c>
    </row>
    <row r="19447" spans="1:15" x14ac:dyDescent="0.25">
      <c r="A19447" s="2">
        <v>36696</v>
      </c>
      <c r="B19447">
        <v>500</v>
      </c>
      <c r="C19447">
        <v>12.32</v>
      </c>
      <c r="D19447">
        <v>12.32</v>
      </c>
      <c r="E19447">
        <v>12.32</v>
      </c>
      <c r="F19447">
        <v>12.32</v>
      </c>
      <c r="G19447">
        <v>12.32</v>
      </c>
      <c r="H19447" s="5">
        <v>11.4</v>
      </c>
      <c r="I19447">
        <v>11.4</v>
      </c>
      <c r="J19447">
        <v>11.4</v>
      </c>
      <c r="K19447">
        <v>11.4</v>
      </c>
      <c r="L19447" s="32">
        <v>11.4</v>
      </c>
      <c r="M19447" s="15">
        <v>24129</v>
      </c>
      <c r="N19447" t="str">
        <f t="shared" si="644"/>
        <v>Off</v>
      </c>
      <c r="O19447">
        <f t="shared" si="645"/>
        <v>1</v>
      </c>
    </row>
    <row r="19448" spans="1:15" x14ac:dyDescent="0.25">
      <c r="A19448" s="2">
        <v>36696</v>
      </c>
      <c r="B19448">
        <v>600</v>
      </c>
      <c r="C19448">
        <v>13.03</v>
      </c>
      <c r="D19448">
        <v>13.03</v>
      </c>
      <c r="E19448">
        <v>13.03</v>
      </c>
      <c r="F19448">
        <v>13.03</v>
      </c>
      <c r="G19448">
        <v>13.03</v>
      </c>
      <c r="H19448" s="5">
        <v>12.31</v>
      </c>
      <c r="I19448">
        <v>12.31</v>
      </c>
      <c r="J19448">
        <v>12.31</v>
      </c>
      <c r="K19448">
        <v>12.31</v>
      </c>
      <c r="L19448" s="32">
        <v>12.31</v>
      </c>
      <c r="M19448" s="15">
        <v>25432</v>
      </c>
      <c r="N19448" t="str">
        <f t="shared" si="644"/>
        <v>Off</v>
      </c>
      <c r="O19448">
        <f t="shared" si="645"/>
        <v>1</v>
      </c>
    </row>
    <row r="19449" spans="1:15" x14ac:dyDescent="0.25">
      <c r="A19449" s="2">
        <v>36696</v>
      </c>
      <c r="B19449">
        <v>700</v>
      </c>
      <c r="C19449">
        <v>15.07</v>
      </c>
      <c r="D19449">
        <v>15.07</v>
      </c>
      <c r="E19449">
        <v>15.07</v>
      </c>
      <c r="F19449">
        <v>15.07</v>
      </c>
      <c r="G19449">
        <v>15.07</v>
      </c>
      <c r="H19449" s="5">
        <v>13.22</v>
      </c>
      <c r="I19449">
        <v>13.22</v>
      </c>
      <c r="J19449">
        <v>13.22</v>
      </c>
      <c r="K19449">
        <v>13.22</v>
      </c>
      <c r="L19449" s="32">
        <v>13.22</v>
      </c>
      <c r="M19449" s="15">
        <v>27881</v>
      </c>
      <c r="N19449" t="str">
        <f t="shared" si="644"/>
        <v>Off</v>
      </c>
      <c r="O19449">
        <f t="shared" si="645"/>
        <v>1</v>
      </c>
    </row>
    <row r="19450" spans="1:15" x14ac:dyDescent="0.25">
      <c r="A19450" s="2">
        <v>36696</v>
      </c>
      <c r="B19450">
        <v>800</v>
      </c>
      <c r="C19450">
        <v>21.68</v>
      </c>
      <c r="D19450">
        <v>21.68</v>
      </c>
      <c r="E19450">
        <v>21.68</v>
      </c>
      <c r="F19450">
        <v>21.68</v>
      </c>
      <c r="G19450">
        <v>21.68</v>
      </c>
      <c r="H19450" s="5">
        <v>16.010000000000002</v>
      </c>
      <c r="I19450">
        <v>16.559999999999999</v>
      </c>
      <c r="J19450">
        <v>17.170000000000002</v>
      </c>
      <c r="K19450">
        <v>16.010000000000002</v>
      </c>
      <c r="L19450" s="32">
        <v>16.010000000000002</v>
      </c>
      <c r="M19450" s="15">
        <v>30979</v>
      </c>
      <c r="N19450" t="str">
        <f t="shared" si="644"/>
        <v>On</v>
      </c>
      <c r="O19450">
        <f t="shared" si="645"/>
        <v>1</v>
      </c>
    </row>
    <row r="19451" spans="1:15" x14ac:dyDescent="0.25">
      <c r="A19451" s="2">
        <v>36696</v>
      </c>
      <c r="B19451">
        <v>900</v>
      </c>
      <c r="C19451">
        <v>18.73</v>
      </c>
      <c r="D19451">
        <v>18.73</v>
      </c>
      <c r="E19451">
        <v>18.73</v>
      </c>
      <c r="F19451">
        <v>18.73</v>
      </c>
      <c r="G19451">
        <v>18.73</v>
      </c>
      <c r="H19451" s="5">
        <v>18</v>
      </c>
      <c r="I19451">
        <v>19.73</v>
      </c>
      <c r="J19451">
        <v>19.91</v>
      </c>
      <c r="K19451">
        <v>18.04</v>
      </c>
      <c r="L19451" s="32">
        <v>18.52</v>
      </c>
      <c r="M19451" s="15">
        <v>32752</v>
      </c>
      <c r="N19451" t="str">
        <f t="shared" si="644"/>
        <v>On</v>
      </c>
      <c r="O19451">
        <f t="shared" si="645"/>
        <v>1</v>
      </c>
    </row>
    <row r="19452" spans="1:15" x14ac:dyDescent="0.25">
      <c r="A19452" s="2">
        <v>36696</v>
      </c>
      <c r="B19452">
        <v>1000</v>
      </c>
      <c r="C19452">
        <v>16.82</v>
      </c>
      <c r="D19452">
        <v>16.7</v>
      </c>
      <c r="E19452">
        <v>17.690000000000001</v>
      </c>
      <c r="F19452">
        <v>16.82</v>
      </c>
      <c r="G19452">
        <v>16.82</v>
      </c>
      <c r="H19452" s="5">
        <v>19.989999999999998</v>
      </c>
      <c r="I19452">
        <v>22.01</v>
      </c>
      <c r="J19452">
        <v>22.14</v>
      </c>
      <c r="K19452">
        <v>20.04</v>
      </c>
      <c r="L19452" s="32">
        <v>20.62</v>
      </c>
      <c r="M19452" s="15">
        <v>33829</v>
      </c>
      <c r="N19452" t="str">
        <f t="shared" si="644"/>
        <v>On</v>
      </c>
      <c r="O19452">
        <f t="shared" si="645"/>
        <v>1</v>
      </c>
    </row>
    <row r="19453" spans="1:15" x14ac:dyDescent="0.25">
      <c r="A19453" s="2">
        <v>36696</v>
      </c>
      <c r="B19453">
        <v>1100</v>
      </c>
      <c r="C19453">
        <v>19.45</v>
      </c>
      <c r="D19453">
        <v>19.5</v>
      </c>
      <c r="E19453">
        <v>24.2</v>
      </c>
      <c r="F19453">
        <v>19.45</v>
      </c>
      <c r="G19453">
        <v>19.440000000000001</v>
      </c>
      <c r="H19453" s="5">
        <v>25</v>
      </c>
      <c r="I19453">
        <v>34.43</v>
      </c>
      <c r="J19453">
        <v>35</v>
      </c>
      <c r="K19453">
        <v>25.25</v>
      </c>
      <c r="L19453" s="32">
        <v>27.93</v>
      </c>
      <c r="M19453" s="15">
        <v>34694</v>
      </c>
      <c r="N19453" t="str">
        <f t="shared" si="644"/>
        <v>On</v>
      </c>
      <c r="O19453">
        <f t="shared" si="645"/>
        <v>1</v>
      </c>
    </row>
    <row r="19454" spans="1:15" x14ac:dyDescent="0.25">
      <c r="A19454" s="2">
        <v>36696</v>
      </c>
      <c r="B19454">
        <v>1200</v>
      </c>
      <c r="C19454">
        <v>18.54</v>
      </c>
      <c r="D19454">
        <v>20.12</v>
      </c>
      <c r="E19454">
        <v>27.36</v>
      </c>
      <c r="F19454">
        <v>18.55</v>
      </c>
      <c r="G19454">
        <v>18.53</v>
      </c>
      <c r="H19454" s="5">
        <v>25</v>
      </c>
      <c r="I19454">
        <v>30.46</v>
      </c>
      <c r="J19454">
        <v>30.79</v>
      </c>
      <c r="K19454">
        <v>25.15</v>
      </c>
      <c r="L19454" s="32">
        <v>26.7</v>
      </c>
      <c r="M19454" s="15">
        <v>35149</v>
      </c>
      <c r="N19454" t="str">
        <f t="shared" si="644"/>
        <v>On</v>
      </c>
      <c r="O19454">
        <f t="shared" si="645"/>
        <v>1</v>
      </c>
    </row>
    <row r="19455" spans="1:15" x14ac:dyDescent="0.25">
      <c r="A19455" s="2">
        <v>36696</v>
      </c>
      <c r="B19455">
        <v>1300</v>
      </c>
      <c r="C19455">
        <v>18.12</v>
      </c>
      <c r="D19455">
        <v>19.7</v>
      </c>
      <c r="E19455">
        <v>27.01</v>
      </c>
      <c r="F19455">
        <v>18.12</v>
      </c>
      <c r="G19455">
        <v>18.11</v>
      </c>
      <c r="H19455" s="5">
        <v>25</v>
      </c>
      <c r="I19455">
        <v>34.43</v>
      </c>
      <c r="J19455">
        <v>35</v>
      </c>
      <c r="K19455">
        <v>25.25</v>
      </c>
      <c r="L19455" s="32">
        <v>27.93</v>
      </c>
      <c r="M19455" s="15">
        <v>35278</v>
      </c>
      <c r="N19455" t="str">
        <f t="shared" si="644"/>
        <v>On</v>
      </c>
      <c r="O19455">
        <f t="shared" si="645"/>
        <v>1</v>
      </c>
    </row>
    <row r="19456" spans="1:15" x14ac:dyDescent="0.25">
      <c r="A19456" s="2">
        <v>36696</v>
      </c>
      <c r="B19456">
        <v>1400</v>
      </c>
      <c r="C19456">
        <v>17.95</v>
      </c>
      <c r="D19456">
        <v>19.53</v>
      </c>
      <c r="E19456">
        <v>26.87</v>
      </c>
      <c r="F19456">
        <v>17.95</v>
      </c>
      <c r="G19456">
        <v>17.940000000000001</v>
      </c>
      <c r="H19456" s="5">
        <v>35.200000000000003</v>
      </c>
      <c r="I19456">
        <v>35.200000000000003</v>
      </c>
      <c r="J19456">
        <v>35.200000000000003</v>
      </c>
      <c r="K19456">
        <v>35.200000000000003</v>
      </c>
      <c r="L19456" s="32">
        <v>35.200000000000003</v>
      </c>
      <c r="M19456" s="15">
        <v>35506</v>
      </c>
      <c r="N19456" t="str">
        <f t="shared" si="644"/>
        <v>On</v>
      </c>
      <c r="O19456">
        <f t="shared" si="645"/>
        <v>1</v>
      </c>
    </row>
    <row r="19457" spans="1:15" x14ac:dyDescent="0.25">
      <c r="A19457" s="2">
        <v>36696</v>
      </c>
      <c r="B19457">
        <v>1500</v>
      </c>
      <c r="C19457">
        <v>16.05</v>
      </c>
      <c r="D19457">
        <v>17.87</v>
      </c>
      <c r="E19457">
        <v>24.56</v>
      </c>
      <c r="F19457">
        <v>16.05</v>
      </c>
      <c r="G19457">
        <v>16.04</v>
      </c>
      <c r="H19457" s="5">
        <v>37.950000000000003</v>
      </c>
      <c r="I19457">
        <v>37.950000000000003</v>
      </c>
      <c r="J19457">
        <v>37.950000000000003</v>
      </c>
      <c r="K19457">
        <v>37.950000000000003</v>
      </c>
      <c r="L19457" s="32">
        <v>37.950000000000003</v>
      </c>
      <c r="M19457" s="15">
        <v>35347</v>
      </c>
      <c r="N19457" t="str">
        <f t="shared" si="644"/>
        <v>On</v>
      </c>
      <c r="O19457">
        <f t="shared" si="645"/>
        <v>1</v>
      </c>
    </row>
    <row r="19458" spans="1:15" x14ac:dyDescent="0.25">
      <c r="A19458" s="2">
        <v>36696</v>
      </c>
      <c r="B19458">
        <v>1600</v>
      </c>
      <c r="C19458">
        <v>16.350000000000001</v>
      </c>
      <c r="D19458">
        <v>18.71</v>
      </c>
      <c r="E19458">
        <v>22.9</v>
      </c>
      <c r="F19458">
        <v>16.350000000000001</v>
      </c>
      <c r="G19458">
        <v>16.350000000000001</v>
      </c>
      <c r="H19458" s="5">
        <v>38.35</v>
      </c>
      <c r="I19458">
        <v>40.15</v>
      </c>
      <c r="J19458">
        <v>40.26</v>
      </c>
      <c r="K19458">
        <v>38.4</v>
      </c>
      <c r="L19458" s="32">
        <v>38.909999999999997</v>
      </c>
      <c r="M19458" s="15">
        <v>35081</v>
      </c>
      <c r="N19458" t="str">
        <f t="shared" si="644"/>
        <v>On</v>
      </c>
      <c r="O19458">
        <f t="shared" si="645"/>
        <v>1</v>
      </c>
    </row>
    <row r="19459" spans="1:15" x14ac:dyDescent="0.25">
      <c r="A19459" s="2">
        <v>36696</v>
      </c>
      <c r="B19459">
        <v>1700</v>
      </c>
      <c r="C19459">
        <v>18.440000000000001</v>
      </c>
      <c r="D19459">
        <v>20.59</v>
      </c>
      <c r="E19459">
        <v>25.24</v>
      </c>
      <c r="F19459">
        <v>18.440000000000001</v>
      </c>
      <c r="G19459">
        <v>18.440000000000001</v>
      </c>
      <c r="H19459" s="5">
        <v>38.46</v>
      </c>
      <c r="I19459">
        <v>38.46</v>
      </c>
      <c r="J19459">
        <v>38.46</v>
      </c>
      <c r="K19459">
        <v>38.46</v>
      </c>
      <c r="L19459" s="32">
        <v>38.46</v>
      </c>
      <c r="M19459" s="15">
        <v>34696</v>
      </c>
      <c r="N19459" t="str">
        <f t="shared" si="644"/>
        <v>On</v>
      </c>
      <c r="O19459">
        <f t="shared" si="645"/>
        <v>1</v>
      </c>
    </row>
    <row r="19460" spans="1:15" x14ac:dyDescent="0.25">
      <c r="A19460" s="2">
        <v>36696</v>
      </c>
      <c r="B19460">
        <v>1800</v>
      </c>
      <c r="C19460">
        <v>17.77</v>
      </c>
      <c r="D19460">
        <v>19.48</v>
      </c>
      <c r="E19460">
        <v>26.26</v>
      </c>
      <c r="F19460">
        <v>17.77</v>
      </c>
      <c r="G19460">
        <v>17.760000000000002</v>
      </c>
      <c r="H19460" s="5">
        <v>37.950000000000003</v>
      </c>
      <c r="I19460">
        <v>37.950000000000003</v>
      </c>
      <c r="J19460">
        <v>37.950000000000003</v>
      </c>
      <c r="K19460">
        <v>37.950000000000003</v>
      </c>
      <c r="L19460" s="32">
        <v>37.950000000000003</v>
      </c>
      <c r="M19460" s="15">
        <v>34304</v>
      </c>
      <c r="N19460" t="str">
        <f t="shared" si="644"/>
        <v>On</v>
      </c>
      <c r="O19460">
        <f t="shared" si="645"/>
        <v>1</v>
      </c>
    </row>
    <row r="19461" spans="1:15" x14ac:dyDescent="0.25">
      <c r="A19461" s="2">
        <v>36696</v>
      </c>
      <c r="B19461">
        <v>1900</v>
      </c>
      <c r="C19461">
        <v>15.39</v>
      </c>
      <c r="D19461">
        <v>17.02</v>
      </c>
      <c r="E19461">
        <v>24.75</v>
      </c>
      <c r="F19461">
        <v>15.39</v>
      </c>
      <c r="G19461">
        <v>15.38</v>
      </c>
      <c r="H19461" s="5">
        <v>30</v>
      </c>
      <c r="I19461">
        <v>30</v>
      </c>
      <c r="J19461">
        <v>30</v>
      </c>
      <c r="K19461">
        <v>30</v>
      </c>
      <c r="L19461" s="32">
        <v>30</v>
      </c>
      <c r="M19461" s="15">
        <v>33287</v>
      </c>
      <c r="N19461" t="str">
        <f t="shared" si="644"/>
        <v>On</v>
      </c>
      <c r="O19461">
        <f t="shared" si="645"/>
        <v>1</v>
      </c>
    </row>
    <row r="19462" spans="1:15" x14ac:dyDescent="0.25">
      <c r="A19462" s="2">
        <v>36696</v>
      </c>
      <c r="B19462">
        <v>2000</v>
      </c>
      <c r="C19462">
        <v>13.84</v>
      </c>
      <c r="D19462">
        <v>15.49</v>
      </c>
      <c r="E19462">
        <v>23.47</v>
      </c>
      <c r="F19462">
        <v>13.84</v>
      </c>
      <c r="G19462">
        <v>13.83</v>
      </c>
      <c r="H19462" s="5">
        <v>30</v>
      </c>
      <c r="I19462">
        <v>30</v>
      </c>
      <c r="J19462">
        <v>30</v>
      </c>
      <c r="K19462">
        <v>30</v>
      </c>
      <c r="L19462" s="32">
        <v>30</v>
      </c>
      <c r="M19462" s="15">
        <v>32313</v>
      </c>
      <c r="N19462" t="str">
        <f t="shared" si="644"/>
        <v>On</v>
      </c>
      <c r="O19462">
        <f t="shared" si="645"/>
        <v>1</v>
      </c>
    </row>
    <row r="19463" spans="1:15" x14ac:dyDescent="0.25">
      <c r="A19463" s="2">
        <v>36696</v>
      </c>
      <c r="B19463">
        <v>2100</v>
      </c>
      <c r="C19463">
        <v>14.65</v>
      </c>
      <c r="D19463">
        <v>16.29</v>
      </c>
      <c r="E19463">
        <v>24.14</v>
      </c>
      <c r="F19463">
        <v>14.65</v>
      </c>
      <c r="G19463">
        <v>14.64</v>
      </c>
      <c r="H19463" s="5">
        <v>20.3</v>
      </c>
      <c r="I19463">
        <v>20.5</v>
      </c>
      <c r="J19463">
        <v>20.51</v>
      </c>
      <c r="K19463">
        <v>20.309999999999999</v>
      </c>
      <c r="L19463" s="32">
        <v>20.36</v>
      </c>
      <c r="M19463" s="15">
        <v>32001</v>
      </c>
      <c r="N19463" t="str">
        <f t="shared" si="644"/>
        <v>On</v>
      </c>
      <c r="O19463">
        <f t="shared" si="645"/>
        <v>1</v>
      </c>
    </row>
    <row r="19464" spans="1:15" x14ac:dyDescent="0.25">
      <c r="A19464" s="2">
        <v>36696</v>
      </c>
      <c r="B19464">
        <v>2200</v>
      </c>
      <c r="C19464">
        <v>15.77</v>
      </c>
      <c r="D19464">
        <v>19.84</v>
      </c>
      <c r="E19464">
        <v>26.6</v>
      </c>
      <c r="F19464">
        <v>15.77</v>
      </c>
      <c r="G19464">
        <v>15.76</v>
      </c>
      <c r="H19464" s="5">
        <v>20</v>
      </c>
      <c r="I19464">
        <v>20</v>
      </c>
      <c r="J19464">
        <v>20</v>
      </c>
      <c r="K19464">
        <v>20</v>
      </c>
      <c r="L19464" s="32">
        <v>20</v>
      </c>
      <c r="M19464" s="15">
        <v>32512</v>
      </c>
      <c r="N19464" t="str">
        <f t="shared" si="644"/>
        <v>On</v>
      </c>
      <c r="O19464">
        <f t="shared" si="645"/>
        <v>1</v>
      </c>
    </row>
    <row r="19465" spans="1:15" x14ac:dyDescent="0.25">
      <c r="A19465" s="2">
        <v>36696</v>
      </c>
      <c r="B19465">
        <v>2300</v>
      </c>
      <c r="C19465">
        <v>13.37</v>
      </c>
      <c r="D19465">
        <v>19.43</v>
      </c>
      <c r="E19465">
        <v>21.88</v>
      </c>
      <c r="F19465">
        <v>13.37</v>
      </c>
      <c r="G19465">
        <v>13.37</v>
      </c>
      <c r="H19465" s="5">
        <v>16.600000000000001</v>
      </c>
      <c r="I19465">
        <v>16.87</v>
      </c>
      <c r="J19465">
        <v>17.170000000000002</v>
      </c>
      <c r="K19465">
        <v>16.600000000000001</v>
      </c>
      <c r="L19465" s="32">
        <v>16.600000000000001</v>
      </c>
      <c r="M19465" s="15">
        <v>30117</v>
      </c>
      <c r="N19465" t="str">
        <f t="shared" si="644"/>
        <v>On</v>
      </c>
      <c r="O19465">
        <f t="shared" si="645"/>
        <v>1</v>
      </c>
    </row>
    <row r="19466" spans="1:15" x14ac:dyDescent="0.25">
      <c r="A19466" s="2">
        <v>36696</v>
      </c>
      <c r="B19466">
        <v>2400</v>
      </c>
      <c r="C19466">
        <v>11.26</v>
      </c>
      <c r="D19466">
        <v>11.91</v>
      </c>
      <c r="E19466">
        <v>12.94</v>
      </c>
      <c r="F19466">
        <v>11.26</v>
      </c>
      <c r="G19466">
        <v>11.26</v>
      </c>
      <c r="H19466" s="5">
        <v>13.8</v>
      </c>
      <c r="I19466">
        <v>13.8</v>
      </c>
      <c r="J19466">
        <v>13.8</v>
      </c>
      <c r="K19466">
        <v>13.8</v>
      </c>
      <c r="L19466" s="32">
        <v>13.8</v>
      </c>
      <c r="M19466" s="15">
        <v>26990</v>
      </c>
      <c r="N19466" t="str">
        <f t="shared" si="644"/>
        <v>Off</v>
      </c>
      <c r="O19466">
        <f t="shared" si="645"/>
        <v>1</v>
      </c>
    </row>
    <row r="19467" spans="1:15" x14ac:dyDescent="0.25">
      <c r="A19467" s="2">
        <v>36697</v>
      </c>
      <c r="B19467">
        <v>100</v>
      </c>
      <c r="C19467">
        <v>8.8000000000000007</v>
      </c>
      <c r="D19467">
        <v>8.8000000000000007</v>
      </c>
      <c r="E19467">
        <v>8.8000000000000007</v>
      </c>
      <c r="F19467">
        <v>8.8000000000000007</v>
      </c>
      <c r="G19467">
        <v>8.8000000000000007</v>
      </c>
      <c r="H19467" s="5">
        <v>12.04</v>
      </c>
      <c r="I19467">
        <v>12.04</v>
      </c>
      <c r="J19467">
        <v>12.04</v>
      </c>
      <c r="K19467">
        <v>12.04</v>
      </c>
      <c r="L19467" s="32">
        <v>12.04</v>
      </c>
      <c r="M19467" s="15">
        <v>24502</v>
      </c>
      <c r="N19467" t="str">
        <f t="shared" ref="N19467:N19530" si="646">+IF(B19467&gt;700,IF(B19467&lt;2400,"On","Off"),"Off")</f>
        <v>Off</v>
      </c>
      <c r="O19467">
        <f t="shared" si="645"/>
        <v>2</v>
      </c>
    </row>
    <row r="19468" spans="1:15" x14ac:dyDescent="0.25">
      <c r="A19468" s="2">
        <v>36697</v>
      </c>
      <c r="B19468">
        <v>200</v>
      </c>
      <c r="C19468">
        <v>8.8000000000000007</v>
      </c>
      <c r="D19468">
        <v>8.8000000000000007</v>
      </c>
      <c r="E19468">
        <v>8.8000000000000007</v>
      </c>
      <c r="F19468">
        <v>8.8000000000000007</v>
      </c>
      <c r="G19468">
        <v>8.8000000000000007</v>
      </c>
      <c r="H19468" s="5">
        <v>11.2</v>
      </c>
      <c r="I19468">
        <v>11.2</v>
      </c>
      <c r="J19468">
        <v>11.2</v>
      </c>
      <c r="K19468">
        <v>11.2</v>
      </c>
      <c r="L19468" s="32">
        <v>11.2</v>
      </c>
      <c r="M19468" s="15">
        <v>23056</v>
      </c>
      <c r="N19468" t="str">
        <f t="shared" si="646"/>
        <v>Off</v>
      </c>
      <c r="O19468">
        <f t="shared" si="645"/>
        <v>2</v>
      </c>
    </row>
    <row r="19469" spans="1:15" x14ac:dyDescent="0.25">
      <c r="A19469" s="2">
        <v>36697</v>
      </c>
      <c r="B19469">
        <v>300</v>
      </c>
      <c r="C19469">
        <v>1.47</v>
      </c>
      <c r="D19469">
        <v>1.47</v>
      </c>
      <c r="E19469">
        <v>1.47</v>
      </c>
      <c r="F19469">
        <v>1.47</v>
      </c>
      <c r="G19469">
        <v>1.47</v>
      </c>
      <c r="H19469" s="5">
        <v>9.17</v>
      </c>
      <c r="I19469">
        <v>9.17</v>
      </c>
      <c r="J19469">
        <v>9.17</v>
      </c>
      <c r="K19469">
        <v>9.17</v>
      </c>
      <c r="L19469" s="32">
        <v>9.17</v>
      </c>
      <c r="M19469" s="15">
        <v>22179</v>
      </c>
      <c r="N19469" t="str">
        <f t="shared" si="646"/>
        <v>Off</v>
      </c>
      <c r="O19469">
        <f t="shared" si="645"/>
        <v>2</v>
      </c>
    </row>
    <row r="19470" spans="1:15" x14ac:dyDescent="0.25">
      <c r="A19470" s="2">
        <v>36697</v>
      </c>
      <c r="B19470">
        <v>400</v>
      </c>
      <c r="C19470">
        <v>0.96</v>
      </c>
      <c r="D19470">
        <v>0.96</v>
      </c>
      <c r="E19470">
        <v>0.96</v>
      </c>
      <c r="F19470">
        <v>0.96</v>
      </c>
      <c r="G19470">
        <v>0.96</v>
      </c>
      <c r="H19470" s="5">
        <v>3.17</v>
      </c>
      <c r="I19470">
        <v>3.17</v>
      </c>
      <c r="J19470">
        <v>3.17</v>
      </c>
      <c r="K19470">
        <v>3.17</v>
      </c>
      <c r="L19470" s="32">
        <v>3.17</v>
      </c>
      <c r="M19470" s="15">
        <v>21739</v>
      </c>
      <c r="N19470" t="str">
        <f t="shared" si="646"/>
        <v>Off</v>
      </c>
      <c r="O19470">
        <f t="shared" si="645"/>
        <v>2</v>
      </c>
    </row>
    <row r="19471" spans="1:15" x14ac:dyDescent="0.25">
      <c r="A19471" s="2">
        <v>36697</v>
      </c>
      <c r="B19471">
        <v>500</v>
      </c>
      <c r="C19471">
        <v>12.18</v>
      </c>
      <c r="D19471">
        <v>12.18</v>
      </c>
      <c r="E19471">
        <v>12.18</v>
      </c>
      <c r="F19471">
        <v>12.18</v>
      </c>
      <c r="G19471">
        <v>12.18</v>
      </c>
      <c r="H19471" s="5">
        <v>3.17</v>
      </c>
      <c r="I19471">
        <v>3.17</v>
      </c>
      <c r="J19471">
        <v>3.17</v>
      </c>
      <c r="K19471">
        <v>3.17</v>
      </c>
      <c r="L19471" s="32">
        <v>3.17</v>
      </c>
      <c r="M19471" s="15">
        <v>21998</v>
      </c>
      <c r="N19471" t="str">
        <f t="shared" si="646"/>
        <v>Off</v>
      </c>
      <c r="O19471">
        <f t="shared" si="645"/>
        <v>2</v>
      </c>
    </row>
    <row r="19472" spans="1:15" x14ac:dyDescent="0.25">
      <c r="A19472" s="2">
        <v>36697</v>
      </c>
      <c r="B19472">
        <v>600</v>
      </c>
      <c r="C19472">
        <v>12.35</v>
      </c>
      <c r="D19472">
        <v>12.35</v>
      </c>
      <c r="E19472">
        <v>12.35</v>
      </c>
      <c r="F19472">
        <v>12.35</v>
      </c>
      <c r="G19472">
        <v>12.35</v>
      </c>
      <c r="H19472" s="5">
        <v>11.4</v>
      </c>
      <c r="I19472">
        <v>11.4</v>
      </c>
      <c r="J19472">
        <v>11.4</v>
      </c>
      <c r="K19472">
        <v>11.4</v>
      </c>
      <c r="L19472" s="32">
        <v>11.4</v>
      </c>
      <c r="M19472" s="15">
        <v>23025</v>
      </c>
      <c r="N19472" t="str">
        <f t="shared" si="646"/>
        <v>Off</v>
      </c>
      <c r="O19472">
        <f t="shared" si="645"/>
        <v>2</v>
      </c>
    </row>
    <row r="19473" spans="1:15" x14ac:dyDescent="0.25">
      <c r="A19473" s="2">
        <v>36697</v>
      </c>
      <c r="B19473">
        <v>700</v>
      </c>
      <c r="C19473">
        <v>13.6</v>
      </c>
      <c r="D19473">
        <v>13.6</v>
      </c>
      <c r="E19473">
        <v>13.6</v>
      </c>
      <c r="F19473">
        <v>13.6</v>
      </c>
      <c r="G19473">
        <v>13.6</v>
      </c>
      <c r="H19473" s="5">
        <v>13.08</v>
      </c>
      <c r="I19473">
        <v>13.08</v>
      </c>
      <c r="J19473">
        <v>13.08</v>
      </c>
      <c r="K19473">
        <v>13.08</v>
      </c>
      <c r="L19473" s="32">
        <v>13.08</v>
      </c>
      <c r="M19473" s="15">
        <v>25451</v>
      </c>
      <c r="N19473" t="str">
        <f t="shared" si="646"/>
        <v>Off</v>
      </c>
      <c r="O19473">
        <f t="shared" si="645"/>
        <v>2</v>
      </c>
    </row>
    <row r="19474" spans="1:15" x14ac:dyDescent="0.25">
      <c r="A19474" s="2">
        <v>36697</v>
      </c>
      <c r="B19474">
        <v>800</v>
      </c>
      <c r="C19474">
        <v>15.69</v>
      </c>
      <c r="D19474">
        <v>15.69</v>
      </c>
      <c r="E19474">
        <v>15.69</v>
      </c>
      <c r="F19474">
        <v>15.69</v>
      </c>
      <c r="G19474">
        <v>15.69</v>
      </c>
      <c r="H19474" s="5">
        <v>14.48</v>
      </c>
      <c r="I19474">
        <v>14.99</v>
      </c>
      <c r="J19474">
        <v>15.01</v>
      </c>
      <c r="K19474">
        <v>14.58</v>
      </c>
      <c r="L19474" s="32">
        <v>14.93</v>
      </c>
      <c r="M19474" s="15">
        <v>28846</v>
      </c>
      <c r="N19474" t="str">
        <f t="shared" si="646"/>
        <v>On</v>
      </c>
      <c r="O19474">
        <f t="shared" si="645"/>
        <v>2</v>
      </c>
    </row>
    <row r="19475" spans="1:15" x14ac:dyDescent="0.25">
      <c r="A19475" s="2">
        <v>36697</v>
      </c>
      <c r="B19475">
        <v>900</v>
      </c>
      <c r="C19475">
        <v>32.32</v>
      </c>
      <c r="D19475">
        <v>32.32</v>
      </c>
      <c r="E19475">
        <v>32.32</v>
      </c>
      <c r="F19475">
        <v>32.32</v>
      </c>
      <c r="G19475">
        <v>32.32</v>
      </c>
      <c r="H19475" s="5">
        <v>16.11</v>
      </c>
      <c r="I19475">
        <v>17.940000000000001</v>
      </c>
      <c r="J19475">
        <v>18</v>
      </c>
      <c r="K19475">
        <v>16.440000000000001</v>
      </c>
      <c r="L19475" s="32">
        <v>17.73</v>
      </c>
      <c r="M19475" s="15">
        <v>31191</v>
      </c>
      <c r="N19475" t="str">
        <f t="shared" si="646"/>
        <v>On</v>
      </c>
      <c r="O19475">
        <f t="shared" si="645"/>
        <v>2</v>
      </c>
    </row>
    <row r="19476" spans="1:15" x14ac:dyDescent="0.25">
      <c r="A19476" s="2">
        <v>36697</v>
      </c>
      <c r="B19476">
        <v>1000</v>
      </c>
      <c r="C19476">
        <v>42.35</v>
      </c>
      <c r="D19476">
        <v>42.38</v>
      </c>
      <c r="E19476">
        <v>42.35</v>
      </c>
      <c r="F19476">
        <v>42.35</v>
      </c>
      <c r="G19476">
        <v>42.35</v>
      </c>
      <c r="H19476" s="5">
        <v>16.79</v>
      </c>
      <c r="I19476">
        <v>20.309999999999999</v>
      </c>
      <c r="J19476">
        <v>20.420000000000002</v>
      </c>
      <c r="K19476">
        <v>17.43</v>
      </c>
      <c r="L19476" s="32">
        <v>19.89</v>
      </c>
      <c r="M19476" s="15">
        <v>33025</v>
      </c>
      <c r="N19476" t="str">
        <f t="shared" si="646"/>
        <v>On</v>
      </c>
      <c r="O19476">
        <f t="shared" si="645"/>
        <v>2</v>
      </c>
    </row>
    <row r="19477" spans="1:15" x14ac:dyDescent="0.25">
      <c r="A19477" s="2">
        <v>36697</v>
      </c>
      <c r="B19477">
        <v>1100</v>
      </c>
      <c r="C19477">
        <v>37.85</v>
      </c>
      <c r="D19477">
        <v>38.03</v>
      </c>
      <c r="E19477">
        <v>37.85</v>
      </c>
      <c r="F19477">
        <v>37.85</v>
      </c>
      <c r="G19477">
        <v>37.85</v>
      </c>
      <c r="H19477" s="5">
        <v>19</v>
      </c>
      <c r="I19477">
        <v>24.81</v>
      </c>
      <c r="J19477">
        <v>25</v>
      </c>
      <c r="K19477">
        <v>20.059999999999999</v>
      </c>
      <c r="L19477" s="32">
        <v>24.12</v>
      </c>
      <c r="M19477" s="15">
        <v>34564</v>
      </c>
      <c r="N19477" t="str">
        <f t="shared" si="646"/>
        <v>On</v>
      </c>
      <c r="O19477">
        <f t="shared" si="645"/>
        <v>2</v>
      </c>
    </row>
    <row r="19478" spans="1:15" x14ac:dyDescent="0.25">
      <c r="A19478" s="2">
        <v>36697</v>
      </c>
      <c r="B19478">
        <v>1200</v>
      </c>
      <c r="C19478">
        <v>33.229999999999997</v>
      </c>
      <c r="D19478">
        <v>33.43</v>
      </c>
      <c r="E19478">
        <v>33.229999999999997</v>
      </c>
      <c r="F19478">
        <v>33.229999999999997</v>
      </c>
      <c r="G19478">
        <v>33.229999999999997</v>
      </c>
      <c r="H19478" s="5">
        <v>21</v>
      </c>
      <c r="I19478">
        <v>30.9</v>
      </c>
      <c r="J19478">
        <v>31.21</v>
      </c>
      <c r="K19478">
        <v>22.8</v>
      </c>
      <c r="L19478" s="32">
        <v>29.73</v>
      </c>
      <c r="M19478" s="15">
        <v>35948</v>
      </c>
      <c r="N19478" t="str">
        <f t="shared" si="646"/>
        <v>On</v>
      </c>
      <c r="O19478">
        <f t="shared" si="645"/>
        <v>2</v>
      </c>
    </row>
    <row r="19479" spans="1:15" x14ac:dyDescent="0.25">
      <c r="A19479" s="2">
        <v>36697</v>
      </c>
      <c r="B19479">
        <v>1300</v>
      </c>
      <c r="C19479">
        <v>24.93</v>
      </c>
      <c r="D19479">
        <v>25.18</v>
      </c>
      <c r="E19479">
        <v>26.19</v>
      </c>
      <c r="F19479">
        <v>24.93</v>
      </c>
      <c r="G19479">
        <v>24.93</v>
      </c>
      <c r="H19479" s="5">
        <v>26</v>
      </c>
      <c r="I19479">
        <v>30.16</v>
      </c>
      <c r="J19479">
        <v>30.29</v>
      </c>
      <c r="K19479">
        <v>26.76</v>
      </c>
      <c r="L19479" s="32">
        <v>29.67</v>
      </c>
      <c r="M19479" s="15">
        <v>36620</v>
      </c>
      <c r="N19479" t="str">
        <f t="shared" si="646"/>
        <v>On</v>
      </c>
      <c r="O19479">
        <f t="shared" si="645"/>
        <v>2</v>
      </c>
    </row>
    <row r="19480" spans="1:15" x14ac:dyDescent="0.25">
      <c r="A19480" s="2">
        <v>36697</v>
      </c>
      <c r="B19480">
        <v>1400</v>
      </c>
      <c r="C19480">
        <v>64.709999999999994</v>
      </c>
      <c r="D19480">
        <v>64.78</v>
      </c>
      <c r="E19480">
        <v>65.02</v>
      </c>
      <c r="F19480">
        <v>64.709999999999994</v>
      </c>
      <c r="G19480">
        <v>64.709999999999994</v>
      </c>
      <c r="H19480" s="5">
        <v>30.31</v>
      </c>
      <c r="I19480">
        <v>35.21</v>
      </c>
      <c r="J19480">
        <v>35.36</v>
      </c>
      <c r="K19480">
        <v>31.2</v>
      </c>
      <c r="L19480" s="32">
        <v>34.630000000000003</v>
      </c>
      <c r="M19480" s="15">
        <v>37564</v>
      </c>
      <c r="N19480" t="str">
        <f t="shared" si="646"/>
        <v>On</v>
      </c>
      <c r="O19480">
        <f t="shared" si="645"/>
        <v>2</v>
      </c>
    </row>
    <row r="19481" spans="1:15" x14ac:dyDescent="0.25">
      <c r="A19481" s="2">
        <v>36697</v>
      </c>
      <c r="B19481">
        <v>1500</v>
      </c>
      <c r="C19481">
        <v>36.950000000000003</v>
      </c>
      <c r="D19481">
        <v>37.15</v>
      </c>
      <c r="E19481">
        <v>38.42</v>
      </c>
      <c r="F19481">
        <v>36.950000000000003</v>
      </c>
      <c r="G19481">
        <v>36.950000000000003</v>
      </c>
      <c r="H19481" s="5">
        <v>30.79</v>
      </c>
      <c r="I19481">
        <v>43.47</v>
      </c>
      <c r="J19481">
        <v>43.87</v>
      </c>
      <c r="K19481">
        <v>33.1</v>
      </c>
      <c r="L19481" s="32">
        <v>41.97</v>
      </c>
      <c r="M19481" s="15">
        <v>38323</v>
      </c>
      <c r="N19481" t="str">
        <f t="shared" si="646"/>
        <v>On</v>
      </c>
      <c r="O19481">
        <f t="shared" si="645"/>
        <v>2</v>
      </c>
    </row>
    <row r="19482" spans="1:15" x14ac:dyDescent="0.25">
      <c r="A19482" s="2">
        <v>36697</v>
      </c>
      <c r="B19482">
        <v>1600</v>
      </c>
      <c r="C19482">
        <v>56.07</v>
      </c>
      <c r="D19482">
        <v>56.18</v>
      </c>
      <c r="E19482">
        <v>56.83</v>
      </c>
      <c r="F19482">
        <v>56.07</v>
      </c>
      <c r="G19482">
        <v>56.07</v>
      </c>
      <c r="H19482" s="5">
        <v>34.32</v>
      </c>
      <c r="I19482">
        <v>44.38</v>
      </c>
      <c r="J19482">
        <v>44.7</v>
      </c>
      <c r="K19482">
        <v>36.15</v>
      </c>
      <c r="L19482" s="32">
        <v>43.19</v>
      </c>
      <c r="M19482" s="15">
        <v>38857</v>
      </c>
      <c r="N19482" t="str">
        <f t="shared" si="646"/>
        <v>On</v>
      </c>
      <c r="O19482">
        <f t="shared" si="645"/>
        <v>2</v>
      </c>
    </row>
    <row r="19483" spans="1:15" x14ac:dyDescent="0.25">
      <c r="A19483" s="2">
        <v>36697</v>
      </c>
      <c r="B19483">
        <v>1700</v>
      </c>
      <c r="C19483">
        <v>67.83</v>
      </c>
      <c r="D19483">
        <v>67.900000000000006</v>
      </c>
      <c r="E19483">
        <v>68.33</v>
      </c>
      <c r="F19483">
        <v>67.83</v>
      </c>
      <c r="G19483">
        <v>67.83</v>
      </c>
      <c r="H19483" s="5">
        <v>37.700000000000003</v>
      </c>
      <c r="I19483">
        <v>39.97</v>
      </c>
      <c r="J19483">
        <v>40.04</v>
      </c>
      <c r="K19483">
        <v>38.11</v>
      </c>
      <c r="L19483" s="32">
        <v>39.700000000000003</v>
      </c>
      <c r="M19483" s="15">
        <v>39638</v>
      </c>
      <c r="N19483" t="str">
        <f t="shared" si="646"/>
        <v>On</v>
      </c>
      <c r="O19483">
        <f t="shared" si="645"/>
        <v>2</v>
      </c>
    </row>
    <row r="19484" spans="1:15" x14ac:dyDescent="0.25">
      <c r="A19484" s="2">
        <v>36697</v>
      </c>
      <c r="B19484">
        <v>1800</v>
      </c>
      <c r="C19484">
        <v>41.58</v>
      </c>
      <c r="D19484">
        <v>41.62</v>
      </c>
      <c r="E19484">
        <v>43.02</v>
      </c>
      <c r="F19484">
        <v>41.58</v>
      </c>
      <c r="G19484">
        <v>41.58</v>
      </c>
      <c r="H19484" s="5">
        <v>35</v>
      </c>
      <c r="I19484">
        <v>39.840000000000003</v>
      </c>
      <c r="J19484">
        <v>40</v>
      </c>
      <c r="K19484">
        <v>35.880000000000003</v>
      </c>
      <c r="L19484" s="32">
        <v>39.270000000000003</v>
      </c>
      <c r="M19484" s="15">
        <v>39739</v>
      </c>
      <c r="N19484" t="str">
        <f t="shared" si="646"/>
        <v>On</v>
      </c>
      <c r="O19484">
        <f t="shared" si="645"/>
        <v>2</v>
      </c>
    </row>
    <row r="19485" spans="1:15" x14ac:dyDescent="0.25">
      <c r="A19485" s="2">
        <v>36697</v>
      </c>
      <c r="B19485">
        <v>1900</v>
      </c>
      <c r="C19485">
        <v>46.48</v>
      </c>
      <c r="D19485">
        <v>56.62</v>
      </c>
      <c r="E19485">
        <v>68.510000000000005</v>
      </c>
      <c r="F19485">
        <v>46.48</v>
      </c>
      <c r="G19485">
        <v>46.48</v>
      </c>
      <c r="H19485" s="5">
        <v>30.37</v>
      </c>
      <c r="I19485">
        <v>36.25</v>
      </c>
      <c r="J19485">
        <v>36.43</v>
      </c>
      <c r="K19485">
        <v>31.44</v>
      </c>
      <c r="L19485" s="32">
        <v>35.549999999999997</v>
      </c>
      <c r="M19485" s="15">
        <v>38850</v>
      </c>
      <c r="N19485" t="str">
        <f t="shared" si="646"/>
        <v>On</v>
      </c>
      <c r="O19485">
        <f t="shared" si="645"/>
        <v>2</v>
      </c>
    </row>
    <row r="19486" spans="1:15" x14ac:dyDescent="0.25">
      <c r="A19486" s="2">
        <v>36697</v>
      </c>
      <c r="B19486">
        <v>2000</v>
      </c>
      <c r="C19486">
        <v>21.68</v>
      </c>
      <c r="D19486">
        <v>63.59</v>
      </c>
      <c r="E19486">
        <v>110</v>
      </c>
      <c r="F19486">
        <v>21.68</v>
      </c>
      <c r="G19486">
        <v>21.68</v>
      </c>
      <c r="H19486" s="5">
        <v>25</v>
      </c>
      <c r="I19486">
        <v>25</v>
      </c>
      <c r="J19486">
        <v>25</v>
      </c>
      <c r="K19486">
        <v>25</v>
      </c>
      <c r="L19486" s="32">
        <v>25</v>
      </c>
      <c r="M19486" s="15">
        <v>37314</v>
      </c>
      <c r="N19486" t="str">
        <f t="shared" si="646"/>
        <v>On</v>
      </c>
      <c r="O19486">
        <f t="shared" si="645"/>
        <v>2</v>
      </c>
    </row>
    <row r="19487" spans="1:15" x14ac:dyDescent="0.25">
      <c r="A19487" s="2">
        <v>36697</v>
      </c>
      <c r="B19487">
        <v>2100</v>
      </c>
      <c r="C19487">
        <v>26.68</v>
      </c>
      <c r="D19487">
        <v>60.45</v>
      </c>
      <c r="E19487">
        <v>98.26</v>
      </c>
      <c r="F19487">
        <v>26.68</v>
      </c>
      <c r="G19487">
        <v>26.68</v>
      </c>
      <c r="H19487" s="5">
        <v>20</v>
      </c>
      <c r="I19487">
        <v>23.1</v>
      </c>
      <c r="J19487">
        <v>23.19</v>
      </c>
      <c r="K19487">
        <v>20.56</v>
      </c>
      <c r="L19487" s="32">
        <v>22.73</v>
      </c>
      <c r="M19487" s="15">
        <v>36402</v>
      </c>
      <c r="N19487" t="str">
        <f t="shared" si="646"/>
        <v>On</v>
      </c>
      <c r="O19487">
        <f t="shared" si="645"/>
        <v>2</v>
      </c>
    </row>
    <row r="19488" spans="1:15" x14ac:dyDescent="0.25">
      <c r="A19488" s="2">
        <v>36697</v>
      </c>
      <c r="B19488">
        <v>2200</v>
      </c>
      <c r="C19488">
        <v>38.36</v>
      </c>
      <c r="D19488">
        <v>38.380000000000003</v>
      </c>
      <c r="E19488">
        <v>40</v>
      </c>
      <c r="F19488">
        <v>38.36</v>
      </c>
      <c r="G19488">
        <v>38.36</v>
      </c>
      <c r="H19488" s="5">
        <v>20</v>
      </c>
      <c r="I19488">
        <v>23.2</v>
      </c>
      <c r="J19488">
        <v>23.3</v>
      </c>
      <c r="K19488">
        <v>20.58</v>
      </c>
      <c r="L19488" s="32">
        <v>22.82</v>
      </c>
      <c r="M19488" s="15">
        <v>36382</v>
      </c>
      <c r="N19488" t="str">
        <f t="shared" si="646"/>
        <v>On</v>
      </c>
      <c r="O19488">
        <f t="shared" si="645"/>
        <v>2</v>
      </c>
    </row>
    <row r="19489" spans="1:15" x14ac:dyDescent="0.25">
      <c r="A19489" s="2">
        <v>36697</v>
      </c>
      <c r="B19489">
        <v>2300</v>
      </c>
      <c r="C19489">
        <v>19.75</v>
      </c>
      <c r="D19489">
        <v>19.77</v>
      </c>
      <c r="E19489">
        <v>22.5</v>
      </c>
      <c r="F19489">
        <v>19.75</v>
      </c>
      <c r="G19489">
        <v>19.75</v>
      </c>
      <c r="H19489" s="5">
        <v>15.7</v>
      </c>
      <c r="I19489">
        <v>15.7</v>
      </c>
      <c r="J19489">
        <v>15.7</v>
      </c>
      <c r="K19489">
        <v>15.7</v>
      </c>
      <c r="L19489" s="32">
        <v>15.7</v>
      </c>
      <c r="M19489" s="15">
        <v>33634</v>
      </c>
      <c r="N19489" t="str">
        <f t="shared" si="646"/>
        <v>On</v>
      </c>
      <c r="O19489">
        <f t="shared" si="645"/>
        <v>2</v>
      </c>
    </row>
    <row r="19490" spans="1:15" x14ac:dyDescent="0.25">
      <c r="A19490" s="2">
        <v>36697</v>
      </c>
      <c r="B19490">
        <v>2400</v>
      </c>
      <c r="C19490">
        <v>13.93</v>
      </c>
      <c r="D19490">
        <v>13.94</v>
      </c>
      <c r="E19490">
        <v>14.97</v>
      </c>
      <c r="F19490">
        <v>13.93</v>
      </c>
      <c r="G19490">
        <v>13.93</v>
      </c>
      <c r="H19490" s="5">
        <v>13.9</v>
      </c>
      <c r="I19490">
        <v>13.9</v>
      </c>
      <c r="J19490">
        <v>13.9</v>
      </c>
      <c r="K19490">
        <v>13.9</v>
      </c>
      <c r="L19490" s="32">
        <v>13.9</v>
      </c>
      <c r="M19490" s="15">
        <v>30109</v>
      </c>
      <c r="N19490" t="str">
        <f t="shared" si="646"/>
        <v>Off</v>
      </c>
      <c r="O19490">
        <f t="shared" si="645"/>
        <v>2</v>
      </c>
    </row>
    <row r="19491" spans="1:15" x14ac:dyDescent="0.25">
      <c r="A19491" s="2">
        <v>36698</v>
      </c>
      <c r="B19491">
        <v>100</v>
      </c>
      <c r="C19491">
        <v>13.49</v>
      </c>
      <c r="D19491">
        <v>13.49</v>
      </c>
      <c r="E19491">
        <v>13.49</v>
      </c>
      <c r="F19491">
        <v>13.49</v>
      </c>
      <c r="G19491">
        <v>13.49</v>
      </c>
      <c r="H19491" s="5">
        <v>13.4</v>
      </c>
      <c r="I19491">
        <v>13.4</v>
      </c>
      <c r="J19491">
        <v>13.4</v>
      </c>
      <c r="K19491">
        <v>13.4</v>
      </c>
      <c r="L19491" s="32">
        <v>13.4</v>
      </c>
      <c r="M19491" s="15">
        <v>27308</v>
      </c>
      <c r="N19491" t="str">
        <f t="shared" si="646"/>
        <v>Off</v>
      </c>
      <c r="O19491">
        <f t="shared" si="645"/>
        <v>3</v>
      </c>
    </row>
    <row r="19492" spans="1:15" x14ac:dyDescent="0.25">
      <c r="A19492" s="2">
        <v>36698</v>
      </c>
      <c r="B19492">
        <v>200</v>
      </c>
      <c r="C19492">
        <v>13.27</v>
      </c>
      <c r="D19492">
        <v>13.27</v>
      </c>
      <c r="E19492">
        <v>13.27</v>
      </c>
      <c r="F19492">
        <v>13.27</v>
      </c>
      <c r="G19492">
        <v>13.27</v>
      </c>
      <c r="H19492" s="5">
        <v>12.96</v>
      </c>
      <c r="I19492">
        <v>12.96</v>
      </c>
      <c r="J19492">
        <v>12.96</v>
      </c>
      <c r="K19492">
        <v>12.96</v>
      </c>
      <c r="L19492" s="32">
        <v>12.96</v>
      </c>
      <c r="M19492" s="15">
        <v>25542</v>
      </c>
      <c r="N19492" t="str">
        <f t="shared" si="646"/>
        <v>Off</v>
      </c>
      <c r="O19492">
        <f t="shared" si="645"/>
        <v>3</v>
      </c>
    </row>
    <row r="19493" spans="1:15" x14ac:dyDescent="0.25">
      <c r="A19493" s="2">
        <v>36698</v>
      </c>
      <c r="B19493">
        <v>300</v>
      </c>
      <c r="C19493">
        <v>12.32</v>
      </c>
      <c r="D19493">
        <v>12.32</v>
      </c>
      <c r="E19493">
        <v>12.32</v>
      </c>
      <c r="F19493">
        <v>12.32</v>
      </c>
      <c r="G19493">
        <v>12.32</v>
      </c>
      <c r="H19493" s="5">
        <v>12.56</v>
      </c>
      <c r="I19493">
        <v>12.56</v>
      </c>
      <c r="J19493">
        <v>12.56</v>
      </c>
      <c r="K19493">
        <v>12.56</v>
      </c>
      <c r="L19493" s="32">
        <v>12.56</v>
      </c>
      <c r="M19493" s="15">
        <v>24527</v>
      </c>
      <c r="N19493" t="str">
        <f t="shared" si="646"/>
        <v>Off</v>
      </c>
      <c r="O19493">
        <f t="shared" si="645"/>
        <v>3</v>
      </c>
    </row>
    <row r="19494" spans="1:15" x14ac:dyDescent="0.25">
      <c r="A19494" s="2">
        <v>36698</v>
      </c>
      <c r="B19494">
        <v>400</v>
      </c>
      <c r="C19494">
        <v>11.66</v>
      </c>
      <c r="D19494">
        <v>11.66</v>
      </c>
      <c r="E19494">
        <v>11.66</v>
      </c>
      <c r="F19494">
        <v>11.66</v>
      </c>
      <c r="G19494">
        <v>11.66</v>
      </c>
      <c r="H19494" s="5">
        <v>12.17</v>
      </c>
      <c r="I19494">
        <v>12.17</v>
      </c>
      <c r="J19494">
        <v>12.17</v>
      </c>
      <c r="K19494">
        <v>12.17</v>
      </c>
      <c r="L19494" s="32">
        <v>12.17</v>
      </c>
      <c r="M19494" s="15">
        <v>23866</v>
      </c>
      <c r="N19494" t="str">
        <f t="shared" si="646"/>
        <v>Off</v>
      </c>
      <c r="O19494">
        <f t="shared" ref="O19494:O19557" si="647">+WEEKDAY(A19494,2)</f>
        <v>3</v>
      </c>
    </row>
    <row r="19495" spans="1:15" x14ac:dyDescent="0.25">
      <c r="A19495" s="2">
        <v>36698</v>
      </c>
      <c r="B19495">
        <v>500</v>
      </c>
      <c r="C19495">
        <v>12.6</v>
      </c>
      <c r="D19495">
        <v>12.6</v>
      </c>
      <c r="E19495">
        <v>12.6</v>
      </c>
      <c r="F19495">
        <v>12.6</v>
      </c>
      <c r="G19495">
        <v>12.6</v>
      </c>
      <c r="H19495" s="5">
        <v>12.39</v>
      </c>
      <c r="I19495">
        <v>12.39</v>
      </c>
      <c r="J19495">
        <v>12.39</v>
      </c>
      <c r="K19495">
        <v>12.39</v>
      </c>
      <c r="L19495" s="32">
        <v>12.39</v>
      </c>
      <c r="M19495" s="15">
        <v>24025</v>
      </c>
      <c r="N19495" t="str">
        <f t="shared" si="646"/>
        <v>Off</v>
      </c>
      <c r="O19495">
        <f t="shared" si="647"/>
        <v>3</v>
      </c>
    </row>
    <row r="19496" spans="1:15" x14ac:dyDescent="0.25">
      <c r="A19496" s="2">
        <v>36698</v>
      </c>
      <c r="B19496">
        <v>600</v>
      </c>
      <c r="C19496">
        <v>14.16</v>
      </c>
      <c r="D19496">
        <v>14.16</v>
      </c>
      <c r="E19496">
        <v>14.16</v>
      </c>
      <c r="F19496">
        <v>14.16</v>
      </c>
      <c r="G19496">
        <v>14.16</v>
      </c>
      <c r="H19496" s="5">
        <v>13</v>
      </c>
      <c r="I19496">
        <v>13</v>
      </c>
      <c r="J19496">
        <v>13</v>
      </c>
      <c r="K19496">
        <v>13</v>
      </c>
      <c r="L19496" s="32">
        <v>13</v>
      </c>
      <c r="M19496" s="15">
        <v>25169</v>
      </c>
      <c r="N19496" t="str">
        <f t="shared" si="646"/>
        <v>Off</v>
      </c>
      <c r="O19496">
        <f t="shared" si="647"/>
        <v>3</v>
      </c>
    </row>
    <row r="19497" spans="1:15" x14ac:dyDescent="0.25">
      <c r="A19497" s="2">
        <v>36698</v>
      </c>
      <c r="B19497">
        <v>700</v>
      </c>
      <c r="C19497">
        <v>15.58</v>
      </c>
      <c r="D19497">
        <v>15.58</v>
      </c>
      <c r="E19497">
        <v>15.58</v>
      </c>
      <c r="F19497">
        <v>15.58</v>
      </c>
      <c r="G19497">
        <v>15.58</v>
      </c>
      <c r="H19497" s="5">
        <v>14.23</v>
      </c>
      <c r="I19497">
        <v>14.23</v>
      </c>
      <c r="J19497">
        <v>14.23</v>
      </c>
      <c r="K19497">
        <v>14.23</v>
      </c>
      <c r="L19497" s="32">
        <v>14.23</v>
      </c>
      <c r="M19497" s="15">
        <v>27709</v>
      </c>
      <c r="N19497" t="str">
        <f t="shared" si="646"/>
        <v>Off</v>
      </c>
      <c r="O19497">
        <f t="shared" si="647"/>
        <v>3</v>
      </c>
    </row>
    <row r="19498" spans="1:15" x14ac:dyDescent="0.25">
      <c r="A19498" s="2">
        <v>36698</v>
      </c>
      <c r="B19498">
        <v>800</v>
      </c>
      <c r="C19498">
        <v>17.96</v>
      </c>
      <c r="D19498">
        <v>17.96</v>
      </c>
      <c r="E19498">
        <v>17.96</v>
      </c>
      <c r="F19498">
        <v>17.96</v>
      </c>
      <c r="G19498">
        <v>17.96</v>
      </c>
      <c r="H19498" s="5">
        <v>17</v>
      </c>
      <c r="I19498">
        <v>17</v>
      </c>
      <c r="J19498">
        <v>17</v>
      </c>
      <c r="K19498">
        <v>17</v>
      </c>
      <c r="L19498" s="32">
        <v>17</v>
      </c>
      <c r="M19498" s="15">
        <v>31181</v>
      </c>
      <c r="N19498" t="str">
        <f t="shared" si="646"/>
        <v>On</v>
      </c>
      <c r="O19498">
        <f t="shared" si="647"/>
        <v>3</v>
      </c>
    </row>
    <row r="19499" spans="1:15" x14ac:dyDescent="0.25">
      <c r="A19499" s="2">
        <v>36698</v>
      </c>
      <c r="B19499">
        <v>900</v>
      </c>
      <c r="C19499">
        <v>16.71</v>
      </c>
      <c r="D19499">
        <v>19.600000000000001</v>
      </c>
      <c r="E19499">
        <v>21.09</v>
      </c>
      <c r="F19499">
        <v>16.71</v>
      </c>
      <c r="G19499">
        <v>16.71</v>
      </c>
      <c r="H19499" s="5">
        <v>19</v>
      </c>
      <c r="I19499">
        <v>19</v>
      </c>
      <c r="J19499">
        <v>19</v>
      </c>
      <c r="K19499">
        <v>19</v>
      </c>
      <c r="L19499" s="32">
        <v>19</v>
      </c>
      <c r="M19499" s="15">
        <v>33635</v>
      </c>
      <c r="N19499" t="str">
        <f t="shared" si="646"/>
        <v>On</v>
      </c>
      <c r="O19499">
        <f t="shared" si="647"/>
        <v>3</v>
      </c>
    </row>
    <row r="19500" spans="1:15" x14ac:dyDescent="0.25">
      <c r="A19500" s="2">
        <v>36698</v>
      </c>
      <c r="B19500">
        <v>1000</v>
      </c>
      <c r="C19500">
        <v>16.649999999999999</v>
      </c>
      <c r="D19500">
        <v>38.58</v>
      </c>
      <c r="E19500">
        <v>45.52</v>
      </c>
      <c r="F19500">
        <v>23.25</v>
      </c>
      <c r="G19500">
        <v>22.85</v>
      </c>
      <c r="H19500" s="5">
        <v>20</v>
      </c>
      <c r="I19500">
        <v>20</v>
      </c>
      <c r="J19500">
        <v>20</v>
      </c>
      <c r="K19500">
        <v>20</v>
      </c>
      <c r="L19500" s="32">
        <v>20</v>
      </c>
      <c r="M19500" s="15">
        <v>35385</v>
      </c>
      <c r="N19500" t="str">
        <f t="shared" si="646"/>
        <v>On</v>
      </c>
      <c r="O19500">
        <f t="shared" si="647"/>
        <v>3</v>
      </c>
    </row>
    <row r="19501" spans="1:15" x14ac:dyDescent="0.25">
      <c r="A19501" s="2">
        <v>36698</v>
      </c>
      <c r="B19501">
        <v>1100</v>
      </c>
      <c r="C19501">
        <v>27.78</v>
      </c>
      <c r="D19501">
        <v>57.95</v>
      </c>
      <c r="E19501">
        <v>65.91</v>
      </c>
      <c r="F19501">
        <v>39.1</v>
      </c>
      <c r="G19501">
        <v>37.229999999999997</v>
      </c>
      <c r="H19501" s="5">
        <v>22</v>
      </c>
      <c r="I19501">
        <v>22</v>
      </c>
      <c r="J19501">
        <v>22</v>
      </c>
      <c r="K19501">
        <v>22</v>
      </c>
      <c r="L19501" s="32">
        <v>22</v>
      </c>
      <c r="M19501" s="15">
        <v>36826</v>
      </c>
      <c r="N19501" t="str">
        <f t="shared" si="646"/>
        <v>On</v>
      </c>
      <c r="O19501">
        <f t="shared" si="647"/>
        <v>3</v>
      </c>
    </row>
    <row r="19502" spans="1:15" x14ac:dyDescent="0.25">
      <c r="A19502" s="2">
        <v>36698</v>
      </c>
      <c r="B19502">
        <v>1200</v>
      </c>
      <c r="C19502">
        <v>31.3</v>
      </c>
      <c r="D19502">
        <v>66.64</v>
      </c>
      <c r="E19502">
        <v>73.319999999999993</v>
      </c>
      <c r="F19502">
        <v>48.9</v>
      </c>
      <c r="G19502">
        <v>37.47</v>
      </c>
      <c r="H19502" s="5">
        <v>27.5</v>
      </c>
      <c r="I19502">
        <v>27.5</v>
      </c>
      <c r="J19502">
        <v>27.5</v>
      </c>
      <c r="K19502">
        <v>27.5</v>
      </c>
      <c r="L19502" s="32">
        <v>27.5</v>
      </c>
      <c r="M19502" s="15">
        <v>37767</v>
      </c>
      <c r="N19502" t="str">
        <f t="shared" si="646"/>
        <v>On</v>
      </c>
      <c r="O19502">
        <f t="shared" si="647"/>
        <v>3</v>
      </c>
    </row>
    <row r="19503" spans="1:15" x14ac:dyDescent="0.25">
      <c r="A19503" s="2">
        <v>36698</v>
      </c>
      <c r="B19503">
        <v>1300</v>
      </c>
      <c r="C19503">
        <v>24.91</v>
      </c>
      <c r="D19503">
        <v>53.33</v>
      </c>
      <c r="E19503">
        <v>62.72</v>
      </c>
      <c r="F19503">
        <v>32.54</v>
      </c>
      <c r="G19503">
        <v>27.5</v>
      </c>
      <c r="H19503" s="5">
        <v>29.65</v>
      </c>
      <c r="I19503">
        <v>29.65</v>
      </c>
      <c r="J19503">
        <v>29.65</v>
      </c>
      <c r="K19503">
        <v>29.65</v>
      </c>
      <c r="L19503" s="32">
        <v>29.65</v>
      </c>
      <c r="M19503" s="15">
        <v>38684</v>
      </c>
      <c r="N19503" t="str">
        <f t="shared" si="646"/>
        <v>On</v>
      </c>
      <c r="O19503">
        <f t="shared" si="647"/>
        <v>3</v>
      </c>
    </row>
    <row r="19504" spans="1:15" x14ac:dyDescent="0.25">
      <c r="A19504" s="2">
        <v>36698</v>
      </c>
      <c r="B19504">
        <v>1400</v>
      </c>
      <c r="C19504">
        <v>18.940000000000001</v>
      </c>
      <c r="D19504">
        <v>64.53</v>
      </c>
      <c r="E19504">
        <v>71.44</v>
      </c>
      <c r="F19504">
        <v>46.68</v>
      </c>
      <c r="G19504">
        <v>27.35</v>
      </c>
      <c r="H19504" s="5">
        <v>35</v>
      </c>
      <c r="I19504">
        <v>35</v>
      </c>
      <c r="J19504">
        <v>35</v>
      </c>
      <c r="K19504">
        <v>35</v>
      </c>
      <c r="L19504" s="32">
        <v>35</v>
      </c>
      <c r="M19504" s="15">
        <v>39387</v>
      </c>
      <c r="N19504" t="str">
        <f t="shared" si="646"/>
        <v>On</v>
      </c>
      <c r="O19504">
        <f t="shared" si="647"/>
        <v>3</v>
      </c>
    </row>
    <row r="19505" spans="1:15" x14ac:dyDescent="0.25">
      <c r="A19505" s="2">
        <v>36698</v>
      </c>
      <c r="B19505">
        <v>1500</v>
      </c>
      <c r="C19505">
        <v>21.88</v>
      </c>
      <c r="D19505">
        <v>62.79</v>
      </c>
      <c r="E19505">
        <v>68.709999999999994</v>
      </c>
      <c r="F19505">
        <v>48.01</v>
      </c>
      <c r="G19505">
        <v>29.65</v>
      </c>
      <c r="H19505" s="5">
        <v>35</v>
      </c>
      <c r="I19505">
        <v>35</v>
      </c>
      <c r="J19505">
        <v>35</v>
      </c>
      <c r="K19505">
        <v>35</v>
      </c>
      <c r="L19505" s="32">
        <v>35</v>
      </c>
      <c r="M19505" s="15">
        <v>39968</v>
      </c>
      <c r="N19505" t="str">
        <f t="shared" si="646"/>
        <v>On</v>
      </c>
      <c r="O19505">
        <f t="shared" si="647"/>
        <v>3</v>
      </c>
    </row>
    <row r="19506" spans="1:15" x14ac:dyDescent="0.25">
      <c r="A19506" s="2">
        <v>36698</v>
      </c>
      <c r="B19506">
        <v>1600</v>
      </c>
      <c r="C19506">
        <v>36.26</v>
      </c>
      <c r="D19506">
        <v>47.78</v>
      </c>
      <c r="E19506">
        <v>49.64</v>
      </c>
      <c r="F19506">
        <v>48.38</v>
      </c>
      <c r="G19506">
        <v>38.39</v>
      </c>
      <c r="H19506" s="5">
        <v>35</v>
      </c>
      <c r="I19506">
        <v>35</v>
      </c>
      <c r="J19506">
        <v>35</v>
      </c>
      <c r="K19506">
        <v>35</v>
      </c>
      <c r="L19506" s="32">
        <v>35</v>
      </c>
      <c r="M19506" s="15">
        <v>40304</v>
      </c>
      <c r="N19506" t="str">
        <f t="shared" si="646"/>
        <v>On</v>
      </c>
      <c r="O19506">
        <f t="shared" si="647"/>
        <v>3</v>
      </c>
    </row>
    <row r="19507" spans="1:15" x14ac:dyDescent="0.25">
      <c r="A19507" s="2">
        <v>36698</v>
      </c>
      <c r="B19507">
        <v>1700</v>
      </c>
      <c r="C19507">
        <v>41.4</v>
      </c>
      <c r="D19507">
        <v>45.82</v>
      </c>
      <c r="E19507">
        <v>47.18</v>
      </c>
      <c r="F19507">
        <v>48.86</v>
      </c>
      <c r="G19507">
        <v>41.74</v>
      </c>
      <c r="H19507" s="5">
        <v>35.200000000000003</v>
      </c>
      <c r="I19507">
        <v>35.200000000000003</v>
      </c>
      <c r="J19507">
        <v>35.200000000000003</v>
      </c>
      <c r="K19507">
        <v>35.200000000000003</v>
      </c>
      <c r="L19507" s="32">
        <v>35.200000000000003</v>
      </c>
      <c r="M19507" s="15">
        <v>40510</v>
      </c>
      <c r="N19507" t="str">
        <f t="shared" si="646"/>
        <v>On</v>
      </c>
      <c r="O19507">
        <f t="shared" si="647"/>
        <v>3</v>
      </c>
    </row>
    <row r="19508" spans="1:15" x14ac:dyDescent="0.25">
      <c r="A19508" s="2">
        <v>36698</v>
      </c>
      <c r="B19508">
        <v>1800</v>
      </c>
      <c r="C19508">
        <v>48.84</v>
      </c>
      <c r="D19508">
        <v>52.22</v>
      </c>
      <c r="E19508">
        <v>53.94</v>
      </c>
      <c r="F19508">
        <v>52.93</v>
      </c>
      <c r="G19508">
        <v>48.95</v>
      </c>
      <c r="H19508" s="5">
        <v>35.200000000000003</v>
      </c>
      <c r="I19508">
        <v>35.200000000000003</v>
      </c>
      <c r="J19508">
        <v>35.200000000000003</v>
      </c>
      <c r="K19508">
        <v>35.200000000000003</v>
      </c>
      <c r="L19508" s="32">
        <v>35.200000000000003</v>
      </c>
      <c r="M19508" s="15">
        <v>40193</v>
      </c>
      <c r="N19508" t="str">
        <f t="shared" si="646"/>
        <v>On</v>
      </c>
      <c r="O19508">
        <f t="shared" si="647"/>
        <v>3</v>
      </c>
    </row>
    <row r="19509" spans="1:15" x14ac:dyDescent="0.25">
      <c r="A19509" s="2">
        <v>36698</v>
      </c>
      <c r="B19509">
        <v>1900</v>
      </c>
      <c r="C19509">
        <v>41.96</v>
      </c>
      <c r="D19509">
        <v>45.69</v>
      </c>
      <c r="E19509">
        <v>47.12</v>
      </c>
      <c r="F19509">
        <v>49.07</v>
      </c>
      <c r="G19509">
        <v>42.12</v>
      </c>
      <c r="H19509" s="5">
        <v>32</v>
      </c>
      <c r="I19509">
        <v>32</v>
      </c>
      <c r="J19509">
        <v>32</v>
      </c>
      <c r="K19509">
        <v>32</v>
      </c>
      <c r="L19509" s="32">
        <v>32</v>
      </c>
      <c r="M19509" s="15">
        <v>39481</v>
      </c>
      <c r="N19509" t="str">
        <f t="shared" si="646"/>
        <v>On</v>
      </c>
      <c r="O19509">
        <f t="shared" si="647"/>
        <v>3</v>
      </c>
    </row>
    <row r="19510" spans="1:15" x14ac:dyDescent="0.25">
      <c r="A19510" s="2">
        <v>36698</v>
      </c>
      <c r="B19510">
        <v>2000</v>
      </c>
      <c r="C19510">
        <v>22.07</v>
      </c>
      <c r="D19510">
        <v>28.58</v>
      </c>
      <c r="E19510">
        <v>30.1</v>
      </c>
      <c r="F19510">
        <v>26.72</v>
      </c>
      <c r="G19510">
        <v>22.21</v>
      </c>
      <c r="H19510" s="5">
        <v>27</v>
      </c>
      <c r="I19510">
        <v>27</v>
      </c>
      <c r="J19510">
        <v>27</v>
      </c>
      <c r="K19510">
        <v>27</v>
      </c>
      <c r="L19510" s="32">
        <v>27</v>
      </c>
      <c r="M19510" s="15">
        <v>38690</v>
      </c>
      <c r="N19510" t="str">
        <f t="shared" si="646"/>
        <v>On</v>
      </c>
      <c r="O19510">
        <f t="shared" si="647"/>
        <v>3</v>
      </c>
    </row>
    <row r="19511" spans="1:15" x14ac:dyDescent="0.25">
      <c r="A19511" s="2">
        <v>36698</v>
      </c>
      <c r="B19511">
        <v>2100</v>
      </c>
      <c r="C19511">
        <v>49.28</v>
      </c>
      <c r="D19511">
        <v>52.86</v>
      </c>
      <c r="E19511">
        <v>55.07</v>
      </c>
      <c r="F19511">
        <v>50.17</v>
      </c>
      <c r="G19511">
        <v>49.31</v>
      </c>
      <c r="H19511" s="5">
        <v>23.31</v>
      </c>
      <c r="I19511">
        <v>23.31</v>
      </c>
      <c r="J19511">
        <v>23.31</v>
      </c>
      <c r="K19511">
        <v>23.31</v>
      </c>
      <c r="L19511" s="32">
        <v>23.31</v>
      </c>
      <c r="M19511" s="15">
        <v>38386</v>
      </c>
      <c r="N19511" t="str">
        <f t="shared" si="646"/>
        <v>On</v>
      </c>
      <c r="O19511">
        <f t="shared" si="647"/>
        <v>3</v>
      </c>
    </row>
    <row r="19512" spans="1:15" x14ac:dyDescent="0.25">
      <c r="A19512" s="2">
        <v>36698</v>
      </c>
      <c r="B19512">
        <v>2200</v>
      </c>
      <c r="C19512">
        <v>50.32</v>
      </c>
      <c r="D19512">
        <v>53.27</v>
      </c>
      <c r="E19512">
        <v>55.96</v>
      </c>
      <c r="F19512">
        <v>50.91</v>
      </c>
      <c r="G19512">
        <v>50.35</v>
      </c>
      <c r="H19512" s="5">
        <v>22</v>
      </c>
      <c r="I19512">
        <v>22</v>
      </c>
      <c r="J19512">
        <v>22</v>
      </c>
      <c r="K19512">
        <v>22</v>
      </c>
      <c r="L19512" s="32">
        <v>22</v>
      </c>
      <c r="M19512" s="15">
        <v>38112</v>
      </c>
      <c r="N19512" t="str">
        <f t="shared" si="646"/>
        <v>On</v>
      </c>
      <c r="O19512">
        <f t="shared" si="647"/>
        <v>3</v>
      </c>
    </row>
    <row r="19513" spans="1:15" x14ac:dyDescent="0.25">
      <c r="A19513" s="2">
        <v>36698</v>
      </c>
      <c r="B19513">
        <v>2300</v>
      </c>
      <c r="C19513">
        <v>29.07</v>
      </c>
      <c r="D19513">
        <v>32.159999999999997</v>
      </c>
      <c r="E19513">
        <v>36.75</v>
      </c>
      <c r="F19513">
        <v>29.37</v>
      </c>
      <c r="G19513">
        <v>29.13</v>
      </c>
      <c r="H19513" s="5">
        <v>20</v>
      </c>
      <c r="I19513">
        <v>20</v>
      </c>
      <c r="J19513">
        <v>20</v>
      </c>
      <c r="K19513">
        <v>20</v>
      </c>
      <c r="L19513" s="32">
        <v>20</v>
      </c>
      <c r="M19513" s="15">
        <v>35435</v>
      </c>
      <c r="N19513" t="str">
        <f t="shared" si="646"/>
        <v>On</v>
      </c>
      <c r="O19513">
        <f t="shared" si="647"/>
        <v>3</v>
      </c>
    </row>
    <row r="19514" spans="1:15" x14ac:dyDescent="0.25">
      <c r="A19514" s="2">
        <v>36698</v>
      </c>
      <c r="B19514">
        <v>2400</v>
      </c>
      <c r="C19514">
        <v>16.38</v>
      </c>
      <c r="D19514">
        <v>19.920000000000002</v>
      </c>
      <c r="E19514">
        <v>25.32</v>
      </c>
      <c r="F19514">
        <v>16.59</v>
      </c>
      <c r="G19514">
        <v>16.420000000000002</v>
      </c>
      <c r="H19514" s="5">
        <v>14.3</v>
      </c>
      <c r="I19514">
        <v>14.3</v>
      </c>
      <c r="J19514">
        <v>14.3</v>
      </c>
      <c r="K19514">
        <v>14.3</v>
      </c>
      <c r="L19514" s="32">
        <v>14.3</v>
      </c>
      <c r="M19514" s="15">
        <v>31881</v>
      </c>
      <c r="N19514" t="str">
        <f t="shared" si="646"/>
        <v>Off</v>
      </c>
      <c r="O19514">
        <f t="shared" si="647"/>
        <v>3</v>
      </c>
    </row>
    <row r="19515" spans="1:15" x14ac:dyDescent="0.25">
      <c r="A19515" s="2">
        <v>36699</v>
      </c>
      <c r="B19515">
        <v>100</v>
      </c>
      <c r="C19515">
        <v>15.36</v>
      </c>
      <c r="D19515">
        <v>17.12</v>
      </c>
      <c r="E19515">
        <v>19.920000000000002</v>
      </c>
      <c r="F19515">
        <v>15.36</v>
      </c>
      <c r="G19515">
        <v>15.36</v>
      </c>
      <c r="H19515" s="5">
        <v>17.09</v>
      </c>
      <c r="I19515">
        <v>17.09</v>
      </c>
      <c r="J19515">
        <v>17.09</v>
      </c>
      <c r="K19515">
        <v>17.09</v>
      </c>
      <c r="L19515" s="32">
        <v>17.09</v>
      </c>
      <c r="M19515" s="15">
        <v>29201</v>
      </c>
      <c r="N19515" t="str">
        <f t="shared" si="646"/>
        <v>Off</v>
      </c>
      <c r="O19515">
        <f t="shared" si="647"/>
        <v>4</v>
      </c>
    </row>
    <row r="19516" spans="1:15" x14ac:dyDescent="0.25">
      <c r="A19516" s="2">
        <v>36699</v>
      </c>
      <c r="B19516">
        <v>200</v>
      </c>
      <c r="C19516">
        <v>16.010000000000002</v>
      </c>
      <c r="D19516">
        <v>16.010000000000002</v>
      </c>
      <c r="E19516">
        <v>16.010000000000002</v>
      </c>
      <c r="F19516">
        <v>16.010000000000002</v>
      </c>
      <c r="G19516">
        <v>16.010000000000002</v>
      </c>
      <c r="H19516" s="5">
        <v>15</v>
      </c>
      <c r="I19516">
        <v>15</v>
      </c>
      <c r="J19516">
        <v>15</v>
      </c>
      <c r="K19516">
        <v>15</v>
      </c>
      <c r="L19516" s="32">
        <v>15</v>
      </c>
      <c r="M19516" s="15">
        <v>27451</v>
      </c>
      <c r="N19516" t="str">
        <f t="shared" si="646"/>
        <v>Off</v>
      </c>
      <c r="O19516">
        <f t="shared" si="647"/>
        <v>4</v>
      </c>
    </row>
    <row r="19517" spans="1:15" x14ac:dyDescent="0.25">
      <c r="A19517" s="2">
        <v>36699</v>
      </c>
      <c r="B19517">
        <v>300</v>
      </c>
      <c r="C19517">
        <v>13.81</v>
      </c>
      <c r="D19517">
        <v>13.81</v>
      </c>
      <c r="E19517">
        <v>13.81</v>
      </c>
      <c r="F19517">
        <v>13.81</v>
      </c>
      <c r="G19517">
        <v>13.81</v>
      </c>
      <c r="H19517" s="5">
        <v>14.3</v>
      </c>
      <c r="I19517">
        <v>14.3</v>
      </c>
      <c r="J19517">
        <v>14.3</v>
      </c>
      <c r="K19517">
        <v>14.3</v>
      </c>
      <c r="L19517" s="32">
        <v>14.3</v>
      </c>
      <c r="M19517" s="15">
        <v>26551</v>
      </c>
      <c r="N19517" t="str">
        <f t="shared" si="646"/>
        <v>Off</v>
      </c>
      <c r="O19517">
        <f t="shared" si="647"/>
        <v>4</v>
      </c>
    </row>
    <row r="19518" spans="1:15" x14ac:dyDescent="0.25">
      <c r="A19518" s="2">
        <v>36699</v>
      </c>
      <c r="B19518">
        <v>400</v>
      </c>
      <c r="C19518">
        <v>13.17</v>
      </c>
      <c r="D19518">
        <v>13.17</v>
      </c>
      <c r="E19518">
        <v>13.17</v>
      </c>
      <c r="F19518">
        <v>13.17</v>
      </c>
      <c r="G19518">
        <v>13.17</v>
      </c>
      <c r="H19518" s="5">
        <v>13.85</v>
      </c>
      <c r="I19518">
        <v>13.85</v>
      </c>
      <c r="J19518">
        <v>13.85</v>
      </c>
      <c r="K19518">
        <v>13.85</v>
      </c>
      <c r="L19518" s="32">
        <v>13.85</v>
      </c>
      <c r="M19518" s="15">
        <v>25902</v>
      </c>
      <c r="N19518" t="str">
        <f t="shared" si="646"/>
        <v>Off</v>
      </c>
      <c r="O19518">
        <f t="shared" si="647"/>
        <v>4</v>
      </c>
    </row>
    <row r="19519" spans="1:15" x14ac:dyDescent="0.25">
      <c r="A19519" s="2">
        <v>36699</v>
      </c>
      <c r="B19519">
        <v>500</v>
      </c>
      <c r="C19519">
        <v>13.26</v>
      </c>
      <c r="D19519">
        <v>13.26</v>
      </c>
      <c r="E19519">
        <v>13.26</v>
      </c>
      <c r="F19519">
        <v>13.26</v>
      </c>
      <c r="G19519">
        <v>13.26</v>
      </c>
      <c r="H19519" s="5">
        <v>13.9</v>
      </c>
      <c r="I19519">
        <v>13.9</v>
      </c>
      <c r="J19519">
        <v>13.9</v>
      </c>
      <c r="K19519">
        <v>13.9</v>
      </c>
      <c r="L19519" s="32">
        <v>13.9</v>
      </c>
      <c r="M19519" s="15">
        <v>25777</v>
      </c>
      <c r="N19519" t="str">
        <f t="shared" si="646"/>
        <v>Off</v>
      </c>
      <c r="O19519">
        <f t="shared" si="647"/>
        <v>4</v>
      </c>
    </row>
    <row r="19520" spans="1:15" x14ac:dyDescent="0.25">
      <c r="A19520" s="2">
        <v>36699</v>
      </c>
      <c r="B19520">
        <v>600</v>
      </c>
      <c r="C19520">
        <v>14.87</v>
      </c>
      <c r="D19520">
        <v>14.87</v>
      </c>
      <c r="E19520">
        <v>14.87</v>
      </c>
      <c r="F19520">
        <v>14.87</v>
      </c>
      <c r="G19520">
        <v>14.87</v>
      </c>
      <c r="H19520" s="5">
        <v>15</v>
      </c>
      <c r="I19520">
        <v>15</v>
      </c>
      <c r="J19520">
        <v>15</v>
      </c>
      <c r="K19520">
        <v>15</v>
      </c>
      <c r="L19520" s="32">
        <v>15</v>
      </c>
      <c r="M19520" s="15">
        <v>27232</v>
      </c>
      <c r="N19520" t="str">
        <f t="shared" si="646"/>
        <v>Off</v>
      </c>
      <c r="O19520">
        <f t="shared" si="647"/>
        <v>4</v>
      </c>
    </row>
    <row r="19521" spans="1:15" x14ac:dyDescent="0.25">
      <c r="A19521" s="2">
        <v>36699</v>
      </c>
      <c r="B19521">
        <v>700</v>
      </c>
      <c r="C19521">
        <v>17.28</v>
      </c>
      <c r="D19521">
        <v>17.28</v>
      </c>
      <c r="E19521">
        <v>17.28</v>
      </c>
      <c r="F19521">
        <v>17.28</v>
      </c>
      <c r="G19521">
        <v>17.28</v>
      </c>
      <c r="H19521" s="5">
        <v>17.02</v>
      </c>
      <c r="I19521">
        <v>17.02</v>
      </c>
      <c r="J19521">
        <v>17.02</v>
      </c>
      <c r="K19521">
        <v>17.02</v>
      </c>
      <c r="L19521" s="32">
        <v>17.02</v>
      </c>
      <c r="M19521" s="15">
        <v>29663</v>
      </c>
      <c r="N19521" t="str">
        <f t="shared" si="646"/>
        <v>Off</v>
      </c>
      <c r="O19521">
        <f t="shared" si="647"/>
        <v>4</v>
      </c>
    </row>
    <row r="19522" spans="1:15" x14ac:dyDescent="0.25">
      <c r="A19522" s="2">
        <v>36699</v>
      </c>
      <c r="B19522">
        <v>800</v>
      </c>
      <c r="C19522">
        <v>17.98</v>
      </c>
      <c r="D19522">
        <v>17.98</v>
      </c>
      <c r="E19522">
        <v>17.98</v>
      </c>
      <c r="F19522">
        <v>17.98</v>
      </c>
      <c r="G19522">
        <v>17.98</v>
      </c>
      <c r="H19522" s="5">
        <v>25</v>
      </c>
      <c r="I19522">
        <v>25</v>
      </c>
      <c r="J19522">
        <v>25</v>
      </c>
      <c r="K19522">
        <v>25</v>
      </c>
      <c r="L19522" s="32">
        <v>25</v>
      </c>
      <c r="M19522" s="15">
        <v>33036</v>
      </c>
      <c r="N19522" t="str">
        <f t="shared" si="646"/>
        <v>On</v>
      </c>
      <c r="O19522">
        <f t="shared" si="647"/>
        <v>4</v>
      </c>
    </row>
    <row r="19523" spans="1:15" x14ac:dyDescent="0.25">
      <c r="A19523" s="2">
        <v>36699</v>
      </c>
      <c r="B19523">
        <v>900</v>
      </c>
      <c r="C19523">
        <v>21.33</v>
      </c>
      <c r="D19523">
        <v>23.22</v>
      </c>
      <c r="E19523">
        <v>25.08</v>
      </c>
      <c r="F19523">
        <v>21.9</v>
      </c>
      <c r="G19523">
        <v>22.4</v>
      </c>
      <c r="H19523" s="5">
        <v>29</v>
      </c>
      <c r="I19523">
        <v>46.59</v>
      </c>
      <c r="J19523">
        <v>47.15</v>
      </c>
      <c r="K19523">
        <v>32.200000000000003</v>
      </c>
      <c r="L19523" s="32">
        <v>44.51</v>
      </c>
      <c r="M19523" s="15">
        <v>35196</v>
      </c>
      <c r="N19523" t="str">
        <f t="shared" si="646"/>
        <v>On</v>
      </c>
      <c r="O19523">
        <f t="shared" si="647"/>
        <v>4</v>
      </c>
    </row>
    <row r="19524" spans="1:15" x14ac:dyDescent="0.25">
      <c r="A19524" s="2">
        <v>36699</v>
      </c>
      <c r="B19524">
        <v>1000</v>
      </c>
      <c r="C19524">
        <v>24.09</v>
      </c>
      <c r="D19524">
        <v>28.29</v>
      </c>
      <c r="E19524">
        <v>33.76</v>
      </c>
      <c r="F19524">
        <v>25.08</v>
      </c>
      <c r="G19524">
        <v>25.98</v>
      </c>
      <c r="H19524" s="5">
        <v>39.42</v>
      </c>
      <c r="I19524">
        <v>81.59</v>
      </c>
      <c r="J19524">
        <v>82.92</v>
      </c>
      <c r="K19524">
        <v>47.1</v>
      </c>
      <c r="L19524" s="32">
        <v>76.599999999999994</v>
      </c>
      <c r="M19524" s="15">
        <v>36779</v>
      </c>
      <c r="N19524" t="str">
        <f t="shared" si="646"/>
        <v>On</v>
      </c>
      <c r="O19524">
        <f t="shared" si="647"/>
        <v>4</v>
      </c>
    </row>
    <row r="19525" spans="1:15" x14ac:dyDescent="0.25">
      <c r="A19525" s="2">
        <v>36699</v>
      </c>
      <c r="B19525">
        <v>1100</v>
      </c>
      <c r="C19525">
        <v>28.54</v>
      </c>
      <c r="D19525">
        <v>41.1</v>
      </c>
      <c r="E19525">
        <v>44.83</v>
      </c>
      <c r="F19525">
        <v>36.200000000000003</v>
      </c>
      <c r="G19525">
        <v>39.36</v>
      </c>
      <c r="H19525" s="5">
        <v>40.17</v>
      </c>
      <c r="I19525">
        <v>78.790000000000006</v>
      </c>
      <c r="J19525">
        <v>80</v>
      </c>
      <c r="K19525">
        <v>47.21</v>
      </c>
      <c r="L19525" s="32">
        <v>74.22</v>
      </c>
      <c r="M19525" s="15">
        <v>37986</v>
      </c>
      <c r="N19525" t="str">
        <f t="shared" si="646"/>
        <v>On</v>
      </c>
      <c r="O19525">
        <f t="shared" si="647"/>
        <v>4</v>
      </c>
    </row>
    <row r="19526" spans="1:15" x14ac:dyDescent="0.25">
      <c r="A19526" s="2">
        <v>36699</v>
      </c>
      <c r="B19526">
        <v>1200</v>
      </c>
      <c r="C19526">
        <v>31.64</v>
      </c>
      <c r="D19526">
        <v>49.78</v>
      </c>
      <c r="E19526">
        <v>53.44</v>
      </c>
      <c r="F19526">
        <v>43.42</v>
      </c>
      <c r="G19526">
        <v>47.98</v>
      </c>
      <c r="H19526" s="5">
        <v>45</v>
      </c>
      <c r="I19526">
        <v>59.75</v>
      </c>
      <c r="J19526">
        <v>60.22</v>
      </c>
      <c r="K19526">
        <v>47.69</v>
      </c>
      <c r="L19526" s="32">
        <v>58.01</v>
      </c>
      <c r="M19526" s="15">
        <v>39461</v>
      </c>
      <c r="N19526" t="str">
        <f t="shared" si="646"/>
        <v>On</v>
      </c>
      <c r="O19526">
        <f t="shared" si="647"/>
        <v>4</v>
      </c>
    </row>
    <row r="19527" spans="1:15" x14ac:dyDescent="0.25">
      <c r="A19527" s="2">
        <v>36699</v>
      </c>
      <c r="B19527">
        <v>1300</v>
      </c>
      <c r="C19527">
        <v>62.17</v>
      </c>
      <c r="D19527">
        <v>64.209999999999994</v>
      </c>
      <c r="E19527">
        <v>66.48</v>
      </c>
      <c r="F19527">
        <v>60.03</v>
      </c>
      <c r="G19527">
        <v>63.03</v>
      </c>
      <c r="H19527" s="5">
        <v>50</v>
      </c>
      <c r="I19527">
        <v>63.26</v>
      </c>
      <c r="J19527">
        <v>63.68</v>
      </c>
      <c r="K19527">
        <v>52.42</v>
      </c>
      <c r="L19527" s="32">
        <v>61.69</v>
      </c>
      <c r="M19527" s="15">
        <v>40329</v>
      </c>
      <c r="N19527" t="str">
        <f t="shared" si="646"/>
        <v>On</v>
      </c>
      <c r="O19527">
        <f t="shared" si="647"/>
        <v>4</v>
      </c>
    </row>
    <row r="19528" spans="1:15" x14ac:dyDescent="0.25">
      <c r="A19528" s="2">
        <v>36699</v>
      </c>
      <c r="B19528">
        <v>1400</v>
      </c>
      <c r="C19528">
        <v>62.39</v>
      </c>
      <c r="D19528">
        <v>65.14</v>
      </c>
      <c r="E19528">
        <v>68.73</v>
      </c>
      <c r="F19528">
        <v>60.22</v>
      </c>
      <c r="G19528">
        <v>63.26</v>
      </c>
      <c r="H19528" s="5">
        <v>60</v>
      </c>
      <c r="I19528">
        <v>60</v>
      </c>
      <c r="J19528">
        <v>60</v>
      </c>
      <c r="K19528">
        <v>60</v>
      </c>
      <c r="L19528" s="32">
        <v>60</v>
      </c>
      <c r="M19528" s="15">
        <v>41494</v>
      </c>
      <c r="N19528" t="str">
        <f t="shared" si="646"/>
        <v>On</v>
      </c>
      <c r="O19528">
        <f t="shared" si="647"/>
        <v>4</v>
      </c>
    </row>
    <row r="19529" spans="1:15" x14ac:dyDescent="0.25">
      <c r="A19529" s="2">
        <v>36699</v>
      </c>
      <c r="B19529">
        <v>1500</v>
      </c>
      <c r="C19529">
        <v>79.12</v>
      </c>
      <c r="D19529">
        <v>83.83</v>
      </c>
      <c r="E19529">
        <v>82.84</v>
      </c>
      <c r="F19529">
        <v>77.83</v>
      </c>
      <c r="G19529">
        <v>80.36</v>
      </c>
      <c r="H19529" s="5">
        <v>60</v>
      </c>
      <c r="I19529">
        <v>63.1</v>
      </c>
      <c r="J19529">
        <v>63.19</v>
      </c>
      <c r="K19529">
        <v>60.56</v>
      </c>
      <c r="L19529" s="32">
        <v>62.73</v>
      </c>
      <c r="M19529" s="15">
        <v>42384</v>
      </c>
      <c r="N19529" t="str">
        <f t="shared" si="646"/>
        <v>On</v>
      </c>
      <c r="O19529">
        <f t="shared" si="647"/>
        <v>4</v>
      </c>
    </row>
    <row r="19530" spans="1:15" x14ac:dyDescent="0.25">
      <c r="A19530" s="2">
        <v>36699</v>
      </c>
      <c r="B19530">
        <v>1600</v>
      </c>
      <c r="C19530">
        <v>64.430000000000007</v>
      </c>
      <c r="D19530">
        <v>69.989999999999995</v>
      </c>
      <c r="E19530">
        <v>70.41</v>
      </c>
      <c r="F19530">
        <v>64.900000000000006</v>
      </c>
      <c r="G19530">
        <v>65.16</v>
      </c>
      <c r="H19530" s="5">
        <v>68</v>
      </c>
      <c r="I19530">
        <v>68</v>
      </c>
      <c r="J19530">
        <v>68</v>
      </c>
      <c r="K19530">
        <v>68</v>
      </c>
      <c r="L19530" s="32">
        <v>68</v>
      </c>
      <c r="M19530" s="15">
        <v>43019</v>
      </c>
      <c r="N19530" t="str">
        <f t="shared" si="646"/>
        <v>On</v>
      </c>
      <c r="O19530">
        <f t="shared" si="647"/>
        <v>4</v>
      </c>
    </row>
    <row r="19531" spans="1:15" x14ac:dyDescent="0.25">
      <c r="A19531" s="2">
        <v>36699</v>
      </c>
      <c r="B19531">
        <v>1700</v>
      </c>
      <c r="C19531">
        <v>50.75</v>
      </c>
      <c r="D19531">
        <v>65.02</v>
      </c>
      <c r="E19531">
        <v>60.28</v>
      </c>
      <c r="F19531">
        <v>57.91</v>
      </c>
      <c r="G19531">
        <v>51.12</v>
      </c>
      <c r="H19531" s="5">
        <v>65</v>
      </c>
      <c r="I19531">
        <v>65</v>
      </c>
      <c r="J19531">
        <v>65</v>
      </c>
      <c r="K19531">
        <v>65</v>
      </c>
      <c r="L19531" s="32">
        <v>65</v>
      </c>
      <c r="M19531" s="15">
        <v>43319</v>
      </c>
      <c r="N19531" t="str">
        <f t="shared" ref="N19531:N19594" si="648">+IF(B19531&gt;700,IF(B19531&lt;2400,"On","Off"),"Off")</f>
        <v>On</v>
      </c>
      <c r="O19531">
        <f t="shared" si="647"/>
        <v>4</v>
      </c>
    </row>
    <row r="19532" spans="1:15" x14ac:dyDescent="0.25">
      <c r="A19532" s="2">
        <v>36699</v>
      </c>
      <c r="B19532">
        <v>1800</v>
      </c>
      <c r="C19532">
        <v>28.48</v>
      </c>
      <c r="D19532">
        <v>48.27</v>
      </c>
      <c r="E19532">
        <v>46.88</v>
      </c>
      <c r="F19532">
        <v>37.31</v>
      </c>
      <c r="G19532">
        <v>28.93</v>
      </c>
      <c r="H19532" s="5">
        <v>66</v>
      </c>
      <c r="I19532">
        <v>66</v>
      </c>
      <c r="J19532">
        <v>66</v>
      </c>
      <c r="K19532">
        <v>66</v>
      </c>
      <c r="L19532" s="32">
        <v>66</v>
      </c>
      <c r="M19532" s="15">
        <v>42871</v>
      </c>
      <c r="N19532" t="str">
        <f t="shared" si="648"/>
        <v>On</v>
      </c>
      <c r="O19532">
        <f t="shared" si="647"/>
        <v>4</v>
      </c>
    </row>
    <row r="19533" spans="1:15" x14ac:dyDescent="0.25">
      <c r="A19533" s="2">
        <v>36699</v>
      </c>
      <c r="B19533">
        <v>1900</v>
      </c>
      <c r="C19533">
        <v>21.7</v>
      </c>
      <c r="D19533">
        <v>42.91</v>
      </c>
      <c r="E19533">
        <v>42.06</v>
      </c>
      <c r="F19533">
        <v>31.04</v>
      </c>
      <c r="G19533">
        <v>22.17</v>
      </c>
      <c r="H19533" s="5">
        <v>65</v>
      </c>
      <c r="I19533">
        <v>65</v>
      </c>
      <c r="J19533">
        <v>65</v>
      </c>
      <c r="K19533">
        <v>65</v>
      </c>
      <c r="L19533" s="32">
        <v>65</v>
      </c>
      <c r="M19533" s="15">
        <v>41454</v>
      </c>
      <c r="N19533" t="str">
        <f t="shared" si="648"/>
        <v>On</v>
      </c>
      <c r="O19533">
        <f t="shared" si="647"/>
        <v>4</v>
      </c>
    </row>
    <row r="19534" spans="1:15" x14ac:dyDescent="0.25">
      <c r="A19534" s="2">
        <v>36699</v>
      </c>
      <c r="B19534">
        <v>2000</v>
      </c>
      <c r="C19534">
        <v>17.87</v>
      </c>
      <c r="D19534">
        <v>39.619999999999997</v>
      </c>
      <c r="E19534">
        <v>39.32</v>
      </c>
      <c r="F19534">
        <v>27.3</v>
      </c>
      <c r="G19534">
        <v>18.329999999999998</v>
      </c>
      <c r="H19534" s="5">
        <v>53.51</v>
      </c>
      <c r="I19534">
        <v>60.35</v>
      </c>
      <c r="J19534">
        <v>60.57</v>
      </c>
      <c r="K19534">
        <v>54.76</v>
      </c>
      <c r="L19534" s="32">
        <v>59.54</v>
      </c>
      <c r="M19534" s="15">
        <v>39878</v>
      </c>
      <c r="N19534" t="str">
        <f t="shared" si="648"/>
        <v>On</v>
      </c>
      <c r="O19534">
        <f t="shared" si="647"/>
        <v>4</v>
      </c>
    </row>
    <row r="19535" spans="1:15" x14ac:dyDescent="0.25">
      <c r="A19535" s="2">
        <v>36699</v>
      </c>
      <c r="B19535">
        <v>2100</v>
      </c>
      <c r="C19535">
        <v>21.55</v>
      </c>
      <c r="D19535">
        <v>31.17</v>
      </c>
      <c r="E19535">
        <v>41.68</v>
      </c>
      <c r="F19535">
        <v>23.46</v>
      </c>
      <c r="G19535">
        <v>21.64</v>
      </c>
      <c r="H19535" s="5">
        <v>40.119999999999997</v>
      </c>
      <c r="I19535">
        <v>65.25</v>
      </c>
      <c r="J19535">
        <v>66.040000000000006</v>
      </c>
      <c r="K19535">
        <v>44.7</v>
      </c>
      <c r="L19535" s="32">
        <v>62.28</v>
      </c>
      <c r="M19535" s="15">
        <v>38924</v>
      </c>
      <c r="N19535" t="str">
        <f t="shared" si="648"/>
        <v>On</v>
      </c>
      <c r="O19535">
        <f t="shared" si="647"/>
        <v>4</v>
      </c>
    </row>
    <row r="19536" spans="1:15" x14ac:dyDescent="0.25">
      <c r="A19536" s="2">
        <v>36699</v>
      </c>
      <c r="B19536">
        <v>2200</v>
      </c>
      <c r="C19536">
        <v>25.47</v>
      </c>
      <c r="D19536">
        <v>31.72</v>
      </c>
      <c r="E19536">
        <v>44.42</v>
      </c>
      <c r="F19536">
        <v>25.47</v>
      </c>
      <c r="G19536">
        <v>25.47</v>
      </c>
      <c r="H19536" s="5">
        <v>41.88</v>
      </c>
      <c r="I19536">
        <v>65.8</v>
      </c>
      <c r="J19536">
        <v>66.55</v>
      </c>
      <c r="K19536">
        <v>46.24</v>
      </c>
      <c r="L19536" s="32">
        <v>62.97</v>
      </c>
      <c r="M19536" s="15">
        <v>38935</v>
      </c>
      <c r="N19536" t="str">
        <f t="shared" si="648"/>
        <v>On</v>
      </c>
      <c r="O19536">
        <f t="shared" si="647"/>
        <v>4</v>
      </c>
    </row>
    <row r="19537" spans="1:15" x14ac:dyDescent="0.25">
      <c r="A19537" s="2">
        <v>36699</v>
      </c>
      <c r="B19537">
        <v>2300</v>
      </c>
      <c r="C19537">
        <v>18.89</v>
      </c>
      <c r="D19537">
        <v>25.94</v>
      </c>
      <c r="E19537">
        <v>40.08</v>
      </c>
      <c r="F19537">
        <v>18.89</v>
      </c>
      <c r="G19537">
        <v>18.89</v>
      </c>
      <c r="H19537" s="5">
        <v>40.520000000000003</v>
      </c>
      <c r="I19537">
        <v>81.55</v>
      </c>
      <c r="J19537">
        <v>82.84</v>
      </c>
      <c r="K19537">
        <v>48</v>
      </c>
      <c r="L19537" s="32">
        <v>76.69</v>
      </c>
      <c r="M19537" s="15">
        <v>36064</v>
      </c>
      <c r="N19537" t="str">
        <f t="shared" si="648"/>
        <v>On</v>
      </c>
      <c r="O19537">
        <f t="shared" si="647"/>
        <v>4</v>
      </c>
    </row>
    <row r="19538" spans="1:15" x14ac:dyDescent="0.25">
      <c r="A19538" s="2">
        <v>36699</v>
      </c>
      <c r="B19538">
        <v>2400</v>
      </c>
      <c r="C19538">
        <v>16.100000000000001</v>
      </c>
      <c r="D19538">
        <v>23.32</v>
      </c>
      <c r="E19538">
        <v>37.75</v>
      </c>
      <c r="F19538">
        <v>16.100000000000001</v>
      </c>
      <c r="G19538">
        <v>16.100000000000001</v>
      </c>
      <c r="H19538" s="5">
        <v>38.46</v>
      </c>
      <c r="I19538">
        <v>38.46</v>
      </c>
      <c r="J19538">
        <v>38.46</v>
      </c>
      <c r="K19538">
        <v>38.46</v>
      </c>
      <c r="L19538" s="32">
        <v>38.46</v>
      </c>
      <c r="M19538" s="15">
        <v>32642</v>
      </c>
      <c r="N19538" t="str">
        <f t="shared" si="648"/>
        <v>Off</v>
      </c>
      <c r="O19538">
        <f t="shared" si="647"/>
        <v>4</v>
      </c>
    </row>
    <row r="19539" spans="1:15" x14ac:dyDescent="0.25">
      <c r="A19539" s="2">
        <v>36700</v>
      </c>
      <c r="B19539">
        <v>100</v>
      </c>
      <c r="C19539">
        <v>14</v>
      </c>
      <c r="D19539">
        <v>16.38</v>
      </c>
      <c r="E19539">
        <v>21.67</v>
      </c>
      <c r="F19539">
        <v>14</v>
      </c>
      <c r="G19539">
        <v>14</v>
      </c>
      <c r="H19539" s="5">
        <v>19</v>
      </c>
      <c r="I19539">
        <v>19</v>
      </c>
      <c r="J19539">
        <v>19</v>
      </c>
      <c r="K19539">
        <v>19</v>
      </c>
      <c r="L19539" s="32">
        <v>19</v>
      </c>
      <c r="M19539" s="15">
        <v>29903</v>
      </c>
      <c r="N19539" t="str">
        <f t="shared" si="648"/>
        <v>Off</v>
      </c>
      <c r="O19539">
        <f t="shared" si="647"/>
        <v>5</v>
      </c>
    </row>
    <row r="19540" spans="1:15" x14ac:dyDescent="0.25">
      <c r="A19540" s="2">
        <v>36700</v>
      </c>
      <c r="B19540">
        <v>200</v>
      </c>
      <c r="C19540">
        <v>14</v>
      </c>
      <c r="D19540">
        <v>14</v>
      </c>
      <c r="E19540">
        <v>14</v>
      </c>
      <c r="F19540">
        <v>14</v>
      </c>
      <c r="G19540">
        <v>14</v>
      </c>
      <c r="H19540" s="5">
        <v>15.1</v>
      </c>
      <c r="I19540">
        <v>15.1</v>
      </c>
      <c r="J19540">
        <v>15.1</v>
      </c>
      <c r="K19540">
        <v>15.1</v>
      </c>
      <c r="L19540" s="32">
        <v>15.1</v>
      </c>
      <c r="M19540" s="15">
        <v>27515</v>
      </c>
      <c r="N19540" t="str">
        <f t="shared" si="648"/>
        <v>Off</v>
      </c>
      <c r="O19540">
        <f t="shared" si="647"/>
        <v>5</v>
      </c>
    </row>
    <row r="19541" spans="1:15" x14ac:dyDescent="0.25">
      <c r="A19541" s="2">
        <v>36700</v>
      </c>
      <c r="B19541">
        <v>300</v>
      </c>
      <c r="C19541">
        <v>14.02</v>
      </c>
      <c r="D19541">
        <v>14.02</v>
      </c>
      <c r="E19541">
        <v>14.02</v>
      </c>
      <c r="F19541">
        <v>14.02</v>
      </c>
      <c r="G19541">
        <v>14.02</v>
      </c>
      <c r="H19541" s="5">
        <v>14.11</v>
      </c>
      <c r="I19541">
        <v>14.11</v>
      </c>
      <c r="J19541">
        <v>14.11</v>
      </c>
      <c r="K19541">
        <v>14.11</v>
      </c>
      <c r="L19541" s="32">
        <v>14.11</v>
      </c>
      <c r="M19541" s="15">
        <v>26188</v>
      </c>
      <c r="N19541" t="str">
        <f t="shared" si="648"/>
        <v>Off</v>
      </c>
      <c r="O19541">
        <f t="shared" si="647"/>
        <v>5</v>
      </c>
    </row>
    <row r="19542" spans="1:15" x14ac:dyDescent="0.25">
      <c r="A19542" s="2">
        <v>36700</v>
      </c>
      <c r="B19542">
        <v>400</v>
      </c>
      <c r="C19542">
        <v>13.37</v>
      </c>
      <c r="D19542">
        <v>13.37</v>
      </c>
      <c r="E19542">
        <v>13.37</v>
      </c>
      <c r="F19542">
        <v>13.37</v>
      </c>
      <c r="G19542">
        <v>13.37</v>
      </c>
      <c r="H19542" s="5">
        <v>13.18</v>
      </c>
      <c r="I19542">
        <v>13.18</v>
      </c>
      <c r="J19542">
        <v>13.18</v>
      </c>
      <c r="K19542">
        <v>13.18</v>
      </c>
      <c r="L19542" s="32">
        <v>13.18</v>
      </c>
      <c r="M19542" s="15">
        <v>25375</v>
      </c>
      <c r="N19542" t="str">
        <f t="shared" si="648"/>
        <v>Off</v>
      </c>
      <c r="O19542">
        <f t="shared" si="647"/>
        <v>5</v>
      </c>
    </row>
    <row r="19543" spans="1:15" x14ac:dyDescent="0.25">
      <c r="A19543" s="2">
        <v>36700</v>
      </c>
      <c r="B19543">
        <v>500</v>
      </c>
      <c r="C19543">
        <v>13.34</v>
      </c>
      <c r="D19543">
        <v>13.34</v>
      </c>
      <c r="E19543">
        <v>13.34</v>
      </c>
      <c r="F19543">
        <v>13.34</v>
      </c>
      <c r="G19543">
        <v>13.34</v>
      </c>
      <c r="H19543" s="5">
        <v>13.16</v>
      </c>
      <c r="I19543">
        <v>13.16</v>
      </c>
      <c r="J19543">
        <v>13.16</v>
      </c>
      <c r="K19543">
        <v>13.16</v>
      </c>
      <c r="L19543" s="32">
        <v>13.16</v>
      </c>
      <c r="M19543" s="15">
        <v>25271</v>
      </c>
      <c r="N19543" t="str">
        <f t="shared" si="648"/>
        <v>Off</v>
      </c>
      <c r="O19543">
        <f t="shared" si="647"/>
        <v>5</v>
      </c>
    </row>
    <row r="19544" spans="1:15" x14ac:dyDescent="0.25">
      <c r="A19544" s="2">
        <v>36700</v>
      </c>
      <c r="B19544">
        <v>600</v>
      </c>
      <c r="C19544">
        <v>14.61</v>
      </c>
      <c r="D19544">
        <v>14.61</v>
      </c>
      <c r="E19544">
        <v>14.61</v>
      </c>
      <c r="F19544">
        <v>14.61</v>
      </c>
      <c r="G19544">
        <v>14.61</v>
      </c>
      <c r="H19544" s="5">
        <v>14.22</v>
      </c>
      <c r="I19544">
        <v>14.22</v>
      </c>
      <c r="J19544">
        <v>14.22</v>
      </c>
      <c r="K19544">
        <v>14.22</v>
      </c>
      <c r="L19544" s="32">
        <v>14.22</v>
      </c>
      <c r="M19544" s="15">
        <v>26219</v>
      </c>
      <c r="N19544" t="str">
        <f t="shared" si="648"/>
        <v>Off</v>
      </c>
      <c r="O19544">
        <f t="shared" si="647"/>
        <v>5</v>
      </c>
    </row>
    <row r="19545" spans="1:15" x14ac:dyDescent="0.25">
      <c r="A19545" s="2">
        <v>36700</v>
      </c>
      <c r="B19545">
        <v>700</v>
      </c>
      <c r="C19545">
        <v>14.28</v>
      </c>
      <c r="D19545">
        <v>14.28</v>
      </c>
      <c r="E19545">
        <v>14.28</v>
      </c>
      <c r="F19545">
        <v>14.28</v>
      </c>
      <c r="G19545">
        <v>14.28</v>
      </c>
      <c r="H19545" s="5">
        <v>15</v>
      </c>
      <c r="I19545">
        <v>15</v>
      </c>
      <c r="J19545">
        <v>15</v>
      </c>
      <c r="K19545">
        <v>15</v>
      </c>
      <c r="L19545" s="32">
        <v>15</v>
      </c>
      <c r="M19545" s="15">
        <v>28569</v>
      </c>
      <c r="N19545" t="str">
        <f t="shared" si="648"/>
        <v>Off</v>
      </c>
      <c r="O19545">
        <f t="shared" si="647"/>
        <v>5</v>
      </c>
    </row>
    <row r="19546" spans="1:15" x14ac:dyDescent="0.25">
      <c r="A19546" s="2">
        <v>36700</v>
      </c>
      <c r="B19546">
        <v>800</v>
      </c>
      <c r="C19546">
        <v>29.19</v>
      </c>
      <c r="D19546">
        <v>29.19</v>
      </c>
      <c r="E19546">
        <v>29.19</v>
      </c>
      <c r="F19546">
        <v>29.19</v>
      </c>
      <c r="G19546">
        <v>29.19</v>
      </c>
      <c r="H19546" s="5">
        <v>17.16</v>
      </c>
      <c r="I19546">
        <v>20</v>
      </c>
      <c r="J19546">
        <v>20.09</v>
      </c>
      <c r="K19546">
        <v>17.68</v>
      </c>
      <c r="L19546" s="32">
        <v>19.66</v>
      </c>
      <c r="M19546" s="15">
        <v>32211</v>
      </c>
      <c r="N19546" t="str">
        <f t="shared" si="648"/>
        <v>On</v>
      </c>
      <c r="O19546">
        <f t="shared" si="647"/>
        <v>5</v>
      </c>
    </row>
    <row r="19547" spans="1:15" x14ac:dyDescent="0.25">
      <c r="A19547" s="2">
        <v>36700</v>
      </c>
      <c r="B19547">
        <v>900</v>
      </c>
      <c r="C19547">
        <v>38.369999999999997</v>
      </c>
      <c r="D19547">
        <v>37.64</v>
      </c>
      <c r="E19547">
        <v>37.76</v>
      </c>
      <c r="F19547">
        <v>43.16</v>
      </c>
      <c r="G19547">
        <v>38.43</v>
      </c>
      <c r="H19547" s="5">
        <v>25.62</v>
      </c>
      <c r="I19547">
        <v>35.53</v>
      </c>
      <c r="J19547">
        <v>35.840000000000003</v>
      </c>
      <c r="K19547">
        <v>27.42</v>
      </c>
      <c r="L19547" s="32">
        <v>34.35</v>
      </c>
      <c r="M19547" s="15">
        <v>35237</v>
      </c>
      <c r="N19547" t="str">
        <f t="shared" si="648"/>
        <v>On</v>
      </c>
      <c r="O19547">
        <f t="shared" si="647"/>
        <v>5</v>
      </c>
    </row>
    <row r="19548" spans="1:15" x14ac:dyDescent="0.25">
      <c r="A19548" s="2">
        <v>36700</v>
      </c>
      <c r="B19548">
        <v>1000</v>
      </c>
      <c r="C19548">
        <v>46.26</v>
      </c>
      <c r="D19548">
        <v>43.79</v>
      </c>
      <c r="E19548">
        <v>44.82</v>
      </c>
      <c r="F19548">
        <v>64.42</v>
      </c>
      <c r="G19548">
        <v>46.6</v>
      </c>
      <c r="H19548" s="5">
        <v>28</v>
      </c>
      <c r="I19548">
        <v>28</v>
      </c>
      <c r="J19548">
        <v>28</v>
      </c>
      <c r="K19548">
        <v>28</v>
      </c>
      <c r="L19548" s="32">
        <v>28</v>
      </c>
      <c r="M19548" s="15">
        <v>37127</v>
      </c>
      <c r="N19548" t="str">
        <f t="shared" si="648"/>
        <v>On</v>
      </c>
      <c r="O19548">
        <f t="shared" si="647"/>
        <v>5</v>
      </c>
    </row>
    <row r="19549" spans="1:15" x14ac:dyDescent="0.25">
      <c r="A19549" s="2">
        <v>36700</v>
      </c>
      <c r="B19549">
        <v>1100</v>
      </c>
      <c r="C19549">
        <v>38.39</v>
      </c>
      <c r="D19549">
        <v>53.7</v>
      </c>
      <c r="E19549">
        <v>56.85</v>
      </c>
      <c r="F19549">
        <v>68.62</v>
      </c>
      <c r="G19549">
        <v>42.93</v>
      </c>
      <c r="H19549" s="5">
        <v>36</v>
      </c>
      <c r="I19549">
        <v>45.59</v>
      </c>
      <c r="J19549">
        <v>45.89</v>
      </c>
      <c r="K19549">
        <v>37.75</v>
      </c>
      <c r="L19549" s="32">
        <v>44.45</v>
      </c>
      <c r="M19549" s="15">
        <v>38863</v>
      </c>
      <c r="N19549" t="str">
        <f t="shared" si="648"/>
        <v>On</v>
      </c>
      <c r="O19549">
        <f t="shared" si="647"/>
        <v>5</v>
      </c>
    </row>
    <row r="19550" spans="1:15" x14ac:dyDescent="0.25">
      <c r="A19550" s="2">
        <v>36700</v>
      </c>
      <c r="B19550">
        <v>1200</v>
      </c>
      <c r="C19550">
        <v>37.61</v>
      </c>
      <c r="D19550">
        <v>49.22</v>
      </c>
      <c r="E19550">
        <v>51.59</v>
      </c>
      <c r="F19550">
        <v>65.78</v>
      </c>
      <c r="G19550">
        <v>40.799999999999997</v>
      </c>
      <c r="H19550" s="5">
        <v>38</v>
      </c>
      <c r="I19550">
        <v>59.35</v>
      </c>
      <c r="J19550">
        <v>60.02</v>
      </c>
      <c r="K19550">
        <v>41.89</v>
      </c>
      <c r="L19550" s="32">
        <v>56.83</v>
      </c>
      <c r="M19550" s="15">
        <v>39830</v>
      </c>
      <c r="N19550" t="str">
        <f t="shared" si="648"/>
        <v>On</v>
      </c>
      <c r="O19550">
        <f t="shared" si="647"/>
        <v>5</v>
      </c>
    </row>
    <row r="19551" spans="1:15" x14ac:dyDescent="0.25">
      <c r="A19551" s="2">
        <v>36700</v>
      </c>
      <c r="B19551">
        <v>1300</v>
      </c>
      <c r="C19551">
        <v>32.82</v>
      </c>
      <c r="D19551">
        <v>54.77</v>
      </c>
      <c r="E19551">
        <v>57.53</v>
      </c>
      <c r="F19551">
        <v>66.13</v>
      </c>
      <c r="G19551">
        <v>38.6</v>
      </c>
      <c r="H19551" s="5">
        <v>39.630000000000003</v>
      </c>
      <c r="I19551">
        <v>64.75</v>
      </c>
      <c r="J19551">
        <v>65.540000000000006</v>
      </c>
      <c r="K19551">
        <v>44.2</v>
      </c>
      <c r="L19551" s="32">
        <v>61.78</v>
      </c>
      <c r="M19551" s="15">
        <v>40458</v>
      </c>
      <c r="N19551" t="str">
        <f t="shared" si="648"/>
        <v>On</v>
      </c>
      <c r="O19551">
        <f t="shared" si="647"/>
        <v>5</v>
      </c>
    </row>
    <row r="19552" spans="1:15" x14ac:dyDescent="0.25">
      <c r="A19552" s="2">
        <v>36700</v>
      </c>
      <c r="B19552">
        <v>1400</v>
      </c>
      <c r="C19552">
        <v>41.66</v>
      </c>
      <c r="D19552">
        <v>48.63</v>
      </c>
      <c r="E19552">
        <v>51.17</v>
      </c>
      <c r="F19552">
        <v>66.58</v>
      </c>
      <c r="G19552">
        <v>43.71</v>
      </c>
      <c r="H19552" s="5">
        <v>46.53</v>
      </c>
      <c r="I19552">
        <v>66.650000000000006</v>
      </c>
      <c r="J19552">
        <v>67.28</v>
      </c>
      <c r="K19552">
        <v>50.19</v>
      </c>
      <c r="L19552" s="32">
        <v>64.27</v>
      </c>
      <c r="M19552" s="15">
        <v>40834</v>
      </c>
      <c r="N19552" t="str">
        <f t="shared" si="648"/>
        <v>On</v>
      </c>
      <c r="O19552">
        <f t="shared" si="647"/>
        <v>5</v>
      </c>
    </row>
    <row r="19553" spans="1:15" x14ac:dyDescent="0.25">
      <c r="A19553" s="2">
        <v>36700</v>
      </c>
      <c r="B19553">
        <v>1500</v>
      </c>
      <c r="C19553">
        <v>53.03</v>
      </c>
      <c r="D19553">
        <v>53.31</v>
      </c>
      <c r="E19553">
        <v>55.24</v>
      </c>
      <c r="F19553">
        <v>70.900000000000006</v>
      </c>
      <c r="G19553">
        <v>53.5</v>
      </c>
      <c r="H19553" s="5">
        <v>47.66</v>
      </c>
      <c r="I19553">
        <v>69.34</v>
      </c>
      <c r="J19553">
        <v>70.02</v>
      </c>
      <c r="K19553">
        <v>51.61</v>
      </c>
      <c r="L19553" s="32">
        <v>66.78</v>
      </c>
      <c r="M19553" s="15">
        <v>41345</v>
      </c>
      <c r="N19553" t="str">
        <f t="shared" si="648"/>
        <v>On</v>
      </c>
      <c r="O19553">
        <f t="shared" si="647"/>
        <v>5</v>
      </c>
    </row>
    <row r="19554" spans="1:15" x14ac:dyDescent="0.25">
      <c r="A19554" s="2">
        <v>36700</v>
      </c>
      <c r="B19554">
        <v>1600</v>
      </c>
      <c r="C19554">
        <v>57.68</v>
      </c>
      <c r="D19554">
        <v>57.79</v>
      </c>
      <c r="E19554">
        <v>59.21</v>
      </c>
      <c r="F19554">
        <v>73.25</v>
      </c>
      <c r="G19554">
        <v>58.05</v>
      </c>
      <c r="H19554" s="5">
        <v>58.45</v>
      </c>
      <c r="I19554">
        <v>73.47</v>
      </c>
      <c r="J19554">
        <v>73.94</v>
      </c>
      <c r="K19554">
        <v>61.18</v>
      </c>
      <c r="L19554" s="32">
        <v>71.69</v>
      </c>
      <c r="M19554" s="15">
        <v>41671</v>
      </c>
      <c r="N19554" t="str">
        <f t="shared" si="648"/>
        <v>On</v>
      </c>
      <c r="O19554">
        <f t="shared" si="647"/>
        <v>5</v>
      </c>
    </row>
    <row r="19555" spans="1:15" x14ac:dyDescent="0.25">
      <c r="A19555" s="2">
        <v>36700</v>
      </c>
      <c r="B19555">
        <v>1700</v>
      </c>
      <c r="C19555">
        <v>57.96</v>
      </c>
      <c r="D19555">
        <v>58.15</v>
      </c>
      <c r="E19555">
        <v>59.26</v>
      </c>
      <c r="F19555">
        <v>73.349999999999994</v>
      </c>
      <c r="G19555">
        <v>58.36</v>
      </c>
      <c r="H19555" s="5">
        <v>60</v>
      </c>
      <c r="I19555">
        <v>69.69</v>
      </c>
      <c r="J19555">
        <v>69.989999999999995</v>
      </c>
      <c r="K19555">
        <v>61.76</v>
      </c>
      <c r="L19555" s="32">
        <v>68.540000000000006</v>
      </c>
      <c r="M19555" s="15">
        <v>41808</v>
      </c>
      <c r="N19555" t="str">
        <f t="shared" si="648"/>
        <v>On</v>
      </c>
      <c r="O19555">
        <f t="shared" si="647"/>
        <v>5</v>
      </c>
    </row>
    <row r="19556" spans="1:15" x14ac:dyDescent="0.25">
      <c r="A19556" s="2">
        <v>36700</v>
      </c>
      <c r="B19556">
        <v>1800</v>
      </c>
      <c r="C19556">
        <v>50.1</v>
      </c>
      <c r="D19556">
        <v>49.13</v>
      </c>
      <c r="E19556">
        <v>51.51</v>
      </c>
      <c r="F19556">
        <v>69.91</v>
      </c>
      <c r="G19556">
        <v>50.7</v>
      </c>
      <c r="H19556" s="5">
        <v>60</v>
      </c>
      <c r="I19556">
        <v>66.2</v>
      </c>
      <c r="J19556">
        <v>66.39</v>
      </c>
      <c r="K19556">
        <v>61.13</v>
      </c>
      <c r="L19556" s="32">
        <v>65.47</v>
      </c>
      <c r="M19556" s="15">
        <v>41550</v>
      </c>
      <c r="N19556" t="str">
        <f t="shared" si="648"/>
        <v>On</v>
      </c>
      <c r="O19556">
        <f t="shared" si="647"/>
        <v>5</v>
      </c>
    </row>
    <row r="19557" spans="1:15" x14ac:dyDescent="0.25">
      <c r="A19557" s="2">
        <v>36700</v>
      </c>
      <c r="B19557">
        <v>1900</v>
      </c>
      <c r="C19557">
        <v>28.56</v>
      </c>
      <c r="D19557">
        <v>26.63</v>
      </c>
      <c r="E19557">
        <v>31.45</v>
      </c>
      <c r="F19557">
        <v>59.55</v>
      </c>
      <c r="G19557">
        <v>29.5</v>
      </c>
      <c r="H19557" s="5">
        <v>55</v>
      </c>
      <c r="I19557">
        <v>59.85</v>
      </c>
      <c r="J19557">
        <v>60</v>
      </c>
      <c r="K19557">
        <v>55.88</v>
      </c>
      <c r="L19557" s="32">
        <v>59.28</v>
      </c>
      <c r="M19557" s="15">
        <v>40890</v>
      </c>
      <c r="N19557" t="str">
        <f t="shared" si="648"/>
        <v>On</v>
      </c>
      <c r="O19557">
        <f t="shared" si="647"/>
        <v>5</v>
      </c>
    </row>
    <row r="19558" spans="1:15" x14ac:dyDescent="0.25">
      <c r="A19558" s="2">
        <v>36700</v>
      </c>
      <c r="B19558">
        <v>2000</v>
      </c>
      <c r="C19558">
        <v>29.63</v>
      </c>
      <c r="D19558">
        <v>28.58</v>
      </c>
      <c r="E19558">
        <v>33.47</v>
      </c>
      <c r="F19558">
        <v>57.09</v>
      </c>
      <c r="G19558">
        <v>30.85</v>
      </c>
      <c r="H19558" s="5">
        <v>50</v>
      </c>
      <c r="I19558">
        <v>50</v>
      </c>
      <c r="J19558">
        <v>50</v>
      </c>
      <c r="K19558">
        <v>50</v>
      </c>
      <c r="L19558" s="32">
        <v>50</v>
      </c>
      <c r="M19558" s="15">
        <v>38676</v>
      </c>
      <c r="N19558" t="str">
        <f t="shared" si="648"/>
        <v>On</v>
      </c>
      <c r="O19558">
        <f t="shared" ref="O19558:O19621" si="649">+WEEKDAY(A19558,2)</f>
        <v>5</v>
      </c>
    </row>
    <row r="19559" spans="1:15" x14ac:dyDescent="0.25">
      <c r="A19559" s="2">
        <v>36700</v>
      </c>
      <c r="B19559">
        <v>2100</v>
      </c>
      <c r="C19559">
        <v>18.239999999999998</v>
      </c>
      <c r="D19559">
        <v>20.010000000000002</v>
      </c>
      <c r="E19559">
        <v>27.61</v>
      </c>
      <c r="F19559">
        <v>29.92</v>
      </c>
      <c r="G19559">
        <v>18.96</v>
      </c>
      <c r="H19559" s="5">
        <v>39.119999999999997</v>
      </c>
      <c r="I19559">
        <v>46.76</v>
      </c>
      <c r="J19559">
        <v>47</v>
      </c>
      <c r="K19559">
        <v>40.51</v>
      </c>
      <c r="L19559" s="32">
        <v>45.85</v>
      </c>
      <c r="M19559" s="15">
        <v>37105</v>
      </c>
      <c r="N19559" t="str">
        <f t="shared" si="648"/>
        <v>On</v>
      </c>
      <c r="O19559">
        <f t="shared" si="649"/>
        <v>5</v>
      </c>
    </row>
    <row r="19560" spans="1:15" x14ac:dyDescent="0.25">
      <c r="A19560" s="2">
        <v>36700</v>
      </c>
      <c r="B19560">
        <v>2200</v>
      </c>
      <c r="C19560">
        <v>32.42</v>
      </c>
      <c r="D19560">
        <v>40.57</v>
      </c>
      <c r="E19560">
        <v>46.29</v>
      </c>
      <c r="F19560">
        <v>37.08</v>
      </c>
      <c r="G19560">
        <v>38.25</v>
      </c>
      <c r="H19560" s="5">
        <v>38.15</v>
      </c>
      <c r="I19560">
        <v>38.15</v>
      </c>
      <c r="J19560">
        <v>38.15</v>
      </c>
      <c r="K19560">
        <v>38.15</v>
      </c>
      <c r="L19560" s="32">
        <v>38.15</v>
      </c>
      <c r="M19560" s="15">
        <v>36794</v>
      </c>
      <c r="N19560" t="str">
        <f t="shared" si="648"/>
        <v>On</v>
      </c>
      <c r="O19560">
        <f t="shared" si="649"/>
        <v>5</v>
      </c>
    </row>
    <row r="19561" spans="1:15" x14ac:dyDescent="0.25">
      <c r="A19561" s="2">
        <v>36700</v>
      </c>
      <c r="B19561">
        <v>2300</v>
      </c>
      <c r="C19561">
        <v>21.6</v>
      </c>
      <c r="D19561">
        <v>26.09</v>
      </c>
      <c r="E19561">
        <v>33.880000000000003</v>
      </c>
      <c r="F19561">
        <v>22.88</v>
      </c>
      <c r="G19561">
        <v>23.2</v>
      </c>
      <c r="H19561" s="5">
        <v>30</v>
      </c>
      <c r="I19561">
        <v>30</v>
      </c>
      <c r="J19561">
        <v>30</v>
      </c>
      <c r="K19561">
        <v>30</v>
      </c>
      <c r="L19561" s="32">
        <v>30</v>
      </c>
      <c r="M19561" s="15">
        <v>34276</v>
      </c>
      <c r="N19561" t="str">
        <f t="shared" si="648"/>
        <v>On</v>
      </c>
      <c r="O19561">
        <f t="shared" si="649"/>
        <v>5</v>
      </c>
    </row>
    <row r="19562" spans="1:15" x14ac:dyDescent="0.25">
      <c r="A19562" s="2">
        <v>36700</v>
      </c>
      <c r="B19562">
        <v>2400</v>
      </c>
      <c r="C19562">
        <v>15.38</v>
      </c>
      <c r="D19562">
        <v>18.59</v>
      </c>
      <c r="E19562">
        <v>27.45</v>
      </c>
      <c r="F19562">
        <v>15.38</v>
      </c>
      <c r="G19562">
        <v>15.38</v>
      </c>
      <c r="H19562" s="5">
        <v>20.5</v>
      </c>
      <c r="I19562">
        <v>20.5</v>
      </c>
      <c r="J19562">
        <v>20.5</v>
      </c>
      <c r="K19562">
        <v>20.5</v>
      </c>
      <c r="L19562" s="32">
        <v>20.5</v>
      </c>
      <c r="M19562" s="15">
        <v>31083</v>
      </c>
      <c r="N19562" t="str">
        <f t="shared" si="648"/>
        <v>Off</v>
      </c>
      <c r="O19562">
        <f t="shared" si="649"/>
        <v>5</v>
      </c>
    </row>
    <row r="19563" spans="1:15" x14ac:dyDescent="0.25">
      <c r="A19563" s="2">
        <v>36701</v>
      </c>
      <c r="B19563">
        <v>100</v>
      </c>
      <c r="C19563">
        <v>13.81</v>
      </c>
      <c r="D19563">
        <v>15.42</v>
      </c>
      <c r="E19563">
        <v>13.45</v>
      </c>
      <c r="F19563">
        <v>13.81</v>
      </c>
      <c r="G19563">
        <v>13.81</v>
      </c>
      <c r="H19563" s="5">
        <v>12.9</v>
      </c>
      <c r="I19563">
        <v>12.9</v>
      </c>
      <c r="J19563">
        <v>12.9</v>
      </c>
      <c r="K19563">
        <v>12.9</v>
      </c>
      <c r="L19563" s="32">
        <v>12.9</v>
      </c>
      <c r="M19563" s="15">
        <v>27995</v>
      </c>
      <c r="N19563" t="str">
        <f t="shared" si="648"/>
        <v>Off</v>
      </c>
      <c r="O19563">
        <f t="shared" si="649"/>
        <v>6</v>
      </c>
    </row>
    <row r="19564" spans="1:15" x14ac:dyDescent="0.25">
      <c r="A19564" s="2">
        <v>36701</v>
      </c>
      <c r="B19564">
        <v>200</v>
      </c>
      <c r="C19564">
        <v>13.09</v>
      </c>
      <c r="D19564">
        <v>14.73</v>
      </c>
      <c r="E19564">
        <v>19.12</v>
      </c>
      <c r="F19564">
        <v>13.09</v>
      </c>
      <c r="G19564">
        <v>13.09</v>
      </c>
      <c r="H19564" s="5">
        <v>12</v>
      </c>
      <c r="I19564">
        <v>12</v>
      </c>
      <c r="J19564">
        <v>12</v>
      </c>
      <c r="K19564">
        <v>12</v>
      </c>
      <c r="L19564" s="32">
        <v>12</v>
      </c>
      <c r="M19564" s="15">
        <v>26054</v>
      </c>
      <c r="N19564" t="str">
        <f t="shared" si="648"/>
        <v>Off</v>
      </c>
      <c r="O19564">
        <f t="shared" si="649"/>
        <v>6</v>
      </c>
    </row>
    <row r="19565" spans="1:15" x14ac:dyDescent="0.25">
      <c r="A19565" s="2">
        <v>36701</v>
      </c>
      <c r="B19565">
        <v>300</v>
      </c>
      <c r="C19565">
        <v>13.02</v>
      </c>
      <c r="D19565">
        <v>13.02</v>
      </c>
      <c r="E19565">
        <v>13.02</v>
      </c>
      <c r="F19565">
        <v>13.02</v>
      </c>
      <c r="G19565">
        <v>13.02</v>
      </c>
      <c r="H19565" s="5">
        <v>11.7</v>
      </c>
      <c r="I19565">
        <v>11.7</v>
      </c>
      <c r="J19565">
        <v>11.7</v>
      </c>
      <c r="K19565">
        <v>11.7</v>
      </c>
      <c r="L19565" s="32">
        <v>11.7</v>
      </c>
      <c r="M19565" s="15">
        <v>24770</v>
      </c>
      <c r="N19565" t="str">
        <f t="shared" si="648"/>
        <v>Off</v>
      </c>
      <c r="O19565">
        <f t="shared" si="649"/>
        <v>6</v>
      </c>
    </row>
    <row r="19566" spans="1:15" x14ac:dyDescent="0.25">
      <c r="A19566" s="2">
        <v>36701</v>
      </c>
      <c r="B19566">
        <v>400</v>
      </c>
      <c r="C19566">
        <v>12.76</v>
      </c>
      <c r="D19566">
        <v>12.76</v>
      </c>
      <c r="E19566">
        <v>12.76</v>
      </c>
      <c r="F19566">
        <v>12.76</v>
      </c>
      <c r="G19566">
        <v>12.76</v>
      </c>
      <c r="H19566" s="5">
        <v>5</v>
      </c>
      <c r="I19566">
        <v>5</v>
      </c>
      <c r="J19566">
        <v>5</v>
      </c>
      <c r="K19566">
        <v>5</v>
      </c>
      <c r="L19566" s="32">
        <v>5</v>
      </c>
      <c r="M19566" s="15">
        <v>23874</v>
      </c>
      <c r="N19566" t="str">
        <f t="shared" si="648"/>
        <v>Off</v>
      </c>
      <c r="O19566">
        <f t="shared" si="649"/>
        <v>6</v>
      </c>
    </row>
    <row r="19567" spans="1:15" x14ac:dyDescent="0.25">
      <c r="A19567" s="2">
        <v>36701</v>
      </c>
      <c r="B19567">
        <v>500</v>
      </c>
      <c r="C19567">
        <v>12.18</v>
      </c>
      <c r="D19567">
        <v>12.18</v>
      </c>
      <c r="E19567">
        <v>12.18</v>
      </c>
      <c r="F19567">
        <v>12.18</v>
      </c>
      <c r="G19567">
        <v>12.18</v>
      </c>
      <c r="H19567" s="5">
        <v>2</v>
      </c>
      <c r="I19567">
        <v>2</v>
      </c>
      <c r="J19567">
        <v>2</v>
      </c>
      <c r="K19567">
        <v>2</v>
      </c>
      <c r="L19567" s="32">
        <v>2</v>
      </c>
      <c r="M19567" s="15">
        <v>23519</v>
      </c>
      <c r="N19567" t="str">
        <f t="shared" si="648"/>
        <v>Off</v>
      </c>
      <c r="O19567">
        <f t="shared" si="649"/>
        <v>6</v>
      </c>
    </row>
    <row r="19568" spans="1:15" x14ac:dyDescent="0.25">
      <c r="A19568" s="2">
        <v>36701</v>
      </c>
      <c r="B19568">
        <v>600</v>
      </c>
      <c r="C19568">
        <v>11.46</v>
      </c>
      <c r="D19568">
        <v>11.46</v>
      </c>
      <c r="E19568">
        <v>11.46</v>
      </c>
      <c r="F19568">
        <v>11.46</v>
      </c>
      <c r="G19568">
        <v>11.46</v>
      </c>
      <c r="H19568" s="5">
        <v>5</v>
      </c>
      <c r="I19568">
        <v>5</v>
      </c>
      <c r="J19568">
        <v>5</v>
      </c>
      <c r="K19568">
        <v>5</v>
      </c>
      <c r="L19568" s="32">
        <v>5</v>
      </c>
      <c r="M19568" s="15">
        <v>23525</v>
      </c>
      <c r="N19568" t="str">
        <f t="shared" si="648"/>
        <v>Off</v>
      </c>
      <c r="O19568">
        <f t="shared" si="649"/>
        <v>6</v>
      </c>
    </row>
    <row r="19569" spans="1:15" x14ac:dyDescent="0.25">
      <c r="A19569" s="2">
        <v>36701</v>
      </c>
      <c r="B19569">
        <v>700</v>
      </c>
      <c r="C19569">
        <v>11.35</v>
      </c>
      <c r="D19569">
        <v>11.35</v>
      </c>
      <c r="E19569">
        <v>11.35</v>
      </c>
      <c r="F19569">
        <v>11.35</v>
      </c>
      <c r="G19569">
        <v>11.35</v>
      </c>
      <c r="H19569" s="5">
        <v>1.01</v>
      </c>
      <c r="I19569">
        <v>1.01</v>
      </c>
      <c r="J19569">
        <v>1.01</v>
      </c>
      <c r="K19569">
        <v>1.01</v>
      </c>
      <c r="L19569" s="32">
        <v>1.01</v>
      </c>
      <c r="M19569" s="15">
        <v>24140</v>
      </c>
      <c r="N19569" t="str">
        <f t="shared" si="648"/>
        <v>Off</v>
      </c>
      <c r="O19569">
        <f t="shared" si="649"/>
        <v>6</v>
      </c>
    </row>
    <row r="19570" spans="1:15" x14ac:dyDescent="0.25">
      <c r="A19570" s="2">
        <v>36701</v>
      </c>
      <c r="B19570">
        <v>800</v>
      </c>
      <c r="C19570">
        <v>12.32</v>
      </c>
      <c r="D19570">
        <v>12.32</v>
      </c>
      <c r="E19570">
        <v>12.32</v>
      </c>
      <c r="F19570">
        <v>12.32</v>
      </c>
      <c r="G19570">
        <v>12.32</v>
      </c>
      <c r="H19570" s="5">
        <v>12.31</v>
      </c>
      <c r="I19570">
        <v>13.92</v>
      </c>
      <c r="J19570">
        <v>15.71</v>
      </c>
      <c r="K19570">
        <v>12.31</v>
      </c>
      <c r="L19570" s="32">
        <v>12.31</v>
      </c>
      <c r="M19570" s="15">
        <v>26489</v>
      </c>
      <c r="N19570" t="str">
        <f t="shared" si="648"/>
        <v>On</v>
      </c>
      <c r="O19570">
        <f t="shared" si="649"/>
        <v>6</v>
      </c>
    </row>
    <row r="19571" spans="1:15" x14ac:dyDescent="0.25">
      <c r="A19571" s="2">
        <v>36701</v>
      </c>
      <c r="B19571">
        <v>900</v>
      </c>
      <c r="C19571">
        <v>15.79</v>
      </c>
      <c r="D19571">
        <v>16.579999999999998</v>
      </c>
      <c r="E19571">
        <v>17.84</v>
      </c>
      <c r="F19571">
        <v>15.79</v>
      </c>
      <c r="G19571">
        <v>15.79</v>
      </c>
      <c r="H19571" s="5">
        <v>13.26</v>
      </c>
      <c r="I19571">
        <v>18.13</v>
      </c>
      <c r="J19571">
        <v>20</v>
      </c>
      <c r="K19571">
        <v>13.35</v>
      </c>
      <c r="L19571" s="32">
        <v>14.31</v>
      </c>
      <c r="M19571" s="15">
        <v>29739</v>
      </c>
      <c r="N19571" t="str">
        <f t="shared" si="648"/>
        <v>On</v>
      </c>
      <c r="O19571">
        <f t="shared" si="649"/>
        <v>6</v>
      </c>
    </row>
    <row r="19572" spans="1:15" x14ac:dyDescent="0.25">
      <c r="A19572" s="2">
        <v>36701</v>
      </c>
      <c r="B19572">
        <v>1000</v>
      </c>
      <c r="C19572">
        <v>19.489999999999998</v>
      </c>
      <c r="D19572">
        <v>23.54</v>
      </c>
      <c r="E19572">
        <v>31.52</v>
      </c>
      <c r="F19572">
        <v>19.489999999999998</v>
      </c>
      <c r="G19572">
        <v>19.489999999999998</v>
      </c>
      <c r="H19572" s="5">
        <v>14.48</v>
      </c>
      <c r="I19572">
        <v>27.47</v>
      </c>
      <c r="J19572">
        <v>28</v>
      </c>
      <c r="K19572">
        <v>16.170000000000002</v>
      </c>
      <c r="L19572" s="32">
        <v>23.45</v>
      </c>
      <c r="M19572" s="15">
        <v>32810</v>
      </c>
      <c r="N19572" t="str">
        <f t="shared" si="648"/>
        <v>On</v>
      </c>
      <c r="O19572">
        <f t="shared" si="649"/>
        <v>6</v>
      </c>
    </row>
    <row r="19573" spans="1:15" x14ac:dyDescent="0.25">
      <c r="A19573" s="2">
        <v>36701</v>
      </c>
      <c r="B19573">
        <v>1100</v>
      </c>
      <c r="C19573">
        <v>30.19</v>
      </c>
      <c r="D19573">
        <v>34.97</v>
      </c>
      <c r="E19573">
        <v>45.11</v>
      </c>
      <c r="F19573">
        <v>30.19</v>
      </c>
      <c r="G19573">
        <v>30.19</v>
      </c>
      <c r="H19573" s="5">
        <v>14.17</v>
      </c>
      <c r="I19573">
        <v>42.43</v>
      </c>
      <c r="J19573">
        <v>44.14</v>
      </c>
      <c r="K19573">
        <v>14.92</v>
      </c>
      <c r="L19573" s="32">
        <v>22.95</v>
      </c>
      <c r="M19573" s="15">
        <v>35295</v>
      </c>
      <c r="N19573" t="str">
        <f t="shared" si="648"/>
        <v>On</v>
      </c>
      <c r="O19573">
        <f t="shared" si="649"/>
        <v>6</v>
      </c>
    </row>
    <row r="19574" spans="1:15" x14ac:dyDescent="0.25">
      <c r="A19574" s="2">
        <v>36701</v>
      </c>
      <c r="B19574">
        <v>1200</v>
      </c>
      <c r="C19574">
        <v>36.96</v>
      </c>
      <c r="D19574">
        <v>42.62</v>
      </c>
      <c r="E19574">
        <v>51.19</v>
      </c>
      <c r="F19574">
        <v>37.020000000000003</v>
      </c>
      <c r="G19574">
        <v>38.46</v>
      </c>
      <c r="H19574" s="5">
        <v>14.43</v>
      </c>
      <c r="I19574">
        <v>54.87</v>
      </c>
      <c r="J19574">
        <v>57.32</v>
      </c>
      <c r="K19574">
        <v>15.51</v>
      </c>
      <c r="L19574" s="32">
        <v>27</v>
      </c>
      <c r="M19574" s="15">
        <v>37000</v>
      </c>
      <c r="N19574" t="str">
        <f t="shared" si="648"/>
        <v>On</v>
      </c>
      <c r="O19574">
        <f t="shared" si="649"/>
        <v>6</v>
      </c>
    </row>
    <row r="19575" spans="1:15" x14ac:dyDescent="0.25">
      <c r="A19575" s="2">
        <v>36701</v>
      </c>
      <c r="B19575">
        <v>1300</v>
      </c>
      <c r="C19575">
        <v>34.340000000000003</v>
      </c>
      <c r="D19575">
        <v>44.71</v>
      </c>
      <c r="E19575">
        <v>52.91</v>
      </c>
      <c r="F19575">
        <v>36.909999999999997</v>
      </c>
      <c r="G19575">
        <v>40.450000000000003</v>
      </c>
      <c r="H19575" s="5">
        <v>14.94</v>
      </c>
      <c r="I19575">
        <v>71.66</v>
      </c>
      <c r="J19575">
        <v>75.099999999999994</v>
      </c>
      <c r="K19575">
        <v>16.46</v>
      </c>
      <c r="L19575" s="32">
        <v>32.56</v>
      </c>
      <c r="M19575" s="15">
        <v>37907</v>
      </c>
      <c r="N19575" t="str">
        <f t="shared" si="648"/>
        <v>On</v>
      </c>
      <c r="O19575">
        <f t="shared" si="649"/>
        <v>6</v>
      </c>
    </row>
    <row r="19576" spans="1:15" x14ac:dyDescent="0.25">
      <c r="A19576" s="2">
        <v>36701</v>
      </c>
      <c r="B19576">
        <v>1400</v>
      </c>
      <c r="C19576">
        <v>46.17</v>
      </c>
      <c r="D19576">
        <v>60.56</v>
      </c>
      <c r="E19576">
        <v>65.459999999999994</v>
      </c>
      <c r="F19576">
        <v>52.29</v>
      </c>
      <c r="G19576">
        <v>57.61</v>
      </c>
      <c r="H19576" s="5">
        <v>15.28</v>
      </c>
      <c r="I19576">
        <v>85.63</v>
      </c>
      <c r="J19576">
        <v>89.9</v>
      </c>
      <c r="K19576">
        <v>17.16</v>
      </c>
      <c r="L19576" s="32">
        <v>37.14</v>
      </c>
      <c r="M19576" s="15">
        <v>38453</v>
      </c>
      <c r="N19576" t="str">
        <f t="shared" si="648"/>
        <v>On</v>
      </c>
      <c r="O19576">
        <f t="shared" si="649"/>
        <v>6</v>
      </c>
    </row>
    <row r="19577" spans="1:15" x14ac:dyDescent="0.25">
      <c r="A19577" s="2">
        <v>36701</v>
      </c>
      <c r="B19577">
        <v>1500</v>
      </c>
      <c r="C19577">
        <v>32.99</v>
      </c>
      <c r="D19577">
        <v>42.23</v>
      </c>
      <c r="E19577">
        <v>50.89</v>
      </c>
      <c r="F19577">
        <v>36.369999999999997</v>
      </c>
      <c r="G19577">
        <v>37.92</v>
      </c>
      <c r="H19577" s="5">
        <v>15.38</v>
      </c>
      <c r="I19577">
        <v>85.74</v>
      </c>
      <c r="J19577">
        <v>90.01</v>
      </c>
      <c r="K19577">
        <v>17.27</v>
      </c>
      <c r="L19577" s="32">
        <v>37.25</v>
      </c>
      <c r="M19577" s="15">
        <v>38757</v>
      </c>
      <c r="N19577" t="str">
        <f t="shared" si="648"/>
        <v>On</v>
      </c>
      <c r="O19577">
        <f t="shared" si="649"/>
        <v>6</v>
      </c>
    </row>
    <row r="19578" spans="1:15" x14ac:dyDescent="0.25">
      <c r="A19578" s="2">
        <v>36701</v>
      </c>
      <c r="B19578">
        <v>1600</v>
      </c>
      <c r="C19578">
        <v>29.91</v>
      </c>
      <c r="D19578">
        <v>42.69</v>
      </c>
      <c r="E19578">
        <v>51.28</v>
      </c>
      <c r="F19578">
        <v>36.25</v>
      </c>
      <c r="G19578">
        <v>38.29</v>
      </c>
      <c r="H19578" s="5">
        <v>15.85</v>
      </c>
      <c r="I19578">
        <v>91.78</v>
      </c>
      <c r="J19578">
        <v>96.39</v>
      </c>
      <c r="K19578">
        <v>17.88</v>
      </c>
      <c r="L19578" s="32">
        <v>39.450000000000003</v>
      </c>
      <c r="M19578" s="15">
        <v>38978</v>
      </c>
      <c r="N19578" t="str">
        <f t="shared" si="648"/>
        <v>On</v>
      </c>
      <c r="O19578">
        <f t="shared" si="649"/>
        <v>6</v>
      </c>
    </row>
    <row r="19579" spans="1:15" x14ac:dyDescent="0.25">
      <c r="A19579" s="2">
        <v>36701</v>
      </c>
      <c r="B19579">
        <v>1700</v>
      </c>
      <c r="C19579">
        <v>51.1</v>
      </c>
      <c r="D19579">
        <v>59.4</v>
      </c>
      <c r="E19579">
        <v>65.31</v>
      </c>
      <c r="F19579">
        <v>55.26</v>
      </c>
      <c r="G19579">
        <v>56.3</v>
      </c>
      <c r="H19579" s="5">
        <v>15.72</v>
      </c>
      <c r="I19579">
        <v>85.76</v>
      </c>
      <c r="J19579">
        <v>90.01</v>
      </c>
      <c r="K19579">
        <v>17.59</v>
      </c>
      <c r="L19579" s="32">
        <v>37.479999999999997</v>
      </c>
      <c r="M19579" s="15">
        <v>39378</v>
      </c>
      <c r="N19579" t="str">
        <f t="shared" si="648"/>
        <v>On</v>
      </c>
      <c r="O19579">
        <f t="shared" si="649"/>
        <v>6</v>
      </c>
    </row>
    <row r="19580" spans="1:15" x14ac:dyDescent="0.25">
      <c r="A19580" s="2">
        <v>36701</v>
      </c>
      <c r="B19580">
        <v>1800</v>
      </c>
      <c r="C19580">
        <v>43.08</v>
      </c>
      <c r="D19580">
        <v>60.33</v>
      </c>
      <c r="E19580">
        <v>67.78</v>
      </c>
      <c r="F19580">
        <v>53.22</v>
      </c>
      <c r="G19580">
        <v>55.77</v>
      </c>
      <c r="H19580" s="5">
        <v>15.52</v>
      </c>
      <c r="I19580">
        <v>61.88</v>
      </c>
      <c r="J19580">
        <v>64.69</v>
      </c>
      <c r="K19580">
        <v>16.760000000000002</v>
      </c>
      <c r="L19580" s="32">
        <v>29.93</v>
      </c>
      <c r="M19580" s="15">
        <v>39317</v>
      </c>
      <c r="N19580" t="str">
        <f t="shared" si="648"/>
        <v>On</v>
      </c>
      <c r="O19580">
        <f t="shared" si="649"/>
        <v>6</v>
      </c>
    </row>
    <row r="19581" spans="1:15" x14ac:dyDescent="0.25">
      <c r="A19581" s="2">
        <v>36701</v>
      </c>
      <c r="B19581">
        <v>1900</v>
      </c>
      <c r="C19581">
        <v>28.64</v>
      </c>
      <c r="D19581">
        <v>43.85</v>
      </c>
      <c r="E19581">
        <v>54.81</v>
      </c>
      <c r="F19581">
        <v>35.71</v>
      </c>
      <c r="G19581">
        <v>37.49</v>
      </c>
      <c r="H19581" s="5">
        <v>15.34</v>
      </c>
      <c r="I19581">
        <v>52.37</v>
      </c>
      <c r="J19581">
        <v>54.61</v>
      </c>
      <c r="K19581">
        <v>16.329999999999998</v>
      </c>
      <c r="L19581" s="32">
        <v>26.85</v>
      </c>
      <c r="M19581" s="15">
        <v>38724</v>
      </c>
      <c r="N19581" t="str">
        <f t="shared" si="648"/>
        <v>On</v>
      </c>
      <c r="O19581">
        <f t="shared" si="649"/>
        <v>6</v>
      </c>
    </row>
    <row r="19582" spans="1:15" x14ac:dyDescent="0.25">
      <c r="A19582" s="2">
        <v>36701</v>
      </c>
      <c r="B19582">
        <v>2000</v>
      </c>
      <c r="C19582">
        <v>25.43</v>
      </c>
      <c r="D19582">
        <v>37.549999999999997</v>
      </c>
      <c r="E19582">
        <v>49.78</v>
      </c>
      <c r="F19582">
        <v>29.61</v>
      </c>
      <c r="G19582">
        <v>30.66</v>
      </c>
      <c r="H19582" s="5">
        <v>14.6</v>
      </c>
      <c r="I19582">
        <v>36.950000000000003</v>
      </c>
      <c r="J19582">
        <v>38.31</v>
      </c>
      <c r="K19582">
        <v>15.2</v>
      </c>
      <c r="L19582" s="32">
        <v>21.54</v>
      </c>
      <c r="M19582" s="15">
        <v>37671</v>
      </c>
      <c r="N19582" t="str">
        <f t="shared" si="648"/>
        <v>On</v>
      </c>
      <c r="O19582">
        <f t="shared" si="649"/>
        <v>6</v>
      </c>
    </row>
    <row r="19583" spans="1:15" x14ac:dyDescent="0.25">
      <c r="A19583" s="2">
        <v>36701</v>
      </c>
      <c r="B19583">
        <v>2100</v>
      </c>
      <c r="C19583">
        <v>23.68</v>
      </c>
      <c r="D19583">
        <v>34.67</v>
      </c>
      <c r="E19583">
        <v>47.48</v>
      </c>
      <c r="F19583">
        <v>26.75</v>
      </c>
      <c r="G19583">
        <v>27.52</v>
      </c>
      <c r="H19583" s="5">
        <v>14.94</v>
      </c>
      <c r="I19583">
        <v>29.14</v>
      </c>
      <c r="J19583">
        <v>30</v>
      </c>
      <c r="K19583">
        <v>15.32</v>
      </c>
      <c r="L19583" s="32">
        <v>19.350000000000001</v>
      </c>
      <c r="M19583" s="15">
        <v>36692</v>
      </c>
      <c r="N19583" t="str">
        <f t="shared" si="648"/>
        <v>On</v>
      </c>
      <c r="O19583">
        <f t="shared" si="649"/>
        <v>6</v>
      </c>
    </row>
    <row r="19584" spans="1:15" x14ac:dyDescent="0.25">
      <c r="A19584" s="2">
        <v>36701</v>
      </c>
      <c r="B19584">
        <v>2200</v>
      </c>
      <c r="C19584">
        <v>32.619999999999997</v>
      </c>
      <c r="D19584">
        <v>44.62</v>
      </c>
      <c r="E19584">
        <v>55.2</v>
      </c>
      <c r="F19584">
        <v>37.36</v>
      </c>
      <c r="G19584">
        <v>38.549999999999997</v>
      </c>
      <c r="H19584" s="5">
        <v>14.99</v>
      </c>
      <c r="I19584">
        <v>22.3</v>
      </c>
      <c r="J19584">
        <v>22.72</v>
      </c>
      <c r="K19584">
        <v>15.35</v>
      </c>
      <c r="L19584" s="32">
        <v>17.86</v>
      </c>
      <c r="M19584" s="15">
        <v>36789</v>
      </c>
      <c r="N19584" t="str">
        <f t="shared" si="648"/>
        <v>On</v>
      </c>
      <c r="O19584">
        <f t="shared" si="649"/>
        <v>6</v>
      </c>
    </row>
    <row r="19585" spans="1:15" x14ac:dyDescent="0.25">
      <c r="A19585" s="2">
        <v>36701</v>
      </c>
      <c r="B19585">
        <v>2300</v>
      </c>
      <c r="C19585">
        <v>20.87</v>
      </c>
      <c r="D19585">
        <v>29.58</v>
      </c>
      <c r="E19585">
        <v>42.6</v>
      </c>
      <c r="F19585">
        <v>22.61</v>
      </c>
      <c r="G19585">
        <v>23.04</v>
      </c>
      <c r="H19585" s="5">
        <v>13.79</v>
      </c>
      <c r="I19585">
        <v>18.010000000000002</v>
      </c>
      <c r="J19585">
        <v>21.52</v>
      </c>
      <c r="K19585">
        <v>13.82</v>
      </c>
      <c r="L19585" s="32">
        <v>14.14</v>
      </c>
      <c r="M19585" s="15">
        <v>34711</v>
      </c>
      <c r="N19585" t="str">
        <f t="shared" si="648"/>
        <v>On</v>
      </c>
      <c r="O19585">
        <f t="shared" si="649"/>
        <v>6</v>
      </c>
    </row>
    <row r="19586" spans="1:15" x14ac:dyDescent="0.25">
      <c r="A19586" s="2">
        <v>36701</v>
      </c>
      <c r="B19586">
        <v>2400</v>
      </c>
      <c r="C19586">
        <v>18.38</v>
      </c>
      <c r="D19586">
        <v>24.95</v>
      </c>
      <c r="E19586">
        <v>37.119999999999997</v>
      </c>
      <c r="F19586">
        <v>19.010000000000002</v>
      </c>
      <c r="G19586">
        <v>19.16</v>
      </c>
      <c r="H19586" s="5">
        <v>13.4</v>
      </c>
      <c r="I19586">
        <v>13.4</v>
      </c>
      <c r="J19586">
        <v>13.4</v>
      </c>
      <c r="K19586">
        <v>13.4</v>
      </c>
      <c r="L19586" s="32">
        <v>13.4</v>
      </c>
      <c r="M19586" s="15">
        <v>31967</v>
      </c>
      <c r="N19586" t="str">
        <f t="shared" si="648"/>
        <v>Off</v>
      </c>
      <c r="O19586">
        <f t="shared" si="649"/>
        <v>6</v>
      </c>
    </row>
    <row r="19587" spans="1:15" x14ac:dyDescent="0.25">
      <c r="A19587" s="2">
        <v>36702</v>
      </c>
      <c r="B19587">
        <v>100</v>
      </c>
      <c r="C19587">
        <v>14.62</v>
      </c>
      <c r="D19587">
        <v>20.13</v>
      </c>
      <c r="E19587">
        <v>31.52</v>
      </c>
      <c r="F19587">
        <v>14.63</v>
      </c>
      <c r="G19587">
        <v>14.63</v>
      </c>
      <c r="H19587" s="5">
        <v>15</v>
      </c>
      <c r="I19587">
        <v>15</v>
      </c>
      <c r="J19587">
        <v>15</v>
      </c>
      <c r="K19587">
        <v>15</v>
      </c>
      <c r="L19587" s="32">
        <v>15</v>
      </c>
      <c r="M19587" s="15">
        <v>29451</v>
      </c>
      <c r="N19587" t="str">
        <f t="shared" si="648"/>
        <v>Off</v>
      </c>
      <c r="O19587">
        <f t="shared" si="649"/>
        <v>7</v>
      </c>
    </row>
    <row r="19588" spans="1:15" x14ac:dyDescent="0.25">
      <c r="A19588" s="2">
        <v>36702</v>
      </c>
      <c r="B19588">
        <v>200</v>
      </c>
      <c r="C19588">
        <v>14.58</v>
      </c>
      <c r="D19588">
        <v>18.2</v>
      </c>
      <c r="E19588">
        <v>24.98</v>
      </c>
      <c r="F19588">
        <v>14.58</v>
      </c>
      <c r="G19588">
        <v>14.58</v>
      </c>
      <c r="H19588" s="5">
        <v>13.51</v>
      </c>
      <c r="I19588">
        <v>13.51</v>
      </c>
      <c r="J19588">
        <v>13.51</v>
      </c>
      <c r="K19588">
        <v>13.51</v>
      </c>
      <c r="L19588" s="32">
        <v>13.51</v>
      </c>
      <c r="M19588" s="15">
        <v>27556</v>
      </c>
      <c r="N19588" t="str">
        <f t="shared" si="648"/>
        <v>Off</v>
      </c>
      <c r="O19588">
        <f t="shared" si="649"/>
        <v>7</v>
      </c>
    </row>
    <row r="19589" spans="1:15" x14ac:dyDescent="0.25">
      <c r="A19589" s="2">
        <v>36702</v>
      </c>
      <c r="B19589">
        <v>300</v>
      </c>
      <c r="C19589">
        <v>14.22</v>
      </c>
      <c r="D19589">
        <v>16.73</v>
      </c>
      <c r="E19589">
        <v>20.73</v>
      </c>
      <c r="F19589">
        <v>14.22</v>
      </c>
      <c r="G19589">
        <v>14.22</v>
      </c>
      <c r="H19589" s="5">
        <v>13</v>
      </c>
      <c r="I19589">
        <v>13</v>
      </c>
      <c r="J19589">
        <v>13</v>
      </c>
      <c r="K19589">
        <v>13</v>
      </c>
      <c r="L19589" s="32">
        <v>13</v>
      </c>
      <c r="M19589" s="15">
        <v>26423</v>
      </c>
      <c r="N19589" t="str">
        <f t="shared" si="648"/>
        <v>Off</v>
      </c>
      <c r="O19589">
        <f t="shared" si="649"/>
        <v>7</v>
      </c>
    </row>
    <row r="19590" spans="1:15" x14ac:dyDescent="0.25">
      <c r="A19590" s="2">
        <v>36702</v>
      </c>
      <c r="B19590">
        <v>400</v>
      </c>
      <c r="C19590">
        <v>13.49</v>
      </c>
      <c r="D19590">
        <v>14.12</v>
      </c>
      <c r="E19590">
        <v>15.13</v>
      </c>
      <c r="F19590">
        <v>13.49</v>
      </c>
      <c r="G19590">
        <v>13.49</v>
      </c>
      <c r="H19590" s="5">
        <v>12.5</v>
      </c>
      <c r="I19590">
        <v>12.5</v>
      </c>
      <c r="J19590">
        <v>12.5</v>
      </c>
      <c r="K19590">
        <v>12.5</v>
      </c>
      <c r="L19590" s="32">
        <v>12.5</v>
      </c>
      <c r="M19590" s="15">
        <v>25528</v>
      </c>
      <c r="N19590" t="str">
        <f t="shared" si="648"/>
        <v>Off</v>
      </c>
      <c r="O19590">
        <f t="shared" si="649"/>
        <v>7</v>
      </c>
    </row>
    <row r="19591" spans="1:15" x14ac:dyDescent="0.25">
      <c r="A19591" s="2">
        <v>36702</v>
      </c>
      <c r="B19591">
        <v>500</v>
      </c>
      <c r="C19591">
        <v>12.64</v>
      </c>
      <c r="D19591">
        <v>12.64</v>
      </c>
      <c r="E19591">
        <v>12.64</v>
      </c>
      <c r="F19591">
        <v>12.64</v>
      </c>
      <c r="G19591">
        <v>12.64</v>
      </c>
      <c r="H19591" s="5">
        <v>12.1</v>
      </c>
      <c r="I19591">
        <v>12.1</v>
      </c>
      <c r="J19591">
        <v>12.1</v>
      </c>
      <c r="K19591">
        <v>12.1</v>
      </c>
      <c r="L19591" s="32">
        <v>12.1</v>
      </c>
      <c r="M19591" s="15">
        <v>25095</v>
      </c>
      <c r="N19591" t="str">
        <f t="shared" si="648"/>
        <v>Off</v>
      </c>
      <c r="O19591">
        <f t="shared" si="649"/>
        <v>7</v>
      </c>
    </row>
    <row r="19592" spans="1:15" x14ac:dyDescent="0.25">
      <c r="A19592" s="2">
        <v>36702</v>
      </c>
      <c r="B19592">
        <v>600</v>
      </c>
      <c r="C19592">
        <v>12.11</v>
      </c>
      <c r="D19592">
        <v>12.11</v>
      </c>
      <c r="E19592">
        <v>12.11</v>
      </c>
      <c r="F19592">
        <v>12.11</v>
      </c>
      <c r="G19592">
        <v>12.11</v>
      </c>
      <c r="H19592" s="5">
        <v>12</v>
      </c>
      <c r="I19592">
        <v>12</v>
      </c>
      <c r="J19592">
        <v>12</v>
      </c>
      <c r="K19592">
        <v>12</v>
      </c>
      <c r="L19592" s="32">
        <v>12</v>
      </c>
      <c r="M19592" s="15">
        <v>24830</v>
      </c>
      <c r="N19592" t="str">
        <f t="shared" si="648"/>
        <v>Off</v>
      </c>
      <c r="O19592">
        <f t="shared" si="649"/>
        <v>7</v>
      </c>
    </row>
    <row r="19593" spans="1:15" x14ac:dyDescent="0.25">
      <c r="A19593" s="2">
        <v>36702</v>
      </c>
      <c r="B19593">
        <v>700</v>
      </c>
      <c r="C19593">
        <v>12.28</v>
      </c>
      <c r="D19593">
        <v>12.28</v>
      </c>
      <c r="E19593">
        <v>12.28</v>
      </c>
      <c r="F19593">
        <v>12.28</v>
      </c>
      <c r="G19593">
        <v>12.28</v>
      </c>
      <c r="H19593" s="5">
        <v>12.04</v>
      </c>
      <c r="I19593">
        <v>12.04</v>
      </c>
      <c r="J19593">
        <v>12.04</v>
      </c>
      <c r="K19593">
        <v>12.04</v>
      </c>
      <c r="L19593" s="32">
        <v>12.04</v>
      </c>
      <c r="M19593" s="15">
        <v>25065</v>
      </c>
      <c r="N19593" t="str">
        <f t="shared" si="648"/>
        <v>Off</v>
      </c>
      <c r="O19593">
        <f t="shared" si="649"/>
        <v>7</v>
      </c>
    </row>
    <row r="19594" spans="1:15" x14ac:dyDescent="0.25">
      <c r="A19594" s="2">
        <v>36702</v>
      </c>
      <c r="B19594">
        <v>800</v>
      </c>
      <c r="C19594">
        <v>13.19</v>
      </c>
      <c r="D19594">
        <v>13.19</v>
      </c>
      <c r="E19594">
        <v>13.19</v>
      </c>
      <c r="F19594">
        <v>13.19</v>
      </c>
      <c r="G19594">
        <v>13.19</v>
      </c>
      <c r="H19594" s="5">
        <v>13</v>
      </c>
      <c r="I19594">
        <v>13</v>
      </c>
      <c r="J19594">
        <v>13</v>
      </c>
      <c r="K19594">
        <v>13</v>
      </c>
      <c r="L19594" s="32">
        <v>13</v>
      </c>
      <c r="M19594" s="15">
        <v>26924</v>
      </c>
      <c r="N19594" t="str">
        <f t="shared" si="648"/>
        <v>On</v>
      </c>
      <c r="O19594">
        <f t="shared" si="649"/>
        <v>7</v>
      </c>
    </row>
    <row r="19595" spans="1:15" x14ac:dyDescent="0.25">
      <c r="A19595" s="2">
        <v>36702</v>
      </c>
      <c r="B19595">
        <v>900</v>
      </c>
      <c r="C19595">
        <v>17.02</v>
      </c>
      <c r="D19595">
        <v>17.54</v>
      </c>
      <c r="E19595">
        <v>18.78</v>
      </c>
      <c r="F19595">
        <v>17.02</v>
      </c>
      <c r="G19595">
        <v>17.02</v>
      </c>
      <c r="H19595" s="5">
        <v>14.22</v>
      </c>
      <c r="I19595">
        <v>15</v>
      </c>
      <c r="J19595">
        <v>15.87</v>
      </c>
      <c r="K19595">
        <v>14.22</v>
      </c>
      <c r="L19595" s="32">
        <v>14.23</v>
      </c>
      <c r="M19595" s="15">
        <v>30197</v>
      </c>
      <c r="N19595" t="str">
        <f t="shared" ref="N19595:N19658" si="650">+IF(B19595&gt;700,IF(B19595&lt;2400,"On","Off"),"Off")</f>
        <v>On</v>
      </c>
      <c r="O19595">
        <f t="shared" si="649"/>
        <v>7</v>
      </c>
    </row>
    <row r="19596" spans="1:15" x14ac:dyDescent="0.25">
      <c r="A19596" s="2">
        <v>36702</v>
      </c>
      <c r="B19596">
        <v>1000</v>
      </c>
      <c r="C19596">
        <v>24.4</v>
      </c>
      <c r="D19596">
        <v>30.09</v>
      </c>
      <c r="E19596">
        <v>37.08</v>
      </c>
      <c r="F19596">
        <v>26.55</v>
      </c>
      <c r="G19596">
        <v>27.09</v>
      </c>
      <c r="H19596" s="5">
        <v>19.09</v>
      </c>
      <c r="I19596">
        <v>19.52</v>
      </c>
      <c r="J19596">
        <v>20</v>
      </c>
      <c r="K19596">
        <v>19.09</v>
      </c>
      <c r="L19596" s="32">
        <v>19.09</v>
      </c>
      <c r="M19596" s="15">
        <v>33524</v>
      </c>
      <c r="N19596" t="str">
        <f t="shared" si="650"/>
        <v>On</v>
      </c>
      <c r="O19596">
        <f t="shared" si="649"/>
        <v>7</v>
      </c>
    </row>
    <row r="19597" spans="1:15" x14ac:dyDescent="0.25">
      <c r="A19597" s="2">
        <v>36702</v>
      </c>
      <c r="B19597">
        <v>1100</v>
      </c>
      <c r="C19597">
        <v>39.29</v>
      </c>
      <c r="D19597">
        <v>52.97</v>
      </c>
      <c r="E19597">
        <v>57.59</v>
      </c>
      <c r="F19597">
        <v>48.32</v>
      </c>
      <c r="G19597">
        <v>50.6</v>
      </c>
      <c r="H19597" s="5">
        <v>25</v>
      </c>
      <c r="I19597">
        <v>25</v>
      </c>
      <c r="J19597">
        <v>25</v>
      </c>
      <c r="K19597">
        <v>25</v>
      </c>
      <c r="L19597" s="32">
        <v>25</v>
      </c>
      <c r="M19597" s="15">
        <v>36478</v>
      </c>
      <c r="N19597" t="str">
        <f t="shared" si="650"/>
        <v>On</v>
      </c>
      <c r="O19597">
        <f t="shared" si="649"/>
        <v>7</v>
      </c>
    </row>
    <row r="19598" spans="1:15" x14ac:dyDescent="0.25">
      <c r="A19598" s="2">
        <v>36702</v>
      </c>
      <c r="B19598">
        <v>1200</v>
      </c>
      <c r="C19598">
        <v>54.13</v>
      </c>
      <c r="D19598">
        <v>79.23</v>
      </c>
      <c r="E19598">
        <v>81.47</v>
      </c>
      <c r="F19598">
        <v>70.510000000000005</v>
      </c>
      <c r="G19598">
        <v>77.23</v>
      </c>
      <c r="H19598" s="5">
        <v>37.64</v>
      </c>
      <c r="I19598">
        <v>37.64</v>
      </c>
      <c r="J19598">
        <v>37.64</v>
      </c>
      <c r="K19598">
        <v>37.64</v>
      </c>
      <c r="L19598" s="32">
        <v>37.64</v>
      </c>
      <c r="M19598" s="15">
        <v>38875</v>
      </c>
      <c r="N19598" t="str">
        <f t="shared" si="650"/>
        <v>On</v>
      </c>
      <c r="O19598">
        <f t="shared" si="649"/>
        <v>7</v>
      </c>
    </row>
    <row r="19599" spans="1:15" x14ac:dyDescent="0.25">
      <c r="A19599" s="2">
        <v>36702</v>
      </c>
      <c r="B19599">
        <v>1300</v>
      </c>
      <c r="C19599">
        <v>38.31</v>
      </c>
      <c r="D19599">
        <v>87.5</v>
      </c>
      <c r="E19599">
        <v>90.12</v>
      </c>
      <c r="F19599">
        <v>70.540000000000006</v>
      </c>
      <c r="G19599">
        <v>61.78</v>
      </c>
      <c r="H19599" s="5">
        <v>38.64</v>
      </c>
      <c r="I19599">
        <v>38.64</v>
      </c>
      <c r="J19599">
        <v>38.64</v>
      </c>
      <c r="K19599">
        <v>38.64</v>
      </c>
      <c r="L19599" s="32">
        <v>38.64</v>
      </c>
      <c r="M19599" s="15">
        <v>40354</v>
      </c>
      <c r="N19599" t="str">
        <f t="shared" si="650"/>
        <v>On</v>
      </c>
      <c r="O19599">
        <f t="shared" si="649"/>
        <v>7</v>
      </c>
    </row>
    <row r="19600" spans="1:15" x14ac:dyDescent="0.25">
      <c r="A19600" s="2">
        <v>36702</v>
      </c>
      <c r="B19600">
        <v>1400</v>
      </c>
      <c r="C19600">
        <v>40.17</v>
      </c>
      <c r="D19600">
        <v>101.66</v>
      </c>
      <c r="E19600">
        <v>105.46</v>
      </c>
      <c r="F19600">
        <v>80.760000000000005</v>
      </c>
      <c r="G19600">
        <v>61.85</v>
      </c>
      <c r="H19600" s="5">
        <v>40</v>
      </c>
      <c r="I19600">
        <v>40</v>
      </c>
      <c r="J19600">
        <v>40</v>
      </c>
      <c r="K19600">
        <v>40</v>
      </c>
      <c r="L19600" s="32">
        <v>40</v>
      </c>
      <c r="M19600" s="15">
        <v>41220</v>
      </c>
      <c r="N19600" t="str">
        <f t="shared" si="650"/>
        <v>On</v>
      </c>
      <c r="O19600">
        <f t="shared" si="649"/>
        <v>7</v>
      </c>
    </row>
    <row r="19601" spans="1:15" x14ac:dyDescent="0.25">
      <c r="A19601" s="2">
        <v>36702</v>
      </c>
      <c r="B19601">
        <v>1500</v>
      </c>
      <c r="C19601">
        <v>44.83</v>
      </c>
      <c r="D19601">
        <v>109.14</v>
      </c>
      <c r="E19601">
        <v>113.61</v>
      </c>
      <c r="F19601">
        <v>87.13</v>
      </c>
      <c r="G19601">
        <v>61.59</v>
      </c>
      <c r="H19601" s="5">
        <v>46.77</v>
      </c>
      <c r="I19601">
        <v>46.77</v>
      </c>
      <c r="J19601">
        <v>46.77</v>
      </c>
      <c r="K19601">
        <v>46.77</v>
      </c>
      <c r="L19601" s="32">
        <v>46.77</v>
      </c>
      <c r="M19601" s="15">
        <v>41776</v>
      </c>
      <c r="N19601" t="str">
        <f t="shared" si="650"/>
        <v>On</v>
      </c>
      <c r="O19601">
        <f t="shared" si="649"/>
        <v>7</v>
      </c>
    </row>
    <row r="19602" spans="1:15" x14ac:dyDescent="0.25">
      <c r="A19602" s="2">
        <v>36702</v>
      </c>
      <c r="B19602">
        <v>1600</v>
      </c>
      <c r="C19602">
        <v>45.39</v>
      </c>
      <c r="D19602">
        <v>110.37</v>
      </c>
      <c r="E19602">
        <v>114.92</v>
      </c>
      <c r="F19602">
        <v>88.28</v>
      </c>
      <c r="G19602">
        <v>61.85</v>
      </c>
      <c r="H19602" s="5">
        <v>58</v>
      </c>
      <c r="I19602">
        <v>58</v>
      </c>
      <c r="J19602">
        <v>58</v>
      </c>
      <c r="K19602">
        <v>58</v>
      </c>
      <c r="L19602" s="32">
        <v>58</v>
      </c>
      <c r="M19602" s="15">
        <v>42195</v>
      </c>
      <c r="N19602" t="str">
        <f t="shared" si="650"/>
        <v>On</v>
      </c>
      <c r="O19602">
        <f t="shared" si="649"/>
        <v>7</v>
      </c>
    </row>
    <row r="19603" spans="1:15" x14ac:dyDescent="0.25">
      <c r="A19603" s="2">
        <v>36702</v>
      </c>
      <c r="B19603">
        <v>1700</v>
      </c>
      <c r="C19603">
        <v>38.76</v>
      </c>
      <c r="D19603">
        <v>133.77000000000001</v>
      </c>
      <c r="E19603">
        <v>139.85</v>
      </c>
      <c r="F19603">
        <v>102.57</v>
      </c>
      <c r="G19603">
        <v>69.64</v>
      </c>
      <c r="H19603" s="5">
        <v>60.12</v>
      </c>
      <c r="I19603">
        <v>60.12</v>
      </c>
      <c r="J19603">
        <v>60.12</v>
      </c>
      <c r="K19603">
        <v>60.12</v>
      </c>
      <c r="L19603" s="32">
        <v>60.12</v>
      </c>
      <c r="M19603" s="15">
        <v>42711</v>
      </c>
      <c r="N19603" t="str">
        <f t="shared" si="650"/>
        <v>On</v>
      </c>
      <c r="O19603">
        <f t="shared" si="649"/>
        <v>7</v>
      </c>
    </row>
    <row r="19604" spans="1:15" x14ac:dyDescent="0.25">
      <c r="A19604" s="2">
        <v>36702</v>
      </c>
      <c r="B19604">
        <v>1800</v>
      </c>
      <c r="C19604">
        <v>33.049999999999997</v>
      </c>
      <c r="D19604">
        <v>152.54</v>
      </c>
      <c r="E19604">
        <v>160.18</v>
      </c>
      <c r="F19604">
        <v>114.04</v>
      </c>
      <c r="G19604">
        <v>71.62</v>
      </c>
      <c r="H19604" s="5">
        <v>65</v>
      </c>
      <c r="I19604">
        <v>65</v>
      </c>
      <c r="J19604">
        <v>65</v>
      </c>
      <c r="K19604">
        <v>65</v>
      </c>
      <c r="L19604" s="32">
        <v>65</v>
      </c>
      <c r="M19604" s="15">
        <v>42770</v>
      </c>
      <c r="N19604" t="str">
        <f t="shared" si="650"/>
        <v>On</v>
      </c>
      <c r="O19604">
        <f t="shared" si="649"/>
        <v>7</v>
      </c>
    </row>
    <row r="19605" spans="1:15" x14ac:dyDescent="0.25">
      <c r="A19605" s="2">
        <v>36702</v>
      </c>
      <c r="B19605">
        <v>1900</v>
      </c>
      <c r="C19605">
        <v>37.630000000000003</v>
      </c>
      <c r="D19605">
        <v>92.62</v>
      </c>
      <c r="E19605">
        <v>95.99</v>
      </c>
      <c r="F19605">
        <v>73.86</v>
      </c>
      <c r="G19605">
        <v>55.05</v>
      </c>
      <c r="H19605" s="5">
        <v>48.6</v>
      </c>
      <c r="I19605">
        <v>48.6</v>
      </c>
      <c r="J19605">
        <v>48.6</v>
      </c>
      <c r="K19605">
        <v>48.6</v>
      </c>
      <c r="L19605" s="32">
        <v>48.6</v>
      </c>
      <c r="M19605" s="15">
        <v>42155</v>
      </c>
      <c r="N19605" t="str">
        <f t="shared" si="650"/>
        <v>On</v>
      </c>
      <c r="O19605">
        <f t="shared" si="649"/>
        <v>7</v>
      </c>
    </row>
    <row r="19606" spans="1:15" x14ac:dyDescent="0.25">
      <c r="A19606" s="2">
        <v>36702</v>
      </c>
      <c r="B19606">
        <v>2000</v>
      </c>
      <c r="C19606">
        <v>29.61</v>
      </c>
      <c r="D19606">
        <v>56.68</v>
      </c>
      <c r="E19606">
        <v>59.63</v>
      </c>
      <c r="F19606">
        <v>46.95</v>
      </c>
      <c r="G19606">
        <v>36.29</v>
      </c>
      <c r="H19606" s="5">
        <v>46.1</v>
      </c>
      <c r="I19606">
        <v>46.1</v>
      </c>
      <c r="J19606">
        <v>46.1</v>
      </c>
      <c r="K19606">
        <v>46.1</v>
      </c>
      <c r="L19606" s="32">
        <v>46.1</v>
      </c>
      <c r="M19606" s="15">
        <v>40767</v>
      </c>
      <c r="N19606" t="str">
        <f t="shared" si="650"/>
        <v>On</v>
      </c>
      <c r="O19606">
        <f t="shared" si="649"/>
        <v>7</v>
      </c>
    </row>
    <row r="19607" spans="1:15" x14ac:dyDescent="0.25">
      <c r="A19607" s="2">
        <v>36702</v>
      </c>
      <c r="B19607">
        <v>2100</v>
      </c>
      <c r="C19607">
        <v>30.71</v>
      </c>
      <c r="D19607">
        <v>61.92</v>
      </c>
      <c r="E19607">
        <v>64.95</v>
      </c>
      <c r="F19607">
        <v>50.87</v>
      </c>
      <c r="G19607">
        <v>38.35</v>
      </c>
      <c r="H19607" s="5">
        <v>45.5</v>
      </c>
      <c r="I19607">
        <v>45.5</v>
      </c>
      <c r="J19607">
        <v>45.5</v>
      </c>
      <c r="K19607">
        <v>45.5</v>
      </c>
      <c r="L19607" s="32">
        <v>45.5</v>
      </c>
      <c r="M19607" s="15">
        <v>40286</v>
      </c>
      <c r="N19607" t="str">
        <f t="shared" si="650"/>
        <v>On</v>
      </c>
      <c r="O19607">
        <f t="shared" si="649"/>
        <v>7</v>
      </c>
    </row>
    <row r="19608" spans="1:15" x14ac:dyDescent="0.25">
      <c r="A19608" s="2">
        <v>36702</v>
      </c>
      <c r="B19608">
        <v>2200</v>
      </c>
      <c r="C19608">
        <v>35.03</v>
      </c>
      <c r="D19608">
        <v>59.95</v>
      </c>
      <c r="E19608">
        <v>62.86</v>
      </c>
      <c r="F19608">
        <v>51.17</v>
      </c>
      <c r="G19608">
        <v>41.11</v>
      </c>
      <c r="H19608" s="5">
        <v>47</v>
      </c>
      <c r="I19608">
        <v>47</v>
      </c>
      <c r="J19608">
        <v>47</v>
      </c>
      <c r="K19608">
        <v>47</v>
      </c>
      <c r="L19608" s="32">
        <v>47</v>
      </c>
      <c r="M19608" s="15">
        <v>40121</v>
      </c>
      <c r="N19608" t="str">
        <f t="shared" si="650"/>
        <v>On</v>
      </c>
      <c r="O19608">
        <f t="shared" si="649"/>
        <v>7</v>
      </c>
    </row>
    <row r="19609" spans="1:15" x14ac:dyDescent="0.25">
      <c r="A19609" s="2">
        <v>36702</v>
      </c>
      <c r="B19609">
        <v>2300</v>
      </c>
      <c r="C19609">
        <v>42.25</v>
      </c>
      <c r="D19609">
        <v>44.15</v>
      </c>
      <c r="E19609">
        <v>48.72</v>
      </c>
      <c r="F19609">
        <v>42.3</v>
      </c>
      <c r="G19609">
        <v>42.26</v>
      </c>
      <c r="H19609" s="5">
        <v>38.15</v>
      </c>
      <c r="I19609">
        <v>38.15</v>
      </c>
      <c r="J19609">
        <v>38.15</v>
      </c>
      <c r="K19609">
        <v>38.15</v>
      </c>
      <c r="L19609" s="32">
        <v>38.15</v>
      </c>
      <c r="M19609" s="15">
        <v>37760</v>
      </c>
      <c r="N19609" t="str">
        <f t="shared" si="650"/>
        <v>On</v>
      </c>
      <c r="O19609">
        <f t="shared" si="649"/>
        <v>7</v>
      </c>
    </row>
    <row r="19610" spans="1:15" x14ac:dyDescent="0.25">
      <c r="A19610" s="2">
        <v>36702</v>
      </c>
      <c r="B19610">
        <v>2400</v>
      </c>
      <c r="C19610">
        <v>24.75</v>
      </c>
      <c r="D19610">
        <v>28.21</v>
      </c>
      <c r="E19610">
        <v>36.159999999999997</v>
      </c>
      <c r="F19610">
        <v>24.75</v>
      </c>
      <c r="G19610">
        <v>24.75</v>
      </c>
      <c r="H19610" s="5">
        <v>21.52</v>
      </c>
      <c r="I19610">
        <v>21.52</v>
      </c>
      <c r="J19610">
        <v>21.52</v>
      </c>
      <c r="K19610">
        <v>21.52</v>
      </c>
      <c r="L19610" s="32">
        <v>21.52</v>
      </c>
      <c r="M19610" s="15">
        <v>34733</v>
      </c>
      <c r="N19610" t="str">
        <f t="shared" si="650"/>
        <v>Off</v>
      </c>
      <c r="O19610">
        <f t="shared" si="649"/>
        <v>7</v>
      </c>
    </row>
    <row r="19611" spans="1:15" x14ac:dyDescent="0.25">
      <c r="A19611" s="2">
        <v>36703</v>
      </c>
      <c r="B19611">
        <v>100</v>
      </c>
      <c r="C19611">
        <v>19.329999999999998</v>
      </c>
      <c r="D19611">
        <v>20.260000000000002</v>
      </c>
      <c r="E19611">
        <v>22.41</v>
      </c>
      <c r="F19611">
        <v>19.329999999999998</v>
      </c>
      <c r="G19611">
        <v>19.329999999999998</v>
      </c>
      <c r="H19611" s="5">
        <v>17</v>
      </c>
      <c r="I19611">
        <v>17</v>
      </c>
      <c r="J19611">
        <v>17</v>
      </c>
      <c r="K19611">
        <v>17</v>
      </c>
      <c r="L19611" s="32">
        <v>17</v>
      </c>
      <c r="M19611" s="15">
        <v>32166</v>
      </c>
      <c r="N19611" t="str">
        <f t="shared" si="650"/>
        <v>Off</v>
      </c>
      <c r="O19611">
        <f t="shared" si="649"/>
        <v>1</v>
      </c>
    </row>
    <row r="19612" spans="1:15" x14ac:dyDescent="0.25">
      <c r="A19612" s="2">
        <v>36703</v>
      </c>
      <c r="B19612">
        <v>200</v>
      </c>
      <c r="C19612">
        <v>16.54</v>
      </c>
      <c r="D19612">
        <v>16.54</v>
      </c>
      <c r="E19612">
        <v>16.54</v>
      </c>
      <c r="F19612">
        <v>16.54</v>
      </c>
      <c r="G19612">
        <v>16.54</v>
      </c>
      <c r="H19612" s="5">
        <v>14.11</v>
      </c>
      <c r="I19612">
        <v>14.11</v>
      </c>
      <c r="J19612">
        <v>14.11</v>
      </c>
      <c r="K19612">
        <v>14.11</v>
      </c>
      <c r="L19612" s="32">
        <v>14.11</v>
      </c>
      <c r="M19612" s="15">
        <v>30247</v>
      </c>
      <c r="N19612" t="str">
        <f t="shared" si="650"/>
        <v>Off</v>
      </c>
      <c r="O19612">
        <f t="shared" si="649"/>
        <v>1</v>
      </c>
    </row>
    <row r="19613" spans="1:15" x14ac:dyDescent="0.25">
      <c r="A19613" s="2">
        <v>36703</v>
      </c>
      <c r="B19613">
        <v>300</v>
      </c>
      <c r="C19613">
        <v>15.59</v>
      </c>
      <c r="D19613">
        <v>15.59</v>
      </c>
      <c r="E19613">
        <v>15.59</v>
      </c>
      <c r="F19613">
        <v>15.59</v>
      </c>
      <c r="G19613">
        <v>15.59</v>
      </c>
      <c r="H19613" s="5">
        <v>13.18</v>
      </c>
      <c r="I19613">
        <v>13.18</v>
      </c>
      <c r="J19613">
        <v>13.18</v>
      </c>
      <c r="K19613">
        <v>13.18</v>
      </c>
      <c r="L19613" s="32">
        <v>13.18</v>
      </c>
      <c r="M19613" s="15">
        <v>28998</v>
      </c>
      <c r="N19613" t="str">
        <f t="shared" si="650"/>
        <v>Off</v>
      </c>
      <c r="O19613">
        <f t="shared" si="649"/>
        <v>1</v>
      </c>
    </row>
    <row r="19614" spans="1:15" x14ac:dyDescent="0.25">
      <c r="A19614" s="2">
        <v>36703</v>
      </c>
      <c r="B19614">
        <v>400</v>
      </c>
      <c r="C19614">
        <v>14.03</v>
      </c>
      <c r="D19614">
        <v>14.03</v>
      </c>
      <c r="E19614">
        <v>14.03</v>
      </c>
      <c r="F19614">
        <v>14.03</v>
      </c>
      <c r="G19614">
        <v>14.03</v>
      </c>
      <c r="H19614" s="5">
        <v>12.96</v>
      </c>
      <c r="I19614">
        <v>12.96</v>
      </c>
      <c r="J19614">
        <v>12.96</v>
      </c>
      <c r="K19614">
        <v>12.96</v>
      </c>
      <c r="L19614" s="32">
        <v>12.96</v>
      </c>
      <c r="M19614" s="15">
        <v>28419</v>
      </c>
      <c r="N19614" t="str">
        <f t="shared" si="650"/>
        <v>Off</v>
      </c>
      <c r="O19614">
        <f t="shared" si="649"/>
        <v>1</v>
      </c>
    </row>
    <row r="19615" spans="1:15" x14ac:dyDescent="0.25">
      <c r="A19615" s="2">
        <v>36703</v>
      </c>
      <c r="B19615">
        <v>500</v>
      </c>
      <c r="C19615">
        <v>13.46</v>
      </c>
      <c r="D19615">
        <v>13.46</v>
      </c>
      <c r="E19615">
        <v>13.46</v>
      </c>
      <c r="F19615">
        <v>13.46</v>
      </c>
      <c r="G19615">
        <v>13.46</v>
      </c>
      <c r="H19615" s="5">
        <v>13</v>
      </c>
      <c r="I19615">
        <v>13</v>
      </c>
      <c r="J19615">
        <v>13</v>
      </c>
      <c r="K19615">
        <v>13</v>
      </c>
      <c r="L19615" s="32">
        <v>13</v>
      </c>
      <c r="M19615" s="15">
        <v>28384</v>
      </c>
      <c r="N19615" t="str">
        <f t="shared" si="650"/>
        <v>Off</v>
      </c>
      <c r="O19615">
        <f t="shared" si="649"/>
        <v>1</v>
      </c>
    </row>
    <row r="19616" spans="1:15" x14ac:dyDescent="0.25">
      <c r="A19616" s="2">
        <v>36703</v>
      </c>
      <c r="B19616">
        <v>600</v>
      </c>
      <c r="C19616">
        <v>15.06</v>
      </c>
      <c r="D19616">
        <v>17.329999999999998</v>
      </c>
      <c r="E19616">
        <v>20.94</v>
      </c>
      <c r="F19616">
        <v>15.06</v>
      </c>
      <c r="G19616">
        <v>15.06</v>
      </c>
      <c r="H19616" s="5">
        <v>13.6</v>
      </c>
      <c r="I19616">
        <v>13.6</v>
      </c>
      <c r="J19616">
        <v>13.6</v>
      </c>
      <c r="K19616">
        <v>13.6</v>
      </c>
      <c r="L19616" s="32">
        <v>13.6</v>
      </c>
      <c r="M19616" s="15">
        <v>29498</v>
      </c>
      <c r="N19616" t="str">
        <f t="shared" si="650"/>
        <v>Off</v>
      </c>
      <c r="O19616">
        <f t="shared" si="649"/>
        <v>1</v>
      </c>
    </row>
    <row r="19617" spans="1:15" x14ac:dyDescent="0.25">
      <c r="A19617" s="2">
        <v>36703</v>
      </c>
      <c r="B19617">
        <v>700</v>
      </c>
      <c r="C19617">
        <v>17.079999999999998</v>
      </c>
      <c r="D19617">
        <v>19.48</v>
      </c>
      <c r="E19617">
        <v>23.31</v>
      </c>
      <c r="F19617">
        <v>17.079999999999998</v>
      </c>
      <c r="G19617">
        <v>17.079999999999998</v>
      </c>
      <c r="H19617" s="5">
        <v>17.940000000000001</v>
      </c>
      <c r="I19617">
        <v>17.940000000000001</v>
      </c>
      <c r="J19617">
        <v>17.940000000000001</v>
      </c>
      <c r="K19617">
        <v>17.940000000000001</v>
      </c>
      <c r="L19617" s="32">
        <v>17.940000000000001</v>
      </c>
      <c r="M19617" s="15">
        <v>31805</v>
      </c>
      <c r="N19617" t="str">
        <f t="shared" si="650"/>
        <v>Off</v>
      </c>
      <c r="O19617">
        <f t="shared" si="649"/>
        <v>1</v>
      </c>
    </row>
    <row r="19618" spans="1:15" x14ac:dyDescent="0.25">
      <c r="A19618" s="2">
        <v>36703</v>
      </c>
      <c r="B19618">
        <v>800</v>
      </c>
      <c r="C19618">
        <v>38.299999999999997</v>
      </c>
      <c r="D19618">
        <v>42.02</v>
      </c>
      <c r="E19618">
        <v>49.49</v>
      </c>
      <c r="F19618">
        <v>38.299999999999997</v>
      </c>
      <c r="G19618">
        <v>38.299999999999997</v>
      </c>
      <c r="H19618" s="5">
        <v>21.37</v>
      </c>
      <c r="I19618">
        <v>35.67</v>
      </c>
      <c r="J19618">
        <v>36.119999999999997</v>
      </c>
      <c r="K19618">
        <v>23.97</v>
      </c>
      <c r="L19618" s="32">
        <v>33.979999999999997</v>
      </c>
      <c r="M19618" s="15">
        <v>35591</v>
      </c>
      <c r="N19618" t="str">
        <f t="shared" si="650"/>
        <v>On</v>
      </c>
      <c r="O19618">
        <f t="shared" si="649"/>
        <v>1</v>
      </c>
    </row>
    <row r="19619" spans="1:15" x14ac:dyDescent="0.25">
      <c r="A19619" s="2">
        <v>36703</v>
      </c>
      <c r="B19619">
        <v>900</v>
      </c>
      <c r="C19619">
        <v>25.72</v>
      </c>
      <c r="D19619">
        <v>30.95</v>
      </c>
      <c r="E19619">
        <v>41.56</v>
      </c>
      <c r="F19619">
        <v>25.72</v>
      </c>
      <c r="G19619">
        <v>25.72</v>
      </c>
      <c r="H19619" s="5">
        <v>30.6</v>
      </c>
      <c r="I19619">
        <v>40.68</v>
      </c>
      <c r="J19619">
        <v>40.99</v>
      </c>
      <c r="K19619">
        <v>32.44</v>
      </c>
      <c r="L19619" s="32">
        <v>39.479999999999997</v>
      </c>
      <c r="M19619" s="15">
        <v>38684</v>
      </c>
      <c r="N19619" t="str">
        <f t="shared" si="650"/>
        <v>On</v>
      </c>
      <c r="O19619">
        <f t="shared" si="649"/>
        <v>1</v>
      </c>
    </row>
    <row r="19620" spans="1:15" x14ac:dyDescent="0.25">
      <c r="A19620" s="2">
        <v>36703</v>
      </c>
      <c r="B19620">
        <v>1000</v>
      </c>
      <c r="C19620">
        <v>42.85</v>
      </c>
      <c r="D19620">
        <v>57.79</v>
      </c>
      <c r="E19620">
        <v>65.209999999999994</v>
      </c>
      <c r="F19620">
        <v>50.7</v>
      </c>
      <c r="G19620">
        <v>45.67</v>
      </c>
      <c r="H19620" s="5">
        <v>39.08</v>
      </c>
      <c r="I19620">
        <v>55.49</v>
      </c>
      <c r="J19620">
        <v>56</v>
      </c>
      <c r="K19620">
        <v>42.07</v>
      </c>
      <c r="L19620" s="32">
        <v>53.55</v>
      </c>
      <c r="M19620" s="15">
        <v>41209</v>
      </c>
      <c r="N19620" t="str">
        <f t="shared" si="650"/>
        <v>On</v>
      </c>
      <c r="O19620">
        <f t="shared" si="649"/>
        <v>1</v>
      </c>
    </row>
    <row r="19621" spans="1:15" x14ac:dyDescent="0.25">
      <c r="A19621" s="2">
        <v>36703</v>
      </c>
      <c r="B19621">
        <v>1100</v>
      </c>
      <c r="C19621">
        <v>48.94</v>
      </c>
      <c r="D19621">
        <v>71.86</v>
      </c>
      <c r="E19621">
        <v>76.849999999999994</v>
      </c>
      <c r="F19621">
        <v>61.76</v>
      </c>
      <c r="G19621">
        <v>54.42</v>
      </c>
      <c r="H19621" s="5">
        <v>45</v>
      </c>
      <c r="I19621">
        <v>60.43</v>
      </c>
      <c r="J19621">
        <v>60.91</v>
      </c>
      <c r="K19621">
        <v>47.81</v>
      </c>
      <c r="L19621" s="32">
        <v>58.6</v>
      </c>
      <c r="M19621" s="15">
        <v>43639</v>
      </c>
      <c r="N19621" t="str">
        <f t="shared" si="650"/>
        <v>On</v>
      </c>
      <c r="O19621">
        <f t="shared" si="649"/>
        <v>1</v>
      </c>
    </row>
    <row r="19622" spans="1:15" x14ac:dyDescent="0.25">
      <c r="A19622" s="2">
        <v>36703</v>
      </c>
      <c r="B19622">
        <v>1200</v>
      </c>
      <c r="C19622">
        <v>56.41</v>
      </c>
      <c r="D19622">
        <v>77.680000000000007</v>
      </c>
      <c r="E19622">
        <v>81.34</v>
      </c>
      <c r="F19622">
        <v>67.67</v>
      </c>
      <c r="G19622">
        <v>61.9</v>
      </c>
      <c r="H19622" s="5">
        <v>48.33</v>
      </c>
      <c r="I19622">
        <v>64.53</v>
      </c>
      <c r="J19622">
        <v>65.040000000000006</v>
      </c>
      <c r="K19622">
        <v>51.28</v>
      </c>
      <c r="L19622" s="32">
        <v>62.62</v>
      </c>
      <c r="M19622" s="15">
        <v>45442</v>
      </c>
      <c r="N19622" t="str">
        <f t="shared" si="650"/>
        <v>On</v>
      </c>
      <c r="O19622">
        <f t="shared" ref="O19622:O19685" si="651">+WEEKDAY(A19622,2)</f>
        <v>1</v>
      </c>
    </row>
    <row r="19623" spans="1:15" x14ac:dyDescent="0.25">
      <c r="A19623" s="2">
        <v>36703</v>
      </c>
      <c r="B19623">
        <v>1300</v>
      </c>
      <c r="C19623">
        <v>62.97</v>
      </c>
      <c r="D19623">
        <v>99.69</v>
      </c>
      <c r="E19623">
        <v>102.27</v>
      </c>
      <c r="F19623">
        <v>86.66</v>
      </c>
      <c r="G19623">
        <v>72.400000000000006</v>
      </c>
      <c r="H19623" s="5">
        <v>51.6</v>
      </c>
      <c r="I19623">
        <v>65.540000000000006</v>
      </c>
      <c r="J19623">
        <v>65.98</v>
      </c>
      <c r="K19623">
        <v>54.14</v>
      </c>
      <c r="L19623" s="32">
        <v>63.89</v>
      </c>
      <c r="M19623" s="15">
        <v>46886</v>
      </c>
      <c r="N19623" t="str">
        <f t="shared" si="650"/>
        <v>On</v>
      </c>
      <c r="O19623">
        <f t="shared" si="651"/>
        <v>1</v>
      </c>
    </row>
    <row r="19624" spans="1:15" x14ac:dyDescent="0.25">
      <c r="A19624" s="2">
        <v>36703</v>
      </c>
      <c r="B19624">
        <v>1400</v>
      </c>
      <c r="C19624">
        <v>93.76</v>
      </c>
      <c r="D19624">
        <v>111.63</v>
      </c>
      <c r="E19624">
        <v>112.87</v>
      </c>
      <c r="F19624">
        <v>105.94</v>
      </c>
      <c r="G19624">
        <v>98.25</v>
      </c>
      <c r="H19624" s="5">
        <v>54.59</v>
      </c>
      <c r="I19624">
        <v>73.59</v>
      </c>
      <c r="J19624">
        <v>74.19</v>
      </c>
      <c r="K19624">
        <v>58.05</v>
      </c>
      <c r="L19624" s="32">
        <v>71.34</v>
      </c>
      <c r="M19624" s="15">
        <v>47933</v>
      </c>
      <c r="N19624" t="str">
        <f t="shared" si="650"/>
        <v>On</v>
      </c>
      <c r="O19624">
        <f t="shared" si="651"/>
        <v>1</v>
      </c>
    </row>
    <row r="19625" spans="1:15" x14ac:dyDescent="0.25">
      <c r="A19625" s="2">
        <v>36703</v>
      </c>
      <c r="B19625">
        <v>1500</v>
      </c>
      <c r="C19625">
        <v>67.930000000000007</v>
      </c>
      <c r="D19625">
        <v>268.95</v>
      </c>
      <c r="E19625">
        <v>282.91000000000003</v>
      </c>
      <c r="F19625">
        <v>202.86</v>
      </c>
      <c r="G19625">
        <v>119.07</v>
      </c>
      <c r="H19625" s="5">
        <v>58.74</v>
      </c>
      <c r="I19625">
        <v>75.48</v>
      </c>
      <c r="J19625">
        <v>76.010000000000005</v>
      </c>
      <c r="K19625">
        <v>61.79</v>
      </c>
      <c r="L19625" s="32">
        <v>73.5</v>
      </c>
      <c r="M19625" s="15">
        <v>48926</v>
      </c>
      <c r="N19625" t="str">
        <f t="shared" si="650"/>
        <v>On</v>
      </c>
      <c r="O19625">
        <f t="shared" si="651"/>
        <v>1</v>
      </c>
    </row>
    <row r="19626" spans="1:15" x14ac:dyDescent="0.25">
      <c r="A19626" s="2">
        <v>36703</v>
      </c>
      <c r="B19626">
        <v>1600</v>
      </c>
      <c r="C19626">
        <v>187.41</v>
      </c>
      <c r="D19626">
        <v>981.13</v>
      </c>
      <c r="E19626" s="1">
        <v>1036.2</v>
      </c>
      <c r="F19626">
        <v>721.14</v>
      </c>
      <c r="G19626">
        <v>387.99</v>
      </c>
      <c r="H19626" s="5">
        <v>66</v>
      </c>
      <c r="I19626">
        <v>73.64</v>
      </c>
      <c r="J19626">
        <v>74.099999999999994</v>
      </c>
      <c r="K19626">
        <v>66.2</v>
      </c>
      <c r="L19626" s="32">
        <v>68.37</v>
      </c>
      <c r="M19626" s="15">
        <v>49212</v>
      </c>
      <c r="N19626" t="str">
        <f t="shared" si="650"/>
        <v>On</v>
      </c>
      <c r="O19626">
        <f t="shared" si="651"/>
        <v>1</v>
      </c>
    </row>
    <row r="19627" spans="1:15" x14ac:dyDescent="0.25">
      <c r="A19627" s="2">
        <v>36703</v>
      </c>
      <c r="B19627">
        <v>1700</v>
      </c>
      <c r="C19627">
        <v>281.64</v>
      </c>
      <c r="D19627">
        <v>287.58</v>
      </c>
      <c r="E19627">
        <v>288.86</v>
      </c>
      <c r="F19627">
        <v>269.35000000000002</v>
      </c>
      <c r="G19627">
        <v>285.69</v>
      </c>
      <c r="H19627" s="5">
        <v>65.34</v>
      </c>
      <c r="I19627">
        <v>73.7</v>
      </c>
      <c r="J19627">
        <v>74.2</v>
      </c>
      <c r="K19627">
        <v>65.56</v>
      </c>
      <c r="L19627" s="32">
        <v>67.94</v>
      </c>
      <c r="M19627" s="15">
        <v>49305</v>
      </c>
      <c r="N19627" t="str">
        <f t="shared" si="650"/>
        <v>On</v>
      </c>
      <c r="O19627">
        <f t="shared" si="651"/>
        <v>1</v>
      </c>
    </row>
    <row r="19628" spans="1:15" x14ac:dyDescent="0.25">
      <c r="A19628" s="2">
        <v>36703</v>
      </c>
      <c r="B19628">
        <v>1800</v>
      </c>
      <c r="C19628">
        <v>49.84</v>
      </c>
      <c r="D19628">
        <v>89.62</v>
      </c>
      <c r="E19628">
        <v>93.42</v>
      </c>
      <c r="F19628">
        <v>74.209999999999994</v>
      </c>
      <c r="G19628">
        <v>61.29</v>
      </c>
      <c r="H19628" s="5">
        <v>70</v>
      </c>
      <c r="I19628">
        <v>70</v>
      </c>
      <c r="J19628">
        <v>70</v>
      </c>
      <c r="K19628">
        <v>70</v>
      </c>
      <c r="L19628" s="32">
        <v>70</v>
      </c>
      <c r="M19628" s="15">
        <v>48577</v>
      </c>
      <c r="N19628" t="str">
        <f t="shared" si="650"/>
        <v>On</v>
      </c>
      <c r="O19628">
        <f t="shared" si="651"/>
        <v>1</v>
      </c>
    </row>
    <row r="19629" spans="1:15" x14ac:dyDescent="0.25">
      <c r="A19629" s="2">
        <v>36703</v>
      </c>
      <c r="B19629">
        <v>1900</v>
      </c>
      <c r="C19629">
        <v>47.44</v>
      </c>
      <c r="D19629">
        <v>77.540000000000006</v>
      </c>
      <c r="E19629">
        <v>81.38</v>
      </c>
      <c r="F19629">
        <v>64.739999999999995</v>
      </c>
      <c r="G19629">
        <v>57.93</v>
      </c>
      <c r="H19629" s="5">
        <v>66</v>
      </c>
      <c r="I19629">
        <v>66</v>
      </c>
      <c r="J19629">
        <v>66</v>
      </c>
      <c r="K19629">
        <v>66</v>
      </c>
      <c r="L19629" s="32">
        <v>66</v>
      </c>
      <c r="M19629" s="15">
        <v>47147</v>
      </c>
      <c r="N19629" t="str">
        <f t="shared" si="650"/>
        <v>On</v>
      </c>
      <c r="O19629">
        <f t="shared" si="651"/>
        <v>1</v>
      </c>
    </row>
    <row r="19630" spans="1:15" x14ac:dyDescent="0.25">
      <c r="A19630" s="2">
        <v>36703</v>
      </c>
      <c r="B19630">
        <v>2000</v>
      </c>
      <c r="C19630">
        <v>50.92</v>
      </c>
      <c r="D19630">
        <v>76.92</v>
      </c>
      <c r="E19630">
        <v>80.92</v>
      </c>
      <c r="F19630">
        <v>65.42</v>
      </c>
      <c r="G19630">
        <v>58.36</v>
      </c>
      <c r="H19630" s="5">
        <v>61.44</v>
      </c>
      <c r="I19630">
        <v>61.65</v>
      </c>
      <c r="J19630">
        <v>61.66</v>
      </c>
      <c r="K19630">
        <v>61.48</v>
      </c>
      <c r="L19630" s="32">
        <v>61.63</v>
      </c>
      <c r="M19630" s="15">
        <v>45719</v>
      </c>
      <c r="N19630" t="str">
        <f t="shared" si="650"/>
        <v>On</v>
      </c>
      <c r="O19630">
        <f t="shared" si="651"/>
        <v>1</v>
      </c>
    </row>
    <row r="19631" spans="1:15" x14ac:dyDescent="0.25">
      <c r="A19631" s="2">
        <v>36703</v>
      </c>
      <c r="B19631">
        <v>2100</v>
      </c>
      <c r="C19631">
        <v>56</v>
      </c>
      <c r="D19631">
        <v>63.69</v>
      </c>
      <c r="E19631">
        <v>69.83</v>
      </c>
      <c r="F19631">
        <v>56.45</v>
      </c>
      <c r="G19631">
        <v>57.53</v>
      </c>
      <c r="H19631" s="5">
        <v>60.2</v>
      </c>
      <c r="I19631">
        <v>60.2</v>
      </c>
      <c r="J19631">
        <v>60.2</v>
      </c>
      <c r="K19631">
        <v>60.2</v>
      </c>
      <c r="L19631" s="32">
        <v>60.2</v>
      </c>
      <c r="M19631" s="15">
        <v>44748</v>
      </c>
      <c r="N19631" t="str">
        <f t="shared" si="650"/>
        <v>On</v>
      </c>
      <c r="O19631">
        <f t="shared" si="651"/>
        <v>1</v>
      </c>
    </row>
    <row r="19632" spans="1:15" x14ac:dyDescent="0.25">
      <c r="A19632" s="2">
        <v>36703</v>
      </c>
      <c r="B19632">
        <v>2200</v>
      </c>
      <c r="C19632">
        <v>66.33</v>
      </c>
      <c r="D19632">
        <v>68.989999999999995</v>
      </c>
      <c r="E19632">
        <v>73.27</v>
      </c>
      <c r="F19632">
        <v>65.64</v>
      </c>
      <c r="G19632">
        <v>66.56</v>
      </c>
      <c r="H19632" s="5">
        <v>54.8</v>
      </c>
      <c r="I19632">
        <v>54.8</v>
      </c>
      <c r="J19632">
        <v>54.8</v>
      </c>
      <c r="K19632">
        <v>54.8</v>
      </c>
      <c r="L19632" s="32">
        <v>54.8</v>
      </c>
      <c r="M19632" s="15">
        <v>44140</v>
      </c>
      <c r="N19632" t="str">
        <f t="shared" si="650"/>
        <v>On</v>
      </c>
      <c r="O19632">
        <f t="shared" si="651"/>
        <v>1</v>
      </c>
    </row>
    <row r="19633" spans="1:15" x14ac:dyDescent="0.25">
      <c r="A19633" s="2">
        <v>36703</v>
      </c>
      <c r="B19633">
        <v>2300</v>
      </c>
      <c r="C19633">
        <v>40.729999999999997</v>
      </c>
      <c r="D19633">
        <v>44.93</v>
      </c>
      <c r="E19633">
        <v>53.31</v>
      </c>
      <c r="F19633">
        <v>40.729999999999997</v>
      </c>
      <c r="G19633">
        <v>40.729999999999997</v>
      </c>
      <c r="H19633" s="5">
        <v>38.770000000000003</v>
      </c>
      <c r="I19633">
        <v>38.770000000000003</v>
      </c>
      <c r="J19633">
        <v>38.770000000000003</v>
      </c>
      <c r="K19633">
        <v>38.770000000000003</v>
      </c>
      <c r="L19633" s="32">
        <v>38.770000000000003</v>
      </c>
      <c r="M19633" s="15">
        <v>41049</v>
      </c>
      <c r="N19633" t="str">
        <f t="shared" si="650"/>
        <v>On</v>
      </c>
      <c r="O19633">
        <f t="shared" si="651"/>
        <v>1</v>
      </c>
    </row>
    <row r="19634" spans="1:15" x14ac:dyDescent="0.25">
      <c r="A19634" s="2">
        <v>36703</v>
      </c>
      <c r="B19634">
        <v>2400</v>
      </c>
      <c r="C19634">
        <v>32.67</v>
      </c>
      <c r="D19634">
        <v>37.32</v>
      </c>
      <c r="E19634">
        <v>46.61</v>
      </c>
      <c r="F19634">
        <v>32.67</v>
      </c>
      <c r="G19634">
        <v>32.67</v>
      </c>
      <c r="H19634" s="5">
        <v>25</v>
      </c>
      <c r="I19634">
        <v>25</v>
      </c>
      <c r="J19634">
        <v>25</v>
      </c>
      <c r="K19634">
        <v>25</v>
      </c>
      <c r="L19634" s="32">
        <v>25</v>
      </c>
      <c r="M19634" s="15">
        <v>37175</v>
      </c>
      <c r="N19634" t="str">
        <f t="shared" si="650"/>
        <v>Off</v>
      </c>
      <c r="O19634">
        <f t="shared" si="651"/>
        <v>1</v>
      </c>
    </row>
    <row r="19635" spans="1:15" x14ac:dyDescent="0.25">
      <c r="A19635" s="2">
        <v>36704</v>
      </c>
      <c r="B19635">
        <v>100</v>
      </c>
      <c r="C19635">
        <v>20.7</v>
      </c>
      <c r="D19635">
        <v>20.7</v>
      </c>
      <c r="E19635">
        <v>20.7</v>
      </c>
      <c r="F19635">
        <v>20.7</v>
      </c>
      <c r="G19635">
        <v>20.7</v>
      </c>
      <c r="H19635" s="5">
        <v>15.8</v>
      </c>
      <c r="I19635">
        <v>15.8</v>
      </c>
      <c r="J19635">
        <v>15.8</v>
      </c>
      <c r="K19635">
        <v>15.8</v>
      </c>
      <c r="L19635" s="32">
        <v>15.8</v>
      </c>
      <c r="M19635" s="15">
        <v>33961</v>
      </c>
      <c r="N19635" t="str">
        <f t="shared" si="650"/>
        <v>Off</v>
      </c>
      <c r="O19635">
        <f t="shared" si="651"/>
        <v>2</v>
      </c>
    </row>
    <row r="19636" spans="1:15" x14ac:dyDescent="0.25">
      <c r="A19636" s="2">
        <v>36704</v>
      </c>
      <c r="B19636">
        <v>200</v>
      </c>
      <c r="C19636">
        <v>19.02</v>
      </c>
      <c r="D19636">
        <v>20.2</v>
      </c>
      <c r="E19636">
        <v>22.07</v>
      </c>
      <c r="F19636">
        <v>19.02</v>
      </c>
      <c r="G19636">
        <v>19.02</v>
      </c>
      <c r="H19636" s="5">
        <v>14.02</v>
      </c>
      <c r="I19636">
        <v>14.02</v>
      </c>
      <c r="J19636">
        <v>14.02</v>
      </c>
      <c r="K19636">
        <v>14.02</v>
      </c>
      <c r="L19636" s="32">
        <v>14.02</v>
      </c>
      <c r="M19636" s="15">
        <v>31940</v>
      </c>
      <c r="N19636" t="str">
        <f t="shared" si="650"/>
        <v>Off</v>
      </c>
      <c r="O19636">
        <f t="shared" si="651"/>
        <v>2</v>
      </c>
    </row>
    <row r="19637" spans="1:15" x14ac:dyDescent="0.25">
      <c r="A19637" s="2">
        <v>36704</v>
      </c>
      <c r="B19637">
        <v>300</v>
      </c>
      <c r="C19637">
        <v>16.7</v>
      </c>
      <c r="D19637">
        <v>19.11</v>
      </c>
      <c r="E19637">
        <v>22.96</v>
      </c>
      <c r="F19637">
        <v>16.7</v>
      </c>
      <c r="G19637">
        <v>16.7</v>
      </c>
      <c r="H19637" s="5">
        <v>13.08</v>
      </c>
      <c r="I19637">
        <v>13.08</v>
      </c>
      <c r="J19637">
        <v>13.08</v>
      </c>
      <c r="K19637">
        <v>13.08</v>
      </c>
      <c r="L19637" s="32">
        <v>13.08</v>
      </c>
      <c r="M19637" s="15">
        <v>30600</v>
      </c>
      <c r="N19637" t="str">
        <f t="shared" si="650"/>
        <v>Off</v>
      </c>
      <c r="O19637">
        <f t="shared" si="651"/>
        <v>2</v>
      </c>
    </row>
    <row r="19638" spans="1:15" x14ac:dyDescent="0.25">
      <c r="A19638" s="2">
        <v>36704</v>
      </c>
      <c r="B19638">
        <v>400</v>
      </c>
      <c r="C19638">
        <v>15.38</v>
      </c>
      <c r="D19638">
        <v>17.84</v>
      </c>
      <c r="E19638">
        <v>21.77</v>
      </c>
      <c r="F19638">
        <v>15.38</v>
      </c>
      <c r="G19638">
        <v>15.38</v>
      </c>
      <c r="H19638" s="5">
        <v>12.9</v>
      </c>
      <c r="I19638">
        <v>12.9</v>
      </c>
      <c r="J19638">
        <v>12.9</v>
      </c>
      <c r="K19638">
        <v>12.9</v>
      </c>
      <c r="L19638" s="32">
        <v>12.9</v>
      </c>
      <c r="M19638" s="15">
        <v>29880</v>
      </c>
      <c r="N19638" t="str">
        <f t="shared" si="650"/>
        <v>Off</v>
      </c>
      <c r="O19638">
        <f t="shared" si="651"/>
        <v>2</v>
      </c>
    </row>
    <row r="19639" spans="1:15" x14ac:dyDescent="0.25">
      <c r="A19639" s="2">
        <v>36704</v>
      </c>
      <c r="B19639">
        <v>500</v>
      </c>
      <c r="C19639">
        <v>14.89</v>
      </c>
      <c r="D19639">
        <v>17.37</v>
      </c>
      <c r="E19639">
        <v>21.33</v>
      </c>
      <c r="F19639">
        <v>14.89</v>
      </c>
      <c r="G19639">
        <v>14.89</v>
      </c>
      <c r="H19639" s="5">
        <v>12.9</v>
      </c>
      <c r="I19639">
        <v>12.9</v>
      </c>
      <c r="J19639">
        <v>12.9</v>
      </c>
      <c r="K19639">
        <v>12.9</v>
      </c>
      <c r="L19639" s="32">
        <v>12.9</v>
      </c>
      <c r="M19639" s="15">
        <v>29747</v>
      </c>
      <c r="N19639" t="str">
        <f t="shared" si="650"/>
        <v>Off</v>
      </c>
      <c r="O19639">
        <f t="shared" si="651"/>
        <v>2</v>
      </c>
    </row>
    <row r="19640" spans="1:15" x14ac:dyDescent="0.25">
      <c r="A19640" s="2">
        <v>36704</v>
      </c>
      <c r="B19640">
        <v>600</v>
      </c>
      <c r="C19640">
        <v>16.989999999999998</v>
      </c>
      <c r="D19640">
        <v>19.39</v>
      </c>
      <c r="E19640">
        <v>23.23</v>
      </c>
      <c r="F19640">
        <v>16.989999999999998</v>
      </c>
      <c r="G19640">
        <v>16.989999999999998</v>
      </c>
      <c r="H19640" s="5">
        <v>14.1</v>
      </c>
      <c r="I19640">
        <v>16.28</v>
      </c>
      <c r="J19640">
        <v>18.72</v>
      </c>
      <c r="K19640">
        <v>14.1</v>
      </c>
      <c r="L19640" s="32">
        <v>14.1</v>
      </c>
      <c r="M19640" s="15">
        <v>30644</v>
      </c>
      <c r="N19640" t="str">
        <f t="shared" si="650"/>
        <v>Off</v>
      </c>
      <c r="O19640">
        <f t="shared" si="651"/>
        <v>2</v>
      </c>
    </row>
    <row r="19641" spans="1:15" x14ac:dyDescent="0.25">
      <c r="A19641" s="2">
        <v>36704</v>
      </c>
      <c r="B19641">
        <v>700</v>
      </c>
      <c r="C19641">
        <v>27.89</v>
      </c>
      <c r="D19641">
        <v>30.68</v>
      </c>
      <c r="E19641">
        <v>35.81</v>
      </c>
      <c r="F19641">
        <v>27.89</v>
      </c>
      <c r="G19641">
        <v>27.89</v>
      </c>
      <c r="H19641" s="5">
        <v>15.8</v>
      </c>
      <c r="I19641">
        <v>16.28</v>
      </c>
      <c r="J19641">
        <v>16.82</v>
      </c>
      <c r="K19641">
        <v>15.8</v>
      </c>
      <c r="L19641" s="32">
        <v>15.8</v>
      </c>
      <c r="M19641" s="15">
        <v>33054</v>
      </c>
      <c r="N19641" t="str">
        <f t="shared" si="650"/>
        <v>Off</v>
      </c>
      <c r="O19641">
        <f t="shared" si="651"/>
        <v>2</v>
      </c>
    </row>
    <row r="19642" spans="1:15" x14ac:dyDescent="0.25">
      <c r="A19642" s="2">
        <v>36704</v>
      </c>
      <c r="B19642">
        <v>800</v>
      </c>
      <c r="C19642">
        <v>46.33</v>
      </c>
      <c r="D19642">
        <v>49.63</v>
      </c>
      <c r="E19642">
        <v>56.64</v>
      </c>
      <c r="F19642">
        <v>46.33</v>
      </c>
      <c r="G19642">
        <v>46.33</v>
      </c>
      <c r="H19642" s="5">
        <v>26.26</v>
      </c>
      <c r="I19642">
        <v>57.29</v>
      </c>
      <c r="J19642">
        <v>59.18</v>
      </c>
      <c r="K19642">
        <v>27.36</v>
      </c>
      <c r="L19642" s="32">
        <v>42.78</v>
      </c>
      <c r="M19642" s="15">
        <v>36812</v>
      </c>
      <c r="N19642" t="str">
        <f t="shared" si="650"/>
        <v>On</v>
      </c>
      <c r="O19642">
        <f t="shared" si="651"/>
        <v>2</v>
      </c>
    </row>
    <row r="19643" spans="1:15" x14ac:dyDescent="0.25">
      <c r="A19643" s="2">
        <v>36704</v>
      </c>
      <c r="B19643">
        <v>900</v>
      </c>
      <c r="C19643">
        <v>36.57</v>
      </c>
      <c r="D19643">
        <v>41.15</v>
      </c>
      <c r="E19643">
        <v>50.02</v>
      </c>
      <c r="F19643">
        <v>35.659999999999997</v>
      </c>
      <c r="G19643">
        <v>36.880000000000003</v>
      </c>
      <c r="H19643" s="5">
        <v>30.47</v>
      </c>
      <c r="I19643">
        <v>50</v>
      </c>
      <c r="J19643">
        <v>51.18</v>
      </c>
      <c r="K19643">
        <v>31.16</v>
      </c>
      <c r="L19643" s="32">
        <v>40.869999999999997</v>
      </c>
      <c r="M19643" s="15">
        <v>39755</v>
      </c>
      <c r="N19643" t="str">
        <f t="shared" si="650"/>
        <v>On</v>
      </c>
      <c r="O19643">
        <f t="shared" si="651"/>
        <v>2</v>
      </c>
    </row>
    <row r="19644" spans="1:15" x14ac:dyDescent="0.25">
      <c r="A19644" s="2">
        <v>36704</v>
      </c>
      <c r="B19644">
        <v>1000</v>
      </c>
      <c r="C19644">
        <v>23.41</v>
      </c>
      <c r="D19644">
        <v>65.459999999999994</v>
      </c>
      <c r="E19644">
        <v>71.77</v>
      </c>
      <c r="F19644">
        <v>50.44</v>
      </c>
      <c r="G19644">
        <v>33.39</v>
      </c>
      <c r="H19644" s="5">
        <v>37.450000000000003</v>
      </c>
      <c r="I19644">
        <v>58.71</v>
      </c>
      <c r="J19644">
        <v>60</v>
      </c>
      <c r="K19644">
        <v>38.21</v>
      </c>
      <c r="L19644" s="32">
        <v>48.77</v>
      </c>
      <c r="M19644" s="15">
        <v>41709</v>
      </c>
      <c r="N19644" t="str">
        <f t="shared" si="650"/>
        <v>On</v>
      </c>
      <c r="O19644">
        <f t="shared" si="651"/>
        <v>2</v>
      </c>
    </row>
    <row r="19645" spans="1:15" x14ac:dyDescent="0.25">
      <c r="A19645" s="2">
        <v>36704</v>
      </c>
      <c r="B19645">
        <v>1100</v>
      </c>
      <c r="C19645">
        <v>24.13</v>
      </c>
      <c r="D19645">
        <v>73.48</v>
      </c>
      <c r="E19645">
        <v>78.75</v>
      </c>
      <c r="F19645">
        <v>56.73</v>
      </c>
      <c r="G19645">
        <v>36.07</v>
      </c>
      <c r="H19645" s="5">
        <v>37.4</v>
      </c>
      <c r="I19645">
        <v>76.459999999999994</v>
      </c>
      <c r="J19645">
        <v>78.83</v>
      </c>
      <c r="K19645">
        <v>38.78</v>
      </c>
      <c r="L19645" s="32">
        <v>58.19</v>
      </c>
      <c r="M19645" s="15">
        <v>43818</v>
      </c>
      <c r="N19645" t="str">
        <f t="shared" si="650"/>
        <v>On</v>
      </c>
      <c r="O19645">
        <f t="shared" si="651"/>
        <v>2</v>
      </c>
    </row>
    <row r="19646" spans="1:15" x14ac:dyDescent="0.25">
      <c r="A19646" s="2">
        <v>36704</v>
      </c>
      <c r="B19646">
        <v>1200</v>
      </c>
      <c r="C19646">
        <v>36.79</v>
      </c>
      <c r="D19646">
        <v>77</v>
      </c>
      <c r="E19646">
        <v>83.15</v>
      </c>
      <c r="F19646">
        <v>61.59</v>
      </c>
      <c r="G19646">
        <v>46.41</v>
      </c>
      <c r="H19646" s="5">
        <v>37.869999999999997</v>
      </c>
      <c r="I19646">
        <v>82.76</v>
      </c>
      <c r="J19646">
        <v>85.48</v>
      </c>
      <c r="K19646">
        <v>39.46</v>
      </c>
      <c r="L19646" s="32">
        <v>61.76</v>
      </c>
      <c r="M19646" s="15">
        <v>45361</v>
      </c>
      <c r="N19646" t="str">
        <f t="shared" si="650"/>
        <v>On</v>
      </c>
      <c r="O19646">
        <f t="shared" si="651"/>
        <v>2</v>
      </c>
    </row>
    <row r="19647" spans="1:15" x14ac:dyDescent="0.25">
      <c r="A19647" s="2">
        <v>36704</v>
      </c>
      <c r="B19647">
        <v>1300</v>
      </c>
      <c r="C19647">
        <v>38.04</v>
      </c>
      <c r="D19647">
        <v>78.02</v>
      </c>
      <c r="E19647">
        <v>84.05</v>
      </c>
      <c r="F19647">
        <v>63.75</v>
      </c>
      <c r="G19647">
        <v>47.53</v>
      </c>
      <c r="H19647" s="5">
        <v>44.85</v>
      </c>
      <c r="I19647">
        <v>81.510000000000005</v>
      </c>
      <c r="J19647">
        <v>83.73</v>
      </c>
      <c r="K19647">
        <v>46.15</v>
      </c>
      <c r="L19647" s="32">
        <v>64.37</v>
      </c>
      <c r="M19647" s="15">
        <v>45954</v>
      </c>
      <c r="N19647" t="str">
        <f t="shared" si="650"/>
        <v>On</v>
      </c>
      <c r="O19647">
        <f t="shared" si="651"/>
        <v>2</v>
      </c>
    </row>
    <row r="19648" spans="1:15" x14ac:dyDescent="0.25">
      <c r="A19648" s="2">
        <v>36704</v>
      </c>
      <c r="B19648">
        <v>1400</v>
      </c>
      <c r="C19648">
        <v>39.119999999999997</v>
      </c>
      <c r="D19648">
        <v>79.63</v>
      </c>
      <c r="E19648">
        <v>85.35</v>
      </c>
      <c r="F19648">
        <v>65.64</v>
      </c>
      <c r="G19648">
        <v>48.8</v>
      </c>
      <c r="H19648" s="5">
        <v>47.21</v>
      </c>
      <c r="I19648">
        <v>88.94</v>
      </c>
      <c r="J19648">
        <v>91.47</v>
      </c>
      <c r="K19648">
        <v>48.69</v>
      </c>
      <c r="L19648" s="32">
        <v>69.42</v>
      </c>
      <c r="M19648" s="15">
        <v>46167</v>
      </c>
      <c r="N19648" t="str">
        <f t="shared" si="650"/>
        <v>On</v>
      </c>
      <c r="O19648">
        <f t="shared" si="651"/>
        <v>2</v>
      </c>
    </row>
    <row r="19649" spans="1:15" x14ac:dyDescent="0.25">
      <c r="A19649" s="2">
        <v>36704</v>
      </c>
      <c r="B19649">
        <v>1500</v>
      </c>
      <c r="C19649">
        <v>39.33</v>
      </c>
      <c r="D19649">
        <v>77.78</v>
      </c>
      <c r="E19649">
        <v>83.77</v>
      </c>
      <c r="F19649">
        <v>64.31</v>
      </c>
      <c r="G19649">
        <v>48.45</v>
      </c>
      <c r="H19649" s="5">
        <v>55.4</v>
      </c>
      <c r="I19649">
        <v>97.46</v>
      </c>
      <c r="J19649">
        <v>100.01</v>
      </c>
      <c r="K19649">
        <v>56.89</v>
      </c>
      <c r="L19649" s="32">
        <v>77.790000000000006</v>
      </c>
      <c r="M19649" s="15">
        <v>46393</v>
      </c>
      <c r="N19649" t="str">
        <f t="shared" si="650"/>
        <v>On</v>
      </c>
      <c r="O19649">
        <f t="shared" si="651"/>
        <v>2</v>
      </c>
    </row>
    <row r="19650" spans="1:15" x14ac:dyDescent="0.25">
      <c r="A19650" s="2">
        <v>36704</v>
      </c>
      <c r="B19650">
        <v>1600</v>
      </c>
      <c r="C19650">
        <v>32.51</v>
      </c>
      <c r="D19650">
        <v>65.09</v>
      </c>
      <c r="E19650">
        <v>73.09</v>
      </c>
      <c r="F19650">
        <v>52.25</v>
      </c>
      <c r="G19650">
        <v>39.21</v>
      </c>
      <c r="H19650" s="5">
        <v>59.72</v>
      </c>
      <c r="I19650">
        <v>99.09</v>
      </c>
      <c r="J19650">
        <v>101.48</v>
      </c>
      <c r="K19650">
        <v>61.12</v>
      </c>
      <c r="L19650" s="32">
        <v>80.680000000000007</v>
      </c>
      <c r="M19650" s="15">
        <v>45932</v>
      </c>
      <c r="N19650" t="str">
        <f t="shared" si="650"/>
        <v>On</v>
      </c>
      <c r="O19650">
        <f t="shared" si="651"/>
        <v>2</v>
      </c>
    </row>
    <row r="19651" spans="1:15" x14ac:dyDescent="0.25">
      <c r="A19651" s="2">
        <v>36704</v>
      </c>
      <c r="B19651">
        <v>1700</v>
      </c>
      <c r="C19651">
        <v>30.55</v>
      </c>
      <c r="D19651">
        <v>58.57</v>
      </c>
      <c r="E19651">
        <v>67.23</v>
      </c>
      <c r="F19651">
        <v>47.31</v>
      </c>
      <c r="G19651">
        <v>36.67</v>
      </c>
      <c r="H19651" s="5">
        <v>59.72</v>
      </c>
      <c r="I19651">
        <v>99.1</v>
      </c>
      <c r="J19651">
        <v>101.48</v>
      </c>
      <c r="K19651">
        <v>61.12</v>
      </c>
      <c r="L19651" s="32">
        <v>80.680000000000007</v>
      </c>
      <c r="M19651" s="15">
        <v>45292</v>
      </c>
      <c r="N19651" t="str">
        <f t="shared" si="650"/>
        <v>On</v>
      </c>
      <c r="O19651">
        <f t="shared" si="651"/>
        <v>2</v>
      </c>
    </row>
    <row r="19652" spans="1:15" x14ac:dyDescent="0.25">
      <c r="A19652" s="2">
        <v>36704</v>
      </c>
      <c r="B19652">
        <v>1800</v>
      </c>
      <c r="C19652">
        <v>30.67</v>
      </c>
      <c r="D19652">
        <v>57.4</v>
      </c>
      <c r="E19652">
        <v>66.23</v>
      </c>
      <c r="F19652">
        <v>46.49</v>
      </c>
      <c r="G19652">
        <v>36.44</v>
      </c>
      <c r="H19652" s="5">
        <v>56.45</v>
      </c>
      <c r="I19652">
        <v>99.02</v>
      </c>
      <c r="J19652">
        <v>101.6</v>
      </c>
      <c r="K19652">
        <v>57.96</v>
      </c>
      <c r="L19652" s="32">
        <v>79.11</v>
      </c>
      <c r="M19652" s="15">
        <v>44443</v>
      </c>
      <c r="N19652" t="str">
        <f t="shared" si="650"/>
        <v>On</v>
      </c>
      <c r="O19652">
        <f t="shared" si="651"/>
        <v>2</v>
      </c>
    </row>
    <row r="19653" spans="1:15" x14ac:dyDescent="0.25">
      <c r="A19653" s="2">
        <v>36704</v>
      </c>
      <c r="B19653">
        <v>1900</v>
      </c>
      <c r="C19653">
        <v>30.77</v>
      </c>
      <c r="D19653">
        <v>54.53</v>
      </c>
      <c r="E19653">
        <v>64.510000000000005</v>
      </c>
      <c r="F19653">
        <v>44.17</v>
      </c>
      <c r="G19653">
        <v>35.659999999999997</v>
      </c>
      <c r="H19653" s="5">
        <v>38.39</v>
      </c>
      <c r="I19653">
        <v>98.62</v>
      </c>
      <c r="J19653">
        <v>102.27</v>
      </c>
      <c r="K19653">
        <v>40.53</v>
      </c>
      <c r="L19653" s="32">
        <v>70.45</v>
      </c>
      <c r="M19653" s="15">
        <v>42686</v>
      </c>
      <c r="N19653" t="str">
        <f t="shared" si="650"/>
        <v>On</v>
      </c>
      <c r="O19653">
        <f t="shared" si="651"/>
        <v>2</v>
      </c>
    </row>
    <row r="19654" spans="1:15" x14ac:dyDescent="0.25">
      <c r="A19654" s="2">
        <v>36704</v>
      </c>
      <c r="B19654">
        <v>2000</v>
      </c>
      <c r="C19654">
        <v>30.03</v>
      </c>
      <c r="D19654">
        <v>38.64</v>
      </c>
      <c r="E19654">
        <v>51.04</v>
      </c>
      <c r="F19654">
        <v>32.07</v>
      </c>
      <c r="G19654">
        <v>30.73</v>
      </c>
      <c r="H19654" s="5">
        <v>37.81</v>
      </c>
      <c r="I19654">
        <v>95.91</v>
      </c>
      <c r="J19654">
        <v>99.43</v>
      </c>
      <c r="K19654">
        <v>39.869999999999997</v>
      </c>
      <c r="L19654" s="32">
        <v>68.739999999999995</v>
      </c>
      <c r="M19654" s="15">
        <v>41263</v>
      </c>
      <c r="N19654" t="str">
        <f t="shared" si="650"/>
        <v>On</v>
      </c>
      <c r="O19654">
        <f t="shared" si="651"/>
        <v>2</v>
      </c>
    </row>
    <row r="19655" spans="1:15" x14ac:dyDescent="0.25">
      <c r="A19655" s="2">
        <v>36704</v>
      </c>
      <c r="B19655">
        <v>2100</v>
      </c>
      <c r="C19655">
        <v>25.94</v>
      </c>
      <c r="D19655">
        <v>32.61</v>
      </c>
      <c r="E19655">
        <v>46.14</v>
      </c>
      <c r="F19655">
        <v>26.28</v>
      </c>
      <c r="G19655">
        <v>26.01</v>
      </c>
      <c r="H19655" s="5">
        <v>37.549999999999997</v>
      </c>
      <c r="I19655">
        <v>88.39</v>
      </c>
      <c r="J19655">
        <v>91.47</v>
      </c>
      <c r="K19655">
        <v>39.35</v>
      </c>
      <c r="L19655" s="32">
        <v>64.61</v>
      </c>
      <c r="M19655" s="15">
        <v>40398</v>
      </c>
      <c r="N19655" t="str">
        <f t="shared" si="650"/>
        <v>On</v>
      </c>
      <c r="O19655">
        <f t="shared" si="651"/>
        <v>2</v>
      </c>
    </row>
    <row r="19656" spans="1:15" x14ac:dyDescent="0.25">
      <c r="A19656" s="2">
        <v>36704</v>
      </c>
      <c r="B19656">
        <v>2200</v>
      </c>
      <c r="C19656">
        <v>40.520000000000003</v>
      </c>
      <c r="D19656">
        <v>45.83</v>
      </c>
      <c r="E19656">
        <v>56.57</v>
      </c>
      <c r="F19656">
        <v>40.72</v>
      </c>
      <c r="G19656">
        <v>40.56</v>
      </c>
      <c r="H19656" s="5">
        <v>38.200000000000003</v>
      </c>
      <c r="I19656">
        <v>96.39</v>
      </c>
      <c r="J19656">
        <v>99.91</v>
      </c>
      <c r="K19656">
        <v>40.270000000000003</v>
      </c>
      <c r="L19656" s="32">
        <v>69.180000000000007</v>
      </c>
      <c r="M19656" s="15">
        <v>39892</v>
      </c>
      <c r="N19656" t="str">
        <f t="shared" si="650"/>
        <v>On</v>
      </c>
      <c r="O19656">
        <f t="shared" si="651"/>
        <v>2</v>
      </c>
    </row>
    <row r="19657" spans="1:15" x14ac:dyDescent="0.25">
      <c r="A19657" s="2">
        <v>36704</v>
      </c>
      <c r="B19657">
        <v>2300</v>
      </c>
      <c r="C19657">
        <v>29.46</v>
      </c>
      <c r="D19657">
        <v>35.81</v>
      </c>
      <c r="E19657">
        <v>48.66</v>
      </c>
      <c r="F19657">
        <v>29.77</v>
      </c>
      <c r="G19657">
        <v>29.53</v>
      </c>
      <c r="H19657" s="5">
        <v>37.61</v>
      </c>
      <c r="I19657">
        <v>96.44</v>
      </c>
      <c r="J19657">
        <v>100.01</v>
      </c>
      <c r="K19657">
        <v>39.69</v>
      </c>
      <c r="L19657" s="32">
        <v>68.930000000000007</v>
      </c>
      <c r="M19657" s="15">
        <v>36840</v>
      </c>
      <c r="N19657" t="str">
        <f t="shared" si="650"/>
        <v>On</v>
      </c>
      <c r="O19657">
        <f t="shared" si="651"/>
        <v>2</v>
      </c>
    </row>
    <row r="19658" spans="1:15" x14ac:dyDescent="0.25">
      <c r="A19658" s="2">
        <v>36704</v>
      </c>
      <c r="B19658">
        <v>2400</v>
      </c>
      <c r="C19658">
        <v>18.13</v>
      </c>
      <c r="D19658">
        <v>24.95</v>
      </c>
      <c r="E19658">
        <v>38.85</v>
      </c>
      <c r="F19658">
        <v>18.55</v>
      </c>
      <c r="G19658">
        <v>18.21</v>
      </c>
      <c r="H19658" s="5">
        <v>19.91</v>
      </c>
      <c r="I19658">
        <v>19.91</v>
      </c>
      <c r="J19658">
        <v>19.91</v>
      </c>
      <c r="K19658">
        <v>19.91</v>
      </c>
      <c r="L19658" s="32">
        <v>19.91</v>
      </c>
      <c r="M19658" s="15">
        <v>33459</v>
      </c>
      <c r="N19658" t="str">
        <f t="shared" si="650"/>
        <v>Off</v>
      </c>
      <c r="O19658">
        <f t="shared" si="651"/>
        <v>2</v>
      </c>
    </row>
    <row r="19659" spans="1:15" x14ac:dyDescent="0.25">
      <c r="A19659" s="2">
        <v>36705</v>
      </c>
      <c r="B19659">
        <v>100</v>
      </c>
      <c r="C19659">
        <v>15.79</v>
      </c>
      <c r="D19659">
        <v>20.56</v>
      </c>
      <c r="E19659">
        <v>30.15</v>
      </c>
      <c r="F19659">
        <v>15.87</v>
      </c>
      <c r="G19659">
        <v>15.81</v>
      </c>
      <c r="H19659" s="5">
        <v>20.5</v>
      </c>
      <c r="I19659">
        <v>20.5</v>
      </c>
      <c r="J19659">
        <v>20.5</v>
      </c>
      <c r="K19659">
        <v>20.5</v>
      </c>
      <c r="L19659" s="32">
        <v>20.5</v>
      </c>
      <c r="M19659" s="15">
        <v>30514</v>
      </c>
      <c r="N19659" t="str">
        <f t="shared" ref="N19659:N19722" si="652">+IF(B19659&gt;700,IF(B19659&lt;2400,"On","Off"),"Off")</f>
        <v>Off</v>
      </c>
      <c r="O19659">
        <f t="shared" si="651"/>
        <v>3</v>
      </c>
    </row>
    <row r="19660" spans="1:15" x14ac:dyDescent="0.25">
      <c r="A19660" s="2">
        <v>36705</v>
      </c>
      <c r="B19660">
        <v>200</v>
      </c>
      <c r="C19660">
        <v>16.600000000000001</v>
      </c>
      <c r="D19660">
        <v>19.22</v>
      </c>
      <c r="E19660">
        <v>24.44</v>
      </c>
      <c r="F19660">
        <v>16.600000000000001</v>
      </c>
      <c r="G19660">
        <v>16.600000000000001</v>
      </c>
      <c r="H19660" s="5">
        <v>14.7</v>
      </c>
      <c r="I19660">
        <v>14.7</v>
      </c>
      <c r="J19660">
        <v>14.7</v>
      </c>
      <c r="K19660">
        <v>14.7</v>
      </c>
      <c r="L19660" s="32">
        <v>14.7</v>
      </c>
      <c r="M19660" s="15">
        <v>28701</v>
      </c>
      <c r="N19660" t="str">
        <f t="shared" si="652"/>
        <v>Off</v>
      </c>
      <c r="O19660">
        <f t="shared" si="651"/>
        <v>3</v>
      </c>
    </row>
    <row r="19661" spans="1:15" x14ac:dyDescent="0.25">
      <c r="A19661" s="2">
        <v>36705</v>
      </c>
      <c r="B19661">
        <v>300</v>
      </c>
      <c r="C19661">
        <v>14.14</v>
      </c>
      <c r="D19661">
        <v>14.14</v>
      </c>
      <c r="E19661">
        <v>14.14</v>
      </c>
      <c r="F19661">
        <v>14.14</v>
      </c>
      <c r="G19661">
        <v>14.14</v>
      </c>
      <c r="H19661" s="5">
        <v>13.69</v>
      </c>
      <c r="I19661">
        <v>13.69</v>
      </c>
      <c r="J19661">
        <v>13.69</v>
      </c>
      <c r="K19661">
        <v>13.69</v>
      </c>
      <c r="L19661" s="32">
        <v>13.69</v>
      </c>
      <c r="M19661" s="15">
        <v>27692</v>
      </c>
      <c r="N19661" t="str">
        <f t="shared" si="652"/>
        <v>Off</v>
      </c>
      <c r="O19661">
        <f t="shared" si="651"/>
        <v>3</v>
      </c>
    </row>
    <row r="19662" spans="1:15" x14ac:dyDescent="0.25">
      <c r="A19662" s="2">
        <v>36705</v>
      </c>
      <c r="B19662">
        <v>400</v>
      </c>
      <c r="C19662">
        <v>13.6</v>
      </c>
      <c r="D19662">
        <v>13.6</v>
      </c>
      <c r="E19662">
        <v>13.6</v>
      </c>
      <c r="F19662">
        <v>13.6</v>
      </c>
      <c r="G19662">
        <v>13.6</v>
      </c>
      <c r="H19662" s="5">
        <v>13.16</v>
      </c>
      <c r="I19662">
        <v>13.16</v>
      </c>
      <c r="J19662">
        <v>13.16</v>
      </c>
      <c r="K19662">
        <v>13.16</v>
      </c>
      <c r="L19662" s="32">
        <v>13.16</v>
      </c>
      <c r="M19662" s="15">
        <v>27030</v>
      </c>
      <c r="N19662" t="str">
        <f t="shared" si="652"/>
        <v>Off</v>
      </c>
      <c r="O19662">
        <f t="shared" si="651"/>
        <v>3</v>
      </c>
    </row>
    <row r="19663" spans="1:15" x14ac:dyDescent="0.25">
      <c r="A19663" s="2">
        <v>36705</v>
      </c>
      <c r="B19663">
        <v>500</v>
      </c>
      <c r="C19663">
        <v>13.58</v>
      </c>
      <c r="D19663">
        <v>13.9</v>
      </c>
      <c r="E19663">
        <v>13.74</v>
      </c>
      <c r="F19663">
        <v>14.55</v>
      </c>
      <c r="G19663">
        <v>17.25</v>
      </c>
      <c r="H19663" s="5">
        <v>13.16</v>
      </c>
      <c r="I19663">
        <v>13.16</v>
      </c>
      <c r="J19663">
        <v>13.16</v>
      </c>
      <c r="K19663">
        <v>13.16</v>
      </c>
      <c r="L19663" s="32">
        <v>13.16</v>
      </c>
      <c r="M19663" s="15">
        <v>27061</v>
      </c>
      <c r="N19663" t="str">
        <f t="shared" si="652"/>
        <v>Off</v>
      </c>
      <c r="O19663">
        <f t="shared" si="651"/>
        <v>3</v>
      </c>
    </row>
    <row r="19664" spans="1:15" x14ac:dyDescent="0.25">
      <c r="A19664" s="2">
        <v>36705</v>
      </c>
      <c r="B19664">
        <v>600</v>
      </c>
      <c r="C19664">
        <v>14.89</v>
      </c>
      <c r="D19664">
        <v>15.46</v>
      </c>
      <c r="E19664">
        <v>15.23</v>
      </c>
      <c r="F19664">
        <v>17.170000000000002</v>
      </c>
      <c r="G19664">
        <v>20.39</v>
      </c>
      <c r="H19664" s="5">
        <v>14.4</v>
      </c>
      <c r="I19664">
        <v>14.4</v>
      </c>
      <c r="J19664">
        <v>14.4</v>
      </c>
      <c r="K19664">
        <v>14.4</v>
      </c>
      <c r="L19664" s="32">
        <v>14.4</v>
      </c>
      <c r="M19664" s="15">
        <v>28263</v>
      </c>
      <c r="N19664" t="str">
        <f t="shared" si="652"/>
        <v>Off</v>
      </c>
      <c r="O19664">
        <f t="shared" si="651"/>
        <v>3</v>
      </c>
    </row>
    <row r="19665" spans="1:15" x14ac:dyDescent="0.25">
      <c r="A19665" s="2">
        <v>36705</v>
      </c>
      <c r="B19665">
        <v>700</v>
      </c>
      <c r="C19665">
        <v>18.47</v>
      </c>
      <c r="D19665">
        <v>18.73</v>
      </c>
      <c r="E19665">
        <v>18.63</v>
      </c>
      <c r="F19665">
        <v>19.55</v>
      </c>
      <c r="G19665">
        <v>20.84</v>
      </c>
      <c r="H19665" s="5">
        <v>19.309999999999999</v>
      </c>
      <c r="I19665">
        <v>19.309999999999999</v>
      </c>
      <c r="J19665">
        <v>19.309999999999999</v>
      </c>
      <c r="K19665">
        <v>19.309999999999999</v>
      </c>
      <c r="L19665" s="32">
        <v>19.309999999999999</v>
      </c>
      <c r="M19665" s="15">
        <v>30634</v>
      </c>
      <c r="N19665" t="str">
        <f t="shared" si="652"/>
        <v>Off</v>
      </c>
      <c r="O19665">
        <f t="shared" si="651"/>
        <v>3</v>
      </c>
    </row>
    <row r="19666" spans="1:15" x14ac:dyDescent="0.25">
      <c r="A19666" s="2">
        <v>36705</v>
      </c>
      <c r="B19666">
        <v>800</v>
      </c>
      <c r="C19666">
        <v>30.81</v>
      </c>
      <c r="D19666">
        <v>35.47</v>
      </c>
      <c r="E19666">
        <v>37.71</v>
      </c>
      <c r="F19666">
        <v>44.05</v>
      </c>
      <c r="G19666">
        <v>59.8</v>
      </c>
      <c r="H19666" s="5">
        <v>22.58</v>
      </c>
      <c r="I19666">
        <v>22.58</v>
      </c>
      <c r="J19666">
        <v>22.58</v>
      </c>
      <c r="K19666">
        <v>22.58</v>
      </c>
      <c r="L19666" s="32">
        <v>22.58</v>
      </c>
      <c r="M19666" s="15">
        <v>33544</v>
      </c>
      <c r="N19666" t="str">
        <f t="shared" si="652"/>
        <v>On</v>
      </c>
      <c r="O19666">
        <f t="shared" si="651"/>
        <v>3</v>
      </c>
    </row>
    <row r="19667" spans="1:15" x14ac:dyDescent="0.25">
      <c r="A19667" s="2">
        <v>36705</v>
      </c>
      <c r="B19667">
        <v>900</v>
      </c>
      <c r="C19667">
        <v>29.34</v>
      </c>
      <c r="D19667">
        <v>38</v>
      </c>
      <c r="E19667">
        <v>46.22</v>
      </c>
      <c r="F19667">
        <v>46.54</v>
      </c>
      <c r="G19667">
        <v>67.39</v>
      </c>
      <c r="H19667" s="5">
        <v>25.51</v>
      </c>
      <c r="I19667">
        <v>25.51</v>
      </c>
      <c r="J19667">
        <v>25.51</v>
      </c>
      <c r="K19667">
        <v>25.51</v>
      </c>
      <c r="L19667" s="32">
        <v>25.51</v>
      </c>
      <c r="M19667" s="15">
        <v>35422</v>
      </c>
      <c r="N19667" t="str">
        <f t="shared" si="652"/>
        <v>On</v>
      </c>
      <c r="O19667">
        <f t="shared" si="651"/>
        <v>3</v>
      </c>
    </row>
    <row r="19668" spans="1:15" x14ac:dyDescent="0.25">
      <c r="A19668" s="2">
        <v>36705</v>
      </c>
      <c r="B19668">
        <v>1000</v>
      </c>
      <c r="C19668">
        <v>23.19</v>
      </c>
      <c r="D19668">
        <v>34.1</v>
      </c>
      <c r="E19668">
        <v>42.6</v>
      </c>
      <c r="F19668">
        <v>48.05</v>
      </c>
      <c r="G19668">
        <v>78.52</v>
      </c>
      <c r="H19668" s="5">
        <v>30</v>
      </c>
      <c r="I19668">
        <v>30</v>
      </c>
      <c r="J19668">
        <v>30</v>
      </c>
      <c r="K19668">
        <v>30</v>
      </c>
      <c r="L19668" s="32">
        <v>30</v>
      </c>
      <c r="M19668" s="15">
        <v>36950</v>
      </c>
      <c r="N19668" t="str">
        <f t="shared" si="652"/>
        <v>On</v>
      </c>
      <c r="O19668">
        <f t="shared" si="651"/>
        <v>3</v>
      </c>
    </row>
    <row r="19669" spans="1:15" x14ac:dyDescent="0.25">
      <c r="A19669" s="2">
        <v>36705</v>
      </c>
      <c r="B19669">
        <v>1100</v>
      </c>
      <c r="C19669">
        <v>19.739999999999998</v>
      </c>
      <c r="D19669">
        <v>39.200000000000003</v>
      </c>
      <c r="E19669">
        <v>47.99</v>
      </c>
      <c r="F19669">
        <v>56.14</v>
      </c>
      <c r="G19669">
        <v>92.89</v>
      </c>
      <c r="H19669" s="5">
        <v>35</v>
      </c>
      <c r="I19669">
        <v>35</v>
      </c>
      <c r="J19669">
        <v>35</v>
      </c>
      <c r="K19669">
        <v>35</v>
      </c>
      <c r="L19669" s="32">
        <v>35</v>
      </c>
      <c r="M19669" s="15">
        <v>38483</v>
      </c>
      <c r="N19669" t="str">
        <f t="shared" si="652"/>
        <v>On</v>
      </c>
      <c r="O19669">
        <f t="shared" si="651"/>
        <v>3</v>
      </c>
    </row>
    <row r="19670" spans="1:15" x14ac:dyDescent="0.25">
      <c r="A19670" s="2">
        <v>36705</v>
      </c>
      <c r="B19670">
        <v>1200</v>
      </c>
      <c r="C19670">
        <v>17.89</v>
      </c>
      <c r="D19670">
        <v>64.78</v>
      </c>
      <c r="E19670">
        <v>72.510000000000005</v>
      </c>
      <c r="F19670">
        <v>51.08</v>
      </c>
      <c r="G19670">
        <v>38.79</v>
      </c>
      <c r="H19670" s="5">
        <v>44.99</v>
      </c>
      <c r="I19670">
        <v>46.37</v>
      </c>
      <c r="J19670">
        <v>46.45</v>
      </c>
      <c r="K19670">
        <v>45.03</v>
      </c>
      <c r="L19670" s="32">
        <v>45.41</v>
      </c>
      <c r="M19670" s="15">
        <v>39213</v>
      </c>
      <c r="N19670" t="str">
        <f t="shared" si="652"/>
        <v>On</v>
      </c>
      <c r="O19670">
        <f t="shared" si="651"/>
        <v>3</v>
      </c>
    </row>
    <row r="19671" spans="1:15" x14ac:dyDescent="0.25">
      <c r="A19671" s="2">
        <v>36705</v>
      </c>
      <c r="B19671">
        <v>1300</v>
      </c>
      <c r="C19671">
        <v>18.239999999999998</v>
      </c>
      <c r="D19671">
        <v>63.55</v>
      </c>
      <c r="E19671">
        <v>72.12</v>
      </c>
      <c r="F19671">
        <v>47.13</v>
      </c>
      <c r="G19671">
        <v>28.34</v>
      </c>
      <c r="H19671" s="5">
        <v>44.94</v>
      </c>
      <c r="I19671">
        <v>54.43</v>
      </c>
      <c r="J19671">
        <v>55.01</v>
      </c>
      <c r="K19671">
        <v>45.19</v>
      </c>
      <c r="L19671" s="32">
        <v>47.85</v>
      </c>
      <c r="M19671" s="15">
        <v>39703</v>
      </c>
      <c r="N19671" t="str">
        <f t="shared" si="652"/>
        <v>On</v>
      </c>
      <c r="O19671">
        <f t="shared" si="651"/>
        <v>3</v>
      </c>
    </row>
    <row r="19672" spans="1:15" x14ac:dyDescent="0.25">
      <c r="A19672" s="2">
        <v>36705</v>
      </c>
      <c r="B19672">
        <v>1400</v>
      </c>
      <c r="C19672">
        <v>17.91</v>
      </c>
      <c r="D19672">
        <v>64.42</v>
      </c>
      <c r="E19672">
        <v>72.84</v>
      </c>
      <c r="F19672">
        <v>47.68</v>
      </c>
      <c r="G19672">
        <v>28.44</v>
      </c>
      <c r="H19672" s="5">
        <v>49.97</v>
      </c>
      <c r="I19672">
        <v>55.65</v>
      </c>
      <c r="J19672">
        <v>56</v>
      </c>
      <c r="K19672">
        <v>50.11</v>
      </c>
      <c r="L19672" s="32">
        <v>51.71</v>
      </c>
      <c r="M19672" s="15">
        <v>40006</v>
      </c>
      <c r="N19672" t="str">
        <f t="shared" si="652"/>
        <v>On</v>
      </c>
      <c r="O19672">
        <f t="shared" si="651"/>
        <v>3</v>
      </c>
    </row>
    <row r="19673" spans="1:15" x14ac:dyDescent="0.25">
      <c r="A19673" s="2">
        <v>36705</v>
      </c>
      <c r="B19673">
        <v>1500</v>
      </c>
      <c r="C19673">
        <v>18.07</v>
      </c>
      <c r="D19673">
        <v>62.82</v>
      </c>
      <c r="E19673">
        <v>71.45</v>
      </c>
      <c r="F19673">
        <v>46.68</v>
      </c>
      <c r="G19673">
        <v>28.16</v>
      </c>
      <c r="H19673" s="5">
        <v>50.11</v>
      </c>
      <c r="I19673">
        <v>60.88</v>
      </c>
      <c r="J19673">
        <v>61.54</v>
      </c>
      <c r="K19673">
        <v>50.39</v>
      </c>
      <c r="L19673" s="32">
        <v>53.41</v>
      </c>
      <c r="M19673" s="15">
        <v>40060</v>
      </c>
      <c r="N19673" t="str">
        <f t="shared" si="652"/>
        <v>On</v>
      </c>
      <c r="O19673">
        <f t="shared" si="651"/>
        <v>3</v>
      </c>
    </row>
    <row r="19674" spans="1:15" x14ac:dyDescent="0.25">
      <c r="A19674" s="2">
        <v>36705</v>
      </c>
      <c r="B19674">
        <v>1600</v>
      </c>
      <c r="C19674">
        <v>18.04</v>
      </c>
      <c r="D19674">
        <v>62.11</v>
      </c>
      <c r="E19674">
        <v>70.819999999999993</v>
      </c>
      <c r="F19674">
        <v>46.36</v>
      </c>
      <c r="G19674">
        <v>27.87</v>
      </c>
      <c r="H19674" s="5">
        <v>59.91</v>
      </c>
      <c r="I19674">
        <v>62.19</v>
      </c>
      <c r="J19674">
        <v>62.33</v>
      </c>
      <c r="K19674">
        <v>59.97</v>
      </c>
      <c r="L19674" s="32">
        <v>60.61</v>
      </c>
      <c r="M19674" s="15">
        <v>39698</v>
      </c>
      <c r="N19674" t="str">
        <f t="shared" si="652"/>
        <v>On</v>
      </c>
      <c r="O19674">
        <f t="shared" si="651"/>
        <v>3</v>
      </c>
    </row>
    <row r="19675" spans="1:15" x14ac:dyDescent="0.25">
      <c r="A19675" s="2">
        <v>36705</v>
      </c>
      <c r="B19675">
        <v>1700</v>
      </c>
      <c r="C19675">
        <v>17.940000000000001</v>
      </c>
      <c r="D19675">
        <v>60.55</v>
      </c>
      <c r="E19675">
        <v>69.599999999999994</v>
      </c>
      <c r="F19675">
        <v>44.9</v>
      </c>
      <c r="G19675">
        <v>27.31</v>
      </c>
      <c r="H19675" s="5">
        <v>61.42</v>
      </c>
      <c r="I19675">
        <v>62.05</v>
      </c>
      <c r="J19675">
        <v>62.09</v>
      </c>
      <c r="K19675">
        <v>61.43</v>
      </c>
      <c r="L19675" s="32">
        <v>61.61</v>
      </c>
      <c r="M19675" s="15">
        <v>39340</v>
      </c>
      <c r="N19675" t="str">
        <f t="shared" si="652"/>
        <v>On</v>
      </c>
      <c r="O19675">
        <f t="shared" si="651"/>
        <v>3</v>
      </c>
    </row>
    <row r="19676" spans="1:15" x14ac:dyDescent="0.25">
      <c r="A19676" s="2">
        <v>36705</v>
      </c>
      <c r="B19676">
        <v>1800</v>
      </c>
      <c r="C19676">
        <v>16.61</v>
      </c>
      <c r="D19676">
        <v>27.43</v>
      </c>
      <c r="E19676">
        <v>42.06</v>
      </c>
      <c r="F19676">
        <v>19.16</v>
      </c>
      <c r="G19676">
        <v>17.43</v>
      </c>
      <c r="H19676" s="5">
        <v>65</v>
      </c>
      <c r="I19676">
        <v>65</v>
      </c>
      <c r="J19676">
        <v>65</v>
      </c>
      <c r="K19676">
        <v>65</v>
      </c>
      <c r="L19676" s="32">
        <v>65</v>
      </c>
      <c r="M19676" s="15">
        <v>38632</v>
      </c>
      <c r="N19676" t="str">
        <f t="shared" si="652"/>
        <v>On</v>
      </c>
      <c r="O19676">
        <f t="shared" si="651"/>
        <v>3</v>
      </c>
    </row>
    <row r="19677" spans="1:15" x14ac:dyDescent="0.25">
      <c r="A19677" s="2">
        <v>36705</v>
      </c>
      <c r="B19677">
        <v>1900</v>
      </c>
      <c r="C19677">
        <v>18.48</v>
      </c>
      <c r="D19677">
        <v>26.64</v>
      </c>
      <c r="E19677">
        <v>41.3</v>
      </c>
      <c r="F19677">
        <v>19.14</v>
      </c>
      <c r="G19677">
        <v>18.64</v>
      </c>
      <c r="H19677" s="5">
        <v>55</v>
      </c>
      <c r="I19677">
        <v>55</v>
      </c>
      <c r="J19677">
        <v>55</v>
      </c>
      <c r="K19677">
        <v>55</v>
      </c>
      <c r="L19677" s="32">
        <v>55</v>
      </c>
      <c r="M19677" s="15">
        <v>37255</v>
      </c>
      <c r="N19677" t="str">
        <f t="shared" si="652"/>
        <v>On</v>
      </c>
      <c r="O19677">
        <f t="shared" si="651"/>
        <v>3</v>
      </c>
    </row>
    <row r="19678" spans="1:15" x14ac:dyDescent="0.25">
      <c r="A19678" s="2">
        <v>36705</v>
      </c>
      <c r="B19678">
        <v>2000</v>
      </c>
      <c r="C19678">
        <v>18.579999999999998</v>
      </c>
      <c r="D19678">
        <v>26.56</v>
      </c>
      <c r="E19678">
        <v>41.23</v>
      </c>
      <c r="F19678">
        <v>19.11</v>
      </c>
      <c r="G19678">
        <v>18.690000000000001</v>
      </c>
      <c r="H19678" s="5">
        <v>50.21</v>
      </c>
      <c r="I19678">
        <v>50.21</v>
      </c>
      <c r="J19678">
        <v>50.21</v>
      </c>
      <c r="K19678">
        <v>50.21</v>
      </c>
      <c r="L19678" s="32">
        <v>50.21</v>
      </c>
      <c r="M19678" s="15">
        <v>36204</v>
      </c>
      <c r="N19678" t="str">
        <f t="shared" si="652"/>
        <v>On</v>
      </c>
      <c r="O19678">
        <f t="shared" si="651"/>
        <v>3</v>
      </c>
    </row>
    <row r="19679" spans="1:15" x14ac:dyDescent="0.25">
      <c r="A19679" s="2">
        <v>36705</v>
      </c>
      <c r="B19679">
        <v>2100</v>
      </c>
      <c r="C19679">
        <v>21.74</v>
      </c>
      <c r="D19679">
        <v>29.38</v>
      </c>
      <c r="E19679">
        <v>43.4</v>
      </c>
      <c r="F19679">
        <v>22.27</v>
      </c>
      <c r="G19679">
        <v>21.85</v>
      </c>
      <c r="H19679" s="5">
        <v>50</v>
      </c>
      <c r="I19679">
        <v>50</v>
      </c>
      <c r="J19679">
        <v>50</v>
      </c>
      <c r="K19679">
        <v>50</v>
      </c>
      <c r="L19679" s="32">
        <v>50</v>
      </c>
      <c r="M19679" s="15">
        <v>35776</v>
      </c>
      <c r="N19679" t="str">
        <f t="shared" si="652"/>
        <v>On</v>
      </c>
      <c r="O19679">
        <f t="shared" si="651"/>
        <v>3</v>
      </c>
    </row>
    <row r="19680" spans="1:15" x14ac:dyDescent="0.25">
      <c r="A19680" s="2">
        <v>36705</v>
      </c>
      <c r="B19680">
        <v>2200</v>
      </c>
      <c r="C19680">
        <v>23.44</v>
      </c>
      <c r="D19680">
        <v>30.48</v>
      </c>
      <c r="E19680">
        <v>43.74</v>
      </c>
      <c r="F19680">
        <v>23.52</v>
      </c>
      <c r="G19680">
        <v>23.45</v>
      </c>
      <c r="H19680" s="5">
        <v>35</v>
      </c>
      <c r="I19680">
        <v>35</v>
      </c>
      <c r="J19680">
        <v>35</v>
      </c>
      <c r="K19680">
        <v>35</v>
      </c>
      <c r="L19680" s="32">
        <v>35</v>
      </c>
      <c r="M19680" s="15">
        <v>35583</v>
      </c>
      <c r="N19680" t="str">
        <f t="shared" si="652"/>
        <v>On</v>
      </c>
      <c r="O19680">
        <f t="shared" si="651"/>
        <v>3</v>
      </c>
    </row>
    <row r="19681" spans="1:15" x14ac:dyDescent="0.25">
      <c r="A19681" s="2">
        <v>36705</v>
      </c>
      <c r="B19681">
        <v>2300</v>
      </c>
      <c r="C19681">
        <v>16.12</v>
      </c>
      <c r="D19681">
        <v>23.25</v>
      </c>
      <c r="E19681">
        <v>36.950000000000003</v>
      </c>
      <c r="F19681">
        <v>16.12</v>
      </c>
      <c r="G19681">
        <v>16.12</v>
      </c>
      <c r="H19681" s="5">
        <v>25</v>
      </c>
      <c r="I19681">
        <v>25</v>
      </c>
      <c r="J19681">
        <v>25</v>
      </c>
      <c r="K19681">
        <v>25</v>
      </c>
      <c r="L19681" s="32">
        <v>25</v>
      </c>
      <c r="M19681" s="15">
        <v>33282</v>
      </c>
      <c r="N19681" t="str">
        <f t="shared" si="652"/>
        <v>On</v>
      </c>
      <c r="O19681">
        <f t="shared" si="651"/>
        <v>3</v>
      </c>
    </row>
    <row r="19682" spans="1:15" x14ac:dyDescent="0.25">
      <c r="A19682" s="2">
        <v>36705</v>
      </c>
      <c r="B19682">
        <v>2400</v>
      </c>
      <c r="C19682">
        <v>14.31</v>
      </c>
      <c r="D19682">
        <v>21.48</v>
      </c>
      <c r="E19682">
        <v>35.22</v>
      </c>
      <c r="F19682">
        <v>14.31</v>
      </c>
      <c r="G19682">
        <v>14.31</v>
      </c>
      <c r="H19682" s="5">
        <v>15</v>
      </c>
      <c r="I19682">
        <v>17.32</v>
      </c>
      <c r="J19682">
        <v>19.91</v>
      </c>
      <c r="K19682">
        <v>15</v>
      </c>
      <c r="L19682" s="32">
        <v>15</v>
      </c>
      <c r="M19682" s="15">
        <v>29967</v>
      </c>
      <c r="N19682" t="str">
        <f t="shared" si="652"/>
        <v>Off</v>
      </c>
      <c r="O19682">
        <f t="shared" si="651"/>
        <v>3</v>
      </c>
    </row>
    <row r="19683" spans="1:15" x14ac:dyDescent="0.25">
      <c r="A19683" s="2">
        <v>36706</v>
      </c>
      <c r="B19683">
        <v>100</v>
      </c>
      <c r="C19683">
        <v>13.51</v>
      </c>
      <c r="D19683">
        <v>18.84</v>
      </c>
      <c r="E19683">
        <v>28.73</v>
      </c>
      <c r="F19683">
        <v>13.51</v>
      </c>
      <c r="G19683">
        <v>13.51</v>
      </c>
      <c r="H19683" s="5">
        <v>10.91</v>
      </c>
      <c r="I19683">
        <v>22.58</v>
      </c>
      <c r="J19683">
        <v>38.659999999999997</v>
      </c>
      <c r="K19683">
        <v>10.83</v>
      </c>
      <c r="L19683" s="32">
        <v>10.76</v>
      </c>
      <c r="M19683" s="15">
        <v>27493</v>
      </c>
      <c r="N19683" t="str">
        <f t="shared" si="652"/>
        <v>Off</v>
      </c>
      <c r="O19683">
        <f t="shared" si="651"/>
        <v>4</v>
      </c>
    </row>
    <row r="19684" spans="1:15" x14ac:dyDescent="0.25">
      <c r="A19684" s="2">
        <v>36706</v>
      </c>
      <c r="B19684">
        <v>200</v>
      </c>
      <c r="C19684">
        <v>13.08</v>
      </c>
      <c r="D19684">
        <v>13.93</v>
      </c>
      <c r="E19684">
        <v>15.28</v>
      </c>
      <c r="F19684">
        <v>13.08</v>
      </c>
      <c r="G19684">
        <v>13.08</v>
      </c>
      <c r="H19684" s="5">
        <v>5</v>
      </c>
      <c r="I19684">
        <v>12.81</v>
      </c>
      <c r="J19684">
        <v>30.03</v>
      </c>
      <c r="K19684">
        <v>2.93</v>
      </c>
      <c r="L19684" s="32">
        <v>0.9</v>
      </c>
      <c r="M19684" s="15">
        <v>25963</v>
      </c>
      <c r="N19684" t="str">
        <f t="shared" si="652"/>
        <v>Off</v>
      </c>
      <c r="O19684">
        <f t="shared" si="651"/>
        <v>4</v>
      </c>
    </row>
    <row r="19685" spans="1:15" x14ac:dyDescent="0.25">
      <c r="A19685" s="2">
        <v>36706</v>
      </c>
      <c r="B19685">
        <v>300</v>
      </c>
      <c r="C19685">
        <v>12.11</v>
      </c>
      <c r="D19685">
        <v>12.11</v>
      </c>
      <c r="E19685">
        <v>12.11</v>
      </c>
      <c r="F19685">
        <v>12.11</v>
      </c>
      <c r="G19685">
        <v>12.11</v>
      </c>
      <c r="H19685" s="5">
        <v>0.14000000000000001</v>
      </c>
      <c r="I19685">
        <v>12.75</v>
      </c>
      <c r="J19685">
        <v>30.09</v>
      </c>
      <c r="K19685">
        <v>0.06</v>
      </c>
      <c r="L19685" s="32">
        <v>0</v>
      </c>
      <c r="M19685" s="15">
        <v>25022</v>
      </c>
      <c r="N19685" t="str">
        <f t="shared" si="652"/>
        <v>Off</v>
      </c>
      <c r="O19685">
        <f t="shared" si="651"/>
        <v>4</v>
      </c>
    </row>
    <row r="19686" spans="1:15" x14ac:dyDescent="0.25">
      <c r="A19686" s="2">
        <v>36706</v>
      </c>
      <c r="B19686">
        <v>400</v>
      </c>
      <c r="C19686">
        <v>11.4</v>
      </c>
      <c r="D19686">
        <v>11.4</v>
      </c>
      <c r="E19686">
        <v>11.4</v>
      </c>
      <c r="F19686">
        <v>11.4</v>
      </c>
      <c r="G19686">
        <v>11.4</v>
      </c>
      <c r="H19686" s="5">
        <v>0.1</v>
      </c>
      <c r="I19686">
        <v>12.7</v>
      </c>
      <c r="J19686">
        <v>30.09</v>
      </c>
      <c r="K19686">
        <v>0</v>
      </c>
      <c r="L19686" s="32">
        <v>-0.1</v>
      </c>
      <c r="M19686" s="15">
        <v>24489</v>
      </c>
      <c r="N19686" t="str">
        <f t="shared" si="652"/>
        <v>Off</v>
      </c>
      <c r="O19686">
        <f t="shared" ref="O19686:O19749" si="653">+WEEKDAY(A19686,2)</f>
        <v>4</v>
      </c>
    </row>
    <row r="19687" spans="1:15" x14ac:dyDescent="0.25">
      <c r="A19687" s="2">
        <v>36706</v>
      </c>
      <c r="B19687">
        <v>500</v>
      </c>
      <c r="C19687">
        <v>12.5</v>
      </c>
      <c r="D19687">
        <v>12.5</v>
      </c>
      <c r="E19687">
        <v>12.5</v>
      </c>
      <c r="F19687">
        <v>12.5</v>
      </c>
      <c r="G19687">
        <v>12.5</v>
      </c>
      <c r="H19687" s="5">
        <v>0.1</v>
      </c>
      <c r="I19687">
        <v>12.7</v>
      </c>
      <c r="J19687">
        <v>30.09</v>
      </c>
      <c r="K19687">
        <v>0</v>
      </c>
      <c r="L19687" s="32">
        <v>-0.1</v>
      </c>
      <c r="M19687" s="15">
        <v>24632</v>
      </c>
      <c r="N19687" t="str">
        <f t="shared" si="652"/>
        <v>Off</v>
      </c>
      <c r="O19687">
        <f t="shared" si="653"/>
        <v>4</v>
      </c>
    </row>
    <row r="19688" spans="1:15" x14ac:dyDescent="0.25">
      <c r="A19688" s="2">
        <v>36706</v>
      </c>
      <c r="B19688">
        <v>600</v>
      </c>
      <c r="C19688">
        <v>13.27</v>
      </c>
      <c r="D19688">
        <v>13.27</v>
      </c>
      <c r="E19688">
        <v>13.27</v>
      </c>
      <c r="F19688">
        <v>13.27</v>
      </c>
      <c r="G19688">
        <v>13.27</v>
      </c>
      <c r="H19688" s="5">
        <v>1.01</v>
      </c>
      <c r="I19688">
        <v>12.75</v>
      </c>
      <c r="J19688">
        <v>30.08</v>
      </c>
      <c r="K19688">
        <v>0.56999999999999995</v>
      </c>
      <c r="L19688" s="32">
        <v>0.14000000000000001</v>
      </c>
      <c r="M19688" s="15">
        <v>26227</v>
      </c>
      <c r="N19688" t="str">
        <f t="shared" si="652"/>
        <v>Off</v>
      </c>
      <c r="O19688">
        <f t="shared" si="653"/>
        <v>4</v>
      </c>
    </row>
    <row r="19689" spans="1:15" x14ac:dyDescent="0.25">
      <c r="A19689" s="2">
        <v>36706</v>
      </c>
      <c r="B19689">
        <v>700</v>
      </c>
      <c r="C19689">
        <v>13.5</v>
      </c>
      <c r="D19689">
        <v>13.49</v>
      </c>
      <c r="E19689">
        <v>13.45</v>
      </c>
      <c r="F19689">
        <v>13.71</v>
      </c>
      <c r="G19689">
        <v>13.52</v>
      </c>
      <c r="H19689" s="5">
        <v>11</v>
      </c>
      <c r="I19689">
        <v>22.83</v>
      </c>
      <c r="J19689">
        <v>38.89</v>
      </c>
      <c r="K19689">
        <v>11</v>
      </c>
      <c r="L19689" s="32">
        <v>11</v>
      </c>
      <c r="M19689" s="15">
        <v>28675</v>
      </c>
      <c r="N19689" t="str">
        <f t="shared" si="652"/>
        <v>Off</v>
      </c>
      <c r="O19689">
        <f t="shared" si="653"/>
        <v>4</v>
      </c>
    </row>
    <row r="19690" spans="1:15" x14ac:dyDescent="0.25">
      <c r="A19690" s="2">
        <v>36706</v>
      </c>
      <c r="B19690">
        <v>800</v>
      </c>
      <c r="C19690">
        <v>13.83</v>
      </c>
      <c r="D19690">
        <v>13.79</v>
      </c>
      <c r="E19690">
        <v>13.62</v>
      </c>
      <c r="F19690">
        <v>14.79</v>
      </c>
      <c r="G19690">
        <v>13.92</v>
      </c>
      <c r="H19690" s="5">
        <v>18.440000000000001</v>
      </c>
      <c r="I19690">
        <v>29.64</v>
      </c>
      <c r="J19690">
        <v>44.84</v>
      </c>
      <c r="K19690">
        <v>18.440000000000001</v>
      </c>
      <c r="L19690" s="32">
        <v>18.440000000000001</v>
      </c>
      <c r="M19690" s="15">
        <v>31364</v>
      </c>
      <c r="N19690" t="str">
        <f t="shared" si="652"/>
        <v>On</v>
      </c>
      <c r="O19690">
        <f t="shared" si="653"/>
        <v>4</v>
      </c>
    </row>
    <row r="19691" spans="1:15" x14ac:dyDescent="0.25">
      <c r="A19691" s="2">
        <v>36706</v>
      </c>
      <c r="B19691">
        <v>900</v>
      </c>
      <c r="C19691">
        <v>14.91</v>
      </c>
      <c r="D19691">
        <v>14.86</v>
      </c>
      <c r="E19691">
        <v>14.68</v>
      </c>
      <c r="F19691">
        <v>15.93</v>
      </c>
      <c r="G19691">
        <v>15</v>
      </c>
      <c r="H19691" s="5">
        <v>20</v>
      </c>
      <c r="I19691">
        <v>31.07</v>
      </c>
      <c r="J19691">
        <v>46.08</v>
      </c>
      <c r="K19691">
        <v>20</v>
      </c>
      <c r="L19691" s="32">
        <v>20</v>
      </c>
      <c r="M19691" s="15">
        <v>32870</v>
      </c>
      <c r="N19691" t="str">
        <f t="shared" si="652"/>
        <v>On</v>
      </c>
      <c r="O19691">
        <f t="shared" si="653"/>
        <v>4</v>
      </c>
    </row>
    <row r="19692" spans="1:15" x14ac:dyDescent="0.25">
      <c r="A19692" s="2">
        <v>36706</v>
      </c>
      <c r="B19692">
        <v>1000</v>
      </c>
      <c r="C19692">
        <v>17.57</v>
      </c>
      <c r="D19692">
        <v>18.96</v>
      </c>
      <c r="E19692">
        <v>20.65</v>
      </c>
      <c r="F19692">
        <v>18.55</v>
      </c>
      <c r="G19692">
        <v>17.670000000000002</v>
      </c>
      <c r="H19692" s="5">
        <v>22</v>
      </c>
      <c r="I19692">
        <v>32.9</v>
      </c>
      <c r="J19692">
        <v>47.68</v>
      </c>
      <c r="K19692">
        <v>22</v>
      </c>
      <c r="L19692" s="32">
        <v>22</v>
      </c>
      <c r="M19692" s="15">
        <v>34183</v>
      </c>
      <c r="N19692" t="str">
        <f t="shared" si="652"/>
        <v>On</v>
      </c>
      <c r="O19692">
        <f t="shared" si="653"/>
        <v>4</v>
      </c>
    </row>
    <row r="19693" spans="1:15" x14ac:dyDescent="0.25">
      <c r="A19693" s="2">
        <v>36706</v>
      </c>
      <c r="B19693">
        <v>1100</v>
      </c>
      <c r="C19693">
        <v>18.100000000000001</v>
      </c>
      <c r="D19693">
        <v>24.87</v>
      </c>
      <c r="E19693">
        <v>32.97</v>
      </c>
      <c r="F19693">
        <v>19.07</v>
      </c>
      <c r="G19693">
        <v>18.2</v>
      </c>
      <c r="H19693" s="5">
        <v>24</v>
      </c>
      <c r="I19693">
        <v>35.6</v>
      </c>
      <c r="J19693">
        <v>49.53</v>
      </c>
      <c r="K19693">
        <v>24.27</v>
      </c>
      <c r="L19693" s="32">
        <v>25.06</v>
      </c>
      <c r="M19693" s="15">
        <v>35190</v>
      </c>
      <c r="N19693" t="str">
        <f t="shared" si="652"/>
        <v>On</v>
      </c>
      <c r="O19693">
        <f t="shared" si="653"/>
        <v>4</v>
      </c>
    </row>
    <row r="19694" spans="1:15" x14ac:dyDescent="0.25">
      <c r="A19694" s="2">
        <v>36706</v>
      </c>
      <c r="B19694">
        <v>1200</v>
      </c>
      <c r="C19694">
        <v>17.79</v>
      </c>
      <c r="D19694">
        <v>26.45</v>
      </c>
      <c r="E19694">
        <v>38.19</v>
      </c>
      <c r="F19694">
        <v>18.760000000000002</v>
      </c>
      <c r="G19694">
        <v>17.89</v>
      </c>
      <c r="H19694" s="5">
        <v>26</v>
      </c>
      <c r="I19694">
        <v>36.56</v>
      </c>
      <c r="J19694">
        <v>50.88</v>
      </c>
      <c r="K19694">
        <v>26</v>
      </c>
      <c r="L19694" s="32">
        <v>26</v>
      </c>
      <c r="M19694" s="15">
        <v>35787</v>
      </c>
      <c r="N19694" t="str">
        <f t="shared" si="652"/>
        <v>On</v>
      </c>
      <c r="O19694">
        <f t="shared" si="653"/>
        <v>4</v>
      </c>
    </row>
    <row r="19695" spans="1:15" x14ac:dyDescent="0.25">
      <c r="A19695" s="2">
        <v>36706</v>
      </c>
      <c r="B19695">
        <v>1300</v>
      </c>
      <c r="C19695">
        <v>17.22</v>
      </c>
      <c r="D19695">
        <v>25.98</v>
      </c>
      <c r="E19695">
        <v>37.9</v>
      </c>
      <c r="F19695">
        <v>18.579999999999998</v>
      </c>
      <c r="G19695">
        <v>17.329999999999998</v>
      </c>
      <c r="H19695" s="5">
        <v>21.54</v>
      </c>
      <c r="I19695">
        <v>35.700000000000003</v>
      </c>
      <c r="J19695">
        <v>49.11</v>
      </c>
      <c r="K19695">
        <v>22.09</v>
      </c>
      <c r="L19695" s="32">
        <v>24.03</v>
      </c>
      <c r="M19695" s="15">
        <v>36197</v>
      </c>
      <c r="N19695" t="str">
        <f t="shared" si="652"/>
        <v>On</v>
      </c>
      <c r="O19695">
        <f t="shared" si="653"/>
        <v>4</v>
      </c>
    </row>
    <row r="19696" spans="1:15" x14ac:dyDescent="0.25">
      <c r="A19696" s="2">
        <v>36706</v>
      </c>
      <c r="B19696">
        <v>1400</v>
      </c>
      <c r="C19696">
        <v>17.87</v>
      </c>
      <c r="D19696">
        <v>26.54</v>
      </c>
      <c r="E19696">
        <v>38.31</v>
      </c>
      <c r="F19696">
        <v>18.88</v>
      </c>
      <c r="G19696">
        <v>17.97</v>
      </c>
      <c r="H19696" s="5">
        <v>31.01</v>
      </c>
      <c r="I19696">
        <v>41.14</v>
      </c>
      <c r="J19696">
        <v>54.88</v>
      </c>
      <c r="K19696">
        <v>31.01</v>
      </c>
      <c r="L19696" s="32">
        <v>31.01</v>
      </c>
      <c r="M19696" s="15">
        <v>36968</v>
      </c>
      <c r="N19696" t="str">
        <f t="shared" si="652"/>
        <v>On</v>
      </c>
      <c r="O19696">
        <f t="shared" si="653"/>
        <v>4</v>
      </c>
    </row>
    <row r="19697" spans="1:15" x14ac:dyDescent="0.25">
      <c r="A19697" s="2">
        <v>36706</v>
      </c>
      <c r="B19697">
        <v>1500</v>
      </c>
      <c r="C19697">
        <v>34.9</v>
      </c>
      <c r="D19697">
        <v>39.409999999999997</v>
      </c>
      <c r="E19697">
        <v>46.08</v>
      </c>
      <c r="F19697">
        <v>38.659999999999997</v>
      </c>
      <c r="G19697">
        <v>35.08</v>
      </c>
      <c r="H19697" s="5">
        <v>35</v>
      </c>
      <c r="I19697">
        <v>44.79</v>
      </c>
      <c r="J19697">
        <v>58.07</v>
      </c>
      <c r="K19697">
        <v>35</v>
      </c>
      <c r="L19697" s="32">
        <v>35</v>
      </c>
      <c r="M19697" s="15">
        <v>37656</v>
      </c>
      <c r="N19697" t="str">
        <f t="shared" si="652"/>
        <v>On</v>
      </c>
      <c r="O19697">
        <f t="shared" si="653"/>
        <v>4</v>
      </c>
    </row>
    <row r="19698" spans="1:15" x14ac:dyDescent="0.25">
      <c r="A19698" s="2">
        <v>36706</v>
      </c>
      <c r="B19698">
        <v>1600</v>
      </c>
      <c r="C19698">
        <v>26.54</v>
      </c>
      <c r="D19698">
        <v>32.01</v>
      </c>
      <c r="E19698">
        <v>41.19</v>
      </c>
      <c r="F19698">
        <v>43.86</v>
      </c>
      <c r="G19698">
        <v>27.19</v>
      </c>
      <c r="H19698" s="5">
        <v>36.200000000000003</v>
      </c>
      <c r="I19698">
        <v>45.89</v>
      </c>
      <c r="J19698">
        <v>59.03</v>
      </c>
      <c r="K19698">
        <v>36.200000000000003</v>
      </c>
      <c r="L19698" s="32">
        <v>36.200000000000003</v>
      </c>
      <c r="M19698" s="15">
        <v>38117</v>
      </c>
      <c r="N19698" t="str">
        <f t="shared" si="652"/>
        <v>On</v>
      </c>
      <c r="O19698">
        <f t="shared" si="653"/>
        <v>4</v>
      </c>
    </row>
    <row r="19699" spans="1:15" x14ac:dyDescent="0.25">
      <c r="A19699" s="2">
        <v>36706</v>
      </c>
      <c r="B19699">
        <v>1700</v>
      </c>
      <c r="C19699">
        <v>23.66</v>
      </c>
      <c r="D19699">
        <v>29.93</v>
      </c>
      <c r="E19699">
        <v>40.520000000000003</v>
      </c>
      <c r="F19699">
        <v>42.66</v>
      </c>
      <c r="G19699">
        <v>24.37</v>
      </c>
      <c r="H19699" s="5">
        <v>38.299999999999997</v>
      </c>
      <c r="I19699">
        <v>47.81</v>
      </c>
      <c r="J19699">
        <v>60.71</v>
      </c>
      <c r="K19699">
        <v>38.299999999999997</v>
      </c>
      <c r="L19699" s="32">
        <v>38.299999999999997</v>
      </c>
      <c r="M19699" s="15">
        <v>38172</v>
      </c>
      <c r="N19699" t="str">
        <f t="shared" si="652"/>
        <v>On</v>
      </c>
      <c r="O19699">
        <f t="shared" si="653"/>
        <v>4</v>
      </c>
    </row>
    <row r="19700" spans="1:15" x14ac:dyDescent="0.25">
      <c r="A19700" s="2">
        <v>36706</v>
      </c>
      <c r="B19700">
        <v>1800</v>
      </c>
      <c r="C19700">
        <v>27.19</v>
      </c>
      <c r="D19700">
        <v>33.51</v>
      </c>
      <c r="E19700">
        <v>44.35</v>
      </c>
      <c r="F19700">
        <v>42.84</v>
      </c>
      <c r="G19700">
        <v>27.75</v>
      </c>
      <c r="H19700" s="5">
        <v>35</v>
      </c>
      <c r="I19700">
        <v>44.79</v>
      </c>
      <c r="J19700">
        <v>58.07</v>
      </c>
      <c r="K19700">
        <v>35</v>
      </c>
      <c r="L19700" s="32">
        <v>35</v>
      </c>
      <c r="M19700" s="15">
        <v>38154</v>
      </c>
      <c r="N19700" t="str">
        <f t="shared" si="652"/>
        <v>On</v>
      </c>
      <c r="O19700">
        <f t="shared" si="653"/>
        <v>4</v>
      </c>
    </row>
    <row r="19701" spans="1:15" x14ac:dyDescent="0.25">
      <c r="A19701" s="2">
        <v>36706</v>
      </c>
      <c r="B19701">
        <v>1900</v>
      </c>
      <c r="C19701">
        <v>19.13</v>
      </c>
      <c r="D19701">
        <v>27.9</v>
      </c>
      <c r="E19701">
        <v>41.74</v>
      </c>
      <c r="F19701">
        <v>25.39</v>
      </c>
      <c r="G19701">
        <v>19.32</v>
      </c>
      <c r="H19701" s="5">
        <v>35</v>
      </c>
      <c r="I19701">
        <v>44.79</v>
      </c>
      <c r="J19701">
        <v>58.07</v>
      </c>
      <c r="K19701">
        <v>35</v>
      </c>
      <c r="L19701" s="32">
        <v>35</v>
      </c>
      <c r="M19701" s="15">
        <v>37135</v>
      </c>
      <c r="N19701" t="str">
        <f t="shared" si="652"/>
        <v>On</v>
      </c>
      <c r="O19701">
        <f t="shared" si="653"/>
        <v>4</v>
      </c>
    </row>
    <row r="19702" spans="1:15" x14ac:dyDescent="0.25">
      <c r="A19702" s="2">
        <v>36706</v>
      </c>
      <c r="B19702">
        <v>2000</v>
      </c>
      <c r="C19702">
        <v>19.03</v>
      </c>
      <c r="D19702">
        <v>27.19</v>
      </c>
      <c r="E19702">
        <v>41.49</v>
      </c>
      <c r="F19702">
        <v>24.7</v>
      </c>
      <c r="G19702">
        <v>19.03</v>
      </c>
      <c r="H19702" s="5">
        <v>25</v>
      </c>
      <c r="I19702">
        <v>35.64</v>
      </c>
      <c r="J19702">
        <v>50.08</v>
      </c>
      <c r="K19702">
        <v>25</v>
      </c>
      <c r="L19702" s="32">
        <v>25</v>
      </c>
      <c r="M19702" s="15">
        <v>35854</v>
      </c>
      <c r="N19702" t="str">
        <f t="shared" si="652"/>
        <v>On</v>
      </c>
      <c r="O19702">
        <f t="shared" si="653"/>
        <v>4</v>
      </c>
    </row>
    <row r="19703" spans="1:15" x14ac:dyDescent="0.25">
      <c r="A19703" s="2">
        <v>36706</v>
      </c>
      <c r="B19703">
        <v>2100</v>
      </c>
      <c r="C19703">
        <v>23.01</v>
      </c>
      <c r="D19703">
        <v>30.31</v>
      </c>
      <c r="E19703">
        <v>43.2</v>
      </c>
      <c r="F19703">
        <v>27.71</v>
      </c>
      <c r="G19703">
        <v>23.01</v>
      </c>
      <c r="H19703" s="5">
        <v>22</v>
      </c>
      <c r="I19703">
        <v>32.9</v>
      </c>
      <c r="J19703">
        <v>47.68</v>
      </c>
      <c r="K19703">
        <v>22</v>
      </c>
      <c r="L19703" s="32">
        <v>22</v>
      </c>
      <c r="M19703" s="15">
        <v>35186</v>
      </c>
      <c r="N19703" t="str">
        <f t="shared" si="652"/>
        <v>On</v>
      </c>
      <c r="O19703">
        <f t="shared" si="653"/>
        <v>4</v>
      </c>
    </row>
    <row r="19704" spans="1:15" x14ac:dyDescent="0.25">
      <c r="A19704" s="2">
        <v>36706</v>
      </c>
      <c r="B19704">
        <v>2200</v>
      </c>
      <c r="C19704">
        <v>23.41</v>
      </c>
      <c r="D19704">
        <v>30.86</v>
      </c>
      <c r="E19704">
        <v>43.53</v>
      </c>
      <c r="F19704">
        <v>26.98</v>
      </c>
      <c r="G19704">
        <v>23.41</v>
      </c>
      <c r="H19704" s="5">
        <v>21.15</v>
      </c>
      <c r="I19704">
        <v>32.119999999999997</v>
      </c>
      <c r="J19704">
        <v>47</v>
      </c>
      <c r="K19704">
        <v>21.15</v>
      </c>
      <c r="L19704" s="32">
        <v>21.15</v>
      </c>
      <c r="M19704" s="15">
        <v>35099</v>
      </c>
      <c r="N19704" t="str">
        <f t="shared" si="652"/>
        <v>On</v>
      </c>
      <c r="O19704">
        <f t="shared" si="653"/>
        <v>4</v>
      </c>
    </row>
    <row r="19705" spans="1:15" x14ac:dyDescent="0.25">
      <c r="A19705" s="2">
        <v>36706</v>
      </c>
      <c r="B19705">
        <v>2300</v>
      </c>
      <c r="C19705">
        <v>15.18</v>
      </c>
      <c r="D19705">
        <v>20.62</v>
      </c>
      <c r="E19705">
        <v>31.46</v>
      </c>
      <c r="F19705">
        <v>15.18</v>
      </c>
      <c r="G19705">
        <v>15.18</v>
      </c>
      <c r="H19705" s="5">
        <v>15.5</v>
      </c>
      <c r="I19705">
        <v>26.95</v>
      </c>
      <c r="J19705">
        <v>42.49</v>
      </c>
      <c r="K19705">
        <v>15.5</v>
      </c>
      <c r="L19705" s="32">
        <v>15.5</v>
      </c>
      <c r="M19705" s="15">
        <v>32681</v>
      </c>
      <c r="N19705" t="str">
        <f t="shared" si="652"/>
        <v>On</v>
      </c>
      <c r="O19705">
        <f t="shared" si="653"/>
        <v>4</v>
      </c>
    </row>
    <row r="19706" spans="1:15" x14ac:dyDescent="0.25">
      <c r="A19706" s="2">
        <v>36706</v>
      </c>
      <c r="B19706">
        <v>2400</v>
      </c>
      <c r="C19706">
        <v>13.44</v>
      </c>
      <c r="D19706">
        <v>18.489999999999998</v>
      </c>
      <c r="E19706">
        <v>28.96</v>
      </c>
      <c r="F19706">
        <v>13.44</v>
      </c>
      <c r="G19706">
        <v>13.44</v>
      </c>
      <c r="H19706" s="5">
        <v>0.1</v>
      </c>
      <c r="I19706">
        <v>12.77</v>
      </c>
      <c r="J19706">
        <v>30.09</v>
      </c>
      <c r="K19706">
        <v>0.06</v>
      </c>
      <c r="L19706" s="32">
        <v>0.02</v>
      </c>
      <c r="M19706" s="15">
        <v>29380</v>
      </c>
      <c r="N19706" t="str">
        <f t="shared" si="652"/>
        <v>Off</v>
      </c>
      <c r="O19706">
        <f t="shared" si="653"/>
        <v>4</v>
      </c>
    </row>
    <row r="19707" spans="1:15" x14ac:dyDescent="0.25">
      <c r="A19707" s="2">
        <v>36707</v>
      </c>
      <c r="B19707">
        <v>100</v>
      </c>
      <c r="C19707">
        <v>13.15</v>
      </c>
      <c r="D19707">
        <v>13.15</v>
      </c>
      <c r="E19707">
        <v>13.15</v>
      </c>
      <c r="F19707">
        <v>13.15</v>
      </c>
      <c r="G19707">
        <v>13.15</v>
      </c>
      <c r="H19707" s="5">
        <v>13.3</v>
      </c>
      <c r="I19707">
        <v>14.91</v>
      </c>
      <c r="J19707">
        <v>17</v>
      </c>
      <c r="K19707">
        <v>13.3</v>
      </c>
      <c r="L19707" s="32">
        <v>13.3</v>
      </c>
      <c r="M19707" s="15">
        <v>26569</v>
      </c>
      <c r="N19707" t="str">
        <f t="shared" si="652"/>
        <v>Off</v>
      </c>
      <c r="O19707">
        <f t="shared" si="653"/>
        <v>5</v>
      </c>
    </row>
    <row r="19708" spans="1:15" x14ac:dyDescent="0.25">
      <c r="A19708" s="2">
        <v>36707</v>
      </c>
      <c r="B19708">
        <v>200</v>
      </c>
      <c r="C19708">
        <v>12.67</v>
      </c>
      <c r="D19708">
        <v>12.67</v>
      </c>
      <c r="E19708">
        <v>12.67</v>
      </c>
      <c r="F19708">
        <v>12.67</v>
      </c>
      <c r="G19708">
        <v>12.67</v>
      </c>
      <c r="H19708" s="5">
        <v>12.56</v>
      </c>
      <c r="I19708">
        <v>12.56</v>
      </c>
      <c r="J19708">
        <v>12.56</v>
      </c>
      <c r="K19708">
        <v>12.56</v>
      </c>
      <c r="L19708" s="32">
        <v>12.56</v>
      </c>
      <c r="M19708" s="15">
        <v>25086</v>
      </c>
      <c r="N19708" t="str">
        <f t="shared" si="652"/>
        <v>Off</v>
      </c>
      <c r="O19708">
        <f t="shared" si="653"/>
        <v>5</v>
      </c>
    </row>
    <row r="19709" spans="1:15" x14ac:dyDescent="0.25">
      <c r="A19709" s="2">
        <v>36707</v>
      </c>
      <c r="B19709">
        <v>300</v>
      </c>
      <c r="C19709">
        <v>11.85</v>
      </c>
      <c r="D19709">
        <v>11.85</v>
      </c>
      <c r="E19709">
        <v>11.85</v>
      </c>
      <c r="F19709">
        <v>11.85</v>
      </c>
      <c r="G19709">
        <v>11.85</v>
      </c>
      <c r="H19709" s="5">
        <v>12.17</v>
      </c>
      <c r="I19709">
        <v>12.17</v>
      </c>
      <c r="J19709">
        <v>12.17</v>
      </c>
      <c r="K19709">
        <v>12.17</v>
      </c>
      <c r="L19709" s="32">
        <v>12.17</v>
      </c>
      <c r="M19709" s="15">
        <v>23912</v>
      </c>
      <c r="N19709" t="str">
        <f t="shared" si="652"/>
        <v>Off</v>
      </c>
      <c r="O19709">
        <f t="shared" si="653"/>
        <v>5</v>
      </c>
    </row>
    <row r="19710" spans="1:15" x14ac:dyDescent="0.25">
      <c r="A19710" s="2">
        <v>36707</v>
      </c>
      <c r="B19710">
        <v>400</v>
      </c>
      <c r="C19710">
        <v>11.1</v>
      </c>
      <c r="D19710">
        <v>11.1</v>
      </c>
      <c r="E19710">
        <v>11.1</v>
      </c>
      <c r="F19710">
        <v>11.1</v>
      </c>
      <c r="G19710">
        <v>11.1</v>
      </c>
      <c r="H19710" s="5">
        <v>11.93</v>
      </c>
      <c r="I19710">
        <v>11.93</v>
      </c>
      <c r="J19710">
        <v>11.93</v>
      </c>
      <c r="K19710">
        <v>11.93</v>
      </c>
      <c r="L19710" s="32">
        <v>11.93</v>
      </c>
      <c r="M19710" s="15">
        <v>23272</v>
      </c>
      <c r="N19710" t="str">
        <f t="shared" si="652"/>
        <v>Off</v>
      </c>
      <c r="O19710">
        <f t="shared" si="653"/>
        <v>5</v>
      </c>
    </row>
    <row r="19711" spans="1:15" x14ac:dyDescent="0.25">
      <c r="A19711" s="2">
        <v>36707</v>
      </c>
      <c r="B19711">
        <v>500</v>
      </c>
      <c r="C19711">
        <v>11.11</v>
      </c>
      <c r="D19711">
        <v>11.11</v>
      </c>
      <c r="E19711">
        <v>11.11</v>
      </c>
      <c r="F19711">
        <v>11.11</v>
      </c>
      <c r="G19711">
        <v>11.11</v>
      </c>
      <c r="H19711" s="5">
        <v>12</v>
      </c>
      <c r="I19711">
        <v>12</v>
      </c>
      <c r="J19711">
        <v>12</v>
      </c>
      <c r="K19711">
        <v>12</v>
      </c>
      <c r="L19711" s="32">
        <v>12</v>
      </c>
      <c r="M19711" s="15">
        <v>23296</v>
      </c>
      <c r="N19711" t="str">
        <f t="shared" si="652"/>
        <v>Off</v>
      </c>
      <c r="O19711">
        <f t="shared" si="653"/>
        <v>5</v>
      </c>
    </row>
    <row r="19712" spans="1:15" x14ac:dyDescent="0.25">
      <c r="A19712" s="2">
        <v>36707</v>
      </c>
      <c r="B19712">
        <v>600</v>
      </c>
      <c r="C19712">
        <v>12.27</v>
      </c>
      <c r="D19712">
        <v>12.27</v>
      </c>
      <c r="E19712">
        <v>12.27</v>
      </c>
      <c r="F19712">
        <v>12.27</v>
      </c>
      <c r="G19712">
        <v>12.27</v>
      </c>
      <c r="H19712" s="5">
        <v>12.81</v>
      </c>
      <c r="I19712">
        <v>16.21</v>
      </c>
      <c r="J19712">
        <v>20</v>
      </c>
      <c r="K19712">
        <v>12.81</v>
      </c>
      <c r="L19712" s="32">
        <v>12.81</v>
      </c>
      <c r="M19712" s="15">
        <v>24431</v>
      </c>
      <c r="N19712" t="str">
        <f t="shared" si="652"/>
        <v>Off</v>
      </c>
      <c r="O19712">
        <f t="shared" si="653"/>
        <v>5</v>
      </c>
    </row>
    <row r="19713" spans="1:15" x14ac:dyDescent="0.25">
      <c r="A19713" s="2">
        <v>36707</v>
      </c>
      <c r="B19713">
        <v>700</v>
      </c>
      <c r="C19713">
        <v>12.73</v>
      </c>
      <c r="D19713">
        <v>12.73</v>
      </c>
      <c r="E19713">
        <v>12.73</v>
      </c>
      <c r="F19713">
        <v>12.73</v>
      </c>
      <c r="G19713">
        <v>12.73</v>
      </c>
      <c r="H19713" s="5">
        <v>13.53</v>
      </c>
      <c r="I19713">
        <v>16.59</v>
      </c>
      <c r="J19713">
        <v>20</v>
      </c>
      <c r="K19713">
        <v>13.53</v>
      </c>
      <c r="L19713" s="32">
        <v>13.53</v>
      </c>
      <c r="M19713" s="15">
        <v>26527</v>
      </c>
      <c r="N19713" t="str">
        <f t="shared" si="652"/>
        <v>Off</v>
      </c>
      <c r="O19713">
        <f t="shared" si="653"/>
        <v>5</v>
      </c>
    </row>
    <row r="19714" spans="1:15" x14ac:dyDescent="0.25">
      <c r="A19714" s="2">
        <v>36707</v>
      </c>
      <c r="B19714">
        <v>800</v>
      </c>
      <c r="C19714">
        <v>14.78</v>
      </c>
      <c r="D19714">
        <v>14.78</v>
      </c>
      <c r="E19714">
        <v>14.78</v>
      </c>
      <c r="F19714">
        <v>14.78</v>
      </c>
      <c r="G19714">
        <v>14.78</v>
      </c>
      <c r="H19714" s="5">
        <v>15.1</v>
      </c>
      <c r="I19714">
        <v>25.98</v>
      </c>
      <c r="J19714">
        <v>40</v>
      </c>
      <c r="K19714">
        <v>15.1</v>
      </c>
      <c r="L19714" s="32">
        <v>15.1</v>
      </c>
      <c r="M19714" s="15">
        <v>29753</v>
      </c>
      <c r="N19714" t="str">
        <f t="shared" si="652"/>
        <v>On</v>
      </c>
      <c r="O19714">
        <f t="shared" si="653"/>
        <v>5</v>
      </c>
    </row>
    <row r="19715" spans="1:15" x14ac:dyDescent="0.25">
      <c r="A19715" s="2">
        <v>36707</v>
      </c>
      <c r="B19715">
        <v>900</v>
      </c>
      <c r="C19715">
        <v>18.309999999999999</v>
      </c>
      <c r="D19715">
        <v>19.62</v>
      </c>
      <c r="E19715">
        <v>20.54</v>
      </c>
      <c r="F19715">
        <v>18.309999999999999</v>
      </c>
      <c r="G19715">
        <v>18.309999999999999</v>
      </c>
      <c r="H19715" s="5">
        <v>16.89</v>
      </c>
      <c r="I19715">
        <v>30</v>
      </c>
      <c r="J19715">
        <v>40</v>
      </c>
      <c r="K19715">
        <v>17.13</v>
      </c>
      <c r="L19715" s="32">
        <v>18.95</v>
      </c>
      <c r="M19715" s="15">
        <v>32176</v>
      </c>
      <c r="N19715" t="str">
        <f t="shared" si="652"/>
        <v>On</v>
      </c>
      <c r="O19715">
        <f t="shared" si="653"/>
        <v>5</v>
      </c>
    </row>
    <row r="19716" spans="1:15" x14ac:dyDescent="0.25">
      <c r="A19716" s="2">
        <v>36707</v>
      </c>
      <c r="B19716">
        <v>1000</v>
      </c>
      <c r="C19716">
        <v>18.28</v>
      </c>
      <c r="D19716">
        <v>20.49</v>
      </c>
      <c r="E19716">
        <v>22.06</v>
      </c>
      <c r="F19716">
        <v>18.28</v>
      </c>
      <c r="G19716">
        <v>18.28</v>
      </c>
      <c r="H19716" s="5">
        <v>21</v>
      </c>
      <c r="I19716">
        <v>30.5</v>
      </c>
      <c r="J19716">
        <v>40</v>
      </c>
      <c r="K19716">
        <v>21.15</v>
      </c>
      <c r="L19716" s="32">
        <v>22.01</v>
      </c>
      <c r="M19716" s="15">
        <v>33707</v>
      </c>
      <c r="N19716" t="str">
        <f t="shared" si="652"/>
        <v>On</v>
      </c>
      <c r="O19716">
        <f t="shared" si="653"/>
        <v>5</v>
      </c>
    </row>
    <row r="19717" spans="1:15" x14ac:dyDescent="0.25">
      <c r="A19717" s="2">
        <v>36707</v>
      </c>
      <c r="B19717">
        <v>1100</v>
      </c>
      <c r="C19717">
        <v>18.09</v>
      </c>
      <c r="D19717">
        <v>20.39</v>
      </c>
      <c r="E19717">
        <v>22.01</v>
      </c>
      <c r="F19717">
        <v>18.09</v>
      </c>
      <c r="G19717">
        <v>18.09</v>
      </c>
      <c r="H19717" s="5">
        <v>20</v>
      </c>
      <c r="I19717">
        <v>30.53</v>
      </c>
      <c r="J19717">
        <v>40.450000000000003</v>
      </c>
      <c r="K19717">
        <v>20.170000000000002</v>
      </c>
      <c r="L19717" s="32">
        <v>21.27</v>
      </c>
      <c r="M19717" s="15">
        <v>34984</v>
      </c>
      <c r="N19717" t="str">
        <f t="shared" si="652"/>
        <v>On</v>
      </c>
      <c r="O19717">
        <f t="shared" si="653"/>
        <v>5</v>
      </c>
    </row>
    <row r="19718" spans="1:15" x14ac:dyDescent="0.25">
      <c r="A19718" s="2">
        <v>36707</v>
      </c>
      <c r="B19718">
        <v>1200</v>
      </c>
      <c r="C19718">
        <v>16.809999999999999</v>
      </c>
      <c r="D19718">
        <v>20.28</v>
      </c>
      <c r="E19718">
        <v>27.75</v>
      </c>
      <c r="F19718">
        <v>16.809999999999999</v>
      </c>
      <c r="G19718">
        <v>16.8</v>
      </c>
      <c r="H19718" s="5">
        <v>20</v>
      </c>
      <c r="I19718">
        <v>41.15</v>
      </c>
      <c r="J19718">
        <v>49.42</v>
      </c>
      <c r="K19718">
        <v>20.51</v>
      </c>
      <c r="L19718" s="32">
        <v>24.99</v>
      </c>
      <c r="M19718" s="15">
        <v>35777</v>
      </c>
      <c r="N19718" t="str">
        <f t="shared" si="652"/>
        <v>On</v>
      </c>
      <c r="O19718">
        <f t="shared" si="653"/>
        <v>5</v>
      </c>
    </row>
    <row r="19719" spans="1:15" x14ac:dyDescent="0.25">
      <c r="A19719" s="2">
        <v>36707</v>
      </c>
      <c r="B19719">
        <v>1300</v>
      </c>
      <c r="C19719">
        <v>18.600000000000001</v>
      </c>
      <c r="D19719">
        <v>21.57</v>
      </c>
      <c r="E19719">
        <v>32.33</v>
      </c>
      <c r="F19719">
        <v>18.600000000000001</v>
      </c>
      <c r="G19719">
        <v>18.59</v>
      </c>
      <c r="H19719" s="5">
        <v>20.75</v>
      </c>
      <c r="I19719">
        <v>49.95</v>
      </c>
      <c r="J19719">
        <v>57.59</v>
      </c>
      <c r="K19719">
        <v>21.5</v>
      </c>
      <c r="L19719" s="32">
        <v>28.46</v>
      </c>
      <c r="M19719" s="15">
        <v>36112</v>
      </c>
      <c r="N19719" t="str">
        <f t="shared" si="652"/>
        <v>On</v>
      </c>
      <c r="O19719">
        <f t="shared" si="653"/>
        <v>5</v>
      </c>
    </row>
    <row r="19720" spans="1:15" x14ac:dyDescent="0.25">
      <c r="A19720" s="2">
        <v>36707</v>
      </c>
      <c r="B19720">
        <v>1400</v>
      </c>
      <c r="C19720">
        <v>18.489999999999998</v>
      </c>
      <c r="D19720">
        <v>21.53</v>
      </c>
      <c r="E19720">
        <v>33.340000000000003</v>
      </c>
      <c r="F19720">
        <v>18.489999999999998</v>
      </c>
      <c r="G19720">
        <v>18.48</v>
      </c>
      <c r="H19720" s="5">
        <v>29.9</v>
      </c>
      <c r="I19720">
        <v>66.41</v>
      </c>
      <c r="J19720">
        <v>65.2</v>
      </c>
      <c r="K19720">
        <v>31.27</v>
      </c>
      <c r="L19720" s="32">
        <v>41.86</v>
      </c>
      <c r="M19720" s="15">
        <v>36479</v>
      </c>
      <c r="N19720" t="str">
        <f t="shared" si="652"/>
        <v>On</v>
      </c>
      <c r="O19720">
        <f t="shared" si="653"/>
        <v>5</v>
      </c>
    </row>
    <row r="19721" spans="1:15" x14ac:dyDescent="0.25">
      <c r="A19721" s="2">
        <v>36707</v>
      </c>
      <c r="B19721">
        <v>1500</v>
      </c>
      <c r="C19721">
        <v>18.899999999999999</v>
      </c>
      <c r="D19721">
        <v>21.86</v>
      </c>
      <c r="E19721">
        <v>33.57</v>
      </c>
      <c r="F19721">
        <v>18.899999999999999</v>
      </c>
      <c r="G19721">
        <v>18.89</v>
      </c>
      <c r="H19721" s="5">
        <v>30</v>
      </c>
      <c r="I19721">
        <v>68.760000000000005</v>
      </c>
      <c r="J19721">
        <v>66.8</v>
      </c>
      <c r="K19721">
        <v>31.34</v>
      </c>
      <c r="L19721" s="32">
        <v>42.95</v>
      </c>
      <c r="M19721" s="15">
        <v>36743</v>
      </c>
      <c r="N19721" t="str">
        <f t="shared" si="652"/>
        <v>On</v>
      </c>
      <c r="O19721">
        <f t="shared" si="653"/>
        <v>5</v>
      </c>
    </row>
    <row r="19722" spans="1:15" x14ac:dyDescent="0.25">
      <c r="A19722" s="2">
        <v>36707</v>
      </c>
      <c r="B19722">
        <v>1600</v>
      </c>
      <c r="C19722">
        <v>19.38</v>
      </c>
      <c r="D19722">
        <v>22.25</v>
      </c>
      <c r="E19722">
        <v>33.840000000000003</v>
      </c>
      <c r="F19722">
        <v>19.38</v>
      </c>
      <c r="G19722">
        <v>19.37</v>
      </c>
      <c r="H19722" s="5">
        <v>30</v>
      </c>
      <c r="I19722">
        <v>68.77</v>
      </c>
      <c r="J19722">
        <v>66.81</v>
      </c>
      <c r="K19722">
        <v>31.34</v>
      </c>
      <c r="L19722" s="32">
        <v>42.95</v>
      </c>
      <c r="M19722" s="15">
        <v>36931</v>
      </c>
      <c r="N19722" t="str">
        <f t="shared" si="652"/>
        <v>On</v>
      </c>
      <c r="O19722">
        <f t="shared" si="653"/>
        <v>5</v>
      </c>
    </row>
    <row r="19723" spans="1:15" x14ac:dyDescent="0.25">
      <c r="A19723" s="2">
        <v>36707</v>
      </c>
      <c r="B19723">
        <v>1700</v>
      </c>
      <c r="C19723">
        <v>19.21</v>
      </c>
      <c r="D19723">
        <v>22.09</v>
      </c>
      <c r="E19723">
        <v>33.71</v>
      </c>
      <c r="F19723">
        <v>19.21</v>
      </c>
      <c r="G19723">
        <v>19.2</v>
      </c>
      <c r="H19723" s="5">
        <v>30</v>
      </c>
      <c r="I19723">
        <v>66.849999999999994</v>
      </c>
      <c r="J19723">
        <v>65.900000000000006</v>
      </c>
      <c r="K19723">
        <v>31.36</v>
      </c>
      <c r="L19723" s="32">
        <v>42</v>
      </c>
      <c r="M19723" s="15">
        <v>36996</v>
      </c>
      <c r="N19723" t="str">
        <f t="shared" ref="N19723:N19786" si="654">+IF(B19723&gt;700,IF(B19723&lt;2400,"On","Off"),"Off")</f>
        <v>On</v>
      </c>
      <c r="O19723">
        <f t="shared" si="653"/>
        <v>5</v>
      </c>
    </row>
    <row r="19724" spans="1:15" x14ac:dyDescent="0.25">
      <c r="A19724" s="2">
        <v>36707</v>
      </c>
      <c r="B19724">
        <v>1800</v>
      </c>
      <c r="C19724">
        <v>18.899999999999999</v>
      </c>
      <c r="D19724">
        <v>21.8</v>
      </c>
      <c r="E19724">
        <v>33.479999999999997</v>
      </c>
      <c r="F19724">
        <v>18.91</v>
      </c>
      <c r="G19724">
        <v>18.899999999999999</v>
      </c>
      <c r="H19724" s="5">
        <v>20</v>
      </c>
      <c r="I19724">
        <v>62.44</v>
      </c>
      <c r="J19724">
        <v>59.38</v>
      </c>
      <c r="K19724">
        <v>21.68</v>
      </c>
      <c r="L19724" s="32">
        <v>34.270000000000003</v>
      </c>
      <c r="M19724" s="15">
        <v>36694</v>
      </c>
      <c r="N19724" t="str">
        <f t="shared" si="654"/>
        <v>On</v>
      </c>
      <c r="O19724">
        <f t="shared" si="653"/>
        <v>5</v>
      </c>
    </row>
    <row r="19725" spans="1:15" x14ac:dyDescent="0.25">
      <c r="A19725" s="2">
        <v>36707</v>
      </c>
      <c r="B19725">
        <v>1900</v>
      </c>
      <c r="C19725">
        <v>17.36</v>
      </c>
      <c r="D19725">
        <v>20.5</v>
      </c>
      <c r="E19725">
        <v>32.65</v>
      </c>
      <c r="F19725">
        <v>17.36</v>
      </c>
      <c r="G19725">
        <v>17.350000000000001</v>
      </c>
      <c r="H19725" s="5">
        <v>18.05</v>
      </c>
      <c r="I19725">
        <v>37.72</v>
      </c>
      <c r="J19725">
        <v>47.11</v>
      </c>
      <c r="K19725">
        <v>18.5</v>
      </c>
      <c r="L19725" s="32">
        <v>22.34</v>
      </c>
      <c r="M19725" s="15">
        <v>35697</v>
      </c>
      <c r="N19725" t="str">
        <f t="shared" si="654"/>
        <v>On</v>
      </c>
      <c r="O19725">
        <f t="shared" si="653"/>
        <v>5</v>
      </c>
    </row>
    <row r="19726" spans="1:15" x14ac:dyDescent="0.25">
      <c r="A19726" s="2">
        <v>36707</v>
      </c>
      <c r="B19726">
        <v>2000</v>
      </c>
      <c r="C19726">
        <v>13.96</v>
      </c>
      <c r="D19726">
        <v>18.22</v>
      </c>
      <c r="E19726">
        <v>31.98</v>
      </c>
      <c r="F19726">
        <v>14.98</v>
      </c>
      <c r="G19726">
        <v>13.99</v>
      </c>
      <c r="H19726" s="5">
        <v>20</v>
      </c>
      <c r="I19726">
        <v>30.99</v>
      </c>
      <c r="J19726">
        <v>41.49</v>
      </c>
      <c r="K19726">
        <v>20.170000000000002</v>
      </c>
      <c r="L19726" s="32">
        <v>21.31</v>
      </c>
      <c r="M19726" s="15">
        <v>34326</v>
      </c>
      <c r="N19726" t="str">
        <f t="shared" si="654"/>
        <v>On</v>
      </c>
      <c r="O19726">
        <f t="shared" si="653"/>
        <v>5</v>
      </c>
    </row>
    <row r="19727" spans="1:15" x14ac:dyDescent="0.25">
      <c r="A19727" s="2">
        <v>36707</v>
      </c>
      <c r="B19727">
        <v>2100</v>
      </c>
      <c r="C19727">
        <v>13.99</v>
      </c>
      <c r="D19727">
        <v>18.059999999999999</v>
      </c>
      <c r="E19727">
        <v>31.89</v>
      </c>
      <c r="F19727">
        <v>18.22</v>
      </c>
      <c r="G19727">
        <v>14.12</v>
      </c>
      <c r="H19727" s="5">
        <v>19.73</v>
      </c>
      <c r="I19727">
        <v>31.96</v>
      </c>
      <c r="J19727">
        <v>45.18</v>
      </c>
      <c r="K19727">
        <v>19.97</v>
      </c>
      <c r="L19727" s="32">
        <v>21.25</v>
      </c>
      <c r="M19727" s="15">
        <v>33174</v>
      </c>
      <c r="N19727" t="str">
        <f t="shared" si="654"/>
        <v>On</v>
      </c>
      <c r="O19727">
        <f t="shared" si="653"/>
        <v>5</v>
      </c>
    </row>
    <row r="19728" spans="1:15" x14ac:dyDescent="0.25">
      <c r="A19728" s="2">
        <v>36707</v>
      </c>
      <c r="B19728">
        <v>2200</v>
      </c>
      <c r="C19728">
        <v>14.29</v>
      </c>
      <c r="D19728">
        <v>18.260000000000002</v>
      </c>
      <c r="E19728">
        <v>31.93</v>
      </c>
      <c r="F19728">
        <v>18.29</v>
      </c>
      <c r="G19728">
        <v>14.42</v>
      </c>
      <c r="H19728" s="5">
        <v>19.98</v>
      </c>
      <c r="I19728">
        <v>31.89</v>
      </c>
      <c r="J19728">
        <v>45</v>
      </c>
      <c r="K19728">
        <v>20.21</v>
      </c>
      <c r="L19728" s="32">
        <v>21.43</v>
      </c>
      <c r="M19728" s="15">
        <v>33023</v>
      </c>
      <c r="N19728" t="str">
        <f t="shared" si="654"/>
        <v>On</v>
      </c>
      <c r="O19728">
        <f t="shared" si="653"/>
        <v>5</v>
      </c>
    </row>
    <row r="19729" spans="1:15" x14ac:dyDescent="0.25">
      <c r="A19729" s="2">
        <v>36707</v>
      </c>
      <c r="B19729">
        <v>2300</v>
      </c>
      <c r="C19729">
        <v>13.28</v>
      </c>
      <c r="D19729">
        <v>18.940000000000001</v>
      </c>
      <c r="E19729">
        <v>28.57</v>
      </c>
      <c r="F19729">
        <v>14.74</v>
      </c>
      <c r="G19729">
        <v>13.32</v>
      </c>
      <c r="H19729" s="5">
        <v>15.7</v>
      </c>
      <c r="I19729">
        <v>29.03</v>
      </c>
      <c r="J19729">
        <v>44.15</v>
      </c>
      <c r="K19729">
        <v>15.93</v>
      </c>
      <c r="L19729" s="32">
        <v>17.079999999999998</v>
      </c>
      <c r="M19729" s="15">
        <v>30859</v>
      </c>
      <c r="N19729" t="str">
        <f t="shared" si="654"/>
        <v>On</v>
      </c>
      <c r="O19729">
        <f t="shared" si="653"/>
        <v>5</v>
      </c>
    </row>
    <row r="19730" spans="1:15" x14ac:dyDescent="0.25">
      <c r="A19730" s="2">
        <v>36707</v>
      </c>
      <c r="B19730">
        <v>2400</v>
      </c>
      <c r="C19730">
        <v>12.9</v>
      </c>
      <c r="D19730">
        <v>17.54</v>
      </c>
      <c r="E19730">
        <v>22.83</v>
      </c>
      <c r="F19730">
        <v>12.9</v>
      </c>
      <c r="G19730">
        <v>12.9</v>
      </c>
      <c r="H19730" s="5">
        <v>14.7</v>
      </c>
      <c r="I19730">
        <v>14.7</v>
      </c>
      <c r="J19730">
        <v>14.7</v>
      </c>
      <c r="K19730">
        <v>14.7</v>
      </c>
      <c r="L19730" s="32">
        <v>14.7</v>
      </c>
      <c r="M19730" s="15">
        <v>27994</v>
      </c>
      <c r="N19730" t="str">
        <f t="shared" si="654"/>
        <v>Off</v>
      </c>
      <c r="O19730">
        <f t="shared" si="653"/>
        <v>5</v>
      </c>
    </row>
    <row r="19731" spans="1:15" x14ac:dyDescent="0.25">
      <c r="A19731" s="2">
        <v>36708</v>
      </c>
      <c r="B19731">
        <v>100</v>
      </c>
      <c r="C19731">
        <v>12.1</v>
      </c>
      <c r="D19731">
        <v>16.510000000000002</v>
      </c>
      <c r="E19731">
        <v>19.93</v>
      </c>
      <c r="F19731">
        <v>12.1</v>
      </c>
      <c r="G19731">
        <v>12.1</v>
      </c>
      <c r="H19731" s="5">
        <v>12.5</v>
      </c>
      <c r="I19731">
        <v>12.5</v>
      </c>
      <c r="J19731">
        <v>12.5</v>
      </c>
      <c r="K19731">
        <v>12.5</v>
      </c>
      <c r="L19731" s="32">
        <v>12.5</v>
      </c>
      <c r="M19731" s="15">
        <v>25546</v>
      </c>
      <c r="N19731" t="str">
        <f t="shared" si="654"/>
        <v>Off</v>
      </c>
      <c r="O19731">
        <f t="shared" si="653"/>
        <v>6</v>
      </c>
    </row>
    <row r="19732" spans="1:15" x14ac:dyDescent="0.25">
      <c r="A19732" s="2">
        <v>36708</v>
      </c>
      <c r="B19732">
        <v>200</v>
      </c>
      <c r="C19732">
        <v>6.54</v>
      </c>
      <c r="D19732">
        <v>6.54</v>
      </c>
      <c r="E19732">
        <v>6.54</v>
      </c>
      <c r="F19732">
        <v>6.54</v>
      </c>
      <c r="G19732">
        <v>6.54</v>
      </c>
      <c r="H19732" s="5">
        <v>11.42</v>
      </c>
      <c r="I19732">
        <v>11.42</v>
      </c>
      <c r="J19732">
        <v>11.42</v>
      </c>
      <c r="K19732">
        <v>11.42</v>
      </c>
      <c r="L19732" s="32">
        <v>11.42</v>
      </c>
      <c r="M19732" s="15">
        <v>23730</v>
      </c>
      <c r="N19732" t="str">
        <f t="shared" si="654"/>
        <v>Off</v>
      </c>
      <c r="O19732">
        <f t="shared" si="653"/>
        <v>6</v>
      </c>
    </row>
    <row r="19733" spans="1:15" x14ac:dyDescent="0.25">
      <c r="A19733" s="2">
        <v>36708</v>
      </c>
      <c r="B19733">
        <v>300</v>
      </c>
      <c r="C19733">
        <v>0</v>
      </c>
      <c r="D19733">
        <v>0</v>
      </c>
      <c r="E19733">
        <v>0</v>
      </c>
      <c r="F19733">
        <v>0</v>
      </c>
      <c r="G19733">
        <v>0</v>
      </c>
      <c r="H19733" s="5">
        <v>10</v>
      </c>
      <c r="I19733">
        <v>10</v>
      </c>
      <c r="J19733">
        <v>10</v>
      </c>
      <c r="K19733">
        <v>10</v>
      </c>
      <c r="L19733" s="32">
        <v>10</v>
      </c>
      <c r="M19733" s="15">
        <v>22701</v>
      </c>
      <c r="N19733" t="str">
        <f t="shared" si="654"/>
        <v>Off</v>
      </c>
      <c r="O19733">
        <f t="shared" si="653"/>
        <v>6</v>
      </c>
    </row>
    <row r="19734" spans="1:15" x14ac:dyDescent="0.25">
      <c r="A19734" s="2">
        <v>36708</v>
      </c>
      <c r="B19734">
        <v>400</v>
      </c>
      <c r="C19734">
        <v>0</v>
      </c>
      <c r="D19734">
        <v>0</v>
      </c>
      <c r="E19734">
        <v>0</v>
      </c>
      <c r="F19734">
        <v>0</v>
      </c>
      <c r="G19734">
        <v>0</v>
      </c>
      <c r="H19734" s="5">
        <v>3</v>
      </c>
      <c r="I19734">
        <v>3</v>
      </c>
      <c r="J19734">
        <v>3</v>
      </c>
      <c r="K19734">
        <v>3</v>
      </c>
      <c r="L19734" s="32">
        <v>3</v>
      </c>
      <c r="M19734" s="15">
        <v>22086</v>
      </c>
      <c r="N19734" t="str">
        <f t="shared" si="654"/>
        <v>Off</v>
      </c>
      <c r="O19734">
        <f t="shared" si="653"/>
        <v>6</v>
      </c>
    </row>
    <row r="19735" spans="1:15" x14ac:dyDescent="0.25">
      <c r="A19735" s="2">
        <v>36708</v>
      </c>
      <c r="B19735">
        <v>500</v>
      </c>
      <c r="C19735">
        <v>0</v>
      </c>
      <c r="D19735">
        <v>0</v>
      </c>
      <c r="E19735">
        <v>0</v>
      </c>
      <c r="F19735">
        <v>0</v>
      </c>
      <c r="G19735">
        <v>0</v>
      </c>
      <c r="H19735" s="5">
        <v>1</v>
      </c>
      <c r="I19735">
        <v>1</v>
      </c>
      <c r="J19735">
        <v>1</v>
      </c>
      <c r="K19735">
        <v>1</v>
      </c>
      <c r="L19735" s="32">
        <v>1</v>
      </c>
      <c r="M19735" s="15">
        <v>21793</v>
      </c>
      <c r="N19735" t="str">
        <f t="shared" si="654"/>
        <v>Off</v>
      </c>
      <c r="O19735">
        <f t="shared" si="653"/>
        <v>6</v>
      </c>
    </row>
    <row r="19736" spans="1:15" x14ac:dyDescent="0.25">
      <c r="A19736" s="2">
        <v>36708</v>
      </c>
      <c r="B19736">
        <v>600</v>
      </c>
      <c r="C19736">
        <v>0</v>
      </c>
      <c r="D19736">
        <v>0</v>
      </c>
      <c r="E19736">
        <v>0</v>
      </c>
      <c r="F19736">
        <v>0</v>
      </c>
      <c r="G19736">
        <v>0</v>
      </c>
      <c r="H19736" s="5">
        <v>1</v>
      </c>
      <c r="I19736">
        <v>1</v>
      </c>
      <c r="J19736">
        <v>1</v>
      </c>
      <c r="K19736">
        <v>1</v>
      </c>
      <c r="L19736" s="32">
        <v>1</v>
      </c>
      <c r="M19736" s="15">
        <v>21916</v>
      </c>
      <c r="N19736" t="str">
        <f t="shared" si="654"/>
        <v>Off</v>
      </c>
      <c r="O19736">
        <f t="shared" si="653"/>
        <v>6</v>
      </c>
    </row>
    <row r="19737" spans="1:15" x14ac:dyDescent="0.25">
      <c r="A19737" s="2">
        <v>36708</v>
      </c>
      <c r="B19737">
        <v>700</v>
      </c>
      <c r="C19737">
        <v>0</v>
      </c>
      <c r="D19737">
        <v>0</v>
      </c>
      <c r="E19737">
        <v>0</v>
      </c>
      <c r="F19737">
        <v>0</v>
      </c>
      <c r="G19737">
        <v>0</v>
      </c>
      <c r="H19737" s="5">
        <v>8</v>
      </c>
      <c r="I19737">
        <v>8</v>
      </c>
      <c r="J19737">
        <v>8</v>
      </c>
      <c r="K19737">
        <v>8</v>
      </c>
      <c r="L19737" s="32">
        <v>8</v>
      </c>
      <c r="M19737" s="15">
        <v>22043</v>
      </c>
      <c r="N19737" t="str">
        <f t="shared" si="654"/>
        <v>Off</v>
      </c>
      <c r="O19737">
        <f t="shared" si="653"/>
        <v>6</v>
      </c>
    </row>
    <row r="19738" spans="1:15" x14ac:dyDescent="0.25">
      <c r="A19738" s="2">
        <v>36708</v>
      </c>
      <c r="B19738">
        <v>800</v>
      </c>
      <c r="C19738">
        <v>5.88</v>
      </c>
      <c r="D19738">
        <v>5.88</v>
      </c>
      <c r="E19738">
        <v>5.88</v>
      </c>
      <c r="F19738">
        <v>5.88</v>
      </c>
      <c r="G19738">
        <v>5.88</v>
      </c>
      <c r="H19738" s="5">
        <v>12.6</v>
      </c>
      <c r="I19738">
        <v>18.11</v>
      </c>
      <c r="J19738">
        <v>25</v>
      </c>
      <c r="K19738">
        <v>12.6</v>
      </c>
      <c r="L19738" s="32">
        <v>12.6</v>
      </c>
      <c r="M19738" s="15">
        <v>23992</v>
      </c>
      <c r="N19738" t="str">
        <f t="shared" si="654"/>
        <v>On</v>
      </c>
      <c r="O19738">
        <f t="shared" si="653"/>
        <v>6</v>
      </c>
    </row>
    <row r="19739" spans="1:15" x14ac:dyDescent="0.25">
      <c r="A19739" s="2">
        <v>36708</v>
      </c>
      <c r="B19739">
        <v>900</v>
      </c>
      <c r="C19739">
        <v>12.54</v>
      </c>
      <c r="D19739">
        <v>13.31</v>
      </c>
      <c r="E19739">
        <v>14.49</v>
      </c>
      <c r="F19739">
        <v>12.54</v>
      </c>
      <c r="G19739">
        <v>12.54</v>
      </c>
      <c r="H19739" s="5">
        <v>13.73</v>
      </c>
      <c r="I19739">
        <v>19.47</v>
      </c>
      <c r="J19739">
        <v>26.66</v>
      </c>
      <c r="K19739">
        <v>13.73</v>
      </c>
      <c r="L19739" s="32">
        <v>13.73</v>
      </c>
      <c r="M19739" s="15">
        <v>26718</v>
      </c>
      <c r="N19739" t="str">
        <f t="shared" si="654"/>
        <v>On</v>
      </c>
      <c r="O19739">
        <f t="shared" si="653"/>
        <v>6</v>
      </c>
    </row>
    <row r="19740" spans="1:15" x14ac:dyDescent="0.25">
      <c r="A19740" s="2">
        <v>36708</v>
      </c>
      <c r="B19740">
        <v>1000</v>
      </c>
      <c r="C19740">
        <v>13.1</v>
      </c>
      <c r="D19740">
        <v>17.97</v>
      </c>
      <c r="E19740">
        <v>25.53</v>
      </c>
      <c r="F19740">
        <v>13.1</v>
      </c>
      <c r="G19740">
        <v>13.1</v>
      </c>
      <c r="H19740" s="5">
        <v>17.12</v>
      </c>
      <c r="I19740">
        <v>22.57</v>
      </c>
      <c r="J19740">
        <v>29.39</v>
      </c>
      <c r="K19740">
        <v>17.12</v>
      </c>
      <c r="L19740" s="32">
        <v>17.12</v>
      </c>
      <c r="M19740" s="15">
        <v>29118</v>
      </c>
      <c r="N19740" t="str">
        <f t="shared" si="654"/>
        <v>On</v>
      </c>
      <c r="O19740">
        <f t="shared" si="653"/>
        <v>6</v>
      </c>
    </row>
    <row r="19741" spans="1:15" x14ac:dyDescent="0.25">
      <c r="A19741" s="2">
        <v>36708</v>
      </c>
      <c r="B19741">
        <v>1100</v>
      </c>
      <c r="C19741">
        <v>13.33</v>
      </c>
      <c r="D19741">
        <v>21.25</v>
      </c>
      <c r="E19741">
        <v>33.58</v>
      </c>
      <c r="F19741">
        <v>13.33</v>
      </c>
      <c r="G19741">
        <v>13.33</v>
      </c>
      <c r="H19741" s="5">
        <v>19.03</v>
      </c>
      <c r="I19741">
        <v>23.9</v>
      </c>
      <c r="J19741">
        <v>30</v>
      </c>
      <c r="K19741">
        <v>19.03</v>
      </c>
      <c r="L19741" s="32">
        <v>19.03</v>
      </c>
      <c r="M19741" s="15">
        <v>31041</v>
      </c>
      <c r="N19741" t="str">
        <f t="shared" si="654"/>
        <v>On</v>
      </c>
      <c r="O19741">
        <f t="shared" si="653"/>
        <v>6</v>
      </c>
    </row>
    <row r="19742" spans="1:15" x14ac:dyDescent="0.25">
      <c r="A19742" s="2">
        <v>36708</v>
      </c>
      <c r="B19742">
        <v>1200</v>
      </c>
      <c r="C19742">
        <v>13.65</v>
      </c>
      <c r="D19742">
        <v>23.46</v>
      </c>
      <c r="E19742">
        <v>38.71</v>
      </c>
      <c r="F19742">
        <v>13.65</v>
      </c>
      <c r="G19742">
        <v>13.65</v>
      </c>
      <c r="H19742" s="5">
        <v>23</v>
      </c>
      <c r="I19742">
        <v>29.08</v>
      </c>
      <c r="J19742">
        <v>38.85</v>
      </c>
      <c r="K19742">
        <v>23</v>
      </c>
      <c r="L19742" s="32">
        <v>23</v>
      </c>
      <c r="M19742" s="15">
        <v>32191</v>
      </c>
      <c r="N19742" t="str">
        <f t="shared" si="654"/>
        <v>On</v>
      </c>
      <c r="O19742">
        <f t="shared" si="653"/>
        <v>6</v>
      </c>
    </row>
    <row r="19743" spans="1:15" x14ac:dyDescent="0.25">
      <c r="A19743" s="2">
        <v>36708</v>
      </c>
      <c r="B19743">
        <v>1300</v>
      </c>
      <c r="C19743">
        <v>14.53</v>
      </c>
      <c r="D19743">
        <v>24.22</v>
      </c>
      <c r="E19743">
        <v>39.270000000000003</v>
      </c>
      <c r="F19743">
        <v>14.53</v>
      </c>
      <c r="G19743">
        <v>14.53</v>
      </c>
      <c r="H19743" s="5">
        <v>24.07</v>
      </c>
      <c r="I19743">
        <v>30</v>
      </c>
      <c r="J19743">
        <v>39.53</v>
      </c>
      <c r="K19743">
        <v>24.07</v>
      </c>
      <c r="L19743" s="32">
        <v>24.07</v>
      </c>
      <c r="M19743" s="15">
        <v>32937</v>
      </c>
      <c r="N19743" t="str">
        <f t="shared" si="654"/>
        <v>On</v>
      </c>
      <c r="O19743">
        <f t="shared" si="653"/>
        <v>6</v>
      </c>
    </row>
    <row r="19744" spans="1:15" x14ac:dyDescent="0.25">
      <c r="A19744" s="2">
        <v>36708</v>
      </c>
      <c r="B19744">
        <v>1400</v>
      </c>
      <c r="C19744">
        <v>14.44</v>
      </c>
      <c r="D19744">
        <v>24.14</v>
      </c>
      <c r="E19744">
        <v>39.22</v>
      </c>
      <c r="F19744">
        <v>14.44</v>
      </c>
      <c r="G19744">
        <v>14.44</v>
      </c>
      <c r="H19744" s="5">
        <v>23.16</v>
      </c>
      <c r="I19744">
        <v>29.21</v>
      </c>
      <c r="J19744">
        <v>38.92</v>
      </c>
      <c r="K19744">
        <v>23.16</v>
      </c>
      <c r="L19744" s="32">
        <v>23.16</v>
      </c>
      <c r="M19744" s="15">
        <v>33366</v>
      </c>
      <c r="N19744" t="str">
        <f t="shared" si="654"/>
        <v>On</v>
      </c>
      <c r="O19744">
        <f t="shared" si="653"/>
        <v>6</v>
      </c>
    </row>
    <row r="19745" spans="1:15" x14ac:dyDescent="0.25">
      <c r="A19745" s="2">
        <v>36708</v>
      </c>
      <c r="B19745">
        <v>1500</v>
      </c>
      <c r="C19745">
        <v>14.83</v>
      </c>
      <c r="D19745">
        <v>24.47</v>
      </c>
      <c r="E19745">
        <v>39.46</v>
      </c>
      <c r="F19745">
        <v>14.83</v>
      </c>
      <c r="G19745">
        <v>14.83</v>
      </c>
      <c r="H19745" s="5">
        <v>25</v>
      </c>
      <c r="I19745">
        <v>30.95</v>
      </c>
      <c r="J19745">
        <v>40.68</v>
      </c>
      <c r="K19745">
        <v>25</v>
      </c>
      <c r="L19745" s="32">
        <v>25</v>
      </c>
      <c r="M19745" s="15">
        <v>33592</v>
      </c>
      <c r="N19745" t="str">
        <f t="shared" si="654"/>
        <v>On</v>
      </c>
      <c r="O19745">
        <f t="shared" si="653"/>
        <v>6</v>
      </c>
    </row>
    <row r="19746" spans="1:15" x14ac:dyDescent="0.25">
      <c r="A19746" s="2">
        <v>36708</v>
      </c>
      <c r="B19746">
        <v>1600</v>
      </c>
      <c r="C19746">
        <v>17.18</v>
      </c>
      <c r="D19746">
        <v>25.26</v>
      </c>
      <c r="E19746">
        <v>39.130000000000003</v>
      </c>
      <c r="F19746">
        <v>17.18</v>
      </c>
      <c r="G19746">
        <v>17.18</v>
      </c>
      <c r="H19746" s="5">
        <v>27</v>
      </c>
      <c r="I19746">
        <v>32.659999999999997</v>
      </c>
      <c r="J19746">
        <v>41.93</v>
      </c>
      <c r="K19746">
        <v>27</v>
      </c>
      <c r="L19746" s="32">
        <v>27</v>
      </c>
      <c r="M19746" s="15">
        <v>34028</v>
      </c>
      <c r="N19746" t="str">
        <f t="shared" si="654"/>
        <v>On</v>
      </c>
      <c r="O19746">
        <f t="shared" si="653"/>
        <v>6</v>
      </c>
    </row>
    <row r="19747" spans="1:15" x14ac:dyDescent="0.25">
      <c r="A19747" s="2">
        <v>36708</v>
      </c>
      <c r="B19747">
        <v>1700</v>
      </c>
      <c r="C19747">
        <v>15.53</v>
      </c>
      <c r="D19747">
        <v>23.41</v>
      </c>
      <c r="E19747">
        <v>36.93</v>
      </c>
      <c r="F19747">
        <v>15.53</v>
      </c>
      <c r="G19747">
        <v>15.53</v>
      </c>
      <c r="H19747" s="5">
        <v>29.73</v>
      </c>
      <c r="I19747">
        <v>35</v>
      </c>
      <c r="J19747">
        <v>43.63</v>
      </c>
      <c r="K19747">
        <v>29.73</v>
      </c>
      <c r="L19747" s="32">
        <v>29.73</v>
      </c>
      <c r="M19747" s="15">
        <v>34422</v>
      </c>
      <c r="N19747" t="str">
        <f t="shared" si="654"/>
        <v>On</v>
      </c>
      <c r="O19747">
        <f t="shared" si="653"/>
        <v>6</v>
      </c>
    </row>
    <row r="19748" spans="1:15" x14ac:dyDescent="0.25">
      <c r="A19748" s="2">
        <v>36708</v>
      </c>
      <c r="B19748">
        <v>1800</v>
      </c>
      <c r="C19748">
        <v>14.63</v>
      </c>
      <c r="D19748">
        <v>22.8</v>
      </c>
      <c r="E19748">
        <v>34.869999999999997</v>
      </c>
      <c r="F19748">
        <v>14.63</v>
      </c>
      <c r="G19748">
        <v>14.63</v>
      </c>
      <c r="H19748" s="5">
        <v>26</v>
      </c>
      <c r="I19748">
        <v>31.81</v>
      </c>
      <c r="J19748">
        <v>41.3</v>
      </c>
      <c r="K19748">
        <v>26</v>
      </c>
      <c r="L19748" s="32">
        <v>26</v>
      </c>
      <c r="M19748" s="15">
        <v>34469</v>
      </c>
      <c r="N19748" t="str">
        <f t="shared" si="654"/>
        <v>On</v>
      </c>
      <c r="O19748">
        <f t="shared" si="653"/>
        <v>6</v>
      </c>
    </row>
    <row r="19749" spans="1:15" x14ac:dyDescent="0.25">
      <c r="A19749" s="2">
        <v>36708</v>
      </c>
      <c r="B19749">
        <v>1900</v>
      </c>
      <c r="C19749">
        <v>13.79</v>
      </c>
      <c r="D19749">
        <v>22.05</v>
      </c>
      <c r="E19749">
        <v>34.26</v>
      </c>
      <c r="F19749">
        <v>13.79</v>
      </c>
      <c r="G19749">
        <v>13.79</v>
      </c>
      <c r="H19749" s="5">
        <v>25</v>
      </c>
      <c r="I19749">
        <v>27.17</v>
      </c>
      <c r="J19749">
        <v>30</v>
      </c>
      <c r="K19749">
        <v>25</v>
      </c>
      <c r="L19749" s="32">
        <v>25</v>
      </c>
      <c r="M19749" s="15">
        <v>34082</v>
      </c>
      <c r="N19749" t="str">
        <f t="shared" si="654"/>
        <v>On</v>
      </c>
      <c r="O19749">
        <f t="shared" si="653"/>
        <v>6</v>
      </c>
    </row>
    <row r="19750" spans="1:15" x14ac:dyDescent="0.25">
      <c r="A19750" s="2">
        <v>36708</v>
      </c>
      <c r="B19750">
        <v>2000</v>
      </c>
      <c r="C19750">
        <v>13.28</v>
      </c>
      <c r="D19750">
        <v>22.11</v>
      </c>
      <c r="E19750">
        <v>34.840000000000003</v>
      </c>
      <c r="F19750">
        <v>13.28</v>
      </c>
      <c r="G19750">
        <v>13.28</v>
      </c>
      <c r="H19750" s="5">
        <v>21.19</v>
      </c>
      <c r="I19750">
        <v>25.1</v>
      </c>
      <c r="J19750">
        <v>30</v>
      </c>
      <c r="K19750">
        <v>21.19</v>
      </c>
      <c r="L19750" s="32">
        <v>21.19</v>
      </c>
      <c r="M19750" s="15">
        <v>33055</v>
      </c>
      <c r="N19750" t="str">
        <f t="shared" si="654"/>
        <v>On</v>
      </c>
      <c r="O19750">
        <f t="shared" ref="O19750:O19802" si="655">+WEEKDAY(A19750,2)</f>
        <v>6</v>
      </c>
    </row>
    <row r="19751" spans="1:15" x14ac:dyDescent="0.25">
      <c r="A19751" s="2">
        <v>36708</v>
      </c>
      <c r="B19751">
        <v>2100</v>
      </c>
      <c r="C19751">
        <v>13.11</v>
      </c>
      <c r="D19751">
        <v>22.33</v>
      </c>
      <c r="E19751">
        <v>35.4</v>
      </c>
      <c r="F19751">
        <v>13.11</v>
      </c>
      <c r="G19751">
        <v>13.11</v>
      </c>
      <c r="H19751" s="5">
        <v>20</v>
      </c>
      <c r="I19751">
        <v>26.66</v>
      </c>
      <c r="J19751">
        <v>37.56</v>
      </c>
      <c r="K19751">
        <v>20</v>
      </c>
      <c r="L19751" s="32">
        <v>20</v>
      </c>
      <c r="M19751" s="15">
        <v>32025</v>
      </c>
      <c r="N19751" t="str">
        <f t="shared" si="654"/>
        <v>On</v>
      </c>
      <c r="O19751">
        <f t="shared" si="655"/>
        <v>6</v>
      </c>
    </row>
    <row r="19752" spans="1:15" x14ac:dyDescent="0.25">
      <c r="A19752" s="2">
        <v>36708</v>
      </c>
      <c r="B19752">
        <v>2200</v>
      </c>
      <c r="C19752">
        <v>13.63</v>
      </c>
      <c r="D19752">
        <v>22.11</v>
      </c>
      <c r="E19752">
        <v>34.869999999999997</v>
      </c>
      <c r="F19752">
        <v>13.63</v>
      </c>
      <c r="G19752">
        <v>13.63</v>
      </c>
      <c r="H19752" s="5">
        <v>19</v>
      </c>
      <c r="I19752">
        <v>23.88</v>
      </c>
      <c r="J19752">
        <v>30</v>
      </c>
      <c r="K19752">
        <v>19</v>
      </c>
      <c r="L19752" s="32">
        <v>19</v>
      </c>
      <c r="M19752" s="15">
        <v>32039</v>
      </c>
      <c r="N19752" t="str">
        <f t="shared" si="654"/>
        <v>On</v>
      </c>
      <c r="O19752">
        <f t="shared" si="655"/>
        <v>6</v>
      </c>
    </row>
    <row r="19753" spans="1:15" x14ac:dyDescent="0.25">
      <c r="A19753" s="2">
        <v>36708</v>
      </c>
      <c r="B19753">
        <v>2300</v>
      </c>
      <c r="C19753">
        <v>13.23</v>
      </c>
      <c r="D19753">
        <v>19.2</v>
      </c>
      <c r="E19753">
        <v>30.19</v>
      </c>
      <c r="F19753">
        <v>13.23</v>
      </c>
      <c r="G19753">
        <v>13.23</v>
      </c>
      <c r="H19753" s="5">
        <v>17.63</v>
      </c>
      <c r="I19753">
        <v>23.13</v>
      </c>
      <c r="J19753">
        <v>30</v>
      </c>
      <c r="K19753">
        <v>17.63</v>
      </c>
      <c r="L19753" s="32">
        <v>17.63</v>
      </c>
      <c r="M19753" s="15">
        <v>30389</v>
      </c>
      <c r="N19753" t="str">
        <f t="shared" si="654"/>
        <v>On</v>
      </c>
      <c r="O19753">
        <f t="shared" si="655"/>
        <v>6</v>
      </c>
    </row>
    <row r="19754" spans="1:15" x14ac:dyDescent="0.25">
      <c r="A19754" s="2">
        <v>36708</v>
      </c>
      <c r="B19754">
        <v>2400</v>
      </c>
      <c r="C19754">
        <v>12.82</v>
      </c>
      <c r="D19754">
        <v>18.41</v>
      </c>
      <c r="E19754">
        <v>28.6</v>
      </c>
      <c r="F19754">
        <v>12.82</v>
      </c>
      <c r="G19754">
        <v>12.82</v>
      </c>
      <c r="H19754" s="5">
        <v>13.72</v>
      </c>
      <c r="I19754">
        <v>14.27</v>
      </c>
      <c r="J19754">
        <v>15</v>
      </c>
      <c r="K19754">
        <v>13.72</v>
      </c>
      <c r="L19754" s="32">
        <v>13.72</v>
      </c>
      <c r="M19754" s="15">
        <v>27984</v>
      </c>
      <c r="N19754" t="str">
        <f t="shared" si="654"/>
        <v>Off</v>
      </c>
      <c r="O19754">
        <f t="shared" si="655"/>
        <v>6</v>
      </c>
    </row>
    <row r="19755" spans="1:15" x14ac:dyDescent="0.25">
      <c r="A19755" s="2">
        <v>36709</v>
      </c>
      <c r="B19755">
        <v>100</v>
      </c>
      <c r="C19755">
        <v>12.04</v>
      </c>
      <c r="D19755">
        <v>12.73</v>
      </c>
      <c r="E19755">
        <v>13.92</v>
      </c>
      <c r="F19755">
        <v>12.04</v>
      </c>
      <c r="G19755">
        <v>12.04</v>
      </c>
      <c r="H19755" s="5">
        <v>12.5</v>
      </c>
      <c r="I19755">
        <v>12.5</v>
      </c>
      <c r="J19755">
        <v>12.5</v>
      </c>
      <c r="K19755">
        <v>12.5</v>
      </c>
      <c r="L19755" s="32">
        <v>12.5</v>
      </c>
      <c r="M19755" s="15">
        <v>25422</v>
      </c>
      <c r="N19755" t="str">
        <f t="shared" si="654"/>
        <v>Off</v>
      </c>
      <c r="O19755">
        <f t="shared" si="655"/>
        <v>7</v>
      </c>
    </row>
    <row r="19756" spans="1:15" x14ac:dyDescent="0.25">
      <c r="A19756" s="2">
        <v>36709</v>
      </c>
      <c r="B19756">
        <v>200</v>
      </c>
      <c r="C19756">
        <v>8.0299999999999994</v>
      </c>
      <c r="D19756">
        <v>8.0299999999999994</v>
      </c>
      <c r="E19756">
        <v>8.0299999999999994</v>
      </c>
      <c r="F19756">
        <v>8.0299999999999994</v>
      </c>
      <c r="G19756">
        <v>8.0299999999999994</v>
      </c>
      <c r="H19756" s="5">
        <v>11.7</v>
      </c>
      <c r="I19756">
        <v>11.7</v>
      </c>
      <c r="J19756">
        <v>11.7</v>
      </c>
      <c r="K19756">
        <v>11.7</v>
      </c>
      <c r="L19756" s="32">
        <v>11.7</v>
      </c>
      <c r="M19756" s="15">
        <v>23589</v>
      </c>
      <c r="N19756" t="str">
        <f t="shared" si="654"/>
        <v>Off</v>
      </c>
      <c r="O19756">
        <f t="shared" si="655"/>
        <v>7</v>
      </c>
    </row>
    <row r="19757" spans="1:15" x14ac:dyDescent="0.25">
      <c r="A19757" s="2">
        <v>36709</v>
      </c>
      <c r="B19757">
        <v>300</v>
      </c>
      <c r="C19757">
        <v>0</v>
      </c>
      <c r="D19757">
        <v>0</v>
      </c>
      <c r="E19757">
        <v>0</v>
      </c>
      <c r="F19757">
        <v>0</v>
      </c>
      <c r="G19757">
        <v>0</v>
      </c>
      <c r="H19757" s="5">
        <v>10.71</v>
      </c>
      <c r="I19757">
        <v>10.71</v>
      </c>
      <c r="J19757">
        <v>10.71</v>
      </c>
      <c r="K19757">
        <v>10.71</v>
      </c>
      <c r="L19757" s="32">
        <v>10.71</v>
      </c>
      <c r="M19757" s="15">
        <v>22438</v>
      </c>
      <c r="N19757" t="str">
        <f t="shared" si="654"/>
        <v>Off</v>
      </c>
      <c r="O19757">
        <f t="shared" si="655"/>
        <v>7</v>
      </c>
    </row>
    <row r="19758" spans="1:15" x14ac:dyDescent="0.25">
      <c r="A19758" s="2">
        <v>36709</v>
      </c>
      <c r="B19758">
        <v>400</v>
      </c>
      <c r="C19758">
        <v>0</v>
      </c>
      <c r="D19758">
        <v>0</v>
      </c>
      <c r="E19758">
        <v>0</v>
      </c>
      <c r="F19758">
        <v>0</v>
      </c>
      <c r="G19758">
        <v>0</v>
      </c>
      <c r="H19758" s="5">
        <v>4</v>
      </c>
      <c r="I19758">
        <v>4</v>
      </c>
      <c r="J19758">
        <v>4</v>
      </c>
      <c r="K19758">
        <v>4</v>
      </c>
      <c r="L19758" s="32">
        <v>4</v>
      </c>
      <c r="M19758" s="15">
        <v>21772</v>
      </c>
      <c r="N19758" t="str">
        <f t="shared" si="654"/>
        <v>Off</v>
      </c>
      <c r="O19758">
        <f t="shared" si="655"/>
        <v>7</v>
      </c>
    </row>
    <row r="19759" spans="1:15" x14ac:dyDescent="0.25">
      <c r="A19759" s="2">
        <v>36709</v>
      </c>
      <c r="B19759">
        <v>500</v>
      </c>
      <c r="C19759">
        <v>0</v>
      </c>
      <c r="D19759">
        <v>0</v>
      </c>
      <c r="E19759">
        <v>0</v>
      </c>
      <c r="F19759">
        <v>0</v>
      </c>
      <c r="G19759">
        <v>0</v>
      </c>
      <c r="H19759" s="5">
        <v>3</v>
      </c>
      <c r="I19759">
        <v>3</v>
      </c>
      <c r="J19759">
        <v>3</v>
      </c>
      <c r="K19759">
        <v>3</v>
      </c>
      <c r="L19759" s="32">
        <v>3</v>
      </c>
      <c r="M19759" s="15">
        <v>21520</v>
      </c>
      <c r="N19759" t="str">
        <f t="shared" si="654"/>
        <v>Off</v>
      </c>
      <c r="O19759">
        <f t="shared" si="655"/>
        <v>7</v>
      </c>
    </row>
    <row r="19760" spans="1:15" x14ac:dyDescent="0.25">
      <c r="A19760" s="2">
        <v>36709</v>
      </c>
      <c r="B19760">
        <v>600</v>
      </c>
      <c r="C19760">
        <v>0</v>
      </c>
      <c r="D19760">
        <v>0</v>
      </c>
      <c r="E19760">
        <v>0</v>
      </c>
      <c r="F19760">
        <v>0</v>
      </c>
      <c r="G19760">
        <v>0</v>
      </c>
      <c r="H19760" s="5">
        <v>1</v>
      </c>
      <c r="I19760">
        <v>1</v>
      </c>
      <c r="J19760">
        <v>1</v>
      </c>
      <c r="K19760">
        <v>1</v>
      </c>
      <c r="L19760" s="32">
        <v>1</v>
      </c>
      <c r="M19760" s="15">
        <v>21264</v>
      </c>
      <c r="N19760" t="str">
        <f t="shared" si="654"/>
        <v>Off</v>
      </c>
      <c r="O19760">
        <f t="shared" si="655"/>
        <v>7</v>
      </c>
    </row>
    <row r="19761" spans="1:15" x14ac:dyDescent="0.25">
      <c r="A19761" s="2">
        <v>36709</v>
      </c>
      <c r="B19761">
        <v>700</v>
      </c>
      <c r="C19761">
        <v>0</v>
      </c>
      <c r="D19761">
        <v>0</v>
      </c>
      <c r="E19761">
        <v>0</v>
      </c>
      <c r="F19761">
        <v>0</v>
      </c>
      <c r="G19761">
        <v>0</v>
      </c>
      <c r="H19761" s="5">
        <v>8</v>
      </c>
      <c r="I19761">
        <v>8</v>
      </c>
      <c r="J19761">
        <v>8</v>
      </c>
      <c r="K19761">
        <v>8</v>
      </c>
      <c r="L19761" s="32">
        <v>8</v>
      </c>
      <c r="M19761" s="15">
        <v>21214</v>
      </c>
      <c r="N19761" t="str">
        <f t="shared" si="654"/>
        <v>Off</v>
      </c>
      <c r="O19761">
        <f t="shared" si="655"/>
        <v>7</v>
      </c>
    </row>
    <row r="19762" spans="1:15" x14ac:dyDescent="0.25">
      <c r="A19762" s="2">
        <v>36709</v>
      </c>
      <c r="B19762">
        <v>800</v>
      </c>
      <c r="C19762">
        <v>0</v>
      </c>
      <c r="D19762">
        <v>0</v>
      </c>
      <c r="E19762">
        <v>0</v>
      </c>
      <c r="F19762">
        <v>0</v>
      </c>
      <c r="G19762">
        <v>0</v>
      </c>
      <c r="H19762" s="5">
        <v>12.3</v>
      </c>
      <c r="I19762">
        <v>13.1</v>
      </c>
      <c r="J19762">
        <v>14</v>
      </c>
      <c r="K19762">
        <v>12.3</v>
      </c>
      <c r="L19762" s="32">
        <v>12.3</v>
      </c>
      <c r="M19762" s="15">
        <v>22957</v>
      </c>
      <c r="N19762" t="str">
        <f t="shared" si="654"/>
        <v>On</v>
      </c>
      <c r="O19762">
        <f t="shared" si="655"/>
        <v>7</v>
      </c>
    </row>
    <row r="19763" spans="1:15" x14ac:dyDescent="0.25">
      <c r="A19763" s="2">
        <v>36709</v>
      </c>
      <c r="B19763">
        <v>900</v>
      </c>
      <c r="C19763">
        <v>2.93</v>
      </c>
      <c r="D19763">
        <v>2.93</v>
      </c>
      <c r="E19763">
        <v>2.93</v>
      </c>
      <c r="F19763">
        <v>2.93</v>
      </c>
      <c r="G19763">
        <v>2.93</v>
      </c>
      <c r="H19763" s="5">
        <v>13.4</v>
      </c>
      <c r="I19763">
        <v>13.68</v>
      </c>
      <c r="J19763">
        <v>14</v>
      </c>
      <c r="K19763">
        <v>13.4</v>
      </c>
      <c r="L19763" s="32">
        <v>13.4</v>
      </c>
      <c r="M19763" s="15">
        <v>25495</v>
      </c>
      <c r="N19763" t="str">
        <f t="shared" si="654"/>
        <v>On</v>
      </c>
      <c r="O19763">
        <f t="shared" si="655"/>
        <v>7</v>
      </c>
    </row>
    <row r="19764" spans="1:15" x14ac:dyDescent="0.25">
      <c r="A19764" s="2">
        <v>36709</v>
      </c>
      <c r="B19764">
        <v>1000</v>
      </c>
      <c r="C19764">
        <v>12.9</v>
      </c>
      <c r="D19764">
        <v>12.9</v>
      </c>
      <c r="E19764">
        <v>12.9</v>
      </c>
      <c r="F19764">
        <v>12.9</v>
      </c>
      <c r="G19764">
        <v>12.9</v>
      </c>
      <c r="H19764" s="5">
        <v>17.03</v>
      </c>
      <c r="I19764">
        <v>17.73</v>
      </c>
      <c r="J19764">
        <v>18.510000000000002</v>
      </c>
      <c r="K19764">
        <v>17.03</v>
      </c>
      <c r="L19764" s="32">
        <v>17.03</v>
      </c>
      <c r="M19764" s="15">
        <v>28179</v>
      </c>
      <c r="N19764" t="str">
        <f t="shared" si="654"/>
        <v>On</v>
      </c>
      <c r="O19764">
        <f t="shared" si="655"/>
        <v>7</v>
      </c>
    </row>
    <row r="19765" spans="1:15" x14ac:dyDescent="0.25">
      <c r="A19765" s="2">
        <v>36709</v>
      </c>
      <c r="B19765">
        <v>1100</v>
      </c>
      <c r="C19765">
        <v>15.17</v>
      </c>
      <c r="D19765">
        <v>16.93</v>
      </c>
      <c r="E19765">
        <v>21.05</v>
      </c>
      <c r="F19765">
        <v>15.17</v>
      </c>
      <c r="G19765">
        <v>15.17</v>
      </c>
      <c r="H19765" s="5">
        <v>20</v>
      </c>
      <c r="I19765">
        <v>20</v>
      </c>
      <c r="J19765">
        <v>20</v>
      </c>
      <c r="K19765">
        <v>20</v>
      </c>
      <c r="L19765" s="32">
        <v>20</v>
      </c>
      <c r="M19765" s="15">
        <v>30505</v>
      </c>
      <c r="N19765" t="str">
        <f t="shared" si="654"/>
        <v>On</v>
      </c>
      <c r="O19765">
        <f t="shared" si="655"/>
        <v>7</v>
      </c>
    </row>
    <row r="19766" spans="1:15" x14ac:dyDescent="0.25">
      <c r="A19766" s="2">
        <v>36709</v>
      </c>
      <c r="B19766">
        <v>1200</v>
      </c>
      <c r="C19766">
        <v>15.99</v>
      </c>
      <c r="D19766">
        <v>19.21</v>
      </c>
      <c r="E19766">
        <v>26</v>
      </c>
      <c r="F19766">
        <v>15.99</v>
      </c>
      <c r="G19766">
        <v>15.99</v>
      </c>
      <c r="H19766" s="5">
        <v>25</v>
      </c>
      <c r="I19766">
        <v>25</v>
      </c>
      <c r="J19766">
        <v>25.01</v>
      </c>
      <c r="K19766">
        <v>25</v>
      </c>
      <c r="L19766" s="32">
        <v>25</v>
      </c>
      <c r="M19766" s="15">
        <v>32147</v>
      </c>
      <c r="N19766" t="str">
        <f t="shared" si="654"/>
        <v>On</v>
      </c>
      <c r="O19766">
        <f t="shared" si="655"/>
        <v>7</v>
      </c>
    </row>
    <row r="19767" spans="1:15" x14ac:dyDescent="0.25">
      <c r="A19767" s="2">
        <v>36709</v>
      </c>
      <c r="B19767">
        <v>1300</v>
      </c>
      <c r="C19767">
        <v>17.329999999999998</v>
      </c>
      <c r="D19767">
        <v>21.91</v>
      </c>
      <c r="E19767">
        <v>30.3</v>
      </c>
      <c r="F19767">
        <v>17.34</v>
      </c>
      <c r="G19767">
        <v>17.329999999999998</v>
      </c>
      <c r="H19767" s="5">
        <v>27.71</v>
      </c>
      <c r="I19767">
        <v>27.85</v>
      </c>
      <c r="J19767">
        <v>28</v>
      </c>
      <c r="K19767">
        <v>27.71</v>
      </c>
      <c r="L19767" s="32">
        <v>27.71</v>
      </c>
      <c r="M19767" s="15">
        <v>33238</v>
      </c>
      <c r="N19767" t="str">
        <f t="shared" si="654"/>
        <v>On</v>
      </c>
      <c r="O19767">
        <f t="shared" si="655"/>
        <v>7</v>
      </c>
    </row>
    <row r="19768" spans="1:15" x14ac:dyDescent="0.25">
      <c r="A19768" s="2">
        <v>36709</v>
      </c>
      <c r="B19768">
        <v>1400</v>
      </c>
      <c r="C19768">
        <v>17.739999999999998</v>
      </c>
      <c r="D19768">
        <v>23.56</v>
      </c>
      <c r="E19768">
        <v>33.869999999999997</v>
      </c>
      <c r="F19768">
        <v>17.739999999999998</v>
      </c>
      <c r="G19768">
        <v>17.739999999999998</v>
      </c>
      <c r="H19768" s="5">
        <v>35</v>
      </c>
      <c r="I19768">
        <v>35</v>
      </c>
      <c r="J19768">
        <v>35</v>
      </c>
      <c r="K19768">
        <v>35</v>
      </c>
      <c r="L19768" s="32">
        <v>35</v>
      </c>
      <c r="M19768" s="15">
        <v>33936</v>
      </c>
      <c r="N19768" t="str">
        <f t="shared" si="654"/>
        <v>On</v>
      </c>
      <c r="O19768">
        <f t="shared" si="655"/>
        <v>7</v>
      </c>
    </row>
    <row r="19769" spans="1:15" x14ac:dyDescent="0.25">
      <c r="A19769" s="2">
        <v>36709</v>
      </c>
      <c r="B19769">
        <v>1500</v>
      </c>
      <c r="C19769">
        <v>18.350000000000001</v>
      </c>
      <c r="D19769">
        <v>25.03</v>
      </c>
      <c r="E19769">
        <v>36.659999999999997</v>
      </c>
      <c r="F19769">
        <v>18.350000000000001</v>
      </c>
      <c r="G19769">
        <v>18.350000000000001</v>
      </c>
      <c r="H19769" s="5">
        <v>45</v>
      </c>
      <c r="I19769">
        <v>45</v>
      </c>
      <c r="J19769">
        <v>45</v>
      </c>
      <c r="K19769">
        <v>45</v>
      </c>
      <c r="L19769" s="32">
        <v>45</v>
      </c>
      <c r="M19769" s="15">
        <v>34536</v>
      </c>
      <c r="N19769" t="str">
        <f t="shared" si="654"/>
        <v>On</v>
      </c>
      <c r="O19769">
        <f t="shared" si="655"/>
        <v>7</v>
      </c>
    </row>
    <row r="19770" spans="1:15" x14ac:dyDescent="0.25">
      <c r="A19770" s="2">
        <v>36709</v>
      </c>
      <c r="B19770">
        <v>1600</v>
      </c>
      <c r="C19770">
        <v>16.579999999999998</v>
      </c>
      <c r="D19770">
        <v>23.44</v>
      </c>
      <c r="E19770">
        <v>35.4</v>
      </c>
      <c r="F19770">
        <v>16.579999999999998</v>
      </c>
      <c r="G19770">
        <v>16.579999999999998</v>
      </c>
      <c r="H19770" s="5">
        <v>45.12</v>
      </c>
      <c r="I19770">
        <v>45.12</v>
      </c>
      <c r="J19770">
        <v>45.12</v>
      </c>
      <c r="K19770">
        <v>45.12</v>
      </c>
      <c r="L19770" s="32">
        <v>45.12</v>
      </c>
      <c r="M19770" s="15">
        <v>35031</v>
      </c>
      <c r="N19770" t="str">
        <f t="shared" si="654"/>
        <v>On</v>
      </c>
      <c r="O19770">
        <f t="shared" si="655"/>
        <v>7</v>
      </c>
    </row>
    <row r="19771" spans="1:15" x14ac:dyDescent="0.25">
      <c r="A19771" s="2">
        <v>36709</v>
      </c>
      <c r="B19771">
        <v>1700</v>
      </c>
      <c r="C19771">
        <v>19.2</v>
      </c>
      <c r="D19771">
        <v>25.79</v>
      </c>
      <c r="E19771">
        <v>37.270000000000003</v>
      </c>
      <c r="F19771">
        <v>19.2</v>
      </c>
      <c r="G19771">
        <v>19.2</v>
      </c>
      <c r="H19771" s="5">
        <v>44.92</v>
      </c>
      <c r="I19771">
        <v>44.92</v>
      </c>
      <c r="J19771">
        <v>44.92</v>
      </c>
      <c r="K19771">
        <v>44.92</v>
      </c>
      <c r="L19771" s="32">
        <v>44.92</v>
      </c>
      <c r="M19771" s="15">
        <v>35478</v>
      </c>
      <c r="N19771" t="str">
        <f t="shared" si="654"/>
        <v>On</v>
      </c>
      <c r="O19771">
        <f t="shared" si="655"/>
        <v>7</v>
      </c>
    </row>
    <row r="19772" spans="1:15" x14ac:dyDescent="0.25">
      <c r="A19772" s="2">
        <v>36709</v>
      </c>
      <c r="B19772">
        <v>1800</v>
      </c>
      <c r="C19772">
        <v>19.64</v>
      </c>
      <c r="D19772">
        <v>26.18</v>
      </c>
      <c r="E19772">
        <v>37.58</v>
      </c>
      <c r="F19772">
        <v>19.64</v>
      </c>
      <c r="G19772">
        <v>19.63</v>
      </c>
      <c r="H19772" s="5">
        <v>35.200000000000003</v>
      </c>
      <c r="I19772">
        <v>35.200000000000003</v>
      </c>
      <c r="J19772">
        <v>35.200000000000003</v>
      </c>
      <c r="K19772">
        <v>35.200000000000003</v>
      </c>
      <c r="L19772" s="32">
        <v>35.200000000000003</v>
      </c>
      <c r="M19772" s="15">
        <v>35894</v>
      </c>
      <c r="N19772" t="str">
        <f t="shared" si="654"/>
        <v>On</v>
      </c>
      <c r="O19772">
        <f t="shared" si="655"/>
        <v>7</v>
      </c>
    </row>
    <row r="19773" spans="1:15" x14ac:dyDescent="0.25">
      <c r="A19773" s="2">
        <v>36709</v>
      </c>
      <c r="B19773">
        <v>1900</v>
      </c>
      <c r="C19773">
        <v>16.87</v>
      </c>
      <c r="D19773">
        <v>20.91</v>
      </c>
      <c r="E19773">
        <v>25.44</v>
      </c>
      <c r="F19773">
        <v>16.87</v>
      </c>
      <c r="G19773">
        <v>16.87</v>
      </c>
      <c r="H19773" s="5">
        <v>25</v>
      </c>
      <c r="I19773">
        <v>25</v>
      </c>
      <c r="J19773">
        <v>25</v>
      </c>
      <c r="K19773">
        <v>25</v>
      </c>
      <c r="L19773" s="32">
        <v>25</v>
      </c>
      <c r="M19773" s="15">
        <v>35434</v>
      </c>
      <c r="N19773" t="str">
        <f t="shared" si="654"/>
        <v>On</v>
      </c>
      <c r="O19773">
        <f t="shared" si="655"/>
        <v>7</v>
      </c>
    </row>
    <row r="19774" spans="1:15" x14ac:dyDescent="0.25">
      <c r="A19774" s="2">
        <v>36709</v>
      </c>
      <c r="B19774">
        <v>2000</v>
      </c>
      <c r="C19774">
        <v>14.29</v>
      </c>
      <c r="D19774">
        <v>26.59</v>
      </c>
      <c r="E19774">
        <v>41.06</v>
      </c>
      <c r="F19774">
        <v>14.29</v>
      </c>
      <c r="G19774">
        <v>14.28</v>
      </c>
      <c r="H19774" s="5">
        <v>22.73</v>
      </c>
      <c r="I19774">
        <v>22.73</v>
      </c>
      <c r="J19774">
        <v>22.73</v>
      </c>
      <c r="K19774">
        <v>22.73</v>
      </c>
      <c r="L19774" s="32">
        <v>22.73</v>
      </c>
      <c r="M19774" s="15">
        <v>34248</v>
      </c>
      <c r="N19774" t="str">
        <f t="shared" si="654"/>
        <v>On</v>
      </c>
      <c r="O19774">
        <f t="shared" si="655"/>
        <v>7</v>
      </c>
    </row>
    <row r="19775" spans="1:15" x14ac:dyDescent="0.25">
      <c r="A19775" s="2">
        <v>36709</v>
      </c>
      <c r="B19775">
        <v>2100</v>
      </c>
      <c r="C19775">
        <v>14.19</v>
      </c>
      <c r="D19775">
        <v>26.98</v>
      </c>
      <c r="E19775">
        <v>42.07</v>
      </c>
      <c r="F19775">
        <v>14.19</v>
      </c>
      <c r="G19775">
        <v>14.19</v>
      </c>
      <c r="H19775" s="5">
        <v>22.73</v>
      </c>
      <c r="I19775">
        <v>22.73</v>
      </c>
      <c r="J19775">
        <v>22.73</v>
      </c>
      <c r="K19775">
        <v>22.73</v>
      </c>
      <c r="L19775" s="32">
        <v>22.73</v>
      </c>
      <c r="M19775" s="15">
        <v>33476</v>
      </c>
      <c r="N19775" t="str">
        <f t="shared" si="654"/>
        <v>On</v>
      </c>
      <c r="O19775">
        <f t="shared" si="655"/>
        <v>7</v>
      </c>
    </row>
    <row r="19776" spans="1:15" x14ac:dyDescent="0.25">
      <c r="A19776" s="2">
        <v>36709</v>
      </c>
      <c r="B19776">
        <v>2200</v>
      </c>
      <c r="C19776">
        <v>16.96</v>
      </c>
      <c r="D19776">
        <v>26.73</v>
      </c>
      <c r="E19776">
        <v>38.07</v>
      </c>
      <c r="F19776">
        <v>16.96</v>
      </c>
      <c r="G19776">
        <v>16.95</v>
      </c>
      <c r="H19776" s="5">
        <v>22.73</v>
      </c>
      <c r="I19776">
        <v>22.73</v>
      </c>
      <c r="J19776">
        <v>22.73</v>
      </c>
      <c r="K19776">
        <v>22.73</v>
      </c>
      <c r="L19776" s="32">
        <v>22.73</v>
      </c>
      <c r="M19776" s="15">
        <v>33835</v>
      </c>
      <c r="N19776" t="str">
        <f t="shared" si="654"/>
        <v>On</v>
      </c>
      <c r="O19776">
        <f t="shared" si="655"/>
        <v>7</v>
      </c>
    </row>
    <row r="19777" spans="1:15" x14ac:dyDescent="0.25">
      <c r="A19777" s="2">
        <v>36709</v>
      </c>
      <c r="B19777">
        <v>2300</v>
      </c>
      <c r="C19777">
        <v>14.96</v>
      </c>
      <c r="D19777">
        <v>19.100000000000001</v>
      </c>
      <c r="E19777">
        <v>24.37</v>
      </c>
      <c r="F19777">
        <v>14.96</v>
      </c>
      <c r="G19777">
        <v>14.96</v>
      </c>
      <c r="H19777" s="5">
        <v>20</v>
      </c>
      <c r="I19777">
        <v>20</v>
      </c>
      <c r="J19777">
        <v>20</v>
      </c>
      <c r="K19777">
        <v>20</v>
      </c>
      <c r="L19777" s="32">
        <v>20</v>
      </c>
      <c r="M19777" s="15">
        <v>32047</v>
      </c>
      <c r="N19777" t="str">
        <f t="shared" si="654"/>
        <v>On</v>
      </c>
      <c r="O19777">
        <f t="shared" si="655"/>
        <v>7</v>
      </c>
    </row>
    <row r="19778" spans="1:15" x14ac:dyDescent="0.25">
      <c r="A19778" s="2">
        <v>36709</v>
      </c>
      <c r="B19778">
        <v>2400</v>
      </c>
      <c r="C19778">
        <v>13.23</v>
      </c>
      <c r="D19778">
        <v>15.82</v>
      </c>
      <c r="E19778">
        <v>19.84</v>
      </c>
      <c r="F19778">
        <v>13.23</v>
      </c>
      <c r="G19778">
        <v>13.23</v>
      </c>
      <c r="H19778" s="5">
        <v>15</v>
      </c>
      <c r="I19778">
        <v>15</v>
      </c>
      <c r="J19778">
        <v>15</v>
      </c>
      <c r="K19778">
        <v>15</v>
      </c>
      <c r="L19778" s="32">
        <v>15</v>
      </c>
      <c r="M19778" s="15">
        <v>29651</v>
      </c>
      <c r="N19778" t="str">
        <f t="shared" si="654"/>
        <v>Off</v>
      </c>
      <c r="O19778">
        <f t="shared" si="655"/>
        <v>7</v>
      </c>
    </row>
    <row r="19779" spans="1:15" x14ac:dyDescent="0.25">
      <c r="A19779" s="2">
        <v>36710</v>
      </c>
      <c r="B19779">
        <v>100</v>
      </c>
      <c r="C19779">
        <v>12.76</v>
      </c>
      <c r="D19779">
        <v>15.31</v>
      </c>
      <c r="E19779">
        <v>19.41</v>
      </c>
      <c r="F19779">
        <v>12.76</v>
      </c>
      <c r="G19779">
        <v>12.76</v>
      </c>
      <c r="H19779" s="5">
        <v>13.3</v>
      </c>
      <c r="I19779">
        <v>13.3</v>
      </c>
      <c r="J19779">
        <v>13.3</v>
      </c>
      <c r="K19779">
        <v>13.3</v>
      </c>
      <c r="L19779" s="32">
        <v>13.3</v>
      </c>
      <c r="M19779" s="15">
        <v>27007</v>
      </c>
      <c r="N19779" t="str">
        <f t="shared" si="654"/>
        <v>Off</v>
      </c>
      <c r="O19779">
        <f t="shared" si="655"/>
        <v>1</v>
      </c>
    </row>
    <row r="19780" spans="1:15" x14ac:dyDescent="0.25">
      <c r="A19780" s="2">
        <v>36710</v>
      </c>
      <c r="B19780">
        <v>200</v>
      </c>
      <c r="C19780">
        <v>12.44</v>
      </c>
      <c r="D19780">
        <v>15.01</v>
      </c>
      <c r="E19780">
        <v>19.13</v>
      </c>
      <c r="F19780">
        <v>12.44</v>
      </c>
      <c r="G19780">
        <v>12.44</v>
      </c>
      <c r="H19780" s="5">
        <v>12.7</v>
      </c>
      <c r="I19780">
        <v>12.7</v>
      </c>
      <c r="J19780">
        <v>12.7</v>
      </c>
      <c r="K19780">
        <v>12.7</v>
      </c>
      <c r="L19780" s="32">
        <v>12.7</v>
      </c>
      <c r="M19780" s="15">
        <v>25343</v>
      </c>
      <c r="N19780" t="str">
        <f t="shared" si="654"/>
        <v>Off</v>
      </c>
      <c r="O19780">
        <f t="shared" si="655"/>
        <v>1</v>
      </c>
    </row>
    <row r="19781" spans="1:15" x14ac:dyDescent="0.25">
      <c r="A19781" s="2">
        <v>36710</v>
      </c>
      <c r="B19781">
        <v>300</v>
      </c>
      <c r="C19781">
        <v>11.83</v>
      </c>
      <c r="D19781">
        <v>14.42</v>
      </c>
      <c r="E19781">
        <v>18.579999999999998</v>
      </c>
      <c r="F19781">
        <v>11.83</v>
      </c>
      <c r="G19781">
        <v>11.83</v>
      </c>
      <c r="H19781" s="5">
        <v>12.4</v>
      </c>
      <c r="I19781">
        <v>12.4</v>
      </c>
      <c r="J19781">
        <v>12.4</v>
      </c>
      <c r="K19781">
        <v>12.4</v>
      </c>
      <c r="L19781" s="32">
        <v>12.4</v>
      </c>
      <c r="M19781" s="15">
        <v>24340</v>
      </c>
      <c r="N19781" t="str">
        <f t="shared" si="654"/>
        <v>Off</v>
      </c>
      <c r="O19781">
        <f t="shared" si="655"/>
        <v>1</v>
      </c>
    </row>
    <row r="19782" spans="1:15" x14ac:dyDescent="0.25">
      <c r="A19782" s="2">
        <v>36710</v>
      </c>
      <c r="B19782">
        <v>400</v>
      </c>
      <c r="C19782">
        <v>10.26</v>
      </c>
      <c r="D19782">
        <v>12.91</v>
      </c>
      <c r="E19782">
        <v>17.16</v>
      </c>
      <c r="F19782">
        <v>10.26</v>
      </c>
      <c r="G19782">
        <v>10.26</v>
      </c>
      <c r="H19782" s="5">
        <v>12.13</v>
      </c>
      <c r="I19782">
        <v>12.13</v>
      </c>
      <c r="J19782">
        <v>12.13</v>
      </c>
      <c r="K19782">
        <v>12.13</v>
      </c>
      <c r="L19782" s="32">
        <v>12.13</v>
      </c>
      <c r="M19782" s="15">
        <v>23871</v>
      </c>
      <c r="N19782" t="str">
        <f t="shared" si="654"/>
        <v>Off</v>
      </c>
      <c r="O19782">
        <f t="shared" si="655"/>
        <v>1</v>
      </c>
    </row>
    <row r="19783" spans="1:15" x14ac:dyDescent="0.25">
      <c r="A19783" s="2">
        <v>36710</v>
      </c>
      <c r="B19783">
        <v>500</v>
      </c>
      <c r="C19783">
        <v>10.220000000000001</v>
      </c>
      <c r="D19783">
        <v>12.87</v>
      </c>
      <c r="E19783">
        <v>17.13</v>
      </c>
      <c r="F19783">
        <v>10.220000000000001</v>
      </c>
      <c r="G19783">
        <v>10.220000000000001</v>
      </c>
      <c r="H19783" s="5">
        <v>12.36</v>
      </c>
      <c r="I19783">
        <v>12.36</v>
      </c>
      <c r="J19783">
        <v>12.36</v>
      </c>
      <c r="K19783">
        <v>12.36</v>
      </c>
      <c r="L19783" s="32">
        <v>12.36</v>
      </c>
      <c r="M19783" s="15">
        <v>23840</v>
      </c>
      <c r="N19783" t="str">
        <f t="shared" si="654"/>
        <v>Off</v>
      </c>
      <c r="O19783">
        <f t="shared" si="655"/>
        <v>1</v>
      </c>
    </row>
    <row r="19784" spans="1:15" x14ac:dyDescent="0.25">
      <c r="A19784" s="2">
        <v>36710</v>
      </c>
      <c r="B19784">
        <v>600</v>
      </c>
      <c r="C19784">
        <v>7.3</v>
      </c>
      <c r="D19784">
        <v>10.06</v>
      </c>
      <c r="E19784">
        <v>14.49</v>
      </c>
      <c r="F19784">
        <v>7.3</v>
      </c>
      <c r="G19784">
        <v>7.3</v>
      </c>
      <c r="H19784" s="5">
        <v>13</v>
      </c>
      <c r="I19784">
        <v>13</v>
      </c>
      <c r="J19784">
        <v>13</v>
      </c>
      <c r="K19784">
        <v>13</v>
      </c>
      <c r="L19784" s="32">
        <v>13</v>
      </c>
      <c r="M19784" s="15">
        <v>24502</v>
      </c>
      <c r="N19784" t="str">
        <f t="shared" si="654"/>
        <v>Off</v>
      </c>
      <c r="O19784">
        <f t="shared" si="655"/>
        <v>1</v>
      </c>
    </row>
    <row r="19785" spans="1:15" x14ac:dyDescent="0.25">
      <c r="A19785" s="2">
        <v>36710</v>
      </c>
      <c r="B19785">
        <v>700</v>
      </c>
      <c r="C19785">
        <v>0</v>
      </c>
      <c r="D19785">
        <v>3.04</v>
      </c>
      <c r="E19785">
        <v>7.92</v>
      </c>
      <c r="F19785">
        <v>0</v>
      </c>
      <c r="G19785">
        <v>0</v>
      </c>
      <c r="H19785" s="5">
        <v>15.38</v>
      </c>
      <c r="I19785">
        <v>15.38</v>
      </c>
      <c r="J19785">
        <v>15.38</v>
      </c>
      <c r="K19785">
        <v>15.38</v>
      </c>
      <c r="L19785" s="32">
        <v>15.38</v>
      </c>
      <c r="M19785" s="15">
        <v>25805</v>
      </c>
      <c r="N19785" t="str">
        <f t="shared" si="654"/>
        <v>Off</v>
      </c>
      <c r="O19785">
        <f t="shared" si="655"/>
        <v>1</v>
      </c>
    </row>
    <row r="19786" spans="1:15" x14ac:dyDescent="0.25">
      <c r="A19786" s="2">
        <v>36710</v>
      </c>
      <c r="B19786">
        <v>800</v>
      </c>
      <c r="C19786">
        <v>8.3800000000000008</v>
      </c>
      <c r="D19786">
        <v>11.1</v>
      </c>
      <c r="E19786">
        <v>15.47</v>
      </c>
      <c r="F19786">
        <v>8.3800000000000008</v>
      </c>
      <c r="G19786">
        <v>8.3800000000000008</v>
      </c>
      <c r="H19786" s="5">
        <v>25</v>
      </c>
      <c r="I19786">
        <v>25</v>
      </c>
      <c r="J19786">
        <v>25</v>
      </c>
      <c r="K19786">
        <v>25</v>
      </c>
      <c r="L19786" s="32">
        <v>25</v>
      </c>
      <c r="M19786" s="15">
        <v>28363</v>
      </c>
      <c r="N19786" t="str">
        <f t="shared" si="654"/>
        <v>On</v>
      </c>
      <c r="O19786">
        <f t="shared" si="655"/>
        <v>1</v>
      </c>
    </row>
    <row r="19787" spans="1:15" x14ac:dyDescent="0.25">
      <c r="A19787" s="2">
        <v>36710</v>
      </c>
      <c r="B19787">
        <v>900</v>
      </c>
      <c r="C19787">
        <v>13.53</v>
      </c>
      <c r="D19787">
        <v>16.05</v>
      </c>
      <c r="E19787">
        <v>20.11</v>
      </c>
      <c r="F19787">
        <v>13.53</v>
      </c>
      <c r="G19787">
        <v>13.53</v>
      </c>
      <c r="H19787" s="5">
        <v>40.5</v>
      </c>
      <c r="I19787">
        <v>40.6</v>
      </c>
      <c r="J19787">
        <v>40</v>
      </c>
      <c r="K19787">
        <v>40.72</v>
      </c>
      <c r="L19787" s="32">
        <v>41.27</v>
      </c>
      <c r="M19787" s="15">
        <v>31401</v>
      </c>
      <c r="N19787" t="str">
        <f t="shared" ref="N19787:N19850" si="656">+IF(B19787&gt;700,IF(B19787&lt;2400,"On","Off"),"Off")</f>
        <v>On</v>
      </c>
      <c r="O19787">
        <f t="shared" si="655"/>
        <v>1</v>
      </c>
    </row>
    <row r="19788" spans="1:15" x14ac:dyDescent="0.25">
      <c r="A19788" s="2">
        <v>36710</v>
      </c>
      <c r="B19788">
        <v>1000</v>
      </c>
      <c r="C19788">
        <v>17.170000000000002</v>
      </c>
      <c r="D19788">
        <v>19.559999999999999</v>
      </c>
      <c r="E19788">
        <v>23.39</v>
      </c>
      <c r="F19788">
        <v>17.170000000000002</v>
      </c>
      <c r="G19788">
        <v>17.170000000000002</v>
      </c>
      <c r="H19788" s="5">
        <v>51.43</v>
      </c>
      <c r="I19788">
        <v>51.53</v>
      </c>
      <c r="J19788">
        <v>50.87</v>
      </c>
      <c r="K19788">
        <v>51.68</v>
      </c>
      <c r="L19788" s="32">
        <v>52.28</v>
      </c>
      <c r="M19788" s="15">
        <v>34138</v>
      </c>
      <c r="N19788" t="str">
        <f t="shared" si="656"/>
        <v>On</v>
      </c>
      <c r="O19788">
        <f t="shared" si="655"/>
        <v>1</v>
      </c>
    </row>
    <row r="19789" spans="1:15" x14ac:dyDescent="0.25">
      <c r="A19789" s="2">
        <v>36710</v>
      </c>
      <c r="B19789">
        <v>1100</v>
      </c>
      <c r="C19789">
        <v>34.28</v>
      </c>
      <c r="D19789">
        <v>37.18</v>
      </c>
      <c r="E19789">
        <v>41.25</v>
      </c>
      <c r="F19789">
        <v>34.28</v>
      </c>
      <c r="G19789">
        <v>34.28</v>
      </c>
      <c r="H19789" s="5">
        <v>59.99</v>
      </c>
      <c r="I19789">
        <v>60</v>
      </c>
      <c r="J19789">
        <v>59.96</v>
      </c>
      <c r="K19789">
        <v>60.01</v>
      </c>
      <c r="L19789" s="32">
        <v>60.04</v>
      </c>
      <c r="M19789" s="15">
        <v>36673</v>
      </c>
      <c r="N19789" t="str">
        <f t="shared" si="656"/>
        <v>On</v>
      </c>
      <c r="O19789">
        <f t="shared" si="655"/>
        <v>1</v>
      </c>
    </row>
    <row r="19790" spans="1:15" x14ac:dyDescent="0.25">
      <c r="A19790" s="2">
        <v>36710</v>
      </c>
      <c r="B19790">
        <v>1200</v>
      </c>
      <c r="C19790">
        <v>38.119999999999997</v>
      </c>
      <c r="D19790">
        <v>42.29</v>
      </c>
      <c r="E19790">
        <v>48.9</v>
      </c>
      <c r="F19790">
        <v>39.33</v>
      </c>
      <c r="G19790">
        <v>38.159999999999997</v>
      </c>
      <c r="H19790" s="5">
        <v>68</v>
      </c>
      <c r="I19790">
        <v>70.67</v>
      </c>
      <c r="J19790">
        <v>75.03</v>
      </c>
      <c r="K19790">
        <v>68</v>
      </c>
      <c r="L19790" s="32">
        <v>68</v>
      </c>
      <c r="M19790" s="15">
        <v>38741</v>
      </c>
      <c r="N19790" t="str">
        <f t="shared" si="656"/>
        <v>On</v>
      </c>
      <c r="O19790">
        <f t="shared" si="655"/>
        <v>1</v>
      </c>
    </row>
    <row r="19791" spans="1:15" x14ac:dyDescent="0.25">
      <c r="A19791" s="2">
        <v>36710</v>
      </c>
      <c r="B19791">
        <v>1300</v>
      </c>
      <c r="C19791">
        <v>22.66</v>
      </c>
      <c r="D19791">
        <v>26.56</v>
      </c>
      <c r="E19791">
        <v>35.75</v>
      </c>
      <c r="F19791">
        <v>38.61</v>
      </c>
      <c r="G19791">
        <v>23.16</v>
      </c>
      <c r="H19791" s="5">
        <v>70.8</v>
      </c>
      <c r="I19791">
        <v>73.069999999999993</v>
      </c>
      <c r="J19791">
        <v>76.78</v>
      </c>
      <c r="K19791">
        <v>70.8</v>
      </c>
      <c r="L19791" s="32">
        <v>70.8</v>
      </c>
      <c r="M19791" s="15">
        <v>40192</v>
      </c>
      <c r="N19791" t="str">
        <f t="shared" si="656"/>
        <v>On</v>
      </c>
      <c r="O19791">
        <f t="shared" si="655"/>
        <v>1</v>
      </c>
    </row>
    <row r="19792" spans="1:15" x14ac:dyDescent="0.25">
      <c r="A19792" s="2">
        <v>36710</v>
      </c>
      <c r="B19792">
        <v>1400</v>
      </c>
      <c r="C19792">
        <v>33.770000000000003</v>
      </c>
      <c r="D19792">
        <v>39.119999999999997</v>
      </c>
      <c r="E19792">
        <v>49.01</v>
      </c>
      <c r="F19792">
        <v>47.31</v>
      </c>
      <c r="G19792">
        <v>34.19</v>
      </c>
      <c r="H19792" s="5">
        <v>69.75</v>
      </c>
      <c r="I19792">
        <v>72.17</v>
      </c>
      <c r="J19792">
        <v>76.12</v>
      </c>
      <c r="K19792">
        <v>69.75</v>
      </c>
      <c r="L19792" s="32">
        <v>69.75</v>
      </c>
      <c r="M19792" s="15">
        <v>40892</v>
      </c>
      <c r="N19792" t="str">
        <f t="shared" si="656"/>
        <v>On</v>
      </c>
      <c r="O19792">
        <f t="shared" si="655"/>
        <v>1</v>
      </c>
    </row>
    <row r="19793" spans="1:15" x14ac:dyDescent="0.25">
      <c r="A19793" s="2">
        <v>36710</v>
      </c>
      <c r="B19793">
        <v>1500</v>
      </c>
      <c r="C19793">
        <v>40.5</v>
      </c>
      <c r="D19793">
        <v>45.64</v>
      </c>
      <c r="E19793">
        <v>54.37</v>
      </c>
      <c r="F19793">
        <v>50.55</v>
      </c>
      <c r="G19793">
        <v>40.81</v>
      </c>
      <c r="H19793" s="5">
        <v>75.08</v>
      </c>
      <c r="I19793">
        <v>76.739999999999995</v>
      </c>
      <c r="J19793">
        <v>79.45</v>
      </c>
      <c r="K19793">
        <v>75.08</v>
      </c>
      <c r="L19793" s="32">
        <v>75.08</v>
      </c>
      <c r="M19793" s="15">
        <v>41247</v>
      </c>
      <c r="N19793" t="str">
        <f t="shared" si="656"/>
        <v>On</v>
      </c>
      <c r="O19793">
        <f t="shared" si="655"/>
        <v>1</v>
      </c>
    </row>
    <row r="19794" spans="1:15" x14ac:dyDescent="0.25">
      <c r="A19794" s="2">
        <v>36710</v>
      </c>
      <c r="B19794">
        <v>1600</v>
      </c>
      <c r="C19794">
        <v>41.3</v>
      </c>
      <c r="D19794">
        <v>47.02</v>
      </c>
      <c r="E19794">
        <v>55.62</v>
      </c>
      <c r="F19794">
        <v>41.3</v>
      </c>
      <c r="G19794">
        <v>41.29</v>
      </c>
      <c r="H19794" s="5">
        <v>91.1</v>
      </c>
      <c r="I19794">
        <v>100</v>
      </c>
      <c r="J19794">
        <v>129.93</v>
      </c>
      <c r="K19794">
        <v>70.12</v>
      </c>
      <c r="L19794" s="32">
        <v>76.94</v>
      </c>
      <c r="M19794" s="15">
        <v>41220</v>
      </c>
      <c r="N19794" t="str">
        <f t="shared" si="656"/>
        <v>On</v>
      </c>
      <c r="O19794">
        <f t="shared" si="655"/>
        <v>1</v>
      </c>
    </row>
    <row r="19795" spans="1:15" x14ac:dyDescent="0.25">
      <c r="A19795" s="2">
        <v>36710</v>
      </c>
      <c r="B19795">
        <v>1700</v>
      </c>
      <c r="C19795">
        <v>31.37</v>
      </c>
      <c r="D19795">
        <v>39.409999999999997</v>
      </c>
      <c r="E19795">
        <v>51.88</v>
      </c>
      <c r="F19795">
        <v>31.37</v>
      </c>
      <c r="G19795">
        <v>31.37</v>
      </c>
      <c r="H19795" s="5">
        <v>100</v>
      </c>
      <c r="I19795">
        <v>100</v>
      </c>
      <c r="J19795">
        <v>146.12</v>
      </c>
      <c r="K19795">
        <v>48.37</v>
      </c>
      <c r="L19795" s="32">
        <v>65.16</v>
      </c>
      <c r="M19795" s="15">
        <v>40923</v>
      </c>
      <c r="N19795" t="str">
        <f t="shared" si="656"/>
        <v>On</v>
      </c>
      <c r="O19795">
        <f t="shared" si="655"/>
        <v>1</v>
      </c>
    </row>
    <row r="19796" spans="1:15" x14ac:dyDescent="0.25">
      <c r="A19796" s="2">
        <v>36710</v>
      </c>
      <c r="B19796">
        <v>1800</v>
      </c>
      <c r="C19796">
        <v>19.22</v>
      </c>
      <c r="D19796">
        <v>38</v>
      </c>
      <c r="E19796">
        <v>59.51</v>
      </c>
      <c r="F19796">
        <v>19.600000000000001</v>
      </c>
      <c r="G19796">
        <v>19.41</v>
      </c>
      <c r="H19796" s="5">
        <v>100</v>
      </c>
      <c r="I19796">
        <v>100</v>
      </c>
      <c r="J19796">
        <v>147.88</v>
      </c>
      <c r="K19796">
        <v>46.43</v>
      </c>
      <c r="L19796" s="32">
        <v>63.85</v>
      </c>
      <c r="M19796" s="15">
        <v>39991</v>
      </c>
      <c r="N19796" t="str">
        <f t="shared" si="656"/>
        <v>On</v>
      </c>
      <c r="O19796">
        <f t="shared" si="655"/>
        <v>1</v>
      </c>
    </row>
    <row r="19797" spans="1:15" x14ac:dyDescent="0.25">
      <c r="A19797" s="2">
        <v>36710</v>
      </c>
      <c r="B19797">
        <v>1900</v>
      </c>
      <c r="C19797">
        <v>14.82</v>
      </c>
      <c r="D19797">
        <v>28.98</v>
      </c>
      <c r="E19797">
        <v>47.98</v>
      </c>
      <c r="F19797">
        <v>15.23</v>
      </c>
      <c r="G19797">
        <v>15.03</v>
      </c>
      <c r="H19797" s="5">
        <v>75.05</v>
      </c>
      <c r="I19797">
        <v>100</v>
      </c>
      <c r="J19797">
        <v>149.49</v>
      </c>
      <c r="K19797">
        <v>55.63</v>
      </c>
      <c r="L19797" s="32">
        <v>61.95</v>
      </c>
      <c r="M19797" s="15">
        <v>38447</v>
      </c>
      <c r="N19797" t="str">
        <f t="shared" si="656"/>
        <v>On</v>
      </c>
      <c r="O19797">
        <f t="shared" si="655"/>
        <v>1</v>
      </c>
    </row>
    <row r="19798" spans="1:15" x14ac:dyDescent="0.25">
      <c r="A19798" s="2">
        <v>36710</v>
      </c>
      <c r="B19798">
        <v>2000</v>
      </c>
      <c r="C19798">
        <v>15.6</v>
      </c>
      <c r="D19798">
        <v>26.13</v>
      </c>
      <c r="E19798">
        <v>42.93</v>
      </c>
      <c r="F19798">
        <v>16</v>
      </c>
      <c r="G19798">
        <v>15.8</v>
      </c>
      <c r="H19798" s="5">
        <v>68</v>
      </c>
      <c r="I19798">
        <v>68</v>
      </c>
      <c r="J19798">
        <v>68</v>
      </c>
      <c r="K19798">
        <v>68</v>
      </c>
      <c r="L19798" s="32">
        <v>68</v>
      </c>
      <c r="M19798" s="15">
        <v>37003</v>
      </c>
      <c r="N19798" t="str">
        <f t="shared" si="656"/>
        <v>On</v>
      </c>
      <c r="O19798">
        <f t="shared" si="655"/>
        <v>1</v>
      </c>
    </row>
    <row r="19799" spans="1:15" x14ac:dyDescent="0.25">
      <c r="A19799" s="2">
        <v>36710</v>
      </c>
      <c r="B19799">
        <v>2100</v>
      </c>
      <c r="C19799">
        <v>24.41</v>
      </c>
      <c r="D19799">
        <v>33.81</v>
      </c>
      <c r="E19799">
        <v>48.74</v>
      </c>
      <c r="F19799">
        <v>24.74</v>
      </c>
      <c r="G19799">
        <v>24.58</v>
      </c>
      <c r="H19799" s="5">
        <v>62.05</v>
      </c>
      <c r="I19799">
        <v>65.56</v>
      </c>
      <c r="J19799">
        <v>71.31</v>
      </c>
      <c r="K19799">
        <v>62.05</v>
      </c>
      <c r="L19799" s="32">
        <v>62.05</v>
      </c>
      <c r="M19799" s="15">
        <v>36360</v>
      </c>
      <c r="N19799" t="str">
        <f t="shared" si="656"/>
        <v>On</v>
      </c>
      <c r="O19799">
        <f t="shared" si="655"/>
        <v>1</v>
      </c>
    </row>
    <row r="19800" spans="1:15" x14ac:dyDescent="0.25">
      <c r="A19800" s="2">
        <v>36710</v>
      </c>
      <c r="B19800">
        <v>2200</v>
      </c>
      <c r="C19800">
        <v>17.73</v>
      </c>
      <c r="D19800">
        <v>27.98</v>
      </c>
      <c r="E19800">
        <v>44.38</v>
      </c>
      <c r="F19800">
        <v>17.920000000000002</v>
      </c>
      <c r="G19800">
        <v>17.82</v>
      </c>
      <c r="H19800" s="5">
        <v>60.6</v>
      </c>
      <c r="I19800">
        <v>60.6</v>
      </c>
      <c r="J19800">
        <v>60.6</v>
      </c>
      <c r="K19800">
        <v>60.6</v>
      </c>
      <c r="L19800" s="32">
        <v>60.6</v>
      </c>
      <c r="M19800" s="15">
        <v>35594</v>
      </c>
      <c r="N19800" t="str">
        <f t="shared" si="656"/>
        <v>On</v>
      </c>
      <c r="O19800">
        <f t="shared" si="655"/>
        <v>1</v>
      </c>
    </row>
    <row r="19801" spans="1:15" x14ac:dyDescent="0.25">
      <c r="A19801" s="2">
        <v>36710</v>
      </c>
      <c r="B19801">
        <v>2300</v>
      </c>
      <c r="C19801">
        <v>14.24</v>
      </c>
      <c r="D19801">
        <v>19.489999999999998</v>
      </c>
      <c r="E19801">
        <v>25.07</v>
      </c>
      <c r="F19801">
        <v>14.24</v>
      </c>
      <c r="G19801">
        <v>14.24</v>
      </c>
      <c r="H19801" s="5">
        <v>47.56</v>
      </c>
      <c r="I19801">
        <v>47.55</v>
      </c>
      <c r="J19801">
        <v>47.55</v>
      </c>
      <c r="K19801">
        <v>47.55</v>
      </c>
      <c r="L19801" s="32">
        <v>47.56</v>
      </c>
      <c r="M19801" s="15">
        <v>33271</v>
      </c>
      <c r="N19801" t="str">
        <f t="shared" si="656"/>
        <v>On</v>
      </c>
      <c r="O19801">
        <f t="shared" si="655"/>
        <v>1</v>
      </c>
    </row>
    <row r="19802" spans="1:15" x14ac:dyDescent="0.25">
      <c r="A19802" s="2">
        <v>36710</v>
      </c>
      <c r="B19802">
        <v>2400</v>
      </c>
      <c r="C19802">
        <v>12.76</v>
      </c>
      <c r="D19802">
        <v>15.31</v>
      </c>
      <c r="E19802">
        <v>19.41</v>
      </c>
      <c r="F19802">
        <v>12.76</v>
      </c>
      <c r="G19802">
        <v>12.76</v>
      </c>
      <c r="H19802" s="5">
        <v>18.690000000000001</v>
      </c>
      <c r="I19802">
        <v>18.690000000000001</v>
      </c>
      <c r="J19802">
        <v>18.690000000000001</v>
      </c>
      <c r="K19802">
        <v>18.690000000000001</v>
      </c>
      <c r="L19802" s="32">
        <v>18.690000000000001</v>
      </c>
      <c r="M19802" s="15">
        <v>30738</v>
      </c>
      <c r="N19802" t="str">
        <f t="shared" si="656"/>
        <v>Off</v>
      </c>
      <c r="O19802">
        <f t="shared" si="655"/>
        <v>1</v>
      </c>
    </row>
    <row r="19803" spans="1:15" x14ac:dyDescent="0.25">
      <c r="A19803" s="2">
        <v>36711</v>
      </c>
      <c r="B19803">
        <v>100</v>
      </c>
      <c r="C19803">
        <v>13.08</v>
      </c>
      <c r="D19803">
        <v>15.62</v>
      </c>
      <c r="E19803">
        <v>19.7</v>
      </c>
      <c r="F19803">
        <v>13.08</v>
      </c>
      <c r="G19803">
        <v>13.08</v>
      </c>
      <c r="H19803" s="5">
        <v>13.01</v>
      </c>
      <c r="I19803">
        <v>14.74</v>
      </c>
      <c r="J19803">
        <v>17</v>
      </c>
      <c r="K19803">
        <v>13.01</v>
      </c>
      <c r="L19803" s="32">
        <v>13.01</v>
      </c>
      <c r="M19803" s="15">
        <v>28071</v>
      </c>
      <c r="N19803" t="str">
        <f t="shared" si="656"/>
        <v>Off</v>
      </c>
      <c r="O19803">
        <v>8</v>
      </c>
    </row>
    <row r="19804" spans="1:15" x14ac:dyDescent="0.25">
      <c r="A19804" s="2">
        <v>36711</v>
      </c>
      <c r="B19804">
        <v>200</v>
      </c>
      <c r="C19804">
        <v>12.82</v>
      </c>
      <c r="D19804">
        <v>15.37</v>
      </c>
      <c r="E19804">
        <v>19.47</v>
      </c>
      <c r="F19804">
        <v>12.82</v>
      </c>
      <c r="G19804">
        <v>12.82</v>
      </c>
      <c r="H19804" s="5">
        <v>12.52</v>
      </c>
      <c r="I19804">
        <v>12.74</v>
      </c>
      <c r="J19804">
        <v>13.03</v>
      </c>
      <c r="K19804">
        <v>12.52</v>
      </c>
      <c r="L19804" s="32">
        <v>12.52</v>
      </c>
      <c r="M19804" s="15">
        <v>26448</v>
      </c>
      <c r="N19804" t="str">
        <f t="shared" si="656"/>
        <v>Off</v>
      </c>
      <c r="O19804">
        <v>8</v>
      </c>
    </row>
    <row r="19805" spans="1:15" x14ac:dyDescent="0.25">
      <c r="A19805" s="2">
        <v>36711</v>
      </c>
      <c r="B19805">
        <v>300</v>
      </c>
      <c r="C19805">
        <v>12.16</v>
      </c>
      <c r="D19805">
        <v>14.74</v>
      </c>
      <c r="E19805">
        <v>18.87</v>
      </c>
      <c r="F19805">
        <v>12.16</v>
      </c>
      <c r="G19805">
        <v>12.16</v>
      </c>
      <c r="H19805" s="5">
        <v>12</v>
      </c>
      <c r="I19805">
        <v>12.27</v>
      </c>
      <c r="J19805">
        <v>12.62</v>
      </c>
      <c r="K19805">
        <v>12</v>
      </c>
      <c r="L19805" s="32">
        <v>12</v>
      </c>
      <c r="M19805" s="15">
        <v>25365</v>
      </c>
      <c r="N19805" t="str">
        <f t="shared" si="656"/>
        <v>Off</v>
      </c>
      <c r="O19805">
        <v>8</v>
      </c>
    </row>
    <row r="19806" spans="1:15" x14ac:dyDescent="0.25">
      <c r="A19806" s="2">
        <v>36711</v>
      </c>
      <c r="B19806">
        <v>400</v>
      </c>
      <c r="C19806">
        <v>6.23</v>
      </c>
      <c r="D19806">
        <v>9.0299999999999994</v>
      </c>
      <c r="E19806">
        <v>13.53</v>
      </c>
      <c r="F19806">
        <v>6.23</v>
      </c>
      <c r="G19806">
        <v>6.23</v>
      </c>
      <c r="H19806" s="5">
        <v>11.2</v>
      </c>
      <c r="I19806">
        <v>11.54</v>
      </c>
      <c r="J19806">
        <v>11.98</v>
      </c>
      <c r="K19806">
        <v>11.2</v>
      </c>
      <c r="L19806" s="32">
        <v>11.2</v>
      </c>
      <c r="M19806" s="15">
        <v>24692</v>
      </c>
      <c r="N19806" t="str">
        <f t="shared" si="656"/>
        <v>Off</v>
      </c>
      <c r="O19806">
        <v>8</v>
      </c>
    </row>
    <row r="19807" spans="1:15" x14ac:dyDescent="0.25">
      <c r="A19807" s="2">
        <v>36711</v>
      </c>
      <c r="B19807">
        <v>500</v>
      </c>
      <c r="C19807">
        <v>11.71</v>
      </c>
      <c r="D19807">
        <v>14.3</v>
      </c>
      <c r="E19807">
        <v>18.47</v>
      </c>
      <c r="F19807">
        <v>11.71</v>
      </c>
      <c r="G19807">
        <v>11.71</v>
      </c>
      <c r="H19807" s="5">
        <v>11</v>
      </c>
      <c r="I19807">
        <v>11</v>
      </c>
      <c r="J19807">
        <v>11</v>
      </c>
      <c r="K19807">
        <v>11</v>
      </c>
      <c r="L19807" s="32">
        <v>11</v>
      </c>
      <c r="M19807" s="15">
        <v>24304</v>
      </c>
      <c r="N19807" t="str">
        <f t="shared" si="656"/>
        <v>Off</v>
      </c>
      <c r="O19807">
        <v>8</v>
      </c>
    </row>
    <row r="19808" spans="1:15" x14ac:dyDescent="0.25">
      <c r="A19808" s="2">
        <v>36711</v>
      </c>
      <c r="B19808">
        <v>600</v>
      </c>
      <c r="C19808">
        <v>11.78</v>
      </c>
      <c r="D19808">
        <v>14.37</v>
      </c>
      <c r="E19808">
        <v>18.53</v>
      </c>
      <c r="F19808">
        <v>11.78</v>
      </c>
      <c r="G19808">
        <v>11.78</v>
      </c>
      <c r="H19808" s="5">
        <v>11</v>
      </c>
      <c r="I19808">
        <v>11</v>
      </c>
      <c r="J19808">
        <v>11</v>
      </c>
      <c r="K19808">
        <v>11</v>
      </c>
      <c r="L19808" s="32">
        <v>11</v>
      </c>
      <c r="M19808" s="15">
        <v>24539</v>
      </c>
      <c r="N19808" t="str">
        <f t="shared" si="656"/>
        <v>Off</v>
      </c>
      <c r="O19808">
        <v>8</v>
      </c>
    </row>
    <row r="19809" spans="1:15" x14ac:dyDescent="0.25">
      <c r="A19809" s="2">
        <v>36711</v>
      </c>
      <c r="B19809">
        <v>700</v>
      </c>
      <c r="C19809">
        <v>17.48</v>
      </c>
      <c r="D19809">
        <v>19.850000000000001</v>
      </c>
      <c r="E19809">
        <v>23.67</v>
      </c>
      <c r="F19809">
        <v>17.48</v>
      </c>
      <c r="G19809">
        <v>17.48</v>
      </c>
      <c r="H19809" s="5">
        <v>11</v>
      </c>
      <c r="I19809">
        <v>11</v>
      </c>
      <c r="J19809">
        <v>11</v>
      </c>
      <c r="K19809">
        <v>11</v>
      </c>
      <c r="L19809" s="32">
        <v>11</v>
      </c>
      <c r="M19809" s="15">
        <v>24792</v>
      </c>
      <c r="N19809" t="str">
        <f t="shared" si="656"/>
        <v>Off</v>
      </c>
      <c r="O19809">
        <v>8</v>
      </c>
    </row>
    <row r="19810" spans="1:15" x14ac:dyDescent="0.25">
      <c r="A19810" s="2">
        <v>36711</v>
      </c>
      <c r="B19810">
        <v>800</v>
      </c>
      <c r="C19810">
        <v>11.8</v>
      </c>
      <c r="D19810">
        <v>14.39</v>
      </c>
      <c r="E19810">
        <v>18.55</v>
      </c>
      <c r="F19810">
        <v>11.8</v>
      </c>
      <c r="G19810">
        <v>11.8</v>
      </c>
      <c r="H19810" s="5">
        <v>12.71</v>
      </c>
      <c r="I19810">
        <v>15.31</v>
      </c>
      <c r="J19810">
        <v>18.38</v>
      </c>
      <c r="K19810">
        <v>12.71</v>
      </c>
      <c r="L19810" s="32">
        <v>12.71</v>
      </c>
      <c r="M19810" s="15">
        <v>25848</v>
      </c>
      <c r="N19810" t="str">
        <f t="shared" si="656"/>
        <v>On</v>
      </c>
      <c r="O19810">
        <v>8</v>
      </c>
    </row>
    <row r="19811" spans="1:15" x14ac:dyDescent="0.25">
      <c r="A19811" s="2">
        <v>36711</v>
      </c>
      <c r="B19811">
        <v>900</v>
      </c>
      <c r="C19811">
        <v>12.66</v>
      </c>
      <c r="D19811">
        <v>15.22</v>
      </c>
      <c r="E19811">
        <v>19.32</v>
      </c>
      <c r="F19811">
        <v>12.66</v>
      </c>
      <c r="G19811">
        <v>12.66</v>
      </c>
      <c r="H19811" s="5">
        <v>13</v>
      </c>
      <c r="I19811">
        <v>16.38</v>
      </c>
      <c r="J19811">
        <v>20.71</v>
      </c>
      <c r="K19811">
        <v>13</v>
      </c>
      <c r="L19811" s="32">
        <v>13</v>
      </c>
      <c r="M19811" s="15">
        <v>28219</v>
      </c>
      <c r="N19811" t="str">
        <f t="shared" si="656"/>
        <v>On</v>
      </c>
      <c r="O19811">
        <v>8</v>
      </c>
    </row>
    <row r="19812" spans="1:15" x14ac:dyDescent="0.25">
      <c r="A19812" s="2">
        <v>36711</v>
      </c>
      <c r="B19812">
        <v>1000</v>
      </c>
      <c r="C19812">
        <v>17.399999999999999</v>
      </c>
      <c r="D19812">
        <v>19.78</v>
      </c>
      <c r="E19812">
        <v>23.59</v>
      </c>
      <c r="F19812">
        <v>17.399999999999999</v>
      </c>
      <c r="G19812">
        <v>17.399999999999999</v>
      </c>
      <c r="H19812" s="5">
        <v>16.34</v>
      </c>
      <c r="I19812">
        <v>20</v>
      </c>
      <c r="J19812">
        <v>25</v>
      </c>
      <c r="K19812">
        <v>16.34</v>
      </c>
      <c r="L19812" s="32">
        <v>16.34</v>
      </c>
      <c r="M19812" s="15">
        <v>31007</v>
      </c>
      <c r="N19812" t="str">
        <f t="shared" si="656"/>
        <v>On</v>
      </c>
      <c r="O19812">
        <v>8</v>
      </c>
    </row>
    <row r="19813" spans="1:15" x14ac:dyDescent="0.25">
      <c r="A19813" s="2">
        <v>36711</v>
      </c>
      <c r="B19813">
        <v>1100</v>
      </c>
      <c r="C19813">
        <v>30.72</v>
      </c>
      <c r="D19813">
        <v>32.590000000000003</v>
      </c>
      <c r="E19813">
        <v>35.6</v>
      </c>
      <c r="F19813">
        <v>30.72</v>
      </c>
      <c r="G19813">
        <v>30.72</v>
      </c>
      <c r="H19813" s="5">
        <v>20.93</v>
      </c>
      <c r="I19813">
        <v>25</v>
      </c>
      <c r="J19813">
        <v>30.69</v>
      </c>
      <c r="K19813">
        <v>20.93</v>
      </c>
      <c r="L19813" s="32">
        <v>20.93</v>
      </c>
      <c r="M19813" s="15">
        <v>33556</v>
      </c>
      <c r="N19813" t="str">
        <f t="shared" si="656"/>
        <v>On</v>
      </c>
      <c r="O19813">
        <v>8</v>
      </c>
    </row>
    <row r="19814" spans="1:15" x14ac:dyDescent="0.25">
      <c r="A19814" s="2">
        <v>36711</v>
      </c>
      <c r="B19814">
        <v>1200</v>
      </c>
      <c r="C19814">
        <v>18.77</v>
      </c>
      <c r="D19814">
        <v>21.8</v>
      </c>
      <c r="E19814">
        <v>24.83</v>
      </c>
      <c r="F19814">
        <v>18.77</v>
      </c>
      <c r="G19814">
        <v>18.77</v>
      </c>
      <c r="H19814" s="5">
        <v>35</v>
      </c>
      <c r="I19814">
        <v>40.520000000000003</v>
      </c>
      <c r="J19814">
        <v>49.39</v>
      </c>
      <c r="K19814">
        <v>35</v>
      </c>
      <c r="L19814" s="32">
        <v>35</v>
      </c>
      <c r="M19814" s="15">
        <v>35407</v>
      </c>
      <c r="N19814" t="str">
        <f t="shared" si="656"/>
        <v>On</v>
      </c>
      <c r="O19814">
        <v>8</v>
      </c>
    </row>
    <row r="19815" spans="1:15" x14ac:dyDescent="0.25">
      <c r="A19815" s="2">
        <v>36711</v>
      </c>
      <c r="B19815">
        <v>1300</v>
      </c>
      <c r="C19815">
        <v>34.93</v>
      </c>
      <c r="D19815">
        <v>37.47</v>
      </c>
      <c r="E19815">
        <v>39.39</v>
      </c>
      <c r="F19815">
        <v>34.93</v>
      </c>
      <c r="G19815">
        <v>34.93</v>
      </c>
      <c r="H19815" s="5">
        <v>32</v>
      </c>
      <c r="I19815">
        <v>37.93</v>
      </c>
      <c r="J19815">
        <v>47.48</v>
      </c>
      <c r="K19815">
        <v>32</v>
      </c>
      <c r="L19815" s="32">
        <v>32</v>
      </c>
      <c r="M19815" s="15">
        <v>36525</v>
      </c>
      <c r="N19815" t="str">
        <f t="shared" si="656"/>
        <v>On</v>
      </c>
      <c r="O19815">
        <v>8</v>
      </c>
    </row>
    <row r="19816" spans="1:15" x14ac:dyDescent="0.25">
      <c r="A19816" s="2">
        <v>36711</v>
      </c>
      <c r="B19816">
        <v>1400</v>
      </c>
      <c r="C19816">
        <v>29.11</v>
      </c>
      <c r="D19816">
        <v>42.31</v>
      </c>
      <c r="E19816">
        <v>44.05</v>
      </c>
      <c r="F19816">
        <v>38.06</v>
      </c>
      <c r="G19816">
        <v>39.61</v>
      </c>
      <c r="H19816" s="5">
        <v>45</v>
      </c>
      <c r="I19816">
        <v>49.24</v>
      </c>
      <c r="J19816">
        <v>56.17</v>
      </c>
      <c r="K19816">
        <v>45</v>
      </c>
      <c r="L19816" s="32">
        <v>45</v>
      </c>
      <c r="M19816" s="15">
        <v>37071</v>
      </c>
      <c r="N19816" t="str">
        <f t="shared" si="656"/>
        <v>On</v>
      </c>
      <c r="O19816">
        <v>8</v>
      </c>
    </row>
    <row r="19817" spans="1:15" x14ac:dyDescent="0.25">
      <c r="A19817" s="2">
        <v>36711</v>
      </c>
      <c r="B19817">
        <v>1500</v>
      </c>
      <c r="C19817">
        <v>22.37</v>
      </c>
      <c r="D19817">
        <v>31.85</v>
      </c>
      <c r="E19817">
        <v>34.15</v>
      </c>
      <c r="F19817">
        <v>27.86</v>
      </c>
      <c r="G19817">
        <v>28.81</v>
      </c>
      <c r="H19817" s="5">
        <v>41</v>
      </c>
      <c r="I19817">
        <v>45.68</v>
      </c>
      <c r="J19817">
        <v>53.19</v>
      </c>
      <c r="K19817">
        <v>41</v>
      </c>
      <c r="L19817" s="32">
        <v>41</v>
      </c>
      <c r="M19817" s="15">
        <v>37723</v>
      </c>
      <c r="N19817" t="str">
        <f t="shared" si="656"/>
        <v>On</v>
      </c>
      <c r="O19817">
        <v>8</v>
      </c>
    </row>
    <row r="19818" spans="1:15" x14ac:dyDescent="0.25">
      <c r="A19818" s="2">
        <v>36711</v>
      </c>
      <c r="B19818">
        <v>1600</v>
      </c>
      <c r="C19818">
        <v>35.35</v>
      </c>
      <c r="D19818">
        <v>53.18</v>
      </c>
      <c r="E19818">
        <v>54.36</v>
      </c>
      <c r="F19818">
        <v>48.54</v>
      </c>
      <c r="G19818">
        <v>50.82</v>
      </c>
      <c r="H19818" s="5">
        <v>47.37</v>
      </c>
      <c r="I19818">
        <v>51.27</v>
      </c>
      <c r="J19818">
        <v>57.65</v>
      </c>
      <c r="K19818">
        <v>47.37</v>
      </c>
      <c r="L19818" s="32">
        <v>47.37</v>
      </c>
      <c r="M19818" s="15">
        <v>38062</v>
      </c>
      <c r="N19818" t="str">
        <f t="shared" si="656"/>
        <v>On</v>
      </c>
      <c r="O19818">
        <v>8</v>
      </c>
    </row>
    <row r="19819" spans="1:15" x14ac:dyDescent="0.25">
      <c r="A19819" s="2">
        <v>36711</v>
      </c>
      <c r="B19819">
        <v>1700</v>
      </c>
      <c r="C19819">
        <v>52.64</v>
      </c>
      <c r="D19819">
        <v>60</v>
      </c>
      <c r="E19819">
        <v>60.7</v>
      </c>
      <c r="F19819">
        <v>57.48</v>
      </c>
      <c r="G19819">
        <v>58.31</v>
      </c>
      <c r="H19819" s="5">
        <v>48.27</v>
      </c>
      <c r="I19819">
        <v>52.13</v>
      </c>
      <c r="J19819">
        <v>58.04</v>
      </c>
      <c r="K19819">
        <v>48.4</v>
      </c>
      <c r="L19819" s="32">
        <v>48.69</v>
      </c>
      <c r="M19819" s="15">
        <v>38530</v>
      </c>
      <c r="N19819" t="str">
        <f t="shared" si="656"/>
        <v>On</v>
      </c>
      <c r="O19819">
        <v>8</v>
      </c>
    </row>
    <row r="19820" spans="1:15" x14ac:dyDescent="0.25">
      <c r="A19820" s="2">
        <v>36711</v>
      </c>
      <c r="B19820">
        <v>1800</v>
      </c>
      <c r="C19820">
        <v>47.7</v>
      </c>
      <c r="D19820">
        <v>49.66</v>
      </c>
      <c r="E19820">
        <v>50.9</v>
      </c>
      <c r="F19820">
        <v>47.7</v>
      </c>
      <c r="G19820">
        <v>47.7</v>
      </c>
      <c r="H19820" s="5">
        <v>47.46</v>
      </c>
      <c r="I19820">
        <v>51.35</v>
      </c>
      <c r="J19820">
        <v>57.7</v>
      </c>
      <c r="K19820">
        <v>47.46</v>
      </c>
      <c r="L19820" s="32">
        <v>47.46</v>
      </c>
      <c r="M19820" s="15">
        <v>38720</v>
      </c>
      <c r="N19820" t="str">
        <f t="shared" si="656"/>
        <v>On</v>
      </c>
      <c r="O19820">
        <v>8</v>
      </c>
    </row>
    <row r="19821" spans="1:15" x14ac:dyDescent="0.25">
      <c r="A19821" s="2">
        <v>36711</v>
      </c>
      <c r="B19821">
        <v>1900</v>
      </c>
      <c r="C19821">
        <v>37.53</v>
      </c>
      <c r="D19821">
        <v>39.950000000000003</v>
      </c>
      <c r="E19821">
        <v>41.73</v>
      </c>
      <c r="F19821">
        <v>37.53</v>
      </c>
      <c r="G19821">
        <v>37.53</v>
      </c>
      <c r="H19821" s="5">
        <v>34</v>
      </c>
      <c r="I19821">
        <v>38.11</v>
      </c>
      <c r="J19821">
        <v>43.46</v>
      </c>
      <c r="K19821">
        <v>34</v>
      </c>
      <c r="L19821" s="32">
        <v>34</v>
      </c>
      <c r="M19821" s="15">
        <v>38012</v>
      </c>
      <c r="N19821" t="str">
        <f t="shared" si="656"/>
        <v>On</v>
      </c>
      <c r="O19821">
        <v>8</v>
      </c>
    </row>
    <row r="19822" spans="1:15" x14ac:dyDescent="0.25">
      <c r="A19822" s="2">
        <v>36711</v>
      </c>
      <c r="B19822">
        <v>2000</v>
      </c>
      <c r="C19822">
        <v>21.08</v>
      </c>
      <c r="D19822">
        <v>24.25</v>
      </c>
      <c r="E19822">
        <v>26.91</v>
      </c>
      <c r="F19822">
        <v>21.08</v>
      </c>
      <c r="G19822">
        <v>21.08</v>
      </c>
      <c r="H19822" s="5">
        <v>25</v>
      </c>
      <c r="I19822">
        <v>30.64</v>
      </c>
      <c r="J19822">
        <v>38</v>
      </c>
      <c r="K19822">
        <v>25</v>
      </c>
      <c r="L19822" s="32">
        <v>25</v>
      </c>
      <c r="M19822" s="15">
        <v>36708</v>
      </c>
      <c r="N19822" t="str">
        <f t="shared" si="656"/>
        <v>On</v>
      </c>
      <c r="O19822">
        <v>8</v>
      </c>
    </row>
    <row r="19823" spans="1:15" x14ac:dyDescent="0.25">
      <c r="A19823" s="2">
        <v>36711</v>
      </c>
      <c r="B19823">
        <v>2100</v>
      </c>
      <c r="C19823">
        <v>40.22</v>
      </c>
      <c r="D19823">
        <v>42.52</v>
      </c>
      <c r="E19823">
        <v>44.16</v>
      </c>
      <c r="F19823">
        <v>40.22</v>
      </c>
      <c r="G19823">
        <v>40.22</v>
      </c>
      <c r="H19823" s="5">
        <v>25</v>
      </c>
      <c r="I19823">
        <v>32.36</v>
      </c>
      <c r="J19823">
        <v>44.03</v>
      </c>
      <c r="K19823">
        <v>25</v>
      </c>
      <c r="L19823" s="32">
        <v>25</v>
      </c>
      <c r="M19823" s="15">
        <v>36227</v>
      </c>
      <c r="N19823" t="str">
        <f t="shared" si="656"/>
        <v>On</v>
      </c>
      <c r="O19823">
        <v>8</v>
      </c>
    </row>
    <row r="19824" spans="1:15" x14ac:dyDescent="0.25">
      <c r="A19824" s="2">
        <v>36711</v>
      </c>
      <c r="B19824">
        <v>2200</v>
      </c>
      <c r="C19824">
        <v>29.23</v>
      </c>
      <c r="D19824">
        <v>32.03</v>
      </c>
      <c r="E19824">
        <v>34.25</v>
      </c>
      <c r="F19824">
        <v>29.23</v>
      </c>
      <c r="G19824">
        <v>29.23</v>
      </c>
      <c r="H19824" s="5">
        <v>24.54</v>
      </c>
      <c r="I19824">
        <v>30.38</v>
      </c>
      <c r="J19824">
        <v>38</v>
      </c>
      <c r="K19824">
        <v>24.54</v>
      </c>
      <c r="L19824" s="32">
        <v>24.54</v>
      </c>
      <c r="M19824" s="15">
        <v>35997</v>
      </c>
      <c r="N19824" t="str">
        <f t="shared" si="656"/>
        <v>On</v>
      </c>
      <c r="O19824">
        <v>8</v>
      </c>
    </row>
    <row r="19825" spans="1:15" x14ac:dyDescent="0.25">
      <c r="A19825" s="2">
        <v>36711</v>
      </c>
      <c r="B19825">
        <v>2300</v>
      </c>
      <c r="C19825">
        <v>18.7</v>
      </c>
      <c r="D19825">
        <v>22.08</v>
      </c>
      <c r="E19825">
        <v>24.87</v>
      </c>
      <c r="F19825">
        <v>18.78</v>
      </c>
      <c r="G19825">
        <v>18.809999999999999</v>
      </c>
      <c r="H19825" s="5">
        <v>17.39</v>
      </c>
      <c r="I19825">
        <v>20.62</v>
      </c>
      <c r="J19825">
        <v>25</v>
      </c>
      <c r="K19825">
        <v>17.39</v>
      </c>
      <c r="L19825" s="32">
        <v>17.39</v>
      </c>
      <c r="M19825" s="15">
        <v>34711</v>
      </c>
      <c r="N19825" t="str">
        <f t="shared" si="656"/>
        <v>On</v>
      </c>
      <c r="O19825">
        <v>8</v>
      </c>
    </row>
    <row r="19826" spans="1:15" x14ac:dyDescent="0.25">
      <c r="A19826" s="2">
        <v>36711</v>
      </c>
      <c r="B19826">
        <v>2400</v>
      </c>
      <c r="C19826">
        <v>15.78</v>
      </c>
      <c r="D19826">
        <v>19.190000000000001</v>
      </c>
      <c r="E19826">
        <v>22.13</v>
      </c>
      <c r="F19826">
        <v>15.78</v>
      </c>
      <c r="G19826">
        <v>15.78</v>
      </c>
      <c r="H19826" s="5">
        <v>13.21</v>
      </c>
      <c r="I19826">
        <v>15.72</v>
      </c>
      <c r="J19826">
        <v>19</v>
      </c>
      <c r="K19826">
        <v>13.21</v>
      </c>
      <c r="L19826" s="32">
        <v>13.21</v>
      </c>
      <c r="M19826" s="15">
        <v>32996</v>
      </c>
      <c r="N19826" t="str">
        <f t="shared" si="656"/>
        <v>Off</v>
      </c>
      <c r="O19826">
        <v>8</v>
      </c>
    </row>
    <row r="19827" spans="1:15" x14ac:dyDescent="0.25">
      <c r="A19827" s="2">
        <v>36712</v>
      </c>
      <c r="B19827">
        <v>100</v>
      </c>
      <c r="C19827">
        <v>14.35</v>
      </c>
      <c r="D19827">
        <v>17.46</v>
      </c>
      <c r="E19827">
        <v>20.85</v>
      </c>
      <c r="F19827">
        <v>14.35</v>
      </c>
      <c r="G19827">
        <v>14.35</v>
      </c>
      <c r="H19827" s="5">
        <v>13.82</v>
      </c>
      <c r="I19827">
        <v>13.82</v>
      </c>
      <c r="J19827">
        <v>13.82</v>
      </c>
      <c r="K19827">
        <v>13.82</v>
      </c>
      <c r="L19827" s="32">
        <v>13.82</v>
      </c>
      <c r="M19827" s="15">
        <v>30555</v>
      </c>
      <c r="N19827" t="str">
        <f t="shared" si="656"/>
        <v>Off</v>
      </c>
      <c r="O19827">
        <f t="shared" ref="O19827:O19877" si="657">+WEEKDAY(A19827,2)</f>
        <v>3</v>
      </c>
    </row>
    <row r="19828" spans="1:15" x14ac:dyDescent="0.25">
      <c r="A19828" s="2">
        <v>36712</v>
      </c>
      <c r="B19828">
        <v>200</v>
      </c>
      <c r="C19828">
        <v>14.06</v>
      </c>
      <c r="D19828">
        <v>16.77</v>
      </c>
      <c r="E19828">
        <v>20.59</v>
      </c>
      <c r="F19828">
        <v>14.06</v>
      </c>
      <c r="G19828">
        <v>14.06</v>
      </c>
      <c r="H19828" s="5">
        <v>12.7</v>
      </c>
      <c r="I19828">
        <v>12.7</v>
      </c>
      <c r="J19828">
        <v>12.7</v>
      </c>
      <c r="K19828">
        <v>12.7</v>
      </c>
      <c r="L19828" s="32">
        <v>12.7</v>
      </c>
      <c r="M19828" s="15">
        <v>28574</v>
      </c>
      <c r="N19828" t="str">
        <f t="shared" si="656"/>
        <v>Off</v>
      </c>
      <c r="O19828">
        <f t="shared" si="657"/>
        <v>3</v>
      </c>
    </row>
    <row r="19829" spans="1:15" x14ac:dyDescent="0.25">
      <c r="A19829" s="2">
        <v>36712</v>
      </c>
      <c r="B19829">
        <v>300</v>
      </c>
      <c r="C19829">
        <v>13.4</v>
      </c>
      <c r="D19829">
        <v>15.93</v>
      </c>
      <c r="E19829">
        <v>19.989999999999998</v>
      </c>
      <c r="F19829">
        <v>13.4</v>
      </c>
      <c r="G19829">
        <v>13.4</v>
      </c>
      <c r="H19829" s="5">
        <v>12.4</v>
      </c>
      <c r="I19829">
        <v>12.4</v>
      </c>
      <c r="J19829">
        <v>12.4</v>
      </c>
      <c r="K19829">
        <v>12.4</v>
      </c>
      <c r="L19829" s="32">
        <v>12.4</v>
      </c>
      <c r="M19829" s="15">
        <v>27451</v>
      </c>
      <c r="N19829" t="str">
        <f t="shared" si="656"/>
        <v>Off</v>
      </c>
      <c r="O19829">
        <f t="shared" si="657"/>
        <v>3</v>
      </c>
    </row>
    <row r="19830" spans="1:15" x14ac:dyDescent="0.25">
      <c r="A19830" s="2">
        <v>36712</v>
      </c>
      <c r="B19830">
        <v>400</v>
      </c>
      <c r="C19830">
        <v>12.92</v>
      </c>
      <c r="D19830">
        <v>15.47</v>
      </c>
      <c r="E19830">
        <v>19.559999999999999</v>
      </c>
      <c r="F19830">
        <v>12.92</v>
      </c>
      <c r="G19830">
        <v>12.92</v>
      </c>
      <c r="H19830" s="5">
        <v>12.01</v>
      </c>
      <c r="I19830">
        <v>12.01</v>
      </c>
      <c r="J19830">
        <v>12.01</v>
      </c>
      <c r="K19830">
        <v>12.01</v>
      </c>
      <c r="L19830" s="32">
        <v>12.01</v>
      </c>
      <c r="M19830" s="15">
        <v>26654</v>
      </c>
      <c r="N19830" t="str">
        <f t="shared" si="656"/>
        <v>Off</v>
      </c>
      <c r="O19830">
        <f t="shared" si="657"/>
        <v>3</v>
      </c>
    </row>
    <row r="19831" spans="1:15" x14ac:dyDescent="0.25">
      <c r="A19831" s="2">
        <v>36712</v>
      </c>
      <c r="B19831">
        <v>500</v>
      </c>
      <c r="C19831">
        <v>12.8</v>
      </c>
      <c r="D19831">
        <v>15.35</v>
      </c>
      <c r="E19831">
        <v>19.45</v>
      </c>
      <c r="F19831">
        <v>12.8</v>
      </c>
      <c r="G19831">
        <v>12.8</v>
      </c>
      <c r="H19831" s="5">
        <v>12.01</v>
      </c>
      <c r="I19831">
        <v>12.01</v>
      </c>
      <c r="J19831">
        <v>12.01</v>
      </c>
      <c r="K19831">
        <v>12.01</v>
      </c>
      <c r="L19831" s="32">
        <v>12.01</v>
      </c>
      <c r="M19831" s="15">
        <v>26306</v>
      </c>
      <c r="N19831" t="str">
        <f t="shared" si="656"/>
        <v>Off</v>
      </c>
      <c r="O19831">
        <f t="shared" si="657"/>
        <v>3</v>
      </c>
    </row>
    <row r="19832" spans="1:15" x14ac:dyDescent="0.25">
      <c r="A19832" s="2">
        <v>36712</v>
      </c>
      <c r="B19832">
        <v>600</v>
      </c>
      <c r="C19832">
        <v>13.77</v>
      </c>
      <c r="D19832">
        <v>16.28</v>
      </c>
      <c r="E19832">
        <v>20.32</v>
      </c>
      <c r="F19832">
        <v>13.77</v>
      </c>
      <c r="G19832">
        <v>13.77</v>
      </c>
      <c r="H19832" s="5">
        <v>12.7</v>
      </c>
      <c r="I19832">
        <v>12.7</v>
      </c>
      <c r="J19832">
        <v>12.7</v>
      </c>
      <c r="K19832">
        <v>12.7</v>
      </c>
      <c r="L19832" s="32">
        <v>12.7</v>
      </c>
      <c r="M19832" s="15">
        <v>27070</v>
      </c>
      <c r="N19832" t="str">
        <f t="shared" si="656"/>
        <v>Off</v>
      </c>
      <c r="O19832">
        <f t="shared" si="657"/>
        <v>3</v>
      </c>
    </row>
    <row r="19833" spans="1:15" x14ac:dyDescent="0.25">
      <c r="A19833" s="2">
        <v>36712</v>
      </c>
      <c r="B19833">
        <v>700</v>
      </c>
      <c r="C19833">
        <v>15.5</v>
      </c>
      <c r="D19833">
        <v>17.95</v>
      </c>
      <c r="E19833">
        <v>21.88</v>
      </c>
      <c r="F19833">
        <v>15.5</v>
      </c>
      <c r="G19833">
        <v>15.5</v>
      </c>
      <c r="H19833" s="5">
        <v>13.93</v>
      </c>
      <c r="I19833">
        <v>13.93</v>
      </c>
      <c r="J19833">
        <v>13.93</v>
      </c>
      <c r="K19833">
        <v>13.93</v>
      </c>
      <c r="L19833" s="32">
        <v>13.93</v>
      </c>
      <c r="M19833" s="15">
        <v>29260</v>
      </c>
      <c r="N19833" t="str">
        <f t="shared" si="656"/>
        <v>Off</v>
      </c>
      <c r="O19833">
        <f t="shared" si="657"/>
        <v>3</v>
      </c>
    </row>
    <row r="19834" spans="1:15" x14ac:dyDescent="0.25">
      <c r="A19834" s="2">
        <v>36712</v>
      </c>
      <c r="B19834">
        <v>800</v>
      </c>
      <c r="C19834">
        <v>25.68</v>
      </c>
      <c r="D19834">
        <v>27.74</v>
      </c>
      <c r="E19834">
        <v>31.06</v>
      </c>
      <c r="F19834">
        <v>25.68</v>
      </c>
      <c r="G19834">
        <v>25.68</v>
      </c>
      <c r="H19834" s="5">
        <v>24</v>
      </c>
      <c r="I19834">
        <v>24</v>
      </c>
      <c r="J19834">
        <v>24</v>
      </c>
      <c r="K19834">
        <v>24</v>
      </c>
      <c r="L19834" s="32">
        <v>24</v>
      </c>
      <c r="M19834" s="15">
        <v>32631</v>
      </c>
      <c r="N19834" t="str">
        <f t="shared" si="656"/>
        <v>On</v>
      </c>
      <c r="O19834">
        <f t="shared" si="657"/>
        <v>3</v>
      </c>
    </row>
    <row r="19835" spans="1:15" x14ac:dyDescent="0.25">
      <c r="A19835" s="2">
        <v>36712</v>
      </c>
      <c r="B19835">
        <v>900</v>
      </c>
      <c r="C19835">
        <v>44.71</v>
      </c>
      <c r="D19835">
        <v>46.05</v>
      </c>
      <c r="E19835">
        <v>48.2</v>
      </c>
      <c r="F19835">
        <v>44.71</v>
      </c>
      <c r="G19835">
        <v>44.71</v>
      </c>
      <c r="H19835" s="5">
        <v>33.33</v>
      </c>
      <c r="I19835">
        <v>33.33</v>
      </c>
      <c r="J19835">
        <v>33.33</v>
      </c>
      <c r="K19835">
        <v>33.33</v>
      </c>
      <c r="L19835" s="32">
        <v>33.33</v>
      </c>
      <c r="M19835" s="15">
        <v>35611</v>
      </c>
      <c r="N19835" t="str">
        <f t="shared" si="656"/>
        <v>On</v>
      </c>
      <c r="O19835">
        <f t="shared" si="657"/>
        <v>3</v>
      </c>
    </row>
    <row r="19836" spans="1:15" x14ac:dyDescent="0.25">
      <c r="A19836" s="2">
        <v>36712</v>
      </c>
      <c r="B19836">
        <v>1000</v>
      </c>
      <c r="C19836">
        <v>41.03</v>
      </c>
      <c r="D19836">
        <v>42.51</v>
      </c>
      <c r="E19836">
        <v>44.89</v>
      </c>
      <c r="F19836">
        <v>41.03</v>
      </c>
      <c r="G19836">
        <v>41.03</v>
      </c>
      <c r="H19836" s="5">
        <v>46.63</v>
      </c>
      <c r="I19836">
        <v>46.63</v>
      </c>
      <c r="J19836">
        <v>46.63</v>
      </c>
      <c r="K19836">
        <v>46.63</v>
      </c>
      <c r="L19836" s="32">
        <v>46.63</v>
      </c>
      <c r="M19836" s="15">
        <v>37813</v>
      </c>
      <c r="N19836" t="str">
        <f t="shared" si="656"/>
        <v>On</v>
      </c>
      <c r="O19836">
        <f t="shared" si="657"/>
        <v>3</v>
      </c>
    </row>
    <row r="19837" spans="1:15" x14ac:dyDescent="0.25">
      <c r="A19837" s="2">
        <v>36712</v>
      </c>
      <c r="B19837">
        <v>1100</v>
      </c>
      <c r="C19837">
        <v>49.36</v>
      </c>
      <c r="D19837">
        <v>50.99</v>
      </c>
      <c r="E19837">
        <v>53.76</v>
      </c>
      <c r="F19837">
        <v>49.64</v>
      </c>
      <c r="G19837">
        <v>49.68</v>
      </c>
      <c r="H19837" s="5">
        <v>48.43</v>
      </c>
      <c r="I19837">
        <v>48.43</v>
      </c>
      <c r="J19837">
        <v>48.43</v>
      </c>
      <c r="K19837">
        <v>48.43</v>
      </c>
      <c r="L19837" s="32">
        <v>48.43</v>
      </c>
      <c r="M19837" s="15">
        <v>39233</v>
      </c>
      <c r="N19837" t="str">
        <f t="shared" si="656"/>
        <v>On</v>
      </c>
      <c r="O19837">
        <f t="shared" si="657"/>
        <v>3</v>
      </c>
    </row>
    <row r="19838" spans="1:15" x14ac:dyDescent="0.25">
      <c r="A19838" s="2">
        <v>36712</v>
      </c>
      <c r="B19838">
        <v>1200</v>
      </c>
      <c r="C19838">
        <v>51.6</v>
      </c>
      <c r="D19838">
        <v>58.01</v>
      </c>
      <c r="E19838">
        <v>61.47</v>
      </c>
      <c r="F19838">
        <v>55.93</v>
      </c>
      <c r="G19838">
        <v>56.58</v>
      </c>
      <c r="H19838" s="5">
        <v>51.73</v>
      </c>
      <c r="I19838">
        <v>51.73</v>
      </c>
      <c r="J19838">
        <v>51.73</v>
      </c>
      <c r="K19838">
        <v>51.73</v>
      </c>
      <c r="L19838" s="32">
        <v>51.73</v>
      </c>
      <c r="M19838" s="15">
        <v>40058</v>
      </c>
      <c r="N19838" t="str">
        <f t="shared" si="656"/>
        <v>On</v>
      </c>
      <c r="O19838">
        <f t="shared" si="657"/>
        <v>3</v>
      </c>
    </row>
    <row r="19839" spans="1:15" x14ac:dyDescent="0.25">
      <c r="A19839" s="2">
        <v>36712</v>
      </c>
      <c r="B19839">
        <v>1300</v>
      </c>
      <c r="C19839">
        <v>31.7</v>
      </c>
      <c r="D19839">
        <v>43.37</v>
      </c>
      <c r="E19839">
        <v>47.73</v>
      </c>
      <c r="F19839">
        <v>39.92</v>
      </c>
      <c r="G19839">
        <v>41.14</v>
      </c>
      <c r="H19839" s="5">
        <v>53.89</v>
      </c>
      <c r="I19839">
        <v>53.89</v>
      </c>
      <c r="J19839">
        <v>53.89</v>
      </c>
      <c r="K19839">
        <v>53.89</v>
      </c>
      <c r="L19839" s="32">
        <v>53.89</v>
      </c>
      <c r="M19839" s="15">
        <v>40758</v>
      </c>
      <c r="N19839" t="str">
        <f t="shared" si="656"/>
        <v>On</v>
      </c>
      <c r="O19839">
        <f t="shared" si="657"/>
        <v>3</v>
      </c>
    </row>
    <row r="19840" spans="1:15" x14ac:dyDescent="0.25">
      <c r="A19840" s="2">
        <v>36712</v>
      </c>
      <c r="B19840">
        <v>1400</v>
      </c>
      <c r="C19840">
        <v>52.45</v>
      </c>
      <c r="D19840">
        <v>61.15</v>
      </c>
      <c r="E19840">
        <v>63.56</v>
      </c>
      <c r="F19840">
        <v>57.75</v>
      </c>
      <c r="G19840">
        <v>58.54</v>
      </c>
      <c r="H19840" s="5">
        <v>59</v>
      </c>
      <c r="I19840">
        <v>59</v>
      </c>
      <c r="J19840">
        <v>59</v>
      </c>
      <c r="K19840">
        <v>59</v>
      </c>
      <c r="L19840" s="32">
        <v>59</v>
      </c>
      <c r="M19840" s="15">
        <v>41425</v>
      </c>
      <c r="N19840" t="str">
        <f t="shared" si="656"/>
        <v>On</v>
      </c>
      <c r="O19840">
        <f t="shared" si="657"/>
        <v>3</v>
      </c>
    </row>
    <row r="19841" spans="1:15" x14ac:dyDescent="0.25">
      <c r="A19841" s="2">
        <v>36712</v>
      </c>
      <c r="B19841">
        <v>1500</v>
      </c>
      <c r="C19841">
        <v>53.32</v>
      </c>
      <c r="D19841">
        <v>61.64</v>
      </c>
      <c r="E19841">
        <v>64.77</v>
      </c>
      <c r="F19841">
        <v>57.7</v>
      </c>
      <c r="G19841">
        <v>58.36</v>
      </c>
      <c r="H19841" s="5">
        <v>63.1</v>
      </c>
      <c r="I19841">
        <v>63.1</v>
      </c>
      <c r="J19841">
        <v>63.1</v>
      </c>
      <c r="K19841">
        <v>63.1</v>
      </c>
      <c r="L19841" s="32">
        <v>63.1</v>
      </c>
      <c r="M19841" s="15">
        <v>41925</v>
      </c>
      <c r="N19841" t="str">
        <f t="shared" si="656"/>
        <v>On</v>
      </c>
      <c r="O19841">
        <f t="shared" si="657"/>
        <v>3</v>
      </c>
    </row>
    <row r="19842" spans="1:15" x14ac:dyDescent="0.25">
      <c r="A19842" s="2">
        <v>36712</v>
      </c>
      <c r="B19842">
        <v>1600</v>
      </c>
      <c r="C19842">
        <v>57.19</v>
      </c>
      <c r="D19842">
        <v>60.41</v>
      </c>
      <c r="E19842">
        <v>63.8</v>
      </c>
      <c r="F19842">
        <v>57.19</v>
      </c>
      <c r="G19842">
        <v>57.19</v>
      </c>
      <c r="H19842" s="5">
        <v>65</v>
      </c>
      <c r="I19842">
        <v>65</v>
      </c>
      <c r="J19842">
        <v>65</v>
      </c>
      <c r="K19842">
        <v>65</v>
      </c>
      <c r="L19842" s="32">
        <v>65</v>
      </c>
      <c r="M19842" s="15">
        <v>42755</v>
      </c>
      <c r="N19842" t="str">
        <f t="shared" si="656"/>
        <v>On</v>
      </c>
      <c r="O19842">
        <f t="shared" si="657"/>
        <v>3</v>
      </c>
    </row>
    <row r="19843" spans="1:15" x14ac:dyDescent="0.25">
      <c r="A19843" s="2">
        <v>36712</v>
      </c>
      <c r="B19843">
        <v>1700</v>
      </c>
      <c r="C19843">
        <v>63.82</v>
      </c>
      <c r="D19843">
        <v>66.03</v>
      </c>
      <c r="E19843">
        <v>68.209999999999994</v>
      </c>
      <c r="F19843">
        <v>63.82</v>
      </c>
      <c r="G19843">
        <v>63.82</v>
      </c>
      <c r="H19843" s="5">
        <v>65</v>
      </c>
      <c r="I19843">
        <v>65</v>
      </c>
      <c r="J19843">
        <v>65</v>
      </c>
      <c r="K19843">
        <v>65</v>
      </c>
      <c r="L19843" s="32">
        <v>65</v>
      </c>
      <c r="M19843" s="15">
        <v>43034</v>
      </c>
      <c r="N19843" t="str">
        <f t="shared" si="656"/>
        <v>On</v>
      </c>
      <c r="O19843">
        <f t="shared" si="657"/>
        <v>3</v>
      </c>
    </row>
    <row r="19844" spans="1:15" x14ac:dyDescent="0.25">
      <c r="A19844" s="2">
        <v>36712</v>
      </c>
      <c r="B19844">
        <v>1800</v>
      </c>
      <c r="C19844">
        <v>63.79</v>
      </c>
      <c r="D19844">
        <v>65.900000000000006</v>
      </c>
      <c r="E19844">
        <v>67.959999999999994</v>
      </c>
      <c r="F19844">
        <v>63.79</v>
      </c>
      <c r="G19844">
        <v>63.79</v>
      </c>
      <c r="H19844" s="5">
        <v>63.69</v>
      </c>
      <c r="I19844">
        <v>63.69</v>
      </c>
      <c r="J19844">
        <v>63.69</v>
      </c>
      <c r="K19844">
        <v>63.69</v>
      </c>
      <c r="L19844" s="32">
        <v>63.69</v>
      </c>
      <c r="M19844" s="15">
        <v>43289</v>
      </c>
      <c r="N19844" t="str">
        <f t="shared" si="656"/>
        <v>On</v>
      </c>
      <c r="O19844">
        <f t="shared" si="657"/>
        <v>3</v>
      </c>
    </row>
    <row r="19845" spans="1:15" x14ac:dyDescent="0.25">
      <c r="A19845" s="2">
        <v>36712</v>
      </c>
      <c r="B19845">
        <v>1900</v>
      </c>
      <c r="C19845">
        <v>50.48</v>
      </c>
      <c r="D19845">
        <v>54.61</v>
      </c>
      <c r="E19845">
        <v>59.03</v>
      </c>
      <c r="F19845">
        <v>50.51</v>
      </c>
      <c r="G19845">
        <v>50.49</v>
      </c>
      <c r="H19845" s="5">
        <v>57.08</v>
      </c>
      <c r="I19845">
        <v>57.08</v>
      </c>
      <c r="J19845">
        <v>57.08</v>
      </c>
      <c r="K19845">
        <v>57.08</v>
      </c>
      <c r="L19845" s="32">
        <v>57.08</v>
      </c>
      <c r="M19845" s="15">
        <v>42273</v>
      </c>
      <c r="N19845" t="str">
        <f t="shared" si="656"/>
        <v>On</v>
      </c>
      <c r="O19845">
        <f t="shared" si="657"/>
        <v>3</v>
      </c>
    </row>
    <row r="19846" spans="1:15" x14ac:dyDescent="0.25">
      <c r="A19846" s="2">
        <v>36712</v>
      </c>
      <c r="B19846">
        <v>2000</v>
      </c>
      <c r="C19846">
        <v>40.25</v>
      </c>
      <c r="D19846">
        <v>45.77</v>
      </c>
      <c r="E19846">
        <v>51.75</v>
      </c>
      <c r="F19846">
        <v>40.43</v>
      </c>
      <c r="G19846">
        <v>40.29</v>
      </c>
      <c r="H19846" s="5">
        <v>54.8</v>
      </c>
      <c r="I19846">
        <v>54.8</v>
      </c>
      <c r="J19846">
        <v>54.8</v>
      </c>
      <c r="K19846">
        <v>54.8</v>
      </c>
      <c r="L19846" s="32">
        <v>54.8</v>
      </c>
      <c r="M19846" s="15">
        <v>40665</v>
      </c>
      <c r="N19846" t="str">
        <f t="shared" si="656"/>
        <v>On</v>
      </c>
      <c r="O19846">
        <f t="shared" si="657"/>
        <v>3</v>
      </c>
    </row>
    <row r="19847" spans="1:15" x14ac:dyDescent="0.25">
      <c r="A19847" s="2">
        <v>36712</v>
      </c>
      <c r="B19847">
        <v>2100</v>
      </c>
      <c r="C19847">
        <v>17.47</v>
      </c>
      <c r="D19847">
        <v>26.09</v>
      </c>
      <c r="E19847">
        <v>35.54</v>
      </c>
      <c r="F19847">
        <v>17.88</v>
      </c>
      <c r="G19847">
        <v>17.559999999999999</v>
      </c>
      <c r="H19847" s="5">
        <v>52.3</v>
      </c>
      <c r="I19847">
        <v>52.3</v>
      </c>
      <c r="J19847">
        <v>52.3</v>
      </c>
      <c r="K19847">
        <v>52.3</v>
      </c>
      <c r="L19847" s="32">
        <v>52.3</v>
      </c>
      <c r="M19847" s="15">
        <v>39002</v>
      </c>
      <c r="N19847" t="str">
        <f t="shared" si="656"/>
        <v>On</v>
      </c>
      <c r="O19847">
        <f t="shared" si="657"/>
        <v>3</v>
      </c>
    </row>
    <row r="19848" spans="1:15" x14ac:dyDescent="0.25">
      <c r="A19848" s="2">
        <v>36712</v>
      </c>
      <c r="B19848">
        <v>2200</v>
      </c>
      <c r="C19848">
        <v>17.989999999999998</v>
      </c>
      <c r="D19848">
        <v>26.54</v>
      </c>
      <c r="E19848">
        <v>35.909999999999997</v>
      </c>
      <c r="F19848">
        <v>18.399999999999999</v>
      </c>
      <c r="G19848">
        <v>18.079999999999998</v>
      </c>
      <c r="H19848" s="5">
        <v>50</v>
      </c>
      <c r="I19848">
        <v>50</v>
      </c>
      <c r="J19848">
        <v>50</v>
      </c>
      <c r="K19848">
        <v>50</v>
      </c>
      <c r="L19848" s="32">
        <v>50</v>
      </c>
      <c r="M19848" s="15">
        <v>38336</v>
      </c>
      <c r="N19848" t="str">
        <f t="shared" si="656"/>
        <v>On</v>
      </c>
      <c r="O19848">
        <f t="shared" si="657"/>
        <v>3</v>
      </c>
    </row>
    <row r="19849" spans="1:15" x14ac:dyDescent="0.25">
      <c r="A19849" s="2">
        <v>36712</v>
      </c>
      <c r="B19849">
        <v>2300</v>
      </c>
      <c r="C19849">
        <v>18.11</v>
      </c>
      <c r="D19849">
        <v>26.46</v>
      </c>
      <c r="E19849">
        <v>36.04</v>
      </c>
      <c r="F19849">
        <v>18.18</v>
      </c>
      <c r="G19849">
        <v>18.12</v>
      </c>
      <c r="H19849" s="5">
        <v>29</v>
      </c>
      <c r="I19849">
        <v>29</v>
      </c>
      <c r="J19849">
        <v>29</v>
      </c>
      <c r="K19849">
        <v>29</v>
      </c>
      <c r="L19849" s="32">
        <v>29</v>
      </c>
      <c r="M19849" s="15">
        <v>35329</v>
      </c>
      <c r="N19849" t="str">
        <f t="shared" si="656"/>
        <v>On</v>
      </c>
      <c r="O19849">
        <f t="shared" si="657"/>
        <v>3</v>
      </c>
    </row>
    <row r="19850" spans="1:15" x14ac:dyDescent="0.25">
      <c r="A19850" s="2">
        <v>36712</v>
      </c>
      <c r="B19850">
        <v>2400</v>
      </c>
      <c r="C19850">
        <v>14.26</v>
      </c>
      <c r="D19850">
        <v>22.51</v>
      </c>
      <c r="E19850">
        <v>33.32</v>
      </c>
      <c r="F19850">
        <v>14.26</v>
      </c>
      <c r="G19850">
        <v>14.26</v>
      </c>
      <c r="H19850" s="5">
        <v>15.29</v>
      </c>
      <c r="I19850">
        <v>15.29</v>
      </c>
      <c r="J19850">
        <v>15.29</v>
      </c>
      <c r="K19850">
        <v>15.29</v>
      </c>
      <c r="L19850" s="32">
        <v>15.29</v>
      </c>
      <c r="M19850" s="15">
        <v>31676</v>
      </c>
      <c r="N19850" t="str">
        <f t="shared" si="656"/>
        <v>Off</v>
      </c>
      <c r="O19850">
        <f t="shared" si="657"/>
        <v>3</v>
      </c>
    </row>
    <row r="19851" spans="1:15" x14ac:dyDescent="0.25">
      <c r="A19851" s="2">
        <v>36713</v>
      </c>
      <c r="B19851">
        <v>100</v>
      </c>
      <c r="C19851">
        <v>13.66</v>
      </c>
      <c r="D19851">
        <v>21.01</v>
      </c>
      <c r="E19851">
        <v>30.76</v>
      </c>
      <c r="F19851">
        <v>13.66</v>
      </c>
      <c r="G19851">
        <v>13.66</v>
      </c>
      <c r="H19851" s="5">
        <v>13</v>
      </c>
      <c r="I19851">
        <v>13</v>
      </c>
      <c r="J19851">
        <v>13</v>
      </c>
      <c r="K19851">
        <v>13</v>
      </c>
      <c r="L19851" s="32">
        <v>13</v>
      </c>
      <c r="M19851" s="15">
        <v>28562</v>
      </c>
      <c r="N19851" t="str">
        <f t="shared" ref="N19851:N19914" si="658">+IF(B19851&gt;700,IF(B19851&lt;2400,"On","Off"),"Off")</f>
        <v>Off</v>
      </c>
      <c r="O19851">
        <f t="shared" si="657"/>
        <v>4</v>
      </c>
    </row>
    <row r="19852" spans="1:15" x14ac:dyDescent="0.25">
      <c r="A19852" s="2">
        <v>36713</v>
      </c>
      <c r="B19852">
        <v>200</v>
      </c>
      <c r="C19852">
        <v>12.98</v>
      </c>
      <c r="D19852">
        <v>15.52</v>
      </c>
      <c r="E19852">
        <v>19.61</v>
      </c>
      <c r="F19852">
        <v>12.98</v>
      </c>
      <c r="G19852">
        <v>12.98</v>
      </c>
      <c r="H19852" s="5">
        <v>12.3</v>
      </c>
      <c r="I19852">
        <v>12.3</v>
      </c>
      <c r="J19852">
        <v>12.3</v>
      </c>
      <c r="K19852">
        <v>12.3</v>
      </c>
      <c r="L19852" s="32">
        <v>12.3</v>
      </c>
      <c r="M19852" s="15">
        <v>26435</v>
      </c>
      <c r="N19852" t="str">
        <f t="shared" si="658"/>
        <v>Off</v>
      </c>
      <c r="O19852">
        <f t="shared" si="657"/>
        <v>4</v>
      </c>
    </row>
    <row r="19853" spans="1:15" x14ac:dyDescent="0.25">
      <c r="A19853" s="2">
        <v>36713</v>
      </c>
      <c r="B19853">
        <v>300</v>
      </c>
      <c r="C19853">
        <v>12.66</v>
      </c>
      <c r="D19853">
        <v>15.22</v>
      </c>
      <c r="E19853">
        <v>19.32</v>
      </c>
      <c r="F19853">
        <v>12.66</v>
      </c>
      <c r="G19853">
        <v>12.66</v>
      </c>
      <c r="H19853" s="5">
        <v>11.9</v>
      </c>
      <c r="I19853">
        <v>11.9</v>
      </c>
      <c r="J19853">
        <v>11.9</v>
      </c>
      <c r="K19853">
        <v>11.9</v>
      </c>
      <c r="L19853" s="32">
        <v>11.9</v>
      </c>
      <c r="M19853" s="15">
        <v>25155</v>
      </c>
      <c r="N19853" t="str">
        <f t="shared" si="658"/>
        <v>Off</v>
      </c>
      <c r="O19853">
        <f t="shared" si="657"/>
        <v>4</v>
      </c>
    </row>
    <row r="19854" spans="1:15" x14ac:dyDescent="0.25">
      <c r="A19854" s="2">
        <v>36713</v>
      </c>
      <c r="B19854">
        <v>400</v>
      </c>
      <c r="C19854">
        <v>12.27</v>
      </c>
      <c r="D19854">
        <v>14.84</v>
      </c>
      <c r="E19854">
        <v>18.97</v>
      </c>
      <c r="F19854">
        <v>12.27</v>
      </c>
      <c r="G19854">
        <v>12.27</v>
      </c>
      <c r="H19854" s="5">
        <v>10.5</v>
      </c>
      <c r="I19854">
        <v>10.5</v>
      </c>
      <c r="J19854">
        <v>10.5</v>
      </c>
      <c r="K19854">
        <v>10.5</v>
      </c>
      <c r="L19854" s="32">
        <v>10.5</v>
      </c>
      <c r="M19854" s="15">
        <v>24293</v>
      </c>
      <c r="N19854" t="str">
        <f t="shared" si="658"/>
        <v>Off</v>
      </c>
      <c r="O19854">
        <f t="shared" si="657"/>
        <v>4</v>
      </c>
    </row>
    <row r="19855" spans="1:15" x14ac:dyDescent="0.25">
      <c r="A19855" s="2">
        <v>36713</v>
      </c>
      <c r="B19855">
        <v>500</v>
      </c>
      <c r="C19855">
        <v>11.9</v>
      </c>
      <c r="D19855">
        <v>14.49</v>
      </c>
      <c r="E19855">
        <v>18.64</v>
      </c>
      <c r="F19855">
        <v>11.9</v>
      </c>
      <c r="G19855">
        <v>11.9</v>
      </c>
      <c r="H19855" s="5">
        <v>10.5</v>
      </c>
      <c r="I19855">
        <v>10.5</v>
      </c>
      <c r="J19855">
        <v>10.5</v>
      </c>
      <c r="K19855">
        <v>10.5</v>
      </c>
      <c r="L19855" s="32">
        <v>10.5</v>
      </c>
      <c r="M19855" s="15">
        <v>24280</v>
      </c>
      <c r="N19855" t="str">
        <f t="shared" si="658"/>
        <v>Off</v>
      </c>
      <c r="O19855">
        <f t="shared" si="657"/>
        <v>4</v>
      </c>
    </row>
    <row r="19856" spans="1:15" x14ac:dyDescent="0.25">
      <c r="A19856" s="2">
        <v>36713</v>
      </c>
      <c r="B19856">
        <v>600</v>
      </c>
      <c r="C19856">
        <v>12.43</v>
      </c>
      <c r="D19856">
        <v>15</v>
      </c>
      <c r="E19856">
        <v>19.12</v>
      </c>
      <c r="F19856">
        <v>12.43</v>
      </c>
      <c r="G19856">
        <v>12.43</v>
      </c>
      <c r="H19856" s="5">
        <v>11.9</v>
      </c>
      <c r="I19856">
        <v>11.9</v>
      </c>
      <c r="J19856">
        <v>11.9</v>
      </c>
      <c r="K19856">
        <v>11.9</v>
      </c>
      <c r="L19856" s="32">
        <v>11.9</v>
      </c>
      <c r="M19856" s="15">
        <v>25093</v>
      </c>
      <c r="N19856" t="str">
        <f t="shared" si="658"/>
        <v>Off</v>
      </c>
      <c r="O19856">
        <f t="shared" si="657"/>
        <v>4</v>
      </c>
    </row>
    <row r="19857" spans="1:15" x14ac:dyDescent="0.25">
      <c r="A19857" s="2">
        <v>36713</v>
      </c>
      <c r="B19857">
        <v>700</v>
      </c>
      <c r="C19857">
        <v>13.03</v>
      </c>
      <c r="D19857">
        <v>15.57</v>
      </c>
      <c r="E19857">
        <v>19.66</v>
      </c>
      <c r="F19857">
        <v>13.03</v>
      </c>
      <c r="G19857">
        <v>13.03</v>
      </c>
      <c r="H19857" s="5">
        <v>13.01</v>
      </c>
      <c r="I19857">
        <v>13.01</v>
      </c>
      <c r="J19857">
        <v>13.01</v>
      </c>
      <c r="K19857">
        <v>13.01</v>
      </c>
      <c r="L19857" s="32">
        <v>13.01</v>
      </c>
      <c r="M19857" s="15">
        <v>26940</v>
      </c>
      <c r="N19857" t="str">
        <f t="shared" si="658"/>
        <v>Off</v>
      </c>
      <c r="O19857">
        <f t="shared" si="657"/>
        <v>4</v>
      </c>
    </row>
    <row r="19858" spans="1:15" x14ac:dyDescent="0.25">
      <c r="A19858" s="2">
        <v>36713</v>
      </c>
      <c r="B19858">
        <v>800</v>
      </c>
      <c r="C19858">
        <v>14.42</v>
      </c>
      <c r="D19858">
        <v>16.91</v>
      </c>
      <c r="E19858">
        <v>20.91</v>
      </c>
      <c r="F19858">
        <v>14.42</v>
      </c>
      <c r="G19858">
        <v>14.42</v>
      </c>
      <c r="H19858" s="5">
        <v>13.34</v>
      </c>
      <c r="I19858">
        <v>14.12</v>
      </c>
      <c r="J19858">
        <v>15</v>
      </c>
      <c r="K19858">
        <v>13.34</v>
      </c>
      <c r="L19858" s="32">
        <v>13.34</v>
      </c>
      <c r="M19858" s="15">
        <v>29765</v>
      </c>
      <c r="N19858" t="str">
        <f t="shared" si="658"/>
        <v>On</v>
      </c>
      <c r="O19858">
        <f t="shared" si="657"/>
        <v>4</v>
      </c>
    </row>
    <row r="19859" spans="1:15" x14ac:dyDescent="0.25">
      <c r="A19859" s="2">
        <v>36713</v>
      </c>
      <c r="B19859">
        <v>900</v>
      </c>
      <c r="C19859">
        <v>14.93</v>
      </c>
      <c r="D19859">
        <v>17.399999999999999</v>
      </c>
      <c r="E19859">
        <v>21.37</v>
      </c>
      <c r="F19859">
        <v>14.93</v>
      </c>
      <c r="G19859">
        <v>14.93</v>
      </c>
      <c r="H19859" s="5">
        <v>17</v>
      </c>
      <c r="I19859">
        <v>18.37</v>
      </c>
      <c r="J19859">
        <v>19.91</v>
      </c>
      <c r="K19859">
        <v>17</v>
      </c>
      <c r="L19859" s="32">
        <v>17</v>
      </c>
      <c r="M19859" s="15">
        <v>32289</v>
      </c>
      <c r="N19859" t="str">
        <f t="shared" si="658"/>
        <v>On</v>
      </c>
      <c r="O19859">
        <f t="shared" si="657"/>
        <v>4</v>
      </c>
    </row>
    <row r="19860" spans="1:15" x14ac:dyDescent="0.25">
      <c r="A19860" s="2">
        <v>36713</v>
      </c>
      <c r="B19860">
        <v>1000</v>
      </c>
      <c r="C19860">
        <v>17.16</v>
      </c>
      <c r="D19860">
        <v>19.55</v>
      </c>
      <c r="E19860">
        <v>23.38</v>
      </c>
      <c r="F19860">
        <v>17.16</v>
      </c>
      <c r="G19860">
        <v>17.16</v>
      </c>
      <c r="H19860" s="5">
        <v>20.51</v>
      </c>
      <c r="I19860">
        <v>20.51</v>
      </c>
      <c r="J19860">
        <v>20.51</v>
      </c>
      <c r="K19860">
        <v>20.51</v>
      </c>
      <c r="L19860" s="32">
        <v>20.51</v>
      </c>
      <c r="M19860" s="15">
        <v>33929</v>
      </c>
      <c r="N19860" t="str">
        <f t="shared" si="658"/>
        <v>On</v>
      </c>
      <c r="O19860">
        <f t="shared" si="657"/>
        <v>4</v>
      </c>
    </row>
    <row r="19861" spans="1:15" x14ac:dyDescent="0.25">
      <c r="A19861" s="2">
        <v>36713</v>
      </c>
      <c r="B19861">
        <v>1100</v>
      </c>
      <c r="C19861">
        <v>21.13</v>
      </c>
      <c r="D19861">
        <v>28.07</v>
      </c>
      <c r="E19861">
        <v>37.21</v>
      </c>
      <c r="F19861">
        <v>21.13</v>
      </c>
      <c r="G19861">
        <v>21.13</v>
      </c>
      <c r="H19861" s="5">
        <v>21.77</v>
      </c>
      <c r="I19861">
        <v>22.35</v>
      </c>
      <c r="J19861">
        <v>23</v>
      </c>
      <c r="K19861">
        <v>21.77</v>
      </c>
      <c r="L19861" s="32">
        <v>21.77</v>
      </c>
      <c r="M19861" s="15">
        <v>35587</v>
      </c>
      <c r="N19861" t="str">
        <f t="shared" si="658"/>
        <v>On</v>
      </c>
      <c r="O19861">
        <f t="shared" si="657"/>
        <v>4</v>
      </c>
    </row>
    <row r="19862" spans="1:15" x14ac:dyDescent="0.25">
      <c r="A19862" s="2">
        <v>36713</v>
      </c>
      <c r="B19862">
        <v>1200</v>
      </c>
      <c r="C19862">
        <v>25.2</v>
      </c>
      <c r="D19862">
        <v>32.08</v>
      </c>
      <c r="E19862">
        <v>41.08</v>
      </c>
      <c r="F19862">
        <v>25.2</v>
      </c>
      <c r="G19862">
        <v>25.2</v>
      </c>
      <c r="H19862" s="5">
        <v>25</v>
      </c>
      <c r="I19862">
        <v>25</v>
      </c>
      <c r="J19862">
        <v>25</v>
      </c>
      <c r="K19862">
        <v>25</v>
      </c>
      <c r="L19862" s="32">
        <v>25</v>
      </c>
      <c r="M19862" s="15">
        <v>36378</v>
      </c>
      <c r="N19862" t="str">
        <f t="shared" si="658"/>
        <v>On</v>
      </c>
      <c r="O19862">
        <f t="shared" si="657"/>
        <v>4</v>
      </c>
    </row>
    <row r="19863" spans="1:15" x14ac:dyDescent="0.25">
      <c r="A19863" s="2">
        <v>36713</v>
      </c>
      <c r="B19863">
        <v>1300</v>
      </c>
      <c r="C19863">
        <v>42.09</v>
      </c>
      <c r="D19863">
        <v>46.85</v>
      </c>
      <c r="E19863">
        <v>53.08</v>
      </c>
      <c r="F19863">
        <v>42.09</v>
      </c>
      <c r="G19863">
        <v>42.09</v>
      </c>
      <c r="H19863" s="5">
        <v>28</v>
      </c>
      <c r="I19863">
        <v>28</v>
      </c>
      <c r="J19863">
        <v>28</v>
      </c>
      <c r="K19863">
        <v>28</v>
      </c>
      <c r="L19863" s="32">
        <v>28</v>
      </c>
      <c r="M19863" s="15">
        <v>37123</v>
      </c>
      <c r="N19863" t="str">
        <f t="shared" si="658"/>
        <v>On</v>
      </c>
      <c r="O19863">
        <f t="shared" si="657"/>
        <v>4</v>
      </c>
    </row>
    <row r="19864" spans="1:15" x14ac:dyDescent="0.25">
      <c r="A19864" s="2">
        <v>36713</v>
      </c>
      <c r="B19864">
        <v>1400</v>
      </c>
      <c r="C19864">
        <v>44.92</v>
      </c>
      <c r="D19864">
        <v>49.32</v>
      </c>
      <c r="E19864">
        <v>55.09</v>
      </c>
      <c r="F19864">
        <v>44.92</v>
      </c>
      <c r="G19864">
        <v>44.92</v>
      </c>
      <c r="H19864" s="5">
        <v>36</v>
      </c>
      <c r="I19864">
        <v>36</v>
      </c>
      <c r="J19864">
        <v>36</v>
      </c>
      <c r="K19864">
        <v>36</v>
      </c>
      <c r="L19864" s="32">
        <v>36</v>
      </c>
      <c r="M19864" s="15">
        <v>37903</v>
      </c>
      <c r="N19864" t="str">
        <f t="shared" si="658"/>
        <v>On</v>
      </c>
      <c r="O19864">
        <f t="shared" si="657"/>
        <v>4</v>
      </c>
    </row>
    <row r="19865" spans="1:15" x14ac:dyDescent="0.25">
      <c r="A19865" s="2">
        <v>36713</v>
      </c>
      <c r="B19865">
        <v>1500</v>
      </c>
      <c r="C19865">
        <v>40.619999999999997</v>
      </c>
      <c r="D19865">
        <v>45.56</v>
      </c>
      <c r="E19865">
        <v>52.03</v>
      </c>
      <c r="F19865">
        <v>40.619999999999997</v>
      </c>
      <c r="G19865">
        <v>40.619999999999997</v>
      </c>
      <c r="H19865" s="5">
        <v>45</v>
      </c>
      <c r="I19865">
        <v>45</v>
      </c>
      <c r="J19865">
        <v>45</v>
      </c>
      <c r="K19865">
        <v>45</v>
      </c>
      <c r="L19865" s="32">
        <v>45</v>
      </c>
      <c r="M19865" s="15">
        <v>38521</v>
      </c>
      <c r="N19865" t="str">
        <f t="shared" si="658"/>
        <v>On</v>
      </c>
      <c r="O19865">
        <f t="shared" si="657"/>
        <v>4</v>
      </c>
    </row>
    <row r="19866" spans="1:15" x14ac:dyDescent="0.25">
      <c r="A19866" s="2">
        <v>36713</v>
      </c>
      <c r="B19866">
        <v>1600</v>
      </c>
      <c r="C19866">
        <v>41.41</v>
      </c>
      <c r="D19866">
        <v>46.27</v>
      </c>
      <c r="E19866">
        <v>52.58</v>
      </c>
      <c r="F19866">
        <v>41.54</v>
      </c>
      <c r="G19866">
        <v>41.43</v>
      </c>
      <c r="H19866" s="5">
        <v>47.26</v>
      </c>
      <c r="I19866">
        <v>47.26</v>
      </c>
      <c r="J19866">
        <v>47.26</v>
      </c>
      <c r="K19866">
        <v>47.26</v>
      </c>
      <c r="L19866" s="32">
        <v>47.26</v>
      </c>
      <c r="M19866" s="15">
        <v>38885</v>
      </c>
      <c r="N19866" t="str">
        <f t="shared" si="658"/>
        <v>On</v>
      </c>
      <c r="O19866">
        <f t="shared" si="657"/>
        <v>4</v>
      </c>
    </row>
    <row r="19867" spans="1:15" x14ac:dyDescent="0.25">
      <c r="A19867" s="2">
        <v>36713</v>
      </c>
      <c r="B19867">
        <v>1700</v>
      </c>
      <c r="C19867">
        <v>46.9</v>
      </c>
      <c r="D19867">
        <v>51.08</v>
      </c>
      <c r="E19867">
        <v>56.47</v>
      </c>
      <c r="F19867">
        <v>47.08</v>
      </c>
      <c r="G19867">
        <v>46.94</v>
      </c>
      <c r="H19867" s="5">
        <v>47.46</v>
      </c>
      <c r="I19867">
        <v>47.46</v>
      </c>
      <c r="J19867">
        <v>47.46</v>
      </c>
      <c r="K19867">
        <v>47.46</v>
      </c>
      <c r="L19867" s="32">
        <v>47.46</v>
      </c>
      <c r="M19867" s="15">
        <v>39156</v>
      </c>
      <c r="N19867" t="str">
        <f t="shared" si="658"/>
        <v>On</v>
      </c>
      <c r="O19867">
        <f t="shared" si="657"/>
        <v>4</v>
      </c>
    </row>
    <row r="19868" spans="1:15" x14ac:dyDescent="0.25">
      <c r="A19868" s="2">
        <v>36713</v>
      </c>
      <c r="B19868">
        <v>1800</v>
      </c>
      <c r="C19868">
        <v>38.32</v>
      </c>
      <c r="D19868">
        <v>46.42</v>
      </c>
      <c r="E19868">
        <v>56.87</v>
      </c>
      <c r="F19868">
        <v>38.65</v>
      </c>
      <c r="G19868">
        <v>38.380000000000003</v>
      </c>
      <c r="H19868" s="5">
        <v>45.9</v>
      </c>
      <c r="I19868">
        <v>45.9</v>
      </c>
      <c r="J19868">
        <v>45.9</v>
      </c>
      <c r="K19868">
        <v>45.9</v>
      </c>
      <c r="L19868" s="32">
        <v>45.9</v>
      </c>
      <c r="M19868" s="15">
        <v>38891</v>
      </c>
      <c r="N19868" t="str">
        <f t="shared" si="658"/>
        <v>On</v>
      </c>
      <c r="O19868">
        <f t="shared" si="657"/>
        <v>4</v>
      </c>
    </row>
    <row r="19869" spans="1:15" x14ac:dyDescent="0.25">
      <c r="A19869" s="2">
        <v>36713</v>
      </c>
      <c r="B19869">
        <v>1900</v>
      </c>
      <c r="C19869">
        <v>19.850000000000001</v>
      </c>
      <c r="D19869">
        <v>30.85</v>
      </c>
      <c r="E19869">
        <v>45.04</v>
      </c>
      <c r="F19869">
        <v>20.329999999999998</v>
      </c>
      <c r="G19869">
        <v>19.940000000000001</v>
      </c>
      <c r="H19869" s="5">
        <v>30</v>
      </c>
      <c r="I19869">
        <v>30</v>
      </c>
      <c r="J19869">
        <v>30</v>
      </c>
      <c r="K19869">
        <v>30</v>
      </c>
      <c r="L19869" s="32">
        <v>30</v>
      </c>
      <c r="M19869" s="15">
        <v>37633</v>
      </c>
      <c r="N19869" t="str">
        <f t="shared" si="658"/>
        <v>On</v>
      </c>
      <c r="O19869">
        <f t="shared" si="657"/>
        <v>4</v>
      </c>
    </row>
    <row r="19870" spans="1:15" x14ac:dyDescent="0.25">
      <c r="A19870" s="2">
        <v>36713</v>
      </c>
      <c r="B19870">
        <v>2000</v>
      </c>
      <c r="C19870">
        <v>18.420000000000002</v>
      </c>
      <c r="D19870">
        <v>29.61</v>
      </c>
      <c r="E19870">
        <v>44.02</v>
      </c>
      <c r="F19870">
        <v>18.920000000000002</v>
      </c>
      <c r="G19870">
        <v>18.510000000000002</v>
      </c>
      <c r="H19870" s="5">
        <v>25</v>
      </c>
      <c r="I19870">
        <v>25</v>
      </c>
      <c r="J19870">
        <v>25</v>
      </c>
      <c r="K19870">
        <v>25</v>
      </c>
      <c r="L19870" s="32">
        <v>25</v>
      </c>
      <c r="M19870" s="15">
        <v>35990</v>
      </c>
      <c r="N19870" t="str">
        <f t="shared" si="658"/>
        <v>On</v>
      </c>
      <c r="O19870">
        <f t="shared" si="657"/>
        <v>4</v>
      </c>
    </row>
    <row r="19871" spans="1:15" x14ac:dyDescent="0.25">
      <c r="A19871" s="2">
        <v>36713</v>
      </c>
      <c r="B19871">
        <v>2100</v>
      </c>
      <c r="C19871">
        <v>16.77</v>
      </c>
      <c r="D19871">
        <v>28.16</v>
      </c>
      <c r="E19871">
        <v>42.85</v>
      </c>
      <c r="F19871">
        <v>17.28</v>
      </c>
      <c r="G19871">
        <v>16.86</v>
      </c>
      <c r="H19871" s="5">
        <v>20</v>
      </c>
      <c r="I19871">
        <v>22.36</v>
      </c>
      <c r="J19871">
        <v>25</v>
      </c>
      <c r="K19871">
        <v>20</v>
      </c>
      <c r="L19871" s="32">
        <v>20</v>
      </c>
      <c r="M19871" s="15">
        <v>35081</v>
      </c>
      <c r="N19871" t="str">
        <f t="shared" si="658"/>
        <v>On</v>
      </c>
      <c r="O19871">
        <f t="shared" si="657"/>
        <v>4</v>
      </c>
    </row>
    <row r="19872" spans="1:15" x14ac:dyDescent="0.25">
      <c r="A19872" s="2">
        <v>36713</v>
      </c>
      <c r="B19872">
        <v>2200</v>
      </c>
      <c r="C19872">
        <v>22.73</v>
      </c>
      <c r="D19872">
        <v>33.340000000000003</v>
      </c>
      <c r="E19872">
        <v>47.13</v>
      </c>
      <c r="F19872">
        <v>22.94</v>
      </c>
      <c r="G19872">
        <v>22.77</v>
      </c>
      <c r="H19872" s="5">
        <v>20</v>
      </c>
      <c r="I19872">
        <v>22.36</v>
      </c>
      <c r="J19872">
        <v>25</v>
      </c>
      <c r="K19872">
        <v>20</v>
      </c>
      <c r="L19872" s="32">
        <v>20</v>
      </c>
      <c r="M19872" s="15">
        <v>34901</v>
      </c>
      <c r="N19872" t="str">
        <f t="shared" si="658"/>
        <v>On</v>
      </c>
      <c r="O19872">
        <f t="shared" si="657"/>
        <v>4</v>
      </c>
    </row>
    <row r="19873" spans="1:15" x14ac:dyDescent="0.25">
      <c r="A19873" s="2">
        <v>36713</v>
      </c>
      <c r="B19873">
        <v>2300</v>
      </c>
      <c r="C19873">
        <v>14.4</v>
      </c>
      <c r="D19873">
        <v>24.05</v>
      </c>
      <c r="E19873">
        <v>36.68</v>
      </c>
      <c r="F19873">
        <v>14.4</v>
      </c>
      <c r="G19873">
        <v>14.4</v>
      </c>
      <c r="H19873" s="5">
        <v>14.7</v>
      </c>
      <c r="I19873">
        <v>17.45</v>
      </c>
      <c r="J19873">
        <v>20.51</v>
      </c>
      <c r="K19873">
        <v>14.7</v>
      </c>
      <c r="L19873" s="32">
        <v>14.7</v>
      </c>
      <c r="M19873" s="15">
        <v>32537</v>
      </c>
      <c r="N19873" t="str">
        <f t="shared" si="658"/>
        <v>On</v>
      </c>
      <c r="O19873">
        <f t="shared" si="657"/>
        <v>4</v>
      </c>
    </row>
    <row r="19874" spans="1:15" x14ac:dyDescent="0.25">
      <c r="A19874" s="2">
        <v>36713</v>
      </c>
      <c r="B19874">
        <v>2400</v>
      </c>
      <c r="C19874">
        <v>13.26</v>
      </c>
      <c r="D19874">
        <v>21.64</v>
      </c>
      <c r="E19874">
        <v>32.61</v>
      </c>
      <c r="F19874">
        <v>13.26</v>
      </c>
      <c r="G19874">
        <v>13.26</v>
      </c>
      <c r="H19874" s="5">
        <v>14.5</v>
      </c>
      <c r="I19874">
        <v>16.63</v>
      </c>
      <c r="J19874">
        <v>19</v>
      </c>
      <c r="K19874">
        <v>14.5</v>
      </c>
      <c r="L19874" s="32">
        <v>14.5</v>
      </c>
      <c r="M19874" s="15">
        <v>29530</v>
      </c>
      <c r="N19874" t="str">
        <f t="shared" si="658"/>
        <v>Off</v>
      </c>
      <c r="O19874">
        <f t="shared" si="657"/>
        <v>4</v>
      </c>
    </row>
    <row r="19875" spans="1:15" x14ac:dyDescent="0.25">
      <c r="A19875" s="2">
        <v>36714</v>
      </c>
      <c r="B19875">
        <v>100</v>
      </c>
      <c r="C19875">
        <v>12.56</v>
      </c>
      <c r="D19875">
        <v>18.07</v>
      </c>
      <c r="E19875">
        <v>25.65</v>
      </c>
      <c r="F19875">
        <v>12.56</v>
      </c>
      <c r="G19875">
        <v>12.56</v>
      </c>
      <c r="H19875" s="5">
        <v>12.1</v>
      </c>
      <c r="I19875">
        <v>14.23</v>
      </c>
      <c r="J19875">
        <v>17</v>
      </c>
      <c r="K19875">
        <v>12.1</v>
      </c>
      <c r="L19875" s="32">
        <v>12.1</v>
      </c>
      <c r="M19875" s="15">
        <v>26838</v>
      </c>
      <c r="N19875" t="str">
        <f t="shared" si="658"/>
        <v>Off</v>
      </c>
      <c r="O19875">
        <f t="shared" si="657"/>
        <v>5</v>
      </c>
    </row>
    <row r="19876" spans="1:15" x14ac:dyDescent="0.25">
      <c r="A19876" s="2">
        <v>36714</v>
      </c>
      <c r="B19876">
        <v>200</v>
      </c>
      <c r="C19876">
        <v>11.5</v>
      </c>
      <c r="D19876">
        <v>14.1</v>
      </c>
      <c r="E19876">
        <v>18.28</v>
      </c>
      <c r="F19876">
        <v>11.5</v>
      </c>
      <c r="G19876">
        <v>11.5</v>
      </c>
      <c r="H19876" s="5">
        <v>11</v>
      </c>
      <c r="I19876">
        <v>13.6</v>
      </c>
      <c r="J19876">
        <v>17</v>
      </c>
      <c r="K19876">
        <v>11</v>
      </c>
      <c r="L19876" s="32">
        <v>11</v>
      </c>
      <c r="M19876" s="15">
        <v>25215</v>
      </c>
      <c r="N19876" t="str">
        <f t="shared" si="658"/>
        <v>Off</v>
      </c>
      <c r="O19876">
        <f t="shared" si="657"/>
        <v>5</v>
      </c>
    </row>
    <row r="19877" spans="1:15" x14ac:dyDescent="0.25">
      <c r="A19877" s="2">
        <v>36714</v>
      </c>
      <c r="B19877">
        <v>300</v>
      </c>
      <c r="C19877">
        <v>10.53</v>
      </c>
      <c r="D19877">
        <v>11.62</v>
      </c>
      <c r="E19877">
        <v>13.36</v>
      </c>
      <c r="F19877">
        <v>10.53</v>
      </c>
      <c r="G19877">
        <v>10.53</v>
      </c>
      <c r="H19877" s="5">
        <v>6</v>
      </c>
      <c r="I19877">
        <v>10.77</v>
      </c>
      <c r="J19877">
        <v>17</v>
      </c>
      <c r="K19877">
        <v>6</v>
      </c>
      <c r="L19877" s="32">
        <v>6</v>
      </c>
      <c r="M19877" s="15">
        <v>24087</v>
      </c>
      <c r="N19877" t="str">
        <f t="shared" si="658"/>
        <v>Off</v>
      </c>
      <c r="O19877">
        <f t="shared" si="657"/>
        <v>5</v>
      </c>
    </row>
    <row r="19878" spans="1:15" x14ac:dyDescent="0.25">
      <c r="A19878" s="2">
        <v>36714</v>
      </c>
      <c r="B19878">
        <v>400</v>
      </c>
      <c r="C19878">
        <v>8.7799999999999994</v>
      </c>
      <c r="D19878">
        <v>8.7799999999999994</v>
      </c>
      <c r="E19878">
        <v>8.7799999999999994</v>
      </c>
      <c r="F19878">
        <v>8.7799999999999994</v>
      </c>
      <c r="G19878">
        <v>8.7799999999999994</v>
      </c>
      <c r="H19878" s="5">
        <v>1.01</v>
      </c>
      <c r="I19878">
        <v>7.95</v>
      </c>
      <c r="J19878">
        <v>17</v>
      </c>
      <c r="K19878">
        <v>1.01</v>
      </c>
      <c r="L19878" s="32">
        <v>1.01</v>
      </c>
      <c r="M19878" s="15">
        <v>23645</v>
      </c>
      <c r="N19878" t="str">
        <f t="shared" si="658"/>
        <v>Off</v>
      </c>
      <c r="O19878">
        <f t="shared" ref="O19878:O19941" si="659">+WEEKDAY(A19878,2)</f>
        <v>5</v>
      </c>
    </row>
    <row r="19879" spans="1:15" x14ac:dyDescent="0.25">
      <c r="A19879" s="2">
        <v>36714</v>
      </c>
      <c r="B19879">
        <v>500</v>
      </c>
      <c r="C19879">
        <v>10.88</v>
      </c>
      <c r="D19879">
        <v>10.88</v>
      </c>
      <c r="E19879">
        <v>10.88</v>
      </c>
      <c r="F19879">
        <v>10.88</v>
      </c>
      <c r="G19879">
        <v>10.88</v>
      </c>
      <c r="H19879" s="5">
        <v>1.01</v>
      </c>
      <c r="I19879">
        <v>7.95</v>
      </c>
      <c r="J19879">
        <v>17</v>
      </c>
      <c r="K19879">
        <v>1.01</v>
      </c>
      <c r="L19879" s="32">
        <v>1.01</v>
      </c>
      <c r="M19879" s="15">
        <v>23612</v>
      </c>
      <c r="N19879" t="str">
        <f t="shared" si="658"/>
        <v>Off</v>
      </c>
      <c r="O19879">
        <f t="shared" si="659"/>
        <v>5</v>
      </c>
    </row>
    <row r="19880" spans="1:15" x14ac:dyDescent="0.25">
      <c r="A19880" s="2">
        <v>36714</v>
      </c>
      <c r="B19880">
        <v>600</v>
      </c>
      <c r="C19880">
        <v>12.33</v>
      </c>
      <c r="D19880">
        <v>12.33</v>
      </c>
      <c r="E19880">
        <v>12.33</v>
      </c>
      <c r="F19880">
        <v>12.33</v>
      </c>
      <c r="G19880">
        <v>12.33</v>
      </c>
      <c r="H19880" s="5">
        <v>6</v>
      </c>
      <c r="I19880">
        <v>10.77</v>
      </c>
      <c r="J19880">
        <v>17</v>
      </c>
      <c r="K19880">
        <v>6</v>
      </c>
      <c r="L19880" s="32">
        <v>6</v>
      </c>
      <c r="M19880" s="15">
        <v>24524</v>
      </c>
      <c r="N19880" t="str">
        <f t="shared" si="658"/>
        <v>Off</v>
      </c>
      <c r="O19880">
        <f t="shared" si="659"/>
        <v>5</v>
      </c>
    </row>
    <row r="19881" spans="1:15" x14ac:dyDescent="0.25">
      <c r="A19881" s="2">
        <v>36714</v>
      </c>
      <c r="B19881">
        <v>700</v>
      </c>
      <c r="C19881">
        <v>12.96</v>
      </c>
      <c r="D19881">
        <v>12.96</v>
      </c>
      <c r="E19881">
        <v>12.96</v>
      </c>
      <c r="F19881">
        <v>12.96</v>
      </c>
      <c r="G19881">
        <v>12.96</v>
      </c>
      <c r="H19881" s="5">
        <v>12.28</v>
      </c>
      <c r="I19881">
        <v>15.63</v>
      </c>
      <c r="J19881">
        <v>20</v>
      </c>
      <c r="K19881">
        <v>12.28</v>
      </c>
      <c r="L19881" s="32">
        <v>12.28</v>
      </c>
      <c r="M19881" s="15">
        <v>26520</v>
      </c>
      <c r="N19881" t="str">
        <f t="shared" si="658"/>
        <v>Off</v>
      </c>
      <c r="O19881">
        <f t="shared" si="659"/>
        <v>5</v>
      </c>
    </row>
    <row r="19882" spans="1:15" x14ac:dyDescent="0.25">
      <c r="A19882" s="2">
        <v>36714</v>
      </c>
      <c r="B19882">
        <v>800</v>
      </c>
      <c r="C19882">
        <v>16.899999999999999</v>
      </c>
      <c r="D19882">
        <v>16.899999999999999</v>
      </c>
      <c r="E19882">
        <v>16.899999999999999</v>
      </c>
      <c r="F19882">
        <v>16.899999999999999</v>
      </c>
      <c r="G19882">
        <v>16.899999999999999</v>
      </c>
      <c r="H19882" s="5">
        <v>13.21</v>
      </c>
      <c r="I19882">
        <v>19.18</v>
      </c>
      <c r="J19882">
        <v>26.95</v>
      </c>
      <c r="K19882">
        <v>13.21</v>
      </c>
      <c r="L19882" s="32">
        <v>13.21</v>
      </c>
      <c r="M19882" s="15">
        <v>29156</v>
      </c>
      <c r="N19882" t="str">
        <f t="shared" si="658"/>
        <v>On</v>
      </c>
      <c r="O19882">
        <f t="shared" si="659"/>
        <v>5</v>
      </c>
    </row>
    <row r="19883" spans="1:15" x14ac:dyDescent="0.25">
      <c r="A19883" s="2">
        <v>36714</v>
      </c>
      <c r="B19883">
        <v>900</v>
      </c>
      <c r="C19883">
        <v>19.53</v>
      </c>
      <c r="D19883">
        <v>19.53</v>
      </c>
      <c r="E19883">
        <v>19.53</v>
      </c>
      <c r="F19883">
        <v>19.53</v>
      </c>
      <c r="G19883">
        <v>19.53</v>
      </c>
      <c r="H19883" s="5">
        <v>15.1</v>
      </c>
      <c r="I19883">
        <v>20.89</v>
      </c>
      <c r="J19883">
        <v>28.45</v>
      </c>
      <c r="K19883">
        <v>15.1</v>
      </c>
      <c r="L19883" s="32">
        <v>15.1</v>
      </c>
      <c r="M19883" s="15">
        <v>31645</v>
      </c>
      <c r="N19883" t="str">
        <f t="shared" si="658"/>
        <v>On</v>
      </c>
      <c r="O19883">
        <f t="shared" si="659"/>
        <v>5</v>
      </c>
    </row>
    <row r="19884" spans="1:15" x14ac:dyDescent="0.25">
      <c r="A19884" s="2">
        <v>36714</v>
      </c>
      <c r="B19884">
        <v>1000</v>
      </c>
      <c r="C19884">
        <v>32.93</v>
      </c>
      <c r="D19884">
        <v>32.93</v>
      </c>
      <c r="E19884">
        <v>32.93</v>
      </c>
      <c r="F19884">
        <v>32.93</v>
      </c>
      <c r="G19884">
        <v>32.93</v>
      </c>
      <c r="H19884" s="5">
        <v>19.920000000000002</v>
      </c>
      <c r="I19884">
        <v>23.77</v>
      </c>
      <c r="J19884">
        <v>29.01</v>
      </c>
      <c r="K19884">
        <v>20.09</v>
      </c>
      <c r="L19884" s="32">
        <v>20.440000000000001</v>
      </c>
      <c r="M19884" s="15">
        <v>33377</v>
      </c>
      <c r="N19884" t="str">
        <f t="shared" si="658"/>
        <v>On</v>
      </c>
      <c r="O19884">
        <f t="shared" si="659"/>
        <v>5</v>
      </c>
    </row>
    <row r="19885" spans="1:15" x14ac:dyDescent="0.25">
      <c r="A19885" s="2">
        <v>36714</v>
      </c>
      <c r="B19885">
        <v>1100</v>
      </c>
      <c r="C19885">
        <v>35.79</v>
      </c>
      <c r="D19885">
        <v>35.19</v>
      </c>
      <c r="E19885">
        <v>35.229999999999997</v>
      </c>
      <c r="F19885">
        <v>41.86</v>
      </c>
      <c r="G19885">
        <v>33.659999999999997</v>
      </c>
      <c r="H19885" s="5">
        <v>21.01</v>
      </c>
      <c r="I19885">
        <v>24.67</v>
      </c>
      <c r="J19885">
        <v>29.71</v>
      </c>
      <c r="K19885">
        <v>21.32</v>
      </c>
      <c r="L19885" s="32">
        <v>21.81</v>
      </c>
      <c r="M19885" s="15">
        <v>34712</v>
      </c>
      <c r="N19885" t="str">
        <f t="shared" si="658"/>
        <v>On</v>
      </c>
      <c r="O19885">
        <f t="shared" si="659"/>
        <v>5</v>
      </c>
    </row>
    <row r="19886" spans="1:15" x14ac:dyDescent="0.25">
      <c r="A19886" s="2">
        <v>36714</v>
      </c>
      <c r="B19886">
        <v>1200</v>
      </c>
      <c r="C19886">
        <v>17.09</v>
      </c>
      <c r="D19886">
        <v>16.28</v>
      </c>
      <c r="E19886">
        <v>16.34</v>
      </c>
      <c r="F19886">
        <v>25.36</v>
      </c>
      <c r="G19886">
        <v>14.19</v>
      </c>
      <c r="H19886" s="5">
        <v>22.74</v>
      </c>
      <c r="I19886">
        <v>26.17</v>
      </c>
      <c r="J19886">
        <v>30.86</v>
      </c>
      <c r="K19886">
        <v>22.9</v>
      </c>
      <c r="L19886" s="32">
        <v>23.23</v>
      </c>
      <c r="M19886" s="15">
        <v>35329</v>
      </c>
      <c r="N19886" t="str">
        <f t="shared" si="658"/>
        <v>On</v>
      </c>
      <c r="O19886">
        <f t="shared" si="659"/>
        <v>5</v>
      </c>
    </row>
    <row r="19887" spans="1:15" x14ac:dyDescent="0.25">
      <c r="A19887" s="2">
        <v>36714</v>
      </c>
      <c r="B19887">
        <v>1300</v>
      </c>
      <c r="C19887">
        <v>18.22</v>
      </c>
      <c r="D19887">
        <v>20.53</v>
      </c>
      <c r="E19887">
        <v>24.31</v>
      </c>
      <c r="F19887">
        <v>18.52</v>
      </c>
      <c r="G19887">
        <v>18.11</v>
      </c>
      <c r="H19887" s="5">
        <v>23.48</v>
      </c>
      <c r="I19887">
        <v>26.85</v>
      </c>
      <c r="J19887">
        <v>31.38</v>
      </c>
      <c r="K19887">
        <v>23.59</v>
      </c>
      <c r="L19887" s="32">
        <v>23.82</v>
      </c>
      <c r="M19887" s="15">
        <v>35519</v>
      </c>
      <c r="N19887" t="str">
        <f t="shared" si="658"/>
        <v>On</v>
      </c>
      <c r="O19887">
        <f t="shared" si="659"/>
        <v>5</v>
      </c>
    </row>
    <row r="19888" spans="1:15" x14ac:dyDescent="0.25">
      <c r="A19888" s="2">
        <v>36714</v>
      </c>
      <c r="B19888">
        <v>1400</v>
      </c>
      <c r="C19888">
        <v>47.49</v>
      </c>
      <c r="D19888">
        <v>48.72</v>
      </c>
      <c r="E19888">
        <v>50.71</v>
      </c>
      <c r="F19888">
        <v>47.49</v>
      </c>
      <c r="G19888">
        <v>47.49</v>
      </c>
      <c r="H19888" s="5">
        <v>27.05</v>
      </c>
      <c r="I19888">
        <v>30.81</v>
      </c>
      <c r="J19888">
        <v>36.020000000000003</v>
      </c>
      <c r="K19888">
        <v>27.19</v>
      </c>
      <c r="L19888" s="32">
        <v>27.5</v>
      </c>
      <c r="M19888" s="15">
        <v>35974</v>
      </c>
      <c r="N19888" t="str">
        <f t="shared" si="658"/>
        <v>On</v>
      </c>
      <c r="O19888">
        <f t="shared" si="659"/>
        <v>5</v>
      </c>
    </row>
    <row r="19889" spans="1:15" x14ac:dyDescent="0.25">
      <c r="A19889" s="2">
        <v>36714</v>
      </c>
      <c r="B19889">
        <v>1500</v>
      </c>
      <c r="C19889">
        <v>42.34</v>
      </c>
      <c r="D19889">
        <v>43.77</v>
      </c>
      <c r="E19889">
        <v>46.07</v>
      </c>
      <c r="F19889">
        <v>42.34</v>
      </c>
      <c r="G19889">
        <v>42.34</v>
      </c>
      <c r="H19889" s="5">
        <v>31.07</v>
      </c>
      <c r="I19889">
        <v>35.090000000000003</v>
      </c>
      <c r="J19889">
        <v>40.880000000000003</v>
      </c>
      <c r="K19889">
        <v>31.32</v>
      </c>
      <c r="L19889" s="32">
        <v>31.8</v>
      </c>
      <c r="M19889" s="15">
        <v>36114</v>
      </c>
      <c r="N19889" t="str">
        <f t="shared" si="658"/>
        <v>On</v>
      </c>
      <c r="O19889">
        <f t="shared" si="659"/>
        <v>5</v>
      </c>
    </row>
    <row r="19890" spans="1:15" x14ac:dyDescent="0.25">
      <c r="A19890" s="2">
        <v>36714</v>
      </c>
      <c r="B19890">
        <v>1600</v>
      </c>
      <c r="C19890">
        <v>17.52</v>
      </c>
      <c r="D19890">
        <v>19.89</v>
      </c>
      <c r="E19890">
        <v>23.7</v>
      </c>
      <c r="F19890">
        <v>17.52</v>
      </c>
      <c r="G19890">
        <v>17.52</v>
      </c>
      <c r="H19890" s="5">
        <v>34.450000000000003</v>
      </c>
      <c r="I19890">
        <v>38.22</v>
      </c>
      <c r="J19890">
        <v>43.6</v>
      </c>
      <c r="K19890">
        <v>34.659999999999997</v>
      </c>
      <c r="L19890" s="32">
        <v>35.07</v>
      </c>
      <c r="M19890" s="15">
        <v>36307</v>
      </c>
      <c r="N19890" t="str">
        <f t="shared" si="658"/>
        <v>On</v>
      </c>
      <c r="O19890">
        <f t="shared" si="659"/>
        <v>5</v>
      </c>
    </row>
    <row r="19891" spans="1:15" x14ac:dyDescent="0.25">
      <c r="A19891" s="2">
        <v>36714</v>
      </c>
      <c r="B19891">
        <v>1700</v>
      </c>
      <c r="C19891">
        <v>21.26</v>
      </c>
      <c r="D19891">
        <v>23.49</v>
      </c>
      <c r="E19891">
        <v>27.07</v>
      </c>
      <c r="F19891">
        <v>21.26</v>
      </c>
      <c r="G19891">
        <v>21.26</v>
      </c>
      <c r="H19891" s="5">
        <v>35.44</v>
      </c>
      <c r="I19891">
        <v>39.18</v>
      </c>
      <c r="J19891">
        <v>44.44</v>
      </c>
      <c r="K19891">
        <v>35.6</v>
      </c>
      <c r="L19891" s="32">
        <v>35.909999999999997</v>
      </c>
      <c r="M19891" s="15">
        <v>36249</v>
      </c>
      <c r="N19891" t="str">
        <f t="shared" si="658"/>
        <v>On</v>
      </c>
      <c r="O19891">
        <f t="shared" si="659"/>
        <v>5</v>
      </c>
    </row>
    <row r="19892" spans="1:15" x14ac:dyDescent="0.25">
      <c r="A19892" s="2">
        <v>36714</v>
      </c>
      <c r="B19892">
        <v>1800</v>
      </c>
      <c r="C19892">
        <v>20.38</v>
      </c>
      <c r="D19892">
        <v>22.64</v>
      </c>
      <c r="E19892">
        <v>26.28</v>
      </c>
      <c r="F19892">
        <v>20.38</v>
      </c>
      <c r="G19892">
        <v>20.38</v>
      </c>
      <c r="H19892" s="5">
        <v>30</v>
      </c>
      <c r="I19892">
        <v>33.770000000000003</v>
      </c>
      <c r="J19892">
        <v>38.61</v>
      </c>
      <c r="K19892">
        <v>30</v>
      </c>
      <c r="L19892" s="32">
        <v>30</v>
      </c>
      <c r="M19892" s="15">
        <v>35603</v>
      </c>
      <c r="N19892" t="str">
        <f t="shared" si="658"/>
        <v>On</v>
      </c>
      <c r="O19892">
        <f t="shared" si="659"/>
        <v>5</v>
      </c>
    </row>
    <row r="19893" spans="1:15" x14ac:dyDescent="0.25">
      <c r="A19893" s="2">
        <v>36714</v>
      </c>
      <c r="B19893">
        <v>1900</v>
      </c>
      <c r="C19893">
        <v>14.49</v>
      </c>
      <c r="D19893">
        <v>16.98</v>
      </c>
      <c r="E19893">
        <v>20.97</v>
      </c>
      <c r="F19893">
        <v>14.49</v>
      </c>
      <c r="G19893">
        <v>14.49</v>
      </c>
      <c r="H19893" s="5">
        <v>20.93</v>
      </c>
      <c r="I19893">
        <v>26.04</v>
      </c>
      <c r="J19893">
        <v>32.43</v>
      </c>
      <c r="K19893">
        <v>20.93</v>
      </c>
      <c r="L19893" s="32">
        <v>20.93</v>
      </c>
      <c r="M19893" s="15">
        <v>34102</v>
      </c>
      <c r="N19893" t="str">
        <f t="shared" si="658"/>
        <v>On</v>
      </c>
      <c r="O19893">
        <f t="shared" si="659"/>
        <v>5</v>
      </c>
    </row>
    <row r="19894" spans="1:15" x14ac:dyDescent="0.25">
      <c r="A19894" s="2">
        <v>36714</v>
      </c>
      <c r="B19894">
        <v>2000</v>
      </c>
      <c r="C19894">
        <v>13.81</v>
      </c>
      <c r="D19894">
        <v>16.32</v>
      </c>
      <c r="E19894">
        <v>20.36</v>
      </c>
      <c r="F19894">
        <v>13.81</v>
      </c>
      <c r="G19894">
        <v>13.81</v>
      </c>
      <c r="H19894" s="5">
        <v>18.600000000000001</v>
      </c>
      <c r="I19894">
        <v>23.91</v>
      </c>
      <c r="J19894">
        <v>30.56</v>
      </c>
      <c r="K19894">
        <v>18.600000000000001</v>
      </c>
      <c r="L19894" s="32">
        <v>18.600000000000001</v>
      </c>
      <c r="M19894" s="15">
        <v>32755</v>
      </c>
      <c r="N19894" t="str">
        <f t="shared" si="658"/>
        <v>On</v>
      </c>
      <c r="O19894">
        <f t="shared" si="659"/>
        <v>5</v>
      </c>
    </row>
    <row r="19895" spans="1:15" x14ac:dyDescent="0.25">
      <c r="A19895" s="2">
        <v>36714</v>
      </c>
      <c r="B19895">
        <v>2100</v>
      </c>
      <c r="C19895">
        <v>14.34</v>
      </c>
      <c r="D19895">
        <v>16.829999999999998</v>
      </c>
      <c r="E19895">
        <v>20.84</v>
      </c>
      <c r="F19895">
        <v>14.34</v>
      </c>
      <c r="G19895">
        <v>14.34</v>
      </c>
      <c r="H19895" s="5">
        <v>15.97</v>
      </c>
      <c r="I19895">
        <v>20.69</v>
      </c>
      <c r="J19895">
        <v>26.52</v>
      </c>
      <c r="K19895">
        <v>16.04</v>
      </c>
      <c r="L19895" s="32">
        <v>16.23</v>
      </c>
      <c r="M19895" s="15">
        <v>31519</v>
      </c>
      <c r="N19895" t="str">
        <f t="shared" si="658"/>
        <v>On</v>
      </c>
      <c r="O19895">
        <f t="shared" si="659"/>
        <v>5</v>
      </c>
    </row>
    <row r="19896" spans="1:15" x14ac:dyDescent="0.25">
      <c r="A19896" s="2">
        <v>36714</v>
      </c>
      <c r="B19896">
        <v>2200</v>
      </c>
      <c r="C19896">
        <v>18.66</v>
      </c>
      <c r="D19896">
        <v>20.78</v>
      </c>
      <c r="E19896">
        <v>24.19</v>
      </c>
      <c r="F19896">
        <v>18.66</v>
      </c>
      <c r="G19896">
        <v>18.66</v>
      </c>
      <c r="H19896" s="5">
        <v>17.52</v>
      </c>
      <c r="I19896">
        <v>21.99</v>
      </c>
      <c r="J19896">
        <v>27.6</v>
      </c>
      <c r="K19896">
        <v>17.52</v>
      </c>
      <c r="L19896" s="32">
        <v>17.52</v>
      </c>
      <c r="M19896" s="15">
        <v>31473</v>
      </c>
      <c r="N19896" t="str">
        <f t="shared" si="658"/>
        <v>On</v>
      </c>
      <c r="O19896">
        <f t="shared" si="659"/>
        <v>5</v>
      </c>
    </row>
    <row r="19897" spans="1:15" x14ac:dyDescent="0.25">
      <c r="A19897" s="2">
        <v>36714</v>
      </c>
      <c r="B19897">
        <v>2300</v>
      </c>
      <c r="C19897">
        <v>13.79</v>
      </c>
      <c r="D19897">
        <v>13.79</v>
      </c>
      <c r="E19897">
        <v>13.79</v>
      </c>
      <c r="F19897">
        <v>13.79</v>
      </c>
      <c r="G19897">
        <v>13.79</v>
      </c>
      <c r="H19897" s="5">
        <v>13.61</v>
      </c>
      <c r="I19897">
        <v>18.68</v>
      </c>
      <c r="J19897">
        <v>25.04</v>
      </c>
      <c r="K19897">
        <v>13.61</v>
      </c>
      <c r="L19897" s="32">
        <v>13.61</v>
      </c>
      <c r="M19897" s="15">
        <v>29624</v>
      </c>
      <c r="N19897" t="str">
        <f t="shared" si="658"/>
        <v>On</v>
      </c>
      <c r="O19897">
        <f t="shared" si="659"/>
        <v>5</v>
      </c>
    </row>
    <row r="19898" spans="1:15" x14ac:dyDescent="0.25">
      <c r="A19898" s="2">
        <v>36714</v>
      </c>
      <c r="B19898">
        <v>2400</v>
      </c>
      <c r="C19898">
        <v>12.5</v>
      </c>
      <c r="D19898">
        <v>12.5</v>
      </c>
      <c r="E19898">
        <v>12.5</v>
      </c>
      <c r="F19898">
        <v>12.5</v>
      </c>
      <c r="G19898">
        <v>12.5</v>
      </c>
      <c r="H19898" s="5">
        <v>12.52</v>
      </c>
      <c r="I19898">
        <v>15.79</v>
      </c>
      <c r="J19898">
        <v>20</v>
      </c>
      <c r="K19898">
        <v>12.52</v>
      </c>
      <c r="L19898" s="32">
        <v>12.52</v>
      </c>
      <c r="M19898" s="15">
        <v>26944</v>
      </c>
      <c r="N19898" t="str">
        <f t="shared" si="658"/>
        <v>Off</v>
      </c>
      <c r="O19898">
        <f t="shared" si="659"/>
        <v>5</v>
      </c>
    </row>
    <row r="19899" spans="1:15" x14ac:dyDescent="0.25">
      <c r="A19899" s="2">
        <v>36715</v>
      </c>
      <c r="B19899">
        <v>100</v>
      </c>
      <c r="C19899">
        <v>11.96</v>
      </c>
      <c r="D19899">
        <v>11.96</v>
      </c>
      <c r="E19899">
        <v>11.96</v>
      </c>
      <c r="F19899">
        <v>11.96</v>
      </c>
      <c r="G19899">
        <v>11.96</v>
      </c>
      <c r="H19899" s="5">
        <v>11.7</v>
      </c>
      <c r="I19899">
        <v>12.71</v>
      </c>
      <c r="J19899">
        <v>14</v>
      </c>
      <c r="K19899">
        <v>11.7</v>
      </c>
      <c r="L19899" s="32">
        <v>11.7</v>
      </c>
      <c r="M19899" s="15">
        <v>24359</v>
      </c>
      <c r="N19899" t="str">
        <f t="shared" si="658"/>
        <v>Off</v>
      </c>
      <c r="O19899">
        <f t="shared" si="659"/>
        <v>6</v>
      </c>
    </row>
    <row r="19900" spans="1:15" x14ac:dyDescent="0.25">
      <c r="A19900" s="2">
        <v>36715</v>
      </c>
      <c r="B19900">
        <v>200</v>
      </c>
      <c r="C19900">
        <v>11.71</v>
      </c>
      <c r="D19900">
        <v>11.71</v>
      </c>
      <c r="E19900">
        <v>11.71</v>
      </c>
      <c r="F19900">
        <v>11.71</v>
      </c>
      <c r="G19900">
        <v>11.71</v>
      </c>
      <c r="H19900" s="5">
        <v>5</v>
      </c>
      <c r="I19900">
        <v>11.7</v>
      </c>
      <c r="J19900">
        <v>20.43</v>
      </c>
      <c r="K19900">
        <v>5</v>
      </c>
      <c r="L19900" s="32">
        <v>5</v>
      </c>
      <c r="M19900" s="15">
        <v>22672</v>
      </c>
      <c r="N19900" t="str">
        <f t="shared" si="658"/>
        <v>Off</v>
      </c>
      <c r="O19900">
        <f t="shared" si="659"/>
        <v>6</v>
      </c>
    </row>
    <row r="19901" spans="1:15" x14ac:dyDescent="0.25">
      <c r="A19901" s="2">
        <v>36715</v>
      </c>
      <c r="B19901">
        <v>300</v>
      </c>
      <c r="C19901">
        <v>7.74</v>
      </c>
      <c r="D19901">
        <v>7.74</v>
      </c>
      <c r="E19901">
        <v>7.74</v>
      </c>
      <c r="F19901">
        <v>7.74</v>
      </c>
      <c r="G19901">
        <v>7.74</v>
      </c>
      <c r="H19901" s="5">
        <v>0.1</v>
      </c>
      <c r="I19901">
        <v>7.23</v>
      </c>
      <c r="J19901">
        <v>16.54</v>
      </c>
      <c r="K19901">
        <v>0.1</v>
      </c>
      <c r="L19901" s="32">
        <v>0.1</v>
      </c>
      <c r="M19901" s="15">
        <v>21622</v>
      </c>
      <c r="N19901" t="str">
        <f t="shared" si="658"/>
        <v>Off</v>
      </c>
      <c r="O19901">
        <f t="shared" si="659"/>
        <v>6</v>
      </c>
    </row>
    <row r="19902" spans="1:15" x14ac:dyDescent="0.25">
      <c r="A19902" s="2">
        <v>36715</v>
      </c>
      <c r="B19902">
        <v>400</v>
      </c>
      <c r="C19902">
        <v>0</v>
      </c>
      <c r="D19902">
        <v>0</v>
      </c>
      <c r="E19902">
        <v>0</v>
      </c>
      <c r="F19902">
        <v>0</v>
      </c>
      <c r="G19902">
        <v>0</v>
      </c>
      <c r="H19902" s="5">
        <v>0.1</v>
      </c>
      <c r="I19902">
        <v>7.23</v>
      </c>
      <c r="J19902">
        <v>16.54</v>
      </c>
      <c r="K19902">
        <v>0.1</v>
      </c>
      <c r="L19902" s="32">
        <v>0.1</v>
      </c>
      <c r="M19902" s="15">
        <v>21066</v>
      </c>
      <c r="N19902" t="str">
        <f t="shared" si="658"/>
        <v>Off</v>
      </c>
      <c r="O19902">
        <f t="shared" si="659"/>
        <v>6</v>
      </c>
    </row>
    <row r="19903" spans="1:15" x14ac:dyDescent="0.25">
      <c r="A19903" s="2">
        <v>36715</v>
      </c>
      <c r="B19903">
        <v>500</v>
      </c>
      <c r="C19903">
        <v>2.9</v>
      </c>
      <c r="D19903">
        <v>2.9</v>
      </c>
      <c r="E19903">
        <v>2.9</v>
      </c>
      <c r="F19903">
        <v>2.9</v>
      </c>
      <c r="G19903">
        <v>2.9</v>
      </c>
      <c r="H19903" s="5">
        <v>0.1</v>
      </c>
      <c r="I19903">
        <v>7.23</v>
      </c>
      <c r="J19903">
        <v>16.54</v>
      </c>
      <c r="K19903">
        <v>0.1</v>
      </c>
      <c r="L19903" s="32">
        <v>0.1</v>
      </c>
      <c r="M19903" s="15">
        <v>20680</v>
      </c>
      <c r="N19903" t="str">
        <f t="shared" si="658"/>
        <v>Off</v>
      </c>
      <c r="O19903">
        <f t="shared" si="659"/>
        <v>6</v>
      </c>
    </row>
    <row r="19904" spans="1:15" x14ac:dyDescent="0.25">
      <c r="A19904" s="2">
        <v>36715</v>
      </c>
      <c r="B19904">
        <v>600</v>
      </c>
      <c r="C19904">
        <v>8.65</v>
      </c>
      <c r="D19904">
        <v>8.65</v>
      </c>
      <c r="E19904">
        <v>8.65</v>
      </c>
      <c r="F19904">
        <v>8.65</v>
      </c>
      <c r="G19904">
        <v>8.65</v>
      </c>
      <c r="H19904" s="5">
        <v>0.1</v>
      </c>
      <c r="I19904">
        <v>7.23</v>
      </c>
      <c r="J19904">
        <v>16.54</v>
      </c>
      <c r="K19904">
        <v>0.1</v>
      </c>
      <c r="L19904" s="32">
        <v>0.1</v>
      </c>
      <c r="M19904" s="15">
        <v>20983</v>
      </c>
      <c r="N19904" t="str">
        <f t="shared" si="658"/>
        <v>Off</v>
      </c>
      <c r="O19904">
        <f t="shared" si="659"/>
        <v>6</v>
      </c>
    </row>
    <row r="19905" spans="1:15" x14ac:dyDescent="0.25">
      <c r="A19905" s="2">
        <v>36715</v>
      </c>
      <c r="B19905">
        <v>700</v>
      </c>
      <c r="C19905">
        <v>5.8</v>
      </c>
      <c r="D19905">
        <v>5.8</v>
      </c>
      <c r="E19905">
        <v>5.8</v>
      </c>
      <c r="F19905">
        <v>5.8</v>
      </c>
      <c r="G19905">
        <v>5.8</v>
      </c>
      <c r="H19905" s="5">
        <v>0.1</v>
      </c>
      <c r="I19905">
        <v>7.23</v>
      </c>
      <c r="J19905">
        <v>16.54</v>
      </c>
      <c r="K19905">
        <v>0.1</v>
      </c>
      <c r="L19905" s="32">
        <v>0.1</v>
      </c>
      <c r="M19905" s="15">
        <v>21426</v>
      </c>
      <c r="N19905" t="str">
        <f t="shared" si="658"/>
        <v>Off</v>
      </c>
      <c r="O19905">
        <f t="shared" si="659"/>
        <v>6</v>
      </c>
    </row>
    <row r="19906" spans="1:15" x14ac:dyDescent="0.25">
      <c r="A19906" s="2">
        <v>36715</v>
      </c>
      <c r="B19906">
        <v>800</v>
      </c>
      <c r="C19906">
        <v>10.62</v>
      </c>
      <c r="D19906">
        <v>10.62</v>
      </c>
      <c r="E19906">
        <v>10.62</v>
      </c>
      <c r="F19906">
        <v>10.62</v>
      </c>
      <c r="G19906">
        <v>10.62</v>
      </c>
      <c r="H19906" s="5">
        <v>11.4</v>
      </c>
      <c r="I19906">
        <v>17.3</v>
      </c>
      <c r="J19906">
        <v>25</v>
      </c>
      <c r="K19906">
        <v>11.4</v>
      </c>
      <c r="L19906" s="32">
        <v>11.4</v>
      </c>
      <c r="M19906" s="15">
        <v>22928</v>
      </c>
      <c r="N19906" t="str">
        <f t="shared" si="658"/>
        <v>On</v>
      </c>
      <c r="O19906">
        <f t="shared" si="659"/>
        <v>6</v>
      </c>
    </row>
    <row r="19907" spans="1:15" x14ac:dyDescent="0.25">
      <c r="A19907" s="2">
        <v>36715</v>
      </c>
      <c r="B19907">
        <v>900</v>
      </c>
      <c r="C19907">
        <v>13.02</v>
      </c>
      <c r="D19907">
        <v>13.02</v>
      </c>
      <c r="E19907">
        <v>13.02</v>
      </c>
      <c r="F19907">
        <v>13.02</v>
      </c>
      <c r="G19907">
        <v>13.02</v>
      </c>
      <c r="H19907" s="5">
        <v>12.88</v>
      </c>
      <c r="I19907">
        <v>18.87</v>
      </c>
      <c r="J19907">
        <v>26.69</v>
      </c>
      <c r="K19907">
        <v>12.88</v>
      </c>
      <c r="L19907" s="32">
        <v>12.88</v>
      </c>
      <c r="M19907" s="15">
        <v>25576</v>
      </c>
      <c r="N19907" t="str">
        <f t="shared" si="658"/>
        <v>On</v>
      </c>
      <c r="O19907">
        <f t="shared" si="659"/>
        <v>6</v>
      </c>
    </row>
    <row r="19908" spans="1:15" x14ac:dyDescent="0.25">
      <c r="A19908" s="2">
        <v>36715</v>
      </c>
      <c r="B19908">
        <v>1000</v>
      </c>
      <c r="C19908">
        <v>14.42</v>
      </c>
      <c r="D19908">
        <v>14.42</v>
      </c>
      <c r="E19908">
        <v>14.42</v>
      </c>
      <c r="F19908">
        <v>14.42</v>
      </c>
      <c r="G19908">
        <v>14.42</v>
      </c>
      <c r="H19908" s="5">
        <v>14.67</v>
      </c>
      <c r="I19908">
        <v>16.77</v>
      </c>
      <c r="J19908">
        <v>19.670000000000002</v>
      </c>
      <c r="K19908">
        <v>14.67</v>
      </c>
      <c r="L19908" s="32">
        <v>14.67</v>
      </c>
      <c r="M19908" s="15">
        <v>27568</v>
      </c>
      <c r="N19908" t="str">
        <f t="shared" si="658"/>
        <v>On</v>
      </c>
      <c r="O19908">
        <f t="shared" si="659"/>
        <v>6</v>
      </c>
    </row>
    <row r="19909" spans="1:15" x14ac:dyDescent="0.25">
      <c r="A19909" s="2">
        <v>36715</v>
      </c>
      <c r="B19909">
        <v>1100</v>
      </c>
      <c r="C19909">
        <v>17.829999999999998</v>
      </c>
      <c r="D19909">
        <v>17.829999999999998</v>
      </c>
      <c r="E19909">
        <v>17.829999999999998</v>
      </c>
      <c r="F19909">
        <v>17.829999999999998</v>
      </c>
      <c r="G19909">
        <v>17.829999999999998</v>
      </c>
      <c r="H19909" s="5">
        <v>18.14</v>
      </c>
      <c r="I19909">
        <v>21.98</v>
      </c>
      <c r="J19909">
        <v>27.09</v>
      </c>
      <c r="K19909">
        <v>18.14</v>
      </c>
      <c r="L19909" s="32">
        <v>18.14</v>
      </c>
      <c r="M19909" s="15">
        <v>29074</v>
      </c>
      <c r="N19909" t="str">
        <f t="shared" si="658"/>
        <v>On</v>
      </c>
      <c r="O19909">
        <f t="shared" si="659"/>
        <v>6</v>
      </c>
    </row>
    <row r="19910" spans="1:15" x14ac:dyDescent="0.25">
      <c r="A19910" s="2">
        <v>36715</v>
      </c>
      <c r="B19910">
        <v>1200</v>
      </c>
      <c r="C19910">
        <v>16.510000000000002</v>
      </c>
      <c r="D19910">
        <v>16.510000000000002</v>
      </c>
      <c r="E19910">
        <v>16.510000000000002</v>
      </c>
      <c r="F19910">
        <v>16.510000000000002</v>
      </c>
      <c r="G19910">
        <v>16.510000000000002</v>
      </c>
      <c r="H19910" s="5">
        <v>23.2</v>
      </c>
      <c r="I19910">
        <v>27.65</v>
      </c>
      <c r="J19910">
        <v>34.04</v>
      </c>
      <c r="K19910">
        <v>23.2</v>
      </c>
      <c r="L19910" s="32">
        <v>23.2</v>
      </c>
      <c r="M19910" s="15">
        <v>29684</v>
      </c>
      <c r="N19910" t="str">
        <f t="shared" si="658"/>
        <v>On</v>
      </c>
      <c r="O19910">
        <f t="shared" si="659"/>
        <v>6</v>
      </c>
    </row>
    <row r="19911" spans="1:15" x14ac:dyDescent="0.25">
      <c r="A19911" s="2">
        <v>36715</v>
      </c>
      <c r="B19911">
        <v>1300</v>
      </c>
      <c r="C19911">
        <v>16.7</v>
      </c>
      <c r="D19911">
        <v>16.7</v>
      </c>
      <c r="E19911">
        <v>16.7</v>
      </c>
      <c r="F19911">
        <v>16.7</v>
      </c>
      <c r="G19911">
        <v>16.7</v>
      </c>
      <c r="H19911" s="5">
        <v>20.5</v>
      </c>
      <c r="I19911">
        <v>25.56</v>
      </c>
      <c r="J19911">
        <v>32.840000000000003</v>
      </c>
      <c r="K19911">
        <v>20.5</v>
      </c>
      <c r="L19911" s="32">
        <v>20.5</v>
      </c>
      <c r="M19911" s="15">
        <v>29998</v>
      </c>
      <c r="N19911" t="str">
        <f t="shared" si="658"/>
        <v>On</v>
      </c>
      <c r="O19911">
        <f t="shared" si="659"/>
        <v>6</v>
      </c>
    </row>
    <row r="19912" spans="1:15" x14ac:dyDescent="0.25">
      <c r="A19912" s="2">
        <v>36715</v>
      </c>
      <c r="B19912">
        <v>1400</v>
      </c>
      <c r="C19912">
        <v>16.7</v>
      </c>
      <c r="D19912">
        <v>16.7</v>
      </c>
      <c r="E19912">
        <v>16.7</v>
      </c>
      <c r="F19912">
        <v>16.7</v>
      </c>
      <c r="G19912">
        <v>16.7</v>
      </c>
      <c r="H19912" s="5">
        <v>22.6</v>
      </c>
      <c r="I19912">
        <v>27.4</v>
      </c>
      <c r="J19912">
        <v>34.229999999999997</v>
      </c>
      <c r="K19912">
        <v>22.6</v>
      </c>
      <c r="L19912" s="32">
        <v>22.6</v>
      </c>
      <c r="M19912" s="15">
        <v>30166</v>
      </c>
      <c r="N19912" t="str">
        <f t="shared" si="658"/>
        <v>On</v>
      </c>
      <c r="O19912">
        <f t="shared" si="659"/>
        <v>6</v>
      </c>
    </row>
    <row r="19913" spans="1:15" x14ac:dyDescent="0.25">
      <c r="A19913" s="2">
        <v>36715</v>
      </c>
      <c r="B19913">
        <v>1500</v>
      </c>
      <c r="C19913">
        <v>17.82</v>
      </c>
      <c r="D19913">
        <v>17.82</v>
      </c>
      <c r="E19913">
        <v>17.82</v>
      </c>
      <c r="F19913">
        <v>17.82</v>
      </c>
      <c r="G19913">
        <v>17.82</v>
      </c>
      <c r="H19913" s="5">
        <v>25.99</v>
      </c>
      <c r="I19913">
        <v>29.76</v>
      </c>
      <c r="J19913">
        <v>35</v>
      </c>
      <c r="K19913">
        <v>26.11</v>
      </c>
      <c r="L19913" s="32">
        <v>26.41</v>
      </c>
      <c r="M19913" s="15">
        <v>30230</v>
      </c>
      <c r="N19913" t="str">
        <f t="shared" si="658"/>
        <v>On</v>
      </c>
      <c r="O19913">
        <f t="shared" si="659"/>
        <v>6</v>
      </c>
    </row>
    <row r="19914" spans="1:15" x14ac:dyDescent="0.25">
      <c r="A19914" s="2">
        <v>36715</v>
      </c>
      <c r="B19914">
        <v>1600</v>
      </c>
      <c r="C19914">
        <v>18.329999999999998</v>
      </c>
      <c r="D19914">
        <v>18.329999999999998</v>
      </c>
      <c r="E19914">
        <v>18.329999999999998</v>
      </c>
      <c r="F19914">
        <v>18.329999999999998</v>
      </c>
      <c r="G19914">
        <v>18.329999999999998</v>
      </c>
      <c r="H19914" s="5">
        <v>31</v>
      </c>
      <c r="I19914">
        <v>32.630000000000003</v>
      </c>
      <c r="J19914">
        <v>35</v>
      </c>
      <c r="K19914">
        <v>31</v>
      </c>
      <c r="L19914" s="32">
        <v>31</v>
      </c>
      <c r="M19914" s="15">
        <v>30429</v>
      </c>
      <c r="N19914" t="str">
        <f t="shared" si="658"/>
        <v>On</v>
      </c>
      <c r="O19914">
        <f t="shared" si="659"/>
        <v>6</v>
      </c>
    </row>
    <row r="19915" spans="1:15" x14ac:dyDescent="0.25">
      <c r="A19915" s="2">
        <v>36715</v>
      </c>
      <c r="B19915">
        <v>1700</v>
      </c>
      <c r="C19915">
        <v>21.27</v>
      </c>
      <c r="D19915">
        <v>21.27</v>
      </c>
      <c r="E19915">
        <v>21.27</v>
      </c>
      <c r="F19915">
        <v>21.27</v>
      </c>
      <c r="G19915">
        <v>21.27</v>
      </c>
      <c r="H19915" s="5">
        <v>25.77</v>
      </c>
      <c r="I19915">
        <v>29.57</v>
      </c>
      <c r="J19915">
        <v>35</v>
      </c>
      <c r="K19915">
        <v>25.77</v>
      </c>
      <c r="L19915" s="32">
        <v>25.77</v>
      </c>
      <c r="M19915" s="15">
        <v>30678</v>
      </c>
      <c r="N19915" t="str">
        <f t="shared" ref="N19915:N19978" si="660">+IF(B19915&gt;700,IF(B19915&lt;2400,"On","Off"),"Off")</f>
        <v>On</v>
      </c>
      <c r="O19915">
        <f t="shared" si="659"/>
        <v>6</v>
      </c>
    </row>
    <row r="19916" spans="1:15" x14ac:dyDescent="0.25">
      <c r="A19916" s="2">
        <v>36715</v>
      </c>
      <c r="B19916">
        <v>1800</v>
      </c>
      <c r="C19916">
        <v>19.82</v>
      </c>
      <c r="D19916">
        <v>19.82</v>
      </c>
      <c r="E19916">
        <v>19.82</v>
      </c>
      <c r="F19916">
        <v>19.82</v>
      </c>
      <c r="G19916">
        <v>19.82</v>
      </c>
      <c r="H19916" s="5">
        <v>24.07</v>
      </c>
      <c r="I19916">
        <v>28.58</v>
      </c>
      <c r="J19916">
        <v>35</v>
      </c>
      <c r="K19916">
        <v>24.07</v>
      </c>
      <c r="L19916" s="32">
        <v>24.07</v>
      </c>
      <c r="M19916" s="15">
        <v>30964</v>
      </c>
      <c r="N19916" t="str">
        <f t="shared" si="660"/>
        <v>On</v>
      </c>
      <c r="O19916">
        <f t="shared" si="659"/>
        <v>6</v>
      </c>
    </row>
    <row r="19917" spans="1:15" x14ac:dyDescent="0.25">
      <c r="A19917" s="2">
        <v>36715</v>
      </c>
      <c r="B19917">
        <v>1900</v>
      </c>
      <c r="C19917">
        <v>17.940000000000001</v>
      </c>
      <c r="D19917">
        <v>17.940000000000001</v>
      </c>
      <c r="E19917">
        <v>17.940000000000001</v>
      </c>
      <c r="F19917">
        <v>17.940000000000001</v>
      </c>
      <c r="G19917">
        <v>17.940000000000001</v>
      </c>
      <c r="H19917" s="5">
        <v>21</v>
      </c>
      <c r="I19917">
        <v>24.55</v>
      </c>
      <c r="J19917">
        <v>29.21</v>
      </c>
      <c r="K19917">
        <v>21</v>
      </c>
      <c r="L19917" s="32">
        <v>21</v>
      </c>
      <c r="M19917" s="15">
        <v>30723</v>
      </c>
      <c r="N19917" t="str">
        <f t="shared" si="660"/>
        <v>On</v>
      </c>
      <c r="O19917">
        <f t="shared" si="659"/>
        <v>6</v>
      </c>
    </row>
    <row r="19918" spans="1:15" x14ac:dyDescent="0.25">
      <c r="A19918" s="2">
        <v>36715</v>
      </c>
      <c r="B19918">
        <v>2000</v>
      </c>
      <c r="C19918">
        <v>16.28</v>
      </c>
      <c r="D19918">
        <v>16.28</v>
      </c>
      <c r="E19918">
        <v>16.28</v>
      </c>
      <c r="F19918">
        <v>16.28</v>
      </c>
      <c r="G19918">
        <v>16.28</v>
      </c>
      <c r="H19918" s="5">
        <v>21.24</v>
      </c>
      <c r="I19918">
        <v>24.77</v>
      </c>
      <c r="J19918">
        <v>29.39</v>
      </c>
      <c r="K19918">
        <v>21.24</v>
      </c>
      <c r="L19918" s="32">
        <v>21.24</v>
      </c>
      <c r="M19918" s="15">
        <v>29795</v>
      </c>
      <c r="N19918" t="str">
        <f t="shared" si="660"/>
        <v>On</v>
      </c>
      <c r="O19918">
        <f t="shared" si="659"/>
        <v>6</v>
      </c>
    </row>
    <row r="19919" spans="1:15" x14ac:dyDescent="0.25">
      <c r="A19919" s="2">
        <v>36715</v>
      </c>
      <c r="B19919">
        <v>2100</v>
      </c>
      <c r="C19919">
        <v>17.559999999999999</v>
      </c>
      <c r="D19919">
        <v>17.559999999999999</v>
      </c>
      <c r="E19919">
        <v>17.559999999999999</v>
      </c>
      <c r="F19919">
        <v>17.559999999999999</v>
      </c>
      <c r="G19919">
        <v>17.559999999999999</v>
      </c>
      <c r="H19919" s="5">
        <v>19.87</v>
      </c>
      <c r="I19919">
        <v>26.01</v>
      </c>
      <c r="J19919">
        <v>34.33</v>
      </c>
      <c r="K19919">
        <v>19.87</v>
      </c>
      <c r="L19919" s="32">
        <v>19.87</v>
      </c>
      <c r="M19919" s="15">
        <v>29359</v>
      </c>
      <c r="N19919" t="str">
        <f t="shared" si="660"/>
        <v>On</v>
      </c>
      <c r="O19919">
        <f t="shared" si="659"/>
        <v>6</v>
      </c>
    </row>
    <row r="19920" spans="1:15" x14ac:dyDescent="0.25">
      <c r="A19920" s="2">
        <v>36715</v>
      </c>
      <c r="B19920">
        <v>2200</v>
      </c>
      <c r="C19920">
        <v>18.82</v>
      </c>
      <c r="D19920">
        <v>18.82</v>
      </c>
      <c r="E19920">
        <v>18.82</v>
      </c>
      <c r="F19920">
        <v>18.82</v>
      </c>
      <c r="G19920">
        <v>18.82</v>
      </c>
      <c r="H19920" s="5">
        <v>20</v>
      </c>
      <c r="I19920">
        <v>23.74</v>
      </c>
      <c r="J19920">
        <v>28.71</v>
      </c>
      <c r="K19920">
        <v>20</v>
      </c>
      <c r="L19920" s="32">
        <v>20</v>
      </c>
      <c r="M19920" s="15">
        <v>29816</v>
      </c>
      <c r="N19920" t="str">
        <f t="shared" si="660"/>
        <v>On</v>
      </c>
      <c r="O19920">
        <f t="shared" si="659"/>
        <v>6</v>
      </c>
    </row>
    <row r="19921" spans="1:15" x14ac:dyDescent="0.25">
      <c r="A19921" s="2">
        <v>36715</v>
      </c>
      <c r="B19921">
        <v>2300</v>
      </c>
      <c r="C19921">
        <v>14.11</v>
      </c>
      <c r="D19921">
        <v>14.11</v>
      </c>
      <c r="E19921">
        <v>14.11</v>
      </c>
      <c r="F19921">
        <v>14.11</v>
      </c>
      <c r="G19921">
        <v>14.11</v>
      </c>
      <c r="H19921" s="5">
        <v>16</v>
      </c>
      <c r="I19921">
        <v>20.27</v>
      </c>
      <c r="J19921">
        <v>26.1</v>
      </c>
      <c r="K19921">
        <v>16</v>
      </c>
      <c r="L19921" s="32">
        <v>16</v>
      </c>
      <c r="M19921" s="15">
        <v>28306</v>
      </c>
      <c r="N19921" t="str">
        <f t="shared" si="660"/>
        <v>On</v>
      </c>
      <c r="O19921">
        <f t="shared" si="659"/>
        <v>6</v>
      </c>
    </row>
    <row r="19922" spans="1:15" x14ac:dyDescent="0.25">
      <c r="A19922" s="2">
        <v>36715</v>
      </c>
      <c r="B19922">
        <v>2400</v>
      </c>
      <c r="C19922">
        <v>13.42</v>
      </c>
      <c r="D19922">
        <v>13.42</v>
      </c>
      <c r="E19922">
        <v>13.42</v>
      </c>
      <c r="F19922">
        <v>13.42</v>
      </c>
      <c r="G19922">
        <v>13.42</v>
      </c>
      <c r="H19922" s="5">
        <v>13.1</v>
      </c>
      <c r="I19922">
        <v>18.14</v>
      </c>
      <c r="J19922">
        <v>24.62</v>
      </c>
      <c r="K19922">
        <v>13.1</v>
      </c>
      <c r="L19922" s="32">
        <v>13.1</v>
      </c>
      <c r="M19922" s="15">
        <v>26056</v>
      </c>
      <c r="N19922" t="str">
        <f t="shared" si="660"/>
        <v>Off</v>
      </c>
      <c r="O19922">
        <f t="shared" si="659"/>
        <v>6</v>
      </c>
    </row>
    <row r="19923" spans="1:15" x14ac:dyDescent="0.25">
      <c r="A19923" s="2">
        <v>36716</v>
      </c>
      <c r="B19923">
        <v>100</v>
      </c>
      <c r="C19923">
        <v>12.82</v>
      </c>
      <c r="D19923">
        <v>12.82</v>
      </c>
      <c r="E19923">
        <v>12.82</v>
      </c>
      <c r="F19923">
        <v>12.82</v>
      </c>
      <c r="G19923">
        <v>12.82</v>
      </c>
      <c r="H19923" s="5">
        <v>12</v>
      </c>
      <c r="I19923">
        <v>17.12</v>
      </c>
      <c r="J19923">
        <v>23.71</v>
      </c>
      <c r="K19923">
        <v>12</v>
      </c>
      <c r="L19923" s="32">
        <v>12</v>
      </c>
      <c r="M19923" s="15">
        <v>23996</v>
      </c>
      <c r="N19923" t="str">
        <f t="shared" si="660"/>
        <v>Off</v>
      </c>
      <c r="O19923">
        <f t="shared" si="659"/>
        <v>7</v>
      </c>
    </row>
    <row r="19924" spans="1:15" x14ac:dyDescent="0.25">
      <c r="A19924" s="2">
        <v>36716</v>
      </c>
      <c r="B19924">
        <v>200</v>
      </c>
      <c r="C19924">
        <v>12.27</v>
      </c>
      <c r="D19924">
        <v>12.27</v>
      </c>
      <c r="E19924">
        <v>12.27</v>
      </c>
      <c r="F19924">
        <v>12.27</v>
      </c>
      <c r="G19924">
        <v>12.27</v>
      </c>
      <c r="H19924" s="5">
        <v>11</v>
      </c>
      <c r="I19924">
        <v>11</v>
      </c>
      <c r="J19924">
        <v>11</v>
      </c>
      <c r="K19924">
        <v>11</v>
      </c>
      <c r="L19924" s="32">
        <v>11</v>
      </c>
      <c r="M19924" s="15">
        <v>22408</v>
      </c>
      <c r="N19924" t="str">
        <f t="shared" si="660"/>
        <v>Off</v>
      </c>
      <c r="O19924">
        <f t="shared" si="659"/>
        <v>7</v>
      </c>
    </row>
    <row r="19925" spans="1:15" x14ac:dyDescent="0.25">
      <c r="A19925" s="2">
        <v>36716</v>
      </c>
      <c r="B19925">
        <v>300</v>
      </c>
      <c r="C19925">
        <v>11.86</v>
      </c>
      <c r="D19925">
        <v>11.86</v>
      </c>
      <c r="E19925">
        <v>11.86</v>
      </c>
      <c r="F19925">
        <v>11.86</v>
      </c>
      <c r="G19925">
        <v>11.86</v>
      </c>
      <c r="H19925" s="5">
        <v>5</v>
      </c>
      <c r="I19925">
        <v>5</v>
      </c>
      <c r="J19925">
        <v>5</v>
      </c>
      <c r="K19925">
        <v>5</v>
      </c>
      <c r="L19925" s="32">
        <v>5</v>
      </c>
      <c r="M19925" s="15">
        <v>21539</v>
      </c>
      <c r="N19925" t="str">
        <f t="shared" si="660"/>
        <v>Off</v>
      </c>
      <c r="O19925">
        <f t="shared" si="659"/>
        <v>7</v>
      </c>
    </row>
    <row r="19926" spans="1:15" x14ac:dyDescent="0.25">
      <c r="A19926" s="2">
        <v>36716</v>
      </c>
      <c r="B19926">
        <v>400</v>
      </c>
      <c r="C19926">
        <v>7.92</v>
      </c>
      <c r="D19926">
        <v>7.92</v>
      </c>
      <c r="E19926">
        <v>7.92</v>
      </c>
      <c r="F19926">
        <v>7.92</v>
      </c>
      <c r="G19926">
        <v>7.92</v>
      </c>
      <c r="H19926" s="5">
        <v>1</v>
      </c>
      <c r="I19926">
        <v>1</v>
      </c>
      <c r="J19926">
        <v>1</v>
      </c>
      <c r="K19926">
        <v>1</v>
      </c>
      <c r="L19926" s="32">
        <v>1</v>
      </c>
      <c r="M19926" s="15">
        <v>20946</v>
      </c>
      <c r="N19926" t="str">
        <f t="shared" si="660"/>
        <v>Off</v>
      </c>
      <c r="O19926">
        <f t="shared" si="659"/>
        <v>7</v>
      </c>
    </row>
    <row r="19927" spans="1:15" x14ac:dyDescent="0.25">
      <c r="A19927" s="2">
        <v>36716</v>
      </c>
      <c r="B19927">
        <v>500</v>
      </c>
      <c r="C19927">
        <v>11.07</v>
      </c>
      <c r="D19927">
        <v>11.07</v>
      </c>
      <c r="E19927">
        <v>11.07</v>
      </c>
      <c r="F19927">
        <v>11.07</v>
      </c>
      <c r="G19927">
        <v>11.07</v>
      </c>
      <c r="H19927" s="5">
        <v>0.1</v>
      </c>
      <c r="I19927">
        <v>0.1</v>
      </c>
      <c r="J19927">
        <v>0.1</v>
      </c>
      <c r="K19927">
        <v>0.1</v>
      </c>
      <c r="L19927" s="32">
        <v>0.1</v>
      </c>
      <c r="M19927" s="15">
        <v>20703</v>
      </c>
      <c r="N19927" t="str">
        <f t="shared" si="660"/>
        <v>Off</v>
      </c>
      <c r="O19927">
        <f t="shared" si="659"/>
        <v>7</v>
      </c>
    </row>
    <row r="19928" spans="1:15" x14ac:dyDescent="0.25">
      <c r="A19928" s="2">
        <v>36716</v>
      </c>
      <c r="B19928">
        <v>600</v>
      </c>
      <c r="C19928">
        <v>1.66</v>
      </c>
      <c r="D19928">
        <v>1.66</v>
      </c>
      <c r="E19928">
        <v>1.66</v>
      </c>
      <c r="F19928">
        <v>1.66</v>
      </c>
      <c r="G19928">
        <v>1.66</v>
      </c>
      <c r="H19928" s="5">
        <v>0.1</v>
      </c>
      <c r="I19928">
        <v>0.1</v>
      </c>
      <c r="J19928">
        <v>0.1</v>
      </c>
      <c r="K19928">
        <v>0.1</v>
      </c>
      <c r="L19928" s="32">
        <v>0.1</v>
      </c>
      <c r="M19928" s="15">
        <v>20667</v>
      </c>
      <c r="N19928" t="str">
        <f t="shared" si="660"/>
        <v>Off</v>
      </c>
      <c r="O19928">
        <f t="shared" si="659"/>
        <v>7</v>
      </c>
    </row>
    <row r="19929" spans="1:15" x14ac:dyDescent="0.25">
      <c r="A19929" s="2">
        <v>36716</v>
      </c>
      <c r="B19929">
        <v>700</v>
      </c>
      <c r="C19929">
        <v>0</v>
      </c>
      <c r="D19929">
        <v>0</v>
      </c>
      <c r="E19929">
        <v>0</v>
      </c>
      <c r="F19929">
        <v>0</v>
      </c>
      <c r="G19929">
        <v>0</v>
      </c>
      <c r="H19929" s="5">
        <v>0.1</v>
      </c>
      <c r="I19929">
        <v>6.12</v>
      </c>
      <c r="J19929">
        <v>13.85</v>
      </c>
      <c r="K19929">
        <v>0.1</v>
      </c>
      <c r="L19929" s="32">
        <v>0.1</v>
      </c>
      <c r="M19929" s="15">
        <v>20749</v>
      </c>
      <c r="N19929" t="str">
        <f t="shared" si="660"/>
        <v>Off</v>
      </c>
      <c r="O19929">
        <f t="shared" si="659"/>
        <v>7</v>
      </c>
    </row>
    <row r="19930" spans="1:15" x14ac:dyDescent="0.25">
      <c r="A19930" s="2">
        <v>36716</v>
      </c>
      <c r="B19930">
        <v>800</v>
      </c>
      <c r="C19930">
        <v>5.9</v>
      </c>
      <c r="D19930">
        <v>5.9</v>
      </c>
      <c r="E19930">
        <v>5.9</v>
      </c>
      <c r="F19930">
        <v>5.9</v>
      </c>
      <c r="G19930">
        <v>5.9</v>
      </c>
      <c r="H19930" s="5">
        <v>11.6</v>
      </c>
      <c r="I19930">
        <v>11.6</v>
      </c>
      <c r="J19930">
        <v>11.6</v>
      </c>
      <c r="K19930">
        <v>11.6</v>
      </c>
      <c r="L19930" s="32">
        <v>11.6</v>
      </c>
      <c r="M19930" s="15">
        <v>22006</v>
      </c>
      <c r="N19930" t="str">
        <f t="shared" si="660"/>
        <v>On</v>
      </c>
      <c r="O19930">
        <f t="shared" si="659"/>
        <v>7</v>
      </c>
    </row>
    <row r="19931" spans="1:15" x14ac:dyDescent="0.25">
      <c r="A19931" s="2">
        <v>36716</v>
      </c>
      <c r="B19931">
        <v>900</v>
      </c>
      <c r="C19931">
        <v>12.7</v>
      </c>
      <c r="D19931">
        <v>12.7</v>
      </c>
      <c r="E19931">
        <v>12.7</v>
      </c>
      <c r="F19931">
        <v>12.7</v>
      </c>
      <c r="G19931">
        <v>12.7</v>
      </c>
      <c r="H19931" s="5">
        <v>12.75</v>
      </c>
      <c r="I19931">
        <v>16.760000000000002</v>
      </c>
      <c r="J19931">
        <v>22</v>
      </c>
      <c r="K19931">
        <v>12.75</v>
      </c>
      <c r="L19931" s="32">
        <v>12.75</v>
      </c>
      <c r="M19931" s="15">
        <v>24501</v>
      </c>
      <c r="N19931" t="str">
        <f t="shared" si="660"/>
        <v>On</v>
      </c>
      <c r="O19931">
        <f t="shared" si="659"/>
        <v>7</v>
      </c>
    </row>
    <row r="19932" spans="1:15" x14ac:dyDescent="0.25">
      <c r="A19932" s="2">
        <v>36716</v>
      </c>
      <c r="B19932">
        <v>1000</v>
      </c>
      <c r="C19932">
        <v>14.6</v>
      </c>
      <c r="D19932">
        <v>14.6</v>
      </c>
      <c r="E19932">
        <v>14.6</v>
      </c>
      <c r="F19932">
        <v>14.6</v>
      </c>
      <c r="G19932">
        <v>14.6</v>
      </c>
      <c r="H19932" s="5">
        <v>14.86</v>
      </c>
      <c r="I19932">
        <v>20.84</v>
      </c>
      <c r="J19932">
        <v>28.79</v>
      </c>
      <c r="K19932">
        <v>14.86</v>
      </c>
      <c r="L19932" s="32">
        <v>14.85</v>
      </c>
      <c r="M19932" s="15">
        <v>26804</v>
      </c>
      <c r="N19932" t="str">
        <f t="shared" si="660"/>
        <v>On</v>
      </c>
      <c r="O19932">
        <f t="shared" si="659"/>
        <v>7</v>
      </c>
    </row>
    <row r="19933" spans="1:15" x14ac:dyDescent="0.25">
      <c r="A19933" s="2">
        <v>36716</v>
      </c>
      <c r="B19933">
        <v>1100</v>
      </c>
      <c r="C19933">
        <v>14.97</v>
      </c>
      <c r="D19933">
        <v>14.97</v>
      </c>
      <c r="E19933">
        <v>14.97</v>
      </c>
      <c r="F19933">
        <v>14.97</v>
      </c>
      <c r="G19933">
        <v>14.97</v>
      </c>
      <c r="H19933" s="5">
        <v>19.91</v>
      </c>
      <c r="I19933">
        <v>25.28</v>
      </c>
      <c r="J19933">
        <v>32.270000000000003</v>
      </c>
      <c r="K19933">
        <v>19.91</v>
      </c>
      <c r="L19933" s="32">
        <v>19.91</v>
      </c>
      <c r="M19933" s="15">
        <v>29046</v>
      </c>
      <c r="N19933" t="str">
        <f t="shared" si="660"/>
        <v>On</v>
      </c>
      <c r="O19933">
        <f t="shared" si="659"/>
        <v>7</v>
      </c>
    </row>
    <row r="19934" spans="1:15" x14ac:dyDescent="0.25">
      <c r="A19934" s="2">
        <v>36716</v>
      </c>
      <c r="B19934">
        <v>1200</v>
      </c>
      <c r="C19934">
        <v>18.14</v>
      </c>
      <c r="D19934">
        <v>18.14</v>
      </c>
      <c r="E19934">
        <v>18.14</v>
      </c>
      <c r="F19934">
        <v>18.14</v>
      </c>
      <c r="G19934">
        <v>18.14</v>
      </c>
      <c r="H19934" s="5">
        <v>29.01</v>
      </c>
      <c r="I19934">
        <v>33.979999999999997</v>
      </c>
      <c r="J19934">
        <v>40.75</v>
      </c>
      <c r="K19934">
        <v>29.07</v>
      </c>
      <c r="L19934" s="32">
        <v>29.2</v>
      </c>
      <c r="M19934" s="15">
        <v>30649</v>
      </c>
      <c r="N19934" t="str">
        <f t="shared" si="660"/>
        <v>On</v>
      </c>
      <c r="O19934">
        <f t="shared" si="659"/>
        <v>7</v>
      </c>
    </row>
    <row r="19935" spans="1:15" x14ac:dyDescent="0.25">
      <c r="A19935" s="2">
        <v>36716</v>
      </c>
      <c r="B19935">
        <v>1300</v>
      </c>
      <c r="C19935">
        <v>23.9</v>
      </c>
      <c r="D19935">
        <v>23.9</v>
      </c>
      <c r="E19935">
        <v>23.9</v>
      </c>
      <c r="F19935">
        <v>23.9</v>
      </c>
      <c r="G19935">
        <v>23.9</v>
      </c>
      <c r="H19935" s="5">
        <v>35.979999999999997</v>
      </c>
      <c r="I19935">
        <v>39.950000000000003</v>
      </c>
      <c r="J19935">
        <v>45.1</v>
      </c>
      <c r="K19935">
        <v>36.020000000000003</v>
      </c>
      <c r="L19935" s="32">
        <v>36.130000000000003</v>
      </c>
      <c r="M19935" s="15">
        <v>32008</v>
      </c>
      <c r="N19935" t="str">
        <f t="shared" si="660"/>
        <v>On</v>
      </c>
      <c r="O19935">
        <f t="shared" si="659"/>
        <v>7</v>
      </c>
    </row>
    <row r="19936" spans="1:15" x14ac:dyDescent="0.25">
      <c r="A19936" s="2">
        <v>36716</v>
      </c>
      <c r="B19936">
        <v>1400</v>
      </c>
      <c r="C19936">
        <v>20.23</v>
      </c>
      <c r="D19936">
        <v>20.23</v>
      </c>
      <c r="E19936">
        <v>20.23</v>
      </c>
      <c r="F19936">
        <v>20.23</v>
      </c>
      <c r="G19936">
        <v>20.23</v>
      </c>
      <c r="H19936" s="5">
        <v>37</v>
      </c>
      <c r="I19936">
        <v>40.840000000000003</v>
      </c>
      <c r="J19936">
        <v>45.8</v>
      </c>
      <c r="K19936">
        <v>37.049999999999997</v>
      </c>
      <c r="L19936" s="32">
        <v>37.159999999999997</v>
      </c>
      <c r="M19936" s="15">
        <v>32883</v>
      </c>
      <c r="N19936" t="str">
        <f t="shared" si="660"/>
        <v>On</v>
      </c>
      <c r="O19936">
        <f t="shared" si="659"/>
        <v>7</v>
      </c>
    </row>
    <row r="19937" spans="1:15" x14ac:dyDescent="0.25">
      <c r="A19937" s="2">
        <v>36716</v>
      </c>
      <c r="B19937">
        <v>1500</v>
      </c>
      <c r="C19937">
        <v>25.37</v>
      </c>
      <c r="D19937">
        <v>25.37</v>
      </c>
      <c r="E19937">
        <v>25.37</v>
      </c>
      <c r="F19937">
        <v>25.37</v>
      </c>
      <c r="G19937">
        <v>25.37</v>
      </c>
      <c r="H19937" s="5">
        <v>47.08</v>
      </c>
      <c r="I19937">
        <v>50.03</v>
      </c>
      <c r="J19937">
        <v>53.83</v>
      </c>
      <c r="K19937">
        <v>47.11</v>
      </c>
      <c r="L19937" s="32">
        <v>47.18</v>
      </c>
      <c r="M19937" s="15">
        <v>33538</v>
      </c>
      <c r="N19937" t="str">
        <f t="shared" si="660"/>
        <v>On</v>
      </c>
      <c r="O19937">
        <f t="shared" si="659"/>
        <v>7</v>
      </c>
    </row>
    <row r="19938" spans="1:15" x14ac:dyDescent="0.25">
      <c r="A19938" s="2">
        <v>36716</v>
      </c>
      <c r="B19938">
        <v>1600</v>
      </c>
      <c r="C19938">
        <v>51.12</v>
      </c>
      <c r="D19938">
        <v>51.12</v>
      </c>
      <c r="E19938">
        <v>51.12</v>
      </c>
      <c r="F19938">
        <v>51.12</v>
      </c>
      <c r="G19938">
        <v>51.12</v>
      </c>
      <c r="H19938" s="5">
        <v>47.28</v>
      </c>
      <c r="I19938">
        <v>50.2</v>
      </c>
      <c r="J19938">
        <v>53.98</v>
      </c>
      <c r="K19938">
        <v>47.31</v>
      </c>
      <c r="L19938" s="32">
        <v>47.38</v>
      </c>
      <c r="M19938" s="15">
        <v>34286</v>
      </c>
      <c r="N19938" t="str">
        <f t="shared" si="660"/>
        <v>On</v>
      </c>
      <c r="O19938">
        <f t="shared" si="659"/>
        <v>7</v>
      </c>
    </row>
    <row r="19939" spans="1:15" x14ac:dyDescent="0.25">
      <c r="A19939" s="2">
        <v>36716</v>
      </c>
      <c r="B19939">
        <v>1700</v>
      </c>
      <c r="C19939">
        <v>49.2</v>
      </c>
      <c r="D19939">
        <v>49.2</v>
      </c>
      <c r="E19939">
        <v>49.2</v>
      </c>
      <c r="F19939">
        <v>49.2</v>
      </c>
      <c r="G19939">
        <v>49.2</v>
      </c>
      <c r="H19939" s="5">
        <v>48.05</v>
      </c>
      <c r="I19939">
        <v>50.9</v>
      </c>
      <c r="J19939">
        <v>54.6</v>
      </c>
      <c r="K19939">
        <v>48.07</v>
      </c>
      <c r="L19939" s="32">
        <v>48.13</v>
      </c>
      <c r="M19939" s="15">
        <v>34966</v>
      </c>
      <c r="N19939" t="str">
        <f t="shared" si="660"/>
        <v>On</v>
      </c>
      <c r="O19939">
        <f t="shared" si="659"/>
        <v>7</v>
      </c>
    </row>
    <row r="19940" spans="1:15" x14ac:dyDescent="0.25">
      <c r="A19940" s="2">
        <v>36716</v>
      </c>
      <c r="B19940">
        <v>1800</v>
      </c>
      <c r="C19940">
        <v>56.18</v>
      </c>
      <c r="D19940">
        <v>56.18</v>
      </c>
      <c r="E19940">
        <v>56.18</v>
      </c>
      <c r="F19940">
        <v>56.18</v>
      </c>
      <c r="G19940">
        <v>56.18</v>
      </c>
      <c r="H19940" s="5">
        <v>47.77</v>
      </c>
      <c r="I19940">
        <v>50.65</v>
      </c>
      <c r="J19940">
        <v>54.38</v>
      </c>
      <c r="K19940">
        <v>47.78</v>
      </c>
      <c r="L19940" s="32">
        <v>47.83</v>
      </c>
      <c r="M19940" s="15">
        <v>35466</v>
      </c>
      <c r="N19940" t="str">
        <f t="shared" si="660"/>
        <v>On</v>
      </c>
      <c r="O19940">
        <f t="shared" si="659"/>
        <v>7</v>
      </c>
    </row>
    <row r="19941" spans="1:15" x14ac:dyDescent="0.25">
      <c r="A19941" s="2">
        <v>36716</v>
      </c>
      <c r="B19941">
        <v>1900</v>
      </c>
      <c r="C19941">
        <v>48</v>
      </c>
      <c r="D19941">
        <v>48</v>
      </c>
      <c r="E19941">
        <v>48</v>
      </c>
      <c r="F19941">
        <v>48</v>
      </c>
      <c r="G19941">
        <v>48</v>
      </c>
      <c r="H19941" s="5">
        <v>47.08</v>
      </c>
      <c r="I19941">
        <v>50.02</v>
      </c>
      <c r="J19941">
        <v>53.84</v>
      </c>
      <c r="K19941">
        <v>47.09</v>
      </c>
      <c r="L19941" s="32">
        <v>47.13</v>
      </c>
      <c r="M19941" s="15">
        <v>35168</v>
      </c>
      <c r="N19941" t="str">
        <f t="shared" si="660"/>
        <v>On</v>
      </c>
      <c r="O19941">
        <f t="shared" si="659"/>
        <v>7</v>
      </c>
    </row>
    <row r="19942" spans="1:15" x14ac:dyDescent="0.25">
      <c r="A19942" s="2">
        <v>36716</v>
      </c>
      <c r="B19942">
        <v>2000</v>
      </c>
      <c r="C19942">
        <v>50.51</v>
      </c>
      <c r="D19942">
        <v>50.51</v>
      </c>
      <c r="E19942">
        <v>50.51</v>
      </c>
      <c r="F19942">
        <v>50.51</v>
      </c>
      <c r="G19942">
        <v>50.51</v>
      </c>
      <c r="H19942" s="5">
        <v>44.23</v>
      </c>
      <c r="I19942">
        <v>47.42</v>
      </c>
      <c r="J19942">
        <v>51.59</v>
      </c>
      <c r="K19942">
        <v>44.23</v>
      </c>
      <c r="L19942" s="32">
        <v>44.23</v>
      </c>
      <c r="M19942" s="15">
        <v>34615</v>
      </c>
      <c r="N19942" t="str">
        <f t="shared" si="660"/>
        <v>On</v>
      </c>
      <c r="O19942">
        <f t="shared" ref="O19942:O20005" si="661">+WEEKDAY(A19942,2)</f>
        <v>7</v>
      </c>
    </row>
    <row r="19943" spans="1:15" x14ac:dyDescent="0.25">
      <c r="A19943" s="2">
        <v>36716</v>
      </c>
      <c r="B19943">
        <v>2100</v>
      </c>
      <c r="C19943">
        <v>82.05</v>
      </c>
      <c r="D19943">
        <v>82.05</v>
      </c>
      <c r="E19943">
        <v>82.05</v>
      </c>
      <c r="F19943">
        <v>82.05</v>
      </c>
      <c r="G19943">
        <v>82.05</v>
      </c>
      <c r="H19943" s="5">
        <v>42.01</v>
      </c>
      <c r="I19943">
        <v>45.4</v>
      </c>
      <c r="J19943">
        <v>49.8</v>
      </c>
      <c r="K19943">
        <v>42.03</v>
      </c>
      <c r="L19943" s="32">
        <v>42.09</v>
      </c>
      <c r="M19943" s="15">
        <v>34975</v>
      </c>
      <c r="N19943" t="str">
        <f t="shared" si="660"/>
        <v>On</v>
      </c>
      <c r="O19943">
        <f t="shared" si="661"/>
        <v>7</v>
      </c>
    </row>
    <row r="19944" spans="1:15" x14ac:dyDescent="0.25">
      <c r="A19944" s="2">
        <v>36716</v>
      </c>
      <c r="B19944">
        <v>2200</v>
      </c>
      <c r="C19944">
        <v>80.400000000000006</v>
      </c>
      <c r="D19944">
        <v>80.63</v>
      </c>
      <c r="E19944">
        <v>80.989999999999995</v>
      </c>
      <c r="F19944">
        <v>80.400000000000006</v>
      </c>
      <c r="G19944">
        <v>80.400000000000006</v>
      </c>
      <c r="H19944" s="5">
        <v>42.01</v>
      </c>
      <c r="I19944">
        <v>45.4</v>
      </c>
      <c r="J19944">
        <v>49.8</v>
      </c>
      <c r="K19944">
        <v>42.03</v>
      </c>
      <c r="L19944" s="32">
        <v>42.08</v>
      </c>
      <c r="M19944" s="15">
        <v>35706</v>
      </c>
      <c r="N19944" t="str">
        <f t="shared" si="660"/>
        <v>On</v>
      </c>
      <c r="O19944">
        <f t="shared" si="661"/>
        <v>7</v>
      </c>
    </row>
    <row r="19945" spans="1:15" x14ac:dyDescent="0.25">
      <c r="A19945" s="2">
        <v>36716</v>
      </c>
      <c r="B19945">
        <v>2300</v>
      </c>
      <c r="C19945">
        <v>42.8</v>
      </c>
      <c r="D19945">
        <v>42.93</v>
      </c>
      <c r="E19945">
        <v>43.14</v>
      </c>
      <c r="F19945">
        <v>42.8</v>
      </c>
      <c r="G19945">
        <v>42.8</v>
      </c>
      <c r="H19945" s="5">
        <v>23</v>
      </c>
      <c r="I19945">
        <v>28.09</v>
      </c>
      <c r="J19945">
        <v>34.729999999999997</v>
      </c>
      <c r="K19945">
        <v>23</v>
      </c>
      <c r="L19945" s="32">
        <v>23</v>
      </c>
      <c r="M19945" s="15">
        <v>34365</v>
      </c>
      <c r="N19945" t="str">
        <f t="shared" si="660"/>
        <v>On</v>
      </c>
      <c r="O19945">
        <f t="shared" si="661"/>
        <v>7</v>
      </c>
    </row>
    <row r="19946" spans="1:15" x14ac:dyDescent="0.25">
      <c r="A19946" s="2">
        <v>36716</v>
      </c>
      <c r="B19946">
        <v>2400</v>
      </c>
      <c r="C19946">
        <v>17.73</v>
      </c>
      <c r="D19946">
        <v>17.73</v>
      </c>
      <c r="E19946">
        <v>17.73</v>
      </c>
      <c r="F19946">
        <v>17.73</v>
      </c>
      <c r="G19946">
        <v>17.73</v>
      </c>
      <c r="H19946" s="5">
        <v>14.12</v>
      </c>
      <c r="I19946">
        <v>21.79</v>
      </c>
      <c r="J19946">
        <v>31.79</v>
      </c>
      <c r="K19946">
        <v>14.12</v>
      </c>
      <c r="L19946" s="32">
        <v>14.12</v>
      </c>
      <c r="M19946" s="15">
        <v>31988</v>
      </c>
      <c r="N19946" t="str">
        <f t="shared" si="660"/>
        <v>Off</v>
      </c>
      <c r="O19946">
        <f t="shared" si="661"/>
        <v>7</v>
      </c>
    </row>
    <row r="19947" spans="1:15" x14ac:dyDescent="0.25">
      <c r="A19947" s="2">
        <v>36717</v>
      </c>
      <c r="B19947">
        <v>100</v>
      </c>
      <c r="C19947">
        <v>15.3</v>
      </c>
      <c r="D19947">
        <v>15.3</v>
      </c>
      <c r="E19947">
        <v>15.3</v>
      </c>
      <c r="F19947">
        <v>15.3</v>
      </c>
      <c r="G19947">
        <v>15.3</v>
      </c>
      <c r="H19947" s="5">
        <v>13.83</v>
      </c>
      <c r="I19947">
        <v>14.34</v>
      </c>
      <c r="J19947">
        <v>15</v>
      </c>
      <c r="K19947">
        <v>13.83</v>
      </c>
      <c r="L19947" s="32">
        <v>13.83</v>
      </c>
      <c r="M19947" s="15">
        <v>29736</v>
      </c>
      <c r="N19947" t="str">
        <f t="shared" si="660"/>
        <v>Off</v>
      </c>
      <c r="O19947">
        <f t="shared" si="661"/>
        <v>1</v>
      </c>
    </row>
    <row r="19948" spans="1:15" x14ac:dyDescent="0.25">
      <c r="A19948" s="2">
        <v>36717</v>
      </c>
      <c r="B19948">
        <v>200</v>
      </c>
      <c r="C19948">
        <v>14.92</v>
      </c>
      <c r="D19948">
        <v>14.92</v>
      </c>
      <c r="E19948">
        <v>14.92</v>
      </c>
      <c r="F19948">
        <v>14.92</v>
      </c>
      <c r="G19948">
        <v>14.92</v>
      </c>
      <c r="H19948" s="5">
        <v>12.8</v>
      </c>
      <c r="I19948">
        <v>12.8</v>
      </c>
      <c r="J19948">
        <v>12.8</v>
      </c>
      <c r="K19948">
        <v>12.8</v>
      </c>
      <c r="L19948" s="32">
        <v>12.8</v>
      </c>
      <c r="M19948" s="15">
        <v>28319</v>
      </c>
      <c r="N19948" t="str">
        <f t="shared" si="660"/>
        <v>Off</v>
      </c>
      <c r="O19948">
        <f t="shared" si="661"/>
        <v>1</v>
      </c>
    </row>
    <row r="19949" spans="1:15" x14ac:dyDescent="0.25">
      <c r="A19949" s="2">
        <v>36717</v>
      </c>
      <c r="B19949">
        <v>300</v>
      </c>
      <c r="C19949">
        <v>14.83</v>
      </c>
      <c r="D19949">
        <v>14.83</v>
      </c>
      <c r="E19949">
        <v>14.83</v>
      </c>
      <c r="F19949">
        <v>14.83</v>
      </c>
      <c r="G19949">
        <v>14.83</v>
      </c>
      <c r="H19949" s="5">
        <v>12.3</v>
      </c>
      <c r="I19949">
        <v>12.3</v>
      </c>
      <c r="J19949">
        <v>12.3</v>
      </c>
      <c r="K19949">
        <v>12.3</v>
      </c>
      <c r="L19949" s="32">
        <v>12.3</v>
      </c>
      <c r="M19949" s="15">
        <v>27453</v>
      </c>
      <c r="N19949" t="str">
        <f t="shared" si="660"/>
        <v>Off</v>
      </c>
      <c r="O19949">
        <f t="shared" si="661"/>
        <v>1</v>
      </c>
    </row>
    <row r="19950" spans="1:15" x14ac:dyDescent="0.25">
      <c r="A19950" s="2">
        <v>36717</v>
      </c>
      <c r="B19950">
        <v>400</v>
      </c>
      <c r="C19950">
        <v>14.11</v>
      </c>
      <c r="D19950">
        <v>14.11</v>
      </c>
      <c r="E19950">
        <v>14.11</v>
      </c>
      <c r="F19950">
        <v>14.11</v>
      </c>
      <c r="G19950">
        <v>14.11</v>
      </c>
      <c r="H19950" s="5">
        <v>12.01</v>
      </c>
      <c r="I19950">
        <v>12.01</v>
      </c>
      <c r="J19950">
        <v>12.01</v>
      </c>
      <c r="K19950">
        <v>12.01</v>
      </c>
      <c r="L19950" s="32">
        <v>12.01</v>
      </c>
      <c r="M19950" s="15">
        <v>27037</v>
      </c>
      <c r="N19950" t="str">
        <f t="shared" si="660"/>
        <v>Off</v>
      </c>
      <c r="O19950">
        <f t="shared" si="661"/>
        <v>1</v>
      </c>
    </row>
    <row r="19951" spans="1:15" x14ac:dyDescent="0.25">
      <c r="A19951" s="2">
        <v>36717</v>
      </c>
      <c r="B19951">
        <v>500</v>
      </c>
      <c r="C19951">
        <v>14.14</v>
      </c>
      <c r="D19951">
        <v>14.14</v>
      </c>
      <c r="E19951">
        <v>14.14</v>
      </c>
      <c r="F19951">
        <v>14.14</v>
      </c>
      <c r="G19951">
        <v>14.14</v>
      </c>
      <c r="H19951" s="5">
        <v>12</v>
      </c>
      <c r="I19951">
        <v>12</v>
      </c>
      <c r="J19951">
        <v>12</v>
      </c>
      <c r="K19951">
        <v>12</v>
      </c>
      <c r="L19951" s="32">
        <v>12</v>
      </c>
      <c r="M19951" s="15">
        <v>27302</v>
      </c>
      <c r="N19951" t="str">
        <f t="shared" si="660"/>
        <v>Off</v>
      </c>
      <c r="O19951">
        <f t="shared" si="661"/>
        <v>1</v>
      </c>
    </row>
    <row r="19952" spans="1:15" x14ac:dyDescent="0.25">
      <c r="A19952" s="2">
        <v>36717</v>
      </c>
      <c r="B19952">
        <v>600</v>
      </c>
      <c r="C19952">
        <v>17.22</v>
      </c>
      <c r="D19952">
        <v>17.22</v>
      </c>
      <c r="E19952">
        <v>17.22</v>
      </c>
      <c r="F19952">
        <v>17.22</v>
      </c>
      <c r="G19952">
        <v>17.22</v>
      </c>
      <c r="H19952" s="5">
        <v>12.8</v>
      </c>
      <c r="I19952">
        <v>12.8</v>
      </c>
      <c r="J19952">
        <v>12.8</v>
      </c>
      <c r="K19952">
        <v>12.8</v>
      </c>
      <c r="L19952" s="32">
        <v>12.8</v>
      </c>
      <c r="M19952" s="15">
        <v>28681</v>
      </c>
      <c r="N19952" t="str">
        <f t="shared" si="660"/>
        <v>Off</v>
      </c>
      <c r="O19952">
        <f t="shared" si="661"/>
        <v>1</v>
      </c>
    </row>
    <row r="19953" spans="1:15" x14ac:dyDescent="0.25">
      <c r="A19953" s="2">
        <v>36717</v>
      </c>
      <c r="B19953">
        <v>700</v>
      </c>
      <c r="C19953">
        <v>30.98</v>
      </c>
      <c r="D19953">
        <v>30.98</v>
      </c>
      <c r="E19953">
        <v>30.98</v>
      </c>
      <c r="F19953">
        <v>30.98</v>
      </c>
      <c r="G19953">
        <v>30.98</v>
      </c>
      <c r="H19953" s="5">
        <v>14.4</v>
      </c>
      <c r="I19953">
        <v>14.4</v>
      </c>
      <c r="J19953">
        <v>14.4</v>
      </c>
      <c r="K19953">
        <v>14.4</v>
      </c>
      <c r="L19953" s="32">
        <v>14.4</v>
      </c>
      <c r="M19953" s="15">
        <v>30825</v>
      </c>
      <c r="N19953" t="str">
        <f t="shared" si="660"/>
        <v>Off</v>
      </c>
      <c r="O19953">
        <f t="shared" si="661"/>
        <v>1</v>
      </c>
    </row>
    <row r="19954" spans="1:15" x14ac:dyDescent="0.25">
      <c r="A19954" s="2">
        <v>36717</v>
      </c>
      <c r="B19954">
        <v>800</v>
      </c>
      <c r="C19954">
        <v>60.08</v>
      </c>
      <c r="D19954">
        <v>60.08</v>
      </c>
      <c r="E19954">
        <v>60.08</v>
      </c>
      <c r="F19954">
        <v>60.08</v>
      </c>
      <c r="G19954">
        <v>60.08</v>
      </c>
      <c r="H19954" s="5">
        <v>39.549999999999997</v>
      </c>
      <c r="I19954">
        <v>41.84</v>
      </c>
      <c r="J19954">
        <v>44.79</v>
      </c>
      <c r="K19954">
        <v>39.549999999999997</v>
      </c>
      <c r="L19954" s="32">
        <v>39.549999999999997</v>
      </c>
      <c r="M19954" s="15">
        <v>34326</v>
      </c>
      <c r="N19954" t="str">
        <f t="shared" si="660"/>
        <v>On</v>
      </c>
      <c r="O19954">
        <f t="shared" si="661"/>
        <v>1</v>
      </c>
    </row>
    <row r="19955" spans="1:15" x14ac:dyDescent="0.25">
      <c r="A19955" s="2">
        <v>36717</v>
      </c>
      <c r="B19955">
        <v>900</v>
      </c>
      <c r="C19955">
        <v>52.76</v>
      </c>
      <c r="D19955">
        <v>53.18</v>
      </c>
      <c r="E19955">
        <v>53.86</v>
      </c>
      <c r="F19955">
        <v>52.76</v>
      </c>
      <c r="G19955">
        <v>52.76</v>
      </c>
      <c r="H19955" s="5">
        <v>51.11</v>
      </c>
      <c r="I19955">
        <v>51.72</v>
      </c>
      <c r="J19955">
        <v>53.78</v>
      </c>
      <c r="K19955">
        <v>51.77</v>
      </c>
      <c r="L19955" s="32">
        <v>52.92</v>
      </c>
      <c r="M19955" s="15">
        <v>37736</v>
      </c>
      <c r="N19955" t="str">
        <f t="shared" si="660"/>
        <v>On</v>
      </c>
      <c r="O19955">
        <f t="shared" si="661"/>
        <v>1</v>
      </c>
    </row>
    <row r="19956" spans="1:15" x14ac:dyDescent="0.25">
      <c r="A19956" s="2">
        <v>36717</v>
      </c>
      <c r="B19956">
        <v>1000</v>
      </c>
      <c r="C19956">
        <v>95.88</v>
      </c>
      <c r="D19956">
        <v>95.99</v>
      </c>
      <c r="E19956">
        <v>96.16</v>
      </c>
      <c r="F19956">
        <v>95.88</v>
      </c>
      <c r="G19956">
        <v>95.88</v>
      </c>
      <c r="H19956" s="5">
        <v>55.02</v>
      </c>
      <c r="I19956">
        <v>56.15</v>
      </c>
      <c r="J19956">
        <v>57.59</v>
      </c>
      <c r="K19956">
        <v>55.03</v>
      </c>
      <c r="L19956" s="32">
        <v>55.04</v>
      </c>
      <c r="M19956" s="15">
        <v>40798</v>
      </c>
      <c r="N19956" t="str">
        <f t="shared" si="660"/>
        <v>On</v>
      </c>
      <c r="O19956">
        <f t="shared" si="661"/>
        <v>1</v>
      </c>
    </row>
    <row r="19957" spans="1:15" x14ac:dyDescent="0.25">
      <c r="A19957" s="2">
        <v>36717</v>
      </c>
      <c r="B19957">
        <v>1100</v>
      </c>
      <c r="C19957">
        <v>79.48</v>
      </c>
      <c r="D19957">
        <v>80.08</v>
      </c>
      <c r="E19957">
        <v>81.05</v>
      </c>
      <c r="F19957">
        <v>79.48</v>
      </c>
      <c r="G19957">
        <v>79.48</v>
      </c>
      <c r="H19957" s="5">
        <v>63</v>
      </c>
      <c r="I19957">
        <v>63.53</v>
      </c>
      <c r="J19957">
        <v>64.209999999999994</v>
      </c>
      <c r="K19957">
        <v>63</v>
      </c>
      <c r="L19957" s="32">
        <v>63</v>
      </c>
      <c r="M19957" s="15">
        <v>43450</v>
      </c>
      <c r="N19957" t="str">
        <f t="shared" si="660"/>
        <v>On</v>
      </c>
      <c r="O19957">
        <f t="shared" si="661"/>
        <v>1</v>
      </c>
    </row>
    <row r="19958" spans="1:15" x14ac:dyDescent="0.25">
      <c r="A19958" s="2">
        <v>36717</v>
      </c>
      <c r="B19958">
        <v>1200</v>
      </c>
      <c r="C19958">
        <v>54.1</v>
      </c>
      <c r="D19958">
        <v>72.010000000000005</v>
      </c>
      <c r="E19958">
        <v>74.45</v>
      </c>
      <c r="F19958">
        <v>65.83</v>
      </c>
      <c r="G19958">
        <v>58.22</v>
      </c>
      <c r="H19958" s="5">
        <v>65.900000000000006</v>
      </c>
      <c r="I19958">
        <v>72.91</v>
      </c>
      <c r="J19958">
        <v>81.95</v>
      </c>
      <c r="K19958">
        <v>65.900000000000006</v>
      </c>
      <c r="L19958" s="32">
        <v>65.900000000000006</v>
      </c>
      <c r="M19958" s="15">
        <v>45062</v>
      </c>
      <c r="N19958" t="str">
        <f t="shared" si="660"/>
        <v>On</v>
      </c>
      <c r="O19958">
        <f t="shared" si="661"/>
        <v>1</v>
      </c>
    </row>
    <row r="19959" spans="1:15" x14ac:dyDescent="0.25">
      <c r="A19959" s="2">
        <v>36717</v>
      </c>
      <c r="B19959">
        <v>1300</v>
      </c>
      <c r="C19959">
        <v>41.6</v>
      </c>
      <c r="D19959">
        <v>90.09</v>
      </c>
      <c r="E19959">
        <v>94.03</v>
      </c>
      <c r="F19959">
        <v>74.55</v>
      </c>
      <c r="G19959">
        <v>53.22</v>
      </c>
      <c r="H19959" s="5">
        <v>79.819999999999993</v>
      </c>
      <c r="I19959">
        <v>84.11</v>
      </c>
      <c r="J19959">
        <v>89.36</v>
      </c>
      <c r="K19959">
        <v>79.709999999999994</v>
      </c>
      <c r="L19959" s="32">
        <v>79.459999999999994</v>
      </c>
      <c r="M19959" s="15">
        <v>45984</v>
      </c>
      <c r="N19959" t="str">
        <f t="shared" si="660"/>
        <v>On</v>
      </c>
      <c r="O19959">
        <f t="shared" si="661"/>
        <v>1</v>
      </c>
    </row>
    <row r="19960" spans="1:15" x14ac:dyDescent="0.25">
      <c r="A19960" s="2">
        <v>36717</v>
      </c>
      <c r="B19960">
        <v>1400</v>
      </c>
      <c r="C19960">
        <v>47.01</v>
      </c>
      <c r="D19960">
        <v>87.86</v>
      </c>
      <c r="E19960">
        <v>91.76</v>
      </c>
      <c r="F19960">
        <v>74.489999999999995</v>
      </c>
      <c r="G19960">
        <v>56.6</v>
      </c>
      <c r="H19960" s="5">
        <v>94.89</v>
      </c>
      <c r="I19960">
        <v>96.04</v>
      </c>
      <c r="J19960">
        <v>97.34</v>
      </c>
      <c r="K19960">
        <v>94.82</v>
      </c>
      <c r="L19960" s="32">
        <v>94.66</v>
      </c>
      <c r="M19960" s="15">
        <v>47047</v>
      </c>
      <c r="N19960" t="str">
        <f t="shared" si="660"/>
        <v>On</v>
      </c>
      <c r="O19960">
        <f t="shared" si="661"/>
        <v>1</v>
      </c>
    </row>
    <row r="19961" spans="1:15" x14ac:dyDescent="0.25">
      <c r="A19961" s="2">
        <v>36717</v>
      </c>
      <c r="B19961">
        <v>1500</v>
      </c>
      <c r="C19961">
        <v>66.03</v>
      </c>
      <c r="D19961">
        <v>113.16</v>
      </c>
      <c r="E19961">
        <v>116.42</v>
      </c>
      <c r="F19961">
        <v>98.41</v>
      </c>
      <c r="G19961">
        <v>77.400000000000006</v>
      </c>
      <c r="H19961" s="5">
        <v>100</v>
      </c>
      <c r="I19961">
        <v>100</v>
      </c>
      <c r="J19961">
        <v>100</v>
      </c>
      <c r="K19961">
        <v>100</v>
      </c>
      <c r="L19961" s="32">
        <v>100</v>
      </c>
      <c r="M19961" s="15">
        <v>47612</v>
      </c>
      <c r="N19961" t="str">
        <f t="shared" si="660"/>
        <v>On</v>
      </c>
      <c r="O19961">
        <f t="shared" si="661"/>
        <v>1</v>
      </c>
    </row>
    <row r="19962" spans="1:15" x14ac:dyDescent="0.25">
      <c r="A19962" s="2">
        <v>36717</v>
      </c>
      <c r="B19962">
        <v>1600</v>
      </c>
      <c r="C19962">
        <v>66.25</v>
      </c>
      <c r="D19962">
        <v>104.25</v>
      </c>
      <c r="E19962">
        <v>106.88</v>
      </c>
      <c r="F19962">
        <v>92.35</v>
      </c>
      <c r="G19962">
        <v>75.37</v>
      </c>
      <c r="H19962" s="5">
        <v>100</v>
      </c>
      <c r="I19962">
        <v>100</v>
      </c>
      <c r="J19962">
        <v>100</v>
      </c>
      <c r="K19962">
        <v>100</v>
      </c>
      <c r="L19962" s="32">
        <v>100</v>
      </c>
      <c r="M19962" s="15">
        <v>47820</v>
      </c>
      <c r="N19962" t="str">
        <f t="shared" si="660"/>
        <v>On</v>
      </c>
      <c r="O19962">
        <f t="shared" si="661"/>
        <v>1</v>
      </c>
    </row>
    <row r="19963" spans="1:15" x14ac:dyDescent="0.25">
      <c r="A19963" s="2">
        <v>36717</v>
      </c>
      <c r="B19963">
        <v>1700</v>
      </c>
      <c r="C19963">
        <v>61.8</v>
      </c>
      <c r="D19963">
        <v>126.89</v>
      </c>
      <c r="E19963">
        <v>106.01</v>
      </c>
      <c r="F19963">
        <v>76.7</v>
      </c>
      <c r="G19963">
        <v>59.17</v>
      </c>
      <c r="H19963" s="5">
        <v>100</v>
      </c>
      <c r="I19963">
        <v>100</v>
      </c>
      <c r="J19963">
        <v>100</v>
      </c>
      <c r="K19963">
        <v>100</v>
      </c>
      <c r="L19963" s="32">
        <v>100</v>
      </c>
      <c r="M19963" s="15">
        <v>47958</v>
      </c>
      <c r="N19963" t="str">
        <f t="shared" si="660"/>
        <v>On</v>
      </c>
      <c r="O19963">
        <f t="shared" si="661"/>
        <v>1</v>
      </c>
    </row>
    <row r="19964" spans="1:15" x14ac:dyDescent="0.25">
      <c r="A19964" s="2">
        <v>36717</v>
      </c>
      <c r="B19964">
        <v>1800</v>
      </c>
      <c r="C19964">
        <v>42.19</v>
      </c>
      <c r="D19964">
        <v>152.65</v>
      </c>
      <c r="E19964">
        <v>102.73</v>
      </c>
      <c r="F19964">
        <v>45.81</v>
      </c>
      <c r="G19964">
        <v>34.01</v>
      </c>
      <c r="H19964" s="5">
        <v>100</v>
      </c>
      <c r="I19964">
        <v>100</v>
      </c>
      <c r="J19964">
        <v>100</v>
      </c>
      <c r="K19964">
        <v>100</v>
      </c>
      <c r="L19964" s="32">
        <v>100</v>
      </c>
      <c r="M19964" s="15">
        <v>47078</v>
      </c>
      <c r="N19964" t="str">
        <f t="shared" si="660"/>
        <v>On</v>
      </c>
      <c r="O19964">
        <f t="shared" si="661"/>
        <v>1</v>
      </c>
    </row>
    <row r="19965" spans="1:15" x14ac:dyDescent="0.25">
      <c r="A19965" s="2">
        <v>36717</v>
      </c>
      <c r="B19965">
        <v>1900</v>
      </c>
      <c r="C19965">
        <v>26.07</v>
      </c>
      <c r="D19965">
        <v>61.48</v>
      </c>
      <c r="E19965">
        <v>48.18</v>
      </c>
      <c r="F19965">
        <v>26.35</v>
      </c>
      <c r="G19965">
        <v>22.95</v>
      </c>
      <c r="H19965" s="5">
        <v>95</v>
      </c>
      <c r="I19965">
        <v>97.19</v>
      </c>
      <c r="J19965">
        <v>100</v>
      </c>
      <c r="K19965">
        <v>95</v>
      </c>
      <c r="L19965" s="32">
        <v>95</v>
      </c>
      <c r="M19965" s="15">
        <v>44862</v>
      </c>
      <c r="N19965" t="str">
        <f t="shared" si="660"/>
        <v>On</v>
      </c>
      <c r="O19965">
        <f t="shared" si="661"/>
        <v>1</v>
      </c>
    </row>
    <row r="19966" spans="1:15" x14ac:dyDescent="0.25">
      <c r="A19966" s="2">
        <v>36717</v>
      </c>
      <c r="B19966">
        <v>2000</v>
      </c>
      <c r="C19966">
        <v>27.45</v>
      </c>
      <c r="D19966">
        <v>28.74</v>
      </c>
      <c r="E19966">
        <v>31.09</v>
      </c>
      <c r="F19966">
        <v>26.61</v>
      </c>
      <c r="G19966">
        <v>26.71</v>
      </c>
      <c r="H19966" s="5">
        <v>77</v>
      </c>
      <c r="I19966">
        <v>81.7</v>
      </c>
      <c r="J19966">
        <v>87.75</v>
      </c>
      <c r="K19966">
        <v>77</v>
      </c>
      <c r="L19966" s="32">
        <v>77</v>
      </c>
      <c r="M19966" s="15">
        <v>42979</v>
      </c>
      <c r="N19966" t="str">
        <f t="shared" si="660"/>
        <v>On</v>
      </c>
      <c r="O19966">
        <f t="shared" si="661"/>
        <v>1</v>
      </c>
    </row>
    <row r="19967" spans="1:15" x14ac:dyDescent="0.25">
      <c r="A19967" s="2">
        <v>36717</v>
      </c>
      <c r="B19967">
        <v>2100</v>
      </c>
      <c r="C19967">
        <v>42.97</v>
      </c>
      <c r="D19967">
        <v>50.4</v>
      </c>
      <c r="E19967">
        <v>57.84</v>
      </c>
      <c r="F19967">
        <v>42.71</v>
      </c>
      <c r="G19967">
        <v>42.62</v>
      </c>
      <c r="H19967" s="5">
        <v>61.97</v>
      </c>
      <c r="I19967">
        <v>70.069999999999993</v>
      </c>
      <c r="J19967">
        <v>80.540000000000006</v>
      </c>
      <c r="K19967">
        <v>62</v>
      </c>
      <c r="L19967" s="32">
        <v>61.96</v>
      </c>
      <c r="M19967" s="15">
        <v>42104</v>
      </c>
      <c r="N19967" t="str">
        <f t="shared" si="660"/>
        <v>On</v>
      </c>
      <c r="O19967">
        <f t="shared" si="661"/>
        <v>1</v>
      </c>
    </row>
    <row r="19968" spans="1:15" x14ac:dyDescent="0.25">
      <c r="A19968" s="2">
        <v>36717</v>
      </c>
      <c r="B19968">
        <v>2200</v>
      </c>
      <c r="C19968">
        <v>46.89</v>
      </c>
      <c r="D19968">
        <v>48.72</v>
      </c>
      <c r="E19968">
        <v>50.16</v>
      </c>
      <c r="F19968">
        <v>46.95</v>
      </c>
      <c r="G19968">
        <v>46.9</v>
      </c>
      <c r="H19968" s="5">
        <v>64.3</v>
      </c>
      <c r="I19968">
        <v>64.73</v>
      </c>
      <c r="J19968">
        <v>65.28</v>
      </c>
      <c r="K19968">
        <v>64.3</v>
      </c>
      <c r="L19968" s="32">
        <v>64.3</v>
      </c>
      <c r="M19968" s="15">
        <v>41362</v>
      </c>
      <c r="N19968" t="str">
        <f t="shared" si="660"/>
        <v>On</v>
      </c>
      <c r="O19968">
        <f t="shared" si="661"/>
        <v>1</v>
      </c>
    </row>
    <row r="19969" spans="1:15" x14ac:dyDescent="0.25">
      <c r="A19969" s="2">
        <v>36717</v>
      </c>
      <c r="B19969">
        <v>2300</v>
      </c>
      <c r="C19969">
        <v>37.47</v>
      </c>
      <c r="D19969">
        <v>39.729999999999997</v>
      </c>
      <c r="E19969">
        <v>41.68</v>
      </c>
      <c r="F19969">
        <v>37.47</v>
      </c>
      <c r="G19969">
        <v>37.47</v>
      </c>
      <c r="H19969" s="5">
        <v>61.27</v>
      </c>
      <c r="I19969">
        <v>61.93</v>
      </c>
      <c r="J19969">
        <v>62.77</v>
      </c>
      <c r="K19969">
        <v>61.27</v>
      </c>
      <c r="L19969" s="32">
        <v>61.27</v>
      </c>
      <c r="M19969" s="15">
        <v>38322</v>
      </c>
      <c r="N19969" t="str">
        <f t="shared" si="660"/>
        <v>On</v>
      </c>
      <c r="O19969">
        <f t="shared" si="661"/>
        <v>1</v>
      </c>
    </row>
    <row r="19970" spans="1:15" x14ac:dyDescent="0.25">
      <c r="A19970" s="2">
        <v>36717</v>
      </c>
      <c r="B19970">
        <v>2400</v>
      </c>
      <c r="C19970">
        <v>20.29</v>
      </c>
      <c r="D19970">
        <v>23.34</v>
      </c>
      <c r="E19970">
        <v>26.2</v>
      </c>
      <c r="F19970">
        <v>20.29</v>
      </c>
      <c r="G19970">
        <v>20.29</v>
      </c>
      <c r="H19970" s="5">
        <v>19.54</v>
      </c>
      <c r="I19970">
        <v>23.34</v>
      </c>
      <c r="J19970">
        <v>28.23</v>
      </c>
      <c r="K19970">
        <v>19.54</v>
      </c>
      <c r="L19970" s="32">
        <v>19.54</v>
      </c>
      <c r="M19970" s="15">
        <v>34763</v>
      </c>
      <c r="N19970" t="str">
        <f t="shared" si="660"/>
        <v>Off</v>
      </c>
      <c r="O19970">
        <f t="shared" si="661"/>
        <v>1</v>
      </c>
    </row>
    <row r="19971" spans="1:15" x14ac:dyDescent="0.25">
      <c r="A19971" s="2">
        <v>36718</v>
      </c>
      <c r="B19971">
        <v>100</v>
      </c>
      <c r="C19971">
        <v>16.32</v>
      </c>
      <c r="D19971">
        <v>17.93</v>
      </c>
      <c r="E19971">
        <v>20.53</v>
      </c>
      <c r="F19971">
        <v>16.32</v>
      </c>
      <c r="G19971">
        <v>16.32</v>
      </c>
      <c r="H19971" s="5">
        <v>15</v>
      </c>
      <c r="I19971">
        <v>15.88</v>
      </c>
      <c r="J19971">
        <v>17</v>
      </c>
      <c r="K19971">
        <v>15</v>
      </c>
      <c r="L19971" s="32">
        <v>15</v>
      </c>
      <c r="M19971" s="15">
        <v>31623</v>
      </c>
      <c r="N19971" t="str">
        <f t="shared" si="660"/>
        <v>Off</v>
      </c>
      <c r="O19971">
        <f t="shared" si="661"/>
        <v>2</v>
      </c>
    </row>
    <row r="19972" spans="1:15" x14ac:dyDescent="0.25">
      <c r="A19972" s="2">
        <v>36718</v>
      </c>
      <c r="B19972">
        <v>200</v>
      </c>
      <c r="C19972">
        <v>15.83</v>
      </c>
      <c r="D19972">
        <v>15.83</v>
      </c>
      <c r="E19972">
        <v>15.83</v>
      </c>
      <c r="F19972">
        <v>15.83</v>
      </c>
      <c r="G19972">
        <v>15.83</v>
      </c>
      <c r="H19972" s="5">
        <v>13.3</v>
      </c>
      <c r="I19972">
        <v>14.92</v>
      </c>
      <c r="J19972">
        <v>17</v>
      </c>
      <c r="K19972">
        <v>13.3</v>
      </c>
      <c r="L19972" s="32">
        <v>13.3</v>
      </c>
      <c r="M19972" s="15">
        <v>29828</v>
      </c>
      <c r="N19972" t="str">
        <f t="shared" si="660"/>
        <v>Off</v>
      </c>
      <c r="O19972">
        <f t="shared" si="661"/>
        <v>2</v>
      </c>
    </row>
    <row r="19973" spans="1:15" x14ac:dyDescent="0.25">
      <c r="A19973" s="2">
        <v>36718</v>
      </c>
      <c r="B19973">
        <v>300</v>
      </c>
      <c r="C19973">
        <v>13.15</v>
      </c>
      <c r="D19973">
        <v>13.15</v>
      </c>
      <c r="E19973">
        <v>13.15</v>
      </c>
      <c r="F19973">
        <v>13.15</v>
      </c>
      <c r="G19973">
        <v>13.15</v>
      </c>
      <c r="H19973" s="5">
        <v>12.75</v>
      </c>
      <c r="I19973">
        <v>12.86</v>
      </c>
      <c r="J19973">
        <v>13</v>
      </c>
      <c r="K19973">
        <v>12.75</v>
      </c>
      <c r="L19973" s="32">
        <v>12.75</v>
      </c>
      <c r="M19973" s="15">
        <v>28554</v>
      </c>
      <c r="N19973" t="str">
        <f t="shared" si="660"/>
        <v>Off</v>
      </c>
      <c r="O19973">
        <f t="shared" si="661"/>
        <v>2</v>
      </c>
    </row>
    <row r="19974" spans="1:15" x14ac:dyDescent="0.25">
      <c r="A19974" s="2">
        <v>36718</v>
      </c>
      <c r="B19974">
        <v>400</v>
      </c>
      <c r="C19974">
        <v>13.05</v>
      </c>
      <c r="D19974">
        <v>13.05</v>
      </c>
      <c r="E19974">
        <v>13.05</v>
      </c>
      <c r="F19974">
        <v>13.05</v>
      </c>
      <c r="G19974">
        <v>13.05</v>
      </c>
      <c r="H19974" s="5">
        <v>12.5</v>
      </c>
      <c r="I19974">
        <v>12.5</v>
      </c>
      <c r="J19974">
        <v>12.5</v>
      </c>
      <c r="K19974">
        <v>12.5</v>
      </c>
      <c r="L19974" s="32">
        <v>12.5</v>
      </c>
      <c r="M19974" s="15">
        <v>27469</v>
      </c>
      <c r="N19974" t="str">
        <f t="shared" si="660"/>
        <v>Off</v>
      </c>
      <c r="O19974">
        <f t="shared" si="661"/>
        <v>2</v>
      </c>
    </row>
    <row r="19975" spans="1:15" x14ac:dyDescent="0.25">
      <c r="A19975" s="2">
        <v>36718</v>
      </c>
      <c r="B19975">
        <v>500</v>
      </c>
      <c r="C19975">
        <v>12.91</v>
      </c>
      <c r="D19975">
        <v>12.91</v>
      </c>
      <c r="E19975">
        <v>12.91</v>
      </c>
      <c r="F19975">
        <v>12.91</v>
      </c>
      <c r="G19975">
        <v>12.91</v>
      </c>
      <c r="H19975" s="5">
        <v>12.5</v>
      </c>
      <c r="I19975">
        <v>12.5</v>
      </c>
      <c r="J19975">
        <v>12.5</v>
      </c>
      <c r="K19975">
        <v>12.5</v>
      </c>
      <c r="L19975" s="32">
        <v>12.5</v>
      </c>
      <c r="M19975" s="15">
        <v>27358</v>
      </c>
      <c r="N19975" t="str">
        <f t="shared" si="660"/>
        <v>Off</v>
      </c>
      <c r="O19975">
        <f t="shared" si="661"/>
        <v>2</v>
      </c>
    </row>
    <row r="19976" spans="1:15" x14ac:dyDescent="0.25">
      <c r="A19976" s="2">
        <v>36718</v>
      </c>
      <c r="B19976">
        <v>600</v>
      </c>
      <c r="C19976">
        <v>13.61</v>
      </c>
      <c r="D19976">
        <v>13.61</v>
      </c>
      <c r="E19976">
        <v>13.61</v>
      </c>
      <c r="F19976">
        <v>13.61</v>
      </c>
      <c r="G19976">
        <v>13.61</v>
      </c>
      <c r="H19976" s="5">
        <v>12.9</v>
      </c>
      <c r="I19976">
        <v>12.94</v>
      </c>
      <c r="J19976">
        <v>13</v>
      </c>
      <c r="K19976">
        <v>12.9</v>
      </c>
      <c r="L19976" s="32">
        <v>12.9</v>
      </c>
      <c r="M19976" s="15">
        <v>28259</v>
      </c>
      <c r="N19976" t="str">
        <f t="shared" si="660"/>
        <v>Off</v>
      </c>
      <c r="O19976">
        <f t="shared" si="661"/>
        <v>2</v>
      </c>
    </row>
    <row r="19977" spans="1:15" x14ac:dyDescent="0.25">
      <c r="A19977" s="2">
        <v>36718</v>
      </c>
      <c r="B19977">
        <v>700</v>
      </c>
      <c r="C19977">
        <v>18.899999999999999</v>
      </c>
      <c r="D19977">
        <v>18.899999999999999</v>
      </c>
      <c r="E19977">
        <v>18.899999999999999</v>
      </c>
      <c r="F19977">
        <v>18.899999999999999</v>
      </c>
      <c r="G19977">
        <v>18.899999999999999</v>
      </c>
      <c r="H19977" s="5">
        <v>15.48</v>
      </c>
      <c r="I19977">
        <v>17.02</v>
      </c>
      <c r="J19977">
        <v>19</v>
      </c>
      <c r="K19977">
        <v>15.48</v>
      </c>
      <c r="L19977" s="32">
        <v>15.48</v>
      </c>
      <c r="M19977" s="15">
        <v>30211</v>
      </c>
      <c r="N19977" t="str">
        <f t="shared" si="660"/>
        <v>Off</v>
      </c>
      <c r="O19977">
        <f t="shared" si="661"/>
        <v>2</v>
      </c>
    </row>
    <row r="19978" spans="1:15" x14ac:dyDescent="0.25">
      <c r="A19978" s="2">
        <v>36718</v>
      </c>
      <c r="B19978">
        <v>800</v>
      </c>
      <c r="C19978">
        <v>22.38</v>
      </c>
      <c r="D19978">
        <v>22.38</v>
      </c>
      <c r="E19978">
        <v>22.38</v>
      </c>
      <c r="F19978">
        <v>22.38</v>
      </c>
      <c r="G19978">
        <v>22.38</v>
      </c>
      <c r="H19978" s="5">
        <v>22.56</v>
      </c>
      <c r="I19978">
        <v>22.56</v>
      </c>
      <c r="J19978">
        <v>22.56</v>
      </c>
      <c r="K19978">
        <v>22.56</v>
      </c>
      <c r="L19978" s="32">
        <v>22.56</v>
      </c>
      <c r="M19978" s="15">
        <v>32951</v>
      </c>
      <c r="N19978" t="str">
        <f t="shared" si="660"/>
        <v>On</v>
      </c>
      <c r="O19978">
        <f t="shared" si="661"/>
        <v>2</v>
      </c>
    </row>
    <row r="19979" spans="1:15" x14ac:dyDescent="0.25">
      <c r="A19979" s="2">
        <v>36718</v>
      </c>
      <c r="B19979">
        <v>900</v>
      </c>
      <c r="C19979">
        <v>22.83</v>
      </c>
      <c r="D19979">
        <v>23.37</v>
      </c>
      <c r="E19979">
        <v>24.24</v>
      </c>
      <c r="F19979">
        <v>22.83</v>
      </c>
      <c r="G19979">
        <v>22.83</v>
      </c>
      <c r="H19979" s="5">
        <v>35</v>
      </c>
      <c r="I19979">
        <v>35</v>
      </c>
      <c r="J19979">
        <v>35</v>
      </c>
      <c r="K19979">
        <v>35</v>
      </c>
      <c r="L19979" s="32">
        <v>35</v>
      </c>
      <c r="M19979" s="15">
        <v>34908</v>
      </c>
      <c r="N19979" t="str">
        <f t="shared" ref="N19979:N20042" si="662">+IF(B19979&gt;700,IF(B19979&lt;2400,"On","Off"),"Off")</f>
        <v>On</v>
      </c>
      <c r="O19979">
        <f t="shared" si="661"/>
        <v>2</v>
      </c>
    </row>
    <row r="19980" spans="1:15" x14ac:dyDescent="0.25">
      <c r="A19980" s="2">
        <v>36718</v>
      </c>
      <c r="B19980">
        <v>1000</v>
      </c>
      <c r="C19980">
        <v>31.63</v>
      </c>
      <c r="D19980">
        <v>33.47</v>
      </c>
      <c r="E19980">
        <v>36.42</v>
      </c>
      <c r="F19980">
        <v>31.63</v>
      </c>
      <c r="G19980">
        <v>31.63</v>
      </c>
      <c r="H19980" s="5">
        <v>37</v>
      </c>
      <c r="I19980">
        <v>37</v>
      </c>
      <c r="J19980">
        <v>36.950000000000003</v>
      </c>
      <c r="K19980">
        <v>37.04</v>
      </c>
      <c r="L19980" s="32">
        <v>37.130000000000003</v>
      </c>
      <c r="M19980" s="15">
        <v>36037</v>
      </c>
      <c r="N19980" t="str">
        <f t="shared" si="662"/>
        <v>On</v>
      </c>
      <c r="O19980">
        <f t="shared" si="661"/>
        <v>2</v>
      </c>
    </row>
    <row r="19981" spans="1:15" x14ac:dyDescent="0.25">
      <c r="A19981" s="2">
        <v>36718</v>
      </c>
      <c r="B19981">
        <v>1100</v>
      </c>
      <c r="C19981">
        <v>29.34</v>
      </c>
      <c r="D19981">
        <v>31.29</v>
      </c>
      <c r="E19981">
        <v>34.299999999999997</v>
      </c>
      <c r="F19981">
        <v>29.6</v>
      </c>
      <c r="G19981">
        <v>29.39</v>
      </c>
      <c r="H19981" s="5">
        <v>47.18</v>
      </c>
      <c r="I19981">
        <v>47.18</v>
      </c>
      <c r="J19981">
        <v>47.16</v>
      </c>
      <c r="K19981">
        <v>47.2</v>
      </c>
      <c r="L19981" s="32">
        <v>47.24</v>
      </c>
      <c r="M19981" s="15">
        <v>37179</v>
      </c>
      <c r="N19981" t="str">
        <f t="shared" si="662"/>
        <v>On</v>
      </c>
      <c r="O19981">
        <f t="shared" si="661"/>
        <v>2</v>
      </c>
    </row>
    <row r="19982" spans="1:15" x14ac:dyDescent="0.25">
      <c r="A19982" s="2">
        <v>36718</v>
      </c>
      <c r="B19982">
        <v>1200</v>
      </c>
      <c r="C19982">
        <v>23.01</v>
      </c>
      <c r="D19982">
        <v>25.21</v>
      </c>
      <c r="E19982">
        <v>28.57</v>
      </c>
      <c r="F19982">
        <v>23.4</v>
      </c>
      <c r="G19982">
        <v>23.08</v>
      </c>
      <c r="H19982" s="5">
        <v>47.38</v>
      </c>
      <c r="I19982">
        <v>47.38</v>
      </c>
      <c r="J19982">
        <v>47.35</v>
      </c>
      <c r="K19982">
        <v>47.4</v>
      </c>
      <c r="L19982" s="32">
        <v>47.46</v>
      </c>
      <c r="M19982" s="15">
        <v>37907</v>
      </c>
      <c r="N19982" t="str">
        <f t="shared" si="662"/>
        <v>On</v>
      </c>
      <c r="O19982">
        <f t="shared" si="661"/>
        <v>2</v>
      </c>
    </row>
    <row r="19983" spans="1:15" x14ac:dyDescent="0.25">
      <c r="A19983" s="2">
        <v>36718</v>
      </c>
      <c r="B19983">
        <v>1300</v>
      </c>
      <c r="C19983">
        <v>23.8</v>
      </c>
      <c r="D19983">
        <v>25.98</v>
      </c>
      <c r="E19983">
        <v>29.28</v>
      </c>
      <c r="F19983">
        <v>24.2</v>
      </c>
      <c r="G19983">
        <v>23.87</v>
      </c>
      <c r="H19983" s="5">
        <v>47.96</v>
      </c>
      <c r="I19983">
        <v>47.96</v>
      </c>
      <c r="J19983">
        <v>47.87</v>
      </c>
      <c r="K19983">
        <v>48.04</v>
      </c>
      <c r="L19983" s="32">
        <v>48.21</v>
      </c>
      <c r="M19983" s="15">
        <v>38178</v>
      </c>
      <c r="N19983" t="str">
        <f t="shared" si="662"/>
        <v>On</v>
      </c>
      <c r="O19983">
        <f t="shared" si="661"/>
        <v>2</v>
      </c>
    </row>
    <row r="19984" spans="1:15" x14ac:dyDescent="0.25">
      <c r="A19984" s="2">
        <v>36718</v>
      </c>
      <c r="B19984">
        <v>1400</v>
      </c>
      <c r="C19984">
        <v>42.45</v>
      </c>
      <c r="D19984">
        <v>43.9</v>
      </c>
      <c r="E19984">
        <v>46.12</v>
      </c>
      <c r="F19984">
        <v>42.65</v>
      </c>
      <c r="G19984">
        <v>42.49</v>
      </c>
      <c r="H19984" s="5">
        <v>49.04</v>
      </c>
      <c r="I19984">
        <v>49.04</v>
      </c>
      <c r="J19984">
        <v>49</v>
      </c>
      <c r="K19984">
        <v>49.08</v>
      </c>
      <c r="L19984" s="32">
        <v>49.16</v>
      </c>
      <c r="M19984" s="15">
        <v>38796</v>
      </c>
      <c r="N19984" t="str">
        <f t="shared" si="662"/>
        <v>On</v>
      </c>
      <c r="O19984">
        <f t="shared" si="661"/>
        <v>2</v>
      </c>
    </row>
    <row r="19985" spans="1:15" x14ac:dyDescent="0.25">
      <c r="A19985" s="2">
        <v>36718</v>
      </c>
      <c r="B19985">
        <v>1500</v>
      </c>
      <c r="C19985">
        <v>48.06</v>
      </c>
      <c r="D19985">
        <v>49.29</v>
      </c>
      <c r="E19985">
        <v>51.19</v>
      </c>
      <c r="F19985">
        <v>48.21</v>
      </c>
      <c r="G19985">
        <v>48.09</v>
      </c>
      <c r="H19985" s="5">
        <v>53.08</v>
      </c>
      <c r="I19985">
        <v>53.08</v>
      </c>
      <c r="J19985">
        <v>53.05</v>
      </c>
      <c r="K19985">
        <v>53.1</v>
      </c>
      <c r="L19985" s="32">
        <v>53.16</v>
      </c>
      <c r="M19985" s="15">
        <v>39480</v>
      </c>
      <c r="N19985" t="str">
        <f t="shared" si="662"/>
        <v>On</v>
      </c>
      <c r="O19985">
        <f t="shared" si="661"/>
        <v>2</v>
      </c>
    </row>
    <row r="19986" spans="1:15" x14ac:dyDescent="0.25">
      <c r="A19986" s="2">
        <v>36718</v>
      </c>
      <c r="B19986">
        <v>1600</v>
      </c>
      <c r="C19986">
        <v>49.21</v>
      </c>
      <c r="D19986">
        <v>50.4</v>
      </c>
      <c r="E19986">
        <v>52.23</v>
      </c>
      <c r="F19986">
        <v>49.37</v>
      </c>
      <c r="G19986">
        <v>49.24</v>
      </c>
      <c r="H19986" s="5">
        <v>56.34</v>
      </c>
      <c r="I19986">
        <v>56.34</v>
      </c>
      <c r="J19986">
        <v>56.32</v>
      </c>
      <c r="K19986">
        <v>56.36</v>
      </c>
      <c r="L19986" s="32">
        <v>56.4</v>
      </c>
      <c r="M19986" s="15">
        <v>40016</v>
      </c>
      <c r="N19986" t="str">
        <f t="shared" si="662"/>
        <v>On</v>
      </c>
      <c r="O19986">
        <f t="shared" si="661"/>
        <v>2</v>
      </c>
    </row>
    <row r="19987" spans="1:15" x14ac:dyDescent="0.25">
      <c r="A19987" s="2">
        <v>36718</v>
      </c>
      <c r="B19987">
        <v>1700</v>
      </c>
      <c r="C19987">
        <v>47.66</v>
      </c>
      <c r="D19987">
        <v>48.91</v>
      </c>
      <c r="E19987">
        <v>50.82</v>
      </c>
      <c r="F19987">
        <v>47.84</v>
      </c>
      <c r="G19987">
        <v>47.69</v>
      </c>
      <c r="H19987" s="5">
        <v>57.04</v>
      </c>
      <c r="I19987">
        <v>57.04</v>
      </c>
      <c r="J19987">
        <v>57.02</v>
      </c>
      <c r="K19987">
        <v>57.06</v>
      </c>
      <c r="L19987" s="32">
        <v>57.1</v>
      </c>
      <c r="M19987" s="15">
        <v>40608</v>
      </c>
      <c r="N19987" t="str">
        <f t="shared" si="662"/>
        <v>On</v>
      </c>
      <c r="O19987">
        <f t="shared" si="661"/>
        <v>2</v>
      </c>
    </row>
    <row r="19988" spans="1:15" x14ac:dyDescent="0.25">
      <c r="A19988" s="2">
        <v>36718</v>
      </c>
      <c r="B19988">
        <v>1800</v>
      </c>
      <c r="C19988">
        <v>47.42</v>
      </c>
      <c r="D19988">
        <v>48.67</v>
      </c>
      <c r="E19988">
        <v>50.61</v>
      </c>
      <c r="F19988">
        <v>47.6</v>
      </c>
      <c r="G19988">
        <v>47.45</v>
      </c>
      <c r="H19988" s="5">
        <v>53.72</v>
      </c>
      <c r="I19988">
        <v>53.72</v>
      </c>
      <c r="J19988">
        <v>53.7</v>
      </c>
      <c r="K19988">
        <v>53.74</v>
      </c>
      <c r="L19988" s="32">
        <v>53.79</v>
      </c>
      <c r="M19988" s="15">
        <v>40676</v>
      </c>
      <c r="N19988" t="str">
        <f t="shared" si="662"/>
        <v>On</v>
      </c>
      <c r="O19988">
        <f t="shared" si="661"/>
        <v>2</v>
      </c>
    </row>
    <row r="19989" spans="1:15" x14ac:dyDescent="0.25">
      <c r="A19989" s="2">
        <v>36718</v>
      </c>
      <c r="B19989">
        <v>1900</v>
      </c>
      <c r="C19989">
        <v>42.22</v>
      </c>
      <c r="D19989">
        <v>43.68</v>
      </c>
      <c r="E19989">
        <v>45.91</v>
      </c>
      <c r="F19989">
        <v>42.46</v>
      </c>
      <c r="G19989">
        <v>42.27</v>
      </c>
      <c r="H19989" s="5">
        <v>49.03</v>
      </c>
      <c r="I19989">
        <v>49.03</v>
      </c>
      <c r="J19989">
        <v>49</v>
      </c>
      <c r="K19989">
        <v>49.06</v>
      </c>
      <c r="L19989" s="32">
        <v>49.12</v>
      </c>
      <c r="M19989" s="15">
        <v>39664</v>
      </c>
      <c r="N19989" t="str">
        <f t="shared" si="662"/>
        <v>On</v>
      </c>
      <c r="O19989">
        <f t="shared" si="661"/>
        <v>2</v>
      </c>
    </row>
    <row r="19990" spans="1:15" x14ac:dyDescent="0.25">
      <c r="A19990" s="2">
        <v>36718</v>
      </c>
      <c r="B19990">
        <v>2000</v>
      </c>
      <c r="C19990">
        <v>20.99</v>
      </c>
      <c r="D19990">
        <v>23.27</v>
      </c>
      <c r="E19990">
        <v>26.74</v>
      </c>
      <c r="F19990">
        <v>21.42</v>
      </c>
      <c r="G19990">
        <v>21.07</v>
      </c>
      <c r="H19990" s="5">
        <v>47.96</v>
      </c>
      <c r="I19990">
        <v>47.96</v>
      </c>
      <c r="J19990">
        <v>47.93</v>
      </c>
      <c r="K19990">
        <v>47.99</v>
      </c>
      <c r="L19990" s="32">
        <v>48.05</v>
      </c>
      <c r="M19990" s="15">
        <v>38351</v>
      </c>
      <c r="N19990" t="str">
        <f t="shared" si="662"/>
        <v>On</v>
      </c>
      <c r="O19990">
        <f t="shared" si="661"/>
        <v>2</v>
      </c>
    </row>
    <row r="19991" spans="1:15" x14ac:dyDescent="0.25">
      <c r="A19991" s="2">
        <v>36718</v>
      </c>
      <c r="B19991">
        <v>2100</v>
      </c>
      <c r="C19991">
        <v>18.79</v>
      </c>
      <c r="D19991">
        <v>21.16</v>
      </c>
      <c r="E19991">
        <v>24.77</v>
      </c>
      <c r="F19991">
        <v>19.22</v>
      </c>
      <c r="G19991">
        <v>18.88</v>
      </c>
      <c r="H19991" s="5">
        <v>43</v>
      </c>
      <c r="I19991">
        <v>43</v>
      </c>
      <c r="J19991">
        <v>42.95</v>
      </c>
      <c r="K19991">
        <v>43.04</v>
      </c>
      <c r="L19991" s="32">
        <v>43.12</v>
      </c>
      <c r="M19991" s="15">
        <v>36920</v>
      </c>
      <c r="N19991" t="str">
        <f t="shared" si="662"/>
        <v>On</v>
      </c>
      <c r="O19991">
        <f t="shared" si="661"/>
        <v>2</v>
      </c>
    </row>
    <row r="19992" spans="1:15" x14ac:dyDescent="0.25">
      <c r="A19992" s="2">
        <v>36718</v>
      </c>
      <c r="B19992">
        <v>2200</v>
      </c>
      <c r="C19992">
        <v>33.18</v>
      </c>
      <c r="D19992">
        <v>34.96</v>
      </c>
      <c r="E19992">
        <v>37.81</v>
      </c>
      <c r="F19992">
        <v>33.18</v>
      </c>
      <c r="G19992">
        <v>33.18</v>
      </c>
      <c r="H19992" s="5">
        <v>31.02</v>
      </c>
      <c r="I19992">
        <v>31.01</v>
      </c>
      <c r="J19992">
        <v>30.93</v>
      </c>
      <c r="K19992">
        <v>31.08</v>
      </c>
      <c r="L19992" s="32">
        <v>31.23</v>
      </c>
      <c r="M19992" s="15">
        <v>36764</v>
      </c>
      <c r="N19992" t="str">
        <f t="shared" si="662"/>
        <v>On</v>
      </c>
      <c r="O19992">
        <f t="shared" si="661"/>
        <v>2</v>
      </c>
    </row>
    <row r="19993" spans="1:15" x14ac:dyDescent="0.25">
      <c r="A19993" s="2">
        <v>36718</v>
      </c>
      <c r="B19993">
        <v>2300</v>
      </c>
      <c r="C19993">
        <v>17.97</v>
      </c>
      <c r="D19993">
        <v>20.329999999999998</v>
      </c>
      <c r="E19993">
        <v>24.11</v>
      </c>
      <c r="F19993">
        <v>17.97</v>
      </c>
      <c r="G19993">
        <v>17.97</v>
      </c>
      <c r="H19993" s="5">
        <v>21.77</v>
      </c>
      <c r="I19993">
        <v>21.76</v>
      </c>
      <c r="J19993">
        <v>21.66</v>
      </c>
      <c r="K19993">
        <v>21.85</v>
      </c>
      <c r="L19993" s="32">
        <v>22.04</v>
      </c>
      <c r="M19993" s="15">
        <v>34204</v>
      </c>
      <c r="N19993" t="str">
        <f t="shared" si="662"/>
        <v>On</v>
      </c>
      <c r="O19993">
        <f t="shared" si="661"/>
        <v>2</v>
      </c>
    </row>
    <row r="19994" spans="1:15" x14ac:dyDescent="0.25">
      <c r="A19994" s="2">
        <v>36718</v>
      </c>
      <c r="B19994">
        <v>2400</v>
      </c>
      <c r="C19994">
        <v>14.48</v>
      </c>
      <c r="D19994">
        <v>14.89</v>
      </c>
      <c r="E19994">
        <v>15.54</v>
      </c>
      <c r="F19994">
        <v>14.48</v>
      </c>
      <c r="G19994">
        <v>14.48</v>
      </c>
      <c r="H19994" s="5">
        <v>15</v>
      </c>
      <c r="I19994">
        <v>19.38</v>
      </c>
      <c r="J19994">
        <v>25</v>
      </c>
      <c r="K19994">
        <v>15</v>
      </c>
      <c r="L19994" s="32">
        <v>15</v>
      </c>
      <c r="M19994" s="15">
        <v>31042</v>
      </c>
      <c r="N19994" t="str">
        <f t="shared" si="662"/>
        <v>Off</v>
      </c>
      <c r="O19994">
        <f t="shared" si="661"/>
        <v>2</v>
      </c>
    </row>
    <row r="19995" spans="1:15" x14ac:dyDescent="0.25">
      <c r="A19995" s="2">
        <v>36719</v>
      </c>
      <c r="B19995">
        <v>100</v>
      </c>
      <c r="C19995">
        <v>12.7</v>
      </c>
      <c r="D19995">
        <v>12.7</v>
      </c>
      <c r="E19995">
        <v>12.7</v>
      </c>
      <c r="F19995">
        <v>12.7</v>
      </c>
      <c r="G19995">
        <v>12.7</v>
      </c>
      <c r="H19995" s="5">
        <v>13.4</v>
      </c>
      <c r="I19995">
        <v>14.98</v>
      </c>
      <c r="J19995">
        <v>17</v>
      </c>
      <c r="K19995">
        <v>13.4</v>
      </c>
      <c r="L19995" s="32">
        <v>13.4</v>
      </c>
      <c r="M19995" s="15">
        <v>27897</v>
      </c>
      <c r="N19995" t="str">
        <f t="shared" si="662"/>
        <v>Off</v>
      </c>
      <c r="O19995">
        <f t="shared" si="661"/>
        <v>3</v>
      </c>
    </row>
    <row r="19996" spans="1:15" x14ac:dyDescent="0.25">
      <c r="A19996" s="2">
        <v>36719</v>
      </c>
      <c r="B19996">
        <v>200</v>
      </c>
      <c r="C19996">
        <v>12.25</v>
      </c>
      <c r="D19996">
        <v>12.25</v>
      </c>
      <c r="E19996">
        <v>12.25</v>
      </c>
      <c r="F19996">
        <v>12.25</v>
      </c>
      <c r="G19996">
        <v>12.25</v>
      </c>
      <c r="H19996" s="5">
        <v>12.52</v>
      </c>
      <c r="I19996">
        <v>12.52</v>
      </c>
      <c r="J19996">
        <v>12.52</v>
      </c>
      <c r="K19996">
        <v>12.52</v>
      </c>
      <c r="L19996" s="32">
        <v>12.52</v>
      </c>
      <c r="M19996" s="15">
        <v>25911</v>
      </c>
      <c r="N19996" t="str">
        <f t="shared" si="662"/>
        <v>Off</v>
      </c>
      <c r="O19996">
        <f t="shared" si="661"/>
        <v>3</v>
      </c>
    </row>
    <row r="19997" spans="1:15" x14ac:dyDescent="0.25">
      <c r="A19997" s="2">
        <v>36719</v>
      </c>
      <c r="B19997">
        <v>300</v>
      </c>
      <c r="C19997">
        <v>9.34</v>
      </c>
      <c r="D19997">
        <v>9.34</v>
      </c>
      <c r="E19997">
        <v>9.34</v>
      </c>
      <c r="F19997">
        <v>9.34</v>
      </c>
      <c r="G19997">
        <v>9.34</v>
      </c>
      <c r="H19997" s="5">
        <v>12.01</v>
      </c>
      <c r="I19997">
        <v>12.01</v>
      </c>
      <c r="J19997">
        <v>12.01</v>
      </c>
      <c r="K19997">
        <v>12.01</v>
      </c>
      <c r="L19997" s="32">
        <v>12.01</v>
      </c>
      <c r="M19997" s="15">
        <v>24807</v>
      </c>
      <c r="N19997" t="str">
        <f t="shared" si="662"/>
        <v>Off</v>
      </c>
      <c r="O19997">
        <f t="shared" si="661"/>
        <v>3</v>
      </c>
    </row>
    <row r="19998" spans="1:15" x14ac:dyDescent="0.25">
      <c r="A19998" s="2">
        <v>36719</v>
      </c>
      <c r="B19998">
        <v>400</v>
      </c>
      <c r="C19998">
        <v>0</v>
      </c>
      <c r="D19998">
        <v>0</v>
      </c>
      <c r="E19998">
        <v>0</v>
      </c>
      <c r="F19998">
        <v>0</v>
      </c>
      <c r="G19998">
        <v>0</v>
      </c>
      <c r="H19998" s="5">
        <v>11.5</v>
      </c>
      <c r="I19998">
        <v>11.5</v>
      </c>
      <c r="J19998">
        <v>11.5</v>
      </c>
      <c r="K19998">
        <v>11.5</v>
      </c>
      <c r="L19998" s="32">
        <v>11.5</v>
      </c>
      <c r="M19998" s="15">
        <v>24001</v>
      </c>
      <c r="N19998" t="str">
        <f t="shared" si="662"/>
        <v>Off</v>
      </c>
      <c r="O19998">
        <f t="shared" si="661"/>
        <v>3</v>
      </c>
    </row>
    <row r="19999" spans="1:15" x14ac:dyDescent="0.25">
      <c r="A19999" s="2">
        <v>36719</v>
      </c>
      <c r="B19999">
        <v>500</v>
      </c>
      <c r="C19999">
        <v>11.7</v>
      </c>
      <c r="D19999">
        <v>11.7</v>
      </c>
      <c r="E19999">
        <v>11.7</v>
      </c>
      <c r="F19999">
        <v>11.7</v>
      </c>
      <c r="G19999">
        <v>11.7</v>
      </c>
      <c r="H19999" s="5">
        <v>11.62</v>
      </c>
      <c r="I19999">
        <v>11.62</v>
      </c>
      <c r="J19999">
        <v>11.62</v>
      </c>
      <c r="K19999">
        <v>11.62</v>
      </c>
      <c r="L19999" s="32">
        <v>11.62</v>
      </c>
      <c r="M19999" s="15">
        <v>23995</v>
      </c>
      <c r="N19999" t="str">
        <f t="shared" si="662"/>
        <v>Off</v>
      </c>
      <c r="O19999">
        <f t="shared" si="661"/>
        <v>3</v>
      </c>
    </row>
    <row r="20000" spans="1:15" x14ac:dyDescent="0.25">
      <c r="A20000" s="2">
        <v>36719</v>
      </c>
      <c r="B20000">
        <v>600</v>
      </c>
      <c r="C20000">
        <v>12.14</v>
      </c>
      <c r="D20000">
        <v>12.14</v>
      </c>
      <c r="E20000">
        <v>12.14</v>
      </c>
      <c r="F20000">
        <v>12.14</v>
      </c>
      <c r="G20000">
        <v>12.14</v>
      </c>
      <c r="H20000" s="5">
        <v>12.36</v>
      </c>
      <c r="I20000">
        <v>12.36</v>
      </c>
      <c r="J20000">
        <v>12.36</v>
      </c>
      <c r="K20000">
        <v>12.36</v>
      </c>
      <c r="L20000" s="32">
        <v>12.36</v>
      </c>
      <c r="M20000" s="15">
        <v>25079</v>
      </c>
      <c r="N20000" t="str">
        <f t="shared" si="662"/>
        <v>Off</v>
      </c>
      <c r="O20000">
        <f t="shared" si="661"/>
        <v>3</v>
      </c>
    </row>
    <row r="20001" spans="1:15" x14ac:dyDescent="0.25">
      <c r="A20001" s="2">
        <v>36719</v>
      </c>
      <c r="B20001">
        <v>700</v>
      </c>
      <c r="C20001">
        <v>12.72</v>
      </c>
      <c r="D20001">
        <v>14.93</v>
      </c>
      <c r="E20001">
        <v>17.88</v>
      </c>
      <c r="F20001">
        <v>12.72</v>
      </c>
      <c r="G20001">
        <v>12.72</v>
      </c>
      <c r="H20001" s="5">
        <v>13.34</v>
      </c>
      <c r="I20001">
        <v>13.34</v>
      </c>
      <c r="J20001">
        <v>13.34</v>
      </c>
      <c r="K20001">
        <v>13.34</v>
      </c>
      <c r="L20001" s="32">
        <v>13.34</v>
      </c>
      <c r="M20001" s="15">
        <v>27101</v>
      </c>
      <c r="N20001" t="str">
        <f t="shared" si="662"/>
        <v>Off</v>
      </c>
      <c r="O20001">
        <f t="shared" si="661"/>
        <v>3</v>
      </c>
    </row>
    <row r="20002" spans="1:15" x14ac:dyDescent="0.25">
      <c r="A20002" s="2">
        <v>36719</v>
      </c>
      <c r="B20002">
        <v>800</v>
      </c>
      <c r="C20002">
        <v>26.4</v>
      </c>
      <c r="D20002">
        <v>29.05</v>
      </c>
      <c r="E20002">
        <v>32.58</v>
      </c>
      <c r="F20002">
        <v>26.4</v>
      </c>
      <c r="G20002">
        <v>26.4</v>
      </c>
      <c r="H20002" s="5">
        <v>17.95</v>
      </c>
      <c r="I20002">
        <v>17.95</v>
      </c>
      <c r="J20002">
        <v>17.95</v>
      </c>
      <c r="K20002">
        <v>17.95</v>
      </c>
      <c r="L20002" s="32">
        <v>17.95</v>
      </c>
      <c r="M20002" s="15">
        <v>30033</v>
      </c>
      <c r="N20002" t="str">
        <f t="shared" si="662"/>
        <v>On</v>
      </c>
      <c r="O20002">
        <f t="shared" si="661"/>
        <v>3</v>
      </c>
    </row>
    <row r="20003" spans="1:15" x14ac:dyDescent="0.25">
      <c r="A20003" s="2">
        <v>36719</v>
      </c>
      <c r="B20003">
        <v>900</v>
      </c>
      <c r="C20003">
        <v>16.73</v>
      </c>
      <c r="D20003">
        <v>19.86</v>
      </c>
      <c r="E20003">
        <v>24.03</v>
      </c>
      <c r="F20003">
        <v>16.73</v>
      </c>
      <c r="G20003">
        <v>16.73</v>
      </c>
      <c r="H20003" s="5">
        <v>19</v>
      </c>
      <c r="I20003">
        <v>21.67</v>
      </c>
      <c r="J20003">
        <v>25</v>
      </c>
      <c r="K20003">
        <v>19.079999999999998</v>
      </c>
      <c r="L20003" s="32">
        <v>19.27</v>
      </c>
      <c r="M20003" s="15">
        <v>32784</v>
      </c>
      <c r="N20003" t="str">
        <f t="shared" si="662"/>
        <v>On</v>
      </c>
      <c r="O20003">
        <f t="shared" si="661"/>
        <v>3</v>
      </c>
    </row>
    <row r="20004" spans="1:15" x14ac:dyDescent="0.25">
      <c r="A20004" s="2">
        <v>36719</v>
      </c>
      <c r="B20004">
        <v>1000</v>
      </c>
      <c r="C20004">
        <v>15.51</v>
      </c>
      <c r="D20004">
        <v>20.47</v>
      </c>
      <c r="E20004">
        <v>27.02</v>
      </c>
      <c r="F20004">
        <v>15.51</v>
      </c>
      <c r="G20004">
        <v>15.51</v>
      </c>
      <c r="H20004" s="5">
        <v>25.02</v>
      </c>
      <c r="I20004">
        <v>28.41</v>
      </c>
      <c r="J20004">
        <v>32.68</v>
      </c>
      <c r="K20004">
        <v>25.09</v>
      </c>
      <c r="L20004" s="32">
        <v>25.27</v>
      </c>
      <c r="M20004" s="15">
        <v>34397</v>
      </c>
      <c r="N20004" t="str">
        <f t="shared" si="662"/>
        <v>On</v>
      </c>
      <c r="O20004">
        <f t="shared" si="661"/>
        <v>3</v>
      </c>
    </row>
    <row r="20005" spans="1:15" x14ac:dyDescent="0.25">
      <c r="A20005" s="2">
        <v>36719</v>
      </c>
      <c r="B20005">
        <v>1100</v>
      </c>
      <c r="C20005">
        <v>19.52</v>
      </c>
      <c r="D20005">
        <v>24.73</v>
      </c>
      <c r="E20005">
        <v>31.59</v>
      </c>
      <c r="F20005">
        <v>19.52</v>
      </c>
      <c r="G20005">
        <v>19.52</v>
      </c>
      <c r="H20005" s="5">
        <v>25.96</v>
      </c>
      <c r="I20005">
        <v>29.28</v>
      </c>
      <c r="J20005">
        <v>33.450000000000003</v>
      </c>
      <c r="K20005">
        <v>26.04</v>
      </c>
      <c r="L20005" s="32">
        <v>26.23</v>
      </c>
      <c r="M20005" s="15">
        <v>36032</v>
      </c>
      <c r="N20005" t="str">
        <f t="shared" si="662"/>
        <v>On</v>
      </c>
      <c r="O20005">
        <f t="shared" si="661"/>
        <v>3</v>
      </c>
    </row>
    <row r="20006" spans="1:15" x14ac:dyDescent="0.25">
      <c r="A20006" s="2">
        <v>36719</v>
      </c>
      <c r="B20006">
        <v>1200</v>
      </c>
      <c r="C20006">
        <v>21.1</v>
      </c>
      <c r="D20006">
        <v>26.37</v>
      </c>
      <c r="E20006">
        <v>33.22</v>
      </c>
      <c r="F20006">
        <v>21.1</v>
      </c>
      <c r="G20006">
        <v>21.1</v>
      </c>
      <c r="H20006" s="5">
        <v>33.29</v>
      </c>
      <c r="I20006">
        <v>36.26</v>
      </c>
      <c r="J20006">
        <v>40</v>
      </c>
      <c r="K20006">
        <v>33.36</v>
      </c>
      <c r="L20006" s="32">
        <v>33.54</v>
      </c>
      <c r="M20006" s="15">
        <v>37097</v>
      </c>
      <c r="N20006" t="str">
        <f t="shared" si="662"/>
        <v>On</v>
      </c>
      <c r="O20006">
        <f t="shared" ref="O20006:O20069" si="663">+WEEKDAY(A20006,2)</f>
        <v>3</v>
      </c>
    </row>
    <row r="20007" spans="1:15" x14ac:dyDescent="0.25">
      <c r="A20007" s="2">
        <v>36719</v>
      </c>
      <c r="B20007">
        <v>1300</v>
      </c>
      <c r="C20007">
        <v>35.53</v>
      </c>
      <c r="D20007">
        <v>39.630000000000003</v>
      </c>
      <c r="E20007">
        <v>44.96</v>
      </c>
      <c r="F20007">
        <v>35.53</v>
      </c>
      <c r="G20007">
        <v>35.53</v>
      </c>
      <c r="H20007" s="5">
        <v>29.82</v>
      </c>
      <c r="I20007">
        <v>34.32</v>
      </c>
      <c r="J20007">
        <v>40</v>
      </c>
      <c r="K20007">
        <v>29.9</v>
      </c>
      <c r="L20007" s="32">
        <v>30.11</v>
      </c>
      <c r="M20007" s="15">
        <v>37605</v>
      </c>
      <c r="N20007" t="str">
        <f t="shared" si="662"/>
        <v>On</v>
      </c>
      <c r="O20007">
        <f t="shared" si="663"/>
        <v>3</v>
      </c>
    </row>
    <row r="20008" spans="1:15" x14ac:dyDescent="0.25">
      <c r="A20008" s="2">
        <v>36719</v>
      </c>
      <c r="B20008">
        <v>1400</v>
      </c>
      <c r="C20008">
        <v>36.32</v>
      </c>
      <c r="D20008">
        <v>41.39</v>
      </c>
      <c r="E20008">
        <v>48</v>
      </c>
      <c r="F20008">
        <v>36.32</v>
      </c>
      <c r="G20008">
        <v>36.32</v>
      </c>
      <c r="H20008" s="5">
        <v>39.69</v>
      </c>
      <c r="I20008">
        <v>39.69</v>
      </c>
      <c r="J20008">
        <v>39.6</v>
      </c>
      <c r="K20008">
        <v>39.76</v>
      </c>
      <c r="L20008" s="32">
        <v>39.93</v>
      </c>
      <c r="M20008" s="15">
        <v>38545</v>
      </c>
      <c r="N20008" t="str">
        <f t="shared" si="662"/>
        <v>On</v>
      </c>
      <c r="O20008">
        <f t="shared" si="663"/>
        <v>3</v>
      </c>
    </row>
    <row r="20009" spans="1:15" x14ac:dyDescent="0.25">
      <c r="A20009" s="2">
        <v>36719</v>
      </c>
      <c r="B20009">
        <v>1500</v>
      </c>
      <c r="C20009">
        <v>46.95</v>
      </c>
      <c r="D20009">
        <v>50.26</v>
      </c>
      <c r="E20009">
        <v>54.58</v>
      </c>
      <c r="F20009">
        <v>47.03</v>
      </c>
      <c r="G20009">
        <v>46.96</v>
      </c>
      <c r="H20009" s="5">
        <v>47.1</v>
      </c>
      <c r="I20009">
        <v>47.1</v>
      </c>
      <c r="J20009">
        <v>47</v>
      </c>
      <c r="K20009">
        <v>47.17</v>
      </c>
      <c r="L20009" s="32">
        <v>47.35</v>
      </c>
      <c r="M20009" s="15">
        <v>39129</v>
      </c>
      <c r="N20009" t="str">
        <f t="shared" si="662"/>
        <v>On</v>
      </c>
      <c r="O20009">
        <f t="shared" si="663"/>
        <v>3</v>
      </c>
    </row>
    <row r="20010" spans="1:15" x14ac:dyDescent="0.25">
      <c r="A20010" s="2">
        <v>36719</v>
      </c>
      <c r="B20010">
        <v>1600</v>
      </c>
      <c r="C20010">
        <v>47.16</v>
      </c>
      <c r="D20010">
        <v>50.46</v>
      </c>
      <c r="E20010">
        <v>54.73</v>
      </c>
      <c r="F20010">
        <v>47.31</v>
      </c>
      <c r="G20010">
        <v>47.19</v>
      </c>
      <c r="H20010" s="5">
        <v>47.38</v>
      </c>
      <c r="I20010">
        <v>48.57</v>
      </c>
      <c r="J20010">
        <v>50</v>
      </c>
      <c r="K20010">
        <v>47.45</v>
      </c>
      <c r="L20010" s="32">
        <v>47.63</v>
      </c>
      <c r="M20010" s="15">
        <v>39811</v>
      </c>
      <c r="N20010" t="str">
        <f t="shared" si="662"/>
        <v>On</v>
      </c>
      <c r="O20010">
        <f t="shared" si="663"/>
        <v>3</v>
      </c>
    </row>
    <row r="20011" spans="1:15" x14ac:dyDescent="0.25">
      <c r="A20011" s="2">
        <v>36719</v>
      </c>
      <c r="B20011">
        <v>1700</v>
      </c>
      <c r="C20011">
        <v>47.73</v>
      </c>
      <c r="D20011">
        <v>52.78</v>
      </c>
      <c r="E20011">
        <v>59.33</v>
      </c>
      <c r="F20011">
        <v>47.89</v>
      </c>
      <c r="G20011">
        <v>47.76</v>
      </c>
      <c r="H20011" s="5">
        <v>48.99</v>
      </c>
      <c r="I20011">
        <v>49.46</v>
      </c>
      <c r="J20011">
        <v>50</v>
      </c>
      <c r="K20011">
        <v>49.03</v>
      </c>
      <c r="L20011" s="32">
        <v>49.14</v>
      </c>
      <c r="M20011" s="15">
        <v>40347</v>
      </c>
      <c r="N20011" t="str">
        <f t="shared" si="662"/>
        <v>On</v>
      </c>
      <c r="O20011">
        <f t="shared" si="663"/>
        <v>3</v>
      </c>
    </row>
    <row r="20012" spans="1:15" x14ac:dyDescent="0.25">
      <c r="A20012" s="2">
        <v>36719</v>
      </c>
      <c r="B20012">
        <v>1800</v>
      </c>
      <c r="C20012">
        <v>49.57</v>
      </c>
      <c r="D20012">
        <v>55.33</v>
      </c>
      <c r="E20012">
        <v>62.83</v>
      </c>
      <c r="F20012">
        <v>49.72</v>
      </c>
      <c r="G20012">
        <v>49.6</v>
      </c>
      <c r="H20012" s="5">
        <v>47.47</v>
      </c>
      <c r="I20012">
        <v>50.79</v>
      </c>
      <c r="J20012">
        <v>55</v>
      </c>
      <c r="K20012">
        <v>47.51</v>
      </c>
      <c r="L20012" s="32">
        <v>47.6</v>
      </c>
      <c r="M20012" s="15">
        <v>40421</v>
      </c>
      <c r="N20012" t="str">
        <f t="shared" si="662"/>
        <v>On</v>
      </c>
      <c r="O20012">
        <f t="shared" si="663"/>
        <v>3</v>
      </c>
    </row>
    <row r="20013" spans="1:15" x14ac:dyDescent="0.25">
      <c r="A20013" s="2">
        <v>36719</v>
      </c>
      <c r="B20013">
        <v>1900</v>
      </c>
      <c r="C20013">
        <v>32.479999999999997</v>
      </c>
      <c r="D20013">
        <v>39.97</v>
      </c>
      <c r="E20013">
        <v>49.66</v>
      </c>
      <c r="F20013">
        <v>32.81</v>
      </c>
      <c r="G20013">
        <v>32.54</v>
      </c>
      <c r="H20013" s="5">
        <v>44.11</v>
      </c>
      <c r="I20013">
        <v>46.71</v>
      </c>
      <c r="J20013">
        <v>50</v>
      </c>
      <c r="K20013">
        <v>44.15</v>
      </c>
      <c r="L20013" s="32">
        <v>44.25</v>
      </c>
      <c r="M20013" s="15">
        <v>39392</v>
      </c>
      <c r="N20013" t="str">
        <f t="shared" si="662"/>
        <v>On</v>
      </c>
      <c r="O20013">
        <f t="shared" si="663"/>
        <v>3</v>
      </c>
    </row>
    <row r="20014" spans="1:15" x14ac:dyDescent="0.25">
      <c r="A20014" s="2">
        <v>36719</v>
      </c>
      <c r="B20014">
        <v>2000</v>
      </c>
      <c r="C20014">
        <v>28.95</v>
      </c>
      <c r="D20014">
        <v>36.79</v>
      </c>
      <c r="E20014">
        <v>46.94</v>
      </c>
      <c r="F20014">
        <v>29.27</v>
      </c>
      <c r="G20014">
        <v>29.01</v>
      </c>
      <c r="H20014" s="5">
        <v>28.84</v>
      </c>
      <c r="I20014">
        <v>35.950000000000003</v>
      </c>
      <c r="J20014">
        <v>45</v>
      </c>
      <c r="K20014">
        <v>28.91</v>
      </c>
      <c r="L20014" s="32">
        <v>29.08</v>
      </c>
      <c r="M20014" s="15">
        <v>37788</v>
      </c>
      <c r="N20014" t="str">
        <f t="shared" si="662"/>
        <v>On</v>
      </c>
      <c r="O20014">
        <f t="shared" si="663"/>
        <v>3</v>
      </c>
    </row>
    <row r="20015" spans="1:15" x14ac:dyDescent="0.25">
      <c r="A20015" s="2">
        <v>36719</v>
      </c>
      <c r="B20015">
        <v>2100</v>
      </c>
      <c r="C20015">
        <v>27.61</v>
      </c>
      <c r="D20015">
        <v>32.89</v>
      </c>
      <c r="E20015">
        <v>39.67</v>
      </c>
      <c r="F20015">
        <v>27.94</v>
      </c>
      <c r="G20015">
        <v>27.67</v>
      </c>
      <c r="H20015" s="5">
        <v>28.14</v>
      </c>
      <c r="I20015">
        <v>33.369999999999997</v>
      </c>
      <c r="J20015">
        <v>40</v>
      </c>
      <c r="K20015">
        <v>28.21</v>
      </c>
      <c r="L20015" s="32">
        <v>28.38</v>
      </c>
      <c r="M20015" s="15">
        <v>36677</v>
      </c>
      <c r="N20015" t="str">
        <f t="shared" si="662"/>
        <v>On</v>
      </c>
      <c r="O20015">
        <f t="shared" si="663"/>
        <v>3</v>
      </c>
    </row>
    <row r="20016" spans="1:15" x14ac:dyDescent="0.25">
      <c r="A20016" s="2">
        <v>36719</v>
      </c>
      <c r="B20016">
        <v>2200</v>
      </c>
      <c r="C20016">
        <v>27.88</v>
      </c>
      <c r="D20016">
        <v>33.090000000000003</v>
      </c>
      <c r="E20016">
        <v>39.93</v>
      </c>
      <c r="F20016">
        <v>27.9</v>
      </c>
      <c r="G20016">
        <v>27.89</v>
      </c>
      <c r="H20016" s="5">
        <v>26</v>
      </c>
      <c r="I20016">
        <v>29.98</v>
      </c>
      <c r="J20016">
        <v>35</v>
      </c>
      <c r="K20016">
        <v>26.07</v>
      </c>
      <c r="L20016" s="32">
        <v>26.25</v>
      </c>
      <c r="M20016" s="15">
        <v>36426</v>
      </c>
      <c r="N20016" t="str">
        <f t="shared" si="662"/>
        <v>On</v>
      </c>
      <c r="O20016">
        <f t="shared" si="663"/>
        <v>3</v>
      </c>
    </row>
    <row r="20017" spans="1:15" x14ac:dyDescent="0.25">
      <c r="A20017" s="2">
        <v>36719</v>
      </c>
      <c r="B20017">
        <v>2300</v>
      </c>
      <c r="C20017">
        <v>18.79</v>
      </c>
      <c r="D20017">
        <v>24.91</v>
      </c>
      <c r="E20017">
        <v>32.94</v>
      </c>
      <c r="F20017">
        <v>18.79</v>
      </c>
      <c r="G20017">
        <v>18.79</v>
      </c>
      <c r="H20017" s="5">
        <v>20</v>
      </c>
      <c r="I20017">
        <v>23.77</v>
      </c>
      <c r="J20017">
        <v>28.61</v>
      </c>
      <c r="K20017">
        <v>20</v>
      </c>
      <c r="L20017" s="32">
        <v>20</v>
      </c>
      <c r="M20017" s="15">
        <v>33634</v>
      </c>
      <c r="N20017" t="str">
        <f t="shared" si="662"/>
        <v>On</v>
      </c>
      <c r="O20017">
        <f t="shared" si="663"/>
        <v>3</v>
      </c>
    </row>
    <row r="20018" spans="1:15" x14ac:dyDescent="0.25">
      <c r="A20018" s="2">
        <v>36719</v>
      </c>
      <c r="B20018">
        <v>2400</v>
      </c>
      <c r="C20018">
        <v>14.14</v>
      </c>
      <c r="D20018">
        <v>14.68</v>
      </c>
      <c r="E20018">
        <v>15.4</v>
      </c>
      <c r="F20018">
        <v>14.14</v>
      </c>
      <c r="G20018">
        <v>14.14</v>
      </c>
      <c r="H20018" s="5">
        <v>13.5</v>
      </c>
      <c r="I20018">
        <v>18.53</v>
      </c>
      <c r="J20018">
        <v>25</v>
      </c>
      <c r="K20018">
        <v>13.5</v>
      </c>
      <c r="L20018" s="32">
        <v>13.5</v>
      </c>
      <c r="M20018" s="15">
        <v>30446</v>
      </c>
      <c r="N20018" t="str">
        <f t="shared" si="662"/>
        <v>Off</v>
      </c>
      <c r="O20018">
        <f t="shared" si="663"/>
        <v>3</v>
      </c>
    </row>
    <row r="20019" spans="1:15" x14ac:dyDescent="0.25">
      <c r="A20019" s="2">
        <v>36720</v>
      </c>
      <c r="B20019">
        <v>100</v>
      </c>
      <c r="C20019">
        <v>13.13</v>
      </c>
      <c r="D20019">
        <v>13.13</v>
      </c>
      <c r="E20019">
        <v>13.13</v>
      </c>
      <c r="F20019">
        <v>13.13</v>
      </c>
      <c r="G20019">
        <v>13.13</v>
      </c>
      <c r="H20019" s="5">
        <v>12.8</v>
      </c>
      <c r="I20019">
        <v>15.51</v>
      </c>
      <c r="J20019">
        <v>19</v>
      </c>
      <c r="K20019">
        <v>12.8</v>
      </c>
      <c r="L20019" s="32">
        <v>12.8</v>
      </c>
      <c r="M20019" s="15">
        <v>27486</v>
      </c>
      <c r="N20019" t="str">
        <f t="shared" si="662"/>
        <v>Off</v>
      </c>
      <c r="O20019">
        <f t="shared" si="663"/>
        <v>4</v>
      </c>
    </row>
    <row r="20020" spans="1:15" x14ac:dyDescent="0.25">
      <c r="A20020" s="2">
        <v>36720</v>
      </c>
      <c r="B20020">
        <v>200</v>
      </c>
      <c r="C20020">
        <v>12.7</v>
      </c>
      <c r="D20020">
        <v>12.7</v>
      </c>
      <c r="E20020">
        <v>12.7</v>
      </c>
      <c r="F20020">
        <v>12.7</v>
      </c>
      <c r="G20020">
        <v>12.7</v>
      </c>
      <c r="H20020" s="5">
        <v>12.1</v>
      </c>
      <c r="I20020">
        <v>12.1</v>
      </c>
      <c r="J20020">
        <v>12.1</v>
      </c>
      <c r="K20020">
        <v>12.1</v>
      </c>
      <c r="L20020" s="32">
        <v>12.1</v>
      </c>
      <c r="M20020" s="15">
        <v>25689</v>
      </c>
      <c r="N20020" t="str">
        <f t="shared" si="662"/>
        <v>Off</v>
      </c>
      <c r="O20020">
        <f t="shared" si="663"/>
        <v>4</v>
      </c>
    </row>
    <row r="20021" spans="1:15" x14ac:dyDescent="0.25">
      <c r="A20021" s="2">
        <v>36720</v>
      </c>
      <c r="B20021">
        <v>300</v>
      </c>
      <c r="C20021">
        <v>12.16</v>
      </c>
      <c r="D20021">
        <v>12.16</v>
      </c>
      <c r="E20021">
        <v>12.16</v>
      </c>
      <c r="F20021">
        <v>12.16</v>
      </c>
      <c r="G20021">
        <v>12.16</v>
      </c>
      <c r="H20021" s="5">
        <v>11</v>
      </c>
      <c r="I20021">
        <v>11</v>
      </c>
      <c r="J20021">
        <v>11</v>
      </c>
      <c r="K20021">
        <v>11</v>
      </c>
      <c r="L20021" s="32">
        <v>11</v>
      </c>
      <c r="M20021" s="15">
        <v>24634</v>
      </c>
      <c r="N20021" t="str">
        <f t="shared" si="662"/>
        <v>Off</v>
      </c>
      <c r="O20021">
        <f t="shared" si="663"/>
        <v>4</v>
      </c>
    </row>
    <row r="20022" spans="1:15" x14ac:dyDescent="0.25">
      <c r="A20022" s="2">
        <v>36720</v>
      </c>
      <c r="B20022">
        <v>400</v>
      </c>
      <c r="C20022">
        <v>10.3</v>
      </c>
      <c r="D20022">
        <v>10.3</v>
      </c>
      <c r="E20022">
        <v>10.3</v>
      </c>
      <c r="F20022">
        <v>10.3</v>
      </c>
      <c r="G20022">
        <v>10.3</v>
      </c>
      <c r="H20022" s="5">
        <v>10.8</v>
      </c>
      <c r="I20022">
        <v>10.8</v>
      </c>
      <c r="J20022">
        <v>10.8</v>
      </c>
      <c r="K20022">
        <v>10.8</v>
      </c>
      <c r="L20022" s="32">
        <v>10.8</v>
      </c>
      <c r="M20022" s="15">
        <v>24011</v>
      </c>
      <c r="N20022" t="str">
        <f t="shared" si="662"/>
        <v>Off</v>
      </c>
      <c r="O20022">
        <f t="shared" si="663"/>
        <v>4</v>
      </c>
    </row>
    <row r="20023" spans="1:15" x14ac:dyDescent="0.25">
      <c r="A20023" s="2">
        <v>36720</v>
      </c>
      <c r="B20023">
        <v>500</v>
      </c>
      <c r="C20023">
        <v>11.82</v>
      </c>
      <c r="D20023">
        <v>11.82</v>
      </c>
      <c r="E20023">
        <v>11.82</v>
      </c>
      <c r="F20023">
        <v>11.82</v>
      </c>
      <c r="G20023">
        <v>11.82</v>
      </c>
      <c r="H20023" s="5">
        <v>11</v>
      </c>
      <c r="I20023">
        <v>11</v>
      </c>
      <c r="J20023">
        <v>11</v>
      </c>
      <c r="K20023">
        <v>11</v>
      </c>
      <c r="L20023" s="32">
        <v>11</v>
      </c>
      <c r="M20023" s="15">
        <v>23998</v>
      </c>
      <c r="N20023" t="str">
        <f t="shared" si="662"/>
        <v>Off</v>
      </c>
      <c r="O20023">
        <f t="shared" si="663"/>
        <v>4</v>
      </c>
    </row>
    <row r="20024" spans="1:15" x14ac:dyDescent="0.25">
      <c r="A20024" s="2">
        <v>36720</v>
      </c>
      <c r="B20024">
        <v>600</v>
      </c>
      <c r="C20024">
        <v>12.49</v>
      </c>
      <c r="D20024">
        <v>14.12</v>
      </c>
      <c r="E20024">
        <v>15.86</v>
      </c>
      <c r="F20024">
        <v>12.49</v>
      </c>
      <c r="G20024">
        <v>12.49</v>
      </c>
      <c r="H20024" s="5">
        <v>12</v>
      </c>
      <c r="I20024">
        <v>12</v>
      </c>
      <c r="J20024">
        <v>12</v>
      </c>
      <c r="K20024">
        <v>12</v>
      </c>
      <c r="L20024" s="32">
        <v>12</v>
      </c>
      <c r="M20024" s="15">
        <v>25137</v>
      </c>
      <c r="N20024" t="str">
        <f t="shared" si="662"/>
        <v>Off</v>
      </c>
      <c r="O20024">
        <f t="shared" si="663"/>
        <v>4</v>
      </c>
    </row>
    <row r="20025" spans="1:15" x14ac:dyDescent="0.25">
      <c r="A20025" s="2">
        <v>36720</v>
      </c>
      <c r="B20025">
        <v>700</v>
      </c>
      <c r="C20025">
        <v>13.28</v>
      </c>
      <c r="D20025">
        <v>16.2</v>
      </c>
      <c r="E20025">
        <v>19.04</v>
      </c>
      <c r="F20025">
        <v>13.3</v>
      </c>
      <c r="G20025">
        <v>13.31</v>
      </c>
      <c r="H20025" s="5">
        <v>12.88</v>
      </c>
      <c r="I20025">
        <v>15.56</v>
      </c>
      <c r="J20025">
        <v>19</v>
      </c>
      <c r="K20025">
        <v>12.88</v>
      </c>
      <c r="L20025" s="32">
        <v>12.88</v>
      </c>
      <c r="M20025" s="15">
        <v>27361</v>
      </c>
      <c r="N20025" t="str">
        <f t="shared" si="662"/>
        <v>Off</v>
      </c>
      <c r="O20025">
        <f t="shared" si="663"/>
        <v>4</v>
      </c>
    </row>
    <row r="20026" spans="1:15" x14ac:dyDescent="0.25">
      <c r="A20026" s="2">
        <v>36720</v>
      </c>
      <c r="B20026">
        <v>800</v>
      </c>
      <c r="C20026">
        <v>17.61</v>
      </c>
      <c r="D20026">
        <v>25.99</v>
      </c>
      <c r="E20026">
        <v>34.590000000000003</v>
      </c>
      <c r="F20026">
        <v>17.63</v>
      </c>
      <c r="G20026">
        <v>17.64</v>
      </c>
      <c r="H20026" s="5">
        <v>15</v>
      </c>
      <c r="I20026">
        <v>15</v>
      </c>
      <c r="J20026">
        <v>15</v>
      </c>
      <c r="K20026">
        <v>15</v>
      </c>
      <c r="L20026" s="32">
        <v>15</v>
      </c>
      <c r="M20026" s="15">
        <v>30558</v>
      </c>
      <c r="N20026" t="str">
        <f t="shared" si="662"/>
        <v>On</v>
      </c>
      <c r="O20026">
        <f t="shared" si="663"/>
        <v>4</v>
      </c>
    </row>
    <row r="20027" spans="1:15" x14ac:dyDescent="0.25">
      <c r="A20027" s="2">
        <v>36720</v>
      </c>
      <c r="B20027">
        <v>900</v>
      </c>
      <c r="C20027">
        <v>15.25</v>
      </c>
      <c r="D20027">
        <v>65.06</v>
      </c>
      <c r="E20027">
        <v>108.76</v>
      </c>
      <c r="F20027">
        <v>15.69</v>
      </c>
      <c r="G20027">
        <v>15.93</v>
      </c>
      <c r="H20027" s="5">
        <v>17.04</v>
      </c>
      <c r="I20027">
        <v>17.04</v>
      </c>
      <c r="J20027">
        <v>16.93</v>
      </c>
      <c r="K20027">
        <v>17.12</v>
      </c>
      <c r="L20027" s="32">
        <v>17.329999999999998</v>
      </c>
      <c r="M20027" s="15">
        <v>33144</v>
      </c>
      <c r="N20027" t="str">
        <f t="shared" si="662"/>
        <v>On</v>
      </c>
      <c r="O20027">
        <f t="shared" si="663"/>
        <v>4</v>
      </c>
    </row>
    <row r="20028" spans="1:15" x14ac:dyDescent="0.25">
      <c r="A20028" s="2">
        <v>36720</v>
      </c>
      <c r="B20028">
        <v>1000</v>
      </c>
      <c r="C20028">
        <v>25.2</v>
      </c>
      <c r="D20028">
        <v>76.33</v>
      </c>
      <c r="E20028">
        <v>120.54</v>
      </c>
      <c r="F20028">
        <v>25.66</v>
      </c>
      <c r="G20028">
        <v>25.84</v>
      </c>
      <c r="H20028" s="5">
        <v>20.440000000000001</v>
      </c>
      <c r="I20028">
        <v>20.440000000000001</v>
      </c>
      <c r="J20028">
        <v>20.34</v>
      </c>
      <c r="K20028">
        <v>20.53</v>
      </c>
      <c r="L20028" s="32">
        <v>20.73</v>
      </c>
      <c r="M20028" s="15">
        <v>34902</v>
      </c>
      <c r="N20028" t="str">
        <f t="shared" si="662"/>
        <v>On</v>
      </c>
      <c r="O20028">
        <f t="shared" si="663"/>
        <v>4</v>
      </c>
    </row>
    <row r="20029" spans="1:15" x14ac:dyDescent="0.25">
      <c r="A20029" s="2">
        <v>36720</v>
      </c>
      <c r="B20029">
        <v>1100</v>
      </c>
      <c r="C20029">
        <v>52.59</v>
      </c>
      <c r="D20029">
        <v>82.18</v>
      </c>
      <c r="E20029">
        <v>109.19</v>
      </c>
      <c r="F20029">
        <v>52.77</v>
      </c>
      <c r="G20029">
        <v>52.86</v>
      </c>
      <c r="H20029" s="5">
        <v>26</v>
      </c>
      <c r="I20029">
        <v>26.48</v>
      </c>
      <c r="J20029">
        <v>27</v>
      </c>
      <c r="K20029">
        <v>26.08</v>
      </c>
      <c r="L20029" s="32">
        <v>26.26</v>
      </c>
      <c r="M20029" s="15">
        <v>36559</v>
      </c>
      <c r="N20029" t="str">
        <f t="shared" si="662"/>
        <v>On</v>
      </c>
      <c r="O20029">
        <f t="shared" si="663"/>
        <v>4</v>
      </c>
    </row>
    <row r="20030" spans="1:15" x14ac:dyDescent="0.25">
      <c r="A20030" s="2">
        <v>36720</v>
      </c>
      <c r="B20030">
        <v>1200</v>
      </c>
      <c r="C20030">
        <v>38.53</v>
      </c>
      <c r="D20030">
        <v>66.53</v>
      </c>
      <c r="E20030">
        <v>87.08</v>
      </c>
      <c r="F20030">
        <v>39.1</v>
      </c>
      <c r="G20030">
        <v>39.119999999999997</v>
      </c>
      <c r="H20030" s="5">
        <v>27.02</v>
      </c>
      <c r="I20030">
        <v>27.05</v>
      </c>
      <c r="J20030">
        <v>27</v>
      </c>
      <c r="K20030">
        <v>27.1</v>
      </c>
      <c r="L20030" s="32">
        <v>27.28</v>
      </c>
      <c r="M20030" s="15">
        <v>37831</v>
      </c>
      <c r="N20030" t="str">
        <f t="shared" si="662"/>
        <v>On</v>
      </c>
      <c r="O20030">
        <f t="shared" si="663"/>
        <v>4</v>
      </c>
    </row>
    <row r="20031" spans="1:15" x14ac:dyDescent="0.25">
      <c r="A20031" s="2">
        <v>36720</v>
      </c>
      <c r="B20031">
        <v>1300</v>
      </c>
      <c r="C20031">
        <v>42.23</v>
      </c>
      <c r="D20031">
        <v>67.260000000000005</v>
      </c>
      <c r="E20031">
        <v>85.89</v>
      </c>
      <c r="F20031">
        <v>42.78</v>
      </c>
      <c r="G20031">
        <v>42.76</v>
      </c>
      <c r="H20031" s="5">
        <v>27.61</v>
      </c>
      <c r="I20031">
        <v>27.61</v>
      </c>
      <c r="J20031">
        <v>27.51</v>
      </c>
      <c r="K20031">
        <v>27.69</v>
      </c>
      <c r="L20031" s="32">
        <v>27.88</v>
      </c>
      <c r="M20031" s="15">
        <v>38427</v>
      </c>
      <c r="N20031" t="str">
        <f t="shared" si="662"/>
        <v>On</v>
      </c>
      <c r="O20031">
        <f t="shared" si="663"/>
        <v>4</v>
      </c>
    </row>
    <row r="20032" spans="1:15" x14ac:dyDescent="0.25">
      <c r="A20032" s="2">
        <v>36720</v>
      </c>
      <c r="B20032">
        <v>1400</v>
      </c>
      <c r="C20032">
        <v>57.19</v>
      </c>
      <c r="D20032">
        <v>77.16</v>
      </c>
      <c r="E20032">
        <v>89.18</v>
      </c>
      <c r="F20032">
        <v>57.72</v>
      </c>
      <c r="G20032">
        <v>57.9</v>
      </c>
      <c r="H20032" s="5">
        <v>37.409999999999997</v>
      </c>
      <c r="I20032">
        <v>37.409999999999997</v>
      </c>
      <c r="J20032">
        <v>37.33</v>
      </c>
      <c r="K20032">
        <v>37.47</v>
      </c>
      <c r="L20032" s="32">
        <v>37.619999999999997</v>
      </c>
      <c r="M20032" s="15">
        <v>38760</v>
      </c>
      <c r="N20032" t="str">
        <f t="shared" si="662"/>
        <v>On</v>
      </c>
      <c r="O20032">
        <f t="shared" si="663"/>
        <v>4</v>
      </c>
    </row>
    <row r="20033" spans="1:15" x14ac:dyDescent="0.25">
      <c r="A20033" s="2">
        <v>36720</v>
      </c>
      <c r="B20033">
        <v>1500</v>
      </c>
      <c r="C20033">
        <v>41.73</v>
      </c>
      <c r="D20033">
        <v>70.87</v>
      </c>
      <c r="E20033">
        <v>88.48</v>
      </c>
      <c r="F20033">
        <v>42.59</v>
      </c>
      <c r="G20033">
        <v>42.97</v>
      </c>
      <c r="H20033" s="5">
        <v>45.06</v>
      </c>
      <c r="I20033">
        <v>45.06</v>
      </c>
      <c r="J20033">
        <v>45</v>
      </c>
      <c r="K20033">
        <v>45.11</v>
      </c>
      <c r="L20033" s="32">
        <v>45.22</v>
      </c>
      <c r="M20033" s="15">
        <v>38774</v>
      </c>
      <c r="N20033" t="str">
        <f t="shared" si="662"/>
        <v>On</v>
      </c>
      <c r="O20033">
        <f t="shared" si="663"/>
        <v>4</v>
      </c>
    </row>
    <row r="20034" spans="1:15" x14ac:dyDescent="0.25">
      <c r="A20034" s="2">
        <v>36720</v>
      </c>
      <c r="B20034">
        <v>1600</v>
      </c>
      <c r="C20034">
        <v>47.48</v>
      </c>
      <c r="D20034">
        <v>65.650000000000006</v>
      </c>
      <c r="E20034">
        <v>76.599999999999994</v>
      </c>
      <c r="F20034">
        <v>48.07</v>
      </c>
      <c r="G20034">
        <v>48.26</v>
      </c>
      <c r="H20034" s="5">
        <v>47.28</v>
      </c>
      <c r="I20034">
        <v>47.27</v>
      </c>
      <c r="J20034">
        <v>47.22</v>
      </c>
      <c r="K20034">
        <v>47.32</v>
      </c>
      <c r="L20034" s="32">
        <v>47.42</v>
      </c>
      <c r="M20034" s="15">
        <v>38827</v>
      </c>
      <c r="N20034" t="str">
        <f t="shared" si="662"/>
        <v>On</v>
      </c>
      <c r="O20034">
        <f t="shared" si="663"/>
        <v>4</v>
      </c>
    </row>
    <row r="20035" spans="1:15" x14ac:dyDescent="0.25">
      <c r="A20035" s="2">
        <v>36720</v>
      </c>
      <c r="B20035">
        <v>1700</v>
      </c>
      <c r="C20035">
        <v>46.5</v>
      </c>
      <c r="D20035">
        <v>62.66</v>
      </c>
      <c r="E20035">
        <v>70.09</v>
      </c>
      <c r="F20035">
        <v>47.16</v>
      </c>
      <c r="G20035">
        <v>47.45</v>
      </c>
      <c r="H20035" s="5">
        <v>47.47</v>
      </c>
      <c r="I20035">
        <v>47.47</v>
      </c>
      <c r="J20035">
        <v>47.42</v>
      </c>
      <c r="K20035">
        <v>47.51</v>
      </c>
      <c r="L20035" s="32">
        <v>47.61</v>
      </c>
      <c r="M20035" s="15">
        <v>38578</v>
      </c>
      <c r="N20035" t="str">
        <f t="shared" si="662"/>
        <v>On</v>
      </c>
      <c r="O20035">
        <f t="shared" si="663"/>
        <v>4</v>
      </c>
    </row>
    <row r="20036" spans="1:15" x14ac:dyDescent="0.25">
      <c r="A20036" s="2">
        <v>36720</v>
      </c>
      <c r="B20036">
        <v>1800</v>
      </c>
      <c r="C20036">
        <v>23.14</v>
      </c>
      <c r="D20036">
        <v>50.43</v>
      </c>
      <c r="E20036">
        <v>67</v>
      </c>
      <c r="F20036">
        <v>24.15</v>
      </c>
      <c r="G20036">
        <v>24.47</v>
      </c>
      <c r="H20036" s="5">
        <v>45.71</v>
      </c>
      <c r="I20036">
        <v>45.71</v>
      </c>
      <c r="J20036">
        <v>45.66</v>
      </c>
      <c r="K20036">
        <v>45.75</v>
      </c>
      <c r="L20036" s="32">
        <v>45.84</v>
      </c>
      <c r="M20036" s="15">
        <v>38054</v>
      </c>
      <c r="N20036" t="str">
        <f t="shared" si="662"/>
        <v>On</v>
      </c>
      <c r="O20036">
        <f t="shared" si="663"/>
        <v>4</v>
      </c>
    </row>
    <row r="20037" spans="1:15" x14ac:dyDescent="0.25">
      <c r="A20037" s="2">
        <v>36720</v>
      </c>
      <c r="B20037">
        <v>1900</v>
      </c>
      <c r="C20037">
        <v>22.31</v>
      </c>
      <c r="D20037">
        <v>22.36</v>
      </c>
      <c r="E20037">
        <v>22.19</v>
      </c>
      <c r="F20037">
        <v>22.84</v>
      </c>
      <c r="G20037">
        <v>22.41</v>
      </c>
      <c r="H20037" s="5">
        <v>35</v>
      </c>
      <c r="I20037">
        <v>35</v>
      </c>
      <c r="J20037">
        <v>34.92</v>
      </c>
      <c r="K20037">
        <v>35.06</v>
      </c>
      <c r="L20037" s="32">
        <v>35.200000000000003</v>
      </c>
      <c r="M20037" s="15">
        <v>36996</v>
      </c>
      <c r="N20037" t="str">
        <f t="shared" si="662"/>
        <v>On</v>
      </c>
      <c r="O20037">
        <f t="shared" si="663"/>
        <v>4</v>
      </c>
    </row>
    <row r="20038" spans="1:15" x14ac:dyDescent="0.25">
      <c r="A20038" s="2">
        <v>36720</v>
      </c>
      <c r="B20038">
        <v>2000</v>
      </c>
      <c r="C20038">
        <v>19.02</v>
      </c>
      <c r="D20038">
        <v>21.2</v>
      </c>
      <c r="E20038">
        <v>24.47</v>
      </c>
      <c r="F20038">
        <v>19.54</v>
      </c>
      <c r="G20038">
        <v>19.11</v>
      </c>
      <c r="H20038" s="5">
        <v>30.06</v>
      </c>
      <c r="I20038">
        <v>30.07</v>
      </c>
      <c r="J20038">
        <v>30</v>
      </c>
      <c r="K20038">
        <v>30.12</v>
      </c>
      <c r="L20038" s="32">
        <v>30.28</v>
      </c>
      <c r="M20038" s="15">
        <v>35678</v>
      </c>
      <c r="N20038" t="str">
        <f t="shared" si="662"/>
        <v>On</v>
      </c>
      <c r="O20038">
        <f t="shared" si="663"/>
        <v>4</v>
      </c>
    </row>
    <row r="20039" spans="1:15" x14ac:dyDescent="0.25">
      <c r="A20039" s="2">
        <v>36720</v>
      </c>
      <c r="B20039">
        <v>2100</v>
      </c>
      <c r="C20039">
        <v>31.05</v>
      </c>
      <c r="D20039">
        <v>32.94</v>
      </c>
      <c r="E20039">
        <v>35.82</v>
      </c>
      <c r="F20039">
        <v>31.4</v>
      </c>
      <c r="G20039">
        <v>31.11</v>
      </c>
      <c r="H20039" s="5">
        <v>26.51</v>
      </c>
      <c r="I20039">
        <v>26.51</v>
      </c>
      <c r="J20039">
        <v>26.41</v>
      </c>
      <c r="K20039">
        <v>26.58</v>
      </c>
      <c r="L20039" s="32">
        <v>26.75</v>
      </c>
      <c r="M20039" s="15">
        <v>35206</v>
      </c>
      <c r="N20039" t="str">
        <f t="shared" si="662"/>
        <v>On</v>
      </c>
      <c r="O20039">
        <f t="shared" si="663"/>
        <v>4</v>
      </c>
    </row>
    <row r="20040" spans="1:15" x14ac:dyDescent="0.25">
      <c r="A20040" s="2">
        <v>36720</v>
      </c>
      <c r="B20040">
        <v>2200</v>
      </c>
      <c r="C20040">
        <v>34.75</v>
      </c>
      <c r="D20040">
        <v>36.47</v>
      </c>
      <c r="E20040">
        <v>39.22</v>
      </c>
      <c r="F20040">
        <v>34.799999999999997</v>
      </c>
      <c r="G20040">
        <v>34.76</v>
      </c>
      <c r="H20040" s="5">
        <v>23.07</v>
      </c>
      <c r="I20040">
        <v>23.08</v>
      </c>
      <c r="J20040">
        <v>23</v>
      </c>
      <c r="K20040">
        <v>23.14</v>
      </c>
      <c r="L20040" s="32">
        <v>23.32</v>
      </c>
      <c r="M20040" s="15">
        <v>35207</v>
      </c>
      <c r="N20040" t="str">
        <f t="shared" si="662"/>
        <v>On</v>
      </c>
      <c r="O20040">
        <f t="shared" si="663"/>
        <v>4</v>
      </c>
    </row>
    <row r="20041" spans="1:15" x14ac:dyDescent="0.25">
      <c r="A20041" s="2">
        <v>36720</v>
      </c>
      <c r="B20041">
        <v>2300</v>
      </c>
      <c r="C20041">
        <v>18.88</v>
      </c>
      <c r="D20041">
        <v>21.2</v>
      </c>
      <c r="E20041">
        <v>24.93</v>
      </c>
      <c r="F20041">
        <v>18.88</v>
      </c>
      <c r="G20041">
        <v>18.88</v>
      </c>
      <c r="H20041" s="5">
        <v>20</v>
      </c>
      <c r="I20041">
        <v>20</v>
      </c>
      <c r="J20041">
        <v>20</v>
      </c>
      <c r="K20041">
        <v>20</v>
      </c>
      <c r="L20041" s="32">
        <v>20</v>
      </c>
      <c r="M20041" s="15">
        <v>33071</v>
      </c>
      <c r="N20041" t="str">
        <f t="shared" si="662"/>
        <v>On</v>
      </c>
      <c r="O20041">
        <f t="shared" si="663"/>
        <v>4</v>
      </c>
    </row>
    <row r="20042" spans="1:15" x14ac:dyDescent="0.25">
      <c r="A20042" s="2">
        <v>36720</v>
      </c>
      <c r="B20042">
        <v>2400</v>
      </c>
      <c r="C20042">
        <v>15.68</v>
      </c>
      <c r="D20042">
        <v>17.920000000000002</v>
      </c>
      <c r="E20042">
        <v>21.51</v>
      </c>
      <c r="F20042">
        <v>15.68</v>
      </c>
      <c r="G20042">
        <v>15.68</v>
      </c>
      <c r="H20042" s="5">
        <v>14.3</v>
      </c>
      <c r="I20042">
        <v>18.98</v>
      </c>
      <c r="J20042">
        <v>25</v>
      </c>
      <c r="K20042">
        <v>14.3</v>
      </c>
      <c r="L20042" s="32">
        <v>14.3</v>
      </c>
      <c r="M20042" s="15">
        <v>30195</v>
      </c>
      <c r="N20042" t="str">
        <f t="shared" si="662"/>
        <v>Off</v>
      </c>
      <c r="O20042">
        <f t="shared" si="663"/>
        <v>4</v>
      </c>
    </row>
    <row r="20043" spans="1:15" x14ac:dyDescent="0.25">
      <c r="A20043" s="2">
        <v>36721</v>
      </c>
      <c r="B20043">
        <v>100</v>
      </c>
      <c r="C20043">
        <v>14.25</v>
      </c>
      <c r="D20043">
        <v>14.25</v>
      </c>
      <c r="E20043">
        <v>14.25</v>
      </c>
      <c r="F20043">
        <v>14.25</v>
      </c>
      <c r="G20043">
        <v>14.25</v>
      </c>
      <c r="H20043" s="5">
        <v>13.53</v>
      </c>
      <c r="I20043">
        <v>16.36</v>
      </c>
      <c r="J20043">
        <v>20</v>
      </c>
      <c r="K20043">
        <v>13.53</v>
      </c>
      <c r="L20043" s="32">
        <v>13.53</v>
      </c>
      <c r="M20043" s="15">
        <v>27599</v>
      </c>
      <c r="N20043" t="str">
        <f t="shared" ref="N20043:N20106" si="664">+IF(B20043&gt;700,IF(B20043&lt;2400,"On","Off"),"Off")</f>
        <v>Off</v>
      </c>
      <c r="O20043">
        <f t="shared" si="663"/>
        <v>5</v>
      </c>
    </row>
    <row r="20044" spans="1:15" x14ac:dyDescent="0.25">
      <c r="A20044" s="2">
        <v>36721</v>
      </c>
      <c r="B20044">
        <v>200</v>
      </c>
      <c r="C20044">
        <v>13.75</v>
      </c>
      <c r="D20044">
        <v>13.75</v>
      </c>
      <c r="E20044">
        <v>13.75</v>
      </c>
      <c r="F20044">
        <v>13.75</v>
      </c>
      <c r="G20044">
        <v>13.75</v>
      </c>
      <c r="H20044" s="5">
        <v>12.6</v>
      </c>
      <c r="I20044">
        <v>14.96</v>
      </c>
      <c r="J20044">
        <v>18</v>
      </c>
      <c r="K20044">
        <v>12.6</v>
      </c>
      <c r="L20044" s="32">
        <v>12.6</v>
      </c>
      <c r="M20044" s="15">
        <v>25945</v>
      </c>
      <c r="N20044" t="str">
        <f t="shared" si="664"/>
        <v>Off</v>
      </c>
      <c r="O20044">
        <f t="shared" si="663"/>
        <v>5</v>
      </c>
    </row>
    <row r="20045" spans="1:15" x14ac:dyDescent="0.25">
      <c r="A20045" s="2">
        <v>36721</v>
      </c>
      <c r="B20045">
        <v>300</v>
      </c>
      <c r="C20045">
        <v>13.26</v>
      </c>
      <c r="D20045">
        <v>13.26</v>
      </c>
      <c r="E20045">
        <v>13.26</v>
      </c>
      <c r="F20045">
        <v>13.26</v>
      </c>
      <c r="G20045">
        <v>13.26</v>
      </c>
      <c r="H20045" s="5">
        <v>12.1</v>
      </c>
      <c r="I20045">
        <v>14.24</v>
      </c>
      <c r="J20045">
        <v>17</v>
      </c>
      <c r="K20045">
        <v>12.1</v>
      </c>
      <c r="L20045" s="32">
        <v>12.1</v>
      </c>
      <c r="M20045" s="15">
        <v>24964</v>
      </c>
      <c r="N20045" t="str">
        <f t="shared" si="664"/>
        <v>Off</v>
      </c>
      <c r="O20045">
        <f t="shared" si="663"/>
        <v>5</v>
      </c>
    </row>
    <row r="20046" spans="1:15" x14ac:dyDescent="0.25">
      <c r="A20046" s="2">
        <v>36721</v>
      </c>
      <c r="B20046">
        <v>400</v>
      </c>
      <c r="C20046">
        <v>12.84</v>
      </c>
      <c r="D20046">
        <v>12.84</v>
      </c>
      <c r="E20046">
        <v>12.84</v>
      </c>
      <c r="F20046">
        <v>12.84</v>
      </c>
      <c r="G20046">
        <v>12.84</v>
      </c>
      <c r="H20046" s="5">
        <v>11.9</v>
      </c>
      <c r="I20046">
        <v>14.13</v>
      </c>
      <c r="J20046">
        <v>17</v>
      </c>
      <c r="K20046">
        <v>11.9</v>
      </c>
      <c r="L20046" s="32">
        <v>11.9</v>
      </c>
      <c r="M20046" s="15">
        <v>24398</v>
      </c>
      <c r="N20046" t="str">
        <f t="shared" si="664"/>
        <v>Off</v>
      </c>
      <c r="O20046">
        <f t="shared" si="663"/>
        <v>5</v>
      </c>
    </row>
    <row r="20047" spans="1:15" x14ac:dyDescent="0.25">
      <c r="A20047" s="2">
        <v>36721</v>
      </c>
      <c r="B20047">
        <v>500</v>
      </c>
      <c r="C20047">
        <v>12.88</v>
      </c>
      <c r="D20047">
        <v>12.88</v>
      </c>
      <c r="E20047">
        <v>12.88</v>
      </c>
      <c r="F20047">
        <v>12.88</v>
      </c>
      <c r="G20047">
        <v>12.88</v>
      </c>
      <c r="H20047" s="5">
        <v>11.9</v>
      </c>
      <c r="I20047">
        <v>14.13</v>
      </c>
      <c r="J20047">
        <v>17</v>
      </c>
      <c r="K20047">
        <v>11.9</v>
      </c>
      <c r="L20047" s="32">
        <v>11.9</v>
      </c>
      <c r="M20047" s="15">
        <v>24584</v>
      </c>
      <c r="N20047" t="str">
        <f t="shared" si="664"/>
        <v>Off</v>
      </c>
      <c r="O20047">
        <f t="shared" si="663"/>
        <v>5</v>
      </c>
    </row>
    <row r="20048" spans="1:15" x14ac:dyDescent="0.25">
      <c r="A20048" s="2">
        <v>36721</v>
      </c>
      <c r="B20048">
        <v>600</v>
      </c>
      <c r="C20048">
        <v>13.45</v>
      </c>
      <c r="D20048">
        <v>13.45</v>
      </c>
      <c r="E20048">
        <v>13.45</v>
      </c>
      <c r="F20048">
        <v>13.45</v>
      </c>
      <c r="G20048">
        <v>13.45</v>
      </c>
      <c r="H20048" s="5">
        <v>12.5</v>
      </c>
      <c r="I20048">
        <v>14.47</v>
      </c>
      <c r="J20048">
        <v>17</v>
      </c>
      <c r="K20048">
        <v>12.5</v>
      </c>
      <c r="L20048" s="32">
        <v>12.5</v>
      </c>
      <c r="M20048" s="15">
        <v>25753</v>
      </c>
      <c r="N20048" t="str">
        <f t="shared" si="664"/>
        <v>Off</v>
      </c>
      <c r="O20048">
        <f t="shared" si="663"/>
        <v>5</v>
      </c>
    </row>
    <row r="20049" spans="1:15" x14ac:dyDescent="0.25">
      <c r="A20049" s="2">
        <v>36721</v>
      </c>
      <c r="B20049">
        <v>700</v>
      </c>
      <c r="C20049">
        <v>17.37</v>
      </c>
      <c r="D20049">
        <v>17.37</v>
      </c>
      <c r="E20049">
        <v>17.37</v>
      </c>
      <c r="F20049">
        <v>17.37</v>
      </c>
      <c r="G20049">
        <v>17.37</v>
      </c>
      <c r="H20049" s="5">
        <v>16.59</v>
      </c>
      <c r="I20049">
        <v>18.079999999999998</v>
      </c>
      <c r="J20049">
        <v>20</v>
      </c>
      <c r="K20049">
        <v>16.59</v>
      </c>
      <c r="L20049" s="32">
        <v>16.59</v>
      </c>
      <c r="M20049" s="15">
        <v>27964</v>
      </c>
      <c r="N20049" t="str">
        <f t="shared" si="664"/>
        <v>Off</v>
      </c>
      <c r="O20049">
        <f t="shared" si="663"/>
        <v>5</v>
      </c>
    </row>
    <row r="20050" spans="1:15" x14ac:dyDescent="0.25">
      <c r="A20050" s="2">
        <v>36721</v>
      </c>
      <c r="B20050">
        <v>800</v>
      </c>
      <c r="C20050">
        <v>42.5</v>
      </c>
      <c r="D20050">
        <v>42.5</v>
      </c>
      <c r="E20050">
        <v>42.5</v>
      </c>
      <c r="F20050">
        <v>42.5</v>
      </c>
      <c r="G20050">
        <v>42.5</v>
      </c>
      <c r="H20050" s="5">
        <v>18.760000000000002</v>
      </c>
      <c r="I20050">
        <v>29.85</v>
      </c>
      <c r="J20050">
        <v>44.1</v>
      </c>
      <c r="K20050">
        <v>18.760000000000002</v>
      </c>
      <c r="L20050" s="32">
        <v>18.760000000000002</v>
      </c>
      <c r="M20050" s="15">
        <v>30908</v>
      </c>
      <c r="N20050" t="str">
        <f t="shared" si="664"/>
        <v>On</v>
      </c>
      <c r="O20050">
        <f t="shared" si="663"/>
        <v>5</v>
      </c>
    </row>
    <row r="20051" spans="1:15" x14ac:dyDescent="0.25">
      <c r="A20051" s="2">
        <v>36721</v>
      </c>
      <c r="B20051">
        <v>900</v>
      </c>
      <c r="C20051">
        <v>36.97</v>
      </c>
      <c r="D20051">
        <v>36.97</v>
      </c>
      <c r="E20051">
        <v>36.97</v>
      </c>
      <c r="F20051">
        <v>36.97</v>
      </c>
      <c r="G20051">
        <v>36.97</v>
      </c>
      <c r="H20051" s="5">
        <v>21</v>
      </c>
      <c r="I20051">
        <v>32.64</v>
      </c>
      <c r="J20051">
        <v>47.6</v>
      </c>
      <c r="K20051">
        <v>21</v>
      </c>
      <c r="L20051" s="32">
        <v>21</v>
      </c>
      <c r="M20051" s="15">
        <v>33114</v>
      </c>
      <c r="N20051" t="str">
        <f t="shared" si="664"/>
        <v>On</v>
      </c>
      <c r="O20051">
        <f t="shared" si="663"/>
        <v>5</v>
      </c>
    </row>
    <row r="20052" spans="1:15" x14ac:dyDescent="0.25">
      <c r="A20052" s="2">
        <v>36721</v>
      </c>
      <c r="B20052">
        <v>1000</v>
      </c>
      <c r="C20052">
        <v>23.06</v>
      </c>
      <c r="D20052">
        <v>23.06</v>
      </c>
      <c r="E20052">
        <v>23.06</v>
      </c>
      <c r="F20052">
        <v>23.06</v>
      </c>
      <c r="G20052">
        <v>23.06</v>
      </c>
      <c r="H20052" s="5">
        <v>25.57</v>
      </c>
      <c r="I20052">
        <v>42.83</v>
      </c>
      <c r="J20052">
        <v>65</v>
      </c>
      <c r="K20052">
        <v>25.57</v>
      </c>
      <c r="L20052" s="32">
        <v>25.57</v>
      </c>
      <c r="M20052" s="15">
        <v>34661</v>
      </c>
      <c r="N20052" t="str">
        <f t="shared" si="664"/>
        <v>On</v>
      </c>
      <c r="O20052">
        <f t="shared" si="663"/>
        <v>5</v>
      </c>
    </row>
    <row r="20053" spans="1:15" x14ac:dyDescent="0.25">
      <c r="A20053" s="2">
        <v>36721</v>
      </c>
      <c r="B20053">
        <v>1100</v>
      </c>
      <c r="C20053">
        <v>45.28</v>
      </c>
      <c r="D20053">
        <v>45.28</v>
      </c>
      <c r="E20053">
        <v>45.28</v>
      </c>
      <c r="F20053">
        <v>45.28</v>
      </c>
      <c r="G20053">
        <v>45.28</v>
      </c>
      <c r="H20053" s="5">
        <v>26.88</v>
      </c>
      <c r="I20053">
        <v>43.56</v>
      </c>
      <c r="J20053">
        <v>65</v>
      </c>
      <c r="K20053">
        <v>26.88</v>
      </c>
      <c r="L20053" s="32">
        <v>26.88</v>
      </c>
      <c r="M20053" s="15">
        <v>36415</v>
      </c>
      <c r="N20053" t="str">
        <f t="shared" si="664"/>
        <v>On</v>
      </c>
      <c r="O20053">
        <f t="shared" si="663"/>
        <v>5</v>
      </c>
    </row>
    <row r="20054" spans="1:15" x14ac:dyDescent="0.25">
      <c r="A20054" s="2">
        <v>36721</v>
      </c>
      <c r="B20054">
        <v>1200</v>
      </c>
      <c r="C20054">
        <v>47.92</v>
      </c>
      <c r="D20054">
        <v>47.92</v>
      </c>
      <c r="E20054">
        <v>47.92</v>
      </c>
      <c r="F20054">
        <v>47.92</v>
      </c>
      <c r="G20054">
        <v>47.92</v>
      </c>
      <c r="H20054" s="5">
        <v>28</v>
      </c>
      <c r="I20054">
        <v>44.85</v>
      </c>
      <c r="J20054">
        <v>66.5</v>
      </c>
      <c r="K20054">
        <v>28</v>
      </c>
      <c r="L20054" s="32">
        <v>28</v>
      </c>
      <c r="M20054" s="15">
        <v>37171</v>
      </c>
      <c r="N20054" t="str">
        <f t="shared" si="664"/>
        <v>On</v>
      </c>
      <c r="O20054">
        <f t="shared" si="663"/>
        <v>5</v>
      </c>
    </row>
    <row r="20055" spans="1:15" x14ac:dyDescent="0.25">
      <c r="A20055" s="2">
        <v>36721</v>
      </c>
      <c r="B20055">
        <v>1300</v>
      </c>
      <c r="C20055">
        <v>56.2</v>
      </c>
      <c r="D20055">
        <v>56.2</v>
      </c>
      <c r="E20055">
        <v>56.2</v>
      </c>
      <c r="F20055">
        <v>56.2</v>
      </c>
      <c r="G20055">
        <v>56.2</v>
      </c>
      <c r="H20055" s="5">
        <v>34.99</v>
      </c>
      <c r="I20055">
        <v>49.96</v>
      </c>
      <c r="J20055">
        <v>69.19</v>
      </c>
      <c r="K20055">
        <v>34.99</v>
      </c>
      <c r="L20055" s="32">
        <v>34.99</v>
      </c>
      <c r="M20055" s="15">
        <v>37603</v>
      </c>
      <c r="N20055" t="str">
        <f t="shared" si="664"/>
        <v>On</v>
      </c>
      <c r="O20055">
        <f t="shared" si="663"/>
        <v>5</v>
      </c>
    </row>
    <row r="20056" spans="1:15" x14ac:dyDescent="0.25">
      <c r="A20056" s="2">
        <v>36721</v>
      </c>
      <c r="B20056">
        <v>1400</v>
      </c>
      <c r="C20056">
        <v>59.21</v>
      </c>
      <c r="D20056">
        <v>59.52</v>
      </c>
      <c r="E20056">
        <v>60.58</v>
      </c>
      <c r="F20056">
        <v>57.38</v>
      </c>
      <c r="G20056">
        <v>55.78</v>
      </c>
      <c r="H20056" s="5">
        <v>38.68</v>
      </c>
      <c r="I20056">
        <v>58.92</v>
      </c>
      <c r="J20056">
        <v>84.92</v>
      </c>
      <c r="K20056">
        <v>38.68</v>
      </c>
      <c r="L20056" s="32">
        <v>38.68</v>
      </c>
      <c r="M20056" s="15">
        <v>38066</v>
      </c>
      <c r="N20056" t="str">
        <f t="shared" si="664"/>
        <v>On</v>
      </c>
      <c r="O20056">
        <f t="shared" si="663"/>
        <v>5</v>
      </c>
    </row>
    <row r="20057" spans="1:15" x14ac:dyDescent="0.25">
      <c r="A20057" s="2">
        <v>36721</v>
      </c>
      <c r="B20057">
        <v>1500</v>
      </c>
      <c r="C20057">
        <v>66.88</v>
      </c>
      <c r="D20057">
        <v>61.55</v>
      </c>
      <c r="E20057">
        <v>63.07</v>
      </c>
      <c r="F20057">
        <v>58.46</v>
      </c>
      <c r="G20057">
        <v>54.9</v>
      </c>
      <c r="H20057" s="5">
        <v>46.62</v>
      </c>
      <c r="I20057">
        <v>66.040000000000006</v>
      </c>
      <c r="J20057">
        <v>91</v>
      </c>
      <c r="K20057">
        <v>46.62</v>
      </c>
      <c r="L20057" s="32">
        <v>46.62</v>
      </c>
      <c r="M20057" s="15">
        <v>38236</v>
      </c>
      <c r="N20057" t="str">
        <f t="shared" si="664"/>
        <v>On</v>
      </c>
      <c r="O20057">
        <f t="shared" si="663"/>
        <v>5</v>
      </c>
    </row>
    <row r="20058" spans="1:15" x14ac:dyDescent="0.25">
      <c r="A20058" s="2">
        <v>36721</v>
      </c>
      <c r="B20058">
        <v>1600</v>
      </c>
      <c r="C20058">
        <v>73.040000000000006</v>
      </c>
      <c r="D20058">
        <v>59.6</v>
      </c>
      <c r="E20058">
        <v>60.69</v>
      </c>
      <c r="F20058">
        <v>58.42</v>
      </c>
      <c r="G20058">
        <v>54.68</v>
      </c>
      <c r="H20058" s="5">
        <v>48.89</v>
      </c>
      <c r="I20058">
        <v>60</v>
      </c>
      <c r="J20058">
        <v>74.28</v>
      </c>
      <c r="K20058">
        <v>48.89</v>
      </c>
      <c r="L20058" s="32">
        <v>48.89</v>
      </c>
      <c r="M20058" s="15">
        <v>38066</v>
      </c>
      <c r="N20058" t="str">
        <f t="shared" si="664"/>
        <v>On</v>
      </c>
      <c r="O20058">
        <f t="shared" si="663"/>
        <v>5</v>
      </c>
    </row>
    <row r="20059" spans="1:15" x14ac:dyDescent="0.25">
      <c r="A20059" s="2">
        <v>36721</v>
      </c>
      <c r="B20059">
        <v>1700</v>
      </c>
      <c r="C20059">
        <v>53.3</v>
      </c>
      <c r="D20059">
        <v>20.420000000000002</v>
      </c>
      <c r="E20059">
        <v>21.11</v>
      </c>
      <c r="F20059">
        <v>25.32</v>
      </c>
      <c r="G20059">
        <v>25</v>
      </c>
      <c r="H20059" s="5">
        <v>49</v>
      </c>
      <c r="I20059">
        <v>67.03</v>
      </c>
      <c r="J20059">
        <v>90.2</v>
      </c>
      <c r="K20059">
        <v>49</v>
      </c>
      <c r="L20059" s="32">
        <v>49</v>
      </c>
      <c r="M20059" s="15">
        <v>37981</v>
      </c>
      <c r="N20059" t="str">
        <f t="shared" si="664"/>
        <v>On</v>
      </c>
      <c r="O20059">
        <f t="shared" si="663"/>
        <v>5</v>
      </c>
    </row>
    <row r="20060" spans="1:15" x14ac:dyDescent="0.25">
      <c r="A20060" s="2">
        <v>36721</v>
      </c>
      <c r="B20060">
        <v>1800</v>
      </c>
      <c r="C20060">
        <v>47.08</v>
      </c>
      <c r="D20060">
        <v>17.82</v>
      </c>
      <c r="E20060">
        <v>17.739999999999998</v>
      </c>
      <c r="F20060">
        <v>23.93</v>
      </c>
      <c r="G20060">
        <v>26.94</v>
      </c>
      <c r="H20060" s="5">
        <v>47.29</v>
      </c>
      <c r="I20060">
        <v>69.48</v>
      </c>
      <c r="J20060">
        <v>98</v>
      </c>
      <c r="K20060">
        <v>47.29</v>
      </c>
      <c r="L20060" s="32">
        <v>47.29</v>
      </c>
      <c r="M20060" s="15">
        <v>37294</v>
      </c>
      <c r="N20060" t="str">
        <f t="shared" si="664"/>
        <v>On</v>
      </c>
      <c r="O20060">
        <f t="shared" si="663"/>
        <v>5</v>
      </c>
    </row>
    <row r="20061" spans="1:15" x14ac:dyDescent="0.25">
      <c r="A20061" s="2">
        <v>36721</v>
      </c>
      <c r="B20061">
        <v>1900</v>
      </c>
      <c r="C20061">
        <v>45.86</v>
      </c>
      <c r="D20061">
        <v>22.26</v>
      </c>
      <c r="E20061">
        <v>22.92</v>
      </c>
      <c r="F20061">
        <v>27.12</v>
      </c>
      <c r="G20061">
        <v>27.5</v>
      </c>
      <c r="H20061" s="5">
        <v>30</v>
      </c>
      <c r="I20061">
        <v>49.65</v>
      </c>
      <c r="J20061">
        <v>74.900000000000006</v>
      </c>
      <c r="K20061">
        <v>30</v>
      </c>
      <c r="L20061" s="32">
        <v>30</v>
      </c>
      <c r="M20061" s="15">
        <v>35963</v>
      </c>
      <c r="N20061" t="str">
        <f t="shared" si="664"/>
        <v>On</v>
      </c>
      <c r="O20061">
        <f t="shared" si="663"/>
        <v>5</v>
      </c>
    </row>
    <row r="20062" spans="1:15" x14ac:dyDescent="0.25">
      <c r="A20062" s="2">
        <v>36721</v>
      </c>
      <c r="B20062">
        <v>2000</v>
      </c>
      <c r="C20062">
        <v>39.090000000000003</v>
      </c>
      <c r="D20062">
        <v>25.7</v>
      </c>
      <c r="E20062">
        <v>27.22</v>
      </c>
      <c r="F20062">
        <v>27.97</v>
      </c>
      <c r="G20062">
        <v>28.05</v>
      </c>
      <c r="H20062" s="5">
        <v>27</v>
      </c>
      <c r="I20062">
        <v>43.63</v>
      </c>
      <c r="J20062">
        <v>65</v>
      </c>
      <c r="K20062">
        <v>27</v>
      </c>
      <c r="L20062" s="32">
        <v>27</v>
      </c>
      <c r="M20062" s="15">
        <v>34565</v>
      </c>
      <c r="N20062" t="str">
        <f t="shared" si="664"/>
        <v>On</v>
      </c>
      <c r="O20062">
        <f t="shared" si="663"/>
        <v>5</v>
      </c>
    </row>
    <row r="20063" spans="1:15" x14ac:dyDescent="0.25">
      <c r="A20063" s="2">
        <v>36721</v>
      </c>
      <c r="B20063">
        <v>2100</v>
      </c>
      <c r="C20063">
        <v>44.17</v>
      </c>
      <c r="D20063">
        <v>45.53</v>
      </c>
      <c r="E20063">
        <v>47.72</v>
      </c>
      <c r="F20063">
        <v>44.17</v>
      </c>
      <c r="G20063">
        <v>44.17</v>
      </c>
      <c r="H20063" s="5">
        <v>28</v>
      </c>
      <c r="I20063">
        <v>44.19</v>
      </c>
      <c r="J20063">
        <v>65</v>
      </c>
      <c r="K20063">
        <v>28</v>
      </c>
      <c r="L20063" s="32">
        <v>28</v>
      </c>
      <c r="M20063" s="15">
        <v>34252</v>
      </c>
      <c r="N20063" t="str">
        <f t="shared" si="664"/>
        <v>On</v>
      </c>
      <c r="O20063">
        <f t="shared" si="663"/>
        <v>5</v>
      </c>
    </row>
    <row r="20064" spans="1:15" x14ac:dyDescent="0.25">
      <c r="A20064" s="2">
        <v>36721</v>
      </c>
      <c r="B20064">
        <v>2200</v>
      </c>
      <c r="C20064">
        <v>30.59</v>
      </c>
      <c r="D20064">
        <v>32.47</v>
      </c>
      <c r="E20064">
        <v>35.479999999999997</v>
      </c>
      <c r="F20064">
        <v>30.59</v>
      </c>
      <c r="G20064">
        <v>30.59</v>
      </c>
      <c r="H20064" s="5">
        <v>25.71</v>
      </c>
      <c r="I20064">
        <v>42.91</v>
      </c>
      <c r="J20064">
        <v>65</v>
      </c>
      <c r="K20064">
        <v>25.71</v>
      </c>
      <c r="L20064" s="32">
        <v>25.71</v>
      </c>
      <c r="M20064" s="15">
        <v>34023</v>
      </c>
      <c r="N20064" t="str">
        <f t="shared" si="664"/>
        <v>On</v>
      </c>
      <c r="O20064">
        <f t="shared" si="663"/>
        <v>5</v>
      </c>
    </row>
    <row r="20065" spans="1:15" x14ac:dyDescent="0.25">
      <c r="A20065" s="2">
        <v>36721</v>
      </c>
      <c r="B20065">
        <v>2300</v>
      </c>
      <c r="C20065">
        <v>18.71</v>
      </c>
      <c r="D20065">
        <v>21.04</v>
      </c>
      <c r="E20065">
        <v>24.77</v>
      </c>
      <c r="F20065">
        <v>18.71</v>
      </c>
      <c r="G20065">
        <v>18.71</v>
      </c>
      <c r="H20065" s="5">
        <v>18.920000000000002</v>
      </c>
      <c r="I20065">
        <v>18.920000000000002</v>
      </c>
      <c r="J20065">
        <v>18.920000000000002</v>
      </c>
      <c r="K20065">
        <v>18.920000000000002</v>
      </c>
      <c r="L20065" s="32">
        <v>18.920000000000002</v>
      </c>
      <c r="M20065" s="15">
        <v>32019</v>
      </c>
      <c r="N20065" t="str">
        <f t="shared" si="664"/>
        <v>On</v>
      </c>
      <c r="O20065">
        <f t="shared" si="663"/>
        <v>5</v>
      </c>
    </row>
    <row r="20066" spans="1:15" x14ac:dyDescent="0.25">
      <c r="A20066" s="2">
        <v>36721</v>
      </c>
      <c r="B20066">
        <v>2400</v>
      </c>
      <c r="C20066">
        <v>13.68</v>
      </c>
      <c r="D20066">
        <v>15.15</v>
      </c>
      <c r="E20066">
        <v>17.5</v>
      </c>
      <c r="F20066">
        <v>13.68</v>
      </c>
      <c r="G20066">
        <v>13.68</v>
      </c>
      <c r="H20066" s="5">
        <v>13.9</v>
      </c>
      <c r="I20066">
        <v>20.95</v>
      </c>
      <c r="J20066">
        <v>30</v>
      </c>
      <c r="K20066">
        <v>13.9</v>
      </c>
      <c r="L20066" s="32">
        <v>13.9</v>
      </c>
      <c r="M20066" s="15">
        <v>29396</v>
      </c>
      <c r="N20066" t="str">
        <f t="shared" si="664"/>
        <v>Off</v>
      </c>
      <c r="O20066">
        <f t="shared" si="663"/>
        <v>5</v>
      </c>
    </row>
    <row r="20067" spans="1:15" x14ac:dyDescent="0.25">
      <c r="A20067" s="2">
        <v>36722</v>
      </c>
      <c r="B20067">
        <v>100</v>
      </c>
      <c r="C20067">
        <v>13.21</v>
      </c>
      <c r="D20067">
        <v>13.21</v>
      </c>
      <c r="E20067">
        <v>13.21</v>
      </c>
      <c r="F20067">
        <v>13.21</v>
      </c>
      <c r="G20067">
        <v>13.21</v>
      </c>
      <c r="H20067" s="5">
        <v>12.36</v>
      </c>
      <c r="I20067">
        <v>12.36</v>
      </c>
      <c r="J20067">
        <v>12.36</v>
      </c>
      <c r="K20067">
        <v>12.36</v>
      </c>
      <c r="L20067" s="32">
        <v>12.36</v>
      </c>
      <c r="M20067" s="15">
        <v>26641</v>
      </c>
      <c r="N20067" t="str">
        <f t="shared" si="664"/>
        <v>Off</v>
      </c>
      <c r="O20067">
        <f t="shared" si="663"/>
        <v>6</v>
      </c>
    </row>
    <row r="20068" spans="1:15" x14ac:dyDescent="0.25">
      <c r="A20068" s="2">
        <v>36722</v>
      </c>
      <c r="B20068">
        <v>200</v>
      </c>
      <c r="C20068">
        <v>12.71</v>
      </c>
      <c r="D20068">
        <v>12.71</v>
      </c>
      <c r="E20068">
        <v>12.71</v>
      </c>
      <c r="F20068">
        <v>12.71</v>
      </c>
      <c r="G20068">
        <v>12.71</v>
      </c>
      <c r="H20068" s="5">
        <v>11.9</v>
      </c>
      <c r="I20068">
        <v>11.9</v>
      </c>
      <c r="J20068">
        <v>11.9</v>
      </c>
      <c r="K20068">
        <v>11.9</v>
      </c>
      <c r="L20068" s="32">
        <v>11.9</v>
      </c>
      <c r="M20068" s="15">
        <v>25093</v>
      </c>
      <c r="N20068" t="str">
        <f t="shared" si="664"/>
        <v>Off</v>
      </c>
      <c r="O20068">
        <f t="shared" si="663"/>
        <v>6</v>
      </c>
    </row>
    <row r="20069" spans="1:15" x14ac:dyDescent="0.25">
      <c r="A20069" s="2">
        <v>36722</v>
      </c>
      <c r="B20069">
        <v>300</v>
      </c>
      <c r="C20069">
        <v>12.93</v>
      </c>
      <c r="D20069">
        <v>12.93</v>
      </c>
      <c r="E20069">
        <v>12.93</v>
      </c>
      <c r="F20069">
        <v>12.93</v>
      </c>
      <c r="G20069">
        <v>12.93</v>
      </c>
      <c r="H20069" s="5">
        <v>10</v>
      </c>
      <c r="I20069">
        <v>10</v>
      </c>
      <c r="J20069">
        <v>10</v>
      </c>
      <c r="K20069">
        <v>10</v>
      </c>
      <c r="L20069" s="32">
        <v>10</v>
      </c>
      <c r="M20069" s="15">
        <v>24119</v>
      </c>
      <c r="N20069" t="str">
        <f t="shared" si="664"/>
        <v>Off</v>
      </c>
      <c r="O20069">
        <f t="shared" si="663"/>
        <v>6</v>
      </c>
    </row>
    <row r="20070" spans="1:15" x14ac:dyDescent="0.25">
      <c r="A20070" s="2">
        <v>36722</v>
      </c>
      <c r="B20070">
        <v>400</v>
      </c>
      <c r="C20070">
        <v>12.7</v>
      </c>
      <c r="D20070">
        <v>12.7</v>
      </c>
      <c r="E20070">
        <v>12.7</v>
      </c>
      <c r="F20070">
        <v>12.7</v>
      </c>
      <c r="G20070">
        <v>12.7</v>
      </c>
      <c r="H20070" s="5">
        <v>9</v>
      </c>
      <c r="I20070">
        <v>9</v>
      </c>
      <c r="J20070">
        <v>9</v>
      </c>
      <c r="K20070">
        <v>9</v>
      </c>
      <c r="L20070" s="32">
        <v>9</v>
      </c>
      <c r="M20070" s="15">
        <v>23388</v>
      </c>
      <c r="N20070" t="str">
        <f t="shared" si="664"/>
        <v>Off</v>
      </c>
      <c r="O20070">
        <f t="shared" ref="O20070:O20133" si="665">+WEEKDAY(A20070,2)</f>
        <v>6</v>
      </c>
    </row>
    <row r="20071" spans="1:15" x14ac:dyDescent="0.25">
      <c r="A20071" s="2">
        <v>36722</v>
      </c>
      <c r="B20071">
        <v>500</v>
      </c>
      <c r="C20071">
        <v>12.57</v>
      </c>
      <c r="D20071">
        <v>12.57</v>
      </c>
      <c r="E20071">
        <v>12.57</v>
      </c>
      <c r="F20071">
        <v>12.57</v>
      </c>
      <c r="G20071">
        <v>12.57</v>
      </c>
      <c r="H20071" s="5">
        <v>6</v>
      </c>
      <c r="I20071">
        <v>6</v>
      </c>
      <c r="J20071">
        <v>6</v>
      </c>
      <c r="K20071">
        <v>6</v>
      </c>
      <c r="L20071" s="32">
        <v>6</v>
      </c>
      <c r="M20071" s="15">
        <v>23191</v>
      </c>
      <c r="N20071" t="str">
        <f t="shared" si="664"/>
        <v>Off</v>
      </c>
      <c r="O20071">
        <f t="shared" si="665"/>
        <v>6</v>
      </c>
    </row>
    <row r="20072" spans="1:15" x14ac:dyDescent="0.25">
      <c r="A20072" s="2">
        <v>36722</v>
      </c>
      <c r="B20072">
        <v>600</v>
      </c>
      <c r="C20072">
        <v>12.53</v>
      </c>
      <c r="D20072">
        <v>12.53</v>
      </c>
      <c r="E20072">
        <v>12.53</v>
      </c>
      <c r="F20072">
        <v>12.53</v>
      </c>
      <c r="G20072">
        <v>12.53</v>
      </c>
      <c r="H20072" s="5">
        <v>8</v>
      </c>
      <c r="I20072">
        <v>8</v>
      </c>
      <c r="J20072">
        <v>8</v>
      </c>
      <c r="K20072">
        <v>8</v>
      </c>
      <c r="L20072" s="32">
        <v>8</v>
      </c>
      <c r="M20072" s="15">
        <v>23457</v>
      </c>
      <c r="N20072" t="str">
        <f t="shared" si="664"/>
        <v>Off</v>
      </c>
      <c r="O20072">
        <f t="shared" si="665"/>
        <v>6</v>
      </c>
    </row>
    <row r="20073" spans="1:15" x14ac:dyDescent="0.25">
      <c r="A20073" s="2">
        <v>36722</v>
      </c>
      <c r="B20073">
        <v>700</v>
      </c>
      <c r="C20073">
        <v>12.83</v>
      </c>
      <c r="D20073">
        <v>12.83</v>
      </c>
      <c r="E20073">
        <v>12.83</v>
      </c>
      <c r="F20073">
        <v>12.83</v>
      </c>
      <c r="G20073">
        <v>12.83</v>
      </c>
      <c r="H20073" s="5">
        <v>8</v>
      </c>
      <c r="I20073">
        <v>8</v>
      </c>
      <c r="J20073">
        <v>8</v>
      </c>
      <c r="K20073">
        <v>8</v>
      </c>
      <c r="L20073" s="32">
        <v>8</v>
      </c>
      <c r="M20073" s="15">
        <v>24013</v>
      </c>
      <c r="N20073" t="str">
        <f t="shared" si="664"/>
        <v>Off</v>
      </c>
      <c r="O20073">
        <f t="shared" si="665"/>
        <v>6</v>
      </c>
    </row>
    <row r="20074" spans="1:15" x14ac:dyDescent="0.25">
      <c r="A20074" s="2">
        <v>36722</v>
      </c>
      <c r="B20074">
        <v>800</v>
      </c>
      <c r="C20074">
        <v>15.1</v>
      </c>
      <c r="D20074">
        <v>15.1</v>
      </c>
      <c r="E20074">
        <v>15.1</v>
      </c>
      <c r="F20074">
        <v>15.1</v>
      </c>
      <c r="G20074">
        <v>15.1</v>
      </c>
      <c r="H20074" s="5">
        <v>12.7</v>
      </c>
      <c r="I20074">
        <v>12.7</v>
      </c>
      <c r="J20074">
        <v>12.7</v>
      </c>
      <c r="K20074">
        <v>12.7</v>
      </c>
      <c r="L20074" s="32">
        <v>12.7</v>
      </c>
      <c r="M20074" s="15">
        <v>25048</v>
      </c>
      <c r="N20074" t="str">
        <f t="shared" si="664"/>
        <v>On</v>
      </c>
      <c r="O20074">
        <f t="shared" si="665"/>
        <v>6</v>
      </c>
    </row>
    <row r="20075" spans="1:15" x14ac:dyDescent="0.25">
      <c r="A20075" s="2">
        <v>36722</v>
      </c>
      <c r="B20075">
        <v>900</v>
      </c>
      <c r="C20075">
        <v>17.53</v>
      </c>
      <c r="D20075">
        <v>17.53</v>
      </c>
      <c r="E20075">
        <v>17.53</v>
      </c>
      <c r="F20075">
        <v>17.53</v>
      </c>
      <c r="G20075">
        <v>17.53</v>
      </c>
      <c r="H20075" s="5">
        <v>14.12</v>
      </c>
      <c r="I20075">
        <v>15.01</v>
      </c>
      <c r="J20075">
        <v>16</v>
      </c>
      <c r="K20075">
        <v>14.12</v>
      </c>
      <c r="L20075" s="32">
        <v>14.12</v>
      </c>
      <c r="M20075" s="15">
        <v>27331</v>
      </c>
      <c r="N20075" t="str">
        <f t="shared" si="664"/>
        <v>On</v>
      </c>
      <c r="O20075">
        <f t="shared" si="665"/>
        <v>6</v>
      </c>
    </row>
    <row r="20076" spans="1:15" x14ac:dyDescent="0.25">
      <c r="A20076" s="2">
        <v>36722</v>
      </c>
      <c r="B20076">
        <v>1000</v>
      </c>
      <c r="C20076">
        <v>20.57</v>
      </c>
      <c r="D20076">
        <v>20.57</v>
      </c>
      <c r="E20076">
        <v>20.57</v>
      </c>
      <c r="F20076">
        <v>20.57</v>
      </c>
      <c r="G20076">
        <v>20.57</v>
      </c>
      <c r="H20076" s="5">
        <v>16.59</v>
      </c>
      <c r="I20076">
        <v>17.02</v>
      </c>
      <c r="J20076">
        <v>17.510000000000002</v>
      </c>
      <c r="K20076">
        <v>16.59</v>
      </c>
      <c r="L20076" s="32">
        <v>16.59</v>
      </c>
      <c r="M20076" s="15">
        <v>29247</v>
      </c>
      <c r="N20076" t="str">
        <f t="shared" si="664"/>
        <v>On</v>
      </c>
      <c r="O20076">
        <f t="shared" si="665"/>
        <v>6</v>
      </c>
    </row>
    <row r="20077" spans="1:15" x14ac:dyDescent="0.25">
      <c r="A20077" s="2">
        <v>36722</v>
      </c>
      <c r="B20077">
        <v>1100</v>
      </c>
      <c r="C20077">
        <v>21.55</v>
      </c>
      <c r="D20077">
        <v>21.55</v>
      </c>
      <c r="E20077">
        <v>21.55</v>
      </c>
      <c r="F20077">
        <v>21.55</v>
      </c>
      <c r="G20077">
        <v>21.55</v>
      </c>
      <c r="H20077" s="5">
        <v>18</v>
      </c>
      <c r="I20077">
        <v>18</v>
      </c>
      <c r="J20077">
        <v>18</v>
      </c>
      <c r="K20077">
        <v>18</v>
      </c>
      <c r="L20077" s="32">
        <v>18</v>
      </c>
      <c r="M20077" s="15">
        <v>31000</v>
      </c>
      <c r="N20077" t="str">
        <f t="shared" si="664"/>
        <v>On</v>
      </c>
      <c r="O20077">
        <f t="shared" si="665"/>
        <v>6</v>
      </c>
    </row>
    <row r="20078" spans="1:15" x14ac:dyDescent="0.25">
      <c r="A20078" s="2">
        <v>36722</v>
      </c>
      <c r="B20078">
        <v>1200</v>
      </c>
      <c r="C20078">
        <v>21.98</v>
      </c>
      <c r="D20078">
        <v>21.98</v>
      </c>
      <c r="E20078">
        <v>21.98</v>
      </c>
      <c r="F20078">
        <v>21.98</v>
      </c>
      <c r="G20078">
        <v>21.98</v>
      </c>
      <c r="H20078" s="5">
        <v>19.84</v>
      </c>
      <c r="I20078">
        <v>19.91</v>
      </c>
      <c r="J20078">
        <v>20</v>
      </c>
      <c r="K20078">
        <v>19.84</v>
      </c>
      <c r="L20078" s="32">
        <v>19.84</v>
      </c>
      <c r="M20078" s="15">
        <v>31617</v>
      </c>
      <c r="N20078" t="str">
        <f t="shared" si="664"/>
        <v>On</v>
      </c>
      <c r="O20078">
        <f t="shared" si="665"/>
        <v>6</v>
      </c>
    </row>
    <row r="20079" spans="1:15" x14ac:dyDescent="0.25">
      <c r="A20079" s="2">
        <v>36722</v>
      </c>
      <c r="B20079">
        <v>1300</v>
      </c>
      <c r="C20079">
        <v>21.7</v>
      </c>
      <c r="D20079">
        <v>21.7</v>
      </c>
      <c r="E20079">
        <v>21.7</v>
      </c>
      <c r="F20079">
        <v>21.7</v>
      </c>
      <c r="G20079">
        <v>21.7</v>
      </c>
      <c r="H20079" s="5">
        <v>18.239999999999998</v>
      </c>
      <c r="I20079">
        <v>18.239999999999998</v>
      </c>
      <c r="J20079">
        <v>18.239999999999998</v>
      </c>
      <c r="K20079">
        <v>18.239999999999998</v>
      </c>
      <c r="L20079" s="32">
        <v>18.239999999999998</v>
      </c>
      <c r="M20079" s="15">
        <v>32032</v>
      </c>
      <c r="N20079" t="str">
        <f t="shared" si="664"/>
        <v>On</v>
      </c>
      <c r="O20079">
        <f t="shared" si="665"/>
        <v>6</v>
      </c>
    </row>
    <row r="20080" spans="1:15" x14ac:dyDescent="0.25">
      <c r="A20080" s="2">
        <v>36722</v>
      </c>
      <c r="B20080">
        <v>1400</v>
      </c>
      <c r="C20080">
        <v>18.2</v>
      </c>
      <c r="D20080">
        <v>18.2</v>
      </c>
      <c r="E20080">
        <v>18.2</v>
      </c>
      <c r="F20080">
        <v>18.2</v>
      </c>
      <c r="G20080">
        <v>18.2</v>
      </c>
      <c r="H20080" s="5">
        <v>18.43</v>
      </c>
      <c r="I20080">
        <v>18.43</v>
      </c>
      <c r="J20080">
        <v>18.43</v>
      </c>
      <c r="K20080">
        <v>18.43</v>
      </c>
      <c r="L20080" s="32">
        <v>18.43</v>
      </c>
      <c r="M20080" s="15">
        <v>31758</v>
      </c>
      <c r="N20080" t="str">
        <f t="shared" si="664"/>
        <v>On</v>
      </c>
      <c r="O20080">
        <f t="shared" si="665"/>
        <v>6</v>
      </c>
    </row>
    <row r="20081" spans="1:15" x14ac:dyDescent="0.25">
      <c r="A20081" s="2">
        <v>36722</v>
      </c>
      <c r="B20081">
        <v>1500</v>
      </c>
      <c r="C20081">
        <v>18.510000000000002</v>
      </c>
      <c r="D20081">
        <v>18.510000000000002</v>
      </c>
      <c r="E20081">
        <v>18.510000000000002</v>
      </c>
      <c r="F20081">
        <v>18.510000000000002</v>
      </c>
      <c r="G20081">
        <v>18.510000000000002</v>
      </c>
      <c r="H20081" s="5">
        <v>18.5</v>
      </c>
      <c r="I20081">
        <v>18.5</v>
      </c>
      <c r="J20081">
        <v>18.5</v>
      </c>
      <c r="K20081">
        <v>18.5</v>
      </c>
      <c r="L20081" s="32">
        <v>18.5</v>
      </c>
      <c r="M20081" s="15">
        <v>31432</v>
      </c>
      <c r="N20081" t="str">
        <f t="shared" si="664"/>
        <v>On</v>
      </c>
      <c r="O20081">
        <f t="shared" si="665"/>
        <v>6</v>
      </c>
    </row>
    <row r="20082" spans="1:15" x14ac:dyDescent="0.25">
      <c r="A20082" s="2">
        <v>36722</v>
      </c>
      <c r="B20082">
        <v>1600</v>
      </c>
      <c r="C20082">
        <v>17.510000000000002</v>
      </c>
      <c r="D20082">
        <v>19.73</v>
      </c>
      <c r="E20082">
        <v>19.88</v>
      </c>
      <c r="F20082">
        <v>19.04</v>
      </c>
      <c r="G20082">
        <v>18.059999999999999</v>
      </c>
      <c r="H20082" s="5">
        <v>18.329999999999998</v>
      </c>
      <c r="I20082">
        <v>18.329999999999998</v>
      </c>
      <c r="J20082">
        <v>18.329999999999998</v>
      </c>
      <c r="K20082">
        <v>18.329999999999998</v>
      </c>
      <c r="L20082" s="32">
        <v>18.329999999999998</v>
      </c>
      <c r="M20082" s="15">
        <v>31144</v>
      </c>
      <c r="N20082" t="str">
        <f t="shared" si="664"/>
        <v>On</v>
      </c>
      <c r="O20082">
        <f t="shared" si="665"/>
        <v>6</v>
      </c>
    </row>
    <row r="20083" spans="1:15" x14ac:dyDescent="0.25">
      <c r="A20083" s="2">
        <v>36722</v>
      </c>
      <c r="B20083">
        <v>1700</v>
      </c>
      <c r="C20083">
        <v>17.059999999999999</v>
      </c>
      <c r="D20083">
        <v>70.17</v>
      </c>
      <c r="E20083">
        <v>73.73</v>
      </c>
      <c r="F20083">
        <v>53.79</v>
      </c>
      <c r="G20083">
        <v>30.19</v>
      </c>
      <c r="H20083" s="5">
        <v>19</v>
      </c>
      <c r="I20083">
        <v>19</v>
      </c>
      <c r="J20083">
        <v>19</v>
      </c>
      <c r="K20083">
        <v>19</v>
      </c>
      <c r="L20083" s="32">
        <v>19</v>
      </c>
      <c r="M20083" s="15">
        <v>31072</v>
      </c>
      <c r="N20083" t="str">
        <f t="shared" si="664"/>
        <v>On</v>
      </c>
      <c r="O20083">
        <f t="shared" si="665"/>
        <v>6</v>
      </c>
    </row>
    <row r="20084" spans="1:15" x14ac:dyDescent="0.25">
      <c r="A20084" s="2">
        <v>36722</v>
      </c>
      <c r="B20084">
        <v>1800</v>
      </c>
      <c r="C20084">
        <v>19.059999999999999</v>
      </c>
      <c r="D20084">
        <v>113.45</v>
      </c>
      <c r="E20084">
        <v>119.8</v>
      </c>
      <c r="F20084">
        <v>84.05</v>
      </c>
      <c r="G20084">
        <v>42.18</v>
      </c>
      <c r="H20084" s="5">
        <v>17.63</v>
      </c>
      <c r="I20084">
        <v>17.63</v>
      </c>
      <c r="J20084">
        <v>17.63</v>
      </c>
      <c r="K20084">
        <v>17.63</v>
      </c>
      <c r="L20084" s="32">
        <v>17.63</v>
      </c>
      <c r="M20084" s="15">
        <v>30931</v>
      </c>
      <c r="N20084" t="str">
        <f t="shared" si="664"/>
        <v>On</v>
      </c>
      <c r="O20084">
        <f t="shared" si="665"/>
        <v>6</v>
      </c>
    </row>
    <row r="20085" spans="1:15" x14ac:dyDescent="0.25">
      <c r="A20085" s="2">
        <v>36722</v>
      </c>
      <c r="B20085">
        <v>1900</v>
      </c>
      <c r="C20085">
        <v>17.98</v>
      </c>
      <c r="D20085">
        <v>88.3</v>
      </c>
      <c r="E20085">
        <v>92.96</v>
      </c>
      <c r="F20085">
        <v>66.16</v>
      </c>
      <c r="G20085">
        <v>36.19</v>
      </c>
      <c r="H20085" s="5">
        <v>18</v>
      </c>
      <c r="I20085">
        <v>18</v>
      </c>
      <c r="J20085">
        <v>18</v>
      </c>
      <c r="K20085">
        <v>18</v>
      </c>
      <c r="L20085" s="32">
        <v>18</v>
      </c>
      <c r="M20085" s="15">
        <v>30567</v>
      </c>
      <c r="N20085" t="str">
        <f t="shared" si="664"/>
        <v>On</v>
      </c>
      <c r="O20085">
        <f t="shared" si="665"/>
        <v>6</v>
      </c>
    </row>
    <row r="20086" spans="1:15" x14ac:dyDescent="0.25">
      <c r="A20086" s="2">
        <v>36722</v>
      </c>
      <c r="B20086">
        <v>2000</v>
      </c>
      <c r="C20086">
        <v>16.010000000000002</v>
      </c>
      <c r="D20086">
        <v>53.59</v>
      </c>
      <c r="E20086">
        <v>55.97</v>
      </c>
      <c r="F20086">
        <v>41.64</v>
      </c>
      <c r="G20086">
        <v>27.25</v>
      </c>
      <c r="H20086" s="5">
        <v>17</v>
      </c>
      <c r="I20086">
        <v>17</v>
      </c>
      <c r="J20086">
        <v>17</v>
      </c>
      <c r="K20086">
        <v>17</v>
      </c>
      <c r="L20086" s="32">
        <v>17</v>
      </c>
      <c r="M20086" s="15">
        <v>29915</v>
      </c>
      <c r="N20086" t="str">
        <f t="shared" si="664"/>
        <v>On</v>
      </c>
      <c r="O20086">
        <f t="shared" si="665"/>
        <v>6</v>
      </c>
    </row>
    <row r="20087" spans="1:15" x14ac:dyDescent="0.25">
      <c r="A20087" s="2">
        <v>36722</v>
      </c>
      <c r="B20087">
        <v>2100</v>
      </c>
      <c r="C20087">
        <v>19.32</v>
      </c>
      <c r="D20087">
        <v>90.78</v>
      </c>
      <c r="E20087">
        <v>95.55</v>
      </c>
      <c r="F20087">
        <v>68.319999999999993</v>
      </c>
      <c r="G20087">
        <v>37.33</v>
      </c>
      <c r="H20087" s="5">
        <v>18.05</v>
      </c>
      <c r="I20087">
        <v>18.93</v>
      </c>
      <c r="J20087">
        <v>19.91</v>
      </c>
      <c r="K20087">
        <v>18.05</v>
      </c>
      <c r="L20087" s="32">
        <v>18.05</v>
      </c>
      <c r="M20087" s="15">
        <v>29888</v>
      </c>
      <c r="N20087" t="str">
        <f t="shared" si="664"/>
        <v>On</v>
      </c>
      <c r="O20087">
        <f t="shared" si="665"/>
        <v>6</v>
      </c>
    </row>
    <row r="20088" spans="1:15" x14ac:dyDescent="0.25">
      <c r="A20088" s="2">
        <v>36722</v>
      </c>
      <c r="B20088">
        <v>2200</v>
      </c>
      <c r="C20088">
        <v>17.100000000000001</v>
      </c>
      <c r="D20088">
        <v>17.77</v>
      </c>
      <c r="E20088">
        <v>17.82</v>
      </c>
      <c r="F20088">
        <v>17.559999999999999</v>
      </c>
      <c r="G20088">
        <v>17.27</v>
      </c>
      <c r="H20088" s="5">
        <v>17</v>
      </c>
      <c r="I20088">
        <v>17</v>
      </c>
      <c r="J20088">
        <v>17</v>
      </c>
      <c r="K20088">
        <v>17</v>
      </c>
      <c r="L20088" s="32">
        <v>17</v>
      </c>
      <c r="M20088" s="15">
        <v>30112</v>
      </c>
      <c r="N20088" t="str">
        <f t="shared" si="664"/>
        <v>On</v>
      </c>
      <c r="O20088">
        <f t="shared" si="665"/>
        <v>6</v>
      </c>
    </row>
    <row r="20089" spans="1:15" x14ac:dyDescent="0.25">
      <c r="A20089" s="2">
        <v>36722</v>
      </c>
      <c r="B20089">
        <v>2300</v>
      </c>
      <c r="C20089">
        <v>14.94</v>
      </c>
      <c r="D20089">
        <v>14.94</v>
      </c>
      <c r="E20089">
        <v>14.94</v>
      </c>
      <c r="F20089">
        <v>14.94</v>
      </c>
      <c r="G20089">
        <v>14.94</v>
      </c>
      <c r="H20089" s="5">
        <v>14.5</v>
      </c>
      <c r="I20089">
        <v>14.5</v>
      </c>
      <c r="J20089">
        <v>14.5</v>
      </c>
      <c r="K20089">
        <v>14.5</v>
      </c>
      <c r="L20089" s="32">
        <v>14.5</v>
      </c>
      <c r="M20089" s="15">
        <v>28905</v>
      </c>
      <c r="N20089" t="str">
        <f t="shared" si="664"/>
        <v>On</v>
      </c>
      <c r="O20089">
        <f t="shared" si="665"/>
        <v>6</v>
      </c>
    </row>
    <row r="20090" spans="1:15" x14ac:dyDescent="0.25">
      <c r="A20090" s="2">
        <v>36722</v>
      </c>
      <c r="B20090">
        <v>2400</v>
      </c>
      <c r="C20090">
        <v>13.88</v>
      </c>
      <c r="D20090">
        <v>13.88</v>
      </c>
      <c r="E20090">
        <v>13.88</v>
      </c>
      <c r="F20090">
        <v>13.88</v>
      </c>
      <c r="G20090">
        <v>13.88</v>
      </c>
      <c r="H20090" s="5">
        <v>12.28</v>
      </c>
      <c r="I20090">
        <v>14.75</v>
      </c>
      <c r="J20090">
        <v>17.510000000000002</v>
      </c>
      <c r="K20090">
        <v>12.28</v>
      </c>
      <c r="L20090" s="32">
        <v>12.28</v>
      </c>
      <c r="M20090" s="15">
        <v>27149</v>
      </c>
      <c r="N20090" t="str">
        <f t="shared" si="664"/>
        <v>Off</v>
      </c>
      <c r="O20090">
        <f t="shared" si="665"/>
        <v>6</v>
      </c>
    </row>
    <row r="20091" spans="1:15" x14ac:dyDescent="0.25">
      <c r="A20091" s="2">
        <v>36723</v>
      </c>
      <c r="B20091">
        <v>100</v>
      </c>
      <c r="C20091">
        <v>12.97</v>
      </c>
      <c r="D20091">
        <v>12.97</v>
      </c>
      <c r="E20091">
        <v>12.97</v>
      </c>
      <c r="F20091">
        <v>12.97</v>
      </c>
      <c r="G20091">
        <v>12.97</v>
      </c>
      <c r="H20091" s="5">
        <v>12.75</v>
      </c>
      <c r="I20091">
        <v>13.3</v>
      </c>
      <c r="J20091">
        <v>14</v>
      </c>
      <c r="K20091">
        <v>12.75</v>
      </c>
      <c r="L20091" s="32">
        <v>12.75</v>
      </c>
      <c r="M20091" s="15">
        <v>25119</v>
      </c>
      <c r="N20091" t="str">
        <f t="shared" si="664"/>
        <v>Off</v>
      </c>
      <c r="O20091">
        <f t="shared" si="665"/>
        <v>7</v>
      </c>
    </row>
    <row r="20092" spans="1:15" x14ac:dyDescent="0.25">
      <c r="A20092" s="2">
        <v>36723</v>
      </c>
      <c r="B20092">
        <v>200</v>
      </c>
      <c r="C20092">
        <v>12.24</v>
      </c>
      <c r="D20092">
        <v>12.24</v>
      </c>
      <c r="E20092">
        <v>12.24</v>
      </c>
      <c r="F20092">
        <v>12.24</v>
      </c>
      <c r="G20092">
        <v>12.24</v>
      </c>
      <c r="H20092" s="5">
        <v>11.9</v>
      </c>
      <c r="I20092">
        <v>11.9</v>
      </c>
      <c r="J20092">
        <v>11.9</v>
      </c>
      <c r="K20092">
        <v>11.9</v>
      </c>
      <c r="L20092" s="32">
        <v>11.9</v>
      </c>
      <c r="M20092" s="15">
        <v>23575</v>
      </c>
      <c r="N20092" t="str">
        <f t="shared" si="664"/>
        <v>Off</v>
      </c>
      <c r="O20092">
        <f t="shared" si="665"/>
        <v>7</v>
      </c>
    </row>
    <row r="20093" spans="1:15" x14ac:dyDescent="0.25">
      <c r="A20093" s="2">
        <v>36723</v>
      </c>
      <c r="B20093">
        <v>300</v>
      </c>
      <c r="C20093">
        <v>11.57</v>
      </c>
      <c r="D20093">
        <v>11.57</v>
      </c>
      <c r="E20093">
        <v>11.57</v>
      </c>
      <c r="F20093">
        <v>11.57</v>
      </c>
      <c r="G20093">
        <v>11.57</v>
      </c>
      <c r="H20093" s="5">
        <v>11</v>
      </c>
      <c r="I20093">
        <v>11</v>
      </c>
      <c r="J20093">
        <v>11</v>
      </c>
      <c r="K20093">
        <v>11</v>
      </c>
      <c r="L20093" s="32">
        <v>11</v>
      </c>
      <c r="M20093" s="15">
        <v>22349</v>
      </c>
      <c r="N20093" t="str">
        <f t="shared" si="664"/>
        <v>Off</v>
      </c>
      <c r="O20093">
        <f t="shared" si="665"/>
        <v>7</v>
      </c>
    </row>
    <row r="20094" spans="1:15" x14ac:dyDescent="0.25">
      <c r="A20094" s="2">
        <v>36723</v>
      </c>
      <c r="B20094">
        <v>400</v>
      </c>
      <c r="C20094">
        <v>8.8000000000000007</v>
      </c>
      <c r="D20094">
        <v>8.8000000000000007</v>
      </c>
      <c r="E20094">
        <v>8.8000000000000007</v>
      </c>
      <c r="F20094">
        <v>8.8000000000000007</v>
      </c>
      <c r="G20094">
        <v>8.8000000000000007</v>
      </c>
      <c r="H20094" s="5">
        <v>9.17</v>
      </c>
      <c r="I20094">
        <v>9.17</v>
      </c>
      <c r="J20094">
        <v>9.17</v>
      </c>
      <c r="K20094">
        <v>9.17</v>
      </c>
      <c r="L20094" s="32">
        <v>9.17</v>
      </c>
      <c r="M20094" s="15">
        <v>21929</v>
      </c>
      <c r="N20094" t="str">
        <f t="shared" si="664"/>
        <v>Off</v>
      </c>
      <c r="O20094">
        <f t="shared" si="665"/>
        <v>7</v>
      </c>
    </row>
    <row r="20095" spans="1:15" x14ac:dyDescent="0.25">
      <c r="A20095" s="2">
        <v>36723</v>
      </c>
      <c r="B20095">
        <v>500</v>
      </c>
      <c r="C20095">
        <v>10.23</v>
      </c>
      <c r="D20095">
        <v>10.23</v>
      </c>
      <c r="E20095">
        <v>10.23</v>
      </c>
      <c r="F20095">
        <v>10.23</v>
      </c>
      <c r="G20095">
        <v>10.23</v>
      </c>
      <c r="H20095" s="5">
        <v>10</v>
      </c>
      <c r="I20095">
        <v>10</v>
      </c>
      <c r="J20095">
        <v>10</v>
      </c>
      <c r="K20095">
        <v>10</v>
      </c>
      <c r="L20095" s="32">
        <v>10</v>
      </c>
      <c r="M20095" s="15">
        <v>21497</v>
      </c>
      <c r="N20095" t="str">
        <f t="shared" si="664"/>
        <v>Off</v>
      </c>
      <c r="O20095">
        <f t="shared" si="665"/>
        <v>7</v>
      </c>
    </row>
    <row r="20096" spans="1:15" x14ac:dyDescent="0.25">
      <c r="A20096" s="2">
        <v>36723</v>
      </c>
      <c r="B20096">
        <v>600</v>
      </c>
      <c r="C20096">
        <v>10.54</v>
      </c>
      <c r="D20096">
        <v>10.54</v>
      </c>
      <c r="E20096">
        <v>10.54</v>
      </c>
      <c r="F20096">
        <v>10.54</v>
      </c>
      <c r="G20096">
        <v>10.54</v>
      </c>
      <c r="H20096" s="5">
        <v>8</v>
      </c>
      <c r="I20096">
        <v>8</v>
      </c>
      <c r="J20096">
        <v>8</v>
      </c>
      <c r="K20096">
        <v>8</v>
      </c>
      <c r="L20096" s="32">
        <v>8</v>
      </c>
      <c r="M20096" s="15">
        <v>21562</v>
      </c>
      <c r="N20096" t="str">
        <f t="shared" si="664"/>
        <v>Off</v>
      </c>
      <c r="O20096">
        <f t="shared" si="665"/>
        <v>7</v>
      </c>
    </row>
    <row r="20097" spans="1:15" x14ac:dyDescent="0.25">
      <c r="A20097" s="2">
        <v>36723</v>
      </c>
      <c r="B20097">
        <v>700</v>
      </c>
      <c r="C20097">
        <v>10.7</v>
      </c>
      <c r="D20097">
        <v>10.7</v>
      </c>
      <c r="E20097">
        <v>10.7</v>
      </c>
      <c r="F20097">
        <v>10.7</v>
      </c>
      <c r="G20097">
        <v>10.7</v>
      </c>
      <c r="H20097" s="5">
        <v>7</v>
      </c>
      <c r="I20097">
        <v>10.06</v>
      </c>
      <c r="J20097">
        <v>14</v>
      </c>
      <c r="K20097">
        <v>7</v>
      </c>
      <c r="L20097" s="32">
        <v>7</v>
      </c>
      <c r="M20097" s="15">
        <v>21513</v>
      </c>
      <c r="N20097" t="str">
        <f t="shared" si="664"/>
        <v>Off</v>
      </c>
      <c r="O20097">
        <f t="shared" si="665"/>
        <v>7</v>
      </c>
    </row>
    <row r="20098" spans="1:15" x14ac:dyDescent="0.25">
      <c r="A20098" s="2">
        <v>36723</v>
      </c>
      <c r="B20098">
        <v>800</v>
      </c>
      <c r="C20098">
        <v>11.28</v>
      </c>
      <c r="D20098">
        <v>11.28</v>
      </c>
      <c r="E20098">
        <v>11.28</v>
      </c>
      <c r="F20098">
        <v>11.28</v>
      </c>
      <c r="G20098">
        <v>11.28</v>
      </c>
      <c r="H20098" s="5">
        <v>12</v>
      </c>
      <c r="I20098">
        <v>12</v>
      </c>
      <c r="J20098">
        <v>12</v>
      </c>
      <c r="K20098">
        <v>12</v>
      </c>
      <c r="L20098" s="32">
        <v>12</v>
      </c>
      <c r="M20098" s="15">
        <v>22607</v>
      </c>
      <c r="N20098" t="str">
        <f t="shared" si="664"/>
        <v>On</v>
      </c>
      <c r="O20098">
        <f t="shared" si="665"/>
        <v>7</v>
      </c>
    </row>
    <row r="20099" spans="1:15" x14ac:dyDescent="0.25">
      <c r="A20099" s="2">
        <v>36723</v>
      </c>
      <c r="B20099">
        <v>900</v>
      </c>
      <c r="C20099">
        <v>13.03</v>
      </c>
      <c r="D20099">
        <v>13.03</v>
      </c>
      <c r="E20099">
        <v>13.03</v>
      </c>
      <c r="F20099">
        <v>13.03</v>
      </c>
      <c r="G20099">
        <v>13.03</v>
      </c>
      <c r="H20099" s="5">
        <v>12.81</v>
      </c>
      <c r="I20099">
        <v>12.81</v>
      </c>
      <c r="J20099">
        <v>12.81</v>
      </c>
      <c r="K20099">
        <v>12.81</v>
      </c>
      <c r="L20099" s="32">
        <v>12.81</v>
      </c>
      <c r="M20099" s="15">
        <v>24884</v>
      </c>
      <c r="N20099" t="str">
        <f t="shared" si="664"/>
        <v>On</v>
      </c>
      <c r="O20099">
        <f t="shared" si="665"/>
        <v>7</v>
      </c>
    </row>
    <row r="20100" spans="1:15" x14ac:dyDescent="0.25">
      <c r="A20100" s="2">
        <v>36723</v>
      </c>
      <c r="B20100">
        <v>1000</v>
      </c>
      <c r="C20100">
        <v>15.93</v>
      </c>
      <c r="D20100">
        <v>15.93</v>
      </c>
      <c r="E20100">
        <v>15.93</v>
      </c>
      <c r="F20100">
        <v>15.93</v>
      </c>
      <c r="G20100">
        <v>15.93</v>
      </c>
      <c r="H20100" s="5">
        <v>16.59</v>
      </c>
      <c r="I20100">
        <v>16.59</v>
      </c>
      <c r="J20100">
        <v>16.59</v>
      </c>
      <c r="K20100">
        <v>16.59</v>
      </c>
      <c r="L20100" s="32">
        <v>16.59</v>
      </c>
      <c r="M20100" s="15">
        <v>27130</v>
      </c>
      <c r="N20100" t="str">
        <f t="shared" si="664"/>
        <v>On</v>
      </c>
      <c r="O20100">
        <f t="shared" si="665"/>
        <v>7</v>
      </c>
    </row>
    <row r="20101" spans="1:15" x14ac:dyDescent="0.25">
      <c r="A20101" s="2">
        <v>36723</v>
      </c>
      <c r="B20101">
        <v>1100</v>
      </c>
      <c r="C20101">
        <v>26.88</v>
      </c>
      <c r="D20101">
        <v>26.88</v>
      </c>
      <c r="E20101">
        <v>26.88</v>
      </c>
      <c r="F20101">
        <v>26.88</v>
      </c>
      <c r="G20101">
        <v>26.88</v>
      </c>
      <c r="H20101" s="5">
        <v>21.03</v>
      </c>
      <c r="I20101">
        <v>21.03</v>
      </c>
      <c r="J20101">
        <v>21.03</v>
      </c>
      <c r="K20101">
        <v>21.03</v>
      </c>
      <c r="L20101" s="32">
        <v>21.03</v>
      </c>
      <c r="M20101" s="15">
        <v>29332</v>
      </c>
      <c r="N20101" t="str">
        <f t="shared" si="664"/>
        <v>On</v>
      </c>
      <c r="O20101">
        <f t="shared" si="665"/>
        <v>7</v>
      </c>
    </row>
    <row r="20102" spans="1:15" x14ac:dyDescent="0.25">
      <c r="A20102" s="2">
        <v>36723</v>
      </c>
      <c r="B20102">
        <v>1200</v>
      </c>
      <c r="C20102">
        <v>29.33</v>
      </c>
      <c r="D20102">
        <v>29.33</v>
      </c>
      <c r="E20102">
        <v>29.33</v>
      </c>
      <c r="F20102">
        <v>29.33</v>
      </c>
      <c r="G20102">
        <v>29.33</v>
      </c>
      <c r="H20102" s="5">
        <v>22.14</v>
      </c>
      <c r="I20102">
        <v>22.26</v>
      </c>
      <c r="J20102">
        <v>22.39</v>
      </c>
      <c r="K20102">
        <v>21.78</v>
      </c>
      <c r="L20102" s="32">
        <v>21.4</v>
      </c>
      <c r="M20102" s="15">
        <v>30997</v>
      </c>
      <c r="N20102" t="str">
        <f t="shared" si="664"/>
        <v>On</v>
      </c>
      <c r="O20102">
        <f t="shared" si="665"/>
        <v>7</v>
      </c>
    </row>
    <row r="20103" spans="1:15" x14ac:dyDescent="0.25">
      <c r="A20103" s="2">
        <v>36723</v>
      </c>
      <c r="B20103">
        <v>1300</v>
      </c>
      <c r="C20103">
        <v>15.22</v>
      </c>
      <c r="D20103">
        <v>15.22</v>
      </c>
      <c r="E20103">
        <v>15.22</v>
      </c>
      <c r="F20103">
        <v>15.22</v>
      </c>
      <c r="G20103">
        <v>15.22</v>
      </c>
      <c r="H20103" s="5">
        <v>23</v>
      </c>
      <c r="I20103">
        <v>23.14</v>
      </c>
      <c r="J20103">
        <v>23.29</v>
      </c>
      <c r="K20103">
        <v>22.58</v>
      </c>
      <c r="L20103" s="32">
        <v>22.13</v>
      </c>
      <c r="M20103" s="15">
        <v>32070</v>
      </c>
      <c r="N20103" t="str">
        <f t="shared" si="664"/>
        <v>On</v>
      </c>
      <c r="O20103">
        <f t="shared" si="665"/>
        <v>7</v>
      </c>
    </row>
    <row r="20104" spans="1:15" x14ac:dyDescent="0.25">
      <c r="A20104" s="2">
        <v>36723</v>
      </c>
      <c r="B20104">
        <v>1400</v>
      </c>
      <c r="C20104">
        <v>16.78</v>
      </c>
      <c r="D20104">
        <v>16.75</v>
      </c>
      <c r="E20104">
        <v>16.77</v>
      </c>
      <c r="F20104">
        <v>16.670000000000002</v>
      </c>
      <c r="G20104">
        <v>16.59</v>
      </c>
      <c r="H20104" s="5">
        <v>23.01</v>
      </c>
      <c r="I20104">
        <v>23.15</v>
      </c>
      <c r="J20104">
        <v>23.3</v>
      </c>
      <c r="K20104">
        <v>22.6</v>
      </c>
      <c r="L20104" s="32">
        <v>22.15</v>
      </c>
      <c r="M20104" s="15">
        <v>32242</v>
      </c>
      <c r="N20104" t="str">
        <f t="shared" si="664"/>
        <v>On</v>
      </c>
      <c r="O20104">
        <f t="shared" si="665"/>
        <v>7</v>
      </c>
    </row>
    <row r="20105" spans="1:15" x14ac:dyDescent="0.25">
      <c r="A20105" s="2">
        <v>36723</v>
      </c>
      <c r="B20105">
        <v>1500</v>
      </c>
      <c r="C20105">
        <v>16.11</v>
      </c>
      <c r="D20105">
        <v>16.09</v>
      </c>
      <c r="E20105">
        <v>16.11</v>
      </c>
      <c r="F20105">
        <v>16.010000000000002</v>
      </c>
      <c r="G20105">
        <v>15.93</v>
      </c>
      <c r="H20105" s="5">
        <v>23.02</v>
      </c>
      <c r="I20105">
        <v>23.16</v>
      </c>
      <c r="J20105">
        <v>23.31</v>
      </c>
      <c r="K20105">
        <v>22.62</v>
      </c>
      <c r="L20105" s="32">
        <v>22.18</v>
      </c>
      <c r="M20105" s="15">
        <v>32307</v>
      </c>
      <c r="N20105" t="str">
        <f t="shared" si="664"/>
        <v>On</v>
      </c>
      <c r="O20105">
        <f t="shared" si="665"/>
        <v>7</v>
      </c>
    </row>
    <row r="20106" spans="1:15" x14ac:dyDescent="0.25">
      <c r="A20106" s="2">
        <v>36723</v>
      </c>
      <c r="B20106">
        <v>1600</v>
      </c>
      <c r="C20106">
        <v>15.23</v>
      </c>
      <c r="D20106">
        <v>15.23</v>
      </c>
      <c r="E20106">
        <v>15.23</v>
      </c>
      <c r="F20106">
        <v>15.23</v>
      </c>
      <c r="G20106">
        <v>15.23</v>
      </c>
      <c r="H20106" s="5">
        <v>29.22</v>
      </c>
      <c r="I20106">
        <v>29.47</v>
      </c>
      <c r="J20106">
        <v>29.73</v>
      </c>
      <c r="K20106">
        <v>28.47</v>
      </c>
      <c r="L20106" s="32">
        <v>27.67</v>
      </c>
      <c r="M20106" s="15">
        <v>32125</v>
      </c>
      <c r="N20106" t="str">
        <f t="shared" si="664"/>
        <v>On</v>
      </c>
      <c r="O20106">
        <f t="shared" si="665"/>
        <v>7</v>
      </c>
    </row>
    <row r="20107" spans="1:15" x14ac:dyDescent="0.25">
      <c r="A20107" s="2">
        <v>36723</v>
      </c>
      <c r="B20107">
        <v>1700</v>
      </c>
      <c r="C20107">
        <v>15.23</v>
      </c>
      <c r="D20107">
        <v>15.23</v>
      </c>
      <c r="E20107">
        <v>15.23</v>
      </c>
      <c r="F20107">
        <v>15.23</v>
      </c>
      <c r="G20107">
        <v>15.23</v>
      </c>
      <c r="H20107" s="5">
        <v>25</v>
      </c>
      <c r="I20107">
        <v>25</v>
      </c>
      <c r="J20107">
        <v>25</v>
      </c>
      <c r="K20107">
        <v>25</v>
      </c>
      <c r="L20107" s="32">
        <v>25</v>
      </c>
      <c r="M20107" s="15">
        <v>31971</v>
      </c>
      <c r="N20107" t="str">
        <f t="shared" ref="N20107:N20170" si="666">+IF(B20107&gt;700,IF(B20107&lt;2400,"On","Off"),"Off")</f>
        <v>On</v>
      </c>
      <c r="O20107">
        <f t="shared" si="665"/>
        <v>7</v>
      </c>
    </row>
    <row r="20108" spans="1:15" x14ac:dyDescent="0.25">
      <c r="A20108" s="2">
        <v>36723</v>
      </c>
      <c r="B20108">
        <v>1800</v>
      </c>
      <c r="C20108">
        <v>15.35</v>
      </c>
      <c r="D20108">
        <v>15.51</v>
      </c>
      <c r="E20108">
        <v>15.35</v>
      </c>
      <c r="F20108">
        <v>15.35</v>
      </c>
      <c r="G20108">
        <v>15.35</v>
      </c>
      <c r="H20108" s="5">
        <v>30</v>
      </c>
      <c r="I20108">
        <v>30</v>
      </c>
      <c r="J20108">
        <v>30</v>
      </c>
      <c r="K20108">
        <v>30</v>
      </c>
      <c r="L20108" s="32">
        <v>30</v>
      </c>
      <c r="M20108" s="15">
        <v>31763</v>
      </c>
      <c r="N20108" t="str">
        <f t="shared" si="666"/>
        <v>On</v>
      </c>
      <c r="O20108">
        <f t="shared" si="665"/>
        <v>7</v>
      </c>
    </row>
    <row r="20109" spans="1:15" x14ac:dyDescent="0.25">
      <c r="A20109" s="2">
        <v>36723</v>
      </c>
      <c r="B20109">
        <v>1900</v>
      </c>
      <c r="C20109">
        <v>15.4</v>
      </c>
      <c r="D20109">
        <v>16.37</v>
      </c>
      <c r="E20109">
        <v>15.4</v>
      </c>
      <c r="F20109">
        <v>15.4</v>
      </c>
      <c r="G20109">
        <v>15.4</v>
      </c>
      <c r="H20109" s="5">
        <v>25</v>
      </c>
      <c r="I20109">
        <v>25</v>
      </c>
      <c r="J20109">
        <v>25</v>
      </c>
      <c r="K20109">
        <v>25</v>
      </c>
      <c r="L20109" s="32">
        <v>25</v>
      </c>
      <c r="M20109" s="15">
        <v>31281</v>
      </c>
      <c r="N20109" t="str">
        <f t="shared" si="666"/>
        <v>On</v>
      </c>
      <c r="O20109">
        <f t="shared" si="665"/>
        <v>7</v>
      </c>
    </row>
    <row r="20110" spans="1:15" x14ac:dyDescent="0.25">
      <c r="A20110" s="2">
        <v>36723</v>
      </c>
      <c r="B20110">
        <v>2000</v>
      </c>
      <c r="C20110">
        <v>13.98</v>
      </c>
      <c r="D20110">
        <v>14.96</v>
      </c>
      <c r="E20110">
        <v>13.98</v>
      </c>
      <c r="F20110">
        <v>13.98</v>
      </c>
      <c r="G20110">
        <v>13.98</v>
      </c>
      <c r="H20110" s="5">
        <v>26</v>
      </c>
      <c r="I20110">
        <v>26</v>
      </c>
      <c r="J20110">
        <v>26</v>
      </c>
      <c r="K20110">
        <v>26</v>
      </c>
      <c r="L20110" s="32">
        <v>26</v>
      </c>
      <c r="M20110" s="15">
        <v>30480</v>
      </c>
      <c r="N20110" t="str">
        <f t="shared" si="666"/>
        <v>On</v>
      </c>
      <c r="O20110">
        <f t="shared" si="665"/>
        <v>7</v>
      </c>
    </row>
    <row r="20111" spans="1:15" x14ac:dyDescent="0.25">
      <c r="A20111" s="2">
        <v>36723</v>
      </c>
      <c r="B20111">
        <v>2100</v>
      </c>
      <c r="C20111">
        <v>16.11</v>
      </c>
      <c r="D20111">
        <v>17.079999999999998</v>
      </c>
      <c r="E20111">
        <v>16.11</v>
      </c>
      <c r="F20111">
        <v>16.11</v>
      </c>
      <c r="G20111">
        <v>16.11</v>
      </c>
      <c r="H20111" s="5">
        <v>29</v>
      </c>
      <c r="I20111">
        <v>29</v>
      </c>
      <c r="J20111">
        <v>29</v>
      </c>
      <c r="K20111">
        <v>29</v>
      </c>
      <c r="L20111" s="32">
        <v>29</v>
      </c>
      <c r="M20111" s="15">
        <v>30761</v>
      </c>
      <c r="N20111" t="str">
        <f t="shared" si="666"/>
        <v>On</v>
      </c>
      <c r="O20111">
        <f t="shared" si="665"/>
        <v>7</v>
      </c>
    </row>
    <row r="20112" spans="1:15" x14ac:dyDescent="0.25">
      <c r="A20112" s="2">
        <v>36723</v>
      </c>
      <c r="B20112">
        <v>2200</v>
      </c>
      <c r="C20112">
        <v>16.600000000000001</v>
      </c>
      <c r="D20112">
        <v>16.84</v>
      </c>
      <c r="E20112">
        <v>16.600000000000001</v>
      </c>
      <c r="F20112">
        <v>16.600000000000001</v>
      </c>
      <c r="G20112">
        <v>16.600000000000001</v>
      </c>
      <c r="H20112" s="5">
        <v>35.200000000000003</v>
      </c>
      <c r="I20112">
        <v>35.200000000000003</v>
      </c>
      <c r="J20112">
        <v>35.200000000000003</v>
      </c>
      <c r="K20112">
        <v>35.200000000000003</v>
      </c>
      <c r="L20112" s="32">
        <v>35.200000000000003</v>
      </c>
      <c r="M20112" s="15">
        <v>31313</v>
      </c>
      <c r="N20112" t="str">
        <f t="shared" si="666"/>
        <v>On</v>
      </c>
      <c r="O20112">
        <f t="shared" si="665"/>
        <v>7</v>
      </c>
    </row>
    <row r="20113" spans="1:15" x14ac:dyDescent="0.25">
      <c r="A20113" s="2">
        <v>36723</v>
      </c>
      <c r="B20113">
        <v>2300</v>
      </c>
      <c r="C20113">
        <v>15.8</v>
      </c>
      <c r="D20113">
        <v>15.8</v>
      </c>
      <c r="E20113">
        <v>15.8</v>
      </c>
      <c r="F20113">
        <v>15.8</v>
      </c>
      <c r="G20113">
        <v>15.8</v>
      </c>
      <c r="H20113" s="5">
        <v>20.5</v>
      </c>
      <c r="I20113">
        <v>20.5</v>
      </c>
      <c r="J20113">
        <v>20.5</v>
      </c>
      <c r="K20113">
        <v>20.5</v>
      </c>
      <c r="L20113" s="32">
        <v>20.5</v>
      </c>
      <c r="M20113" s="15">
        <v>29754</v>
      </c>
      <c r="N20113" t="str">
        <f t="shared" si="666"/>
        <v>On</v>
      </c>
      <c r="O20113">
        <f t="shared" si="665"/>
        <v>7</v>
      </c>
    </row>
    <row r="20114" spans="1:15" x14ac:dyDescent="0.25">
      <c r="A20114" s="2">
        <v>36723</v>
      </c>
      <c r="B20114">
        <v>2400</v>
      </c>
      <c r="C20114">
        <v>12.88</v>
      </c>
      <c r="D20114">
        <v>12.88</v>
      </c>
      <c r="E20114">
        <v>12.88</v>
      </c>
      <c r="F20114">
        <v>12.88</v>
      </c>
      <c r="G20114">
        <v>12.88</v>
      </c>
      <c r="H20114" s="5">
        <v>14.02</v>
      </c>
      <c r="I20114">
        <v>15.76</v>
      </c>
      <c r="J20114">
        <v>18</v>
      </c>
      <c r="K20114">
        <v>14.02</v>
      </c>
      <c r="L20114" s="32">
        <v>14.02</v>
      </c>
      <c r="M20114" s="15">
        <v>27342</v>
      </c>
      <c r="N20114" t="str">
        <f t="shared" si="666"/>
        <v>Off</v>
      </c>
      <c r="O20114">
        <f t="shared" si="665"/>
        <v>7</v>
      </c>
    </row>
    <row r="20115" spans="1:15" x14ac:dyDescent="0.25">
      <c r="A20115" s="2">
        <v>36724</v>
      </c>
      <c r="B20115">
        <v>100</v>
      </c>
      <c r="C20115">
        <v>12.82</v>
      </c>
      <c r="D20115">
        <v>12.82</v>
      </c>
      <c r="E20115">
        <v>12.82</v>
      </c>
      <c r="F20115">
        <v>12.82</v>
      </c>
      <c r="G20115">
        <v>12.82</v>
      </c>
      <c r="H20115" s="5">
        <v>12.4</v>
      </c>
      <c r="I20115">
        <v>14.41</v>
      </c>
      <c r="J20115">
        <v>17</v>
      </c>
      <c r="K20115">
        <v>12.4</v>
      </c>
      <c r="L20115" s="32">
        <v>12.4</v>
      </c>
      <c r="M20115" s="15">
        <v>25267</v>
      </c>
      <c r="N20115" t="str">
        <f t="shared" si="666"/>
        <v>Off</v>
      </c>
      <c r="O20115">
        <f t="shared" si="665"/>
        <v>1</v>
      </c>
    </row>
    <row r="20116" spans="1:15" x14ac:dyDescent="0.25">
      <c r="A20116" s="2">
        <v>36724</v>
      </c>
      <c r="B20116">
        <v>200</v>
      </c>
      <c r="C20116">
        <v>12.64</v>
      </c>
      <c r="D20116">
        <v>12.64</v>
      </c>
      <c r="E20116">
        <v>12.64</v>
      </c>
      <c r="F20116">
        <v>12.64</v>
      </c>
      <c r="G20116">
        <v>12.64</v>
      </c>
      <c r="H20116" s="5">
        <v>12</v>
      </c>
      <c r="I20116">
        <v>14.19</v>
      </c>
      <c r="J20116">
        <v>17</v>
      </c>
      <c r="K20116">
        <v>12</v>
      </c>
      <c r="L20116" s="32">
        <v>12</v>
      </c>
      <c r="M20116" s="15">
        <v>24047</v>
      </c>
      <c r="N20116" t="str">
        <f t="shared" si="666"/>
        <v>Off</v>
      </c>
      <c r="O20116">
        <f t="shared" si="665"/>
        <v>1</v>
      </c>
    </row>
    <row r="20117" spans="1:15" x14ac:dyDescent="0.25">
      <c r="A20117" s="2">
        <v>36724</v>
      </c>
      <c r="B20117">
        <v>300</v>
      </c>
      <c r="C20117">
        <v>12.12</v>
      </c>
      <c r="D20117">
        <v>12.12</v>
      </c>
      <c r="E20117">
        <v>12.12</v>
      </c>
      <c r="F20117">
        <v>12.12</v>
      </c>
      <c r="G20117">
        <v>12.12</v>
      </c>
      <c r="H20117" s="5">
        <v>11</v>
      </c>
      <c r="I20117">
        <v>13.63</v>
      </c>
      <c r="J20117">
        <v>17</v>
      </c>
      <c r="K20117">
        <v>11</v>
      </c>
      <c r="L20117" s="32">
        <v>11</v>
      </c>
      <c r="M20117" s="15">
        <v>23323</v>
      </c>
      <c r="N20117" t="str">
        <f t="shared" si="666"/>
        <v>Off</v>
      </c>
      <c r="O20117">
        <f t="shared" si="665"/>
        <v>1</v>
      </c>
    </row>
    <row r="20118" spans="1:15" x14ac:dyDescent="0.25">
      <c r="A20118" s="2">
        <v>36724</v>
      </c>
      <c r="B20118">
        <v>400</v>
      </c>
      <c r="C20118">
        <v>11.92</v>
      </c>
      <c r="D20118">
        <v>11.92</v>
      </c>
      <c r="E20118">
        <v>11.92</v>
      </c>
      <c r="F20118">
        <v>11.92</v>
      </c>
      <c r="G20118">
        <v>11.92</v>
      </c>
      <c r="H20118" s="5">
        <v>11</v>
      </c>
      <c r="I20118">
        <v>13.63</v>
      </c>
      <c r="J20118">
        <v>17</v>
      </c>
      <c r="K20118">
        <v>11</v>
      </c>
      <c r="L20118" s="32">
        <v>11</v>
      </c>
      <c r="M20118" s="15">
        <v>23002</v>
      </c>
      <c r="N20118" t="str">
        <f t="shared" si="666"/>
        <v>Off</v>
      </c>
      <c r="O20118">
        <f t="shared" si="665"/>
        <v>1</v>
      </c>
    </row>
    <row r="20119" spans="1:15" x14ac:dyDescent="0.25">
      <c r="A20119" s="2">
        <v>36724</v>
      </c>
      <c r="B20119">
        <v>500</v>
      </c>
      <c r="C20119">
        <v>11.97</v>
      </c>
      <c r="D20119">
        <v>11.97</v>
      </c>
      <c r="E20119">
        <v>11.97</v>
      </c>
      <c r="F20119">
        <v>11.97</v>
      </c>
      <c r="G20119">
        <v>11.97</v>
      </c>
      <c r="H20119" s="5">
        <v>11</v>
      </c>
      <c r="I20119">
        <v>13.63</v>
      </c>
      <c r="J20119">
        <v>17</v>
      </c>
      <c r="K20119">
        <v>11</v>
      </c>
      <c r="L20119" s="32">
        <v>11</v>
      </c>
      <c r="M20119" s="15">
        <v>23175</v>
      </c>
      <c r="N20119" t="str">
        <f t="shared" si="666"/>
        <v>Off</v>
      </c>
      <c r="O20119">
        <f t="shared" si="665"/>
        <v>1</v>
      </c>
    </row>
    <row r="20120" spans="1:15" x14ac:dyDescent="0.25">
      <c r="A20120" s="2">
        <v>36724</v>
      </c>
      <c r="B20120">
        <v>600</v>
      </c>
      <c r="C20120">
        <v>12.26</v>
      </c>
      <c r="D20120">
        <v>12.26</v>
      </c>
      <c r="E20120">
        <v>12.26</v>
      </c>
      <c r="F20120">
        <v>12.26</v>
      </c>
      <c r="G20120">
        <v>12.26</v>
      </c>
      <c r="H20120" s="5">
        <v>12.1</v>
      </c>
      <c r="I20120">
        <v>14.68</v>
      </c>
      <c r="J20120">
        <v>18</v>
      </c>
      <c r="K20120">
        <v>12.1</v>
      </c>
      <c r="L20120" s="32">
        <v>12.1</v>
      </c>
      <c r="M20120" s="15">
        <v>24548</v>
      </c>
      <c r="N20120" t="str">
        <f t="shared" si="666"/>
        <v>Off</v>
      </c>
      <c r="O20120">
        <f t="shared" si="665"/>
        <v>1</v>
      </c>
    </row>
    <row r="20121" spans="1:15" x14ac:dyDescent="0.25">
      <c r="A20121" s="2">
        <v>36724</v>
      </c>
      <c r="B20121">
        <v>700</v>
      </c>
      <c r="C20121">
        <v>13.22</v>
      </c>
      <c r="D20121">
        <v>13.22</v>
      </c>
      <c r="E20121">
        <v>13.22</v>
      </c>
      <c r="F20121">
        <v>13.22</v>
      </c>
      <c r="G20121">
        <v>13.22</v>
      </c>
      <c r="H20121" s="5">
        <v>13.2</v>
      </c>
      <c r="I20121">
        <v>15.74</v>
      </c>
      <c r="J20121">
        <v>19</v>
      </c>
      <c r="K20121">
        <v>13.2</v>
      </c>
      <c r="L20121" s="32">
        <v>13.2</v>
      </c>
      <c r="M20121" s="15">
        <v>26865</v>
      </c>
      <c r="N20121" t="str">
        <f t="shared" si="666"/>
        <v>Off</v>
      </c>
      <c r="O20121">
        <f t="shared" si="665"/>
        <v>1</v>
      </c>
    </row>
    <row r="20122" spans="1:15" x14ac:dyDescent="0.25">
      <c r="A20122" s="2">
        <v>36724</v>
      </c>
      <c r="B20122">
        <v>800</v>
      </c>
      <c r="C20122">
        <v>16.899999999999999</v>
      </c>
      <c r="D20122">
        <v>16.899999999999999</v>
      </c>
      <c r="E20122">
        <v>16.899999999999999</v>
      </c>
      <c r="F20122">
        <v>16.899999999999999</v>
      </c>
      <c r="G20122">
        <v>16.899999999999999</v>
      </c>
      <c r="H20122" s="5">
        <v>20</v>
      </c>
      <c r="I20122">
        <v>24.55</v>
      </c>
      <c r="J20122">
        <v>30.39</v>
      </c>
      <c r="K20122">
        <v>20</v>
      </c>
      <c r="L20122" s="32">
        <v>20</v>
      </c>
      <c r="M20122" s="15">
        <v>29807</v>
      </c>
      <c r="N20122" t="str">
        <f t="shared" si="666"/>
        <v>On</v>
      </c>
      <c r="O20122">
        <f t="shared" si="665"/>
        <v>1</v>
      </c>
    </row>
    <row r="20123" spans="1:15" x14ac:dyDescent="0.25">
      <c r="A20123" s="2">
        <v>36724</v>
      </c>
      <c r="B20123">
        <v>900</v>
      </c>
      <c r="C20123">
        <v>20.83</v>
      </c>
      <c r="D20123">
        <v>20.83</v>
      </c>
      <c r="E20123">
        <v>20.83</v>
      </c>
      <c r="F20123">
        <v>20.83</v>
      </c>
      <c r="G20123">
        <v>20.83</v>
      </c>
      <c r="H20123" s="5">
        <v>30</v>
      </c>
      <c r="I20123">
        <v>36.020000000000003</v>
      </c>
      <c r="J20123">
        <v>43.75</v>
      </c>
      <c r="K20123">
        <v>30</v>
      </c>
      <c r="L20123" s="32">
        <v>30</v>
      </c>
      <c r="M20123" s="15">
        <v>32594</v>
      </c>
      <c r="N20123" t="str">
        <f t="shared" si="666"/>
        <v>On</v>
      </c>
      <c r="O20123">
        <f t="shared" si="665"/>
        <v>1</v>
      </c>
    </row>
    <row r="20124" spans="1:15" x14ac:dyDescent="0.25">
      <c r="A20124" s="2">
        <v>36724</v>
      </c>
      <c r="B20124">
        <v>1000</v>
      </c>
      <c r="C20124">
        <v>28.13</v>
      </c>
      <c r="D20124">
        <v>28.13</v>
      </c>
      <c r="E20124">
        <v>28.13</v>
      </c>
      <c r="F20124">
        <v>28.13</v>
      </c>
      <c r="G20124">
        <v>28.13</v>
      </c>
      <c r="H20124" s="5">
        <v>46.63</v>
      </c>
      <c r="I20124">
        <v>54.5</v>
      </c>
      <c r="J20124">
        <v>64.62</v>
      </c>
      <c r="K20124">
        <v>46.63</v>
      </c>
      <c r="L20124" s="32">
        <v>46.63</v>
      </c>
      <c r="M20124" s="15">
        <v>34713</v>
      </c>
      <c r="N20124" t="str">
        <f t="shared" si="666"/>
        <v>On</v>
      </c>
      <c r="O20124">
        <f t="shared" si="665"/>
        <v>1</v>
      </c>
    </row>
    <row r="20125" spans="1:15" x14ac:dyDescent="0.25">
      <c r="A20125" s="2">
        <v>36724</v>
      </c>
      <c r="B20125">
        <v>1100</v>
      </c>
      <c r="C20125">
        <v>47.33</v>
      </c>
      <c r="D20125">
        <v>47.33</v>
      </c>
      <c r="E20125">
        <v>47.32</v>
      </c>
      <c r="F20125">
        <v>47.38</v>
      </c>
      <c r="G20125">
        <v>47.33</v>
      </c>
      <c r="H20125" s="5">
        <v>49.01</v>
      </c>
      <c r="I20125">
        <v>56.02</v>
      </c>
      <c r="J20125">
        <v>65</v>
      </c>
      <c r="K20125">
        <v>49.02</v>
      </c>
      <c r="L20125" s="32">
        <v>49.06</v>
      </c>
      <c r="M20125" s="15">
        <v>36542</v>
      </c>
      <c r="N20125" t="str">
        <f t="shared" si="666"/>
        <v>On</v>
      </c>
      <c r="O20125">
        <f t="shared" si="665"/>
        <v>1</v>
      </c>
    </row>
    <row r="20126" spans="1:15" x14ac:dyDescent="0.25">
      <c r="A20126" s="2">
        <v>36724</v>
      </c>
      <c r="B20126">
        <v>1200</v>
      </c>
      <c r="C20126">
        <v>33.619999999999997</v>
      </c>
      <c r="D20126">
        <v>33.65</v>
      </c>
      <c r="E20126">
        <v>33.549999999999997</v>
      </c>
      <c r="F20126">
        <v>33.93</v>
      </c>
      <c r="G20126">
        <v>33.67</v>
      </c>
      <c r="H20126" s="5">
        <v>53.51</v>
      </c>
      <c r="I20126">
        <v>64.63</v>
      </c>
      <c r="J20126">
        <v>78.91</v>
      </c>
      <c r="K20126">
        <v>53.52</v>
      </c>
      <c r="L20126" s="32">
        <v>53.55</v>
      </c>
      <c r="M20126" s="15">
        <v>38042</v>
      </c>
      <c r="N20126" t="str">
        <f t="shared" si="666"/>
        <v>On</v>
      </c>
      <c r="O20126">
        <f t="shared" si="665"/>
        <v>1</v>
      </c>
    </row>
    <row r="20127" spans="1:15" x14ac:dyDescent="0.25">
      <c r="A20127" s="2">
        <v>36724</v>
      </c>
      <c r="B20127">
        <v>1300</v>
      </c>
      <c r="C20127">
        <v>45.6</v>
      </c>
      <c r="D20127">
        <v>46.93</v>
      </c>
      <c r="E20127">
        <v>48.97</v>
      </c>
      <c r="F20127">
        <v>45.79</v>
      </c>
      <c r="G20127">
        <v>45.63</v>
      </c>
      <c r="H20127" s="5">
        <v>53.89</v>
      </c>
      <c r="I20127">
        <v>65.319999999999993</v>
      </c>
      <c r="J20127">
        <v>80</v>
      </c>
      <c r="K20127">
        <v>53.9</v>
      </c>
      <c r="L20127" s="32">
        <v>53.94</v>
      </c>
      <c r="M20127" s="15">
        <v>39005</v>
      </c>
      <c r="N20127" t="str">
        <f t="shared" si="666"/>
        <v>On</v>
      </c>
      <c r="O20127">
        <f t="shared" si="665"/>
        <v>1</v>
      </c>
    </row>
    <row r="20128" spans="1:15" x14ac:dyDescent="0.25">
      <c r="A20128" s="2">
        <v>36724</v>
      </c>
      <c r="B20128">
        <v>1400</v>
      </c>
      <c r="C20128">
        <v>40.75</v>
      </c>
      <c r="D20128">
        <v>42.27</v>
      </c>
      <c r="E20128">
        <v>44.59</v>
      </c>
      <c r="F20128">
        <v>40.99</v>
      </c>
      <c r="G20128">
        <v>40.799999999999997</v>
      </c>
      <c r="H20128" s="5">
        <v>59.04</v>
      </c>
      <c r="I20128">
        <v>68.209999999999994</v>
      </c>
      <c r="J20128">
        <v>80</v>
      </c>
      <c r="K20128">
        <v>59.04</v>
      </c>
      <c r="L20128" s="32">
        <v>59.04</v>
      </c>
      <c r="M20128" s="15">
        <v>39841</v>
      </c>
      <c r="N20128" t="str">
        <f t="shared" si="666"/>
        <v>On</v>
      </c>
      <c r="O20128">
        <f t="shared" si="665"/>
        <v>1</v>
      </c>
    </row>
    <row r="20129" spans="1:15" x14ac:dyDescent="0.25">
      <c r="A20129" s="2">
        <v>36724</v>
      </c>
      <c r="B20129">
        <v>1500</v>
      </c>
      <c r="C20129">
        <v>47.9</v>
      </c>
      <c r="D20129">
        <v>49.14</v>
      </c>
      <c r="E20129">
        <v>51.05</v>
      </c>
      <c r="F20129">
        <v>48.06</v>
      </c>
      <c r="G20129">
        <v>47.93</v>
      </c>
      <c r="H20129" s="5">
        <v>62</v>
      </c>
      <c r="I20129">
        <v>69.88</v>
      </c>
      <c r="J20129">
        <v>80</v>
      </c>
      <c r="K20129">
        <v>62</v>
      </c>
      <c r="L20129" s="32">
        <v>62</v>
      </c>
      <c r="M20129" s="15">
        <v>40467</v>
      </c>
      <c r="N20129" t="str">
        <f t="shared" si="666"/>
        <v>On</v>
      </c>
      <c r="O20129">
        <f t="shared" si="665"/>
        <v>1</v>
      </c>
    </row>
    <row r="20130" spans="1:15" x14ac:dyDescent="0.25">
      <c r="A20130" s="2">
        <v>36724</v>
      </c>
      <c r="B20130">
        <v>1600</v>
      </c>
      <c r="C20130">
        <v>56.5</v>
      </c>
      <c r="D20130">
        <v>57.4</v>
      </c>
      <c r="E20130">
        <v>58.82</v>
      </c>
      <c r="F20130">
        <v>56.56</v>
      </c>
      <c r="G20130">
        <v>56.51</v>
      </c>
      <c r="H20130" s="5">
        <v>61.3</v>
      </c>
      <c r="I20130">
        <v>69.48</v>
      </c>
      <c r="J20130">
        <v>80</v>
      </c>
      <c r="K20130">
        <v>61.3</v>
      </c>
      <c r="L20130" s="32">
        <v>61.3</v>
      </c>
      <c r="M20130" s="15">
        <v>40972</v>
      </c>
      <c r="N20130" t="str">
        <f t="shared" si="666"/>
        <v>On</v>
      </c>
      <c r="O20130">
        <f t="shared" si="665"/>
        <v>1</v>
      </c>
    </row>
    <row r="20131" spans="1:15" x14ac:dyDescent="0.25">
      <c r="A20131" s="2">
        <v>36724</v>
      </c>
      <c r="B20131">
        <v>1700</v>
      </c>
      <c r="C20131">
        <v>58.71</v>
      </c>
      <c r="D20131">
        <v>59.68</v>
      </c>
      <c r="E20131">
        <v>60.81</v>
      </c>
      <c r="F20131">
        <v>58.74</v>
      </c>
      <c r="G20131">
        <v>58.71</v>
      </c>
      <c r="H20131" s="5">
        <v>62.95</v>
      </c>
      <c r="I20131">
        <v>70.41</v>
      </c>
      <c r="J20131">
        <v>80</v>
      </c>
      <c r="K20131">
        <v>62.95</v>
      </c>
      <c r="L20131" s="32">
        <v>62.95</v>
      </c>
      <c r="M20131" s="15">
        <v>41524</v>
      </c>
      <c r="N20131" t="str">
        <f t="shared" si="666"/>
        <v>On</v>
      </c>
      <c r="O20131">
        <f t="shared" si="665"/>
        <v>1</v>
      </c>
    </row>
    <row r="20132" spans="1:15" x14ac:dyDescent="0.25">
      <c r="A20132" s="2">
        <v>36724</v>
      </c>
      <c r="B20132">
        <v>1800</v>
      </c>
      <c r="C20132">
        <v>59.83</v>
      </c>
      <c r="D20132">
        <v>61.25</v>
      </c>
      <c r="E20132">
        <v>61.82</v>
      </c>
      <c r="F20132">
        <v>59.86</v>
      </c>
      <c r="G20132">
        <v>59.84</v>
      </c>
      <c r="H20132" s="5">
        <v>61.87</v>
      </c>
      <c r="I20132">
        <v>69.8</v>
      </c>
      <c r="J20132">
        <v>80</v>
      </c>
      <c r="K20132">
        <v>61.87</v>
      </c>
      <c r="L20132" s="32">
        <v>61.87</v>
      </c>
      <c r="M20132" s="15">
        <v>41409</v>
      </c>
      <c r="N20132" t="str">
        <f t="shared" si="666"/>
        <v>On</v>
      </c>
      <c r="O20132">
        <f t="shared" si="665"/>
        <v>1</v>
      </c>
    </row>
    <row r="20133" spans="1:15" x14ac:dyDescent="0.25">
      <c r="A20133" s="2">
        <v>36724</v>
      </c>
      <c r="B20133">
        <v>1900</v>
      </c>
      <c r="C20133">
        <v>48.37</v>
      </c>
      <c r="D20133">
        <v>50.33</v>
      </c>
      <c r="E20133">
        <v>51.46</v>
      </c>
      <c r="F20133">
        <v>48.56</v>
      </c>
      <c r="G20133">
        <v>48.42</v>
      </c>
      <c r="H20133" s="5">
        <v>57.99</v>
      </c>
      <c r="I20133">
        <v>67.62</v>
      </c>
      <c r="J20133">
        <v>80</v>
      </c>
      <c r="K20133">
        <v>57.99</v>
      </c>
      <c r="L20133" s="32">
        <v>57.99</v>
      </c>
      <c r="M20133" s="15">
        <v>40337</v>
      </c>
      <c r="N20133" t="str">
        <f t="shared" si="666"/>
        <v>On</v>
      </c>
      <c r="O20133">
        <f t="shared" si="665"/>
        <v>1</v>
      </c>
    </row>
    <row r="20134" spans="1:15" x14ac:dyDescent="0.25">
      <c r="A20134" s="2">
        <v>36724</v>
      </c>
      <c r="B20134">
        <v>2000</v>
      </c>
      <c r="C20134">
        <v>47.77</v>
      </c>
      <c r="D20134">
        <v>49.63</v>
      </c>
      <c r="E20134">
        <v>50.92</v>
      </c>
      <c r="F20134">
        <v>47.97</v>
      </c>
      <c r="G20134">
        <v>47.82</v>
      </c>
      <c r="H20134" s="5">
        <v>54.18</v>
      </c>
      <c r="I20134">
        <v>58.92</v>
      </c>
      <c r="J20134">
        <v>65</v>
      </c>
      <c r="K20134">
        <v>54.18</v>
      </c>
      <c r="L20134" s="32">
        <v>54.18</v>
      </c>
      <c r="M20134" s="15">
        <v>38954</v>
      </c>
      <c r="N20134" t="str">
        <f t="shared" si="666"/>
        <v>On</v>
      </c>
      <c r="O20134">
        <f t="shared" ref="O20134:O20197" si="667">+WEEKDAY(A20134,2)</f>
        <v>1</v>
      </c>
    </row>
    <row r="20135" spans="1:15" x14ac:dyDescent="0.25">
      <c r="A20135" s="2">
        <v>36724</v>
      </c>
      <c r="B20135">
        <v>2100</v>
      </c>
      <c r="C20135">
        <v>51.5</v>
      </c>
      <c r="D20135">
        <v>52.59</v>
      </c>
      <c r="E20135">
        <v>54.29</v>
      </c>
      <c r="F20135">
        <v>51.59</v>
      </c>
      <c r="G20135">
        <v>51.51</v>
      </c>
      <c r="H20135" s="5">
        <v>55.5</v>
      </c>
      <c r="I20135">
        <v>59.66</v>
      </c>
      <c r="J20135">
        <v>65</v>
      </c>
      <c r="K20135">
        <v>55.5</v>
      </c>
      <c r="L20135" s="32">
        <v>55.5</v>
      </c>
      <c r="M20135" s="15">
        <v>38184</v>
      </c>
      <c r="N20135" t="str">
        <f t="shared" si="666"/>
        <v>On</v>
      </c>
      <c r="O20135">
        <f t="shared" si="667"/>
        <v>1</v>
      </c>
    </row>
    <row r="20136" spans="1:15" x14ac:dyDescent="0.25">
      <c r="A20136" s="2">
        <v>36724</v>
      </c>
      <c r="B20136">
        <v>2200</v>
      </c>
      <c r="C20136">
        <v>49.1</v>
      </c>
      <c r="D20136">
        <v>50.28</v>
      </c>
      <c r="E20136">
        <v>52.14</v>
      </c>
      <c r="F20136">
        <v>49.18</v>
      </c>
      <c r="G20136">
        <v>49.12</v>
      </c>
      <c r="H20136" s="5">
        <v>54</v>
      </c>
      <c r="I20136">
        <v>58.81</v>
      </c>
      <c r="J20136">
        <v>65</v>
      </c>
      <c r="K20136">
        <v>54</v>
      </c>
      <c r="L20136" s="32">
        <v>54</v>
      </c>
      <c r="M20136" s="15">
        <v>38023</v>
      </c>
      <c r="N20136" t="str">
        <f t="shared" si="666"/>
        <v>On</v>
      </c>
      <c r="O20136">
        <f t="shared" si="667"/>
        <v>1</v>
      </c>
    </row>
    <row r="20137" spans="1:15" x14ac:dyDescent="0.25">
      <c r="A20137" s="2">
        <v>36724</v>
      </c>
      <c r="B20137">
        <v>2300</v>
      </c>
      <c r="C20137">
        <v>38.119999999999997</v>
      </c>
      <c r="D20137">
        <v>39.71</v>
      </c>
      <c r="E20137">
        <v>42.26</v>
      </c>
      <c r="F20137">
        <v>38.119999999999997</v>
      </c>
      <c r="G20137">
        <v>38.119999999999997</v>
      </c>
      <c r="H20137" s="5">
        <v>44</v>
      </c>
      <c r="I20137">
        <v>50.21</v>
      </c>
      <c r="J20137">
        <v>58.2</v>
      </c>
      <c r="K20137">
        <v>44</v>
      </c>
      <c r="L20137" s="32">
        <v>44</v>
      </c>
      <c r="M20137" s="15">
        <v>35262</v>
      </c>
      <c r="N20137" t="str">
        <f t="shared" si="666"/>
        <v>On</v>
      </c>
      <c r="O20137">
        <f t="shared" si="667"/>
        <v>1</v>
      </c>
    </row>
    <row r="20138" spans="1:15" x14ac:dyDescent="0.25">
      <c r="A20138" s="2">
        <v>36724</v>
      </c>
      <c r="B20138">
        <v>2400</v>
      </c>
      <c r="C20138">
        <v>16.45</v>
      </c>
      <c r="D20138">
        <v>18.86</v>
      </c>
      <c r="E20138">
        <v>22.74</v>
      </c>
      <c r="F20138">
        <v>16.45</v>
      </c>
      <c r="G20138">
        <v>16.45</v>
      </c>
      <c r="H20138" s="5">
        <v>17.79</v>
      </c>
      <c r="I20138">
        <v>20.07</v>
      </c>
      <c r="J20138">
        <v>23</v>
      </c>
      <c r="K20138">
        <v>17.79</v>
      </c>
      <c r="L20138" s="32">
        <v>17.79</v>
      </c>
      <c r="M20138" s="15">
        <v>31891</v>
      </c>
      <c r="N20138" t="str">
        <f t="shared" si="666"/>
        <v>Off</v>
      </c>
      <c r="O20138">
        <f t="shared" si="667"/>
        <v>1</v>
      </c>
    </row>
    <row r="20139" spans="1:15" x14ac:dyDescent="0.25">
      <c r="A20139" s="2">
        <v>36725</v>
      </c>
      <c r="B20139">
        <v>100</v>
      </c>
      <c r="C20139">
        <v>14.88</v>
      </c>
      <c r="D20139">
        <v>14.88</v>
      </c>
      <c r="E20139">
        <v>14.88</v>
      </c>
      <c r="F20139">
        <v>14.88</v>
      </c>
      <c r="G20139">
        <v>14.88</v>
      </c>
      <c r="H20139" s="5">
        <v>15.18</v>
      </c>
      <c r="I20139">
        <v>15.98</v>
      </c>
      <c r="J20139">
        <v>17</v>
      </c>
      <c r="K20139">
        <v>15.18</v>
      </c>
      <c r="L20139" s="32">
        <v>15.18</v>
      </c>
      <c r="M20139">
        <v>29176</v>
      </c>
      <c r="N20139" t="str">
        <f t="shared" si="666"/>
        <v>Off</v>
      </c>
      <c r="O20139">
        <f t="shared" si="667"/>
        <v>2</v>
      </c>
    </row>
    <row r="20140" spans="1:15" x14ac:dyDescent="0.25">
      <c r="A20140" s="2">
        <v>36725</v>
      </c>
      <c r="B20140">
        <v>200</v>
      </c>
      <c r="C20140">
        <v>13.6</v>
      </c>
      <c r="D20140">
        <v>13.6</v>
      </c>
      <c r="E20140">
        <v>13.6</v>
      </c>
      <c r="F20140">
        <v>13.6</v>
      </c>
      <c r="G20140">
        <v>13.6</v>
      </c>
      <c r="H20140" s="5">
        <v>13.1</v>
      </c>
      <c r="I20140">
        <v>14.81</v>
      </c>
      <c r="J20140">
        <v>17</v>
      </c>
      <c r="K20140">
        <v>13.1</v>
      </c>
      <c r="L20140" s="32">
        <v>13.1</v>
      </c>
      <c r="M20140">
        <v>27355</v>
      </c>
      <c r="N20140" t="str">
        <f t="shared" si="666"/>
        <v>Off</v>
      </c>
      <c r="O20140">
        <f t="shared" si="667"/>
        <v>2</v>
      </c>
    </row>
    <row r="20141" spans="1:15" x14ac:dyDescent="0.25">
      <c r="A20141" s="2">
        <v>36725</v>
      </c>
      <c r="B20141">
        <v>300</v>
      </c>
      <c r="C20141">
        <v>12.75</v>
      </c>
      <c r="D20141">
        <v>12.75</v>
      </c>
      <c r="E20141">
        <v>12.75</v>
      </c>
      <c r="F20141">
        <v>12.75</v>
      </c>
      <c r="G20141">
        <v>12.75</v>
      </c>
      <c r="H20141" s="5">
        <v>12.7</v>
      </c>
      <c r="I20141">
        <v>12.7</v>
      </c>
      <c r="J20141">
        <v>12.7</v>
      </c>
      <c r="K20141">
        <v>12.7</v>
      </c>
      <c r="L20141" s="32">
        <v>12.7</v>
      </c>
      <c r="M20141">
        <v>26342</v>
      </c>
      <c r="N20141" t="str">
        <f t="shared" si="666"/>
        <v>Off</v>
      </c>
      <c r="O20141">
        <f t="shared" si="667"/>
        <v>2</v>
      </c>
    </row>
    <row r="20142" spans="1:15" x14ac:dyDescent="0.25">
      <c r="A20142" s="2">
        <v>36725</v>
      </c>
      <c r="B20142">
        <v>400</v>
      </c>
      <c r="C20142">
        <v>12.67</v>
      </c>
      <c r="D20142">
        <v>12.67</v>
      </c>
      <c r="E20142">
        <v>12.67</v>
      </c>
      <c r="F20142">
        <v>12.67</v>
      </c>
      <c r="G20142">
        <v>12.67</v>
      </c>
      <c r="H20142" s="5">
        <v>12.44</v>
      </c>
      <c r="I20142">
        <v>12.44</v>
      </c>
      <c r="J20142">
        <v>12.44</v>
      </c>
      <c r="K20142">
        <v>12.44</v>
      </c>
      <c r="L20142" s="32">
        <v>12.44</v>
      </c>
      <c r="M20142">
        <v>25577</v>
      </c>
      <c r="N20142" t="str">
        <f t="shared" si="666"/>
        <v>Off</v>
      </c>
      <c r="O20142">
        <f t="shared" si="667"/>
        <v>2</v>
      </c>
    </row>
    <row r="20143" spans="1:15" x14ac:dyDescent="0.25">
      <c r="A20143" s="2">
        <v>36725</v>
      </c>
      <c r="B20143">
        <v>500</v>
      </c>
      <c r="C20143">
        <v>12.73</v>
      </c>
      <c r="D20143">
        <v>12.73</v>
      </c>
      <c r="E20143">
        <v>12.73</v>
      </c>
      <c r="F20143">
        <v>12.73</v>
      </c>
      <c r="G20143">
        <v>12.73</v>
      </c>
      <c r="H20143" s="5">
        <v>12.5</v>
      </c>
      <c r="I20143">
        <v>12.5</v>
      </c>
      <c r="J20143">
        <v>12.5</v>
      </c>
      <c r="K20143">
        <v>12.5</v>
      </c>
      <c r="L20143" s="32">
        <v>12.5</v>
      </c>
      <c r="M20143">
        <v>25675</v>
      </c>
      <c r="N20143" t="str">
        <f t="shared" si="666"/>
        <v>Off</v>
      </c>
      <c r="O20143">
        <f t="shared" si="667"/>
        <v>2</v>
      </c>
    </row>
    <row r="20144" spans="1:15" x14ac:dyDescent="0.25">
      <c r="A20144" s="2">
        <v>36725</v>
      </c>
      <c r="B20144">
        <v>600</v>
      </c>
      <c r="C20144">
        <v>14.27</v>
      </c>
      <c r="D20144">
        <v>14.27</v>
      </c>
      <c r="E20144">
        <v>14.27</v>
      </c>
      <c r="F20144">
        <v>14.27</v>
      </c>
      <c r="G20144">
        <v>14.27</v>
      </c>
      <c r="H20144" s="5">
        <v>12.9</v>
      </c>
      <c r="I20144">
        <v>15.13</v>
      </c>
      <c r="J20144">
        <v>18</v>
      </c>
      <c r="K20144">
        <v>12.9</v>
      </c>
      <c r="L20144" s="32">
        <v>12.9</v>
      </c>
      <c r="M20144">
        <v>26980</v>
      </c>
      <c r="N20144" t="str">
        <f t="shared" si="666"/>
        <v>Off</v>
      </c>
      <c r="O20144">
        <f t="shared" si="667"/>
        <v>2</v>
      </c>
    </row>
    <row r="20145" spans="1:15" x14ac:dyDescent="0.25">
      <c r="A20145" s="2">
        <v>36725</v>
      </c>
      <c r="B20145">
        <v>700</v>
      </c>
      <c r="C20145">
        <v>19.52</v>
      </c>
      <c r="D20145">
        <v>19.52</v>
      </c>
      <c r="E20145">
        <v>19.52</v>
      </c>
      <c r="F20145">
        <v>19.52</v>
      </c>
      <c r="G20145">
        <v>19.52</v>
      </c>
      <c r="H20145" s="5">
        <v>16.68</v>
      </c>
      <c r="I20145">
        <v>17.7</v>
      </c>
      <c r="J20145">
        <v>19</v>
      </c>
      <c r="K20145">
        <v>16.68</v>
      </c>
      <c r="L20145" s="32">
        <v>16.68</v>
      </c>
      <c r="M20145">
        <v>29277</v>
      </c>
      <c r="N20145" t="str">
        <f t="shared" si="666"/>
        <v>Off</v>
      </c>
      <c r="O20145">
        <f t="shared" si="667"/>
        <v>2</v>
      </c>
    </row>
    <row r="20146" spans="1:15" x14ac:dyDescent="0.25">
      <c r="A20146" s="2">
        <v>36725</v>
      </c>
      <c r="B20146">
        <v>800</v>
      </c>
      <c r="C20146">
        <v>40.340000000000003</v>
      </c>
      <c r="D20146">
        <v>40.340000000000003</v>
      </c>
      <c r="E20146">
        <v>40.340000000000003</v>
      </c>
      <c r="F20146">
        <v>40.340000000000003</v>
      </c>
      <c r="G20146">
        <v>40.340000000000003</v>
      </c>
      <c r="H20146" s="5">
        <v>23.65</v>
      </c>
      <c r="I20146">
        <v>29.82</v>
      </c>
      <c r="J20146">
        <v>37.74</v>
      </c>
      <c r="K20146">
        <v>23.65</v>
      </c>
      <c r="L20146" s="32">
        <v>23.65</v>
      </c>
      <c r="M20146">
        <v>32774</v>
      </c>
      <c r="N20146" t="str">
        <f t="shared" si="666"/>
        <v>On</v>
      </c>
      <c r="O20146">
        <f t="shared" si="667"/>
        <v>2</v>
      </c>
    </row>
    <row r="20147" spans="1:15" x14ac:dyDescent="0.25">
      <c r="A20147" s="2">
        <v>36725</v>
      </c>
      <c r="B20147">
        <v>900</v>
      </c>
      <c r="C20147">
        <v>17.059999999999999</v>
      </c>
      <c r="D20147">
        <v>17.059999999999999</v>
      </c>
      <c r="E20147">
        <v>17.059999999999999</v>
      </c>
      <c r="F20147">
        <v>17.059999999999999</v>
      </c>
      <c r="G20147">
        <v>17.059999999999999</v>
      </c>
      <c r="H20147" s="5">
        <v>27.9</v>
      </c>
      <c r="I20147">
        <v>31</v>
      </c>
      <c r="J20147">
        <v>34.99</v>
      </c>
      <c r="K20147">
        <v>27.9</v>
      </c>
      <c r="L20147" s="32">
        <v>27.9</v>
      </c>
      <c r="M20147">
        <v>35566</v>
      </c>
      <c r="N20147" t="str">
        <f t="shared" si="666"/>
        <v>On</v>
      </c>
      <c r="O20147">
        <f t="shared" si="667"/>
        <v>2</v>
      </c>
    </row>
    <row r="20148" spans="1:15" x14ac:dyDescent="0.25">
      <c r="A20148" s="2">
        <v>36725</v>
      </c>
      <c r="B20148">
        <v>1000</v>
      </c>
      <c r="C20148">
        <v>30.38</v>
      </c>
      <c r="D20148">
        <v>30.38</v>
      </c>
      <c r="E20148">
        <v>30.38</v>
      </c>
      <c r="F20148">
        <v>30.38</v>
      </c>
      <c r="G20148">
        <v>30.38</v>
      </c>
      <c r="H20148" s="5">
        <v>34.020000000000003</v>
      </c>
      <c r="I20148">
        <v>42.84</v>
      </c>
      <c r="J20148">
        <v>54.1</v>
      </c>
      <c r="K20148">
        <v>34.090000000000003</v>
      </c>
      <c r="L20148" s="32">
        <v>34.26</v>
      </c>
      <c r="M20148">
        <v>37879</v>
      </c>
      <c r="N20148" t="str">
        <f t="shared" si="666"/>
        <v>On</v>
      </c>
      <c r="O20148">
        <f t="shared" si="667"/>
        <v>2</v>
      </c>
    </row>
    <row r="20149" spans="1:15" x14ac:dyDescent="0.25">
      <c r="A20149" s="2">
        <v>36725</v>
      </c>
      <c r="B20149">
        <v>1100</v>
      </c>
      <c r="C20149">
        <v>50.36</v>
      </c>
      <c r="D20149">
        <v>50.65</v>
      </c>
      <c r="E20149">
        <v>51.12</v>
      </c>
      <c r="F20149">
        <v>50.36</v>
      </c>
      <c r="G20149">
        <v>50.36</v>
      </c>
      <c r="H20149" s="5">
        <v>47.76</v>
      </c>
      <c r="I20149">
        <v>56.51</v>
      </c>
      <c r="J20149">
        <v>67.7</v>
      </c>
      <c r="K20149">
        <v>47.8</v>
      </c>
      <c r="L20149" s="32">
        <v>47.89</v>
      </c>
      <c r="M20149">
        <v>40039</v>
      </c>
      <c r="N20149" t="str">
        <f t="shared" si="666"/>
        <v>On</v>
      </c>
      <c r="O20149">
        <f t="shared" si="667"/>
        <v>2</v>
      </c>
    </row>
    <row r="20150" spans="1:15" x14ac:dyDescent="0.25">
      <c r="A20150" s="2">
        <v>36725</v>
      </c>
      <c r="B20150">
        <v>1200</v>
      </c>
      <c r="C20150">
        <v>46.25</v>
      </c>
      <c r="D20150">
        <v>48.03</v>
      </c>
      <c r="E20150">
        <v>49.59</v>
      </c>
      <c r="F20150">
        <v>46.25</v>
      </c>
      <c r="G20150">
        <v>46.25</v>
      </c>
      <c r="H20150" s="5">
        <v>47.97</v>
      </c>
      <c r="I20150">
        <v>59.51</v>
      </c>
      <c r="J20150">
        <v>74.3</v>
      </c>
      <c r="K20150">
        <v>47.99</v>
      </c>
      <c r="L20150" s="32">
        <v>48.06</v>
      </c>
      <c r="M20150">
        <v>42029</v>
      </c>
      <c r="N20150" t="str">
        <f t="shared" si="666"/>
        <v>On</v>
      </c>
      <c r="O20150">
        <f t="shared" si="667"/>
        <v>2</v>
      </c>
    </row>
    <row r="20151" spans="1:15" x14ac:dyDescent="0.25">
      <c r="A20151" s="2">
        <v>36725</v>
      </c>
      <c r="B20151">
        <v>1300</v>
      </c>
      <c r="C20151">
        <v>49.19</v>
      </c>
      <c r="D20151">
        <v>50.87</v>
      </c>
      <c r="E20151">
        <v>52.24</v>
      </c>
      <c r="F20151">
        <v>49.19</v>
      </c>
      <c r="G20151">
        <v>49.19</v>
      </c>
      <c r="H20151" s="5">
        <v>58.37</v>
      </c>
      <c r="I20151">
        <v>69.16</v>
      </c>
      <c r="J20151">
        <v>82.79</v>
      </c>
      <c r="K20151">
        <v>58.4</v>
      </c>
      <c r="L20151" s="32">
        <v>58.45</v>
      </c>
      <c r="M20151">
        <v>43115</v>
      </c>
      <c r="N20151" t="str">
        <f t="shared" si="666"/>
        <v>On</v>
      </c>
      <c r="O20151">
        <f t="shared" si="667"/>
        <v>2</v>
      </c>
    </row>
    <row r="20152" spans="1:15" x14ac:dyDescent="0.25">
      <c r="A20152" s="2">
        <v>36725</v>
      </c>
      <c r="B20152">
        <v>1400</v>
      </c>
      <c r="C20152">
        <v>66.900000000000006</v>
      </c>
      <c r="D20152">
        <v>67.760000000000005</v>
      </c>
      <c r="E20152">
        <v>68.2</v>
      </c>
      <c r="F20152">
        <v>66.900000000000006</v>
      </c>
      <c r="G20152">
        <v>66.900000000000006</v>
      </c>
      <c r="H20152" s="5">
        <v>61.06</v>
      </c>
      <c r="I20152">
        <v>71.930000000000007</v>
      </c>
      <c r="J20152">
        <v>83.93</v>
      </c>
      <c r="K20152">
        <v>61.29</v>
      </c>
      <c r="L20152" s="32">
        <v>61.68</v>
      </c>
      <c r="M20152">
        <v>44388</v>
      </c>
      <c r="N20152" t="str">
        <f t="shared" si="666"/>
        <v>On</v>
      </c>
      <c r="O20152">
        <f t="shared" si="667"/>
        <v>2</v>
      </c>
    </row>
    <row r="20153" spans="1:15" x14ac:dyDescent="0.25">
      <c r="A20153" s="2">
        <v>36725</v>
      </c>
      <c r="B20153">
        <v>1500</v>
      </c>
      <c r="C20153">
        <v>65.150000000000006</v>
      </c>
      <c r="D20153">
        <v>66.09</v>
      </c>
      <c r="E20153">
        <v>66.62</v>
      </c>
      <c r="F20153">
        <v>65.150000000000006</v>
      </c>
      <c r="G20153">
        <v>65.150000000000006</v>
      </c>
      <c r="H20153" s="5">
        <v>59.94</v>
      </c>
      <c r="I20153">
        <v>72.31</v>
      </c>
      <c r="J20153">
        <v>85.68</v>
      </c>
      <c r="K20153">
        <v>60.24</v>
      </c>
      <c r="L20153" s="32">
        <v>60.73</v>
      </c>
      <c r="M20153">
        <v>44979</v>
      </c>
      <c r="N20153" t="str">
        <f t="shared" si="666"/>
        <v>On</v>
      </c>
      <c r="O20153">
        <f t="shared" si="667"/>
        <v>2</v>
      </c>
    </row>
    <row r="20154" spans="1:15" x14ac:dyDescent="0.25">
      <c r="A20154" s="2">
        <v>36725</v>
      </c>
      <c r="B20154">
        <v>1600</v>
      </c>
      <c r="C20154">
        <v>68.11</v>
      </c>
      <c r="D20154">
        <v>68.91</v>
      </c>
      <c r="E20154">
        <v>69.290000000000006</v>
      </c>
      <c r="F20154">
        <v>68.11</v>
      </c>
      <c r="G20154">
        <v>68.11</v>
      </c>
      <c r="H20154" s="5">
        <v>61.14</v>
      </c>
      <c r="I20154">
        <v>73.45</v>
      </c>
      <c r="J20154">
        <v>86.49</v>
      </c>
      <c r="K20154">
        <v>61.47</v>
      </c>
      <c r="L20154" s="32">
        <v>62.01</v>
      </c>
      <c r="M20154">
        <v>45431</v>
      </c>
      <c r="N20154" t="str">
        <f t="shared" si="666"/>
        <v>On</v>
      </c>
      <c r="O20154">
        <f t="shared" si="667"/>
        <v>2</v>
      </c>
    </row>
    <row r="20155" spans="1:15" x14ac:dyDescent="0.25">
      <c r="A20155" s="2">
        <v>36725</v>
      </c>
      <c r="B20155">
        <v>1700</v>
      </c>
      <c r="C20155">
        <v>71.13</v>
      </c>
      <c r="D20155">
        <v>73.849999999999994</v>
      </c>
      <c r="E20155">
        <v>66.52</v>
      </c>
      <c r="F20155">
        <v>73.52</v>
      </c>
      <c r="G20155">
        <v>73.290000000000006</v>
      </c>
      <c r="H20155" s="5">
        <v>61.8</v>
      </c>
      <c r="I20155">
        <v>73.86</v>
      </c>
      <c r="J20155">
        <v>87.75</v>
      </c>
      <c r="K20155">
        <v>61.99</v>
      </c>
      <c r="L20155" s="32">
        <v>62.3</v>
      </c>
      <c r="M20155">
        <v>45740</v>
      </c>
      <c r="N20155" t="str">
        <f t="shared" si="666"/>
        <v>On</v>
      </c>
      <c r="O20155">
        <f t="shared" si="667"/>
        <v>2</v>
      </c>
    </row>
    <row r="20156" spans="1:15" x14ac:dyDescent="0.25">
      <c r="A20156" s="2">
        <v>36725</v>
      </c>
      <c r="B20156">
        <v>1800</v>
      </c>
      <c r="C20156">
        <v>66.83</v>
      </c>
      <c r="D20156">
        <v>69.349999999999994</v>
      </c>
      <c r="E20156">
        <v>63.74</v>
      </c>
      <c r="F20156">
        <v>68.75</v>
      </c>
      <c r="G20156">
        <v>68.569999999999993</v>
      </c>
      <c r="H20156" s="5">
        <v>60.57</v>
      </c>
      <c r="I20156">
        <v>73.42</v>
      </c>
      <c r="J20156">
        <v>89.94</v>
      </c>
      <c r="K20156">
        <v>60.57</v>
      </c>
      <c r="L20156" s="32">
        <v>60.57</v>
      </c>
      <c r="M20156">
        <v>45381</v>
      </c>
      <c r="N20156" t="str">
        <f t="shared" si="666"/>
        <v>On</v>
      </c>
      <c r="O20156">
        <f t="shared" si="667"/>
        <v>2</v>
      </c>
    </row>
    <row r="20157" spans="1:15" x14ac:dyDescent="0.25">
      <c r="A20157" s="2">
        <v>36725</v>
      </c>
      <c r="B20157">
        <v>1900</v>
      </c>
      <c r="C20157">
        <v>51.4</v>
      </c>
      <c r="D20157">
        <v>62.88</v>
      </c>
      <c r="E20157">
        <v>55.53</v>
      </c>
      <c r="F20157">
        <v>51.62</v>
      </c>
      <c r="G20157">
        <v>48.44</v>
      </c>
      <c r="H20157" s="5">
        <v>60</v>
      </c>
      <c r="I20157">
        <v>71.94</v>
      </c>
      <c r="J20157">
        <v>87.29</v>
      </c>
      <c r="K20157">
        <v>60</v>
      </c>
      <c r="L20157" s="32">
        <v>60</v>
      </c>
      <c r="M20157">
        <v>44284</v>
      </c>
      <c r="N20157" t="str">
        <f t="shared" si="666"/>
        <v>On</v>
      </c>
      <c r="O20157">
        <f t="shared" si="667"/>
        <v>2</v>
      </c>
    </row>
    <row r="20158" spans="1:15" x14ac:dyDescent="0.25">
      <c r="A20158" s="2">
        <v>36725</v>
      </c>
      <c r="B20158">
        <v>2000</v>
      </c>
      <c r="C20158">
        <v>45.88</v>
      </c>
      <c r="D20158">
        <v>64.459999999999994</v>
      </c>
      <c r="E20158">
        <v>55.43</v>
      </c>
      <c r="F20158">
        <v>44.63</v>
      </c>
      <c r="G20158">
        <v>38.96</v>
      </c>
      <c r="H20158" s="5">
        <v>56</v>
      </c>
      <c r="I20158">
        <v>66.930000000000007</v>
      </c>
      <c r="J20158">
        <v>80.98</v>
      </c>
      <c r="K20158">
        <v>56</v>
      </c>
      <c r="L20158" s="32">
        <v>56.01</v>
      </c>
      <c r="M20158">
        <v>42399</v>
      </c>
      <c r="N20158" t="str">
        <f t="shared" si="666"/>
        <v>On</v>
      </c>
      <c r="O20158">
        <f t="shared" si="667"/>
        <v>2</v>
      </c>
    </row>
    <row r="20159" spans="1:15" x14ac:dyDescent="0.25">
      <c r="A20159" s="2">
        <v>36725</v>
      </c>
      <c r="B20159">
        <v>2100</v>
      </c>
      <c r="C20159">
        <v>43.08</v>
      </c>
      <c r="D20159">
        <v>70.17</v>
      </c>
      <c r="E20159">
        <v>62.67</v>
      </c>
      <c r="F20159">
        <v>38.47</v>
      </c>
      <c r="G20159">
        <v>29.46</v>
      </c>
      <c r="H20159" s="5">
        <v>53</v>
      </c>
      <c r="I20159">
        <v>64.16</v>
      </c>
      <c r="J20159">
        <v>78.5</v>
      </c>
      <c r="K20159">
        <v>53</v>
      </c>
      <c r="L20159" s="32">
        <v>53</v>
      </c>
      <c r="M20159">
        <v>41380</v>
      </c>
      <c r="N20159" t="str">
        <f t="shared" si="666"/>
        <v>On</v>
      </c>
      <c r="O20159">
        <f t="shared" si="667"/>
        <v>2</v>
      </c>
    </row>
    <row r="20160" spans="1:15" x14ac:dyDescent="0.25">
      <c r="A20160" s="2">
        <v>36725</v>
      </c>
      <c r="B20160">
        <v>2200</v>
      </c>
      <c r="C20160">
        <v>47.13</v>
      </c>
      <c r="D20160">
        <v>54.05</v>
      </c>
      <c r="E20160">
        <v>53.98</v>
      </c>
      <c r="F20160">
        <v>46.05</v>
      </c>
      <c r="G20160">
        <v>44.19</v>
      </c>
      <c r="H20160" s="5">
        <v>45</v>
      </c>
      <c r="I20160">
        <v>52.99</v>
      </c>
      <c r="J20160">
        <v>63.27</v>
      </c>
      <c r="K20160">
        <v>45</v>
      </c>
      <c r="L20160" s="32">
        <v>45</v>
      </c>
      <c r="M20160">
        <v>40801</v>
      </c>
      <c r="N20160" t="str">
        <f t="shared" si="666"/>
        <v>On</v>
      </c>
      <c r="O20160">
        <f t="shared" si="667"/>
        <v>2</v>
      </c>
    </row>
    <row r="20161" spans="1:15" x14ac:dyDescent="0.25">
      <c r="A20161" s="2">
        <v>36725</v>
      </c>
      <c r="B20161">
        <v>2300</v>
      </c>
      <c r="C20161">
        <v>23.38</v>
      </c>
      <c r="D20161">
        <v>25.96</v>
      </c>
      <c r="E20161">
        <v>28.98</v>
      </c>
      <c r="F20161">
        <v>23.38</v>
      </c>
      <c r="G20161">
        <v>23.38</v>
      </c>
      <c r="H20161" s="5">
        <v>24.21</v>
      </c>
      <c r="I20161">
        <v>32.76</v>
      </c>
      <c r="J20161">
        <v>43.75</v>
      </c>
      <c r="K20161">
        <v>24.21</v>
      </c>
      <c r="L20161" s="32">
        <v>24.21</v>
      </c>
      <c r="M20161">
        <v>37428</v>
      </c>
      <c r="N20161" t="str">
        <f t="shared" si="666"/>
        <v>On</v>
      </c>
      <c r="O20161">
        <f t="shared" si="667"/>
        <v>2</v>
      </c>
    </row>
    <row r="20162" spans="1:15" x14ac:dyDescent="0.25">
      <c r="A20162" s="2">
        <v>36725</v>
      </c>
      <c r="B20162">
        <v>2400</v>
      </c>
      <c r="C20162">
        <v>16.2</v>
      </c>
      <c r="D20162">
        <v>16.2</v>
      </c>
      <c r="E20162">
        <v>16.2</v>
      </c>
      <c r="F20162">
        <v>16.2</v>
      </c>
      <c r="G20162">
        <v>16.2</v>
      </c>
      <c r="H20162" s="5">
        <v>17.11</v>
      </c>
      <c r="I20162">
        <v>20.56</v>
      </c>
      <c r="J20162">
        <v>25</v>
      </c>
      <c r="K20162">
        <v>17.11</v>
      </c>
      <c r="L20162" s="32">
        <v>17.11</v>
      </c>
      <c r="M20162">
        <v>33709</v>
      </c>
      <c r="N20162" t="str">
        <f t="shared" si="666"/>
        <v>Off</v>
      </c>
      <c r="O20162">
        <f t="shared" si="667"/>
        <v>2</v>
      </c>
    </row>
    <row r="20163" spans="1:15" x14ac:dyDescent="0.25">
      <c r="A20163" s="2">
        <v>36726</v>
      </c>
      <c r="B20163">
        <v>100</v>
      </c>
      <c r="C20163">
        <v>15.32</v>
      </c>
      <c r="D20163">
        <v>15.32</v>
      </c>
      <c r="E20163">
        <v>15.32</v>
      </c>
      <c r="F20163">
        <v>15.32</v>
      </c>
      <c r="G20163">
        <v>15.32</v>
      </c>
      <c r="H20163" s="5">
        <v>15</v>
      </c>
      <c r="I20163">
        <v>15</v>
      </c>
      <c r="J20163">
        <v>15</v>
      </c>
      <c r="K20163">
        <v>15</v>
      </c>
      <c r="L20163" s="32">
        <v>15</v>
      </c>
      <c r="M20163">
        <v>30373</v>
      </c>
      <c r="N20163" t="str">
        <f t="shared" si="666"/>
        <v>Off</v>
      </c>
      <c r="O20163">
        <f t="shared" si="667"/>
        <v>3</v>
      </c>
    </row>
    <row r="20164" spans="1:15" x14ac:dyDescent="0.25">
      <c r="A20164" s="2">
        <v>36726</v>
      </c>
      <c r="B20164">
        <v>200</v>
      </c>
      <c r="C20164">
        <v>14.87</v>
      </c>
      <c r="D20164">
        <v>14.87</v>
      </c>
      <c r="E20164">
        <v>14.87</v>
      </c>
      <c r="F20164">
        <v>14.87</v>
      </c>
      <c r="G20164">
        <v>14.87</v>
      </c>
      <c r="H20164" s="5">
        <v>13.24</v>
      </c>
      <c r="I20164">
        <v>13.24</v>
      </c>
      <c r="J20164">
        <v>13.24</v>
      </c>
      <c r="K20164">
        <v>13.24</v>
      </c>
      <c r="L20164" s="32">
        <v>13.24</v>
      </c>
      <c r="M20164">
        <v>28297</v>
      </c>
      <c r="N20164" t="str">
        <f t="shared" si="666"/>
        <v>Off</v>
      </c>
      <c r="O20164">
        <f t="shared" si="667"/>
        <v>3</v>
      </c>
    </row>
    <row r="20165" spans="1:15" x14ac:dyDescent="0.25">
      <c r="A20165" s="2">
        <v>36726</v>
      </c>
      <c r="B20165">
        <v>300</v>
      </c>
      <c r="C20165">
        <v>13.43</v>
      </c>
      <c r="D20165">
        <v>13.43</v>
      </c>
      <c r="E20165">
        <v>13.43</v>
      </c>
      <c r="F20165">
        <v>13.43</v>
      </c>
      <c r="G20165">
        <v>13.43</v>
      </c>
      <c r="H20165" s="5">
        <v>12.6</v>
      </c>
      <c r="I20165">
        <v>12.6</v>
      </c>
      <c r="J20165">
        <v>12.6</v>
      </c>
      <c r="K20165">
        <v>12.6</v>
      </c>
      <c r="L20165" s="32">
        <v>12.6</v>
      </c>
      <c r="M20165">
        <v>26832</v>
      </c>
      <c r="N20165" t="str">
        <f t="shared" si="666"/>
        <v>Off</v>
      </c>
      <c r="O20165">
        <f t="shared" si="667"/>
        <v>3</v>
      </c>
    </row>
    <row r="20166" spans="1:15" x14ac:dyDescent="0.25">
      <c r="A20166" s="2">
        <v>36726</v>
      </c>
      <c r="B20166">
        <v>400</v>
      </c>
      <c r="C20166">
        <v>13.29</v>
      </c>
      <c r="D20166">
        <v>13.29</v>
      </c>
      <c r="E20166">
        <v>13.29</v>
      </c>
      <c r="F20166">
        <v>13.29</v>
      </c>
      <c r="G20166">
        <v>13.29</v>
      </c>
      <c r="H20166" s="5">
        <v>12.3</v>
      </c>
      <c r="I20166">
        <v>12.3</v>
      </c>
      <c r="J20166">
        <v>12.3</v>
      </c>
      <c r="K20166">
        <v>12.3</v>
      </c>
      <c r="L20166" s="32">
        <v>12.3</v>
      </c>
      <c r="M20166">
        <v>25929</v>
      </c>
      <c r="N20166" t="str">
        <f t="shared" si="666"/>
        <v>Off</v>
      </c>
      <c r="O20166">
        <f t="shared" si="667"/>
        <v>3</v>
      </c>
    </row>
    <row r="20167" spans="1:15" x14ac:dyDescent="0.25">
      <c r="A20167" s="2">
        <v>36726</v>
      </c>
      <c r="B20167">
        <v>500</v>
      </c>
      <c r="C20167">
        <v>12.77</v>
      </c>
      <c r="D20167">
        <v>12.77</v>
      </c>
      <c r="E20167">
        <v>12.77</v>
      </c>
      <c r="F20167">
        <v>12.77</v>
      </c>
      <c r="G20167">
        <v>12.77</v>
      </c>
      <c r="H20167" s="5">
        <v>12.3</v>
      </c>
      <c r="I20167">
        <v>12.3</v>
      </c>
      <c r="J20167">
        <v>12.3</v>
      </c>
      <c r="K20167">
        <v>12.3</v>
      </c>
      <c r="L20167" s="32">
        <v>12.3</v>
      </c>
      <c r="M20167">
        <v>25783</v>
      </c>
      <c r="N20167" t="str">
        <f t="shared" si="666"/>
        <v>Off</v>
      </c>
      <c r="O20167">
        <f t="shared" si="667"/>
        <v>3</v>
      </c>
    </row>
    <row r="20168" spans="1:15" x14ac:dyDescent="0.25">
      <c r="A20168" s="2">
        <v>36726</v>
      </c>
      <c r="B20168">
        <v>600</v>
      </c>
      <c r="C20168">
        <v>13.36</v>
      </c>
      <c r="D20168">
        <v>13.36</v>
      </c>
      <c r="E20168">
        <v>13.36</v>
      </c>
      <c r="F20168">
        <v>13.36</v>
      </c>
      <c r="G20168">
        <v>13.36</v>
      </c>
      <c r="H20168" s="5">
        <v>12.79</v>
      </c>
      <c r="I20168">
        <v>12.79</v>
      </c>
      <c r="J20168">
        <v>12.79</v>
      </c>
      <c r="K20168">
        <v>12.79</v>
      </c>
      <c r="L20168" s="32">
        <v>12.79</v>
      </c>
      <c r="M20168">
        <v>26736</v>
      </c>
      <c r="N20168" t="str">
        <f t="shared" si="666"/>
        <v>Off</v>
      </c>
      <c r="O20168">
        <f t="shared" si="667"/>
        <v>3</v>
      </c>
    </row>
    <row r="20169" spans="1:15" x14ac:dyDescent="0.25">
      <c r="A20169" s="2">
        <v>36726</v>
      </c>
      <c r="B20169">
        <v>700</v>
      </c>
      <c r="C20169">
        <v>15.4</v>
      </c>
      <c r="D20169">
        <v>15.4</v>
      </c>
      <c r="E20169">
        <v>15.4</v>
      </c>
      <c r="F20169">
        <v>15.4</v>
      </c>
      <c r="G20169">
        <v>15.4</v>
      </c>
      <c r="H20169" s="5">
        <v>17.79</v>
      </c>
      <c r="I20169">
        <v>17.79</v>
      </c>
      <c r="J20169">
        <v>17.79</v>
      </c>
      <c r="K20169">
        <v>17.79</v>
      </c>
      <c r="L20169" s="32">
        <v>17.79</v>
      </c>
      <c r="M20169">
        <v>28577</v>
      </c>
      <c r="N20169" t="str">
        <f t="shared" si="666"/>
        <v>Off</v>
      </c>
      <c r="O20169">
        <f t="shared" si="667"/>
        <v>3</v>
      </c>
    </row>
    <row r="20170" spans="1:15" x14ac:dyDescent="0.25">
      <c r="A20170" s="2">
        <v>36726</v>
      </c>
      <c r="B20170">
        <v>800</v>
      </c>
      <c r="C20170">
        <v>17.3</v>
      </c>
      <c r="D20170">
        <v>19.68</v>
      </c>
      <c r="E20170">
        <v>20.18</v>
      </c>
      <c r="F20170">
        <v>17.3</v>
      </c>
      <c r="G20170">
        <v>17.3</v>
      </c>
      <c r="H20170" s="5">
        <v>19</v>
      </c>
      <c r="I20170">
        <v>19.09</v>
      </c>
      <c r="J20170">
        <v>19.13</v>
      </c>
      <c r="K20170">
        <v>19</v>
      </c>
      <c r="L20170" s="32">
        <v>19</v>
      </c>
      <c r="M20170">
        <v>31178</v>
      </c>
      <c r="N20170" t="str">
        <f t="shared" si="666"/>
        <v>On</v>
      </c>
      <c r="O20170">
        <f t="shared" si="667"/>
        <v>3</v>
      </c>
    </row>
    <row r="20171" spans="1:15" x14ac:dyDescent="0.25">
      <c r="A20171" s="2">
        <v>36726</v>
      </c>
      <c r="B20171">
        <v>900</v>
      </c>
      <c r="C20171">
        <v>18.62</v>
      </c>
      <c r="D20171">
        <v>20.95</v>
      </c>
      <c r="E20171">
        <v>21.44</v>
      </c>
      <c r="F20171">
        <v>18.62</v>
      </c>
      <c r="G20171">
        <v>18.62</v>
      </c>
      <c r="H20171" s="5">
        <v>19.84</v>
      </c>
      <c r="I20171">
        <v>19.920000000000002</v>
      </c>
      <c r="J20171">
        <v>20</v>
      </c>
      <c r="K20171">
        <v>19.84</v>
      </c>
      <c r="L20171" s="32">
        <v>19.84</v>
      </c>
      <c r="M20171">
        <v>33131</v>
      </c>
      <c r="N20171" t="str">
        <f t="shared" ref="N20171:N20234" si="668">+IF(B20171&gt;700,IF(B20171&lt;2400,"On","Off"),"Off")</f>
        <v>On</v>
      </c>
      <c r="O20171">
        <f t="shared" si="667"/>
        <v>3</v>
      </c>
    </row>
    <row r="20172" spans="1:15" x14ac:dyDescent="0.25">
      <c r="A20172" s="2">
        <v>36726</v>
      </c>
      <c r="B20172">
        <v>1000</v>
      </c>
      <c r="C20172">
        <v>15.92</v>
      </c>
      <c r="D20172">
        <v>18.350000000000001</v>
      </c>
      <c r="E20172">
        <v>18.86</v>
      </c>
      <c r="F20172">
        <v>15.92</v>
      </c>
      <c r="G20172">
        <v>15.92</v>
      </c>
      <c r="H20172" s="5">
        <v>24</v>
      </c>
      <c r="I20172">
        <v>24</v>
      </c>
      <c r="J20172">
        <v>24</v>
      </c>
      <c r="K20172">
        <v>24</v>
      </c>
      <c r="L20172" s="32">
        <v>24</v>
      </c>
      <c r="M20172">
        <v>34203</v>
      </c>
      <c r="N20172" t="str">
        <f t="shared" si="668"/>
        <v>On</v>
      </c>
      <c r="O20172">
        <f t="shared" si="667"/>
        <v>3</v>
      </c>
    </row>
    <row r="20173" spans="1:15" x14ac:dyDescent="0.25">
      <c r="A20173" s="2">
        <v>36726</v>
      </c>
      <c r="B20173">
        <v>1100</v>
      </c>
      <c r="C20173">
        <v>18.16</v>
      </c>
      <c r="D20173">
        <v>20.51</v>
      </c>
      <c r="E20173">
        <v>21</v>
      </c>
      <c r="F20173">
        <v>18.16</v>
      </c>
      <c r="G20173">
        <v>18.16</v>
      </c>
      <c r="H20173" s="5">
        <v>25.08</v>
      </c>
      <c r="I20173">
        <v>25.08</v>
      </c>
      <c r="J20173">
        <v>25</v>
      </c>
      <c r="K20173">
        <v>25.15</v>
      </c>
      <c r="L20173" s="32">
        <v>25.3</v>
      </c>
      <c r="M20173">
        <v>34769</v>
      </c>
      <c r="N20173" t="str">
        <f t="shared" si="668"/>
        <v>On</v>
      </c>
      <c r="O20173">
        <f t="shared" si="667"/>
        <v>3</v>
      </c>
    </row>
    <row r="20174" spans="1:15" x14ac:dyDescent="0.25">
      <c r="A20174" s="2">
        <v>36726</v>
      </c>
      <c r="B20174">
        <v>1200</v>
      </c>
      <c r="C20174">
        <v>17.149999999999999</v>
      </c>
      <c r="D20174">
        <v>19.54</v>
      </c>
      <c r="E20174">
        <v>20.04</v>
      </c>
      <c r="F20174">
        <v>17.149999999999999</v>
      </c>
      <c r="G20174">
        <v>17.149999999999999</v>
      </c>
      <c r="H20174" s="5">
        <v>25.07</v>
      </c>
      <c r="I20174">
        <v>25.51</v>
      </c>
      <c r="J20174">
        <v>25.61</v>
      </c>
      <c r="K20174">
        <v>25.13</v>
      </c>
      <c r="L20174" s="32">
        <v>25.29</v>
      </c>
      <c r="M20174">
        <v>34841</v>
      </c>
      <c r="N20174" t="str">
        <f t="shared" si="668"/>
        <v>On</v>
      </c>
      <c r="O20174">
        <f t="shared" si="667"/>
        <v>3</v>
      </c>
    </row>
    <row r="20175" spans="1:15" x14ac:dyDescent="0.25">
      <c r="A20175" s="2">
        <v>36726</v>
      </c>
      <c r="B20175">
        <v>1300</v>
      </c>
      <c r="C20175">
        <v>18.940000000000001</v>
      </c>
      <c r="D20175">
        <v>23.44</v>
      </c>
      <c r="E20175">
        <v>25.06</v>
      </c>
      <c r="F20175">
        <v>18.940000000000001</v>
      </c>
      <c r="G20175">
        <v>18.940000000000001</v>
      </c>
      <c r="H20175" s="5">
        <v>30</v>
      </c>
      <c r="I20175">
        <v>30</v>
      </c>
      <c r="J20175">
        <v>29.93</v>
      </c>
      <c r="K20175">
        <v>30.06</v>
      </c>
      <c r="L20175" s="32">
        <v>30.21</v>
      </c>
      <c r="M20175">
        <v>34662</v>
      </c>
      <c r="N20175" t="str">
        <f t="shared" si="668"/>
        <v>On</v>
      </c>
      <c r="O20175">
        <f t="shared" si="667"/>
        <v>3</v>
      </c>
    </row>
    <row r="20176" spans="1:15" x14ac:dyDescent="0.25">
      <c r="A20176" s="2">
        <v>36726</v>
      </c>
      <c r="B20176">
        <v>1400</v>
      </c>
      <c r="C20176">
        <v>17.72</v>
      </c>
      <c r="D20176">
        <v>23.06</v>
      </c>
      <c r="E20176">
        <v>25.1</v>
      </c>
      <c r="F20176">
        <v>17.72</v>
      </c>
      <c r="G20176">
        <v>17.72</v>
      </c>
      <c r="H20176" s="5">
        <v>35.19</v>
      </c>
      <c r="I20176">
        <v>35.19</v>
      </c>
      <c r="J20176">
        <v>35.119999999999997</v>
      </c>
      <c r="K20176">
        <v>35.24</v>
      </c>
      <c r="L20176" s="32">
        <v>35.369999999999997</v>
      </c>
      <c r="M20176">
        <v>34457</v>
      </c>
      <c r="N20176" t="str">
        <f t="shared" si="668"/>
        <v>On</v>
      </c>
      <c r="O20176">
        <f t="shared" si="667"/>
        <v>3</v>
      </c>
    </row>
    <row r="20177" spans="1:15" x14ac:dyDescent="0.25">
      <c r="A20177" s="2">
        <v>36726</v>
      </c>
      <c r="B20177">
        <v>1500</v>
      </c>
      <c r="C20177">
        <v>16.760000000000002</v>
      </c>
      <c r="D20177">
        <v>22.18</v>
      </c>
      <c r="E20177">
        <v>24.25</v>
      </c>
      <c r="F20177">
        <v>16.760000000000002</v>
      </c>
      <c r="G20177">
        <v>16.760000000000002</v>
      </c>
      <c r="H20177" s="5">
        <v>40</v>
      </c>
      <c r="I20177">
        <v>40</v>
      </c>
      <c r="J20177">
        <v>39.94</v>
      </c>
      <c r="K20177">
        <v>40.04</v>
      </c>
      <c r="L20177" s="32">
        <v>40.14</v>
      </c>
      <c r="M20177">
        <v>34069</v>
      </c>
      <c r="N20177" t="str">
        <f t="shared" si="668"/>
        <v>On</v>
      </c>
      <c r="O20177">
        <f t="shared" si="667"/>
        <v>3</v>
      </c>
    </row>
    <row r="20178" spans="1:15" x14ac:dyDescent="0.25">
      <c r="A20178" s="2">
        <v>36726</v>
      </c>
      <c r="B20178">
        <v>1600</v>
      </c>
      <c r="C20178">
        <v>15.77</v>
      </c>
      <c r="D20178">
        <v>21.28</v>
      </c>
      <c r="E20178">
        <v>23.38</v>
      </c>
      <c r="F20178">
        <v>15.77</v>
      </c>
      <c r="G20178">
        <v>15.77</v>
      </c>
      <c r="H20178" s="5">
        <v>46</v>
      </c>
      <c r="I20178">
        <v>46</v>
      </c>
      <c r="J20178">
        <v>45.97</v>
      </c>
      <c r="K20178">
        <v>46.02</v>
      </c>
      <c r="L20178" s="32">
        <v>46.08</v>
      </c>
      <c r="M20178">
        <v>33568</v>
      </c>
      <c r="N20178" t="str">
        <f t="shared" si="668"/>
        <v>On</v>
      </c>
      <c r="O20178">
        <f t="shared" si="667"/>
        <v>3</v>
      </c>
    </row>
    <row r="20179" spans="1:15" x14ac:dyDescent="0.25">
      <c r="A20179" s="2">
        <v>36726</v>
      </c>
      <c r="B20179">
        <v>1700</v>
      </c>
      <c r="C20179">
        <v>14.83</v>
      </c>
      <c r="D20179">
        <v>20.420000000000002</v>
      </c>
      <c r="E20179">
        <v>22.56</v>
      </c>
      <c r="F20179">
        <v>14.83</v>
      </c>
      <c r="G20179">
        <v>14.83</v>
      </c>
      <c r="H20179" s="5">
        <v>45</v>
      </c>
      <c r="I20179">
        <v>45</v>
      </c>
      <c r="J20179">
        <v>44.97</v>
      </c>
      <c r="K20179">
        <v>45.02</v>
      </c>
      <c r="L20179" s="32">
        <v>45.07</v>
      </c>
      <c r="M20179">
        <v>33138</v>
      </c>
      <c r="N20179" t="str">
        <f t="shared" si="668"/>
        <v>On</v>
      </c>
      <c r="O20179">
        <f t="shared" si="667"/>
        <v>3</v>
      </c>
    </row>
    <row r="20180" spans="1:15" x14ac:dyDescent="0.25">
      <c r="A20180" s="2">
        <v>36726</v>
      </c>
      <c r="B20180">
        <v>1800</v>
      </c>
      <c r="C20180">
        <v>15.22</v>
      </c>
      <c r="D20180">
        <v>20.78</v>
      </c>
      <c r="E20180">
        <v>22.9</v>
      </c>
      <c r="F20180">
        <v>15.22</v>
      </c>
      <c r="G20180">
        <v>15.22</v>
      </c>
      <c r="H20180" s="5">
        <v>45.9</v>
      </c>
      <c r="I20180">
        <v>45.9</v>
      </c>
      <c r="J20180">
        <v>45.9</v>
      </c>
      <c r="K20180">
        <v>45.9</v>
      </c>
      <c r="L20180" s="32">
        <v>45.9</v>
      </c>
      <c r="M20180">
        <v>32725</v>
      </c>
      <c r="N20180" t="str">
        <f t="shared" si="668"/>
        <v>On</v>
      </c>
      <c r="O20180">
        <f t="shared" si="667"/>
        <v>3</v>
      </c>
    </row>
    <row r="20181" spans="1:15" x14ac:dyDescent="0.25">
      <c r="A20181" s="2">
        <v>36726</v>
      </c>
      <c r="B20181">
        <v>1900</v>
      </c>
      <c r="C20181">
        <v>14.69</v>
      </c>
      <c r="D20181">
        <v>20.29</v>
      </c>
      <c r="E20181">
        <v>22.43</v>
      </c>
      <c r="F20181">
        <v>14.69</v>
      </c>
      <c r="G20181">
        <v>14.69</v>
      </c>
      <c r="H20181" s="5">
        <v>32</v>
      </c>
      <c r="I20181">
        <v>32</v>
      </c>
      <c r="J20181">
        <v>32</v>
      </c>
      <c r="K20181">
        <v>32</v>
      </c>
      <c r="L20181" s="32">
        <v>32</v>
      </c>
      <c r="M20181">
        <v>31931</v>
      </c>
      <c r="N20181" t="str">
        <f t="shared" si="668"/>
        <v>On</v>
      </c>
      <c r="O20181">
        <f t="shared" si="667"/>
        <v>3</v>
      </c>
    </row>
    <row r="20182" spans="1:15" x14ac:dyDescent="0.25">
      <c r="A20182" s="2">
        <v>36726</v>
      </c>
      <c r="B20182">
        <v>2000</v>
      </c>
      <c r="C20182">
        <v>14.72</v>
      </c>
      <c r="D20182">
        <v>17.46</v>
      </c>
      <c r="E20182">
        <v>18.11</v>
      </c>
      <c r="F20182">
        <v>14.72</v>
      </c>
      <c r="G20182">
        <v>14.72</v>
      </c>
      <c r="H20182" s="5">
        <v>25</v>
      </c>
      <c r="I20182">
        <v>25</v>
      </c>
      <c r="J20182">
        <v>25</v>
      </c>
      <c r="K20182">
        <v>25</v>
      </c>
      <c r="L20182" s="32">
        <v>25</v>
      </c>
      <c r="M20182">
        <v>31490</v>
      </c>
      <c r="N20182" t="str">
        <f t="shared" si="668"/>
        <v>On</v>
      </c>
      <c r="O20182">
        <f t="shared" si="667"/>
        <v>3</v>
      </c>
    </row>
    <row r="20183" spans="1:15" x14ac:dyDescent="0.25">
      <c r="A20183" s="2">
        <v>36726</v>
      </c>
      <c r="B20183">
        <v>2100</v>
      </c>
      <c r="C20183">
        <v>17.05</v>
      </c>
      <c r="D20183">
        <v>19.440000000000001</v>
      </c>
      <c r="E20183">
        <v>19.940000000000001</v>
      </c>
      <c r="F20183">
        <v>17.05</v>
      </c>
      <c r="G20183">
        <v>17.05</v>
      </c>
      <c r="H20183" s="5">
        <v>25</v>
      </c>
      <c r="I20183">
        <v>25.45</v>
      </c>
      <c r="J20183">
        <v>25.63</v>
      </c>
      <c r="K20183">
        <v>25</v>
      </c>
      <c r="L20183" s="32">
        <v>25</v>
      </c>
      <c r="M20183">
        <v>31633</v>
      </c>
      <c r="N20183" t="str">
        <f t="shared" si="668"/>
        <v>On</v>
      </c>
      <c r="O20183">
        <f t="shared" si="667"/>
        <v>3</v>
      </c>
    </row>
    <row r="20184" spans="1:15" x14ac:dyDescent="0.25">
      <c r="A20184" s="2">
        <v>36726</v>
      </c>
      <c r="B20184">
        <v>2200</v>
      </c>
      <c r="C20184">
        <v>15.34</v>
      </c>
      <c r="D20184">
        <v>17.8</v>
      </c>
      <c r="E20184">
        <v>18.309999999999999</v>
      </c>
      <c r="F20184">
        <v>15.34</v>
      </c>
      <c r="G20184">
        <v>15.34</v>
      </c>
      <c r="H20184" s="5">
        <v>23</v>
      </c>
      <c r="I20184">
        <v>23.19</v>
      </c>
      <c r="J20184">
        <v>23.28</v>
      </c>
      <c r="K20184">
        <v>23</v>
      </c>
      <c r="L20184" s="32">
        <v>23</v>
      </c>
      <c r="M20184">
        <v>31346</v>
      </c>
      <c r="N20184" t="str">
        <f t="shared" si="668"/>
        <v>On</v>
      </c>
      <c r="O20184">
        <f t="shared" si="667"/>
        <v>3</v>
      </c>
    </row>
    <row r="20185" spans="1:15" x14ac:dyDescent="0.25">
      <c r="A20185" s="2">
        <v>36726</v>
      </c>
      <c r="B20185">
        <v>2300</v>
      </c>
      <c r="C20185">
        <v>13.04</v>
      </c>
      <c r="D20185">
        <v>13.67</v>
      </c>
      <c r="E20185">
        <v>13.8</v>
      </c>
      <c r="F20185">
        <v>13.04</v>
      </c>
      <c r="G20185">
        <v>13.04</v>
      </c>
      <c r="H20185" s="5">
        <v>18</v>
      </c>
      <c r="I20185">
        <v>18.86</v>
      </c>
      <c r="J20185">
        <v>20.23</v>
      </c>
      <c r="K20185">
        <v>18</v>
      </c>
      <c r="L20185" s="32">
        <v>18</v>
      </c>
      <c r="M20185">
        <v>29137</v>
      </c>
      <c r="N20185" t="str">
        <f t="shared" si="668"/>
        <v>On</v>
      </c>
      <c r="O20185">
        <f t="shared" si="667"/>
        <v>3</v>
      </c>
    </row>
    <row r="20186" spans="1:15" x14ac:dyDescent="0.25">
      <c r="A20186" s="2">
        <v>36726</v>
      </c>
      <c r="B20186">
        <v>2400</v>
      </c>
      <c r="C20186">
        <v>12.52</v>
      </c>
      <c r="D20186">
        <v>12.52</v>
      </c>
      <c r="E20186">
        <v>12.52</v>
      </c>
      <c r="F20186">
        <v>12.52</v>
      </c>
      <c r="G20186">
        <v>12.52</v>
      </c>
      <c r="H20186" s="5">
        <v>15</v>
      </c>
      <c r="I20186">
        <v>15</v>
      </c>
      <c r="J20186">
        <v>15</v>
      </c>
      <c r="K20186">
        <v>15</v>
      </c>
      <c r="L20186" s="32">
        <v>15</v>
      </c>
      <c r="M20186">
        <v>26480</v>
      </c>
      <c r="N20186" t="str">
        <f t="shared" si="668"/>
        <v>Off</v>
      </c>
      <c r="O20186">
        <f t="shared" si="667"/>
        <v>3</v>
      </c>
    </row>
    <row r="20187" spans="1:15" x14ac:dyDescent="0.25">
      <c r="A20187" s="2">
        <v>36727</v>
      </c>
      <c r="B20187">
        <v>100</v>
      </c>
      <c r="C20187">
        <v>12.52</v>
      </c>
      <c r="D20187">
        <v>12.52</v>
      </c>
      <c r="E20187">
        <v>12.52</v>
      </c>
      <c r="F20187">
        <v>12.52</v>
      </c>
      <c r="G20187">
        <v>12.52</v>
      </c>
      <c r="H20187" s="5">
        <v>13</v>
      </c>
      <c r="I20187">
        <v>13</v>
      </c>
      <c r="J20187">
        <v>13</v>
      </c>
      <c r="K20187">
        <v>13</v>
      </c>
      <c r="L20187" s="32">
        <v>13</v>
      </c>
      <c r="M20187">
        <v>24461</v>
      </c>
      <c r="N20187" t="str">
        <f t="shared" si="668"/>
        <v>Off</v>
      </c>
      <c r="O20187">
        <f t="shared" si="667"/>
        <v>4</v>
      </c>
    </row>
    <row r="20188" spans="1:15" x14ac:dyDescent="0.25">
      <c r="A20188" s="2">
        <v>36727</v>
      </c>
      <c r="B20188">
        <v>200</v>
      </c>
      <c r="C20188">
        <v>11.03</v>
      </c>
      <c r="D20188">
        <v>11.03</v>
      </c>
      <c r="E20188">
        <v>11.03</v>
      </c>
      <c r="F20188">
        <v>11.03</v>
      </c>
      <c r="G20188">
        <v>11.03</v>
      </c>
      <c r="H20188" s="5">
        <v>12.49</v>
      </c>
      <c r="I20188">
        <v>12.49</v>
      </c>
      <c r="J20188">
        <v>12.49</v>
      </c>
      <c r="K20188">
        <v>12.49</v>
      </c>
      <c r="L20188" s="32">
        <v>12.49</v>
      </c>
      <c r="M20188">
        <v>23456</v>
      </c>
      <c r="N20188" t="str">
        <f t="shared" si="668"/>
        <v>Off</v>
      </c>
      <c r="O20188">
        <f t="shared" si="667"/>
        <v>4</v>
      </c>
    </row>
    <row r="20189" spans="1:15" x14ac:dyDescent="0.25">
      <c r="A20189" s="2">
        <v>36727</v>
      </c>
      <c r="B20189">
        <v>300</v>
      </c>
      <c r="C20189">
        <v>0</v>
      </c>
      <c r="D20189">
        <v>0</v>
      </c>
      <c r="E20189">
        <v>0</v>
      </c>
      <c r="F20189">
        <v>0</v>
      </c>
      <c r="G20189">
        <v>0</v>
      </c>
      <c r="H20189" s="5">
        <v>11.96</v>
      </c>
      <c r="I20189">
        <v>11.96</v>
      </c>
      <c r="J20189">
        <v>11.96</v>
      </c>
      <c r="K20189">
        <v>11.96</v>
      </c>
      <c r="L20189" s="32">
        <v>11.96</v>
      </c>
      <c r="M20189">
        <v>22713</v>
      </c>
      <c r="N20189" t="str">
        <f t="shared" si="668"/>
        <v>Off</v>
      </c>
      <c r="O20189">
        <f t="shared" si="667"/>
        <v>4</v>
      </c>
    </row>
    <row r="20190" spans="1:15" x14ac:dyDescent="0.25">
      <c r="A20190" s="2">
        <v>36727</v>
      </c>
      <c r="B20190">
        <v>400</v>
      </c>
      <c r="C20190">
        <v>0</v>
      </c>
      <c r="D20190">
        <v>0</v>
      </c>
      <c r="E20190">
        <v>0</v>
      </c>
      <c r="F20190">
        <v>0</v>
      </c>
      <c r="G20190">
        <v>0</v>
      </c>
      <c r="H20190" s="5">
        <v>11</v>
      </c>
      <c r="I20190">
        <v>11</v>
      </c>
      <c r="J20190">
        <v>11</v>
      </c>
      <c r="K20190">
        <v>11</v>
      </c>
      <c r="L20190" s="32">
        <v>11</v>
      </c>
      <c r="M20190">
        <v>22324</v>
      </c>
      <c r="N20190" t="str">
        <f t="shared" si="668"/>
        <v>Off</v>
      </c>
      <c r="O20190">
        <f t="shared" si="667"/>
        <v>4</v>
      </c>
    </row>
    <row r="20191" spans="1:15" x14ac:dyDescent="0.25">
      <c r="A20191" s="2">
        <v>36727</v>
      </c>
      <c r="B20191">
        <v>500</v>
      </c>
      <c r="C20191">
        <v>0</v>
      </c>
      <c r="D20191">
        <v>0</v>
      </c>
      <c r="E20191">
        <v>0</v>
      </c>
      <c r="F20191">
        <v>0</v>
      </c>
      <c r="G20191">
        <v>0</v>
      </c>
      <c r="H20191" s="5">
        <v>11.7</v>
      </c>
      <c r="I20191">
        <v>11.7</v>
      </c>
      <c r="J20191">
        <v>11.7</v>
      </c>
      <c r="K20191">
        <v>11.7</v>
      </c>
      <c r="L20191" s="32">
        <v>11.7</v>
      </c>
      <c r="M20191">
        <v>22594</v>
      </c>
      <c r="N20191" t="str">
        <f t="shared" si="668"/>
        <v>Off</v>
      </c>
      <c r="O20191">
        <f t="shared" si="667"/>
        <v>4</v>
      </c>
    </row>
    <row r="20192" spans="1:15" x14ac:dyDescent="0.25">
      <c r="A20192" s="2">
        <v>36727</v>
      </c>
      <c r="B20192">
        <v>600</v>
      </c>
      <c r="C20192">
        <v>10.06</v>
      </c>
      <c r="D20192">
        <v>10.06</v>
      </c>
      <c r="E20192">
        <v>10.06</v>
      </c>
      <c r="F20192">
        <v>10.06</v>
      </c>
      <c r="G20192">
        <v>10.06</v>
      </c>
      <c r="H20192" s="5">
        <v>12.4</v>
      </c>
      <c r="I20192">
        <v>12.4</v>
      </c>
      <c r="J20192">
        <v>12.4</v>
      </c>
      <c r="K20192">
        <v>12.4</v>
      </c>
      <c r="L20192" s="32">
        <v>12.4</v>
      </c>
      <c r="M20192">
        <v>23876</v>
      </c>
      <c r="N20192" t="str">
        <f t="shared" si="668"/>
        <v>Off</v>
      </c>
      <c r="O20192">
        <f t="shared" si="667"/>
        <v>4</v>
      </c>
    </row>
    <row r="20193" spans="1:15" x14ac:dyDescent="0.25">
      <c r="A20193" s="2">
        <v>36727</v>
      </c>
      <c r="B20193">
        <v>700</v>
      </c>
      <c r="C20193">
        <v>12.93</v>
      </c>
      <c r="D20193">
        <v>12.93</v>
      </c>
      <c r="E20193">
        <v>12.93</v>
      </c>
      <c r="F20193">
        <v>12.93</v>
      </c>
      <c r="G20193">
        <v>12.93</v>
      </c>
      <c r="H20193" s="5">
        <v>15</v>
      </c>
      <c r="I20193">
        <v>15</v>
      </c>
      <c r="J20193">
        <v>15</v>
      </c>
      <c r="K20193">
        <v>15</v>
      </c>
      <c r="L20193" s="32">
        <v>15</v>
      </c>
      <c r="M20193">
        <v>25944</v>
      </c>
      <c r="N20193" t="str">
        <f t="shared" si="668"/>
        <v>Off</v>
      </c>
      <c r="O20193">
        <f t="shared" si="667"/>
        <v>4</v>
      </c>
    </row>
    <row r="20194" spans="1:15" x14ac:dyDescent="0.25">
      <c r="A20194" s="2">
        <v>36727</v>
      </c>
      <c r="B20194">
        <v>800</v>
      </c>
      <c r="C20194">
        <v>15.01</v>
      </c>
      <c r="D20194">
        <v>15.01</v>
      </c>
      <c r="E20194">
        <v>15.01</v>
      </c>
      <c r="F20194">
        <v>15.01</v>
      </c>
      <c r="G20194">
        <v>15.01</v>
      </c>
      <c r="H20194" s="5">
        <v>16</v>
      </c>
      <c r="I20194">
        <v>16</v>
      </c>
      <c r="J20194">
        <v>16</v>
      </c>
      <c r="K20194">
        <v>16</v>
      </c>
      <c r="L20194" s="32">
        <v>16</v>
      </c>
      <c r="M20194">
        <v>28880</v>
      </c>
      <c r="N20194" t="str">
        <f t="shared" si="668"/>
        <v>On</v>
      </c>
      <c r="O20194">
        <f t="shared" si="667"/>
        <v>4</v>
      </c>
    </row>
    <row r="20195" spans="1:15" x14ac:dyDescent="0.25">
      <c r="A20195" s="2">
        <v>36727</v>
      </c>
      <c r="B20195">
        <v>900</v>
      </c>
      <c r="C20195">
        <v>16.149999999999999</v>
      </c>
      <c r="D20195">
        <v>16.149999999999999</v>
      </c>
      <c r="E20195">
        <v>16.149999999999999</v>
      </c>
      <c r="F20195">
        <v>16.149999999999999</v>
      </c>
      <c r="G20195">
        <v>16.149999999999999</v>
      </c>
      <c r="H20195" s="5">
        <v>17.37</v>
      </c>
      <c r="I20195">
        <v>17.43</v>
      </c>
      <c r="J20195">
        <v>17.53</v>
      </c>
      <c r="K20195">
        <v>17.37</v>
      </c>
      <c r="L20195" s="32">
        <v>17.37</v>
      </c>
      <c r="M20195">
        <v>31060</v>
      </c>
      <c r="N20195" t="str">
        <f t="shared" si="668"/>
        <v>On</v>
      </c>
      <c r="O20195">
        <f t="shared" si="667"/>
        <v>4</v>
      </c>
    </row>
    <row r="20196" spans="1:15" x14ac:dyDescent="0.25">
      <c r="A20196" s="2">
        <v>36727</v>
      </c>
      <c r="B20196">
        <v>1000</v>
      </c>
      <c r="C20196">
        <v>18.72</v>
      </c>
      <c r="D20196">
        <v>18.72</v>
      </c>
      <c r="E20196">
        <v>18.72</v>
      </c>
      <c r="F20196">
        <v>18.72</v>
      </c>
      <c r="G20196">
        <v>18.72</v>
      </c>
      <c r="H20196" s="5">
        <v>20</v>
      </c>
      <c r="I20196">
        <v>20</v>
      </c>
      <c r="J20196">
        <v>20</v>
      </c>
      <c r="K20196">
        <v>20</v>
      </c>
      <c r="L20196" s="32">
        <v>20</v>
      </c>
      <c r="M20196">
        <v>32314</v>
      </c>
      <c r="N20196" t="str">
        <f t="shared" si="668"/>
        <v>On</v>
      </c>
      <c r="O20196">
        <f t="shared" si="667"/>
        <v>4</v>
      </c>
    </row>
    <row r="20197" spans="1:15" x14ac:dyDescent="0.25">
      <c r="A20197" s="2">
        <v>36727</v>
      </c>
      <c r="B20197">
        <v>1100</v>
      </c>
      <c r="C20197">
        <v>20.9</v>
      </c>
      <c r="D20197">
        <v>20.9</v>
      </c>
      <c r="E20197">
        <v>20.9</v>
      </c>
      <c r="F20197">
        <v>20.9</v>
      </c>
      <c r="G20197">
        <v>20.9</v>
      </c>
      <c r="H20197" s="5">
        <v>22</v>
      </c>
      <c r="I20197">
        <v>22</v>
      </c>
      <c r="J20197">
        <v>22</v>
      </c>
      <c r="K20197">
        <v>22</v>
      </c>
      <c r="L20197" s="32">
        <v>22</v>
      </c>
      <c r="M20197">
        <v>33769</v>
      </c>
      <c r="N20197" t="str">
        <f t="shared" si="668"/>
        <v>On</v>
      </c>
      <c r="O20197">
        <f t="shared" si="667"/>
        <v>4</v>
      </c>
    </row>
    <row r="20198" spans="1:15" x14ac:dyDescent="0.25">
      <c r="A20198" s="2">
        <v>36727</v>
      </c>
      <c r="B20198">
        <v>1200</v>
      </c>
      <c r="C20198">
        <v>20.9</v>
      </c>
      <c r="D20198">
        <v>20.9</v>
      </c>
      <c r="E20198">
        <v>20.9</v>
      </c>
      <c r="F20198">
        <v>20.9</v>
      </c>
      <c r="G20198">
        <v>20.9</v>
      </c>
      <c r="H20198" s="5">
        <v>25</v>
      </c>
      <c r="I20198">
        <v>25</v>
      </c>
      <c r="J20198">
        <v>25</v>
      </c>
      <c r="K20198">
        <v>25</v>
      </c>
      <c r="L20198" s="32">
        <v>25</v>
      </c>
      <c r="M20198">
        <v>34449</v>
      </c>
      <c r="N20198" t="str">
        <f t="shared" si="668"/>
        <v>On</v>
      </c>
      <c r="O20198">
        <f t="shared" ref="O20198:O20261" si="669">+WEEKDAY(A20198,2)</f>
        <v>4</v>
      </c>
    </row>
    <row r="20199" spans="1:15" x14ac:dyDescent="0.25">
      <c r="A20199" s="2">
        <v>36727</v>
      </c>
      <c r="B20199">
        <v>1300</v>
      </c>
      <c r="C20199">
        <v>21.58</v>
      </c>
      <c r="D20199">
        <v>21.58</v>
      </c>
      <c r="E20199">
        <v>21.58</v>
      </c>
      <c r="F20199">
        <v>21.58</v>
      </c>
      <c r="G20199">
        <v>21.58</v>
      </c>
      <c r="H20199" s="5">
        <v>26</v>
      </c>
      <c r="I20199">
        <v>26</v>
      </c>
      <c r="J20199">
        <v>26</v>
      </c>
      <c r="K20199">
        <v>26</v>
      </c>
      <c r="L20199" s="32">
        <v>26</v>
      </c>
      <c r="M20199">
        <v>34830</v>
      </c>
      <c r="N20199" t="str">
        <f t="shared" si="668"/>
        <v>On</v>
      </c>
      <c r="O20199">
        <f t="shared" si="669"/>
        <v>4</v>
      </c>
    </row>
    <row r="20200" spans="1:15" x14ac:dyDescent="0.25">
      <c r="A20200" s="2">
        <v>36727</v>
      </c>
      <c r="B20200">
        <v>1400</v>
      </c>
      <c r="C20200">
        <v>27.36</v>
      </c>
      <c r="D20200">
        <v>27.36</v>
      </c>
      <c r="E20200">
        <v>27.36</v>
      </c>
      <c r="F20200">
        <v>27.36</v>
      </c>
      <c r="G20200">
        <v>27.36</v>
      </c>
      <c r="H20200" s="5">
        <v>32</v>
      </c>
      <c r="I20200">
        <v>32</v>
      </c>
      <c r="J20200">
        <v>32</v>
      </c>
      <c r="K20200">
        <v>32</v>
      </c>
      <c r="L20200" s="32">
        <v>32</v>
      </c>
      <c r="M20200">
        <v>35529</v>
      </c>
      <c r="N20200" t="str">
        <f t="shared" si="668"/>
        <v>On</v>
      </c>
      <c r="O20200">
        <f t="shared" si="669"/>
        <v>4</v>
      </c>
    </row>
    <row r="20201" spans="1:15" x14ac:dyDescent="0.25">
      <c r="A20201" s="2">
        <v>36727</v>
      </c>
      <c r="B20201">
        <v>1500</v>
      </c>
      <c r="C20201">
        <v>19</v>
      </c>
      <c r="D20201">
        <v>19</v>
      </c>
      <c r="E20201">
        <v>19</v>
      </c>
      <c r="F20201">
        <v>19</v>
      </c>
      <c r="G20201">
        <v>19</v>
      </c>
      <c r="H20201" s="5">
        <v>40</v>
      </c>
      <c r="I20201">
        <v>40</v>
      </c>
      <c r="J20201">
        <v>40</v>
      </c>
      <c r="K20201">
        <v>40</v>
      </c>
      <c r="L20201" s="32">
        <v>40</v>
      </c>
      <c r="M20201">
        <v>35682</v>
      </c>
      <c r="N20201" t="str">
        <f t="shared" si="668"/>
        <v>On</v>
      </c>
      <c r="O20201">
        <f t="shared" si="669"/>
        <v>4</v>
      </c>
    </row>
    <row r="20202" spans="1:15" x14ac:dyDescent="0.25">
      <c r="A20202" s="2">
        <v>36727</v>
      </c>
      <c r="B20202">
        <v>1600</v>
      </c>
      <c r="C20202">
        <v>19.170000000000002</v>
      </c>
      <c r="D20202">
        <v>19.170000000000002</v>
      </c>
      <c r="E20202">
        <v>19.170000000000002</v>
      </c>
      <c r="F20202">
        <v>19.170000000000002</v>
      </c>
      <c r="G20202">
        <v>19.170000000000002</v>
      </c>
      <c r="H20202" s="5">
        <v>40.68</v>
      </c>
      <c r="I20202">
        <v>40.68</v>
      </c>
      <c r="J20202">
        <v>40.68</v>
      </c>
      <c r="K20202">
        <v>40.68</v>
      </c>
      <c r="L20202" s="32">
        <v>40.68</v>
      </c>
      <c r="M20202">
        <v>35944</v>
      </c>
      <c r="N20202" t="str">
        <f t="shared" si="668"/>
        <v>On</v>
      </c>
      <c r="O20202">
        <f t="shared" si="669"/>
        <v>4</v>
      </c>
    </row>
    <row r="20203" spans="1:15" x14ac:dyDescent="0.25">
      <c r="A20203" s="2">
        <v>36727</v>
      </c>
      <c r="B20203">
        <v>1700</v>
      </c>
      <c r="C20203">
        <v>27.59</v>
      </c>
      <c r="D20203">
        <v>28.65</v>
      </c>
      <c r="E20203">
        <v>28.88</v>
      </c>
      <c r="F20203">
        <v>27.59</v>
      </c>
      <c r="G20203">
        <v>27.59</v>
      </c>
      <c r="H20203" s="5">
        <v>41.89</v>
      </c>
      <c r="I20203">
        <v>41.89</v>
      </c>
      <c r="J20203">
        <v>41.89</v>
      </c>
      <c r="K20203">
        <v>41.89</v>
      </c>
      <c r="L20203" s="32">
        <v>41.89</v>
      </c>
      <c r="M20203">
        <v>36097</v>
      </c>
      <c r="N20203" t="str">
        <f t="shared" si="668"/>
        <v>On</v>
      </c>
      <c r="O20203">
        <f t="shared" si="669"/>
        <v>4</v>
      </c>
    </row>
    <row r="20204" spans="1:15" x14ac:dyDescent="0.25">
      <c r="A20204" s="2">
        <v>36727</v>
      </c>
      <c r="B20204">
        <v>1800</v>
      </c>
      <c r="C20204">
        <v>21.13</v>
      </c>
      <c r="D20204">
        <v>23.37</v>
      </c>
      <c r="E20204">
        <v>23.83</v>
      </c>
      <c r="F20204">
        <v>21.13</v>
      </c>
      <c r="G20204">
        <v>21.13</v>
      </c>
      <c r="H20204" s="5">
        <v>37.299999999999997</v>
      </c>
      <c r="I20204">
        <v>37.299999999999997</v>
      </c>
      <c r="J20204">
        <v>37.299999999999997</v>
      </c>
      <c r="K20204">
        <v>37.299999999999997</v>
      </c>
      <c r="L20204" s="32">
        <v>37.299999999999997</v>
      </c>
      <c r="M20204">
        <v>36188</v>
      </c>
      <c r="N20204" t="str">
        <f t="shared" si="668"/>
        <v>On</v>
      </c>
      <c r="O20204">
        <f t="shared" si="669"/>
        <v>4</v>
      </c>
    </row>
    <row r="20205" spans="1:15" x14ac:dyDescent="0.25">
      <c r="A20205" s="2">
        <v>36727</v>
      </c>
      <c r="B20205">
        <v>1900</v>
      </c>
      <c r="C20205">
        <v>20.7</v>
      </c>
      <c r="D20205">
        <v>22.95</v>
      </c>
      <c r="E20205">
        <v>23.42</v>
      </c>
      <c r="F20205">
        <v>20.7</v>
      </c>
      <c r="G20205">
        <v>20.7</v>
      </c>
      <c r="H20205" s="5">
        <v>27.99</v>
      </c>
      <c r="I20205">
        <v>28.19</v>
      </c>
      <c r="J20205">
        <v>28.52</v>
      </c>
      <c r="K20205">
        <v>27.99</v>
      </c>
      <c r="L20205" s="32">
        <v>27.99</v>
      </c>
      <c r="M20205">
        <v>35314</v>
      </c>
      <c r="N20205" t="str">
        <f t="shared" si="668"/>
        <v>On</v>
      </c>
      <c r="O20205">
        <f t="shared" si="669"/>
        <v>4</v>
      </c>
    </row>
    <row r="20206" spans="1:15" x14ac:dyDescent="0.25">
      <c r="A20206" s="2">
        <v>36727</v>
      </c>
      <c r="B20206">
        <v>2000</v>
      </c>
      <c r="C20206">
        <v>19.12</v>
      </c>
      <c r="D20206">
        <v>21.43</v>
      </c>
      <c r="E20206">
        <v>21.92</v>
      </c>
      <c r="F20206">
        <v>19.12</v>
      </c>
      <c r="G20206">
        <v>19.12</v>
      </c>
      <c r="H20206" s="5">
        <v>27</v>
      </c>
      <c r="I20206">
        <v>27</v>
      </c>
      <c r="J20206">
        <v>27</v>
      </c>
      <c r="K20206">
        <v>27</v>
      </c>
      <c r="L20206" s="32">
        <v>27</v>
      </c>
      <c r="M20206">
        <v>34183</v>
      </c>
      <c r="N20206" t="str">
        <f t="shared" si="668"/>
        <v>On</v>
      </c>
      <c r="O20206">
        <f t="shared" si="669"/>
        <v>4</v>
      </c>
    </row>
    <row r="20207" spans="1:15" x14ac:dyDescent="0.25">
      <c r="A20207" s="2">
        <v>36727</v>
      </c>
      <c r="B20207">
        <v>2100</v>
      </c>
      <c r="C20207">
        <v>20.149999999999999</v>
      </c>
      <c r="D20207">
        <v>22.42</v>
      </c>
      <c r="E20207">
        <v>22.9</v>
      </c>
      <c r="F20207">
        <v>20.149999999999999</v>
      </c>
      <c r="G20207">
        <v>20.149999999999999</v>
      </c>
      <c r="H20207" s="5">
        <v>28</v>
      </c>
      <c r="I20207">
        <v>28</v>
      </c>
      <c r="J20207">
        <v>28</v>
      </c>
      <c r="K20207">
        <v>28</v>
      </c>
      <c r="L20207" s="32">
        <v>28</v>
      </c>
      <c r="M20207">
        <v>33727</v>
      </c>
      <c r="N20207" t="str">
        <f t="shared" si="668"/>
        <v>On</v>
      </c>
      <c r="O20207">
        <f t="shared" si="669"/>
        <v>4</v>
      </c>
    </row>
    <row r="20208" spans="1:15" x14ac:dyDescent="0.25">
      <c r="A20208" s="2">
        <v>36727</v>
      </c>
      <c r="B20208">
        <v>2200</v>
      </c>
      <c r="C20208">
        <v>19.63</v>
      </c>
      <c r="D20208">
        <v>21.92</v>
      </c>
      <c r="E20208">
        <v>22.4</v>
      </c>
      <c r="F20208">
        <v>19.63</v>
      </c>
      <c r="G20208">
        <v>19.63</v>
      </c>
      <c r="H20208" s="5">
        <v>26</v>
      </c>
      <c r="I20208">
        <v>26</v>
      </c>
      <c r="J20208">
        <v>26</v>
      </c>
      <c r="K20208">
        <v>26</v>
      </c>
      <c r="L20208" s="32">
        <v>26</v>
      </c>
      <c r="M20208">
        <v>34006</v>
      </c>
      <c r="N20208" t="str">
        <f t="shared" si="668"/>
        <v>On</v>
      </c>
      <c r="O20208">
        <f t="shared" si="669"/>
        <v>4</v>
      </c>
    </row>
    <row r="20209" spans="1:15" x14ac:dyDescent="0.25">
      <c r="A20209" s="2">
        <v>36727</v>
      </c>
      <c r="B20209">
        <v>2300</v>
      </c>
      <c r="C20209">
        <v>15.3</v>
      </c>
      <c r="D20209">
        <v>16.5</v>
      </c>
      <c r="E20209">
        <v>16.75</v>
      </c>
      <c r="F20209">
        <v>15.3</v>
      </c>
      <c r="G20209">
        <v>15.3</v>
      </c>
      <c r="H20209" s="5">
        <v>15.58</v>
      </c>
      <c r="I20209">
        <v>16.11</v>
      </c>
      <c r="J20209">
        <v>17.010000000000002</v>
      </c>
      <c r="K20209">
        <v>15.58</v>
      </c>
      <c r="L20209" s="32">
        <v>15.58</v>
      </c>
      <c r="M20209">
        <v>31636</v>
      </c>
      <c r="N20209" t="str">
        <f t="shared" si="668"/>
        <v>On</v>
      </c>
      <c r="O20209">
        <f t="shared" si="669"/>
        <v>4</v>
      </c>
    </row>
    <row r="20210" spans="1:15" x14ac:dyDescent="0.25">
      <c r="A20210" s="2">
        <v>36727</v>
      </c>
      <c r="B20210">
        <v>2400</v>
      </c>
      <c r="C20210">
        <v>13.26</v>
      </c>
      <c r="D20210">
        <v>13.26</v>
      </c>
      <c r="E20210">
        <v>13.26</v>
      </c>
      <c r="F20210">
        <v>13.26</v>
      </c>
      <c r="G20210">
        <v>13.26</v>
      </c>
      <c r="H20210" s="5">
        <v>15</v>
      </c>
      <c r="I20210">
        <v>15</v>
      </c>
      <c r="J20210">
        <v>15</v>
      </c>
      <c r="K20210">
        <v>15</v>
      </c>
      <c r="L20210" s="32">
        <v>15</v>
      </c>
      <c r="M20210">
        <v>28604</v>
      </c>
      <c r="N20210" t="str">
        <f t="shared" si="668"/>
        <v>Off</v>
      </c>
      <c r="O20210">
        <f t="shared" si="669"/>
        <v>4</v>
      </c>
    </row>
    <row r="20211" spans="1:15" x14ac:dyDescent="0.25">
      <c r="A20211" s="2">
        <v>36728</v>
      </c>
      <c r="B20211">
        <v>100</v>
      </c>
      <c r="C20211">
        <v>12.9</v>
      </c>
      <c r="D20211">
        <v>12.9</v>
      </c>
      <c r="E20211">
        <v>12.9</v>
      </c>
      <c r="F20211">
        <v>12.9</v>
      </c>
      <c r="G20211">
        <v>12.9</v>
      </c>
      <c r="H20211" s="5">
        <v>12.67</v>
      </c>
      <c r="I20211">
        <v>12.67</v>
      </c>
      <c r="J20211">
        <v>12.67</v>
      </c>
      <c r="K20211">
        <v>12.67</v>
      </c>
      <c r="L20211" s="32">
        <v>12.67</v>
      </c>
      <c r="M20211">
        <v>26028</v>
      </c>
      <c r="N20211" t="str">
        <f t="shared" si="668"/>
        <v>Off</v>
      </c>
      <c r="O20211">
        <f t="shared" si="669"/>
        <v>5</v>
      </c>
    </row>
    <row r="20212" spans="1:15" x14ac:dyDescent="0.25">
      <c r="A20212" s="2">
        <v>36728</v>
      </c>
      <c r="B20212">
        <v>200</v>
      </c>
      <c r="C20212">
        <v>12.75</v>
      </c>
      <c r="D20212">
        <v>12.75</v>
      </c>
      <c r="E20212">
        <v>12.75</v>
      </c>
      <c r="F20212">
        <v>12.75</v>
      </c>
      <c r="G20212">
        <v>12.75</v>
      </c>
      <c r="H20212" s="5">
        <v>12</v>
      </c>
      <c r="I20212">
        <v>12</v>
      </c>
      <c r="J20212">
        <v>12</v>
      </c>
      <c r="K20212">
        <v>12</v>
      </c>
      <c r="L20212" s="32">
        <v>12</v>
      </c>
      <c r="M20212">
        <v>24497</v>
      </c>
      <c r="N20212" t="str">
        <f t="shared" si="668"/>
        <v>Off</v>
      </c>
      <c r="O20212">
        <f t="shared" si="669"/>
        <v>5</v>
      </c>
    </row>
    <row r="20213" spans="1:15" x14ac:dyDescent="0.25">
      <c r="A20213" s="2">
        <v>36728</v>
      </c>
      <c r="B20213">
        <v>300</v>
      </c>
      <c r="C20213">
        <v>12.54</v>
      </c>
      <c r="D20213">
        <v>12.54</v>
      </c>
      <c r="E20213">
        <v>12.54</v>
      </c>
      <c r="F20213">
        <v>12.54</v>
      </c>
      <c r="G20213">
        <v>12.54</v>
      </c>
      <c r="H20213" s="5">
        <v>10.86</v>
      </c>
      <c r="I20213">
        <v>10.86</v>
      </c>
      <c r="J20213">
        <v>10.86</v>
      </c>
      <c r="K20213">
        <v>10.86</v>
      </c>
      <c r="L20213" s="32">
        <v>10.86</v>
      </c>
      <c r="M20213">
        <v>23624</v>
      </c>
      <c r="N20213" t="str">
        <f t="shared" si="668"/>
        <v>Off</v>
      </c>
      <c r="O20213">
        <f t="shared" si="669"/>
        <v>5</v>
      </c>
    </row>
    <row r="20214" spans="1:15" x14ac:dyDescent="0.25">
      <c r="A20214" s="2">
        <v>36728</v>
      </c>
      <c r="B20214">
        <v>400</v>
      </c>
      <c r="C20214">
        <v>12.2</v>
      </c>
      <c r="D20214">
        <v>12.2</v>
      </c>
      <c r="E20214">
        <v>12.2</v>
      </c>
      <c r="F20214">
        <v>12.2</v>
      </c>
      <c r="G20214">
        <v>12.2</v>
      </c>
      <c r="H20214" s="5">
        <v>10</v>
      </c>
      <c r="I20214">
        <v>10</v>
      </c>
      <c r="J20214">
        <v>10</v>
      </c>
      <c r="K20214">
        <v>10</v>
      </c>
      <c r="L20214" s="32">
        <v>10</v>
      </c>
      <c r="M20214">
        <v>23082</v>
      </c>
      <c r="N20214" t="str">
        <f t="shared" si="668"/>
        <v>Off</v>
      </c>
      <c r="O20214">
        <f t="shared" si="669"/>
        <v>5</v>
      </c>
    </row>
    <row r="20215" spans="1:15" x14ac:dyDescent="0.25">
      <c r="A20215" s="2">
        <v>36728</v>
      </c>
      <c r="B20215">
        <v>500</v>
      </c>
      <c r="C20215">
        <v>12.07</v>
      </c>
      <c r="D20215">
        <v>12.07</v>
      </c>
      <c r="E20215">
        <v>12.07</v>
      </c>
      <c r="F20215">
        <v>12.07</v>
      </c>
      <c r="G20215">
        <v>12.07</v>
      </c>
      <c r="H20215" s="5">
        <v>10.86</v>
      </c>
      <c r="I20215">
        <v>10.86</v>
      </c>
      <c r="J20215">
        <v>10.86</v>
      </c>
      <c r="K20215">
        <v>10.86</v>
      </c>
      <c r="L20215" s="32">
        <v>10.86</v>
      </c>
      <c r="M20215">
        <v>23275</v>
      </c>
      <c r="N20215" t="str">
        <f t="shared" si="668"/>
        <v>Off</v>
      </c>
      <c r="O20215">
        <f t="shared" si="669"/>
        <v>5</v>
      </c>
    </row>
    <row r="20216" spans="1:15" x14ac:dyDescent="0.25">
      <c r="A20216" s="2">
        <v>36728</v>
      </c>
      <c r="B20216">
        <v>600</v>
      </c>
      <c r="C20216">
        <v>12.32</v>
      </c>
      <c r="D20216">
        <v>12.32</v>
      </c>
      <c r="E20216">
        <v>12.32</v>
      </c>
      <c r="F20216">
        <v>12.32</v>
      </c>
      <c r="G20216">
        <v>12.32</v>
      </c>
      <c r="H20216" s="5">
        <v>12.06</v>
      </c>
      <c r="I20216">
        <v>12.06</v>
      </c>
      <c r="J20216">
        <v>12.06</v>
      </c>
      <c r="K20216">
        <v>12.06</v>
      </c>
      <c r="L20216" s="32">
        <v>12.06</v>
      </c>
      <c r="M20216">
        <v>24331</v>
      </c>
      <c r="N20216" t="str">
        <f t="shared" si="668"/>
        <v>Off</v>
      </c>
      <c r="O20216">
        <f t="shared" si="669"/>
        <v>5</v>
      </c>
    </row>
    <row r="20217" spans="1:15" x14ac:dyDescent="0.25">
      <c r="A20217" s="2">
        <v>36728</v>
      </c>
      <c r="B20217">
        <v>700</v>
      </c>
      <c r="C20217">
        <v>13.18</v>
      </c>
      <c r="D20217">
        <v>13.18</v>
      </c>
      <c r="E20217">
        <v>13.18</v>
      </c>
      <c r="F20217">
        <v>13.18</v>
      </c>
      <c r="G20217">
        <v>13.18</v>
      </c>
      <c r="H20217" s="5">
        <v>15.06</v>
      </c>
      <c r="I20217">
        <v>15.06</v>
      </c>
      <c r="J20217">
        <v>15.06</v>
      </c>
      <c r="K20217">
        <v>15.06</v>
      </c>
      <c r="L20217" s="32">
        <v>15.06</v>
      </c>
      <c r="M20217">
        <v>26339</v>
      </c>
      <c r="N20217" t="str">
        <f t="shared" si="668"/>
        <v>Off</v>
      </c>
      <c r="O20217">
        <f t="shared" si="669"/>
        <v>5</v>
      </c>
    </row>
    <row r="20218" spans="1:15" x14ac:dyDescent="0.25">
      <c r="A20218" s="2">
        <v>36728</v>
      </c>
      <c r="B20218">
        <v>800</v>
      </c>
      <c r="C20218">
        <v>17.88</v>
      </c>
      <c r="D20218">
        <v>17.88</v>
      </c>
      <c r="E20218">
        <v>17.88</v>
      </c>
      <c r="F20218">
        <v>17.88</v>
      </c>
      <c r="G20218">
        <v>17.88</v>
      </c>
      <c r="H20218" s="5">
        <v>15.02</v>
      </c>
      <c r="I20218">
        <v>15.02</v>
      </c>
      <c r="J20218">
        <v>15.02</v>
      </c>
      <c r="K20218">
        <v>15.02</v>
      </c>
      <c r="L20218" s="32">
        <v>15.02</v>
      </c>
      <c r="M20218">
        <v>29269</v>
      </c>
      <c r="N20218" t="str">
        <f t="shared" si="668"/>
        <v>On</v>
      </c>
      <c r="O20218">
        <f t="shared" si="669"/>
        <v>5</v>
      </c>
    </row>
    <row r="20219" spans="1:15" x14ac:dyDescent="0.25">
      <c r="A20219" s="2">
        <v>36728</v>
      </c>
      <c r="B20219">
        <v>900</v>
      </c>
      <c r="C20219">
        <v>18.420000000000002</v>
      </c>
      <c r="D20219">
        <v>18.420000000000002</v>
      </c>
      <c r="E20219">
        <v>18.420000000000002</v>
      </c>
      <c r="F20219">
        <v>18.420000000000002</v>
      </c>
      <c r="G20219">
        <v>18.420000000000002</v>
      </c>
      <c r="H20219" s="5">
        <v>17.89</v>
      </c>
      <c r="I20219">
        <v>17.89</v>
      </c>
      <c r="J20219">
        <v>17.89</v>
      </c>
      <c r="K20219">
        <v>17.89</v>
      </c>
      <c r="L20219" s="32">
        <v>17.89</v>
      </c>
      <c r="M20219">
        <v>32013</v>
      </c>
      <c r="N20219" t="str">
        <f t="shared" si="668"/>
        <v>On</v>
      </c>
      <c r="O20219">
        <f t="shared" si="669"/>
        <v>5</v>
      </c>
    </row>
    <row r="20220" spans="1:15" x14ac:dyDescent="0.25">
      <c r="A20220" s="2">
        <v>36728</v>
      </c>
      <c r="B20220">
        <v>1000</v>
      </c>
      <c r="C20220">
        <v>64.67</v>
      </c>
      <c r="D20220">
        <v>64.67</v>
      </c>
      <c r="E20220">
        <v>64.67</v>
      </c>
      <c r="F20220">
        <v>64.67</v>
      </c>
      <c r="G20220">
        <v>64.67</v>
      </c>
      <c r="H20220" s="5">
        <v>22</v>
      </c>
      <c r="I20220">
        <v>22</v>
      </c>
      <c r="J20220">
        <v>22</v>
      </c>
      <c r="K20220">
        <v>22</v>
      </c>
      <c r="L20220" s="32">
        <v>22</v>
      </c>
      <c r="M20220">
        <v>33874</v>
      </c>
      <c r="N20220" t="str">
        <f t="shared" si="668"/>
        <v>On</v>
      </c>
      <c r="O20220">
        <f t="shared" si="669"/>
        <v>5</v>
      </c>
    </row>
    <row r="20221" spans="1:15" x14ac:dyDescent="0.25">
      <c r="A20221" s="2">
        <v>36728</v>
      </c>
      <c r="B20221">
        <v>1100</v>
      </c>
      <c r="C20221">
        <v>25.77</v>
      </c>
      <c r="D20221">
        <v>25.77</v>
      </c>
      <c r="E20221">
        <v>25.77</v>
      </c>
      <c r="F20221">
        <v>25.77</v>
      </c>
      <c r="G20221">
        <v>25.77</v>
      </c>
      <c r="H20221" s="5">
        <v>20.92</v>
      </c>
      <c r="I20221">
        <v>20.92</v>
      </c>
      <c r="J20221">
        <v>20.92</v>
      </c>
      <c r="K20221">
        <v>20.92</v>
      </c>
      <c r="L20221" s="32">
        <v>20.92</v>
      </c>
      <c r="M20221">
        <v>35636</v>
      </c>
      <c r="N20221" t="str">
        <f t="shared" si="668"/>
        <v>On</v>
      </c>
      <c r="O20221">
        <f t="shared" si="669"/>
        <v>5</v>
      </c>
    </row>
    <row r="20222" spans="1:15" x14ac:dyDescent="0.25">
      <c r="A20222" s="2">
        <v>36728</v>
      </c>
      <c r="B20222">
        <v>1200</v>
      </c>
      <c r="C20222">
        <v>21.22</v>
      </c>
      <c r="D20222">
        <v>21.22</v>
      </c>
      <c r="E20222">
        <v>21.22</v>
      </c>
      <c r="F20222">
        <v>21.22</v>
      </c>
      <c r="G20222">
        <v>21.22</v>
      </c>
      <c r="H20222" s="5">
        <v>27</v>
      </c>
      <c r="I20222">
        <v>27</v>
      </c>
      <c r="J20222">
        <v>27</v>
      </c>
      <c r="K20222">
        <v>27</v>
      </c>
      <c r="L20222" s="32">
        <v>27</v>
      </c>
      <c r="M20222">
        <v>36806</v>
      </c>
      <c r="N20222" t="str">
        <f t="shared" si="668"/>
        <v>On</v>
      </c>
      <c r="O20222">
        <f t="shared" si="669"/>
        <v>5</v>
      </c>
    </row>
    <row r="20223" spans="1:15" x14ac:dyDescent="0.25">
      <c r="A20223" s="2">
        <v>36728</v>
      </c>
      <c r="B20223">
        <v>1300</v>
      </c>
      <c r="C20223">
        <v>62</v>
      </c>
      <c r="D20223">
        <v>62</v>
      </c>
      <c r="E20223">
        <v>62</v>
      </c>
      <c r="F20223">
        <v>62</v>
      </c>
      <c r="G20223">
        <v>62</v>
      </c>
      <c r="H20223" s="5">
        <v>30</v>
      </c>
      <c r="I20223">
        <v>30</v>
      </c>
      <c r="J20223">
        <v>30</v>
      </c>
      <c r="K20223">
        <v>30</v>
      </c>
      <c r="L20223" s="32">
        <v>30</v>
      </c>
      <c r="M20223">
        <v>37412</v>
      </c>
      <c r="N20223" t="str">
        <f t="shared" si="668"/>
        <v>On</v>
      </c>
      <c r="O20223">
        <f t="shared" si="669"/>
        <v>5</v>
      </c>
    </row>
    <row r="20224" spans="1:15" x14ac:dyDescent="0.25">
      <c r="A20224" s="2">
        <v>36728</v>
      </c>
      <c r="B20224">
        <v>1400</v>
      </c>
      <c r="C20224">
        <v>62.47</v>
      </c>
      <c r="D20224">
        <v>62.47</v>
      </c>
      <c r="E20224">
        <v>62.47</v>
      </c>
      <c r="F20224">
        <v>62.47</v>
      </c>
      <c r="G20224">
        <v>62.47</v>
      </c>
      <c r="H20224" s="5">
        <v>44.07</v>
      </c>
      <c r="I20224">
        <v>44.07</v>
      </c>
      <c r="J20224">
        <v>44.07</v>
      </c>
      <c r="K20224">
        <v>44.07</v>
      </c>
      <c r="L20224" s="32">
        <v>44.07</v>
      </c>
      <c r="M20224">
        <v>38160</v>
      </c>
      <c r="N20224" t="str">
        <f t="shared" si="668"/>
        <v>On</v>
      </c>
      <c r="O20224">
        <f t="shared" si="669"/>
        <v>5</v>
      </c>
    </row>
    <row r="20225" spans="1:15" x14ac:dyDescent="0.25">
      <c r="A20225" s="2">
        <v>36728</v>
      </c>
      <c r="B20225">
        <v>1500</v>
      </c>
      <c r="C20225">
        <v>68.739999999999995</v>
      </c>
      <c r="D20225">
        <v>69.239999999999995</v>
      </c>
      <c r="E20225">
        <v>69.349999999999994</v>
      </c>
      <c r="F20225">
        <v>68.739999999999995</v>
      </c>
      <c r="G20225">
        <v>68.739999999999995</v>
      </c>
      <c r="H20225" s="5">
        <v>50</v>
      </c>
      <c r="I20225">
        <v>50</v>
      </c>
      <c r="J20225">
        <v>50</v>
      </c>
      <c r="K20225">
        <v>50</v>
      </c>
      <c r="L20225" s="32">
        <v>50</v>
      </c>
      <c r="M20225">
        <v>38757</v>
      </c>
      <c r="N20225" t="str">
        <f t="shared" si="668"/>
        <v>On</v>
      </c>
      <c r="O20225">
        <f t="shared" si="669"/>
        <v>5</v>
      </c>
    </row>
    <row r="20226" spans="1:15" x14ac:dyDescent="0.25">
      <c r="A20226" s="2">
        <v>36728</v>
      </c>
      <c r="B20226">
        <v>1600</v>
      </c>
      <c r="C20226">
        <v>32.270000000000003</v>
      </c>
      <c r="D20226">
        <v>34.39</v>
      </c>
      <c r="E20226">
        <v>34.83</v>
      </c>
      <c r="F20226">
        <v>32.270000000000003</v>
      </c>
      <c r="G20226">
        <v>32.270000000000003</v>
      </c>
      <c r="H20226" s="5">
        <v>52</v>
      </c>
      <c r="I20226">
        <v>52</v>
      </c>
      <c r="J20226">
        <v>52</v>
      </c>
      <c r="K20226">
        <v>52</v>
      </c>
      <c r="L20226" s="32">
        <v>52</v>
      </c>
      <c r="M20226">
        <v>38950</v>
      </c>
      <c r="N20226" t="str">
        <f t="shared" si="668"/>
        <v>On</v>
      </c>
      <c r="O20226">
        <f t="shared" si="669"/>
        <v>5</v>
      </c>
    </row>
    <row r="20227" spans="1:15" x14ac:dyDescent="0.25">
      <c r="A20227" s="2">
        <v>36728</v>
      </c>
      <c r="B20227">
        <v>1700</v>
      </c>
      <c r="C20227">
        <v>84.75</v>
      </c>
      <c r="D20227">
        <v>84.96</v>
      </c>
      <c r="E20227">
        <v>85.01</v>
      </c>
      <c r="F20227">
        <v>84.75</v>
      </c>
      <c r="G20227">
        <v>84.75</v>
      </c>
      <c r="H20227" s="5">
        <v>50</v>
      </c>
      <c r="I20227">
        <v>50</v>
      </c>
      <c r="J20227">
        <v>50</v>
      </c>
      <c r="K20227">
        <v>50</v>
      </c>
      <c r="L20227" s="32">
        <v>50</v>
      </c>
      <c r="M20227">
        <v>38886</v>
      </c>
      <c r="N20227" t="str">
        <f t="shared" si="668"/>
        <v>On</v>
      </c>
      <c r="O20227">
        <f t="shared" si="669"/>
        <v>5</v>
      </c>
    </row>
    <row r="20228" spans="1:15" x14ac:dyDescent="0.25">
      <c r="A20228" s="2">
        <v>36728</v>
      </c>
      <c r="B20228">
        <v>1800</v>
      </c>
      <c r="C20228">
        <v>65.58</v>
      </c>
      <c r="D20228">
        <v>66.430000000000007</v>
      </c>
      <c r="E20228">
        <v>66.61</v>
      </c>
      <c r="F20228">
        <v>65.58</v>
      </c>
      <c r="G20228">
        <v>65.58</v>
      </c>
      <c r="H20228" s="5">
        <v>40</v>
      </c>
      <c r="I20228">
        <v>40</v>
      </c>
      <c r="J20228">
        <v>40</v>
      </c>
      <c r="K20228">
        <v>40</v>
      </c>
      <c r="L20228" s="32">
        <v>40</v>
      </c>
      <c r="M20228">
        <v>38671</v>
      </c>
      <c r="N20228" t="str">
        <f t="shared" si="668"/>
        <v>On</v>
      </c>
      <c r="O20228">
        <f t="shared" si="669"/>
        <v>5</v>
      </c>
    </row>
    <row r="20229" spans="1:15" x14ac:dyDescent="0.25">
      <c r="A20229" s="2">
        <v>36728</v>
      </c>
      <c r="B20229">
        <v>1900</v>
      </c>
      <c r="C20229">
        <v>19.47</v>
      </c>
      <c r="D20229">
        <v>22.07</v>
      </c>
      <c r="E20229">
        <v>22.62</v>
      </c>
      <c r="F20229">
        <v>19.47</v>
      </c>
      <c r="G20229">
        <v>19.47</v>
      </c>
      <c r="H20229" s="5">
        <v>28</v>
      </c>
      <c r="I20229">
        <v>28</v>
      </c>
      <c r="J20229">
        <v>28</v>
      </c>
      <c r="K20229">
        <v>28</v>
      </c>
      <c r="L20229" s="32">
        <v>28</v>
      </c>
      <c r="M20229">
        <v>37417</v>
      </c>
      <c r="N20229" t="str">
        <f t="shared" si="668"/>
        <v>On</v>
      </c>
      <c r="O20229">
        <f t="shared" si="669"/>
        <v>5</v>
      </c>
    </row>
    <row r="20230" spans="1:15" x14ac:dyDescent="0.25">
      <c r="A20230" s="2">
        <v>36728</v>
      </c>
      <c r="B20230">
        <v>2000</v>
      </c>
      <c r="C20230">
        <v>18.07</v>
      </c>
      <c r="D20230">
        <v>20.73</v>
      </c>
      <c r="E20230">
        <v>21.28</v>
      </c>
      <c r="F20230">
        <v>18.07</v>
      </c>
      <c r="G20230">
        <v>18.07</v>
      </c>
      <c r="H20230" s="5">
        <v>21</v>
      </c>
      <c r="I20230">
        <v>21</v>
      </c>
      <c r="J20230">
        <v>21</v>
      </c>
      <c r="K20230">
        <v>21</v>
      </c>
      <c r="L20230" s="32">
        <v>21</v>
      </c>
      <c r="M20230">
        <v>36043</v>
      </c>
      <c r="N20230" t="str">
        <f t="shared" si="668"/>
        <v>On</v>
      </c>
      <c r="O20230">
        <f t="shared" si="669"/>
        <v>5</v>
      </c>
    </row>
    <row r="20231" spans="1:15" x14ac:dyDescent="0.25">
      <c r="A20231" s="2">
        <v>36728</v>
      </c>
      <c r="B20231">
        <v>2100</v>
      </c>
      <c r="C20231">
        <v>44.2</v>
      </c>
      <c r="D20231">
        <v>45.86</v>
      </c>
      <c r="E20231">
        <v>46.21</v>
      </c>
      <c r="F20231">
        <v>44.2</v>
      </c>
      <c r="G20231">
        <v>44.2</v>
      </c>
      <c r="H20231" s="5">
        <v>20</v>
      </c>
      <c r="I20231">
        <v>20</v>
      </c>
      <c r="J20231">
        <v>20</v>
      </c>
      <c r="K20231">
        <v>20</v>
      </c>
      <c r="L20231" s="32">
        <v>20</v>
      </c>
      <c r="M20231">
        <v>35572</v>
      </c>
      <c r="N20231" t="str">
        <f t="shared" si="668"/>
        <v>On</v>
      </c>
      <c r="O20231">
        <f t="shared" si="669"/>
        <v>5</v>
      </c>
    </row>
    <row r="20232" spans="1:15" x14ac:dyDescent="0.25">
      <c r="A20232" s="2">
        <v>36728</v>
      </c>
      <c r="B20232">
        <v>2200</v>
      </c>
      <c r="C20232">
        <v>65.540000000000006</v>
      </c>
      <c r="D20232">
        <v>66.39</v>
      </c>
      <c r="E20232">
        <v>66.569999999999993</v>
      </c>
      <c r="F20232">
        <v>65.540000000000006</v>
      </c>
      <c r="G20232">
        <v>65.540000000000006</v>
      </c>
      <c r="H20232" s="5">
        <v>19.920000000000002</v>
      </c>
      <c r="I20232">
        <v>19.920000000000002</v>
      </c>
      <c r="J20232">
        <v>19.920000000000002</v>
      </c>
      <c r="K20232">
        <v>19.920000000000002</v>
      </c>
      <c r="L20232" s="32">
        <v>19.920000000000002</v>
      </c>
      <c r="M20232">
        <v>35256</v>
      </c>
      <c r="N20232" t="str">
        <f t="shared" si="668"/>
        <v>On</v>
      </c>
      <c r="O20232">
        <f t="shared" si="669"/>
        <v>5</v>
      </c>
    </row>
    <row r="20233" spans="1:15" x14ac:dyDescent="0.25">
      <c r="A20233" s="2">
        <v>36728</v>
      </c>
      <c r="B20233">
        <v>2300</v>
      </c>
      <c r="C20233">
        <v>20.63</v>
      </c>
      <c r="D20233">
        <v>23.19</v>
      </c>
      <c r="E20233">
        <v>23.72</v>
      </c>
      <c r="F20233">
        <v>20.63</v>
      </c>
      <c r="G20233">
        <v>20.63</v>
      </c>
      <c r="H20233" s="5">
        <v>15.06</v>
      </c>
      <c r="I20233">
        <v>15.06</v>
      </c>
      <c r="J20233">
        <v>15.06</v>
      </c>
      <c r="K20233">
        <v>15.06</v>
      </c>
      <c r="L20233" s="32">
        <v>15.06</v>
      </c>
      <c r="M20233">
        <v>33016</v>
      </c>
      <c r="N20233" t="str">
        <f t="shared" si="668"/>
        <v>On</v>
      </c>
      <c r="O20233">
        <f t="shared" si="669"/>
        <v>5</v>
      </c>
    </row>
    <row r="20234" spans="1:15" x14ac:dyDescent="0.25">
      <c r="A20234" s="2">
        <v>36728</v>
      </c>
      <c r="B20234">
        <v>2400</v>
      </c>
      <c r="C20234">
        <v>15.13</v>
      </c>
      <c r="D20234">
        <v>17.43</v>
      </c>
      <c r="E20234">
        <v>17.91</v>
      </c>
      <c r="F20234">
        <v>15.13</v>
      </c>
      <c r="G20234">
        <v>15.13</v>
      </c>
      <c r="H20234" s="5">
        <v>15</v>
      </c>
      <c r="I20234">
        <v>15</v>
      </c>
      <c r="J20234">
        <v>15</v>
      </c>
      <c r="K20234">
        <v>15</v>
      </c>
      <c r="L20234" s="32">
        <v>15</v>
      </c>
      <c r="M20234">
        <v>30178</v>
      </c>
      <c r="N20234" t="str">
        <f t="shared" si="668"/>
        <v>Off</v>
      </c>
      <c r="O20234">
        <f t="shared" si="669"/>
        <v>5</v>
      </c>
    </row>
    <row r="20235" spans="1:15" x14ac:dyDescent="0.25">
      <c r="A20235" s="2">
        <v>36729</v>
      </c>
      <c r="B20235">
        <v>100</v>
      </c>
      <c r="C20235">
        <v>13.77</v>
      </c>
      <c r="D20235">
        <v>13.77</v>
      </c>
      <c r="E20235">
        <v>13.77</v>
      </c>
      <c r="F20235">
        <v>13.77</v>
      </c>
      <c r="G20235">
        <v>13.77</v>
      </c>
      <c r="H20235" s="5">
        <v>12.92</v>
      </c>
      <c r="I20235">
        <v>12.92</v>
      </c>
      <c r="J20235">
        <v>12.92</v>
      </c>
      <c r="K20235">
        <v>12.92</v>
      </c>
      <c r="L20235" s="32">
        <v>12.92</v>
      </c>
      <c r="M20235">
        <v>27565</v>
      </c>
      <c r="N20235" t="str">
        <f t="shared" ref="N20235:N20298" si="670">+IF(B20235&gt;700,IF(B20235&lt;2400,"On","Off"),"Off")</f>
        <v>Off</v>
      </c>
      <c r="O20235">
        <f t="shared" si="669"/>
        <v>6</v>
      </c>
    </row>
    <row r="20236" spans="1:15" x14ac:dyDescent="0.25">
      <c r="A20236" s="2">
        <v>36729</v>
      </c>
      <c r="B20236">
        <v>200</v>
      </c>
      <c r="C20236">
        <v>13.67</v>
      </c>
      <c r="D20236">
        <v>13.67</v>
      </c>
      <c r="E20236">
        <v>13.67</v>
      </c>
      <c r="F20236">
        <v>13.67</v>
      </c>
      <c r="G20236">
        <v>13.67</v>
      </c>
      <c r="H20236" s="5">
        <v>12.19</v>
      </c>
      <c r="I20236">
        <v>12.19</v>
      </c>
      <c r="J20236">
        <v>12.19</v>
      </c>
      <c r="K20236">
        <v>12.19</v>
      </c>
      <c r="L20236" s="32">
        <v>12.19</v>
      </c>
      <c r="M20236">
        <v>25748</v>
      </c>
      <c r="N20236" t="str">
        <f t="shared" si="670"/>
        <v>Off</v>
      </c>
      <c r="O20236">
        <f t="shared" si="669"/>
        <v>6</v>
      </c>
    </row>
    <row r="20237" spans="1:15" x14ac:dyDescent="0.25">
      <c r="A20237" s="2">
        <v>36729</v>
      </c>
      <c r="B20237">
        <v>300</v>
      </c>
      <c r="C20237">
        <v>13.74</v>
      </c>
      <c r="D20237">
        <v>13.74</v>
      </c>
      <c r="E20237">
        <v>13.74</v>
      </c>
      <c r="F20237">
        <v>13.74</v>
      </c>
      <c r="G20237">
        <v>13.74</v>
      </c>
      <c r="H20237" s="5">
        <v>11</v>
      </c>
      <c r="I20237">
        <v>11</v>
      </c>
      <c r="J20237">
        <v>11</v>
      </c>
      <c r="K20237">
        <v>11</v>
      </c>
      <c r="L20237" s="32">
        <v>11</v>
      </c>
      <c r="M20237">
        <v>24594</v>
      </c>
      <c r="N20237" t="str">
        <f t="shared" si="670"/>
        <v>Off</v>
      </c>
      <c r="O20237">
        <f t="shared" si="669"/>
        <v>6</v>
      </c>
    </row>
    <row r="20238" spans="1:15" x14ac:dyDescent="0.25">
      <c r="A20238" s="2">
        <v>36729</v>
      </c>
      <c r="B20238">
        <v>400</v>
      </c>
      <c r="C20238">
        <v>13.5</v>
      </c>
      <c r="D20238">
        <v>13.5</v>
      </c>
      <c r="E20238">
        <v>13.5</v>
      </c>
      <c r="F20238">
        <v>13.5</v>
      </c>
      <c r="G20238">
        <v>13.5</v>
      </c>
      <c r="H20238" s="5">
        <v>10</v>
      </c>
      <c r="I20238">
        <v>10</v>
      </c>
      <c r="J20238">
        <v>10</v>
      </c>
      <c r="K20238">
        <v>10</v>
      </c>
      <c r="L20238" s="32">
        <v>10</v>
      </c>
      <c r="M20238">
        <v>23859</v>
      </c>
      <c r="N20238" t="str">
        <f t="shared" si="670"/>
        <v>Off</v>
      </c>
      <c r="O20238">
        <f t="shared" si="669"/>
        <v>6</v>
      </c>
    </row>
    <row r="20239" spans="1:15" x14ac:dyDescent="0.25">
      <c r="A20239" s="2">
        <v>36729</v>
      </c>
      <c r="B20239">
        <v>500</v>
      </c>
      <c r="C20239">
        <v>12.61</v>
      </c>
      <c r="D20239">
        <v>12.61</v>
      </c>
      <c r="E20239">
        <v>12.61</v>
      </c>
      <c r="F20239">
        <v>12.61</v>
      </c>
      <c r="G20239">
        <v>12.61</v>
      </c>
      <c r="H20239" s="5">
        <v>10</v>
      </c>
      <c r="I20239">
        <v>10</v>
      </c>
      <c r="J20239">
        <v>10</v>
      </c>
      <c r="K20239">
        <v>10</v>
      </c>
      <c r="L20239" s="32">
        <v>10</v>
      </c>
      <c r="M20239">
        <v>23541</v>
      </c>
      <c r="N20239" t="str">
        <f t="shared" si="670"/>
        <v>Off</v>
      </c>
      <c r="O20239">
        <f t="shared" si="669"/>
        <v>6</v>
      </c>
    </row>
    <row r="20240" spans="1:15" x14ac:dyDescent="0.25">
      <c r="A20240" s="2">
        <v>36729</v>
      </c>
      <c r="B20240">
        <v>600</v>
      </c>
      <c r="C20240">
        <v>12.31</v>
      </c>
      <c r="D20240">
        <v>12.31</v>
      </c>
      <c r="E20240">
        <v>12.31</v>
      </c>
      <c r="F20240">
        <v>12.31</v>
      </c>
      <c r="G20240">
        <v>12.31</v>
      </c>
      <c r="H20240" s="5">
        <v>10</v>
      </c>
      <c r="I20240">
        <v>10</v>
      </c>
      <c r="J20240">
        <v>10</v>
      </c>
      <c r="K20240">
        <v>10</v>
      </c>
      <c r="L20240" s="32">
        <v>10</v>
      </c>
      <c r="M20240">
        <v>23769</v>
      </c>
      <c r="N20240" t="str">
        <f t="shared" si="670"/>
        <v>Off</v>
      </c>
      <c r="O20240">
        <f t="shared" si="669"/>
        <v>6</v>
      </c>
    </row>
    <row r="20241" spans="1:15" x14ac:dyDescent="0.25">
      <c r="A20241" s="2">
        <v>36729</v>
      </c>
      <c r="B20241">
        <v>700</v>
      </c>
      <c r="C20241">
        <v>12.57</v>
      </c>
      <c r="D20241">
        <v>12.57</v>
      </c>
      <c r="E20241">
        <v>12.57</v>
      </c>
      <c r="F20241">
        <v>12.57</v>
      </c>
      <c r="G20241">
        <v>12.57</v>
      </c>
      <c r="H20241" s="5">
        <v>9.5</v>
      </c>
      <c r="I20241">
        <v>9.5</v>
      </c>
      <c r="J20241">
        <v>9.5</v>
      </c>
      <c r="K20241">
        <v>9.5</v>
      </c>
      <c r="L20241" s="32">
        <v>9.5</v>
      </c>
      <c r="M20241">
        <v>23871</v>
      </c>
      <c r="N20241" t="str">
        <f t="shared" si="670"/>
        <v>Off</v>
      </c>
      <c r="O20241">
        <f t="shared" si="669"/>
        <v>6</v>
      </c>
    </row>
    <row r="20242" spans="1:15" x14ac:dyDescent="0.25">
      <c r="A20242" s="2">
        <v>36729</v>
      </c>
      <c r="B20242">
        <v>800</v>
      </c>
      <c r="C20242">
        <v>13.33</v>
      </c>
      <c r="D20242">
        <v>13.33</v>
      </c>
      <c r="E20242">
        <v>13.33</v>
      </c>
      <c r="F20242">
        <v>13.33</v>
      </c>
      <c r="G20242">
        <v>13.33</v>
      </c>
      <c r="H20242" s="5">
        <v>12</v>
      </c>
      <c r="I20242">
        <v>12</v>
      </c>
      <c r="J20242">
        <v>12</v>
      </c>
      <c r="K20242">
        <v>12</v>
      </c>
      <c r="L20242" s="32">
        <v>12</v>
      </c>
      <c r="M20242">
        <v>25592</v>
      </c>
      <c r="N20242" t="str">
        <f t="shared" si="670"/>
        <v>On</v>
      </c>
      <c r="O20242">
        <f t="shared" si="669"/>
        <v>6</v>
      </c>
    </row>
    <row r="20243" spans="1:15" x14ac:dyDescent="0.25">
      <c r="A20243" s="2">
        <v>36729</v>
      </c>
      <c r="B20243">
        <v>900</v>
      </c>
      <c r="C20243">
        <v>15.83</v>
      </c>
      <c r="D20243">
        <v>15.83</v>
      </c>
      <c r="E20243">
        <v>15.83</v>
      </c>
      <c r="F20243">
        <v>15.83</v>
      </c>
      <c r="G20243">
        <v>15.83</v>
      </c>
      <c r="H20243" s="5">
        <v>12.7</v>
      </c>
      <c r="I20243">
        <v>12.7</v>
      </c>
      <c r="J20243">
        <v>12.7</v>
      </c>
      <c r="K20243">
        <v>12.7</v>
      </c>
      <c r="L20243" s="32">
        <v>12.7</v>
      </c>
      <c r="M20243">
        <v>28385</v>
      </c>
      <c r="N20243" t="str">
        <f t="shared" si="670"/>
        <v>On</v>
      </c>
      <c r="O20243">
        <f t="shared" si="669"/>
        <v>6</v>
      </c>
    </row>
    <row r="20244" spans="1:15" x14ac:dyDescent="0.25">
      <c r="A20244" s="2">
        <v>36729</v>
      </c>
      <c r="B20244">
        <v>1000</v>
      </c>
      <c r="C20244">
        <v>19.77</v>
      </c>
      <c r="D20244">
        <v>19.77</v>
      </c>
      <c r="E20244">
        <v>19.77</v>
      </c>
      <c r="F20244">
        <v>19.77</v>
      </c>
      <c r="G20244">
        <v>19.77</v>
      </c>
      <c r="H20244" s="5">
        <v>14.92</v>
      </c>
      <c r="I20244">
        <v>14.92</v>
      </c>
      <c r="J20244">
        <v>14.92</v>
      </c>
      <c r="K20244">
        <v>14.92</v>
      </c>
      <c r="L20244" s="32">
        <v>14.92</v>
      </c>
      <c r="M20244">
        <v>30873</v>
      </c>
      <c r="N20244" t="str">
        <f t="shared" si="670"/>
        <v>On</v>
      </c>
      <c r="O20244">
        <f t="shared" si="669"/>
        <v>6</v>
      </c>
    </row>
    <row r="20245" spans="1:15" x14ac:dyDescent="0.25">
      <c r="A20245" s="2">
        <v>36729</v>
      </c>
      <c r="B20245">
        <v>1100</v>
      </c>
      <c r="C20245">
        <v>19.079999999999998</v>
      </c>
      <c r="D20245">
        <v>19.079999999999998</v>
      </c>
      <c r="E20245">
        <v>19.079999999999998</v>
      </c>
      <c r="F20245">
        <v>19.079999999999998</v>
      </c>
      <c r="G20245">
        <v>19.079999999999998</v>
      </c>
      <c r="H20245" s="5">
        <v>16</v>
      </c>
      <c r="I20245">
        <v>16</v>
      </c>
      <c r="J20245">
        <v>16</v>
      </c>
      <c r="K20245">
        <v>16</v>
      </c>
      <c r="L20245" s="32">
        <v>16</v>
      </c>
      <c r="M20245">
        <v>32650</v>
      </c>
      <c r="N20245" t="str">
        <f t="shared" si="670"/>
        <v>On</v>
      </c>
      <c r="O20245">
        <f t="shared" si="669"/>
        <v>6</v>
      </c>
    </row>
    <row r="20246" spans="1:15" x14ac:dyDescent="0.25">
      <c r="A20246" s="2">
        <v>36729</v>
      </c>
      <c r="B20246">
        <v>1200</v>
      </c>
      <c r="C20246">
        <v>20.22</v>
      </c>
      <c r="D20246">
        <v>21.86</v>
      </c>
      <c r="E20246">
        <v>21.98</v>
      </c>
      <c r="F20246">
        <v>21.35</v>
      </c>
      <c r="G20246">
        <v>20.63</v>
      </c>
      <c r="H20246" s="5">
        <v>17.84</v>
      </c>
      <c r="I20246">
        <v>17.84</v>
      </c>
      <c r="J20246">
        <v>17.84</v>
      </c>
      <c r="K20246">
        <v>17.84</v>
      </c>
      <c r="L20246" s="32">
        <v>17.84</v>
      </c>
      <c r="M20246">
        <v>33545</v>
      </c>
      <c r="N20246" t="str">
        <f t="shared" si="670"/>
        <v>On</v>
      </c>
      <c r="O20246">
        <f t="shared" si="669"/>
        <v>6</v>
      </c>
    </row>
    <row r="20247" spans="1:15" x14ac:dyDescent="0.25">
      <c r="A20247" s="2">
        <v>36729</v>
      </c>
      <c r="B20247">
        <v>1300</v>
      </c>
      <c r="C20247">
        <v>18.29</v>
      </c>
      <c r="D20247">
        <v>22.41</v>
      </c>
      <c r="E20247">
        <v>22.69</v>
      </c>
      <c r="F20247">
        <v>21.11</v>
      </c>
      <c r="G20247">
        <v>19.32</v>
      </c>
      <c r="H20247" s="5">
        <v>18.52</v>
      </c>
      <c r="I20247">
        <v>18.52</v>
      </c>
      <c r="J20247">
        <v>18.52</v>
      </c>
      <c r="K20247">
        <v>18.52</v>
      </c>
      <c r="L20247" s="32">
        <v>18.52</v>
      </c>
      <c r="M20247">
        <v>33963</v>
      </c>
      <c r="N20247" t="str">
        <f t="shared" si="670"/>
        <v>On</v>
      </c>
      <c r="O20247">
        <f t="shared" si="669"/>
        <v>6</v>
      </c>
    </row>
    <row r="20248" spans="1:15" x14ac:dyDescent="0.25">
      <c r="A20248" s="2">
        <v>36729</v>
      </c>
      <c r="B20248">
        <v>1400</v>
      </c>
      <c r="C20248">
        <v>22.14</v>
      </c>
      <c r="D20248">
        <v>22.14</v>
      </c>
      <c r="E20248">
        <v>22.14</v>
      </c>
      <c r="F20248">
        <v>22.14</v>
      </c>
      <c r="G20248">
        <v>22.14</v>
      </c>
      <c r="H20248" s="5">
        <v>17.47</v>
      </c>
      <c r="I20248">
        <v>17.47</v>
      </c>
      <c r="J20248">
        <v>17.47</v>
      </c>
      <c r="K20248">
        <v>17.47</v>
      </c>
      <c r="L20248" s="32">
        <v>17.47</v>
      </c>
      <c r="M20248">
        <v>34056</v>
      </c>
      <c r="N20248" t="str">
        <f t="shared" si="670"/>
        <v>On</v>
      </c>
      <c r="O20248">
        <f t="shared" si="669"/>
        <v>6</v>
      </c>
    </row>
    <row r="20249" spans="1:15" x14ac:dyDescent="0.25">
      <c r="A20249" s="2">
        <v>36729</v>
      </c>
      <c r="B20249">
        <v>1500</v>
      </c>
      <c r="C20249">
        <v>20.61</v>
      </c>
      <c r="D20249">
        <v>20.61</v>
      </c>
      <c r="E20249">
        <v>20.61</v>
      </c>
      <c r="F20249">
        <v>20.61</v>
      </c>
      <c r="G20249">
        <v>20.61</v>
      </c>
      <c r="H20249" s="5">
        <v>17.52</v>
      </c>
      <c r="I20249">
        <v>17.52</v>
      </c>
      <c r="J20249">
        <v>17.52</v>
      </c>
      <c r="K20249">
        <v>17.52</v>
      </c>
      <c r="L20249" s="32">
        <v>17.52</v>
      </c>
      <c r="M20249">
        <v>34083</v>
      </c>
      <c r="N20249" t="str">
        <f t="shared" si="670"/>
        <v>On</v>
      </c>
      <c r="O20249">
        <f t="shared" si="669"/>
        <v>6</v>
      </c>
    </row>
    <row r="20250" spans="1:15" x14ac:dyDescent="0.25">
      <c r="A20250" s="2">
        <v>36729</v>
      </c>
      <c r="B20250">
        <v>1600</v>
      </c>
      <c r="C20250">
        <v>22.56</v>
      </c>
      <c r="D20250">
        <v>22.56</v>
      </c>
      <c r="E20250">
        <v>22.56</v>
      </c>
      <c r="F20250">
        <v>22.56</v>
      </c>
      <c r="G20250">
        <v>22.56</v>
      </c>
      <c r="H20250" s="5">
        <v>17.86</v>
      </c>
      <c r="I20250">
        <v>17.86</v>
      </c>
      <c r="J20250">
        <v>17.86</v>
      </c>
      <c r="K20250">
        <v>17.86</v>
      </c>
      <c r="L20250" s="32">
        <v>17.86</v>
      </c>
      <c r="M20250">
        <v>34006</v>
      </c>
      <c r="N20250" t="str">
        <f t="shared" si="670"/>
        <v>On</v>
      </c>
      <c r="O20250">
        <f t="shared" si="669"/>
        <v>6</v>
      </c>
    </row>
    <row r="20251" spans="1:15" x14ac:dyDescent="0.25">
      <c r="A20251" s="2">
        <v>36729</v>
      </c>
      <c r="B20251">
        <v>1700</v>
      </c>
      <c r="C20251">
        <v>23.2</v>
      </c>
      <c r="D20251">
        <v>23.2</v>
      </c>
      <c r="E20251">
        <v>23.2</v>
      </c>
      <c r="F20251">
        <v>23.2</v>
      </c>
      <c r="G20251">
        <v>23.2</v>
      </c>
      <c r="H20251" s="5">
        <v>18.600000000000001</v>
      </c>
      <c r="I20251">
        <v>18.600000000000001</v>
      </c>
      <c r="J20251">
        <v>18.600000000000001</v>
      </c>
      <c r="K20251">
        <v>18.600000000000001</v>
      </c>
      <c r="L20251" s="32">
        <v>18.600000000000001</v>
      </c>
      <c r="M20251">
        <v>34097</v>
      </c>
      <c r="N20251" t="str">
        <f t="shared" si="670"/>
        <v>On</v>
      </c>
      <c r="O20251">
        <f t="shared" si="669"/>
        <v>6</v>
      </c>
    </row>
    <row r="20252" spans="1:15" x14ac:dyDescent="0.25">
      <c r="A20252" s="2">
        <v>36729</v>
      </c>
      <c r="B20252">
        <v>1800</v>
      </c>
      <c r="C20252">
        <v>20.86</v>
      </c>
      <c r="D20252">
        <v>20.94</v>
      </c>
      <c r="E20252">
        <v>20.86</v>
      </c>
      <c r="F20252">
        <v>20.86</v>
      </c>
      <c r="G20252">
        <v>20.86</v>
      </c>
      <c r="H20252" s="5">
        <v>17</v>
      </c>
      <c r="I20252">
        <v>17</v>
      </c>
      <c r="J20252">
        <v>17</v>
      </c>
      <c r="K20252">
        <v>17</v>
      </c>
      <c r="L20252" s="32">
        <v>17</v>
      </c>
      <c r="M20252">
        <v>34005</v>
      </c>
      <c r="N20252" t="str">
        <f t="shared" si="670"/>
        <v>On</v>
      </c>
      <c r="O20252">
        <f t="shared" si="669"/>
        <v>6</v>
      </c>
    </row>
    <row r="20253" spans="1:15" x14ac:dyDescent="0.25">
      <c r="A20253" s="2">
        <v>36729</v>
      </c>
      <c r="B20253">
        <v>1900</v>
      </c>
      <c r="C20253">
        <v>17.62</v>
      </c>
      <c r="D20253">
        <v>18.57</v>
      </c>
      <c r="E20253">
        <v>17.62</v>
      </c>
      <c r="F20253">
        <v>17.62</v>
      </c>
      <c r="G20253">
        <v>17.62</v>
      </c>
      <c r="H20253" s="5">
        <v>16.68</v>
      </c>
      <c r="I20253">
        <v>16.68</v>
      </c>
      <c r="J20253">
        <v>16.68</v>
      </c>
      <c r="K20253">
        <v>16.68</v>
      </c>
      <c r="L20253" s="32">
        <v>16.68</v>
      </c>
      <c r="M20253">
        <v>33361</v>
      </c>
      <c r="N20253" t="str">
        <f t="shared" si="670"/>
        <v>On</v>
      </c>
      <c r="O20253">
        <f t="shared" si="669"/>
        <v>6</v>
      </c>
    </row>
    <row r="20254" spans="1:15" x14ac:dyDescent="0.25">
      <c r="A20254" s="2">
        <v>36729</v>
      </c>
      <c r="B20254">
        <v>2000</v>
      </c>
      <c r="C20254">
        <v>17.14</v>
      </c>
      <c r="D20254">
        <v>18.100000000000001</v>
      </c>
      <c r="E20254">
        <v>17.14</v>
      </c>
      <c r="F20254">
        <v>17.14</v>
      </c>
      <c r="G20254">
        <v>17.14</v>
      </c>
      <c r="H20254" s="5">
        <v>15.57</v>
      </c>
      <c r="I20254">
        <v>15.57</v>
      </c>
      <c r="J20254">
        <v>15.57</v>
      </c>
      <c r="K20254">
        <v>15.57</v>
      </c>
      <c r="L20254" s="32">
        <v>15.57</v>
      </c>
      <c r="M20254">
        <v>32237</v>
      </c>
      <c r="N20254" t="str">
        <f t="shared" si="670"/>
        <v>On</v>
      </c>
      <c r="O20254">
        <f t="shared" si="669"/>
        <v>6</v>
      </c>
    </row>
    <row r="20255" spans="1:15" x14ac:dyDescent="0.25">
      <c r="A20255" s="2">
        <v>36729</v>
      </c>
      <c r="B20255">
        <v>2100</v>
      </c>
      <c r="C20255">
        <v>17.559999999999999</v>
      </c>
      <c r="D20255">
        <v>18.510000000000002</v>
      </c>
      <c r="E20255">
        <v>17.559999999999999</v>
      </c>
      <c r="F20255">
        <v>17.559999999999999</v>
      </c>
      <c r="G20255">
        <v>17.559999999999999</v>
      </c>
      <c r="H20255" s="5">
        <v>15.1</v>
      </c>
      <c r="I20255">
        <v>15.1</v>
      </c>
      <c r="J20255">
        <v>15.1</v>
      </c>
      <c r="K20255">
        <v>15.1</v>
      </c>
      <c r="L20255" s="32">
        <v>15.1</v>
      </c>
      <c r="M20255">
        <v>31724</v>
      </c>
      <c r="N20255" t="str">
        <f t="shared" si="670"/>
        <v>On</v>
      </c>
      <c r="O20255">
        <f t="shared" si="669"/>
        <v>6</v>
      </c>
    </row>
    <row r="20256" spans="1:15" x14ac:dyDescent="0.25">
      <c r="A20256" s="2">
        <v>36729</v>
      </c>
      <c r="B20256">
        <v>2200</v>
      </c>
      <c r="C20256">
        <v>17.690000000000001</v>
      </c>
      <c r="D20256">
        <v>18.559999999999999</v>
      </c>
      <c r="E20256">
        <v>17.690000000000001</v>
      </c>
      <c r="F20256">
        <v>17.690000000000001</v>
      </c>
      <c r="G20256">
        <v>17.690000000000001</v>
      </c>
      <c r="H20256" s="5">
        <v>16</v>
      </c>
      <c r="I20256">
        <v>16</v>
      </c>
      <c r="J20256">
        <v>16</v>
      </c>
      <c r="K20256">
        <v>16</v>
      </c>
      <c r="L20256" s="32">
        <v>16</v>
      </c>
      <c r="M20256">
        <v>31776</v>
      </c>
      <c r="N20256" t="str">
        <f t="shared" si="670"/>
        <v>On</v>
      </c>
      <c r="O20256">
        <f t="shared" si="669"/>
        <v>6</v>
      </c>
    </row>
    <row r="20257" spans="1:15" x14ac:dyDescent="0.25">
      <c r="A20257" s="2">
        <v>36729</v>
      </c>
      <c r="B20257">
        <v>2300</v>
      </c>
      <c r="C20257">
        <v>15.22</v>
      </c>
      <c r="D20257">
        <v>15.22</v>
      </c>
      <c r="E20257">
        <v>15.22</v>
      </c>
      <c r="F20257">
        <v>15.22</v>
      </c>
      <c r="G20257">
        <v>15.22</v>
      </c>
      <c r="H20257" s="5">
        <v>13.5</v>
      </c>
      <c r="I20257">
        <v>13.5</v>
      </c>
      <c r="J20257">
        <v>13.5</v>
      </c>
      <c r="K20257">
        <v>13.5</v>
      </c>
      <c r="L20257" s="32">
        <v>13.5</v>
      </c>
      <c r="M20257">
        <v>29904</v>
      </c>
      <c r="N20257" t="str">
        <f t="shared" si="670"/>
        <v>On</v>
      </c>
      <c r="O20257">
        <f t="shared" si="669"/>
        <v>6</v>
      </c>
    </row>
    <row r="20258" spans="1:15" x14ac:dyDescent="0.25">
      <c r="A20258" s="2">
        <v>36729</v>
      </c>
      <c r="B20258">
        <v>2400</v>
      </c>
      <c r="C20258">
        <v>13.75</v>
      </c>
      <c r="D20258">
        <v>13.75</v>
      </c>
      <c r="E20258">
        <v>13.75</v>
      </c>
      <c r="F20258">
        <v>13.75</v>
      </c>
      <c r="G20258">
        <v>13.75</v>
      </c>
      <c r="H20258" s="5">
        <v>12.8</v>
      </c>
      <c r="I20258">
        <v>12.8</v>
      </c>
      <c r="J20258">
        <v>12.8</v>
      </c>
      <c r="K20258">
        <v>12.8</v>
      </c>
      <c r="L20258" s="32">
        <v>12.8</v>
      </c>
      <c r="M20258">
        <v>27522</v>
      </c>
      <c r="N20258" t="str">
        <f t="shared" si="670"/>
        <v>Off</v>
      </c>
      <c r="O20258">
        <f t="shared" si="669"/>
        <v>6</v>
      </c>
    </row>
    <row r="20259" spans="1:15" x14ac:dyDescent="0.25">
      <c r="A20259" s="2">
        <v>36730</v>
      </c>
      <c r="B20259">
        <v>100</v>
      </c>
      <c r="C20259">
        <v>12.92</v>
      </c>
      <c r="D20259">
        <v>12.92</v>
      </c>
      <c r="E20259">
        <v>12.92</v>
      </c>
      <c r="F20259">
        <v>12.92</v>
      </c>
      <c r="G20259">
        <v>12.92</v>
      </c>
      <c r="H20259" s="5">
        <v>12.8</v>
      </c>
      <c r="I20259">
        <v>12.8</v>
      </c>
      <c r="J20259">
        <v>12.8</v>
      </c>
      <c r="K20259">
        <v>12.8</v>
      </c>
      <c r="L20259" s="32">
        <v>12.8</v>
      </c>
      <c r="M20259">
        <v>25243</v>
      </c>
      <c r="N20259" t="str">
        <f t="shared" si="670"/>
        <v>Off</v>
      </c>
      <c r="O20259">
        <f t="shared" si="669"/>
        <v>7</v>
      </c>
    </row>
    <row r="20260" spans="1:15" x14ac:dyDescent="0.25">
      <c r="A20260" s="2">
        <v>36730</v>
      </c>
      <c r="B20260">
        <v>200</v>
      </c>
      <c r="C20260">
        <v>12.02</v>
      </c>
      <c r="D20260">
        <v>12.02</v>
      </c>
      <c r="E20260">
        <v>12.02</v>
      </c>
      <c r="F20260">
        <v>12.02</v>
      </c>
      <c r="G20260">
        <v>12.02</v>
      </c>
      <c r="H20260" s="5">
        <v>12.3</v>
      </c>
      <c r="I20260">
        <v>12.3</v>
      </c>
      <c r="J20260">
        <v>12.3</v>
      </c>
      <c r="K20260">
        <v>12.3</v>
      </c>
      <c r="L20260" s="32">
        <v>12.3</v>
      </c>
      <c r="M20260">
        <v>23560</v>
      </c>
      <c r="N20260" t="str">
        <f t="shared" si="670"/>
        <v>Off</v>
      </c>
      <c r="O20260">
        <f t="shared" si="669"/>
        <v>7</v>
      </c>
    </row>
    <row r="20261" spans="1:15" x14ac:dyDescent="0.25">
      <c r="A20261" s="2">
        <v>36730</v>
      </c>
      <c r="B20261">
        <v>300</v>
      </c>
      <c r="C20261">
        <v>11.89</v>
      </c>
      <c r="D20261">
        <v>11.89</v>
      </c>
      <c r="E20261">
        <v>11.89</v>
      </c>
      <c r="F20261">
        <v>11.89</v>
      </c>
      <c r="G20261">
        <v>11.89</v>
      </c>
      <c r="H20261" s="5">
        <v>11.4</v>
      </c>
      <c r="I20261">
        <v>11.4</v>
      </c>
      <c r="J20261">
        <v>11.4</v>
      </c>
      <c r="K20261">
        <v>11.4</v>
      </c>
      <c r="L20261" s="32">
        <v>11.4</v>
      </c>
      <c r="M20261">
        <v>22481</v>
      </c>
      <c r="N20261" t="str">
        <f t="shared" si="670"/>
        <v>Off</v>
      </c>
      <c r="O20261">
        <f t="shared" si="669"/>
        <v>7</v>
      </c>
    </row>
    <row r="20262" spans="1:15" x14ac:dyDescent="0.25">
      <c r="A20262" s="2">
        <v>36730</v>
      </c>
      <c r="B20262">
        <v>400</v>
      </c>
      <c r="C20262">
        <v>11.12</v>
      </c>
      <c r="D20262">
        <v>11.12</v>
      </c>
      <c r="E20262">
        <v>11.12</v>
      </c>
      <c r="F20262">
        <v>11.12</v>
      </c>
      <c r="G20262">
        <v>11.12</v>
      </c>
      <c r="H20262" s="5">
        <v>10</v>
      </c>
      <c r="I20262">
        <v>10</v>
      </c>
      <c r="J20262">
        <v>10</v>
      </c>
      <c r="K20262">
        <v>10</v>
      </c>
      <c r="L20262" s="32">
        <v>10</v>
      </c>
      <c r="M20262">
        <v>21806</v>
      </c>
      <c r="N20262" t="str">
        <f t="shared" si="670"/>
        <v>Off</v>
      </c>
      <c r="O20262">
        <f t="shared" ref="O20262:O20325" si="671">+WEEKDAY(A20262,2)</f>
        <v>7</v>
      </c>
    </row>
    <row r="20263" spans="1:15" x14ac:dyDescent="0.25">
      <c r="A20263" s="2">
        <v>36730</v>
      </c>
      <c r="B20263">
        <v>500</v>
      </c>
      <c r="C20263">
        <v>11</v>
      </c>
      <c r="D20263">
        <v>11</v>
      </c>
      <c r="E20263">
        <v>11</v>
      </c>
      <c r="F20263">
        <v>11</v>
      </c>
      <c r="G20263">
        <v>11</v>
      </c>
      <c r="H20263" s="5">
        <v>10.86</v>
      </c>
      <c r="I20263">
        <v>10.86</v>
      </c>
      <c r="J20263">
        <v>10.86</v>
      </c>
      <c r="K20263">
        <v>10.86</v>
      </c>
      <c r="L20263" s="32">
        <v>10.86</v>
      </c>
      <c r="M20263">
        <v>21398</v>
      </c>
      <c r="N20263" t="str">
        <f t="shared" si="670"/>
        <v>Off</v>
      </c>
      <c r="O20263">
        <f t="shared" si="671"/>
        <v>7</v>
      </c>
    </row>
    <row r="20264" spans="1:15" x14ac:dyDescent="0.25">
      <c r="A20264" s="2">
        <v>36730</v>
      </c>
      <c r="B20264">
        <v>600</v>
      </c>
      <c r="C20264">
        <v>5.2</v>
      </c>
      <c r="D20264">
        <v>5.2</v>
      </c>
      <c r="E20264">
        <v>5.2</v>
      </c>
      <c r="F20264">
        <v>5.2</v>
      </c>
      <c r="G20264">
        <v>5.2</v>
      </c>
      <c r="H20264" s="5">
        <v>9</v>
      </c>
      <c r="I20264">
        <v>9</v>
      </c>
      <c r="J20264">
        <v>9</v>
      </c>
      <c r="K20264">
        <v>9</v>
      </c>
      <c r="L20264" s="32">
        <v>9</v>
      </c>
      <c r="M20264">
        <v>21336</v>
      </c>
      <c r="N20264" t="str">
        <f t="shared" si="670"/>
        <v>Off</v>
      </c>
      <c r="O20264">
        <f t="shared" si="671"/>
        <v>7</v>
      </c>
    </row>
    <row r="20265" spans="1:15" x14ac:dyDescent="0.25">
      <c r="A20265" s="2">
        <v>36730</v>
      </c>
      <c r="B20265">
        <v>700</v>
      </c>
      <c r="C20265">
        <v>9.93</v>
      </c>
      <c r="D20265">
        <v>9.93</v>
      </c>
      <c r="E20265">
        <v>9.93</v>
      </c>
      <c r="F20265">
        <v>9.93</v>
      </c>
      <c r="G20265">
        <v>9.93</v>
      </c>
      <c r="H20265" s="5">
        <v>6</v>
      </c>
      <c r="I20265">
        <v>6</v>
      </c>
      <c r="J20265">
        <v>6</v>
      </c>
      <c r="K20265">
        <v>6</v>
      </c>
      <c r="L20265" s="32">
        <v>6</v>
      </c>
      <c r="M20265">
        <v>21239</v>
      </c>
      <c r="N20265" t="str">
        <f t="shared" si="670"/>
        <v>Off</v>
      </c>
      <c r="O20265">
        <f t="shared" si="671"/>
        <v>7</v>
      </c>
    </row>
    <row r="20266" spans="1:15" x14ac:dyDescent="0.25">
      <c r="A20266" s="2">
        <v>36730</v>
      </c>
      <c r="B20266">
        <v>800</v>
      </c>
      <c r="C20266">
        <v>12.01</v>
      </c>
      <c r="D20266">
        <v>12.01</v>
      </c>
      <c r="E20266">
        <v>12.01</v>
      </c>
      <c r="F20266">
        <v>12.01</v>
      </c>
      <c r="G20266">
        <v>12.01</v>
      </c>
      <c r="H20266" s="5">
        <v>10.86</v>
      </c>
      <c r="I20266">
        <v>10.86</v>
      </c>
      <c r="J20266">
        <v>10.86</v>
      </c>
      <c r="K20266">
        <v>10.86</v>
      </c>
      <c r="L20266" s="32">
        <v>10.86</v>
      </c>
      <c r="M20266">
        <v>22442</v>
      </c>
      <c r="N20266" t="str">
        <f t="shared" si="670"/>
        <v>On</v>
      </c>
      <c r="O20266">
        <f t="shared" si="671"/>
        <v>7</v>
      </c>
    </row>
    <row r="20267" spans="1:15" x14ac:dyDescent="0.25">
      <c r="A20267" s="2">
        <v>36730</v>
      </c>
      <c r="B20267">
        <v>900</v>
      </c>
      <c r="C20267">
        <v>12.3</v>
      </c>
      <c r="D20267">
        <v>12.3</v>
      </c>
      <c r="E20267">
        <v>12.3</v>
      </c>
      <c r="F20267">
        <v>12.3</v>
      </c>
      <c r="G20267">
        <v>12.3</v>
      </c>
      <c r="H20267" s="5">
        <v>12.9</v>
      </c>
      <c r="I20267">
        <v>12.9</v>
      </c>
      <c r="J20267">
        <v>12.9</v>
      </c>
      <c r="K20267">
        <v>12.9</v>
      </c>
      <c r="L20267" s="32">
        <v>12.9</v>
      </c>
      <c r="M20267">
        <v>24547</v>
      </c>
      <c r="N20267" t="str">
        <f t="shared" si="670"/>
        <v>On</v>
      </c>
      <c r="O20267">
        <f t="shared" si="671"/>
        <v>7</v>
      </c>
    </row>
    <row r="20268" spans="1:15" x14ac:dyDescent="0.25">
      <c r="A20268" s="2">
        <v>36730</v>
      </c>
      <c r="B20268">
        <v>1000</v>
      </c>
      <c r="C20268">
        <v>12.57</v>
      </c>
      <c r="D20268">
        <v>12.57</v>
      </c>
      <c r="E20268">
        <v>12.57</v>
      </c>
      <c r="F20268">
        <v>12.57</v>
      </c>
      <c r="G20268">
        <v>12.57</v>
      </c>
      <c r="H20268" s="5">
        <v>15</v>
      </c>
      <c r="I20268">
        <v>15</v>
      </c>
      <c r="J20268">
        <v>15</v>
      </c>
      <c r="K20268">
        <v>15</v>
      </c>
      <c r="L20268" s="32">
        <v>15</v>
      </c>
      <c r="M20268">
        <v>26459</v>
      </c>
      <c r="N20268" t="str">
        <f t="shared" si="670"/>
        <v>On</v>
      </c>
      <c r="O20268">
        <f t="shared" si="671"/>
        <v>7</v>
      </c>
    </row>
    <row r="20269" spans="1:15" x14ac:dyDescent="0.25">
      <c r="A20269" s="2">
        <v>36730</v>
      </c>
      <c r="B20269">
        <v>1100</v>
      </c>
      <c r="C20269">
        <v>13.54</v>
      </c>
      <c r="D20269">
        <v>13.54</v>
      </c>
      <c r="E20269">
        <v>13.54</v>
      </c>
      <c r="F20269">
        <v>13.54</v>
      </c>
      <c r="G20269">
        <v>13.54</v>
      </c>
      <c r="H20269" s="5">
        <v>17.739999999999998</v>
      </c>
      <c r="I20269">
        <v>17.739999999999998</v>
      </c>
      <c r="J20269">
        <v>17.739999999999998</v>
      </c>
      <c r="K20269">
        <v>17.739999999999998</v>
      </c>
      <c r="L20269" s="32">
        <v>17.739999999999998</v>
      </c>
      <c r="M20269">
        <v>28145</v>
      </c>
      <c r="N20269" t="str">
        <f t="shared" si="670"/>
        <v>On</v>
      </c>
      <c r="O20269">
        <f t="shared" si="671"/>
        <v>7</v>
      </c>
    </row>
    <row r="20270" spans="1:15" x14ac:dyDescent="0.25">
      <c r="A20270" s="2">
        <v>36730</v>
      </c>
      <c r="B20270">
        <v>1200</v>
      </c>
      <c r="C20270">
        <v>15.34</v>
      </c>
      <c r="D20270">
        <v>15.34</v>
      </c>
      <c r="E20270">
        <v>15.34</v>
      </c>
      <c r="F20270">
        <v>15.34</v>
      </c>
      <c r="G20270">
        <v>15.34</v>
      </c>
      <c r="H20270" s="5">
        <v>19.78</v>
      </c>
      <c r="I20270">
        <v>19.78</v>
      </c>
      <c r="J20270">
        <v>19.78</v>
      </c>
      <c r="K20270">
        <v>19.78</v>
      </c>
      <c r="L20270" s="32">
        <v>19.78</v>
      </c>
      <c r="M20270">
        <v>29463</v>
      </c>
      <c r="N20270" t="str">
        <f>+IF(B20270&gt;700,IF(B20270&lt;2400,"On","Off"),"Off")</f>
        <v>On</v>
      </c>
      <c r="O20270">
        <f>+WEEKDAY(A20270,2)</f>
        <v>7</v>
      </c>
    </row>
    <row r="20271" spans="1:15" x14ac:dyDescent="0.25">
      <c r="A20271" s="2">
        <v>36730</v>
      </c>
      <c r="B20271">
        <v>1300</v>
      </c>
      <c r="C20271">
        <v>15.57</v>
      </c>
      <c r="D20271">
        <v>15.57</v>
      </c>
      <c r="E20271">
        <v>15.57</v>
      </c>
      <c r="F20271">
        <v>15.57</v>
      </c>
      <c r="G20271">
        <v>15.57</v>
      </c>
      <c r="H20271" s="5">
        <v>22</v>
      </c>
      <c r="I20271">
        <v>22</v>
      </c>
      <c r="J20271">
        <v>22</v>
      </c>
      <c r="K20271">
        <v>22</v>
      </c>
      <c r="L20271" s="32">
        <v>22</v>
      </c>
      <c r="M20271">
        <v>30507</v>
      </c>
      <c r="N20271" t="str">
        <f t="shared" si="670"/>
        <v>On</v>
      </c>
      <c r="O20271">
        <f t="shared" si="671"/>
        <v>7</v>
      </c>
    </row>
    <row r="20272" spans="1:15" x14ac:dyDescent="0.25">
      <c r="A20272" s="2">
        <v>36730</v>
      </c>
      <c r="B20272">
        <v>1400</v>
      </c>
      <c r="C20272">
        <v>15.52</v>
      </c>
      <c r="D20272">
        <v>15.52</v>
      </c>
      <c r="E20272">
        <v>15.52</v>
      </c>
      <c r="F20272">
        <v>15.52</v>
      </c>
      <c r="G20272">
        <v>15.52</v>
      </c>
      <c r="H20272" s="5">
        <v>23</v>
      </c>
      <c r="I20272">
        <v>23</v>
      </c>
      <c r="J20272">
        <v>23</v>
      </c>
      <c r="K20272">
        <v>23</v>
      </c>
      <c r="L20272" s="32">
        <v>23</v>
      </c>
      <c r="M20272">
        <v>30919</v>
      </c>
      <c r="N20272" t="str">
        <f t="shared" si="670"/>
        <v>On</v>
      </c>
      <c r="O20272">
        <f t="shared" si="671"/>
        <v>7</v>
      </c>
    </row>
    <row r="20273" spans="1:15" x14ac:dyDescent="0.25">
      <c r="A20273" s="2">
        <v>36730</v>
      </c>
      <c r="B20273">
        <v>1500</v>
      </c>
      <c r="C20273">
        <v>15.92</v>
      </c>
      <c r="D20273">
        <v>17.79</v>
      </c>
      <c r="E20273">
        <v>19.260000000000002</v>
      </c>
      <c r="F20273">
        <v>16.03</v>
      </c>
      <c r="G20273">
        <v>16.03</v>
      </c>
      <c r="H20273" s="5">
        <v>23</v>
      </c>
      <c r="I20273">
        <v>23</v>
      </c>
      <c r="J20273">
        <v>23</v>
      </c>
      <c r="K20273">
        <v>23</v>
      </c>
      <c r="L20273" s="32">
        <v>23</v>
      </c>
      <c r="M20273">
        <v>31305</v>
      </c>
      <c r="N20273" t="str">
        <f t="shared" si="670"/>
        <v>On</v>
      </c>
      <c r="O20273">
        <f t="shared" si="671"/>
        <v>7</v>
      </c>
    </row>
    <row r="20274" spans="1:15" x14ac:dyDescent="0.25">
      <c r="A20274" s="2">
        <v>36730</v>
      </c>
      <c r="B20274">
        <v>1600</v>
      </c>
      <c r="C20274">
        <v>17.04</v>
      </c>
      <c r="D20274">
        <v>19.13</v>
      </c>
      <c r="E20274">
        <v>20.43</v>
      </c>
      <c r="F20274">
        <v>17.45</v>
      </c>
      <c r="G20274">
        <v>17.25</v>
      </c>
      <c r="H20274" s="5">
        <v>27</v>
      </c>
      <c r="I20274">
        <v>27</v>
      </c>
      <c r="J20274">
        <v>27</v>
      </c>
      <c r="K20274">
        <v>27</v>
      </c>
      <c r="L20274" s="32">
        <v>27</v>
      </c>
      <c r="M20274">
        <v>31562</v>
      </c>
      <c r="N20274" t="str">
        <f t="shared" si="670"/>
        <v>On</v>
      </c>
      <c r="O20274">
        <f t="shared" si="671"/>
        <v>7</v>
      </c>
    </row>
    <row r="20275" spans="1:15" x14ac:dyDescent="0.25">
      <c r="A20275" s="2">
        <v>36730</v>
      </c>
      <c r="B20275">
        <v>1700</v>
      </c>
      <c r="C20275">
        <v>15.57</v>
      </c>
      <c r="D20275">
        <v>20.52</v>
      </c>
      <c r="E20275">
        <v>21.49</v>
      </c>
      <c r="F20275">
        <v>18.399999999999999</v>
      </c>
      <c r="G20275">
        <v>16.61</v>
      </c>
      <c r="H20275" s="5">
        <v>25</v>
      </c>
      <c r="I20275">
        <v>25</v>
      </c>
      <c r="J20275">
        <v>25</v>
      </c>
      <c r="K20275">
        <v>25</v>
      </c>
      <c r="L20275" s="32">
        <v>25</v>
      </c>
      <c r="M20275">
        <v>32101</v>
      </c>
      <c r="N20275" t="str">
        <f t="shared" si="670"/>
        <v>On</v>
      </c>
      <c r="O20275">
        <f t="shared" si="671"/>
        <v>7</v>
      </c>
    </row>
    <row r="20276" spans="1:15" x14ac:dyDescent="0.25">
      <c r="A20276" s="2">
        <v>36730</v>
      </c>
      <c r="B20276">
        <v>1800</v>
      </c>
      <c r="C20276">
        <v>16.68</v>
      </c>
      <c r="D20276">
        <v>20.53</v>
      </c>
      <c r="E20276">
        <v>21.5</v>
      </c>
      <c r="F20276">
        <v>18.7</v>
      </c>
      <c r="G20276">
        <v>17.440000000000001</v>
      </c>
      <c r="H20276" s="5">
        <v>22.73</v>
      </c>
      <c r="I20276">
        <v>22.73</v>
      </c>
      <c r="J20276">
        <v>22.73</v>
      </c>
      <c r="K20276">
        <v>22.73</v>
      </c>
      <c r="L20276" s="32">
        <v>22.73</v>
      </c>
      <c r="M20276">
        <v>32199</v>
      </c>
      <c r="N20276" t="str">
        <f t="shared" si="670"/>
        <v>On</v>
      </c>
      <c r="O20276">
        <f t="shared" si="671"/>
        <v>7</v>
      </c>
    </row>
    <row r="20277" spans="1:15" x14ac:dyDescent="0.25">
      <c r="A20277" s="2">
        <v>36730</v>
      </c>
      <c r="B20277">
        <v>1900</v>
      </c>
      <c r="C20277">
        <v>15.48</v>
      </c>
      <c r="D20277">
        <v>20.61</v>
      </c>
      <c r="E20277">
        <v>21.41</v>
      </c>
      <c r="F20277">
        <v>18.61</v>
      </c>
      <c r="G20277">
        <v>16.61</v>
      </c>
      <c r="H20277" s="5">
        <v>21</v>
      </c>
      <c r="I20277">
        <v>21</v>
      </c>
      <c r="J20277">
        <v>21</v>
      </c>
      <c r="K20277">
        <v>21</v>
      </c>
      <c r="L20277" s="32">
        <v>21</v>
      </c>
      <c r="M20277">
        <v>31887</v>
      </c>
      <c r="N20277" t="str">
        <f t="shared" si="670"/>
        <v>On</v>
      </c>
      <c r="O20277">
        <f t="shared" si="671"/>
        <v>7</v>
      </c>
    </row>
    <row r="20278" spans="1:15" x14ac:dyDescent="0.25">
      <c r="A20278" s="2">
        <v>36730</v>
      </c>
      <c r="B20278">
        <v>2000</v>
      </c>
      <c r="C20278">
        <v>15.38</v>
      </c>
      <c r="D20278">
        <v>20.54</v>
      </c>
      <c r="E20278">
        <v>20.91</v>
      </c>
      <c r="F20278">
        <v>18.91</v>
      </c>
      <c r="G20278">
        <v>16.64</v>
      </c>
      <c r="H20278" s="5">
        <v>19.23</v>
      </c>
      <c r="I20278">
        <v>19.23</v>
      </c>
      <c r="J20278">
        <v>19.23</v>
      </c>
      <c r="K20278">
        <v>19.23</v>
      </c>
      <c r="L20278" s="32">
        <v>19.23</v>
      </c>
      <c r="M20278">
        <v>31199</v>
      </c>
      <c r="N20278" t="str">
        <f t="shared" si="670"/>
        <v>On</v>
      </c>
      <c r="O20278">
        <f t="shared" si="671"/>
        <v>7</v>
      </c>
    </row>
    <row r="20279" spans="1:15" x14ac:dyDescent="0.25">
      <c r="A20279" s="2">
        <v>36730</v>
      </c>
      <c r="B20279">
        <v>2100</v>
      </c>
      <c r="C20279">
        <v>19.79</v>
      </c>
      <c r="D20279">
        <v>33.4</v>
      </c>
      <c r="E20279">
        <v>34.380000000000003</v>
      </c>
      <c r="F20279">
        <v>29.07</v>
      </c>
      <c r="G20279">
        <v>23.11</v>
      </c>
      <c r="H20279" s="5">
        <v>19.91</v>
      </c>
      <c r="I20279">
        <v>19.91</v>
      </c>
      <c r="J20279">
        <v>19.91</v>
      </c>
      <c r="K20279">
        <v>19.91</v>
      </c>
      <c r="L20279" s="32">
        <v>19.91</v>
      </c>
      <c r="M20279">
        <v>31366</v>
      </c>
      <c r="N20279" t="str">
        <f t="shared" si="670"/>
        <v>On</v>
      </c>
      <c r="O20279">
        <f t="shared" si="671"/>
        <v>7</v>
      </c>
    </row>
    <row r="20280" spans="1:15" x14ac:dyDescent="0.25">
      <c r="A20280" s="2">
        <v>36730</v>
      </c>
      <c r="B20280">
        <v>2200</v>
      </c>
      <c r="C20280">
        <v>40.07</v>
      </c>
      <c r="D20280">
        <v>69.930000000000007</v>
      </c>
      <c r="E20280">
        <v>72.08</v>
      </c>
      <c r="F20280">
        <v>60.42</v>
      </c>
      <c r="G20280">
        <v>47.29</v>
      </c>
      <c r="H20280" s="5">
        <v>22.17</v>
      </c>
      <c r="I20280">
        <v>22.11</v>
      </c>
      <c r="J20280">
        <v>22.2</v>
      </c>
      <c r="K20280">
        <v>21.74</v>
      </c>
      <c r="L20280" s="32">
        <v>21.39</v>
      </c>
      <c r="M20280">
        <v>32002</v>
      </c>
      <c r="N20280" t="str">
        <f t="shared" si="670"/>
        <v>On</v>
      </c>
      <c r="O20280">
        <f t="shared" si="671"/>
        <v>7</v>
      </c>
    </row>
    <row r="20281" spans="1:15" x14ac:dyDescent="0.25">
      <c r="A20281" s="2">
        <v>36730</v>
      </c>
      <c r="B20281">
        <v>2300</v>
      </c>
      <c r="C20281">
        <v>18.38</v>
      </c>
      <c r="D20281">
        <v>18.38</v>
      </c>
      <c r="E20281">
        <v>18.38</v>
      </c>
      <c r="F20281">
        <v>18.38</v>
      </c>
      <c r="G20281">
        <v>18.38</v>
      </c>
      <c r="H20281" s="5">
        <v>16.829999999999998</v>
      </c>
      <c r="I20281">
        <v>16.82</v>
      </c>
      <c r="J20281">
        <v>16.829999999999998</v>
      </c>
      <c r="K20281">
        <v>16.739999999999998</v>
      </c>
      <c r="L20281" s="32">
        <v>16.670000000000002</v>
      </c>
      <c r="M20281">
        <v>30375</v>
      </c>
      <c r="N20281" t="str">
        <f t="shared" si="670"/>
        <v>On</v>
      </c>
      <c r="O20281">
        <f t="shared" si="671"/>
        <v>7</v>
      </c>
    </row>
    <row r="20282" spans="1:15" x14ac:dyDescent="0.25">
      <c r="A20282" s="2">
        <v>36730</v>
      </c>
      <c r="B20282">
        <v>2400</v>
      </c>
      <c r="C20282">
        <v>14.72</v>
      </c>
      <c r="D20282">
        <v>14.72</v>
      </c>
      <c r="E20282">
        <v>14.72</v>
      </c>
      <c r="F20282">
        <v>14.72</v>
      </c>
      <c r="G20282">
        <v>14.72</v>
      </c>
      <c r="H20282" s="5">
        <v>15</v>
      </c>
      <c r="I20282">
        <v>15</v>
      </c>
      <c r="J20282">
        <v>15</v>
      </c>
      <c r="K20282">
        <v>15</v>
      </c>
      <c r="L20282" s="32">
        <v>15</v>
      </c>
      <c r="M20282">
        <v>28144</v>
      </c>
      <c r="N20282" t="str">
        <f t="shared" si="670"/>
        <v>Off</v>
      </c>
      <c r="O20282">
        <f t="shared" si="671"/>
        <v>7</v>
      </c>
    </row>
    <row r="20283" spans="1:15" x14ac:dyDescent="0.25">
      <c r="A20283" s="2">
        <v>36731</v>
      </c>
      <c r="B20283">
        <v>100</v>
      </c>
      <c r="C20283">
        <v>13.35</v>
      </c>
      <c r="D20283">
        <v>13.35</v>
      </c>
      <c r="E20283">
        <v>13.35</v>
      </c>
      <c r="F20283">
        <v>13.35</v>
      </c>
      <c r="G20283">
        <v>13.35</v>
      </c>
      <c r="H20283" s="5">
        <v>12.9</v>
      </c>
      <c r="I20283">
        <v>12.9</v>
      </c>
      <c r="J20283">
        <v>12.9</v>
      </c>
      <c r="K20283">
        <v>12.9</v>
      </c>
      <c r="L20283" s="32">
        <v>12.9</v>
      </c>
      <c r="M20283">
        <v>25936</v>
      </c>
      <c r="N20283" t="str">
        <f t="shared" si="670"/>
        <v>Off</v>
      </c>
      <c r="O20283">
        <f t="shared" si="671"/>
        <v>1</v>
      </c>
    </row>
    <row r="20284" spans="1:15" x14ac:dyDescent="0.25">
      <c r="A20284" s="2">
        <v>36731</v>
      </c>
      <c r="B20284">
        <v>200</v>
      </c>
      <c r="C20284">
        <v>13.28</v>
      </c>
      <c r="D20284">
        <v>13.28</v>
      </c>
      <c r="E20284">
        <v>13.28</v>
      </c>
      <c r="F20284">
        <v>13.28</v>
      </c>
      <c r="G20284">
        <v>13.28</v>
      </c>
      <c r="H20284" s="5">
        <v>12.06</v>
      </c>
      <c r="I20284">
        <v>12.06</v>
      </c>
      <c r="J20284">
        <v>12.06</v>
      </c>
      <c r="K20284">
        <v>12.06</v>
      </c>
      <c r="L20284" s="32">
        <v>12.06</v>
      </c>
      <c r="M20284">
        <v>24528</v>
      </c>
      <c r="N20284" t="str">
        <f t="shared" si="670"/>
        <v>Off</v>
      </c>
      <c r="O20284">
        <f t="shared" si="671"/>
        <v>1</v>
      </c>
    </row>
    <row r="20285" spans="1:15" x14ac:dyDescent="0.25">
      <c r="A20285" s="2">
        <v>36731</v>
      </c>
      <c r="B20285">
        <v>300</v>
      </c>
      <c r="C20285">
        <v>12.83</v>
      </c>
      <c r="D20285">
        <v>12.83</v>
      </c>
      <c r="E20285">
        <v>12.83</v>
      </c>
      <c r="F20285">
        <v>12.83</v>
      </c>
      <c r="G20285">
        <v>12.83</v>
      </c>
      <c r="H20285" s="5">
        <v>11.4</v>
      </c>
      <c r="I20285">
        <v>11.4</v>
      </c>
      <c r="J20285">
        <v>11.4</v>
      </c>
      <c r="K20285">
        <v>11.4</v>
      </c>
      <c r="L20285" s="32">
        <v>11.4</v>
      </c>
      <c r="M20285">
        <v>23844</v>
      </c>
      <c r="N20285" t="str">
        <f t="shared" si="670"/>
        <v>Off</v>
      </c>
      <c r="O20285">
        <f t="shared" si="671"/>
        <v>1</v>
      </c>
    </row>
    <row r="20286" spans="1:15" x14ac:dyDescent="0.25">
      <c r="A20286" s="2">
        <v>36731</v>
      </c>
      <c r="B20286">
        <v>400</v>
      </c>
      <c r="C20286">
        <v>12.63</v>
      </c>
      <c r="D20286">
        <v>12.63</v>
      </c>
      <c r="E20286">
        <v>12.63</v>
      </c>
      <c r="F20286">
        <v>12.63</v>
      </c>
      <c r="G20286">
        <v>12.63</v>
      </c>
      <c r="H20286" s="5">
        <v>10.86</v>
      </c>
      <c r="I20286">
        <v>10.86</v>
      </c>
      <c r="J20286">
        <v>10.86</v>
      </c>
      <c r="K20286">
        <v>10.86</v>
      </c>
      <c r="L20286" s="32">
        <v>10.86</v>
      </c>
      <c r="M20286">
        <v>23575</v>
      </c>
      <c r="N20286" t="str">
        <f t="shared" si="670"/>
        <v>Off</v>
      </c>
      <c r="O20286">
        <f t="shared" si="671"/>
        <v>1</v>
      </c>
    </row>
    <row r="20287" spans="1:15" x14ac:dyDescent="0.25">
      <c r="A20287" s="2">
        <v>36731</v>
      </c>
      <c r="B20287">
        <v>500</v>
      </c>
      <c r="C20287">
        <v>13.15</v>
      </c>
      <c r="D20287">
        <v>13.15</v>
      </c>
      <c r="E20287">
        <v>13.15</v>
      </c>
      <c r="F20287">
        <v>13.15</v>
      </c>
      <c r="G20287">
        <v>13.15</v>
      </c>
      <c r="H20287" s="5">
        <v>11.4</v>
      </c>
      <c r="I20287">
        <v>11.4</v>
      </c>
      <c r="J20287">
        <v>11.4</v>
      </c>
      <c r="K20287">
        <v>11.4</v>
      </c>
      <c r="L20287" s="32">
        <v>11.4</v>
      </c>
      <c r="M20287">
        <v>23670</v>
      </c>
      <c r="N20287" t="str">
        <f t="shared" si="670"/>
        <v>Off</v>
      </c>
      <c r="O20287">
        <f t="shared" si="671"/>
        <v>1</v>
      </c>
    </row>
    <row r="20288" spans="1:15" x14ac:dyDescent="0.25">
      <c r="A20288" s="2">
        <v>36731</v>
      </c>
      <c r="B20288">
        <v>600</v>
      </c>
      <c r="C20288">
        <v>14.49</v>
      </c>
      <c r="D20288">
        <v>14.49</v>
      </c>
      <c r="E20288">
        <v>14.49</v>
      </c>
      <c r="F20288">
        <v>14.49</v>
      </c>
      <c r="G20288">
        <v>14.49</v>
      </c>
      <c r="H20288" s="5">
        <v>12.41</v>
      </c>
      <c r="I20288">
        <v>12.42</v>
      </c>
      <c r="J20288">
        <v>12.41</v>
      </c>
      <c r="K20288">
        <v>12.41</v>
      </c>
      <c r="L20288" s="32">
        <v>12.42</v>
      </c>
      <c r="M20288">
        <v>25072</v>
      </c>
      <c r="N20288" t="str">
        <f t="shared" si="670"/>
        <v>Off</v>
      </c>
      <c r="O20288">
        <f t="shared" si="671"/>
        <v>1</v>
      </c>
    </row>
    <row r="20289" spans="1:15" x14ac:dyDescent="0.25">
      <c r="A20289" s="2">
        <v>36731</v>
      </c>
      <c r="B20289">
        <v>700</v>
      </c>
      <c r="C20289">
        <v>15.69</v>
      </c>
      <c r="D20289">
        <v>15.69</v>
      </c>
      <c r="E20289">
        <v>15.69</v>
      </c>
      <c r="F20289">
        <v>15.69</v>
      </c>
      <c r="G20289">
        <v>15.69</v>
      </c>
      <c r="H20289" s="5">
        <v>12.86</v>
      </c>
      <c r="I20289">
        <v>12.86</v>
      </c>
      <c r="J20289">
        <v>12.86</v>
      </c>
      <c r="K20289">
        <v>12.86</v>
      </c>
      <c r="L20289" s="32">
        <v>12.86</v>
      </c>
      <c r="M20289">
        <v>27357</v>
      </c>
      <c r="N20289" t="str">
        <f t="shared" si="670"/>
        <v>Off</v>
      </c>
      <c r="O20289">
        <f t="shared" si="671"/>
        <v>1</v>
      </c>
    </row>
    <row r="20290" spans="1:15" x14ac:dyDescent="0.25">
      <c r="A20290" s="2">
        <v>36731</v>
      </c>
      <c r="B20290">
        <v>800</v>
      </c>
      <c r="C20290">
        <v>18.920000000000002</v>
      </c>
      <c r="D20290">
        <v>18.920000000000002</v>
      </c>
      <c r="E20290">
        <v>18.920000000000002</v>
      </c>
      <c r="F20290">
        <v>18.920000000000002</v>
      </c>
      <c r="G20290">
        <v>18.920000000000002</v>
      </c>
      <c r="H20290" s="5">
        <v>16.920000000000002</v>
      </c>
      <c r="I20290">
        <v>16.920000000000002</v>
      </c>
      <c r="J20290">
        <v>16.920000000000002</v>
      </c>
      <c r="K20290">
        <v>16.920000000000002</v>
      </c>
      <c r="L20290" s="32">
        <v>16.920000000000002</v>
      </c>
      <c r="M20290">
        <v>30200</v>
      </c>
      <c r="N20290" t="str">
        <f t="shared" si="670"/>
        <v>On</v>
      </c>
      <c r="O20290">
        <f t="shared" si="671"/>
        <v>1</v>
      </c>
    </row>
    <row r="20291" spans="1:15" x14ac:dyDescent="0.25">
      <c r="A20291" s="2">
        <v>36731</v>
      </c>
      <c r="B20291">
        <v>900</v>
      </c>
      <c r="C20291">
        <v>46.67</v>
      </c>
      <c r="D20291">
        <v>46.67</v>
      </c>
      <c r="E20291">
        <v>46.67</v>
      </c>
      <c r="F20291">
        <v>46.67</v>
      </c>
      <c r="G20291">
        <v>46.67</v>
      </c>
      <c r="H20291" s="5">
        <v>18.36</v>
      </c>
      <c r="I20291">
        <v>18.36</v>
      </c>
      <c r="J20291">
        <v>18.36</v>
      </c>
      <c r="K20291">
        <v>18.36</v>
      </c>
      <c r="L20291" s="32">
        <v>18.36</v>
      </c>
      <c r="M20291">
        <v>32287</v>
      </c>
      <c r="N20291" t="str">
        <f t="shared" si="670"/>
        <v>On</v>
      </c>
      <c r="O20291">
        <f t="shared" si="671"/>
        <v>1</v>
      </c>
    </row>
    <row r="20292" spans="1:15" x14ac:dyDescent="0.25">
      <c r="A20292" s="2">
        <v>36731</v>
      </c>
      <c r="B20292">
        <v>1000</v>
      </c>
      <c r="C20292">
        <v>20.05</v>
      </c>
      <c r="D20292">
        <v>20.05</v>
      </c>
      <c r="E20292">
        <v>20.05</v>
      </c>
      <c r="F20292">
        <v>20.05</v>
      </c>
      <c r="G20292">
        <v>20.05</v>
      </c>
      <c r="H20292" s="5">
        <v>22.58</v>
      </c>
      <c r="I20292">
        <v>22.58</v>
      </c>
      <c r="J20292">
        <v>22.58</v>
      </c>
      <c r="K20292">
        <v>22.58</v>
      </c>
      <c r="L20292" s="32">
        <v>22.58</v>
      </c>
      <c r="M20292">
        <v>33547</v>
      </c>
      <c r="N20292" t="str">
        <f t="shared" si="670"/>
        <v>On</v>
      </c>
      <c r="O20292">
        <f t="shared" si="671"/>
        <v>1</v>
      </c>
    </row>
    <row r="20293" spans="1:15" x14ac:dyDescent="0.25">
      <c r="A20293" s="2">
        <v>36731</v>
      </c>
      <c r="B20293">
        <v>1100</v>
      </c>
      <c r="C20293">
        <v>17.23</v>
      </c>
      <c r="D20293">
        <v>17.23</v>
      </c>
      <c r="E20293">
        <v>17.23</v>
      </c>
      <c r="F20293">
        <v>17.23</v>
      </c>
      <c r="G20293">
        <v>17.23</v>
      </c>
      <c r="H20293" s="5">
        <v>24</v>
      </c>
      <c r="I20293">
        <v>24</v>
      </c>
      <c r="J20293">
        <v>24</v>
      </c>
      <c r="K20293">
        <v>24</v>
      </c>
      <c r="L20293" s="32">
        <v>24</v>
      </c>
      <c r="M20293">
        <v>34604</v>
      </c>
      <c r="N20293" t="str">
        <f t="shared" si="670"/>
        <v>On</v>
      </c>
      <c r="O20293">
        <f t="shared" si="671"/>
        <v>1</v>
      </c>
    </row>
    <row r="20294" spans="1:15" x14ac:dyDescent="0.25">
      <c r="A20294" s="2">
        <v>36731</v>
      </c>
      <c r="B20294">
        <v>1200</v>
      </c>
      <c r="C20294">
        <v>19.39</v>
      </c>
      <c r="D20294">
        <v>19.39</v>
      </c>
      <c r="E20294">
        <v>19.39</v>
      </c>
      <c r="F20294">
        <v>19.39</v>
      </c>
      <c r="G20294">
        <v>19.39</v>
      </c>
      <c r="H20294" s="5">
        <v>31.2</v>
      </c>
      <c r="I20294">
        <v>31.2</v>
      </c>
      <c r="J20294">
        <v>31.2</v>
      </c>
      <c r="K20294">
        <v>31.2</v>
      </c>
      <c r="L20294" s="32">
        <v>31.2</v>
      </c>
      <c r="M20294">
        <v>35214</v>
      </c>
      <c r="N20294" t="str">
        <f t="shared" si="670"/>
        <v>On</v>
      </c>
      <c r="O20294">
        <f t="shared" si="671"/>
        <v>1</v>
      </c>
    </row>
    <row r="20295" spans="1:15" x14ac:dyDescent="0.25">
      <c r="A20295" s="2">
        <v>36731</v>
      </c>
      <c r="B20295">
        <v>1300</v>
      </c>
      <c r="C20295">
        <v>18.829999999999998</v>
      </c>
      <c r="D20295">
        <v>20.63</v>
      </c>
      <c r="E20295">
        <v>21.61</v>
      </c>
      <c r="F20295">
        <v>19.47</v>
      </c>
      <c r="G20295">
        <v>18.95</v>
      </c>
      <c r="H20295" s="5">
        <v>27</v>
      </c>
      <c r="I20295">
        <v>27</v>
      </c>
      <c r="J20295">
        <v>27</v>
      </c>
      <c r="K20295">
        <v>27</v>
      </c>
      <c r="L20295" s="32">
        <v>27</v>
      </c>
      <c r="M20295">
        <v>35300</v>
      </c>
      <c r="N20295" t="str">
        <f t="shared" si="670"/>
        <v>On</v>
      </c>
      <c r="O20295">
        <f t="shared" si="671"/>
        <v>1</v>
      </c>
    </row>
    <row r="20296" spans="1:15" x14ac:dyDescent="0.25">
      <c r="A20296" s="2">
        <v>36731</v>
      </c>
      <c r="B20296">
        <v>1400</v>
      </c>
      <c r="C20296">
        <v>18.52</v>
      </c>
      <c r="D20296">
        <v>20.6</v>
      </c>
      <c r="E20296">
        <v>21.53</v>
      </c>
      <c r="F20296">
        <v>19.8</v>
      </c>
      <c r="G20296">
        <v>18.77</v>
      </c>
      <c r="H20296" s="5">
        <v>36</v>
      </c>
      <c r="I20296">
        <v>36</v>
      </c>
      <c r="J20296">
        <v>36</v>
      </c>
      <c r="K20296">
        <v>36</v>
      </c>
      <c r="L20296" s="32">
        <v>36</v>
      </c>
      <c r="M20296">
        <v>35487</v>
      </c>
      <c r="N20296" t="str">
        <f t="shared" si="670"/>
        <v>On</v>
      </c>
      <c r="O20296">
        <f t="shared" si="671"/>
        <v>1</v>
      </c>
    </row>
    <row r="20297" spans="1:15" x14ac:dyDescent="0.25">
      <c r="A20297" s="2">
        <v>36731</v>
      </c>
      <c r="B20297">
        <v>1500</v>
      </c>
      <c r="C20297">
        <v>18.600000000000001</v>
      </c>
      <c r="D20297">
        <v>20.55</v>
      </c>
      <c r="E20297">
        <v>21.67</v>
      </c>
      <c r="F20297">
        <v>19.87</v>
      </c>
      <c r="G20297">
        <v>18.829999999999998</v>
      </c>
      <c r="H20297" s="5">
        <v>35</v>
      </c>
      <c r="I20297">
        <v>35</v>
      </c>
      <c r="J20297">
        <v>35</v>
      </c>
      <c r="K20297">
        <v>35</v>
      </c>
      <c r="L20297" s="32">
        <v>35</v>
      </c>
      <c r="M20297">
        <v>35315</v>
      </c>
      <c r="N20297" t="str">
        <f t="shared" si="670"/>
        <v>On</v>
      </c>
      <c r="O20297">
        <f t="shared" si="671"/>
        <v>1</v>
      </c>
    </row>
    <row r="20298" spans="1:15" x14ac:dyDescent="0.25">
      <c r="A20298" s="2">
        <v>36731</v>
      </c>
      <c r="B20298">
        <v>1600</v>
      </c>
      <c r="C20298">
        <v>18.36</v>
      </c>
      <c r="D20298">
        <v>19.989999999999998</v>
      </c>
      <c r="E20298">
        <v>21.77</v>
      </c>
      <c r="F20298">
        <v>19.64</v>
      </c>
      <c r="G20298">
        <v>18.600000000000001</v>
      </c>
      <c r="H20298" s="5">
        <v>39</v>
      </c>
      <c r="I20298">
        <v>39</v>
      </c>
      <c r="J20298">
        <v>39</v>
      </c>
      <c r="K20298">
        <v>39</v>
      </c>
      <c r="L20298" s="32">
        <v>39</v>
      </c>
      <c r="M20298">
        <v>34996</v>
      </c>
      <c r="N20298" t="str">
        <f t="shared" si="670"/>
        <v>On</v>
      </c>
      <c r="O20298">
        <f t="shared" si="671"/>
        <v>1</v>
      </c>
    </row>
    <row r="20299" spans="1:15" x14ac:dyDescent="0.25">
      <c r="A20299" s="2">
        <v>36731</v>
      </c>
      <c r="B20299">
        <v>1700</v>
      </c>
      <c r="C20299">
        <v>18.54</v>
      </c>
      <c r="D20299">
        <v>20.260000000000002</v>
      </c>
      <c r="E20299">
        <v>22.16</v>
      </c>
      <c r="F20299">
        <v>19.82</v>
      </c>
      <c r="G20299">
        <v>18.78</v>
      </c>
      <c r="H20299" s="5">
        <v>38.81</v>
      </c>
      <c r="I20299">
        <v>38.81</v>
      </c>
      <c r="J20299">
        <v>38.81</v>
      </c>
      <c r="K20299">
        <v>38.81</v>
      </c>
      <c r="L20299" s="32">
        <v>38.81</v>
      </c>
      <c r="M20299">
        <v>34959</v>
      </c>
      <c r="N20299" t="str">
        <f t="shared" ref="N20299:N20330" si="672">+IF(B20299&gt;700,IF(B20299&lt;2400,"On","Off"),"Off")</f>
        <v>On</v>
      </c>
      <c r="O20299">
        <f t="shared" si="671"/>
        <v>1</v>
      </c>
    </row>
    <row r="20300" spans="1:15" x14ac:dyDescent="0.25">
      <c r="A20300" s="2">
        <v>36731</v>
      </c>
      <c r="B20300">
        <v>1800</v>
      </c>
      <c r="C20300">
        <v>17.420000000000002</v>
      </c>
      <c r="D20300">
        <v>19.63</v>
      </c>
      <c r="E20300">
        <v>22.46</v>
      </c>
      <c r="F20300">
        <v>18.39</v>
      </c>
      <c r="G20300">
        <v>17.600000000000001</v>
      </c>
      <c r="H20300" s="5">
        <v>45</v>
      </c>
      <c r="I20300">
        <v>45</v>
      </c>
      <c r="J20300">
        <v>45</v>
      </c>
      <c r="K20300">
        <v>45</v>
      </c>
      <c r="L20300" s="32">
        <v>45</v>
      </c>
      <c r="M20300">
        <v>34644</v>
      </c>
      <c r="N20300" t="str">
        <f t="shared" si="672"/>
        <v>On</v>
      </c>
      <c r="O20300">
        <f t="shared" si="671"/>
        <v>1</v>
      </c>
    </row>
    <row r="20301" spans="1:15" x14ac:dyDescent="0.25">
      <c r="A20301" s="2">
        <v>36731</v>
      </c>
      <c r="B20301">
        <v>1900</v>
      </c>
      <c r="C20301">
        <v>15.08</v>
      </c>
      <c r="D20301">
        <v>15.08</v>
      </c>
      <c r="E20301">
        <v>15.08</v>
      </c>
      <c r="F20301">
        <v>15.08</v>
      </c>
      <c r="G20301">
        <v>15.08</v>
      </c>
      <c r="H20301" s="5">
        <v>35</v>
      </c>
      <c r="I20301">
        <v>35</v>
      </c>
      <c r="J20301">
        <v>35</v>
      </c>
      <c r="K20301">
        <v>35</v>
      </c>
      <c r="L20301" s="32">
        <v>35</v>
      </c>
      <c r="M20301">
        <v>33798</v>
      </c>
      <c r="N20301" t="str">
        <f t="shared" si="672"/>
        <v>On</v>
      </c>
      <c r="O20301">
        <f t="shared" si="671"/>
        <v>1</v>
      </c>
    </row>
    <row r="20302" spans="1:15" x14ac:dyDescent="0.25">
      <c r="A20302" s="2">
        <v>36731</v>
      </c>
      <c r="B20302">
        <v>2000</v>
      </c>
      <c r="C20302">
        <v>14.9</v>
      </c>
      <c r="D20302">
        <v>14.9</v>
      </c>
      <c r="E20302">
        <v>14.9</v>
      </c>
      <c r="F20302">
        <v>14.9</v>
      </c>
      <c r="G20302">
        <v>14.9</v>
      </c>
      <c r="H20302" s="5">
        <v>31</v>
      </c>
      <c r="I20302">
        <v>31</v>
      </c>
      <c r="J20302">
        <v>31</v>
      </c>
      <c r="K20302">
        <v>31</v>
      </c>
      <c r="L20302" s="32">
        <v>31</v>
      </c>
      <c r="M20302">
        <v>33234</v>
      </c>
      <c r="N20302" t="str">
        <f t="shared" si="672"/>
        <v>On</v>
      </c>
      <c r="O20302">
        <f t="shared" si="671"/>
        <v>1</v>
      </c>
    </row>
    <row r="20303" spans="1:15" x14ac:dyDescent="0.25">
      <c r="A20303" s="2">
        <v>36731</v>
      </c>
      <c r="B20303">
        <v>2100</v>
      </c>
      <c r="C20303">
        <v>23.34</v>
      </c>
      <c r="D20303">
        <v>23.34</v>
      </c>
      <c r="E20303">
        <v>23.34</v>
      </c>
      <c r="F20303">
        <v>23.34</v>
      </c>
      <c r="G20303">
        <v>23.34</v>
      </c>
      <c r="H20303" s="5">
        <v>35</v>
      </c>
      <c r="I20303">
        <v>35</v>
      </c>
      <c r="J20303">
        <v>35</v>
      </c>
      <c r="K20303">
        <v>35</v>
      </c>
      <c r="L20303" s="32">
        <v>35</v>
      </c>
      <c r="M20303">
        <v>33298</v>
      </c>
      <c r="N20303" t="str">
        <f t="shared" si="672"/>
        <v>On</v>
      </c>
      <c r="O20303">
        <f t="shared" si="671"/>
        <v>1</v>
      </c>
    </row>
    <row r="20304" spans="1:15" x14ac:dyDescent="0.25">
      <c r="A20304" s="2">
        <v>36731</v>
      </c>
      <c r="B20304">
        <v>2200</v>
      </c>
      <c r="C20304">
        <v>21.1</v>
      </c>
      <c r="D20304">
        <v>21.1</v>
      </c>
      <c r="E20304">
        <v>21.1</v>
      </c>
      <c r="F20304">
        <v>21.1</v>
      </c>
      <c r="G20304">
        <v>21.1</v>
      </c>
      <c r="H20304" s="5">
        <v>30.17</v>
      </c>
      <c r="I20304">
        <v>30.05</v>
      </c>
      <c r="J20304">
        <v>30.25</v>
      </c>
      <c r="K20304">
        <v>29.23</v>
      </c>
      <c r="L20304" s="32">
        <v>28.47</v>
      </c>
      <c r="M20304">
        <v>33235</v>
      </c>
      <c r="N20304" t="str">
        <f t="shared" si="672"/>
        <v>On</v>
      </c>
      <c r="O20304">
        <f t="shared" si="671"/>
        <v>1</v>
      </c>
    </row>
    <row r="20305" spans="1:15" x14ac:dyDescent="0.25">
      <c r="A20305" s="2">
        <v>36731</v>
      </c>
      <c r="B20305">
        <v>2300</v>
      </c>
      <c r="C20305">
        <v>17.23</v>
      </c>
      <c r="D20305">
        <v>17.23</v>
      </c>
      <c r="E20305">
        <v>17.23</v>
      </c>
      <c r="F20305">
        <v>17.23</v>
      </c>
      <c r="G20305">
        <v>17.23</v>
      </c>
      <c r="H20305" s="5">
        <v>17.82</v>
      </c>
      <c r="I20305">
        <v>17.82</v>
      </c>
      <c r="J20305">
        <v>17.82</v>
      </c>
      <c r="K20305">
        <v>17.82</v>
      </c>
      <c r="L20305" s="32">
        <v>17.82</v>
      </c>
      <c r="M20305">
        <v>30835</v>
      </c>
      <c r="N20305" t="str">
        <f t="shared" si="672"/>
        <v>On</v>
      </c>
      <c r="O20305">
        <f t="shared" si="671"/>
        <v>1</v>
      </c>
    </row>
    <row r="20306" spans="1:15" x14ac:dyDescent="0.25">
      <c r="A20306" s="2">
        <v>36731</v>
      </c>
      <c r="B20306">
        <v>2400</v>
      </c>
      <c r="C20306">
        <v>14.44</v>
      </c>
      <c r="D20306">
        <v>14.44</v>
      </c>
      <c r="E20306">
        <v>14.44</v>
      </c>
      <c r="F20306">
        <v>14.44</v>
      </c>
      <c r="G20306">
        <v>14.44</v>
      </c>
      <c r="H20306" s="5">
        <v>15.91</v>
      </c>
      <c r="I20306">
        <v>15.91</v>
      </c>
      <c r="J20306">
        <v>15.92</v>
      </c>
      <c r="K20306">
        <v>15.87</v>
      </c>
      <c r="L20306" s="32">
        <v>15.83</v>
      </c>
      <c r="M20306">
        <v>28025</v>
      </c>
      <c r="N20306" t="str">
        <f t="shared" si="672"/>
        <v>Off</v>
      </c>
      <c r="O20306">
        <f t="shared" si="671"/>
        <v>1</v>
      </c>
    </row>
    <row r="20307" spans="1:15" x14ac:dyDescent="0.25">
      <c r="A20307" s="2">
        <v>36732</v>
      </c>
      <c r="B20307">
        <v>100</v>
      </c>
      <c r="C20307">
        <v>13.32</v>
      </c>
      <c r="D20307">
        <v>13.32</v>
      </c>
      <c r="E20307">
        <v>13.32</v>
      </c>
      <c r="F20307">
        <v>13.32</v>
      </c>
      <c r="G20307">
        <v>13.32</v>
      </c>
      <c r="H20307" s="5">
        <v>13</v>
      </c>
      <c r="I20307">
        <v>13</v>
      </c>
      <c r="J20307">
        <v>13</v>
      </c>
      <c r="K20307">
        <v>13</v>
      </c>
      <c r="L20307" s="32">
        <v>13</v>
      </c>
      <c r="M20307">
        <v>25804</v>
      </c>
      <c r="N20307" t="str">
        <f t="shared" si="672"/>
        <v>Off</v>
      </c>
      <c r="O20307">
        <f t="shared" si="671"/>
        <v>2</v>
      </c>
    </row>
    <row r="20308" spans="1:15" x14ac:dyDescent="0.25">
      <c r="A20308" s="2">
        <v>36732</v>
      </c>
      <c r="B20308">
        <v>200</v>
      </c>
      <c r="C20308">
        <v>12.79</v>
      </c>
      <c r="D20308">
        <v>12.79</v>
      </c>
      <c r="E20308">
        <v>12.79</v>
      </c>
      <c r="F20308">
        <v>12.79</v>
      </c>
      <c r="G20308">
        <v>12.79</v>
      </c>
      <c r="H20308" s="5">
        <v>12.34</v>
      </c>
      <c r="I20308">
        <v>12.34</v>
      </c>
      <c r="J20308">
        <v>12.34</v>
      </c>
      <c r="K20308">
        <v>12.34</v>
      </c>
      <c r="L20308" s="32">
        <v>12.34</v>
      </c>
      <c r="M20308">
        <v>24471</v>
      </c>
      <c r="N20308" t="str">
        <f t="shared" si="672"/>
        <v>Off</v>
      </c>
      <c r="O20308">
        <f t="shared" si="671"/>
        <v>2</v>
      </c>
    </row>
    <row r="20309" spans="1:15" x14ac:dyDescent="0.25">
      <c r="A20309" s="2">
        <v>36732</v>
      </c>
      <c r="B20309">
        <v>300</v>
      </c>
      <c r="C20309">
        <v>12.48</v>
      </c>
      <c r="D20309">
        <v>12.48</v>
      </c>
      <c r="E20309">
        <v>12.48</v>
      </c>
      <c r="F20309">
        <v>12.48</v>
      </c>
      <c r="G20309">
        <v>12.48</v>
      </c>
      <c r="H20309" s="5">
        <v>11.8</v>
      </c>
      <c r="I20309">
        <v>11.8</v>
      </c>
      <c r="J20309">
        <v>11.8</v>
      </c>
      <c r="K20309">
        <v>11.8</v>
      </c>
      <c r="L20309" s="32">
        <v>11.8</v>
      </c>
      <c r="M20309">
        <v>23680</v>
      </c>
      <c r="N20309" t="str">
        <f t="shared" si="672"/>
        <v>Off</v>
      </c>
      <c r="O20309">
        <f t="shared" si="671"/>
        <v>2</v>
      </c>
    </row>
    <row r="20310" spans="1:15" x14ac:dyDescent="0.25">
      <c r="A20310" s="2">
        <v>36732</v>
      </c>
      <c r="B20310">
        <v>400</v>
      </c>
      <c r="C20310">
        <v>12.14</v>
      </c>
      <c r="D20310">
        <v>12.14</v>
      </c>
      <c r="E20310">
        <v>12.14</v>
      </c>
      <c r="F20310">
        <v>12.14</v>
      </c>
      <c r="G20310">
        <v>12.14</v>
      </c>
      <c r="H20310" s="5">
        <v>10.86</v>
      </c>
      <c r="I20310">
        <v>10.86</v>
      </c>
      <c r="J20310">
        <v>10.86</v>
      </c>
      <c r="K20310">
        <v>10.86</v>
      </c>
      <c r="L20310" s="32">
        <v>10.86</v>
      </c>
      <c r="M20310">
        <v>23319</v>
      </c>
      <c r="N20310" t="str">
        <f t="shared" si="672"/>
        <v>Off</v>
      </c>
      <c r="O20310">
        <f t="shared" si="671"/>
        <v>2</v>
      </c>
    </row>
    <row r="20311" spans="1:15" x14ac:dyDescent="0.25">
      <c r="A20311" s="2">
        <v>36732</v>
      </c>
      <c r="B20311">
        <v>500</v>
      </c>
      <c r="C20311">
        <v>12.24</v>
      </c>
      <c r="D20311">
        <v>12.24</v>
      </c>
      <c r="E20311">
        <v>12.24</v>
      </c>
      <c r="F20311">
        <v>12.24</v>
      </c>
      <c r="G20311">
        <v>12.24</v>
      </c>
      <c r="H20311" s="5">
        <v>11.6</v>
      </c>
      <c r="I20311">
        <v>11.6</v>
      </c>
      <c r="J20311">
        <v>11.6</v>
      </c>
      <c r="K20311">
        <v>11.6</v>
      </c>
      <c r="L20311" s="32">
        <v>11.6</v>
      </c>
      <c r="M20311">
        <v>23489</v>
      </c>
      <c r="N20311" t="str">
        <f t="shared" si="672"/>
        <v>Off</v>
      </c>
      <c r="O20311">
        <f t="shared" si="671"/>
        <v>2</v>
      </c>
    </row>
    <row r="20312" spans="1:15" x14ac:dyDescent="0.25">
      <c r="A20312" s="2">
        <v>36732</v>
      </c>
      <c r="B20312">
        <v>600</v>
      </c>
      <c r="C20312">
        <v>13.59</v>
      </c>
      <c r="D20312">
        <v>13.59</v>
      </c>
      <c r="E20312">
        <v>13.59</v>
      </c>
      <c r="F20312">
        <v>13.59</v>
      </c>
      <c r="G20312">
        <v>13.59</v>
      </c>
      <c r="H20312" s="5">
        <v>12.5</v>
      </c>
      <c r="I20312">
        <v>12.5</v>
      </c>
      <c r="J20312">
        <v>12.5</v>
      </c>
      <c r="K20312">
        <v>12.5</v>
      </c>
      <c r="L20312" s="32">
        <v>12.5</v>
      </c>
      <c r="M20312">
        <v>24776</v>
      </c>
      <c r="N20312" t="str">
        <f t="shared" si="672"/>
        <v>Off</v>
      </c>
      <c r="O20312">
        <f t="shared" si="671"/>
        <v>2</v>
      </c>
    </row>
    <row r="20313" spans="1:15" x14ac:dyDescent="0.25">
      <c r="A20313" s="2">
        <v>36732</v>
      </c>
      <c r="B20313">
        <v>700</v>
      </c>
      <c r="C20313">
        <v>15.22</v>
      </c>
      <c r="D20313">
        <v>15.22</v>
      </c>
      <c r="E20313">
        <v>15.22</v>
      </c>
      <c r="F20313">
        <v>15.22</v>
      </c>
      <c r="G20313">
        <v>15.22</v>
      </c>
      <c r="H20313" s="5">
        <v>14.7</v>
      </c>
      <c r="I20313">
        <v>14.7</v>
      </c>
      <c r="J20313">
        <v>14.7</v>
      </c>
      <c r="K20313">
        <v>14.7</v>
      </c>
      <c r="L20313" s="32">
        <v>14.7</v>
      </c>
      <c r="M20313">
        <v>27111</v>
      </c>
      <c r="N20313" t="str">
        <f t="shared" si="672"/>
        <v>Off</v>
      </c>
      <c r="O20313">
        <f t="shared" si="671"/>
        <v>2</v>
      </c>
    </row>
    <row r="20314" spans="1:15" x14ac:dyDescent="0.25">
      <c r="A20314" s="2">
        <v>36732</v>
      </c>
      <c r="B20314">
        <v>800</v>
      </c>
      <c r="C20314">
        <v>15.71</v>
      </c>
      <c r="D20314">
        <v>15.71</v>
      </c>
      <c r="E20314">
        <v>15.71</v>
      </c>
      <c r="F20314">
        <v>15.71</v>
      </c>
      <c r="G20314">
        <v>15.71</v>
      </c>
      <c r="H20314" s="5">
        <v>15.26</v>
      </c>
      <c r="I20314">
        <v>15.26</v>
      </c>
      <c r="J20314">
        <v>15.26</v>
      </c>
      <c r="K20314">
        <v>15.26</v>
      </c>
      <c r="L20314" s="32">
        <v>15.26</v>
      </c>
      <c r="M20314">
        <v>29886</v>
      </c>
      <c r="N20314" t="str">
        <f t="shared" si="672"/>
        <v>On</v>
      </c>
      <c r="O20314">
        <f t="shared" si="671"/>
        <v>2</v>
      </c>
    </row>
    <row r="20315" spans="1:15" x14ac:dyDescent="0.25">
      <c r="A20315" s="2">
        <v>36732</v>
      </c>
      <c r="B20315">
        <v>900</v>
      </c>
      <c r="C20315">
        <v>14.07</v>
      </c>
      <c r="D20315">
        <v>19.38</v>
      </c>
      <c r="E20315">
        <v>19.940000000000001</v>
      </c>
      <c r="F20315">
        <v>17.559999999999999</v>
      </c>
      <c r="G20315">
        <v>15.12</v>
      </c>
      <c r="H20315" s="5">
        <v>17</v>
      </c>
      <c r="I20315">
        <v>17</v>
      </c>
      <c r="J20315">
        <v>17</v>
      </c>
      <c r="K20315">
        <v>17</v>
      </c>
      <c r="L20315" s="32">
        <v>17</v>
      </c>
      <c r="M20315">
        <v>31845</v>
      </c>
      <c r="N20315" t="str">
        <f t="shared" si="672"/>
        <v>On</v>
      </c>
      <c r="O20315">
        <f t="shared" si="671"/>
        <v>2</v>
      </c>
    </row>
    <row r="20316" spans="1:15" x14ac:dyDescent="0.25">
      <c r="A20316" s="2">
        <v>36732</v>
      </c>
      <c r="B20316">
        <v>1000</v>
      </c>
      <c r="C20316">
        <v>15</v>
      </c>
      <c r="D20316">
        <v>45.37</v>
      </c>
      <c r="E20316">
        <v>48.59</v>
      </c>
      <c r="F20316">
        <v>34.93</v>
      </c>
      <c r="G20316">
        <v>20.96</v>
      </c>
      <c r="H20316" s="5">
        <v>19.5</v>
      </c>
      <c r="I20316">
        <v>19.5</v>
      </c>
      <c r="J20316">
        <v>19.5</v>
      </c>
      <c r="K20316">
        <v>19.5</v>
      </c>
      <c r="L20316" s="32">
        <v>19.5</v>
      </c>
      <c r="M20316">
        <v>33418</v>
      </c>
      <c r="N20316" t="str">
        <f t="shared" si="672"/>
        <v>On</v>
      </c>
      <c r="O20316">
        <f t="shared" si="671"/>
        <v>2</v>
      </c>
    </row>
    <row r="20317" spans="1:15" x14ac:dyDescent="0.25">
      <c r="A20317" s="2">
        <v>36732</v>
      </c>
      <c r="B20317">
        <v>1100</v>
      </c>
      <c r="C20317">
        <v>14.3</v>
      </c>
      <c r="D20317">
        <v>23.65</v>
      </c>
      <c r="E20317">
        <v>24.64</v>
      </c>
      <c r="F20317">
        <v>20.43</v>
      </c>
      <c r="G20317">
        <v>16.13</v>
      </c>
      <c r="H20317" s="5">
        <v>19.5</v>
      </c>
      <c r="I20317">
        <v>19.5</v>
      </c>
      <c r="J20317">
        <v>19.5</v>
      </c>
      <c r="K20317">
        <v>19.5</v>
      </c>
      <c r="L20317" s="32">
        <v>19.5</v>
      </c>
      <c r="M20317">
        <v>34463</v>
      </c>
      <c r="N20317" t="str">
        <f t="shared" si="672"/>
        <v>On</v>
      </c>
      <c r="O20317">
        <f t="shared" si="671"/>
        <v>2</v>
      </c>
    </row>
    <row r="20318" spans="1:15" x14ac:dyDescent="0.25">
      <c r="A20318" s="2">
        <v>36732</v>
      </c>
      <c r="B20318">
        <v>1200</v>
      </c>
      <c r="C20318">
        <v>16.27</v>
      </c>
      <c r="D20318">
        <v>40.74</v>
      </c>
      <c r="E20318">
        <v>43.32</v>
      </c>
      <c r="F20318">
        <v>32.33</v>
      </c>
      <c r="G20318">
        <v>21.07</v>
      </c>
      <c r="H20318" s="5">
        <v>19.04</v>
      </c>
      <c r="I20318">
        <v>19.04</v>
      </c>
      <c r="J20318">
        <v>19.04</v>
      </c>
      <c r="K20318">
        <v>19.04</v>
      </c>
      <c r="L20318" s="32">
        <v>19.04</v>
      </c>
      <c r="M20318">
        <v>35286</v>
      </c>
      <c r="N20318" t="str">
        <f t="shared" si="672"/>
        <v>On</v>
      </c>
      <c r="O20318">
        <f t="shared" si="671"/>
        <v>2</v>
      </c>
    </row>
    <row r="20319" spans="1:15" x14ac:dyDescent="0.25">
      <c r="A20319" s="2">
        <v>36732</v>
      </c>
      <c r="B20319">
        <v>1300</v>
      </c>
      <c r="C20319">
        <v>16.18</v>
      </c>
      <c r="D20319">
        <v>28.82</v>
      </c>
      <c r="E20319">
        <v>30.16</v>
      </c>
      <c r="F20319">
        <v>24.47</v>
      </c>
      <c r="G20319">
        <v>18.64</v>
      </c>
      <c r="H20319" s="5">
        <v>19.329999999999998</v>
      </c>
      <c r="I20319">
        <v>19.329999999999998</v>
      </c>
      <c r="J20319">
        <v>19.329999999999998</v>
      </c>
      <c r="K20319">
        <v>19.329999999999998</v>
      </c>
      <c r="L20319" s="32">
        <v>19.329999999999998</v>
      </c>
      <c r="M20319">
        <v>35552</v>
      </c>
      <c r="N20319" t="str">
        <f t="shared" si="672"/>
        <v>On</v>
      </c>
      <c r="O20319">
        <f t="shared" si="671"/>
        <v>2</v>
      </c>
    </row>
    <row r="20320" spans="1:15" x14ac:dyDescent="0.25">
      <c r="A20320" s="2">
        <v>36732</v>
      </c>
      <c r="B20320">
        <v>1400</v>
      </c>
      <c r="C20320">
        <v>15.42</v>
      </c>
      <c r="D20320">
        <v>50.45</v>
      </c>
      <c r="E20320">
        <v>54.15</v>
      </c>
      <c r="F20320">
        <v>38.409999999999997</v>
      </c>
      <c r="G20320">
        <v>22.3</v>
      </c>
      <c r="H20320" s="5">
        <v>20</v>
      </c>
      <c r="I20320">
        <v>20</v>
      </c>
      <c r="J20320">
        <v>20</v>
      </c>
      <c r="K20320">
        <v>20</v>
      </c>
      <c r="L20320" s="32">
        <v>20</v>
      </c>
      <c r="M20320">
        <v>36062</v>
      </c>
      <c r="N20320" t="str">
        <f t="shared" si="672"/>
        <v>On</v>
      </c>
      <c r="O20320">
        <f t="shared" si="671"/>
        <v>2</v>
      </c>
    </row>
    <row r="20321" spans="1:15" x14ac:dyDescent="0.25">
      <c r="A20321" s="2">
        <v>36732</v>
      </c>
      <c r="B20321">
        <v>1500</v>
      </c>
      <c r="C20321">
        <v>16.170000000000002</v>
      </c>
      <c r="D20321">
        <v>61.24</v>
      </c>
      <c r="E20321">
        <v>66.010000000000005</v>
      </c>
      <c r="F20321">
        <v>45.75</v>
      </c>
      <c r="G20321">
        <v>25.02</v>
      </c>
      <c r="H20321" s="5">
        <v>20</v>
      </c>
      <c r="I20321">
        <v>20</v>
      </c>
      <c r="J20321">
        <v>20</v>
      </c>
      <c r="K20321">
        <v>20</v>
      </c>
      <c r="L20321" s="32">
        <v>20</v>
      </c>
      <c r="M20321">
        <v>36143</v>
      </c>
      <c r="N20321" t="str">
        <f t="shared" si="672"/>
        <v>On</v>
      </c>
      <c r="O20321">
        <f t="shared" si="671"/>
        <v>2</v>
      </c>
    </row>
    <row r="20322" spans="1:15" x14ac:dyDescent="0.25">
      <c r="A20322" s="2">
        <v>36732</v>
      </c>
      <c r="B20322">
        <v>1600</v>
      </c>
      <c r="C20322">
        <v>18.28</v>
      </c>
      <c r="D20322">
        <v>87.26</v>
      </c>
      <c r="E20322">
        <v>94.55</v>
      </c>
      <c r="F20322">
        <v>63.55</v>
      </c>
      <c r="G20322">
        <v>31.83</v>
      </c>
      <c r="H20322" s="5">
        <v>20.5</v>
      </c>
      <c r="I20322">
        <v>20.5</v>
      </c>
      <c r="J20322">
        <v>20.5</v>
      </c>
      <c r="K20322">
        <v>20.5</v>
      </c>
      <c r="L20322" s="32">
        <v>20.5</v>
      </c>
      <c r="M20322">
        <v>36105</v>
      </c>
      <c r="N20322" t="str">
        <f t="shared" si="672"/>
        <v>On</v>
      </c>
      <c r="O20322">
        <f t="shared" si="671"/>
        <v>2</v>
      </c>
    </row>
    <row r="20323" spans="1:15" x14ac:dyDescent="0.25">
      <c r="A20323" s="2">
        <v>36732</v>
      </c>
      <c r="B20323">
        <v>1700</v>
      </c>
      <c r="C20323">
        <v>16.32</v>
      </c>
      <c r="D20323">
        <v>29.3</v>
      </c>
      <c r="E20323">
        <v>31.19</v>
      </c>
      <c r="F20323">
        <v>33.53</v>
      </c>
      <c r="G20323">
        <v>19.07</v>
      </c>
      <c r="H20323" s="5">
        <v>20.88</v>
      </c>
      <c r="I20323">
        <v>20.88</v>
      </c>
      <c r="J20323">
        <v>20.88</v>
      </c>
      <c r="K20323">
        <v>20.88</v>
      </c>
      <c r="L20323" s="32">
        <v>20.88</v>
      </c>
      <c r="M20323">
        <v>35878</v>
      </c>
      <c r="N20323" t="str">
        <f t="shared" si="672"/>
        <v>On</v>
      </c>
      <c r="O20323">
        <f t="shared" si="671"/>
        <v>2</v>
      </c>
    </row>
    <row r="20324" spans="1:15" x14ac:dyDescent="0.25">
      <c r="A20324" s="2">
        <v>36732</v>
      </c>
      <c r="B20324">
        <v>1800</v>
      </c>
      <c r="C20324">
        <v>16.7</v>
      </c>
      <c r="D20324">
        <v>19.07</v>
      </c>
      <c r="E20324">
        <v>20.260000000000002</v>
      </c>
      <c r="F20324">
        <v>34.74</v>
      </c>
      <c r="G20324">
        <v>17.489999999999998</v>
      </c>
      <c r="H20324" s="5">
        <v>21</v>
      </c>
      <c r="I20324">
        <v>21</v>
      </c>
      <c r="J20324">
        <v>21</v>
      </c>
      <c r="K20324">
        <v>21</v>
      </c>
      <c r="L20324" s="32">
        <v>21</v>
      </c>
      <c r="M20324">
        <v>35748</v>
      </c>
      <c r="N20324" t="str">
        <f t="shared" si="672"/>
        <v>On</v>
      </c>
      <c r="O20324">
        <f t="shared" si="671"/>
        <v>2</v>
      </c>
    </row>
    <row r="20325" spans="1:15" x14ac:dyDescent="0.25">
      <c r="A20325" s="2">
        <v>36732</v>
      </c>
      <c r="B20325">
        <v>1900</v>
      </c>
      <c r="C20325">
        <v>14.9</v>
      </c>
      <c r="D20325">
        <v>14.9</v>
      </c>
      <c r="E20325">
        <v>14.9</v>
      </c>
      <c r="F20325">
        <v>14.9</v>
      </c>
      <c r="G20325">
        <v>14.9</v>
      </c>
      <c r="H20325" s="5">
        <v>19.5</v>
      </c>
      <c r="I20325">
        <v>19.86</v>
      </c>
      <c r="J20325">
        <v>19.88</v>
      </c>
      <c r="K20325">
        <v>19.510000000000002</v>
      </c>
      <c r="L20325" s="32">
        <v>19.61</v>
      </c>
      <c r="M20325">
        <v>35863</v>
      </c>
      <c r="N20325" t="str">
        <f t="shared" si="672"/>
        <v>On</v>
      </c>
      <c r="O20325">
        <f t="shared" si="671"/>
        <v>2</v>
      </c>
    </row>
    <row r="20326" spans="1:15" x14ac:dyDescent="0.25">
      <c r="A20326" s="2">
        <v>36732</v>
      </c>
      <c r="B20326">
        <v>2000</v>
      </c>
      <c r="C20326">
        <v>14.74</v>
      </c>
      <c r="D20326">
        <v>14.74</v>
      </c>
      <c r="E20326">
        <v>14.74</v>
      </c>
      <c r="F20326">
        <v>14.74</v>
      </c>
      <c r="G20326">
        <v>14.74</v>
      </c>
      <c r="H20326" s="5">
        <v>18</v>
      </c>
      <c r="I20326">
        <v>19</v>
      </c>
      <c r="J20326">
        <v>19.059999999999999</v>
      </c>
      <c r="K20326">
        <v>18.03</v>
      </c>
      <c r="L20326" s="32">
        <v>18.309999999999999</v>
      </c>
      <c r="M20326">
        <v>34673</v>
      </c>
      <c r="N20326" t="str">
        <f t="shared" si="672"/>
        <v>On</v>
      </c>
      <c r="O20326">
        <f>+WEEKDAY(A20326,2)</f>
        <v>2</v>
      </c>
    </row>
    <row r="20327" spans="1:15" x14ac:dyDescent="0.25">
      <c r="A20327" s="2">
        <v>36732</v>
      </c>
      <c r="B20327">
        <v>2100</v>
      </c>
      <c r="C20327">
        <v>16.96</v>
      </c>
      <c r="D20327">
        <v>16.96</v>
      </c>
      <c r="E20327">
        <v>16.96</v>
      </c>
      <c r="F20327">
        <v>16.96</v>
      </c>
      <c r="G20327">
        <v>16.96</v>
      </c>
      <c r="H20327" s="5">
        <v>19</v>
      </c>
      <c r="I20327">
        <v>19.420000000000002</v>
      </c>
      <c r="J20327">
        <v>19.45</v>
      </c>
      <c r="K20327">
        <v>19.010000000000002</v>
      </c>
      <c r="L20327" s="32">
        <v>19.13</v>
      </c>
      <c r="M20327">
        <v>33650</v>
      </c>
      <c r="N20327" t="str">
        <f t="shared" si="672"/>
        <v>On</v>
      </c>
      <c r="O20327">
        <f>+WEEKDAY(A20327,2)</f>
        <v>2</v>
      </c>
    </row>
    <row r="20328" spans="1:15" x14ac:dyDescent="0.25">
      <c r="A20328" s="2">
        <v>36732</v>
      </c>
      <c r="B20328">
        <v>2200</v>
      </c>
      <c r="C20328">
        <v>17.36</v>
      </c>
      <c r="D20328">
        <v>17.36</v>
      </c>
      <c r="E20328">
        <v>17.36</v>
      </c>
      <c r="F20328">
        <v>17.36</v>
      </c>
      <c r="G20328">
        <v>17.36</v>
      </c>
      <c r="H20328" s="5">
        <v>19</v>
      </c>
      <c r="I20328">
        <v>19</v>
      </c>
      <c r="J20328">
        <v>19</v>
      </c>
      <c r="K20328">
        <v>19</v>
      </c>
      <c r="L20328" s="32">
        <v>19</v>
      </c>
      <c r="M20328">
        <v>33757</v>
      </c>
      <c r="N20328" t="str">
        <f t="shared" si="672"/>
        <v>On</v>
      </c>
      <c r="O20328">
        <f>+WEEKDAY(A20328,2)</f>
        <v>2</v>
      </c>
    </row>
    <row r="20329" spans="1:15" x14ac:dyDescent="0.25">
      <c r="A20329" s="2">
        <v>36732</v>
      </c>
      <c r="B20329">
        <v>2300</v>
      </c>
      <c r="C20329">
        <v>15.7</v>
      </c>
      <c r="D20329">
        <v>15.7</v>
      </c>
      <c r="E20329">
        <v>15.7</v>
      </c>
      <c r="F20329">
        <v>15.7</v>
      </c>
      <c r="G20329">
        <v>15.7</v>
      </c>
      <c r="H20329" s="5">
        <v>15.62</v>
      </c>
      <c r="I20329">
        <v>16.27</v>
      </c>
      <c r="J20329">
        <v>17</v>
      </c>
      <c r="K20329">
        <v>15.62</v>
      </c>
      <c r="L20329" s="32">
        <v>15.62</v>
      </c>
      <c r="M20329">
        <v>31286</v>
      </c>
      <c r="N20329" t="str">
        <f t="shared" si="672"/>
        <v>On</v>
      </c>
      <c r="O20329">
        <f>+WEEKDAY(A20329,2)</f>
        <v>2</v>
      </c>
    </row>
    <row r="20330" spans="1:15" x14ac:dyDescent="0.25">
      <c r="A20330" s="2">
        <v>36732</v>
      </c>
      <c r="B20330">
        <v>2400</v>
      </c>
      <c r="C20330">
        <v>13.83</v>
      </c>
      <c r="D20330">
        <v>13.83</v>
      </c>
      <c r="E20330">
        <v>13.83</v>
      </c>
      <c r="F20330">
        <v>13.83</v>
      </c>
      <c r="G20330">
        <v>13.83</v>
      </c>
      <c r="H20330" s="5">
        <v>14</v>
      </c>
      <c r="I20330">
        <v>14</v>
      </c>
      <c r="J20330">
        <v>14</v>
      </c>
      <c r="K20330">
        <v>14</v>
      </c>
      <c r="L20330" s="32">
        <v>14</v>
      </c>
      <c r="M20330">
        <v>28495</v>
      </c>
      <c r="N20330" t="str">
        <f t="shared" si="672"/>
        <v>Off</v>
      </c>
      <c r="O20330">
        <f>+WEEKDAY(A20330,2)</f>
        <v>2</v>
      </c>
    </row>
    <row r="20331" spans="1:15" x14ac:dyDescent="0.25">
      <c r="A20331" s="2">
        <v>36733</v>
      </c>
      <c r="B20331">
        <v>100</v>
      </c>
      <c r="C20331">
        <v>12.97</v>
      </c>
      <c r="D20331">
        <v>12.97</v>
      </c>
      <c r="E20331">
        <v>12.97</v>
      </c>
      <c r="F20331">
        <v>12.97</v>
      </c>
      <c r="G20331">
        <v>12.97</v>
      </c>
      <c r="H20331" s="5">
        <v>13</v>
      </c>
      <c r="I20331">
        <v>13.95</v>
      </c>
      <c r="J20331">
        <v>15</v>
      </c>
      <c r="K20331">
        <v>13</v>
      </c>
      <c r="L20331" s="32">
        <v>13</v>
      </c>
      <c r="M20331">
        <v>26153</v>
      </c>
      <c r="N20331" t="s">
        <v>47</v>
      </c>
      <c r="O20331">
        <f t="shared" ref="O20331:O20394" si="673">+WEEKDAY(A20331,2)</f>
        <v>3</v>
      </c>
    </row>
    <row r="20332" spans="1:15" x14ac:dyDescent="0.25">
      <c r="A20332" s="2">
        <v>36733</v>
      </c>
      <c r="B20332">
        <v>200</v>
      </c>
      <c r="C20332">
        <v>12.71</v>
      </c>
      <c r="D20332">
        <v>12.66</v>
      </c>
      <c r="E20332">
        <v>12.66</v>
      </c>
      <c r="F20332">
        <v>12.74</v>
      </c>
      <c r="G20332">
        <v>12.68</v>
      </c>
      <c r="H20332" s="5">
        <v>12.34</v>
      </c>
      <c r="I20332">
        <v>13.6</v>
      </c>
      <c r="J20332">
        <v>15</v>
      </c>
      <c r="K20332">
        <v>12.34</v>
      </c>
      <c r="L20332" s="32">
        <v>12.34</v>
      </c>
      <c r="M20332">
        <v>24708</v>
      </c>
      <c r="N20332" t="s">
        <v>47</v>
      </c>
      <c r="O20332">
        <f t="shared" si="673"/>
        <v>3</v>
      </c>
    </row>
    <row r="20333" spans="1:15" x14ac:dyDescent="0.25">
      <c r="A20333" s="2">
        <v>36733</v>
      </c>
      <c r="B20333">
        <v>300</v>
      </c>
      <c r="C20333">
        <v>19.41</v>
      </c>
      <c r="D20333">
        <v>15.51</v>
      </c>
      <c r="E20333">
        <v>15.23</v>
      </c>
      <c r="F20333">
        <v>22.4</v>
      </c>
      <c r="G20333">
        <v>16.579999999999998</v>
      </c>
      <c r="H20333" s="5">
        <v>11.88</v>
      </c>
      <c r="I20333">
        <v>13.35</v>
      </c>
      <c r="J20333">
        <v>15</v>
      </c>
      <c r="K20333">
        <v>11.88</v>
      </c>
      <c r="L20333" s="32">
        <v>11.88</v>
      </c>
      <c r="M20333">
        <v>23883</v>
      </c>
      <c r="N20333" t="s">
        <v>47</v>
      </c>
      <c r="O20333">
        <f t="shared" si="673"/>
        <v>3</v>
      </c>
    </row>
    <row r="20334" spans="1:15" x14ac:dyDescent="0.25">
      <c r="A20334" s="2">
        <v>36733</v>
      </c>
      <c r="B20334">
        <v>400</v>
      </c>
      <c r="C20334">
        <v>17.190000000000001</v>
      </c>
      <c r="D20334">
        <v>15.01</v>
      </c>
      <c r="E20334">
        <v>14.86</v>
      </c>
      <c r="F20334">
        <v>18.91</v>
      </c>
      <c r="G20334">
        <v>15.62</v>
      </c>
      <c r="H20334" s="5">
        <v>11.47</v>
      </c>
      <c r="I20334">
        <v>12.67</v>
      </c>
      <c r="J20334">
        <v>14</v>
      </c>
      <c r="K20334">
        <v>11.47</v>
      </c>
      <c r="L20334" s="32">
        <v>11.47</v>
      </c>
      <c r="M20334">
        <v>23527</v>
      </c>
      <c r="N20334" t="s">
        <v>47</v>
      </c>
      <c r="O20334">
        <f t="shared" si="673"/>
        <v>3</v>
      </c>
    </row>
    <row r="20335" spans="1:15" x14ac:dyDescent="0.25">
      <c r="A20335" s="2">
        <v>36733</v>
      </c>
      <c r="B20335">
        <v>500</v>
      </c>
      <c r="C20335">
        <v>14.45</v>
      </c>
      <c r="D20335">
        <v>13.5</v>
      </c>
      <c r="E20335">
        <v>13.5</v>
      </c>
      <c r="F20335">
        <v>15.41</v>
      </c>
      <c r="G20335">
        <v>13.67</v>
      </c>
      <c r="H20335" s="5">
        <v>11.78</v>
      </c>
      <c r="I20335">
        <v>13.3</v>
      </c>
      <c r="J20335">
        <v>15</v>
      </c>
      <c r="K20335">
        <v>11.78</v>
      </c>
      <c r="L20335" s="32">
        <v>11.78</v>
      </c>
      <c r="M20335">
        <v>23728</v>
      </c>
      <c r="N20335" t="s">
        <v>47</v>
      </c>
      <c r="O20335">
        <f t="shared" si="673"/>
        <v>3</v>
      </c>
    </row>
    <row r="20336" spans="1:15" x14ac:dyDescent="0.25">
      <c r="A20336" s="2">
        <v>36733</v>
      </c>
      <c r="B20336">
        <v>600</v>
      </c>
      <c r="C20336">
        <v>13.81</v>
      </c>
      <c r="D20336">
        <v>13.66</v>
      </c>
      <c r="E20336">
        <v>13.67</v>
      </c>
      <c r="F20336">
        <v>13.97</v>
      </c>
      <c r="G20336">
        <v>13.69</v>
      </c>
      <c r="H20336" s="5">
        <v>12.34</v>
      </c>
      <c r="I20336">
        <v>15.01</v>
      </c>
      <c r="J20336">
        <v>18</v>
      </c>
      <c r="K20336">
        <v>12.34</v>
      </c>
      <c r="L20336" s="32">
        <v>12.34</v>
      </c>
      <c r="M20336">
        <v>25094</v>
      </c>
      <c r="N20336" t="s">
        <v>47</v>
      </c>
      <c r="O20336">
        <f t="shared" si="673"/>
        <v>3</v>
      </c>
    </row>
    <row r="20337" spans="1:15" x14ac:dyDescent="0.25">
      <c r="A20337" s="2">
        <v>36733</v>
      </c>
      <c r="B20337">
        <v>700</v>
      </c>
      <c r="C20337">
        <v>15.19</v>
      </c>
      <c r="D20337">
        <v>15.19</v>
      </c>
      <c r="E20337">
        <v>15.19</v>
      </c>
      <c r="F20337">
        <v>15.19</v>
      </c>
      <c r="G20337">
        <v>15.19</v>
      </c>
      <c r="H20337" s="5">
        <v>14.82</v>
      </c>
      <c r="I20337">
        <v>17.989999999999998</v>
      </c>
      <c r="J20337">
        <v>21.52</v>
      </c>
      <c r="K20337">
        <v>14.82</v>
      </c>
      <c r="L20337" s="32">
        <v>14.82</v>
      </c>
      <c r="M20337">
        <v>27621</v>
      </c>
      <c r="N20337" t="s">
        <v>47</v>
      </c>
      <c r="O20337">
        <f t="shared" si="673"/>
        <v>3</v>
      </c>
    </row>
    <row r="20338" spans="1:15" x14ac:dyDescent="0.25">
      <c r="A20338" s="2">
        <v>36733</v>
      </c>
      <c r="B20338">
        <v>800</v>
      </c>
      <c r="C20338">
        <v>17.649999999999999</v>
      </c>
      <c r="D20338">
        <v>19.920000000000002</v>
      </c>
      <c r="E20338">
        <v>22.74</v>
      </c>
      <c r="F20338">
        <v>21.45</v>
      </c>
      <c r="G20338">
        <v>16.489999999999998</v>
      </c>
      <c r="H20338" s="5">
        <v>16</v>
      </c>
      <c r="I20338">
        <v>20.25</v>
      </c>
      <c r="J20338">
        <v>25</v>
      </c>
      <c r="K20338">
        <v>16</v>
      </c>
      <c r="L20338" s="32">
        <v>16</v>
      </c>
      <c r="M20338">
        <v>30075</v>
      </c>
      <c r="N20338" t="s">
        <v>48</v>
      </c>
      <c r="O20338">
        <f t="shared" si="673"/>
        <v>3</v>
      </c>
    </row>
    <row r="20339" spans="1:15" x14ac:dyDescent="0.25">
      <c r="A20339" s="2">
        <v>36733</v>
      </c>
      <c r="B20339">
        <v>900</v>
      </c>
      <c r="C20339">
        <v>21.37</v>
      </c>
      <c r="D20339">
        <v>20.149999999999999</v>
      </c>
      <c r="E20339">
        <v>22.12</v>
      </c>
      <c r="F20339">
        <v>43.71</v>
      </c>
      <c r="G20339">
        <v>15.52</v>
      </c>
      <c r="H20339" s="5">
        <v>17.170000000000002</v>
      </c>
      <c r="I20339">
        <v>20.87</v>
      </c>
      <c r="J20339">
        <v>25</v>
      </c>
      <c r="K20339">
        <v>17.170000000000002</v>
      </c>
      <c r="L20339" s="32">
        <v>17.170000000000002</v>
      </c>
      <c r="M20339">
        <v>32053</v>
      </c>
      <c r="N20339" t="s">
        <v>48</v>
      </c>
      <c r="O20339">
        <f t="shared" si="673"/>
        <v>3</v>
      </c>
    </row>
    <row r="20340" spans="1:15" x14ac:dyDescent="0.25">
      <c r="A20340" s="2">
        <v>36733</v>
      </c>
      <c r="B20340">
        <v>1000</v>
      </c>
      <c r="C20340">
        <v>18.670000000000002</v>
      </c>
      <c r="D20340">
        <v>18.11</v>
      </c>
      <c r="E20340">
        <v>19.329999999999998</v>
      </c>
      <c r="F20340">
        <v>31.7</v>
      </c>
      <c r="G20340">
        <v>14.57</v>
      </c>
      <c r="H20340" s="5">
        <v>18</v>
      </c>
      <c r="I20340">
        <v>21.91</v>
      </c>
      <c r="J20340">
        <v>22.73</v>
      </c>
      <c r="K20340">
        <v>18.059999999999999</v>
      </c>
      <c r="L20340" s="32">
        <v>18.41</v>
      </c>
      <c r="M20340">
        <v>33330</v>
      </c>
      <c r="N20340" t="s">
        <v>48</v>
      </c>
      <c r="O20340">
        <f t="shared" si="673"/>
        <v>3</v>
      </c>
    </row>
    <row r="20341" spans="1:15" x14ac:dyDescent="0.25">
      <c r="A20341" s="2">
        <v>36733</v>
      </c>
      <c r="B20341">
        <v>1100</v>
      </c>
      <c r="C20341">
        <v>34.729999999999997</v>
      </c>
      <c r="D20341">
        <v>35.340000000000003</v>
      </c>
      <c r="E20341">
        <v>36</v>
      </c>
      <c r="F20341">
        <v>34.72</v>
      </c>
      <c r="G20341">
        <v>34.72</v>
      </c>
      <c r="H20341" s="5">
        <v>18</v>
      </c>
      <c r="I20341">
        <v>24.12</v>
      </c>
      <c r="J20341">
        <v>24</v>
      </c>
      <c r="K20341">
        <v>18.13</v>
      </c>
      <c r="L20341" s="32">
        <v>18.8</v>
      </c>
      <c r="M20341">
        <v>34290</v>
      </c>
      <c r="N20341" t="s">
        <v>48</v>
      </c>
      <c r="O20341">
        <f t="shared" si="673"/>
        <v>3</v>
      </c>
    </row>
    <row r="20342" spans="1:15" x14ac:dyDescent="0.25">
      <c r="A20342" s="2">
        <v>36733</v>
      </c>
      <c r="B20342">
        <v>1200</v>
      </c>
      <c r="C20342">
        <v>21.43</v>
      </c>
      <c r="D20342">
        <v>26.38</v>
      </c>
      <c r="E20342">
        <v>26.73</v>
      </c>
      <c r="F20342">
        <v>24.76</v>
      </c>
      <c r="G20342">
        <v>21.8</v>
      </c>
      <c r="H20342" s="5">
        <v>16.5</v>
      </c>
      <c r="I20342">
        <v>28</v>
      </c>
      <c r="J20342">
        <v>28.7</v>
      </c>
      <c r="K20342">
        <v>16.809999999999999</v>
      </c>
      <c r="L20342" s="32">
        <v>18.21</v>
      </c>
      <c r="M20342">
        <v>34751</v>
      </c>
      <c r="N20342" t="s">
        <v>48</v>
      </c>
      <c r="O20342">
        <f t="shared" si="673"/>
        <v>3</v>
      </c>
    </row>
    <row r="20343" spans="1:15" x14ac:dyDescent="0.25">
      <c r="A20343" s="2">
        <v>36733</v>
      </c>
      <c r="B20343">
        <v>1300</v>
      </c>
      <c r="C20343">
        <v>19.03</v>
      </c>
      <c r="D20343">
        <v>19.03</v>
      </c>
      <c r="E20343">
        <v>19.03</v>
      </c>
      <c r="F20343">
        <v>19.03</v>
      </c>
      <c r="G20343">
        <v>19.03</v>
      </c>
      <c r="H20343" s="5">
        <v>17.25</v>
      </c>
      <c r="I20343">
        <v>28</v>
      </c>
      <c r="J20343">
        <v>28.66</v>
      </c>
      <c r="K20343">
        <v>17.54</v>
      </c>
      <c r="L20343" s="32">
        <v>18.850000000000001</v>
      </c>
      <c r="M20343">
        <v>34734</v>
      </c>
      <c r="N20343" t="s">
        <v>48</v>
      </c>
      <c r="O20343">
        <f t="shared" si="673"/>
        <v>3</v>
      </c>
    </row>
    <row r="20344" spans="1:15" x14ac:dyDescent="0.25">
      <c r="A20344" s="2">
        <v>36733</v>
      </c>
      <c r="B20344">
        <v>1400</v>
      </c>
      <c r="C20344">
        <v>24.82</v>
      </c>
      <c r="D20344">
        <v>25.23</v>
      </c>
      <c r="E20344">
        <v>25.31</v>
      </c>
      <c r="F20344">
        <v>24.82</v>
      </c>
      <c r="G20344">
        <v>24.82</v>
      </c>
      <c r="H20344" s="5">
        <v>17.55</v>
      </c>
      <c r="I20344">
        <v>32</v>
      </c>
      <c r="J20344">
        <v>32.880000000000003</v>
      </c>
      <c r="K20344">
        <v>17.940000000000001</v>
      </c>
      <c r="L20344" s="32">
        <v>19.690000000000001</v>
      </c>
      <c r="M20344">
        <v>34699</v>
      </c>
      <c r="N20344" t="s">
        <v>48</v>
      </c>
      <c r="O20344">
        <f t="shared" si="673"/>
        <v>3</v>
      </c>
    </row>
    <row r="20345" spans="1:15" x14ac:dyDescent="0.25">
      <c r="A20345" s="2">
        <v>36733</v>
      </c>
      <c r="B20345">
        <v>1500</v>
      </c>
      <c r="C20345">
        <v>25.42</v>
      </c>
      <c r="D20345">
        <v>27.8</v>
      </c>
      <c r="E20345">
        <v>28.29</v>
      </c>
      <c r="F20345">
        <v>25.42</v>
      </c>
      <c r="G20345">
        <v>25.42</v>
      </c>
      <c r="H20345" s="5">
        <v>17.55</v>
      </c>
      <c r="I20345">
        <v>36.700000000000003</v>
      </c>
      <c r="J20345">
        <v>37.869999999999997</v>
      </c>
      <c r="K20345">
        <v>18.059999999999999</v>
      </c>
      <c r="L20345" s="32">
        <v>20.39</v>
      </c>
      <c r="M20345">
        <v>34427</v>
      </c>
      <c r="N20345" t="s">
        <v>48</v>
      </c>
      <c r="O20345">
        <f t="shared" si="673"/>
        <v>3</v>
      </c>
    </row>
    <row r="20346" spans="1:15" x14ac:dyDescent="0.25">
      <c r="A20346" s="2">
        <v>36733</v>
      </c>
      <c r="B20346">
        <v>1600</v>
      </c>
      <c r="C20346">
        <v>43.13</v>
      </c>
      <c r="D20346">
        <v>44.83</v>
      </c>
      <c r="E20346">
        <v>45.19</v>
      </c>
      <c r="F20346">
        <v>43.13</v>
      </c>
      <c r="G20346">
        <v>43.13</v>
      </c>
      <c r="H20346" s="5">
        <v>17.55</v>
      </c>
      <c r="I20346">
        <v>36.700000000000003</v>
      </c>
      <c r="J20346">
        <v>37.869999999999997</v>
      </c>
      <c r="K20346">
        <v>18.059999999999999</v>
      </c>
      <c r="L20346" s="32">
        <v>20.39</v>
      </c>
      <c r="M20346">
        <v>34202</v>
      </c>
      <c r="N20346" t="s">
        <v>48</v>
      </c>
      <c r="O20346">
        <f t="shared" si="673"/>
        <v>3</v>
      </c>
    </row>
    <row r="20347" spans="1:15" x14ac:dyDescent="0.25">
      <c r="A20347" s="2">
        <v>36733</v>
      </c>
      <c r="B20347">
        <v>1700</v>
      </c>
      <c r="C20347">
        <v>33.94</v>
      </c>
      <c r="D20347">
        <v>35.99</v>
      </c>
      <c r="E20347">
        <v>36.42</v>
      </c>
      <c r="F20347">
        <v>33.94</v>
      </c>
      <c r="G20347">
        <v>33.94</v>
      </c>
      <c r="H20347" s="5">
        <v>19.329999999999998</v>
      </c>
      <c r="I20347">
        <v>32</v>
      </c>
      <c r="J20347">
        <v>32.770000000000003</v>
      </c>
      <c r="K20347">
        <v>19.670000000000002</v>
      </c>
      <c r="L20347" s="32">
        <v>21.21</v>
      </c>
      <c r="M20347">
        <v>34219</v>
      </c>
      <c r="N20347" t="s">
        <v>48</v>
      </c>
      <c r="O20347">
        <f t="shared" si="673"/>
        <v>3</v>
      </c>
    </row>
    <row r="20348" spans="1:15" x14ac:dyDescent="0.25">
      <c r="A20348" s="2">
        <v>36733</v>
      </c>
      <c r="B20348">
        <v>1800</v>
      </c>
      <c r="C20348">
        <v>19.97</v>
      </c>
      <c r="D20348">
        <v>22.55</v>
      </c>
      <c r="E20348">
        <v>23.09</v>
      </c>
      <c r="F20348">
        <v>19.97</v>
      </c>
      <c r="G20348">
        <v>19.97</v>
      </c>
      <c r="H20348" s="5">
        <v>18.87</v>
      </c>
      <c r="I20348">
        <v>32</v>
      </c>
      <c r="J20348">
        <v>32.799999999999997</v>
      </c>
      <c r="K20348">
        <v>19.22</v>
      </c>
      <c r="L20348" s="32">
        <v>20.82</v>
      </c>
      <c r="M20348">
        <v>34143</v>
      </c>
      <c r="N20348" t="s">
        <v>48</v>
      </c>
      <c r="O20348">
        <f t="shared" si="673"/>
        <v>3</v>
      </c>
    </row>
    <row r="20349" spans="1:15" x14ac:dyDescent="0.25">
      <c r="A20349" s="2">
        <v>36733</v>
      </c>
      <c r="B20349">
        <v>1900</v>
      </c>
      <c r="C20349">
        <v>25.09</v>
      </c>
      <c r="D20349">
        <v>27.48</v>
      </c>
      <c r="E20349">
        <v>27.98</v>
      </c>
      <c r="F20349">
        <v>25.09</v>
      </c>
      <c r="G20349">
        <v>25.09</v>
      </c>
      <c r="H20349" s="5">
        <v>17.399999999999999</v>
      </c>
      <c r="I20349">
        <v>32</v>
      </c>
      <c r="J20349">
        <v>32.89</v>
      </c>
      <c r="K20349">
        <v>17.79</v>
      </c>
      <c r="L20349" s="32">
        <v>19.57</v>
      </c>
      <c r="M20349">
        <v>33483</v>
      </c>
      <c r="N20349" t="s">
        <v>48</v>
      </c>
      <c r="O20349">
        <f t="shared" si="673"/>
        <v>3</v>
      </c>
    </row>
    <row r="20350" spans="1:15" x14ac:dyDescent="0.25">
      <c r="A20350" s="2">
        <v>36733</v>
      </c>
      <c r="B20350">
        <v>2000</v>
      </c>
      <c r="C20350">
        <v>42.32</v>
      </c>
      <c r="D20350">
        <v>44.05</v>
      </c>
      <c r="E20350">
        <v>44.42</v>
      </c>
      <c r="F20350">
        <v>42.32</v>
      </c>
      <c r="G20350">
        <v>42.32</v>
      </c>
      <c r="H20350" s="5">
        <v>18.420000000000002</v>
      </c>
      <c r="I20350">
        <v>26.51</v>
      </c>
      <c r="J20350">
        <v>27</v>
      </c>
      <c r="K20350">
        <v>18.64</v>
      </c>
      <c r="L20350" s="32">
        <v>19.62</v>
      </c>
      <c r="M20350">
        <v>33039</v>
      </c>
      <c r="N20350" t="s">
        <v>48</v>
      </c>
      <c r="O20350">
        <f t="shared" si="673"/>
        <v>3</v>
      </c>
    </row>
    <row r="20351" spans="1:15" x14ac:dyDescent="0.25">
      <c r="A20351" s="2">
        <v>36733</v>
      </c>
      <c r="B20351">
        <v>2100</v>
      </c>
      <c r="C20351">
        <v>47.74</v>
      </c>
      <c r="D20351">
        <v>49.27</v>
      </c>
      <c r="E20351">
        <v>49.59</v>
      </c>
      <c r="F20351">
        <v>47.74</v>
      </c>
      <c r="G20351">
        <v>47.74</v>
      </c>
      <c r="H20351" s="5">
        <v>17.600000000000001</v>
      </c>
      <c r="I20351">
        <v>27.41</v>
      </c>
      <c r="J20351">
        <v>28</v>
      </c>
      <c r="K20351">
        <v>17.87</v>
      </c>
      <c r="L20351" s="32">
        <v>19.059999999999999</v>
      </c>
      <c r="M20351">
        <v>33326</v>
      </c>
      <c r="N20351" t="s">
        <v>48</v>
      </c>
      <c r="O20351">
        <f t="shared" si="673"/>
        <v>3</v>
      </c>
    </row>
    <row r="20352" spans="1:15" x14ac:dyDescent="0.25">
      <c r="A20352" s="2">
        <v>36733</v>
      </c>
      <c r="B20352">
        <v>2200</v>
      </c>
      <c r="C20352">
        <v>21.96</v>
      </c>
      <c r="D20352">
        <v>24.47</v>
      </c>
      <c r="E20352">
        <v>24.99</v>
      </c>
      <c r="F20352">
        <v>21.96</v>
      </c>
      <c r="G20352">
        <v>21.96</v>
      </c>
      <c r="H20352" s="5">
        <v>17</v>
      </c>
      <c r="I20352">
        <v>24</v>
      </c>
      <c r="J20352">
        <v>24.43</v>
      </c>
      <c r="K20352">
        <v>17.190000000000001</v>
      </c>
      <c r="L20352" s="32">
        <v>18.04</v>
      </c>
      <c r="M20352">
        <v>33064</v>
      </c>
      <c r="N20352" t="s">
        <v>48</v>
      </c>
      <c r="O20352">
        <f t="shared" si="673"/>
        <v>3</v>
      </c>
    </row>
    <row r="20353" spans="1:15" x14ac:dyDescent="0.25">
      <c r="A20353" s="2">
        <v>36733</v>
      </c>
      <c r="B20353">
        <v>2300</v>
      </c>
      <c r="C20353">
        <v>17.34</v>
      </c>
      <c r="D20353">
        <v>18.64</v>
      </c>
      <c r="E20353">
        <v>18.91</v>
      </c>
      <c r="F20353">
        <v>17.34</v>
      </c>
      <c r="G20353">
        <v>17.34</v>
      </c>
      <c r="H20353" s="5">
        <v>16</v>
      </c>
      <c r="I20353">
        <v>19.309999999999999</v>
      </c>
      <c r="J20353">
        <v>22</v>
      </c>
      <c r="K20353">
        <v>16.03</v>
      </c>
      <c r="L20353" s="32">
        <v>16.14</v>
      </c>
      <c r="M20353">
        <v>30898</v>
      </c>
      <c r="N20353" t="s">
        <v>48</v>
      </c>
      <c r="O20353">
        <f t="shared" si="673"/>
        <v>3</v>
      </c>
    </row>
    <row r="20354" spans="1:15" x14ac:dyDescent="0.25">
      <c r="A20354" s="2">
        <v>36733</v>
      </c>
      <c r="B20354">
        <v>2400</v>
      </c>
      <c r="C20354">
        <v>13.96</v>
      </c>
      <c r="D20354">
        <v>13.96</v>
      </c>
      <c r="E20354">
        <v>13.96</v>
      </c>
      <c r="F20354">
        <v>13.96</v>
      </c>
      <c r="G20354">
        <v>13.96</v>
      </c>
      <c r="H20354" s="5">
        <v>15.37</v>
      </c>
      <c r="I20354">
        <v>16.14</v>
      </c>
      <c r="J20354">
        <v>17</v>
      </c>
      <c r="K20354">
        <v>15.37</v>
      </c>
      <c r="L20354" s="32">
        <v>15.37</v>
      </c>
      <c r="M20354">
        <v>28425</v>
      </c>
      <c r="N20354" t="s">
        <v>47</v>
      </c>
      <c r="O20354">
        <f t="shared" si="673"/>
        <v>3</v>
      </c>
    </row>
    <row r="20355" spans="1:15" x14ac:dyDescent="0.25">
      <c r="A20355" s="2">
        <v>36734</v>
      </c>
      <c r="B20355">
        <v>100</v>
      </c>
      <c r="C20355">
        <v>12.95</v>
      </c>
      <c r="D20355">
        <v>12.95</v>
      </c>
      <c r="E20355">
        <v>12.95</v>
      </c>
      <c r="F20355">
        <v>12.95</v>
      </c>
      <c r="G20355">
        <v>12.95</v>
      </c>
      <c r="H20355" s="5">
        <v>12.67</v>
      </c>
      <c r="I20355">
        <v>12.78</v>
      </c>
      <c r="J20355">
        <v>13.04</v>
      </c>
      <c r="K20355">
        <v>12.67</v>
      </c>
      <c r="L20355" s="32">
        <v>12.67</v>
      </c>
      <c r="M20355">
        <v>26141</v>
      </c>
      <c r="N20355" t="s">
        <v>47</v>
      </c>
      <c r="O20355">
        <f t="shared" si="673"/>
        <v>4</v>
      </c>
    </row>
    <row r="20356" spans="1:15" x14ac:dyDescent="0.25">
      <c r="A20356" s="2">
        <v>36734</v>
      </c>
      <c r="B20356">
        <v>200</v>
      </c>
      <c r="C20356">
        <v>13.12</v>
      </c>
      <c r="D20356">
        <v>13.12</v>
      </c>
      <c r="E20356">
        <v>13.12</v>
      </c>
      <c r="F20356">
        <v>13.12</v>
      </c>
      <c r="G20356">
        <v>13.12</v>
      </c>
      <c r="H20356" s="5">
        <v>11.96</v>
      </c>
      <c r="I20356">
        <v>12.25</v>
      </c>
      <c r="J20356">
        <v>12.67</v>
      </c>
      <c r="K20356">
        <v>11.96</v>
      </c>
      <c r="L20356" s="32">
        <v>11.96</v>
      </c>
      <c r="M20356">
        <v>24795</v>
      </c>
      <c r="N20356" t="s">
        <v>47</v>
      </c>
      <c r="O20356">
        <f t="shared" si="673"/>
        <v>4</v>
      </c>
    </row>
    <row r="20357" spans="1:15" x14ac:dyDescent="0.25">
      <c r="A20357" s="2">
        <v>36734</v>
      </c>
      <c r="B20357">
        <v>300</v>
      </c>
      <c r="C20357">
        <v>13.46</v>
      </c>
      <c r="D20357">
        <v>13.46</v>
      </c>
      <c r="E20357">
        <v>13.46</v>
      </c>
      <c r="F20357">
        <v>13.46</v>
      </c>
      <c r="G20357">
        <v>13.46</v>
      </c>
      <c r="H20357" s="5">
        <v>10.86</v>
      </c>
      <c r="I20357">
        <v>10.96</v>
      </c>
      <c r="J20357">
        <v>11.2</v>
      </c>
      <c r="K20357">
        <v>10.86</v>
      </c>
      <c r="L20357" s="32">
        <v>10.86</v>
      </c>
      <c r="M20357">
        <v>24141</v>
      </c>
      <c r="N20357" t="s">
        <v>47</v>
      </c>
      <c r="O20357">
        <f t="shared" si="673"/>
        <v>4</v>
      </c>
    </row>
    <row r="20358" spans="1:15" x14ac:dyDescent="0.25">
      <c r="A20358" s="2">
        <v>36734</v>
      </c>
      <c r="B20358">
        <v>400</v>
      </c>
      <c r="C20358">
        <v>12.62</v>
      </c>
      <c r="D20358">
        <v>12.62</v>
      </c>
      <c r="E20358">
        <v>12.62</v>
      </c>
      <c r="F20358">
        <v>12.62</v>
      </c>
      <c r="G20358">
        <v>12.62</v>
      </c>
      <c r="H20358" s="5">
        <v>10.24</v>
      </c>
      <c r="I20358">
        <v>10.33</v>
      </c>
      <c r="J20358">
        <v>10.52</v>
      </c>
      <c r="K20358">
        <v>10.24</v>
      </c>
      <c r="L20358" s="32">
        <v>10.24</v>
      </c>
      <c r="M20358">
        <v>23863</v>
      </c>
      <c r="N20358" t="s">
        <v>47</v>
      </c>
      <c r="O20358">
        <f t="shared" si="673"/>
        <v>4</v>
      </c>
    </row>
    <row r="20359" spans="1:15" x14ac:dyDescent="0.25">
      <c r="A20359" s="2">
        <v>36734</v>
      </c>
      <c r="B20359">
        <v>500</v>
      </c>
      <c r="C20359">
        <v>13.08</v>
      </c>
      <c r="D20359">
        <v>13.08</v>
      </c>
      <c r="E20359">
        <v>13.08</v>
      </c>
      <c r="F20359">
        <v>13.08</v>
      </c>
      <c r="G20359">
        <v>13.08</v>
      </c>
      <c r="H20359" s="5">
        <v>10.86</v>
      </c>
      <c r="I20359">
        <v>11.01</v>
      </c>
      <c r="J20359">
        <v>11.35</v>
      </c>
      <c r="K20359">
        <v>10.86</v>
      </c>
      <c r="L20359" s="32">
        <v>10.86</v>
      </c>
      <c r="M20359">
        <v>23961</v>
      </c>
      <c r="N20359" t="s">
        <v>47</v>
      </c>
      <c r="O20359">
        <f t="shared" si="673"/>
        <v>4</v>
      </c>
    </row>
    <row r="20360" spans="1:15" x14ac:dyDescent="0.25">
      <c r="A20360" s="2">
        <v>36734</v>
      </c>
      <c r="B20360">
        <v>600</v>
      </c>
      <c r="C20360">
        <v>15.1</v>
      </c>
      <c r="D20360">
        <v>15.1</v>
      </c>
      <c r="E20360">
        <v>15.1</v>
      </c>
      <c r="F20360">
        <v>15.1</v>
      </c>
      <c r="G20360">
        <v>15.1</v>
      </c>
      <c r="H20360" s="5">
        <v>12.5</v>
      </c>
      <c r="I20360">
        <v>13.71</v>
      </c>
      <c r="J20360">
        <v>15.04</v>
      </c>
      <c r="K20360">
        <v>12.5</v>
      </c>
      <c r="L20360" s="32">
        <v>12.5</v>
      </c>
      <c r="M20360">
        <v>25386</v>
      </c>
      <c r="N20360" t="s">
        <v>47</v>
      </c>
      <c r="O20360">
        <f t="shared" si="673"/>
        <v>4</v>
      </c>
    </row>
    <row r="20361" spans="1:15" x14ac:dyDescent="0.25">
      <c r="A20361" s="2">
        <v>36734</v>
      </c>
      <c r="B20361">
        <v>700</v>
      </c>
      <c r="C20361">
        <v>18.21</v>
      </c>
      <c r="D20361">
        <v>18.21</v>
      </c>
      <c r="E20361">
        <v>18.21</v>
      </c>
      <c r="F20361">
        <v>18.21</v>
      </c>
      <c r="G20361">
        <v>18.21</v>
      </c>
      <c r="H20361" s="5">
        <v>14.3</v>
      </c>
      <c r="I20361">
        <v>16.05</v>
      </c>
      <c r="J20361">
        <v>18.2</v>
      </c>
      <c r="K20361">
        <v>14.3</v>
      </c>
      <c r="L20361" s="32">
        <v>14.3</v>
      </c>
      <c r="M20361">
        <v>27950</v>
      </c>
      <c r="N20361" t="s">
        <v>47</v>
      </c>
      <c r="O20361">
        <f t="shared" si="673"/>
        <v>4</v>
      </c>
    </row>
    <row r="20362" spans="1:15" x14ac:dyDescent="0.25">
      <c r="A20362" s="2">
        <v>36734</v>
      </c>
      <c r="B20362">
        <v>800</v>
      </c>
      <c r="C20362">
        <v>40.369999999999997</v>
      </c>
      <c r="D20362">
        <v>40.369999999999997</v>
      </c>
      <c r="E20362">
        <v>40.369999999999997</v>
      </c>
      <c r="F20362">
        <v>40.369999999999997</v>
      </c>
      <c r="G20362">
        <v>40.369999999999997</v>
      </c>
      <c r="H20362" s="5">
        <v>16.95</v>
      </c>
      <c r="I20362">
        <v>21.97</v>
      </c>
      <c r="J20362">
        <v>25.01</v>
      </c>
      <c r="K20362">
        <v>16.95</v>
      </c>
      <c r="L20362" s="32">
        <v>16.95</v>
      </c>
      <c r="M20362">
        <v>30547</v>
      </c>
      <c r="N20362" t="s">
        <v>48</v>
      </c>
      <c r="O20362">
        <f t="shared" si="673"/>
        <v>4</v>
      </c>
    </row>
    <row r="20363" spans="1:15" x14ac:dyDescent="0.25">
      <c r="A20363" s="2">
        <v>36734</v>
      </c>
      <c r="B20363">
        <v>900</v>
      </c>
      <c r="C20363">
        <v>65.14</v>
      </c>
      <c r="D20363">
        <v>65.14</v>
      </c>
      <c r="E20363">
        <v>65.14</v>
      </c>
      <c r="F20363">
        <v>65.14</v>
      </c>
      <c r="G20363">
        <v>65.14</v>
      </c>
      <c r="H20363" s="5">
        <v>18</v>
      </c>
      <c r="I20363">
        <v>23.11</v>
      </c>
      <c r="J20363">
        <v>26.54</v>
      </c>
      <c r="K20363">
        <v>18</v>
      </c>
      <c r="L20363" s="32">
        <v>18</v>
      </c>
      <c r="M20363">
        <v>32780</v>
      </c>
      <c r="N20363" t="s">
        <v>48</v>
      </c>
      <c r="O20363">
        <f t="shared" si="673"/>
        <v>4</v>
      </c>
    </row>
    <row r="20364" spans="1:15" x14ac:dyDescent="0.25">
      <c r="A20364" s="2">
        <v>36734</v>
      </c>
      <c r="B20364">
        <v>1000</v>
      </c>
      <c r="C20364">
        <v>15.33</v>
      </c>
      <c r="D20364">
        <v>15.33</v>
      </c>
      <c r="E20364">
        <v>15.33</v>
      </c>
      <c r="F20364">
        <v>15.33</v>
      </c>
      <c r="G20364">
        <v>15.33</v>
      </c>
      <c r="H20364" s="5">
        <v>20.91</v>
      </c>
      <c r="I20364">
        <v>24.33</v>
      </c>
      <c r="J20364">
        <v>27.08</v>
      </c>
      <c r="K20364">
        <v>20.91</v>
      </c>
      <c r="L20364" s="32">
        <v>20.91</v>
      </c>
      <c r="M20364">
        <v>34145</v>
      </c>
      <c r="N20364" t="s">
        <v>48</v>
      </c>
      <c r="O20364">
        <f t="shared" si="673"/>
        <v>4</v>
      </c>
    </row>
    <row r="20365" spans="1:15" x14ac:dyDescent="0.25">
      <c r="A20365" s="2">
        <v>36734</v>
      </c>
      <c r="B20365">
        <v>1100</v>
      </c>
      <c r="C20365">
        <v>39.270000000000003</v>
      </c>
      <c r="D20365">
        <v>39.270000000000003</v>
      </c>
      <c r="E20365">
        <v>39.270000000000003</v>
      </c>
      <c r="F20365">
        <v>39.270000000000003</v>
      </c>
      <c r="G20365">
        <v>39.270000000000003</v>
      </c>
      <c r="H20365" s="5">
        <v>21</v>
      </c>
      <c r="I20365">
        <v>25</v>
      </c>
      <c r="J20365">
        <v>28.21</v>
      </c>
      <c r="K20365">
        <v>21</v>
      </c>
      <c r="L20365" s="32">
        <v>21</v>
      </c>
      <c r="M20365">
        <v>35240</v>
      </c>
      <c r="N20365" t="s">
        <v>48</v>
      </c>
      <c r="O20365">
        <f t="shared" si="673"/>
        <v>4</v>
      </c>
    </row>
    <row r="20366" spans="1:15" x14ac:dyDescent="0.25">
      <c r="A20366" s="2">
        <v>36734</v>
      </c>
      <c r="B20366">
        <v>1200</v>
      </c>
      <c r="C20366">
        <v>44.92</v>
      </c>
      <c r="D20366">
        <v>44.92</v>
      </c>
      <c r="E20366">
        <v>44.92</v>
      </c>
      <c r="F20366">
        <v>44.92</v>
      </c>
      <c r="G20366">
        <v>44.92</v>
      </c>
      <c r="H20366" s="5">
        <v>21</v>
      </c>
      <c r="I20366">
        <v>25</v>
      </c>
      <c r="J20366">
        <v>28.38</v>
      </c>
      <c r="K20366">
        <v>21</v>
      </c>
      <c r="L20366" s="32">
        <v>21</v>
      </c>
      <c r="M20366">
        <v>35926</v>
      </c>
      <c r="N20366" t="s">
        <v>48</v>
      </c>
      <c r="O20366">
        <f t="shared" si="673"/>
        <v>4</v>
      </c>
    </row>
    <row r="20367" spans="1:15" x14ac:dyDescent="0.25">
      <c r="A20367" s="2">
        <v>36734</v>
      </c>
      <c r="B20367">
        <v>1300</v>
      </c>
      <c r="C20367">
        <v>47.25</v>
      </c>
      <c r="D20367">
        <v>47.25</v>
      </c>
      <c r="E20367">
        <v>47.25</v>
      </c>
      <c r="F20367">
        <v>47.25</v>
      </c>
      <c r="G20367">
        <v>47.25</v>
      </c>
      <c r="H20367" s="5">
        <v>21.83</v>
      </c>
      <c r="I20367">
        <v>25.01</v>
      </c>
      <c r="J20367">
        <v>28</v>
      </c>
      <c r="K20367">
        <v>21.83</v>
      </c>
      <c r="L20367" s="32">
        <v>21.83</v>
      </c>
      <c r="M20367">
        <v>36017</v>
      </c>
      <c r="N20367" t="s">
        <v>48</v>
      </c>
      <c r="O20367">
        <f t="shared" si="673"/>
        <v>4</v>
      </c>
    </row>
    <row r="20368" spans="1:15" x14ac:dyDescent="0.25">
      <c r="A20368" s="2">
        <v>36734</v>
      </c>
      <c r="B20368">
        <v>1400</v>
      </c>
      <c r="C20368">
        <v>51.14</v>
      </c>
      <c r="D20368">
        <v>51.14</v>
      </c>
      <c r="E20368">
        <v>51.14</v>
      </c>
      <c r="F20368">
        <v>51.14</v>
      </c>
      <c r="G20368">
        <v>51.14</v>
      </c>
      <c r="H20368" s="5">
        <v>26.14</v>
      </c>
      <c r="I20368">
        <v>30.81</v>
      </c>
      <c r="J20368">
        <v>34.35</v>
      </c>
      <c r="K20368">
        <v>26.14</v>
      </c>
      <c r="L20368" s="32">
        <v>26.14</v>
      </c>
      <c r="M20368">
        <v>36498</v>
      </c>
      <c r="N20368" t="s">
        <v>48</v>
      </c>
      <c r="O20368">
        <f t="shared" si="673"/>
        <v>4</v>
      </c>
    </row>
    <row r="20369" spans="1:15" x14ac:dyDescent="0.25">
      <c r="A20369" s="2">
        <v>36734</v>
      </c>
      <c r="B20369">
        <v>1500</v>
      </c>
      <c r="C20369">
        <v>50.97</v>
      </c>
      <c r="D20369">
        <v>52.12</v>
      </c>
      <c r="E20369">
        <v>52.39</v>
      </c>
      <c r="F20369">
        <v>50.97</v>
      </c>
      <c r="G20369">
        <v>50.97</v>
      </c>
      <c r="H20369" s="5">
        <v>31</v>
      </c>
      <c r="I20369">
        <v>35.229999999999997</v>
      </c>
      <c r="J20369">
        <v>38.39</v>
      </c>
      <c r="K20369">
        <v>31</v>
      </c>
      <c r="L20369" s="32">
        <v>31</v>
      </c>
      <c r="M20369">
        <v>36507</v>
      </c>
      <c r="N20369" t="s">
        <v>48</v>
      </c>
      <c r="O20369">
        <f t="shared" si="673"/>
        <v>4</v>
      </c>
    </row>
    <row r="20370" spans="1:15" x14ac:dyDescent="0.25">
      <c r="A20370" s="2">
        <v>36734</v>
      </c>
      <c r="B20370">
        <v>1600</v>
      </c>
      <c r="C20370">
        <v>50</v>
      </c>
      <c r="D20370">
        <v>51.29</v>
      </c>
      <c r="E20370">
        <v>51.6</v>
      </c>
      <c r="F20370">
        <v>50</v>
      </c>
      <c r="G20370">
        <v>50</v>
      </c>
      <c r="H20370" s="5">
        <v>31</v>
      </c>
      <c r="I20370">
        <v>35.229999999999997</v>
      </c>
      <c r="J20370">
        <v>38.39</v>
      </c>
      <c r="K20370">
        <v>31</v>
      </c>
      <c r="L20370" s="32">
        <v>31</v>
      </c>
      <c r="M20370">
        <v>36384</v>
      </c>
      <c r="N20370" t="s">
        <v>48</v>
      </c>
      <c r="O20370">
        <f t="shared" si="673"/>
        <v>4</v>
      </c>
    </row>
    <row r="20371" spans="1:15" x14ac:dyDescent="0.25">
      <c r="A20371" s="2">
        <v>36734</v>
      </c>
      <c r="B20371">
        <v>1700</v>
      </c>
      <c r="C20371">
        <v>46.46</v>
      </c>
      <c r="D20371">
        <v>47.87</v>
      </c>
      <c r="E20371">
        <v>48.21</v>
      </c>
      <c r="F20371">
        <v>46.46</v>
      </c>
      <c r="G20371">
        <v>46.46</v>
      </c>
      <c r="H20371" s="5">
        <v>33</v>
      </c>
      <c r="I20371">
        <v>36.9</v>
      </c>
      <c r="J20371">
        <v>39.549999999999997</v>
      </c>
      <c r="K20371">
        <v>33</v>
      </c>
      <c r="L20371" s="32">
        <v>33</v>
      </c>
      <c r="M20371">
        <v>36385</v>
      </c>
      <c r="N20371" t="s">
        <v>48</v>
      </c>
      <c r="O20371">
        <f t="shared" si="673"/>
        <v>4</v>
      </c>
    </row>
    <row r="20372" spans="1:15" x14ac:dyDescent="0.25">
      <c r="A20372" s="2">
        <v>36734</v>
      </c>
      <c r="B20372">
        <v>1800</v>
      </c>
      <c r="C20372">
        <v>49.98</v>
      </c>
      <c r="D20372">
        <v>51.27</v>
      </c>
      <c r="E20372">
        <v>51.58</v>
      </c>
      <c r="F20372">
        <v>49.98</v>
      </c>
      <c r="G20372">
        <v>49.98</v>
      </c>
      <c r="H20372" s="5">
        <v>30.48</v>
      </c>
      <c r="I20372">
        <v>34.64</v>
      </c>
      <c r="J20372">
        <v>37.549999999999997</v>
      </c>
      <c r="K20372">
        <v>30.48</v>
      </c>
      <c r="L20372" s="32">
        <v>30.48</v>
      </c>
      <c r="M20372">
        <v>36319</v>
      </c>
      <c r="N20372" t="s">
        <v>48</v>
      </c>
      <c r="O20372">
        <f t="shared" si="673"/>
        <v>4</v>
      </c>
    </row>
    <row r="20373" spans="1:15" x14ac:dyDescent="0.25">
      <c r="A20373" s="2">
        <v>36734</v>
      </c>
      <c r="B20373">
        <v>1900</v>
      </c>
      <c r="C20373">
        <v>30.79</v>
      </c>
      <c r="D20373">
        <v>32.74</v>
      </c>
      <c r="E20373">
        <v>33.19</v>
      </c>
      <c r="F20373">
        <v>30.79</v>
      </c>
      <c r="G20373">
        <v>30.79</v>
      </c>
      <c r="H20373" s="5">
        <v>24.99</v>
      </c>
      <c r="I20373">
        <v>25.04</v>
      </c>
      <c r="J20373">
        <v>25.15</v>
      </c>
      <c r="K20373">
        <v>24.99</v>
      </c>
      <c r="L20373" s="32">
        <v>24.99</v>
      </c>
      <c r="M20373">
        <v>35503</v>
      </c>
      <c r="N20373" t="s">
        <v>48</v>
      </c>
      <c r="O20373">
        <f t="shared" si="673"/>
        <v>4</v>
      </c>
    </row>
    <row r="20374" spans="1:15" x14ac:dyDescent="0.25">
      <c r="A20374" s="2">
        <v>36734</v>
      </c>
      <c r="B20374">
        <v>2000</v>
      </c>
      <c r="C20374">
        <v>22.58</v>
      </c>
      <c r="D20374">
        <v>24.81</v>
      </c>
      <c r="E20374">
        <v>25.33</v>
      </c>
      <c r="F20374">
        <v>22.58</v>
      </c>
      <c r="G20374">
        <v>22.58</v>
      </c>
      <c r="H20374" s="5">
        <v>22.33</v>
      </c>
      <c r="I20374">
        <v>22.33</v>
      </c>
      <c r="J20374">
        <v>22.33</v>
      </c>
      <c r="K20374">
        <v>22.33</v>
      </c>
      <c r="L20374" s="32">
        <v>22.33</v>
      </c>
      <c r="M20374">
        <v>34821</v>
      </c>
      <c r="N20374" t="s">
        <v>48</v>
      </c>
      <c r="O20374">
        <f t="shared" si="673"/>
        <v>4</v>
      </c>
    </row>
    <row r="20375" spans="1:15" x14ac:dyDescent="0.25">
      <c r="A20375" s="2">
        <v>36734</v>
      </c>
      <c r="B20375">
        <v>2100</v>
      </c>
      <c r="C20375">
        <v>82.52</v>
      </c>
      <c r="D20375">
        <v>83.37</v>
      </c>
      <c r="E20375">
        <v>83.27</v>
      </c>
      <c r="F20375">
        <v>82.52</v>
      </c>
      <c r="G20375">
        <v>82.52</v>
      </c>
      <c r="H20375" s="5">
        <v>23.66</v>
      </c>
      <c r="I20375">
        <v>23.77</v>
      </c>
      <c r="J20375">
        <v>23.82</v>
      </c>
      <c r="K20375">
        <v>23.66</v>
      </c>
      <c r="L20375" s="32">
        <v>23.66</v>
      </c>
      <c r="M20375">
        <v>34985</v>
      </c>
      <c r="N20375" t="s">
        <v>48</v>
      </c>
      <c r="O20375">
        <f t="shared" si="673"/>
        <v>4</v>
      </c>
    </row>
    <row r="20376" spans="1:15" x14ac:dyDescent="0.25">
      <c r="A20376" s="2">
        <v>36734</v>
      </c>
      <c r="B20376">
        <v>2200</v>
      </c>
      <c r="C20376">
        <v>47.07</v>
      </c>
      <c r="D20376">
        <v>48.62</v>
      </c>
      <c r="E20376">
        <v>48.95</v>
      </c>
      <c r="F20376">
        <v>47.07</v>
      </c>
      <c r="G20376">
        <v>47.07</v>
      </c>
      <c r="H20376" s="5">
        <v>22.33</v>
      </c>
      <c r="I20376">
        <v>22.33</v>
      </c>
      <c r="J20376">
        <v>22.33</v>
      </c>
      <c r="K20376">
        <v>22.33</v>
      </c>
      <c r="L20376" s="32">
        <v>22.33</v>
      </c>
      <c r="M20376">
        <v>34793</v>
      </c>
      <c r="N20376" t="s">
        <v>48</v>
      </c>
      <c r="O20376">
        <f t="shared" si="673"/>
        <v>4</v>
      </c>
    </row>
    <row r="20377" spans="1:15" x14ac:dyDescent="0.25">
      <c r="A20377" s="2">
        <v>36734</v>
      </c>
      <c r="B20377">
        <v>2300</v>
      </c>
      <c r="C20377">
        <v>30.17</v>
      </c>
      <c r="D20377">
        <v>32.369999999999997</v>
      </c>
      <c r="E20377">
        <v>32.83</v>
      </c>
      <c r="F20377">
        <v>30.17</v>
      </c>
      <c r="G20377">
        <v>30.17</v>
      </c>
      <c r="H20377" s="5">
        <v>18</v>
      </c>
      <c r="I20377">
        <v>19.52</v>
      </c>
      <c r="J20377">
        <v>21.15</v>
      </c>
      <c r="K20377">
        <v>18</v>
      </c>
      <c r="L20377" s="32">
        <v>18</v>
      </c>
      <c r="M20377">
        <v>32548</v>
      </c>
      <c r="N20377" t="s">
        <v>48</v>
      </c>
      <c r="O20377">
        <f t="shared" si="673"/>
        <v>4</v>
      </c>
    </row>
    <row r="20378" spans="1:15" x14ac:dyDescent="0.25">
      <c r="A20378" s="2">
        <v>36734</v>
      </c>
      <c r="B20378">
        <v>2400</v>
      </c>
      <c r="C20378">
        <v>16.13</v>
      </c>
      <c r="D20378">
        <v>18.86</v>
      </c>
      <c r="E20378">
        <v>19.43</v>
      </c>
      <c r="F20378">
        <v>16.13</v>
      </c>
      <c r="G20378">
        <v>16.13</v>
      </c>
      <c r="H20378" s="5">
        <v>16.66</v>
      </c>
      <c r="I20378">
        <v>17.13</v>
      </c>
      <c r="J20378">
        <v>17.66</v>
      </c>
      <c r="K20378">
        <v>16.66</v>
      </c>
      <c r="L20378" s="32">
        <v>16.66</v>
      </c>
      <c r="M20378">
        <v>29722</v>
      </c>
      <c r="N20378" t="s">
        <v>47</v>
      </c>
      <c r="O20378">
        <f t="shared" si="673"/>
        <v>4</v>
      </c>
    </row>
    <row r="20379" spans="1:15" x14ac:dyDescent="0.25">
      <c r="A20379" s="2">
        <v>36735</v>
      </c>
      <c r="B20379">
        <v>100</v>
      </c>
      <c r="C20379">
        <v>14.12</v>
      </c>
      <c r="D20379">
        <v>14.35</v>
      </c>
      <c r="E20379">
        <v>14.4</v>
      </c>
      <c r="F20379">
        <v>14.12</v>
      </c>
      <c r="G20379">
        <v>14.12</v>
      </c>
      <c r="H20379" s="5">
        <v>15</v>
      </c>
      <c r="I20379">
        <v>15</v>
      </c>
      <c r="J20379">
        <v>15</v>
      </c>
      <c r="K20379">
        <v>15</v>
      </c>
      <c r="L20379" s="32">
        <v>15</v>
      </c>
      <c r="M20379">
        <v>27219</v>
      </c>
      <c r="N20379" t="s">
        <v>47</v>
      </c>
      <c r="O20379">
        <f t="shared" si="673"/>
        <v>5</v>
      </c>
    </row>
    <row r="20380" spans="1:15" x14ac:dyDescent="0.25">
      <c r="A20380" s="2">
        <v>36735</v>
      </c>
      <c r="B20380">
        <v>200</v>
      </c>
      <c r="C20380">
        <v>14.82</v>
      </c>
      <c r="D20380">
        <v>14.82</v>
      </c>
      <c r="E20380">
        <v>14.82</v>
      </c>
      <c r="F20380">
        <v>14.82</v>
      </c>
      <c r="G20380">
        <v>14.82</v>
      </c>
      <c r="H20380" s="5">
        <v>12.9</v>
      </c>
      <c r="I20380">
        <v>12.9</v>
      </c>
      <c r="J20380">
        <v>12.9</v>
      </c>
      <c r="K20380">
        <v>12.9</v>
      </c>
      <c r="L20380" s="32">
        <v>12.9</v>
      </c>
      <c r="M20380">
        <v>25704</v>
      </c>
      <c r="N20380" t="s">
        <v>47</v>
      </c>
      <c r="O20380">
        <f t="shared" si="673"/>
        <v>5</v>
      </c>
    </row>
    <row r="20381" spans="1:15" x14ac:dyDescent="0.25">
      <c r="A20381" s="2">
        <v>36735</v>
      </c>
      <c r="B20381">
        <v>300</v>
      </c>
      <c r="C20381">
        <v>12.88</v>
      </c>
      <c r="D20381">
        <v>12.88</v>
      </c>
      <c r="E20381">
        <v>12.88</v>
      </c>
      <c r="F20381">
        <v>12.88</v>
      </c>
      <c r="G20381">
        <v>12.88</v>
      </c>
      <c r="H20381" s="5">
        <v>12.41</v>
      </c>
      <c r="I20381">
        <v>12.41</v>
      </c>
      <c r="J20381">
        <v>12.41</v>
      </c>
      <c r="K20381">
        <v>12.41</v>
      </c>
      <c r="L20381" s="32">
        <v>12.41</v>
      </c>
      <c r="M20381">
        <v>24788</v>
      </c>
      <c r="N20381" t="s">
        <v>47</v>
      </c>
      <c r="O20381">
        <f t="shared" si="673"/>
        <v>5</v>
      </c>
    </row>
    <row r="20382" spans="1:15" x14ac:dyDescent="0.25">
      <c r="A20382" s="2">
        <v>36735</v>
      </c>
      <c r="B20382">
        <v>400</v>
      </c>
      <c r="C20382">
        <v>12.97</v>
      </c>
      <c r="D20382">
        <v>12.97</v>
      </c>
      <c r="E20382">
        <v>12.97</v>
      </c>
      <c r="F20382">
        <v>12.97</v>
      </c>
      <c r="G20382">
        <v>12.97</v>
      </c>
      <c r="H20382" s="5">
        <v>12.06</v>
      </c>
      <c r="I20382">
        <v>12.06</v>
      </c>
      <c r="J20382">
        <v>12.06</v>
      </c>
      <c r="K20382">
        <v>12.06</v>
      </c>
      <c r="L20382" s="32">
        <v>12.06</v>
      </c>
      <c r="M20382">
        <v>24223</v>
      </c>
      <c r="N20382" t="s">
        <v>47</v>
      </c>
      <c r="O20382">
        <f t="shared" si="673"/>
        <v>5</v>
      </c>
    </row>
    <row r="20383" spans="1:15" x14ac:dyDescent="0.25">
      <c r="A20383" s="2">
        <v>36735</v>
      </c>
      <c r="B20383">
        <v>500</v>
      </c>
      <c r="C20383">
        <v>12.93</v>
      </c>
      <c r="D20383">
        <v>12.93</v>
      </c>
      <c r="E20383">
        <v>12.93</v>
      </c>
      <c r="F20383">
        <v>12.93</v>
      </c>
      <c r="G20383">
        <v>12.93</v>
      </c>
      <c r="H20383" s="5">
        <v>12.2</v>
      </c>
      <c r="I20383">
        <v>12.2</v>
      </c>
      <c r="J20383">
        <v>12.2</v>
      </c>
      <c r="K20383">
        <v>12.2</v>
      </c>
      <c r="L20383" s="32">
        <v>12.2</v>
      </c>
      <c r="M20383">
        <v>24358</v>
      </c>
      <c r="N20383" t="s">
        <v>47</v>
      </c>
      <c r="O20383">
        <f t="shared" si="673"/>
        <v>5</v>
      </c>
    </row>
    <row r="20384" spans="1:15" x14ac:dyDescent="0.25">
      <c r="A20384" s="2">
        <v>36735</v>
      </c>
      <c r="B20384">
        <v>600</v>
      </c>
      <c r="C20384">
        <v>14.08</v>
      </c>
      <c r="D20384">
        <v>14.08</v>
      </c>
      <c r="E20384">
        <v>14.08</v>
      </c>
      <c r="F20384">
        <v>14.08</v>
      </c>
      <c r="G20384">
        <v>14.08</v>
      </c>
      <c r="H20384" s="5">
        <v>13.7</v>
      </c>
      <c r="I20384">
        <v>14.48</v>
      </c>
      <c r="J20384">
        <v>15.36</v>
      </c>
      <c r="K20384">
        <v>13.7</v>
      </c>
      <c r="L20384" s="32">
        <v>13.7</v>
      </c>
      <c r="M20384">
        <v>25606</v>
      </c>
      <c r="N20384" t="s">
        <v>47</v>
      </c>
      <c r="O20384">
        <f t="shared" si="673"/>
        <v>5</v>
      </c>
    </row>
    <row r="20385" spans="1:15" x14ac:dyDescent="0.25">
      <c r="A20385" s="2">
        <v>36735</v>
      </c>
      <c r="B20385">
        <v>700</v>
      </c>
      <c r="C20385">
        <v>15.44</v>
      </c>
      <c r="D20385">
        <v>15.44</v>
      </c>
      <c r="E20385">
        <v>15.44</v>
      </c>
      <c r="F20385">
        <v>15.44</v>
      </c>
      <c r="G20385">
        <v>15.44</v>
      </c>
      <c r="H20385" s="5">
        <v>17.86</v>
      </c>
      <c r="I20385">
        <v>17.87</v>
      </c>
      <c r="J20385">
        <v>17.89</v>
      </c>
      <c r="K20385">
        <v>17.86</v>
      </c>
      <c r="L20385" s="32">
        <v>17.86</v>
      </c>
      <c r="M20385">
        <v>27851</v>
      </c>
      <c r="N20385" t="s">
        <v>47</v>
      </c>
      <c r="O20385">
        <f t="shared" si="673"/>
        <v>5</v>
      </c>
    </row>
    <row r="20386" spans="1:15" x14ac:dyDescent="0.25">
      <c r="A20386" s="2">
        <v>36735</v>
      </c>
      <c r="B20386">
        <v>800</v>
      </c>
      <c r="C20386">
        <v>19.86</v>
      </c>
      <c r="D20386">
        <v>19.86</v>
      </c>
      <c r="E20386">
        <v>19.86</v>
      </c>
      <c r="F20386">
        <v>19.86</v>
      </c>
      <c r="G20386">
        <v>19.86</v>
      </c>
      <c r="H20386" s="5">
        <v>20.5</v>
      </c>
      <c r="I20386">
        <v>20.56</v>
      </c>
      <c r="J20386">
        <v>20.59</v>
      </c>
      <c r="K20386">
        <v>20.5</v>
      </c>
      <c r="L20386" s="32">
        <v>20.5</v>
      </c>
      <c r="M20386">
        <v>30581</v>
      </c>
      <c r="N20386" t="s">
        <v>48</v>
      </c>
      <c r="O20386">
        <f t="shared" si="673"/>
        <v>5</v>
      </c>
    </row>
    <row r="20387" spans="1:15" x14ac:dyDescent="0.25">
      <c r="A20387" s="2">
        <v>36735</v>
      </c>
      <c r="B20387">
        <v>900</v>
      </c>
      <c r="C20387">
        <v>24.99</v>
      </c>
      <c r="D20387">
        <v>24.99</v>
      </c>
      <c r="E20387">
        <v>24.99</v>
      </c>
      <c r="F20387">
        <v>24.99</v>
      </c>
      <c r="G20387">
        <v>24.99</v>
      </c>
      <c r="H20387" s="5">
        <v>26.14</v>
      </c>
      <c r="I20387">
        <v>26.14</v>
      </c>
      <c r="J20387">
        <v>26.14</v>
      </c>
      <c r="K20387">
        <v>26.14</v>
      </c>
      <c r="L20387" s="32">
        <v>26.14</v>
      </c>
      <c r="M20387">
        <v>32919</v>
      </c>
      <c r="N20387" t="s">
        <v>48</v>
      </c>
      <c r="O20387">
        <f t="shared" si="673"/>
        <v>5</v>
      </c>
    </row>
    <row r="20388" spans="1:15" x14ac:dyDescent="0.25">
      <c r="A20388" s="2">
        <v>36735</v>
      </c>
      <c r="B20388">
        <v>1000</v>
      </c>
      <c r="C20388">
        <v>51.17</v>
      </c>
      <c r="D20388">
        <v>51.17</v>
      </c>
      <c r="E20388">
        <v>51.17</v>
      </c>
      <c r="F20388">
        <v>51.17</v>
      </c>
      <c r="G20388">
        <v>51.17</v>
      </c>
      <c r="H20388" s="5">
        <v>29</v>
      </c>
      <c r="I20388">
        <v>29</v>
      </c>
      <c r="J20388">
        <v>29</v>
      </c>
      <c r="K20388">
        <v>29</v>
      </c>
      <c r="L20388" s="32">
        <v>29</v>
      </c>
      <c r="M20388">
        <v>34519</v>
      </c>
      <c r="N20388" t="s">
        <v>48</v>
      </c>
      <c r="O20388">
        <f t="shared" si="673"/>
        <v>5</v>
      </c>
    </row>
    <row r="20389" spans="1:15" x14ac:dyDescent="0.25">
      <c r="A20389" s="2">
        <v>36735</v>
      </c>
      <c r="B20389">
        <v>1100</v>
      </c>
      <c r="C20389">
        <v>50.78</v>
      </c>
      <c r="D20389">
        <v>52.08</v>
      </c>
      <c r="E20389">
        <v>52.35</v>
      </c>
      <c r="F20389">
        <v>50.78</v>
      </c>
      <c r="G20389">
        <v>50.78</v>
      </c>
      <c r="H20389" s="5">
        <v>35.200000000000003</v>
      </c>
      <c r="I20389">
        <v>35.200000000000003</v>
      </c>
      <c r="J20389">
        <v>35.200000000000003</v>
      </c>
      <c r="K20389">
        <v>35.200000000000003</v>
      </c>
      <c r="L20389" s="32">
        <v>35.200000000000003</v>
      </c>
      <c r="M20389">
        <v>35890</v>
      </c>
      <c r="N20389" t="s">
        <v>48</v>
      </c>
      <c r="O20389">
        <f t="shared" si="673"/>
        <v>5</v>
      </c>
    </row>
    <row r="20390" spans="1:15" x14ac:dyDescent="0.25">
      <c r="A20390" s="2">
        <v>36735</v>
      </c>
      <c r="B20390">
        <v>1200</v>
      </c>
      <c r="C20390">
        <v>59.3</v>
      </c>
      <c r="D20390">
        <v>60.39</v>
      </c>
      <c r="E20390">
        <v>60.62</v>
      </c>
      <c r="F20390">
        <v>59.3</v>
      </c>
      <c r="G20390">
        <v>59.3</v>
      </c>
      <c r="H20390" s="5">
        <v>40</v>
      </c>
      <c r="I20390">
        <v>40</v>
      </c>
      <c r="J20390">
        <v>40</v>
      </c>
      <c r="K20390">
        <v>40</v>
      </c>
      <c r="L20390" s="32">
        <v>40</v>
      </c>
      <c r="M20390">
        <v>36808</v>
      </c>
      <c r="N20390" t="s">
        <v>48</v>
      </c>
      <c r="O20390">
        <f t="shared" si="673"/>
        <v>5</v>
      </c>
    </row>
    <row r="20391" spans="1:15" x14ac:dyDescent="0.25">
      <c r="A20391" s="2">
        <v>36735</v>
      </c>
      <c r="B20391">
        <v>1300</v>
      </c>
      <c r="C20391">
        <v>63.86</v>
      </c>
      <c r="D20391">
        <v>64.78</v>
      </c>
      <c r="E20391">
        <v>64.97</v>
      </c>
      <c r="F20391">
        <v>63.86</v>
      </c>
      <c r="G20391">
        <v>63.86</v>
      </c>
      <c r="H20391" s="5">
        <v>38.049999999999997</v>
      </c>
      <c r="I20391">
        <v>38.049999999999997</v>
      </c>
      <c r="J20391">
        <v>38</v>
      </c>
      <c r="K20391">
        <v>38.08</v>
      </c>
      <c r="L20391" s="32">
        <v>38.159999999999997</v>
      </c>
      <c r="M20391">
        <v>37564</v>
      </c>
      <c r="N20391" t="s">
        <v>48</v>
      </c>
      <c r="O20391">
        <f t="shared" si="673"/>
        <v>5</v>
      </c>
    </row>
    <row r="20392" spans="1:15" x14ac:dyDescent="0.25">
      <c r="A20392" s="2">
        <v>36735</v>
      </c>
      <c r="B20392">
        <v>1400</v>
      </c>
      <c r="C20392">
        <v>63.96</v>
      </c>
      <c r="D20392">
        <v>64.989999999999995</v>
      </c>
      <c r="E20392">
        <v>65.16</v>
      </c>
      <c r="F20392">
        <v>63.96</v>
      </c>
      <c r="G20392">
        <v>63.96</v>
      </c>
      <c r="H20392" s="5">
        <v>45</v>
      </c>
      <c r="I20392">
        <v>45</v>
      </c>
      <c r="J20392">
        <v>44.97</v>
      </c>
      <c r="K20392">
        <v>45.02</v>
      </c>
      <c r="L20392" s="32">
        <v>45.06</v>
      </c>
      <c r="M20392">
        <v>38383</v>
      </c>
      <c r="N20392" t="s">
        <v>48</v>
      </c>
      <c r="O20392">
        <f t="shared" si="673"/>
        <v>5</v>
      </c>
    </row>
    <row r="20393" spans="1:15" x14ac:dyDescent="0.25">
      <c r="A20393" s="2">
        <v>36735</v>
      </c>
      <c r="B20393">
        <v>1500</v>
      </c>
      <c r="C20393">
        <v>48.93</v>
      </c>
      <c r="D20393">
        <v>50.73</v>
      </c>
      <c r="E20393">
        <v>51</v>
      </c>
      <c r="F20393">
        <v>48.93</v>
      </c>
      <c r="G20393">
        <v>48.93</v>
      </c>
      <c r="H20393" s="5">
        <v>49.94</v>
      </c>
      <c r="I20393">
        <v>49.94</v>
      </c>
      <c r="J20393">
        <v>49.93</v>
      </c>
      <c r="K20393">
        <v>49.95</v>
      </c>
      <c r="L20393" s="32">
        <v>49.98</v>
      </c>
      <c r="M20393">
        <v>38843</v>
      </c>
      <c r="N20393" t="s">
        <v>48</v>
      </c>
      <c r="O20393">
        <f t="shared" si="673"/>
        <v>5</v>
      </c>
    </row>
    <row r="20394" spans="1:15" x14ac:dyDescent="0.25">
      <c r="A20394" s="2">
        <v>36735</v>
      </c>
      <c r="B20394">
        <v>1600</v>
      </c>
      <c r="C20394">
        <v>56.45</v>
      </c>
      <c r="D20394">
        <v>57.9</v>
      </c>
      <c r="E20394">
        <v>58.12</v>
      </c>
      <c r="F20394">
        <v>56.45</v>
      </c>
      <c r="G20394">
        <v>56.45</v>
      </c>
      <c r="H20394" s="5">
        <v>50.53</v>
      </c>
      <c r="I20394">
        <v>50.53</v>
      </c>
      <c r="J20394">
        <v>50.52</v>
      </c>
      <c r="K20394">
        <v>50.54</v>
      </c>
      <c r="L20394" s="32">
        <v>50.56</v>
      </c>
      <c r="M20394">
        <v>39151</v>
      </c>
      <c r="N20394" t="s">
        <v>48</v>
      </c>
      <c r="O20394">
        <f t="shared" si="673"/>
        <v>5</v>
      </c>
    </row>
    <row r="20395" spans="1:15" x14ac:dyDescent="0.25">
      <c r="A20395" s="2">
        <v>36735</v>
      </c>
      <c r="B20395">
        <v>1700</v>
      </c>
      <c r="C20395">
        <v>67.73</v>
      </c>
      <c r="D20395">
        <v>68.66</v>
      </c>
      <c r="E20395">
        <v>68.8</v>
      </c>
      <c r="F20395">
        <v>67.73</v>
      </c>
      <c r="G20395">
        <v>67.73</v>
      </c>
      <c r="H20395" s="5">
        <v>50.93</v>
      </c>
      <c r="I20395">
        <v>50.93</v>
      </c>
      <c r="J20395">
        <v>50.92</v>
      </c>
      <c r="K20395">
        <v>50.94</v>
      </c>
      <c r="L20395" s="32">
        <v>50.95</v>
      </c>
      <c r="M20395">
        <v>39248</v>
      </c>
      <c r="N20395" t="s">
        <v>48</v>
      </c>
      <c r="O20395">
        <f t="shared" ref="O20395:O20450" si="674">+WEEKDAY(A20395,2)</f>
        <v>5</v>
      </c>
    </row>
    <row r="20396" spans="1:15" x14ac:dyDescent="0.25">
      <c r="A20396" s="2">
        <v>36735</v>
      </c>
      <c r="B20396">
        <v>1800</v>
      </c>
      <c r="C20396">
        <v>53.28</v>
      </c>
      <c r="D20396">
        <v>54.88</v>
      </c>
      <c r="E20396">
        <v>55.12</v>
      </c>
      <c r="F20396">
        <v>53.28</v>
      </c>
      <c r="G20396">
        <v>53.28</v>
      </c>
      <c r="H20396" s="5">
        <v>51.03</v>
      </c>
      <c r="I20396">
        <v>51.03</v>
      </c>
      <c r="J20396">
        <v>51.02</v>
      </c>
      <c r="K20396">
        <v>51.03</v>
      </c>
      <c r="L20396" s="32">
        <v>51.04</v>
      </c>
      <c r="M20396">
        <v>39200</v>
      </c>
      <c r="N20396" t="s">
        <v>48</v>
      </c>
      <c r="O20396">
        <f t="shared" si="674"/>
        <v>5</v>
      </c>
    </row>
    <row r="20397" spans="1:15" x14ac:dyDescent="0.25">
      <c r="A20397" s="2">
        <v>36735</v>
      </c>
      <c r="B20397">
        <v>1900</v>
      </c>
      <c r="C20397">
        <v>26.6</v>
      </c>
      <c r="D20397">
        <v>29.34</v>
      </c>
      <c r="E20397">
        <v>29.77</v>
      </c>
      <c r="F20397">
        <v>26.6</v>
      </c>
      <c r="G20397">
        <v>26.6</v>
      </c>
      <c r="H20397" s="5">
        <v>38</v>
      </c>
      <c r="I20397">
        <v>38</v>
      </c>
      <c r="J20397">
        <v>38</v>
      </c>
      <c r="K20397">
        <v>38</v>
      </c>
      <c r="L20397" s="32">
        <v>38</v>
      </c>
      <c r="M20397">
        <v>37971</v>
      </c>
      <c r="N20397" t="s">
        <v>48</v>
      </c>
      <c r="O20397">
        <f t="shared" si="674"/>
        <v>5</v>
      </c>
    </row>
    <row r="20398" spans="1:15" x14ac:dyDescent="0.25">
      <c r="A20398" s="2">
        <v>36735</v>
      </c>
      <c r="B20398">
        <v>2000</v>
      </c>
      <c r="C20398">
        <v>25.31</v>
      </c>
      <c r="D20398">
        <v>27.69</v>
      </c>
      <c r="E20398">
        <v>28.19</v>
      </c>
      <c r="F20398">
        <v>25.31</v>
      </c>
      <c r="G20398">
        <v>25.31</v>
      </c>
      <c r="H20398" s="5">
        <v>35</v>
      </c>
      <c r="I20398">
        <v>35</v>
      </c>
      <c r="J20398">
        <v>35</v>
      </c>
      <c r="K20398">
        <v>35</v>
      </c>
      <c r="L20398" s="32">
        <v>35</v>
      </c>
      <c r="M20398">
        <v>36466</v>
      </c>
      <c r="N20398" t="s">
        <v>48</v>
      </c>
      <c r="O20398">
        <f t="shared" si="674"/>
        <v>5</v>
      </c>
    </row>
    <row r="20399" spans="1:15" x14ac:dyDescent="0.25">
      <c r="A20399" s="2">
        <v>36735</v>
      </c>
      <c r="B20399">
        <v>2100</v>
      </c>
      <c r="C20399">
        <v>20.72</v>
      </c>
      <c r="D20399">
        <v>23.27</v>
      </c>
      <c r="E20399">
        <v>23.81</v>
      </c>
      <c r="F20399">
        <v>20.72</v>
      </c>
      <c r="G20399">
        <v>20.72</v>
      </c>
      <c r="H20399" s="5">
        <v>39</v>
      </c>
      <c r="I20399">
        <v>39</v>
      </c>
      <c r="J20399">
        <v>39</v>
      </c>
      <c r="K20399">
        <v>39</v>
      </c>
      <c r="L20399" s="32">
        <v>39</v>
      </c>
      <c r="M20399">
        <v>35846</v>
      </c>
      <c r="N20399" t="s">
        <v>48</v>
      </c>
      <c r="O20399">
        <f t="shared" si="674"/>
        <v>5</v>
      </c>
    </row>
    <row r="20400" spans="1:15" x14ac:dyDescent="0.25">
      <c r="A20400" s="2">
        <v>36735</v>
      </c>
      <c r="B20400">
        <v>2200</v>
      </c>
      <c r="C20400">
        <v>23.75</v>
      </c>
      <c r="D20400">
        <v>26.19</v>
      </c>
      <c r="E20400">
        <v>26.7</v>
      </c>
      <c r="F20400">
        <v>23.75</v>
      </c>
      <c r="G20400">
        <v>23.75</v>
      </c>
      <c r="H20400" s="5">
        <v>38.590000000000003</v>
      </c>
      <c r="I20400">
        <v>38.590000000000003</v>
      </c>
      <c r="J20400">
        <v>38.590000000000003</v>
      </c>
      <c r="K20400">
        <v>38.590000000000003</v>
      </c>
      <c r="L20400" s="32">
        <v>38.590000000000003</v>
      </c>
      <c r="M20400">
        <v>34910</v>
      </c>
      <c r="N20400" t="s">
        <v>48</v>
      </c>
      <c r="O20400">
        <f t="shared" si="674"/>
        <v>5</v>
      </c>
    </row>
    <row r="20401" spans="1:15" x14ac:dyDescent="0.25">
      <c r="A20401" s="2">
        <v>36735</v>
      </c>
      <c r="B20401">
        <v>2300</v>
      </c>
      <c r="C20401">
        <v>30.26</v>
      </c>
      <c r="D20401">
        <v>32.450000000000003</v>
      </c>
      <c r="E20401">
        <v>32.909999999999997</v>
      </c>
      <c r="F20401">
        <v>30.26</v>
      </c>
      <c r="G20401">
        <v>30.26</v>
      </c>
      <c r="H20401" s="5">
        <v>26</v>
      </c>
      <c r="I20401">
        <v>26</v>
      </c>
      <c r="J20401">
        <v>26</v>
      </c>
      <c r="K20401">
        <v>26</v>
      </c>
      <c r="L20401" s="32">
        <v>26</v>
      </c>
      <c r="M20401">
        <v>32466</v>
      </c>
      <c r="N20401" t="s">
        <v>48</v>
      </c>
      <c r="O20401">
        <f t="shared" si="674"/>
        <v>5</v>
      </c>
    </row>
    <row r="20402" spans="1:15" x14ac:dyDescent="0.25">
      <c r="A20402" s="2">
        <v>36735</v>
      </c>
      <c r="B20402">
        <v>2400</v>
      </c>
      <c r="C20402">
        <v>16.03</v>
      </c>
      <c r="D20402">
        <v>18.760000000000002</v>
      </c>
      <c r="E20402">
        <v>19.329999999999998</v>
      </c>
      <c r="F20402">
        <v>16.03</v>
      </c>
      <c r="G20402">
        <v>16.03</v>
      </c>
      <c r="H20402" s="5">
        <v>18.84</v>
      </c>
      <c r="I20402">
        <v>18.84</v>
      </c>
      <c r="J20402">
        <v>18.84</v>
      </c>
      <c r="K20402">
        <v>18.84</v>
      </c>
      <c r="L20402" s="32">
        <v>18.84</v>
      </c>
      <c r="M20402">
        <v>29983</v>
      </c>
      <c r="N20402" t="s">
        <v>47</v>
      </c>
      <c r="O20402">
        <f t="shared" si="674"/>
        <v>5</v>
      </c>
    </row>
    <row r="20403" spans="1:15" x14ac:dyDescent="0.25">
      <c r="A20403" s="2">
        <v>36736</v>
      </c>
      <c r="B20403">
        <v>100</v>
      </c>
      <c r="C20403">
        <v>14.21</v>
      </c>
      <c r="D20403">
        <v>14.68</v>
      </c>
      <c r="E20403">
        <v>14.77</v>
      </c>
      <c r="F20403">
        <v>14.21</v>
      </c>
      <c r="G20403">
        <v>14.21</v>
      </c>
      <c r="H20403" s="5">
        <v>17</v>
      </c>
      <c r="I20403">
        <v>17</v>
      </c>
      <c r="J20403">
        <v>17</v>
      </c>
      <c r="K20403">
        <v>17</v>
      </c>
      <c r="L20403" s="32">
        <v>17</v>
      </c>
      <c r="M20403">
        <v>27534</v>
      </c>
      <c r="N20403" t="s">
        <v>47</v>
      </c>
      <c r="O20403">
        <f t="shared" si="674"/>
        <v>6</v>
      </c>
    </row>
    <row r="20404" spans="1:15" x14ac:dyDescent="0.25">
      <c r="A20404" s="2">
        <v>36736</v>
      </c>
      <c r="B20404">
        <v>200</v>
      </c>
      <c r="C20404">
        <v>13.74</v>
      </c>
      <c r="D20404">
        <v>13.74</v>
      </c>
      <c r="E20404">
        <v>13.74</v>
      </c>
      <c r="F20404">
        <v>13.74</v>
      </c>
      <c r="G20404">
        <v>13.74</v>
      </c>
      <c r="H20404" s="5">
        <v>14</v>
      </c>
      <c r="I20404">
        <v>14.47</v>
      </c>
      <c r="J20404">
        <v>15</v>
      </c>
      <c r="K20404">
        <v>14</v>
      </c>
      <c r="L20404" s="32">
        <v>14</v>
      </c>
      <c r="M20404">
        <v>25692</v>
      </c>
      <c r="N20404" t="s">
        <v>47</v>
      </c>
      <c r="O20404">
        <f t="shared" si="674"/>
        <v>6</v>
      </c>
    </row>
    <row r="20405" spans="1:15" x14ac:dyDescent="0.25">
      <c r="A20405" s="2">
        <v>36736</v>
      </c>
      <c r="B20405">
        <v>300</v>
      </c>
      <c r="C20405">
        <v>13.43</v>
      </c>
      <c r="D20405">
        <v>13.43</v>
      </c>
      <c r="E20405">
        <v>13.43</v>
      </c>
      <c r="F20405">
        <v>13.43</v>
      </c>
      <c r="G20405">
        <v>13.43</v>
      </c>
      <c r="H20405" s="5">
        <v>12.8</v>
      </c>
      <c r="I20405">
        <v>12.86</v>
      </c>
      <c r="J20405">
        <v>12.99</v>
      </c>
      <c r="K20405">
        <v>12.8</v>
      </c>
      <c r="L20405" s="32">
        <v>12.8</v>
      </c>
      <c r="M20405">
        <v>24667</v>
      </c>
      <c r="N20405" t="s">
        <v>47</v>
      </c>
      <c r="O20405">
        <f t="shared" si="674"/>
        <v>6</v>
      </c>
    </row>
    <row r="20406" spans="1:15" x14ac:dyDescent="0.25">
      <c r="A20406" s="2">
        <v>36736</v>
      </c>
      <c r="B20406">
        <v>400</v>
      </c>
      <c r="C20406">
        <v>13.23</v>
      </c>
      <c r="D20406">
        <v>13.23</v>
      </c>
      <c r="E20406">
        <v>13.23</v>
      </c>
      <c r="F20406">
        <v>13.23</v>
      </c>
      <c r="G20406">
        <v>13.23</v>
      </c>
      <c r="H20406" s="5">
        <v>12.27</v>
      </c>
      <c r="I20406">
        <v>12.27</v>
      </c>
      <c r="J20406">
        <v>12.27</v>
      </c>
      <c r="K20406">
        <v>12.26</v>
      </c>
      <c r="L20406" s="32">
        <v>12.27</v>
      </c>
      <c r="M20406">
        <v>23986</v>
      </c>
      <c r="N20406" t="s">
        <v>47</v>
      </c>
      <c r="O20406">
        <f t="shared" si="674"/>
        <v>6</v>
      </c>
    </row>
    <row r="20407" spans="1:15" x14ac:dyDescent="0.25">
      <c r="A20407" s="2">
        <v>36736</v>
      </c>
      <c r="B20407">
        <v>500</v>
      </c>
      <c r="C20407">
        <v>12.62</v>
      </c>
      <c r="D20407">
        <v>12.62</v>
      </c>
      <c r="E20407">
        <v>12.62</v>
      </c>
      <c r="F20407">
        <v>12.62</v>
      </c>
      <c r="G20407">
        <v>12.62</v>
      </c>
      <c r="H20407" s="5">
        <v>12.1</v>
      </c>
      <c r="I20407">
        <v>12.14</v>
      </c>
      <c r="J20407">
        <v>12.24</v>
      </c>
      <c r="K20407">
        <v>12.1</v>
      </c>
      <c r="L20407" s="32">
        <v>12.1</v>
      </c>
      <c r="M20407">
        <v>23694</v>
      </c>
      <c r="N20407" t="s">
        <v>47</v>
      </c>
      <c r="O20407">
        <f t="shared" si="674"/>
        <v>6</v>
      </c>
    </row>
    <row r="20408" spans="1:15" x14ac:dyDescent="0.25">
      <c r="A20408" s="2">
        <v>36736</v>
      </c>
      <c r="B20408">
        <v>600</v>
      </c>
      <c r="C20408">
        <v>12.61</v>
      </c>
      <c r="D20408">
        <v>12.61</v>
      </c>
      <c r="E20408">
        <v>12.61</v>
      </c>
      <c r="F20408">
        <v>12.61</v>
      </c>
      <c r="G20408">
        <v>12.61</v>
      </c>
      <c r="H20408" s="5">
        <v>12.34</v>
      </c>
      <c r="I20408">
        <v>12.47</v>
      </c>
      <c r="J20408">
        <v>12.76</v>
      </c>
      <c r="K20408">
        <v>12.34</v>
      </c>
      <c r="L20408" s="32">
        <v>12.34</v>
      </c>
      <c r="M20408">
        <v>24047</v>
      </c>
      <c r="N20408" t="s">
        <v>47</v>
      </c>
      <c r="O20408">
        <f t="shared" si="674"/>
        <v>6</v>
      </c>
    </row>
    <row r="20409" spans="1:15" x14ac:dyDescent="0.25">
      <c r="A20409" s="2">
        <v>36736</v>
      </c>
      <c r="B20409">
        <v>700</v>
      </c>
      <c r="C20409">
        <v>12.51</v>
      </c>
      <c r="D20409">
        <v>12.51</v>
      </c>
      <c r="E20409">
        <v>12.51</v>
      </c>
      <c r="F20409">
        <v>12.51</v>
      </c>
      <c r="G20409">
        <v>12.51</v>
      </c>
      <c r="H20409" s="5">
        <v>12.42</v>
      </c>
      <c r="I20409">
        <v>12.63</v>
      </c>
      <c r="J20409">
        <v>13.13</v>
      </c>
      <c r="K20409">
        <v>12.42</v>
      </c>
      <c r="L20409" s="32">
        <v>12.42</v>
      </c>
      <c r="M20409">
        <v>24522</v>
      </c>
      <c r="N20409" t="s">
        <v>47</v>
      </c>
      <c r="O20409">
        <f t="shared" si="674"/>
        <v>6</v>
      </c>
    </row>
    <row r="20410" spans="1:15" x14ac:dyDescent="0.25">
      <c r="A20410" s="2">
        <v>36736</v>
      </c>
      <c r="B20410">
        <v>800</v>
      </c>
      <c r="C20410">
        <v>15.3</v>
      </c>
      <c r="D20410">
        <v>15.3</v>
      </c>
      <c r="E20410">
        <v>15.3</v>
      </c>
      <c r="F20410">
        <v>15.3</v>
      </c>
      <c r="G20410">
        <v>15.3</v>
      </c>
      <c r="H20410" s="5">
        <v>14.4</v>
      </c>
      <c r="I20410">
        <v>16.11</v>
      </c>
      <c r="J20410">
        <v>18.02</v>
      </c>
      <c r="K20410">
        <v>14.4</v>
      </c>
      <c r="L20410" s="32">
        <v>14.4</v>
      </c>
      <c r="M20410">
        <v>25741</v>
      </c>
      <c r="N20410" t="s">
        <v>48</v>
      </c>
      <c r="O20410">
        <f t="shared" si="674"/>
        <v>6</v>
      </c>
    </row>
    <row r="20411" spans="1:15" x14ac:dyDescent="0.25">
      <c r="A20411" s="2">
        <v>36736</v>
      </c>
      <c r="B20411">
        <v>900</v>
      </c>
      <c r="C20411">
        <v>16.350000000000001</v>
      </c>
      <c r="D20411">
        <v>16.350000000000001</v>
      </c>
      <c r="E20411">
        <v>16.350000000000001</v>
      </c>
      <c r="F20411">
        <v>16.350000000000001</v>
      </c>
      <c r="G20411">
        <v>16.350000000000001</v>
      </c>
      <c r="H20411" s="5">
        <v>18.309999999999999</v>
      </c>
      <c r="I20411">
        <v>20</v>
      </c>
      <c r="J20411">
        <v>21.89</v>
      </c>
      <c r="K20411">
        <v>18.309999999999999</v>
      </c>
      <c r="L20411" s="32">
        <v>18.309999999999999</v>
      </c>
      <c r="M20411">
        <v>28289</v>
      </c>
      <c r="N20411" t="s">
        <v>48</v>
      </c>
      <c r="O20411">
        <f t="shared" si="674"/>
        <v>6</v>
      </c>
    </row>
    <row r="20412" spans="1:15" x14ac:dyDescent="0.25">
      <c r="A20412" s="2">
        <v>36736</v>
      </c>
      <c r="B20412">
        <v>1000</v>
      </c>
      <c r="C20412">
        <v>29.99</v>
      </c>
      <c r="D20412">
        <v>29.99</v>
      </c>
      <c r="E20412">
        <v>29.99</v>
      </c>
      <c r="F20412">
        <v>29.99</v>
      </c>
      <c r="G20412">
        <v>29.99</v>
      </c>
      <c r="H20412" s="5">
        <v>25</v>
      </c>
      <c r="I20412">
        <v>25</v>
      </c>
      <c r="J20412">
        <v>25</v>
      </c>
      <c r="K20412">
        <v>25</v>
      </c>
      <c r="L20412" s="32">
        <v>25</v>
      </c>
      <c r="M20412">
        <v>30591</v>
      </c>
      <c r="N20412" t="s">
        <v>48</v>
      </c>
      <c r="O20412">
        <f t="shared" si="674"/>
        <v>6</v>
      </c>
    </row>
    <row r="20413" spans="1:15" x14ac:dyDescent="0.25">
      <c r="A20413" s="2">
        <v>36736</v>
      </c>
      <c r="B20413">
        <v>1100</v>
      </c>
      <c r="C20413">
        <v>43.33</v>
      </c>
      <c r="D20413">
        <v>43.33</v>
      </c>
      <c r="E20413">
        <v>43.33</v>
      </c>
      <c r="F20413">
        <v>43.33</v>
      </c>
      <c r="G20413">
        <v>43.33</v>
      </c>
      <c r="H20413" s="5">
        <v>35.42</v>
      </c>
      <c r="I20413">
        <v>35.25</v>
      </c>
      <c r="J20413">
        <v>35.54</v>
      </c>
      <c r="K20413">
        <v>34.090000000000003</v>
      </c>
      <c r="L20413" s="32">
        <v>33.26</v>
      </c>
      <c r="M20413">
        <v>32565</v>
      </c>
      <c r="N20413" t="s">
        <v>48</v>
      </c>
      <c r="O20413">
        <f t="shared" si="674"/>
        <v>6</v>
      </c>
    </row>
    <row r="20414" spans="1:15" x14ac:dyDescent="0.25">
      <c r="A20414" s="2">
        <v>36736</v>
      </c>
      <c r="B20414">
        <v>1200</v>
      </c>
      <c r="C20414">
        <v>20.43</v>
      </c>
      <c r="D20414">
        <v>20.43</v>
      </c>
      <c r="E20414">
        <v>20.43</v>
      </c>
      <c r="F20414">
        <v>20.43</v>
      </c>
      <c r="G20414">
        <v>20.43</v>
      </c>
      <c r="H20414" s="5">
        <v>35.42</v>
      </c>
      <c r="I20414">
        <v>35.25</v>
      </c>
      <c r="J20414">
        <v>35.54</v>
      </c>
      <c r="K20414">
        <v>34.1</v>
      </c>
      <c r="L20414" s="32">
        <v>33.28</v>
      </c>
      <c r="M20414">
        <v>33774</v>
      </c>
      <c r="N20414" t="s">
        <v>48</v>
      </c>
      <c r="O20414">
        <f t="shared" si="674"/>
        <v>6</v>
      </c>
    </row>
    <row r="20415" spans="1:15" x14ac:dyDescent="0.25">
      <c r="A20415" s="2">
        <v>36736</v>
      </c>
      <c r="B20415">
        <v>1300</v>
      </c>
      <c r="C20415">
        <v>16.649999999999999</v>
      </c>
      <c r="D20415">
        <v>16.649999999999999</v>
      </c>
      <c r="E20415">
        <v>16.649999999999999</v>
      </c>
      <c r="F20415">
        <v>16.649999999999999</v>
      </c>
      <c r="G20415">
        <v>16.649999999999999</v>
      </c>
      <c r="H20415" s="5">
        <v>38.96</v>
      </c>
      <c r="I20415">
        <v>38.76</v>
      </c>
      <c r="J20415">
        <v>39.1</v>
      </c>
      <c r="K20415">
        <v>37.43</v>
      </c>
      <c r="L20415" s="32">
        <v>36.479999999999997</v>
      </c>
      <c r="M20415">
        <v>34184</v>
      </c>
      <c r="N20415" t="s">
        <v>48</v>
      </c>
      <c r="O20415">
        <f t="shared" si="674"/>
        <v>6</v>
      </c>
    </row>
    <row r="20416" spans="1:15" x14ac:dyDescent="0.25">
      <c r="A20416" s="2">
        <v>36736</v>
      </c>
      <c r="B20416">
        <v>1400</v>
      </c>
      <c r="C20416">
        <v>20.260000000000002</v>
      </c>
      <c r="D20416">
        <v>20.260000000000002</v>
      </c>
      <c r="E20416">
        <v>20.260000000000002</v>
      </c>
      <c r="F20416">
        <v>20.260000000000002</v>
      </c>
      <c r="G20416">
        <v>20.260000000000002</v>
      </c>
      <c r="H20416" s="5">
        <v>44.78</v>
      </c>
      <c r="I20416">
        <v>44.61</v>
      </c>
      <c r="J20416">
        <v>44.9</v>
      </c>
      <c r="K20416">
        <v>43.46</v>
      </c>
      <c r="L20416" s="32">
        <v>42.64</v>
      </c>
      <c r="M20416">
        <v>34104</v>
      </c>
      <c r="N20416" t="s">
        <v>48</v>
      </c>
      <c r="O20416">
        <f t="shared" si="674"/>
        <v>6</v>
      </c>
    </row>
    <row r="20417" spans="1:15" x14ac:dyDescent="0.25">
      <c r="A20417" s="2">
        <v>36736</v>
      </c>
      <c r="B20417">
        <v>1500</v>
      </c>
      <c r="C20417">
        <v>20.25</v>
      </c>
      <c r="D20417">
        <v>21.2</v>
      </c>
      <c r="E20417">
        <v>21.4</v>
      </c>
      <c r="F20417">
        <v>20.25</v>
      </c>
      <c r="G20417">
        <v>20.25</v>
      </c>
      <c r="H20417" s="5">
        <v>48.99</v>
      </c>
      <c r="I20417">
        <v>48.84</v>
      </c>
      <c r="J20417">
        <v>49.1</v>
      </c>
      <c r="K20417">
        <v>47.83</v>
      </c>
      <c r="L20417" s="32">
        <v>47.11</v>
      </c>
      <c r="M20417">
        <v>34347</v>
      </c>
      <c r="N20417" t="s">
        <v>48</v>
      </c>
      <c r="O20417">
        <f t="shared" si="674"/>
        <v>6</v>
      </c>
    </row>
    <row r="20418" spans="1:15" x14ac:dyDescent="0.25">
      <c r="A20418" s="2">
        <v>36736</v>
      </c>
      <c r="B20418">
        <v>1600</v>
      </c>
      <c r="C20418">
        <v>16.41</v>
      </c>
      <c r="D20418">
        <v>37.35</v>
      </c>
      <c r="E20418">
        <v>71.33</v>
      </c>
      <c r="F20418">
        <v>16.399999999999999</v>
      </c>
      <c r="G20418">
        <v>16.420000000000002</v>
      </c>
      <c r="H20418" s="5">
        <v>50.23</v>
      </c>
      <c r="I20418">
        <v>50.09</v>
      </c>
      <c r="J20418">
        <v>50.33</v>
      </c>
      <c r="K20418">
        <v>49.12</v>
      </c>
      <c r="L20418" s="32">
        <v>48.42</v>
      </c>
      <c r="M20418">
        <v>34455</v>
      </c>
      <c r="N20418" t="s">
        <v>48</v>
      </c>
      <c r="O20418">
        <f t="shared" si="674"/>
        <v>6</v>
      </c>
    </row>
    <row r="20419" spans="1:15" x14ac:dyDescent="0.25">
      <c r="A20419" s="2">
        <v>36736</v>
      </c>
      <c r="B20419">
        <v>1700</v>
      </c>
      <c r="C20419">
        <v>18.48</v>
      </c>
      <c r="D20419">
        <v>31.29</v>
      </c>
      <c r="E20419">
        <v>51.45</v>
      </c>
      <c r="F20419">
        <v>18.47</v>
      </c>
      <c r="G20419">
        <v>18.48</v>
      </c>
      <c r="H20419" s="5">
        <v>50.18</v>
      </c>
      <c r="I20419">
        <v>50.04</v>
      </c>
      <c r="J20419">
        <v>50.29</v>
      </c>
      <c r="K20419">
        <v>49.07</v>
      </c>
      <c r="L20419" s="32">
        <v>48.38</v>
      </c>
      <c r="M20419">
        <v>34614</v>
      </c>
      <c r="N20419" t="s">
        <v>48</v>
      </c>
      <c r="O20419">
        <f t="shared" si="674"/>
        <v>6</v>
      </c>
    </row>
    <row r="20420" spans="1:15" x14ac:dyDescent="0.25">
      <c r="A20420" s="2">
        <v>36736</v>
      </c>
      <c r="B20420">
        <v>1800</v>
      </c>
      <c r="C20420">
        <v>18.8</v>
      </c>
      <c r="D20420">
        <v>36.869999999999997</v>
      </c>
      <c r="E20420">
        <v>66.05</v>
      </c>
      <c r="F20420">
        <v>18.79</v>
      </c>
      <c r="G20420">
        <v>18.809999999999999</v>
      </c>
      <c r="H20420" s="5">
        <v>50.23</v>
      </c>
      <c r="I20420">
        <v>50.09</v>
      </c>
      <c r="J20420">
        <v>50.33</v>
      </c>
      <c r="K20420">
        <v>49.12</v>
      </c>
      <c r="L20420" s="32">
        <v>48.42</v>
      </c>
      <c r="M20420">
        <v>34682</v>
      </c>
      <c r="N20420" t="s">
        <v>48</v>
      </c>
      <c r="O20420">
        <f t="shared" si="674"/>
        <v>6</v>
      </c>
    </row>
    <row r="20421" spans="1:15" x14ac:dyDescent="0.25">
      <c r="A20421" s="2">
        <v>36736</v>
      </c>
      <c r="B20421">
        <v>1900</v>
      </c>
      <c r="C20421">
        <v>16.02</v>
      </c>
      <c r="D20421">
        <v>37.200000000000003</v>
      </c>
      <c r="E20421">
        <v>71.58</v>
      </c>
      <c r="F20421">
        <v>16.010000000000002</v>
      </c>
      <c r="G20421">
        <v>16.02</v>
      </c>
      <c r="H20421" s="5">
        <v>39.86</v>
      </c>
      <c r="I20421">
        <v>39.67</v>
      </c>
      <c r="J20421">
        <v>40</v>
      </c>
      <c r="K20421">
        <v>38.36</v>
      </c>
      <c r="L20421" s="32">
        <v>37.43</v>
      </c>
      <c r="M20421">
        <v>33956</v>
      </c>
      <c r="N20421" t="s">
        <v>48</v>
      </c>
      <c r="O20421">
        <f t="shared" si="674"/>
        <v>6</v>
      </c>
    </row>
    <row r="20422" spans="1:15" x14ac:dyDescent="0.25">
      <c r="A20422" s="2">
        <v>36736</v>
      </c>
      <c r="B20422">
        <v>2000</v>
      </c>
      <c r="C20422">
        <v>17.43</v>
      </c>
      <c r="D20422">
        <v>37.729999999999997</v>
      </c>
      <c r="E20422">
        <v>70.680000000000007</v>
      </c>
      <c r="F20422">
        <v>17.420000000000002</v>
      </c>
      <c r="G20422">
        <v>17.43</v>
      </c>
      <c r="H20422" s="5">
        <v>39.090000000000003</v>
      </c>
      <c r="I20422">
        <v>38.89</v>
      </c>
      <c r="J20422">
        <v>39.229999999999997</v>
      </c>
      <c r="K20422">
        <v>37.56</v>
      </c>
      <c r="L20422" s="32">
        <v>36.6</v>
      </c>
      <c r="M20422">
        <v>33161</v>
      </c>
      <c r="N20422" t="s">
        <v>48</v>
      </c>
      <c r="O20422">
        <f t="shared" si="674"/>
        <v>6</v>
      </c>
    </row>
    <row r="20423" spans="1:15" x14ac:dyDescent="0.25">
      <c r="A20423" s="2">
        <v>36736</v>
      </c>
      <c r="B20423">
        <v>2100</v>
      </c>
      <c r="C20423">
        <v>19.63</v>
      </c>
      <c r="D20423">
        <v>24.99</v>
      </c>
      <c r="E20423">
        <v>32.450000000000003</v>
      </c>
      <c r="F20423">
        <v>19.63</v>
      </c>
      <c r="G20423">
        <v>19.63</v>
      </c>
      <c r="H20423" s="5">
        <v>47.18</v>
      </c>
      <c r="I20423">
        <v>46.93</v>
      </c>
      <c r="J20423">
        <v>47.37</v>
      </c>
      <c r="K20423">
        <v>45.2</v>
      </c>
      <c r="L20423" s="32">
        <v>43.96</v>
      </c>
      <c r="M20423">
        <v>33482</v>
      </c>
      <c r="N20423" t="s">
        <v>48</v>
      </c>
      <c r="O20423">
        <f t="shared" si="674"/>
        <v>6</v>
      </c>
    </row>
    <row r="20424" spans="1:15" x14ac:dyDescent="0.25">
      <c r="A20424" s="2">
        <v>36736</v>
      </c>
      <c r="B20424">
        <v>2200</v>
      </c>
      <c r="C20424">
        <v>21.46</v>
      </c>
      <c r="D20424">
        <v>29.75</v>
      </c>
      <c r="E20424">
        <v>42.32</v>
      </c>
      <c r="F20424">
        <v>21.46</v>
      </c>
      <c r="G20424">
        <v>21.46</v>
      </c>
      <c r="H20424" s="5">
        <v>34.79</v>
      </c>
      <c r="I20424">
        <v>34.64</v>
      </c>
      <c r="J20424">
        <v>34.9</v>
      </c>
      <c r="K20424">
        <v>33.58</v>
      </c>
      <c r="L20424" s="32">
        <v>32.82</v>
      </c>
      <c r="M20424">
        <v>33421</v>
      </c>
      <c r="N20424" t="s">
        <v>48</v>
      </c>
      <c r="O20424">
        <f t="shared" si="674"/>
        <v>6</v>
      </c>
    </row>
    <row r="20425" spans="1:15" x14ac:dyDescent="0.25">
      <c r="A20425" s="2">
        <v>36736</v>
      </c>
      <c r="B20425">
        <v>2300</v>
      </c>
      <c r="C20425">
        <v>18.79</v>
      </c>
      <c r="D20425">
        <v>19.98</v>
      </c>
      <c r="E20425">
        <v>20.22</v>
      </c>
      <c r="F20425">
        <v>18.79</v>
      </c>
      <c r="G20425">
        <v>18.79</v>
      </c>
      <c r="H20425" s="5">
        <v>25</v>
      </c>
      <c r="I20425">
        <v>24.92</v>
      </c>
      <c r="J20425">
        <v>25.06</v>
      </c>
      <c r="K20425">
        <v>24.4</v>
      </c>
      <c r="L20425" s="32">
        <v>24.02</v>
      </c>
      <c r="M20425">
        <v>31800</v>
      </c>
      <c r="N20425" t="s">
        <v>48</v>
      </c>
      <c r="O20425">
        <f t="shared" si="674"/>
        <v>6</v>
      </c>
    </row>
    <row r="20426" spans="1:15" x14ac:dyDescent="0.25">
      <c r="A20426" s="2">
        <v>36736</v>
      </c>
      <c r="B20426">
        <v>2400</v>
      </c>
      <c r="C20426">
        <v>15.42</v>
      </c>
      <c r="D20426">
        <v>16.18</v>
      </c>
      <c r="E20426">
        <v>16.34</v>
      </c>
      <c r="F20426">
        <v>15.42</v>
      </c>
      <c r="G20426">
        <v>15.42</v>
      </c>
      <c r="H20426" s="5">
        <v>16.22</v>
      </c>
      <c r="I20426">
        <v>16.260000000000002</v>
      </c>
      <c r="J20426">
        <v>16.329999999999998</v>
      </c>
      <c r="K20426">
        <v>16.16</v>
      </c>
      <c r="L20426" s="32">
        <v>16.12</v>
      </c>
      <c r="M20426">
        <v>29462</v>
      </c>
      <c r="N20426" t="s">
        <v>47</v>
      </c>
      <c r="O20426">
        <f t="shared" si="674"/>
        <v>6</v>
      </c>
    </row>
    <row r="20427" spans="1:15" x14ac:dyDescent="0.25">
      <c r="A20427" s="2">
        <v>36737</v>
      </c>
      <c r="B20427">
        <v>100</v>
      </c>
      <c r="C20427">
        <v>14.11</v>
      </c>
      <c r="D20427">
        <v>14.11</v>
      </c>
      <c r="E20427">
        <v>14.11</v>
      </c>
      <c r="F20427">
        <v>14.11</v>
      </c>
      <c r="G20427">
        <v>14.11</v>
      </c>
      <c r="H20427" s="5">
        <v>14.63</v>
      </c>
      <c r="I20427">
        <v>14.63</v>
      </c>
      <c r="J20427">
        <v>14.63</v>
      </c>
      <c r="K20427">
        <v>14.63</v>
      </c>
      <c r="L20427" s="32">
        <v>14.63</v>
      </c>
      <c r="M20427">
        <v>26823</v>
      </c>
      <c r="N20427" t="s">
        <v>47</v>
      </c>
      <c r="O20427">
        <f t="shared" si="674"/>
        <v>7</v>
      </c>
    </row>
    <row r="20428" spans="1:15" x14ac:dyDescent="0.25">
      <c r="A20428" s="2">
        <v>36737</v>
      </c>
      <c r="B20428">
        <v>200</v>
      </c>
      <c r="C20428">
        <v>14.42</v>
      </c>
      <c r="D20428">
        <v>14.42</v>
      </c>
      <c r="E20428">
        <v>14.42</v>
      </c>
      <c r="F20428">
        <v>14.42</v>
      </c>
      <c r="G20428">
        <v>14.42</v>
      </c>
      <c r="H20428" s="5">
        <v>12.79</v>
      </c>
      <c r="I20428">
        <v>12.79</v>
      </c>
      <c r="J20428">
        <v>12.79</v>
      </c>
      <c r="K20428">
        <v>12.79</v>
      </c>
      <c r="L20428" s="32">
        <v>12.79</v>
      </c>
      <c r="M20428">
        <v>25681</v>
      </c>
      <c r="N20428" t="s">
        <v>47</v>
      </c>
      <c r="O20428">
        <f t="shared" si="674"/>
        <v>7</v>
      </c>
    </row>
    <row r="20429" spans="1:15" x14ac:dyDescent="0.25">
      <c r="A20429" s="2">
        <v>36737</v>
      </c>
      <c r="B20429">
        <v>300</v>
      </c>
      <c r="C20429">
        <v>13</v>
      </c>
      <c r="D20429">
        <v>13</v>
      </c>
      <c r="E20429">
        <v>13</v>
      </c>
      <c r="F20429">
        <v>13</v>
      </c>
      <c r="G20429">
        <v>13</v>
      </c>
      <c r="H20429" s="5">
        <v>12.2</v>
      </c>
      <c r="I20429">
        <v>12.2</v>
      </c>
      <c r="J20429">
        <v>12.2</v>
      </c>
      <c r="K20429">
        <v>12.2</v>
      </c>
      <c r="L20429" s="32">
        <v>12.2</v>
      </c>
      <c r="M20429">
        <v>24673</v>
      </c>
      <c r="N20429" t="s">
        <v>47</v>
      </c>
      <c r="O20429">
        <f t="shared" si="674"/>
        <v>7</v>
      </c>
    </row>
    <row r="20430" spans="1:15" x14ac:dyDescent="0.25">
      <c r="A20430" s="2">
        <v>36737</v>
      </c>
      <c r="B20430">
        <v>400</v>
      </c>
      <c r="C20430">
        <v>12.39</v>
      </c>
      <c r="D20430">
        <v>12.39</v>
      </c>
      <c r="E20430">
        <v>12.39</v>
      </c>
      <c r="F20430">
        <v>12.39</v>
      </c>
      <c r="G20430">
        <v>12.39</v>
      </c>
      <c r="H20430" s="5">
        <v>11.8</v>
      </c>
      <c r="I20430">
        <v>11.8</v>
      </c>
      <c r="J20430">
        <v>11.8</v>
      </c>
      <c r="K20430">
        <v>11.8</v>
      </c>
      <c r="L20430" s="32">
        <v>11.8</v>
      </c>
      <c r="M20430">
        <v>24121</v>
      </c>
      <c r="N20430" t="s">
        <v>47</v>
      </c>
      <c r="O20430">
        <f t="shared" si="674"/>
        <v>7</v>
      </c>
    </row>
    <row r="20431" spans="1:15" x14ac:dyDescent="0.25">
      <c r="A20431" s="2">
        <v>36737</v>
      </c>
      <c r="B20431">
        <v>500</v>
      </c>
      <c r="C20431">
        <v>12.25</v>
      </c>
      <c r="D20431">
        <v>12.25</v>
      </c>
      <c r="E20431">
        <v>12.25</v>
      </c>
      <c r="F20431">
        <v>12.25</v>
      </c>
      <c r="G20431">
        <v>12.25</v>
      </c>
      <c r="H20431" s="5">
        <v>11.78</v>
      </c>
      <c r="I20431">
        <v>11.78</v>
      </c>
      <c r="J20431">
        <v>11.78</v>
      </c>
      <c r="K20431">
        <v>11.78</v>
      </c>
      <c r="L20431" s="32">
        <v>11.78</v>
      </c>
      <c r="M20431">
        <v>23741</v>
      </c>
      <c r="N20431" t="s">
        <v>47</v>
      </c>
      <c r="O20431">
        <f t="shared" si="674"/>
        <v>7</v>
      </c>
    </row>
    <row r="20432" spans="1:15" x14ac:dyDescent="0.25">
      <c r="A20432" s="2">
        <v>36737</v>
      </c>
      <c r="B20432">
        <v>600</v>
      </c>
      <c r="C20432">
        <v>11.94</v>
      </c>
      <c r="D20432">
        <v>11.94</v>
      </c>
      <c r="E20432">
        <v>11.94</v>
      </c>
      <c r="F20432">
        <v>11.94</v>
      </c>
      <c r="G20432">
        <v>11.94</v>
      </c>
      <c r="H20432" s="5">
        <v>11.88</v>
      </c>
      <c r="I20432">
        <v>11.88</v>
      </c>
      <c r="J20432">
        <v>11.88</v>
      </c>
      <c r="K20432">
        <v>11.88</v>
      </c>
      <c r="L20432" s="32">
        <v>11.88</v>
      </c>
      <c r="M20432">
        <v>23776</v>
      </c>
      <c r="N20432" t="s">
        <v>47</v>
      </c>
      <c r="O20432">
        <f t="shared" si="674"/>
        <v>7</v>
      </c>
    </row>
    <row r="20433" spans="1:15" x14ac:dyDescent="0.25">
      <c r="A20433" s="2">
        <v>36737</v>
      </c>
      <c r="B20433">
        <v>700</v>
      </c>
      <c r="C20433">
        <v>11.99</v>
      </c>
      <c r="D20433">
        <v>11.99</v>
      </c>
      <c r="E20433">
        <v>11.99</v>
      </c>
      <c r="F20433">
        <v>11.99</v>
      </c>
      <c r="G20433">
        <v>11.99</v>
      </c>
      <c r="H20433" s="5">
        <v>10.86</v>
      </c>
      <c r="I20433">
        <v>10.86</v>
      </c>
      <c r="J20433">
        <v>10.86</v>
      </c>
      <c r="K20433">
        <v>10.86</v>
      </c>
      <c r="L20433" s="32">
        <v>10.86</v>
      </c>
      <c r="M20433">
        <v>23972</v>
      </c>
      <c r="N20433" t="s">
        <v>47</v>
      </c>
      <c r="O20433">
        <f t="shared" si="674"/>
        <v>7</v>
      </c>
    </row>
    <row r="20434" spans="1:15" x14ac:dyDescent="0.25">
      <c r="A20434" s="2">
        <v>36737</v>
      </c>
      <c r="B20434">
        <v>800</v>
      </c>
      <c r="C20434">
        <v>12.13</v>
      </c>
      <c r="D20434">
        <v>12.13</v>
      </c>
      <c r="E20434">
        <v>12.13</v>
      </c>
      <c r="F20434">
        <v>12.13</v>
      </c>
      <c r="G20434">
        <v>12.13</v>
      </c>
      <c r="H20434" s="5">
        <v>12.27</v>
      </c>
      <c r="I20434">
        <v>14.98</v>
      </c>
      <c r="J20434">
        <v>18.02</v>
      </c>
      <c r="K20434">
        <v>12.27</v>
      </c>
      <c r="L20434" s="32">
        <v>12.26</v>
      </c>
      <c r="M20434">
        <v>24921</v>
      </c>
      <c r="N20434" t="s">
        <v>48</v>
      </c>
      <c r="O20434">
        <f t="shared" si="674"/>
        <v>7</v>
      </c>
    </row>
    <row r="20435" spans="1:15" x14ac:dyDescent="0.25">
      <c r="A20435" s="2">
        <v>36737</v>
      </c>
      <c r="B20435">
        <v>900</v>
      </c>
      <c r="C20435">
        <v>13.5</v>
      </c>
      <c r="D20435">
        <v>13.5</v>
      </c>
      <c r="E20435">
        <v>13.5</v>
      </c>
      <c r="F20435">
        <v>13.5</v>
      </c>
      <c r="G20435">
        <v>13.5</v>
      </c>
      <c r="H20435" s="5">
        <v>14.23</v>
      </c>
      <c r="I20435">
        <v>17.899999999999999</v>
      </c>
      <c r="J20435">
        <v>22</v>
      </c>
      <c r="K20435">
        <v>14.23</v>
      </c>
      <c r="L20435" s="32">
        <v>14.23</v>
      </c>
      <c r="M20435">
        <v>27274</v>
      </c>
      <c r="N20435" t="s">
        <v>48</v>
      </c>
      <c r="O20435">
        <f t="shared" si="674"/>
        <v>7</v>
      </c>
    </row>
    <row r="20436" spans="1:15" x14ac:dyDescent="0.25">
      <c r="A20436" s="2">
        <v>36737</v>
      </c>
      <c r="B20436">
        <v>1000</v>
      </c>
      <c r="C20436">
        <v>18.57</v>
      </c>
      <c r="D20436">
        <v>18.57</v>
      </c>
      <c r="E20436">
        <v>18.57</v>
      </c>
      <c r="F20436">
        <v>18.57</v>
      </c>
      <c r="G20436">
        <v>18.57</v>
      </c>
      <c r="H20436" s="5">
        <v>16.52</v>
      </c>
      <c r="I20436">
        <v>18.88</v>
      </c>
      <c r="J20436">
        <v>21.52</v>
      </c>
      <c r="K20436">
        <v>16.52</v>
      </c>
      <c r="L20436" s="32">
        <v>16.52</v>
      </c>
      <c r="M20436">
        <v>29872</v>
      </c>
      <c r="N20436" t="s">
        <v>48</v>
      </c>
      <c r="O20436">
        <f t="shared" si="674"/>
        <v>7</v>
      </c>
    </row>
    <row r="20437" spans="1:15" x14ac:dyDescent="0.25">
      <c r="A20437" s="2">
        <v>36737</v>
      </c>
      <c r="B20437">
        <v>1100</v>
      </c>
      <c r="C20437">
        <v>20.8</v>
      </c>
      <c r="D20437">
        <v>21.27</v>
      </c>
      <c r="E20437">
        <v>20.98</v>
      </c>
      <c r="F20437">
        <v>20.8</v>
      </c>
      <c r="G20437">
        <v>20.8</v>
      </c>
      <c r="H20437" s="5">
        <v>20</v>
      </c>
      <c r="I20437">
        <v>25</v>
      </c>
      <c r="J20437">
        <v>28.67</v>
      </c>
      <c r="K20437">
        <v>20</v>
      </c>
      <c r="L20437" s="32">
        <v>20</v>
      </c>
      <c r="M20437">
        <v>32097</v>
      </c>
      <c r="N20437" t="s">
        <v>48</v>
      </c>
      <c r="O20437">
        <f t="shared" si="674"/>
        <v>7</v>
      </c>
    </row>
    <row r="20438" spans="1:15" x14ac:dyDescent="0.25">
      <c r="A20438" s="2">
        <v>36737</v>
      </c>
      <c r="B20438">
        <v>1200</v>
      </c>
      <c r="C20438">
        <v>40.26</v>
      </c>
      <c r="D20438">
        <v>41.81</v>
      </c>
      <c r="E20438">
        <v>40.840000000000003</v>
      </c>
      <c r="F20438">
        <v>40.26</v>
      </c>
      <c r="G20438">
        <v>40.26</v>
      </c>
      <c r="H20438" s="5">
        <v>25</v>
      </c>
      <c r="I20438">
        <v>30</v>
      </c>
      <c r="J20438">
        <v>32.49</v>
      </c>
      <c r="K20438">
        <v>25</v>
      </c>
      <c r="L20438" s="32">
        <v>25</v>
      </c>
      <c r="M20438">
        <v>33820</v>
      </c>
      <c r="N20438" t="s">
        <v>48</v>
      </c>
      <c r="O20438">
        <f t="shared" si="674"/>
        <v>7</v>
      </c>
    </row>
    <row r="20439" spans="1:15" x14ac:dyDescent="0.25">
      <c r="A20439" s="2">
        <v>36737</v>
      </c>
      <c r="B20439">
        <v>1300</v>
      </c>
      <c r="C20439">
        <v>59.22</v>
      </c>
      <c r="D20439">
        <v>66.14</v>
      </c>
      <c r="E20439">
        <v>63.77</v>
      </c>
      <c r="F20439">
        <v>57.96</v>
      </c>
      <c r="G20439">
        <v>56.47</v>
      </c>
      <c r="H20439" s="5">
        <v>25</v>
      </c>
      <c r="I20439">
        <v>31.41</v>
      </c>
      <c r="J20439">
        <v>34.61</v>
      </c>
      <c r="K20439">
        <v>25</v>
      </c>
      <c r="L20439" s="32">
        <v>25</v>
      </c>
      <c r="M20439">
        <v>35448</v>
      </c>
      <c r="N20439" t="s">
        <v>48</v>
      </c>
      <c r="O20439">
        <f t="shared" si="674"/>
        <v>7</v>
      </c>
    </row>
    <row r="20440" spans="1:15" x14ac:dyDescent="0.25">
      <c r="A20440" s="2">
        <v>36737</v>
      </c>
      <c r="B20440">
        <v>1400</v>
      </c>
      <c r="C20440">
        <v>33.4</v>
      </c>
      <c r="D20440">
        <v>44.86</v>
      </c>
      <c r="E20440">
        <v>41.34</v>
      </c>
      <c r="F20440">
        <v>31.33</v>
      </c>
      <c r="G20440">
        <v>28.89</v>
      </c>
      <c r="H20440" s="5">
        <v>30</v>
      </c>
      <c r="I20440">
        <v>35</v>
      </c>
      <c r="J20440">
        <v>37.75</v>
      </c>
      <c r="K20440">
        <v>29.1</v>
      </c>
      <c r="L20440" s="32">
        <v>28.53</v>
      </c>
      <c r="M20440">
        <v>36290</v>
      </c>
      <c r="N20440" t="s">
        <v>48</v>
      </c>
      <c r="O20440">
        <f t="shared" si="674"/>
        <v>7</v>
      </c>
    </row>
    <row r="20441" spans="1:15" x14ac:dyDescent="0.25">
      <c r="A20441" s="2">
        <v>36737</v>
      </c>
      <c r="B20441">
        <v>1500</v>
      </c>
      <c r="C20441">
        <v>29.48</v>
      </c>
      <c r="D20441">
        <v>59.63</v>
      </c>
      <c r="E20441">
        <v>51.27</v>
      </c>
      <c r="F20441">
        <v>23.45</v>
      </c>
      <c r="G20441">
        <v>16.309999999999999</v>
      </c>
      <c r="H20441" s="5">
        <v>30</v>
      </c>
      <c r="I20441">
        <v>35</v>
      </c>
      <c r="J20441">
        <v>37.49</v>
      </c>
      <c r="K20441">
        <v>30</v>
      </c>
      <c r="L20441" s="32">
        <v>30</v>
      </c>
      <c r="M20441">
        <v>36692</v>
      </c>
      <c r="N20441" t="s">
        <v>48</v>
      </c>
      <c r="O20441">
        <f t="shared" si="674"/>
        <v>7</v>
      </c>
    </row>
    <row r="20442" spans="1:15" x14ac:dyDescent="0.25">
      <c r="A20442" s="2">
        <v>36737</v>
      </c>
      <c r="B20442">
        <v>1600</v>
      </c>
      <c r="C20442">
        <v>22.76</v>
      </c>
      <c r="D20442">
        <v>49.13</v>
      </c>
      <c r="E20442">
        <v>41.74</v>
      </c>
      <c r="F20442">
        <v>17.55</v>
      </c>
      <c r="G20442">
        <v>11.43</v>
      </c>
      <c r="H20442" s="5">
        <v>35</v>
      </c>
      <c r="I20442">
        <v>35</v>
      </c>
      <c r="J20442">
        <v>35</v>
      </c>
      <c r="K20442">
        <v>35</v>
      </c>
      <c r="L20442" s="32">
        <v>35</v>
      </c>
      <c r="M20442">
        <v>36843</v>
      </c>
      <c r="N20442" t="s">
        <v>48</v>
      </c>
      <c r="O20442">
        <f t="shared" si="674"/>
        <v>7</v>
      </c>
    </row>
    <row r="20443" spans="1:15" x14ac:dyDescent="0.25">
      <c r="A20443" s="2">
        <v>36737</v>
      </c>
      <c r="B20443">
        <v>1700</v>
      </c>
      <c r="C20443">
        <v>39.04</v>
      </c>
      <c r="D20443">
        <v>52.35</v>
      </c>
      <c r="E20443">
        <v>48.24</v>
      </c>
      <c r="F20443">
        <v>36.479999999999997</v>
      </c>
      <c r="G20443">
        <v>33.479999999999997</v>
      </c>
      <c r="H20443" s="5">
        <v>40.28</v>
      </c>
      <c r="I20443">
        <v>40.1</v>
      </c>
      <c r="J20443">
        <v>40.409999999999997</v>
      </c>
      <c r="K20443">
        <v>38.9</v>
      </c>
      <c r="L20443" s="32">
        <v>38.03</v>
      </c>
      <c r="M20443">
        <v>36922</v>
      </c>
      <c r="N20443" t="s">
        <v>48</v>
      </c>
      <c r="O20443">
        <f t="shared" si="674"/>
        <v>7</v>
      </c>
    </row>
    <row r="20444" spans="1:15" x14ac:dyDescent="0.25">
      <c r="A20444" s="2">
        <v>36737</v>
      </c>
      <c r="B20444">
        <v>1800</v>
      </c>
      <c r="C20444">
        <v>33.69</v>
      </c>
      <c r="D20444">
        <v>54.74</v>
      </c>
      <c r="E20444">
        <v>48.68</v>
      </c>
      <c r="F20444">
        <v>29.52</v>
      </c>
      <c r="G20444">
        <v>24.63</v>
      </c>
      <c r="H20444" s="5">
        <v>40</v>
      </c>
      <c r="I20444">
        <v>43.34</v>
      </c>
      <c r="J20444">
        <v>45</v>
      </c>
      <c r="K20444">
        <v>40</v>
      </c>
      <c r="L20444" s="32">
        <v>40</v>
      </c>
      <c r="M20444">
        <v>36904</v>
      </c>
      <c r="N20444" t="s">
        <v>48</v>
      </c>
      <c r="O20444">
        <f t="shared" si="674"/>
        <v>7</v>
      </c>
    </row>
    <row r="20445" spans="1:15" x14ac:dyDescent="0.25">
      <c r="A20445" s="2">
        <v>36737</v>
      </c>
      <c r="B20445">
        <v>1900</v>
      </c>
      <c r="C20445">
        <v>19.25</v>
      </c>
      <c r="D20445">
        <v>25.64</v>
      </c>
      <c r="E20445">
        <v>23.46</v>
      </c>
      <c r="F20445">
        <v>18.38</v>
      </c>
      <c r="G20445">
        <v>17.350000000000001</v>
      </c>
      <c r="H20445" s="5">
        <v>39.86</v>
      </c>
      <c r="I20445">
        <v>39.67</v>
      </c>
      <c r="J20445">
        <v>40</v>
      </c>
      <c r="K20445">
        <v>38.36</v>
      </c>
      <c r="L20445" s="32">
        <v>37.43</v>
      </c>
      <c r="M20445">
        <v>36034</v>
      </c>
      <c r="N20445" t="s">
        <v>48</v>
      </c>
      <c r="O20445">
        <f t="shared" si="674"/>
        <v>7</v>
      </c>
    </row>
    <row r="20446" spans="1:15" x14ac:dyDescent="0.25">
      <c r="A20446" s="2">
        <v>36737</v>
      </c>
      <c r="B20446">
        <v>2000</v>
      </c>
      <c r="C20446">
        <v>18.670000000000002</v>
      </c>
      <c r="D20446">
        <v>21.02</v>
      </c>
      <c r="E20446">
        <v>19.899999999999999</v>
      </c>
      <c r="F20446">
        <v>18.670000000000002</v>
      </c>
      <c r="G20446">
        <v>18.670000000000002</v>
      </c>
      <c r="H20446" s="5">
        <v>35.409999999999997</v>
      </c>
      <c r="I20446">
        <v>35.25</v>
      </c>
      <c r="J20446">
        <v>35.53</v>
      </c>
      <c r="K20446">
        <v>34.11</v>
      </c>
      <c r="L20446" s="32">
        <v>33.299999999999997</v>
      </c>
      <c r="M20446">
        <v>35339</v>
      </c>
      <c r="N20446" t="s">
        <v>48</v>
      </c>
      <c r="O20446">
        <f t="shared" si="674"/>
        <v>7</v>
      </c>
    </row>
    <row r="20447" spans="1:15" x14ac:dyDescent="0.25">
      <c r="A20447" s="2">
        <v>36737</v>
      </c>
      <c r="B20447">
        <v>2100</v>
      </c>
      <c r="C20447">
        <v>41.59</v>
      </c>
      <c r="D20447">
        <v>42.95</v>
      </c>
      <c r="E20447">
        <v>41.92</v>
      </c>
      <c r="F20447">
        <v>41.59</v>
      </c>
      <c r="G20447">
        <v>41.59</v>
      </c>
      <c r="H20447" s="5">
        <v>41.67</v>
      </c>
      <c r="I20447">
        <v>41.67</v>
      </c>
      <c r="J20447">
        <v>41.67</v>
      </c>
      <c r="K20447">
        <v>41.67</v>
      </c>
      <c r="L20447" s="32">
        <v>41.67</v>
      </c>
      <c r="M20447">
        <v>35708</v>
      </c>
      <c r="N20447" t="s">
        <v>48</v>
      </c>
      <c r="O20447">
        <f t="shared" si="674"/>
        <v>7</v>
      </c>
    </row>
    <row r="20448" spans="1:15" x14ac:dyDescent="0.25">
      <c r="A20448" s="2">
        <v>36737</v>
      </c>
      <c r="B20448">
        <v>2200</v>
      </c>
      <c r="C20448">
        <v>31.22</v>
      </c>
      <c r="D20448">
        <v>33.03</v>
      </c>
      <c r="E20448">
        <v>31.96</v>
      </c>
      <c r="F20448">
        <v>31.22</v>
      </c>
      <c r="G20448">
        <v>31.22</v>
      </c>
      <c r="H20448" s="5">
        <v>35</v>
      </c>
      <c r="I20448">
        <v>35</v>
      </c>
      <c r="J20448">
        <v>35</v>
      </c>
      <c r="K20448">
        <v>35</v>
      </c>
      <c r="L20448" s="32">
        <v>35</v>
      </c>
      <c r="M20448">
        <v>35837</v>
      </c>
      <c r="N20448" t="s">
        <v>48</v>
      </c>
      <c r="O20448">
        <f t="shared" si="674"/>
        <v>7</v>
      </c>
    </row>
    <row r="20449" spans="1:15" x14ac:dyDescent="0.25">
      <c r="A20449" s="2">
        <v>36737</v>
      </c>
      <c r="B20449">
        <v>2300</v>
      </c>
      <c r="C20449">
        <v>20.87</v>
      </c>
      <c r="D20449">
        <v>22.38</v>
      </c>
      <c r="E20449">
        <v>22.01</v>
      </c>
      <c r="F20449">
        <v>20.87</v>
      </c>
      <c r="G20449">
        <v>20.87</v>
      </c>
      <c r="H20449" s="5">
        <v>25</v>
      </c>
      <c r="I20449">
        <v>25</v>
      </c>
      <c r="J20449">
        <v>25</v>
      </c>
      <c r="K20449">
        <v>25</v>
      </c>
      <c r="L20449" s="32">
        <v>25</v>
      </c>
      <c r="M20449">
        <v>34356</v>
      </c>
      <c r="N20449" t="s">
        <v>48</v>
      </c>
      <c r="O20449">
        <f t="shared" si="674"/>
        <v>7</v>
      </c>
    </row>
    <row r="20450" spans="1:15" x14ac:dyDescent="0.25">
      <c r="A20450" s="2">
        <v>36737</v>
      </c>
      <c r="B20450">
        <v>2400</v>
      </c>
      <c r="C20450">
        <v>18.36</v>
      </c>
      <c r="D20450">
        <v>18.54</v>
      </c>
      <c r="E20450">
        <v>18.57</v>
      </c>
      <c r="F20450">
        <v>18.36</v>
      </c>
      <c r="G20450">
        <v>18.36</v>
      </c>
      <c r="H20450" s="5">
        <v>17.37</v>
      </c>
      <c r="I20450">
        <v>17.37</v>
      </c>
      <c r="J20450">
        <v>17.37</v>
      </c>
      <c r="K20450">
        <v>17.37</v>
      </c>
      <c r="L20450" s="32">
        <v>17.37</v>
      </c>
      <c r="M20450">
        <v>32252</v>
      </c>
      <c r="N20450" t="s">
        <v>47</v>
      </c>
      <c r="O20450">
        <f t="shared" si="674"/>
        <v>7</v>
      </c>
    </row>
    <row r="20451" spans="1:15" x14ac:dyDescent="0.25">
      <c r="A20451" s="2">
        <v>36738</v>
      </c>
      <c r="B20451">
        <v>100</v>
      </c>
      <c r="C20451">
        <v>14.69</v>
      </c>
      <c r="D20451">
        <v>14.69</v>
      </c>
      <c r="E20451">
        <v>14.69</v>
      </c>
      <c r="F20451">
        <v>14.69</v>
      </c>
      <c r="G20451">
        <v>14.69</v>
      </c>
      <c r="H20451" s="5">
        <v>16.45</v>
      </c>
      <c r="I20451">
        <v>16.45</v>
      </c>
      <c r="J20451">
        <v>16.46</v>
      </c>
      <c r="K20451">
        <v>16.39</v>
      </c>
      <c r="L20451" s="32">
        <v>16.350000000000001</v>
      </c>
      <c r="M20451">
        <v>29398</v>
      </c>
      <c r="N20451" t="s">
        <v>47</v>
      </c>
      <c r="O20451">
        <v>1</v>
      </c>
    </row>
    <row r="20452" spans="1:15" x14ac:dyDescent="0.25">
      <c r="A20452" s="2">
        <v>36738</v>
      </c>
      <c r="B20452">
        <v>200</v>
      </c>
      <c r="C20452">
        <v>15.21</v>
      </c>
      <c r="D20452">
        <v>15.21</v>
      </c>
      <c r="E20452">
        <v>15.21</v>
      </c>
      <c r="F20452">
        <v>15.21</v>
      </c>
      <c r="G20452">
        <v>15.21</v>
      </c>
      <c r="H20452" s="5">
        <v>14.33</v>
      </c>
      <c r="I20452">
        <v>14.33</v>
      </c>
      <c r="J20452">
        <v>14.33</v>
      </c>
      <c r="K20452">
        <v>14.33</v>
      </c>
      <c r="L20452" s="32">
        <v>14.33</v>
      </c>
      <c r="M20452">
        <v>27638</v>
      </c>
      <c r="N20452" t="s">
        <v>47</v>
      </c>
      <c r="O20452">
        <v>1</v>
      </c>
    </row>
    <row r="20453" spans="1:15" x14ac:dyDescent="0.25">
      <c r="A20453" s="2">
        <v>36738</v>
      </c>
      <c r="B20453">
        <v>300</v>
      </c>
      <c r="C20453">
        <v>16.100000000000001</v>
      </c>
      <c r="D20453">
        <v>16.100000000000001</v>
      </c>
      <c r="E20453">
        <v>16.100000000000001</v>
      </c>
      <c r="F20453">
        <v>16.100000000000001</v>
      </c>
      <c r="G20453">
        <v>16.100000000000001</v>
      </c>
      <c r="H20453" s="5">
        <v>13.33</v>
      </c>
      <c r="I20453">
        <v>13.33</v>
      </c>
      <c r="J20453">
        <v>13.33</v>
      </c>
      <c r="K20453">
        <v>13.33</v>
      </c>
      <c r="L20453" s="32">
        <v>13.33</v>
      </c>
      <c r="M20453">
        <v>26874</v>
      </c>
      <c r="N20453" t="s">
        <v>47</v>
      </c>
      <c r="O20453">
        <v>1</v>
      </c>
    </row>
    <row r="20454" spans="1:15" x14ac:dyDescent="0.25">
      <c r="A20454" s="2">
        <v>36738</v>
      </c>
      <c r="B20454">
        <v>400</v>
      </c>
      <c r="C20454">
        <v>15.33</v>
      </c>
      <c r="D20454">
        <v>15.33</v>
      </c>
      <c r="E20454">
        <v>15.33</v>
      </c>
      <c r="F20454">
        <v>15.33</v>
      </c>
      <c r="G20454">
        <v>15.33</v>
      </c>
      <c r="H20454" s="5">
        <v>13</v>
      </c>
      <c r="I20454">
        <v>13.03</v>
      </c>
      <c r="J20454">
        <v>13.04</v>
      </c>
      <c r="K20454">
        <v>13</v>
      </c>
      <c r="L20454" s="32">
        <v>13</v>
      </c>
      <c r="M20454">
        <v>26474</v>
      </c>
      <c r="N20454" t="s">
        <v>47</v>
      </c>
      <c r="O20454">
        <v>1</v>
      </c>
    </row>
    <row r="20455" spans="1:15" x14ac:dyDescent="0.25">
      <c r="A20455" s="2">
        <v>36738</v>
      </c>
      <c r="B20455">
        <v>500</v>
      </c>
      <c r="C20455">
        <v>15.22</v>
      </c>
      <c r="D20455">
        <v>15.22</v>
      </c>
      <c r="E20455">
        <v>15.22</v>
      </c>
      <c r="F20455">
        <v>15.22</v>
      </c>
      <c r="G20455">
        <v>15.22</v>
      </c>
      <c r="H20455" s="5">
        <v>13</v>
      </c>
      <c r="I20455">
        <v>13.22</v>
      </c>
      <c r="J20455">
        <v>13.33</v>
      </c>
      <c r="K20455">
        <v>13</v>
      </c>
      <c r="L20455" s="32">
        <v>13</v>
      </c>
      <c r="M20455">
        <v>26718</v>
      </c>
      <c r="N20455" t="s">
        <v>47</v>
      </c>
      <c r="O20455">
        <v>1</v>
      </c>
    </row>
    <row r="20456" spans="1:15" x14ac:dyDescent="0.25">
      <c r="A20456" s="2">
        <v>36738</v>
      </c>
      <c r="B20456">
        <v>600</v>
      </c>
      <c r="C20456">
        <v>17.37</v>
      </c>
      <c r="D20456">
        <v>17.37</v>
      </c>
      <c r="E20456">
        <v>17.37</v>
      </c>
      <c r="F20456">
        <v>17.37</v>
      </c>
      <c r="G20456">
        <v>17.37</v>
      </c>
      <c r="H20456" s="5">
        <v>15</v>
      </c>
      <c r="I20456">
        <v>15.7</v>
      </c>
      <c r="J20456">
        <v>16.350000000000001</v>
      </c>
      <c r="K20456">
        <v>15</v>
      </c>
      <c r="L20456" s="32">
        <v>15</v>
      </c>
      <c r="M20456">
        <v>28124</v>
      </c>
      <c r="N20456" t="s">
        <v>47</v>
      </c>
      <c r="O20456">
        <v>1</v>
      </c>
    </row>
    <row r="20457" spans="1:15" x14ac:dyDescent="0.25">
      <c r="A20457" s="2">
        <v>36738</v>
      </c>
      <c r="B20457">
        <v>700</v>
      </c>
      <c r="C20457">
        <v>18.850000000000001</v>
      </c>
      <c r="D20457">
        <v>18.850000000000001</v>
      </c>
      <c r="E20457">
        <v>18.850000000000001</v>
      </c>
      <c r="F20457">
        <v>18.850000000000001</v>
      </c>
      <c r="G20457">
        <v>18.850000000000001</v>
      </c>
      <c r="H20457" s="5">
        <v>20</v>
      </c>
      <c r="I20457">
        <v>20.29</v>
      </c>
      <c r="J20457">
        <v>20.440000000000001</v>
      </c>
      <c r="K20457">
        <v>20</v>
      </c>
      <c r="L20457" s="32">
        <v>20</v>
      </c>
      <c r="M20457">
        <v>30675</v>
      </c>
      <c r="N20457" t="s">
        <v>47</v>
      </c>
      <c r="O20457">
        <v>1</v>
      </c>
    </row>
    <row r="20458" spans="1:15" x14ac:dyDescent="0.25">
      <c r="A20458" s="2">
        <v>36738</v>
      </c>
      <c r="B20458">
        <v>800</v>
      </c>
      <c r="C20458">
        <v>28.05</v>
      </c>
      <c r="D20458">
        <v>28.05</v>
      </c>
      <c r="E20458">
        <v>28.05</v>
      </c>
      <c r="F20458">
        <v>28.05</v>
      </c>
      <c r="G20458">
        <v>28.05</v>
      </c>
      <c r="H20458" s="5">
        <v>24.16</v>
      </c>
      <c r="I20458">
        <v>24.57</v>
      </c>
      <c r="J20458">
        <v>25.36</v>
      </c>
      <c r="K20458">
        <v>24.16</v>
      </c>
      <c r="L20458" s="32">
        <v>24.16</v>
      </c>
      <c r="M20458">
        <v>33578</v>
      </c>
      <c r="N20458" t="s">
        <v>48</v>
      </c>
      <c r="O20458">
        <v>1</v>
      </c>
    </row>
    <row r="20459" spans="1:15" x14ac:dyDescent="0.25">
      <c r="A20459" s="2">
        <v>36738</v>
      </c>
      <c r="B20459">
        <v>900</v>
      </c>
      <c r="C20459">
        <v>43.02</v>
      </c>
      <c r="D20459">
        <v>44.73</v>
      </c>
      <c r="E20459">
        <v>45.09</v>
      </c>
      <c r="F20459">
        <v>43.02</v>
      </c>
      <c r="G20459">
        <v>43.02</v>
      </c>
      <c r="H20459" s="5">
        <v>25</v>
      </c>
      <c r="I20459">
        <v>26.41</v>
      </c>
      <c r="J20459">
        <v>28.32</v>
      </c>
      <c r="K20459">
        <v>25</v>
      </c>
      <c r="L20459" s="32">
        <v>25</v>
      </c>
      <c r="M20459">
        <v>36200</v>
      </c>
      <c r="N20459" t="s">
        <v>48</v>
      </c>
      <c r="O20459">
        <v>1</v>
      </c>
    </row>
    <row r="20460" spans="1:15" x14ac:dyDescent="0.25">
      <c r="A20460" s="2">
        <v>36738</v>
      </c>
      <c r="B20460">
        <v>1000</v>
      </c>
      <c r="C20460">
        <v>41.34</v>
      </c>
      <c r="D20460">
        <v>43.16</v>
      </c>
      <c r="E20460">
        <v>43.35</v>
      </c>
      <c r="F20460">
        <v>41.96</v>
      </c>
      <c r="G20460">
        <v>41.43</v>
      </c>
      <c r="H20460" s="5">
        <v>37.53</v>
      </c>
      <c r="I20460">
        <v>37.700000000000003</v>
      </c>
      <c r="J20460">
        <v>38.08</v>
      </c>
      <c r="K20460">
        <v>37.53</v>
      </c>
      <c r="L20460" s="32">
        <v>37.53</v>
      </c>
      <c r="M20460">
        <v>38318</v>
      </c>
      <c r="N20460" t="s">
        <v>48</v>
      </c>
      <c r="O20460">
        <v>1</v>
      </c>
    </row>
    <row r="20461" spans="1:15" x14ac:dyDescent="0.25">
      <c r="A20461" s="2">
        <v>36738</v>
      </c>
      <c r="B20461">
        <v>1100</v>
      </c>
      <c r="C20461">
        <v>40.4</v>
      </c>
      <c r="D20461">
        <v>42.22</v>
      </c>
      <c r="E20461">
        <v>42.45</v>
      </c>
      <c r="F20461">
        <v>41.34</v>
      </c>
      <c r="G20461">
        <v>40.54</v>
      </c>
      <c r="H20461" s="5">
        <v>45.53</v>
      </c>
      <c r="I20461">
        <v>45.63</v>
      </c>
      <c r="J20461">
        <v>45.67</v>
      </c>
      <c r="K20461">
        <v>45.53</v>
      </c>
      <c r="L20461" s="32">
        <v>45.53</v>
      </c>
      <c r="M20461">
        <v>40336</v>
      </c>
      <c r="N20461" t="s">
        <v>48</v>
      </c>
      <c r="O20461">
        <v>1</v>
      </c>
    </row>
    <row r="20462" spans="1:15" x14ac:dyDescent="0.25">
      <c r="A20462" s="2">
        <v>36738</v>
      </c>
      <c r="B20462">
        <v>1200</v>
      </c>
      <c r="C20462">
        <v>41.46</v>
      </c>
      <c r="D20462">
        <v>71.83</v>
      </c>
      <c r="E20462">
        <v>74.09</v>
      </c>
      <c r="F20462">
        <v>61.66</v>
      </c>
      <c r="G20462">
        <v>43.79</v>
      </c>
      <c r="H20462" s="5">
        <v>49.04</v>
      </c>
      <c r="I20462">
        <v>49.23</v>
      </c>
      <c r="J20462">
        <v>49.33</v>
      </c>
      <c r="K20462">
        <v>49.04</v>
      </c>
      <c r="L20462" s="32">
        <v>49.04</v>
      </c>
      <c r="M20462">
        <v>41812</v>
      </c>
      <c r="N20462" t="s">
        <v>48</v>
      </c>
      <c r="O20462">
        <v>1</v>
      </c>
    </row>
    <row r="20463" spans="1:15" x14ac:dyDescent="0.25">
      <c r="A20463" s="2">
        <v>36738</v>
      </c>
      <c r="B20463">
        <v>1300</v>
      </c>
      <c r="C20463">
        <v>41.16</v>
      </c>
      <c r="D20463">
        <v>50.85</v>
      </c>
      <c r="E20463">
        <v>51.42</v>
      </c>
      <c r="F20463">
        <v>46.21</v>
      </c>
      <c r="G20463">
        <v>41.74</v>
      </c>
      <c r="H20463" s="5">
        <v>50</v>
      </c>
      <c r="I20463">
        <v>50.11</v>
      </c>
      <c r="J20463">
        <v>50.17</v>
      </c>
      <c r="K20463">
        <v>50</v>
      </c>
      <c r="L20463" s="32">
        <v>50</v>
      </c>
      <c r="M20463">
        <v>42977</v>
      </c>
      <c r="N20463" t="s">
        <v>48</v>
      </c>
      <c r="O20463">
        <v>1</v>
      </c>
    </row>
    <row r="20464" spans="1:15" x14ac:dyDescent="0.25">
      <c r="A20464" s="2">
        <v>36738</v>
      </c>
      <c r="B20464">
        <v>1400</v>
      </c>
      <c r="C20464">
        <v>56.63</v>
      </c>
      <c r="D20464">
        <v>59.02</v>
      </c>
      <c r="E20464">
        <v>58.67</v>
      </c>
      <c r="F20464">
        <v>56.51</v>
      </c>
      <c r="G20464">
        <v>56.36</v>
      </c>
      <c r="H20464" s="5">
        <v>50.83</v>
      </c>
      <c r="I20464">
        <v>50.87</v>
      </c>
      <c r="J20464">
        <v>50.89</v>
      </c>
      <c r="K20464">
        <v>50.83</v>
      </c>
      <c r="L20464" s="32">
        <v>50.83</v>
      </c>
      <c r="M20464">
        <v>44249</v>
      </c>
      <c r="N20464" t="s">
        <v>48</v>
      </c>
      <c r="O20464">
        <v>1</v>
      </c>
    </row>
    <row r="20465" spans="1:15" x14ac:dyDescent="0.25">
      <c r="A20465" s="2">
        <v>36738</v>
      </c>
      <c r="B20465">
        <v>1500</v>
      </c>
      <c r="C20465">
        <v>43.89</v>
      </c>
      <c r="D20465">
        <v>61.61</v>
      </c>
      <c r="E20465">
        <v>56.72</v>
      </c>
      <c r="F20465">
        <v>40.619999999999997</v>
      </c>
      <c r="G20465">
        <v>36.65</v>
      </c>
      <c r="H20465" s="5">
        <v>55</v>
      </c>
      <c r="I20465">
        <v>55</v>
      </c>
      <c r="J20465">
        <v>55</v>
      </c>
      <c r="K20465">
        <v>55</v>
      </c>
      <c r="L20465" s="32">
        <v>55</v>
      </c>
      <c r="M20465">
        <v>44855</v>
      </c>
      <c r="N20465" t="s">
        <v>48</v>
      </c>
      <c r="O20465">
        <v>1</v>
      </c>
    </row>
    <row r="20466" spans="1:15" x14ac:dyDescent="0.25">
      <c r="A20466" s="2">
        <v>36738</v>
      </c>
      <c r="B20466">
        <v>1600</v>
      </c>
      <c r="C20466">
        <v>60.74</v>
      </c>
      <c r="D20466">
        <v>102.1</v>
      </c>
      <c r="E20466">
        <v>89.61</v>
      </c>
      <c r="F20466">
        <v>50.72</v>
      </c>
      <c r="G20466">
        <v>40.020000000000003</v>
      </c>
      <c r="H20466" s="5">
        <v>57.4</v>
      </c>
      <c r="I20466">
        <v>57.4</v>
      </c>
      <c r="J20466">
        <v>57.4</v>
      </c>
      <c r="K20466">
        <v>57.4</v>
      </c>
      <c r="L20466" s="32">
        <v>57.4</v>
      </c>
      <c r="M20466">
        <v>45529</v>
      </c>
      <c r="N20466" t="s">
        <v>48</v>
      </c>
      <c r="O20466">
        <v>1</v>
      </c>
    </row>
    <row r="20467" spans="1:15" x14ac:dyDescent="0.25">
      <c r="A20467" s="2">
        <v>36738</v>
      </c>
      <c r="B20467">
        <v>1700</v>
      </c>
      <c r="C20467">
        <v>69.52</v>
      </c>
      <c r="D20467">
        <v>155.08000000000001</v>
      </c>
      <c r="E20467">
        <v>128.63999999999999</v>
      </c>
      <c r="F20467">
        <v>47.98</v>
      </c>
      <c r="G20467">
        <v>25.37</v>
      </c>
      <c r="H20467" s="5">
        <v>57.01</v>
      </c>
      <c r="I20467">
        <v>57.01</v>
      </c>
      <c r="J20467">
        <v>57.01</v>
      </c>
      <c r="K20467">
        <v>57.01</v>
      </c>
      <c r="L20467" s="32">
        <v>57.01</v>
      </c>
      <c r="M20467">
        <v>45288</v>
      </c>
      <c r="N20467" t="s">
        <v>48</v>
      </c>
      <c r="O20467">
        <v>1</v>
      </c>
    </row>
    <row r="20468" spans="1:15" x14ac:dyDescent="0.25">
      <c r="A20468" s="2">
        <v>36738</v>
      </c>
      <c r="B20468">
        <v>1800</v>
      </c>
      <c r="C20468">
        <v>57.19</v>
      </c>
      <c r="D20468">
        <v>159.5</v>
      </c>
      <c r="E20468">
        <v>127.81</v>
      </c>
      <c r="F20468">
        <v>31.33</v>
      </c>
      <c r="G20468">
        <v>4.3</v>
      </c>
      <c r="H20468" s="5">
        <v>54.6</v>
      </c>
      <c r="I20468">
        <v>58.09</v>
      </c>
      <c r="J20468">
        <v>59.83</v>
      </c>
      <c r="K20468">
        <v>54.6</v>
      </c>
      <c r="L20468" s="32">
        <v>54.6</v>
      </c>
      <c r="M20468">
        <v>44750</v>
      </c>
      <c r="N20468" t="s">
        <v>48</v>
      </c>
      <c r="O20468">
        <v>1</v>
      </c>
    </row>
    <row r="20469" spans="1:15" x14ac:dyDescent="0.25">
      <c r="A20469" s="2">
        <v>36738</v>
      </c>
      <c r="B20469">
        <v>1900</v>
      </c>
      <c r="C20469">
        <v>38.49</v>
      </c>
      <c r="D20469">
        <v>159.44</v>
      </c>
      <c r="E20469">
        <v>121.67</v>
      </c>
      <c r="F20469">
        <v>7.36</v>
      </c>
      <c r="G20469">
        <v>-24.71</v>
      </c>
      <c r="H20469" s="5">
        <v>50.73</v>
      </c>
      <c r="I20469">
        <v>50.73</v>
      </c>
      <c r="J20469">
        <v>50.73</v>
      </c>
      <c r="K20469">
        <v>50.73</v>
      </c>
      <c r="L20469" s="32">
        <v>50.73</v>
      </c>
      <c r="M20469">
        <v>43639</v>
      </c>
      <c r="N20469" t="s">
        <v>48</v>
      </c>
      <c r="O20469">
        <v>1</v>
      </c>
    </row>
    <row r="20470" spans="1:15" x14ac:dyDescent="0.25">
      <c r="A20470" s="2">
        <v>36738</v>
      </c>
      <c r="B20470">
        <v>2000</v>
      </c>
      <c r="C20470">
        <v>37.159999999999997</v>
      </c>
      <c r="D20470">
        <v>96.68</v>
      </c>
      <c r="E20470">
        <v>78.09</v>
      </c>
      <c r="F20470">
        <v>21.43</v>
      </c>
      <c r="G20470">
        <v>5.8</v>
      </c>
      <c r="H20470" s="5">
        <v>49.83</v>
      </c>
      <c r="I20470">
        <v>49.83</v>
      </c>
      <c r="J20470">
        <v>49.83</v>
      </c>
      <c r="K20470">
        <v>49.83</v>
      </c>
      <c r="L20470" s="32">
        <v>49.83</v>
      </c>
      <c r="M20470">
        <v>42838</v>
      </c>
      <c r="N20470" t="s">
        <v>48</v>
      </c>
      <c r="O20470">
        <v>1</v>
      </c>
    </row>
    <row r="20471" spans="1:15" x14ac:dyDescent="0.25">
      <c r="A20471" s="2">
        <v>36738</v>
      </c>
      <c r="B20471">
        <v>2100</v>
      </c>
      <c r="C20471">
        <v>28.22</v>
      </c>
      <c r="D20471">
        <v>71.92</v>
      </c>
      <c r="E20471">
        <v>58.24</v>
      </c>
      <c r="F20471">
        <v>16.329999999999998</v>
      </c>
      <c r="G20471">
        <v>4.97</v>
      </c>
      <c r="H20471" s="5">
        <v>50</v>
      </c>
      <c r="I20471">
        <v>53.83</v>
      </c>
      <c r="J20471">
        <v>55.75</v>
      </c>
      <c r="K20471">
        <v>50</v>
      </c>
      <c r="L20471" s="32">
        <v>50</v>
      </c>
      <c r="M20471">
        <v>41639</v>
      </c>
      <c r="N20471" t="s">
        <v>48</v>
      </c>
      <c r="O20471">
        <v>1</v>
      </c>
    </row>
    <row r="20472" spans="1:15" x14ac:dyDescent="0.25">
      <c r="A20472" s="2">
        <v>36738</v>
      </c>
      <c r="B20472">
        <v>2200</v>
      </c>
      <c r="C20472">
        <v>40.159999999999997</v>
      </c>
      <c r="D20472">
        <v>59.68</v>
      </c>
      <c r="E20472">
        <v>53.91</v>
      </c>
      <c r="F20472">
        <v>34.57</v>
      </c>
      <c r="G20472">
        <v>29.59</v>
      </c>
      <c r="H20472" s="5">
        <v>46.33</v>
      </c>
      <c r="I20472">
        <v>46.33</v>
      </c>
      <c r="J20472">
        <v>46.33</v>
      </c>
      <c r="K20472">
        <v>46.33</v>
      </c>
      <c r="L20472" s="32">
        <v>46.33</v>
      </c>
      <c r="M20472">
        <v>40407</v>
      </c>
      <c r="N20472" t="s">
        <v>48</v>
      </c>
      <c r="O20472">
        <v>1</v>
      </c>
    </row>
    <row r="20473" spans="1:15" x14ac:dyDescent="0.25">
      <c r="A20473" s="2">
        <v>36738</v>
      </c>
      <c r="B20473">
        <v>2300</v>
      </c>
      <c r="C20473">
        <v>42.63</v>
      </c>
      <c r="D20473">
        <v>44.37</v>
      </c>
      <c r="E20473">
        <v>44.64</v>
      </c>
      <c r="F20473">
        <v>42.45</v>
      </c>
      <c r="G20473">
        <v>42.41</v>
      </c>
      <c r="H20473" s="5">
        <v>36.85</v>
      </c>
      <c r="I20473">
        <v>36.68</v>
      </c>
      <c r="J20473">
        <v>36.97</v>
      </c>
      <c r="K20473">
        <v>35.51</v>
      </c>
      <c r="L20473" s="32">
        <v>34.68</v>
      </c>
      <c r="M20473">
        <v>37160</v>
      </c>
      <c r="N20473" t="s">
        <v>48</v>
      </c>
      <c r="O20473">
        <v>1</v>
      </c>
    </row>
    <row r="20474" spans="1:15" x14ac:dyDescent="0.25">
      <c r="A20474" s="2">
        <v>36738</v>
      </c>
      <c r="B20474">
        <v>2400</v>
      </c>
      <c r="C20474">
        <v>30.27</v>
      </c>
      <c r="D20474">
        <v>32.42</v>
      </c>
      <c r="E20474">
        <v>32.92</v>
      </c>
      <c r="F20474">
        <v>30.27</v>
      </c>
      <c r="G20474">
        <v>30.27</v>
      </c>
      <c r="H20474" s="5">
        <v>21</v>
      </c>
      <c r="I20474">
        <v>21</v>
      </c>
      <c r="J20474">
        <v>21</v>
      </c>
      <c r="K20474">
        <v>21</v>
      </c>
      <c r="L20474" s="32">
        <v>21</v>
      </c>
      <c r="M20474">
        <v>33934</v>
      </c>
      <c r="N20474" t="s">
        <v>47</v>
      </c>
      <c r="O20474">
        <v>1</v>
      </c>
    </row>
    <row r="20475" spans="1:15" x14ac:dyDescent="0.25">
      <c r="A20475" s="2">
        <v>36739</v>
      </c>
      <c r="B20475">
        <v>100</v>
      </c>
      <c r="C20475">
        <v>23.42</v>
      </c>
      <c r="D20475">
        <v>25.86</v>
      </c>
      <c r="E20475">
        <v>26.39</v>
      </c>
      <c r="F20475">
        <v>23.42</v>
      </c>
      <c r="G20475">
        <v>23.42</v>
      </c>
      <c r="H20475" s="5">
        <v>19.91</v>
      </c>
      <c r="I20475">
        <v>19.91</v>
      </c>
      <c r="J20475">
        <v>19.91</v>
      </c>
      <c r="K20475">
        <v>19.91</v>
      </c>
      <c r="L20475" s="32">
        <v>19.91</v>
      </c>
      <c r="M20475">
        <v>31325</v>
      </c>
      <c r="N20475" t="s">
        <v>47</v>
      </c>
      <c r="O20475">
        <v>2</v>
      </c>
    </row>
    <row r="20476" spans="1:15" x14ac:dyDescent="0.25">
      <c r="A20476" s="2">
        <v>36739</v>
      </c>
      <c r="B20476">
        <v>200</v>
      </c>
      <c r="C20476">
        <v>17.48</v>
      </c>
      <c r="D20476">
        <v>20.16</v>
      </c>
      <c r="E20476">
        <v>20.72</v>
      </c>
      <c r="F20476">
        <v>17.48</v>
      </c>
      <c r="G20476">
        <v>17.48</v>
      </c>
      <c r="H20476" s="5">
        <v>17.37</v>
      </c>
      <c r="I20476">
        <v>17.37</v>
      </c>
      <c r="J20476">
        <v>17.37</v>
      </c>
      <c r="K20476">
        <v>17.37</v>
      </c>
      <c r="L20476" s="32">
        <v>17.37</v>
      </c>
      <c r="M20476">
        <v>29640</v>
      </c>
      <c r="N20476" t="s">
        <v>47</v>
      </c>
      <c r="O20476">
        <v>2</v>
      </c>
    </row>
    <row r="20477" spans="1:15" x14ac:dyDescent="0.25">
      <c r="A20477" s="2">
        <v>36739</v>
      </c>
      <c r="B20477">
        <v>300</v>
      </c>
      <c r="C20477">
        <v>15.92</v>
      </c>
      <c r="D20477">
        <v>15.92</v>
      </c>
      <c r="E20477">
        <v>15.92</v>
      </c>
      <c r="F20477">
        <v>15.92</v>
      </c>
      <c r="G20477">
        <v>15.92</v>
      </c>
      <c r="H20477" s="5">
        <v>15.4</v>
      </c>
      <c r="I20477">
        <v>15.4</v>
      </c>
      <c r="J20477">
        <v>15.4</v>
      </c>
      <c r="K20477">
        <v>15.4</v>
      </c>
      <c r="L20477" s="32">
        <v>15.4</v>
      </c>
      <c r="M20477">
        <v>28460</v>
      </c>
      <c r="N20477" t="s">
        <v>47</v>
      </c>
      <c r="O20477">
        <v>2</v>
      </c>
    </row>
    <row r="20478" spans="1:15" x14ac:dyDescent="0.25">
      <c r="A20478" s="2">
        <v>36739</v>
      </c>
      <c r="B20478">
        <v>400</v>
      </c>
      <c r="C20478">
        <v>15.09</v>
      </c>
      <c r="D20478">
        <v>15.09</v>
      </c>
      <c r="E20478">
        <v>15.09</v>
      </c>
      <c r="F20478">
        <v>15.09</v>
      </c>
      <c r="G20478">
        <v>15.09</v>
      </c>
      <c r="H20478" s="5">
        <v>15</v>
      </c>
      <c r="I20478">
        <v>15</v>
      </c>
      <c r="J20478">
        <v>15</v>
      </c>
      <c r="K20478">
        <v>15</v>
      </c>
      <c r="L20478" s="32">
        <v>15</v>
      </c>
      <c r="M20478">
        <v>27855</v>
      </c>
      <c r="N20478" t="s">
        <v>47</v>
      </c>
      <c r="O20478">
        <v>2</v>
      </c>
    </row>
    <row r="20479" spans="1:15" x14ac:dyDescent="0.25">
      <c r="A20479" s="2">
        <v>36739</v>
      </c>
      <c r="B20479">
        <v>500</v>
      </c>
      <c r="C20479">
        <v>15</v>
      </c>
      <c r="D20479">
        <v>15</v>
      </c>
      <c r="E20479">
        <v>15</v>
      </c>
      <c r="F20479">
        <v>15</v>
      </c>
      <c r="G20479">
        <v>15</v>
      </c>
      <c r="H20479" s="5">
        <v>15</v>
      </c>
      <c r="I20479">
        <v>15</v>
      </c>
      <c r="J20479">
        <v>15</v>
      </c>
      <c r="K20479">
        <v>15</v>
      </c>
      <c r="L20479" s="32">
        <v>15</v>
      </c>
      <c r="M20479">
        <v>27767</v>
      </c>
      <c r="N20479" t="s">
        <v>47</v>
      </c>
      <c r="O20479">
        <v>2</v>
      </c>
    </row>
    <row r="20480" spans="1:15" x14ac:dyDescent="0.25">
      <c r="A20480" s="2">
        <v>36739</v>
      </c>
      <c r="B20480">
        <v>600</v>
      </c>
      <c r="C20480">
        <v>18.47</v>
      </c>
      <c r="D20480">
        <v>18.47</v>
      </c>
      <c r="E20480">
        <v>18.47</v>
      </c>
      <c r="F20480">
        <v>18.47</v>
      </c>
      <c r="G20480">
        <v>18.47</v>
      </c>
      <c r="H20480" s="5">
        <v>17.36</v>
      </c>
      <c r="I20480">
        <v>18.600000000000001</v>
      </c>
      <c r="J20480">
        <v>19.989999999999998</v>
      </c>
      <c r="K20480">
        <v>17.36</v>
      </c>
      <c r="L20480" s="32">
        <v>17.36</v>
      </c>
      <c r="M20480">
        <v>29002</v>
      </c>
      <c r="N20480" t="s">
        <v>47</v>
      </c>
      <c r="O20480">
        <v>2</v>
      </c>
    </row>
    <row r="20481" spans="1:15" x14ac:dyDescent="0.25">
      <c r="A20481" s="2">
        <v>36739</v>
      </c>
      <c r="B20481">
        <v>700</v>
      </c>
      <c r="C20481">
        <v>17.84</v>
      </c>
      <c r="D20481">
        <v>17.84</v>
      </c>
      <c r="E20481">
        <v>17.84</v>
      </c>
      <c r="F20481">
        <v>17.84</v>
      </c>
      <c r="G20481">
        <v>17.84</v>
      </c>
      <c r="H20481" s="5">
        <v>24.99</v>
      </c>
      <c r="I20481">
        <v>24.99</v>
      </c>
      <c r="J20481">
        <v>24.99</v>
      </c>
      <c r="K20481">
        <v>24.99</v>
      </c>
      <c r="L20481" s="32">
        <v>24.99</v>
      </c>
      <c r="M20481">
        <v>31561</v>
      </c>
      <c r="N20481" t="s">
        <v>47</v>
      </c>
      <c r="O20481">
        <v>2</v>
      </c>
    </row>
    <row r="20482" spans="1:15" x14ac:dyDescent="0.25">
      <c r="A20482" s="2">
        <v>36739</v>
      </c>
      <c r="B20482">
        <v>800</v>
      </c>
      <c r="C20482">
        <v>16.920000000000002</v>
      </c>
      <c r="D20482">
        <v>21.98</v>
      </c>
      <c r="E20482">
        <v>20.399999999999999</v>
      </c>
      <c r="F20482">
        <v>15.67</v>
      </c>
      <c r="G20482">
        <v>14.35</v>
      </c>
      <c r="H20482" s="5">
        <v>35.200000000000003</v>
      </c>
      <c r="I20482">
        <v>35.200000000000003</v>
      </c>
      <c r="J20482">
        <v>35.200000000000003</v>
      </c>
      <c r="K20482">
        <v>35.200000000000003</v>
      </c>
      <c r="L20482" s="32">
        <v>35.200000000000003</v>
      </c>
      <c r="M20482">
        <v>34229</v>
      </c>
      <c r="N20482" t="s">
        <v>48</v>
      </c>
      <c r="O20482">
        <v>2</v>
      </c>
    </row>
    <row r="20483" spans="1:15" x14ac:dyDescent="0.25">
      <c r="A20483" s="2">
        <v>36739</v>
      </c>
      <c r="B20483">
        <v>900</v>
      </c>
      <c r="C20483">
        <v>25.45</v>
      </c>
      <c r="D20483">
        <v>62.03</v>
      </c>
      <c r="E20483">
        <v>50.66</v>
      </c>
      <c r="F20483">
        <v>16.420000000000002</v>
      </c>
      <c r="G20483">
        <v>6.89</v>
      </c>
      <c r="H20483" s="5">
        <v>45</v>
      </c>
      <c r="I20483">
        <v>45</v>
      </c>
      <c r="J20483">
        <v>45</v>
      </c>
      <c r="K20483">
        <v>45</v>
      </c>
      <c r="L20483" s="32">
        <v>45</v>
      </c>
      <c r="M20483">
        <v>36473</v>
      </c>
      <c r="N20483" t="s">
        <v>48</v>
      </c>
      <c r="O20483">
        <v>2</v>
      </c>
    </row>
    <row r="20484" spans="1:15" x14ac:dyDescent="0.25">
      <c r="A20484" s="2">
        <v>36739</v>
      </c>
      <c r="B20484">
        <v>1000</v>
      </c>
      <c r="C20484">
        <v>25.54</v>
      </c>
      <c r="D20484">
        <v>65</v>
      </c>
      <c r="E20484">
        <v>52.95</v>
      </c>
      <c r="F20484">
        <v>15.93</v>
      </c>
      <c r="G20484">
        <v>5.7</v>
      </c>
      <c r="H20484" s="5">
        <v>46.85</v>
      </c>
      <c r="I20484">
        <v>46.84</v>
      </c>
      <c r="J20484">
        <v>46.75</v>
      </c>
      <c r="K20484">
        <v>46.93</v>
      </c>
      <c r="L20484" s="32">
        <v>47.37</v>
      </c>
      <c r="M20484">
        <v>37939</v>
      </c>
      <c r="N20484" t="s">
        <v>48</v>
      </c>
      <c r="O20484">
        <v>2</v>
      </c>
    </row>
    <row r="20485" spans="1:15" x14ac:dyDescent="0.25">
      <c r="A20485" s="2">
        <v>36739</v>
      </c>
      <c r="B20485">
        <v>1100</v>
      </c>
      <c r="C20485">
        <v>23.5</v>
      </c>
      <c r="D20485">
        <v>56.37</v>
      </c>
      <c r="E20485">
        <v>50.8</v>
      </c>
      <c r="F20485">
        <v>24.85</v>
      </c>
      <c r="G20485">
        <v>13.26</v>
      </c>
      <c r="H20485" s="5">
        <v>55</v>
      </c>
      <c r="I20485">
        <v>55</v>
      </c>
      <c r="J20485">
        <v>55</v>
      </c>
      <c r="K20485">
        <v>55</v>
      </c>
      <c r="L20485" s="32">
        <v>55.02</v>
      </c>
      <c r="M20485">
        <v>39487</v>
      </c>
      <c r="N20485" t="s">
        <v>48</v>
      </c>
      <c r="O20485">
        <v>2</v>
      </c>
    </row>
    <row r="20486" spans="1:15" x14ac:dyDescent="0.25">
      <c r="A20486" s="2">
        <v>36739</v>
      </c>
      <c r="B20486">
        <v>1200</v>
      </c>
      <c r="C20486">
        <v>24.95</v>
      </c>
      <c r="D20486">
        <v>54.15</v>
      </c>
      <c r="E20486">
        <v>56.16</v>
      </c>
      <c r="F20486">
        <v>42.53</v>
      </c>
      <c r="G20486">
        <v>26.18</v>
      </c>
      <c r="H20486" s="5">
        <v>56.59</v>
      </c>
      <c r="I20486">
        <v>56.85</v>
      </c>
      <c r="J20486">
        <v>56.98</v>
      </c>
      <c r="K20486">
        <v>56.59</v>
      </c>
      <c r="L20486" s="32">
        <v>56.6</v>
      </c>
      <c r="M20486">
        <v>40689</v>
      </c>
      <c r="N20486" t="s">
        <v>48</v>
      </c>
      <c r="O20486">
        <v>2</v>
      </c>
    </row>
    <row r="20487" spans="1:15" x14ac:dyDescent="0.25">
      <c r="A20487" s="2">
        <v>36739</v>
      </c>
      <c r="B20487">
        <v>1300</v>
      </c>
      <c r="C20487">
        <v>31.07</v>
      </c>
      <c r="D20487">
        <v>70.48</v>
      </c>
      <c r="E20487">
        <v>68.319999999999993</v>
      </c>
      <c r="F20487">
        <v>44.04</v>
      </c>
      <c r="G20487">
        <v>24.89</v>
      </c>
      <c r="H20487" s="5">
        <v>58</v>
      </c>
      <c r="I20487">
        <v>58.15</v>
      </c>
      <c r="J20487">
        <v>58.23</v>
      </c>
      <c r="K20487">
        <v>58</v>
      </c>
      <c r="L20487" s="32">
        <v>58</v>
      </c>
      <c r="M20487">
        <v>41705</v>
      </c>
      <c r="N20487" t="s">
        <v>48</v>
      </c>
      <c r="O20487">
        <v>2</v>
      </c>
    </row>
    <row r="20488" spans="1:15" x14ac:dyDescent="0.25">
      <c r="A20488" s="2">
        <v>36739</v>
      </c>
      <c r="B20488">
        <v>1400</v>
      </c>
      <c r="C20488">
        <v>54.22</v>
      </c>
      <c r="D20488">
        <v>64.739999999999995</v>
      </c>
      <c r="E20488">
        <v>63.16</v>
      </c>
      <c r="F20488">
        <v>55.94</v>
      </c>
      <c r="G20488">
        <v>51.56</v>
      </c>
      <c r="H20488" s="5">
        <v>60</v>
      </c>
      <c r="I20488">
        <v>60</v>
      </c>
      <c r="J20488">
        <v>60</v>
      </c>
      <c r="K20488">
        <v>60</v>
      </c>
      <c r="L20488" s="32">
        <v>60</v>
      </c>
      <c r="M20488">
        <v>42497</v>
      </c>
      <c r="N20488" t="s">
        <v>48</v>
      </c>
      <c r="O20488">
        <v>2</v>
      </c>
    </row>
    <row r="20489" spans="1:15" x14ac:dyDescent="0.25">
      <c r="A20489" s="2">
        <v>36739</v>
      </c>
      <c r="B20489">
        <v>1500</v>
      </c>
      <c r="C20489">
        <v>53.52</v>
      </c>
      <c r="D20489">
        <v>58.92</v>
      </c>
      <c r="E20489">
        <v>57.03</v>
      </c>
      <c r="F20489">
        <v>51.96</v>
      </c>
      <c r="G20489">
        <v>50.7</v>
      </c>
      <c r="H20489" s="5">
        <v>63</v>
      </c>
      <c r="I20489">
        <v>63</v>
      </c>
      <c r="J20489">
        <v>63</v>
      </c>
      <c r="K20489">
        <v>63</v>
      </c>
      <c r="L20489" s="32">
        <v>63</v>
      </c>
      <c r="M20489">
        <v>43332</v>
      </c>
      <c r="N20489" t="s">
        <v>48</v>
      </c>
      <c r="O20489">
        <v>2</v>
      </c>
    </row>
    <row r="20490" spans="1:15" x14ac:dyDescent="0.25">
      <c r="A20490" s="2">
        <v>36739</v>
      </c>
      <c r="B20490">
        <v>1600</v>
      </c>
      <c r="C20490">
        <v>58</v>
      </c>
      <c r="D20490">
        <v>59.26</v>
      </c>
      <c r="E20490">
        <v>58.55</v>
      </c>
      <c r="F20490">
        <v>57.67</v>
      </c>
      <c r="G20490">
        <v>57.44</v>
      </c>
      <c r="H20490" s="5">
        <v>67.319999999999993</v>
      </c>
      <c r="I20490">
        <v>67.319999999999993</v>
      </c>
      <c r="J20490">
        <v>67.319999999999993</v>
      </c>
      <c r="K20490">
        <v>67.319999999999993</v>
      </c>
      <c r="L20490" s="32">
        <v>67.319999999999993</v>
      </c>
      <c r="M20490">
        <v>44004</v>
      </c>
      <c r="N20490" t="s">
        <v>48</v>
      </c>
      <c r="O20490">
        <v>2</v>
      </c>
    </row>
    <row r="20491" spans="1:15" x14ac:dyDescent="0.25">
      <c r="A20491" s="2">
        <v>36739</v>
      </c>
      <c r="B20491">
        <v>1700</v>
      </c>
      <c r="C20491">
        <v>60.02</v>
      </c>
      <c r="D20491">
        <v>60.99</v>
      </c>
      <c r="E20491">
        <v>60.21</v>
      </c>
      <c r="F20491">
        <v>59.86</v>
      </c>
      <c r="G20491">
        <v>59.67</v>
      </c>
      <c r="H20491" s="5">
        <v>66</v>
      </c>
      <c r="I20491">
        <v>66</v>
      </c>
      <c r="J20491">
        <v>66</v>
      </c>
      <c r="K20491">
        <v>66</v>
      </c>
      <c r="L20491" s="32">
        <v>66</v>
      </c>
      <c r="M20491">
        <v>44385</v>
      </c>
      <c r="N20491" t="s">
        <v>48</v>
      </c>
      <c r="O20491">
        <v>2</v>
      </c>
    </row>
    <row r="20492" spans="1:15" x14ac:dyDescent="0.25">
      <c r="A20492" s="2">
        <v>36739</v>
      </c>
      <c r="B20492">
        <v>1800</v>
      </c>
      <c r="C20492">
        <v>33.200000000000003</v>
      </c>
      <c r="D20492">
        <v>39.340000000000003</v>
      </c>
      <c r="E20492">
        <v>23.6</v>
      </c>
      <c r="F20492">
        <v>35.270000000000003</v>
      </c>
      <c r="G20492">
        <v>35.4</v>
      </c>
      <c r="H20492" s="5">
        <v>64.5</v>
      </c>
      <c r="I20492">
        <v>64.73</v>
      </c>
      <c r="J20492">
        <v>64.849999999999994</v>
      </c>
      <c r="K20492">
        <v>64.5</v>
      </c>
      <c r="L20492" s="32">
        <v>64.5</v>
      </c>
      <c r="M20492">
        <v>44230</v>
      </c>
      <c r="N20492" t="s">
        <v>48</v>
      </c>
      <c r="O20492">
        <v>2</v>
      </c>
    </row>
    <row r="20493" spans="1:15" x14ac:dyDescent="0.25">
      <c r="A20493" s="2">
        <v>36739</v>
      </c>
      <c r="B20493">
        <v>1900</v>
      </c>
      <c r="C20493">
        <v>15.03</v>
      </c>
      <c r="D20493">
        <v>25.92</v>
      </c>
      <c r="E20493">
        <v>-4.0599999999999996</v>
      </c>
      <c r="F20493">
        <v>19.37</v>
      </c>
      <c r="G20493">
        <v>19.77</v>
      </c>
      <c r="H20493" s="5">
        <v>60</v>
      </c>
      <c r="I20493">
        <v>60</v>
      </c>
      <c r="J20493">
        <v>60</v>
      </c>
      <c r="K20493">
        <v>60</v>
      </c>
      <c r="L20493" s="32">
        <v>60</v>
      </c>
      <c r="M20493">
        <v>43123</v>
      </c>
      <c r="N20493" t="s">
        <v>48</v>
      </c>
      <c r="O20493">
        <v>2</v>
      </c>
    </row>
    <row r="20494" spans="1:15" x14ac:dyDescent="0.25">
      <c r="A20494" s="2">
        <v>36739</v>
      </c>
      <c r="B20494">
        <v>2000</v>
      </c>
      <c r="C20494">
        <v>15.37</v>
      </c>
      <c r="D20494">
        <v>26.75</v>
      </c>
      <c r="E20494">
        <v>-4.8</v>
      </c>
      <c r="F20494">
        <v>20.03</v>
      </c>
      <c r="G20494">
        <v>20.45</v>
      </c>
      <c r="H20494" s="5">
        <v>57.6</v>
      </c>
      <c r="I20494">
        <v>57.6</v>
      </c>
      <c r="J20494">
        <v>57.6</v>
      </c>
      <c r="K20494">
        <v>57.6</v>
      </c>
      <c r="L20494" s="32">
        <v>57.6</v>
      </c>
      <c r="M20494">
        <v>41606</v>
      </c>
      <c r="N20494" t="s">
        <v>48</v>
      </c>
      <c r="O20494">
        <v>2</v>
      </c>
    </row>
    <row r="20495" spans="1:15" x14ac:dyDescent="0.25">
      <c r="A20495" s="2">
        <v>36739</v>
      </c>
      <c r="B20495">
        <v>2100</v>
      </c>
      <c r="C20495">
        <v>17.55</v>
      </c>
      <c r="D20495">
        <v>28.96</v>
      </c>
      <c r="E20495">
        <v>-2.79</v>
      </c>
      <c r="F20495">
        <v>22.22</v>
      </c>
      <c r="G20495">
        <v>22.7</v>
      </c>
      <c r="H20495" s="5">
        <v>60</v>
      </c>
      <c r="I20495">
        <v>60</v>
      </c>
      <c r="J20495">
        <v>60</v>
      </c>
      <c r="K20495">
        <v>60</v>
      </c>
      <c r="L20495" s="32">
        <v>60</v>
      </c>
      <c r="M20495">
        <v>41282</v>
      </c>
      <c r="N20495" t="s">
        <v>48</v>
      </c>
      <c r="O20495">
        <v>2</v>
      </c>
    </row>
    <row r="20496" spans="1:15" x14ac:dyDescent="0.25">
      <c r="A20496" s="2">
        <v>36739</v>
      </c>
      <c r="B20496">
        <v>2200</v>
      </c>
      <c r="C20496">
        <v>20</v>
      </c>
      <c r="D20496">
        <v>32.14</v>
      </c>
      <c r="E20496">
        <v>-0.84</v>
      </c>
      <c r="F20496">
        <v>25.27</v>
      </c>
      <c r="G20496">
        <v>25.91</v>
      </c>
      <c r="H20496" s="5">
        <v>57.1</v>
      </c>
      <c r="I20496">
        <v>57.1</v>
      </c>
      <c r="J20496">
        <v>57.1</v>
      </c>
      <c r="K20496">
        <v>57.1</v>
      </c>
      <c r="L20496" s="32">
        <v>57.1</v>
      </c>
      <c r="M20496">
        <v>40270</v>
      </c>
      <c r="N20496" t="s">
        <v>48</v>
      </c>
      <c r="O20496">
        <v>2</v>
      </c>
    </row>
    <row r="20497" spans="1:15" x14ac:dyDescent="0.25">
      <c r="A20497" s="2">
        <v>36739</v>
      </c>
      <c r="B20497">
        <v>2300</v>
      </c>
      <c r="C20497">
        <v>34.9</v>
      </c>
      <c r="D20497">
        <v>36.72</v>
      </c>
      <c r="E20497">
        <v>36.06</v>
      </c>
      <c r="F20497">
        <v>34.56</v>
      </c>
      <c r="G20497">
        <v>34.479999999999997</v>
      </c>
      <c r="H20497" s="5">
        <v>35</v>
      </c>
      <c r="I20497">
        <v>35</v>
      </c>
      <c r="J20497">
        <v>35</v>
      </c>
      <c r="K20497">
        <v>35</v>
      </c>
      <c r="L20497" s="32">
        <v>35</v>
      </c>
      <c r="M20497">
        <v>37170</v>
      </c>
      <c r="N20497" t="s">
        <v>48</v>
      </c>
      <c r="O20497">
        <v>2</v>
      </c>
    </row>
    <row r="20498" spans="1:15" x14ac:dyDescent="0.25">
      <c r="A20498" s="2">
        <v>36739</v>
      </c>
      <c r="B20498">
        <v>2400</v>
      </c>
      <c r="C20498">
        <v>24.39</v>
      </c>
      <c r="D20498">
        <v>26.98</v>
      </c>
      <c r="E20498">
        <v>26.38</v>
      </c>
      <c r="F20498">
        <v>24.59</v>
      </c>
      <c r="G20498">
        <v>24.42</v>
      </c>
      <c r="H20498" s="5">
        <v>25</v>
      </c>
      <c r="I20498">
        <v>25</v>
      </c>
      <c r="J20498">
        <v>25</v>
      </c>
      <c r="K20498">
        <v>25</v>
      </c>
      <c r="L20498" s="32">
        <v>25</v>
      </c>
      <c r="M20498">
        <v>33885</v>
      </c>
      <c r="N20498" t="s">
        <v>47</v>
      </c>
      <c r="O20498">
        <v>2</v>
      </c>
    </row>
    <row r="20499" spans="1:15" x14ac:dyDescent="0.25">
      <c r="A20499" s="2">
        <v>36740</v>
      </c>
      <c r="B20499">
        <v>100</v>
      </c>
      <c r="C20499">
        <v>24.99</v>
      </c>
      <c r="D20499">
        <v>27.38</v>
      </c>
      <c r="E20499">
        <v>27.88</v>
      </c>
      <c r="F20499">
        <v>24.99</v>
      </c>
      <c r="G20499">
        <v>24.99</v>
      </c>
      <c r="H20499" s="5">
        <v>21.31</v>
      </c>
      <c r="I20499">
        <v>21.31</v>
      </c>
      <c r="J20499">
        <v>21.31</v>
      </c>
      <c r="K20499">
        <v>21.31</v>
      </c>
      <c r="L20499" s="32">
        <v>21.31</v>
      </c>
      <c r="M20499">
        <v>31101</v>
      </c>
      <c r="N20499" t="s">
        <v>47</v>
      </c>
      <c r="O20499">
        <v>3</v>
      </c>
    </row>
    <row r="20500" spans="1:15" x14ac:dyDescent="0.25">
      <c r="A20500" s="2">
        <v>36740</v>
      </c>
      <c r="B20500">
        <v>200</v>
      </c>
      <c r="C20500">
        <v>17.41</v>
      </c>
      <c r="D20500">
        <v>19.86</v>
      </c>
      <c r="E20500">
        <v>20.38</v>
      </c>
      <c r="F20500">
        <v>17.41</v>
      </c>
      <c r="G20500">
        <v>17.41</v>
      </c>
      <c r="H20500" s="5">
        <v>17.53</v>
      </c>
      <c r="I20500">
        <v>17.53</v>
      </c>
      <c r="J20500">
        <v>17.53</v>
      </c>
      <c r="K20500">
        <v>17.53</v>
      </c>
      <c r="L20500" s="32">
        <v>17.53</v>
      </c>
      <c r="M20500">
        <v>29475</v>
      </c>
      <c r="N20500" t="s">
        <v>47</v>
      </c>
      <c r="O20500">
        <v>3</v>
      </c>
    </row>
    <row r="20501" spans="1:15" x14ac:dyDescent="0.25">
      <c r="A20501" s="2">
        <v>36740</v>
      </c>
      <c r="B20501">
        <v>300</v>
      </c>
      <c r="C20501">
        <v>15.92</v>
      </c>
      <c r="D20501">
        <v>15.92</v>
      </c>
      <c r="E20501">
        <v>15.92</v>
      </c>
      <c r="F20501">
        <v>15.92</v>
      </c>
      <c r="G20501">
        <v>15.92</v>
      </c>
      <c r="H20501" s="5">
        <v>16</v>
      </c>
      <c r="I20501">
        <v>16</v>
      </c>
      <c r="J20501">
        <v>16</v>
      </c>
      <c r="K20501">
        <v>16</v>
      </c>
      <c r="L20501" s="32">
        <v>16</v>
      </c>
      <c r="M20501">
        <v>28299</v>
      </c>
      <c r="N20501" t="s">
        <v>47</v>
      </c>
      <c r="O20501">
        <v>3</v>
      </c>
    </row>
    <row r="20502" spans="1:15" x14ac:dyDescent="0.25">
      <c r="A20502" s="2">
        <v>36740</v>
      </c>
      <c r="B20502">
        <v>400</v>
      </c>
      <c r="C20502">
        <v>15.08</v>
      </c>
      <c r="D20502">
        <v>15.08</v>
      </c>
      <c r="E20502">
        <v>15.08</v>
      </c>
      <c r="F20502">
        <v>15.08</v>
      </c>
      <c r="G20502">
        <v>15.08</v>
      </c>
      <c r="H20502" s="5">
        <v>15.12</v>
      </c>
      <c r="I20502">
        <v>15.12</v>
      </c>
      <c r="J20502">
        <v>15.12</v>
      </c>
      <c r="K20502">
        <v>15.12</v>
      </c>
      <c r="L20502" s="32">
        <v>15.12</v>
      </c>
      <c r="M20502">
        <v>27725</v>
      </c>
      <c r="N20502" t="s">
        <v>47</v>
      </c>
      <c r="O20502">
        <v>3</v>
      </c>
    </row>
    <row r="20503" spans="1:15" x14ac:dyDescent="0.25">
      <c r="A20503" s="2">
        <v>36740</v>
      </c>
      <c r="B20503">
        <v>500</v>
      </c>
      <c r="C20503">
        <v>15.47</v>
      </c>
      <c r="D20503">
        <v>15.47</v>
      </c>
      <c r="E20503">
        <v>15.47</v>
      </c>
      <c r="F20503">
        <v>15.47</v>
      </c>
      <c r="G20503">
        <v>15.47</v>
      </c>
      <c r="H20503" s="5">
        <v>15.3</v>
      </c>
      <c r="I20503">
        <v>15.3</v>
      </c>
      <c r="J20503">
        <v>15.3</v>
      </c>
      <c r="K20503">
        <v>15.3</v>
      </c>
      <c r="L20503" s="32">
        <v>15.3</v>
      </c>
      <c r="M20503">
        <v>27809</v>
      </c>
      <c r="N20503" t="s">
        <v>47</v>
      </c>
      <c r="O20503">
        <v>3</v>
      </c>
    </row>
    <row r="20504" spans="1:15" x14ac:dyDescent="0.25">
      <c r="A20504" s="2">
        <v>36740</v>
      </c>
      <c r="B20504">
        <v>600</v>
      </c>
      <c r="C20504">
        <v>18.329999999999998</v>
      </c>
      <c r="D20504">
        <v>18.329999999999998</v>
      </c>
      <c r="E20504">
        <v>18.329999999999998</v>
      </c>
      <c r="F20504">
        <v>18.329999999999998</v>
      </c>
      <c r="G20504">
        <v>18.329999999999998</v>
      </c>
      <c r="H20504" s="5">
        <v>18.02</v>
      </c>
      <c r="I20504">
        <v>18.02</v>
      </c>
      <c r="J20504">
        <v>18.02</v>
      </c>
      <c r="K20504">
        <v>18.02</v>
      </c>
      <c r="L20504" s="32">
        <v>18.02</v>
      </c>
      <c r="M20504">
        <v>28869</v>
      </c>
      <c r="N20504" t="s">
        <v>47</v>
      </c>
      <c r="O20504">
        <v>3</v>
      </c>
    </row>
    <row r="20505" spans="1:15" x14ac:dyDescent="0.25">
      <c r="A20505" s="2">
        <v>36740</v>
      </c>
      <c r="B20505">
        <v>700</v>
      </c>
      <c r="C20505">
        <v>29.37</v>
      </c>
      <c r="D20505">
        <v>29.37</v>
      </c>
      <c r="E20505">
        <v>29.37</v>
      </c>
      <c r="F20505">
        <v>29.37</v>
      </c>
      <c r="G20505">
        <v>29.37</v>
      </c>
      <c r="H20505" s="5">
        <v>25</v>
      </c>
      <c r="I20505">
        <v>25</v>
      </c>
      <c r="J20505">
        <v>25</v>
      </c>
      <c r="K20505">
        <v>25</v>
      </c>
      <c r="L20505" s="32">
        <v>25</v>
      </c>
      <c r="M20505">
        <v>31404</v>
      </c>
      <c r="N20505" t="s">
        <v>47</v>
      </c>
      <c r="O20505">
        <v>3</v>
      </c>
    </row>
    <row r="20506" spans="1:15" x14ac:dyDescent="0.25">
      <c r="A20506" s="2">
        <v>36740</v>
      </c>
      <c r="B20506">
        <v>800</v>
      </c>
      <c r="C20506">
        <v>20.05</v>
      </c>
      <c r="D20506">
        <v>20.05</v>
      </c>
      <c r="E20506">
        <v>20.05</v>
      </c>
      <c r="F20506">
        <v>20.05</v>
      </c>
      <c r="G20506">
        <v>20.05</v>
      </c>
      <c r="H20506" s="5">
        <v>22.96</v>
      </c>
      <c r="I20506">
        <v>29.57</v>
      </c>
      <c r="J20506">
        <v>30.66</v>
      </c>
      <c r="K20506">
        <v>23.13</v>
      </c>
      <c r="L20506" s="32">
        <v>23.9</v>
      </c>
      <c r="M20506">
        <v>34573</v>
      </c>
      <c r="N20506" t="s">
        <v>48</v>
      </c>
      <c r="O20506">
        <v>3</v>
      </c>
    </row>
    <row r="20507" spans="1:15" x14ac:dyDescent="0.25">
      <c r="A20507" s="2">
        <v>36740</v>
      </c>
      <c r="B20507">
        <v>900</v>
      </c>
      <c r="C20507">
        <v>18.68</v>
      </c>
      <c r="D20507">
        <v>19.34</v>
      </c>
      <c r="E20507">
        <v>19.440000000000001</v>
      </c>
      <c r="F20507">
        <v>18.7</v>
      </c>
      <c r="G20507">
        <v>18.690000000000001</v>
      </c>
      <c r="H20507" s="5">
        <v>30</v>
      </c>
      <c r="I20507">
        <v>35.1</v>
      </c>
      <c r="J20507">
        <v>36.28</v>
      </c>
      <c r="K20507">
        <v>30.12</v>
      </c>
      <c r="L20507" s="32">
        <v>30.67</v>
      </c>
      <c r="M20507">
        <v>37139</v>
      </c>
      <c r="N20507" t="s">
        <v>48</v>
      </c>
      <c r="O20507">
        <v>3</v>
      </c>
    </row>
    <row r="20508" spans="1:15" x14ac:dyDescent="0.25">
      <c r="A20508" s="2">
        <v>36740</v>
      </c>
      <c r="B20508">
        <v>1000</v>
      </c>
      <c r="C20508">
        <v>29.32</v>
      </c>
      <c r="D20508">
        <v>31.58</v>
      </c>
      <c r="E20508">
        <v>31.97</v>
      </c>
      <c r="F20508">
        <v>29.36</v>
      </c>
      <c r="G20508">
        <v>29.34</v>
      </c>
      <c r="H20508" s="5">
        <v>32</v>
      </c>
      <c r="I20508">
        <v>47.12</v>
      </c>
      <c r="J20508">
        <v>48.02</v>
      </c>
      <c r="K20508">
        <v>32.42</v>
      </c>
      <c r="L20508" s="32">
        <v>34.299999999999997</v>
      </c>
      <c r="M20508">
        <v>39099</v>
      </c>
      <c r="N20508" t="s">
        <v>48</v>
      </c>
      <c r="O20508">
        <v>3</v>
      </c>
    </row>
    <row r="20509" spans="1:15" x14ac:dyDescent="0.25">
      <c r="A20509" s="2">
        <v>36740</v>
      </c>
      <c r="B20509">
        <v>1100</v>
      </c>
      <c r="C20509">
        <v>43.56</v>
      </c>
      <c r="D20509">
        <v>45.37</v>
      </c>
      <c r="E20509">
        <v>45.68</v>
      </c>
      <c r="F20509">
        <v>43.67</v>
      </c>
      <c r="G20509">
        <v>43.58</v>
      </c>
      <c r="H20509" s="5">
        <v>40</v>
      </c>
      <c r="I20509">
        <v>60</v>
      </c>
      <c r="J20509">
        <v>61.22</v>
      </c>
      <c r="K20509">
        <v>40.53</v>
      </c>
      <c r="L20509" s="32">
        <v>42.97</v>
      </c>
      <c r="M20509">
        <v>41174</v>
      </c>
      <c r="N20509" t="s">
        <v>48</v>
      </c>
      <c r="O20509">
        <v>3</v>
      </c>
    </row>
    <row r="20510" spans="1:15" x14ac:dyDescent="0.25">
      <c r="A20510" s="2">
        <v>36740</v>
      </c>
      <c r="B20510">
        <v>1200</v>
      </c>
      <c r="C20510">
        <v>34.159999999999997</v>
      </c>
      <c r="D20510">
        <v>42.58</v>
      </c>
      <c r="E20510">
        <v>42.96</v>
      </c>
      <c r="F20510">
        <v>38.42</v>
      </c>
      <c r="G20510">
        <v>34.58</v>
      </c>
      <c r="H20510" s="5">
        <v>42.64</v>
      </c>
      <c r="I20510">
        <v>60</v>
      </c>
      <c r="J20510">
        <v>61.06</v>
      </c>
      <c r="K20510">
        <v>43.1</v>
      </c>
      <c r="L20510" s="32">
        <v>45.21</v>
      </c>
      <c r="M20510">
        <v>42785</v>
      </c>
      <c r="N20510" t="s">
        <v>48</v>
      </c>
      <c r="O20510">
        <v>3</v>
      </c>
    </row>
    <row r="20511" spans="1:15" x14ac:dyDescent="0.25">
      <c r="A20511" s="2">
        <v>36740</v>
      </c>
      <c r="B20511">
        <v>1300</v>
      </c>
      <c r="C20511">
        <v>19.03</v>
      </c>
      <c r="D20511">
        <v>74.17</v>
      </c>
      <c r="E20511">
        <v>84.31</v>
      </c>
      <c r="F20511">
        <v>52.87</v>
      </c>
      <c r="G20511">
        <v>22.28</v>
      </c>
      <c r="H20511" s="5">
        <v>49.94</v>
      </c>
      <c r="I20511">
        <v>60</v>
      </c>
      <c r="J20511">
        <v>60.61</v>
      </c>
      <c r="K20511">
        <v>50.21</v>
      </c>
      <c r="L20511" s="32">
        <v>51.43</v>
      </c>
      <c r="M20511">
        <v>44017</v>
      </c>
      <c r="N20511" t="s">
        <v>48</v>
      </c>
      <c r="O20511">
        <v>3</v>
      </c>
    </row>
    <row r="20512" spans="1:15" x14ac:dyDescent="0.25">
      <c r="A20512" s="2">
        <v>36740</v>
      </c>
      <c r="B20512">
        <v>1400</v>
      </c>
      <c r="C20512">
        <v>48.75</v>
      </c>
      <c r="D20512">
        <v>118.93</v>
      </c>
      <c r="E20512">
        <v>126.82</v>
      </c>
      <c r="F20512">
        <v>94.95</v>
      </c>
      <c r="G20512">
        <v>52.82</v>
      </c>
      <c r="H20512" s="5">
        <v>49.91</v>
      </c>
      <c r="I20512">
        <v>65</v>
      </c>
      <c r="J20512">
        <v>65.92</v>
      </c>
      <c r="K20512">
        <v>50.31</v>
      </c>
      <c r="L20512" s="32">
        <v>52.15</v>
      </c>
      <c r="M20512">
        <v>45378</v>
      </c>
      <c r="N20512" t="s">
        <v>48</v>
      </c>
      <c r="O20512">
        <v>3</v>
      </c>
    </row>
    <row r="20513" spans="1:15" x14ac:dyDescent="0.25">
      <c r="A20513" s="2">
        <v>36740</v>
      </c>
      <c r="B20513">
        <v>1500</v>
      </c>
      <c r="C20513">
        <v>47.04</v>
      </c>
      <c r="D20513">
        <v>102.83</v>
      </c>
      <c r="E20513">
        <v>137.9</v>
      </c>
      <c r="F20513">
        <v>70.900000000000006</v>
      </c>
      <c r="G20513">
        <v>48.6</v>
      </c>
      <c r="H20513" s="5">
        <v>50.14</v>
      </c>
      <c r="I20513">
        <v>65</v>
      </c>
      <c r="J20513">
        <v>65.91</v>
      </c>
      <c r="K20513">
        <v>50.54</v>
      </c>
      <c r="L20513" s="32">
        <v>52.35</v>
      </c>
      <c r="M20513">
        <v>46132</v>
      </c>
      <c r="N20513" t="s">
        <v>48</v>
      </c>
      <c r="O20513">
        <v>3</v>
      </c>
    </row>
    <row r="20514" spans="1:15" x14ac:dyDescent="0.25">
      <c r="A20514" s="2">
        <v>36740</v>
      </c>
      <c r="B20514">
        <v>1600</v>
      </c>
      <c r="C20514">
        <v>42.68</v>
      </c>
      <c r="D20514">
        <v>82.58</v>
      </c>
      <c r="E20514">
        <v>103.64</v>
      </c>
      <c r="F20514">
        <v>61.2</v>
      </c>
      <c r="G20514">
        <v>43.7</v>
      </c>
      <c r="H20514" s="5">
        <v>52</v>
      </c>
      <c r="I20514">
        <v>70</v>
      </c>
      <c r="J20514">
        <v>71.099999999999994</v>
      </c>
      <c r="K20514">
        <v>52.48</v>
      </c>
      <c r="L20514" s="32">
        <v>54.67</v>
      </c>
      <c r="M20514">
        <v>46595</v>
      </c>
      <c r="N20514" t="s">
        <v>48</v>
      </c>
      <c r="O20514">
        <v>3</v>
      </c>
    </row>
    <row r="20515" spans="1:15" x14ac:dyDescent="0.25">
      <c r="A20515" s="2">
        <v>36740</v>
      </c>
      <c r="B20515">
        <v>1700</v>
      </c>
      <c r="C20515">
        <v>44.69</v>
      </c>
      <c r="D20515">
        <v>81.260000000000005</v>
      </c>
      <c r="E20515">
        <v>83.65</v>
      </c>
      <c r="F20515">
        <v>69</v>
      </c>
      <c r="G20515">
        <v>46.31</v>
      </c>
      <c r="H20515" s="5">
        <v>51.51</v>
      </c>
      <c r="I20515">
        <v>70</v>
      </c>
      <c r="J20515">
        <v>71.13</v>
      </c>
      <c r="K20515">
        <v>52.01</v>
      </c>
      <c r="L20515" s="32">
        <v>54.26</v>
      </c>
      <c r="M20515">
        <v>46841</v>
      </c>
      <c r="N20515" t="s">
        <v>48</v>
      </c>
      <c r="O20515">
        <v>3</v>
      </c>
    </row>
    <row r="20516" spans="1:15" x14ac:dyDescent="0.25">
      <c r="A20516" s="2">
        <v>36740</v>
      </c>
      <c r="B20516">
        <v>1800</v>
      </c>
      <c r="C20516">
        <v>47.39</v>
      </c>
      <c r="D20516">
        <v>86.66</v>
      </c>
      <c r="E20516">
        <v>115.94</v>
      </c>
      <c r="F20516">
        <v>56.29</v>
      </c>
      <c r="G20516">
        <v>47.54</v>
      </c>
      <c r="H20516" s="5">
        <v>51.01</v>
      </c>
      <c r="I20516">
        <v>70</v>
      </c>
      <c r="J20516">
        <v>71.16</v>
      </c>
      <c r="K20516">
        <v>51.52</v>
      </c>
      <c r="L20516" s="32">
        <v>53.83</v>
      </c>
      <c r="M20516">
        <v>46838</v>
      </c>
      <c r="N20516" t="s">
        <v>48</v>
      </c>
      <c r="O20516">
        <v>3</v>
      </c>
    </row>
    <row r="20517" spans="1:15" x14ac:dyDescent="0.25">
      <c r="A20517" s="2">
        <v>36740</v>
      </c>
      <c r="B20517">
        <v>1900</v>
      </c>
      <c r="C20517">
        <v>27.52</v>
      </c>
      <c r="D20517">
        <v>80.05</v>
      </c>
      <c r="E20517">
        <v>115.99</v>
      </c>
      <c r="F20517">
        <v>41.54</v>
      </c>
      <c r="G20517">
        <v>27.82</v>
      </c>
      <c r="H20517" s="5">
        <v>49.97</v>
      </c>
      <c r="I20517">
        <v>60</v>
      </c>
      <c r="J20517">
        <v>60.61</v>
      </c>
      <c r="K20517">
        <v>50.24</v>
      </c>
      <c r="L20517" s="32">
        <v>51.46</v>
      </c>
      <c r="M20517">
        <v>45868</v>
      </c>
      <c r="N20517" t="s">
        <v>48</v>
      </c>
      <c r="O20517">
        <v>3</v>
      </c>
    </row>
    <row r="20518" spans="1:15" x14ac:dyDescent="0.25">
      <c r="A20518" s="2">
        <v>36740</v>
      </c>
      <c r="B20518">
        <v>2000</v>
      </c>
      <c r="C20518">
        <v>20.3</v>
      </c>
      <c r="D20518">
        <v>79.34</v>
      </c>
      <c r="E20518">
        <v>115.98</v>
      </c>
      <c r="F20518">
        <v>38.549999999999997</v>
      </c>
      <c r="G20518">
        <v>20.87</v>
      </c>
      <c r="H20518" s="5">
        <v>47.06</v>
      </c>
      <c r="I20518">
        <v>53.92</v>
      </c>
      <c r="J20518">
        <v>54.34</v>
      </c>
      <c r="K20518">
        <v>47.25</v>
      </c>
      <c r="L20518" s="32">
        <v>48.08</v>
      </c>
      <c r="M20518">
        <v>44163</v>
      </c>
      <c r="N20518" t="s">
        <v>48</v>
      </c>
      <c r="O20518">
        <v>3</v>
      </c>
    </row>
    <row r="20519" spans="1:15" x14ac:dyDescent="0.25">
      <c r="A20519" s="2">
        <v>36740</v>
      </c>
      <c r="B20519">
        <v>2100</v>
      </c>
      <c r="C20519">
        <v>41.16</v>
      </c>
      <c r="D20519">
        <v>86.6</v>
      </c>
      <c r="E20519">
        <v>115.97</v>
      </c>
      <c r="F20519">
        <v>54.37</v>
      </c>
      <c r="G20519">
        <v>41.61</v>
      </c>
      <c r="H20519" s="5">
        <v>46.08</v>
      </c>
      <c r="I20519">
        <v>56.94</v>
      </c>
      <c r="J20519">
        <v>58.75</v>
      </c>
      <c r="K20519">
        <v>46.3</v>
      </c>
      <c r="L20519" s="32">
        <v>47.31</v>
      </c>
      <c r="M20519">
        <v>43944</v>
      </c>
      <c r="N20519" t="s">
        <v>48</v>
      </c>
      <c r="O20519">
        <v>3</v>
      </c>
    </row>
    <row r="20520" spans="1:15" x14ac:dyDescent="0.25">
      <c r="A20520" s="2">
        <v>36740</v>
      </c>
      <c r="B20520">
        <v>2200</v>
      </c>
      <c r="C20520">
        <v>35.83</v>
      </c>
      <c r="D20520">
        <v>75.239999999999995</v>
      </c>
      <c r="E20520">
        <v>115.96</v>
      </c>
      <c r="F20520">
        <v>37.35</v>
      </c>
      <c r="G20520">
        <v>35.06</v>
      </c>
      <c r="H20520" s="5">
        <v>42</v>
      </c>
      <c r="I20520">
        <v>44.02</v>
      </c>
      <c r="J20520">
        <v>44.04</v>
      </c>
      <c r="K20520">
        <v>42.05</v>
      </c>
      <c r="L20520" s="32">
        <v>42.3</v>
      </c>
      <c r="M20520">
        <v>43174</v>
      </c>
      <c r="N20520" t="s">
        <v>48</v>
      </c>
      <c r="O20520">
        <v>3</v>
      </c>
    </row>
    <row r="20521" spans="1:15" x14ac:dyDescent="0.25">
      <c r="A20521" s="2">
        <v>36740</v>
      </c>
      <c r="B20521">
        <v>2300</v>
      </c>
      <c r="C20521">
        <v>25.53</v>
      </c>
      <c r="D20521">
        <v>48.19</v>
      </c>
      <c r="E20521">
        <v>72.06</v>
      </c>
      <c r="F20521">
        <v>25.73</v>
      </c>
      <c r="G20521">
        <v>25.38</v>
      </c>
      <c r="H20521" s="5">
        <v>24.97</v>
      </c>
      <c r="I20521">
        <v>30.08</v>
      </c>
      <c r="J20521">
        <v>29.91</v>
      </c>
      <c r="K20521">
        <v>25.08</v>
      </c>
      <c r="L20521" s="32">
        <v>25.73</v>
      </c>
      <c r="M20521">
        <v>39766</v>
      </c>
      <c r="N20521" t="s">
        <v>48</v>
      </c>
      <c r="O20521">
        <v>3</v>
      </c>
    </row>
    <row r="20522" spans="1:15" x14ac:dyDescent="0.25">
      <c r="A20522" s="2">
        <v>36740</v>
      </c>
      <c r="B20522">
        <v>2400</v>
      </c>
      <c r="C20522">
        <v>19.59</v>
      </c>
      <c r="D20522">
        <v>36.49</v>
      </c>
      <c r="E20522">
        <v>53.96</v>
      </c>
      <c r="F20522">
        <v>20.04</v>
      </c>
      <c r="G20522">
        <v>19.66</v>
      </c>
      <c r="H20522" s="5">
        <v>30</v>
      </c>
      <c r="I20522">
        <v>30</v>
      </c>
      <c r="J20522">
        <v>30</v>
      </c>
      <c r="K20522">
        <v>30</v>
      </c>
      <c r="L20522" s="32">
        <v>30</v>
      </c>
      <c r="M20522">
        <v>36205</v>
      </c>
      <c r="N20522" t="s">
        <v>47</v>
      </c>
      <c r="O20522">
        <v>3</v>
      </c>
    </row>
    <row r="20523" spans="1:15" x14ac:dyDescent="0.25">
      <c r="A20523" s="2">
        <v>36741</v>
      </c>
      <c r="B20523">
        <v>100</v>
      </c>
      <c r="C20523">
        <v>18.670000000000002</v>
      </c>
      <c r="D20523">
        <v>23.58</v>
      </c>
      <c r="E20523">
        <v>26.84</v>
      </c>
      <c r="F20523">
        <v>18.670000000000002</v>
      </c>
      <c r="G20523">
        <v>18.670000000000002</v>
      </c>
      <c r="H20523" s="5">
        <v>24</v>
      </c>
      <c r="I20523">
        <v>24</v>
      </c>
      <c r="J20523">
        <v>24</v>
      </c>
      <c r="K20523">
        <v>24</v>
      </c>
      <c r="L20523" s="32">
        <v>24</v>
      </c>
      <c r="M20523">
        <v>33213</v>
      </c>
      <c r="N20523" t="s">
        <v>47</v>
      </c>
      <c r="O20523">
        <v>4</v>
      </c>
    </row>
    <row r="20524" spans="1:15" x14ac:dyDescent="0.25">
      <c r="A20524" s="2">
        <v>36741</v>
      </c>
      <c r="B20524">
        <v>200</v>
      </c>
      <c r="C20524">
        <v>17.02</v>
      </c>
      <c r="D20524">
        <v>19.72</v>
      </c>
      <c r="E20524">
        <v>20.28</v>
      </c>
      <c r="F20524">
        <v>17.02</v>
      </c>
      <c r="G20524">
        <v>17.02</v>
      </c>
      <c r="H20524" s="5">
        <v>19</v>
      </c>
      <c r="I20524">
        <v>19</v>
      </c>
      <c r="J20524">
        <v>19</v>
      </c>
      <c r="K20524">
        <v>19</v>
      </c>
      <c r="L20524" s="32">
        <v>19</v>
      </c>
      <c r="M20524">
        <v>31120</v>
      </c>
      <c r="N20524" t="s">
        <v>47</v>
      </c>
      <c r="O20524">
        <v>4</v>
      </c>
    </row>
    <row r="20525" spans="1:15" x14ac:dyDescent="0.25">
      <c r="A20525" s="2">
        <v>36741</v>
      </c>
      <c r="B20525">
        <v>300</v>
      </c>
      <c r="C20525">
        <v>18.010000000000002</v>
      </c>
      <c r="D20525">
        <v>19.12</v>
      </c>
      <c r="E20525">
        <v>19.350000000000001</v>
      </c>
      <c r="F20525">
        <v>18.010000000000002</v>
      </c>
      <c r="G20525">
        <v>18.010000000000002</v>
      </c>
      <c r="H20525" s="5">
        <v>17</v>
      </c>
      <c r="I20525">
        <v>17</v>
      </c>
      <c r="J20525">
        <v>17</v>
      </c>
      <c r="K20525">
        <v>17</v>
      </c>
      <c r="L20525" s="32">
        <v>17</v>
      </c>
      <c r="M20525">
        <v>29949</v>
      </c>
      <c r="N20525" t="s">
        <v>47</v>
      </c>
      <c r="O20525">
        <v>4</v>
      </c>
    </row>
    <row r="20526" spans="1:15" x14ac:dyDescent="0.25">
      <c r="A20526" s="2">
        <v>36741</v>
      </c>
      <c r="B20526">
        <v>400</v>
      </c>
      <c r="C20526">
        <v>16.3</v>
      </c>
      <c r="D20526">
        <v>16.3</v>
      </c>
      <c r="E20526">
        <v>16.3</v>
      </c>
      <c r="F20526">
        <v>16.3</v>
      </c>
      <c r="G20526">
        <v>16.3</v>
      </c>
      <c r="H20526" s="5">
        <v>16</v>
      </c>
      <c r="I20526">
        <v>16</v>
      </c>
      <c r="J20526">
        <v>16</v>
      </c>
      <c r="K20526">
        <v>16</v>
      </c>
      <c r="L20526" s="32">
        <v>16</v>
      </c>
      <c r="M20526">
        <v>29235</v>
      </c>
      <c r="N20526" t="s">
        <v>47</v>
      </c>
      <c r="O20526">
        <v>4</v>
      </c>
    </row>
    <row r="20527" spans="1:15" x14ac:dyDescent="0.25">
      <c r="A20527" s="2">
        <v>36741</v>
      </c>
      <c r="B20527">
        <v>500</v>
      </c>
      <c r="C20527">
        <v>15.37</v>
      </c>
      <c r="D20527">
        <v>15.37</v>
      </c>
      <c r="E20527">
        <v>15.37</v>
      </c>
      <c r="F20527">
        <v>15.37</v>
      </c>
      <c r="G20527">
        <v>15.37</v>
      </c>
      <c r="H20527" s="5">
        <v>15.5</v>
      </c>
      <c r="I20527">
        <v>15.5</v>
      </c>
      <c r="J20527">
        <v>15.5</v>
      </c>
      <c r="K20527">
        <v>15.5</v>
      </c>
      <c r="L20527" s="32">
        <v>15.5</v>
      </c>
      <c r="M20527">
        <v>29133</v>
      </c>
      <c r="N20527" t="s">
        <v>47</v>
      </c>
      <c r="O20527">
        <v>4</v>
      </c>
    </row>
    <row r="20528" spans="1:15" x14ac:dyDescent="0.25">
      <c r="A20528" s="2">
        <v>36741</v>
      </c>
      <c r="B20528">
        <v>600</v>
      </c>
      <c r="C20528">
        <v>21.19</v>
      </c>
      <c r="D20528">
        <v>21.19</v>
      </c>
      <c r="E20528">
        <v>21.19</v>
      </c>
      <c r="F20528">
        <v>21.19</v>
      </c>
      <c r="G20528">
        <v>21.19</v>
      </c>
      <c r="H20528" s="5">
        <v>18.55</v>
      </c>
      <c r="I20528">
        <v>18.55</v>
      </c>
      <c r="J20528">
        <v>18.55</v>
      </c>
      <c r="K20528">
        <v>18.55</v>
      </c>
      <c r="L20528" s="32">
        <v>18.55</v>
      </c>
      <c r="M20528">
        <v>30220</v>
      </c>
      <c r="N20528" t="s">
        <v>47</v>
      </c>
      <c r="O20528">
        <v>4</v>
      </c>
    </row>
    <row r="20529" spans="1:15" x14ac:dyDescent="0.25">
      <c r="A20529" s="2">
        <v>36741</v>
      </c>
      <c r="B20529">
        <v>700</v>
      </c>
      <c r="C20529">
        <v>29.3</v>
      </c>
      <c r="D20529">
        <v>29.3</v>
      </c>
      <c r="E20529">
        <v>29.3</v>
      </c>
      <c r="F20529">
        <v>29.3</v>
      </c>
      <c r="G20529">
        <v>29.3</v>
      </c>
      <c r="H20529" s="5">
        <v>37.5</v>
      </c>
      <c r="I20529">
        <v>37.5</v>
      </c>
      <c r="J20529">
        <v>37.5</v>
      </c>
      <c r="K20529">
        <v>37.5</v>
      </c>
      <c r="L20529" s="32">
        <v>37.5</v>
      </c>
      <c r="M20529">
        <v>32944</v>
      </c>
      <c r="N20529" t="s">
        <v>47</v>
      </c>
      <c r="O20529">
        <v>4</v>
      </c>
    </row>
    <row r="20530" spans="1:15" x14ac:dyDescent="0.25">
      <c r="A20530" s="2">
        <v>36741</v>
      </c>
      <c r="B20530">
        <v>800</v>
      </c>
      <c r="C20530">
        <v>34.799999999999997</v>
      </c>
      <c r="D20530">
        <v>34.799999999999997</v>
      </c>
      <c r="E20530">
        <v>34.799999999999997</v>
      </c>
      <c r="F20530">
        <v>34.799999999999997</v>
      </c>
      <c r="G20530">
        <v>34.799999999999997</v>
      </c>
      <c r="H20530" s="5">
        <v>37</v>
      </c>
      <c r="I20530">
        <v>37</v>
      </c>
      <c r="J20530">
        <v>37</v>
      </c>
      <c r="K20530">
        <v>37</v>
      </c>
      <c r="L20530" s="32">
        <v>37</v>
      </c>
      <c r="M20530">
        <v>35403</v>
      </c>
      <c r="N20530" t="s">
        <v>48</v>
      </c>
      <c r="O20530">
        <v>4</v>
      </c>
    </row>
    <row r="20531" spans="1:15" x14ac:dyDescent="0.25">
      <c r="A20531" s="2">
        <v>36741</v>
      </c>
      <c r="B20531">
        <v>900</v>
      </c>
      <c r="C20531">
        <v>19.079999999999998</v>
      </c>
      <c r="D20531">
        <v>19.12</v>
      </c>
      <c r="E20531">
        <v>19.03</v>
      </c>
      <c r="F20531">
        <v>19.399999999999999</v>
      </c>
      <c r="G20531">
        <v>19.14</v>
      </c>
      <c r="H20531" s="5">
        <v>54</v>
      </c>
      <c r="I20531">
        <v>54</v>
      </c>
      <c r="J20531">
        <v>53.99</v>
      </c>
      <c r="K20531">
        <v>54.01</v>
      </c>
      <c r="L20531" s="32">
        <v>54.02</v>
      </c>
      <c r="M20531">
        <v>37789</v>
      </c>
      <c r="N20531" t="s">
        <v>48</v>
      </c>
      <c r="O20531">
        <v>4</v>
      </c>
    </row>
    <row r="20532" spans="1:15" x14ac:dyDescent="0.25">
      <c r="A20532" s="2">
        <v>36741</v>
      </c>
      <c r="B20532">
        <v>1000</v>
      </c>
      <c r="C20532">
        <v>34.229999999999997</v>
      </c>
      <c r="D20532">
        <v>35.520000000000003</v>
      </c>
      <c r="E20532">
        <v>35.68</v>
      </c>
      <c r="F20532">
        <v>34.53</v>
      </c>
      <c r="G20532">
        <v>34.270000000000003</v>
      </c>
      <c r="H20532" s="5">
        <v>54</v>
      </c>
      <c r="I20532">
        <v>54</v>
      </c>
      <c r="J20532">
        <v>53.98</v>
      </c>
      <c r="K20532">
        <v>54.02</v>
      </c>
      <c r="L20532" s="32">
        <v>54.06</v>
      </c>
      <c r="M20532">
        <v>39344</v>
      </c>
      <c r="N20532" t="s">
        <v>48</v>
      </c>
      <c r="O20532">
        <v>4</v>
      </c>
    </row>
    <row r="20533" spans="1:15" x14ac:dyDescent="0.25">
      <c r="A20533" s="2">
        <v>36741</v>
      </c>
      <c r="B20533">
        <v>1100</v>
      </c>
      <c r="C20533">
        <v>43.27</v>
      </c>
      <c r="D20533">
        <v>51.41</v>
      </c>
      <c r="E20533">
        <v>56.46</v>
      </c>
      <c r="F20533">
        <v>43.47</v>
      </c>
      <c r="G20533">
        <v>43.3</v>
      </c>
      <c r="H20533" s="5">
        <v>55.99</v>
      </c>
      <c r="I20533">
        <v>55.99</v>
      </c>
      <c r="J20533">
        <v>55.97</v>
      </c>
      <c r="K20533">
        <v>56.01</v>
      </c>
      <c r="L20533" s="32">
        <v>56.05</v>
      </c>
      <c r="M20533">
        <v>40823</v>
      </c>
      <c r="N20533" t="s">
        <v>48</v>
      </c>
      <c r="O20533">
        <v>4</v>
      </c>
    </row>
    <row r="20534" spans="1:15" x14ac:dyDescent="0.25">
      <c r="A20534" s="2">
        <v>36741</v>
      </c>
      <c r="B20534">
        <v>1200</v>
      </c>
      <c r="C20534">
        <v>37.72</v>
      </c>
      <c r="D20534">
        <v>64.58</v>
      </c>
      <c r="E20534">
        <v>82.49</v>
      </c>
      <c r="F20534">
        <v>37.96</v>
      </c>
      <c r="G20534">
        <v>37.75</v>
      </c>
      <c r="H20534" s="5">
        <v>60</v>
      </c>
      <c r="I20534">
        <v>60</v>
      </c>
      <c r="J20534">
        <v>59.98</v>
      </c>
      <c r="K20534">
        <v>60.01</v>
      </c>
      <c r="L20534" s="32">
        <v>60.04</v>
      </c>
      <c r="M20534">
        <v>41775</v>
      </c>
      <c r="N20534" t="s">
        <v>48</v>
      </c>
      <c r="O20534">
        <v>4</v>
      </c>
    </row>
    <row r="20535" spans="1:15" x14ac:dyDescent="0.25">
      <c r="A20535" s="2">
        <v>36741</v>
      </c>
      <c r="B20535">
        <v>1300</v>
      </c>
      <c r="C20535">
        <v>27.2</v>
      </c>
      <c r="D20535">
        <v>63.4</v>
      </c>
      <c r="E20535">
        <v>87.47</v>
      </c>
      <c r="F20535">
        <v>27.58</v>
      </c>
      <c r="G20535">
        <v>27.24</v>
      </c>
      <c r="H20535" s="5">
        <v>61.01</v>
      </c>
      <c r="I20535">
        <v>61.01</v>
      </c>
      <c r="J20535">
        <v>61</v>
      </c>
      <c r="K20535">
        <v>61.02</v>
      </c>
      <c r="L20535" s="32">
        <v>61.05</v>
      </c>
      <c r="M20535">
        <v>42327</v>
      </c>
      <c r="N20535" t="s">
        <v>48</v>
      </c>
      <c r="O20535">
        <v>4</v>
      </c>
    </row>
    <row r="20536" spans="1:15" x14ac:dyDescent="0.25">
      <c r="A20536" s="2">
        <v>36741</v>
      </c>
      <c r="B20536">
        <v>1400</v>
      </c>
      <c r="C20536">
        <v>37.119999999999997</v>
      </c>
      <c r="D20536">
        <v>69.12</v>
      </c>
      <c r="E20536">
        <v>90.5</v>
      </c>
      <c r="F20536">
        <v>37.39</v>
      </c>
      <c r="G20536">
        <v>37.15</v>
      </c>
      <c r="H20536" s="5">
        <v>66</v>
      </c>
      <c r="I20536">
        <v>66</v>
      </c>
      <c r="J20536">
        <v>66</v>
      </c>
      <c r="K20536">
        <v>66</v>
      </c>
      <c r="L20536" s="32">
        <v>66</v>
      </c>
      <c r="M20536">
        <v>42926</v>
      </c>
      <c r="N20536" t="s">
        <v>48</v>
      </c>
      <c r="O20536">
        <v>4</v>
      </c>
    </row>
    <row r="20537" spans="1:15" x14ac:dyDescent="0.25">
      <c r="A20537" s="2">
        <v>36741</v>
      </c>
      <c r="B20537">
        <v>1500</v>
      </c>
      <c r="C20537">
        <v>44.16</v>
      </c>
      <c r="D20537">
        <v>73.22</v>
      </c>
      <c r="E20537">
        <v>92.7</v>
      </c>
      <c r="F20537">
        <v>44.35</v>
      </c>
      <c r="G20537">
        <v>44.18</v>
      </c>
      <c r="H20537" s="5">
        <v>72</v>
      </c>
      <c r="I20537">
        <v>72</v>
      </c>
      <c r="J20537">
        <v>72</v>
      </c>
      <c r="K20537">
        <v>72</v>
      </c>
      <c r="L20537" s="32">
        <v>72</v>
      </c>
      <c r="M20537">
        <v>43126</v>
      </c>
      <c r="N20537" t="s">
        <v>48</v>
      </c>
      <c r="O20537">
        <v>4</v>
      </c>
    </row>
    <row r="20538" spans="1:15" x14ac:dyDescent="0.25">
      <c r="A20538" s="2">
        <v>36741</v>
      </c>
      <c r="B20538">
        <v>1600</v>
      </c>
      <c r="C20538">
        <v>48.68</v>
      </c>
      <c r="D20538">
        <v>69.849999999999994</v>
      </c>
      <c r="E20538">
        <v>83.62</v>
      </c>
      <c r="F20538">
        <v>48.83</v>
      </c>
      <c r="G20538">
        <v>48.7</v>
      </c>
      <c r="H20538" s="5">
        <v>74.53</v>
      </c>
      <c r="I20538">
        <v>74.53</v>
      </c>
      <c r="J20538">
        <v>74.53</v>
      </c>
      <c r="K20538">
        <v>74.53</v>
      </c>
      <c r="L20538" s="32">
        <v>74.53</v>
      </c>
      <c r="M20538">
        <v>43801</v>
      </c>
      <c r="N20538" t="s">
        <v>48</v>
      </c>
      <c r="O20538">
        <v>4</v>
      </c>
    </row>
    <row r="20539" spans="1:15" x14ac:dyDescent="0.25">
      <c r="A20539" s="2">
        <v>36741</v>
      </c>
      <c r="B20539">
        <v>1700</v>
      </c>
      <c r="C20539">
        <v>39.880000000000003</v>
      </c>
      <c r="D20539">
        <v>57.35</v>
      </c>
      <c r="E20539">
        <v>65.84</v>
      </c>
      <c r="F20539">
        <v>39.119999999999997</v>
      </c>
      <c r="G20539">
        <v>40.049999999999997</v>
      </c>
      <c r="H20539" s="5">
        <v>73</v>
      </c>
      <c r="I20539">
        <v>73</v>
      </c>
      <c r="J20539">
        <v>73</v>
      </c>
      <c r="K20539">
        <v>73</v>
      </c>
      <c r="L20539" s="32">
        <v>73</v>
      </c>
      <c r="M20539">
        <v>44179</v>
      </c>
      <c r="N20539" t="s">
        <v>48</v>
      </c>
      <c r="O20539">
        <v>4</v>
      </c>
    </row>
    <row r="20540" spans="1:15" x14ac:dyDescent="0.25">
      <c r="A20540" s="2">
        <v>36741</v>
      </c>
      <c r="B20540">
        <v>1800</v>
      </c>
      <c r="C20540">
        <v>45.28</v>
      </c>
      <c r="D20540">
        <v>62.38</v>
      </c>
      <c r="E20540">
        <v>70.89</v>
      </c>
      <c r="F20540">
        <v>44.94</v>
      </c>
      <c r="G20540">
        <v>45.4</v>
      </c>
      <c r="H20540" s="5">
        <v>70</v>
      </c>
      <c r="I20540">
        <v>70</v>
      </c>
      <c r="J20540">
        <v>70</v>
      </c>
      <c r="K20540">
        <v>70</v>
      </c>
      <c r="L20540" s="32">
        <v>70</v>
      </c>
      <c r="M20540">
        <v>43836</v>
      </c>
      <c r="N20540" t="s">
        <v>48</v>
      </c>
      <c r="O20540">
        <v>4</v>
      </c>
    </row>
    <row r="20541" spans="1:15" x14ac:dyDescent="0.25">
      <c r="A20541" s="2">
        <v>36741</v>
      </c>
      <c r="B20541">
        <v>1900</v>
      </c>
      <c r="C20541">
        <v>22.02</v>
      </c>
      <c r="D20541">
        <v>50.03</v>
      </c>
      <c r="E20541">
        <v>64.430000000000007</v>
      </c>
      <c r="F20541">
        <v>22.57</v>
      </c>
      <c r="G20541">
        <v>22.09</v>
      </c>
      <c r="H20541" s="5">
        <v>60</v>
      </c>
      <c r="I20541">
        <v>60</v>
      </c>
      <c r="J20541">
        <v>60</v>
      </c>
      <c r="K20541">
        <v>60</v>
      </c>
      <c r="L20541" s="32">
        <v>60</v>
      </c>
      <c r="M20541">
        <v>42484</v>
      </c>
      <c r="N20541" t="s">
        <v>48</v>
      </c>
      <c r="O20541">
        <v>4</v>
      </c>
    </row>
    <row r="20542" spans="1:15" x14ac:dyDescent="0.25">
      <c r="A20542" s="2">
        <v>36741</v>
      </c>
      <c r="B20542">
        <v>2000</v>
      </c>
      <c r="C20542">
        <v>18.73</v>
      </c>
      <c r="D20542">
        <v>37.619999999999997</v>
      </c>
      <c r="E20542">
        <v>46.21</v>
      </c>
      <c r="F20542">
        <v>19.329999999999998</v>
      </c>
      <c r="G20542">
        <v>18.809999999999999</v>
      </c>
      <c r="H20542" s="5">
        <v>60</v>
      </c>
      <c r="I20542">
        <v>60</v>
      </c>
      <c r="J20542">
        <v>60</v>
      </c>
      <c r="K20542">
        <v>60</v>
      </c>
      <c r="L20542" s="32">
        <v>60</v>
      </c>
      <c r="M20542">
        <v>41112</v>
      </c>
      <c r="N20542" t="s">
        <v>48</v>
      </c>
      <c r="O20542">
        <v>4</v>
      </c>
    </row>
    <row r="20543" spans="1:15" x14ac:dyDescent="0.25">
      <c r="A20543" s="2">
        <v>36741</v>
      </c>
      <c r="B20543">
        <v>2100</v>
      </c>
      <c r="C20543">
        <v>38.700000000000003</v>
      </c>
      <c r="D20543">
        <v>41.36</v>
      </c>
      <c r="E20543">
        <v>40.97</v>
      </c>
      <c r="F20543">
        <v>39.049999999999997</v>
      </c>
      <c r="G20543">
        <v>38.75</v>
      </c>
      <c r="H20543" s="5">
        <v>56.76</v>
      </c>
      <c r="I20543">
        <v>57.58</v>
      </c>
      <c r="J20543">
        <v>57.98</v>
      </c>
      <c r="K20543">
        <v>56.77</v>
      </c>
      <c r="L20543" s="32">
        <v>56.78</v>
      </c>
      <c r="M20543">
        <v>40324</v>
      </c>
      <c r="N20543" t="s">
        <v>48</v>
      </c>
      <c r="O20543">
        <v>4</v>
      </c>
    </row>
    <row r="20544" spans="1:15" x14ac:dyDescent="0.25">
      <c r="A20544" s="2">
        <v>36741</v>
      </c>
      <c r="B20544">
        <v>2200</v>
      </c>
      <c r="C20544">
        <v>34.24</v>
      </c>
      <c r="D20544">
        <v>37.020000000000003</v>
      </c>
      <c r="E20544">
        <v>36.67</v>
      </c>
      <c r="F20544">
        <v>34.409999999999997</v>
      </c>
      <c r="G20544">
        <v>34.270000000000003</v>
      </c>
      <c r="H20544" s="5">
        <v>55</v>
      </c>
      <c r="I20544">
        <v>55</v>
      </c>
      <c r="J20544">
        <v>54.99</v>
      </c>
      <c r="K20544">
        <v>55.01</v>
      </c>
      <c r="L20544" s="32">
        <v>55.03</v>
      </c>
      <c r="M20544">
        <v>39289</v>
      </c>
      <c r="N20544" t="s">
        <v>48</v>
      </c>
      <c r="O20544">
        <v>4</v>
      </c>
    </row>
    <row r="20545" spans="1:15" x14ac:dyDescent="0.25">
      <c r="A20545" s="2">
        <v>36741</v>
      </c>
      <c r="B20545">
        <v>2300</v>
      </c>
      <c r="C20545">
        <v>19.55</v>
      </c>
      <c r="D20545">
        <v>22.5</v>
      </c>
      <c r="E20545">
        <v>23.15</v>
      </c>
      <c r="F20545">
        <v>19.55</v>
      </c>
      <c r="G20545">
        <v>19.55</v>
      </c>
      <c r="H20545" s="5">
        <v>35.06</v>
      </c>
      <c r="I20545">
        <v>35.06</v>
      </c>
      <c r="J20545">
        <v>35</v>
      </c>
      <c r="K20545">
        <v>35.1</v>
      </c>
      <c r="L20545" s="32">
        <v>35.21</v>
      </c>
      <c r="M20545">
        <v>36227</v>
      </c>
      <c r="N20545" t="s">
        <v>48</v>
      </c>
      <c r="O20545">
        <v>4</v>
      </c>
    </row>
    <row r="20546" spans="1:15" x14ac:dyDescent="0.25">
      <c r="A20546" s="2">
        <v>36741</v>
      </c>
      <c r="B20546">
        <v>2400</v>
      </c>
      <c r="C20546">
        <v>19.28</v>
      </c>
      <c r="D20546">
        <v>25.71</v>
      </c>
      <c r="E20546">
        <v>31</v>
      </c>
      <c r="F20546">
        <v>19.28</v>
      </c>
      <c r="G20546">
        <v>19.28</v>
      </c>
      <c r="H20546" s="5">
        <v>31</v>
      </c>
      <c r="I20546">
        <v>31</v>
      </c>
      <c r="J20546">
        <v>31</v>
      </c>
      <c r="K20546">
        <v>31</v>
      </c>
      <c r="L20546" s="32">
        <v>31</v>
      </c>
      <c r="M20546">
        <v>33029</v>
      </c>
      <c r="N20546" t="s">
        <v>47</v>
      </c>
      <c r="O20546">
        <v>4</v>
      </c>
    </row>
    <row r="20547" spans="1:15" x14ac:dyDescent="0.25">
      <c r="A20547" s="2">
        <v>36742</v>
      </c>
      <c r="B20547">
        <v>100</v>
      </c>
      <c r="C20547">
        <v>17.37</v>
      </c>
      <c r="D20547">
        <v>26.67</v>
      </c>
      <c r="E20547">
        <v>35.76</v>
      </c>
      <c r="F20547">
        <v>17.47</v>
      </c>
      <c r="G20547">
        <v>17.48</v>
      </c>
      <c r="H20547" s="5">
        <v>21.99</v>
      </c>
      <c r="I20547">
        <v>21.99</v>
      </c>
      <c r="J20547">
        <v>21.99</v>
      </c>
      <c r="K20547">
        <v>21.99</v>
      </c>
      <c r="L20547" s="32">
        <v>21.99</v>
      </c>
      <c r="M20547">
        <v>30428</v>
      </c>
      <c r="N20547" t="s">
        <v>47</v>
      </c>
      <c r="O20547">
        <v>5</v>
      </c>
    </row>
    <row r="20548" spans="1:15" x14ac:dyDescent="0.25">
      <c r="A20548" s="2">
        <v>36742</v>
      </c>
      <c r="B20548">
        <v>200</v>
      </c>
      <c r="C20548">
        <v>17.75</v>
      </c>
      <c r="D20548">
        <v>28.05</v>
      </c>
      <c r="E20548">
        <v>41.72</v>
      </c>
      <c r="F20548">
        <v>18.82</v>
      </c>
      <c r="G20548">
        <v>18.940000000000001</v>
      </c>
      <c r="H20548" s="5">
        <v>17</v>
      </c>
      <c r="I20548">
        <v>17</v>
      </c>
      <c r="J20548">
        <v>17</v>
      </c>
      <c r="K20548">
        <v>17</v>
      </c>
      <c r="L20548" s="32">
        <v>17</v>
      </c>
      <c r="M20548">
        <v>28619</v>
      </c>
      <c r="N20548" t="s">
        <v>47</v>
      </c>
      <c r="O20548">
        <v>5</v>
      </c>
    </row>
    <row r="20549" spans="1:15" x14ac:dyDescent="0.25">
      <c r="A20549" s="2">
        <v>36742</v>
      </c>
      <c r="B20549">
        <v>300</v>
      </c>
      <c r="C20549">
        <v>16.3</v>
      </c>
      <c r="D20549">
        <v>26.47</v>
      </c>
      <c r="E20549">
        <v>40.5</v>
      </c>
      <c r="F20549">
        <v>17.059999999999999</v>
      </c>
      <c r="G20549">
        <v>17.149999999999999</v>
      </c>
      <c r="H20549" s="5">
        <v>15.5</v>
      </c>
      <c r="I20549">
        <v>15.73</v>
      </c>
      <c r="J20549">
        <v>15.99</v>
      </c>
      <c r="K20549">
        <v>15.5</v>
      </c>
      <c r="L20549" s="32">
        <v>15.5</v>
      </c>
      <c r="M20549">
        <v>27616</v>
      </c>
      <c r="N20549" t="s">
        <v>47</v>
      </c>
      <c r="O20549">
        <v>5</v>
      </c>
    </row>
    <row r="20550" spans="1:15" x14ac:dyDescent="0.25">
      <c r="A20550" s="2">
        <v>36742</v>
      </c>
      <c r="B20550">
        <v>400</v>
      </c>
      <c r="C20550">
        <v>12.39</v>
      </c>
      <c r="D20550">
        <v>14.61</v>
      </c>
      <c r="E20550">
        <v>15.83</v>
      </c>
      <c r="F20550">
        <v>13.56</v>
      </c>
      <c r="G20550">
        <v>13.69</v>
      </c>
      <c r="H20550" s="5">
        <v>15</v>
      </c>
      <c r="I20550">
        <v>15.47</v>
      </c>
      <c r="J20550">
        <v>15.99</v>
      </c>
      <c r="K20550">
        <v>15</v>
      </c>
      <c r="L20550" s="32">
        <v>15</v>
      </c>
      <c r="M20550">
        <v>26783</v>
      </c>
      <c r="N20550" t="s">
        <v>47</v>
      </c>
      <c r="O20550">
        <v>5</v>
      </c>
    </row>
    <row r="20551" spans="1:15" x14ac:dyDescent="0.25">
      <c r="A20551" s="2">
        <v>36742</v>
      </c>
      <c r="B20551">
        <v>500</v>
      </c>
      <c r="C20551">
        <v>14.7</v>
      </c>
      <c r="D20551">
        <v>15.65</v>
      </c>
      <c r="E20551">
        <v>15.64</v>
      </c>
      <c r="F20551">
        <v>15.49</v>
      </c>
      <c r="G20551">
        <v>15.59</v>
      </c>
      <c r="H20551" s="5">
        <v>14.86</v>
      </c>
      <c r="I20551">
        <v>15.4</v>
      </c>
      <c r="J20551">
        <v>16</v>
      </c>
      <c r="K20551">
        <v>14.86</v>
      </c>
      <c r="L20551" s="32">
        <v>14.86</v>
      </c>
      <c r="M20551">
        <v>26733</v>
      </c>
      <c r="N20551" t="s">
        <v>47</v>
      </c>
      <c r="O20551">
        <v>5</v>
      </c>
    </row>
    <row r="20552" spans="1:15" x14ac:dyDescent="0.25">
      <c r="A20552" s="2">
        <v>36742</v>
      </c>
      <c r="B20552">
        <v>600</v>
      </c>
      <c r="C20552">
        <v>16.309999999999999</v>
      </c>
      <c r="D20552">
        <v>16.309999999999999</v>
      </c>
      <c r="E20552">
        <v>16.309999999999999</v>
      </c>
      <c r="F20552">
        <v>16.309999999999999</v>
      </c>
      <c r="G20552">
        <v>16.309999999999999</v>
      </c>
      <c r="H20552" s="5">
        <v>16</v>
      </c>
      <c r="I20552">
        <v>16.940000000000001</v>
      </c>
      <c r="J20552">
        <v>17.989999999999998</v>
      </c>
      <c r="K20552">
        <v>16</v>
      </c>
      <c r="L20552" s="32">
        <v>16</v>
      </c>
      <c r="M20552">
        <v>28039</v>
      </c>
      <c r="N20552" t="s">
        <v>47</v>
      </c>
      <c r="O20552">
        <v>5</v>
      </c>
    </row>
    <row r="20553" spans="1:15" x14ac:dyDescent="0.25">
      <c r="A20553" s="2">
        <v>36742</v>
      </c>
      <c r="B20553">
        <v>700</v>
      </c>
      <c r="C20553">
        <v>16.98</v>
      </c>
      <c r="D20553">
        <v>16.98</v>
      </c>
      <c r="E20553">
        <v>16.98</v>
      </c>
      <c r="F20553">
        <v>16.98</v>
      </c>
      <c r="G20553">
        <v>16.98</v>
      </c>
      <c r="H20553" s="5">
        <v>23</v>
      </c>
      <c r="I20553">
        <v>23</v>
      </c>
      <c r="J20553">
        <v>23</v>
      </c>
      <c r="K20553">
        <v>23</v>
      </c>
      <c r="L20553" s="32">
        <v>23</v>
      </c>
      <c r="M20553">
        <v>30283</v>
      </c>
      <c r="N20553" t="s">
        <v>47</v>
      </c>
      <c r="O20553">
        <v>5</v>
      </c>
    </row>
    <row r="20554" spans="1:15" x14ac:dyDescent="0.25">
      <c r="A20554" s="2">
        <v>36742</v>
      </c>
      <c r="B20554">
        <v>800</v>
      </c>
      <c r="C20554">
        <v>22.06</v>
      </c>
      <c r="D20554">
        <v>22.06</v>
      </c>
      <c r="E20554">
        <v>22.06</v>
      </c>
      <c r="F20554">
        <v>22.06</v>
      </c>
      <c r="G20554">
        <v>22.06</v>
      </c>
      <c r="H20554" s="5">
        <v>23</v>
      </c>
      <c r="I20554">
        <v>35</v>
      </c>
      <c r="J20554">
        <v>30.36</v>
      </c>
      <c r="K20554">
        <v>24.06</v>
      </c>
      <c r="L20554" s="32">
        <v>28.21</v>
      </c>
      <c r="M20554">
        <v>32810</v>
      </c>
      <c r="N20554" t="s">
        <v>48</v>
      </c>
      <c r="O20554">
        <v>5</v>
      </c>
    </row>
    <row r="20555" spans="1:15" x14ac:dyDescent="0.25">
      <c r="A20555" s="2">
        <v>36742</v>
      </c>
      <c r="B20555">
        <v>900</v>
      </c>
      <c r="C20555">
        <v>36.85</v>
      </c>
      <c r="D20555">
        <v>36.85</v>
      </c>
      <c r="E20555">
        <v>36.85</v>
      </c>
      <c r="F20555">
        <v>36.85</v>
      </c>
      <c r="G20555">
        <v>36.85</v>
      </c>
      <c r="H20555" s="5">
        <v>38</v>
      </c>
      <c r="I20555">
        <v>38</v>
      </c>
      <c r="J20555">
        <v>38</v>
      </c>
      <c r="K20555">
        <v>38</v>
      </c>
      <c r="L20555" s="32">
        <v>38</v>
      </c>
      <c r="M20555">
        <v>35323</v>
      </c>
      <c r="N20555" t="s">
        <v>48</v>
      </c>
      <c r="O20555">
        <v>5</v>
      </c>
    </row>
    <row r="20556" spans="1:15" x14ac:dyDescent="0.25">
      <c r="A20556" s="2">
        <v>36742</v>
      </c>
      <c r="B20556">
        <v>1000</v>
      </c>
      <c r="C20556">
        <v>27.25</v>
      </c>
      <c r="D20556">
        <v>27.25</v>
      </c>
      <c r="E20556">
        <v>27.25</v>
      </c>
      <c r="F20556">
        <v>27.25</v>
      </c>
      <c r="G20556">
        <v>27.25</v>
      </c>
      <c r="H20556" s="5">
        <v>46.64</v>
      </c>
      <c r="I20556">
        <v>46.64</v>
      </c>
      <c r="J20556">
        <v>46.6</v>
      </c>
      <c r="K20556">
        <v>46.66</v>
      </c>
      <c r="L20556" s="32">
        <v>46.72</v>
      </c>
      <c r="M20556">
        <v>37242</v>
      </c>
      <c r="N20556" t="s">
        <v>48</v>
      </c>
      <c r="O20556">
        <v>5</v>
      </c>
    </row>
    <row r="20557" spans="1:15" x14ac:dyDescent="0.25">
      <c r="A20557" s="2">
        <v>36742</v>
      </c>
      <c r="B20557">
        <v>1100</v>
      </c>
      <c r="C20557">
        <v>39.5</v>
      </c>
      <c r="D20557">
        <v>39.5</v>
      </c>
      <c r="E20557">
        <v>39.479999999999997</v>
      </c>
      <c r="F20557">
        <v>39.58</v>
      </c>
      <c r="G20557">
        <v>39.51</v>
      </c>
      <c r="H20557" s="5">
        <v>50</v>
      </c>
      <c r="I20557">
        <v>50</v>
      </c>
      <c r="J20557">
        <v>49.97</v>
      </c>
      <c r="K20557">
        <v>50.03</v>
      </c>
      <c r="L20557" s="32">
        <v>50.09</v>
      </c>
      <c r="M20557">
        <v>38835</v>
      </c>
      <c r="N20557" t="s">
        <v>48</v>
      </c>
      <c r="O20557">
        <v>5</v>
      </c>
    </row>
    <row r="20558" spans="1:15" x14ac:dyDescent="0.25">
      <c r="A20558" s="2">
        <v>36742</v>
      </c>
      <c r="B20558">
        <v>1200</v>
      </c>
      <c r="C20558">
        <v>52.62</v>
      </c>
      <c r="D20558">
        <v>52.63</v>
      </c>
      <c r="E20558">
        <v>52.61</v>
      </c>
      <c r="F20558">
        <v>52.69</v>
      </c>
      <c r="G20558">
        <v>52.63</v>
      </c>
      <c r="H20558" s="5">
        <v>58</v>
      </c>
      <c r="I20558">
        <v>58</v>
      </c>
      <c r="J20558">
        <v>57.98</v>
      </c>
      <c r="K20558">
        <v>58.01</v>
      </c>
      <c r="L20558" s="32">
        <v>58.04</v>
      </c>
      <c r="M20558">
        <v>39612</v>
      </c>
      <c r="N20558" t="s">
        <v>48</v>
      </c>
      <c r="O20558">
        <v>5</v>
      </c>
    </row>
    <row r="20559" spans="1:15" x14ac:dyDescent="0.25">
      <c r="A20559" s="2">
        <v>36742</v>
      </c>
      <c r="B20559">
        <v>1300</v>
      </c>
      <c r="C20559">
        <v>39.1</v>
      </c>
      <c r="D20559">
        <v>39.119999999999997</v>
      </c>
      <c r="E20559">
        <v>39.03</v>
      </c>
      <c r="F20559">
        <v>39.4</v>
      </c>
      <c r="G20559">
        <v>39.14</v>
      </c>
      <c r="H20559" s="5">
        <v>60</v>
      </c>
      <c r="I20559">
        <v>60</v>
      </c>
      <c r="J20559">
        <v>59.99</v>
      </c>
      <c r="K20559">
        <v>60.01</v>
      </c>
      <c r="L20559" s="32">
        <v>60.03</v>
      </c>
      <c r="M20559">
        <v>40727</v>
      </c>
      <c r="N20559" t="s">
        <v>48</v>
      </c>
      <c r="O20559">
        <v>5</v>
      </c>
    </row>
    <row r="20560" spans="1:15" x14ac:dyDescent="0.25">
      <c r="A20560" s="2">
        <v>36742</v>
      </c>
      <c r="B20560">
        <v>1400</v>
      </c>
      <c r="C20560">
        <v>41.31</v>
      </c>
      <c r="D20560">
        <v>41.33</v>
      </c>
      <c r="E20560">
        <v>41.25</v>
      </c>
      <c r="F20560">
        <v>41.59</v>
      </c>
      <c r="G20560">
        <v>41.35</v>
      </c>
      <c r="H20560" s="5">
        <v>65</v>
      </c>
      <c r="I20560">
        <v>65</v>
      </c>
      <c r="J20560">
        <v>64.989999999999995</v>
      </c>
      <c r="K20560">
        <v>65.010000000000005</v>
      </c>
      <c r="L20560" s="32">
        <v>65.02</v>
      </c>
      <c r="M20560">
        <v>41481</v>
      </c>
      <c r="N20560" t="s">
        <v>48</v>
      </c>
      <c r="O20560">
        <v>5</v>
      </c>
    </row>
    <row r="20561" spans="1:15" x14ac:dyDescent="0.25">
      <c r="A20561" s="2">
        <v>36742</v>
      </c>
      <c r="B20561">
        <v>1500</v>
      </c>
      <c r="C20561">
        <v>40.71</v>
      </c>
      <c r="D20561">
        <v>40.729999999999997</v>
      </c>
      <c r="E20561">
        <v>40.64</v>
      </c>
      <c r="F20561">
        <v>41.04</v>
      </c>
      <c r="G20561">
        <v>40.76</v>
      </c>
      <c r="H20561" s="5">
        <v>73</v>
      </c>
      <c r="I20561">
        <v>72.989999999999995</v>
      </c>
      <c r="J20561">
        <v>72.97</v>
      </c>
      <c r="K20561">
        <v>73.010000000000005</v>
      </c>
      <c r="L20561" s="32">
        <v>73.05</v>
      </c>
      <c r="M20561">
        <v>41120</v>
      </c>
      <c r="N20561" t="s">
        <v>48</v>
      </c>
      <c r="O20561">
        <v>5</v>
      </c>
    </row>
    <row r="20562" spans="1:15" x14ac:dyDescent="0.25">
      <c r="A20562" s="2">
        <v>36742</v>
      </c>
      <c r="B20562">
        <v>1600</v>
      </c>
      <c r="C20562">
        <v>29.51</v>
      </c>
      <c r="D20562">
        <v>31.36</v>
      </c>
      <c r="E20562">
        <v>31.35</v>
      </c>
      <c r="F20562">
        <v>29.99</v>
      </c>
      <c r="G20562">
        <v>29.57</v>
      </c>
      <c r="H20562" s="5">
        <v>75.989999999999995</v>
      </c>
      <c r="I20562">
        <v>75.989999999999995</v>
      </c>
      <c r="J20562">
        <v>75.98</v>
      </c>
      <c r="K20562">
        <v>76</v>
      </c>
      <c r="L20562" s="32">
        <v>76.02</v>
      </c>
      <c r="M20562">
        <v>41262</v>
      </c>
      <c r="N20562" t="s">
        <v>48</v>
      </c>
      <c r="O20562">
        <v>5</v>
      </c>
    </row>
    <row r="20563" spans="1:15" x14ac:dyDescent="0.25">
      <c r="A20563" s="2">
        <v>36742</v>
      </c>
      <c r="B20563">
        <v>1700</v>
      </c>
      <c r="C20563">
        <v>19.11</v>
      </c>
      <c r="D20563">
        <v>22.42</v>
      </c>
      <c r="E20563">
        <v>22.15</v>
      </c>
      <c r="F20563">
        <v>19.71</v>
      </c>
      <c r="G20563">
        <v>19.2</v>
      </c>
      <c r="H20563" s="5">
        <v>73</v>
      </c>
      <c r="I20563">
        <v>73</v>
      </c>
      <c r="J20563">
        <v>73</v>
      </c>
      <c r="K20563">
        <v>73</v>
      </c>
      <c r="L20563" s="32">
        <v>73</v>
      </c>
      <c r="M20563">
        <v>40632</v>
      </c>
      <c r="N20563" t="s">
        <v>48</v>
      </c>
      <c r="O20563">
        <v>5</v>
      </c>
    </row>
    <row r="20564" spans="1:15" x14ac:dyDescent="0.25">
      <c r="A20564" s="2">
        <v>36742</v>
      </c>
      <c r="B20564">
        <v>1800</v>
      </c>
      <c r="C20564">
        <v>18.47</v>
      </c>
      <c r="D20564">
        <v>21.81</v>
      </c>
      <c r="E20564">
        <v>21.54</v>
      </c>
      <c r="F20564">
        <v>19.04</v>
      </c>
      <c r="G20564">
        <v>18.55</v>
      </c>
      <c r="H20564" s="5">
        <v>65</v>
      </c>
      <c r="I20564">
        <v>65</v>
      </c>
      <c r="J20564">
        <v>65</v>
      </c>
      <c r="K20564">
        <v>65</v>
      </c>
      <c r="L20564" s="32">
        <v>65</v>
      </c>
      <c r="M20564">
        <v>39557</v>
      </c>
      <c r="N20564" t="s">
        <v>48</v>
      </c>
      <c r="O20564">
        <v>5</v>
      </c>
    </row>
    <row r="20565" spans="1:15" x14ac:dyDescent="0.25">
      <c r="A20565" s="2">
        <v>36742</v>
      </c>
      <c r="B20565">
        <v>1900</v>
      </c>
      <c r="C20565">
        <v>17.149999999999999</v>
      </c>
      <c r="D20565">
        <v>20.55</v>
      </c>
      <c r="E20565">
        <v>20.29</v>
      </c>
      <c r="F20565">
        <v>17.73</v>
      </c>
      <c r="G20565">
        <v>17.239999999999998</v>
      </c>
      <c r="H20565" s="5">
        <v>49.84</v>
      </c>
      <c r="I20565">
        <v>49.84</v>
      </c>
      <c r="J20565">
        <v>49.84</v>
      </c>
      <c r="K20565">
        <v>49.84</v>
      </c>
      <c r="L20565" s="32">
        <v>49.84</v>
      </c>
      <c r="M20565">
        <v>38131</v>
      </c>
      <c r="N20565" t="s">
        <v>48</v>
      </c>
      <c r="O20565">
        <v>5</v>
      </c>
    </row>
    <row r="20566" spans="1:15" x14ac:dyDescent="0.25">
      <c r="A20566" s="2">
        <v>36742</v>
      </c>
      <c r="B20566">
        <v>2000</v>
      </c>
      <c r="C20566">
        <v>16.989999999999998</v>
      </c>
      <c r="D20566">
        <v>20.12</v>
      </c>
      <c r="E20566">
        <v>20.14</v>
      </c>
      <c r="F20566">
        <v>17.53</v>
      </c>
      <c r="G20566">
        <v>17.07</v>
      </c>
      <c r="H20566" s="5">
        <v>45.43</v>
      </c>
      <c r="I20566">
        <v>46.43</v>
      </c>
      <c r="J20566">
        <v>47.43</v>
      </c>
      <c r="K20566">
        <v>45.43</v>
      </c>
      <c r="L20566" s="32">
        <v>45.43</v>
      </c>
      <c r="M20566">
        <v>36783</v>
      </c>
      <c r="N20566" t="s">
        <v>48</v>
      </c>
      <c r="O20566">
        <v>5</v>
      </c>
    </row>
    <row r="20567" spans="1:15" x14ac:dyDescent="0.25">
      <c r="A20567" s="2">
        <v>36742</v>
      </c>
      <c r="B20567">
        <v>2100</v>
      </c>
      <c r="C20567">
        <v>28.18</v>
      </c>
      <c r="D20567">
        <v>30.47</v>
      </c>
      <c r="E20567">
        <v>30.84</v>
      </c>
      <c r="F20567">
        <v>28.56</v>
      </c>
      <c r="G20567">
        <v>28.23</v>
      </c>
      <c r="H20567" s="5">
        <v>39</v>
      </c>
      <c r="I20567">
        <v>46.3</v>
      </c>
      <c r="J20567">
        <v>54.41</v>
      </c>
      <c r="K20567">
        <v>39</v>
      </c>
      <c r="L20567" s="32">
        <v>39</v>
      </c>
      <c r="M20567">
        <v>36674</v>
      </c>
      <c r="N20567" t="s">
        <v>48</v>
      </c>
      <c r="O20567">
        <v>5</v>
      </c>
    </row>
    <row r="20568" spans="1:15" x14ac:dyDescent="0.25">
      <c r="A20568" s="2">
        <v>36742</v>
      </c>
      <c r="B20568">
        <v>2200</v>
      </c>
      <c r="C20568">
        <v>19.3</v>
      </c>
      <c r="D20568">
        <v>21.91</v>
      </c>
      <c r="E20568">
        <v>22.43</v>
      </c>
      <c r="F20568">
        <v>19.420000000000002</v>
      </c>
      <c r="G20568">
        <v>19.32</v>
      </c>
      <c r="H20568" s="5">
        <v>35</v>
      </c>
      <c r="I20568">
        <v>37.15</v>
      </c>
      <c r="J20568">
        <v>39.56</v>
      </c>
      <c r="K20568">
        <v>35</v>
      </c>
      <c r="L20568" s="32">
        <v>35</v>
      </c>
      <c r="M20568">
        <v>36150</v>
      </c>
      <c r="N20568" t="s">
        <v>48</v>
      </c>
      <c r="O20568">
        <v>5</v>
      </c>
    </row>
    <row r="20569" spans="1:15" x14ac:dyDescent="0.25">
      <c r="A20569" s="2">
        <v>36742</v>
      </c>
      <c r="B20569">
        <v>2300</v>
      </c>
      <c r="C20569">
        <v>21.19</v>
      </c>
      <c r="D20569">
        <v>22.66</v>
      </c>
      <c r="E20569">
        <v>22.97</v>
      </c>
      <c r="F20569">
        <v>21.19</v>
      </c>
      <c r="G20569">
        <v>21.19</v>
      </c>
      <c r="H20569" s="5">
        <v>24</v>
      </c>
      <c r="I20569">
        <v>26.42</v>
      </c>
      <c r="J20569">
        <v>28.99</v>
      </c>
      <c r="K20569">
        <v>24</v>
      </c>
      <c r="L20569" s="32">
        <v>24</v>
      </c>
      <c r="M20569">
        <v>33510</v>
      </c>
      <c r="N20569" t="s">
        <v>48</v>
      </c>
      <c r="O20569">
        <v>5</v>
      </c>
    </row>
    <row r="20570" spans="1:15" x14ac:dyDescent="0.25">
      <c r="A20570" s="2">
        <v>36742</v>
      </c>
      <c r="B20570">
        <v>2400</v>
      </c>
      <c r="C20570">
        <v>16.55</v>
      </c>
      <c r="D20570">
        <v>16.55</v>
      </c>
      <c r="E20570">
        <v>16.55</v>
      </c>
      <c r="F20570">
        <v>16.55</v>
      </c>
      <c r="G20570">
        <v>16.55</v>
      </c>
      <c r="H20570" s="5">
        <v>19.25</v>
      </c>
      <c r="I20570">
        <v>20.55</v>
      </c>
      <c r="J20570">
        <v>22</v>
      </c>
      <c r="K20570">
        <v>19.25</v>
      </c>
      <c r="L20570" s="32">
        <v>19.25</v>
      </c>
      <c r="M20570">
        <v>30714</v>
      </c>
      <c r="N20570" t="s">
        <v>47</v>
      </c>
      <c r="O20570">
        <v>5</v>
      </c>
    </row>
    <row r="20571" spans="1:15" x14ac:dyDescent="0.25">
      <c r="A20571" s="2">
        <v>36743</v>
      </c>
      <c r="B20571">
        <v>100</v>
      </c>
      <c r="C20571">
        <v>14.63</v>
      </c>
      <c r="D20571">
        <v>14.63</v>
      </c>
      <c r="E20571">
        <v>14.63</v>
      </c>
      <c r="F20571">
        <v>14.63</v>
      </c>
      <c r="G20571">
        <v>14.63</v>
      </c>
      <c r="H20571" s="5">
        <v>16.100000000000001</v>
      </c>
      <c r="I20571">
        <v>16.21</v>
      </c>
      <c r="J20571">
        <v>16.329999999999998</v>
      </c>
      <c r="K20571">
        <v>16.100000000000001</v>
      </c>
      <c r="L20571" s="32">
        <v>16.100000000000001</v>
      </c>
      <c r="M20571">
        <v>28259</v>
      </c>
      <c r="N20571" t="s">
        <v>47</v>
      </c>
      <c r="O20571">
        <v>6</v>
      </c>
    </row>
    <row r="20572" spans="1:15" x14ac:dyDescent="0.25">
      <c r="A20572" s="2">
        <v>36743</v>
      </c>
      <c r="B20572">
        <v>200</v>
      </c>
      <c r="C20572">
        <v>12.84</v>
      </c>
      <c r="D20572">
        <v>12.38</v>
      </c>
      <c r="E20572">
        <v>12.49</v>
      </c>
      <c r="F20572">
        <v>13.86</v>
      </c>
      <c r="G20572">
        <v>13</v>
      </c>
      <c r="H20572" s="5">
        <v>14.35</v>
      </c>
      <c r="I20572">
        <v>14.35</v>
      </c>
      <c r="J20572">
        <v>14.35</v>
      </c>
      <c r="K20572">
        <v>14.35</v>
      </c>
      <c r="L20572" s="32">
        <v>14.35</v>
      </c>
      <c r="M20572">
        <v>26285</v>
      </c>
      <c r="N20572" t="s">
        <v>47</v>
      </c>
      <c r="O20572">
        <v>6</v>
      </c>
    </row>
    <row r="20573" spans="1:15" x14ac:dyDescent="0.25">
      <c r="A20573" s="2">
        <v>36743</v>
      </c>
      <c r="B20573">
        <v>300</v>
      </c>
      <c r="C20573">
        <v>12.69</v>
      </c>
      <c r="D20573">
        <v>12.19</v>
      </c>
      <c r="E20573">
        <v>12.31</v>
      </c>
      <c r="F20573">
        <v>13.77</v>
      </c>
      <c r="G20573">
        <v>12.84</v>
      </c>
      <c r="H20573" s="5">
        <v>13</v>
      </c>
      <c r="I20573">
        <v>13</v>
      </c>
      <c r="J20573">
        <v>13</v>
      </c>
      <c r="K20573">
        <v>13</v>
      </c>
      <c r="L20573" s="32">
        <v>13</v>
      </c>
      <c r="M20573">
        <v>24828</v>
      </c>
      <c r="N20573" t="s">
        <v>47</v>
      </c>
      <c r="O20573">
        <v>6</v>
      </c>
    </row>
    <row r="20574" spans="1:15" x14ac:dyDescent="0.25">
      <c r="A20574" s="2">
        <v>36743</v>
      </c>
      <c r="B20574">
        <v>400</v>
      </c>
      <c r="C20574">
        <v>12.51</v>
      </c>
      <c r="D20574">
        <v>12.07</v>
      </c>
      <c r="E20574">
        <v>12.18</v>
      </c>
      <c r="F20574">
        <v>13.47</v>
      </c>
      <c r="G20574">
        <v>12.66</v>
      </c>
      <c r="H20574" s="5">
        <v>12.2</v>
      </c>
      <c r="I20574">
        <v>12.2</v>
      </c>
      <c r="J20574">
        <v>12.2</v>
      </c>
      <c r="K20574">
        <v>12.2</v>
      </c>
      <c r="L20574" s="32">
        <v>12.2</v>
      </c>
      <c r="M20574">
        <v>23854</v>
      </c>
      <c r="N20574" t="s">
        <v>47</v>
      </c>
      <c r="O20574">
        <v>6</v>
      </c>
    </row>
    <row r="20575" spans="1:15" x14ac:dyDescent="0.25">
      <c r="A20575" s="2">
        <v>36743</v>
      </c>
      <c r="B20575">
        <v>500</v>
      </c>
      <c r="C20575">
        <v>12.37</v>
      </c>
      <c r="D20575">
        <v>12.29</v>
      </c>
      <c r="E20575">
        <v>12.31</v>
      </c>
      <c r="F20575">
        <v>12.52</v>
      </c>
      <c r="G20575">
        <v>12.4</v>
      </c>
      <c r="H20575" s="5">
        <v>12</v>
      </c>
      <c r="I20575">
        <v>12</v>
      </c>
      <c r="J20575">
        <v>12</v>
      </c>
      <c r="K20575">
        <v>12</v>
      </c>
      <c r="L20575" s="32">
        <v>12</v>
      </c>
      <c r="M20575">
        <v>23395</v>
      </c>
      <c r="N20575" t="s">
        <v>47</v>
      </c>
      <c r="O20575">
        <v>6</v>
      </c>
    </row>
    <row r="20576" spans="1:15" x14ac:dyDescent="0.25">
      <c r="A20576" s="2">
        <v>36743</v>
      </c>
      <c r="B20576">
        <v>600</v>
      </c>
      <c r="C20576">
        <v>12.53</v>
      </c>
      <c r="D20576">
        <v>12.53</v>
      </c>
      <c r="E20576">
        <v>12.53</v>
      </c>
      <c r="F20576">
        <v>12.53</v>
      </c>
      <c r="G20576">
        <v>12.53</v>
      </c>
      <c r="H20576" s="5">
        <v>12.3</v>
      </c>
      <c r="I20576">
        <v>13.1</v>
      </c>
      <c r="J20576">
        <v>14</v>
      </c>
      <c r="K20576">
        <v>12.3</v>
      </c>
      <c r="L20576" s="32">
        <v>12.3</v>
      </c>
      <c r="M20576">
        <v>23599</v>
      </c>
      <c r="N20576" t="s">
        <v>47</v>
      </c>
      <c r="O20576">
        <v>6</v>
      </c>
    </row>
    <row r="20577" spans="1:15" x14ac:dyDescent="0.25">
      <c r="A20577" s="2">
        <v>36743</v>
      </c>
      <c r="B20577">
        <v>700</v>
      </c>
      <c r="C20577">
        <v>12.42</v>
      </c>
      <c r="D20577">
        <v>12.42</v>
      </c>
      <c r="E20577">
        <v>12.42</v>
      </c>
      <c r="F20577">
        <v>12.42</v>
      </c>
      <c r="G20577">
        <v>12.42</v>
      </c>
      <c r="H20577" s="5">
        <v>13.08</v>
      </c>
      <c r="I20577">
        <v>14.93</v>
      </c>
      <c r="J20577">
        <v>17</v>
      </c>
      <c r="K20577">
        <v>13.08</v>
      </c>
      <c r="L20577" s="32">
        <v>13.08</v>
      </c>
      <c r="M20577">
        <v>23746</v>
      </c>
      <c r="N20577" t="s">
        <v>47</v>
      </c>
      <c r="O20577">
        <v>6</v>
      </c>
    </row>
    <row r="20578" spans="1:15" x14ac:dyDescent="0.25">
      <c r="A20578" s="2">
        <v>36743</v>
      </c>
      <c r="B20578">
        <v>800</v>
      </c>
      <c r="C20578">
        <v>13.31</v>
      </c>
      <c r="D20578">
        <v>13.31</v>
      </c>
      <c r="E20578">
        <v>13.31</v>
      </c>
      <c r="F20578">
        <v>13.31</v>
      </c>
      <c r="G20578">
        <v>13.31</v>
      </c>
      <c r="H20578" s="5">
        <v>14</v>
      </c>
      <c r="I20578">
        <v>15.5</v>
      </c>
      <c r="J20578">
        <v>17.02</v>
      </c>
      <c r="K20578">
        <v>14.04</v>
      </c>
      <c r="L20578" s="32">
        <v>13.99</v>
      </c>
      <c r="M20578">
        <v>25275</v>
      </c>
      <c r="N20578" t="s">
        <v>48</v>
      </c>
      <c r="O20578">
        <v>6</v>
      </c>
    </row>
    <row r="20579" spans="1:15" x14ac:dyDescent="0.25">
      <c r="A20579" s="2">
        <v>36743</v>
      </c>
      <c r="B20579">
        <v>900</v>
      </c>
      <c r="C20579">
        <v>17.899999999999999</v>
      </c>
      <c r="D20579">
        <v>17.899999999999999</v>
      </c>
      <c r="E20579">
        <v>17.899999999999999</v>
      </c>
      <c r="F20579">
        <v>17.899999999999999</v>
      </c>
      <c r="G20579">
        <v>17.899999999999999</v>
      </c>
      <c r="H20579" s="5">
        <v>15.68</v>
      </c>
      <c r="I20579">
        <v>18.690000000000001</v>
      </c>
      <c r="J20579">
        <v>22</v>
      </c>
      <c r="K20579">
        <v>15.69</v>
      </c>
      <c r="L20579" s="32">
        <v>15.67</v>
      </c>
      <c r="M20579">
        <v>27857</v>
      </c>
      <c r="N20579" t="s">
        <v>48</v>
      </c>
      <c r="O20579">
        <v>6</v>
      </c>
    </row>
    <row r="20580" spans="1:15" x14ac:dyDescent="0.25">
      <c r="A20580" s="2">
        <v>36743</v>
      </c>
      <c r="B20580">
        <v>1000</v>
      </c>
      <c r="C20580">
        <v>19.52</v>
      </c>
      <c r="D20580">
        <v>19.52</v>
      </c>
      <c r="E20580">
        <v>19.52</v>
      </c>
      <c r="F20580">
        <v>19.52</v>
      </c>
      <c r="G20580">
        <v>19.52</v>
      </c>
      <c r="H20580" s="5">
        <v>20</v>
      </c>
      <c r="I20580">
        <v>21.99</v>
      </c>
      <c r="J20580">
        <v>23.07</v>
      </c>
      <c r="K20580">
        <v>20.29</v>
      </c>
      <c r="L20580" s="32">
        <v>19.91</v>
      </c>
      <c r="M20580">
        <v>30250</v>
      </c>
      <c r="N20580" t="s">
        <v>48</v>
      </c>
      <c r="O20580">
        <v>6</v>
      </c>
    </row>
    <row r="20581" spans="1:15" x14ac:dyDescent="0.25">
      <c r="A20581" s="2">
        <v>36743</v>
      </c>
      <c r="B20581">
        <v>1100</v>
      </c>
      <c r="C20581">
        <v>36.450000000000003</v>
      </c>
      <c r="D20581">
        <v>36.450000000000003</v>
      </c>
      <c r="E20581">
        <v>36.450000000000003</v>
      </c>
      <c r="F20581">
        <v>36.450000000000003</v>
      </c>
      <c r="G20581">
        <v>36.450000000000003</v>
      </c>
      <c r="H20581" s="5">
        <v>26.16</v>
      </c>
      <c r="I20581">
        <v>27.13</v>
      </c>
      <c r="J20581">
        <v>27.02</v>
      </c>
      <c r="K20581">
        <v>26.42</v>
      </c>
      <c r="L20581" s="32">
        <v>26.08</v>
      </c>
      <c r="M20581">
        <v>31762</v>
      </c>
      <c r="N20581" t="s">
        <v>48</v>
      </c>
      <c r="O20581">
        <v>6</v>
      </c>
    </row>
    <row r="20582" spans="1:15" x14ac:dyDescent="0.25">
      <c r="A20582" s="2">
        <v>36743</v>
      </c>
      <c r="B20582">
        <v>1200</v>
      </c>
      <c r="C20582">
        <v>33.57</v>
      </c>
      <c r="D20582">
        <v>33.57</v>
      </c>
      <c r="E20582">
        <v>33.57</v>
      </c>
      <c r="F20582">
        <v>33.57</v>
      </c>
      <c r="G20582">
        <v>33.57</v>
      </c>
      <c r="H20582" s="5">
        <v>29</v>
      </c>
      <c r="I20582">
        <v>29</v>
      </c>
      <c r="J20582">
        <v>29</v>
      </c>
      <c r="K20582">
        <v>29</v>
      </c>
      <c r="L20582" s="32">
        <v>29</v>
      </c>
      <c r="M20582">
        <v>32710</v>
      </c>
      <c r="N20582" t="s">
        <v>48</v>
      </c>
      <c r="O20582">
        <v>6</v>
      </c>
    </row>
    <row r="20583" spans="1:15" x14ac:dyDescent="0.25">
      <c r="A20583" s="2">
        <v>36743</v>
      </c>
      <c r="B20583">
        <v>1300</v>
      </c>
      <c r="C20583">
        <v>18.18</v>
      </c>
      <c r="D20583">
        <v>18.18</v>
      </c>
      <c r="E20583">
        <v>18.18</v>
      </c>
      <c r="F20583">
        <v>18.18</v>
      </c>
      <c r="G20583">
        <v>18.18</v>
      </c>
      <c r="H20583" s="5">
        <v>35.200000000000003</v>
      </c>
      <c r="I20583">
        <v>35.200000000000003</v>
      </c>
      <c r="J20583">
        <v>35.200000000000003</v>
      </c>
      <c r="K20583">
        <v>35.200000000000003</v>
      </c>
      <c r="L20583" s="32">
        <v>35.200000000000003</v>
      </c>
      <c r="M20583">
        <v>33045</v>
      </c>
      <c r="N20583" t="s">
        <v>48</v>
      </c>
      <c r="O20583">
        <v>6</v>
      </c>
    </row>
    <row r="20584" spans="1:15" x14ac:dyDescent="0.25">
      <c r="A20584" s="2">
        <v>36743</v>
      </c>
      <c r="B20584">
        <v>1400</v>
      </c>
      <c r="C20584">
        <v>18.899999999999999</v>
      </c>
      <c r="D20584">
        <v>18.899999999999999</v>
      </c>
      <c r="E20584">
        <v>18.899999999999999</v>
      </c>
      <c r="F20584">
        <v>18.899999999999999</v>
      </c>
      <c r="G20584">
        <v>18.899999999999999</v>
      </c>
      <c r="H20584" s="5">
        <v>32.11</v>
      </c>
      <c r="I20584">
        <v>32.97</v>
      </c>
      <c r="J20584">
        <v>32.869999999999997</v>
      </c>
      <c r="K20584">
        <v>32.340000000000003</v>
      </c>
      <c r="L20584" s="32">
        <v>32.03</v>
      </c>
      <c r="M20584">
        <v>33162</v>
      </c>
      <c r="N20584" t="s">
        <v>48</v>
      </c>
      <c r="O20584">
        <v>6</v>
      </c>
    </row>
    <row r="20585" spans="1:15" x14ac:dyDescent="0.25">
      <c r="A20585" s="2">
        <v>36743</v>
      </c>
      <c r="B20585">
        <v>1500</v>
      </c>
      <c r="C20585">
        <v>19.059999999999999</v>
      </c>
      <c r="D20585">
        <v>19.059999999999999</v>
      </c>
      <c r="E20585">
        <v>19.059999999999999</v>
      </c>
      <c r="F20585">
        <v>19.059999999999999</v>
      </c>
      <c r="G20585">
        <v>19.059999999999999</v>
      </c>
      <c r="H20585" s="5">
        <v>35.5</v>
      </c>
      <c r="I20585">
        <v>36.06</v>
      </c>
      <c r="J20585">
        <v>36</v>
      </c>
      <c r="K20585">
        <v>35.65</v>
      </c>
      <c r="L20585" s="32">
        <v>35.46</v>
      </c>
      <c r="M20585">
        <v>33229</v>
      </c>
      <c r="N20585" t="s">
        <v>48</v>
      </c>
      <c r="O20585">
        <v>6</v>
      </c>
    </row>
    <row r="20586" spans="1:15" x14ac:dyDescent="0.25">
      <c r="A20586" s="2">
        <v>36743</v>
      </c>
      <c r="B20586">
        <v>1600</v>
      </c>
      <c r="C20586">
        <v>22.95</v>
      </c>
      <c r="D20586">
        <v>22.95</v>
      </c>
      <c r="E20586">
        <v>22.95</v>
      </c>
      <c r="F20586">
        <v>22.95</v>
      </c>
      <c r="G20586">
        <v>22.95</v>
      </c>
      <c r="H20586" s="5">
        <v>45.63</v>
      </c>
      <c r="I20586">
        <v>45.63</v>
      </c>
      <c r="J20586">
        <v>45.63</v>
      </c>
      <c r="K20586">
        <v>45.63</v>
      </c>
      <c r="L20586" s="32">
        <v>45.63</v>
      </c>
      <c r="M20586">
        <v>33542</v>
      </c>
      <c r="N20586" t="s">
        <v>48</v>
      </c>
      <c r="O20586">
        <v>6</v>
      </c>
    </row>
    <row r="20587" spans="1:15" x14ac:dyDescent="0.25">
      <c r="A20587" s="2">
        <v>36743</v>
      </c>
      <c r="B20587">
        <v>1700</v>
      </c>
      <c r="C20587">
        <v>49.17</v>
      </c>
      <c r="D20587">
        <v>49.17</v>
      </c>
      <c r="E20587">
        <v>49.17</v>
      </c>
      <c r="F20587">
        <v>49.17</v>
      </c>
      <c r="G20587">
        <v>49.17</v>
      </c>
      <c r="H20587" s="5">
        <v>41.8</v>
      </c>
      <c r="I20587">
        <v>41.8</v>
      </c>
      <c r="J20587">
        <v>41.8</v>
      </c>
      <c r="K20587">
        <v>41.8</v>
      </c>
      <c r="L20587" s="32">
        <v>41.8</v>
      </c>
      <c r="M20587">
        <v>34067</v>
      </c>
      <c r="N20587" t="s">
        <v>48</v>
      </c>
      <c r="O20587">
        <v>6</v>
      </c>
    </row>
    <row r="20588" spans="1:15" x14ac:dyDescent="0.25">
      <c r="A20588" s="2">
        <v>36743</v>
      </c>
      <c r="B20588">
        <v>1800</v>
      </c>
      <c r="C20588">
        <v>41.69</v>
      </c>
      <c r="D20588">
        <v>41.69</v>
      </c>
      <c r="E20588">
        <v>41.69</v>
      </c>
      <c r="F20588">
        <v>41.69</v>
      </c>
      <c r="G20588">
        <v>41.69</v>
      </c>
      <c r="H20588" s="5">
        <v>41.36</v>
      </c>
      <c r="I20588">
        <v>41.66</v>
      </c>
      <c r="J20588">
        <v>41.63</v>
      </c>
      <c r="K20588">
        <v>41.44</v>
      </c>
      <c r="L20588" s="32">
        <v>41.33</v>
      </c>
      <c r="M20588">
        <v>34126</v>
      </c>
      <c r="N20588" t="s">
        <v>48</v>
      </c>
      <c r="O20588">
        <v>6</v>
      </c>
    </row>
    <row r="20589" spans="1:15" x14ac:dyDescent="0.25">
      <c r="A20589" s="2">
        <v>36743</v>
      </c>
      <c r="B20589">
        <v>1900</v>
      </c>
      <c r="C20589">
        <v>18.77</v>
      </c>
      <c r="D20589">
        <v>18.77</v>
      </c>
      <c r="E20589">
        <v>18.77</v>
      </c>
      <c r="F20589">
        <v>18.77</v>
      </c>
      <c r="G20589">
        <v>18.77</v>
      </c>
      <c r="H20589" s="5">
        <v>33</v>
      </c>
      <c r="I20589">
        <v>33.85</v>
      </c>
      <c r="J20589">
        <v>33.75</v>
      </c>
      <c r="K20589">
        <v>33.229999999999997</v>
      </c>
      <c r="L20589" s="32">
        <v>32.93</v>
      </c>
      <c r="M20589">
        <v>33541</v>
      </c>
      <c r="N20589" t="s">
        <v>48</v>
      </c>
      <c r="O20589">
        <v>6</v>
      </c>
    </row>
    <row r="20590" spans="1:15" x14ac:dyDescent="0.25">
      <c r="A20590" s="2">
        <v>36743</v>
      </c>
      <c r="B20590">
        <v>2000</v>
      </c>
      <c r="C20590">
        <v>16.829999999999998</v>
      </c>
      <c r="D20590">
        <v>16.829999999999998</v>
      </c>
      <c r="E20590">
        <v>16.829999999999998</v>
      </c>
      <c r="F20590">
        <v>16.829999999999998</v>
      </c>
      <c r="G20590">
        <v>16.829999999999998</v>
      </c>
      <c r="H20590" s="5">
        <v>24.62</v>
      </c>
      <c r="I20590">
        <v>25.62</v>
      </c>
      <c r="J20590">
        <v>25.51</v>
      </c>
      <c r="K20590">
        <v>24.9</v>
      </c>
      <c r="L20590" s="32">
        <v>24.54</v>
      </c>
      <c r="M20590">
        <v>32272</v>
      </c>
      <c r="N20590" t="s">
        <v>48</v>
      </c>
      <c r="O20590">
        <v>6</v>
      </c>
    </row>
    <row r="20591" spans="1:15" x14ac:dyDescent="0.25">
      <c r="A20591" s="2">
        <v>36743</v>
      </c>
      <c r="B20591">
        <v>2100</v>
      </c>
      <c r="C20591">
        <v>19.78</v>
      </c>
      <c r="D20591">
        <v>19.78</v>
      </c>
      <c r="E20591">
        <v>19.78</v>
      </c>
      <c r="F20591">
        <v>19.78</v>
      </c>
      <c r="G20591">
        <v>19.78</v>
      </c>
      <c r="H20591" s="5">
        <v>24.99</v>
      </c>
      <c r="I20591">
        <v>26.69</v>
      </c>
      <c r="J20591">
        <v>26.94</v>
      </c>
      <c r="K20591">
        <v>25.26</v>
      </c>
      <c r="L20591" s="32">
        <v>24.9</v>
      </c>
      <c r="M20591">
        <v>32176</v>
      </c>
      <c r="N20591" t="s">
        <v>48</v>
      </c>
      <c r="O20591">
        <v>6</v>
      </c>
    </row>
    <row r="20592" spans="1:15" x14ac:dyDescent="0.25">
      <c r="A20592" s="2">
        <v>36743</v>
      </c>
      <c r="B20592">
        <v>2200</v>
      </c>
      <c r="C20592">
        <v>17.34</v>
      </c>
      <c r="D20592">
        <v>17.34</v>
      </c>
      <c r="E20592">
        <v>17.34</v>
      </c>
      <c r="F20592">
        <v>17.34</v>
      </c>
      <c r="G20592">
        <v>17.34</v>
      </c>
      <c r="H20592" s="5">
        <v>21</v>
      </c>
      <c r="I20592">
        <v>21.16</v>
      </c>
      <c r="J20592">
        <v>21.33</v>
      </c>
      <c r="K20592">
        <v>21</v>
      </c>
      <c r="L20592" s="32">
        <v>21</v>
      </c>
      <c r="M20592">
        <v>31868</v>
      </c>
      <c r="N20592" t="s">
        <v>48</v>
      </c>
      <c r="O20592">
        <v>6</v>
      </c>
    </row>
    <row r="20593" spans="1:15" x14ac:dyDescent="0.25">
      <c r="A20593" s="2">
        <v>36743</v>
      </c>
      <c r="B20593">
        <v>2300</v>
      </c>
      <c r="C20593">
        <v>16.32</v>
      </c>
      <c r="D20593">
        <v>16.32</v>
      </c>
      <c r="E20593">
        <v>16.32</v>
      </c>
      <c r="F20593">
        <v>16.32</v>
      </c>
      <c r="G20593">
        <v>16.32</v>
      </c>
      <c r="H20593" s="5">
        <v>18.97</v>
      </c>
      <c r="I20593">
        <v>19.100000000000001</v>
      </c>
      <c r="J20593">
        <v>19.149999999999999</v>
      </c>
      <c r="K20593">
        <v>18.98</v>
      </c>
      <c r="L20593" s="32">
        <v>18.97</v>
      </c>
      <c r="M20593">
        <v>29799</v>
      </c>
      <c r="N20593" t="s">
        <v>48</v>
      </c>
      <c r="O20593">
        <v>6</v>
      </c>
    </row>
    <row r="20594" spans="1:15" x14ac:dyDescent="0.25">
      <c r="A20594" s="2">
        <v>36743</v>
      </c>
      <c r="B20594">
        <v>2400</v>
      </c>
      <c r="C20594">
        <v>15.21</v>
      </c>
      <c r="D20594">
        <v>15.21</v>
      </c>
      <c r="E20594">
        <v>15.21</v>
      </c>
      <c r="F20594">
        <v>15.21</v>
      </c>
      <c r="G20594">
        <v>15.21</v>
      </c>
      <c r="H20594" s="5">
        <v>17.850000000000001</v>
      </c>
      <c r="I20594">
        <v>18.07</v>
      </c>
      <c r="J20594">
        <v>18.329999999999998</v>
      </c>
      <c r="K20594">
        <v>17.84</v>
      </c>
      <c r="L20594" s="32">
        <v>17.84</v>
      </c>
      <c r="M20594">
        <v>27535</v>
      </c>
      <c r="N20594" t="s">
        <v>47</v>
      </c>
      <c r="O20594">
        <v>6</v>
      </c>
    </row>
    <row r="20595" spans="1:15" x14ac:dyDescent="0.25">
      <c r="A20595" s="2">
        <v>36744</v>
      </c>
      <c r="B20595">
        <v>100</v>
      </c>
      <c r="C20595">
        <v>13.39</v>
      </c>
      <c r="D20595">
        <v>13.39</v>
      </c>
      <c r="E20595">
        <v>13.39</v>
      </c>
      <c r="F20595">
        <v>13.39</v>
      </c>
      <c r="G20595">
        <v>13.39</v>
      </c>
      <c r="H20595" s="5">
        <v>14.8</v>
      </c>
      <c r="I20595">
        <v>15.84</v>
      </c>
      <c r="J20595">
        <v>17</v>
      </c>
      <c r="K20595">
        <v>14.8</v>
      </c>
      <c r="L20595" s="32">
        <v>14.8</v>
      </c>
      <c r="M20595">
        <v>25213</v>
      </c>
      <c r="N20595" t="s">
        <v>47</v>
      </c>
      <c r="O20595">
        <v>7</v>
      </c>
    </row>
    <row r="20596" spans="1:15" x14ac:dyDescent="0.25">
      <c r="A20596" s="2">
        <v>36744</v>
      </c>
      <c r="B20596">
        <v>200</v>
      </c>
      <c r="C20596">
        <v>12.82</v>
      </c>
      <c r="D20596">
        <v>12.82</v>
      </c>
      <c r="E20596">
        <v>12.82</v>
      </c>
      <c r="F20596">
        <v>12.82</v>
      </c>
      <c r="G20596">
        <v>12.82</v>
      </c>
      <c r="H20596" s="5">
        <v>12.96</v>
      </c>
      <c r="I20596">
        <v>13.92</v>
      </c>
      <c r="J20596">
        <v>15</v>
      </c>
      <c r="K20596">
        <v>12.96</v>
      </c>
      <c r="L20596" s="32">
        <v>12.96</v>
      </c>
      <c r="M20596">
        <v>23636</v>
      </c>
      <c r="N20596" t="s">
        <v>47</v>
      </c>
      <c r="O20596">
        <v>7</v>
      </c>
    </row>
    <row r="20597" spans="1:15" x14ac:dyDescent="0.25">
      <c r="A20597" s="2">
        <v>36744</v>
      </c>
      <c r="B20597">
        <v>300</v>
      </c>
      <c r="C20597">
        <v>11.78</v>
      </c>
      <c r="D20597">
        <v>11.78</v>
      </c>
      <c r="E20597">
        <v>11.78</v>
      </c>
      <c r="F20597">
        <v>11.78</v>
      </c>
      <c r="G20597">
        <v>11.78</v>
      </c>
      <c r="H20597" s="5">
        <v>12</v>
      </c>
      <c r="I20597">
        <v>12</v>
      </c>
      <c r="J20597">
        <v>12</v>
      </c>
      <c r="K20597">
        <v>12</v>
      </c>
      <c r="L20597" s="32">
        <v>12</v>
      </c>
      <c r="M20597">
        <v>22610</v>
      </c>
      <c r="N20597" t="s">
        <v>47</v>
      </c>
      <c r="O20597">
        <v>7</v>
      </c>
    </row>
    <row r="20598" spans="1:15" x14ac:dyDescent="0.25">
      <c r="A20598" s="2">
        <v>36744</v>
      </c>
      <c r="B20598">
        <v>400</v>
      </c>
      <c r="C20598">
        <v>5.89</v>
      </c>
      <c r="D20598">
        <v>5.89</v>
      </c>
      <c r="E20598">
        <v>5.89</v>
      </c>
      <c r="F20598">
        <v>5.89</v>
      </c>
      <c r="G20598">
        <v>5.89</v>
      </c>
      <c r="H20598" s="5">
        <v>11.4</v>
      </c>
      <c r="I20598">
        <v>11.4</v>
      </c>
      <c r="J20598">
        <v>11.4</v>
      </c>
      <c r="K20598">
        <v>11.4</v>
      </c>
      <c r="L20598" s="32">
        <v>11.4</v>
      </c>
      <c r="M20598">
        <v>21905</v>
      </c>
      <c r="N20598" t="s">
        <v>47</v>
      </c>
      <c r="O20598">
        <v>7</v>
      </c>
    </row>
    <row r="20599" spans="1:15" x14ac:dyDescent="0.25">
      <c r="A20599" s="2">
        <v>36744</v>
      </c>
      <c r="B20599">
        <v>500</v>
      </c>
      <c r="C20599">
        <v>0</v>
      </c>
      <c r="D20599">
        <v>0</v>
      </c>
      <c r="E20599">
        <v>0</v>
      </c>
      <c r="F20599">
        <v>0</v>
      </c>
      <c r="G20599">
        <v>0</v>
      </c>
      <c r="H20599" s="5">
        <v>11.8</v>
      </c>
      <c r="I20599">
        <v>11.8</v>
      </c>
      <c r="J20599">
        <v>11.8</v>
      </c>
      <c r="K20599">
        <v>11.8</v>
      </c>
      <c r="L20599" s="32">
        <v>11.8</v>
      </c>
      <c r="M20599">
        <v>21514</v>
      </c>
      <c r="N20599" t="s">
        <v>47</v>
      </c>
      <c r="O20599">
        <v>7</v>
      </c>
    </row>
    <row r="20600" spans="1:15" x14ac:dyDescent="0.25">
      <c r="A20600" s="2">
        <v>36744</v>
      </c>
      <c r="B20600">
        <v>600</v>
      </c>
      <c r="C20600">
        <v>0</v>
      </c>
      <c r="D20600">
        <v>0</v>
      </c>
      <c r="E20600">
        <v>0</v>
      </c>
      <c r="F20600">
        <v>0</v>
      </c>
      <c r="G20600">
        <v>0</v>
      </c>
      <c r="H20600" s="5">
        <v>11.6</v>
      </c>
      <c r="I20600">
        <v>11.6</v>
      </c>
      <c r="J20600">
        <v>11.6</v>
      </c>
      <c r="K20600">
        <v>11.6</v>
      </c>
      <c r="L20600" s="32">
        <v>11.6</v>
      </c>
      <c r="M20600">
        <v>21522</v>
      </c>
      <c r="N20600" t="s">
        <v>47</v>
      </c>
      <c r="O20600">
        <v>7</v>
      </c>
    </row>
    <row r="20601" spans="1:15" x14ac:dyDescent="0.25">
      <c r="A20601" s="2">
        <v>36744</v>
      </c>
      <c r="B20601">
        <v>700</v>
      </c>
      <c r="C20601">
        <v>0</v>
      </c>
      <c r="D20601">
        <v>0</v>
      </c>
      <c r="E20601">
        <v>0</v>
      </c>
      <c r="F20601">
        <v>0</v>
      </c>
      <c r="G20601">
        <v>0</v>
      </c>
      <c r="H20601" s="5">
        <v>11.7</v>
      </c>
      <c r="I20601">
        <v>11.7</v>
      </c>
      <c r="J20601">
        <v>11.7</v>
      </c>
      <c r="K20601">
        <v>11.7</v>
      </c>
      <c r="L20601" s="32">
        <v>11.7</v>
      </c>
      <c r="M20601">
        <v>21671</v>
      </c>
      <c r="N20601" t="s">
        <v>47</v>
      </c>
      <c r="O20601">
        <v>7</v>
      </c>
    </row>
    <row r="20602" spans="1:15" x14ac:dyDescent="0.25">
      <c r="A20602" s="2">
        <v>36744</v>
      </c>
      <c r="B20602">
        <v>800</v>
      </c>
      <c r="C20602">
        <v>8.3000000000000007</v>
      </c>
      <c r="D20602">
        <v>8.3000000000000007</v>
      </c>
      <c r="E20602">
        <v>8.3000000000000007</v>
      </c>
      <c r="F20602">
        <v>8.3000000000000007</v>
      </c>
      <c r="G20602">
        <v>8.3000000000000007</v>
      </c>
      <c r="H20602" s="5">
        <v>12</v>
      </c>
      <c r="I20602">
        <v>13.42</v>
      </c>
      <c r="J20602">
        <v>15</v>
      </c>
      <c r="K20602">
        <v>12</v>
      </c>
      <c r="L20602" s="32">
        <v>12</v>
      </c>
      <c r="M20602">
        <v>22625</v>
      </c>
      <c r="N20602" t="s">
        <v>48</v>
      </c>
      <c r="O20602">
        <v>7</v>
      </c>
    </row>
    <row r="20603" spans="1:15" x14ac:dyDescent="0.25">
      <c r="A20603" s="2">
        <v>36744</v>
      </c>
      <c r="B20603">
        <v>900</v>
      </c>
      <c r="C20603">
        <v>13.23</v>
      </c>
      <c r="D20603">
        <v>13.23</v>
      </c>
      <c r="E20603">
        <v>13.23</v>
      </c>
      <c r="F20603">
        <v>13.23</v>
      </c>
      <c r="G20603">
        <v>13.23</v>
      </c>
      <c r="H20603" s="5">
        <v>13</v>
      </c>
      <c r="I20603">
        <v>15.36</v>
      </c>
      <c r="J20603">
        <v>18</v>
      </c>
      <c r="K20603">
        <v>13</v>
      </c>
      <c r="L20603" s="32">
        <v>13</v>
      </c>
      <c r="M20603">
        <v>24889</v>
      </c>
      <c r="N20603" t="s">
        <v>48</v>
      </c>
      <c r="O20603">
        <v>7</v>
      </c>
    </row>
    <row r="20604" spans="1:15" x14ac:dyDescent="0.25">
      <c r="A20604" s="2">
        <v>36744</v>
      </c>
      <c r="B20604">
        <v>1000</v>
      </c>
      <c r="C20604">
        <v>13.42</v>
      </c>
      <c r="D20604">
        <v>13.42</v>
      </c>
      <c r="E20604">
        <v>13.42</v>
      </c>
      <c r="F20604">
        <v>13.42</v>
      </c>
      <c r="G20604">
        <v>13.42</v>
      </c>
      <c r="H20604" s="5">
        <v>15.94</v>
      </c>
      <c r="I20604">
        <v>19.309999999999999</v>
      </c>
      <c r="J20604">
        <v>23</v>
      </c>
      <c r="K20604">
        <v>15.94</v>
      </c>
      <c r="L20604" s="32">
        <v>15.94</v>
      </c>
      <c r="M20604">
        <v>27023</v>
      </c>
      <c r="N20604" t="s">
        <v>48</v>
      </c>
      <c r="O20604">
        <v>7</v>
      </c>
    </row>
    <row r="20605" spans="1:15" x14ac:dyDescent="0.25">
      <c r="A20605" s="2">
        <v>36744</v>
      </c>
      <c r="B20605">
        <v>1100</v>
      </c>
      <c r="C20605">
        <v>16.96</v>
      </c>
      <c r="D20605">
        <v>16.96</v>
      </c>
      <c r="E20605">
        <v>16.96</v>
      </c>
      <c r="F20605">
        <v>16.96</v>
      </c>
      <c r="G20605">
        <v>16.96</v>
      </c>
      <c r="H20605" s="5">
        <v>18.84</v>
      </c>
      <c r="I20605">
        <v>20.77</v>
      </c>
      <c r="J20605">
        <v>22.83</v>
      </c>
      <c r="K20605">
        <v>18.84</v>
      </c>
      <c r="L20605" s="32">
        <v>18.84</v>
      </c>
      <c r="M20605">
        <v>28445</v>
      </c>
      <c r="N20605" t="s">
        <v>48</v>
      </c>
      <c r="O20605">
        <v>7</v>
      </c>
    </row>
    <row r="20606" spans="1:15" x14ac:dyDescent="0.25">
      <c r="A20606" s="2">
        <v>36744</v>
      </c>
      <c r="B20606">
        <v>1200</v>
      </c>
      <c r="C20606">
        <v>15.73</v>
      </c>
      <c r="D20606">
        <v>15.73</v>
      </c>
      <c r="E20606">
        <v>15.73</v>
      </c>
      <c r="F20606">
        <v>15.73</v>
      </c>
      <c r="G20606">
        <v>15.73</v>
      </c>
      <c r="H20606" s="5">
        <v>24.36</v>
      </c>
      <c r="I20606">
        <v>24.36</v>
      </c>
      <c r="J20606">
        <v>24.36</v>
      </c>
      <c r="K20606">
        <v>24.36</v>
      </c>
      <c r="L20606" s="32">
        <v>24.36</v>
      </c>
      <c r="M20606">
        <v>29744</v>
      </c>
      <c r="N20606" t="s">
        <v>48</v>
      </c>
      <c r="O20606">
        <v>7</v>
      </c>
    </row>
    <row r="20607" spans="1:15" x14ac:dyDescent="0.25">
      <c r="A20607" s="2">
        <v>36744</v>
      </c>
      <c r="B20607">
        <v>1300</v>
      </c>
      <c r="C20607">
        <v>16.670000000000002</v>
      </c>
      <c r="D20607">
        <v>16.670000000000002</v>
      </c>
      <c r="E20607">
        <v>16.670000000000002</v>
      </c>
      <c r="F20607">
        <v>16.670000000000002</v>
      </c>
      <c r="G20607">
        <v>16.670000000000002</v>
      </c>
      <c r="H20607" s="5">
        <v>30</v>
      </c>
      <c r="I20607">
        <v>30</v>
      </c>
      <c r="J20607">
        <v>30</v>
      </c>
      <c r="K20607">
        <v>30</v>
      </c>
      <c r="L20607" s="32">
        <v>30</v>
      </c>
      <c r="M20607">
        <v>30061</v>
      </c>
      <c r="N20607" t="s">
        <v>48</v>
      </c>
      <c r="O20607">
        <v>7</v>
      </c>
    </row>
    <row r="20608" spans="1:15" x14ac:dyDescent="0.25">
      <c r="A20608" s="2">
        <v>36744</v>
      </c>
      <c r="B20608">
        <v>1400</v>
      </c>
      <c r="C20608">
        <v>17.100000000000001</v>
      </c>
      <c r="D20608">
        <v>17.100000000000001</v>
      </c>
      <c r="E20608">
        <v>17.100000000000001</v>
      </c>
      <c r="F20608">
        <v>17.100000000000001</v>
      </c>
      <c r="G20608">
        <v>17.100000000000001</v>
      </c>
      <c r="H20608" s="5">
        <v>36.020000000000003</v>
      </c>
      <c r="I20608">
        <v>36.020000000000003</v>
      </c>
      <c r="J20608">
        <v>36.020000000000003</v>
      </c>
      <c r="K20608">
        <v>36.020000000000003</v>
      </c>
      <c r="L20608" s="32">
        <v>36.020000000000003</v>
      </c>
      <c r="M20608">
        <v>30058</v>
      </c>
      <c r="N20608" t="s">
        <v>48</v>
      </c>
      <c r="O20608">
        <v>7</v>
      </c>
    </row>
    <row r="20609" spans="1:15" x14ac:dyDescent="0.25">
      <c r="A20609" s="2">
        <v>36744</v>
      </c>
      <c r="B20609">
        <v>1500</v>
      </c>
      <c r="C20609">
        <v>16.7</v>
      </c>
      <c r="D20609">
        <v>16.7</v>
      </c>
      <c r="E20609">
        <v>16.7</v>
      </c>
      <c r="F20609">
        <v>16.7</v>
      </c>
      <c r="G20609">
        <v>16.7</v>
      </c>
      <c r="H20609" s="5">
        <v>42</v>
      </c>
      <c r="I20609">
        <v>42</v>
      </c>
      <c r="J20609">
        <v>42</v>
      </c>
      <c r="K20609">
        <v>42</v>
      </c>
      <c r="L20609" s="32">
        <v>42</v>
      </c>
      <c r="M20609">
        <v>30052</v>
      </c>
      <c r="N20609" t="s">
        <v>48</v>
      </c>
      <c r="O20609">
        <v>7</v>
      </c>
    </row>
    <row r="20610" spans="1:15" x14ac:dyDescent="0.25">
      <c r="A20610" s="2">
        <v>36744</v>
      </c>
      <c r="B20610">
        <v>1600</v>
      </c>
      <c r="C20610">
        <v>16.579999999999998</v>
      </c>
      <c r="D20610">
        <v>16.579999999999998</v>
      </c>
      <c r="E20610">
        <v>16.579999999999998</v>
      </c>
      <c r="F20610">
        <v>16.579999999999998</v>
      </c>
      <c r="G20610">
        <v>16.579999999999998</v>
      </c>
      <c r="H20610" s="5">
        <v>42</v>
      </c>
      <c r="I20610">
        <v>42</v>
      </c>
      <c r="J20610">
        <v>42</v>
      </c>
      <c r="K20610">
        <v>42</v>
      </c>
      <c r="L20610" s="32">
        <v>42</v>
      </c>
      <c r="M20610">
        <v>30095</v>
      </c>
      <c r="N20610" t="s">
        <v>48</v>
      </c>
      <c r="O20610">
        <v>7</v>
      </c>
    </row>
    <row r="20611" spans="1:15" x14ac:dyDescent="0.25">
      <c r="A20611" s="2">
        <v>36744</v>
      </c>
      <c r="B20611">
        <v>1700</v>
      </c>
      <c r="C20611">
        <v>18.600000000000001</v>
      </c>
      <c r="D20611">
        <v>18.600000000000001</v>
      </c>
      <c r="E20611">
        <v>18.600000000000001</v>
      </c>
      <c r="F20611">
        <v>18.600000000000001</v>
      </c>
      <c r="G20611">
        <v>18.600000000000001</v>
      </c>
      <c r="H20611" s="5">
        <v>45.36</v>
      </c>
      <c r="I20611">
        <v>45.36</v>
      </c>
      <c r="J20611">
        <v>45.36</v>
      </c>
      <c r="K20611">
        <v>45.36</v>
      </c>
      <c r="L20611" s="32">
        <v>45.36</v>
      </c>
      <c r="M20611">
        <v>30590</v>
      </c>
      <c r="N20611" t="s">
        <v>48</v>
      </c>
      <c r="O20611">
        <v>7</v>
      </c>
    </row>
    <row r="20612" spans="1:15" x14ac:dyDescent="0.25">
      <c r="A20612" s="2">
        <v>36744</v>
      </c>
      <c r="B20612">
        <v>1800</v>
      </c>
      <c r="C20612">
        <v>20.190000000000001</v>
      </c>
      <c r="D20612">
        <v>20.190000000000001</v>
      </c>
      <c r="E20612">
        <v>20.190000000000001</v>
      </c>
      <c r="F20612">
        <v>20.190000000000001</v>
      </c>
      <c r="G20612">
        <v>20.190000000000001</v>
      </c>
      <c r="H20612" s="5">
        <v>44.8</v>
      </c>
      <c r="I20612">
        <v>44.84</v>
      </c>
      <c r="J20612">
        <v>44.86</v>
      </c>
      <c r="K20612">
        <v>44.8</v>
      </c>
      <c r="L20612" s="32">
        <v>44.8</v>
      </c>
      <c r="M20612">
        <v>31091</v>
      </c>
      <c r="N20612" t="s">
        <v>48</v>
      </c>
      <c r="O20612">
        <v>7</v>
      </c>
    </row>
    <row r="20613" spans="1:15" x14ac:dyDescent="0.25">
      <c r="A20613" s="2">
        <v>36744</v>
      </c>
      <c r="B20613">
        <v>1900</v>
      </c>
      <c r="C20613">
        <v>20.68</v>
      </c>
      <c r="D20613">
        <v>20.68</v>
      </c>
      <c r="E20613">
        <v>20.68</v>
      </c>
      <c r="F20613">
        <v>20.68</v>
      </c>
      <c r="G20613">
        <v>20.68</v>
      </c>
      <c r="H20613" s="5">
        <v>38</v>
      </c>
      <c r="I20613">
        <v>38</v>
      </c>
      <c r="J20613">
        <v>38</v>
      </c>
      <c r="K20613">
        <v>38</v>
      </c>
      <c r="L20613" s="32">
        <v>38</v>
      </c>
      <c r="M20613">
        <v>31054</v>
      </c>
      <c r="N20613" t="s">
        <v>48</v>
      </c>
      <c r="O20613">
        <v>7</v>
      </c>
    </row>
    <row r="20614" spans="1:15" x14ac:dyDescent="0.25">
      <c r="A20614" s="2">
        <v>36744</v>
      </c>
      <c r="B20614">
        <v>2000</v>
      </c>
      <c r="C20614">
        <v>19.79</v>
      </c>
      <c r="D20614">
        <v>19.79</v>
      </c>
      <c r="E20614">
        <v>19.79</v>
      </c>
      <c r="F20614">
        <v>19.79</v>
      </c>
      <c r="G20614">
        <v>19.79</v>
      </c>
      <c r="H20614" s="5">
        <v>35</v>
      </c>
      <c r="I20614">
        <v>35</v>
      </c>
      <c r="J20614">
        <v>35</v>
      </c>
      <c r="K20614">
        <v>35</v>
      </c>
      <c r="L20614" s="32">
        <v>35</v>
      </c>
      <c r="M20614">
        <v>31177</v>
      </c>
      <c r="N20614" t="s">
        <v>48</v>
      </c>
      <c r="O20614">
        <v>7</v>
      </c>
    </row>
    <row r="20615" spans="1:15" x14ac:dyDescent="0.25">
      <c r="A20615" s="2">
        <v>36744</v>
      </c>
      <c r="B20615">
        <v>2100</v>
      </c>
      <c r="C20615">
        <v>48.54</v>
      </c>
      <c r="D20615">
        <v>48.54</v>
      </c>
      <c r="E20615">
        <v>48.54</v>
      </c>
      <c r="F20615">
        <v>48.54</v>
      </c>
      <c r="G20615">
        <v>48.54</v>
      </c>
      <c r="H20615" s="5">
        <v>36</v>
      </c>
      <c r="I20615">
        <v>36.4</v>
      </c>
      <c r="J20615">
        <v>36.61</v>
      </c>
      <c r="K20615">
        <v>36</v>
      </c>
      <c r="L20615" s="32">
        <v>36</v>
      </c>
      <c r="M20615">
        <v>32187</v>
      </c>
      <c r="N20615" t="s">
        <v>48</v>
      </c>
      <c r="O20615">
        <v>7</v>
      </c>
    </row>
    <row r="20616" spans="1:15" x14ac:dyDescent="0.25">
      <c r="A20616" s="2">
        <v>36744</v>
      </c>
      <c r="B20616">
        <v>2200</v>
      </c>
      <c r="C20616">
        <v>34.76</v>
      </c>
      <c r="D20616">
        <v>34.76</v>
      </c>
      <c r="E20616">
        <v>34.76</v>
      </c>
      <c r="F20616">
        <v>34.76</v>
      </c>
      <c r="G20616">
        <v>34.76</v>
      </c>
      <c r="H20616" s="5">
        <v>36</v>
      </c>
      <c r="I20616">
        <v>36</v>
      </c>
      <c r="J20616">
        <v>36</v>
      </c>
      <c r="K20616">
        <v>36</v>
      </c>
      <c r="L20616" s="32">
        <v>36</v>
      </c>
      <c r="M20616">
        <v>32368</v>
      </c>
      <c r="N20616" t="s">
        <v>48</v>
      </c>
      <c r="O20616">
        <v>7</v>
      </c>
    </row>
    <row r="20617" spans="1:15" x14ac:dyDescent="0.25">
      <c r="A20617" s="2">
        <v>36744</v>
      </c>
      <c r="B20617">
        <v>2300</v>
      </c>
      <c r="C20617">
        <v>17.04</v>
      </c>
      <c r="D20617">
        <v>17.04</v>
      </c>
      <c r="E20617">
        <v>17.04</v>
      </c>
      <c r="F20617">
        <v>17.04</v>
      </c>
      <c r="G20617">
        <v>17.04</v>
      </c>
      <c r="H20617" s="5">
        <v>29.76</v>
      </c>
      <c r="I20617">
        <v>29.76</v>
      </c>
      <c r="J20617">
        <v>29.76</v>
      </c>
      <c r="K20617">
        <v>29.76</v>
      </c>
      <c r="L20617" s="32">
        <v>29.76</v>
      </c>
      <c r="M20617">
        <v>31259</v>
      </c>
      <c r="N20617" t="s">
        <v>48</v>
      </c>
      <c r="O20617">
        <v>7</v>
      </c>
    </row>
    <row r="20618" spans="1:15" x14ac:dyDescent="0.25">
      <c r="A20618" s="2">
        <v>36744</v>
      </c>
      <c r="B20618">
        <v>2400</v>
      </c>
      <c r="C20618">
        <v>15.01</v>
      </c>
      <c r="D20618">
        <v>15.01</v>
      </c>
      <c r="E20618">
        <v>15.01</v>
      </c>
      <c r="F20618">
        <v>15.01</v>
      </c>
      <c r="G20618">
        <v>15.01</v>
      </c>
      <c r="H20618" s="5">
        <v>20.5</v>
      </c>
      <c r="I20618">
        <v>20.5</v>
      </c>
      <c r="J20618">
        <v>20.5</v>
      </c>
      <c r="K20618">
        <v>20.5</v>
      </c>
      <c r="L20618" s="32">
        <v>20.5</v>
      </c>
      <c r="M20618">
        <v>29494</v>
      </c>
      <c r="N20618" t="s">
        <v>47</v>
      </c>
      <c r="O20618">
        <v>7</v>
      </c>
    </row>
    <row r="20619" spans="1:15" x14ac:dyDescent="0.25">
      <c r="A20619" s="2">
        <v>36745</v>
      </c>
      <c r="B20619">
        <v>100</v>
      </c>
      <c r="C20619">
        <v>14.59</v>
      </c>
      <c r="D20619">
        <v>14.59</v>
      </c>
      <c r="E20619">
        <v>14.59</v>
      </c>
      <c r="F20619">
        <v>14.59</v>
      </c>
      <c r="G20619">
        <v>14.59</v>
      </c>
      <c r="H20619" s="5">
        <v>19</v>
      </c>
      <c r="I20619">
        <v>19</v>
      </c>
      <c r="J20619">
        <v>19</v>
      </c>
      <c r="K20619">
        <v>19</v>
      </c>
      <c r="L20619" s="32">
        <v>19</v>
      </c>
      <c r="M20619">
        <v>27682</v>
      </c>
      <c r="N20619" t="s">
        <v>47</v>
      </c>
      <c r="O20619">
        <v>1</v>
      </c>
    </row>
    <row r="20620" spans="1:15" x14ac:dyDescent="0.25">
      <c r="A20620" s="2">
        <v>36745</v>
      </c>
      <c r="B20620">
        <v>200</v>
      </c>
      <c r="C20620">
        <v>14.71</v>
      </c>
      <c r="D20620">
        <v>14.71</v>
      </c>
      <c r="E20620">
        <v>14.71</v>
      </c>
      <c r="F20620">
        <v>14.71</v>
      </c>
      <c r="G20620">
        <v>14.71</v>
      </c>
      <c r="H20620" s="5">
        <v>16.78</v>
      </c>
      <c r="I20620">
        <v>16.78</v>
      </c>
      <c r="J20620">
        <v>16.78</v>
      </c>
      <c r="K20620">
        <v>16.78</v>
      </c>
      <c r="L20620" s="32">
        <v>16.78</v>
      </c>
      <c r="M20620">
        <v>26383</v>
      </c>
      <c r="N20620" t="s">
        <v>47</v>
      </c>
      <c r="O20620">
        <v>1</v>
      </c>
    </row>
    <row r="20621" spans="1:15" x14ac:dyDescent="0.25">
      <c r="A20621" s="2">
        <v>36745</v>
      </c>
      <c r="B20621">
        <v>300</v>
      </c>
      <c r="C20621">
        <v>14.33</v>
      </c>
      <c r="D20621">
        <v>14.33</v>
      </c>
      <c r="E20621">
        <v>14.33</v>
      </c>
      <c r="F20621">
        <v>14.33</v>
      </c>
      <c r="G20621">
        <v>14.33</v>
      </c>
      <c r="H20621" s="5">
        <v>15</v>
      </c>
      <c r="I20621">
        <v>15</v>
      </c>
      <c r="J20621">
        <v>15</v>
      </c>
      <c r="K20621">
        <v>15</v>
      </c>
      <c r="L20621" s="32">
        <v>15</v>
      </c>
      <c r="M20621">
        <v>25985</v>
      </c>
      <c r="N20621" t="s">
        <v>47</v>
      </c>
      <c r="O20621">
        <v>1</v>
      </c>
    </row>
    <row r="20622" spans="1:15" x14ac:dyDescent="0.25">
      <c r="A20622" s="2">
        <v>36745</v>
      </c>
      <c r="B20622">
        <v>400</v>
      </c>
      <c r="C20622">
        <v>14.52</v>
      </c>
      <c r="D20622">
        <v>14.52</v>
      </c>
      <c r="E20622">
        <v>14.52</v>
      </c>
      <c r="F20622">
        <v>14.52</v>
      </c>
      <c r="G20622">
        <v>14.52</v>
      </c>
      <c r="H20622" s="5">
        <v>14</v>
      </c>
      <c r="I20622">
        <v>14</v>
      </c>
      <c r="J20622">
        <v>14</v>
      </c>
      <c r="K20622">
        <v>14</v>
      </c>
      <c r="L20622" s="32">
        <v>14</v>
      </c>
      <c r="M20622">
        <v>25869</v>
      </c>
      <c r="N20622" t="s">
        <v>47</v>
      </c>
      <c r="O20622">
        <v>1</v>
      </c>
    </row>
    <row r="20623" spans="1:15" x14ac:dyDescent="0.25">
      <c r="A20623" s="2">
        <v>36745</v>
      </c>
      <c r="B20623">
        <v>500</v>
      </c>
      <c r="C20623">
        <v>14.77</v>
      </c>
      <c r="D20623">
        <v>14.77</v>
      </c>
      <c r="E20623">
        <v>14.77</v>
      </c>
      <c r="F20623">
        <v>14.77</v>
      </c>
      <c r="G20623">
        <v>14.77</v>
      </c>
      <c r="H20623" s="5">
        <v>14.02</v>
      </c>
      <c r="I20623">
        <v>14.02</v>
      </c>
      <c r="J20623">
        <v>14.02</v>
      </c>
      <c r="K20623">
        <v>14.02</v>
      </c>
      <c r="L20623" s="32">
        <v>14.02</v>
      </c>
      <c r="M20623">
        <v>26309</v>
      </c>
      <c r="N20623" t="s">
        <v>47</v>
      </c>
      <c r="O20623">
        <v>1</v>
      </c>
    </row>
    <row r="20624" spans="1:15" x14ac:dyDescent="0.25">
      <c r="A20624" s="2">
        <v>36745</v>
      </c>
      <c r="B20624">
        <v>600</v>
      </c>
      <c r="C20624">
        <v>20.04</v>
      </c>
      <c r="D20624">
        <v>20.04</v>
      </c>
      <c r="E20624">
        <v>20.04</v>
      </c>
      <c r="F20624">
        <v>20.04</v>
      </c>
      <c r="G20624">
        <v>20.04</v>
      </c>
      <c r="H20624" s="5">
        <v>16</v>
      </c>
      <c r="I20624">
        <v>16</v>
      </c>
      <c r="J20624">
        <v>16</v>
      </c>
      <c r="K20624">
        <v>16</v>
      </c>
      <c r="L20624" s="32">
        <v>16</v>
      </c>
      <c r="M20624">
        <v>28045</v>
      </c>
      <c r="N20624" t="s">
        <v>47</v>
      </c>
      <c r="O20624">
        <v>1</v>
      </c>
    </row>
    <row r="20625" spans="1:15" x14ac:dyDescent="0.25">
      <c r="A20625" s="2">
        <v>36745</v>
      </c>
      <c r="B20625">
        <v>700</v>
      </c>
      <c r="C20625">
        <v>17.43</v>
      </c>
      <c r="D20625">
        <v>17.440000000000001</v>
      </c>
      <c r="E20625">
        <v>17.440000000000001</v>
      </c>
      <c r="F20625">
        <v>17.440000000000001</v>
      </c>
      <c r="G20625">
        <v>17.440000000000001</v>
      </c>
      <c r="H20625" s="5">
        <v>20.5</v>
      </c>
      <c r="I20625">
        <v>20.5</v>
      </c>
      <c r="J20625">
        <v>20.5</v>
      </c>
      <c r="K20625">
        <v>20.5</v>
      </c>
      <c r="L20625" s="32">
        <v>20.5</v>
      </c>
      <c r="M20625">
        <v>30806</v>
      </c>
      <c r="N20625" t="s">
        <v>47</v>
      </c>
      <c r="O20625">
        <v>1</v>
      </c>
    </row>
    <row r="20626" spans="1:15" x14ac:dyDescent="0.25">
      <c r="A20626" s="2">
        <v>36745</v>
      </c>
      <c r="B20626">
        <v>800</v>
      </c>
      <c r="C20626">
        <v>44.96</v>
      </c>
      <c r="D20626">
        <v>44.96</v>
      </c>
      <c r="E20626">
        <v>44.96</v>
      </c>
      <c r="F20626">
        <v>44.96</v>
      </c>
      <c r="G20626">
        <v>44.96</v>
      </c>
      <c r="H20626" s="5">
        <v>29</v>
      </c>
      <c r="I20626">
        <v>29.09</v>
      </c>
      <c r="J20626">
        <v>29.31</v>
      </c>
      <c r="K20626">
        <v>29</v>
      </c>
      <c r="L20626" s="32">
        <v>29</v>
      </c>
      <c r="M20626">
        <v>33941</v>
      </c>
      <c r="N20626" t="s">
        <v>48</v>
      </c>
      <c r="O20626">
        <v>1</v>
      </c>
    </row>
    <row r="20627" spans="1:15" x14ac:dyDescent="0.25">
      <c r="A20627" s="2">
        <v>36745</v>
      </c>
      <c r="B20627">
        <v>900</v>
      </c>
      <c r="C20627">
        <v>54.29</v>
      </c>
      <c r="D20627">
        <v>55.02</v>
      </c>
      <c r="E20627">
        <v>55.17</v>
      </c>
      <c r="F20627">
        <v>54.29</v>
      </c>
      <c r="G20627">
        <v>54.29</v>
      </c>
      <c r="H20627" s="5">
        <v>57.19</v>
      </c>
      <c r="I20627">
        <v>57.19</v>
      </c>
      <c r="J20627">
        <v>57.19</v>
      </c>
      <c r="K20627">
        <v>57.19</v>
      </c>
      <c r="L20627" s="32">
        <v>57.19</v>
      </c>
      <c r="M20627">
        <v>37112</v>
      </c>
      <c r="N20627" t="s">
        <v>48</v>
      </c>
      <c r="O20627">
        <v>1</v>
      </c>
    </row>
    <row r="20628" spans="1:15" x14ac:dyDescent="0.25">
      <c r="A20628" s="2">
        <v>36745</v>
      </c>
      <c r="B20628">
        <v>1000</v>
      </c>
      <c r="C20628">
        <v>59.32</v>
      </c>
      <c r="D20628">
        <v>60.41</v>
      </c>
      <c r="E20628">
        <v>60.64</v>
      </c>
      <c r="F20628">
        <v>59.32</v>
      </c>
      <c r="G20628">
        <v>59.32</v>
      </c>
      <c r="H20628" s="5">
        <v>49</v>
      </c>
      <c r="I20628">
        <v>49.05</v>
      </c>
      <c r="J20628">
        <v>49.13</v>
      </c>
      <c r="K20628">
        <v>49.02</v>
      </c>
      <c r="L20628" s="32">
        <v>49.07</v>
      </c>
      <c r="M20628">
        <v>39933</v>
      </c>
      <c r="N20628" t="s">
        <v>48</v>
      </c>
      <c r="O20628">
        <v>1</v>
      </c>
    </row>
    <row r="20629" spans="1:15" x14ac:dyDescent="0.25">
      <c r="A20629" s="2">
        <v>36745</v>
      </c>
      <c r="B20629">
        <v>1100</v>
      </c>
      <c r="C20629">
        <v>69.52</v>
      </c>
      <c r="D20629">
        <v>70.709999999999994</v>
      </c>
      <c r="E20629">
        <v>70.95</v>
      </c>
      <c r="F20629">
        <v>69.52</v>
      </c>
      <c r="G20629">
        <v>69.52</v>
      </c>
      <c r="H20629" s="5">
        <v>57.45</v>
      </c>
      <c r="I20629">
        <v>57.58</v>
      </c>
      <c r="J20629">
        <v>57.58</v>
      </c>
      <c r="K20629">
        <v>57.47</v>
      </c>
      <c r="L20629" s="32">
        <v>57.5</v>
      </c>
      <c r="M20629">
        <v>42411</v>
      </c>
      <c r="N20629" t="s">
        <v>48</v>
      </c>
      <c r="O20629">
        <v>1</v>
      </c>
    </row>
    <row r="20630" spans="1:15" x14ac:dyDescent="0.25">
      <c r="A20630" s="2">
        <v>36745</v>
      </c>
      <c r="B20630">
        <v>1200</v>
      </c>
      <c r="C20630">
        <v>89.68</v>
      </c>
      <c r="D20630">
        <v>95.5</v>
      </c>
      <c r="E20630">
        <v>99.52</v>
      </c>
      <c r="F20630">
        <v>89.68</v>
      </c>
      <c r="G20630">
        <v>89.68</v>
      </c>
      <c r="H20630" s="5">
        <v>61.66</v>
      </c>
      <c r="I20630">
        <v>61.66</v>
      </c>
      <c r="J20630">
        <v>61.66</v>
      </c>
      <c r="K20630">
        <v>61.67</v>
      </c>
      <c r="L20630" s="32">
        <v>61.67</v>
      </c>
      <c r="M20630">
        <v>44886</v>
      </c>
      <c r="N20630" t="s">
        <v>48</v>
      </c>
      <c r="O20630">
        <v>1</v>
      </c>
    </row>
    <row r="20631" spans="1:15" x14ac:dyDescent="0.25">
      <c r="A20631" s="2">
        <v>36745</v>
      </c>
      <c r="B20631">
        <v>1300</v>
      </c>
      <c r="C20631">
        <v>98.01</v>
      </c>
      <c r="D20631">
        <v>110.43</v>
      </c>
      <c r="E20631">
        <v>119.22</v>
      </c>
      <c r="F20631">
        <v>98.01</v>
      </c>
      <c r="G20631">
        <v>98.01</v>
      </c>
      <c r="H20631" s="5">
        <v>68.2</v>
      </c>
      <c r="I20631">
        <v>68.2</v>
      </c>
      <c r="J20631">
        <v>68.2</v>
      </c>
      <c r="K20631">
        <v>68.2</v>
      </c>
      <c r="L20631" s="32">
        <v>68.2</v>
      </c>
      <c r="M20631">
        <v>46417</v>
      </c>
      <c r="N20631" t="s">
        <v>48</v>
      </c>
      <c r="O20631">
        <v>1</v>
      </c>
    </row>
    <row r="20632" spans="1:15" x14ac:dyDescent="0.25">
      <c r="A20632" s="2">
        <v>36745</v>
      </c>
      <c r="B20632">
        <v>1400</v>
      </c>
      <c r="C20632">
        <v>106.74</v>
      </c>
      <c r="D20632">
        <v>114.33</v>
      </c>
      <c r="E20632">
        <v>119.7</v>
      </c>
      <c r="F20632">
        <v>106.74</v>
      </c>
      <c r="G20632">
        <v>106.74</v>
      </c>
      <c r="H20632" s="5">
        <v>70</v>
      </c>
      <c r="I20632">
        <v>70</v>
      </c>
      <c r="J20632">
        <v>70</v>
      </c>
      <c r="K20632">
        <v>70</v>
      </c>
      <c r="L20632" s="32">
        <v>70</v>
      </c>
      <c r="M20632">
        <v>47673</v>
      </c>
      <c r="N20632" t="s">
        <v>48</v>
      </c>
      <c r="O20632">
        <v>1</v>
      </c>
    </row>
    <row r="20633" spans="1:15" x14ac:dyDescent="0.25">
      <c r="A20633" s="2">
        <v>36745</v>
      </c>
      <c r="B20633">
        <v>1500</v>
      </c>
      <c r="C20633">
        <v>136.57</v>
      </c>
      <c r="D20633">
        <v>136.57</v>
      </c>
      <c r="E20633">
        <v>136.57</v>
      </c>
      <c r="F20633">
        <v>136.57</v>
      </c>
      <c r="G20633">
        <v>136.57</v>
      </c>
      <c r="H20633" s="5">
        <v>74.040000000000006</v>
      </c>
      <c r="I20633">
        <v>77</v>
      </c>
      <c r="J20633">
        <v>77.180000000000007</v>
      </c>
      <c r="K20633">
        <v>74.11</v>
      </c>
      <c r="L20633" s="32">
        <v>74.459999999999994</v>
      </c>
      <c r="M20633">
        <v>48457</v>
      </c>
      <c r="N20633" t="s">
        <v>48</v>
      </c>
      <c r="O20633">
        <v>1</v>
      </c>
    </row>
    <row r="20634" spans="1:15" x14ac:dyDescent="0.25">
      <c r="A20634" s="2">
        <v>36745</v>
      </c>
      <c r="B20634">
        <v>1600</v>
      </c>
      <c r="C20634">
        <v>81.44</v>
      </c>
      <c r="D20634">
        <v>81.44</v>
      </c>
      <c r="E20634">
        <v>81.44</v>
      </c>
      <c r="F20634">
        <v>81.44</v>
      </c>
      <c r="G20634">
        <v>81.44</v>
      </c>
      <c r="H20634" s="5">
        <v>79.88</v>
      </c>
      <c r="I20634">
        <v>84.71</v>
      </c>
      <c r="J20634">
        <v>85</v>
      </c>
      <c r="K20634">
        <v>80</v>
      </c>
      <c r="L20634" s="32">
        <v>80.58</v>
      </c>
      <c r="M20634">
        <v>48626</v>
      </c>
      <c r="N20634" t="s">
        <v>48</v>
      </c>
      <c r="O20634">
        <v>1</v>
      </c>
    </row>
    <row r="20635" spans="1:15" x14ac:dyDescent="0.25">
      <c r="A20635" s="2">
        <v>36745</v>
      </c>
      <c r="B20635">
        <v>1700</v>
      </c>
      <c r="C20635">
        <v>126.05</v>
      </c>
      <c r="D20635">
        <v>126.05</v>
      </c>
      <c r="E20635">
        <v>126.05</v>
      </c>
      <c r="F20635">
        <v>126.05</v>
      </c>
      <c r="G20635">
        <v>126.05</v>
      </c>
      <c r="H20635" s="5">
        <v>80</v>
      </c>
      <c r="I20635">
        <v>80</v>
      </c>
      <c r="J20635">
        <v>80</v>
      </c>
      <c r="K20635">
        <v>80</v>
      </c>
      <c r="L20635" s="32">
        <v>80</v>
      </c>
      <c r="M20635">
        <v>48804</v>
      </c>
      <c r="N20635" t="s">
        <v>48</v>
      </c>
      <c r="O20635">
        <v>1</v>
      </c>
    </row>
    <row r="20636" spans="1:15" x14ac:dyDescent="0.25">
      <c r="A20636" s="2">
        <v>36745</v>
      </c>
      <c r="B20636">
        <v>1800</v>
      </c>
      <c r="C20636">
        <v>37.81</v>
      </c>
      <c r="D20636">
        <v>89.62</v>
      </c>
      <c r="E20636">
        <v>93.26</v>
      </c>
      <c r="F20636">
        <v>72.7</v>
      </c>
      <c r="G20636">
        <v>42.02</v>
      </c>
      <c r="H20636" s="5">
        <v>76.66</v>
      </c>
      <c r="I20636">
        <v>76.66</v>
      </c>
      <c r="J20636">
        <v>76.66</v>
      </c>
      <c r="K20636">
        <v>76.66</v>
      </c>
      <c r="L20636" s="32">
        <v>76.66</v>
      </c>
      <c r="M20636">
        <v>48207</v>
      </c>
      <c r="N20636" t="s">
        <v>48</v>
      </c>
      <c r="O20636">
        <v>1</v>
      </c>
    </row>
    <row r="20637" spans="1:15" x14ac:dyDescent="0.25">
      <c r="A20637" s="2">
        <v>36745</v>
      </c>
      <c r="B20637">
        <v>1900</v>
      </c>
      <c r="C20637">
        <v>38.26</v>
      </c>
      <c r="D20637">
        <v>51.44</v>
      </c>
      <c r="E20637">
        <v>58.13</v>
      </c>
      <c r="F20637">
        <v>40.200000000000003</v>
      </c>
      <c r="G20637">
        <v>38.43</v>
      </c>
      <c r="H20637" s="5">
        <v>67.91</v>
      </c>
      <c r="I20637">
        <v>68.010000000000005</v>
      </c>
      <c r="J20637">
        <v>68</v>
      </c>
      <c r="K20637">
        <v>67.94</v>
      </c>
      <c r="L20637" s="32">
        <v>67.900000000000006</v>
      </c>
      <c r="M20637">
        <v>46326</v>
      </c>
      <c r="N20637" t="s">
        <v>48</v>
      </c>
      <c r="O20637">
        <v>1</v>
      </c>
    </row>
    <row r="20638" spans="1:15" x14ac:dyDescent="0.25">
      <c r="A20638" s="2">
        <v>36745</v>
      </c>
      <c r="B20638">
        <v>2000</v>
      </c>
      <c r="C20638">
        <v>49.67</v>
      </c>
      <c r="D20638">
        <v>57.12</v>
      </c>
      <c r="E20638">
        <v>61.76</v>
      </c>
      <c r="F20638">
        <v>49.1</v>
      </c>
      <c r="G20638">
        <v>48.93</v>
      </c>
      <c r="H20638" s="5">
        <v>60.3</v>
      </c>
      <c r="I20638">
        <v>60.3</v>
      </c>
      <c r="J20638">
        <v>60.3</v>
      </c>
      <c r="K20638">
        <v>60.3</v>
      </c>
      <c r="L20638" s="32">
        <v>60.3</v>
      </c>
      <c r="M20638">
        <v>44543</v>
      </c>
      <c r="N20638" t="s">
        <v>48</v>
      </c>
      <c r="O20638">
        <v>1</v>
      </c>
    </row>
    <row r="20639" spans="1:15" x14ac:dyDescent="0.25">
      <c r="A20639" s="2">
        <v>36745</v>
      </c>
      <c r="B20639">
        <v>2100</v>
      </c>
      <c r="C20639">
        <v>53.15</v>
      </c>
      <c r="D20639">
        <v>59.06</v>
      </c>
      <c r="E20639">
        <v>62.62</v>
      </c>
      <c r="F20639">
        <v>52.61</v>
      </c>
      <c r="G20639">
        <v>52.46</v>
      </c>
      <c r="H20639" s="5">
        <v>61</v>
      </c>
      <c r="I20639">
        <v>62.33</v>
      </c>
      <c r="J20639">
        <v>62.98</v>
      </c>
      <c r="K20639">
        <v>61.01</v>
      </c>
      <c r="L20639" s="32">
        <v>61.02</v>
      </c>
      <c r="M20639">
        <v>44402</v>
      </c>
      <c r="N20639" t="s">
        <v>48</v>
      </c>
      <c r="O20639">
        <v>1</v>
      </c>
    </row>
    <row r="20640" spans="1:15" x14ac:dyDescent="0.25">
      <c r="A20640" s="2">
        <v>36745</v>
      </c>
      <c r="B20640">
        <v>2200</v>
      </c>
      <c r="C20640">
        <v>50.09</v>
      </c>
      <c r="D20640">
        <v>57.77</v>
      </c>
      <c r="E20640">
        <v>62.62</v>
      </c>
      <c r="F20640">
        <v>49.52</v>
      </c>
      <c r="G20640">
        <v>49.35</v>
      </c>
      <c r="H20640" s="5">
        <v>60</v>
      </c>
      <c r="I20640">
        <v>60</v>
      </c>
      <c r="J20640">
        <v>60</v>
      </c>
      <c r="K20640">
        <v>60</v>
      </c>
      <c r="L20640" s="32">
        <v>60</v>
      </c>
      <c r="M20640">
        <v>43204</v>
      </c>
      <c r="N20640" t="s">
        <v>48</v>
      </c>
      <c r="O20640">
        <v>1</v>
      </c>
    </row>
    <row r="20641" spans="1:15" x14ac:dyDescent="0.25">
      <c r="A20641" s="2">
        <v>36745</v>
      </c>
      <c r="B20641">
        <v>2300</v>
      </c>
      <c r="C20641">
        <v>47.76</v>
      </c>
      <c r="D20641">
        <v>52.92</v>
      </c>
      <c r="E20641">
        <v>55.7</v>
      </c>
      <c r="F20641">
        <v>47.61</v>
      </c>
      <c r="G20641">
        <v>47.57</v>
      </c>
      <c r="H20641" s="5">
        <v>55.3</v>
      </c>
      <c r="I20641">
        <v>55.3</v>
      </c>
      <c r="J20641">
        <v>55.3</v>
      </c>
      <c r="K20641">
        <v>55.3</v>
      </c>
      <c r="L20641" s="32">
        <v>55.3</v>
      </c>
      <c r="M20641">
        <v>39874</v>
      </c>
      <c r="N20641" t="s">
        <v>48</v>
      </c>
      <c r="O20641">
        <v>1</v>
      </c>
    </row>
    <row r="20642" spans="1:15" x14ac:dyDescent="0.25">
      <c r="A20642" s="2">
        <v>36745</v>
      </c>
      <c r="B20642">
        <v>2400</v>
      </c>
      <c r="C20642">
        <v>21.52</v>
      </c>
      <c r="D20642">
        <v>24.08</v>
      </c>
      <c r="E20642">
        <v>24.57</v>
      </c>
      <c r="F20642">
        <v>21.52</v>
      </c>
      <c r="G20642">
        <v>21.52</v>
      </c>
      <c r="H20642" s="5">
        <v>46.83</v>
      </c>
      <c r="I20642">
        <v>46.83</v>
      </c>
      <c r="J20642">
        <v>46.83</v>
      </c>
      <c r="K20642">
        <v>46.83</v>
      </c>
      <c r="L20642" s="32">
        <v>46.83</v>
      </c>
      <c r="M20642">
        <v>36385</v>
      </c>
      <c r="N20642" t="s">
        <v>47</v>
      </c>
      <c r="O20642">
        <v>1</v>
      </c>
    </row>
    <row r="20643" spans="1:15" x14ac:dyDescent="0.25">
      <c r="A20643" s="2">
        <v>36746</v>
      </c>
      <c r="B20643">
        <v>100</v>
      </c>
      <c r="C20643">
        <v>18.12</v>
      </c>
      <c r="D20643">
        <v>20.8</v>
      </c>
      <c r="E20643">
        <v>21.33</v>
      </c>
      <c r="F20643">
        <v>18.12</v>
      </c>
      <c r="G20643">
        <v>18.12</v>
      </c>
      <c r="H20643" s="5">
        <v>23.25</v>
      </c>
      <c r="I20643">
        <v>23.25</v>
      </c>
      <c r="J20643">
        <v>23.25</v>
      </c>
      <c r="K20643">
        <v>23.25</v>
      </c>
      <c r="L20643" s="32">
        <v>23.25</v>
      </c>
      <c r="M20643">
        <v>33128</v>
      </c>
      <c r="N20643" t="s">
        <v>47</v>
      </c>
      <c r="O20643">
        <v>2</v>
      </c>
    </row>
    <row r="20644" spans="1:15" x14ac:dyDescent="0.25">
      <c r="A20644" s="2">
        <v>36746</v>
      </c>
      <c r="B20644">
        <v>200</v>
      </c>
      <c r="C20644">
        <v>15.07</v>
      </c>
      <c r="D20644">
        <v>17.96</v>
      </c>
      <c r="E20644">
        <v>18.420000000000002</v>
      </c>
      <c r="F20644">
        <v>15.07</v>
      </c>
      <c r="G20644">
        <v>15.07</v>
      </c>
      <c r="H20644" s="5">
        <v>18.600000000000001</v>
      </c>
      <c r="I20644">
        <v>18.600000000000001</v>
      </c>
      <c r="J20644">
        <v>18.600000000000001</v>
      </c>
      <c r="K20644">
        <v>18.600000000000001</v>
      </c>
      <c r="L20644" s="32">
        <v>18.600000000000001</v>
      </c>
      <c r="M20644">
        <v>31302</v>
      </c>
      <c r="N20644" t="s">
        <v>47</v>
      </c>
      <c r="O20644">
        <v>2</v>
      </c>
    </row>
    <row r="20645" spans="1:15" x14ac:dyDescent="0.25">
      <c r="A20645" s="2">
        <v>36746</v>
      </c>
      <c r="B20645">
        <v>300</v>
      </c>
      <c r="C20645">
        <v>14.61</v>
      </c>
      <c r="D20645">
        <v>17.5</v>
      </c>
      <c r="E20645">
        <v>17.98</v>
      </c>
      <c r="F20645">
        <v>14.61</v>
      </c>
      <c r="G20645">
        <v>14.61</v>
      </c>
      <c r="H20645" s="5">
        <v>15.6</v>
      </c>
      <c r="I20645">
        <v>15.6</v>
      </c>
      <c r="J20645">
        <v>15.6</v>
      </c>
      <c r="K20645">
        <v>15.6</v>
      </c>
      <c r="L20645" s="32">
        <v>15.6</v>
      </c>
      <c r="M20645">
        <v>30029</v>
      </c>
      <c r="N20645" t="s">
        <v>47</v>
      </c>
      <c r="O20645">
        <v>2</v>
      </c>
    </row>
    <row r="20646" spans="1:15" x14ac:dyDescent="0.25">
      <c r="A20646" s="2">
        <v>36746</v>
      </c>
      <c r="B20646">
        <v>400</v>
      </c>
      <c r="C20646">
        <v>14</v>
      </c>
      <c r="D20646">
        <v>16.809999999999999</v>
      </c>
      <c r="E20646">
        <v>17.399999999999999</v>
      </c>
      <c r="F20646">
        <v>14</v>
      </c>
      <c r="G20646">
        <v>14</v>
      </c>
      <c r="H20646" s="5">
        <v>14.96</v>
      </c>
      <c r="I20646">
        <v>14.96</v>
      </c>
      <c r="J20646">
        <v>14.96</v>
      </c>
      <c r="K20646">
        <v>14.96</v>
      </c>
      <c r="L20646" s="32">
        <v>14.96</v>
      </c>
      <c r="M20646">
        <v>29270</v>
      </c>
      <c r="N20646" t="s">
        <v>47</v>
      </c>
      <c r="O20646">
        <v>2</v>
      </c>
    </row>
    <row r="20647" spans="1:15" x14ac:dyDescent="0.25">
      <c r="A20647" s="2">
        <v>36746</v>
      </c>
      <c r="B20647">
        <v>500</v>
      </c>
      <c r="C20647">
        <v>13.82</v>
      </c>
      <c r="D20647">
        <v>16.64</v>
      </c>
      <c r="E20647">
        <v>17.23</v>
      </c>
      <c r="F20647">
        <v>13.82</v>
      </c>
      <c r="G20647">
        <v>13.82</v>
      </c>
      <c r="H20647" s="5">
        <v>14.92</v>
      </c>
      <c r="I20647">
        <v>14.92</v>
      </c>
      <c r="J20647">
        <v>14.92</v>
      </c>
      <c r="K20647">
        <v>14.92</v>
      </c>
      <c r="L20647" s="32">
        <v>14.92</v>
      </c>
      <c r="M20647">
        <v>29161</v>
      </c>
      <c r="N20647" t="s">
        <v>47</v>
      </c>
      <c r="O20647">
        <v>2</v>
      </c>
    </row>
    <row r="20648" spans="1:15" x14ac:dyDescent="0.25">
      <c r="A20648" s="2">
        <v>36746</v>
      </c>
      <c r="B20648">
        <v>600</v>
      </c>
      <c r="C20648">
        <v>15.46</v>
      </c>
      <c r="D20648">
        <v>18.21</v>
      </c>
      <c r="E20648">
        <v>18.79</v>
      </c>
      <c r="F20648">
        <v>15.46</v>
      </c>
      <c r="G20648">
        <v>15.46</v>
      </c>
      <c r="H20648" s="5">
        <v>16.88</v>
      </c>
      <c r="I20648">
        <v>18.36</v>
      </c>
      <c r="J20648">
        <v>20.02</v>
      </c>
      <c r="K20648">
        <v>16.88</v>
      </c>
      <c r="L20648" s="32">
        <v>16.88</v>
      </c>
      <c r="M20648">
        <v>30391</v>
      </c>
      <c r="N20648" t="s">
        <v>47</v>
      </c>
      <c r="O20648">
        <v>2</v>
      </c>
    </row>
    <row r="20649" spans="1:15" x14ac:dyDescent="0.25">
      <c r="A20649" s="2">
        <v>36746</v>
      </c>
      <c r="B20649">
        <v>700</v>
      </c>
      <c r="C20649">
        <v>17.03</v>
      </c>
      <c r="D20649">
        <v>19.72</v>
      </c>
      <c r="E20649">
        <v>20.29</v>
      </c>
      <c r="F20649">
        <v>17.03</v>
      </c>
      <c r="G20649">
        <v>17.03</v>
      </c>
      <c r="H20649" s="5">
        <v>40</v>
      </c>
      <c r="I20649">
        <v>40</v>
      </c>
      <c r="J20649">
        <v>40</v>
      </c>
      <c r="K20649">
        <v>40</v>
      </c>
      <c r="L20649" s="32">
        <v>40</v>
      </c>
      <c r="M20649">
        <v>32715</v>
      </c>
      <c r="N20649" t="s">
        <v>47</v>
      </c>
      <c r="O20649">
        <v>2</v>
      </c>
    </row>
    <row r="20650" spans="1:15" x14ac:dyDescent="0.25">
      <c r="A20650" s="2">
        <v>36746</v>
      </c>
      <c r="B20650">
        <v>800</v>
      </c>
      <c r="C20650">
        <v>27.13</v>
      </c>
      <c r="D20650">
        <v>29.44</v>
      </c>
      <c r="E20650">
        <v>29.93</v>
      </c>
      <c r="F20650">
        <v>27.13</v>
      </c>
      <c r="G20650">
        <v>27.13</v>
      </c>
      <c r="H20650" s="5">
        <v>68</v>
      </c>
      <c r="I20650">
        <v>68</v>
      </c>
      <c r="J20650">
        <v>68</v>
      </c>
      <c r="K20650">
        <v>68</v>
      </c>
      <c r="L20650" s="32">
        <v>68</v>
      </c>
      <c r="M20650">
        <v>35656</v>
      </c>
      <c r="N20650" t="s">
        <v>48</v>
      </c>
      <c r="O20650">
        <v>2</v>
      </c>
    </row>
    <row r="20651" spans="1:15" x14ac:dyDescent="0.25">
      <c r="A20651" s="2">
        <v>36746</v>
      </c>
      <c r="B20651">
        <v>900</v>
      </c>
      <c r="C20651">
        <v>47.91</v>
      </c>
      <c r="D20651">
        <v>49.43</v>
      </c>
      <c r="E20651">
        <v>49.75</v>
      </c>
      <c r="F20651">
        <v>47.91</v>
      </c>
      <c r="G20651">
        <v>47.91</v>
      </c>
      <c r="H20651" s="5">
        <v>100</v>
      </c>
      <c r="I20651">
        <v>100</v>
      </c>
      <c r="J20651">
        <v>100</v>
      </c>
      <c r="K20651">
        <v>100</v>
      </c>
      <c r="L20651" s="32">
        <v>100</v>
      </c>
      <c r="M20651">
        <v>38768</v>
      </c>
      <c r="N20651" t="s">
        <v>48</v>
      </c>
      <c r="O20651">
        <v>2</v>
      </c>
    </row>
    <row r="20652" spans="1:15" x14ac:dyDescent="0.25">
      <c r="A20652" s="2">
        <v>36746</v>
      </c>
      <c r="B20652">
        <v>1000</v>
      </c>
      <c r="C20652">
        <v>50.6</v>
      </c>
      <c r="D20652">
        <v>52.4</v>
      </c>
      <c r="E20652">
        <v>52.79</v>
      </c>
      <c r="F20652">
        <v>50.6</v>
      </c>
      <c r="G20652">
        <v>50.6</v>
      </c>
      <c r="H20652" s="5">
        <v>87</v>
      </c>
      <c r="I20652">
        <v>87</v>
      </c>
      <c r="J20652">
        <v>87</v>
      </c>
      <c r="K20652">
        <v>87</v>
      </c>
      <c r="L20652" s="32">
        <v>87</v>
      </c>
      <c r="M20652">
        <v>41302</v>
      </c>
      <c r="N20652" t="s">
        <v>48</v>
      </c>
      <c r="O20652">
        <v>2</v>
      </c>
    </row>
    <row r="20653" spans="1:15" x14ac:dyDescent="0.25">
      <c r="A20653" s="2">
        <v>36746</v>
      </c>
      <c r="B20653">
        <v>1100</v>
      </c>
      <c r="C20653">
        <v>54.72</v>
      </c>
      <c r="D20653">
        <v>57.72</v>
      </c>
      <c r="E20653">
        <v>57.75</v>
      </c>
      <c r="F20653">
        <v>54.72</v>
      </c>
      <c r="G20653">
        <v>54.61</v>
      </c>
      <c r="H20653" s="5">
        <v>103.25</v>
      </c>
      <c r="I20653">
        <v>103.25</v>
      </c>
      <c r="J20653">
        <v>103.25</v>
      </c>
      <c r="K20653">
        <v>103.25</v>
      </c>
      <c r="L20653" s="32">
        <v>103.25</v>
      </c>
      <c r="M20653">
        <v>43671</v>
      </c>
      <c r="N20653" t="s">
        <v>48</v>
      </c>
      <c r="O20653">
        <v>2</v>
      </c>
    </row>
    <row r="20654" spans="1:15" x14ac:dyDescent="0.25">
      <c r="A20654" s="2">
        <v>36746</v>
      </c>
      <c r="B20654">
        <v>1200</v>
      </c>
      <c r="C20654">
        <v>52.96</v>
      </c>
      <c r="D20654">
        <v>56.58</v>
      </c>
      <c r="E20654">
        <v>56.28</v>
      </c>
      <c r="F20654">
        <v>52.96</v>
      </c>
      <c r="G20654">
        <v>52.77</v>
      </c>
      <c r="H20654" s="5">
        <v>150</v>
      </c>
      <c r="I20654">
        <v>150</v>
      </c>
      <c r="J20654">
        <v>150</v>
      </c>
      <c r="K20654">
        <v>150</v>
      </c>
      <c r="L20654" s="32">
        <v>150</v>
      </c>
      <c r="M20654">
        <v>45504</v>
      </c>
      <c r="N20654" t="s">
        <v>48</v>
      </c>
      <c r="O20654">
        <v>2</v>
      </c>
    </row>
    <row r="20655" spans="1:15" x14ac:dyDescent="0.25">
      <c r="A20655" s="2">
        <v>36746</v>
      </c>
      <c r="B20655">
        <v>1300</v>
      </c>
      <c r="C20655">
        <v>62.48</v>
      </c>
      <c r="D20655">
        <v>64.09</v>
      </c>
      <c r="E20655">
        <v>64.47</v>
      </c>
      <c r="F20655">
        <v>62.24</v>
      </c>
      <c r="G20655">
        <v>62.18</v>
      </c>
      <c r="H20655" s="5">
        <v>150</v>
      </c>
      <c r="I20655">
        <v>150</v>
      </c>
      <c r="J20655">
        <v>150</v>
      </c>
      <c r="K20655">
        <v>150</v>
      </c>
      <c r="L20655" s="32">
        <v>150</v>
      </c>
      <c r="M20655">
        <v>46345</v>
      </c>
      <c r="N20655" t="s">
        <v>48</v>
      </c>
      <c r="O20655">
        <v>2</v>
      </c>
    </row>
    <row r="20656" spans="1:15" x14ac:dyDescent="0.25">
      <c r="A20656" s="2">
        <v>36746</v>
      </c>
      <c r="B20656">
        <v>1400</v>
      </c>
      <c r="C20656">
        <v>74.97</v>
      </c>
      <c r="D20656">
        <v>75.58</v>
      </c>
      <c r="E20656">
        <v>75.760000000000005</v>
      </c>
      <c r="F20656">
        <v>74.63</v>
      </c>
      <c r="G20656">
        <v>74.540000000000006</v>
      </c>
      <c r="H20656" s="5">
        <v>150</v>
      </c>
      <c r="I20656">
        <v>150</v>
      </c>
      <c r="J20656">
        <v>150</v>
      </c>
      <c r="K20656">
        <v>150</v>
      </c>
      <c r="L20656" s="32">
        <v>150</v>
      </c>
      <c r="M20656">
        <v>47369</v>
      </c>
      <c r="N20656" t="s">
        <v>48</v>
      </c>
      <c r="O20656">
        <v>2</v>
      </c>
    </row>
    <row r="20657" spans="1:15" x14ac:dyDescent="0.25">
      <c r="A20657" s="2">
        <v>36746</v>
      </c>
      <c r="B20657">
        <v>1500</v>
      </c>
      <c r="C20657">
        <v>68.22</v>
      </c>
      <c r="D20657">
        <v>69.84</v>
      </c>
      <c r="E20657">
        <v>70.599999999999994</v>
      </c>
      <c r="F20657">
        <v>67.8</v>
      </c>
      <c r="G20657">
        <v>67.69</v>
      </c>
      <c r="H20657" s="5">
        <v>150</v>
      </c>
      <c r="I20657">
        <v>150</v>
      </c>
      <c r="J20657">
        <v>150</v>
      </c>
      <c r="K20657">
        <v>150</v>
      </c>
      <c r="L20657" s="32">
        <v>150</v>
      </c>
      <c r="M20657">
        <v>48158</v>
      </c>
      <c r="N20657" t="s">
        <v>48</v>
      </c>
      <c r="O20657">
        <v>2</v>
      </c>
    </row>
    <row r="20658" spans="1:15" x14ac:dyDescent="0.25">
      <c r="A20658" s="2">
        <v>36746</v>
      </c>
      <c r="B20658">
        <v>1600</v>
      </c>
      <c r="C20658">
        <v>71.45</v>
      </c>
      <c r="D20658">
        <v>73.36</v>
      </c>
      <c r="E20658">
        <v>74.45</v>
      </c>
      <c r="F20658">
        <v>71.069999999999993</v>
      </c>
      <c r="G20658">
        <v>70.959999999999994</v>
      </c>
      <c r="H20658" s="5">
        <v>150</v>
      </c>
      <c r="I20658">
        <v>150</v>
      </c>
      <c r="J20658">
        <v>150</v>
      </c>
      <c r="K20658">
        <v>150</v>
      </c>
      <c r="L20658" s="32">
        <v>150</v>
      </c>
      <c r="M20658">
        <v>48447</v>
      </c>
      <c r="N20658" t="s">
        <v>48</v>
      </c>
      <c r="O20658">
        <v>2</v>
      </c>
    </row>
    <row r="20659" spans="1:15" x14ac:dyDescent="0.25">
      <c r="A20659" s="2">
        <v>36746</v>
      </c>
      <c r="B20659">
        <v>1700</v>
      </c>
      <c r="C20659">
        <v>76.260000000000005</v>
      </c>
      <c r="D20659">
        <v>77.06</v>
      </c>
      <c r="E20659">
        <v>77.44</v>
      </c>
      <c r="F20659">
        <v>75.94</v>
      </c>
      <c r="G20659">
        <v>75.849999999999994</v>
      </c>
      <c r="H20659" s="5">
        <v>150</v>
      </c>
      <c r="I20659">
        <v>150</v>
      </c>
      <c r="J20659">
        <v>150</v>
      </c>
      <c r="K20659">
        <v>150</v>
      </c>
      <c r="L20659" s="32">
        <v>150</v>
      </c>
      <c r="M20659">
        <v>48881</v>
      </c>
      <c r="N20659" t="s">
        <v>48</v>
      </c>
      <c r="O20659">
        <v>2</v>
      </c>
    </row>
    <row r="20660" spans="1:15" x14ac:dyDescent="0.25">
      <c r="A20660" s="2">
        <v>36746</v>
      </c>
      <c r="B20660">
        <v>1800</v>
      </c>
      <c r="C20660">
        <v>63.54</v>
      </c>
      <c r="D20660">
        <v>66.22</v>
      </c>
      <c r="E20660">
        <v>67.66</v>
      </c>
      <c r="F20660">
        <v>63.07</v>
      </c>
      <c r="G20660">
        <v>62.94</v>
      </c>
      <c r="H20660" s="5">
        <v>150</v>
      </c>
      <c r="I20660">
        <v>150</v>
      </c>
      <c r="J20660">
        <v>150</v>
      </c>
      <c r="K20660">
        <v>150</v>
      </c>
      <c r="L20660" s="32">
        <v>150</v>
      </c>
      <c r="M20660">
        <v>48575</v>
      </c>
      <c r="N20660" t="s">
        <v>48</v>
      </c>
      <c r="O20660">
        <v>2</v>
      </c>
    </row>
    <row r="20661" spans="1:15" x14ac:dyDescent="0.25">
      <c r="A20661" s="2">
        <v>36746</v>
      </c>
      <c r="B20661">
        <v>1900</v>
      </c>
      <c r="C20661">
        <v>55.09</v>
      </c>
      <c r="D20661">
        <v>62.33</v>
      </c>
      <c r="E20661">
        <v>67</v>
      </c>
      <c r="F20661">
        <v>54.52</v>
      </c>
      <c r="G20661">
        <v>54.35</v>
      </c>
      <c r="H20661" s="5">
        <v>150</v>
      </c>
      <c r="I20661">
        <v>150</v>
      </c>
      <c r="J20661">
        <v>150</v>
      </c>
      <c r="K20661">
        <v>150</v>
      </c>
      <c r="L20661" s="32">
        <v>150</v>
      </c>
      <c r="M20661">
        <v>47354</v>
      </c>
      <c r="N20661" t="s">
        <v>48</v>
      </c>
      <c r="O20661">
        <v>2</v>
      </c>
    </row>
    <row r="20662" spans="1:15" x14ac:dyDescent="0.25">
      <c r="A20662" s="2">
        <v>36746</v>
      </c>
      <c r="B20662">
        <v>2000</v>
      </c>
      <c r="C20662">
        <v>35.119999999999997</v>
      </c>
      <c r="D20662">
        <v>55.12</v>
      </c>
      <c r="E20662">
        <v>68.73</v>
      </c>
      <c r="F20662">
        <v>34.42</v>
      </c>
      <c r="G20662">
        <v>34.130000000000003</v>
      </c>
      <c r="H20662" s="5">
        <v>100</v>
      </c>
      <c r="I20662">
        <v>100</v>
      </c>
      <c r="J20662">
        <v>100</v>
      </c>
      <c r="K20662">
        <v>100</v>
      </c>
      <c r="L20662" s="32">
        <v>100</v>
      </c>
      <c r="M20662">
        <v>45674</v>
      </c>
      <c r="N20662" t="s">
        <v>48</v>
      </c>
      <c r="O20662">
        <v>2</v>
      </c>
    </row>
    <row r="20663" spans="1:15" x14ac:dyDescent="0.25">
      <c r="A20663" s="2">
        <v>36746</v>
      </c>
      <c r="B20663">
        <v>2100</v>
      </c>
      <c r="C20663">
        <v>66.64</v>
      </c>
      <c r="D20663">
        <v>69.959999999999994</v>
      </c>
      <c r="E20663">
        <v>71.930000000000007</v>
      </c>
      <c r="F20663">
        <v>66.23</v>
      </c>
      <c r="G20663">
        <v>66.09</v>
      </c>
      <c r="H20663" s="5">
        <v>100</v>
      </c>
      <c r="I20663">
        <v>100</v>
      </c>
      <c r="J20663">
        <v>100</v>
      </c>
      <c r="K20663">
        <v>100</v>
      </c>
      <c r="L20663" s="32">
        <v>100</v>
      </c>
      <c r="M20663">
        <v>45132</v>
      </c>
      <c r="N20663" t="s">
        <v>48</v>
      </c>
      <c r="O20663">
        <v>2</v>
      </c>
    </row>
    <row r="20664" spans="1:15" x14ac:dyDescent="0.25">
      <c r="A20664" s="2">
        <v>36746</v>
      </c>
      <c r="B20664">
        <v>2200</v>
      </c>
      <c r="C20664">
        <v>52.04</v>
      </c>
      <c r="D20664">
        <v>53.41</v>
      </c>
      <c r="E20664">
        <v>53.8</v>
      </c>
      <c r="F20664">
        <v>51.48</v>
      </c>
      <c r="G20664">
        <v>51.3</v>
      </c>
      <c r="H20664" s="5">
        <v>100</v>
      </c>
      <c r="I20664">
        <v>100</v>
      </c>
      <c r="J20664">
        <v>100</v>
      </c>
      <c r="K20664">
        <v>100</v>
      </c>
      <c r="L20664" s="32">
        <v>100</v>
      </c>
      <c r="M20664">
        <v>44031</v>
      </c>
      <c r="N20664" t="s">
        <v>48</v>
      </c>
      <c r="O20664">
        <v>2</v>
      </c>
    </row>
    <row r="20665" spans="1:15" x14ac:dyDescent="0.25">
      <c r="A20665" s="2">
        <v>36746</v>
      </c>
      <c r="B20665">
        <v>2300</v>
      </c>
      <c r="C20665">
        <v>32.74</v>
      </c>
      <c r="D20665">
        <v>34.92</v>
      </c>
      <c r="E20665">
        <v>35.28</v>
      </c>
      <c r="F20665">
        <v>32.74</v>
      </c>
      <c r="G20665">
        <v>32.74</v>
      </c>
      <c r="H20665" s="5">
        <v>64</v>
      </c>
      <c r="I20665">
        <v>64</v>
      </c>
      <c r="J20665">
        <v>64</v>
      </c>
      <c r="K20665">
        <v>64</v>
      </c>
      <c r="L20665" s="32">
        <v>64</v>
      </c>
      <c r="M20665">
        <v>40473</v>
      </c>
      <c r="N20665" t="s">
        <v>48</v>
      </c>
      <c r="O20665">
        <v>2</v>
      </c>
    </row>
    <row r="20666" spans="1:15" x14ac:dyDescent="0.25">
      <c r="A20666" s="2">
        <v>36746</v>
      </c>
      <c r="B20666">
        <v>2400</v>
      </c>
      <c r="C20666">
        <v>26.22</v>
      </c>
      <c r="D20666">
        <v>28.57</v>
      </c>
      <c r="E20666">
        <v>29.06</v>
      </c>
      <c r="F20666">
        <v>26.22</v>
      </c>
      <c r="G20666">
        <v>26.22</v>
      </c>
      <c r="H20666" s="5">
        <v>50</v>
      </c>
      <c r="I20666">
        <v>50</v>
      </c>
      <c r="J20666">
        <v>50</v>
      </c>
      <c r="K20666">
        <v>50</v>
      </c>
      <c r="L20666" s="32">
        <v>50</v>
      </c>
      <c r="M20666">
        <v>36959</v>
      </c>
      <c r="N20666" t="s">
        <v>47</v>
      </c>
      <c r="O20666">
        <v>2</v>
      </c>
    </row>
    <row r="20667" spans="1:15" x14ac:dyDescent="0.25">
      <c r="A20667" s="2">
        <v>36747</v>
      </c>
      <c r="B20667">
        <v>100</v>
      </c>
      <c r="C20667">
        <v>19.63</v>
      </c>
      <c r="D20667">
        <v>22.23</v>
      </c>
      <c r="E20667">
        <v>22.77</v>
      </c>
      <c r="F20667">
        <v>19.63</v>
      </c>
      <c r="G20667">
        <v>19.63</v>
      </c>
      <c r="H20667" s="5">
        <v>24</v>
      </c>
      <c r="I20667">
        <v>24</v>
      </c>
      <c r="J20667">
        <v>24</v>
      </c>
      <c r="K20667">
        <v>24</v>
      </c>
      <c r="L20667" s="32">
        <v>24</v>
      </c>
      <c r="M20667">
        <v>34008</v>
      </c>
      <c r="N20667" t="s">
        <v>47</v>
      </c>
      <c r="O20667">
        <v>3</v>
      </c>
    </row>
    <row r="20668" spans="1:15" x14ac:dyDescent="0.25">
      <c r="A20668" s="2">
        <v>36747</v>
      </c>
      <c r="B20668">
        <v>200</v>
      </c>
      <c r="C20668">
        <v>18.25</v>
      </c>
      <c r="D20668">
        <v>20.9</v>
      </c>
      <c r="E20668">
        <v>21.45</v>
      </c>
      <c r="F20668">
        <v>18.25</v>
      </c>
      <c r="G20668">
        <v>18.25</v>
      </c>
      <c r="H20668" s="5">
        <v>20</v>
      </c>
      <c r="I20668">
        <v>20</v>
      </c>
      <c r="J20668">
        <v>20</v>
      </c>
      <c r="K20668">
        <v>20</v>
      </c>
      <c r="L20668" s="32">
        <v>20</v>
      </c>
      <c r="M20668">
        <v>32234</v>
      </c>
      <c r="N20668" t="s">
        <v>47</v>
      </c>
      <c r="O20668">
        <v>3</v>
      </c>
    </row>
    <row r="20669" spans="1:15" x14ac:dyDescent="0.25">
      <c r="A20669" s="2">
        <v>36747</v>
      </c>
      <c r="B20669">
        <v>300</v>
      </c>
      <c r="C20669">
        <v>17.68</v>
      </c>
      <c r="D20669">
        <v>20.350000000000001</v>
      </c>
      <c r="E20669">
        <v>20.91</v>
      </c>
      <c r="F20669">
        <v>17.68</v>
      </c>
      <c r="G20669">
        <v>17.68</v>
      </c>
      <c r="H20669" s="5">
        <v>18</v>
      </c>
      <c r="I20669">
        <v>18</v>
      </c>
      <c r="J20669">
        <v>18</v>
      </c>
      <c r="K20669">
        <v>18</v>
      </c>
      <c r="L20669" s="32">
        <v>18</v>
      </c>
      <c r="M20669">
        <v>31067</v>
      </c>
      <c r="N20669" t="s">
        <v>47</v>
      </c>
      <c r="O20669">
        <v>3</v>
      </c>
    </row>
    <row r="20670" spans="1:15" x14ac:dyDescent="0.25">
      <c r="A20670" s="2">
        <v>36747</v>
      </c>
      <c r="B20670">
        <v>400</v>
      </c>
      <c r="C20670">
        <v>17.37</v>
      </c>
      <c r="D20670">
        <v>20.05</v>
      </c>
      <c r="E20670">
        <v>20.61</v>
      </c>
      <c r="F20670">
        <v>17.37</v>
      </c>
      <c r="G20670">
        <v>17.37</v>
      </c>
      <c r="H20670" s="5">
        <v>16.93</v>
      </c>
      <c r="I20670">
        <v>16.93</v>
      </c>
      <c r="J20670">
        <v>16.93</v>
      </c>
      <c r="K20670">
        <v>16.93</v>
      </c>
      <c r="L20670" s="32">
        <v>16.93</v>
      </c>
      <c r="M20670">
        <v>30436</v>
      </c>
      <c r="N20670" t="s">
        <v>47</v>
      </c>
      <c r="O20670">
        <v>3</v>
      </c>
    </row>
    <row r="20671" spans="1:15" x14ac:dyDescent="0.25">
      <c r="A20671" s="2">
        <v>36747</v>
      </c>
      <c r="B20671">
        <v>500</v>
      </c>
      <c r="C20671">
        <v>18.3</v>
      </c>
      <c r="D20671">
        <v>20.95</v>
      </c>
      <c r="E20671">
        <v>21.5</v>
      </c>
      <c r="F20671">
        <v>18.3</v>
      </c>
      <c r="G20671">
        <v>18.3</v>
      </c>
      <c r="H20671" s="5">
        <v>16.579999999999998</v>
      </c>
      <c r="I20671">
        <v>16.579999999999998</v>
      </c>
      <c r="J20671">
        <v>16.579999999999998</v>
      </c>
      <c r="K20671">
        <v>16.579999999999998</v>
      </c>
      <c r="L20671" s="32">
        <v>16.579999999999998</v>
      </c>
      <c r="M20671">
        <v>30554</v>
      </c>
      <c r="N20671" t="s">
        <v>47</v>
      </c>
      <c r="O20671">
        <v>3</v>
      </c>
    </row>
    <row r="20672" spans="1:15" x14ac:dyDescent="0.25">
      <c r="A20672" s="2">
        <v>36747</v>
      </c>
      <c r="B20672">
        <v>600</v>
      </c>
      <c r="C20672">
        <v>18.739999999999998</v>
      </c>
      <c r="D20672">
        <v>21.37</v>
      </c>
      <c r="E20672">
        <v>21.92</v>
      </c>
      <c r="F20672">
        <v>18.739999999999998</v>
      </c>
      <c r="G20672">
        <v>18.739999999999998</v>
      </c>
      <c r="H20672" s="5">
        <v>18.45</v>
      </c>
      <c r="I20672">
        <v>18.489999999999998</v>
      </c>
      <c r="J20672">
        <v>18.53</v>
      </c>
      <c r="K20672">
        <v>18.45</v>
      </c>
      <c r="L20672" s="32">
        <v>18.45</v>
      </c>
      <c r="M20672">
        <v>31744</v>
      </c>
      <c r="N20672" t="s">
        <v>47</v>
      </c>
      <c r="O20672">
        <v>3</v>
      </c>
    </row>
    <row r="20673" spans="1:15" x14ac:dyDescent="0.25">
      <c r="A20673" s="2">
        <v>36747</v>
      </c>
      <c r="B20673">
        <v>700</v>
      </c>
      <c r="C20673">
        <v>18.93</v>
      </c>
      <c r="D20673">
        <v>21.55</v>
      </c>
      <c r="E20673">
        <v>22.1</v>
      </c>
      <c r="F20673">
        <v>18.93</v>
      </c>
      <c r="G20673">
        <v>18.93</v>
      </c>
      <c r="H20673" s="5">
        <v>30</v>
      </c>
      <c r="I20673">
        <v>30</v>
      </c>
      <c r="J20673">
        <v>30</v>
      </c>
      <c r="K20673">
        <v>30</v>
      </c>
      <c r="L20673" s="32">
        <v>30</v>
      </c>
      <c r="M20673">
        <v>34135</v>
      </c>
      <c r="N20673" t="s">
        <v>47</v>
      </c>
      <c r="O20673">
        <v>3</v>
      </c>
    </row>
    <row r="20674" spans="1:15" x14ac:dyDescent="0.25">
      <c r="A20674" s="2">
        <v>36747</v>
      </c>
      <c r="B20674">
        <v>800</v>
      </c>
      <c r="C20674">
        <v>19.32</v>
      </c>
      <c r="D20674">
        <v>21.93</v>
      </c>
      <c r="E20674">
        <v>22.47</v>
      </c>
      <c r="F20674">
        <v>19.32</v>
      </c>
      <c r="G20674">
        <v>19.32</v>
      </c>
      <c r="H20674" s="5">
        <v>45</v>
      </c>
      <c r="I20674">
        <v>45</v>
      </c>
      <c r="J20674">
        <v>45</v>
      </c>
      <c r="K20674">
        <v>45</v>
      </c>
      <c r="L20674" s="32">
        <v>45</v>
      </c>
      <c r="M20674">
        <v>36666</v>
      </c>
      <c r="N20674" t="s">
        <v>48</v>
      </c>
      <c r="O20674">
        <v>3</v>
      </c>
    </row>
    <row r="20675" spans="1:15" x14ac:dyDescent="0.25">
      <c r="A20675" s="2">
        <v>36747</v>
      </c>
      <c r="B20675">
        <v>900</v>
      </c>
      <c r="C20675">
        <v>20.61</v>
      </c>
      <c r="D20675">
        <v>23.17</v>
      </c>
      <c r="E20675">
        <v>23.7</v>
      </c>
      <c r="F20675">
        <v>20.61</v>
      </c>
      <c r="G20675">
        <v>20.61</v>
      </c>
      <c r="H20675" s="5">
        <v>50</v>
      </c>
      <c r="I20675">
        <v>50</v>
      </c>
      <c r="J20675">
        <v>50</v>
      </c>
      <c r="K20675">
        <v>50</v>
      </c>
      <c r="L20675" s="32">
        <v>50</v>
      </c>
      <c r="M20675">
        <v>38833</v>
      </c>
      <c r="N20675" t="s">
        <v>48</v>
      </c>
      <c r="O20675">
        <v>3</v>
      </c>
    </row>
    <row r="20676" spans="1:15" x14ac:dyDescent="0.25">
      <c r="A20676" s="2">
        <v>36747</v>
      </c>
      <c r="B20676">
        <v>1000</v>
      </c>
      <c r="C20676">
        <v>43.65</v>
      </c>
      <c r="D20676">
        <v>45.33</v>
      </c>
      <c r="E20676">
        <v>45.69</v>
      </c>
      <c r="F20676">
        <v>43.65</v>
      </c>
      <c r="G20676">
        <v>43.65</v>
      </c>
      <c r="H20676" s="5">
        <v>57.2</v>
      </c>
      <c r="I20676">
        <v>58.28</v>
      </c>
      <c r="J20676">
        <v>58.8</v>
      </c>
      <c r="K20676">
        <v>57.22</v>
      </c>
      <c r="L20676" s="32">
        <v>57.34</v>
      </c>
      <c r="M20676">
        <v>41076</v>
      </c>
      <c r="N20676" t="s">
        <v>48</v>
      </c>
      <c r="O20676">
        <v>3</v>
      </c>
    </row>
    <row r="20677" spans="1:15" x14ac:dyDescent="0.25">
      <c r="A20677" s="2">
        <v>36747</v>
      </c>
      <c r="B20677">
        <v>1100</v>
      </c>
      <c r="C20677">
        <v>52.03</v>
      </c>
      <c r="D20677">
        <v>54.34</v>
      </c>
      <c r="E20677">
        <v>54.83</v>
      </c>
      <c r="F20677">
        <v>51.92</v>
      </c>
      <c r="G20677">
        <v>51.89</v>
      </c>
      <c r="H20677" s="5">
        <v>65</v>
      </c>
      <c r="I20677">
        <v>65.489999999999995</v>
      </c>
      <c r="J20677">
        <v>65.739999999999995</v>
      </c>
      <c r="K20677">
        <v>65</v>
      </c>
      <c r="L20677" s="32">
        <v>65</v>
      </c>
      <c r="M20677">
        <v>43636</v>
      </c>
      <c r="N20677" t="s">
        <v>48</v>
      </c>
      <c r="O20677">
        <v>3</v>
      </c>
    </row>
    <row r="20678" spans="1:15" x14ac:dyDescent="0.25">
      <c r="A20678" s="2">
        <v>36747</v>
      </c>
      <c r="B20678">
        <v>1200</v>
      </c>
      <c r="C20678">
        <v>50.43</v>
      </c>
      <c r="D20678">
        <v>52.52</v>
      </c>
      <c r="E20678">
        <v>53.11</v>
      </c>
      <c r="F20678">
        <v>49.79</v>
      </c>
      <c r="G20678">
        <v>49.61</v>
      </c>
      <c r="H20678" s="5">
        <v>85</v>
      </c>
      <c r="I20678">
        <v>85</v>
      </c>
      <c r="J20678">
        <v>85</v>
      </c>
      <c r="K20678">
        <v>85</v>
      </c>
      <c r="L20678" s="32">
        <v>85</v>
      </c>
      <c r="M20678">
        <v>45599</v>
      </c>
      <c r="N20678" t="s">
        <v>48</v>
      </c>
      <c r="O20678">
        <v>3</v>
      </c>
    </row>
    <row r="20679" spans="1:15" x14ac:dyDescent="0.25">
      <c r="A20679" s="2">
        <v>36747</v>
      </c>
      <c r="B20679">
        <v>1300</v>
      </c>
      <c r="C20679">
        <v>68.819999999999993</v>
      </c>
      <c r="D20679">
        <v>69.849999999999994</v>
      </c>
      <c r="E20679">
        <v>70.14</v>
      </c>
      <c r="F20679">
        <v>68.41</v>
      </c>
      <c r="G20679">
        <v>68.290000000000006</v>
      </c>
      <c r="H20679" s="5">
        <v>100</v>
      </c>
      <c r="I20679">
        <v>100</v>
      </c>
      <c r="J20679">
        <v>100</v>
      </c>
      <c r="K20679">
        <v>100</v>
      </c>
      <c r="L20679" s="32">
        <v>100</v>
      </c>
      <c r="M20679">
        <v>46835</v>
      </c>
      <c r="N20679" t="s">
        <v>48</v>
      </c>
      <c r="O20679">
        <v>3</v>
      </c>
    </row>
    <row r="20680" spans="1:15" x14ac:dyDescent="0.25">
      <c r="A20680" s="2">
        <v>36747</v>
      </c>
      <c r="B20680">
        <v>1400</v>
      </c>
      <c r="C20680">
        <v>77.58</v>
      </c>
      <c r="D20680">
        <v>78.099999999999994</v>
      </c>
      <c r="E20680">
        <v>78.260000000000005</v>
      </c>
      <c r="F20680">
        <v>77.28</v>
      </c>
      <c r="G20680">
        <v>77.2</v>
      </c>
      <c r="H20680" s="5">
        <v>121</v>
      </c>
      <c r="I20680">
        <v>121</v>
      </c>
      <c r="J20680">
        <v>121</v>
      </c>
      <c r="K20680">
        <v>121</v>
      </c>
      <c r="L20680" s="32">
        <v>121</v>
      </c>
      <c r="M20680">
        <v>48049</v>
      </c>
      <c r="N20680" t="s">
        <v>48</v>
      </c>
      <c r="O20680">
        <v>3</v>
      </c>
    </row>
    <row r="20681" spans="1:15" x14ac:dyDescent="0.25">
      <c r="A20681" s="2">
        <v>36747</v>
      </c>
      <c r="B20681">
        <v>1500</v>
      </c>
      <c r="C20681">
        <v>77.510000000000005</v>
      </c>
      <c r="D20681">
        <v>78.03</v>
      </c>
      <c r="E20681">
        <v>78.19</v>
      </c>
      <c r="F20681">
        <v>77.209999999999994</v>
      </c>
      <c r="G20681">
        <v>77.12</v>
      </c>
      <c r="H20681" s="5">
        <v>127</v>
      </c>
      <c r="I20681">
        <v>127</v>
      </c>
      <c r="J20681">
        <v>127</v>
      </c>
      <c r="K20681">
        <v>127</v>
      </c>
      <c r="L20681" s="32">
        <v>127</v>
      </c>
      <c r="M20681">
        <v>48730</v>
      </c>
      <c r="N20681" t="s">
        <v>48</v>
      </c>
      <c r="O20681">
        <v>3</v>
      </c>
    </row>
    <row r="20682" spans="1:15" x14ac:dyDescent="0.25">
      <c r="A20682" s="2">
        <v>36747</v>
      </c>
      <c r="B20682">
        <v>1600</v>
      </c>
      <c r="C20682">
        <v>75.290000000000006</v>
      </c>
      <c r="D20682">
        <v>75.95</v>
      </c>
      <c r="E20682">
        <v>76.14</v>
      </c>
      <c r="F20682">
        <v>74.97</v>
      </c>
      <c r="G20682">
        <v>74.87</v>
      </c>
      <c r="H20682" s="5">
        <v>135</v>
      </c>
      <c r="I20682">
        <v>135</v>
      </c>
      <c r="J20682">
        <v>135</v>
      </c>
      <c r="K20682">
        <v>135</v>
      </c>
      <c r="L20682" s="32">
        <v>135</v>
      </c>
      <c r="M20682">
        <v>49312</v>
      </c>
      <c r="N20682" t="s">
        <v>48</v>
      </c>
      <c r="O20682">
        <v>3</v>
      </c>
    </row>
    <row r="20683" spans="1:15" x14ac:dyDescent="0.25">
      <c r="A20683" s="2">
        <v>36747</v>
      </c>
      <c r="B20683">
        <v>1700</v>
      </c>
      <c r="C20683">
        <v>84.28</v>
      </c>
      <c r="D20683">
        <v>84.6</v>
      </c>
      <c r="E20683">
        <v>84.67</v>
      </c>
      <c r="F20683">
        <v>84.19</v>
      </c>
      <c r="G20683">
        <v>84.12</v>
      </c>
      <c r="H20683" s="5">
        <v>130</v>
      </c>
      <c r="I20683">
        <v>130</v>
      </c>
      <c r="J20683">
        <v>130</v>
      </c>
      <c r="K20683">
        <v>130</v>
      </c>
      <c r="L20683" s="32">
        <v>130</v>
      </c>
      <c r="M20683">
        <v>49462</v>
      </c>
      <c r="N20683" t="s">
        <v>48</v>
      </c>
      <c r="O20683">
        <v>3</v>
      </c>
    </row>
    <row r="20684" spans="1:15" x14ac:dyDescent="0.25">
      <c r="A20684" s="2">
        <v>36747</v>
      </c>
      <c r="B20684">
        <v>1800</v>
      </c>
      <c r="C20684">
        <v>78.290000000000006</v>
      </c>
      <c r="D20684">
        <v>78.81</v>
      </c>
      <c r="E20684">
        <v>78.97</v>
      </c>
      <c r="F20684">
        <v>77.989999999999995</v>
      </c>
      <c r="G20684">
        <v>77.900000000000006</v>
      </c>
      <c r="H20684" s="5">
        <v>120</v>
      </c>
      <c r="I20684">
        <v>120</v>
      </c>
      <c r="J20684">
        <v>120</v>
      </c>
      <c r="K20684">
        <v>120</v>
      </c>
      <c r="L20684" s="32">
        <v>120</v>
      </c>
      <c r="M20684">
        <v>49202</v>
      </c>
      <c r="N20684" t="s">
        <v>48</v>
      </c>
      <c r="O20684">
        <v>3</v>
      </c>
    </row>
    <row r="20685" spans="1:15" x14ac:dyDescent="0.25">
      <c r="A20685" s="2">
        <v>36747</v>
      </c>
      <c r="B20685">
        <v>1900</v>
      </c>
      <c r="C20685">
        <v>77.59</v>
      </c>
      <c r="D20685">
        <v>78.099999999999994</v>
      </c>
      <c r="E20685">
        <v>78.25</v>
      </c>
      <c r="F20685">
        <v>77.28</v>
      </c>
      <c r="G20685">
        <v>77.2</v>
      </c>
      <c r="H20685" s="5">
        <v>90</v>
      </c>
      <c r="I20685">
        <v>90</v>
      </c>
      <c r="J20685">
        <v>90</v>
      </c>
      <c r="K20685">
        <v>90</v>
      </c>
      <c r="L20685" s="32">
        <v>90</v>
      </c>
      <c r="M20685">
        <v>47657</v>
      </c>
      <c r="N20685" t="s">
        <v>48</v>
      </c>
      <c r="O20685">
        <v>3</v>
      </c>
    </row>
    <row r="20686" spans="1:15" x14ac:dyDescent="0.25">
      <c r="A20686" s="2">
        <v>36747</v>
      </c>
      <c r="B20686">
        <v>2000</v>
      </c>
      <c r="C20686">
        <v>58.11</v>
      </c>
      <c r="D20686">
        <v>59.72</v>
      </c>
      <c r="E20686">
        <v>60.19</v>
      </c>
      <c r="F20686">
        <v>57.55</v>
      </c>
      <c r="G20686">
        <v>57.4</v>
      </c>
      <c r="H20686" s="5">
        <v>83.96</v>
      </c>
      <c r="I20686">
        <v>84.11</v>
      </c>
      <c r="J20686">
        <v>82.49</v>
      </c>
      <c r="K20686">
        <v>83.9</v>
      </c>
      <c r="L20686" s="32">
        <v>83.98</v>
      </c>
      <c r="M20686">
        <v>46002</v>
      </c>
      <c r="N20686" t="s">
        <v>48</v>
      </c>
      <c r="O20686">
        <v>3</v>
      </c>
    </row>
    <row r="20687" spans="1:15" x14ac:dyDescent="0.25">
      <c r="A20687" s="2">
        <v>36747</v>
      </c>
      <c r="B20687">
        <v>2100</v>
      </c>
      <c r="C20687">
        <v>69.42</v>
      </c>
      <c r="D20687">
        <v>70.37</v>
      </c>
      <c r="E20687">
        <v>70.650000000000006</v>
      </c>
      <c r="F20687">
        <v>69.010000000000005</v>
      </c>
      <c r="G20687">
        <v>68.89</v>
      </c>
      <c r="H20687" s="5">
        <v>76</v>
      </c>
      <c r="I20687">
        <v>76</v>
      </c>
      <c r="J20687">
        <v>76</v>
      </c>
      <c r="K20687">
        <v>76</v>
      </c>
      <c r="L20687" s="32">
        <v>76</v>
      </c>
      <c r="M20687">
        <v>45644</v>
      </c>
      <c r="N20687" t="s">
        <v>48</v>
      </c>
      <c r="O20687">
        <v>3</v>
      </c>
    </row>
    <row r="20688" spans="1:15" x14ac:dyDescent="0.25">
      <c r="A20688" s="2">
        <v>36747</v>
      </c>
      <c r="B20688">
        <v>2200</v>
      </c>
      <c r="C20688">
        <v>61.85</v>
      </c>
      <c r="D20688">
        <v>63.01</v>
      </c>
      <c r="E20688">
        <v>63.25</v>
      </c>
      <c r="F20688">
        <v>61.64</v>
      </c>
      <c r="G20688">
        <v>61.58</v>
      </c>
      <c r="H20688" s="5">
        <v>75</v>
      </c>
      <c r="I20688">
        <v>75</v>
      </c>
      <c r="J20688">
        <v>75</v>
      </c>
      <c r="K20688">
        <v>75</v>
      </c>
      <c r="L20688" s="32">
        <v>75</v>
      </c>
      <c r="M20688">
        <v>44118</v>
      </c>
      <c r="N20688" t="s">
        <v>48</v>
      </c>
      <c r="O20688">
        <v>3</v>
      </c>
    </row>
    <row r="20689" spans="1:15" x14ac:dyDescent="0.25">
      <c r="A20689" s="2">
        <v>36747</v>
      </c>
      <c r="B20689">
        <v>2300</v>
      </c>
      <c r="C20689">
        <v>49.07</v>
      </c>
      <c r="D20689">
        <v>50.62</v>
      </c>
      <c r="E20689">
        <v>50.86</v>
      </c>
      <c r="F20689">
        <v>49.07</v>
      </c>
      <c r="G20689">
        <v>49.07</v>
      </c>
      <c r="H20689" s="5">
        <v>53.02</v>
      </c>
      <c r="I20689">
        <v>53.02</v>
      </c>
      <c r="J20689">
        <v>53.02</v>
      </c>
      <c r="K20689">
        <v>53.02</v>
      </c>
      <c r="L20689" s="32">
        <v>53.02</v>
      </c>
      <c r="M20689">
        <v>40681</v>
      </c>
      <c r="N20689" t="s">
        <v>48</v>
      </c>
      <c r="O20689">
        <v>3</v>
      </c>
    </row>
    <row r="20690" spans="1:15" x14ac:dyDescent="0.25">
      <c r="A20690" s="2">
        <v>36747</v>
      </c>
      <c r="B20690">
        <v>2400</v>
      </c>
      <c r="C20690">
        <v>39.33</v>
      </c>
      <c r="D20690">
        <v>41.25</v>
      </c>
      <c r="E20690">
        <v>41.56</v>
      </c>
      <c r="F20690">
        <v>39.33</v>
      </c>
      <c r="G20690">
        <v>39.33</v>
      </c>
      <c r="H20690" s="5">
        <v>50</v>
      </c>
      <c r="I20690">
        <v>50</v>
      </c>
      <c r="J20690">
        <v>50</v>
      </c>
      <c r="K20690">
        <v>50</v>
      </c>
      <c r="L20690" s="32">
        <v>50</v>
      </c>
      <c r="M20690">
        <v>37069</v>
      </c>
      <c r="N20690" t="s">
        <v>47</v>
      </c>
      <c r="O20690">
        <v>3</v>
      </c>
    </row>
    <row r="20691" spans="1:15" x14ac:dyDescent="0.25">
      <c r="A20691" s="2">
        <v>36748</v>
      </c>
      <c r="B20691">
        <v>100</v>
      </c>
      <c r="C20691">
        <v>29.65</v>
      </c>
      <c r="D20691">
        <v>31.87</v>
      </c>
      <c r="E20691">
        <v>32.33</v>
      </c>
      <c r="F20691">
        <v>29.65</v>
      </c>
      <c r="G20691">
        <v>29.65</v>
      </c>
      <c r="H20691" s="5">
        <v>23.33</v>
      </c>
      <c r="I20691">
        <v>23.33</v>
      </c>
      <c r="J20691">
        <v>23.33</v>
      </c>
      <c r="K20691">
        <v>23.33</v>
      </c>
      <c r="L20691" s="32">
        <v>23.33</v>
      </c>
      <c r="M20691">
        <v>33851</v>
      </c>
      <c r="N20691" t="s">
        <v>47</v>
      </c>
      <c r="O20691">
        <v>4</v>
      </c>
    </row>
    <row r="20692" spans="1:15" x14ac:dyDescent="0.25">
      <c r="A20692" s="2">
        <v>36748</v>
      </c>
      <c r="B20692">
        <v>200</v>
      </c>
      <c r="C20692">
        <v>28.27</v>
      </c>
      <c r="D20692">
        <v>30.54</v>
      </c>
      <c r="E20692">
        <v>31.01</v>
      </c>
      <c r="F20692">
        <v>28.27</v>
      </c>
      <c r="G20692">
        <v>28.27</v>
      </c>
      <c r="H20692" s="5">
        <v>17.59</v>
      </c>
      <c r="I20692">
        <v>17.59</v>
      </c>
      <c r="J20692">
        <v>17.59</v>
      </c>
      <c r="K20692">
        <v>17.59</v>
      </c>
      <c r="L20692" s="32">
        <v>17.59</v>
      </c>
      <c r="M20692">
        <v>31947</v>
      </c>
      <c r="N20692" t="s">
        <v>47</v>
      </c>
      <c r="O20692">
        <v>4</v>
      </c>
    </row>
    <row r="20693" spans="1:15" x14ac:dyDescent="0.25">
      <c r="A20693" s="2">
        <v>36748</v>
      </c>
      <c r="B20693">
        <v>300</v>
      </c>
      <c r="C20693">
        <v>18.48</v>
      </c>
      <c r="D20693">
        <v>21.12</v>
      </c>
      <c r="E20693">
        <v>21.67</v>
      </c>
      <c r="F20693">
        <v>18.48</v>
      </c>
      <c r="G20693">
        <v>18.48</v>
      </c>
      <c r="H20693" s="5">
        <v>16.48</v>
      </c>
      <c r="I20693">
        <v>16.48</v>
      </c>
      <c r="J20693">
        <v>16.48</v>
      </c>
      <c r="K20693">
        <v>16.48</v>
      </c>
      <c r="L20693" s="32">
        <v>16.48</v>
      </c>
      <c r="M20693">
        <v>30753</v>
      </c>
      <c r="N20693" t="s">
        <v>47</v>
      </c>
      <c r="O20693">
        <v>4</v>
      </c>
    </row>
    <row r="20694" spans="1:15" x14ac:dyDescent="0.25">
      <c r="A20694" s="2">
        <v>36748</v>
      </c>
      <c r="B20694">
        <v>400</v>
      </c>
      <c r="C20694">
        <v>17.98</v>
      </c>
      <c r="D20694">
        <v>20.64</v>
      </c>
      <c r="E20694">
        <v>21.2</v>
      </c>
      <c r="F20694">
        <v>17.98</v>
      </c>
      <c r="G20694">
        <v>17.98</v>
      </c>
      <c r="H20694" s="5">
        <v>15.3</v>
      </c>
      <c r="I20694">
        <v>15.3</v>
      </c>
      <c r="J20694">
        <v>15.3</v>
      </c>
      <c r="K20694">
        <v>15.3</v>
      </c>
      <c r="L20694" s="32">
        <v>15.3</v>
      </c>
      <c r="M20694">
        <v>29924</v>
      </c>
      <c r="N20694" t="s">
        <v>47</v>
      </c>
      <c r="O20694">
        <v>4</v>
      </c>
    </row>
    <row r="20695" spans="1:15" x14ac:dyDescent="0.25">
      <c r="A20695" s="2">
        <v>36748</v>
      </c>
      <c r="B20695">
        <v>500</v>
      </c>
      <c r="C20695">
        <v>18.670000000000002</v>
      </c>
      <c r="D20695">
        <v>21.3</v>
      </c>
      <c r="E20695">
        <v>21.85</v>
      </c>
      <c r="F20695">
        <v>18.670000000000002</v>
      </c>
      <c r="G20695">
        <v>18.670000000000002</v>
      </c>
      <c r="H20695" s="5">
        <v>15.3</v>
      </c>
      <c r="I20695">
        <v>15.3</v>
      </c>
      <c r="J20695">
        <v>15.3</v>
      </c>
      <c r="K20695">
        <v>15.3</v>
      </c>
      <c r="L20695" s="32">
        <v>15.3</v>
      </c>
      <c r="M20695">
        <v>29647</v>
      </c>
      <c r="N20695" t="s">
        <v>47</v>
      </c>
      <c r="O20695">
        <v>4</v>
      </c>
    </row>
    <row r="20696" spans="1:15" x14ac:dyDescent="0.25">
      <c r="A20696" s="2">
        <v>36748</v>
      </c>
      <c r="B20696">
        <v>600</v>
      </c>
      <c r="C20696">
        <v>21.5</v>
      </c>
      <c r="D20696">
        <v>24.03</v>
      </c>
      <c r="E20696">
        <v>24.55</v>
      </c>
      <c r="F20696">
        <v>21.5</v>
      </c>
      <c r="G20696">
        <v>21.5</v>
      </c>
      <c r="H20696" s="5">
        <v>18</v>
      </c>
      <c r="I20696">
        <v>18.5</v>
      </c>
      <c r="J20696">
        <v>19</v>
      </c>
      <c r="K20696">
        <v>18</v>
      </c>
      <c r="L20696" s="32">
        <v>18</v>
      </c>
      <c r="M20696">
        <v>30739</v>
      </c>
      <c r="N20696" t="s">
        <v>47</v>
      </c>
      <c r="O20696">
        <v>4</v>
      </c>
    </row>
    <row r="20697" spans="1:15" x14ac:dyDescent="0.25">
      <c r="A20697" s="2">
        <v>36748</v>
      </c>
      <c r="B20697">
        <v>700</v>
      </c>
      <c r="C20697">
        <v>22.3</v>
      </c>
      <c r="D20697">
        <v>24.79</v>
      </c>
      <c r="E20697">
        <v>25.32</v>
      </c>
      <c r="F20697">
        <v>22.3</v>
      </c>
      <c r="G20697">
        <v>22.3</v>
      </c>
      <c r="H20697" s="5">
        <v>24.36</v>
      </c>
      <c r="I20697">
        <v>24.79</v>
      </c>
      <c r="J20697">
        <v>25</v>
      </c>
      <c r="K20697">
        <v>24.36</v>
      </c>
      <c r="L20697" s="32">
        <v>24.36</v>
      </c>
      <c r="M20697">
        <v>32839</v>
      </c>
      <c r="N20697" t="s">
        <v>47</v>
      </c>
      <c r="O20697">
        <v>4</v>
      </c>
    </row>
    <row r="20698" spans="1:15" x14ac:dyDescent="0.25">
      <c r="A20698" s="2">
        <v>36748</v>
      </c>
      <c r="B20698">
        <v>800</v>
      </c>
      <c r="C20698">
        <v>38.340000000000003</v>
      </c>
      <c r="D20698">
        <v>40.229999999999997</v>
      </c>
      <c r="E20698">
        <v>40.619999999999997</v>
      </c>
      <c r="F20698">
        <v>38.340000000000003</v>
      </c>
      <c r="G20698">
        <v>38.340000000000003</v>
      </c>
      <c r="H20698" s="5">
        <v>30.03</v>
      </c>
      <c r="I20698">
        <v>30.03</v>
      </c>
      <c r="J20698">
        <v>30.03</v>
      </c>
      <c r="K20698">
        <v>30.03</v>
      </c>
      <c r="L20698" s="32">
        <v>30.03</v>
      </c>
      <c r="M20698">
        <v>35300</v>
      </c>
      <c r="N20698" t="s">
        <v>48</v>
      </c>
      <c r="O20698">
        <v>4</v>
      </c>
    </row>
    <row r="20699" spans="1:15" x14ac:dyDescent="0.25">
      <c r="A20699" s="2">
        <v>36748</v>
      </c>
      <c r="B20699">
        <v>900</v>
      </c>
      <c r="C20699">
        <v>24.58</v>
      </c>
      <c r="D20699">
        <v>26.99</v>
      </c>
      <c r="E20699">
        <v>27.49</v>
      </c>
      <c r="F20699">
        <v>24.58</v>
      </c>
      <c r="G20699">
        <v>24.58</v>
      </c>
      <c r="H20699" s="5">
        <v>36</v>
      </c>
      <c r="I20699">
        <v>36</v>
      </c>
      <c r="J20699">
        <v>36</v>
      </c>
      <c r="K20699">
        <v>36</v>
      </c>
      <c r="L20699" s="32">
        <v>36</v>
      </c>
      <c r="M20699">
        <v>37810</v>
      </c>
      <c r="N20699" t="s">
        <v>48</v>
      </c>
      <c r="O20699">
        <v>4</v>
      </c>
    </row>
    <row r="20700" spans="1:15" x14ac:dyDescent="0.25">
      <c r="A20700" s="2">
        <v>36748</v>
      </c>
      <c r="B20700">
        <v>1000</v>
      </c>
      <c r="C20700">
        <v>26.62</v>
      </c>
      <c r="D20700">
        <v>28.95</v>
      </c>
      <c r="E20700">
        <v>29.44</v>
      </c>
      <c r="F20700">
        <v>26.62</v>
      </c>
      <c r="G20700">
        <v>26.62</v>
      </c>
      <c r="H20700" s="5">
        <v>48</v>
      </c>
      <c r="I20700">
        <v>48</v>
      </c>
      <c r="J20700">
        <v>48</v>
      </c>
      <c r="K20700">
        <v>48</v>
      </c>
      <c r="L20700" s="32">
        <v>48</v>
      </c>
      <c r="M20700">
        <v>40024</v>
      </c>
      <c r="N20700" t="s">
        <v>48</v>
      </c>
      <c r="O20700">
        <v>4</v>
      </c>
    </row>
    <row r="20701" spans="1:15" x14ac:dyDescent="0.25">
      <c r="A20701" s="2">
        <v>36748</v>
      </c>
      <c r="B20701">
        <v>1100</v>
      </c>
      <c r="C20701">
        <v>60.38</v>
      </c>
      <c r="D20701">
        <v>62.05</v>
      </c>
      <c r="E20701">
        <v>62.45</v>
      </c>
      <c r="F20701">
        <v>60.38</v>
      </c>
      <c r="G20701">
        <v>60.38</v>
      </c>
      <c r="H20701" s="5">
        <v>60</v>
      </c>
      <c r="I20701">
        <v>60</v>
      </c>
      <c r="J20701">
        <v>60</v>
      </c>
      <c r="K20701">
        <v>60</v>
      </c>
      <c r="L20701" s="32">
        <v>60</v>
      </c>
      <c r="M20701">
        <v>41922</v>
      </c>
      <c r="N20701" t="s">
        <v>48</v>
      </c>
      <c r="O20701">
        <v>4</v>
      </c>
    </row>
    <row r="20702" spans="1:15" x14ac:dyDescent="0.25">
      <c r="A20702" s="2">
        <v>36748</v>
      </c>
      <c r="B20702">
        <v>1200</v>
      </c>
      <c r="C20702">
        <v>58.34</v>
      </c>
      <c r="D20702">
        <v>60.41</v>
      </c>
      <c r="E20702">
        <v>60.91</v>
      </c>
      <c r="F20702">
        <v>58.34</v>
      </c>
      <c r="G20702">
        <v>58.34</v>
      </c>
      <c r="H20702" s="5">
        <v>64.77</v>
      </c>
      <c r="I20702">
        <v>64.77</v>
      </c>
      <c r="J20702">
        <v>64.77</v>
      </c>
      <c r="K20702">
        <v>64.77</v>
      </c>
      <c r="L20702" s="32">
        <v>64.77</v>
      </c>
      <c r="M20702">
        <v>43377</v>
      </c>
      <c r="N20702" t="s">
        <v>48</v>
      </c>
      <c r="O20702">
        <v>4</v>
      </c>
    </row>
    <row r="20703" spans="1:15" x14ac:dyDescent="0.25">
      <c r="A20703" s="2">
        <v>36748</v>
      </c>
      <c r="B20703">
        <v>1300</v>
      </c>
      <c r="C20703">
        <v>69.69</v>
      </c>
      <c r="D20703">
        <v>70.959999999999994</v>
      </c>
      <c r="E20703">
        <v>71.260000000000005</v>
      </c>
      <c r="F20703">
        <v>69.69</v>
      </c>
      <c r="G20703">
        <v>69.69</v>
      </c>
      <c r="H20703" s="5">
        <v>63.97</v>
      </c>
      <c r="I20703">
        <v>63.97</v>
      </c>
      <c r="J20703">
        <v>63.97</v>
      </c>
      <c r="K20703">
        <v>63.97</v>
      </c>
      <c r="L20703" s="32">
        <v>63.97</v>
      </c>
      <c r="M20703">
        <v>44668</v>
      </c>
      <c r="N20703" t="s">
        <v>48</v>
      </c>
      <c r="O20703">
        <v>4</v>
      </c>
    </row>
    <row r="20704" spans="1:15" x14ac:dyDescent="0.25">
      <c r="A20704" s="2">
        <v>36748</v>
      </c>
      <c r="B20704">
        <v>1400</v>
      </c>
      <c r="C20704">
        <v>88</v>
      </c>
      <c r="D20704">
        <v>88</v>
      </c>
      <c r="E20704">
        <v>88</v>
      </c>
      <c r="F20704">
        <v>88</v>
      </c>
      <c r="G20704">
        <v>88</v>
      </c>
      <c r="H20704" s="5">
        <v>80</v>
      </c>
      <c r="I20704">
        <v>84.14</v>
      </c>
      <c r="J20704">
        <v>84.39</v>
      </c>
      <c r="K20704">
        <v>80.11</v>
      </c>
      <c r="L20704" s="32">
        <v>80.61</v>
      </c>
      <c r="M20704">
        <v>45923</v>
      </c>
      <c r="N20704" t="s">
        <v>48</v>
      </c>
      <c r="O20704">
        <v>4</v>
      </c>
    </row>
    <row r="20705" spans="1:15" x14ac:dyDescent="0.25">
      <c r="A20705" s="2">
        <v>36748</v>
      </c>
      <c r="B20705">
        <v>1500</v>
      </c>
      <c r="C20705">
        <v>88</v>
      </c>
      <c r="D20705">
        <v>88</v>
      </c>
      <c r="E20705">
        <v>88</v>
      </c>
      <c r="F20705">
        <v>88</v>
      </c>
      <c r="G20705">
        <v>88</v>
      </c>
      <c r="H20705" s="5">
        <v>85</v>
      </c>
      <c r="I20705">
        <v>85</v>
      </c>
      <c r="J20705">
        <v>85</v>
      </c>
      <c r="K20705">
        <v>85</v>
      </c>
      <c r="L20705" s="32">
        <v>85</v>
      </c>
      <c r="M20705">
        <v>46455</v>
      </c>
      <c r="N20705" t="s">
        <v>48</v>
      </c>
      <c r="O20705">
        <v>4</v>
      </c>
    </row>
    <row r="20706" spans="1:15" x14ac:dyDescent="0.25">
      <c r="A20706" s="2">
        <v>36748</v>
      </c>
      <c r="B20706">
        <v>1600</v>
      </c>
      <c r="C20706">
        <v>88</v>
      </c>
      <c r="D20706">
        <v>88.1</v>
      </c>
      <c r="E20706">
        <v>88</v>
      </c>
      <c r="F20706">
        <v>88</v>
      </c>
      <c r="G20706">
        <v>88</v>
      </c>
      <c r="H20706" s="5">
        <v>80</v>
      </c>
      <c r="I20706">
        <v>84.86</v>
      </c>
      <c r="J20706">
        <v>85.16</v>
      </c>
      <c r="K20706">
        <v>80.13</v>
      </c>
      <c r="L20706" s="32">
        <v>80.72</v>
      </c>
      <c r="M20706">
        <v>47009</v>
      </c>
      <c r="N20706" t="s">
        <v>48</v>
      </c>
      <c r="O20706">
        <v>4</v>
      </c>
    </row>
    <row r="20707" spans="1:15" x14ac:dyDescent="0.25">
      <c r="A20707" s="2">
        <v>36748</v>
      </c>
      <c r="B20707">
        <v>1700</v>
      </c>
      <c r="C20707">
        <v>88.03</v>
      </c>
      <c r="D20707">
        <v>88.25</v>
      </c>
      <c r="E20707">
        <v>88</v>
      </c>
      <c r="F20707">
        <v>88</v>
      </c>
      <c r="G20707">
        <v>87.99</v>
      </c>
      <c r="H20707" s="5">
        <v>80</v>
      </c>
      <c r="I20707">
        <v>84.86</v>
      </c>
      <c r="J20707">
        <v>85.16</v>
      </c>
      <c r="K20707">
        <v>80.13</v>
      </c>
      <c r="L20707" s="32">
        <v>80.72</v>
      </c>
      <c r="M20707">
        <v>47149</v>
      </c>
      <c r="N20707" t="s">
        <v>48</v>
      </c>
      <c r="O20707">
        <v>4</v>
      </c>
    </row>
    <row r="20708" spans="1:15" x14ac:dyDescent="0.25">
      <c r="A20708" s="2">
        <v>36748</v>
      </c>
      <c r="B20708">
        <v>1800</v>
      </c>
      <c r="C20708">
        <v>85.05</v>
      </c>
      <c r="D20708">
        <v>85.33</v>
      </c>
      <c r="E20708">
        <v>85.11</v>
      </c>
      <c r="F20708">
        <v>84.85</v>
      </c>
      <c r="G20708">
        <v>84.79</v>
      </c>
      <c r="H20708" s="5">
        <v>78</v>
      </c>
      <c r="I20708">
        <v>78</v>
      </c>
      <c r="J20708">
        <v>78</v>
      </c>
      <c r="K20708">
        <v>78</v>
      </c>
      <c r="L20708" s="32">
        <v>78</v>
      </c>
      <c r="M20708">
        <v>46906</v>
      </c>
      <c r="N20708" t="s">
        <v>48</v>
      </c>
      <c r="O20708">
        <v>4</v>
      </c>
    </row>
    <row r="20709" spans="1:15" x14ac:dyDescent="0.25">
      <c r="A20709" s="2">
        <v>36748</v>
      </c>
      <c r="B20709">
        <v>1900</v>
      </c>
      <c r="C20709">
        <v>57.58</v>
      </c>
      <c r="D20709">
        <v>59.73</v>
      </c>
      <c r="E20709">
        <v>59.73</v>
      </c>
      <c r="F20709">
        <v>57.05</v>
      </c>
      <c r="G20709">
        <v>56.89</v>
      </c>
      <c r="H20709" s="5">
        <v>56.87</v>
      </c>
      <c r="I20709">
        <v>56.87</v>
      </c>
      <c r="J20709">
        <v>56.87</v>
      </c>
      <c r="K20709">
        <v>56.87</v>
      </c>
      <c r="L20709" s="32">
        <v>56.87</v>
      </c>
      <c r="M20709">
        <v>45467</v>
      </c>
      <c r="N20709" t="s">
        <v>48</v>
      </c>
      <c r="O20709">
        <v>4</v>
      </c>
    </row>
    <row r="20710" spans="1:15" x14ac:dyDescent="0.25">
      <c r="A20710" s="2">
        <v>36748</v>
      </c>
      <c r="B20710">
        <v>2000</v>
      </c>
      <c r="C20710">
        <v>49.76</v>
      </c>
      <c r="D20710">
        <v>52.39</v>
      </c>
      <c r="E20710">
        <v>52.47</v>
      </c>
      <c r="F20710">
        <v>49.32</v>
      </c>
      <c r="G20710">
        <v>48.95</v>
      </c>
      <c r="H20710" s="5">
        <v>51.32</v>
      </c>
      <c r="I20710">
        <v>68.930000000000007</v>
      </c>
      <c r="J20710">
        <v>70</v>
      </c>
      <c r="K20710">
        <v>51.79</v>
      </c>
      <c r="L20710" s="32">
        <v>53.93</v>
      </c>
      <c r="M20710">
        <v>43646</v>
      </c>
      <c r="N20710" t="s">
        <v>48</v>
      </c>
      <c r="O20710">
        <v>4</v>
      </c>
    </row>
    <row r="20711" spans="1:15" x14ac:dyDescent="0.25">
      <c r="A20711" s="2">
        <v>36748</v>
      </c>
      <c r="B20711">
        <v>2100</v>
      </c>
      <c r="C20711">
        <v>57.11</v>
      </c>
      <c r="D20711">
        <v>59.14</v>
      </c>
      <c r="E20711">
        <v>59.22</v>
      </c>
      <c r="F20711">
        <v>56.78</v>
      </c>
      <c r="G20711">
        <v>56.43</v>
      </c>
      <c r="H20711" s="5">
        <v>51.11</v>
      </c>
      <c r="I20711">
        <v>58.29</v>
      </c>
      <c r="J20711">
        <v>58.73</v>
      </c>
      <c r="K20711">
        <v>51.3</v>
      </c>
      <c r="L20711" s="32">
        <v>52.18</v>
      </c>
      <c r="M20711">
        <v>43509</v>
      </c>
      <c r="N20711" t="s">
        <v>48</v>
      </c>
      <c r="O20711">
        <v>4</v>
      </c>
    </row>
    <row r="20712" spans="1:15" x14ac:dyDescent="0.25">
      <c r="A20712" s="2">
        <v>36748</v>
      </c>
      <c r="B20712">
        <v>2200</v>
      </c>
      <c r="C20712">
        <v>48.82</v>
      </c>
      <c r="D20712">
        <v>50.51</v>
      </c>
      <c r="E20712">
        <v>50.28</v>
      </c>
      <c r="F20712">
        <v>48.17</v>
      </c>
      <c r="G20712">
        <v>47.99</v>
      </c>
      <c r="H20712" s="5">
        <v>50</v>
      </c>
      <c r="I20712">
        <v>50</v>
      </c>
      <c r="J20712">
        <v>50</v>
      </c>
      <c r="K20712">
        <v>50</v>
      </c>
      <c r="L20712" s="32">
        <v>50</v>
      </c>
      <c r="M20712">
        <v>42132</v>
      </c>
      <c r="N20712" t="s">
        <v>48</v>
      </c>
      <c r="O20712">
        <v>4</v>
      </c>
    </row>
    <row r="20713" spans="1:15" x14ac:dyDescent="0.25">
      <c r="A20713" s="2">
        <v>36748</v>
      </c>
      <c r="B20713">
        <v>2300</v>
      </c>
      <c r="C20713">
        <v>50.38</v>
      </c>
      <c r="D20713">
        <v>52.04</v>
      </c>
      <c r="E20713">
        <v>51.95</v>
      </c>
      <c r="F20713">
        <v>50.22</v>
      </c>
      <c r="G20713">
        <v>50.18</v>
      </c>
      <c r="H20713" s="5">
        <v>33</v>
      </c>
      <c r="I20713">
        <v>33.25</v>
      </c>
      <c r="J20713">
        <v>33.380000000000003</v>
      </c>
      <c r="K20713">
        <v>33</v>
      </c>
      <c r="L20713" s="32">
        <v>33</v>
      </c>
      <c r="M20713">
        <v>38608</v>
      </c>
      <c r="N20713" t="s">
        <v>48</v>
      </c>
      <c r="O20713">
        <v>4</v>
      </c>
    </row>
    <row r="20714" spans="1:15" x14ac:dyDescent="0.25">
      <c r="A20714" s="2">
        <v>36748</v>
      </c>
      <c r="B20714">
        <v>2400</v>
      </c>
      <c r="C20714">
        <v>39.020000000000003</v>
      </c>
      <c r="D20714">
        <v>40.880000000000003</v>
      </c>
      <c r="E20714">
        <v>41.27</v>
      </c>
      <c r="F20714">
        <v>39.020000000000003</v>
      </c>
      <c r="G20714">
        <v>39.020000000000003</v>
      </c>
      <c r="H20714" s="5">
        <v>25</v>
      </c>
      <c r="I20714">
        <v>25</v>
      </c>
      <c r="J20714">
        <v>25</v>
      </c>
      <c r="K20714">
        <v>25</v>
      </c>
      <c r="L20714" s="32">
        <v>25</v>
      </c>
      <c r="M20714">
        <v>34994</v>
      </c>
      <c r="N20714" t="s">
        <v>47</v>
      </c>
      <c r="O20714">
        <v>4</v>
      </c>
    </row>
    <row r="20715" spans="1:15" x14ac:dyDescent="0.25">
      <c r="A20715" s="2">
        <v>36749</v>
      </c>
      <c r="B20715">
        <v>100</v>
      </c>
      <c r="C20715">
        <v>19.96</v>
      </c>
      <c r="D20715">
        <v>22.09</v>
      </c>
      <c r="E20715">
        <v>22.54</v>
      </c>
      <c r="F20715">
        <v>19.96</v>
      </c>
      <c r="G20715">
        <v>19.96</v>
      </c>
      <c r="H20715" s="5">
        <v>24.22</v>
      </c>
      <c r="I20715">
        <v>24.22</v>
      </c>
      <c r="J20715">
        <v>24.22</v>
      </c>
      <c r="K20715">
        <v>24.22</v>
      </c>
      <c r="L20715" s="32">
        <v>24.22</v>
      </c>
      <c r="M20715">
        <v>32059</v>
      </c>
      <c r="N20715" t="s">
        <v>47</v>
      </c>
      <c r="O20715">
        <v>5</v>
      </c>
    </row>
    <row r="20716" spans="1:15" x14ac:dyDescent="0.25">
      <c r="A20716" s="2">
        <v>36749</v>
      </c>
      <c r="B20716">
        <v>200</v>
      </c>
      <c r="C20716">
        <v>26.9</v>
      </c>
      <c r="D20716">
        <v>26.9</v>
      </c>
      <c r="E20716">
        <v>26.9</v>
      </c>
      <c r="F20716">
        <v>26.9</v>
      </c>
      <c r="G20716">
        <v>26.9</v>
      </c>
      <c r="H20716" s="5">
        <v>18.25</v>
      </c>
      <c r="I20716">
        <v>18.25</v>
      </c>
      <c r="J20716">
        <v>18.25</v>
      </c>
      <c r="K20716">
        <v>18.25</v>
      </c>
      <c r="L20716" s="32">
        <v>18.25</v>
      </c>
      <c r="M20716">
        <v>30089</v>
      </c>
      <c r="N20716" t="s">
        <v>47</v>
      </c>
      <c r="O20716">
        <v>5</v>
      </c>
    </row>
    <row r="20717" spans="1:15" x14ac:dyDescent="0.25">
      <c r="A20717" s="2">
        <v>36749</v>
      </c>
      <c r="B20717">
        <v>300</v>
      </c>
      <c r="C20717">
        <v>17.78</v>
      </c>
      <c r="D20717">
        <v>17.78</v>
      </c>
      <c r="E20717">
        <v>17.78</v>
      </c>
      <c r="F20717">
        <v>17.78</v>
      </c>
      <c r="G20717">
        <v>17.78</v>
      </c>
      <c r="H20717" s="5">
        <v>16</v>
      </c>
      <c r="I20717">
        <v>16</v>
      </c>
      <c r="J20717">
        <v>16</v>
      </c>
      <c r="K20717">
        <v>16</v>
      </c>
      <c r="L20717" s="32">
        <v>16</v>
      </c>
      <c r="M20717">
        <v>28794</v>
      </c>
      <c r="N20717" t="s">
        <v>47</v>
      </c>
      <c r="O20717">
        <v>5</v>
      </c>
    </row>
    <row r="20718" spans="1:15" x14ac:dyDescent="0.25">
      <c r="A20718" s="2">
        <v>36749</v>
      </c>
      <c r="B20718">
        <v>400</v>
      </c>
      <c r="C20718">
        <v>17.27</v>
      </c>
      <c r="D20718">
        <v>17.27</v>
      </c>
      <c r="E20718">
        <v>17.27</v>
      </c>
      <c r="F20718">
        <v>17.27</v>
      </c>
      <c r="G20718">
        <v>17.27</v>
      </c>
      <c r="H20718" s="5">
        <v>15</v>
      </c>
      <c r="I20718">
        <v>15</v>
      </c>
      <c r="J20718">
        <v>15</v>
      </c>
      <c r="K20718">
        <v>15</v>
      </c>
      <c r="L20718" s="32">
        <v>15</v>
      </c>
      <c r="M20718">
        <v>27919</v>
      </c>
      <c r="N20718" t="s">
        <v>47</v>
      </c>
      <c r="O20718">
        <v>5</v>
      </c>
    </row>
    <row r="20719" spans="1:15" x14ac:dyDescent="0.25">
      <c r="A20719" s="2">
        <v>36749</v>
      </c>
      <c r="B20719">
        <v>500</v>
      </c>
      <c r="C20719">
        <v>16.78</v>
      </c>
      <c r="D20719">
        <v>16.78</v>
      </c>
      <c r="E20719">
        <v>16.78</v>
      </c>
      <c r="F20719">
        <v>16.78</v>
      </c>
      <c r="G20719">
        <v>16.78</v>
      </c>
      <c r="H20719" s="5">
        <v>15</v>
      </c>
      <c r="I20719">
        <v>15</v>
      </c>
      <c r="J20719">
        <v>15</v>
      </c>
      <c r="K20719">
        <v>15</v>
      </c>
      <c r="L20719" s="32">
        <v>15</v>
      </c>
      <c r="M20719">
        <v>27892</v>
      </c>
      <c r="N20719" t="s">
        <v>47</v>
      </c>
      <c r="O20719">
        <v>5</v>
      </c>
    </row>
    <row r="20720" spans="1:15" x14ac:dyDescent="0.25">
      <c r="A20720" s="2">
        <v>36749</v>
      </c>
      <c r="B20720">
        <v>600</v>
      </c>
      <c r="C20720">
        <v>19.64</v>
      </c>
      <c r="D20720">
        <v>19.64</v>
      </c>
      <c r="E20720">
        <v>19.64</v>
      </c>
      <c r="F20720">
        <v>19.64</v>
      </c>
      <c r="G20720">
        <v>19.64</v>
      </c>
      <c r="H20720" s="5">
        <v>17.36</v>
      </c>
      <c r="I20720">
        <v>18.16</v>
      </c>
      <c r="J20720">
        <v>19</v>
      </c>
      <c r="K20720">
        <v>17.36</v>
      </c>
      <c r="L20720" s="32">
        <v>17.36</v>
      </c>
      <c r="M20720">
        <v>28931</v>
      </c>
      <c r="N20720" t="s">
        <v>47</v>
      </c>
      <c r="O20720">
        <v>5</v>
      </c>
    </row>
    <row r="20721" spans="1:15" x14ac:dyDescent="0.25">
      <c r="A20721" s="2">
        <v>36749</v>
      </c>
      <c r="B20721">
        <v>700</v>
      </c>
      <c r="C20721">
        <v>21.92</v>
      </c>
      <c r="D20721">
        <v>21.92</v>
      </c>
      <c r="E20721">
        <v>21.92</v>
      </c>
      <c r="F20721">
        <v>21.92</v>
      </c>
      <c r="G20721">
        <v>21.92</v>
      </c>
      <c r="H20721" s="5">
        <v>24.33</v>
      </c>
      <c r="I20721">
        <v>24.33</v>
      </c>
      <c r="J20721">
        <v>24.33</v>
      </c>
      <c r="K20721">
        <v>24.33</v>
      </c>
      <c r="L20721" s="32">
        <v>24.33</v>
      </c>
      <c r="M20721">
        <v>31044</v>
      </c>
      <c r="N20721" t="s">
        <v>47</v>
      </c>
      <c r="O20721">
        <v>5</v>
      </c>
    </row>
    <row r="20722" spans="1:15" x14ac:dyDescent="0.25">
      <c r="A20722" s="2">
        <v>36749</v>
      </c>
      <c r="B20722">
        <v>800</v>
      </c>
      <c r="C20722">
        <v>39.35</v>
      </c>
      <c r="D20722">
        <v>39.35</v>
      </c>
      <c r="E20722">
        <v>39.35</v>
      </c>
      <c r="F20722">
        <v>39.35</v>
      </c>
      <c r="G20722">
        <v>39.35</v>
      </c>
      <c r="H20722" s="5">
        <v>22.67</v>
      </c>
      <c r="I20722">
        <v>23.17</v>
      </c>
      <c r="J20722">
        <v>23.43</v>
      </c>
      <c r="K20722">
        <v>22.67</v>
      </c>
      <c r="L20722" s="32">
        <v>22.67</v>
      </c>
      <c r="M20722">
        <v>33749</v>
      </c>
      <c r="N20722" t="s">
        <v>48</v>
      </c>
      <c r="O20722">
        <v>5</v>
      </c>
    </row>
    <row r="20723" spans="1:15" x14ac:dyDescent="0.25">
      <c r="A20723" s="2">
        <v>36749</v>
      </c>
      <c r="B20723">
        <v>900</v>
      </c>
      <c r="C20723">
        <v>50.23</v>
      </c>
      <c r="D20723">
        <v>50.23</v>
      </c>
      <c r="E20723">
        <v>50.23</v>
      </c>
      <c r="F20723">
        <v>50.23</v>
      </c>
      <c r="G20723">
        <v>50.23</v>
      </c>
      <c r="H20723" s="5">
        <v>29.02</v>
      </c>
      <c r="I20723">
        <v>29.02</v>
      </c>
      <c r="J20723">
        <v>29.02</v>
      </c>
      <c r="K20723">
        <v>29.02</v>
      </c>
      <c r="L20723" s="32">
        <v>29.02</v>
      </c>
      <c r="M20723">
        <v>36745</v>
      </c>
      <c r="N20723" t="s">
        <v>48</v>
      </c>
      <c r="O20723">
        <v>5</v>
      </c>
    </row>
    <row r="20724" spans="1:15" x14ac:dyDescent="0.25">
      <c r="A20724" s="2">
        <v>36749</v>
      </c>
      <c r="B20724">
        <v>1000</v>
      </c>
      <c r="C20724">
        <v>55.72</v>
      </c>
      <c r="D20724">
        <v>55.72</v>
      </c>
      <c r="E20724">
        <v>55.69</v>
      </c>
      <c r="F20724">
        <v>55.85</v>
      </c>
      <c r="G20724">
        <v>55.74</v>
      </c>
      <c r="H20724" s="5">
        <v>35</v>
      </c>
      <c r="I20724">
        <v>35</v>
      </c>
      <c r="J20724">
        <v>35</v>
      </c>
      <c r="K20724">
        <v>35</v>
      </c>
      <c r="L20724" s="32">
        <v>35</v>
      </c>
      <c r="M20724">
        <v>39032</v>
      </c>
      <c r="N20724" t="s">
        <v>48</v>
      </c>
      <c r="O20724">
        <v>5</v>
      </c>
    </row>
    <row r="20725" spans="1:15" x14ac:dyDescent="0.25">
      <c r="A20725" s="2">
        <v>36749</v>
      </c>
      <c r="B20725">
        <v>1100</v>
      </c>
      <c r="C20725">
        <v>54.65</v>
      </c>
      <c r="D20725">
        <v>62.03</v>
      </c>
      <c r="E20725">
        <v>62.41</v>
      </c>
      <c r="F20725">
        <v>60.09</v>
      </c>
      <c r="G20725">
        <v>55.32</v>
      </c>
      <c r="H20725" s="5">
        <v>45.27</v>
      </c>
      <c r="I20725">
        <v>45.27</v>
      </c>
      <c r="J20725">
        <v>45.27</v>
      </c>
      <c r="K20725">
        <v>45.27</v>
      </c>
      <c r="L20725" s="32">
        <v>45.27</v>
      </c>
      <c r="M20725">
        <v>41341</v>
      </c>
      <c r="N20725" t="s">
        <v>48</v>
      </c>
      <c r="O20725">
        <v>5</v>
      </c>
    </row>
    <row r="20726" spans="1:15" x14ac:dyDescent="0.25">
      <c r="A20726" s="2">
        <v>36749</v>
      </c>
      <c r="B20726">
        <v>1200</v>
      </c>
      <c r="C20726">
        <v>52.86</v>
      </c>
      <c r="D20726">
        <v>90.72</v>
      </c>
      <c r="E20726">
        <v>93.32</v>
      </c>
      <c r="F20726">
        <v>78.510000000000005</v>
      </c>
      <c r="G20726">
        <v>56.01</v>
      </c>
      <c r="H20726" s="5">
        <v>50.12</v>
      </c>
      <c r="I20726">
        <v>50.12</v>
      </c>
      <c r="J20726">
        <v>50.12</v>
      </c>
      <c r="K20726">
        <v>50.12</v>
      </c>
      <c r="L20726" s="32">
        <v>50.12</v>
      </c>
      <c r="M20726">
        <v>42784</v>
      </c>
      <c r="N20726" t="s">
        <v>48</v>
      </c>
      <c r="O20726">
        <v>5</v>
      </c>
    </row>
    <row r="20727" spans="1:15" x14ac:dyDescent="0.25">
      <c r="A20727" s="2">
        <v>36749</v>
      </c>
      <c r="B20727">
        <v>1300</v>
      </c>
      <c r="C20727">
        <v>53.16</v>
      </c>
      <c r="D20727">
        <v>93.82</v>
      </c>
      <c r="E20727">
        <v>96.63</v>
      </c>
      <c r="F20727">
        <v>80.67</v>
      </c>
      <c r="G20727">
        <v>56.53</v>
      </c>
      <c r="H20727" s="5">
        <v>50.47</v>
      </c>
      <c r="I20727">
        <v>65.11</v>
      </c>
      <c r="J20727">
        <v>66</v>
      </c>
      <c r="K20727">
        <v>50.85</v>
      </c>
      <c r="L20727" s="32">
        <v>52.64</v>
      </c>
      <c r="M20727">
        <v>43322</v>
      </c>
      <c r="N20727" t="s">
        <v>48</v>
      </c>
      <c r="O20727">
        <v>5</v>
      </c>
    </row>
    <row r="20728" spans="1:15" x14ac:dyDescent="0.25">
      <c r="A20728" s="2">
        <v>36749</v>
      </c>
      <c r="B20728">
        <v>1400</v>
      </c>
      <c r="C20728">
        <v>62.05</v>
      </c>
      <c r="D20728">
        <v>106.78</v>
      </c>
      <c r="E20728">
        <v>109.9</v>
      </c>
      <c r="F20728">
        <v>92.16</v>
      </c>
      <c r="G20728">
        <v>65.69</v>
      </c>
      <c r="H20728" s="5">
        <v>50.64</v>
      </c>
      <c r="I20728">
        <v>68.89</v>
      </c>
      <c r="J20728">
        <v>70</v>
      </c>
      <c r="K20728">
        <v>51.12</v>
      </c>
      <c r="L20728" s="32">
        <v>53.35</v>
      </c>
      <c r="M20728">
        <v>43743</v>
      </c>
      <c r="N20728" t="s">
        <v>48</v>
      </c>
      <c r="O20728">
        <v>5</v>
      </c>
    </row>
    <row r="20729" spans="1:15" x14ac:dyDescent="0.25">
      <c r="A20729" s="2">
        <v>36749</v>
      </c>
      <c r="B20729">
        <v>1500</v>
      </c>
      <c r="C20729">
        <v>65.53</v>
      </c>
      <c r="D20729">
        <v>71.78</v>
      </c>
      <c r="E20729">
        <v>71.86</v>
      </c>
      <c r="F20729">
        <v>70.23</v>
      </c>
      <c r="G20729">
        <v>65.150000000000006</v>
      </c>
      <c r="H20729" s="5">
        <v>50.88</v>
      </c>
      <c r="I20729">
        <v>74.31</v>
      </c>
      <c r="J20729">
        <v>75.739999999999995</v>
      </c>
      <c r="K20729">
        <v>51.49</v>
      </c>
      <c r="L20729" s="32">
        <v>54.35</v>
      </c>
      <c r="M20729">
        <v>43499</v>
      </c>
      <c r="N20729" t="s">
        <v>48</v>
      </c>
      <c r="O20729">
        <v>5</v>
      </c>
    </row>
    <row r="20730" spans="1:15" x14ac:dyDescent="0.25">
      <c r="A20730" s="2">
        <v>36749</v>
      </c>
      <c r="B20730">
        <v>1600</v>
      </c>
      <c r="C20730">
        <v>50.64</v>
      </c>
      <c r="D20730">
        <v>48.3</v>
      </c>
      <c r="E20730">
        <v>46.48</v>
      </c>
      <c r="F20730">
        <v>50.38</v>
      </c>
      <c r="G20730">
        <v>49.46</v>
      </c>
      <c r="H20730" s="5">
        <v>50.98</v>
      </c>
      <c r="I20730">
        <v>74.31</v>
      </c>
      <c r="J20730">
        <v>75.73</v>
      </c>
      <c r="K20730">
        <v>51.59</v>
      </c>
      <c r="L20730" s="32">
        <v>54.44</v>
      </c>
      <c r="M20730">
        <v>43169</v>
      </c>
      <c r="N20730" t="s">
        <v>48</v>
      </c>
      <c r="O20730">
        <v>5</v>
      </c>
    </row>
    <row r="20731" spans="1:15" x14ac:dyDescent="0.25">
      <c r="A20731" s="2">
        <v>36749</v>
      </c>
      <c r="B20731">
        <v>1700</v>
      </c>
      <c r="C20731">
        <v>58.54</v>
      </c>
      <c r="D20731">
        <v>62.98</v>
      </c>
      <c r="E20731">
        <v>65.09</v>
      </c>
      <c r="F20731">
        <v>58.24</v>
      </c>
      <c r="G20731">
        <v>57.48</v>
      </c>
      <c r="H20731" s="5">
        <v>50.47</v>
      </c>
      <c r="I20731">
        <v>74.3</v>
      </c>
      <c r="J20731">
        <v>75.75</v>
      </c>
      <c r="K20731">
        <v>51.1</v>
      </c>
      <c r="L20731" s="32">
        <v>54.01</v>
      </c>
      <c r="M20731">
        <v>42881</v>
      </c>
      <c r="N20731" t="s">
        <v>48</v>
      </c>
      <c r="O20731">
        <v>5</v>
      </c>
    </row>
    <row r="20732" spans="1:15" x14ac:dyDescent="0.25">
      <c r="A20732" s="2">
        <v>36749</v>
      </c>
      <c r="B20732">
        <v>1800</v>
      </c>
      <c r="C20732">
        <v>49.6</v>
      </c>
      <c r="D20732">
        <v>64.25</v>
      </c>
      <c r="E20732">
        <v>72.08</v>
      </c>
      <c r="F20732">
        <v>49.35</v>
      </c>
      <c r="G20732">
        <v>48.41</v>
      </c>
      <c r="H20732" s="5">
        <v>50.31</v>
      </c>
      <c r="I20732">
        <v>74.290000000000006</v>
      </c>
      <c r="J20732">
        <v>75.760000000000005</v>
      </c>
      <c r="K20732">
        <v>50.94</v>
      </c>
      <c r="L20732" s="32">
        <v>53.87</v>
      </c>
      <c r="M20732">
        <v>41958</v>
      </c>
      <c r="N20732" t="s">
        <v>48</v>
      </c>
      <c r="O20732">
        <v>5</v>
      </c>
    </row>
    <row r="20733" spans="1:15" x14ac:dyDescent="0.25">
      <c r="A20733" s="2">
        <v>36749</v>
      </c>
      <c r="B20733">
        <v>1900</v>
      </c>
      <c r="C20733">
        <v>22.65</v>
      </c>
      <c r="D20733">
        <v>43.32</v>
      </c>
      <c r="E20733">
        <v>54.29</v>
      </c>
      <c r="F20733">
        <v>22.55</v>
      </c>
      <c r="G20733">
        <v>21.12</v>
      </c>
      <c r="H20733" s="5">
        <v>49.75</v>
      </c>
      <c r="I20733">
        <v>49.75</v>
      </c>
      <c r="J20733">
        <v>49.75</v>
      </c>
      <c r="K20733">
        <v>49.75</v>
      </c>
      <c r="L20733" s="32">
        <v>49.75</v>
      </c>
      <c r="M20733">
        <v>40170</v>
      </c>
      <c r="N20733" t="s">
        <v>48</v>
      </c>
      <c r="O20733">
        <v>5</v>
      </c>
    </row>
    <row r="20734" spans="1:15" x14ac:dyDescent="0.25">
      <c r="A20734" s="2">
        <v>36749</v>
      </c>
      <c r="B20734">
        <v>2000</v>
      </c>
      <c r="C20734">
        <v>35.57</v>
      </c>
      <c r="D20734">
        <v>46.85</v>
      </c>
      <c r="E20734">
        <v>52.72</v>
      </c>
      <c r="F20734">
        <v>35.31</v>
      </c>
      <c r="G20734">
        <v>34.200000000000003</v>
      </c>
      <c r="H20734" s="5">
        <v>36.130000000000003</v>
      </c>
      <c r="I20734">
        <v>36.130000000000003</v>
      </c>
      <c r="J20734">
        <v>36.130000000000003</v>
      </c>
      <c r="K20734">
        <v>36.130000000000003</v>
      </c>
      <c r="L20734" s="32">
        <v>36.130000000000003</v>
      </c>
      <c r="M20734">
        <v>38215</v>
      </c>
      <c r="N20734" t="s">
        <v>48</v>
      </c>
      <c r="O20734">
        <v>5</v>
      </c>
    </row>
    <row r="20735" spans="1:15" x14ac:dyDescent="0.25">
      <c r="A20735" s="2">
        <v>36749</v>
      </c>
      <c r="B20735">
        <v>2100</v>
      </c>
      <c r="C20735">
        <v>50.63</v>
      </c>
      <c r="D20735">
        <v>50.21</v>
      </c>
      <c r="E20735">
        <v>49.57</v>
      </c>
      <c r="F20735">
        <v>50.03</v>
      </c>
      <c r="G20735">
        <v>49.42</v>
      </c>
      <c r="H20735" s="5">
        <v>27.95</v>
      </c>
      <c r="I20735">
        <v>35.82</v>
      </c>
      <c r="J20735">
        <v>36.29</v>
      </c>
      <c r="K20735">
        <v>28.16</v>
      </c>
      <c r="L20735" s="32">
        <v>29.12</v>
      </c>
      <c r="M20735">
        <v>38015</v>
      </c>
      <c r="N20735" t="s">
        <v>48</v>
      </c>
      <c r="O20735">
        <v>5</v>
      </c>
    </row>
    <row r="20736" spans="1:15" x14ac:dyDescent="0.25">
      <c r="A20736" s="2">
        <v>36749</v>
      </c>
      <c r="B20736">
        <v>2200</v>
      </c>
      <c r="C20736">
        <v>42.42</v>
      </c>
      <c r="D20736">
        <v>41.95</v>
      </c>
      <c r="E20736">
        <v>41.34</v>
      </c>
      <c r="F20736">
        <v>41.33</v>
      </c>
      <c r="G20736">
        <v>41.02</v>
      </c>
      <c r="H20736" s="5">
        <v>20</v>
      </c>
      <c r="I20736">
        <v>30</v>
      </c>
      <c r="J20736">
        <v>30.61</v>
      </c>
      <c r="K20736">
        <v>20.260000000000002</v>
      </c>
      <c r="L20736" s="32">
        <v>21.48</v>
      </c>
      <c r="M20736">
        <v>37090</v>
      </c>
      <c r="N20736" t="s">
        <v>48</v>
      </c>
      <c r="O20736">
        <v>5</v>
      </c>
    </row>
    <row r="20737" spans="1:15" x14ac:dyDescent="0.25">
      <c r="A20737" s="2">
        <v>36749</v>
      </c>
      <c r="B20737">
        <v>2300</v>
      </c>
      <c r="C20737">
        <v>31.34</v>
      </c>
      <c r="D20737">
        <v>32.090000000000003</v>
      </c>
      <c r="E20737">
        <v>31.34</v>
      </c>
      <c r="F20737">
        <v>31.34</v>
      </c>
      <c r="G20737">
        <v>31.34</v>
      </c>
      <c r="H20737" s="5">
        <v>20.99</v>
      </c>
      <c r="I20737">
        <v>22.01</v>
      </c>
      <c r="J20737">
        <v>22.12</v>
      </c>
      <c r="K20737">
        <v>21.02</v>
      </c>
      <c r="L20737" s="32">
        <v>21.13</v>
      </c>
      <c r="M20737">
        <v>34113</v>
      </c>
      <c r="N20737" t="s">
        <v>48</v>
      </c>
      <c r="O20737">
        <v>5</v>
      </c>
    </row>
    <row r="20738" spans="1:15" x14ac:dyDescent="0.25">
      <c r="A20738" s="2">
        <v>36749</v>
      </c>
      <c r="B20738">
        <v>2400</v>
      </c>
      <c r="C20738">
        <v>33.83</v>
      </c>
      <c r="D20738">
        <v>34.36</v>
      </c>
      <c r="E20738">
        <v>33.83</v>
      </c>
      <c r="F20738">
        <v>33.83</v>
      </c>
      <c r="G20738">
        <v>33.83</v>
      </c>
      <c r="H20738" s="5">
        <v>17.18</v>
      </c>
      <c r="I20738">
        <v>18.55</v>
      </c>
      <c r="J20738">
        <v>20</v>
      </c>
      <c r="K20738">
        <v>17.18</v>
      </c>
      <c r="L20738" s="32">
        <v>17.18</v>
      </c>
      <c r="M20738">
        <v>31319</v>
      </c>
      <c r="N20738" t="s">
        <v>47</v>
      </c>
      <c r="O20738">
        <v>5</v>
      </c>
    </row>
    <row r="20739" spans="1:15" x14ac:dyDescent="0.25">
      <c r="A20739" s="2">
        <v>36750</v>
      </c>
      <c r="B20739">
        <v>100</v>
      </c>
      <c r="C20739">
        <v>19.75</v>
      </c>
      <c r="D20739">
        <v>19.75</v>
      </c>
      <c r="E20739">
        <v>19.75</v>
      </c>
      <c r="F20739">
        <v>19.75</v>
      </c>
      <c r="G20739">
        <v>19.75</v>
      </c>
      <c r="H20739" s="5">
        <v>14.53</v>
      </c>
      <c r="I20739">
        <v>14.53</v>
      </c>
      <c r="J20739">
        <v>14.53</v>
      </c>
      <c r="K20739">
        <v>14.53</v>
      </c>
      <c r="L20739" s="32">
        <v>14.53</v>
      </c>
      <c r="M20739">
        <v>28819</v>
      </c>
      <c r="N20739" t="s">
        <v>47</v>
      </c>
      <c r="O20739">
        <v>6</v>
      </c>
    </row>
    <row r="20740" spans="1:15" x14ac:dyDescent="0.25">
      <c r="A20740" s="2">
        <v>36750</v>
      </c>
      <c r="B20740">
        <v>200</v>
      </c>
      <c r="C20740">
        <v>17.690000000000001</v>
      </c>
      <c r="D20740">
        <v>17.690000000000001</v>
      </c>
      <c r="E20740">
        <v>17.690000000000001</v>
      </c>
      <c r="F20740">
        <v>17.690000000000001</v>
      </c>
      <c r="G20740">
        <v>17.690000000000001</v>
      </c>
      <c r="H20740" s="5">
        <v>12.83</v>
      </c>
      <c r="I20740">
        <v>12.83</v>
      </c>
      <c r="J20740">
        <v>12.83</v>
      </c>
      <c r="K20740">
        <v>12.83</v>
      </c>
      <c r="L20740" s="32">
        <v>12.83</v>
      </c>
      <c r="M20740">
        <v>26926</v>
      </c>
      <c r="N20740" t="s">
        <v>47</v>
      </c>
      <c r="O20740">
        <v>6</v>
      </c>
    </row>
    <row r="20741" spans="1:15" x14ac:dyDescent="0.25">
      <c r="A20741" s="2">
        <v>36750</v>
      </c>
      <c r="B20741">
        <v>300</v>
      </c>
      <c r="C20741">
        <v>15.84</v>
      </c>
      <c r="D20741">
        <v>15.84</v>
      </c>
      <c r="E20741">
        <v>15.84</v>
      </c>
      <c r="F20741">
        <v>15.84</v>
      </c>
      <c r="G20741">
        <v>15.84</v>
      </c>
      <c r="H20741" s="5">
        <v>12.6</v>
      </c>
      <c r="I20741">
        <v>12.6</v>
      </c>
      <c r="J20741">
        <v>12.6</v>
      </c>
      <c r="K20741">
        <v>12.6</v>
      </c>
      <c r="L20741" s="32">
        <v>12.6</v>
      </c>
      <c r="M20741">
        <v>25689</v>
      </c>
      <c r="N20741" t="s">
        <v>47</v>
      </c>
      <c r="O20741">
        <v>6</v>
      </c>
    </row>
    <row r="20742" spans="1:15" x14ac:dyDescent="0.25">
      <c r="A20742" s="2">
        <v>36750</v>
      </c>
      <c r="B20742">
        <v>400</v>
      </c>
      <c r="C20742">
        <v>14.67</v>
      </c>
      <c r="D20742">
        <v>14.67</v>
      </c>
      <c r="E20742">
        <v>14.67</v>
      </c>
      <c r="F20742">
        <v>14.67</v>
      </c>
      <c r="G20742">
        <v>14.67</v>
      </c>
      <c r="H20742" s="5">
        <v>12.1</v>
      </c>
      <c r="I20742">
        <v>12.1</v>
      </c>
      <c r="J20742">
        <v>12.1</v>
      </c>
      <c r="K20742">
        <v>12.1</v>
      </c>
      <c r="L20742" s="32">
        <v>12.1</v>
      </c>
      <c r="M20742">
        <v>24867</v>
      </c>
      <c r="N20742" t="s">
        <v>47</v>
      </c>
      <c r="O20742">
        <v>6</v>
      </c>
    </row>
    <row r="20743" spans="1:15" x14ac:dyDescent="0.25">
      <c r="A20743" s="2">
        <v>36750</v>
      </c>
      <c r="B20743">
        <v>500</v>
      </c>
      <c r="C20743">
        <v>13.4</v>
      </c>
      <c r="D20743">
        <v>13.4</v>
      </c>
      <c r="E20743">
        <v>13.4</v>
      </c>
      <c r="F20743">
        <v>13.4</v>
      </c>
      <c r="G20743">
        <v>13.4</v>
      </c>
      <c r="H20743" s="5">
        <v>12</v>
      </c>
      <c r="I20743">
        <v>12</v>
      </c>
      <c r="J20743">
        <v>12</v>
      </c>
      <c r="K20743">
        <v>12</v>
      </c>
      <c r="L20743" s="32">
        <v>12</v>
      </c>
      <c r="M20743">
        <v>24425</v>
      </c>
      <c r="N20743" t="s">
        <v>47</v>
      </c>
      <c r="O20743">
        <v>6</v>
      </c>
    </row>
    <row r="20744" spans="1:15" x14ac:dyDescent="0.25">
      <c r="A20744" s="2">
        <v>36750</v>
      </c>
      <c r="B20744">
        <v>600</v>
      </c>
      <c r="C20744">
        <v>12.95</v>
      </c>
      <c r="D20744">
        <v>12.95</v>
      </c>
      <c r="E20744">
        <v>12.95</v>
      </c>
      <c r="F20744">
        <v>12.95</v>
      </c>
      <c r="G20744">
        <v>12.95</v>
      </c>
      <c r="H20744" s="5">
        <v>12</v>
      </c>
      <c r="I20744">
        <v>12</v>
      </c>
      <c r="J20744">
        <v>12</v>
      </c>
      <c r="K20744">
        <v>12</v>
      </c>
      <c r="L20744" s="32">
        <v>12</v>
      </c>
      <c r="M20744">
        <v>24646</v>
      </c>
      <c r="N20744" t="s">
        <v>47</v>
      </c>
      <c r="O20744">
        <v>6</v>
      </c>
    </row>
    <row r="20745" spans="1:15" x14ac:dyDescent="0.25">
      <c r="A20745" s="2">
        <v>36750</v>
      </c>
      <c r="B20745">
        <v>700</v>
      </c>
      <c r="C20745">
        <v>12.98</v>
      </c>
      <c r="D20745">
        <v>12.98</v>
      </c>
      <c r="E20745">
        <v>12.98</v>
      </c>
      <c r="F20745">
        <v>12.98</v>
      </c>
      <c r="G20745">
        <v>12.98</v>
      </c>
      <c r="H20745" s="5">
        <v>11.9</v>
      </c>
      <c r="I20745">
        <v>11.9</v>
      </c>
      <c r="J20745">
        <v>11.9</v>
      </c>
      <c r="K20745">
        <v>11.9</v>
      </c>
      <c r="L20745" s="32">
        <v>11.9</v>
      </c>
      <c r="M20745">
        <v>25168</v>
      </c>
      <c r="N20745" t="s">
        <v>47</v>
      </c>
      <c r="O20745">
        <v>6</v>
      </c>
    </row>
    <row r="20746" spans="1:15" x14ac:dyDescent="0.25">
      <c r="A20746" s="2">
        <v>36750</v>
      </c>
      <c r="B20746">
        <v>800</v>
      </c>
      <c r="C20746">
        <v>14.83</v>
      </c>
      <c r="D20746">
        <v>14.83</v>
      </c>
      <c r="E20746">
        <v>14.83</v>
      </c>
      <c r="F20746">
        <v>14.83</v>
      </c>
      <c r="G20746">
        <v>14.83</v>
      </c>
      <c r="H20746" s="5">
        <v>13.21</v>
      </c>
      <c r="I20746">
        <v>13.21</v>
      </c>
      <c r="J20746">
        <v>13.21</v>
      </c>
      <c r="K20746">
        <v>13.21</v>
      </c>
      <c r="L20746" s="32">
        <v>13.21</v>
      </c>
      <c r="M20746">
        <v>26420</v>
      </c>
      <c r="N20746" t="s">
        <v>48</v>
      </c>
      <c r="O20746">
        <v>6</v>
      </c>
    </row>
    <row r="20747" spans="1:15" x14ac:dyDescent="0.25">
      <c r="A20747" s="2">
        <v>36750</v>
      </c>
      <c r="B20747">
        <v>900</v>
      </c>
      <c r="C20747">
        <v>30.57</v>
      </c>
      <c r="D20747">
        <v>30.57</v>
      </c>
      <c r="E20747">
        <v>30.57</v>
      </c>
      <c r="F20747">
        <v>30.57</v>
      </c>
      <c r="G20747">
        <v>30.57</v>
      </c>
      <c r="H20747" s="5">
        <v>17.14</v>
      </c>
      <c r="I20747">
        <v>17.14</v>
      </c>
      <c r="J20747">
        <v>17.14</v>
      </c>
      <c r="K20747">
        <v>17.14</v>
      </c>
      <c r="L20747" s="32">
        <v>17.14</v>
      </c>
      <c r="M20747">
        <v>28852</v>
      </c>
      <c r="N20747" t="s">
        <v>48</v>
      </c>
      <c r="O20747">
        <v>6</v>
      </c>
    </row>
    <row r="20748" spans="1:15" x14ac:dyDescent="0.25">
      <c r="A20748" s="2">
        <v>36750</v>
      </c>
      <c r="B20748">
        <v>1000</v>
      </c>
      <c r="C20748">
        <v>63.08</v>
      </c>
      <c r="D20748">
        <v>63.08</v>
      </c>
      <c r="E20748">
        <v>63.08</v>
      </c>
      <c r="F20748">
        <v>63.08</v>
      </c>
      <c r="G20748">
        <v>63.08</v>
      </c>
      <c r="H20748" s="5">
        <v>21.52</v>
      </c>
      <c r="I20748">
        <v>21.52</v>
      </c>
      <c r="J20748">
        <v>21.52</v>
      </c>
      <c r="K20748">
        <v>21.52</v>
      </c>
      <c r="L20748" s="32">
        <v>21.52</v>
      </c>
      <c r="M20748">
        <v>31021</v>
      </c>
      <c r="N20748" t="s">
        <v>48</v>
      </c>
      <c r="O20748">
        <v>6</v>
      </c>
    </row>
    <row r="20749" spans="1:15" x14ac:dyDescent="0.25">
      <c r="A20749" s="2">
        <v>36750</v>
      </c>
      <c r="B20749">
        <v>1100</v>
      </c>
      <c r="C20749">
        <v>60.7</v>
      </c>
      <c r="D20749">
        <v>60.7</v>
      </c>
      <c r="E20749">
        <v>60.7</v>
      </c>
      <c r="F20749">
        <v>60.7</v>
      </c>
      <c r="G20749">
        <v>60.7</v>
      </c>
      <c r="H20749" s="5">
        <v>24</v>
      </c>
      <c r="I20749">
        <v>24</v>
      </c>
      <c r="J20749">
        <v>24</v>
      </c>
      <c r="K20749">
        <v>24</v>
      </c>
      <c r="L20749" s="32">
        <v>24</v>
      </c>
      <c r="M20749">
        <v>32476</v>
      </c>
      <c r="N20749" t="s">
        <v>48</v>
      </c>
      <c r="O20749">
        <v>6</v>
      </c>
    </row>
    <row r="20750" spans="1:15" x14ac:dyDescent="0.25">
      <c r="A20750" s="2">
        <v>36750</v>
      </c>
      <c r="B20750">
        <v>1200</v>
      </c>
      <c r="C20750">
        <v>25.38</v>
      </c>
      <c r="D20750">
        <v>44.48</v>
      </c>
      <c r="E20750">
        <v>45.09</v>
      </c>
      <c r="F20750">
        <v>37.61</v>
      </c>
      <c r="G20750">
        <v>22.42</v>
      </c>
      <c r="H20750" s="5">
        <v>24</v>
      </c>
      <c r="I20750">
        <v>24</v>
      </c>
      <c r="J20750">
        <v>24</v>
      </c>
      <c r="K20750">
        <v>24</v>
      </c>
      <c r="L20750" s="32">
        <v>24</v>
      </c>
      <c r="M20750">
        <v>33206</v>
      </c>
      <c r="N20750" t="s">
        <v>48</v>
      </c>
      <c r="O20750">
        <v>6</v>
      </c>
    </row>
    <row r="20751" spans="1:15" x14ac:dyDescent="0.25">
      <c r="A20751" s="2">
        <v>36750</v>
      </c>
      <c r="B20751">
        <v>1300</v>
      </c>
      <c r="C20751">
        <v>50.14</v>
      </c>
      <c r="D20751">
        <v>57.31</v>
      </c>
      <c r="E20751">
        <v>57.54</v>
      </c>
      <c r="F20751">
        <v>54.74</v>
      </c>
      <c r="G20751">
        <v>49.03</v>
      </c>
      <c r="H20751" s="5">
        <v>24</v>
      </c>
      <c r="I20751">
        <v>24</v>
      </c>
      <c r="J20751">
        <v>24</v>
      </c>
      <c r="K20751">
        <v>24</v>
      </c>
      <c r="L20751" s="32">
        <v>24</v>
      </c>
      <c r="M20751">
        <v>33382</v>
      </c>
      <c r="N20751" t="s">
        <v>48</v>
      </c>
      <c r="O20751">
        <v>6</v>
      </c>
    </row>
    <row r="20752" spans="1:15" x14ac:dyDescent="0.25">
      <c r="A20752" s="2">
        <v>36750</v>
      </c>
      <c r="B20752">
        <v>1400</v>
      </c>
      <c r="C20752">
        <v>24.11</v>
      </c>
      <c r="D20752">
        <v>24.11</v>
      </c>
      <c r="E20752">
        <v>24.11</v>
      </c>
      <c r="F20752">
        <v>24.11</v>
      </c>
      <c r="G20752">
        <v>24.11</v>
      </c>
      <c r="H20752" s="5">
        <v>23.27</v>
      </c>
      <c r="I20752">
        <v>23.27</v>
      </c>
      <c r="J20752">
        <v>23.27</v>
      </c>
      <c r="K20752">
        <v>23.27</v>
      </c>
      <c r="L20752" s="32">
        <v>23.27</v>
      </c>
      <c r="M20752">
        <v>33264</v>
      </c>
      <c r="N20752" t="s">
        <v>48</v>
      </c>
      <c r="O20752">
        <v>6</v>
      </c>
    </row>
    <row r="20753" spans="1:15" x14ac:dyDescent="0.25">
      <c r="A20753" s="2">
        <v>36750</v>
      </c>
      <c r="B20753">
        <v>1500</v>
      </c>
      <c r="C20753">
        <v>21.89</v>
      </c>
      <c r="D20753">
        <v>21.41</v>
      </c>
      <c r="E20753">
        <v>21.41</v>
      </c>
      <c r="F20753">
        <v>21.46</v>
      </c>
      <c r="G20753">
        <v>21.36</v>
      </c>
      <c r="H20753" s="5">
        <v>23</v>
      </c>
      <c r="I20753">
        <v>23</v>
      </c>
      <c r="J20753">
        <v>23</v>
      </c>
      <c r="K20753">
        <v>23</v>
      </c>
      <c r="L20753" s="32">
        <v>23</v>
      </c>
      <c r="M20753">
        <v>32913</v>
      </c>
      <c r="N20753" t="s">
        <v>48</v>
      </c>
      <c r="O20753">
        <v>6</v>
      </c>
    </row>
    <row r="20754" spans="1:15" x14ac:dyDescent="0.25">
      <c r="A20754" s="2">
        <v>36750</v>
      </c>
      <c r="B20754">
        <v>1600</v>
      </c>
      <c r="C20754">
        <v>24.57</v>
      </c>
      <c r="D20754">
        <v>22.63</v>
      </c>
      <c r="E20754">
        <v>22.64</v>
      </c>
      <c r="F20754">
        <v>22.84</v>
      </c>
      <c r="G20754">
        <v>22.46</v>
      </c>
      <c r="H20754" s="5">
        <v>23</v>
      </c>
      <c r="I20754">
        <v>23</v>
      </c>
      <c r="J20754">
        <v>23</v>
      </c>
      <c r="K20754">
        <v>23</v>
      </c>
      <c r="L20754" s="32">
        <v>23</v>
      </c>
      <c r="M20754">
        <v>32470</v>
      </c>
      <c r="N20754" t="s">
        <v>48</v>
      </c>
      <c r="O20754">
        <v>6</v>
      </c>
    </row>
    <row r="20755" spans="1:15" x14ac:dyDescent="0.25">
      <c r="A20755" s="2">
        <v>36750</v>
      </c>
      <c r="B20755">
        <v>1700</v>
      </c>
      <c r="C20755">
        <v>22.92</v>
      </c>
      <c r="D20755">
        <v>21.35</v>
      </c>
      <c r="E20755">
        <v>21.4</v>
      </c>
      <c r="F20755">
        <v>21.45</v>
      </c>
      <c r="G20755">
        <v>21.08</v>
      </c>
      <c r="H20755" s="5">
        <v>26</v>
      </c>
      <c r="I20755">
        <v>26</v>
      </c>
      <c r="J20755">
        <v>26</v>
      </c>
      <c r="K20755">
        <v>26</v>
      </c>
      <c r="L20755" s="32">
        <v>26</v>
      </c>
      <c r="M20755">
        <v>32257</v>
      </c>
      <c r="N20755" t="s">
        <v>48</v>
      </c>
      <c r="O20755">
        <v>6</v>
      </c>
    </row>
    <row r="20756" spans="1:15" x14ac:dyDescent="0.25">
      <c r="A20756" s="2">
        <v>36750</v>
      </c>
      <c r="B20756">
        <v>1800</v>
      </c>
      <c r="C20756">
        <v>20.86</v>
      </c>
      <c r="D20756">
        <v>19.46</v>
      </c>
      <c r="E20756">
        <v>19.53</v>
      </c>
      <c r="F20756">
        <v>19.510000000000002</v>
      </c>
      <c r="G20756">
        <v>19.14</v>
      </c>
      <c r="H20756" s="5">
        <v>23</v>
      </c>
      <c r="I20756">
        <v>23</v>
      </c>
      <c r="J20756">
        <v>23</v>
      </c>
      <c r="K20756">
        <v>23</v>
      </c>
      <c r="L20756" s="32">
        <v>23</v>
      </c>
      <c r="M20756">
        <v>31876</v>
      </c>
      <c r="N20756" t="s">
        <v>48</v>
      </c>
      <c r="O20756">
        <v>6</v>
      </c>
    </row>
    <row r="20757" spans="1:15" x14ac:dyDescent="0.25">
      <c r="A20757" s="2">
        <v>36750</v>
      </c>
      <c r="B20757">
        <v>1900</v>
      </c>
      <c r="C20757">
        <v>20.239999999999998</v>
      </c>
      <c r="D20757">
        <v>18.84</v>
      </c>
      <c r="E20757">
        <v>18.91</v>
      </c>
      <c r="F20757">
        <v>18.89</v>
      </c>
      <c r="G20757">
        <v>18.510000000000002</v>
      </c>
      <c r="H20757" s="5">
        <v>21</v>
      </c>
      <c r="I20757">
        <v>21.47</v>
      </c>
      <c r="J20757">
        <v>22.58</v>
      </c>
      <c r="K20757">
        <v>21</v>
      </c>
      <c r="L20757" s="32">
        <v>21</v>
      </c>
      <c r="M20757">
        <v>31071</v>
      </c>
      <c r="N20757" t="s">
        <v>48</v>
      </c>
      <c r="O20757">
        <v>6</v>
      </c>
    </row>
    <row r="20758" spans="1:15" x14ac:dyDescent="0.25">
      <c r="A20758" s="2">
        <v>36750</v>
      </c>
      <c r="B20758">
        <v>2000</v>
      </c>
      <c r="C20758">
        <v>18.88</v>
      </c>
      <c r="D20758">
        <v>17.47</v>
      </c>
      <c r="E20758">
        <v>17.54</v>
      </c>
      <c r="F20758">
        <v>17.52</v>
      </c>
      <c r="G20758">
        <v>17.14</v>
      </c>
      <c r="H20758" s="5">
        <v>18</v>
      </c>
      <c r="I20758">
        <v>18.93</v>
      </c>
      <c r="J20758">
        <v>20</v>
      </c>
      <c r="K20758">
        <v>18</v>
      </c>
      <c r="L20758" s="32">
        <v>18</v>
      </c>
      <c r="M20758">
        <v>30235</v>
      </c>
      <c r="N20758" t="s">
        <v>48</v>
      </c>
      <c r="O20758">
        <v>6</v>
      </c>
    </row>
    <row r="20759" spans="1:15" x14ac:dyDescent="0.25">
      <c r="A20759" s="2">
        <v>36750</v>
      </c>
      <c r="B20759">
        <v>2100</v>
      </c>
      <c r="C20759">
        <v>18.25</v>
      </c>
      <c r="D20759">
        <v>17.89</v>
      </c>
      <c r="E20759">
        <v>17.91</v>
      </c>
      <c r="F20759">
        <v>17.91</v>
      </c>
      <c r="G20759">
        <v>17.809999999999999</v>
      </c>
      <c r="H20759" s="5">
        <v>18.600000000000001</v>
      </c>
      <c r="I20759">
        <v>20.41</v>
      </c>
      <c r="J20759">
        <v>23.1</v>
      </c>
      <c r="K20759">
        <v>18.600000000000001</v>
      </c>
      <c r="L20759" s="32">
        <v>18.600000000000001</v>
      </c>
      <c r="M20759">
        <v>30609</v>
      </c>
      <c r="N20759" t="s">
        <v>48</v>
      </c>
      <c r="O20759">
        <v>6</v>
      </c>
    </row>
    <row r="20760" spans="1:15" x14ac:dyDescent="0.25">
      <c r="A20760" s="2">
        <v>36750</v>
      </c>
      <c r="B20760">
        <v>2200</v>
      </c>
      <c r="C20760">
        <v>17.239999999999998</v>
      </c>
      <c r="D20760">
        <v>17.239999999999998</v>
      </c>
      <c r="E20760">
        <v>17.239999999999998</v>
      </c>
      <c r="F20760">
        <v>17.239999999999998</v>
      </c>
      <c r="G20760">
        <v>17.239999999999998</v>
      </c>
      <c r="H20760" s="5">
        <v>17.010000000000002</v>
      </c>
      <c r="I20760">
        <v>18.399999999999999</v>
      </c>
      <c r="J20760">
        <v>20</v>
      </c>
      <c r="K20760">
        <v>17.010000000000002</v>
      </c>
      <c r="L20760" s="32">
        <v>17.010000000000002</v>
      </c>
      <c r="M20760">
        <v>30072</v>
      </c>
      <c r="N20760" t="s">
        <v>48</v>
      </c>
      <c r="O20760">
        <v>6</v>
      </c>
    </row>
    <row r="20761" spans="1:15" x14ac:dyDescent="0.25">
      <c r="A20761" s="2">
        <v>36750</v>
      </c>
      <c r="B20761">
        <v>2300</v>
      </c>
      <c r="C20761">
        <v>14.38</v>
      </c>
      <c r="D20761">
        <v>14.38</v>
      </c>
      <c r="E20761">
        <v>14.38</v>
      </c>
      <c r="F20761">
        <v>14.38</v>
      </c>
      <c r="G20761">
        <v>14.38</v>
      </c>
      <c r="H20761" s="5">
        <v>14.99</v>
      </c>
      <c r="I20761">
        <v>15.42</v>
      </c>
      <c r="J20761">
        <v>15.9</v>
      </c>
      <c r="K20761">
        <v>14.99</v>
      </c>
      <c r="L20761" s="32">
        <v>14.99</v>
      </c>
      <c r="M20761">
        <v>28411</v>
      </c>
      <c r="N20761" t="s">
        <v>48</v>
      </c>
      <c r="O20761">
        <v>6</v>
      </c>
    </row>
    <row r="20762" spans="1:15" x14ac:dyDescent="0.25">
      <c r="A20762" s="2">
        <v>36750</v>
      </c>
      <c r="B20762">
        <v>2400</v>
      </c>
      <c r="C20762">
        <v>13.68</v>
      </c>
      <c r="D20762">
        <v>13.68</v>
      </c>
      <c r="E20762">
        <v>13.68</v>
      </c>
      <c r="F20762">
        <v>13.68</v>
      </c>
      <c r="G20762">
        <v>13.68</v>
      </c>
      <c r="H20762" s="5">
        <v>13</v>
      </c>
      <c r="I20762">
        <v>13</v>
      </c>
      <c r="J20762">
        <v>13</v>
      </c>
      <c r="K20762">
        <v>13</v>
      </c>
      <c r="L20762" s="32">
        <v>13</v>
      </c>
      <c r="M20762">
        <v>26422</v>
      </c>
      <c r="N20762" t="s">
        <v>47</v>
      </c>
      <c r="O20762">
        <v>6</v>
      </c>
    </row>
    <row r="20763" spans="1:15" x14ac:dyDescent="0.25">
      <c r="A20763" s="2">
        <v>36751</v>
      </c>
      <c r="B20763">
        <v>100</v>
      </c>
      <c r="C20763">
        <v>13.15</v>
      </c>
      <c r="D20763">
        <v>13.15</v>
      </c>
      <c r="E20763">
        <v>13.15</v>
      </c>
      <c r="F20763">
        <v>13.15</v>
      </c>
      <c r="G20763">
        <v>13.15</v>
      </c>
      <c r="H20763" s="5">
        <v>12</v>
      </c>
      <c r="I20763">
        <v>12.31</v>
      </c>
      <c r="J20763">
        <v>12.56</v>
      </c>
      <c r="K20763">
        <v>12</v>
      </c>
      <c r="L20763" s="32">
        <v>12</v>
      </c>
      <c r="M20763">
        <v>24508</v>
      </c>
      <c r="N20763" t="s">
        <v>47</v>
      </c>
      <c r="O20763">
        <v>7</v>
      </c>
    </row>
    <row r="20764" spans="1:15" x14ac:dyDescent="0.25">
      <c r="A20764" s="2">
        <v>36751</v>
      </c>
      <c r="B20764">
        <v>200</v>
      </c>
      <c r="C20764">
        <v>12.76</v>
      </c>
      <c r="D20764">
        <v>12.76</v>
      </c>
      <c r="E20764">
        <v>12.76</v>
      </c>
      <c r="F20764">
        <v>12.76</v>
      </c>
      <c r="G20764">
        <v>12.76</v>
      </c>
      <c r="H20764" s="5">
        <v>10.86</v>
      </c>
      <c r="I20764">
        <v>11.1</v>
      </c>
      <c r="J20764">
        <v>11.22</v>
      </c>
      <c r="K20764">
        <v>10.86</v>
      </c>
      <c r="L20764" s="32">
        <v>10.86</v>
      </c>
      <c r="M20764">
        <v>23165</v>
      </c>
      <c r="N20764" t="s">
        <v>47</v>
      </c>
      <c r="O20764">
        <v>7</v>
      </c>
    </row>
    <row r="20765" spans="1:15" x14ac:dyDescent="0.25">
      <c r="A20765" s="2">
        <v>36751</v>
      </c>
      <c r="B20765">
        <v>300</v>
      </c>
      <c r="C20765">
        <v>12.06</v>
      </c>
      <c r="D20765">
        <v>12.06</v>
      </c>
      <c r="E20765">
        <v>12.06</v>
      </c>
      <c r="F20765">
        <v>12.06</v>
      </c>
      <c r="G20765">
        <v>12.06</v>
      </c>
      <c r="H20765" s="5">
        <v>5</v>
      </c>
      <c r="I20765">
        <v>5.53</v>
      </c>
      <c r="J20765">
        <v>5.79</v>
      </c>
      <c r="K20765">
        <v>5</v>
      </c>
      <c r="L20765" s="32">
        <v>5</v>
      </c>
      <c r="M20765">
        <v>22270</v>
      </c>
      <c r="N20765" t="s">
        <v>47</v>
      </c>
      <c r="O20765">
        <v>7</v>
      </c>
    </row>
    <row r="20766" spans="1:15" x14ac:dyDescent="0.25">
      <c r="A20766" s="2">
        <v>36751</v>
      </c>
      <c r="B20766">
        <v>400</v>
      </c>
      <c r="C20766">
        <v>11.4</v>
      </c>
      <c r="D20766">
        <v>11.4</v>
      </c>
      <c r="E20766">
        <v>11.4</v>
      </c>
      <c r="F20766">
        <v>11.4</v>
      </c>
      <c r="G20766">
        <v>11.4</v>
      </c>
      <c r="H20766" s="5">
        <v>1.05</v>
      </c>
      <c r="I20766">
        <v>1.88</v>
      </c>
      <c r="J20766">
        <v>2.29</v>
      </c>
      <c r="K20766">
        <v>1.05</v>
      </c>
      <c r="L20766" s="32">
        <v>1.05</v>
      </c>
      <c r="M20766">
        <v>21647</v>
      </c>
      <c r="N20766" t="s">
        <v>47</v>
      </c>
      <c r="O20766">
        <v>7</v>
      </c>
    </row>
    <row r="20767" spans="1:15" x14ac:dyDescent="0.25">
      <c r="A20767" s="2">
        <v>36751</v>
      </c>
      <c r="B20767">
        <v>500</v>
      </c>
      <c r="C20767">
        <v>11.4</v>
      </c>
      <c r="D20767">
        <v>11.4</v>
      </c>
      <c r="E20767">
        <v>11.4</v>
      </c>
      <c r="F20767">
        <v>11.4</v>
      </c>
      <c r="G20767">
        <v>11.4</v>
      </c>
      <c r="H20767" s="5">
        <v>1</v>
      </c>
      <c r="I20767">
        <v>1.83</v>
      </c>
      <c r="J20767">
        <v>2.25</v>
      </c>
      <c r="K20767">
        <v>1</v>
      </c>
      <c r="L20767" s="32">
        <v>1</v>
      </c>
      <c r="M20767">
        <v>21463</v>
      </c>
      <c r="N20767" t="s">
        <v>47</v>
      </c>
      <c r="O20767">
        <v>7</v>
      </c>
    </row>
    <row r="20768" spans="1:15" x14ac:dyDescent="0.25">
      <c r="A20768" s="2">
        <v>36751</v>
      </c>
      <c r="B20768">
        <v>600</v>
      </c>
      <c r="C20768">
        <v>11.31</v>
      </c>
      <c r="D20768">
        <v>11.31</v>
      </c>
      <c r="E20768">
        <v>11.31</v>
      </c>
      <c r="F20768">
        <v>11.31</v>
      </c>
      <c r="G20768">
        <v>11.31</v>
      </c>
      <c r="H20768" s="5">
        <v>1</v>
      </c>
      <c r="I20768">
        <v>1.83</v>
      </c>
      <c r="J20768">
        <v>2.25</v>
      </c>
      <c r="K20768">
        <v>1</v>
      </c>
      <c r="L20768" s="32">
        <v>1</v>
      </c>
      <c r="M20768">
        <v>21576</v>
      </c>
      <c r="N20768" t="s">
        <v>47</v>
      </c>
      <c r="O20768">
        <v>7</v>
      </c>
    </row>
    <row r="20769" spans="1:15" x14ac:dyDescent="0.25">
      <c r="A20769" s="2">
        <v>36751</v>
      </c>
      <c r="B20769">
        <v>700</v>
      </c>
      <c r="C20769">
        <v>10.82</v>
      </c>
      <c r="D20769">
        <v>10.82</v>
      </c>
      <c r="E20769">
        <v>10.82</v>
      </c>
      <c r="F20769">
        <v>10.82</v>
      </c>
      <c r="G20769">
        <v>10.82</v>
      </c>
      <c r="H20769" s="5">
        <v>0.1</v>
      </c>
      <c r="I20769">
        <v>1</v>
      </c>
      <c r="J20769">
        <v>1.46</v>
      </c>
      <c r="K20769">
        <v>0.1</v>
      </c>
      <c r="L20769" s="32">
        <v>0.1</v>
      </c>
      <c r="M20769">
        <v>21797</v>
      </c>
      <c r="N20769" t="s">
        <v>47</v>
      </c>
      <c r="O20769">
        <v>7</v>
      </c>
    </row>
    <row r="20770" spans="1:15" x14ac:dyDescent="0.25">
      <c r="A20770" s="2">
        <v>36751</v>
      </c>
      <c r="B20770">
        <v>800</v>
      </c>
      <c r="C20770">
        <v>12.11</v>
      </c>
      <c r="D20770">
        <v>12.11</v>
      </c>
      <c r="E20770">
        <v>12.11</v>
      </c>
      <c r="F20770">
        <v>12.11</v>
      </c>
      <c r="G20770">
        <v>12.11</v>
      </c>
      <c r="H20770" s="5">
        <v>10</v>
      </c>
      <c r="I20770">
        <v>10.95</v>
      </c>
      <c r="J20770">
        <v>12.01</v>
      </c>
      <c r="K20770">
        <v>10</v>
      </c>
      <c r="L20770" s="32">
        <v>10</v>
      </c>
      <c r="M20770">
        <v>22465</v>
      </c>
      <c r="N20770" t="s">
        <v>48</v>
      </c>
      <c r="O20770">
        <v>7</v>
      </c>
    </row>
    <row r="20771" spans="1:15" x14ac:dyDescent="0.25">
      <c r="A20771" s="2">
        <v>36751</v>
      </c>
      <c r="B20771">
        <v>900</v>
      </c>
      <c r="C20771">
        <v>11.5</v>
      </c>
      <c r="D20771">
        <v>11.5</v>
      </c>
      <c r="E20771">
        <v>11.5</v>
      </c>
      <c r="F20771">
        <v>11.5</v>
      </c>
      <c r="G20771">
        <v>11.5</v>
      </c>
      <c r="H20771" s="5">
        <v>12</v>
      </c>
      <c r="I20771">
        <v>14.27</v>
      </c>
      <c r="J20771">
        <v>16.809999999999999</v>
      </c>
      <c r="K20771">
        <v>12</v>
      </c>
      <c r="L20771" s="32">
        <v>12</v>
      </c>
      <c r="M20771">
        <v>24118</v>
      </c>
      <c r="N20771" t="s">
        <v>48</v>
      </c>
      <c r="O20771">
        <v>7</v>
      </c>
    </row>
    <row r="20772" spans="1:15" x14ac:dyDescent="0.25">
      <c r="A20772" s="2">
        <v>36751</v>
      </c>
      <c r="B20772">
        <v>1000</v>
      </c>
      <c r="C20772">
        <v>12.95</v>
      </c>
      <c r="D20772">
        <v>12.95</v>
      </c>
      <c r="E20772">
        <v>12.95</v>
      </c>
      <c r="F20772">
        <v>12.95</v>
      </c>
      <c r="G20772">
        <v>12.95</v>
      </c>
      <c r="H20772" s="5">
        <v>14</v>
      </c>
      <c r="I20772">
        <v>16.27</v>
      </c>
      <c r="J20772">
        <v>18.809999999999999</v>
      </c>
      <c r="K20772">
        <v>14</v>
      </c>
      <c r="L20772" s="32">
        <v>14</v>
      </c>
      <c r="M20772">
        <v>25769</v>
      </c>
      <c r="N20772" t="s">
        <v>48</v>
      </c>
      <c r="O20772">
        <v>7</v>
      </c>
    </row>
    <row r="20773" spans="1:15" x14ac:dyDescent="0.25">
      <c r="A20773" s="2">
        <v>36751</v>
      </c>
      <c r="B20773">
        <v>1100</v>
      </c>
      <c r="C20773">
        <v>14.07</v>
      </c>
      <c r="D20773">
        <v>14.07</v>
      </c>
      <c r="E20773">
        <v>14.07</v>
      </c>
      <c r="F20773">
        <v>14.07</v>
      </c>
      <c r="G20773">
        <v>14.07</v>
      </c>
      <c r="H20773" s="5">
        <v>17</v>
      </c>
      <c r="I20773">
        <v>19.7</v>
      </c>
      <c r="J20773">
        <v>22.68</v>
      </c>
      <c r="K20773">
        <v>17</v>
      </c>
      <c r="L20773" s="32">
        <v>17</v>
      </c>
      <c r="M20773">
        <v>26990</v>
      </c>
      <c r="N20773" t="s">
        <v>48</v>
      </c>
      <c r="O20773">
        <v>7</v>
      </c>
    </row>
    <row r="20774" spans="1:15" x14ac:dyDescent="0.25">
      <c r="A20774" s="2">
        <v>36751</v>
      </c>
      <c r="B20774">
        <v>1200</v>
      </c>
      <c r="C20774">
        <v>15.42</v>
      </c>
      <c r="D20774">
        <v>15.42</v>
      </c>
      <c r="E20774">
        <v>15.42</v>
      </c>
      <c r="F20774">
        <v>15.42</v>
      </c>
      <c r="G20774">
        <v>15.42</v>
      </c>
      <c r="H20774" s="5">
        <v>21.91</v>
      </c>
      <c r="I20774">
        <v>22.02</v>
      </c>
      <c r="J20774">
        <v>22.07</v>
      </c>
      <c r="K20774">
        <v>21.91</v>
      </c>
      <c r="L20774" s="32">
        <v>21.91</v>
      </c>
      <c r="M20774">
        <v>27682</v>
      </c>
      <c r="N20774" t="s">
        <v>48</v>
      </c>
      <c r="O20774">
        <v>7</v>
      </c>
    </row>
    <row r="20775" spans="1:15" x14ac:dyDescent="0.25">
      <c r="A20775" s="2">
        <v>36751</v>
      </c>
      <c r="B20775">
        <v>1300</v>
      </c>
      <c r="C20775">
        <v>15.4</v>
      </c>
      <c r="D20775">
        <v>15.4</v>
      </c>
      <c r="E20775">
        <v>15.4</v>
      </c>
      <c r="F20775">
        <v>15.4</v>
      </c>
      <c r="G20775">
        <v>15.4</v>
      </c>
      <c r="H20775" s="5">
        <v>22.19</v>
      </c>
      <c r="I20775">
        <v>22.64</v>
      </c>
      <c r="J20775">
        <v>23.13</v>
      </c>
      <c r="K20775">
        <v>22.19</v>
      </c>
      <c r="L20775" s="32">
        <v>22.19</v>
      </c>
      <c r="M20775">
        <v>28076</v>
      </c>
      <c r="N20775" t="s">
        <v>48</v>
      </c>
      <c r="O20775">
        <v>7</v>
      </c>
    </row>
    <row r="20776" spans="1:15" x14ac:dyDescent="0.25">
      <c r="A20776" s="2">
        <v>36751</v>
      </c>
      <c r="B20776">
        <v>1400</v>
      </c>
      <c r="C20776">
        <v>15.3</v>
      </c>
      <c r="D20776">
        <v>15.3</v>
      </c>
      <c r="E20776">
        <v>15.3</v>
      </c>
      <c r="F20776">
        <v>15.3</v>
      </c>
      <c r="G20776">
        <v>15.3</v>
      </c>
      <c r="H20776" s="5">
        <v>23</v>
      </c>
      <c r="I20776">
        <v>23.16</v>
      </c>
      <c r="J20776">
        <v>23.33</v>
      </c>
      <c r="K20776">
        <v>23</v>
      </c>
      <c r="L20776" s="32">
        <v>23</v>
      </c>
      <c r="M20776">
        <v>28127</v>
      </c>
      <c r="N20776" t="s">
        <v>48</v>
      </c>
      <c r="O20776">
        <v>7</v>
      </c>
    </row>
    <row r="20777" spans="1:15" x14ac:dyDescent="0.25">
      <c r="A20777" s="2">
        <v>36751</v>
      </c>
      <c r="B20777">
        <v>1500</v>
      </c>
      <c r="C20777">
        <v>15.17</v>
      </c>
      <c r="D20777">
        <v>15.17</v>
      </c>
      <c r="E20777">
        <v>15.17</v>
      </c>
      <c r="F20777">
        <v>15.17</v>
      </c>
      <c r="G20777">
        <v>15.17</v>
      </c>
      <c r="H20777" s="5">
        <v>23</v>
      </c>
      <c r="I20777">
        <v>23.02</v>
      </c>
      <c r="J20777">
        <v>23.04</v>
      </c>
      <c r="K20777">
        <v>23</v>
      </c>
      <c r="L20777" s="32">
        <v>23</v>
      </c>
      <c r="M20777">
        <v>28047</v>
      </c>
      <c r="N20777" t="s">
        <v>48</v>
      </c>
      <c r="O20777">
        <v>7</v>
      </c>
    </row>
    <row r="20778" spans="1:15" x14ac:dyDescent="0.25">
      <c r="A20778" s="2">
        <v>36751</v>
      </c>
      <c r="B20778">
        <v>1600</v>
      </c>
      <c r="C20778">
        <v>15.1</v>
      </c>
      <c r="D20778">
        <v>15.1</v>
      </c>
      <c r="E20778">
        <v>15.1</v>
      </c>
      <c r="F20778">
        <v>15.1</v>
      </c>
      <c r="G20778">
        <v>15.1</v>
      </c>
      <c r="H20778" s="5">
        <v>22.01</v>
      </c>
      <c r="I20778">
        <v>22.49</v>
      </c>
      <c r="J20778">
        <v>23</v>
      </c>
      <c r="K20778">
        <v>22.01</v>
      </c>
      <c r="L20778" s="32">
        <v>22.01</v>
      </c>
      <c r="M20778">
        <v>27930</v>
      </c>
      <c r="N20778" t="s">
        <v>48</v>
      </c>
      <c r="O20778">
        <v>7</v>
      </c>
    </row>
    <row r="20779" spans="1:15" x14ac:dyDescent="0.25">
      <c r="A20779" s="2">
        <v>36751</v>
      </c>
      <c r="B20779">
        <v>1700</v>
      </c>
      <c r="C20779">
        <v>15.17</v>
      </c>
      <c r="D20779">
        <v>15.17</v>
      </c>
      <c r="E20779">
        <v>15.17</v>
      </c>
      <c r="F20779">
        <v>15.17</v>
      </c>
      <c r="G20779">
        <v>15.17</v>
      </c>
      <c r="H20779" s="5">
        <v>23</v>
      </c>
      <c r="I20779">
        <v>23.02</v>
      </c>
      <c r="J20779">
        <v>23.04</v>
      </c>
      <c r="K20779">
        <v>23</v>
      </c>
      <c r="L20779" s="32">
        <v>23</v>
      </c>
      <c r="M20779">
        <v>28116</v>
      </c>
      <c r="N20779" t="s">
        <v>48</v>
      </c>
      <c r="O20779">
        <v>7</v>
      </c>
    </row>
    <row r="20780" spans="1:15" x14ac:dyDescent="0.25">
      <c r="A20780" s="2">
        <v>36751</v>
      </c>
      <c r="B20780">
        <v>1800</v>
      </c>
      <c r="C20780">
        <v>15.6</v>
      </c>
      <c r="D20780">
        <v>15.6</v>
      </c>
      <c r="E20780">
        <v>15.6</v>
      </c>
      <c r="F20780">
        <v>15.6</v>
      </c>
      <c r="G20780">
        <v>15.6</v>
      </c>
      <c r="H20780" s="5">
        <v>22.99</v>
      </c>
      <c r="I20780">
        <v>23.72</v>
      </c>
      <c r="J20780">
        <v>24.39</v>
      </c>
      <c r="K20780">
        <v>22.99</v>
      </c>
      <c r="L20780" s="32">
        <v>22.99</v>
      </c>
      <c r="M20780">
        <v>28392</v>
      </c>
      <c r="N20780" t="s">
        <v>48</v>
      </c>
      <c r="O20780">
        <v>7</v>
      </c>
    </row>
    <row r="20781" spans="1:15" x14ac:dyDescent="0.25">
      <c r="A20781" s="2">
        <v>36751</v>
      </c>
      <c r="B20781">
        <v>1900</v>
      </c>
      <c r="C20781">
        <v>15.6</v>
      </c>
      <c r="D20781">
        <v>15.6</v>
      </c>
      <c r="E20781">
        <v>15.6</v>
      </c>
      <c r="F20781">
        <v>15.6</v>
      </c>
      <c r="G20781">
        <v>15.6</v>
      </c>
      <c r="H20781" s="5">
        <v>22</v>
      </c>
      <c r="I20781">
        <v>22.47</v>
      </c>
      <c r="J20781">
        <v>23.58</v>
      </c>
      <c r="K20781">
        <v>22</v>
      </c>
      <c r="L20781" s="32">
        <v>22</v>
      </c>
      <c r="M20781">
        <v>28285</v>
      </c>
      <c r="N20781" t="s">
        <v>48</v>
      </c>
      <c r="O20781">
        <v>7</v>
      </c>
    </row>
    <row r="20782" spans="1:15" x14ac:dyDescent="0.25">
      <c r="A20782" s="2">
        <v>36751</v>
      </c>
      <c r="B20782">
        <v>2000</v>
      </c>
      <c r="C20782">
        <v>15.73</v>
      </c>
      <c r="D20782">
        <v>15.73</v>
      </c>
      <c r="E20782">
        <v>15.73</v>
      </c>
      <c r="F20782">
        <v>15.73</v>
      </c>
      <c r="G20782">
        <v>15.73</v>
      </c>
      <c r="H20782" s="5">
        <v>19</v>
      </c>
      <c r="I20782">
        <v>19.47</v>
      </c>
      <c r="J20782">
        <v>20</v>
      </c>
      <c r="K20782">
        <v>19</v>
      </c>
      <c r="L20782" s="32">
        <v>19</v>
      </c>
      <c r="M20782">
        <v>28275</v>
      </c>
      <c r="N20782" t="s">
        <v>48</v>
      </c>
      <c r="O20782">
        <v>7</v>
      </c>
    </row>
    <row r="20783" spans="1:15" x14ac:dyDescent="0.25">
      <c r="A20783" s="2">
        <v>36751</v>
      </c>
      <c r="B20783">
        <v>2100</v>
      </c>
      <c r="C20783">
        <v>17.22</v>
      </c>
      <c r="D20783">
        <v>17.22</v>
      </c>
      <c r="E20783">
        <v>17.22</v>
      </c>
      <c r="F20783">
        <v>17.22</v>
      </c>
      <c r="G20783">
        <v>17.22</v>
      </c>
      <c r="H20783" s="5">
        <v>19.97</v>
      </c>
      <c r="I20783">
        <v>22.13</v>
      </c>
      <c r="J20783">
        <v>24.39</v>
      </c>
      <c r="K20783">
        <v>19.97</v>
      </c>
      <c r="L20783" s="32">
        <v>19.97</v>
      </c>
      <c r="M20783">
        <v>29316</v>
      </c>
      <c r="N20783" t="s">
        <v>48</v>
      </c>
      <c r="O20783">
        <v>7</v>
      </c>
    </row>
    <row r="20784" spans="1:15" x14ac:dyDescent="0.25">
      <c r="A20784" s="2">
        <v>36751</v>
      </c>
      <c r="B20784">
        <v>2200</v>
      </c>
      <c r="C20784">
        <v>14.82</v>
      </c>
      <c r="D20784">
        <v>14.82</v>
      </c>
      <c r="E20784">
        <v>14.82</v>
      </c>
      <c r="F20784">
        <v>14.82</v>
      </c>
      <c r="G20784">
        <v>14.82</v>
      </c>
      <c r="H20784" s="5">
        <v>18.600000000000001</v>
      </c>
      <c r="I20784">
        <v>19.260000000000002</v>
      </c>
      <c r="J20784">
        <v>20</v>
      </c>
      <c r="K20784">
        <v>18.600000000000001</v>
      </c>
      <c r="L20784" s="32">
        <v>18.600000000000001</v>
      </c>
      <c r="M20784">
        <v>29044</v>
      </c>
      <c r="N20784" t="s">
        <v>48</v>
      </c>
      <c r="O20784">
        <v>7</v>
      </c>
    </row>
    <row r="20785" spans="1:15" x14ac:dyDescent="0.25">
      <c r="A20785" s="2">
        <v>36751</v>
      </c>
      <c r="B20785">
        <v>2300</v>
      </c>
      <c r="C20785">
        <v>14.36</v>
      </c>
      <c r="D20785">
        <v>14.36</v>
      </c>
      <c r="E20785">
        <v>14.36</v>
      </c>
      <c r="F20785">
        <v>14.36</v>
      </c>
      <c r="G20785">
        <v>14.36</v>
      </c>
      <c r="H20785" s="5">
        <v>15</v>
      </c>
      <c r="I20785">
        <v>16.190000000000001</v>
      </c>
      <c r="J20785">
        <v>17.510000000000002</v>
      </c>
      <c r="K20785">
        <v>15</v>
      </c>
      <c r="L20785" s="32">
        <v>15</v>
      </c>
      <c r="M20785">
        <v>27435</v>
      </c>
      <c r="N20785" t="s">
        <v>48</v>
      </c>
      <c r="O20785">
        <v>7</v>
      </c>
    </row>
    <row r="20786" spans="1:15" x14ac:dyDescent="0.25">
      <c r="A20786" s="2">
        <v>36751</v>
      </c>
      <c r="B20786">
        <v>2400</v>
      </c>
      <c r="C20786">
        <v>11.88</v>
      </c>
      <c r="D20786">
        <v>11.88</v>
      </c>
      <c r="E20786">
        <v>11.88</v>
      </c>
      <c r="F20786">
        <v>11.88</v>
      </c>
      <c r="G20786">
        <v>11.88</v>
      </c>
      <c r="H20786" s="5">
        <v>13</v>
      </c>
      <c r="I20786">
        <v>14.17</v>
      </c>
      <c r="J20786">
        <v>15.39</v>
      </c>
      <c r="K20786">
        <v>13</v>
      </c>
      <c r="L20786" s="32">
        <v>13</v>
      </c>
      <c r="M20786">
        <v>25670</v>
      </c>
      <c r="N20786" t="s">
        <v>47</v>
      </c>
      <c r="O20786">
        <v>7</v>
      </c>
    </row>
    <row r="20787" spans="1:15" x14ac:dyDescent="0.25">
      <c r="A20787" s="2">
        <v>36752</v>
      </c>
      <c r="B20787">
        <v>100</v>
      </c>
      <c r="C20787">
        <v>3.67</v>
      </c>
      <c r="D20787">
        <v>3.67</v>
      </c>
      <c r="E20787">
        <v>3.67</v>
      </c>
      <c r="F20787">
        <v>3.67</v>
      </c>
      <c r="G20787">
        <v>3.67</v>
      </c>
      <c r="H20787" s="5">
        <v>12.4</v>
      </c>
      <c r="I20787">
        <v>13.4</v>
      </c>
      <c r="J20787">
        <v>14.52</v>
      </c>
      <c r="K20787">
        <v>12.4</v>
      </c>
      <c r="L20787" s="32">
        <v>12.4</v>
      </c>
      <c r="M20787">
        <v>24119</v>
      </c>
      <c r="N20787" t="s">
        <v>47</v>
      </c>
      <c r="O20787">
        <v>1</v>
      </c>
    </row>
    <row r="20788" spans="1:15" x14ac:dyDescent="0.25">
      <c r="A20788" s="2">
        <v>36752</v>
      </c>
      <c r="B20788">
        <v>200</v>
      </c>
      <c r="C20788">
        <v>0</v>
      </c>
      <c r="D20788">
        <v>0</v>
      </c>
      <c r="E20788">
        <v>0</v>
      </c>
      <c r="F20788">
        <v>0</v>
      </c>
      <c r="G20788">
        <v>0</v>
      </c>
      <c r="H20788" s="5">
        <v>11.7</v>
      </c>
      <c r="I20788">
        <v>12.79</v>
      </c>
      <c r="J20788">
        <v>14.01</v>
      </c>
      <c r="K20788">
        <v>11.7</v>
      </c>
      <c r="L20788" s="32">
        <v>11.7</v>
      </c>
      <c r="M20788">
        <v>22743</v>
      </c>
      <c r="N20788" t="s">
        <v>47</v>
      </c>
      <c r="O20788">
        <v>1</v>
      </c>
    </row>
    <row r="20789" spans="1:15" x14ac:dyDescent="0.25">
      <c r="A20789" s="2">
        <v>36752</v>
      </c>
      <c r="B20789">
        <v>300</v>
      </c>
      <c r="C20789">
        <v>0</v>
      </c>
      <c r="D20789">
        <v>0</v>
      </c>
      <c r="E20789">
        <v>0</v>
      </c>
      <c r="F20789">
        <v>0</v>
      </c>
      <c r="G20789">
        <v>0</v>
      </c>
      <c r="H20789" s="5">
        <v>10.86</v>
      </c>
      <c r="I20789">
        <v>11.4</v>
      </c>
      <c r="J20789">
        <v>12.01</v>
      </c>
      <c r="K20789">
        <v>10.86</v>
      </c>
      <c r="L20789" s="32">
        <v>10.86</v>
      </c>
      <c r="M20789">
        <v>22112</v>
      </c>
      <c r="N20789" t="s">
        <v>47</v>
      </c>
      <c r="O20789">
        <v>1</v>
      </c>
    </row>
    <row r="20790" spans="1:15" x14ac:dyDescent="0.25">
      <c r="A20790" s="2">
        <v>36752</v>
      </c>
      <c r="B20790">
        <v>400</v>
      </c>
      <c r="C20790">
        <v>0</v>
      </c>
      <c r="D20790">
        <v>0</v>
      </c>
      <c r="E20790">
        <v>0</v>
      </c>
      <c r="F20790">
        <v>0</v>
      </c>
      <c r="G20790">
        <v>0</v>
      </c>
      <c r="H20790" s="5">
        <v>1</v>
      </c>
      <c r="I20790">
        <v>6.2</v>
      </c>
      <c r="J20790">
        <v>12</v>
      </c>
      <c r="K20790">
        <v>1</v>
      </c>
      <c r="L20790" s="32">
        <v>1</v>
      </c>
      <c r="M20790">
        <v>22201</v>
      </c>
      <c r="N20790" t="s">
        <v>47</v>
      </c>
      <c r="O20790">
        <v>1</v>
      </c>
    </row>
    <row r="20791" spans="1:15" x14ac:dyDescent="0.25">
      <c r="A20791" s="2">
        <v>36752</v>
      </c>
      <c r="B20791">
        <v>500</v>
      </c>
      <c r="C20791">
        <v>2.88</v>
      </c>
      <c r="D20791">
        <v>2.88</v>
      </c>
      <c r="E20791">
        <v>2.88</v>
      </c>
      <c r="F20791">
        <v>2.88</v>
      </c>
      <c r="G20791">
        <v>2.88</v>
      </c>
      <c r="H20791" s="5">
        <v>8.1999999999999993</v>
      </c>
      <c r="I20791">
        <v>10</v>
      </c>
      <c r="J20791">
        <v>12.01</v>
      </c>
      <c r="K20791">
        <v>8.1999999999999993</v>
      </c>
      <c r="L20791" s="32">
        <v>8.1999999999999993</v>
      </c>
      <c r="M20791">
        <v>22494</v>
      </c>
      <c r="N20791" t="s">
        <v>47</v>
      </c>
      <c r="O20791">
        <v>1</v>
      </c>
    </row>
    <row r="20792" spans="1:15" x14ac:dyDescent="0.25">
      <c r="A20792" s="2">
        <v>36752</v>
      </c>
      <c r="B20792">
        <v>600</v>
      </c>
      <c r="C20792">
        <v>12.42</v>
      </c>
      <c r="D20792">
        <v>12.42</v>
      </c>
      <c r="E20792">
        <v>12.42</v>
      </c>
      <c r="F20792">
        <v>12.42</v>
      </c>
      <c r="G20792">
        <v>12.42</v>
      </c>
      <c r="H20792" s="5">
        <v>11.75</v>
      </c>
      <c r="I20792">
        <v>13.31</v>
      </c>
      <c r="J20792">
        <v>15.04</v>
      </c>
      <c r="K20792">
        <v>11.75</v>
      </c>
      <c r="L20792" s="32">
        <v>11.75</v>
      </c>
      <c r="M20792">
        <v>24163</v>
      </c>
      <c r="N20792" t="s">
        <v>47</v>
      </c>
      <c r="O20792">
        <v>1</v>
      </c>
    </row>
    <row r="20793" spans="1:15" x14ac:dyDescent="0.25">
      <c r="A20793" s="2">
        <v>36752</v>
      </c>
      <c r="B20793">
        <v>700</v>
      </c>
      <c r="C20793">
        <v>13.12</v>
      </c>
      <c r="D20793">
        <v>13.12</v>
      </c>
      <c r="E20793">
        <v>13.12</v>
      </c>
      <c r="F20793">
        <v>13.12</v>
      </c>
      <c r="G20793">
        <v>13.12</v>
      </c>
      <c r="H20793" s="5">
        <v>12.89</v>
      </c>
      <c r="I20793">
        <v>15.3</v>
      </c>
      <c r="J20793">
        <v>18</v>
      </c>
      <c r="K20793">
        <v>12.89</v>
      </c>
      <c r="L20793" s="32">
        <v>12.89</v>
      </c>
      <c r="M20793">
        <v>26595</v>
      </c>
      <c r="N20793" t="s">
        <v>47</v>
      </c>
      <c r="O20793">
        <v>1</v>
      </c>
    </row>
    <row r="20794" spans="1:15" x14ac:dyDescent="0.25">
      <c r="A20794" s="2">
        <v>36752</v>
      </c>
      <c r="B20794">
        <v>800</v>
      </c>
      <c r="C20794">
        <v>13.28</v>
      </c>
      <c r="D20794">
        <v>13.28</v>
      </c>
      <c r="E20794">
        <v>13.28</v>
      </c>
      <c r="F20794">
        <v>13.28</v>
      </c>
      <c r="G20794">
        <v>13.28</v>
      </c>
      <c r="H20794" s="5">
        <v>18.59</v>
      </c>
      <c r="I20794">
        <v>21.17</v>
      </c>
      <c r="J20794">
        <v>24.04</v>
      </c>
      <c r="K20794">
        <v>18.59</v>
      </c>
      <c r="L20794" s="32">
        <v>18.59</v>
      </c>
      <c r="M20794">
        <v>29202</v>
      </c>
      <c r="N20794" t="s">
        <v>48</v>
      </c>
      <c r="O20794">
        <v>1</v>
      </c>
    </row>
    <row r="20795" spans="1:15" x14ac:dyDescent="0.25">
      <c r="A20795" s="2">
        <v>36752</v>
      </c>
      <c r="B20795">
        <v>900</v>
      </c>
      <c r="C20795">
        <v>16.22</v>
      </c>
      <c r="D20795">
        <v>16.22</v>
      </c>
      <c r="E20795">
        <v>16.22</v>
      </c>
      <c r="F20795">
        <v>16.22</v>
      </c>
      <c r="G20795">
        <v>16.22</v>
      </c>
      <c r="H20795" s="5">
        <v>22.32</v>
      </c>
      <c r="I20795">
        <v>23.77</v>
      </c>
      <c r="J20795">
        <v>25.55</v>
      </c>
      <c r="K20795">
        <v>22.32</v>
      </c>
      <c r="L20795" s="32">
        <v>22.32</v>
      </c>
      <c r="M20795">
        <v>31263</v>
      </c>
      <c r="N20795" t="s">
        <v>48</v>
      </c>
      <c r="O20795">
        <v>1</v>
      </c>
    </row>
    <row r="20796" spans="1:15" x14ac:dyDescent="0.25">
      <c r="A20796" s="2">
        <v>36752</v>
      </c>
      <c r="B20796">
        <v>1000</v>
      </c>
      <c r="C20796">
        <v>17.239999999999998</v>
      </c>
      <c r="D20796">
        <v>17.239999999999998</v>
      </c>
      <c r="E20796">
        <v>17.239999999999998</v>
      </c>
      <c r="F20796">
        <v>17.239999999999998</v>
      </c>
      <c r="G20796">
        <v>17.239999999999998</v>
      </c>
      <c r="H20796" s="5">
        <v>33</v>
      </c>
      <c r="I20796">
        <v>33.049999999999997</v>
      </c>
      <c r="J20796">
        <v>33.159999999999997</v>
      </c>
      <c r="K20796">
        <v>33</v>
      </c>
      <c r="L20796" s="32">
        <v>33</v>
      </c>
      <c r="M20796">
        <v>32635</v>
      </c>
      <c r="N20796" t="s">
        <v>48</v>
      </c>
      <c r="O20796">
        <v>1</v>
      </c>
    </row>
    <row r="20797" spans="1:15" x14ac:dyDescent="0.25">
      <c r="A20797" s="2">
        <v>36752</v>
      </c>
      <c r="B20797">
        <v>1100</v>
      </c>
      <c r="C20797">
        <v>19.2</v>
      </c>
      <c r="D20797">
        <v>19.2</v>
      </c>
      <c r="E20797">
        <v>19.2</v>
      </c>
      <c r="F20797">
        <v>19.2</v>
      </c>
      <c r="G20797">
        <v>19.2</v>
      </c>
      <c r="H20797" s="5">
        <v>40.590000000000003</v>
      </c>
      <c r="I20797">
        <v>40.590000000000003</v>
      </c>
      <c r="J20797">
        <v>40.590000000000003</v>
      </c>
      <c r="K20797">
        <v>40.590000000000003</v>
      </c>
      <c r="L20797" s="32">
        <v>40.590000000000003</v>
      </c>
      <c r="M20797">
        <v>33539</v>
      </c>
      <c r="N20797" t="s">
        <v>48</v>
      </c>
      <c r="O20797">
        <v>1</v>
      </c>
    </row>
    <row r="20798" spans="1:15" x14ac:dyDescent="0.25">
      <c r="A20798" s="2">
        <v>36752</v>
      </c>
      <c r="B20798">
        <v>1200</v>
      </c>
      <c r="C20798">
        <v>18.78</v>
      </c>
      <c r="D20798">
        <v>18.78</v>
      </c>
      <c r="E20798">
        <v>18.78</v>
      </c>
      <c r="F20798">
        <v>18.78</v>
      </c>
      <c r="G20798">
        <v>18.78</v>
      </c>
      <c r="H20798" s="5">
        <v>45</v>
      </c>
      <c r="I20798">
        <v>45</v>
      </c>
      <c r="J20798">
        <v>45</v>
      </c>
      <c r="K20798">
        <v>45</v>
      </c>
      <c r="L20798" s="32">
        <v>45</v>
      </c>
      <c r="M20798">
        <v>34138</v>
      </c>
      <c r="N20798" t="s">
        <v>48</v>
      </c>
      <c r="O20798">
        <v>1</v>
      </c>
    </row>
    <row r="20799" spans="1:15" x14ac:dyDescent="0.25">
      <c r="A20799" s="2">
        <v>36752</v>
      </c>
      <c r="B20799">
        <v>1300</v>
      </c>
      <c r="C20799">
        <v>19.71</v>
      </c>
      <c r="D20799">
        <v>19.71</v>
      </c>
      <c r="E20799">
        <v>19.71</v>
      </c>
      <c r="F20799">
        <v>19.71</v>
      </c>
      <c r="G20799">
        <v>19.71</v>
      </c>
      <c r="H20799" s="5">
        <v>50</v>
      </c>
      <c r="I20799">
        <v>50</v>
      </c>
      <c r="J20799">
        <v>50</v>
      </c>
      <c r="K20799">
        <v>50</v>
      </c>
      <c r="L20799" s="32">
        <v>50</v>
      </c>
      <c r="M20799">
        <v>34324</v>
      </c>
      <c r="N20799" t="s">
        <v>48</v>
      </c>
      <c r="O20799">
        <v>1</v>
      </c>
    </row>
    <row r="20800" spans="1:15" x14ac:dyDescent="0.25">
      <c r="A20800" s="2">
        <v>36752</v>
      </c>
      <c r="B20800">
        <v>1400</v>
      </c>
      <c r="C20800">
        <v>22.2</v>
      </c>
      <c r="D20800">
        <v>22.2</v>
      </c>
      <c r="E20800">
        <v>22.2</v>
      </c>
      <c r="F20800">
        <v>22.2</v>
      </c>
      <c r="G20800">
        <v>22.2</v>
      </c>
      <c r="H20800" s="5">
        <v>49.65</v>
      </c>
      <c r="I20800">
        <v>49.85</v>
      </c>
      <c r="J20800">
        <v>50.33</v>
      </c>
      <c r="K20800">
        <v>49.65</v>
      </c>
      <c r="L20800" s="32">
        <v>49.65</v>
      </c>
      <c r="M20800">
        <v>34341</v>
      </c>
      <c r="N20800" t="s">
        <v>48</v>
      </c>
      <c r="O20800">
        <v>1</v>
      </c>
    </row>
    <row r="20801" spans="1:15" x14ac:dyDescent="0.25">
      <c r="A20801" s="2">
        <v>36752</v>
      </c>
      <c r="B20801">
        <v>1500</v>
      </c>
      <c r="C20801">
        <v>22.2</v>
      </c>
      <c r="D20801">
        <v>22.2</v>
      </c>
      <c r="E20801">
        <v>22.2</v>
      </c>
      <c r="F20801">
        <v>22.2</v>
      </c>
      <c r="G20801">
        <v>22.2</v>
      </c>
      <c r="H20801" s="5">
        <v>51.05</v>
      </c>
      <c r="I20801">
        <v>51.33</v>
      </c>
      <c r="J20801">
        <v>51.99</v>
      </c>
      <c r="K20801">
        <v>51.05</v>
      </c>
      <c r="L20801" s="32">
        <v>51.05</v>
      </c>
      <c r="M20801">
        <v>34279</v>
      </c>
      <c r="N20801" t="s">
        <v>48</v>
      </c>
      <c r="O20801">
        <v>1</v>
      </c>
    </row>
    <row r="20802" spans="1:15" x14ac:dyDescent="0.25">
      <c r="A20802" s="2">
        <v>36752</v>
      </c>
      <c r="B20802">
        <v>1600</v>
      </c>
      <c r="C20802">
        <v>27.27</v>
      </c>
      <c r="D20802">
        <v>27.27</v>
      </c>
      <c r="E20802">
        <v>27.27</v>
      </c>
      <c r="F20802">
        <v>27.27</v>
      </c>
      <c r="G20802">
        <v>27.27</v>
      </c>
      <c r="H20802" s="5">
        <v>51.85</v>
      </c>
      <c r="I20802">
        <v>52.14</v>
      </c>
      <c r="J20802">
        <v>52.81</v>
      </c>
      <c r="K20802">
        <v>51.85</v>
      </c>
      <c r="L20802" s="32">
        <v>51.85</v>
      </c>
      <c r="M20802">
        <v>34089</v>
      </c>
      <c r="N20802" t="s">
        <v>48</v>
      </c>
      <c r="O20802">
        <v>1</v>
      </c>
    </row>
    <row r="20803" spans="1:15" x14ac:dyDescent="0.25">
      <c r="A20803" s="2">
        <v>36752</v>
      </c>
      <c r="B20803">
        <v>1700</v>
      </c>
      <c r="C20803">
        <v>24.65</v>
      </c>
      <c r="D20803">
        <v>23.17</v>
      </c>
      <c r="E20803">
        <v>23.23</v>
      </c>
      <c r="F20803">
        <v>23.23</v>
      </c>
      <c r="G20803">
        <v>22.83</v>
      </c>
      <c r="H20803" s="5">
        <v>55</v>
      </c>
      <c r="I20803">
        <v>55.09</v>
      </c>
      <c r="J20803">
        <v>55.31</v>
      </c>
      <c r="K20803">
        <v>55</v>
      </c>
      <c r="L20803" s="32">
        <v>55</v>
      </c>
      <c r="M20803">
        <v>34247</v>
      </c>
      <c r="N20803" t="s">
        <v>48</v>
      </c>
      <c r="O20803">
        <v>1</v>
      </c>
    </row>
    <row r="20804" spans="1:15" x14ac:dyDescent="0.25">
      <c r="A20804" s="2">
        <v>36752</v>
      </c>
      <c r="B20804">
        <v>1800</v>
      </c>
      <c r="C20804">
        <v>30.68</v>
      </c>
      <c r="D20804">
        <v>29.15</v>
      </c>
      <c r="E20804">
        <v>29.22</v>
      </c>
      <c r="F20804">
        <v>29.21</v>
      </c>
      <c r="G20804">
        <v>28.8</v>
      </c>
      <c r="H20804" s="5">
        <v>50.56</v>
      </c>
      <c r="I20804">
        <v>50.67</v>
      </c>
      <c r="J20804">
        <v>50.94</v>
      </c>
      <c r="K20804">
        <v>50.56</v>
      </c>
      <c r="L20804" s="32">
        <v>50.56</v>
      </c>
      <c r="M20804">
        <v>34044</v>
      </c>
      <c r="N20804" t="s">
        <v>48</v>
      </c>
      <c r="O20804">
        <v>1</v>
      </c>
    </row>
    <row r="20805" spans="1:15" x14ac:dyDescent="0.25">
      <c r="A20805" s="2">
        <v>36752</v>
      </c>
      <c r="B20805">
        <v>1900</v>
      </c>
      <c r="C20805">
        <v>20.16</v>
      </c>
      <c r="D20805">
        <v>18.5</v>
      </c>
      <c r="E20805">
        <v>18.57</v>
      </c>
      <c r="F20805">
        <v>18.57</v>
      </c>
      <c r="G20805">
        <v>18.11</v>
      </c>
      <c r="H20805" s="5">
        <v>50</v>
      </c>
      <c r="I20805">
        <v>50</v>
      </c>
      <c r="J20805">
        <v>50</v>
      </c>
      <c r="K20805">
        <v>50</v>
      </c>
      <c r="L20805" s="32">
        <v>50</v>
      </c>
      <c r="M20805">
        <v>33342</v>
      </c>
      <c r="N20805" t="s">
        <v>48</v>
      </c>
      <c r="O20805">
        <v>1</v>
      </c>
    </row>
    <row r="20806" spans="1:15" x14ac:dyDescent="0.25">
      <c r="A20806" s="2">
        <v>36752</v>
      </c>
      <c r="B20806">
        <v>2000</v>
      </c>
      <c r="C20806">
        <v>21.02</v>
      </c>
      <c r="D20806">
        <v>19.37</v>
      </c>
      <c r="E20806">
        <v>19.440000000000001</v>
      </c>
      <c r="F20806">
        <v>19.440000000000001</v>
      </c>
      <c r="G20806">
        <v>18.989999999999998</v>
      </c>
      <c r="H20806" s="5">
        <v>38</v>
      </c>
      <c r="I20806">
        <v>38</v>
      </c>
      <c r="J20806">
        <v>38</v>
      </c>
      <c r="K20806">
        <v>38</v>
      </c>
      <c r="L20806" s="32">
        <v>38</v>
      </c>
      <c r="M20806">
        <v>32609</v>
      </c>
      <c r="N20806" t="s">
        <v>48</v>
      </c>
      <c r="O20806">
        <v>1</v>
      </c>
    </row>
    <row r="20807" spans="1:15" x14ac:dyDescent="0.25">
      <c r="A20807" s="2">
        <v>36752</v>
      </c>
      <c r="B20807">
        <v>2100</v>
      </c>
      <c r="C20807">
        <v>23.57</v>
      </c>
      <c r="D20807">
        <v>21.96</v>
      </c>
      <c r="E20807">
        <v>22.03</v>
      </c>
      <c r="F20807">
        <v>22.02</v>
      </c>
      <c r="G20807">
        <v>21.58</v>
      </c>
      <c r="H20807" s="5">
        <v>36.799999999999997</v>
      </c>
      <c r="I20807">
        <v>36.799999999999997</v>
      </c>
      <c r="J20807">
        <v>36.799999999999997</v>
      </c>
      <c r="K20807">
        <v>36.799999999999997</v>
      </c>
      <c r="L20807" s="32">
        <v>36.799999999999997</v>
      </c>
      <c r="M20807">
        <v>33196</v>
      </c>
      <c r="N20807" t="s">
        <v>48</v>
      </c>
      <c r="O20807">
        <v>1</v>
      </c>
    </row>
    <row r="20808" spans="1:15" x14ac:dyDescent="0.25">
      <c r="A20808" s="2">
        <v>36752</v>
      </c>
      <c r="B20808">
        <v>2200</v>
      </c>
      <c r="C20808">
        <v>19.59</v>
      </c>
      <c r="D20808">
        <v>17.920000000000002</v>
      </c>
      <c r="E20808">
        <v>18</v>
      </c>
      <c r="F20808">
        <v>17.989999999999998</v>
      </c>
      <c r="G20808">
        <v>17.53</v>
      </c>
      <c r="H20808" s="5">
        <v>26.66</v>
      </c>
      <c r="I20808">
        <v>26.86</v>
      </c>
      <c r="J20808">
        <v>27.34</v>
      </c>
      <c r="K20808">
        <v>26.66</v>
      </c>
      <c r="L20808" s="32">
        <v>26.66</v>
      </c>
      <c r="M20808">
        <v>32523</v>
      </c>
      <c r="N20808" t="s">
        <v>48</v>
      </c>
      <c r="O20808">
        <v>1</v>
      </c>
    </row>
    <row r="20809" spans="1:15" x14ac:dyDescent="0.25">
      <c r="A20809" s="2">
        <v>36752</v>
      </c>
      <c r="B20809">
        <v>2300</v>
      </c>
      <c r="C20809">
        <v>18.89</v>
      </c>
      <c r="D20809">
        <v>17.21</v>
      </c>
      <c r="E20809">
        <v>17.29</v>
      </c>
      <c r="F20809">
        <v>17.28</v>
      </c>
      <c r="G20809">
        <v>16.82</v>
      </c>
      <c r="H20809" s="5">
        <v>20</v>
      </c>
      <c r="I20809">
        <v>21.58</v>
      </c>
      <c r="J20809">
        <v>23.45</v>
      </c>
      <c r="K20809">
        <v>20</v>
      </c>
      <c r="L20809" s="32">
        <v>20</v>
      </c>
      <c r="M20809">
        <v>30146</v>
      </c>
      <c r="N20809" t="s">
        <v>48</v>
      </c>
      <c r="O20809">
        <v>1</v>
      </c>
    </row>
    <row r="20810" spans="1:15" x14ac:dyDescent="0.25">
      <c r="A20810" s="2">
        <v>36752</v>
      </c>
      <c r="B20810">
        <v>2400</v>
      </c>
      <c r="C20810">
        <v>14.05</v>
      </c>
      <c r="D20810">
        <v>12.75</v>
      </c>
      <c r="E20810">
        <v>12.81</v>
      </c>
      <c r="F20810">
        <v>12.8</v>
      </c>
      <c r="G20810">
        <v>12.45</v>
      </c>
      <c r="H20810" s="5">
        <v>14.72</v>
      </c>
      <c r="I20810">
        <v>16.73</v>
      </c>
      <c r="J20810">
        <v>18.93</v>
      </c>
      <c r="K20810">
        <v>14.72</v>
      </c>
      <c r="L20810" s="32">
        <v>14.72</v>
      </c>
      <c r="M20810">
        <v>27643</v>
      </c>
      <c r="N20810" t="s">
        <v>47</v>
      </c>
      <c r="O20810">
        <v>1</v>
      </c>
    </row>
    <row r="20811" spans="1:15" x14ac:dyDescent="0.25">
      <c r="A20811" s="2">
        <v>36753</v>
      </c>
      <c r="B20811">
        <v>100</v>
      </c>
      <c r="C20811">
        <v>11.89</v>
      </c>
      <c r="D20811">
        <v>11.89</v>
      </c>
      <c r="E20811">
        <v>11.89</v>
      </c>
      <c r="F20811">
        <v>11.89</v>
      </c>
      <c r="G20811">
        <v>11.89</v>
      </c>
      <c r="H20811" s="5">
        <v>12</v>
      </c>
      <c r="I20811">
        <v>12.54</v>
      </c>
      <c r="J20811">
        <v>13.13</v>
      </c>
      <c r="K20811">
        <v>12</v>
      </c>
      <c r="L20811" s="32">
        <v>12</v>
      </c>
      <c r="M20811">
        <v>25306</v>
      </c>
      <c r="N20811" t="s">
        <v>47</v>
      </c>
      <c r="O20811">
        <v>2</v>
      </c>
    </row>
    <row r="20812" spans="1:15" x14ac:dyDescent="0.25">
      <c r="A20812" s="2">
        <v>36753</v>
      </c>
      <c r="B20812">
        <v>200</v>
      </c>
      <c r="C20812">
        <v>11.74</v>
      </c>
      <c r="D20812">
        <v>11.74</v>
      </c>
      <c r="E20812">
        <v>11.74</v>
      </c>
      <c r="F20812">
        <v>11.74</v>
      </c>
      <c r="G20812">
        <v>11.74</v>
      </c>
      <c r="H20812" s="5">
        <v>10</v>
      </c>
      <c r="I20812">
        <v>10</v>
      </c>
      <c r="J20812">
        <v>10</v>
      </c>
      <c r="K20812">
        <v>10</v>
      </c>
      <c r="L20812" s="32">
        <v>10</v>
      </c>
      <c r="M20812">
        <v>23822</v>
      </c>
      <c r="N20812" t="s">
        <v>47</v>
      </c>
      <c r="O20812">
        <v>2</v>
      </c>
    </row>
    <row r="20813" spans="1:15" x14ac:dyDescent="0.25">
      <c r="A20813" s="2">
        <v>36753</v>
      </c>
      <c r="B20813">
        <v>300</v>
      </c>
      <c r="C20813">
        <v>12.01</v>
      </c>
      <c r="D20813">
        <v>12.01</v>
      </c>
      <c r="E20813">
        <v>12.01</v>
      </c>
      <c r="F20813">
        <v>12.01</v>
      </c>
      <c r="G20813">
        <v>12.01</v>
      </c>
      <c r="H20813" s="5">
        <v>8</v>
      </c>
      <c r="I20813">
        <v>8</v>
      </c>
      <c r="J20813">
        <v>8</v>
      </c>
      <c r="K20813">
        <v>8</v>
      </c>
      <c r="L20813" s="32">
        <v>8</v>
      </c>
      <c r="M20813">
        <v>23128</v>
      </c>
      <c r="N20813" t="s">
        <v>47</v>
      </c>
      <c r="O20813">
        <v>2</v>
      </c>
    </row>
    <row r="20814" spans="1:15" x14ac:dyDescent="0.25">
      <c r="A20814" s="2">
        <v>36753</v>
      </c>
      <c r="B20814">
        <v>400</v>
      </c>
      <c r="C20814">
        <v>11.1</v>
      </c>
      <c r="D20814">
        <v>11.1</v>
      </c>
      <c r="E20814">
        <v>11.1</v>
      </c>
      <c r="F20814">
        <v>11.1</v>
      </c>
      <c r="G20814">
        <v>11.1</v>
      </c>
      <c r="H20814" s="5">
        <v>8</v>
      </c>
      <c r="I20814">
        <v>8</v>
      </c>
      <c r="J20814">
        <v>8</v>
      </c>
      <c r="K20814">
        <v>8</v>
      </c>
      <c r="L20814" s="32">
        <v>8</v>
      </c>
      <c r="M20814">
        <v>22851</v>
      </c>
      <c r="N20814" t="s">
        <v>47</v>
      </c>
      <c r="O20814">
        <v>2</v>
      </c>
    </row>
    <row r="20815" spans="1:15" x14ac:dyDescent="0.25">
      <c r="A20815" s="2">
        <v>36753</v>
      </c>
      <c r="B20815">
        <v>500</v>
      </c>
      <c r="C20815">
        <v>8.5</v>
      </c>
      <c r="D20815">
        <v>8.5</v>
      </c>
      <c r="E20815">
        <v>8.5</v>
      </c>
      <c r="F20815">
        <v>8.5</v>
      </c>
      <c r="G20815">
        <v>8.5</v>
      </c>
      <c r="H20815" s="5">
        <v>8</v>
      </c>
      <c r="I20815">
        <v>8</v>
      </c>
      <c r="J20815">
        <v>8</v>
      </c>
      <c r="K20815">
        <v>8</v>
      </c>
      <c r="L20815" s="32">
        <v>8</v>
      </c>
      <c r="M20815">
        <v>23046</v>
      </c>
      <c r="N20815" t="s">
        <v>47</v>
      </c>
      <c r="O20815">
        <v>2</v>
      </c>
    </row>
    <row r="20816" spans="1:15" x14ac:dyDescent="0.25">
      <c r="A20816" s="2">
        <v>36753</v>
      </c>
      <c r="B20816">
        <v>600</v>
      </c>
      <c r="C20816">
        <v>12.11</v>
      </c>
      <c r="D20816">
        <v>12.11</v>
      </c>
      <c r="E20816">
        <v>12.11</v>
      </c>
      <c r="F20816">
        <v>12.11</v>
      </c>
      <c r="G20816">
        <v>12.11</v>
      </c>
      <c r="H20816" s="5">
        <v>11.2</v>
      </c>
      <c r="I20816">
        <v>11.2</v>
      </c>
      <c r="J20816">
        <v>11.2</v>
      </c>
      <c r="K20816">
        <v>11.2</v>
      </c>
      <c r="L20816" s="32">
        <v>11.2</v>
      </c>
      <c r="M20816">
        <v>24424</v>
      </c>
      <c r="N20816" t="s">
        <v>47</v>
      </c>
      <c r="O20816">
        <v>2</v>
      </c>
    </row>
    <row r="20817" spans="1:15" x14ac:dyDescent="0.25">
      <c r="A20817" s="2">
        <v>36753</v>
      </c>
      <c r="B20817">
        <v>700</v>
      </c>
      <c r="C20817">
        <v>13.25</v>
      </c>
      <c r="D20817">
        <v>13.25</v>
      </c>
      <c r="E20817">
        <v>13.25</v>
      </c>
      <c r="F20817">
        <v>13.25</v>
      </c>
      <c r="G20817">
        <v>13.25</v>
      </c>
      <c r="H20817" s="5">
        <v>13.61</v>
      </c>
      <c r="I20817">
        <v>13.61</v>
      </c>
      <c r="J20817">
        <v>13.61</v>
      </c>
      <c r="K20817">
        <v>13.61</v>
      </c>
      <c r="L20817" s="32">
        <v>13.61</v>
      </c>
      <c r="M20817">
        <v>26781</v>
      </c>
      <c r="N20817" t="s">
        <v>47</v>
      </c>
      <c r="O20817">
        <v>2</v>
      </c>
    </row>
    <row r="20818" spans="1:15" x14ac:dyDescent="0.25">
      <c r="A20818" s="2">
        <v>36753</v>
      </c>
      <c r="B20818">
        <v>800</v>
      </c>
      <c r="C20818">
        <v>16.809999999999999</v>
      </c>
      <c r="D20818">
        <v>16.809999999999999</v>
      </c>
      <c r="E20818">
        <v>16.809999999999999</v>
      </c>
      <c r="F20818">
        <v>16.809999999999999</v>
      </c>
      <c r="G20818">
        <v>16.809999999999999</v>
      </c>
      <c r="H20818" s="5">
        <v>17.89</v>
      </c>
      <c r="I20818">
        <v>19.670000000000002</v>
      </c>
      <c r="J20818">
        <v>22.62</v>
      </c>
      <c r="K20818">
        <v>17.64</v>
      </c>
      <c r="L20818" s="32">
        <v>17.07</v>
      </c>
      <c r="M20818">
        <v>29161</v>
      </c>
      <c r="N20818" t="s">
        <v>48</v>
      </c>
      <c r="O20818">
        <v>2</v>
      </c>
    </row>
    <row r="20819" spans="1:15" x14ac:dyDescent="0.25">
      <c r="A20819" s="2">
        <v>36753</v>
      </c>
      <c r="B20819">
        <v>900</v>
      </c>
      <c r="C20819">
        <v>16.53</v>
      </c>
      <c r="D20819">
        <v>16.53</v>
      </c>
      <c r="E20819">
        <v>16.53</v>
      </c>
      <c r="F20819">
        <v>16.53</v>
      </c>
      <c r="G20819">
        <v>16.53</v>
      </c>
      <c r="H20819" s="5">
        <v>20.27</v>
      </c>
      <c r="I20819">
        <v>21.01</v>
      </c>
      <c r="J20819">
        <v>23.04</v>
      </c>
      <c r="K20819">
        <v>20.010000000000002</v>
      </c>
      <c r="L20819" s="32">
        <v>19.440000000000001</v>
      </c>
      <c r="M20819">
        <v>31889</v>
      </c>
      <c r="N20819" t="s">
        <v>48</v>
      </c>
      <c r="O20819">
        <v>2</v>
      </c>
    </row>
    <row r="20820" spans="1:15" x14ac:dyDescent="0.25">
      <c r="A20820" s="2">
        <v>36753</v>
      </c>
      <c r="B20820">
        <v>1000</v>
      </c>
      <c r="C20820">
        <v>30.37</v>
      </c>
      <c r="D20820">
        <v>30.37</v>
      </c>
      <c r="E20820">
        <v>30.37</v>
      </c>
      <c r="F20820">
        <v>30.37</v>
      </c>
      <c r="G20820">
        <v>30.37</v>
      </c>
      <c r="H20820" s="5">
        <v>26.89</v>
      </c>
      <c r="I20820">
        <v>27.04</v>
      </c>
      <c r="J20820">
        <v>27.38</v>
      </c>
      <c r="K20820">
        <v>26.89</v>
      </c>
      <c r="L20820" s="32">
        <v>26.89</v>
      </c>
      <c r="M20820">
        <v>33668</v>
      </c>
      <c r="N20820" t="s">
        <v>48</v>
      </c>
      <c r="O20820">
        <v>2</v>
      </c>
    </row>
    <row r="20821" spans="1:15" x14ac:dyDescent="0.25">
      <c r="A20821" s="2">
        <v>36753</v>
      </c>
      <c r="B20821">
        <v>1100</v>
      </c>
      <c r="C20821">
        <v>33.5</v>
      </c>
      <c r="D20821">
        <v>33.5</v>
      </c>
      <c r="E20821">
        <v>33.5</v>
      </c>
      <c r="F20821">
        <v>33.5</v>
      </c>
      <c r="G20821">
        <v>33.5</v>
      </c>
      <c r="H20821" s="5">
        <v>36</v>
      </c>
      <c r="I20821">
        <v>36</v>
      </c>
      <c r="J20821">
        <v>36</v>
      </c>
      <c r="K20821">
        <v>36</v>
      </c>
      <c r="L20821" s="32">
        <v>36</v>
      </c>
      <c r="M20821">
        <v>35281</v>
      </c>
      <c r="N20821" t="s">
        <v>48</v>
      </c>
      <c r="O20821">
        <v>2</v>
      </c>
    </row>
    <row r="20822" spans="1:15" x14ac:dyDescent="0.25">
      <c r="A20822" s="2">
        <v>36753</v>
      </c>
      <c r="B20822">
        <v>1200</v>
      </c>
      <c r="C20822">
        <v>29.09</v>
      </c>
      <c r="D20822">
        <v>29.09</v>
      </c>
      <c r="E20822">
        <v>29.09</v>
      </c>
      <c r="F20822">
        <v>29.09</v>
      </c>
      <c r="G20822">
        <v>29.09</v>
      </c>
      <c r="H20822" s="5">
        <v>35.200000000000003</v>
      </c>
      <c r="I20822">
        <v>35.24</v>
      </c>
      <c r="J20822">
        <v>35.32</v>
      </c>
      <c r="K20822">
        <v>35.200000000000003</v>
      </c>
      <c r="L20822" s="32">
        <v>35.200000000000003</v>
      </c>
      <c r="M20822">
        <v>36416</v>
      </c>
      <c r="N20822" t="s">
        <v>48</v>
      </c>
      <c r="O20822">
        <v>2</v>
      </c>
    </row>
    <row r="20823" spans="1:15" x14ac:dyDescent="0.25">
      <c r="A20823" s="2">
        <v>36753</v>
      </c>
      <c r="B20823">
        <v>1300</v>
      </c>
      <c r="C20823">
        <v>46.6</v>
      </c>
      <c r="D20823">
        <v>46.6</v>
      </c>
      <c r="E20823">
        <v>46.6</v>
      </c>
      <c r="F20823">
        <v>46.6</v>
      </c>
      <c r="G20823">
        <v>46.6</v>
      </c>
      <c r="H20823" s="5">
        <v>41.6</v>
      </c>
      <c r="I20823">
        <v>41.6</v>
      </c>
      <c r="J20823">
        <v>41.6</v>
      </c>
      <c r="K20823">
        <v>41.6</v>
      </c>
      <c r="L20823" s="32">
        <v>41.6</v>
      </c>
      <c r="M20823">
        <v>37242</v>
      </c>
      <c r="N20823" t="s">
        <v>48</v>
      </c>
      <c r="O20823">
        <v>2</v>
      </c>
    </row>
    <row r="20824" spans="1:15" x14ac:dyDescent="0.25">
      <c r="A20824" s="2">
        <v>36753</v>
      </c>
      <c r="B20824">
        <v>1400</v>
      </c>
      <c r="C20824">
        <v>57.83</v>
      </c>
      <c r="D20824">
        <v>57.79</v>
      </c>
      <c r="E20824">
        <v>57.79</v>
      </c>
      <c r="F20824">
        <v>57.79</v>
      </c>
      <c r="G20824">
        <v>57.79</v>
      </c>
      <c r="H20824" s="5">
        <v>40.56</v>
      </c>
      <c r="I20824">
        <v>40.549999999999997</v>
      </c>
      <c r="J20824">
        <v>40.5</v>
      </c>
      <c r="K20824">
        <v>40.6</v>
      </c>
      <c r="L20824" s="32">
        <v>40.69</v>
      </c>
      <c r="M20824">
        <v>38190</v>
      </c>
      <c r="N20824" t="s">
        <v>48</v>
      </c>
      <c r="O20824">
        <v>2</v>
      </c>
    </row>
    <row r="20825" spans="1:15" x14ac:dyDescent="0.25">
      <c r="A20825" s="2">
        <v>36753</v>
      </c>
      <c r="B20825">
        <v>1500</v>
      </c>
      <c r="C20825">
        <v>71.75</v>
      </c>
      <c r="D20825">
        <v>71.400000000000006</v>
      </c>
      <c r="E20825">
        <v>71.42</v>
      </c>
      <c r="F20825">
        <v>71.42</v>
      </c>
      <c r="G20825">
        <v>71.319999999999993</v>
      </c>
      <c r="H20825" s="5">
        <v>48.13</v>
      </c>
      <c r="I20825">
        <v>48.13</v>
      </c>
      <c r="J20825">
        <v>48.1</v>
      </c>
      <c r="K20825">
        <v>48.15</v>
      </c>
      <c r="L20825" s="32">
        <v>48.21</v>
      </c>
      <c r="M20825">
        <v>38848</v>
      </c>
      <c r="N20825" t="s">
        <v>48</v>
      </c>
      <c r="O20825">
        <v>2</v>
      </c>
    </row>
    <row r="20826" spans="1:15" x14ac:dyDescent="0.25">
      <c r="A20826" s="2">
        <v>36753</v>
      </c>
      <c r="B20826">
        <v>1600</v>
      </c>
      <c r="C20826">
        <v>72.260000000000005</v>
      </c>
      <c r="D20826">
        <v>71.91</v>
      </c>
      <c r="E20826">
        <v>71.930000000000007</v>
      </c>
      <c r="F20826">
        <v>71.92</v>
      </c>
      <c r="G20826">
        <v>71.83</v>
      </c>
      <c r="H20826" s="5">
        <v>50.42</v>
      </c>
      <c r="I20826">
        <v>50.42</v>
      </c>
      <c r="J20826">
        <v>50.42</v>
      </c>
      <c r="K20826">
        <v>50.42</v>
      </c>
      <c r="L20826" s="32">
        <v>50.42</v>
      </c>
      <c r="M20826">
        <v>39369</v>
      </c>
      <c r="N20826" t="s">
        <v>48</v>
      </c>
      <c r="O20826">
        <v>2</v>
      </c>
    </row>
    <row r="20827" spans="1:15" x14ac:dyDescent="0.25">
      <c r="A20827" s="2">
        <v>36753</v>
      </c>
      <c r="B20827">
        <v>1700</v>
      </c>
      <c r="C20827">
        <v>52.28</v>
      </c>
      <c r="D20827">
        <v>51.67</v>
      </c>
      <c r="E20827">
        <v>51.7</v>
      </c>
      <c r="F20827">
        <v>51.7</v>
      </c>
      <c r="G20827">
        <v>51.53</v>
      </c>
      <c r="H20827" s="5">
        <v>51.12</v>
      </c>
      <c r="I20827">
        <v>51.12</v>
      </c>
      <c r="J20827">
        <v>51.12</v>
      </c>
      <c r="K20827">
        <v>51.12</v>
      </c>
      <c r="L20827" s="32">
        <v>51.12</v>
      </c>
      <c r="M20827">
        <v>40140</v>
      </c>
      <c r="N20827" t="s">
        <v>48</v>
      </c>
      <c r="O20827">
        <v>2</v>
      </c>
    </row>
    <row r="20828" spans="1:15" x14ac:dyDescent="0.25">
      <c r="A20828" s="2">
        <v>36753</v>
      </c>
      <c r="B20828">
        <v>1800</v>
      </c>
      <c r="C20828">
        <v>71.2</v>
      </c>
      <c r="D20828">
        <v>70.84</v>
      </c>
      <c r="E20828">
        <v>70.86</v>
      </c>
      <c r="F20828">
        <v>70.86</v>
      </c>
      <c r="G20828">
        <v>70.760000000000005</v>
      </c>
      <c r="H20828" s="5">
        <v>50.02</v>
      </c>
      <c r="I20828">
        <v>50.02</v>
      </c>
      <c r="J20828">
        <v>50.02</v>
      </c>
      <c r="K20828">
        <v>50.02</v>
      </c>
      <c r="L20828" s="32">
        <v>50.02</v>
      </c>
      <c r="M20828">
        <v>40211</v>
      </c>
      <c r="N20828" t="s">
        <v>48</v>
      </c>
      <c r="O20828">
        <v>2</v>
      </c>
    </row>
    <row r="20829" spans="1:15" x14ac:dyDescent="0.25">
      <c r="A20829" s="2">
        <v>36753</v>
      </c>
      <c r="B20829">
        <v>1900</v>
      </c>
      <c r="C20829">
        <v>60.39</v>
      </c>
      <c r="D20829">
        <v>59.9</v>
      </c>
      <c r="E20829">
        <v>59.92</v>
      </c>
      <c r="F20829">
        <v>59.91</v>
      </c>
      <c r="G20829">
        <v>59.78</v>
      </c>
      <c r="H20829" s="5">
        <v>35.200000000000003</v>
      </c>
      <c r="I20829">
        <v>35.200000000000003</v>
      </c>
      <c r="J20829">
        <v>35.200000000000003</v>
      </c>
      <c r="K20829">
        <v>35.200000000000003</v>
      </c>
      <c r="L20829" s="32">
        <v>35.200000000000003</v>
      </c>
      <c r="M20829">
        <v>39374</v>
      </c>
      <c r="N20829" t="s">
        <v>48</v>
      </c>
      <c r="O20829">
        <v>2</v>
      </c>
    </row>
    <row r="20830" spans="1:15" x14ac:dyDescent="0.25">
      <c r="A20830" s="2">
        <v>36753</v>
      </c>
      <c r="B20830">
        <v>2000</v>
      </c>
      <c r="C20830">
        <v>29.01</v>
      </c>
      <c r="D20830">
        <v>28.11</v>
      </c>
      <c r="E20830">
        <v>28.15</v>
      </c>
      <c r="F20830">
        <v>28.15</v>
      </c>
      <c r="G20830">
        <v>27.9</v>
      </c>
      <c r="H20830" s="5">
        <v>34.28</v>
      </c>
      <c r="I20830">
        <v>33.43</v>
      </c>
      <c r="J20830">
        <v>33.44</v>
      </c>
      <c r="K20830">
        <v>34.020000000000003</v>
      </c>
      <c r="L20830" s="32">
        <v>33.42</v>
      </c>
      <c r="M20830">
        <v>38356</v>
      </c>
      <c r="N20830" t="s">
        <v>48</v>
      </c>
      <c r="O20830">
        <v>2</v>
      </c>
    </row>
    <row r="20831" spans="1:15" x14ac:dyDescent="0.25">
      <c r="A20831" s="2">
        <v>36753</v>
      </c>
      <c r="B20831">
        <v>2100</v>
      </c>
      <c r="C20831">
        <v>66.569999999999993</v>
      </c>
      <c r="D20831">
        <v>73.89</v>
      </c>
      <c r="E20831">
        <v>79.650000000000006</v>
      </c>
      <c r="F20831">
        <v>66.17</v>
      </c>
      <c r="G20831">
        <v>66.06</v>
      </c>
      <c r="H20831" s="5">
        <v>31.84</v>
      </c>
      <c r="I20831">
        <v>31.64</v>
      </c>
      <c r="J20831">
        <v>31.64</v>
      </c>
      <c r="K20831">
        <v>31.78</v>
      </c>
      <c r="L20831" s="32">
        <v>31.64</v>
      </c>
      <c r="M20831">
        <v>38587</v>
      </c>
      <c r="N20831" t="s">
        <v>48</v>
      </c>
      <c r="O20831">
        <v>2</v>
      </c>
    </row>
    <row r="20832" spans="1:15" x14ac:dyDescent="0.25">
      <c r="A20832" s="2">
        <v>36753</v>
      </c>
      <c r="B20832">
        <v>2200</v>
      </c>
      <c r="C20832">
        <v>66.03</v>
      </c>
      <c r="D20832">
        <v>75.69</v>
      </c>
      <c r="E20832">
        <v>83.18</v>
      </c>
      <c r="F20832">
        <v>65.62</v>
      </c>
      <c r="G20832">
        <v>65.510000000000005</v>
      </c>
      <c r="H20832" s="5">
        <v>31</v>
      </c>
      <c r="I20832">
        <v>31</v>
      </c>
      <c r="J20832">
        <v>31</v>
      </c>
      <c r="K20832">
        <v>31</v>
      </c>
      <c r="L20832" s="32">
        <v>31</v>
      </c>
      <c r="M20832">
        <v>37809</v>
      </c>
      <c r="N20832" t="s">
        <v>48</v>
      </c>
      <c r="O20832">
        <v>2</v>
      </c>
    </row>
    <row r="20833" spans="1:15" x14ac:dyDescent="0.25">
      <c r="A20833" s="2">
        <v>36753</v>
      </c>
      <c r="B20833">
        <v>2300</v>
      </c>
      <c r="C20833">
        <v>37.840000000000003</v>
      </c>
      <c r="D20833">
        <v>41.55</v>
      </c>
      <c r="E20833">
        <v>44.91</v>
      </c>
      <c r="F20833">
        <v>37.08</v>
      </c>
      <c r="G20833">
        <v>36.86</v>
      </c>
      <c r="H20833" s="5">
        <v>20.9</v>
      </c>
      <c r="I20833">
        <v>21.76</v>
      </c>
      <c r="J20833">
        <v>22.68</v>
      </c>
      <c r="K20833">
        <v>20.9</v>
      </c>
      <c r="L20833" s="32">
        <v>20.9</v>
      </c>
      <c r="M20833">
        <v>34775</v>
      </c>
      <c r="N20833" t="s">
        <v>48</v>
      </c>
      <c r="O20833">
        <v>2</v>
      </c>
    </row>
    <row r="20834" spans="1:15" x14ac:dyDescent="0.25">
      <c r="A20834" s="2">
        <v>36753</v>
      </c>
      <c r="B20834">
        <v>2400</v>
      </c>
      <c r="C20834">
        <v>16.72</v>
      </c>
      <c r="D20834">
        <v>16.72</v>
      </c>
      <c r="E20834">
        <v>16.72</v>
      </c>
      <c r="F20834">
        <v>16.72</v>
      </c>
      <c r="G20834">
        <v>16.72</v>
      </c>
      <c r="H20834" s="5">
        <v>15.9</v>
      </c>
      <c r="I20834">
        <v>17.420000000000002</v>
      </c>
      <c r="J20834">
        <v>19.07</v>
      </c>
      <c r="K20834">
        <v>15.9</v>
      </c>
      <c r="L20834" s="32">
        <v>15.9</v>
      </c>
      <c r="M20834">
        <v>31760</v>
      </c>
      <c r="N20834" t="s">
        <v>47</v>
      </c>
      <c r="O20834">
        <v>2</v>
      </c>
    </row>
    <row r="20835" spans="1:15" x14ac:dyDescent="0.25">
      <c r="A20835" s="2">
        <v>36754</v>
      </c>
      <c r="B20835">
        <v>100</v>
      </c>
      <c r="C20835">
        <v>15.6</v>
      </c>
      <c r="D20835">
        <v>15.6</v>
      </c>
      <c r="E20835">
        <v>15.6</v>
      </c>
      <c r="F20835">
        <v>15.6</v>
      </c>
      <c r="G20835">
        <v>15.6</v>
      </c>
      <c r="H20835" s="5">
        <v>12.84</v>
      </c>
      <c r="I20835">
        <v>12.84</v>
      </c>
      <c r="J20835">
        <v>12.84</v>
      </c>
      <c r="K20835">
        <v>12.84</v>
      </c>
      <c r="L20835" s="32">
        <v>12.84</v>
      </c>
      <c r="M20835">
        <v>29133</v>
      </c>
      <c r="N20835" t="s">
        <v>47</v>
      </c>
      <c r="O20835">
        <v>3</v>
      </c>
    </row>
    <row r="20836" spans="1:15" x14ac:dyDescent="0.25">
      <c r="A20836" s="2">
        <v>36754</v>
      </c>
      <c r="B20836">
        <v>200</v>
      </c>
      <c r="C20836">
        <v>14.11</v>
      </c>
      <c r="D20836">
        <v>14.11</v>
      </c>
      <c r="E20836">
        <v>14.11</v>
      </c>
      <c r="F20836">
        <v>14.11</v>
      </c>
      <c r="G20836">
        <v>14.11</v>
      </c>
      <c r="H20836" s="5">
        <v>11.9</v>
      </c>
      <c r="I20836">
        <v>11.9</v>
      </c>
      <c r="J20836">
        <v>11.9</v>
      </c>
      <c r="K20836">
        <v>11.9</v>
      </c>
      <c r="L20836" s="32">
        <v>11.9</v>
      </c>
      <c r="M20836">
        <v>27412</v>
      </c>
      <c r="N20836" t="s">
        <v>47</v>
      </c>
      <c r="O20836">
        <v>3</v>
      </c>
    </row>
    <row r="20837" spans="1:15" x14ac:dyDescent="0.25">
      <c r="A20837" s="2">
        <v>36754</v>
      </c>
      <c r="B20837">
        <v>300</v>
      </c>
      <c r="C20837">
        <v>14.52</v>
      </c>
      <c r="D20837">
        <v>14.52</v>
      </c>
      <c r="E20837">
        <v>14.52</v>
      </c>
      <c r="F20837">
        <v>14.52</v>
      </c>
      <c r="G20837">
        <v>14.52</v>
      </c>
      <c r="H20837" s="5">
        <v>10.91</v>
      </c>
      <c r="I20837">
        <v>10.91</v>
      </c>
      <c r="J20837">
        <v>10.91</v>
      </c>
      <c r="K20837">
        <v>10.91</v>
      </c>
      <c r="L20837" s="32">
        <v>10.91</v>
      </c>
      <c r="M20837">
        <v>26386</v>
      </c>
      <c r="N20837" t="s">
        <v>47</v>
      </c>
      <c r="O20837">
        <v>3</v>
      </c>
    </row>
    <row r="20838" spans="1:15" x14ac:dyDescent="0.25">
      <c r="A20838" s="2">
        <v>36754</v>
      </c>
      <c r="B20838">
        <v>400</v>
      </c>
      <c r="C20838">
        <v>14</v>
      </c>
      <c r="D20838">
        <v>14</v>
      </c>
      <c r="E20838">
        <v>14</v>
      </c>
      <c r="F20838">
        <v>14</v>
      </c>
      <c r="G20838">
        <v>14</v>
      </c>
      <c r="H20838" s="5">
        <v>10</v>
      </c>
      <c r="I20838">
        <v>10</v>
      </c>
      <c r="J20838">
        <v>10</v>
      </c>
      <c r="K20838">
        <v>10</v>
      </c>
      <c r="L20838" s="32">
        <v>10</v>
      </c>
      <c r="M20838">
        <v>25943</v>
      </c>
      <c r="N20838" t="s">
        <v>47</v>
      </c>
      <c r="O20838">
        <v>3</v>
      </c>
    </row>
    <row r="20839" spans="1:15" x14ac:dyDescent="0.25">
      <c r="A20839" s="2">
        <v>36754</v>
      </c>
      <c r="B20839">
        <v>500</v>
      </c>
      <c r="C20839">
        <v>14.85</v>
      </c>
      <c r="D20839">
        <v>14.85</v>
      </c>
      <c r="E20839">
        <v>14.85</v>
      </c>
      <c r="F20839">
        <v>14.85</v>
      </c>
      <c r="G20839">
        <v>14.85</v>
      </c>
      <c r="H20839" s="5">
        <v>10</v>
      </c>
      <c r="I20839">
        <v>10</v>
      </c>
      <c r="J20839">
        <v>10</v>
      </c>
      <c r="K20839">
        <v>10</v>
      </c>
      <c r="L20839" s="32">
        <v>10</v>
      </c>
      <c r="M20839">
        <v>26128</v>
      </c>
      <c r="N20839" t="s">
        <v>47</v>
      </c>
      <c r="O20839">
        <v>3</v>
      </c>
    </row>
    <row r="20840" spans="1:15" x14ac:dyDescent="0.25">
      <c r="A20840" s="2">
        <v>36754</v>
      </c>
      <c r="B20840">
        <v>600</v>
      </c>
      <c r="C20840">
        <v>16.45</v>
      </c>
      <c r="D20840">
        <v>16.45</v>
      </c>
      <c r="E20840">
        <v>16.45</v>
      </c>
      <c r="F20840">
        <v>16.45</v>
      </c>
      <c r="G20840">
        <v>16.45</v>
      </c>
      <c r="H20840" s="5">
        <v>12.1</v>
      </c>
      <c r="I20840">
        <v>12.1</v>
      </c>
      <c r="J20840">
        <v>12.1</v>
      </c>
      <c r="K20840">
        <v>12.1</v>
      </c>
      <c r="L20840" s="32">
        <v>12.1</v>
      </c>
      <c r="M20840">
        <v>27530</v>
      </c>
      <c r="N20840" t="s">
        <v>47</v>
      </c>
      <c r="O20840">
        <v>3</v>
      </c>
    </row>
    <row r="20841" spans="1:15" x14ac:dyDescent="0.25">
      <c r="A20841" s="2">
        <v>36754</v>
      </c>
      <c r="B20841">
        <v>700</v>
      </c>
      <c r="C20841">
        <v>28.14</v>
      </c>
      <c r="D20841">
        <v>28.14</v>
      </c>
      <c r="E20841">
        <v>28.14</v>
      </c>
      <c r="F20841">
        <v>28.14</v>
      </c>
      <c r="G20841">
        <v>28.14</v>
      </c>
      <c r="H20841" s="5">
        <v>14.49</v>
      </c>
      <c r="I20841">
        <v>14.49</v>
      </c>
      <c r="J20841">
        <v>14.49</v>
      </c>
      <c r="K20841">
        <v>14.49</v>
      </c>
      <c r="L20841" s="32">
        <v>14.49</v>
      </c>
      <c r="M20841">
        <v>30032</v>
      </c>
      <c r="N20841" t="s">
        <v>47</v>
      </c>
      <c r="O20841">
        <v>3</v>
      </c>
    </row>
    <row r="20842" spans="1:15" x14ac:dyDescent="0.25">
      <c r="A20842" s="2">
        <v>36754</v>
      </c>
      <c r="B20842">
        <v>800</v>
      </c>
      <c r="C20842">
        <v>30.3</v>
      </c>
      <c r="D20842">
        <v>30.3</v>
      </c>
      <c r="E20842">
        <v>30.3</v>
      </c>
      <c r="F20842">
        <v>30.3</v>
      </c>
      <c r="G20842">
        <v>30.3</v>
      </c>
      <c r="H20842" s="5">
        <v>19</v>
      </c>
      <c r="I20842">
        <v>19</v>
      </c>
      <c r="J20842">
        <v>19</v>
      </c>
      <c r="K20842">
        <v>19</v>
      </c>
      <c r="L20842" s="32">
        <v>19</v>
      </c>
      <c r="M20842">
        <v>32558</v>
      </c>
      <c r="N20842" t="s">
        <v>48</v>
      </c>
      <c r="O20842">
        <v>3</v>
      </c>
    </row>
    <row r="20843" spans="1:15" x14ac:dyDescent="0.25">
      <c r="A20843" s="2">
        <v>36754</v>
      </c>
      <c r="B20843">
        <v>900</v>
      </c>
      <c r="C20843">
        <v>62.84</v>
      </c>
      <c r="D20843">
        <v>62.84</v>
      </c>
      <c r="E20843">
        <v>62.84</v>
      </c>
      <c r="F20843">
        <v>62.84</v>
      </c>
      <c r="G20843">
        <v>62.84</v>
      </c>
      <c r="H20843" s="5">
        <v>22</v>
      </c>
      <c r="I20843">
        <v>22</v>
      </c>
      <c r="J20843">
        <v>22</v>
      </c>
      <c r="K20843">
        <v>22</v>
      </c>
      <c r="L20843" s="32">
        <v>22</v>
      </c>
      <c r="M20843">
        <v>35097</v>
      </c>
      <c r="N20843" t="s">
        <v>48</v>
      </c>
      <c r="O20843">
        <v>3</v>
      </c>
    </row>
    <row r="20844" spans="1:15" x14ac:dyDescent="0.25">
      <c r="A20844" s="2">
        <v>36754</v>
      </c>
      <c r="B20844">
        <v>1000</v>
      </c>
      <c r="C20844">
        <v>69.3</v>
      </c>
      <c r="D20844">
        <v>69.3</v>
      </c>
      <c r="E20844">
        <v>69.3</v>
      </c>
      <c r="F20844">
        <v>69.3</v>
      </c>
      <c r="G20844">
        <v>69.3</v>
      </c>
      <c r="H20844" s="5">
        <v>31.59</v>
      </c>
      <c r="I20844">
        <v>31</v>
      </c>
      <c r="J20844">
        <v>31</v>
      </c>
      <c r="K20844">
        <v>31.41</v>
      </c>
      <c r="L20844" s="32">
        <v>31</v>
      </c>
      <c r="M20844">
        <v>37650</v>
      </c>
      <c r="N20844" t="s">
        <v>48</v>
      </c>
      <c r="O20844">
        <v>3</v>
      </c>
    </row>
    <row r="20845" spans="1:15" x14ac:dyDescent="0.25">
      <c r="A20845" s="2">
        <v>36754</v>
      </c>
      <c r="B20845">
        <v>1100</v>
      </c>
      <c r="C20845">
        <v>69.3</v>
      </c>
      <c r="D20845">
        <v>69.3</v>
      </c>
      <c r="E20845">
        <v>69.3</v>
      </c>
      <c r="F20845">
        <v>69.3</v>
      </c>
      <c r="G20845">
        <v>69.3</v>
      </c>
      <c r="H20845" s="5">
        <v>40.04</v>
      </c>
      <c r="I20845">
        <v>40.04</v>
      </c>
      <c r="J20845">
        <v>40</v>
      </c>
      <c r="K20845">
        <v>40.07</v>
      </c>
      <c r="L20845" s="32">
        <v>40.14</v>
      </c>
      <c r="M20845">
        <v>39961</v>
      </c>
      <c r="N20845" t="s">
        <v>48</v>
      </c>
      <c r="O20845">
        <v>3</v>
      </c>
    </row>
    <row r="20846" spans="1:15" x14ac:dyDescent="0.25">
      <c r="A20846" s="2">
        <v>36754</v>
      </c>
      <c r="B20846">
        <v>1200</v>
      </c>
      <c r="C20846">
        <v>42.23</v>
      </c>
      <c r="D20846">
        <v>42.23</v>
      </c>
      <c r="E20846">
        <v>42.23</v>
      </c>
      <c r="F20846">
        <v>42.23</v>
      </c>
      <c r="G20846">
        <v>42.23</v>
      </c>
      <c r="H20846" s="5">
        <v>49.04</v>
      </c>
      <c r="I20846">
        <v>48.66</v>
      </c>
      <c r="J20846">
        <v>48.64</v>
      </c>
      <c r="K20846">
        <v>48.94</v>
      </c>
      <c r="L20846" s="32">
        <v>48.7</v>
      </c>
      <c r="M20846">
        <v>41218</v>
      </c>
      <c r="N20846" t="s">
        <v>48</v>
      </c>
      <c r="O20846">
        <v>3</v>
      </c>
    </row>
    <row r="20847" spans="1:15" x14ac:dyDescent="0.25">
      <c r="A20847" s="2">
        <v>36754</v>
      </c>
      <c r="B20847">
        <v>1300</v>
      </c>
      <c r="C20847">
        <v>51.19</v>
      </c>
      <c r="D20847">
        <v>51.19</v>
      </c>
      <c r="E20847">
        <v>51.17</v>
      </c>
      <c r="F20847">
        <v>51.28</v>
      </c>
      <c r="G20847">
        <v>51.24</v>
      </c>
      <c r="H20847" s="5">
        <v>50</v>
      </c>
      <c r="I20847">
        <v>49.63</v>
      </c>
      <c r="J20847">
        <v>49.62</v>
      </c>
      <c r="K20847">
        <v>49.9</v>
      </c>
      <c r="L20847" s="32">
        <v>49.67</v>
      </c>
      <c r="M20847">
        <v>41853</v>
      </c>
      <c r="N20847" t="s">
        <v>48</v>
      </c>
      <c r="O20847">
        <v>3</v>
      </c>
    </row>
    <row r="20848" spans="1:15" x14ac:dyDescent="0.25">
      <c r="A20848" s="2">
        <v>36754</v>
      </c>
      <c r="B20848">
        <v>1400</v>
      </c>
      <c r="C20848">
        <v>64.849999999999994</v>
      </c>
      <c r="D20848">
        <v>65.28</v>
      </c>
      <c r="E20848">
        <v>64.84</v>
      </c>
      <c r="F20848">
        <v>64.900000000000006</v>
      </c>
      <c r="G20848">
        <v>64.87</v>
      </c>
      <c r="H20848" s="5">
        <v>50.83</v>
      </c>
      <c r="I20848">
        <v>50.83</v>
      </c>
      <c r="J20848">
        <v>50.81</v>
      </c>
      <c r="K20848">
        <v>50.85</v>
      </c>
      <c r="L20848" s="32">
        <v>50.88</v>
      </c>
      <c r="M20848">
        <v>42500</v>
      </c>
      <c r="N20848" t="s">
        <v>48</v>
      </c>
      <c r="O20848">
        <v>3</v>
      </c>
    </row>
    <row r="20849" spans="1:15" x14ac:dyDescent="0.25">
      <c r="A20849" s="2">
        <v>36754</v>
      </c>
      <c r="B20849">
        <v>1500</v>
      </c>
      <c r="C20849">
        <v>42.5</v>
      </c>
      <c r="D20849">
        <v>43.34</v>
      </c>
      <c r="E20849">
        <v>43.07</v>
      </c>
      <c r="F20849">
        <v>42.2</v>
      </c>
      <c r="G20849">
        <v>41.85</v>
      </c>
      <c r="H20849" s="5">
        <v>55</v>
      </c>
      <c r="I20849">
        <v>55</v>
      </c>
      <c r="J20849">
        <v>54.98</v>
      </c>
      <c r="K20849">
        <v>55.01</v>
      </c>
      <c r="L20849" s="32">
        <v>55.04</v>
      </c>
      <c r="M20849">
        <v>42686</v>
      </c>
      <c r="N20849" t="s">
        <v>48</v>
      </c>
      <c r="O20849">
        <v>3</v>
      </c>
    </row>
    <row r="20850" spans="1:15" x14ac:dyDescent="0.25">
      <c r="A20850" s="2">
        <v>36754</v>
      </c>
      <c r="B20850">
        <v>1600</v>
      </c>
      <c r="C20850">
        <v>46.91</v>
      </c>
      <c r="D20850">
        <v>50.44</v>
      </c>
      <c r="E20850">
        <v>51.78</v>
      </c>
      <c r="F20850">
        <v>46.5</v>
      </c>
      <c r="G20850">
        <v>46.16</v>
      </c>
      <c r="H20850" s="5">
        <v>57.4</v>
      </c>
      <c r="I20850">
        <v>57.4</v>
      </c>
      <c r="J20850">
        <v>57.39</v>
      </c>
      <c r="K20850">
        <v>57.41</v>
      </c>
      <c r="L20850" s="32">
        <v>57.43</v>
      </c>
      <c r="M20850">
        <v>42551</v>
      </c>
      <c r="N20850" t="s">
        <v>48</v>
      </c>
      <c r="O20850">
        <v>3</v>
      </c>
    </row>
    <row r="20851" spans="1:15" x14ac:dyDescent="0.25">
      <c r="A20851" s="2">
        <v>36754</v>
      </c>
      <c r="B20851">
        <v>1700</v>
      </c>
      <c r="C20851">
        <v>37.71</v>
      </c>
      <c r="D20851">
        <v>44.34</v>
      </c>
      <c r="E20851">
        <v>47.34</v>
      </c>
      <c r="F20851">
        <v>37.32</v>
      </c>
      <c r="G20851">
        <v>36.82</v>
      </c>
      <c r="H20851" s="5">
        <v>57.01</v>
      </c>
      <c r="I20851">
        <v>56.73</v>
      </c>
      <c r="J20851">
        <v>56.72</v>
      </c>
      <c r="K20851">
        <v>56.93</v>
      </c>
      <c r="L20851" s="32">
        <v>56.75</v>
      </c>
      <c r="M20851">
        <v>42441</v>
      </c>
      <c r="N20851" t="s">
        <v>48</v>
      </c>
      <c r="O20851">
        <v>3</v>
      </c>
    </row>
    <row r="20852" spans="1:15" x14ac:dyDescent="0.25">
      <c r="A20852" s="2">
        <v>36754</v>
      </c>
      <c r="B20852">
        <v>1800</v>
      </c>
      <c r="C20852">
        <v>35.17</v>
      </c>
      <c r="D20852">
        <v>42.66</v>
      </c>
      <c r="E20852">
        <v>46.1</v>
      </c>
      <c r="F20852">
        <v>34.840000000000003</v>
      </c>
      <c r="G20852">
        <v>34.26</v>
      </c>
      <c r="H20852" s="5">
        <v>55</v>
      </c>
      <c r="I20852">
        <v>54.69</v>
      </c>
      <c r="J20852">
        <v>54.69</v>
      </c>
      <c r="K20852">
        <v>54.91</v>
      </c>
      <c r="L20852" s="32">
        <v>54.71</v>
      </c>
      <c r="M20852">
        <v>41611</v>
      </c>
      <c r="N20852" t="s">
        <v>48</v>
      </c>
      <c r="O20852">
        <v>3</v>
      </c>
    </row>
    <row r="20853" spans="1:15" x14ac:dyDescent="0.25">
      <c r="A20853" s="2">
        <v>36754</v>
      </c>
      <c r="B20853">
        <v>1900</v>
      </c>
      <c r="C20853">
        <v>22.2</v>
      </c>
      <c r="D20853">
        <v>33.71</v>
      </c>
      <c r="E20853">
        <v>39.31</v>
      </c>
      <c r="F20853">
        <v>21.87</v>
      </c>
      <c r="G20853">
        <v>21.1</v>
      </c>
      <c r="H20853" s="5">
        <v>46.42</v>
      </c>
      <c r="I20853">
        <v>46.01</v>
      </c>
      <c r="J20853">
        <v>46</v>
      </c>
      <c r="K20853">
        <v>46.31</v>
      </c>
      <c r="L20853" s="32">
        <v>46.06</v>
      </c>
      <c r="M20853">
        <v>39805</v>
      </c>
      <c r="N20853" t="s">
        <v>48</v>
      </c>
      <c r="O20853">
        <v>3</v>
      </c>
    </row>
    <row r="20854" spans="1:15" x14ac:dyDescent="0.25">
      <c r="A20854" s="2">
        <v>36754</v>
      </c>
      <c r="B20854">
        <v>2000</v>
      </c>
      <c r="C20854">
        <v>19.739999999999998</v>
      </c>
      <c r="D20854">
        <v>31.52</v>
      </c>
      <c r="E20854">
        <v>37.25</v>
      </c>
      <c r="F20854">
        <v>19.420000000000002</v>
      </c>
      <c r="G20854">
        <v>18.61</v>
      </c>
      <c r="H20854" s="5">
        <v>45</v>
      </c>
      <c r="I20854">
        <v>44.57</v>
      </c>
      <c r="J20854">
        <v>44.57</v>
      </c>
      <c r="K20854">
        <v>44.87</v>
      </c>
      <c r="L20854" s="32">
        <v>44.57</v>
      </c>
      <c r="M20854">
        <v>37552</v>
      </c>
      <c r="N20854" t="s">
        <v>48</v>
      </c>
      <c r="O20854">
        <v>3</v>
      </c>
    </row>
    <row r="20855" spans="1:15" x14ac:dyDescent="0.25">
      <c r="A20855" s="2">
        <v>36754</v>
      </c>
      <c r="B20855">
        <v>2100</v>
      </c>
      <c r="C20855">
        <v>22.76</v>
      </c>
      <c r="D20855">
        <v>26.6</v>
      </c>
      <c r="E20855">
        <v>27.89</v>
      </c>
      <c r="F20855">
        <v>22.19</v>
      </c>
      <c r="G20855">
        <v>21.64</v>
      </c>
      <c r="H20855" s="5">
        <v>35.54</v>
      </c>
      <c r="I20855">
        <v>35</v>
      </c>
      <c r="J20855">
        <v>35</v>
      </c>
      <c r="K20855">
        <v>35.380000000000003</v>
      </c>
      <c r="L20855" s="32">
        <v>35</v>
      </c>
      <c r="M20855">
        <v>37117</v>
      </c>
      <c r="N20855" t="s">
        <v>48</v>
      </c>
      <c r="O20855">
        <v>3</v>
      </c>
    </row>
    <row r="20856" spans="1:15" x14ac:dyDescent="0.25">
      <c r="A20856" s="2">
        <v>36754</v>
      </c>
      <c r="B20856">
        <v>2200</v>
      </c>
      <c r="C20856">
        <v>22.39</v>
      </c>
      <c r="D20856">
        <v>22.32</v>
      </c>
      <c r="E20856">
        <v>21.48</v>
      </c>
      <c r="F20856">
        <v>21.48</v>
      </c>
      <c r="G20856">
        <v>21.22</v>
      </c>
      <c r="H20856" s="5">
        <v>30</v>
      </c>
      <c r="I20856">
        <v>29.39</v>
      </c>
      <c r="J20856">
        <v>29.39</v>
      </c>
      <c r="K20856">
        <v>29.81</v>
      </c>
      <c r="L20856" s="32">
        <v>29.38</v>
      </c>
      <c r="M20856">
        <v>36376</v>
      </c>
      <c r="N20856" t="s">
        <v>48</v>
      </c>
      <c r="O20856">
        <v>3</v>
      </c>
    </row>
    <row r="20857" spans="1:15" x14ac:dyDescent="0.25">
      <c r="A20857" s="2">
        <v>36754</v>
      </c>
      <c r="B20857">
        <v>2300</v>
      </c>
      <c r="C20857">
        <v>18.809999999999999</v>
      </c>
      <c r="D20857">
        <v>19.100000000000001</v>
      </c>
      <c r="E20857">
        <v>18.73</v>
      </c>
      <c r="F20857">
        <v>18.73</v>
      </c>
      <c r="G20857">
        <v>18.71</v>
      </c>
      <c r="H20857" s="5">
        <v>20</v>
      </c>
      <c r="I20857">
        <v>19.72</v>
      </c>
      <c r="J20857">
        <v>20.170000000000002</v>
      </c>
      <c r="K20857">
        <v>19.77</v>
      </c>
      <c r="L20857" s="32">
        <v>19.260000000000002</v>
      </c>
      <c r="M20857">
        <v>33310</v>
      </c>
      <c r="N20857" t="s">
        <v>48</v>
      </c>
      <c r="O20857">
        <v>3</v>
      </c>
    </row>
    <row r="20858" spans="1:15" x14ac:dyDescent="0.25">
      <c r="A20858" s="2">
        <v>36754</v>
      </c>
      <c r="B20858">
        <v>2400</v>
      </c>
      <c r="C20858">
        <v>16.52</v>
      </c>
      <c r="D20858">
        <v>16.52</v>
      </c>
      <c r="E20858">
        <v>16.52</v>
      </c>
      <c r="F20858">
        <v>16.52</v>
      </c>
      <c r="G20858">
        <v>16.52</v>
      </c>
      <c r="H20858" s="5">
        <v>16.46</v>
      </c>
      <c r="I20858">
        <v>16.8</v>
      </c>
      <c r="J20858">
        <v>17.13</v>
      </c>
      <c r="K20858">
        <v>16.46</v>
      </c>
      <c r="L20858" s="32">
        <v>16.46</v>
      </c>
      <c r="M20858">
        <v>30095</v>
      </c>
      <c r="N20858" t="s">
        <v>47</v>
      </c>
      <c r="O20858">
        <v>3</v>
      </c>
    </row>
    <row r="20859" spans="1:15" x14ac:dyDescent="0.25">
      <c r="A20859" s="2">
        <v>36755</v>
      </c>
      <c r="B20859">
        <v>100</v>
      </c>
      <c r="C20859">
        <v>13.96</v>
      </c>
      <c r="D20859">
        <v>13.96</v>
      </c>
      <c r="E20859">
        <v>13.96</v>
      </c>
      <c r="F20859">
        <v>13.96</v>
      </c>
      <c r="G20859">
        <v>13.96</v>
      </c>
      <c r="H20859" s="5">
        <v>13.33</v>
      </c>
      <c r="I20859">
        <v>13.33</v>
      </c>
      <c r="J20859">
        <v>13.33</v>
      </c>
      <c r="K20859">
        <v>13.33</v>
      </c>
      <c r="L20859" s="32">
        <v>13.33</v>
      </c>
      <c r="M20859">
        <v>27221</v>
      </c>
      <c r="N20859" t="s">
        <v>47</v>
      </c>
      <c r="O20859">
        <v>4</v>
      </c>
    </row>
    <row r="20860" spans="1:15" x14ac:dyDescent="0.25">
      <c r="A20860" s="2">
        <v>36755</v>
      </c>
      <c r="B20860">
        <v>200</v>
      </c>
      <c r="C20860">
        <v>13.57</v>
      </c>
      <c r="D20860">
        <v>13.57</v>
      </c>
      <c r="E20860">
        <v>13.57</v>
      </c>
      <c r="F20860">
        <v>13.57</v>
      </c>
      <c r="G20860">
        <v>13.57</v>
      </c>
      <c r="H20860" s="5">
        <v>12.18</v>
      </c>
      <c r="I20860">
        <v>12.19</v>
      </c>
      <c r="J20860">
        <v>12.19</v>
      </c>
      <c r="K20860">
        <v>12.18</v>
      </c>
      <c r="L20860" s="32">
        <v>12.19</v>
      </c>
      <c r="M20860">
        <v>25464</v>
      </c>
      <c r="N20860" t="s">
        <v>47</v>
      </c>
      <c r="O20860">
        <v>4</v>
      </c>
    </row>
    <row r="20861" spans="1:15" x14ac:dyDescent="0.25">
      <c r="A20861" s="2">
        <v>36755</v>
      </c>
      <c r="B20861">
        <v>300</v>
      </c>
      <c r="C20861">
        <v>12.83</v>
      </c>
      <c r="D20861">
        <v>12.83</v>
      </c>
      <c r="E20861">
        <v>12.83</v>
      </c>
      <c r="F20861">
        <v>12.83</v>
      </c>
      <c r="G20861">
        <v>12.83</v>
      </c>
      <c r="H20861" s="5">
        <v>11.5</v>
      </c>
      <c r="I20861">
        <v>11.5</v>
      </c>
      <c r="J20861">
        <v>11.5</v>
      </c>
      <c r="K20861">
        <v>11.5</v>
      </c>
      <c r="L20861" s="32">
        <v>11.5</v>
      </c>
      <c r="M20861">
        <v>24420</v>
      </c>
      <c r="N20861" t="s">
        <v>47</v>
      </c>
      <c r="O20861">
        <v>4</v>
      </c>
    </row>
    <row r="20862" spans="1:15" x14ac:dyDescent="0.25">
      <c r="A20862" s="2">
        <v>36755</v>
      </c>
      <c r="B20862">
        <v>400</v>
      </c>
      <c r="C20862">
        <v>12.81</v>
      </c>
      <c r="D20862">
        <v>12.81</v>
      </c>
      <c r="E20862">
        <v>12.81</v>
      </c>
      <c r="F20862">
        <v>12.81</v>
      </c>
      <c r="G20862">
        <v>12.81</v>
      </c>
      <c r="H20862" s="5">
        <v>11</v>
      </c>
      <c r="I20862">
        <v>11</v>
      </c>
      <c r="J20862">
        <v>11</v>
      </c>
      <c r="K20862">
        <v>11</v>
      </c>
      <c r="L20862" s="32">
        <v>11</v>
      </c>
      <c r="M20862">
        <v>23659</v>
      </c>
      <c r="N20862" t="s">
        <v>47</v>
      </c>
      <c r="O20862">
        <v>4</v>
      </c>
    </row>
    <row r="20863" spans="1:15" x14ac:dyDescent="0.25">
      <c r="A20863" s="2">
        <v>36755</v>
      </c>
      <c r="B20863">
        <v>500</v>
      </c>
      <c r="C20863">
        <v>12.93</v>
      </c>
      <c r="D20863">
        <v>12.93</v>
      </c>
      <c r="E20863">
        <v>12.93</v>
      </c>
      <c r="F20863">
        <v>12.93</v>
      </c>
      <c r="G20863">
        <v>12.93</v>
      </c>
      <c r="H20863" s="5">
        <v>11</v>
      </c>
      <c r="I20863">
        <v>11</v>
      </c>
      <c r="J20863">
        <v>11</v>
      </c>
      <c r="K20863">
        <v>11</v>
      </c>
      <c r="L20863" s="32">
        <v>11</v>
      </c>
      <c r="M20863">
        <v>23811</v>
      </c>
      <c r="N20863" t="s">
        <v>47</v>
      </c>
      <c r="O20863">
        <v>4</v>
      </c>
    </row>
    <row r="20864" spans="1:15" x14ac:dyDescent="0.25">
      <c r="A20864" s="2">
        <v>36755</v>
      </c>
      <c r="B20864">
        <v>600</v>
      </c>
      <c r="C20864">
        <v>13.77</v>
      </c>
      <c r="D20864">
        <v>13.77</v>
      </c>
      <c r="E20864">
        <v>13.77</v>
      </c>
      <c r="F20864">
        <v>13.77</v>
      </c>
      <c r="G20864">
        <v>13.77</v>
      </c>
      <c r="H20864" s="5">
        <v>12.52</v>
      </c>
      <c r="I20864">
        <v>12.52</v>
      </c>
      <c r="J20864">
        <v>12.52</v>
      </c>
      <c r="K20864">
        <v>12.52</v>
      </c>
      <c r="L20864" s="32">
        <v>12.52</v>
      </c>
      <c r="M20864">
        <v>25001</v>
      </c>
      <c r="N20864" t="s">
        <v>47</v>
      </c>
      <c r="O20864">
        <v>4</v>
      </c>
    </row>
    <row r="20865" spans="1:15" x14ac:dyDescent="0.25">
      <c r="A20865" s="2">
        <v>36755</v>
      </c>
      <c r="B20865">
        <v>700</v>
      </c>
      <c r="C20865">
        <v>13.64</v>
      </c>
      <c r="D20865">
        <v>13.64</v>
      </c>
      <c r="E20865">
        <v>13.64</v>
      </c>
      <c r="F20865">
        <v>13.64</v>
      </c>
      <c r="G20865">
        <v>13.64</v>
      </c>
      <c r="H20865" s="5">
        <v>15.02</v>
      </c>
      <c r="I20865">
        <v>15.02</v>
      </c>
      <c r="J20865">
        <v>15.02</v>
      </c>
      <c r="K20865">
        <v>15.02</v>
      </c>
      <c r="L20865" s="32">
        <v>15.02</v>
      </c>
      <c r="M20865">
        <v>27108</v>
      </c>
      <c r="N20865" t="s">
        <v>47</v>
      </c>
      <c r="O20865">
        <v>4</v>
      </c>
    </row>
    <row r="20866" spans="1:15" x14ac:dyDescent="0.25">
      <c r="A20866" s="2">
        <v>36755</v>
      </c>
      <c r="B20866">
        <v>800</v>
      </c>
      <c r="C20866">
        <v>17.2</v>
      </c>
      <c r="D20866">
        <v>17.2</v>
      </c>
      <c r="E20866">
        <v>17.2</v>
      </c>
      <c r="F20866">
        <v>17.2</v>
      </c>
      <c r="G20866">
        <v>17.2</v>
      </c>
      <c r="H20866" s="5">
        <v>18.45</v>
      </c>
      <c r="I20866">
        <v>18.45</v>
      </c>
      <c r="J20866">
        <v>18.45</v>
      </c>
      <c r="K20866">
        <v>18.45</v>
      </c>
      <c r="L20866" s="32">
        <v>18.45</v>
      </c>
      <c r="M20866">
        <v>29585</v>
      </c>
      <c r="N20866" t="s">
        <v>48</v>
      </c>
      <c r="O20866">
        <v>4</v>
      </c>
    </row>
    <row r="20867" spans="1:15" x14ac:dyDescent="0.25">
      <c r="A20867" s="2">
        <v>36755</v>
      </c>
      <c r="B20867">
        <v>900</v>
      </c>
      <c r="C20867">
        <v>18.71</v>
      </c>
      <c r="D20867">
        <v>18.71</v>
      </c>
      <c r="E20867">
        <v>18.71</v>
      </c>
      <c r="F20867">
        <v>18.71</v>
      </c>
      <c r="G20867">
        <v>18.71</v>
      </c>
      <c r="H20867" s="5">
        <v>19.68</v>
      </c>
      <c r="I20867">
        <v>19.68</v>
      </c>
      <c r="J20867">
        <v>19.68</v>
      </c>
      <c r="K20867">
        <v>19.68</v>
      </c>
      <c r="L20867" s="32">
        <v>19.68</v>
      </c>
      <c r="M20867">
        <v>31765</v>
      </c>
      <c r="N20867" t="s">
        <v>48</v>
      </c>
      <c r="O20867">
        <v>4</v>
      </c>
    </row>
    <row r="20868" spans="1:15" x14ac:dyDescent="0.25">
      <c r="A20868" s="2">
        <v>36755</v>
      </c>
      <c r="B20868">
        <v>1000</v>
      </c>
      <c r="C20868">
        <v>21.47</v>
      </c>
      <c r="D20868">
        <v>21.47</v>
      </c>
      <c r="E20868">
        <v>21.47</v>
      </c>
      <c r="F20868">
        <v>21.47</v>
      </c>
      <c r="G20868">
        <v>21.47</v>
      </c>
      <c r="H20868" s="5">
        <v>21</v>
      </c>
      <c r="I20868">
        <v>21.16</v>
      </c>
      <c r="J20868">
        <v>21.33</v>
      </c>
      <c r="K20868">
        <v>21</v>
      </c>
      <c r="L20868" s="32">
        <v>21</v>
      </c>
      <c r="M20868">
        <v>33307</v>
      </c>
      <c r="N20868" t="s">
        <v>48</v>
      </c>
      <c r="O20868">
        <v>4</v>
      </c>
    </row>
    <row r="20869" spans="1:15" x14ac:dyDescent="0.25">
      <c r="A20869" s="2">
        <v>36755</v>
      </c>
      <c r="B20869">
        <v>1100</v>
      </c>
      <c r="C20869">
        <v>20.16</v>
      </c>
      <c r="D20869">
        <v>20.16</v>
      </c>
      <c r="E20869">
        <v>20.16</v>
      </c>
      <c r="F20869">
        <v>20.16</v>
      </c>
      <c r="G20869">
        <v>20.16</v>
      </c>
      <c r="H20869" s="5">
        <v>28</v>
      </c>
      <c r="I20869">
        <v>28</v>
      </c>
      <c r="J20869">
        <v>28</v>
      </c>
      <c r="K20869">
        <v>28</v>
      </c>
      <c r="L20869" s="32">
        <v>28</v>
      </c>
      <c r="M20869">
        <v>34550</v>
      </c>
      <c r="N20869" t="s">
        <v>48</v>
      </c>
      <c r="O20869">
        <v>4</v>
      </c>
    </row>
    <row r="20870" spans="1:15" x14ac:dyDescent="0.25">
      <c r="A20870" s="2">
        <v>36755</v>
      </c>
      <c r="B20870">
        <v>1200</v>
      </c>
      <c r="C20870">
        <v>27.69</v>
      </c>
      <c r="D20870">
        <v>35.86</v>
      </c>
      <c r="E20870">
        <v>35.840000000000003</v>
      </c>
      <c r="F20870">
        <v>33.630000000000003</v>
      </c>
      <c r="G20870">
        <v>36.17</v>
      </c>
      <c r="H20870" s="5">
        <v>30</v>
      </c>
      <c r="I20870">
        <v>30</v>
      </c>
      <c r="J20870">
        <v>30</v>
      </c>
      <c r="K20870">
        <v>30</v>
      </c>
      <c r="L20870" s="32">
        <v>30</v>
      </c>
      <c r="M20870">
        <v>35344</v>
      </c>
      <c r="N20870" t="s">
        <v>48</v>
      </c>
      <c r="O20870">
        <v>4</v>
      </c>
    </row>
    <row r="20871" spans="1:15" x14ac:dyDescent="0.25">
      <c r="A20871" s="2">
        <v>36755</v>
      </c>
      <c r="B20871">
        <v>1300</v>
      </c>
      <c r="C20871">
        <v>18.829999999999998</v>
      </c>
      <c r="D20871">
        <v>33.700000000000003</v>
      </c>
      <c r="E20871">
        <v>34.6</v>
      </c>
      <c r="F20871">
        <v>28.91</v>
      </c>
      <c r="G20871">
        <v>21.81</v>
      </c>
      <c r="H20871" s="5">
        <v>35.19</v>
      </c>
      <c r="I20871">
        <v>35.19</v>
      </c>
      <c r="J20871">
        <v>35.14</v>
      </c>
      <c r="K20871">
        <v>35.229999999999997</v>
      </c>
      <c r="L20871" s="32">
        <v>35.31</v>
      </c>
      <c r="M20871">
        <v>35784</v>
      </c>
      <c r="N20871" t="s">
        <v>48</v>
      </c>
      <c r="O20871">
        <v>4</v>
      </c>
    </row>
    <row r="20872" spans="1:15" x14ac:dyDescent="0.25">
      <c r="A20872" s="2">
        <v>36755</v>
      </c>
      <c r="B20872">
        <v>1400</v>
      </c>
      <c r="C20872">
        <v>20.9</v>
      </c>
      <c r="D20872">
        <v>61.6</v>
      </c>
      <c r="E20872">
        <v>64.02</v>
      </c>
      <c r="F20872">
        <v>48.52</v>
      </c>
      <c r="G20872">
        <v>29.62</v>
      </c>
      <c r="H20872" s="5">
        <v>37.07</v>
      </c>
      <c r="I20872">
        <v>37.07</v>
      </c>
      <c r="J20872">
        <v>37.020000000000003</v>
      </c>
      <c r="K20872">
        <v>37.11</v>
      </c>
      <c r="L20872" s="32">
        <v>37.19</v>
      </c>
      <c r="M20872">
        <v>36299</v>
      </c>
      <c r="N20872" t="s">
        <v>48</v>
      </c>
      <c r="O20872">
        <v>4</v>
      </c>
    </row>
    <row r="20873" spans="1:15" x14ac:dyDescent="0.25">
      <c r="A20873" s="2">
        <v>36755</v>
      </c>
      <c r="B20873">
        <v>1500</v>
      </c>
      <c r="C20873">
        <v>18.25</v>
      </c>
      <c r="D20873">
        <v>20.43</v>
      </c>
      <c r="E20873">
        <v>20.58</v>
      </c>
      <c r="F20873">
        <v>19.71</v>
      </c>
      <c r="G20873">
        <v>18.399999999999999</v>
      </c>
      <c r="H20873" s="5">
        <v>45</v>
      </c>
      <c r="I20873">
        <v>45</v>
      </c>
      <c r="J20873">
        <v>44.97</v>
      </c>
      <c r="K20873">
        <v>45.02</v>
      </c>
      <c r="L20873" s="32">
        <v>45.08</v>
      </c>
      <c r="M20873">
        <v>36573</v>
      </c>
      <c r="N20873" t="s">
        <v>48</v>
      </c>
      <c r="O20873">
        <v>4</v>
      </c>
    </row>
    <row r="20874" spans="1:15" x14ac:dyDescent="0.25">
      <c r="A20874" s="2">
        <v>36755</v>
      </c>
      <c r="B20874">
        <v>1600</v>
      </c>
      <c r="C20874">
        <v>17.8</v>
      </c>
      <c r="D20874">
        <v>17.8</v>
      </c>
      <c r="E20874">
        <v>17.8</v>
      </c>
      <c r="F20874">
        <v>17.8</v>
      </c>
      <c r="G20874">
        <v>17.8</v>
      </c>
      <c r="H20874" s="5">
        <v>46.53</v>
      </c>
      <c r="I20874">
        <v>46.53</v>
      </c>
      <c r="J20874">
        <v>46.51</v>
      </c>
      <c r="K20874">
        <v>46.55</v>
      </c>
      <c r="L20874" s="32">
        <v>46.59</v>
      </c>
      <c r="M20874">
        <v>36509</v>
      </c>
      <c r="N20874" t="s">
        <v>48</v>
      </c>
      <c r="O20874">
        <v>4</v>
      </c>
    </row>
    <row r="20875" spans="1:15" x14ac:dyDescent="0.25">
      <c r="A20875" s="2">
        <v>36755</v>
      </c>
      <c r="B20875">
        <v>1700</v>
      </c>
      <c r="C20875">
        <v>17.7</v>
      </c>
      <c r="D20875">
        <v>17.7</v>
      </c>
      <c r="E20875">
        <v>17.7</v>
      </c>
      <c r="F20875">
        <v>17.7</v>
      </c>
      <c r="G20875">
        <v>17.7</v>
      </c>
      <c r="H20875" s="5">
        <v>46</v>
      </c>
      <c r="I20875">
        <v>46</v>
      </c>
      <c r="J20875">
        <v>45.98</v>
      </c>
      <c r="K20875">
        <v>46.01</v>
      </c>
      <c r="L20875" s="32">
        <v>46.05</v>
      </c>
      <c r="M20875">
        <v>36111</v>
      </c>
      <c r="N20875" t="s">
        <v>48</v>
      </c>
      <c r="O20875">
        <v>4</v>
      </c>
    </row>
    <row r="20876" spans="1:15" x14ac:dyDescent="0.25">
      <c r="A20876" s="2">
        <v>36755</v>
      </c>
      <c r="B20876">
        <v>1800</v>
      </c>
      <c r="C20876">
        <v>18.07</v>
      </c>
      <c r="D20876">
        <v>18.07</v>
      </c>
      <c r="E20876">
        <v>18.07</v>
      </c>
      <c r="F20876">
        <v>18.07</v>
      </c>
      <c r="G20876">
        <v>18.07</v>
      </c>
      <c r="H20876" s="5">
        <v>40.5</v>
      </c>
      <c r="I20876">
        <v>40.5</v>
      </c>
      <c r="J20876">
        <v>40.5</v>
      </c>
      <c r="K20876">
        <v>40.5</v>
      </c>
      <c r="L20876" s="32">
        <v>40.5</v>
      </c>
      <c r="M20876">
        <v>35225</v>
      </c>
      <c r="N20876" t="s">
        <v>48</v>
      </c>
      <c r="O20876">
        <v>4</v>
      </c>
    </row>
    <row r="20877" spans="1:15" x14ac:dyDescent="0.25">
      <c r="A20877" s="2">
        <v>36755</v>
      </c>
      <c r="B20877">
        <v>1900</v>
      </c>
      <c r="C20877">
        <v>17.2</v>
      </c>
      <c r="D20877">
        <v>17.2</v>
      </c>
      <c r="E20877">
        <v>17.2</v>
      </c>
      <c r="F20877">
        <v>17.2</v>
      </c>
      <c r="G20877">
        <v>17.2</v>
      </c>
      <c r="H20877" s="5">
        <v>33</v>
      </c>
      <c r="I20877">
        <v>33</v>
      </c>
      <c r="J20877">
        <v>33</v>
      </c>
      <c r="K20877">
        <v>33</v>
      </c>
      <c r="L20877" s="32">
        <v>33</v>
      </c>
      <c r="M20877">
        <v>34291</v>
      </c>
      <c r="N20877" t="s">
        <v>48</v>
      </c>
      <c r="O20877">
        <v>4</v>
      </c>
    </row>
    <row r="20878" spans="1:15" x14ac:dyDescent="0.25">
      <c r="A20878" s="2">
        <v>36755</v>
      </c>
      <c r="B20878">
        <v>2000</v>
      </c>
      <c r="C20878">
        <v>26.97</v>
      </c>
      <c r="D20878">
        <v>26.97</v>
      </c>
      <c r="E20878">
        <v>26.97</v>
      </c>
      <c r="F20878">
        <v>26.97</v>
      </c>
      <c r="G20878">
        <v>26.97</v>
      </c>
      <c r="H20878" s="5">
        <v>22.98</v>
      </c>
      <c r="I20878">
        <v>23.01</v>
      </c>
      <c r="J20878">
        <v>23.02</v>
      </c>
      <c r="K20878">
        <v>22.98</v>
      </c>
      <c r="L20878" s="32">
        <v>22.98</v>
      </c>
      <c r="M20878">
        <v>33708</v>
      </c>
      <c r="N20878" t="s">
        <v>48</v>
      </c>
      <c r="O20878">
        <v>4</v>
      </c>
    </row>
    <row r="20879" spans="1:15" x14ac:dyDescent="0.25">
      <c r="A20879" s="2">
        <v>36755</v>
      </c>
      <c r="B20879">
        <v>2100</v>
      </c>
      <c r="C20879">
        <v>31.9</v>
      </c>
      <c r="D20879">
        <v>31.9</v>
      </c>
      <c r="E20879">
        <v>31.9</v>
      </c>
      <c r="F20879">
        <v>31.9</v>
      </c>
      <c r="G20879">
        <v>31.9</v>
      </c>
      <c r="H20879" s="5">
        <v>25</v>
      </c>
      <c r="I20879">
        <v>25.54</v>
      </c>
      <c r="J20879">
        <v>26.13</v>
      </c>
      <c r="K20879">
        <v>25</v>
      </c>
      <c r="L20879" s="32">
        <v>25</v>
      </c>
      <c r="M20879">
        <v>34430</v>
      </c>
      <c r="N20879" t="s">
        <v>48</v>
      </c>
      <c r="O20879">
        <v>4</v>
      </c>
    </row>
    <row r="20880" spans="1:15" x14ac:dyDescent="0.25">
      <c r="A20880" s="2">
        <v>36755</v>
      </c>
      <c r="B20880">
        <v>2200</v>
      </c>
      <c r="C20880">
        <v>19.690000000000001</v>
      </c>
      <c r="D20880">
        <v>19.690000000000001</v>
      </c>
      <c r="E20880">
        <v>19.690000000000001</v>
      </c>
      <c r="F20880">
        <v>19.690000000000001</v>
      </c>
      <c r="G20880">
        <v>19.690000000000001</v>
      </c>
      <c r="H20880" s="5">
        <v>23.33</v>
      </c>
      <c r="I20880">
        <v>23.33</v>
      </c>
      <c r="J20880">
        <v>23.33</v>
      </c>
      <c r="K20880">
        <v>23.33</v>
      </c>
      <c r="L20880" s="32">
        <v>23.33</v>
      </c>
      <c r="M20880">
        <v>33483</v>
      </c>
      <c r="N20880" t="s">
        <v>48</v>
      </c>
      <c r="O20880">
        <v>4</v>
      </c>
    </row>
    <row r="20881" spans="1:15" x14ac:dyDescent="0.25">
      <c r="A20881" s="2">
        <v>36755</v>
      </c>
      <c r="B20881">
        <v>2300</v>
      </c>
      <c r="C20881">
        <v>20.09</v>
      </c>
      <c r="D20881">
        <v>20.09</v>
      </c>
      <c r="E20881">
        <v>20.09</v>
      </c>
      <c r="F20881">
        <v>20.09</v>
      </c>
      <c r="G20881">
        <v>20.09</v>
      </c>
      <c r="H20881" s="5">
        <v>18.5</v>
      </c>
      <c r="I20881">
        <v>19.28</v>
      </c>
      <c r="J20881">
        <v>20.079999999999998</v>
      </c>
      <c r="K20881">
        <v>18.5</v>
      </c>
      <c r="L20881" s="32">
        <v>18.5</v>
      </c>
      <c r="M20881">
        <v>30968</v>
      </c>
      <c r="N20881" t="s">
        <v>48</v>
      </c>
      <c r="O20881">
        <v>4</v>
      </c>
    </row>
    <row r="20882" spans="1:15" x14ac:dyDescent="0.25">
      <c r="A20882" s="2">
        <v>36755</v>
      </c>
      <c r="B20882">
        <v>2400</v>
      </c>
      <c r="C20882">
        <v>15.08</v>
      </c>
      <c r="D20882">
        <v>15.08</v>
      </c>
      <c r="E20882">
        <v>15.08</v>
      </c>
      <c r="F20882">
        <v>15.08</v>
      </c>
      <c r="G20882">
        <v>15.08</v>
      </c>
      <c r="H20882" s="5">
        <v>15.51</v>
      </c>
      <c r="I20882">
        <v>15.51</v>
      </c>
      <c r="J20882">
        <v>15.51</v>
      </c>
      <c r="K20882">
        <v>15.51</v>
      </c>
      <c r="L20882" s="32">
        <v>15.51</v>
      </c>
      <c r="M20882">
        <v>28625</v>
      </c>
      <c r="N20882" t="s">
        <v>47</v>
      </c>
      <c r="O20882">
        <v>4</v>
      </c>
    </row>
    <row r="20883" spans="1:15" x14ac:dyDescent="0.25">
      <c r="A20883" s="2">
        <v>36756</v>
      </c>
      <c r="B20883">
        <v>100</v>
      </c>
      <c r="C20883">
        <v>13.15</v>
      </c>
      <c r="D20883">
        <v>13.15</v>
      </c>
      <c r="E20883">
        <v>13.15</v>
      </c>
      <c r="F20883">
        <v>13.15</v>
      </c>
      <c r="G20883">
        <v>13.15</v>
      </c>
      <c r="H20883" s="5">
        <v>13.02</v>
      </c>
      <c r="I20883">
        <v>13.02</v>
      </c>
      <c r="J20883">
        <v>13.02</v>
      </c>
      <c r="K20883">
        <v>13.02</v>
      </c>
      <c r="L20883" s="32">
        <v>13.02</v>
      </c>
      <c r="M20883">
        <v>26203</v>
      </c>
      <c r="N20883" t="s">
        <v>47</v>
      </c>
      <c r="O20883">
        <v>5</v>
      </c>
    </row>
    <row r="20884" spans="1:15" x14ac:dyDescent="0.25">
      <c r="A20884" s="2">
        <v>36756</v>
      </c>
      <c r="B20884">
        <v>200</v>
      </c>
      <c r="C20884">
        <v>12.97</v>
      </c>
      <c r="D20884">
        <v>12.97</v>
      </c>
      <c r="E20884">
        <v>12.97</v>
      </c>
      <c r="F20884">
        <v>12.97</v>
      </c>
      <c r="G20884">
        <v>12.97</v>
      </c>
      <c r="H20884" s="5">
        <v>12.3</v>
      </c>
      <c r="I20884">
        <v>12.3</v>
      </c>
      <c r="J20884">
        <v>12.3</v>
      </c>
      <c r="K20884">
        <v>12.3</v>
      </c>
      <c r="L20884" s="32">
        <v>12.3</v>
      </c>
      <c r="M20884">
        <v>24676</v>
      </c>
      <c r="N20884" t="s">
        <v>47</v>
      </c>
      <c r="O20884">
        <v>5</v>
      </c>
    </row>
    <row r="20885" spans="1:15" x14ac:dyDescent="0.25">
      <c r="A20885" s="2">
        <v>36756</v>
      </c>
      <c r="B20885">
        <v>300</v>
      </c>
      <c r="C20885">
        <v>12.68</v>
      </c>
      <c r="D20885">
        <v>12.68</v>
      </c>
      <c r="E20885">
        <v>12.68</v>
      </c>
      <c r="F20885">
        <v>12.68</v>
      </c>
      <c r="G20885">
        <v>12.68</v>
      </c>
      <c r="H20885" s="5">
        <v>11.7</v>
      </c>
      <c r="I20885">
        <v>11.7</v>
      </c>
      <c r="J20885">
        <v>11.7</v>
      </c>
      <c r="K20885">
        <v>11.7</v>
      </c>
      <c r="L20885" s="32">
        <v>11.7</v>
      </c>
      <c r="M20885">
        <v>23907</v>
      </c>
      <c r="N20885" t="s">
        <v>47</v>
      </c>
      <c r="O20885">
        <v>5</v>
      </c>
    </row>
    <row r="20886" spans="1:15" x14ac:dyDescent="0.25">
      <c r="A20886" s="2">
        <v>36756</v>
      </c>
      <c r="B20886">
        <v>400</v>
      </c>
      <c r="C20886">
        <v>12.37</v>
      </c>
      <c r="D20886">
        <v>12.37</v>
      </c>
      <c r="E20886">
        <v>12.37</v>
      </c>
      <c r="F20886">
        <v>12.37</v>
      </c>
      <c r="G20886">
        <v>12.37</v>
      </c>
      <c r="H20886" s="5">
        <v>10.91</v>
      </c>
      <c r="I20886">
        <v>10.91</v>
      </c>
      <c r="J20886">
        <v>10.91</v>
      </c>
      <c r="K20886">
        <v>10.91</v>
      </c>
      <c r="L20886" s="32">
        <v>10.91</v>
      </c>
      <c r="M20886">
        <v>23435</v>
      </c>
      <c r="N20886" t="s">
        <v>47</v>
      </c>
      <c r="O20886">
        <v>5</v>
      </c>
    </row>
    <row r="20887" spans="1:15" x14ac:dyDescent="0.25">
      <c r="A20887" s="2">
        <v>36756</v>
      </c>
      <c r="B20887">
        <v>500</v>
      </c>
      <c r="C20887">
        <v>12.73</v>
      </c>
      <c r="D20887">
        <v>12.73</v>
      </c>
      <c r="E20887">
        <v>12.73</v>
      </c>
      <c r="F20887">
        <v>12.73</v>
      </c>
      <c r="G20887">
        <v>12.73</v>
      </c>
      <c r="H20887" s="5">
        <v>11.1</v>
      </c>
      <c r="I20887">
        <v>11.1</v>
      </c>
      <c r="J20887">
        <v>11.1</v>
      </c>
      <c r="K20887">
        <v>11.1</v>
      </c>
      <c r="L20887" s="32">
        <v>11.1</v>
      </c>
      <c r="M20887">
        <v>23637</v>
      </c>
      <c r="N20887" t="s">
        <v>47</v>
      </c>
      <c r="O20887">
        <v>5</v>
      </c>
    </row>
    <row r="20888" spans="1:15" x14ac:dyDescent="0.25">
      <c r="A20888" s="2">
        <v>36756</v>
      </c>
      <c r="B20888">
        <v>600</v>
      </c>
      <c r="C20888">
        <v>13.8</v>
      </c>
      <c r="D20888">
        <v>13.8</v>
      </c>
      <c r="E20888">
        <v>13.8</v>
      </c>
      <c r="F20888">
        <v>13.8</v>
      </c>
      <c r="G20888">
        <v>13.8</v>
      </c>
      <c r="H20888" s="5">
        <v>12.5</v>
      </c>
      <c r="I20888">
        <v>12.5</v>
      </c>
      <c r="J20888">
        <v>12.5</v>
      </c>
      <c r="K20888">
        <v>12.5</v>
      </c>
      <c r="L20888" s="32">
        <v>12.5</v>
      </c>
      <c r="M20888">
        <v>24986</v>
      </c>
      <c r="N20888" t="s">
        <v>47</v>
      </c>
      <c r="O20888">
        <v>5</v>
      </c>
    </row>
    <row r="20889" spans="1:15" x14ac:dyDescent="0.25">
      <c r="A20889" s="2">
        <v>36756</v>
      </c>
      <c r="B20889">
        <v>700</v>
      </c>
      <c r="C20889">
        <v>14.42</v>
      </c>
      <c r="D20889">
        <v>14.42</v>
      </c>
      <c r="E20889">
        <v>14.42</v>
      </c>
      <c r="F20889">
        <v>14.42</v>
      </c>
      <c r="G20889">
        <v>14.42</v>
      </c>
      <c r="H20889" s="5">
        <v>14.3</v>
      </c>
      <c r="I20889">
        <v>14.3</v>
      </c>
      <c r="J20889">
        <v>14.3</v>
      </c>
      <c r="K20889">
        <v>14.3</v>
      </c>
      <c r="L20889" s="32">
        <v>14.3</v>
      </c>
      <c r="M20889">
        <v>27407</v>
      </c>
      <c r="N20889" t="s">
        <v>47</v>
      </c>
      <c r="O20889">
        <v>5</v>
      </c>
    </row>
    <row r="20890" spans="1:15" x14ac:dyDescent="0.25">
      <c r="A20890" s="2">
        <v>36756</v>
      </c>
      <c r="B20890">
        <v>800</v>
      </c>
      <c r="C20890">
        <v>19.68</v>
      </c>
      <c r="D20890">
        <v>19.68</v>
      </c>
      <c r="E20890">
        <v>19.68</v>
      </c>
      <c r="F20890">
        <v>19.68</v>
      </c>
      <c r="G20890">
        <v>19.68</v>
      </c>
      <c r="H20890" s="5">
        <v>16</v>
      </c>
      <c r="I20890">
        <v>16.63</v>
      </c>
      <c r="J20890">
        <v>17.329999999999998</v>
      </c>
      <c r="K20890">
        <v>16</v>
      </c>
      <c r="L20890" s="32">
        <v>16</v>
      </c>
      <c r="M20890">
        <v>29585</v>
      </c>
      <c r="N20890" t="s">
        <v>48</v>
      </c>
      <c r="O20890">
        <v>5</v>
      </c>
    </row>
    <row r="20891" spans="1:15" x14ac:dyDescent="0.25">
      <c r="A20891" s="2">
        <v>36756</v>
      </c>
      <c r="B20891">
        <v>900</v>
      </c>
      <c r="C20891">
        <v>17.09</v>
      </c>
      <c r="D20891">
        <v>17.09</v>
      </c>
      <c r="E20891">
        <v>17.09</v>
      </c>
      <c r="F20891">
        <v>17.09</v>
      </c>
      <c r="G20891">
        <v>17.09</v>
      </c>
      <c r="H20891" s="5">
        <v>18</v>
      </c>
      <c r="I20891">
        <v>18.510000000000002</v>
      </c>
      <c r="J20891">
        <v>19.07</v>
      </c>
      <c r="K20891">
        <v>18</v>
      </c>
      <c r="L20891" s="32">
        <v>18</v>
      </c>
      <c r="M20891">
        <v>31624</v>
      </c>
      <c r="N20891" t="s">
        <v>48</v>
      </c>
      <c r="O20891">
        <v>5</v>
      </c>
    </row>
    <row r="20892" spans="1:15" x14ac:dyDescent="0.25">
      <c r="A20892" s="2">
        <v>36756</v>
      </c>
      <c r="B20892">
        <v>1000</v>
      </c>
      <c r="C20892">
        <v>21.16</v>
      </c>
      <c r="D20892">
        <v>21.16</v>
      </c>
      <c r="E20892">
        <v>21.16</v>
      </c>
      <c r="F20892">
        <v>21.16</v>
      </c>
      <c r="G20892">
        <v>21.16</v>
      </c>
      <c r="H20892" s="5">
        <v>19</v>
      </c>
      <c r="I20892">
        <v>19.95</v>
      </c>
      <c r="J20892">
        <v>21</v>
      </c>
      <c r="K20892">
        <v>19</v>
      </c>
      <c r="L20892" s="32">
        <v>19</v>
      </c>
      <c r="M20892">
        <v>32885</v>
      </c>
      <c r="N20892" t="s">
        <v>48</v>
      </c>
      <c r="O20892">
        <v>5</v>
      </c>
    </row>
    <row r="20893" spans="1:15" x14ac:dyDescent="0.25">
      <c r="A20893" s="2">
        <v>36756</v>
      </c>
      <c r="B20893">
        <v>1100</v>
      </c>
      <c r="C20893">
        <v>30.47</v>
      </c>
      <c r="D20893">
        <v>30.47</v>
      </c>
      <c r="E20893">
        <v>30.47</v>
      </c>
      <c r="F20893">
        <v>30.47</v>
      </c>
      <c r="G20893">
        <v>30.47</v>
      </c>
      <c r="H20893" s="5">
        <v>23</v>
      </c>
      <c r="I20893">
        <v>23</v>
      </c>
      <c r="J20893">
        <v>23</v>
      </c>
      <c r="K20893">
        <v>23</v>
      </c>
      <c r="L20893" s="32">
        <v>23</v>
      </c>
      <c r="M20893">
        <v>33724</v>
      </c>
      <c r="N20893" t="s">
        <v>48</v>
      </c>
      <c r="O20893">
        <v>5</v>
      </c>
    </row>
    <row r="20894" spans="1:15" x14ac:dyDescent="0.25">
      <c r="A20894" s="2">
        <v>36756</v>
      </c>
      <c r="B20894">
        <v>1200</v>
      </c>
      <c r="C20894">
        <v>19.670000000000002</v>
      </c>
      <c r="D20894">
        <v>19.670000000000002</v>
      </c>
      <c r="E20894">
        <v>19.670000000000002</v>
      </c>
      <c r="F20894">
        <v>19.670000000000002</v>
      </c>
      <c r="G20894">
        <v>19.670000000000002</v>
      </c>
      <c r="H20894" s="5">
        <v>24.02</v>
      </c>
      <c r="I20894">
        <v>24.27</v>
      </c>
      <c r="J20894">
        <v>24.4</v>
      </c>
      <c r="K20894">
        <v>24.02</v>
      </c>
      <c r="L20894" s="32">
        <v>24.02</v>
      </c>
      <c r="M20894">
        <v>34000</v>
      </c>
      <c r="N20894" t="s">
        <v>48</v>
      </c>
      <c r="O20894">
        <v>5</v>
      </c>
    </row>
    <row r="20895" spans="1:15" x14ac:dyDescent="0.25">
      <c r="A20895" s="2">
        <v>36756</v>
      </c>
      <c r="B20895">
        <v>1300</v>
      </c>
      <c r="C20895">
        <v>18.09</v>
      </c>
      <c r="D20895">
        <v>18.09</v>
      </c>
      <c r="E20895">
        <v>18.09</v>
      </c>
      <c r="F20895">
        <v>18.09</v>
      </c>
      <c r="G20895">
        <v>18.09</v>
      </c>
      <c r="H20895" s="5">
        <v>26</v>
      </c>
      <c r="I20895">
        <v>26.63</v>
      </c>
      <c r="J20895">
        <v>27.33</v>
      </c>
      <c r="K20895">
        <v>26</v>
      </c>
      <c r="L20895" s="32">
        <v>26</v>
      </c>
      <c r="M20895">
        <v>34036</v>
      </c>
      <c r="N20895" t="s">
        <v>48</v>
      </c>
      <c r="O20895">
        <v>5</v>
      </c>
    </row>
    <row r="20896" spans="1:15" x14ac:dyDescent="0.25">
      <c r="A20896" s="2">
        <v>36756</v>
      </c>
      <c r="B20896">
        <v>1400</v>
      </c>
      <c r="C20896">
        <v>17.25</v>
      </c>
      <c r="D20896">
        <v>17.25</v>
      </c>
      <c r="E20896">
        <v>17.25</v>
      </c>
      <c r="F20896">
        <v>17.25</v>
      </c>
      <c r="G20896">
        <v>17.25</v>
      </c>
      <c r="H20896" s="5">
        <v>29</v>
      </c>
      <c r="I20896">
        <v>29</v>
      </c>
      <c r="J20896">
        <v>29</v>
      </c>
      <c r="K20896">
        <v>29</v>
      </c>
      <c r="L20896" s="32">
        <v>29</v>
      </c>
      <c r="M20896">
        <v>33861</v>
      </c>
      <c r="N20896" t="s">
        <v>48</v>
      </c>
      <c r="O20896">
        <v>5</v>
      </c>
    </row>
    <row r="20897" spans="1:15" x14ac:dyDescent="0.25">
      <c r="A20897" s="2">
        <v>36756</v>
      </c>
      <c r="B20897">
        <v>1500</v>
      </c>
      <c r="C20897">
        <v>17.23</v>
      </c>
      <c r="D20897">
        <v>17.23</v>
      </c>
      <c r="E20897">
        <v>17.23</v>
      </c>
      <c r="F20897">
        <v>17.23</v>
      </c>
      <c r="G20897">
        <v>17.23</v>
      </c>
      <c r="H20897" s="5">
        <v>34</v>
      </c>
      <c r="I20897">
        <v>34</v>
      </c>
      <c r="J20897">
        <v>34</v>
      </c>
      <c r="K20897">
        <v>34</v>
      </c>
      <c r="L20897" s="32">
        <v>34</v>
      </c>
      <c r="M20897">
        <v>33687</v>
      </c>
      <c r="N20897" t="s">
        <v>48</v>
      </c>
      <c r="O20897">
        <v>5</v>
      </c>
    </row>
    <row r="20898" spans="1:15" x14ac:dyDescent="0.25">
      <c r="A20898" s="2">
        <v>36756</v>
      </c>
      <c r="B20898">
        <v>1600</v>
      </c>
      <c r="C20898">
        <v>17.48</v>
      </c>
      <c r="D20898">
        <v>17.48</v>
      </c>
      <c r="E20898">
        <v>17.48</v>
      </c>
      <c r="F20898">
        <v>17.48</v>
      </c>
      <c r="G20898">
        <v>17.48</v>
      </c>
      <c r="H20898" s="5">
        <v>30</v>
      </c>
      <c r="I20898">
        <v>30</v>
      </c>
      <c r="J20898">
        <v>30</v>
      </c>
      <c r="K20898">
        <v>30</v>
      </c>
      <c r="L20898" s="32">
        <v>30</v>
      </c>
      <c r="M20898">
        <v>33221</v>
      </c>
      <c r="N20898" t="s">
        <v>48</v>
      </c>
      <c r="O20898">
        <v>5</v>
      </c>
    </row>
    <row r="20899" spans="1:15" x14ac:dyDescent="0.25">
      <c r="A20899" s="2">
        <v>36756</v>
      </c>
      <c r="B20899">
        <v>1700</v>
      </c>
      <c r="C20899">
        <v>16.03</v>
      </c>
      <c r="D20899">
        <v>16.03</v>
      </c>
      <c r="E20899">
        <v>16.03</v>
      </c>
      <c r="F20899">
        <v>16.03</v>
      </c>
      <c r="G20899">
        <v>16.03</v>
      </c>
      <c r="H20899" s="5">
        <v>30.03</v>
      </c>
      <c r="I20899">
        <v>30.03</v>
      </c>
      <c r="J20899">
        <v>30.03</v>
      </c>
      <c r="K20899">
        <v>30.03</v>
      </c>
      <c r="L20899" s="32">
        <v>30.03</v>
      </c>
      <c r="M20899">
        <v>32864</v>
      </c>
      <c r="N20899" t="s">
        <v>48</v>
      </c>
      <c r="O20899">
        <v>5</v>
      </c>
    </row>
    <row r="20900" spans="1:15" x14ac:dyDescent="0.25">
      <c r="A20900" s="2">
        <v>36756</v>
      </c>
      <c r="B20900">
        <v>1800</v>
      </c>
      <c r="C20900">
        <v>15.88</v>
      </c>
      <c r="D20900">
        <v>15.88</v>
      </c>
      <c r="E20900">
        <v>15.88</v>
      </c>
      <c r="F20900">
        <v>15.88</v>
      </c>
      <c r="G20900">
        <v>15.88</v>
      </c>
      <c r="H20900" s="5">
        <v>28.33</v>
      </c>
      <c r="I20900">
        <v>28.33</v>
      </c>
      <c r="J20900">
        <v>28.33</v>
      </c>
      <c r="K20900">
        <v>28.33</v>
      </c>
      <c r="L20900" s="32">
        <v>28.33</v>
      </c>
      <c r="M20900">
        <v>32301</v>
      </c>
      <c r="N20900" t="s">
        <v>48</v>
      </c>
      <c r="O20900">
        <v>5</v>
      </c>
    </row>
    <row r="20901" spans="1:15" x14ac:dyDescent="0.25">
      <c r="A20901" s="2">
        <v>36756</v>
      </c>
      <c r="B20901">
        <v>1900</v>
      </c>
      <c r="C20901">
        <v>14.25</v>
      </c>
      <c r="D20901">
        <v>14.25</v>
      </c>
      <c r="E20901">
        <v>14.25</v>
      </c>
      <c r="F20901">
        <v>14.25</v>
      </c>
      <c r="G20901">
        <v>14.25</v>
      </c>
      <c r="H20901" s="5">
        <v>20</v>
      </c>
      <c r="I20901">
        <v>21.57</v>
      </c>
      <c r="J20901">
        <v>23.33</v>
      </c>
      <c r="K20901">
        <v>20</v>
      </c>
      <c r="L20901" s="32">
        <v>20</v>
      </c>
      <c r="M20901">
        <v>31579</v>
      </c>
      <c r="N20901" t="s">
        <v>48</v>
      </c>
      <c r="O20901">
        <v>5</v>
      </c>
    </row>
    <row r="20902" spans="1:15" x14ac:dyDescent="0.25">
      <c r="A20902" s="2">
        <v>36756</v>
      </c>
      <c r="B20902">
        <v>2000</v>
      </c>
      <c r="C20902">
        <v>15.59</v>
      </c>
      <c r="D20902">
        <v>15.59</v>
      </c>
      <c r="E20902">
        <v>15.59</v>
      </c>
      <c r="F20902">
        <v>15.59</v>
      </c>
      <c r="G20902">
        <v>15.59</v>
      </c>
      <c r="H20902" s="5">
        <v>18.579999999999998</v>
      </c>
      <c r="I20902">
        <v>20.82</v>
      </c>
      <c r="J20902">
        <v>23.33</v>
      </c>
      <c r="K20902">
        <v>18.579999999999998</v>
      </c>
      <c r="L20902" s="32">
        <v>18.579999999999998</v>
      </c>
      <c r="M20902">
        <v>31240</v>
      </c>
      <c r="N20902" t="s">
        <v>48</v>
      </c>
      <c r="O20902">
        <v>5</v>
      </c>
    </row>
    <row r="20903" spans="1:15" x14ac:dyDescent="0.25">
      <c r="A20903" s="2">
        <v>36756</v>
      </c>
      <c r="B20903">
        <v>2100</v>
      </c>
      <c r="C20903">
        <v>18.14</v>
      </c>
      <c r="D20903">
        <v>18.14</v>
      </c>
      <c r="E20903">
        <v>18.14</v>
      </c>
      <c r="F20903">
        <v>18.14</v>
      </c>
      <c r="G20903">
        <v>18.14</v>
      </c>
      <c r="H20903" s="5">
        <v>20</v>
      </c>
      <c r="I20903">
        <v>22.99</v>
      </c>
      <c r="J20903">
        <v>26.33</v>
      </c>
      <c r="K20903">
        <v>20</v>
      </c>
      <c r="L20903" s="32">
        <v>20</v>
      </c>
      <c r="M20903">
        <v>31623</v>
      </c>
      <c r="N20903" t="s">
        <v>48</v>
      </c>
      <c r="O20903">
        <v>5</v>
      </c>
    </row>
    <row r="20904" spans="1:15" x14ac:dyDescent="0.25">
      <c r="A20904" s="2">
        <v>36756</v>
      </c>
      <c r="B20904">
        <v>2200</v>
      </c>
      <c r="C20904">
        <v>16.399999999999999</v>
      </c>
      <c r="D20904">
        <v>16.399999999999999</v>
      </c>
      <c r="E20904">
        <v>16.399999999999999</v>
      </c>
      <c r="F20904">
        <v>16.399999999999999</v>
      </c>
      <c r="G20904">
        <v>16.399999999999999</v>
      </c>
      <c r="H20904" s="5">
        <v>19.75</v>
      </c>
      <c r="I20904">
        <v>20.97</v>
      </c>
      <c r="J20904">
        <v>22.33</v>
      </c>
      <c r="K20904">
        <v>19.75</v>
      </c>
      <c r="L20904" s="32">
        <v>19.75</v>
      </c>
      <c r="M20904">
        <v>30732</v>
      </c>
      <c r="N20904" t="s">
        <v>48</v>
      </c>
      <c r="O20904">
        <v>5</v>
      </c>
    </row>
    <row r="20905" spans="1:15" x14ac:dyDescent="0.25">
      <c r="A20905" s="2">
        <v>36756</v>
      </c>
      <c r="B20905">
        <v>2300</v>
      </c>
      <c r="C20905">
        <v>14.82</v>
      </c>
      <c r="D20905">
        <v>14.82</v>
      </c>
      <c r="E20905">
        <v>14.82</v>
      </c>
      <c r="F20905">
        <v>14.82</v>
      </c>
      <c r="G20905">
        <v>14.82</v>
      </c>
      <c r="H20905" s="5">
        <v>15.97</v>
      </c>
      <c r="I20905">
        <v>17.559999999999999</v>
      </c>
      <c r="J20905">
        <v>19.329999999999998</v>
      </c>
      <c r="K20905">
        <v>15.97</v>
      </c>
      <c r="L20905" s="32">
        <v>15.97</v>
      </c>
      <c r="M20905">
        <v>28568</v>
      </c>
      <c r="N20905" t="s">
        <v>48</v>
      </c>
      <c r="O20905">
        <v>5</v>
      </c>
    </row>
    <row r="20906" spans="1:15" x14ac:dyDescent="0.25">
      <c r="A20906" s="2">
        <v>36756</v>
      </c>
      <c r="B20906">
        <v>2400</v>
      </c>
      <c r="C20906">
        <v>14.34</v>
      </c>
      <c r="D20906">
        <v>14.34</v>
      </c>
      <c r="E20906">
        <v>14.34</v>
      </c>
      <c r="F20906">
        <v>14.34</v>
      </c>
      <c r="G20906">
        <v>14.34</v>
      </c>
      <c r="H20906" s="5">
        <v>15</v>
      </c>
      <c r="I20906">
        <v>16.010000000000002</v>
      </c>
      <c r="J20906">
        <v>17.14</v>
      </c>
      <c r="K20906">
        <v>15</v>
      </c>
      <c r="L20906" s="32">
        <v>15</v>
      </c>
      <c r="M20906">
        <v>26210</v>
      </c>
      <c r="N20906" t="s">
        <v>47</v>
      </c>
      <c r="O20906">
        <v>5</v>
      </c>
    </row>
    <row r="20907" spans="1:15" x14ac:dyDescent="0.25">
      <c r="A20907" s="2">
        <v>36757</v>
      </c>
      <c r="B20907">
        <v>100</v>
      </c>
      <c r="C20907">
        <v>12.69</v>
      </c>
      <c r="D20907">
        <v>12.69</v>
      </c>
      <c r="E20907">
        <v>12.69</v>
      </c>
      <c r="F20907">
        <v>12.69</v>
      </c>
      <c r="G20907">
        <v>12.69</v>
      </c>
      <c r="H20907" s="5">
        <v>12.9</v>
      </c>
      <c r="I20907">
        <v>12.9</v>
      </c>
      <c r="J20907">
        <v>12.9</v>
      </c>
      <c r="K20907">
        <v>12.9</v>
      </c>
      <c r="L20907" s="32">
        <v>12.9</v>
      </c>
      <c r="M20907">
        <v>24027</v>
      </c>
      <c r="N20907" t="s">
        <v>47</v>
      </c>
      <c r="O20907">
        <v>6</v>
      </c>
    </row>
    <row r="20908" spans="1:15" x14ac:dyDescent="0.25">
      <c r="A20908" s="2">
        <v>36757</v>
      </c>
      <c r="B20908">
        <v>200</v>
      </c>
      <c r="C20908">
        <v>12.49</v>
      </c>
      <c r="D20908">
        <v>12.49</v>
      </c>
      <c r="E20908">
        <v>12.49</v>
      </c>
      <c r="F20908">
        <v>12.49</v>
      </c>
      <c r="G20908">
        <v>12.49</v>
      </c>
      <c r="H20908" s="5">
        <v>12.3</v>
      </c>
      <c r="I20908">
        <v>12.3</v>
      </c>
      <c r="J20908">
        <v>12.3</v>
      </c>
      <c r="K20908">
        <v>12.3</v>
      </c>
      <c r="L20908" s="32">
        <v>12.3</v>
      </c>
      <c r="M20908">
        <v>22719</v>
      </c>
      <c r="N20908" t="s">
        <v>47</v>
      </c>
      <c r="O20908">
        <v>6</v>
      </c>
    </row>
    <row r="20909" spans="1:15" x14ac:dyDescent="0.25">
      <c r="A20909" s="2">
        <v>36757</v>
      </c>
      <c r="B20909">
        <v>300</v>
      </c>
      <c r="C20909">
        <v>11.94</v>
      </c>
      <c r="D20909">
        <v>11.94</v>
      </c>
      <c r="E20909">
        <v>11.94</v>
      </c>
      <c r="F20909">
        <v>11.94</v>
      </c>
      <c r="G20909">
        <v>11.94</v>
      </c>
      <c r="H20909" s="5">
        <v>11.3</v>
      </c>
      <c r="I20909">
        <v>11.3</v>
      </c>
      <c r="J20909">
        <v>11.3</v>
      </c>
      <c r="K20909">
        <v>11.3</v>
      </c>
      <c r="L20909" s="32">
        <v>11.3</v>
      </c>
      <c r="M20909">
        <v>21721</v>
      </c>
      <c r="N20909" t="s">
        <v>47</v>
      </c>
      <c r="O20909">
        <v>6</v>
      </c>
    </row>
    <row r="20910" spans="1:15" x14ac:dyDescent="0.25">
      <c r="A20910" s="2">
        <v>36757</v>
      </c>
      <c r="B20910">
        <v>400</v>
      </c>
      <c r="C20910">
        <v>11.85</v>
      </c>
      <c r="D20910">
        <v>11.85</v>
      </c>
      <c r="E20910">
        <v>11.85</v>
      </c>
      <c r="F20910">
        <v>11.85</v>
      </c>
      <c r="G20910">
        <v>11.85</v>
      </c>
      <c r="H20910" s="5">
        <v>10.91</v>
      </c>
      <c r="I20910">
        <v>10.91</v>
      </c>
      <c r="J20910">
        <v>10.91</v>
      </c>
      <c r="K20910">
        <v>10.91</v>
      </c>
      <c r="L20910" s="32">
        <v>10.91</v>
      </c>
      <c r="M20910">
        <v>21225</v>
      </c>
      <c r="N20910" t="s">
        <v>47</v>
      </c>
      <c r="O20910">
        <v>6</v>
      </c>
    </row>
    <row r="20911" spans="1:15" x14ac:dyDescent="0.25">
      <c r="A20911" s="2">
        <v>36757</v>
      </c>
      <c r="B20911">
        <v>500</v>
      </c>
      <c r="C20911">
        <v>12.05</v>
      </c>
      <c r="D20911">
        <v>12.05</v>
      </c>
      <c r="E20911">
        <v>12.05</v>
      </c>
      <c r="F20911">
        <v>12.05</v>
      </c>
      <c r="G20911">
        <v>12.05</v>
      </c>
      <c r="H20911" s="5">
        <v>10.91</v>
      </c>
      <c r="I20911">
        <v>10.91</v>
      </c>
      <c r="J20911">
        <v>10.91</v>
      </c>
      <c r="K20911">
        <v>10.91</v>
      </c>
      <c r="L20911" s="32">
        <v>10.91</v>
      </c>
      <c r="M20911">
        <v>21031</v>
      </c>
      <c r="N20911" t="s">
        <v>47</v>
      </c>
      <c r="O20911">
        <v>6</v>
      </c>
    </row>
    <row r="20912" spans="1:15" x14ac:dyDescent="0.25">
      <c r="A20912" s="2">
        <v>36757</v>
      </c>
      <c r="B20912">
        <v>600</v>
      </c>
      <c r="C20912">
        <v>12.48</v>
      </c>
      <c r="D20912">
        <v>12.48</v>
      </c>
      <c r="E20912">
        <v>12.48</v>
      </c>
      <c r="F20912">
        <v>12.48</v>
      </c>
      <c r="G20912">
        <v>12.48</v>
      </c>
      <c r="H20912" s="5">
        <v>11.33</v>
      </c>
      <c r="I20912">
        <v>11.33</v>
      </c>
      <c r="J20912">
        <v>11.33</v>
      </c>
      <c r="K20912">
        <v>11.33</v>
      </c>
      <c r="L20912" s="32">
        <v>11.33</v>
      </c>
      <c r="M20912">
        <v>21429</v>
      </c>
      <c r="N20912" t="s">
        <v>47</v>
      </c>
      <c r="O20912">
        <v>6</v>
      </c>
    </row>
    <row r="20913" spans="1:15" x14ac:dyDescent="0.25">
      <c r="A20913" s="2">
        <v>36757</v>
      </c>
      <c r="B20913">
        <v>700</v>
      </c>
      <c r="C20913">
        <v>12.89</v>
      </c>
      <c r="D20913">
        <v>12.89</v>
      </c>
      <c r="E20913">
        <v>12.89</v>
      </c>
      <c r="F20913">
        <v>12.89</v>
      </c>
      <c r="G20913">
        <v>12.89</v>
      </c>
      <c r="H20913" s="5">
        <v>11.8</v>
      </c>
      <c r="I20913">
        <v>11.9</v>
      </c>
      <c r="J20913">
        <v>12.02</v>
      </c>
      <c r="K20913">
        <v>11.8</v>
      </c>
      <c r="L20913" s="32">
        <v>11.8</v>
      </c>
      <c r="M20913">
        <v>21977</v>
      </c>
      <c r="N20913" t="s">
        <v>47</v>
      </c>
      <c r="O20913">
        <v>6</v>
      </c>
    </row>
    <row r="20914" spans="1:15" x14ac:dyDescent="0.25">
      <c r="A20914" s="2">
        <v>36757</v>
      </c>
      <c r="B20914">
        <v>800</v>
      </c>
      <c r="C20914">
        <v>13.05</v>
      </c>
      <c r="D20914">
        <v>13.05</v>
      </c>
      <c r="E20914">
        <v>13.05</v>
      </c>
      <c r="F20914">
        <v>13.05</v>
      </c>
      <c r="G20914">
        <v>13.05</v>
      </c>
      <c r="H20914" s="5">
        <v>11.84</v>
      </c>
      <c r="I20914">
        <v>12.6</v>
      </c>
      <c r="J20914">
        <v>13.31</v>
      </c>
      <c r="K20914">
        <v>11.84</v>
      </c>
      <c r="L20914" s="32">
        <v>11.84</v>
      </c>
      <c r="M20914">
        <v>23432</v>
      </c>
      <c r="N20914" t="s">
        <v>48</v>
      </c>
      <c r="O20914">
        <v>6</v>
      </c>
    </row>
    <row r="20915" spans="1:15" x14ac:dyDescent="0.25">
      <c r="A20915" s="2">
        <v>36757</v>
      </c>
      <c r="B20915">
        <v>900</v>
      </c>
      <c r="C20915">
        <v>16.739999999999998</v>
      </c>
      <c r="D20915">
        <v>16.739999999999998</v>
      </c>
      <c r="E20915">
        <v>16.739999999999998</v>
      </c>
      <c r="F20915">
        <v>16.739999999999998</v>
      </c>
      <c r="G20915">
        <v>16.739999999999998</v>
      </c>
      <c r="H20915" s="5">
        <v>12.9</v>
      </c>
      <c r="I20915">
        <v>13.64</v>
      </c>
      <c r="J20915">
        <v>14.31</v>
      </c>
      <c r="K20915">
        <v>12.9</v>
      </c>
      <c r="L20915" s="32">
        <v>12.9</v>
      </c>
      <c r="M20915">
        <v>26091</v>
      </c>
      <c r="N20915" t="s">
        <v>48</v>
      </c>
      <c r="O20915">
        <v>6</v>
      </c>
    </row>
    <row r="20916" spans="1:15" x14ac:dyDescent="0.25">
      <c r="A20916" s="2">
        <v>36757</v>
      </c>
      <c r="B20916">
        <v>1000</v>
      </c>
      <c r="C20916">
        <v>15.83</v>
      </c>
      <c r="D20916">
        <v>15.83</v>
      </c>
      <c r="E20916">
        <v>15.83</v>
      </c>
      <c r="F20916">
        <v>15.83</v>
      </c>
      <c r="G20916">
        <v>15.83</v>
      </c>
      <c r="H20916" s="5">
        <v>14</v>
      </c>
      <c r="I20916">
        <v>15.49</v>
      </c>
      <c r="J20916">
        <v>17.13</v>
      </c>
      <c r="K20916">
        <v>14</v>
      </c>
      <c r="L20916" s="32">
        <v>14</v>
      </c>
      <c r="M20916">
        <v>28070</v>
      </c>
      <c r="N20916" t="s">
        <v>48</v>
      </c>
      <c r="O20916">
        <v>6</v>
      </c>
    </row>
    <row r="20917" spans="1:15" x14ac:dyDescent="0.25">
      <c r="A20917" s="2">
        <v>36757</v>
      </c>
      <c r="B20917">
        <v>1100</v>
      </c>
      <c r="C20917">
        <v>17.57</v>
      </c>
      <c r="D20917">
        <v>17.57</v>
      </c>
      <c r="E20917">
        <v>17.57</v>
      </c>
      <c r="F20917">
        <v>17.57</v>
      </c>
      <c r="G20917">
        <v>17.57</v>
      </c>
      <c r="H20917" s="5">
        <v>17</v>
      </c>
      <c r="I20917">
        <v>17.07</v>
      </c>
      <c r="J20917">
        <v>17.13</v>
      </c>
      <c r="K20917">
        <v>17</v>
      </c>
      <c r="L20917" s="32">
        <v>17</v>
      </c>
      <c r="M20917">
        <v>29154</v>
      </c>
      <c r="N20917" t="s">
        <v>48</v>
      </c>
      <c r="O20917">
        <v>6</v>
      </c>
    </row>
    <row r="20918" spans="1:15" x14ac:dyDescent="0.25">
      <c r="A20918" s="2">
        <v>36757</v>
      </c>
      <c r="B20918">
        <v>1200</v>
      </c>
      <c r="C20918">
        <v>23.41</v>
      </c>
      <c r="D20918">
        <v>23.41</v>
      </c>
      <c r="E20918">
        <v>23.41</v>
      </c>
      <c r="F20918">
        <v>23.41</v>
      </c>
      <c r="G20918">
        <v>23.41</v>
      </c>
      <c r="H20918" s="5">
        <v>17.23</v>
      </c>
      <c r="I20918">
        <v>18.89</v>
      </c>
      <c r="J20918">
        <v>20.62</v>
      </c>
      <c r="K20918">
        <v>17.23</v>
      </c>
      <c r="L20918" s="32">
        <v>17.23</v>
      </c>
      <c r="M20918">
        <v>29608</v>
      </c>
      <c r="N20918" t="s">
        <v>48</v>
      </c>
      <c r="O20918">
        <v>6</v>
      </c>
    </row>
    <row r="20919" spans="1:15" x14ac:dyDescent="0.25">
      <c r="A20919" s="2">
        <v>36757</v>
      </c>
      <c r="B20919">
        <v>1300</v>
      </c>
      <c r="C20919">
        <v>16.91</v>
      </c>
      <c r="D20919">
        <v>16.91</v>
      </c>
      <c r="E20919">
        <v>16.91</v>
      </c>
      <c r="F20919">
        <v>16.91</v>
      </c>
      <c r="G20919">
        <v>16.91</v>
      </c>
      <c r="H20919" s="5">
        <v>17.03</v>
      </c>
      <c r="I20919">
        <v>17.489999999999998</v>
      </c>
      <c r="J20919">
        <v>18</v>
      </c>
      <c r="K20919">
        <v>17.03</v>
      </c>
      <c r="L20919" s="32">
        <v>17.03</v>
      </c>
      <c r="M20919">
        <v>29891</v>
      </c>
      <c r="N20919" t="s">
        <v>48</v>
      </c>
      <c r="O20919">
        <v>6</v>
      </c>
    </row>
    <row r="20920" spans="1:15" x14ac:dyDescent="0.25">
      <c r="A20920" s="2">
        <v>36757</v>
      </c>
      <c r="B20920">
        <v>1400</v>
      </c>
      <c r="C20920">
        <v>15.79</v>
      </c>
      <c r="D20920">
        <v>15.79</v>
      </c>
      <c r="E20920">
        <v>15.79</v>
      </c>
      <c r="F20920">
        <v>15.79</v>
      </c>
      <c r="G20920">
        <v>15.79</v>
      </c>
      <c r="H20920" s="5">
        <v>16.920000000000002</v>
      </c>
      <c r="I20920">
        <v>18.38</v>
      </c>
      <c r="J20920">
        <v>20</v>
      </c>
      <c r="K20920">
        <v>16.920000000000002</v>
      </c>
      <c r="L20920" s="32">
        <v>16.920000000000002</v>
      </c>
      <c r="M20920">
        <v>29727</v>
      </c>
      <c r="N20920" t="s">
        <v>48</v>
      </c>
      <c r="O20920">
        <v>6</v>
      </c>
    </row>
    <row r="20921" spans="1:15" x14ac:dyDescent="0.25">
      <c r="A20921" s="2">
        <v>36757</v>
      </c>
      <c r="B20921">
        <v>1500</v>
      </c>
      <c r="C20921">
        <v>17</v>
      </c>
      <c r="D20921">
        <v>17</v>
      </c>
      <c r="E20921">
        <v>17</v>
      </c>
      <c r="F20921">
        <v>17</v>
      </c>
      <c r="G20921">
        <v>17</v>
      </c>
      <c r="H20921" s="5">
        <v>16.73</v>
      </c>
      <c r="I20921">
        <v>18.989999999999998</v>
      </c>
      <c r="J20921">
        <v>21.52</v>
      </c>
      <c r="K20921">
        <v>16.73</v>
      </c>
      <c r="L20921" s="32">
        <v>16.73</v>
      </c>
      <c r="M20921">
        <v>29578</v>
      </c>
      <c r="N20921" t="s">
        <v>48</v>
      </c>
      <c r="O20921">
        <v>6</v>
      </c>
    </row>
    <row r="20922" spans="1:15" x14ac:dyDescent="0.25">
      <c r="A20922" s="2">
        <v>36757</v>
      </c>
      <c r="B20922">
        <v>1600</v>
      </c>
      <c r="C20922">
        <v>17</v>
      </c>
      <c r="D20922">
        <v>17</v>
      </c>
      <c r="E20922">
        <v>17</v>
      </c>
      <c r="F20922">
        <v>17</v>
      </c>
      <c r="G20922">
        <v>17</v>
      </c>
      <c r="H20922" s="5">
        <v>17.13</v>
      </c>
      <c r="I20922">
        <v>19.21</v>
      </c>
      <c r="J20922">
        <v>21.52</v>
      </c>
      <c r="K20922">
        <v>17.13</v>
      </c>
      <c r="L20922" s="32">
        <v>17.13</v>
      </c>
      <c r="M20922">
        <v>29568</v>
      </c>
      <c r="N20922" t="s">
        <v>48</v>
      </c>
      <c r="O20922">
        <v>6</v>
      </c>
    </row>
    <row r="20923" spans="1:15" x14ac:dyDescent="0.25">
      <c r="A20923" s="2">
        <v>36757</v>
      </c>
      <c r="B20923">
        <v>1700</v>
      </c>
      <c r="C20923">
        <v>17</v>
      </c>
      <c r="D20923">
        <v>17</v>
      </c>
      <c r="E20923">
        <v>17</v>
      </c>
      <c r="F20923">
        <v>17</v>
      </c>
      <c r="G20923">
        <v>17</v>
      </c>
      <c r="H20923" s="5">
        <v>17.510000000000002</v>
      </c>
      <c r="I20923">
        <v>19.63</v>
      </c>
      <c r="J20923">
        <v>22</v>
      </c>
      <c r="K20923">
        <v>17.510000000000002</v>
      </c>
      <c r="L20923" s="32">
        <v>17.510000000000002</v>
      </c>
      <c r="M20923">
        <v>29762</v>
      </c>
      <c r="N20923" t="s">
        <v>48</v>
      </c>
      <c r="O20923">
        <v>6</v>
      </c>
    </row>
    <row r="20924" spans="1:15" x14ac:dyDescent="0.25">
      <c r="A20924" s="2">
        <v>36757</v>
      </c>
      <c r="B20924">
        <v>1800</v>
      </c>
      <c r="C20924">
        <v>17.670000000000002</v>
      </c>
      <c r="D20924">
        <v>17.670000000000002</v>
      </c>
      <c r="E20924">
        <v>17.670000000000002</v>
      </c>
      <c r="F20924">
        <v>17.670000000000002</v>
      </c>
      <c r="G20924">
        <v>17.670000000000002</v>
      </c>
      <c r="H20924" s="5">
        <v>17</v>
      </c>
      <c r="I20924">
        <v>19.36</v>
      </c>
      <c r="J20924">
        <v>22</v>
      </c>
      <c r="K20924">
        <v>17</v>
      </c>
      <c r="L20924" s="32">
        <v>17</v>
      </c>
      <c r="M20924">
        <v>29830</v>
      </c>
      <c r="N20924" t="s">
        <v>48</v>
      </c>
      <c r="O20924">
        <v>6</v>
      </c>
    </row>
    <row r="20925" spans="1:15" x14ac:dyDescent="0.25">
      <c r="A20925" s="2">
        <v>36757</v>
      </c>
      <c r="B20925">
        <v>1900</v>
      </c>
      <c r="C20925">
        <v>16.21</v>
      </c>
      <c r="D20925">
        <v>16.21</v>
      </c>
      <c r="E20925">
        <v>16.21</v>
      </c>
      <c r="F20925">
        <v>16.21</v>
      </c>
      <c r="G20925">
        <v>16.21</v>
      </c>
      <c r="H20925" s="5">
        <v>16.559999999999999</v>
      </c>
      <c r="I20925">
        <v>16.920000000000002</v>
      </c>
      <c r="J20925">
        <v>17.329999999999998</v>
      </c>
      <c r="K20925">
        <v>16.559999999999999</v>
      </c>
      <c r="L20925" s="32">
        <v>16.559999999999999</v>
      </c>
      <c r="M20925">
        <v>29298</v>
      </c>
      <c r="N20925" t="s">
        <v>48</v>
      </c>
      <c r="O20925">
        <v>6</v>
      </c>
    </row>
    <row r="20926" spans="1:15" x14ac:dyDescent="0.25">
      <c r="A20926" s="2">
        <v>36757</v>
      </c>
      <c r="B20926">
        <v>2000</v>
      </c>
      <c r="C20926">
        <v>14.3</v>
      </c>
      <c r="D20926">
        <v>14.3</v>
      </c>
      <c r="E20926">
        <v>14.3</v>
      </c>
      <c r="F20926">
        <v>14.3</v>
      </c>
      <c r="G20926">
        <v>14.3</v>
      </c>
      <c r="H20926" s="5">
        <v>15.91</v>
      </c>
      <c r="I20926">
        <v>16.579999999999998</v>
      </c>
      <c r="J20926">
        <v>17.329999999999998</v>
      </c>
      <c r="K20926">
        <v>15.91</v>
      </c>
      <c r="L20926" s="32">
        <v>15.91</v>
      </c>
      <c r="M20926">
        <v>28613</v>
      </c>
      <c r="N20926" t="s">
        <v>48</v>
      </c>
      <c r="O20926">
        <v>6</v>
      </c>
    </row>
    <row r="20927" spans="1:15" x14ac:dyDescent="0.25">
      <c r="A20927" s="2">
        <v>36757</v>
      </c>
      <c r="B20927">
        <v>2100</v>
      </c>
      <c r="C20927">
        <v>19.3</v>
      </c>
      <c r="D20927">
        <v>19.3</v>
      </c>
      <c r="E20927">
        <v>19.3</v>
      </c>
      <c r="F20927">
        <v>19.3</v>
      </c>
      <c r="G20927">
        <v>19.3</v>
      </c>
      <c r="H20927" s="5">
        <v>17.62</v>
      </c>
      <c r="I20927">
        <v>19.32</v>
      </c>
      <c r="J20927">
        <v>21.13</v>
      </c>
      <c r="K20927">
        <v>17.62</v>
      </c>
      <c r="L20927" s="32">
        <v>17.62</v>
      </c>
      <c r="M20927">
        <v>29465</v>
      </c>
      <c r="N20927" t="s">
        <v>48</v>
      </c>
      <c r="O20927">
        <v>6</v>
      </c>
    </row>
    <row r="20928" spans="1:15" x14ac:dyDescent="0.25">
      <c r="A20928" s="2">
        <v>36757</v>
      </c>
      <c r="B20928">
        <v>2200</v>
      </c>
      <c r="C20928">
        <v>15.21</v>
      </c>
      <c r="D20928">
        <v>15.21</v>
      </c>
      <c r="E20928">
        <v>15.21</v>
      </c>
      <c r="F20928">
        <v>15.21</v>
      </c>
      <c r="G20928">
        <v>15.21</v>
      </c>
      <c r="H20928" s="5">
        <v>15.87</v>
      </c>
      <c r="I20928">
        <v>16.45</v>
      </c>
      <c r="J20928">
        <v>17.07</v>
      </c>
      <c r="K20928">
        <v>15.87</v>
      </c>
      <c r="L20928" s="32">
        <v>15.87</v>
      </c>
      <c r="M20928">
        <v>28778</v>
      </c>
      <c r="N20928" t="s">
        <v>48</v>
      </c>
      <c r="O20928">
        <v>6</v>
      </c>
    </row>
    <row r="20929" spans="1:15" x14ac:dyDescent="0.25">
      <c r="A20929" s="2">
        <v>36757</v>
      </c>
      <c r="B20929">
        <v>2300</v>
      </c>
      <c r="C20929">
        <v>14.72</v>
      </c>
      <c r="D20929">
        <v>14.72</v>
      </c>
      <c r="E20929">
        <v>14.72</v>
      </c>
      <c r="F20929">
        <v>14.72</v>
      </c>
      <c r="G20929">
        <v>14.72</v>
      </c>
      <c r="H20929" s="5">
        <v>14</v>
      </c>
      <c r="I20929">
        <v>14.22</v>
      </c>
      <c r="J20929">
        <v>14.31</v>
      </c>
      <c r="K20929">
        <v>14</v>
      </c>
      <c r="L20929" s="32">
        <v>14</v>
      </c>
      <c r="M20929">
        <v>27178</v>
      </c>
      <c r="N20929" t="s">
        <v>48</v>
      </c>
      <c r="O20929">
        <v>6</v>
      </c>
    </row>
    <row r="20930" spans="1:15" x14ac:dyDescent="0.25">
      <c r="A20930" s="2">
        <v>36757</v>
      </c>
      <c r="B20930">
        <v>2400</v>
      </c>
      <c r="C20930">
        <v>13.34</v>
      </c>
      <c r="D20930">
        <v>13.34</v>
      </c>
      <c r="E20930">
        <v>13.34</v>
      </c>
      <c r="F20930">
        <v>13.34</v>
      </c>
      <c r="G20930">
        <v>13.34</v>
      </c>
      <c r="H20930" s="5">
        <v>12.97</v>
      </c>
      <c r="I20930">
        <v>13.47</v>
      </c>
      <c r="J20930">
        <v>14.02</v>
      </c>
      <c r="K20930">
        <v>12.97</v>
      </c>
      <c r="L20930" s="32">
        <v>12.97</v>
      </c>
      <c r="M20930">
        <v>25101</v>
      </c>
      <c r="N20930" t="s">
        <v>47</v>
      </c>
      <c r="O20930">
        <v>6</v>
      </c>
    </row>
    <row r="20931" spans="1:15" x14ac:dyDescent="0.25">
      <c r="A20931" s="2">
        <v>36758</v>
      </c>
      <c r="B20931">
        <v>100</v>
      </c>
      <c r="C20931">
        <v>12.53</v>
      </c>
      <c r="D20931">
        <v>12.53</v>
      </c>
      <c r="E20931">
        <v>12.53</v>
      </c>
      <c r="F20931">
        <v>12.53</v>
      </c>
      <c r="G20931">
        <v>12.53</v>
      </c>
      <c r="H20931" s="5">
        <v>12.78</v>
      </c>
      <c r="I20931">
        <v>12.78</v>
      </c>
      <c r="J20931">
        <v>12.78</v>
      </c>
      <c r="K20931">
        <v>12.78</v>
      </c>
      <c r="L20931" s="32">
        <v>12.78</v>
      </c>
      <c r="M20931">
        <v>23173</v>
      </c>
      <c r="N20931" t="s">
        <v>47</v>
      </c>
      <c r="O20931">
        <v>7</v>
      </c>
    </row>
    <row r="20932" spans="1:15" x14ac:dyDescent="0.25">
      <c r="A20932" s="2">
        <v>36758</v>
      </c>
      <c r="B20932">
        <v>200</v>
      </c>
      <c r="C20932">
        <v>11.59</v>
      </c>
      <c r="D20932">
        <v>11.59</v>
      </c>
      <c r="E20932">
        <v>11.59</v>
      </c>
      <c r="F20932">
        <v>11.59</v>
      </c>
      <c r="G20932">
        <v>11.59</v>
      </c>
      <c r="H20932" s="5">
        <v>12.01</v>
      </c>
      <c r="I20932">
        <v>12.01</v>
      </c>
      <c r="J20932">
        <v>12.01</v>
      </c>
      <c r="K20932">
        <v>12.01</v>
      </c>
      <c r="L20932" s="32">
        <v>12.01</v>
      </c>
      <c r="M20932">
        <v>21703</v>
      </c>
      <c r="N20932" t="s">
        <v>47</v>
      </c>
      <c r="O20932">
        <v>7</v>
      </c>
    </row>
    <row r="20933" spans="1:15" x14ac:dyDescent="0.25">
      <c r="A20933" s="2">
        <v>36758</v>
      </c>
      <c r="B20933">
        <v>300</v>
      </c>
      <c r="C20933">
        <v>5.08</v>
      </c>
      <c r="D20933">
        <v>5.08</v>
      </c>
      <c r="E20933">
        <v>5.08</v>
      </c>
      <c r="F20933">
        <v>5.08</v>
      </c>
      <c r="G20933">
        <v>5.08</v>
      </c>
      <c r="H20933" s="5">
        <v>10</v>
      </c>
      <c r="I20933">
        <v>10</v>
      </c>
      <c r="J20933">
        <v>10</v>
      </c>
      <c r="K20933">
        <v>10</v>
      </c>
      <c r="L20933" s="32">
        <v>10</v>
      </c>
      <c r="M20933">
        <v>20871</v>
      </c>
      <c r="N20933" t="s">
        <v>47</v>
      </c>
      <c r="O20933">
        <v>7</v>
      </c>
    </row>
    <row r="20934" spans="1:15" x14ac:dyDescent="0.25">
      <c r="A20934" s="2">
        <v>36758</v>
      </c>
      <c r="B20934">
        <v>400</v>
      </c>
      <c r="C20934">
        <v>0</v>
      </c>
      <c r="D20934">
        <v>0</v>
      </c>
      <c r="E20934">
        <v>0</v>
      </c>
      <c r="F20934">
        <v>0</v>
      </c>
      <c r="G20934">
        <v>0</v>
      </c>
      <c r="H20934" s="5">
        <v>10</v>
      </c>
      <c r="I20934">
        <v>10</v>
      </c>
      <c r="J20934">
        <v>10</v>
      </c>
      <c r="K20934">
        <v>10</v>
      </c>
      <c r="L20934" s="32">
        <v>10</v>
      </c>
      <c r="M20934">
        <v>20359</v>
      </c>
      <c r="N20934" t="s">
        <v>47</v>
      </c>
      <c r="O20934">
        <v>7</v>
      </c>
    </row>
    <row r="20935" spans="1:15" x14ac:dyDescent="0.25">
      <c r="A20935" s="2">
        <v>36758</v>
      </c>
      <c r="B20935">
        <v>500</v>
      </c>
      <c r="C20935">
        <v>4.99</v>
      </c>
      <c r="D20935">
        <v>4.99</v>
      </c>
      <c r="E20935">
        <v>4.99</v>
      </c>
      <c r="F20935">
        <v>4.99</v>
      </c>
      <c r="G20935">
        <v>4.99</v>
      </c>
      <c r="H20935" s="5">
        <v>10</v>
      </c>
      <c r="I20935">
        <v>10</v>
      </c>
      <c r="J20935">
        <v>10</v>
      </c>
      <c r="K20935">
        <v>10</v>
      </c>
      <c r="L20935" s="32">
        <v>10</v>
      </c>
      <c r="M20935">
        <v>19996</v>
      </c>
      <c r="N20935" t="s">
        <v>47</v>
      </c>
      <c r="O20935">
        <v>7</v>
      </c>
    </row>
    <row r="20936" spans="1:15" x14ac:dyDescent="0.25">
      <c r="A20936" s="2">
        <v>36758</v>
      </c>
      <c r="B20936">
        <v>600</v>
      </c>
      <c r="C20936">
        <v>11.62</v>
      </c>
      <c r="D20936">
        <v>11.62</v>
      </c>
      <c r="E20936">
        <v>11.62</v>
      </c>
      <c r="F20936">
        <v>11.62</v>
      </c>
      <c r="G20936">
        <v>11.62</v>
      </c>
      <c r="H20936" s="5">
        <v>10</v>
      </c>
      <c r="I20936">
        <v>10</v>
      </c>
      <c r="J20936">
        <v>10</v>
      </c>
      <c r="K20936">
        <v>10</v>
      </c>
      <c r="L20936" s="32">
        <v>10</v>
      </c>
      <c r="M20936">
        <v>20250</v>
      </c>
      <c r="N20936" t="s">
        <v>47</v>
      </c>
      <c r="O20936">
        <v>7</v>
      </c>
    </row>
    <row r="20937" spans="1:15" x14ac:dyDescent="0.25">
      <c r="A20937" s="2">
        <v>36758</v>
      </c>
      <c r="B20937">
        <v>700</v>
      </c>
      <c r="C20937">
        <v>10.23</v>
      </c>
      <c r="D20937">
        <v>10.23</v>
      </c>
      <c r="E20937">
        <v>10.23</v>
      </c>
      <c r="F20937">
        <v>10.23</v>
      </c>
      <c r="G20937">
        <v>10.23</v>
      </c>
      <c r="H20937" s="5">
        <v>4</v>
      </c>
      <c r="I20937">
        <v>4</v>
      </c>
      <c r="J20937">
        <v>4</v>
      </c>
      <c r="K20937">
        <v>4</v>
      </c>
      <c r="L20937" s="32">
        <v>4</v>
      </c>
      <c r="M20937">
        <v>20295</v>
      </c>
      <c r="N20937" t="s">
        <v>47</v>
      </c>
      <c r="O20937">
        <v>7</v>
      </c>
    </row>
    <row r="20938" spans="1:15" x14ac:dyDescent="0.25">
      <c r="A20938" s="2">
        <v>36758</v>
      </c>
      <c r="B20938">
        <v>800</v>
      </c>
      <c r="C20938">
        <v>1.45</v>
      </c>
      <c r="D20938">
        <v>1.45</v>
      </c>
      <c r="E20938">
        <v>1.45</v>
      </c>
      <c r="F20938">
        <v>1.45</v>
      </c>
      <c r="G20938">
        <v>1.45</v>
      </c>
      <c r="H20938" s="5">
        <v>0.1</v>
      </c>
      <c r="I20938">
        <v>1.1499999999999999</v>
      </c>
      <c r="J20938">
        <v>2.33</v>
      </c>
      <c r="K20938">
        <v>0.1</v>
      </c>
      <c r="L20938" s="32">
        <v>0.1</v>
      </c>
      <c r="M20938">
        <v>21128</v>
      </c>
      <c r="N20938" t="s">
        <v>48</v>
      </c>
      <c r="O20938">
        <v>7</v>
      </c>
    </row>
    <row r="20939" spans="1:15" x14ac:dyDescent="0.25">
      <c r="A20939" s="2">
        <v>36758</v>
      </c>
      <c r="B20939">
        <v>900</v>
      </c>
      <c r="C20939">
        <v>12.34</v>
      </c>
      <c r="D20939">
        <v>12.34</v>
      </c>
      <c r="E20939">
        <v>12.34</v>
      </c>
      <c r="F20939">
        <v>12.34</v>
      </c>
      <c r="G20939">
        <v>12.34</v>
      </c>
      <c r="H20939" s="5">
        <v>11.33</v>
      </c>
      <c r="I20939">
        <v>11.33</v>
      </c>
      <c r="J20939">
        <v>11.33</v>
      </c>
      <c r="K20939">
        <v>11.33</v>
      </c>
      <c r="L20939" s="32">
        <v>11.33</v>
      </c>
      <c r="M20939">
        <v>22987</v>
      </c>
      <c r="N20939" t="s">
        <v>48</v>
      </c>
      <c r="O20939">
        <v>7</v>
      </c>
    </row>
    <row r="20940" spans="1:15" x14ac:dyDescent="0.25">
      <c r="A20940" s="2">
        <v>36758</v>
      </c>
      <c r="B20940">
        <v>1000</v>
      </c>
      <c r="C20940">
        <v>12.88</v>
      </c>
      <c r="D20940">
        <v>12.88</v>
      </c>
      <c r="E20940">
        <v>12.88</v>
      </c>
      <c r="F20940">
        <v>12.88</v>
      </c>
      <c r="G20940">
        <v>12.88</v>
      </c>
      <c r="H20940" s="5">
        <v>12.9</v>
      </c>
      <c r="I20940">
        <v>13.45</v>
      </c>
      <c r="J20940">
        <v>14</v>
      </c>
      <c r="K20940">
        <v>12.9</v>
      </c>
      <c r="L20940" s="32">
        <v>12.9</v>
      </c>
      <c r="M20940">
        <v>24777</v>
      </c>
      <c r="N20940" t="s">
        <v>48</v>
      </c>
      <c r="O20940">
        <v>7</v>
      </c>
    </row>
    <row r="20941" spans="1:15" x14ac:dyDescent="0.25">
      <c r="A20941" s="2">
        <v>36758</v>
      </c>
      <c r="B20941">
        <v>1100</v>
      </c>
      <c r="C20941">
        <v>14.01</v>
      </c>
      <c r="D20941">
        <v>14.01</v>
      </c>
      <c r="E20941">
        <v>14.01</v>
      </c>
      <c r="F20941">
        <v>14.01</v>
      </c>
      <c r="G20941">
        <v>14.01</v>
      </c>
      <c r="H20941" s="5">
        <v>14</v>
      </c>
      <c r="I20941">
        <v>14.95</v>
      </c>
      <c r="J20941">
        <v>16</v>
      </c>
      <c r="K20941">
        <v>14</v>
      </c>
      <c r="L20941" s="32">
        <v>14</v>
      </c>
      <c r="M20941">
        <v>25848</v>
      </c>
      <c r="N20941" t="s">
        <v>48</v>
      </c>
      <c r="O20941">
        <v>7</v>
      </c>
    </row>
    <row r="20942" spans="1:15" x14ac:dyDescent="0.25">
      <c r="A20942" s="2">
        <v>36758</v>
      </c>
      <c r="B20942">
        <v>1200</v>
      </c>
      <c r="C20942">
        <v>14.2</v>
      </c>
      <c r="D20942">
        <v>14.2</v>
      </c>
      <c r="E20942">
        <v>14.2</v>
      </c>
      <c r="F20942">
        <v>14.2</v>
      </c>
      <c r="G20942">
        <v>14.2</v>
      </c>
      <c r="H20942" s="5">
        <v>15.16</v>
      </c>
      <c r="I20942">
        <v>15.56</v>
      </c>
      <c r="J20942">
        <v>16.02</v>
      </c>
      <c r="K20942">
        <v>15.14</v>
      </c>
      <c r="L20942" s="32">
        <v>15.13</v>
      </c>
      <c r="M20942">
        <v>26636</v>
      </c>
      <c r="N20942" t="s">
        <v>48</v>
      </c>
      <c r="O20942">
        <v>7</v>
      </c>
    </row>
    <row r="20943" spans="1:15" x14ac:dyDescent="0.25">
      <c r="A20943" s="2">
        <v>36758</v>
      </c>
      <c r="B20943">
        <v>1300</v>
      </c>
      <c r="C20943">
        <v>14.16</v>
      </c>
      <c r="D20943">
        <v>14.16</v>
      </c>
      <c r="E20943">
        <v>14.16</v>
      </c>
      <c r="F20943">
        <v>14.16</v>
      </c>
      <c r="G20943">
        <v>14.16</v>
      </c>
      <c r="H20943" s="5">
        <v>14.98</v>
      </c>
      <c r="I20943">
        <v>16.09</v>
      </c>
      <c r="J20943">
        <v>17.329999999999998</v>
      </c>
      <c r="K20943">
        <v>14.95</v>
      </c>
      <c r="L20943" s="32">
        <v>14.93</v>
      </c>
      <c r="M20943">
        <v>26979</v>
      </c>
      <c r="N20943" t="s">
        <v>48</v>
      </c>
      <c r="O20943">
        <v>7</v>
      </c>
    </row>
    <row r="20944" spans="1:15" x14ac:dyDescent="0.25">
      <c r="A20944" s="2">
        <v>36758</v>
      </c>
      <c r="B20944">
        <v>1400</v>
      </c>
      <c r="C20944">
        <v>13.92</v>
      </c>
      <c r="D20944">
        <v>13.92</v>
      </c>
      <c r="E20944">
        <v>13.92</v>
      </c>
      <c r="F20944">
        <v>13.92</v>
      </c>
      <c r="G20944">
        <v>13.92</v>
      </c>
      <c r="H20944" s="5">
        <v>14.98</v>
      </c>
      <c r="I20944">
        <v>16.09</v>
      </c>
      <c r="J20944">
        <v>17.329999999999998</v>
      </c>
      <c r="K20944">
        <v>14.95</v>
      </c>
      <c r="L20944" s="32">
        <v>14.93</v>
      </c>
      <c r="M20944">
        <v>27078</v>
      </c>
      <c r="N20944" t="s">
        <v>48</v>
      </c>
      <c r="O20944">
        <v>7</v>
      </c>
    </row>
    <row r="20945" spans="1:15" x14ac:dyDescent="0.25">
      <c r="A20945" s="2">
        <v>36758</v>
      </c>
      <c r="B20945">
        <v>1500</v>
      </c>
      <c r="C20945">
        <v>14.02</v>
      </c>
      <c r="D20945">
        <v>14.02</v>
      </c>
      <c r="E20945">
        <v>14.02</v>
      </c>
      <c r="F20945">
        <v>14.02</v>
      </c>
      <c r="G20945">
        <v>14.02</v>
      </c>
      <c r="H20945" s="5">
        <v>15</v>
      </c>
      <c r="I20945">
        <v>16.100000000000001</v>
      </c>
      <c r="J20945">
        <v>17.329999999999998</v>
      </c>
      <c r="K20945">
        <v>14.97</v>
      </c>
      <c r="L20945" s="32">
        <v>14.95</v>
      </c>
      <c r="M20945">
        <v>27126</v>
      </c>
      <c r="N20945" t="s">
        <v>48</v>
      </c>
      <c r="O20945">
        <v>7</v>
      </c>
    </row>
    <row r="20946" spans="1:15" x14ac:dyDescent="0.25">
      <c r="A20946" s="2">
        <v>36758</v>
      </c>
      <c r="B20946">
        <v>1600</v>
      </c>
      <c r="C20946">
        <v>14.03</v>
      </c>
      <c r="D20946">
        <v>14.03</v>
      </c>
      <c r="E20946">
        <v>14.03</v>
      </c>
      <c r="F20946">
        <v>14.03</v>
      </c>
      <c r="G20946">
        <v>14.03</v>
      </c>
      <c r="H20946" s="5">
        <v>15</v>
      </c>
      <c r="I20946">
        <v>16.09</v>
      </c>
      <c r="J20946">
        <v>17.329999999999998</v>
      </c>
      <c r="K20946">
        <v>14.96</v>
      </c>
      <c r="L20946" s="32">
        <v>14.94</v>
      </c>
      <c r="M20946">
        <v>27330</v>
      </c>
      <c r="N20946" t="s">
        <v>48</v>
      </c>
      <c r="O20946">
        <v>7</v>
      </c>
    </row>
    <row r="20947" spans="1:15" x14ac:dyDescent="0.25">
      <c r="A20947" s="2">
        <v>36758</v>
      </c>
      <c r="B20947">
        <v>1700</v>
      </c>
      <c r="C20947">
        <v>15.03</v>
      </c>
      <c r="D20947">
        <v>15.03</v>
      </c>
      <c r="E20947">
        <v>15.03</v>
      </c>
      <c r="F20947">
        <v>15.03</v>
      </c>
      <c r="G20947">
        <v>15.03</v>
      </c>
      <c r="H20947" s="5">
        <v>16.920000000000002</v>
      </c>
      <c r="I20947">
        <v>17.09</v>
      </c>
      <c r="J20947">
        <v>17.329999999999998</v>
      </c>
      <c r="K20947">
        <v>16.78</v>
      </c>
      <c r="L20947" s="32">
        <v>16.690000000000001</v>
      </c>
      <c r="M20947">
        <v>27782</v>
      </c>
      <c r="N20947" t="s">
        <v>48</v>
      </c>
      <c r="O20947">
        <v>7</v>
      </c>
    </row>
    <row r="20948" spans="1:15" x14ac:dyDescent="0.25">
      <c r="A20948" s="2">
        <v>36758</v>
      </c>
      <c r="B20948">
        <v>1800</v>
      </c>
      <c r="C20948">
        <v>14.59</v>
      </c>
      <c r="D20948">
        <v>14.59</v>
      </c>
      <c r="E20948">
        <v>14.59</v>
      </c>
      <c r="F20948">
        <v>14.59</v>
      </c>
      <c r="G20948">
        <v>14.59</v>
      </c>
      <c r="H20948" s="5">
        <v>18.62</v>
      </c>
      <c r="I20948">
        <v>18.920000000000002</v>
      </c>
      <c r="J20948">
        <v>19.329999999999998</v>
      </c>
      <c r="K20948">
        <v>18.38</v>
      </c>
      <c r="L20948" s="32">
        <v>18.239999999999998</v>
      </c>
      <c r="M20948">
        <v>28121</v>
      </c>
      <c r="N20948" t="s">
        <v>48</v>
      </c>
      <c r="O20948">
        <v>7</v>
      </c>
    </row>
    <row r="20949" spans="1:15" x14ac:dyDescent="0.25">
      <c r="A20949" s="2">
        <v>36758</v>
      </c>
      <c r="B20949">
        <v>1900</v>
      </c>
      <c r="C20949">
        <v>13.6</v>
      </c>
      <c r="D20949">
        <v>13.6</v>
      </c>
      <c r="E20949">
        <v>13.6</v>
      </c>
      <c r="F20949">
        <v>13.6</v>
      </c>
      <c r="G20949">
        <v>13.6</v>
      </c>
      <c r="H20949" s="5">
        <v>16.7</v>
      </c>
      <c r="I20949">
        <v>16.8</v>
      </c>
      <c r="J20949">
        <v>17.329999999999998</v>
      </c>
      <c r="K20949">
        <v>16.59</v>
      </c>
      <c r="L20949" s="32">
        <v>16.329999999999998</v>
      </c>
      <c r="M20949">
        <v>27889</v>
      </c>
      <c r="N20949" t="s">
        <v>48</v>
      </c>
      <c r="O20949">
        <v>7</v>
      </c>
    </row>
    <row r="20950" spans="1:15" x14ac:dyDescent="0.25">
      <c r="A20950" s="2">
        <v>36758</v>
      </c>
      <c r="B20950">
        <v>2000</v>
      </c>
      <c r="C20950">
        <v>13.06</v>
      </c>
      <c r="D20950">
        <v>13.06</v>
      </c>
      <c r="E20950">
        <v>13.06</v>
      </c>
      <c r="F20950">
        <v>13.06</v>
      </c>
      <c r="G20950">
        <v>13.06</v>
      </c>
      <c r="H20950" s="5">
        <v>17.309999999999999</v>
      </c>
      <c r="I20950">
        <v>16.989999999999998</v>
      </c>
      <c r="J20950">
        <v>17.13</v>
      </c>
      <c r="K20950">
        <v>17.170000000000002</v>
      </c>
      <c r="L20950" s="32">
        <v>16.86</v>
      </c>
      <c r="M20950">
        <v>27382</v>
      </c>
      <c r="N20950" t="s">
        <v>48</v>
      </c>
      <c r="O20950">
        <v>7</v>
      </c>
    </row>
    <row r="20951" spans="1:15" x14ac:dyDescent="0.25">
      <c r="A20951" s="2">
        <v>36758</v>
      </c>
      <c r="B20951">
        <v>2100</v>
      </c>
      <c r="C20951">
        <v>15.6</v>
      </c>
      <c r="D20951">
        <v>15.6</v>
      </c>
      <c r="E20951">
        <v>15.6</v>
      </c>
      <c r="F20951">
        <v>15.6</v>
      </c>
      <c r="G20951">
        <v>15.6</v>
      </c>
      <c r="H20951" s="5">
        <v>18.73</v>
      </c>
      <c r="I20951">
        <v>18.53</v>
      </c>
      <c r="J20951">
        <v>18.91</v>
      </c>
      <c r="K20951">
        <v>18.57</v>
      </c>
      <c r="L20951" s="32">
        <v>18.2</v>
      </c>
      <c r="M20951">
        <v>28710</v>
      </c>
      <c r="N20951" t="s">
        <v>48</v>
      </c>
      <c r="O20951">
        <v>7</v>
      </c>
    </row>
    <row r="20952" spans="1:15" x14ac:dyDescent="0.25">
      <c r="A20952" s="2">
        <v>36758</v>
      </c>
      <c r="B20952">
        <v>2200</v>
      </c>
      <c r="C20952">
        <v>14.58</v>
      </c>
      <c r="D20952">
        <v>14.58</v>
      </c>
      <c r="E20952">
        <v>14.58</v>
      </c>
      <c r="F20952">
        <v>14.58</v>
      </c>
      <c r="G20952">
        <v>14.58</v>
      </c>
      <c r="H20952" s="5">
        <v>17.18</v>
      </c>
      <c r="I20952">
        <v>17</v>
      </c>
      <c r="J20952">
        <v>17</v>
      </c>
      <c r="K20952">
        <v>17.12</v>
      </c>
      <c r="L20952" s="32">
        <v>17</v>
      </c>
      <c r="M20952">
        <v>28289</v>
      </c>
      <c r="N20952" t="s">
        <v>48</v>
      </c>
      <c r="O20952">
        <v>7</v>
      </c>
    </row>
    <row r="20953" spans="1:15" x14ac:dyDescent="0.25">
      <c r="A20953" s="2">
        <v>36758</v>
      </c>
      <c r="B20953">
        <v>2300</v>
      </c>
      <c r="C20953">
        <v>13.5</v>
      </c>
      <c r="D20953">
        <v>13.5</v>
      </c>
      <c r="E20953">
        <v>13.5</v>
      </c>
      <c r="F20953">
        <v>13.5</v>
      </c>
      <c r="G20953">
        <v>13.5</v>
      </c>
      <c r="H20953" s="5">
        <v>13.5</v>
      </c>
      <c r="I20953">
        <v>13.63</v>
      </c>
      <c r="J20953">
        <v>13.69</v>
      </c>
      <c r="K20953">
        <v>13.5</v>
      </c>
      <c r="L20953" s="32">
        <v>13.5</v>
      </c>
      <c r="M20953">
        <v>26319</v>
      </c>
      <c r="N20953" t="s">
        <v>48</v>
      </c>
      <c r="O20953">
        <v>7</v>
      </c>
    </row>
    <row r="20954" spans="1:15" x14ac:dyDescent="0.25">
      <c r="A20954" s="2">
        <v>36758</v>
      </c>
      <c r="B20954">
        <v>2400</v>
      </c>
      <c r="C20954">
        <v>12.56</v>
      </c>
      <c r="D20954">
        <v>12.56</v>
      </c>
      <c r="E20954">
        <v>12.56</v>
      </c>
      <c r="F20954">
        <v>12.56</v>
      </c>
      <c r="G20954">
        <v>12.56</v>
      </c>
      <c r="H20954" s="5">
        <v>13.9</v>
      </c>
      <c r="I20954">
        <v>13.9</v>
      </c>
      <c r="J20954">
        <v>13.9</v>
      </c>
      <c r="K20954">
        <v>13.9</v>
      </c>
      <c r="L20954" s="32">
        <v>13.9</v>
      </c>
      <c r="M20954">
        <v>24250</v>
      </c>
      <c r="N20954" t="s">
        <v>47</v>
      </c>
      <c r="O20954">
        <v>7</v>
      </c>
    </row>
    <row r="20955" spans="1:15" x14ac:dyDescent="0.25">
      <c r="A20955" s="2">
        <v>36759</v>
      </c>
      <c r="B20955">
        <v>100</v>
      </c>
      <c r="C20955">
        <v>10.220000000000001</v>
      </c>
      <c r="D20955">
        <v>10.220000000000001</v>
      </c>
      <c r="E20955">
        <v>10.220000000000001</v>
      </c>
      <c r="F20955">
        <v>10.220000000000001</v>
      </c>
      <c r="G20955">
        <v>10.220000000000001</v>
      </c>
      <c r="H20955" s="5">
        <v>10</v>
      </c>
      <c r="I20955">
        <v>10</v>
      </c>
      <c r="J20955">
        <v>10</v>
      </c>
      <c r="K20955">
        <v>10</v>
      </c>
      <c r="L20955" s="32">
        <v>10</v>
      </c>
      <c r="M20955">
        <v>22577</v>
      </c>
      <c r="N20955" t="s">
        <v>47</v>
      </c>
      <c r="O20955">
        <v>1</v>
      </c>
    </row>
    <row r="20956" spans="1:15" x14ac:dyDescent="0.25">
      <c r="A20956" s="2">
        <v>36759</v>
      </c>
      <c r="B20956">
        <v>200</v>
      </c>
      <c r="C20956">
        <v>1.67</v>
      </c>
      <c r="D20956">
        <v>1.67</v>
      </c>
      <c r="E20956">
        <v>1.67</v>
      </c>
      <c r="F20956">
        <v>1.67</v>
      </c>
      <c r="G20956">
        <v>1.67</v>
      </c>
      <c r="H20956" s="5">
        <v>5</v>
      </c>
      <c r="I20956">
        <v>5</v>
      </c>
      <c r="J20956">
        <v>5</v>
      </c>
      <c r="K20956">
        <v>5</v>
      </c>
      <c r="L20956" s="32">
        <v>5</v>
      </c>
      <c r="M20956">
        <v>21383</v>
      </c>
      <c r="N20956" t="s">
        <v>47</v>
      </c>
      <c r="O20956">
        <v>1</v>
      </c>
    </row>
    <row r="20957" spans="1:15" x14ac:dyDescent="0.25">
      <c r="A20957" s="2">
        <v>36759</v>
      </c>
      <c r="B20957">
        <v>300</v>
      </c>
      <c r="C20957">
        <v>0</v>
      </c>
      <c r="D20957">
        <v>0</v>
      </c>
      <c r="E20957">
        <v>0</v>
      </c>
      <c r="F20957">
        <v>0</v>
      </c>
      <c r="G20957">
        <v>0</v>
      </c>
      <c r="H20957" s="5">
        <v>1.21</v>
      </c>
      <c r="I20957">
        <v>1.21</v>
      </c>
      <c r="J20957">
        <v>1.21</v>
      </c>
      <c r="K20957">
        <v>1.21</v>
      </c>
      <c r="L20957" s="32">
        <v>1.21</v>
      </c>
      <c r="M20957">
        <v>20841</v>
      </c>
      <c r="N20957" t="s">
        <v>47</v>
      </c>
      <c r="O20957">
        <v>1</v>
      </c>
    </row>
    <row r="20958" spans="1:15" x14ac:dyDescent="0.25">
      <c r="A20958" s="2">
        <v>36759</v>
      </c>
      <c r="B20958">
        <v>400</v>
      </c>
      <c r="C20958">
        <v>0</v>
      </c>
      <c r="D20958">
        <v>0</v>
      </c>
      <c r="E20958">
        <v>0</v>
      </c>
      <c r="F20958">
        <v>0</v>
      </c>
      <c r="G20958">
        <v>0</v>
      </c>
      <c r="H20958" s="5">
        <v>0.1</v>
      </c>
      <c r="I20958">
        <v>0.1</v>
      </c>
      <c r="J20958">
        <v>0.1</v>
      </c>
      <c r="K20958">
        <v>0.1</v>
      </c>
      <c r="L20958" s="32">
        <v>0.1</v>
      </c>
      <c r="M20958">
        <v>20596</v>
      </c>
      <c r="N20958" t="s">
        <v>47</v>
      </c>
      <c r="O20958">
        <v>1</v>
      </c>
    </row>
    <row r="20959" spans="1:15" x14ac:dyDescent="0.25">
      <c r="A20959" s="2">
        <v>36759</v>
      </c>
      <c r="B20959">
        <v>500</v>
      </c>
      <c r="C20959">
        <v>6.2</v>
      </c>
      <c r="D20959">
        <v>6.2</v>
      </c>
      <c r="E20959">
        <v>6.2</v>
      </c>
      <c r="F20959">
        <v>6.2</v>
      </c>
      <c r="G20959">
        <v>6.2</v>
      </c>
      <c r="H20959" s="5">
        <v>2</v>
      </c>
      <c r="I20959">
        <v>2</v>
      </c>
      <c r="J20959">
        <v>2</v>
      </c>
      <c r="K20959">
        <v>2</v>
      </c>
      <c r="L20959" s="32">
        <v>2</v>
      </c>
      <c r="M20959">
        <v>20983</v>
      </c>
      <c r="N20959" t="s">
        <v>47</v>
      </c>
      <c r="O20959">
        <v>1</v>
      </c>
    </row>
    <row r="20960" spans="1:15" x14ac:dyDescent="0.25">
      <c r="A20960" s="2">
        <v>36759</v>
      </c>
      <c r="B20960">
        <v>600</v>
      </c>
      <c r="C20960">
        <v>12.34</v>
      </c>
      <c r="D20960">
        <v>12.34</v>
      </c>
      <c r="E20960">
        <v>12.34</v>
      </c>
      <c r="F20960">
        <v>12.34</v>
      </c>
      <c r="G20960">
        <v>12.34</v>
      </c>
      <c r="H20960" s="5">
        <v>10.9</v>
      </c>
      <c r="I20960">
        <v>10.9</v>
      </c>
      <c r="J20960">
        <v>10.9</v>
      </c>
      <c r="K20960">
        <v>10.9</v>
      </c>
      <c r="L20960" s="32">
        <v>10.9</v>
      </c>
      <c r="M20960">
        <v>22364</v>
      </c>
      <c r="N20960" t="s">
        <v>47</v>
      </c>
      <c r="O20960">
        <v>1</v>
      </c>
    </row>
    <row r="20961" spans="1:15" x14ac:dyDescent="0.25">
      <c r="A20961" s="2">
        <v>36759</v>
      </c>
      <c r="B20961">
        <v>700</v>
      </c>
      <c r="C20961">
        <v>13.16</v>
      </c>
      <c r="D20961">
        <v>13.16</v>
      </c>
      <c r="E20961">
        <v>13.16</v>
      </c>
      <c r="F20961">
        <v>13.16</v>
      </c>
      <c r="G20961">
        <v>13.16</v>
      </c>
      <c r="H20961" s="5">
        <v>12.35</v>
      </c>
      <c r="I20961">
        <v>12.35</v>
      </c>
      <c r="J20961">
        <v>12.35</v>
      </c>
      <c r="K20961">
        <v>12.35</v>
      </c>
      <c r="L20961" s="32">
        <v>12.35</v>
      </c>
      <c r="M20961">
        <v>24556</v>
      </c>
      <c r="N20961" t="s">
        <v>47</v>
      </c>
      <c r="O20961">
        <v>1</v>
      </c>
    </row>
    <row r="20962" spans="1:15" x14ac:dyDescent="0.25">
      <c r="A20962" s="2">
        <v>36759</v>
      </c>
      <c r="B20962">
        <v>800</v>
      </c>
      <c r="C20962">
        <v>16.41</v>
      </c>
      <c r="D20962">
        <v>16.41</v>
      </c>
      <c r="E20962">
        <v>16.41</v>
      </c>
      <c r="F20962">
        <v>16.41</v>
      </c>
      <c r="G20962">
        <v>16.41</v>
      </c>
      <c r="H20962" s="5">
        <v>13</v>
      </c>
      <c r="I20962">
        <v>15.84</v>
      </c>
      <c r="J20962">
        <v>19</v>
      </c>
      <c r="K20962">
        <v>13</v>
      </c>
      <c r="L20962" s="32">
        <v>13</v>
      </c>
      <c r="M20962">
        <v>26936</v>
      </c>
      <c r="N20962" t="s">
        <v>48</v>
      </c>
      <c r="O20962">
        <v>1</v>
      </c>
    </row>
    <row r="20963" spans="1:15" x14ac:dyDescent="0.25">
      <c r="A20963" s="2">
        <v>36759</v>
      </c>
      <c r="B20963">
        <v>900</v>
      </c>
      <c r="C20963">
        <v>16.55</v>
      </c>
      <c r="D20963">
        <v>16.55</v>
      </c>
      <c r="E20963">
        <v>16.55</v>
      </c>
      <c r="F20963">
        <v>16.55</v>
      </c>
      <c r="G20963">
        <v>16.55</v>
      </c>
      <c r="H20963" s="5">
        <v>16.100000000000001</v>
      </c>
      <c r="I20963">
        <v>16.920000000000002</v>
      </c>
      <c r="J20963">
        <v>17.559999999999999</v>
      </c>
      <c r="K20963">
        <v>16.100000000000001</v>
      </c>
      <c r="L20963" s="32">
        <v>16.100000000000001</v>
      </c>
      <c r="M20963">
        <v>29248</v>
      </c>
      <c r="N20963" t="s">
        <v>48</v>
      </c>
      <c r="O20963">
        <v>1</v>
      </c>
    </row>
    <row r="20964" spans="1:15" x14ac:dyDescent="0.25">
      <c r="A20964" s="2">
        <v>36759</v>
      </c>
      <c r="B20964">
        <v>1000</v>
      </c>
      <c r="C20964">
        <v>23.82</v>
      </c>
      <c r="D20964">
        <v>23.82</v>
      </c>
      <c r="E20964">
        <v>23.82</v>
      </c>
      <c r="F20964">
        <v>23.82</v>
      </c>
      <c r="G20964">
        <v>23.82</v>
      </c>
      <c r="H20964" s="5">
        <v>17.82</v>
      </c>
      <c r="I20964">
        <v>20.010000000000002</v>
      </c>
      <c r="J20964">
        <v>20.18</v>
      </c>
      <c r="K20964">
        <v>17.87</v>
      </c>
      <c r="L20964" s="32">
        <v>18.13</v>
      </c>
      <c r="M20964">
        <v>30662</v>
      </c>
      <c r="N20964" t="s">
        <v>48</v>
      </c>
      <c r="O20964">
        <v>1</v>
      </c>
    </row>
    <row r="20965" spans="1:15" x14ac:dyDescent="0.25">
      <c r="A20965" s="2">
        <v>36759</v>
      </c>
      <c r="B20965">
        <v>1100</v>
      </c>
      <c r="C20965">
        <v>32.619999999999997</v>
      </c>
      <c r="D20965">
        <v>32.619999999999997</v>
      </c>
      <c r="E20965">
        <v>32.619999999999997</v>
      </c>
      <c r="F20965">
        <v>32.619999999999997</v>
      </c>
      <c r="G20965">
        <v>32.619999999999997</v>
      </c>
      <c r="H20965" s="5">
        <v>17.350000000000001</v>
      </c>
      <c r="I20965">
        <v>21.08</v>
      </c>
      <c r="J20965">
        <v>21.31</v>
      </c>
      <c r="K20965">
        <v>17.440000000000001</v>
      </c>
      <c r="L20965" s="32">
        <v>17.899999999999999</v>
      </c>
      <c r="M20965">
        <v>31996</v>
      </c>
      <c r="N20965" t="s">
        <v>48</v>
      </c>
      <c r="O20965">
        <v>1</v>
      </c>
    </row>
    <row r="20966" spans="1:15" x14ac:dyDescent="0.25">
      <c r="A20966" s="2">
        <v>36759</v>
      </c>
      <c r="B20966">
        <v>1200</v>
      </c>
      <c r="C20966">
        <v>23</v>
      </c>
      <c r="D20966">
        <v>23</v>
      </c>
      <c r="E20966">
        <v>23</v>
      </c>
      <c r="F20966">
        <v>23</v>
      </c>
      <c r="G20966">
        <v>23</v>
      </c>
      <c r="H20966" s="5">
        <v>17.940000000000001</v>
      </c>
      <c r="I20966">
        <v>21.13</v>
      </c>
      <c r="J20966">
        <v>21.33</v>
      </c>
      <c r="K20966">
        <v>18.02</v>
      </c>
      <c r="L20966" s="32">
        <v>18.41</v>
      </c>
      <c r="M20966">
        <v>32830</v>
      </c>
      <c r="N20966" t="s">
        <v>48</v>
      </c>
      <c r="O20966">
        <v>1</v>
      </c>
    </row>
    <row r="20967" spans="1:15" x14ac:dyDescent="0.25">
      <c r="A20967" s="2">
        <v>36759</v>
      </c>
      <c r="B20967">
        <v>1300</v>
      </c>
      <c r="C20967">
        <v>20.34</v>
      </c>
      <c r="D20967">
        <v>20.309999999999999</v>
      </c>
      <c r="E20967">
        <v>20.010000000000002</v>
      </c>
      <c r="F20967">
        <v>21.88</v>
      </c>
      <c r="G20967">
        <v>20.45</v>
      </c>
      <c r="H20967" s="5">
        <v>17.93</v>
      </c>
      <c r="I20967">
        <v>21.14</v>
      </c>
      <c r="J20967">
        <v>21.34</v>
      </c>
      <c r="K20967">
        <v>18.02</v>
      </c>
      <c r="L20967" s="32">
        <v>18.399999999999999</v>
      </c>
      <c r="M20967">
        <v>33166</v>
      </c>
      <c r="N20967" t="s">
        <v>48</v>
      </c>
      <c r="O20967">
        <v>1</v>
      </c>
    </row>
    <row r="20968" spans="1:15" x14ac:dyDescent="0.25">
      <c r="A20968" s="2">
        <v>36759</v>
      </c>
      <c r="B20968">
        <v>1400</v>
      </c>
      <c r="C20968">
        <v>22.63</v>
      </c>
      <c r="D20968">
        <v>22.6</v>
      </c>
      <c r="E20968">
        <v>22.26</v>
      </c>
      <c r="F20968">
        <v>24.41</v>
      </c>
      <c r="G20968">
        <v>22.77</v>
      </c>
      <c r="H20968" s="5">
        <v>18.72</v>
      </c>
      <c r="I20968">
        <v>24.94</v>
      </c>
      <c r="J20968">
        <v>25.32</v>
      </c>
      <c r="K20968">
        <v>18.88</v>
      </c>
      <c r="L20968" s="32">
        <v>19.63</v>
      </c>
      <c r="M20968">
        <v>33532</v>
      </c>
      <c r="N20968" t="s">
        <v>48</v>
      </c>
      <c r="O20968">
        <v>1</v>
      </c>
    </row>
    <row r="20969" spans="1:15" x14ac:dyDescent="0.25">
      <c r="A20969" s="2">
        <v>36759</v>
      </c>
      <c r="B20969">
        <v>1500</v>
      </c>
      <c r="C20969">
        <v>22.03</v>
      </c>
      <c r="D20969">
        <v>21.99</v>
      </c>
      <c r="E20969">
        <v>21.65</v>
      </c>
      <c r="F20969">
        <v>23.82</v>
      </c>
      <c r="G20969">
        <v>22.17</v>
      </c>
      <c r="H20969" s="5">
        <v>18.96</v>
      </c>
      <c r="I20969">
        <v>24.96</v>
      </c>
      <c r="J20969">
        <v>25.32</v>
      </c>
      <c r="K20969">
        <v>19.12</v>
      </c>
      <c r="L20969" s="32">
        <v>19.84</v>
      </c>
      <c r="M20969">
        <v>33759</v>
      </c>
      <c r="N20969" t="s">
        <v>48</v>
      </c>
      <c r="O20969">
        <v>1</v>
      </c>
    </row>
    <row r="20970" spans="1:15" x14ac:dyDescent="0.25">
      <c r="A20970" s="2">
        <v>36759</v>
      </c>
      <c r="B20970">
        <v>1600</v>
      </c>
      <c r="C20970">
        <v>21.03</v>
      </c>
      <c r="D20970">
        <v>20.99</v>
      </c>
      <c r="E20970">
        <v>20.64</v>
      </c>
      <c r="F20970">
        <v>22.85</v>
      </c>
      <c r="G20970">
        <v>21.16</v>
      </c>
      <c r="H20970" s="5">
        <v>19.260000000000002</v>
      </c>
      <c r="I20970">
        <v>24.99</v>
      </c>
      <c r="J20970">
        <v>25.34</v>
      </c>
      <c r="K20970">
        <v>19.41</v>
      </c>
      <c r="L20970" s="32">
        <v>20.100000000000001</v>
      </c>
      <c r="M20970">
        <v>34018</v>
      </c>
      <c r="N20970" t="s">
        <v>48</v>
      </c>
      <c r="O20970">
        <v>1</v>
      </c>
    </row>
    <row r="20971" spans="1:15" x14ac:dyDescent="0.25">
      <c r="A20971" s="2">
        <v>36759</v>
      </c>
      <c r="B20971">
        <v>1700</v>
      </c>
      <c r="C20971">
        <v>24.33</v>
      </c>
      <c r="D20971">
        <v>24.3</v>
      </c>
      <c r="E20971">
        <v>23.97</v>
      </c>
      <c r="F20971">
        <v>26.05</v>
      </c>
      <c r="G20971">
        <v>24.46</v>
      </c>
      <c r="H20971" s="5">
        <v>20</v>
      </c>
      <c r="I20971">
        <v>25.43</v>
      </c>
      <c r="J20971">
        <v>25.76</v>
      </c>
      <c r="K20971">
        <v>20.14</v>
      </c>
      <c r="L20971" s="32">
        <v>20.79</v>
      </c>
      <c r="M20971">
        <v>34194</v>
      </c>
      <c r="N20971" t="s">
        <v>48</v>
      </c>
      <c r="O20971">
        <v>1</v>
      </c>
    </row>
    <row r="20972" spans="1:15" x14ac:dyDescent="0.25">
      <c r="A20972" s="2">
        <v>36759</v>
      </c>
      <c r="B20972">
        <v>1800</v>
      </c>
      <c r="C20972">
        <v>21.62</v>
      </c>
      <c r="D20972">
        <v>21.61</v>
      </c>
      <c r="E20972">
        <v>21.53</v>
      </c>
      <c r="F20972">
        <v>22.06</v>
      </c>
      <c r="G20972">
        <v>21.65</v>
      </c>
      <c r="H20972" s="5">
        <v>22</v>
      </c>
      <c r="I20972">
        <v>25.01</v>
      </c>
      <c r="J20972">
        <v>25.2</v>
      </c>
      <c r="K20972">
        <v>22.08</v>
      </c>
      <c r="L20972" s="32">
        <v>22.45</v>
      </c>
      <c r="M20972">
        <v>34077</v>
      </c>
      <c r="N20972" t="s">
        <v>48</v>
      </c>
      <c r="O20972">
        <v>1</v>
      </c>
    </row>
    <row r="20973" spans="1:15" x14ac:dyDescent="0.25">
      <c r="A20973" s="2">
        <v>36759</v>
      </c>
      <c r="B20973">
        <v>1900</v>
      </c>
      <c r="C20973">
        <v>17.77</v>
      </c>
      <c r="D20973">
        <v>17.77</v>
      </c>
      <c r="E20973">
        <v>17.77</v>
      </c>
      <c r="F20973">
        <v>17.77</v>
      </c>
      <c r="G20973">
        <v>17.77</v>
      </c>
      <c r="H20973" s="5">
        <v>20.04</v>
      </c>
      <c r="I20973">
        <v>21.25</v>
      </c>
      <c r="J20973">
        <v>21.33</v>
      </c>
      <c r="K20973">
        <v>20.07</v>
      </c>
      <c r="L20973" s="32">
        <v>20.22</v>
      </c>
      <c r="M20973">
        <v>33130</v>
      </c>
      <c r="N20973" t="s">
        <v>48</v>
      </c>
      <c r="O20973">
        <v>1</v>
      </c>
    </row>
    <row r="20974" spans="1:15" x14ac:dyDescent="0.25">
      <c r="A20974" s="2">
        <v>36759</v>
      </c>
      <c r="B20974">
        <v>2000</v>
      </c>
      <c r="C20974">
        <v>17.829999999999998</v>
      </c>
      <c r="D20974">
        <v>17.829999999999998</v>
      </c>
      <c r="E20974">
        <v>17.829999999999998</v>
      </c>
      <c r="F20974">
        <v>17.829999999999998</v>
      </c>
      <c r="G20974">
        <v>17.829999999999998</v>
      </c>
      <c r="H20974" s="5">
        <v>18.8</v>
      </c>
      <c r="I20974">
        <v>20.74</v>
      </c>
      <c r="J20974">
        <v>21.06</v>
      </c>
      <c r="K20974">
        <v>18.850000000000001</v>
      </c>
      <c r="L20974" s="32">
        <v>19.059999999999999</v>
      </c>
      <c r="M20974">
        <v>32046</v>
      </c>
      <c r="N20974" t="s">
        <v>48</v>
      </c>
      <c r="O20974">
        <v>1</v>
      </c>
    </row>
    <row r="20975" spans="1:15" x14ac:dyDescent="0.25">
      <c r="A20975" s="2">
        <v>36759</v>
      </c>
      <c r="B20975">
        <v>2100</v>
      </c>
      <c r="C20975">
        <v>22.09</v>
      </c>
      <c r="D20975">
        <v>22.09</v>
      </c>
      <c r="E20975">
        <v>22.09</v>
      </c>
      <c r="F20975">
        <v>22.09</v>
      </c>
      <c r="G20975">
        <v>22.09</v>
      </c>
      <c r="H20975" s="5">
        <v>18.940000000000001</v>
      </c>
      <c r="I20975">
        <v>21.9</v>
      </c>
      <c r="J20975">
        <v>22.65</v>
      </c>
      <c r="K20975">
        <v>19</v>
      </c>
      <c r="L20975" s="32">
        <v>19.29</v>
      </c>
      <c r="M20975">
        <v>32972</v>
      </c>
      <c r="N20975" t="s">
        <v>48</v>
      </c>
      <c r="O20975">
        <v>1</v>
      </c>
    </row>
    <row r="20976" spans="1:15" x14ac:dyDescent="0.25">
      <c r="A20976" s="2">
        <v>36759</v>
      </c>
      <c r="B20976">
        <v>2200</v>
      </c>
      <c r="C20976">
        <v>17.39</v>
      </c>
      <c r="D20976">
        <v>17.39</v>
      </c>
      <c r="E20976">
        <v>17.39</v>
      </c>
      <c r="F20976">
        <v>17.39</v>
      </c>
      <c r="G20976">
        <v>17.39</v>
      </c>
      <c r="H20976" s="5">
        <v>18.5</v>
      </c>
      <c r="I20976">
        <v>19.34</v>
      </c>
      <c r="J20976">
        <v>20.09</v>
      </c>
      <c r="K20976">
        <v>18.5</v>
      </c>
      <c r="L20976" s="32">
        <v>18.52</v>
      </c>
      <c r="M20976">
        <v>31753</v>
      </c>
      <c r="N20976" t="s">
        <v>48</v>
      </c>
      <c r="O20976">
        <v>1</v>
      </c>
    </row>
    <row r="20977" spans="1:15" x14ac:dyDescent="0.25">
      <c r="A20977" s="2">
        <v>36759</v>
      </c>
      <c r="B20977">
        <v>2300</v>
      </c>
      <c r="C20977">
        <v>13.5</v>
      </c>
      <c r="D20977">
        <v>13.5</v>
      </c>
      <c r="E20977">
        <v>13.5</v>
      </c>
      <c r="F20977">
        <v>13.5</v>
      </c>
      <c r="G20977">
        <v>13.5</v>
      </c>
      <c r="H20977" s="5">
        <v>15</v>
      </c>
      <c r="I20977">
        <v>16.149999999999999</v>
      </c>
      <c r="J20977">
        <v>17.440000000000001</v>
      </c>
      <c r="K20977">
        <v>15</v>
      </c>
      <c r="L20977" s="32">
        <v>15</v>
      </c>
      <c r="M20977">
        <v>29035</v>
      </c>
      <c r="N20977" t="s">
        <v>48</v>
      </c>
      <c r="O20977">
        <v>1</v>
      </c>
    </row>
    <row r="20978" spans="1:15" x14ac:dyDescent="0.25">
      <c r="A20978" s="2">
        <v>36759</v>
      </c>
      <c r="B20978">
        <v>2400</v>
      </c>
      <c r="C20978">
        <v>10.46</v>
      </c>
      <c r="D20978">
        <v>10.46</v>
      </c>
      <c r="E20978">
        <v>10.46</v>
      </c>
      <c r="F20978">
        <v>10.46</v>
      </c>
      <c r="G20978">
        <v>10.46</v>
      </c>
      <c r="H20978" s="5">
        <v>14</v>
      </c>
      <c r="I20978">
        <v>14</v>
      </c>
      <c r="J20978">
        <v>14</v>
      </c>
      <c r="K20978">
        <v>14</v>
      </c>
      <c r="L20978" s="32">
        <v>14</v>
      </c>
      <c r="M20978">
        <v>26206</v>
      </c>
      <c r="N20978" t="s">
        <v>47</v>
      </c>
      <c r="O20978">
        <v>1</v>
      </c>
    </row>
    <row r="20979" spans="1:15" x14ac:dyDescent="0.25">
      <c r="A20979" s="2">
        <v>36760</v>
      </c>
      <c r="B20979">
        <v>100</v>
      </c>
      <c r="C20979">
        <v>5.01</v>
      </c>
      <c r="D20979">
        <v>5.01</v>
      </c>
      <c r="E20979">
        <v>5.01</v>
      </c>
      <c r="F20979">
        <v>5.01</v>
      </c>
      <c r="G20979">
        <v>5.01</v>
      </c>
      <c r="H20979" s="5">
        <v>12.1</v>
      </c>
      <c r="I20979">
        <v>12.1</v>
      </c>
      <c r="J20979">
        <v>12.1</v>
      </c>
      <c r="K20979">
        <v>12.1</v>
      </c>
      <c r="L20979" s="32">
        <v>12.1</v>
      </c>
      <c r="M20979">
        <v>24047</v>
      </c>
      <c r="N20979" t="s">
        <v>47</v>
      </c>
      <c r="O20979">
        <v>2</v>
      </c>
    </row>
    <row r="20980" spans="1:15" x14ac:dyDescent="0.25">
      <c r="A20980" s="2">
        <v>36760</v>
      </c>
      <c r="B20980">
        <v>200</v>
      </c>
      <c r="C20980">
        <v>3.25</v>
      </c>
      <c r="D20980">
        <v>3.25</v>
      </c>
      <c r="E20980">
        <v>3.25</v>
      </c>
      <c r="F20980">
        <v>3.25</v>
      </c>
      <c r="G20980">
        <v>3.25</v>
      </c>
      <c r="H20980" s="5">
        <v>10.9</v>
      </c>
      <c r="I20980">
        <v>10.9</v>
      </c>
      <c r="J20980">
        <v>10.9</v>
      </c>
      <c r="K20980">
        <v>10.9</v>
      </c>
      <c r="L20980" s="32">
        <v>10.9</v>
      </c>
      <c r="M20980">
        <v>22554</v>
      </c>
      <c r="N20980" t="s">
        <v>47</v>
      </c>
      <c r="O20980">
        <v>2</v>
      </c>
    </row>
    <row r="20981" spans="1:15" x14ac:dyDescent="0.25">
      <c r="A20981" s="2">
        <v>36760</v>
      </c>
      <c r="B20981">
        <v>300</v>
      </c>
      <c r="C20981">
        <v>7.56</v>
      </c>
      <c r="D20981">
        <v>7.56</v>
      </c>
      <c r="E20981">
        <v>7.56</v>
      </c>
      <c r="F20981">
        <v>7.56</v>
      </c>
      <c r="G20981">
        <v>7.56</v>
      </c>
      <c r="H20981" s="5">
        <v>10</v>
      </c>
      <c r="I20981">
        <v>10</v>
      </c>
      <c r="J20981">
        <v>10</v>
      </c>
      <c r="K20981">
        <v>10</v>
      </c>
      <c r="L20981" s="32">
        <v>10</v>
      </c>
      <c r="M20981">
        <v>21897</v>
      </c>
      <c r="N20981" t="s">
        <v>47</v>
      </c>
      <c r="O20981">
        <v>2</v>
      </c>
    </row>
    <row r="20982" spans="1:15" x14ac:dyDescent="0.25">
      <c r="A20982" s="2">
        <v>36760</v>
      </c>
      <c r="B20982">
        <v>400</v>
      </c>
      <c r="C20982">
        <v>0</v>
      </c>
      <c r="D20982">
        <v>0</v>
      </c>
      <c r="E20982">
        <v>0</v>
      </c>
      <c r="F20982">
        <v>0</v>
      </c>
      <c r="G20982">
        <v>0</v>
      </c>
      <c r="H20982" s="5">
        <v>7</v>
      </c>
      <c r="I20982">
        <v>7</v>
      </c>
      <c r="J20982">
        <v>7</v>
      </c>
      <c r="K20982">
        <v>7</v>
      </c>
      <c r="L20982" s="32">
        <v>7</v>
      </c>
      <c r="M20982">
        <v>21577</v>
      </c>
      <c r="N20982" t="s">
        <v>47</v>
      </c>
      <c r="O20982">
        <v>2</v>
      </c>
    </row>
    <row r="20983" spans="1:15" x14ac:dyDescent="0.25">
      <c r="A20983" s="2">
        <v>36760</v>
      </c>
      <c r="B20983">
        <v>500</v>
      </c>
      <c r="C20983">
        <v>7.79</v>
      </c>
      <c r="D20983">
        <v>7.79</v>
      </c>
      <c r="E20983">
        <v>7.79</v>
      </c>
      <c r="F20983">
        <v>7.79</v>
      </c>
      <c r="G20983">
        <v>7.79</v>
      </c>
      <c r="H20983" s="5">
        <v>10</v>
      </c>
      <c r="I20983">
        <v>10</v>
      </c>
      <c r="J20983">
        <v>10</v>
      </c>
      <c r="K20983">
        <v>10</v>
      </c>
      <c r="L20983" s="32">
        <v>10</v>
      </c>
      <c r="M20983">
        <v>21780</v>
      </c>
      <c r="N20983" t="s">
        <v>47</v>
      </c>
      <c r="O20983">
        <v>2</v>
      </c>
    </row>
    <row r="20984" spans="1:15" x14ac:dyDescent="0.25">
      <c r="A20984" s="2">
        <v>36760</v>
      </c>
      <c r="B20984">
        <v>600</v>
      </c>
      <c r="C20984">
        <v>12.51</v>
      </c>
      <c r="D20984">
        <v>12.51</v>
      </c>
      <c r="E20984">
        <v>12.51</v>
      </c>
      <c r="F20984">
        <v>12.51</v>
      </c>
      <c r="G20984">
        <v>12.51</v>
      </c>
      <c r="H20984" s="5">
        <v>11.4</v>
      </c>
      <c r="I20984">
        <v>11.4</v>
      </c>
      <c r="J20984">
        <v>11.4</v>
      </c>
      <c r="K20984">
        <v>11.4</v>
      </c>
      <c r="L20984" s="32">
        <v>11.4</v>
      </c>
      <c r="M20984">
        <v>23155</v>
      </c>
      <c r="N20984" t="s">
        <v>47</v>
      </c>
      <c r="O20984">
        <v>2</v>
      </c>
    </row>
    <row r="20985" spans="1:15" x14ac:dyDescent="0.25">
      <c r="A20985" s="2">
        <v>36760</v>
      </c>
      <c r="B20985">
        <v>700</v>
      </c>
      <c r="C20985">
        <v>13.48</v>
      </c>
      <c r="D20985">
        <v>13.48</v>
      </c>
      <c r="E20985">
        <v>13.48</v>
      </c>
      <c r="F20985">
        <v>13.48</v>
      </c>
      <c r="G20985">
        <v>13.48</v>
      </c>
      <c r="H20985" s="5">
        <v>14.1</v>
      </c>
      <c r="I20985">
        <v>14.1</v>
      </c>
      <c r="J20985">
        <v>14.1</v>
      </c>
      <c r="K20985">
        <v>14.1</v>
      </c>
      <c r="L20985" s="32">
        <v>14.1</v>
      </c>
      <c r="M20985">
        <v>25496</v>
      </c>
      <c r="N20985" t="s">
        <v>47</v>
      </c>
      <c r="O20985">
        <v>2</v>
      </c>
    </row>
    <row r="20986" spans="1:15" x14ac:dyDescent="0.25">
      <c r="A20986" s="2">
        <v>36760</v>
      </c>
      <c r="B20986">
        <v>800</v>
      </c>
      <c r="C20986">
        <v>15.13</v>
      </c>
      <c r="D20986">
        <v>15.13</v>
      </c>
      <c r="E20986">
        <v>15.13</v>
      </c>
      <c r="F20986">
        <v>15.13</v>
      </c>
      <c r="G20986">
        <v>15.13</v>
      </c>
      <c r="H20986" s="5">
        <v>15</v>
      </c>
      <c r="I20986">
        <v>15</v>
      </c>
      <c r="J20986">
        <v>15</v>
      </c>
      <c r="K20986">
        <v>15</v>
      </c>
      <c r="L20986" s="32">
        <v>15</v>
      </c>
      <c r="M20986">
        <v>27904</v>
      </c>
      <c r="N20986" t="s">
        <v>48</v>
      </c>
      <c r="O20986">
        <v>2</v>
      </c>
    </row>
    <row r="20987" spans="1:15" x14ac:dyDescent="0.25">
      <c r="A20987" s="2">
        <v>36760</v>
      </c>
      <c r="B20987">
        <v>900</v>
      </c>
      <c r="C20987">
        <v>16.850000000000001</v>
      </c>
      <c r="D20987">
        <v>16.850000000000001</v>
      </c>
      <c r="E20987">
        <v>16.850000000000001</v>
      </c>
      <c r="F20987">
        <v>16.850000000000001</v>
      </c>
      <c r="G20987">
        <v>16.850000000000001</v>
      </c>
      <c r="H20987" s="5">
        <v>16</v>
      </c>
      <c r="I20987">
        <v>16</v>
      </c>
      <c r="J20987">
        <v>16</v>
      </c>
      <c r="K20987">
        <v>16</v>
      </c>
      <c r="L20987" s="32">
        <v>16</v>
      </c>
      <c r="M20987">
        <v>29989</v>
      </c>
      <c r="N20987" t="s">
        <v>48</v>
      </c>
      <c r="O20987">
        <v>2</v>
      </c>
    </row>
    <row r="20988" spans="1:15" x14ac:dyDescent="0.25">
      <c r="A20988" s="2">
        <v>36760</v>
      </c>
      <c r="B20988">
        <v>1000</v>
      </c>
      <c r="C20988">
        <v>18.809999999999999</v>
      </c>
      <c r="D20988">
        <v>18.809999999999999</v>
      </c>
      <c r="E20988">
        <v>18.809999999999999</v>
      </c>
      <c r="F20988">
        <v>18.809999999999999</v>
      </c>
      <c r="G20988">
        <v>18.809999999999999</v>
      </c>
      <c r="H20988" s="5">
        <v>18.440000000000001</v>
      </c>
      <c r="I20988">
        <v>18.440000000000001</v>
      </c>
      <c r="J20988">
        <v>18.440000000000001</v>
      </c>
      <c r="K20988">
        <v>18.440000000000001</v>
      </c>
      <c r="L20988" s="32">
        <v>18.440000000000001</v>
      </c>
      <c r="M20988">
        <v>31595</v>
      </c>
      <c r="N20988" t="s">
        <v>48</v>
      </c>
      <c r="O20988">
        <v>2</v>
      </c>
    </row>
    <row r="20989" spans="1:15" x14ac:dyDescent="0.25">
      <c r="A20989" s="2">
        <v>36760</v>
      </c>
      <c r="B20989">
        <v>1100</v>
      </c>
      <c r="C20989">
        <v>21.5</v>
      </c>
      <c r="D20989">
        <v>21.5</v>
      </c>
      <c r="E20989">
        <v>21.5</v>
      </c>
      <c r="F20989">
        <v>21.5</v>
      </c>
      <c r="G20989">
        <v>21.5</v>
      </c>
      <c r="H20989" s="5">
        <v>20.28</v>
      </c>
      <c r="I20989">
        <v>20.28</v>
      </c>
      <c r="J20989">
        <v>20.28</v>
      </c>
      <c r="K20989">
        <v>20.28</v>
      </c>
      <c r="L20989" s="32">
        <v>20.28</v>
      </c>
      <c r="M20989">
        <v>32977</v>
      </c>
      <c r="N20989" t="s">
        <v>48</v>
      </c>
      <c r="O20989">
        <v>2</v>
      </c>
    </row>
    <row r="20990" spans="1:15" x14ac:dyDescent="0.25">
      <c r="A20990" s="2">
        <v>36760</v>
      </c>
      <c r="B20990">
        <v>1200</v>
      </c>
      <c r="C20990">
        <v>32.97</v>
      </c>
      <c r="D20990">
        <v>32.97</v>
      </c>
      <c r="E20990">
        <v>32.97</v>
      </c>
      <c r="F20990">
        <v>32.97</v>
      </c>
      <c r="G20990">
        <v>32.97</v>
      </c>
      <c r="H20990" s="5">
        <v>23.05</v>
      </c>
      <c r="I20990">
        <v>23.05</v>
      </c>
      <c r="J20990">
        <v>23.05</v>
      </c>
      <c r="K20990">
        <v>23.05</v>
      </c>
      <c r="L20990" s="32">
        <v>23.05</v>
      </c>
      <c r="M20990">
        <v>33910</v>
      </c>
      <c r="N20990" t="s">
        <v>48</v>
      </c>
      <c r="O20990">
        <v>2</v>
      </c>
    </row>
    <row r="20991" spans="1:15" x14ac:dyDescent="0.25">
      <c r="A20991" s="2">
        <v>36760</v>
      </c>
      <c r="B20991">
        <v>1300</v>
      </c>
      <c r="C20991">
        <v>20.95</v>
      </c>
      <c r="D20991">
        <v>20.95</v>
      </c>
      <c r="E20991">
        <v>20.95</v>
      </c>
      <c r="F20991">
        <v>20.95</v>
      </c>
      <c r="G20991">
        <v>20.95</v>
      </c>
      <c r="H20991" s="5">
        <v>22.19</v>
      </c>
      <c r="I20991">
        <v>22.19</v>
      </c>
      <c r="J20991">
        <v>22.19</v>
      </c>
      <c r="K20991">
        <v>22.19</v>
      </c>
      <c r="L20991" s="32">
        <v>22.19</v>
      </c>
      <c r="M20991">
        <v>34948</v>
      </c>
      <c r="N20991" t="s">
        <v>48</v>
      </c>
      <c r="O20991">
        <v>2</v>
      </c>
    </row>
    <row r="20992" spans="1:15" x14ac:dyDescent="0.25">
      <c r="A20992" s="2">
        <v>36760</v>
      </c>
      <c r="B20992">
        <v>1400</v>
      </c>
      <c r="C20992">
        <v>49.63</v>
      </c>
      <c r="D20992">
        <v>49.63</v>
      </c>
      <c r="E20992">
        <v>49.63</v>
      </c>
      <c r="F20992">
        <v>49.63</v>
      </c>
      <c r="G20992">
        <v>49.63</v>
      </c>
      <c r="H20992" s="5">
        <v>26</v>
      </c>
      <c r="I20992">
        <v>26</v>
      </c>
      <c r="J20992">
        <v>25.92</v>
      </c>
      <c r="K20992">
        <v>26.06</v>
      </c>
      <c r="L20992" s="32">
        <v>26.2</v>
      </c>
      <c r="M20992">
        <v>35132</v>
      </c>
      <c r="N20992" t="s">
        <v>48</v>
      </c>
      <c r="O20992">
        <v>2</v>
      </c>
    </row>
    <row r="20993" spans="1:15" x14ac:dyDescent="0.25">
      <c r="A20993" s="2">
        <v>36760</v>
      </c>
      <c r="B20993">
        <v>1500</v>
      </c>
      <c r="C20993">
        <v>52.6</v>
      </c>
      <c r="D20993">
        <v>52.6</v>
      </c>
      <c r="E20993">
        <v>52.6</v>
      </c>
      <c r="F20993">
        <v>52.6</v>
      </c>
      <c r="G20993">
        <v>52.6</v>
      </c>
      <c r="H20993" s="5">
        <v>29.14</v>
      </c>
      <c r="I20993">
        <v>30</v>
      </c>
      <c r="J20993">
        <v>29.98</v>
      </c>
      <c r="K20993">
        <v>29.22</v>
      </c>
      <c r="L20993" s="32">
        <v>29.45</v>
      </c>
      <c r="M20993">
        <v>35579</v>
      </c>
      <c r="N20993" t="s">
        <v>48</v>
      </c>
      <c r="O20993">
        <v>2</v>
      </c>
    </row>
    <row r="20994" spans="1:15" x14ac:dyDescent="0.25">
      <c r="A20994" s="2">
        <v>36760</v>
      </c>
      <c r="B20994">
        <v>1600</v>
      </c>
      <c r="C20994">
        <v>52.84</v>
      </c>
      <c r="D20994">
        <v>52.84</v>
      </c>
      <c r="E20994">
        <v>52.84</v>
      </c>
      <c r="F20994">
        <v>52.84</v>
      </c>
      <c r="G20994">
        <v>52.84</v>
      </c>
      <c r="H20994" s="5">
        <v>32</v>
      </c>
      <c r="I20994">
        <v>32.340000000000003</v>
      </c>
      <c r="J20994">
        <v>32.29</v>
      </c>
      <c r="K20994">
        <v>32.06</v>
      </c>
      <c r="L20994" s="32">
        <v>32.21</v>
      </c>
      <c r="M20994">
        <v>35824</v>
      </c>
      <c r="N20994" t="s">
        <v>48</v>
      </c>
      <c r="O20994">
        <v>2</v>
      </c>
    </row>
    <row r="20995" spans="1:15" x14ac:dyDescent="0.25">
      <c r="A20995" s="2">
        <v>36760</v>
      </c>
      <c r="B20995">
        <v>1700</v>
      </c>
      <c r="C20995">
        <v>31.12</v>
      </c>
      <c r="D20995">
        <v>31.12</v>
      </c>
      <c r="E20995">
        <v>31.11</v>
      </c>
      <c r="F20995">
        <v>31.18</v>
      </c>
      <c r="G20995">
        <v>31.13</v>
      </c>
      <c r="H20995" s="5">
        <v>32</v>
      </c>
      <c r="I20995">
        <v>32.340000000000003</v>
      </c>
      <c r="J20995">
        <v>32.29</v>
      </c>
      <c r="K20995">
        <v>32.06</v>
      </c>
      <c r="L20995" s="32">
        <v>32.21</v>
      </c>
      <c r="M20995">
        <v>35780</v>
      </c>
      <c r="N20995" t="s">
        <v>48</v>
      </c>
      <c r="O20995">
        <v>2</v>
      </c>
    </row>
    <row r="20996" spans="1:15" x14ac:dyDescent="0.25">
      <c r="A20996" s="2">
        <v>36760</v>
      </c>
      <c r="B20996">
        <v>1800</v>
      </c>
      <c r="C20996">
        <v>19.93</v>
      </c>
      <c r="D20996">
        <v>19.920000000000002</v>
      </c>
      <c r="E20996">
        <v>19.77</v>
      </c>
      <c r="F20996">
        <v>20.72</v>
      </c>
      <c r="G20996">
        <v>19.989999999999998</v>
      </c>
      <c r="H20996" s="5">
        <v>29.03</v>
      </c>
      <c r="I20996">
        <v>29.03</v>
      </c>
      <c r="J20996">
        <v>28.96</v>
      </c>
      <c r="K20996">
        <v>29.09</v>
      </c>
      <c r="L20996" s="32">
        <v>29.21</v>
      </c>
      <c r="M20996">
        <v>35595</v>
      </c>
      <c r="N20996" t="s">
        <v>48</v>
      </c>
      <c r="O20996">
        <v>2</v>
      </c>
    </row>
    <row r="20997" spans="1:15" x14ac:dyDescent="0.25">
      <c r="A20997" s="2">
        <v>36760</v>
      </c>
      <c r="B20997">
        <v>1900</v>
      </c>
      <c r="C20997">
        <v>18.86</v>
      </c>
      <c r="D20997">
        <v>18.850000000000001</v>
      </c>
      <c r="E20997">
        <v>18.68</v>
      </c>
      <c r="F20997">
        <v>19.690000000000001</v>
      </c>
      <c r="G20997">
        <v>18.920000000000002</v>
      </c>
      <c r="H20997" s="5">
        <v>22.09</v>
      </c>
      <c r="I20997">
        <v>22.09</v>
      </c>
      <c r="J20997">
        <v>22.09</v>
      </c>
      <c r="K20997">
        <v>22.09</v>
      </c>
      <c r="L20997" s="32">
        <v>22.09</v>
      </c>
      <c r="M20997">
        <v>34408</v>
      </c>
      <c r="N20997" t="s">
        <v>48</v>
      </c>
      <c r="O20997">
        <v>2</v>
      </c>
    </row>
    <row r="20998" spans="1:15" x14ac:dyDescent="0.25">
      <c r="A20998" s="2">
        <v>36760</v>
      </c>
      <c r="B20998">
        <v>2000</v>
      </c>
      <c r="C20998">
        <v>22.62</v>
      </c>
      <c r="D20998">
        <v>22.62</v>
      </c>
      <c r="E20998">
        <v>22.58</v>
      </c>
      <c r="F20998">
        <v>22.83</v>
      </c>
      <c r="G20998">
        <v>22.64</v>
      </c>
      <c r="H20998" s="5">
        <v>19</v>
      </c>
      <c r="I20998">
        <v>19</v>
      </c>
      <c r="J20998">
        <v>19</v>
      </c>
      <c r="K20998">
        <v>19</v>
      </c>
      <c r="L20998" s="32">
        <v>19</v>
      </c>
      <c r="M20998">
        <v>33472</v>
      </c>
      <c r="N20998" t="s">
        <v>48</v>
      </c>
      <c r="O20998">
        <v>2</v>
      </c>
    </row>
    <row r="20999" spans="1:15" x14ac:dyDescent="0.25">
      <c r="A20999" s="2">
        <v>36760</v>
      </c>
      <c r="B20999">
        <v>2100</v>
      </c>
      <c r="C20999">
        <v>50.3</v>
      </c>
      <c r="D20999">
        <v>50.3</v>
      </c>
      <c r="E20999">
        <v>50.3</v>
      </c>
      <c r="F20999">
        <v>50.3</v>
      </c>
      <c r="G20999">
        <v>50.3</v>
      </c>
      <c r="H20999" s="5">
        <v>19</v>
      </c>
      <c r="I20999">
        <v>19.57</v>
      </c>
      <c r="J20999">
        <v>19.600000000000001</v>
      </c>
      <c r="K20999">
        <v>19.010000000000002</v>
      </c>
      <c r="L20999" s="32">
        <v>19.079999999999998</v>
      </c>
      <c r="M20999">
        <v>34475</v>
      </c>
      <c r="N20999" t="s">
        <v>48</v>
      </c>
      <c r="O20999">
        <v>2</v>
      </c>
    </row>
    <row r="21000" spans="1:15" x14ac:dyDescent="0.25">
      <c r="A21000" s="2">
        <v>36760</v>
      </c>
      <c r="B21000">
        <v>2200</v>
      </c>
      <c r="C21000">
        <v>22.52</v>
      </c>
      <c r="D21000">
        <v>22.52</v>
      </c>
      <c r="E21000">
        <v>22.52</v>
      </c>
      <c r="F21000">
        <v>22.52</v>
      </c>
      <c r="G21000">
        <v>22.52</v>
      </c>
      <c r="H21000" s="5">
        <v>18.79</v>
      </c>
      <c r="I21000">
        <v>18.79</v>
      </c>
      <c r="J21000">
        <v>18.79</v>
      </c>
      <c r="K21000">
        <v>18.79</v>
      </c>
      <c r="L21000" s="32">
        <v>18.79</v>
      </c>
      <c r="M21000">
        <v>33173</v>
      </c>
      <c r="N21000" t="s">
        <v>48</v>
      </c>
      <c r="O21000">
        <v>2</v>
      </c>
    </row>
    <row r="21001" spans="1:15" x14ac:dyDescent="0.25">
      <c r="A21001" s="2">
        <v>36760</v>
      </c>
      <c r="B21001">
        <v>2300</v>
      </c>
      <c r="C21001">
        <v>16.13</v>
      </c>
      <c r="D21001">
        <v>16.13</v>
      </c>
      <c r="E21001">
        <v>16.13</v>
      </c>
      <c r="F21001">
        <v>16.13</v>
      </c>
      <c r="G21001">
        <v>16.13</v>
      </c>
      <c r="H21001" s="5">
        <v>15</v>
      </c>
      <c r="I21001">
        <v>15</v>
      </c>
      <c r="J21001">
        <v>15</v>
      </c>
      <c r="K21001">
        <v>15</v>
      </c>
      <c r="L21001" s="32">
        <v>15</v>
      </c>
      <c r="M21001">
        <v>30494</v>
      </c>
      <c r="N21001" t="s">
        <v>48</v>
      </c>
      <c r="O21001">
        <v>2</v>
      </c>
    </row>
    <row r="21002" spans="1:15" x14ac:dyDescent="0.25">
      <c r="A21002" s="2">
        <v>36760</v>
      </c>
      <c r="B21002">
        <v>2400</v>
      </c>
      <c r="C21002">
        <v>13.92</v>
      </c>
      <c r="D21002">
        <v>13.92</v>
      </c>
      <c r="E21002">
        <v>13.92</v>
      </c>
      <c r="F21002">
        <v>13.92</v>
      </c>
      <c r="G21002">
        <v>13.92</v>
      </c>
      <c r="H21002" s="5">
        <v>13.03</v>
      </c>
      <c r="I21002">
        <v>13.03</v>
      </c>
      <c r="J21002">
        <v>13.03</v>
      </c>
      <c r="K21002">
        <v>13.03</v>
      </c>
      <c r="L21002" s="32">
        <v>13.03</v>
      </c>
      <c r="M21002">
        <v>27553</v>
      </c>
      <c r="N21002" t="s">
        <v>47</v>
      </c>
      <c r="O21002">
        <v>2</v>
      </c>
    </row>
    <row r="21003" spans="1:15" x14ac:dyDescent="0.25">
      <c r="A21003" s="2">
        <v>36761</v>
      </c>
      <c r="B21003">
        <v>100</v>
      </c>
      <c r="C21003">
        <v>11.87</v>
      </c>
      <c r="D21003">
        <v>11.87</v>
      </c>
      <c r="E21003">
        <v>11.87</v>
      </c>
      <c r="F21003">
        <v>11.87</v>
      </c>
      <c r="G21003">
        <v>11.87</v>
      </c>
      <c r="H21003" s="5">
        <v>11.5</v>
      </c>
      <c r="I21003">
        <v>11.5</v>
      </c>
      <c r="J21003">
        <v>11.5</v>
      </c>
      <c r="K21003">
        <v>11.5</v>
      </c>
      <c r="L21003" s="32">
        <v>11.5</v>
      </c>
      <c r="M21003">
        <v>25448</v>
      </c>
      <c r="N21003" t="s">
        <v>47</v>
      </c>
      <c r="O21003">
        <v>3</v>
      </c>
    </row>
    <row r="21004" spans="1:15" x14ac:dyDescent="0.25">
      <c r="A21004" s="2">
        <v>36761</v>
      </c>
      <c r="B21004">
        <v>200</v>
      </c>
      <c r="C21004">
        <v>13</v>
      </c>
      <c r="D21004">
        <v>13</v>
      </c>
      <c r="E21004">
        <v>13</v>
      </c>
      <c r="F21004">
        <v>13</v>
      </c>
      <c r="G21004">
        <v>13</v>
      </c>
      <c r="H21004" s="5">
        <v>9</v>
      </c>
      <c r="I21004">
        <v>9</v>
      </c>
      <c r="J21004">
        <v>9</v>
      </c>
      <c r="K21004">
        <v>9</v>
      </c>
      <c r="L21004" s="32">
        <v>9</v>
      </c>
      <c r="M21004">
        <v>23956</v>
      </c>
      <c r="N21004" t="s">
        <v>47</v>
      </c>
      <c r="O21004">
        <v>3</v>
      </c>
    </row>
    <row r="21005" spans="1:15" x14ac:dyDescent="0.25">
      <c r="A21005" s="2">
        <v>36761</v>
      </c>
      <c r="B21005">
        <v>300</v>
      </c>
      <c r="C21005">
        <v>12.44</v>
      </c>
      <c r="D21005">
        <v>12.44</v>
      </c>
      <c r="E21005">
        <v>12.44</v>
      </c>
      <c r="F21005">
        <v>12.44</v>
      </c>
      <c r="G21005">
        <v>12.44</v>
      </c>
      <c r="H21005" s="5">
        <v>9</v>
      </c>
      <c r="I21005">
        <v>9</v>
      </c>
      <c r="J21005">
        <v>9</v>
      </c>
      <c r="K21005">
        <v>9</v>
      </c>
      <c r="L21005" s="32">
        <v>9</v>
      </c>
      <c r="M21005">
        <v>23163</v>
      </c>
      <c r="N21005" t="s">
        <v>47</v>
      </c>
      <c r="O21005">
        <v>3</v>
      </c>
    </row>
    <row r="21006" spans="1:15" x14ac:dyDescent="0.25">
      <c r="A21006" s="2">
        <v>36761</v>
      </c>
      <c r="B21006">
        <v>400</v>
      </c>
      <c r="C21006">
        <v>12.5</v>
      </c>
      <c r="D21006">
        <v>12.5</v>
      </c>
      <c r="E21006">
        <v>12.5</v>
      </c>
      <c r="F21006">
        <v>12.5</v>
      </c>
      <c r="G21006">
        <v>12.5</v>
      </c>
      <c r="H21006" s="5">
        <v>8</v>
      </c>
      <c r="I21006">
        <v>8</v>
      </c>
      <c r="J21006">
        <v>8</v>
      </c>
      <c r="K21006">
        <v>8</v>
      </c>
      <c r="L21006" s="32">
        <v>8</v>
      </c>
      <c r="M21006">
        <v>22763</v>
      </c>
      <c r="N21006" t="s">
        <v>47</v>
      </c>
      <c r="O21006">
        <v>3</v>
      </c>
    </row>
    <row r="21007" spans="1:15" x14ac:dyDescent="0.25">
      <c r="A21007" s="2">
        <v>36761</v>
      </c>
      <c r="B21007">
        <v>500</v>
      </c>
      <c r="C21007">
        <v>12.5</v>
      </c>
      <c r="D21007">
        <v>12.5</v>
      </c>
      <c r="E21007">
        <v>12.5</v>
      </c>
      <c r="F21007">
        <v>12.5</v>
      </c>
      <c r="G21007">
        <v>12.5</v>
      </c>
      <c r="H21007" s="5">
        <v>9</v>
      </c>
      <c r="I21007">
        <v>9</v>
      </c>
      <c r="J21007">
        <v>9</v>
      </c>
      <c r="K21007">
        <v>9</v>
      </c>
      <c r="L21007" s="32">
        <v>9</v>
      </c>
      <c r="M21007">
        <v>22954</v>
      </c>
      <c r="N21007" t="s">
        <v>47</v>
      </c>
      <c r="O21007">
        <v>3</v>
      </c>
    </row>
    <row r="21008" spans="1:15" x14ac:dyDescent="0.25">
      <c r="A21008" s="2">
        <v>36761</v>
      </c>
      <c r="B21008">
        <v>600</v>
      </c>
      <c r="C21008">
        <v>13.93</v>
      </c>
      <c r="D21008">
        <v>13.93</v>
      </c>
      <c r="E21008">
        <v>13.93</v>
      </c>
      <c r="F21008">
        <v>13.93</v>
      </c>
      <c r="G21008">
        <v>13.93</v>
      </c>
      <c r="H21008" s="5">
        <v>11.36</v>
      </c>
      <c r="I21008">
        <v>11.36</v>
      </c>
      <c r="J21008">
        <v>11.36</v>
      </c>
      <c r="K21008">
        <v>11.36</v>
      </c>
      <c r="L21008" s="32">
        <v>11.36</v>
      </c>
      <c r="M21008">
        <v>24405</v>
      </c>
      <c r="N21008" t="s">
        <v>47</v>
      </c>
      <c r="O21008">
        <v>3</v>
      </c>
    </row>
    <row r="21009" spans="1:15" x14ac:dyDescent="0.25">
      <c r="A21009" s="2">
        <v>36761</v>
      </c>
      <c r="B21009">
        <v>700</v>
      </c>
      <c r="C21009">
        <v>16.04</v>
      </c>
      <c r="D21009">
        <v>16.04</v>
      </c>
      <c r="E21009">
        <v>16.04</v>
      </c>
      <c r="F21009">
        <v>16.04</v>
      </c>
      <c r="G21009">
        <v>16.04</v>
      </c>
      <c r="H21009" s="5">
        <v>14</v>
      </c>
      <c r="I21009">
        <v>14</v>
      </c>
      <c r="J21009">
        <v>14</v>
      </c>
      <c r="K21009">
        <v>14</v>
      </c>
      <c r="L21009" s="32">
        <v>14</v>
      </c>
      <c r="M21009">
        <v>26690</v>
      </c>
      <c r="N21009" t="s">
        <v>47</v>
      </c>
      <c r="O21009">
        <v>3</v>
      </c>
    </row>
    <row r="21010" spans="1:15" x14ac:dyDescent="0.25">
      <c r="A21010" s="2">
        <v>36761</v>
      </c>
      <c r="B21010">
        <v>800</v>
      </c>
      <c r="C21010">
        <v>18.54</v>
      </c>
      <c r="D21010">
        <v>18.54</v>
      </c>
      <c r="E21010">
        <v>18.54</v>
      </c>
      <c r="F21010">
        <v>18.54</v>
      </c>
      <c r="G21010">
        <v>18.54</v>
      </c>
      <c r="H21010" s="5">
        <v>16.100000000000001</v>
      </c>
      <c r="I21010">
        <v>16.100000000000001</v>
      </c>
      <c r="J21010">
        <v>16.100000000000001</v>
      </c>
      <c r="K21010">
        <v>16.100000000000001</v>
      </c>
      <c r="L21010" s="32">
        <v>16.100000000000001</v>
      </c>
      <c r="M21010">
        <v>29170</v>
      </c>
      <c r="N21010" t="s">
        <v>48</v>
      </c>
      <c r="O21010">
        <v>3</v>
      </c>
    </row>
    <row r="21011" spans="1:15" x14ac:dyDescent="0.25">
      <c r="A21011" s="2">
        <v>36761</v>
      </c>
      <c r="B21011">
        <v>900</v>
      </c>
      <c r="C21011">
        <v>19.07</v>
      </c>
      <c r="D21011">
        <v>19.07</v>
      </c>
      <c r="E21011">
        <v>19.07</v>
      </c>
      <c r="F21011">
        <v>19.07</v>
      </c>
      <c r="G21011">
        <v>19.07</v>
      </c>
      <c r="H21011" s="5">
        <v>17</v>
      </c>
      <c r="I21011">
        <v>17</v>
      </c>
      <c r="J21011">
        <v>17</v>
      </c>
      <c r="K21011">
        <v>17</v>
      </c>
      <c r="L21011" s="32">
        <v>17</v>
      </c>
      <c r="M21011">
        <v>31229</v>
      </c>
      <c r="N21011" t="s">
        <v>48</v>
      </c>
      <c r="O21011">
        <v>3</v>
      </c>
    </row>
    <row r="21012" spans="1:15" x14ac:dyDescent="0.25">
      <c r="A21012" s="2">
        <v>36761</v>
      </c>
      <c r="B21012">
        <v>1000</v>
      </c>
      <c r="C21012">
        <v>34.58</v>
      </c>
      <c r="D21012">
        <v>34.58</v>
      </c>
      <c r="E21012">
        <v>34.58</v>
      </c>
      <c r="F21012">
        <v>34.58</v>
      </c>
      <c r="G21012">
        <v>34.58</v>
      </c>
      <c r="H21012" s="5">
        <v>19.329999999999998</v>
      </c>
      <c r="I21012">
        <v>19.329999999999998</v>
      </c>
      <c r="J21012">
        <v>19.329999999999998</v>
      </c>
      <c r="K21012">
        <v>19.329999999999998</v>
      </c>
      <c r="L21012" s="32">
        <v>19.329999999999998</v>
      </c>
      <c r="M21012">
        <v>32885</v>
      </c>
      <c r="N21012" t="s">
        <v>48</v>
      </c>
      <c r="O21012">
        <v>3</v>
      </c>
    </row>
    <row r="21013" spans="1:15" x14ac:dyDescent="0.25">
      <c r="A21013" s="2">
        <v>36761</v>
      </c>
      <c r="B21013">
        <v>1100</v>
      </c>
      <c r="C21013">
        <v>39.47</v>
      </c>
      <c r="D21013">
        <v>39.47</v>
      </c>
      <c r="E21013">
        <v>39.47</v>
      </c>
      <c r="F21013">
        <v>39.47</v>
      </c>
      <c r="G21013">
        <v>39.47</v>
      </c>
      <c r="H21013" s="5">
        <v>23.17</v>
      </c>
      <c r="I21013">
        <v>23.17</v>
      </c>
      <c r="J21013">
        <v>23.17</v>
      </c>
      <c r="K21013">
        <v>23.17</v>
      </c>
      <c r="L21013" s="32">
        <v>23.17</v>
      </c>
      <c r="M21013">
        <v>34144</v>
      </c>
      <c r="N21013" t="s">
        <v>48</v>
      </c>
      <c r="O21013">
        <v>3</v>
      </c>
    </row>
    <row r="21014" spans="1:15" x14ac:dyDescent="0.25">
      <c r="A21014" s="2">
        <v>36761</v>
      </c>
      <c r="B21014">
        <v>1200</v>
      </c>
      <c r="C21014">
        <v>57.86</v>
      </c>
      <c r="D21014">
        <v>57.86</v>
      </c>
      <c r="E21014">
        <v>57.86</v>
      </c>
      <c r="F21014">
        <v>57.86</v>
      </c>
      <c r="G21014">
        <v>57.86</v>
      </c>
      <c r="H21014" s="5">
        <v>26.36</v>
      </c>
      <c r="I21014">
        <v>25.94</v>
      </c>
      <c r="J21014">
        <v>25.85</v>
      </c>
      <c r="K21014">
        <v>26.31</v>
      </c>
      <c r="L21014" s="32">
        <v>26.2</v>
      </c>
      <c r="M21014">
        <v>34626</v>
      </c>
      <c r="N21014" t="s">
        <v>48</v>
      </c>
      <c r="O21014">
        <v>3</v>
      </c>
    </row>
    <row r="21015" spans="1:15" x14ac:dyDescent="0.25">
      <c r="A21015" s="2">
        <v>36761</v>
      </c>
      <c r="B21015">
        <v>1300</v>
      </c>
      <c r="C21015">
        <v>20.52</v>
      </c>
      <c r="D21015">
        <v>20.51</v>
      </c>
      <c r="E21015">
        <v>20.38</v>
      </c>
      <c r="F21015">
        <v>21.13</v>
      </c>
      <c r="G21015">
        <v>20.56</v>
      </c>
      <c r="H21015" s="5">
        <v>26.8</v>
      </c>
      <c r="I21015">
        <v>26.38</v>
      </c>
      <c r="J21015">
        <v>26.29</v>
      </c>
      <c r="K21015">
        <v>26.75</v>
      </c>
      <c r="L21015" s="32">
        <v>26.63</v>
      </c>
      <c r="M21015">
        <v>35097</v>
      </c>
      <c r="N21015" t="s">
        <v>48</v>
      </c>
      <c r="O21015">
        <v>3</v>
      </c>
    </row>
    <row r="21016" spans="1:15" x14ac:dyDescent="0.25">
      <c r="A21016" s="2">
        <v>36761</v>
      </c>
      <c r="B21016">
        <v>1400</v>
      </c>
      <c r="C21016">
        <v>43.5</v>
      </c>
      <c r="D21016">
        <v>43.49</v>
      </c>
      <c r="E21016">
        <v>43.4</v>
      </c>
      <c r="F21016">
        <v>43.95</v>
      </c>
      <c r="G21016">
        <v>43.53</v>
      </c>
      <c r="H21016" s="5">
        <v>30</v>
      </c>
      <c r="I21016">
        <v>29.63</v>
      </c>
      <c r="J21016">
        <v>29.55</v>
      </c>
      <c r="K21016">
        <v>29.95</v>
      </c>
      <c r="L21016" s="32">
        <v>29.83</v>
      </c>
      <c r="M21016">
        <v>35360</v>
      </c>
      <c r="N21016" t="s">
        <v>48</v>
      </c>
      <c r="O21016">
        <v>3</v>
      </c>
    </row>
    <row r="21017" spans="1:15" x14ac:dyDescent="0.25">
      <c r="A21017" s="2">
        <v>36761</v>
      </c>
      <c r="B21017">
        <v>1500</v>
      </c>
      <c r="C21017">
        <v>47.89</v>
      </c>
      <c r="D21017">
        <v>47.89</v>
      </c>
      <c r="E21017">
        <v>47.8</v>
      </c>
      <c r="F21017">
        <v>48.32</v>
      </c>
      <c r="G21017">
        <v>47.93</v>
      </c>
      <c r="H21017" s="5">
        <v>33.29</v>
      </c>
      <c r="I21017">
        <v>34.020000000000003</v>
      </c>
      <c r="J21017">
        <v>34.020000000000003</v>
      </c>
      <c r="K21017">
        <v>33.270000000000003</v>
      </c>
      <c r="L21017" s="32">
        <v>33.299999999999997</v>
      </c>
      <c r="M21017">
        <v>35246</v>
      </c>
      <c r="N21017" t="s">
        <v>48</v>
      </c>
      <c r="O21017">
        <v>3</v>
      </c>
    </row>
    <row r="21018" spans="1:15" x14ac:dyDescent="0.25">
      <c r="A21018" s="2">
        <v>36761</v>
      </c>
      <c r="B21018">
        <v>1600</v>
      </c>
      <c r="C21018">
        <v>23.53</v>
      </c>
      <c r="D21018">
        <v>23.51</v>
      </c>
      <c r="E21018">
        <v>23.34</v>
      </c>
      <c r="F21018">
        <v>24.38</v>
      </c>
      <c r="G21018">
        <v>23.6</v>
      </c>
      <c r="H21018" s="5">
        <v>36.56</v>
      </c>
      <c r="I21018">
        <v>36.270000000000003</v>
      </c>
      <c r="J21018">
        <v>36.21</v>
      </c>
      <c r="K21018">
        <v>36.520000000000003</v>
      </c>
      <c r="L21018" s="32">
        <v>36.44</v>
      </c>
      <c r="M21018">
        <v>35363</v>
      </c>
      <c r="N21018" t="s">
        <v>48</v>
      </c>
      <c r="O21018">
        <v>3</v>
      </c>
    </row>
    <row r="21019" spans="1:15" x14ac:dyDescent="0.25">
      <c r="A21019" s="2">
        <v>36761</v>
      </c>
      <c r="B21019">
        <v>1700</v>
      </c>
      <c r="C21019">
        <v>29.03</v>
      </c>
      <c r="D21019">
        <v>28.99</v>
      </c>
      <c r="E21019">
        <v>28.84</v>
      </c>
      <c r="F21019">
        <v>29.85</v>
      </c>
      <c r="G21019">
        <v>29.1</v>
      </c>
      <c r="H21019" s="5">
        <v>36.340000000000003</v>
      </c>
      <c r="I21019">
        <v>36.04</v>
      </c>
      <c r="J21019">
        <v>35.979999999999997</v>
      </c>
      <c r="K21019">
        <v>36.299999999999997</v>
      </c>
      <c r="L21019" s="32">
        <v>36.21</v>
      </c>
      <c r="M21019">
        <v>35019</v>
      </c>
      <c r="N21019" t="s">
        <v>48</v>
      </c>
      <c r="O21019">
        <v>3</v>
      </c>
    </row>
    <row r="21020" spans="1:15" x14ac:dyDescent="0.25">
      <c r="A21020" s="2">
        <v>36761</v>
      </c>
      <c r="B21020">
        <v>1800</v>
      </c>
      <c r="C21020">
        <v>47.57</v>
      </c>
      <c r="D21020">
        <v>47.55</v>
      </c>
      <c r="E21020">
        <v>47.47</v>
      </c>
      <c r="F21020">
        <v>47.99</v>
      </c>
      <c r="G21020">
        <v>47.6</v>
      </c>
      <c r="H21020" s="5">
        <v>33.17</v>
      </c>
      <c r="I21020">
        <v>32.840000000000003</v>
      </c>
      <c r="J21020">
        <v>32.83</v>
      </c>
      <c r="K21020">
        <v>33.08</v>
      </c>
      <c r="L21020" s="32">
        <v>32.880000000000003</v>
      </c>
      <c r="M21020">
        <v>34884</v>
      </c>
      <c r="N21020" t="s">
        <v>48</v>
      </c>
      <c r="O21020">
        <v>3</v>
      </c>
    </row>
    <row r="21021" spans="1:15" x14ac:dyDescent="0.25">
      <c r="A21021" s="2">
        <v>36761</v>
      </c>
      <c r="B21021">
        <v>1900</v>
      </c>
      <c r="C21021">
        <v>35.770000000000003</v>
      </c>
      <c r="D21021">
        <v>35.76</v>
      </c>
      <c r="E21021">
        <v>35.64</v>
      </c>
      <c r="F21021">
        <v>36.340000000000003</v>
      </c>
      <c r="G21021">
        <v>35.81</v>
      </c>
      <c r="H21021" s="5">
        <v>26.8</v>
      </c>
      <c r="I21021">
        <v>26.39</v>
      </c>
      <c r="J21021">
        <v>26.39</v>
      </c>
      <c r="K21021">
        <v>26.67</v>
      </c>
      <c r="L21021" s="32">
        <v>26.39</v>
      </c>
      <c r="M21021">
        <v>34438</v>
      </c>
      <c r="N21021" t="s">
        <v>48</v>
      </c>
      <c r="O21021">
        <v>3</v>
      </c>
    </row>
    <row r="21022" spans="1:15" x14ac:dyDescent="0.25">
      <c r="A21022" s="2">
        <v>36761</v>
      </c>
      <c r="B21022">
        <v>2000</v>
      </c>
      <c r="C21022">
        <v>40.520000000000003</v>
      </c>
      <c r="D21022">
        <v>40.51</v>
      </c>
      <c r="E21022">
        <v>40.409999999999997</v>
      </c>
      <c r="F21022">
        <v>41.01</v>
      </c>
      <c r="G21022">
        <v>40.549999999999997</v>
      </c>
      <c r="H21022" s="5">
        <v>22.48</v>
      </c>
      <c r="I21022">
        <v>22.02</v>
      </c>
      <c r="J21022">
        <v>22.02</v>
      </c>
      <c r="K21022">
        <v>22.34</v>
      </c>
      <c r="L21022" s="32">
        <v>22.02</v>
      </c>
      <c r="M21022">
        <v>34134</v>
      </c>
      <c r="N21022" t="s">
        <v>48</v>
      </c>
      <c r="O21022">
        <v>3</v>
      </c>
    </row>
    <row r="21023" spans="1:15" x14ac:dyDescent="0.25">
      <c r="A21023" s="2">
        <v>36761</v>
      </c>
      <c r="B21023">
        <v>2100</v>
      </c>
      <c r="C21023">
        <v>40.67</v>
      </c>
      <c r="D21023">
        <v>40.67</v>
      </c>
      <c r="E21023">
        <v>40.67</v>
      </c>
      <c r="F21023">
        <v>40.67</v>
      </c>
      <c r="G21023">
        <v>40.67</v>
      </c>
      <c r="H21023" s="5">
        <v>21.71</v>
      </c>
      <c r="I21023">
        <v>21.71</v>
      </c>
      <c r="J21023">
        <v>21.71</v>
      </c>
      <c r="K21023">
        <v>21.71</v>
      </c>
      <c r="L21023" s="32">
        <v>21.71</v>
      </c>
      <c r="M21023">
        <v>34809</v>
      </c>
      <c r="N21023" t="s">
        <v>48</v>
      </c>
      <c r="O21023">
        <v>3</v>
      </c>
    </row>
    <row r="21024" spans="1:15" x14ac:dyDescent="0.25">
      <c r="A21024" s="2">
        <v>36761</v>
      </c>
      <c r="B21024">
        <v>2200</v>
      </c>
      <c r="C21024">
        <v>33.229999999999997</v>
      </c>
      <c r="D21024">
        <v>33.229999999999997</v>
      </c>
      <c r="E21024">
        <v>33.229999999999997</v>
      </c>
      <c r="F21024">
        <v>33.229999999999997</v>
      </c>
      <c r="G21024">
        <v>33.229999999999997</v>
      </c>
      <c r="H21024" s="5">
        <v>19.989999999999998</v>
      </c>
      <c r="I21024">
        <v>19.989999999999998</v>
      </c>
      <c r="J21024">
        <v>19.989999999999998</v>
      </c>
      <c r="K21024">
        <v>19.989999999999998</v>
      </c>
      <c r="L21024" s="32">
        <v>19.989999999999998</v>
      </c>
      <c r="M21024">
        <v>33570</v>
      </c>
      <c r="N21024" t="s">
        <v>48</v>
      </c>
      <c r="O21024">
        <v>3</v>
      </c>
    </row>
    <row r="21025" spans="1:15" x14ac:dyDescent="0.25">
      <c r="A21025" s="2">
        <v>36761</v>
      </c>
      <c r="B21025">
        <v>2300</v>
      </c>
      <c r="C21025">
        <v>23.74</v>
      </c>
      <c r="D21025">
        <v>23.74</v>
      </c>
      <c r="E21025">
        <v>23.74</v>
      </c>
      <c r="F21025">
        <v>23.74</v>
      </c>
      <c r="G21025">
        <v>23.74</v>
      </c>
      <c r="H21025" s="5">
        <v>16</v>
      </c>
      <c r="I21025">
        <v>16</v>
      </c>
      <c r="J21025">
        <v>16</v>
      </c>
      <c r="K21025">
        <v>16</v>
      </c>
      <c r="L21025" s="32">
        <v>16</v>
      </c>
      <c r="M21025">
        <v>31657</v>
      </c>
      <c r="N21025" t="s">
        <v>48</v>
      </c>
      <c r="O21025">
        <v>3</v>
      </c>
    </row>
    <row r="21026" spans="1:15" x14ac:dyDescent="0.25">
      <c r="A21026" s="2">
        <v>36761</v>
      </c>
      <c r="B21026">
        <v>2400</v>
      </c>
      <c r="C21026">
        <v>14.65</v>
      </c>
      <c r="D21026">
        <v>14.65</v>
      </c>
      <c r="E21026">
        <v>14.65</v>
      </c>
      <c r="F21026">
        <v>14.65</v>
      </c>
      <c r="G21026">
        <v>14.65</v>
      </c>
      <c r="H21026" s="5">
        <v>13.5</v>
      </c>
      <c r="I21026">
        <v>13.5</v>
      </c>
      <c r="J21026">
        <v>13.5</v>
      </c>
      <c r="K21026">
        <v>13.5</v>
      </c>
      <c r="L21026" s="32">
        <v>13.5</v>
      </c>
      <c r="M21026">
        <v>29227</v>
      </c>
      <c r="N21026" t="s">
        <v>47</v>
      </c>
      <c r="O21026">
        <v>3</v>
      </c>
    </row>
    <row r="21027" spans="1:15" x14ac:dyDescent="0.25">
      <c r="A21027" s="2">
        <v>36762</v>
      </c>
      <c r="B21027">
        <v>100</v>
      </c>
      <c r="C21027">
        <v>13.8</v>
      </c>
      <c r="D21027">
        <v>13.8</v>
      </c>
      <c r="E21027">
        <v>13.8</v>
      </c>
      <c r="F21027">
        <v>13.8</v>
      </c>
      <c r="G21027">
        <v>13.8</v>
      </c>
      <c r="H21027" s="5">
        <v>12.9</v>
      </c>
      <c r="I21027">
        <v>12.9</v>
      </c>
      <c r="J21027">
        <v>12.9</v>
      </c>
      <c r="K21027">
        <v>12.9</v>
      </c>
      <c r="L21027" s="32">
        <v>12.9</v>
      </c>
      <c r="M21027">
        <v>26781</v>
      </c>
      <c r="N21027" t="s">
        <v>47</v>
      </c>
      <c r="O21027">
        <v>4</v>
      </c>
    </row>
    <row r="21028" spans="1:15" x14ac:dyDescent="0.25">
      <c r="A21028" s="2">
        <v>36762</v>
      </c>
      <c r="B21028">
        <v>200</v>
      </c>
      <c r="C21028">
        <v>13.35</v>
      </c>
      <c r="D21028">
        <v>13.35</v>
      </c>
      <c r="E21028">
        <v>13.35</v>
      </c>
      <c r="F21028">
        <v>13.35</v>
      </c>
      <c r="G21028">
        <v>13.35</v>
      </c>
      <c r="H21028" s="5">
        <v>12</v>
      </c>
      <c r="I21028">
        <v>12</v>
      </c>
      <c r="J21028">
        <v>12</v>
      </c>
      <c r="K21028">
        <v>12</v>
      </c>
      <c r="L21028" s="32">
        <v>12</v>
      </c>
      <c r="M21028">
        <v>25346</v>
      </c>
      <c r="N21028" t="s">
        <v>47</v>
      </c>
      <c r="O21028">
        <v>4</v>
      </c>
    </row>
    <row r="21029" spans="1:15" x14ac:dyDescent="0.25">
      <c r="A21029" s="2">
        <v>36762</v>
      </c>
      <c r="B21029">
        <v>300</v>
      </c>
      <c r="C21029">
        <v>13.12</v>
      </c>
      <c r="D21029">
        <v>13.12</v>
      </c>
      <c r="E21029">
        <v>13.12</v>
      </c>
      <c r="F21029">
        <v>13.12</v>
      </c>
      <c r="G21029">
        <v>13.12</v>
      </c>
      <c r="H21029" s="5">
        <v>11.8</v>
      </c>
      <c r="I21029">
        <v>11.8</v>
      </c>
      <c r="J21029">
        <v>11.8</v>
      </c>
      <c r="K21029">
        <v>11.8</v>
      </c>
      <c r="L21029" s="32">
        <v>11.8</v>
      </c>
      <c r="M21029">
        <v>24557</v>
      </c>
      <c r="N21029" t="s">
        <v>47</v>
      </c>
      <c r="O21029">
        <v>4</v>
      </c>
    </row>
    <row r="21030" spans="1:15" x14ac:dyDescent="0.25">
      <c r="A21030" s="2">
        <v>36762</v>
      </c>
      <c r="B21030">
        <v>400</v>
      </c>
      <c r="C21030">
        <v>12.95</v>
      </c>
      <c r="D21030">
        <v>12.95</v>
      </c>
      <c r="E21030">
        <v>12.95</v>
      </c>
      <c r="F21030">
        <v>12.95</v>
      </c>
      <c r="G21030">
        <v>12.95</v>
      </c>
      <c r="H21030" s="5">
        <v>11.04</v>
      </c>
      <c r="I21030">
        <v>11.04</v>
      </c>
      <c r="J21030">
        <v>11.04</v>
      </c>
      <c r="K21030">
        <v>11.04</v>
      </c>
      <c r="L21030" s="32">
        <v>11.04</v>
      </c>
      <c r="M21030">
        <v>23959</v>
      </c>
      <c r="N21030" t="s">
        <v>47</v>
      </c>
      <c r="O21030">
        <v>4</v>
      </c>
    </row>
    <row r="21031" spans="1:15" x14ac:dyDescent="0.25">
      <c r="A21031" s="2">
        <v>36762</v>
      </c>
      <c r="B21031">
        <v>500</v>
      </c>
      <c r="C21031">
        <v>12.68</v>
      </c>
      <c r="D21031">
        <v>12.68</v>
      </c>
      <c r="E21031">
        <v>12.68</v>
      </c>
      <c r="F21031">
        <v>12.68</v>
      </c>
      <c r="G21031">
        <v>12.68</v>
      </c>
      <c r="H21031" s="5">
        <v>11.56</v>
      </c>
      <c r="I21031">
        <v>11.56</v>
      </c>
      <c r="J21031">
        <v>11.56</v>
      </c>
      <c r="K21031">
        <v>11.56</v>
      </c>
      <c r="L21031" s="32">
        <v>11.56</v>
      </c>
      <c r="M21031">
        <v>24160</v>
      </c>
      <c r="N21031" t="s">
        <v>47</v>
      </c>
      <c r="O21031">
        <v>4</v>
      </c>
    </row>
    <row r="21032" spans="1:15" x14ac:dyDescent="0.25">
      <c r="A21032" s="2">
        <v>36762</v>
      </c>
      <c r="B21032">
        <v>600</v>
      </c>
      <c r="C21032">
        <v>15.26</v>
      </c>
      <c r="D21032">
        <v>15.26</v>
      </c>
      <c r="E21032">
        <v>15.26</v>
      </c>
      <c r="F21032">
        <v>15.26</v>
      </c>
      <c r="G21032">
        <v>15.26</v>
      </c>
      <c r="H21032" s="5">
        <v>12.35</v>
      </c>
      <c r="I21032">
        <v>12.35</v>
      </c>
      <c r="J21032">
        <v>12.35</v>
      </c>
      <c r="K21032">
        <v>12.35</v>
      </c>
      <c r="L21032" s="32">
        <v>12.35</v>
      </c>
      <c r="M21032">
        <v>25669</v>
      </c>
      <c r="N21032" t="s">
        <v>47</v>
      </c>
      <c r="O21032">
        <v>4</v>
      </c>
    </row>
    <row r="21033" spans="1:15" x14ac:dyDescent="0.25">
      <c r="A21033" s="2">
        <v>36762</v>
      </c>
      <c r="B21033">
        <v>700</v>
      </c>
      <c r="C21033">
        <v>17.55</v>
      </c>
      <c r="D21033">
        <v>17.55</v>
      </c>
      <c r="E21033">
        <v>17.55</v>
      </c>
      <c r="F21033">
        <v>17.55</v>
      </c>
      <c r="G21033">
        <v>17.55</v>
      </c>
      <c r="H21033" s="5">
        <v>15.5</v>
      </c>
      <c r="I21033">
        <v>15.5</v>
      </c>
      <c r="J21033">
        <v>15.5</v>
      </c>
      <c r="K21033">
        <v>15.5</v>
      </c>
      <c r="L21033" s="32">
        <v>15.5</v>
      </c>
      <c r="M21033">
        <v>28311</v>
      </c>
      <c r="N21033" t="s">
        <v>47</v>
      </c>
      <c r="O21033">
        <v>4</v>
      </c>
    </row>
    <row r="21034" spans="1:15" x14ac:dyDescent="0.25">
      <c r="A21034" s="2">
        <v>36762</v>
      </c>
      <c r="B21034">
        <v>800</v>
      </c>
      <c r="C21034">
        <v>29.62</v>
      </c>
      <c r="D21034">
        <v>29.62</v>
      </c>
      <c r="E21034">
        <v>29.62</v>
      </c>
      <c r="F21034">
        <v>29.62</v>
      </c>
      <c r="G21034">
        <v>29.62</v>
      </c>
      <c r="H21034" s="5">
        <v>19</v>
      </c>
      <c r="I21034">
        <v>19</v>
      </c>
      <c r="J21034">
        <v>19</v>
      </c>
      <c r="K21034">
        <v>19</v>
      </c>
      <c r="L21034" s="32">
        <v>19</v>
      </c>
      <c r="M21034">
        <v>30564</v>
      </c>
      <c r="N21034" t="s">
        <v>48</v>
      </c>
      <c r="O21034">
        <v>4</v>
      </c>
    </row>
    <row r="21035" spans="1:15" x14ac:dyDescent="0.25">
      <c r="A21035" s="2">
        <v>36762</v>
      </c>
      <c r="B21035">
        <v>900</v>
      </c>
      <c r="C21035">
        <v>67.08</v>
      </c>
      <c r="D21035">
        <v>67.08</v>
      </c>
      <c r="E21035">
        <v>67.08</v>
      </c>
      <c r="F21035">
        <v>67.08</v>
      </c>
      <c r="G21035">
        <v>67.08</v>
      </c>
      <c r="H21035" s="5">
        <v>21</v>
      </c>
      <c r="I21035">
        <v>21</v>
      </c>
      <c r="J21035">
        <v>21</v>
      </c>
      <c r="K21035">
        <v>21</v>
      </c>
      <c r="L21035" s="32">
        <v>21</v>
      </c>
      <c r="M21035">
        <v>32805</v>
      </c>
      <c r="N21035" t="s">
        <v>48</v>
      </c>
      <c r="O21035">
        <v>4</v>
      </c>
    </row>
    <row r="21036" spans="1:15" x14ac:dyDescent="0.25">
      <c r="A21036" s="2">
        <v>36762</v>
      </c>
      <c r="B21036">
        <v>1000</v>
      </c>
      <c r="C21036">
        <v>44.58</v>
      </c>
      <c r="D21036">
        <v>44.58</v>
      </c>
      <c r="E21036">
        <v>44.58</v>
      </c>
      <c r="F21036">
        <v>44.58</v>
      </c>
      <c r="G21036">
        <v>44.58</v>
      </c>
      <c r="H21036" s="5">
        <v>25.04</v>
      </c>
      <c r="I21036">
        <v>25.04</v>
      </c>
      <c r="J21036">
        <v>25.04</v>
      </c>
      <c r="K21036">
        <v>25.04</v>
      </c>
      <c r="L21036" s="32">
        <v>25.04</v>
      </c>
      <c r="M21036">
        <v>34700</v>
      </c>
      <c r="N21036" t="s">
        <v>48</v>
      </c>
      <c r="O21036">
        <v>4</v>
      </c>
    </row>
    <row r="21037" spans="1:15" x14ac:dyDescent="0.25">
      <c r="A21037" s="2">
        <v>36762</v>
      </c>
      <c r="B21037">
        <v>1100</v>
      </c>
      <c r="C21037">
        <v>49.22</v>
      </c>
      <c r="D21037">
        <v>49.22</v>
      </c>
      <c r="E21037">
        <v>49.22</v>
      </c>
      <c r="F21037">
        <v>49.22</v>
      </c>
      <c r="G21037">
        <v>49.22</v>
      </c>
      <c r="H21037" s="5">
        <v>31.57</v>
      </c>
      <c r="I21037">
        <v>31.57</v>
      </c>
      <c r="J21037">
        <v>31.57</v>
      </c>
      <c r="K21037">
        <v>31.57</v>
      </c>
      <c r="L21037" s="32">
        <v>31.57</v>
      </c>
      <c r="M21037">
        <v>35665</v>
      </c>
      <c r="N21037" t="s">
        <v>48</v>
      </c>
      <c r="O21037">
        <v>4</v>
      </c>
    </row>
    <row r="21038" spans="1:15" x14ac:dyDescent="0.25">
      <c r="A21038" s="2">
        <v>36762</v>
      </c>
      <c r="B21038">
        <v>1200</v>
      </c>
      <c r="C21038">
        <v>51.33</v>
      </c>
      <c r="D21038">
        <v>51.33</v>
      </c>
      <c r="E21038">
        <v>51.33</v>
      </c>
      <c r="F21038">
        <v>51.33</v>
      </c>
      <c r="G21038">
        <v>51.33</v>
      </c>
      <c r="H21038" s="5">
        <v>40.1</v>
      </c>
      <c r="I21038">
        <v>40.1</v>
      </c>
      <c r="J21038">
        <v>40.1</v>
      </c>
      <c r="K21038">
        <v>40.1</v>
      </c>
      <c r="L21038" s="32">
        <v>40.1</v>
      </c>
      <c r="M21038">
        <v>37323</v>
      </c>
      <c r="N21038" t="s">
        <v>48</v>
      </c>
      <c r="O21038">
        <v>4</v>
      </c>
    </row>
    <row r="21039" spans="1:15" x14ac:dyDescent="0.25">
      <c r="A21039" s="2">
        <v>36762</v>
      </c>
      <c r="B21039">
        <v>1300</v>
      </c>
      <c r="C21039">
        <v>44.83</v>
      </c>
      <c r="D21039">
        <v>44.83</v>
      </c>
      <c r="E21039">
        <v>44.83</v>
      </c>
      <c r="F21039">
        <v>44.83</v>
      </c>
      <c r="G21039">
        <v>44.83</v>
      </c>
      <c r="H21039" s="5">
        <v>47.99</v>
      </c>
      <c r="I21039">
        <v>47.99</v>
      </c>
      <c r="J21039">
        <v>47.96</v>
      </c>
      <c r="K21039">
        <v>48.02</v>
      </c>
      <c r="L21039" s="32">
        <v>48.07</v>
      </c>
      <c r="M21039">
        <v>37997</v>
      </c>
      <c r="N21039" t="s">
        <v>48</v>
      </c>
      <c r="O21039">
        <v>4</v>
      </c>
    </row>
    <row r="21040" spans="1:15" x14ac:dyDescent="0.25">
      <c r="A21040" s="2">
        <v>36762</v>
      </c>
      <c r="B21040">
        <v>1400</v>
      </c>
      <c r="C21040">
        <v>63.42</v>
      </c>
      <c r="D21040">
        <v>63.42</v>
      </c>
      <c r="E21040">
        <v>63.42</v>
      </c>
      <c r="F21040">
        <v>63.42</v>
      </c>
      <c r="G21040">
        <v>63.42</v>
      </c>
      <c r="H21040" s="5">
        <v>48.68</v>
      </c>
      <c r="I21040">
        <v>48.68</v>
      </c>
      <c r="J21040">
        <v>48.64</v>
      </c>
      <c r="K21040">
        <v>48.7</v>
      </c>
      <c r="L21040" s="32">
        <v>48.76</v>
      </c>
      <c r="M21040">
        <v>38980</v>
      </c>
      <c r="N21040" t="s">
        <v>48</v>
      </c>
      <c r="O21040">
        <v>4</v>
      </c>
    </row>
    <row r="21041" spans="1:15" x14ac:dyDescent="0.25">
      <c r="A21041" s="2">
        <v>36762</v>
      </c>
      <c r="B21041">
        <v>1500</v>
      </c>
      <c r="C21041">
        <v>64.28</v>
      </c>
      <c r="D21041">
        <v>63.51</v>
      </c>
      <c r="E21041">
        <v>63.54</v>
      </c>
      <c r="F21041">
        <v>63.56</v>
      </c>
      <c r="G21041">
        <v>63.34</v>
      </c>
      <c r="H21041" s="5">
        <v>50</v>
      </c>
      <c r="I21041">
        <v>50</v>
      </c>
      <c r="J21041">
        <v>49.97</v>
      </c>
      <c r="K21041">
        <v>50.02</v>
      </c>
      <c r="L21041" s="32">
        <v>50.07</v>
      </c>
      <c r="M21041">
        <v>39490</v>
      </c>
      <c r="N21041" t="s">
        <v>48</v>
      </c>
      <c r="O21041">
        <v>4</v>
      </c>
    </row>
    <row r="21042" spans="1:15" x14ac:dyDescent="0.25">
      <c r="A21042" s="2">
        <v>36762</v>
      </c>
      <c r="B21042">
        <v>1600</v>
      </c>
      <c r="C21042">
        <v>62.48</v>
      </c>
      <c r="D21042">
        <v>61.5</v>
      </c>
      <c r="E21042">
        <v>61.54</v>
      </c>
      <c r="F21042">
        <v>61.58</v>
      </c>
      <c r="G21042">
        <v>61.3</v>
      </c>
      <c r="H21042" s="5">
        <v>50</v>
      </c>
      <c r="I21042">
        <v>50</v>
      </c>
      <c r="J21042">
        <v>49.97</v>
      </c>
      <c r="K21042">
        <v>50.02</v>
      </c>
      <c r="L21042" s="32">
        <v>50.08</v>
      </c>
      <c r="M21042">
        <v>39724</v>
      </c>
      <c r="N21042" t="s">
        <v>48</v>
      </c>
      <c r="O21042">
        <v>4</v>
      </c>
    </row>
    <row r="21043" spans="1:15" x14ac:dyDescent="0.25">
      <c r="A21043" s="2">
        <v>36762</v>
      </c>
      <c r="B21043">
        <v>1700</v>
      </c>
      <c r="C21043">
        <v>63.37</v>
      </c>
      <c r="D21043">
        <v>62.42</v>
      </c>
      <c r="E21043">
        <v>62.46</v>
      </c>
      <c r="F21043">
        <v>62.48</v>
      </c>
      <c r="G21043">
        <v>62.21</v>
      </c>
      <c r="H21043" s="5">
        <v>52</v>
      </c>
      <c r="I21043">
        <v>52</v>
      </c>
      <c r="J21043">
        <v>51.97</v>
      </c>
      <c r="K21043">
        <v>52.02</v>
      </c>
      <c r="L21043" s="32">
        <v>52.07</v>
      </c>
      <c r="M21043">
        <v>39738</v>
      </c>
      <c r="N21043" t="s">
        <v>48</v>
      </c>
      <c r="O21043">
        <v>4</v>
      </c>
    </row>
    <row r="21044" spans="1:15" x14ac:dyDescent="0.25">
      <c r="A21044" s="2">
        <v>36762</v>
      </c>
      <c r="B21044">
        <v>1800</v>
      </c>
      <c r="C21044">
        <v>66.56</v>
      </c>
      <c r="D21044">
        <v>65.66</v>
      </c>
      <c r="E21044">
        <v>65.7</v>
      </c>
      <c r="F21044">
        <v>65.709999999999994</v>
      </c>
      <c r="G21044">
        <v>65.459999999999994</v>
      </c>
      <c r="H21044" s="5">
        <v>50</v>
      </c>
      <c r="I21044">
        <v>50</v>
      </c>
      <c r="J21044">
        <v>49.97</v>
      </c>
      <c r="K21044">
        <v>50.02</v>
      </c>
      <c r="L21044" s="32">
        <v>50.07</v>
      </c>
      <c r="M21044">
        <v>39271</v>
      </c>
      <c r="N21044" t="s">
        <v>48</v>
      </c>
      <c r="O21044">
        <v>4</v>
      </c>
    </row>
    <row r="21045" spans="1:15" x14ac:dyDescent="0.25">
      <c r="A21045" s="2">
        <v>36762</v>
      </c>
      <c r="B21045">
        <v>1900</v>
      </c>
      <c r="C21045">
        <v>51.26</v>
      </c>
      <c r="D21045">
        <v>50.15</v>
      </c>
      <c r="E21045">
        <v>50.15</v>
      </c>
      <c r="F21045">
        <v>50.47</v>
      </c>
      <c r="G21045">
        <v>49.93</v>
      </c>
      <c r="H21045" s="5">
        <v>48</v>
      </c>
      <c r="I21045">
        <v>48</v>
      </c>
      <c r="J21045">
        <v>48</v>
      </c>
      <c r="K21045">
        <v>48</v>
      </c>
      <c r="L21045" s="32">
        <v>48</v>
      </c>
      <c r="M21045">
        <v>38107</v>
      </c>
      <c r="N21045" t="s">
        <v>48</v>
      </c>
      <c r="O21045">
        <v>4</v>
      </c>
    </row>
    <row r="21046" spans="1:15" x14ac:dyDescent="0.25">
      <c r="A21046" s="2">
        <v>36762</v>
      </c>
      <c r="B21046">
        <v>2000</v>
      </c>
      <c r="C21046">
        <v>50.26</v>
      </c>
      <c r="D21046">
        <v>49.14</v>
      </c>
      <c r="E21046">
        <v>49.14</v>
      </c>
      <c r="F21046">
        <v>49.43</v>
      </c>
      <c r="G21046">
        <v>48.9</v>
      </c>
      <c r="H21046" s="5">
        <v>28.04</v>
      </c>
      <c r="I21046">
        <v>28.04</v>
      </c>
      <c r="J21046">
        <v>28.04</v>
      </c>
      <c r="K21046">
        <v>28.04</v>
      </c>
      <c r="L21046" s="32">
        <v>28.04</v>
      </c>
      <c r="M21046">
        <v>37065</v>
      </c>
      <c r="N21046" t="s">
        <v>48</v>
      </c>
      <c r="O21046">
        <v>4</v>
      </c>
    </row>
    <row r="21047" spans="1:15" x14ac:dyDescent="0.25">
      <c r="A21047" s="2">
        <v>36762</v>
      </c>
      <c r="B21047">
        <v>2100</v>
      </c>
      <c r="C21047">
        <v>61.99</v>
      </c>
      <c r="D21047">
        <v>61.03</v>
      </c>
      <c r="E21047">
        <v>61.07</v>
      </c>
      <c r="F21047">
        <v>61.08</v>
      </c>
      <c r="G21047">
        <v>60.81</v>
      </c>
      <c r="H21047" s="5">
        <v>35.01</v>
      </c>
      <c r="I21047">
        <v>35</v>
      </c>
      <c r="J21047">
        <v>34.94</v>
      </c>
      <c r="K21047">
        <v>35.06</v>
      </c>
      <c r="L21047" s="32">
        <v>35.18</v>
      </c>
      <c r="M21047">
        <v>37596</v>
      </c>
      <c r="N21047" t="s">
        <v>48</v>
      </c>
      <c r="O21047">
        <v>4</v>
      </c>
    </row>
    <row r="21048" spans="1:15" x14ac:dyDescent="0.25">
      <c r="A21048" s="2">
        <v>36762</v>
      </c>
      <c r="B21048">
        <v>2200</v>
      </c>
      <c r="C21048">
        <v>51.75</v>
      </c>
      <c r="D21048">
        <v>51.03</v>
      </c>
      <c r="E21048">
        <v>51.06</v>
      </c>
      <c r="F21048">
        <v>51.07</v>
      </c>
      <c r="G21048">
        <v>50.87</v>
      </c>
      <c r="H21048" s="5">
        <v>25</v>
      </c>
      <c r="I21048">
        <v>25</v>
      </c>
      <c r="J21048">
        <v>25</v>
      </c>
      <c r="K21048">
        <v>25</v>
      </c>
      <c r="L21048" s="32">
        <v>25</v>
      </c>
      <c r="M21048">
        <v>36260</v>
      </c>
      <c r="N21048" t="s">
        <v>48</v>
      </c>
      <c r="O21048">
        <v>4</v>
      </c>
    </row>
    <row r="21049" spans="1:15" x14ac:dyDescent="0.25">
      <c r="A21049" s="2">
        <v>36762</v>
      </c>
      <c r="B21049">
        <v>2300</v>
      </c>
      <c r="C21049">
        <v>35.58</v>
      </c>
      <c r="D21049">
        <v>35.58</v>
      </c>
      <c r="E21049">
        <v>35.58</v>
      </c>
      <c r="F21049">
        <v>35.58</v>
      </c>
      <c r="G21049">
        <v>35.58</v>
      </c>
      <c r="H21049" s="5">
        <v>18.8</v>
      </c>
      <c r="I21049">
        <v>18.850000000000001</v>
      </c>
      <c r="J21049">
        <v>18.989999999999998</v>
      </c>
      <c r="K21049">
        <v>18.8</v>
      </c>
      <c r="L21049" s="32">
        <v>18.8</v>
      </c>
      <c r="M21049">
        <v>33359</v>
      </c>
      <c r="N21049" t="s">
        <v>48</v>
      </c>
      <c r="O21049">
        <v>4</v>
      </c>
    </row>
    <row r="21050" spans="1:15" x14ac:dyDescent="0.25">
      <c r="A21050" s="2">
        <v>36762</v>
      </c>
      <c r="B21050">
        <v>2400</v>
      </c>
      <c r="C21050">
        <v>16.7</v>
      </c>
      <c r="D21050">
        <v>16.7</v>
      </c>
      <c r="E21050">
        <v>16.7</v>
      </c>
      <c r="F21050">
        <v>16.7</v>
      </c>
      <c r="G21050">
        <v>16.7</v>
      </c>
      <c r="H21050" s="5">
        <v>14.5</v>
      </c>
      <c r="I21050">
        <v>14.5</v>
      </c>
      <c r="J21050">
        <v>14.5</v>
      </c>
      <c r="K21050">
        <v>14.5</v>
      </c>
      <c r="L21050" s="32">
        <v>14.5</v>
      </c>
      <c r="M21050">
        <v>30212</v>
      </c>
      <c r="N21050" t="s">
        <v>47</v>
      </c>
      <c r="O21050">
        <v>4</v>
      </c>
    </row>
    <row r="21051" spans="1:15" x14ac:dyDescent="0.25">
      <c r="A21051" s="2">
        <v>36763</v>
      </c>
      <c r="B21051">
        <v>100</v>
      </c>
      <c r="C21051">
        <v>15.34</v>
      </c>
      <c r="D21051">
        <v>15.34</v>
      </c>
      <c r="E21051">
        <v>15.34</v>
      </c>
      <c r="F21051">
        <v>15.34</v>
      </c>
      <c r="G21051">
        <v>15.34</v>
      </c>
      <c r="H21051" s="5">
        <v>13.4</v>
      </c>
      <c r="I21051">
        <v>13.4</v>
      </c>
      <c r="J21051">
        <v>13.4</v>
      </c>
      <c r="K21051">
        <v>13.4</v>
      </c>
      <c r="L21051" s="32">
        <v>13.4</v>
      </c>
      <c r="M21051">
        <v>27568</v>
      </c>
      <c r="N21051" t="s">
        <v>47</v>
      </c>
      <c r="O21051">
        <v>5</v>
      </c>
    </row>
    <row r="21052" spans="1:15" x14ac:dyDescent="0.25">
      <c r="A21052" s="2">
        <v>36763</v>
      </c>
      <c r="B21052">
        <v>200</v>
      </c>
      <c r="C21052">
        <v>13.97</v>
      </c>
      <c r="D21052">
        <v>13.97</v>
      </c>
      <c r="E21052">
        <v>13.97</v>
      </c>
      <c r="F21052">
        <v>13.97</v>
      </c>
      <c r="G21052">
        <v>13.97</v>
      </c>
      <c r="H21052" s="5">
        <v>12.5</v>
      </c>
      <c r="I21052">
        <v>12.5</v>
      </c>
      <c r="J21052">
        <v>12.5</v>
      </c>
      <c r="K21052">
        <v>12.5</v>
      </c>
      <c r="L21052" s="32">
        <v>12.5</v>
      </c>
      <c r="M21052">
        <v>25904</v>
      </c>
      <c r="N21052" t="s">
        <v>47</v>
      </c>
      <c r="O21052">
        <v>5</v>
      </c>
    </row>
    <row r="21053" spans="1:15" x14ac:dyDescent="0.25">
      <c r="A21053" s="2">
        <v>36763</v>
      </c>
      <c r="B21053">
        <v>300</v>
      </c>
      <c r="C21053">
        <v>13.2</v>
      </c>
      <c r="D21053">
        <v>13.2</v>
      </c>
      <c r="E21053">
        <v>13.2</v>
      </c>
      <c r="F21053">
        <v>13.2</v>
      </c>
      <c r="G21053">
        <v>13.2</v>
      </c>
      <c r="H21053" s="5">
        <v>12</v>
      </c>
      <c r="I21053">
        <v>12</v>
      </c>
      <c r="J21053">
        <v>12</v>
      </c>
      <c r="K21053">
        <v>12</v>
      </c>
      <c r="L21053" s="32">
        <v>12</v>
      </c>
      <c r="M21053">
        <v>24780</v>
      </c>
      <c r="N21053" t="s">
        <v>47</v>
      </c>
      <c r="O21053">
        <v>5</v>
      </c>
    </row>
    <row r="21054" spans="1:15" x14ac:dyDescent="0.25">
      <c r="A21054" s="2">
        <v>36763</v>
      </c>
      <c r="B21054">
        <v>400</v>
      </c>
      <c r="C21054">
        <v>13.03</v>
      </c>
      <c r="D21054">
        <v>13.03</v>
      </c>
      <c r="E21054">
        <v>13.03</v>
      </c>
      <c r="F21054">
        <v>13.03</v>
      </c>
      <c r="G21054">
        <v>13.03</v>
      </c>
      <c r="H21054" s="5">
        <v>11.7</v>
      </c>
      <c r="I21054">
        <v>11.7</v>
      </c>
      <c r="J21054">
        <v>11.7</v>
      </c>
      <c r="K21054">
        <v>11.7</v>
      </c>
      <c r="L21054" s="32">
        <v>11.7</v>
      </c>
      <c r="M21054">
        <v>24094</v>
      </c>
      <c r="N21054" t="s">
        <v>47</v>
      </c>
      <c r="O21054">
        <v>5</v>
      </c>
    </row>
    <row r="21055" spans="1:15" x14ac:dyDescent="0.25">
      <c r="A21055" s="2">
        <v>36763</v>
      </c>
      <c r="B21055">
        <v>500</v>
      </c>
      <c r="C21055">
        <v>12.93</v>
      </c>
      <c r="D21055">
        <v>12.93</v>
      </c>
      <c r="E21055">
        <v>12.93</v>
      </c>
      <c r="F21055">
        <v>12.93</v>
      </c>
      <c r="G21055">
        <v>12.93</v>
      </c>
      <c r="H21055" s="5">
        <v>12</v>
      </c>
      <c r="I21055">
        <v>12</v>
      </c>
      <c r="J21055">
        <v>12</v>
      </c>
      <c r="K21055">
        <v>12</v>
      </c>
      <c r="L21055" s="32">
        <v>12</v>
      </c>
      <c r="M21055">
        <v>24140</v>
      </c>
      <c r="N21055" t="s">
        <v>47</v>
      </c>
      <c r="O21055">
        <v>5</v>
      </c>
    </row>
    <row r="21056" spans="1:15" x14ac:dyDescent="0.25">
      <c r="A21056" s="2">
        <v>36763</v>
      </c>
      <c r="B21056">
        <v>600</v>
      </c>
      <c r="C21056">
        <v>15.16</v>
      </c>
      <c r="D21056">
        <v>15.16</v>
      </c>
      <c r="E21056">
        <v>15.16</v>
      </c>
      <c r="F21056">
        <v>15.16</v>
      </c>
      <c r="G21056">
        <v>15.16</v>
      </c>
      <c r="H21056" s="5">
        <v>12.78</v>
      </c>
      <c r="I21056">
        <v>12.78</v>
      </c>
      <c r="J21056">
        <v>12.78</v>
      </c>
      <c r="K21056">
        <v>12.78</v>
      </c>
      <c r="L21056" s="32">
        <v>12.78</v>
      </c>
      <c r="M21056">
        <v>25359</v>
      </c>
      <c r="N21056" t="s">
        <v>47</v>
      </c>
      <c r="O21056">
        <v>5</v>
      </c>
    </row>
    <row r="21057" spans="1:15" x14ac:dyDescent="0.25">
      <c r="A21057" s="2">
        <v>36763</v>
      </c>
      <c r="B21057">
        <v>700</v>
      </c>
      <c r="C21057">
        <v>15.82</v>
      </c>
      <c r="D21057">
        <v>15.82</v>
      </c>
      <c r="E21057">
        <v>15.82</v>
      </c>
      <c r="F21057">
        <v>15.82</v>
      </c>
      <c r="G21057">
        <v>15.82</v>
      </c>
      <c r="H21057" s="5">
        <v>16</v>
      </c>
      <c r="I21057">
        <v>16</v>
      </c>
      <c r="J21057">
        <v>16</v>
      </c>
      <c r="K21057">
        <v>16</v>
      </c>
      <c r="L21057" s="32">
        <v>16</v>
      </c>
      <c r="M21057">
        <v>27427</v>
      </c>
      <c r="N21057" t="s">
        <v>47</v>
      </c>
      <c r="O21057">
        <v>5</v>
      </c>
    </row>
    <row r="21058" spans="1:15" x14ac:dyDescent="0.25">
      <c r="A21058" s="2">
        <v>36763</v>
      </c>
      <c r="B21058">
        <v>800</v>
      </c>
      <c r="C21058">
        <v>18.54</v>
      </c>
      <c r="D21058">
        <v>18.54</v>
      </c>
      <c r="E21058">
        <v>18.54</v>
      </c>
      <c r="F21058">
        <v>18.54</v>
      </c>
      <c r="G21058">
        <v>18.54</v>
      </c>
      <c r="H21058" s="5">
        <v>20</v>
      </c>
      <c r="I21058">
        <v>20</v>
      </c>
      <c r="J21058">
        <v>20</v>
      </c>
      <c r="K21058">
        <v>20</v>
      </c>
      <c r="L21058" s="32">
        <v>20</v>
      </c>
      <c r="M21058">
        <v>29947</v>
      </c>
      <c r="N21058" t="s">
        <v>48</v>
      </c>
      <c r="O21058">
        <v>5</v>
      </c>
    </row>
    <row r="21059" spans="1:15" x14ac:dyDescent="0.25">
      <c r="A21059" s="2">
        <v>36763</v>
      </c>
      <c r="B21059">
        <v>900</v>
      </c>
      <c r="C21059">
        <v>30.83</v>
      </c>
      <c r="D21059">
        <v>30.83</v>
      </c>
      <c r="E21059">
        <v>30.83</v>
      </c>
      <c r="F21059">
        <v>30.83</v>
      </c>
      <c r="G21059">
        <v>30.83</v>
      </c>
      <c r="H21059" s="5">
        <v>22.56</v>
      </c>
      <c r="I21059">
        <v>22.62</v>
      </c>
      <c r="J21059">
        <v>22.78</v>
      </c>
      <c r="K21059">
        <v>22.56</v>
      </c>
      <c r="L21059" s="32">
        <v>22.56</v>
      </c>
      <c r="M21059">
        <v>32223</v>
      </c>
      <c r="N21059" t="s">
        <v>48</v>
      </c>
      <c r="O21059">
        <v>5</v>
      </c>
    </row>
    <row r="21060" spans="1:15" x14ac:dyDescent="0.25">
      <c r="A21060" s="2">
        <v>36763</v>
      </c>
      <c r="B21060">
        <v>1000</v>
      </c>
      <c r="C21060">
        <v>26.65</v>
      </c>
      <c r="D21060">
        <v>26.98</v>
      </c>
      <c r="E21060">
        <v>26.74</v>
      </c>
      <c r="F21060">
        <v>26.57</v>
      </c>
      <c r="G21060">
        <v>26.61</v>
      </c>
      <c r="H21060" s="5">
        <v>28</v>
      </c>
      <c r="I21060">
        <v>28</v>
      </c>
      <c r="J21060">
        <v>28</v>
      </c>
      <c r="K21060">
        <v>28</v>
      </c>
      <c r="L21060" s="32">
        <v>28</v>
      </c>
      <c r="M21060">
        <v>34315</v>
      </c>
      <c r="N21060" t="s">
        <v>48</v>
      </c>
      <c r="O21060">
        <v>5</v>
      </c>
    </row>
    <row r="21061" spans="1:15" x14ac:dyDescent="0.25">
      <c r="A21061" s="2">
        <v>36763</v>
      </c>
      <c r="B21061">
        <v>1100</v>
      </c>
      <c r="C21061">
        <v>52.16</v>
      </c>
      <c r="D21061">
        <v>52.64</v>
      </c>
      <c r="E21061">
        <v>52.16</v>
      </c>
      <c r="F21061">
        <v>52.16</v>
      </c>
      <c r="G21061">
        <v>52.16</v>
      </c>
      <c r="H21061" s="5">
        <v>35.200000000000003</v>
      </c>
      <c r="I21061">
        <v>35.200000000000003</v>
      </c>
      <c r="J21061">
        <v>35.200000000000003</v>
      </c>
      <c r="K21061">
        <v>35.200000000000003</v>
      </c>
      <c r="L21061" s="32">
        <v>35.200000000000003</v>
      </c>
      <c r="M21061">
        <v>35748</v>
      </c>
      <c r="N21061" t="s">
        <v>48</v>
      </c>
      <c r="O21061">
        <v>5</v>
      </c>
    </row>
    <row r="21062" spans="1:15" x14ac:dyDescent="0.25">
      <c r="A21062" s="2">
        <v>36763</v>
      </c>
      <c r="B21062">
        <v>1200</v>
      </c>
      <c r="C21062">
        <v>53.48</v>
      </c>
      <c r="D21062">
        <v>53.95</v>
      </c>
      <c r="E21062">
        <v>53.48</v>
      </c>
      <c r="F21062">
        <v>53.48</v>
      </c>
      <c r="G21062">
        <v>53.48</v>
      </c>
      <c r="H21062" s="5">
        <v>40</v>
      </c>
      <c r="I21062">
        <v>40</v>
      </c>
      <c r="J21062">
        <v>40</v>
      </c>
      <c r="K21062">
        <v>40</v>
      </c>
      <c r="L21062" s="32">
        <v>40</v>
      </c>
      <c r="M21062">
        <v>37160</v>
      </c>
      <c r="N21062" t="s">
        <v>48</v>
      </c>
      <c r="O21062">
        <v>5</v>
      </c>
    </row>
    <row r="21063" spans="1:15" x14ac:dyDescent="0.25">
      <c r="A21063" s="2">
        <v>36763</v>
      </c>
      <c r="B21063">
        <v>1300</v>
      </c>
      <c r="C21063">
        <v>41.48</v>
      </c>
      <c r="D21063">
        <v>42.05</v>
      </c>
      <c r="E21063">
        <v>41.48</v>
      </c>
      <c r="F21063">
        <v>41.48</v>
      </c>
      <c r="G21063">
        <v>41.48</v>
      </c>
      <c r="H21063" s="5">
        <v>45</v>
      </c>
      <c r="I21063">
        <v>45</v>
      </c>
      <c r="J21063">
        <v>45</v>
      </c>
      <c r="K21063">
        <v>45</v>
      </c>
      <c r="L21063" s="32">
        <v>45</v>
      </c>
      <c r="M21063">
        <v>37602</v>
      </c>
      <c r="N21063" t="s">
        <v>48</v>
      </c>
      <c r="O21063">
        <v>5</v>
      </c>
    </row>
    <row r="21064" spans="1:15" x14ac:dyDescent="0.25">
      <c r="A21064" s="2">
        <v>36763</v>
      </c>
      <c r="B21064">
        <v>1400</v>
      </c>
      <c r="C21064">
        <v>62.58</v>
      </c>
      <c r="D21064">
        <v>62.73</v>
      </c>
      <c r="E21064">
        <v>62.58</v>
      </c>
      <c r="F21064">
        <v>62.58</v>
      </c>
      <c r="G21064">
        <v>62.58</v>
      </c>
      <c r="H21064" s="5">
        <v>50.02</v>
      </c>
      <c r="I21064">
        <v>50.02</v>
      </c>
      <c r="J21064">
        <v>50</v>
      </c>
      <c r="K21064">
        <v>50.04</v>
      </c>
      <c r="L21064" s="32">
        <v>50.08</v>
      </c>
      <c r="M21064">
        <v>38253</v>
      </c>
      <c r="N21064" t="s">
        <v>48</v>
      </c>
      <c r="O21064">
        <v>5</v>
      </c>
    </row>
    <row r="21065" spans="1:15" x14ac:dyDescent="0.25">
      <c r="A21065" s="2">
        <v>36763</v>
      </c>
      <c r="B21065">
        <v>1500</v>
      </c>
      <c r="C21065">
        <v>67</v>
      </c>
      <c r="D21065">
        <v>67</v>
      </c>
      <c r="E21065">
        <v>67</v>
      </c>
      <c r="F21065">
        <v>67</v>
      </c>
      <c r="G21065">
        <v>67</v>
      </c>
      <c r="H21065" s="5">
        <v>52</v>
      </c>
      <c r="I21065">
        <v>52</v>
      </c>
      <c r="J21065">
        <v>51.98</v>
      </c>
      <c r="K21065">
        <v>52.01</v>
      </c>
      <c r="L21065" s="32">
        <v>52.04</v>
      </c>
      <c r="M21065">
        <v>38683</v>
      </c>
      <c r="N21065" t="s">
        <v>48</v>
      </c>
      <c r="O21065">
        <v>5</v>
      </c>
    </row>
    <row r="21066" spans="1:15" x14ac:dyDescent="0.25">
      <c r="A21066" s="2">
        <v>36763</v>
      </c>
      <c r="B21066">
        <v>1600</v>
      </c>
      <c r="C21066">
        <v>67</v>
      </c>
      <c r="D21066">
        <v>67</v>
      </c>
      <c r="E21066">
        <v>67</v>
      </c>
      <c r="F21066">
        <v>67</v>
      </c>
      <c r="G21066">
        <v>67</v>
      </c>
      <c r="H21066" s="5">
        <v>48.1</v>
      </c>
      <c r="I21066">
        <v>48.1</v>
      </c>
      <c r="J21066">
        <v>48.1</v>
      </c>
      <c r="K21066">
        <v>48.1</v>
      </c>
      <c r="L21066" s="32">
        <v>48.1</v>
      </c>
      <c r="M21066">
        <v>38675</v>
      </c>
      <c r="N21066" t="s">
        <v>48</v>
      </c>
      <c r="O21066">
        <v>5</v>
      </c>
    </row>
    <row r="21067" spans="1:15" x14ac:dyDescent="0.25">
      <c r="A21067" s="2">
        <v>36763</v>
      </c>
      <c r="B21067">
        <v>1700</v>
      </c>
      <c r="C21067">
        <v>81.430000000000007</v>
      </c>
      <c r="D21067">
        <v>81.430000000000007</v>
      </c>
      <c r="E21067">
        <v>81.430000000000007</v>
      </c>
      <c r="F21067">
        <v>81.430000000000007</v>
      </c>
      <c r="G21067">
        <v>81.430000000000007</v>
      </c>
      <c r="H21067" s="5">
        <v>47.52</v>
      </c>
      <c r="I21067">
        <v>47.52</v>
      </c>
      <c r="J21067">
        <v>47.52</v>
      </c>
      <c r="K21067">
        <v>47.52</v>
      </c>
      <c r="L21067" s="32">
        <v>47.52</v>
      </c>
      <c r="M21067">
        <v>38860</v>
      </c>
      <c r="N21067" t="s">
        <v>48</v>
      </c>
      <c r="O21067">
        <v>5</v>
      </c>
    </row>
    <row r="21068" spans="1:15" x14ac:dyDescent="0.25">
      <c r="A21068" s="2">
        <v>36763</v>
      </c>
      <c r="B21068">
        <v>1800</v>
      </c>
      <c r="C21068">
        <v>52.03</v>
      </c>
      <c r="D21068">
        <v>52.03</v>
      </c>
      <c r="E21068">
        <v>52.03</v>
      </c>
      <c r="F21068">
        <v>52.03</v>
      </c>
      <c r="G21068">
        <v>52.03</v>
      </c>
      <c r="H21068" s="5">
        <v>48.99</v>
      </c>
      <c r="I21068">
        <v>48.99</v>
      </c>
      <c r="J21068">
        <v>48.99</v>
      </c>
      <c r="K21068">
        <v>48.99</v>
      </c>
      <c r="L21068" s="32">
        <v>48.99</v>
      </c>
      <c r="M21068">
        <v>38350</v>
      </c>
      <c r="N21068" t="s">
        <v>48</v>
      </c>
      <c r="O21068">
        <v>5</v>
      </c>
    </row>
    <row r="21069" spans="1:15" x14ac:dyDescent="0.25">
      <c r="A21069" s="2">
        <v>36763</v>
      </c>
      <c r="B21069">
        <v>1900</v>
      </c>
      <c r="C21069">
        <v>38.83</v>
      </c>
      <c r="D21069">
        <v>38.83</v>
      </c>
      <c r="E21069">
        <v>38.83</v>
      </c>
      <c r="F21069">
        <v>38.83</v>
      </c>
      <c r="G21069">
        <v>38.83</v>
      </c>
      <c r="H21069" s="5">
        <v>32</v>
      </c>
      <c r="I21069">
        <v>32</v>
      </c>
      <c r="J21069">
        <v>32</v>
      </c>
      <c r="K21069">
        <v>32</v>
      </c>
      <c r="L21069" s="32">
        <v>32</v>
      </c>
      <c r="M21069">
        <v>36769</v>
      </c>
      <c r="N21069" t="s">
        <v>48</v>
      </c>
      <c r="O21069">
        <v>5</v>
      </c>
    </row>
    <row r="21070" spans="1:15" x14ac:dyDescent="0.25">
      <c r="A21070" s="2">
        <v>36763</v>
      </c>
      <c r="B21070">
        <v>2000</v>
      </c>
      <c r="C21070">
        <v>27.79</v>
      </c>
      <c r="D21070">
        <v>27.79</v>
      </c>
      <c r="E21070">
        <v>27.79</v>
      </c>
      <c r="F21070">
        <v>27.79</v>
      </c>
      <c r="G21070">
        <v>27.79</v>
      </c>
      <c r="H21070" s="5">
        <v>25</v>
      </c>
      <c r="I21070">
        <v>25.05</v>
      </c>
      <c r="J21070">
        <v>25.16</v>
      </c>
      <c r="K21070">
        <v>25</v>
      </c>
      <c r="L21070" s="32">
        <v>25</v>
      </c>
      <c r="M21070">
        <v>35183</v>
      </c>
      <c r="N21070" t="s">
        <v>48</v>
      </c>
      <c r="O21070">
        <v>5</v>
      </c>
    </row>
    <row r="21071" spans="1:15" x14ac:dyDescent="0.25">
      <c r="A21071" s="2">
        <v>36763</v>
      </c>
      <c r="B21071">
        <v>2100</v>
      </c>
      <c r="C21071">
        <v>48.23</v>
      </c>
      <c r="D21071">
        <v>48.23</v>
      </c>
      <c r="E21071">
        <v>48.23</v>
      </c>
      <c r="F21071">
        <v>48.23</v>
      </c>
      <c r="G21071">
        <v>48.23</v>
      </c>
      <c r="H21071" s="5">
        <v>24.96</v>
      </c>
      <c r="I21071">
        <v>25.29</v>
      </c>
      <c r="J21071">
        <v>26.06</v>
      </c>
      <c r="K21071">
        <v>24.96</v>
      </c>
      <c r="L21071" s="32">
        <v>24.96</v>
      </c>
      <c r="M21071">
        <v>35167</v>
      </c>
      <c r="N21071" t="s">
        <v>48</v>
      </c>
      <c r="O21071">
        <v>5</v>
      </c>
    </row>
    <row r="21072" spans="1:15" x14ac:dyDescent="0.25">
      <c r="A21072" s="2">
        <v>36763</v>
      </c>
      <c r="B21072">
        <v>2200</v>
      </c>
      <c r="C21072">
        <v>45.49</v>
      </c>
      <c r="D21072">
        <v>45.49</v>
      </c>
      <c r="E21072">
        <v>45.49</v>
      </c>
      <c r="F21072">
        <v>45.49</v>
      </c>
      <c r="G21072">
        <v>45.49</v>
      </c>
      <c r="H21072" s="5">
        <v>21.61</v>
      </c>
      <c r="I21072">
        <v>21.87</v>
      </c>
      <c r="J21072">
        <v>22.46</v>
      </c>
      <c r="K21072">
        <v>21.61</v>
      </c>
      <c r="L21072" s="32">
        <v>21.61</v>
      </c>
      <c r="M21072">
        <v>33892</v>
      </c>
      <c r="N21072" t="s">
        <v>48</v>
      </c>
      <c r="O21072">
        <v>5</v>
      </c>
    </row>
    <row r="21073" spans="1:15" x14ac:dyDescent="0.25">
      <c r="A21073" s="2">
        <v>36763</v>
      </c>
      <c r="B21073">
        <v>2300</v>
      </c>
      <c r="C21073">
        <v>18.79</v>
      </c>
      <c r="D21073">
        <v>18.79</v>
      </c>
      <c r="E21073">
        <v>18.79</v>
      </c>
      <c r="F21073">
        <v>18.79</v>
      </c>
      <c r="G21073">
        <v>18.79</v>
      </c>
      <c r="H21073" s="5">
        <v>18.649999999999999</v>
      </c>
      <c r="I21073">
        <v>19</v>
      </c>
      <c r="J21073">
        <v>19.579999999999998</v>
      </c>
      <c r="K21073">
        <v>18.66</v>
      </c>
      <c r="L21073" s="32">
        <v>18.649999999999999</v>
      </c>
      <c r="M21073">
        <v>31320</v>
      </c>
      <c r="N21073" t="s">
        <v>48</v>
      </c>
      <c r="O21073">
        <v>5</v>
      </c>
    </row>
    <row r="21074" spans="1:15" x14ac:dyDescent="0.25">
      <c r="A21074" s="2">
        <v>36763</v>
      </c>
      <c r="B21074">
        <v>2400</v>
      </c>
      <c r="C21074">
        <v>15.86</v>
      </c>
      <c r="D21074">
        <v>15.86</v>
      </c>
      <c r="E21074">
        <v>15.86</v>
      </c>
      <c r="F21074">
        <v>15.86</v>
      </c>
      <c r="G21074">
        <v>15.86</v>
      </c>
      <c r="H21074" s="5">
        <v>14.5</v>
      </c>
      <c r="I21074">
        <v>14.5</v>
      </c>
      <c r="J21074">
        <v>14.5</v>
      </c>
      <c r="K21074">
        <v>14.5</v>
      </c>
      <c r="L21074" s="32">
        <v>14.5</v>
      </c>
      <c r="M21074">
        <v>28457</v>
      </c>
      <c r="N21074" t="s">
        <v>47</v>
      </c>
      <c r="O21074">
        <v>5</v>
      </c>
    </row>
    <row r="21075" spans="1:15" x14ac:dyDescent="0.25">
      <c r="A21075" s="2">
        <v>36764</v>
      </c>
      <c r="B21075">
        <v>100</v>
      </c>
      <c r="C21075">
        <v>13.62</v>
      </c>
      <c r="D21075">
        <v>13.62</v>
      </c>
      <c r="E21075">
        <v>13.62</v>
      </c>
      <c r="F21075">
        <v>13.62</v>
      </c>
      <c r="G21075">
        <v>13.62</v>
      </c>
      <c r="H21075" s="5">
        <v>14.5</v>
      </c>
      <c r="I21075">
        <v>14.5</v>
      </c>
      <c r="J21075">
        <v>14.5</v>
      </c>
      <c r="K21075">
        <v>14.5</v>
      </c>
      <c r="L21075" s="32">
        <v>14.5</v>
      </c>
      <c r="M21075">
        <v>26025</v>
      </c>
      <c r="N21075" t="s">
        <v>47</v>
      </c>
      <c r="O21075">
        <v>6</v>
      </c>
    </row>
    <row r="21076" spans="1:15" x14ac:dyDescent="0.25">
      <c r="A21076" s="2">
        <v>36764</v>
      </c>
      <c r="B21076">
        <v>200</v>
      </c>
      <c r="C21076">
        <v>14.75</v>
      </c>
      <c r="D21076">
        <v>14.75</v>
      </c>
      <c r="E21076">
        <v>14.75</v>
      </c>
      <c r="F21076">
        <v>14.75</v>
      </c>
      <c r="G21076">
        <v>14.75</v>
      </c>
      <c r="H21076" s="5">
        <v>12.6</v>
      </c>
      <c r="I21076">
        <v>12.6</v>
      </c>
      <c r="J21076">
        <v>12.6</v>
      </c>
      <c r="K21076">
        <v>12.6</v>
      </c>
      <c r="L21076" s="32">
        <v>12.6</v>
      </c>
      <c r="M21076">
        <v>24436</v>
      </c>
      <c r="N21076" t="s">
        <v>47</v>
      </c>
      <c r="O21076">
        <v>6</v>
      </c>
    </row>
    <row r="21077" spans="1:15" x14ac:dyDescent="0.25">
      <c r="A21077" s="2">
        <v>36764</v>
      </c>
      <c r="B21077">
        <v>300</v>
      </c>
      <c r="C21077">
        <v>13.75</v>
      </c>
      <c r="D21077">
        <v>13.75</v>
      </c>
      <c r="E21077">
        <v>13.75</v>
      </c>
      <c r="F21077">
        <v>13.75</v>
      </c>
      <c r="G21077">
        <v>13.75</v>
      </c>
      <c r="H21077" s="5">
        <v>11.5</v>
      </c>
      <c r="I21077">
        <v>11.5</v>
      </c>
      <c r="J21077">
        <v>11.5</v>
      </c>
      <c r="K21077">
        <v>11.5</v>
      </c>
      <c r="L21077" s="32">
        <v>11.5</v>
      </c>
      <c r="M21077">
        <v>23238</v>
      </c>
      <c r="N21077" t="s">
        <v>47</v>
      </c>
      <c r="O21077">
        <v>6</v>
      </c>
    </row>
    <row r="21078" spans="1:15" x14ac:dyDescent="0.25">
      <c r="A21078" s="2">
        <v>36764</v>
      </c>
      <c r="B21078">
        <v>400</v>
      </c>
      <c r="C21078">
        <v>11.88</v>
      </c>
      <c r="D21078">
        <v>11.88</v>
      </c>
      <c r="E21078">
        <v>11.88</v>
      </c>
      <c r="F21078">
        <v>11.88</v>
      </c>
      <c r="G21078">
        <v>11.88</v>
      </c>
      <c r="H21078" s="5">
        <v>10.91</v>
      </c>
      <c r="I21078">
        <v>10.91</v>
      </c>
      <c r="J21078">
        <v>10.91</v>
      </c>
      <c r="K21078">
        <v>10.91</v>
      </c>
      <c r="L21078" s="32">
        <v>10.91</v>
      </c>
      <c r="M21078">
        <v>22535</v>
      </c>
      <c r="N21078" t="s">
        <v>47</v>
      </c>
      <c r="O21078">
        <v>6</v>
      </c>
    </row>
    <row r="21079" spans="1:15" x14ac:dyDescent="0.25">
      <c r="A21079" s="2">
        <v>36764</v>
      </c>
      <c r="B21079">
        <v>500</v>
      </c>
      <c r="C21079">
        <v>11.25</v>
      </c>
      <c r="D21079">
        <v>11.25</v>
      </c>
      <c r="E21079">
        <v>11.25</v>
      </c>
      <c r="F21079">
        <v>11.25</v>
      </c>
      <c r="G21079">
        <v>11.25</v>
      </c>
      <c r="H21079" s="5">
        <v>11.5</v>
      </c>
      <c r="I21079">
        <v>11.5</v>
      </c>
      <c r="J21079">
        <v>11.5</v>
      </c>
      <c r="K21079">
        <v>11.5</v>
      </c>
      <c r="L21079" s="32">
        <v>11.5</v>
      </c>
      <c r="M21079">
        <v>22225</v>
      </c>
      <c r="N21079" t="s">
        <v>47</v>
      </c>
      <c r="O21079">
        <v>6</v>
      </c>
    </row>
    <row r="21080" spans="1:15" x14ac:dyDescent="0.25">
      <c r="A21080" s="2">
        <v>36764</v>
      </c>
      <c r="B21080">
        <v>600</v>
      </c>
      <c r="C21080">
        <v>12.54</v>
      </c>
      <c r="D21080">
        <v>12.54</v>
      </c>
      <c r="E21080">
        <v>12.54</v>
      </c>
      <c r="F21080">
        <v>12.54</v>
      </c>
      <c r="G21080">
        <v>12.54</v>
      </c>
      <c r="H21080" s="5">
        <v>11.5</v>
      </c>
      <c r="I21080">
        <v>11.5</v>
      </c>
      <c r="J21080">
        <v>11.5</v>
      </c>
      <c r="K21080">
        <v>11.5</v>
      </c>
      <c r="L21080" s="32">
        <v>11.5</v>
      </c>
      <c r="M21080">
        <v>22547</v>
      </c>
      <c r="N21080" t="s">
        <v>47</v>
      </c>
      <c r="O21080">
        <v>6</v>
      </c>
    </row>
    <row r="21081" spans="1:15" x14ac:dyDescent="0.25">
      <c r="A21081" s="2">
        <v>36764</v>
      </c>
      <c r="B21081">
        <v>700</v>
      </c>
      <c r="C21081">
        <v>13.49</v>
      </c>
      <c r="D21081">
        <v>13.49</v>
      </c>
      <c r="E21081">
        <v>13.49</v>
      </c>
      <c r="F21081">
        <v>13.49</v>
      </c>
      <c r="G21081">
        <v>13.49</v>
      </c>
      <c r="H21081" s="5">
        <v>11.5</v>
      </c>
      <c r="I21081">
        <v>11.5</v>
      </c>
      <c r="J21081">
        <v>11.5</v>
      </c>
      <c r="K21081">
        <v>11.5</v>
      </c>
      <c r="L21081" s="32">
        <v>11.5</v>
      </c>
      <c r="M21081">
        <v>23123</v>
      </c>
      <c r="N21081" t="s">
        <v>47</v>
      </c>
      <c r="O21081">
        <v>6</v>
      </c>
    </row>
    <row r="21082" spans="1:15" x14ac:dyDescent="0.25">
      <c r="A21082" s="2">
        <v>36764</v>
      </c>
      <c r="B21082">
        <v>800</v>
      </c>
      <c r="C21082">
        <v>16.34</v>
      </c>
      <c r="D21082">
        <v>16.34</v>
      </c>
      <c r="E21082">
        <v>16.34</v>
      </c>
      <c r="F21082">
        <v>16.34</v>
      </c>
      <c r="G21082">
        <v>16.34</v>
      </c>
      <c r="H21082" s="5">
        <v>15.2</v>
      </c>
      <c r="I21082">
        <v>15.2</v>
      </c>
      <c r="J21082">
        <v>15.2</v>
      </c>
      <c r="K21082">
        <v>15.2</v>
      </c>
      <c r="L21082" s="32">
        <v>15.2</v>
      </c>
      <c r="M21082">
        <v>24411</v>
      </c>
      <c r="N21082" t="s">
        <v>48</v>
      </c>
      <c r="O21082">
        <v>6</v>
      </c>
    </row>
    <row r="21083" spans="1:15" x14ac:dyDescent="0.25">
      <c r="A21083" s="2">
        <v>36764</v>
      </c>
      <c r="B21083">
        <v>900</v>
      </c>
      <c r="C21083">
        <v>26.09</v>
      </c>
      <c r="D21083">
        <v>26.09</v>
      </c>
      <c r="E21083">
        <v>26.09</v>
      </c>
      <c r="F21083">
        <v>26.09</v>
      </c>
      <c r="G21083">
        <v>26.09</v>
      </c>
      <c r="H21083" s="5">
        <v>17.29</v>
      </c>
      <c r="I21083">
        <v>17.29</v>
      </c>
      <c r="J21083">
        <v>17.29</v>
      </c>
      <c r="K21083">
        <v>17.29</v>
      </c>
      <c r="L21083" s="32">
        <v>17.29</v>
      </c>
      <c r="M21083">
        <v>27105</v>
      </c>
      <c r="N21083" t="s">
        <v>48</v>
      </c>
      <c r="O21083">
        <v>6</v>
      </c>
    </row>
    <row r="21084" spans="1:15" x14ac:dyDescent="0.25">
      <c r="A21084" s="2">
        <v>36764</v>
      </c>
      <c r="B21084">
        <v>1000</v>
      </c>
      <c r="C21084">
        <v>35.380000000000003</v>
      </c>
      <c r="D21084">
        <v>35.380000000000003</v>
      </c>
      <c r="E21084">
        <v>35.380000000000003</v>
      </c>
      <c r="F21084">
        <v>35.380000000000003</v>
      </c>
      <c r="G21084">
        <v>35.380000000000003</v>
      </c>
      <c r="H21084" s="5">
        <v>23</v>
      </c>
      <c r="I21084">
        <v>23</v>
      </c>
      <c r="J21084">
        <v>23</v>
      </c>
      <c r="K21084">
        <v>23</v>
      </c>
      <c r="L21084" s="32">
        <v>23</v>
      </c>
      <c r="M21084">
        <v>29575</v>
      </c>
      <c r="N21084" t="s">
        <v>48</v>
      </c>
      <c r="O21084">
        <v>6</v>
      </c>
    </row>
    <row r="21085" spans="1:15" x14ac:dyDescent="0.25">
      <c r="A21085" s="2">
        <v>36764</v>
      </c>
      <c r="B21085">
        <v>1100</v>
      </c>
      <c r="C21085">
        <v>32.92</v>
      </c>
      <c r="D21085">
        <v>32.92</v>
      </c>
      <c r="E21085">
        <v>32.92</v>
      </c>
      <c r="F21085">
        <v>32.92</v>
      </c>
      <c r="G21085">
        <v>32.92</v>
      </c>
      <c r="H21085" s="5">
        <v>26.5</v>
      </c>
      <c r="I21085">
        <v>26.5</v>
      </c>
      <c r="J21085">
        <v>26.5</v>
      </c>
      <c r="K21085">
        <v>26.5</v>
      </c>
      <c r="L21085" s="32">
        <v>26.5</v>
      </c>
      <c r="M21085">
        <v>31658</v>
      </c>
      <c r="N21085" t="s">
        <v>48</v>
      </c>
      <c r="O21085">
        <v>6</v>
      </c>
    </row>
    <row r="21086" spans="1:15" x14ac:dyDescent="0.25">
      <c r="A21086" s="2">
        <v>36764</v>
      </c>
      <c r="B21086">
        <v>1200</v>
      </c>
      <c r="C21086">
        <v>48.26</v>
      </c>
      <c r="D21086">
        <v>48.26</v>
      </c>
      <c r="E21086">
        <v>48.26</v>
      </c>
      <c r="F21086">
        <v>48.26</v>
      </c>
      <c r="G21086">
        <v>48.26</v>
      </c>
      <c r="H21086" s="5">
        <v>30</v>
      </c>
      <c r="I21086">
        <v>30</v>
      </c>
      <c r="J21086">
        <v>30</v>
      </c>
      <c r="K21086">
        <v>30</v>
      </c>
      <c r="L21086" s="32">
        <v>30</v>
      </c>
      <c r="M21086">
        <v>32821</v>
      </c>
      <c r="N21086" t="s">
        <v>48</v>
      </c>
      <c r="O21086">
        <v>6</v>
      </c>
    </row>
    <row r="21087" spans="1:15" x14ac:dyDescent="0.25">
      <c r="A21087" s="2">
        <v>36764</v>
      </c>
      <c r="B21087">
        <v>1300</v>
      </c>
      <c r="C21087">
        <v>48.5</v>
      </c>
      <c r="D21087">
        <v>48.5</v>
      </c>
      <c r="E21087">
        <v>48.5</v>
      </c>
      <c r="F21087">
        <v>48.5</v>
      </c>
      <c r="G21087">
        <v>48.5</v>
      </c>
      <c r="H21087" s="5">
        <v>37.5</v>
      </c>
      <c r="I21087">
        <v>34.85</v>
      </c>
      <c r="J21087">
        <v>34.979999999999997</v>
      </c>
      <c r="K21087">
        <v>35.659999999999997</v>
      </c>
      <c r="L21087" s="32">
        <v>33.78</v>
      </c>
      <c r="M21087">
        <v>33516</v>
      </c>
      <c r="N21087" t="s">
        <v>48</v>
      </c>
      <c r="O21087">
        <v>6</v>
      </c>
    </row>
    <row r="21088" spans="1:15" x14ac:dyDescent="0.25">
      <c r="A21088" s="2">
        <v>36764</v>
      </c>
      <c r="B21088">
        <v>1400</v>
      </c>
      <c r="C21088">
        <v>48.71</v>
      </c>
      <c r="D21088">
        <v>48.7</v>
      </c>
      <c r="E21088">
        <v>48.62</v>
      </c>
      <c r="F21088">
        <v>49.12</v>
      </c>
      <c r="G21088">
        <v>48.74</v>
      </c>
      <c r="H21088" s="5">
        <v>41.72</v>
      </c>
      <c r="I21088">
        <v>39.159999999999997</v>
      </c>
      <c r="J21088">
        <v>39.24</v>
      </c>
      <c r="K21088">
        <v>40.15</v>
      </c>
      <c r="L21088" s="32">
        <v>38.51</v>
      </c>
      <c r="M21088">
        <v>34025</v>
      </c>
      <c r="N21088" t="s">
        <v>48</v>
      </c>
      <c r="O21088">
        <v>6</v>
      </c>
    </row>
    <row r="21089" spans="1:15" x14ac:dyDescent="0.25">
      <c r="A21089" s="2">
        <v>36764</v>
      </c>
      <c r="B21089">
        <v>1500</v>
      </c>
      <c r="C21089">
        <v>48.54</v>
      </c>
      <c r="D21089">
        <v>48.53</v>
      </c>
      <c r="E21089">
        <v>48.33</v>
      </c>
      <c r="F21089">
        <v>49.52</v>
      </c>
      <c r="G21089">
        <v>48.62</v>
      </c>
      <c r="H21089" s="5">
        <v>45</v>
      </c>
      <c r="I21089">
        <v>44.81</v>
      </c>
      <c r="J21089">
        <v>44.81</v>
      </c>
      <c r="K21089">
        <v>44.95</v>
      </c>
      <c r="L21089" s="32">
        <v>44.81</v>
      </c>
      <c r="M21089">
        <v>34195</v>
      </c>
      <c r="N21089" t="s">
        <v>48</v>
      </c>
      <c r="O21089">
        <v>6</v>
      </c>
    </row>
    <row r="21090" spans="1:15" x14ac:dyDescent="0.25">
      <c r="A21090" s="2">
        <v>36764</v>
      </c>
      <c r="B21090">
        <v>1600</v>
      </c>
      <c r="C21090">
        <v>48.57</v>
      </c>
      <c r="D21090">
        <v>48.55</v>
      </c>
      <c r="E21090">
        <v>48.35</v>
      </c>
      <c r="F21090">
        <v>49.56</v>
      </c>
      <c r="G21090">
        <v>48.65</v>
      </c>
      <c r="H21090" s="5">
        <v>48.15</v>
      </c>
      <c r="I21090">
        <v>48</v>
      </c>
      <c r="J21090">
        <v>48</v>
      </c>
      <c r="K21090">
        <v>48.11</v>
      </c>
      <c r="L21090" s="32">
        <v>48</v>
      </c>
      <c r="M21090">
        <v>34332</v>
      </c>
      <c r="N21090" t="s">
        <v>48</v>
      </c>
      <c r="O21090">
        <v>6</v>
      </c>
    </row>
    <row r="21091" spans="1:15" x14ac:dyDescent="0.25">
      <c r="A21091" s="2">
        <v>36764</v>
      </c>
      <c r="B21091">
        <v>1700</v>
      </c>
      <c r="C21091">
        <v>48.9</v>
      </c>
      <c r="D21091">
        <v>48.88</v>
      </c>
      <c r="E21091">
        <v>48.68</v>
      </c>
      <c r="F21091">
        <v>49.9</v>
      </c>
      <c r="G21091">
        <v>48.98</v>
      </c>
      <c r="H21091" s="5">
        <v>45</v>
      </c>
      <c r="I21091">
        <v>44.81</v>
      </c>
      <c r="J21091">
        <v>44.81</v>
      </c>
      <c r="K21091">
        <v>44.95</v>
      </c>
      <c r="L21091" s="32">
        <v>44.81</v>
      </c>
      <c r="M21091">
        <v>34772</v>
      </c>
      <c r="N21091" t="s">
        <v>48</v>
      </c>
      <c r="O21091">
        <v>6</v>
      </c>
    </row>
    <row r="21092" spans="1:15" x14ac:dyDescent="0.25">
      <c r="A21092" s="2">
        <v>36764</v>
      </c>
      <c r="B21092">
        <v>1800</v>
      </c>
      <c r="C21092">
        <v>48.82</v>
      </c>
      <c r="D21092">
        <v>48.56</v>
      </c>
      <c r="E21092">
        <v>48.37</v>
      </c>
      <c r="F21092">
        <v>49.6</v>
      </c>
      <c r="G21092">
        <v>48.6</v>
      </c>
      <c r="H21092" s="5">
        <v>48.15</v>
      </c>
      <c r="I21092">
        <v>48</v>
      </c>
      <c r="J21092">
        <v>48</v>
      </c>
      <c r="K21092">
        <v>48.11</v>
      </c>
      <c r="L21092" s="32">
        <v>48</v>
      </c>
      <c r="M21092">
        <v>34564</v>
      </c>
      <c r="N21092" t="s">
        <v>48</v>
      </c>
      <c r="O21092">
        <v>6</v>
      </c>
    </row>
    <row r="21093" spans="1:15" x14ac:dyDescent="0.25">
      <c r="A21093" s="2">
        <v>36764</v>
      </c>
      <c r="B21093">
        <v>1900</v>
      </c>
      <c r="C21093">
        <v>40.659999999999997</v>
      </c>
      <c r="D21093">
        <v>39.56</v>
      </c>
      <c r="E21093">
        <v>39.36</v>
      </c>
      <c r="F21093">
        <v>40.86</v>
      </c>
      <c r="G21093">
        <v>39.43</v>
      </c>
      <c r="H21093" s="5">
        <v>45</v>
      </c>
      <c r="I21093">
        <v>44.81</v>
      </c>
      <c r="J21093">
        <v>44.81</v>
      </c>
      <c r="K21093">
        <v>44.95</v>
      </c>
      <c r="L21093" s="32">
        <v>44.81</v>
      </c>
      <c r="M21093">
        <v>33795</v>
      </c>
      <c r="N21093" t="s">
        <v>48</v>
      </c>
      <c r="O21093">
        <v>6</v>
      </c>
    </row>
    <row r="21094" spans="1:15" x14ac:dyDescent="0.25">
      <c r="A21094" s="2">
        <v>36764</v>
      </c>
      <c r="B21094">
        <v>2000</v>
      </c>
      <c r="C21094">
        <v>40.43</v>
      </c>
      <c r="D21094">
        <v>39.32</v>
      </c>
      <c r="E21094">
        <v>39.119999999999997</v>
      </c>
      <c r="F21094">
        <v>40.619999999999997</v>
      </c>
      <c r="G21094">
        <v>39.19</v>
      </c>
      <c r="H21094" s="5">
        <v>44.94</v>
      </c>
      <c r="I21094">
        <v>44.74</v>
      </c>
      <c r="J21094">
        <v>44.75</v>
      </c>
      <c r="K21094">
        <v>44.88</v>
      </c>
      <c r="L21094" s="32">
        <v>44.74</v>
      </c>
      <c r="M21094">
        <v>32890</v>
      </c>
      <c r="N21094" t="s">
        <v>48</v>
      </c>
      <c r="O21094">
        <v>6</v>
      </c>
    </row>
    <row r="21095" spans="1:15" x14ac:dyDescent="0.25">
      <c r="A21095" s="2">
        <v>36764</v>
      </c>
      <c r="B21095">
        <v>2100</v>
      </c>
      <c r="C21095">
        <v>52.63</v>
      </c>
      <c r="D21095">
        <v>51.68</v>
      </c>
      <c r="E21095">
        <v>51.53</v>
      </c>
      <c r="F21095">
        <v>52.68</v>
      </c>
      <c r="G21095">
        <v>51.55</v>
      </c>
      <c r="H21095" s="5">
        <v>45</v>
      </c>
      <c r="I21095">
        <v>44.82</v>
      </c>
      <c r="J21095">
        <v>44.82</v>
      </c>
      <c r="K21095">
        <v>44.94</v>
      </c>
      <c r="L21095" s="32">
        <v>44.82</v>
      </c>
      <c r="M21095">
        <v>33448</v>
      </c>
      <c r="N21095" t="s">
        <v>48</v>
      </c>
      <c r="O21095">
        <v>6</v>
      </c>
    </row>
    <row r="21096" spans="1:15" x14ac:dyDescent="0.25">
      <c r="A21096" s="2">
        <v>36764</v>
      </c>
      <c r="B21096">
        <v>2200</v>
      </c>
      <c r="C21096">
        <v>44.2</v>
      </c>
      <c r="D21096">
        <v>43.15</v>
      </c>
      <c r="E21096">
        <v>43.12</v>
      </c>
      <c r="F21096">
        <v>43.57</v>
      </c>
      <c r="G21096">
        <v>42.95</v>
      </c>
      <c r="H21096" s="5">
        <v>31.82</v>
      </c>
      <c r="I21096">
        <v>31.3</v>
      </c>
      <c r="J21096">
        <v>31.31</v>
      </c>
      <c r="K21096">
        <v>31.66</v>
      </c>
      <c r="L21096" s="32">
        <v>31.3</v>
      </c>
      <c r="M21096">
        <v>32465</v>
      </c>
      <c r="N21096" t="s">
        <v>48</v>
      </c>
      <c r="O21096">
        <v>6</v>
      </c>
    </row>
    <row r="21097" spans="1:15" x14ac:dyDescent="0.25">
      <c r="A21097" s="2">
        <v>36764</v>
      </c>
      <c r="B21097">
        <v>2300</v>
      </c>
      <c r="C21097">
        <v>29.71</v>
      </c>
      <c r="D21097">
        <v>29.6</v>
      </c>
      <c r="E21097">
        <v>29.61</v>
      </c>
      <c r="F21097">
        <v>29.61</v>
      </c>
      <c r="G21097">
        <v>29.58</v>
      </c>
      <c r="H21097" s="5">
        <v>23.24</v>
      </c>
      <c r="I21097">
        <v>22.72</v>
      </c>
      <c r="J21097">
        <v>22.73</v>
      </c>
      <c r="K21097">
        <v>23.08</v>
      </c>
      <c r="L21097" s="32">
        <v>22.72</v>
      </c>
      <c r="M21097">
        <v>30266</v>
      </c>
      <c r="N21097" t="s">
        <v>48</v>
      </c>
      <c r="O21097">
        <v>6</v>
      </c>
    </row>
    <row r="21098" spans="1:15" x14ac:dyDescent="0.25">
      <c r="A21098" s="2">
        <v>36764</v>
      </c>
      <c r="B21098">
        <v>2400</v>
      </c>
      <c r="C21098">
        <v>19.850000000000001</v>
      </c>
      <c r="D21098">
        <v>19.850000000000001</v>
      </c>
      <c r="E21098">
        <v>19.850000000000001</v>
      </c>
      <c r="F21098">
        <v>19.850000000000001</v>
      </c>
      <c r="G21098">
        <v>19.850000000000001</v>
      </c>
      <c r="H21098" s="5">
        <v>15.78</v>
      </c>
      <c r="I21098">
        <v>15.78</v>
      </c>
      <c r="J21098">
        <v>15.78</v>
      </c>
      <c r="K21098">
        <v>15.78</v>
      </c>
      <c r="L21098" s="32">
        <v>15.78</v>
      </c>
      <c r="M21098">
        <v>28256</v>
      </c>
      <c r="N21098" t="s">
        <v>47</v>
      </c>
      <c r="O21098">
        <v>6</v>
      </c>
    </row>
    <row r="21099" spans="1:15" x14ac:dyDescent="0.25">
      <c r="A21099" s="2">
        <v>36765</v>
      </c>
      <c r="B21099">
        <v>100</v>
      </c>
      <c r="C21099">
        <v>16.329999999999998</v>
      </c>
      <c r="D21099">
        <v>16.329999999999998</v>
      </c>
      <c r="E21099">
        <v>16.329999999999998</v>
      </c>
      <c r="F21099">
        <v>16.329999999999998</v>
      </c>
      <c r="G21099">
        <v>16.329999999999998</v>
      </c>
      <c r="H21099" s="5">
        <v>13.03</v>
      </c>
      <c r="I21099">
        <v>13.03</v>
      </c>
      <c r="J21099">
        <v>13.03</v>
      </c>
      <c r="K21099">
        <v>13.03</v>
      </c>
      <c r="L21099" s="32">
        <v>13.03</v>
      </c>
      <c r="M21099">
        <v>26430</v>
      </c>
      <c r="N21099" t="s">
        <v>47</v>
      </c>
      <c r="O21099">
        <v>7</v>
      </c>
    </row>
    <row r="21100" spans="1:15" x14ac:dyDescent="0.25">
      <c r="A21100" s="2">
        <v>36765</v>
      </c>
      <c r="B21100">
        <v>200</v>
      </c>
      <c r="C21100">
        <v>13.67</v>
      </c>
      <c r="D21100">
        <v>13.67</v>
      </c>
      <c r="E21100">
        <v>13.67</v>
      </c>
      <c r="F21100">
        <v>13.67</v>
      </c>
      <c r="G21100">
        <v>13.67</v>
      </c>
      <c r="H21100" s="5">
        <v>12.4</v>
      </c>
      <c r="I21100">
        <v>12.4</v>
      </c>
      <c r="J21100">
        <v>12.4</v>
      </c>
      <c r="K21100">
        <v>12.4</v>
      </c>
      <c r="L21100" s="32">
        <v>12.4</v>
      </c>
      <c r="M21100">
        <v>26562</v>
      </c>
      <c r="N21100" t="s">
        <v>47</v>
      </c>
      <c r="O21100">
        <v>7</v>
      </c>
    </row>
    <row r="21101" spans="1:15" x14ac:dyDescent="0.25">
      <c r="A21101" s="2">
        <v>36765</v>
      </c>
      <c r="B21101">
        <v>300</v>
      </c>
      <c r="C21101">
        <v>13.33</v>
      </c>
      <c r="D21101">
        <v>13.33</v>
      </c>
      <c r="E21101">
        <v>13.33</v>
      </c>
      <c r="F21101">
        <v>13.33</v>
      </c>
      <c r="G21101">
        <v>13.33</v>
      </c>
      <c r="H21101" s="5">
        <v>10.91</v>
      </c>
      <c r="I21101">
        <v>10.91</v>
      </c>
      <c r="J21101">
        <v>10.91</v>
      </c>
      <c r="K21101">
        <v>10.91</v>
      </c>
      <c r="L21101" s="32">
        <v>10.91</v>
      </c>
      <c r="M21101">
        <v>25036</v>
      </c>
      <c r="N21101" t="s">
        <v>47</v>
      </c>
      <c r="O21101">
        <v>7</v>
      </c>
    </row>
    <row r="21102" spans="1:15" x14ac:dyDescent="0.25">
      <c r="A21102" s="2">
        <v>36765</v>
      </c>
      <c r="B21102">
        <v>400</v>
      </c>
      <c r="C21102">
        <v>12.58</v>
      </c>
      <c r="D21102">
        <v>12.58</v>
      </c>
      <c r="E21102">
        <v>12.58</v>
      </c>
      <c r="F21102">
        <v>12.58</v>
      </c>
      <c r="G21102">
        <v>12.58</v>
      </c>
      <c r="H21102" s="5">
        <v>10</v>
      </c>
      <c r="I21102">
        <v>10</v>
      </c>
      <c r="J21102">
        <v>10</v>
      </c>
      <c r="K21102">
        <v>10</v>
      </c>
      <c r="L21102" s="32">
        <v>10</v>
      </c>
      <c r="M21102">
        <v>22545</v>
      </c>
      <c r="N21102" t="s">
        <v>47</v>
      </c>
      <c r="O21102">
        <v>7</v>
      </c>
    </row>
    <row r="21103" spans="1:15" x14ac:dyDescent="0.25">
      <c r="A21103" s="2">
        <v>36765</v>
      </c>
      <c r="B21103">
        <v>500</v>
      </c>
      <c r="C21103">
        <v>13</v>
      </c>
      <c r="D21103">
        <v>13</v>
      </c>
      <c r="E21103">
        <v>13</v>
      </c>
      <c r="F21103">
        <v>13</v>
      </c>
      <c r="G21103">
        <v>13</v>
      </c>
      <c r="H21103" s="5">
        <v>10</v>
      </c>
      <c r="I21103">
        <v>10</v>
      </c>
      <c r="J21103">
        <v>10</v>
      </c>
      <c r="K21103">
        <v>10</v>
      </c>
      <c r="L21103" s="32">
        <v>10</v>
      </c>
      <c r="M21103">
        <v>26595</v>
      </c>
      <c r="N21103" t="s">
        <v>47</v>
      </c>
      <c r="O21103">
        <v>7</v>
      </c>
    </row>
    <row r="21104" spans="1:15" x14ac:dyDescent="0.25">
      <c r="A21104" s="2">
        <v>36765</v>
      </c>
      <c r="B21104">
        <v>600</v>
      </c>
      <c r="C21104">
        <v>12.94</v>
      </c>
      <c r="D21104">
        <v>12.94</v>
      </c>
      <c r="E21104">
        <v>12.94</v>
      </c>
      <c r="F21104">
        <v>12.94</v>
      </c>
      <c r="G21104">
        <v>12.94</v>
      </c>
      <c r="H21104" s="5">
        <v>10.02</v>
      </c>
      <c r="I21104">
        <v>10.02</v>
      </c>
      <c r="J21104">
        <v>10.02</v>
      </c>
      <c r="K21104">
        <v>10.02</v>
      </c>
      <c r="L21104" s="32">
        <v>10.02</v>
      </c>
      <c r="M21104">
        <v>26700</v>
      </c>
      <c r="N21104" t="s">
        <v>47</v>
      </c>
      <c r="O21104">
        <v>7</v>
      </c>
    </row>
    <row r="21105" spans="1:15" x14ac:dyDescent="0.25">
      <c r="A21105" s="2">
        <v>36765</v>
      </c>
      <c r="B21105">
        <v>700</v>
      </c>
      <c r="C21105">
        <v>9.98</v>
      </c>
      <c r="D21105">
        <v>9.98</v>
      </c>
      <c r="E21105">
        <v>9.98</v>
      </c>
      <c r="F21105">
        <v>9.98</v>
      </c>
      <c r="G21105">
        <v>9.98</v>
      </c>
      <c r="H21105" s="5">
        <v>10</v>
      </c>
      <c r="I21105">
        <v>10</v>
      </c>
      <c r="J21105">
        <v>10</v>
      </c>
      <c r="K21105">
        <v>10</v>
      </c>
      <c r="L21105" s="32">
        <v>10</v>
      </c>
      <c r="M21105">
        <v>23437</v>
      </c>
      <c r="N21105" t="s">
        <v>47</v>
      </c>
      <c r="O21105">
        <v>7</v>
      </c>
    </row>
    <row r="21106" spans="1:15" x14ac:dyDescent="0.25">
      <c r="A21106" s="2">
        <v>36765</v>
      </c>
      <c r="B21106">
        <v>800</v>
      </c>
      <c r="C21106">
        <v>7.47</v>
      </c>
      <c r="D21106">
        <v>7.47</v>
      </c>
      <c r="E21106">
        <v>7.47</v>
      </c>
      <c r="F21106">
        <v>7.47</v>
      </c>
      <c r="G21106">
        <v>7.47</v>
      </c>
      <c r="H21106" s="5">
        <v>11.8</v>
      </c>
      <c r="I21106">
        <v>11.8</v>
      </c>
      <c r="J21106">
        <v>11.8</v>
      </c>
      <c r="K21106">
        <v>11.8</v>
      </c>
      <c r="L21106" s="32">
        <v>11.8</v>
      </c>
      <c r="M21106">
        <v>23465</v>
      </c>
      <c r="N21106" t="s">
        <v>48</v>
      </c>
      <c r="O21106">
        <v>7</v>
      </c>
    </row>
    <row r="21107" spans="1:15" x14ac:dyDescent="0.25">
      <c r="A21107" s="2">
        <v>36765</v>
      </c>
      <c r="B21107">
        <v>900</v>
      </c>
      <c r="C21107">
        <v>16.23</v>
      </c>
      <c r="D21107">
        <v>16.23</v>
      </c>
      <c r="E21107">
        <v>16.23</v>
      </c>
      <c r="F21107">
        <v>16.23</v>
      </c>
      <c r="G21107">
        <v>16.23</v>
      </c>
      <c r="H21107" s="5">
        <v>14</v>
      </c>
      <c r="I21107">
        <v>14</v>
      </c>
      <c r="J21107">
        <v>14</v>
      </c>
      <c r="K21107">
        <v>14</v>
      </c>
      <c r="L21107" s="32">
        <v>14</v>
      </c>
      <c r="M21107">
        <v>25673</v>
      </c>
      <c r="N21107" t="s">
        <v>48</v>
      </c>
      <c r="O21107">
        <v>7</v>
      </c>
    </row>
    <row r="21108" spans="1:15" x14ac:dyDescent="0.25">
      <c r="A21108" s="2">
        <v>36765</v>
      </c>
      <c r="B21108">
        <v>1000</v>
      </c>
      <c r="C21108">
        <v>17.579999999999998</v>
      </c>
      <c r="D21108">
        <v>17.579999999999998</v>
      </c>
      <c r="E21108">
        <v>17.579999999999998</v>
      </c>
      <c r="F21108">
        <v>17.579999999999998</v>
      </c>
      <c r="G21108">
        <v>17.579999999999998</v>
      </c>
      <c r="H21108" s="5">
        <v>16.079999999999998</v>
      </c>
      <c r="I21108">
        <v>16.079999999999998</v>
      </c>
      <c r="J21108">
        <v>16.079999999999998</v>
      </c>
      <c r="K21108">
        <v>16.079999999999998</v>
      </c>
      <c r="L21108" s="32">
        <v>16.079999999999998</v>
      </c>
      <c r="M21108">
        <v>28282</v>
      </c>
      <c r="N21108" t="s">
        <v>48</v>
      </c>
      <c r="O21108">
        <v>7</v>
      </c>
    </row>
    <row r="21109" spans="1:15" x14ac:dyDescent="0.25">
      <c r="A21109" s="2">
        <v>36765</v>
      </c>
      <c r="B21109">
        <v>1100</v>
      </c>
      <c r="C21109">
        <v>30.25</v>
      </c>
      <c r="D21109">
        <v>30.25</v>
      </c>
      <c r="E21109">
        <v>30.25</v>
      </c>
      <c r="F21109">
        <v>30.25</v>
      </c>
      <c r="G21109">
        <v>30.25</v>
      </c>
      <c r="H21109" s="5">
        <v>20.04</v>
      </c>
      <c r="I21109">
        <v>20.04</v>
      </c>
      <c r="J21109">
        <v>20.04</v>
      </c>
      <c r="K21109">
        <v>20.04</v>
      </c>
      <c r="L21109" s="32">
        <v>20.04</v>
      </c>
      <c r="M21109">
        <v>30441</v>
      </c>
      <c r="N21109" t="s">
        <v>48</v>
      </c>
      <c r="O21109">
        <v>7</v>
      </c>
    </row>
    <row r="21110" spans="1:15" x14ac:dyDescent="0.25">
      <c r="A21110" s="2">
        <v>36765</v>
      </c>
      <c r="B21110">
        <v>1200</v>
      </c>
      <c r="C21110">
        <v>44.16</v>
      </c>
      <c r="D21110">
        <v>44.16</v>
      </c>
      <c r="E21110">
        <v>44.16</v>
      </c>
      <c r="F21110">
        <v>44.16</v>
      </c>
      <c r="G21110">
        <v>44.16</v>
      </c>
      <c r="H21110" s="5">
        <v>25</v>
      </c>
      <c r="I21110">
        <v>25</v>
      </c>
      <c r="J21110">
        <v>25</v>
      </c>
      <c r="K21110">
        <v>25</v>
      </c>
      <c r="L21110" s="32">
        <v>25</v>
      </c>
      <c r="M21110">
        <v>31972</v>
      </c>
      <c r="N21110" t="s">
        <v>48</v>
      </c>
      <c r="O21110">
        <v>7</v>
      </c>
    </row>
    <row r="21111" spans="1:15" x14ac:dyDescent="0.25">
      <c r="A21111" s="2">
        <v>36765</v>
      </c>
      <c r="B21111">
        <v>1300</v>
      </c>
      <c r="C21111">
        <v>29.65</v>
      </c>
      <c r="D21111">
        <v>29.65</v>
      </c>
      <c r="E21111">
        <v>29.65</v>
      </c>
      <c r="F21111">
        <v>29.65</v>
      </c>
      <c r="G21111">
        <v>29.65</v>
      </c>
      <c r="H21111" s="5">
        <v>26.99</v>
      </c>
      <c r="I21111">
        <v>23.92</v>
      </c>
      <c r="J21111">
        <v>23.83</v>
      </c>
      <c r="K21111">
        <v>24.94</v>
      </c>
      <c r="L21111" s="32">
        <v>23.44</v>
      </c>
      <c r="M21111">
        <v>33300</v>
      </c>
      <c r="N21111" t="s">
        <v>48</v>
      </c>
      <c r="O21111">
        <v>7</v>
      </c>
    </row>
    <row r="21112" spans="1:15" x14ac:dyDescent="0.25">
      <c r="A21112" s="2">
        <v>36765</v>
      </c>
      <c r="B21112">
        <v>1400</v>
      </c>
      <c r="C21112">
        <v>26.74</v>
      </c>
      <c r="D21112">
        <v>26.74</v>
      </c>
      <c r="E21112">
        <v>26.74</v>
      </c>
      <c r="F21112">
        <v>26.74</v>
      </c>
      <c r="G21112">
        <v>26.74</v>
      </c>
      <c r="H21112" s="5">
        <v>31.86</v>
      </c>
      <c r="I21112">
        <v>27.69</v>
      </c>
      <c r="J21112">
        <v>27.55</v>
      </c>
      <c r="K21112">
        <v>29.06</v>
      </c>
      <c r="L21112" s="32">
        <v>27.03</v>
      </c>
      <c r="M21112">
        <v>33989</v>
      </c>
      <c r="N21112" t="s">
        <v>48</v>
      </c>
      <c r="O21112">
        <v>7</v>
      </c>
    </row>
    <row r="21113" spans="1:15" x14ac:dyDescent="0.25">
      <c r="A21113" s="2">
        <v>36765</v>
      </c>
      <c r="B21113">
        <v>1500</v>
      </c>
      <c r="C21113">
        <v>67.150000000000006</v>
      </c>
      <c r="D21113">
        <v>67.150000000000006</v>
      </c>
      <c r="E21113">
        <v>67.150000000000006</v>
      </c>
      <c r="F21113">
        <v>67.150000000000006</v>
      </c>
      <c r="G21113">
        <v>67.150000000000006</v>
      </c>
      <c r="H21113" s="5">
        <v>35</v>
      </c>
      <c r="I21113">
        <v>31.29</v>
      </c>
      <c r="J21113">
        <v>31.17</v>
      </c>
      <c r="K21113">
        <v>32.51</v>
      </c>
      <c r="L21113" s="32">
        <v>30.71</v>
      </c>
      <c r="M21113">
        <v>34239</v>
      </c>
      <c r="N21113" t="s">
        <v>48</v>
      </c>
      <c r="O21113">
        <v>7</v>
      </c>
    </row>
    <row r="21114" spans="1:15" x14ac:dyDescent="0.25">
      <c r="A21114" s="2">
        <v>36765</v>
      </c>
      <c r="B21114">
        <v>1600</v>
      </c>
      <c r="C21114">
        <v>42.93</v>
      </c>
      <c r="D21114">
        <v>42.92</v>
      </c>
      <c r="E21114">
        <v>42.78</v>
      </c>
      <c r="F21114">
        <v>43.59</v>
      </c>
      <c r="G21114">
        <v>42.98</v>
      </c>
      <c r="H21114" s="5">
        <v>38.25</v>
      </c>
      <c r="I21114">
        <v>35.020000000000003</v>
      </c>
      <c r="J21114">
        <v>34.92</v>
      </c>
      <c r="K21114">
        <v>36.090000000000003</v>
      </c>
      <c r="L21114" s="32">
        <v>34.51</v>
      </c>
      <c r="M21114">
        <v>34766</v>
      </c>
      <c r="N21114" t="s">
        <v>48</v>
      </c>
      <c r="O21114">
        <v>7</v>
      </c>
    </row>
    <row r="21115" spans="1:15" x14ac:dyDescent="0.25">
      <c r="A21115" s="2">
        <v>36765</v>
      </c>
      <c r="B21115">
        <v>1700</v>
      </c>
      <c r="C21115">
        <v>19.43</v>
      </c>
      <c r="D21115">
        <v>19.420000000000002</v>
      </c>
      <c r="E21115">
        <v>19.079999999999998</v>
      </c>
      <c r="F21115">
        <v>21.08</v>
      </c>
      <c r="G21115">
        <v>19.57</v>
      </c>
      <c r="H21115" s="5">
        <v>45</v>
      </c>
      <c r="I21115">
        <v>45</v>
      </c>
      <c r="J21115">
        <v>45</v>
      </c>
      <c r="K21115">
        <v>45</v>
      </c>
      <c r="L21115" s="32">
        <v>45</v>
      </c>
      <c r="M21115">
        <v>35058</v>
      </c>
      <c r="N21115" t="s">
        <v>48</v>
      </c>
      <c r="O21115">
        <v>7</v>
      </c>
    </row>
    <row r="21116" spans="1:15" x14ac:dyDescent="0.25">
      <c r="A21116" s="2">
        <v>36765</v>
      </c>
      <c r="B21116">
        <v>1800</v>
      </c>
      <c r="C21116">
        <v>19.86</v>
      </c>
      <c r="D21116">
        <v>19.86</v>
      </c>
      <c r="E21116">
        <v>19.8</v>
      </c>
      <c r="F21116">
        <v>20.14</v>
      </c>
      <c r="G21116">
        <v>19.88</v>
      </c>
      <c r="H21116" s="5">
        <v>45</v>
      </c>
      <c r="I21116">
        <v>45</v>
      </c>
      <c r="J21116">
        <v>45</v>
      </c>
      <c r="K21116">
        <v>45</v>
      </c>
      <c r="L21116" s="32">
        <v>45</v>
      </c>
      <c r="M21116">
        <v>35183</v>
      </c>
      <c r="N21116" t="s">
        <v>48</v>
      </c>
      <c r="O21116">
        <v>7</v>
      </c>
    </row>
    <row r="21117" spans="1:15" x14ac:dyDescent="0.25">
      <c r="A21117" s="2">
        <v>36765</v>
      </c>
      <c r="B21117">
        <v>1900</v>
      </c>
      <c r="C21117">
        <v>20.03</v>
      </c>
      <c r="D21117">
        <v>20.03</v>
      </c>
      <c r="E21117">
        <v>20.03</v>
      </c>
      <c r="F21117">
        <v>20.03</v>
      </c>
      <c r="G21117">
        <v>20.03</v>
      </c>
      <c r="H21117" s="5">
        <v>35.200000000000003</v>
      </c>
      <c r="I21117">
        <v>35.200000000000003</v>
      </c>
      <c r="J21117">
        <v>35.200000000000003</v>
      </c>
      <c r="K21117">
        <v>35.200000000000003</v>
      </c>
      <c r="L21117" s="32">
        <v>35.200000000000003</v>
      </c>
      <c r="M21117">
        <v>34539</v>
      </c>
      <c r="N21117" t="s">
        <v>48</v>
      </c>
      <c r="O21117">
        <v>7</v>
      </c>
    </row>
    <row r="21118" spans="1:15" x14ac:dyDescent="0.25">
      <c r="A21118" s="2">
        <v>36765</v>
      </c>
      <c r="B21118">
        <v>2000</v>
      </c>
      <c r="C21118">
        <v>32.35</v>
      </c>
      <c r="D21118">
        <v>32.340000000000003</v>
      </c>
      <c r="E21118">
        <v>32.119999999999997</v>
      </c>
      <c r="F21118">
        <v>33.42</v>
      </c>
      <c r="G21118">
        <v>32.44</v>
      </c>
      <c r="H21118" s="5">
        <v>35</v>
      </c>
      <c r="I21118">
        <v>35</v>
      </c>
      <c r="J21118">
        <v>35</v>
      </c>
      <c r="K21118">
        <v>35</v>
      </c>
      <c r="L21118" s="32">
        <v>35</v>
      </c>
      <c r="M21118">
        <v>34153</v>
      </c>
      <c r="N21118" t="s">
        <v>48</v>
      </c>
      <c r="O21118">
        <v>7</v>
      </c>
    </row>
    <row r="21119" spans="1:15" x14ac:dyDescent="0.25">
      <c r="A21119" s="2">
        <v>36765</v>
      </c>
      <c r="B21119">
        <v>2100</v>
      </c>
      <c r="C21119">
        <v>48.5</v>
      </c>
      <c r="D21119">
        <v>48.5</v>
      </c>
      <c r="E21119">
        <v>48.5</v>
      </c>
      <c r="F21119">
        <v>48.5</v>
      </c>
      <c r="G21119">
        <v>48.5</v>
      </c>
      <c r="H21119" s="5">
        <v>39.17</v>
      </c>
      <c r="I21119">
        <v>39.17</v>
      </c>
      <c r="J21119">
        <v>39.17</v>
      </c>
      <c r="K21119">
        <v>39.17</v>
      </c>
      <c r="L21119" s="32">
        <v>39.17</v>
      </c>
      <c r="M21119">
        <v>34720</v>
      </c>
      <c r="N21119" t="s">
        <v>48</v>
      </c>
      <c r="O21119">
        <v>7</v>
      </c>
    </row>
    <row r="21120" spans="1:15" x14ac:dyDescent="0.25">
      <c r="A21120" s="2">
        <v>36765</v>
      </c>
      <c r="B21120">
        <v>2200</v>
      </c>
      <c r="C21120">
        <v>17.93</v>
      </c>
      <c r="D21120">
        <v>17.93</v>
      </c>
      <c r="E21120">
        <v>17.93</v>
      </c>
      <c r="F21120">
        <v>17.93</v>
      </c>
      <c r="G21120">
        <v>17.93</v>
      </c>
      <c r="H21120" s="5">
        <v>32</v>
      </c>
      <c r="I21120">
        <v>32</v>
      </c>
      <c r="J21120">
        <v>32</v>
      </c>
      <c r="K21120">
        <v>32</v>
      </c>
      <c r="L21120" s="32">
        <v>32</v>
      </c>
      <c r="M21120">
        <v>33561</v>
      </c>
      <c r="N21120" t="s">
        <v>48</v>
      </c>
      <c r="O21120">
        <v>7</v>
      </c>
    </row>
    <row r="21121" spans="1:15" x14ac:dyDescent="0.25">
      <c r="A21121" s="2">
        <v>36765</v>
      </c>
      <c r="B21121">
        <v>2300</v>
      </c>
      <c r="C21121">
        <v>21.13</v>
      </c>
      <c r="D21121">
        <v>21.13</v>
      </c>
      <c r="E21121">
        <v>21.13</v>
      </c>
      <c r="F21121">
        <v>21.13</v>
      </c>
      <c r="G21121">
        <v>21.13</v>
      </c>
      <c r="H21121" s="5">
        <v>24</v>
      </c>
      <c r="I21121">
        <v>23.15</v>
      </c>
      <c r="J21121">
        <v>23.15</v>
      </c>
      <c r="K21121">
        <v>23.74</v>
      </c>
      <c r="L21121" s="32">
        <v>23.15</v>
      </c>
      <c r="M21121">
        <v>31321</v>
      </c>
      <c r="N21121" t="s">
        <v>48</v>
      </c>
      <c r="O21121">
        <v>7</v>
      </c>
    </row>
    <row r="21122" spans="1:15" x14ac:dyDescent="0.25">
      <c r="A21122" s="2">
        <v>36765</v>
      </c>
      <c r="B21122">
        <v>2400</v>
      </c>
      <c r="C21122">
        <v>16.920000000000002</v>
      </c>
      <c r="D21122">
        <v>16.920000000000002</v>
      </c>
      <c r="E21122">
        <v>16.920000000000002</v>
      </c>
      <c r="F21122">
        <v>16.920000000000002</v>
      </c>
      <c r="G21122">
        <v>16.920000000000002</v>
      </c>
      <c r="H21122" s="5">
        <v>15.5</v>
      </c>
      <c r="I21122">
        <v>15.5</v>
      </c>
      <c r="J21122">
        <v>15.5</v>
      </c>
      <c r="K21122">
        <v>15.5</v>
      </c>
      <c r="L21122" s="32">
        <v>15.5</v>
      </c>
      <c r="M21122">
        <v>28980</v>
      </c>
      <c r="N21122" t="s">
        <v>47</v>
      </c>
      <c r="O21122">
        <v>7</v>
      </c>
    </row>
    <row r="21123" spans="1:15" x14ac:dyDescent="0.25">
      <c r="A21123" s="2">
        <v>36766</v>
      </c>
      <c r="B21123">
        <v>100</v>
      </c>
      <c r="C21123">
        <v>14.7</v>
      </c>
      <c r="D21123">
        <v>14.7</v>
      </c>
      <c r="E21123">
        <v>14.7</v>
      </c>
      <c r="F21123">
        <v>14.7</v>
      </c>
      <c r="G21123">
        <v>14.7</v>
      </c>
      <c r="H21123" s="5">
        <v>14.7</v>
      </c>
      <c r="I21123">
        <v>14.7</v>
      </c>
      <c r="J21123">
        <v>14.7</v>
      </c>
      <c r="K21123">
        <v>14.7</v>
      </c>
      <c r="L21123" s="32">
        <v>14.7</v>
      </c>
      <c r="M21123">
        <v>26910</v>
      </c>
      <c r="N21123" t="s">
        <v>47</v>
      </c>
      <c r="O21123">
        <v>1</v>
      </c>
    </row>
    <row r="21124" spans="1:15" x14ac:dyDescent="0.25">
      <c r="A21124" s="2">
        <v>36766</v>
      </c>
      <c r="B21124">
        <v>200</v>
      </c>
      <c r="C21124">
        <v>13.23</v>
      </c>
      <c r="D21124">
        <v>13.23</v>
      </c>
      <c r="E21124">
        <v>13.23</v>
      </c>
      <c r="F21124">
        <v>13.23</v>
      </c>
      <c r="G21124">
        <v>13.23</v>
      </c>
      <c r="H21124" s="5">
        <v>12.8</v>
      </c>
      <c r="I21124">
        <v>12.8</v>
      </c>
      <c r="J21124">
        <v>12.8</v>
      </c>
      <c r="K21124">
        <v>12.8</v>
      </c>
      <c r="L21124" s="32">
        <v>12.8</v>
      </c>
      <c r="M21124">
        <v>25573</v>
      </c>
      <c r="N21124" t="s">
        <v>47</v>
      </c>
      <c r="O21124">
        <v>1</v>
      </c>
    </row>
    <row r="21125" spans="1:15" x14ac:dyDescent="0.25">
      <c r="A21125" s="2">
        <v>36766</v>
      </c>
      <c r="B21125">
        <v>300</v>
      </c>
      <c r="C21125">
        <v>13.71</v>
      </c>
      <c r="D21125">
        <v>13.71</v>
      </c>
      <c r="E21125">
        <v>13.71</v>
      </c>
      <c r="F21125">
        <v>13.71</v>
      </c>
      <c r="G21125">
        <v>13.71</v>
      </c>
      <c r="H21125" s="5">
        <v>12.3</v>
      </c>
      <c r="I21125">
        <v>12.3</v>
      </c>
      <c r="J21125">
        <v>12.3</v>
      </c>
      <c r="K21125">
        <v>12.3</v>
      </c>
      <c r="L21125" s="32">
        <v>12.3</v>
      </c>
      <c r="M21125">
        <v>24822</v>
      </c>
      <c r="N21125" t="s">
        <v>47</v>
      </c>
      <c r="O21125">
        <v>1</v>
      </c>
    </row>
    <row r="21126" spans="1:15" x14ac:dyDescent="0.25">
      <c r="A21126" s="2">
        <v>36766</v>
      </c>
      <c r="B21126">
        <v>400</v>
      </c>
      <c r="C21126">
        <v>13.58</v>
      </c>
      <c r="D21126">
        <v>13.58</v>
      </c>
      <c r="E21126">
        <v>13.58</v>
      </c>
      <c r="F21126">
        <v>13.58</v>
      </c>
      <c r="G21126">
        <v>13.58</v>
      </c>
      <c r="H21126" s="5">
        <v>11.9</v>
      </c>
      <c r="I21126">
        <v>11.9</v>
      </c>
      <c r="J21126">
        <v>11.9</v>
      </c>
      <c r="K21126">
        <v>11.9</v>
      </c>
      <c r="L21126" s="32">
        <v>11.9</v>
      </c>
      <c r="M21126">
        <v>24480</v>
      </c>
      <c r="N21126" t="s">
        <v>47</v>
      </c>
      <c r="O21126">
        <v>1</v>
      </c>
    </row>
    <row r="21127" spans="1:15" x14ac:dyDescent="0.25">
      <c r="A21127" s="2">
        <v>36766</v>
      </c>
      <c r="B21127">
        <v>500</v>
      </c>
      <c r="C21127">
        <v>14.77</v>
      </c>
      <c r="D21127">
        <v>14.77</v>
      </c>
      <c r="E21127">
        <v>14.77</v>
      </c>
      <c r="F21127">
        <v>14.77</v>
      </c>
      <c r="G21127">
        <v>14.77</v>
      </c>
      <c r="H21127" s="5">
        <v>12</v>
      </c>
      <c r="I21127">
        <v>12</v>
      </c>
      <c r="J21127">
        <v>12</v>
      </c>
      <c r="K21127">
        <v>12</v>
      </c>
      <c r="L21127" s="32">
        <v>12</v>
      </c>
      <c r="M21127">
        <v>24653</v>
      </c>
      <c r="N21127" t="s">
        <v>47</v>
      </c>
      <c r="O21127">
        <v>1</v>
      </c>
    </row>
    <row r="21128" spans="1:15" x14ac:dyDescent="0.25">
      <c r="A21128" s="2">
        <v>36766</v>
      </c>
      <c r="B21128">
        <v>600</v>
      </c>
      <c r="C21128">
        <v>16.66</v>
      </c>
      <c r="D21128">
        <v>16.66</v>
      </c>
      <c r="E21128">
        <v>16.66</v>
      </c>
      <c r="F21128">
        <v>16.66</v>
      </c>
      <c r="G21128">
        <v>16.66</v>
      </c>
      <c r="H21128" s="5">
        <v>13</v>
      </c>
      <c r="I21128">
        <v>13</v>
      </c>
      <c r="J21128">
        <v>13</v>
      </c>
      <c r="K21128">
        <v>13</v>
      </c>
      <c r="L21128" s="32">
        <v>13</v>
      </c>
      <c r="M21128">
        <v>26300</v>
      </c>
      <c r="N21128" t="s">
        <v>47</v>
      </c>
      <c r="O21128">
        <v>1</v>
      </c>
    </row>
    <row r="21129" spans="1:15" x14ac:dyDescent="0.25">
      <c r="A21129" s="2">
        <v>36766</v>
      </c>
      <c r="B21129">
        <v>700</v>
      </c>
      <c r="C21129">
        <v>19.89</v>
      </c>
      <c r="D21129">
        <v>19.89</v>
      </c>
      <c r="E21129">
        <v>19.89</v>
      </c>
      <c r="F21129">
        <v>19.89</v>
      </c>
      <c r="G21129">
        <v>19.89</v>
      </c>
      <c r="H21129" s="5">
        <v>16.579999999999998</v>
      </c>
      <c r="I21129">
        <v>16.579999999999998</v>
      </c>
      <c r="J21129">
        <v>16.579999999999998</v>
      </c>
      <c r="K21129">
        <v>16.579999999999998</v>
      </c>
      <c r="L21129" s="32">
        <v>16.579999999999998</v>
      </c>
      <c r="M21129">
        <v>29350</v>
      </c>
      <c r="N21129" t="s">
        <v>47</v>
      </c>
      <c r="O21129">
        <v>1</v>
      </c>
    </row>
    <row r="21130" spans="1:15" x14ac:dyDescent="0.25">
      <c r="A21130" s="2">
        <v>36766</v>
      </c>
      <c r="B21130">
        <v>800</v>
      </c>
      <c r="C21130">
        <v>22.68</v>
      </c>
      <c r="D21130">
        <v>22.68</v>
      </c>
      <c r="E21130">
        <v>22.68</v>
      </c>
      <c r="F21130">
        <v>22.68</v>
      </c>
      <c r="G21130">
        <v>22.68</v>
      </c>
      <c r="H21130" s="5">
        <v>35.200000000000003</v>
      </c>
      <c r="I21130">
        <v>35.200000000000003</v>
      </c>
      <c r="J21130">
        <v>35.200000000000003</v>
      </c>
      <c r="K21130">
        <v>35.200000000000003</v>
      </c>
      <c r="L21130" s="32">
        <v>35.200000000000003</v>
      </c>
      <c r="M21130">
        <v>31779</v>
      </c>
      <c r="N21130" t="s">
        <v>48</v>
      </c>
      <c r="O21130">
        <v>1</v>
      </c>
    </row>
    <row r="21131" spans="1:15" x14ac:dyDescent="0.25">
      <c r="A21131" s="2">
        <v>36766</v>
      </c>
      <c r="B21131">
        <v>900</v>
      </c>
      <c r="C21131">
        <v>36.67</v>
      </c>
      <c r="D21131">
        <v>36.67</v>
      </c>
      <c r="E21131">
        <v>36.67</v>
      </c>
      <c r="F21131">
        <v>36.67</v>
      </c>
      <c r="G21131">
        <v>36.67</v>
      </c>
      <c r="H21131" s="5">
        <v>46.29</v>
      </c>
      <c r="I21131">
        <v>46.29</v>
      </c>
      <c r="J21131">
        <v>46.29</v>
      </c>
      <c r="K21131">
        <v>46.29</v>
      </c>
      <c r="L21131" s="32">
        <v>46.29</v>
      </c>
      <c r="M21131">
        <v>34164</v>
      </c>
      <c r="N21131" t="s">
        <v>48</v>
      </c>
      <c r="O21131">
        <v>1</v>
      </c>
    </row>
    <row r="21132" spans="1:15" x14ac:dyDescent="0.25">
      <c r="A21132" s="2">
        <v>36766</v>
      </c>
      <c r="B21132">
        <v>1000</v>
      </c>
      <c r="C21132">
        <v>40.69</v>
      </c>
      <c r="D21132">
        <v>40.69</v>
      </c>
      <c r="E21132">
        <v>40.69</v>
      </c>
      <c r="F21132">
        <v>40.69</v>
      </c>
      <c r="G21132">
        <v>40.69</v>
      </c>
      <c r="H21132" s="5">
        <v>48.24</v>
      </c>
      <c r="I21132">
        <v>48.24</v>
      </c>
      <c r="J21132">
        <v>48.24</v>
      </c>
      <c r="K21132">
        <v>48.24</v>
      </c>
      <c r="L21132" s="32">
        <v>48.24</v>
      </c>
      <c r="M21132">
        <v>36039</v>
      </c>
      <c r="N21132" t="s">
        <v>48</v>
      </c>
      <c r="O21132">
        <v>1</v>
      </c>
    </row>
    <row r="21133" spans="1:15" x14ac:dyDescent="0.25">
      <c r="A21133" s="2">
        <v>36766</v>
      </c>
      <c r="B21133">
        <v>1100</v>
      </c>
      <c r="C21133">
        <v>43.94</v>
      </c>
      <c r="D21133">
        <v>43.94</v>
      </c>
      <c r="E21133">
        <v>43.94</v>
      </c>
      <c r="F21133">
        <v>43.94</v>
      </c>
      <c r="G21133">
        <v>43.94</v>
      </c>
      <c r="H21133" s="5">
        <v>55</v>
      </c>
      <c r="I21133">
        <v>55</v>
      </c>
      <c r="J21133">
        <v>55</v>
      </c>
      <c r="K21133">
        <v>55</v>
      </c>
      <c r="L21133" s="32">
        <v>55</v>
      </c>
      <c r="M21133">
        <v>37649</v>
      </c>
      <c r="N21133" t="s">
        <v>48</v>
      </c>
      <c r="O21133">
        <v>1</v>
      </c>
    </row>
    <row r="21134" spans="1:15" x14ac:dyDescent="0.25">
      <c r="A21134" s="2">
        <v>36766</v>
      </c>
      <c r="B21134">
        <v>1200</v>
      </c>
      <c r="C21134">
        <v>41.98</v>
      </c>
      <c r="D21134">
        <v>41.98</v>
      </c>
      <c r="E21134">
        <v>41.9</v>
      </c>
      <c r="F21134">
        <v>42.38</v>
      </c>
      <c r="G21134">
        <v>42.01</v>
      </c>
      <c r="H21134" s="5">
        <v>54</v>
      </c>
      <c r="I21134">
        <v>54</v>
      </c>
      <c r="J21134">
        <v>54</v>
      </c>
      <c r="K21134">
        <v>54</v>
      </c>
      <c r="L21134" s="32">
        <v>54</v>
      </c>
      <c r="M21134">
        <v>38694</v>
      </c>
      <c r="N21134" t="s">
        <v>48</v>
      </c>
      <c r="O21134">
        <v>1</v>
      </c>
    </row>
    <row r="21135" spans="1:15" x14ac:dyDescent="0.25">
      <c r="A21135" s="2">
        <v>36766</v>
      </c>
      <c r="B21135">
        <v>1300</v>
      </c>
      <c r="C21135">
        <v>47.63</v>
      </c>
      <c r="D21135">
        <v>47.63</v>
      </c>
      <c r="E21135">
        <v>47.54</v>
      </c>
      <c r="F21135">
        <v>48.03</v>
      </c>
      <c r="G21135">
        <v>47.66</v>
      </c>
      <c r="H21135" s="5">
        <v>57.71</v>
      </c>
      <c r="I21135">
        <v>57.71</v>
      </c>
      <c r="J21135">
        <v>57.71</v>
      </c>
      <c r="K21135">
        <v>57.71</v>
      </c>
      <c r="L21135" s="32">
        <v>57.71</v>
      </c>
      <c r="M21135">
        <v>39474</v>
      </c>
      <c r="N21135" t="s">
        <v>48</v>
      </c>
      <c r="O21135">
        <v>1</v>
      </c>
    </row>
    <row r="21136" spans="1:15" x14ac:dyDescent="0.25">
      <c r="A21136" s="2">
        <v>36766</v>
      </c>
      <c r="B21136">
        <v>1400</v>
      </c>
      <c r="C21136">
        <v>50.14</v>
      </c>
      <c r="D21136">
        <v>50.15</v>
      </c>
      <c r="E21136">
        <v>50.07</v>
      </c>
      <c r="F21136">
        <v>50.53</v>
      </c>
      <c r="G21136">
        <v>50.17</v>
      </c>
      <c r="H21136" s="5">
        <v>60</v>
      </c>
      <c r="I21136">
        <v>60</v>
      </c>
      <c r="J21136">
        <v>60</v>
      </c>
      <c r="K21136">
        <v>60</v>
      </c>
      <c r="L21136" s="32">
        <v>60</v>
      </c>
      <c r="M21136">
        <v>40099</v>
      </c>
      <c r="N21136" t="s">
        <v>48</v>
      </c>
      <c r="O21136">
        <v>1</v>
      </c>
    </row>
    <row r="21137" spans="1:15" x14ac:dyDescent="0.25">
      <c r="A21137" s="2">
        <v>36766</v>
      </c>
      <c r="B21137">
        <v>1500</v>
      </c>
      <c r="C21137">
        <v>48.63</v>
      </c>
      <c r="D21137">
        <v>48.64</v>
      </c>
      <c r="E21137">
        <v>48.55</v>
      </c>
      <c r="F21137">
        <v>49.05</v>
      </c>
      <c r="G21137">
        <v>48.66</v>
      </c>
      <c r="H21137" s="5">
        <v>63.8</v>
      </c>
      <c r="I21137">
        <v>63.8</v>
      </c>
      <c r="J21137">
        <v>63.8</v>
      </c>
      <c r="K21137">
        <v>63.8</v>
      </c>
      <c r="L21137" s="32">
        <v>63.8</v>
      </c>
      <c r="M21137">
        <v>40287</v>
      </c>
      <c r="N21137" t="s">
        <v>48</v>
      </c>
      <c r="O21137">
        <v>1</v>
      </c>
    </row>
    <row r="21138" spans="1:15" x14ac:dyDescent="0.25">
      <c r="A21138" s="2">
        <v>36766</v>
      </c>
      <c r="B21138">
        <v>1600</v>
      </c>
      <c r="C21138">
        <v>48.36</v>
      </c>
      <c r="D21138">
        <v>48.36</v>
      </c>
      <c r="E21138">
        <v>48.27</v>
      </c>
      <c r="F21138">
        <v>48.77</v>
      </c>
      <c r="G21138">
        <v>48.39</v>
      </c>
      <c r="H21138" s="5">
        <v>61.8</v>
      </c>
      <c r="I21138">
        <v>61.8</v>
      </c>
      <c r="J21138">
        <v>61.8</v>
      </c>
      <c r="K21138">
        <v>61.8</v>
      </c>
      <c r="L21138" s="32">
        <v>61.8</v>
      </c>
      <c r="M21138">
        <v>40282</v>
      </c>
      <c r="N21138" t="s">
        <v>48</v>
      </c>
      <c r="O21138">
        <v>1</v>
      </c>
    </row>
    <row r="21139" spans="1:15" x14ac:dyDescent="0.25">
      <c r="A21139" s="2">
        <v>36766</v>
      </c>
      <c r="B21139">
        <v>1700</v>
      </c>
      <c r="C21139">
        <v>48.72</v>
      </c>
      <c r="D21139">
        <v>48.47</v>
      </c>
      <c r="E21139">
        <v>48.39</v>
      </c>
      <c r="F21139">
        <v>48.9</v>
      </c>
      <c r="G21139">
        <v>48.45</v>
      </c>
      <c r="H21139" s="5">
        <v>63.48</v>
      </c>
      <c r="I21139">
        <v>63.48</v>
      </c>
      <c r="J21139">
        <v>63.48</v>
      </c>
      <c r="K21139">
        <v>63.48</v>
      </c>
      <c r="L21139" s="32">
        <v>63.48</v>
      </c>
      <c r="M21139">
        <v>40311</v>
      </c>
      <c r="N21139" t="s">
        <v>48</v>
      </c>
      <c r="O21139">
        <v>1</v>
      </c>
    </row>
    <row r="21140" spans="1:15" x14ac:dyDescent="0.25">
      <c r="A21140" s="2">
        <v>36766</v>
      </c>
      <c r="B21140">
        <v>1800</v>
      </c>
      <c r="C21140">
        <v>46.85</v>
      </c>
      <c r="D21140">
        <v>46.22</v>
      </c>
      <c r="E21140">
        <v>46.15</v>
      </c>
      <c r="F21140">
        <v>46.72</v>
      </c>
      <c r="G21140">
        <v>46.12</v>
      </c>
      <c r="H21140" s="5">
        <v>60</v>
      </c>
      <c r="I21140">
        <v>60</v>
      </c>
      <c r="J21140">
        <v>60</v>
      </c>
      <c r="K21140">
        <v>60</v>
      </c>
      <c r="L21140" s="32">
        <v>60</v>
      </c>
      <c r="M21140">
        <v>39993</v>
      </c>
      <c r="N21140" t="s">
        <v>48</v>
      </c>
      <c r="O21140">
        <v>1</v>
      </c>
    </row>
    <row r="21141" spans="1:15" x14ac:dyDescent="0.25">
      <c r="A21141" s="2">
        <v>36766</v>
      </c>
      <c r="B21141">
        <v>1900</v>
      </c>
      <c r="C21141">
        <v>27.58</v>
      </c>
      <c r="D21141">
        <v>26.72</v>
      </c>
      <c r="E21141">
        <v>26.59</v>
      </c>
      <c r="F21141">
        <v>27.56</v>
      </c>
      <c r="G21141">
        <v>26.6</v>
      </c>
      <c r="H21141" s="5">
        <v>57.91</v>
      </c>
      <c r="I21141">
        <v>57.91</v>
      </c>
      <c r="J21141">
        <v>57.91</v>
      </c>
      <c r="K21141">
        <v>57.91</v>
      </c>
      <c r="L21141" s="32">
        <v>57.91</v>
      </c>
      <c r="M21141">
        <v>38874</v>
      </c>
      <c r="N21141" t="s">
        <v>48</v>
      </c>
      <c r="O21141">
        <v>1</v>
      </c>
    </row>
    <row r="21142" spans="1:15" x14ac:dyDescent="0.25">
      <c r="A21142" s="2">
        <v>36766</v>
      </c>
      <c r="B21142">
        <v>2000</v>
      </c>
      <c r="C21142">
        <v>41.71</v>
      </c>
      <c r="D21142">
        <v>41.03</v>
      </c>
      <c r="E21142">
        <v>40.94</v>
      </c>
      <c r="F21142">
        <v>41.62</v>
      </c>
      <c r="G21142">
        <v>40.92</v>
      </c>
      <c r="H21142" s="5">
        <v>55</v>
      </c>
      <c r="I21142">
        <v>55</v>
      </c>
      <c r="J21142">
        <v>55</v>
      </c>
      <c r="K21142">
        <v>55</v>
      </c>
      <c r="L21142" s="32">
        <v>55</v>
      </c>
      <c r="M21142">
        <v>37786</v>
      </c>
      <c r="N21142" t="s">
        <v>48</v>
      </c>
      <c r="O21142">
        <v>1</v>
      </c>
    </row>
    <row r="21143" spans="1:15" x14ac:dyDescent="0.25">
      <c r="A21143" s="2">
        <v>36766</v>
      </c>
      <c r="B21143">
        <v>2100</v>
      </c>
      <c r="C21143">
        <v>46.85</v>
      </c>
      <c r="D21143">
        <v>46.22</v>
      </c>
      <c r="E21143">
        <v>46.15</v>
      </c>
      <c r="F21143">
        <v>46.73</v>
      </c>
      <c r="G21143">
        <v>46.13</v>
      </c>
      <c r="H21143" s="5">
        <v>49.02</v>
      </c>
      <c r="I21143">
        <v>49.02</v>
      </c>
      <c r="J21143">
        <v>49.02</v>
      </c>
      <c r="K21143">
        <v>49.02</v>
      </c>
      <c r="L21143" s="32">
        <v>49.02</v>
      </c>
      <c r="M21143">
        <v>38561</v>
      </c>
      <c r="N21143" t="s">
        <v>48</v>
      </c>
      <c r="O21143">
        <v>1</v>
      </c>
    </row>
    <row r="21144" spans="1:15" x14ac:dyDescent="0.25">
      <c r="A21144" s="2">
        <v>36766</v>
      </c>
      <c r="B21144">
        <v>2200</v>
      </c>
      <c r="C21144">
        <v>29.75</v>
      </c>
      <c r="D21144">
        <v>28.92</v>
      </c>
      <c r="E21144">
        <v>28.8</v>
      </c>
      <c r="F21144">
        <v>29.73</v>
      </c>
      <c r="G21144">
        <v>28.8</v>
      </c>
      <c r="H21144" s="5">
        <v>48.26</v>
      </c>
      <c r="I21144">
        <v>48.26</v>
      </c>
      <c r="J21144">
        <v>48.26</v>
      </c>
      <c r="K21144">
        <v>48.26</v>
      </c>
      <c r="L21144" s="32">
        <v>48.26</v>
      </c>
      <c r="M21144">
        <v>36989</v>
      </c>
      <c r="N21144" t="s">
        <v>48</v>
      </c>
      <c r="O21144">
        <v>1</v>
      </c>
    </row>
    <row r="21145" spans="1:15" x14ac:dyDescent="0.25">
      <c r="A21145" s="2">
        <v>36766</v>
      </c>
      <c r="B21145">
        <v>2300</v>
      </c>
      <c r="C21145">
        <v>31.18</v>
      </c>
      <c r="D21145">
        <v>30.89</v>
      </c>
      <c r="E21145">
        <v>30.84</v>
      </c>
      <c r="F21145">
        <v>31.19</v>
      </c>
      <c r="G21145">
        <v>30.85</v>
      </c>
      <c r="H21145" s="5">
        <v>30.1</v>
      </c>
      <c r="I21145">
        <v>30.1</v>
      </c>
      <c r="J21145">
        <v>30.1</v>
      </c>
      <c r="K21145">
        <v>30.1</v>
      </c>
      <c r="L21145" s="32">
        <v>30.1</v>
      </c>
      <c r="M21145">
        <v>33878</v>
      </c>
      <c r="N21145" t="s">
        <v>48</v>
      </c>
      <c r="O21145">
        <v>1</v>
      </c>
    </row>
    <row r="21146" spans="1:15" x14ac:dyDescent="0.25">
      <c r="A21146" s="2">
        <v>36766</v>
      </c>
      <c r="B21146">
        <v>2400</v>
      </c>
      <c r="C21146">
        <v>16.53</v>
      </c>
      <c r="D21146">
        <v>16.53</v>
      </c>
      <c r="E21146">
        <v>16.53</v>
      </c>
      <c r="F21146">
        <v>16.53</v>
      </c>
      <c r="G21146">
        <v>16.53</v>
      </c>
      <c r="H21146" s="5">
        <v>16.18</v>
      </c>
      <c r="I21146">
        <v>16.18</v>
      </c>
      <c r="J21146">
        <v>16.18</v>
      </c>
      <c r="K21146">
        <v>16.18</v>
      </c>
      <c r="L21146" s="32">
        <v>16.18</v>
      </c>
      <c r="M21146">
        <v>30971</v>
      </c>
      <c r="N21146" t="s">
        <v>47</v>
      </c>
      <c r="O21146">
        <v>1</v>
      </c>
    </row>
    <row r="21147" spans="1:15" x14ac:dyDescent="0.25">
      <c r="A21147" s="2">
        <v>36767</v>
      </c>
      <c r="B21147">
        <v>100</v>
      </c>
      <c r="C21147">
        <v>14.99</v>
      </c>
      <c r="D21147">
        <v>14.99</v>
      </c>
      <c r="E21147">
        <v>14.99</v>
      </c>
      <c r="F21147">
        <v>14.99</v>
      </c>
      <c r="G21147">
        <v>14.99</v>
      </c>
      <c r="H21147" s="5">
        <v>14.5</v>
      </c>
      <c r="I21147">
        <v>14.5</v>
      </c>
      <c r="J21147">
        <v>14.5</v>
      </c>
      <c r="K21147">
        <v>14.5</v>
      </c>
      <c r="L21147" s="32">
        <v>14.5</v>
      </c>
      <c r="M21147">
        <v>28424</v>
      </c>
      <c r="N21147" t="s">
        <v>47</v>
      </c>
      <c r="O21147">
        <v>2</v>
      </c>
    </row>
    <row r="21148" spans="1:15" x14ac:dyDescent="0.25">
      <c r="A21148" s="2">
        <v>36767</v>
      </c>
      <c r="B21148">
        <v>200</v>
      </c>
      <c r="C21148">
        <v>14.71</v>
      </c>
      <c r="D21148">
        <v>14.71</v>
      </c>
      <c r="E21148">
        <v>14.71</v>
      </c>
      <c r="F21148">
        <v>14.71</v>
      </c>
      <c r="G21148">
        <v>14.71</v>
      </c>
      <c r="H21148" s="5">
        <v>12.84</v>
      </c>
      <c r="I21148">
        <v>12.84</v>
      </c>
      <c r="J21148">
        <v>12.84</v>
      </c>
      <c r="K21148">
        <v>12.84</v>
      </c>
      <c r="L21148" s="32">
        <v>12.84</v>
      </c>
      <c r="M21148">
        <v>26787</v>
      </c>
      <c r="N21148" t="s">
        <v>47</v>
      </c>
      <c r="O21148">
        <v>2</v>
      </c>
    </row>
    <row r="21149" spans="1:15" x14ac:dyDescent="0.25">
      <c r="A21149" s="2">
        <v>36767</v>
      </c>
      <c r="B21149">
        <v>300</v>
      </c>
      <c r="C21149">
        <v>14.65</v>
      </c>
      <c r="D21149">
        <v>14.65</v>
      </c>
      <c r="E21149">
        <v>14.65</v>
      </c>
      <c r="F21149">
        <v>14.65</v>
      </c>
      <c r="G21149">
        <v>14.65</v>
      </c>
      <c r="H21149" s="5">
        <v>12.4</v>
      </c>
      <c r="I21149">
        <v>12.4</v>
      </c>
      <c r="J21149">
        <v>12.4</v>
      </c>
      <c r="K21149">
        <v>12.4</v>
      </c>
      <c r="L21149" s="32">
        <v>12.4</v>
      </c>
      <c r="M21149">
        <v>25952</v>
      </c>
      <c r="N21149" t="s">
        <v>47</v>
      </c>
      <c r="O21149">
        <v>2</v>
      </c>
    </row>
    <row r="21150" spans="1:15" x14ac:dyDescent="0.25">
      <c r="A21150" s="2">
        <v>36767</v>
      </c>
      <c r="B21150">
        <v>400</v>
      </c>
      <c r="C21150">
        <v>13.15</v>
      </c>
      <c r="D21150">
        <v>13.15</v>
      </c>
      <c r="E21150">
        <v>13.15</v>
      </c>
      <c r="F21150">
        <v>13.15</v>
      </c>
      <c r="G21150">
        <v>13.15</v>
      </c>
      <c r="H21150" s="5">
        <v>11.84</v>
      </c>
      <c r="I21150">
        <v>11.84</v>
      </c>
      <c r="J21150">
        <v>11.84</v>
      </c>
      <c r="K21150">
        <v>11.84</v>
      </c>
      <c r="L21150" s="32">
        <v>11.84</v>
      </c>
      <c r="M21150">
        <v>25506</v>
      </c>
      <c r="N21150" t="s">
        <v>47</v>
      </c>
      <c r="O21150">
        <v>2</v>
      </c>
    </row>
    <row r="21151" spans="1:15" x14ac:dyDescent="0.25">
      <c r="A21151" s="2">
        <v>36767</v>
      </c>
      <c r="B21151">
        <v>500</v>
      </c>
      <c r="C21151">
        <v>14.06</v>
      </c>
      <c r="D21151">
        <v>14.06</v>
      </c>
      <c r="E21151">
        <v>14.06</v>
      </c>
      <c r="F21151">
        <v>14.06</v>
      </c>
      <c r="G21151">
        <v>14.06</v>
      </c>
      <c r="H21151" s="5">
        <v>12.1</v>
      </c>
      <c r="I21151">
        <v>12.1</v>
      </c>
      <c r="J21151">
        <v>12.1</v>
      </c>
      <c r="K21151">
        <v>12.1</v>
      </c>
      <c r="L21151" s="32">
        <v>12.1</v>
      </c>
      <c r="M21151">
        <v>25626</v>
      </c>
      <c r="N21151" t="s">
        <v>47</v>
      </c>
      <c r="O21151">
        <v>2</v>
      </c>
    </row>
    <row r="21152" spans="1:15" x14ac:dyDescent="0.25">
      <c r="A21152" s="2">
        <v>36767</v>
      </c>
      <c r="B21152">
        <v>600</v>
      </c>
      <c r="C21152">
        <v>16.489999999999998</v>
      </c>
      <c r="D21152">
        <v>16.489999999999998</v>
      </c>
      <c r="E21152">
        <v>16.489999999999998</v>
      </c>
      <c r="F21152">
        <v>16.489999999999998</v>
      </c>
      <c r="G21152">
        <v>16.489999999999998</v>
      </c>
      <c r="H21152" s="5">
        <v>13</v>
      </c>
      <c r="I21152">
        <v>13</v>
      </c>
      <c r="J21152">
        <v>13</v>
      </c>
      <c r="K21152">
        <v>13</v>
      </c>
      <c r="L21152" s="32">
        <v>13</v>
      </c>
      <c r="M21152">
        <v>27195</v>
      </c>
      <c r="N21152" t="s">
        <v>47</v>
      </c>
      <c r="O21152">
        <v>2</v>
      </c>
    </row>
    <row r="21153" spans="1:15" x14ac:dyDescent="0.25">
      <c r="A21153" s="2">
        <v>36767</v>
      </c>
      <c r="B21153">
        <v>700</v>
      </c>
      <c r="C21153">
        <v>30.39</v>
      </c>
      <c r="D21153">
        <v>30.39</v>
      </c>
      <c r="E21153">
        <v>30.39</v>
      </c>
      <c r="F21153">
        <v>30.39</v>
      </c>
      <c r="G21153">
        <v>30.39</v>
      </c>
      <c r="H21153" s="5">
        <v>16.5</v>
      </c>
      <c r="I21153">
        <v>16.5</v>
      </c>
      <c r="J21153">
        <v>16.5</v>
      </c>
      <c r="K21153">
        <v>16.5</v>
      </c>
      <c r="L21153" s="32">
        <v>16.5</v>
      </c>
      <c r="M21153">
        <v>30444</v>
      </c>
      <c r="N21153" t="s">
        <v>47</v>
      </c>
      <c r="O21153">
        <v>2</v>
      </c>
    </row>
    <row r="21154" spans="1:15" x14ac:dyDescent="0.25">
      <c r="A21154" s="2">
        <v>36767</v>
      </c>
      <c r="B21154">
        <v>800</v>
      </c>
      <c r="C21154">
        <v>20.170000000000002</v>
      </c>
      <c r="D21154">
        <v>20.170000000000002</v>
      </c>
      <c r="E21154">
        <v>20.170000000000002</v>
      </c>
      <c r="F21154">
        <v>20.170000000000002</v>
      </c>
      <c r="G21154">
        <v>20.170000000000002</v>
      </c>
      <c r="H21154" s="5">
        <v>30</v>
      </c>
      <c r="I21154">
        <v>30</v>
      </c>
      <c r="J21154">
        <v>30</v>
      </c>
      <c r="K21154">
        <v>30</v>
      </c>
      <c r="L21154" s="32">
        <v>30</v>
      </c>
      <c r="M21154">
        <v>32807</v>
      </c>
      <c r="N21154" t="s">
        <v>48</v>
      </c>
      <c r="O21154">
        <v>2</v>
      </c>
    </row>
    <row r="21155" spans="1:15" x14ac:dyDescent="0.25">
      <c r="A21155" s="2">
        <v>36767</v>
      </c>
      <c r="B21155">
        <v>900</v>
      </c>
      <c r="C21155">
        <v>27.62</v>
      </c>
      <c r="D21155">
        <v>27.62</v>
      </c>
      <c r="E21155">
        <v>27.62</v>
      </c>
      <c r="F21155">
        <v>27.62</v>
      </c>
      <c r="G21155">
        <v>27.62</v>
      </c>
      <c r="H21155" s="5">
        <v>34.44</v>
      </c>
      <c r="I21155">
        <v>34.61</v>
      </c>
      <c r="J21155">
        <v>35</v>
      </c>
      <c r="K21155">
        <v>34.44</v>
      </c>
      <c r="L21155" s="32">
        <v>34.44</v>
      </c>
      <c r="M21155">
        <v>34544</v>
      </c>
      <c r="N21155" t="s">
        <v>48</v>
      </c>
      <c r="O21155">
        <v>2</v>
      </c>
    </row>
    <row r="21156" spans="1:15" x14ac:dyDescent="0.25">
      <c r="A21156" s="2">
        <v>36767</v>
      </c>
      <c r="B21156">
        <v>1000</v>
      </c>
      <c r="C21156">
        <v>26.75</v>
      </c>
      <c r="D21156">
        <v>26.75</v>
      </c>
      <c r="E21156">
        <v>26.75</v>
      </c>
      <c r="F21156">
        <v>26.75</v>
      </c>
      <c r="G21156">
        <v>26.75</v>
      </c>
      <c r="H21156" s="5">
        <v>37.57</v>
      </c>
      <c r="I21156">
        <v>37.83</v>
      </c>
      <c r="J21156">
        <v>38.43</v>
      </c>
      <c r="K21156">
        <v>37.57</v>
      </c>
      <c r="L21156" s="32">
        <v>37.57</v>
      </c>
      <c r="M21156">
        <v>35758</v>
      </c>
      <c r="N21156" t="s">
        <v>48</v>
      </c>
      <c r="O21156">
        <v>2</v>
      </c>
    </row>
    <row r="21157" spans="1:15" x14ac:dyDescent="0.25">
      <c r="A21157" s="2">
        <v>36767</v>
      </c>
      <c r="B21157">
        <v>1100</v>
      </c>
      <c r="C21157">
        <v>52.47</v>
      </c>
      <c r="D21157">
        <v>52.47</v>
      </c>
      <c r="E21157">
        <v>52.47</v>
      </c>
      <c r="F21157">
        <v>52.47</v>
      </c>
      <c r="G21157">
        <v>52.47</v>
      </c>
      <c r="H21157" s="5">
        <v>48</v>
      </c>
      <c r="I21157">
        <v>48.14</v>
      </c>
      <c r="J21157">
        <v>48.47</v>
      </c>
      <c r="K21157">
        <v>48</v>
      </c>
      <c r="L21157" s="32">
        <v>48</v>
      </c>
      <c r="M21157">
        <v>37088</v>
      </c>
      <c r="N21157" t="s">
        <v>48</v>
      </c>
      <c r="O21157">
        <v>2</v>
      </c>
    </row>
    <row r="21158" spans="1:15" x14ac:dyDescent="0.25">
      <c r="A21158" s="2">
        <v>36767</v>
      </c>
      <c r="B21158">
        <v>1200</v>
      </c>
      <c r="C21158">
        <v>32.08</v>
      </c>
      <c r="D21158">
        <v>32.08</v>
      </c>
      <c r="E21158">
        <v>32.08</v>
      </c>
      <c r="F21158">
        <v>32.08</v>
      </c>
      <c r="G21158">
        <v>32.08</v>
      </c>
      <c r="H21158" s="5">
        <v>50</v>
      </c>
      <c r="I21158">
        <v>50.24</v>
      </c>
      <c r="J21158">
        <v>50.78</v>
      </c>
      <c r="K21158">
        <v>50</v>
      </c>
      <c r="L21158" s="32">
        <v>50</v>
      </c>
      <c r="M21158">
        <v>37893</v>
      </c>
      <c r="N21158" t="s">
        <v>48</v>
      </c>
      <c r="O21158">
        <v>2</v>
      </c>
    </row>
    <row r="21159" spans="1:15" x14ac:dyDescent="0.25">
      <c r="A21159" s="2">
        <v>36767</v>
      </c>
      <c r="B21159">
        <v>1300</v>
      </c>
      <c r="C21159">
        <v>34.26</v>
      </c>
      <c r="D21159">
        <v>34.31</v>
      </c>
      <c r="E21159">
        <v>33.92</v>
      </c>
      <c r="F21159">
        <v>34.25</v>
      </c>
      <c r="G21159">
        <v>33.909999999999997</v>
      </c>
      <c r="H21159" s="5">
        <v>53.86</v>
      </c>
      <c r="I21159">
        <v>54.01</v>
      </c>
      <c r="J21159">
        <v>54.35</v>
      </c>
      <c r="K21159">
        <v>53.86</v>
      </c>
      <c r="L21159" s="32">
        <v>53.86</v>
      </c>
      <c r="M21159">
        <v>38183</v>
      </c>
      <c r="N21159" t="s">
        <v>48</v>
      </c>
      <c r="O21159">
        <v>2</v>
      </c>
    </row>
    <row r="21160" spans="1:15" x14ac:dyDescent="0.25">
      <c r="A21160" s="2">
        <v>36767</v>
      </c>
      <c r="B21160">
        <v>1400</v>
      </c>
      <c r="C21160">
        <v>36.75</v>
      </c>
      <c r="D21160">
        <v>36.14</v>
      </c>
      <c r="E21160">
        <v>35.92</v>
      </c>
      <c r="F21160">
        <v>36.5</v>
      </c>
      <c r="G21160">
        <v>35.86</v>
      </c>
      <c r="H21160" s="5">
        <v>59.98</v>
      </c>
      <c r="I21160">
        <v>60.12</v>
      </c>
      <c r="J21160">
        <v>60.45</v>
      </c>
      <c r="K21160">
        <v>59.98</v>
      </c>
      <c r="L21160" s="32">
        <v>59.98</v>
      </c>
      <c r="M21160">
        <v>38413</v>
      </c>
      <c r="N21160" t="s">
        <v>48</v>
      </c>
      <c r="O21160">
        <v>2</v>
      </c>
    </row>
    <row r="21161" spans="1:15" x14ac:dyDescent="0.25">
      <c r="A21161" s="2">
        <v>36767</v>
      </c>
      <c r="B21161">
        <v>1500</v>
      </c>
      <c r="C21161">
        <v>26.61</v>
      </c>
      <c r="D21161">
        <v>25.73</v>
      </c>
      <c r="E21161">
        <v>25.63</v>
      </c>
      <c r="F21161">
        <v>26.42</v>
      </c>
      <c r="G21161">
        <v>25.58</v>
      </c>
      <c r="H21161" s="5">
        <v>59.95</v>
      </c>
      <c r="I21161">
        <v>60.28</v>
      </c>
      <c r="J21161">
        <v>61.05</v>
      </c>
      <c r="K21161">
        <v>59.95</v>
      </c>
      <c r="L21161" s="32">
        <v>59.95</v>
      </c>
      <c r="M21161">
        <v>38372</v>
      </c>
      <c r="N21161" t="s">
        <v>48</v>
      </c>
      <c r="O21161">
        <v>2</v>
      </c>
    </row>
    <row r="21162" spans="1:15" x14ac:dyDescent="0.25">
      <c r="A21162" s="2">
        <v>36767</v>
      </c>
      <c r="B21162">
        <v>1600</v>
      </c>
      <c r="C21162">
        <v>37.65</v>
      </c>
      <c r="D21162">
        <v>36.9</v>
      </c>
      <c r="E21162">
        <v>36.83</v>
      </c>
      <c r="F21162">
        <v>37.44</v>
      </c>
      <c r="G21162">
        <v>36.78</v>
      </c>
      <c r="H21162" s="5">
        <v>64.069999999999993</v>
      </c>
      <c r="I21162">
        <v>64.209999999999994</v>
      </c>
      <c r="J21162">
        <v>64.53</v>
      </c>
      <c r="K21162">
        <v>64.069999999999993</v>
      </c>
      <c r="L21162" s="32">
        <v>64.069999999999993</v>
      </c>
      <c r="M21162">
        <v>38056</v>
      </c>
      <c r="N21162" t="s">
        <v>48</v>
      </c>
      <c r="O21162">
        <v>2</v>
      </c>
    </row>
    <row r="21163" spans="1:15" x14ac:dyDescent="0.25">
      <c r="A21163" s="2">
        <v>36767</v>
      </c>
      <c r="B21163">
        <v>1700</v>
      </c>
      <c r="C21163">
        <v>48.75</v>
      </c>
      <c r="D21163">
        <v>48.13</v>
      </c>
      <c r="E21163">
        <v>48.11</v>
      </c>
      <c r="F21163">
        <v>48.44</v>
      </c>
      <c r="G21163">
        <v>48.03</v>
      </c>
      <c r="H21163" s="5">
        <v>64.27</v>
      </c>
      <c r="I21163">
        <v>64.3</v>
      </c>
      <c r="J21163">
        <v>64.38</v>
      </c>
      <c r="K21163">
        <v>64.27</v>
      </c>
      <c r="L21163" s="32">
        <v>64.27</v>
      </c>
      <c r="M21163">
        <v>37884</v>
      </c>
      <c r="N21163" t="s">
        <v>48</v>
      </c>
      <c r="O21163">
        <v>2</v>
      </c>
    </row>
    <row r="21164" spans="1:15" x14ac:dyDescent="0.25">
      <c r="A21164" s="2">
        <v>36767</v>
      </c>
      <c r="B21164">
        <v>1800</v>
      </c>
      <c r="C21164">
        <v>33.380000000000003</v>
      </c>
      <c r="D21164">
        <v>32.58</v>
      </c>
      <c r="E21164">
        <v>32.5</v>
      </c>
      <c r="F21164">
        <v>33.18</v>
      </c>
      <c r="G21164">
        <v>32.46</v>
      </c>
      <c r="H21164" s="5">
        <v>58.97</v>
      </c>
      <c r="I21164">
        <v>59.16</v>
      </c>
      <c r="J21164">
        <v>59.6</v>
      </c>
      <c r="K21164">
        <v>58.97</v>
      </c>
      <c r="L21164" s="32">
        <v>58.97</v>
      </c>
      <c r="M21164">
        <v>37529</v>
      </c>
      <c r="N21164" t="s">
        <v>48</v>
      </c>
      <c r="O21164">
        <v>2</v>
      </c>
    </row>
    <row r="21165" spans="1:15" x14ac:dyDescent="0.25">
      <c r="A21165" s="2">
        <v>36767</v>
      </c>
      <c r="B21165">
        <v>1900</v>
      </c>
      <c r="C21165">
        <v>23.59</v>
      </c>
      <c r="D21165">
        <v>22.66</v>
      </c>
      <c r="E21165">
        <v>22.56</v>
      </c>
      <c r="F21165">
        <v>23.42</v>
      </c>
      <c r="G21165">
        <v>22.53</v>
      </c>
      <c r="H21165" s="5">
        <v>52</v>
      </c>
      <c r="I21165">
        <v>52</v>
      </c>
      <c r="J21165">
        <v>52</v>
      </c>
      <c r="K21165">
        <v>52</v>
      </c>
      <c r="L21165" s="32">
        <v>52</v>
      </c>
      <c r="M21165">
        <v>36537</v>
      </c>
      <c r="N21165" t="s">
        <v>48</v>
      </c>
      <c r="O21165">
        <v>2</v>
      </c>
    </row>
    <row r="21166" spans="1:15" x14ac:dyDescent="0.25">
      <c r="A21166" s="2">
        <v>36767</v>
      </c>
      <c r="B21166">
        <v>2000</v>
      </c>
      <c r="C21166">
        <v>43.59</v>
      </c>
      <c r="D21166">
        <v>42.91</v>
      </c>
      <c r="E21166">
        <v>42.91</v>
      </c>
      <c r="F21166">
        <v>43.08</v>
      </c>
      <c r="G21166">
        <v>42.78</v>
      </c>
      <c r="H21166" s="5">
        <v>45</v>
      </c>
      <c r="I21166">
        <v>45</v>
      </c>
      <c r="J21166">
        <v>45</v>
      </c>
      <c r="K21166">
        <v>45</v>
      </c>
      <c r="L21166" s="32">
        <v>45</v>
      </c>
      <c r="M21166">
        <v>36159</v>
      </c>
      <c r="N21166" t="s">
        <v>48</v>
      </c>
      <c r="O21166">
        <v>2</v>
      </c>
    </row>
    <row r="21167" spans="1:15" x14ac:dyDescent="0.25">
      <c r="A21167" s="2">
        <v>36767</v>
      </c>
      <c r="B21167">
        <v>2100</v>
      </c>
      <c r="C21167">
        <v>39.65</v>
      </c>
      <c r="D21167">
        <v>38.92</v>
      </c>
      <c r="E21167">
        <v>38.950000000000003</v>
      </c>
      <c r="F21167">
        <v>38.99</v>
      </c>
      <c r="G21167">
        <v>38.78</v>
      </c>
      <c r="H21167" s="5">
        <v>44.99</v>
      </c>
      <c r="I21167">
        <v>45.04</v>
      </c>
      <c r="J21167">
        <v>45.15</v>
      </c>
      <c r="K21167">
        <v>44.99</v>
      </c>
      <c r="L21167" s="32">
        <v>44.99</v>
      </c>
      <c r="M21167">
        <v>36745</v>
      </c>
      <c r="N21167" t="s">
        <v>48</v>
      </c>
      <c r="O21167">
        <v>2</v>
      </c>
    </row>
    <row r="21168" spans="1:15" x14ac:dyDescent="0.25">
      <c r="A21168" s="2">
        <v>36767</v>
      </c>
      <c r="B21168">
        <v>2200</v>
      </c>
      <c r="C21168">
        <v>29.16</v>
      </c>
      <c r="D21168">
        <v>28.32</v>
      </c>
      <c r="E21168">
        <v>28.35</v>
      </c>
      <c r="F21168">
        <v>28.39</v>
      </c>
      <c r="G21168">
        <v>28.14</v>
      </c>
      <c r="H21168" s="5">
        <v>37.83</v>
      </c>
      <c r="I21168">
        <v>37.93</v>
      </c>
      <c r="J21168">
        <v>38.17</v>
      </c>
      <c r="K21168">
        <v>37.83</v>
      </c>
      <c r="L21168" s="32">
        <v>37.83</v>
      </c>
      <c r="M21168">
        <v>35335</v>
      </c>
      <c r="N21168" t="s">
        <v>48</v>
      </c>
      <c r="O21168">
        <v>2</v>
      </c>
    </row>
    <row r="21169" spans="1:15" x14ac:dyDescent="0.25">
      <c r="A21169" s="2">
        <v>36767</v>
      </c>
      <c r="B21169">
        <v>2300</v>
      </c>
      <c r="C21169">
        <v>20.75</v>
      </c>
      <c r="D21169">
        <v>19.8</v>
      </c>
      <c r="E21169">
        <v>19.84</v>
      </c>
      <c r="F21169">
        <v>19.89</v>
      </c>
      <c r="G21169">
        <v>19.61</v>
      </c>
      <c r="H21169" s="5">
        <v>24.97</v>
      </c>
      <c r="I21169">
        <v>25.16</v>
      </c>
      <c r="J21169">
        <v>25.61</v>
      </c>
      <c r="K21169">
        <v>24.97</v>
      </c>
      <c r="L21169" s="32">
        <v>24.97</v>
      </c>
      <c r="M21169">
        <v>32581</v>
      </c>
      <c r="N21169" t="s">
        <v>48</v>
      </c>
      <c r="O21169">
        <v>2</v>
      </c>
    </row>
    <row r="21170" spans="1:15" x14ac:dyDescent="0.25">
      <c r="A21170" s="2">
        <v>36767</v>
      </c>
      <c r="B21170">
        <v>2400</v>
      </c>
      <c r="C21170">
        <v>16.47</v>
      </c>
      <c r="D21170">
        <v>15.97</v>
      </c>
      <c r="E21170">
        <v>15.99</v>
      </c>
      <c r="F21170">
        <v>16.02</v>
      </c>
      <c r="G21170">
        <v>15.87</v>
      </c>
      <c r="H21170" s="5">
        <v>15.4</v>
      </c>
      <c r="I21170">
        <v>15.4</v>
      </c>
      <c r="J21170">
        <v>15.4</v>
      </c>
      <c r="K21170">
        <v>15.4</v>
      </c>
      <c r="L21170" s="32">
        <v>15.4</v>
      </c>
      <c r="M21170">
        <v>29786</v>
      </c>
      <c r="N21170" t="s">
        <v>47</v>
      </c>
      <c r="O21170">
        <v>2</v>
      </c>
    </row>
    <row r="21171" spans="1:15" x14ac:dyDescent="0.25">
      <c r="A21171" s="2">
        <v>36768</v>
      </c>
      <c r="B21171">
        <v>100</v>
      </c>
      <c r="C21171">
        <v>15</v>
      </c>
      <c r="D21171">
        <v>15</v>
      </c>
      <c r="E21171">
        <v>15</v>
      </c>
      <c r="F21171">
        <v>15</v>
      </c>
      <c r="G21171">
        <v>15</v>
      </c>
      <c r="H21171" s="5">
        <v>14.9</v>
      </c>
      <c r="I21171">
        <v>14.9</v>
      </c>
      <c r="J21171">
        <v>14.9</v>
      </c>
      <c r="K21171">
        <v>14.9</v>
      </c>
      <c r="L21171" s="32">
        <v>14.9</v>
      </c>
      <c r="M21171">
        <v>27377</v>
      </c>
      <c r="N21171" t="s">
        <v>47</v>
      </c>
      <c r="O21171">
        <v>3</v>
      </c>
    </row>
    <row r="21172" spans="1:15" x14ac:dyDescent="0.25">
      <c r="A21172" s="2">
        <v>36768</v>
      </c>
      <c r="B21172">
        <v>200</v>
      </c>
      <c r="C21172">
        <v>14.26</v>
      </c>
      <c r="D21172">
        <v>14.26</v>
      </c>
      <c r="E21172">
        <v>14.26</v>
      </c>
      <c r="F21172">
        <v>14.26</v>
      </c>
      <c r="G21172">
        <v>14.26</v>
      </c>
      <c r="H21172" s="5">
        <v>12.8</v>
      </c>
      <c r="I21172">
        <v>12.8</v>
      </c>
      <c r="J21172">
        <v>12.8</v>
      </c>
      <c r="K21172">
        <v>12.8</v>
      </c>
      <c r="L21172" s="32">
        <v>12.8</v>
      </c>
      <c r="M21172">
        <v>25999</v>
      </c>
      <c r="N21172" t="s">
        <v>47</v>
      </c>
      <c r="O21172">
        <v>3</v>
      </c>
    </row>
    <row r="21173" spans="1:15" x14ac:dyDescent="0.25">
      <c r="A21173" s="2">
        <v>36768</v>
      </c>
      <c r="B21173">
        <v>300</v>
      </c>
      <c r="C21173">
        <v>12.88</v>
      </c>
      <c r="D21173">
        <v>12.88</v>
      </c>
      <c r="E21173">
        <v>12.88</v>
      </c>
      <c r="F21173">
        <v>12.88</v>
      </c>
      <c r="G21173">
        <v>12.88</v>
      </c>
      <c r="H21173" s="5">
        <v>12.5</v>
      </c>
      <c r="I21173">
        <v>12.5</v>
      </c>
      <c r="J21173">
        <v>12.5</v>
      </c>
      <c r="K21173">
        <v>12.5</v>
      </c>
      <c r="L21173" s="32">
        <v>12.5</v>
      </c>
      <c r="M21173">
        <v>25030</v>
      </c>
      <c r="N21173" t="s">
        <v>47</v>
      </c>
      <c r="O21173">
        <v>3</v>
      </c>
    </row>
    <row r="21174" spans="1:15" x14ac:dyDescent="0.25">
      <c r="A21174" s="2">
        <v>36768</v>
      </c>
      <c r="B21174">
        <v>400</v>
      </c>
      <c r="C21174">
        <v>12.7</v>
      </c>
      <c r="D21174">
        <v>12.7</v>
      </c>
      <c r="E21174">
        <v>12.7</v>
      </c>
      <c r="F21174">
        <v>12.7</v>
      </c>
      <c r="G21174">
        <v>12.7</v>
      </c>
      <c r="H21174" s="5">
        <v>12.1</v>
      </c>
      <c r="I21174">
        <v>12.1</v>
      </c>
      <c r="J21174">
        <v>12.1</v>
      </c>
      <c r="K21174">
        <v>12.1</v>
      </c>
      <c r="L21174" s="32">
        <v>12.1</v>
      </c>
      <c r="M21174">
        <v>24701</v>
      </c>
      <c r="N21174" t="s">
        <v>47</v>
      </c>
      <c r="O21174">
        <v>3</v>
      </c>
    </row>
    <row r="21175" spans="1:15" x14ac:dyDescent="0.25">
      <c r="A21175" s="2">
        <v>36768</v>
      </c>
      <c r="B21175">
        <v>500</v>
      </c>
      <c r="C21175">
        <v>13.1</v>
      </c>
      <c r="D21175">
        <v>13.1</v>
      </c>
      <c r="E21175">
        <v>13.1</v>
      </c>
      <c r="F21175">
        <v>13.1</v>
      </c>
      <c r="G21175">
        <v>13.1</v>
      </c>
      <c r="H21175" s="5">
        <v>12.3</v>
      </c>
      <c r="I21175">
        <v>12.3</v>
      </c>
      <c r="J21175">
        <v>12.3</v>
      </c>
      <c r="K21175">
        <v>12.3</v>
      </c>
      <c r="L21175" s="32">
        <v>12.3</v>
      </c>
      <c r="M21175">
        <v>24837</v>
      </c>
      <c r="N21175" t="s">
        <v>47</v>
      </c>
      <c r="O21175">
        <v>3</v>
      </c>
    </row>
    <row r="21176" spans="1:15" x14ac:dyDescent="0.25">
      <c r="A21176" s="2">
        <v>36768</v>
      </c>
      <c r="B21176">
        <v>600</v>
      </c>
      <c r="C21176">
        <v>16.72</v>
      </c>
      <c r="D21176">
        <v>16.72</v>
      </c>
      <c r="E21176">
        <v>16.72</v>
      </c>
      <c r="F21176">
        <v>16.72</v>
      </c>
      <c r="G21176">
        <v>16.72</v>
      </c>
      <c r="H21176" s="5">
        <v>12.9</v>
      </c>
      <c r="I21176">
        <v>12.9</v>
      </c>
      <c r="J21176">
        <v>12.9</v>
      </c>
      <c r="K21176">
        <v>12.9</v>
      </c>
      <c r="L21176" s="32">
        <v>12.9</v>
      </c>
      <c r="M21176">
        <v>26378</v>
      </c>
      <c r="N21176" t="s">
        <v>47</v>
      </c>
      <c r="O21176">
        <v>3</v>
      </c>
    </row>
    <row r="21177" spans="1:15" x14ac:dyDescent="0.25">
      <c r="A21177" s="2">
        <v>36768</v>
      </c>
      <c r="B21177">
        <v>700</v>
      </c>
      <c r="C21177">
        <v>21.09</v>
      </c>
      <c r="D21177">
        <v>21.09</v>
      </c>
      <c r="E21177">
        <v>21.09</v>
      </c>
      <c r="F21177">
        <v>21.09</v>
      </c>
      <c r="G21177">
        <v>21.09</v>
      </c>
      <c r="H21177" s="5">
        <v>16.5</v>
      </c>
      <c r="I21177">
        <v>16.5</v>
      </c>
      <c r="J21177">
        <v>16.5</v>
      </c>
      <c r="K21177">
        <v>16.5</v>
      </c>
      <c r="L21177" s="32">
        <v>16.5</v>
      </c>
      <c r="M21177">
        <v>29420</v>
      </c>
      <c r="N21177" t="s">
        <v>47</v>
      </c>
      <c r="O21177">
        <v>3</v>
      </c>
    </row>
    <row r="21178" spans="1:15" x14ac:dyDescent="0.25">
      <c r="A21178" s="2">
        <v>36768</v>
      </c>
      <c r="B21178">
        <v>800</v>
      </c>
      <c r="C21178">
        <v>22.04</v>
      </c>
      <c r="D21178">
        <v>20.23</v>
      </c>
      <c r="E21178">
        <v>20.09</v>
      </c>
      <c r="F21178">
        <v>24.71</v>
      </c>
      <c r="G21178">
        <v>20.5</v>
      </c>
      <c r="H21178" s="5">
        <v>22.55</v>
      </c>
      <c r="I21178">
        <v>22.62</v>
      </c>
      <c r="J21178">
        <v>22.78</v>
      </c>
      <c r="K21178">
        <v>22.55</v>
      </c>
      <c r="L21178" s="32">
        <v>22.55</v>
      </c>
      <c r="M21178">
        <v>31735</v>
      </c>
      <c r="N21178" t="s">
        <v>48</v>
      </c>
      <c r="O21178">
        <v>3</v>
      </c>
    </row>
    <row r="21179" spans="1:15" x14ac:dyDescent="0.25">
      <c r="A21179" s="2">
        <v>36768</v>
      </c>
      <c r="B21179">
        <v>900</v>
      </c>
      <c r="C21179">
        <v>22.29</v>
      </c>
      <c r="D21179">
        <v>19.739999999999998</v>
      </c>
      <c r="E21179">
        <v>19.600000000000001</v>
      </c>
      <c r="F21179">
        <v>24.79</v>
      </c>
      <c r="G21179">
        <v>19.95</v>
      </c>
      <c r="H21179" s="5">
        <v>24.91</v>
      </c>
      <c r="I21179">
        <v>25.17</v>
      </c>
      <c r="J21179">
        <v>25.65</v>
      </c>
      <c r="K21179">
        <v>24.91</v>
      </c>
      <c r="L21179" s="32">
        <v>25.17</v>
      </c>
      <c r="M21179">
        <v>33535</v>
      </c>
      <c r="N21179" t="s">
        <v>48</v>
      </c>
      <c r="O21179">
        <v>3</v>
      </c>
    </row>
    <row r="21180" spans="1:15" x14ac:dyDescent="0.25">
      <c r="A21180" s="2">
        <v>36768</v>
      </c>
      <c r="B21180">
        <v>1000</v>
      </c>
      <c r="C21180">
        <v>39.94</v>
      </c>
      <c r="D21180">
        <v>38.35</v>
      </c>
      <c r="E21180">
        <v>38.28</v>
      </c>
      <c r="F21180">
        <v>41.07</v>
      </c>
      <c r="G21180">
        <v>38.409999999999997</v>
      </c>
      <c r="H21180" s="5">
        <v>35.090000000000003</v>
      </c>
      <c r="I21180">
        <v>35.1</v>
      </c>
      <c r="J21180">
        <v>35.020000000000003</v>
      </c>
      <c r="K21180">
        <v>35.090000000000003</v>
      </c>
      <c r="L21180" s="32">
        <v>35.32</v>
      </c>
      <c r="M21180">
        <v>34729</v>
      </c>
      <c r="N21180" t="s">
        <v>48</v>
      </c>
      <c r="O21180">
        <v>3</v>
      </c>
    </row>
    <row r="21181" spans="1:15" x14ac:dyDescent="0.25">
      <c r="A21181" s="2">
        <v>36768</v>
      </c>
      <c r="B21181">
        <v>1100</v>
      </c>
      <c r="C21181">
        <v>43.17</v>
      </c>
      <c r="D21181">
        <v>42.46</v>
      </c>
      <c r="E21181">
        <v>42.49</v>
      </c>
      <c r="F21181">
        <v>42.53</v>
      </c>
      <c r="G21181">
        <v>42.32</v>
      </c>
      <c r="H21181" s="5">
        <v>47</v>
      </c>
      <c r="I21181">
        <v>47.01</v>
      </c>
      <c r="J21181">
        <v>46.95</v>
      </c>
      <c r="K21181">
        <v>47</v>
      </c>
      <c r="L21181" s="32">
        <v>47.17</v>
      </c>
      <c r="M21181">
        <v>36218</v>
      </c>
      <c r="N21181" t="s">
        <v>48</v>
      </c>
      <c r="O21181">
        <v>3</v>
      </c>
    </row>
    <row r="21182" spans="1:15" x14ac:dyDescent="0.25">
      <c r="A21182" s="2">
        <v>36768</v>
      </c>
      <c r="B21182">
        <v>1200</v>
      </c>
      <c r="C21182">
        <v>24.59</v>
      </c>
      <c r="D21182">
        <v>23.67</v>
      </c>
      <c r="E21182">
        <v>23.7</v>
      </c>
      <c r="F21182">
        <v>23.75</v>
      </c>
      <c r="G21182">
        <v>23.48</v>
      </c>
      <c r="H21182" s="5">
        <v>46.29</v>
      </c>
      <c r="I21182">
        <v>46.3</v>
      </c>
      <c r="J21182">
        <v>46.24</v>
      </c>
      <c r="K21182">
        <v>46.29</v>
      </c>
      <c r="L21182" s="32">
        <v>46.47</v>
      </c>
      <c r="M21182">
        <v>37572</v>
      </c>
      <c r="N21182" t="s">
        <v>48</v>
      </c>
      <c r="O21182">
        <v>3</v>
      </c>
    </row>
    <row r="21183" spans="1:15" x14ac:dyDescent="0.25">
      <c r="A21183" s="2">
        <v>36768</v>
      </c>
      <c r="B21183">
        <v>1300</v>
      </c>
      <c r="C21183">
        <v>67.099999999999994</v>
      </c>
      <c r="D21183">
        <v>66.680000000000007</v>
      </c>
      <c r="E21183">
        <v>66.69</v>
      </c>
      <c r="F21183">
        <v>66.709999999999994</v>
      </c>
      <c r="G21183">
        <v>66.599999999999994</v>
      </c>
      <c r="H21183" s="5">
        <v>50</v>
      </c>
      <c r="I21183">
        <v>50.01</v>
      </c>
      <c r="J21183">
        <v>49.97</v>
      </c>
      <c r="K21183">
        <v>50</v>
      </c>
      <c r="L21183" s="32">
        <v>50.12</v>
      </c>
      <c r="M21183">
        <v>38245</v>
      </c>
      <c r="N21183" t="s">
        <v>48</v>
      </c>
      <c r="O21183">
        <v>3</v>
      </c>
    </row>
    <row r="21184" spans="1:15" x14ac:dyDescent="0.25">
      <c r="A21184" s="2">
        <v>36768</v>
      </c>
      <c r="B21184">
        <v>1400</v>
      </c>
      <c r="C21184">
        <v>61.86</v>
      </c>
      <c r="D21184">
        <v>61.38</v>
      </c>
      <c r="E21184">
        <v>61.4</v>
      </c>
      <c r="F21184">
        <v>61.42</v>
      </c>
      <c r="G21184">
        <v>61.28</v>
      </c>
      <c r="H21184" s="5">
        <v>52.28</v>
      </c>
      <c r="I21184">
        <v>52.51</v>
      </c>
      <c r="J21184">
        <v>53</v>
      </c>
      <c r="K21184">
        <v>52.28</v>
      </c>
      <c r="L21184" s="32">
        <v>52.36</v>
      </c>
      <c r="M21184">
        <v>39348</v>
      </c>
      <c r="N21184" t="s">
        <v>48</v>
      </c>
      <c r="O21184">
        <v>3</v>
      </c>
    </row>
    <row r="21185" spans="1:15" x14ac:dyDescent="0.25">
      <c r="A21185" s="2">
        <v>36768</v>
      </c>
      <c r="B21185">
        <v>1500</v>
      </c>
      <c r="C21185">
        <v>54.06</v>
      </c>
      <c r="D21185">
        <v>53.48</v>
      </c>
      <c r="E21185">
        <v>53.5</v>
      </c>
      <c r="F21185">
        <v>53.53</v>
      </c>
      <c r="G21185">
        <v>53.36</v>
      </c>
      <c r="H21185" s="5">
        <v>53.67</v>
      </c>
      <c r="I21185">
        <v>54.11</v>
      </c>
      <c r="J21185">
        <v>55.11</v>
      </c>
      <c r="K21185">
        <v>53.67</v>
      </c>
      <c r="L21185" s="32">
        <v>53.74</v>
      </c>
      <c r="M21185">
        <v>40079</v>
      </c>
      <c r="N21185" t="s">
        <v>48</v>
      </c>
      <c r="O21185">
        <v>3</v>
      </c>
    </row>
    <row r="21186" spans="1:15" x14ac:dyDescent="0.25">
      <c r="A21186" s="2">
        <v>36768</v>
      </c>
      <c r="B21186">
        <v>1600</v>
      </c>
      <c r="C21186">
        <v>61.39</v>
      </c>
      <c r="D21186">
        <v>60.9</v>
      </c>
      <c r="E21186">
        <v>60.92</v>
      </c>
      <c r="F21186">
        <v>60.94</v>
      </c>
      <c r="G21186">
        <v>60.8</v>
      </c>
      <c r="H21186" s="5">
        <v>59.01</v>
      </c>
      <c r="I21186">
        <v>59.01</v>
      </c>
      <c r="J21186">
        <v>59</v>
      </c>
      <c r="K21186">
        <v>59.01</v>
      </c>
      <c r="L21186" s="32">
        <v>59.03</v>
      </c>
      <c r="M21186">
        <v>40493</v>
      </c>
      <c r="N21186" t="s">
        <v>48</v>
      </c>
      <c r="O21186">
        <v>3</v>
      </c>
    </row>
    <row r="21187" spans="1:15" x14ac:dyDescent="0.25">
      <c r="A21187" s="2">
        <v>36768</v>
      </c>
      <c r="B21187">
        <v>1700</v>
      </c>
      <c r="C21187">
        <v>52.81</v>
      </c>
      <c r="D21187">
        <v>52.23</v>
      </c>
      <c r="E21187">
        <v>52.25</v>
      </c>
      <c r="F21187">
        <v>52.28</v>
      </c>
      <c r="G21187">
        <v>52.1</v>
      </c>
      <c r="H21187" s="5">
        <v>57</v>
      </c>
      <c r="I21187">
        <v>57.01</v>
      </c>
      <c r="J21187">
        <v>57</v>
      </c>
      <c r="K21187">
        <v>57.01</v>
      </c>
      <c r="L21187" s="32">
        <v>57.03</v>
      </c>
      <c r="M21187">
        <v>40696</v>
      </c>
      <c r="N21187" t="s">
        <v>48</v>
      </c>
      <c r="O21187">
        <v>3</v>
      </c>
    </row>
    <row r="21188" spans="1:15" x14ac:dyDescent="0.25">
      <c r="A21188" s="2">
        <v>36768</v>
      </c>
      <c r="B21188">
        <v>1800</v>
      </c>
      <c r="C21188">
        <v>44.88</v>
      </c>
      <c r="D21188">
        <v>44.2</v>
      </c>
      <c r="E21188">
        <v>44.23</v>
      </c>
      <c r="F21188">
        <v>44.26</v>
      </c>
      <c r="G21188">
        <v>44.06</v>
      </c>
      <c r="H21188" s="5">
        <v>53.86</v>
      </c>
      <c r="I21188">
        <v>53.87</v>
      </c>
      <c r="J21188">
        <v>53.85</v>
      </c>
      <c r="K21188">
        <v>53.87</v>
      </c>
      <c r="L21188" s="32">
        <v>53.9</v>
      </c>
      <c r="M21188">
        <v>40179</v>
      </c>
      <c r="N21188" t="s">
        <v>48</v>
      </c>
      <c r="O21188">
        <v>3</v>
      </c>
    </row>
    <row r="21189" spans="1:15" x14ac:dyDescent="0.25">
      <c r="A21189" s="2">
        <v>36768</v>
      </c>
      <c r="B21189">
        <v>1900</v>
      </c>
      <c r="C21189">
        <v>43.7</v>
      </c>
      <c r="D21189">
        <v>43</v>
      </c>
      <c r="E21189">
        <v>43.03</v>
      </c>
      <c r="F21189">
        <v>43.06</v>
      </c>
      <c r="G21189">
        <v>42.85</v>
      </c>
      <c r="H21189" s="5">
        <v>49.5</v>
      </c>
      <c r="I21189">
        <v>49.12</v>
      </c>
      <c r="J21189">
        <v>49.11</v>
      </c>
      <c r="K21189">
        <v>49.46</v>
      </c>
      <c r="L21189" s="32">
        <v>49.16</v>
      </c>
      <c r="M21189">
        <v>39251</v>
      </c>
      <c r="N21189" t="s">
        <v>48</v>
      </c>
      <c r="O21189">
        <v>3</v>
      </c>
    </row>
    <row r="21190" spans="1:15" x14ac:dyDescent="0.25">
      <c r="A21190" s="2">
        <v>36768</v>
      </c>
      <c r="B21190">
        <v>2000</v>
      </c>
      <c r="C21190">
        <v>66.83</v>
      </c>
      <c r="D21190">
        <v>66.41</v>
      </c>
      <c r="E21190">
        <v>66.42</v>
      </c>
      <c r="F21190">
        <v>66.44</v>
      </c>
      <c r="G21190">
        <v>66.31</v>
      </c>
      <c r="H21190" s="5">
        <v>42.25</v>
      </c>
      <c r="I21190">
        <v>41.8</v>
      </c>
      <c r="J21190">
        <v>41.8</v>
      </c>
      <c r="K21190">
        <v>42.2</v>
      </c>
      <c r="L21190" s="32">
        <v>41.79</v>
      </c>
      <c r="M21190">
        <v>38781</v>
      </c>
      <c r="N21190" t="s">
        <v>48</v>
      </c>
      <c r="O21190">
        <v>3</v>
      </c>
    </row>
    <row r="21191" spans="1:15" x14ac:dyDescent="0.25">
      <c r="A21191" s="2">
        <v>36768</v>
      </c>
      <c r="B21191">
        <v>2100</v>
      </c>
      <c r="C21191">
        <v>91.44</v>
      </c>
      <c r="D21191">
        <v>91.31</v>
      </c>
      <c r="E21191">
        <v>91.31</v>
      </c>
      <c r="F21191">
        <v>91.32</v>
      </c>
      <c r="G21191">
        <v>91.28</v>
      </c>
      <c r="H21191" s="5">
        <v>45.19</v>
      </c>
      <c r="I21191">
        <v>44.81</v>
      </c>
      <c r="J21191">
        <v>44.8</v>
      </c>
      <c r="K21191">
        <v>45.15</v>
      </c>
      <c r="L21191" s="32">
        <v>44.86</v>
      </c>
      <c r="M21191">
        <v>39548</v>
      </c>
      <c r="N21191" t="s">
        <v>48</v>
      </c>
      <c r="O21191">
        <v>3</v>
      </c>
    </row>
    <row r="21192" spans="1:15" x14ac:dyDescent="0.25">
      <c r="A21192" s="2">
        <v>36768</v>
      </c>
      <c r="B21192">
        <v>2200</v>
      </c>
      <c r="C21192">
        <v>62.11</v>
      </c>
      <c r="D21192">
        <v>61.62</v>
      </c>
      <c r="E21192">
        <v>61.64</v>
      </c>
      <c r="F21192">
        <v>61.66</v>
      </c>
      <c r="G21192">
        <v>61.5</v>
      </c>
      <c r="H21192" s="5">
        <v>37.1</v>
      </c>
      <c r="I21192">
        <v>37.1</v>
      </c>
      <c r="J21192">
        <v>37.1</v>
      </c>
      <c r="K21192">
        <v>37.1</v>
      </c>
      <c r="L21192" s="32">
        <v>37.1</v>
      </c>
      <c r="M21192">
        <v>38216</v>
      </c>
      <c r="N21192" t="s">
        <v>48</v>
      </c>
      <c r="O21192">
        <v>3</v>
      </c>
    </row>
    <row r="21193" spans="1:15" x14ac:dyDescent="0.25">
      <c r="A21193" s="2">
        <v>36768</v>
      </c>
      <c r="B21193">
        <v>2300</v>
      </c>
      <c r="C21193">
        <v>27.83</v>
      </c>
      <c r="D21193">
        <v>26.9</v>
      </c>
      <c r="E21193">
        <v>26.94</v>
      </c>
      <c r="F21193">
        <v>26.97</v>
      </c>
      <c r="G21193">
        <v>26.69</v>
      </c>
      <c r="H21193" s="5">
        <v>22</v>
      </c>
      <c r="I21193">
        <v>22.29</v>
      </c>
      <c r="J21193">
        <v>22.95</v>
      </c>
      <c r="K21193">
        <v>22</v>
      </c>
      <c r="L21193" s="32">
        <v>22</v>
      </c>
      <c r="M21193">
        <v>35194</v>
      </c>
      <c r="N21193" t="s">
        <v>48</v>
      </c>
      <c r="O21193">
        <v>3</v>
      </c>
    </row>
    <row r="21194" spans="1:15" x14ac:dyDescent="0.25">
      <c r="A21194" s="2">
        <v>36768</v>
      </c>
      <c r="B21194">
        <v>2400</v>
      </c>
      <c r="C21194">
        <v>17.760000000000002</v>
      </c>
      <c r="D21194">
        <v>16.71</v>
      </c>
      <c r="E21194">
        <v>16.75</v>
      </c>
      <c r="F21194">
        <v>16.79</v>
      </c>
      <c r="G21194">
        <v>16.46</v>
      </c>
      <c r="H21194" s="5">
        <v>16.39</v>
      </c>
      <c r="I21194">
        <v>16.39</v>
      </c>
      <c r="J21194">
        <v>16.39</v>
      </c>
      <c r="K21194">
        <v>16.39</v>
      </c>
      <c r="L21194" s="32">
        <v>16.39</v>
      </c>
      <c r="M21194">
        <v>32180</v>
      </c>
      <c r="N21194" t="s">
        <v>47</v>
      </c>
      <c r="O21194">
        <v>3</v>
      </c>
    </row>
    <row r="21195" spans="1:15" x14ac:dyDescent="0.25">
      <c r="A21195" s="2">
        <v>36769</v>
      </c>
      <c r="B21195">
        <v>100</v>
      </c>
      <c r="C21195">
        <v>16</v>
      </c>
      <c r="D21195">
        <v>15.83</v>
      </c>
      <c r="E21195">
        <v>15.84</v>
      </c>
      <c r="F21195">
        <v>15.84</v>
      </c>
      <c r="G21195">
        <v>15.79</v>
      </c>
      <c r="H21195" s="5">
        <v>14.7</v>
      </c>
      <c r="I21195">
        <v>14.7</v>
      </c>
      <c r="J21195">
        <v>14.7</v>
      </c>
      <c r="K21195">
        <v>14.7</v>
      </c>
      <c r="L21195" s="32">
        <v>14.7</v>
      </c>
      <c r="M21195">
        <v>29834</v>
      </c>
      <c r="N21195" t="s">
        <v>47</v>
      </c>
      <c r="O21195">
        <v>4</v>
      </c>
    </row>
    <row r="21196" spans="1:15" x14ac:dyDescent="0.25">
      <c r="A21196" s="2">
        <v>36769</v>
      </c>
      <c r="B21196">
        <v>200</v>
      </c>
      <c r="C21196">
        <v>15.5</v>
      </c>
      <c r="D21196">
        <v>15.5</v>
      </c>
      <c r="E21196">
        <v>15.5</v>
      </c>
      <c r="F21196">
        <v>15.5</v>
      </c>
      <c r="G21196">
        <v>15.5</v>
      </c>
      <c r="H21196" s="5">
        <v>12.67</v>
      </c>
      <c r="I21196">
        <v>12.67</v>
      </c>
      <c r="J21196">
        <v>12.67</v>
      </c>
      <c r="K21196">
        <v>12.67</v>
      </c>
      <c r="L21196" s="32">
        <v>12.67</v>
      </c>
      <c r="M21196">
        <v>28017</v>
      </c>
      <c r="N21196" t="s">
        <v>47</v>
      </c>
      <c r="O21196">
        <v>4</v>
      </c>
    </row>
    <row r="21197" spans="1:15" x14ac:dyDescent="0.25">
      <c r="A21197" s="2">
        <v>36769</v>
      </c>
      <c r="B21197">
        <v>300</v>
      </c>
      <c r="C21197">
        <v>14.9</v>
      </c>
      <c r="D21197">
        <v>14.9</v>
      </c>
      <c r="E21197">
        <v>14.9</v>
      </c>
      <c r="F21197">
        <v>14.9</v>
      </c>
      <c r="G21197">
        <v>14.9</v>
      </c>
      <c r="H21197" s="5">
        <v>12.3</v>
      </c>
      <c r="I21197">
        <v>12.3</v>
      </c>
      <c r="J21197">
        <v>12.3</v>
      </c>
      <c r="K21197">
        <v>12.3</v>
      </c>
      <c r="L21197" s="32">
        <v>12.3</v>
      </c>
      <c r="M21197">
        <v>27302</v>
      </c>
      <c r="N21197" t="s">
        <v>47</v>
      </c>
      <c r="O21197">
        <v>4</v>
      </c>
    </row>
    <row r="21198" spans="1:15" x14ac:dyDescent="0.25">
      <c r="A21198" s="2">
        <v>36769</v>
      </c>
      <c r="B21198">
        <v>400</v>
      </c>
      <c r="C21198">
        <v>13.25</v>
      </c>
      <c r="D21198">
        <v>13.25</v>
      </c>
      <c r="E21198">
        <v>13.25</v>
      </c>
      <c r="F21198">
        <v>13.25</v>
      </c>
      <c r="G21198">
        <v>13.25</v>
      </c>
      <c r="H21198" s="5">
        <v>11.8</v>
      </c>
      <c r="I21198">
        <v>11.8</v>
      </c>
      <c r="J21198">
        <v>11.8</v>
      </c>
      <c r="K21198">
        <v>11.8</v>
      </c>
      <c r="L21198" s="32">
        <v>11.8</v>
      </c>
      <c r="M21198">
        <v>26707</v>
      </c>
      <c r="N21198" t="s">
        <v>47</v>
      </c>
      <c r="O21198">
        <v>4</v>
      </c>
    </row>
    <row r="21199" spans="1:15" x14ac:dyDescent="0.25">
      <c r="A21199" s="2">
        <v>36769</v>
      </c>
      <c r="B21199">
        <v>500</v>
      </c>
      <c r="C21199">
        <v>14.63</v>
      </c>
      <c r="D21199">
        <v>14.63</v>
      </c>
      <c r="E21199">
        <v>14.63</v>
      </c>
      <c r="F21199">
        <v>14.63</v>
      </c>
      <c r="G21199">
        <v>14.63</v>
      </c>
      <c r="H21199" s="5">
        <v>12</v>
      </c>
      <c r="I21199">
        <v>12</v>
      </c>
      <c r="J21199">
        <v>12</v>
      </c>
      <c r="K21199">
        <v>12</v>
      </c>
      <c r="L21199" s="32">
        <v>12</v>
      </c>
      <c r="M21199">
        <v>27010</v>
      </c>
      <c r="N21199" t="s">
        <v>47</v>
      </c>
      <c r="O21199">
        <v>4</v>
      </c>
    </row>
    <row r="21200" spans="1:15" x14ac:dyDescent="0.25">
      <c r="A21200" s="2">
        <v>36769</v>
      </c>
      <c r="B21200">
        <v>600</v>
      </c>
      <c r="C21200">
        <v>17.22</v>
      </c>
      <c r="D21200">
        <v>17.22</v>
      </c>
      <c r="E21200">
        <v>17.22</v>
      </c>
      <c r="F21200">
        <v>17.22</v>
      </c>
      <c r="G21200">
        <v>17.22</v>
      </c>
      <c r="H21200" s="5">
        <v>12.93</v>
      </c>
      <c r="I21200">
        <v>12.93</v>
      </c>
      <c r="J21200">
        <v>12.93</v>
      </c>
      <c r="K21200">
        <v>12.93</v>
      </c>
      <c r="L21200" s="32">
        <v>12.93</v>
      </c>
      <c r="M21200">
        <v>28429</v>
      </c>
      <c r="N21200" t="s">
        <v>47</v>
      </c>
      <c r="O21200">
        <v>4</v>
      </c>
    </row>
    <row r="21201" spans="1:15" x14ac:dyDescent="0.25">
      <c r="A21201" s="2">
        <v>36769</v>
      </c>
      <c r="B21201">
        <v>700</v>
      </c>
      <c r="C21201">
        <v>43.67</v>
      </c>
      <c r="D21201">
        <v>43.67</v>
      </c>
      <c r="E21201">
        <v>43.67</v>
      </c>
      <c r="F21201">
        <v>43.67</v>
      </c>
      <c r="G21201">
        <v>43.67</v>
      </c>
      <c r="H21201" s="5">
        <v>17</v>
      </c>
      <c r="I21201">
        <v>17</v>
      </c>
      <c r="J21201">
        <v>17</v>
      </c>
      <c r="K21201">
        <v>17</v>
      </c>
      <c r="L21201" s="32">
        <v>17</v>
      </c>
      <c r="M21201">
        <v>31723</v>
      </c>
      <c r="N21201" t="s">
        <v>47</v>
      </c>
      <c r="O21201">
        <v>4</v>
      </c>
    </row>
    <row r="21202" spans="1:15" x14ac:dyDescent="0.25">
      <c r="A21202" s="2">
        <v>36769</v>
      </c>
      <c r="B21202">
        <v>800</v>
      </c>
      <c r="C21202">
        <v>41.4</v>
      </c>
      <c r="D21202">
        <v>40.93</v>
      </c>
      <c r="E21202">
        <v>40.950000000000003</v>
      </c>
      <c r="F21202">
        <v>40.97</v>
      </c>
      <c r="G21202">
        <v>40.82</v>
      </c>
      <c r="H21202" s="5">
        <v>25</v>
      </c>
      <c r="I21202">
        <v>25</v>
      </c>
      <c r="J21202">
        <v>25</v>
      </c>
      <c r="K21202">
        <v>25</v>
      </c>
      <c r="L21202" s="32">
        <v>25</v>
      </c>
      <c r="M21202">
        <v>34311</v>
      </c>
      <c r="N21202" t="s">
        <v>48</v>
      </c>
      <c r="O21202">
        <v>4</v>
      </c>
    </row>
    <row r="21203" spans="1:15" x14ac:dyDescent="0.25">
      <c r="A21203" s="2">
        <v>36769</v>
      </c>
      <c r="B21203">
        <v>900</v>
      </c>
      <c r="C21203">
        <v>20.87</v>
      </c>
      <c r="D21203">
        <v>19.88</v>
      </c>
      <c r="E21203">
        <v>19.93</v>
      </c>
      <c r="F21203">
        <v>19.96</v>
      </c>
      <c r="G21203">
        <v>19.66</v>
      </c>
      <c r="H21203" s="5">
        <v>30</v>
      </c>
      <c r="I21203">
        <v>30</v>
      </c>
      <c r="J21203">
        <v>30</v>
      </c>
      <c r="K21203">
        <v>30</v>
      </c>
      <c r="L21203" s="32">
        <v>30</v>
      </c>
      <c r="M21203">
        <v>36247</v>
      </c>
      <c r="N21203" t="s">
        <v>48</v>
      </c>
      <c r="O21203">
        <v>4</v>
      </c>
    </row>
    <row r="21204" spans="1:15" x14ac:dyDescent="0.25">
      <c r="A21204" s="2">
        <v>36769</v>
      </c>
      <c r="B21204">
        <v>1000</v>
      </c>
      <c r="C21204">
        <v>50.14</v>
      </c>
      <c r="D21204">
        <v>49.52</v>
      </c>
      <c r="E21204">
        <v>49.55</v>
      </c>
      <c r="F21204">
        <v>49.57</v>
      </c>
      <c r="G21204">
        <v>49.38</v>
      </c>
      <c r="H21204" s="5">
        <v>37.020000000000003</v>
      </c>
      <c r="I21204">
        <v>37.020000000000003</v>
      </c>
      <c r="J21204">
        <v>37.020000000000003</v>
      </c>
      <c r="K21204">
        <v>37.020000000000003</v>
      </c>
      <c r="L21204" s="32">
        <v>37.020000000000003</v>
      </c>
      <c r="M21204">
        <v>37936</v>
      </c>
      <c r="N21204" t="s">
        <v>48</v>
      </c>
      <c r="O21204">
        <v>4</v>
      </c>
    </row>
    <row r="21205" spans="1:15" x14ac:dyDescent="0.25">
      <c r="A21205" s="2">
        <v>36769</v>
      </c>
      <c r="B21205">
        <v>1100</v>
      </c>
      <c r="C21205">
        <v>52.99</v>
      </c>
      <c r="D21205">
        <v>52.18</v>
      </c>
      <c r="E21205">
        <v>52.18</v>
      </c>
      <c r="F21205">
        <v>52.97</v>
      </c>
      <c r="G21205">
        <v>52.1</v>
      </c>
      <c r="H21205" s="5">
        <v>56</v>
      </c>
      <c r="I21205">
        <v>56</v>
      </c>
      <c r="J21205">
        <v>56</v>
      </c>
      <c r="K21205">
        <v>56</v>
      </c>
      <c r="L21205" s="32">
        <v>56</v>
      </c>
      <c r="M21205">
        <v>39292</v>
      </c>
      <c r="N21205" t="s">
        <v>48</v>
      </c>
      <c r="O21205">
        <v>4</v>
      </c>
    </row>
    <row r="21206" spans="1:15" x14ac:dyDescent="0.25">
      <c r="A21206" s="2">
        <v>36769</v>
      </c>
      <c r="B21206">
        <v>1200</v>
      </c>
      <c r="C21206">
        <v>63.96</v>
      </c>
      <c r="D21206">
        <v>63.08</v>
      </c>
      <c r="E21206">
        <v>63.05</v>
      </c>
      <c r="F21206">
        <v>64.55</v>
      </c>
      <c r="G21206">
        <v>63.09</v>
      </c>
      <c r="H21206" s="5">
        <v>53.76</v>
      </c>
      <c r="I21206">
        <v>53.76</v>
      </c>
      <c r="J21206">
        <v>53.76</v>
      </c>
      <c r="K21206">
        <v>53.76</v>
      </c>
      <c r="L21206" s="32">
        <v>53.76</v>
      </c>
      <c r="M21206">
        <v>40354</v>
      </c>
      <c r="N21206" t="s">
        <v>48</v>
      </c>
      <c r="O21206">
        <v>4</v>
      </c>
    </row>
    <row r="21207" spans="1:15" x14ac:dyDescent="0.25">
      <c r="A21207" s="2">
        <v>36769</v>
      </c>
      <c r="B21207">
        <v>1300</v>
      </c>
      <c r="C21207">
        <v>85.23</v>
      </c>
      <c r="D21207">
        <v>85.04</v>
      </c>
      <c r="E21207">
        <v>85.05</v>
      </c>
      <c r="F21207">
        <v>85.05</v>
      </c>
      <c r="G21207">
        <v>85</v>
      </c>
      <c r="H21207" s="5">
        <v>54</v>
      </c>
      <c r="I21207">
        <v>54</v>
      </c>
      <c r="J21207">
        <v>54</v>
      </c>
      <c r="K21207">
        <v>54</v>
      </c>
      <c r="L21207" s="32">
        <v>54</v>
      </c>
      <c r="M21207">
        <v>41297</v>
      </c>
      <c r="N21207" t="s">
        <v>48</v>
      </c>
      <c r="O21207">
        <v>4</v>
      </c>
    </row>
    <row r="21208" spans="1:15" x14ac:dyDescent="0.25">
      <c r="A21208" s="2">
        <v>36769</v>
      </c>
      <c r="B21208">
        <v>1400</v>
      </c>
      <c r="C21208">
        <v>64.83</v>
      </c>
      <c r="D21208">
        <v>64.39</v>
      </c>
      <c r="E21208">
        <v>64.41</v>
      </c>
      <c r="F21208">
        <v>64.42</v>
      </c>
      <c r="G21208">
        <v>64.290000000000006</v>
      </c>
      <c r="H21208" s="5">
        <v>60.02</v>
      </c>
      <c r="I21208">
        <v>60.02</v>
      </c>
      <c r="J21208">
        <v>60.02</v>
      </c>
      <c r="K21208">
        <v>60.02</v>
      </c>
      <c r="L21208" s="32">
        <v>60.02</v>
      </c>
      <c r="M21208">
        <v>42185</v>
      </c>
      <c r="N21208" t="s">
        <v>48</v>
      </c>
      <c r="O21208">
        <v>4</v>
      </c>
    </row>
    <row r="21209" spans="1:15" x14ac:dyDescent="0.25">
      <c r="A21209" s="2">
        <v>36769</v>
      </c>
      <c r="B21209">
        <v>1500</v>
      </c>
      <c r="C21209">
        <v>88.33</v>
      </c>
      <c r="D21209">
        <v>88.19</v>
      </c>
      <c r="E21209">
        <v>88.19</v>
      </c>
      <c r="F21209">
        <v>88.2</v>
      </c>
      <c r="G21209">
        <v>88.15</v>
      </c>
      <c r="H21209" s="5">
        <v>62</v>
      </c>
      <c r="I21209">
        <v>62</v>
      </c>
      <c r="J21209">
        <v>62</v>
      </c>
      <c r="K21209">
        <v>62</v>
      </c>
      <c r="L21209" s="32">
        <v>62</v>
      </c>
      <c r="M21209">
        <v>42884</v>
      </c>
      <c r="N21209" t="s">
        <v>48</v>
      </c>
      <c r="O21209">
        <v>4</v>
      </c>
    </row>
    <row r="21210" spans="1:15" x14ac:dyDescent="0.25">
      <c r="A21210" s="2">
        <v>36769</v>
      </c>
      <c r="B21210">
        <v>1600</v>
      </c>
      <c r="C21210">
        <v>52.62</v>
      </c>
      <c r="D21210">
        <v>52.03</v>
      </c>
      <c r="E21210">
        <v>52.06</v>
      </c>
      <c r="F21210">
        <v>52.08</v>
      </c>
      <c r="G21210">
        <v>51.9</v>
      </c>
      <c r="H21210" s="5">
        <v>65</v>
      </c>
      <c r="I21210">
        <v>65</v>
      </c>
      <c r="J21210">
        <v>65</v>
      </c>
      <c r="K21210">
        <v>65</v>
      </c>
      <c r="L21210" s="32">
        <v>65</v>
      </c>
      <c r="M21210">
        <v>43098</v>
      </c>
      <c r="N21210" t="s">
        <v>48</v>
      </c>
      <c r="O21210">
        <v>4</v>
      </c>
    </row>
    <row r="21211" spans="1:15" x14ac:dyDescent="0.25">
      <c r="A21211" s="2">
        <v>36769</v>
      </c>
      <c r="B21211">
        <v>1700</v>
      </c>
      <c r="C21211">
        <v>54.84</v>
      </c>
      <c r="D21211">
        <v>53.96</v>
      </c>
      <c r="E21211">
        <v>53.95</v>
      </c>
      <c r="F21211">
        <v>54.89</v>
      </c>
      <c r="G21211">
        <v>53.9</v>
      </c>
      <c r="H21211" s="5">
        <v>65</v>
      </c>
      <c r="I21211">
        <v>65</v>
      </c>
      <c r="J21211">
        <v>65</v>
      </c>
      <c r="K21211">
        <v>65</v>
      </c>
      <c r="L21211" s="32">
        <v>65</v>
      </c>
      <c r="M21211">
        <v>43464</v>
      </c>
      <c r="N21211" t="s">
        <v>48</v>
      </c>
      <c r="O21211">
        <v>4</v>
      </c>
    </row>
    <row r="21212" spans="1:15" x14ac:dyDescent="0.25">
      <c r="A21212" s="2">
        <v>36769</v>
      </c>
      <c r="B21212">
        <v>1800</v>
      </c>
      <c r="C21212">
        <v>57.94</v>
      </c>
      <c r="D21212">
        <v>57.5</v>
      </c>
      <c r="E21212">
        <v>57.44</v>
      </c>
      <c r="F21212">
        <v>57.46</v>
      </c>
      <c r="G21212">
        <v>57.29</v>
      </c>
      <c r="H21212" s="5">
        <v>62</v>
      </c>
      <c r="I21212">
        <v>62</v>
      </c>
      <c r="J21212">
        <v>62</v>
      </c>
      <c r="K21212">
        <v>62</v>
      </c>
      <c r="L21212" s="32">
        <v>62</v>
      </c>
      <c r="M21212">
        <v>43017</v>
      </c>
      <c r="N21212" t="s">
        <v>48</v>
      </c>
      <c r="O21212">
        <v>4</v>
      </c>
    </row>
    <row r="21213" spans="1:15" x14ac:dyDescent="0.25">
      <c r="A21213" s="2">
        <v>36769</v>
      </c>
      <c r="B21213">
        <v>1900</v>
      </c>
      <c r="C21213">
        <v>60.79</v>
      </c>
      <c r="D21213">
        <v>60.79</v>
      </c>
      <c r="E21213">
        <v>60.33</v>
      </c>
      <c r="F21213">
        <v>60.35</v>
      </c>
      <c r="G21213">
        <v>60.19</v>
      </c>
      <c r="H21213" s="5">
        <v>55</v>
      </c>
      <c r="I21213">
        <v>55</v>
      </c>
      <c r="J21213">
        <v>55</v>
      </c>
      <c r="K21213">
        <v>55</v>
      </c>
      <c r="L21213" s="32">
        <v>55</v>
      </c>
      <c r="M21213">
        <v>42115</v>
      </c>
      <c r="N21213" t="s">
        <v>48</v>
      </c>
      <c r="O21213">
        <v>4</v>
      </c>
    </row>
    <row r="21214" spans="1:15" x14ac:dyDescent="0.25">
      <c r="A21214" s="2">
        <v>36769</v>
      </c>
      <c r="B21214">
        <v>2000</v>
      </c>
      <c r="C21214">
        <v>52.4</v>
      </c>
      <c r="D21214">
        <v>52.37</v>
      </c>
      <c r="E21214">
        <v>51.84</v>
      </c>
      <c r="F21214">
        <v>51.86</v>
      </c>
      <c r="G21214">
        <v>51.68</v>
      </c>
      <c r="H21214" s="5">
        <v>50</v>
      </c>
      <c r="I21214">
        <v>50</v>
      </c>
      <c r="J21214">
        <v>50</v>
      </c>
      <c r="K21214">
        <v>50</v>
      </c>
      <c r="L21214" s="32">
        <v>50</v>
      </c>
      <c r="M21214">
        <v>41093</v>
      </c>
      <c r="N21214" t="s">
        <v>48</v>
      </c>
      <c r="O21214">
        <v>4</v>
      </c>
    </row>
    <row r="21215" spans="1:15" x14ac:dyDescent="0.25">
      <c r="A21215" s="2">
        <v>36769</v>
      </c>
      <c r="B21215">
        <v>2100</v>
      </c>
      <c r="C21215">
        <v>53.2</v>
      </c>
      <c r="D21215">
        <v>53.17</v>
      </c>
      <c r="E21215">
        <v>52.65</v>
      </c>
      <c r="F21215">
        <v>52.67</v>
      </c>
      <c r="G21215">
        <v>52.49</v>
      </c>
      <c r="H21215" s="5">
        <v>48</v>
      </c>
      <c r="I21215">
        <v>48</v>
      </c>
      <c r="J21215">
        <v>48</v>
      </c>
      <c r="K21215">
        <v>48</v>
      </c>
      <c r="L21215" s="32">
        <v>48</v>
      </c>
      <c r="M21215">
        <v>41867</v>
      </c>
      <c r="N21215" t="s">
        <v>48</v>
      </c>
      <c r="O21215">
        <v>4</v>
      </c>
    </row>
    <row r="21216" spans="1:15" x14ac:dyDescent="0.25">
      <c r="A21216" s="2">
        <v>36769</v>
      </c>
      <c r="B21216">
        <v>2200</v>
      </c>
      <c r="C21216">
        <v>53.26</v>
      </c>
      <c r="D21216">
        <v>52.82</v>
      </c>
      <c r="E21216">
        <v>52.71</v>
      </c>
      <c r="F21216">
        <v>52.73</v>
      </c>
      <c r="G21216">
        <v>52.55</v>
      </c>
      <c r="H21216" s="5">
        <v>40.450000000000003</v>
      </c>
      <c r="I21216">
        <v>40.450000000000003</v>
      </c>
      <c r="J21216">
        <v>40.450000000000003</v>
      </c>
      <c r="K21216">
        <v>40.450000000000003</v>
      </c>
      <c r="L21216" s="32">
        <v>40.450000000000003</v>
      </c>
      <c r="M21216">
        <v>40302</v>
      </c>
      <c r="N21216" t="s">
        <v>48</v>
      </c>
      <c r="O21216">
        <v>4</v>
      </c>
    </row>
    <row r="21217" spans="1:15" x14ac:dyDescent="0.25">
      <c r="A21217" s="2">
        <v>36769</v>
      </c>
      <c r="B21217">
        <v>2300</v>
      </c>
      <c r="C21217">
        <v>41.74</v>
      </c>
      <c r="D21217">
        <v>41.02</v>
      </c>
      <c r="E21217">
        <v>41.05</v>
      </c>
      <c r="F21217">
        <v>41.08</v>
      </c>
      <c r="G21217">
        <v>40.85</v>
      </c>
      <c r="H21217" s="5">
        <v>30</v>
      </c>
      <c r="I21217">
        <v>30</v>
      </c>
      <c r="J21217">
        <v>30</v>
      </c>
      <c r="K21217">
        <v>30</v>
      </c>
      <c r="L21217" s="32">
        <v>30</v>
      </c>
      <c r="M21217">
        <v>37310</v>
      </c>
      <c r="N21217" t="s">
        <v>48</v>
      </c>
      <c r="O21217">
        <v>4</v>
      </c>
    </row>
    <row r="21218" spans="1:15" x14ac:dyDescent="0.25">
      <c r="A21218" s="2">
        <v>36769</v>
      </c>
      <c r="B21218">
        <v>2400</v>
      </c>
      <c r="C21218">
        <v>19.59</v>
      </c>
      <c r="D21218">
        <v>18.93</v>
      </c>
      <c r="E21218">
        <v>18.96</v>
      </c>
      <c r="F21218">
        <v>18.98</v>
      </c>
      <c r="G21218">
        <v>18.78</v>
      </c>
      <c r="H21218" s="5">
        <v>17.02</v>
      </c>
      <c r="I21218">
        <v>17.02</v>
      </c>
      <c r="J21218">
        <v>17.02</v>
      </c>
      <c r="K21218">
        <v>17.02</v>
      </c>
      <c r="L21218" s="32">
        <v>17.02</v>
      </c>
      <c r="M21218">
        <v>34391</v>
      </c>
      <c r="N21218" t="s">
        <v>47</v>
      </c>
      <c r="O21218">
        <v>4</v>
      </c>
    </row>
    <row r="21219" spans="1:15" x14ac:dyDescent="0.25">
      <c r="A21219" s="2">
        <v>36770</v>
      </c>
      <c r="B21219">
        <v>100</v>
      </c>
      <c r="C21219">
        <v>17.899999999999999</v>
      </c>
      <c r="D21219">
        <v>17.899999999999999</v>
      </c>
      <c r="E21219">
        <v>17.899999999999999</v>
      </c>
      <c r="F21219">
        <v>17.899999999999999</v>
      </c>
      <c r="G21219">
        <v>17.899999999999999</v>
      </c>
      <c r="H21219" s="5">
        <v>15.75</v>
      </c>
      <c r="I21219">
        <v>15.75</v>
      </c>
      <c r="J21219">
        <v>15.75</v>
      </c>
      <c r="K21219">
        <v>15.75</v>
      </c>
      <c r="L21219" s="32">
        <v>15.75</v>
      </c>
      <c r="M21219">
        <v>31648</v>
      </c>
      <c r="N21219" t="s">
        <v>47</v>
      </c>
      <c r="O21219">
        <v>5</v>
      </c>
    </row>
    <row r="21220" spans="1:15" x14ac:dyDescent="0.25">
      <c r="A21220" s="2">
        <v>36770</v>
      </c>
      <c r="B21220">
        <v>200</v>
      </c>
      <c r="C21220">
        <v>17.600000000000001</v>
      </c>
      <c r="D21220">
        <v>17.600000000000001</v>
      </c>
      <c r="E21220">
        <v>17.600000000000001</v>
      </c>
      <c r="F21220">
        <v>17.600000000000001</v>
      </c>
      <c r="G21220">
        <v>17.600000000000001</v>
      </c>
      <c r="H21220" s="5">
        <v>12.9</v>
      </c>
      <c r="I21220">
        <v>12.9</v>
      </c>
      <c r="J21220">
        <v>12.9</v>
      </c>
      <c r="K21220">
        <v>12.9</v>
      </c>
      <c r="L21220" s="32">
        <v>12.9</v>
      </c>
      <c r="M21220">
        <v>29895</v>
      </c>
      <c r="N21220" t="s">
        <v>47</v>
      </c>
      <c r="O21220">
        <v>5</v>
      </c>
    </row>
    <row r="21221" spans="1:15" x14ac:dyDescent="0.25">
      <c r="A21221" s="2">
        <v>36770</v>
      </c>
      <c r="B21221">
        <v>300</v>
      </c>
      <c r="C21221">
        <v>16.13</v>
      </c>
      <c r="D21221">
        <v>16.13</v>
      </c>
      <c r="E21221">
        <v>16.13</v>
      </c>
      <c r="F21221">
        <v>16.13</v>
      </c>
      <c r="G21221">
        <v>16.13</v>
      </c>
      <c r="H21221" s="5">
        <v>12.5</v>
      </c>
      <c r="I21221">
        <v>12.5</v>
      </c>
      <c r="J21221">
        <v>12.5</v>
      </c>
      <c r="K21221">
        <v>12.5</v>
      </c>
      <c r="L21221" s="32">
        <v>12.5</v>
      </c>
      <c r="M21221">
        <v>28897</v>
      </c>
      <c r="N21221" t="s">
        <v>47</v>
      </c>
      <c r="O21221">
        <v>5</v>
      </c>
    </row>
    <row r="21222" spans="1:15" x14ac:dyDescent="0.25">
      <c r="A21222" s="2">
        <v>36770</v>
      </c>
      <c r="B21222">
        <v>400</v>
      </c>
      <c r="C21222">
        <v>15.85</v>
      </c>
      <c r="D21222">
        <v>15.85</v>
      </c>
      <c r="E21222">
        <v>15.85</v>
      </c>
      <c r="F21222">
        <v>15.85</v>
      </c>
      <c r="G21222">
        <v>15.85</v>
      </c>
      <c r="H21222" s="5">
        <v>12.3</v>
      </c>
      <c r="I21222">
        <v>12.3</v>
      </c>
      <c r="J21222">
        <v>12.3</v>
      </c>
      <c r="K21222">
        <v>12.3</v>
      </c>
      <c r="L21222" s="32">
        <v>12.3</v>
      </c>
      <c r="M21222">
        <v>28241</v>
      </c>
      <c r="N21222" t="s">
        <v>47</v>
      </c>
      <c r="O21222">
        <v>5</v>
      </c>
    </row>
    <row r="21223" spans="1:15" x14ac:dyDescent="0.25">
      <c r="A21223" s="2">
        <v>36770</v>
      </c>
      <c r="B21223">
        <v>500</v>
      </c>
      <c r="C21223">
        <v>15.78</v>
      </c>
      <c r="D21223">
        <v>15.78</v>
      </c>
      <c r="E21223">
        <v>15.78</v>
      </c>
      <c r="F21223">
        <v>15.78</v>
      </c>
      <c r="G21223">
        <v>15.78</v>
      </c>
      <c r="H21223" s="5">
        <v>12.3</v>
      </c>
      <c r="I21223">
        <v>12.3</v>
      </c>
      <c r="J21223">
        <v>12.3</v>
      </c>
      <c r="K21223">
        <v>12.3</v>
      </c>
      <c r="L21223" s="32">
        <v>12.3</v>
      </c>
      <c r="M21223">
        <v>28343</v>
      </c>
      <c r="N21223" t="s">
        <v>47</v>
      </c>
      <c r="O21223">
        <v>5</v>
      </c>
    </row>
    <row r="21224" spans="1:15" x14ac:dyDescent="0.25">
      <c r="A21224" s="2">
        <v>36770</v>
      </c>
      <c r="B21224">
        <v>600</v>
      </c>
      <c r="C21224">
        <v>17.309999999999999</v>
      </c>
      <c r="D21224">
        <v>17.309999999999999</v>
      </c>
      <c r="E21224">
        <v>17.309999999999999</v>
      </c>
      <c r="F21224">
        <v>17.309999999999999</v>
      </c>
      <c r="G21224">
        <v>17.309999999999999</v>
      </c>
      <c r="H21224" s="5">
        <v>12.9</v>
      </c>
      <c r="I21224">
        <v>12.9</v>
      </c>
      <c r="J21224">
        <v>12.9</v>
      </c>
      <c r="K21224">
        <v>12.9</v>
      </c>
      <c r="L21224" s="32">
        <v>12.9</v>
      </c>
      <c r="M21224">
        <v>29633</v>
      </c>
      <c r="N21224" t="s">
        <v>47</v>
      </c>
      <c r="O21224">
        <v>5</v>
      </c>
    </row>
    <row r="21225" spans="1:15" x14ac:dyDescent="0.25">
      <c r="A21225" s="2">
        <v>36770</v>
      </c>
      <c r="B21225">
        <v>700</v>
      </c>
      <c r="C21225">
        <v>44.13</v>
      </c>
      <c r="D21225">
        <v>44.13</v>
      </c>
      <c r="E21225">
        <v>44.13</v>
      </c>
      <c r="F21225">
        <v>44.13</v>
      </c>
      <c r="G21225">
        <v>44.13</v>
      </c>
      <c r="H21225" s="5">
        <v>17.940000000000001</v>
      </c>
      <c r="I21225">
        <v>17.55</v>
      </c>
      <c r="J21225">
        <v>17.57</v>
      </c>
      <c r="K21225">
        <v>17.87</v>
      </c>
      <c r="L21225" s="32">
        <v>17.46</v>
      </c>
      <c r="M21225">
        <v>32646</v>
      </c>
      <c r="N21225" t="s">
        <v>47</v>
      </c>
      <c r="O21225">
        <v>5</v>
      </c>
    </row>
    <row r="21226" spans="1:15" x14ac:dyDescent="0.25">
      <c r="A21226" s="2">
        <v>36770</v>
      </c>
      <c r="B21226">
        <v>800</v>
      </c>
      <c r="C21226">
        <v>62.63</v>
      </c>
      <c r="D21226">
        <v>62.63</v>
      </c>
      <c r="E21226">
        <v>62.63</v>
      </c>
      <c r="F21226">
        <v>62.63</v>
      </c>
      <c r="G21226">
        <v>62.63</v>
      </c>
      <c r="H21226" s="5">
        <v>25</v>
      </c>
      <c r="I21226">
        <v>24.11</v>
      </c>
      <c r="J21226">
        <v>24.15</v>
      </c>
      <c r="K21226">
        <v>24.84</v>
      </c>
      <c r="L21226" s="32">
        <v>23.9</v>
      </c>
      <c r="M21226">
        <v>35220</v>
      </c>
      <c r="N21226" t="s">
        <v>48</v>
      </c>
      <c r="O21226">
        <v>5</v>
      </c>
    </row>
    <row r="21227" spans="1:15" x14ac:dyDescent="0.25">
      <c r="A21227" s="2">
        <v>36770</v>
      </c>
      <c r="B21227">
        <v>900</v>
      </c>
      <c r="C21227">
        <v>36.72</v>
      </c>
      <c r="D21227">
        <v>36.590000000000003</v>
      </c>
      <c r="E21227">
        <v>36.58</v>
      </c>
      <c r="F21227">
        <v>37</v>
      </c>
      <c r="G21227">
        <v>36.630000000000003</v>
      </c>
      <c r="H21227" s="5">
        <v>34.72</v>
      </c>
      <c r="I21227">
        <v>33.97</v>
      </c>
      <c r="J21227">
        <v>34.01</v>
      </c>
      <c r="K21227">
        <v>34.58</v>
      </c>
      <c r="L21227" s="32">
        <v>33.799999999999997</v>
      </c>
      <c r="M21227">
        <v>37377</v>
      </c>
      <c r="N21227" t="s">
        <v>48</v>
      </c>
      <c r="O21227">
        <v>5</v>
      </c>
    </row>
    <row r="21228" spans="1:15" x14ac:dyDescent="0.25">
      <c r="A21228" s="2">
        <v>36770</v>
      </c>
      <c r="B21228">
        <v>1000</v>
      </c>
      <c r="C21228">
        <v>26.04</v>
      </c>
      <c r="D21228">
        <v>25.43</v>
      </c>
      <c r="E21228">
        <v>25.36</v>
      </c>
      <c r="F21228">
        <v>27.42</v>
      </c>
      <c r="G21228">
        <v>25.59</v>
      </c>
      <c r="H21228" s="5">
        <v>40.450000000000003</v>
      </c>
      <c r="I21228">
        <v>39.79</v>
      </c>
      <c r="J21228">
        <v>39.82</v>
      </c>
      <c r="K21228">
        <v>40.33</v>
      </c>
      <c r="L21228" s="32">
        <v>39.64</v>
      </c>
      <c r="M21228">
        <v>39247</v>
      </c>
      <c r="N21228" t="s">
        <v>48</v>
      </c>
      <c r="O21228">
        <v>5</v>
      </c>
    </row>
    <row r="21229" spans="1:15" x14ac:dyDescent="0.25">
      <c r="A21229" s="2">
        <v>36770</v>
      </c>
      <c r="B21229">
        <v>1100</v>
      </c>
      <c r="C21229">
        <v>77.430000000000007</v>
      </c>
      <c r="D21229">
        <v>77.430000000000007</v>
      </c>
      <c r="E21229">
        <v>77.430000000000007</v>
      </c>
      <c r="F21229">
        <v>77.430000000000007</v>
      </c>
      <c r="G21229">
        <v>77.430000000000007</v>
      </c>
      <c r="H21229" s="5">
        <v>54.78</v>
      </c>
      <c r="I21229">
        <v>54.33</v>
      </c>
      <c r="J21229">
        <v>54.36</v>
      </c>
      <c r="K21229">
        <v>54.7</v>
      </c>
      <c r="L21229" s="32">
        <v>54.23</v>
      </c>
      <c r="M21229">
        <v>40945</v>
      </c>
      <c r="N21229" t="s">
        <v>48</v>
      </c>
      <c r="O21229">
        <v>5</v>
      </c>
    </row>
    <row r="21230" spans="1:15" x14ac:dyDescent="0.25">
      <c r="A21230" s="2">
        <v>36770</v>
      </c>
      <c r="B21230">
        <v>1200</v>
      </c>
      <c r="C21230">
        <v>93.71</v>
      </c>
      <c r="D21230">
        <v>93.85</v>
      </c>
      <c r="E21230">
        <v>93.71</v>
      </c>
      <c r="F21230">
        <v>93.71</v>
      </c>
      <c r="G21230">
        <v>93.71</v>
      </c>
      <c r="H21230" s="5">
        <v>60.35</v>
      </c>
      <c r="I21230">
        <v>59.99</v>
      </c>
      <c r="J21230">
        <v>60</v>
      </c>
      <c r="K21230">
        <v>60.29</v>
      </c>
      <c r="L21230" s="32">
        <v>59.9</v>
      </c>
      <c r="M21230">
        <v>42429</v>
      </c>
      <c r="N21230" t="s">
        <v>48</v>
      </c>
      <c r="O21230">
        <v>5</v>
      </c>
    </row>
    <row r="21231" spans="1:15" x14ac:dyDescent="0.25">
      <c r="A21231" s="2">
        <v>36770</v>
      </c>
      <c r="B21231">
        <v>1300</v>
      </c>
      <c r="C21231">
        <v>94.5</v>
      </c>
      <c r="D21231">
        <v>94.65</v>
      </c>
      <c r="E21231">
        <v>94.5</v>
      </c>
      <c r="F21231">
        <v>94.5</v>
      </c>
      <c r="G21231">
        <v>94.5</v>
      </c>
      <c r="H21231" s="5">
        <v>63.31</v>
      </c>
      <c r="I21231">
        <v>62.99</v>
      </c>
      <c r="J21231">
        <v>63</v>
      </c>
      <c r="K21231">
        <v>63.25</v>
      </c>
      <c r="L21231" s="32">
        <v>62.91</v>
      </c>
      <c r="M21231">
        <v>43530</v>
      </c>
      <c r="N21231" t="s">
        <v>48</v>
      </c>
      <c r="O21231">
        <v>5</v>
      </c>
    </row>
    <row r="21232" spans="1:15" x14ac:dyDescent="0.25">
      <c r="A21232" s="2">
        <v>36770</v>
      </c>
      <c r="B21232">
        <v>1400</v>
      </c>
      <c r="C21232">
        <v>103.77</v>
      </c>
      <c r="D21232">
        <v>103.83</v>
      </c>
      <c r="E21232">
        <v>103.77</v>
      </c>
      <c r="F21232">
        <v>103.77</v>
      </c>
      <c r="G21232">
        <v>103.77</v>
      </c>
      <c r="H21232" s="5">
        <v>69.23</v>
      </c>
      <c r="I21232">
        <v>68.989999999999995</v>
      </c>
      <c r="J21232">
        <v>69</v>
      </c>
      <c r="K21232">
        <v>69.180000000000007</v>
      </c>
      <c r="L21232" s="32">
        <v>68.94</v>
      </c>
      <c r="M21232">
        <v>44480</v>
      </c>
      <c r="N21232" t="s">
        <v>48</v>
      </c>
      <c r="O21232">
        <v>5</v>
      </c>
    </row>
    <row r="21233" spans="1:15" x14ac:dyDescent="0.25">
      <c r="A21233" s="2">
        <v>36770</v>
      </c>
      <c r="B21233">
        <v>1500</v>
      </c>
      <c r="C21233">
        <v>62.39</v>
      </c>
      <c r="D21233">
        <v>62.88</v>
      </c>
      <c r="E21233">
        <v>62.39</v>
      </c>
      <c r="F21233">
        <v>62.39</v>
      </c>
      <c r="G21233">
        <v>62.39</v>
      </c>
      <c r="H21233" s="5">
        <v>74.930000000000007</v>
      </c>
      <c r="I21233">
        <v>74.78</v>
      </c>
      <c r="J21233">
        <v>74.790000000000006</v>
      </c>
      <c r="K21233">
        <v>74.900000000000006</v>
      </c>
      <c r="L21233" s="32">
        <v>74.739999999999995</v>
      </c>
      <c r="M21233">
        <v>45021</v>
      </c>
      <c r="N21233" t="s">
        <v>48</v>
      </c>
      <c r="O21233">
        <v>5</v>
      </c>
    </row>
    <row r="21234" spans="1:15" x14ac:dyDescent="0.25">
      <c r="A21234" s="2">
        <v>36770</v>
      </c>
      <c r="B21234">
        <v>1600</v>
      </c>
      <c r="C21234">
        <v>121.51</v>
      </c>
      <c r="D21234">
        <v>121.55</v>
      </c>
      <c r="E21234">
        <v>121.51</v>
      </c>
      <c r="F21234">
        <v>121.51</v>
      </c>
      <c r="G21234">
        <v>121.51</v>
      </c>
      <c r="H21234" s="5">
        <v>70</v>
      </c>
      <c r="I21234">
        <v>69.78</v>
      </c>
      <c r="J21234">
        <v>69.790000000000006</v>
      </c>
      <c r="K21234">
        <v>69.959999999999994</v>
      </c>
      <c r="L21234" s="32">
        <v>69.73</v>
      </c>
      <c r="M21234">
        <v>45019</v>
      </c>
      <c r="N21234" t="s">
        <v>48</v>
      </c>
      <c r="O21234">
        <v>5</v>
      </c>
    </row>
    <row r="21235" spans="1:15" x14ac:dyDescent="0.25">
      <c r="A21235" s="2">
        <v>36770</v>
      </c>
      <c r="B21235">
        <v>1700</v>
      </c>
      <c r="C21235">
        <v>67.900000000000006</v>
      </c>
      <c r="D21235">
        <v>68.34</v>
      </c>
      <c r="E21235">
        <v>67.900000000000006</v>
      </c>
      <c r="F21235">
        <v>67.900000000000006</v>
      </c>
      <c r="G21235">
        <v>67.900000000000006</v>
      </c>
      <c r="H21235" s="5">
        <v>80.02</v>
      </c>
      <c r="I21235">
        <v>79.95</v>
      </c>
      <c r="J21235">
        <v>79.95</v>
      </c>
      <c r="K21235">
        <v>80.010000000000005</v>
      </c>
      <c r="L21235" s="32">
        <v>79.930000000000007</v>
      </c>
      <c r="M21235">
        <v>44941</v>
      </c>
      <c r="N21235" t="s">
        <v>48</v>
      </c>
      <c r="O21235">
        <v>5</v>
      </c>
    </row>
    <row r="21236" spans="1:15" x14ac:dyDescent="0.25">
      <c r="A21236" s="2">
        <v>36770</v>
      </c>
      <c r="B21236">
        <v>1800</v>
      </c>
      <c r="C21236">
        <v>63.16</v>
      </c>
      <c r="D21236">
        <v>63.65</v>
      </c>
      <c r="E21236">
        <v>63.16</v>
      </c>
      <c r="F21236">
        <v>63.16</v>
      </c>
      <c r="G21236">
        <v>63.16</v>
      </c>
      <c r="H21236" s="5">
        <v>65.37</v>
      </c>
      <c r="I21236">
        <v>65.08</v>
      </c>
      <c r="J21236">
        <v>65.09</v>
      </c>
      <c r="K21236">
        <v>65.319999999999993</v>
      </c>
      <c r="L21236" s="32">
        <v>65.010000000000005</v>
      </c>
      <c r="M21236">
        <v>44355</v>
      </c>
      <c r="N21236" t="s">
        <v>48</v>
      </c>
      <c r="O21236">
        <v>5</v>
      </c>
    </row>
    <row r="21237" spans="1:15" x14ac:dyDescent="0.25">
      <c r="A21237" s="2">
        <v>36770</v>
      </c>
      <c r="B21237">
        <v>1900</v>
      </c>
      <c r="C21237">
        <v>49.49</v>
      </c>
      <c r="D21237">
        <v>50.11</v>
      </c>
      <c r="E21237">
        <v>49.49</v>
      </c>
      <c r="F21237">
        <v>49.49</v>
      </c>
      <c r="G21237">
        <v>49.49</v>
      </c>
      <c r="H21237" s="5">
        <v>70</v>
      </c>
      <c r="I21237">
        <v>69.78</v>
      </c>
      <c r="J21237">
        <v>69.790000000000006</v>
      </c>
      <c r="K21237">
        <v>69.959999999999994</v>
      </c>
      <c r="L21237" s="32">
        <v>69.73</v>
      </c>
      <c r="M21237">
        <v>43242</v>
      </c>
      <c r="N21237" t="s">
        <v>48</v>
      </c>
      <c r="O21237">
        <v>5</v>
      </c>
    </row>
    <row r="21238" spans="1:15" x14ac:dyDescent="0.25">
      <c r="A21238" s="2">
        <v>36770</v>
      </c>
      <c r="B21238">
        <v>2000</v>
      </c>
      <c r="C21238">
        <v>38.75</v>
      </c>
      <c r="D21238">
        <v>39.47</v>
      </c>
      <c r="E21238">
        <v>38.75</v>
      </c>
      <c r="F21238">
        <v>38.75</v>
      </c>
      <c r="G21238">
        <v>38.75</v>
      </c>
      <c r="H21238" s="5">
        <v>70</v>
      </c>
      <c r="I21238">
        <v>69.78</v>
      </c>
      <c r="J21238">
        <v>69.790000000000006</v>
      </c>
      <c r="K21238">
        <v>69.959999999999994</v>
      </c>
      <c r="L21238" s="32">
        <v>69.73</v>
      </c>
      <c r="M21238">
        <v>41902</v>
      </c>
      <c r="N21238" t="s">
        <v>48</v>
      </c>
      <c r="O21238">
        <v>5</v>
      </c>
    </row>
    <row r="21239" spans="1:15" x14ac:dyDescent="0.25">
      <c r="A21239" s="2">
        <v>36770</v>
      </c>
      <c r="B21239">
        <v>2100</v>
      </c>
      <c r="C21239">
        <v>53.67</v>
      </c>
      <c r="D21239">
        <v>54.25</v>
      </c>
      <c r="E21239">
        <v>53.67</v>
      </c>
      <c r="F21239">
        <v>53.67</v>
      </c>
      <c r="G21239">
        <v>53.67</v>
      </c>
      <c r="H21239" s="5">
        <v>58.39</v>
      </c>
      <c r="I21239">
        <v>58</v>
      </c>
      <c r="J21239">
        <v>58.02</v>
      </c>
      <c r="K21239">
        <v>58.32</v>
      </c>
      <c r="L21239" s="32">
        <v>57.9</v>
      </c>
      <c r="M21239">
        <v>41661</v>
      </c>
      <c r="N21239" t="s">
        <v>48</v>
      </c>
      <c r="O21239">
        <v>5</v>
      </c>
    </row>
    <row r="21240" spans="1:15" x14ac:dyDescent="0.25">
      <c r="A21240" s="2">
        <v>36770</v>
      </c>
      <c r="B21240">
        <v>2200</v>
      </c>
      <c r="C21240">
        <v>53.67</v>
      </c>
      <c r="D21240">
        <v>54.25</v>
      </c>
      <c r="E21240">
        <v>53.67</v>
      </c>
      <c r="F21240">
        <v>53.67</v>
      </c>
      <c r="G21240">
        <v>53.67</v>
      </c>
      <c r="H21240" s="5">
        <v>43.6</v>
      </c>
      <c r="I21240">
        <v>42.99</v>
      </c>
      <c r="J21240">
        <v>43.02</v>
      </c>
      <c r="K21240">
        <v>43.49</v>
      </c>
      <c r="L21240" s="32">
        <v>42.85</v>
      </c>
      <c r="M21240">
        <v>39819</v>
      </c>
      <c r="N21240" t="s">
        <v>48</v>
      </c>
      <c r="O21240">
        <v>5</v>
      </c>
    </row>
    <row r="21241" spans="1:15" x14ac:dyDescent="0.25">
      <c r="A21241" s="2">
        <v>36770</v>
      </c>
      <c r="B21241">
        <v>2300</v>
      </c>
      <c r="C21241">
        <v>29.73</v>
      </c>
      <c r="D21241">
        <v>30.5</v>
      </c>
      <c r="E21241">
        <v>29.73</v>
      </c>
      <c r="F21241">
        <v>29.73</v>
      </c>
      <c r="G21241">
        <v>29.73</v>
      </c>
      <c r="H21241" s="5">
        <v>32.369999999999997</v>
      </c>
      <c r="I21241">
        <v>31.59</v>
      </c>
      <c r="J21241">
        <v>31.63</v>
      </c>
      <c r="K21241">
        <v>32.229999999999997</v>
      </c>
      <c r="L21241" s="32">
        <v>31.41</v>
      </c>
      <c r="M21241">
        <v>37194</v>
      </c>
      <c r="N21241" t="s">
        <v>48</v>
      </c>
      <c r="O21241">
        <v>5</v>
      </c>
    </row>
    <row r="21242" spans="1:15" x14ac:dyDescent="0.25">
      <c r="A21242" s="2">
        <v>36770</v>
      </c>
      <c r="B21242">
        <v>2400</v>
      </c>
      <c r="C21242">
        <v>18.97</v>
      </c>
      <c r="D21242">
        <v>19.55</v>
      </c>
      <c r="E21242">
        <v>18.97</v>
      </c>
      <c r="F21242">
        <v>18.97</v>
      </c>
      <c r="G21242">
        <v>18.97</v>
      </c>
      <c r="H21242" s="5">
        <v>18.489999999999998</v>
      </c>
      <c r="I21242">
        <v>17.84</v>
      </c>
      <c r="J21242">
        <v>17.87</v>
      </c>
      <c r="K21242">
        <v>18.37</v>
      </c>
      <c r="L21242" s="32">
        <v>17.690000000000001</v>
      </c>
      <c r="M21242">
        <v>34046</v>
      </c>
      <c r="N21242" t="s">
        <v>47</v>
      </c>
      <c r="O21242">
        <v>5</v>
      </c>
    </row>
    <row r="21243" spans="1:15" x14ac:dyDescent="0.25">
      <c r="A21243" s="2">
        <v>36771</v>
      </c>
      <c r="B21243">
        <v>100</v>
      </c>
      <c r="C21243">
        <v>17.77</v>
      </c>
      <c r="D21243">
        <v>17.77</v>
      </c>
      <c r="E21243">
        <v>17.77</v>
      </c>
      <c r="F21243">
        <v>17.77</v>
      </c>
      <c r="G21243">
        <v>17.77</v>
      </c>
      <c r="H21243" s="5">
        <v>15</v>
      </c>
      <c r="I21243">
        <v>15</v>
      </c>
      <c r="J21243">
        <v>15</v>
      </c>
      <c r="K21243">
        <v>15</v>
      </c>
      <c r="L21243" s="32">
        <v>15</v>
      </c>
      <c r="M21243">
        <v>31420</v>
      </c>
      <c r="N21243" t="s">
        <v>47</v>
      </c>
      <c r="O21243">
        <v>6</v>
      </c>
    </row>
    <row r="21244" spans="1:15" x14ac:dyDescent="0.25">
      <c r="A21244" s="2">
        <v>36771</v>
      </c>
      <c r="B21244">
        <v>200</v>
      </c>
      <c r="C21244">
        <v>16.649999999999999</v>
      </c>
      <c r="D21244">
        <v>16.649999999999999</v>
      </c>
      <c r="E21244">
        <v>16.649999999999999</v>
      </c>
      <c r="F21244">
        <v>16.649999999999999</v>
      </c>
      <c r="G21244">
        <v>16.649999999999999</v>
      </c>
      <c r="H21244" s="5">
        <v>12.96</v>
      </c>
      <c r="I21244">
        <v>12.96</v>
      </c>
      <c r="J21244">
        <v>12.96</v>
      </c>
      <c r="K21244">
        <v>12.96</v>
      </c>
      <c r="L21244" s="32">
        <v>12.96</v>
      </c>
      <c r="M21244">
        <v>29535</v>
      </c>
      <c r="N21244" t="s">
        <v>47</v>
      </c>
      <c r="O21244">
        <v>6</v>
      </c>
    </row>
    <row r="21245" spans="1:15" x14ac:dyDescent="0.25">
      <c r="A21245" s="2">
        <v>36771</v>
      </c>
      <c r="B21245">
        <v>300</v>
      </c>
      <c r="C21245">
        <v>15.42</v>
      </c>
      <c r="D21245">
        <v>15.42</v>
      </c>
      <c r="E21245">
        <v>15.42</v>
      </c>
      <c r="F21245">
        <v>15.42</v>
      </c>
      <c r="G21245">
        <v>15.42</v>
      </c>
      <c r="H21245" s="5">
        <v>12.6</v>
      </c>
      <c r="I21245">
        <v>12.6</v>
      </c>
      <c r="J21245">
        <v>12.6</v>
      </c>
      <c r="K21245">
        <v>12.6</v>
      </c>
      <c r="L21245" s="32">
        <v>12.6</v>
      </c>
      <c r="M21245">
        <v>28361</v>
      </c>
      <c r="N21245" t="s">
        <v>47</v>
      </c>
      <c r="O21245">
        <v>6</v>
      </c>
    </row>
    <row r="21246" spans="1:15" x14ac:dyDescent="0.25">
      <c r="A21246" s="2">
        <v>36771</v>
      </c>
      <c r="B21246">
        <v>400</v>
      </c>
      <c r="C21246">
        <v>14.16</v>
      </c>
      <c r="D21246">
        <v>14.16</v>
      </c>
      <c r="E21246">
        <v>14.16</v>
      </c>
      <c r="F21246">
        <v>14.16</v>
      </c>
      <c r="G21246">
        <v>14.16</v>
      </c>
      <c r="H21246" s="5">
        <v>12.23</v>
      </c>
      <c r="I21246">
        <v>12.23</v>
      </c>
      <c r="J21246">
        <v>12.23</v>
      </c>
      <c r="K21246">
        <v>12.23</v>
      </c>
      <c r="L21246" s="32">
        <v>12.23</v>
      </c>
      <c r="M21246">
        <v>27473</v>
      </c>
      <c r="N21246" t="s">
        <v>47</v>
      </c>
      <c r="O21246">
        <v>6</v>
      </c>
    </row>
    <row r="21247" spans="1:15" x14ac:dyDescent="0.25">
      <c r="A21247" s="2">
        <v>36771</v>
      </c>
      <c r="B21247">
        <v>500</v>
      </c>
      <c r="C21247">
        <v>14.6</v>
      </c>
      <c r="D21247">
        <v>14.6</v>
      </c>
      <c r="E21247">
        <v>14.6</v>
      </c>
      <c r="F21247">
        <v>14.6</v>
      </c>
      <c r="G21247">
        <v>14.6</v>
      </c>
      <c r="H21247" s="5">
        <v>12</v>
      </c>
      <c r="I21247">
        <v>12</v>
      </c>
      <c r="J21247">
        <v>12</v>
      </c>
      <c r="K21247">
        <v>12</v>
      </c>
      <c r="L21247" s="32">
        <v>12</v>
      </c>
      <c r="M21247">
        <v>27127</v>
      </c>
      <c r="N21247" t="s">
        <v>47</v>
      </c>
      <c r="O21247">
        <v>6</v>
      </c>
    </row>
    <row r="21248" spans="1:15" x14ac:dyDescent="0.25">
      <c r="A21248" s="2">
        <v>36771</v>
      </c>
      <c r="B21248">
        <v>600</v>
      </c>
      <c r="C21248">
        <v>15.47</v>
      </c>
      <c r="D21248">
        <v>15.47</v>
      </c>
      <c r="E21248">
        <v>15.47</v>
      </c>
      <c r="F21248">
        <v>15.47</v>
      </c>
      <c r="G21248">
        <v>15.47</v>
      </c>
      <c r="H21248" s="5">
        <v>12.2</v>
      </c>
      <c r="I21248">
        <v>12.2</v>
      </c>
      <c r="J21248">
        <v>12.2</v>
      </c>
      <c r="K21248">
        <v>12.2</v>
      </c>
      <c r="L21248" s="32">
        <v>12.2</v>
      </c>
      <c r="M21248">
        <v>27517</v>
      </c>
      <c r="N21248" t="s">
        <v>47</v>
      </c>
      <c r="O21248">
        <v>6</v>
      </c>
    </row>
    <row r="21249" spans="1:15" x14ac:dyDescent="0.25">
      <c r="A21249" s="2">
        <v>36771</v>
      </c>
      <c r="B21249">
        <v>700</v>
      </c>
      <c r="C21249">
        <v>15.76</v>
      </c>
      <c r="D21249">
        <v>15.76</v>
      </c>
      <c r="E21249">
        <v>15.76</v>
      </c>
      <c r="F21249">
        <v>15.76</v>
      </c>
      <c r="G21249">
        <v>15.76</v>
      </c>
      <c r="H21249" s="5">
        <v>15.89</v>
      </c>
      <c r="I21249">
        <v>15.89</v>
      </c>
      <c r="J21249">
        <v>15.89</v>
      </c>
      <c r="K21249">
        <v>15.89</v>
      </c>
      <c r="L21249" s="32">
        <v>15.89</v>
      </c>
      <c r="M21249">
        <v>28311</v>
      </c>
      <c r="N21249" t="s">
        <v>47</v>
      </c>
      <c r="O21249">
        <v>6</v>
      </c>
    </row>
    <row r="21250" spans="1:15" x14ac:dyDescent="0.25">
      <c r="A21250" s="2">
        <v>36771</v>
      </c>
      <c r="B21250">
        <v>800</v>
      </c>
      <c r="C21250">
        <v>15.86</v>
      </c>
      <c r="D21250">
        <v>15.86</v>
      </c>
      <c r="E21250">
        <v>15.86</v>
      </c>
      <c r="F21250">
        <v>15.86</v>
      </c>
      <c r="G21250">
        <v>15.86</v>
      </c>
      <c r="H21250" s="5">
        <v>15.12</v>
      </c>
      <c r="I21250">
        <v>14.95</v>
      </c>
      <c r="J21250">
        <v>14.96</v>
      </c>
      <c r="K21250">
        <v>15.06</v>
      </c>
      <c r="L21250" s="32">
        <v>14.92</v>
      </c>
      <c r="M21250">
        <v>29254</v>
      </c>
      <c r="N21250" t="s">
        <v>48</v>
      </c>
      <c r="O21250">
        <v>6</v>
      </c>
    </row>
    <row r="21251" spans="1:15" x14ac:dyDescent="0.25">
      <c r="A21251" s="2">
        <v>36771</v>
      </c>
      <c r="B21251">
        <v>900</v>
      </c>
      <c r="C21251">
        <v>20.78</v>
      </c>
      <c r="D21251">
        <v>20.78</v>
      </c>
      <c r="E21251">
        <v>20.78</v>
      </c>
      <c r="F21251">
        <v>20.78</v>
      </c>
      <c r="G21251">
        <v>20.78</v>
      </c>
      <c r="H21251" s="5">
        <v>21.04</v>
      </c>
      <c r="I21251">
        <v>20.5</v>
      </c>
      <c r="J21251">
        <v>20.53</v>
      </c>
      <c r="K21251">
        <v>20.85</v>
      </c>
      <c r="L21251" s="32">
        <v>20.38</v>
      </c>
      <c r="M21251">
        <v>31898</v>
      </c>
      <c r="N21251" t="s">
        <v>48</v>
      </c>
      <c r="O21251">
        <v>6</v>
      </c>
    </row>
    <row r="21252" spans="1:15" x14ac:dyDescent="0.25">
      <c r="A21252" s="2">
        <v>36771</v>
      </c>
      <c r="B21252">
        <v>1000</v>
      </c>
      <c r="C21252">
        <v>44.31</v>
      </c>
      <c r="D21252">
        <v>44.31</v>
      </c>
      <c r="E21252">
        <v>44.31</v>
      </c>
      <c r="F21252">
        <v>44.31</v>
      </c>
      <c r="G21252">
        <v>44.31</v>
      </c>
      <c r="H21252" s="5">
        <v>29.41</v>
      </c>
      <c r="I21252">
        <v>28.98</v>
      </c>
      <c r="J21252">
        <v>29</v>
      </c>
      <c r="K21252">
        <v>29.26</v>
      </c>
      <c r="L21252" s="32">
        <v>28.88</v>
      </c>
      <c r="M21252">
        <v>34619</v>
      </c>
      <c r="N21252" t="s">
        <v>48</v>
      </c>
      <c r="O21252">
        <v>6</v>
      </c>
    </row>
    <row r="21253" spans="1:15" x14ac:dyDescent="0.25">
      <c r="A21253" s="2">
        <v>36771</v>
      </c>
      <c r="B21253">
        <v>1100</v>
      </c>
      <c r="C21253">
        <v>57.19</v>
      </c>
      <c r="D21253">
        <v>57.2</v>
      </c>
      <c r="E21253">
        <v>57.19</v>
      </c>
      <c r="F21253">
        <v>57.19</v>
      </c>
      <c r="G21253">
        <v>57.19</v>
      </c>
      <c r="H21253" s="5">
        <v>44.64</v>
      </c>
      <c r="I21253">
        <v>43.85</v>
      </c>
      <c r="J21253">
        <v>43.89</v>
      </c>
      <c r="K21253">
        <v>44.36</v>
      </c>
      <c r="L21253" s="32">
        <v>43.68</v>
      </c>
      <c r="M21253">
        <v>37232</v>
      </c>
      <c r="N21253" t="s">
        <v>48</v>
      </c>
      <c r="O21253">
        <v>6</v>
      </c>
    </row>
    <row r="21254" spans="1:15" x14ac:dyDescent="0.25">
      <c r="A21254" s="2">
        <v>36771</v>
      </c>
      <c r="B21254">
        <v>1200</v>
      </c>
      <c r="C21254">
        <v>32.85</v>
      </c>
      <c r="D21254">
        <v>32.950000000000003</v>
      </c>
      <c r="E21254">
        <v>32.85</v>
      </c>
      <c r="F21254">
        <v>32.85</v>
      </c>
      <c r="G21254">
        <v>32.85</v>
      </c>
      <c r="H21254" s="5">
        <v>44.89</v>
      </c>
      <c r="I21254">
        <v>44.68</v>
      </c>
      <c r="J21254">
        <v>44.69</v>
      </c>
      <c r="K21254">
        <v>44.81</v>
      </c>
      <c r="L21254" s="32">
        <v>44.63</v>
      </c>
      <c r="M21254">
        <v>38690</v>
      </c>
      <c r="N21254" t="s">
        <v>48</v>
      </c>
      <c r="O21254">
        <v>6</v>
      </c>
    </row>
    <row r="21255" spans="1:15" x14ac:dyDescent="0.25">
      <c r="A21255" s="2">
        <v>36771</v>
      </c>
      <c r="B21255">
        <v>1300</v>
      </c>
      <c r="C21255">
        <v>41.95</v>
      </c>
      <c r="D21255">
        <v>42.04</v>
      </c>
      <c r="E21255">
        <v>41.95</v>
      </c>
      <c r="F21255">
        <v>41.95</v>
      </c>
      <c r="G21255">
        <v>41.95</v>
      </c>
      <c r="H21255" s="5">
        <v>50.14</v>
      </c>
      <c r="I21255">
        <v>50</v>
      </c>
      <c r="J21255">
        <v>50.01</v>
      </c>
      <c r="K21255">
        <v>50.09</v>
      </c>
      <c r="L21255" s="32">
        <v>49.97</v>
      </c>
      <c r="M21255">
        <v>39713</v>
      </c>
      <c r="N21255" t="s">
        <v>48</v>
      </c>
      <c r="O21255">
        <v>6</v>
      </c>
    </row>
    <row r="21256" spans="1:15" x14ac:dyDescent="0.25">
      <c r="A21256" s="2">
        <v>36771</v>
      </c>
      <c r="B21256">
        <v>1400</v>
      </c>
      <c r="C21256">
        <v>73.92</v>
      </c>
      <c r="D21256">
        <v>73.97</v>
      </c>
      <c r="E21256">
        <v>73.92</v>
      </c>
      <c r="F21256">
        <v>73.92</v>
      </c>
      <c r="G21256">
        <v>73.92</v>
      </c>
      <c r="H21256" s="5">
        <v>59.01</v>
      </c>
      <c r="I21256">
        <v>59</v>
      </c>
      <c r="J21256">
        <v>59</v>
      </c>
      <c r="K21256">
        <v>59.01</v>
      </c>
      <c r="L21256" s="32">
        <v>59</v>
      </c>
      <c r="M21256">
        <v>40190</v>
      </c>
      <c r="N21256" t="s">
        <v>48</v>
      </c>
      <c r="O21256">
        <v>6</v>
      </c>
    </row>
    <row r="21257" spans="1:15" x14ac:dyDescent="0.25">
      <c r="A21257" s="2">
        <v>36771</v>
      </c>
      <c r="B21257">
        <v>1500</v>
      </c>
      <c r="C21257">
        <v>64.430000000000007</v>
      </c>
      <c r="D21257">
        <v>64.489999999999995</v>
      </c>
      <c r="E21257">
        <v>64.430000000000007</v>
      </c>
      <c r="F21257">
        <v>64.430000000000007</v>
      </c>
      <c r="G21257">
        <v>64.430000000000007</v>
      </c>
      <c r="H21257" s="5">
        <v>60</v>
      </c>
      <c r="I21257">
        <v>60</v>
      </c>
      <c r="J21257">
        <v>60</v>
      </c>
      <c r="K21257">
        <v>60</v>
      </c>
      <c r="L21257" s="32">
        <v>60</v>
      </c>
      <c r="M21257">
        <v>40514</v>
      </c>
      <c r="N21257" t="s">
        <v>48</v>
      </c>
      <c r="O21257">
        <v>6</v>
      </c>
    </row>
    <row r="21258" spans="1:15" x14ac:dyDescent="0.25">
      <c r="A21258" s="2">
        <v>36771</v>
      </c>
      <c r="B21258">
        <v>1600</v>
      </c>
      <c r="C21258">
        <v>41.97</v>
      </c>
      <c r="D21258">
        <v>42.06</v>
      </c>
      <c r="E21258">
        <v>41.95</v>
      </c>
      <c r="F21258">
        <v>42.07</v>
      </c>
      <c r="G21258">
        <v>41.98</v>
      </c>
      <c r="H21258" s="5">
        <v>60</v>
      </c>
      <c r="I21258">
        <v>60</v>
      </c>
      <c r="J21258">
        <v>60</v>
      </c>
      <c r="K21258">
        <v>60</v>
      </c>
      <c r="L21258" s="32">
        <v>60</v>
      </c>
      <c r="M21258">
        <v>40416</v>
      </c>
      <c r="N21258" t="s">
        <v>48</v>
      </c>
      <c r="O21258">
        <v>6</v>
      </c>
    </row>
    <row r="21259" spans="1:15" x14ac:dyDescent="0.25">
      <c r="A21259" s="2">
        <v>36771</v>
      </c>
      <c r="B21259">
        <v>1700</v>
      </c>
      <c r="C21259">
        <v>42.91</v>
      </c>
      <c r="D21259">
        <v>43</v>
      </c>
      <c r="E21259">
        <v>42.91</v>
      </c>
      <c r="F21259">
        <v>42.91</v>
      </c>
      <c r="G21259">
        <v>42.91</v>
      </c>
      <c r="H21259" s="5">
        <v>70</v>
      </c>
      <c r="I21259">
        <v>70</v>
      </c>
      <c r="J21259">
        <v>70</v>
      </c>
      <c r="K21259">
        <v>70</v>
      </c>
      <c r="L21259" s="32">
        <v>70</v>
      </c>
      <c r="M21259">
        <v>39931</v>
      </c>
      <c r="N21259" t="s">
        <v>48</v>
      </c>
      <c r="O21259">
        <v>6</v>
      </c>
    </row>
    <row r="21260" spans="1:15" x14ac:dyDescent="0.25">
      <c r="A21260" s="2">
        <v>36771</v>
      </c>
      <c r="B21260">
        <v>1800</v>
      </c>
      <c r="C21260">
        <v>52.25</v>
      </c>
      <c r="D21260">
        <v>52.33</v>
      </c>
      <c r="E21260">
        <v>52.25</v>
      </c>
      <c r="F21260">
        <v>52.25</v>
      </c>
      <c r="G21260">
        <v>52.25</v>
      </c>
      <c r="H21260" s="5">
        <v>48.17</v>
      </c>
      <c r="I21260">
        <v>48</v>
      </c>
      <c r="J21260">
        <v>48.01</v>
      </c>
      <c r="K21260">
        <v>48.11</v>
      </c>
      <c r="L21260" s="32">
        <v>47.97</v>
      </c>
      <c r="M21260">
        <v>39365</v>
      </c>
      <c r="N21260" t="s">
        <v>48</v>
      </c>
      <c r="O21260">
        <v>6</v>
      </c>
    </row>
    <row r="21261" spans="1:15" x14ac:dyDescent="0.25">
      <c r="A21261" s="2">
        <v>36771</v>
      </c>
      <c r="B21261">
        <v>1900</v>
      </c>
      <c r="C21261">
        <v>22.4</v>
      </c>
      <c r="D21261">
        <v>22.51</v>
      </c>
      <c r="E21261">
        <v>22.4</v>
      </c>
      <c r="F21261">
        <v>22.4</v>
      </c>
      <c r="G21261">
        <v>22.4</v>
      </c>
      <c r="H21261" s="5">
        <v>44.89</v>
      </c>
      <c r="I21261">
        <v>44.68</v>
      </c>
      <c r="J21261">
        <v>44.69</v>
      </c>
      <c r="K21261">
        <v>44.81</v>
      </c>
      <c r="L21261" s="32">
        <v>44.63</v>
      </c>
      <c r="M21261">
        <v>38385</v>
      </c>
      <c r="N21261" t="s">
        <v>48</v>
      </c>
      <c r="O21261">
        <v>6</v>
      </c>
    </row>
    <row r="21262" spans="1:15" x14ac:dyDescent="0.25">
      <c r="A21262" s="2">
        <v>36771</v>
      </c>
      <c r="B21262">
        <v>2000</v>
      </c>
      <c r="C21262">
        <v>25.25</v>
      </c>
      <c r="D21262">
        <v>25.36</v>
      </c>
      <c r="E21262">
        <v>25.25</v>
      </c>
      <c r="F21262">
        <v>25.25</v>
      </c>
      <c r="G21262">
        <v>25.25</v>
      </c>
      <c r="H21262" s="5">
        <v>41.35</v>
      </c>
      <c r="I21262">
        <v>41.08</v>
      </c>
      <c r="J21262">
        <v>41.1</v>
      </c>
      <c r="K21262">
        <v>41.25</v>
      </c>
      <c r="L21262" s="32">
        <v>41.03</v>
      </c>
      <c r="M21262">
        <v>37907</v>
      </c>
      <c r="N21262" t="s">
        <v>48</v>
      </c>
      <c r="O21262">
        <v>6</v>
      </c>
    </row>
    <row r="21263" spans="1:15" x14ac:dyDescent="0.25">
      <c r="A21263" s="2">
        <v>36771</v>
      </c>
      <c r="B21263">
        <v>2100</v>
      </c>
      <c r="C21263">
        <v>23.98</v>
      </c>
      <c r="D21263">
        <v>24.09</v>
      </c>
      <c r="E21263">
        <v>23.98</v>
      </c>
      <c r="F21263">
        <v>23.98</v>
      </c>
      <c r="G21263">
        <v>23.98</v>
      </c>
      <c r="H21263" s="5">
        <v>42.77</v>
      </c>
      <c r="I21263">
        <v>41.96</v>
      </c>
      <c r="J21263">
        <v>42</v>
      </c>
      <c r="K21263">
        <v>42.48</v>
      </c>
      <c r="L21263" s="32">
        <v>41.78</v>
      </c>
      <c r="M21263">
        <v>38152</v>
      </c>
      <c r="N21263" t="s">
        <v>48</v>
      </c>
      <c r="O21263">
        <v>6</v>
      </c>
    </row>
    <row r="21264" spans="1:15" x14ac:dyDescent="0.25">
      <c r="A21264" s="2">
        <v>36771</v>
      </c>
      <c r="B21264">
        <v>2200</v>
      </c>
      <c r="C21264">
        <v>36.74</v>
      </c>
      <c r="D21264">
        <v>36.840000000000003</v>
      </c>
      <c r="E21264">
        <v>36.74</v>
      </c>
      <c r="F21264">
        <v>36.74</v>
      </c>
      <c r="G21264">
        <v>36.74</v>
      </c>
      <c r="H21264" s="5">
        <v>40.79</v>
      </c>
      <c r="I21264">
        <v>39.96</v>
      </c>
      <c r="J21264">
        <v>40</v>
      </c>
      <c r="K21264">
        <v>40.49</v>
      </c>
      <c r="L21264" s="32">
        <v>39.78</v>
      </c>
      <c r="M21264">
        <v>36919</v>
      </c>
      <c r="N21264" t="s">
        <v>48</v>
      </c>
      <c r="O21264">
        <v>6</v>
      </c>
    </row>
    <row r="21265" spans="1:15" x14ac:dyDescent="0.25">
      <c r="A21265" s="2">
        <v>36771</v>
      </c>
      <c r="B21265">
        <v>2300</v>
      </c>
      <c r="C21265">
        <v>22.59</v>
      </c>
      <c r="D21265">
        <v>22.7</v>
      </c>
      <c r="E21265">
        <v>22.59</v>
      </c>
      <c r="F21265">
        <v>22.59</v>
      </c>
      <c r="G21265">
        <v>22.59</v>
      </c>
      <c r="H21265" s="5">
        <v>22.6</v>
      </c>
      <c r="I21265">
        <v>21.63</v>
      </c>
      <c r="J21265">
        <v>21.68</v>
      </c>
      <c r="K21265">
        <v>22.25</v>
      </c>
      <c r="L21265" s="32">
        <v>21.42</v>
      </c>
      <c r="M21265">
        <v>34884</v>
      </c>
      <c r="N21265" t="s">
        <v>48</v>
      </c>
      <c r="O21265">
        <v>6</v>
      </c>
    </row>
    <row r="21266" spans="1:15" x14ac:dyDescent="0.25">
      <c r="A21266" s="2">
        <v>36771</v>
      </c>
      <c r="B21266">
        <v>2400</v>
      </c>
      <c r="C21266">
        <v>19.5</v>
      </c>
      <c r="D21266">
        <v>19.62</v>
      </c>
      <c r="E21266">
        <v>19.5</v>
      </c>
      <c r="F21266">
        <v>19.5</v>
      </c>
      <c r="G21266">
        <v>19.5</v>
      </c>
      <c r="H21266" s="5">
        <v>15.97</v>
      </c>
      <c r="I21266">
        <v>15.36</v>
      </c>
      <c r="J21266">
        <v>15.39</v>
      </c>
      <c r="K21266">
        <v>15.75</v>
      </c>
      <c r="L21266" s="32">
        <v>15.22</v>
      </c>
      <c r="M21266">
        <v>32490</v>
      </c>
      <c r="N21266" t="s">
        <v>47</v>
      </c>
      <c r="O21266">
        <v>6</v>
      </c>
    </row>
    <row r="21267" spans="1:15" x14ac:dyDescent="0.25">
      <c r="A21267" s="2">
        <v>36772</v>
      </c>
      <c r="B21267">
        <v>100</v>
      </c>
      <c r="C21267">
        <v>17.25</v>
      </c>
      <c r="D21267">
        <v>17.37</v>
      </c>
      <c r="E21267">
        <v>17.25</v>
      </c>
      <c r="F21267">
        <v>17.25</v>
      </c>
      <c r="G21267">
        <v>17.25</v>
      </c>
      <c r="H21267" s="5">
        <v>15.88</v>
      </c>
      <c r="I21267">
        <v>15.88</v>
      </c>
      <c r="J21267">
        <v>15.88</v>
      </c>
      <c r="K21267">
        <v>15.88</v>
      </c>
      <c r="L21267" s="32">
        <v>15.88</v>
      </c>
      <c r="M21267">
        <v>30137</v>
      </c>
      <c r="N21267" t="s">
        <v>47</v>
      </c>
      <c r="O21267">
        <v>7</v>
      </c>
    </row>
    <row r="21268" spans="1:15" x14ac:dyDescent="0.25">
      <c r="A21268" s="2">
        <v>36772</v>
      </c>
      <c r="B21268">
        <v>200</v>
      </c>
      <c r="C21268">
        <v>16.12</v>
      </c>
      <c r="D21268">
        <v>16.149999999999999</v>
      </c>
      <c r="E21268">
        <v>16.12</v>
      </c>
      <c r="F21268">
        <v>16.12</v>
      </c>
      <c r="G21268">
        <v>16.12</v>
      </c>
      <c r="H21268" s="5">
        <v>12.9</v>
      </c>
      <c r="I21268">
        <v>12.9</v>
      </c>
      <c r="J21268">
        <v>12.9</v>
      </c>
      <c r="K21268">
        <v>12.9</v>
      </c>
      <c r="L21268" s="32">
        <v>12.9</v>
      </c>
      <c r="M21268">
        <v>28372</v>
      </c>
      <c r="N21268" t="s">
        <v>47</v>
      </c>
      <c r="O21268">
        <v>7</v>
      </c>
    </row>
    <row r="21269" spans="1:15" x14ac:dyDescent="0.25">
      <c r="A21269" s="2">
        <v>36772</v>
      </c>
      <c r="B21269">
        <v>300</v>
      </c>
      <c r="C21269">
        <v>15.18</v>
      </c>
      <c r="D21269">
        <v>15.18</v>
      </c>
      <c r="E21269">
        <v>15.18</v>
      </c>
      <c r="F21269">
        <v>15.18</v>
      </c>
      <c r="G21269">
        <v>15.18</v>
      </c>
      <c r="H21269" s="5">
        <v>12.45</v>
      </c>
      <c r="I21269">
        <v>12.45</v>
      </c>
      <c r="J21269">
        <v>12.45</v>
      </c>
      <c r="K21269">
        <v>12.45</v>
      </c>
      <c r="L21269" s="32">
        <v>12.45</v>
      </c>
      <c r="M21269">
        <v>27236</v>
      </c>
      <c r="N21269" t="s">
        <v>47</v>
      </c>
      <c r="O21269">
        <v>7</v>
      </c>
    </row>
    <row r="21270" spans="1:15" x14ac:dyDescent="0.25">
      <c r="A21270" s="2">
        <v>36772</v>
      </c>
      <c r="B21270">
        <v>400</v>
      </c>
      <c r="C21270">
        <v>13.52</v>
      </c>
      <c r="D21270">
        <v>13.52</v>
      </c>
      <c r="E21270">
        <v>13.52</v>
      </c>
      <c r="F21270">
        <v>13.52</v>
      </c>
      <c r="G21270">
        <v>13.52</v>
      </c>
      <c r="H21270" s="5">
        <v>12</v>
      </c>
      <c r="I21270">
        <v>12</v>
      </c>
      <c r="J21270">
        <v>12</v>
      </c>
      <c r="K21270">
        <v>12</v>
      </c>
      <c r="L21270" s="32">
        <v>12</v>
      </c>
      <c r="M21270">
        <v>26407</v>
      </c>
      <c r="N21270" t="s">
        <v>47</v>
      </c>
      <c r="O21270">
        <v>7</v>
      </c>
    </row>
    <row r="21271" spans="1:15" x14ac:dyDescent="0.25">
      <c r="A21271" s="2">
        <v>36772</v>
      </c>
      <c r="B21271">
        <v>500</v>
      </c>
      <c r="C21271">
        <v>13.17</v>
      </c>
      <c r="D21271">
        <v>13.17</v>
      </c>
      <c r="E21271">
        <v>13.17</v>
      </c>
      <c r="F21271">
        <v>13.17</v>
      </c>
      <c r="G21271">
        <v>13.17</v>
      </c>
      <c r="H21271" s="5">
        <v>11.5</v>
      </c>
      <c r="I21271">
        <v>11.5</v>
      </c>
      <c r="J21271">
        <v>11.5</v>
      </c>
      <c r="K21271">
        <v>11.5</v>
      </c>
      <c r="L21271" s="32">
        <v>11.5</v>
      </c>
      <c r="M21271">
        <v>25928</v>
      </c>
      <c r="N21271" t="s">
        <v>47</v>
      </c>
      <c r="O21271">
        <v>7</v>
      </c>
    </row>
    <row r="21272" spans="1:15" x14ac:dyDescent="0.25">
      <c r="A21272" s="2">
        <v>36772</v>
      </c>
      <c r="B21272">
        <v>600</v>
      </c>
      <c r="C21272">
        <v>12.92</v>
      </c>
      <c r="D21272">
        <v>12.92</v>
      </c>
      <c r="E21272">
        <v>12.92</v>
      </c>
      <c r="F21272">
        <v>12.92</v>
      </c>
      <c r="G21272">
        <v>12.92</v>
      </c>
      <c r="H21272" s="5">
        <v>12</v>
      </c>
      <c r="I21272">
        <v>12</v>
      </c>
      <c r="J21272">
        <v>12</v>
      </c>
      <c r="K21272">
        <v>12</v>
      </c>
      <c r="L21272" s="32">
        <v>12</v>
      </c>
      <c r="M21272">
        <v>25830</v>
      </c>
      <c r="N21272" t="s">
        <v>47</v>
      </c>
      <c r="O21272">
        <v>7</v>
      </c>
    </row>
    <row r="21273" spans="1:15" x14ac:dyDescent="0.25">
      <c r="A21273" s="2">
        <v>36772</v>
      </c>
      <c r="B21273">
        <v>700</v>
      </c>
      <c r="C21273">
        <v>13.11</v>
      </c>
      <c r="D21273">
        <v>13.11</v>
      </c>
      <c r="E21273">
        <v>13.11</v>
      </c>
      <c r="F21273">
        <v>13.11</v>
      </c>
      <c r="G21273">
        <v>13.11</v>
      </c>
      <c r="H21273" s="5">
        <v>12</v>
      </c>
      <c r="I21273">
        <v>12</v>
      </c>
      <c r="J21273">
        <v>12</v>
      </c>
      <c r="K21273">
        <v>12</v>
      </c>
      <c r="L21273" s="32">
        <v>12</v>
      </c>
      <c r="M21273">
        <v>26251</v>
      </c>
      <c r="N21273" t="s">
        <v>47</v>
      </c>
      <c r="O21273">
        <v>7</v>
      </c>
    </row>
    <row r="21274" spans="1:15" x14ac:dyDescent="0.25">
      <c r="A21274" s="2">
        <v>36772</v>
      </c>
      <c r="B21274">
        <v>800</v>
      </c>
      <c r="C21274">
        <v>14.57</v>
      </c>
      <c r="D21274">
        <v>14.57</v>
      </c>
      <c r="E21274">
        <v>14.57</v>
      </c>
      <c r="F21274">
        <v>14.57</v>
      </c>
      <c r="G21274">
        <v>14.57</v>
      </c>
      <c r="H21274" s="5">
        <v>12.69</v>
      </c>
      <c r="I21274">
        <v>12.61</v>
      </c>
      <c r="J21274">
        <v>12.61</v>
      </c>
      <c r="K21274">
        <v>12.66</v>
      </c>
      <c r="L21274" s="32">
        <v>12.59</v>
      </c>
      <c r="M21274">
        <v>26907</v>
      </c>
      <c r="N21274" t="s">
        <v>48</v>
      </c>
      <c r="O21274">
        <v>7</v>
      </c>
    </row>
    <row r="21275" spans="1:15" x14ac:dyDescent="0.25">
      <c r="A21275" s="2">
        <v>36772</v>
      </c>
      <c r="B21275">
        <v>900</v>
      </c>
      <c r="C21275">
        <v>18.36</v>
      </c>
      <c r="D21275">
        <v>18.36</v>
      </c>
      <c r="E21275">
        <v>18.36</v>
      </c>
      <c r="F21275">
        <v>18.36</v>
      </c>
      <c r="G21275">
        <v>18.36</v>
      </c>
      <c r="H21275" s="5">
        <v>14.8</v>
      </c>
      <c r="I21275">
        <v>14.45</v>
      </c>
      <c r="J21275">
        <v>14.47</v>
      </c>
      <c r="K21275">
        <v>14.67</v>
      </c>
      <c r="L21275" s="32">
        <v>14.38</v>
      </c>
      <c r="M21275">
        <v>29226</v>
      </c>
      <c r="N21275" t="s">
        <v>48</v>
      </c>
      <c r="O21275">
        <v>7</v>
      </c>
    </row>
    <row r="21276" spans="1:15" x14ac:dyDescent="0.25">
      <c r="A21276" s="2">
        <v>36772</v>
      </c>
      <c r="B21276">
        <v>1000</v>
      </c>
      <c r="C21276">
        <v>21.08</v>
      </c>
      <c r="D21276">
        <v>21.08</v>
      </c>
      <c r="E21276">
        <v>21.08</v>
      </c>
      <c r="F21276">
        <v>21.08</v>
      </c>
      <c r="G21276">
        <v>21.08</v>
      </c>
      <c r="H21276" s="5">
        <v>18.04</v>
      </c>
      <c r="I21276">
        <v>17.46</v>
      </c>
      <c r="J21276">
        <v>17.489999999999998</v>
      </c>
      <c r="K21276">
        <v>17.84</v>
      </c>
      <c r="L21276" s="32">
        <v>17.34</v>
      </c>
      <c r="M21276">
        <v>32100</v>
      </c>
      <c r="N21276" t="s">
        <v>48</v>
      </c>
      <c r="O21276">
        <v>7</v>
      </c>
    </row>
    <row r="21277" spans="1:15" x14ac:dyDescent="0.25">
      <c r="A21277" s="2">
        <v>36772</v>
      </c>
      <c r="B21277">
        <v>1100</v>
      </c>
      <c r="C21277">
        <v>28.72</v>
      </c>
      <c r="D21277">
        <v>28.96</v>
      </c>
      <c r="E21277">
        <v>28.72</v>
      </c>
      <c r="F21277">
        <v>28.72</v>
      </c>
      <c r="G21277">
        <v>28.72</v>
      </c>
      <c r="H21277" s="5">
        <v>22.81</v>
      </c>
      <c r="I21277">
        <v>22</v>
      </c>
      <c r="J21277">
        <v>22</v>
      </c>
      <c r="K21277">
        <v>22.55</v>
      </c>
      <c r="L21277" s="32">
        <v>21.91</v>
      </c>
      <c r="M21277">
        <v>34334</v>
      </c>
      <c r="N21277" t="s">
        <v>48</v>
      </c>
      <c r="O21277">
        <v>7</v>
      </c>
    </row>
    <row r="21278" spans="1:15" x14ac:dyDescent="0.25">
      <c r="A21278" s="2">
        <v>36772</v>
      </c>
      <c r="B21278">
        <v>1200</v>
      </c>
      <c r="C21278">
        <v>49.46</v>
      </c>
      <c r="D21278">
        <v>50.08</v>
      </c>
      <c r="E21278">
        <v>49.46</v>
      </c>
      <c r="F21278">
        <v>49.46</v>
      </c>
      <c r="G21278">
        <v>49.46</v>
      </c>
      <c r="H21278" s="5">
        <v>23.85</v>
      </c>
      <c r="I21278">
        <v>23.06</v>
      </c>
      <c r="J21278">
        <v>22.98</v>
      </c>
      <c r="K21278">
        <v>23.66</v>
      </c>
      <c r="L21278" s="32">
        <v>23.19</v>
      </c>
      <c r="M21278">
        <v>36046</v>
      </c>
      <c r="N21278" t="s">
        <v>48</v>
      </c>
      <c r="O21278">
        <v>7</v>
      </c>
    </row>
    <row r="21279" spans="1:15" x14ac:dyDescent="0.25">
      <c r="A21279" s="2">
        <v>36772</v>
      </c>
      <c r="B21279">
        <v>1300</v>
      </c>
      <c r="C21279">
        <v>48.67</v>
      </c>
      <c r="D21279">
        <v>49.3</v>
      </c>
      <c r="E21279">
        <v>48.67</v>
      </c>
      <c r="F21279">
        <v>48.67</v>
      </c>
      <c r="G21279">
        <v>48.67</v>
      </c>
      <c r="H21279" s="5">
        <v>27.29</v>
      </c>
      <c r="I21279">
        <v>26.41</v>
      </c>
      <c r="J21279">
        <v>26.33</v>
      </c>
      <c r="K21279">
        <v>27.08</v>
      </c>
      <c r="L21279" s="32">
        <v>26.55</v>
      </c>
      <c r="M21279">
        <v>37468</v>
      </c>
      <c r="N21279" t="s">
        <v>48</v>
      </c>
      <c r="O21279">
        <v>7</v>
      </c>
    </row>
    <row r="21280" spans="1:15" x14ac:dyDescent="0.25">
      <c r="A21280" s="2">
        <v>36772</v>
      </c>
      <c r="B21280">
        <v>1400</v>
      </c>
      <c r="C21280">
        <v>43.98</v>
      </c>
      <c r="D21280">
        <v>44.65</v>
      </c>
      <c r="E21280">
        <v>43.98</v>
      </c>
      <c r="F21280">
        <v>43.98</v>
      </c>
      <c r="G21280">
        <v>43.98</v>
      </c>
      <c r="H21280" s="5">
        <v>37.9</v>
      </c>
      <c r="I21280">
        <v>37.04</v>
      </c>
      <c r="J21280">
        <v>36.99</v>
      </c>
      <c r="K21280">
        <v>37.659999999999997</v>
      </c>
      <c r="L21280" s="32">
        <v>37.08</v>
      </c>
      <c r="M21280">
        <v>38055</v>
      </c>
      <c r="N21280" t="s">
        <v>48</v>
      </c>
      <c r="O21280">
        <v>7</v>
      </c>
    </row>
    <row r="21281" spans="1:15" x14ac:dyDescent="0.25">
      <c r="A21281" s="2">
        <v>36772</v>
      </c>
      <c r="B21281">
        <v>1500</v>
      </c>
      <c r="C21281">
        <v>41.08</v>
      </c>
      <c r="D21281">
        <v>41.78</v>
      </c>
      <c r="E21281">
        <v>41.08</v>
      </c>
      <c r="F21281">
        <v>41.08</v>
      </c>
      <c r="G21281">
        <v>41.08</v>
      </c>
      <c r="H21281" s="5">
        <v>43.55</v>
      </c>
      <c r="I21281">
        <v>42.74</v>
      </c>
      <c r="J21281">
        <v>42.71</v>
      </c>
      <c r="K21281">
        <v>43.32</v>
      </c>
      <c r="L21281" s="32">
        <v>42.76</v>
      </c>
      <c r="M21281">
        <v>38069</v>
      </c>
      <c r="N21281" t="s">
        <v>48</v>
      </c>
      <c r="O21281">
        <v>7</v>
      </c>
    </row>
    <row r="21282" spans="1:15" x14ac:dyDescent="0.25">
      <c r="A21282" s="2">
        <v>36772</v>
      </c>
      <c r="B21282">
        <v>1600</v>
      </c>
      <c r="C21282">
        <v>20.420000000000002</v>
      </c>
      <c r="D21282">
        <v>21.32</v>
      </c>
      <c r="E21282">
        <v>20.420000000000002</v>
      </c>
      <c r="F21282">
        <v>20.420000000000002</v>
      </c>
      <c r="G21282">
        <v>20.420000000000002</v>
      </c>
      <c r="H21282" s="5">
        <v>44.97</v>
      </c>
      <c r="I21282">
        <v>44.19</v>
      </c>
      <c r="J21282">
        <v>44.15</v>
      </c>
      <c r="K21282">
        <v>44.75</v>
      </c>
      <c r="L21282" s="32">
        <v>44.2</v>
      </c>
      <c r="M21282">
        <v>37570</v>
      </c>
      <c r="N21282" t="s">
        <v>48</v>
      </c>
      <c r="O21282">
        <v>7</v>
      </c>
    </row>
    <row r="21283" spans="1:15" x14ac:dyDescent="0.25">
      <c r="A21283" s="2">
        <v>36772</v>
      </c>
      <c r="B21283">
        <v>1700</v>
      </c>
      <c r="C21283">
        <v>22.97</v>
      </c>
      <c r="D21283">
        <v>23.84</v>
      </c>
      <c r="E21283">
        <v>22.97</v>
      </c>
      <c r="F21283">
        <v>22.97</v>
      </c>
      <c r="G21283">
        <v>22.97</v>
      </c>
      <c r="H21283" s="5">
        <v>52.28</v>
      </c>
      <c r="I21283">
        <v>51.89</v>
      </c>
      <c r="J21283">
        <v>51.86</v>
      </c>
      <c r="K21283">
        <v>52.18</v>
      </c>
      <c r="L21283" s="32">
        <v>51.92</v>
      </c>
      <c r="M21283">
        <v>36949</v>
      </c>
      <c r="N21283" t="s">
        <v>48</v>
      </c>
      <c r="O21283">
        <v>7</v>
      </c>
    </row>
    <row r="21284" spans="1:15" x14ac:dyDescent="0.25">
      <c r="A21284" s="2">
        <v>36772</v>
      </c>
      <c r="B21284">
        <v>1800</v>
      </c>
      <c r="C21284">
        <v>22.71</v>
      </c>
      <c r="D21284">
        <v>23.59</v>
      </c>
      <c r="E21284">
        <v>22.71</v>
      </c>
      <c r="F21284">
        <v>22.71</v>
      </c>
      <c r="G21284">
        <v>22.71</v>
      </c>
      <c r="H21284" s="5">
        <v>54.38</v>
      </c>
      <c r="I21284">
        <v>54.02</v>
      </c>
      <c r="J21284">
        <v>54.01</v>
      </c>
      <c r="K21284">
        <v>54.28</v>
      </c>
      <c r="L21284" s="32">
        <v>54.03</v>
      </c>
      <c r="M21284">
        <v>36391</v>
      </c>
      <c r="N21284" t="s">
        <v>48</v>
      </c>
      <c r="O21284">
        <v>7</v>
      </c>
    </row>
    <row r="21285" spans="1:15" x14ac:dyDescent="0.25">
      <c r="A21285" s="2">
        <v>36772</v>
      </c>
      <c r="B21285">
        <v>1900</v>
      </c>
      <c r="C21285">
        <v>21.1</v>
      </c>
      <c r="D21285">
        <v>21.99</v>
      </c>
      <c r="E21285">
        <v>21.1</v>
      </c>
      <c r="F21285">
        <v>21.1</v>
      </c>
      <c r="G21285">
        <v>21.1</v>
      </c>
      <c r="H21285" s="5">
        <v>47.75</v>
      </c>
      <c r="I21285">
        <v>47.3</v>
      </c>
      <c r="J21285">
        <v>47.27</v>
      </c>
      <c r="K21285">
        <v>47.63</v>
      </c>
      <c r="L21285" s="32">
        <v>47.32</v>
      </c>
      <c r="M21285">
        <v>35589</v>
      </c>
      <c r="N21285" t="s">
        <v>48</v>
      </c>
      <c r="O21285">
        <v>7</v>
      </c>
    </row>
    <row r="21286" spans="1:15" x14ac:dyDescent="0.25">
      <c r="A21286" s="2">
        <v>36772</v>
      </c>
      <c r="B21286">
        <v>2000</v>
      </c>
      <c r="C21286">
        <v>29.59</v>
      </c>
      <c r="D21286">
        <v>30.4</v>
      </c>
      <c r="E21286">
        <v>29.59</v>
      </c>
      <c r="F21286">
        <v>29.59</v>
      </c>
      <c r="G21286">
        <v>29.59</v>
      </c>
      <c r="H21286" s="5">
        <v>41.83</v>
      </c>
      <c r="I21286">
        <v>41.2</v>
      </c>
      <c r="J21286">
        <v>41.18</v>
      </c>
      <c r="K21286">
        <v>41.65</v>
      </c>
      <c r="L21286" s="32">
        <v>41.21</v>
      </c>
      <c r="M21286">
        <v>35366</v>
      </c>
      <c r="N21286" t="s">
        <v>48</v>
      </c>
      <c r="O21286">
        <v>7</v>
      </c>
    </row>
    <row r="21287" spans="1:15" x14ac:dyDescent="0.25">
      <c r="A21287" s="2">
        <v>36772</v>
      </c>
      <c r="B21287">
        <v>2100</v>
      </c>
      <c r="C21287">
        <v>20.72</v>
      </c>
      <c r="D21287">
        <v>21.61</v>
      </c>
      <c r="E21287">
        <v>20.72</v>
      </c>
      <c r="F21287">
        <v>20.72</v>
      </c>
      <c r="G21287">
        <v>20.72</v>
      </c>
      <c r="H21287" s="5">
        <v>53.89</v>
      </c>
      <c r="I21287">
        <v>53.52</v>
      </c>
      <c r="J21287">
        <v>53.51</v>
      </c>
      <c r="K21287">
        <v>53.78</v>
      </c>
      <c r="L21287" s="32">
        <v>53.52</v>
      </c>
      <c r="M21287">
        <v>35865</v>
      </c>
      <c r="N21287" t="s">
        <v>48</v>
      </c>
      <c r="O21287">
        <v>7</v>
      </c>
    </row>
    <row r="21288" spans="1:15" x14ac:dyDescent="0.25">
      <c r="A21288" s="2">
        <v>36772</v>
      </c>
      <c r="B21288">
        <v>2200</v>
      </c>
      <c r="C21288">
        <v>20.93</v>
      </c>
      <c r="D21288">
        <v>21.82</v>
      </c>
      <c r="E21288">
        <v>20.93</v>
      </c>
      <c r="F21288">
        <v>20.93</v>
      </c>
      <c r="G21288">
        <v>20.93</v>
      </c>
      <c r="H21288" s="5">
        <v>39.56</v>
      </c>
      <c r="I21288">
        <v>38.72</v>
      </c>
      <c r="J21288">
        <v>38.729999999999997</v>
      </c>
      <c r="K21288">
        <v>39.28</v>
      </c>
      <c r="L21288" s="32">
        <v>38.619999999999997</v>
      </c>
      <c r="M21288">
        <v>34885</v>
      </c>
      <c r="N21288" t="s">
        <v>48</v>
      </c>
      <c r="O21288">
        <v>7</v>
      </c>
    </row>
    <row r="21289" spans="1:15" x14ac:dyDescent="0.25">
      <c r="A21289" s="2">
        <v>36772</v>
      </c>
      <c r="B21289">
        <v>2300</v>
      </c>
      <c r="C21289">
        <v>20.25</v>
      </c>
      <c r="D21289">
        <v>21.15</v>
      </c>
      <c r="E21289">
        <v>20.25</v>
      </c>
      <c r="F21289">
        <v>20.25</v>
      </c>
      <c r="G21289">
        <v>20.25</v>
      </c>
      <c r="H21289" s="5">
        <v>23.84</v>
      </c>
      <c r="I21289">
        <v>23.03</v>
      </c>
      <c r="J21289">
        <v>23.06</v>
      </c>
      <c r="K21289">
        <v>23.55</v>
      </c>
      <c r="L21289" s="32">
        <v>22.87</v>
      </c>
      <c r="M21289">
        <v>33017</v>
      </c>
      <c r="N21289" t="s">
        <v>48</v>
      </c>
      <c r="O21289">
        <v>7</v>
      </c>
    </row>
    <row r="21290" spans="1:15" x14ac:dyDescent="0.25">
      <c r="A21290" s="2">
        <v>36772</v>
      </c>
      <c r="B21290">
        <v>2400</v>
      </c>
      <c r="C21290">
        <v>17.5</v>
      </c>
      <c r="D21290">
        <v>17.649999999999999</v>
      </c>
      <c r="E21290">
        <v>17.5</v>
      </c>
      <c r="F21290">
        <v>17.5</v>
      </c>
      <c r="G21290">
        <v>17.5</v>
      </c>
      <c r="H21290" s="5">
        <v>17.16</v>
      </c>
      <c r="I21290">
        <v>16.649999999999999</v>
      </c>
      <c r="J21290">
        <v>16.670000000000002</v>
      </c>
      <c r="K21290">
        <v>16.98</v>
      </c>
      <c r="L21290" s="32">
        <v>16.53</v>
      </c>
      <c r="M21290">
        <v>30697</v>
      </c>
      <c r="N21290" t="s">
        <v>47</v>
      </c>
      <c r="O21290">
        <v>7</v>
      </c>
    </row>
    <row r="21291" spans="1:15" x14ac:dyDescent="0.25">
      <c r="A21291" s="2">
        <v>36773</v>
      </c>
      <c r="B21291">
        <v>100</v>
      </c>
      <c r="C21291">
        <v>14.75</v>
      </c>
      <c r="D21291">
        <v>14.75</v>
      </c>
      <c r="E21291">
        <v>14.75</v>
      </c>
      <c r="F21291">
        <v>14.75</v>
      </c>
      <c r="G21291">
        <v>14.75</v>
      </c>
      <c r="H21291" s="5">
        <v>15.5</v>
      </c>
      <c r="I21291">
        <v>15.5</v>
      </c>
      <c r="J21291">
        <v>15.5</v>
      </c>
      <c r="K21291">
        <v>15.5</v>
      </c>
      <c r="L21291" s="32">
        <v>15.5</v>
      </c>
      <c r="M21291">
        <v>28628</v>
      </c>
      <c r="N21291" t="s">
        <v>47</v>
      </c>
      <c r="O21291">
        <v>8</v>
      </c>
    </row>
    <row r="21292" spans="1:15" x14ac:dyDescent="0.25">
      <c r="A21292" s="2">
        <v>36773</v>
      </c>
      <c r="B21292">
        <v>200</v>
      </c>
      <c r="C21292">
        <v>14.75</v>
      </c>
      <c r="D21292">
        <v>14.75</v>
      </c>
      <c r="E21292">
        <v>14.75</v>
      </c>
      <c r="F21292">
        <v>14.75</v>
      </c>
      <c r="G21292">
        <v>14.75</v>
      </c>
      <c r="H21292" s="5">
        <v>12.93</v>
      </c>
      <c r="I21292">
        <v>12.93</v>
      </c>
      <c r="J21292">
        <v>12.93</v>
      </c>
      <c r="K21292">
        <v>12.93</v>
      </c>
      <c r="L21292" s="32">
        <v>12.93</v>
      </c>
      <c r="M21292">
        <v>26777</v>
      </c>
      <c r="N21292" t="s">
        <v>47</v>
      </c>
      <c r="O21292">
        <v>8</v>
      </c>
    </row>
    <row r="21293" spans="1:15" x14ac:dyDescent="0.25">
      <c r="A21293" s="2">
        <v>36773</v>
      </c>
      <c r="B21293">
        <v>300</v>
      </c>
      <c r="C21293">
        <v>13.37</v>
      </c>
      <c r="D21293">
        <v>13.37</v>
      </c>
      <c r="E21293">
        <v>13.37</v>
      </c>
      <c r="F21293">
        <v>13.37</v>
      </c>
      <c r="G21293">
        <v>13.37</v>
      </c>
      <c r="H21293" s="5">
        <v>12.6</v>
      </c>
      <c r="I21293">
        <v>12.6</v>
      </c>
      <c r="J21293">
        <v>12.6</v>
      </c>
      <c r="K21293">
        <v>12.6</v>
      </c>
      <c r="L21293" s="32">
        <v>12.6</v>
      </c>
      <c r="M21293">
        <v>25800</v>
      </c>
      <c r="N21293" t="s">
        <v>47</v>
      </c>
      <c r="O21293">
        <v>8</v>
      </c>
    </row>
    <row r="21294" spans="1:15" x14ac:dyDescent="0.25">
      <c r="A21294" s="2">
        <v>36773</v>
      </c>
      <c r="B21294">
        <v>400</v>
      </c>
      <c r="C21294">
        <v>12.73</v>
      </c>
      <c r="D21294">
        <v>12.73</v>
      </c>
      <c r="E21294">
        <v>12.73</v>
      </c>
      <c r="F21294">
        <v>12.73</v>
      </c>
      <c r="G21294">
        <v>12.73</v>
      </c>
      <c r="H21294" s="5">
        <v>12.06</v>
      </c>
      <c r="I21294">
        <v>12.06</v>
      </c>
      <c r="J21294">
        <v>12.06</v>
      </c>
      <c r="K21294">
        <v>12.06</v>
      </c>
      <c r="L21294" s="32">
        <v>12.06</v>
      </c>
      <c r="M21294">
        <v>25218</v>
      </c>
      <c r="N21294" t="s">
        <v>47</v>
      </c>
      <c r="O21294">
        <v>8</v>
      </c>
    </row>
    <row r="21295" spans="1:15" x14ac:dyDescent="0.25">
      <c r="A21295" s="2">
        <v>36773</v>
      </c>
      <c r="B21295">
        <v>500</v>
      </c>
      <c r="C21295">
        <v>12.67</v>
      </c>
      <c r="D21295">
        <v>12.67</v>
      </c>
      <c r="E21295">
        <v>12.67</v>
      </c>
      <c r="F21295">
        <v>12.67</v>
      </c>
      <c r="G21295">
        <v>12.67</v>
      </c>
      <c r="H21295" s="5">
        <v>11.9</v>
      </c>
      <c r="I21295">
        <v>11.9</v>
      </c>
      <c r="J21295">
        <v>11.9</v>
      </c>
      <c r="K21295">
        <v>11.9</v>
      </c>
      <c r="L21295" s="32">
        <v>11.9</v>
      </c>
      <c r="M21295">
        <v>24927</v>
      </c>
      <c r="N21295" t="s">
        <v>47</v>
      </c>
      <c r="O21295">
        <v>8</v>
      </c>
    </row>
    <row r="21296" spans="1:15" x14ac:dyDescent="0.25">
      <c r="A21296" s="2">
        <v>36773</v>
      </c>
      <c r="B21296">
        <v>600</v>
      </c>
      <c r="C21296">
        <v>12.96</v>
      </c>
      <c r="D21296">
        <v>12.96</v>
      </c>
      <c r="E21296">
        <v>12.96</v>
      </c>
      <c r="F21296">
        <v>12.96</v>
      </c>
      <c r="G21296">
        <v>12.96</v>
      </c>
      <c r="H21296" s="5">
        <v>12</v>
      </c>
      <c r="I21296">
        <v>12</v>
      </c>
      <c r="J21296">
        <v>12</v>
      </c>
      <c r="K21296">
        <v>12</v>
      </c>
      <c r="L21296" s="32">
        <v>12</v>
      </c>
      <c r="M21296">
        <v>25131</v>
      </c>
      <c r="N21296" t="s">
        <v>47</v>
      </c>
      <c r="O21296">
        <v>8</v>
      </c>
    </row>
    <row r="21297" spans="1:15" x14ac:dyDescent="0.25">
      <c r="A21297" s="2">
        <v>36773</v>
      </c>
      <c r="B21297">
        <v>700</v>
      </c>
      <c r="C21297">
        <v>13.05</v>
      </c>
      <c r="D21297">
        <v>13.05</v>
      </c>
      <c r="E21297">
        <v>13.05</v>
      </c>
      <c r="F21297">
        <v>13.05</v>
      </c>
      <c r="G21297">
        <v>13.05</v>
      </c>
      <c r="H21297" s="5">
        <v>12</v>
      </c>
      <c r="I21297">
        <v>12</v>
      </c>
      <c r="J21297">
        <v>12</v>
      </c>
      <c r="K21297">
        <v>12</v>
      </c>
      <c r="L21297" s="32">
        <v>12</v>
      </c>
      <c r="M21297">
        <v>25780</v>
      </c>
      <c r="N21297" t="s">
        <v>47</v>
      </c>
      <c r="O21297">
        <v>8</v>
      </c>
    </row>
    <row r="21298" spans="1:15" x14ac:dyDescent="0.25">
      <c r="A21298" s="2">
        <v>36773</v>
      </c>
      <c r="B21298">
        <v>800</v>
      </c>
      <c r="C21298">
        <v>12.83</v>
      </c>
      <c r="D21298">
        <v>12.83</v>
      </c>
      <c r="E21298">
        <v>12.83</v>
      </c>
      <c r="F21298">
        <v>12.83</v>
      </c>
      <c r="G21298">
        <v>12.83</v>
      </c>
      <c r="H21298" s="5">
        <v>12.67</v>
      </c>
      <c r="I21298">
        <v>12.67</v>
      </c>
      <c r="J21298">
        <v>12.67</v>
      </c>
      <c r="K21298">
        <v>12.67</v>
      </c>
      <c r="L21298" s="32">
        <v>12.67</v>
      </c>
      <c r="M21298">
        <v>26258</v>
      </c>
      <c r="N21298" t="s">
        <v>48</v>
      </c>
      <c r="O21298">
        <v>8</v>
      </c>
    </row>
    <row r="21299" spans="1:15" x14ac:dyDescent="0.25">
      <c r="A21299" s="2">
        <v>36773</v>
      </c>
      <c r="B21299">
        <v>900</v>
      </c>
      <c r="C21299">
        <v>15.24</v>
      </c>
      <c r="D21299">
        <v>15.24</v>
      </c>
      <c r="E21299">
        <v>15.24</v>
      </c>
      <c r="F21299">
        <v>15.24</v>
      </c>
      <c r="G21299">
        <v>15.24</v>
      </c>
      <c r="H21299" s="5">
        <v>14.8</v>
      </c>
      <c r="I21299">
        <v>14.8</v>
      </c>
      <c r="J21299">
        <v>14.8</v>
      </c>
      <c r="K21299">
        <v>14.8</v>
      </c>
      <c r="L21299" s="32">
        <v>14.8</v>
      </c>
      <c r="M21299">
        <v>28574</v>
      </c>
      <c r="N21299" t="s">
        <v>48</v>
      </c>
      <c r="O21299">
        <v>8</v>
      </c>
    </row>
    <row r="21300" spans="1:15" x14ac:dyDescent="0.25">
      <c r="A21300" s="2">
        <v>36773</v>
      </c>
      <c r="B21300">
        <v>1000</v>
      </c>
      <c r="C21300">
        <v>20.440000000000001</v>
      </c>
      <c r="D21300">
        <v>20.49</v>
      </c>
      <c r="E21300">
        <v>20.440000000000001</v>
      </c>
      <c r="F21300">
        <v>20.440000000000001</v>
      </c>
      <c r="G21300">
        <v>20.440000000000001</v>
      </c>
      <c r="H21300" s="5">
        <v>17.760000000000002</v>
      </c>
      <c r="I21300">
        <v>17.29</v>
      </c>
      <c r="J21300">
        <v>17.309999999999999</v>
      </c>
      <c r="K21300">
        <v>17.59</v>
      </c>
      <c r="L21300" s="32">
        <v>17.190000000000001</v>
      </c>
      <c r="M21300">
        <v>31502</v>
      </c>
      <c r="N21300" t="s">
        <v>48</v>
      </c>
      <c r="O21300">
        <v>8</v>
      </c>
    </row>
    <row r="21301" spans="1:15" x14ac:dyDescent="0.25">
      <c r="A21301" s="2">
        <v>36773</v>
      </c>
      <c r="B21301">
        <v>1100</v>
      </c>
      <c r="C21301">
        <v>24.98</v>
      </c>
      <c r="D21301">
        <v>25.62</v>
      </c>
      <c r="E21301">
        <v>24.98</v>
      </c>
      <c r="F21301">
        <v>24.98</v>
      </c>
      <c r="G21301">
        <v>24.98</v>
      </c>
      <c r="H21301" s="5">
        <v>22.59</v>
      </c>
      <c r="I21301">
        <v>21.78</v>
      </c>
      <c r="J21301">
        <v>21.79</v>
      </c>
      <c r="K21301">
        <v>22.32</v>
      </c>
      <c r="L21301" s="32">
        <v>21.67</v>
      </c>
      <c r="M21301">
        <v>34264</v>
      </c>
      <c r="N21301" t="s">
        <v>48</v>
      </c>
      <c r="O21301">
        <v>8</v>
      </c>
    </row>
    <row r="21302" spans="1:15" x14ac:dyDescent="0.25">
      <c r="A21302" s="2">
        <v>36773</v>
      </c>
      <c r="B21302">
        <v>1200</v>
      </c>
      <c r="C21302">
        <v>35.68</v>
      </c>
      <c r="D21302">
        <v>36.24</v>
      </c>
      <c r="E21302">
        <v>35.68</v>
      </c>
      <c r="F21302">
        <v>35.68</v>
      </c>
      <c r="G21302">
        <v>35.68</v>
      </c>
      <c r="H21302" s="5">
        <v>24.83</v>
      </c>
      <c r="I21302">
        <v>24.06</v>
      </c>
      <c r="J21302">
        <v>24.07</v>
      </c>
      <c r="K21302">
        <v>24.58</v>
      </c>
      <c r="L21302" s="32">
        <v>23.95</v>
      </c>
      <c r="M21302">
        <v>36162</v>
      </c>
      <c r="N21302" t="s">
        <v>48</v>
      </c>
      <c r="O21302">
        <v>8</v>
      </c>
    </row>
    <row r="21303" spans="1:15" x14ac:dyDescent="0.25">
      <c r="A21303" s="2">
        <v>36773</v>
      </c>
      <c r="B21303">
        <v>1300</v>
      </c>
      <c r="C21303">
        <v>64.010000000000005</v>
      </c>
      <c r="D21303">
        <v>64.37</v>
      </c>
      <c r="E21303">
        <v>64.010000000000005</v>
      </c>
      <c r="F21303">
        <v>64.010000000000005</v>
      </c>
      <c r="G21303">
        <v>64.010000000000005</v>
      </c>
      <c r="H21303" s="5">
        <v>26.86</v>
      </c>
      <c r="I21303">
        <v>26.06</v>
      </c>
      <c r="J21303">
        <v>25.98</v>
      </c>
      <c r="K21303">
        <v>26.67</v>
      </c>
      <c r="L21303" s="32">
        <v>26.21</v>
      </c>
      <c r="M21303">
        <v>37410</v>
      </c>
      <c r="N21303" t="s">
        <v>48</v>
      </c>
      <c r="O21303">
        <v>8</v>
      </c>
    </row>
    <row r="21304" spans="1:15" x14ac:dyDescent="0.25">
      <c r="A21304" s="2">
        <v>36773</v>
      </c>
      <c r="B21304">
        <v>1400</v>
      </c>
      <c r="C21304">
        <v>66.150000000000006</v>
      </c>
      <c r="D21304">
        <v>66.489999999999995</v>
      </c>
      <c r="E21304">
        <v>66.150000000000006</v>
      </c>
      <c r="F21304">
        <v>66.150000000000006</v>
      </c>
      <c r="G21304">
        <v>66.150000000000006</v>
      </c>
      <c r="H21304" s="5">
        <v>27.87</v>
      </c>
      <c r="I21304">
        <v>27.07</v>
      </c>
      <c r="J21304">
        <v>26.99</v>
      </c>
      <c r="K21304">
        <v>27.69</v>
      </c>
      <c r="L21304" s="32">
        <v>27.25</v>
      </c>
      <c r="M21304">
        <v>38120</v>
      </c>
      <c r="N21304" t="s">
        <v>48</v>
      </c>
      <c r="O21304">
        <v>8</v>
      </c>
    </row>
    <row r="21305" spans="1:15" x14ac:dyDescent="0.25">
      <c r="A21305" s="2">
        <v>36773</v>
      </c>
      <c r="B21305">
        <v>1500</v>
      </c>
      <c r="C21305">
        <v>39.85</v>
      </c>
      <c r="D21305">
        <v>40.380000000000003</v>
      </c>
      <c r="E21305">
        <v>39.85</v>
      </c>
      <c r="F21305">
        <v>39.85</v>
      </c>
      <c r="G21305">
        <v>39.85</v>
      </c>
      <c r="H21305" s="5">
        <v>29.73</v>
      </c>
      <c r="I21305">
        <v>28.93</v>
      </c>
      <c r="J21305">
        <v>28.84</v>
      </c>
      <c r="K21305">
        <v>29.55</v>
      </c>
      <c r="L21305" s="32">
        <v>29.14</v>
      </c>
      <c r="M21305">
        <v>38705</v>
      </c>
      <c r="N21305" t="s">
        <v>48</v>
      </c>
      <c r="O21305">
        <v>8</v>
      </c>
    </row>
    <row r="21306" spans="1:15" x14ac:dyDescent="0.25">
      <c r="A21306" s="2">
        <v>36773</v>
      </c>
      <c r="B21306">
        <v>1600</v>
      </c>
      <c r="C21306">
        <v>33.479999999999997</v>
      </c>
      <c r="D21306">
        <v>33.78</v>
      </c>
      <c r="E21306">
        <v>33.21</v>
      </c>
      <c r="F21306">
        <v>33.21</v>
      </c>
      <c r="G21306">
        <v>33.130000000000003</v>
      </c>
      <c r="H21306" s="5">
        <v>32.29</v>
      </c>
      <c r="I21306">
        <v>31.53</v>
      </c>
      <c r="J21306">
        <v>31.44</v>
      </c>
      <c r="K21306">
        <v>32.119999999999997</v>
      </c>
      <c r="L21306" s="32">
        <v>31.74</v>
      </c>
      <c r="M21306">
        <v>38580</v>
      </c>
      <c r="N21306" t="s">
        <v>48</v>
      </c>
      <c r="O21306">
        <v>8</v>
      </c>
    </row>
    <row r="21307" spans="1:15" x14ac:dyDescent="0.25">
      <c r="A21307" s="2">
        <v>36773</v>
      </c>
      <c r="B21307">
        <v>1700</v>
      </c>
      <c r="C21307">
        <v>51.37</v>
      </c>
      <c r="D21307">
        <v>51.18</v>
      </c>
      <c r="E21307">
        <v>50.76</v>
      </c>
      <c r="F21307">
        <v>50.77</v>
      </c>
      <c r="G21307">
        <v>50.58</v>
      </c>
      <c r="H21307" s="5">
        <v>40.729999999999997</v>
      </c>
      <c r="I21307">
        <v>40.08</v>
      </c>
      <c r="J21307">
        <v>40</v>
      </c>
      <c r="K21307">
        <v>40.590000000000003</v>
      </c>
      <c r="L21307" s="32">
        <v>40.26</v>
      </c>
      <c r="M21307">
        <v>38424</v>
      </c>
      <c r="N21307" t="s">
        <v>48</v>
      </c>
      <c r="O21307">
        <v>8</v>
      </c>
    </row>
    <row r="21308" spans="1:15" x14ac:dyDescent="0.25">
      <c r="A21308" s="2">
        <v>36773</v>
      </c>
      <c r="B21308">
        <v>1800</v>
      </c>
      <c r="C21308">
        <v>27.94</v>
      </c>
      <c r="D21308">
        <v>27.63</v>
      </c>
      <c r="E21308">
        <v>27.05</v>
      </c>
      <c r="F21308">
        <v>27.07</v>
      </c>
      <c r="G21308">
        <v>26.8</v>
      </c>
      <c r="H21308" s="5">
        <v>34.74</v>
      </c>
      <c r="I21308">
        <v>34.01</v>
      </c>
      <c r="J21308">
        <v>33.92</v>
      </c>
      <c r="K21308">
        <v>34.58</v>
      </c>
      <c r="L21308" s="32">
        <v>34.22</v>
      </c>
      <c r="M21308">
        <v>37816</v>
      </c>
      <c r="N21308" t="s">
        <v>48</v>
      </c>
      <c r="O21308">
        <v>8</v>
      </c>
    </row>
    <row r="21309" spans="1:15" x14ac:dyDescent="0.25">
      <c r="A21309" s="2">
        <v>36773</v>
      </c>
      <c r="B21309">
        <v>1900</v>
      </c>
      <c r="C21309">
        <v>22.56</v>
      </c>
      <c r="D21309">
        <v>22.22</v>
      </c>
      <c r="E21309">
        <v>21.6</v>
      </c>
      <c r="F21309">
        <v>21.62</v>
      </c>
      <c r="G21309">
        <v>21.34</v>
      </c>
      <c r="H21309" s="5">
        <v>35.9</v>
      </c>
      <c r="I21309">
        <v>35.19</v>
      </c>
      <c r="J21309">
        <v>35.11</v>
      </c>
      <c r="K21309">
        <v>35.75</v>
      </c>
      <c r="L21309" s="32">
        <v>35.39</v>
      </c>
      <c r="M21309">
        <v>36564</v>
      </c>
      <c r="N21309" t="s">
        <v>48</v>
      </c>
      <c r="O21309">
        <v>8</v>
      </c>
    </row>
    <row r="21310" spans="1:15" x14ac:dyDescent="0.25">
      <c r="A21310" s="2">
        <v>36773</v>
      </c>
      <c r="B21310">
        <v>2000</v>
      </c>
      <c r="C21310">
        <v>19.940000000000001</v>
      </c>
      <c r="D21310">
        <v>19.59</v>
      </c>
      <c r="E21310">
        <v>18.95</v>
      </c>
      <c r="F21310">
        <v>18.97</v>
      </c>
      <c r="G21310">
        <v>18.68</v>
      </c>
      <c r="H21310" s="5">
        <v>28.06</v>
      </c>
      <c r="I21310">
        <v>27.09</v>
      </c>
      <c r="J21310">
        <v>27.02</v>
      </c>
      <c r="K21310">
        <v>27.81</v>
      </c>
      <c r="L21310" s="32">
        <v>27.19</v>
      </c>
      <c r="M21310">
        <v>35930</v>
      </c>
      <c r="N21310" t="s">
        <v>48</v>
      </c>
      <c r="O21310">
        <v>8</v>
      </c>
    </row>
    <row r="21311" spans="1:15" x14ac:dyDescent="0.25">
      <c r="A21311" s="2">
        <v>36773</v>
      </c>
      <c r="B21311">
        <v>2100</v>
      </c>
      <c r="C21311">
        <v>19.95</v>
      </c>
      <c r="D21311">
        <v>19.71</v>
      </c>
      <c r="E21311">
        <v>19.16</v>
      </c>
      <c r="F21311">
        <v>18.98</v>
      </c>
      <c r="G21311">
        <v>18.690000000000001</v>
      </c>
      <c r="H21311" s="5">
        <v>34.909999999999997</v>
      </c>
      <c r="I21311">
        <v>34.020000000000003</v>
      </c>
      <c r="J21311">
        <v>33.96</v>
      </c>
      <c r="K21311">
        <v>34.67</v>
      </c>
      <c r="L21311" s="32">
        <v>34.08</v>
      </c>
      <c r="M21311">
        <v>36087</v>
      </c>
      <c r="N21311" t="s">
        <v>48</v>
      </c>
      <c r="O21311">
        <v>8</v>
      </c>
    </row>
    <row r="21312" spans="1:15" x14ac:dyDescent="0.25">
      <c r="A21312" s="2">
        <v>36773</v>
      </c>
      <c r="B21312">
        <v>2200</v>
      </c>
      <c r="C21312">
        <v>17.059999999999999</v>
      </c>
      <c r="D21312">
        <v>18.7</v>
      </c>
      <c r="E21312">
        <v>19.600000000000001</v>
      </c>
      <c r="F21312">
        <v>16.260000000000002</v>
      </c>
      <c r="G21312">
        <v>15.99</v>
      </c>
      <c r="H21312" s="5">
        <v>26</v>
      </c>
      <c r="I21312">
        <v>25.07</v>
      </c>
      <c r="J21312">
        <v>24.98</v>
      </c>
      <c r="K21312">
        <v>25.77</v>
      </c>
      <c r="L21312" s="32">
        <v>25.22</v>
      </c>
      <c r="M21312">
        <v>33881</v>
      </c>
      <c r="N21312" t="s">
        <v>48</v>
      </c>
      <c r="O21312">
        <v>8</v>
      </c>
    </row>
    <row r="21313" spans="1:15" x14ac:dyDescent="0.25">
      <c r="A21313" s="2">
        <v>36773</v>
      </c>
      <c r="B21313">
        <v>2300</v>
      </c>
      <c r="C21313">
        <v>14.15</v>
      </c>
      <c r="D21313">
        <v>14.15</v>
      </c>
      <c r="E21313">
        <v>14.15</v>
      </c>
      <c r="F21313">
        <v>14.15</v>
      </c>
      <c r="G21313">
        <v>14.15</v>
      </c>
      <c r="H21313" s="5">
        <v>21.77</v>
      </c>
      <c r="I21313">
        <v>20.95</v>
      </c>
      <c r="J21313">
        <v>20.81</v>
      </c>
      <c r="K21313">
        <v>21.61</v>
      </c>
      <c r="L21313" s="32">
        <v>21.21</v>
      </c>
      <c r="M21313">
        <v>30376</v>
      </c>
      <c r="N21313" t="s">
        <v>48</v>
      </c>
      <c r="O21313">
        <v>8</v>
      </c>
    </row>
    <row r="21314" spans="1:15" x14ac:dyDescent="0.25">
      <c r="A21314" s="2">
        <v>36773</v>
      </c>
      <c r="B21314">
        <v>2400</v>
      </c>
      <c r="C21314">
        <v>13.5</v>
      </c>
      <c r="D21314">
        <v>13.5</v>
      </c>
      <c r="E21314">
        <v>13.5</v>
      </c>
      <c r="F21314">
        <v>13.5</v>
      </c>
      <c r="G21314">
        <v>13.5</v>
      </c>
      <c r="H21314" s="5">
        <v>16.78</v>
      </c>
      <c r="I21314">
        <v>16.41</v>
      </c>
      <c r="J21314">
        <v>16.420000000000002</v>
      </c>
      <c r="K21314">
        <v>16.649999999999999</v>
      </c>
      <c r="L21314" s="32">
        <v>16.32</v>
      </c>
      <c r="M21314">
        <v>27293</v>
      </c>
      <c r="N21314" t="s">
        <v>47</v>
      </c>
      <c r="O21314">
        <v>8</v>
      </c>
    </row>
    <row r="21315" spans="1:15" x14ac:dyDescent="0.25">
      <c r="A21315" s="2">
        <v>36774</v>
      </c>
      <c r="B21315">
        <v>100</v>
      </c>
      <c r="C21315">
        <v>10.64</v>
      </c>
      <c r="D21315">
        <v>10.64</v>
      </c>
      <c r="E21315">
        <v>10.64</v>
      </c>
      <c r="F21315">
        <v>10.64</v>
      </c>
      <c r="G21315">
        <v>10.64</v>
      </c>
      <c r="H21315" s="5">
        <v>13.2</v>
      </c>
      <c r="I21315">
        <v>13.2</v>
      </c>
      <c r="J21315">
        <v>13.2</v>
      </c>
      <c r="K21315">
        <v>13.2</v>
      </c>
      <c r="L21315" s="32">
        <v>13.2</v>
      </c>
      <c r="M21315">
        <v>24779</v>
      </c>
      <c r="N21315" t="s">
        <v>47</v>
      </c>
      <c r="O21315">
        <v>2</v>
      </c>
    </row>
    <row r="21316" spans="1:15" x14ac:dyDescent="0.25">
      <c r="A21316" s="2">
        <v>36774</v>
      </c>
      <c r="B21316">
        <v>200</v>
      </c>
      <c r="C21316">
        <v>2.88</v>
      </c>
      <c r="D21316">
        <v>2.88</v>
      </c>
      <c r="E21316">
        <v>2.88</v>
      </c>
      <c r="F21316">
        <v>2.88</v>
      </c>
      <c r="G21316">
        <v>2.88</v>
      </c>
      <c r="H21316" s="5">
        <v>12.42</v>
      </c>
      <c r="I21316">
        <v>12.42</v>
      </c>
      <c r="J21316">
        <v>12.42</v>
      </c>
      <c r="K21316">
        <v>12.42</v>
      </c>
      <c r="L21316" s="32">
        <v>12.42</v>
      </c>
      <c r="M21316">
        <v>23140</v>
      </c>
      <c r="N21316" t="s">
        <v>47</v>
      </c>
      <c r="O21316">
        <v>2</v>
      </c>
    </row>
    <row r="21317" spans="1:15" x14ac:dyDescent="0.25">
      <c r="A21317" s="2">
        <v>36774</v>
      </c>
      <c r="B21317">
        <v>300</v>
      </c>
      <c r="C21317">
        <v>0</v>
      </c>
      <c r="D21317">
        <v>0</v>
      </c>
      <c r="E21317">
        <v>0</v>
      </c>
      <c r="F21317">
        <v>0</v>
      </c>
      <c r="G21317">
        <v>0</v>
      </c>
      <c r="H21317" s="5">
        <v>12</v>
      </c>
      <c r="I21317">
        <v>12</v>
      </c>
      <c r="J21317">
        <v>12</v>
      </c>
      <c r="K21317">
        <v>12</v>
      </c>
      <c r="L21317" s="32">
        <v>12</v>
      </c>
      <c r="M21317">
        <v>22182</v>
      </c>
      <c r="N21317" t="s">
        <v>47</v>
      </c>
      <c r="O21317">
        <v>2</v>
      </c>
    </row>
    <row r="21318" spans="1:15" x14ac:dyDescent="0.25">
      <c r="A21318" s="2">
        <v>36774</v>
      </c>
      <c r="B21318">
        <v>400</v>
      </c>
      <c r="C21318">
        <v>0</v>
      </c>
      <c r="D21318">
        <v>0</v>
      </c>
      <c r="E21318">
        <v>0</v>
      </c>
      <c r="F21318">
        <v>0</v>
      </c>
      <c r="G21318">
        <v>0</v>
      </c>
      <c r="H21318" s="5">
        <v>11.2</v>
      </c>
      <c r="I21318">
        <v>11.2</v>
      </c>
      <c r="J21318">
        <v>11.2</v>
      </c>
      <c r="K21318">
        <v>11.2</v>
      </c>
      <c r="L21318" s="32">
        <v>11.2</v>
      </c>
      <c r="M21318">
        <v>21642</v>
      </c>
      <c r="N21318" t="s">
        <v>47</v>
      </c>
      <c r="O21318">
        <v>2</v>
      </c>
    </row>
    <row r="21319" spans="1:15" x14ac:dyDescent="0.25">
      <c r="A21319" s="2">
        <v>36774</v>
      </c>
      <c r="B21319">
        <v>500</v>
      </c>
      <c r="C21319">
        <v>4.9800000000000004</v>
      </c>
      <c r="D21319">
        <v>4.9800000000000004</v>
      </c>
      <c r="E21319">
        <v>4.9800000000000004</v>
      </c>
      <c r="F21319">
        <v>4.9800000000000004</v>
      </c>
      <c r="G21319">
        <v>4.9800000000000004</v>
      </c>
      <c r="H21319" s="5">
        <v>11.6</v>
      </c>
      <c r="I21319">
        <v>11.6</v>
      </c>
      <c r="J21319">
        <v>11.6</v>
      </c>
      <c r="K21319">
        <v>11.6</v>
      </c>
      <c r="L21319" s="32">
        <v>11.6</v>
      </c>
      <c r="M21319">
        <v>21716</v>
      </c>
      <c r="N21319" t="s">
        <v>47</v>
      </c>
      <c r="O21319">
        <v>2</v>
      </c>
    </row>
    <row r="21320" spans="1:15" x14ac:dyDescent="0.25">
      <c r="A21320" s="2">
        <v>36774</v>
      </c>
      <c r="B21320">
        <v>600</v>
      </c>
      <c r="C21320">
        <v>12.5</v>
      </c>
      <c r="D21320">
        <v>12.5</v>
      </c>
      <c r="E21320">
        <v>12.5</v>
      </c>
      <c r="F21320">
        <v>12.5</v>
      </c>
      <c r="G21320">
        <v>12.5</v>
      </c>
      <c r="H21320" s="5">
        <v>12.4</v>
      </c>
      <c r="I21320">
        <v>12.4</v>
      </c>
      <c r="J21320">
        <v>12.4</v>
      </c>
      <c r="K21320">
        <v>12.4</v>
      </c>
      <c r="L21320" s="32">
        <v>12.4</v>
      </c>
      <c r="M21320">
        <v>23195</v>
      </c>
      <c r="N21320" t="s">
        <v>47</v>
      </c>
      <c r="O21320">
        <v>2</v>
      </c>
    </row>
    <row r="21321" spans="1:15" x14ac:dyDescent="0.25">
      <c r="A21321" s="2">
        <v>36774</v>
      </c>
      <c r="B21321">
        <v>700</v>
      </c>
      <c r="C21321">
        <v>14.26</v>
      </c>
      <c r="D21321">
        <v>14.26</v>
      </c>
      <c r="E21321">
        <v>14.26</v>
      </c>
      <c r="F21321">
        <v>14.26</v>
      </c>
      <c r="G21321">
        <v>14.26</v>
      </c>
      <c r="H21321" s="5">
        <v>15.4</v>
      </c>
      <c r="I21321">
        <v>15.4</v>
      </c>
      <c r="J21321">
        <v>15.4</v>
      </c>
      <c r="K21321">
        <v>15.4</v>
      </c>
      <c r="L21321" s="32">
        <v>15.4</v>
      </c>
      <c r="M21321">
        <v>26311</v>
      </c>
      <c r="N21321" t="s">
        <v>47</v>
      </c>
      <c r="O21321">
        <v>2</v>
      </c>
    </row>
    <row r="21322" spans="1:15" x14ac:dyDescent="0.25">
      <c r="A21322" s="2">
        <v>36774</v>
      </c>
      <c r="B21322">
        <v>800</v>
      </c>
      <c r="C21322">
        <v>14.11</v>
      </c>
      <c r="D21322">
        <v>14.11</v>
      </c>
      <c r="E21322">
        <v>14.11</v>
      </c>
      <c r="F21322">
        <v>14.11</v>
      </c>
      <c r="G21322">
        <v>14.11</v>
      </c>
      <c r="H21322" s="5">
        <v>15.33</v>
      </c>
      <c r="I21322">
        <v>15.33</v>
      </c>
      <c r="J21322">
        <v>15.33</v>
      </c>
      <c r="K21322">
        <v>15.33</v>
      </c>
      <c r="L21322" s="32">
        <v>15.33</v>
      </c>
      <c r="M21322">
        <v>28340</v>
      </c>
      <c r="N21322" t="s">
        <v>48</v>
      </c>
      <c r="O21322">
        <v>2</v>
      </c>
    </row>
    <row r="21323" spans="1:15" x14ac:dyDescent="0.25">
      <c r="A21323" s="2">
        <v>36774</v>
      </c>
      <c r="B21323">
        <v>900</v>
      </c>
      <c r="C21323">
        <v>15.47</v>
      </c>
      <c r="D21323">
        <v>15.47</v>
      </c>
      <c r="E21323">
        <v>15.47</v>
      </c>
      <c r="F21323">
        <v>15.47</v>
      </c>
      <c r="G21323">
        <v>15.47</v>
      </c>
      <c r="H21323" s="5">
        <v>16.100000000000001</v>
      </c>
      <c r="I21323">
        <v>16.100000000000001</v>
      </c>
      <c r="J21323">
        <v>16.100000000000001</v>
      </c>
      <c r="K21323">
        <v>16.100000000000001</v>
      </c>
      <c r="L21323" s="32">
        <v>16.100000000000001</v>
      </c>
      <c r="M21323">
        <v>29671</v>
      </c>
      <c r="N21323" t="s">
        <v>48</v>
      </c>
      <c r="O21323">
        <v>2</v>
      </c>
    </row>
    <row r="21324" spans="1:15" x14ac:dyDescent="0.25">
      <c r="A21324" s="2">
        <v>36774</v>
      </c>
      <c r="B21324">
        <v>1000</v>
      </c>
      <c r="C21324">
        <v>15.93</v>
      </c>
      <c r="D21324">
        <v>15.93</v>
      </c>
      <c r="E21324">
        <v>15.93</v>
      </c>
      <c r="F21324">
        <v>15.93</v>
      </c>
      <c r="G21324">
        <v>15.93</v>
      </c>
      <c r="H21324" s="5">
        <v>17.16</v>
      </c>
      <c r="I21324">
        <v>16.93</v>
      </c>
      <c r="J21324">
        <v>16.84</v>
      </c>
      <c r="K21324">
        <v>17.12</v>
      </c>
      <c r="L21324" s="32">
        <v>17.149999999999999</v>
      </c>
      <c r="M21324">
        <v>30516</v>
      </c>
      <c r="N21324" t="s">
        <v>48</v>
      </c>
      <c r="O21324">
        <v>2</v>
      </c>
    </row>
    <row r="21325" spans="1:15" x14ac:dyDescent="0.25">
      <c r="A21325" s="2">
        <v>36774</v>
      </c>
      <c r="B21325">
        <v>1100</v>
      </c>
      <c r="C21325">
        <v>17.100000000000001</v>
      </c>
      <c r="D21325">
        <v>17.100000000000001</v>
      </c>
      <c r="E21325">
        <v>17.100000000000001</v>
      </c>
      <c r="F21325">
        <v>17.100000000000001</v>
      </c>
      <c r="G21325">
        <v>17.100000000000001</v>
      </c>
      <c r="H21325" s="5">
        <v>17.510000000000002</v>
      </c>
      <c r="I21325">
        <v>17.03</v>
      </c>
      <c r="J21325">
        <v>16.920000000000002</v>
      </c>
      <c r="K21325">
        <v>17.43</v>
      </c>
      <c r="L21325" s="32">
        <v>17.28</v>
      </c>
      <c r="M21325">
        <v>31355</v>
      </c>
      <c r="N21325" t="s">
        <v>48</v>
      </c>
      <c r="O21325">
        <v>2</v>
      </c>
    </row>
    <row r="21326" spans="1:15" x14ac:dyDescent="0.25">
      <c r="A21326" s="2">
        <v>36774</v>
      </c>
      <c r="B21326">
        <v>1200</v>
      </c>
      <c r="C21326">
        <v>16.23</v>
      </c>
      <c r="D21326">
        <v>16.23</v>
      </c>
      <c r="E21326">
        <v>16.23</v>
      </c>
      <c r="F21326">
        <v>16.23</v>
      </c>
      <c r="G21326">
        <v>16.23</v>
      </c>
      <c r="H21326" s="5">
        <v>18.43</v>
      </c>
      <c r="I21326">
        <v>17.809999999999999</v>
      </c>
      <c r="J21326">
        <v>17.71</v>
      </c>
      <c r="K21326">
        <v>18.32</v>
      </c>
      <c r="L21326" s="32">
        <v>18.03</v>
      </c>
      <c r="M21326">
        <v>31652</v>
      </c>
      <c r="N21326" t="s">
        <v>48</v>
      </c>
      <c r="O21326">
        <v>2</v>
      </c>
    </row>
    <row r="21327" spans="1:15" x14ac:dyDescent="0.25">
      <c r="A21327" s="2">
        <v>36774</v>
      </c>
      <c r="B21327">
        <v>1300</v>
      </c>
      <c r="C21327">
        <v>16.3</v>
      </c>
      <c r="D21327">
        <v>16.3</v>
      </c>
      <c r="E21327">
        <v>16.3</v>
      </c>
      <c r="F21327">
        <v>16.3</v>
      </c>
      <c r="G21327">
        <v>16.3</v>
      </c>
      <c r="H21327" s="5">
        <v>19.940000000000001</v>
      </c>
      <c r="I21327">
        <v>19.079999999999998</v>
      </c>
      <c r="J21327">
        <v>18.989999999999998</v>
      </c>
      <c r="K21327">
        <v>19.79</v>
      </c>
      <c r="L21327" s="32">
        <v>19.23</v>
      </c>
      <c r="M21327">
        <v>31831</v>
      </c>
      <c r="N21327" t="s">
        <v>48</v>
      </c>
      <c r="O21327">
        <v>2</v>
      </c>
    </row>
    <row r="21328" spans="1:15" x14ac:dyDescent="0.25">
      <c r="A21328" s="2">
        <v>36774</v>
      </c>
      <c r="B21328">
        <v>1400</v>
      </c>
      <c r="C21328">
        <v>16.37</v>
      </c>
      <c r="D21328">
        <v>16.37</v>
      </c>
      <c r="E21328">
        <v>16.37</v>
      </c>
      <c r="F21328">
        <v>16.37</v>
      </c>
      <c r="G21328">
        <v>16.37</v>
      </c>
      <c r="H21328" s="5">
        <v>19.93</v>
      </c>
      <c r="I21328">
        <v>19.07</v>
      </c>
      <c r="J21328">
        <v>18.97</v>
      </c>
      <c r="K21328">
        <v>19.78</v>
      </c>
      <c r="L21328" s="32">
        <v>19.23</v>
      </c>
      <c r="M21328">
        <v>32101</v>
      </c>
      <c r="N21328" t="s">
        <v>48</v>
      </c>
      <c r="O21328">
        <v>2</v>
      </c>
    </row>
    <row r="21329" spans="1:15" x14ac:dyDescent="0.25">
      <c r="A21329" s="2">
        <v>36774</v>
      </c>
      <c r="B21329">
        <v>1500</v>
      </c>
      <c r="C21329">
        <v>16.75</v>
      </c>
      <c r="D21329">
        <v>16.75</v>
      </c>
      <c r="E21329">
        <v>16.75</v>
      </c>
      <c r="F21329">
        <v>16.75</v>
      </c>
      <c r="G21329">
        <v>16.75</v>
      </c>
      <c r="H21329" s="5">
        <v>21.37</v>
      </c>
      <c r="I21329">
        <v>20.53</v>
      </c>
      <c r="J21329">
        <v>20.440000000000001</v>
      </c>
      <c r="K21329">
        <v>21.22</v>
      </c>
      <c r="L21329" s="32">
        <v>20.68</v>
      </c>
      <c r="M21329">
        <v>32155</v>
      </c>
      <c r="N21329" t="s">
        <v>48</v>
      </c>
      <c r="O21329">
        <v>2</v>
      </c>
    </row>
    <row r="21330" spans="1:15" x14ac:dyDescent="0.25">
      <c r="A21330" s="2">
        <v>36774</v>
      </c>
      <c r="B21330">
        <v>1600</v>
      </c>
      <c r="C21330">
        <v>17</v>
      </c>
      <c r="D21330">
        <v>17</v>
      </c>
      <c r="E21330">
        <v>17</v>
      </c>
      <c r="F21330">
        <v>17</v>
      </c>
      <c r="G21330">
        <v>17</v>
      </c>
      <c r="H21330" s="5">
        <v>21.37</v>
      </c>
      <c r="I21330">
        <v>20.53</v>
      </c>
      <c r="J21330">
        <v>20.440000000000001</v>
      </c>
      <c r="K21330">
        <v>21.22</v>
      </c>
      <c r="L21330" s="32">
        <v>20.68</v>
      </c>
      <c r="M21330">
        <v>32284</v>
      </c>
      <c r="N21330" t="s">
        <v>48</v>
      </c>
      <c r="O21330">
        <v>2</v>
      </c>
    </row>
    <row r="21331" spans="1:15" x14ac:dyDescent="0.25">
      <c r="A21331" s="2">
        <v>36774</v>
      </c>
      <c r="B21331">
        <v>1700</v>
      </c>
      <c r="C21331">
        <v>16.25</v>
      </c>
      <c r="D21331">
        <v>16.25</v>
      </c>
      <c r="E21331">
        <v>16.25</v>
      </c>
      <c r="F21331">
        <v>16.25</v>
      </c>
      <c r="G21331">
        <v>16.25</v>
      </c>
      <c r="H21331" s="5">
        <v>19.920000000000002</v>
      </c>
      <c r="I21331">
        <v>19.059999999999999</v>
      </c>
      <c r="J21331">
        <v>18.97</v>
      </c>
      <c r="K21331">
        <v>19.77</v>
      </c>
      <c r="L21331" s="32">
        <v>19.21</v>
      </c>
      <c r="M21331">
        <v>32360</v>
      </c>
      <c r="N21331" t="s">
        <v>48</v>
      </c>
      <c r="O21331">
        <v>2</v>
      </c>
    </row>
    <row r="21332" spans="1:15" x14ac:dyDescent="0.25">
      <c r="A21332" s="2">
        <v>36774</v>
      </c>
      <c r="B21332">
        <v>1800</v>
      </c>
      <c r="C21332">
        <v>15.98</v>
      </c>
      <c r="D21332">
        <v>15.98</v>
      </c>
      <c r="E21332">
        <v>15.98</v>
      </c>
      <c r="F21332">
        <v>15.98</v>
      </c>
      <c r="G21332">
        <v>15.98</v>
      </c>
      <c r="H21332" s="5">
        <v>19.88</v>
      </c>
      <c r="I21332">
        <v>19.260000000000002</v>
      </c>
      <c r="J21332">
        <v>19.57</v>
      </c>
      <c r="K21332">
        <v>19.72</v>
      </c>
      <c r="L21332" s="32">
        <v>18.88</v>
      </c>
      <c r="M21332">
        <v>31940</v>
      </c>
      <c r="N21332" t="s">
        <v>48</v>
      </c>
      <c r="O21332">
        <v>2</v>
      </c>
    </row>
    <row r="21333" spans="1:15" x14ac:dyDescent="0.25">
      <c r="A21333" s="2">
        <v>36774</v>
      </c>
      <c r="B21333">
        <v>1900</v>
      </c>
      <c r="C21333">
        <v>13.69</v>
      </c>
      <c r="D21333">
        <v>13.69</v>
      </c>
      <c r="E21333">
        <v>13.69</v>
      </c>
      <c r="F21333">
        <v>13.69</v>
      </c>
      <c r="G21333">
        <v>13.69</v>
      </c>
      <c r="H21333" s="5">
        <v>19.07</v>
      </c>
      <c r="I21333">
        <v>18.170000000000002</v>
      </c>
      <c r="J21333">
        <v>18.21</v>
      </c>
      <c r="K21333">
        <v>18.91</v>
      </c>
      <c r="L21333" s="32">
        <v>17.97</v>
      </c>
      <c r="M21333">
        <v>30995</v>
      </c>
      <c r="N21333" t="s">
        <v>48</v>
      </c>
      <c r="O21333">
        <v>2</v>
      </c>
    </row>
    <row r="21334" spans="1:15" x14ac:dyDescent="0.25">
      <c r="A21334" s="2">
        <v>36774</v>
      </c>
      <c r="B21334">
        <v>2000</v>
      </c>
      <c r="C21334">
        <v>15.05</v>
      </c>
      <c r="D21334">
        <v>15.05</v>
      </c>
      <c r="E21334">
        <v>15.05</v>
      </c>
      <c r="F21334">
        <v>15.05</v>
      </c>
      <c r="G21334">
        <v>15.05</v>
      </c>
      <c r="H21334" s="5">
        <v>18.53</v>
      </c>
      <c r="I21334">
        <v>17.62</v>
      </c>
      <c r="J21334">
        <v>17.66</v>
      </c>
      <c r="K21334">
        <v>18.37</v>
      </c>
      <c r="L21334" s="32">
        <v>17.420000000000002</v>
      </c>
      <c r="M21334">
        <v>30867</v>
      </c>
      <c r="N21334" t="s">
        <v>48</v>
      </c>
      <c r="O21334">
        <v>2</v>
      </c>
    </row>
    <row r="21335" spans="1:15" x14ac:dyDescent="0.25">
      <c r="A21335" s="2">
        <v>36774</v>
      </c>
      <c r="B21335">
        <v>2100</v>
      </c>
      <c r="C21335">
        <v>15.78</v>
      </c>
      <c r="D21335">
        <v>15.78</v>
      </c>
      <c r="E21335">
        <v>15.78</v>
      </c>
      <c r="F21335">
        <v>15.78</v>
      </c>
      <c r="G21335">
        <v>15.78</v>
      </c>
      <c r="H21335" s="5">
        <v>19.5</v>
      </c>
      <c r="I21335">
        <v>18.600000000000001</v>
      </c>
      <c r="J21335">
        <v>18.64</v>
      </c>
      <c r="K21335">
        <v>19.329999999999998</v>
      </c>
      <c r="L21335" s="32">
        <v>18.399999999999999</v>
      </c>
      <c r="M21335">
        <v>31793</v>
      </c>
      <c r="N21335" t="s">
        <v>48</v>
      </c>
      <c r="O21335">
        <v>2</v>
      </c>
    </row>
    <row r="21336" spans="1:15" x14ac:dyDescent="0.25">
      <c r="A21336" s="2">
        <v>36774</v>
      </c>
      <c r="B21336">
        <v>2200</v>
      </c>
      <c r="C21336">
        <v>15.62</v>
      </c>
      <c r="D21336">
        <v>15.62</v>
      </c>
      <c r="E21336">
        <v>15.62</v>
      </c>
      <c r="F21336">
        <v>15.62</v>
      </c>
      <c r="G21336">
        <v>15.62</v>
      </c>
      <c r="H21336" s="5">
        <v>19.2</v>
      </c>
      <c r="I21336">
        <v>18.3</v>
      </c>
      <c r="J21336">
        <v>18.34</v>
      </c>
      <c r="K21336">
        <v>19.04</v>
      </c>
      <c r="L21336" s="32">
        <v>18.100000000000001</v>
      </c>
      <c r="M21336">
        <v>30394</v>
      </c>
      <c r="N21336" t="s">
        <v>48</v>
      </c>
      <c r="O21336">
        <v>2</v>
      </c>
    </row>
    <row r="21337" spans="1:15" x14ac:dyDescent="0.25">
      <c r="A21337" s="2">
        <v>36774</v>
      </c>
      <c r="B21337">
        <v>2300</v>
      </c>
      <c r="C21337">
        <v>12.34</v>
      </c>
      <c r="D21337">
        <v>12.34</v>
      </c>
      <c r="E21337">
        <v>12.34</v>
      </c>
      <c r="F21337">
        <v>12.34</v>
      </c>
      <c r="G21337">
        <v>12.34</v>
      </c>
      <c r="H21337" s="5">
        <v>15.44</v>
      </c>
      <c r="I21337">
        <v>15.06</v>
      </c>
      <c r="J21337">
        <v>15.08</v>
      </c>
      <c r="K21337">
        <v>15.37</v>
      </c>
      <c r="L21337" s="32">
        <v>14.98</v>
      </c>
      <c r="M21337">
        <v>27455</v>
      </c>
      <c r="N21337" t="s">
        <v>48</v>
      </c>
      <c r="O21337">
        <v>2</v>
      </c>
    </row>
    <row r="21338" spans="1:15" x14ac:dyDescent="0.25">
      <c r="A21338" s="2">
        <v>36774</v>
      </c>
      <c r="B21338">
        <v>2400</v>
      </c>
      <c r="C21338">
        <v>1.87</v>
      </c>
      <c r="D21338">
        <v>1.87</v>
      </c>
      <c r="E21338">
        <v>1.87</v>
      </c>
      <c r="F21338">
        <v>1.87</v>
      </c>
      <c r="G21338">
        <v>1.87</v>
      </c>
      <c r="H21338" s="5">
        <v>14.52</v>
      </c>
      <c r="I21338">
        <v>13.55</v>
      </c>
      <c r="J21338">
        <v>13.6</v>
      </c>
      <c r="K21338">
        <v>14.34</v>
      </c>
      <c r="L21338" s="32">
        <v>13.32</v>
      </c>
      <c r="M21338">
        <v>24658</v>
      </c>
      <c r="N21338" t="s">
        <v>47</v>
      </c>
      <c r="O21338">
        <v>2</v>
      </c>
    </row>
    <row r="21339" spans="1:15" x14ac:dyDescent="0.25">
      <c r="A21339" s="2">
        <v>36775</v>
      </c>
      <c r="B21339">
        <v>100</v>
      </c>
      <c r="C21339">
        <v>0</v>
      </c>
      <c r="D21339">
        <v>0</v>
      </c>
      <c r="E21339">
        <v>0</v>
      </c>
      <c r="F21339">
        <v>0</v>
      </c>
      <c r="G21339">
        <v>0</v>
      </c>
      <c r="H21339" s="5">
        <v>10</v>
      </c>
      <c r="I21339">
        <v>10</v>
      </c>
      <c r="J21339">
        <v>10</v>
      </c>
      <c r="K21339">
        <v>10</v>
      </c>
      <c r="L21339" s="32">
        <v>10</v>
      </c>
      <c r="M21339">
        <v>22403</v>
      </c>
      <c r="N21339" t="s">
        <v>47</v>
      </c>
      <c r="O21339">
        <v>3</v>
      </c>
    </row>
    <row r="21340" spans="1:15" x14ac:dyDescent="0.25">
      <c r="A21340" s="2">
        <v>36775</v>
      </c>
      <c r="B21340">
        <v>200</v>
      </c>
      <c r="C21340">
        <v>0</v>
      </c>
      <c r="D21340">
        <v>0</v>
      </c>
      <c r="E21340">
        <v>0</v>
      </c>
      <c r="F21340">
        <v>0</v>
      </c>
      <c r="G21340">
        <v>0</v>
      </c>
      <c r="H21340" s="5">
        <v>4.33</v>
      </c>
      <c r="I21340">
        <v>4.33</v>
      </c>
      <c r="J21340">
        <v>4.33</v>
      </c>
      <c r="K21340">
        <v>4.33</v>
      </c>
      <c r="L21340" s="32">
        <v>4.33</v>
      </c>
      <c r="M21340">
        <v>21373</v>
      </c>
      <c r="N21340" t="s">
        <v>47</v>
      </c>
      <c r="O21340">
        <v>3</v>
      </c>
    </row>
    <row r="21341" spans="1:15" x14ac:dyDescent="0.25">
      <c r="A21341" s="2">
        <v>36775</v>
      </c>
      <c r="B21341">
        <v>300</v>
      </c>
      <c r="C21341">
        <v>0</v>
      </c>
      <c r="D21341">
        <v>0</v>
      </c>
      <c r="E21341">
        <v>0</v>
      </c>
      <c r="F21341">
        <v>0</v>
      </c>
      <c r="G21341">
        <v>0</v>
      </c>
      <c r="H21341" s="5">
        <v>1.25</v>
      </c>
      <c r="I21341">
        <v>1.25</v>
      </c>
      <c r="J21341">
        <v>1.25</v>
      </c>
      <c r="K21341">
        <v>1.25</v>
      </c>
      <c r="L21341" s="32">
        <v>1.25</v>
      </c>
      <c r="M21341">
        <v>20954</v>
      </c>
      <c r="N21341" t="s">
        <v>47</v>
      </c>
      <c r="O21341">
        <v>3</v>
      </c>
    </row>
    <row r="21342" spans="1:15" x14ac:dyDescent="0.25">
      <c r="A21342" s="2">
        <v>36775</v>
      </c>
      <c r="B21342">
        <v>400</v>
      </c>
      <c r="C21342">
        <v>0</v>
      </c>
      <c r="D21342">
        <v>0</v>
      </c>
      <c r="E21342">
        <v>0</v>
      </c>
      <c r="F21342">
        <v>0</v>
      </c>
      <c r="G21342">
        <v>0</v>
      </c>
      <c r="H21342" s="5">
        <v>1.01</v>
      </c>
      <c r="I21342">
        <v>1.01</v>
      </c>
      <c r="J21342">
        <v>1.01</v>
      </c>
      <c r="K21342">
        <v>1.01</v>
      </c>
      <c r="L21342" s="32">
        <v>1.01</v>
      </c>
      <c r="M21342">
        <v>20682</v>
      </c>
      <c r="N21342" t="s">
        <v>47</v>
      </c>
      <c r="O21342">
        <v>3</v>
      </c>
    </row>
    <row r="21343" spans="1:15" x14ac:dyDescent="0.25">
      <c r="A21343" s="2">
        <v>36775</v>
      </c>
      <c r="B21343">
        <v>500</v>
      </c>
      <c r="C21343">
        <v>6</v>
      </c>
      <c r="D21343">
        <v>6</v>
      </c>
      <c r="E21343">
        <v>6</v>
      </c>
      <c r="F21343">
        <v>6</v>
      </c>
      <c r="G21343">
        <v>6</v>
      </c>
      <c r="H21343" s="5">
        <v>1.25</v>
      </c>
      <c r="I21343">
        <v>1.25</v>
      </c>
      <c r="J21343">
        <v>1.25</v>
      </c>
      <c r="K21343">
        <v>1.25</v>
      </c>
      <c r="L21343" s="32">
        <v>1.25</v>
      </c>
      <c r="M21343">
        <v>20920</v>
      </c>
      <c r="N21343" t="s">
        <v>47</v>
      </c>
      <c r="O21343">
        <v>3</v>
      </c>
    </row>
    <row r="21344" spans="1:15" x14ac:dyDescent="0.25">
      <c r="A21344" s="2">
        <v>36775</v>
      </c>
      <c r="B21344">
        <v>600</v>
      </c>
      <c r="C21344">
        <v>13.08</v>
      </c>
      <c r="D21344">
        <v>13.08</v>
      </c>
      <c r="E21344">
        <v>13.08</v>
      </c>
      <c r="F21344">
        <v>13.08</v>
      </c>
      <c r="G21344">
        <v>13.08</v>
      </c>
      <c r="H21344" s="5">
        <v>10</v>
      </c>
      <c r="I21344">
        <v>10</v>
      </c>
      <c r="J21344">
        <v>10</v>
      </c>
      <c r="K21344">
        <v>10</v>
      </c>
      <c r="L21344" s="32">
        <v>10</v>
      </c>
      <c r="M21344">
        <v>22503</v>
      </c>
      <c r="N21344" t="s">
        <v>47</v>
      </c>
      <c r="O21344">
        <v>3</v>
      </c>
    </row>
    <row r="21345" spans="1:15" x14ac:dyDescent="0.25">
      <c r="A21345" s="2">
        <v>36775</v>
      </c>
      <c r="B21345">
        <v>700</v>
      </c>
      <c r="C21345">
        <v>15.16</v>
      </c>
      <c r="D21345">
        <v>15.16</v>
      </c>
      <c r="E21345">
        <v>15.16</v>
      </c>
      <c r="F21345">
        <v>15.16</v>
      </c>
      <c r="G21345">
        <v>15.16</v>
      </c>
      <c r="H21345" s="5">
        <v>12.9</v>
      </c>
      <c r="I21345">
        <v>12.9</v>
      </c>
      <c r="J21345">
        <v>12.9</v>
      </c>
      <c r="K21345">
        <v>12.9</v>
      </c>
      <c r="L21345" s="32">
        <v>12.9</v>
      </c>
      <c r="M21345">
        <v>25908</v>
      </c>
      <c r="N21345" t="s">
        <v>47</v>
      </c>
      <c r="O21345">
        <v>3</v>
      </c>
    </row>
    <row r="21346" spans="1:15" x14ac:dyDescent="0.25">
      <c r="A21346" s="2">
        <v>36775</v>
      </c>
      <c r="B21346">
        <v>800</v>
      </c>
      <c r="C21346">
        <v>13.98</v>
      </c>
      <c r="D21346">
        <v>13.98</v>
      </c>
      <c r="E21346">
        <v>13.98</v>
      </c>
      <c r="F21346">
        <v>13.98</v>
      </c>
      <c r="G21346">
        <v>13.98</v>
      </c>
      <c r="H21346" s="5">
        <v>14.48</v>
      </c>
      <c r="I21346">
        <v>14.48</v>
      </c>
      <c r="J21346">
        <v>14.48</v>
      </c>
      <c r="K21346">
        <v>14.48</v>
      </c>
      <c r="L21346" s="32">
        <v>14.48</v>
      </c>
      <c r="M21346">
        <v>28087</v>
      </c>
      <c r="N21346" t="s">
        <v>48</v>
      </c>
      <c r="O21346">
        <v>3</v>
      </c>
    </row>
    <row r="21347" spans="1:15" x14ac:dyDescent="0.25">
      <c r="A21347" s="2">
        <v>36775</v>
      </c>
      <c r="B21347">
        <v>900</v>
      </c>
      <c r="C21347">
        <v>14.49</v>
      </c>
      <c r="D21347">
        <v>14.49</v>
      </c>
      <c r="E21347">
        <v>14.49</v>
      </c>
      <c r="F21347">
        <v>14.49</v>
      </c>
      <c r="G21347">
        <v>14.49</v>
      </c>
      <c r="H21347" s="5">
        <v>15.1</v>
      </c>
      <c r="I21347">
        <v>15.1</v>
      </c>
      <c r="J21347">
        <v>15.1</v>
      </c>
      <c r="K21347">
        <v>15.1</v>
      </c>
      <c r="L21347" s="32">
        <v>15.1</v>
      </c>
      <c r="M21347">
        <v>29206</v>
      </c>
      <c r="N21347" t="s">
        <v>48</v>
      </c>
      <c r="O21347">
        <v>3</v>
      </c>
    </row>
    <row r="21348" spans="1:15" x14ac:dyDescent="0.25">
      <c r="A21348" s="2">
        <v>36775</v>
      </c>
      <c r="B21348">
        <v>1000</v>
      </c>
      <c r="C21348">
        <v>16.239999999999998</v>
      </c>
      <c r="D21348">
        <v>16.28</v>
      </c>
      <c r="E21348">
        <v>16.239999999999998</v>
      </c>
      <c r="F21348">
        <v>16.239999999999998</v>
      </c>
      <c r="G21348">
        <v>16.239999999999998</v>
      </c>
      <c r="H21348" s="5">
        <v>16.29</v>
      </c>
      <c r="I21348">
        <v>16.29</v>
      </c>
      <c r="J21348">
        <v>16.29</v>
      </c>
      <c r="K21348">
        <v>16.29</v>
      </c>
      <c r="L21348" s="32">
        <v>16.29</v>
      </c>
      <c r="M21348">
        <v>30321</v>
      </c>
      <c r="N21348" t="s">
        <v>48</v>
      </c>
      <c r="O21348">
        <v>3</v>
      </c>
    </row>
    <row r="21349" spans="1:15" x14ac:dyDescent="0.25">
      <c r="A21349" s="2">
        <v>36775</v>
      </c>
      <c r="B21349">
        <v>1100</v>
      </c>
      <c r="C21349">
        <v>16.32</v>
      </c>
      <c r="D21349">
        <v>16.399999999999999</v>
      </c>
      <c r="E21349">
        <v>16.32</v>
      </c>
      <c r="F21349">
        <v>16.32</v>
      </c>
      <c r="G21349">
        <v>16.32</v>
      </c>
      <c r="H21349" s="5">
        <v>16.39</v>
      </c>
      <c r="I21349">
        <v>16.39</v>
      </c>
      <c r="J21349">
        <v>16.39</v>
      </c>
      <c r="K21349">
        <v>16.39</v>
      </c>
      <c r="L21349" s="32">
        <v>16.39</v>
      </c>
      <c r="M21349">
        <v>31104</v>
      </c>
      <c r="N21349" t="s">
        <v>48</v>
      </c>
      <c r="O21349">
        <v>3</v>
      </c>
    </row>
    <row r="21350" spans="1:15" x14ac:dyDescent="0.25">
      <c r="A21350" s="2">
        <v>36775</v>
      </c>
      <c r="B21350">
        <v>1200</v>
      </c>
      <c r="C21350">
        <v>16.13</v>
      </c>
      <c r="D21350">
        <v>16.22</v>
      </c>
      <c r="E21350">
        <v>16.13</v>
      </c>
      <c r="F21350">
        <v>16.13</v>
      </c>
      <c r="G21350">
        <v>16.13</v>
      </c>
      <c r="H21350" s="5">
        <v>16.53</v>
      </c>
      <c r="I21350">
        <v>16.53</v>
      </c>
      <c r="J21350">
        <v>16.53</v>
      </c>
      <c r="K21350">
        <v>16.53</v>
      </c>
      <c r="L21350" s="32">
        <v>16.53</v>
      </c>
      <c r="M21350">
        <v>31586</v>
      </c>
      <c r="N21350" t="s">
        <v>48</v>
      </c>
      <c r="O21350">
        <v>3</v>
      </c>
    </row>
    <row r="21351" spans="1:15" x14ac:dyDescent="0.25">
      <c r="A21351" s="2">
        <v>36775</v>
      </c>
      <c r="B21351">
        <v>1300</v>
      </c>
      <c r="C21351">
        <v>16.29</v>
      </c>
      <c r="D21351">
        <v>16.38</v>
      </c>
      <c r="E21351">
        <v>16.29</v>
      </c>
      <c r="F21351">
        <v>16.29</v>
      </c>
      <c r="G21351">
        <v>16.29</v>
      </c>
      <c r="H21351" s="5">
        <v>16.43</v>
      </c>
      <c r="I21351">
        <v>16.350000000000001</v>
      </c>
      <c r="J21351">
        <v>16.36</v>
      </c>
      <c r="K21351">
        <v>16.420000000000002</v>
      </c>
      <c r="L21351" s="32">
        <v>16.34</v>
      </c>
      <c r="M21351">
        <v>31741</v>
      </c>
      <c r="N21351" t="s">
        <v>48</v>
      </c>
      <c r="O21351">
        <v>3</v>
      </c>
    </row>
    <row r="21352" spans="1:15" x14ac:dyDescent="0.25">
      <c r="A21352" s="2">
        <v>36775</v>
      </c>
      <c r="B21352">
        <v>1400</v>
      </c>
      <c r="C21352">
        <v>16.510000000000002</v>
      </c>
      <c r="D21352">
        <v>16.59</v>
      </c>
      <c r="E21352">
        <v>16.510000000000002</v>
      </c>
      <c r="F21352">
        <v>16.510000000000002</v>
      </c>
      <c r="G21352">
        <v>16.510000000000002</v>
      </c>
      <c r="H21352" s="5">
        <v>17.510000000000002</v>
      </c>
      <c r="I21352">
        <v>16.940000000000001</v>
      </c>
      <c r="J21352">
        <v>16.97</v>
      </c>
      <c r="K21352">
        <v>17.41</v>
      </c>
      <c r="L21352" s="32">
        <v>16.809999999999999</v>
      </c>
      <c r="M21352">
        <v>31969</v>
      </c>
      <c r="N21352" t="s">
        <v>48</v>
      </c>
      <c r="O21352">
        <v>3</v>
      </c>
    </row>
    <row r="21353" spans="1:15" x14ac:dyDescent="0.25">
      <c r="A21353" s="2">
        <v>36775</v>
      </c>
      <c r="B21353">
        <v>1500</v>
      </c>
      <c r="C21353">
        <v>16.149999999999999</v>
      </c>
      <c r="D21353">
        <v>16.239999999999998</v>
      </c>
      <c r="E21353">
        <v>16.149999999999999</v>
      </c>
      <c r="F21353">
        <v>16.149999999999999</v>
      </c>
      <c r="G21353">
        <v>16.149999999999999</v>
      </c>
      <c r="H21353" s="5">
        <v>17.59</v>
      </c>
      <c r="I21353">
        <v>17.010000000000002</v>
      </c>
      <c r="J21353">
        <v>17.04</v>
      </c>
      <c r="K21353">
        <v>17.48</v>
      </c>
      <c r="L21353" s="32">
        <v>16.88</v>
      </c>
      <c r="M21353">
        <v>32030</v>
      </c>
      <c r="N21353" t="s">
        <v>48</v>
      </c>
      <c r="O21353">
        <v>3</v>
      </c>
    </row>
    <row r="21354" spans="1:15" x14ac:dyDescent="0.25">
      <c r="A21354" s="2">
        <v>36775</v>
      </c>
      <c r="B21354">
        <v>1600</v>
      </c>
      <c r="C21354">
        <v>15.95</v>
      </c>
      <c r="D21354">
        <v>16.05</v>
      </c>
      <c r="E21354">
        <v>15.95</v>
      </c>
      <c r="F21354">
        <v>15.95</v>
      </c>
      <c r="G21354">
        <v>15.95</v>
      </c>
      <c r="H21354" s="5">
        <v>17.64</v>
      </c>
      <c r="I21354">
        <v>17.059999999999999</v>
      </c>
      <c r="J21354">
        <v>17.09</v>
      </c>
      <c r="K21354">
        <v>17.53</v>
      </c>
      <c r="L21354" s="32">
        <v>16.920000000000002</v>
      </c>
      <c r="M21354">
        <v>32000</v>
      </c>
      <c r="N21354" t="s">
        <v>48</v>
      </c>
      <c r="O21354">
        <v>3</v>
      </c>
    </row>
    <row r="21355" spans="1:15" x14ac:dyDescent="0.25">
      <c r="A21355" s="2">
        <v>36775</v>
      </c>
      <c r="B21355">
        <v>1700</v>
      </c>
      <c r="C21355">
        <v>16.100000000000001</v>
      </c>
      <c r="D21355">
        <v>16.190000000000001</v>
      </c>
      <c r="E21355">
        <v>16.100000000000001</v>
      </c>
      <c r="F21355">
        <v>16.100000000000001</v>
      </c>
      <c r="G21355">
        <v>16.100000000000001</v>
      </c>
      <c r="H21355" s="5">
        <v>17.38</v>
      </c>
      <c r="I21355">
        <v>16.82</v>
      </c>
      <c r="J21355">
        <v>16.850000000000001</v>
      </c>
      <c r="K21355">
        <v>17.28</v>
      </c>
      <c r="L21355" s="32">
        <v>16.690000000000001</v>
      </c>
      <c r="M21355">
        <v>31977</v>
      </c>
      <c r="N21355" t="s">
        <v>48</v>
      </c>
      <c r="O21355">
        <v>3</v>
      </c>
    </row>
    <row r="21356" spans="1:15" x14ac:dyDescent="0.25">
      <c r="A21356" s="2">
        <v>36775</v>
      </c>
      <c r="B21356">
        <v>1800</v>
      </c>
      <c r="C21356">
        <v>15.54</v>
      </c>
      <c r="D21356">
        <v>15.64</v>
      </c>
      <c r="E21356">
        <v>15.42</v>
      </c>
      <c r="F21356">
        <v>15.55</v>
      </c>
      <c r="G21356">
        <v>15.55</v>
      </c>
      <c r="H21356" s="5">
        <v>17</v>
      </c>
      <c r="I21356">
        <v>16.53</v>
      </c>
      <c r="J21356">
        <v>16.559999999999999</v>
      </c>
      <c r="K21356">
        <v>16.920000000000002</v>
      </c>
      <c r="L21356" s="32">
        <v>16.420000000000002</v>
      </c>
      <c r="M21356">
        <v>31645</v>
      </c>
      <c r="N21356" t="s">
        <v>48</v>
      </c>
      <c r="O21356">
        <v>3</v>
      </c>
    </row>
    <row r="21357" spans="1:15" x14ac:dyDescent="0.25">
      <c r="A21357" s="2">
        <v>36775</v>
      </c>
      <c r="B21357">
        <v>1900</v>
      </c>
      <c r="C21357">
        <v>14.61</v>
      </c>
      <c r="D21357">
        <v>14.7</v>
      </c>
      <c r="E21357">
        <v>14.05</v>
      </c>
      <c r="F21357">
        <v>14.64</v>
      </c>
      <c r="G21357">
        <v>14.66</v>
      </c>
      <c r="H21357" s="5">
        <v>15.37</v>
      </c>
      <c r="I21357">
        <v>15.33</v>
      </c>
      <c r="J21357">
        <v>15.33</v>
      </c>
      <c r="K21357">
        <v>15.36</v>
      </c>
      <c r="L21357" s="32">
        <v>15.32</v>
      </c>
      <c r="M21357">
        <v>30765</v>
      </c>
      <c r="N21357" t="s">
        <v>48</v>
      </c>
      <c r="O21357">
        <v>3</v>
      </c>
    </row>
    <row r="21358" spans="1:15" x14ac:dyDescent="0.25">
      <c r="A21358" s="2">
        <v>36775</v>
      </c>
      <c r="B21358">
        <v>2000</v>
      </c>
      <c r="C21358">
        <v>16.309999999999999</v>
      </c>
      <c r="D21358">
        <v>16.37</v>
      </c>
      <c r="E21358">
        <v>15.97</v>
      </c>
      <c r="F21358">
        <v>16.329999999999998</v>
      </c>
      <c r="G21358">
        <v>16.34</v>
      </c>
      <c r="H21358" s="5">
        <v>15.5</v>
      </c>
      <c r="I21358">
        <v>15.32</v>
      </c>
      <c r="J21358">
        <v>15.33</v>
      </c>
      <c r="K21358">
        <v>15.47</v>
      </c>
      <c r="L21358" s="32">
        <v>15.28</v>
      </c>
      <c r="M21358">
        <v>30914</v>
      </c>
      <c r="N21358" t="s">
        <v>48</v>
      </c>
      <c r="O21358">
        <v>3</v>
      </c>
    </row>
    <row r="21359" spans="1:15" x14ac:dyDescent="0.25">
      <c r="A21359" s="2">
        <v>36775</v>
      </c>
      <c r="B21359">
        <v>2100</v>
      </c>
      <c r="C21359">
        <v>17.61</v>
      </c>
      <c r="D21359">
        <v>17.64</v>
      </c>
      <c r="E21359">
        <v>17.43</v>
      </c>
      <c r="F21359">
        <v>17.62</v>
      </c>
      <c r="G21359">
        <v>17.62</v>
      </c>
      <c r="H21359" s="5">
        <v>16.23</v>
      </c>
      <c r="I21359">
        <v>16.079999999999998</v>
      </c>
      <c r="J21359">
        <v>16.09</v>
      </c>
      <c r="K21359">
        <v>16.2</v>
      </c>
      <c r="L21359" s="32">
        <v>16.05</v>
      </c>
      <c r="M21359">
        <v>32037</v>
      </c>
      <c r="N21359" t="s">
        <v>48</v>
      </c>
      <c r="O21359">
        <v>3</v>
      </c>
    </row>
    <row r="21360" spans="1:15" x14ac:dyDescent="0.25">
      <c r="A21360" s="2">
        <v>36775</v>
      </c>
      <c r="B21360">
        <v>2200</v>
      </c>
      <c r="C21360">
        <v>15.63</v>
      </c>
      <c r="D21360">
        <v>15.67</v>
      </c>
      <c r="E21360">
        <v>15.36</v>
      </c>
      <c r="F21360">
        <v>15.64</v>
      </c>
      <c r="G21360">
        <v>15.65</v>
      </c>
      <c r="H21360" s="5">
        <v>15.18</v>
      </c>
      <c r="I21360">
        <v>15.18</v>
      </c>
      <c r="J21360">
        <v>15.18</v>
      </c>
      <c r="K21360">
        <v>15.18</v>
      </c>
      <c r="L21360" s="32">
        <v>15.18</v>
      </c>
      <c r="M21360">
        <v>30474</v>
      </c>
      <c r="N21360" t="s">
        <v>48</v>
      </c>
      <c r="O21360">
        <v>3</v>
      </c>
    </row>
    <row r="21361" spans="1:15" x14ac:dyDescent="0.25">
      <c r="A21361" s="2">
        <v>36775</v>
      </c>
      <c r="B21361">
        <v>2300</v>
      </c>
      <c r="C21361">
        <v>14.42</v>
      </c>
      <c r="D21361">
        <v>14.42</v>
      </c>
      <c r="E21361">
        <v>14.42</v>
      </c>
      <c r="F21361">
        <v>14.42</v>
      </c>
      <c r="G21361">
        <v>14.42</v>
      </c>
      <c r="H21361" s="5">
        <v>12.68</v>
      </c>
      <c r="I21361">
        <v>12.68</v>
      </c>
      <c r="J21361">
        <v>12.68</v>
      </c>
      <c r="K21361">
        <v>12.68</v>
      </c>
      <c r="L21361" s="32">
        <v>12.68</v>
      </c>
      <c r="M21361">
        <v>27452</v>
      </c>
      <c r="N21361" t="s">
        <v>48</v>
      </c>
      <c r="O21361">
        <v>3</v>
      </c>
    </row>
    <row r="21362" spans="1:15" x14ac:dyDescent="0.25">
      <c r="A21362" s="2">
        <v>36775</v>
      </c>
      <c r="B21362">
        <v>2400</v>
      </c>
      <c r="C21362">
        <v>11.27</v>
      </c>
      <c r="D21362">
        <v>11.27</v>
      </c>
      <c r="E21362">
        <v>11.27</v>
      </c>
      <c r="F21362">
        <v>11.27</v>
      </c>
      <c r="G21362">
        <v>11.27</v>
      </c>
      <c r="H21362" s="5">
        <v>12</v>
      </c>
      <c r="I21362">
        <v>12</v>
      </c>
      <c r="J21362">
        <v>12</v>
      </c>
      <c r="K21362">
        <v>12</v>
      </c>
      <c r="L21362" s="32">
        <v>12</v>
      </c>
      <c r="M21362">
        <v>24789</v>
      </c>
      <c r="N21362" t="s">
        <v>47</v>
      </c>
      <c r="O21362">
        <v>3</v>
      </c>
    </row>
    <row r="21363" spans="1:15" x14ac:dyDescent="0.25">
      <c r="A21363" s="2">
        <v>36776</v>
      </c>
      <c r="B21363">
        <v>100</v>
      </c>
      <c r="C21363">
        <v>10.91</v>
      </c>
      <c r="D21363">
        <v>10.91</v>
      </c>
      <c r="E21363">
        <v>10.91</v>
      </c>
      <c r="F21363">
        <v>10.91</v>
      </c>
      <c r="G21363">
        <v>10.91</v>
      </c>
      <c r="H21363" s="5">
        <v>8</v>
      </c>
      <c r="I21363">
        <v>8</v>
      </c>
      <c r="J21363">
        <v>8</v>
      </c>
      <c r="K21363">
        <v>8</v>
      </c>
      <c r="L21363" s="32">
        <v>8</v>
      </c>
      <c r="M21363">
        <v>22601</v>
      </c>
      <c r="N21363" t="s">
        <v>47</v>
      </c>
      <c r="O21363">
        <v>4</v>
      </c>
    </row>
    <row r="21364" spans="1:15" x14ac:dyDescent="0.25">
      <c r="A21364" s="2">
        <v>36776</v>
      </c>
      <c r="B21364">
        <v>200</v>
      </c>
      <c r="C21364">
        <v>10.98</v>
      </c>
      <c r="D21364">
        <v>10.98</v>
      </c>
      <c r="E21364">
        <v>10.98</v>
      </c>
      <c r="F21364">
        <v>10.98</v>
      </c>
      <c r="G21364">
        <v>10.98</v>
      </c>
      <c r="H21364" s="5">
        <v>4</v>
      </c>
      <c r="I21364">
        <v>4</v>
      </c>
      <c r="J21364">
        <v>4</v>
      </c>
      <c r="K21364">
        <v>4</v>
      </c>
      <c r="L21364" s="32">
        <v>4</v>
      </c>
      <c r="M21364">
        <v>21561</v>
      </c>
      <c r="N21364" t="s">
        <v>47</v>
      </c>
      <c r="O21364">
        <v>4</v>
      </c>
    </row>
    <row r="21365" spans="1:15" x14ac:dyDescent="0.25">
      <c r="A21365" s="2">
        <v>36776</v>
      </c>
      <c r="B21365">
        <v>300</v>
      </c>
      <c r="C21365">
        <v>11.88</v>
      </c>
      <c r="D21365">
        <v>11.88</v>
      </c>
      <c r="E21365">
        <v>11.88</v>
      </c>
      <c r="F21365">
        <v>11.88</v>
      </c>
      <c r="G21365">
        <v>11.88</v>
      </c>
      <c r="H21365" s="5">
        <v>2</v>
      </c>
      <c r="I21365">
        <v>2</v>
      </c>
      <c r="J21365">
        <v>2</v>
      </c>
      <c r="K21365">
        <v>2</v>
      </c>
      <c r="L21365" s="32">
        <v>2</v>
      </c>
      <c r="M21365">
        <v>20930</v>
      </c>
      <c r="N21365" t="s">
        <v>47</v>
      </c>
      <c r="O21365">
        <v>4</v>
      </c>
    </row>
    <row r="21366" spans="1:15" x14ac:dyDescent="0.25">
      <c r="A21366" s="2">
        <v>36776</v>
      </c>
      <c r="B21366">
        <v>400</v>
      </c>
      <c r="C21366">
        <v>11.86</v>
      </c>
      <c r="D21366">
        <v>11.86</v>
      </c>
      <c r="E21366">
        <v>11.86</v>
      </c>
      <c r="F21366">
        <v>11.86</v>
      </c>
      <c r="G21366">
        <v>11.86</v>
      </c>
      <c r="H21366" s="5">
        <v>0.5</v>
      </c>
      <c r="I21366">
        <v>0.5</v>
      </c>
      <c r="J21366">
        <v>0.5</v>
      </c>
      <c r="K21366">
        <v>0.5</v>
      </c>
      <c r="L21366" s="32">
        <v>0.5</v>
      </c>
      <c r="M21366">
        <v>20730</v>
      </c>
      <c r="N21366" t="s">
        <v>47</v>
      </c>
      <c r="O21366">
        <v>4</v>
      </c>
    </row>
    <row r="21367" spans="1:15" x14ac:dyDescent="0.25">
      <c r="A21367" s="2">
        <v>36776</v>
      </c>
      <c r="B21367">
        <v>500</v>
      </c>
      <c r="C21367">
        <v>11.73</v>
      </c>
      <c r="D21367">
        <v>11.73</v>
      </c>
      <c r="E21367">
        <v>11.73</v>
      </c>
      <c r="F21367">
        <v>11.73</v>
      </c>
      <c r="G21367">
        <v>11.73</v>
      </c>
      <c r="H21367" s="5">
        <v>2</v>
      </c>
      <c r="I21367">
        <v>2</v>
      </c>
      <c r="J21367">
        <v>2</v>
      </c>
      <c r="K21367">
        <v>2</v>
      </c>
      <c r="L21367" s="32">
        <v>2</v>
      </c>
      <c r="M21367">
        <v>21114</v>
      </c>
      <c r="N21367" t="s">
        <v>47</v>
      </c>
      <c r="O21367">
        <v>4</v>
      </c>
    </row>
    <row r="21368" spans="1:15" x14ac:dyDescent="0.25">
      <c r="A21368" s="2">
        <v>36776</v>
      </c>
      <c r="B21368">
        <v>600</v>
      </c>
      <c r="C21368">
        <v>13.79</v>
      </c>
      <c r="D21368">
        <v>13.79</v>
      </c>
      <c r="E21368">
        <v>13.79</v>
      </c>
      <c r="F21368">
        <v>13.79</v>
      </c>
      <c r="G21368">
        <v>13.79</v>
      </c>
      <c r="H21368" s="5">
        <v>10.91</v>
      </c>
      <c r="I21368">
        <v>10.91</v>
      </c>
      <c r="J21368">
        <v>10.91</v>
      </c>
      <c r="K21368">
        <v>10.91</v>
      </c>
      <c r="L21368" s="32">
        <v>10.91</v>
      </c>
      <c r="M21368">
        <v>22815</v>
      </c>
      <c r="N21368" t="s">
        <v>47</v>
      </c>
      <c r="O21368">
        <v>4</v>
      </c>
    </row>
    <row r="21369" spans="1:15" x14ac:dyDescent="0.25">
      <c r="A21369" s="2">
        <v>36776</v>
      </c>
      <c r="B21369">
        <v>700</v>
      </c>
      <c r="C21369">
        <v>15.03</v>
      </c>
      <c r="D21369">
        <v>15.03</v>
      </c>
      <c r="E21369">
        <v>15.03</v>
      </c>
      <c r="F21369">
        <v>15.03</v>
      </c>
      <c r="G21369">
        <v>15.03</v>
      </c>
      <c r="H21369" s="5">
        <v>13</v>
      </c>
      <c r="I21369">
        <v>13</v>
      </c>
      <c r="J21369">
        <v>13</v>
      </c>
      <c r="K21369">
        <v>13</v>
      </c>
      <c r="L21369" s="32">
        <v>13</v>
      </c>
      <c r="M21369">
        <v>26058</v>
      </c>
      <c r="N21369" t="s">
        <v>47</v>
      </c>
      <c r="O21369">
        <v>4</v>
      </c>
    </row>
    <row r="21370" spans="1:15" x14ac:dyDescent="0.25">
      <c r="A21370" s="2">
        <v>36776</v>
      </c>
      <c r="B21370">
        <v>800</v>
      </c>
      <c r="C21370">
        <v>16.62</v>
      </c>
      <c r="D21370">
        <v>16.62</v>
      </c>
      <c r="E21370">
        <v>16.62</v>
      </c>
      <c r="F21370">
        <v>16.62</v>
      </c>
      <c r="G21370">
        <v>16.62</v>
      </c>
      <c r="H21370" s="5">
        <v>14.57</v>
      </c>
      <c r="I21370">
        <v>14.57</v>
      </c>
      <c r="J21370">
        <v>14.57</v>
      </c>
      <c r="K21370">
        <v>14.57</v>
      </c>
      <c r="L21370" s="32">
        <v>14.57</v>
      </c>
      <c r="M21370">
        <v>28322</v>
      </c>
      <c r="N21370" t="s">
        <v>48</v>
      </c>
      <c r="O21370">
        <v>4</v>
      </c>
    </row>
    <row r="21371" spans="1:15" x14ac:dyDescent="0.25">
      <c r="A21371" s="2">
        <v>36776</v>
      </c>
      <c r="B21371">
        <v>900</v>
      </c>
      <c r="C21371">
        <v>22.78</v>
      </c>
      <c r="D21371">
        <v>19.559999999999999</v>
      </c>
      <c r="E21371">
        <v>19.809999999999999</v>
      </c>
      <c r="F21371">
        <v>43.5</v>
      </c>
      <c r="G21371">
        <v>15.73</v>
      </c>
      <c r="H21371" s="5">
        <v>15.33</v>
      </c>
      <c r="I21371">
        <v>15.33</v>
      </c>
      <c r="J21371">
        <v>15.33</v>
      </c>
      <c r="K21371">
        <v>15.33</v>
      </c>
      <c r="L21371" s="32">
        <v>15.33</v>
      </c>
      <c r="M21371">
        <v>29538</v>
      </c>
      <c r="N21371" t="s">
        <v>48</v>
      </c>
      <c r="O21371">
        <v>4</v>
      </c>
    </row>
    <row r="21372" spans="1:15" x14ac:dyDescent="0.25">
      <c r="A21372" s="2">
        <v>36776</v>
      </c>
      <c r="B21372">
        <v>1000</v>
      </c>
      <c r="C21372">
        <v>25</v>
      </c>
      <c r="D21372">
        <v>16.579999999999998</v>
      </c>
      <c r="E21372">
        <v>17.23</v>
      </c>
      <c r="F21372">
        <v>79.14</v>
      </c>
      <c r="G21372">
        <v>6.54</v>
      </c>
      <c r="H21372" s="5">
        <v>16.59</v>
      </c>
      <c r="I21372">
        <v>16.329999999999998</v>
      </c>
      <c r="J21372">
        <v>16.329999999999998</v>
      </c>
      <c r="K21372">
        <v>16.55</v>
      </c>
      <c r="L21372" s="32">
        <v>16.3</v>
      </c>
      <c r="M21372">
        <v>30559</v>
      </c>
      <c r="N21372" t="s">
        <v>48</v>
      </c>
      <c r="O21372">
        <v>4</v>
      </c>
    </row>
    <row r="21373" spans="1:15" x14ac:dyDescent="0.25">
      <c r="A21373" s="2">
        <v>36776</v>
      </c>
      <c r="B21373">
        <v>1100</v>
      </c>
      <c r="C21373">
        <v>25.35</v>
      </c>
      <c r="D21373">
        <v>16.96</v>
      </c>
      <c r="E21373">
        <v>17.61</v>
      </c>
      <c r="F21373">
        <v>79.209999999999994</v>
      </c>
      <c r="G21373">
        <v>6.93</v>
      </c>
      <c r="H21373" s="5">
        <v>17</v>
      </c>
      <c r="I21373">
        <v>16.670000000000002</v>
      </c>
      <c r="J21373">
        <v>16.559999999999999</v>
      </c>
      <c r="K21373">
        <v>16.940000000000001</v>
      </c>
      <c r="L21373" s="32">
        <v>16.93</v>
      </c>
      <c r="M21373">
        <v>31360</v>
      </c>
      <c r="N21373" t="s">
        <v>48</v>
      </c>
      <c r="O21373">
        <v>4</v>
      </c>
    </row>
    <row r="21374" spans="1:15" x14ac:dyDescent="0.25">
      <c r="A21374" s="2">
        <v>36776</v>
      </c>
      <c r="B21374">
        <v>1200</v>
      </c>
      <c r="C21374">
        <v>24.72</v>
      </c>
      <c r="D21374">
        <v>16.27</v>
      </c>
      <c r="E21374">
        <v>16.93</v>
      </c>
      <c r="F21374">
        <v>79.03</v>
      </c>
      <c r="G21374">
        <v>6.16</v>
      </c>
      <c r="H21374" s="5">
        <v>19.09</v>
      </c>
      <c r="I21374">
        <v>18.510000000000002</v>
      </c>
      <c r="J21374">
        <v>18.41</v>
      </c>
      <c r="K21374">
        <v>18.98</v>
      </c>
      <c r="L21374" s="32">
        <v>18.690000000000001</v>
      </c>
      <c r="M21374">
        <v>31915</v>
      </c>
      <c r="N21374" t="s">
        <v>48</v>
      </c>
      <c r="O21374">
        <v>4</v>
      </c>
    </row>
    <row r="21375" spans="1:15" x14ac:dyDescent="0.25">
      <c r="A21375" s="2">
        <v>36776</v>
      </c>
      <c r="B21375">
        <v>1300</v>
      </c>
      <c r="C21375">
        <v>24.82</v>
      </c>
      <c r="D21375">
        <v>16.39</v>
      </c>
      <c r="E21375">
        <v>17.04</v>
      </c>
      <c r="F21375">
        <v>79.069999999999993</v>
      </c>
      <c r="G21375">
        <v>6.29</v>
      </c>
      <c r="H21375" s="5">
        <v>19.84</v>
      </c>
      <c r="I21375">
        <v>19.27</v>
      </c>
      <c r="J21375">
        <v>19.170000000000002</v>
      </c>
      <c r="K21375">
        <v>19.73</v>
      </c>
      <c r="L21375" s="32">
        <v>19.45</v>
      </c>
      <c r="M21375">
        <v>32129</v>
      </c>
      <c r="N21375" t="s">
        <v>48</v>
      </c>
      <c r="O21375">
        <v>4</v>
      </c>
    </row>
    <row r="21376" spans="1:15" x14ac:dyDescent="0.25">
      <c r="A21376" s="2">
        <v>36776</v>
      </c>
      <c r="B21376">
        <v>1400</v>
      </c>
      <c r="C21376">
        <v>24.94</v>
      </c>
      <c r="D21376">
        <v>16.52</v>
      </c>
      <c r="E21376">
        <v>17.170000000000002</v>
      </c>
      <c r="F21376">
        <v>79.099999999999994</v>
      </c>
      <c r="G21376">
        <v>6.5</v>
      </c>
      <c r="H21376" s="5">
        <v>21.03</v>
      </c>
      <c r="I21376">
        <v>20.48</v>
      </c>
      <c r="J21376">
        <v>20.39</v>
      </c>
      <c r="K21376">
        <v>20.93</v>
      </c>
      <c r="L21376" s="32">
        <v>20.65</v>
      </c>
      <c r="M21376">
        <v>32533</v>
      </c>
      <c r="N21376" t="s">
        <v>48</v>
      </c>
      <c r="O21376">
        <v>4</v>
      </c>
    </row>
    <row r="21377" spans="1:15" x14ac:dyDescent="0.25">
      <c r="A21377" s="2">
        <v>36776</v>
      </c>
      <c r="B21377">
        <v>1500</v>
      </c>
      <c r="C21377">
        <v>23.29</v>
      </c>
      <c r="D21377">
        <v>17.22</v>
      </c>
      <c r="E21377">
        <v>17.690000000000001</v>
      </c>
      <c r="F21377">
        <v>62.05</v>
      </c>
      <c r="G21377">
        <v>10.130000000000001</v>
      </c>
      <c r="H21377" s="5">
        <v>21.39</v>
      </c>
      <c r="I21377">
        <v>20.84</v>
      </c>
      <c r="J21377">
        <v>20.75</v>
      </c>
      <c r="K21377">
        <v>21.29</v>
      </c>
      <c r="L21377" s="32">
        <v>21.02</v>
      </c>
      <c r="M21377">
        <v>32731</v>
      </c>
      <c r="N21377" t="s">
        <v>48</v>
      </c>
      <c r="O21377">
        <v>4</v>
      </c>
    </row>
    <row r="21378" spans="1:15" x14ac:dyDescent="0.25">
      <c r="A21378" s="2">
        <v>36776</v>
      </c>
      <c r="B21378">
        <v>1600</v>
      </c>
      <c r="C21378">
        <v>35.9</v>
      </c>
      <c r="D21378">
        <v>35.409999999999997</v>
      </c>
      <c r="E21378">
        <v>35.450000000000003</v>
      </c>
      <c r="F21378">
        <v>39.049999999999997</v>
      </c>
      <c r="G21378">
        <v>34.840000000000003</v>
      </c>
      <c r="H21378" s="5">
        <v>22.74</v>
      </c>
      <c r="I21378">
        <v>22.21</v>
      </c>
      <c r="J21378">
        <v>22.12</v>
      </c>
      <c r="K21378">
        <v>22.64</v>
      </c>
      <c r="L21378" s="32">
        <v>22.37</v>
      </c>
      <c r="M21378">
        <v>32745</v>
      </c>
      <c r="N21378" t="s">
        <v>48</v>
      </c>
      <c r="O21378">
        <v>4</v>
      </c>
    </row>
    <row r="21379" spans="1:15" x14ac:dyDescent="0.25">
      <c r="A21379" s="2">
        <v>36776</v>
      </c>
      <c r="B21379">
        <v>1700</v>
      </c>
      <c r="C21379">
        <v>26.86</v>
      </c>
      <c r="D21379">
        <v>20.9</v>
      </c>
      <c r="E21379">
        <v>21.36</v>
      </c>
      <c r="F21379">
        <v>65.290000000000006</v>
      </c>
      <c r="G21379">
        <v>13.82</v>
      </c>
      <c r="H21379" s="5">
        <v>21.03</v>
      </c>
      <c r="I21379">
        <v>21.05</v>
      </c>
      <c r="J21379">
        <v>20.95</v>
      </c>
      <c r="K21379">
        <v>22.01</v>
      </c>
      <c r="L21379" s="32">
        <v>21.35</v>
      </c>
      <c r="M21379">
        <v>32682</v>
      </c>
      <c r="N21379" t="s">
        <v>48</v>
      </c>
      <c r="O21379">
        <v>4</v>
      </c>
    </row>
    <row r="21380" spans="1:15" x14ac:dyDescent="0.25">
      <c r="A21380" s="2">
        <v>36776</v>
      </c>
      <c r="B21380">
        <v>1800</v>
      </c>
      <c r="C21380">
        <v>19.579999999999998</v>
      </c>
      <c r="D21380">
        <v>18.78</v>
      </c>
      <c r="E21380">
        <v>18.84</v>
      </c>
      <c r="F21380">
        <v>24.81</v>
      </c>
      <c r="G21380">
        <v>17.82</v>
      </c>
      <c r="H21380" s="5">
        <v>20.69</v>
      </c>
      <c r="I21380">
        <v>20.13</v>
      </c>
      <c r="J21380">
        <v>20.04</v>
      </c>
      <c r="K21380">
        <v>20.59</v>
      </c>
      <c r="L21380" s="32">
        <v>20.309999999999999</v>
      </c>
      <c r="M21380">
        <v>32546</v>
      </c>
      <c r="N21380" t="s">
        <v>48</v>
      </c>
      <c r="O21380">
        <v>4</v>
      </c>
    </row>
    <row r="21381" spans="1:15" x14ac:dyDescent="0.25">
      <c r="A21381" s="2">
        <v>36776</v>
      </c>
      <c r="B21381">
        <v>1900</v>
      </c>
      <c r="C21381">
        <v>18.21</v>
      </c>
      <c r="D21381">
        <v>18.21</v>
      </c>
      <c r="E21381">
        <v>18.21</v>
      </c>
      <c r="F21381">
        <v>18.21</v>
      </c>
      <c r="G21381">
        <v>18.21</v>
      </c>
      <c r="H21381" s="5">
        <v>19.21</v>
      </c>
      <c r="I21381">
        <v>18.61</v>
      </c>
      <c r="J21381">
        <v>18.61</v>
      </c>
      <c r="K21381">
        <v>19.100000000000001</v>
      </c>
      <c r="L21381" s="32">
        <v>18.54</v>
      </c>
      <c r="M21381">
        <v>31705</v>
      </c>
      <c r="N21381" t="s">
        <v>48</v>
      </c>
      <c r="O21381">
        <v>4</v>
      </c>
    </row>
    <row r="21382" spans="1:15" x14ac:dyDescent="0.25">
      <c r="A21382" s="2">
        <v>36776</v>
      </c>
      <c r="B21382">
        <v>2000</v>
      </c>
      <c r="C21382">
        <v>64.150000000000006</v>
      </c>
      <c r="D21382">
        <v>64.150000000000006</v>
      </c>
      <c r="E21382">
        <v>64.150000000000006</v>
      </c>
      <c r="F21382">
        <v>64.150000000000006</v>
      </c>
      <c r="G21382">
        <v>64.150000000000006</v>
      </c>
      <c r="H21382" s="5">
        <v>19.23</v>
      </c>
      <c r="I21382">
        <v>18.649999999999999</v>
      </c>
      <c r="J21382">
        <v>18.559999999999999</v>
      </c>
      <c r="K21382">
        <v>19.13</v>
      </c>
      <c r="L21382" s="32">
        <v>18.84</v>
      </c>
      <c r="M21382">
        <v>31663</v>
      </c>
      <c r="N21382" t="s">
        <v>48</v>
      </c>
      <c r="O21382">
        <v>4</v>
      </c>
    </row>
    <row r="21383" spans="1:15" x14ac:dyDescent="0.25">
      <c r="A21383" s="2">
        <v>36776</v>
      </c>
      <c r="B21383">
        <v>2100</v>
      </c>
      <c r="C21383">
        <v>48.11</v>
      </c>
      <c r="D21383">
        <v>42.4</v>
      </c>
      <c r="E21383">
        <v>42.84</v>
      </c>
      <c r="F21383">
        <v>85</v>
      </c>
      <c r="G21383">
        <v>35.57</v>
      </c>
      <c r="H21383" s="5">
        <v>19.96</v>
      </c>
      <c r="I21383">
        <v>19.39</v>
      </c>
      <c r="J21383">
        <v>19.3</v>
      </c>
      <c r="K21383">
        <v>20.3</v>
      </c>
      <c r="L21383" s="32">
        <v>19.57</v>
      </c>
      <c r="M21383">
        <v>32448</v>
      </c>
      <c r="N21383" t="s">
        <v>48</v>
      </c>
      <c r="O21383">
        <v>4</v>
      </c>
    </row>
    <row r="21384" spans="1:15" x14ac:dyDescent="0.25">
      <c r="A21384" s="2">
        <v>36776</v>
      </c>
      <c r="B21384">
        <v>2200</v>
      </c>
      <c r="C21384">
        <v>26.52</v>
      </c>
      <c r="D21384">
        <v>18.22</v>
      </c>
      <c r="E21384">
        <v>18.850000000000001</v>
      </c>
      <c r="F21384">
        <v>79.48</v>
      </c>
      <c r="G21384">
        <v>8.39</v>
      </c>
      <c r="H21384" s="5">
        <v>17.329999999999998</v>
      </c>
      <c r="I21384">
        <v>17.05</v>
      </c>
      <c r="J21384">
        <v>17.05</v>
      </c>
      <c r="K21384">
        <v>17.28</v>
      </c>
      <c r="L21384" s="32">
        <v>17.02</v>
      </c>
      <c r="M21384">
        <v>30731</v>
      </c>
      <c r="N21384" t="s">
        <v>48</v>
      </c>
      <c r="O21384">
        <v>4</v>
      </c>
    </row>
    <row r="21385" spans="1:15" x14ac:dyDescent="0.25">
      <c r="A21385" s="2">
        <v>36776</v>
      </c>
      <c r="B21385">
        <v>2300</v>
      </c>
      <c r="C21385">
        <v>23.4</v>
      </c>
      <c r="D21385">
        <v>16.38</v>
      </c>
      <c r="E21385">
        <v>16.920000000000002</v>
      </c>
      <c r="F21385">
        <v>68.19</v>
      </c>
      <c r="G21385">
        <v>8.07</v>
      </c>
      <c r="H21385" s="5">
        <v>15</v>
      </c>
      <c r="I21385">
        <v>15</v>
      </c>
      <c r="J21385">
        <v>15</v>
      </c>
      <c r="K21385">
        <v>15</v>
      </c>
      <c r="L21385" s="32">
        <v>15</v>
      </c>
      <c r="M21385">
        <v>27922</v>
      </c>
      <c r="N21385" t="s">
        <v>48</v>
      </c>
      <c r="O21385">
        <v>4</v>
      </c>
    </row>
    <row r="21386" spans="1:15" x14ac:dyDescent="0.25">
      <c r="A21386" s="2">
        <v>36776</v>
      </c>
      <c r="B21386">
        <v>2400</v>
      </c>
      <c r="C21386">
        <v>13.05</v>
      </c>
      <c r="D21386">
        <v>13.05</v>
      </c>
      <c r="E21386">
        <v>13.05</v>
      </c>
      <c r="F21386">
        <v>13.05</v>
      </c>
      <c r="G21386">
        <v>13.05</v>
      </c>
      <c r="H21386" s="5">
        <v>12.74</v>
      </c>
      <c r="I21386">
        <v>12.74</v>
      </c>
      <c r="J21386">
        <v>12.74</v>
      </c>
      <c r="K21386">
        <v>12.74</v>
      </c>
      <c r="L21386" s="32">
        <v>12.74</v>
      </c>
      <c r="M21386">
        <v>25130</v>
      </c>
      <c r="N21386" t="s">
        <v>47</v>
      </c>
      <c r="O21386">
        <v>4</v>
      </c>
    </row>
    <row r="21387" spans="1:15" x14ac:dyDescent="0.25">
      <c r="A21387" s="2">
        <v>36777</v>
      </c>
      <c r="B21387">
        <v>100</v>
      </c>
      <c r="C21387">
        <v>9.68</v>
      </c>
      <c r="D21387">
        <v>9.68</v>
      </c>
      <c r="E21387">
        <v>9.68</v>
      </c>
      <c r="F21387">
        <v>9.68</v>
      </c>
      <c r="G21387">
        <v>9.68</v>
      </c>
      <c r="H21387" s="5">
        <v>11</v>
      </c>
      <c r="I21387">
        <v>11</v>
      </c>
      <c r="J21387">
        <v>11</v>
      </c>
      <c r="K21387">
        <v>11</v>
      </c>
      <c r="L21387" s="32">
        <v>11</v>
      </c>
      <c r="M21387">
        <v>23020</v>
      </c>
      <c r="N21387" t="s">
        <v>47</v>
      </c>
      <c r="O21387">
        <v>5</v>
      </c>
    </row>
    <row r="21388" spans="1:15" x14ac:dyDescent="0.25">
      <c r="A21388" s="2">
        <v>36777</v>
      </c>
      <c r="B21388">
        <v>200</v>
      </c>
      <c r="C21388">
        <v>0</v>
      </c>
      <c r="D21388">
        <v>0</v>
      </c>
      <c r="E21388">
        <v>0</v>
      </c>
      <c r="F21388">
        <v>0</v>
      </c>
      <c r="G21388">
        <v>0</v>
      </c>
      <c r="H21388" s="5">
        <v>10</v>
      </c>
      <c r="I21388">
        <v>10</v>
      </c>
      <c r="J21388">
        <v>10</v>
      </c>
      <c r="K21388">
        <v>10</v>
      </c>
      <c r="L21388" s="32">
        <v>10</v>
      </c>
      <c r="M21388">
        <v>21908</v>
      </c>
      <c r="N21388" t="s">
        <v>47</v>
      </c>
      <c r="O21388">
        <v>5</v>
      </c>
    </row>
    <row r="21389" spans="1:15" x14ac:dyDescent="0.25">
      <c r="A21389" s="2">
        <v>36777</v>
      </c>
      <c r="B21389">
        <v>300</v>
      </c>
      <c r="C21389">
        <v>10.050000000000001</v>
      </c>
      <c r="D21389">
        <v>10.050000000000001</v>
      </c>
      <c r="E21389">
        <v>10.050000000000001</v>
      </c>
      <c r="F21389">
        <v>10.050000000000001</v>
      </c>
      <c r="G21389">
        <v>10.050000000000001</v>
      </c>
      <c r="H21389" s="5">
        <v>5</v>
      </c>
      <c r="I21389">
        <v>5</v>
      </c>
      <c r="J21389">
        <v>5</v>
      </c>
      <c r="K21389">
        <v>5</v>
      </c>
      <c r="L21389" s="32">
        <v>5</v>
      </c>
      <c r="M21389">
        <v>21278</v>
      </c>
      <c r="N21389" t="s">
        <v>47</v>
      </c>
      <c r="O21389">
        <v>5</v>
      </c>
    </row>
    <row r="21390" spans="1:15" x14ac:dyDescent="0.25">
      <c r="A21390" s="2">
        <v>36777</v>
      </c>
      <c r="B21390">
        <v>400</v>
      </c>
      <c r="C21390">
        <v>11.94</v>
      </c>
      <c r="D21390">
        <v>11.94</v>
      </c>
      <c r="E21390">
        <v>11.94</v>
      </c>
      <c r="F21390">
        <v>11.94</v>
      </c>
      <c r="G21390">
        <v>11.94</v>
      </c>
      <c r="H21390" s="5">
        <v>2</v>
      </c>
      <c r="I21390">
        <v>2</v>
      </c>
      <c r="J21390">
        <v>2</v>
      </c>
      <c r="K21390">
        <v>2</v>
      </c>
      <c r="L21390" s="32">
        <v>2</v>
      </c>
      <c r="M21390">
        <v>21070</v>
      </c>
      <c r="N21390" t="s">
        <v>47</v>
      </c>
      <c r="O21390">
        <v>5</v>
      </c>
    </row>
    <row r="21391" spans="1:15" x14ac:dyDescent="0.25">
      <c r="A21391" s="2">
        <v>36777</v>
      </c>
      <c r="B21391">
        <v>500</v>
      </c>
      <c r="C21391">
        <v>12.33</v>
      </c>
      <c r="D21391">
        <v>12.33</v>
      </c>
      <c r="E21391">
        <v>12.33</v>
      </c>
      <c r="F21391">
        <v>12.33</v>
      </c>
      <c r="G21391">
        <v>12.33</v>
      </c>
      <c r="H21391" s="5">
        <v>5</v>
      </c>
      <c r="I21391">
        <v>5</v>
      </c>
      <c r="J21391">
        <v>5</v>
      </c>
      <c r="K21391">
        <v>5</v>
      </c>
      <c r="L21391" s="32">
        <v>5</v>
      </c>
      <c r="M21391">
        <v>21385</v>
      </c>
      <c r="N21391" t="s">
        <v>47</v>
      </c>
      <c r="O21391">
        <v>5</v>
      </c>
    </row>
    <row r="21392" spans="1:15" x14ac:dyDescent="0.25">
      <c r="A21392" s="2">
        <v>36777</v>
      </c>
      <c r="B21392">
        <v>600</v>
      </c>
      <c r="C21392">
        <v>13.36</v>
      </c>
      <c r="D21392">
        <v>13.36</v>
      </c>
      <c r="E21392">
        <v>13.36</v>
      </c>
      <c r="F21392">
        <v>13.36</v>
      </c>
      <c r="G21392">
        <v>13.36</v>
      </c>
      <c r="H21392" s="5">
        <v>11.13</v>
      </c>
      <c r="I21392">
        <v>11.13</v>
      </c>
      <c r="J21392">
        <v>11.13</v>
      </c>
      <c r="K21392">
        <v>11.13</v>
      </c>
      <c r="L21392" s="32">
        <v>11.13</v>
      </c>
      <c r="M21392">
        <v>23066</v>
      </c>
      <c r="N21392" t="s">
        <v>47</v>
      </c>
      <c r="O21392">
        <v>5</v>
      </c>
    </row>
    <row r="21393" spans="1:15" x14ac:dyDescent="0.25">
      <c r="A21393" s="2">
        <v>36777</v>
      </c>
      <c r="B21393">
        <v>700</v>
      </c>
      <c r="C21393">
        <v>15.68</v>
      </c>
      <c r="D21393">
        <v>15.68</v>
      </c>
      <c r="E21393">
        <v>15.68</v>
      </c>
      <c r="F21393">
        <v>15.68</v>
      </c>
      <c r="G21393">
        <v>15.68</v>
      </c>
      <c r="H21393" s="5">
        <v>14</v>
      </c>
      <c r="I21393">
        <v>14</v>
      </c>
      <c r="J21393">
        <v>14</v>
      </c>
      <c r="K21393">
        <v>14</v>
      </c>
      <c r="L21393" s="32">
        <v>14</v>
      </c>
      <c r="M21393">
        <v>26364</v>
      </c>
      <c r="N21393" t="s">
        <v>47</v>
      </c>
      <c r="O21393">
        <v>5</v>
      </c>
    </row>
    <row r="21394" spans="1:15" x14ac:dyDescent="0.25">
      <c r="A21394" s="2">
        <v>36777</v>
      </c>
      <c r="B21394">
        <v>800</v>
      </c>
      <c r="C21394">
        <v>16.309999999999999</v>
      </c>
      <c r="D21394">
        <v>16.309999999999999</v>
      </c>
      <c r="E21394">
        <v>16.309999999999999</v>
      </c>
      <c r="F21394">
        <v>16.309999999999999</v>
      </c>
      <c r="G21394">
        <v>16.309999999999999</v>
      </c>
      <c r="H21394" s="5">
        <v>16</v>
      </c>
      <c r="I21394">
        <v>16</v>
      </c>
      <c r="J21394">
        <v>16</v>
      </c>
      <c r="K21394">
        <v>16</v>
      </c>
      <c r="L21394" s="32">
        <v>16</v>
      </c>
      <c r="M21394">
        <v>28663</v>
      </c>
      <c r="N21394" t="s">
        <v>48</v>
      </c>
      <c r="O21394">
        <v>5</v>
      </c>
    </row>
    <row r="21395" spans="1:15" x14ac:dyDescent="0.25">
      <c r="A21395" s="2">
        <v>36777</v>
      </c>
      <c r="B21395">
        <v>900</v>
      </c>
      <c r="C21395">
        <v>25.53</v>
      </c>
      <c r="D21395">
        <v>19.600000000000001</v>
      </c>
      <c r="E21395">
        <v>20.07</v>
      </c>
      <c r="F21395">
        <v>63.76</v>
      </c>
      <c r="G21395">
        <v>13.15</v>
      </c>
      <c r="H21395" s="5">
        <v>17.399999999999999</v>
      </c>
      <c r="I21395">
        <v>17.399999999999999</v>
      </c>
      <c r="J21395">
        <v>17.399999999999999</v>
      </c>
      <c r="K21395">
        <v>17.399999999999999</v>
      </c>
      <c r="L21395" s="32">
        <v>17.399999999999999</v>
      </c>
      <c r="M21395">
        <v>30146</v>
      </c>
      <c r="N21395" t="s">
        <v>48</v>
      </c>
      <c r="O21395">
        <v>5</v>
      </c>
    </row>
    <row r="21396" spans="1:15" x14ac:dyDescent="0.25">
      <c r="A21396" s="2">
        <v>36777</v>
      </c>
      <c r="B21396">
        <v>1000</v>
      </c>
      <c r="C21396">
        <v>26.61</v>
      </c>
      <c r="D21396">
        <v>17.079999999999998</v>
      </c>
      <c r="E21396">
        <v>17.84</v>
      </c>
      <c r="F21396">
        <v>88.47</v>
      </c>
      <c r="G21396">
        <v>6.7</v>
      </c>
      <c r="H21396" s="5">
        <v>21.35</v>
      </c>
      <c r="I21396">
        <v>21.35</v>
      </c>
      <c r="J21396">
        <v>21.35</v>
      </c>
      <c r="K21396">
        <v>21.35</v>
      </c>
      <c r="L21396" s="32">
        <v>21.35</v>
      </c>
      <c r="M21396">
        <v>31258</v>
      </c>
      <c r="N21396" t="s">
        <v>48</v>
      </c>
      <c r="O21396">
        <v>5</v>
      </c>
    </row>
    <row r="21397" spans="1:15" x14ac:dyDescent="0.25">
      <c r="A21397" s="2">
        <v>36777</v>
      </c>
      <c r="B21397">
        <v>1100</v>
      </c>
      <c r="C21397">
        <v>27.77</v>
      </c>
      <c r="D21397">
        <v>18.27</v>
      </c>
      <c r="E21397">
        <v>19.03</v>
      </c>
      <c r="F21397">
        <v>87.64</v>
      </c>
      <c r="G21397">
        <v>9.6300000000000008</v>
      </c>
      <c r="H21397" s="5">
        <v>22.15</v>
      </c>
      <c r="I21397">
        <v>22.15</v>
      </c>
      <c r="J21397">
        <v>22.15</v>
      </c>
      <c r="K21397">
        <v>22.15</v>
      </c>
      <c r="L21397" s="32">
        <v>22.15</v>
      </c>
      <c r="M21397">
        <v>32493</v>
      </c>
      <c r="N21397" t="s">
        <v>48</v>
      </c>
      <c r="O21397">
        <v>5</v>
      </c>
    </row>
    <row r="21398" spans="1:15" x14ac:dyDescent="0.25">
      <c r="A21398" s="2">
        <v>36777</v>
      </c>
      <c r="B21398">
        <v>1200</v>
      </c>
      <c r="C21398">
        <v>27.06</v>
      </c>
      <c r="D21398">
        <v>17.27</v>
      </c>
      <c r="E21398">
        <v>18.04</v>
      </c>
      <c r="F21398">
        <v>85.67</v>
      </c>
      <c r="G21398">
        <v>11.05</v>
      </c>
      <c r="H21398" s="5">
        <v>24</v>
      </c>
      <c r="I21398">
        <v>24</v>
      </c>
      <c r="J21398">
        <v>24</v>
      </c>
      <c r="K21398">
        <v>24</v>
      </c>
      <c r="L21398" s="32">
        <v>24</v>
      </c>
      <c r="M21398">
        <v>33003</v>
      </c>
      <c r="N21398" t="s">
        <v>48</v>
      </c>
      <c r="O21398">
        <v>5</v>
      </c>
    </row>
    <row r="21399" spans="1:15" x14ac:dyDescent="0.25">
      <c r="A21399" s="2">
        <v>36777</v>
      </c>
      <c r="B21399">
        <v>1300</v>
      </c>
      <c r="C21399">
        <v>19.66</v>
      </c>
      <c r="D21399">
        <v>16.93</v>
      </c>
      <c r="E21399">
        <v>17.14</v>
      </c>
      <c r="F21399">
        <v>37.75</v>
      </c>
      <c r="G21399">
        <v>13.62</v>
      </c>
      <c r="H21399" s="5">
        <v>26.1</v>
      </c>
      <c r="I21399">
        <v>26.1</v>
      </c>
      <c r="J21399">
        <v>26.1</v>
      </c>
      <c r="K21399">
        <v>26.1</v>
      </c>
      <c r="L21399" s="32">
        <v>26.1</v>
      </c>
      <c r="M21399">
        <v>33364</v>
      </c>
      <c r="N21399" t="s">
        <v>48</v>
      </c>
      <c r="O21399">
        <v>5</v>
      </c>
    </row>
    <row r="21400" spans="1:15" x14ac:dyDescent="0.25">
      <c r="A21400" s="2">
        <v>36777</v>
      </c>
      <c r="B21400">
        <v>1400</v>
      </c>
      <c r="C21400">
        <v>23.82</v>
      </c>
      <c r="D21400">
        <v>23.82</v>
      </c>
      <c r="E21400">
        <v>23.82</v>
      </c>
      <c r="F21400">
        <v>23.82</v>
      </c>
      <c r="G21400">
        <v>23.82</v>
      </c>
      <c r="H21400" s="5">
        <v>34</v>
      </c>
      <c r="I21400">
        <v>34</v>
      </c>
      <c r="J21400">
        <v>34</v>
      </c>
      <c r="K21400">
        <v>34</v>
      </c>
      <c r="L21400" s="32">
        <v>34</v>
      </c>
      <c r="M21400">
        <v>33866</v>
      </c>
      <c r="N21400" t="s">
        <v>48</v>
      </c>
      <c r="O21400">
        <v>5</v>
      </c>
    </row>
    <row r="21401" spans="1:15" x14ac:dyDescent="0.25">
      <c r="A21401" s="2">
        <v>36777</v>
      </c>
      <c r="B21401">
        <v>1500</v>
      </c>
      <c r="C21401">
        <v>37.18</v>
      </c>
      <c r="D21401">
        <v>37.18</v>
      </c>
      <c r="E21401">
        <v>37.18</v>
      </c>
      <c r="F21401">
        <v>37.18</v>
      </c>
      <c r="G21401">
        <v>37.18</v>
      </c>
      <c r="H21401" s="5">
        <v>33.33</v>
      </c>
      <c r="I21401">
        <v>33.33</v>
      </c>
      <c r="J21401">
        <v>33.33</v>
      </c>
      <c r="K21401">
        <v>33.33</v>
      </c>
      <c r="L21401" s="32">
        <v>33.33</v>
      </c>
      <c r="M21401">
        <v>34065</v>
      </c>
      <c r="N21401" t="s">
        <v>48</v>
      </c>
      <c r="O21401">
        <v>5</v>
      </c>
    </row>
    <row r="21402" spans="1:15" x14ac:dyDescent="0.25">
      <c r="A21402" s="2">
        <v>36777</v>
      </c>
      <c r="B21402">
        <v>1600</v>
      </c>
      <c r="C21402">
        <v>20.45</v>
      </c>
      <c r="D21402">
        <v>18.440000000000001</v>
      </c>
      <c r="E21402">
        <v>18.59</v>
      </c>
      <c r="F21402">
        <v>33.81</v>
      </c>
      <c r="G21402">
        <v>15.97</v>
      </c>
      <c r="H21402" s="5">
        <v>32</v>
      </c>
      <c r="I21402">
        <v>32</v>
      </c>
      <c r="J21402">
        <v>32</v>
      </c>
      <c r="K21402">
        <v>32</v>
      </c>
      <c r="L21402" s="32">
        <v>32</v>
      </c>
      <c r="M21402">
        <v>34120</v>
      </c>
      <c r="N21402" t="s">
        <v>48</v>
      </c>
      <c r="O21402">
        <v>5</v>
      </c>
    </row>
    <row r="21403" spans="1:15" x14ac:dyDescent="0.25">
      <c r="A21403" s="2">
        <v>36777</v>
      </c>
      <c r="B21403">
        <v>1700</v>
      </c>
      <c r="C21403">
        <v>25.95</v>
      </c>
      <c r="D21403">
        <v>18.399999999999999</v>
      </c>
      <c r="E21403">
        <v>19</v>
      </c>
      <c r="F21403">
        <v>79.2</v>
      </c>
      <c r="G21403">
        <v>9.06</v>
      </c>
      <c r="H21403" s="5">
        <v>30</v>
      </c>
      <c r="I21403">
        <v>30</v>
      </c>
      <c r="J21403">
        <v>30</v>
      </c>
      <c r="K21403">
        <v>30</v>
      </c>
      <c r="L21403" s="32">
        <v>30</v>
      </c>
      <c r="M21403">
        <v>33842</v>
      </c>
      <c r="N21403" t="s">
        <v>48</v>
      </c>
      <c r="O21403">
        <v>5</v>
      </c>
    </row>
    <row r="21404" spans="1:15" x14ac:dyDescent="0.25">
      <c r="A21404" s="2">
        <v>36777</v>
      </c>
      <c r="B21404">
        <v>1800</v>
      </c>
      <c r="C21404">
        <v>24.86</v>
      </c>
      <c r="D21404">
        <v>18.3</v>
      </c>
      <c r="E21404">
        <v>18.88</v>
      </c>
      <c r="F21404">
        <v>78.099999999999994</v>
      </c>
      <c r="G21404">
        <v>9.83</v>
      </c>
      <c r="H21404" s="5">
        <v>28</v>
      </c>
      <c r="I21404">
        <v>28</v>
      </c>
      <c r="J21404">
        <v>28</v>
      </c>
      <c r="K21404">
        <v>28</v>
      </c>
      <c r="L21404" s="32">
        <v>28</v>
      </c>
      <c r="M21404">
        <v>33312</v>
      </c>
      <c r="N21404" t="s">
        <v>48</v>
      </c>
      <c r="O21404">
        <v>5</v>
      </c>
    </row>
    <row r="21405" spans="1:15" x14ac:dyDescent="0.25">
      <c r="A21405" s="2">
        <v>36777</v>
      </c>
      <c r="B21405">
        <v>1900</v>
      </c>
      <c r="C21405">
        <v>24.01</v>
      </c>
      <c r="D21405">
        <v>17.38</v>
      </c>
      <c r="E21405">
        <v>17.96</v>
      </c>
      <c r="F21405">
        <v>77.88</v>
      </c>
      <c r="G21405">
        <v>8.81</v>
      </c>
      <c r="H21405" s="5">
        <v>22.6</v>
      </c>
      <c r="I21405">
        <v>22.6</v>
      </c>
      <c r="J21405">
        <v>22.6</v>
      </c>
      <c r="K21405">
        <v>22.6</v>
      </c>
      <c r="L21405" s="32">
        <v>22.6</v>
      </c>
      <c r="M21405">
        <v>32386</v>
      </c>
      <c r="N21405" t="s">
        <v>48</v>
      </c>
      <c r="O21405">
        <v>5</v>
      </c>
    </row>
    <row r="21406" spans="1:15" x14ac:dyDescent="0.25">
      <c r="A21406" s="2">
        <v>36777</v>
      </c>
      <c r="B21406">
        <v>2000</v>
      </c>
      <c r="C21406">
        <v>24.14</v>
      </c>
      <c r="D21406">
        <v>17.52</v>
      </c>
      <c r="E21406">
        <v>18.11</v>
      </c>
      <c r="F21406">
        <v>77.92</v>
      </c>
      <c r="G21406">
        <v>8.91</v>
      </c>
      <c r="H21406" s="5">
        <v>22.05</v>
      </c>
      <c r="I21406">
        <v>22.05</v>
      </c>
      <c r="J21406">
        <v>22.05</v>
      </c>
      <c r="K21406">
        <v>22.05</v>
      </c>
      <c r="L21406" s="32">
        <v>22.05</v>
      </c>
      <c r="M21406">
        <v>32575</v>
      </c>
      <c r="N21406" t="s">
        <v>48</v>
      </c>
      <c r="O21406">
        <v>5</v>
      </c>
    </row>
    <row r="21407" spans="1:15" x14ac:dyDescent="0.25">
      <c r="A21407" s="2">
        <v>36777</v>
      </c>
      <c r="B21407">
        <v>2100</v>
      </c>
      <c r="C21407">
        <v>23.56</v>
      </c>
      <c r="D21407">
        <v>18.39</v>
      </c>
      <c r="E21407">
        <v>18.850000000000001</v>
      </c>
      <c r="F21407">
        <v>65.55</v>
      </c>
      <c r="G21407">
        <v>11.68</v>
      </c>
      <c r="H21407" s="5">
        <v>24</v>
      </c>
      <c r="I21407">
        <v>24</v>
      </c>
      <c r="J21407">
        <v>24</v>
      </c>
      <c r="K21407">
        <v>24</v>
      </c>
      <c r="L21407" s="32">
        <v>24</v>
      </c>
      <c r="M21407">
        <v>32907</v>
      </c>
      <c r="N21407" t="s">
        <v>48</v>
      </c>
      <c r="O21407">
        <v>5</v>
      </c>
    </row>
    <row r="21408" spans="1:15" x14ac:dyDescent="0.25">
      <c r="A21408" s="2">
        <v>36777</v>
      </c>
      <c r="B21408">
        <v>2200</v>
      </c>
      <c r="C21408">
        <v>16.670000000000002</v>
      </c>
      <c r="D21408">
        <v>16.670000000000002</v>
      </c>
      <c r="E21408">
        <v>16.670000000000002</v>
      </c>
      <c r="F21408">
        <v>16.670000000000002</v>
      </c>
      <c r="G21408">
        <v>16.670000000000002</v>
      </c>
      <c r="H21408" s="5">
        <v>20</v>
      </c>
      <c r="I21408">
        <v>20</v>
      </c>
      <c r="J21408">
        <v>20</v>
      </c>
      <c r="K21408">
        <v>20</v>
      </c>
      <c r="L21408" s="32">
        <v>20</v>
      </c>
      <c r="M21408">
        <v>31623</v>
      </c>
      <c r="N21408" t="s">
        <v>48</v>
      </c>
      <c r="O21408">
        <v>5</v>
      </c>
    </row>
    <row r="21409" spans="1:15" x14ac:dyDescent="0.25">
      <c r="A21409" s="2">
        <v>36777</v>
      </c>
      <c r="B21409">
        <v>2300</v>
      </c>
      <c r="C21409">
        <v>16.5</v>
      </c>
      <c r="D21409">
        <v>16.5</v>
      </c>
      <c r="E21409">
        <v>16.5</v>
      </c>
      <c r="F21409">
        <v>16.5</v>
      </c>
      <c r="G21409">
        <v>16.5</v>
      </c>
      <c r="H21409" s="5">
        <v>16.440000000000001</v>
      </c>
      <c r="I21409">
        <v>16.440000000000001</v>
      </c>
      <c r="J21409">
        <v>16.440000000000001</v>
      </c>
      <c r="K21409">
        <v>16.440000000000001</v>
      </c>
      <c r="L21409" s="32">
        <v>16.440000000000001</v>
      </c>
      <c r="M21409">
        <v>29347</v>
      </c>
      <c r="N21409" t="s">
        <v>48</v>
      </c>
      <c r="O21409">
        <v>5</v>
      </c>
    </row>
    <row r="21410" spans="1:15" x14ac:dyDescent="0.25">
      <c r="A21410" s="2">
        <v>36777</v>
      </c>
      <c r="B21410">
        <v>2400</v>
      </c>
      <c r="C21410">
        <v>16.47</v>
      </c>
      <c r="D21410">
        <v>16.47</v>
      </c>
      <c r="E21410">
        <v>16.47</v>
      </c>
      <c r="F21410">
        <v>16.47</v>
      </c>
      <c r="G21410">
        <v>16.47</v>
      </c>
      <c r="H21410" s="5">
        <v>13.33</v>
      </c>
      <c r="I21410">
        <v>13.33</v>
      </c>
      <c r="J21410">
        <v>13.33</v>
      </c>
      <c r="K21410">
        <v>13.33</v>
      </c>
      <c r="L21410" s="32">
        <v>13.33</v>
      </c>
      <c r="M21410">
        <v>26861</v>
      </c>
      <c r="N21410" t="s">
        <v>47</v>
      </c>
      <c r="O21410">
        <v>5</v>
      </c>
    </row>
    <row r="21411" spans="1:15" x14ac:dyDescent="0.25">
      <c r="A21411" s="2">
        <v>36778</v>
      </c>
      <c r="B21411">
        <v>100</v>
      </c>
      <c r="C21411">
        <v>12.99</v>
      </c>
      <c r="D21411">
        <v>12.99</v>
      </c>
      <c r="E21411">
        <v>12.99</v>
      </c>
      <c r="F21411">
        <v>12.99</v>
      </c>
      <c r="G21411">
        <v>12.99</v>
      </c>
      <c r="H21411" s="5">
        <v>12.27</v>
      </c>
      <c r="I21411">
        <v>12.27</v>
      </c>
      <c r="J21411">
        <v>12.27</v>
      </c>
      <c r="K21411">
        <v>12.27</v>
      </c>
      <c r="L21411" s="32">
        <v>12.27</v>
      </c>
      <c r="M21411">
        <v>24630</v>
      </c>
      <c r="N21411" t="s">
        <v>47</v>
      </c>
      <c r="O21411">
        <v>6</v>
      </c>
    </row>
    <row r="21412" spans="1:15" x14ac:dyDescent="0.25">
      <c r="A21412" s="2">
        <v>36778</v>
      </c>
      <c r="B21412">
        <v>200</v>
      </c>
      <c r="C21412">
        <v>12.38</v>
      </c>
      <c r="D21412">
        <v>12.38</v>
      </c>
      <c r="E21412">
        <v>12.38</v>
      </c>
      <c r="F21412">
        <v>12.38</v>
      </c>
      <c r="G21412">
        <v>12.38</v>
      </c>
      <c r="H21412" s="5">
        <v>11.4</v>
      </c>
      <c r="I21412">
        <v>11.4</v>
      </c>
      <c r="J21412">
        <v>11.4</v>
      </c>
      <c r="K21412">
        <v>11.4</v>
      </c>
      <c r="L21412" s="32">
        <v>11.4</v>
      </c>
      <c r="M21412">
        <v>23467</v>
      </c>
      <c r="N21412" t="s">
        <v>47</v>
      </c>
      <c r="O21412">
        <v>6</v>
      </c>
    </row>
    <row r="21413" spans="1:15" x14ac:dyDescent="0.25">
      <c r="A21413" s="2">
        <v>36778</v>
      </c>
      <c r="B21413">
        <v>300</v>
      </c>
      <c r="C21413">
        <v>12.35</v>
      </c>
      <c r="D21413">
        <v>12.35</v>
      </c>
      <c r="E21413">
        <v>12.35</v>
      </c>
      <c r="F21413">
        <v>12.35</v>
      </c>
      <c r="G21413">
        <v>12.35</v>
      </c>
      <c r="H21413" s="5">
        <v>9</v>
      </c>
      <c r="I21413">
        <v>9</v>
      </c>
      <c r="J21413">
        <v>9</v>
      </c>
      <c r="K21413">
        <v>9</v>
      </c>
      <c r="L21413" s="32">
        <v>9</v>
      </c>
      <c r="M21413">
        <v>22589</v>
      </c>
      <c r="N21413" t="s">
        <v>47</v>
      </c>
      <c r="O21413">
        <v>6</v>
      </c>
    </row>
    <row r="21414" spans="1:15" x14ac:dyDescent="0.25">
      <c r="A21414" s="2">
        <v>36778</v>
      </c>
      <c r="B21414">
        <v>400</v>
      </c>
      <c r="C21414">
        <v>12.07</v>
      </c>
      <c r="D21414">
        <v>12.07</v>
      </c>
      <c r="E21414">
        <v>12.07</v>
      </c>
      <c r="F21414">
        <v>12.07</v>
      </c>
      <c r="G21414">
        <v>12.07</v>
      </c>
      <c r="H21414" s="5">
        <v>6.51</v>
      </c>
      <c r="I21414">
        <v>6.51</v>
      </c>
      <c r="J21414">
        <v>6.51</v>
      </c>
      <c r="K21414">
        <v>6.51</v>
      </c>
      <c r="L21414" s="32">
        <v>6.51</v>
      </c>
      <c r="M21414">
        <v>22071</v>
      </c>
      <c r="N21414" t="s">
        <v>47</v>
      </c>
      <c r="O21414">
        <v>6</v>
      </c>
    </row>
    <row r="21415" spans="1:15" x14ac:dyDescent="0.25">
      <c r="A21415" s="2">
        <v>36778</v>
      </c>
      <c r="B21415">
        <v>500</v>
      </c>
      <c r="C21415">
        <v>10.9</v>
      </c>
      <c r="D21415">
        <v>10.9</v>
      </c>
      <c r="E21415">
        <v>10.9</v>
      </c>
      <c r="F21415">
        <v>10.9</v>
      </c>
      <c r="G21415">
        <v>10.9</v>
      </c>
      <c r="H21415" s="5">
        <v>7</v>
      </c>
      <c r="I21415">
        <v>7</v>
      </c>
      <c r="J21415">
        <v>7</v>
      </c>
      <c r="K21415">
        <v>7</v>
      </c>
      <c r="L21415" s="32">
        <v>7</v>
      </c>
      <c r="M21415">
        <v>21915</v>
      </c>
      <c r="N21415" t="s">
        <v>47</v>
      </c>
      <c r="O21415">
        <v>6</v>
      </c>
    </row>
    <row r="21416" spans="1:15" x14ac:dyDescent="0.25">
      <c r="A21416" s="2">
        <v>36778</v>
      </c>
      <c r="B21416">
        <v>600</v>
      </c>
      <c r="C21416">
        <v>12.24</v>
      </c>
      <c r="D21416">
        <v>12.24</v>
      </c>
      <c r="E21416">
        <v>12.24</v>
      </c>
      <c r="F21416">
        <v>12.24</v>
      </c>
      <c r="G21416">
        <v>12.24</v>
      </c>
      <c r="H21416" s="5">
        <v>10</v>
      </c>
      <c r="I21416">
        <v>10</v>
      </c>
      <c r="J21416">
        <v>10</v>
      </c>
      <c r="K21416">
        <v>10</v>
      </c>
      <c r="L21416" s="32">
        <v>10</v>
      </c>
      <c r="M21416">
        <v>22388</v>
      </c>
      <c r="N21416" t="s">
        <v>47</v>
      </c>
      <c r="O21416">
        <v>6</v>
      </c>
    </row>
    <row r="21417" spans="1:15" x14ac:dyDescent="0.25">
      <c r="A21417" s="2">
        <v>36778</v>
      </c>
      <c r="B21417">
        <v>700</v>
      </c>
      <c r="C21417">
        <v>12.78</v>
      </c>
      <c r="D21417">
        <v>12.78</v>
      </c>
      <c r="E21417">
        <v>12.78</v>
      </c>
      <c r="F21417">
        <v>12.78</v>
      </c>
      <c r="G21417">
        <v>12.78</v>
      </c>
      <c r="H21417" s="5">
        <v>11.2</v>
      </c>
      <c r="I21417">
        <v>11.2</v>
      </c>
      <c r="J21417">
        <v>11.2</v>
      </c>
      <c r="K21417">
        <v>11.2</v>
      </c>
      <c r="L21417" s="32">
        <v>11.2</v>
      </c>
      <c r="M21417">
        <v>23413</v>
      </c>
      <c r="N21417" t="s">
        <v>47</v>
      </c>
      <c r="O21417">
        <v>6</v>
      </c>
    </row>
    <row r="21418" spans="1:15" x14ac:dyDescent="0.25">
      <c r="A21418" s="2">
        <v>36778</v>
      </c>
      <c r="B21418">
        <v>800</v>
      </c>
      <c r="C21418">
        <v>12.67</v>
      </c>
      <c r="D21418">
        <v>12.67</v>
      </c>
      <c r="E21418">
        <v>12.67</v>
      </c>
      <c r="F21418">
        <v>12.67</v>
      </c>
      <c r="G21418">
        <v>12.67</v>
      </c>
      <c r="H21418" s="5">
        <v>12</v>
      </c>
      <c r="I21418">
        <v>12</v>
      </c>
      <c r="J21418">
        <v>12</v>
      </c>
      <c r="K21418">
        <v>12</v>
      </c>
      <c r="L21418" s="32">
        <v>12</v>
      </c>
      <c r="M21418">
        <v>24675</v>
      </c>
      <c r="N21418" t="s">
        <v>48</v>
      </c>
      <c r="O21418">
        <v>6</v>
      </c>
    </row>
    <row r="21419" spans="1:15" x14ac:dyDescent="0.25">
      <c r="A21419" s="2">
        <v>36778</v>
      </c>
      <c r="B21419">
        <v>900</v>
      </c>
      <c r="C21419">
        <v>16.25</v>
      </c>
      <c r="D21419">
        <v>16.25</v>
      </c>
      <c r="E21419">
        <v>16.25</v>
      </c>
      <c r="F21419">
        <v>16.25</v>
      </c>
      <c r="G21419">
        <v>16.25</v>
      </c>
      <c r="H21419" s="5">
        <v>14.01</v>
      </c>
      <c r="I21419">
        <v>14.01</v>
      </c>
      <c r="J21419">
        <v>14.01</v>
      </c>
      <c r="K21419">
        <v>14.01</v>
      </c>
      <c r="L21419" s="32">
        <v>14.01</v>
      </c>
      <c r="M21419">
        <v>27079</v>
      </c>
      <c r="N21419" t="s">
        <v>48</v>
      </c>
      <c r="O21419">
        <v>6</v>
      </c>
    </row>
    <row r="21420" spans="1:15" x14ac:dyDescent="0.25">
      <c r="A21420" s="2">
        <v>36778</v>
      </c>
      <c r="B21420">
        <v>1000</v>
      </c>
      <c r="C21420">
        <v>29.32</v>
      </c>
      <c r="D21420">
        <v>29.32</v>
      </c>
      <c r="E21420">
        <v>29.32</v>
      </c>
      <c r="F21420">
        <v>29.32</v>
      </c>
      <c r="G21420">
        <v>29.32</v>
      </c>
      <c r="H21420" s="5">
        <v>20.41</v>
      </c>
      <c r="I21420">
        <v>20.41</v>
      </c>
      <c r="J21420">
        <v>20.41</v>
      </c>
      <c r="K21420">
        <v>20.41</v>
      </c>
      <c r="L21420" s="32">
        <v>20.41</v>
      </c>
      <c r="M21420">
        <v>29379</v>
      </c>
      <c r="N21420" t="s">
        <v>48</v>
      </c>
      <c r="O21420">
        <v>6</v>
      </c>
    </row>
    <row r="21421" spans="1:15" x14ac:dyDescent="0.25">
      <c r="A21421" s="2">
        <v>36778</v>
      </c>
      <c r="B21421">
        <v>1100</v>
      </c>
      <c r="C21421">
        <v>56.37</v>
      </c>
      <c r="D21421">
        <v>56.25</v>
      </c>
      <c r="E21421">
        <v>56.25</v>
      </c>
      <c r="F21421">
        <v>64.959999999999994</v>
      </c>
      <c r="G21421">
        <v>54.01</v>
      </c>
      <c r="H21421" s="5">
        <v>22.5</v>
      </c>
      <c r="I21421">
        <v>22.5</v>
      </c>
      <c r="J21421">
        <v>22.5</v>
      </c>
      <c r="K21421">
        <v>22.5</v>
      </c>
      <c r="L21421" s="32">
        <v>22.5</v>
      </c>
      <c r="M21421">
        <v>31071</v>
      </c>
      <c r="N21421" t="s">
        <v>48</v>
      </c>
      <c r="O21421">
        <v>6</v>
      </c>
    </row>
    <row r="21422" spans="1:15" x14ac:dyDescent="0.25">
      <c r="A21422" s="2">
        <v>36778</v>
      </c>
      <c r="B21422">
        <v>1200</v>
      </c>
      <c r="C21422">
        <v>28.79</v>
      </c>
      <c r="D21422">
        <v>38.26</v>
      </c>
      <c r="E21422">
        <v>37.04</v>
      </c>
      <c r="F21422">
        <v>48.08</v>
      </c>
      <c r="G21422">
        <v>24.19</v>
      </c>
      <c r="H21422" s="5">
        <v>25</v>
      </c>
      <c r="I21422">
        <v>25</v>
      </c>
      <c r="J21422">
        <v>25</v>
      </c>
      <c r="K21422">
        <v>25</v>
      </c>
      <c r="L21422" s="32">
        <v>25</v>
      </c>
      <c r="M21422">
        <v>32421</v>
      </c>
      <c r="N21422" t="s">
        <v>48</v>
      </c>
      <c r="O21422">
        <v>6</v>
      </c>
    </row>
    <row r="21423" spans="1:15" x14ac:dyDescent="0.25">
      <c r="A21423" s="2">
        <v>36778</v>
      </c>
      <c r="B21423">
        <v>1300</v>
      </c>
      <c r="C21423">
        <v>53.66</v>
      </c>
      <c r="D21423">
        <v>60.28</v>
      </c>
      <c r="E21423">
        <v>59.45</v>
      </c>
      <c r="F21423">
        <v>59.97</v>
      </c>
      <c r="G21423">
        <v>52.45</v>
      </c>
      <c r="H21423" s="5">
        <v>25</v>
      </c>
      <c r="I21423">
        <v>25</v>
      </c>
      <c r="J21423">
        <v>25</v>
      </c>
      <c r="K21423">
        <v>25</v>
      </c>
      <c r="L21423" s="32">
        <v>25</v>
      </c>
      <c r="M21423">
        <v>33084</v>
      </c>
      <c r="N21423" t="s">
        <v>48</v>
      </c>
      <c r="O21423">
        <v>6</v>
      </c>
    </row>
    <row r="21424" spans="1:15" x14ac:dyDescent="0.25">
      <c r="A21424" s="2">
        <v>36778</v>
      </c>
      <c r="B21424">
        <v>1400</v>
      </c>
      <c r="C21424">
        <v>91.62</v>
      </c>
      <c r="D21424">
        <v>92.61</v>
      </c>
      <c r="E21424">
        <v>92.48</v>
      </c>
      <c r="F21424">
        <v>92.56</v>
      </c>
      <c r="G21424">
        <v>91.44</v>
      </c>
      <c r="H21424" s="5">
        <v>28.02</v>
      </c>
      <c r="I21424">
        <v>28.02</v>
      </c>
      <c r="J21424">
        <v>28.02</v>
      </c>
      <c r="K21424">
        <v>28.02</v>
      </c>
      <c r="L21424" s="32">
        <v>28.02</v>
      </c>
      <c r="M21424">
        <v>34118</v>
      </c>
      <c r="N21424" t="s">
        <v>48</v>
      </c>
      <c r="O21424">
        <v>6</v>
      </c>
    </row>
    <row r="21425" spans="1:15" x14ac:dyDescent="0.25">
      <c r="A21425" s="2">
        <v>36778</v>
      </c>
      <c r="B21425">
        <v>1500</v>
      </c>
      <c r="C21425">
        <v>63.19</v>
      </c>
      <c r="D21425">
        <v>74.88</v>
      </c>
      <c r="E21425">
        <v>73.41</v>
      </c>
      <c r="F21425">
        <v>74.34</v>
      </c>
      <c r="G21425">
        <v>61.15</v>
      </c>
      <c r="H21425" s="5">
        <v>30</v>
      </c>
      <c r="I21425">
        <v>30</v>
      </c>
      <c r="J21425">
        <v>30</v>
      </c>
      <c r="K21425">
        <v>30</v>
      </c>
      <c r="L21425" s="32">
        <v>30</v>
      </c>
      <c r="M21425">
        <v>34918</v>
      </c>
      <c r="N21425" t="s">
        <v>48</v>
      </c>
      <c r="O21425">
        <v>6</v>
      </c>
    </row>
    <row r="21426" spans="1:15" x14ac:dyDescent="0.25">
      <c r="A21426" s="2">
        <v>36778</v>
      </c>
      <c r="B21426">
        <v>1600</v>
      </c>
      <c r="C21426">
        <v>26.85</v>
      </c>
      <c r="D21426">
        <v>55.32</v>
      </c>
      <c r="E21426">
        <v>51.74</v>
      </c>
      <c r="F21426">
        <v>53.98</v>
      </c>
      <c r="G21426">
        <v>21.57</v>
      </c>
      <c r="H21426" s="5">
        <v>30.25</v>
      </c>
      <c r="I21426">
        <v>30.25</v>
      </c>
      <c r="J21426">
        <v>30.25</v>
      </c>
      <c r="K21426">
        <v>30.25</v>
      </c>
      <c r="L21426" s="32">
        <v>30.25</v>
      </c>
      <c r="M21426">
        <v>35353</v>
      </c>
      <c r="N21426" t="s">
        <v>48</v>
      </c>
      <c r="O21426">
        <v>6</v>
      </c>
    </row>
    <row r="21427" spans="1:15" x14ac:dyDescent="0.25">
      <c r="A21427" s="2">
        <v>36778</v>
      </c>
      <c r="B21427">
        <v>1700</v>
      </c>
      <c r="C21427">
        <v>64.150000000000006</v>
      </c>
      <c r="D21427">
        <v>77.44</v>
      </c>
      <c r="E21427">
        <v>75.77</v>
      </c>
      <c r="F21427">
        <v>76.81</v>
      </c>
      <c r="G21427">
        <v>61.59</v>
      </c>
      <c r="H21427" s="5">
        <v>32.5</v>
      </c>
      <c r="I21427">
        <v>32.5</v>
      </c>
      <c r="J21427">
        <v>32.5</v>
      </c>
      <c r="K21427">
        <v>32.5</v>
      </c>
      <c r="L21427" s="32">
        <v>32.5</v>
      </c>
      <c r="M21427">
        <v>35723</v>
      </c>
      <c r="N21427" t="s">
        <v>48</v>
      </c>
      <c r="O21427">
        <v>6</v>
      </c>
    </row>
    <row r="21428" spans="1:15" x14ac:dyDescent="0.25">
      <c r="A21428" s="2">
        <v>36778</v>
      </c>
      <c r="B21428">
        <v>1800</v>
      </c>
      <c r="C21428">
        <v>64.31</v>
      </c>
      <c r="D21428">
        <v>77.73</v>
      </c>
      <c r="E21428">
        <v>76.040000000000006</v>
      </c>
      <c r="F21428">
        <v>77.09</v>
      </c>
      <c r="G21428">
        <v>61.68</v>
      </c>
      <c r="H21428" s="5">
        <v>30</v>
      </c>
      <c r="I21428">
        <v>30</v>
      </c>
      <c r="J21428">
        <v>30</v>
      </c>
      <c r="K21428">
        <v>30</v>
      </c>
      <c r="L21428" s="32">
        <v>30</v>
      </c>
      <c r="M21428">
        <v>35508</v>
      </c>
      <c r="N21428" t="s">
        <v>48</v>
      </c>
      <c r="O21428">
        <v>6</v>
      </c>
    </row>
    <row r="21429" spans="1:15" x14ac:dyDescent="0.25">
      <c r="A21429" s="2">
        <v>36778</v>
      </c>
      <c r="B21429">
        <v>1900</v>
      </c>
      <c r="C21429">
        <v>25.82</v>
      </c>
      <c r="D21429">
        <v>53.57</v>
      </c>
      <c r="E21429">
        <v>50.08</v>
      </c>
      <c r="F21429">
        <v>52.26</v>
      </c>
      <c r="G21429">
        <v>20.41</v>
      </c>
      <c r="H21429" s="5">
        <v>29</v>
      </c>
      <c r="I21429">
        <v>29</v>
      </c>
      <c r="J21429">
        <v>29</v>
      </c>
      <c r="K21429">
        <v>29</v>
      </c>
      <c r="L21429" s="32">
        <v>29</v>
      </c>
      <c r="M21429">
        <v>34825</v>
      </c>
      <c r="N21429" t="s">
        <v>48</v>
      </c>
      <c r="O21429">
        <v>6</v>
      </c>
    </row>
    <row r="21430" spans="1:15" x14ac:dyDescent="0.25">
      <c r="A21430" s="2">
        <v>36778</v>
      </c>
      <c r="B21430">
        <v>2000</v>
      </c>
      <c r="C21430">
        <v>39.94</v>
      </c>
      <c r="D21430">
        <v>63.11</v>
      </c>
      <c r="E21430">
        <v>60.19</v>
      </c>
      <c r="F21430">
        <v>62.01</v>
      </c>
      <c r="G21430">
        <v>35.520000000000003</v>
      </c>
      <c r="H21430" s="5">
        <v>29</v>
      </c>
      <c r="I21430">
        <v>29</v>
      </c>
      <c r="J21430">
        <v>29</v>
      </c>
      <c r="K21430">
        <v>29</v>
      </c>
      <c r="L21430" s="32">
        <v>29</v>
      </c>
      <c r="M21430">
        <v>34601</v>
      </c>
      <c r="N21430" t="s">
        <v>48</v>
      </c>
      <c r="O21430">
        <v>6</v>
      </c>
    </row>
    <row r="21431" spans="1:15" x14ac:dyDescent="0.25">
      <c r="A21431" s="2">
        <v>36778</v>
      </c>
      <c r="B21431">
        <v>2100</v>
      </c>
      <c r="C21431">
        <v>78.069999999999993</v>
      </c>
      <c r="D21431">
        <v>87.51</v>
      </c>
      <c r="E21431">
        <v>86.32</v>
      </c>
      <c r="F21431">
        <v>87.06</v>
      </c>
      <c r="G21431">
        <v>76.34</v>
      </c>
      <c r="H21431" s="5">
        <v>34.5</v>
      </c>
      <c r="I21431">
        <v>34.5</v>
      </c>
      <c r="J21431">
        <v>34.5</v>
      </c>
      <c r="K21431">
        <v>34.5</v>
      </c>
      <c r="L21431" s="32">
        <v>34.5</v>
      </c>
      <c r="M21431">
        <v>35194</v>
      </c>
      <c r="N21431" t="s">
        <v>48</v>
      </c>
      <c r="O21431">
        <v>6</v>
      </c>
    </row>
    <row r="21432" spans="1:15" x14ac:dyDescent="0.25">
      <c r="A21432" s="2">
        <v>36778</v>
      </c>
      <c r="B21432">
        <v>2200</v>
      </c>
      <c r="C21432">
        <v>96.51</v>
      </c>
      <c r="D21432">
        <v>96.51</v>
      </c>
      <c r="E21432">
        <v>96.51</v>
      </c>
      <c r="F21432">
        <v>96.51</v>
      </c>
      <c r="G21432">
        <v>96.51</v>
      </c>
      <c r="H21432" s="5">
        <v>23</v>
      </c>
      <c r="I21432">
        <v>23</v>
      </c>
      <c r="J21432">
        <v>23</v>
      </c>
      <c r="K21432">
        <v>23</v>
      </c>
      <c r="L21432" s="32">
        <v>23</v>
      </c>
      <c r="M21432">
        <v>33889</v>
      </c>
      <c r="N21432" t="s">
        <v>48</v>
      </c>
      <c r="O21432">
        <v>6</v>
      </c>
    </row>
    <row r="21433" spans="1:15" x14ac:dyDescent="0.25">
      <c r="A21433" s="2">
        <v>36778</v>
      </c>
      <c r="B21433">
        <v>2300</v>
      </c>
      <c r="C21433">
        <v>35.83</v>
      </c>
      <c r="D21433">
        <v>35.83</v>
      </c>
      <c r="E21433">
        <v>35.83</v>
      </c>
      <c r="F21433">
        <v>35.83</v>
      </c>
      <c r="G21433">
        <v>35.83</v>
      </c>
      <c r="H21433" s="5">
        <v>17</v>
      </c>
      <c r="I21433">
        <v>17</v>
      </c>
      <c r="J21433">
        <v>17</v>
      </c>
      <c r="K21433">
        <v>17</v>
      </c>
      <c r="L21433" s="32">
        <v>17</v>
      </c>
      <c r="M21433">
        <v>31797</v>
      </c>
      <c r="N21433" t="s">
        <v>48</v>
      </c>
      <c r="O21433">
        <v>6</v>
      </c>
    </row>
    <row r="21434" spans="1:15" x14ac:dyDescent="0.25">
      <c r="A21434" s="2">
        <v>36778</v>
      </c>
      <c r="B21434">
        <v>2400</v>
      </c>
      <c r="C21434">
        <v>18.399999999999999</v>
      </c>
      <c r="D21434">
        <v>18.399999999999999</v>
      </c>
      <c r="E21434">
        <v>18.399999999999999</v>
      </c>
      <c r="F21434">
        <v>18.399999999999999</v>
      </c>
      <c r="G21434">
        <v>18.399999999999999</v>
      </c>
      <c r="H21434" s="5">
        <v>13.4</v>
      </c>
      <c r="I21434">
        <v>13.4</v>
      </c>
      <c r="J21434">
        <v>13.4</v>
      </c>
      <c r="K21434">
        <v>13.4</v>
      </c>
      <c r="L21434" s="32">
        <v>13.4</v>
      </c>
      <c r="M21434">
        <v>29338</v>
      </c>
      <c r="N21434" t="s">
        <v>47</v>
      </c>
      <c r="O21434">
        <v>6</v>
      </c>
    </row>
    <row r="21435" spans="1:15" x14ac:dyDescent="0.25">
      <c r="A21435" s="2">
        <v>36779</v>
      </c>
      <c r="B21435">
        <v>100</v>
      </c>
      <c r="C21435">
        <v>17.55</v>
      </c>
      <c r="D21435">
        <v>17.55</v>
      </c>
      <c r="E21435">
        <v>17.55</v>
      </c>
      <c r="F21435">
        <v>17.55</v>
      </c>
      <c r="G21435">
        <v>17.55</v>
      </c>
      <c r="H21435" s="5">
        <v>12.6</v>
      </c>
      <c r="I21435">
        <v>12.6</v>
      </c>
      <c r="J21435">
        <v>12.6</v>
      </c>
      <c r="K21435">
        <v>12.6</v>
      </c>
      <c r="L21435" s="32">
        <v>12.6</v>
      </c>
      <c r="M21435">
        <v>26949</v>
      </c>
      <c r="N21435" t="s">
        <v>47</v>
      </c>
      <c r="O21435">
        <v>7</v>
      </c>
    </row>
    <row r="21436" spans="1:15" x14ac:dyDescent="0.25">
      <c r="A21436" s="2">
        <v>36779</v>
      </c>
      <c r="B21436">
        <v>200</v>
      </c>
      <c r="C21436">
        <v>15.11</v>
      </c>
      <c r="D21436">
        <v>15.11</v>
      </c>
      <c r="E21436">
        <v>15.11</v>
      </c>
      <c r="F21436">
        <v>15.11</v>
      </c>
      <c r="G21436">
        <v>15.11</v>
      </c>
      <c r="H21436" s="5">
        <v>11.4</v>
      </c>
      <c r="I21436">
        <v>11.4</v>
      </c>
      <c r="J21436">
        <v>11.4</v>
      </c>
      <c r="K21436">
        <v>11.4</v>
      </c>
      <c r="L21436" s="32">
        <v>11.4</v>
      </c>
      <c r="M21436">
        <v>25167</v>
      </c>
      <c r="N21436" t="s">
        <v>47</v>
      </c>
      <c r="O21436">
        <v>7</v>
      </c>
    </row>
    <row r="21437" spans="1:15" x14ac:dyDescent="0.25">
      <c r="A21437" s="2">
        <v>36779</v>
      </c>
      <c r="B21437">
        <v>300</v>
      </c>
      <c r="C21437">
        <v>13.67</v>
      </c>
      <c r="D21437">
        <v>13.67</v>
      </c>
      <c r="E21437">
        <v>13.67</v>
      </c>
      <c r="F21437">
        <v>13.67</v>
      </c>
      <c r="G21437">
        <v>13.67</v>
      </c>
      <c r="H21437" s="5">
        <v>10</v>
      </c>
      <c r="I21437">
        <v>10</v>
      </c>
      <c r="J21437">
        <v>10</v>
      </c>
      <c r="K21437">
        <v>10</v>
      </c>
      <c r="L21437" s="32">
        <v>10</v>
      </c>
      <c r="M21437">
        <v>24075</v>
      </c>
      <c r="N21437" t="s">
        <v>47</v>
      </c>
      <c r="O21437">
        <v>7</v>
      </c>
    </row>
    <row r="21438" spans="1:15" x14ac:dyDescent="0.25">
      <c r="A21438" s="2">
        <v>36779</v>
      </c>
      <c r="B21438">
        <v>400</v>
      </c>
      <c r="C21438">
        <v>14.36</v>
      </c>
      <c r="D21438">
        <v>14.36</v>
      </c>
      <c r="E21438">
        <v>14.36</v>
      </c>
      <c r="F21438">
        <v>14.36</v>
      </c>
      <c r="G21438">
        <v>14.36</v>
      </c>
      <c r="H21438" s="5">
        <v>6.6</v>
      </c>
      <c r="I21438">
        <v>6.6</v>
      </c>
      <c r="J21438">
        <v>6.6</v>
      </c>
      <c r="K21438">
        <v>6.6</v>
      </c>
      <c r="L21438" s="32">
        <v>6.6</v>
      </c>
      <c r="M21438">
        <v>23275</v>
      </c>
      <c r="N21438" t="s">
        <v>47</v>
      </c>
      <c r="O21438">
        <v>7</v>
      </c>
    </row>
    <row r="21439" spans="1:15" x14ac:dyDescent="0.25">
      <c r="A21439" s="2">
        <v>36779</v>
      </c>
      <c r="B21439">
        <v>500</v>
      </c>
      <c r="C21439">
        <v>13.28</v>
      </c>
      <c r="D21439">
        <v>13.28</v>
      </c>
      <c r="E21439">
        <v>13.28</v>
      </c>
      <c r="F21439">
        <v>13.28</v>
      </c>
      <c r="G21439">
        <v>13.28</v>
      </c>
      <c r="H21439" s="5">
        <v>5.0199999999999996</v>
      </c>
      <c r="I21439">
        <v>5.0199999999999996</v>
      </c>
      <c r="J21439">
        <v>5.0199999999999996</v>
      </c>
      <c r="K21439">
        <v>5.0199999999999996</v>
      </c>
      <c r="L21439" s="32">
        <v>5.0199999999999996</v>
      </c>
      <c r="M21439">
        <v>23769</v>
      </c>
      <c r="N21439" t="s">
        <v>47</v>
      </c>
      <c r="O21439">
        <v>7</v>
      </c>
    </row>
    <row r="21440" spans="1:15" x14ac:dyDescent="0.25">
      <c r="A21440" s="2">
        <v>36779</v>
      </c>
      <c r="B21440">
        <v>600</v>
      </c>
      <c r="C21440">
        <v>12.68</v>
      </c>
      <c r="D21440">
        <v>12.68</v>
      </c>
      <c r="E21440">
        <v>12.68</v>
      </c>
      <c r="F21440">
        <v>12.68</v>
      </c>
      <c r="G21440">
        <v>12.68</v>
      </c>
      <c r="H21440" s="5">
        <v>9</v>
      </c>
      <c r="I21440">
        <v>9</v>
      </c>
      <c r="J21440">
        <v>9</v>
      </c>
      <c r="K21440">
        <v>9</v>
      </c>
      <c r="L21440" s="32">
        <v>9</v>
      </c>
      <c r="M21440">
        <v>23257</v>
      </c>
      <c r="N21440" t="s">
        <v>47</v>
      </c>
      <c r="O21440">
        <v>7</v>
      </c>
    </row>
    <row r="21441" spans="1:15" x14ac:dyDescent="0.25">
      <c r="A21441" s="2">
        <v>36779</v>
      </c>
      <c r="B21441">
        <v>700</v>
      </c>
      <c r="C21441">
        <v>12.88</v>
      </c>
      <c r="D21441">
        <v>12.88</v>
      </c>
      <c r="E21441">
        <v>12.88</v>
      </c>
      <c r="F21441">
        <v>12.88</v>
      </c>
      <c r="G21441">
        <v>12.88</v>
      </c>
      <c r="H21441" s="5">
        <v>10.97</v>
      </c>
      <c r="I21441">
        <v>10.92</v>
      </c>
      <c r="J21441">
        <v>10.92</v>
      </c>
      <c r="K21441">
        <v>10.79</v>
      </c>
      <c r="L21441" s="32">
        <v>10.92</v>
      </c>
      <c r="M21441">
        <v>23210</v>
      </c>
      <c r="N21441" t="s">
        <v>47</v>
      </c>
      <c r="O21441">
        <v>7</v>
      </c>
    </row>
    <row r="21442" spans="1:15" x14ac:dyDescent="0.25">
      <c r="A21442" s="2">
        <v>36779</v>
      </c>
      <c r="B21442">
        <v>800</v>
      </c>
      <c r="C21442">
        <v>12.86</v>
      </c>
      <c r="D21442">
        <v>12.86</v>
      </c>
      <c r="E21442">
        <v>12.86</v>
      </c>
      <c r="F21442">
        <v>12.86</v>
      </c>
      <c r="G21442">
        <v>12.86</v>
      </c>
      <c r="H21442" s="5">
        <v>10</v>
      </c>
      <c r="I21442">
        <v>10</v>
      </c>
      <c r="J21442">
        <v>10</v>
      </c>
      <c r="K21442">
        <v>10</v>
      </c>
      <c r="L21442" s="32">
        <v>10</v>
      </c>
      <c r="M21442">
        <v>23862</v>
      </c>
      <c r="N21442" t="s">
        <v>48</v>
      </c>
      <c r="O21442">
        <v>7</v>
      </c>
    </row>
    <row r="21443" spans="1:15" x14ac:dyDescent="0.25">
      <c r="A21443" s="2">
        <v>36779</v>
      </c>
      <c r="B21443">
        <v>900</v>
      </c>
      <c r="C21443">
        <v>17.420000000000002</v>
      </c>
      <c r="D21443">
        <v>17.420000000000002</v>
      </c>
      <c r="E21443">
        <v>17.420000000000002</v>
      </c>
      <c r="F21443">
        <v>17.420000000000002</v>
      </c>
      <c r="G21443">
        <v>17.420000000000002</v>
      </c>
      <c r="H21443" s="5">
        <v>12.4</v>
      </c>
      <c r="I21443">
        <v>12.4</v>
      </c>
      <c r="J21443">
        <v>12.4</v>
      </c>
      <c r="K21443">
        <v>12.4</v>
      </c>
      <c r="L21443" s="32">
        <v>12.4</v>
      </c>
      <c r="M21443">
        <v>26179</v>
      </c>
      <c r="N21443" t="s">
        <v>48</v>
      </c>
      <c r="O21443">
        <v>7</v>
      </c>
    </row>
    <row r="21444" spans="1:15" x14ac:dyDescent="0.25">
      <c r="A21444" s="2">
        <v>36779</v>
      </c>
      <c r="B21444">
        <v>1000</v>
      </c>
      <c r="C21444">
        <v>22.94</v>
      </c>
      <c r="D21444">
        <v>23.79</v>
      </c>
      <c r="E21444">
        <v>24.61</v>
      </c>
      <c r="F21444">
        <v>22.94</v>
      </c>
      <c r="G21444">
        <v>22.94</v>
      </c>
      <c r="H21444" s="5">
        <v>14.31</v>
      </c>
      <c r="I21444">
        <v>14.73</v>
      </c>
      <c r="J21444">
        <v>14.67</v>
      </c>
      <c r="K21444">
        <v>14.24</v>
      </c>
      <c r="L21444" s="32">
        <v>14.41</v>
      </c>
      <c r="M21444">
        <v>28734</v>
      </c>
      <c r="N21444" t="s">
        <v>48</v>
      </c>
      <c r="O21444">
        <v>7</v>
      </c>
    </row>
    <row r="21445" spans="1:15" x14ac:dyDescent="0.25">
      <c r="A21445" s="2">
        <v>36779</v>
      </c>
      <c r="B21445">
        <v>1100</v>
      </c>
      <c r="C21445">
        <v>62.64</v>
      </c>
      <c r="D21445">
        <v>69.75</v>
      </c>
      <c r="E21445">
        <v>76.63</v>
      </c>
      <c r="F21445">
        <v>62.64</v>
      </c>
      <c r="G21445">
        <v>62.64</v>
      </c>
      <c r="H21445" s="5">
        <v>16.399999999999999</v>
      </c>
      <c r="I21445">
        <v>22.03</v>
      </c>
      <c r="J21445">
        <v>21.35</v>
      </c>
      <c r="K21445">
        <v>16.829999999999998</v>
      </c>
      <c r="L21445" s="32">
        <v>17.96</v>
      </c>
      <c r="M21445">
        <v>30966</v>
      </c>
      <c r="N21445" t="s">
        <v>48</v>
      </c>
      <c r="O21445">
        <v>7</v>
      </c>
    </row>
    <row r="21446" spans="1:15" x14ac:dyDescent="0.25">
      <c r="A21446" s="2">
        <v>36779</v>
      </c>
      <c r="B21446">
        <v>1200</v>
      </c>
      <c r="C21446">
        <v>19.39</v>
      </c>
      <c r="D21446">
        <v>20.63</v>
      </c>
      <c r="E21446">
        <v>21.83</v>
      </c>
      <c r="F21446">
        <v>19.39</v>
      </c>
      <c r="G21446">
        <v>19.39</v>
      </c>
      <c r="H21446" s="5">
        <v>16.440000000000001</v>
      </c>
      <c r="I21446">
        <v>26.81</v>
      </c>
      <c r="J21446">
        <v>25.56</v>
      </c>
      <c r="K21446">
        <v>17.41</v>
      </c>
      <c r="L21446" s="32">
        <v>19.34</v>
      </c>
      <c r="M21446">
        <v>32661</v>
      </c>
      <c r="N21446" t="s">
        <v>48</v>
      </c>
      <c r="O21446">
        <v>7</v>
      </c>
    </row>
    <row r="21447" spans="1:15" x14ac:dyDescent="0.25">
      <c r="A21447" s="2">
        <v>36779</v>
      </c>
      <c r="B21447">
        <v>1300</v>
      </c>
      <c r="C21447">
        <v>27.55</v>
      </c>
      <c r="D21447">
        <v>27.55</v>
      </c>
      <c r="E21447">
        <v>27.55</v>
      </c>
      <c r="F21447">
        <v>27.55</v>
      </c>
      <c r="G21447">
        <v>27.55</v>
      </c>
      <c r="H21447" s="5">
        <v>17.29</v>
      </c>
      <c r="I21447">
        <v>27.76</v>
      </c>
      <c r="J21447">
        <v>26.5</v>
      </c>
      <c r="K21447">
        <v>18.2</v>
      </c>
      <c r="L21447" s="32">
        <v>20.2</v>
      </c>
      <c r="M21447">
        <v>34122</v>
      </c>
      <c r="N21447" t="s">
        <v>48</v>
      </c>
      <c r="O21447">
        <v>7</v>
      </c>
    </row>
    <row r="21448" spans="1:15" x14ac:dyDescent="0.25">
      <c r="A21448" s="2">
        <v>36779</v>
      </c>
      <c r="B21448">
        <v>1400</v>
      </c>
      <c r="C21448">
        <v>87.68</v>
      </c>
      <c r="D21448">
        <v>87.68</v>
      </c>
      <c r="E21448">
        <v>87.68</v>
      </c>
      <c r="F21448">
        <v>87.68</v>
      </c>
      <c r="G21448">
        <v>87.68</v>
      </c>
      <c r="H21448" s="5">
        <v>18.170000000000002</v>
      </c>
      <c r="I21448">
        <v>28.18</v>
      </c>
      <c r="J21448">
        <v>26.98</v>
      </c>
      <c r="K21448">
        <v>19.04</v>
      </c>
      <c r="L21448" s="32">
        <v>20.95</v>
      </c>
      <c r="M21448">
        <v>35241</v>
      </c>
      <c r="N21448" t="s">
        <v>48</v>
      </c>
      <c r="O21448">
        <v>7</v>
      </c>
    </row>
    <row r="21449" spans="1:15" x14ac:dyDescent="0.25">
      <c r="A21449" s="2">
        <v>36779</v>
      </c>
      <c r="B21449">
        <v>1500</v>
      </c>
      <c r="C21449">
        <v>90.2</v>
      </c>
      <c r="D21449">
        <v>90.2</v>
      </c>
      <c r="E21449">
        <v>90.2</v>
      </c>
      <c r="F21449">
        <v>90.2</v>
      </c>
      <c r="G21449">
        <v>90.2</v>
      </c>
      <c r="H21449" s="5">
        <v>21.12</v>
      </c>
      <c r="I21449">
        <v>31.19</v>
      </c>
      <c r="J21449">
        <v>29.98</v>
      </c>
      <c r="K21449">
        <v>22.07</v>
      </c>
      <c r="L21449" s="32">
        <v>23.93</v>
      </c>
      <c r="M21449">
        <v>35840</v>
      </c>
      <c r="N21449" t="s">
        <v>48</v>
      </c>
      <c r="O21449">
        <v>7</v>
      </c>
    </row>
    <row r="21450" spans="1:15" x14ac:dyDescent="0.25">
      <c r="A21450" s="2">
        <v>36779</v>
      </c>
      <c r="B21450">
        <v>1600</v>
      </c>
      <c r="C21450">
        <v>90.2</v>
      </c>
      <c r="D21450">
        <v>90.2</v>
      </c>
      <c r="E21450">
        <v>90.2</v>
      </c>
      <c r="F21450">
        <v>90.2</v>
      </c>
      <c r="G21450">
        <v>90.2</v>
      </c>
      <c r="H21450" s="5">
        <v>21.64</v>
      </c>
      <c r="I21450">
        <v>31.26</v>
      </c>
      <c r="J21450">
        <v>30.11</v>
      </c>
      <c r="K21450">
        <v>22.55</v>
      </c>
      <c r="L21450" s="32">
        <v>24.33</v>
      </c>
      <c r="M21450">
        <v>36341</v>
      </c>
      <c r="N21450" t="s">
        <v>48</v>
      </c>
      <c r="O21450">
        <v>7</v>
      </c>
    </row>
    <row r="21451" spans="1:15" x14ac:dyDescent="0.25">
      <c r="A21451" s="2">
        <v>36779</v>
      </c>
      <c r="B21451">
        <v>1700</v>
      </c>
      <c r="C21451">
        <v>88.17</v>
      </c>
      <c r="D21451">
        <v>88.17</v>
      </c>
      <c r="E21451">
        <v>88.17</v>
      </c>
      <c r="F21451">
        <v>88.17</v>
      </c>
      <c r="G21451">
        <v>88.17</v>
      </c>
      <c r="H21451" s="5">
        <v>24.13</v>
      </c>
      <c r="I21451">
        <v>33.01</v>
      </c>
      <c r="J21451">
        <v>31.95</v>
      </c>
      <c r="K21451">
        <v>25</v>
      </c>
      <c r="L21451" s="32">
        <v>26.62</v>
      </c>
      <c r="M21451">
        <v>36662</v>
      </c>
      <c r="N21451" t="s">
        <v>48</v>
      </c>
      <c r="O21451">
        <v>7</v>
      </c>
    </row>
    <row r="21452" spans="1:15" x14ac:dyDescent="0.25">
      <c r="A21452" s="2">
        <v>36779</v>
      </c>
      <c r="B21452">
        <v>1800</v>
      </c>
      <c r="C21452">
        <v>24.48</v>
      </c>
      <c r="D21452">
        <v>24.48</v>
      </c>
      <c r="E21452">
        <v>24.48</v>
      </c>
      <c r="F21452">
        <v>24.48</v>
      </c>
      <c r="G21452">
        <v>24.48</v>
      </c>
      <c r="H21452" s="5">
        <v>24.13</v>
      </c>
      <c r="I21452">
        <v>30.92</v>
      </c>
      <c r="J21452">
        <v>30.1</v>
      </c>
      <c r="K21452">
        <v>24.77</v>
      </c>
      <c r="L21452" s="32">
        <v>26.03</v>
      </c>
      <c r="M21452">
        <v>36581</v>
      </c>
      <c r="N21452" t="s">
        <v>48</v>
      </c>
      <c r="O21452">
        <v>7</v>
      </c>
    </row>
    <row r="21453" spans="1:15" x14ac:dyDescent="0.25">
      <c r="A21453" s="2">
        <v>36779</v>
      </c>
      <c r="B21453">
        <v>1900</v>
      </c>
      <c r="C21453">
        <v>19.87</v>
      </c>
      <c r="D21453">
        <v>19.87</v>
      </c>
      <c r="E21453">
        <v>19.87</v>
      </c>
      <c r="F21453">
        <v>19.87</v>
      </c>
      <c r="G21453">
        <v>19.87</v>
      </c>
      <c r="H21453" s="5">
        <v>25</v>
      </c>
      <c r="I21453">
        <v>25</v>
      </c>
      <c r="J21453">
        <v>25</v>
      </c>
      <c r="K21453">
        <v>25</v>
      </c>
      <c r="L21453" s="32">
        <v>25</v>
      </c>
      <c r="M21453">
        <v>35580</v>
      </c>
      <c r="N21453" t="s">
        <v>48</v>
      </c>
      <c r="O21453">
        <v>7</v>
      </c>
    </row>
    <row r="21454" spans="1:15" x14ac:dyDescent="0.25">
      <c r="A21454" s="2">
        <v>36779</v>
      </c>
      <c r="B21454">
        <v>2000</v>
      </c>
      <c r="C21454">
        <v>62.09</v>
      </c>
      <c r="D21454">
        <v>62.09</v>
      </c>
      <c r="E21454">
        <v>62.09</v>
      </c>
      <c r="F21454">
        <v>62.09</v>
      </c>
      <c r="G21454">
        <v>62.09</v>
      </c>
      <c r="H21454" s="5">
        <v>27</v>
      </c>
      <c r="I21454">
        <v>27</v>
      </c>
      <c r="J21454">
        <v>27</v>
      </c>
      <c r="K21454">
        <v>27</v>
      </c>
      <c r="L21454" s="32">
        <v>27</v>
      </c>
      <c r="M21454">
        <v>35607</v>
      </c>
      <c r="N21454" t="s">
        <v>48</v>
      </c>
      <c r="O21454">
        <v>7</v>
      </c>
    </row>
    <row r="21455" spans="1:15" x14ac:dyDescent="0.25">
      <c r="A21455" s="2">
        <v>36779</v>
      </c>
      <c r="B21455">
        <v>2100</v>
      </c>
      <c r="C21455">
        <v>67.510000000000005</v>
      </c>
      <c r="D21455">
        <v>67.510000000000005</v>
      </c>
      <c r="E21455">
        <v>67.510000000000005</v>
      </c>
      <c r="F21455">
        <v>67.510000000000005</v>
      </c>
      <c r="G21455">
        <v>67.510000000000005</v>
      </c>
      <c r="H21455" s="5">
        <v>30</v>
      </c>
      <c r="I21455">
        <v>30.04</v>
      </c>
      <c r="J21455">
        <v>29.93</v>
      </c>
      <c r="K21455">
        <v>30.22</v>
      </c>
      <c r="L21455" s="32">
        <v>30.32</v>
      </c>
      <c r="M21455">
        <v>36347</v>
      </c>
      <c r="N21455" t="s">
        <v>48</v>
      </c>
      <c r="O21455">
        <v>7</v>
      </c>
    </row>
    <row r="21456" spans="1:15" x14ac:dyDescent="0.25">
      <c r="A21456" s="2">
        <v>36779</v>
      </c>
      <c r="B21456">
        <v>2200</v>
      </c>
      <c r="C21456">
        <v>30.64</v>
      </c>
      <c r="D21456">
        <v>30.64</v>
      </c>
      <c r="E21456">
        <v>30.64</v>
      </c>
      <c r="F21456">
        <v>30.64</v>
      </c>
      <c r="G21456">
        <v>30.64</v>
      </c>
      <c r="H21456" s="5">
        <v>21.8</v>
      </c>
      <c r="I21456">
        <v>21.8</v>
      </c>
      <c r="J21456">
        <v>21.8</v>
      </c>
      <c r="K21456">
        <v>21.8</v>
      </c>
      <c r="L21456" s="32">
        <v>21.8</v>
      </c>
      <c r="M21456">
        <v>34485</v>
      </c>
      <c r="N21456" t="s">
        <v>48</v>
      </c>
      <c r="O21456">
        <v>7</v>
      </c>
    </row>
    <row r="21457" spans="1:15" x14ac:dyDescent="0.25">
      <c r="A21457" s="2">
        <v>36779</v>
      </c>
      <c r="B21457">
        <v>2300</v>
      </c>
      <c r="C21457">
        <v>20.43</v>
      </c>
      <c r="D21457">
        <v>20.43</v>
      </c>
      <c r="E21457">
        <v>20.43</v>
      </c>
      <c r="F21457">
        <v>20.43</v>
      </c>
      <c r="G21457">
        <v>20.43</v>
      </c>
      <c r="H21457" s="5">
        <v>17</v>
      </c>
      <c r="I21457">
        <v>17</v>
      </c>
      <c r="J21457">
        <v>17</v>
      </c>
      <c r="K21457">
        <v>16.989999999999998</v>
      </c>
      <c r="L21457" s="32">
        <v>17</v>
      </c>
      <c r="M21457">
        <v>31793</v>
      </c>
      <c r="N21457" t="s">
        <v>48</v>
      </c>
      <c r="O21457">
        <v>7</v>
      </c>
    </row>
    <row r="21458" spans="1:15" x14ac:dyDescent="0.25">
      <c r="A21458" s="2">
        <v>36779</v>
      </c>
      <c r="B21458">
        <v>2400</v>
      </c>
      <c r="C21458">
        <v>18.78</v>
      </c>
      <c r="D21458">
        <v>18.78</v>
      </c>
      <c r="E21458">
        <v>18.78</v>
      </c>
      <c r="F21458">
        <v>18.78</v>
      </c>
      <c r="G21458">
        <v>18.78</v>
      </c>
      <c r="H21458" s="5">
        <v>13.7</v>
      </c>
      <c r="I21458">
        <v>13.7</v>
      </c>
      <c r="J21458">
        <v>13.7</v>
      </c>
      <c r="K21458">
        <v>13.7</v>
      </c>
      <c r="L21458" s="32">
        <v>13.7</v>
      </c>
      <c r="M21458">
        <v>28891</v>
      </c>
      <c r="N21458" t="s">
        <v>47</v>
      </c>
      <c r="O21458">
        <v>7</v>
      </c>
    </row>
    <row r="21459" spans="1:15" x14ac:dyDescent="0.25">
      <c r="A21459" s="2">
        <v>36780</v>
      </c>
      <c r="B21459">
        <v>100</v>
      </c>
      <c r="C21459">
        <v>16.95</v>
      </c>
      <c r="D21459">
        <v>16.95</v>
      </c>
      <c r="E21459">
        <v>16.95</v>
      </c>
      <c r="F21459">
        <v>16.95</v>
      </c>
      <c r="G21459">
        <v>16.95</v>
      </c>
      <c r="H21459" s="5">
        <v>15.74</v>
      </c>
      <c r="I21459">
        <v>15.74</v>
      </c>
      <c r="J21459">
        <v>15.74</v>
      </c>
      <c r="K21459">
        <v>15.74</v>
      </c>
      <c r="L21459" s="32">
        <v>15.74</v>
      </c>
      <c r="M21459">
        <v>26787</v>
      </c>
      <c r="N21459" t="s">
        <v>47</v>
      </c>
      <c r="O21459">
        <v>1</v>
      </c>
    </row>
    <row r="21460" spans="1:15" x14ac:dyDescent="0.25">
      <c r="A21460" s="2">
        <v>36780</v>
      </c>
      <c r="B21460">
        <v>200</v>
      </c>
      <c r="C21460">
        <v>15.48</v>
      </c>
      <c r="D21460">
        <v>15.48</v>
      </c>
      <c r="E21460">
        <v>15.48</v>
      </c>
      <c r="F21460">
        <v>15.48</v>
      </c>
      <c r="G21460">
        <v>15.48</v>
      </c>
      <c r="H21460" s="5">
        <v>13.4</v>
      </c>
      <c r="I21460">
        <v>13.4</v>
      </c>
      <c r="J21460">
        <v>13.4</v>
      </c>
      <c r="K21460">
        <v>13.4</v>
      </c>
      <c r="L21460" s="32">
        <v>13.4</v>
      </c>
      <c r="M21460">
        <v>25211</v>
      </c>
      <c r="N21460" t="s">
        <v>47</v>
      </c>
      <c r="O21460">
        <v>1</v>
      </c>
    </row>
    <row r="21461" spans="1:15" x14ac:dyDescent="0.25">
      <c r="A21461" s="2">
        <v>36780</v>
      </c>
      <c r="B21461">
        <v>300</v>
      </c>
      <c r="C21461">
        <v>13.88</v>
      </c>
      <c r="D21461">
        <v>13.88</v>
      </c>
      <c r="E21461">
        <v>13.88</v>
      </c>
      <c r="F21461">
        <v>13.88</v>
      </c>
      <c r="G21461">
        <v>13.88</v>
      </c>
      <c r="H21461" s="5">
        <v>12.79</v>
      </c>
      <c r="I21461">
        <v>12.79</v>
      </c>
      <c r="J21461">
        <v>12.79</v>
      </c>
      <c r="K21461">
        <v>12.79</v>
      </c>
      <c r="L21461" s="32">
        <v>12.79</v>
      </c>
      <c r="M21461">
        <v>24614</v>
      </c>
      <c r="N21461" t="s">
        <v>47</v>
      </c>
      <c r="O21461">
        <v>1</v>
      </c>
    </row>
    <row r="21462" spans="1:15" x14ac:dyDescent="0.25">
      <c r="A21462" s="2">
        <v>36780</v>
      </c>
      <c r="B21462">
        <v>400</v>
      </c>
      <c r="C21462">
        <v>13.96</v>
      </c>
      <c r="D21462">
        <v>13.96</v>
      </c>
      <c r="E21462">
        <v>13.96</v>
      </c>
      <c r="F21462">
        <v>13.96</v>
      </c>
      <c r="G21462">
        <v>13.96</v>
      </c>
      <c r="H21462" s="5">
        <v>12.4</v>
      </c>
      <c r="I21462">
        <v>12.4</v>
      </c>
      <c r="J21462">
        <v>12.4</v>
      </c>
      <c r="K21462">
        <v>12.4</v>
      </c>
      <c r="L21462" s="32">
        <v>12.4</v>
      </c>
      <c r="M21462">
        <v>24127</v>
      </c>
      <c r="N21462" t="s">
        <v>47</v>
      </c>
      <c r="O21462">
        <v>1</v>
      </c>
    </row>
    <row r="21463" spans="1:15" x14ac:dyDescent="0.25">
      <c r="A21463" s="2">
        <v>36780</v>
      </c>
      <c r="B21463">
        <v>500</v>
      </c>
      <c r="C21463">
        <v>15.16</v>
      </c>
      <c r="D21463">
        <v>15.16</v>
      </c>
      <c r="E21463">
        <v>15.16</v>
      </c>
      <c r="F21463">
        <v>15.16</v>
      </c>
      <c r="G21463">
        <v>15.16</v>
      </c>
      <c r="H21463" s="5">
        <v>12.5</v>
      </c>
      <c r="I21463">
        <v>12.5</v>
      </c>
      <c r="J21463">
        <v>12.5</v>
      </c>
      <c r="K21463">
        <v>12.5</v>
      </c>
      <c r="L21463" s="32">
        <v>12.5</v>
      </c>
      <c r="M21463">
        <v>24477</v>
      </c>
      <c r="N21463" t="s">
        <v>47</v>
      </c>
      <c r="O21463">
        <v>1</v>
      </c>
    </row>
    <row r="21464" spans="1:15" x14ac:dyDescent="0.25">
      <c r="A21464" s="2">
        <v>36780</v>
      </c>
      <c r="B21464">
        <v>600</v>
      </c>
      <c r="C21464">
        <v>17.72</v>
      </c>
      <c r="D21464">
        <v>17.72</v>
      </c>
      <c r="E21464">
        <v>17.72</v>
      </c>
      <c r="F21464">
        <v>17.72</v>
      </c>
      <c r="G21464">
        <v>17.72</v>
      </c>
      <c r="H21464" s="5">
        <v>14.28</v>
      </c>
      <c r="I21464">
        <v>14.28</v>
      </c>
      <c r="J21464">
        <v>14.28</v>
      </c>
      <c r="K21464">
        <v>14.28</v>
      </c>
      <c r="L21464" s="32">
        <v>14.28</v>
      </c>
      <c r="M21464">
        <v>26170</v>
      </c>
      <c r="N21464" t="s">
        <v>47</v>
      </c>
      <c r="O21464">
        <v>1</v>
      </c>
    </row>
    <row r="21465" spans="1:15" x14ac:dyDescent="0.25">
      <c r="A21465" s="2">
        <v>36780</v>
      </c>
      <c r="B21465">
        <v>700</v>
      </c>
      <c r="C21465">
        <v>54.79</v>
      </c>
      <c r="D21465">
        <v>54.79</v>
      </c>
      <c r="E21465">
        <v>54.79</v>
      </c>
      <c r="F21465">
        <v>54.79</v>
      </c>
      <c r="G21465">
        <v>54.79</v>
      </c>
      <c r="H21465" s="5">
        <v>19.54</v>
      </c>
      <c r="I21465">
        <v>19.54</v>
      </c>
      <c r="J21465">
        <v>19.54</v>
      </c>
      <c r="K21465">
        <v>19.54</v>
      </c>
      <c r="L21465" s="32">
        <v>19.54</v>
      </c>
      <c r="M21465">
        <v>29676</v>
      </c>
      <c r="N21465" t="s">
        <v>47</v>
      </c>
      <c r="O21465">
        <v>1</v>
      </c>
    </row>
    <row r="21466" spans="1:15" x14ac:dyDescent="0.25">
      <c r="A21466" s="2">
        <v>36780</v>
      </c>
      <c r="B21466">
        <v>800</v>
      </c>
      <c r="C21466">
        <v>49.91</v>
      </c>
      <c r="D21466">
        <v>49.91</v>
      </c>
      <c r="E21466">
        <v>49.91</v>
      </c>
      <c r="F21466">
        <v>49.91</v>
      </c>
      <c r="G21466">
        <v>49.91</v>
      </c>
      <c r="H21466" s="5">
        <v>17.440000000000001</v>
      </c>
      <c r="I21466">
        <v>26</v>
      </c>
      <c r="J21466">
        <v>24.48</v>
      </c>
      <c r="K21466">
        <v>15.5</v>
      </c>
      <c r="L21466" s="32">
        <v>152.31</v>
      </c>
      <c r="M21466">
        <v>32160</v>
      </c>
      <c r="N21466" t="s">
        <v>48</v>
      </c>
      <c r="O21466">
        <v>1</v>
      </c>
    </row>
    <row r="21467" spans="1:15" x14ac:dyDescent="0.25">
      <c r="A21467" s="2">
        <v>36780</v>
      </c>
      <c r="B21467">
        <v>900</v>
      </c>
      <c r="C21467">
        <v>33.35</v>
      </c>
      <c r="D21467">
        <v>33.35</v>
      </c>
      <c r="E21467">
        <v>33.35</v>
      </c>
      <c r="F21467">
        <v>33.35</v>
      </c>
      <c r="G21467">
        <v>33.35</v>
      </c>
      <c r="H21467" s="5">
        <v>20.48</v>
      </c>
      <c r="I21467">
        <v>28.26</v>
      </c>
      <c r="J21467">
        <v>26.8</v>
      </c>
      <c r="K21467">
        <v>18.66</v>
      </c>
      <c r="L21467" s="32">
        <v>140.83000000000001</v>
      </c>
      <c r="M21467">
        <v>33896</v>
      </c>
      <c r="N21467" t="s">
        <v>48</v>
      </c>
      <c r="O21467">
        <v>1</v>
      </c>
    </row>
    <row r="21468" spans="1:15" x14ac:dyDescent="0.25">
      <c r="A21468" s="2">
        <v>36780</v>
      </c>
      <c r="B21468">
        <v>1000</v>
      </c>
      <c r="C21468">
        <v>68.42</v>
      </c>
      <c r="D21468">
        <v>68.42</v>
      </c>
      <c r="E21468">
        <v>68.42</v>
      </c>
      <c r="F21468">
        <v>68.42</v>
      </c>
      <c r="G21468">
        <v>68.42</v>
      </c>
      <c r="H21468" s="5">
        <v>24.81</v>
      </c>
      <c r="I21468">
        <v>45.41</v>
      </c>
      <c r="J21468">
        <v>40.11</v>
      </c>
      <c r="K21468">
        <v>22.32</v>
      </c>
      <c r="L21468" s="32">
        <v>114.1</v>
      </c>
      <c r="M21468">
        <v>35307</v>
      </c>
      <c r="N21468" t="s">
        <v>48</v>
      </c>
      <c r="O21468">
        <v>1</v>
      </c>
    </row>
    <row r="21469" spans="1:15" x14ac:dyDescent="0.25">
      <c r="A21469" s="2">
        <v>36780</v>
      </c>
      <c r="B21469">
        <v>1100</v>
      </c>
      <c r="C21469">
        <v>61.12</v>
      </c>
      <c r="D21469">
        <v>61.12</v>
      </c>
      <c r="E21469">
        <v>61.12</v>
      </c>
      <c r="F21469">
        <v>61.12</v>
      </c>
      <c r="G21469">
        <v>61.12</v>
      </c>
      <c r="H21469" s="5">
        <v>35.450000000000003</v>
      </c>
      <c r="I21469">
        <v>53.63</v>
      </c>
      <c r="J21469">
        <v>48.85</v>
      </c>
      <c r="K21469">
        <v>33.4</v>
      </c>
      <c r="L21469" s="32">
        <v>101.06</v>
      </c>
      <c r="M21469">
        <v>36834</v>
      </c>
      <c r="N21469" t="s">
        <v>48</v>
      </c>
      <c r="O21469">
        <v>1</v>
      </c>
    </row>
    <row r="21470" spans="1:15" x14ac:dyDescent="0.25">
      <c r="A21470" s="2">
        <v>36780</v>
      </c>
      <c r="B21470">
        <v>1200</v>
      </c>
      <c r="C21470">
        <v>52.46</v>
      </c>
      <c r="D21470">
        <v>52.46</v>
      </c>
      <c r="E21470">
        <v>52.46</v>
      </c>
      <c r="F21470">
        <v>52.46</v>
      </c>
      <c r="G21470">
        <v>52.46</v>
      </c>
      <c r="H21470" s="5">
        <v>36.590000000000003</v>
      </c>
      <c r="I21470">
        <v>60.91</v>
      </c>
      <c r="J21470">
        <v>54.26</v>
      </c>
      <c r="K21470">
        <v>34.25</v>
      </c>
      <c r="L21470" s="32">
        <v>83.45</v>
      </c>
      <c r="M21470">
        <v>37915</v>
      </c>
      <c r="N21470" t="s">
        <v>48</v>
      </c>
      <c r="O21470">
        <v>1</v>
      </c>
    </row>
    <row r="21471" spans="1:15" x14ac:dyDescent="0.25">
      <c r="A21471" s="2">
        <v>36780</v>
      </c>
      <c r="B21471">
        <v>1300</v>
      </c>
      <c r="C21471">
        <v>66.23</v>
      </c>
      <c r="D21471">
        <v>66.23</v>
      </c>
      <c r="E21471">
        <v>66.23</v>
      </c>
      <c r="F21471">
        <v>66.23</v>
      </c>
      <c r="G21471">
        <v>66.23</v>
      </c>
      <c r="H21471" s="5">
        <v>39.76</v>
      </c>
      <c r="I21471">
        <v>75.97</v>
      </c>
      <c r="J21471">
        <v>65.760000000000005</v>
      </c>
      <c r="K21471">
        <v>36.79</v>
      </c>
      <c r="L21471" s="32">
        <v>58.94</v>
      </c>
      <c r="M21471">
        <v>38561</v>
      </c>
      <c r="N21471" t="s">
        <v>48</v>
      </c>
      <c r="O21471">
        <v>1</v>
      </c>
    </row>
    <row r="21472" spans="1:15" x14ac:dyDescent="0.25">
      <c r="A21472" s="2">
        <v>36780</v>
      </c>
      <c r="B21472">
        <v>1400</v>
      </c>
      <c r="C21472">
        <v>79.2</v>
      </c>
      <c r="D21472">
        <v>79.2</v>
      </c>
      <c r="E21472">
        <v>79.2</v>
      </c>
      <c r="F21472">
        <v>79.2</v>
      </c>
      <c r="G21472">
        <v>79.2</v>
      </c>
      <c r="H21472" s="5">
        <v>38.54</v>
      </c>
      <c r="I21472">
        <v>62.38</v>
      </c>
      <c r="J21472">
        <v>56.01</v>
      </c>
      <c r="K21472">
        <v>36.130000000000003</v>
      </c>
      <c r="L21472" s="32">
        <v>94.43</v>
      </c>
      <c r="M21472">
        <v>39600</v>
      </c>
      <c r="N21472" t="s">
        <v>48</v>
      </c>
      <c r="O21472">
        <v>1</v>
      </c>
    </row>
    <row r="21473" spans="1:15" x14ac:dyDescent="0.25">
      <c r="A21473" s="2">
        <v>36780</v>
      </c>
      <c r="B21473">
        <v>1500</v>
      </c>
      <c r="C21473">
        <v>48.95</v>
      </c>
      <c r="D21473">
        <v>49.35</v>
      </c>
      <c r="E21473">
        <v>49.43</v>
      </c>
      <c r="F21473">
        <v>48.95</v>
      </c>
      <c r="G21473">
        <v>48.95</v>
      </c>
      <c r="H21473" s="5">
        <v>42.36</v>
      </c>
      <c r="I21473">
        <v>73.709999999999994</v>
      </c>
      <c r="J21473">
        <v>65.12</v>
      </c>
      <c r="K21473">
        <v>39.520000000000003</v>
      </c>
      <c r="L21473" s="32">
        <v>84.51</v>
      </c>
      <c r="M21473">
        <v>40061</v>
      </c>
      <c r="N21473" t="s">
        <v>48</v>
      </c>
      <c r="O21473">
        <v>1</v>
      </c>
    </row>
    <row r="21474" spans="1:15" x14ac:dyDescent="0.25">
      <c r="A21474" s="2">
        <v>36780</v>
      </c>
      <c r="B21474">
        <v>1600</v>
      </c>
      <c r="C21474">
        <v>59.89</v>
      </c>
      <c r="D21474">
        <v>60.09</v>
      </c>
      <c r="E21474">
        <v>60.13</v>
      </c>
      <c r="F21474">
        <v>59.89</v>
      </c>
      <c r="G21474">
        <v>59.89</v>
      </c>
      <c r="H21474" s="5">
        <v>42.55</v>
      </c>
      <c r="I21474">
        <v>77.540000000000006</v>
      </c>
      <c r="J21474">
        <v>67.81</v>
      </c>
      <c r="K21474">
        <v>39.56</v>
      </c>
      <c r="L21474" s="32">
        <v>71.849999999999994</v>
      </c>
      <c r="M21474">
        <v>40266</v>
      </c>
      <c r="N21474" t="s">
        <v>48</v>
      </c>
      <c r="O21474">
        <v>1</v>
      </c>
    </row>
    <row r="21475" spans="1:15" x14ac:dyDescent="0.25">
      <c r="A21475" s="2">
        <v>36780</v>
      </c>
      <c r="B21475">
        <v>1700</v>
      </c>
      <c r="C21475">
        <v>61.66</v>
      </c>
      <c r="D21475">
        <v>61.66</v>
      </c>
      <c r="E21475">
        <v>61.66</v>
      </c>
      <c r="F21475">
        <v>61.66</v>
      </c>
      <c r="G21475">
        <v>61.66</v>
      </c>
      <c r="H21475" s="5">
        <v>43.98</v>
      </c>
      <c r="I21475">
        <v>76.27</v>
      </c>
      <c r="J21475">
        <v>67.430000000000007</v>
      </c>
      <c r="K21475">
        <v>41.04</v>
      </c>
      <c r="L21475" s="32">
        <v>88.75</v>
      </c>
      <c r="M21475">
        <v>40279</v>
      </c>
      <c r="N21475" t="s">
        <v>48</v>
      </c>
      <c r="O21475">
        <v>1</v>
      </c>
    </row>
    <row r="21476" spans="1:15" x14ac:dyDescent="0.25">
      <c r="A21476" s="2">
        <v>36780</v>
      </c>
      <c r="B21476">
        <v>1800</v>
      </c>
      <c r="C21476">
        <v>50.27</v>
      </c>
      <c r="D21476">
        <v>50.27</v>
      </c>
      <c r="E21476">
        <v>50.27</v>
      </c>
      <c r="F21476">
        <v>50.27</v>
      </c>
      <c r="G21476">
        <v>50.27</v>
      </c>
      <c r="H21476" s="5">
        <v>44.51</v>
      </c>
      <c r="I21476">
        <v>66.81</v>
      </c>
      <c r="J21476">
        <v>61.14</v>
      </c>
      <c r="K21476">
        <v>41.94</v>
      </c>
      <c r="L21476" s="32">
        <v>128.62</v>
      </c>
      <c r="M21476">
        <v>39744</v>
      </c>
      <c r="N21476" t="s">
        <v>48</v>
      </c>
      <c r="O21476">
        <v>1</v>
      </c>
    </row>
    <row r="21477" spans="1:15" x14ac:dyDescent="0.25">
      <c r="A21477" s="2">
        <v>36780</v>
      </c>
      <c r="B21477">
        <v>1900</v>
      </c>
      <c r="C21477">
        <v>48.53</v>
      </c>
      <c r="D21477">
        <v>48.53</v>
      </c>
      <c r="E21477">
        <v>48.53</v>
      </c>
      <c r="F21477">
        <v>48.53</v>
      </c>
      <c r="G21477">
        <v>48.53</v>
      </c>
      <c r="H21477" s="5">
        <v>41.87</v>
      </c>
      <c r="I21477">
        <v>60.33</v>
      </c>
      <c r="J21477">
        <v>55.79</v>
      </c>
      <c r="K21477">
        <v>39.54</v>
      </c>
      <c r="L21477" s="32">
        <v>130.36000000000001</v>
      </c>
      <c r="M21477">
        <v>38630</v>
      </c>
      <c r="N21477" t="s">
        <v>48</v>
      </c>
      <c r="O21477">
        <v>1</v>
      </c>
    </row>
    <row r="21478" spans="1:15" x14ac:dyDescent="0.25">
      <c r="A21478" s="2">
        <v>36780</v>
      </c>
      <c r="B21478">
        <v>2000</v>
      </c>
      <c r="C21478">
        <v>52.65</v>
      </c>
      <c r="D21478">
        <v>52.65</v>
      </c>
      <c r="E21478">
        <v>52.65</v>
      </c>
      <c r="F21478">
        <v>52.65</v>
      </c>
      <c r="G21478">
        <v>52.65</v>
      </c>
      <c r="H21478" s="5">
        <v>37.61</v>
      </c>
      <c r="I21478">
        <v>53.13</v>
      </c>
      <c r="J21478">
        <v>49.39</v>
      </c>
      <c r="K21478">
        <v>35.56</v>
      </c>
      <c r="L21478" s="32">
        <v>121.06</v>
      </c>
      <c r="M21478">
        <v>38674</v>
      </c>
      <c r="N21478" t="s">
        <v>48</v>
      </c>
      <c r="O21478">
        <v>1</v>
      </c>
    </row>
    <row r="21479" spans="1:15" x14ac:dyDescent="0.25">
      <c r="A21479" s="2">
        <v>36780</v>
      </c>
      <c r="B21479">
        <v>2100</v>
      </c>
      <c r="C21479">
        <v>48.19</v>
      </c>
      <c r="D21479">
        <v>48.19</v>
      </c>
      <c r="E21479">
        <v>48.19</v>
      </c>
      <c r="F21479">
        <v>48.19</v>
      </c>
      <c r="G21479">
        <v>48.19</v>
      </c>
      <c r="H21479" s="5">
        <v>36.950000000000003</v>
      </c>
      <c r="I21479">
        <v>50.65</v>
      </c>
      <c r="J21479">
        <v>47.46</v>
      </c>
      <c r="K21479">
        <v>35</v>
      </c>
      <c r="L21479" s="32">
        <v>124.76</v>
      </c>
      <c r="M21479">
        <v>38830</v>
      </c>
      <c r="N21479" t="s">
        <v>48</v>
      </c>
      <c r="O21479">
        <v>1</v>
      </c>
    </row>
    <row r="21480" spans="1:15" x14ac:dyDescent="0.25">
      <c r="A21480" s="2">
        <v>36780</v>
      </c>
      <c r="B21480">
        <v>2200</v>
      </c>
      <c r="C21480">
        <v>36.17</v>
      </c>
      <c r="D21480">
        <v>36.17</v>
      </c>
      <c r="E21480">
        <v>36.17</v>
      </c>
      <c r="F21480">
        <v>36.17</v>
      </c>
      <c r="G21480">
        <v>36.17</v>
      </c>
      <c r="H21480" s="5">
        <v>32.65</v>
      </c>
      <c r="I21480">
        <v>50</v>
      </c>
      <c r="J21480">
        <v>45.59</v>
      </c>
      <c r="K21480">
        <v>30.65</v>
      </c>
      <c r="L21480" s="32">
        <v>98.1</v>
      </c>
      <c r="M21480">
        <v>36655</v>
      </c>
      <c r="N21480" t="s">
        <v>48</v>
      </c>
      <c r="O21480">
        <v>1</v>
      </c>
    </row>
    <row r="21481" spans="1:15" x14ac:dyDescent="0.25">
      <c r="A21481" s="2">
        <v>36780</v>
      </c>
      <c r="B21481">
        <v>2300</v>
      </c>
      <c r="C21481">
        <v>21.72</v>
      </c>
      <c r="D21481">
        <v>21.72</v>
      </c>
      <c r="E21481">
        <v>21.72</v>
      </c>
      <c r="F21481">
        <v>21.72</v>
      </c>
      <c r="G21481">
        <v>21.72</v>
      </c>
      <c r="H21481" s="5">
        <v>20</v>
      </c>
      <c r="I21481">
        <v>27.97</v>
      </c>
      <c r="J21481">
        <v>26.69</v>
      </c>
      <c r="K21481">
        <v>18.14</v>
      </c>
      <c r="L21481" s="32">
        <v>141.61000000000001</v>
      </c>
      <c r="M21481">
        <v>33708</v>
      </c>
      <c r="N21481" t="s">
        <v>48</v>
      </c>
      <c r="O21481">
        <v>1</v>
      </c>
    </row>
    <row r="21482" spans="1:15" x14ac:dyDescent="0.25">
      <c r="A21482" s="2">
        <v>36780</v>
      </c>
      <c r="B21482">
        <v>2400</v>
      </c>
      <c r="C21482">
        <v>19.52</v>
      </c>
      <c r="D21482">
        <v>19.52</v>
      </c>
      <c r="E21482">
        <v>19.52</v>
      </c>
      <c r="F21482">
        <v>19.52</v>
      </c>
      <c r="G21482">
        <v>19.52</v>
      </c>
      <c r="H21482" s="5">
        <v>16.02</v>
      </c>
      <c r="I21482">
        <v>16.02</v>
      </c>
      <c r="J21482">
        <v>16.02</v>
      </c>
      <c r="K21482">
        <v>16.02</v>
      </c>
      <c r="L21482" s="32">
        <v>16.02</v>
      </c>
      <c r="M21482">
        <v>30248</v>
      </c>
      <c r="N21482" t="s">
        <v>47</v>
      </c>
      <c r="O21482">
        <v>1</v>
      </c>
    </row>
    <row r="21483" spans="1:15" x14ac:dyDescent="0.25">
      <c r="A21483" s="2">
        <v>36781</v>
      </c>
      <c r="B21483">
        <v>100</v>
      </c>
      <c r="C21483">
        <v>16.72</v>
      </c>
      <c r="D21483">
        <v>16.72</v>
      </c>
      <c r="E21483">
        <v>16.72</v>
      </c>
      <c r="F21483">
        <v>16.72</v>
      </c>
      <c r="G21483">
        <v>16.72</v>
      </c>
      <c r="H21483" s="5">
        <v>16</v>
      </c>
      <c r="I21483">
        <v>16</v>
      </c>
      <c r="J21483">
        <v>16</v>
      </c>
      <c r="K21483">
        <v>16</v>
      </c>
      <c r="L21483" s="32">
        <v>16</v>
      </c>
      <c r="M21483">
        <v>27869</v>
      </c>
      <c r="N21483" t="s">
        <v>47</v>
      </c>
      <c r="O21483">
        <v>2</v>
      </c>
    </row>
    <row r="21484" spans="1:15" x14ac:dyDescent="0.25">
      <c r="A21484" s="2">
        <v>36781</v>
      </c>
      <c r="B21484">
        <v>200</v>
      </c>
      <c r="C21484">
        <v>14.83</v>
      </c>
      <c r="D21484">
        <v>14.83</v>
      </c>
      <c r="E21484">
        <v>14.83</v>
      </c>
      <c r="F21484">
        <v>14.83</v>
      </c>
      <c r="G21484">
        <v>14.83</v>
      </c>
      <c r="H21484" s="5">
        <v>13.4</v>
      </c>
      <c r="I21484">
        <v>13.4</v>
      </c>
      <c r="J21484">
        <v>13.4</v>
      </c>
      <c r="K21484">
        <v>13.4</v>
      </c>
      <c r="L21484" s="32">
        <v>13.4</v>
      </c>
      <c r="M21484">
        <v>26447</v>
      </c>
      <c r="N21484" t="s">
        <v>47</v>
      </c>
      <c r="O21484">
        <v>2</v>
      </c>
    </row>
    <row r="21485" spans="1:15" x14ac:dyDescent="0.25">
      <c r="A21485" s="2">
        <v>36781</v>
      </c>
      <c r="B21485">
        <v>300</v>
      </c>
      <c r="C21485">
        <v>14.55</v>
      </c>
      <c r="D21485">
        <v>14.55</v>
      </c>
      <c r="E21485">
        <v>14.55</v>
      </c>
      <c r="F21485">
        <v>14.55</v>
      </c>
      <c r="G21485">
        <v>14.55</v>
      </c>
      <c r="H21485" s="5">
        <v>13.1</v>
      </c>
      <c r="I21485">
        <v>13.1</v>
      </c>
      <c r="J21485">
        <v>13.1</v>
      </c>
      <c r="K21485">
        <v>13.1</v>
      </c>
      <c r="L21485" s="32">
        <v>13.1</v>
      </c>
      <c r="M21485">
        <v>25618</v>
      </c>
      <c r="N21485" t="s">
        <v>47</v>
      </c>
      <c r="O21485">
        <v>2</v>
      </c>
    </row>
    <row r="21486" spans="1:15" x14ac:dyDescent="0.25">
      <c r="A21486" s="2">
        <v>36781</v>
      </c>
      <c r="B21486">
        <v>400</v>
      </c>
      <c r="C21486">
        <v>13.56</v>
      </c>
      <c r="D21486">
        <v>13.56</v>
      </c>
      <c r="E21486">
        <v>13.56</v>
      </c>
      <c r="F21486">
        <v>13.56</v>
      </c>
      <c r="G21486">
        <v>13.56</v>
      </c>
      <c r="H21486" s="5">
        <v>12.7</v>
      </c>
      <c r="I21486">
        <v>12.7</v>
      </c>
      <c r="J21486">
        <v>12.7</v>
      </c>
      <c r="K21486">
        <v>12.7</v>
      </c>
      <c r="L21486" s="32">
        <v>12.7</v>
      </c>
      <c r="M21486">
        <v>25152</v>
      </c>
      <c r="N21486" t="s">
        <v>47</v>
      </c>
      <c r="O21486">
        <v>2</v>
      </c>
    </row>
    <row r="21487" spans="1:15" x14ac:dyDescent="0.25">
      <c r="A21487" s="2">
        <v>36781</v>
      </c>
      <c r="B21487">
        <v>500</v>
      </c>
      <c r="C21487">
        <v>14.89</v>
      </c>
      <c r="D21487">
        <v>14.89</v>
      </c>
      <c r="E21487">
        <v>14.89</v>
      </c>
      <c r="F21487">
        <v>14.89</v>
      </c>
      <c r="G21487">
        <v>14.89</v>
      </c>
      <c r="H21487" s="5">
        <v>12.7</v>
      </c>
      <c r="I21487">
        <v>12.7</v>
      </c>
      <c r="J21487">
        <v>12.7</v>
      </c>
      <c r="K21487">
        <v>12.7</v>
      </c>
      <c r="L21487" s="32">
        <v>12.7</v>
      </c>
      <c r="M21487">
        <v>25399</v>
      </c>
      <c r="N21487" t="s">
        <v>47</v>
      </c>
      <c r="O21487">
        <v>2</v>
      </c>
    </row>
    <row r="21488" spans="1:15" x14ac:dyDescent="0.25">
      <c r="A21488" s="2">
        <v>36781</v>
      </c>
      <c r="B21488">
        <v>600</v>
      </c>
      <c r="C21488">
        <v>16.329999999999998</v>
      </c>
      <c r="D21488">
        <v>16.329999999999998</v>
      </c>
      <c r="E21488">
        <v>16.329999999999998</v>
      </c>
      <c r="F21488">
        <v>16.329999999999998</v>
      </c>
      <c r="G21488">
        <v>16.329999999999998</v>
      </c>
      <c r="H21488" s="5">
        <v>14.91</v>
      </c>
      <c r="I21488">
        <v>14.91</v>
      </c>
      <c r="J21488">
        <v>14.91</v>
      </c>
      <c r="K21488">
        <v>14.91</v>
      </c>
      <c r="L21488" s="32">
        <v>14.91</v>
      </c>
      <c r="M21488">
        <v>27179</v>
      </c>
      <c r="N21488" t="s">
        <v>47</v>
      </c>
      <c r="O21488">
        <v>2</v>
      </c>
    </row>
    <row r="21489" spans="1:15" x14ac:dyDescent="0.25">
      <c r="A21489" s="2">
        <v>36781</v>
      </c>
      <c r="B21489">
        <v>700</v>
      </c>
      <c r="C21489">
        <v>40.03</v>
      </c>
      <c r="D21489">
        <v>40.03</v>
      </c>
      <c r="E21489">
        <v>40.03</v>
      </c>
      <c r="F21489">
        <v>40.03</v>
      </c>
      <c r="G21489">
        <v>40.03</v>
      </c>
      <c r="H21489" s="5">
        <v>20</v>
      </c>
      <c r="I21489">
        <v>20</v>
      </c>
      <c r="J21489">
        <v>20</v>
      </c>
      <c r="K21489">
        <v>20</v>
      </c>
      <c r="L21489" s="32">
        <v>20</v>
      </c>
      <c r="M21489">
        <v>30780</v>
      </c>
      <c r="N21489" t="s">
        <v>47</v>
      </c>
      <c r="O21489">
        <v>2</v>
      </c>
    </row>
    <row r="21490" spans="1:15" x14ac:dyDescent="0.25">
      <c r="A21490" s="2">
        <v>36781</v>
      </c>
      <c r="B21490">
        <v>800</v>
      </c>
      <c r="C21490">
        <v>20.399999999999999</v>
      </c>
      <c r="D21490">
        <v>19.29</v>
      </c>
      <c r="E21490">
        <v>19.23</v>
      </c>
      <c r="F21490">
        <v>20.74</v>
      </c>
      <c r="G21490">
        <v>19.43</v>
      </c>
      <c r="H21490" s="5">
        <v>26</v>
      </c>
      <c r="I21490">
        <v>26</v>
      </c>
      <c r="J21490">
        <v>26</v>
      </c>
      <c r="K21490">
        <v>26</v>
      </c>
      <c r="L21490" s="32">
        <v>26</v>
      </c>
      <c r="M21490">
        <v>33470</v>
      </c>
      <c r="N21490" t="s">
        <v>48</v>
      </c>
      <c r="O21490">
        <v>2</v>
      </c>
    </row>
    <row r="21491" spans="1:15" x14ac:dyDescent="0.25">
      <c r="A21491" s="2">
        <v>36781</v>
      </c>
      <c r="B21491">
        <v>900</v>
      </c>
      <c r="C21491">
        <v>47.48</v>
      </c>
      <c r="D21491">
        <v>47.44</v>
      </c>
      <c r="E21491">
        <v>47.44</v>
      </c>
      <c r="F21491">
        <v>47.5</v>
      </c>
      <c r="G21491">
        <v>47.45</v>
      </c>
      <c r="H21491" s="5">
        <v>30</v>
      </c>
      <c r="I21491">
        <v>30</v>
      </c>
      <c r="J21491">
        <v>30</v>
      </c>
      <c r="K21491">
        <v>30</v>
      </c>
      <c r="L21491" s="32">
        <v>30</v>
      </c>
      <c r="M21491">
        <v>34893</v>
      </c>
      <c r="N21491" t="s">
        <v>48</v>
      </c>
      <c r="O21491">
        <v>2</v>
      </c>
    </row>
    <row r="21492" spans="1:15" x14ac:dyDescent="0.25">
      <c r="A21492" s="2">
        <v>36781</v>
      </c>
      <c r="B21492">
        <v>1000</v>
      </c>
      <c r="C21492">
        <v>51.21</v>
      </c>
      <c r="D21492">
        <v>51.21</v>
      </c>
      <c r="E21492">
        <v>51.21</v>
      </c>
      <c r="F21492">
        <v>51.21</v>
      </c>
      <c r="G21492">
        <v>51.21</v>
      </c>
      <c r="H21492" s="5">
        <v>44.34</v>
      </c>
      <c r="I21492">
        <v>44.34</v>
      </c>
      <c r="J21492">
        <v>44.34</v>
      </c>
      <c r="K21492">
        <v>44.34</v>
      </c>
      <c r="L21492" s="32">
        <v>44.34</v>
      </c>
      <c r="M21492">
        <v>36729</v>
      </c>
      <c r="N21492" t="s">
        <v>48</v>
      </c>
      <c r="O21492">
        <v>2</v>
      </c>
    </row>
    <row r="21493" spans="1:15" x14ac:dyDescent="0.25">
      <c r="A21493" s="2">
        <v>36781</v>
      </c>
      <c r="B21493">
        <v>1100</v>
      </c>
      <c r="C21493">
        <v>47.36</v>
      </c>
      <c r="D21493">
        <v>64.87</v>
      </c>
      <c r="E21493">
        <v>64.98</v>
      </c>
      <c r="F21493">
        <v>59.12</v>
      </c>
      <c r="G21493">
        <v>64.92</v>
      </c>
      <c r="H21493" s="5">
        <v>49.5</v>
      </c>
      <c r="I21493">
        <v>49.5</v>
      </c>
      <c r="J21493">
        <v>49.5</v>
      </c>
      <c r="K21493">
        <v>49.5</v>
      </c>
      <c r="L21493" s="32">
        <v>49.5</v>
      </c>
      <c r="M21493">
        <v>38311</v>
      </c>
      <c r="N21493" t="s">
        <v>48</v>
      </c>
      <c r="O21493">
        <v>2</v>
      </c>
    </row>
    <row r="21494" spans="1:15" x14ac:dyDescent="0.25">
      <c r="A21494" s="2">
        <v>36781</v>
      </c>
      <c r="B21494">
        <v>1200</v>
      </c>
      <c r="C21494">
        <v>38.6</v>
      </c>
      <c r="D21494">
        <v>47.05</v>
      </c>
      <c r="E21494">
        <v>49.73</v>
      </c>
      <c r="F21494">
        <v>44.39</v>
      </c>
      <c r="G21494">
        <v>45.76</v>
      </c>
      <c r="H21494" s="5">
        <v>50</v>
      </c>
      <c r="I21494">
        <v>50</v>
      </c>
      <c r="J21494">
        <v>50</v>
      </c>
      <c r="K21494">
        <v>50</v>
      </c>
      <c r="L21494" s="32">
        <v>50</v>
      </c>
      <c r="M21494">
        <v>39338</v>
      </c>
      <c r="N21494" t="s">
        <v>48</v>
      </c>
      <c r="O21494">
        <v>2</v>
      </c>
    </row>
    <row r="21495" spans="1:15" x14ac:dyDescent="0.25">
      <c r="A21495" s="2">
        <v>36781</v>
      </c>
      <c r="B21495">
        <v>1300</v>
      </c>
      <c r="C21495">
        <v>70.87</v>
      </c>
      <c r="D21495">
        <v>83.38</v>
      </c>
      <c r="E21495">
        <v>84.47</v>
      </c>
      <c r="F21495">
        <v>79.02</v>
      </c>
      <c r="G21495">
        <v>82.78</v>
      </c>
      <c r="H21495" s="5">
        <v>50</v>
      </c>
      <c r="I21495">
        <v>50</v>
      </c>
      <c r="J21495">
        <v>50</v>
      </c>
      <c r="K21495">
        <v>50</v>
      </c>
      <c r="L21495" s="32">
        <v>50</v>
      </c>
      <c r="M21495">
        <v>40132</v>
      </c>
      <c r="N21495" t="s">
        <v>48</v>
      </c>
      <c r="O21495">
        <v>2</v>
      </c>
    </row>
    <row r="21496" spans="1:15" x14ac:dyDescent="0.25">
      <c r="A21496" s="2">
        <v>36781</v>
      </c>
      <c r="B21496">
        <v>1400</v>
      </c>
      <c r="C21496">
        <v>119.28</v>
      </c>
      <c r="D21496">
        <v>119.31</v>
      </c>
      <c r="E21496">
        <v>119.28</v>
      </c>
      <c r="F21496">
        <v>119.28</v>
      </c>
      <c r="G21496">
        <v>119.28</v>
      </c>
      <c r="H21496" s="5">
        <v>58.02</v>
      </c>
      <c r="I21496">
        <v>58.02</v>
      </c>
      <c r="J21496">
        <v>58.02</v>
      </c>
      <c r="K21496">
        <v>58.02</v>
      </c>
      <c r="L21496" s="32">
        <v>58.02</v>
      </c>
      <c r="M21496">
        <v>41262</v>
      </c>
      <c r="N21496" t="s">
        <v>48</v>
      </c>
      <c r="O21496">
        <v>2</v>
      </c>
    </row>
    <row r="21497" spans="1:15" x14ac:dyDescent="0.25">
      <c r="A21497" s="2">
        <v>36781</v>
      </c>
      <c r="B21497">
        <v>1500</v>
      </c>
      <c r="C21497">
        <v>98.36</v>
      </c>
      <c r="D21497">
        <v>103.3</v>
      </c>
      <c r="E21497">
        <v>91.18</v>
      </c>
      <c r="F21497">
        <v>103.31</v>
      </c>
      <c r="G21497">
        <v>104.19</v>
      </c>
      <c r="H21497" s="5">
        <v>70</v>
      </c>
      <c r="I21497">
        <v>70</v>
      </c>
      <c r="J21497">
        <v>70</v>
      </c>
      <c r="K21497">
        <v>70</v>
      </c>
      <c r="L21497" s="32">
        <v>70</v>
      </c>
      <c r="M21497">
        <v>42210</v>
      </c>
      <c r="N21497" t="s">
        <v>48</v>
      </c>
      <c r="O21497">
        <v>2</v>
      </c>
    </row>
    <row r="21498" spans="1:15" x14ac:dyDescent="0.25">
      <c r="A21498" s="2">
        <v>36781</v>
      </c>
      <c r="B21498">
        <v>1600</v>
      </c>
      <c r="C21498">
        <v>66.03</v>
      </c>
      <c r="D21498">
        <v>119.92</v>
      </c>
      <c r="E21498">
        <v>111.56</v>
      </c>
      <c r="F21498">
        <v>102.98</v>
      </c>
      <c r="G21498">
        <v>120.39</v>
      </c>
      <c r="H21498" s="5">
        <v>74.03</v>
      </c>
      <c r="I21498">
        <v>74.03</v>
      </c>
      <c r="J21498">
        <v>74.03</v>
      </c>
      <c r="K21498">
        <v>74.03</v>
      </c>
      <c r="L21498" s="32">
        <v>74.03</v>
      </c>
      <c r="M21498">
        <v>42500</v>
      </c>
      <c r="N21498" t="s">
        <v>48</v>
      </c>
      <c r="O21498">
        <v>2</v>
      </c>
    </row>
    <row r="21499" spans="1:15" x14ac:dyDescent="0.25">
      <c r="A21499" s="2">
        <v>36781</v>
      </c>
      <c r="B21499">
        <v>1700</v>
      </c>
      <c r="C21499">
        <v>140.01</v>
      </c>
      <c r="D21499">
        <v>156.63999999999999</v>
      </c>
      <c r="E21499">
        <v>148.87</v>
      </c>
      <c r="F21499">
        <v>144.27000000000001</v>
      </c>
      <c r="G21499">
        <v>155.83000000000001</v>
      </c>
      <c r="H21499" s="5">
        <v>75</v>
      </c>
      <c r="I21499">
        <v>75</v>
      </c>
      <c r="J21499">
        <v>75</v>
      </c>
      <c r="K21499">
        <v>75</v>
      </c>
      <c r="L21499" s="32">
        <v>75</v>
      </c>
      <c r="M21499">
        <v>42921</v>
      </c>
      <c r="N21499" t="s">
        <v>48</v>
      </c>
      <c r="O21499">
        <v>2</v>
      </c>
    </row>
    <row r="21500" spans="1:15" x14ac:dyDescent="0.25">
      <c r="A21500" s="2">
        <v>36781</v>
      </c>
      <c r="B21500">
        <v>1800</v>
      </c>
      <c r="C21500">
        <v>74.03</v>
      </c>
      <c r="D21500">
        <v>75.099999999999994</v>
      </c>
      <c r="E21500">
        <v>73.25</v>
      </c>
      <c r="F21500">
        <v>70.81</v>
      </c>
      <c r="G21500">
        <v>74.739999999999995</v>
      </c>
      <c r="H21500" s="5">
        <v>66</v>
      </c>
      <c r="I21500">
        <v>66</v>
      </c>
      <c r="J21500">
        <v>66</v>
      </c>
      <c r="K21500">
        <v>66</v>
      </c>
      <c r="L21500" s="32">
        <v>66</v>
      </c>
      <c r="M21500">
        <v>42407</v>
      </c>
      <c r="N21500" t="s">
        <v>48</v>
      </c>
      <c r="O21500">
        <v>2</v>
      </c>
    </row>
    <row r="21501" spans="1:15" x14ac:dyDescent="0.25">
      <c r="A21501" s="2">
        <v>36781</v>
      </c>
      <c r="B21501">
        <v>1900</v>
      </c>
      <c r="C21501">
        <v>48.55</v>
      </c>
      <c r="D21501">
        <v>48.55</v>
      </c>
      <c r="E21501">
        <v>48.55</v>
      </c>
      <c r="F21501">
        <v>48.55</v>
      </c>
      <c r="G21501">
        <v>48.55</v>
      </c>
      <c r="H21501" s="5">
        <v>50</v>
      </c>
      <c r="I21501">
        <v>50</v>
      </c>
      <c r="J21501">
        <v>50</v>
      </c>
      <c r="K21501">
        <v>50</v>
      </c>
      <c r="L21501" s="32">
        <v>50</v>
      </c>
      <c r="M21501">
        <v>41203</v>
      </c>
      <c r="N21501" t="s">
        <v>48</v>
      </c>
      <c r="O21501">
        <v>2</v>
      </c>
    </row>
    <row r="21502" spans="1:15" x14ac:dyDescent="0.25">
      <c r="A21502" s="2">
        <v>36781</v>
      </c>
      <c r="B21502">
        <v>2000</v>
      </c>
      <c r="C21502">
        <v>52.23</v>
      </c>
      <c r="D21502">
        <v>52.23</v>
      </c>
      <c r="E21502">
        <v>52.23</v>
      </c>
      <c r="F21502">
        <v>52.23</v>
      </c>
      <c r="G21502">
        <v>52.23</v>
      </c>
      <c r="H21502" s="5">
        <v>50</v>
      </c>
      <c r="I21502">
        <v>50</v>
      </c>
      <c r="J21502">
        <v>50</v>
      </c>
      <c r="K21502">
        <v>50</v>
      </c>
      <c r="L21502" s="32">
        <v>50</v>
      </c>
      <c r="M21502">
        <v>41110</v>
      </c>
      <c r="N21502" t="s">
        <v>48</v>
      </c>
      <c r="O21502">
        <v>2</v>
      </c>
    </row>
    <row r="21503" spans="1:15" x14ac:dyDescent="0.25">
      <c r="A21503" s="2">
        <v>36781</v>
      </c>
      <c r="B21503">
        <v>2100</v>
      </c>
      <c r="C21503">
        <v>56.84</v>
      </c>
      <c r="D21503">
        <v>56.84</v>
      </c>
      <c r="E21503">
        <v>56.84</v>
      </c>
      <c r="F21503">
        <v>56.84</v>
      </c>
      <c r="G21503">
        <v>56.84</v>
      </c>
      <c r="H21503" s="5">
        <v>65</v>
      </c>
      <c r="I21503">
        <v>65</v>
      </c>
      <c r="J21503">
        <v>65</v>
      </c>
      <c r="K21503">
        <v>65</v>
      </c>
      <c r="L21503" s="32">
        <v>65</v>
      </c>
      <c r="M21503">
        <v>41053</v>
      </c>
      <c r="N21503" t="s">
        <v>48</v>
      </c>
      <c r="O21503">
        <v>2</v>
      </c>
    </row>
    <row r="21504" spans="1:15" x14ac:dyDescent="0.25">
      <c r="A21504" s="2">
        <v>36781</v>
      </c>
      <c r="B21504">
        <v>2200</v>
      </c>
      <c r="C21504">
        <v>46.07</v>
      </c>
      <c r="D21504">
        <v>46.07</v>
      </c>
      <c r="E21504">
        <v>46.07</v>
      </c>
      <c r="F21504">
        <v>46.07</v>
      </c>
      <c r="G21504">
        <v>46.07</v>
      </c>
      <c r="H21504" s="5">
        <v>51.83</v>
      </c>
      <c r="I21504">
        <v>51.83</v>
      </c>
      <c r="J21504">
        <v>51.83</v>
      </c>
      <c r="K21504">
        <v>51.83</v>
      </c>
      <c r="L21504" s="32">
        <v>51.83</v>
      </c>
      <c r="M21504">
        <v>38887</v>
      </c>
      <c r="N21504" t="s">
        <v>48</v>
      </c>
      <c r="O21504">
        <v>2</v>
      </c>
    </row>
    <row r="21505" spans="1:15" x14ac:dyDescent="0.25">
      <c r="A21505" s="2">
        <v>36781</v>
      </c>
      <c r="B21505">
        <v>2300</v>
      </c>
      <c r="C21505">
        <v>18.82</v>
      </c>
      <c r="D21505">
        <v>18.82</v>
      </c>
      <c r="E21505">
        <v>18.82</v>
      </c>
      <c r="F21505">
        <v>18.82</v>
      </c>
      <c r="G21505">
        <v>18.82</v>
      </c>
      <c r="H21505" s="5">
        <v>25</v>
      </c>
      <c r="I21505">
        <v>25</v>
      </c>
      <c r="J21505">
        <v>25</v>
      </c>
      <c r="K21505">
        <v>25</v>
      </c>
      <c r="L21505" s="32">
        <v>25</v>
      </c>
      <c r="M21505">
        <v>35292</v>
      </c>
      <c r="N21505" t="s">
        <v>48</v>
      </c>
      <c r="O21505">
        <v>2</v>
      </c>
    </row>
    <row r="21506" spans="1:15" x14ac:dyDescent="0.25">
      <c r="A21506" s="2">
        <v>36781</v>
      </c>
      <c r="B21506">
        <v>2400</v>
      </c>
      <c r="C21506">
        <v>18.66</v>
      </c>
      <c r="D21506">
        <v>19.02</v>
      </c>
      <c r="E21506">
        <v>20.28</v>
      </c>
      <c r="F21506">
        <v>18.66</v>
      </c>
      <c r="G21506">
        <v>18.66</v>
      </c>
      <c r="H21506" s="5">
        <v>18.079999999999998</v>
      </c>
      <c r="I21506">
        <v>18.079999999999998</v>
      </c>
      <c r="J21506">
        <v>18.079999999999998</v>
      </c>
      <c r="K21506">
        <v>18.079999999999998</v>
      </c>
      <c r="L21506" s="32">
        <v>18.079999999999998</v>
      </c>
      <c r="M21506">
        <v>31930</v>
      </c>
      <c r="N21506" t="s">
        <v>47</v>
      </c>
      <c r="O21506">
        <v>2</v>
      </c>
    </row>
    <row r="21507" spans="1:15" x14ac:dyDescent="0.25">
      <c r="A21507" s="2">
        <v>36782</v>
      </c>
      <c r="B21507">
        <v>100</v>
      </c>
      <c r="C21507">
        <v>17.899999999999999</v>
      </c>
      <c r="D21507">
        <v>18.989999999999998</v>
      </c>
      <c r="E21507">
        <v>22.88</v>
      </c>
      <c r="F21507">
        <v>17.899999999999999</v>
      </c>
      <c r="G21507">
        <v>17.899999999999999</v>
      </c>
      <c r="H21507" s="5">
        <v>15.9</v>
      </c>
      <c r="I21507">
        <v>15.9</v>
      </c>
      <c r="J21507">
        <v>15.9</v>
      </c>
      <c r="K21507">
        <v>15.9</v>
      </c>
      <c r="L21507" s="32">
        <v>15.9</v>
      </c>
      <c r="M21507">
        <v>29499</v>
      </c>
      <c r="N21507" t="s">
        <v>47</v>
      </c>
      <c r="O21507">
        <v>3</v>
      </c>
    </row>
    <row r="21508" spans="1:15" x14ac:dyDescent="0.25">
      <c r="A21508" s="2">
        <v>36782</v>
      </c>
      <c r="B21508">
        <v>200</v>
      </c>
      <c r="C21508">
        <v>17.45</v>
      </c>
      <c r="D21508">
        <v>18.55</v>
      </c>
      <c r="E21508">
        <v>22.49</v>
      </c>
      <c r="F21508">
        <v>17.45</v>
      </c>
      <c r="G21508">
        <v>17.45</v>
      </c>
      <c r="H21508" s="5">
        <v>13.3</v>
      </c>
      <c r="I21508">
        <v>13.3</v>
      </c>
      <c r="J21508">
        <v>13.3</v>
      </c>
      <c r="K21508">
        <v>13.3</v>
      </c>
      <c r="L21508" s="32">
        <v>13.3</v>
      </c>
      <c r="M21508">
        <v>28006</v>
      </c>
      <c r="N21508" t="s">
        <v>47</v>
      </c>
      <c r="O21508">
        <v>3</v>
      </c>
    </row>
    <row r="21509" spans="1:15" x14ac:dyDescent="0.25">
      <c r="A21509" s="2">
        <v>36782</v>
      </c>
      <c r="B21509">
        <v>300</v>
      </c>
      <c r="C21509">
        <v>16.02</v>
      </c>
      <c r="D21509">
        <v>17.16</v>
      </c>
      <c r="E21509">
        <v>21.23</v>
      </c>
      <c r="F21509">
        <v>16.02</v>
      </c>
      <c r="G21509">
        <v>16.02</v>
      </c>
      <c r="H21509" s="5">
        <v>12.87</v>
      </c>
      <c r="I21509">
        <v>12.87</v>
      </c>
      <c r="J21509">
        <v>12.87</v>
      </c>
      <c r="K21509">
        <v>12.87</v>
      </c>
      <c r="L21509" s="32">
        <v>12.87</v>
      </c>
      <c r="M21509">
        <v>27165</v>
      </c>
      <c r="N21509" t="s">
        <v>47</v>
      </c>
      <c r="O21509">
        <v>3</v>
      </c>
    </row>
    <row r="21510" spans="1:15" x14ac:dyDescent="0.25">
      <c r="A21510" s="2">
        <v>36782</v>
      </c>
      <c r="B21510">
        <v>400</v>
      </c>
      <c r="C21510">
        <v>15.42</v>
      </c>
      <c r="D21510">
        <v>16.57</v>
      </c>
      <c r="E21510">
        <v>20.7</v>
      </c>
      <c r="F21510">
        <v>15.42</v>
      </c>
      <c r="G21510">
        <v>15.42</v>
      </c>
      <c r="H21510" s="5">
        <v>12.5</v>
      </c>
      <c r="I21510">
        <v>12.5</v>
      </c>
      <c r="J21510">
        <v>12.5</v>
      </c>
      <c r="K21510">
        <v>12.5</v>
      </c>
      <c r="L21510" s="32">
        <v>12.5</v>
      </c>
      <c r="M21510">
        <v>26540</v>
      </c>
      <c r="N21510" t="s">
        <v>47</v>
      </c>
      <c r="O21510">
        <v>3</v>
      </c>
    </row>
    <row r="21511" spans="1:15" x14ac:dyDescent="0.25">
      <c r="A21511" s="2">
        <v>36782</v>
      </c>
      <c r="B21511">
        <v>500</v>
      </c>
      <c r="C21511">
        <v>16.37</v>
      </c>
      <c r="D21511">
        <v>17.5</v>
      </c>
      <c r="E21511">
        <v>21.54</v>
      </c>
      <c r="F21511">
        <v>16.37</v>
      </c>
      <c r="G21511">
        <v>16.37</v>
      </c>
      <c r="H21511" s="5">
        <v>12.8</v>
      </c>
      <c r="I21511">
        <v>12.8</v>
      </c>
      <c r="J21511">
        <v>12.8</v>
      </c>
      <c r="K21511">
        <v>12.8</v>
      </c>
      <c r="L21511" s="32">
        <v>12.8</v>
      </c>
      <c r="M21511">
        <v>26660</v>
      </c>
      <c r="N21511" t="s">
        <v>47</v>
      </c>
      <c r="O21511">
        <v>3</v>
      </c>
    </row>
    <row r="21512" spans="1:15" x14ac:dyDescent="0.25">
      <c r="A21512" s="2">
        <v>36782</v>
      </c>
      <c r="B21512">
        <v>600</v>
      </c>
      <c r="C21512">
        <v>20.010000000000002</v>
      </c>
      <c r="D21512">
        <v>21.05</v>
      </c>
      <c r="E21512">
        <v>24.76</v>
      </c>
      <c r="F21512">
        <v>20.010000000000002</v>
      </c>
      <c r="G21512">
        <v>20.010000000000002</v>
      </c>
      <c r="H21512" s="5">
        <v>15</v>
      </c>
      <c r="I21512">
        <v>15</v>
      </c>
      <c r="J21512">
        <v>15</v>
      </c>
      <c r="K21512">
        <v>15</v>
      </c>
      <c r="L21512" s="32">
        <v>15</v>
      </c>
      <c r="M21512">
        <v>28236</v>
      </c>
      <c r="N21512" t="s">
        <v>47</v>
      </c>
      <c r="O21512">
        <v>3</v>
      </c>
    </row>
    <row r="21513" spans="1:15" x14ac:dyDescent="0.25">
      <c r="A21513" s="2">
        <v>36782</v>
      </c>
      <c r="B21513">
        <v>700</v>
      </c>
      <c r="C21513">
        <v>48.23</v>
      </c>
      <c r="D21513">
        <v>48.56</v>
      </c>
      <c r="E21513">
        <v>49.74</v>
      </c>
      <c r="F21513">
        <v>48.23</v>
      </c>
      <c r="G21513">
        <v>48.23</v>
      </c>
      <c r="H21513" s="5">
        <v>25.5</v>
      </c>
      <c r="I21513">
        <v>25.5</v>
      </c>
      <c r="J21513">
        <v>25.5</v>
      </c>
      <c r="K21513">
        <v>25.5</v>
      </c>
      <c r="L21513" s="32">
        <v>25.5</v>
      </c>
      <c r="M21513">
        <v>32090</v>
      </c>
      <c r="N21513" t="s">
        <v>47</v>
      </c>
      <c r="O21513">
        <v>3</v>
      </c>
    </row>
    <row r="21514" spans="1:15" x14ac:dyDescent="0.25">
      <c r="A21514" s="2">
        <v>36782</v>
      </c>
      <c r="B21514">
        <v>800</v>
      </c>
      <c r="C21514">
        <v>39.93</v>
      </c>
      <c r="D21514">
        <v>52.59</v>
      </c>
      <c r="E21514">
        <v>53.63</v>
      </c>
      <c r="F21514">
        <v>48.13</v>
      </c>
      <c r="G21514">
        <v>52.34</v>
      </c>
      <c r="H21514" s="5">
        <v>19.649999999999999</v>
      </c>
      <c r="I21514">
        <v>19.690000000000001</v>
      </c>
      <c r="J21514">
        <v>19.54</v>
      </c>
      <c r="K21514">
        <v>19.649999999999999</v>
      </c>
      <c r="L21514" s="32">
        <v>20.13</v>
      </c>
      <c r="M21514">
        <v>34582</v>
      </c>
      <c r="N21514" t="s">
        <v>48</v>
      </c>
      <c r="O21514">
        <v>3</v>
      </c>
    </row>
    <row r="21515" spans="1:15" x14ac:dyDescent="0.25">
      <c r="A21515" s="2">
        <v>36782</v>
      </c>
      <c r="B21515">
        <v>900</v>
      </c>
      <c r="C21515">
        <v>25.17</v>
      </c>
      <c r="D21515">
        <v>27.74</v>
      </c>
      <c r="E21515">
        <v>31.72</v>
      </c>
      <c r="F21515">
        <v>80.260000000000005</v>
      </c>
      <c r="G21515">
        <v>16.73</v>
      </c>
      <c r="H21515" s="5">
        <v>21.12</v>
      </c>
      <c r="I21515">
        <v>21.19</v>
      </c>
      <c r="J21515">
        <v>20.95</v>
      </c>
      <c r="K21515">
        <v>21.13</v>
      </c>
      <c r="L21515" s="32">
        <v>21.87</v>
      </c>
      <c r="M21515">
        <v>35878</v>
      </c>
      <c r="N21515" t="s">
        <v>48</v>
      </c>
      <c r="O21515">
        <v>3</v>
      </c>
    </row>
    <row r="21516" spans="1:15" x14ac:dyDescent="0.25">
      <c r="A21516" s="2">
        <v>36782</v>
      </c>
      <c r="B21516">
        <v>1000</v>
      </c>
      <c r="C21516">
        <v>35.17</v>
      </c>
      <c r="D21516">
        <v>56.63</v>
      </c>
      <c r="E21516">
        <v>59.49</v>
      </c>
      <c r="F21516">
        <v>87.68</v>
      </c>
      <c r="G21516">
        <v>26.36</v>
      </c>
      <c r="H21516" s="5">
        <v>25.5</v>
      </c>
      <c r="I21516">
        <v>29.03</v>
      </c>
      <c r="J21516">
        <v>29.02</v>
      </c>
      <c r="K21516">
        <v>25.46</v>
      </c>
      <c r="L21516" s="32">
        <v>26.86</v>
      </c>
      <c r="M21516">
        <v>36980</v>
      </c>
      <c r="N21516" t="s">
        <v>48</v>
      </c>
      <c r="O21516">
        <v>3</v>
      </c>
    </row>
    <row r="21517" spans="1:15" x14ac:dyDescent="0.25">
      <c r="A21517" s="2">
        <v>36782</v>
      </c>
      <c r="B21517">
        <v>1100</v>
      </c>
      <c r="C21517">
        <v>41.28</v>
      </c>
      <c r="D21517">
        <v>89.84</v>
      </c>
      <c r="E21517">
        <v>92.98</v>
      </c>
      <c r="F21517">
        <v>74.89</v>
      </c>
      <c r="G21517">
        <v>44.78</v>
      </c>
      <c r="H21517" s="5">
        <v>32.26</v>
      </c>
      <c r="I21517">
        <v>35.04</v>
      </c>
      <c r="J21517">
        <v>35</v>
      </c>
      <c r="K21517">
        <v>32.229999999999997</v>
      </c>
      <c r="L21517" s="32">
        <v>33.409999999999997</v>
      </c>
      <c r="M21517">
        <v>37841</v>
      </c>
      <c r="N21517" t="s">
        <v>48</v>
      </c>
      <c r="O21517">
        <v>3</v>
      </c>
    </row>
    <row r="21518" spans="1:15" x14ac:dyDescent="0.25">
      <c r="A21518" s="2">
        <v>36782</v>
      </c>
      <c r="B21518">
        <v>1200</v>
      </c>
      <c r="C21518">
        <v>37.33</v>
      </c>
      <c r="D21518">
        <v>77.95</v>
      </c>
      <c r="E21518">
        <v>81.05</v>
      </c>
      <c r="F21518">
        <v>63.37</v>
      </c>
      <c r="G21518">
        <v>40.770000000000003</v>
      </c>
      <c r="H21518" s="5">
        <v>35.01</v>
      </c>
      <c r="I21518">
        <v>35.22</v>
      </c>
      <c r="J21518">
        <v>35.26</v>
      </c>
      <c r="K21518">
        <v>35.01</v>
      </c>
      <c r="L21518" s="32">
        <v>35.64</v>
      </c>
      <c r="M21518">
        <v>38890</v>
      </c>
      <c r="N21518" t="s">
        <v>48</v>
      </c>
      <c r="O21518">
        <v>3</v>
      </c>
    </row>
    <row r="21519" spans="1:15" x14ac:dyDescent="0.25">
      <c r="A21519" s="2">
        <v>36782</v>
      </c>
      <c r="B21519">
        <v>1300</v>
      </c>
      <c r="C21519">
        <v>66.709999999999994</v>
      </c>
      <c r="D21519">
        <v>73.209999999999994</v>
      </c>
      <c r="E21519">
        <v>73.959999999999994</v>
      </c>
      <c r="F21519">
        <v>70.11</v>
      </c>
      <c r="G21519">
        <v>69.39</v>
      </c>
      <c r="H21519" s="5">
        <v>35.01</v>
      </c>
      <c r="I21519">
        <v>35.4</v>
      </c>
      <c r="J21519">
        <v>35.770000000000003</v>
      </c>
      <c r="K21519">
        <v>35.01</v>
      </c>
      <c r="L21519" s="32">
        <v>35.65</v>
      </c>
      <c r="M21519">
        <v>39410</v>
      </c>
      <c r="N21519" t="s">
        <v>48</v>
      </c>
      <c r="O21519">
        <v>3</v>
      </c>
    </row>
    <row r="21520" spans="1:15" x14ac:dyDescent="0.25">
      <c r="A21520" s="2">
        <v>36782</v>
      </c>
      <c r="B21520">
        <v>1400</v>
      </c>
      <c r="C21520">
        <v>54.03</v>
      </c>
      <c r="D21520">
        <v>61.47</v>
      </c>
      <c r="E21520">
        <v>61.46</v>
      </c>
      <c r="F21520">
        <v>57.29</v>
      </c>
      <c r="G21520">
        <v>61.36</v>
      </c>
      <c r="H21520" s="5">
        <v>40.1</v>
      </c>
      <c r="I21520">
        <v>45.83</v>
      </c>
      <c r="J21520">
        <v>46</v>
      </c>
      <c r="K21520">
        <v>40.03</v>
      </c>
      <c r="L21520" s="32">
        <v>41.73</v>
      </c>
      <c r="M21520">
        <v>40067</v>
      </c>
      <c r="N21520" t="s">
        <v>48</v>
      </c>
      <c r="O21520">
        <v>3</v>
      </c>
    </row>
    <row r="21521" spans="1:15" x14ac:dyDescent="0.25">
      <c r="A21521" s="2">
        <v>36782</v>
      </c>
      <c r="B21521">
        <v>1500</v>
      </c>
      <c r="C21521">
        <v>66.42</v>
      </c>
      <c r="D21521">
        <v>76.16</v>
      </c>
      <c r="E21521">
        <v>75.88</v>
      </c>
      <c r="F21521">
        <v>68.27</v>
      </c>
      <c r="G21521">
        <v>76.39</v>
      </c>
      <c r="H21521" s="5">
        <v>50.6</v>
      </c>
      <c r="I21521">
        <v>51.12</v>
      </c>
      <c r="J21521">
        <v>51</v>
      </c>
      <c r="K21521">
        <v>50.6</v>
      </c>
      <c r="L21521" s="32">
        <v>51.16</v>
      </c>
      <c r="M21521">
        <v>40215</v>
      </c>
      <c r="N21521" t="s">
        <v>48</v>
      </c>
      <c r="O21521">
        <v>3</v>
      </c>
    </row>
    <row r="21522" spans="1:15" x14ac:dyDescent="0.25">
      <c r="A21522" s="2">
        <v>36782</v>
      </c>
      <c r="B21522">
        <v>1600</v>
      </c>
      <c r="C21522">
        <v>82.26</v>
      </c>
      <c r="D21522">
        <v>96.8</v>
      </c>
      <c r="E21522">
        <v>96.35</v>
      </c>
      <c r="F21522">
        <v>89.69</v>
      </c>
      <c r="G21522">
        <v>97.98</v>
      </c>
      <c r="H21522" s="5">
        <v>48.25</v>
      </c>
      <c r="I21522">
        <v>49.11</v>
      </c>
      <c r="J21522">
        <v>49</v>
      </c>
      <c r="K21522">
        <v>48.24</v>
      </c>
      <c r="L21522" s="32">
        <v>48.9</v>
      </c>
      <c r="M21522">
        <v>40696</v>
      </c>
      <c r="N21522" t="s">
        <v>48</v>
      </c>
      <c r="O21522">
        <v>3</v>
      </c>
    </row>
    <row r="21523" spans="1:15" x14ac:dyDescent="0.25">
      <c r="A21523" s="2">
        <v>36782</v>
      </c>
      <c r="B21523">
        <v>1700</v>
      </c>
      <c r="C21523">
        <v>76.099999999999994</v>
      </c>
      <c r="D21523">
        <v>90.39</v>
      </c>
      <c r="E21523">
        <v>89.86</v>
      </c>
      <c r="F21523">
        <v>84.04</v>
      </c>
      <c r="G21523">
        <v>91.55</v>
      </c>
      <c r="H21523" s="5">
        <v>48.91</v>
      </c>
      <c r="I21523">
        <v>48.96</v>
      </c>
      <c r="J21523">
        <v>48.8</v>
      </c>
      <c r="K21523">
        <v>48.91</v>
      </c>
      <c r="L21523" s="32">
        <v>49.4</v>
      </c>
      <c r="M21523">
        <v>40771</v>
      </c>
      <c r="N21523" t="s">
        <v>48</v>
      </c>
      <c r="O21523">
        <v>3</v>
      </c>
    </row>
    <row r="21524" spans="1:15" x14ac:dyDescent="0.25">
      <c r="A21524" s="2">
        <v>36782</v>
      </c>
      <c r="B21524">
        <v>1800</v>
      </c>
      <c r="C21524">
        <v>22.26</v>
      </c>
      <c r="D21524">
        <v>34.479999999999997</v>
      </c>
      <c r="E21524">
        <v>36.11</v>
      </c>
      <c r="F21524">
        <v>28.34</v>
      </c>
      <c r="G21524">
        <v>34.08</v>
      </c>
      <c r="H21524" s="5">
        <v>43.58</v>
      </c>
      <c r="I21524">
        <v>43.63</v>
      </c>
      <c r="J21524">
        <v>43.46</v>
      </c>
      <c r="K21524">
        <v>43.58</v>
      </c>
      <c r="L21524" s="32">
        <v>44.12</v>
      </c>
      <c r="M21524">
        <v>40085</v>
      </c>
      <c r="N21524" t="s">
        <v>48</v>
      </c>
      <c r="O21524">
        <v>3</v>
      </c>
    </row>
    <row r="21525" spans="1:15" x14ac:dyDescent="0.25">
      <c r="A21525" s="2">
        <v>36782</v>
      </c>
      <c r="B21525">
        <v>1900</v>
      </c>
      <c r="C21525">
        <v>15.27</v>
      </c>
      <c r="D21525">
        <v>28.01</v>
      </c>
      <c r="E21525">
        <v>30.64</v>
      </c>
      <c r="F21525">
        <v>21.39</v>
      </c>
      <c r="G21525">
        <v>27.16</v>
      </c>
      <c r="H21525" s="5">
        <v>35.33</v>
      </c>
      <c r="I21525">
        <v>35.369999999999997</v>
      </c>
      <c r="J21525">
        <v>35.229999999999997</v>
      </c>
      <c r="K21525">
        <v>35.33</v>
      </c>
      <c r="L21525" s="32">
        <v>35.78</v>
      </c>
      <c r="M21525">
        <v>38245</v>
      </c>
      <c r="N21525" t="s">
        <v>48</v>
      </c>
      <c r="O21525">
        <v>3</v>
      </c>
    </row>
    <row r="21526" spans="1:15" x14ac:dyDescent="0.25">
      <c r="A21526" s="2">
        <v>36782</v>
      </c>
      <c r="B21526">
        <v>2000</v>
      </c>
      <c r="C21526">
        <v>31.99</v>
      </c>
      <c r="D21526">
        <v>40.450000000000003</v>
      </c>
      <c r="E21526">
        <v>42.13</v>
      </c>
      <c r="F21526">
        <v>35.94</v>
      </c>
      <c r="G21526">
        <v>39.72</v>
      </c>
      <c r="H21526" s="5">
        <v>32.590000000000003</v>
      </c>
      <c r="I21526">
        <v>32.64</v>
      </c>
      <c r="J21526">
        <v>32.479999999999997</v>
      </c>
      <c r="K21526">
        <v>32.590000000000003</v>
      </c>
      <c r="L21526" s="32">
        <v>33.090000000000003</v>
      </c>
      <c r="M21526">
        <v>37401</v>
      </c>
      <c r="N21526" t="s">
        <v>48</v>
      </c>
      <c r="O21526">
        <v>3</v>
      </c>
    </row>
    <row r="21527" spans="1:15" x14ac:dyDescent="0.25">
      <c r="A21527" s="2">
        <v>36782</v>
      </c>
      <c r="B21527">
        <v>2100</v>
      </c>
      <c r="C21527">
        <v>43.11</v>
      </c>
      <c r="D21527">
        <v>43.73</v>
      </c>
      <c r="E21527">
        <v>45.56</v>
      </c>
      <c r="F21527">
        <v>43.11</v>
      </c>
      <c r="G21527">
        <v>43.11</v>
      </c>
      <c r="H21527" s="5">
        <v>38.18</v>
      </c>
      <c r="I21527">
        <v>38.22</v>
      </c>
      <c r="J21527">
        <v>38.090000000000003</v>
      </c>
      <c r="K21527">
        <v>38.19</v>
      </c>
      <c r="L21527" s="32">
        <v>38.590000000000003</v>
      </c>
      <c r="M21527">
        <v>37233</v>
      </c>
      <c r="N21527" t="s">
        <v>48</v>
      </c>
      <c r="O21527">
        <v>3</v>
      </c>
    </row>
    <row r="21528" spans="1:15" x14ac:dyDescent="0.25">
      <c r="A21528" s="2">
        <v>36782</v>
      </c>
      <c r="B21528">
        <v>2200</v>
      </c>
      <c r="C21528">
        <v>17.079999999999998</v>
      </c>
      <c r="D21528">
        <v>18.260000000000002</v>
      </c>
      <c r="E21528">
        <v>22.46</v>
      </c>
      <c r="F21528">
        <v>17.079999999999998</v>
      </c>
      <c r="G21528">
        <v>17.079999999999998</v>
      </c>
      <c r="H21528" s="5">
        <v>22</v>
      </c>
      <c r="I21528">
        <v>22.05</v>
      </c>
      <c r="J21528">
        <v>21.88</v>
      </c>
      <c r="K21528">
        <v>22</v>
      </c>
      <c r="L21528" s="32">
        <v>22.53</v>
      </c>
      <c r="M21528">
        <v>34878</v>
      </c>
      <c r="N21528" t="s">
        <v>48</v>
      </c>
      <c r="O21528">
        <v>3</v>
      </c>
    </row>
    <row r="21529" spans="1:15" x14ac:dyDescent="0.25">
      <c r="A21529" s="2">
        <v>36782</v>
      </c>
      <c r="B21529">
        <v>2300</v>
      </c>
      <c r="C21529">
        <v>16.14</v>
      </c>
      <c r="D21529">
        <v>17.28</v>
      </c>
      <c r="E21529">
        <v>21.33</v>
      </c>
      <c r="F21529">
        <v>16.14</v>
      </c>
      <c r="G21529">
        <v>16.14</v>
      </c>
      <c r="H21529" s="5">
        <v>16.25</v>
      </c>
      <c r="I21529">
        <v>16.29</v>
      </c>
      <c r="J21529">
        <v>16.13</v>
      </c>
      <c r="K21529">
        <v>16.25</v>
      </c>
      <c r="L21529" s="32">
        <v>16.760000000000002</v>
      </c>
      <c r="M21529">
        <v>31438</v>
      </c>
      <c r="N21529" t="s">
        <v>48</v>
      </c>
      <c r="O21529">
        <v>3</v>
      </c>
    </row>
    <row r="21530" spans="1:15" x14ac:dyDescent="0.25">
      <c r="A21530" s="2">
        <v>36782</v>
      </c>
      <c r="B21530">
        <v>2400</v>
      </c>
      <c r="C21530">
        <v>15.08</v>
      </c>
      <c r="D21530">
        <v>16.239999999999998</v>
      </c>
      <c r="E21530">
        <v>20.399999999999999</v>
      </c>
      <c r="F21530">
        <v>15.08</v>
      </c>
      <c r="G21530">
        <v>15.08</v>
      </c>
      <c r="H21530" s="5">
        <v>16.29</v>
      </c>
      <c r="I21530">
        <v>16.29</v>
      </c>
      <c r="J21530">
        <v>16.29</v>
      </c>
      <c r="K21530">
        <v>16.29</v>
      </c>
      <c r="L21530" s="32">
        <v>16.29</v>
      </c>
      <c r="M21530">
        <v>28061</v>
      </c>
      <c r="N21530" t="s">
        <v>47</v>
      </c>
      <c r="O21530">
        <v>3</v>
      </c>
    </row>
    <row r="21531" spans="1:15" x14ac:dyDescent="0.25">
      <c r="A21531" s="2">
        <v>36783</v>
      </c>
      <c r="B21531">
        <v>100</v>
      </c>
      <c r="C21531">
        <v>12.97</v>
      </c>
      <c r="D21531">
        <v>14.25</v>
      </c>
      <c r="E21531">
        <v>18.82</v>
      </c>
      <c r="F21531">
        <v>12.97</v>
      </c>
      <c r="G21531">
        <v>12.97</v>
      </c>
      <c r="H21531" s="5">
        <v>14.48</v>
      </c>
      <c r="I21531">
        <v>14.48</v>
      </c>
      <c r="J21531">
        <v>14.48</v>
      </c>
      <c r="K21531">
        <v>14.48</v>
      </c>
      <c r="L21531" s="32">
        <v>14.48</v>
      </c>
      <c r="M21531">
        <v>25458</v>
      </c>
      <c r="N21531" t="s">
        <v>47</v>
      </c>
      <c r="O21531">
        <v>4</v>
      </c>
    </row>
    <row r="21532" spans="1:15" x14ac:dyDescent="0.25">
      <c r="A21532" s="2">
        <v>36783</v>
      </c>
      <c r="B21532">
        <v>200</v>
      </c>
      <c r="C21532">
        <v>12.38</v>
      </c>
      <c r="D21532">
        <v>12.99</v>
      </c>
      <c r="E21532">
        <v>15.19</v>
      </c>
      <c r="F21532">
        <v>12.38</v>
      </c>
      <c r="G21532">
        <v>12.38</v>
      </c>
      <c r="H21532" s="5">
        <v>13.2</v>
      </c>
      <c r="I21532">
        <v>13.2</v>
      </c>
      <c r="J21532">
        <v>13.2</v>
      </c>
      <c r="K21532">
        <v>13.2</v>
      </c>
      <c r="L21532" s="32">
        <v>13.2</v>
      </c>
      <c r="M21532">
        <v>24074</v>
      </c>
      <c r="N21532" t="s">
        <v>47</v>
      </c>
      <c r="O21532">
        <v>4</v>
      </c>
    </row>
    <row r="21533" spans="1:15" x14ac:dyDescent="0.25">
      <c r="A21533" s="2">
        <v>36783</v>
      </c>
      <c r="B21533">
        <v>300</v>
      </c>
      <c r="C21533">
        <v>12.08</v>
      </c>
      <c r="D21533">
        <v>12.08</v>
      </c>
      <c r="E21533">
        <v>12.08</v>
      </c>
      <c r="F21533">
        <v>12.08</v>
      </c>
      <c r="G21533">
        <v>12.08</v>
      </c>
      <c r="H21533" s="5">
        <v>12.6</v>
      </c>
      <c r="I21533">
        <v>12.6</v>
      </c>
      <c r="J21533">
        <v>12.6</v>
      </c>
      <c r="K21533">
        <v>12.6</v>
      </c>
      <c r="L21533" s="32">
        <v>12.6</v>
      </c>
      <c r="M21533">
        <v>23165</v>
      </c>
      <c r="N21533" t="s">
        <v>47</v>
      </c>
      <c r="O21533">
        <v>4</v>
      </c>
    </row>
    <row r="21534" spans="1:15" x14ac:dyDescent="0.25">
      <c r="A21534" s="2">
        <v>36783</v>
      </c>
      <c r="B21534">
        <v>400</v>
      </c>
      <c r="C21534">
        <v>8.6</v>
      </c>
      <c r="D21534">
        <v>8.6</v>
      </c>
      <c r="E21534">
        <v>8.6</v>
      </c>
      <c r="F21534">
        <v>8.6</v>
      </c>
      <c r="G21534">
        <v>8.6</v>
      </c>
      <c r="H21534" s="5">
        <v>12.35</v>
      </c>
      <c r="I21534">
        <v>12.35</v>
      </c>
      <c r="J21534">
        <v>12.35</v>
      </c>
      <c r="K21534">
        <v>12.35</v>
      </c>
      <c r="L21534" s="32">
        <v>12.35</v>
      </c>
      <c r="M21534">
        <v>22716</v>
      </c>
      <c r="N21534" t="s">
        <v>47</v>
      </c>
      <c r="O21534">
        <v>4</v>
      </c>
    </row>
    <row r="21535" spans="1:15" x14ac:dyDescent="0.25">
      <c r="A21535" s="2">
        <v>36783</v>
      </c>
      <c r="B21535">
        <v>500</v>
      </c>
      <c r="C21535">
        <v>9.3800000000000008</v>
      </c>
      <c r="D21535">
        <v>9.3800000000000008</v>
      </c>
      <c r="E21535">
        <v>9.3800000000000008</v>
      </c>
      <c r="F21535">
        <v>9.3800000000000008</v>
      </c>
      <c r="G21535">
        <v>9.3800000000000008</v>
      </c>
      <c r="H21535" s="5">
        <v>12.6</v>
      </c>
      <c r="I21535">
        <v>12.6</v>
      </c>
      <c r="J21535">
        <v>12.6</v>
      </c>
      <c r="K21535">
        <v>12.6</v>
      </c>
      <c r="L21535" s="32">
        <v>12.6</v>
      </c>
      <c r="M21535">
        <v>22909</v>
      </c>
      <c r="N21535" t="s">
        <v>47</v>
      </c>
      <c r="O21535">
        <v>4</v>
      </c>
    </row>
    <row r="21536" spans="1:15" x14ac:dyDescent="0.25">
      <c r="A21536" s="2">
        <v>36783</v>
      </c>
      <c r="B21536">
        <v>600</v>
      </c>
      <c r="C21536">
        <v>9.9499999999999993</v>
      </c>
      <c r="D21536">
        <v>9.9499999999999993</v>
      </c>
      <c r="E21536">
        <v>9.9499999999999993</v>
      </c>
      <c r="F21536">
        <v>9.9499999999999993</v>
      </c>
      <c r="G21536">
        <v>9.9499999999999993</v>
      </c>
      <c r="H21536" s="5">
        <v>14</v>
      </c>
      <c r="I21536">
        <v>14</v>
      </c>
      <c r="J21536">
        <v>14</v>
      </c>
      <c r="K21536">
        <v>14</v>
      </c>
      <c r="L21536" s="32">
        <v>14</v>
      </c>
      <c r="M21536">
        <v>24519</v>
      </c>
      <c r="N21536" t="s">
        <v>47</v>
      </c>
      <c r="O21536">
        <v>4</v>
      </c>
    </row>
    <row r="21537" spans="1:15" x14ac:dyDescent="0.25">
      <c r="A21537" s="2">
        <v>36783</v>
      </c>
      <c r="B21537">
        <v>700</v>
      </c>
      <c r="C21537">
        <v>15.8</v>
      </c>
      <c r="D21537">
        <v>15.8</v>
      </c>
      <c r="E21537">
        <v>15.8</v>
      </c>
      <c r="F21537">
        <v>15.8</v>
      </c>
      <c r="G21537">
        <v>15.8</v>
      </c>
      <c r="H21537" s="5">
        <v>25.5</v>
      </c>
      <c r="I21537">
        <v>25.5</v>
      </c>
      <c r="J21537">
        <v>25.5</v>
      </c>
      <c r="K21537">
        <v>25.5</v>
      </c>
      <c r="L21537" s="32">
        <v>25.5</v>
      </c>
      <c r="M21537">
        <v>27964</v>
      </c>
      <c r="N21537" t="s">
        <v>47</v>
      </c>
      <c r="O21537">
        <v>4</v>
      </c>
    </row>
    <row r="21538" spans="1:15" x14ac:dyDescent="0.25">
      <c r="A21538" s="2">
        <v>36783</v>
      </c>
      <c r="B21538">
        <v>800</v>
      </c>
      <c r="C21538">
        <v>15.25</v>
      </c>
      <c r="D21538">
        <v>15.25</v>
      </c>
      <c r="E21538">
        <v>15.25</v>
      </c>
      <c r="F21538">
        <v>15.25</v>
      </c>
      <c r="G21538">
        <v>15.25</v>
      </c>
      <c r="H21538" s="5">
        <v>19.11</v>
      </c>
      <c r="I21538">
        <v>19.53</v>
      </c>
      <c r="J21538">
        <v>19.850000000000001</v>
      </c>
      <c r="K21538">
        <v>19.11</v>
      </c>
      <c r="L21538" s="32">
        <v>19.600000000000001</v>
      </c>
      <c r="M21538">
        <v>29958</v>
      </c>
      <c r="N21538" t="s">
        <v>48</v>
      </c>
      <c r="O21538">
        <v>4</v>
      </c>
    </row>
    <row r="21539" spans="1:15" x14ac:dyDescent="0.25">
      <c r="A21539" s="2">
        <v>36783</v>
      </c>
      <c r="B21539">
        <v>900</v>
      </c>
      <c r="C21539">
        <v>14.57</v>
      </c>
      <c r="D21539">
        <v>14.66</v>
      </c>
      <c r="E21539">
        <v>15.38</v>
      </c>
      <c r="F21539">
        <v>15.25</v>
      </c>
      <c r="G21539">
        <v>14.33</v>
      </c>
      <c r="H21539" s="5">
        <v>20.07</v>
      </c>
      <c r="I21539">
        <v>20.21</v>
      </c>
      <c r="J21539">
        <v>20.37</v>
      </c>
      <c r="K21539">
        <v>20.07</v>
      </c>
      <c r="L21539" s="32">
        <v>20.59</v>
      </c>
      <c r="M21539">
        <v>31300</v>
      </c>
      <c r="N21539" t="s">
        <v>48</v>
      </c>
      <c r="O21539">
        <v>4</v>
      </c>
    </row>
    <row r="21540" spans="1:15" x14ac:dyDescent="0.25">
      <c r="A21540" s="2">
        <v>36783</v>
      </c>
      <c r="B21540">
        <v>1000</v>
      </c>
      <c r="C21540">
        <v>27.89</v>
      </c>
      <c r="D21540">
        <v>19.510000000000002</v>
      </c>
      <c r="E21540">
        <v>23.65</v>
      </c>
      <c r="F21540">
        <v>88.95</v>
      </c>
      <c r="G21540">
        <v>6.66</v>
      </c>
      <c r="H21540" s="5">
        <v>23.96</v>
      </c>
      <c r="I21540">
        <v>24.02</v>
      </c>
      <c r="J21540">
        <v>24.24</v>
      </c>
      <c r="K21540">
        <v>23.96</v>
      </c>
      <c r="L21540" s="32">
        <v>24.46</v>
      </c>
      <c r="M21540">
        <v>32665</v>
      </c>
      <c r="N21540" t="s">
        <v>48</v>
      </c>
      <c r="O21540">
        <v>4</v>
      </c>
    </row>
    <row r="21541" spans="1:15" x14ac:dyDescent="0.25">
      <c r="A21541" s="2">
        <v>36783</v>
      </c>
      <c r="B21541">
        <v>1100</v>
      </c>
      <c r="C21541">
        <v>37.590000000000003</v>
      </c>
      <c r="D21541">
        <v>30.51</v>
      </c>
      <c r="E21541">
        <v>34.83</v>
      </c>
      <c r="F21541">
        <v>90.19</v>
      </c>
      <c r="G21541">
        <v>19.61</v>
      </c>
      <c r="H21541" s="5">
        <v>30.36</v>
      </c>
      <c r="I21541">
        <v>30.41</v>
      </c>
      <c r="J21541">
        <v>30.56</v>
      </c>
      <c r="K21541">
        <v>30.36</v>
      </c>
      <c r="L21541" s="32">
        <v>30.82</v>
      </c>
      <c r="M21541">
        <v>34062</v>
      </c>
      <c r="N21541" t="s">
        <v>48</v>
      </c>
      <c r="O21541">
        <v>4</v>
      </c>
    </row>
    <row r="21542" spans="1:15" x14ac:dyDescent="0.25">
      <c r="A21542" s="2">
        <v>36783</v>
      </c>
      <c r="B21542">
        <v>1200</v>
      </c>
      <c r="C21542">
        <v>33.21</v>
      </c>
      <c r="D21542">
        <v>29.66</v>
      </c>
      <c r="E21542">
        <v>33.01</v>
      </c>
      <c r="F21542">
        <v>79.989999999999995</v>
      </c>
      <c r="G21542">
        <v>27.65</v>
      </c>
      <c r="H21542" s="5">
        <v>36</v>
      </c>
      <c r="I21542">
        <v>36.049999999999997</v>
      </c>
      <c r="J21542">
        <v>35.979999999999997</v>
      </c>
      <c r="K21542">
        <v>36</v>
      </c>
      <c r="L21542" s="32">
        <v>36.450000000000003</v>
      </c>
      <c r="M21542">
        <v>35000</v>
      </c>
      <c r="N21542" t="s">
        <v>48</v>
      </c>
      <c r="O21542">
        <v>4</v>
      </c>
    </row>
    <row r="21543" spans="1:15" x14ac:dyDescent="0.25">
      <c r="A21543" s="2">
        <v>36783</v>
      </c>
      <c r="B21543">
        <v>1300</v>
      </c>
      <c r="C21543">
        <v>27.28</v>
      </c>
      <c r="D21543">
        <v>31.06</v>
      </c>
      <c r="E21543">
        <v>32.61</v>
      </c>
      <c r="F21543">
        <v>40.61</v>
      </c>
      <c r="G21543">
        <v>53.56</v>
      </c>
      <c r="H21543" s="5">
        <v>36</v>
      </c>
      <c r="I21543">
        <v>36.049999999999997</v>
      </c>
      <c r="J21543">
        <v>36.25</v>
      </c>
      <c r="K21543">
        <v>36</v>
      </c>
      <c r="L21543" s="32">
        <v>36.47</v>
      </c>
      <c r="M21543">
        <v>35683</v>
      </c>
      <c r="N21543" t="s">
        <v>48</v>
      </c>
      <c r="O21543">
        <v>4</v>
      </c>
    </row>
    <row r="21544" spans="1:15" x14ac:dyDescent="0.25">
      <c r="A21544" s="2">
        <v>36783</v>
      </c>
      <c r="B21544">
        <v>1400</v>
      </c>
      <c r="C21544">
        <v>35.67</v>
      </c>
      <c r="D21544">
        <v>36.54</v>
      </c>
      <c r="E21544">
        <v>39.65</v>
      </c>
      <c r="F21544">
        <v>35.67</v>
      </c>
      <c r="G21544">
        <v>35.67</v>
      </c>
      <c r="H21544" s="5">
        <v>48.2</v>
      </c>
      <c r="I21544">
        <v>48.26</v>
      </c>
      <c r="J21544">
        <v>48.1</v>
      </c>
      <c r="K21544">
        <v>48.2</v>
      </c>
      <c r="L21544" s="32">
        <v>48.68</v>
      </c>
      <c r="M21544">
        <v>36435</v>
      </c>
      <c r="N21544" t="s">
        <v>48</v>
      </c>
      <c r="O21544">
        <v>4</v>
      </c>
    </row>
    <row r="21545" spans="1:15" x14ac:dyDescent="0.25">
      <c r="A21545" s="2">
        <v>36783</v>
      </c>
      <c r="B21545">
        <v>1500</v>
      </c>
      <c r="C21545">
        <v>48.47</v>
      </c>
      <c r="D21545">
        <v>48.44</v>
      </c>
      <c r="E21545">
        <v>50.45</v>
      </c>
      <c r="F21545">
        <v>56.51</v>
      </c>
      <c r="G21545">
        <v>43.53</v>
      </c>
      <c r="H21545" s="5">
        <v>51.07</v>
      </c>
      <c r="I21545">
        <v>51.13</v>
      </c>
      <c r="J21545">
        <v>51.01</v>
      </c>
      <c r="K21545">
        <v>51.08</v>
      </c>
      <c r="L21545" s="32">
        <v>51.53</v>
      </c>
      <c r="M21545">
        <v>37121</v>
      </c>
      <c r="N21545" t="s">
        <v>48</v>
      </c>
      <c r="O21545">
        <v>4</v>
      </c>
    </row>
    <row r="21546" spans="1:15" x14ac:dyDescent="0.25">
      <c r="A21546" s="2">
        <v>36783</v>
      </c>
      <c r="B21546">
        <v>1600</v>
      </c>
      <c r="C21546">
        <v>45.53</v>
      </c>
      <c r="D21546">
        <v>50.88</v>
      </c>
      <c r="E21546">
        <v>52.8</v>
      </c>
      <c r="F21546">
        <v>78.540000000000006</v>
      </c>
      <c r="G21546">
        <v>34.36</v>
      </c>
      <c r="H21546" s="5">
        <v>50.43</v>
      </c>
      <c r="I21546">
        <v>50.49</v>
      </c>
      <c r="J21546">
        <v>50.33</v>
      </c>
      <c r="K21546">
        <v>50.43</v>
      </c>
      <c r="L21546" s="32">
        <v>50.89</v>
      </c>
      <c r="M21546">
        <v>37402</v>
      </c>
      <c r="N21546" t="s">
        <v>48</v>
      </c>
      <c r="O21546">
        <v>4</v>
      </c>
    </row>
    <row r="21547" spans="1:15" x14ac:dyDescent="0.25">
      <c r="A21547" s="2">
        <v>36783</v>
      </c>
      <c r="B21547">
        <v>1700</v>
      </c>
      <c r="C21547">
        <v>40.08</v>
      </c>
      <c r="D21547">
        <v>48.77</v>
      </c>
      <c r="E21547">
        <v>50.08</v>
      </c>
      <c r="F21547">
        <v>81.069999999999993</v>
      </c>
      <c r="G21547">
        <v>30.43</v>
      </c>
      <c r="H21547" s="5">
        <v>50.54</v>
      </c>
      <c r="I21547">
        <v>50.58</v>
      </c>
      <c r="J21547">
        <v>50.47</v>
      </c>
      <c r="K21547">
        <v>50.54</v>
      </c>
      <c r="L21547" s="32">
        <v>50.88</v>
      </c>
      <c r="M21547">
        <v>37632</v>
      </c>
      <c r="N21547" t="s">
        <v>48</v>
      </c>
      <c r="O21547">
        <v>4</v>
      </c>
    </row>
    <row r="21548" spans="1:15" x14ac:dyDescent="0.25">
      <c r="A21548" s="2">
        <v>36783</v>
      </c>
      <c r="B21548">
        <v>1800</v>
      </c>
      <c r="C21548">
        <v>39.19</v>
      </c>
      <c r="D21548">
        <v>48.02</v>
      </c>
      <c r="E21548">
        <v>49.35</v>
      </c>
      <c r="F21548">
        <v>80.900000000000006</v>
      </c>
      <c r="G21548">
        <v>28.38</v>
      </c>
      <c r="H21548" s="5">
        <v>50.65</v>
      </c>
      <c r="I21548">
        <v>50.69</v>
      </c>
      <c r="J21548">
        <v>50.59</v>
      </c>
      <c r="K21548">
        <v>50.65</v>
      </c>
      <c r="L21548" s="32">
        <v>50.93</v>
      </c>
      <c r="M21548">
        <v>37144</v>
      </c>
      <c r="N21548" t="s">
        <v>48</v>
      </c>
      <c r="O21548">
        <v>4</v>
      </c>
    </row>
    <row r="21549" spans="1:15" x14ac:dyDescent="0.25">
      <c r="A21549" s="2">
        <v>36783</v>
      </c>
      <c r="B21549">
        <v>1900</v>
      </c>
      <c r="C21549">
        <v>37.520000000000003</v>
      </c>
      <c r="D21549">
        <v>46.43</v>
      </c>
      <c r="E21549">
        <v>47.96</v>
      </c>
      <c r="F21549">
        <v>80.87</v>
      </c>
      <c r="G21549">
        <v>26.22</v>
      </c>
      <c r="H21549" s="5">
        <v>35.380000000000003</v>
      </c>
      <c r="I21549">
        <v>35.42</v>
      </c>
      <c r="J21549">
        <v>35.299999999999997</v>
      </c>
      <c r="K21549">
        <v>35.380000000000003</v>
      </c>
      <c r="L21549" s="32">
        <v>35.75</v>
      </c>
      <c r="M21549">
        <v>36133</v>
      </c>
      <c r="N21549" t="s">
        <v>48</v>
      </c>
      <c r="O21549">
        <v>4</v>
      </c>
    </row>
    <row r="21550" spans="1:15" x14ac:dyDescent="0.25">
      <c r="A21550" s="2">
        <v>36783</v>
      </c>
      <c r="B21550">
        <v>2000</v>
      </c>
      <c r="C21550">
        <v>64.2</v>
      </c>
      <c r="D21550">
        <v>70.010000000000005</v>
      </c>
      <c r="E21550">
        <v>70.83</v>
      </c>
      <c r="F21550">
        <v>89.65</v>
      </c>
      <c r="G21550">
        <v>59.11</v>
      </c>
      <c r="H21550" s="5">
        <v>40.35</v>
      </c>
      <c r="I21550">
        <v>40.39</v>
      </c>
      <c r="J21550">
        <v>40.28</v>
      </c>
      <c r="K21550">
        <v>40.35</v>
      </c>
      <c r="L21550" s="32">
        <v>40.68</v>
      </c>
      <c r="M21550">
        <v>36729</v>
      </c>
      <c r="N21550" t="s">
        <v>48</v>
      </c>
      <c r="O21550">
        <v>4</v>
      </c>
    </row>
    <row r="21551" spans="1:15" x14ac:dyDescent="0.25">
      <c r="A21551" s="2">
        <v>36783</v>
      </c>
      <c r="B21551">
        <v>2100</v>
      </c>
      <c r="C21551">
        <v>57.66</v>
      </c>
      <c r="D21551">
        <v>60.38</v>
      </c>
      <c r="E21551">
        <v>61.95</v>
      </c>
      <c r="F21551">
        <v>65.47</v>
      </c>
      <c r="G21551">
        <v>56.88</v>
      </c>
      <c r="H21551" s="5">
        <v>38.58</v>
      </c>
      <c r="I21551">
        <v>38.619999999999997</v>
      </c>
      <c r="J21551">
        <v>38.51</v>
      </c>
      <c r="K21551">
        <v>38.58</v>
      </c>
      <c r="L21551" s="32">
        <v>38.909999999999997</v>
      </c>
      <c r="M21551">
        <v>36697</v>
      </c>
      <c r="N21551" t="s">
        <v>48</v>
      </c>
      <c r="O21551">
        <v>4</v>
      </c>
    </row>
    <row r="21552" spans="1:15" x14ac:dyDescent="0.25">
      <c r="A21552" s="2">
        <v>36783</v>
      </c>
      <c r="B21552">
        <v>2200</v>
      </c>
      <c r="C21552">
        <v>21.09</v>
      </c>
      <c r="D21552">
        <v>22.25</v>
      </c>
      <c r="E21552">
        <v>26.41</v>
      </c>
      <c r="F21552">
        <v>21.09</v>
      </c>
      <c r="G21552">
        <v>21.09</v>
      </c>
      <c r="H21552" s="5">
        <v>23.7</v>
      </c>
      <c r="I21552">
        <v>23.75</v>
      </c>
      <c r="J21552">
        <v>23.7</v>
      </c>
      <c r="K21552">
        <v>23.7</v>
      </c>
      <c r="L21552" s="32">
        <v>24.15</v>
      </c>
      <c r="M21552">
        <v>34956</v>
      </c>
      <c r="N21552" t="s">
        <v>48</v>
      </c>
      <c r="O21552">
        <v>4</v>
      </c>
    </row>
    <row r="21553" spans="1:15" x14ac:dyDescent="0.25">
      <c r="A21553" s="2">
        <v>36783</v>
      </c>
      <c r="B21553">
        <v>2300</v>
      </c>
      <c r="C21553">
        <v>17.510000000000002</v>
      </c>
      <c r="D21553">
        <v>18.690000000000001</v>
      </c>
      <c r="E21553">
        <v>22.89</v>
      </c>
      <c r="F21553">
        <v>17.510000000000002</v>
      </c>
      <c r="G21553">
        <v>17.510000000000002</v>
      </c>
      <c r="H21553" s="5">
        <v>18.18</v>
      </c>
      <c r="I21553">
        <v>18.18</v>
      </c>
      <c r="J21553">
        <v>18.309999999999999</v>
      </c>
      <c r="K21553">
        <v>18.18</v>
      </c>
      <c r="L21553" s="32">
        <v>18.18</v>
      </c>
      <c r="M21553">
        <v>31926</v>
      </c>
      <c r="N21553" t="s">
        <v>48</v>
      </c>
      <c r="O21553">
        <v>4</v>
      </c>
    </row>
    <row r="21554" spans="1:15" x14ac:dyDescent="0.25">
      <c r="A21554" s="2">
        <v>36783</v>
      </c>
      <c r="B21554">
        <v>2400</v>
      </c>
      <c r="C21554">
        <v>16.03</v>
      </c>
      <c r="D21554">
        <v>17.239999999999998</v>
      </c>
      <c r="E21554">
        <v>21.59</v>
      </c>
      <c r="F21554">
        <v>16.03</v>
      </c>
      <c r="G21554">
        <v>16.03</v>
      </c>
      <c r="H21554" s="5">
        <v>17.02</v>
      </c>
      <c r="I21554">
        <v>17.02</v>
      </c>
      <c r="J21554">
        <v>17.02</v>
      </c>
      <c r="K21554">
        <v>17.02</v>
      </c>
      <c r="L21554" s="32">
        <v>17.02</v>
      </c>
      <c r="M21554">
        <v>28772</v>
      </c>
      <c r="N21554" t="s">
        <v>47</v>
      </c>
      <c r="O21554">
        <v>4</v>
      </c>
    </row>
    <row r="21555" spans="1:15" x14ac:dyDescent="0.25">
      <c r="A21555" s="2">
        <v>36784</v>
      </c>
      <c r="B21555">
        <v>100</v>
      </c>
      <c r="C21555">
        <v>15.08</v>
      </c>
      <c r="D21555">
        <v>16.32</v>
      </c>
      <c r="E21555">
        <v>20.75</v>
      </c>
      <c r="F21555">
        <v>15.08</v>
      </c>
      <c r="G21555">
        <v>15.08</v>
      </c>
      <c r="H21555" s="5">
        <v>13</v>
      </c>
      <c r="I21555">
        <v>13</v>
      </c>
      <c r="J21555">
        <v>13</v>
      </c>
      <c r="K21555">
        <v>13</v>
      </c>
      <c r="L21555" s="32">
        <v>13</v>
      </c>
      <c r="M21555">
        <v>26827</v>
      </c>
      <c r="N21555" t="s">
        <v>47</v>
      </c>
      <c r="O21555">
        <v>5</v>
      </c>
    </row>
    <row r="21556" spans="1:15" x14ac:dyDescent="0.25">
      <c r="A21556" s="2">
        <v>36784</v>
      </c>
      <c r="B21556">
        <v>200</v>
      </c>
      <c r="C21556">
        <v>14.42</v>
      </c>
      <c r="D21556">
        <v>15.68</v>
      </c>
      <c r="E21556">
        <v>20.16</v>
      </c>
      <c r="F21556">
        <v>14.42</v>
      </c>
      <c r="G21556">
        <v>14.42</v>
      </c>
      <c r="H21556" s="5">
        <v>12.4</v>
      </c>
      <c r="I21556">
        <v>12.4</v>
      </c>
      <c r="J21556">
        <v>12.4</v>
      </c>
      <c r="K21556">
        <v>12.4</v>
      </c>
      <c r="L21556" s="32">
        <v>12.4</v>
      </c>
      <c r="M21556">
        <v>25271</v>
      </c>
      <c r="N21556" t="s">
        <v>47</v>
      </c>
      <c r="O21556">
        <v>5</v>
      </c>
    </row>
    <row r="21557" spans="1:15" x14ac:dyDescent="0.25">
      <c r="A21557" s="2">
        <v>36784</v>
      </c>
      <c r="B21557">
        <v>300</v>
      </c>
      <c r="C21557">
        <v>13.35</v>
      </c>
      <c r="D21557">
        <v>14.1</v>
      </c>
      <c r="E21557">
        <v>16.78</v>
      </c>
      <c r="F21557">
        <v>13.35</v>
      </c>
      <c r="G21557">
        <v>13.35</v>
      </c>
      <c r="H21557" s="5">
        <v>11.81</v>
      </c>
      <c r="I21557">
        <v>11.81</v>
      </c>
      <c r="J21557">
        <v>11.81</v>
      </c>
      <c r="K21557">
        <v>11.81</v>
      </c>
      <c r="L21557" s="32">
        <v>11.81</v>
      </c>
      <c r="M21557">
        <v>24354</v>
      </c>
      <c r="N21557" t="s">
        <v>47</v>
      </c>
      <c r="O21557">
        <v>5</v>
      </c>
    </row>
    <row r="21558" spans="1:15" x14ac:dyDescent="0.25">
      <c r="A21558" s="2">
        <v>36784</v>
      </c>
      <c r="B21558">
        <v>400</v>
      </c>
      <c r="C21558">
        <v>13.55</v>
      </c>
      <c r="D21558">
        <v>13.55</v>
      </c>
      <c r="E21558">
        <v>13.55</v>
      </c>
      <c r="F21558">
        <v>13.55</v>
      </c>
      <c r="G21558">
        <v>13.55</v>
      </c>
      <c r="H21558" s="5">
        <v>10.199999999999999</v>
      </c>
      <c r="I21558">
        <v>10.199999999999999</v>
      </c>
      <c r="J21558">
        <v>10.199999999999999</v>
      </c>
      <c r="K21558">
        <v>10.199999999999999</v>
      </c>
      <c r="L21558" s="32">
        <v>10.199999999999999</v>
      </c>
      <c r="M21558">
        <v>24189</v>
      </c>
      <c r="N21558" t="s">
        <v>47</v>
      </c>
      <c r="O21558">
        <v>5</v>
      </c>
    </row>
    <row r="21559" spans="1:15" x14ac:dyDescent="0.25">
      <c r="A21559" s="2">
        <v>36784</v>
      </c>
      <c r="B21559">
        <v>500</v>
      </c>
      <c r="C21559">
        <v>14.52</v>
      </c>
      <c r="D21559">
        <v>14.52</v>
      </c>
      <c r="E21559">
        <v>14.52</v>
      </c>
      <c r="F21559">
        <v>14.52</v>
      </c>
      <c r="G21559">
        <v>14.52</v>
      </c>
      <c r="H21559" s="5">
        <v>11.3</v>
      </c>
      <c r="I21559">
        <v>11.3</v>
      </c>
      <c r="J21559">
        <v>11.3</v>
      </c>
      <c r="K21559">
        <v>11.3</v>
      </c>
      <c r="L21559" s="32">
        <v>11.3</v>
      </c>
      <c r="M21559">
        <v>24297</v>
      </c>
      <c r="N21559" t="s">
        <v>47</v>
      </c>
      <c r="O21559">
        <v>5</v>
      </c>
    </row>
    <row r="21560" spans="1:15" x14ac:dyDescent="0.25">
      <c r="A21560" s="2">
        <v>36784</v>
      </c>
      <c r="B21560">
        <v>600</v>
      </c>
      <c r="C21560">
        <v>16</v>
      </c>
      <c r="D21560">
        <v>16</v>
      </c>
      <c r="E21560">
        <v>16</v>
      </c>
      <c r="F21560">
        <v>16</v>
      </c>
      <c r="G21560">
        <v>16</v>
      </c>
      <c r="H21560" s="5">
        <v>12.73</v>
      </c>
      <c r="I21560">
        <v>12.73</v>
      </c>
      <c r="J21560">
        <v>12.73</v>
      </c>
      <c r="K21560">
        <v>12.73</v>
      </c>
      <c r="L21560" s="32">
        <v>12.73</v>
      </c>
      <c r="M21560">
        <v>25760</v>
      </c>
      <c r="N21560" t="s">
        <v>47</v>
      </c>
      <c r="O21560">
        <v>5</v>
      </c>
    </row>
    <row r="21561" spans="1:15" x14ac:dyDescent="0.25">
      <c r="A21561" s="2">
        <v>36784</v>
      </c>
      <c r="B21561">
        <v>700</v>
      </c>
      <c r="C21561">
        <v>24.08</v>
      </c>
      <c r="D21561">
        <v>24.41</v>
      </c>
      <c r="E21561">
        <v>25.59</v>
      </c>
      <c r="F21561">
        <v>24.08</v>
      </c>
      <c r="G21561">
        <v>24.08</v>
      </c>
      <c r="H21561" s="5">
        <v>17.88</v>
      </c>
      <c r="I21561">
        <v>17.88</v>
      </c>
      <c r="J21561">
        <v>17.88</v>
      </c>
      <c r="K21561">
        <v>17.88</v>
      </c>
      <c r="L21561" s="32">
        <v>17.88</v>
      </c>
      <c r="M21561">
        <v>29342</v>
      </c>
      <c r="N21561" t="s">
        <v>47</v>
      </c>
      <c r="O21561">
        <v>5</v>
      </c>
    </row>
    <row r="21562" spans="1:15" x14ac:dyDescent="0.25">
      <c r="A21562" s="2">
        <v>36784</v>
      </c>
      <c r="B21562">
        <v>800</v>
      </c>
      <c r="C21562">
        <v>18.09</v>
      </c>
      <c r="D21562">
        <v>33.15</v>
      </c>
      <c r="E21562">
        <v>36.82</v>
      </c>
      <c r="F21562">
        <v>27.53</v>
      </c>
      <c r="G21562">
        <v>19.559999999999999</v>
      </c>
      <c r="H21562" s="5">
        <v>17.829999999999998</v>
      </c>
      <c r="I21562">
        <v>18</v>
      </c>
      <c r="J21562">
        <v>17.84</v>
      </c>
      <c r="K21562">
        <v>17.829999999999998</v>
      </c>
      <c r="L21562" s="32">
        <v>17.98</v>
      </c>
      <c r="M21562">
        <v>31911</v>
      </c>
      <c r="N21562" t="s">
        <v>48</v>
      </c>
      <c r="O21562">
        <v>5</v>
      </c>
    </row>
    <row r="21563" spans="1:15" x14ac:dyDescent="0.25">
      <c r="A21563" s="2">
        <v>36784</v>
      </c>
      <c r="B21563">
        <v>900</v>
      </c>
      <c r="C21563">
        <v>16.16</v>
      </c>
      <c r="D21563">
        <v>40.130000000000003</v>
      </c>
      <c r="E21563">
        <v>43.67</v>
      </c>
      <c r="F21563">
        <v>31.51</v>
      </c>
      <c r="G21563">
        <v>18.579999999999998</v>
      </c>
      <c r="H21563" s="5">
        <v>19.010000000000002</v>
      </c>
      <c r="I21563">
        <v>19.32</v>
      </c>
      <c r="J21563">
        <v>19.149999999999999</v>
      </c>
      <c r="K21563">
        <v>19</v>
      </c>
      <c r="L21563" s="32">
        <v>18.78</v>
      </c>
      <c r="M21563">
        <v>32930</v>
      </c>
      <c r="N21563" t="s">
        <v>48</v>
      </c>
      <c r="O21563">
        <v>5</v>
      </c>
    </row>
    <row r="21564" spans="1:15" x14ac:dyDescent="0.25">
      <c r="A21564" s="2">
        <v>36784</v>
      </c>
      <c r="B21564">
        <v>1000</v>
      </c>
      <c r="C21564">
        <v>23.99</v>
      </c>
      <c r="D21564">
        <v>39.979999999999997</v>
      </c>
      <c r="E21564">
        <v>42.31</v>
      </c>
      <c r="F21564">
        <v>36.590000000000003</v>
      </c>
      <c r="G21564">
        <v>24.8</v>
      </c>
      <c r="H21564" s="5">
        <v>21.01</v>
      </c>
      <c r="I21564">
        <v>21.28</v>
      </c>
      <c r="J21564">
        <v>21.12</v>
      </c>
      <c r="K21564">
        <v>21</v>
      </c>
      <c r="L21564" s="32">
        <v>20.88</v>
      </c>
      <c r="M21564">
        <v>33535</v>
      </c>
      <c r="N21564" t="s">
        <v>48</v>
      </c>
      <c r="O21564">
        <v>5</v>
      </c>
    </row>
    <row r="21565" spans="1:15" x14ac:dyDescent="0.25">
      <c r="A21565" s="2">
        <v>36784</v>
      </c>
      <c r="B21565">
        <v>1100</v>
      </c>
      <c r="C21565">
        <v>43.17</v>
      </c>
      <c r="D21565">
        <v>39.71</v>
      </c>
      <c r="E21565">
        <v>40.17</v>
      </c>
      <c r="F21565">
        <v>71.92</v>
      </c>
      <c r="G21565">
        <v>33.54</v>
      </c>
      <c r="H21565" s="5">
        <v>22.01</v>
      </c>
      <c r="I21565">
        <v>22.28</v>
      </c>
      <c r="J21565">
        <v>22.11</v>
      </c>
      <c r="K21565">
        <v>22</v>
      </c>
      <c r="L21565" s="32">
        <v>21.89</v>
      </c>
      <c r="M21565">
        <v>34123</v>
      </c>
      <c r="N21565" t="s">
        <v>48</v>
      </c>
      <c r="O21565">
        <v>5</v>
      </c>
    </row>
    <row r="21566" spans="1:15" x14ac:dyDescent="0.25">
      <c r="A21566" s="2">
        <v>36784</v>
      </c>
      <c r="B21566">
        <v>1200</v>
      </c>
      <c r="C21566">
        <v>57.24</v>
      </c>
      <c r="D21566">
        <v>56.36</v>
      </c>
      <c r="E21566">
        <v>56.63</v>
      </c>
      <c r="F21566">
        <v>65.94</v>
      </c>
      <c r="G21566">
        <v>53.74</v>
      </c>
      <c r="H21566" s="5">
        <v>29.19</v>
      </c>
      <c r="I21566">
        <v>29.43</v>
      </c>
      <c r="J21566">
        <v>29.29</v>
      </c>
      <c r="K21566">
        <v>29.18</v>
      </c>
      <c r="L21566" s="32">
        <v>29.06</v>
      </c>
      <c r="M21566">
        <v>34520</v>
      </c>
      <c r="N21566" t="s">
        <v>48</v>
      </c>
      <c r="O21566">
        <v>5</v>
      </c>
    </row>
    <row r="21567" spans="1:15" x14ac:dyDescent="0.25">
      <c r="A21567" s="2">
        <v>36784</v>
      </c>
      <c r="B21567">
        <v>1300</v>
      </c>
      <c r="C21567">
        <v>74.02</v>
      </c>
      <c r="D21567">
        <v>74.81</v>
      </c>
      <c r="E21567">
        <v>74.989999999999995</v>
      </c>
      <c r="F21567">
        <v>70.180000000000007</v>
      </c>
      <c r="G21567">
        <v>74.27</v>
      </c>
      <c r="H21567" s="5">
        <v>29.19</v>
      </c>
      <c r="I21567">
        <v>29.42</v>
      </c>
      <c r="J21567">
        <v>29.28</v>
      </c>
      <c r="K21567">
        <v>29.18</v>
      </c>
      <c r="L21567" s="32">
        <v>29.07</v>
      </c>
      <c r="M21567">
        <v>34592</v>
      </c>
      <c r="N21567" t="s">
        <v>48</v>
      </c>
      <c r="O21567">
        <v>5</v>
      </c>
    </row>
    <row r="21568" spans="1:15" x14ac:dyDescent="0.25">
      <c r="A21568" s="2">
        <v>36784</v>
      </c>
      <c r="B21568">
        <v>1400</v>
      </c>
      <c r="C21568">
        <v>65.989999999999995</v>
      </c>
      <c r="D21568">
        <v>66.59</v>
      </c>
      <c r="E21568">
        <v>66.75</v>
      </c>
      <c r="F21568">
        <v>62.58</v>
      </c>
      <c r="G21568">
        <v>66.099999999999994</v>
      </c>
      <c r="H21568" s="5">
        <v>30</v>
      </c>
      <c r="I21568">
        <v>30.23</v>
      </c>
      <c r="J21568">
        <v>30.09</v>
      </c>
      <c r="K21568">
        <v>29.99</v>
      </c>
      <c r="L21568" s="32">
        <v>29.88</v>
      </c>
      <c r="M21568">
        <v>34743</v>
      </c>
      <c r="N21568" t="s">
        <v>48</v>
      </c>
      <c r="O21568">
        <v>5</v>
      </c>
    </row>
    <row r="21569" spans="1:15" x14ac:dyDescent="0.25">
      <c r="A21569" s="2">
        <v>36784</v>
      </c>
      <c r="B21569">
        <v>1500</v>
      </c>
      <c r="C21569">
        <v>38.01</v>
      </c>
      <c r="D21569">
        <v>29.3</v>
      </c>
      <c r="E21569">
        <v>30.1</v>
      </c>
      <c r="F21569">
        <v>101.4</v>
      </c>
      <c r="G21569">
        <v>16.45</v>
      </c>
      <c r="H21569" s="5">
        <v>23.99</v>
      </c>
      <c r="I21569">
        <v>24.16</v>
      </c>
      <c r="J21569">
        <v>24</v>
      </c>
      <c r="K21569">
        <v>23.98</v>
      </c>
      <c r="L21569" s="32">
        <v>24.13</v>
      </c>
      <c r="M21569">
        <v>34619</v>
      </c>
      <c r="N21569" t="s">
        <v>48</v>
      </c>
      <c r="O21569">
        <v>5</v>
      </c>
    </row>
    <row r="21570" spans="1:15" x14ac:dyDescent="0.25">
      <c r="A21570" s="2">
        <v>36784</v>
      </c>
      <c r="B21570">
        <v>1600</v>
      </c>
      <c r="C21570">
        <v>29.68</v>
      </c>
      <c r="D21570">
        <v>19.41</v>
      </c>
      <c r="E21570">
        <v>23.06</v>
      </c>
      <c r="F21570">
        <v>110.26</v>
      </c>
      <c r="G21570">
        <v>2.59</v>
      </c>
      <c r="H21570" s="5">
        <v>23</v>
      </c>
      <c r="I21570">
        <v>23.17</v>
      </c>
      <c r="J21570">
        <v>23.02</v>
      </c>
      <c r="K21570">
        <v>23</v>
      </c>
      <c r="L21570" s="32">
        <v>23.15</v>
      </c>
      <c r="M21570">
        <v>34353</v>
      </c>
      <c r="N21570" t="s">
        <v>48</v>
      </c>
      <c r="O21570">
        <v>5</v>
      </c>
    </row>
    <row r="21571" spans="1:15" x14ac:dyDescent="0.25">
      <c r="A21571" s="2">
        <v>36784</v>
      </c>
      <c r="B21571">
        <v>1700</v>
      </c>
      <c r="C21571">
        <v>23.17</v>
      </c>
      <c r="D21571">
        <v>25.55</v>
      </c>
      <c r="E21571">
        <v>30.34</v>
      </c>
      <c r="F21571">
        <v>81.14</v>
      </c>
      <c r="G21571">
        <v>14.15</v>
      </c>
      <c r="H21571" s="5">
        <v>23</v>
      </c>
      <c r="I21571">
        <v>23.17</v>
      </c>
      <c r="J21571">
        <v>23.01</v>
      </c>
      <c r="K21571">
        <v>23</v>
      </c>
      <c r="L21571" s="32">
        <v>23.15</v>
      </c>
      <c r="M21571">
        <v>33901</v>
      </c>
      <c r="N21571" t="s">
        <v>48</v>
      </c>
      <c r="O21571">
        <v>5</v>
      </c>
    </row>
    <row r="21572" spans="1:15" x14ac:dyDescent="0.25">
      <c r="A21572" s="2">
        <v>36784</v>
      </c>
      <c r="B21572">
        <v>1800</v>
      </c>
      <c r="C21572">
        <v>17.11</v>
      </c>
      <c r="D21572">
        <v>18.52</v>
      </c>
      <c r="E21572">
        <v>21.89</v>
      </c>
      <c r="F21572">
        <v>38.22</v>
      </c>
      <c r="G21572">
        <v>13.82</v>
      </c>
      <c r="H21572" s="5">
        <v>21.51</v>
      </c>
      <c r="I21572">
        <v>21.67</v>
      </c>
      <c r="J21572">
        <v>21.52</v>
      </c>
      <c r="K21572">
        <v>21.51</v>
      </c>
      <c r="L21572" s="32">
        <v>21.68</v>
      </c>
      <c r="M21572">
        <v>32910</v>
      </c>
      <c r="N21572" t="s">
        <v>48</v>
      </c>
      <c r="O21572">
        <v>5</v>
      </c>
    </row>
    <row r="21573" spans="1:15" x14ac:dyDescent="0.25">
      <c r="A21573" s="2">
        <v>36784</v>
      </c>
      <c r="B21573">
        <v>1900</v>
      </c>
      <c r="C21573">
        <v>14.52</v>
      </c>
      <c r="D21573">
        <v>13.67</v>
      </c>
      <c r="E21573">
        <v>13.72</v>
      </c>
      <c r="F21573">
        <v>13.65</v>
      </c>
      <c r="G21573">
        <v>13.42</v>
      </c>
      <c r="H21573" s="5">
        <v>18.72</v>
      </c>
      <c r="I21573">
        <v>18.809999999999999</v>
      </c>
      <c r="J21573">
        <v>18.64</v>
      </c>
      <c r="K21573">
        <v>18.72</v>
      </c>
      <c r="L21573" s="32">
        <v>19.12</v>
      </c>
      <c r="M21573">
        <v>31543</v>
      </c>
      <c r="N21573" t="s">
        <v>48</v>
      </c>
      <c r="O21573">
        <v>5</v>
      </c>
    </row>
    <row r="21574" spans="1:15" x14ac:dyDescent="0.25">
      <c r="A21574" s="2">
        <v>36784</v>
      </c>
      <c r="B21574">
        <v>2000</v>
      </c>
      <c r="C21574">
        <v>19.25</v>
      </c>
      <c r="D21574">
        <v>19.48</v>
      </c>
      <c r="E21574">
        <v>24.21</v>
      </c>
      <c r="F21574">
        <v>18.23</v>
      </c>
      <c r="G21574">
        <v>17.93</v>
      </c>
      <c r="H21574" s="5">
        <v>20</v>
      </c>
      <c r="I21574">
        <v>20.170000000000002</v>
      </c>
      <c r="J21574">
        <v>20.010000000000002</v>
      </c>
      <c r="K21574">
        <v>20</v>
      </c>
      <c r="L21574" s="32">
        <v>20.16</v>
      </c>
      <c r="M21574">
        <v>31429</v>
      </c>
      <c r="N21574" t="s">
        <v>48</v>
      </c>
      <c r="O21574">
        <v>5</v>
      </c>
    </row>
    <row r="21575" spans="1:15" x14ac:dyDescent="0.25">
      <c r="A21575" s="2">
        <v>36784</v>
      </c>
      <c r="B21575">
        <v>2100</v>
      </c>
      <c r="C21575">
        <v>16.39</v>
      </c>
      <c r="D21575">
        <v>17.16</v>
      </c>
      <c r="E21575">
        <v>21.92</v>
      </c>
      <c r="F21575">
        <v>15.86</v>
      </c>
      <c r="G21575">
        <v>15.71</v>
      </c>
      <c r="H21575" s="5">
        <v>19.989999999999998</v>
      </c>
      <c r="I21575">
        <v>20.149999999999999</v>
      </c>
      <c r="J21575">
        <v>19.989999999999998</v>
      </c>
      <c r="K21575">
        <v>19.989999999999998</v>
      </c>
      <c r="L21575" s="32">
        <v>20.170000000000002</v>
      </c>
      <c r="M21575">
        <v>31146</v>
      </c>
      <c r="N21575" t="s">
        <v>48</v>
      </c>
      <c r="O21575">
        <v>5</v>
      </c>
    </row>
    <row r="21576" spans="1:15" x14ac:dyDescent="0.25">
      <c r="A21576" s="2">
        <v>36784</v>
      </c>
      <c r="B21576">
        <v>2200</v>
      </c>
      <c r="C21576">
        <v>17.690000000000001</v>
      </c>
      <c r="D21576">
        <v>18.86</v>
      </c>
      <c r="E21576">
        <v>23.05</v>
      </c>
      <c r="F21576">
        <v>17.690000000000001</v>
      </c>
      <c r="G21576">
        <v>17.690000000000001</v>
      </c>
      <c r="H21576" s="5">
        <v>17.899999999999999</v>
      </c>
      <c r="I21576">
        <v>17.899999999999999</v>
      </c>
      <c r="J21576">
        <v>17.899999999999999</v>
      </c>
      <c r="K21576">
        <v>17.899999999999999</v>
      </c>
      <c r="L21576" s="32">
        <v>17.899999999999999</v>
      </c>
      <c r="M21576">
        <v>29697</v>
      </c>
      <c r="N21576" t="s">
        <v>48</v>
      </c>
      <c r="O21576">
        <v>5</v>
      </c>
    </row>
    <row r="21577" spans="1:15" x14ac:dyDescent="0.25">
      <c r="A21577" s="2">
        <v>36784</v>
      </c>
      <c r="B21577">
        <v>2300</v>
      </c>
      <c r="C21577">
        <v>15.26</v>
      </c>
      <c r="D21577">
        <v>16.07</v>
      </c>
      <c r="E21577">
        <v>18.98</v>
      </c>
      <c r="F21577">
        <v>15.26</v>
      </c>
      <c r="G21577">
        <v>15.26</v>
      </c>
      <c r="H21577" s="5">
        <v>14.7</v>
      </c>
      <c r="I21577">
        <v>14.7</v>
      </c>
      <c r="J21577">
        <v>14.7</v>
      </c>
      <c r="K21577">
        <v>14.7</v>
      </c>
      <c r="L21577" s="32">
        <v>14.7</v>
      </c>
      <c r="M21577">
        <v>27403</v>
      </c>
      <c r="N21577" t="s">
        <v>48</v>
      </c>
      <c r="O21577">
        <v>5</v>
      </c>
    </row>
    <row r="21578" spans="1:15" x14ac:dyDescent="0.25">
      <c r="A21578" s="2">
        <v>36784</v>
      </c>
      <c r="B21578">
        <v>2400</v>
      </c>
      <c r="C21578">
        <v>14.9</v>
      </c>
      <c r="D21578">
        <v>14.9</v>
      </c>
      <c r="E21578">
        <v>14.9</v>
      </c>
      <c r="F21578">
        <v>14.9</v>
      </c>
      <c r="G21578">
        <v>14.9</v>
      </c>
      <c r="H21578" s="5">
        <v>13</v>
      </c>
      <c r="I21578">
        <v>13</v>
      </c>
      <c r="J21578">
        <v>13</v>
      </c>
      <c r="K21578">
        <v>13</v>
      </c>
      <c r="L21578" s="32">
        <v>13</v>
      </c>
      <c r="M21578">
        <v>24996</v>
      </c>
      <c r="N21578" t="s">
        <v>47</v>
      </c>
      <c r="O21578">
        <v>5</v>
      </c>
    </row>
    <row r="21579" spans="1:15" x14ac:dyDescent="0.25">
      <c r="A21579" s="2">
        <v>36785</v>
      </c>
      <c r="B21579">
        <v>100</v>
      </c>
      <c r="C21579">
        <v>13.97</v>
      </c>
      <c r="D21579">
        <v>13.97</v>
      </c>
      <c r="E21579">
        <v>13.97</v>
      </c>
      <c r="F21579">
        <v>13.97</v>
      </c>
      <c r="G21579">
        <v>13.97</v>
      </c>
      <c r="H21579" s="5">
        <v>14.9</v>
      </c>
      <c r="I21579">
        <v>14.9</v>
      </c>
      <c r="J21579">
        <v>14.9</v>
      </c>
      <c r="K21579">
        <v>14.9</v>
      </c>
      <c r="L21579" s="32">
        <v>14.9</v>
      </c>
      <c r="M21579">
        <v>23049</v>
      </c>
      <c r="N21579" t="s">
        <v>47</v>
      </c>
      <c r="O21579">
        <v>6</v>
      </c>
    </row>
    <row r="21580" spans="1:15" x14ac:dyDescent="0.25">
      <c r="A21580" s="2">
        <v>36785</v>
      </c>
      <c r="B21580">
        <v>200</v>
      </c>
      <c r="C21580">
        <v>12.65</v>
      </c>
      <c r="D21580">
        <v>12.65</v>
      </c>
      <c r="E21580">
        <v>12.65</v>
      </c>
      <c r="F21580">
        <v>12.65</v>
      </c>
      <c r="G21580">
        <v>12.65</v>
      </c>
      <c r="H21580" s="5">
        <v>12.86</v>
      </c>
      <c r="I21580">
        <v>12.86</v>
      </c>
      <c r="J21580">
        <v>12.86</v>
      </c>
      <c r="K21580">
        <v>12.86</v>
      </c>
      <c r="L21580" s="32">
        <v>12.86</v>
      </c>
      <c r="M21580">
        <v>21715</v>
      </c>
      <c r="N21580" t="s">
        <v>47</v>
      </c>
      <c r="O21580">
        <v>6</v>
      </c>
    </row>
    <row r="21581" spans="1:15" x14ac:dyDescent="0.25">
      <c r="A21581" s="2">
        <v>36785</v>
      </c>
      <c r="B21581">
        <v>300</v>
      </c>
      <c r="C21581">
        <v>12.5</v>
      </c>
      <c r="D21581">
        <v>12.5</v>
      </c>
      <c r="E21581">
        <v>12.5</v>
      </c>
      <c r="F21581">
        <v>12.5</v>
      </c>
      <c r="G21581">
        <v>12.5</v>
      </c>
      <c r="H21581" s="5">
        <v>12</v>
      </c>
      <c r="I21581">
        <v>12</v>
      </c>
      <c r="J21581">
        <v>12</v>
      </c>
      <c r="K21581">
        <v>12</v>
      </c>
      <c r="L21581" s="32">
        <v>12</v>
      </c>
      <c r="M21581">
        <v>20850</v>
      </c>
      <c r="N21581" t="s">
        <v>47</v>
      </c>
      <c r="O21581">
        <v>6</v>
      </c>
    </row>
    <row r="21582" spans="1:15" x14ac:dyDescent="0.25">
      <c r="A21582" s="2">
        <v>36785</v>
      </c>
      <c r="B21582">
        <v>400</v>
      </c>
      <c r="C21582">
        <v>12.5</v>
      </c>
      <c r="D21582">
        <v>12.5</v>
      </c>
      <c r="E21582">
        <v>12.5</v>
      </c>
      <c r="F21582">
        <v>12.5</v>
      </c>
      <c r="G21582">
        <v>12.5</v>
      </c>
      <c r="H21582" s="5">
        <v>11</v>
      </c>
      <c r="I21582">
        <v>11</v>
      </c>
      <c r="J21582">
        <v>11</v>
      </c>
      <c r="K21582">
        <v>11</v>
      </c>
      <c r="L21582" s="32">
        <v>11</v>
      </c>
      <c r="M21582">
        <v>20396</v>
      </c>
      <c r="N21582" t="s">
        <v>47</v>
      </c>
      <c r="O21582">
        <v>6</v>
      </c>
    </row>
    <row r="21583" spans="1:15" x14ac:dyDescent="0.25">
      <c r="A21583" s="2">
        <v>36785</v>
      </c>
      <c r="B21583">
        <v>500</v>
      </c>
      <c r="C21583">
        <v>12.52</v>
      </c>
      <c r="D21583">
        <v>12.52</v>
      </c>
      <c r="E21583">
        <v>12.52</v>
      </c>
      <c r="F21583">
        <v>12.52</v>
      </c>
      <c r="G21583">
        <v>12.52</v>
      </c>
      <c r="H21583" s="5">
        <v>11.4</v>
      </c>
      <c r="I21583">
        <v>11.4</v>
      </c>
      <c r="J21583">
        <v>11.4</v>
      </c>
      <c r="K21583">
        <v>11.4</v>
      </c>
      <c r="L21583" s="32">
        <v>11.4</v>
      </c>
      <c r="M21583">
        <v>20371</v>
      </c>
      <c r="N21583" t="s">
        <v>47</v>
      </c>
      <c r="O21583">
        <v>6</v>
      </c>
    </row>
    <row r="21584" spans="1:15" x14ac:dyDescent="0.25">
      <c r="A21584" s="2">
        <v>36785</v>
      </c>
      <c r="B21584">
        <v>600</v>
      </c>
      <c r="C21584">
        <v>12.78</v>
      </c>
      <c r="D21584">
        <v>12.78</v>
      </c>
      <c r="E21584">
        <v>12.78</v>
      </c>
      <c r="F21584">
        <v>12.78</v>
      </c>
      <c r="G21584">
        <v>12.78</v>
      </c>
      <c r="H21584" s="5">
        <v>12.61</v>
      </c>
      <c r="I21584">
        <v>12.61</v>
      </c>
      <c r="J21584">
        <v>12.61</v>
      </c>
      <c r="K21584">
        <v>12.61</v>
      </c>
      <c r="L21584" s="32">
        <v>12.61</v>
      </c>
      <c r="M21584">
        <v>20833</v>
      </c>
      <c r="N21584" t="s">
        <v>47</v>
      </c>
      <c r="O21584">
        <v>6</v>
      </c>
    </row>
    <row r="21585" spans="1:15" x14ac:dyDescent="0.25">
      <c r="A21585" s="2">
        <v>36785</v>
      </c>
      <c r="B21585">
        <v>700</v>
      </c>
      <c r="C21585">
        <v>14.02</v>
      </c>
      <c r="D21585">
        <v>14.02</v>
      </c>
      <c r="E21585">
        <v>14.02</v>
      </c>
      <c r="F21585">
        <v>14.02</v>
      </c>
      <c r="G21585">
        <v>14.02</v>
      </c>
      <c r="H21585" s="5">
        <v>13.3</v>
      </c>
      <c r="I21585">
        <v>13.58</v>
      </c>
      <c r="J21585">
        <v>13.93</v>
      </c>
      <c r="K21585">
        <v>13.3</v>
      </c>
      <c r="L21585" s="32">
        <v>13.3</v>
      </c>
      <c r="M21585">
        <v>21838</v>
      </c>
      <c r="N21585" t="s">
        <v>47</v>
      </c>
      <c r="O21585">
        <v>6</v>
      </c>
    </row>
    <row r="21586" spans="1:15" x14ac:dyDescent="0.25">
      <c r="A21586" s="2">
        <v>36785</v>
      </c>
      <c r="B21586">
        <v>800</v>
      </c>
      <c r="C21586">
        <v>12.9</v>
      </c>
      <c r="D21586">
        <v>12.9</v>
      </c>
      <c r="E21586">
        <v>12.9</v>
      </c>
      <c r="F21586">
        <v>12.9</v>
      </c>
      <c r="G21586">
        <v>12.9</v>
      </c>
      <c r="H21586" s="5">
        <v>15.36</v>
      </c>
      <c r="I21586">
        <v>13.77</v>
      </c>
      <c r="J21586">
        <v>13.75</v>
      </c>
      <c r="K21586">
        <v>19.68</v>
      </c>
      <c r="L21586" s="32">
        <v>13.83</v>
      </c>
      <c r="M21586">
        <v>22819</v>
      </c>
      <c r="N21586" t="s">
        <v>48</v>
      </c>
      <c r="O21586">
        <v>6</v>
      </c>
    </row>
    <row r="21587" spans="1:15" x14ac:dyDescent="0.25">
      <c r="A21587" s="2">
        <v>36785</v>
      </c>
      <c r="B21587">
        <v>900</v>
      </c>
      <c r="C21587">
        <v>22.11</v>
      </c>
      <c r="D21587">
        <v>14.82</v>
      </c>
      <c r="E21587">
        <v>15.2</v>
      </c>
      <c r="F21587">
        <v>76.28</v>
      </c>
      <c r="G21587">
        <v>9.98</v>
      </c>
      <c r="H21587" s="5">
        <v>18.45</v>
      </c>
      <c r="I21587">
        <v>16.510000000000002</v>
      </c>
      <c r="J21587">
        <v>16.489999999999998</v>
      </c>
      <c r="K21587">
        <v>23.72</v>
      </c>
      <c r="L21587" s="32">
        <v>16.59</v>
      </c>
      <c r="M21587">
        <v>24927</v>
      </c>
      <c r="N21587" t="s">
        <v>48</v>
      </c>
      <c r="O21587">
        <v>6</v>
      </c>
    </row>
    <row r="21588" spans="1:15" x14ac:dyDescent="0.25">
      <c r="A21588" s="2">
        <v>36785</v>
      </c>
      <c r="B21588">
        <v>1000</v>
      </c>
      <c r="C21588">
        <v>21.48</v>
      </c>
      <c r="D21588">
        <v>11.33</v>
      </c>
      <c r="E21588">
        <v>11.86</v>
      </c>
      <c r="F21588">
        <v>96.89</v>
      </c>
      <c r="G21588">
        <v>4.59</v>
      </c>
      <c r="H21588" s="5">
        <v>20.85</v>
      </c>
      <c r="I21588">
        <v>19.02</v>
      </c>
      <c r="J21588">
        <v>19</v>
      </c>
      <c r="K21588">
        <v>25.9</v>
      </c>
      <c r="L21588" s="32">
        <v>19.09</v>
      </c>
      <c r="M21588">
        <v>26726</v>
      </c>
      <c r="N21588" t="s">
        <v>48</v>
      </c>
      <c r="O21588">
        <v>6</v>
      </c>
    </row>
    <row r="21589" spans="1:15" x14ac:dyDescent="0.25">
      <c r="A21589" s="2">
        <v>36785</v>
      </c>
      <c r="B21589">
        <v>1100</v>
      </c>
      <c r="C21589">
        <v>18.03</v>
      </c>
      <c r="D21589">
        <v>10.52</v>
      </c>
      <c r="E21589">
        <v>12.18</v>
      </c>
      <c r="F21589">
        <v>89.53</v>
      </c>
      <c r="G21589">
        <v>3.56</v>
      </c>
      <c r="H21589" s="5">
        <v>22.13</v>
      </c>
      <c r="I21589">
        <v>20.67</v>
      </c>
      <c r="J21589">
        <v>20.99</v>
      </c>
      <c r="K21589">
        <v>27</v>
      </c>
      <c r="L21589" s="32">
        <v>20.49</v>
      </c>
      <c r="M21589">
        <v>27533</v>
      </c>
      <c r="N21589" t="s">
        <v>48</v>
      </c>
      <c r="O21589">
        <v>6</v>
      </c>
    </row>
    <row r="21590" spans="1:15" x14ac:dyDescent="0.25">
      <c r="A21590" s="2">
        <v>36785</v>
      </c>
      <c r="B21590">
        <v>1200</v>
      </c>
      <c r="C21590">
        <v>16.29</v>
      </c>
      <c r="D21590">
        <v>12.47</v>
      </c>
      <c r="E21590">
        <v>14.29</v>
      </c>
      <c r="F21590">
        <v>82.17</v>
      </c>
      <c r="G21590">
        <v>1.88</v>
      </c>
      <c r="H21590" s="5">
        <v>24.23</v>
      </c>
      <c r="I21590">
        <v>22.69</v>
      </c>
      <c r="J21590">
        <v>22.87</v>
      </c>
      <c r="K21590">
        <v>28.93</v>
      </c>
      <c r="L21590" s="32">
        <v>22.65</v>
      </c>
      <c r="M21590">
        <v>27622</v>
      </c>
      <c r="N21590" t="s">
        <v>48</v>
      </c>
      <c r="O21590">
        <v>6</v>
      </c>
    </row>
    <row r="21591" spans="1:15" x14ac:dyDescent="0.25">
      <c r="A21591" s="2">
        <v>36785</v>
      </c>
      <c r="B21591">
        <v>1300</v>
      </c>
      <c r="C21591">
        <v>14.19</v>
      </c>
      <c r="D21591">
        <v>16.54</v>
      </c>
      <c r="E21591">
        <v>17.71</v>
      </c>
      <c r="F21591">
        <v>33.68</v>
      </c>
      <c r="G21591">
        <v>9.9600000000000009</v>
      </c>
      <c r="H21591" s="5">
        <v>22.03</v>
      </c>
      <c r="I21591">
        <v>21.07</v>
      </c>
      <c r="J21591">
        <v>21.94</v>
      </c>
      <c r="K21591">
        <v>26.76</v>
      </c>
      <c r="L21591" s="32">
        <v>20.59</v>
      </c>
      <c r="M21591">
        <v>27276</v>
      </c>
      <c r="N21591" t="s">
        <v>48</v>
      </c>
      <c r="O21591">
        <v>6</v>
      </c>
    </row>
    <row r="21592" spans="1:15" x14ac:dyDescent="0.25">
      <c r="A21592" s="2">
        <v>36785</v>
      </c>
      <c r="B21592">
        <v>1400</v>
      </c>
      <c r="C21592">
        <v>12.96</v>
      </c>
      <c r="D21592">
        <v>17.95</v>
      </c>
      <c r="E21592">
        <v>18.87</v>
      </c>
      <c r="F21592">
        <v>12.96</v>
      </c>
      <c r="G21592">
        <v>12.96</v>
      </c>
      <c r="H21592" s="5">
        <v>21.23</v>
      </c>
      <c r="I21592">
        <v>20.77</v>
      </c>
      <c r="J21592">
        <v>22.2</v>
      </c>
      <c r="K21592">
        <v>25.82</v>
      </c>
      <c r="L21592" s="32">
        <v>20.03</v>
      </c>
      <c r="M21592">
        <v>26893</v>
      </c>
      <c r="N21592" t="s">
        <v>48</v>
      </c>
      <c r="O21592">
        <v>6</v>
      </c>
    </row>
    <row r="21593" spans="1:15" x14ac:dyDescent="0.25">
      <c r="A21593" s="2">
        <v>36785</v>
      </c>
      <c r="B21593">
        <v>1500</v>
      </c>
      <c r="C21593">
        <v>15.08</v>
      </c>
      <c r="D21593">
        <v>18.72</v>
      </c>
      <c r="E21593">
        <v>15.08</v>
      </c>
      <c r="F21593">
        <v>15.08</v>
      </c>
      <c r="G21593">
        <v>15.08</v>
      </c>
      <c r="H21593" s="5">
        <v>20.03</v>
      </c>
      <c r="I21593">
        <v>20.29</v>
      </c>
      <c r="J21593">
        <v>22.42</v>
      </c>
      <c r="K21593">
        <v>24.6</v>
      </c>
      <c r="L21593" s="32">
        <v>18.95</v>
      </c>
      <c r="M21593">
        <v>26419</v>
      </c>
      <c r="N21593" t="s">
        <v>48</v>
      </c>
      <c r="O21593">
        <v>6</v>
      </c>
    </row>
    <row r="21594" spans="1:15" x14ac:dyDescent="0.25">
      <c r="A21594" s="2">
        <v>36785</v>
      </c>
      <c r="B21594">
        <v>1600</v>
      </c>
      <c r="C21594">
        <v>15.12</v>
      </c>
      <c r="D21594">
        <v>18.760000000000002</v>
      </c>
      <c r="E21594">
        <v>15.12</v>
      </c>
      <c r="F21594">
        <v>15.12</v>
      </c>
      <c r="G21594">
        <v>15.12</v>
      </c>
      <c r="H21594" s="5">
        <v>20</v>
      </c>
      <c r="I21594">
        <v>20.010000000000002</v>
      </c>
      <c r="J21594">
        <v>21.92</v>
      </c>
      <c r="K21594">
        <v>24.68</v>
      </c>
      <c r="L21594" s="32">
        <v>18.78</v>
      </c>
      <c r="M21594">
        <v>26191</v>
      </c>
      <c r="N21594" t="s">
        <v>48</v>
      </c>
      <c r="O21594">
        <v>6</v>
      </c>
    </row>
    <row r="21595" spans="1:15" x14ac:dyDescent="0.25">
      <c r="A21595" s="2">
        <v>36785</v>
      </c>
      <c r="B21595">
        <v>1700</v>
      </c>
      <c r="C21595">
        <v>15.21</v>
      </c>
      <c r="D21595">
        <v>18.850000000000001</v>
      </c>
      <c r="E21595">
        <v>15.21</v>
      </c>
      <c r="F21595">
        <v>15.21</v>
      </c>
      <c r="G21595">
        <v>15.21</v>
      </c>
      <c r="H21595" s="5">
        <v>20.37</v>
      </c>
      <c r="I21595">
        <v>20.260000000000002</v>
      </c>
      <c r="J21595">
        <v>22.01</v>
      </c>
      <c r="K21595">
        <v>25</v>
      </c>
      <c r="L21595" s="32">
        <v>19.190000000000001</v>
      </c>
      <c r="M21595">
        <v>26099</v>
      </c>
      <c r="N21595" t="s">
        <v>48</v>
      </c>
      <c r="O21595">
        <v>6</v>
      </c>
    </row>
    <row r="21596" spans="1:15" x14ac:dyDescent="0.25">
      <c r="A21596" s="2">
        <v>36785</v>
      </c>
      <c r="B21596">
        <v>1800</v>
      </c>
      <c r="C21596">
        <v>14.76</v>
      </c>
      <c r="D21596">
        <v>15.06</v>
      </c>
      <c r="E21596">
        <v>14.76</v>
      </c>
      <c r="F21596">
        <v>14.76</v>
      </c>
      <c r="G21596">
        <v>14.76</v>
      </c>
      <c r="H21596" s="5">
        <v>19.88</v>
      </c>
      <c r="I21596">
        <v>19.739999999999998</v>
      </c>
      <c r="J21596">
        <v>21.42</v>
      </c>
      <c r="K21596">
        <v>24.6</v>
      </c>
      <c r="L21596" s="32">
        <v>18.61</v>
      </c>
      <c r="M21596">
        <v>26152</v>
      </c>
      <c r="N21596" t="s">
        <v>48</v>
      </c>
      <c r="O21596">
        <v>6</v>
      </c>
    </row>
    <row r="21597" spans="1:15" x14ac:dyDescent="0.25">
      <c r="A21597" s="2">
        <v>36785</v>
      </c>
      <c r="B21597">
        <v>1900</v>
      </c>
      <c r="C21597">
        <v>14.05</v>
      </c>
      <c r="D21597">
        <v>14.03</v>
      </c>
      <c r="E21597">
        <v>14.03</v>
      </c>
      <c r="F21597">
        <v>14.12</v>
      </c>
      <c r="G21597">
        <v>14.05</v>
      </c>
      <c r="H21597" s="5">
        <v>20.6</v>
      </c>
      <c r="I21597">
        <v>19.46</v>
      </c>
      <c r="J21597">
        <v>20.07</v>
      </c>
      <c r="K21597">
        <v>25.51</v>
      </c>
      <c r="L21597" s="32">
        <v>19.03</v>
      </c>
      <c r="M21597">
        <v>25930</v>
      </c>
      <c r="N21597" t="s">
        <v>48</v>
      </c>
      <c r="O21597">
        <v>6</v>
      </c>
    </row>
    <row r="21598" spans="1:15" x14ac:dyDescent="0.25">
      <c r="A21598" s="2">
        <v>36785</v>
      </c>
      <c r="B21598">
        <v>2000</v>
      </c>
      <c r="C21598">
        <v>17.84</v>
      </c>
      <c r="D21598">
        <v>16.39</v>
      </c>
      <c r="E21598">
        <v>16.48</v>
      </c>
      <c r="F21598">
        <v>27.59</v>
      </c>
      <c r="G21598">
        <v>15.95</v>
      </c>
      <c r="H21598" s="5">
        <v>21.31</v>
      </c>
      <c r="I21598">
        <v>19.510000000000002</v>
      </c>
      <c r="J21598">
        <v>19.5</v>
      </c>
      <c r="K21598">
        <v>26.3</v>
      </c>
      <c r="L21598" s="32">
        <v>19.59</v>
      </c>
      <c r="M21598">
        <v>26940</v>
      </c>
      <c r="N21598" t="s">
        <v>48</v>
      </c>
      <c r="O21598">
        <v>6</v>
      </c>
    </row>
    <row r="21599" spans="1:15" x14ac:dyDescent="0.25">
      <c r="A21599" s="2">
        <v>36785</v>
      </c>
      <c r="B21599">
        <v>2100</v>
      </c>
      <c r="C21599">
        <v>16.47</v>
      </c>
      <c r="D21599">
        <v>16.47</v>
      </c>
      <c r="E21599">
        <v>16.47</v>
      </c>
      <c r="F21599">
        <v>16.47</v>
      </c>
      <c r="G21599">
        <v>16.47</v>
      </c>
      <c r="H21599" s="5">
        <v>20.94</v>
      </c>
      <c r="I21599">
        <v>19.559999999999999</v>
      </c>
      <c r="J21599">
        <v>20.149999999999999</v>
      </c>
      <c r="K21599">
        <v>25.99</v>
      </c>
      <c r="L21599" s="32">
        <v>19.149999999999999</v>
      </c>
      <c r="M21599">
        <v>27361</v>
      </c>
      <c r="N21599" t="s">
        <v>48</v>
      </c>
      <c r="O21599">
        <v>6</v>
      </c>
    </row>
    <row r="21600" spans="1:15" x14ac:dyDescent="0.25">
      <c r="A21600" s="2">
        <v>36785</v>
      </c>
      <c r="B21600">
        <v>2200</v>
      </c>
      <c r="C21600">
        <v>16.11</v>
      </c>
      <c r="D21600">
        <v>16.11</v>
      </c>
      <c r="E21600">
        <v>16.11</v>
      </c>
      <c r="F21600">
        <v>16.11</v>
      </c>
      <c r="G21600">
        <v>16.11</v>
      </c>
      <c r="H21600" s="5">
        <v>19.82</v>
      </c>
      <c r="I21600">
        <v>18.11</v>
      </c>
      <c r="J21600">
        <v>18.32</v>
      </c>
      <c r="K21600">
        <v>24.98</v>
      </c>
      <c r="L21600" s="32">
        <v>18.010000000000002</v>
      </c>
      <c r="M21600">
        <v>26382</v>
      </c>
      <c r="N21600" t="s">
        <v>48</v>
      </c>
      <c r="O21600">
        <v>6</v>
      </c>
    </row>
    <row r="21601" spans="1:15" x14ac:dyDescent="0.25">
      <c r="A21601" s="2">
        <v>36785</v>
      </c>
      <c r="B21601">
        <v>2300</v>
      </c>
      <c r="C21601">
        <v>15.12</v>
      </c>
      <c r="D21601">
        <v>15.12</v>
      </c>
      <c r="E21601">
        <v>15.12</v>
      </c>
      <c r="F21601">
        <v>15.12</v>
      </c>
      <c r="G21601">
        <v>15.12</v>
      </c>
      <c r="H21601" s="5">
        <v>17.66</v>
      </c>
      <c r="I21601">
        <v>16.149999999999999</v>
      </c>
      <c r="J21601">
        <v>16.14</v>
      </c>
      <c r="K21601">
        <v>21.81</v>
      </c>
      <c r="L21601" s="32">
        <v>16.21</v>
      </c>
      <c r="M21601">
        <v>24804</v>
      </c>
      <c r="N21601" t="s">
        <v>48</v>
      </c>
      <c r="O21601">
        <v>6</v>
      </c>
    </row>
    <row r="21602" spans="1:15" x14ac:dyDescent="0.25">
      <c r="A21602" s="2">
        <v>36785</v>
      </c>
      <c r="B21602">
        <v>2400</v>
      </c>
      <c r="C21602">
        <v>10.93</v>
      </c>
      <c r="D21602">
        <v>10.93</v>
      </c>
      <c r="E21602">
        <v>10.93</v>
      </c>
      <c r="F21602">
        <v>10.93</v>
      </c>
      <c r="G21602">
        <v>10.93</v>
      </c>
      <c r="H21602" s="5">
        <v>13.3</v>
      </c>
      <c r="I21602">
        <v>13.74</v>
      </c>
      <c r="J21602">
        <v>14.3</v>
      </c>
      <c r="K21602">
        <v>13.3</v>
      </c>
      <c r="L21602" s="32">
        <v>13.3</v>
      </c>
      <c r="M21602">
        <v>22940</v>
      </c>
      <c r="N21602" t="s">
        <v>47</v>
      </c>
      <c r="O21602">
        <v>6</v>
      </c>
    </row>
    <row r="21603" spans="1:15" x14ac:dyDescent="0.25">
      <c r="A21603" s="2">
        <v>36786</v>
      </c>
      <c r="B21603">
        <v>100</v>
      </c>
      <c r="C21603">
        <v>5.57</v>
      </c>
      <c r="D21603">
        <v>5.57</v>
      </c>
      <c r="E21603">
        <v>5.57</v>
      </c>
      <c r="F21603">
        <v>5.57</v>
      </c>
      <c r="G21603">
        <v>5.57</v>
      </c>
      <c r="H21603" s="5">
        <v>12.26</v>
      </c>
      <c r="I21603">
        <v>12.26</v>
      </c>
      <c r="J21603">
        <v>12.26</v>
      </c>
      <c r="K21603">
        <v>12.26</v>
      </c>
      <c r="L21603" s="32">
        <v>12.26</v>
      </c>
      <c r="M21603">
        <v>21256</v>
      </c>
      <c r="N21603" t="s">
        <v>47</v>
      </c>
      <c r="O21603">
        <v>7</v>
      </c>
    </row>
    <row r="21604" spans="1:15" x14ac:dyDescent="0.25">
      <c r="A21604" s="2">
        <v>36786</v>
      </c>
      <c r="B21604">
        <v>200</v>
      </c>
      <c r="C21604">
        <v>3.23</v>
      </c>
      <c r="D21604">
        <v>3.23</v>
      </c>
      <c r="E21604">
        <v>3.23</v>
      </c>
      <c r="F21604">
        <v>3.23</v>
      </c>
      <c r="G21604">
        <v>3.23</v>
      </c>
      <c r="H21604" s="5">
        <v>10.02</v>
      </c>
      <c r="I21604">
        <v>10.02</v>
      </c>
      <c r="J21604">
        <v>10.02</v>
      </c>
      <c r="K21604">
        <v>10.02</v>
      </c>
      <c r="L21604" s="32">
        <v>10.02</v>
      </c>
      <c r="M21604">
        <v>20112</v>
      </c>
      <c r="N21604" t="s">
        <v>47</v>
      </c>
      <c r="O21604">
        <v>7</v>
      </c>
    </row>
    <row r="21605" spans="1:15" x14ac:dyDescent="0.25">
      <c r="A21605" s="2">
        <v>36786</v>
      </c>
      <c r="B21605">
        <v>300</v>
      </c>
      <c r="C21605">
        <v>0</v>
      </c>
      <c r="D21605">
        <v>0</v>
      </c>
      <c r="E21605">
        <v>0</v>
      </c>
      <c r="F21605">
        <v>0</v>
      </c>
      <c r="G21605">
        <v>0</v>
      </c>
      <c r="H21605" s="5">
        <v>10</v>
      </c>
      <c r="I21605">
        <v>10</v>
      </c>
      <c r="J21605">
        <v>10</v>
      </c>
      <c r="K21605">
        <v>10</v>
      </c>
      <c r="L21605" s="32">
        <v>10</v>
      </c>
      <c r="M21605">
        <v>19573</v>
      </c>
      <c r="N21605" t="s">
        <v>47</v>
      </c>
      <c r="O21605">
        <v>7</v>
      </c>
    </row>
    <row r="21606" spans="1:15" x14ac:dyDescent="0.25">
      <c r="A21606" s="2">
        <v>36786</v>
      </c>
      <c r="B21606">
        <v>400</v>
      </c>
      <c r="C21606">
        <v>0</v>
      </c>
      <c r="D21606">
        <v>0</v>
      </c>
      <c r="E21606">
        <v>0</v>
      </c>
      <c r="F21606">
        <v>0</v>
      </c>
      <c r="G21606">
        <v>0</v>
      </c>
      <c r="H21606" s="5">
        <v>8.02</v>
      </c>
      <c r="I21606">
        <v>8.02</v>
      </c>
      <c r="J21606">
        <v>8.02</v>
      </c>
      <c r="K21606">
        <v>8.02</v>
      </c>
      <c r="L21606" s="32">
        <v>8.02</v>
      </c>
      <c r="M21606">
        <v>19138</v>
      </c>
      <c r="N21606" t="s">
        <v>47</v>
      </c>
      <c r="O21606">
        <v>7</v>
      </c>
    </row>
    <row r="21607" spans="1:15" x14ac:dyDescent="0.25">
      <c r="A21607" s="2">
        <v>36786</v>
      </c>
      <c r="B21607">
        <v>500</v>
      </c>
      <c r="C21607">
        <v>7.49</v>
      </c>
      <c r="D21607">
        <v>7.49</v>
      </c>
      <c r="E21607">
        <v>7.49</v>
      </c>
      <c r="F21607">
        <v>7.49</v>
      </c>
      <c r="G21607">
        <v>7.49</v>
      </c>
      <c r="H21607" s="5">
        <v>8.02</v>
      </c>
      <c r="I21607">
        <v>8.02</v>
      </c>
      <c r="J21607">
        <v>8.02</v>
      </c>
      <c r="K21607">
        <v>8.02</v>
      </c>
      <c r="L21607" s="32">
        <v>8.02</v>
      </c>
      <c r="M21607">
        <v>19021</v>
      </c>
      <c r="N21607" t="s">
        <v>47</v>
      </c>
      <c r="O21607">
        <v>7</v>
      </c>
    </row>
    <row r="21608" spans="1:15" x14ac:dyDescent="0.25">
      <c r="A21608" s="2">
        <v>36786</v>
      </c>
      <c r="B21608">
        <v>600</v>
      </c>
      <c r="C21608">
        <v>12.53</v>
      </c>
      <c r="D21608">
        <v>12.53</v>
      </c>
      <c r="E21608">
        <v>12.53</v>
      </c>
      <c r="F21608">
        <v>12.53</v>
      </c>
      <c r="G21608">
        <v>12.53</v>
      </c>
      <c r="H21608" s="5">
        <v>10</v>
      </c>
      <c r="I21608">
        <v>10</v>
      </c>
      <c r="J21608">
        <v>10</v>
      </c>
      <c r="K21608">
        <v>10</v>
      </c>
      <c r="L21608" s="32">
        <v>10</v>
      </c>
      <c r="M21608">
        <v>19274</v>
      </c>
      <c r="N21608" t="s">
        <v>47</v>
      </c>
      <c r="O21608">
        <v>7</v>
      </c>
    </row>
    <row r="21609" spans="1:15" x14ac:dyDescent="0.25">
      <c r="A21609" s="2">
        <v>36786</v>
      </c>
      <c r="B21609">
        <v>700</v>
      </c>
      <c r="C21609">
        <v>10.78</v>
      </c>
      <c r="D21609">
        <v>10.78</v>
      </c>
      <c r="E21609">
        <v>10.78</v>
      </c>
      <c r="F21609">
        <v>10.78</v>
      </c>
      <c r="G21609">
        <v>10.78</v>
      </c>
      <c r="H21609" s="5">
        <v>11.74</v>
      </c>
      <c r="I21609">
        <v>11.74</v>
      </c>
      <c r="J21609">
        <v>11.74</v>
      </c>
      <c r="K21609">
        <v>11.74</v>
      </c>
      <c r="L21609" s="32">
        <v>11.74</v>
      </c>
      <c r="M21609">
        <v>19853</v>
      </c>
      <c r="N21609" t="s">
        <v>47</v>
      </c>
      <c r="O21609">
        <v>7</v>
      </c>
    </row>
    <row r="21610" spans="1:15" x14ac:dyDescent="0.25">
      <c r="A21610" s="2">
        <v>36786</v>
      </c>
      <c r="B21610">
        <v>800</v>
      </c>
      <c r="C21610">
        <v>11.28</v>
      </c>
      <c r="D21610">
        <v>11.28</v>
      </c>
      <c r="E21610">
        <v>11.28</v>
      </c>
      <c r="F21610">
        <v>11.28</v>
      </c>
      <c r="G21610">
        <v>11.28</v>
      </c>
      <c r="H21610" s="5">
        <v>12.89</v>
      </c>
      <c r="I21610">
        <v>12.57</v>
      </c>
      <c r="J21610">
        <v>12.67</v>
      </c>
      <c r="K21610">
        <v>13.99</v>
      </c>
      <c r="L21610" s="32">
        <v>12.5</v>
      </c>
      <c r="M21610">
        <v>20510</v>
      </c>
      <c r="N21610" t="s">
        <v>48</v>
      </c>
      <c r="O21610">
        <v>7</v>
      </c>
    </row>
    <row r="21611" spans="1:15" x14ac:dyDescent="0.25">
      <c r="A21611" s="2">
        <v>36786</v>
      </c>
      <c r="B21611">
        <v>900</v>
      </c>
      <c r="C21611">
        <v>12.93</v>
      </c>
      <c r="D21611">
        <v>12.93</v>
      </c>
      <c r="E21611">
        <v>12.93</v>
      </c>
      <c r="F21611">
        <v>12.93</v>
      </c>
      <c r="G21611">
        <v>12.93</v>
      </c>
      <c r="H21611" s="5">
        <v>14.07</v>
      </c>
      <c r="I21611">
        <v>14.05</v>
      </c>
      <c r="J21611">
        <v>14.53</v>
      </c>
      <c r="K21611">
        <v>15.18</v>
      </c>
      <c r="L21611" s="32">
        <v>13.68</v>
      </c>
      <c r="M21611">
        <v>22465</v>
      </c>
      <c r="N21611" t="s">
        <v>48</v>
      </c>
      <c r="O21611">
        <v>7</v>
      </c>
    </row>
    <row r="21612" spans="1:15" x14ac:dyDescent="0.25">
      <c r="A21612" s="2">
        <v>36786</v>
      </c>
      <c r="B21612">
        <v>1000</v>
      </c>
      <c r="C21612">
        <v>13.27</v>
      </c>
      <c r="D21612">
        <v>13.27</v>
      </c>
      <c r="E21612">
        <v>13.27</v>
      </c>
      <c r="F21612">
        <v>13.27</v>
      </c>
      <c r="G21612">
        <v>13.27</v>
      </c>
      <c r="H21612" s="5">
        <v>15.96</v>
      </c>
      <c r="I21612">
        <v>16.28</v>
      </c>
      <c r="J21612">
        <v>17.36</v>
      </c>
      <c r="K21612">
        <v>17.91</v>
      </c>
      <c r="L21612" s="32">
        <v>15.46</v>
      </c>
      <c r="M21612">
        <v>23988</v>
      </c>
      <c r="N21612" t="s">
        <v>48</v>
      </c>
      <c r="O21612">
        <v>7</v>
      </c>
    </row>
    <row r="21613" spans="1:15" x14ac:dyDescent="0.25">
      <c r="A21613" s="2">
        <v>36786</v>
      </c>
      <c r="B21613">
        <v>1100</v>
      </c>
      <c r="C21613">
        <v>17.079999999999998</v>
      </c>
      <c r="D21613">
        <v>14.81</v>
      </c>
      <c r="E21613">
        <v>15.01</v>
      </c>
      <c r="F21613">
        <v>35.76</v>
      </c>
      <c r="G21613">
        <v>11.51</v>
      </c>
      <c r="H21613" s="5">
        <v>17.18</v>
      </c>
      <c r="I21613">
        <v>17.649999999999999</v>
      </c>
      <c r="J21613">
        <v>19.11</v>
      </c>
      <c r="K21613">
        <v>19.05</v>
      </c>
      <c r="L21613" s="32">
        <v>16.52</v>
      </c>
      <c r="M21613">
        <v>24862</v>
      </c>
      <c r="N21613" t="s">
        <v>48</v>
      </c>
      <c r="O21613">
        <v>7</v>
      </c>
    </row>
    <row r="21614" spans="1:15" x14ac:dyDescent="0.25">
      <c r="A21614" s="2">
        <v>36786</v>
      </c>
      <c r="B21614">
        <v>1200</v>
      </c>
      <c r="C21614">
        <v>18</v>
      </c>
      <c r="D21614">
        <v>10.89</v>
      </c>
      <c r="E21614">
        <v>11.53</v>
      </c>
      <c r="F21614">
        <v>76.48</v>
      </c>
      <c r="G21614">
        <v>0.54</v>
      </c>
      <c r="H21614" s="5">
        <v>18.07</v>
      </c>
      <c r="I21614">
        <v>18.78</v>
      </c>
      <c r="J21614">
        <v>20.22</v>
      </c>
      <c r="K21614">
        <v>20</v>
      </c>
      <c r="L21614" s="32">
        <v>17.66</v>
      </c>
      <c r="M21614">
        <v>25399</v>
      </c>
      <c r="N21614" t="s">
        <v>48</v>
      </c>
      <c r="O21614">
        <v>7</v>
      </c>
    </row>
    <row r="21615" spans="1:15" x14ac:dyDescent="0.25">
      <c r="A21615" s="2">
        <v>36786</v>
      </c>
      <c r="B21615">
        <v>1300</v>
      </c>
      <c r="C21615">
        <v>17.98</v>
      </c>
      <c r="D21615">
        <v>10.87</v>
      </c>
      <c r="E21615">
        <v>11.51</v>
      </c>
      <c r="F21615">
        <v>76.5</v>
      </c>
      <c r="G21615">
        <v>0.5</v>
      </c>
      <c r="H21615" s="5">
        <v>18.149999999999999</v>
      </c>
      <c r="I21615">
        <v>19.23</v>
      </c>
      <c r="J21615">
        <v>21.05</v>
      </c>
      <c r="K21615">
        <v>20</v>
      </c>
      <c r="L21615" s="32">
        <v>17.809999999999999</v>
      </c>
      <c r="M21615">
        <v>25581</v>
      </c>
      <c r="N21615" t="s">
        <v>48</v>
      </c>
      <c r="O21615">
        <v>7</v>
      </c>
    </row>
    <row r="21616" spans="1:15" x14ac:dyDescent="0.25">
      <c r="A21616" s="2">
        <v>36786</v>
      </c>
      <c r="B21616">
        <v>1400</v>
      </c>
      <c r="C21616">
        <v>15.28</v>
      </c>
      <c r="D21616">
        <v>7.94</v>
      </c>
      <c r="E21616">
        <v>8.6</v>
      </c>
      <c r="F21616">
        <v>75.78</v>
      </c>
      <c r="G21616">
        <v>-2.7</v>
      </c>
      <c r="H21616" s="5">
        <v>18.72</v>
      </c>
      <c r="I21616">
        <v>19.62</v>
      </c>
      <c r="J21616">
        <v>22.02</v>
      </c>
      <c r="K21616">
        <v>21</v>
      </c>
      <c r="L21616" s="32">
        <v>17.920000000000002</v>
      </c>
      <c r="M21616">
        <v>25509</v>
      </c>
      <c r="N21616" t="s">
        <v>48</v>
      </c>
      <c r="O21616">
        <v>7</v>
      </c>
    </row>
    <row r="21617" spans="1:15" x14ac:dyDescent="0.25">
      <c r="A21617" s="2">
        <v>36786</v>
      </c>
      <c r="B21617">
        <v>1500</v>
      </c>
      <c r="C21617">
        <v>14.61</v>
      </c>
      <c r="D21617">
        <v>7.2</v>
      </c>
      <c r="E21617">
        <v>7.86</v>
      </c>
      <c r="F21617">
        <v>75.59</v>
      </c>
      <c r="G21617">
        <v>-3.49</v>
      </c>
      <c r="H21617" s="5">
        <v>18.12</v>
      </c>
      <c r="I21617">
        <v>19.45</v>
      </c>
      <c r="J21617">
        <v>22.26</v>
      </c>
      <c r="K21617">
        <v>20.079999999999998</v>
      </c>
      <c r="L21617" s="32">
        <v>17.43</v>
      </c>
      <c r="M21617">
        <v>25467</v>
      </c>
      <c r="N21617" t="s">
        <v>48</v>
      </c>
      <c r="O21617">
        <v>7</v>
      </c>
    </row>
    <row r="21618" spans="1:15" x14ac:dyDescent="0.25">
      <c r="A21618" s="2">
        <v>36786</v>
      </c>
      <c r="B21618">
        <v>1600</v>
      </c>
      <c r="C21618">
        <v>15.16</v>
      </c>
      <c r="D21618">
        <v>7.8</v>
      </c>
      <c r="E21618">
        <v>8.4600000000000009</v>
      </c>
      <c r="F21618">
        <v>75.73</v>
      </c>
      <c r="G21618">
        <v>-2.82</v>
      </c>
      <c r="H21618" s="5">
        <v>18.39</v>
      </c>
      <c r="I21618">
        <v>19.399999999999999</v>
      </c>
      <c r="J21618">
        <v>21.93</v>
      </c>
      <c r="K21618">
        <v>20.77</v>
      </c>
      <c r="L21618" s="32">
        <v>17.559999999999999</v>
      </c>
      <c r="M21618">
        <v>25499</v>
      </c>
      <c r="N21618" t="s">
        <v>48</v>
      </c>
      <c r="O21618">
        <v>7</v>
      </c>
    </row>
    <row r="21619" spans="1:15" x14ac:dyDescent="0.25">
      <c r="A21619" s="2">
        <v>36786</v>
      </c>
      <c r="B21619">
        <v>1700</v>
      </c>
      <c r="C21619">
        <v>12.6</v>
      </c>
      <c r="D21619">
        <v>12.6</v>
      </c>
      <c r="E21619">
        <v>12.6</v>
      </c>
      <c r="F21619">
        <v>12.6</v>
      </c>
      <c r="G21619">
        <v>12.6</v>
      </c>
      <c r="H21619" s="5">
        <v>18.579999999999998</v>
      </c>
      <c r="I21619">
        <v>19.510000000000002</v>
      </c>
      <c r="J21619">
        <v>21.97</v>
      </c>
      <c r="K21619">
        <v>21</v>
      </c>
      <c r="L21619" s="32">
        <v>17.739999999999998</v>
      </c>
      <c r="M21619">
        <v>25744</v>
      </c>
      <c r="N21619" t="s">
        <v>48</v>
      </c>
      <c r="O21619">
        <v>7</v>
      </c>
    </row>
    <row r="21620" spans="1:15" x14ac:dyDescent="0.25">
      <c r="A21620" s="2">
        <v>36786</v>
      </c>
      <c r="B21620">
        <v>1800</v>
      </c>
      <c r="C21620">
        <v>12.6</v>
      </c>
      <c r="D21620">
        <v>12.6</v>
      </c>
      <c r="E21620">
        <v>12.6</v>
      </c>
      <c r="F21620">
        <v>12.6</v>
      </c>
      <c r="G21620">
        <v>12.6</v>
      </c>
      <c r="H21620" s="5">
        <v>18.37</v>
      </c>
      <c r="I21620">
        <v>19.61</v>
      </c>
      <c r="J21620">
        <v>21.59</v>
      </c>
      <c r="K21620">
        <v>20</v>
      </c>
      <c r="L21620" s="32">
        <v>18.2</v>
      </c>
      <c r="M21620">
        <v>26044</v>
      </c>
      <c r="N21620" t="s">
        <v>48</v>
      </c>
      <c r="O21620">
        <v>7</v>
      </c>
    </row>
    <row r="21621" spans="1:15" x14ac:dyDescent="0.25">
      <c r="A21621" s="2">
        <v>36786</v>
      </c>
      <c r="B21621">
        <v>1900</v>
      </c>
      <c r="C21621">
        <v>12.9</v>
      </c>
      <c r="D21621">
        <v>12.9</v>
      </c>
      <c r="E21621">
        <v>12.9</v>
      </c>
      <c r="F21621">
        <v>12.9</v>
      </c>
      <c r="G21621">
        <v>12.9</v>
      </c>
      <c r="H21621" s="5">
        <v>18.38</v>
      </c>
      <c r="I21621">
        <v>18.829999999999998</v>
      </c>
      <c r="J21621">
        <v>19.87</v>
      </c>
      <c r="K21621">
        <v>20</v>
      </c>
      <c r="L21621" s="32">
        <v>18.03</v>
      </c>
      <c r="M21621">
        <v>26122</v>
      </c>
      <c r="N21621" t="s">
        <v>48</v>
      </c>
      <c r="O21621">
        <v>7</v>
      </c>
    </row>
    <row r="21622" spans="1:15" x14ac:dyDescent="0.25">
      <c r="A21622" s="2">
        <v>36786</v>
      </c>
      <c r="B21622">
        <v>2000</v>
      </c>
      <c r="C21622">
        <v>21.73</v>
      </c>
      <c r="D21622">
        <v>18.71</v>
      </c>
      <c r="E21622">
        <v>19.27</v>
      </c>
      <c r="F21622">
        <v>45.93</v>
      </c>
      <c r="G21622">
        <v>14.72</v>
      </c>
      <c r="H21622" s="5">
        <v>19.36</v>
      </c>
      <c r="I21622">
        <v>19.03</v>
      </c>
      <c r="J21622">
        <v>19.440000000000001</v>
      </c>
      <c r="K21622">
        <v>21.49</v>
      </c>
      <c r="L21622" s="32">
        <v>18.739999999999998</v>
      </c>
      <c r="M21622">
        <v>27641</v>
      </c>
      <c r="N21622" t="s">
        <v>48</v>
      </c>
      <c r="O21622">
        <v>7</v>
      </c>
    </row>
    <row r="21623" spans="1:15" x14ac:dyDescent="0.25">
      <c r="A21623" s="2">
        <v>36786</v>
      </c>
      <c r="B21623">
        <v>2100</v>
      </c>
      <c r="C21623">
        <v>20.12</v>
      </c>
      <c r="D21623">
        <v>14.5</v>
      </c>
      <c r="E21623">
        <v>16.420000000000002</v>
      </c>
      <c r="F21623">
        <v>67.06</v>
      </c>
      <c r="G21623">
        <v>6.5</v>
      </c>
      <c r="H21623" s="5">
        <v>21.48</v>
      </c>
      <c r="I21623">
        <v>20.22</v>
      </c>
      <c r="J21623">
        <v>20.94</v>
      </c>
      <c r="K21623">
        <v>26.48</v>
      </c>
      <c r="L21623" s="32">
        <v>19.72</v>
      </c>
      <c r="M21623">
        <v>28453</v>
      </c>
      <c r="N21623" t="s">
        <v>48</v>
      </c>
      <c r="O21623">
        <v>7</v>
      </c>
    </row>
    <row r="21624" spans="1:15" x14ac:dyDescent="0.25">
      <c r="A21624" s="2">
        <v>36786</v>
      </c>
      <c r="B21624">
        <v>2200</v>
      </c>
      <c r="C21624">
        <v>17.16</v>
      </c>
      <c r="D21624">
        <v>16.82</v>
      </c>
      <c r="E21624">
        <v>18.100000000000001</v>
      </c>
      <c r="F21624">
        <v>22.71</v>
      </c>
      <c r="G21624">
        <v>15.49</v>
      </c>
      <c r="H21624" s="5">
        <v>20.43</v>
      </c>
      <c r="I21624">
        <v>19.489999999999998</v>
      </c>
      <c r="J21624">
        <v>19.649999999999999</v>
      </c>
      <c r="K21624">
        <v>23.39</v>
      </c>
      <c r="L21624" s="32">
        <v>19.399999999999999</v>
      </c>
      <c r="M21624">
        <v>27139</v>
      </c>
      <c r="N21624" t="s">
        <v>48</v>
      </c>
      <c r="O21624">
        <v>7</v>
      </c>
    </row>
    <row r="21625" spans="1:15" x14ac:dyDescent="0.25">
      <c r="A21625" s="2">
        <v>36786</v>
      </c>
      <c r="B21625">
        <v>2300</v>
      </c>
      <c r="C21625">
        <v>15.96</v>
      </c>
      <c r="D21625">
        <v>8.11</v>
      </c>
      <c r="E21625">
        <v>10.63</v>
      </c>
      <c r="F21625">
        <v>84.58</v>
      </c>
      <c r="G21625">
        <v>-4.55</v>
      </c>
      <c r="H21625" s="5">
        <v>17.43</v>
      </c>
      <c r="I21625">
        <v>17.02</v>
      </c>
      <c r="J21625">
        <v>17.02</v>
      </c>
      <c r="K21625">
        <v>18.53</v>
      </c>
      <c r="L21625" s="32">
        <v>17.04</v>
      </c>
      <c r="M21625">
        <v>25278</v>
      </c>
      <c r="N21625" t="s">
        <v>48</v>
      </c>
      <c r="O21625">
        <v>7</v>
      </c>
    </row>
    <row r="21626" spans="1:15" x14ac:dyDescent="0.25">
      <c r="A21626" s="2">
        <v>36786</v>
      </c>
      <c r="B21626">
        <v>2400</v>
      </c>
      <c r="C21626">
        <v>13.26</v>
      </c>
      <c r="D21626">
        <v>10.43</v>
      </c>
      <c r="E21626">
        <v>10.69</v>
      </c>
      <c r="F21626">
        <v>36.47</v>
      </c>
      <c r="G21626">
        <v>6.33</v>
      </c>
      <c r="H21626" s="5">
        <v>13.1</v>
      </c>
      <c r="I21626">
        <v>13.1</v>
      </c>
      <c r="J21626">
        <v>13.1</v>
      </c>
      <c r="K21626">
        <v>13.1</v>
      </c>
      <c r="L21626" s="32">
        <v>13.1</v>
      </c>
      <c r="M21626">
        <v>23040</v>
      </c>
      <c r="N21626" t="s">
        <v>47</v>
      </c>
      <c r="O21626">
        <v>7</v>
      </c>
    </row>
    <row r="21627" spans="1:15" x14ac:dyDescent="0.25">
      <c r="A21627" s="2">
        <v>36787</v>
      </c>
      <c r="B21627">
        <v>100</v>
      </c>
      <c r="C21627">
        <v>12.43</v>
      </c>
      <c r="D21627">
        <v>12.43</v>
      </c>
      <c r="E21627">
        <v>12.43</v>
      </c>
      <c r="F21627">
        <v>12.43</v>
      </c>
      <c r="G21627">
        <v>12.43</v>
      </c>
      <c r="H21627" s="5">
        <v>12.5</v>
      </c>
      <c r="I21627">
        <v>12.5</v>
      </c>
      <c r="J21627">
        <v>12.5</v>
      </c>
      <c r="K21627">
        <v>12.5</v>
      </c>
      <c r="L21627" s="32">
        <v>12.5</v>
      </c>
      <c r="M21627">
        <v>21438</v>
      </c>
      <c r="N21627" t="s">
        <v>47</v>
      </c>
      <c r="O21627">
        <v>1</v>
      </c>
    </row>
    <row r="21628" spans="1:15" x14ac:dyDescent="0.25">
      <c r="A21628" s="2">
        <v>36787</v>
      </c>
      <c r="B21628">
        <v>200</v>
      </c>
      <c r="C21628">
        <v>12.52</v>
      </c>
      <c r="D21628">
        <v>12.52</v>
      </c>
      <c r="E21628">
        <v>12.52</v>
      </c>
      <c r="F21628">
        <v>12.52</v>
      </c>
      <c r="G21628">
        <v>12.52</v>
      </c>
      <c r="H21628" s="5">
        <v>11.54</v>
      </c>
      <c r="I21628">
        <v>11.54</v>
      </c>
      <c r="J21628">
        <v>11.54</v>
      </c>
      <c r="K21628">
        <v>11.54</v>
      </c>
      <c r="L21628" s="32">
        <v>11.54</v>
      </c>
      <c r="M21628">
        <v>20565</v>
      </c>
      <c r="N21628" t="s">
        <v>47</v>
      </c>
      <c r="O21628">
        <v>1</v>
      </c>
    </row>
    <row r="21629" spans="1:15" x14ac:dyDescent="0.25">
      <c r="A21629" s="2">
        <v>36787</v>
      </c>
      <c r="B21629">
        <v>300</v>
      </c>
      <c r="C21629">
        <v>12.17</v>
      </c>
      <c r="D21629">
        <v>12.17</v>
      </c>
      <c r="E21629">
        <v>12.17</v>
      </c>
      <c r="F21629">
        <v>12.17</v>
      </c>
      <c r="G21629">
        <v>12.17</v>
      </c>
      <c r="H21629" s="5">
        <v>11</v>
      </c>
      <c r="I21629">
        <v>11</v>
      </c>
      <c r="J21629">
        <v>11</v>
      </c>
      <c r="K21629">
        <v>11</v>
      </c>
      <c r="L21629" s="32">
        <v>11</v>
      </c>
      <c r="M21629">
        <v>20318</v>
      </c>
      <c r="N21629" t="s">
        <v>47</v>
      </c>
      <c r="O21629">
        <v>1</v>
      </c>
    </row>
    <row r="21630" spans="1:15" x14ac:dyDescent="0.25">
      <c r="A21630" s="2">
        <v>36787</v>
      </c>
      <c r="B21630">
        <v>400</v>
      </c>
      <c r="C21630">
        <v>11.14</v>
      </c>
      <c r="D21630">
        <v>11.14</v>
      </c>
      <c r="E21630">
        <v>11.14</v>
      </c>
      <c r="F21630">
        <v>11.14</v>
      </c>
      <c r="G21630">
        <v>11.14</v>
      </c>
      <c r="H21630" s="5">
        <v>10.199999999999999</v>
      </c>
      <c r="I21630">
        <v>10.199999999999999</v>
      </c>
      <c r="J21630">
        <v>10.199999999999999</v>
      </c>
      <c r="K21630">
        <v>10.199999999999999</v>
      </c>
      <c r="L21630" s="32">
        <v>10.199999999999999</v>
      </c>
      <c r="M21630">
        <v>20135</v>
      </c>
      <c r="N21630" t="s">
        <v>47</v>
      </c>
      <c r="O21630">
        <v>1</v>
      </c>
    </row>
    <row r="21631" spans="1:15" x14ac:dyDescent="0.25">
      <c r="A21631" s="2">
        <v>36787</v>
      </c>
      <c r="B21631">
        <v>500</v>
      </c>
      <c r="C21631">
        <v>12.47</v>
      </c>
      <c r="D21631">
        <v>12.47</v>
      </c>
      <c r="E21631">
        <v>12.47</v>
      </c>
      <c r="F21631">
        <v>12.47</v>
      </c>
      <c r="G21631">
        <v>12.47</v>
      </c>
      <c r="H21631" s="5">
        <v>11.1</v>
      </c>
      <c r="I21631">
        <v>11.1</v>
      </c>
      <c r="J21631">
        <v>11.1</v>
      </c>
      <c r="K21631">
        <v>11.1</v>
      </c>
      <c r="L21631" s="32">
        <v>11.1</v>
      </c>
      <c r="M21631">
        <v>20589</v>
      </c>
      <c r="N21631" t="s">
        <v>47</v>
      </c>
      <c r="O21631">
        <v>1</v>
      </c>
    </row>
    <row r="21632" spans="1:15" x14ac:dyDescent="0.25">
      <c r="A21632" s="2">
        <v>36787</v>
      </c>
      <c r="B21632">
        <v>600</v>
      </c>
      <c r="C21632">
        <v>14.03</v>
      </c>
      <c r="D21632">
        <v>14.03</v>
      </c>
      <c r="E21632">
        <v>14.03</v>
      </c>
      <c r="F21632">
        <v>14.03</v>
      </c>
      <c r="G21632">
        <v>14.03</v>
      </c>
      <c r="H21632" s="5">
        <v>15.33</v>
      </c>
      <c r="I21632">
        <v>15.33</v>
      </c>
      <c r="J21632">
        <v>15.33</v>
      </c>
      <c r="K21632">
        <v>15.33</v>
      </c>
      <c r="L21632" s="32">
        <v>15.33</v>
      </c>
      <c r="M21632">
        <v>22340</v>
      </c>
      <c r="N21632" t="s">
        <v>47</v>
      </c>
      <c r="O21632">
        <v>1</v>
      </c>
    </row>
    <row r="21633" spans="1:15" x14ac:dyDescent="0.25">
      <c r="A21633" s="2">
        <v>36787</v>
      </c>
      <c r="B21633">
        <v>700</v>
      </c>
      <c r="C21633">
        <v>18.489999999999998</v>
      </c>
      <c r="D21633">
        <v>18.96</v>
      </c>
      <c r="E21633">
        <v>20.65</v>
      </c>
      <c r="F21633">
        <v>18.489999999999998</v>
      </c>
      <c r="G21633">
        <v>18.489999999999998</v>
      </c>
      <c r="H21633" s="5">
        <v>22.5</v>
      </c>
      <c r="I21633">
        <v>22.5</v>
      </c>
      <c r="J21633">
        <v>22.5</v>
      </c>
      <c r="K21633">
        <v>22.5</v>
      </c>
      <c r="L21633" s="32">
        <v>22.5</v>
      </c>
      <c r="M21633">
        <v>26072</v>
      </c>
      <c r="N21633" t="s">
        <v>47</v>
      </c>
      <c r="O21633">
        <v>1</v>
      </c>
    </row>
    <row r="21634" spans="1:15" x14ac:dyDescent="0.25">
      <c r="A21634" s="2">
        <v>36787</v>
      </c>
      <c r="B21634">
        <v>800</v>
      </c>
      <c r="C21634">
        <v>16.66</v>
      </c>
      <c r="D21634">
        <v>17.86</v>
      </c>
      <c r="E21634">
        <v>22.14</v>
      </c>
      <c r="F21634">
        <v>16.66</v>
      </c>
      <c r="G21634">
        <v>16.66</v>
      </c>
      <c r="H21634" s="5">
        <v>23.57</v>
      </c>
      <c r="I21634">
        <v>23.16</v>
      </c>
      <c r="J21634">
        <v>23.16</v>
      </c>
      <c r="K21634">
        <v>24.67</v>
      </c>
      <c r="L21634" s="32">
        <v>23.18</v>
      </c>
      <c r="M21634">
        <v>28265</v>
      </c>
      <c r="N21634" t="s">
        <v>48</v>
      </c>
      <c r="O21634">
        <v>1</v>
      </c>
    </row>
    <row r="21635" spans="1:15" x14ac:dyDescent="0.25">
      <c r="A21635" s="2">
        <v>36787</v>
      </c>
      <c r="B21635">
        <v>900</v>
      </c>
      <c r="C21635">
        <v>22.78</v>
      </c>
      <c r="D21635">
        <v>19.07</v>
      </c>
      <c r="E21635">
        <v>23.6</v>
      </c>
      <c r="F21635">
        <v>54.53</v>
      </c>
      <c r="G21635">
        <v>11.32</v>
      </c>
      <c r="H21635" s="5">
        <v>30.59</v>
      </c>
      <c r="I21635">
        <v>30.12</v>
      </c>
      <c r="J21635">
        <v>29.98</v>
      </c>
      <c r="K21635">
        <v>32</v>
      </c>
      <c r="L21635" s="32">
        <v>30.49</v>
      </c>
      <c r="M21635">
        <v>29621</v>
      </c>
      <c r="N21635" t="s">
        <v>48</v>
      </c>
      <c r="O21635">
        <v>1</v>
      </c>
    </row>
    <row r="21636" spans="1:15" x14ac:dyDescent="0.25">
      <c r="A21636" s="2">
        <v>36787</v>
      </c>
      <c r="B21636">
        <v>1000</v>
      </c>
      <c r="C21636">
        <v>28.05</v>
      </c>
      <c r="D21636">
        <v>19.77</v>
      </c>
      <c r="E21636">
        <v>24.57</v>
      </c>
      <c r="F21636">
        <v>89.21</v>
      </c>
      <c r="G21636">
        <v>5.85</v>
      </c>
      <c r="H21636" s="5">
        <v>32.32</v>
      </c>
      <c r="I21636">
        <v>32.119999999999997</v>
      </c>
      <c r="J21636">
        <v>31.97</v>
      </c>
      <c r="K21636">
        <v>33</v>
      </c>
      <c r="L21636" s="32">
        <v>32.53</v>
      </c>
      <c r="M21636">
        <v>30793</v>
      </c>
      <c r="N21636" t="s">
        <v>48</v>
      </c>
      <c r="O21636">
        <v>1</v>
      </c>
    </row>
    <row r="21637" spans="1:15" x14ac:dyDescent="0.25">
      <c r="A21637" s="2">
        <v>36787</v>
      </c>
      <c r="B21637">
        <v>1100</v>
      </c>
      <c r="C21637">
        <v>30.19</v>
      </c>
      <c r="D21637">
        <v>17.350000000000001</v>
      </c>
      <c r="E21637">
        <v>22.12</v>
      </c>
      <c r="F21637">
        <v>93.7</v>
      </c>
      <c r="G21637">
        <v>4.07</v>
      </c>
      <c r="H21637" s="5">
        <v>36</v>
      </c>
      <c r="I21637">
        <v>35.79</v>
      </c>
      <c r="J21637">
        <v>35.65</v>
      </c>
      <c r="K21637">
        <v>36.72</v>
      </c>
      <c r="L21637" s="32">
        <v>36.17</v>
      </c>
      <c r="M21637">
        <v>31797</v>
      </c>
      <c r="N21637" t="s">
        <v>48</v>
      </c>
      <c r="O21637">
        <v>1</v>
      </c>
    </row>
    <row r="21638" spans="1:15" x14ac:dyDescent="0.25">
      <c r="A21638" s="2">
        <v>36787</v>
      </c>
      <c r="B21638">
        <v>1200</v>
      </c>
      <c r="C21638">
        <v>34.840000000000003</v>
      </c>
      <c r="D21638">
        <v>19.18</v>
      </c>
      <c r="E21638">
        <v>23.62</v>
      </c>
      <c r="F21638">
        <v>95.94</v>
      </c>
      <c r="G21638">
        <v>6.87</v>
      </c>
      <c r="H21638" s="5">
        <v>39.33</v>
      </c>
      <c r="I21638">
        <v>39.090000000000003</v>
      </c>
      <c r="J21638">
        <v>38.97</v>
      </c>
      <c r="K21638">
        <v>40.090000000000003</v>
      </c>
      <c r="L21638" s="32">
        <v>39.44</v>
      </c>
      <c r="M21638">
        <v>32206</v>
      </c>
      <c r="N21638" t="s">
        <v>48</v>
      </c>
      <c r="O21638">
        <v>1</v>
      </c>
    </row>
    <row r="21639" spans="1:15" x14ac:dyDescent="0.25">
      <c r="A21639" s="2">
        <v>36787</v>
      </c>
      <c r="B21639">
        <v>1300</v>
      </c>
      <c r="C21639">
        <v>26.17</v>
      </c>
      <c r="D21639">
        <v>16.53</v>
      </c>
      <c r="E21639">
        <v>21.57</v>
      </c>
      <c r="F21639">
        <v>88.2</v>
      </c>
      <c r="G21639">
        <v>2.62</v>
      </c>
      <c r="H21639" s="5">
        <v>40.6</v>
      </c>
      <c r="I21639">
        <v>40.36</v>
      </c>
      <c r="J21639">
        <v>40.24</v>
      </c>
      <c r="K21639">
        <v>41.37</v>
      </c>
      <c r="L21639" s="32">
        <v>40.700000000000003</v>
      </c>
      <c r="M21639">
        <v>32336</v>
      </c>
      <c r="N21639" t="s">
        <v>48</v>
      </c>
      <c r="O21639">
        <v>1</v>
      </c>
    </row>
    <row r="21640" spans="1:15" x14ac:dyDescent="0.25">
      <c r="A21640" s="2">
        <v>36787</v>
      </c>
      <c r="B21640">
        <v>1400</v>
      </c>
      <c r="C21640">
        <v>27.3</v>
      </c>
      <c r="D21640">
        <v>21.54</v>
      </c>
      <c r="E21640">
        <v>25.99</v>
      </c>
      <c r="F21640">
        <v>71.84</v>
      </c>
      <c r="G21640">
        <v>11.13</v>
      </c>
      <c r="H21640" s="5">
        <v>42</v>
      </c>
      <c r="I21640">
        <v>41.76</v>
      </c>
      <c r="J21640">
        <v>41.64</v>
      </c>
      <c r="K21640">
        <v>42.77</v>
      </c>
      <c r="L21640" s="32">
        <v>42.09</v>
      </c>
      <c r="M21640">
        <v>32888</v>
      </c>
      <c r="N21640" t="s">
        <v>48</v>
      </c>
      <c r="O21640">
        <v>1</v>
      </c>
    </row>
    <row r="21641" spans="1:15" x14ac:dyDescent="0.25">
      <c r="A21641" s="2">
        <v>36787</v>
      </c>
      <c r="B21641">
        <v>1500</v>
      </c>
      <c r="C21641">
        <v>25.23</v>
      </c>
      <c r="D21641">
        <v>22.4</v>
      </c>
      <c r="E21641">
        <v>26.54</v>
      </c>
      <c r="F21641">
        <v>50.67</v>
      </c>
      <c r="G21641">
        <v>15.98</v>
      </c>
      <c r="H21641" s="5">
        <v>46.39</v>
      </c>
      <c r="I21641">
        <v>46.13</v>
      </c>
      <c r="J21641">
        <v>46.02</v>
      </c>
      <c r="K21641">
        <v>47.2</v>
      </c>
      <c r="L21641" s="32">
        <v>46.42</v>
      </c>
      <c r="M21641">
        <v>33023</v>
      </c>
      <c r="N21641" t="s">
        <v>48</v>
      </c>
      <c r="O21641">
        <v>1</v>
      </c>
    </row>
    <row r="21642" spans="1:15" x14ac:dyDescent="0.25">
      <c r="A21642" s="2">
        <v>36787</v>
      </c>
      <c r="B21642">
        <v>1600</v>
      </c>
      <c r="C21642">
        <v>24.09</v>
      </c>
      <c r="D21642">
        <v>21.19</v>
      </c>
      <c r="E21642">
        <v>25.46</v>
      </c>
      <c r="F21642">
        <v>50.13</v>
      </c>
      <c r="G21642">
        <v>14.54</v>
      </c>
      <c r="H21642" s="5">
        <v>47.73</v>
      </c>
      <c r="I21642">
        <v>47.46</v>
      </c>
      <c r="J21642">
        <v>47.36</v>
      </c>
      <c r="K21642">
        <v>48.55</v>
      </c>
      <c r="L21642" s="32">
        <v>47.75</v>
      </c>
      <c r="M21642">
        <v>32913</v>
      </c>
      <c r="N21642" t="s">
        <v>48</v>
      </c>
      <c r="O21642">
        <v>1</v>
      </c>
    </row>
    <row r="21643" spans="1:15" x14ac:dyDescent="0.25">
      <c r="A21643" s="2">
        <v>36787</v>
      </c>
      <c r="B21643">
        <v>1700</v>
      </c>
      <c r="C21643">
        <v>35.049999999999997</v>
      </c>
      <c r="D21643">
        <v>31.83</v>
      </c>
      <c r="E21643">
        <v>35.11</v>
      </c>
      <c r="F21643">
        <v>61.32</v>
      </c>
      <c r="G21643">
        <v>25.41</v>
      </c>
      <c r="H21643" s="5">
        <v>48.27</v>
      </c>
      <c r="I21643">
        <v>48</v>
      </c>
      <c r="J21643">
        <v>47.9</v>
      </c>
      <c r="K21643">
        <v>49.09</v>
      </c>
      <c r="L21643" s="32">
        <v>48.28</v>
      </c>
      <c r="M21643">
        <v>32778</v>
      </c>
      <c r="N21643" t="s">
        <v>48</v>
      </c>
      <c r="O21643">
        <v>1</v>
      </c>
    </row>
    <row r="21644" spans="1:15" x14ac:dyDescent="0.25">
      <c r="A21644" s="2">
        <v>36787</v>
      </c>
      <c r="B21644">
        <v>1800</v>
      </c>
      <c r="C21644">
        <v>27.96</v>
      </c>
      <c r="D21644">
        <v>19.68</v>
      </c>
      <c r="E21644">
        <v>24.48</v>
      </c>
      <c r="F21644">
        <v>89.21</v>
      </c>
      <c r="G21644">
        <v>5.5</v>
      </c>
      <c r="H21644" s="5">
        <v>42</v>
      </c>
      <c r="I21644">
        <v>41.75</v>
      </c>
      <c r="J21644">
        <v>41.63</v>
      </c>
      <c r="K21644">
        <v>42.8</v>
      </c>
      <c r="L21644" s="32">
        <v>42.05</v>
      </c>
      <c r="M21644">
        <v>32447</v>
      </c>
      <c r="N21644" t="s">
        <v>48</v>
      </c>
      <c r="O21644">
        <v>1</v>
      </c>
    </row>
    <row r="21645" spans="1:15" x14ac:dyDescent="0.25">
      <c r="A21645" s="2">
        <v>36787</v>
      </c>
      <c r="B21645">
        <v>1900</v>
      </c>
      <c r="C21645">
        <v>22.6</v>
      </c>
      <c r="D21645">
        <v>13.65</v>
      </c>
      <c r="E21645">
        <v>19.059999999999999</v>
      </c>
      <c r="F21645">
        <v>89.22</v>
      </c>
      <c r="G21645">
        <v>-1.76</v>
      </c>
      <c r="H21645" s="5">
        <v>40.6</v>
      </c>
      <c r="I21645">
        <v>40.28</v>
      </c>
      <c r="J21645">
        <v>40.22</v>
      </c>
      <c r="K21645">
        <v>41.54</v>
      </c>
      <c r="L21645" s="32">
        <v>40.450000000000003</v>
      </c>
      <c r="M21645">
        <v>31840</v>
      </c>
      <c r="N21645" t="s">
        <v>48</v>
      </c>
      <c r="O21645">
        <v>1</v>
      </c>
    </row>
    <row r="21646" spans="1:15" x14ac:dyDescent="0.25">
      <c r="A21646" s="2">
        <v>36787</v>
      </c>
      <c r="B21646">
        <v>2000</v>
      </c>
      <c r="C21646">
        <v>48.29</v>
      </c>
      <c r="D21646">
        <v>42.03</v>
      </c>
      <c r="E21646">
        <v>44.56</v>
      </c>
      <c r="F21646">
        <v>92.72</v>
      </c>
      <c r="G21646">
        <v>31.94</v>
      </c>
      <c r="H21646" s="5">
        <v>40.5</v>
      </c>
      <c r="I21646">
        <v>40.24</v>
      </c>
      <c r="J21646">
        <v>40.130000000000003</v>
      </c>
      <c r="K21646">
        <v>41.32</v>
      </c>
      <c r="L21646" s="32">
        <v>40.53</v>
      </c>
      <c r="M21646">
        <v>33085</v>
      </c>
      <c r="N21646" t="s">
        <v>48</v>
      </c>
      <c r="O21646">
        <v>1</v>
      </c>
    </row>
    <row r="21647" spans="1:15" x14ac:dyDescent="0.25">
      <c r="A21647" s="2">
        <v>36787</v>
      </c>
      <c r="B21647">
        <v>2100</v>
      </c>
      <c r="C21647">
        <v>30.3</v>
      </c>
      <c r="D21647">
        <v>21.91</v>
      </c>
      <c r="E21647">
        <v>26.48</v>
      </c>
      <c r="F21647">
        <v>90.26</v>
      </c>
      <c r="G21647">
        <v>8.0500000000000007</v>
      </c>
      <c r="H21647" s="5">
        <v>40.6</v>
      </c>
      <c r="I21647">
        <v>40.28</v>
      </c>
      <c r="J21647">
        <v>40.22</v>
      </c>
      <c r="K21647">
        <v>41.54</v>
      </c>
      <c r="L21647" s="32">
        <v>40.450000000000003</v>
      </c>
      <c r="M21647">
        <v>33216</v>
      </c>
      <c r="N21647" t="s">
        <v>48</v>
      </c>
      <c r="O21647">
        <v>1</v>
      </c>
    </row>
    <row r="21648" spans="1:15" x14ac:dyDescent="0.25">
      <c r="A21648" s="2">
        <v>36787</v>
      </c>
      <c r="B21648">
        <v>2200</v>
      </c>
      <c r="C21648">
        <v>22.09</v>
      </c>
      <c r="D21648">
        <v>14.74</v>
      </c>
      <c r="E21648">
        <v>19.920000000000002</v>
      </c>
      <c r="F21648">
        <v>76</v>
      </c>
      <c r="G21648">
        <v>2.08</v>
      </c>
      <c r="H21648" s="5">
        <v>30.41</v>
      </c>
      <c r="I21648">
        <v>30</v>
      </c>
      <c r="J21648">
        <v>30</v>
      </c>
      <c r="K21648">
        <v>31.51</v>
      </c>
      <c r="L21648" s="32">
        <v>30.02</v>
      </c>
      <c r="M21648">
        <v>31251</v>
      </c>
      <c r="N21648" t="s">
        <v>48</v>
      </c>
      <c r="O21648">
        <v>1</v>
      </c>
    </row>
    <row r="21649" spans="1:15" x14ac:dyDescent="0.25">
      <c r="A21649" s="2">
        <v>36787</v>
      </c>
      <c r="B21649">
        <v>2300</v>
      </c>
      <c r="C21649">
        <v>14.83</v>
      </c>
      <c r="D21649">
        <v>13.67</v>
      </c>
      <c r="E21649">
        <v>17.309999999999999</v>
      </c>
      <c r="F21649">
        <v>28.22</v>
      </c>
      <c r="G21649">
        <v>9.86</v>
      </c>
      <c r="H21649" s="5">
        <v>20.8</v>
      </c>
      <c r="I21649">
        <v>21.36</v>
      </c>
      <c r="J21649">
        <v>21.23</v>
      </c>
      <c r="K21649">
        <v>22.13</v>
      </c>
      <c r="L21649" s="32">
        <v>21.08</v>
      </c>
      <c r="M21649">
        <v>28270</v>
      </c>
      <c r="N21649" t="s">
        <v>48</v>
      </c>
      <c r="O21649">
        <v>1</v>
      </c>
    </row>
    <row r="21650" spans="1:15" x14ac:dyDescent="0.25">
      <c r="A21650" s="2">
        <v>36787</v>
      </c>
      <c r="B21650">
        <v>2400</v>
      </c>
      <c r="C21650">
        <v>13.2</v>
      </c>
      <c r="D21650">
        <v>13.2</v>
      </c>
      <c r="E21650">
        <v>13.2</v>
      </c>
      <c r="F21650">
        <v>13.2</v>
      </c>
      <c r="G21650">
        <v>13.2</v>
      </c>
      <c r="H21650" s="5">
        <v>16.100000000000001</v>
      </c>
      <c r="I21650">
        <v>16.100000000000001</v>
      </c>
      <c r="J21650">
        <v>16.100000000000001</v>
      </c>
      <c r="K21650">
        <v>16.100000000000001</v>
      </c>
      <c r="L21650" s="32">
        <v>16.100000000000001</v>
      </c>
      <c r="M21650">
        <v>25581</v>
      </c>
      <c r="N21650" t="s">
        <v>47</v>
      </c>
      <c r="O21650">
        <v>1</v>
      </c>
    </row>
    <row r="21651" spans="1:15" x14ac:dyDescent="0.25">
      <c r="A21651" s="2">
        <v>36788</v>
      </c>
      <c r="B21651">
        <v>100</v>
      </c>
      <c r="C21651">
        <v>13.02</v>
      </c>
      <c r="D21651">
        <v>13.02</v>
      </c>
      <c r="E21651">
        <v>13.02</v>
      </c>
      <c r="F21651">
        <v>13.02</v>
      </c>
      <c r="H21651" s="5">
        <v>13</v>
      </c>
      <c r="I21651">
        <v>13</v>
      </c>
      <c r="J21651">
        <v>13</v>
      </c>
      <c r="K21651">
        <v>13</v>
      </c>
      <c r="L21651" s="32">
        <v>13</v>
      </c>
      <c r="M21651">
        <v>23693</v>
      </c>
      <c r="N21651" t="s">
        <v>47</v>
      </c>
      <c r="O21651">
        <v>2</v>
      </c>
    </row>
    <row r="21652" spans="1:15" x14ac:dyDescent="0.25">
      <c r="A21652" s="2">
        <v>36788</v>
      </c>
      <c r="B21652">
        <v>200</v>
      </c>
      <c r="C21652">
        <v>12.57</v>
      </c>
      <c r="D21652">
        <v>12.57</v>
      </c>
      <c r="E21652">
        <v>12.57</v>
      </c>
      <c r="F21652">
        <v>12.57</v>
      </c>
      <c r="H21652" s="5">
        <v>12.2</v>
      </c>
      <c r="I21652">
        <v>12.2</v>
      </c>
      <c r="J21652">
        <v>12.2</v>
      </c>
      <c r="K21652">
        <v>12.2</v>
      </c>
      <c r="L21652" s="32">
        <v>12.2</v>
      </c>
      <c r="M21652">
        <v>22628</v>
      </c>
      <c r="N21652" t="s">
        <v>47</v>
      </c>
      <c r="O21652">
        <v>2</v>
      </c>
    </row>
    <row r="21653" spans="1:15" x14ac:dyDescent="0.25">
      <c r="A21653" s="2">
        <v>36788</v>
      </c>
      <c r="B21653">
        <v>300</v>
      </c>
      <c r="C21653">
        <v>12</v>
      </c>
      <c r="D21653">
        <v>12</v>
      </c>
      <c r="E21653">
        <v>12</v>
      </c>
      <c r="F21653">
        <v>12</v>
      </c>
      <c r="H21653" s="5">
        <v>12</v>
      </c>
      <c r="I21653">
        <v>12</v>
      </c>
      <c r="J21653">
        <v>12</v>
      </c>
      <c r="K21653">
        <v>12</v>
      </c>
      <c r="L21653" s="32">
        <v>12</v>
      </c>
      <c r="M21653">
        <v>21934</v>
      </c>
      <c r="N21653" t="s">
        <v>47</v>
      </c>
      <c r="O21653">
        <v>2</v>
      </c>
    </row>
    <row r="21654" spans="1:15" x14ac:dyDescent="0.25">
      <c r="A21654" s="2">
        <v>36788</v>
      </c>
      <c r="B21654">
        <v>400</v>
      </c>
      <c r="C21654">
        <v>12.32</v>
      </c>
      <c r="D21654">
        <v>12.32</v>
      </c>
      <c r="E21654">
        <v>12.32</v>
      </c>
      <c r="F21654">
        <v>12.32</v>
      </c>
      <c r="H21654" s="5">
        <v>11.4</v>
      </c>
      <c r="I21654">
        <v>11.4</v>
      </c>
      <c r="J21654">
        <v>11.4</v>
      </c>
      <c r="K21654">
        <v>11.4</v>
      </c>
      <c r="L21654" s="32">
        <v>11.4</v>
      </c>
      <c r="M21654">
        <v>21716</v>
      </c>
      <c r="N21654" t="s">
        <v>47</v>
      </c>
      <c r="O21654">
        <v>2</v>
      </c>
    </row>
    <row r="21655" spans="1:15" x14ac:dyDescent="0.25">
      <c r="A21655" s="2">
        <v>36788</v>
      </c>
      <c r="B21655">
        <v>500</v>
      </c>
      <c r="C21655">
        <v>12.61</v>
      </c>
      <c r="D21655">
        <v>12.61</v>
      </c>
      <c r="E21655">
        <v>12.61</v>
      </c>
      <c r="F21655">
        <v>12.61</v>
      </c>
      <c r="H21655" s="5">
        <v>12</v>
      </c>
      <c r="I21655">
        <v>12</v>
      </c>
      <c r="J21655">
        <v>12</v>
      </c>
      <c r="K21655">
        <v>12</v>
      </c>
      <c r="L21655" s="32">
        <v>12</v>
      </c>
      <c r="M21655">
        <v>22050</v>
      </c>
      <c r="N21655" t="s">
        <v>47</v>
      </c>
      <c r="O21655">
        <v>2</v>
      </c>
    </row>
    <row r="21656" spans="1:15" x14ac:dyDescent="0.25">
      <c r="A21656" s="2">
        <v>36788</v>
      </c>
      <c r="B21656">
        <v>600</v>
      </c>
      <c r="C21656">
        <v>15.21</v>
      </c>
      <c r="D21656">
        <v>15.21</v>
      </c>
      <c r="E21656">
        <v>15.21</v>
      </c>
      <c r="F21656">
        <v>15.21</v>
      </c>
      <c r="H21656" s="5">
        <v>13.2</v>
      </c>
      <c r="I21656">
        <v>13.2</v>
      </c>
      <c r="J21656">
        <v>13.2</v>
      </c>
      <c r="K21656">
        <v>13.2</v>
      </c>
      <c r="L21656" s="32">
        <v>13.2</v>
      </c>
      <c r="M21656">
        <v>23622</v>
      </c>
      <c r="N21656" t="s">
        <v>47</v>
      </c>
      <c r="O21656">
        <v>2</v>
      </c>
    </row>
    <row r="21657" spans="1:15" x14ac:dyDescent="0.25">
      <c r="A21657" s="2">
        <v>36788</v>
      </c>
      <c r="B21657">
        <v>700</v>
      </c>
      <c r="C21657">
        <v>26.88</v>
      </c>
      <c r="D21657">
        <v>27.62</v>
      </c>
      <c r="E21657">
        <v>30.26</v>
      </c>
      <c r="F21657">
        <v>26.88</v>
      </c>
      <c r="H21657" s="5">
        <v>18.579999999999998</v>
      </c>
      <c r="I21657">
        <v>18.579999999999998</v>
      </c>
      <c r="J21657">
        <v>18.579999999999998</v>
      </c>
      <c r="K21657">
        <v>18.579999999999998</v>
      </c>
      <c r="L21657" s="32">
        <v>18.579999999999998</v>
      </c>
      <c r="M21657">
        <v>27642</v>
      </c>
      <c r="N21657" t="s">
        <v>47</v>
      </c>
      <c r="O21657">
        <v>2</v>
      </c>
    </row>
    <row r="21658" spans="1:15" x14ac:dyDescent="0.25">
      <c r="A21658" s="2">
        <v>36788</v>
      </c>
      <c r="B21658">
        <v>800</v>
      </c>
      <c r="C21658">
        <v>18.260000000000002</v>
      </c>
      <c r="D21658">
        <v>19.2</v>
      </c>
      <c r="E21658">
        <v>23.37</v>
      </c>
      <c r="F21658">
        <v>19.87</v>
      </c>
      <c r="H21658" s="5">
        <v>20.67</v>
      </c>
      <c r="I21658">
        <v>18.510000000000002</v>
      </c>
      <c r="J21658">
        <v>18.510000000000002</v>
      </c>
      <c r="K21658">
        <v>27.45</v>
      </c>
      <c r="L21658" s="32">
        <v>18.350000000000001</v>
      </c>
      <c r="M21658">
        <v>30192</v>
      </c>
      <c r="N21658" t="s">
        <v>48</v>
      </c>
      <c r="O21658">
        <v>2</v>
      </c>
    </row>
    <row r="21659" spans="1:15" x14ac:dyDescent="0.25">
      <c r="A21659" s="2">
        <v>36788</v>
      </c>
      <c r="B21659">
        <v>900</v>
      </c>
      <c r="C21659">
        <v>20.9</v>
      </c>
      <c r="D21659">
        <v>20.02</v>
      </c>
      <c r="E21659">
        <v>24.02</v>
      </c>
      <c r="F21659">
        <v>40.17</v>
      </c>
      <c r="H21659" s="5">
        <v>22.16</v>
      </c>
      <c r="I21659">
        <v>23.91</v>
      </c>
      <c r="J21659">
        <v>24.15</v>
      </c>
      <c r="K21659">
        <v>28.79</v>
      </c>
      <c r="L21659" s="32">
        <v>20.55</v>
      </c>
      <c r="M21659">
        <v>31335</v>
      </c>
      <c r="N21659" t="s">
        <v>48</v>
      </c>
      <c r="O21659">
        <v>2</v>
      </c>
    </row>
    <row r="21660" spans="1:15" x14ac:dyDescent="0.25">
      <c r="A21660" s="2">
        <v>36788</v>
      </c>
      <c r="B21660">
        <v>1000</v>
      </c>
      <c r="C21660">
        <v>22.36</v>
      </c>
      <c r="D21660">
        <v>21.92</v>
      </c>
      <c r="E21660">
        <v>25.45</v>
      </c>
      <c r="F21660">
        <v>41.98</v>
      </c>
      <c r="H21660" s="5">
        <v>25.66</v>
      </c>
      <c r="I21660">
        <v>26.19</v>
      </c>
      <c r="J21660">
        <v>26.33</v>
      </c>
      <c r="K21660">
        <v>32</v>
      </c>
      <c r="L21660" s="32">
        <v>23.98</v>
      </c>
      <c r="M21660">
        <v>32110</v>
      </c>
      <c r="N21660" t="s">
        <v>48</v>
      </c>
      <c r="O21660">
        <v>2</v>
      </c>
    </row>
    <row r="21661" spans="1:15" x14ac:dyDescent="0.25">
      <c r="A21661" s="2">
        <v>36788</v>
      </c>
      <c r="B21661">
        <v>1100</v>
      </c>
      <c r="C21661">
        <v>38</v>
      </c>
      <c r="D21661">
        <v>38.520000000000003</v>
      </c>
      <c r="E21661">
        <v>40.67</v>
      </c>
      <c r="F21661">
        <v>45.84</v>
      </c>
      <c r="H21661" s="5">
        <v>32.200000000000003</v>
      </c>
      <c r="I21661">
        <v>30.05</v>
      </c>
      <c r="J21661">
        <v>29.91</v>
      </c>
      <c r="K21661">
        <v>38</v>
      </c>
      <c r="L21661" s="32">
        <v>30.59</v>
      </c>
      <c r="M21661">
        <v>32773</v>
      </c>
      <c r="N21661" t="s">
        <v>48</v>
      </c>
      <c r="O21661">
        <v>2</v>
      </c>
    </row>
    <row r="21662" spans="1:15" x14ac:dyDescent="0.25">
      <c r="A21662" s="2">
        <v>36788</v>
      </c>
      <c r="B21662">
        <v>1200</v>
      </c>
      <c r="C21662">
        <v>23.19</v>
      </c>
      <c r="D21662">
        <v>23.2</v>
      </c>
      <c r="E21662">
        <v>26.62</v>
      </c>
      <c r="F21662">
        <v>39.74</v>
      </c>
      <c r="H21662" s="5">
        <v>35.479999999999997</v>
      </c>
      <c r="I21662">
        <v>34.01</v>
      </c>
      <c r="J21662">
        <v>33.92</v>
      </c>
      <c r="K21662">
        <v>41</v>
      </c>
      <c r="L21662" s="32">
        <v>34.04</v>
      </c>
      <c r="M21662">
        <v>33245</v>
      </c>
      <c r="N21662" t="s">
        <v>48</v>
      </c>
      <c r="O21662">
        <v>2</v>
      </c>
    </row>
    <row r="21663" spans="1:15" x14ac:dyDescent="0.25">
      <c r="A21663" s="2">
        <v>36788</v>
      </c>
      <c r="B21663">
        <v>1300</v>
      </c>
      <c r="C21663">
        <v>22.31</v>
      </c>
      <c r="D21663">
        <v>20.89</v>
      </c>
      <c r="E21663">
        <v>22.92</v>
      </c>
      <c r="F21663">
        <v>66.08</v>
      </c>
      <c r="H21663" s="5">
        <v>37.799999999999997</v>
      </c>
      <c r="I21663">
        <v>35.83</v>
      </c>
      <c r="J21663">
        <v>35.700000000000003</v>
      </c>
      <c r="K21663">
        <v>43.12</v>
      </c>
      <c r="L21663" s="32">
        <v>36.33</v>
      </c>
      <c r="M21663">
        <v>33269</v>
      </c>
      <c r="N21663" t="s">
        <v>48</v>
      </c>
      <c r="O21663">
        <v>2</v>
      </c>
    </row>
    <row r="21664" spans="1:15" x14ac:dyDescent="0.25">
      <c r="A21664" s="2">
        <v>36788</v>
      </c>
      <c r="B21664">
        <v>1400</v>
      </c>
      <c r="C21664">
        <v>24.27</v>
      </c>
      <c r="D21664">
        <v>22.49</v>
      </c>
      <c r="E21664">
        <v>24.1</v>
      </c>
      <c r="F21664">
        <v>74.48</v>
      </c>
      <c r="H21664" s="5">
        <v>39.869999999999997</v>
      </c>
      <c r="I21664">
        <v>40.61</v>
      </c>
      <c r="J21664">
        <v>40.659999999999997</v>
      </c>
      <c r="K21664">
        <v>45</v>
      </c>
      <c r="L21664" s="32">
        <v>38.880000000000003</v>
      </c>
      <c r="M21664">
        <v>33387</v>
      </c>
      <c r="N21664" t="s">
        <v>48</v>
      </c>
      <c r="O21664">
        <v>2</v>
      </c>
    </row>
    <row r="21665" spans="1:15" x14ac:dyDescent="0.25">
      <c r="A21665" s="2">
        <v>36788</v>
      </c>
      <c r="B21665">
        <v>1500</v>
      </c>
      <c r="C21665">
        <v>40.19</v>
      </c>
      <c r="D21665">
        <v>38.92</v>
      </c>
      <c r="E21665">
        <v>39.71</v>
      </c>
      <c r="F21665">
        <v>75.489999999999995</v>
      </c>
      <c r="H21665" s="5">
        <v>43.18</v>
      </c>
      <c r="I21665">
        <v>47</v>
      </c>
      <c r="J21665">
        <v>47.25</v>
      </c>
      <c r="K21665">
        <v>48.01</v>
      </c>
      <c r="L21665" s="32">
        <v>42.76</v>
      </c>
      <c r="M21665">
        <v>33453</v>
      </c>
      <c r="N21665" t="s">
        <v>48</v>
      </c>
      <c r="O21665">
        <v>2</v>
      </c>
    </row>
    <row r="21666" spans="1:15" x14ac:dyDescent="0.25">
      <c r="A21666" s="2">
        <v>36788</v>
      </c>
      <c r="B21666">
        <v>1600</v>
      </c>
      <c r="C21666">
        <v>25.6</v>
      </c>
      <c r="D21666">
        <v>23.14</v>
      </c>
      <c r="E21666">
        <v>24.37</v>
      </c>
      <c r="F21666">
        <v>83.74</v>
      </c>
      <c r="H21666" s="5">
        <v>44.41</v>
      </c>
      <c r="I21666">
        <v>48.11</v>
      </c>
      <c r="J21666">
        <v>48.35</v>
      </c>
      <c r="K21666">
        <v>49.13</v>
      </c>
      <c r="L21666" s="32">
        <v>43.99</v>
      </c>
      <c r="M21666">
        <v>33532</v>
      </c>
      <c r="N21666" t="s">
        <v>48</v>
      </c>
      <c r="O21666">
        <v>2</v>
      </c>
    </row>
    <row r="21667" spans="1:15" x14ac:dyDescent="0.25">
      <c r="A21667" s="2">
        <v>36788</v>
      </c>
      <c r="B21667">
        <v>1700</v>
      </c>
      <c r="C21667">
        <v>25.59</v>
      </c>
      <c r="D21667">
        <v>22.75</v>
      </c>
      <c r="E21667">
        <v>23.7</v>
      </c>
      <c r="F21667">
        <v>91.06</v>
      </c>
      <c r="H21667" s="5">
        <v>44.91</v>
      </c>
      <c r="I21667">
        <v>45.99</v>
      </c>
      <c r="J21667">
        <v>46.03</v>
      </c>
      <c r="K21667">
        <v>47.08</v>
      </c>
      <c r="L21667" s="32">
        <v>44.73</v>
      </c>
      <c r="M21667">
        <v>33579</v>
      </c>
      <c r="N21667" t="s">
        <v>48</v>
      </c>
      <c r="O21667">
        <v>2</v>
      </c>
    </row>
    <row r="21668" spans="1:15" x14ac:dyDescent="0.25">
      <c r="A21668" s="2">
        <v>36788</v>
      </c>
      <c r="B21668">
        <v>1800</v>
      </c>
      <c r="C21668">
        <v>24.48</v>
      </c>
      <c r="D21668">
        <v>21.52</v>
      </c>
      <c r="E21668">
        <v>22.55</v>
      </c>
      <c r="F21668">
        <v>90.65</v>
      </c>
      <c r="H21668" s="5">
        <v>39.979999999999997</v>
      </c>
      <c r="I21668">
        <v>42.07</v>
      </c>
      <c r="J21668">
        <v>42.21</v>
      </c>
      <c r="K21668">
        <v>45</v>
      </c>
      <c r="L21668" s="32">
        <v>39.200000000000003</v>
      </c>
      <c r="M21668">
        <v>33616</v>
      </c>
      <c r="N21668" t="s">
        <v>48</v>
      </c>
      <c r="O21668">
        <v>2</v>
      </c>
    </row>
    <row r="21669" spans="1:15" x14ac:dyDescent="0.25">
      <c r="A21669" s="2">
        <v>36788</v>
      </c>
      <c r="B21669">
        <v>1900</v>
      </c>
      <c r="C21669">
        <v>26.22</v>
      </c>
      <c r="D21669">
        <v>20.64</v>
      </c>
      <c r="E21669">
        <v>22.1</v>
      </c>
      <c r="H21669" s="5">
        <v>36.74</v>
      </c>
      <c r="I21669">
        <v>34.81</v>
      </c>
      <c r="J21669">
        <v>34.799999999999997</v>
      </c>
      <c r="K21669">
        <v>42</v>
      </c>
      <c r="L21669" s="32">
        <v>34.9</v>
      </c>
      <c r="M21669">
        <v>33276</v>
      </c>
      <c r="N21669" t="s">
        <v>48</v>
      </c>
      <c r="O21669">
        <v>2</v>
      </c>
    </row>
    <row r="21670" spans="1:15" x14ac:dyDescent="0.25">
      <c r="A21670" s="2">
        <v>36788</v>
      </c>
      <c r="B21670">
        <v>2000</v>
      </c>
      <c r="C21670">
        <v>54.78</v>
      </c>
      <c r="D21670">
        <v>57.81</v>
      </c>
      <c r="E21670">
        <v>57.89</v>
      </c>
      <c r="H21670" s="5">
        <v>37.159999999999997</v>
      </c>
      <c r="I21670">
        <v>35.17</v>
      </c>
      <c r="J21670">
        <v>35.049999999999997</v>
      </c>
      <c r="K21670">
        <v>42.54</v>
      </c>
      <c r="L21670" s="32">
        <v>35.65</v>
      </c>
      <c r="M21670">
        <v>33914</v>
      </c>
      <c r="N21670" t="s">
        <v>48</v>
      </c>
      <c r="O21670">
        <v>2</v>
      </c>
    </row>
    <row r="21671" spans="1:15" x14ac:dyDescent="0.25">
      <c r="A21671" s="2">
        <v>36788</v>
      </c>
      <c r="B21671">
        <v>2100</v>
      </c>
      <c r="C21671">
        <v>22.86</v>
      </c>
      <c r="D21671">
        <v>22.51</v>
      </c>
      <c r="E21671">
        <v>26.3</v>
      </c>
      <c r="H21671" s="5">
        <v>37.799999999999997</v>
      </c>
      <c r="I21671">
        <v>35.85</v>
      </c>
      <c r="J21671">
        <v>35.840000000000003</v>
      </c>
      <c r="K21671">
        <v>43.12</v>
      </c>
      <c r="L21671" s="32">
        <v>35.94</v>
      </c>
      <c r="M21671">
        <v>33426</v>
      </c>
      <c r="N21671" t="s">
        <v>48</v>
      </c>
      <c r="O21671">
        <v>2</v>
      </c>
    </row>
    <row r="21672" spans="1:15" x14ac:dyDescent="0.25">
      <c r="A21672" s="2">
        <v>36788</v>
      </c>
      <c r="B21672">
        <v>2200</v>
      </c>
      <c r="C21672">
        <v>21</v>
      </c>
      <c r="D21672">
        <v>20.65</v>
      </c>
      <c r="E21672">
        <v>24.62</v>
      </c>
      <c r="H21672" s="5">
        <v>28.28</v>
      </c>
      <c r="I21672">
        <v>26.52</v>
      </c>
      <c r="J21672">
        <v>26.53</v>
      </c>
      <c r="K21672">
        <v>34.409999999999997</v>
      </c>
      <c r="L21672" s="32">
        <v>26.22</v>
      </c>
      <c r="M21672">
        <v>31565</v>
      </c>
      <c r="N21672" t="s">
        <v>48</v>
      </c>
      <c r="O21672">
        <v>2</v>
      </c>
    </row>
    <row r="21673" spans="1:15" x14ac:dyDescent="0.25">
      <c r="A21673" s="2">
        <v>36788</v>
      </c>
      <c r="B21673">
        <v>2300</v>
      </c>
      <c r="C21673">
        <v>17.579999999999998</v>
      </c>
      <c r="D21673">
        <v>18.63</v>
      </c>
      <c r="E21673">
        <v>22.84</v>
      </c>
      <c r="H21673" s="5">
        <v>21.4</v>
      </c>
      <c r="I21673">
        <v>18.940000000000001</v>
      </c>
      <c r="J21673">
        <v>18.920000000000002</v>
      </c>
      <c r="K21673">
        <v>28.12</v>
      </c>
      <c r="L21673" s="32">
        <v>19.05</v>
      </c>
      <c r="M21673">
        <v>28705</v>
      </c>
      <c r="N21673" t="s">
        <v>48</v>
      </c>
      <c r="O21673">
        <v>2</v>
      </c>
    </row>
    <row r="21674" spans="1:15" x14ac:dyDescent="0.25">
      <c r="A21674" s="2">
        <v>36788</v>
      </c>
      <c r="B21674">
        <v>2400</v>
      </c>
      <c r="C21674">
        <v>15.27</v>
      </c>
      <c r="D21674">
        <v>16.29</v>
      </c>
      <c r="E21674">
        <v>19.95</v>
      </c>
      <c r="H21674" s="5">
        <v>18.5</v>
      </c>
      <c r="I21674">
        <v>18.5</v>
      </c>
      <c r="J21674">
        <v>18.5</v>
      </c>
      <c r="K21674">
        <v>18.5</v>
      </c>
      <c r="L21674" s="32">
        <v>18.5</v>
      </c>
      <c r="M21674">
        <v>26137</v>
      </c>
      <c r="N21674" t="s">
        <v>47</v>
      </c>
      <c r="O21674">
        <v>2</v>
      </c>
    </row>
    <row r="21675" spans="1:15" x14ac:dyDescent="0.25">
      <c r="A21675" s="2">
        <v>36789</v>
      </c>
      <c r="B21675">
        <v>100</v>
      </c>
      <c r="C21675">
        <v>14.58</v>
      </c>
      <c r="D21675">
        <v>14.58</v>
      </c>
      <c r="E21675">
        <v>14.58</v>
      </c>
      <c r="F21675">
        <v>14.58</v>
      </c>
      <c r="G21675">
        <v>14.58</v>
      </c>
      <c r="H21675" s="5">
        <v>15.89</v>
      </c>
      <c r="I21675">
        <v>15.89</v>
      </c>
      <c r="J21675">
        <v>15.89</v>
      </c>
      <c r="K21675">
        <v>15.89</v>
      </c>
      <c r="L21675" s="32">
        <v>15.89</v>
      </c>
      <c r="M21675">
        <v>24135</v>
      </c>
      <c r="N21675" t="s">
        <v>47</v>
      </c>
      <c r="O21675">
        <v>3</v>
      </c>
    </row>
    <row r="21676" spans="1:15" x14ac:dyDescent="0.25">
      <c r="A21676" s="2">
        <v>36789</v>
      </c>
      <c r="B21676">
        <v>200</v>
      </c>
      <c r="C21676">
        <v>13.53</v>
      </c>
      <c r="D21676">
        <v>13.53</v>
      </c>
      <c r="E21676">
        <v>13.53</v>
      </c>
      <c r="F21676">
        <v>13.53</v>
      </c>
      <c r="G21676">
        <v>13.53</v>
      </c>
      <c r="H21676" s="5">
        <v>14</v>
      </c>
      <c r="I21676">
        <v>14</v>
      </c>
      <c r="J21676">
        <v>14</v>
      </c>
      <c r="K21676">
        <v>14</v>
      </c>
      <c r="L21676" s="32">
        <v>14</v>
      </c>
      <c r="M21676">
        <v>22877</v>
      </c>
      <c r="N21676" t="s">
        <v>47</v>
      </c>
      <c r="O21676">
        <v>3</v>
      </c>
    </row>
    <row r="21677" spans="1:15" x14ac:dyDescent="0.25">
      <c r="A21677" s="2">
        <v>36789</v>
      </c>
      <c r="B21677">
        <v>300</v>
      </c>
      <c r="C21677">
        <v>13.17</v>
      </c>
      <c r="D21677">
        <v>13.17</v>
      </c>
      <c r="E21677">
        <v>13.17</v>
      </c>
      <c r="F21677">
        <v>13.17</v>
      </c>
      <c r="G21677">
        <v>13.17</v>
      </c>
      <c r="H21677" s="5">
        <v>13</v>
      </c>
      <c r="I21677">
        <v>13</v>
      </c>
      <c r="J21677">
        <v>13</v>
      </c>
      <c r="K21677">
        <v>13</v>
      </c>
      <c r="L21677" s="32">
        <v>13</v>
      </c>
      <c r="M21677">
        <v>22207</v>
      </c>
      <c r="N21677" t="s">
        <v>47</v>
      </c>
      <c r="O21677">
        <v>3</v>
      </c>
    </row>
    <row r="21678" spans="1:15" x14ac:dyDescent="0.25">
      <c r="A21678" s="2">
        <v>36789</v>
      </c>
      <c r="B21678">
        <v>400</v>
      </c>
      <c r="C21678">
        <v>13</v>
      </c>
      <c r="D21678">
        <v>13</v>
      </c>
      <c r="E21678">
        <v>13</v>
      </c>
      <c r="F21678">
        <v>13</v>
      </c>
      <c r="G21678">
        <v>13</v>
      </c>
      <c r="H21678" s="5">
        <v>12.5</v>
      </c>
      <c r="I21678">
        <v>12.5</v>
      </c>
      <c r="J21678">
        <v>12.5</v>
      </c>
      <c r="K21678">
        <v>12.5</v>
      </c>
      <c r="L21678" s="32">
        <v>12.5</v>
      </c>
      <c r="M21678">
        <v>21953</v>
      </c>
      <c r="N21678" t="s">
        <v>47</v>
      </c>
      <c r="O21678">
        <v>3</v>
      </c>
    </row>
    <row r="21679" spans="1:15" x14ac:dyDescent="0.25">
      <c r="A21679" s="2">
        <v>36789</v>
      </c>
      <c r="B21679">
        <v>500</v>
      </c>
      <c r="C21679">
        <v>13.47</v>
      </c>
      <c r="D21679">
        <v>13.47</v>
      </c>
      <c r="E21679">
        <v>13.47</v>
      </c>
      <c r="F21679">
        <v>13.47</v>
      </c>
      <c r="G21679">
        <v>13.47</v>
      </c>
      <c r="H21679" s="5">
        <v>13</v>
      </c>
      <c r="I21679">
        <v>13</v>
      </c>
      <c r="J21679">
        <v>13</v>
      </c>
      <c r="K21679">
        <v>13</v>
      </c>
      <c r="L21679" s="32">
        <v>13</v>
      </c>
      <c r="M21679">
        <v>22206</v>
      </c>
      <c r="N21679" t="s">
        <v>47</v>
      </c>
      <c r="O21679">
        <v>3</v>
      </c>
    </row>
    <row r="21680" spans="1:15" x14ac:dyDescent="0.25">
      <c r="A21680" s="2">
        <v>36789</v>
      </c>
      <c r="B21680">
        <v>600</v>
      </c>
      <c r="C21680">
        <v>16.989999999999998</v>
      </c>
      <c r="D21680">
        <v>16.989999999999998</v>
      </c>
      <c r="E21680">
        <v>16.989999999999998</v>
      </c>
      <c r="F21680">
        <v>16.989999999999998</v>
      </c>
      <c r="G21680">
        <v>16.989999999999998</v>
      </c>
      <c r="H21680" s="5">
        <v>15.54</v>
      </c>
      <c r="I21680">
        <v>15.54</v>
      </c>
      <c r="J21680">
        <v>15.54</v>
      </c>
      <c r="K21680">
        <v>15.54</v>
      </c>
      <c r="L21680" s="32">
        <v>15.54</v>
      </c>
      <c r="M21680">
        <v>23874</v>
      </c>
      <c r="N21680" t="s">
        <v>47</v>
      </c>
      <c r="O21680">
        <v>3</v>
      </c>
    </row>
    <row r="21681" spans="1:15" x14ac:dyDescent="0.25">
      <c r="A21681" s="2">
        <v>36789</v>
      </c>
      <c r="B21681">
        <v>700</v>
      </c>
      <c r="C21681">
        <v>28.45</v>
      </c>
      <c r="D21681">
        <v>29.15</v>
      </c>
      <c r="E21681">
        <v>31.64</v>
      </c>
      <c r="F21681">
        <v>28.45</v>
      </c>
      <c r="G21681">
        <v>28.45</v>
      </c>
      <c r="H21681" s="5">
        <v>21</v>
      </c>
      <c r="I21681">
        <v>21</v>
      </c>
      <c r="J21681">
        <v>21.03</v>
      </c>
      <c r="K21681">
        <v>21</v>
      </c>
      <c r="L21681" s="32">
        <v>21</v>
      </c>
      <c r="M21681">
        <v>27683</v>
      </c>
      <c r="N21681" t="s">
        <v>47</v>
      </c>
      <c r="O21681">
        <v>3</v>
      </c>
    </row>
    <row r="21682" spans="1:15" x14ac:dyDescent="0.25">
      <c r="A21682" s="2">
        <v>36789</v>
      </c>
      <c r="B21682">
        <v>800</v>
      </c>
      <c r="C21682">
        <v>13.53</v>
      </c>
      <c r="D21682">
        <v>14.16</v>
      </c>
      <c r="E21682">
        <v>18.8</v>
      </c>
      <c r="F21682">
        <v>16.04</v>
      </c>
      <c r="G21682">
        <v>12.72</v>
      </c>
      <c r="H21682" s="5">
        <v>25.73</v>
      </c>
      <c r="I21682">
        <v>21.89</v>
      </c>
      <c r="J21682">
        <v>22.23</v>
      </c>
      <c r="K21682">
        <v>36.18</v>
      </c>
      <c r="L21682" s="32">
        <v>22.07</v>
      </c>
      <c r="M21682">
        <v>29934</v>
      </c>
      <c r="N21682" t="s">
        <v>48</v>
      </c>
      <c r="O21682">
        <v>3</v>
      </c>
    </row>
    <row r="21683" spans="1:15" x14ac:dyDescent="0.25">
      <c r="A21683" s="2">
        <v>36789</v>
      </c>
      <c r="B21683">
        <v>900</v>
      </c>
      <c r="C21683">
        <v>19.420000000000002</v>
      </c>
      <c r="D21683">
        <v>17.28</v>
      </c>
      <c r="E21683">
        <v>21.47</v>
      </c>
      <c r="F21683">
        <v>22.08</v>
      </c>
      <c r="G21683">
        <v>16.39</v>
      </c>
      <c r="H21683" s="5">
        <v>32.6</v>
      </c>
      <c r="I21683">
        <v>29.86</v>
      </c>
      <c r="J21683">
        <v>30.17</v>
      </c>
      <c r="K21683">
        <v>40.08</v>
      </c>
      <c r="L21683" s="32">
        <v>29.99</v>
      </c>
      <c r="M21683">
        <v>31125</v>
      </c>
      <c r="N21683" t="s">
        <v>48</v>
      </c>
      <c r="O21683">
        <v>3</v>
      </c>
    </row>
    <row r="21684" spans="1:15" x14ac:dyDescent="0.25">
      <c r="A21684" s="2">
        <v>36789</v>
      </c>
      <c r="B21684">
        <v>1000</v>
      </c>
      <c r="C21684">
        <v>22.99</v>
      </c>
      <c r="D21684">
        <v>31.87</v>
      </c>
      <c r="E21684">
        <v>35.450000000000003</v>
      </c>
      <c r="F21684">
        <v>54.62</v>
      </c>
      <c r="G21684">
        <v>17.45</v>
      </c>
      <c r="H21684" s="5">
        <v>37.979999999999997</v>
      </c>
      <c r="I21684">
        <v>34.22</v>
      </c>
      <c r="J21684">
        <v>35.06</v>
      </c>
      <c r="K21684">
        <v>55</v>
      </c>
      <c r="L21684" s="32">
        <v>33.01</v>
      </c>
      <c r="M21684">
        <v>32390</v>
      </c>
      <c r="N21684" t="s">
        <v>48</v>
      </c>
      <c r="O21684">
        <v>3</v>
      </c>
    </row>
    <row r="21685" spans="1:15" x14ac:dyDescent="0.25">
      <c r="A21685" s="2">
        <v>36789</v>
      </c>
      <c r="B21685">
        <v>1100</v>
      </c>
      <c r="C21685">
        <v>38.659999999999997</v>
      </c>
      <c r="D21685">
        <v>45.82</v>
      </c>
      <c r="E21685">
        <v>46.36</v>
      </c>
      <c r="F21685">
        <v>47.74</v>
      </c>
      <c r="G21685">
        <v>38.36</v>
      </c>
      <c r="H21685" s="5">
        <v>46.67</v>
      </c>
      <c r="I21685">
        <v>45.12</v>
      </c>
      <c r="J21685">
        <v>45.38</v>
      </c>
      <c r="K21685">
        <v>55</v>
      </c>
      <c r="L21685" s="32">
        <v>42.94</v>
      </c>
      <c r="M21685">
        <v>33633</v>
      </c>
      <c r="N21685" t="s">
        <v>48</v>
      </c>
      <c r="O21685">
        <v>3</v>
      </c>
    </row>
    <row r="21686" spans="1:15" x14ac:dyDescent="0.25">
      <c r="A21686" s="2">
        <v>36789</v>
      </c>
      <c r="B21686">
        <v>1200</v>
      </c>
      <c r="C21686">
        <v>48.61</v>
      </c>
      <c r="D21686">
        <v>44.41</v>
      </c>
      <c r="E21686">
        <v>44.88</v>
      </c>
      <c r="F21686">
        <v>75.73</v>
      </c>
      <c r="G21686">
        <v>37.96</v>
      </c>
      <c r="H21686" s="5">
        <v>54.45</v>
      </c>
      <c r="I21686">
        <v>49.86</v>
      </c>
      <c r="J21686">
        <v>50.52</v>
      </c>
      <c r="K21686">
        <v>75.36</v>
      </c>
      <c r="L21686" s="32">
        <v>48.46</v>
      </c>
      <c r="M21686">
        <v>34507</v>
      </c>
      <c r="N21686" t="s">
        <v>48</v>
      </c>
      <c r="O21686">
        <v>3</v>
      </c>
    </row>
    <row r="21687" spans="1:15" x14ac:dyDescent="0.25">
      <c r="A21687" s="2">
        <v>36789</v>
      </c>
      <c r="B21687">
        <v>1300</v>
      </c>
      <c r="C21687">
        <v>44.75</v>
      </c>
      <c r="D21687">
        <v>40.03</v>
      </c>
      <c r="E21687">
        <v>42.16</v>
      </c>
      <c r="F21687">
        <v>84.59</v>
      </c>
      <c r="G21687">
        <v>29.18</v>
      </c>
      <c r="H21687" s="5">
        <v>54.97</v>
      </c>
      <c r="I21687">
        <v>51.86</v>
      </c>
      <c r="J21687">
        <v>52.28</v>
      </c>
      <c r="K21687">
        <v>71.930000000000007</v>
      </c>
      <c r="L21687" s="32">
        <v>46.94</v>
      </c>
      <c r="M21687">
        <v>35274</v>
      </c>
      <c r="N21687" t="s">
        <v>48</v>
      </c>
      <c r="O21687">
        <v>3</v>
      </c>
    </row>
    <row r="21688" spans="1:15" x14ac:dyDescent="0.25">
      <c r="A21688" s="2">
        <v>36789</v>
      </c>
      <c r="B21688">
        <v>1400</v>
      </c>
      <c r="C21688">
        <v>51.09</v>
      </c>
      <c r="D21688">
        <v>46.94</v>
      </c>
      <c r="E21688">
        <v>48.44</v>
      </c>
      <c r="F21688">
        <v>86.28</v>
      </c>
      <c r="G21688">
        <v>37.36</v>
      </c>
      <c r="H21688" s="5">
        <v>58.3</v>
      </c>
      <c r="I21688">
        <v>58.32</v>
      </c>
      <c r="J21688">
        <v>59.13</v>
      </c>
      <c r="K21688">
        <v>80</v>
      </c>
      <c r="L21688" s="32">
        <v>51.13</v>
      </c>
      <c r="M21688">
        <v>36472</v>
      </c>
      <c r="N21688" t="s">
        <v>48</v>
      </c>
      <c r="O21688">
        <v>3</v>
      </c>
    </row>
    <row r="21689" spans="1:15" x14ac:dyDescent="0.25">
      <c r="A21689" s="2">
        <v>36789</v>
      </c>
      <c r="B21689">
        <v>1500</v>
      </c>
      <c r="C21689">
        <v>51.48</v>
      </c>
      <c r="D21689">
        <v>47.48</v>
      </c>
      <c r="E21689">
        <v>48.87</v>
      </c>
      <c r="F21689">
        <v>86.35</v>
      </c>
      <c r="G21689">
        <v>38.08</v>
      </c>
      <c r="H21689" s="5">
        <v>59.25</v>
      </c>
      <c r="I21689">
        <v>68.900000000000006</v>
      </c>
      <c r="J21689">
        <v>70</v>
      </c>
      <c r="K21689">
        <v>80</v>
      </c>
      <c r="L21689" s="32">
        <v>52.8</v>
      </c>
      <c r="M21689">
        <v>37257</v>
      </c>
      <c r="N21689" t="s">
        <v>48</v>
      </c>
      <c r="O21689">
        <v>3</v>
      </c>
    </row>
    <row r="21690" spans="1:15" x14ac:dyDescent="0.25">
      <c r="A21690" s="2">
        <v>36789</v>
      </c>
      <c r="B21690">
        <v>1600</v>
      </c>
      <c r="C21690">
        <v>51.66</v>
      </c>
      <c r="D21690">
        <v>51.49</v>
      </c>
      <c r="E21690">
        <v>49.62</v>
      </c>
      <c r="F21690">
        <v>86.5</v>
      </c>
      <c r="G21690">
        <v>37.880000000000003</v>
      </c>
      <c r="H21690" s="5">
        <v>60.01</v>
      </c>
      <c r="I21690">
        <v>68.98</v>
      </c>
      <c r="J21690">
        <v>70</v>
      </c>
      <c r="K21690">
        <v>80</v>
      </c>
      <c r="L21690" s="32">
        <v>52.97</v>
      </c>
      <c r="M21690">
        <v>37768</v>
      </c>
      <c r="N21690" t="s">
        <v>48</v>
      </c>
      <c r="O21690">
        <v>3</v>
      </c>
    </row>
    <row r="21691" spans="1:15" x14ac:dyDescent="0.25">
      <c r="A21691" s="2">
        <v>36789</v>
      </c>
      <c r="B21691">
        <v>1700</v>
      </c>
      <c r="C21691">
        <v>73.02</v>
      </c>
      <c r="D21691">
        <v>73.540000000000006</v>
      </c>
      <c r="E21691">
        <v>69.599999999999994</v>
      </c>
      <c r="F21691">
        <v>92.24</v>
      </c>
      <c r="G21691">
        <v>66.760000000000005</v>
      </c>
      <c r="H21691" s="5">
        <v>61.8</v>
      </c>
      <c r="I21691">
        <v>70.069999999999993</v>
      </c>
      <c r="J21691">
        <v>70.94</v>
      </c>
      <c r="K21691">
        <v>80</v>
      </c>
      <c r="L21691" s="32">
        <v>54.07</v>
      </c>
      <c r="M21691">
        <v>38166</v>
      </c>
      <c r="N21691" t="s">
        <v>48</v>
      </c>
      <c r="O21691">
        <v>3</v>
      </c>
    </row>
    <row r="21692" spans="1:15" x14ac:dyDescent="0.25">
      <c r="A21692" s="2">
        <v>36789</v>
      </c>
      <c r="B21692">
        <v>1800</v>
      </c>
      <c r="C21692">
        <v>41.22</v>
      </c>
      <c r="D21692">
        <v>42.75</v>
      </c>
      <c r="E21692">
        <v>39.28</v>
      </c>
      <c r="F21692">
        <v>76.38</v>
      </c>
      <c r="G21692">
        <v>28.28</v>
      </c>
      <c r="H21692" s="5">
        <v>55</v>
      </c>
      <c r="I21692">
        <v>73.14</v>
      </c>
      <c r="J21692">
        <v>74.5</v>
      </c>
      <c r="K21692">
        <v>75.55</v>
      </c>
      <c r="L21692" s="32">
        <v>51.37</v>
      </c>
      <c r="M21692">
        <v>38127</v>
      </c>
      <c r="N21692" t="s">
        <v>48</v>
      </c>
      <c r="O21692">
        <v>3</v>
      </c>
    </row>
    <row r="21693" spans="1:15" x14ac:dyDescent="0.25">
      <c r="A21693" s="2">
        <v>36789</v>
      </c>
      <c r="B21693">
        <v>1900</v>
      </c>
      <c r="C21693">
        <v>47.96</v>
      </c>
      <c r="D21693">
        <v>49.54</v>
      </c>
      <c r="E21693">
        <v>47.4</v>
      </c>
      <c r="F21693">
        <v>71.28</v>
      </c>
      <c r="G21693">
        <v>38.97</v>
      </c>
      <c r="H21693" s="5">
        <v>55.52</v>
      </c>
      <c r="I21693">
        <v>70.06</v>
      </c>
      <c r="J21693">
        <v>71.19</v>
      </c>
      <c r="K21693">
        <v>72.09</v>
      </c>
      <c r="L21693" s="32">
        <v>53.54</v>
      </c>
      <c r="M21693">
        <v>37023</v>
      </c>
      <c r="N21693" t="s">
        <v>48</v>
      </c>
      <c r="O21693">
        <v>3</v>
      </c>
    </row>
    <row r="21694" spans="1:15" x14ac:dyDescent="0.25">
      <c r="A21694" s="2">
        <v>36789</v>
      </c>
      <c r="B21694">
        <v>2000</v>
      </c>
      <c r="C21694">
        <v>70.42</v>
      </c>
      <c r="D21694">
        <v>71.400000000000006</v>
      </c>
      <c r="E21694">
        <v>69.08</v>
      </c>
      <c r="F21694">
        <v>82.74</v>
      </c>
      <c r="G21694">
        <v>66.099999999999994</v>
      </c>
      <c r="H21694" s="5">
        <v>55.33</v>
      </c>
      <c r="I21694">
        <v>70.06</v>
      </c>
      <c r="J21694">
        <v>71.209999999999994</v>
      </c>
      <c r="K21694">
        <v>72.09</v>
      </c>
      <c r="L21694" s="32">
        <v>53.35</v>
      </c>
      <c r="M21694">
        <v>37813</v>
      </c>
      <c r="N21694" t="s">
        <v>48</v>
      </c>
      <c r="O21694">
        <v>3</v>
      </c>
    </row>
    <row r="21695" spans="1:15" x14ac:dyDescent="0.25">
      <c r="A21695" s="2">
        <v>36789</v>
      </c>
      <c r="B21695">
        <v>2100</v>
      </c>
      <c r="C21695">
        <v>46.67</v>
      </c>
      <c r="D21695">
        <v>48.66</v>
      </c>
      <c r="E21695">
        <v>45.42</v>
      </c>
      <c r="F21695">
        <v>71.069999999999993</v>
      </c>
      <c r="G21695">
        <v>37.78</v>
      </c>
      <c r="H21695" s="5">
        <v>51.25</v>
      </c>
      <c r="I21695">
        <v>55.4</v>
      </c>
      <c r="J21695">
        <v>55.74</v>
      </c>
      <c r="K21695">
        <v>57.06</v>
      </c>
      <c r="L21695" s="32">
        <v>50.38</v>
      </c>
      <c r="M21695">
        <v>37500</v>
      </c>
      <c r="N21695" t="s">
        <v>48</v>
      </c>
      <c r="O21695">
        <v>3</v>
      </c>
    </row>
    <row r="21696" spans="1:15" x14ac:dyDescent="0.25">
      <c r="A21696" s="2">
        <v>36789</v>
      </c>
      <c r="B21696">
        <v>2200</v>
      </c>
      <c r="C21696">
        <v>37.15</v>
      </c>
      <c r="D21696">
        <v>34.43</v>
      </c>
      <c r="E21696">
        <v>35.57</v>
      </c>
      <c r="F21696">
        <v>69.13</v>
      </c>
      <c r="G21696">
        <v>26.56</v>
      </c>
      <c r="H21696" s="5">
        <v>50.78</v>
      </c>
      <c r="I21696">
        <v>55.02</v>
      </c>
      <c r="J21696">
        <v>55.37</v>
      </c>
      <c r="K21696">
        <v>56.7</v>
      </c>
      <c r="L21696" s="32">
        <v>49.87</v>
      </c>
      <c r="M21696">
        <v>35500</v>
      </c>
      <c r="N21696" t="s">
        <v>48</v>
      </c>
      <c r="O21696">
        <v>3</v>
      </c>
    </row>
    <row r="21697" spans="1:15" x14ac:dyDescent="0.25">
      <c r="A21697" s="2">
        <v>36789</v>
      </c>
      <c r="B21697">
        <v>2300</v>
      </c>
      <c r="C21697">
        <v>27.37</v>
      </c>
      <c r="D21697">
        <v>23.18</v>
      </c>
      <c r="E21697">
        <v>27.07</v>
      </c>
      <c r="F21697">
        <v>64.86</v>
      </c>
      <c r="G21697">
        <v>14.19</v>
      </c>
      <c r="H21697" s="5">
        <v>28.54</v>
      </c>
      <c r="I21697">
        <v>31.83</v>
      </c>
      <c r="J21697">
        <v>32.11</v>
      </c>
      <c r="K21697">
        <v>33.47</v>
      </c>
      <c r="L21697" s="32">
        <v>27.77</v>
      </c>
      <c r="M21697">
        <v>32427</v>
      </c>
      <c r="N21697" t="s">
        <v>48</v>
      </c>
      <c r="O21697">
        <v>3</v>
      </c>
    </row>
    <row r="21698" spans="1:15" x14ac:dyDescent="0.25">
      <c r="A21698" s="2">
        <v>36789</v>
      </c>
      <c r="B21698">
        <v>2400</v>
      </c>
      <c r="C21698">
        <v>23.71</v>
      </c>
      <c r="D21698">
        <v>22.21</v>
      </c>
      <c r="E21698">
        <v>26.34</v>
      </c>
      <c r="F21698">
        <v>42.43</v>
      </c>
      <c r="G21698">
        <v>17.170000000000002</v>
      </c>
      <c r="H21698" s="5">
        <v>24.18</v>
      </c>
      <c r="I21698">
        <v>24.18</v>
      </c>
      <c r="J21698">
        <v>24.18</v>
      </c>
      <c r="K21698">
        <v>24.18</v>
      </c>
      <c r="L21698" s="32">
        <v>24.18</v>
      </c>
      <c r="M21698">
        <v>29253</v>
      </c>
      <c r="N21698" t="s">
        <v>47</v>
      </c>
      <c r="O21698">
        <v>3</v>
      </c>
    </row>
    <row r="21699" spans="1:15" x14ac:dyDescent="0.25">
      <c r="A21699" s="2">
        <v>36790</v>
      </c>
      <c r="B21699">
        <v>100</v>
      </c>
      <c r="C21699">
        <v>18.239999999999998</v>
      </c>
      <c r="D21699">
        <v>18.100000000000001</v>
      </c>
      <c r="E21699">
        <v>18.11</v>
      </c>
      <c r="F21699">
        <v>19.170000000000002</v>
      </c>
      <c r="G21699">
        <v>17.899999999999999</v>
      </c>
      <c r="H21699" s="5">
        <v>17.77</v>
      </c>
      <c r="I21699">
        <v>17.77</v>
      </c>
      <c r="J21699">
        <v>17.77</v>
      </c>
      <c r="K21699">
        <v>17.77</v>
      </c>
      <c r="L21699" s="32">
        <v>17.77</v>
      </c>
      <c r="M21699">
        <v>26634</v>
      </c>
      <c r="N21699" t="s">
        <v>47</v>
      </c>
      <c r="O21699">
        <v>4</v>
      </c>
    </row>
    <row r="21700" spans="1:15" x14ac:dyDescent="0.25">
      <c r="A21700" s="2">
        <v>36790</v>
      </c>
      <c r="B21700">
        <v>200</v>
      </c>
      <c r="C21700">
        <v>17.920000000000002</v>
      </c>
      <c r="D21700">
        <v>17.91</v>
      </c>
      <c r="E21700">
        <v>17.91</v>
      </c>
      <c r="F21700">
        <v>17.98</v>
      </c>
      <c r="G21700">
        <v>17.899999999999999</v>
      </c>
      <c r="H21700" s="5">
        <v>15.39</v>
      </c>
      <c r="I21700">
        <v>15.39</v>
      </c>
      <c r="J21700">
        <v>15.39</v>
      </c>
      <c r="K21700">
        <v>15.39</v>
      </c>
      <c r="L21700" s="32">
        <v>15.39</v>
      </c>
      <c r="M21700">
        <v>25492</v>
      </c>
      <c r="N21700" t="s">
        <v>47</v>
      </c>
      <c r="O21700">
        <v>4</v>
      </c>
    </row>
    <row r="21701" spans="1:15" x14ac:dyDescent="0.25">
      <c r="A21701" s="2">
        <v>36790</v>
      </c>
      <c r="B21701">
        <v>300</v>
      </c>
      <c r="C21701">
        <v>15.62</v>
      </c>
      <c r="D21701">
        <v>15.62</v>
      </c>
      <c r="E21701">
        <v>15.62</v>
      </c>
      <c r="F21701">
        <v>15.62</v>
      </c>
      <c r="G21701">
        <v>15.62</v>
      </c>
      <c r="H21701" s="5">
        <v>14</v>
      </c>
      <c r="I21701">
        <v>14</v>
      </c>
      <c r="J21701">
        <v>14</v>
      </c>
      <c r="K21701">
        <v>14</v>
      </c>
      <c r="L21701" s="32">
        <v>14</v>
      </c>
      <c r="M21701">
        <v>24548</v>
      </c>
      <c r="N21701" t="s">
        <v>47</v>
      </c>
      <c r="O21701">
        <v>4</v>
      </c>
    </row>
    <row r="21702" spans="1:15" x14ac:dyDescent="0.25">
      <c r="A21702" s="2">
        <v>36790</v>
      </c>
      <c r="B21702">
        <v>400</v>
      </c>
      <c r="C21702">
        <v>16.100000000000001</v>
      </c>
      <c r="D21702">
        <v>16.100000000000001</v>
      </c>
      <c r="E21702">
        <v>16.100000000000001</v>
      </c>
      <c r="F21702">
        <v>16.100000000000001</v>
      </c>
      <c r="G21702">
        <v>16.100000000000001</v>
      </c>
      <c r="H21702" s="5">
        <v>13.1</v>
      </c>
      <c r="I21702">
        <v>13.1</v>
      </c>
      <c r="J21702">
        <v>13.1</v>
      </c>
      <c r="K21702">
        <v>13.1</v>
      </c>
      <c r="L21702" s="32">
        <v>13.1</v>
      </c>
      <c r="M21702">
        <v>24212</v>
      </c>
      <c r="N21702" t="s">
        <v>47</v>
      </c>
      <c r="O21702">
        <v>4</v>
      </c>
    </row>
    <row r="21703" spans="1:15" x14ac:dyDescent="0.25">
      <c r="A21703" s="2">
        <v>36790</v>
      </c>
      <c r="B21703">
        <v>500</v>
      </c>
      <c r="C21703">
        <v>16.43</v>
      </c>
      <c r="D21703">
        <v>16.43</v>
      </c>
      <c r="E21703">
        <v>16.43</v>
      </c>
      <c r="F21703">
        <v>16.43</v>
      </c>
      <c r="G21703">
        <v>16.43</v>
      </c>
      <c r="H21703" s="5">
        <v>14</v>
      </c>
      <c r="I21703">
        <v>14</v>
      </c>
      <c r="J21703">
        <v>14</v>
      </c>
      <c r="K21703">
        <v>14</v>
      </c>
      <c r="L21703" s="32">
        <v>14</v>
      </c>
      <c r="M21703">
        <v>24398</v>
      </c>
      <c r="N21703" t="s">
        <v>47</v>
      </c>
      <c r="O21703">
        <v>4</v>
      </c>
    </row>
    <row r="21704" spans="1:15" x14ac:dyDescent="0.25">
      <c r="A21704" s="2">
        <v>36790</v>
      </c>
      <c r="B21704">
        <v>600</v>
      </c>
      <c r="C21704">
        <v>22.23</v>
      </c>
      <c r="D21704">
        <v>22.77</v>
      </c>
      <c r="E21704">
        <v>24.69</v>
      </c>
      <c r="F21704">
        <v>22.23</v>
      </c>
      <c r="G21704">
        <v>22.23</v>
      </c>
      <c r="H21704" s="5">
        <v>17.010000000000002</v>
      </c>
      <c r="I21704">
        <v>17.010000000000002</v>
      </c>
      <c r="J21704">
        <v>17.010000000000002</v>
      </c>
      <c r="K21704">
        <v>17.010000000000002</v>
      </c>
      <c r="L21704" s="32">
        <v>17.010000000000002</v>
      </c>
      <c r="M21704">
        <v>26159</v>
      </c>
      <c r="N21704" t="s">
        <v>47</v>
      </c>
      <c r="O21704">
        <v>4</v>
      </c>
    </row>
    <row r="21705" spans="1:15" x14ac:dyDescent="0.25">
      <c r="A21705" s="2">
        <v>36790</v>
      </c>
      <c r="B21705">
        <v>700</v>
      </c>
      <c r="C21705">
        <v>39.369999999999997</v>
      </c>
      <c r="D21705">
        <v>40.07</v>
      </c>
      <c r="E21705">
        <v>42.57</v>
      </c>
      <c r="F21705">
        <v>39.369999999999997</v>
      </c>
      <c r="G21705">
        <v>39.369999999999997</v>
      </c>
      <c r="H21705" s="5">
        <v>26.01</v>
      </c>
      <c r="I21705">
        <v>26.01</v>
      </c>
      <c r="J21705">
        <v>26.01</v>
      </c>
      <c r="K21705">
        <v>26.01</v>
      </c>
      <c r="L21705" s="32">
        <v>26.01</v>
      </c>
      <c r="M21705">
        <v>29790</v>
      </c>
      <c r="N21705" t="s">
        <v>47</v>
      </c>
      <c r="O21705">
        <v>4</v>
      </c>
    </row>
    <row r="21706" spans="1:15" x14ac:dyDescent="0.25">
      <c r="A21706" s="2">
        <v>36790</v>
      </c>
      <c r="B21706">
        <v>800</v>
      </c>
      <c r="C21706">
        <v>20.87</v>
      </c>
      <c r="D21706">
        <v>22.04</v>
      </c>
      <c r="E21706">
        <v>26.21</v>
      </c>
      <c r="F21706">
        <v>20.87</v>
      </c>
      <c r="G21706">
        <v>20.87</v>
      </c>
      <c r="H21706" s="5">
        <v>20.100000000000001</v>
      </c>
      <c r="I21706">
        <v>20.49</v>
      </c>
      <c r="J21706">
        <v>21.11</v>
      </c>
      <c r="K21706">
        <v>20.399999999999999</v>
      </c>
      <c r="L21706" s="32">
        <v>20</v>
      </c>
      <c r="M21706">
        <v>32250</v>
      </c>
      <c r="N21706" t="s">
        <v>48</v>
      </c>
      <c r="O21706">
        <v>4</v>
      </c>
    </row>
    <row r="21707" spans="1:15" x14ac:dyDescent="0.25">
      <c r="A21707" s="2">
        <v>36790</v>
      </c>
      <c r="B21707">
        <v>900</v>
      </c>
      <c r="C21707">
        <v>21.12</v>
      </c>
      <c r="D21707">
        <v>22.35</v>
      </c>
      <c r="E21707">
        <v>26.61</v>
      </c>
      <c r="F21707">
        <v>20.98</v>
      </c>
      <c r="G21707">
        <v>21.15</v>
      </c>
      <c r="H21707" s="5">
        <v>22.68</v>
      </c>
      <c r="I21707">
        <v>22.98</v>
      </c>
      <c r="J21707">
        <v>24.03</v>
      </c>
      <c r="K21707">
        <v>23.93</v>
      </c>
      <c r="L21707" s="32">
        <v>19.989999999999998</v>
      </c>
      <c r="M21707">
        <v>33012</v>
      </c>
      <c r="N21707" t="s">
        <v>48</v>
      </c>
      <c r="O21707">
        <v>4</v>
      </c>
    </row>
    <row r="21708" spans="1:15" x14ac:dyDescent="0.25">
      <c r="A21708" s="2">
        <v>36790</v>
      </c>
      <c r="B21708">
        <v>1000</v>
      </c>
      <c r="C21708">
        <v>43.6</v>
      </c>
      <c r="D21708">
        <v>44.76</v>
      </c>
      <c r="E21708">
        <v>47.19</v>
      </c>
      <c r="F21708">
        <v>41.58</v>
      </c>
      <c r="G21708">
        <v>43.97</v>
      </c>
      <c r="H21708" s="5">
        <v>30.13</v>
      </c>
      <c r="I21708">
        <v>30.15</v>
      </c>
      <c r="J21708">
        <v>30.41</v>
      </c>
      <c r="K21708">
        <v>30.83</v>
      </c>
      <c r="L21708" s="32">
        <v>28.17</v>
      </c>
      <c r="M21708">
        <v>33546</v>
      </c>
      <c r="N21708" t="s">
        <v>48</v>
      </c>
      <c r="O21708">
        <v>4</v>
      </c>
    </row>
    <row r="21709" spans="1:15" x14ac:dyDescent="0.25">
      <c r="A21709" s="2">
        <v>36790</v>
      </c>
      <c r="B21709">
        <v>1100</v>
      </c>
      <c r="C21709">
        <v>47.83</v>
      </c>
      <c r="D21709">
        <v>49.83</v>
      </c>
      <c r="E21709">
        <v>51.57</v>
      </c>
      <c r="F21709">
        <v>48.77</v>
      </c>
      <c r="G21709">
        <v>33.659999999999997</v>
      </c>
      <c r="H21709" s="5">
        <v>36.950000000000003</v>
      </c>
      <c r="I21709">
        <v>37.89</v>
      </c>
      <c r="J21709">
        <v>37.53</v>
      </c>
      <c r="K21709">
        <v>39</v>
      </c>
      <c r="L21709" s="32">
        <v>18.16</v>
      </c>
      <c r="M21709">
        <v>34257</v>
      </c>
      <c r="N21709" t="s">
        <v>48</v>
      </c>
      <c r="O21709">
        <v>4</v>
      </c>
    </row>
    <row r="21710" spans="1:15" x14ac:dyDescent="0.25">
      <c r="A21710" s="2">
        <v>36790</v>
      </c>
      <c r="B21710">
        <v>1200</v>
      </c>
      <c r="C21710">
        <v>41.98</v>
      </c>
      <c r="D21710">
        <v>50.71</v>
      </c>
      <c r="E21710">
        <v>44.07</v>
      </c>
      <c r="F21710">
        <v>44.85</v>
      </c>
      <c r="G21710">
        <v>43.36</v>
      </c>
      <c r="H21710" s="5">
        <v>41.22</v>
      </c>
      <c r="I21710">
        <v>41.21</v>
      </c>
      <c r="J21710">
        <v>41.02</v>
      </c>
      <c r="K21710">
        <v>42.32</v>
      </c>
      <c r="L21710" s="32">
        <v>37.11</v>
      </c>
      <c r="M21710">
        <v>34610</v>
      </c>
      <c r="N21710" t="s">
        <v>48</v>
      </c>
      <c r="O21710">
        <v>4</v>
      </c>
    </row>
    <row r="21711" spans="1:15" x14ac:dyDescent="0.25">
      <c r="A21711" s="2">
        <v>36790</v>
      </c>
      <c r="B21711">
        <v>1300</v>
      </c>
      <c r="C21711">
        <v>26.47</v>
      </c>
      <c r="D21711">
        <v>34.08</v>
      </c>
      <c r="E21711">
        <v>30.36</v>
      </c>
      <c r="F21711">
        <v>29.57</v>
      </c>
      <c r="G21711">
        <v>27.48</v>
      </c>
      <c r="H21711" s="5">
        <v>41.5</v>
      </c>
      <c r="I21711">
        <v>41.82</v>
      </c>
      <c r="J21711">
        <v>42.03</v>
      </c>
      <c r="K21711">
        <v>42.71</v>
      </c>
      <c r="L21711" s="32">
        <v>39.56</v>
      </c>
      <c r="M21711">
        <v>34931</v>
      </c>
      <c r="N21711" t="s">
        <v>48</v>
      </c>
      <c r="O21711">
        <v>4</v>
      </c>
    </row>
    <row r="21712" spans="1:15" x14ac:dyDescent="0.25">
      <c r="A21712" s="2">
        <v>36790</v>
      </c>
      <c r="B21712">
        <v>1400</v>
      </c>
      <c r="C21712">
        <v>43.65</v>
      </c>
      <c r="D21712">
        <v>52.25</v>
      </c>
      <c r="E21712">
        <v>45.6</v>
      </c>
      <c r="F21712">
        <v>46.36</v>
      </c>
      <c r="G21712">
        <v>45.05</v>
      </c>
      <c r="H21712" s="5">
        <v>45.99</v>
      </c>
      <c r="I21712">
        <v>46.12</v>
      </c>
      <c r="J21712">
        <v>46.79</v>
      </c>
      <c r="K21712">
        <v>46.84</v>
      </c>
      <c r="L21712" s="32">
        <v>45.93</v>
      </c>
      <c r="M21712">
        <v>35251</v>
      </c>
      <c r="N21712" t="s">
        <v>48</v>
      </c>
      <c r="O21712">
        <v>4</v>
      </c>
    </row>
    <row r="21713" spans="1:15" x14ac:dyDescent="0.25">
      <c r="A21713" s="2">
        <v>36790</v>
      </c>
      <c r="B21713">
        <v>1500</v>
      </c>
      <c r="C21713">
        <v>26.7</v>
      </c>
      <c r="D21713">
        <v>36.53</v>
      </c>
      <c r="E21713">
        <v>30.04</v>
      </c>
      <c r="F21713">
        <v>31.4</v>
      </c>
      <c r="G21713">
        <v>28.26</v>
      </c>
      <c r="H21713" s="5">
        <v>47.97</v>
      </c>
      <c r="I21713">
        <v>48.38</v>
      </c>
      <c r="J21713">
        <v>49.02</v>
      </c>
      <c r="K21713">
        <v>47.97</v>
      </c>
      <c r="L21713" s="32">
        <v>48.22</v>
      </c>
      <c r="M21713">
        <v>35520</v>
      </c>
      <c r="N21713" t="s">
        <v>48</v>
      </c>
      <c r="O21713">
        <v>4</v>
      </c>
    </row>
    <row r="21714" spans="1:15" x14ac:dyDescent="0.25">
      <c r="A21714" s="2">
        <v>36790</v>
      </c>
      <c r="B21714">
        <v>1600</v>
      </c>
      <c r="C21714">
        <v>22.09</v>
      </c>
      <c r="D21714">
        <v>32.25</v>
      </c>
      <c r="E21714">
        <v>25.8</v>
      </c>
      <c r="F21714">
        <v>27.35</v>
      </c>
      <c r="G21714">
        <v>23.65</v>
      </c>
      <c r="H21714" s="5">
        <v>47.05</v>
      </c>
      <c r="I21714">
        <v>47.11</v>
      </c>
      <c r="J21714">
        <v>47.64</v>
      </c>
      <c r="K21714">
        <v>47.92</v>
      </c>
      <c r="L21714" s="32">
        <v>47.02</v>
      </c>
      <c r="M21714">
        <v>35226</v>
      </c>
      <c r="N21714" t="s">
        <v>48</v>
      </c>
      <c r="O21714">
        <v>4</v>
      </c>
    </row>
    <row r="21715" spans="1:15" x14ac:dyDescent="0.25">
      <c r="A21715" s="2">
        <v>36790</v>
      </c>
      <c r="B21715">
        <v>1700</v>
      </c>
      <c r="C21715">
        <v>18.75</v>
      </c>
      <c r="D21715">
        <v>29.33</v>
      </c>
      <c r="E21715">
        <v>22.7</v>
      </c>
      <c r="F21715">
        <v>24.43</v>
      </c>
      <c r="G21715">
        <v>20.34</v>
      </c>
      <c r="H21715" s="5">
        <v>46.75</v>
      </c>
      <c r="I21715">
        <v>46.75</v>
      </c>
      <c r="J21715">
        <v>47.19</v>
      </c>
      <c r="K21715">
        <v>47.61</v>
      </c>
      <c r="L21715" s="32">
        <v>46.72</v>
      </c>
      <c r="M21715">
        <v>35159</v>
      </c>
      <c r="N21715" t="s">
        <v>48</v>
      </c>
      <c r="O21715">
        <v>4</v>
      </c>
    </row>
    <row r="21716" spans="1:15" x14ac:dyDescent="0.25">
      <c r="A21716" s="2">
        <v>36790</v>
      </c>
      <c r="B21716">
        <v>1800</v>
      </c>
      <c r="C21716">
        <v>18.5</v>
      </c>
      <c r="D21716">
        <v>28.87</v>
      </c>
      <c r="E21716">
        <v>22.44</v>
      </c>
      <c r="F21716">
        <v>24.49</v>
      </c>
      <c r="G21716">
        <v>20.04</v>
      </c>
      <c r="H21716" s="5">
        <v>40.880000000000003</v>
      </c>
      <c r="I21716">
        <v>41.27</v>
      </c>
      <c r="J21716">
        <v>42.36</v>
      </c>
      <c r="K21716">
        <v>41.69</v>
      </c>
      <c r="L21716" s="32">
        <v>40.92</v>
      </c>
      <c r="M21716">
        <v>34293</v>
      </c>
      <c r="N21716" t="s">
        <v>48</v>
      </c>
      <c r="O21716">
        <v>4</v>
      </c>
    </row>
    <row r="21717" spans="1:15" x14ac:dyDescent="0.25">
      <c r="A21717" s="2">
        <v>36790</v>
      </c>
      <c r="B21717">
        <v>1900</v>
      </c>
      <c r="C21717">
        <v>15.65</v>
      </c>
      <c r="D21717">
        <v>24.99</v>
      </c>
      <c r="E21717">
        <v>20.16</v>
      </c>
      <c r="F21717">
        <v>20.92</v>
      </c>
      <c r="G21717">
        <v>17</v>
      </c>
      <c r="H21717" s="5">
        <v>37.58</v>
      </c>
      <c r="I21717">
        <v>37.619999999999997</v>
      </c>
      <c r="J21717">
        <v>38.04</v>
      </c>
      <c r="K21717">
        <v>38.380000000000003</v>
      </c>
      <c r="L21717" s="32">
        <v>37.630000000000003</v>
      </c>
      <c r="M21717">
        <v>33177</v>
      </c>
      <c r="N21717" t="s">
        <v>48</v>
      </c>
      <c r="O21717">
        <v>4</v>
      </c>
    </row>
    <row r="21718" spans="1:15" x14ac:dyDescent="0.25">
      <c r="A21718" s="2">
        <v>36790</v>
      </c>
      <c r="B21718">
        <v>2000</v>
      </c>
      <c r="C21718">
        <v>18.55</v>
      </c>
      <c r="D21718">
        <v>25.18</v>
      </c>
      <c r="E21718">
        <v>23.3</v>
      </c>
      <c r="F21718">
        <v>22.08</v>
      </c>
      <c r="G21718">
        <v>19.46</v>
      </c>
      <c r="H21718" s="5">
        <v>35.4</v>
      </c>
      <c r="I21718">
        <v>35.15</v>
      </c>
      <c r="J21718">
        <v>35.04</v>
      </c>
      <c r="K21718">
        <v>36.200000000000003</v>
      </c>
      <c r="L21718" s="32">
        <v>35.46</v>
      </c>
      <c r="M21718">
        <v>33634</v>
      </c>
      <c r="N21718" t="s">
        <v>48</v>
      </c>
      <c r="O21718">
        <v>4</v>
      </c>
    </row>
    <row r="21719" spans="1:15" x14ac:dyDescent="0.25">
      <c r="A21719" s="2">
        <v>36790</v>
      </c>
      <c r="B21719">
        <v>2100</v>
      </c>
      <c r="C21719">
        <v>17.55</v>
      </c>
      <c r="D21719">
        <v>21.23</v>
      </c>
      <c r="E21719">
        <v>22.99</v>
      </c>
      <c r="F21719">
        <v>19.059999999999999</v>
      </c>
      <c r="G21719">
        <v>17.97</v>
      </c>
      <c r="H21719" s="5">
        <v>33.799999999999997</v>
      </c>
      <c r="I21719">
        <v>33.92</v>
      </c>
      <c r="J21719">
        <v>34.44</v>
      </c>
      <c r="K21719">
        <v>34.57</v>
      </c>
      <c r="L21719" s="32">
        <v>33.909999999999997</v>
      </c>
      <c r="M21719">
        <v>33434</v>
      </c>
      <c r="N21719" t="s">
        <v>48</v>
      </c>
      <c r="O21719">
        <v>4</v>
      </c>
    </row>
    <row r="21720" spans="1:15" x14ac:dyDescent="0.25">
      <c r="A21720" s="2">
        <v>36790</v>
      </c>
      <c r="B21720">
        <v>2200</v>
      </c>
      <c r="C21720">
        <v>16.309999999999999</v>
      </c>
      <c r="D21720">
        <v>17.64</v>
      </c>
      <c r="E21720">
        <v>22.38</v>
      </c>
      <c r="F21720">
        <v>16.309999999999999</v>
      </c>
      <c r="G21720">
        <v>16.309999999999999</v>
      </c>
      <c r="H21720" s="5">
        <v>23.42</v>
      </c>
      <c r="I21720">
        <v>24.13</v>
      </c>
      <c r="J21720">
        <v>25.62</v>
      </c>
      <c r="K21720">
        <v>24.09</v>
      </c>
      <c r="L21720" s="32">
        <v>23.66</v>
      </c>
      <c r="M21720">
        <v>31186</v>
      </c>
      <c r="N21720" t="s">
        <v>48</v>
      </c>
      <c r="O21720">
        <v>4</v>
      </c>
    </row>
    <row r="21721" spans="1:15" x14ac:dyDescent="0.25">
      <c r="A21721" s="2">
        <v>36790</v>
      </c>
      <c r="B21721">
        <v>2300</v>
      </c>
      <c r="C21721">
        <v>15.98</v>
      </c>
      <c r="D21721">
        <v>17.27</v>
      </c>
      <c r="E21721">
        <v>21.89</v>
      </c>
      <c r="F21721">
        <v>15.98</v>
      </c>
      <c r="G21721">
        <v>15.98</v>
      </c>
      <c r="H21721" s="5">
        <v>18.34</v>
      </c>
      <c r="I21721">
        <v>18.690000000000001</v>
      </c>
      <c r="J21721">
        <v>19.809999999999999</v>
      </c>
      <c r="K21721">
        <v>19.05</v>
      </c>
      <c r="L21721" s="32">
        <v>18.09</v>
      </c>
      <c r="M21721">
        <v>28326</v>
      </c>
      <c r="N21721" t="s">
        <v>48</v>
      </c>
      <c r="O21721">
        <v>4</v>
      </c>
    </row>
    <row r="21722" spans="1:15" x14ac:dyDescent="0.25">
      <c r="A21722" s="2">
        <v>36790</v>
      </c>
      <c r="B21722">
        <v>2400</v>
      </c>
      <c r="C21722">
        <v>14.08</v>
      </c>
      <c r="D21722">
        <v>15.15</v>
      </c>
      <c r="E21722">
        <v>18.97</v>
      </c>
      <c r="F21722">
        <v>14.08</v>
      </c>
      <c r="G21722">
        <v>14.08</v>
      </c>
      <c r="H21722" s="5">
        <v>17.02</v>
      </c>
      <c r="I21722">
        <v>17.02</v>
      </c>
      <c r="J21722">
        <v>17.02</v>
      </c>
      <c r="K21722">
        <v>17.02</v>
      </c>
      <c r="L21722" s="32">
        <v>17.02</v>
      </c>
      <c r="M21722">
        <v>25533</v>
      </c>
      <c r="N21722" t="s">
        <v>47</v>
      </c>
      <c r="O21722">
        <v>4</v>
      </c>
    </row>
    <row r="21723" spans="1:15" x14ac:dyDescent="0.25">
      <c r="A21723" s="2">
        <v>36791</v>
      </c>
      <c r="B21723">
        <v>100</v>
      </c>
      <c r="C21723">
        <v>13.85</v>
      </c>
      <c r="D21723">
        <v>13.85</v>
      </c>
      <c r="E21723">
        <v>13.85</v>
      </c>
      <c r="F21723">
        <v>13.85</v>
      </c>
      <c r="G21723">
        <v>13.85</v>
      </c>
      <c r="H21723" s="5">
        <v>13.2</v>
      </c>
      <c r="I21723">
        <v>13.2</v>
      </c>
      <c r="J21723">
        <v>13.2</v>
      </c>
      <c r="K21723">
        <v>13.2</v>
      </c>
      <c r="L21723" s="32">
        <v>13.2</v>
      </c>
      <c r="M21723">
        <v>23532</v>
      </c>
      <c r="N21723" t="s">
        <v>47</v>
      </c>
      <c r="O21723">
        <v>5</v>
      </c>
    </row>
    <row r="21724" spans="1:15" x14ac:dyDescent="0.25">
      <c r="A21724" s="2">
        <v>36791</v>
      </c>
      <c r="B21724">
        <v>200</v>
      </c>
      <c r="C21724">
        <v>12.58</v>
      </c>
      <c r="D21724">
        <v>12.58</v>
      </c>
      <c r="E21724">
        <v>12.58</v>
      </c>
      <c r="F21724">
        <v>12.58</v>
      </c>
      <c r="G21724">
        <v>12.58</v>
      </c>
      <c r="H21724" s="5">
        <v>12.4</v>
      </c>
      <c r="I21724">
        <v>12.4</v>
      </c>
      <c r="J21724">
        <v>12.4</v>
      </c>
      <c r="K21724">
        <v>12.4</v>
      </c>
      <c r="L21724" s="32">
        <v>12.4</v>
      </c>
      <c r="M21724">
        <v>22376</v>
      </c>
      <c r="N21724" t="s">
        <v>47</v>
      </c>
      <c r="O21724">
        <v>5</v>
      </c>
    </row>
    <row r="21725" spans="1:15" x14ac:dyDescent="0.25">
      <c r="A21725" s="2">
        <v>36791</v>
      </c>
      <c r="B21725">
        <v>300</v>
      </c>
      <c r="C21725">
        <v>12.46</v>
      </c>
      <c r="D21725">
        <v>12.46</v>
      </c>
      <c r="E21725">
        <v>12.46</v>
      </c>
      <c r="F21725">
        <v>12.46</v>
      </c>
      <c r="G21725">
        <v>12.46</v>
      </c>
      <c r="H21725" s="5">
        <v>11.81</v>
      </c>
      <c r="I21725">
        <v>11.81</v>
      </c>
      <c r="J21725">
        <v>11.81</v>
      </c>
      <c r="K21725">
        <v>11.81</v>
      </c>
      <c r="L21725" s="32">
        <v>11.81</v>
      </c>
      <c r="M21725">
        <v>21575</v>
      </c>
      <c r="N21725" t="s">
        <v>47</v>
      </c>
      <c r="O21725">
        <v>5</v>
      </c>
    </row>
    <row r="21726" spans="1:15" x14ac:dyDescent="0.25">
      <c r="A21726" s="2">
        <v>36791</v>
      </c>
      <c r="B21726">
        <v>400</v>
      </c>
      <c r="C21726">
        <v>12.23</v>
      </c>
      <c r="D21726">
        <v>12.23</v>
      </c>
      <c r="E21726">
        <v>12.23</v>
      </c>
      <c r="F21726">
        <v>12.23</v>
      </c>
      <c r="G21726">
        <v>12.23</v>
      </c>
      <c r="H21726" s="5">
        <v>11</v>
      </c>
      <c r="I21726">
        <v>11</v>
      </c>
      <c r="J21726">
        <v>11</v>
      </c>
      <c r="K21726">
        <v>11</v>
      </c>
      <c r="L21726" s="32">
        <v>11</v>
      </c>
      <c r="M21726">
        <v>21186</v>
      </c>
      <c r="N21726" t="s">
        <v>47</v>
      </c>
      <c r="O21726">
        <v>5</v>
      </c>
    </row>
    <row r="21727" spans="1:15" x14ac:dyDescent="0.25">
      <c r="A21727" s="2">
        <v>36791</v>
      </c>
      <c r="B21727">
        <v>500</v>
      </c>
      <c r="C21727">
        <v>12.3</v>
      </c>
      <c r="D21727">
        <v>12.3</v>
      </c>
      <c r="E21727">
        <v>12.3</v>
      </c>
      <c r="F21727">
        <v>12.3</v>
      </c>
      <c r="G21727">
        <v>12.3</v>
      </c>
      <c r="H21727" s="5">
        <v>12.1</v>
      </c>
      <c r="I21727">
        <v>12.1</v>
      </c>
      <c r="J21727">
        <v>12.1</v>
      </c>
      <c r="K21727">
        <v>12.1</v>
      </c>
      <c r="L21727" s="32">
        <v>12.1</v>
      </c>
      <c r="M21727">
        <v>21467</v>
      </c>
      <c r="N21727" t="s">
        <v>47</v>
      </c>
      <c r="O21727">
        <v>5</v>
      </c>
    </row>
    <row r="21728" spans="1:15" x14ac:dyDescent="0.25">
      <c r="A21728" s="2">
        <v>36791</v>
      </c>
      <c r="B21728">
        <v>600</v>
      </c>
      <c r="C21728">
        <v>13.82</v>
      </c>
      <c r="D21728">
        <v>13.82</v>
      </c>
      <c r="E21728">
        <v>13.82</v>
      </c>
      <c r="F21728">
        <v>13.82</v>
      </c>
      <c r="G21728">
        <v>13.82</v>
      </c>
      <c r="H21728" s="5">
        <v>14.98</v>
      </c>
      <c r="I21728">
        <v>14.98</v>
      </c>
      <c r="J21728">
        <v>14.98</v>
      </c>
      <c r="K21728">
        <v>14.98</v>
      </c>
      <c r="L21728" s="32">
        <v>14.98</v>
      </c>
      <c r="M21728">
        <v>23023</v>
      </c>
      <c r="N21728" t="s">
        <v>47</v>
      </c>
      <c r="O21728">
        <v>5</v>
      </c>
    </row>
    <row r="21729" spans="1:15" x14ac:dyDescent="0.25">
      <c r="A21729" s="2">
        <v>36791</v>
      </c>
      <c r="B21729">
        <v>700</v>
      </c>
      <c r="C21729">
        <v>18.3</v>
      </c>
      <c r="D21729">
        <v>18.3</v>
      </c>
      <c r="E21729">
        <v>18.3</v>
      </c>
      <c r="F21729">
        <v>18.3</v>
      </c>
      <c r="G21729">
        <v>18.3</v>
      </c>
      <c r="H21729" s="5">
        <v>19.12</v>
      </c>
      <c r="I21729">
        <v>19.11</v>
      </c>
      <c r="J21729">
        <v>19.61</v>
      </c>
      <c r="K21729">
        <v>19.12</v>
      </c>
      <c r="L21729" s="32">
        <v>19.12</v>
      </c>
      <c r="M21729">
        <v>26489</v>
      </c>
      <c r="N21729" t="s">
        <v>47</v>
      </c>
      <c r="O21729">
        <v>5</v>
      </c>
    </row>
    <row r="21730" spans="1:15" x14ac:dyDescent="0.25">
      <c r="A21730" s="2">
        <v>36791</v>
      </c>
      <c r="B21730">
        <v>800</v>
      </c>
      <c r="C21730">
        <v>16.809999999999999</v>
      </c>
      <c r="D21730">
        <v>16.809999999999999</v>
      </c>
      <c r="E21730">
        <v>16.809999999999999</v>
      </c>
      <c r="F21730">
        <v>16.809999999999999</v>
      </c>
      <c r="G21730">
        <v>16.809999999999999</v>
      </c>
      <c r="H21730" s="5">
        <v>19.059999999999999</v>
      </c>
      <c r="I21730">
        <v>19.27</v>
      </c>
      <c r="J21730">
        <v>20.36</v>
      </c>
      <c r="K21730">
        <v>20.54</v>
      </c>
      <c r="L21730" s="32">
        <v>18.54</v>
      </c>
      <c r="M21730">
        <v>28765</v>
      </c>
      <c r="N21730" t="s">
        <v>48</v>
      </c>
      <c r="O21730">
        <v>5</v>
      </c>
    </row>
    <row r="21731" spans="1:15" x14ac:dyDescent="0.25">
      <c r="A21731" s="2">
        <v>36791</v>
      </c>
      <c r="B21731">
        <v>900</v>
      </c>
      <c r="C21731">
        <v>18.559999999999999</v>
      </c>
      <c r="D21731">
        <v>19.670000000000002</v>
      </c>
      <c r="E21731">
        <v>23.62</v>
      </c>
      <c r="F21731">
        <v>18.559999999999999</v>
      </c>
      <c r="G21731">
        <v>18.559999999999999</v>
      </c>
      <c r="H21731" s="5">
        <v>20.55</v>
      </c>
      <c r="I21731">
        <v>20.49</v>
      </c>
      <c r="J21731">
        <v>21.13</v>
      </c>
      <c r="K21731">
        <v>22.02</v>
      </c>
      <c r="L21731" s="32">
        <v>20.11</v>
      </c>
      <c r="M21731">
        <v>29903</v>
      </c>
      <c r="N21731" t="s">
        <v>48</v>
      </c>
      <c r="O21731">
        <v>5</v>
      </c>
    </row>
    <row r="21732" spans="1:15" x14ac:dyDescent="0.25">
      <c r="A21732" s="2">
        <v>36791</v>
      </c>
      <c r="B21732">
        <v>1000</v>
      </c>
      <c r="C21732">
        <v>18.86</v>
      </c>
      <c r="D21732">
        <v>20.079999999999998</v>
      </c>
      <c r="E21732">
        <v>24.43</v>
      </c>
      <c r="F21732">
        <v>18.86</v>
      </c>
      <c r="G21732">
        <v>18.86</v>
      </c>
      <c r="H21732" s="5">
        <v>21.91</v>
      </c>
      <c r="I21732">
        <v>22.14</v>
      </c>
      <c r="J21732">
        <v>22.82</v>
      </c>
      <c r="K21732">
        <v>23.67</v>
      </c>
      <c r="L21732" s="32">
        <v>21.43</v>
      </c>
      <c r="M21732">
        <v>30790</v>
      </c>
      <c r="N21732" t="s">
        <v>48</v>
      </c>
      <c r="O21732">
        <v>5</v>
      </c>
    </row>
    <row r="21733" spans="1:15" x14ac:dyDescent="0.25">
      <c r="A21733" s="2">
        <v>36791</v>
      </c>
      <c r="B21733">
        <v>1100</v>
      </c>
      <c r="C21733">
        <v>19.95</v>
      </c>
      <c r="D21733">
        <v>21.14</v>
      </c>
      <c r="E21733">
        <v>25.4</v>
      </c>
      <c r="F21733">
        <v>19.95</v>
      </c>
      <c r="G21733">
        <v>19.95</v>
      </c>
      <c r="H21733" s="5">
        <v>25.4</v>
      </c>
      <c r="I21733">
        <v>24.84</v>
      </c>
      <c r="J21733">
        <v>25.33</v>
      </c>
      <c r="K21733">
        <v>26.99</v>
      </c>
      <c r="L21733" s="32">
        <v>25.05</v>
      </c>
      <c r="M21733">
        <v>31467</v>
      </c>
      <c r="N21733" t="s">
        <v>48</v>
      </c>
      <c r="O21733">
        <v>5</v>
      </c>
    </row>
    <row r="21734" spans="1:15" x14ac:dyDescent="0.25">
      <c r="A21734" s="2">
        <v>36791</v>
      </c>
      <c r="B21734">
        <v>1200</v>
      </c>
      <c r="C21734">
        <v>19.88</v>
      </c>
      <c r="D21734">
        <v>21.07</v>
      </c>
      <c r="E21734">
        <v>25.34</v>
      </c>
      <c r="F21734">
        <v>19.88</v>
      </c>
      <c r="G21734">
        <v>19.88</v>
      </c>
      <c r="H21734" s="5">
        <v>25.01</v>
      </c>
      <c r="I21734">
        <v>23.41</v>
      </c>
      <c r="J21734">
        <v>23.72</v>
      </c>
      <c r="K21734">
        <v>29.6</v>
      </c>
      <c r="L21734" s="32">
        <v>24</v>
      </c>
      <c r="M21734">
        <v>31638</v>
      </c>
      <c r="N21734" t="s">
        <v>48</v>
      </c>
      <c r="O21734">
        <v>5</v>
      </c>
    </row>
    <row r="21735" spans="1:15" x14ac:dyDescent="0.25">
      <c r="A21735" s="2">
        <v>36791</v>
      </c>
      <c r="B21735">
        <v>1300</v>
      </c>
      <c r="C21735">
        <v>17.68</v>
      </c>
      <c r="D21735">
        <v>18.989999999999998</v>
      </c>
      <c r="E21735">
        <v>23.4</v>
      </c>
      <c r="F21735">
        <v>17.7</v>
      </c>
      <c r="G21735">
        <v>17.690000000000001</v>
      </c>
      <c r="H21735" s="5">
        <v>23.66</v>
      </c>
      <c r="I21735">
        <v>23</v>
      </c>
      <c r="J21735">
        <v>23.14</v>
      </c>
      <c r="K21735">
        <v>25.55</v>
      </c>
      <c r="L21735" s="32">
        <v>23.25</v>
      </c>
      <c r="M21735">
        <v>31770</v>
      </c>
      <c r="N21735" t="s">
        <v>48</v>
      </c>
      <c r="O21735">
        <v>5</v>
      </c>
    </row>
    <row r="21736" spans="1:15" x14ac:dyDescent="0.25">
      <c r="A21736" s="2">
        <v>36791</v>
      </c>
      <c r="B21736">
        <v>1400</v>
      </c>
      <c r="C21736">
        <v>19.57</v>
      </c>
      <c r="D21736">
        <v>20.87</v>
      </c>
      <c r="E21736">
        <v>25.07</v>
      </c>
      <c r="F21736">
        <v>19.600000000000001</v>
      </c>
      <c r="G21736">
        <v>19.579999999999998</v>
      </c>
      <c r="H21736" s="5">
        <v>25</v>
      </c>
      <c r="I21736">
        <v>24.65</v>
      </c>
      <c r="J21736">
        <v>25.63</v>
      </c>
      <c r="K21736">
        <v>25.96</v>
      </c>
      <c r="L21736" s="32">
        <v>24.79</v>
      </c>
      <c r="M21736">
        <v>32046</v>
      </c>
      <c r="N21736" t="s">
        <v>48</v>
      </c>
      <c r="O21736">
        <v>5</v>
      </c>
    </row>
    <row r="21737" spans="1:15" x14ac:dyDescent="0.25">
      <c r="A21737" s="2">
        <v>36791</v>
      </c>
      <c r="B21737">
        <v>1500</v>
      </c>
      <c r="C21737">
        <v>21.02</v>
      </c>
      <c r="D21737">
        <v>22.27</v>
      </c>
      <c r="E21737">
        <v>26.34</v>
      </c>
      <c r="F21737">
        <v>21.05</v>
      </c>
      <c r="G21737">
        <v>21.03</v>
      </c>
      <c r="H21737" s="5">
        <v>25</v>
      </c>
      <c r="I21737">
        <v>24.58</v>
      </c>
      <c r="J21737">
        <v>25.8</v>
      </c>
      <c r="K21737">
        <v>26.1</v>
      </c>
      <c r="L21737" s="32">
        <v>24.62</v>
      </c>
      <c r="M21737">
        <v>32074</v>
      </c>
      <c r="N21737" t="s">
        <v>48</v>
      </c>
      <c r="O21737">
        <v>5</v>
      </c>
    </row>
    <row r="21738" spans="1:15" x14ac:dyDescent="0.25">
      <c r="A21738" s="2">
        <v>36791</v>
      </c>
      <c r="B21738">
        <v>1600</v>
      </c>
      <c r="C21738">
        <v>20.170000000000002</v>
      </c>
      <c r="D21738">
        <v>21.44</v>
      </c>
      <c r="E21738">
        <v>25.59</v>
      </c>
      <c r="F21738">
        <v>20.2</v>
      </c>
      <c r="G21738">
        <v>20.18</v>
      </c>
      <c r="H21738" s="5">
        <v>25</v>
      </c>
      <c r="I21738">
        <v>24.58</v>
      </c>
      <c r="J21738">
        <v>25.61</v>
      </c>
      <c r="K21738">
        <v>26.11</v>
      </c>
      <c r="L21738" s="32">
        <v>24.61</v>
      </c>
      <c r="M21738">
        <v>32087</v>
      </c>
      <c r="N21738" t="s">
        <v>48</v>
      </c>
      <c r="O21738">
        <v>5</v>
      </c>
    </row>
    <row r="21739" spans="1:15" x14ac:dyDescent="0.25">
      <c r="A21739" s="2">
        <v>36791</v>
      </c>
      <c r="B21739">
        <v>1700</v>
      </c>
      <c r="C21739">
        <v>19.8</v>
      </c>
      <c r="D21739">
        <v>21.08</v>
      </c>
      <c r="E21739">
        <v>25.26</v>
      </c>
      <c r="F21739">
        <v>19.829999999999998</v>
      </c>
      <c r="G21739">
        <v>19.809999999999999</v>
      </c>
      <c r="H21739" s="5">
        <v>21.81</v>
      </c>
      <c r="I21739">
        <v>21.4</v>
      </c>
      <c r="J21739">
        <v>21.4</v>
      </c>
      <c r="K21739">
        <v>22.91</v>
      </c>
      <c r="L21739" s="32">
        <v>21.42</v>
      </c>
      <c r="M21739">
        <v>31932</v>
      </c>
      <c r="N21739" t="s">
        <v>48</v>
      </c>
      <c r="O21739">
        <v>5</v>
      </c>
    </row>
    <row r="21740" spans="1:15" x14ac:dyDescent="0.25">
      <c r="A21740" s="2">
        <v>36791</v>
      </c>
      <c r="B21740">
        <v>1800</v>
      </c>
      <c r="C21740">
        <v>17.579999999999998</v>
      </c>
      <c r="D21740">
        <v>18.920000000000002</v>
      </c>
      <c r="E21740">
        <v>23.3</v>
      </c>
      <c r="F21740">
        <v>17.61</v>
      </c>
      <c r="G21740">
        <v>17.59</v>
      </c>
      <c r="H21740" s="5">
        <v>20.49</v>
      </c>
      <c r="I21740">
        <v>19.53</v>
      </c>
      <c r="J21740">
        <v>19.52</v>
      </c>
      <c r="K21740">
        <v>23.11</v>
      </c>
      <c r="L21740" s="32">
        <v>19.57</v>
      </c>
      <c r="M21740">
        <v>31311</v>
      </c>
      <c r="N21740" t="s">
        <v>48</v>
      </c>
      <c r="O21740">
        <v>5</v>
      </c>
    </row>
    <row r="21741" spans="1:15" x14ac:dyDescent="0.25">
      <c r="A21741" s="2">
        <v>36791</v>
      </c>
      <c r="B21741">
        <v>1900</v>
      </c>
      <c r="C21741">
        <v>17.22</v>
      </c>
      <c r="D21741">
        <v>18.579999999999998</v>
      </c>
      <c r="E21741">
        <v>22.98</v>
      </c>
      <c r="F21741">
        <v>17.25</v>
      </c>
      <c r="G21741">
        <v>17.23</v>
      </c>
      <c r="H21741" s="5">
        <v>20.239999999999998</v>
      </c>
      <c r="I21741">
        <v>19.829999999999998</v>
      </c>
      <c r="J21741">
        <v>19.829999999999998</v>
      </c>
      <c r="K21741">
        <v>21.34</v>
      </c>
      <c r="L21741" s="32">
        <v>19.850000000000001</v>
      </c>
      <c r="M21741">
        <v>30436</v>
      </c>
      <c r="N21741" t="s">
        <v>48</v>
      </c>
      <c r="O21741">
        <v>5</v>
      </c>
    </row>
    <row r="21742" spans="1:15" x14ac:dyDescent="0.25">
      <c r="A21742" s="2">
        <v>36791</v>
      </c>
      <c r="B21742">
        <v>2000</v>
      </c>
      <c r="C21742">
        <v>21.5</v>
      </c>
      <c r="D21742">
        <v>22.74</v>
      </c>
      <c r="E21742">
        <v>26.77</v>
      </c>
      <c r="F21742">
        <v>21.53</v>
      </c>
      <c r="G21742">
        <v>21.51</v>
      </c>
      <c r="H21742" s="5">
        <v>23.03</v>
      </c>
      <c r="I21742">
        <v>20.48</v>
      </c>
      <c r="J21742">
        <v>20.46</v>
      </c>
      <c r="K21742">
        <v>30</v>
      </c>
      <c r="L21742" s="32">
        <v>20.59</v>
      </c>
      <c r="M21742">
        <v>31248</v>
      </c>
      <c r="N21742" t="s">
        <v>48</v>
      </c>
      <c r="O21742">
        <v>5</v>
      </c>
    </row>
    <row r="21743" spans="1:15" x14ac:dyDescent="0.25">
      <c r="A21743" s="2">
        <v>36791</v>
      </c>
      <c r="B21743">
        <v>2100</v>
      </c>
      <c r="C21743">
        <v>18.71</v>
      </c>
      <c r="D21743">
        <v>20.02</v>
      </c>
      <c r="E21743">
        <v>24.29</v>
      </c>
      <c r="F21743">
        <v>18.73</v>
      </c>
      <c r="G21743">
        <v>18.71</v>
      </c>
      <c r="H21743" s="5">
        <v>21.69</v>
      </c>
      <c r="I21743">
        <v>20.48</v>
      </c>
      <c r="J21743">
        <v>20.47</v>
      </c>
      <c r="K21743">
        <v>25</v>
      </c>
      <c r="L21743" s="32">
        <v>20.53</v>
      </c>
      <c r="M21743">
        <v>30733</v>
      </c>
      <c r="N21743" t="s">
        <v>48</v>
      </c>
      <c r="O21743">
        <v>5</v>
      </c>
    </row>
    <row r="21744" spans="1:15" x14ac:dyDescent="0.25">
      <c r="A21744" s="2">
        <v>36791</v>
      </c>
      <c r="B21744">
        <v>2200</v>
      </c>
      <c r="C21744">
        <v>18.12</v>
      </c>
      <c r="D21744">
        <v>19.45</v>
      </c>
      <c r="E21744">
        <v>23.78</v>
      </c>
      <c r="F21744">
        <v>18.149999999999999</v>
      </c>
      <c r="G21744">
        <v>18.13</v>
      </c>
      <c r="H21744" s="5">
        <v>19</v>
      </c>
      <c r="I21744">
        <v>18.600000000000001</v>
      </c>
      <c r="J21744">
        <v>18.59</v>
      </c>
      <c r="K21744">
        <v>20.11</v>
      </c>
      <c r="L21744" s="32">
        <v>18.61</v>
      </c>
      <c r="M21744">
        <v>29191</v>
      </c>
      <c r="N21744" t="s">
        <v>48</v>
      </c>
      <c r="O21744">
        <v>5</v>
      </c>
    </row>
    <row r="21745" spans="1:15" x14ac:dyDescent="0.25">
      <c r="A21745" s="2">
        <v>36791</v>
      </c>
      <c r="B21745">
        <v>2300</v>
      </c>
      <c r="C21745">
        <v>15.91</v>
      </c>
      <c r="D21745">
        <v>17.2</v>
      </c>
      <c r="E21745">
        <v>21.83</v>
      </c>
      <c r="F21745">
        <v>15.91</v>
      </c>
      <c r="G21745">
        <v>15.91</v>
      </c>
      <c r="H21745" s="5">
        <v>17.16</v>
      </c>
      <c r="I21745">
        <v>16.75</v>
      </c>
      <c r="J21745">
        <v>16.829999999999998</v>
      </c>
      <c r="K21745">
        <v>18.27</v>
      </c>
      <c r="L21745" s="32">
        <v>16.77</v>
      </c>
      <c r="M21745">
        <v>27109</v>
      </c>
      <c r="N21745" t="s">
        <v>48</v>
      </c>
      <c r="O21745">
        <v>5</v>
      </c>
    </row>
    <row r="21746" spans="1:15" x14ac:dyDescent="0.25">
      <c r="A21746" s="2">
        <v>36791</v>
      </c>
      <c r="B21746">
        <v>2400</v>
      </c>
      <c r="C21746">
        <v>15.8</v>
      </c>
      <c r="D21746">
        <v>16.72</v>
      </c>
      <c r="E21746">
        <v>19.989999999999998</v>
      </c>
      <c r="F21746">
        <v>15.8</v>
      </c>
      <c r="G21746">
        <v>15.8</v>
      </c>
      <c r="H21746" s="5">
        <v>16.04</v>
      </c>
      <c r="I21746">
        <v>16.04</v>
      </c>
      <c r="J21746">
        <v>16.04</v>
      </c>
      <c r="K21746">
        <v>16.04</v>
      </c>
      <c r="L21746" s="32">
        <v>16.04</v>
      </c>
      <c r="M21746">
        <v>24689</v>
      </c>
      <c r="N21746" t="s">
        <v>47</v>
      </c>
      <c r="O21746">
        <v>5</v>
      </c>
    </row>
    <row r="21747" spans="1:15" x14ac:dyDescent="0.25">
      <c r="A21747" s="2">
        <v>36792</v>
      </c>
      <c r="B21747">
        <v>100</v>
      </c>
      <c r="C21747">
        <v>15.33</v>
      </c>
      <c r="D21747">
        <v>15.33</v>
      </c>
      <c r="E21747">
        <v>15.33</v>
      </c>
      <c r="F21747">
        <v>15.33</v>
      </c>
      <c r="G21747">
        <v>15.33</v>
      </c>
      <c r="H21747" s="5">
        <v>14.6</v>
      </c>
      <c r="I21747">
        <v>14.6</v>
      </c>
      <c r="J21747">
        <v>14.6</v>
      </c>
      <c r="K21747">
        <v>14.6</v>
      </c>
      <c r="L21747" s="32">
        <v>14.6</v>
      </c>
      <c r="M21747">
        <v>22724</v>
      </c>
      <c r="N21747" t="s">
        <v>47</v>
      </c>
      <c r="O21747">
        <v>6</v>
      </c>
    </row>
    <row r="21748" spans="1:15" x14ac:dyDescent="0.25">
      <c r="A21748" s="2">
        <v>36792</v>
      </c>
      <c r="B21748">
        <v>200</v>
      </c>
      <c r="C21748">
        <v>13.9</v>
      </c>
      <c r="D21748">
        <v>13.9</v>
      </c>
      <c r="E21748">
        <v>13.9</v>
      </c>
      <c r="F21748">
        <v>13.9</v>
      </c>
      <c r="G21748">
        <v>13.9</v>
      </c>
      <c r="H21748" s="5">
        <v>12.7</v>
      </c>
      <c r="I21748">
        <v>12.7</v>
      </c>
      <c r="J21748">
        <v>12.7</v>
      </c>
      <c r="K21748">
        <v>12.7</v>
      </c>
      <c r="L21748" s="32">
        <v>12.7</v>
      </c>
      <c r="M21748">
        <v>21550</v>
      </c>
      <c r="N21748" t="s">
        <v>47</v>
      </c>
      <c r="O21748">
        <v>6</v>
      </c>
    </row>
    <row r="21749" spans="1:15" x14ac:dyDescent="0.25">
      <c r="A21749" s="2">
        <v>36792</v>
      </c>
      <c r="B21749">
        <v>300</v>
      </c>
      <c r="C21749">
        <v>13.17</v>
      </c>
      <c r="D21749">
        <v>13.17</v>
      </c>
      <c r="E21749">
        <v>13.17</v>
      </c>
      <c r="F21749">
        <v>13.17</v>
      </c>
      <c r="G21749">
        <v>13.17</v>
      </c>
      <c r="H21749" s="5">
        <v>12.4</v>
      </c>
      <c r="I21749">
        <v>12.4</v>
      </c>
      <c r="J21749">
        <v>12.4</v>
      </c>
      <c r="K21749">
        <v>12.4</v>
      </c>
      <c r="L21749" s="32">
        <v>12.4</v>
      </c>
      <c r="M21749">
        <v>20880</v>
      </c>
      <c r="N21749" t="s">
        <v>47</v>
      </c>
      <c r="O21749">
        <v>6</v>
      </c>
    </row>
    <row r="21750" spans="1:15" x14ac:dyDescent="0.25">
      <c r="A21750" s="2">
        <v>36792</v>
      </c>
      <c r="B21750">
        <v>400</v>
      </c>
      <c r="C21750">
        <v>12.9</v>
      </c>
      <c r="D21750">
        <v>12.9</v>
      </c>
      <c r="E21750">
        <v>12.9</v>
      </c>
      <c r="F21750">
        <v>12.9</v>
      </c>
      <c r="G21750">
        <v>12.9</v>
      </c>
      <c r="H21750" s="5">
        <v>11.8</v>
      </c>
      <c r="I21750">
        <v>11.8</v>
      </c>
      <c r="J21750">
        <v>11.8</v>
      </c>
      <c r="K21750">
        <v>11.8</v>
      </c>
      <c r="L21750" s="32">
        <v>11.8</v>
      </c>
      <c r="M21750">
        <v>20479</v>
      </c>
      <c r="N21750" t="s">
        <v>47</v>
      </c>
      <c r="O21750">
        <v>6</v>
      </c>
    </row>
    <row r="21751" spans="1:15" x14ac:dyDescent="0.25">
      <c r="A21751" s="2">
        <v>36792</v>
      </c>
      <c r="B21751">
        <v>500</v>
      </c>
      <c r="C21751">
        <v>12.88</v>
      </c>
      <c r="D21751">
        <v>12.88</v>
      </c>
      <c r="E21751">
        <v>12.88</v>
      </c>
      <c r="F21751">
        <v>12.88</v>
      </c>
      <c r="G21751">
        <v>12.88</v>
      </c>
      <c r="H21751" s="5">
        <v>11.81</v>
      </c>
      <c r="I21751">
        <v>11.81</v>
      </c>
      <c r="J21751">
        <v>11.81</v>
      </c>
      <c r="K21751">
        <v>11.81</v>
      </c>
      <c r="L21751" s="32">
        <v>11.81</v>
      </c>
      <c r="M21751">
        <v>20467</v>
      </c>
      <c r="N21751" t="s">
        <v>47</v>
      </c>
      <c r="O21751">
        <v>6</v>
      </c>
    </row>
    <row r="21752" spans="1:15" x14ac:dyDescent="0.25">
      <c r="A21752" s="2">
        <v>36792</v>
      </c>
      <c r="B21752">
        <v>600</v>
      </c>
      <c r="C21752">
        <v>14.77</v>
      </c>
      <c r="D21752">
        <v>14.77</v>
      </c>
      <c r="E21752">
        <v>14.77</v>
      </c>
      <c r="F21752">
        <v>14.77</v>
      </c>
      <c r="G21752">
        <v>14.77</v>
      </c>
      <c r="H21752" s="5">
        <v>12.5</v>
      </c>
      <c r="I21752">
        <v>12.5</v>
      </c>
      <c r="J21752">
        <v>12.5</v>
      </c>
      <c r="K21752">
        <v>12.5</v>
      </c>
      <c r="L21752" s="32">
        <v>12.5</v>
      </c>
      <c r="M21752">
        <v>20987</v>
      </c>
      <c r="N21752" t="s">
        <v>47</v>
      </c>
      <c r="O21752">
        <v>6</v>
      </c>
    </row>
    <row r="21753" spans="1:15" x14ac:dyDescent="0.25">
      <c r="A21753" s="2">
        <v>36792</v>
      </c>
      <c r="B21753">
        <v>700</v>
      </c>
      <c r="C21753">
        <v>17.420000000000002</v>
      </c>
      <c r="D21753">
        <v>17.420000000000002</v>
      </c>
      <c r="E21753">
        <v>17.420000000000002</v>
      </c>
      <c r="F21753">
        <v>17.420000000000002</v>
      </c>
      <c r="G21753">
        <v>17.420000000000002</v>
      </c>
      <c r="H21753" s="5">
        <v>13.4</v>
      </c>
      <c r="I21753">
        <v>13.4</v>
      </c>
      <c r="J21753">
        <v>13.4</v>
      </c>
      <c r="K21753">
        <v>13.4</v>
      </c>
      <c r="L21753" s="32">
        <v>13.4</v>
      </c>
      <c r="M21753">
        <v>22233</v>
      </c>
      <c r="N21753" t="s">
        <v>47</v>
      </c>
      <c r="O21753">
        <v>6</v>
      </c>
    </row>
    <row r="21754" spans="1:15" x14ac:dyDescent="0.25">
      <c r="A21754" s="2">
        <v>36792</v>
      </c>
      <c r="B21754">
        <v>800</v>
      </c>
      <c r="C21754">
        <v>17.18</v>
      </c>
      <c r="D21754">
        <v>17.18</v>
      </c>
      <c r="E21754">
        <v>17.18</v>
      </c>
      <c r="F21754">
        <v>17.18</v>
      </c>
      <c r="G21754">
        <v>17.18</v>
      </c>
      <c r="H21754" s="5">
        <v>15</v>
      </c>
      <c r="I21754">
        <v>15.46</v>
      </c>
      <c r="J21754">
        <v>16.309999999999999</v>
      </c>
      <c r="K21754">
        <v>15</v>
      </c>
      <c r="L21754" s="32">
        <v>15</v>
      </c>
      <c r="M21754">
        <v>23700</v>
      </c>
      <c r="N21754" t="s">
        <v>48</v>
      </c>
      <c r="O21754">
        <v>6</v>
      </c>
    </row>
    <row r="21755" spans="1:15" x14ac:dyDescent="0.25">
      <c r="A21755" s="2">
        <v>36792</v>
      </c>
      <c r="B21755">
        <v>900</v>
      </c>
      <c r="C21755">
        <v>24.38</v>
      </c>
      <c r="D21755">
        <v>24.38</v>
      </c>
      <c r="E21755">
        <v>24.38</v>
      </c>
      <c r="F21755">
        <v>24.38</v>
      </c>
      <c r="G21755">
        <v>24.38</v>
      </c>
      <c r="H21755" s="5">
        <v>19.02</v>
      </c>
      <c r="I21755">
        <v>19.190000000000001</v>
      </c>
      <c r="J21755">
        <v>19.39</v>
      </c>
      <c r="K21755">
        <v>19.02</v>
      </c>
      <c r="L21755" s="32">
        <v>19.02</v>
      </c>
      <c r="M21755">
        <v>25812</v>
      </c>
      <c r="N21755" t="s">
        <v>48</v>
      </c>
      <c r="O21755">
        <v>6</v>
      </c>
    </row>
    <row r="21756" spans="1:15" x14ac:dyDescent="0.25">
      <c r="A21756" s="2">
        <v>36792</v>
      </c>
      <c r="B21756">
        <v>1000</v>
      </c>
      <c r="C21756">
        <v>49.91</v>
      </c>
      <c r="D21756">
        <v>50.45</v>
      </c>
      <c r="E21756">
        <v>51.98</v>
      </c>
      <c r="F21756">
        <v>49.91</v>
      </c>
      <c r="G21756">
        <v>49.91</v>
      </c>
      <c r="H21756" s="5">
        <v>20.53</v>
      </c>
      <c r="I21756">
        <v>20.83</v>
      </c>
      <c r="J21756">
        <v>21.26</v>
      </c>
      <c r="K21756">
        <v>20.53</v>
      </c>
      <c r="L21756" s="32">
        <v>20.53</v>
      </c>
      <c r="M21756">
        <v>27560</v>
      </c>
      <c r="N21756" t="s">
        <v>48</v>
      </c>
      <c r="O21756">
        <v>6</v>
      </c>
    </row>
    <row r="21757" spans="1:15" x14ac:dyDescent="0.25">
      <c r="A21757" s="2">
        <v>36792</v>
      </c>
      <c r="B21757">
        <v>1100</v>
      </c>
      <c r="C21757">
        <v>19.39</v>
      </c>
      <c r="D21757">
        <v>22.01</v>
      </c>
      <c r="E21757">
        <v>27.67</v>
      </c>
      <c r="F21757">
        <v>19.38</v>
      </c>
      <c r="G21757">
        <v>19.38</v>
      </c>
      <c r="H21757" s="5">
        <v>21.92</v>
      </c>
      <c r="I21757">
        <v>22.17</v>
      </c>
      <c r="J21757">
        <v>22.63</v>
      </c>
      <c r="K21757">
        <v>21.92</v>
      </c>
      <c r="L21757" s="32">
        <v>21.92</v>
      </c>
      <c r="M21757">
        <v>28446</v>
      </c>
      <c r="N21757" t="s">
        <v>48</v>
      </c>
      <c r="O21757">
        <v>6</v>
      </c>
    </row>
    <row r="21758" spans="1:15" x14ac:dyDescent="0.25">
      <c r="A21758" s="2">
        <v>36792</v>
      </c>
      <c r="B21758">
        <v>1200</v>
      </c>
      <c r="C21758">
        <v>20.9</v>
      </c>
      <c r="D21758">
        <v>22.07</v>
      </c>
      <c r="E21758">
        <v>26.24</v>
      </c>
      <c r="F21758">
        <v>20.9</v>
      </c>
      <c r="G21758">
        <v>20.9</v>
      </c>
      <c r="H21758" s="5">
        <v>23.75</v>
      </c>
      <c r="I21758">
        <v>24.01</v>
      </c>
      <c r="J21758">
        <v>24.49</v>
      </c>
      <c r="K21758">
        <v>23.75</v>
      </c>
      <c r="L21758" s="32">
        <v>23.75</v>
      </c>
      <c r="M21758">
        <v>28634</v>
      </c>
      <c r="N21758" t="s">
        <v>48</v>
      </c>
      <c r="O21758">
        <v>6</v>
      </c>
    </row>
    <row r="21759" spans="1:15" x14ac:dyDescent="0.25">
      <c r="A21759" s="2">
        <v>36792</v>
      </c>
      <c r="B21759">
        <v>1300</v>
      </c>
      <c r="C21759">
        <v>20.82</v>
      </c>
      <c r="D21759">
        <v>21.99</v>
      </c>
      <c r="E21759">
        <v>26.17</v>
      </c>
      <c r="F21759">
        <v>20.82</v>
      </c>
      <c r="G21759">
        <v>20.82</v>
      </c>
      <c r="H21759" s="5">
        <v>21.6</v>
      </c>
      <c r="I21759">
        <v>22.1</v>
      </c>
      <c r="J21759">
        <v>23.03</v>
      </c>
      <c r="K21759">
        <v>21.6</v>
      </c>
      <c r="L21759" s="32">
        <v>21.6</v>
      </c>
      <c r="M21759">
        <v>28439</v>
      </c>
      <c r="N21759" t="s">
        <v>48</v>
      </c>
      <c r="O21759">
        <v>6</v>
      </c>
    </row>
    <row r="21760" spans="1:15" x14ac:dyDescent="0.25">
      <c r="A21760" s="2">
        <v>36792</v>
      </c>
      <c r="B21760">
        <v>1400</v>
      </c>
      <c r="C21760">
        <v>19.079999999999998</v>
      </c>
      <c r="D21760">
        <v>20.29</v>
      </c>
      <c r="E21760">
        <v>24.63</v>
      </c>
      <c r="F21760">
        <v>19.079999999999998</v>
      </c>
      <c r="G21760">
        <v>19.079999999999998</v>
      </c>
      <c r="H21760" s="5">
        <v>20.72</v>
      </c>
      <c r="I21760">
        <v>21.7</v>
      </c>
      <c r="J21760">
        <v>23.5</v>
      </c>
      <c r="K21760">
        <v>20.72</v>
      </c>
      <c r="L21760" s="32">
        <v>20.72</v>
      </c>
      <c r="M21760">
        <v>28103</v>
      </c>
      <c r="N21760" t="s">
        <v>48</v>
      </c>
      <c r="O21760">
        <v>6</v>
      </c>
    </row>
    <row r="21761" spans="1:15" x14ac:dyDescent="0.25">
      <c r="A21761" s="2">
        <v>36792</v>
      </c>
      <c r="B21761">
        <v>1500</v>
      </c>
      <c r="C21761">
        <v>17.27</v>
      </c>
      <c r="D21761">
        <v>20.73</v>
      </c>
      <c r="E21761">
        <v>27.32</v>
      </c>
      <c r="F21761">
        <v>17.260000000000002</v>
      </c>
      <c r="G21761">
        <v>17.260000000000002</v>
      </c>
      <c r="H21761" s="5">
        <v>20.170000000000002</v>
      </c>
      <c r="I21761">
        <v>21.19</v>
      </c>
      <c r="J21761">
        <v>23.07</v>
      </c>
      <c r="K21761">
        <v>20.18</v>
      </c>
      <c r="L21761" s="32">
        <v>20.170000000000002</v>
      </c>
      <c r="M21761">
        <v>27764</v>
      </c>
      <c r="N21761" t="s">
        <v>48</v>
      </c>
      <c r="O21761">
        <v>6</v>
      </c>
    </row>
    <row r="21762" spans="1:15" x14ac:dyDescent="0.25">
      <c r="A21762" s="2">
        <v>36792</v>
      </c>
      <c r="B21762">
        <v>1600</v>
      </c>
      <c r="C21762">
        <v>17.64</v>
      </c>
      <c r="D21762">
        <v>20.72</v>
      </c>
      <c r="E21762">
        <v>26.93</v>
      </c>
      <c r="F21762">
        <v>17.63</v>
      </c>
      <c r="G21762">
        <v>17.63</v>
      </c>
      <c r="H21762" s="5">
        <v>20.5</v>
      </c>
      <c r="I21762">
        <v>21.34</v>
      </c>
      <c r="J21762">
        <v>22.9</v>
      </c>
      <c r="K21762">
        <v>20.51</v>
      </c>
      <c r="L21762" s="32">
        <v>20.5</v>
      </c>
      <c r="M21762">
        <v>27544</v>
      </c>
      <c r="N21762" t="s">
        <v>48</v>
      </c>
      <c r="O21762">
        <v>6</v>
      </c>
    </row>
    <row r="21763" spans="1:15" x14ac:dyDescent="0.25">
      <c r="A21763" s="2">
        <v>36792</v>
      </c>
      <c r="B21763">
        <v>1700</v>
      </c>
      <c r="C21763">
        <v>18.27</v>
      </c>
      <c r="D21763">
        <v>20.93</v>
      </c>
      <c r="E21763">
        <v>26.69</v>
      </c>
      <c r="F21763">
        <v>18.260000000000002</v>
      </c>
      <c r="G21763">
        <v>18.260000000000002</v>
      </c>
      <c r="H21763" s="5">
        <v>20.61</v>
      </c>
      <c r="I21763">
        <v>21.41</v>
      </c>
      <c r="J21763">
        <v>22.87</v>
      </c>
      <c r="K21763">
        <v>20.62</v>
      </c>
      <c r="L21763" s="32">
        <v>20.61</v>
      </c>
      <c r="M21763">
        <v>27742</v>
      </c>
      <c r="N21763" t="s">
        <v>48</v>
      </c>
      <c r="O21763">
        <v>6</v>
      </c>
    </row>
    <row r="21764" spans="1:15" x14ac:dyDescent="0.25">
      <c r="A21764" s="2">
        <v>36792</v>
      </c>
      <c r="B21764">
        <v>1800</v>
      </c>
      <c r="C21764">
        <v>19.45</v>
      </c>
      <c r="D21764">
        <v>21.53</v>
      </c>
      <c r="E21764">
        <v>26.67</v>
      </c>
      <c r="F21764">
        <v>19.45</v>
      </c>
      <c r="G21764">
        <v>19.45</v>
      </c>
      <c r="H21764" s="5">
        <v>19.53</v>
      </c>
      <c r="I21764">
        <v>20.25</v>
      </c>
      <c r="J21764">
        <v>21.59</v>
      </c>
      <c r="K21764">
        <v>19.53</v>
      </c>
      <c r="L21764" s="32">
        <v>19.53</v>
      </c>
      <c r="M21764">
        <v>27959</v>
      </c>
      <c r="N21764" t="s">
        <v>48</v>
      </c>
      <c r="O21764">
        <v>6</v>
      </c>
    </row>
    <row r="21765" spans="1:15" x14ac:dyDescent="0.25">
      <c r="A21765" s="2">
        <v>36792</v>
      </c>
      <c r="B21765">
        <v>1900</v>
      </c>
      <c r="C21765">
        <v>19.91</v>
      </c>
      <c r="D21765">
        <v>35.9</v>
      </c>
      <c r="E21765">
        <v>55.26</v>
      </c>
      <c r="F21765">
        <v>19.8</v>
      </c>
      <c r="G21765">
        <v>19.809999999999999</v>
      </c>
      <c r="H21765" s="5">
        <v>20.23</v>
      </c>
      <c r="I21765">
        <v>20.52</v>
      </c>
      <c r="J21765">
        <v>20.89</v>
      </c>
      <c r="K21765">
        <v>20.23</v>
      </c>
      <c r="L21765" s="32">
        <v>20.23</v>
      </c>
      <c r="M21765">
        <v>28340</v>
      </c>
      <c r="N21765" t="s">
        <v>48</v>
      </c>
      <c r="O21765">
        <v>6</v>
      </c>
    </row>
    <row r="21766" spans="1:15" x14ac:dyDescent="0.25">
      <c r="A21766" s="2">
        <v>36792</v>
      </c>
      <c r="B21766">
        <v>2000</v>
      </c>
      <c r="C21766">
        <v>41.43</v>
      </c>
      <c r="D21766">
        <v>72.180000000000007</v>
      </c>
      <c r="E21766">
        <v>105.76</v>
      </c>
      <c r="F21766">
        <v>41.2</v>
      </c>
      <c r="G21766">
        <v>41.23</v>
      </c>
      <c r="H21766" s="5">
        <v>21.4</v>
      </c>
      <c r="I21766">
        <v>21.4</v>
      </c>
      <c r="J21766">
        <v>21.4</v>
      </c>
      <c r="K21766">
        <v>21.4</v>
      </c>
      <c r="L21766" s="32">
        <v>21.4</v>
      </c>
      <c r="M21766">
        <v>29403</v>
      </c>
      <c r="N21766" t="s">
        <v>48</v>
      </c>
      <c r="O21766">
        <v>6</v>
      </c>
    </row>
    <row r="21767" spans="1:15" x14ac:dyDescent="0.25">
      <c r="A21767" s="2">
        <v>36792</v>
      </c>
      <c r="B21767">
        <v>2100</v>
      </c>
      <c r="C21767">
        <v>20.94</v>
      </c>
      <c r="D21767">
        <v>37.119999999999997</v>
      </c>
      <c r="E21767">
        <v>54.78</v>
      </c>
      <c r="F21767">
        <v>20.82</v>
      </c>
      <c r="G21767">
        <v>20.84</v>
      </c>
      <c r="H21767" s="5">
        <v>22.64</v>
      </c>
      <c r="I21767">
        <v>22.9</v>
      </c>
      <c r="J21767">
        <v>23.38</v>
      </c>
      <c r="K21767">
        <v>22.64</v>
      </c>
      <c r="L21767" s="32">
        <v>22.64</v>
      </c>
      <c r="M21767">
        <v>29339</v>
      </c>
      <c r="N21767" t="s">
        <v>48</v>
      </c>
      <c r="O21767">
        <v>6</v>
      </c>
    </row>
    <row r="21768" spans="1:15" x14ac:dyDescent="0.25">
      <c r="A21768" s="2">
        <v>36792</v>
      </c>
      <c r="B21768">
        <v>2200</v>
      </c>
      <c r="C21768">
        <v>18.21</v>
      </c>
      <c r="D21768">
        <v>20.079999999999998</v>
      </c>
      <c r="E21768">
        <v>22.12</v>
      </c>
      <c r="F21768">
        <v>18.2</v>
      </c>
      <c r="G21768">
        <v>18.2</v>
      </c>
      <c r="H21768" s="5">
        <v>20.5</v>
      </c>
      <c r="I21768">
        <v>20.89</v>
      </c>
      <c r="J21768">
        <v>21.48</v>
      </c>
      <c r="K21768">
        <v>20.5</v>
      </c>
      <c r="L21768" s="32">
        <v>20.5</v>
      </c>
      <c r="M21768">
        <v>28250</v>
      </c>
      <c r="N21768" t="s">
        <v>48</v>
      </c>
      <c r="O21768">
        <v>6</v>
      </c>
    </row>
    <row r="21769" spans="1:15" x14ac:dyDescent="0.25">
      <c r="A21769" s="2">
        <v>36792</v>
      </c>
      <c r="B21769">
        <v>2300</v>
      </c>
      <c r="C21769">
        <v>17.809999999999999</v>
      </c>
      <c r="D21769">
        <v>19.38</v>
      </c>
      <c r="E21769">
        <v>21.09</v>
      </c>
      <c r="F21769">
        <v>17.8</v>
      </c>
      <c r="G21769">
        <v>17.8</v>
      </c>
      <c r="H21769" s="5">
        <v>17.8</v>
      </c>
      <c r="I21769">
        <v>17.84</v>
      </c>
      <c r="J21769">
        <v>17.88</v>
      </c>
      <c r="K21769">
        <v>17.8</v>
      </c>
      <c r="L21769" s="32">
        <v>17.8</v>
      </c>
      <c r="M21769">
        <v>26738</v>
      </c>
      <c r="N21769" t="s">
        <v>48</v>
      </c>
      <c r="O21769">
        <v>6</v>
      </c>
    </row>
    <row r="21770" spans="1:15" x14ac:dyDescent="0.25">
      <c r="A21770" s="2">
        <v>36792</v>
      </c>
      <c r="B21770">
        <v>2400</v>
      </c>
      <c r="C21770">
        <v>16.45</v>
      </c>
      <c r="D21770">
        <v>18.190000000000001</v>
      </c>
      <c r="E21770">
        <v>20.079999999999998</v>
      </c>
      <c r="F21770">
        <v>16.440000000000001</v>
      </c>
      <c r="G21770">
        <v>16.440000000000001</v>
      </c>
      <c r="H21770" s="5">
        <v>15</v>
      </c>
      <c r="I21770">
        <v>15</v>
      </c>
      <c r="J21770">
        <v>15</v>
      </c>
      <c r="K21770">
        <v>15</v>
      </c>
      <c r="L21770" s="32">
        <v>15</v>
      </c>
      <c r="M21770">
        <v>24882</v>
      </c>
      <c r="N21770" t="s">
        <v>47</v>
      </c>
      <c r="O21770">
        <v>6</v>
      </c>
    </row>
    <row r="21771" spans="1:15" x14ac:dyDescent="0.25">
      <c r="A21771" s="2">
        <v>36793</v>
      </c>
      <c r="B21771">
        <v>100</v>
      </c>
      <c r="C21771">
        <v>15.03</v>
      </c>
      <c r="D21771">
        <v>15.03</v>
      </c>
      <c r="E21771">
        <v>15.03</v>
      </c>
      <c r="F21771">
        <v>15.03</v>
      </c>
      <c r="G21771">
        <v>15.03</v>
      </c>
      <c r="H21771" s="5">
        <v>13</v>
      </c>
      <c r="I21771">
        <v>13</v>
      </c>
      <c r="J21771">
        <v>13</v>
      </c>
      <c r="K21771">
        <v>13</v>
      </c>
      <c r="L21771" s="32">
        <v>13</v>
      </c>
      <c r="M21771">
        <v>22998</v>
      </c>
      <c r="N21771" t="s">
        <v>47</v>
      </c>
      <c r="O21771">
        <v>7</v>
      </c>
    </row>
    <row r="21772" spans="1:15" x14ac:dyDescent="0.25">
      <c r="A21772" s="2">
        <v>36793</v>
      </c>
      <c r="B21772">
        <v>200</v>
      </c>
      <c r="C21772">
        <v>14.28</v>
      </c>
      <c r="D21772">
        <v>14.28</v>
      </c>
      <c r="E21772">
        <v>14.28</v>
      </c>
      <c r="F21772">
        <v>14.28</v>
      </c>
      <c r="G21772">
        <v>14.28</v>
      </c>
      <c r="H21772" s="5">
        <v>12.4</v>
      </c>
      <c r="I21772">
        <v>12.4</v>
      </c>
      <c r="J21772">
        <v>12.4</v>
      </c>
      <c r="K21772">
        <v>12.4</v>
      </c>
      <c r="L21772" s="32">
        <v>12.4</v>
      </c>
      <c r="M21772">
        <v>21917</v>
      </c>
      <c r="N21772" t="s">
        <v>47</v>
      </c>
      <c r="O21772">
        <v>7</v>
      </c>
    </row>
    <row r="21773" spans="1:15" x14ac:dyDescent="0.25">
      <c r="A21773" s="2">
        <v>36793</v>
      </c>
      <c r="B21773">
        <v>300</v>
      </c>
      <c r="C21773">
        <v>12.93</v>
      </c>
      <c r="D21773">
        <v>12.93</v>
      </c>
      <c r="E21773">
        <v>12.93</v>
      </c>
      <c r="F21773">
        <v>12.93</v>
      </c>
      <c r="G21773">
        <v>12.93</v>
      </c>
      <c r="H21773" s="5">
        <v>11.44</v>
      </c>
      <c r="I21773">
        <v>11.44</v>
      </c>
      <c r="J21773">
        <v>11.44</v>
      </c>
      <c r="K21773">
        <v>11.44</v>
      </c>
      <c r="L21773" s="32">
        <v>11.44</v>
      </c>
      <c r="M21773">
        <v>21228</v>
      </c>
      <c r="N21773" t="s">
        <v>47</v>
      </c>
      <c r="O21773">
        <v>7</v>
      </c>
    </row>
    <row r="21774" spans="1:15" x14ac:dyDescent="0.25">
      <c r="A21774" s="2">
        <v>36793</v>
      </c>
      <c r="B21774">
        <v>400</v>
      </c>
      <c r="C21774">
        <v>12.69</v>
      </c>
      <c r="D21774">
        <v>12.69</v>
      </c>
      <c r="E21774">
        <v>12.69</v>
      </c>
      <c r="F21774">
        <v>12.69</v>
      </c>
      <c r="G21774">
        <v>12.69</v>
      </c>
      <c r="H21774" s="5">
        <v>10.199999999999999</v>
      </c>
      <c r="I21774">
        <v>10.199999999999999</v>
      </c>
      <c r="J21774">
        <v>10.199999999999999</v>
      </c>
      <c r="K21774">
        <v>10.199999999999999</v>
      </c>
      <c r="L21774" s="32">
        <v>10.199999999999999</v>
      </c>
      <c r="M21774">
        <v>20790</v>
      </c>
      <c r="N21774" t="s">
        <v>47</v>
      </c>
      <c r="O21774">
        <v>7</v>
      </c>
    </row>
    <row r="21775" spans="1:15" x14ac:dyDescent="0.25">
      <c r="A21775" s="2">
        <v>36793</v>
      </c>
      <c r="B21775">
        <v>500</v>
      </c>
      <c r="C21775">
        <v>12.59</v>
      </c>
      <c r="D21775">
        <v>12.59</v>
      </c>
      <c r="E21775">
        <v>12.59</v>
      </c>
      <c r="F21775">
        <v>12.59</v>
      </c>
      <c r="G21775">
        <v>12.59</v>
      </c>
      <c r="H21775" s="5">
        <v>10</v>
      </c>
      <c r="I21775">
        <v>10</v>
      </c>
      <c r="J21775">
        <v>10</v>
      </c>
      <c r="K21775">
        <v>10</v>
      </c>
      <c r="L21775" s="32">
        <v>10</v>
      </c>
      <c r="M21775">
        <v>20634</v>
      </c>
      <c r="N21775" t="s">
        <v>47</v>
      </c>
      <c r="O21775">
        <v>7</v>
      </c>
    </row>
    <row r="21776" spans="1:15" x14ac:dyDescent="0.25">
      <c r="A21776" s="2">
        <v>36793</v>
      </c>
      <c r="B21776">
        <v>600</v>
      </c>
      <c r="C21776">
        <v>12.73</v>
      </c>
      <c r="D21776">
        <v>12.73</v>
      </c>
      <c r="E21776">
        <v>12.73</v>
      </c>
      <c r="F21776">
        <v>12.73</v>
      </c>
      <c r="G21776">
        <v>12.73</v>
      </c>
      <c r="H21776" s="5">
        <v>10.199999999999999</v>
      </c>
      <c r="I21776">
        <v>10.199999999999999</v>
      </c>
      <c r="J21776">
        <v>10.199999999999999</v>
      </c>
      <c r="K21776">
        <v>10.199999999999999</v>
      </c>
      <c r="L21776" s="32">
        <v>10.199999999999999</v>
      </c>
      <c r="M21776">
        <v>20907</v>
      </c>
      <c r="N21776" t="s">
        <v>47</v>
      </c>
      <c r="O21776">
        <v>7</v>
      </c>
    </row>
    <row r="21777" spans="1:15" x14ac:dyDescent="0.25">
      <c r="A21777" s="2">
        <v>36793</v>
      </c>
      <c r="B21777">
        <v>700</v>
      </c>
      <c r="C21777">
        <v>12.98</v>
      </c>
      <c r="D21777">
        <v>12.98</v>
      </c>
      <c r="E21777">
        <v>12.98</v>
      </c>
      <c r="F21777">
        <v>12.98</v>
      </c>
      <c r="G21777">
        <v>12.98</v>
      </c>
      <c r="H21777" s="5">
        <v>11.92</v>
      </c>
      <c r="I21777">
        <v>11.92</v>
      </c>
      <c r="J21777">
        <v>11.92</v>
      </c>
      <c r="K21777">
        <v>11.92</v>
      </c>
      <c r="L21777" s="32">
        <v>11.92</v>
      </c>
      <c r="M21777">
        <v>21549</v>
      </c>
      <c r="N21777" t="s">
        <v>47</v>
      </c>
      <c r="O21777">
        <v>7</v>
      </c>
    </row>
    <row r="21778" spans="1:15" x14ac:dyDescent="0.25">
      <c r="A21778" s="2">
        <v>36793</v>
      </c>
      <c r="B21778">
        <v>800</v>
      </c>
      <c r="C21778">
        <v>14.58</v>
      </c>
      <c r="D21778">
        <v>14.58</v>
      </c>
      <c r="E21778">
        <v>14.58</v>
      </c>
      <c r="F21778">
        <v>14.58</v>
      </c>
      <c r="G21778">
        <v>14.58</v>
      </c>
      <c r="H21778" s="5">
        <v>13.2</v>
      </c>
      <c r="I21778">
        <v>13.43</v>
      </c>
      <c r="J21778">
        <v>13.97</v>
      </c>
      <c r="K21778">
        <v>13.2</v>
      </c>
      <c r="L21778" s="32">
        <v>13.2</v>
      </c>
      <c r="M21778">
        <v>22303</v>
      </c>
      <c r="N21778" t="s">
        <v>48</v>
      </c>
      <c r="O21778">
        <v>7</v>
      </c>
    </row>
    <row r="21779" spans="1:15" x14ac:dyDescent="0.25">
      <c r="A21779" s="2">
        <v>36793</v>
      </c>
      <c r="B21779">
        <v>900</v>
      </c>
      <c r="C21779">
        <v>18.86</v>
      </c>
      <c r="D21779">
        <v>19.03</v>
      </c>
      <c r="E21779">
        <v>19.21</v>
      </c>
      <c r="F21779">
        <v>18.86</v>
      </c>
      <c r="G21779">
        <v>18.86</v>
      </c>
      <c r="H21779" s="5">
        <v>17.41</v>
      </c>
      <c r="I21779">
        <v>17.579999999999998</v>
      </c>
      <c r="J21779">
        <v>17.98</v>
      </c>
      <c r="K21779">
        <v>17.41</v>
      </c>
      <c r="L21779" s="32">
        <v>17.41</v>
      </c>
      <c r="M21779">
        <v>24398</v>
      </c>
      <c r="N21779" t="s">
        <v>48</v>
      </c>
      <c r="O21779">
        <v>7</v>
      </c>
    </row>
    <row r="21780" spans="1:15" x14ac:dyDescent="0.25">
      <c r="A21780" s="2">
        <v>36793</v>
      </c>
      <c r="B21780">
        <v>1000</v>
      </c>
      <c r="C21780">
        <v>17.760000000000002</v>
      </c>
      <c r="D21780">
        <v>19.79</v>
      </c>
      <c r="E21780">
        <v>22.74</v>
      </c>
      <c r="F21780">
        <v>17.75</v>
      </c>
      <c r="G21780">
        <v>17.75</v>
      </c>
      <c r="H21780" s="5">
        <v>18.739999999999998</v>
      </c>
      <c r="I21780">
        <v>18.940000000000001</v>
      </c>
      <c r="J21780">
        <v>19.43</v>
      </c>
      <c r="K21780">
        <v>18.739999999999998</v>
      </c>
      <c r="L21780" s="32">
        <v>18.739999999999998</v>
      </c>
      <c r="M21780">
        <v>26320</v>
      </c>
      <c r="N21780" t="s">
        <v>48</v>
      </c>
      <c r="O21780">
        <v>7</v>
      </c>
    </row>
    <row r="21781" spans="1:15" x14ac:dyDescent="0.25">
      <c r="A21781" s="2">
        <v>36793</v>
      </c>
      <c r="B21781">
        <v>1100</v>
      </c>
      <c r="C21781">
        <v>19.079999999999998</v>
      </c>
      <c r="D21781">
        <v>21.87</v>
      </c>
      <c r="E21781">
        <v>27.71</v>
      </c>
      <c r="F21781">
        <v>19.07</v>
      </c>
      <c r="G21781">
        <v>19.07</v>
      </c>
      <c r="H21781" s="5">
        <v>19.510000000000002</v>
      </c>
      <c r="I21781">
        <v>19.78</v>
      </c>
      <c r="J21781">
        <v>20.440000000000001</v>
      </c>
      <c r="K21781">
        <v>19.510000000000002</v>
      </c>
      <c r="L21781" s="32">
        <v>19.510000000000002</v>
      </c>
      <c r="M21781">
        <v>27521</v>
      </c>
      <c r="N21781" t="s">
        <v>48</v>
      </c>
      <c r="O21781">
        <v>7</v>
      </c>
    </row>
    <row r="21782" spans="1:15" x14ac:dyDescent="0.25">
      <c r="A21782" s="2">
        <v>36793</v>
      </c>
      <c r="B21782">
        <v>1200</v>
      </c>
      <c r="C21782">
        <v>35.119999999999997</v>
      </c>
      <c r="D21782">
        <v>36.299999999999997</v>
      </c>
      <c r="E21782">
        <v>39.549999999999997</v>
      </c>
      <c r="F21782">
        <v>35.119999999999997</v>
      </c>
      <c r="G21782">
        <v>35.119999999999997</v>
      </c>
      <c r="H21782" s="5">
        <v>23</v>
      </c>
      <c r="I21782">
        <v>23.2</v>
      </c>
      <c r="J21782">
        <v>23.68</v>
      </c>
      <c r="K21782">
        <v>23</v>
      </c>
      <c r="L21782" s="32">
        <v>23</v>
      </c>
      <c r="M21782">
        <v>28505</v>
      </c>
      <c r="N21782" t="s">
        <v>48</v>
      </c>
      <c r="O21782">
        <v>7</v>
      </c>
    </row>
    <row r="21783" spans="1:15" x14ac:dyDescent="0.25">
      <c r="A21783" s="2">
        <v>36793</v>
      </c>
      <c r="B21783">
        <v>1300</v>
      </c>
      <c r="C21783">
        <v>18.28</v>
      </c>
      <c r="D21783">
        <v>21.46</v>
      </c>
      <c r="E21783">
        <v>27.72</v>
      </c>
      <c r="F21783">
        <v>18.27</v>
      </c>
      <c r="G21783">
        <v>18.27</v>
      </c>
      <c r="H21783" s="5">
        <v>24.16</v>
      </c>
      <c r="I21783">
        <v>24.35</v>
      </c>
      <c r="J21783">
        <v>24.8</v>
      </c>
      <c r="K21783">
        <v>24.16</v>
      </c>
      <c r="L21783" s="32">
        <v>24.16</v>
      </c>
      <c r="M21783">
        <v>29090</v>
      </c>
      <c r="N21783" t="s">
        <v>48</v>
      </c>
      <c r="O21783">
        <v>7</v>
      </c>
    </row>
    <row r="21784" spans="1:15" x14ac:dyDescent="0.25">
      <c r="A21784" s="2">
        <v>36793</v>
      </c>
      <c r="B21784">
        <v>1400</v>
      </c>
      <c r="C21784">
        <v>20.18</v>
      </c>
      <c r="D21784">
        <v>22.45</v>
      </c>
      <c r="E21784">
        <v>27.73</v>
      </c>
      <c r="F21784">
        <v>20.170000000000002</v>
      </c>
      <c r="G21784">
        <v>20.170000000000002</v>
      </c>
      <c r="H21784" s="5">
        <v>25.17</v>
      </c>
      <c r="I21784">
        <v>25.17</v>
      </c>
      <c r="J21784">
        <v>25.17</v>
      </c>
      <c r="K21784">
        <v>25.17</v>
      </c>
      <c r="L21784" s="32">
        <v>25.17</v>
      </c>
      <c r="M21784">
        <v>29360</v>
      </c>
      <c r="N21784" t="s">
        <v>48</v>
      </c>
      <c r="O21784">
        <v>7</v>
      </c>
    </row>
    <row r="21785" spans="1:15" x14ac:dyDescent="0.25">
      <c r="A21785" s="2">
        <v>36793</v>
      </c>
      <c r="B21785">
        <v>1500</v>
      </c>
      <c r="C21785">
        <v>36.94</v>
      </c>
      <c r="D21785">
        <v>38.090000000000003</v>
      </c>
      <c r="E21785">
        <v>41.18</v>
      </c>
      <c r="F21785">
        <v>36.94</v>
      </c>
      <c r="G21785">
        <v>36.94</v>
      </c>
      <c r="H21785" s="5">
        <v>26</v>
      </c>
      <c r="I21785">
        <v>26</v>
      </c>
      <c r="J21785">
        <v>26</v>
      </c>
      <c r="K21785">
        <v>26</v>
      </c>
      <c r="L21785" s="32">
        <v>26</v>
      </c>
      <c r="M21785">
        <v>29464</v>
      </c>
      <c r="N21785" t="s">
        <v>48</v>
      </c>
      <c r="O21785">
        <v>7</v>
      </c>
    </row>
    <row r="21786" spans="1:15" x14ac:dyDescent="0.25">
      <c r="A21786" s="2">
        <v>36793</v>
      </c>
      <c r="B21786">
        <v>1600</v>
      </c>
      <c r="C21786">
        <v>17.72</v>
      </c>
      <c r="D21786">
        <v>21.17</v>
      </c>
      <c r="E21786">
        <v>27.72</v>
      </c>
      <c r="F21786">
        <v>17.71</v>
      </c>
      <c r="G21786">
        <v>17.71</v>
      </c>
      <c r="H21786" s="5">
        <v>26</v>
      </c>
      <c r="I21786">
        <v>26</v>
      </c>
      <c r="J21786">
        <v>26</v>
      </c>
      <c r="K21786">
        <v>26</v>
      </c>
      <c r="L21786" s="32">
        <v>26</v>
      </c>
      <c r="M21786">
        <v>29556</v>
      </c>
      <c r="N21786" t="s">
        <v>48</v>
      </c>
      <c r="O21786">
        <v>7</v>
      </c>
    </row>
    <row r="21787" spans="1:15" x14ac:dyDescent="0.25">
      <c r="A21787" s="2">
        <v>36793</v>
      </c>
      <c r="B21787">
        <v>1700</v>
      </c>
      <c r="C21787">
        <v>35.380000000000003</v>
      </c>
      <c r="D21787">
        <v>37.090000000000003</v>
      </c>
      <c r="E21787">
        <v>40.82</v>
      </c>
      <c r="F21787">
        <v>35.380000000000003</v>
      </c>
      <c r="G21787">
        <v>35.380000000000003</v>
      </c>
      <c r="H21787" s="5">
        <v>26</v>
      </c>
      <c r="I21787">
        <v>26</v>
      </c>
      <c r="J21787">
        <v>26</v>
      </c>
      <c r="K21787">
        <v>26</v>
      </c>
      <c r="L21787" s="32">
        <v>26</v>
      </c>
      <c r="M21787">
        <v>29568</v>
      </c>
      <c r="N21787" t="s">
        <v>48</v>
      </c>
      <c r="O21787">
        <v>7</v>
      </c>
    </row>
    <row r="21788" spans="1:15" x14ac:dyDescent="0.25">
      <c r="A21788" s="2">
        <v>36793</v>
      </c>
      <c r="B21788">
        <v>1800</v>
      </c>
      <c r="C21788">
        <v>26.98</v>
      </c>
      <c r="D21788">
        <v>29.36</v>
      </c>
      <c r="E21788">
        <v>34.270000000000003</v>
      </c>
      <c r="F21788">
        <v>26.97</v>
      </c>
      <c r="G21788">
        <v>26.98</v>
      </c>
      <c r="H21788" s="5">
        <v>22.56</v>
      </c>
      <c r="I21788">
        <v>22.68</v>
      </c>
      <c r="J21788">
        <v>22.96</v>
      </c>
      <c r="K21788">
        <v>22.56</v>
      </c>
      <c r="L21788" s="32">
        <v>22.56</v>
      </c>
      <c r="M21788">
        <v>29657</v>
      </c>
      <c r="N21788" t="s">
        <v>48</v>
      </c>
      <c r="O21788">
        <v>7</v>
      </c>
    </row>
    <row r="21789" spans="1:15" x14ac:dyDescent="0.25">
      <c r="A21789" s="2">
        <v>36793</v>
      </c>
      <c r="B21789">
        <v>1900</v>
      </c>
      <c r="C21789">
        <v>23.28</v>
      </c>
      <c r="D21789">
        <v>25.75</v>
      </c>
      <c r="E21789">
        <v>31</v>
      </c>
      <c r="F21789">
        <v>23.28</v>
      </c>
      <c r="G21789">
        <v>23.28</v>
      </c>
      <c r="H21789" s="5">
        <v>24.77</v>
      </c>
      <c r="I21789">
        <v>24.77</v>
      </c>
      <c r="J21789">
        <v>24.77</v>
      </c>
      <c r="K21789">
        <v>24.77</v>
      </c>
      <c r="L21789" s="32">
        <v>24.77</v>
      </c>
      <c r="M21789">
        <v>29589</v>
      </c>
      <c r="N21789" t="s">
        <v>48</v>
      </c>
      <c r="O21789">
        <v>7</v>
      </c>
    </row>
    <row r="21790" spans="1:15" x14ac:dyDescent="0.25">
      <c r="A21790" s="2">
        <v>36793</v>
      </c>
      <c r="B21790">
        <v>2000</v>
      </c>
      <c r="C21790">
        <v>41.03</v>
      </c>
      <c r="D21790">
        <v>42.53</v>
      </c>
      <c r="E21790">
        <v>45.79</v>
      </c>
      <c r="F21790">
        <v>41.03</v>
      </c>
      <c r="G21790">
        <v>41.03</v>
      </c>
      <c r="H21790" s="5">
        <v>25</v>
      </c>
      <c r="I21790">
        <v>25</v>
      </c>
      <c r="J21790">
        <v>25</v>
      </c>
      <c r="K21790">
        <v>25</v>
      </c>
      <c r="L21790" s="32">
        <v>25</v>
      </c>
      <c r="M21790">
        <v>30584</v>
      </c>
      <c r="N21790" t="s">
        <v>48</v>
      </c>
      <c r="O21790">
        <v>7</v>
      </c>
    </row>
    <row r="21791" spans="1:15" x14ac:dyDescent="0.25">
      <c r="A21791" s="2">
        <v>36793</v>
      </c>
      <c r="B21791">
        <v>2100</v>
      </c>
      <c r="C21791">
        <v>18.23</v>
      </c>
      <c r="D21791">
        <v>21.43</v>
      </c>
      <c r="E21791">
        <v>27.72</v>
      </c>
      <c r="F21791">
        <v>18.22</v>
      </c>
      <c r="G21791">
        <v>18.22</v>
      </c>
      <c r="H21791" s="5">
        <v>26.17</v>
      </c>
      <c r="I21791">
        <v>26.17</v>
      </c>
      <c r="J21791">
        <v>26.17</v>
      </c>
      <c r="K21791">
        <v>26.17</v>
      </c>
      <c r="L21791" s="32">
        <v>26.17</v>
      </c>
      <c r="M21791">
        <v>30366</v>
      </c>
      <c r="N21791" t="s">
        <v>48</v>
      </c>
      <c r="O21791">
        <v>7</v>
      </c>
    </row>
    <row r="21792" spans="1:15" x14ac:dyDescent="0.25">
      <c r="A21792" s="2">
        <v>36793</v>
      </c>
      <c r="B21792">
        <v>2200</v>
      </c>
      <c r="C21792">
        <v>17.86</v>
      </c>
      <c r="D21792">
        <v>21.24</v>
      </c>
      <c r="E21792">
        <v>27.72</v>
      </c>
      <c r="F21792">
        <v>17.84</v>
      </c>
      <c r="G21792">
        <v>17.84</v>
      </c>
      <c r="H21792" s="5">
        <v>22.57</v>
      </c>
      <c r="I21792">
        <v>22.65</v>
      </c>
      <c r="J21792">
        <v>22.85</v>
      </c>
      <c r="K21792">
        <v>22.57</v>
      </c>
      <c r="L21792" s="32">
        <v>22.57</v>
      </c>
      <c r="M21792">
        <v>28822</v>
      </c>
      <c r="N21792" t="s">
        <v>48</v>
      </c>
      <c r="O21792">
        <v>7</v>
      </c>
    </row>
    <row r="21793" spans="1:15" x14ac:dyDescent="0.25">
      <c r="A21793" s="2">
        <v>36793</v>
      </c>
      <c r="B21793">
        <v>2300</v>
      </c>
      <c r="C21793">
        <v>14.13</v>
      </c>
      <c r="D21793">
        <v>19.28</v>
      </c>
      <c r="E21793">
        <v>27.7</v>
      </c>
      <c r="F21793">
        <v>14.1</v>
      </c>
      <c r="G21793">
        <v>14.11</v>
      </c>
      <c r="H21793" s="5">
        <v>18.59</v>
      </c>
      <c r="I21793">
        <v>18.72</v>
      </c>
      <c r="J21793">
        <v>19.03</v>
      </c>
      <c r="K21793">
        <v>18.59</v>
      </c>
      <c r="L21793" s="32">
        <v>18.59</v>
      </c>
      <c r="M21793">
        <v>26627</v>
      </c>
      <c r="N21793" t="s">
        <v>48</v>
      </c>
      <c r="O21793">
        <v>7</v>
      </c>
    </row>
    <row r="21794" spans="1:15" x14ac:dyDescent="0.25">
      <c r="A21794" s="2">
        <v>36793</v>
      </c>
      <c r="B21794">
        <v>2400</v>
      </c>
      <c r="C21794">
        <v>13.51</v>
      </c>
      <c r="D21794">
        <v>16.57</v>
      </c>
      <c r="E21794">
        <v>21.54</v>
      </c>
      <c r="F21794">
        <v>13.49</v>
      </c>
      <c r="G21794">
        <v>13.5</v>
      </c>
      <c r="H21794" s="5">
        <v>14.58</v>
      </c>
      <c r="I21794">
        <v>14.67</v>
      </c>
      <c r="J21794">
        <v>14.86</v>
      </c>
      <c r="K21794">
        <v>14.58</v>
      </c>
      <c r="L21794" s="32">
        <v>14.58</v>
      </c>
      <c r="M21794">
        <v>24273</v>
      </c>
      <c r="N21794" t="s">
        <v>47</v>
      </c>
      <c r="O21794">
        <v>7</v>
      </c>
    </row>
    <row r="21795" spans="1:15" x14ac:dyDescent="0.25">
      <c r="A21795" s="2">
        <v>36794</v>
      </c>
      <c r="B21795">
        <v>100</v>
      </c>
      <c r="C21795">
        <v>12.87</v>
      </c>
      <c r="D21795">
        <v>12.87</v>
      </c>
      <c r="E21795">
        <v>12.87</v>
      </c>
      <c r="F21795">
        <v>12.87</v>
      </c>
      <c r="G21795">
        <v>12.87</v>
      </c>
      <c r="H21795" s="5">
        <v>12</v>
      </c>
      <c r="I21795">
        <v>12</v>
      </c>
      <c r="J21795">
        <v>12</v>
      </c>
      <c r="K21795">
        <v>12</v>
      </c>
      <c r="L21795" s="32">
        <v>12</v>
      </c>
      <c r="M21795">
        <v>22340</v>
      </c>
      <c r="N21795" t="s">
        <v>47</v>
      </c>
      <c r="O21795">
        <v>1</v>
      </c>
    </row>
    <row r="21796" spans="1:15" x14ac:dyDescent="0.25">
      <c r="A21796" s="2">
        <v>36794</v>
      </c>
      <c r="B21796">
        <v>200</v>
      </c>
      <c r="C21796">
        <v>12.65</v>
      </c>
      <c r="D21796">
        <v>12.65</v>
      </c>
      <c r="E21796">
        <v>12.65</v>
      </c>
      <c r="F21796">
        <v>12.65</v>
      </c>
      <c r="G21796">
        <v>12.65</v>
      </c>
      <c r="H21796" s="5">
        <v>11.2</v>
      </c>
      <c r="I21796">
        <v>11.2</v>
      </c>
      <c r="J21796">
        <v>11.2</v>
      </c>
      <c r="K21796">
        <v>11.2</v>
      </c>
      <c r="L21796" s="32">
        <v>11.2</v>
      </c>
      <c r="M21796">
        <v>21272</v>
      </c>
      <c r="N21796" t="s">
        <v>47</v>
      </c>
      <c r="O21796">
        <v>1</v>
      </c>
    </row>
    <row r="21797" spans="1:15" x14ac:dyDescent="0.25">
      <c r="A21797" s="2">
        <v>36794</v>
      </c>
      <c r="B21797">
        <v>300</v>
      </c>
      <c r="C21797">
        <v>12.42</v>
      </c>
      <c r="D21797">
        <v>12.42</v>
      </c>
      <c r="E21797">
        <v>12.42</v>
      </c>
      <c r="F21797">
        <v>12.42</v>
      </c>
      <c r="G21797">
        <v>12.42</v>
      </c>
      <c r="H21797" s="5">
        <v>10</v>
      </c>
      <c r="I21797">
        <v>10</v>
      </c>
      <c r="J21797">
        <v>10</v>
      </c>
      <c r="K21797">
        <v>10</v>
      </c>
      <c r="L21797" s="32">
        <v>10</v>
      </c>
      <c r="M21797">
        <v>20645</v>
      </c>
      <c r="N21797" t="s">
        <v>47</v>
      </c>
      <c r="O21797">
        <v>1</v>
      </c>
    </row>
    <row r="21798" spans="1:15" x14ac:dyDescent="0.25">
      <c r="A21798" s="2">
        <v>36794</v>
      </c>
      <c r="B21798">
        <v>400</v>
      </c>
      <c r="C21798">
        <v>12.1</v>
      </c>
      <c r="D21798">
        <v>12.1</v>
      </c>
      <c r="E21798">
        <v>12.1</v>
      </c>
      <c r="F21798">
        <v>12.1</v>
      </c>
      <c r="G21798">
        <v>12.1</v>
      </c>
      <c r="H21798" s="5">
        <v>10.1</v>
      </c>
      <c r="I21798">
        <v>10.1</v>
      </c>
      <c r="J21798">
        <v>10.1</v>
      </c>
      <c r="K21798">
        <v>10.1</v>
      </c>
      <c r="L21798" s="32">
        <v>10.1</v>
      </c>
      <c r="M21798">
        <v>20535</v>
      </c>
      <c r="N21798" t="s">
        <v>47</v>
      </c>
      <c r="O21798">
        <v>1</v>
      </c>
    </row>
    <row r="21799" spans="1:15" x14ac:dyDescent="0.25">
      <c r="A21799" s="2">
        <v>36794</v>
      </c>
      <c r="B21799">
        <v>500</v>
      </c>
      <c r="C21799">
        <v>12.41</v>
      </c>
      <c r="D21799">
        <v>12.41</v>
      </c>
      <c r="E21799">
        <v>12.41</v>
      </c>
      <c r="F21799">
        <v>12.41</v>
      </c>
      <c r="G21799">
        <v>12.41</v>
      </c>
      <c r="H21799" s="5">
        <v>11</v>
      </c>
      <c r="I21799">
        <v>11</v>
      </c>
      <c r="J21799">
        <v>11</v>
      </c>
      <c r="K21799">
        <v>11</v>
      </c>
      <c r="L21799" s="32">
        <v>11</v>
      </c>
      <c r="M21799">
        <v>20856</v>
      </c>
      <c r="N21799" t="s">
        <v>47</v>
      </c>
      <c r="O21799">
        <v>1</v>
      </c>
    </row>
    <row r="21800" spans="1:15" x14ac:dyDescent="0.25">
      <c r="A21800" s="2">
        <v>36794</v>
      </c>
      <c r="B21800">
        <v>600</v>
      </c>
      <c r="C21800">
        <v>14.65</v>
      </c>
      <c r="D21800">
        <v>14.65</v>
      </c>
      <c r="E21800">
        <v>14.65</v>
      </c>
      <c r="F21800">
        <v>14.65</v>
      </c>
      <c r="G21800">
        <v>14.65</v>
      </c>
      <c r="H21800" s="5">
        <v>13</v>
      </c>
      <c r="I21800">
        <v>13</v>
      </c>
      <c r="J21800">
        <v>13</v>
      </c>
      <c r="K21800">
        <v>13</v>
      </c>
      <c r="L21800" s="32">
        <v>13</v>
      </c>
      <c r="M21800">
        <v>22506</v>
      </c>
      <c r="N21800" t="s">
        <v>47</v>
      </c>
      <c r="O21800">
        <v>1</v>
      </c>
    </row>
    <row r="21801" spans="1:15" x14ac:dyDescent="0.25">
      <c r="A21801" s="2">
        <v>36794</v>
      </c>
      <c r="B21801">
        <v>700</v>
      </c>
      <c r="C21801">
        <v>19.38</v>
      </c>
      <c r="D21801">
        <v>19.88</v>
      </c>
      <c r="E21801">
        <v>20.420000000000002</v>
      </c>
      <c r="F21801">
        <v>19.37</v>
      </c>
      <c r="G21801">
        <v>19.37</v>
      </c>
      <c r="H21801" s="5">
        <v>18.600000000000001</v>
      </c>
      <c r="I21801">
        <v>18.600000000000001</v>
      </c>
      <c r="J21801">
        <v>18.600000000000001</v>
      </c>
      <c r="K21801">
        <v>18.600000000000001</v>
      </c>
      <c r="L21801" s="32">
        <v>18.600000000000001</v>
      </c>
      <c r="M21801">
        <v>26315</v>
      </c>
      <c r="N21801" t="s">
        <v>47</v>
      </c>
      <c r="O21801">
        <v>1</v>
      </c>
    </row>
    <row r="21802" spans="1:15" x14ac:dyDescent="0.25">
      <c r="A21802" s="2">
        <v>36794</v>
      </c>
      <c r="B21802">
        <v>800</v>
      </c>
      <c r="C21802">
        <v>15.86</v>
      </c>
      <c r="D21802">
        <v>20.2</v>
      </c>
      <c r="E21802">
        <v>27.43</v>
      </c>
      <c r="F21802">
        <v>15.84</v>
      </c>
      <c r="G21802">
        <v>15.84</v>
      </c>
      <c r="H21802" s="5">
        <v>17.7</v>
      </c>
      <c r="I21802">
        <v>17.89</v>
      </c>
      <c r="J21802">
        <v>18.329999999999998</v>
      </c>
      <c r="K21802">
        <v>17.7</v>
      </c>
      <c r="L21802" s="32">
        <v>17.7</v>
      </c>
      <c r="M21802">
        <v>28847</v>
      </c>
      <c r="N21802" t="s">
        <v>48</v>
      </c>
      <c r="O21802">
        <v>1</v>
      </c>
    </row>
    <row r="21803" spans="1:15" x14ac:dyDescent="0.25">
      <c r="A21803" s="2">
        <v>36794</v>
      </c>
      <c r="B21803">
        <v>900</v>
      </c>
      <c r="C21803">
        <v>17.48</v>
      </c>
      <c r="D21803">
        <v>21.03</v>
      </c>
      <c r="E21803">
        <v>27.72</v>
      </c>
      <c r="F21803">
        <v>17.53</v>
      </c>
      <c r="G21803">
        <v>17.45</v>
      </c>
      <c r="H21803" s="5">
        <v>21</v>
      </c>
      <c r="I21803">
        <v>21.2</v>
      </c>
      <c r="J21803">
        <v>21.63</v>
      </c>
      <c r="K21803">
        <v>21</v>
      </c>
      <c r="L21803" s="32">
        <v>21</v>
      </c>
      <c r="M21803">
        <v>29651</v>
      </c>
      <c r="N21803" t="s">
        <v>48</v>
      </c>
      <c r="O21803">
        <v>1</v>
      </c>
    </row>
    <row r="21804" spans="1:15" x14ac:dyDescent="0.25">
      <c r="A21804" s="2">
        <v>36794</v>
      </c>
      <c r="B21804">
        <v>1000</v>
      </c>
      <c r="C21804">
        <v>18.52</v>
      </c>
      <c r="D21804">
        <v>21.53</v>
      </c>
      <c r="E21804">
        <v>27.72</v>
      </c>
      <c r="F21804">
        <v>19.2</v>
      </c>
      <c r="G21804">
        <v>18.3</v>
      </c>
      <c r="H21804" s="5">
        <v>22.33</v>
      </c>
      <c r="I21804">
        <v>22.62</v>
      </c>
      <c r="J21804">
        <v>23.24</v>
      </c>
      <c r="K21804">
        <v>22.33</v>
      </c>
      <c r="L21804" s="32">
        <v>22.33</v>
      </c>
      <c r="M21804">
        <v>30290</v>
      </c>
      <c r="N21804" t="s">
        <v>48</v>
      </c>
      <c r="O21804">
        <v>1</v>
      </c>
    </row>
    <row r="21805" spans="1:15" x14ac:dyDescent="0.25">
      <c r="A21805" s="2">
        <v>36794</v>
      </c>
      <c r="B21805">
        <v>1100</v>
      </c>
      <c r="C21805">
        <v>18.760000000000002</v>
      </c>
      <c r="D21805">
        <v>21.65</v>
      </c>
      <c r="E21805">
        <v>27.72</v>
      </c>
      <c r="F21805">
        <v>19.28</v>
      </c>
      <c r="G21805">
        <v>18.72</v>
      </c>
      <c r="H21805" s="5">
        <v>25</v>
      </c>
      <c r="I21805">
        <v>25.36</v>
      </c>
      <c r="J21805">
        <v>26.13</v>
      </c>
      <c r="K21805">
        <v>25</v>
      </c>
      <c r="L21805" s="32">
        <v>25</v>
      </c>
      <c r="M21805">
        <v>30785</v>
      </c>
      <c r="N21805" t="s">
        <v>48</v>
      </c>
      <c r="O21805">
        <v>1</v>
      </c>
    </row>
    <row r="21806" spans="1:15" x14ac:dyDescent="0.25">
      <c r="A21806" s="2">
        <v>36794</v>
      </c>
      <c r="B21806">
        <v>1200</v>
      </c>
      <c r="C21806">
        <v>19.21</v>
      </c>
      <c r="D21806">
        <v>21.89</v>
      </c>
      <c r="E21806">
        <v>27.73</v>
      </c>
      <c r="F21806">
        <v>19.55</v>
      </c>
      <c r="G21806">
        <v>19.239999999999998</v>
      </c>
      <c r="H21806" s="5">
        <v>29.05</v>
      </c>
      <c r="I21806">
        <v>29.35</v>
      </c>
      <c r="J21806">
        <v>30</v>
      </c>
      <c r="K21806">
        <v>29.05</v>
      </c>
      <c r="L21806" s="32">
        <v>29.05</v>
      </c>
      <c r="M21806">
        <v>30958</v>
      </c>
      <c r="N21806" t="s">
        <v>48</v>
      </c>
      <c r="O21806">
        <v>1</v>
      </c>
    </row>
    <row r="21807" spans="1:15" x14ac:dyDescent="0.25">
      <c r="A21807" s="2">
        <v>36794</v>
      </c>
      <c r="B21807">
        <v>1300</v>
      </c>
      <c r="C21807">
        <v>18.18</v>
      </c>
      <c r="D21807">
        <v>21.21</v>
      </c>
      <c r="E21807">
        <v>27.72</v>
      </c>
      <c r="F21807">
        <v>19.420000000000002</v>
      </c>
      <c r="G21807">
        <v>18.309999999999999</v>
      </c>
      <c r="H21807" s="5">
        <v>30</v>
      </c>
      <c r="I21807">
        <v>30.41</v>
      </c>
      <c r="J21807">
        <v>31.3</v>
      </c>
      <c r="K21807">
        <v>30</v>
      </c>
      <c r="L21807" s="32">
        <v>30</v>
      </c>
      <c r="M21807">
        <v>30795</v>
      </c>
      <c r="N21807" t="s">
        <v>48</v>
      </c>
      <c r="O21807">
        <v>1</v>
      </c>
    </row>
    <row r="21808" spans="1:15" x14ac:dyDescent="0.25">
      <c r="A21808" s="2">
        <v>36794</v>
      </c>
      <c r="B21808">
        <v>1400</v>
      </c>
      <c r="C21808">
        <v>20.57</v>
      </c>
      <c r="D21808">
        <v>21.35</v>
      </c>
      <c r="E21808">
        <v>34.61</v>
      </c>
      <c r="F21808">
        <v>51.47</v>
      </c>
      <c r="G21808">
        <v>24.08</v>
      </c>
      <c r="H21808" s="5">
        <v>30.6</v>
      </c>
      <c r="I21808">
        <v>30.84</v>
      </c>
      <c r="J21808">
        <v>31.37</v>
      </c>
      <c r="K21808">
        <v>30.6</v>
      </c>
      <c r="L21808" s="32">
        <v>30.6</v>
      </c>
      <c r="M21808">
        <v>30834</v>
      </c>
      <c r="N21808" t="s">
        <v>48</v>
      </c>
      <c r="O21808">
        <v>1</v>
      </c>
    </row>
    <row r="21809" spans="1:15" x14ac:dyDescent="0.25">
      <c r="A21809" s="2">
        <v>36794</v>
      </c>
      <c r="B21809">
        <v>1500</v>
      </c>
      <c r="C21809">
        <v>18.489999999999998</v>
      </c>
      <c r="D21809">
        <v>20.81</v>
      </c>
      <c r="E21809">
        <v>26.52</v>
      </c>
      <c r="F21809">
        <v>19.46</v>
      </c>
      <c r="G21809">
        <v>18.600000000000001</v>
      </c>
      <c r="H21809" s="5">
        <v>25</v>
      </c>
      <c r="I21809">
        <v>25.48</v>
      </c>
      <c r="J21809">
        <v>26.52</v>
      </c>
      <c r="K21809">
        <v>25</v>
      </c>
      <c r="L21809" s="32">
        <v>25</v>
      </c>
      <c r="M21809">
        <v>30564</v>
      </c>
      <c r="N21809" t="s">
        <v>48</v>
      </c>
      <c r="O21809">
        <v>1</v>
      </c>
    </row>
    <row r="21810" spans="1:15" x14ac:dyDescent="0.25">
      <c r="A21810" s="2">
        <v>36794</v>
      </c>
      <c r="B21810">
        <v>1600</v>
      </c>
      <c r="C21810">
        <v>23.42</v>
      </c>
      <c r="D21810">
        <v>8.56</v>
      </c>
      <c r="E21810">
        <v>14.95</v>
      </c>
      <c r="F21810">
        <v>89.81</v>
      </c>
      <c r="G21810">
        <v>31.55</v>
      </c>
      <c r="H21810" s="5">
        <v>25</v>
      </c>
      <c r="I21810">
        <v>25.37</v>
      </c>
      <c r="J21810">
        <v>26.19</v>
      </c>
      <c r="K21810">
        <v>25</v>
      </c>
      <c r="L21810" s="32">
        <v>25</v>
      </c>
      <c r="M21810">
        <v>30477</v>
      </c>
      <c r="N21810" t="s">
        <v>48</v>
      </c>
      <c r="O21810">
        <v>1</v>
      </c>
    </row>
    <row r="21811" spans="1:15" x14ac:dyDescent="0.25">
      <c r="A21811" s="2">
        <v>36794</v>
      </c>
      <c r="B21811">
        <v>1700</v>
      </c>
      <c r="C21811">
        <v>28.61</v>
      </c>
      <c r="D21811">
        <v>14.75</v>
      </c>
      <c r="E21811">
        <v>20.5</v>
      </c>
      <c r="F21811">
        <v>90.33</v>
      </c>
      <c r="G21811">
        <v>36.17</v>
      </c>
      <c r="H21811" s="5">
        <v>25</v>
      </c>
      <c r="I21811">
        <v>25.93</v>
      </c>
      <c r="J21811">
        <v>28.09</v>
      </c>
      <c r="K21811">
        <v>25</v>
      </c>
      <c r="L21811" s="32">
        <v>25</v>
      </c>
      <c r="M21811">
        <v>30663</v>
      </c>
      <c r="N21811" t="s">
        <v>48</v>
      </c>
      <c r="O21811">
        <v>1</v>
      </c>
    </row>
    <row r="21812" spans="1:15" x14ac:dyDescent="0.25">
      <c r="A21812" s="2">
        <v>36794</v>
      </c>
      <c r="B21812">
        <v>1800</v>
      </c>
      <c r="C21812">
        <v>25.9</v>
      </c>
      <c r="D21812">
        <v>11.52</v>
      </c>
      <c r="E21812">
        <v>17.61</v>
      </c>
      <c r="F21812">
        <v>90.07</v>
      </c>
      <c r="G21812">
        <v>33.94</v>
      </c>
      <c r="H21812" s="5">
        <v>25</v>
      </c>
      <c r="I21812">
        <v>25.48</v>
      </c>
      <c r="J21812">
        <v>26.59</v>
      </c>
      <c r="K21812">
        <v>25</v>
      </c>
      <c r="L21812" s="32">
        <v>25</v>
      </c>
      <c r="M21812">
        <v>31019</v>
      </c>
      <c r="N21812" t="s">
        <v>48</v>
      </c>
      <c r="O21812">
        <v>1</v>
      </c>
    </row>
    <row r="21813" spans="1:15" x14ac:dyDescent="0.25">
      <c r="A21813" s="2">
        <v>36794</v>
      </c>
      <c r="B21813">
        <v>1900</v>
      </c>
      <c r="C21813">
        <v>30.27</v>
      </c>
      <c r="D21813">
        <v>19.89</v>
      </c>
      <c r="E21813">
        <v>24.6</v>
      </c>
      <c r="F21813">
        <v>76.95</v>
      </c>
      <c r="G21813">
        <v>36.17</v>
      </c>
      <c r="H21813" s="5">
        <v>25</v>
      </c>
      <c r="I21813">
        <v>25.46</v>
      </c>
      <c r="J21813">
        <v>26.52</v>
      </c>
      <c r="K21813">
        <v>25</v>
      </c>
      <c r="L21813" s="32">
        <v>25</v>
      </c>
      <c r="M21813">
        <v>31373</v>
      </c>
      <c r="N21813" t="s">
        <v>48</v>
      </c>
      <c r="O21813">
        <v>1</v>
      </c>
    </row>
    <row r="21814" spans="1:15" x14ac:dyDescent="0.25">
      <c r="A21814" s="2">
        <v>36794</v>
      </c>
      <c r="B21814">
        <v>2000</v>
      </c>
      <c r="C21814">
        <v>42.75</v>
      </c>
      <c r="D21814">
        <v>42.75</v>
      </c>
      <c r="E21814">
        <v>42.75</v>
      </c>
      <c r="F21814">
        <v>42.75</v>
      </c>
      <c r="G21814">
        <v>42.75</v>
      </c>
      <c r="H21814" s="5">
        <v>30.42</v>
      </c>
      <c r="I21814">
        <v>30.46</v>
      </c>
      <c r="J21814">
        <v>30.54</v>
      </c>
      <c r="K21814">
        <v>30.42</v>
      </c>
      <c r="L21814" s="32">
        <v>30.42</v>
      </c>
      <c r="M21814">
        <v>32170</v>
      </c>
      <c r="N21814" t="s">
        <v>48</v>
      </c>
      <c r="O21814">
        <v>1</v>
      </c>
    </row>
    <row r="21815" spans="1:15" x14ac:dyDescent="0.25">
      <c r="A21815" s="2">
        <v>36794</v>
      </c>
      <c r="B21815">
        <v>2100</v>
      </c>
      <c r="C21815">
        <v>18.079999999999998</v>
      </c>
      <c r="D21815">
        <v>19.010000000000002</v>
      </c>
      <c r="E21815">
        <v>22.34</v>
      </c>
      <c r="F21815">
        <v>18.079999999999998</v>
      </c>
      <c r="G21815">
        <v>18.079999999999998</v>
      </c>
      <c r="H21815" s="5">
        <v>25</v>
      </c>
      <c r="I21815">
        <v>25.27</v>
      </c>
      <c r="J21815">
        <v>25.89</v>
      </c>
      <c r="K21815">
        <v>25</v>
      </c>
      <c r="L21815" s="32">
        <v>25</v>
      </c>
      <c r="M21815">
        <v>31493</v>
      </c>
      <c r="N21815" t="s">
        <v>48</v>
      </c>
      <c r="O21815">
        <v>1</v>
      </c>
    </row>
    <row r="21816" spans="1:15" x14ac:dyDescent="0.25">
      <c r="A21816" s="2">
        <v>36794</v>
      </c>
      <c r="B21816">
        <v>2200</v>
      </c>
      <c r="C21816">
        <v>16.88</v>
      </c>
      <c r="D21816">
        <v>18.149999999999999</v>
      </c>
      <c r="E21816">
        <v>22.68</v>
      </c>
      <c r="F21816">
        <v>16.88</v>
      </c>
      <c r="G21816">
        <v>16.88</v>
      </c>
      <c r="H21816" s="5">
        <v>19.54</v>
      </c>
      <c r="I21816">
        <v>20.04</v>
      </c>
      <c r="J21816">
        <v>21.19</v>
      </c>
      <c r="K21816">
        <v>19.54</v>
      </c>
      <c r="L21816" s="32">
        <v>19.54</v>
      </c>
      <c r="M21816">
        <v>29735</v>
      </c>
      <c r="N21816" t="s">
        <v>48</v>
      </c>
      <c r="O21816">
        <v>1</v>
      </c>
    </row>
    <row r="21817" spans="1:15" x14ac:dyDescent="0.25">
      <c r="A21817" s="2">
        <v>36794</v>
      </c>
      <c r="B21817">
        <v>2300</v>
      </c>
      <c r="C21817">
        <v>15.34</v>
      </c>
      <c r="D21817">
        <v>16.420000000000002</v>
      </c>
      <c r="E21817">
        <v>20.29</v>
      </c>
      <c r="F21817">
        <v>15.34</v>
      </c>
      <c r="G21817">
        <v>15.34</v>
      </c>
      <c r="H21817" s="5">
        <v>16</v>
      </c>
      <c r="I21817">
        <v>16.41</v>
      </c>
      <c r="J21817">
        <v>17.36</v>
      </c>
      <c r="K21817">
        <v>16</v>
      </c>
      <c r="L21817" s="32">
        <v>16</v>
      </c>
      <c r="M21817">
        <v>27154</v>
      </c>
      <c r="N21817" t="s">
        <v>48</v>
      </c>
      <c r="O21817">
        <v>1</v>
      </c>
    </row>
    <row r="21818" spans="1:15" x14ac:dyDescent="0.25">
      <c r="A21818" s="2">
        <v>36794</v>
      </c>
      <c r="B21818">
        <v>2400</v>
      </c>
      <c r="C21818">
        <v>14.54</v>
      </c>
      <c r="D21818">
        <v>14.54</v>
      </c>
      <c r="E21818">
        <v>14.54</v>
      </c>
      <c r="F21818">
        <v>14.54</v>
      </c>
      <c r="G21818">
        <v>14.54</v>
      </c>
      <c r="H21818" s="5">
        <v>14.7</v>
      </c>
      <c r="I21818">
        <v>14.84</v>
      </c>
      <c r="J21818">
        <v>15.17</v>
      </c>
      <c r="K21818">
        <v>14.7</v>
      </c>
      <c r="L21818" s="32">
        <v>14.7</v>
      </c>
      <c r="M21818">
        <v>24478</v>
      </c>
      <c r="N21818" t="s">
        <v>47</v>
      </c>
      <c r="O21818">
        <v>1</v>
      </c>
    </row>
    <row r="21819" spans="1:15" x14ac:dyDescent="0.25">
      <c r="A21819" s="2">
        <v>36795</v>
      </c>
      <c r="B21819">
        <v>100</v>
      </c>
      <c r="C21819">
        <v>12.7</v>
      </c>
      <c r="D21819">
        <v>12.7</v>
      </c>
      <c r="E21819">
        <v>12.7</v>
      </c>
      <c r="F21819">
        <v>12.7</v>
      </c>
      <c r="G21819">
        <v>12.7</v>
      </c>
      <c r="H21819" s="5">
        <v>12.5</v>
      </c>
      <c r="I21819">
        <v>12.5</v>
      </c>
      <c r="J21819">
        <v>12.5</v>
      </c>
      <c r="K21819">
        <v>12.5</v>
      </c>
      <c r="L21819" s="32">
        <v>12.5</v>
      </c>
      <c r="M21819">
        <v>22709</v>
      </c>
      <c r="N21819" t="s">
        <v>47</v>
      </c>
      <c r="O21819">
        <v>2</v>
      </c>
    </row>
    <row r="21820" spans="1:15" x14ac:dyDescent="0.25">
      <c r="A21820" s="2">
        <v>36795</v>
      </c>
      <c r="B21820">
        <v>200</v>
      </c>
      <c r="C21820">
        <v>12.43</v>
      </c>
      <c r="D21820">
        <v>12.43</v>
      </c>
      <c r="E21820">
        <v>12.43</v>
      </c>
      <c r="F21820">
        <v>12.43</v>
      </c>
      <c r="G21820">
        <v>12.43</v>
      </c>
      <c r="H21820" s="5">
        <v>11</v>
      </c>
      <c r="I21820">
        <v>11</v>
      </c>
      <c r="J21820">
        <v>11</v>
      </c>
      <c r="K21820">
        <v>11</v>
      </c>
      <c r="L21820" s="32">
        <v>11</v>
      </c>
      <c r="M21820">
        <v>21516</v>
      </c>
      <c r="N21820" t="s">
        <v>47</v>
      </c>
      <c r="O21820">
        <v>2</v>
      </c>
    </row>
    <row r="21821" spans="1:15" x14ac:dyDescent="0.25">
      <c r="A21821" s="2">
        <v>36795</v>
      </c>
      <c r="B21821">
        <v>300</v>
      </c>
      <c r="C21821">
        <v>11.36</v>
      </c>
      <c r="D21821">
        <v>11.36</v>
      </c>
      <c r="E21821">
        <v>11.36</v>
      </c>
      <c r="F21821">
        <v>11.36</v>
      </c>
      <c r="G21821">
        <v>11.36</v>
      </c>
      <c r="H21821" s="5">
        <v>10.199999999999999</v>
      </c>
      <c r="I21821">
        <v>10.199999999999999</v>
      </c>
      <c r="J21821">
        <v>10.199999999999999</v>
      </c>
      <c r="K21821">
        <v>10.199999999999999</v>
      </c>
      <c r="L21821" s="32">
        <v>10.199999999999999</v>
      </c>
      <c r="M21821">
        <v>21078</v>
      </c>
      <c r="N21821" t="s">
        <v>47</v>
      </c>
      <c r="O21821">
        <v>2</v>
      </c>
    </row>
    <row r="21822" spans="1:15" x14ac:dyDescent="0.25">
      <c r="A21822" s="2">
        <v>36795</v>
      </c>
      <c r="B21822">
        <v>400</v>
      </c>
      <c r="C21822">
        <v>11.44</v>
      </c>
      <c r="D21822">
        <v>11.44</v>
      </c>
      <c r="E21822">
        <v>11.44</v>
      </c>
      <c r="F21822">
        <v>11.44</v>
      </c>
      <c r="G21822">
        <v>11.44</v>
      </c>
      <c r="H21822" s="5">
        <v>9.02</v>
      </c>
      <c r="I21822">
        <v>9.02</v>
      </c>
      <c r="J21822">
        <v>9.02</v>
      </c>
      <c r="K21822">
        <v>9.02</v>
      </c>
      <c r="L21822" s="32">
        <v>9.02</v>
      </c>
      <c r="M21822">
        <v>20884</v>
      </c>
      <c r="N21822" t="s">
        <v>47</v>
      </c>
      <c r="O21822">
        <v>2</v>
      </c>
    </row>
    <row r="21823" spans="1:15" x14ac:dyDescent="0.25">
      <c r="A21823" s="2">
        <v>36795</v>
      </c>
      <c r="B21823">
        <v>500</v>
      </c>
      <c r="C21823">
        <v>12.38</v>
      </c>
      <c r="D21823">
        <v>12.38</v>
      </c>
      <c r="E21823">
        <v>12.38</v>
      </c>
      <c r="F21823">
        <v>12.38</v>
      </c>
      <c r="G21823">
        <v>12.38</v>
      </c>
      <c r="H21823" s="5">
        <v>11.2</v>
      </c>
      <c r="I21823">
        <v>11.2</v>
      </c>
      <c r="J21823">
        <v>11.2</v>
      </c>
      <c r="K21823">
        <v>11.2</v>
      </c>
      <c r="L21823" s="32">
        <v>11.2</v>
      </c>
      <c r="M21823">
        <v>21242</v>
      </c>
      <c r="N21823" t="s">
        <v>47</v>
      </c>
      <c r="O21823">
        <v>2</v>
      </c>
    </row>
    <row r="21824" spans="1:15" x14ac:dyDescent="0.25">
      <c r="A21824" s="2">
        <v>36795</v>
      </c>
      <c r="B21824">
        <v>600</v>
      </c>
      <c r="C21824">
        <v>14.44</v>
      </c>
      <c r="D21824">
        <v>14.28</v>
      </c>
      <c r="E21824">
        <v>14.27</v>
      </c>
      <c r="F21824">
        <v>14.51</v>
      </c>
      <c r="G21824">
        <v>14.32</v>
      </c>
      <c r="H21824" s="5">
        <v>12.89</v>
      </c>
      <c r="I21824">
        <v>12.89</v>
      </c>
      <c r="J21824">
        <v>12.89</v>
      </c>
      <c r="K21824">
        <v>12.89</v>
      </c>
      <c r="L21824" s="32">
        <v>12.89</v>
      </c>
      <c r="M21824">
        <v>22895</v>
      </c>
      <c r="N21824" t="s">
        <v>47</v>
      </c>
      <c r="O21824">
        <v>2</v>
      </c>
    </row>
    <row r="21825" spans="1:15" x14ac:dyDescent="0.25">
      <c r="A21825" s="2">
        <v>36795</v>
      </c>
      <c r="B21825">
        <v>700</v>
      </c>
      <c r="C21825">
        <v>24.95</v>
      </c>
      <c r="D21825">
        <v>24.99</v>
      </c>
      <c r="E21825">
        <v>25.26</v>
      </c>
      <c r="F21825">
        <v>24.96</v>
      </c>
      <c r="G21825">
        <v>24.92</v>
      </c>
      <c r="H21825" s="5">
        <v>19.5</v>
      </c>
      <c r="I21825">
        <v>19.5</v>
      </c>
      <c r="J21825">
        <v>19.5</v>
      </c>
      <c r="K21825">
        <v>19.5</v>
      </c>
      <c r="L21825" s="32">
        <v>19.5</v>
      </c>
      <c r="M21825">
        <v>26904</v>
      </c>
      <c r="N21825" t="s">
        <v>47</v>
      </c>
      <c r="O21825">
        <v>2</v>
      </c>
    </row>
    <row r="21826" spans="1:15" x14ac:dyDescent="0.25">
      <c r="A21826" s="2">
        <v>36795</v>
      </c>
      <c r="B21826">
        <v>800</v>
      </c>
      <c r="C21826">
        <v>18.149999999999999</v>
      </c>
      <c r="D21826">
        <v>18.98</v>
      </c>
      <c r="E21826">
        <v>21.94</v>
      </c>
      <c r="F21826">
        <v>18.149999999999999</v>
      </c>
      <c r="G21826">
        <v>18.149999999999999</v>
      </c>
      <c r="H21826" s="5">
        <v>18.920000000000002</v>
      </c>
      <c r="I21826">
        <v>18.510000000000002</v>
      </c>
      <c r="J21826">
        <v>18.5</v>
      </c>
      <c r="K21826">
        <v>20.03</v>
      </c>
      <c r="L21826" s="32">
        <v>18.579999999999998</v>
      </c>
      <c r="M21826">
        <v>29403</v>
      </c>
      <c r="N21826" t="s">
        <v>48</v>
      </c>
      <c r="O21826">
        <v>2</v>
      </c>
    </row>
    <row r="21827" spans="1:15" x14ac:dyDescent="0.25">
      <c r="A21827" s="2">
        <v>36795</v>
      </c>
      <c r="B21827">
        <v>900</v>
      </c>
      <c r="C21827">
        <v>17.649999999999999</v>
      </c>
      <c r="D21827">
        <v>18.489999999999998</v>
      </c>
      <c r="E21827">
        <v>21.5</v>
      </c>
      <c r="F21827">
        <v>17.649999999999999</v>
      </c>
      <c r="G21827">
        <v>17.649999999999999</v>
      </c>
      <c r="H21827" s="5">
        <v>20</v>
      </c>
      <c r="I21827">
        <v>19.690000000000001</v>
      </c>
      <c r="J21827">
        <v>19.91</v>
      </c>
      <c r="K21827">
        <v>21.11</v>
      </c>
      <c r="L21827" s="32">
        <v>19.670000000000002</v>
      </c>
      <c r="M21827">
        <v>29945</v>
      </c>
      <c r="N21827" t="s">
        <v>48</v>
      </c>
      <c r="O21827">
        <v>2</v>
      </c>
    </row>
    <row r="21828" spans="1:15" x14ac:dyDescent="0.25">
      <c r="A21828" s="2">
        <v>36795</v>
      </c>
      <c r="B21828">
        <v>1000</v>
      </c>
      <c r="C21828">
        <v>21.1</v>
      </c>
      <c r="D21828">
        <v>19.88</v>
      </c>
      <c r="E21828">
        <v>22.9</v>
      </c>
      <c r="F21828">
        <v>38.53</v>
      </c>
      <c r="G21828">
        <v>14.46</v>
      </c>
      <c r="H21828" s="5">
        <v>20.07</v>
      </c>
      <c r="I21828">
        <v>19.89</v>
      </c>
      <c r="J21828">
        <v>20.440000000000001</v>
      </c>
      <c r="K21828">
        <v>21.18</v>
      </c>
      <c r="L21828" s="32">
        <v>19.739999999999998</v>
      </c>
      <c r="M21828">
        <v>30568</v>
      </c>
      <c r="N21828" t="s">
        <v>48</v>
      </c>
      <c r="O21828">
        <v>2</v>
      </c>
    </row>
    <row r="21829" spans="1:15" x14ac:dyDescent="0.25">
      <c r="A21829" s="2">
        <v>36795</v>
      </c>
      <c r="B21829">
        <v>1100</v>
      </c>
      <c r="C21829">
        <v>19.84</v>
      </c>
      <c r="D21829">
        <v>20.62</v>
      </c>
      <c r="E21829">
        <v>23.43</v>
      </c>
      <c r="F21829">
        <v>19.899999999999999</v>
      </c>
      <c r="G21829">
        <v>19.82</v>
      </c>
      <c r="H21829" s="5">
        <v>20.3</v>
      </c>
      <c r="I21829">
        <v>20.29</v>
      </c>
      <c r="J21829">
        <v>21.2</v>
      </c>
      <c r="K21829">
        <v>21.42</v>
      </c>
      <c r="L21829" s="32">
        <v>19.97</v>
      </c>
      <c r="M21829">
        <v>31027</v>
      </c>
      <c r="N21829" t="s">
        <v>48</v>
      </c>
      <c r="O21829">
        <v>2</v>
      </c>
    </row>
    <row r="21830" spans="1:15" x14ac:dyDescent="0.25">
      <c r="A21830" s="2">
        <v>36795</v>
      </c>
      <c r="B21830">
        <v>1200</v>
      </c>
      <c r="C21830">
        <v>18.75</v>
      </c>
      <c r="D21830">
        <v>19.559999999999999</v>
      </c>
      <c r="E21830">
        <v>22.47</v>
      </c>
      <c r="F21830">
        <v>18.75</v>
      </c>
      <c r="G21830">
        <v>18.75</v>
      </c>
      <c r="H21830" s="5">
        <v>19</v>
      </c>
      <c r="I21830">
        <v>19.850000000000001</v>
      </c>
      <c r="J21830">
        <v>20.92</v>
      </c>
      <c r="K21830">
        <v>20.98</v>
      </c>
      <c r="L21830" s="32">
        <v>18.579999999999998</v>
      </c>
      <c r="M21830">
        <v>31213</v>
      </c>
      <c r="N21830" t="s">
        <v>48</v>
      </c>
      <c r="O21830">
        <v>2</v>
      </c>
    </row>
    <row r="21831" spans="1:15" x14ac:dyDescent="0.25">
      <c r="A21831" s="2">
        <v>36795</v>
      </c>
      <c r="B21831">
        <v>1300</v>
      </c>
      <c r="C21831">
        <v>18.559999999999999</v>
      </c>
      <c r="D21831">
        <v>19.16</v>
      </c>
      <c r="E21831">
        <v>21.3</v>
      </c>
      <c r="F21831">
        <v>18.559999999999999</v>
      </c>
      <c r="G21831">
        <v>18.559999999999999</v>
      </c>
      <c r="H21831" s="5">
        <v>18.66</v>
      </c>
      <c r="I21831">
        <v>19.27</v>
      </c>
      <c r="J21831">
        <v>20.83</v>
      </c>
      <c r="K21831">
        <v>20.149999999999999</v>
      </c>
      <c r="L21831" s="32">
        <v>18.28</v>
      </c>
      <c r="M21831">
        <v>31070</v>
      </c>
      <c r="N21831" t="s">
        <v>48</v>
      </c>
      <c r="O21831">
        <v>2</v>
      </c>
    </row>
    <row r="21832" spans="1:15" x14ac:dyDescent="0.25">
      <c r="A21832" s="2">
        <v>36795</v>
      </c>
      <c r="B21832">
        <v>1400</v>
      </c>
      <c r="C21832">
        <v>18.62</v>
      </c>
      <c r="D21832">
        <v>18.62</v>
      </c>
      <c r="E21832">
        <v>18.62</v>
      </c>
      <c r="F21832">
        <v>18.62</v>
      </c>
      <c r="G21832">
        <v>18.62</v>
      </c>
      <c r="H21832" s="5">
        <v>18.63</v>
      </c>
      <c r="I21832">
        <v>19.48</v>
      </c>
      <c r="J21832">
        <v>21.55</v>
      </c>
      <c r="K21832">
        <v>20.149999999999999</v>
      </c>
      <c r="L21832" s="32">
        <v>18.25</v>
      </c>
      <c r="M21832">
        <v>30977</v>
      </c>
      <c r="N21832" t="s">
        <v>48</v>
      </c>
      <c r="O21832">
        <v>2</v>
      </c>
    </row>
    <row r="21833" spans="1:15" x14ac:dyDescent="0.25">
      <c r="A21833" s="2">
        <v>36795</v>
      </c>
      <c r="B21833">
        <v>1500</v>
      </c>
      <c r="C21833">
        <v>17.5</v>
      </c>
      <c r="D21833">
        <v>17.98</v>
      </c>
      <c r="E21833">
        <v>19.7</v>
      </c>
      <c r="F21833">
        <v>17.5</v>
      </c>
      <c r="G21833">
        <v>17.5</v>
      </c>
      <c r="H21833" s="5">
        <v>18.5</v>
      </c>
      <c r="I21833">
        <v>19.309999999999999</v>
      </c>
      <c r="J21833">
        <v>21.38</v>
      </c>
      <c r="K21833">
        <v>19.899999999999999</v>
      </c>
      <c r="L21833" s="32">
        <v>18.18</v>
      </c>
      <c r="M21833">
        <v>30732</v>
      </c>
      <c r="N21833" t="s">
        <v>48</v>
      </c>
      <c r="O21833">
        <v>2</v>
      </c>
    </row>
    <row r="21834" spans="1:15" x14ac:dyDescent="0.25">
      <c r="A21834" s="2">
        <v>36795</v>
      </c>
      <c r="B21834">
        <v>1600</v>
      </c>
      <c r="C21834">
        <v>17.47</v>
      </c>
      <c r="D21834">
        <v>19.38</v>
      </c>
      <c r="E21834">
        <v>26.2</v>
      </c>
      <c r="F21834">
        <v>17.47</v>
      </c>
      <c r="G21834">
        <v>17.47</v>
      </c>
      <c r="H21834" s="5">
        <v>18.34</v>
      </c>
      <c r="I21834">
        <v>19.32</v>
      </c>
      <c r="J21834">
        <v>21.39</v>
      </c>
      <c r="K21834">
        <v>19.87</v>
      </c>
      <c r="L21834" s="32">
        <v>18.04</v>
      </c>
      <c r="M21834">
        <v>30507</v>
      </c>
      <c r="N21834" t="s">
        <v>48</v>
      </c>
      <c r="O21834">
        <v>2</v>
      </c>
    </row>
    <row r="21835" spans="1:15" x14ac:dyDescent="0.25">
      <c r="A21835" s="2">
        <v>36795</v>
      </c>
      <c r="B21835">
        <v>1700</v>
      </c>
      <c r="C21835">
        <v>18.52</v>
      </c>
      <c r="D21835">
        <v>20.399999999999999</v>
      </c>
      <c r="E21835">
        <v>27.13</v>
      </c>
      <c r="F21835">
        <v>18.52</v>
      </c>
      <c r="G21835">
        <v>18.52</v>
      </c>
      <c r="H21835" s="5">
        <v>18.739999999999998</v>
      </c>
      <c r="I21835">
        <v>19.54</v>
      </c>
      <c r="J21835">
        <v>21.6</v>
      </c>
      <c r="K21835">
        <v>20.21</v>
      </c>
      <c r="L21835" s="32">
        <v>18.36</v>
      </c>
      <c r="M21835">
        <v>30560</v>
      </c>
      <c r="N21835" t="s">
        <v>48</v>
      </c>
      <c r="O21835">
        <v>2</v>
      </c>
    </row>
    <row r="21836" spans="1:15" x14ac:dyDescent="0.25">
      <c r="A21836" s="2">
        <v>36795</v>
      </c>
      <c r="B21836">
        <v>1800</v>
      </c>
      <c r="C21836">
        <v>18.809999999999999</v>
      </c>
      <c r="D21836">
        <v>20.69</v>
      </c>
      <c r="E21836">
        <v>27.39</v>
      </c>
      <c r="F21836">
        <v>18.809999999999999</v>
      </c>
      <c r="G21836">
        <v>18.809999999999999</v>
      </c>
      <c r="H21836" s="5">
        <v>18.46</v>
      </c>
      <c r="I21836">
        <v>19.29</v>
      </c>
      <c r="J21836">
        <v>20.92</v>
      </c>
      <c r="K21836">
        <v>20.16</v>
      </c>
      <c r="L21836" s="32">
        <v>18.059999999999999</v>
      </c>
      <c r="M21836">
        <v>30756</v>
      </c>
      <c r="N21836" t="s">
        <v>48</v>
      </c>
      <c r="O21836">
        <v>2</v>
      </c>
    </row>
    <row r="21837" spans="1:15" x14ac:dyDescent="0.25">
      <c r="A21837" s="2">
        <v>36795</v>
      </c>
      <c r="B21837">
        <v>1900</v>
      </c>
      <c r="C21837">
        <v>17.36</v>
      </c>
      <c r="D21837">
        <v>19.37</v>
      </c>
      <c r="E21837">
        <v>26.53</v>
      </c>
      <c r="F21837">
        <v>17.36</v>
      </c>
      <c r="G21837">
        <v>17.36</v>
      </c>
      <c r="H21837" s="5">
        <v>18.649999999999999</v>
      </c>
      <c r="I21837">
        <v>19.07</v>
      </c>
      <c r="J21837">
        <v>20.2</v>
      </c>
      <c r="K21837">
        <v>20.14</v>
      </c>
      <c r="L21837" s="32">
        <v>18.27</v>
      </c>
      <c r="M21837">
        <v>31059</v>
      </c>
      <c r="N21837" t="s">
        <v>48</v>
      </c>
      <c r="O21837">
        <v>2</v>
      </c>
    </row>
    <row r="21838" spans="1:15" x14ac:dyDescent="0.25">
      <c r="A21838" s="2">
        <v>36795</v>
      </c>
      <c r="B21838">
        <v>2000</v>
      </c>
      <c r="C21838">
        <v>19.899999999999999</v>
      </c>
      <c r="D21838">
        <v>21.75</v>
      </c>
      <c r="E21838">
        <v>28.35</v>
      </c>
      <c r="F21838">
        <v>19.899999999999999</v>
      </c>
      <c r="G21838">
        <v>19.899999999999999</v>
      </c>
      <c r="H21838" s="5">
        <v>20.3</v>
      </c>
      <c r="I21838">
        <v>20.73</v>
      </c>
      <c r="J21838">
        <v>21.27</v>
      </c>
      <c r="K21838">
        <v>22.07</v>
      </c>
      <c r="L21838" s="32">
        <v>19.91</v>
      </c>
      <c r="M21838">
        <v>32203</v>
      </c>
      <c r="N21838" t="s">
        <v>48</v>
      </c>
      <c r="O21838">
        <v>2</v>
      </c>
    </row>
    <row r="21839" spans="1:15" x14ac:dyDescent="0.25">
      <c r="A21839" s="2">
        <v>36795</v>
      </c>
      <c r="B21839">
        <v>2100</v>
      </c>
      <c r="C21839">
        <v>18.48</v>
      </c>
      <c r="D21839">
        <v>20.36</v>
      </c>
      <c r="E21839">
        <v>27.1</v>
      </c>
      <c r="F21839">
        <v>18.48</v>
      </c>
      <c r="G21839">
        <v>18.48</v>
      </c>
      <c r="H21839" s="5">
        <v>20</v>
      </c>
      <c r="I21839">
        <v>19.850000000000001</v>
      </c>
      <c r="J21839">
        <v>20.45</v>
      </c>
      <c r="K21839">
        <v>21.11</v>
      </c>
      <c r="L21839" s="32">
        <v>19.670000000000002</v>
      </c>
      <c r="M21839">
        <v>31707</v>
      </c>
      <c r="N21839" t="s">
        <v>48</v>
      </c>
      <c r="O21839">
        <v>2</v>
      </c>
    </row>
    <row r="21840" spans="1:15" x14ac:dyDescent="0.25">
      <c r="A21840" s="2">
        <v>36795</v>
      </c>
      <c r="B21840">
        <v>2200</v>
      </c>
      <c r="C21840">
        <v>16.82</v>
      </c>
      <c r="D21840">
        <v>18.75</v>
      </c>
      <c r="E21840">
        <v>25.63</v>
      </c>
      <c r="F21840">
        <v>16.82</v>
      </c>
      <c r="G21840">
        <v>16.82</v>
      </c>
      <c r="H21840" s="5">
        <v>17.88</v>
      </c>
      <c r="I21840">
        <v>17.760000000000002</v>
      </c>
      <c r="J21840">
        <v>18.43</v>
      </c>
      <c r="K21840">
        <v>18.989999999999998</v>
      </c>
      <c r="L21840" s="32">
        <v>17.54</v>
      </c>
      <c r="M21840">
        <v>30193</v>
      </c>
      <c r="N21840" t="s">
        <v>48</v>
      </c>
      <c r="O21840">
        <v>2</v>
      </c>
    </row>
    <row r="21841" spans="1:15" x14ac:dyDescent="0.25">
      <c r="A21841" s="2">
        <v>36795</v>
      </c>
      <c r="B21841">
        <v>2300</v>
      </c>
      <c r="C21841">
        <v>13.96</v>
      </c>
      <c r="D21841">
        <v>15.96</v>
      </c>
      <c r="E21841">
        <v>23.1</v>
      </c>
      <c r="F21841">
        <v>13.96</v>
      </c>
      <c r="G21841">
        <v>13.96</v>
      </c>
      <c r="H21841" s="5">
        <v>14.55</v>
      </c>
      <c r="I21841">
        <v>14.77</v>
      </c>
      <c r="J21841">
        <v>15.28</v>
      </c>
      <c r="K21841">
        <v>14.55</v>
      </c>
      <c r="L21841" s="32">
        <v>14.55</v>
      </c>
      <c r="M21841">
        <v>27425</v>
      </c>
      <c r="N21841" t="s">
        <v>48</v>
      </c>
      <c r="O21841">
        <v>2</v>
      </c>
    </row>
    <row r="21842" spans="1:15" x14ac:dyDescent="0.25">
      <c r="A21842" s="2">
        <v>36795</v>
      </c>
      <c r="B21842">
        <v>2400</v>
      </c>
      <c r="C21842">
        <v>13.28</v>
      </c>
      <c r="D21842">
        <v>13.78</v>
      </c>
      <c r="E21842">
        <v>15.58</v>
      </c>
      <c r="F21842">
        <v>13.28</v>
      </c>
      <c r="G21842">
        <v>13.28</v>
      </c>
      <c r="H21842" s="5">
        <v>13.2</v>
      </c>
      <c r="I21842">
        <v>13.34</v>
      </c>
      <c r="J21842">
        <v>13.66</v>
      </c>
      <c r="K21842">
        <v>13.2</v>
      </c>
      <c r="L21842" s="32">
        <v>13.2</v>
      </c>
      <c r="M21842">
        <v>24814</v>
      </c>
      <c r="N21842" t="s">
        <v>47</v>
      </c>
      <c r="O21842">
        <v>2</v>
      </c>
    </row>
    <row r="21843" spans="1:15" x14ac:dyDescent="0.25">
      <c r="A21843" s="2">
        <v>36796</v>
      </c>
      <c r="B21843">
        <v>100</v>
      </c>
      <c r="C21843">
        <v>12.79</v>
      </c>
      <c r="D21843">
        <v>12.79</v>
      </c>
      <c r="E21843">
        <v>12.79</v>
      </c>
      <c r="F21843">
        <v>12.79</v>
      </c>
      <c r="G21843">
        <v>12.79</v>
      </c>
      <c r="H21843" s="5">
        <v>12.02</v>
      </c>
      <c r="I21843">
        <v>12.02</v>
      </c>
      <c r="J21843">
        <v>12.02</v>
      </c>
      <c r="K21843">
        <v>12.02</v>
      </c>
      <c r="L21843" s="32">
        <v>12.02</v>
      </c>
      <c r="M21843" s="173">
        <v>22950</v>
      </c>
      <c r="N21843" t="s">
        <v>47</v>
      </c>
      <c r="O21843">
        <v>3</v>
      </c>
    </row>
    <row r="21844" spans="1:15" x14ac:dyDescent="0.25">
      <c r="A21844" s="2">
        <v>36796</v>
      </c>
      <c r="B21844">
        <v>200</v>
      </c>
      <c r="C21844">
        <v>12.57</v>
      </c>
      <c r="D21844">
        <v>12.57</v>
      </c>
      <c r="E21844">
        <v>12.57</v>
      </c>
      <c r="F21844">
        <v>12.57</v>
      </c>
      <c r="G21844">
        <v>12.57</v>
      </c>
      <c r="H21844" s="5">
        <v>11</v>
      </c>
      <c r="I21844">
        <v>11</v>
      </c>
      <c r="J21844">
        <v>11</v>
      </c>
      <c r="K21844">
        <v>11</v>
      </c>
      <c r="L21844" s="32">
        <v>11</v>
      </c>
      <c r="M21844" s="173">
        <v>22018</v>
      </c>
      <c r="N21844" t="s">
        <v>47</v>
      </c>
      <c r="O21844">
        <v>3</v>
      </c>
    </row>
    <row r="21845" spans="1:15" x14ac:dyDescent="0.25">
      <c r="A21845" s="2">
        <v>36796</v>
      </c>
      <c r="B21845">
        <v>300</v>
      </c>
      <c r="C21845">
        <v>11.93</v>
      </c>
      <c r="D21845">
        <v>11.93</v>
      </c>
      <c r="E21845">
        <v>11.93</v>
      </c>
      <c r="F21845">
        <v>11.93</v>
      </c>
      <c r="G21845">
        <v>11.93</v>
      </c>
      <c r="H21845" s="5">
        <v>10.199999999999999</v>
      </c>
      <c r="I21845">
        <v>10.199999999999999</v>
      </c>
      <c r="J21845">
        <v>10.199999999999999</v>
      </c>
      <c r="K21845">
        <v>10.199999999999999</v>
      </c>
      <c r="L21845" s="32">
        <v>10.199999999999999</v>
      </c>
      <c r="M21845" s="173">
        <v>21528</v>
      </c>
      <c r="N21845" t="s">
        <v>47</v>
      </c>
      <c r="O21845">
        <v>3</v>
      </c>
    </row>
    <row r="21846" spans="1:15" x14ac:dyDescent="0.25">
      <c r="A21846" s="2">
        <v>36796</v>
      </c>
      <c r="B21846">
        <v>400</v>
      </c>
      <c r="C21846">
        <v>11.97</v>
      </c>
      <c r="D21846">
        <v>11.97</v>
      </c>
      <c r="E21846">
        <v>11.97</v>
      </c>
      <c r="F21846">
        <v>11.97</v>
      </c>
      <c r="G21846">
        <v>11.97</v>
      </c>
      <c r="H21846" s="5">
        <v>10.199999999999999</v>
      </c>
      <c r="I21846">
        <v>10.199999999999999</v>
      </c>
      <c r="J21846">
        <v>10.199999999999999</v>
      </c>
      <c r="K21846">
        <v>10.199999999999999</v>
      </c>
      <c r="L21846" s="32">
        <v>10.199999999999999</v>
      </c>
      <c r="M21846" s="173">
        <v>21369</v>
      </c>
      <c r="N21846" t="s">
        <v>47</v>
      </c>
      <c r="O21846">
        <v>3</v>
      </c>
    </row>
    <row r="21847" spans="1:15" x14ac:dyDescent="0.25">
      <c r="A21847" s="2">
        <v>36796</v>
      </c>
      <c r="B21847">
        <v>500</v>
      </c>
      <c r="C21847">
        <v>12.47</v>
      </c>
      <c r="D21847">
        <v>12.47</v>
      </c>
      <c r="E21847">
        <v>12.47</v>
      </c>
      <c r="F21847">
        <v>12.47</v>
      </c>
      <c r="G21847">
        <v>12.47</v>
      </c>
      <c r="H21847" s="5">
        <v>11</v>
      </c>
      <c r="I21847">
        <v>11</v>
      </c>
      <c r="J21847">
        <v>11</v>
      </c>
      <c r="K21847">
        <v>11</v>
      </c>
      <c r="L21847" s="32">
        <v>11</v>
      </c>
      <c r="M21847" s="173">
        <v>21706</v>
      </c>
      <c r="N21847" t="s">
        <v>47</v>
      </c>
      <c r="O21847">
        <v>3</v>
      </c>
    </row>
    <row r="21848" spans="1:15" x14ac:dyDescent="0.25">
      <c r="A21848" s="2">
        <v>36796</v>
      </c>
      <c r="B21848">
        <v>600</v>
      </c>
      <c r="C21848">
        <v>14.17</v>
      </c>
      <c r="D21848">
        <v>14.17</v>
      </c>
      <c r="E21848">
        <v>14.17</v>
      </c>
      <c r="F21848">
        <v>14.17</v>
      </c>
      <c r="G21848">
        <v>14.17</v>
      </c>
      <c r="H21848" s="5">
        <v>12.73</v>
      </c>
      <c r="I21848">
        <v>12.73</v>
      </c>
      <c r="J21848">
        <v>12.73</v>
      </c>
      <c r="K21848">
        <v>12.73</v>
      </c>
      <c r="L21848" s="32">
        <v>12.73</v>
      </c>
      <c r="M21848" s="173">
        <v>23481</v>
      </c>
      <c r="N21848" t="s">
        <v>47</v>
      </c>
      <c r="O21848">
        <v>3</v>
      </c>
    </row>
    <row r="21849" spans="1:15" x14ac:dyDescent="0.25">
      <c r="A21849" s="2">
        <v>36796</v>
      </c>
      <c r="B21849">
        <v>700</v>
      </c>
      <c r="C21849">
        <v>19.399999999999999</v>
      </c>
      <c r="D21849">
        <v>19.399999999999999</v>
      </c>
      <c r="E21849">
        <v>19.399999999999999</v>
      </c>
      <c r="F21849">
        <v>19.399999999999999</v>
      </c>
      <c r="G21849">
        <v>19.399999999999999</v>
      </c>
      <c r="H21849" s="5">
        <v>20</v>
      </c>
      <c r="I21849">
        <v>20</v>
      </c>
      <c r="J21849">
        <v>20</v>
      </c>
      <c r="K21849">
        <v>20</v>
      </c>
      <c r="L21849" s="32">
        <v>20</v>
      </c>
      <c r="M21849" s="173">
        <v>27569</v>
      </c>
      <c r="N21849" t="s">
        <v>47</v>
      </c>
      <c r="O21849">
        <v>3</v>
      </c>
    </row>
    <row r="21850" spans="1:15" x14ac:dyDescent="0.25">
      <c r="A21850" s="2">
        <v>36796</v>
      </c>
      <c r="B21850">
        <v>800</v>
      </c>
      <c r="C21850">
        <v>19.739999999999998</v>
      </c>
      <c r="D21850">
        <v>19.739999999999998</v>
      </c>
      <c r="E21850">
        <v>19.739999999999998</v>
      </c>
      <c r="F21850">
        <v>19.739999999999998</v>
      </c>
      <c r="G21850">
        <v>19.739999999999998</v>
      </c>
      <c r="H21850" s="5">
        <v>18.73</v>
      </c>
      <c r="I21850">
        <v>18.559999999999999</v>
      </c>
      <c r="J21850">
        <v>19.010000000000002</v>
      </c>
      <c r="K21850">
        <v>21</v>
      </c>
      <c r="L21850" s="32">
        <v>18.510000000000002</v>
      </c>
      <c r="M21850" s="173">
        <v>29567</v>
      </c>
      <c r="N21850" t="s">
        <v>48</v>
      </c>
      <c r="O21850">
        <v>3</v>
      </c>
    </row>
    <row r="21851" spans="1:15" x14ac:dyDescent="0.25">
      <c r="A21851" s="2">
        <v>36796</v>
      </c>
      <c r="B21851">
        <v>900</v>
      </c>
      <c r="C21851">
        <v>22.32</v>
      </c>
      <c r="D21851">
        <v>22.32</v>
      </c>
      <c r="E21851">
        <v>22.32</v>
      </c>
      <c r="F21851">
        <v>22.32</v>
      </c>
      <c r="G21851">
        <v>22.32</v>
      </c>
      <c r="H21851" s="5">
        <v>19.62</v>
      </c>
      <c r="I21851">
        <v>19.829999999999998</v>
      </c>
      <c r="J21851">
        <v>21.01</v>
      </c>
      <c r="K21851">
        <v>23</v>
      </c>
      <c r="L21851" s="32">
        <v>19.37</v>
      </c>
      <c r="M21851" s="173">
        <v>30050</v>
      </c>
      <c r="N21851" t="s">
        <v>48</v>
      </c>
      <c r="O21851">
        <v>3</v>
      </c>
    </row>
    <row r="21852" spans="1:15" x14ac:dyDescent="0.25">
      <c r="A21852" s="2">
        <v>36796</v>
      </c>
      <c r="B21852">
        <v>1000</v>
      </c>
      <c r="C21852">
        <v>20.52</v>
      </c>
      <c r="D21852">
        <v>20.52</v>
      </c>
      <c r="E21852">
        <v>20.52</v>
      </c>
      <c r="F21852">
        <v>20.52</v>
      </c>
      <c r="G21852">
        <v>20.52</v>
      </c>
      <c r="H21852" s="5">
        <v>19.670000000000002</v>
      </c>
      <c r="I21852">
        <v>19.940000000000001</v>
      </c>
      <c r="J21852">
        <v>21.4</v>
      </c>
      <c r="K21852">
        <v>23.87</v>
      </c>
      <c r="L21852" s="32">
        <v>19.46</v>
      </c>
      <c r="M21852" s="173">
        <v>30584</v>
      </c>
      <c r="N21852" t="s">
        <v>48</v>
      </c>
      <c r="O21852">
        <v>3</v>
      </c>
    </row>
    <row r="21853" spans="1:15" x14ac:dyDescent="0.25">
      <c r="A21853" s="2">
        <v>36796</v>
      </c>
      <c r="B21853">
        <v>1100</v>
      </c>
      <c r="C21853">
        <v>18.399999999999999</v>
      </c>
      <c r="D21853">
        <v>18.46</v>
      </c>
      <c r="E21853">
        <v>18.440000000000001</v>
      </c>
      <c r="F21853">
        <v>18.62</v>
      </c>
      <c r="G21853">
        <v>17.79</v>
      </c>
      <c r="H21853" s="5">
        <v>19.75</v>
      </c>
      <c r="I21853">
        <v>19.989999999999998</v>
      </c>
      <c r="J21853">
        <v>21.4</v>
      </c>
      <c r="K21853">
        <v>23.96</v>
      </c>
      <c r="L21853" s="32">
        <v>19.600000000000001</v>
      </c>
      <c r="M21853" s="173">
        <v>30884</v>
      </c>
      <c r="N21853" t="s">
        <v>48</v>
      </c>
      <c r="O21853">
        <v>3</v>
      </c>
    </row>
    <row r="21854" spans="1:15" x14ac:dyDescent="0.25">
      <c r="A21854" s="2">
        <v>36796</v>
      </c>
      <c r="B21854">
        <v>1200</v>
      </c>
      <c r="C21854">
        <v>17.63</v>
      </c>
      <c r="D21854">
        <v>18.010000000000002</v>
      </c>
      <c r="E21854">
        <v>17.920000000000002</v>
      </c>
      <c r="F21854">
        <v>18.97</v>
      </c>
      <c r="G21854">
        <v>10.31</v>
      </c>
      <c r="H21854" s="5">
        <v>20</v>
      </c>
      <c r="I21854">
        <v>19.37</v>
      </c>
      <c r="J21854">
        <v>19.829999999999998</v>
      </c>
      <c r="K21854">
        <v>24.19</v>
      </c>
      <c r="L21854" s="32">
        <v>19.84</v>
      </c>
      <c r="M21854" s="173">
        <v>30929</v>
      </c>
      <c r="N21854" t="s">
        <v>48</v>
      </c>
      <c r="O21854">
        <v>3</v>
      </c>
    </row>
    <row r="21855" spans="1:15" x14ac:dyDescent="0.25">
      <c r="A21855" s="2">
        <v>36796</v>
      </c>
      <c r="B21855">
        <v>1300</v>
      </c>
      <c r="C21855">
        <v>17.62</v>
      </c>
      <c r="D21855">
        <v>18</v>
      </c>
      <c r="E21855">
        <v>17.91</v>
      </c>
      <c r="F21855">
        <v>18.97</v>
      </c>
      <c r="G21855">
        <v>10.3</v>
      </c>
      <c r="H21855" s="5">
        <v>19.89</v>
      </c>
      <c r="I21855">
        <v>19.59</v>
      </c>
      <c r="J21855">
        <v>20.88</v>
      </c>
      <c r="K21855">
        <v>24.09</v>
      </c>
      <c r="L21855" s="32">
        <v>19.739999999999998</v>
      </c>
      <c r="M21855" s="173">
        <v>30788</v>
      </c>
      <c r="N21855" t="s">
        <v>48</v>
      </c>
      <c r="O21855">
        <v>3</v>
      </c>
    </row>
    <row r="21856" spans="1:15" x14ac:dyDescent="0.25">
      <c r="A21856" s="2">
        <v>36796</v>
      </c>
      <c r="B21856">
        <v>1400</v>
      </c>
      <c r="C21856">
        <v>17.61</v>
      </c>
      <c r="D21856">
        <v>18.03</v>
      </c>
      <c r="E21856">
        <v>17.920000000000002</v>
      </c>
      <c r="F21856">
        <v>19.12</v>
      </c>
      <c r="G21856">
        <v>10.16</v>
      </c>
      <c r="H21856" s="5">
        <v>20.56</v>
      </c>
      <c r="I21856">
        <v>20.03</v>
      </c>
      <c r="J21856">
        <v>21.15</v>
      </c>
      <c r="K21856">
        <v>24.7</v>
      </c>
      <c r="L21856" s="32">
        <v>20.399999999999999</v>
      </c>
      <c r="M21856" s="173">
        <v>30959</v>
      </c>
      <c r="N21856" t="s">
        <v>48</v>
      </c>
      <c r="O21856">
        <v>3</v>
      </c>
    </row>
    <row r="21857" spans="1:15" x14ac:dyDescent="0.25">
      <c r="A21857" s="2">
        <v>36796</v>
      </c>
      <c r="B21857">
        <v>1500</v>
      </c>
      <c r="C21857">
        <v>17.690000000000001</v>
      </c>
      <c r="D21857">
        <v>17.899999999999999</v>
      </c>
      <c r="E21857">
        <v>17.57</v>
      </c>
      <c r="F21857">
        <v>20.34</v>
      </c>
      <c r="G21857">
        <v>12.7</v>
      </c>
      <c r="H21857" s="5">
        <v>21.07</v>
      </c>
      <c r="I21857">
        <v>20.41</v>
      </c>
      <c r="J21857">
        <v>21.28</v>
      </c>
      <c r="K21857">
        <v>25.19</v>
      </c>
      <c r="L21857" s="32">
        <v>20.98</v>
      </c>
      <c r="M21857" s="173">
        <v>30929</v>
      </c>
      <c r="N21857" t="s">
        <v>48</v>
      </c>
      <c r="O21857">
        <v>3</v>
      </c>
    </row>
    <row r="21858" spans="1:15" x14ac:dyDescent="0.25">
      <c r="A21858" s="2">
        <v>36796</v>
      </c>
      <c r="B21858">
        <v>1600</v>
      </c>
      <c r="C21858">
        <v>20.260000000000002</v>
      </c>
      <c r="D21858">
        <v>20.239999999999998</v>
      </c>
      <c r="E21858">
        <v>19.79</v>
      </c>
      <c r="F21858">
        <v>23.49</v>
      </c>
      <c r="G21858">
        <v>17.96</v>
      </c>
      <c r="H21858" s="5">
        <v>21.07</v>
      </c>
      <c r="I21858">
        <v>21.05</v>
      </c>
      <c r="J21858">
        <v>22.66</v>
      </c>
      <c r="K21858">
        <v>25.24</v>
      </c>
      <c r="L21858" s="32">
        <v>21.17</v>
      </c>
      <c r="M21858" s="173">
        <v>30903</v>
      </c>
      <c r="N21858" t="s">
        <v>48</v>
      </c>
      <c r="O21858">
        <v>3</v>
      </c>
    </row>
    <row r="21859" spans="1:15" x14ac:dyDescent="0.25">
      <c r="A21859" s="2">
        <v>36796</v>
      </c>
      <c r="B21859">
        <v>1700</v>
      </c>
      <c r="C21859">
        <v>18.690000000000001</v>
      </c>
      <c r="D21859">
        <v>18.46</v>
      </c>
      <c r="E21859">
        <v>18.22</v>
      </c>
      <c r="F21859">
        <v>20.21</v>
      </c>
      <c r="G21859">
        <v>18.84</v>
      </c>
      <c r="H21859" s="5">
        <v>21.97</v>
      </c>
      <c r="I21859">
        <v>21.56</v>
      </c>
      <c r="J21859">
        <v>22.4</v>
      </c>
      <c r="K21859">
        <v>25.95</v>
      </c>
      <c r="L21859" s="32">
        <v>21.69</v>
      </c>
      <c r="M21859" s="173">
        <v>30791</v>
      </c>
      <c r="N21859" t="s">
        <v>48</v>
      </c>
      <c r="O21859">
        <v>3</v>
      </c>
    </row>
    <row r="21860" spans="1:15" x14ac:dyDescent="0.25">
      <c r="A21860" s="2">
        <v>36796</v>
      </c>
      <c r="B21860">
        <v>1800</v>
      </c>
      <c r="C21860">
        <v>18.510000000000002</v>
      </c>
      <c r="D21860">
        <v>18.010000000000002</v>
      </c>
      <c r="E21860">
        <v>17.79</v>
      </c>
      <c r="F21860">
        <v>39.11</v>
      </c>
      <c r="G21860">
        <v>7.72</v>
      </c>
      <c r="H21860" s="5">
        <v>21.01</v>
      </c>
      <c r="I21860">
        <v>19.78</v>
      </c>
      <c r="J21860">
        <v>20.010000000000002</v>
      </c>
      <c r="K21860">
        <v>25.14</v>
      </c>
      <c r="L21860" s="32">
        <v>20.94</v>
      </c>
      <c r="M21860" s="173">
        <v>30601</v>
      </c>
      <c r="N21860" t="s">
        <v>48</v>
      </c>
      <c r="O21860">
        <v>3</v>
      </c>
    </row>
    <row r="21861" spans="1:15" x14ac:dyDescent="0.25">
      <c r="A21861" s="2">
        <v>36796</v>
      </c>
      <c r="B21861">
        <v>1900</v>
      </c>
      <c r="C21861">
        <v>17.78</v>
      </c>
      <c r="D21861">
        <v>17.07</v>
      </c>
      <c r="E21861">
        <v>16.850000000000001</v>
      </c>
      <c r="F21861">
        <v>50.83</v>
      </c>
      <c r="G21861">
        <v>-0.06</v>
      </c>
      <c r="H21861" s="5">
        <v>21</v>
      </c>
      <c r="I21861">
        <v>19.86</v>
      </c>
      <c r="J21861">
        <v>20</v>
      </c>
      <c r="K21861">
        <v>25.05</v>
      </c>
      <c r="L21861" s="32">
        <v>20.68</v>
      </c>
      <c r="M21861" s="173">
        <v>30454</v>
      </c>
      <c r="N21861" t="s">
        <v>48</v>
      </c>
      <c r="O21861">
        <v>3</v>
      </c>
    </row>
    <row r="21862" spans="1:15" x14ac:dyDescent="0.25">
      <c r="A21862" s="2">
        <v>36796</v>
      </c>
      <c r="B21862">
        <v>2000</v>
      </c>
      <c r="C21862">
        <v>33.880000000000003</v>
      </c>
      <c r="D21862">
        <v>33.56</v>
      </c>
      <c r="E21862">
        <v>33.39</v>
      </c>
      <c r="F21862">
        <v>51.15</v>
      </c>
      <c r="G21862">
        <v>24.91</v>
      </c>
      <c r="H21862" s="5">
        <v>21.79</v>
      </c>
      <c r="I21862">
        <v>21.24</v>
      </c>
      <c r="J21862">
        <v>21.4</v>
      </c>
      <c r="K21862">
        <v>25.65</v>
      </c>
      <c r="L21862" s="32">
        <v>21.06</v>
      </c>
      <c r="M21862" s="173">
        <v>31803</v>
      </c>
      <c r="N21862" t="s">
        <v>48</v>
      </c>
      <c r="O21862">
        <v>3</v>
      </c>
    </row>
    <row r="21863" spans="1:15" x14ac:dyDescent="0.25">
      <c r="A21863" s="2">
        <v>36796</v>
      </c>
      <c r="B21863">
        <v>2100</v>
      </c>
      <c r="C21863">
        <v>18.43</v>
      </c>
      <c r="D21863">
        <v>18.13</v>
      </c>
      <c r="E21863">
        <v>17.91</v>
      </c>
      <c r="F21863">
        <v>19.77</v>
      </c>
      <c r="G21863">
        <v>18.45</v>
      </c>
      <c r="H21863" s="5">
        <v>21.02</v>
      </c>
      <c r="I21863">
        <v>20.8</v>
      </c>
      <c r="J21863">
        <v>21.4</v>
      </c>
      <c r="K21863">
        <v>24.98</v>
      </c>
      <c r="L21863" s="32">
        <v>20.399999999999999</v>
      </c>
      <c r="M21863" s="173">
        <v>31673</v>
      </c>
      <c r="N21863" t="s">
        <v>48</v>
      </c>
      <c r="O21863">
        <v>3</v>
      </c>
    </row>
    <row r="21864" spans="1:15" x14ac:dyDescent="0.25">
      <c r="A21864" s="2">
        <v>36796</v>
      </c>
      <c r="B21864">
        <v>2200</v>
      </c>
      <c r="C21864">
        <v>17.489999999999998</v>
      </c>
      <c r="D21864">
        <v>17.14</v>
      </c>
      <c r="E21864">
        <v>16.940000000000001</v>
      </c>
      <c r="F21864">
        <v>19.149999999999999</v>
      </c>
      <c r="G21864">
        <v>17.239999999999998</v>
      </c>
      <c r="H21864" s="5">
        <v>18.690000000000001</v>
      </c>
      <c r="I21864">
        <v>18.79</v>
      </c>
      <c r="J21864">
        <v>20.03</v>
      </c>
      <c r="K21864">
        <v>22.73</v>
      </c>
      <c r="L21864" s="32">
        <v>18.399999999999999</v>
      </c>
      <c r="M21864" s="173">
        <v>30144</v>
      </c>
      <c r="N21864" t="s">
        <v>48</v>
      </c>
      <c r="O21864">
        <v>3</v>
      </c>
    </row>
    <row r="21865" spans="1:15" x14ac:dyDescent="0.25">
      <c r="A21865" s="2">
        <v>36796</v>
      </c>
      <c r="B21865">
        <v>2300</v>
      </c>
      <c r="C21865">
        <v>14.34</v>
      </c>
      <c r="D21865">
        <v>13.81</v>
      </c>
      <c r="E21865">
        <v>13.59</v>
      </c>
      <c r="F21865">
        <v>17.510000000000002</v>
      </c>
      <c r="G21865">
        <v>13.21</v>
      </c>
      <c r="H21865" s="5">
        <v>16.38</v>
      </c>
      <c r="I21865">
        <v>15.92</v>
      </c>
      <c r="J21865">
        <v>16.03</v>
      </c>
      <c r="K21865">
        <v>18.7</v>
      </c>
      <c r="L21865" s="32">
        <v>16.32</v>
      </c>
      <c r="M21865" s="173">
        <v>27295</v>
      </c>
      <c r="N21865" t="s">
        <v>48</v>
      </c>
      <c r="O21865">
        <v>3</v>
      </c>
    </row>
    <row r="21866" spans="1:15" x14ac:dyDescent="0.25">
      <c r="A21866" s="2">
        <v>36796</v>
      </c>
      <c r="B21866">
        <v>2400</v>
      </c>
      <c r="C21866">
        <v>13.03</v>
      </c>
      <c r="D21866">
        <v>12.9</v>
      </c>
      <c r="E21866">
        <v>12.85</v>
      </c>
      <c r="F21866">
        <v>16.93</v>
      </c>
      <c r="G21866">
        <v>10.99</v>
      </c>
      <c r="H21866" s="5">
        <v>14</v>
      </c>
      <c r="I21866">
        <v>14</v>
      </c>
      <c r="J21866">
        <v>14</v>
      </c>
      <c r="K21866">
        <v>14</v>
      </c>
      <c r="L21866" s="32">
        <v>14</v>
      </c>
      <c r="M21866" s="173">
        <v>24567</v>
      </c>
      <c r="N21866" t="s">
        <v>47</v>
      </c>
      <c r="O21866">
        <v>3</v>
      </c>
    </row>
    <row r="21867" spans="1:15" x14ac:dyDescent="0.25">
      <c r="A21867" s="2">
        <v>36797</v>
      </c>
      <c r="B21867">
        <v>100</v>
      </c>
      <c r="C21867">
        <v>12.65</v>
      </c>
      <c r="D21867">
        <v>12.65</v>
      </c>
      <c r="E21867">
        <v>12.65</v>
      </c>
      <c r="F21867">
        <v>12.65</v>
      </c>
      <c r="G21867">
        <v>12.65</v>
      </c>
      <c r="H21867" s="5">
        <v>12.54</v>
      </c>
      <c r="I21867">
        <v>12.54</v>
      </c>
      <c r="J21867">
        <v>12.54</v>
      </c>
      <c r="K21867">
        <v>12.54</v>
      </c>
      <c r="L21867" s="32">
        <v>12.54</v>
      </c>
      <c r="M21867" s="173">
        <v>22559</v>
      </c>
      <c r="N21867" t="s">
        <v>47</v>
      </c>
      <c r="O21867">
        <v>4</v>
      </c>
    </row>
    <row r="21868" spans="1:15" x14ac:dyDescent="0.25">
      <c r="A21868" s="2">
        <v>36797</v>
      </c>
      <c r="B21868">
        <v>200</v>
      </c>
      <c r="C21868">
        <v>12.52</v>
      </c>
      <c r="D21868">
        <v>12.52</v>
      </c>
      <c r="E21868">
        <v>12.52</v>
      </c>
      <c r="F21868">
        <v>12.52</v>
      </c>
      <c r="G21868">
        <v>12.52</v>
      </c>
      <c r="H21868" s="5">
        <v>12</v>
      </c>
      <c r="I21868">
        <v>12</v>
      </c>
      <c r="J21868">
        <v>12</v>
      </c>
      <c r="K21868">
        <v>12</v>
      </c>
      <c r="L21868" s="32">
        <v>12</v>
      </c>
      <c r="M21868" s="173">
        <v>21625</v>
      </c>
      <c r="N21868" t="s">
        <v>47</v>
      </c>
      <c r="O21868">
        <v>4</v>
      </c>
    </row>
    <row r="21869" spans="1:15" x14ac:dyDescent="0.25">
      <c r="A21869" s="2">
        <v>36797</v>
      </c>
      <c r="B21869">
        <v>300</v>
      </c>
      <c r="C21869">
        <v>12.38</v>
      </c>
      <c r="D21869">
        <v>12.38</v>
      </c>
      <c r="E21869">
        <v>12.38</v>
      </c>
      <c r="F21869">
        <v>12.38</v>
      </c>
      <c r="G21869">
        <v>12.38</v>
      </c>
      <c r="H21869" s="5">
        <v>11.44</v>
      </c>
      <c r="I21869">
        <v>11.44</v>
      </c>
      <c r="J21869">
        <v>11.44</v>
      </c>
      <c r="K21869">
        <v>11.44</v>
      </c>
      <c r="L21869" s="32">
        <v>11.44</v>
      </c>
      <c r="M21869" s="173">
        <v>21118</v>
      </c>
      <c r="N21869" t="s">
        <v>47</v>
      </c>
      <c r="O21869">
        <v>4</v>
      </c>
    </row>
    <row r="21870" spans="1:15" x14ac:dyDescent="0.25">
      <c r="A21870" s="2">
        <v>36797</v>
      </c>
      <c r="B21870">
        <v>400</v>
      </c>
      <c r="C21870">
        <v>12.2</v>
      </c>
      <c r="D21870">
        <v>12.2</v>
      </c>
      <c r="E21870">
        <v>12.2</v>
      </c>
      <c r="F21870">
        <v>12.2</v>
      </c>
      <c r="G21870">
        <v>12.2</v>
      </c>
      <c r="H21870" s="5">
        <v>10.199999999999999</v>
      </c>
      <c r="I21870">
        <v>10.199999999999999</v>
      </c>
      <c r="J21870">
        <v>10.199999999999999</v>
      </c>
      <c r="K21870">
        <v>10.199999999999999</v>
      </c>
      <c r="L21870" s="32">
        <v>10.199999999999999</v>
      </c>
      <c r="M21870" s="173">
        <v>20898</v>
      </c>
      <c r="N21870" t="s">
        <v>47</v>
      </c>
      <c r="O21870">
        <v>4</v>
      </c>
    </row>
    <row r="21871" spans="1:15" x14ac:dyDescent="0.25">
      <c r="A21871" s="2">
        <v>36797</v>
      </c>
      <c r="B21871">
        <v>500</v>
      </c>
      <c r="C21871">
        <v>12.41</v>
      </c>
      <c r="D21871">
        <v>12.41</v>
      </c>
      <c r="E21871">
        <v>12.41</v>
      </c>
      <c r="F21871">
        <v>12.41</v>
      </c>
      <c r="G21871">
        <v>12.41</v>
      </c>
      <c r="H21871" s="5">
        <v>12.3</v>
      </c>
      <c r="I21871">
        <v>12.3</v>
      </c>
      <c r="J21871">
        <v>12.3</v>
      </c>
      <c r="K21871">
        <v>12.3</v>
      </c>
      <c r="L21871" s="32">
        <v>12.3</v>
      </c>
      <c r="M21871" s="173">
        <v>21267</v>
      </c>
      <c r="N21871" t="s">
        <v>47</v>
      </c>
      <c r="O21871">
        <v>4</v>
      </c>
    </row>
    <row r="21872" spans="1:15" x14ac:dyDescent="0.25">
      <c r="A21872" s="2">
        <v>36797</v>
      </c>
      <c r="B21872">
        <v>600</v>
      </c>
      <c r="C21872">
        <v>14.42</v>
      </c>
      <c r="D21872">
        <v>14.42</v>
      </c>
      <c r="E21872">
        <v>14.42</v>
      </c>
      <c r="F21872">
        <v>14.42</v>
      </c>
      <c r="G21872">
        <v>14.42</v>
      </c>
      <c r="H21872" s="5">
        <v>13.1</v>
      </c>
      <c r="I21872">
        <v>13.1</v>
      </c>
      <c r="J21872">
        <v>13.1</v>
      </c>
      <c r="K21872">
        <v>13.1</v>
      </c>
      <c r="L21872" s="32">
        <v>13.1</v>
      </c>
      <c r="M21872" s="173">
        <v>23023</v>
      </c>
      <c r="N21872" t="s">
        <v>47</v>
      </c>
      <c r="O21872">
        <v>4</v>
      </c>
    </row>
    <row r="21873" spans="1:15" x14ac:dyDescent="0.25">
      <c r="A21873" s="2">
        <v>36797</v>
      </c>
      <c r="B21873">
        <v>700</v>
      </c>
      <c r="C21873">
        <v>17.940000000000001</v>
      </c>
      <c r="D21873">
        <v>17.670000000000002</v>
      </c>
      <c r="E21873">
        <v>17.649999999999999</v>
      </c>
      <c r="F21873">
        <v>18.07</v>
      </c>
      <c r="G21873">
        <v>17.78</v>
      </c>
      <c r="H21873" s="5">
        <v>19.75</v>
      </c>
      <c r="I21873">
        <v>19.77</v>
      </c>
      <c r="J21873">
        <v>19.8</v>
      </c>
      <c r="K21873">
        <v>19.75</v>
      </c>
      <c r="L21873" s="32">
        <v>19.75</v>
      </c>
      <c r="M21873" s="173">
        <v>26914</v>
      </c>
      <c r="N21873" t="s">
        <v>47</v>
      </c>
      <c r="O21873">
        <v>4</v>
      </c>
    </row>
    <row r="21874" spans="1:15" x14ac:dyDescent="0.25">
      <c r="A21874" s="2">
        <v>36797</v>
      </c>
      <c r="B21874">
        <v>800</v>
      </c>
      <c r="C21874">
        <v>18.64</v>
      </c>
      <c r="D21874">
        <v>18.37</v>
      </c>
      <c r="E21874">
        <v>18.350000000000001</v>
      </c>
      <c r="F21874">
        <v>18.739999999999998</v>
      </c>
      <c r="G21874">
        <v>18.48</v>
      </c>
      <c r="H21874" s="5">
        <v>20.36</v>
      </c>
      <c r="I21874">
        <v>20.170000000000002</v>
      </c>
      <c r="J21874">
        <v>20.079999999999998</v>
      </c>
      <c r="K21874">
        <v>21.87</v>
      </c>
      <c r="L21874" s="32">
        <v>13.67</v>
      </c>
      <c r="M21874" s="173">
        <v>29112</v>
      </c>
      <c r="N21874" t="s">
        <v>48</v>
      </c>
      <c r="O21874">
        <v>4</v>
      </c>
    </row>
    <row r="21875" spans="1:15" x14ac:dyDescent="0.25">
      <c r="A21875" s="2">
        <v>36797</v>
      </c>
      <c r="B21875">
        <v>900</v>
      </c>
      <c r="C21875">
        <v>18.760000000000002</v>
      </c>
      <c r="D21875">
        <v>18.670000000000002</v>
      </c>
      <c r="E21875">
        <v>18.62</v>
      </c>
      <c r="F21875">
        <v>19.34</v>
      </c>
      <c r="G21875">
        <v>14.08</v>
      </c>
      <c r="H21875" s="5">
        <v>21.43</v>
      </c>
      <c r="I21875">
        <v>21.32</v>
      </c>
      <c r="J21875">
        <v>21.2</v>
      </c>
      <c r="K21875">
        <v>23.06</v>
      </c>
      <c r="L21875" s="32">
        <v>12.74</v>
      </c>
      <c r="M21875" s="173">
        <v>29933</v>
      </c>
      <c r="N21875" t="s">
        <v>48</v>
      </c>
      <c r="O21875">
        <v>4</v>
      </c>
    </row>
    <row r="21876" spans="1:15" x14ac:dyDescent="0.25">
      <c r="A21876" s="2">
        <v>36797</v>
      </c>
      <c r="B21876">
        <v>1000</v>
      </c>
      <c r="C21876">
        <v>19.489999999999998</v>
      </c>
      <c r="D21876">
        <v>19.57</v>
      </c>
      <c r="E21876">
        <v>19.5</v>
      </c>
      <c r="F21876">
        <v>20.420000000000002</v>
      </c>
      <c r="G21876">
        <v>11.35</v>
      </c>
      <c r="H21876" s="5">
        <v>21.47</v>
      </c>
      <c r="I21876">
        <v>21.62</v>
      </c>
      <c r="J21876">
        <v>21.49</v>
      </c>
      <c r="K21876">
        <v>23.5</v>
      </c>
      <c r="L21876" s="32">
        <v>6.4</v>
      </c>
      <c r="M21876" s="173">
        <v>30500</v>
      </c>
      <c r="N21876" t="s">
        <v>48</v>
      </c>
      <c r="O21876">
        <v>4</v>
      </c>
    </row>
    <row r="21877" spans="1:15" x14ac:dyDescent="0.25">
      <c r="A21877" s="2">
        <v>36797</v>
      </c>
      <c r="B21877">
        <v>1100</v>
      </c>
      <c r="C21877">
        <v>18.760000000000002</v>
      </c>
      <c r="D21877">
        <v>18.89</v>
      </c>
      <c r="E21877">
        <v>18.8</v>
      </c>
      <c r="F21877">
        <v>19.91</v>
      </c>
      <c r="G21877">
        <v>8.73</v>
      </c>
      <c r="H21877" s="5">
        <v>21.58</v>
      </c>
      <c r="I21877">
        <v>22.28</v>
      </c>
      <c r="J21877">
        <v>22.07</v>
      </c>
      <c r="K21877">
        <v>24.54</v>
      </c>
      <c r="L21877" s="32">
        <v>7.27</v>
      </c>
      <c r="M21877" s="173">
        <v>31113</v>
      </c>
      <c r="N21877" t="s">
        <v>48</v>
      </c>
      <c r="O21877">
        <v>4</v>
      </c>
    </row>
    <row r="21878" spans="1:15" x14ac:dyDescent="0.25">
      <c r="A21878" s="2">
        <v>36797</v>
      </c>
      <c r="B21878">
        <v>1200</v>
      </c>
      <c r="C21878">
        <v>18.52</v>
      </c>
      <c r="D21878">
        <v>18.75</v>
      </c>
      <c r="E21878">
        <v>18.64</v>
      </c>
      <c r="F21878">
        <v>20.010000000000002</v>
      </c>
      <c r="G21878">
        <v>5.38</v>
      </c>
      <c r="H21878" s="5">
        <v>21.6</v>
      </c>
      <c r="I21878">
        <v>21.46</v>
      </c>
      <c r="J21878">
        <v>21.07</v>
      </c>
      <c r="K21878">
        <v>24.25</v>
      </c>
      <c r="L21878" s="32">
        <v>22.99</v>
      </c>
      <c r="M21878" s="173">
        <v>31414</v>
      </c>
      <c r="N21878" t="s">
        <v>48</v>
      </c>
      <c r="O21878">
        <v>4</v>
      </c>
    </row>
    <row r="21879" spans="1:15" x14ac:dyDescent="0.25">
      <c r="A21879" s="2">
        <v>36797</v>
      </c>
      <c r="B21879">
        <v>1300</v>
      </c>
      <c r="C21879">
        <v>17.059999999999999</v>
      </c>
      <c r="D21879">
        <v>17.010000000000002</v>
      </c>
      <c r="E21879">
        <v>16.93</v>
      </c>
      <c r="F21879">
        <v>18.02</v>
      </c>
      <c r="G21879">
        <v>9.0299999999999994</v>
      </c>
      <c r="H21879" s="5">
        <v>20.83</v>
      </c>
      <c r="I21879">
        <v>21.94</v>
      </c>
      <c r="J21879">
        <v>22.32</v>
      </c>
      <c r="K21879">
        <v>22.27</v>
      </c>
      <c r="L21879" s="32">
        <v>22.44</v>
      </c>
      <c r="M21879" s="173">
        <v>31403</v>
      </c>
      <c r="N21879" t="s">
        <v>48</v>
      </c>
      <c r="O21879">
        <v>4</v>
      </c>
    </row>
    <row r="21880" spans="1:15" x14ac:dyDescent="0.25">
      <c r="A21880" s="2">
        <v>36797</v>
      </c>
      <c r="B21880">
        <v>1400</v>
      </c>
      <c r="C21880">
        <v>19.77</v>
      </c>
      <c r="D21880">
        <v>19.68</v>
      </c>
      <c r="E21880">
        <v>19.78</v>
      </c>
      <c r="F21880">
        <v>19.93</v>
      </c>
      <c r="G21880">
        <v>18.82</v>
      </c>
      <c r="H21880" s="5">
        <v>21.5</v>
      </c>
      <c r="I21880">
        <v>21.94</v>
      </c>
      <c r="J21880">
        <v>22.59</v>
      </c>
      <c r="K21880">
        <v>24</v>
      </c>
      <c r="L21880" s="32">
        <v>22.94</v>
      </c>
      <c r="M21880" s="173">
        <v>31458</v>
      </c>
      <c r="N21880" t="s">
        <v>48</v>
      </c>
      <c r="O21880">
        <v>4</v>
      </c>
    </row>
    <row r="21881" spans="1:15" x14ac:dyDescent="0.25">
      <c r="A21881" s="2">
        <v>36797</v>
      </c>
      <c r="B21881">
        <v>1500</v>
      </c>
      <c r="C21881">
        <v>17.059999999999999</v>
      </c>
      <c r="D21881">
        <v>18.309999999999999</v>
      </c>
      <c r="E21881">
        <v>20.02</v>
      </c>
      <c r="F21881">
        <v>17.18</v>
      </c>
      <c r="G21881">
        <v>16.850000000000001</v>
      </c>
      <c r="H21881" s="5">
        <v>20.3</v>
      </c>
      <c r="I21881">
        <v>21.16</v>
      </c>
      <c r="J21881">
        <v>22.26</v>
      </c>
      <c r="K21881">
        <v>21.02</v>
      </c>
      <c r="L21881" s="32">
        <v>21.96</v>
      </c>
      <c r="M21881" s="173">
        <v>31286</v>
      </c>
      <c r="N21881" t="s">
        <v>48</v>
      </c>
      <c r="O21881">
        <v>4</v>
      </c>
    </row>
    <row r="21882" spans="1:15" x14ac:dyDescent="0.25">
      <c r="A21882" s="2">
        <v>36797</v>
      </c>
      <c r="B21882">
        <v>1600</v>
      </c>
      <c r="C21882">
        <v>18.190000000000001</v>
      </c>
      <c r="D21882">
        <v>19.760000000000002</v>
      </c>
      <c r="E21882">
        <v>21.72</v>
      </c>
      <c r="F21882">
        <v>18.29</v>
      </c>
      <c r="G21882">
        <v>18.02</v>
      </c>
      <c r="H21882" s="5">
        <v>20.05</v>
      </c>
      <c r="I21882">
        <v>20.84</v>
      </c>
      <c r="J21882">
        <v>21.97</v>
      </c>
      <c r="K21882">
        <v>20.38</v>
      </c>
      <c r="L21882" s="32">
        <v>21.72</v>
      </c>
      <c r="M21882" s="173">
        <v>30936</v>
      </c>
      <c r="N21882" t="s">
        <v>48</v>
      </c>
      <c r="O21882">
        <v>4</v>
      </c>
    </row>
    <row r="21883" spans="1:15" x14ac:dyDescent="0.25">
      <c r="A21883" s="2">
        <v>36797</v>
      </c>
      <c r="B21883">
        <v>1700</v>
      </c>
      <c r="C21883">
        <v>17.989999999999998</v>
      </c>
      <c r="D21883">
        <v>20.22</v>
      </c>
      <c r="E21883">
        <v>22.94</v>
      </c>
      <c r="F21883">
        <v>18.11</v>
      </c>
      <c r="G21883">
        <v>17.809999999999999</v>
      </c>
      <c r="H21883" s="5">
        <v>20.18</v>
      </c>
      <c r="I21883">
        <v>21.06</v>
      </c>
      <c r="J21883">
        <v>21.93</v>
      </c>
      <c r="K21883">
        <v>20.71</v>
      </c>
      <c r="L21883" s="32">
        <v>21.94</v>
      </c>
      <c r="M21883" s="173">
        <v>30697</v>
      </c>
      <c r="N21883" t="s">
        <v>48</v>
      </c>
      <c r="O21883">
        <v>4</v>
      </c>
    </row>
    <row r="21884" spans="1:15" x14ac:dyDescent="0.25">
      <c r="A21884" s="2">
        <v>36797</v>
      </c>
      <c r="B21884">
        <v>1800</v>
      </c>
      <c r="C21884">
        <v>16.670000000000002</v>
      </c>
      <c r="D21884">
        <v>19.63</v>
      </c>
      <c r="E21884">
        <v>23.03</v>
      </c>
      <c r="F21884">
        <v>16.75</v>
      </c>
      <c r="G21884">
        <v>16.55</v>
      </c>
      <c r="H21884" s="5">
        <v>20.170000000000002</v>
      </c>
      <c r="I21884">
        <v>20.59</v>
      </c>
      <c r="J21884">
        <v>21.29</v>
      </c>
      <c r="K21884">
        <v>20.62</v>
      </c>
      <c r="L21884" s="32">
        <v>21.46</v>
      </c>
      <c r="M21884" s="173">
        <v>30508</v>
      </c>
      <c r="N21884" t="s">
        <v>48</v>
      </c>
      <c r="O21884">
        <v>4</v>
      </c>
    </row>
    <row r="21885" spans="1:15" x14ac:dyDescent="0.25">
      <c r="A21885" s="2">
        <v>36797</v>
      </c>
      <c r="B21885">
        <v>1900</v>
      </c>
      <c r="C21885">
        <v>16.260000000000002</v>
      </c>
      <c r="D21885">
        <v>19.52</v>
      </c>
      <c r="E21885">
        <v>23.04</v>
      </c>
      <c r="F21885">
        <v>16.260000000000002</v>
      </c>
      <c r="G21885">
        <v>16.260000000000002</v>
      </c>
      <c r="H21885" s="5">
        <v>20.45</v>
      </c>
      <c r="I21885">
        <v>20.2</v>
      </c>
      <c r="J21885">
        <v>20.66</v>
      </c>
      <c r="K21885">
        <v>21.8</v>
      </c>
      <c r="L21885" s="32">
        <v>20.05</v>
      </c>
      <c r="M21885" s="173">
        <v>30442</v>
      </c>
      <c r="N21885" t="s">
        <v>48</v>
      </c>
      <c r="O21885">
        <v>4</v>
      </c>
    </row>
    <row r="21886" spans="1:15" x14ac:dyDescent="0.25">
      <c r="A21886" s="2">
        <v>36797</v>
      </c>
      <c r="B21886">
        <v>2000</v>
      </c>
      <c r="C21886">
        <v>18.13</v>
      </c>
      <c r="D21886">
        <v>43.72</v>
      </c>
      <c r="E21886">
        <v>71.34</v>
      </c>
      <c r="F21886">
        <v>18.14</v>
      </c>
      <c r="G21886">
        <v>18.13</v>
      </c>
      <c r="H21886" s="5">
        <v>22.18</v>
      </c>
      <c r="I21886">
        <v>21.26</v>
      </c>
      <c r="J21886">
        <v>21.14</v>
      </c>
      <c r="K21886">
        <v>25.75</v>
      </c>
      <c r="L21886" s="32">
        <v>23.25</v>
      </c>
      <c r="M21886" s="173">
        <v>32015</v>
      </c>
      <c r="N21886" t="s">
        <v>48</v>
      </c>
      <c r="O21886">
        <v>4</v>
      </c>
    </row>
    <row r="21887" spans="1:15" x14ac:dyDescent="0.25">
      <c r="A21887" s="2">
        <v>36797</v>
      </c>
      <c r="B21887">
        <v>2100</v>
      </c>
      <c r="C21887">
        <v>20.010000000000002</v>
      </c>
      <c r="D21887">
        <v>67.92</v>
      </c>
      <c r="E21887">
        <v>119.62</v>
      </c>
      <c r="F21887">
        <v>20.03</v>
      </c>
      <c r="G21887">
        <v>19.989999999999998</v>
      </c>
      <c r="H21887" s="5">
        <v>22.86</v>
      </c>
      <c r="I21887">
        <v>22.28</v>
      </c>
      <c r="J21887">
        <v>22.1</v>
      </c>
      <c r="K21887">
        <v>27.46</v>
      </c>
      <c r="L21887" s="32">
        <v>23.68</v>
      </c>
      <c r="M21887" s="173">
        <v>31676</v>
      </c>
      <c r="N21887" t="s">
        <v>48</v>
      </c>
      <c r="O21887">
        <v>4</v>
      </c>
    </row>
    <row r="21888" spans="1:15" x14ac:dyDescent="0.25">
      <c r="A21888" s="2">
        <v>36797</v>
      </c>
      <c r="B21888">
        <v>2200</v>
      </c>
      <c r="C21888">
        <v>16.8</v>
      </c>
      <c r="D21888">
        <v>19.440000000000001</v>
      </c>
      <c r="E21888">
        <v>22.29</v>
      </c>
      <c r="F21888">
        <v>16.8</v>
      </c>
      <c r="G21888">
        <v>16.8</v>
      </c>
      <c r="H21888" s="5">
        <v>19.5</v>
      </c>
      <c r="I21888">
        <v>19.59</v>
      </c>
      <c r="J21888">
        <v>19.690000000000001</v>
      </c>
      <c r="K21888">
        <v>21.52</v>
      </c>
      <c r="L21888" s="32">
        <v>7.33</v>
      </c>
      <c r="M21888" s="173">
        <v>30081</v>
      </c>
      <c r="N21888" t="s">
        <v>48</v>
      </c>
      <c r="O21888">
        <v>4</v>
      </c>
    </row>
    <row r="21889" spans="1:15" x14ac:dyDescent="0.25">
      <c r="A21889" s="2">
        <v>36797</v>
      </c>
      <c r="B21889">
        <v>2300</v>
      </c>
      <c r="C21889">
        <v>14.11</v>
      </c>
      <c r="D21889">
        <v>14.11</v>
      </c>
      <c r="E21889">
        <v>14.11</v>
      </c>
      <c r="F21889">
        <v>14.11</v>
      </c>
      <c r="G21889">
        <v>14.11</v>
      </c>
      <c r="H21889" s="5">
        <v>16.89</v>
      </c>
      <c r="I21889">
        <v>16.850000000000001</v>
      </c>
      <c r="J21889">
        <v>16.91</v>
      </c>
      <c r="K21889">
        <v>18.5</v>
      </c>
      <c r="L21889" s="32">
        <v>8.6999999999999993</v>
      </c>
      <c r="M21889" s="173">
        <v>27359</v>
      </c>
      <c r="N21889" t="s">
        <v>48</v>
      </c>
      <c r="O21889">
        <v>4</v>
      </c>
    </row>
    <row r="21890" spans="1:15" x14ac:dyDescent="0.25">
      <c r="A21890" s="2">
        <v>36797</v>
      </c>
      <c r="B21890">
        <v>2400</v>
      </c>
      <c r="C21890">
        <v>12.88</v>
      </c>
      <c r="D21890">
        <v>12.88</v>
      </c>
      <c r="E21890">
        <v>12.88</v>
      </c>
      <c r="F21890">
        <v>12.88</v>
      </c>
      <c r="G21890">
        <v>12.88</v>
      </c>
      <c r="H21890" s="5">
        <v>13.5</v>
      </c>
      <c r="I21890">
        <v>13.53</v>
      </c>
      <c r="J21890">
        <v>13.6</v>
      </c>
      <c r="K21890">
        <v>13.5</v>
      </c>
      <c r="L21890" s="32">
        <v>13.5</v>
      </c>
      <c r="M21890" s="173">
        <v>24740</v>
      </c>
      <c r="N21890" t="s">
        <v>47</v>
      </c>
      <c r="O21890">
        <v>4</v>
      </c>
    </row>
    <row r="21891" spans="1:15" x14ac:dyDescent="0.25">
      <c r="A21891" s="2">
        <v>36798</v>
      </c>
      <c r="B21891">
        <v>100</v>
      </c>
      <c r="C21891">
        <v>12.65</v>
      </c>
      <c r="D21891">
        <v>12.65</v>
      </c>
      <c r="E21891">
        <v>12.65</v>
      </c>
      <c r="F21891">
        <v>12.65</v>
      </c>
      <c r="G21891">
        <v>12.65</v>
      </c>
      <c r="H21891" s="5">
        <v>12.5</v>
      </c>
      <c r="I21891">
        <v>12.5</v>
      </c>
      <c r="J21891">
        <v>12.5</v>
      </c>
      <c r="K21891">
        <v>12.5</v>
      </c>
      <c r="L21891" s="32">
        <v>12.5</v>
      </c>
      <c r="M21891" s="173">
        <v>22733</v>
      </c>
      <c r="N21891" t="s">
        <v>47</v>
      </c>
      <c r="O21891">
        <v>5</v>
      </c>
    </row>
    <row r="21892" spans="1:15" x14ac:dyDescent="0.25">
      <c r="A21892" s="2">
        <v>36798</v>
      </c>
      <c r="B21892">
        <v>200</v>
      </c>
      <c r="C21892">
        <v>12.53</v>
      </c>
      <c r="D21892">
        <v>12.53</v>
      </c>
      <c r="E21892">
        <v>12.53</v>
      </c>
      <c r="F21892">
        <v>12.53</v>
      </c>
      <c r="G21892">
        <v>12.53</v>
      </c>
      <c r="H21892" s="5">
        <v>12.11</v>
      </c>
      <c r="I21892">
        <v>12.12</v>
      </c>
      <c r="J21892">
        <v>12.12</v>
      </c>
      <c r="K21892">
        <v>12.11</v>
      </c>
      <c r="L21892" s="32">
        <v>12.12</v>
      </c>
      <c r="M21892" s="173">
        <v>21745</v>
      </c>
      <c r="N21892" t="s">
        <v>47</v>
      </c>
      <c r="O21892">
        <v>5</v>
      </c>
    </row>
    <row r="21893" spans="1:15" x14ac:dyDescent="0.25">
      <c r="A21893" s="2">
        <v>36798</v>
      </c>
      <c r="B21893">
        <v>300</v>
      </c>
      <c r="C21893">
        <v>12.3</v>
      </c>
      <c r="D21893">
        <v>12.3</v>
      </c>
      <c r="E21893">
        <v>12.3</v>
      </c>
      <c r="F21893">
        <v>12.3</v>
      </c>
      <c r="G21893">
        <v>12.3</v>
      </c>
      <c r="H21893" s="5">
        <v>11.34</v>
      </c>
      <c r="I21893">
        <v>11.34</v>
      </c>
      <c r="J21893">
        <v>11.34</v>
      </c>
      <c r="K21893">
        <v>11.34</v>
      </c>
      <c r="L21893" s="32">
        <v>11.34</v>
      </c>
      <c r="M21893" s="173">
        <v>21282</v>
      </c>
      <c r="N21893" t="s">
        <v>47</v>
      </c>
      <c r="O21893">
        <v>5</v>
      </c>
    </row>
    <row r="21894" spans="1:15" x14ac:dyDescent="0.25">
      <c r="A21894" s="2">
        <v>36798</v>
      </c>
      <c r="B21894">
        <v>400</v>
      </c>
      <c r="C21894">
        <v>12.31</v>
      </c>
      <c r="D21894">
        <v>12.31</v>
      </c>
      <c r="E21894">
        <v>12.31</v>
      </c>
      <c r="F21894">
        <v>12.31</v>
      </c>
      <c r="G21894">
        <v>12.31</v>
      </c>
      <c r="H21894" s="5">
        <v>11.2</v>
      </c>
      <c r="I21894">
        <v>11.2</v>
      </c>
      <c r="J21894">
        <v>11.2</v>
      </c>
      <c r="K21894">
        <v>11.2</v>
      </c>
      <c r="L21894" s="32">
        <v>11.2</v>
      </c>
      <c r="M21894" s="173">
        <v>21145</v>
      </c>
      <c r="N21894" t="s">
        <v>47</v>
      </c>
      <c r="O21894">
        <v>5</v>
      </c>
    </row>
    <row r="21895" spans="1:15" x14ac:dyDescent="0.25">
      <c r="A21895" s="2">
        <v>36798</v>
      </c>
      <c r="B21895">
        <v>500</v>
      </c>
      <c r="C21895">
        <v>12.58</v>
      </c>
      <c r="D21895">
        <v>12.58</v>
      </c>
      <c r="E21895">
        <v>12.58</v>
      </c>
      <c r="F21895">
        <v>12.58</v>
      </c>
      <c r="G21895">
        <v>12.58</v>
      </c>
      <c r="H21895" s="5">
        <v>12.26</v>
      </c>
      <c r="I21895">
        <v>12.26</v>
      </c>
      <c r="J21895">
        <v>12.26</v>
      </c>
      <c r="K21895">
        <v>12.26</v>
      </c>
      <c r="L21895" s="32">
        <v>12.26</v>
      </c>
      <c r="M21895" s="173">
        <v>21584</v>
      </c>
      <c r="N21895" t="s">
        <v>47</v>
      </c>
      <c r="O21895">
        <v>5</v>
      </c>
    </row>
    <row r="21896" spans="1:15" x14ac:dyDescent="0.25">
      <c r="A21896" s="2">
        <v>36798</v>
      </c>
      <c r="B21896">
        <v>600</v>
      </c>
      <c r="C21896">
        <v>14.45</v>
      </c>
      <c r="D21896">
        <v>14.45</v>
      </c>
      <c r="E21896">
        <v>14.45</v>
      </c>
      <c r="F21896">
        <v>14.45</v>
      </c>
      <c r="G21896">
        <v>14.45</v>
      </c>
      <c r="H21896" s="5">
        <v>14.96</v>
      </c>
      <c r="I21896">
        <v>14.96</v>
      </c>
      <c r="J21896">
        <v>14.96</v>
      </c>
      <c r="K21896">
        <v>14.96</v>
      </c>
      <c r="L21896" s="32">
        <v>14.96</v>
      </c>
      <c r="M21896" s="173">
        <v>23186</v>
      </c>
      <c r="N21896" t="s">
        <v>47</v>
      </c>
      <c r="O21896">
        <v>5</v>
      </c>
    </row>
    <row r="21897" spans="1:15" x14ac:dyDescent="0.25">
      <c r="A21897" s="2">
        <v>36798</v>
      </c>
      <c r="B21897">
        <v>700</v>
      </c>
      <c r="C21897">
        <v>30.69</v>
      </c>
      <c r="D21897">
        <v>30.63</v>
      </c>
      <c r="E21897">
        <v>30.62</v>
      </c>
      <c r="F21897">
        <v>30.73</v>
      </c>
      <c r="G21897">
        <v>30.64</v>
      </c>
      <c r="H21897" s="5">
        <v>22</v>
      </c>
      <c r="I21897">
        <v>22</v>
      </c>
      <c r="J21897">
        <v>22</v>
      </c>
      <c r="K21897">
        <v>22</v>
      </c>
      <c r="L21897" s="32">
        <v>22</v>
      </c>
      <c r="M21897" s="173">
        <v>26954</v>
      </c>
      <c r="N21897" t="s">
        <v>47</v>
      </c>
      <c r="O21897">
        <v>5</v>
      </c>
    </row>
    <row r="21898" spans="1:15" x14ac:dyDescent="0.25">
      <c r="A21898" s="2">
        <v>36798</v>
      </c>
      <c r="B21898">
        <v>800</v>
      </c>
      <c r="C21898">
        <v>19.21</v>
      </c>
      <c r="D21898">
        <v>18.89</v>
      </c>
      <c r="E21898">
        <v>18.87</v>
      </c>
      <c r="F21898">
        <v>19.32</v>
      </c>
      <c r="G21898">
        <v>18.97</v>
      </c>
      <c r="H21898" s="5">
        <v>23</v>
      </c>
      <c r="I21898">
        <v>23</v>
      </c>
      <c r="J21898">
        <v>23</v>
      </c>
      <c r="K21898">
        <v>23</v>
      </c>
      <c r="L21898" s="32">
        <v>23</v>
      </c>
      <c r="M21898" s="173">
        <v>29259</v>
      </c>
      <c r="N21898" t="s">
        <v>48</v>
      </c>
      <c r="O21898">
        <v>5</v>
      </c>
    </row>
    <row r="21899" spans="1:15" x14ac:dyDescent="0.25">
      <c r="A21899" s="2">
        <v>36798</v>
      </c>
      <c r="B21899">
        <v>900</v>
      </c>
      <c r="C21899">
        <v>35.1</v>
      </c>
      <c r="D21899">
        <v>34.94</v>
      </c>
      <c r="E21899">
        <v>34.93</v>
      </c>
      <c r="F21899">
        <v>35.159999999999997</v>
      </c>
      <c r="G21899">
        <v>34.979999999999997</v>
      </c>
      <c r="H21899" s="5">
        <v>23.5</v>
      </c>
      <c r="I21899">
        <v>23.12</v>
      </c>
      <c r="J21899">
        <v>23.08</v>
      </c>
      <c r="K21899">
        <v>24.42</v>
      </c>
      <c r="L21899" s="32">
        <v>23.37</v>
      </c>
      <c r="M21899" s="173">
        <v>30159</v>
      </c>
      <c r="N21899" t="s">
        <v>48</v>
      </c>
      <c r="O21899">
        <v>5</v>
      </c>
    </row>
    <row r="21900" spans="1:15" x14ac:dyDescent="0.25">
      <c r="A21900" s="2">
        <v>36798</v>
      </c>
      <c r="B21900">
        <v>1000</v>
      </c>
      <c r="C21900">
        <v>20.51</v>
      </c>
      <c r="D21900">
        <v>20.36</v>
      </c>
      <c r="E21900">
        <v>20.350000000000001</v>
      </c>
      <c r="F21900">
        <v>20.53</v>
      </c>
      <c r="G21900">
        <v>20.39</v>
      </c>
      <c r="H21900" s="5">
        <v>23.25</v>
      </c>
      <c r="I21900">
        <v>22.87</v>
      </c>
      <c r="J21900">
        <v>22.83</v>
      </c>
      <c r="K21900">
        <v>24.17</v>
      </c>
      <c r="L21900" s="32">
        <v>23.12</v>
      </c>
      <c r="M21900" s="173">
        <v>30380</v>
      </c>
      <c r="N21900" t="s">
        <v>48</v>
      </c>
      <c r="O21900">
        <v>5</v>
      </c>
    </row>
    <row r="21901" spans="1:15" x14ac:dyDescent="0.25">
      <c r="A21901" s="2">
        <v>36798</v>
      </c>
      <c r="B21901">
        <v>1100</v>
      </c>
      <c r="C21901">
        <v>20.22</v>
      </c>
      <c r="D21901">
        <v>20.28</v>
      </c>
      <c r="E21901">
        <v>20.260000000000002</v>
      </c>
      <c r="F21901">
        <v>20.49</v>
      </c>
      <c r="G21901">
        <v>18.899999999999999</v>
      </c>
      <c r="H21901" s="5">
        <v>23</v>
      </c>
      <c r="I21901">
        <v>22.91</v>
      </c>
      <c r="J21901">
        <v>22.76</v>
      </c>
      <c r="K21901">
        <v>23.19</v>
      </c>
      <c r="L21901" s="32">
        <v>23.63</v>
      </c>
      <c r="M21901" s="173">
        <v>30599</v>
      </c>
      <c r="N21901" t="s">
        <v>48</v>
      </c>
      <c r="O21901">
        <v>5</v>
      </c>
    </row>
    <row r="21902" spans="1:15" x14ac:dyDescent="0.25">
      <c r="A21902" s="2">
        <v>36798</v>
      </c>
      <c r="B21902">
        <v>1200</v>
      </c>
      <c r="C21902">
        <v>16.809999999999999</v>
      </c>
      <c r="D21902">
        <v>16.809999999999999</v>
      </c>
      <c r="E21902">
        <v>16.809999999999999</v>
      </c>
      <c r="F21902">
        <v>16.82</v>
      </c>
      <c r="G21902">
        <v>16.73</v>
      </c>
      <c r="H21902" s="5">
        <v>19.989999999999998</v>
      </c>
      <c r="I21902">
        <v>19.63</v>
      </c>
      <c r="J21902">
        <v>19.579999999999998</v>
      </c>
      <c r="K21902">
        <v>20.87</v>
      </c>
      <c r="L21902" s="32">
        <v>19.86</v>
      </c>
      <c r="M21902" s="173">
        <v>30523</v>
      </c>
      <c r="N21902" t="s">
        <v>48</v>
      </c>
      <c r="O21902">
        <v>5</v>
      </c>
    </row>
    <row r="21903" spans="1:15" x14ac:dyDescent="0.25">
      <c r="A21903" s="2">
        <v>36798</v>
      </c>
      <c r="B21903">
        <v>1300</v>
      </c>
      <c r="C21903">
        <v>17.829999999999998</v>
      </c>
      <c r="D21903">
        <v>17.829999999999998</v>
      </c>
      <c r="E21903">
        <v>17.829999999999998</v>
      </c>
      <c r="F21903">
        <v>17.829999999999998</v>
      </c>
      <c r="G21903">
        <v>17.829999999999998</v>
      </c>
      <c r="H21903" s="5">
        <v>19.39</v>
      </c>
      <c r="I21903">
        <v>19.14</v>
      </c>
      <c r="J21903">
        <v>19.100000000000001</v>
      </c>
      <c r="K21903">
        <v>19.989999999999998</v>
      </c>
      <c r="L21903" s="32">
        <v>19.350000000000001</v>
      </c>
      <c r="M21903" s="173">
        <v>30130</v>
      </c>
      <c r="N21903" t="s">
        <v>48</v>
      </c>
      <c r="O21903">
        <v>5</v>
      </c>
    </row>
    <row r="21904" spans="1:15" x14ac:dyDescent="0.25">
      <c r="A21904" s="2">
        <v>36798</v>
      </c>
      <c r="B21904">
        <v>1400</v>
      </c>
      <c r="C21904">
        <v>18.46</v>
      </c>
      <c r="D21904">
        <v>18.46</v>
      </c>
      <c r="E21904">
        <v>18.46</v>
      </c>
      <c r="F21904">
        <v>18.46</v>
      </c>
      <c r="G21904">
        <v>18.46</v>
      </c>
      <c r="H21904" s="5">
        <v>19.23</v>
      </c>
      <c r="I21904">
        <v>19.079999999999998</v>
      </c>
      <c r="J21904">
        <v>18.91</v>
      </c>
      <c r="K21904">
        <v>19.579999999999998</v>
      </c>
      <c r="L21904" s="32">
        <v>19.86</v>
      </c>
      <c r="M21904" s="173">
        <v>30119</v>
      </c>
      <c r="N21904" t="s">
        <v>48</v>
      </c>
      <c r="O21904">
        <v>5</v>
      </c>
    </row>
    <row r="21905" spans="1:15" x14ac:dyDescent="0.25">
      <c r="A21905" s="2">
        <v>36798</v>
      </c>
      <c r="B21905">
        <v>1500</v>
      </c>
      <c r="C21905">
        <v>17.12</v>
      </c>
      <c r="D21905">
        <v>17.12</v>
      </c>
      <c r="E21905">
        <v>17.12</v>
      </c>
      <c r="F21905">
        <v>17.12</v>
      </c>
      <c r="G21905">
        <v>17.12</v>
      </c>
      <c r="H21905" s="5">
        <v>19.059999999999999</v>
      </c>
      <c r="I21905">
        <v>18.96</v>
      </c>
      <c r="J21905">
        <v>18.829999999999998</v>
      </c>
      <c r="K21905">
        <v>19.29</v>
      </c>
      <c r="L21905" s="32">
        <v>19.559999999999999</v>
      </c>
      <c r="M21905" s="173">
        <v>29948</v>
      </c>
      <c r="N21905" t="s">
        <v>48</v>
      </c>
      <c r="O21905">
        <v>5</v>
      </c>
    </row>
    <row r="21906" spans="1:15" x14ac:dyDescent="0.25">
      <c r="A21906" s="2">
        <v>36798</v>
      </c>
      <c r="B21906">
        <v>1600</v>
      </c>
      <c r="C21906">
        <v>16.5</v>
      </c>
      <c r="D21906">
        <v>16.5</v>
      </c>
      <c r="E21906">
        <v>16.5</v>
      </c>
      <c r="F21906">
        <v>16.5</v>
      </c>
      <c r="G21906">
        <v>16.5</v>
      </c>
      <c r="H21906" s="5">
        <v>19</v>
      </c>
      <c r="I21906">
        <v>18.98</v>
      </c>
      <c r="J21906">
        <v>18.940000000000001</v>
      </c>
      <c r="K21906">
        <v>19.04</v>
      </c>
      <c r="L21906" s="32">
        <v>19.14</v>
      </c>
      <c r="M21906" s="173">
        <v>29547</v>
      </c>
      <c r="N21906" t="s">
        <v>48</v>
      </c>
      <c r="O21906">
        <v>5</v>
      </c>
    </row>
    <row r="21907" spans="1:15" x14ac:dyDescent="0.25">
      <c r="A21907" s="2">
        <v>36798</v>
      </c>
      <c r="B21907">
        <v>1700</v>
      </c>
      <c r="C21907">
        <v>16.12</v>
      </c>
      <c r="D21907">
        <v>16.12</v>
      </c>
      <c r="E21907">
        <v>16.12</v>
      </c>
      <c r="F21907">
        <v>16.12</v>
      </c>
      <c r="G21907">
        <v>16.12</v>
      </c>
      <c r="H21907" s="5">
        <v>19.22</v>
      </c>
      <c r="I21907">
        <v>19.03</v>
      </c>
      <c r="J21907">
        <v>19.010000000000002</v>
      </c>
      <c r="K21907">
        <v>19.7</v>
      </c>
      <c r="L21907" s="32">
        <v>19.16</v>
      </c>
      <c r="M21907" s="173">
        <v>29222</v>
      </c>
      <c r="N21907" t="s">
        <v>48</v>
      </c>
      <c r="O21907">
        <v>5</v>
      </c>
    </row>
    <row r="21908" spans="1:15" x14ac:dyDescent="0.25">
      <c r="A21908" s="2">
        <v>36798</v>
      </c>
      <c r="B21908">
        <v>1800</v>
      </c>
      <c r="C21908">
        <v>15.91</v>
      </c>
      <c r="D21908">
        <v>15.91</v>
      </c>
      <c r="E21908">
        <v>15.91</v>
      </c>
      <c r="F21908">
        <v>15.91</v>
      </c>
      <c r="G21908">
        <v>15.91</v>
      </c>
      <c r="H21908" s="5">
        <v>19.170000000000002</v>
      </c>
      <c r="I21908">
        <v>18.98</v>
      </c>
      <c r="J21908">
        <v>18.95</v>
      </c>
      <c r="K21908">
        <v>19.64</v>
      </c>
      <c r="L21908" s="32">
        <v>19.14</v>
      </c>
      <c r="M21908" s="173">
        <v>28944</v>
      </c>
      <c r="N21908" t="s">
        <v>48</v>
      </c>
      <c r="O21908">
        <v>5</v>
      </c>
    </row>
    <row r="21909" spans="1:15" x14ac:dyDescent="0.25">
      <c r="A21909" s="2">
        <v>36798</v>
      </c>
      <c r="B21909">
        <v>1900</v>
      </c>
      <c r="C21909">
        <v>16.29</v>
      </c>
      <c r="D21909">
        <v>16.29</v>
      </c>
      <c r="E21909">
        <v>16.29</v>
      </c>
      <c r="F21909">
        <v>16.29</v>
      </c>
      <c r="G21909">
        <v>16.29</v>
      </c>
      <c r="H21909" s="5">
        <v>19.07</v>
      </c>
      <c r="I21909">
        <v>19.02</v>
      </c>
      <c r="J21909">
        <v>19</v>
      </c>
      <c r="K21909">
        <v>19.190000000000001</v>
      </c>
      <c r="L21909" s="32">
        <v>19.079999999999998</v>
      </c>
      <c r="M21909" s="173">
        <v>28564</v>
      </c>
      <c r="N21909" t="s">
        <v>48</v>
      </c>
      <c r="O21909">
        <v>5</v>
      </c>
    </row>
    <row r="21910" spans="1:15" x14ac:dyDescent="0.25">
      <c r="A21910" s="2">
        <v>36798</v>
      </c>
      <c r="B21910">
        <v>2000</v>
      </c>
      <c r="C21910">
        <v>18.809999999999999</v>
      </c>
      <c r="D21910">
        <v>18.809999999999999</v>
      </c>
      <c r="E21910">
        <v>18.809999999999999</v>
      </c>
      <c r="F21910">
        <v>18.809999999999999</v>
      </c>
      <c r="G21910">
        <v>18.809999999999999</v>
      </c>
      <c r="H21910" s="5">
        <v>21.22</v>
      </c>
      <c r="I21910">
        <v>20.85</v>
      </c>
      <c r="J21910">
        <v>20.8</v>
      </c>
      <c r="K21910">
        <v>22.14</v>
      </c>
      <c r="L21910" s="32">
        <v>21.09</v>
      </c>
      <c r="M21910" s="173">
        <v>30000</v>
      </c>
      <c r="N21910" t="s">
        <v>48</v>
      </c>
      <c r="O21910">
        <v>5</v>
      </c>
    </row>
    <row r="21911" spans="1:15" x14ac:dyDescent="0.25">
      <c r="A21911" s="2">
        <v>36798</v>
      </c>
      <c r="B21911">
        <v>2100</v>
      </c>
      <c r="C21911">
        <v>18.170000000000002</v>
      </c>
      <c r="D21911">
        <v>18.170000000000002</v>
      </c>
      <c r="E21911">
        <v>18.170000000000002</v>
      </c>
      <c r="F21911">
        <v>18.170000000000002</v>
      </c>
      <c r="G21911">
        <v>18.170000000000002</v>
      </c>
      <c r="H21911" s="5">
        <v>20.5</v>
      </c>
      <c r="I21911">
        <v>20.5</v>
      </c>
      <c r="J21911">
        <v>20.5</v>
      </c>
      <c r="K21911">
        <v>20.5</v>
      </c>
      <c r="L21911" s="32">
        <v>20.5</v>
      </c>
      <c r="M21911" s="173">
        <v>29466</v>
      </c>
      <c r="N21911" t="s">
        <v>48</v>
      </c>
      <c r="O21911">
        <v>5</v>
      </c>
    </row>
    <row r="21912" spans="1:15" x14ac:dyDescent="0.25">
      <c r="A21912" s="2">
        <v>36798</v>
      </c>
      <c r="B21912">
        <v>2200</v>
      </c>
      <c r="C21912">
        <v>21.93</v>
      </c>
      <c r="D21912">
        <v>21.93</v>
      </c>
      <c r="E21912">
        <v>21.93</v>
      </c>
      <c r="F21912">
        <v>21.93</v>
      </c>
      <c r="G21912">
        <v>21.93</v>
      </c>
      <c r="H21912" s="5">
        <v>18.989999999999998</v>
      </c>
      <c r="I21912">
        <v>18.989999999999998</v>
      </c>
      <c r="J21912">
        <v>18.989999999999998</v>
      </c>
      <c r="K21912">
        <v>18.989999999999998</v>
      </c>
      <c r="L21912" s="32">
        <v>18.989999999999998</v>
      </c>
      <c r="M21912" s="173">
        <v>28128</v>
      </c>
      <c r="N21912" t="s">
        <v>48</v>
      </c>
      <c r="O21912">
        <v>5</v>
      </c>
    </row>
    <row r="21913" spans="1:15" x14ac:dyDescent="0.25">
      <c r="A21913" s="2">
        <v>36798</v>
      </c>
      <c r="B21913">
        <v>2300</v>
      </c>
      <c r="C21913">
        <v>18.87</v>
      </c>
      <c r="D21913">
        <v>18.87</v>
      </c>
      <c r="E21913">
        <v>18.87</v>
      </c>
      <c r="F21913">
        <v>18.87</v>
      </c>
      <c r="G21913">
        <v>18.87</v>
      </c>
      <c r="H21913" s="5">
        <v>17</v>
      </c>
      <c r="I21913">
        <v>17</v>
      </c>
      <c r="J21913">
        <v>17</v>
      </c>
      <c r="K21913">
        <v>17</v>
      </c>
      <c r="L21913" s="32">
        <v>17</v>
      </c>
      <c r="M21913" s="173">
        <v>26290</v>
      </c>
      <c r="N21913" t="s">
        <v>48</v>
      </c>
      <c r="O21913">
        <v>5</v>
      </c>
    </row>
    <row r="21914" spans="1:15" x14ac:dyDescent="0.25">
      <c r="A21914" s="2">
        <v>36798</v>
      </c>
      <c r="B21914">
        <v>2400</v>
      </c>
      <c r="C21914">
        <v>17.559999999999999</v>
      </c>
      <c r="D21914">
        <v>17.559999999999999</v>
      </c>
      <c r="E21914">
        <v>17.559999999999999</v>
      </c>
      <c r="F21914">
        <v>17.559999999999999</v>
      </c>
      <c r="G21914">
        <v>17.559999999999999</v>
      </c>
      <c r="H21914" s="5">
        <v>15.2</v>
      </c>
      <c r="I21914">
        <v>15.2</v>
      </c>
      <c r="J21914">
        <v>15.2</v>
      </c>
      <c r="K21914">
        <v>15.2</v>
      </c>
      <c r="L21914" s="32">
        <v>15.2</v>
      </c>
      <c r="M21914" s="173">
        <v>24279</v>
      </c>
      <c r="N21914" t="s">
        <v>47</v>
      </c>
      <c r="O21914">
        <v>5</v>
      </c>
    </row>
    <row r="21915" spans="1:15" x14ac:dyDescent="0.25">
      <c r="A21915" s="2">
        <v>36799</v>
      </c>
      <c r="B21915">
        <v>100</v>
      </c>
      <c r="C21915">
        <v>15.08</v>
      </c>
      <c r="D21915">
        <v>15.08</v>
      </c>
      <c r="E21915">
        <v>15.08</v>
      </c>
      <c r="F21915">
        <v>15.08</v>
      </c>
      <c r="G21915">
        <v>15.08</v>
      </c>
      <c r="H21915" s="5">
        <v>14.45</v>
      </c>
      <c r="I21915">
        <v>14.45</v>
      </c>
      <c r="J21915">
        <v>14.45</v>
      </c>
      <c r="K21915">
        <v>14.45</v>
      </c>
      <c r="L21915" s="32">
        <v>14.45</v>
      </c>
      <c r="M21915" s="173">
        <v>22414</v>
      </c>
      <c r="N21915" t="s">
        <v>47</v>
      </c>
      <c r="O21915">
        <v>6</v>
      </c>
    </row>
    <row r="21916" spans="1:15" x14ac:dyDescent="0.25">
      <c r="A21916" s="2">
        <v>36799</v>
      </c>
      <c r="B21916">
        <v>200</v>
      </c>
      <c r="C21916">
        <v>15.31</v>
      </c>
      <c r="D21916">
        <v>15.31</v>
      </c>
      <c r="E21916">
        <v>15.31</v>
      </c>
      <c r="F21916">
        <v>15.31</v>
      </c>
      <c r="G21916">
        <v>15.31</v>
      </c>
      <c r="H21916" s="5">
        <v>13.1</v>
      </c>
      <c r="I21916">
        <v>13.1</v>
      </c>
      <c r="J21916">
        <v>13.1</v>
      </c>
      <c r="K21916">
        <v>13.1</v>
      </c>
      <c r="L21916" s="32">
        <v>13.1</v>
      </c>
      <c r="M21916" s="173">
        <v>21287</v>
      </c>
      <c r="N21916" t="s">
        <v>47</v>
      </c>
      <c r="O21916">
        <v>6</v>
      </c>
    </row>
    <row r="21917" spans="1:15" x14ac:dyDescent="0.25">
      <c r="A21917" s="2">
        <v>36799</v>
      </c>
      <c r="B21917">
        <v>300</v>
      </c>
      <c r="C21917">
        <v>15.17</v>
      </c>
      <c r="D21917">
        <v>15.17</v>
      </c>
      <c r="E21917">
        <v>15.17</v>
      </c>
      <c r="F21917">
        <v>15.17</v>
      </c>
      <c r="G21917">
        <v>15.17</v>
      </c>
      <c r="H21917" s="5">
        <v>12.5</v>
      </c>
      <c r="I21917">
        <v>12.5</v>
      </c>
      <c r="J21917">
        <v>12.5</v>
      </c>
      <c r="K21917">
        <v>12.5</v>
      </c>
      <c r="L21917" s="32">
        <v>12.5</v>
      </c>
      <c r="M21917" s="173">
        <v>20764</v>
      </c>
      <c r="N21917" t="s">
        <v>47</v>
      </c>
      <c r="O21917">
        <v>6</v>
      </c>
    </row>
    <row r="21918" spans="1:15" x14ac:dyDescent="0.25">
      <c r="A21918" s="2">
        <v>36799</v>
      </c>
      <c r="B21918">
        <v>400</v>
      </c>
      <c r="C21918">
        <v>15.3</v>
      </c>
      <c r="D21918">
        <v>15.3</v>
      </c>
      <c r="E21918">
        <v>15.3</v>
      </c>
      <c r="F21918">
        <v>15.3</v>
      </c>
      <c r="G21918">
        <v>15.3</v>
      </c>
      <c r="H21918" s="5">
        <v>12.3</v>
      </c>
      <c r="I21918">
        <v>12.3</v>
      </c>
      <c r="J21918">
        <v>12.3</v>
      </c>
      <c r="K21918">
        <v>12.3</v>
      </c>
      <c r="L21918" s="32">
        <v>12.3</v>
      </c>
      <c r="M21918" s="173">
        <v>20462</v>
      </c>
      <c r="N21918" t="s">
        <v>47</v>
      </c>
      <c r="O21918">
        <v>6</v>
      </c>
    </row>
    <row r="21919" spans="1:15" x14ac:dyDescent="0.25">
      <c r="A21919" s="2">
        <v>36799</v>
      </c>
      <c r="B21919">
        <v>500</v>
      </c>
      <c r="C21919">
        <v>15.84</v>
      </c>
      <c r="D21919">
        <v>15.84</v>
      </c>
      <c r="E21919">
        <v>15.84</v>
      </c>
      <c r="F21919">
        <v>15.84</v>
      </c>
      <c r="G21919">
        <v>15.84</v>
      </c>
      <c r="H21919" s="5">
        <v>12.4</v>
      </c>
      <c r="I21919">
        <v>12.4</v>
      </c>
      <c r="J21919">
        <v>12.4</v>
      </c>
      <c r="K21919">
        <v>12.4</v>
      </c>
      <c r="L21919" s="32">
        <v>12.4</v>
      </c>
      <c r="M21919" s="173">
        <v>20521</v>
      </c>
      <c r="N21919" t="s">
        <v>47</v>
      </c>
      <c r="O21919">
        <v>6</v>
      </c>
    </row>
    <row r="21920" spans="1:15" x14ac:dyDescent="0.25">
      <c r="A21920" s="2">
        <v>36799</v>
      </c>
      <c r="B21920">
        <v>600</v>
      </c>
      <c r="C21920">
        <v>17.149999999999999</v>
      </c>
      <c r="D21920">
        <v>17.149999999999999</v>
      </c>
      <c r="E21920">
        <v>17.149999999999999</v>
      </c>
      <c r="F21920">
        <v>17.149999999999999</v>
      </c>
      <c r="G21920">
        <v>17.149999999999999</v>
      </c>
      <c r="H21920" s="5">
        <v>12.5</v>
      </c>
      <c r="I21920">
        <v>12.5</v>
      </c>
      <c r="J21920">
        <v>12.5</v>
      </c>
      <c r="K21920">
        <v>12.5</v>
      </c>
      <c r="L21920" s="32">
        <v>12.5</v>
      </c>
      <c r="M21920" s="173">
        <v>21175</v>
      </c>
      <c r="N21920" t="s">
        <v>47</v>
      </c>
      <c r="O21920">
        <v>6</v>
      </c>
    </row>
    <row r="21921" spans="1:15" x14ac:dyDescent="0.25">
      <c r="A21921" s="2">
        <v>36799</v>
      </c>
      <c r="B21921">
        <v>700</v>
      </c>
      <c r="C21921">
        <v>17.79</v>
      </c>
      <c r="D21921">
        <v>17.79</v>
      </c>
      <c r="E21921">
        <v>17.79</v>
      </c>
      <c r="F21921">
        <v>17.79</v>
      </c>
      <c r="G21921">
        <v>17.79</v>
      </c>
      <c r="H21921" s="5">
        <v>14.7</v>
      </c>
      <c r="I21921">
        <v>14.7</v>
      </c>
      <c r="J21921">
        <v>14.7</v>
      </c>
      <c r="K21921">
        <v>14.7</v>
      </c>
      <c r="L21921" s="32">
        <v>14.7</v>
      </c>
      <c r="M21921" s="173">
        <v>21973</v>
      </c>
      <c r="N21921" t="s">
        <v>47</v>
      </c>
      <c r="O21921">
        <v>6</v>
      </c>
    </row>
    <row r="21922" spans="1:15" x14ac:dyDescent="0.25">
      <c r="A21922" s="2">
        <v>36799</v>
      </c>
      <c r="B21922">
        <v>800</v>
      </c>
      <c r="C21922">
        <v>19.03</v>
      </c>
      <c r="D21922">
        <v>19.03</v>
      </c>
      <c r="E21922">
        <v>19.03</v>
      </c>
      <c r="F21922">
        <v>19.03</v>
      </c>
      <c r="G21922">
        <v>19.03</v>
      </c>
      <c r="H21922" s="5">
        <v>18.989999999999998</v>
      </c>
      <c r="I21922">
        <v>18.989999999999998</v>
      </c>
      <c r="J21922">
        <v>18.989999999999998</v>
      </c>
      <c r="K21922">
        <v>18.989999999999998</v>
      </c>
      <c r="L21922" s="32">
        <v>18.989999999999998</v>
      </c>
      <c r="M21922" s="173">
        <v>23541</v>
      </c>
      <c r="N21922" t="s">
        <v>48</v>
      </c>
      <c r="O21922">
        <v>6</v>
      </c>
    </row>
    <row r="21923" spans="1:15" x14ac:dyDescent="0.25">
      <c r="A21923" s="2">
        <v>36799</v>
      </c>
      <c r="B21923">
        <v>900</v>
      </c>
      <c r="C21923">
        <v>21.44</v>
      </c>
      <c r="D21923">
        <v>21.44</v>
      </c>
      <c r="E21923">
        <v>21.44</v>
      </c>
      <c r="F21923">
        <v>21.44</v>
      </c>
      <c r="G21923">
        <v>21.44</v>
      </c>
      <c r="H21923" s="5">
        <v>25</v>
      </c>
      <c r="I21923">
        <v>25</v>
      </c>
      <c r="J21923">
        <v>25</v>
      </c>
      <c r="K21923">
        <v>25</v>
      </c>
      <c r="L21923" s="32">
        <v>25</v>
      </c>
      <c r="M21923" s="173">
        <v>25472</v>
      </c>
      <c r="N21923" t="s">
        <v>48</v>
      </c>
      <c r="O21923">
        <v>6</v>
      </c>
    </row>
    <row r="21924" spans="1:15" x14ac:dyDescent="0.25">
      <c r="A21924" s="2">
        <v>36799</v>
      </c>
      <c r="B21924">
        <v>1000</v>
      </c>
      <c r="C21924">
        <v>21</v>
      </c>
      <c r="D21924">
        <v>21</v>
      </c>
      <c r="E21924">
        <v>21</v>
      </c>
      <c r="F21924">
        <v>21</v>
      </c>
      <c r="G21924">
        <v>21</v>
      </c>
      <c r="H21924" s="5">
        <v>25</v>
      </c>
      <c r="I21924">
        <v>25</v>
      </c>
      <c r="J21924">
        <v>25</v>
      </c>
      <c r="K21924">
        <v>25</v>
      </c>
      <c r="L21924" s="32">
        <v>25</v>
      </c>
      <c r="M21924" s="173">
        <v>26652</v>
      </c>
      <c r="N21924" t="s">
        <v>48</v>
      </c>
      <c r="O21924">
        <v>6</v>
      </c>
    </row>
    <row r="21925" spans="1:15" x14ac:dyDescent="0.25">
      <c r="A21925" s="2">
        <v>36799</v>
      </c>
      <c r="B21925">
        <v>1100</v>
      </c>
      <c r="C21925">
        <v>21</v>
      </c>
      <c r="D21925">
        <v>21</v>
      </c>
      <c r="E21925">
        <v>21</v>
      </c>
      <c r="F21925">
        <v>21</v>
      </c>
      <c r="G21925">
        <v>21</v>
      </c>
      <c r="H21925" s="5">
        <v>30</v>
      </c>
      <c r="I21925">
        <v>30</v>
      </c>
      <c r="J21925">
        <v>30</v>
      </c>
      <c r="K21925">
        <v>30</v>
      </c>
      <c r="L21925" s="32">
        <v>30</v>
      </c>
      <c r="M21925" s="173">
        <v>26978</v>
      </c>
      <c r="N21925" t="s">
        <v>48</v>
      </c>
      <c r="O21925">
        <v>6</v>
      </c>
    </row>
    <row r="21926" spans="1:15" x14ac:dyDescent="0.25">
      <c r="A21926" s="2">
        <v>36799</v>
      </c>
      <c r="B21926">
        <v>1200</v>
      </c>
      <c r="C21926">
        <v>21</v>
      </c>
      <c r="D21926">
        <v>21</v>
      </c>
      <c r="E21926">
        <v>21</v>
      </c>
      <c r="F21926">
        <v>21</v>
      </c>
      <c r="G21926">
        <v>21</v>
      </c>
      <c r="H21926" s="5">
        <v>23.07</v>
      </c>
      <c r="I21926">
        <v>23.07</v>
      </c>
      <c r="J21926">
        <v>23.07</v>
      </c>
      <c r="K21926">
        <v>23.07</v>
      </c>
      <c r="L21926" s="32">
        <v>23.07</v>
      </c>
      <c r="M21926" s="173">
        <v>26886</v>
      </c>
      <c r="N21926" t="s">
        <v>48</v>
      </c>
      <c r="O21926">
        <v>6</v>
      </c>
    </row>
    <row r="21927" spans="1:15" x14ac:dyDescent="0.25">
      <c r="A21927" s="2">
        <v>36799</v>
      </c>
      <c r="B21927">
        <v>1300</v>
      </c>
      <c r="C21927">
        <v>17.989999999999998</v>
      </c>
      <c r="D21927">
        <v>17.989999999999998</v>
      </c>
      <c r="E21927">
        <v>17.989999999999998</v>
      </c>
      <c r="F21927">
        <v>17.989999999999998</v>
      </c>
      <c r="G21927">
        <v>17.989999999999998</v>
      </c>
      <c r="H21927" s="5">
        <v>20.8</v>
      </c>
      <c r="I21927">
        <v>20.8</v>
      </c>
      <c r="J21927">
        <v>20.8</v>
      </c>
      <c r="K21927">
        <v>20.8</v>
      </c>
      <c r="L21927" s="32">
        <v>20.8</v>
      </c>
      <c r="M21927" s="173">
        <v>26520</v>
      </c>
      <c r="N21927" t="s">
        <v>48</v>
      </c>
      <c r="O21927">
        <v>6</v>
      </c>
    </row>
    <row r="21928" spans="1:15" x14ac:dyDescent="0.25">
      <c r="A21928" s="2">
        <v>36799</v>
      </c>
      <c r="B21928">
        <v>1400</v>
      </c>
      <c r="C21928">
        <v>17.71</v>
      </c>
      <c r="D21928">
        <v>17.71</v>
      </c>
      <c r="E21928">
        <v>17.71</v>
      </c>
      <c r="F21928">
        <v>17.71</v>
      </c>
      <c r="G21928">
        <v>17.71</v>
      </c>
      <c r="H21928" s="5">
        <v>18.989999999999998</v>
      </c>
      <c r="I21928">
        <v>18.989999999999998</v>
      </c>
      <c r="J21928">
        <v>18.989999999999998</v>
      </c>
      <c r="K21928">
        <v>18.989999999999998</v>
      </c>
      <c r="L21928" s="32">
        <v>18.989999999999998</v>
      </c>
      <c r="M21928" s="173">
        <v>26028</v>
      </c>
      <c r="N21928" t="s">
        <v>48</v>
      </c>
      <c r="O21928">
        <v>6</v>
      </c>
    </row>
    <row r="21929" spans="1:15" x14ac:dyDescent="0.25">
      <c r="A21929" s="2">
        <v>36799</v>
      </c>
      <c r="B21929">
        <v>1500</v>
      </c>
      <c r="C21929">
        <v>17.170000000000002</v>
      </c>
      <c r="D21929">
        <v>17.170000000000002</v>
      </c>
      <c r="E21929">
        <v>17.170000000000002</v>
      </c>
      <c r="F21929">
        <v>17.170000000000002</v>
      </c>
      <c r="G21929">
        <v>17.170000000000002</v>
      </c>
      <c r="H21929" s="5">
        <v>18.55</v>
      </c>
      <c r="I21929">
        <v>18.55</v>
      </c>
      <c r="J21929">
        <v>18.55</v>
      </c>
      <c r="K21929">
        <v>18.55</v>
      </c>
      <c r="L21929" s="32">
        <v>18.55</v>
      </c>
      <c r="M21929" s="173">
        <v>25700</v>
      </c>
      <c r="N21929" t="s">
        <v>48</v>
      </c>
      <c r="O21929">
        <v>6</v>
      </c>
    </row>
    <row r="21930" spans="1:15" x14ac:dyDescent="0.25">
      <c r="A21930" s="2">
        <v>36799</v>
      </c>
      <c r="B21930">
        <v>1600</v>
      </c>
      <c r="C21930">
        <v>17.440000000000001</v>
      </c>
      <c r="D21930">
        <v>17.440000000000001</v>
      </c>
      <c r="E21930">
        <v>17.440000000000001</v>
      </c>
      <c r="F21930">
        <v>17.440000000000001</v>
      </c>
      <c r="G21930">
        <v>17.440000000000001</v>
      </c>
      <c r="H21930" s="5">
        <v>18.600000000000001</v>
      </c>
      <c r="I21930">
        <v>18.600000000000001</v>
      </c>
      <c r="J21930">
        <v>18.600000000000001</v>
      </c>
      <c r="K21930">
        <v>18.600000000000001</v>
      </c>
      <c r="L21930" s="32">
        <v>18.600000000000001</v>
      </c>
      <c r="M21930" s="173">
        <v>25453</v>
      </c>
      <c r="N21930" t="s">
        <v>48</v>
      </c>
      <c r="O21930">
        <v>6</v>
      </c>
    </row>
    <row r="21931" spans="1:15" x14ac:dyDescent="0.25">
      <c r="A21931" s="2">
        <v>36799</v>
      </c>
      <c r="B21931">
        <v>1700</v>
      </c>
      <c r="C21931">
        <v>17.37</v>
      </c>
      <c r="D21931">
        <v>17.37</v>
      </c>
      <c r="E21931">
        <v>17.37</v>
      </c>
      <c r="F21931">
        <v>17.37</v>
      </c>
      <c r="G21931">
        <v>17.37</v>
      </c>
      <c r="H21931" s="5">
        <v>18.600000000000001</v>
      </c>
      <c r="I21931">
        <v>18.600000000000001</v>
      </c>
      <c r="J21931">
        <v>18.600000000000001</v>
      </c>
      <c r="K21931">
        <v>18.600000000000001</v>
      </c>
      <c r="L21931" s="32">
        <v>18.600000000000001</v>
      </c>
      <c r="M21931" s="173">
        <v>25518</v>
      </c>
      <c r="N21931" t="s">
        <v>48</v>
      </c>
      <c r="O21931">
        <v>6</v>
      </c>
    </row>
    <row r="21932" spans="1:15" x14ac:dyDescent="0.25">
      <c r="A21932" s="2">
        <v>36799</v>
      </c>
      <c r="B21932">
        <v>1800</v>
      </c>
      <c r="C21932">
        <v>14.38</v>
      </c>
      <c r="D21932">
        <v>14.38</v>
      </c>
      <c r="E21932">
        <v>14.38</v>
      </c>
      <c r="F21932">
        <v>14.38</v>
      </c>
      <c r="G21932">
        <v>14.38</v>
      </c>
      <c r="H21932" s="5">
        <v>18.600000000000001</v>
      </c>
      <c r="I21932">
        <v>18.600000000000001</v>
      </c>
      <c r="J21932">
        <v>18.600000000000001</v>
      </c>
      <c r="K21932">
        <v>18.600000000000001</v>
      </c>
      <c r="L21932" s="32">
        <v>18.600000000000001</v>
      </c>
      <c r="M21932" s="173">
        <v>25630</v>
      </c>
      <c r="N21932" t="s">
        <v>48</v>
      </c>
      <c r="O21932">
        <v>6</v>
      </c>
    </row>
    <row r="21933" spans="1:15" x14ac:dyDescent="0.25">
      <c r="A21933" s="2">
        <v>36799</v>
      </c>
      <c r="B21933">
        <v>1900</v>
      </c>
      <c r="C21933">
        <v>17.95</v>
      </c>
      <c r="D21933">
        <v>17.95</v>
      </c>
      <c r="E21933">
        <v>17.95</v>
      </c>
      <c r="F21933">
        <v>17.95</v>
      </c>
      <c r="G21933">
        <v>17.95</v>
      </c>
      <c r="H21933" s="5">
        <v>19.82</v>
      </c>
      <c r="I21933">
        <v>19.8</v>
      </c>
      <c r="J21933">
        <v>19.8</v>
      </c>
      <c r="K21933">
        <v>19.850000000000001</v>
      </c>
      <c r="L21933" s="32">
        <v>19.8</v>
      </c>
      <c r="M21933" s="173">
        <v>25738</v>
      </c>
      <c r="N21933" t="s">
        <v>48</v>
      </c>
      <c r="O21933">
        <v>6</v>
      </c>
    </row>
    <row r="21934" spans="1:15" x14ac:dyDescent="0.25">
      <c r="A21934" s="2">
        <v>36799</v>
      </c>
      <c r="B21934">
        <v>2000</v>
      </c>
      <c r="C21934">
        <v>41.65</v>
      </c>
      <c r="D21934">
        <v>41.46</v>
      </c>
      <c r="E21934">
        <v>41.44</v>
      </c>
      <c r="F21934">
        <v>55.22</v>
      </c>
      <c r="G21934">
        <v>34.46</v>
      </c>
      <c r="H21934" s="5">
        <v>25</v>
      </c>
      <c r="I21934">
        <v>25</v>
      </c>
      <c r="J21934">
        <v>25</v>
      </c>
      <c r="K21934">
        <v>25</v>
      </c>
      <c r="L21934" s="32">
        <v>25</v>
      </c>
      <c r="M21934" s="173">
        <v>27463</v>
      </c>
      <c r="N21934" t="s">
        <v>48</v>
      </c>
      <c r="O21934">
        <v>6</v>
      </c>
    </row>
    <row r="21935" spans="1:15" x14ac:dyDescent="0.25">
      <c r="A21935" s="2">
        <v>36799</v>
      </c>
      <c r="B21935">
        <v>2100</v>
      </c>
      <c r="C21935">
        <v>19.260000000000002</v>
      </c>
      <c r="D21935">
        <v>19.260000000000002</v>
      </c>
      <c r="E21935">
        <v>19.260000000000002</v>
      </c>
      <c r="F21935">
        <v>19.260000000000002</v>
      </c>
      <c r="G21935">
        <v>19.260000000000002</v>
      </c>
      <c r="H21935" s="5">
        <v>25</v>
      </c>
      <c r="I21935">
        <v>25</v>
      </c>
      <c r="J21935">
        <v>25</v>
      </c>
      <c r="K21935">
        <v>25</v>
      </c>
      <c r="L21935" s="32">
        <v>25</v>
      </c>
      <c r="M21935" s="173">
        <v>27216</v>
      </c>
      <c r="N21935" t="s">
        <v>48</v>
      </c>
      <c r="O21935">
        <v>6</v>
      </c>
    </row>
    <row r="21936" spans="1:15" x14ac:dyDescent="0.25">
      <c r="A21936" s="2">
        <v>36799</v>
      </c>
      <c r="B21936">
        <v>2200</v>
      </c>
      <c r="C21936">
        <v>17.97</v>
      </c>
      <c r="D21936">
        <v>17.97</v>
      </c>
      <c r="E21936">
        <v>17.97</v>
      </c>
      <c r="F21936">
        <v>17.97</v>
      </c>
      <c r="G21936">
        <v>17.97</v>
      </c>
      <c r="H21936" s="5">
        <v>18.989999999999998</v>
      </c>
      <c r="I21936">
        <v>18.989999999999998</v>
      </c>
      <c r="J21936">
        <v>18.989999999999998</v>
      </c>
      <c r="K21936">
        <v>18.989999999999998</v>
      </c>
      <c r="L21936" s="32">
        <v>18.989999999999998</v>
      </c>
      <c r="M21936" s="173">
        <v>26206</v>
      </c>
      <c r="N21936" t="s">
        <v>48</v>
      </c>
      <c r="O21936">
        <v>6</v>
      </c>
    </row>
    <row r="21937" spans="1:15" x14ac:dyDescent="0.25">
      <c r="A21937" s="2">
        <v>36799</v>
      </c>
      <c r="B21937">
        <v>2300</v>
      </c>
      <c r="C21937">
        <v>17.25</v>
      </c>
      <c r="D21937">
        <v>17.25</v>
      </c>
      <c r="E21937">
        <v>17.25</v>
      </c>
      <c r="F21937">
        <v>17.25</v>
      </c>
      <c r="G21937">
        <v>17.25</v>
      </c>
      <c r="H21937" s="5">
        <v>17.809999999999999</v>
      </c>
      <c r="I21937">
        <v>17.809999999999999</v>
      </c>
      <c r="J21937">
        <v>17.809999999999999</v>
      </c>
      <c r="K21937">
        <v>17.809999999999999</v>
      </c>
      <c r="L21937" s="32">
        <v>17.809999999999999</v>
      </c>
      <c r="M21937" s="173">
        <v>24690</v>
      </c>
      <c r="N21937" t="s">
        <v>48</v>
      </c>
      <c r="O21937">
        <v>6</v>
      </c>
    </row>
    <row r="21938" spans="1:15" x14ac:dyDescent="0.25">
      <c r="A21938" s="2">
        <v>36799</v>
      </c>
      <c r="B21938">
        <v>2400</v>
      </c>
      <c r="C21938">
        <v>14.96</v>
      </c>
      <c r="D21938">
        <v>14.96</v>
      </c>
      <c r="E21938">
        <v>14.96</v>
      </c>
      <c r="F21938">
        <v>14.96</v>
      </c>
      <c r="G21938">
        <v>14.96</v>
      </c>
      <c r="H21938" s="5">
        <v>13.2</v>
      </c>
      <c r="I21938">
        <v>13.2</v>
      </c>
      <c r="J21938">
        <v>13.2</v>
      </c>
      <c r="K21938">
        <v>13.2</v>
      </c>
      <c r="L21938" s="32">
        <v>13.2</v>
      </c>
      <c r="M21938" s="173">
        <v>22803</v>
      </c>
      <c r="N21938" t="s">
        <v>47</v>
      </c>
      <c r="O21938">
        <v>6</v>
      </c>
    </row>
    <row r="21939" spans="1:15" x14ac:dyDescent="0.25">
      <c r="A21939" s="2">
        <v>36800</v>
      </c>
      <c r="B21939">
        <v>100</v>
      </c>
      <c r="C21939">
        <v>11.3</v>
      </c>
      <c r="D21939">
        <v>11.3</v>
      </c>
      <c r="E21939">
        <v>11.3</v>
      </c>
      <c r="F21939">
        <v>11.3</v>
      </c>
      <c r="G21939">
        <v>11.3</v>
      </c>
      <c r="H21939" s="5">
        <v>11.15</v>
      </c>
      <c r="I21939">
        <v>11.15</v>
      </c>
      <c r="J21939">
        <v>11.15</v>
      </c>
      <c r="K21939">
        <v>11.15</v>
      </c>
      <c r="L21939" s="32">
        <v>11.15</v>
      </c>
      <c r="M21939" s="173">
        <v>21175</v>
      </c>
      <c r="N21939" t="s">
        <v>47</v>
      </c>
      <c r="O21939">
        <v>7</v>
      </c>
    </row>
    <row r="21940" spans="1:15" x14ac:dyDescent="0.25">
      <c r="A21940" s="2">
        <v>36800</v>
      </c>
      <c r="B21940">
        <v>200</v>
      </c>
      <c r="C21940">
        <v>11.19</v>
      </c>
      <c r="D21940">
        <v>11.19</v>
      </c>
      <c r="E21940">
        <v>11.19</v>
      </c>
      <c r="F21940">
        <v>11.19</v>
      </c>
      <c r="G21940">
        <v>11.19</v>
      </c>
      <c r="H21940" s="5">
        <v>10</v>
      </c>
      <c r="I21940">
        <v>10</v>
      </c>
      <c r="J21940">
        <v>10</v>
      </c>
      <c r="K21940">
        <v>10</v>
      </c>
      <c r="L21940" s="32">
        <v>10</v>
      </c>
      <c r="M21940" s="173">
        <v>20299</v>
      </c>
      <c r="N21940" t="s">
        <v>47</v>
      </c>
      <c r="O21940">
        <v>7</v>
      </c>
    </row>
    <row r="21941" spans="1:15" x14ac:dyDescent="0.25">
      <c r="A21941" s="2">
        <v>36800</v>
      </c>
      <c r="B21941">
        <v>300</v>
      </c>
      <c r="C21941">
        <v>10.199999999999999</v>
      </c>
      <c r="D21941">
        <v>10.199999999999999</v>
      </c>
      <c r="E21941">
        <v>10.199999999999999</v>
      </c>
      <c r="F21941">
        <v>10.199999999999999</v>
      </c>
      <c r="G21941">
        <v>10.199999999999999</v>
      </c>
      <c r="H21941" s="5">
        <v>9.5</v>
      </c>
      <c r="I21941">
        <v>9.5</v>
      </c>
      <c r="J21941">
        <v>9.5</v>
      </c>
      <c r="K21941">
        <v>9.5</v>
      </c>
      <c r="L21941" s="32">
        <v>9.5</v>
      </c>
      <c r="M21941" s="173">
        <v>19544</v>
      </c>
      <c r="N21941" t="s">
        <v>47</v>
      </c>
      <c r="O21941">
        <v>7</v>
      </c>
    </row>
    <row r="21942" spans="1:15" x14ac:dyDescent="0.25">
      <c r="A21942" s="2">
        <v>36800</v>
      </c>
      <c r="B21942">
        <v>400</v>
      </c>
      <c r="C21942">
        <v>9.89</v>
      </c>
      <c r="D21942">
        <v>9.89</v>
      </c>
      <c r="E21942">
        <v>9.89</v>
      </c>
      <c r="F21942">
        <v>9.89</v>
      </c>
      <c r="G21942">
        <v>9.89</v>
      </c>
      <c r="H21942" s="5">
        <v>8.07</v>
      </c>
      <c r="I21942">
        <v>8.07</v>
      </c>
      <c r="J21942">
        <v>8.07</v>
      </c>
      <c r="K21942">
        <v>8.07</v>
      </c>
      <c r="L21942" s="32">
        <v>8.07</v>
      </c>
      <c r="M21942" s="173">
        <v>19212</v>
      </c>
      <c r="N21942" t="s">
        <v>47</v>
      </c>
      <c r="O21942">
        <v>7</v>
      </c>
    </row>
    <row r="21943" spans="1:15" x14ac:dyDescent="0.25">
      <c r="A21943" s="2">
        <v>36800</v>
      </c>
      <c r="B21943">
        <v>500</v>
      </c>
      <c r="C21943">
        <v>10.46</v>
      </c>
      <c r="D21943">
        <v>10.46</v>
      </c>
      <c r="E21943">
        <v>10.46</v>
      </c>
      <c r="F21943">
        <v>10.46</v>
      </c>
      <c r="G21943">
        <v>10.46</v>
      </c>
      <c r="H21943" s="5">
        <v>5</v>
      </c>
      <c r="I21943">
        <v>5</v>
      </c>
      <c r="J21943">
        <v>5</v>
      </c>
      <c r="K21943">
        <v>5</v>
      </c>
      <c r="L21943" s="32">
        <v>5</v>
      </c>
      <c r="M21943" s="173">
        <v>19080</v>
      </c>
      <c r="N21943" t="s">
        <v>47</v>
      </c>
      <c r="O21943">
        <v>7</v>
      </c>
    </row>
    <row r="21944" spans="1:15" x14ac:dyDescent="0.25">
      <c r="A21944" s="2">
        <v>36800</v>
      </c>
      <c r="B21944">
        <v>600</v>
      </c>
      <c r="C21944">
        <v>11.58</v>
      </c>
      <c r="D21944">
        <v>11.58</v>
      </c>
      <c r="E21944">
        <v>11.58</v>
      </c>
      <c r="F21944">
        <v>11.58</v>
      </c>
      <c r="G21944">
        <v>11.58</v>
      </c>
      <c r="H21944" s="5">
        <v>10</v>
      </c>
      <c r="I21944">
        <v>10</v>
      </c>
      <c r="J21944">
        <v>10</v>
      </c>
      <c r="K21944">
        <v>10</v>
      </c>
      <c r="L21944" s="32">
        <v>10</v>
      </c>
      <c r="M21944" s="173">
        <v>19479</v>
      </c>
      <c r="N21944" t="s">
        <v>47</v>
      </c>
      <c r="O21944">
        <v>7</v>
      </c>
    </row>
    <row r="21945" spans="1:15" x14ac:dyDescent="0.25">
      <c r="A21945" s="2">
        <v>36800</v>
      </c>
      <c r="B21945">
        <v>700</v>
      </c>
      <c r="C21945">
        <v>12.25</v>
      </c>
      <c r="D21945">
        <v>12.25</v>
      </c>
      <c r="E21945">
        <v>12.25</v>
      </c>
      <c r="F21945">
        <v>12.25</v>
      </c>
      <c r="G21945">
        <v>12.25</v>
      </c>
      <c r="H21945" s="5">
        <v>10.199999999999999</v>
      </c>
      <c r="I21945">
        <v>10.199999999999999</v>
      </c>
      <c r="J21945">
        <v>10.199999999999999</v>
      </c>
      <c r="K21945">
        <v>10.199999999999999</v>
      </c>
      <c r="L21945" s="32">
        <v>10.199999999999999</v>
      </c>
      <c r="M21945" s="173">
        <v>20138</v>
      </c>
      <c r="N21945" t="s">
        <v>47</v>
      </c>
      <c r="O21945">
        <v>7</v>
      </c>
    </row>
    <row r="21946" spans="1:15" x14ac:dyDescent="0.25">
      <c r="A21946" s="2">
        <v>36800</v>
      </c>
      <c r="B21946">
        <v>800</v>
      </c>
      <c r="C21946">
        <v>13</v>
      </c>
      <c r="D21946">
        <v>13</v>
      </c>
      <c r="E21946">
        <v>13</v>
      </c>
      <c r="F21946">
        <v>13</v>
      </c>
      <c r="G21946">
        <v>13</v>
      </c>
      <c r="H21946" s="5">
        <v>11.9</v>
      </c>
      <c r="I21946">
        <v>11.9</v>
      </c>
      <c r="J21946">
        <v>11.9</v>
      </c>
      <c r="K21946">
        <v>11.9</v>
      </c>
      <c r="L21946" s="32">
        <v>11.9</v>
      </c>
      <c r="M21946" s="173">
        <v>20966</v>
      </c>
      <c r="N21946" t="s">
        <v>48</v>
      </c>
      <c r="O21946">
        <v>7</v>
      </c>
    </row>
    <row r="21947" spans="1:15" x14ac:dyDescent="0.25">
      <c r="A21947" s="2">
        <v>36800</v>
      </c>
      <c r="B21947">
        <v>900</v>
      </c>
      <c r="C21947">
        <v>15.53</v>
      </c>
      <c r="D21947">
        <v>15.53</v>
      </c>
      <c r="E21947">
        <v>15.53</v>
      </c>
      <c r="F21947">
        <v>15.53</v>
      </c>
      <c r="G21947">
        <v>15.53</v>
      </c>
      <c r="H21947" s="5">
        <v>13</v>
      </c>
      <c r="I21947">
        <v>13</v>
      </c>
      <c r="J21947">
        <v>13</v>
      </c>
      <c r="K21947">
        <v>13</v>
      </c>
      <c r="L21947" s="32">
        <v>13</v>
      </c>
      <c r="M21947" s="173">
        <v>22668</v>
      </c>
      <c r="N21947" t="s">
        <v>48</v>
      </c>
      <c r="O21947">
        <v>7</v>
      </c>
    </row>
    <row r="21948" spans="1:15" x14ac:dyDescent="0.25">
      <c r="A21948" s="2">
        <v>36800</v>
      </c>
      <c r="B21948">
        <v>1000</v>
      </c>
      <c r="C21948">
        <v>15.44</v>
      </c>
      <c r="D21948">
        <v>15.44</v>
      </c>
      <c r="E21948">
        <v>15.44</v>
      </c>
      <c r="F21948">
        <v>15.44</v>
      </c>
      <c r="G21948">
        <v>15.44</v>
      </c>
      <c r="H21948" s="5">
        <v>14.5</v>
      </c>
      <c r="I21948">
        <v>14.5</v>
      </c>
      <c r="J21948">
        <v>14.5</v>
      </c>
      <c r="K21948">
        <v>14.5</v>
      </c>
      <c r="L21948" s="32">
        <v>14.5</v>
      </c>
      <c r="M21948" s="173">
        <v>24290</v>
      </c>
      <c r="N21948" t="s">
        <v>48</v>
      </c>
      <c r="O21948">
        <v>7</v>
      </c>
    </row>
    <row r="21949" spans="1:15" x14ac:dyDescent="0.25">
      <c r="A21949" s="2">
        <v>36800</v>
      </c>
      <c r="B21949">
        <v>1100</v>
      </c>
      <c r="C21949">
        <v>14.95</v>
      </c>
      <c r="D21949">
        <v>14.95</v>
      </c>
      <c r="E21949">
        <v>14.95</v>
      </c>
      <c r="F21949">
        <v>14.95</v>
      </c>
      <c r="G21949">
        <v>14.95</v>
      </c>
      <c r="H21949" s="5">
        <v>16.14</v>
      </c>
      <c r="I21949">
        <v>16.14</v>
      </c>
      <c r="J21949">
        <v>16.14</v>
      </c>
      <c r="K21949">
        <v>16.14</v>
      </c>
      <c r="L21949" s="32">
        <v>16.14</v>
      </c>
      <c r="M21949" s="173">
        <v>24895</v>
      </c>
      <c r="N21949" t="s">
        <v>48</v>
      </c>
      <c r="O21949">
        <v>7</v>
      </c>
    </row>
    <row r="21950" spans="1:15" x14ac:dyDescent="0.25">
      <c r="A21950" s="2">
        <v>36800</v>
      </c>
      <c r="B21950">
        <v>1200</v>
      </c>
      <c r="C21950">
        <v>14.64</v>
      </c>
      <c r="D21950">
        <v>14.64</v>
      </c>
      <c r="E21950">
        <v>14.64</v>
      </c>
      <c r="F21950">
        <v>14.64</v>
      </c>
      <c r="G21950">
        <v>14.64</v>
      </c>
      <c r="H21950" s="5">
        <v>15</v>
      </c>
      <c r="I21950">
        <v>15</v>
      </c>
      <c r="J21950">
        <v>15</v>
      </c>
      <c r="K21950">
        <v>15</v>
      </c>
      <c r="L21950" s="32">
        <v>15</v>
      </c>
      <c r="M21950" s="173">
        <v>25221</v>
      </c>
      <c r="N21950" t="s">
        <v>48</v>
      </c>
      <c r="O21950">
        <v>7</v>
      </c>
    </row>
    <row r="21951" spans="1:15" x14ac:dyDescent="0.25">
      <c r="A21951" s="2">
        <v>36800</v>
      </c>
      <c r="B21951">
        <v>1300</v>
      </c>
      <c r="C21951">
        <v>16.2</v>
      </c>
      <c r="D21951">
        <v>16.2</v>
      </c>
      <c r="E21951">
        <v>16.2</v>
      </c>
      <c r="F21951">
        <v>16.2</v>
      </c>
      <c r="G21951">
        <v>16.2</v>
      </c>
      <c r="H21951" s="5">
        <v>15</v>
      </c>
      <c r="I21951">
        <v>15</v>
      </c>
      <c r="J21951">
        <v>15</v>
      </c>
      <c r="K21951">
        <v>15</v>
      </c>
      <c r="L21951" s="32">
        <v>15</v>
      </c>
      <c r="M21951" s="173">
        <v>25258</v>
      </c>
      <c r="N21951" t="s">
        <v>48</v>
      </c>
      <c r="O21951">
        <v>7</v>
      </c>
    </row>
    <row r="21952" spans="1:15" x14ac:dyDescent="0.25">
      <c r="A21952" s="2">
        <v>36800</v>
      </c>
      <c r="B21952">
        <v>1400</v>
      </c>
      <c r="C21952">
        <v>15</v>
      </c>
      <c r="D21952">
        <v>15</v>
      </c>
      <c r="E21952">
        <v>15</v>
      </c>
      <c r="F21952">
        <v>15</v>
      </c>
      <c r="G21952">
        <v>15</v>
      </c>
      <c r="H21952" s="5">
        <v>15</v>
      </c>
      <c r="I21952">
        <v>15</v>
      </c>
      <c r="J21952">
        <v>15</v>
      </c>
      <c r="K21952">
        <v>15</v>
      </c>
      <c r="L21952" s="32">
        <v>15</v>
      </c>
      <c r="M21952" s="173">
        <v>25358</v>
      </c>
      <c r="N21952" t="s">
        <v>48</v>
      </c>
      <c r="O21952">
        <v>7</v>
      </c>
    </row>
    <row r="21953" spans="1:15" x14ac:dyDescent="0.25">
      <c r="A21953" s="2">
        <v>36800</v>
      </c>
      <c r="B21953">
        <v>1500</v>
      </c>
      <c r="C21953">
        <v>14.14</v>
      </c>
      <c r="D21953">
        <v>14.14</v>
      </c>
      <c r="E21953">
        <v>14.14</v>
      </c>
      <c r="F21953">
        <v>14.14</v>
      </c>
      <c r="G21953">
        <v>14.14</v>
      </c>
      <c r="H21953" s="5">
        <v>15</v>
      </c>
      <c r="I21953">
        <v>15</v>
      </c>
      <c r="J21953">
        <v>15</v>
      </c>
      <c r="K21953">
        <v>15</v>
      </c>
      <c r="L21953" s="32">
        <v>15</v>
      </c>
      <c r="M21953" s="173">
        <v>25050</v>
      </c>
      <c r="N21953" t="s">
        <v>48</v>
      </c>
      <c r="O21953">
        <v>7</v>
      </c>
    </row>
    <row r="21954" spans="1:15" x14ac:dyDescent="0.25">
      <c r="A21954" s="2">
        <v>36800</v>
      </c>
      <c r="B21954">
        <v>1600</v>
      </c>
      <c r="C21954">
        <v>17.760000000000002</v>
      </c>
      <c r="D21954">
        <v>17.760000000000002</v>
      </c>
      <c r="E21954">
        <v>17.760000000000002</v>
      </c>
      <c r="F21954">
        <v>17.760000000000002</v>
      </c>
      <c r="G21954">
        <v>17.760000000000002</v>
      </c>
      <c r="H21954" s="5">
        <v>14.6</v>
      </c>
      <c r="I21954">
        <v>14.6</v>
      </c>
      <c r="J21954">
        <v>14.6</v>
      </c>
      <c r="K21954">
        <v>14.6</v>
      </c>
      <c r="L21954" s="32">
        <v>14.6</v>
      </c>
      <c r="M21954" s="173">
        <v>24960</v>
      </c>
      <c r="N21954" t="s">
        <v>48</v>
      </c>
      <c r="O21954">
        <v>7</v>
      </c>
    </row>
    <row r="21955" spans="1:15" x14ac:dyDescent="0.25">
      <c r="A21955" s="2">
        <v>36800</v>
      </c>
      <c r="B21955">
        <v>1700</v>
      </c>
      <c r="C21955">
        <v>18.13</v>
      </c>
      <c r="D21955">
        <v>18.13</v>
      </c>
      <c r="E21955">
        <v>18.13</v>
      </c>
      <c r="F21955">
        <v>18.13</v>
      </c>
      <c r="G21955">
        <v>18.13</v>
      </c>
      <c r="H21955" s="5">
        <v>15.53</v>
      </c>
      <c r="I21955">
        <v>15.53</v>
      </c>
      <c r="J21955">
        <v>15.53</v>
      </c>
      <c r="K21955">
        <v>15.53</v>
      </c>
      <c r="L21955" s="32">
        <v>15.53</v>
      </c>
      <c r="M21955" s="173">
        <v>25252</v>
      </c>
      <c r="N21955" t="s">
        <v>48</v>
      </c>
      <c r="O21955">
        <v>7</v>
      </c>
    </row>
    <row r="21956" spans="1:15" x14ac:dyDescent="0.25">
      <c r="A21956" s="2">
        <v>36800</v>
      </c>
      <c r="B21956">
        <v>1800</v>
      </c>
      <c r="C21956">
        <v>16.97</v>
      </c>
      <c r="D21956">
        <v>16.97</v>
      </c>
      <c r="E21956">
        <v>16.97</v>
      </c>
      <c r="F21956">
        <v>16.97</v>
      </c>
      <c r="G21956">
        <v>16.97</v>
      </c>
      <c r="H21956" s="5">
        <v>16.23</v>
      </c>
      <c r="I21956">
        <v>16.23</v>
      </c>
      <c r="J21956">
        <v>16.23</v>
      </c>
      <c r="K21956">
        <v>16.23</v>
      </c>
      <c r="L21956" s="32">
        <v>16.23</v>
      </c>
      <c r="M21956" s="173">
        <v>25568</v>
      </c>
      <c r="N21956" t="s">
        <v>48</v>
      </c>
      <c r="O21956">
        <v>7</v>
      </c>
    </row>
    <row r="21957" spans="1:15" x14ac:dyDescent="0.25">
      <c r="A21957" s="2">
        <v>36800</v>
      </c>
      <c r="B21957">
        <v>1900</v>
      </c>
      <c r="C21957">
        <v>17.98</v>
      </c>
      <c r="D21957">
        <v>17.98</v>
      </c>
      <c r="E21957">
        <v>17.98</v>
      </c>
      <c r="F21957">
        <v>17.98</v>
      </c>
      <c r="G21957">
        <v>17.98</v>
      </c>
      <c r="H21957" s="5">
        <v>17.14</v>
      </c>
      <c r="I21957">
        <v>17.14</v>
      </c>
      <c r="J21957">
        <v>17.14</v>
      </c>
      <c r="K21957">
        <v>17.14</v>
      </c>
      <c r="L21957" s="32">
        <v>17.14</v>
      </c>
      <c r="M21957" s="173">
        <v>26173</v>
      </c>
      <c r="N21957" t="s">
        <v>48</v>
      </c>
      <c r="O21957">
        <v>7</v>
      </c>
    </row>
    <row r="21958" spans="1:15" x14ac:dyDescent="0.25">
      <c r="A21958" s="2">
        <v>36800</v>
      </c>
      <c r="B21958">
        <v>2000</v>
      </c>
      <c r="C21958">
        <v>37.83</v>
      </c>
      <c r="D21958">
        <v>37.83</v>
      </c>
      <c r="E21958">
        <v>37.83</v>
      </c>
      <c r="F21958">
        <v>37.83</v>
      </c>
      <c r="G21958">
        <v>37.83</v>
      </c>
      <c r="H21958" s="5">
        <v>20.170000000000002</v>
      </c>
      <c r="I21958">
        <v>20.170000000000002</v>
      </c>
      <c r="J21958">
        <v>20.170000000000002</v>
      </c>
      <c r="K21958">
        <v>20.170000000000002</v>
      </c>
      <c r="L21958" s="32">
        <v>20.170000000000002</v>
      </c>
      <c r="M21958" s="173">
        <v>28294</v>
      </c>
      <c r="N21958" t="s">
        <v>48</v>
      </c>
      <c r="O21958">
        <v>7</v>
      </c>
    </row>
    <row r="21959" spans="1:15" x14ac:dyDescent="0.25">
      <c r="A21959" s="2">
        <v>36800</v>
      </c>
      <c r="B21959">
        <v>2100</v>
      </c>
      <c r="C21959">
        <v>18.93</v>
      </c>
      <c r="D21959">
        <v>18.93</v>
      </c>
      <c r="E21959">
        <v>18.93</v>
      </c>
      <c r="F21959">
        <v>18.93</v>
      </c>
      <c r="G21959">
        <v>18.93</v>
      </c>
      <c r="H21959" s="5">
        <v>18.600000000000001</v>
      </c>
      <c r="I21959">
        <v>18.600000000000001</v>
      </c>
      <c r="J21959">
        <v>18.600000000000001</v>
      </c>
      <c r="K21959">
        <v>18.600000000000001</v>
      </c>
      <c r="L21959" s="32">
        <v>18.600000000000001</v>
      </c>
      <c r="M21959" s="173">
        <v>28205</v>
      </c>
      <c r="N21959" t="s">
        <v>48</v>
      </c>
      <c r="O21959">
        <v>7</v>
      </c>
    </row>
    <row r="21960" spans="1:15" x14ac:dyDescent="0.25">
      <c r="A21960" s="2">
        <v>36800</v>
      </c>
      <c r="B21960">
        <v>2200</v>
      </c>
      <c r="C21960">
        <v>18.809999999999999</v>
      </c>
      <c r="D21960">
        <v>18.809999999999999</v>
      </c>
      <c r="E21960">
        <v>18.809999999999999</v>
      </c>
      <c r="F21960">
        <v>18.809999999999999</v>
      </c>
      <c r="G21960">
        <v>18.809999999999999</v>
      </c>
      <c r="H21960" s="5">
        <v>16.63</v>
      </c>
      <c r="I21960">
        <v>16.63</v>
      </c>
      <c r="J21960">
        <v>16.63</v>
      </c>
      <c r="K21960">
        <v>16.63</v>
      </c>
      <c r="L21960" s="32">
        <v>16.63</v>
      </c>
      <c r="M21960" s="173">
        <v>26847</v>
      </c>
      <c r="N21960" t="s">
        <v>48</v>
      </c>
      <c r="O21960">
        <v>7</v>
      </c>
    </row>
    <row r="21961" spans="1:15" x14ac:dyDescent="0.25">
      <c r="A21961" s="2">
        <v>36800</v>
      </c>
      <c r="B21961">
        <v>2300</v>
      </c>
      <c r="C21961">
        <v>14.88</v>
      </c>
      <c r="D21961">
        <v>14.88</v>
      </c>
      <c r="E21961">
        <v>14.88</v>
      </c>
      <c r="F21961">
        <v>14.88</v>
      </c>
      <c r="G21961">
        <v>14.88</v>
      </c>
      <c r="H21961" s="5">
        <v>13.5</v>
      </c>
      <c r="I21961">
        <v>13.5</v>
      </c>
      <c r="J21961">
        <v>13.5</v>
      </c>
      <c r="K21961">
        <v>13.5</v>
      </c>
      <c r="L21961" s="32">
        <v>13.5</v>
      </c>
      <c r="M21961" s="173">
        <v>24899</v>
      </c>
      <c r="N21961" t="s">
        <v>48</v>
      </c>
      <c r="O21961">
        <v>7</v>
      </c>
    </row>
    <row r="21962" spans="1:15" x14ac:dyDescent="0.25">
      <c r="A21962" s="2">
        <v>36800</v>
      </c>
      <c r="B21962">
        <v>2400</v>
      </c>
      <c r="C21962">
        <v>14.23</v>
      </c>
      <c r="D21962">
        <v>14.23</v>
      </c>
      <c r="E21962">
        <v>14.23</v>
      </c>
      <c r="F21962">
        <v>14.23</v>
      </c>
      <c r="G21962">
        <v>14.23</v>
      </c>
      <c r="H21962" s="5">
        <v>12.1</v>
      </c>
      <c r="I21962">
        <v>12.1</v>
      </c>
      <c r="J21962">
        <v>12.1</v>
      </c>
      <c r="K21962">
        <v>12.1</v>
      </c>
      <c r="L21962" s="32">
        <v>12.1</v>
      </c>
      <c r="M21962" s="173">
        <v>22954</v>
      </c>
      <c r="N21962" t="s">
        <v>47</v>
      </c>
      <c r="O21962">
        <v>7</v>
      </c>
    </row>
    <row r="21963" spans="1:15" x14ac:dyDescent="0.25">
      <c r="A21963" s="2">
        <v>36801</v>
      </c>
      <c r="B21963">
        <v>100</v>
      </c>
      <c r="C21963">
        <v>13.05</v>
      </c>
      <c r="D21963">
        <v>13.05</v>
      </c>
      <c r="E21963">
        <v>13.05</v>
      </c>
      <c r="F21963">
        <v>13.05</v>
      </c>
      <c r="G21963">
        <v>13.05</v>
      </c>
      <c r="H21963" s="5">
        <v>11.22</v>
      </c>
      <c r="I21963">
        <v>11.22</v>
      </c>
      <c r="J21963">
        <v>11.22</v>
      </c>
      <c r="K21963">
        <v>11.22</v>
      </c>
      <c r="L21963" s="32">
        <v>11.22</v>
      </c>
      <c r="M21963" s="173">
        <v>21300</v>
      </c>
      <c r="N21963" t="s">
        <v>47</v>
      </c>
      <c r="O21963">
        <v>1</v>
      </c>
    </row>
    <row r="21964" spans="1:15" x14ac:dyDescent="0.25">
      <c r="A21964" s="2">
        <v>36801</v>
      </c>
      <c r="B21964">
        <v>200</v>
      </c>
      <c r="C21964">
        <v>11.77</v>
      </c>
      <c r="D21964">
        <v>11.77</v>
      </c>
      <c r="E21964">
        <v>11.77</v>
      </c>
      <c r="F21964">
        <v>11.77</v>
      </c>
      <c r="G21964">
        <v>11.77</v>
      </c>
      <c r="H21964" s="5">
        <v>10.199999999999999</v>
      </c>
      <c r="I21964">
        <v>10.199999999999999</v>
      </c>
      <c r="J21964">
        <v>10.199999999999999</v>
      </c>
      <c r="K21964">
        <v>10.199999999999999</v>
      </c>
      <c r="L21964" s="32">
        <v>10.199999999999999</v>
      </c>
      <c r="M21964" s="173">
        <v>20450</v>
      </c>
      <c r="N21964" t="s">
        <v>47</v>
      </c>
      <c r="O21964">
        <v>1</v>
      </c>
    </row>
    <row r="21965" spans="1:15" x14ac:dyDescent="0.25">
      <c r="A21965" s="2">
        <v>36801</v>
      </c>
      <c r="B21965">
        <v>300</v>
      </c>
      <c r="C21965">
        <v>11.43</v>
      </c>
      <c r="D21965">
        <v>11.43</v>
      </c>
      <c r="E21965">
        <v>11.43</v>
      </c>
      <c r="F21965">
        <v>11.43</v>
      </c>
      <c r="G21965">
        <v>11.43</v>
      </c>
      <c r="H21965" s="5">
        <v>10.199999999999999</v>
      </c>
      <c r="I21965">
        <v>10.199999999999999</v>
      </c>
      <c r="J21965">
        <v>10.199999999999999</v>
      </c>
      <c r="K21965">
        <v>10.199999999999999</v>
      </c>
      <c r="L21965" s="32">
        <v>10.199999999999999</v>
      </c>
      <c r="M21965" s="173">
        <v>20062</v>
      </c>
      <c r="N21965" t="s">
        <v>47</v>
      </c>
      <c r="O21965">
        <v>1</v>
      </c>
    </row>
    <row r="21966" spans="1:15" x14ac:dyDescent="0.25">
      <c r="A21966" s="2">
        <v>36801</v>
      </c>
      <c r="B21966">
        <v>400</v>
      </c>
      <c r="C21966">
        <v>11.5</v>
      </c>
      <c r="D21966">
        <v>11.5</v>
      </c>
      <c r="E21966">
        <v>11.5</v>
      </c>
      <c r="F21966">
        <v>11.5</v>
      </c>
      <c r="G21966">
        <v>11.5</v>
      </c>
      <c r="H21966" s="5">
        <v>10</v>
      </c>
      <c r="I21966">
        <v>10</v>
      </c>
      <c r="J21966">
        <v>10</v>
      </c>
      <c r="K21966">
        <v>10</v>
      </c>
      <c r="L21966" s="32">
        <v>10</v>
      </c>
      <c r="M21966" s="173">
        <v>19985</v>
      </c>
      <c r="N21966" t="s">
        <v>47</v>
      </c>
      <c r="O21966">
        <v>1</v>
      </c>
    </row>
    <row r="21967" spans="1:15" x14ac:dyDescent="0.25">
      <c r="A21967" s="2">
        <v>36801</v>
      </c>
      <c r="B21967">
        <v>500</v>
      </c>
      <c r="C21967">
        <v>12.05</v>
      </c>
      <c r="D21967">
        <v>12.05</v>
      </c>
      <c r="E21967">
        <v>12.05</v>
      </c>
      <c r="F21967">
        <v>12.05</v>
      </c>
      <c r="G21967">
        <v>12.05</v>
      </c>
      <c r="H21967" s="5">
        <v>10</v>
      </c>
      <c r="I21967">
        <v>10</v>
      </c>
      <c r="J21967">
        <v>10</v>
      </c>
      <c r="K21967">
        <v>10</v>
      </c>
      <c r="L21967" s="32">
        <v>10</v>
      </c>
      <c r="M21967" s="173">
        <v>20391</v>
      </c>
      <c r="N21967" t="s">
        <v>47</v>
      </c>
      <c r="O21967">
        <v>1</v>
      </c>
    </row>
    <row r="21968" spans="1:15" x14ac:dyDescent="0.25">
      <c r="A21968" s="2">
        <v>36801</v>
      </c>
      <c r="B21968">
        <v>600</v>
      </c>
      <c r="C21968">
        <v>16.23</v>
      </c>
      <c r="D21968">
        <v>16.23</v>
      </c>
      <c r="E21968">
        <v>16.23</v>
      </c>
      <c r="F21968">
        <v>16.23</v>
      </c>
      <c r="G21968">
        <v>16.23</v>
      </c>
      <c r="H21968" s="5">
        <v>11.77</v>
      </c>
      <c r="I21968">
        <v>11.77</v>
      </c>
      <c r="J21968">
        <v>11.77</v>
      </c>
      <c r="K21968">
        <v>11.77</v>
      </c>
      <c r="L21968" s="32">
        <v>11.77</v>
      </c>
      <c r="M21968" s="173">
        <v>22192</v>
      </c>
      <c r="N21968" t="s">
        <v>47</v>
      </c>
      <c r="O21968">
        <v>1</v>
      </c>
    </row>
    <row r="21969" spans="1:15" x14ac:dyDescent="0.25">
      <c r="A21969" s="2">
        <v>36801</v>
      </c>
      <c r="B21969">
        <v>700</v>
      </c>
      <c r="C21969">
        <v>80.42</v>
      </c>
      <c r="D21969">
        <v>80.42</v>
      </c>
      <c r="E21969">
        <v>80.42</v>
      </c>
      <c r="F21969">
        <v>80.42</v>
      </c>
      <c r="G21969">
        <v>80.42</v>
      </c>
      <c r="H21969" s="5">
        <v>25</v>
      </c>
      <c r="I21969">
        <v>25</v>
      </c>
      <c r="J21969">
        <v>25</v>
      </c>
      <c r="K21969">
        <v>25</v>
      </c>
      <c r="L21969" s="32">
        <v>25</v>
      </c>
      <c r="M21969" s="173">
        <v>25973</v>
      </c>
      <c r="N21969" t="s">
        <v>47</v>
      </c>
      <c r="O21969">
        <v>1</v>
      </c>
    </row>
    <row r="21970" spans="1:15" x14ac:dyDescent="0.25">
      <c r="A21970" s="2">
        <v>36801</v>
      </c>
      <c r="B21970">
        <v>800</v>
      </c>
      <c r="C21970">
        <v>53.7</v>
      </c>
      <c r="D21970">
        <v>53.7</v>
      </c>
      <c r="E21970">
        <v>53.7</v>
      </c>
      <c r="F21970">
        <v>53.7</v>
      </c>
      <c r="G21970">
        <v>53.7</v>
      </c>
      <c r="H21970" s="5">
        <v>17.010000000000002</v>
      </c>
      <c r="I21970">
        <v>17.010000000000002</v>
      </c>
      <c r="J21970">
        <v>17.010000000000002</v>
      </c>
      <c r="K21970">
        <v>17.010000000000002</v>
      </c>
      <c r="L21970" s="32">
        <v>17.010000000000002</v>
      </c>
      <c r="M21970" s="173">
        <v>28516</v>
      </c>
      <c r="N21970" t="s">
        <v>48</v>
      </c>
      <c r="O21970">
        <v>1</v>
      </c>
    </row>
    <row r="21971" spans="1:15" x14ac:dyDescent="0.25">
      <c r="A21971" s="2">
        <v>36801</v>
      </c>
      <c r="B21971">
        <v>900</v>
      </c>
      <c r="C21971">
        <v>19.29</v>
      </c>
      <c r="D21971">
        <v>19.29</v>
      </c>
      <c r="E21971">
        <v>19.29</v>
      </c>
      <c r="F21971">
        <v>19.29</v>
      </c>
      <c r="G21971">
        <v>19.29</v>
      </c>
      <c r="H21971" s="5">
        <v>19.8</v>
      </c>
      <c r="I21971">
        <v>19.8</v>
      </c>
      <c r="J21971">
        <v>19.8</v>
      </c>
      <c r="K21971">
        <v>19.8</v>
      </c>
      <c r="L21971" s="32">
        <v>19.8</v>
      </c>
      <c r="M21971" s="173">
        <v>29542</v>
      </c>
      <c r="N21971" t="s">
        <v>48</v>
      </c>
      <c r="O21971">
        <v>1</v>
      </c>
    </row>
    <row r="21972" spans="1:15" x14ac:dyDescent="0.25">
      <c r="A21972" s="2">
        <v>36801</v>
      </c>
      <c r="B21972">
        <v>1000</v>
      </c>
      <c r="C21972">
        <v>38.75</v>
      </c>
      <c r="D21972">
        <v>39.01</v>
      </c>
      <c r="E21972">
        <v>38.97</v>
      </c>
      <c r="F21972">
        <v>38.75</v>
      </c>
      <c r="G21972">
        <v>38.75</v>
      </c>
      <c r="H21972" s="5">
        <v>19.8</v>
      </c>
      <c r="I21972">
        <v>19.8</v>
      </c>
      <c r="J21972">
        <v>19.8</v>
      </c>
      <c r="K21972">
        <v>19.8</v>
      </c>
      <c r="L21972" s="32">
        <v>19.8</v>
      </c>
      <c r="M21972" s="173">
        <v>30052</v>
      </c>
      <c r="N21972" t="s">
        <v>48</v>
      </c>
      <c r="O21972">
        <v>1</v>
      </c>
    </row>
    <row r="21973" spans="1:15" x14ac:dyDescent="0.25">
      <c r="A21973" s="2">
        <v>36801</v>
      </c>
      <c r="B21973">
        <v>1100</v>
      </c>
      <c r="C21973">
        <v>62.87</v>
      </c>
      <c r="D21973">
        <v>63.28</v>
      </c>
      <c r="E21973">
        <v>63.22</v>
      </c>
      <c r="F21973">
        <v>62.87</v>
      </c>
      <c r="G21973">
        <v>62.87</v>
      </c>
      <c r="H21973" s="5">
        <v>25</v>
      </c>
      <c r="I21973">
        <v>25</v>
      </c>
      <c r="J21973">
        <v>25</v>
      </c>
      <c r="K21973">
        <v>25</v>
      </c>
      <c r="L21973" s="32">
        <v>25</v>
      </c>
      <c r="M21973" s="173">
        <v>30780</v>
      </c>
      <c r="N21973" t="s">
        <v>48</v>
      </c>
      <c r="O21973">
        <v>1</v>
      </c>
    </row>
    <row r="21974" spans="1:15" x14ac:dyDescent="0.25">
      <c r="A21974" s="2">
        <v>36801</v>
      </c>
      <c r="B21974">
        <v>1200</v>
      </c>
      <c r="C21974">
        <v>87.91</v>
      </c>
      <c r="D21974">
        <v>88.11</v>
      </c>
      <c r="E21974">
        <v>88.08</v>
      </c>
      <c r="F21974">
        <v>87.91</v>
      </c>
      <c r="G21974">
        <v>87.91</v>
      </c>
      <c r="H21974" s="5">
        <v>21.85</v>
      </c>
      <c r="I21974">
        <v>21.85</v>
      </c>
      <c r="J21974">
        <v>21.85</v>
      </c>
      <c r="K21974">
        <v>21.85</v>
      </c>
      <c r="L21974" s="32">
        <v>21.85</v>
      </c>
      <c r="M21974" s="173">
        <v>31163</v>
      </c>
      <c r="N21974" t="s">
        <v>48</v>
      </c>
      <c r="O21974">
        <v>1</v>
      </c>
    </row>
    <row r="21975" spans="1:15" x14ac:dyDescent="0.25">
      <c r="A21975" s="2">
        <v>36801</v>
      </c>
      <c r="B21975">
        <v>1300</v>
      </c>
      <c r="C21975">
        <v>97</v>
      </c>
      <c r="D21975">
        <v>97.12</v>
      </c>
      <c r="E21975">
        <v>97.11</v>
      </c>
      <c r="F21975">
        <v>97</v>
      </c>
      <c r="G21975">
        <v>97</v>
      </c>
      <c r="H21975" s="5">
        <v>22.5</v>
      </c>
      <c r="I21975">
        <v>22.5</v>
      </c>
      <c r="J21975">
        <v>22.5</v>
      </c>
      <c r="K21975">
        <v>22.5</v>
      </c>
      <c r="L21975" s="32">
        <v>22.5</v>
      </c>
      <c r="M21975" s="173">
        <v>31503</v>
      </c>
      <c r="N21975" t="s">
        <v>48</v>
      </c>
      <c r="O21975">
        <v>1</v>
      </c>
    </row>
    <row r="21976" spans="1:15" x14ac:dyDescent="0.25">
      <c r="A21976" s="2">
        <v>36801</v>
      </c>
      <c r="B21976">
        <v>1400</v>
      </c>
      <c r="C21976">
        <v>65.209999999999994</v>
      </c>
      <c r="D21976">
        <v>65.599999999999994</v>
      </c>
      <c r="E21976">
        <v>65.55</v>
      </c>
      <c r="F21976">
        <v>65.209999999999994</v>
      </c>
      <c r="G21976">
        <v>65.209999999999994</v>
      </c>
      <c r="H21976" s="5">
        <v>22.5</v>
      </c>
      <c r="I21976">
        <v>22.5</v>
      </c>
      <c r="J21976">
        <v>22.5</v>
      </c>
      <c r="K21976">
        <v>22.5</v>
      </c>
      <c r="L21976" s="32">
        <v>22.5</v>
      </c>
      <c r="M21976" s="173">
        <v>31874</v>
      </c>
      <c r="N21976" t="s">
        <v>48</v>
      </c>
      <c r="O21976">
        <v>1</v>
      </c>
    </row>
    <row r="21977" spans="1:15" x14ac:dyDescent="0.25">
      <c r="A21977" s="2">
        <v>36801</v>
      </c>
      <c r="B21977">
        <v>1500</v>
      </c>
      <c r="C21977">
        <v>17.170000000000002</v>
      </c>
      <c r="D21977">
        <v>18.23</v>
      </c>
      <c r="E21977">
        <v>17.670000000000002</v>
      </c>
      <c r="F21977">
        <v>18.690000000000001</v>
      </c>
      <c r="G21977">
        <v>17.23</v>
      </c>
      <c r="H21977" s="5">
        <v>22</v>
      </c>
      <c r="I21977">
        <v>22.6</v>
      </c>
      <c r="J21977">
        <v>22.69</v>
      </c>
      <c r="K21977">
        <v>21.98</v>
      </c>
      <c r="L21977" s="32">
        <v>21.89</v>
      </c>
      <c r="M21977" s="173">
        <v>31854</v>
      </c>
      <c r="N21977" t="s">
        <v>48</v>
      </c>
      <c r="O21977">
        <v>1</v>
      </c>
    </row>
    <row r="21978" spans="1:15" x14ac:dyDescent="0.25">
      <c r="A21978" s="2">
        <v>36801</v>
      </c>
      <c r="B21978">
        <v>1600</v>
      </c>
      <c r="C21978">
        <v>19.89</v>
      </c>
      <c r="D21978">
        <v>20.92</v>
      </c>
      <c r="E21978">
        <v>20.38</v>
      </c>
      <c r="F21978">
        <v>21.35</v>
      </c>
      <c r="G21978">
        <v>19.95</v>
      </c>
      <c r="H21978" s="5">
        <v>22.6</v>
      </c>
      <c r="I21978">
        <v>22.6</v>
      </c>
      <c r="J21978">
        <v>22.6</v>
      </c>
      <c r="K21978">
        <v>22.6</v>
      </c>
      <c r="L21978" s="32">
        <v>22.6</v>
      </c>
      <c r="M21978" s="173">
        <v>31860</v>
      </c>
      <c r="N21978" t="s">
        <v>48</v>
      </c>
      <c r="O21978">
        <v>1</v>
      </c>
    </row>
    <row r="21979" spans="1:15" x14ac:dyDescent="0.25">
      <c r="A21979" s="2">
        <v>36801</v>
      </c>
      <c r="B21979">
        <v>1700</v>
      </c>
      <c r="C21979">
        <v>48.54</v>
      </c>
      <c r="D21979">
        <v>49.18</v>
      </c>
      <c r="E21979">
        <v>48.93</v>
      </c>
      <c r="F21979">
        <v>49.11</v>
      </c>
      <c r="G21979">
        <v>48.56</v>
      </c>
      <c r="H21979" s="5">
        <v>26.31</v>
      </c>
      <c r="I21979">
        <v>26.31</v>
      </c>
      <c r="J21979">
        <v>26.31</v>
      </c>
      <c r="K21979">
        <v>26.31</v>
      </c>
      <c r="L21979" s="32">
        <v>26.31</v>
      </c>
      <c r="M21979" s="173">
        <v>31843</v>
      </c>
      <c r="N21979" t="s">
        <v>48</v>
      </c>
      <c r="O21979">
        <v>1</v>
      </c>
    </row>
    <row r="21980" spans="1:15" x14ac:dyDescent="0.25">
      <c r="A21980" s="2">
        <v>36801</v>
      </c>
      <c r="B21980">
        <v>1800</v>
      </c>
      <c r="C21980">
        <v>17.850000000000001</v>
      </c>
      <c r="D21980">
        <v>18.11</v>
      </c>
      <c r="E21980">
        <v>18.079999999999998</v>
      </c>
      <c r="F21980">
        <v>17.850000000000001</v>
      </c>
      <c r="G21980">
        <v>17.850000000000001</v>
      </c>
      <c r="H21980" s="5">
        <v>25</v>
      </c>
      <c r="I21980">
        <v>25</v>
      </c>
      <c r="J21980">
        <v>25</v>
      </c>
      <c r="K21980">
        <v>25</v>
      </c>
      <c r="L21980" s="32">
        <v>25</v>
      </c>
      <c r="M21980" s="173">
        <v>31495</v>
      </c>
      <c r="N21980" t="s">
        <v>48</v>
      </c>
      <c r="O21980">
        <v>1</v>
      </c>
    </row>
    <row r="21981" spans="1:15" x14ac:dyDescent="0.25">
      <c r="A21981" s="2">
        <v>36801</v>
      </c>
      <c r="B21981">
        <v>1900</v>
      </c>
      <c r="C21981">
        <v>57.35</v>
      </c>
      <c r="D21981">
        <v>57.35</v>
      </c>
      <c r="E21981">
        <v>57.35</v>
      </c>
      <c r="F21981">
        <v>57.35</v>
      </c>
      <c r="G21981">
        <v>57.35</v>
      </c>
      <c r="H21981" s="5">
        <v>26.65</v>
      </c>
      <c r="I21981">
        <v>26.65</v>
      </c>
      <c r="J21981">
        <v>26.65</v>
      </c>
      <c r="K21981">
        <v>26.65</v>
      </c>
      <c r="L21981" s="32">
        <v>26.65</v>
      </c>
      <c r="M21981" s="173">
        <v>31196</v>
      </c>
      <c r="N21981" t="s">
        <v>48</v>
      </c>
      <c r="O21981">
        <v>1</v>
      </c>
    </row>
    <row r="21982" spans="1:15" x14ac:dyDescent="0.25">
      <c r="A21982" s="2">
        <v>36801</v>
      </c>
      <c r="B21982">
        <v>2000</v>
      </c>
      <c r="C21982">
        <v>91.3</v>
      </c>
      <c r="D21982">
        <v>91.3</v>
      </c>
      <c r="E21982">
        <v>91.3</v>
      </c>
      <c r="F21982">
        <v>91.3</v>
      </c>
      <c r="G21982">
        <v>91.3</v>
      </c>
      <c r="H21982" s="5">
        <v>35.200000000000003</v>
      </c>
      <c r="I21982">
        <v>35.200000000000003</v>
      </c>
      <c r="J21982">
        <v>35.200000000000003</v>
      </c>
      <c r="K21982">
        <v>35.200000000000003</v>
      </c>
      <c r="L21982" s="32">
        <v>35.200000000000003</v>
      </c>
      <c r="M21982" s="173">
        <v>32536</v>
      </c>
      <c r="N21982" t="s">
        <v>48</v>
      </c>
      <c r="O21982">
        <v>1</v>
      </c>
    </row>
    <row r="21983" spans="1:15" x14ac:dyDescent="0.25">
      <c r="A21983" s="2">
        <v>36801</v>
      </c>
      <c r="B21983">
        <v>2100</v>
      </c>
      <c r="C21983">
        <v>62.63</v>
      </c>
      <c r="D21983">
        <v>62.63</v>
      </c>
      <c r="E21983">
        <v>62.63</v>
      </c>
      <c r="F21983">
        <v>62.63</v>
      </c>
      <c r="G21983">
        <v>62.63</v>
      </c>
      <c r="H21983" s="5">
        <v>35.200000000000003</v>
      </c>
      <c r="I21983">
        <v>35.200000000000003</v>
      </c>
      <c r="J21983">
        <v>35.200000000000003</v>
      </c>
      <c r="K21983">
        <v>35.200000000000003</v>
      </c>
      <c r="L21983" s="32">
        <v>35.200000000000003</v>
      </c>
      <c r="M21983" s="173">
        <v>31786</v>
      </c>
      <c r="N21983" t="s">
        <v>48</v>
      </c>
      <c r="O21983">
        <v>1</v>
      </c>
    </row>
    <row r="21984" spans="1:15" x14ac:dyDescent="0.25">
      <c r="A21984" s="2">
        <v>36801</v>
      </c>
      <c r="B21984">
        <v>2200</v>
      </c>
      <c r="C21984">
        <v>18.600000000000001</v>
      </c>
      <c r="D21984">
        <v>18.600000000000001</v>
      </c>
      <c r="E21984">
        <v>18.600000000000001</v>
      </c>
      <c r="F21984">
        <v>18.600000000000001</v>
      </c>
      <c r="G21984">
        <v>18.600000000000001</v>
      </c>
      <c r="H21984" s="5">
        <v>19.8</v>
      </c>
      <c r="I21984">
        <v>19.8</v>
      </c>
      <c r="J21984">
        <v>19.8</v>
      </c>
      <c r="K21984">
        <v>19.8</v>
      </c>
      <c r="L21984" s="32">
        <v>19.8</v>
      </c>
      <c r="M21984" s="173">
        <v>30030</v>
      </c>
      <c r="N21984" t="s">
        <v>48</v>
      </c>
      <c r="O21984">
        <v>1</v>
      </c>
    </row>
    <row r="21985" spans="1:15" x14ac:dyDescent="0.25">
      <c r="A21985" s="2">
        <v>36801</v>
      </c>
      <c r="B21985">
        <v>2300</v>
      </c>
      <c r="C21985">
        <v>17.52</v>
      </c>
      <c r="D21985">
        <v>17.52</v>
      </c>
      <c r="E21985">
        <v>17.52</v>
      </c>
      <c r="F21985">
        <v>17.52</v>
      </c>
      <c r="G21985">
        <v>17.52</v>
      </c>
      <c r="H21985" s="5">
        <v>15.26</v>
      </c>
      <c r="I21985">
        <v>15.26</v>
      </c>
      <c r="J21985">
        <v>15.26</v>
      </c>
      <c r="K21985">
        <v>15.26</v>
      </c>
      <c r="L21985" s="32">
        <v>15.26</v>
      </c>
      <c r="M21985" s="173">
        <v>27283</v>
      </c>
      <c r="N21985" t="s">
        <v>48</v>
      </c>
      <c r="O21985">
        <v>1</v>
      </c>
    </row>
    <row r="21986" spans="1:15" x14ac:dyDescent="0.25">
      <c r="A21986" s="2">
        <v>36801</v>
      </c>
      <c r="B21986">
        <v>2400</v>
      </c>
      <c r="C21986">
        <v>13.83</v>
      </c>
      <c r="D21986">
        <v>13.83</v>
      </c>
      <c r="E21986">
        <v>13.83</v>
      </c>
      <c r="F21986">
        <v>13.83</v>
      </c>
      <c r="G21986">
        <v>13.83</v>
      </c>
      <c r="H21986" s="5">
        <v>15.16</v>
      </c>
      <c r="I21986">
        <v>15.16</v>
      </c>
      <c r="J21986">
        <v>15.16</v>
      </c>
      <c r="K21986">
        <v>15.16</v>
      </c>
      <c r="L21986" s="32">
        <v>15.16</v>
      </c>
      <c r="M21986" s="173">
        <v>24607</v>
      </c>
      <c r="N21986" t="s">
        <v>47</v>
      </c>
      <c r="O21986">
        <v>1</v>
      </c>
    </row>
    <row r="21987" spans="1:15" x14ac:dyDescent="0.25">
      <c r="A21987" s="2">
        <v>36802</v>
      </c>
      <c r="B21987">
        <v>100</v>
      </c>
      <c r="C21987">
        <v>12.19</v>
      </c>
      <c r="D21987">
        <v>12.19</v>
      </c>
      <c r="E21987">
        <v>12.19</v>
      </c>
      <c r="F21987">
        <v>12.19</v>
      </c>
      <c r="G21987">
        <v>12.19</v>
      </c>
      <c r="H21987" s="5">
        <v>12.1</v>
      </c>
      <c r="I21987">
        <v>12.1</v>
      </c>
      <c r="J21987">
        <v>12.1</v>
      </c>
      <c r="K21987">
        <v>12.1</v>
      </c>
      <c r="L21987" s="32">
        <v>12.1</v>
      </c>
      <c r="M21987" s="173">
        <v>22635</v>
      </c>
      <c r="N21987" t="s">
        <v>47</v>
      </c>
      <c r="O21987">
        <v>2</v>
      </c>
    </row>
    <row r="21988" spans="1:15" x14ac:dyDescent="0.25">
      <c r="A21988" s="2">
        <v>36802</v>
      </c>
      <c r="B21988">
        <v>200</v>
      </c>
      <c r="C21988">
        <v>10.89</v>
      </c>
      <c r="D21988">
        <v>10.89</v>
      </c>
      <c r="E21988">
        <v>10.89</v>
      </c>
      <c r="F21988">
        <v>10.89</v>
      </c>
      <c r="G21988">
        <v>10.89</v>
      </c>
      <c r="H21988" s="5">
        <v>11.15</v>
      </c>
      <c r="I21988">
        <v>11.15</v>
      </c>
      <c r="J21988">
        <v>11.15</v>
      </c>
      <c r="K21988">
        <v>11.14</v>
      </c>
      <c r="L21988" s="32">
        <v>11.15</v>
      </c>
      <c r="M21988" s="173">
        <v>21692</v>
      </c>
      <c r="N21988" t="s">
        <v>47</v>
      </c>
      <c r="O21988">
        <v>2</v>
      </c>
    </row>
    <row r="21989" spans="1:15" x14ac:dyDescent="0.25">
      <c r="A21989" s="2">
        <v>36802</v>
      </c>
      <c r="B21989">
        <v>300</v>
      </c>
      <c r="C21989">
        <v>10.68</v>
      </c>
      <c r="D21989">
        <v>10.68</v>
      </c>
      <c r="E21989">
        <v>10.68</v>
      </c>
      <c r="F21989">
        <v>10.68</v>
      </c>
      <c r="G21989">
        <v>10.68</v>
      </c>
      <c r="H21989" s="5">
        <v>10.199999999999999</v>
      </c>
      <c r="I21989">
        <v>10.199999999999999</v>
      </c>
      <c r="J21989">
        <v>10.199999999999999</v>
      </c>
      <c r="K21989">
        <v>10.199999999999999</v>
      </c>
      <c r="L21989" s="32">
        <v>10.199999999999999</v>
      </c>
      <c r="M21989" s="173">
        <v>21098</v>
      </c>
      <c r="N21989" t="s">
        <v>47</v>
      </c>
      <c r="O21989">
        <v>2</v>
      </c>
    </row>
    <row r="21990" spans="1:15" x14ac:dyDescent="0.25">
      <c r="A21990" s="2">
        <v>36802</v>
      </c>
      <c r="B21990">
        <v>400</v>
      </c>
      <c r="C21990">
        <v>10.199999999999999</v>
      </c>
      <c r="D21990">
        <v>10.199999999999999</v>
      </c>
      <c r="E21990">
        <v>10.199999999999999</v>
      </c>
      <c r="F21990">
        <v>10.199999999999999</v>
      </c>
      <c r="G21990">
        <v>10.199999999999999</v>
      </c>
      <c r="H21990" s="5">
        <v>9.07</v>
      </c>
      <c r="I21990">
        <v>9.07</v>
      </c>
      <c r="J21990">
        <v>9.07</v>
      </c>
      <c r="K21990">
        <v>9.07</v>
      </c>
      <c r="L21990" s="32">
        <v>9.07</v>
      </c>
      <c r="M21990" s="173">
        <v>20814</v>
      </c>
      <c r="N21990" t="s">
        <v>47</v>
      </c>
      <c r="O21990">
        <v>2</v>
      </c>
    </row>
    <row r="21991" spans="1:15" x14ac:dyDescent="0.25">
      <c r="A21991" s="2">
        <v>36802</v>
      </c>
      <c r="B21991">
        <v>500</v>
      </c>
      <c r="C21991">
        <v>10.95</v>
      </c>
      <c r="D21991">
        <v>10.95</v>
      </c>
      <c r="E21991">
        <v>10.95</v>
      </c>
      <c r="F21991">
        <v>10.95</v>
      </c>
      <c r="G21991">
        <v>10.95</v>
      </c>
      <c r="H21991" s="5">
        <v>10.199999999999999</v>
      </c>
      <c r="I21991">
        <v>10.199999999999999</v>
      </c>
      <c r="J21991">
        <v>10.199999999999999</v>
      </c>
      <c r="K21991">
        <v>10.199999999999999</v>
      </c>
      <c r="L21991" s="32">
        <v>10.199999999999999</v>
      </c>
      <c r="M21991" s="173">
        <v>21237</v>
      </c>
      <c r="N21991" t="s">
        <v>47</v>
      </c>
      <c r="O21991">
        <v>2</v>
      </c>
    </row>
    <row r="21992" spans="1:15" x14ac:dyDescent="0.25">
      <c r="A21992" s="2">
        <v>36802</v>
      </c>
      <c r="B21992">
        <v>600</v>
      </c>
      <c r="C21992">
        <v>14.32</v>
      </c>
      <c r="D21992">
        <v>14.32</v>
      </c>
      <c r="E21992">
        <v>14.32</v>
      </c>
      <c r="F21992">
        <v>14.32</v>
      </c>
      <c r="G21992">
        <v>14.32</v>
      </c>
      <c r="H21992" s="5">
        <v>12.1</v>
      </c>
      <c r="I21992">
        <v>12.1</v>
      </c>
      <c r="J21992">
        <v>12.1</v>
      </c>
      <c r="K21992">
        <v>12.1</v>
      </c>
      <c r="L21992" s="32">
        <v>12.1</v>
      </c>
      <c r="M21992" s="173">
        <v>22886</v>
      </c>
      <c r="N21992" t="s">
        <v>47</v>
      </c>
      <c r="O21992">
        <v>2</v>
      </c>
    </row>
    <row r="21993" spans="1:15" x14ac:dyDescent="0.25">
      <c r="A21993" s="2">
        <v>36802</v>
      </c>
      <c r="B21993">
        <v>700</v>
      </c>
      <c r="C21993">
        <v>20.2</v>
      </c>
      <c r="D21993">
        <v>20.2</v>
      </c>
      <c r="E21993">
        <v>20.2</v>
      </c>
      <c r="F21993">
        <v>20.2</v>
      </c>
      <c r="G21993">
        <v>20.2</v>
      </c>
      <c r="H21993" s="5">
        <v>27</v>
      </c>
      <c r="I21993">
        <v>27</v>
      </c>
      <c r="J21993">
        <v>27</v>
      </c>
      <c r="K21993">
        <v>27</v>
      </c>
      <c r="L21993" s="32">
        <v>27</v>
      </c>
      <c r="M21993" s="173">
        <v>26852</v>
      </c>
      <c r="N21993" t="s">
        <v>47</v>
      </c>
      <c r="O21993">
        <v>2</v>
      </c>
    </row>
    <row r="21994" spans="1:15" x14ac:dyDescent="0.25">
      <c r="A21994" s="2">
        <v>36802</v>
      </c>
      <c r="B21994">
        <v>800</v>
      </c>
      <c r="C21994">
        <v>17.97</v>
      </c>
      <c r="D21994">
        <v>17.97</v>
      </c>
      <c r="E21994">
        <v>17.97</v>
      </c>
      <c r="F21994">
        <v>17.97</v>
      </c>
      <c r="G21994">
        <v>17.97</v>
      </c>
      <c r="H21994" s="5">
        <v>29</v>
      </c>
      <c r="I21994">
        <v>29</v>
      </c>
      <c r="J21994">
        <v>29</v>
      </c>
      <c r="K21994">
        <v>29</v>
      </c>
      <c r="L21994" s="32">
        <v>29</v>
      </c>
      <c r="M21994" s="173">
        <v>29075</v>
      </c>
      <c r="N21994" t="s">
        <v>48</v>
      </c>
      <c r="O21994">
        <v>2</v>
      </c>
    </row>
    <row r="21995" spans="1:15" x14ac:dyDescent="0.25">
      <c r="A21995" s="2">
        <v>36802</v>
      </c>
      <c r="B21995">
        <v>900</v>
      </c>
      <c r="C21995">
        <v>17.7</v>
      </c>
      <c r="D21995">
        <v>17.7</v>
      </c>
      <c r="E21995">
        <v>17.7</v>
      </c>
      <c r="F21995">
        <v>17.7</v>
      </c>
      <c r="G21995">
        <v>17.7</v>
      </c>
      <c r="H21995" s="5">
        <v>47.89</v>
      </c>
      <c r="I21995">
        <v>47.89</v>
      </c>
      <c r="J21995">
        <v>47.89</v>
      </c>
      <c r="K21995">
        <v>47.89</v>
      </c>
      <c r="L21995" s="32">
        <v>47.89</v>
      </c>
      <c r="M21995" s="173">
        <v>29936</v>
      </c>
      <c r="N21995" t="s">
        <v>48</v>
      </c>
      <c r="O21995">
        <v>2</v>
      </c>
    </row>
    <row r="21996" spans="1:15" x14ac:dyDescent="0.25">
      <c r="A21996" s="2">
        <v>36802</v>
      </c>
      <c r="B21996">
        <v>1000</v>
      </c>
      <c r="C21996">
        <v>26.73</v>
      </c>
      <c r="D21996">
        <v>26.73</v>
      </c>
      <c r="E21996">
        <v>26.73</v>
      </c>
      <c r="F21996">
        <v>26.73</v>
      </c>
      <c r="G21996">
        <v>26.73</v>
      </c>
      <c r="H21996" s="5">
        <v>50</v>
      </c>
      <c r="I21996">
        <v>50</v>
      </c>
      <c r="J21996">
        <v>50</v>
      </c>
      <c r="K21996">
        <v>50</v>
      </c>
      <c r="L21996" s="32">
        <v>50</v>
      </c>
      <c r="M21996" s="173">
        <v>30812</v>
      </c>
      <c r="N21996" t="s">
        <v>48</v>
      </c>
      <c r="O21996">
        <v>2</v>
      </c>
    </row>
    <row r="21997" spans="1:15" x14ac:dyDescent="0.25">
      <c r="A21997" s="2">
        <v>36802</v>
      </c>
      <c r="B21997">
        <v>1100</v>
      </c>
      <c r="C21997">
        <v>46.14</v>
      </c>
      <c r="D21997">
        <v>48.15</v>
      </c>
      <c r="E21997">
        <v>47.75</v>
      </c>
      <c r="F21997">
        <v>51.66</v>
      </c>
      <c r="G21997">
        <v>13.67</v>
      </c>
      <c r="H21997" s="5">
        <v>58.04</v>
      </c>
      <c r="I21997">
        <v>58.04</v>
      </c>
      <c r="J21997">
        <v>58.04</v>
      </c>
      <c r="K21997">
        <v>58.04</v>
      </c>
      <c r="L21997" s="32">
        <v>58.04</v>
      </c>
      <c r="M21997" s="173">
        <v>32071</v>
      </c>
      <c r="N21997" t="s">
        <v>48</v>
      </c>
      <c r="O21997">
        <v>2</v>
      </c>
    </row>
    <row r="21998" spans="1:15" x14ac:dyDescent="0.25">
      <c r="A21998" s="2">
        <v>36802</v>
      </c>
      <c r="B21998">
        <v>1200</v>
      </c>
      <c r="C21998">
        <v>22.13</v>
      </c>
      <c r="D21998">
        <v>26.73</v>
      </c>
      <c r="E21998">
        <v>25.8</v>
      </c>
      <c r="F21998">
        <v>34.76</v>
      </c>
      <c r="G21998">
        <v>-51.98</v>
      </c>
      <c r="H21998" s="5">
        <v>58.83</v>
      </c>
      <c r="I21998">
        <v>58.83</v>
      </c>
      <c r="J21998">
        <v>58.83</v>
      </c>
      <c r="K21998">
        <v>58.83</v>
      </c>
      <c r="L21998" s="32">
        <v>58.83</v>
      </c>
      <c r="M21998" s="173">
        <v>32833</v>
      </c>
      <c r="N21998" t="s">
        <v>48</v>
      </c>
      <c r="O21998">
        <v>2</v>
      </c>
    </row>
    <row r="21999" spans="1:15" x14ac:dyDescent="0.25">
      <c r="A21999" s="2">
        <v>36802</v>
      </c>
      <c r="B21999">
        <v>1300</v>
      </c>
      <c r="C21999">
        <v>52.24</v>
      </c>
      <c r="D21999">
        <v>54.8</v>
      </c>
      <c r="E21999">
        <v>54.28</v>
      </c>
      <c r="F21999">
        <v>59.28</v>
      </c>
      <c r="G21999">
        <v>11.1</v>
      </c>
      <c r="H21999" s="5">
        <v>58.73</v>
      </c>
      <c r="I21999">
        <v>58.73</v>
      </c>
      <c r="J21999">
        <v>58.73</v>
      </c>
      <c r="K21999">
        <v>58.73</v>
      </c>
      <c r="L21999" s="32">
        <v>58.73</v>
      </c>
      <c r="M21999" s="173">
        <v>33163</v>
      </c>
      <c r="N21999" t="s">
        <v>48</v>
      </c>
      <c r="O21999">
        <v>2</v>
      </c>
    </row>
    <row r="22000" spans="1:15" x14ac:dyDescent="0.25">
      <c r="A22000" s="2">
        <v>36802</v>
      </c>
      <c r="B22000">
        <v>1400</v>
      </c>
      <c r="C22000">
        <v>75.03</v>
      </c>
      <c r="D22000">
        <v>74.989999999999995</v>
      </c>
      <c r="E22000">
        <v>74.95</v>
      </c>
      <c r="F22000">
        <v>75.03</v>
      </c>
      <c r="G22000">
        <v>75.03</v>
      </c>
      <c r="H22000" s="5">
        <v>60</v>
      </c>
      <c r="I22000">
        <v>60</v>
      </c>
      <c r="J22000">
        <v>60</v>
      </c>
      <c r="K22000">
        <v>60</v>
      </c>
      <c r="L22000" s="32">
        <v>60</v>
      </c>
      <c r="M22000" s="173">
        <v>33903</v>
      </c>
      <c r="N22000" t="s">
        <v>48</v>
      </c>
      <c r="O22000">
        <v>2</v>
      </c>
    </row>
    <row r="22001" spans="1:15" x14ac:dyDescent="0.25">
      <c r="A22001" s="2">
        <v>36802</v>
      </c>
      <c r="B22001">
        <v>1500</v>
      </c>
      <c r="C22001">
        <v>50.55</v>
      </c>
      <c r="D22001">
        <v>50.55</v>
      </c>
      <c r="E22001">
        <v>50.55</v>
      </c>
      <c r="F22001">
        <v>50.55</v>
      </c>
      <c r="G22001">
        <v>50.55</v>
      </c>
      <c r="H22001" s="5">
        <v>60</v>
      </c>
      <c r="I22001">
        <v>60</v>
      </c>
      <c r="J22001">
        <v>60</v>
      </c>
      <c r="K22001">
        <v>60</v>
      </c>
      <c r="L22001" s="32">
        <v>60</v>
      </c>
      <c r="M22001" s="173">
        <v>34276</v>
      </c>
      <c r="N22001" t="s">
        <v>48</v>
      </c>
      <c r="O22001">
        <v>2</v>
      </c>
    </row>
    <row r="22002" spans="1:15" x14ac:dyDescent="0.25">
      <c r="A22002" s="2">
        <v>36802</v>
      </c>
      <c r="B22002">
        <v>1600</v>
      </c>
      <c r="C22002">
        <v>53.67</v>
      </c>
      <c r="D22002">
        <v>53.67</v>
      </c>
      <c r="E22002">
        <v>53.67</v>
      </c>
      <c r="F22002">
        <v>53.67</v>
      </c>
      <c r="G22002">
        <v>53.67</v>
      </c>
      <c r="H22002" s="5">
        <v>60</v>
      </c>
      <c r="I22002">
        <v>60</v>
      </c>
      <c r="J22002">
        <v>60</v>
      </c>
      <c r="K22002">
        <v>60</v>
      </c>
      <c r="L22002" s="32">
        <v>60</v>
      </c>
      <c r="M22002" s="173">
        <v>34397</v>
      </c>
      <c r="N22002" t="s">
        <v>48</v>
      </c>
      <c r="O22002">
        <v>2</v>
      </c>
    </row>
    <row r="22003" spans="1:15" x14ac:dyDescent="0.25">
      <c r="A22003" s="2">
        <v>36802</v>
      </c>
      <c r="B22003">
        <v>1700</v>
      </c>
      <c r="C22003">
        <v>59.12</v>
      </c>
      <c r="D22003">
        <v>58.86</v>
      </c>
      <c r="E22003">
        <v>58.88</v>
      </c>
      <c r="F22003">
        <v>61.79</v>
      </c>
      <c r="G22003">
        <v>58.49</v>
      </c>
      <c r="H22003" s="5">
        <v>63.3</v>
      </c>
      <c r="I22003">
        <v>63.3</v>
      </c>
      <c r="J22003">
        <v>63.3</v>
      </c>
      <c r="K22003">
        <v>63.3</v>
      </c>
      <c r="L22003" s="32">
        <v>63.3</v>
      </c>
      <c r="M22003" s="173">
        <v>34326</v>
      </c>
      <c r="N22003" t="s">
        <v>48</v>
      </c>
      <c r="O22003">
        <v>2</v>
      </c>
    </row>
    <row r="22004" spans="1:15" x14ac:dyDescent="0.25">
      <c r="A22004" s="2">
        <v>36802</v>
      </c>
      <c r="B22004">
        <v>1800</v>
      </c>
      <c r="C22004">
        <v>56.78</v>
      </c>
      <c r="D22004">
        <v>53.39</v>
      </c>
      <c r="E22004">
        <v>53.64</v>
      </c>
      <c r="F22004">
        <v>92.26</v>
      </c>
      <c r="G22004">
        <v>48.42</v>
      </c>
      <c r="H22004" s="5">
        <v>59.33</v>
      </c>
      <c r="I22004">
        <v>59.33</v>
      </c>
      <c r="J22004">
        <v>59.33</v>
      </c>
      <c r="K22004">
        <v>59.33</v>
      </c>
      <c r="L22004" s="32">
        <v>59.33</v>
      </c>
      <c r="M22004" s="173">
        <v>33912</v>
      </c>
      <c r="N22004" t="s">
        <v>48</v>
      </c>
      <c r="O22004">
        <v>2</v>
      </c>
    </row>
    <row r="22005" spans="1:15" x14ac:dyDescent="0.25">
      <c r="A22005" s="2">
        <v>36802</v>
      </c>
      <c r="B22005">
        <v>1900</v>
      </c>
      <c r="C22005">
        <v>58.41</v>
      </c>
      <c r="D22005">
        <v>55.14</v>
      </c>
      <c r="E22005">
        <v>55.39</v>
      </c>
      <c r="F22005">
        <v>92.68</v>
      </c>
      <c r="G22005">
        <v>50.33</v>
      </c>
      <c r="H22005" s="5">
        <v>56.84</v>
      </c>
      <c r="I22005">
        <v>56.84</v>
      </c>
      <c r="J22005">
        <v>56.84</v>
      </c>
      <c r="K22005">
        <v>56.84</v>
      </c>
      <c r="L22005" s="32">
        <v>56.84</v>
      </c>
      <c r="M22005" s="173">
        <v>33606</v>
      </c>
      <c r="N22005" t="s">
        <v>48</v>
      </c>
      <c r="O22005">
        <v>2</v>
      </c>
    </row>
    <row r="22006" spans="1:15" x14ac:dyDescent="0.25">
      <c r="A22006" s="2">
        <v>36802</v>
      </c>
      <c r="B22006">
        <v>2000</v>
      </c>
      <c r="C22006">
        <v>101.96</v>
      </c>
      <c r="D22006">
        <v>101.65</v>
      </c>
      <c r="E22006">
        <v>101.67</v>
      </c>
      <c r="F22006">
        <v>105.15</v>
      </c>
      <c r="G22006">
        <v>101.2</v>
      </c>
      <c r="H22006" s="5">
        <v>59.83</v>
      </c>
      <c r="I22006">
        <v>59.83</v>
      </c>
      <c r="J22006">
        <v>59.83</v>
      </c>
      <c r="K22006">
        <v>59.83</v>
      </c>
      <c r="L22006" s="32">
        <v>59.83</v>
      </c>
      <c r="M22006" s="173">
        <v>34964</v>
      </c>
      <c r="N22006" t="s">
        <v>48</v>
      </c>
      <c r="O22006">
        <v>2</v>
      </c>
    </row>
    <row r="22007" spans="1:15" x14ac:dyDescent="0.25">
      <c r="A22007" s="2">
        <v>36802</v>
      </c>
      <c r="B22007">
        <v>2100</v>
      </c>
      <c r="C22007">
        <v>60.27</v>
      </c>
      <c r="D22007">
        <v>60.27</v>
      </c>
      <c r="E22007">
        <v>60.27</v>
      </c>
      <c r="F22007">
        <v>60.27</v>
      </c>
      <c r="G22007">
        <v>60.27</v>
      </c>
      <c r="H22007" s="5">
        <v>58.13</v>
      </c>
      <c r="I22007">
        <v>58.13</v>
      </c>
      <c r="J22007">
        <v>58.13</v>
      </c>
      <c r="K22007">
        <v>58.13</v>
      </c>
      <c r="L22007" s="32">
        <v>58.13</v>
      </c>
      <c r="M22007" s="173">
        <v>34280</v>
      </c>
      <c r="N22007" t="s">
        <v>48</v>
      </c>
      <c r="O22007">
        <v>2</v>
      </c>
    </row>
    <row r="22008" spans="1:15" x14ac:dyDescent="0.25">
      <c r="A22008" s="2">
        <v>36802</v>
      </c>
      <c r="B22008">
        <v>2200</v>
      </c>
      <c r="C22008">
        <v>44.52</v>
      </c>
      <c r="D22008">
        <v>44.52</v>
      </c>
      <c r="E22008">
        <v>44.52</v>
      </c>
      <c r="F22008">
        <v>44.52</v>
      </c>
      <c r="G22008">
        <v>44.52</v>
      </c>
      <c r="H22008" s="5">
        <v>45</v>
      </c>
      <c r="I22008">
        <v>45</v>
      </c>
      <c r="J22008">
        <v>45</v>
      </c>
      <c r="K22008">
        <v>45</v>
      </c>
      <c r="L22008" s="32">
        <v>45</v>
      </c>
      <c r="M22008" s="173">
        <v>32235</v>
      </c>
      <c r="N22008" t="s">
        <v>48</v>
      </c>
      <c r="O22008">
        <v>2</v>
      </c>
    </row>
    <row r="22009" spans="1:15" x14ac:dyDescent="0.25">
      <c r="A22009" s="2">
        <v>36802</v>
      </c>
      <c r="B22009">
        <v>2300</v>
      </c>
      <c r="C22009">
        <v>20.57</v>
      </c>
      <c r="D22009">
        <v>20.57</v>
      </c>
      <c r="E22009">
        <v>20.57</v>
      </c>
      <c r="F22009">
        <v>20.57</v>
      </c>
      <c r="G22009">
        <v>20.57</v>
      </c>
      <c r="H22009" s="5">
        <v>27</v>
      </c>
      <c r="I22009">
        <v>27.01</v>
      </c>
      <c r="J22009">
        <v>27.01</v>
      </c>
      <c r="K22009">
        <v>27</v>
      </c>
      <c r="L22009" s="32">
        <v>26.99</v>
      </c>
      <c r="M22009" s="173">
        <v>29076</v>
      </c>
      <c r="N22009" t="s">
        <v>48</v>
      </c>
      <c r="O22009">
        <v>2</v>
      </c>
    </row>
    <row r="22010" spans="1:15" x14ac:dyDescent="0.25">
      <c r="A22010" s="2">
        <v>36802</v>
      </c>
      <c r="B22010">
        <v>2400</v>
      </c>
      <c r="C22010">
        <v>17.62</v>
      </c>
      <c r="D22010">
        <v>17.62</v>
      </c>
      <c r="E22010">
        <v>17.62</v>
      </c>
      <c r="F22010">
        <v>17.62</v>
      </c>
      <c r="G22010">
        <v>17.62</v>
      </c>
      <c r="H22010" s="5">
        <v>17.12</v>
      </c>
      <c r="I22010">
        <v>17.12</v>
      </c>
      <c r="J22010">
        <v>17.12</v>
      </c>
      <c r="K22010">
        <v>17.12</v>
      </c>
      <c r="L22010" s="32">
        <v>17.12</v>
      </c>
      <c r="M22010" s="173">
        <v>26428</v>
      </c>
      <c r="N22010" t="s">
        <v>47</v>
      </c>
      <c r="O22010">
        <v>2</v>
      </c>
    </row>
    <row r="22011" spans="1:15" x14ac:dyDescent="0.25">
      <c r="A22011" s="2">
        <v>36803</v>
      </c>
      <c r="B22011">
        <v>100</v>
      </c>
      <c r="C22011">
        <v>16.05</v>
      </c>
      <c r="D22011">
        <v>16.05</v>
      </c>
      <c r="E22011">
        <v>16.05</v>
      </c>
      <c r="F22011">
        <v>16.05</v>
      </c>
      <c r="G22011">
        <v>16.05</v>
      </c>
      <c r="H22011" s="5">
        <v>13.5</v>
      </c>
      <c r="I22011">
        <v>13.5</v>
      </c>
      <c r="J22011">
        <v>13.5</v>
      </c>
      <c r="K22011">
        <v>13.5</v>
      </c>
      <c r="L22011" s="32">
        <v>13.5</v>
      </c>
      <c r="M22011" s="173">
        <v>24066</v>
      </c>
      <c r="N22011" t="s">
        <v>47</v>
      </c>
      <c r="O22011">
        <v>3</v>
      </c>
    </row>
    <row r="22012" spans="1:15" x14ac:dyDescent="0.25">
      <c r="A22012" s="2">
        <v>36803</v>
      </c>
      <c r="B22012">
        <v>200</v>
      </c>
      <c r="C22012">
        <v>13.93</v>
      </c>
      <c r="D22012">
        <v>13.93</v>
      </c>
      <c r="E22012">
        <v>13.93</v>
      </c>
      <c r="F22012">
        <v>13.93</v>
      </c>
      <c r="G22012">
        <v>13.93</v>
      </c>
      <c r="H22012" s="5">
        <v>11.84</v>
      </c>
      <c r="I22012">
        <v>11.84</v>
      </c>
      <c r="J22012">
        <v>11.84</v>
      </c>
      <c r="K22012">
        <v>11.84</v>
      </c>
      <c r="L22012" s="32">
        <v>11.84</v>
      </c>
      <c r="M22012" s="173">
        <v>22872</v>
      </c>
      <c r="N22012" t="s">
        <v>47</v>
      </c>
      <c r="O22012">
        <v>3</v>
      </c>
    </row>
    <row r="22013" spans="1:15" x14ac:dyDescent="0.25">
      <c r="A22013" s="2">
        <v>36803</v>
      </c>
      <c r="B22013">
        <v>300</v>
      </c>
      <c r="C22013">
        <v>12.83</v>
      </c>
      <c r="D22013">
        <v>12.83</v>
      </c>
      <c r="E22013">
        <v>12.83</v>
      </c>
      <c r="F22013">
        <v>12.83</v>
      </c>
      <c r="G22013">
        <v>12.83</v>
      </c>
      <c r="H22013" s="5">
        <v>11.6</v>
      </c>
      <c r="I22013">
        <v>11.6</v>
      </c>
      <c r="J22013">
        <v>11.6</v>
      </c>
      <c r="K22013">
        <v>11.6</v>
      </c>
      <c r="L22013" s="32">
        <v>11.6</v>
      </c>
      <c r="M22013" s="173">
        <v>22162</v>
      </c>
      <c r="N22013" t="s">
        <v>47</v>
      </c>
      <c r="O22013">
        <v>3</v>
      </c>
    </row>
    <row r="22014" spans="1:15" x14ac:dyDescent="0.25">
      <c r="A22014" s="2">
        <v>36803</v>
      </c>
      <c r="B22014">
        <v>400</v>
      </c>
      <c r="C22014">
        <v>12.73</v>
      </c>
      <c r="D22014">
        <v>12.73</v>
      </c>
      <c r="E22014">
        <v>12.73</v>
      </c>
      <c r="F22014">
        <v>12.73</v>
      </c>
      <c r="G22014">
        <v>12.73</v>
      </c>
      <c r="H22014" s="5">
        <v>11.33</v>
      </c>
      <c r="I22014">
        <v>11.33</v>
      </c>
      <c r="J22014">
        <v>11.33</v>
      </c>
      <c r="K22014">
        <v>11.33</v>
      </c>
      <c r="L22014" s="32">
        <v>11.33</v>
      </c>
      <c r="M22014" s="173">
        <v>21789</v>
      </c>
      <c r="N22014" t="s">
        <v>47</v>
      </c>
      <c r="O22014">
        <v>3</v>
      </c>
    </row>
    <row r="22015" spans="1:15" x14ac:dyDescent="0.25">
      <c r="A22015" s="2">
        <v>36803</v>
      </c>
      <c r="B22015">
        <v>500</v>
      </c>
      <c r="C22015">
        <v>12.8</v>
      </c>
      <c r="D22015">
        <v>12.8</v>
      </c>
      <c r="E22015">
        <v>12.8</v>
      </c>
      <c r="F22015">
        <v>12.8</v>
      </c>
      <c r="G22015">
        <v>12.8</v>
      </c>
      <c r="H22015" s="5">
        <v>11.45</v>
      </c>
      <c r="I22015">
        <v>11.45</v>
      </c>
      <c r="J22015">
        <v>11.45</v>
      </c>
      <c r="K22015">
        <v>11.45</v>
      </c>
      <c r="L22015" s="32">
        <v>11.45</v>
      </c>
      <c r="M22015" s="173">
        <v>21937</v>
      </c>
      <c r="N22015" t="s">
        <v>47</v>
      </c>
      <c r="O22015">
        <v>3</v>
      </c>
    </row>
    <row r="22016" spans="1:15" x14ac:dyDescent="0.25">
      <c r="A22016" s="2">
        <v>36803</v>
      </c>
      <c r="B22016">
        <v>600</v>
      </c>
      <c r="C22016">
        <v>16.37</v>
      </c>
      <c r="D22016">
        <v>16.37</v>
      </c>
      <c r="E22016">
        <v>16.37</v>
      </c>
      <c r="F22016">
        <v>16.37</v>
      </c>
      <c r="G22016">
        <v>16.37</v>
      </c>
      <c r="H22016" s="5">
        <v>15</v>
      </c>
      <c r="I22016">
        <v>15</v>
      </c>
      <c r="J22016">
        <v>15</v>
      </c>
      <c r="K22016">
        <v>15</v>
      </c>
      <c r="L22016" s="32">
        <v>15</v>
      </c>
      <c r="M22016" s="173">
        <v>23514</v>
      </c>
      <c r="N22016" t="s">
        <v>47</v>
      </c>
      <c r="O22016">
        <v>3</v>
      </c>
    </row>
    <row r="22017" spans="1:15" x14ac:dyDescent="0.25">
      <c r="A22017" s="2">
        <v>36803</v>
      </c>
      <c r="B22017">
        <v>700</v>
      </c>
      <c r="C22017">
        <v>52.93</v>
      </c>
      <c r="D22017">
        <v>52.93</v>
      </c>
      <c r="E22017">
        <v>52.93</v>
      </c>
      <c r="F22017">
        <v>52.93</v>
      </c>
      <c r="G22017">
        <v>52.93</v>
      </c>
      <c r="H22017" s="5">
        <v>27</v>
      </c>
      <c r="I22017">
        <v>27</v>
      </c>
      <c r="J22017">
        <v>27</v>
      </c>
      <c r="K22017">
        <v>27</v>
      </c>
      <c r="L22017" s="32">
        <v>27</v>
      </c>
      <c r="M22017" s="173">
        <v>27242</v>
      </c>
      <c r="N22017" t="s">
        <v>47</v>
      </c>
      <c r="O22017">
        <v>3</v>
      </c>
    </row>
    <row r="22018" spans="1:15" x14ac:dyDescent="0.25">
      <c r="A22018" s="2">
        <v>36803</v>
      </c>
      <c r="B22018">
        <v>800</v>
      </c>
      <c r="C22018">
        <v>35.840000000000003</v>
      </c>
      <c r="D22018">
        <v>35.840000000000003</v>
      </c>
      <c r="E22018">
        <v>35.840000000000003</v>
      </c>
      <c r="F22018">
        <v>35.840000000000003</v>
      </c>
      <c r="G22018">
        <v>35.840000000000003</v>
      </c>
      <c r="H22018" s="5">
        <v>20.010000000000002</v>
      </c>
      <c r="I22018">
        <v>20.260000000000002</v>
      </c>
      <c r="J22018">
        <v>20.8</v>
      </c>
      <c r="K22018">
        <v>20</v>
      </c>
      <c r="L22018" s="32">
        <v>19.98</v>
      </c>
      <c r="M22018" s="173">
        <v>29595</v>
      </c>
      <c r="N22018" t="s">
        <v>48</v>
      </c>
      <c r="O22018">
        <v>3</v>
      </c>
    </row>
    <row r="22019" spans="1:15" x14ac:dyDescent="0.25">
      <c r="A22019" s="2">
        <v>36803</v>
      </c>
      <c r="B22019">
        <v>900</v>
      </c>
      <c r="C22019">
        <v>17.12</v>
      </c>
      <c r="D22019">
        <v>17.12</v>
      </c>
      <c r="E22019">
        <v>17.12</v>
      </c>
      <c r="F22019">
        <v>17.12</v>
      </c>
      <c r="G22019">
        <v>17.12</v>
      </c>
      <c r="H22019" s="5">
        <v>22.01</v>
      </c>
      <c r="I22019">
        <v>22.29</v>
      </c>
      <c r="J22019">
        <v>22.83</v>
      </c>
      <c r="K22019">
        <v>21.99</v>
      </c>
      <c r="L22019" s="32">
        <v>21.95</v>
      </c>
      <c r="M22019" s="173">
        <v>30460</v>
      </c>
      <c r="N22019" t="s">
        <v>48</v>
      </c>
      <c r="O22019">
        <v>3</v>
      </c>
    </row>
    <row r="22020" spans="1:15" x14ac:dyDescent="0.25">
      <c r="A22020" s="2">
        <v>36803</v>
      </c>
      <c r="B22020">
        <v>1000</v>
      </c>
      <c r="C22020">
        <v>18.72</v>
      </c>
      <c r="D22020">
        <v>53.29</v>
      </c>
      <c r="E22020">
        <v>55.69</v>
      </c>
      <c r="F22020">
        <v>41.69</v>
      </c>
      <c r="G22020">
        <v>18.350000000000001</v>
      </c>
      <c r="H22020" s="5">
        <v>25.67</v>
      </c>
      <c r="I22020">
        <v>25.85</v>
      </c>
      <c r="J22020">
        <v>26.21</v>
      </c>
      <c r="K22020">
        <v>25.66</v>
      </c>
      <c r="L22020" s="32">
        <v>25.64</v>
      </c>
      <c r="M22020" s="173">
        <v>31143</v>
      </c>
      <c r="N22020" t="s">
        <v>48</v>
      </c>
      <c r="O22020">
        <v>3</v>
      </c>
    </row>
    <row r="22021" spans="1:15" x14ac:dyDescent="0.25">
      <c r="A22021" s="2">
        <v>36803</v>
      </c>
      <c r="B22021">
        <v>1100</v>
      </c>
      <c r="C22021">
        <v>25.6</v>
      </c>
      <c r="D22021">
        <v>30.58</v>
      </c>
      <c r="E22021">
        <v>30.92</v>
      </c>
      <c r="F22021">
        <v>28.9</v>
      </c>
      <c r="G22021">
        <v>25.54</v>
      </c>
      <c r="H22021" s="5">
        <v>30</v>
      </c>
      <c r="I22021">
        <v>30.02</v>
      </c>
      <c r="J22021">
        <v>30.02</v>
      </c>
      <c r="K22021">
        <v>29.99</v>
      </c>
      <c r="L22021" s="32">
        <v>29.96</v>
      </c>
      <c r="M22021" s="173">
        <v>32090</v>
      </c>
      <c r="N22021" t="s">
        <v>48</v>
      </c>
      <c r="O22021">
        <v>3</v>
      </c>
    </row>
    <row r="22022" spans="1:15" x14ac:dyDescent="0.25">
      <c r="A22022" s="2">
        <v>36803</v>
      </c>
      <c r="B22022">
        <v>1200</v>
      </c>
      <c r="C22022">
        <v>51.17</v>
      </c>
      <c r="D22022">
        <v>51.17</v>
      </c>
      <c r="E22022">
        <v>51.17</v>
      </c>
      <c r="F22022">
        <v>51.17</v>
      </c>
      <c r="G22022">
        <v>51.17</v>
      </c>
      <c r="H22022" s="5">
        <v>34</v>
      </c>
      <c r="I22022">
        <v>34</v>
      </c>
      <c r="J22022">
        <v>34</v>
      </c>
      <c r="K22022">
        <v>34</v>
      </c>
      <c r="L22022" s="32">
        <v>34</v>
      </c>
      <c r="M22022" s="173">
        <v>32601</v>
      </c>
      <c r="N22022" t="s">
        <v>48</v>
      </c>
      <c r="O22022">
        <v>3</v>
      </c>
    </row>
    <row r="22023" spans="1:15" x14ac:dyDescent="0.25">
      <c r="A22023" s="2">
        <v>36803</v>
      </c>
      <c r="B22023">
        <v>1300</v>
      </c>
      <c r="C22023">
        <v>63.84</v>
      </c>
      <c r="D22023">
        <v>63.84</v>
      </c>
      <c r="E22023">
        <v>63.84</v>
      </c>
      <c r="F22023">
        <v>63.84</v>
      </c>
      <c r="G22023">
        <v>63.84</v>
      </c>
      <c r="H22023" s="5">
        <v>35.200000000000003</v>
      </c>
      <c r="I22023">
        <v>35.200000000000003</v>
      </c>
      <c r="J22023">
        <v>35.200000000000003</v>
      </c>
      <c r="K22023">
        <v>35.200000000000003</v>
      </c>
      <c r="L22023" s="32">
        <v>35.200000000000003</v>
      </c>
      <c r="M22023" s="173">
        <v>33128</v>
      </c>
      <c r="N22023" t="s">
        <v>48</v>
      </c>
      <c r="O22023">
        <v>3</v>
      </c>
    </row>
    <row r="22024" spans="1:15" x14ac:dyDescent="0.25">
      <c r="A22024" s="2">
        <v>36803</v>
      </c>
      <c r="B22024">
        <v>1400</v>
      </c>
      <c r="C22024">
        <v>89.78</v>
      </c>
      <c r="D22024">
        <v>89.78</v>
      </c>
      <c r="E22024">
        <v>89.78</v>
      </c>
      <c r="F22024">
        <v>89.78</v>
      </c>
      <c r="G22024">
        <v>89.78</v>
      </c>
      <c r="H22024" s="5">
        <v>39.69</v>
      </c>
      <c r="I22024">
        <v>39.74</v>
      </c>
      <c r="J22024">
        <v>39.729999999999997</v>
      </c>
      <c r="K22024">
        <v>39.659999999999997</v>
      </c>
      <c r="L22024" s="32">
        <v>39.61</v>
      </c>
      <c r="M22024" s="173">
        <v>34027</v>
      </c>
      <c r="N22024" t="s">
        <v>48</v>
      </c>
      <c r="O22024">
        <v>3</v>
      </c>
    </row>
    <row r="22025" spans="1:15" x14ac:dyDescent="0.25">
      <c r="A22025" s="2">
        <v>36803</v>
      </c>
      <c r="B22025">
        <v>1500</v>
      </c>
      <c r="C22025">
        <v>92.3</v>
      </c>
      <c r="D22025">
        <v>92.3</v>
      </c>
      <c r="E22025">
        <v>92.3</v>
      </c>
      <c r="F22025">
        <v>92.3</v>
      </c>
      <c r="G22025">
        <v>92.3</v>
      </c>
      <c r="H22025" s="5">
        <v>39.69</v>
      </c>
      <c r="I22025">
        <v>39.74</v>
      </c>
      <c r="J22025">
        <v>39.729999999999997</v>
      </c>
      <c r="K22025">
        <v>39.659999999999997</v>
      </c>
      <c r="L22025" s="32">
        <v>39.61</v>
      </c>
      <c r="M22025" s="173">
        <v>34683</v>
      </c>
      <c r="N22025" t="s">
        <v>48</v>
      </c>
      <c r="O22025">
        <v>3</v>
      </c>
    </row>
    <row r="22026" spans="1:15" x14ac:dyDescent="0.25">
      <c r="A22026" s="2">
        <v>36803</v>
      </c>
      <c r="B22026">
        <v>1600</v>
      </c>
      <c r="C22026">
        <v>85.67</v>
      </c>
      <c r="D22026">
        <v>85.67</v>
      </c>
      <c r="E22026">
        <v>85.67</v>
      </c>
      <c r="F22026">
        <v>85.67</v>
      </c>
      <c r="G22026">
        <v>85.67</v>
      </c>
      <c r="H22026" s="5">
        <v>40.69</v>
      </c>
      <c r="I22026">
        <v>40.729999999999997</v>
      </c>
      <c r="J22026">
        <v>40.729999999999997</v>
      </c>
      <c r="K22026">
        <v>40.659999999999997</v>
      </c>
      <c r="L22026" s="32">
        <v>40.619999999999997</v>
      </c>
      <c r="M22026" s="173">
        <v>35064</v>
      </c>
      <c r="N22026" t="s">
        <v>48</v>
      </c>
      <c r="O22026">
        <v>3</v>
      </c>
    </row>
    <row r="22027" spans="1:15" x14ac:dyDescent="0.25">
      <c r="A22027" s="2">
        <v>36803</v>
      </c>
      <c r="B22027">
        <v>1700</v>
      </c>
      <c r="C22027">
        <v>61.43</v>
      </c>
      <c r="D22027">
        <v>61.43</v>
      </c>
      <c r="E22027">
        <v>61.43</v>
      </c>
      <c r="F22027">
        <v>61.43</v>
      </c>
      <c r="G22027">
        <v>61.43</v>
      </c>
      <c r="H22027" s="5">
        <v>42</v>
      </c>
      <c r="I22027">
        <v>42</v>
      </c>
      <c r="J22027">
        <v>42</v>
      </c>
      <c r="K22027">
        <v>42</v>
      </c>
      <c r="L22027" s="32">
        <v>42</v>
      </c>
      <c r="M22027" s="173">
        <v>35359</v>
      </c>
      <c r="N22027" t="s">
        <v>48</v>
      </c>
      <c r="O22027">
        <v>3</v>
      </c>
    </row>
    <row r="22028" spans="1:15" x14ac:dyDescent="0.25">
      <c r="A22028" s="2">
        <v>36803</v>
      </c>
      <c r="B22028">
        <v>1800</v>
      </c>
      <c r="C22028">
        <v>72.98</v>
      </c>
      <c r="D22028">
        <v>72.98</v>
      </c>
      <c r="E22028">
        <v>72.98</v>
      </c>
      <c r="F22028">
        <v>72.98</v>
      </c>
      <c r="G22028">
        <v>72.98</v>
      </c>
      <c r="H22028" s="5">
        <v>40</v>
      </c>
      <c r="I22028">
        <v>40</v>
      </c>
      <c r="J22028">
        <v>40</v>
      </c>
      <c r="K22028">
        <v>40</v>
      </c>
      <c r="L22028" s="32">
        <v>40</v>
      </c>
      <c r="M22028" s="173">
        <v>34974</v>
      </c>
      <c r="N22028" t="s">
        <v>48</v>
      </c>
      <c r="O22028">
        <v>3</v>
      </c>
    </row>
    <row r="22029" spans="1:15" x14ac:dyDescent="0.25">
      <c r="A22029" s="2">
        <v>36803</v>
      </c>
      <c r="B22029">
        <v>1900</v>
      </c>
      <c r="C22029">
        <v>65.33</v>
      </c>
      <c r="D22029">
        <v>65.33</v>
      </c>
      <c r="E22029">
        <v>65.33</v>
      </c>
      <c r="F22029">
        <v>65.33</v>
      </c>
      <c r="G22029">
        <v>65.33</v>
      </c>
      <c r="H22029" s="5">
        <v>37</v>
      </c>
      <c r="I22029">
        <v>37</v>
      </c>
      <c r="J22029">
        <v>37</v>
      </c>
      <c r="K22029">
        <v>37</v>
      </c>
      <c r="L22029" s="32">
        <v>37</v>
      </c>
      <c r="M22029" s="173">
        <v>34875</v>
      </c>
      <c r="N22029" t="s">
        <v>48</v>
      </c>
      <c r="O22029">
        <v>3</v>
      </c>
    </row>
    <row r="22030" spans="1:15" x14ac:dyDescent="0.25">
      <c r="A22030" s="2">
        <v>36803</v>
      </c>
      <c r="B22030">
        <v>2000</v>
      </c>
      <c r="C22030">
        <v>77.790000000000006</v>
      </c>
      <c r="D22030">
        <v>77.790000000000006</v>
      </c>
      <c r="E22030">
        <v>77.790000000000006</v>
      </c>
      <c r="F22030">
        <v>77.790000000000006</v>
      </c>
      <c r="G22030">
        <v>77.790000000000006</v>
      </c>
      <c r="H22030" s="5">
        <v>50</v>
      </c>
      <c r="I22030">
        <v>50</v>
      </c>
      <c r="J22030">
        <v>50</v>
      </c>
      <c r="K22030">
        <v>50</v>
      </c>
      <c r="L22030" s="32">
        <v>50</v>
      </c>
      <c r="M22030" s="173">
        <v>35917</v>
      </c>
      <c r="N22030" t="s">
        <v>48</v>
      </c>
      <c r="O22030">
        <v>3</v>
      </c>
    </row>
    <row r="22031" spans="1:15" x14ac:dyDescent="0.25">
      <c r="A22031" s="2">
        <v>36803</v>
      </c>
      <c r="B22031">
        <v>2100</v>
      </c>
      <c r="C22031">
        <v>58.88</v>
      </c>
      <c r="D22031">
        <v>58.88</v>
      </c>
      <c r="E22031">
        <v>58.88</v>
      </c>
      <c r="F22031">
        <v>58.88</v>
      </c>
      <c r="G22031">
        <v>58.88</v>
      </c>
      <c r="H22031" s="5">
        <v>42</v>
      </c>
      <c r="I22031">
        <v>42</v>
      </c>
      <c r="J22031">
        <v>42</v>
      </c>
      <c r="K22031">
        <v>42</v>
      </c>
      <c r="L22031" s="32">
        <v>42</v>
      </c>
      <c r="M22031" s="173">
        <v>34732</v>
      </c>
      <c r="N22031" t="s">
        <v>48</v>
      </c>
      <c r="O22031">
        <v>3</v>
      </c>
    </row>
    <row r="22032" spans="1:15" x14ac:dyDescent="0.25">
      <c r="A22032" s="2">
        <v>36803</v>
      </c>
      <c r="B22032">
        <v>2200</v>
      </c>
      <c r="C22032">
        <v>59.56</v>
      </c>
      <c r="D22032">
        <v>59.56</v>
      </c>
      <c r="E22032">
        <v>59.56</v>
      </c>
      <c r="F22032">
        <v>59.56</v>
      </c>
      <c r="G22032">
        <v>59.56</v>
      </c>
      <c r="H22032" s="5">
        <v>20.02</v>
      </c>
      <c r="I22032">
        <v>20.38</v>
      </c>
      <c r="J22032">
        <v>21.15</v>
      </c>
      <c r="K22032">
        <v>20</v>
      </c>
      <c r="L22032" s="32">
        <v>19.97</v>
      </c>
      <c r="M22032" s="173">
        <v>32641</v>
      </c>
      <c r="N22032" t="s">
        <v>48</v>
      </c>
      <c r="O22032">
        <v>3</v>
      </c>
    </row>
    <row r="22033" spans="1:15" x14ac:dyDescent="0.25">
      <c r="A22033" s="2">
        <v>36803</v>
      </c>
      <c r="B22033">
        <v>2300</v>
      </c>
      <c r="C22033">
        <v>41.99</v>
      </c>
      <c r="D22033">
        <v>41.99</v>
      </c>
      <c r="E22033">
        <v>41.99</v>
      </c>
      <c r="F22033">
        <v>41.99</v>
      </c>
      <c r="G22033">
        <v>41.99</v>
      </c>
      <c r="H22033" s="5">
        <v>17.34</v>
      </c>
      <c r="I22033">
        <v>17.73</v>
      </c>
      <c r="J22033">
        <v>18.57</v>
      </c>
      <c r="K22033">
        <v>17.329999999999998</v>
      </c>
      <c r="L22033" s="32">
        <v>17.29</v>
      </c>
      <c r="M22033" s="173">
        <v>29807</v>
      </c>
      <c r="N22033" t="s">
        <v>48</v>
      </c>
      <c r="O22033">
        <v>3</v>
      </c>
    </row>
    <row r="22034" spans="1:15" x14ac:dyDescent="0.25">
      <c r="A22034" s="2">
        <v>36803</v>
      </c>
      <c r="B22034">
        <v>2400</v>
      </c>
      <c r="C22034">
        <v>38.119999999999997</v>
      </c>
      <c r="D22034">
        <v>38.119999999999997</v>
      </c>
      <c r="E22034">
        <v>38.119999999999997</v>
      </c>
      <c r="F22034">
        <v>38.119999999999997</v>
      </c>
      <c r="G22034">
        <v>38.119999999999997</v>
      </c>
      <c r="H22034" s="5">
        <v>17</v>
      </c>
      <c r="I22034">
        <v>17</v>
      </c>
      <c r="J22034">
        <v>17</v>
      </c>
      <c r="K22034">
        <v>17</v>
      </c>
      <c r="L22034" s="32">
        <v>17</v>
      </c>
      <c r="M22034" s="173">
        <v>27074</v>
      </c>
      <c r="N22034" t="s">
        <v>47</v>
      </c>
      <c r="O22034">
        <v>3</v>
      </c>
    </row>
    <row r="22035" spans="1:15" x14ac:dyDescent="0.25">
      <c r="A22035" s="2">
        <v>36804</v>
      </c>
      <c r="B22035">
        <v>100</v>
      </c>
      <c r="C22035">
        <v>19.32</v>
      </c>
      <c r="D22035">
        <v>19.32</v>
      </c>
      <c r="E22035">
        <v>19.32</v>
      </c>
      <c r="F22035">
        <v>19.32</v>
      </c>
      <c r="G22035">
        <v>19.32</v>
      </c>
      <c r="H22035" s="5">
        <v>15.95</v>
      </c>
      <c r="I22035">
        <v>15.95</v>
      </c>
      <c r="J22035">
        <v>15.95</v>
      </c>
      <c r="K22035">
        <v>15.95</v>
      </c>
      <c r="L22035" s="32">
        <v>15.95</v>
      </c>
      <c r="M22035" s="173">
        <v>24732</v>
      </c>
      <c r="N22035" t="s">
        <v>47</v>
      </c>
      <c r="O22035">
        <v>4</v>
      </c>
    </row>
    <row r="22036" spans="1:15" x14ac:dyDescent="0.25">
      <c r="A22036" s="2">
        <v>36804</v>
      </c>
      <c r="B22036">
        <v>200</v>
      </c>
      <c r="C22036">
        <v>16.829999999999998</v>
      </c>
      <c r="D22036">
        <v>16.829999999999998</v>
      </c>
      <c r="E22036">
        <v>16.829999999999998</v>
      </c>
      <c r="F22036">
        <v>16.829999999999998</v>
      </c>
      <c r="G22036">
        <v>16.829999999999998</v>
      </c>
      <c r="H22036" s="5">
        <v>12.5</v>
      </c>
      <c r="I22036">
        <v>12.5</v>
      </c>
      <c r="J22036">
        <v>12.5</v>
      </c>
      <c r="K22036">
        <v>12.5</v>
      </c>
      <c r="L22036" s="32">
        <v>12.5</v>
      </c>
      <c r="M22036" s="173">
        <v>23595</v>
      </c>
      <c r="N22036" t="s">
        <v>47</v>
      </c>
      <c r="O22036">
        <v>4</v>
      </c>
    </row>
    <row r="22037" spans="1:15" x14ac:dyDescent="0.25">
      <c r="A22037" s="2">
        <v>36804</v>
      </c>
      <c r="B22037">
        <v>300</v>
      </c>
      <c r="C22037">
        <v>12.73</v>
      </c>
      <c r="D22037">
        <v>12.73</v>
      </c>
      <c r="E22037">
        <v>12.73</v>
      </c>
      <c r="F22037">
        <v>12.73</v>
      </c>
      <c r="G22037">
        <v>12.73</v>
      </c>
      <c r="H22037" s="5">
        <v>12.08</v>
      </c>
      <c r="I22037">
        <v>12.08</v>
      </c>
      <c r="J22037">
        <v>12.08</v>
      </c>
      <c r="K22037">
        <v>12.08</v>
      </c>
      <c r="L22037" s="32">
        <v>12.08</v>
      </c>
      <c r="M22037" s="173">
        <v>22750</v>
      </c>
      <c r="N22037" t="s">
        <v>47</v>
      </c>
      <c r="O22037">
        <v>4</v>
      </c>
    </row>
    <row r="22038" spans="1:15" x14ac:dyDescent="0.25">
      <c r="A22038" s="2">
        <v>36804</v>
      </c>
      <c r="B22038">
        <v>400</v>
      </c>
      <c r="C22038">
        <v>12.71</v>
      </c>
      <c r="D22038">
        <v>12.71</v>
      </c>
      <c r="E22038">
        <v>12.71</v>
      </c>
      <c r="F22038">
        <v>12.71</v>
      </c>
      <c r="G22038">
        <v>12.71</v>
      </c>
      <c r="H22038" s="5">
        <v>11.84</v>
      </c>
      <c r="I22038">
        <v>11.84</v>
      </c>
      <c r="J22038">
        <v>11.84</v>
      </c>
      <c r="K22038">
        <v>11.84</v>
      </c>
      <c r="L22038" s="32">
        <v>11.84</v>
      </c>
      <c r="M22038" s="173">
        <v>22233</v>
      </c>
      <c r="N22038" t="s">
        <v>47</v>
      </c>
      <c r="O22038">
        <v>4</v>
      </c>
    </row>
    <row r="22039" spans="1:15" x14ac:dyDescent="0.25">
      <c r="A22039" s="2">
        <v>36804</v>
      </c>
      <c r="B22039">
        <v>500</v>
      </c>
      <c r="C22039">
        <v>13.12</v>
      </c>
      <c r="D22039">
        <v>13.12</v>
      </c>
      <c r="E22039">
        <v>13.12</v>
      </c>
      <c r="F22039">
        <v>13.12</v>
      </c>
      <c r="G22039">
        <v>13.12</v>
      </c>
      <c r="H22039" s="5">
        <v>11.96</v>
      </c>
      <c r="I22039">
        <v>11.96</v>
      </c>
      <c r="J22039">
        <v>11.96</v>
      </c>
      <c r="K22039">
        <v>11.96</v>
      </c>
      <c r="L22039" s="32">
        <v>11.96</v>
      </c>
      <c r="M22039" s="173">
        <v>22382</v>
      </c>
      <c r="N22039" t="s">
        <v>47</v>
      </c>
      <c r="O22039">
        <v>4</v>
      </c>
    </row>
    <row r="22040" spans="1:15" x14ac:dyDescent="0.25">
      <c r="A22040" s="2">
        <v>36804</v>
      </c>
      <c r="B22040">
        <v>600</v>
      </c>
      <c r="C22040">
        <v>26.38</v>
      </c>
      <c r="D22040">
        <v>26.38</v>
      </c>
      <c r="E22040">
        <v>26.38</v>
      </c>
      <c r="F22040">
        <v>26.38</v>
      </c>
      <c r="G22040">
        <v>26.38</v>
      </c>
      <c r="H22040" s="5">
        <v>16.36</v>
      </c>
      <c r="I22040">
        <v>16.36</v>
      </c>
      <c r="J22040">
        <v>16.36</v>
      </c>
      <c r="K22040">
        <v>16.36</v>
      </c>
      <c r="L22040" s="32">
        <v>16.36</v>
      </c>
      <c r="M22040" s="173">
        <v>23909</v>
      </c>
      <c r="N22040" t="s">
        <v>47</v>
      </c>
      <c r="O22040">
        <v>4</v>
      </c>
    </row>
    <row r="22041" spans="1:15" x14ac:dyDescent="0.25">
      <c r="A22041" s="2">
        <v>36804</v>
      </c>
      <c r="B22041">
        <v>700</v>
      </c>
      <c r="C22041">
        <v>50.83</v>
      </c>
      <c r="D22041">
        <v>50.83</v>
      </c>
      <c r="E22041">
        <v>50.83</v>
      </c>
      <c r="F22041">
        <v>50.83</v>
      </c>
      <c r="G22041">
        <v>50.83</v>
      </c>
      <c r="H22041" s="5">
        <v>50</v>
      </c>
      <c r="I22041">
        <v>50</v>
      </c>
      <c r="J22041">
        <v>50</v>
      </c>
      <c r="K22041">
        <v>50</v>
      </c>
      <c r="L22041" s="32">
        <v>50</v>
      </c>
      <c r="M22041" s="173">
        <v>27560</v>
      </c>
      <c r="N22041" t="s">
        <v>47</v>
      </c>
      <c r="O22041">
        <v>4</v>
      </c>
    </row>
    <row r="22042" spans="1:15" x14ac:dyDescent="0.25">
      <c r="A22042" s="2">
        <v>36804</v>
      </c>
      <c r="B22042">
        <v>800</v>
      </c>
      <c r="C22042">
        <v>24.4</v>
      </c>
      <c r="D22042">
        <v>24.4</v>
      </c>
      <c r="E22042">
        <v>24.4</v>
      </c>
      <c r="F22042">
        <v>24.4</v>
      </c>
      <c r="G22042">
        <v>24.4</v>
      </c>
      <c r="H22042" s="5">
        <v>37</v>
      </c>
      <c r="I22042">
        <v>37</v>
      </c>
      <c r="J22042">
        <v>37</v>
      </c>
      <c r="K22042">
        <v>37</v>
      </c>
      <c r="L22042" s="32">
        <v>37</v>
      </c>
      <c r="M22042" s="173">
        <v>29896</v>
      </c>
      <c r="N22042" t="s">
        <v>48</v>
      </c>
      <c r="O22042">
        <v>4</v>
      </c>
    </row>
    <row r="22043" spans="1:15" x14ac:dyDescent="0.25">
      <c r="A22043" s="2">
        <v>36804</v>
      </c>
      <c r="B22043">
        <v>900</v>
      </c>
      <c r="C22043">
        <v>43.92</v>
      </c>
      <c r="D22043">
        <v>43.92</v>
      </c>
      <c r="E22043">
        <v>43.92</v>
      </c>
      <c r="F22043">
        <v>43.92</v>
      </c>
      <c r="G22043">
        <v>43.92</v>
      </c>
      <c r="H22043" s="5">
        <v>35</v>
      </c>
      <c r="I22043">
        <v>35</v>
      </c>
      <c r="J22043">
        <v>35</v>
      </c>
      <c r="K22043">
        <v>35</v>
      </c>
      <c r="L22043" s="32">
        <v>35</v>
      </c>
      <c r="M22043" s="173">
        <v>30600</v>
      </c>
      <c r="N22043" t="s">
        <v>48</v>
      </c>
      <c r="O22043">
        <v>4</v>
      </c>
    </row>
    <row r="22044" spans="1:15" x14ac:dyDescent="0.25">
      <c r="A22044" s="2">
        <v>36804</v>
      </c>
      <c r="B22044">
        <v>1000</v>
      </c>
      <c r="C22044">
        <v>20.2</v>
      </c>
      <c r="D22044">
        <v>19.739999999999998</v>
      </c>
      <c r="E22044">
        <v>19.71</v>
      </c>
      <c r="F22044">
        <v>20.46</v>
      </c>
      <c r="G22044">
        <v>19.87</v>
      </c>
      <c r="H22044" s="5">
        <v>37</v>
      </c>
      <c r="I22044">
        <v>37</v>
      </c>
      <c r="J22044">
        <v>37</v>
      </c>
      <c r="K22044">
        <v>37</v>
      </c>
      <c r="L22044" s="32">
        <v>37</v>
      </c>
      <c r="M22044" s="173">
        <v>31395</v>
      </c>
      <c r="N22044" t="s">
        <v>48</v>
      </c>
      <c r="O22044">
        <v>4</v>
      </c>
    </row>
    <row r="22045" spans="1:15" x14ac:dyDescent="0.25">
      <c r="A22045" s="2">
        <v>36804</v>
      </c>
      <c r="B22045">
        <v>1100</v>
      </c>
      <c r="C22045">
        <v>36.82</v>
      </c>
      <c r="D22045">
        <v>36.619999999999997</v>
      </c>
      <c r="E22045">
        <v>36.61</v>
      </c>
      <c r="F22045">
        <v>36.94</v>
      </c>
      <c r="G22045">
        <v>36.68</v>
      </c>
      <c r="H22045" s="5">
        <v>45</v>
      </c>
      <c r="I22045">
        <v>45</v>
      </c>
      <c r="J22045">
        <v>45</v>
      </c>
      <c r="K22045">
        <v>45</v>
      </c>
      <c r="L22045" s="32">
        <v>45</v>
      </c>
      <c r="M22045" s="173">
        <v>31837</v>
      </c>
      <c r="N22045" t="s">
        <v>48</v>
      </c>
      <c r="O22045">
        <v>4</v>
      </c>
    </row>
    <row r="22046" spans="1:15" x14ac:dyDescent="0.25">
      <c r="A22046" s="2">
        <v>36804</v>
      </c>
      <c r="B22046">
        <v>1200</v>
      </c>
      <c r="C22046">
        <v>54.77</v>
      </c>
      <c r="D22046">
        <v>54.77</v>
      </c>
      <c r="E22046">
        <v>54.77</v>
      </c>
      <c r="F22046">
        <v>54.77</v>
      </c>
      <c r="G22046">
        <v>54.77</v>
      </c>
      <c r="H22046" s="5">
        <v>45</v>
      </c>
      <c r="I22046">
        <v>45</v>
      </c>
      <c r="J22046">
        <v>45</v>
      </c>
      <c r="K22046">
        <v>45</v>
      </c>
      <c r="L22046" s="32">
        <v>45</v>
      </c>
      <c r="M22046" s="173">
        <v>32080</v>
      </c>
      <c r="N22046" t="s">
        <v>48</v>
      </c>
      <c r="O22046">
        <v>4</v>
      </c>
    </row>
    <row r="22047" spans="1:15" x14ac:dyDescent="0.25">
      <c r="A22047" s="2">
        <v>36804</v>
      </c>
      <c r="B22047">
        <v>1300</v>
      </c>
      <c r="C22047">
        <v>29.54</v>
      </c>
      <c r="D22047">
        <v>29.54</v>
      </c>
      <c r="E22047">
        <v>29.54</v>
      </c>
      <c r="F22047">
        <v>29.54</v>
      </c>
      <c r="G22047">
        <v>29.54</v>
      </c>
      <c r="H22047" s="5">
        <v>45</v>
      </c>
      <c r="I22047">
        <v>45</v>
      </c>
      <c r="J22047">
        <v>45</v>
      </c>
      <c r="K22047">
        <v>45</v>
      </c>
      <c r="L22047" s="32">
        <v>45</v>
      </c>
      <c r="M22047" s="173">
        <v>31767</v>
      </c>
      <c r="N22047" t="s">
        <v>48</v>
      </c>
      <c r="O22047">
        <v>4</v>
      </c>
    </row>
    <row r="22048" spans="1:15" x14ac:dyDescent="0.25">
      <c r="A22048" s="2">
        <v>36804</v>
      </c>
      <c r="B22048">
        <v>1400</v>
      </c>
      <c r="C22048">
        <v>30.37</v>
      </c>
      <c r="D22048">
        <v>30.97</v>
      </c>
      <c r="E22048">
        <v>31.1</v>
      </c>
      <c r="F22048">
        <v>30.37</v>
      </c>
      <c r="G22048">
        <v>30.37</v>
      </c>
      <c r="H22048" s="5">
        <v>50</v>
      </c>
      <c r="I22048">
        <v>50</v>
      </c>
      <c r="J22048">
        <v>50</v>
      </c>
      <c r="K22048">
        <v>50</v>
      </c>
      <c r="L22048" s="32">
        <v>50</v>
      </c>
      <c r="M22048" s="173">
        <v>31680</v>
      </c>
      <c r="N22048" t="s">
        <v>48</v>
      </c>
      <c r="O22048">
        <v>4</v>
      </c>
    </row>
    <row r="22049" spans="1:15" x14ac:dyDescent="0.25">
      <c r="A22049" s="2">
        <v>36804</v>
      </c>
      <c r="B22049">
        <v>1500</v>
      </c>
      <c r="C22049">
        <v>56.48</v>
      </c>
      <c r="D22049">
        <v>56.66</v>
      </c>
      <c r="E22049">
        <v>56.69</v>
      </c>
      <c r="F22049">
        <v>56.48</v>
      </c>
      <c r="G22049">
        <v>56.48</v>
      </c>
      <c r="H22049" s="5">
        <v>50</v>
      </c>
      <c r="I22049">
        <v>50</v>
      </c>
      <c r="J22049">
        <v>50</v>
      </c>
      <c r="K22049">
        <v>50</v>
      </c>
      <c r="L22049" s="32">
        <v>50</v>
      </c>
      <c r="M22049" s="173">
        <v>31462</v>
      </c>
      <c r="N22049" t="s">
        <v>48</v>
      </c>
      <c r="O22049">
        <v>4</v>
      </c>
    </row>
    <row r="22050" spans="1:15" x14ac:dyDescent="0.25">
      <c r="A22050" s="2">
        <v>36804</v>
      </c>
      <c r="B22050">
        <v>1600</v>
      </c>
      <c r="C22050">
        <v>55.53</v>
      </c>
      <c r="D22050">
        <v>55.53</v>
      </c>
      <c r="E22050">
        <v>55.53</v>
      </c>
      <c r="F22050">
        <v>55.53</v>
      </c>
      <c r="G22050">
        <v>55.53</v>
      </c>
      <c r="H22050" s="5">
        <v>50</v>
      </c>
      <c r="I22050">
        <v>50</v>
      </c>
      <c r="J22050">
        <v>50</v>
      </c>
      <c r="K22050">
        <v>50</v>
      </c>
      <c r="L22050" s="32">
        <v>50</v>
      </c>
      <c r="M22050" s="173">
        <v>31298</v>
      </c>
      <c r="N22050" t="s">
        <v>48</v>
      </c>
      <c r="O22050">
        <v>4</v>
      </c>
    </row>
    <row r="22051" spans="1:15" x14ac:dyDescent="0.25">
      <c r="A22051" s="2">
        <v>36804</v>
      </c>
      <c r="B22051">
        <v>1700</v>
      </c>
      <c r="C22051">
        <v>57.46</v>
      </c>
      <c r="D22051">
        <v>57.46</v>
      </c>
      <c r="E22051">
        <v>57.46</v>
      </c>
      <c r="F22051">
        <v>57.46</v>
      </c>
      <c r="G22051">
        <v>57.46</v>
      </c>
      <c r="H22051" s="5">
        <v>50</v>
      </c>
      <c r="I22051">
        <v>50</v>
      </c>
      <c r="J22051">
        <v>50</v>
      </c>
      <c r="K22051">
        <v>50</v>
      </c>
      <c r="L22051" s="32">
        <v>50</v>
      </c>
      <c r="M22051" s="173">
        <v>31466</v>
      </c>
      <c r="N22051" t="s">
        <v>48</v>
      </c>
      <c r="O22051">
        <v>4</v>
      </c>
    </row>
    <row r="22052" spans="1:15" x14ac:dyDescent="0.25">
      <c r="A22052" s="2">
        <v>36804</v>
      </c>
      <c r="B22052">
        <v>1800</v>
      </c>
      <c r="C22052">
        <v>45.49</v>
      </c>
      <c r="D22052">
        <v>45.49</v>
      </c>
      <c r="E22052">
        <v>45.49</v>
      </c>
      <c r="F22052">
        <v>45.49</v>
      </c>
      <c r="G22052">
        <v>45.49</v>
      </c>
      <c r="H22052" s="5">
        <v>45</v>
      </c>
      <c r="I22052">
        <v>45</v>
      </c>
      <c r="J22052">
        <v>45</v>
      </c>
      <c r="K22052">
        <v>45</v>
      </c>
      <c r="L22052" s="32">
        <v>45</v>
      </c>
      <c r="M22052" s="173">
        <v>31531</v>
      </c>
      <c r="N22052" t="s">
        <v>48</v>
      </c>
      <c r="O22052">
        <v>4</v>
      </c>
    </row>
    <row r="22053" spans="1:15" x14ac:dyDescent="0.25">
      <c r="A22053" s="2">
        <v>36804</v>
      </c>
      <c r="B22053">
        <v>1900</v>
      </c>
      <c r="C22053">
        <v>65.67</v>
      </c>
      <c r="D22053">
        <v>65.67</v>
      </c>
      <c r="E22053">
        <v>65.67</v>
      </c>
      <c r="F22053">
        <v>65.67</v>
      </c>
      <c r="G22053">
        <v>65.67</v>
      </c>
      <c r="H22053" s="5">
        <v>45</v>
      </c>
      <c r="I22053">
        <v>45</v>
      </c>
      <c r="J22053">
        <v>45</v>
      </c>
      <c r="K22053">
        <v>45</v>
      </c>
      <c r="L22053" s="32">
        <v>45</v>
      </c>
      <c r="M22053" s="173">
        <v>32012</v>
      </c>
      <c r="N22053" t="s">
        <v>48</v>
      </c>
      <c r="O22053">
        <v>4</v>
      </c>
    </row>
    <row r="22054" spans="1:15" x14ac:dyDescent="0.25">
      <c r="A22054" s="2">
        <v>36804</v>
      </c>
      <c r="B22054">
        <v>2000</v>
      </c>
      <c r="C22054">
        <v>65.099999999999994</v>
      </c>
      <c r="D22054">
        <v>65.260000000000005</v>
      </c>
      <c r="E22054">
        <v>65.069999999999993</v>
      </c>
      <c r="F22054">
        <v>65.17</v>
      </c>
      <c r="G22054">
        <v>65.13</v>
      </c>
      <c r="H22054" s="5">
        <v>59.83</v>
      </c>
      <c r="I22054">
        <v>59.83</v>
      </c>
      <c r="J22054">
        <v>59.83</v>
      </c>
      <c r="K22054">
        <v>59.83</v>
      </c>
      <c r="L22054" s="32">
        <v>59.83</v>
      </c>
      <c r="M22054" s="173">
        <v>32619</v>
      </c>
      <c r="N22054" t="s">
        <v>48</v>
      </c>
      <c r="O22054">
        <v>4</v>
      </c>
    </row>
    <row r="22055" spans="1:15" x14ac:dyDescent="0.25">
      <c r="A22055" s="2">
        <v>36804</v>
      </c>
      <c r="B22055">
        <v>2100</v>
      </c>
      <c r="C22055">
        <v>58.05</v>
      </c>
      <c r="D22055">
        <v>58.09</v>
      </c>
      <c r="E22055">
        <v>58.03</v>
      </c>
      <c r="F22055">
        <v>58.06</v>
      </c>
      <c r="G22055">
        <v>58.05</v>
      </c>
      <c r="H22055" s="5">
        <v>50</v>
      </c>
      <c r="I22055">
        <v>50</v>
      </c>
      <c r="J22055">
        <v>50</v>
      </c>
      <c r="K22055">
        <v>50</v>
      </c>
      <c r="L22055" s="32">
        <v>50</v>
      </c>
      <c r="M22055" s="173">
        <v>32027</v>
      </c>
      <c r="N22055" t="s">
        <v>48</v>
      </c>
      <c r="O22055">
        <v>4</v>
      </c>
    </row>
    <row r="22056" spans="1:15" x14ac:dyDescent="0.25">
      <c r="A22056" s="2">
        <v>36804</v>
      </c>
      <c r="B22056">
        <v>2200</v>
      </c>
      <c r="C22056">
        <v>38.9</v>
      </c>
      <c r="D22056">
        <v>38.9</v>
      </c>
      <c r="E22056">
        <v>38.9</v>
      </c>
      <c r="F22056">
        <v>38.9</v>
      </c>
      <c r="G22056">
        <v>38.9</v>
      </c>
      <c r="H22056" s="5">
        <v>37</v>
      </c>
      <c r="I22056">
        <v>37</v>
      </c>
      <c r="J22056">
        <v>37</v>
      </c>
      <c r="K22056">
        <v>37</v>
      </c>
      <c r="L22056" s="32">
        <v>37</v>
      </c>
      <c r="M22056" s="173">
        <v>30496</v>
      </c>
      <c r="N22056" t="s">
        <v>48</v>
      </c>
      <c r="O22056">
        <v>4</v>
      </c>
    </row>
    <row r="22057" spans="1:15" x14ac:dyDescent="0.25">
      <c r="A22057" s="2">
        <v>36804</v>
      </c>
      <c r="B22057">
        <v>2300</v>
      </c>
      <c r="C22057">
        <v>19.72</v>
      </c>
      <c r="D22057">
        <v>19.72</v>
      </c>
      <c r="E22057">
        <v>19.72</v>
      </c>
      <c r="F22057">
        <v>19.72</v>
      </c>
      <c r="G22057">
        <v>19.72</v>
      </c>
      <c r="H22057" s="5">
        <v>25</v>
      </c>
      <c r="I22057">
        <v>25.33</v>
      </c>
      <c r="J22057">
        <v>26.1</v>
      </c>
      <c r="K22057">
        <v>25</v>
      </c>
      <c r="L22057" s="32">
        <v>25</v>
      </c>
      <c r="M22057" s="173">
        <v>27943</v>
      </c>
      <c r="N22057" t="s">
        <v>48</v>
      </c>
      <c r="O22057">
        <v>4</v>
      </c>
    </row>
    <row r="22058" spans="1:15" x14ac:dyDescent="0.25">
      <c r="A22058" s="2">
        <v>36804</v>
      </c>
      <c r="B22058">
        <v>2400</v>
      </c>
      <c r="C22058">
        <v>17.97</v>
      </c>
      <c r="D22058">
        <v>17.97</v>
      </c>
      <c r="E22058">
        <v>17.97</v>
      </c>
      <c r="F22058">
        <v>17.97</v>
      </c>
      <c r="G22058">
        <v>17.97</v>
      </c>
      <c r="H22058" s="5">
        <v>17.64</v>
      </c>
      <c r="I22058">
        <v>17.64</v>
      </c>
      <c r="J22058">
        <v>17.64</v>
      </c>
      <c r="K22058">
        <v>17.64</v>
      </c>
      <c r="L22058" s="32">
        <v>17.64</v>
      </c>
      <c r="M22058" s="173">
        <v>25490</v>
      </c>
      <c r="N22058" t="s">
        <v>47</v>
      </c>
      <c r="O22058">
        <v>4</v>
      </c>
    </row>
    <row r="22059" spans="1:15" x14ac:dyDescent="0.25">
      <c r="A22059" s="2">
        <v>36805</v>
      </c>
      <c r="B22059">
        <v>100</v>
      </c>
      <c r="C22059">
        <v>16.420000000000002</v>
      </c>
      <c r="D22059">
        <v>16.420000000000002</v>
      </c>
      <c r="E22059">
        <v>16.420000000000002</v>
      </c>
      <c r="F22059">
        <v>16.420000000000002</v>
      </c>
      <c r="G22059">
        <v>16.420000000000002</v>
      </c>
      <c r="H22059" s="5">
        <v>17.43</v>
      </c>
      <c r="I22059">
        <v>17.43</v>
      </c>
      <c r="J22059">
        <v>17.43</v>
      </c>
      <c r="K22059">
        <v>17.43</v>
      </c>
      <c r="L22059" s="32">
        <v>17.43</v>
      </c>
      <c r="M22059" s="173">
        <v>23574</v>
      </c>
      <c r="N22059" t="s">
        <v>47</v>
      </c>
      <c r="O22059">
        <v>5</v>
      </c>
    </row>
    <row r="22060" spans="1:15" x14ac:dyDescent="0.25">
      <c r="A22060" s="2">
        <v>36805</v>
      </c>
      <c r="B22060">
        <v>200</v>
      </c>
      <c r="C22060">
        <v>15.62</v>
      </c>
      <c r="D22060">
        <v>15.62</v>
      </c>
      <c r="E22060">
        <v>15.62</v>
      </c>
      <c r="F22060">
        <v>15.62</v>
      </c>
      <c r="G22060">
        <v>15.62</v>
      </c>
      <c r="H22060" s="5">
        <v>14.7</v>
      </c>
      <c r="I22060">
        <v>14.7</v>
      </c>
      <c r="J22060">
        <v>14.7</v>
      </c>
      <c r="K22060">
        <v>14.7</v>
      </c>
      <c r="L22060" s="32">
        <v>14.7</v>
      </c>
      <c r="M22060" s="173">
        <v>22562</v>
      </c>
      <c r="N22060" t="s">
        <v>47</v>
      </c>
      <c r="O22060">
        <v>5</v>
      </c>
    </row>
    <row r="22061" spans="1:15" x14ac:dyDescent="0.25">
      <c r="A22061" s="2">
        <v>36805</v>
      </c>
      <c r="B22061">
        <v>300</v>
      </c>
      <c r="C22061">
        <v>13.17</v>
      </c>
      <c r="D22061">
        <v>13.17</v>
      </c>
      <c r="E22061">
        <v>13.17</v>
      </c>
      <c r="F22061">
        <v>13.17</v>
      </c>
      <c r="G22061">
        <v>13.17</v>
      </c>
      <c r="H22061" s="5">
        <v>12.5</v>
      </c>
      <c r="I22061">
        <v>12.5</v>
      </c>
      <c r="J22061">
        <v>12.5</v>
      </c>
      <c r="K22061">
        <v>12.5</v>
      </c>
      <c r="L22061" s="32">
        <v>12.5</v>
      </c>
      <c r="M22061" s="173">
        <v>21947</v>
      </c>
      <c r="N22061" t="s">
        <v>47</v>
      </c>
      <c r="O22061">
        <v>5</v>
      </c>
    </row>
    <row r="22062" spans="1:15" x14ac:dyDescent="0.25">
      <c r="A22062" s="2">
        <v>36805</v>
      </c>
      <c r="B22062">
        <v>400</v>
      </c>
      <c r="C22062">
        <v>12.84</v>
      </c>
      <c r="D22062">
        <v>12.84</v>
      </c>
      <c r="E22062">
        <v>12.84</v>
      </c>
      <c r="F22062">
        <v>12.84</v>
      </c>
      <c r="G22062">
        <v>12.84</v>
      </c>
      <c r="H22062" s="5">
        <v>12.13</v>
      </c>
      <c r="I22062">
        <v>12.13</v>
      </c>
      <c r="J22062">
        <v>12.13</v>
      </c>
      <c r="K22062">
        <v>12.13</v>
      </c>
      <c r="L22062" s="32">
        <v>12.13</v>
      </c>
      <c r="M22062" s="173">
        <v>21683</v>
      </c>
      <c r="N22062" t="s">
        <v>47</v>
      </c>
      <c r="O22062">
        <v>5</v>
      </c>
    </row>
    <row r="22063" spans="1:15" x14ac:dyDescent="0.25">
      <c r="A22063" s="2">
        <v>36805</v>
      </c>
      <c r="B22063">
        <v>500</v>
      </c>
      <c r="C22063">
        <v>14.15</v>
      </c>
      <c r="D22063">
        <v>14.15</v>
      </c>
      <c r="E22063">
        <v>14.15</v>
      </c>
      <c r="F22063">
        <v>14.15</v>
      </c>
      <c r="G22063">
        <v>14.15</v>
      </c>
      <c r="H22063" s="5">
        <v>12.89</v>
      </c>
      <c r="I22063">
        <v>12.89</v>
      </c>
      <c r="J22063">
        <v>12.89</v>
      </c>
      <c r="K22063">
        <v>12.89</v>
      </c>
      <c r="L22063" s="32">
        <v>12.89</v>
      </c>
      <c r="M22063" s="173">
        <v>22012</v>
      </c>
      <c r="N22063" t="s">
        <v>47</v>
      </c>
      <c r="O22063">
        <v>5</v>
      </c>
    </row>
    <row r="22064" spans="1:15" x14ac:dyDescent="0.25">
      <c r="A22064" s="2">
        <v>36805</v>
      </c>
      <c r="B22064">
        <v>600</v>
      </c>
      <c r="C22064">
        <v>18.62</v>
      </c>
      <c r="D22064">
        <v>18.62</v>
      </c>
      <c r="E22064">
        <v>18.62</v>
      </c>
      <c r="F22064">
        <v>18.62</v>
      </c>
      <c r="G22064">
        <v>18.62</v>
      </c>
      <c r="H22064" s="5">
        <v>17.5</v>
      </c>
      <c r="I22064">
        <v>17.5</v>
      </c>
      <c r="J22064">
        <v>17.5</v>
      </c>
      <c r="K22064">
        <v>17.5</v>
      </c>
      <c r="L22064" s="32">
        <v>17.5</v>
      </c>
      <c r="M22064" s="173">
        <v>23769</v>
      </c>
      <c r="N22064" t="s">
        <v>47</v>
      </c>
      <c r="O22064">
        <v>5</v>
      </c>
    </row>
    <row r="22065" spans="1:15" x14ac:dyDescent="0.25">
      <c r="A22065" s="2">
        <v>36805</v>
      </c>
      <c r="B22065">
        <v>700</v>
      </c>
      <c r="C22065">
        <v>70.290000000000006</v>
      </c>
      <c r="D22065">
        <v>70.290000000000006</v>
      </c>
      <c r="E22065">
        <v>70.290000000000006</v>
      </c>
      <c r="F22065">
        <v>70.290000000000006</v>
      </c>
      <c r="G22065">
        <v>70.290000000000006</v>
      </c>
      <c r="H22065" s="5">
        <v>45.33</v>
      </c>
      <c r="I22065">
        <v>45.33</v>
      </c>
      <c r="J22065">
        <v>45.33</v>
      </c>
      <c r="K22065">
        <v>45.33</v>
      </c>
      <c r="L22065" s="32">
        <v>45.33</v>
      </c>
      <c r="M22065" s="173">
        <v>27422</v>
      </c>
      <c r="N22065" t="s">
        <v>47</v>
      </c>
      <c r="O22065">
        <v>5</v>
      </c>
    </row>
    <row r="22066" spans="1:15" x14ac:dyDescent="0.25">
      <c r="A22066" s="2">
        <v>36805</v>
      </c>
      <c r="B22066">
        <v>800</v>
      </c>
      <c r="C22066">
        <v>102.8</v>
      </c>
      <c r="D22066">
        <v>102.8</v>
      </c>
      <c r="E22066">
        <v>102.8</v>
      </c>
      <c r="F22066">
        <v>102.8</v>
      </c>
      <c r="G22066">
        <v>102.8</v>
      </c>
      <c r="H22066" s="5">
        <v>35</v>
      </c>
      <c r="I22066">
        <v>35</v>
      </c>
      <c r="J22066">
        <v>35</v>
      </c>
      <c r="K22066">
        <v>35</v>
      </c>
      <c r="L22066" s="32">
        <v>35</v>
      </c>
      <c r="M22066" s="173">
        <v>30093</v>
      </c>
      <c r="N22066" t="s">
        <v>48</v>
      </c>
      <c r="O22066">
        <v>5</v>
      </c>
    </row>
    <row r="22067" spans="1:15" x14ac:dyDescent="0.25">
      <c r="A22067" s="2">
        <v>36805</v>
      </c>
      <c r="B22067">
        <v>900</v>
      </c>
      <c r="C22067">
        <v>89.27</v>
      </c>
      <c r="D22067">
        <v>89.27</v>
      </c>
      <c r="E22067">
        <v>89.27</v>
      </c>
      <c r="F22067">
        <v>89.27</v>
      </c>
      <c r="G22067">
        <v>89.27</v>
      </c>
      <c r="H22067" s="5">
        <v>37</v>
      </c>
      <c r="I22067">
        <v>37</v>
      </c>
      <c r="J22067">
        <v>37</v>
      </c>
      <c r="K22067">
        <v>37</v>
      </c>
      <c r="L22067" s="32">
        <v>37</v>
      </c>
      <c r="M22067" s="173">
        <v>31265</v>
      </c>
      <c r="N22067" t="s">
        <v>48</v>
      </c>
      <c r="O22067">
        <v>5</v>
      </c>
    </row>
    <row r="22068" spans="1:15" x14ac:dyDescent="0.25">
      <c r="A22068" s="2">
        <v>36805</v>
      </c>
      <c r="B22068">
        <v>1000</v>
      </c>
      <c r="C22068">
        <v>63.28</v>
      </c>
      <c r="D22068">
        <v>63.28</v>
      </c>
      <c r="E22068">
        <v>63.28</v>
      </c>
      <c r="F22068">
        <v>63.28</v>
      </c>
      <c r="G22068">
        <v>63.28</v>
      </c>
      <c r="H22068" s="5">
        <v>42.08</v>
      </c>
      <c r="I22068">
        <v>54.25</v>
      </c>
      <c r="J22068">
        <v>55</v>
      </c>
      <c r="K22068">
        <v>42.38</v>
      </c>
      <c r="L22068" s="32">
        <v>43.76</v>
      </c>
      <c r="M22068" s="173">
        <v>32388</v>
      </c>
      <c r="N22068" t="s">
        <v>48</v>
      </c>
      <c r="O22068">
        <v>5</v>
      </c>
    </row>
    <row r="22069" spans="1:15" x14ac:dyDescent="0.25">
      <c r="A22069" s="2">
        <v>36805</v>
      </c>
      <c r="B22069">
        <v>1100</v>
      </c>
      <c r="C22069">
        <v>74.44</v>
      </c>
      <c r="D22069">
        <v>74.44</v>
      </c>
      <c r="E22069">
        <v>74.44</v>
      </c>
      <c r="F22069">
        <v>74.44</v>
      </c>
      <c r="G22069">
        <v>74.44</v>
      </c>
      <c r="H22069" s="5">
        <v>45.04</v>
      </c>
      <c r="I22069">
        <v>63.84</v>
      </c>
      <c r="J22069">
        <v>65</v>
      </c>
      <c r="K22069">
        <v>45.5</v>
      </c>
      <c r="L22069" s="32">
        <v>47.64</v>
      </c>
      <c r="M22069" s="173">
        <v>33006</v>
      </c>
      <c r="N22069" t="s">
        <v>48</v>
      </c>
      <c r="O22069">
        <v>5</v>
      </c>
    </row>
    <row r="22070" spans="1:15" x14ac:dyDescent="0.25">
      <c r="A22070" s="2">
        <v>36805</v>
      </c>
      <c r="B22070">
        <v>1200</v>
      </c>
      <c r="C22070">
        <v>58.96</v>
      </c>
      <c r="D22070">
        <v>58.96</v>
      </c>
      <c r="E22070">
        <v>58.96</v>
      </c>
      <c r="F22070">
        <v>58.96</v>
      </c>
      <c r="G22070">
        <v>58.96</v>
      </c>
      <c r="H22070" s="5">
        <v>46.99</v>
      </c>
      <c r="I22070">
        <v>63.95</v>
      </c>
      <c r="J22070">
        <v>65</v>
      </c>
      <c r="K22070">
        <v>47.41</v>
      </c>
      <c r="L22070" s="32">
        <v>49.34</v>
      </c>
      <c r="M22070" s="173">
        <v>33638</v>
      </c>
      <c r="N22070" t="s">
        <v>48</v>
      </c>
      <c r="O22070">
        <v>5</v>
      </c>
    </row>
    <row r="22071" spans="1:15" x14ac:dyDescent="0.25">
      <c r="A22071" s="2">
        <v>36805</v>
      </c>
      <c r="B22071">
        <v>1300</v>
      </c>
      <c r="C22071">
        <v>56.67</v>
      </c>
      <c r="D22071">
        <v>56.67</v>
      </c>
      <c r="E22071">
        <v>56.67</v>
      </c>
      <c r="F22071">
        <v>56.67</v>
      </c>
      <c r="G22071">
        <v>56.67</v>
      </c>
      <c r="H22071" s="5">
        <v>50.75</v>
      </c>
      <c r="I22071">
        <v>60.8</v>
      </c>
      <c r="J22071">
        <v>61.42</v>
      </c>
      <c r="K22071">
        <v>51</v>
      </c>
      <c r="L22071" s="32">
        <v>52.14</v>
      </c>
      <c r="M22071" s="173">
        <v>33751</v>
      </c>
      <c r="N22071" t="s">
        <v>48</v>
      </c>
      <c r="O22071">
        <v>5</v>
      </c>
    </row>
    <row r="22072" spans="1:15" x14ac:dyDescent="0.25">
      <c r="A22072" s="2">
        <v>36805</v>
      </c>
      <c r="B22072">
        <v>1400</v>
      </c>
      <c r="C22072">
        <v>58.49</v>
      </c>
      <c r="D22072">
        <v>58.49</v>
      </c>
      <c r="E22072">
        <v>58.49</v>
      </c>
      <c r="F22072">
        <v>58.49</v>
      </c>
      <c r="G22072">
        <v>58.49</v>
      </c>
      <c r="H22072" s="5">
        <v>50.93</v>
      </c>
      <c r="I22072">
        <v>64.180000000000007</v>
      </c>
      <c r="J22072">
        <v>65</v>
      </c>
      <c r="K22072">
        <v>51.26</v>
      </c>
      <c r="L22072" s="32">
        <v>52.77</v>
      </c>
      <c r="M22072" s="173">
        <v>33955</v>
      </c>
      <c r="N22072" t="s">
        <v>48</v>
      </c>
      <c r="O22072">
        <v>5</v>
      </c>
    </row>
    <row r="22073" spans="1:15" x14ac:dyDescent="0.25">
      <c r="A22073" s="2">
        <v>36805</v>
      </c>
      <c r="B22073">
        <v>1500</v>
      </c>
      <c r="C22073">
        <v>59.22</v>
      </c>
      <c r="D22073">
        <v>60.23</v>
      </c>
      <c r="E22073">
        <v>60.44</v>
      </c>
      <c r="F22073">
        <v>59.22</v>
      </c>
      <c r="G22073">
        <v>59.22</v>
      </c>
      <c r="H22073" s="5">
        <v>51.94</v>
      </c>
      <c r="I22073">
        <v>64.239999999999995</v>
      </c>
      <c r="J22073">
        <v>65</v>
      </c>
      <c r="K22073">
        <v>52.24</v>
      </c>
      <c r="L22073" s="32">
        <v>53.64</v>
      </c>
      <c r="M22073" s="173">
        <v>33624</v>
      </c>
      <c r="N22073" t="s">
        <v>48</v>
      </c>
      <c r="O22073">
        <v>5</v>
      </c>
    </row>
    <row r="22074" spans="1:15" x14ac:dyDescent="0.25">
      <c r="A22074" s="2">
        <v>36805</v>
      </c>
      <c r="B22074">
        <v>1600</v>
      </c>
      <c r="C22074">
        <v>41.89</v>
      </c>
      <c r="D22074">
        <v>42.23</v>
      </c>
      <c r="E22074">
        <v>42.3</v>
      </c>
      <c r="F22074">
        <v>41.89</v>
      </c>
      <c r="G22074">
        <v>41.89</v>
      </c>
      <c r="H22074" s="5">
        <v>51</v>
      </c>
      <c r="I22074">
        <v>51</v>
      </c>
      <c r="J22074">
        <v>51</v>
      </c>
      <c r="K22074">
        <v>51</v>
      </c>
      <c r="L22074" s="32">
        <v>51</v>
      </c>
      <c r="M22074" s="173">
        <v>33089</v>
      </c>
      <c r="N22074" t="s">
        <v>48</v>
      </c>
      <c r="O22074">
        <v>5</v>
      </c>
    </row>
    <row r="22075" spans="1:15" x14ac:dyDescent="0.25">
      <c r="A22075" s="2">
        <v>36805</v>
      </c>
      <c r="B22075">
        <v>1700</v>
      </c>
      <c r="C22075">
        <v>23.9</v>
      </c>
      <c r="D22075">
        <v>23.9</v>
      </c>
      <c r="E22075">
        <v>23.9</v>
      </c>
      <c r="F22075">
        <v>23.9</v>
      </c>
      <c r="G22075">
        <v>23.9</v>
      </c>
      <c r="H22075" s="5">
        <v>50</v>
      </c>
      <c r="I22075">
        <v>50</v>
      </c>
      <c r="J22075">
        <v>50</v>
      </c>
      <c r="K22075">
        <v>50</v>
      </c>
      <c r="L22075" s="32">
        <v>50</v>
      </c>
      <c r="M22075" s="173">
        <v>32542</v>
      </c>
      <c r="N22075" t="s">
        <v>48</v>
      </c>
      <c r="O22075">
        <v>5</v>
      </c>
    </row>
    <row r="22076" spans="1:15" x14ac:dyDescent="0.25">
      <c r="A22076" s="2">
        <v>36805</v>
      </c>
      <c r="B22076">
        <v>1800</v>
      </c>
      <c r="C22076">
        <v>22.07</v>
      </c>
      <c r="D22076">
        <v>22.07</v>
      </c>
      <c r="E22076">
        <v>22.07</v>
      </c>
      <c r="F22076">
        <v>22.07</v>
      </c>
      <c r="G22076">
        <v>22.07</v>
      </c>
      <c r="H22076" s="5">
        <v>45.5</v>
      </c>
      <c r="I22076">
        <v>45.5</v>
      </c>
      <c r="J22076">
        <v>45.5</v>
      </c>
      <c r="K22076">
        <v>45.5</v>
      </c>
      <c r="L22076" s="32">
        <v>45.5</v>
      </c>
      <c r="M22076" s="173">
        <v>31792</v>
      </c>
      <c r="N22076" t="s">
        <v>48</v>
      </c>
      <c r="O22076">
        <v>5</v>
      </c>
    </row>
    <row r="22077" spans="1:15" x14ac:dyDescent="0.25">
      <c r="A22077" s="2">
        <v>36805</v>
      </c>
      <c r="B22077">
        <v>1900</v>
      </c>
      <c r="C22077">
        <v>36.51</v>
      </c>
      <c r="D22077">
        <v>36.51</v>
      </c>
      <c r="E22077">
        <v>36.51</v>
      </c>
      <c r="F22077">
        <v>36.51</v>
      </c>
      <c r="G22077">
        <v>36.51</v>
      </c>
      <c r="H22077" s="5">
        <v>40.99</v>
      </c>
      <c r="I22077">
        <v>40.99</v>
      </c>
      <c r="J22077">
        <v>40.99</v>
      </c>
      <c r="K22077">
        <v>40.99</v>
      </c>
      <c r="L22077" s="32">
        <v>40.99</v>
      </c>
      <c r="M22077" s="173">
        <v>31320</v>
      </c>
      <c r="N22077" t="s">
        <v>48</v>
      </c>
      <c r="O22077">
        <v>5</v>
      </c>
    </row>
    <row r="22078" spans="1:15" x14ac:dyDescent="0.25">
      <c r="A22078" s="2">
        <v>36805</v>
      </c>
      <c r="B22078">
        <v>2000</v>
      </c>
      <c r="C22078">
        <v>42.21</v>
      </c>
      <c r="D22078">
        <v>42.21</v>
      </c>
      <c r="E22078">
        <v>42.21</v>
      </c>
      <c r="F22078">
        <v>42.21</v>
      </c>
      <c r="G22078">
        <v>42.21</v>
      </c>
      <c r="H22078" s="5">
        <v>50</v>
      </c>
      <c r="I22078">
        <v>50</v>
      </c>
      <c r="J22078">
        <v>50</v>
      </c>
      <c r="K22078">
        <v>50</v>
      </c>
      <c r="L22078" s="32">
        <v>50</v>
      </c>
      <c r="M22078" s="173">
        <v>31675</v>
      </c>
      <c r="N22078" t="s">
        <v>48</v>
      </c>
      <c r="O22078">
        <v>5</v>
      </c>
    </row>
    <row r="22079" spans="1:15" x14ac:dyDescent="0.25">
      <c r="A22079" s="2">
        <v>36805</v>
      </c>
      <c r="B22079">
        <v>2100</v>
      </c>
      <c r="C22079">
        <v>27.55</v>
      </c>
      <c r="D22079">
        <v>27.55</v>
      </c>
      <c r="E22079">
        <v>27.55</v>
      </c>
      <c r="F22079">
        <v>27.55</v>
      </c>
      <c r="G22079">
        <v>27.55</v>
      </c>
      <c r="H22079" s="5">
        <v>45.67</v>
      </c>
      <c r="I22079">
        <v>45.67</v>
      </c>
      <c r="J22079">
        <v>45.67</v>
      </c>
      <c r="K22079">
        <v>45.67</v>
      </c>
      <c r="L22079" s="32">
        <v>45.67</v>
      </c>
      <c r="M22079" s="173">
        <v>30799</v>
      </c>
      <c r="N22079" t="s">
        <v>48</v>
      </c>
      <c r="O22079">
        <v>5</v>
      </c>
    </row>
    <row r="22080" spans="1:15" x14ac:dyDescent="0.25">
      <c r="A22080" s="2">
        <v>36805</v>
      </c>
      <c r="B22080">
        <v>2200</v>
      </c>
      <c r="C22080">
        <v>37.36</v>
      </c>
      <c r="D22080">
        <v>37.36</v>
      </c>
      <c r="E22080">
        <v>37.36</v>
      </c>
      <c r="F22080">
        <v>37.36</v>
      </c>
      <c r="G22080">
        <v>37.36</v>
      </c>
      <c r="H22080" s="5">
        <v>32</v>
      </c>
      <c r="I22080">
        <v>32</v>
      </c>
      <c r="J22080">
        <v>32</v>
      </c>
      <c r="K22080">
        <v>32</v>
      </c>
      <c r="L22080" s="32">
        <v>32</v>
      </c>
      <c r="M22080" s="173">
        <v>29100</v>
      </c>
      <c r="N22080" t="s">
        <v>48</v>
      </c>
      <c r="O22080">
        <v>5</v>
      </c>
    </row>
    <row r="22081" spans="1:15" x14ac:dyDescent="0.25">
      <c r="A22081" s="2">
        <v>36805</v>
      </c>
      <c r="B22081">
        <v>2300</v>
      </c>
      <c r="C22081">
        <v>19.829999999999998</v>
      </c>
      <c r="D22081">
        <v>19.829999999999998</v>
      </c>
      <c r="E22081">
        <v>19.829999999999998</v>
      </c>
      <c r="F22081">
        <v>19.829999999999998</v>
      </c>
      <c r="G22081">
        <v>19.829999999999998</v>
      </c>
      <c r="H22081" s="5">
        <v>22.99</v>
      </c>
      <c r="I22081">
        <v>23.26</v>
      </c>
      <c r="J22081">
        <v>23.77</v>
      </c>
      <c r="K22081">
        <v>23.41</v>
      </c>
      <c r="L22081" s="32">
        <v>22.83</v>
      </c>
      <c r="M22081" s="173">
        <v>27003</v>
      </c>
      <c r="N22081" t="s">
        <v>48</v>
      </c>
      <c r="O22081">
        <v>5</v>
      </c>
    </row>
    <row r="22082" spans="1:15" x14ac:dyDescent="0.25">
      <c r="A22082" s="2">
        <v>36805</v>
      </c>
      <c r="B22082">
        <v>2400</v>
      </c>
      <c r="C22082">
        <v>17.55</v>
      </c>
      <c r="D22082">
        <v>17.55</v>
      </c>
      <c r="E22082">
        <v>17.55</v>
      </c>
      <c r="F22082">
        <v>17.55</v>
      </c>
      <c r="G22082">
        <v>17.55</v>
      </c>
      <c r="H22082" s="5">
        <v>16.66</v>
      </c>
      <c r="I22082">
        <v>16.66</v>
      </c>
      <c r="J22082">
        <v>16.66</v>
      </c>
      <c r="K22082">
        <v>16.66</v>
      </c>
      <c r="L22082" s="32">
        <v>16.66</v>
      </c>
      <c r="M22082" s="173">
        <v>24796</v>
      </c>
      <c r="N22082" t="s">
        <v>47</v>
      </c>
      <c r="O22082">
        <v>5</v>
      </c>
    </row>
    <row r="22083" spans="1:15" x14ac:dyDescent="0.25">
      <c r="A22083" s="2">
        <v>36806</v>
      </c>
      <c r="B22083">
        <v>100</v>
      </c>
      <c r="C22083">
        <v>16.149999999999999</v>
      </c>
      <c r="D22083">
        <v>16.149999999999999</v>
      </c>
      <c r="E22083">
        <v>16.149999999999999</v>
      </c>
      <c r="F22083">
        <v>16.149999999999999</v>
      </c>
      <c r="G22083">
        <v>16.149999999999999</v>
      </c>
      <c r="H22083" s="5">
        <v>17.059999999999999</v>
      </c>
      <c r="I22083">
        <v>17.059999999999999</v>
      </c>
      <c r="J22083">
        <v>17.059999999999999</v>
      </c>
      <c r="K22083">
        <v>17.059999999999999</v>
      </c>
      <c r="L22083" s="32">
        <v>17.059999999999999</v>
      </c>
      <c r="M22083" s="173">
        <v>22560</v>
      </c>
      <c r="N22083" t="s">
        <v>47</v>
      </c>
      <c r="O22083">
        <v>6</v>
      </c>
    </row>
    <row r="22084" spans="1:15" x14ac:dyDescent="0.25">
      <c r="A22084" s="2">
        <v>36806</v>
      </c>
      <c r="B22084">
        <v>200</v>
      </c>
      <c r="C22084">
        <v>12.62</v>
      </c>
      <c r="D22084">
        <v>12.62</v>
      </c>
      <c r="E22084">
        <v>12.62</v>
      </c>
      <c r="F22084">
        <v>12.62</v>
      </c>
      <c r="G22084">
        <v>12.62</v>
      </c>
      <c r="H22084" s="5">
        <v>13</v>
      </c>
      <c r="I22084">
        <v>13</v>
      </c>
      <c r="J22084">
        <v>13</v>
      </c>
      <c r="K22084">
        <v>13</v>
      </c>
      <c r="L22084" s="32">
        <v>13</v>
      </c>
      <c r="M22084" s="173">
        <v>21323</v>
      </c>
      <c r="N22084" t="s">
        <v>47</v>
      </c>
      <c r="O22084">
        <v>6</v>
      </c>
    </row>
    <row r="22085" spans="1:15" x14ac:dyDescent="0.25">
      <c r="A22085" s="2">
        <v>36806</v>
      </c>
      <c r="B22085">
        <v>300</v>
      </c>
      <c r="C22085">
        <v>10.58</v>
      </c>
      <c r="D22085">
        <v>10.58</v>
      </c>
      <c r="E22085">
        <v>10.58</v>
      </c>
      <c r="F22085">
        <v>10.58</v>
      </c>
      <c r="G22085">
        <v>10.58</v>
      </c>
      <c r="H22085" s="5">
        <v>12.4</v>
      </c>
      <c r="I22085">
        <v>12.4</v>
      </c>
      <c r="J22085">
        <v>12.4</v>
      </c>
      <c r="K22085">
        <v>12.4</v>
      </c>
      <c r="L22085" s="32">
        <v>12.4</v>
      </c>
      <c r="M22085" s="173">
        <v>20583</v>
      </c>
      <c r="N22085" t="s">
        <v>47</v>
      </c>
      <c r="O22085">
        <v>6</v>
      </c>
    </row>
    <row r="22086" spans="1:15" x14ac:dyDescent="0.25">
      <c r="A22086" s="2">
        <v>36806</v>
      </c>
      <c r="B22086">
        <v>400</v>
      </c>
      <c r="C22086">
        <v>12.32</v>
      </c>
      <c r="D22086">
        <v>12.32</v>
      </c>
      <c r="E22086">
        <v>12.32</v>
      </c>
      <c r="F22086">
        <v>12.32</v>
      </c>
      <c r="G22086">
        <v>12.32</v>
      </c>
      <c r="H22086" s="5">
        <v>12.04</v>
      </c>
      <c r="I22086">
        <v>12.04</v>
      </c>
      <c r="J22086">
        <v>12.04</v>
      </c>
      <c r="K22086">
        <v>12.04</v>
      </c>
      <c r="L22086" s="32">
        <v>12.04</v>
      </c>
      <c r="M22086" s="173">
        <v>20083</v>
      </c>
      <c r="N22086" t="s">
        <v>47</v>
      </c>
      <c r="O22086">
        <v>6</v>
      </c>
    </row>
    <row r="22087" spans="1:15" x14ac:dyDescent="0.25">
      <c r="A22087" s="2">
        <v>36806</v>
      </c>
      <c r="B22087">
        <v>500</v>
      </c>
      <c r="C22087">
        <v>12.49</v>
      </c>
      <c r="D22087">
        <v>12.49</v>
      </c>
      <c r="E22087">
        <v>12.49</v>
      </c>
      <c r="F22087">
        <v>12.49</v>
      </c>
      <c r="G22087">
        <v>12.49</v>
      </c>
      <c r="H22087" s="5">
        <v>12.08</v>
      </c>
      <c r="I22087">
        <v>12.08</v>
      </c>
      <c r="J22087">
        <v>12.08</v>
      </c>
      <c r="K22087">
        <v>12.08</v>
      </c>
      <c r="L22087" s="32">
        <v>12.08</v>
      </c>
      <c r="M22087" s="173">
        <v>20115</v>
      </c>
      <c r="N22087" t="s">
        <v>47</v>
      </c>
      <c r="O22087">
        <v>6</v>
      </c>
    </row>
    <row r="22088" spans="1:15" x14ac:dyDescent="0.25">
      <c r="A22088" s="2">
        <v>36806</v>
      </c>
      <c r="B22088">
        <v>600</v>
      </c>
      <c r="C22088">
        <v>12.61</v>
      </c>
      <c r="D22088">
        <v>12.61</v>
      </c>
      <c r="E22088">
        <v>12.61</v>
      </c>
      <c r="F22088">
        <v>12.61</v>
      </c>
      <c r="G22088">
        <v>12.61</v>
      </c>
      <c r="H22088" s="5">
        <v>13</v>
      </c>
      <c r="I22088">
        <v>13</v>
      </c>
      <c r="J22088">
        <v>13</v>
      </c>
      <c r="K22088">
        <v>13</v>
      </c>
      <c r="L22088" s="32">
        <v>13</v>
      </c>
      <c r="M22088" s="173">
        <v>20509</v>
      </c>
      <c r="N22088" t="s">
        <v>47</v>
      </c>
      <c r="O22088">
        <v>6</v>
      </c>
    </row>
    <row r="22089" spans="1:15" x14ac:dyDescent="0.25">
      <c r="A22089" s="2">
        <v>36806</v>
      </c>
      <c r="B22089">
        <v>700</v>
      </c>
      <c r="C22089">
        <v>14.92</v>
      </c>
      <c r="D22089">
        <v>14.92</v>
      </c>
      <c r="E22089">
        <v>14.92</v>
      </c>
      <c r="F22089">
        <v>14.92</v>
      </c>
      <c r="G22089">
        <v>14.92</v>
      </c>
      <c r="H22089" s="5">
        <v>17.11</v>
      </c>
      <c r="I22089">
        <v>17.11</v>
      </c>
      <c r="J22089">
        <v>17.11</v>
      </c>
      <c r="K22089">
        <v>17.11</v>
      </c>
      <c r="L22089" s="32">
        <v>17.11</v>
      </c>
      <c r="M22089" s="173">
        <v>21755</v>
      </c>
      <c r="N22089" t="s">
        <v>47</v>
      </c>
      <c r="O22089">
        <v>6</v>
      </c>
    </row>
    <row r="22090" spans="1:15" x14ac:dyDescent="0.25">
      <c r="A22090" s="2">
        <v>36806</v>
      </c>
      <c r="B22090">
        <v>800</v>
      </c>
      <c r="C22090">
        <v>16.18</v>
      </c>
      <c r="D22090">
        <v>16.18</v>
      </c>
      <c r="E22090">
        <v>16.18</v>
      </c>
      <c r="F22090">
        <v>16.18</v>
      </c>
      <c r="G22090">
        <v>16.18</v>
      </c>
      <c r="H22090" s="5">
        <v>20.47</v>
      </c>
      <c r="I22090">
        <v>20.71</v>
      </c>
      <c r="J22090">
        <v>21.2</v>
      </c>
      <c r="K22090">
        <v>20.46</v>
      </c>
      <c r="L22090" s="32">
        <v>20.43</v>
      </c>
      <c r="M22090" s="173">
        <v>22711</v>
      </c>
      <c r="N22090" t="s">
        <v>48</v>
      </c>
      <c r="O22090">
        <v>6</v>
      </c>
    </row>
    <row r="22091" spans="1:15" x14ac:dyDescent="0.25">
      <c r="A22091" s="2">
        <v>36806</v>
      </c>
      <c r="B22091">
        <v>900</v>
      </c>
      <c r="C22091">
        <v>21.37</v>
      </c>
      <c r="D22091">
        <v>21.37</v>
      </c>
      <c r="E22091">
        <v>21.37</v>
      </c>
      <c r="F22091">
        <v>21.37</v>
      </c>
      <c r="G22091">
        <v>21.37</v>
      </c>
      <c r="H22091" s="5">
        <v>25</v>
      </c>
      <c r="I22091">
        <v>25</v>
      </c>
      <c r="J22091">
        <v>25</v>
      </c>
      <c r="K22091">
        <v>25</v>
      </c>
      <c r="L22091" s="32">
        <v>25</v>
      </c>
      <c r="M22091" s="173">
        <v>24662</v>
      </c>
      <c r="N22091" t="s">
        <v>48</v>
      </c>
      <c r="O22091">
        <v>6</v>
      </c>
    </row>
    <row r="22092" spans="1:15" x14ac:dyDescent="0.25">
      <c r="A22092" s="2">
        <v>36806</v>
      </c>
      <c r="B22092">
        <v>1000</v>
      </c>
      <c r="C22092">
        <v>19.22</v>
      </c>
      <c r="D22092">
        <v>19.22</v>
      </c>
      <c r="E22092">
        <v>19.22</v>
      </c>
      <c r="F22092">
        <v>19.22</v>
      </c>
      <c r="G22092">
        <v>19.22</v>
      </c>
      <c r="H22092" s="5">
        <v>32</v>
      </c>
      <c r="I22092">
        <v>32</v>
      </c>
      <c r="J22092">
        <v>32</v>
      </c>
      <c r="K22092">
        <v>32</v>
      </c>
      <c r="L22092" s="32">
        <v>31.99</v>
      </c>
      <c r="M22092" s="173">
        <v>26266</v>
      </c>
      <c r="N22092" t="s">
        <v>48</v>
      </c>
      <c r="O22092">
        <v>6</v>
      </c>
    </row>
    <row r="22093" spans="1:15" x14ac:dyDescent="0.25">
      <c r="A22093" s="2">
        <v>36806</v>
      </c>
      <c r="B22093">
        <v>1100</v>
      </c>
      <c r="C22093">
        <v>19.329999999999998</v>
      </c>
      <c r="D22093">
        <v>19.329999999999998</v>
      </c>
      <c r="E22093">
        <v>19.329999999999998</v>
      </c>
      <c r="F22093">
        <v>19.329999999999998</v>
      </c>
      <c r="G22093">
        <v>19.329999999999998</v>
      </c>
      <c r="H22093" s="5">
        <v>34</v>
      </c>
      <c r="I22093">
        <v>34</v>
      </c>
      <c r="J22093">
        <v>34</v>
      </c>
      <c r="K22093">
        <v>34</v>
      </c>
      <c r="L22093" s="32">
        <v>34</v>
      </c>
      <c r="M22093" s="173">
        <v>26775</v>
      </c>
      <c r="N22093" t="s">
        <v>48</v>
      </c>
      <c r="O22093">
        <v>6</v>
      </c>
    </row>
    <row r="22094" spans="1:15" x14ac:dyDescent="0.25">
      <c r="A22094" s="2">
        <v>36806</v>
      </c>
      <c r="B22094">
        <v>1200</v>
      </c>
      <c r="C22094">
        <v>19.8</v>
      </c>
      <c r="D22094">
        <v>19.8</v>
      </c>
      <c r="E22094">
        <v>19.8</v>
      </c>
      <c r="F22094">
        <v>19.8</v>
      </c>
      <c r="G22094">
        <v>19.8</v>
      </c>
      <c r="H22094" s="5">
        <v>32.479999999999997</v>
      </c>
      <c r="I22094">
        <v>32.5</v>
      </c>
      <c r="J22094">
        <v>32.5</v>
      </c>
      <c r="K22094">
        <v>32.47</v>
      </c>
      <c r="L22094" s="32">
        <v>32.44</v>
      </c>
      <c r="M22094" s="173">
        <v>26642</v>
      </c>
      <c r="N22094" t="s">
        <v>48</v>
      </c>
      <c r="O22094">
        <v>6</v>
      </c>
    </row>
    <row r="22095" spans="1:15" x14ac:dyDescent="0.25">
      <c r="A22095" s="2">
        <v>36806</v>
      </c>
      <c r="B22095">
        <v>1300</v>
      </c>
      <c r="C22095">
        <v>18.47</v>
      </c>
      <c r="D22095">
        <v>18.47</v>
      </c>
      <c r="E22095">
        <v>18.47</v>
      </c>
      <c r="F22095">
        <v>18.47</v>
      </c>
      <c r="G22095">
        <v>18.47</v>
      </c>
      <c r="H22095" s="5">
        <v>24.7</v>
      </c>
      <c r="I22095">
        <v>24.98</v>
      </c>
      <c r="J22095">
        <v>25.69</v>
      </c>
      <c r="K22095">
        <v>24.69</v>
      </c>
      <c r="L22095" s="32">
        <v>24.69</v>
      </c>
      <c r="M22095" s="173">
        <v>26186</v>
      </c>
      <c r="N22095" t="s">
        <v>48</v>
      </c>
      <c r="O22095">
        <v>6</v>
      </c>
    </row>
    <row r="22096" spans="1:15" x14ac:dyDescent="0.25">
      <c r="A22096" s="2">
        <v>36806</v>
      </c>
      <c r="B22096">
        <v>1400</v>
      </c>
      <c r="C22096">
        <v>18.07</v>
      </c>
      <c r="D22096">
        <v>18.07</v>
      </c>
      <c r="E22096">
        <v>18.07</v>
      </c>
      <c r="F22096">
        <v>18.07</v>
      </c>
      <c r="G22096">
        <v>18.07</v>
      </c>
      <c r="H22096" s="5">
        <v>24.7</v>
      </c>
      <c r="I22096">
        <v>25.1</v>
      </c>
      <c r="J22096">
        <v>25.94</v>
      </c>
      <c r="K22096">
        <v>24.67</v>
      </c>
      <c r="L22096" s="32">
        <v>24.62</v>
      </c>
      <c r="M22096" s="173">
        <v>25776</v>
      </c>
      <c r="N22096" t="s">
        <v>48</v>
      </c>
      <c r="O22096">
        <v>6</v>
      </c>
    </row>
    <row r="22097" spans="1:15" x14ac:dyDescent="0.25">
      <c r="A22097" s="2">
        <v>36806</v>
      </c>
      <c r="B22097">
        <v>1500</v>
      </c>
      <c r="C22097">
        <v>17.18</v>
      </c>
      <c r="D22097">
        <v>17.18</v>
      </c>
      <c r="E22097">
        <v>17.18</v>
      </c>
      <c r="F22097">
        <v>17.18</v>
      </c>
      <c r="G22097">
        <v>17.18</v>
      </c>
      <c r="H22097" s="5">
        <v>21.1</v>
      </c>
      <c r="I22097">
        <v>21.68</v>
      </c>
      <c r="J22097">
        <v>22.92</v>
      </c>
      <c r="K22097">
        <v>21.06</v>
      </c>
      <c r="L22097" s="32">
        <v>20.98</v>
      </c>
      <c r="M22097" s="173">
        <v>25251</v>
      </c>
      <c r="N22097" t="s">
        <v>48</v>
      </c>
      <c r="O22097">
        <v>6</v>
      </c>
    </row>
    <row r="22098" spans="1:15" x14ac:dyDescent="0.25">
      <c r="A22098" s="2">
        <v>36806</v>
      </c>
      <c r="B22098">
        <v>1600</v>
      </c>
      <c r="C22098">
        <v>16.190000000000001</v>
      </c>
      <c r="D22098">
        <v>16.190000000000001</v>
      </c>
      <c r="E22098">
        <v>16.190000000000001</v>
      </c>
      <c r="F22098">
        <v>16.190000000000001</v>
      </c>
      <c r="G22098">
        <v>16.190000000000001</v>
      </c>
      <c r="H22098" s="5">
        <v>19.71</v>
      </c>
      <c r="I22098">
        <v>20.36</v>
      </c>
      <c r="J22098">
        <v>21.75</v>
      </c>
      <c r="K22098">
        <v>19.670000000000002</v>
      </c>
      <c r="L22098" s="32">
        <v>19.579999999999998</v>
      </c>
      <c r="M22098" s="173">
        <v>24911</v>
      </c>
      <c r="N22098" t="s">
        <v>48</v>
      </c>
      <c r="O22098">
        <v>6</v>
      </c>
    </row>
    <row r="22099" spans="1:15" x14ac:dyDescent="0.25">
      <c r="A22099" s="2">
        <v>36806</v>
      </c>
      <c r="B22099">
        <v>1700</v>
      </c>
      <c r="C22099">
        <v>16.87</v>
      </c>
      <c r="D22099">
        <v>16.87</v>
      </c>
      <c r="E22099">
        <v>16.87</v>
      </c>
      <c r="F22099">
        <v>16.87</v>
      </c>
      <c r="G22099">
        <v>16.87</v>
      </c>
      <c r="H22099" s="5">
        <v>22.29</v>
      </c>
      <c r="I22099">
        <v>22.81</v>
      </c>
      <c r="J22099">
        <v>23.92</v>
      </c>
      <c r="K22099">
        <v>22.26</v>
      </c>
      <c r="L22099" s="32">
        <v>22.19</v>
      </c>
      <c r="M22099" s="173">
        <v>24941</v>
      </c>
      <c r="N22099" t="s">
        <v>48</v>
      </c>
      <c r="O22099">
        <v>6</v>
      </c>
    </row>
    <row r="22100" spans="1:15" x14ac:dyDescent="0.25">
      <c r="A22100" s="2">
        <v>36806</v>
      </c>
      <c r="B22100">
        <v>1800</v>
      </c>
      <c r="C22100">
        <v>16.78</v>
      </c>
      <c r="D22100">
        <v>16.78</v>
      </c>
      <c r="E22100">
        <v>16.78</v>
      </c>
      <c r="F22100">
        <v>16.78</v>
      </c>
      <c r="G22100">
        <v>16.78</v>
      </c>
      <c r="H22100" s="5">
        <v>21.1</v>
      </c>
      <c r="I22100">
        <v>21.68</v>
      </c>
      <c r="J22100">
        <v>22.92</v>
      </c>
      <c r="K22100">
        <v>21.06</v>
      </c>
      <c r="L22100" s="32">
        <v>20.98</v>
      </c>
      <c r="M22100" s="173">
        <v>25081</v>
      </c>
      <c r="N22100" t="s">
        <v>48</v>
      </c>
      <c r="O22100">
        <v>6</v>
      </c>
    </row>
    <row r="22101" spans="1:15" x14ac:dyDescent="0.25">
      <c r="A22101" s="2">
        <v>36806</v>
      </c>
      <c r="B22101">
        <v>1900</v>
      </c>
      <c r="C22101">
        <v>19.04</v>
      </c>
      <c r="D22101">
        <v>19.04</v>
      </c>
      <c r="E22101">
        <v>19.04</v>
      </c>
      <c r="F22101">
        <v>19.04</v>
      </c>
      <c r="G22101">
        <v>19.04</v>
      </c>
      <c r="H22101" s="5">
        <v>25</v>
      </c>
      <c r="I22101">
        <v>25.1</v>
      </c>
      <c r="J22101">
        <v>25.32</v>
      </c>
      <c r="K22101">
        <v>25</v>
      </c>
      <c r="L22101" s="32">
        <v>25</v>
      </c>
      <c r="M22101" s="173">
        <v>25827</v>
      </c>
      <c r="N22101" t="s">
        <v>48</v>
      </c>
      <c r="O22101">
        <v>6</v>
      </c>
    </row>
    <row r="22102" spans="1:15" x14ac:dyDescent="0.25">
      <c r="A22102" s="2">
        <v>36806</v>
      </c>
      <c r="B22102">
        <v>2000</v>
      </c>
      <c r="C22102">
        <v>50.01</v>
      </c>
      <c r="D22102">
        <v>50.01</v>
      </c>
      <c r="E22102">
        <v>50.01</v>
      </c>
      <c r="F22102">
        <v>50.01</v>
      </c>
      <c r="G22102">
        <v>50.01</v>
      </c>
      <c r="H22102" s="5">
        <v>40</v>
      </c>
      <c r="I22102">
        <v>40</v>
      </c>
      <c r="J22102">
        <v>40</v>
      </c>
      <c r="K22102">
        <v>40</v>
      </c>
      <c r="L22102" s="32">
        <v>40</v>
      </c>
      <c r="M22102" s="173">
        <v>27376</v>
      </c>
      <c r="N22102" t="s">
        <v>48</v>
      </c>
      <c r="O22102">
        <v>6</v>
      </c>
    </row>
    <row r="22103" spans="1:15" x14ac:dyDescent="0.25">
      <c r="A22103" s="2">
        <v>36806</v>
      </c>
      <c r="B22103">
        <v>2100</v>
      </c>
      <c r="C22103">
        <v>18.38</v>
      </c>
      <c r="D22103">
        <v>18.38</v>
      </c>
      <c r="E22103">
        <v>18.38</v>
      </c>
      <c r="F22103">
        <v>18.38</v>
      </c>
      <c r="G22103">
        <v>18.38</v>
      </c>
      <c r="H22103" s="5">
        <v>32.5</v>
      </c>
      <c r="I22103">
        <v>32.5</v>
      </c>
      <c r="J22103">
        <v>32.5</v>
      </c>
      <c r="K22103">
        <v>32.5</v>
      </c>
      <c r="L22103" s="32">
        <v>32.5</v>
      </c>
      <c r="M22103" s="173">
        <v>27082</v>
      </c>
      <c r="N22103" t="s">
        <v>48</v>
      </c>
      <c r="O22103">
        <v>6</v>
      </c>
    </row>
    <row r="22104" spans="1:15" x14ac:dyDescent="0.25">
      <c r="A22104" s="2">
        <v>36806</v>
      </c>
      <c r="B22104">
        <v>2200</v>
      </c>
      <c r="C22104">
        <v>18.7</v>
      </c>
      <c r="D22104">
        <v>18.7</v>
      </c>
      <c r="E22104">
        <v>18.7</v>
      </c>
      <c r="F22104">
        <v>18.7</v>
      </c>
      <c r="G22104">
        <v>1</v>
      </c>
      <c r="H22104" s="5">
        <v>20.74</v>
      </c>
      <c r="I22104">
        <v>20.93</v>
      </c>
      <c r="J22104">
        <v>21.41</v>
      </c>
      <c r="K22104">
        <v>20.71</v>
      </c>
      <c r="L22104" s="32">
        <v>20.7</v>
      </c>
      <c r="M22104" s="173">
        <v>26312</v>
      </c>
      <c r="N22104" t="s">
        <v>48</v>
      </c>
      <c r="O22104">
        <v>6</v>
      </c>
    </row>
    <row r="22105" spans="1:15" x14ac:dyDescent="0.25">
      <c r="A22105" s="2">
        <v>36806</v>
      </c>
      <c r="B22105">
        <v>2300</v>
      </c>
      <c r="C22105">
        <v>17.559999999999999</v>
      </c>
      <c r="D22105">
        <v>17.559999999999999</v>
      </c>
      <c r="E22105">
        <v>17.559999999999999</v>
      </c>
      <c r="F22105">
        <v>17.559999999999999</v>
      </c>
      <c r="G22105">
        <v>17.559999999999999</v>
      </c>
      <c r="H22105" s="5">
        <v>19.5</v>
      </c>
      <c r="I22105">
        <v>19.760000000000002</v>
      </c>
      <c r="J22105">
        <v>20.36</v>
      </c>
      <c r="K22105">
        <v>19.5</v>
      </c>
      <c r="L22105" s="32">
        <v>19.489999999999998</v>
      </c>
      <c r="M22105" s="173">
        <v>24880</v>
      </c>
      <c r="N22105" t="s">
        <v>48</v>
      </c>
      <c r="O22105">
        <v>6</v>
      </c>
    </row>
    <row r="22106" spans="1:15" x14ac:dyDescent="0.25">
      <c r="A22106" s="2">
        <v>36806</v>
      </c>
      <c r="B22106">
        <v>2400</v>
      </c>
      <c r="C22106">
        <v>16.96</v>
      </c>
      <c r="D22106">
        <v>16.96</v>
      </c>
      <c r="E22106">
        <v>16.96</v>
      </c>
      <c r="F22106">
        <v>16.96</v>
      </c>
      <c r="G22106">
        <v>16.96</v>
      </c>
      <c r="H22106" s="5">
        <v>17.22</v>
      </c>
      <c r="I22106">
        <v>17.22</v>
      </c>
      <c r="J22106">
        <v>17.22</v>
      </c>
      <c r="K22106">
        <v>17.22</v>
      </c>
      <c r="L22106" s="32">
        <v>17.22</v>
      </c>
      <c r="M22106" s="173">
        <v>23179</v>
      </c>
      <c r="N22106" t="s">
        <v>47</v>
      </c>
      <c r="O22106">
        <v>6</v>
      </c>
    </row>
    <row r="22107" spans="1:15" x14ac:dyDescent="0.25">
      <c r="A22107" s="2">
        <v>36807</v>
      </c>
      <c r="B22107">
        <v>100</v>
      </c>
      <c r="C22107">
        <v>11.62</v>
      </c>
      <c r="D22107">
        <v>11.62</v>
      </c>
      <c r="E22107">
        <v>11.62</v>
      </c>
      <c r="F22107">
        <v>11.62</v>
      </c>
      <c r="G22107">
        <v>11.62</v>
      </c>
      <c r="H22107" s="5">
        <v>13.58</v>
      </c>
      <c r="I22107">
        <v>13.59</v>
      </c>
      <c r="J22107">
        <v>13.59</v>
      </c>
      <c r="K22107">
        <v>13.59</v>
      </c>
      <c r="L22107" s="32">
        <v>13.59</v>
      </c>
      <c r="M22107" s="173">
        <v>21757</v>
      </c>
      <c r="N22107" t="s">
        <v>47</v>
      </c>
      <c r="O22107">
        <v>7</v>
      </c>
    </row>
    <row r="22108" spans="1:15" x14ac:dyDescent="0.25">
      <c r="A22108" s="2">
        <v>36807</v>
      </c>
      <c r="B22108">
        <v>200</v>
      </c>
      <c r="C22108">
        <v>9.82</v>
      </c>
      <c r="D22108">
        <v>9.82</v>
      </c>
      <c r="E22108">
        <v>9.82</v>
      </c>
      <c r="F22108">
        <v>9.82</v>
      </c>
      <c r="G22108">
        <v>9.82</v>
      </c>
      <c r="H22108" s="5">
        <v>12.02</v>
      </c>
      <c r="I22108">
        <v>12.02</v>
      </c>
      <c r="J22108">
        <v>12.02</v>
      </c>
      <c r="K22108">
        <v>12.02</v>
      </c>
      <c r="L22108" s="32">
        <v>12.02</v>
      </c>
      <c r="M22108" s="173">
        <v>20805</v>
      </c>
      <c r="N22108" t="s">
        <v>47</v>
      </c>
      <c r="O22108">
        <v>7</v>
      </c>
    </row>
    <row r="22109" spans="1:15" x14ac:dyDescent="0.25">
      <c r="A22109" s="2">
        <v>36807</v>
      </c>
      <c r="B22109">
        <v>300</v>
      </c>
      <c r="C22109">
        <v>11.05</v>
      </c>
      <c r="D22109">
        <v>11.05</v>
      </c>
      <c r="E22109">
        <v>11.05</v>
      </c>
      <c r="F22109">
        <v>11.05</v>
      </c>
      <c r="G22109">
        <v>11.05</v>
      </c>
      <c r="H22109" s="5">
        <v>11.96</v>
      </c>
      <c r="I22109">
        <v>11.96</v>
      </c>
      <c r="J22109">
        <v>11.96</v>
      </c>
      <c r="K22109">
        <v>11.96</v>
      </c>
      <c r="L22109" s="32">
        <v>11.96</v>
      </c>
      <c r="M22109" s="173">
        <v>19998</v>
      </c>
      <c r="N22109" t="s">
        <v>47</v>
      </c>
      <c r="O22109">
        <v>7</v>
      </c>
    </row>
    <row r="22110" spans="1:15" x14ac:dyDescent="0.25">
      <c r="A22110" s="2">
        <v>36807</v>
      </c>
      <c r="B22110">
        <v>400</v>
      </c>
      <c r="C22110">
        <v>11.51</v>
      </c>
      <c r="D22110">
        <v>11.51</v>
      </c>
      <c r="E22110">
        <v>11.51</v>
      </c>
      <c r="F22110">
        <v>11.51</v>
      </c>
      <c r="G22110">
        <v>11.51</v>
      </c>
      <c r="H22110" s="5">
        <v>11.37</v>
      </c>
      <c r="I22110">
        <v>11.37</v>
      </c>
      <c r="J22110">
        <v>11.37</v>
      </c>
      <c r="K22110">
        <v>11.37</v>
      </c>
      <c r="L22110" s="32">
        <v>11.37</v>
      </c>
      <c r="M22110" s="173">
        <v>19811</v>
      </c>
      <c r="N22110" t="s">
        <v>47</v>
      </c>
      <c r="O22110">
        <v>7</v>
      </c>
    </row>
    <row r="22111" spans="1:15" x14ac:dyDescent="0.25">
      <c r="A22111" s="2">
        <v>36807</v>
      </c>
      <c r="B22111">
        <v>500</v>
      </c>
      <c r="C22111">
        <v>11.64</v>
      </c>
      <c r="D22111">
        <v>11.64</v>
      </c>
      <c r="E22111">
        <v>11.64</v>
      </c>
      <c r="F22111">
        <v>11.64</v>
      </c>
      <c r="G22111">
        <v>11.64</v>
      </c>
      <c r="H22111" s="5">
        <v>11.46</v>
      </c>
      <c r="I22111">
        <v>11.46</v>
      </c>
      <c r="J22111">
        <v>11.46</v>
      </c>
      <c r="K22111">
        <v>11.46</v>
      </c>
      <c r="L22111" s="32">
        <v>11.46</v>
      </c>
      <c r="M22111" s="173">
        <v>19936</v>
      </c>
      <c r="N22111" t="s">
        <v>47</v>
      </c>
      <c r="O22111">
        <v>7</v>
      </c>
    </row>
    <row r="22112" spans="1:15" x14ac:dyDescent="0.25">
      <c r="A22112" s="2">
        <v>36807</v>
      </c>
      <c r="B22112">
        <v>600</v>
      </c>
      <c r="C22112">
        <v>12.17</v>
      </c>
      <c r="D22112">
        <v>12.17</v>
      </c>
      <c r="E22112">
        <v>12.17</v>
      </c>
      <c r="F22112">
        <v>12.17</v>
      </c>
      <c r="G22112">
        <v>12.17</v>
      </c>
      <c r="H22112" s="5">
        <v>12.02</v>
      </c>
      <c r="I22112">
        <v>12.02</v>
      </c>
      <c r="J22112">
        <v>12.02</v>
      </c>
      <c r="K22112">
        <v>12.02</v>
      </c>
      <c r="L22112" s="32">
        <v>12.02</v>
      </c>
      <c r="M22112" s="173">
        <v>20446</v>
      </c>
      <c r="N22112" t="s">
        <v>47</v>
      </c>
      <c r="O22112">
        <v>7</v>
      </c>
    </row>
    <row r="22113" spans="1:15" x14ac:dyDescent="0.25">
      <c r="A22113" s="2">
        <v>36807</v>
      </c>
      <c r="B22113">
        <v>700</v>
      </c>
      <c r="C22113">
        <v>12.55</v>
      </c>
      <c r="D22113">
        <v>12.55</v>
      </c>
      <c r="E22113">
        <v>12.55</v>
      </c>
      <c r="F22113">
        <v>12.55</v>
      </c>
      <c r="G22113">
        <v>12.55</v>
      </c>
      <c r="H22113" s="5">
        <v>12.3</v>
      </c>
      <c r="I22113">
        <v>12.3</v>
      </c>
      <c r="J22113">
        <v>12.3</v>
      </c>
      <c r="K22113">
        <v>12.3</v>
      </c>
      <c r="L22113" s="32">
        <v>12.3</v>
      </c>
      <c r="M22113" s="173">
        <v>21323</v>
      </c>
      <c r="N22113" t="s">
        <v>47</v>
      </c>
      <c r="O22113">
        <v>7</v>
      </c>
    </row>
    <row r="22114" spans="1:15" x14ac:dyDescent="0.25">
      <c r="A22114" s="2">
        <v>36807</v>
      </c>
      <c r="B22114">
        <v>800</v>
      </c>
      <c r="C22114">
        <v>13.53</v>
      </c>
      <c r="D22114">
        <v>13.53</v>
      </c>
      <c r="E22114">
        <v>13.53</v>
      </c>
      <c r="F22114">
        <v>13.53</v>
      </c>
      <c r="G22114">
        <v>13.53</v>
      </c>
      <c r="H22114" s="5">
        <v>16.88</v>
      </c>
      <c r="I22114">
        <v>16.89</v>
      </c>
      <c r="J22114">
        <v>16.899999999999999</v>
      </c>
      <c r="K22114">
        <v>16.88</v>
      </c>
      <c r="L22114" s="32">
        <v>16.88</v>
      </c>
      <c r="M22114" s="173">
        <v>22082</v>
      </c>
      <c r="N22114" t="s">
        <v>48</v>
      </c>
      <c r="O22114">
        <v>7</v>
      </c>
    </row>
    <row r="22115" spans="1:15" x14ac:dyDescent="0.25">
      <c r="A22115" s="2">
        <v>36807</v>
      </c>
      <c r="B22115">
        <v>900</v>
      </c>
      <c r="C22115">
        <v>18.18</v>
      </c>
      <c r="D22115">
        <v>18.18</v>
      </c>
      <c r="E22115">
        <v>18.18</v>
      </c>
      <c r="F22115">
        <v>18.18</v>
      </c>
      <c r="G22115">
        <v>18.18</v>
      </c>
      <c r="H22115" s="5">
        <v>19.8</v>
      </c>
      <c r="I22115">
        <v>19.8</v>
      </c>
      <c r="J22115">
        <v>19.8</v>
      </c>
      <c r="K22115">
        <v>19.8</v>
      </c>
      <c r="L22115" s="32">
        <v>19.8</v>
      </c>
      <c r="M22115" s="173">
        <v>23771</v>
      </c>
      <c r="N22115" t="s">
        <v>48</v>
      </c>
      <c r="O22115">
        <v>7</v>
      </c>
    </row>
    <row r="22116" spans="1:15" x14ac:dyDescent="0.25">
      <c r="A22116" s="2">
        <v>36807</v>
      </c>
      <c r="B22116">
        <v>1000</v>
      </c>
      <c r="C22116">
        <v>20.440000000000001</v>
      </c>
      <c r="D22116">
        <v>20.440000000000001</v>
      </c>
      <c r="E22116">
        <v>20.440000000000001</v>
      </c>
      <c r="F22116">
        <v>20.440000000000001</v>
      </c>
      <c r="G22116">
        <v>20.440000000000001</v>
      </c>
      <c r="H22116" s="5">
        <v>24.69</v>
      </c>
      <c r="I22116">
        <v>25.09</v>
      </c>
      <c r="J22116">
        <v>26.02</v>
      </c>
      <c r="K22116">
        <v>24.69</v>
      </c>
      <c r="L22116" s="32">
        <v>24.69</v>
      </c>
      <c r="M22116" s="173">
        <v>24822</v>
      </c>
      <c r="N22116" t="s">
        <v>48</v>
      </c>
      <c r="O22116">
        <v>7</v>
      </c>
    </row>
    <row r="22117" spans="1:15" x14ac:dyDescent="0.25">
      <c r="A22117" s="2">
        <v>36807</v>
      </c>
      <c r="B22117">
        <v>1100</v>
      </c>
      <c r="C22117">
        <v>19.23</v>
      </c>
      <c r="D22117">
        <v>19.23</v>
      </c>
      <c r="E22117">
        <v>19.23</v>
      </c>
      <c r="F22117">
        <v>19.23</v>
      </c>
      <c r="G22117">
        <v>19.23</v>
      </c>
      <c r="H22117" s="5">
        <v>24.69</v>
      </c>
      <c r="I22117">
        <v>25.16</v>
      </c>
      <c r="J22117">
        <v>26.26</v>
      </c>
      <c r="K22117">
        <v>24.69</v>
      </c>
      <c r="L22117" s="32">
        <v>24.69</v>
      </c>
      <c r="M22117" s="173">
        <v>25385</v>
      </c>
      <c r="N22117" t="s">
        <v>48</v>
      </c>
      <c r="O22117">
        <v>7</v>
      </c>
    </row>
    <row r="22118" spans="1:15" x14ac:dyDescent="0.25">
      <c r="A22118" s="2">
        <v>36807</v>
      </c>
      <c r="B22118">
        <v>1200</v>
      </c>
      <c r="C22118">
        <v>18.64</v>
      </c>
      <c r="D22118">
        <v>18.64</v>
      </c>
      <c r="E22118">
        <v>18.64</v>
      </c>
      <c r="F22118">
        <v>18.64</v>
      </c>
      <c r="G22118">
        <v>18.64</v>
      </c>
      <c r="H22118" s="5">
        <v>25.18</v>
      </c>
      <c r="I22118">
        <v>25.18</v>
      </c>
      <c r="J22118">
        <v>25.18</v>
      </c>
      <c r="K22118">
        <v>25.18</v>
      </c>
      <c r="L22118" s="32">
        <v>25.18</v>
      </c>
      <c r="M22118" s="173">
        <v>25432</v>
      </c>
      <c r="N22118" t="s">
        <v>48</v>
      </c>
      <c r="O22118">
        <v>7</v>
      </c>
    </row>
    <row r="22119" spans="1:15" x14ac:dyDescent="0.25">
      <c r="A22119" s="2">
        <v>36807</v>
      </c>
      <c r="B22119">
        <v>1300</v>
      </c>
      <c r="C22119">
        <v>16.43</v>
      </c>
      <c r="D22119">
        <v>16.43</v>
      </c>
      <c r="E22119">
        <v>16.43</v>
      </c>
      <c r="F22119">
        <v>16.43</v>
      </c>
      <c r="G22119">
        <v>16.43</v>
      </c>
      <c r="H22119" s="5">
        <v>22.42</v>
      </c>
      <c r="I22119">
        <v>22.92</v>
      </c>
      <c r="J22119">
        <v>24.1</v>
      </c>
      <c r="K22119">
        <v>22.42</v>
      </c>
      <c r="L22119" s="32">
        <v>22.42</v>
      </c>
      <c r="M22119" s="173">
        <v>25375</v>
      </c>
      <c r="N22119" t="s">
        <v>48</v>
      </c>
      <c r="O22119">
        <v>7</v>
      </c>
    </row>
    <row r="22120" spans="1:15" x14ac:dyDescent="0.25">
      <c r="A22120" s="2">
        <v>36807</v>
      </c>
      <c r="B22120">
        <v>1400</v>
      </c>
      <c r="C22120">
        <v>15.62</v>
      </c>
      <c r="D22120">
        <v>15.62</v>
      </c>
      <c r="E22120">
        <v>15.62</v>
      </c>
      <c r="F22120">
        <v>15.62</v>
      </c>
      <c r="G22120">
        <v>15.62</v>
      </c>
      <c r="H22120" s="5">
        <v>22.31</v>
      </c>
      <c r="I22120">
        <v>22.84</v>
      </c>
      <c r="J22120">
        <v>24.09</v>
      </c>
      <c r="K22120">
        <v>22.3</v>
      </c>
      <c r="L22120" s="32">
        <v>22.31</v>
      </c>
      <c r="M22120" s="173">
        <v>24967</v>
      </c>
      <c r="N22120" t="s">
        <v>48</v>
      </c>
      <c r="O22120">
        <v>7</v>
      </c>
    </row>
    <row r="22121" spans="1:15" x14ac:dyDescent="0.25">
      <c r="A22121" s="2">
        <v>36807</v>
      </c>
      <c r="B22121">
        <v>1500</v>
      </c>
      <c r="C22121">
        <v>15.64</v>
      </c>
      <c r="D22121">
        <v>15.64</v>
      </c>
      <c r="E22121">
        <v>15.64</v>
      </c>
      <c r="F22121">
        <v>15.64</v>
      </c>
      <c r="G22121">
        <v>15.64</v>
      </c>
      <c r="H22121" s="5">
        <v>20.69</v>
      </c>
      <c r="I22121">
        <v>21.33</v>
      </c>
      <c r="J22121">
        <v>22.8</v>
      </c>
      <c r="K22121">
        <v>20.69</v>
      </c>
      <c r="L22121" s="32">
        <v>20.69</v>
      </c>
      <c r="M22121" s="173">
        <v>24636</v>
      </c>
      <c r="N22121" t="s">
        <v>48</v>
      </c>
      <c r="O22121">
        <v>7</v>
      </c>
    </row>
    <row r="22122" spans="1:15" x14ac:dyDescent="0.25">
      <c r="A22122" s="2">
        <v>36807</v>
      </c>
      <c r="B22122">
        <v>1600</v>
      </c>
      <c r="C22122">
        <v>13.76</v>
      </c>
      <c r="D22122">
        <v>13.76</v>
      </c>
      <c r="E22122">
        <v>13.76</v>
      </c>
      <c r="F22122">
        <v>13.76</v>
      </c>
      <c r="G22122">
        <v>13.76</v>
      </c>
      <c r="H22122" s="5">
        <v>20.5</v>
      </c>
      <c r="I22122">
        <v>21.19</v>
      </c>
      <c r="J22122">
        <v>22.8</v>
      </c>
      <c r="K22122">
        <v>20.5</v>
      </c>
      <c r="L22122" s="32">
        <v>20.5</v>
      </c>
      <c r="M22122" s="173">
        <v>24508</v>
      </c>
      <c r="N22122" t="s">
        <v>48</v>
      </c>
      <c r="O22122">
        <v>7</v>
      </c>
    </row>
    <row r="22123" spans="1:15" x14ac:dyDescent="0.25">
      <c r="A22123" s="2">
        <v>36807</v>
      </c>
      <c r="B22123">
        <v>1700</v>
      </c>
      <c r="C22123">
        <v>15.5</v>
      </c>
      <c r="D22123">
        <v>15.5</v>
      </c>
      <c r="E22123">
        <v>15.5</v>
      </c>
      <c r="F22123">
        <v>15.5</v>
      </c>
      <c r="G22123">
        <v>15.5</v>
      </c>
      <c r="H22123" s="5">
        <v>24.69</v>
      </c>
      <c r="I22123">
        <v>25.18</v>
      </c>
      <c r="J22123">
        <v>26.33</v>
      </c>
      <c r="K22123">
        <v>24.69</v>
      </c>
      <c r="L22123" s="32">
        <v>24.69</v>
      </c>
      <c r="M22123" s="173">
        <v>24627</v>
      </c>
      <c r="N22123" t="s">
        <v>48</v>
      </c>
      <c r="O22123">
        <v>7</v>
      </c>
    </row>
    <row r="22124" spans="1:15" x14ac:dyDescent="0.25">
      <c r="A22124" s="2">
        <v>36807</v>
      </c>
      <c r="B22124">
        <v>1800</v>
      </c>
      <c r="C22124">
        <v>16.03</v>
      </c>
      <c r="D22124">
        <v>16.03</v>
      </c>
      <c r="E22124">
        <v>16.03</v>
      </c>
      <c r="F22124">
        <v>16.03</v>
      </c>
      <c r="G22124">
        <v>16.03</v>
      </c>
      <c r="H22124" s="5">
        <v>27.17</v>
      </c>
      <c r="I22124">
        <v>27.48</v>
      </c>
      <c r="J22124">
        <v>28.19</v>
      </c>
      <c r="K22124">
        <v>27.17</v>
      </c>
      <c r="L22124" s="32">
        <v>27.17</v>
      </c>
      <c r="M22124" s="173">
        <v>25221</v>
      </c>
      <c r="N22124" t="s">
        <v>48</v>
      </c>
      <c r="O22124">
        <v>7</v>
      </c>
    </row>
    <row r="22125" spans="1:15" x14ac:dyDescent="0.25">
      <c r="A22125" s="2">
        <v>36807</v>
      </c>
      <c r="B22125">
        <v>1900</v>
      </c>
      <c r="C22125">
        <v>24.62</v>
      </c>
      <c r="D22125">
        <v>24.62</v>
      </c>
      <c r="E22125">
        <v>24.62</v>
      </c>
      <c r="F22125">
        <v>24.62</v>
      </c>
      <c r="G22125">
        <v>24.62</v>
      </c>
      <c r="H22125" s="5">
        <v>32.17</v>
      </c>
      <c r="I22125">
        <v>32.17</v>
      </c>
      <c r="J22125">
        <v>32.17</v>
      </c>
      <c r="K22125">
        <v>32.17</v>
      </c>
      <c r="L22125" s="32">
        <v>32.17</v>
      </c>
      <c r="M22125" s="173">
        <v>26408</v>
      </c>
      <c r="N22125" t="s">
        <v>48</v>
      </c>
      <c r="O22125">
        <v>7</v>
      </c>
    </row>
    <row r="22126" spans="1:15" x14ac:dyDescent="0.25">
      <c r="A22126" s="2">
        <v>36807</v>
      </c>
      <c r="B22126">
        <v>2000</v>
      </c>
      <c r="C22126">
        <v>17.36</v>
      </c>
      <c r="D22126">
        <v>17.36</v>
      </c>
      <c r="E22126">
        <v>17.36</v>
      </c>
      <c r="F22126">
        <v>17.36</v>
      </c>
      <c r="G22126">
        <v>17.36</v>
      </c>
      <c r="H22126" s="5">
        <v>45</v>
      </c>
      <c r="I22126">
        <v>45</v>
      </c>
      <c r="J22126">
        <v>45</v>
      </c>
      <c r="K22126">
        <v>45</v>
      </c>
      <c r="L22126" s="32">
        <v>45</v>
      </c>
      <c r="M22126" s="173">
        <v>28035</v>
      </c>
      <c r="N22126" t="s">
        <v>48</v>
      </c>
      <c r="O22126">
        <v>7</v>
      </c>
    </row>
    <row r="22127" spans="1:15" x14ac:dyDescent="0.25">
      <c r="A22127" s="2">
        <v>36807</v>
      </c>
      <c r="B22127">
        <v>2100</v>
      </c>
      <c r="C22127">
        <v>19.05</v>
      </c>
      <c r="D22127">
        <v>19.05</v>
      </c>
      <c r="E22127">
        <v>19.05</v>
      </c>
      <c r="F22127">
        <v>19.05</v>
      </c>
      <c r="G22127">
        <v>19.05</v>
      </c>
      <c r="H22127" s="5">
        <v>45</v>
      </c>
      <c r="I22127">
        <v>45</v>
      </c>
      <c r="J22127">
        <v>45</v>
      </c>
      <c r="K22127">
        <v>45</v>
      </c>
      <c r="L22127" s="32">
        <v>45</v>
      </c>
      <c r="M22127" s="173">
        <v>27839</v>
      </c>
      <c r="N22127" t="s">
        <v>48</v>
      </c>
      <c r="O22127">
        <v>7</v>
      </c>
    </row>
    <row r="22128" spans="1:15" x14ac:dyDescent="0.25">
      <c r="A22128" s="2">
        <v>36807</v>
      </c>
      <c r="B22128">
        <v>2200</v>
      </c>
      <c r="C22128">
        <v>18.190000000000001</v>
      </c>
      <c r="D22128">
        <v>18.190000000000001</v>
      </c>
      <c r="E22128">
        <v>18.190000000000001</v>
      </c>
      <c r="F22128">
        <v>18.190000000000001</v>
      </c>
      <c r="G22128">
        <v>18.190000000000001</v>
      </c>
      <c r="H22128" s="5">
        <v>30</v>
      </c>
      <c r="I22128">
        <v>30</v>
      </c>
      <c r="J22128">
        <v>30</v>
      </c>
      <c r="K22128">
        <v>30</v>
      </c>
      <c r="L22128" s="32">
        <v>30</v>
      </c>
      <c r="M22128" s="173">
        <v>27073</v>
      </c>
      <c r="N22128" t="s">
        <v>48</v>
      </c>
      <c r="O22128">
        <v>7</v>
      </c>
    </row>
    <row r="22129" spans="1:15" x14ac:dyDescent="0.25">
      <c r="A22129" s="2">
        <v>36807</v>
      </c>
      <c r="B22129">
        <v>2300</v>
      </c>
      <c r="C22129">
        <v>18.7</v>
      </c>
      <c r="D22129">
        <v>18.7</v>
      </c>
      <c r="E22129">
        <v>18.7</v>
      </c>
      <c r="F22129">
        <v>18.7</v>
      </c>
      <c r="G22129">
        <v>18.7</v>
      </c>
      <c r="H22129" s="5">
        <v>20.69</v>
      </c>
      <c r="I22129">
        <v>20.89</v>
      </c>
      <c r="J22129">
        <v>21.37</v>
      </c>
      <c r="K22129">
        <v>20.69</v>
      </c>
      <c r="L22129" s="32">
        <v>20.69</v>
      </c>
      <c r="M22129" s="173">
        <v>25578</v>
      </c>
      <c r="N22129" t="s">
        <v>48</v>
      </c>
      <c r="O22129">
        <v>7</v>
      </c>
    </row>
    <row r="22130" spans="1:15" x14ac:dyDescent="0.25">
      <c r="A22130" s="2">
        <v>36807</v>
      </c>
      <c r="B22130">
        <v>2400</v>
      </c>
      <c r="C22130">
        <v>15.38</v>
      </c>
      <c r="D22130">
        <v>15.38</v>
      </c>
      <c r="E22130">
        <v>15.38</v>
      </c>
      <c r="F22130">
        <v>15.38</v>
      </c>
      <c r="G22130">
        <v>15.38</v>
      </c>
      <c r="H22130" s="5">
        <v>18.84</v>
      </c>
      <c r="I22130">
        <v>18.84</v>
      </c>
      <c r="J22130">
        <v>18.84</v>
      </c>
      <c r="K22130">
        <v>18.84</v>
      </c>
      <c r="L22130" s="32">
        <v>18.84</v>
      </c>
      <c r="M22130" s="173">
        <v>23940</v>
      </c>
      <c r="N22130" t="s">
        <v>47</v>
      </c>
      <c r="O22130">
        <v>7</v>
      </c>
    </row>
    <row r="22131" spans="1:15" x14ac:dyDescent="0.25">
      <c r="A22131" s="2">
        <v>36808</v>
      </c>
      <c r="B22131">
        <v>100</v>
      </c>
      <c r="C22131">
        <v>10.49</v>
      </c>
      <c r="D22131">
        <v>10.49</v>
      </c>
      <c r="E22131">
        <v>10.49</v>
      </c>
      <c r="F22131">
        <v>10.49</v>
      </c>
      <c r="G22131">
        <v>10.49</v>
      </c>
      <c r="H22131" s="5">
        <v>13</v>
      </c>
      <c r="I22131">
        <v>13</v>
      </c>
      <c r="J22131">
        <v>13</v>
      </c>
      <c r="K22131">
        <v>13</v>
      </c>
      <c r="L22131" s="32">
        <v>13</v>
      </c>
      <c r="M22131" s="173">
        <v>22608</v>
      </c>
      <c r="N22131" t="s">
        <v>47</v>
      </c>
      <c r="O22131">
        <v>1</v>
      </c>
    </row>
    <row r="22132" spans="1:15" x14ac:dyDescent="0.25">
      <c r="A22132" s="2">
        <v>36808</v>
      </c>
      <c r="B22132">
        <v>200</v>
      </c>
      <c r="C22132">
        <v>11.18</v>
      </c>
      <c r="D22132">
        <v>11.18</v>
      </c>
      <c r="E22132">
        <v>11.18</v>
      </c>
      <c r="F22132">
        <v>11.18</v>
      </c>
      <c r="G22132">
        <v>11.18</v>
      </c>
      <c r="H22132" s="5">
        <v>12.08</v>
      </c>
      <c r="I22132">
        <v>12.08</v>
      </c>
      <c r="J22132">
        <v>12.08</v>
      </c>
      <c r="K22132">
        <v>12.08</v>
      </c>
      <c r="L22132" s="32">
        <v>12.08</v>
      </c>
      <c r="M22132" s="173">
        <v>21738</v>
      </c>
      <c r="N22132" t="s">
        <v>47</v>
      </c>
      <c r="O22132">
        <v>1</v>
      </c>
    </row>
    <row r="22133" spans="1:15" x14ac:dyDescent="0.25">
      <c r="A22133" s="2">
        <v>36808</v>
      </c>
      <c r="B22133">
        <v>300</v>
      </c>
      <c r="C22133">
        <v>11.95</v>
      </c>
      <c r="D22133">
        <v>11.95</v>
      </c>
      <c r="E22133">
        <v>11.95</v>
      </c>
      <c r="F22133">
        <v>11.95</v>
      </c>
      <c r="G22133">
        <v>11.95</v>
      </c>
      <c r="H22133" s="5">
        <v>12.04</v>
      </c>
      <c r="I22133">
        <v>12.04</v>
      </c>
      <c r="J22133">
        <v>12.04</v>
      </c>
      <c r="K22133">
        <v>12.04</v>
      </c>
      <c r="L22133" s="32">
        <v>12.04</v>
      </c>
      <c r="M22133" s="173">
        <v>21483</v>
      </c>
      <c r="N22133" t="s">
        <v>47</v>
      </c>
      <c r="O22133">
        <v>1</v>
      </c>
    </row>
    <row r="22134" spans="1:15" x14ac:dyDescent="0.25">
      <c r="A22134" s="2">
        <v>36808</v>
      </c>
      <c r="B22134">
        <v>400</v>
      </c>
      <c r="C22134">
        <v>11.41</v>
      </c>
      <c r="D22134">
        <v>11.41</v>
      </c>
      <c r="E22134">
        <v>11.41</v>
      </c>
      <c r="F22134">
        <v>11.41</v>
      </c>
      <c r="G22134">
        <v>11.41</v>
      </c>
      <c r="H22134" s="5">
        <v>12.08</v>
      </c>
      <c r="I22134">
        <v>12.08</v>
      </c>
      <c r="J22134">
        <v>12.08</v>
      </c>
      <c r="K22134">
        <v>12.08</v>
      </c>
      <c r="L22134" s="32">
        <v>12.08</v>
      </c>
      <c r="M22134" s="173">
        <v>21512</v>
      </c>
      <c r="N22134" t="s">
        <v>47</v>
      </c>
      <c r="O22134">
        <v>1</v>
      </c>
    </row>
    <row r="22135" spans="1:15" x14ac:dyDescent="0.25">
      <c r="A22135" s="2">
        <v>36808</v>
      </c>
      <c r="B22135">
        <v>500</v>
      </c>
      <c r="C22135">
        <v>9.92</v>
      </c>
      <c r="D22135">
        <v>9.92</v>
      </c>
      <c r="E22135">
        <v>9.92</v>
      </c>
      <c r="F22135">
        <v>9.92</v>
      </c>
      <c r="G22135">
        <v>9.92</v>
      </c>
      <c r="H22135" s="5">
        <v>13.42</v>
      </c>
      <c r="I22135">
        <v>13.42</v>
      </c>
      <c r="J22135">
        <v>13.42</v>
      </c>
      <c r="K22135">
        <v>13.42</v>
      </c>
      <c r="L22135" s="32">
        <v>13.42</v>
      </c>
      <c r="M22135" s="173">
        <v>22075</v>
      </c>
      <c r="N22135" t="s">
        <v>47</v>
      </c>
      <c r="O22135">
        <v>1</v>
      </c>
    </row>
    <row r="22136" spans="1:15" x14ac:dyDescent="0.25">
      <c r="A22136" s="2">
        <v>36808</v>
      </c>
      <c r="B22136">
        <v>600</v>
      </c>
      <c r="C22136">
        <v>13.1</v>
      </c>
      <c r="D22136">
        <v>13.1</v>
      </c>
      <c r="E22136">
        <v>13.1</v>
      </c>
      <c r="F22136">
        <v>13.1</v>
      </c>
      <c r="G22136">
        <v>13.1</v>
      </c>
      <c r="H22136" s="5">
        <v>21.36</v>
      </c>
      <c r="I22136">
        <v>21.36</v>
      </c>
      <c r="J22136">
        <v>21.36</v>
      </c>
      <c r="K22136">
        <v>21.36</v>
      </c>
      <c r="L22136" s="32">
        <v>21.36</v>
      </c>
      <c r="M22136" s="173">
        <v>23585</v>
      </c>
      <c r="N22136" t="s">
        <v>47</v>
      </c>
      <c r="O22136">
        <v>1</v>
      </c>
    </row>
    <row r="22137" spans="1:15" x14ac:dyDescent="0.25">
      <c r="A22137" s="2">
        <v>36808</v>
      </c>
      <c r="B22137">
        <v>700</v>
      </c>
      <c r="C22137">
        <v>18.11</v>
      </c>
      <c r="D22137">
        <v>18.11</v>
      </c>
      <c r="E22137">
        <v>18.11</v>
      </c>
      <c r="F22137">
        <v>18.11</v>
      </c>
      <c r="G22137">
        <v>18.11</v>
      </c>
      <c r="H22137" s="5">
        <v>50</v>
      </c>
      <c r="I22137">
        <v>50</v>
      </c>
      <c r="J22137">
        <v>50</v>
      </c>
      <c r="K22137">
        <v>50</v>
      </c>
      <c r="L22137" s="32">
        <v>50</v>
      </c>
      <c r="M22137" s="173">
        <v>26734</v>
      </c>
      <c r="N22137" t="s">
        <v>47</v>
      </c>
      <c r="O22137">
        <v>1</v>
      </c>
    </row>
    <row r="22138" spans="1:15" x14ac:dyDescent="0.25">
      <c r="A22138" s="2">
        <v>36808</v>
      </c>
      <c r="B22138">
        <v>800</v>
      </c>
      <c r="C22138">
        <v>16.82</v>
      </c>
      <c r="D22138">
        <v>16.82</v>
      </c>
      <c r="E22138">
        <v>16.82</v>
      </c>
      <c r="F22138">
        <v>16.82</v>
      </c>
      <c r="G22138">
        <v>16.82</v>
      </c>
      <c r="H22138" s="5">
        <v>49</v>
      </c>
      <c r="I22138">
        <v>49</v>
      </c>
      <c r="J22138">
        <v>49</v>
      </c>
      <c r="K22138">
        <v>49</v>
      </c>
      <c r="L22138" s="32">
        <v>49</v>
      </c>
      <c r="M22138" s="173">
        <v>29172</v>
      </c>
      <c r="N22138" t="s">
        <v>48</v>
      </c>
      <c r="O22138">
        <v>1</v>
      </c>
    </row>
    <row r="22139" spans="1:15" x14ac:dyDescent="0.25">
      <c r="A22139" s="2">
        <v>36808</v>
      </c>
      <c r="B22139">
        <v>900</v>
      </c>
      <c r="C22139">
        <v>55.38</v>
      </c>
      <c r="D22139">
        <v>55.38</v>
      </c>
      <c r="E22139">
        <v>55.38</v>
      </c>
      <c r="F22139">
        <v>55.38</v>
      </c>
      <c r="G22139">
        <v>55.38</v>
      </c>
      <c r="H22139" s="5">
        <v>50</v>
      </c>
      <c r="I22139">
        <v>50</v>
      </c>
      <c r="J22139">
        <v>50</v>
      </c>
      <c r="K22139">
        <v>50</v>
      </c>
      <c r="L22139" s="32">
        <v>50</v>
      </c>
      <c r="M22139" s="173">
        <v>30284</v>
      </c>
      <c r="N22139" t="s">
        <v>48</v>
      </c>
      <c r="O22139">
        <v>1</v>
      </c>
    </row>
    <row r="22140" spans="1:15" x14ac:dyDescent="0.25">
      <c r="A22140" s="2">
        <v>36808</v>
      </c>
      <c r="B22140">
        <v>1000</v>
      </c>
      <c r="C22140">
        <v>61.57</v>
      </c>
      <c r="D22140">
        <v>61.57</v>
      </c>
      <c r="E22140">
        <v>61.57</v>
      </c>
      <c r="F22140">
        <v>61.57</v>
      </c>
      <c r="G22140">
        <v>61.57</v>
      </c>
      <c r="H22140" s="5">
        <v>50</v>
      </c>
      <c r="I22140">
        <v>50</v>
      </c>
      <c r="J22140">
        <v>50</v>
      </c>
      <c r="K22140">
        <v>50</v>
      </c>
      <c r="L22140" s="32">
        <v>50</v>
      </c>
      <c r="M22140" s="173">
        <v>31001</v>
      </c>
      <c r="N22140" t="s">
        <v>48</v>
      </c>
      <c r="O22140">
        <v>1</v>
      </c>
    </row>
    <row r="22141" spans="1:15" x14ac:dyDescent="0.25">
      <c r="A22141" s="2">
        <v>36808</v>
      </c>
      <c r="B22141">
        <v>1100</v>
      </c>
      <c r="C22141">
        <v>34.270000000000003</v>
      </c>
      <c r="D22141">
        <v>34.270000000000003</v>
      </c>
      <c r="E22141">
        <v>34.270000000000003</v>
      </c>
      <c r="F22141">
        <v>34.270000000000003</v>
      </c>
      <c r="G22141">
        <v>34.270000000000003</v>
      </c>
      <c r="H22141" s="5">
        <v>50</v>
      </c>
      <c r="I22141">
        <v>50</v>
      </c>
      <c r="J22141">
        <v>50</v>
      </c>
      <c r="K22141">
        <v>50</v>
      </c>
      <c r="L22141" s="32">
        <v>50</v>
      </c>
      <c r="M22141" s="173">
        <v>31388</v>
      </c>
      <c r="N22141" t="s">
        <v>48</v>
      </c>
      <c r="O22141">
        <v>1</v>
      </c>
    </row>
    <row r="22142" spans="1:15" x14ac:dyDescent="0.25">
      <c r="A22142" s="2">
        <v>36808</v>
      </c>
      <c r="B22142">
        <v>1200</v>
      </c>
      <c r="C22142">
        <v>19.95</v>
      </c>
      <c r="D22142">
        <v>19.95</v>
      </c>
      <c r="E22142">
        <v>19.95</v>
      </c>
      <c r="F22142">
        <v>19.95</v>
      </c>
      <c r="G22142">
        <v>19.95</v>
      </c>
      <c r="H22142" s="5">
        <v>50</v>
      </c>
      <c r="I22142">
        <v>50</v>
      </c>
      <c r="J22142">
        <v>50</v>
      </c>
      <c r="K22142">
        <v>50</v>
      </c>
      <c r="L22142" s="32">
        <v>50</v>
      </c>
      <c r="M22142" s="173">
        <v>31069</v>
      </c>
      <c r="N22142" t="s">
        <v>48</v>
      </c>
      <c r="O22142">
        <v>1</v>
      </c>
    </row>
    <row r="22143" spans="1:15" x14ac:dyDescent="0.25">
      <c r="A22143" s="2">
        <v>36808</v>
      </c>
      <c r="B22143">
        <v>1300</v>
      </c>
      <c r="C22143">
        <v>23.96</v>
      </c>
      <c r="D22143">
        <v>23.96</v>
      </c>
      <c r="E22143">
        <v>23.96</v>
      </c>
      <c r="F22143">
        <v>23.96</v>
      </c>
      <c r="G22143">
        <v>23.96</v>
      </c>
      <c r="H22143" s="5">
        <v>50</v>
      </c>
      <c r="I22143">
        <v>50</v>
      </c>
      <c r="J22143">
        <v>50</v>
      </c>
      <c r="K22143">
        <v>50</v>
      </c>
      <c r="L22143" s="32">
        <v>50</v>
      </c>
      <c r="M22143" s="173">
        <v>30712</v>
      </c>
      <c r="N22143" t="s">
        <v>48</v>
      </c>
      <c r="O22143">
        <v>1</v>
      </c>
    </row>
    <row r="22144" spans="1:15" x14ac:dyDescent="0.25">
      <c r="A22144" s="2">
        <v>36808</v>
      </c>
      <c r="B22144">
        <v>1400</v>
      </c>
      <c r="C22144">
        <v>20.52</v>
      </c>
      <c r="D22144">
        <v>20.52</v>
      </c>
      <c r="E22144">
        <v>20.52</v>
      </c>
      <c r="F22144">
        <v>20.52</v>
      </c>
      <c r="G22144">
        <v>20.52</v>
      </c>
      <c r="H22144" s="5">
        <v>49</v>
      </c>
      <c r="I22144">
        <v>49</v>
      </c>
      <c r="J22144">
        <v>49</v>
      </c>
      <c r="K22144">
        <v>49</v>
      </c>
      <c r="L22144" s="32">
        <v>49</v>
      </c>
      <c r="M22144" s="173">
        <v>30696</v>
      </c>
      <c r="N22144" t="s">
        <v>48</v>
      </c>
      <c r="O22144">
        <v>1</v>
      </c>
    </row>
    <row r="22145" spans="1:15" x14ac:dyDescent="0.25">
      <c r="A22145" s="2">
        <v>36808</v>
      </c>
      <c r="B22145">
        <v>1500</v>
      </c>
      <c r="C22145">
        <v>18.63</v>
      </c>
      <c r="D22145">
        <v>18.63</v>
      </c>
      <c r="E22145">
        <v>18.63</v>
      </c>
      <c r="F22145">
        <v>18.63</v>
      </c>
      <c r="G22145">
        <v>18.63</v>
      </c>
      <c r="H22145" s="5">
        <v>37.75</v>
      </c>
      <c r="I22145">
        <v>37.75</v>
      </c>
      <c r="J22145">
        <v>37.75</v>
      </c>
      <c r="K22145">
        <v>37.75</v>
      </c>
      <c r="L22145" s="32">
        <v>37.75</v>
      </c>
      <c r="M22145" s="173">
        <v>30312</v>
      </c>
      <c r="N22145" t="s">
        <v>48</v>
      </c>
      <c r="O22145">
        <v>1</v>
      </c>
    </row>
    <row r="22146" spans="1:15" x14ac:dyDescent="0.25">
      <c r="A22146" s="2">
        <v>36808</v>
      </c>
      <c r="B22146">
        <v>1600</v>
      </c>
      <c r="C22146">
        <v>18.78</v>
      </c>
      <c r="D22146">
        <v>18.78</v>
      </c>
      <c r="E22146">
        <v>18.78</v>
      </c>
      <c r="F22146">
        <v>18.78</v>
      </c>
      <c r="G22146">
        <v>18.78</v>
      </c>
      <c r="H22146" s="5">
        <v>37.75</v>
      </c>
      <c r="I22146">
        <v>37.75</v>
      </c>
      <c r="J22146">
        <v>37.75</v>
      </c>
      <c r="K22146">
        <v>37.75</v>
      </c>
      <c r="L22146" s="32">
        <v>37.75</v>
      </c>
      <c r="M22146" s="173">
        <v>30021</v>
      </c>
      <c r="N22146" t="s">
        <v>48</v>
      </c>
      <c r="O22146">
        <v>1</v>
      </c>
    </row>
    <row r="22147" spans="1:15" x14ac:dyDescent="0.25">
      <c r="A22147" s="2">
        <v>36808</v>
      </c>
      <c r="B22147">
        <v>1700</v>
      </c>
      <c r="C22147">
        <v>19.2</v>
      </c>
      <c r="D22147">
        <v>19.2</v>
      </c>
      <c r="E22147">
        <v>19.2</v>
      </c>
      <c r="F22147">
        <v>19.2</v>
      </c>
      <c r="G22147">
        <v>19.2</v>
      </c>
      <c r="H22147" s="5">
        <v>43.26</v>
      </c>
      <c r="I22147">
        <v>43.26</v>
      </c>
      <c r="J22147">
        <v>43.26</v>
      </c>
      <c r="K22147">
        <v>43.26</v>
      </c>
      <c r="L22147" s="32">
        <v>43.26</v>
      </c>
      <c r="M22147" s="173">
        <v>30106</v>
      </c>
      <c r="N22147" t="s">
        <v>48</v>
      </c>
      <c r="O22147">
        <v>1</v>
      </c>
    </row>
    <row r="22148" spans="1:15" x14ac:dyDescent="0.25">
      <c r="A22148" s="2">
        <v>36808</v>
      </c>
      <c r="B22148">
        <v>1800</v>
      </c>
      <c r="C22148">
        <v>19.12</v>
      </c>
      <c r="D22148">
        <v>19.12</v>
      </c>
      <c r="E22148">
        <v>19.12</v>
      </c>
      <c r="F22148">
        <v>19.12</v>
      </c>
      <c r="G22148">
        <v>19.12</v>
      </c>
      <c r="H22148" s="5">
        <v>48.1</v>
      </c>
      <c r="I22148">
        <v>48.1</v>
      </c>
      <c r="J22148">
        <v>48.1</v>
      </c>
      <c r="K22148">
        <v>48.1</v>
      </c>
      <c r="L22148" s="32">
        <v>48.1</v>
      </c>
      <c r="M22148" s="173">
        <v>30662</v>
      </c>
      <c r="N22148" t="s">
        <v>48</v>
      </c>
      <c r="O22148">
        <v>1</v>
      </c>
    </row>
    <row r="22149" spans="1:15" x14ac:dyDescent="0.25">
      <c r="A22149" s="2">
        <v>36808</v>
      </c>
      <c r="B22149">
        <v>1900</v>
      </c>
      <c r="C22149">
        <v>34.270000000000003</v>
      </c>
      <c r="D22149">
        <v>34.270000000000003</v>
      </c>
      <c r="E22149">
        <v>34.270000000000003</v>
      </c>
      <c r="F22149">
        <v>34.270000000000003</v>
      </c>
      <c r="G22149">
        <v>34.270000000000003</v>
      </c>
      <c r="H22149" s="5">
        <v>52</v>
      </c>
      <c r="I22149">
        <v>52</v>
      </c>
      <c r="J22149">
        <v>52</v>
      </c>
      <c r="K22149">
        <v>52</v>
      </c>
      <c r="L22149" s="32">
        <v>52</v>
      </c>
      <c r="M22149" s="173">
        <v>31740</v>
      </c>
      <c r="N22149" t="s">
        <v>48</v>
      </c>
      <c r="O22149">
        <v>1</v>
      </c>
    </row>
    <row r="22150" spans="1:15" x14ac:dyDescent="0.25">
      <c r="A22150" s="2">
        <v>36808</v>
      </c>
      <c r="B22150">
        <v>2000</v>
      </c>
      <c r="C22150">
        <v>61.11</v>
      </c>
      <c r="D22150">
        <v>61.11</v>
      </c>
      <c r="E22150">
        <v>61.11</v>
      </c>
      <c r="F22150">
        <v>61.11</v>
      </c>
      <c r="G22150">
        <v>61.11</v>
      </c>
      <c r="H22150" s="5">
        <v>60</v>
      </c>
      <c r="I22150">
        <v>60</v>
      </c>
      <c r="J22150">
        <v>60</v>
      </c>
      <c r="K22150">
        <v>60</v>
      </c>
      <c r="L22150" s="32">
        <v>60</v>
      </c>
      <c r="M22150" s="173">
        <v>33280</v>
      </c>
      <c r="N22150" t="s">
        <v>48</v>
      </c>
      <c r="O22150">
        <v>1</v>
      </c>
    </row>
    <row r="22151" spans="1:15" x14ac:dyDescent="0.25">
      <c r="A22151" s="2">
        <v>36808</v>
      </c>
      <c r="B22151">
        <v>2100</v>
      </c>
      <c r="C22151">
        <v>58.86</v>
      </c>
      <c r="D22151">
        <v>58.86</v>
      </c>
      <c r="E22151">
        <v>58.86</v>
      </c>
      <c r="F22151">
        <v>58.86</v>
      </c>
      <c r="G22151">
        <v>58.86</v>
      </c>
      <c r="H22151" s="5">
        <v>55</v>
      </c>
      <c r="I22151">
        <v>55</v>
      </c>
      <c r="J22151">
        <v>55</v>
      </c>
      <c r="K22151">
        <v>55</v>
      </c>
      <c r="L22151" s="32">
        <v>55</v>
      </c>
      <c r="M22151" s="173">
        <v>32577</v>
      </c>
      <c r="N22151" t="s">
        <v>48</v>
      </c>
      <c r="O22151">
        <v>1</v>
      </c>
    </row>
    <row r="22152" spans="1:15" x14ac:dyDescent="0.25">
      <c r="A22152" s="2">
        <v>36808</v>
      </c>
      <c r="B22152">
        <v>2200</v>
      </c>
      <c r="C22152">
        <v>57.32</v>
      </c>
      <c r="D22152">
        <v>57.32</v>
      </c>
      <c r="E22152">
        <v>57.32</v>
      </c>
      <c r="F22152">
        <v>57.32</v>
      </c>
      <c r="G22152">
        <v>57.32</v>
      </c>
      <c r="H22152" s="5">
        <v>45</v>
      </c>
      <c r="I22152">
        <v>45</v>
      </c>
      <c r="J22152">
        <v>45</v>
      </c>
      <c r="K22152">
        <v>45</v>
      </c>
      <c r="L22152" s="32">
        <v>45</v>
      </c>
      <c r="M22152" s="173">
        <v>31164</v>
      </c>
      <c r="N22152" t="s">
        <v>48</v>
      </c>
      <c r="O22152">
        <v>1</v>
      </c>
    </row>
    <row r="22153" spans="1:15" x14ac:dyDescent="0.25">
      <c r="A22153" s="2">
        <v>36808</v>
      </c>
      <c r="B22153">
        <v>2300</v>
      </c>
      <c r="C22153">
        <v>27.92</v>
      </c>
      <c r="D22153">
        <v>27.92</v>
      </c>
      <c r="E22153">
        <v>27.92</v>
      </c>
      <c r="F22153">
        <v>27.92</v>
      </c>
      <c r="G22153">
        <v>27.92</v>
      </c>
      <c r="H22153" s="5">
        <v>22.56</v>
      </c>
      <c r="I22153">
        <v>22.67</v>
      </c>
      <c r="J22153">
        <v>22.94</v>
      </c>
      <c r="K22153">
        <v>22.56</v>
      </c>
      <c r="L22153" s="32">
        <v>22.56</v>
      </c>
      <c r="M22153" s="173">
        <v>28776</v>
      </c>
      <c r="N22153" t="s">
        <v>48</v>
      </c>
      <c r="O22153">
        <v>1</v>
      </c>
    </row>
    <row r="22154" spans="1:15" x14ac:dyDescent="0.25">
      <c r="A22154" s="2">
        <v>36808</v>
      </c>
      <c r="B22154">
        <v>2400</v>
      </c>
      <c r="C22154">
        <v>19.25</v>
      </c>
      <c r="D22154">
        <v>19.25</v>
      </c>
      <c r="E22154">
        <v>19.25</v>
      </c>
      <c r="F22154">
        <v>19.25</v>
      </c>
      <c r="G22154">
        <v>19.25</v>
      </c>
      <c r="H22154" s="5">
        <v>19.57</v>
      </c>
      <c r="I22154">
        <v>19.57</v>
      </c>
      <c r="J22154">
        <v>19.57</v>
      </c>
      <c r="K22154">
        <v>19.57</v>
      </c>
      <c r="L22154" s="32">
        <v>19.57</v>
      </c>
      <c r="M22154" s="173">
        <v>26258</v>
      </c>
      <c r="N22154" t="s">
        <v>47</v>
      </c>
      <c r="O22154">
        <v>1</v>
      </c>
    </row>
    <row r="22155" spans="1:15" x14ac:dyDescent="0.25">
      <c r="A22155" s="2">
        <v>36809</v>
      </c>
      <c r="B22155">
        <v>100</v>
      </c>
      <c r="C22155">
        <v>15.57</v>
      </c>
      <c r="D22155">
        <v>15.57</v>
      </c>
      <c r="E22155">
        <v>15.57</v>
      </c>
      <c r="F22155">
        <v>15.57</v>
      </c>
      <c r="G22155">
        <v>15.57</v>
      </c>
      <c r="H22155" s="172">
        <v>17.55</v>
      </c>
      <c r="I22155">
        <v>17.55</v>
      </c>
      <c r="J22155">
        <v>17.55</v>
      </c>
      <c r="K22155">
        <v>17.55</v>
      </c>
      <c r="L22155" s="32">
        <v>17.55</v>
      </c>
      <c r="M22155" s="173">
        <v>24454</v>
      </c>
      <c r="N22155" t="s">
        <v>47</v>
      </c>
      <c r="O22155">
        <v>2</v>
      </c>
    </row>
    <row r="22156" spans="1:15" x14ac:dyDescent="0.25">
      <c r="A22156" s="2">
        <v>36809</v>
      </c>
      <c r="B22156">
        <v>200</v>
      </c>
      <c r="C22156">
        <v>15.58</v>
      </c>
      <c r="D22156">
        <v>15.58</v>
      </c>
      <c r="E22156">
        <v>15.58</v>
      </c>
      <c r="F22156">
        <v>15.58</v>
      </c>
      <c r="G22156">
        <v>15.58</v>
      </c>
      <c r="H22156" s="172">
        <v>14.42</v>
      </c>
      <c r="I22156">
        <v>14.42</v>
      </c>
      <c r="J22156">
        <v>14.42</v>
      </c>
      <c r="K22156">
        <v>14.42</v>
      </c>
      <c r="L22156" s="32">
        <v>14.42</v>
      </c>
      <c r="M22156" s="173">
        <v>23504</v>
      </c>
      <c r="N22156" t="s">
        <v>47</v>
      </c>
      <c r="O22156">
        <v>2</v>
      </c>
    </row>
    <row r="22157" spans="1:15" x14ac:dyDescent="0.25">
      <c r="A22157" s="2">
        <v>36809</v>
      </c>
      <c r="B22157">
        <v>300</v>
      </c>
      <c r="C22157">
        <v>16.21</v>
      </c>
      <c r="D22157">
        <v>16.21</v>
      </c>
      <c r="E22157">
        <v>16.21</v>
      </c>
      <c r="F22157">
        <v>16.21</v>
      </c>
      <c r="G22157">
        <v>16.21</v>
      </c>
      <c r="H22157" s="172">
        <v>15.51</v>
      </c>
      <c r="I22157">
        <v>15.51</v>
      </c>
      <c r="J22157">
        <v>15.51</v>
      </c>
      <c r="K22157">
        <v>15.51</v>
      </c>
      <c r="L22157" s="32">
        <v>15.51</v>
      </c>
      <c r="M22157" s="173">
        <v>23076</v>
      </c>
      <c r="N22157" t="s">
        <v>47</v>
      </c>
      <c r="O22157">
        <v>2</v>
      </c>
    </row>
    <row r="22158" spans="1:15" x14ac:dyDescent="0.25">
      <c r="A22158" s="2">
        <v>36809</v>
      </c>
      <c r="B22158">
        <v>400</v>
      </c>
      <c r="C22158">
        <v>14.75</v>
      </c>
      <c r="D22158">
        <v>14.75</v>
      </c>
      <c r="E22158">
        <v>14.75</v>
      </c>
      <c r="F22158">
        <v>14.75</v>
      </c>
      <c r="G22158">
        <v>14.75</v>
      </c>
      <c r="H22158" s="172">
        <v>14.9</v>
      </c>
      <c r="I22158">
        <v>14.9</v>
      </c>
      <c r="J22158">
        <v>14.9</v>
      </c>
      <c r="K22158">
        <v>14.9</v>
      </c>
      <c r="L22158" s="32">
        <v>14.9</v>
      </c>
      <c r="M22158" s="173">
        <v>23008</v>
      </c>
      <c r="N22158" t="s">
        <v>47</v>
      </c>
      <c r="O22158">
        <v>2</v>
      </c>
    </row>
    <row r="22159" spans="1:15" x14ac:dyDescent="0.25">
      <c r="A22159" s="2">
        <v>36809</v>
      </c>
      <c r="B22159">
        <v>500</v>
      </c>
      <c r="C22159">
        <v>11.05</v>
      </c>
      <c r="D22159">
        <v>11.05</v>
      </c>
      <c r="E22159">
        <v>11.05</v>
      </c>
      <c r="F22159">
        <v>11.05</v>
      </c>
      <c r="G22159">
        <v>11.05</v>
      </c>
      <c r="H22159" s="172">
        <v>16.25</v>
      </c>
      <c r="I22159">
        <v>16.25</v>
      </c>
      <c r="J22159">
        <v>16.25</v>
      </c>
      <c r="K22159">
        <v>16.25</v>
      </c>
      <c r="L22159" s="32">
        <v>16.25</v>
      </c>
      <c r="M22159" s="173">
        <v>23408</v>
      </c>
      <c r="N22159" t="s">
        <v>47</v>
      </c>
      <c r="O22159">
        <v>2</v>
      </c>
    </row>
    <row r="22160" spans="1:15" x14ac:dyDescent="0.25">
      <c r="A22160" s="2">
        <v>36809</v>
      </c>
      <c r="B22160">
        <v>600</v>
      </c>
      <c r="C22160">
        <v>18.07</v>
      </c>
      <c r="D22160">
        <v>18.07</v>
      </c>
      <c r="E22160">
        <v>18.07</v>
      </c>
      <c r="F22160">
        <v>18.07</v>
      </c>
      <c r="G22160">
        <v>18.07</v>
      </c>
      <c r="H22160" s="172">
        <v>21.4</v>
      </c>
      <c r="I22160">
        <v>21.4</v>
      </c>
      <c r="J22160">
        <v>21.4</v>
      </c>
      <c r="K22160">
        <v>21.4</v>
      </c>
      <c r="L22160" s="32">
        <v>21.4</v>
      </c>
      <c r="M22160" s="173">
        <v>25026</v>
      </c>
      <c r="N22160" t="s">
        <v>47</v>
      </c>
      <c r="O22160">
        <v>2</v>
      </c>
    </row>
    <row r="22161" spans="1:15" x14ac:dyDescent="0.25">
      <c r="A22161" s="2">
        <v>36809</v>
      </c>
      <c r="B22161">
        <v>700</v>
      </c>
      <c r="C22161">
        <v>21.17</v>
      </c>
      <c r="D22161">
        <v>21.17</v>
      </c>
      <c r="E22161">
        <v>21.17</v>
      </c>
      <c r="F22161">
        <v>21.17</v>
      </c>
      <c r="G22161">
        <v>21.17</v>
      </c>
      <c r="H22161" s="172">
        <v>50</v>
      </c>
      <c r="I22161">
        <v>50</v>
      </c>
      <c r="J22161">
        <v>50</v>
      </c>
      <c r="K22161">
        <v>50</v>
      </c>
      <c r="L22161" s="32">
        <v>50</v>
      </c>
      <c r="M22161" s="173">
        <v>29102</v>
      </c>
      <c r="N22161" t="s">
        <v>47</v>
      </c>
      <c r="O22161">
        <v>2</v>
      </c>
    </row>
    <row r="22162" spans="1:15" x14ac:dyDescent="0.25">
      <c r="A22162" s="2">
        <v>36809</v>
      </c>
      <c r="B22162">
        <v>800</v>
      </c>
      <c r="C22162">
        <v>31.67</v>
      </c>
      <c r="D22162">
        <v>31.67</v>
      </c>
      <c r="E22162">
        <v>31.67</v>
      </c>
      <c r="F22162">
        <v>31.67</v>
      </c>
      <c r="G22162">
        <v>31.67</v>
      </c>
      <c r="H22162" s="172">
        <v>49</v>
      </c>
      <c r="I22162">
        <v>49</v>
      </c>
      <c r="J22162">
        <v>49</v>
      </c>
      <c r="K22162">
        <v>49</v>
      </c>
      <c r="L22162" s="32">
        <v>49</v>
      </c>
      <c r="M22162" s="173">
        <v>31674</v>
      </c>
      <c r="N22162" t="s">
        <v>48</v>
      </c>
      <c r="O22162">
        <v>2</v>
      </c>
    </row>
    <row r="22163" spans="1:15" x14ac:dyDescent="0.25">
      <c r="A22163" s="2">
        <v>36809</v>
      </c>
      <c r="B22163">
        <v>900</v>
      </c>
      <c r="C22163">
        <v>41.14</v>
      </c>
      <c r="D22163">
        <v>41.14</v>
      </c>
      <c r="E22163">
        <v>41.14</v>
      </c>
      <c r="F22163">
        <v>41.14</v>
      </c>
      <c r="G22163">
        <v>41.14</v>
      </c>
      <c r="H22163" s="172">
        <v>50</v>
      </c>
      <c r="I22163">
        <v>50</v>
      </c>
      <c r="J22163">
        <v>50</v>
      </c>
      <c r="K22163">
        <v>50</v>
      </c>
      <c r="L22163" s="32">
        <v>50</v>
      </c>
      <c r="M22163" s="173">
        <v>31711</v>
      </c>
      <c r="N22163" t="s">
        <v>48</v>
      </c>
      <c r="O22163">
        <v>2</v>
      </c>
    </row>
    <row r="22164" spans="1:15" x14ac:dyDescent="0.25">
      <c r="A22164" s="2">
        <v>36809</v>
      </c>
      <c r="B22164">
        <v>1000</v>
      </c>
      <c r="C22164">
        <v>58.77</v>
      </c>
      <c r="D22164">
        <v>58.77</v>
      </c>
      <c r="E22164">
        <v>58.77</v>
      </c>
      <c r="F22164">
        <v>58.77</v>
      </c>
      <c r="G22164">
        <v>58.77</v>
      </c>
      <c r="H22164" s="172">
        <v>49</v>
      </c>
      <c r="I22164">
        <v>49</v>
      </c>
      <c r="J22164">
        <v>49</v>
      </c>
      <c r="K22164">
        <v>49</v>
      </c>
      <c r="L22164" s="32">
        <v>49</v>
      </c>
      <c r="M22164" s="173">
        <v>31849</v>
      </c>
      <c r="N22164" t="s">
        <v>48</v>
      </c>
      <c r="O22164">
        <v>2</v>
      </c>
    </row>
    <row r="22165" spans="1:15" x14ac:dyDescent="0.25">
      <c r="A22165" s="2">
        <v>36809</v>
      </c>
      <c r="B22165">
        <v>1100</v>
      </c>
      <c r="C22165">
        <v>51.76</v>
      </c>
      <c r="D22165">
        <v>51.76</v>
      </c>
      <c r="E22165">
        <v>51.76</v>
      </c>
      <c r="F22165">
        <v>51.76</v>
      </c>
      <c r="G22165">
        <v>51.76</v>
      </c>
      <c r="H22165" s="172">
        <v>49</v>
      </c>
      <c r="I22165">
        <v>49</v>
      </c>
      <c r="J22165">
        <v>49</v>
      </c>
      <c r="K22165">
        <v>49</v>
      </c>
      <c r="L22165" s="32">
        <v>49</v>
      </c>
      <c r="M22165" s="173">
        <v>32065</v>
      </c>
      <c r="N22165" t="s">
        <v>48</v>
      </c>
      <c r="O22165">
        <v>2</v>
      </c>
    </row>
    <row r="22166" spans="1:15" x14ac:dyDescent="0.25">
      <c r="A22166" s="2">
        <v>36809</v>
      </c>
      <c r="B22166">
        <v>1200</v>
      </c>
      <c r="C22166">
        <v>22.1</v>
      </c>
      <c r="D22166">
        <v>22.1</v>
      </c>
      <c r="E22166">
        <v>22.1</v>
      </c>
      <c r="F22166">
        <v>22.1</v>
      </c>
      <c r="G22166">
        <v>22.1</v>
      </c>
      <c r="H22166" s="172">
        <v>37.33</v>
      </c>
      <c r="I22166">
        <v>37.33</v>
      </c>
      <c r="J22166">
        <v>37.33</v>
      </c>
      <c r="K22166">
        <v>37.33</v>
      </c>
      <c r="L22166" s="32">
        <v>37.33</v>
      </c>
      <c r="M22166" s="173">
        <v>31860</v>
      </c>
      <c r="N22166" t="s">
        <v>48</v>
      </c>
      <c r="O22166">
        <v>2</v>
      </c>
    </row>
    <row r="22167" spans="1:15" x14ac:dyDescent="0.25">
      <c r="A22167" s="2">
        <v>36809</v>
      </c>
      <c r="B22167">
        <v>1300</v>
      </c>
      <c r="C22167">
        <v>40.75</v>
      </c>
      <c r="D22167">
        <v>40.75</v>
      </c>
      <c r="E22167">
        <v>40.75</v>
      </c>
      <c r="F22167">
        <v>40.75</v>
      </c>
      <c r="G22167">
        <v>40.75</v>
      </c>
      <c r="H22167" s="172">
        <v>36</v>
      </c>
      <c r="I22167">
        <v>36</v>
      </c>
      <c r="J22167">
        <v>36</v>
      </c>
      <c r="K22167">
        <v>36</v>
      </c>
      <c r="L22167" s="32">
        <v>36</v>
      </c>
      <c r="M22167" s="173">
        <v>31417</v>
      </c>
      <c r="N22167" t="s">
        <v>48</v>
      </c>
      <c r="O22167">
        <v>2</v>
      </c>
    </row>
    <row r="22168" spans="1:15" x14ac:dyDescent="0.25">
      <c r="A22168" s="2">
        <v>36809</v>
      </c>
      <c r="B22168">
        <v>1400</v>
      </c>
      <c r="C22168">
        <v>17.649999999999999</v>
      </c>
      <c r="D22168">
        <v>17.649999999999999</v>
      </c>
      <c r="E22168">
        <v>17.649999999999999</v>
      </c>
      <c r="F22168">
        <v>17.649999999999999</v>
      </c>
      <c r="G22168">
        <v>17.649999999999999</v>
      </c>
      <c r="H22168" s="172">
        <v>29.99</v>
      </c>
      <c r="I22168">
        <v>29.99</v>
      </c>
      <c r="J22168">
        <v>29.99</v>
      </c>
      <c r="K22168">
        <v>29.99</v>
      </c>
      <c r="L22168" s="32">
        <v>29.99</v>
      </c>
      <c r="M22168" s="173">
        <v>31330</v>
      </c>
      <c r="N22168" t="s">
        <v>48</v>
      </c>
      <c r="O22168">
        <v>2</v>
      </c>
    </row>
    <row r="22169" spans="1:15" x14ac:dyDescent="0.25">
      <c r="A22169" s="2">
        <v>36809</v>
      </c>
      <c r="B22169">
        <v>1500</v>
      </c>
      <c r="C22169">
        <v>18.28</v>
      </c>
      <c r="D22169">
        <v>18.28</v>
      </c>
      <c r="E22169">
        <v>18.28</v>
      </c>
      <c r="F22169">
        <v>18.28</v>
      </c>
      <c r="G22169">
        <v>18.28</v>
      </c>
      <c r="H22169" s="172">
        <v>22.1</v>
      </c>
      <c r="I22169">
        <v>22.1</v>
      </c>
      <c r="J22169">
        <v>22.1</v>
      </c>
      <c r="K22169">
        <v>22.1</v>
      </c>
      <c r="L22169" s="32">
        <v>22.1</v>
      </c>
      <c r="M22169" s="173">
        <v>30801</v>
      </c>
      <c r="N22169" t="s">
        <v>48</v>
      </c>
      <c r="O22169">
        <v>2</v>
      </c>
    </row>
    <row r="22170" spans="1:15" x14ac:dyDescent="0.25">
      <c r="A22170" s="2">
        <v>36809</v>
      </c>
      <c r="B22170">
        <v>1600</v>
      </c>
      <c r="C22170">
        <v>18.72</v>
      </c>
      <c r="D22170">
        <v>18.72</v>
      </c>
      <c r="E22170">
        <v>18.72</v>
      </c>
      <c r="F22170">
        <v>18.72</v>
      </c>
      <c r="G22170">
        <v>18.72</v>
      </c>
      <c r="H22170" s="172">
        <v>20.5</v>
      </c>
      <c r="I22170">
        <v>20.5</v>
      </c>
      <c r="J22170">
        <v>20.5</v>
      </c>
      <c r="K22170">
        <v>20.5</v>
      </c>
      <c r="L22170" s="32">
        <v>20.5</v>
      </c>
      <c r="M22170" s="173">
        <v>30552</v>
      </c>
      <c r="N22170" t="s">
        <v>48</v>
      </c>
      <c r="O22170">
        <v>2</v>
      </c>
    </row>
    <row r="22171" spans="1:15" x14ac:dyDescent="0.25">
      <c r="A22171" s="2">
        <v>36809</v>
      </c>
      <c r="B22171">
        <v>1700</v>
      </c>
      <c r="C22171">
        <v>18.8</v>
      </c>
      <c r="D22171">
        <v>18.8</v>
      </c>
      <c r="E22171">
        <v>18.8</v>
      </c>
      <c r="F22171">
        <v>18.8</v>
      </c>
      <c r="G22171">
        <v>18.8</v>
      </c>
      <c r="H22171" s="172">
        <v>20.8</v>
      </c>
      <c r="I22171">
        <v>20.8</v>
      </c>
      <c r="J22171">
        <v>20.8</v>
      </c>
      <c r="K22171">
        <v>20.8</v>
      </c>
      <c r="L22171" s="32">
        <v>20.8</v>
      </c>
      <c r="M22171" s="173">
        <v>30609</v>
      </c>
      <c r="N22171" t="s">
        <v>48</v>
      </c>
      <c r="O22171">
        <v>2</v>
      </c>
    </row>
    <row r="22172" spans="1:15" x14ac:dyDescent="0.25">
      <c r="A22172" s="2">
        <v>36809</v>
      </c>
      <c r="B22172">
        <v>1800</v>
      </c>
      <c r="C22172">
        <v>18.850000000000001</v>
      </c>
      <c r="D22172">
        <v>18.850000000000001</v>
      </c>
      <c r="E22172">
        <v>18.850000000000001</v>
      </c>
      <c r="F22172">
        <v>18.850000000000001</v>
      </c>
      <c r="G22172">
        <v>18.850000000000001</v>
      </c>
      <c r="H22172" s="172">
        <v>35</v>
      </c>
      <c r="I22172">
        <v>35</v>
      </c>
      <c r="J22172">
        <v>35</v>
      </c>
      <c r="K22172">
        <v>35</v>
      </c>
      <c r="L22172" s="32">
        <v>35</v>
      </c>
      <c r="M22172" s="173">
        <v>30748</v>
      </c>
      <c r="N22172" t="s">
        <v>48</v>
      </c>
      <c r="O22172">
        <v>2</v>
      </c>
    </row>
    <row r="22173" spans="1:15" x14ac:dyDescent="0.25">
      <c r="A22173" s="2">
        <v>36809</v>
      </c>
      <c r="B22173">
        <v>1900</v>
      </c>
      <c r="C22173">
        <v>25.99</v>
      </c>
      <c r="D22173">
        <v>25.99</v>
      </c>
      <c r="E22173">
        <v>25.99</v>
      </c>
      <c r="F22173">
        <v>25.99</v>
      </c>
      <c r="G22173">
        <v>25.99</v>
      </c>
      <c r="H22173" s="172">
        <v>35</v>
      </c>
      <c r="I22173">
        <v>35</v>
      </c>
      <c r="J22173">
        <v>35</v>
      </c>
      <c r="K22173">
        <v>35</v>
      </c>
      <c r="L22173" s="32">
        <v>35</v>
      </c>
      <c r="M22173" s="173">
        <v>31563</v>
      </c>
      <c r="N22173" t="s">
        <v>48</v>
      </c>
      <c r="O22173">
        <v>2</v>
      </c>
    </row>
    <row r="22174" spans="1:15" x14ac:dyDescent="0.25">
      <c r="A22174" s="2">
        <v>36809</v>
      </c>
      <c r="B22174">
        <v>2000</v>
      </c>
      <c r="C22174">
        <v>50.09</v>
      </c>
      <c r="D22174">
        <v>50.09</v>
      </c>
      <c r="E22174">
        <v>50.09</v>
      </c>
      <c r="F22174">
        <v>50.09</v>
      </c>
      <c r="G22174">
        <v>50.09</v>
      </c>
      <c r="H22174" s="172">
        <v>47.22</v>
      </c>
      <c r="I22174">
        <v>47.22</v>
      </c>
      <c r="J22174">
        <v>47.22</v>
      </c>
      <c r="K22174">
        <v>47.22</v>
      </c>
      <c r="L22174" s="32">
        <v>47.22</v>
      </c>
      <c r="M22174" s="173">
        <v>33065</v>
      </c>
      <c r="N22174" t="s">
        <v>48</v>
      </c>
      <c r="O22174">
        <v>2</v>
      </c>
    </row>
    <row r="22175" spans="1:15" x14ac:dyDescent="0.25">
      <c r="A22175" s="2">
        <v>36809</v>
      </c>
      <c r="B22175">
        <v>2100</v>
      </c>
      <c r="C22175">
        <v>31.34</v>
      </c>
      <c r="D22175">
        <v>31.34</v>
      </c>
      <c r="E22175">
        <v>31.34</v>
      </c>
      <c r="F22175">
        <v>31.34</v>
      </c>
      <c r="G22175">
        <v>31.34</v>
      </c>
      <c r="H22175" s="172">
        <v>52</v>
      </c>
      <c r="I22175">
        <v>52</v>
      </c>
      <c r="J22175">
        <v>52</v>
      </c>
      <c r="K22175">
        <v>52</v>
      </c>
      <c r="L22175" s="32">
        <v>52</v>
      </c>
      <c r="M22175" s="173">
        <v>32461</v>
      </c>
      <c r="N22175" t="s">
        <v>48</v>
      </c>
      <c r="O22175">
        <v>2</v>
      </c>
    </row>
    <row r="22176" spans="1:15" x14ac:dyDescent="0.25">
      <c r="A22176" s="2">
        <v>36809</v>
      </c>
      <c r="B22176">
        <v>2200</v>
      </c>
      <c r="C22176">
        <v>25.9</v>
      </c>
      <c r="D22176">
        <v>25.89</v>
      </c>
      <c r="E22176">
        <v>25.89</v>
      </c>
      <c r="F22176">
        <v>25.91</v>
      </c>
      <c r="G22176">
        <v>25.9</v>
      </c>
      <c r="H22176" s="172">
        <v>22.6</v>
      </c>
      <c r="I22176">
        <v>22.6</v>
      </c>
      <c r="J22176">
        <v>22.6</v>
      </c>
      <c r="K22176">
        <v>22.6</v>
      </c>
      <c r="L22176" s="32">
        <v>22.6</v>
      </c>
      <c r="M22176" s="173">
        <v>31025</v>
      </c>
      <c r="N22176" t="s">
        <v>48</v>
      </c>
      <c r="O22176">
        <v>2</v>
      </c>
    </row>
    <row r="22177" spans="1:15" x14ac:dyDescent="0.25">
      <c r="A22177" s="2">
        <v>36809</v>
      </c>
      <c r="B22177">
        <v>2300</v>
      </c>
      <c r="C22177">
        <v>22.35</v>
      </c>
      <c r="D22177">
        <v>22.05</v>
      </c>
      <c r="E22177">
        <v>22.02</v>
      </c>
      <c r="F22177">
        <v>22.61</v>
      </c>
      <c r="G22177">
        <v>22.16</v>
      </c>
      <c r="H22177" s="172">
        <v>18.600000000000001</v>
      </c>
      <c r="I22177">
        <v>18.600000000000001</v>
      </c>
      <c r="J22177">
        <v>18.600000000000001</v>
      </c>
      <c r="K22177">
        <v>18.600000000000001</v>
      </c>
      <c r="L22177" s="32">
        <v>18.600000000000001</v>
      </c>
      <c r="M22177" s="173">
        <v>28497</v>
      </c>
      <c r="N22177" t="s">
        <v>48</v>
      </c>
      <c r="O22177">
        <v>2</v>
      </c>
    </row>
    <row r="22178" spans="1:15" x14ac:dyDescent="0.25">
      <c r="A22178" s="2">
        <v>36809</v>
      </c>
      <c r="B22178">
        <v>2400</v>
      </c>
      <c r="C22178">
        <v>22.4</v>
      </c>
      <c r="D22178">
        <v>22.4</v>
      </c>
      <c r="E22178">
        <v>22.4</v>
      </c>
      <c r="F22178">
        <v>22.4</v>
      </c>
      <c r="G22178">
        <v>22.4</v>
      </c>
      <c r="H22178" s="172">
        <v>19.5</v>
      </c>
      <c r="I22178">
        <v>19.5</v>
      </c>
      <c r="J22178">
        <v>19.5</v>
      </c>
      <c r="K22178">
        <v>19.5</v>
      </c>
      <c r="L22178" s="32">
        <v>19.5</v>
      </c>
      <c r="M22178" s="173">
        <v>25710</v>
      </c>
      <c r="N22178" t="s">
        <v>47</v>
      </c>
      <c r="O22178">
        <v>2</v>
      </c>
    </row>
    <row r="22179" spans="1:15" x14ac:dyDescent="0.25">
      <c r="A22179" s="2">
        <v>36810</v>
      </c>
      <c r="B22179">
        <v>100</v>
      </c>
      <c r="C22179">
        <v>18.62</v>
      </c>
      <c r="D22179">
        <v>18.62</v>
      </c>
      <c r="E22179">
        <v>18.62</v>
      </c>
      <c r="F22179">
        <v>18.62</v>
      </c>
      <c r="G22179">
        <v>18.62</v>
      </c>
      <c r="H22179" s="172">
        <v>18</v>
      </c>
      <c r="I22179">
        <v>18</v>
      </c>
      <c r="J22179">
        <v>18</v>
      </c>
      <c r="K22179">
        <v>18</v>
      </c>
      <c r="L22179" s="32">
        <v>18</v>
      </c>
      <c r="M22179" s="173">
        <v>23832</v>
      </c>
      <c r="N22179" t="s">
        <v>47</v>
      </c>
      <c r="O22179">
        <v>3</v>
      </c>
    </row>
    <row r="22180" spans="1:15" x14ac:dyDescent="0.25">
      <c r="A22180" s="2">
        <v>36810</v>
      </c>
      <c r="B22180">
        <v>200</v>
      </c>
      <c r="C22180">
        <v>15.47</v>
      </c>
      <c r="D22180">
        <v>15.47</v>
      </c>
      <c r="E22180">
        <v>15.47</v>
      </c>
      <c r="F22180">
        <v>15.47</v>
      </c>
      <c r="G22180">
        <v>15.47</v>
      </c>
      <c r="H22180" s="172">
        <v>16.62</v>
      </c>
      <c r="I22180">
        <v>16.62</v>
      </c>
      <c r="J22180">
        <v>16.62</v>
      </c>
      <c r="K22180">
        <v>16.62</v>
      </c>
      <c r="L22180" s="32">
        <v>16.62</v>
      </c>
      <c r="M22180" s="173">
        <v>23055</v>
      </c>
      <c r="N22180" t="s">
        <v>47</v>
      </c>
      <c r="O22180">
        <v>3</v>
      </c>
    </row>
    <row r="22181" spans="1:15" x14ac:dyDescent="0.25">
      <c r="A22181" s="2">
        <v>36810</v>
      </c>
      <c r="B22181">
        <v>300</v>
      </c>
      <c r="C22181">
        <v>15.94</v>
      </c>
      <c r="D22181">
        <v>15.94</v>
      </c>
      <c r="E22181">
        <v>15.94</v>
      </c>
      <c r="F22181">
        <v>15.94</v>
      </c>
      <c r="G22181">
        <v>15.94</v>
      </c>
      <c r="H22181" s="172">
        <v>15.91</v>
      </c>
      <c r="I22181">
        <v>15.91</v>
      </c>
      <c r="J22181">
        <v>15.91</v>
      </c>
      <c r="K22181">
        <v>15.91</v>
      </c>
      <c r="L22181" s="32">
        <v>15.91</v>
      </c>
      <c r="M22181" s="173">
        <v>22688</v>
      </c>
      <c r="N22181" t="s">
        <v>47</v>
      </c>
      <c r="O22181">
        <v>3</v>
      </c>
    </row>
    <row r="22182" spans="1:15" x14ac:dyDescent="0.25">
      <c r="A22182" s="2">
        <v>36810</v>
      </c>
      <c r="B22182">
        <v>400</v>
      </c>
      <c r="C22182">
        <v>12.95</v>
      </c>
      <c r="D22182">
        <v>12.95</v>
      </c>
      <c r="E22182">
        <v>12.95</v>
      </c>
      <c r="F22182">
        <v>12.95</v>
      </c>
      <c r="G22182">
        <v>12.95</v>
      </c>
      <c r="H22182" s="172">
        <v>15.84</v>
      </c>
      <c r="I22182">
        <v>15.84</v>
      </c>
      <c r="J22182">
        <v>15.84</v>
      </c>
      <c r="K22182">
        <v>15.84</v>
      </c>
      <c r="L22182" s="32">
        <v>15.84</v>
      </c>
      <c r="M22182" s="173">
        <v>22544</v>
      </c>
      <c r="N22182" t="s">
        <v>47</v>
      </c>
      <c r="O22182">
        <v>3</v>
      </c>
    </row>
    <row r="22183" spans="1:15" x14ac:dyDescent="0.25">
      <c r="A22183" s="2">
        <v>36810</v>
      </c>
      <c r="B22183">
        <v>500</v>
      </c>
      <c r="C22183">
        <v>18.63</v>
      </c>
      <c r="D22183">
        <v>18.63</v>
      </c>
      <c r="E22183">
        <v>18.63</v>
      </c>
      <c r="F22183">
        <v>18.63</v>
      </c>
      <c r="G22183">
        <v>18.63</v>
      </c>
      <c r="H22183" s="172">
        <v>17</v>
      </c>
      <c r="I22183">
        <v>17</v>
      </c>
      <c r="J22183">
        <v>17</v>
      </c>
      <c r="K22183">
        <v>17</v>
      </c>
      <c r="L22183" s="32">
        <v>17</v>
      </c>
      <c r="M22183" s="173">
        <v>22920</v>
      </c>
      <c r="N22183" t="s">
        <v>47</v>
      </c>
      <c r="O22183">
        <v>3</v>
      </c>
    </row>
    <row r="22184" spans="1:15" x14ac:dyDescent="0.25">
      <c r="A22184" s="2">
        <v>36810</v>
      </c>
      <c r="B22184">
        <v>600</v>
      </c>
      <c r="C22184">
        <v>59.41</v>
      </c>
      <c r="D22184">
        <v>59.41</v>
      </c>
      <c r="E22184">
        <v>59.41</v>
      </c>
      <c r="F22184">
        <v>59.41</v>
      </c>
      <c r="G22184">
        <v>59.41</v>
      </c>
      <c r="H22184" s="172">
        <v>22.5</v>
      </c>
      <c r="I22184">
        <v>22.5</v>
      </c>
      <c r="J22184">
        <v>22.5</v>
      </c>
      <c r="K22184">
        <v>22.5</v>
      </c>
      <c r="L22184" s="32">
        <v>22.5</v>
      </c>
      <c r="M22184" s="173">
        <v>24801</v>
      </c>
      <c r="N22184" t="s">
        <v>47</v>
      </c>
      <c r="O22184">
        <v>3</v>
      </c>
    </row>
    <row r="22185" spans="1:15" x14ac:dyDescent="0.25">
      <c r="A22185" s="2">
        <v>36810</v>
      </c>
      <c r="B22185">
        <v>700</v>
      </c>
      <c r="C22185">
        <v>72.239999999999995</v>
      </c>
      <c r="D22185">
        <v>72.239999999999995</v>
      </c>
      <c r="E22185">
        <v>72.239999999999995</v>
      </c>
      <c r="F22185">
        <v>72.239999999999995</v>
      </c>
      <c r="G22185">
        <v>72.239999999999995</v>
      </c>
      <c r="H22185" s="172">
        <v>45</v>
      </c>
      <c r="I22185">
        <v>45</v>
      </c>
      <c r="J22185">
        <v>45</v>
      </c>
      <c r="K22185">
        <v>45</v>
      </c>
      <c r="L22185" s="32">
        <v>45</v>
      </c>
      <c r="M22185" s="173">
        <v>28898</v>
      </c>
      <c r="N22185" t="s">
        <v>47</v>
      </c>
      <c r="O22185">
        <v>3</v>
      </c>
    </row>
    <row r="22186" spans="1:15" x14ac:dyDescent="0.25">
      <c r="A22186" s="2">
        <v>36810</v>
      </c>
      <c r="B22186">
        <v>800</v>
      </c>
      <c r="C22186">
        <v>84.72</v>
      </c>
      <c r="D22186">
        <v>84.72</v>
      </c>
      <c r="E22186">
        <v>84.72</v>
      </c>
      <c r="F22186">
        <v>84.72</v>
      </c>
      <c r="G22186">
        <v>84.72</v>
      </c>
      <c r="H22186" s="172">
        <v>50</v>
      </c>
      <c r="I22186">
        <v>50</v>
      </c>
      <c r="J22186">
        <v>50</v>
      </c>
      <c r="K22186">
        <v>50</v>
      </c>
      <c r="L22186" s="32">
        <v>50</v>
      </c>
      <c r="M22186" s="173">
        <v>30979</v>
      </c>
      <c r="N22186" t="s">
        <v>48</v>
      </c>
      <c r="O22186">
        <v>3</v>
      </c>
    </row>
    <row r="22187" spans="1:15" x14ac:dyDescent="0.25">
      <c r="A22187" s="2">
        <v>36810</v>
      </c>
      <c r="B22187">
        <v>900</v>
      </c>
      <c r="C22187">
        <v>45.79</v>
      </c>
      <c r="D22187">
        <v>45.79</v>
      </c>
      <c r="E22187">
        <v>45.79</v>
      </c>
      <c r="F22187">
        <v>45.79</v>
      </c>
      <c r="G22187">
        <v>45.79</v>
      </c>
      <c r="H22187" s="172">
        <v>47.1</v>
      </c>
      <c r="I22187">
        <v>47.1</v>
      </c>
      <c r="J22187">
        <v>47.1</v>
      </c>
      <c r="K22187">
        <v>47.1</v>
      </c>
      <c r="L22187" s="32">
        <v>47.1</v>
      </c>
      <c r="M22187" s="173">
        <v>31150</v>
      </c>
      <c r="N22187" t="s">
        <v>48</v>
      </c>
      <c r="O22187">
        <v>3</v>
      </c>
    </row>
    <row r="22188" spans="1:15" x14ac:dyDescent="0.25">
      <c r="A22188" s="2">
        <v>36810</v>
      </c>
      <c r="B22188">
        <v>1000</v>
      </c>
      <c r="C22188">
        <v>31.1</v>
      </c>
      <c r="D22188">
        <v>30.37</v>
      </c>
      <c r="E22188">
        <v>30.3</v>
      </c>
      <c r="F22188">
        <v>31.87</v>
      </c>
      <c r="G22188">
        <v>30.61</v>
      </c>
      <c r="H22188" s="172">
        <v>45</v>
      </c>
      <c r="I22188">
        <v>45</v>
      </c>
      <c r="J22188">
        <v>45</v>
      </c>
      <c r="K22188">
        <v>45</v>
      </c>
      <c r="L22188" s="32">
        <v>45</v>
      </c>
      <c r="M22188" s="173">
        <v>31052</v>
      </c>
      <c r="N22188" t="s">
        <v>48</v>
      </c>
      <c r="O22188">
        <v>3</v>
      </c>
    </row>
    <row r="22189" spans="1:15" x14ac:dyDescent="0.25">
      <c r="A22189" s="2">
        <v>36810</v>
      </c>
      <c r="B22189">
        <v>1100</v>
      </c>
      <c r="C22189">
        <v>72.98</v>
      </c>
      <c r="D22189">
        <v>72.98</v>
      </c>
      <c r="E22189">
        <v>72.98</v>
      </c>
      <c r="F22189">
        <v>72.98</v>
      </c>
      <c r="G22189">
        <v>72.98</v>
      </c>
      <c r="H22189" s="172">
        <v>44.99</v>
      </c>
      <c r="I22189">
        <v>45</v>
      </c>
      <c r="J22189">
        <v>45</v>
      </c>
      <c r="K22189">
        <v>44.99</v>
      </c>
      <c r="L22189" s="32">
        <v>44.98</v>
      </c>
      <c r="M22189" s="173">
        <v>31050</v>
      </c>
      <c r="N22189" t="s">
        <v>48</v>
      </c>
      <c r="O22189">
        <v>3</v>
      </c>
    </row>
    <row r="22190" spans="1:15" x14ac:dyDescent="0.25">
      <c r="A22190" s="2">
        <v>36810</v>
      </c>
      <c r="B22190">
        <v>1200</v>
      </c>
      <c r="C22190">
        <v>52.73</v>
      </c>
      <c r="D22190">
        <v>52.73</v>
      </c>
      <c r="E22190">
        <v>52.73</v>
      </c>
      <c r="F22190">
        <v>52.73</v>
      </c>
      <c r="G22190">
        <v>52.73</v>
      </c>
      <c r="H22190" s="172">
        <v>44.99</v>
      </c>
      <c r="I22190">
        <v>45</v>
      </c>
      <c r="J22190">
        <v>45</v>
      </c>
      <c r="K22190">
        <v>44.99</v>
      </c>
      <c r="L22190" s="32">
        <v>44.98</v>
      </c>
      <c r="M22190" s="173">
        <v>30986</v>
      </c>
      <c r="N22190" t="s">
        <v>48</v>
      </c>
      <c r="O22190">
        <v>3</v>
      </c>
    </row>
    <row r="22191" spans="1:15" x14ac:dyDescent="0.25">
      <c r="A22191" s="2">
        <v>36810</v>
      </c>
      <c r="B22191">
        <v>1300</v>
      </c>
      <c r="C22191">
        <v>49.79</v>
      </c>
      <c r="D22191">
        <v>49.79</v>
      </c>
      <c r="E22191">
        <v>49.79</v>
      </c>
      <c r="F22191">
        <v>49.79</v>
      </c>
      <c r="G22191">
        <v>49.79</v>
      </c>
      <c r="H22191" s="172">
        <v>44.99</v>
      </c>
      <c r="I22191">
        <v>45</v>
      </c>
      <c r="J22191">
        <v>45</v>
      </c>
      <c r="K22191">
        <v>44.99</v>
      </c>
      <c r="L22191" s="32">
        <v>44.98</v>
      </c>
      <c r="M22191" s="173">
        <v>30652</v>
      </c>
      <c r="N22191" t="s">
        <v>48</v>
      </c>
      <c r="O22191">
        <v>3</v>
      </c>
    </row>
    <row r="22192" spans="1:15" x14ac:dyDescent="0.25">
      <c r="A22192" s="2">
        <v>36810</v>
      </c>
      <c r="B22192">
        <v>1400</v>
      </c>
      <c r="C22192">
        <v>56.19</v>
      </c>
      <c r="D22192">
        <v>56.19</v>
      </c>
      <c r="E22192">
        <v>56.19</v>
      </c>
      <c r="F22192">
        <v>56.19</v>
      </c>
      <c r="G22192">
        <v>56.19</v>
      </c>
      <c r="H22192" s="172">
        <v>44.99</v>
      </c>
      <c r="I22192">
        <v>45</v>
      </c>
      <c r="J22192">
        <v>45</v>
      </c>
      <c r="K22192">
        <v>44.99</v>
      </c>
      <c r="L22192" s="32">
        <v>44.98</v>
      </c>
      <c r="M22192" s="173">
        <v>30569</v>
      </c>
      <c r="N22192" t="s">
        <v>48</v>
      </c>
      <c r="O22192">
        <v>3</v>
      </c>
    </row>
    <row r="22193" spans="1:15" x14ac:dyDescent="0.25">
      <c r="A22193" s="2">
        <v>36810</v>
      </c>
      <c r="B22193">
        <v>1500</v>
      </c>
      <c r="C22193">
        <v>59.46</v>
      </c>
      <c r="D22193">
        <v>59.46</v>
      </c>
      <c r="E22193">
        <v>59.46</v>
      </c>
      <c r="F22193">
        <v>59.46</v>
      </c>
      <c r="G22193">
        <v>59.46</v>
      </c>
      <c r="H22193" s="172">
        <v>39.97</v>
      </c>
      <c r="I22193">
        <v>40</v>
      </c>
      <c r="J22193">
        <v>40</v>
      </c>
      <c r="K22193">
        <v>39.950000000000003</v>
      </c>
      <c r="L22193" s="32">
        <v>39.9</v>
      </c>
      <c r="M22193" s="173">
        <v>30163</v>
      </c>
      <c r="N22193" t="s">
        <v>48</v>
      </c>
      <c r="O22193">
        <v>3</v>
      </c>
    </row>
    <row r="22194" spans="1:15" x14ac:dyDescent="0.25">
      <c r="A22194" s="2">
        <v>36810</v>
      </c>
      <c r="B22194">
        <v>1600</v>
      </c>
      <c r="C22194">
        <v>75.78</v>
      </c>
      <c r="D22194">
        <v>75.78</v>
      </c>
      <c r="E22194">
        <v>75.78</v>
      </c>
      <c r="F22194">
        <v>75.78</v>
      </c>
      <c r="G22194">
        <v>75.78</v>
      </c>
      <c r="H22194" s="172">
        <v>28.98</v>
      </c>
      <c r="I22194">
        <v>29.07</v>
      </c>
      <c r="J22194">
        <v>29.07</v>
      </c>
      <c r="K22194">
        <v>28.93</v>
      </c>
      <c r="L22194" s="32">
        <v>28.81</v>
      </c>
      <c r="M22194" s="173">
        <v>30002</v>
      </c>
      <c r="N22194" t="s">
        <v>48</v>
      </c>
      <c r="O22194">
        <v>3</v>
      </c>
    </row>
    <row r="22195" spans="1:15" x14ac:dyDescent="0.25">
      <c r="A22195" s="2">
        <v>36810</v>
      </c>
      <c r="B22195">
        <v>1700</v>
      </c>
      <c r="C22195">
        <v>31.36</v>
      </c>
      <c r="D22195">
        <v>30.81</v>
      </c>
      <c r="E22195">
        <v>30.77</v>
      </c>
      <c r="F22195">
        <v>31.76</v>
      </c>
      <c r="G22195">
        <v>30.97</v>
      </c>
      <c r="H22195" s="172">
        <v>30</v>
      </c>
      <c r="I22195">
        <v>30.02</v>
      </c>
      <c r="J22195">
        <v>30.02</v>
      </c>
      <c r="K22195">
        <v>29.99</v>
      </c>
      <c r="L22195" s="32">
        <v>29.97</v>
      </c>
      <c r="M22195" s="173">
        <v>30010</v>
      </c>
      <c r="N22195" t="s">
        <v>48</v>
      </c>
      <c r="O22195">
        <v>3</v>
      </c>
    </row>
    <row r="22196" spans="1:15" x14ac:dyDescent="0.25">
      <c r="A22196" s="2">
        <v>36810</v>
      </c>
      <c r="B22196">
        <v>1800</v>
      </c>
      <c r="C22196">
        <v>30.48</v>
      </c>
      <c r="D22196">
        <v>29.72</v>
      </c>
      <c r="E22196">
        <v>29.66</v>
      </c>
      <c r="F22196">
        <v>31.06</v>
      </c>
      <c r="G22196">
        <v>29.94</v>
      </c>
      <c r="H22196" s="172">
        <v>27.04</v>
      </c>
      <c r="I22196">
        <v>27.07</v>
      </c>
      <c r="J22196">
        <v>27.07</v>
      </c>
      <c r="K22196">
        <v>27.02</v>
      </c>
      <c r="L22196" s="32">
        <v>26.98</v>
      </c>
      <c r="M22196" s="173">
        <v>29929</v>
      </c>
      <c r="N22196" t="s">
        <v>48</v>
      </c>
      <c r="O22196">
        <v>3</v>
      </c>
    </row>
    <row r="22197" spans="1:15" x14ac:dyDescent="0.25">
      <c r="A22197" s="2">
        <v>36810</v>
      </c>
      <c r="B22197">
        <v>1900</v>
      </c>
      <c r="C22197">
        <v>37.08</v>
      </c>
      <c r="D22197">
        <v>36.24</v>
      </c>
      <c r="E22197">
        <v>36.18</v>
      </c>
      <c r="F22197">
        <v>37.71</v>
      </c>
      <c r="G22197">
        <v>36.479999999999997</v>
      </c>
      <c r="H22197" s="172">
        <v>28.05</v>
      </c>
      <c r="I22197">
        <v>28.13</v>
      </c>
      <c r="J22197">
        <v>28.13</v>
      </c>
      <c r="K22197">
        <v>28</v>
      </c>
      <c r="L22197" s="32">
        <v>27.91</v>
      </c>
      <c r="M22197" s="173">
        <v>30566</v>
      </c>
      <c r="N22197" t="s">
        <v>48</v>
      </c>
      <c r="O22197">
        <v>3</v>
      </c>
    </row>
    <row r="22198" spans="1:15" x14ac:dyDescent="0.25">
      <c r="A22198" s="2">
        <v>36810</v>
      </c>
      <c r="B22198">
        <v>2000</v>
      </c>
      <c r="C22198">
        <v>84.72</v>
      </c>
      <c r="D22198">
        <v>84.72</v>
      </c>
      <c r="E22198">
        <v>84.72</v>
      </c>
      <c r="F22198">
        <v>84.72</v>
      </c>
      <c r="G22198">
        <v>84.72</v>
      </c>
      <c r="H22198" s="172">
        <v>45</v>
      </c>
      <c r="I22198">
        <v>45.01</v>
      </c>
      <c r="J22198">
        <v>45.01</v>
      </c>
      <c r="K22198">
        <v>44.99</v>
      </c>
      <c r="L22198" s="32">
        <v>44.99</v>
      </c>
      <c r="M22198" s="173">
        <v>32131</v>
      </c>
      <c r="N22198" t="s">
        <v>48</v>
      </c>
      <c r="O22198">
        <v>3</v>
      </c>
    </row>
    <row r="22199" spans="1:15" x14ac:dyDescent="0.25">
      <c r="A22199" s="2">
        <v>36810</v>
      </c>
      <c r="B22199">
        <v>2100</v>
      </c>
      <c r="C22199">
        <v>74.28</v>
      </c>
      <c r="D22199">
        <v>74.28</v>
      </c>
      <c r="E22199">
        <v>74.28</v>
      </c>
      <c r="F22199">
        <v>74.28</v>
      </c>
      <c r="G22199">
        <v>74.28</v>
      </c>
      <c r="H22199" s="172">
        <v>45</v>
      </c>
      <c r="I22199">
        <v>45</v>
      </c>
      <c r="J22199">
        <v>45</v>
      </c>
      <c r="K22199">
        <v>45</v>
      </c>
      <c r="L22199" s="32">
        <v>45</v>
      </c>
      <c r="M22199" s="173">
        <v>31500</v>
      </c>
      <c r="N22199" t="s">
        <v>48</v>
      </c>
      <c r="O22199">
        <v>3</v>
      </c>
    </row>
    <row r="22200" spans="1:15" x14ac:dyDescent="0.25">
      <c r="A22200" s="2">
        <v>36810</v>
      </c>
      <c r="B22200">
        <v>2200</v>
      </c>
      <c r="C22200">
        <v>54.26</v>
      </c>
      <c r="D22200">
        <v>54.09</v>
      </c>
      <c r="E22200">
        <v>54.08</v>
      </c>
      <c r="F22200">
        <v>54.39</v>
      </c>
      <c r="G22200">
        <v>54.14</v>
      </c>
      <c r="H22200" s="172">
        <v>29.07</v>
      </c>
      <c r="I22200">
        <v>29.07</v>
      </c>
      <c r="J22200">
        <v>29.07</v>
      </c>
      <c r="K22200">
        <v>29.07</v>
      </c>
      <c r="L22200" s="32">
        <v>29.07</v>
      </c>
      <c r="M22200" s="173">
        <v>29911</v>
      </c>
      <c r="N22200" t="s">
        <v>48</v>
      </c>
      <c r="O22200">
        <v>3</v>
      </c>
    </row>
    <row r="22201" spans="1:15" x14ac:dyDescent="0.25">
      <c r="A22201" s="2">
        <v>36810</v>
      </c>
      <c r="B22201">
        <v>2300</v>
      </c>
      <c r="C22201">
        <v>20.97</v>
      </c>
      <c r="D22201">
        <v>20.27</v>
      </c>
      <c r="E22201">
        <v>20.22</v>
      </c>
      <c r="F22201">
        <v>21.5</v>
      </c>
      <c r="G22201">
        <v>20.48</v>
      </c>
      <c r="H22201" s="172">
        <v>18.600000000000001</v>
      </c>
      <c r="I22201">
        <v>18.600000000000001</v>
      </c>
      <c r="J22201">
        <v>18.600000000000001</v>
      </c>
      <c r="K22201">
        <v>18.600000000000001</v>
      </c>
      <c r="L22201" s="32">
        <v>18.600000000000001</v>
      </c>
      <c r="M22201" s="173">
        <v>27375</v>
      </c>
      <c r="N22201" t="s">
        <v>48</v>
      </c>
      <c r="O22201">
        <v>3</v>
      </c>
    </row>
    <row r="22202" spans="1:15" x14ac:dyDescent="0.25">
      <c r="A22202" s="2">
        <v>36810</v>
      </c>
      <c r="B22202">
        <v>2400</v>
      </c>
      <c r="C22202">
        <v>17.77</v>
      </c>
      <c r="D22202">
        <v>17.39</v>
      </c>
      <c r="E22202">
        <v>17.36</v>
      </c>
      <c r="F22202">
        <v>18.05</v>
      </c>
      <c r="G22202">
        <v>17.5</v>
      </c>
      <c r="H22202" s="172">
        <v>18.989999999999998</v>
      </c>
      <c r="I22202">
        <v>18.989999999999998</v>
      </c>
      <c r="J22202">
        <v>18.989999999999998</v>
      </c>
      <c r="K22202">
        <v>18.989999999999998</v>
      </c>
      <c r="L22202" s="32">
        <v>18.989999999999998</v>
      </c>
      <c r="M22202" s="173">
        <v>24999</v>
      </c>
      <c r="N22202" t="s">
        <v>47</v>
      </c>
      <c r="O22202">
        <v>3</v>
      </c>
    </row>
    <row r="22203" spans="1:15" x14ac:dyDescent="0.25">
      <c r="A22203" s="2">
        <v>36811</v>
      </c>
      <c r="B22203">
        <v>100</v>
      </c>
      <c r="C22203">
        <v>14.07</v>
      </c>
      <c r="D22203">
        <v>14.07</v>
      </c>
      <c r="E22203">
        <v>14.07</v>
      </c>
      <c r="F22203">
        <v>14.07</v>
      </c>
      <c r="G22203">
        <v>14.07</v>
      </c>
      <c r="H22203" s="172">
        <v>12.13</v>
      </c>
      <c r="I22203">
        <v>12.13</v>
      </c>
      <c r="J22203">
        <v>12.13</v>
      </c>
      <c r="K22203">
        <v>12.13</v>
      </c>
      <c r="L22203" s="32">
        <v>12.13</v>
      </c>
      <c r="M22203" s="173">
        <v>22964</v>
      </c>
      <c r="N22203" t="s">
        <v>47</v>
      </c>
      <c r="O22203">
        <v>4</v>
      </c>
    </row>
    <row r="22204" spans="1:15" x14ac:dyDescent="0.25">
      <c r="A22204" s="2">
        <v>36811</v>
      </c>
      <c r="B22204">
        <v>200</v>
      </c>
      <c r="C22204">
        <v>12.19</v>
      </c>
      <c r="D22204">
        <v>12.19</v>
      </c>
      <c r="E22204">
        <v>12.19</v>
      </c>
      <c r="F22204">
        <v>12.19</v>
      </c>
      <c r="G22204">
        <v>12.19</v>
      </c>
      <c r="H22204" s="172">
        <v>11.78</v>
      </c>
      <c r="I22204">
        <v>11.78</v>
      </c>
      <c r="J22204">
        <v>11.78</v>
      </c>
      <c r="K22204">
        <v>11.78</v>
      </c>
      <c r="L22204" s="32">
        <v>11.78</v>
      </c>
      <c r="M22204" s="173">
        <v>22072</v>
      </c>
      <c r="N22204" t="s">
        <v>47</v>
      </c>
      <c r="O22204">
        <v>4</v>
      </c>
    </row>
    <row r="22205" spans="1:15" x14ac:dyDescent="0.25">
      <c r="A22205" s="2">
        <v>36811</v>
      </c>
      <c r="B22205">
        <v>300</v>
      </c>
      <c r="C22205">
        <v>12.49</v>
      </c>
      <c r="D22205">
        <v>12.49</v>
      </c>
      <c r="E22205">
        <v>12.49</v>
      </c>
      <c r="F22205">
        <v>12.49</v>
      </c>
      <c r="G22205">
        <v>12.49</v>
      </c>
      <c r="H22205" s="172">
        <v>11.46</v>
      </c>
      <c r="I22205">
        <v>11.46</v>
      </c>
      <c r="J22205">
        <v>11.46</v>
      </c>
      <c r="K22205">
        <v>11.46</v>
      </c>
      <c r="L22205" s="32">
        <v>11.46</v>
      </c>
      <c r="M22205" s="173">
        <v>21545</v>
      </c>
      <c r="N22205" t="s">
        <v>47</v>
      </c>
      <c r="O22205">
        <v>4</v>
      </c>
    </row>
    <row r="22206" spans="1:15" x14ac:dyDescent="0.25">
      <c r="A22206" s="2">
        <v>36811</v>
      </c>
      <c r="B22206">
        <v>400</v>
      </c>
      <c r="C22206">
        <v>12.47</v>
      </c>
      <c r="D22206">
        <v>12.47</v>
      </c>
      <c r="E22206">
        <v>12.47</v>
      </c>
      <c r="F22206">
        <v>12.47</v>
      </c>
      <c r="G22206">
        <v>12.47</v>
      </c>
      <c r="H22206" s="172">
        <v>11.37</v>
      </c>
      <c r="I22206">
        <v>11.37</v>
      </c>
      <c r="J22206">
        <v>11.37</v>
      </c>
      <c r="K22206">
        <v>11.37</v>
      </c>
      <c r="L22206" s="32">
        <v>11.37</v>
      </c>
      <c r="M22206" s="173">
        <v>21491</v>
      </c>
      <c r="N22206" t="s">
        <v>47</v>
      </c>
      <c r="O22206">
        <v>4</v>
      </c>
    </row>
    <row r="22207" spans="1:15" x14ac:dyDescent="0.25">
      <c r="A22207" s="2">
        <v>36811</v>
      </c>
      <c r="B22207">
        <v>500</v>
      </c>
      <c r="C22207">
        <v>12.71</v>
      </c>
      <c r="D22207">
        <v>12.71</v>
      </c>
      <c r="E22207">
        <v>12.71</v>
      </c>
      <c r="F22207">
        <v>12.71</v>
      </c>
      <c r="G22207">
        <v>12.71</v>
      </c>
      <c r="H22207" s="172">
        <v>11.94</v>
      </c>
      <c r="I22207">
        <v>11.94</v>
      </c>
      <c r="J22207">
        <v>11.94</v>
      </c>
      <c r="K22207">
        <v>11.94</v>
      </c>
      <c r="L22207" s="32">
        <v>11.94</v>
      </c>
      <c r="M22207" s="173">
        <v>21907</v>
      </c>
      <c r="N22207" t="s">
        <v>47</v>
      </c>
      <c r="O22207">
        <v>4</v>
      </c>
    </row>
    <row r="22208" spans="1:15" x14ac:dyDescent="0.25">
      <c r="A22208" s="2">
        <v>36811</v>
      </c>
      <c r="B22208">
        <v>600</v>
      </c>
      <c r="C22208">
        <v>15.7</v>
      </c>
      <c r="D22208">
        <v>15.47</v>
      </c>
      <c r="E22208">
        <v>15.45</v>
      </c>
      <c r="F22208">
        <v>15.88</v>
      </c>
      <c r="G22208">
        <v>15.54</v>
      </c>
      <c r="H22208" s="172">
        <v>18.25</v>
      </c>
      <c r="I22208">
        <v>18.25</v>
      </c>
      <c r="J22208">
        <v>18.25</v>
      </c>
      <c r="K22208">
        <v>18.25</v>
      </c>
      <c r="L22208" s="32">
        <v>18.25</v>
      </c>
      <c r="M22208" s="173">
        <v>24049</v>
      </c>
      <c r="N22208" t="s">
        <v>47</v>
      </c>
      <c r="O22208">
        <v>4</v>
      </c>
    </row>
    <row r="22209" spans="1:15" x14ac:dyDescent="0.25">
      <c r="A22209" s="2">
        <v>36811</v>
      </c>
      <c r="B22209">
        <v>700</v>
      </c>
      <c r="C22209">
        <v>40.89</v>
      </c>
      <c r="D22209">
        <v>40.47</v>
      </c>
      <c r="E22209">
        <v>40.44</v>
      </c>
      <c r="F22209">
        <v>41.21</v>
      </c>
      <c r="G22209">
        <v>40.590000000000003</v>
      </c>
      <c r="H22209" s="172">
        <v>33.33</v>
      </c>
      <c r="I22209">
        <v>33.33</v>
      </c>
      <c r="J22209">
        <v>33.33</v>
      </c>
      <c r="K22209">
        <v>33.33</v>
      </c>
      <c r="L22209" s="32">
        <v>33.33</v>
      </c>
      <c r="M22209" s="173">
        <v>27993</v>
      </c>
      <c r="N22209" t="s">
        <v>47</v>
      </c>
      <c r="O22209">
        <v>4</v>
      </c>
    </row>
    <row r="22210" spans="1:15" x14ac:dyDescent="0.25">
      <c r="A22210" s="2">
        <v>36811</v>
      </c>
      <c r="B22210">
        <v>800</v>
      </c>
      <c r="C22210">
        <v>42.47</v>
      </c>
      <c r="D22210">
        <v>43.49</v>
      </c>
      <c r="E22210">
        <v>43.4</v>
      </c>
      <c r="F22210">
        <v>42.57</v>
      </c>
      <c r="G22210">
        <v>42.34</v>
      </c>
      <c r="H22210" s="172">
        <v>23.63</v>
      </c>
      <c r="I22210">
        <v>31.95</v>
      </c>
      <c r="J22210">
        <v>36.99</v>
      </c>
      <c r="K22210">
        <v>27.27</v>
      </c>
      <c r="L22210" s="32">
        <v>22.84</v>
      </c>
      <c r="M22210" s="173">
        <v>30422</v>
      </c>
      <c r="N22210" t="s">
        <v>48</v>
      </c>
      <c r="O22210">
        <v>4</v>
      </c>
    </row>
    <row r="22211" spans="1:15" x14ac:dyDescent="0.25">
      <c r="A22211" s="2">
        <v>36811</v>
      </c>
      <c r="B22211">
        <v>900</v>
      </c>
      <c r="C22211">
        <v>46.28</v>
      </c>
      <c r="D22211">
        <v>52.23</v>
      </c>
      <c r="E22211">
        <v>53.07</v>
      </c>
      <c r="F22211">
        <v>46.37</v>
      </c>
      <c r="G22211">
        <v>46.16</v>
      </c>
      <c r="H22211" s="172">
        <v>24.44</v>
      </c>
      <c r="I22211">
        <v>32.54</v>
      </c>
      <c r="J22211">
        <v>37.14</v>
      </c>
      <c r="K22211">
        <v>28</v>
      </c>
      <c r="L22211" s="32">
        <v>23.63</v>
      </c>
      <c r="M22211" s="173">
        <v>30582</v>
      </c>
      <c r="N22211" t="s">
        <v>48</v>
      </c>
      <c r="O22211">
        <v>4</v>
      </c>
    </row>
    <row r="22212" spans="1:15" x14ac:dyDescent="0.25">
      <c r="A22212" s="2">
        <v>36811</v>
      </c>
      <c r="B22212">
        <v>1000</v>
      </c>
      <c r="C22212">
        <v>54.17</v>
      </c>
      <c r="D22212">
        <v>57.79</v>
      </c>
      <c r="E22212">
        <v>58.88</v>
      </c>
      <c r="F22212">
        <v>52.38</v>
      </c>
      <c r="G22212">
        <v>52.06</v>
      </c>
      <c r="H22212" s="172">
        <v>23.59</v>
      </c>
      <c r="I22212">
        <v>31.68</v>
      </c>
      <c r="J22212">
        <v>36.08</v>
      </c>
      <c r="K22212">
        <v>27.18</v>
      </c>
      <c r="L22212" s="32">
        <v>22.71</v>
      </c>
      <c r="M22212" s="173">
        <v>30618</v>
      </c>
      <c r="N22212" t="s">
        <v>48</v>
      </c>
      <c r="O22212">
        <v>4</v>
      </c>
    </row>
    <row r="22213" spans="1:15" x14ac:dyDescent="0.25">
      <c r="A22213" s="2">
        <v>36811</v>
      </c>
      <c r="B22213">
        <v>1100</v>
      </c>
      <c r="C22213">
        <v>63.98</v>
      </c>
      <c r="D22213">
        <v>63.41</v>
      </c>
      <c r="E22213">
        <v>64.349999999999994</v>
      </c>
      <c r="F22213">
        <v>59.23</v>
      </c>
      <c r="G22213">
        <v>58.39</v>
      </c>
      <c r="H22213" s="172">
        <v>26.73</v>
      </c>
      <c r="I22213">
        <v>34.61</v>
      </c>
      <c r="J22213">
        <v>38.99</v>
      </c>
      <c r="K22213">
        <v>30.13</v>
      </c>
      <c r="L22213" s="32">
        <v>25.93</v>
      </c>
      <c r="M22213" s="173">
        <v>30899</v>
      </c>
      <c r="N22213" t="s">
        <v>48</v>
      </c>
      <c r="O22213">
        <v>4</v>
      </c>
    </row>
    <row r="22214" spans="1:15" x14ac:dyDescent="0.25">
      <c r="A22214" s="2">
        <v>36811</v>
      </c>
      <c r="B22214">
        <v>1200</v>
      </c>
      <c r="C22214">
        <v>58.83</v>
      </c>
      <c r="D22214">
        <v>57.38</v>
      </c>
      <c r="E22214">
        <v>57.44</v>
      </c>
      <c r="F22214">
        <v>57.29</v>
      </c>
      <c r="G22214">
        <v>57.02</v>
      </c>
      <c r="H22214" s="172">
        <v>23.51</v>
      </c>
      <c r="I22214">
        <v>27.98</v>
      </c>
      <c r="J22214">
        <v>30.61</v>
      </c>
      <c r="K22214">
        <v>27.06</v>
      </c>
      <c r="L22214" s="32">
        <v>22.5</v>
      </c>
      <c r="M22214" s="173">
        <v>30847</v>
      </c>
      <c r="N22214" t="s">
        <v>48</v>
      </c>
      <c r="O22214">
        <v>4</v>
      </c>
    </row>
    <row r="22215" spans="1:15" x14ac:dyDescent="0.25">
      <c r="A22215" s="2">
        <v>36811</v>
      </c>
      <c r="B22215">
        <v>1300</v>
      </c>
      <c r="C22215">
        <v>49.75</v>
      </c>
      <c r="D22215">
        <v>49.75</v>
      </c>
      <c r="E22215">
        <v>49.75</v>
      </c>
      <c r="F22215">
        <v>49.75</v>
      </c>
      <c r="G22215">
        <v>49.75</v>
      </c>
      <c r="H22215" s="172">
        <v>22.78</v>
      </c>
      <c r="I22215">
        <v>27.96</v>
      </c>
      <c r="J22215">
        <v>30.84</v>
      </c>
      <c r="K22215">
        <v>24.11</v>
      </c>
      <c r="L22215" s="32">
        <v>22.24</v>
      </c>
      <c r="M22215" s="173">
        <v>30743</v>
      </c>
      <c r="N22215" t="s">
        <v>48</v>
      </c>
      <c r="O22215">
        <v>4</v>
      </c>
    </row>
    <row r="22216" spans="1:15" x14ac:dyDescent="0.25">
      <c r="A22216" s="2">
        <v>36811</v>
      </c>
      <c r="B22216">
        <v>1400</v>
      </c>
      <c r="C22216">
        <v>36.68</v>
      </c>
      <c r="D22216">
        <v>36.25</v>
      </c>
      <c r="E22216">
        <v>36.25</v>
      </c>
      <c r="F22216">
        <v>36.31</v>
      </c>
      <c r="G22216">
        <v>36.26</v>
      </c>
      <c r="H22216" s="172">
        <v>22.78</v>
      </c>
      <c r="I22216">
        <v>22.78</v>
      </c>
      <c r="J22216">
        <v>23.37</v>
      </c>
      <c r="K22216">
        <v>24.12</v>
      </c>
      <c r="L22216" s="32">
        <v>22.24</v>
      </c>
      <c r="M22216" s="173">
        <v>30768</v>
      </c>
      <c r="N22216" t="s">
        <v>48</v>
      </c>
      <c r="O22216">
        <v>4</v>
      </c>
    </row>
    <row r="22217" spans="1:15" x14ac:dyDescent="0.25">
      <c r="A22217" s="2">
        <v>36811</v>
      </c>
      <c r="B22217">
        <v>1500</v>
      </c>
      <c r="C22217">
        <v>64.47</v>
      </c>
      <c r="D22217">
        <v>56.74</v>
      </c>
      <c r="E22217">
        <v>56.69</v>
      </c>
      <c r="F22217">
        <v>57.87</v>
      </c>
      <c r="G22217">
        <v>56.9</v>
      </c>
      <c r="H22217" s="172">
        <v>22.29</v>
      </c>
      <c r="I22217">
        <v>22.64</v>
      </c>
      <c r="J22217">
        <v>23.14</v>
      </c>
      <c r="K22217">
        <v>22.2</v>
      </c>
      <c r="L22217" s="32">
        <v>22.05</v>
      </c>
      <c r="M22217" s="173">
        <v>30713</v>
      </c>
      <c r="N22217" t="s">
        <v>48</v>
      </c>
      <c r="O22217">
        <v>4</v>
      </c>
    </row>
    <row r="22218" spans="1:15" x14ac:dyDescent="0.25">
      <c r="A22218" s="2">
        <v>36811</v>
      </c>
      <c r="B22218">
        <v>1600</v>
      </c>
      <c r="C22218">
        <v>33.869999999999997</v>
      </c>
      <c r="D22218">
        <v>33.4</v>
      </c>
      <c r="E22218">
        <v>33.43</v>
      </c>
      <c r="F22218">
        <v>32.69</v>
      </c>
      <c r="G22218">
        <v>33.340000000000003</v>
      </c>
      <c r="H22218" s="172">
        <v>20</v>
      </c>
      <c r="I22218">
        <v>20.350000000000001</v>
      </c>
      <c r="J22218">
        <v>20.88</v>
      </c>
      <c r="K22218">
        <v>20</v>
      </c>
      <c r="L22218" s="32">
        <v>19.72</v>
      </c>
      <c r="M22218" s="173">
        <v>30559</v>
      </c>
      <c r="N22218" t="s">
        <v>48</v>
      </c>
      <c r="O22218">
        <v>4</v>
      </c>
    </row>
    <row r="22219" spans="1:15" x14ac:dyDescent="0.25">
      <c r="A22219" s="2">
        <v>36811</v>
      </c>
      <c r="B22219">
        <v>1700</v>
      </c>
      <c r="C22219">
        <v>43.61</v>
      </c>
      <c r="D22219">
        <v>43.96</v>
      </c>
      <c r="E22219">
        <v>44.05</v>
      </c>
      <c r="F22219">
        <v>41.38</v>
      </c>
      <c r="G22219">
        <v>43.71</v>
      </c>
      <c r="H22219" s="172">
        <v>19.760000000000002</v>
      </c>
      <c r="I22219">
        <v>19.91</v>
      </c>
      <c r="J22219">
        <v>20.37</v>
      </c>
      <c r="K22219">
        <v>20</v>
      </c>
      <c r="L22219" s="32">
        <v>19.670000000000002</v>
      </c>
      <c r="M22219" s="173">
        <v>30429</v>
      </c>
      <c r="N22219" t="s">
        <v>48</v>
      </c>
      <c r="O22219">
        <v>4</v>
      </c>
    </row>
    <row r="22220" spans="1:15" x14ac:dyDescent="0.25">
      <c r="A22220" s="2">
        <v>36811</v>
      </c>
      <c r="B22220">
        <v>1800</v>
      </c>
      <c r="C22220">
        <v>19.71</v>
      </c>
      <c r="D22220">
        <v>19.79</v>
      </c>
      <c r="E22220">
        <v>19.809999999999999</v>
      </c>
      <c r="F22220">
        <v>19.170000000000002</v>
      </c>
      <c r="G22220">
        <v>19.73</v>
      </c>
      <c r="H22220" s="172">
        <v>19.66</v>
      </c>
      <c r="I22220">
        <v>19.920000000000002</v>
      </c>
      <c r="J22220">
        <v>20.73</v>
      </c>
      <c r="K22220">
        <v>20</v>
      </c>
      <c r="L22220" s="32">
        <v>19.57</v>
      </c>
      <c r="M22220" s="173">
        <v>30303</v>
      </c>
      <c r="N22220" t="s">
        <v>48</v>
      </c>
      <c r="O22220">
        <v>4</v>
      </c>
    </row>
    <row r="22221" spans="1:15" x14ac:dyDescent="0.25">
      <c r="A22221" s="2">
        <v>36811</v>
      </c>
      <c r="B22221">
        <v>1900</v>
      </c>
      <c r="C22221">
        <v>41.18</v>
      </c>
      <c r="D22221">
        <v>41.5</v>
      </c>
      <c r="E22221">
        <v>41.58</v>
      </c>
      <c r="F22221">
        <v>39.1</v>
      </c>
      <c r="G22221">
        <v>41.27</v>
      </c>
      <c r="H22221" s="172">
        <v>20.81</v>
      </c>
      <c r="I22221">
        <v>21.18</v>
      </c>
      <c r="J22221">
        <v>22.76</v>
      </c>
      <c r="K22221">
        <v>22.03</v>
      </c>
      <c r="L22221" s="32">
        <v>20.53</v>
      </c>
      <c r="M22221" s="173">
        <v>30489</v>
      </c>
      <c r="N22221" t="s">
        <v>48</v>
      </c>
      <c r="O22221">
        <v>4</v>
      </c>
    </row>
    <row r="22222" spans="1:15" x14ac:dyDescent="0.25">
      <c r="A22222" s="2">
        <v>36811</v>
      </c>
      <c r="B22222">
        <v>2000</v>
      </c>
      <c r="C22222">
        <v>69.849999999999994</v>
      </c>
      <c r="D22222">
        <v>70.430000000000007</v>
      </c>
      <c r="E22222">
        <v>70.59</v>
      </c>
      <c r="F22222">
        <v>65.98</v>
      </c>
      <c r="G22222">
        <v>70.03</v>
      </c>
      <c r="H22222" s="172">
        <v>39.99</v>
      </c>
      <c r="I22222">
        <v>39.75</v>
      </c>
      <c r="J22222">
        <v>39.89</v>
      </c>
      <c r="K22222">
        <v>41.23</v>
      </c>
      <c r="L22222" s="32">
        <v>39.659999999999997</v>
      </c>
      <c r="M22222" s="173">
        <v>32114</v>
      </c>
      <c r="N22222" t="s">
        <v>48</v>
      </c>
      <c r="O22222">
        <v>4</v>
      </c>
    </row>
    <row r="22223" spans="1:15" x14ac:dyDescent="0.25">
      <c r="A22223" s="2">
        <v>36811</v>
      </c>
      <c r="B22223">
        <v>2100</v>
      </c>
      <c r="C22223">
        <v>47.71</v>
      </c>
      <c r="D22223">
        <v>47.49</v>
      </c>
      <c r="E22223">
        <v>47.55</v>
      </c>
      <c r="F22223">
        <v>45.45</v>
      </c>
      <c r="G22223">
        <v>47.37</v>
      </c>
      <c r="H22223" s="172">
        <v>27.71</v>
      </c>
      <c r="I22223">
        <v>27.98</v>
      </c>
      <c r="J22223">
        <v>29.24</v>
      </c>
      <c r="K22223">
        <v>29</v>
      </c>
      <c r="L22223" s="32">
        <v>27.29</v>
      </c>
      <c r="M22223" s="173">
        <v>31308</v>
      </c>
      <c r="N22223" t="s">
        <v>48</v>
      </c>
      <c r="O22223">
        <v>4</v>
      </c>
    </row>
    <row r="22224" spans="1:15" x14ac:dyDescent="0.25">
      <c r="A22224" s="2">
        <v>36811</v>
      </c>
      <c r="B22224">
        <v>2200</v>
      </c>
      <c r="C22224">
        <v>25.88</v>
      </c>
      <c r="D22224">
        <v>25.98</v>
      </c>
      <c r="E22224">
        <v>26.01</v>
      </c>
      <c r="F22224">
        <v>25.13</v>
      </c>
      <c r="G22224">
        <v>25.92</v>
      </c>
      <c r="H22224" s="172">
        <v>19.670000000000002</v>
      </c>
      <c r="I22224">
        <v>19.95</v>
      </c>
      <c r="J22224">
        <v>21.32</v>
      </c>
      <c r="K22224">
        <v>20.88</v>
      </c>
      <c r="L22224" s="32">
        <v>19.41</v>
      </c>
      <c r="M22224" s="173">
        <v>29767</v>
      </c>
      <c r="N22224" t="s">
        <v>48</v>
      </c>
      <c r="O22224">
        <v>4</v>
      </c>
    </row>
    <row r="22225" spans="1:15" x14ac:dyDescent="0.25">
      <c r="A22225" s="2">
        <v>36811</v>
      </c>
      <c r="B22225">
        <v>2300</v>
      </c>
      <c r="C22225">
        <v>17.77</v>
      </c>
      <c r="D22225">
        <v>17.77</v>
      </c>
      <c r="E22225">
        <v>17.77</v>
      </c>
      <c r="F22225">
        <v>17.77</v>
      </c>
      <c r="G22225">
        <v>17.77</v>
      </c>
      <c r="H22225" s="172">
        <v>15.92</v>
      </c>
      <c r="I22225">
        <v>16.02</v>
      </c>
      <c r="J22225">
        <v>16.260000000000002</v>
      </c>
      <c r="K22225">
        <v>15.92</v>
      </c>
      <c r="L22225" s="32">
        <v>15.92</v>
      </c>
      <c r="M22225" s="173">
        <v>27222</v>
      </c>
      <c r="N22225" t="s">
        <v>48</v>
      </c>
      <c r="O22225">
        <v>4</v>
      </c>
    </row>
    <row r="22226" spans="1:15" x14ac:dyDescent="0.25">
      <c r="A22226" s="2">
        <v>36811</v>
      </c>
      <c r="B22226">
        <v>2400</v>
      </c>
      <c r="C22226">
        <v>15.03</v>
      </c>
      <c r="D22226">
        <v>15.03</v>
      </c>
      <c r="E22226">
        <v>15.03</v>
      </c>
      <c r="F22226">
        <v>15.03</v>
      </c>
      <c r="G22226">
        <v>15.03</v>
      </c>
      <c r="H22226" s="172">
        <v>14.21</v>
      </c>
      <c r="I22226">
        <v>14.21</v>
      </c>
      <c r="J22226">
        <v>14.21</v>
      </c>
      <c r="K22226">
        <v>14.21</v>
      </c>
      <c r="L22226" s="32">
        <v>14.21</v>
      </c>
      <c r="M22226" s="173">
        <v>24689</v>
      </c>
      <c r="N22226" t="s">
        <v>47</v>
      </c>
      <c r="O22226">
        <v>4</v>
      </c>
    </row>
    <row r="22227" spans="1:15" x14ac:dyDescent="0.25">
      <c r="A22227" s="2">
        <v>36812</v>
      </c>
      <c r="B22227">
        <v>100</v>
      </c>
      <c r="C22227">
        <v>11.49</v>
      </c>
      <c r="D22227">
        <v>11.49</v>
      </c>
      <c r="E22227">
        <v>11.49</v>
      </c>
      <c r="F22227">
        <v>11.49</v>
      </c>
      <c r="G22227">
        <v>11.49</v>
      </c>
      <c r="H22227" s="172">
        <v>13.2</v>
      </c>
      <c r="I22227">
        <v>13.2</v>
      </c>
      <c r="J22227">
        <v>13.2</v>
      </c>
      <c r="K22227">
        <v>13.2</v>
      </c>
      <c r="L22227" s="32">
        <v>13.2</v>
      </c>
      <c r="M22227" s="173">
        <v>22837</v>
      </c>
      <c r="N22227" t="s">
        <v>47</v>
      </c>
      <c r="O22227">
        <v>5</v>
      </c>
    </row>
    <row r="22228" spans="1:15" x14ac:dyDescent="0.25">
      <c r="A22228" s="2">
        <v>36812</v>
      </c>
      <c r="B22228">
        <v>200</v>
      </c>
      <c r="C22228">
        <v>10.16</v>
      </c>
      <c r="D22228">
        <v>10.16</v>
      </c>
      <c r="E22228">
        <v>10.16</v>
      </c>
      <c r="F22228">
        <v>10.16</v>
      </c>
      <c r="G22228">
        <v>10.16</v>
      </c>
      <c r="H22228" s="172">
        <v>12</v>
      </c>
      <c r="I22228">
        <v>12</v>
      </c>
      <c r="J22228">
        <v>12</v>
      </c>
      <c r="K22228">
        <v>12</v>
      </c>
      <c r="L22228" s="32">
        <v>12</v>
      </c>
      <c r="M22228" s="173">
        <v>21860</v>
      </c>
      <c r="N22228" t="s">
        <v>47</v>
      </c>
      <c r="O22228">
        <v>5</v>
      </c>
    </row>
    <row r="22229" spans="1:15" x14ac:dyDescent="0.25">
      <c r="A22229" s="2">
        <v>36812</v>
      </c>
      <c r="B22229">
        <v>300</v>
      </c>
      <c r="C22229">
        <v>13.71</v>
      </c>
      <c r="D22229">
        <v>13.71</v>
      </c>
      <c r="E22229">
        <v>13.71</v>
      </c>
      <c r="F22229">
        <v>13.71</v>
      </c>
      <c r="G22229">
        <v>13.71</v>
      </c>
      <c r="H22229" s="172">
        <v>11.9</v>
      </c>
      <c r="I22229">
        <v>11.9</v>
      </c>
      <c r="J22229">
        <v>11.9</v>
      </c>
      <c r="K22229">
        <v>11.9</v>
      </c>
      <c r="L22229" s="32">
        <v>11.9</v>
      </c>
      <c r="M22229" s="173">
        <v>21279</v>
      </c>
      <c r="N22229" t="s">
        <v>47</v>
      </c>
      <c r="O22229">
        <v>5</v>
      </c>
    </row>
    <row r="22230" spans="1:15" x14ac:dyDescent="0.25">
      <c r="A22230" s="2">
        <v>36812</v>
      </c>
      <c r="B22230">
        <v>400</v>
      </c>
      <c r="C22230">
        <v>12</v>
      </c>
      <c r="D22230">
        <v>12</v>
      </c>
      <c r="E22230">
        <v>12</v>
      </c>
      <c r="F22230">
        <v>12</v>
      </c>
      <c r="G22230">
        <v>12</v>
      </c>
      <c r="H22230" s="172">
        <v>11.9</v>
      </c>
      <c r="I22230">
        <v>11.9</v>
      </c>
      <c r="J22230">
        <v>11.9</v>
      </c>
      <c r="K22230">
        <v>11.9</v>
      </c>
      <c r="L22230" s="32">
        <v>11.9</v>
      </c>
      <c r="M22230" s="173">
        <v>21203</v>
      </c>
      <c r="N22230" t="s">
        <v>47</v>
      </c>
      <c r="O22230">
        <v>5</v>
      </c>
    </row>
    <row r="22231" spans="1:15" x14ac:dyDescent="0.25">
      <c r="A22231" s="2">
        <v>36812</v>
      </c>
      <c r="B22231">
        <v>500</v>
      </c>
      <c r="C22231">
        <v>15.24</v>
      </c>
      <c r="D22231">
        <v>13.12</v>
      </c>
      <c r="E22231">
        <v>13.3</v>
      </c>
      <c r="F22231">
        <v>30.56</v>
      </c>
      <c r="G22231">
        <v>10.75</v>
      </c>
      <c r="H22231" s="172">
        <v>12.13</v>
      </c>
      <c r="I22231">
        <v>12.13</v>
      </c>
      <c r="J22231">
        <v>12.13</v>
      </c>
      <c r="K22231">
        <v>12.13</v>
      </c>
      <c r="L22231" s="32">
        <v>12.13</v>
      </c>
      <c r="M22231" s="173">
        <v>21665</v>
      </c>
      <c r="N22231" t="s">
        <v>47</v>
      </c>
      <c r="O22231">
        <v>5</v>
      </c>
    </row>
    <row r="22232" spans="1:15" x14ac:dyDescent="0.25">
      <c r="A22232" s="2">
        <v>36812</v>
      </c>
      <c r="B22232">
        <v>600</v>
      </c>
      <c r="C22232">
        <v>18.88</v>
      </c>
      <c r="D22232">
        <v>15.29</v>
      </c>
      <c r="E22232">
        <v>15.6</v>
      </c>
      <c r="F22232">
        <v>44.84</v>
      </c>
      <c r="G22232">
        <v>11.29</v>
      </c>
      <c r="H22232" s="172">
        <v>20.5</v>
      </c>
      <c r="I22232">
        <v>20.93</v>
      </c>
      <c r="J22232">
        <v>21.11</v>
      </c>
      <c r="K22232">
        <v>20.5</v>
      </c>
      <c r="L22232" s="32">
        <v>20.5</v>
      </c>
      <c r="M22232" s="173">
        <v>23607</v>
      </c>
      <c r="N22232" t="s">
        <v>47</v>
      </c>
      <c r="O22232">
        <v>5</v>
      </c>
    </row>
    <row r="22233" spans="1:15" x14ac:dyDescent="0.25">
      <c r="A22233" s="2">
        <v>36812</v>
      </c>
      <c r="B22233">
        <v>700</v>
      </c>
      <c r="C22233">
        <v>39</v>
      </c>
      <c r="D22233">
        <v>38.51</v>
      </c>
      <c r="E22233">
        <v>38.549999999999997</v>
      </c>
      <c r="F22233">
        <v>42.56</v>
      </c>
      <c r="G22233">
        <v>37.96</v>
      </c>
      <c r="H22233" s="172">
        <v>50</v>
      </c>
      <c r="I22233">
        <v>50</v>
      </c>
      <c r="J22233">
        <v>50</v>
      </c>
      <c r="K22233">
        <v>50</v>
      </c>
      <c r="L22233" s="32">
        <v>50</v>
      </c>
      <c r="M22233" s="173">
        <v>27489</v>
      </c>
      <c r="N22233" t="s">
        <v>47</v>
      </c>
      <c r="O22233">
        <v>5</v>
      </c>
    </row>
    <row r="22234" spans="1:15" x14ac:dyDescent="0.25">
      <c r="A22234" s="2">
        <v>36812</v>
      </c>
      <c r="B22234">
        <v>800</v>
      </c>
      <c r="C22234">
        <v>29.34</v>
      </c>
      <c r="D22234">
        <v>34.04</v>
      </c>
      <c r="E22234">
        <v>33.61</v>
      </c>
      <c r="F22234">
        <v>29.59</v>
      </c>
      <c r="G22234">
        <v>28.77</v>
      </c>
      <c r="H22234" s="172">
        <v>58.8</v>
      </c>
      <c r="I22234">
        <v>60.41</v>
      </c>
      <c r="J22234">
        <v>61.2</v>
      </c>
      <c r="K22234">
        <v>60</v>
      </c>
      <c r="L22234" s="32">
        <v>58.55</v>
      </c>
      <c r="M22234" s="173">
        <v>30038</v>
      </c>
      <c r="N22234" t="s">
        <v>48</v>
      </c>
      <c r="O22234">
        <v>5</v>
      </c>
    </row>
    <row r="22235" spans="1:15" x14ac:dyDescent="0.25">
      <c r="A22235" s="2">
        <v>36812</v>
      </c>
      <c r="B22235">
        <v>900</v>
      </c>
      <c r="C22235">
        <v>22.24</v>
      </c>
      <c r="D22235">
        <v>31.93</v>
      </c>
      <c r="E22235">
        <v>33.479999999999997</v>
      </c>
      <c r="F22235">
        <v>22.52</v>
      </c>
      <c r="G22235">
        <v>21</v>
      </c>
      <c r="H22235" s="172">
        <v>58.8</v>
      </c>
      <c r="I22235">
        <v>60.41</v>
      </c>
      <c r="J22235">
        <v>61.2</v>
      </c>
      <c r="K22235">
        <v>60</v>
      </c>
      <c r="L22235" s="32">
        <v>58.55</v>
      </c>
      <c r="M22235" s="173">
        <v>30312</v>
      </c>
      <c r="N22235" t="s">
        <v>48</v>
      </c>
      <c r="O22235">
        <v>5</v>
      </c>
    </row>
    <row r="22236" spans="1:15" x14ac:dyDescent="0.25">
      <c r="A22236" s="2">
        <v>36812</v>
      </c>
      <c r="B22236">
        <v>1000</v>
      </c>
      <c r="C22236">
        <v>26.91</v>
      </c>
      <c r="D22236">
        <v>33.49</v>
      </c>
      <c r="E22236">
        <v>34.950000000000003</v>
      </c>
      <c r="F22236">
        <v>27.08</v>
      </c>
      <c r="G22236">
        <v>25.74</v>
      </c>
      <c r="H22236" s="172">
        <v>50.32</v>
      </c>
      <c r="I22236">
        <v>52.69</v>
      </c>
      <c r="J22236">
        <v>53.8</v>
      </c>
      <c r="K22236">
        <v>51.53</v>
      </c>
      <c r="L22236" s="32">
        <v>50.05</v>
      </c>
      <c r="M22236" s="173">
        <v>30656</v>
      </c>
      <c r="N22236" t="s">
        <v>48</v>
      </c>
      <c r="O22236">
        <v>5</v>
      </c>
    </row>
    <row r="22237" spans="1:15" x14ac:dyDescent="0.25">
      <c r="A22237" s="2">
        <v>36812</v>
      </c>
      <c r="B22237">
        <v>1100</v>
      </c>
      <c r="C22237">
        <v>32.86</v>
      </c>
      <c r="D22237">
        <v>34.880000000000003</v>
      </c>
      <c r="E22237">
        <v>35.31</v>
      </c>
      <c r="F22237">
        <v>33.01</v>
      </c>
      <c r="G22237">
        <v>31.8</v>
      </c>
      <c r="H22237" s="172">
        <v>58.79</v>
      </c>
      <c r="I22237">
        <v>58.47</v>
      </c>
      <c r="J22237">
        <v>58.46</v>
      </c>
      <c r="K22237">
        <v>60</v>
      </c>
      <c r="L22237" s="32">
        <v>58.53</v>
      </c>
      <c r="M22237" s="173">
        <v>30965</v>
      </c>
      <c r="N22237" t="s">
        <v>48</v>
      </c>
      <c r="O22237">
        <v>5</v>
      </c>
    </row>
    <row r="22238" spans="1:15" x14ac:dyDescent="0.25">
      <c r="A22238" s="2">
        <v>36812</v>
      </c>
      <c r="B22238">
        <v>1200</v>
      </c>
      <c r="C22238">
        <v>24.55</v>
      </c>
      <c r="D22238">
        <v>30.16</v>
      </c>
      <c r="E22238">
        <v>31.37</v>
      </c>
      <c r="F22238">
        <v>33.450000000000003</v>
      </c>
      <c r="G22238">
        <v>20.73</v>
      </c>
      <c r="H22238" s="172">
        <v>58.8</v>
      </c>
      <c r="I22238">
        <v>58.47</v>
      </c>
      <c r="J22238">
        <v>58.47</v>
      </c>
      <c r="K22238">
        <v>60</v>
      </c>
      <c r="L22238" s="32">
        <v>58.55</v>
      </c>
      <c r="M22238" s="173">
        <v>31020</v>
      </c>
      <c r="N22238" t="s">
        <v>48</v>
      </c>
      <c r="O22238">
        <v>5</v>
      </c>
    </row>
    <row r="22239" spans="1:15" x14ac:dyDescent="0.25">
      <c r="A22239" s="2">
        <v>36812</v>
      </c>
      <c r="B22239">
        <v>1300</v>
      </c>
      <c r="C22239">
        <v>32.159999999999997</v>
      </c>
      <c r="D22239">
        <v>35.33</v>
      </c>
      <c r="E22239">
        <v>36.06</v>
      </c>
      <c r="F22239">
        <v>82.74</v>
      </c>
      <c r="G22239">
        <v>16.45</v>
      </c>
      <c r="H22239" s="172">
        <v>60</v>
      </c>
      <c r="I22239">
        <v>60</v>
      </c>
      <c r="J22239">
        <v>60</v>
      </c>
      <c r="K22239">
        <v>60</v>
      </c>
      <c r="L22239" s="32">
        <v>60</v>
      </c>
      <c r="M22239" s="173">
        <v>30979</v>
      </c>
      <c r="N22239" t="s">
        <v>48</v>
      </c>
      <c r="O22239">
        <v>5</v>
      </c>
    </row>
    <row r="22240" spans="1:15" x14ac:dyDescent="0.25">
      <c r="A22240" s="2">
        <v>36812</v>
      </c>
      <c r="B22240">
        <v>1400</v>
      </c>
      <c r="C22240">
        <v>33.53</v>
      </c>
      <c r="D22240">
        <v>33.909999999999997</v>
      </c>
      <c r="E22240">
        <v>33.35</v>
      </c>
      <c r="F22240">
        <v>85.08</v>
      </c>
      <c r="G22240">
        <v>17.440000000000001</v>
      </c>
      <c r="H22240" s="172">
        <v>60</v>
      </c>
      <c r="I22240">
        <v>60</v>
      </c>
      <c r="J22240">
        <v>60</v>
      </c>
      <c r="K22240">
        <v>60</v>
      </c>
      <c r="L22240" s="32">
        <v>60</v>
      </c>
      <c r="M22240" s="173">
        <v>31021</v>
      </c>
      <c r="N22240" t="s">
        <v>48</v>
      </c>
      <c r="O22240">
        <v>5</v>
      </c>
    </row>
    <row r="22241" spans="1:15" x14ac:dyDescent="0.25">
      <c r="A22241" s="2">
        <v>36812</v>
      </c>
      <c r="B22241">
        <v>1500</v>
      </c>
      <c r="C22241">
        <v>46.76</v>
      </c>
      <c r="D22241">
        <v>40.11</v>
      </c>
      <c r="E22241">
        <v>40.619999999999997</v>
      </c>
      <c r="F22241">
        <v>89.2</v>
      </c>
      <c r="G22241">
        <v>33.42</v>
      </c>
      <c r="H22241" s="172">
        <v>60</v>
      </c>
      <c r="I22241">
        <v>60</v>
      </c>
      <c r="J22241">
        <v>60</v>
      </c>
      <c r="K22241">
        <v>60</v>
      </c>
      <c r="L22241" s="32">
        <v>60</v>
      </c>
      <c r="M22241" s="173">
        <v>30739</v>
      </c>
      <c r="N22241" t="s">
        <v>48</v>
      </c>
      <c r="O22241">
        <v>5</v>
      </c>
    </row>
    <row r="22242" spans="1:15" x14ac:dyDescent="0.25">
      <c r="A22242" s="2">
        <v>36812</v>
      </c>
      <c r="B22242">
        <v>1600</v>
      </c>
      <c r="C22242">
        <v>32.07</v>
      </c>
      <c r="D22242">
        <v>23.28</v>
      </c>
      <c r="E22242">
        <v>23.92</v>
      </c>
      <c r="F22242">
        <v>86.69</v>
      </c>
      <c r="G22242">
        <v>14.48</v>
      </c>
      <c r="H22242" s="172">
        <v>52.04</v>
      </c>
      <c r="I22242">
        <v>52.04</v>
      </c>
      <c r="J22242">
        <v>52.04</v>
      </c>
      <c r="K22242">
        <v>52.04</v>
      </c>
      <c r="L22242" s="32">
        <v>52.04</v>
      </c>
      <c r="M22242" s="173">
        <v>30519</v>
      </c>
      <c r="N22242" t="s">
        <v>48</v>
      </c>
      <c r="O22242">
        <v>5</v>
      </c>
    </row>
    <row r="22243" spans="1:15" x14ac:dyDescent="0.25">
      <c r="A22243" s="2">
        <v>36812</v>
      </c>
      <c r="B22243">
        <v>1700</v>
      </c>
      <c r="C22243">
        <v>28.27</v>
      </c>
      <c r="D22243">
        <v>19.02</v>
      </c>
      <c r="E22243">
        <v>19.66</v>
      </c>
      <c r="F22243">
        <v>84.77</v>
      </c>
      <c r="G22243">
        <v>9.93</v>
      </c>
      <c r="H22243" s="172">
        <v>52.03</v>
      </c>
      <c r="I22243">
        <v>52</v>
      </c>
      <c r="J22243">
        <v>52</v>
      </c>
      <c r="K22243">
        <v>52.15</v>
      </c>
      <c r="L22243" s="32">
        <v>52.01</v>
      </c>
      <c r="M22243" s="173">
        <v>30246</v>
      </c>
      <c r="N22243" t="s">
        <v>48</v>
      </c>
      <c r="O22243">
        <v>5</v>
      </c>
    </row>
    <row r="22244" spans="1:15" x14ac:dyDescent="0.25">
      <c r="A22244" s="2">
        <v>36812</v>
      </c>
      <c r="B22244">
        <v>1800</v>
      </c>
      <c r="C22244">
        <v>26.6</v>
      </c>
      <c r="D22244">
        <v>18.43</v>
      </c>
      <c r="E22244">
        <v>19.07</v>
      </c>
      <c r="F22244">
        <v>82.46</v>
      </c>
      <c r="G22244">
        <v>9.4499999999999993</v>
      </c>
      <c r="H22244" s="172">
        <v>45</v>
      </c>
      <c r="I22244">
        <v>45</v>
      </c>
      <c r="J22244">
        <v>45</v>
      </c>
      <c r="K22244">
        <v>45</v>
      </c>
      <c r="L22244" s="32">
        <v>45</v>
      </c>
      <c r="M22244" s="173">
        <v>29678</v>
      </c>
      <c r="N22244" t="s">
        <v>48</v>
      </c>
      <c r="O22244">
        <v>5</v>
      </c>
    </row>
    <row r="22245" spans="1:15" x14ac:dyDescent="0.25">
      <c r="A22245" s="2">
        <v>36812</v>
      </c>
      <c r="B22245">
        <v>1900</v>
      </c>
      <c r="C22245">
        <v>36.590000000000003</v>
      </c>
      <c r="D22245">
        <v>29.97</v>
      </c>
      <c r="E22245">
        <v>30.53</v>
      </c>
      <c r="F22245">
        <v>85.06</v>
      </c>
      <c r="G22245">
        <v>22.21</v>
      </c>
      <c r="H22245" s="172">
        <v>47.23</v>
      </c>
      <c r="I22245">
        <v>47.23</v>
      </c>
      <c r="J22245">
        <v>47.23</v>
      </c>
      <c r="K22245">
        <v>47.23</v>
      </c>
      <c r="L22245" s="32">
        <v>47.23</v>
      </c>
      <c r="M22245" s="173">
        <v>29971</v>
      </c>
      <c r="N22245" t="s">
        <v>48</v>
      </c>
      <c r="O22245">
        <v>5</v>
      </c>
    </row>
    <row r="22246" spans="1:15" x14ac:dyDescent="0.25">
      <c r="A22246" s="2">
        <v>36812</v>
      </c>
      <c r="B22246">
        <v>2000</v>
      </c>
      <c r="C22246">
        <v>38.909999999999997</v>
      </c>
      <c r="D22246">
        <v>32.28</v>
      </c>
      <c r="E22246">
        <v>32.840000000000003</v>
      </c>
      <c r="F22246">
        <v>87.52</v>
      </c>
      <c r="G22246">
        <v>24.53</v>
      </c>
      <c r="H22246" s="172">
        <v>60</v>
      </c>
      <c r="I22246">
        <v>60</v>
      </c>
      <c r="J22246">
        <v>60</v>
      </c>
      <c r="K22246">
        <v>60</v>
      </c>
      <c r="L22246" s="32">
        <v>60</v>
      </c>
      <c r="M22246" s="173">
        <v>30769</v>
      </c>
      <c r="N22246" t="s">
        <v>48</v>
      </c>
      <c r="O22246">
        <v>5</v>
      </c>
    </row>
    <row r="22247" spans="1:15" x14ac:dyDescent="0.25">
      <c r="A22247" s="2">
        <v>36812</v>
      </c>
      <c r="B22247">
        <v>2100</v>
      </c>
      <c r="C22247">
        <v>23.4</v>
      </c>
      <c r="D22247">
        <v>22.15</v>
      </c>
      <c r="E22247">
        <v>22.26</v>
      </c>
      <c r="F22247">
        <v>32.53</v>
      </c>
      <c r="G22247">
        <v>20.7</v>
      </c>
      <c r="H22247" s="172">
        <v>51.39</v>
      </c>
      <c r="I22247">
        <v>51.39</v>
      </c>
      <c r="J22247">
        <v>51.39</v>
      </c>
      <c r="K22247">
        <v>51.39</v>
      </c>
      <c r="L22247" s="32">
        <v>51.39</v>
      </c>
      <c r="M22247" s="173">
        <v>29760</v>
      </c>
      <c r="N22247" t="s">
        <v>48</v>
      </c>
      <c r="O22247">
        <v>5</v>
      </c>
    </row>
    <row r="22248" spans="1:15" x14ac:dyDescent="0.25">
      <c r="A22248" s="2">
        <v>36812</v>
      </c>
      <c r="B22248">
        <v>2200</v>
      </c>
      <c r="C22248">
        <v>22.58</v>
      </c>
      <c r="D22248">
        <v>22.58</v>
      </c>
      <c r="E22248">
        <v>22.58</v>
      </c>
      <c r="F22248">
        <v>22.58</v>
      </c>
      <c r="G22248">
        <v>22.58</v>
      </c>
      <c r="H22248" s="172">
        <v>35</v>
      </c>
      <c r="I22248">
        <v>35</v>
      </c>
      <c r="J22248">
        <v>35</v>
      </c>
      <c r="K22248">
        <v>35</v>
      </c>
      <c r="L22248" s="32">
        <v>35</v>
      </c>
      <c r="M22248" s="173">
        <v>28480</v>
      </c>
      <c r="N22248" t="s">
        <v>48</v>
      </c>
      <c r="O22248">
        <v>5</v>
      </c>
    </row>
    <row r="22249" spans="1:15" x14ac:dyDescent="0.25">
      <c r="A22249" s="2">
        <v>36812</v>
      </c>
      <c r="B22249">
        <v>2300</v>
      </c>
      <c r="C22249">
        <v>20.45</v>
      </c>
      <c r="D22249">
        <v>20.45</v>
      </c>
      <c r="E22249">
        <v>20.45</v>
      </c>
      <c r="F22249">
        <v>20.45</v>
      </c>
      <c r="G22249">
        <v>20.45</v>
      </c>
      <c r="H22249" s="172">
        <v>19.8</v>
      </c>
      <c r="I22249">
        <v>19.8</v>
      </c>
      <c r="J22249">
        <v>19.8</v>
      </c>
      <c r="K22249">
        <v>19.8</v>
      </c>
      <c r="L22249" s="32">
        <v>19.8</v>
      </c>
      <c r="M22249" s="173">
        <v>26440</v>
      </c>
      <c r="N22249" t="s">
        <v>48</v>
      </c>
      <c r="O22249">
        <v>5</v>
      </c>
    </row>
    <row r="22250" spans="1:15" x14ac:dyDescent="0.25">
      <c r="A22250" s="2">
        <v>36812</v>
      </c>
      <c r="B22250">
        <v>2400</v>
      </c>
      <c r="C22250">
        <v>19.55</v>
      </c>
      <c r="D22250">
        <v>19.04</v>
      </c>
      <c r="E22250">
        <v>19.09</v>
      </c>
      <c r="F22250">
        <v>23.47</v>
      </c>
      <c r="G22250">
        <v>18.420000000000002</v>
      </c>
      <c r="H22250" s="172">
        <v>18.329999999999998</v>
      </c>
      <c r="I22250">
        <v>18.329999999999998</v>
      </c>
      <c r="J22250">
        <v>18.329999999999998</v>
      </c>
      <c r="K22250">
        <v>18.329999999999998</v>
      </c>
      <c r="L22250" s="32">
        <v>18.329999999999998</v>
      </c>
      <c r="M22250" s="173">
        <v>24241</v>
      </c>
      <c r="N22250" t="s">
        <v>47</v>
      </c>
      <c r="O22250">
        <v>5</v>
      </c>
    </row>
    <row r="22251" spans="1:15" x14ac:dyDescent="0.25">
      <c r="A22251" s="2">
        <v>36813</v>
      </c>
      <c r="B22251">
        <v>100</v>
      </c>
      <c r="C22251">
        <v>16</v>
      </c>
      <c r="D22251">
        <v>16</v>
      </c>
      <c r="E22251">
        <v>16</v>
      </c>
      <c r="F22251">
        <v>16</v>
      </c>
      <c r="G22251">
        <v>16</v>
      </c>
      <c r="H22251" s="172">
        <v>17.100000000000001</v>
      </c>
      <c r="I22251">
        <v>17.100000000000001</v>
      </c>
      <c r="J22251">
        <v>17.100000000000001</v>
      </c>
      <c r="K22251">
        <v>17.100000000000001</v>
      </c>
      <c r="L22251" s="32">
        <v>17.100000000000001</v>
      </c>
      <c r="M22251" s="173">
        <v>22219</v>
      </c>
      <c r="N22251" t="s">
        <v>47</v>
      </c>
      <c r="O22251">
        <v>6</v>
      </c>
    </row>
    <row r="22252" spans="1:15" x14ac:dyDescent="0.25">
      <c r="A22252" s="2">
        <v>36813</v>
      </c>
      <c r="B22252">
        <v>200</v>
      </c>
      <c r="C22252">
        <v>15.2</v>
      </c>
      <c r="D22252">
        <v>15.2</v>
      </c>
      <c r="E22252">
        <v>15.2</v>
      </c>
      <c r="F22252">
        <v>15.2</v>
      </c>
      <c r="G22252">
        <v>15.2</v>
      </c>
      <c r="H22252" s="172">
        <v>13.5</v>
      </c>
      <c r="I22252">
        <v>13.5</v>
      </c>
      <c r="J22252">
        <v>13.5</v>
      </c>
      <c r="K22252">
        <v>13.5</v>
      </c>
      <c r="L22252" s="32">
        <v>13.5</v>
      </c>
      <c r="M22252" s="173">
        <v>21103</v>
      </c>
      <c r="N22252" t="s">
        <v>47</v>
      </c>
      <c r="O22252">
        <v>6</v>
      </c>
    </row>
    <row r="22253" spans="1:15" x14ac:dyDescent="0.25">
      <c r="A22253" s="2">
        <v>36813</v>
      </c>
      <c r="B22253">
        <v>300</v>
      </c>
      <c r="C22253">
        <v>13.25</v>
      </c>
      <c r="D22253">
        <v>13.25</v>
      </c>
      <c r="E22253">
        <v>13.25</v>
      </c>
      <c r="F22253">
        <v>13.25</v>
      </c>
      <c r="G22253">
        <v>13.25</v>
      </c>
      <c r="H22253" s="172">
        <v>12.08</v>
      </c>
      <c r="I22253">
        <v>12.08</v>
      </c>
      <c r="J22253">
        <v>12.08</v>
      </c>
      <c r="K22253">
        <v>12.08</v>
      </c>
      <c r="L22253" s="32">
        <v>12.08</v>
      </c>
      <c r="M22253" s="173">
        <v>20497</v>
      </c>
      <c r="N22253" t="s">
        <v>47</v>
      </c>
      <c r="O22253">
        <v>6</v>
      </c>
    </row>
    <row r="22254" spans="1:15" x14ac:dyDescent="0.25">
      <c r="A22254" s="2">
        <v>36813</v>
      </c>
      <c r="B22254">
        <v>400</v>
      </c>
      <c r="C22254">
        <v>12.93</v>
      </c>
      <c r="D22254">
        <v>12.93</v>
      </c>
      <c r="E22254">
        <v>12.93</v>
      </c>
      <c r="F22254">
        <v>12.93</v>
      </c>
      <c r="G22254">
        <v>12.93</v>
      </c>
      <c r="H22254" s="172">
        <v>12</v>
      </c>
      <c r="I22254">
        <v>12</v>
      </c>
      <c r="J22254">
        <v>12</v>
      </c>
      <c r="K22254">
        <v>12</v>
      </c>
      <c r="L22254" s="32">
        <v>12</v>
      </c>
      <c r="M22254" s="173">
        <v>20118</v>
      </c>
      <c r="N22254" t="s">
        <v>47</v>
      </c>
      <c r="O22254">
        <v>6</v>
      </c>
    </row>
    <row r="22255" spans="1:15" x14ac:dyDescent="0.25">
      <c r="A22255" s="2">
        <v>36813</v>
      </c>
      <c r="B22255">
        <v>500</v>
      </c>
      <c r="C22255">
        <v>12.82</v>
      </c>
      <c r="D22255">
        <v>12.82</v>
      </c>
      <c r="E22255">
        <v>12.82</v>
      </c>
      <c r="F22255">
        <v>12.82</v>
      </c>
      <c r="G22255">
        <v>12.82</v>
      </c>
      <c r="H22255" s="172">
        <v>11.96</v>
      </c>
      <c r="I22255">
        <v>11.96</v>
      </c>
      <c r="J22255">
        <v>11.96</v>
      </c>
      <c r="K22255">
        <v>11.96</v>
      </c>
      <c r="L22255" s="32">
        <v>11.96</v>
      </c>
      <c r="M22255" s="173">
        <v>20130</v>
      </c>
      <c r="N22255" t="s">
        <v>47</v>
      </c>
      <c r="O22255">
        <v>6</v>
      </c>
    </row>
    <row r="22256" spans="1:15" x14ac:dyDescent="0.25">
      <c r="A22256" s="2">
        <v>36813</v>
      </c>
      <c r="B22256">
        <v>600</v>
      </c>
      <c r="C22256">
        <v>17.559999999999999</v>
      </c>
      <c r="D22256">
        <v>17.559999999999999</v>
      </c>
      <c r="E22256">
        <v>17.559999999999999</v>
      </c>
      <c r="F22256">
        <v>17.559999999999999</v>
      </c>
      <c r="G22256">
        <v>17.559999999999999</v>
      </c>
      <c r="H22256" s="172">
        <v>12.08</v>
      </c>
      <c r="I22256">
        <v>12.08</v>
      </c>
      <c r="J22256">
        <v>12.08</v>
      </c>
      <c r="K22256">
        <v>12.08</v>
      </c>
      <c r="L22256" s="32">
        <v>12.08</v>
      </c>
      <c r="M22256" s="173">
        <v>20779</v>
      </c>
      <c r="N22256" t="s">
        <v>47</v>
      </c>
      <c r="O22256">
        <v>6</v>
      </c>
    </row>
    <row r="22257" spans="1:15" x14ac:dyDescent="0.25">
      <c r="A22257" s="2">
        <v>36813</v>
      </c>
      <c r="B22257">
        <v>700</v>
      </c>
      <c r="C22257">
        <v>18.77</v>
      </c>
      <c r="D22257">
        <v>18.77</v>
      </c>
      <c r="E22257">
        <v>18.77</v>
      </c>
      <c r="F22257">
        <v>18.77</v>
      </c>
      <c r="G22257">
        <v>18.77</v>
      </c>
      <c r="H22257" s="172">
        <v>17</v>
      </c>
      <c r="I22257">
        <v>17</v>
      </c>
      <c r="J22257">
        <v>17</v>
      </c>
      <c r="K22257">
        <v>17</v>
      </c>
      <c r="L22257" s="32">
        <v>17</v>
      </c>
      <c r="M22257" s="173">
        <v>22112</v>
      </c>
      <c r="N22257" t="s">
        <v>47</v>
      </c>
      <c r="O22257">
        <v>6</v>
      </c>
    </row>
    <row r="22258" spans="1:15" x14ac:dyDescent="0.25">
      <c r="A22258" s="2">
        <v>36813</v>
      </c>
      <c r="B22258">
        <v>800</v>
      </c>
      <c r="C22258">
        <v>17.72</v>
      </c>
      <c r="D22258">
        <v>17.72</v>
      </c>
      <c r="E22258">
        <v>17.72</v>
      </c>
      <c r="F22258">
        <v>17.72</v>
      </c>
      <c r="G22258">
        <v>17.72</v>
      </c>
      <c r="H22258" s="172">
        <v>17.440000000000001</v>
      </c>
      <c r="I22258">
        <v>17.440000000000001</v>
      </c>
      <c r="J22258">
        <v>17.440000000000001</v>
      </c>
      <c r="K22258">
        <v>17.440000000000001</v>
      </c>
      <c r="L22258" s="32">
        <v>17.440000000000001</v>
      </c>
      <c r="M22258" s="173">
        <v>23218</v>
      </c>
      <c r="N22258" t="s">
        <v>48</v>
      </c>
      <c r="O22258">
        <v>6</v>
      </c>
    </row>
    <row r="22259" spans="1:15" x14ac:dyDescent="0.25">
      <c r="A22259" s="2">
        <v>36813</v>
      </c>
      <c r="B22259">
        <v>900</v>
      </c>
      <c r="C22259">
        <v>43.29</v>
      </c>
      <c r="D22259">
        <v>37.96</v>
      </c>
      <c r="E22259">
        <v>38.46</v>
      </c>
      <c r="F22259">
        <v>87.44</v>
      </c>
      <c r="G22259">
        <v>32.19</v>
      </c>
      <c r="H22259" s="172">
        <v>21</v>
      </c>
      <c r="I22259">
        <v>21</v>
      </c>
      <c r="J22259">
        <v>21</v>
      </c>
      <c r="K22259">
        <v>21</v>
      </c>
      <c r="L22259" s="32">
        <v>21</v>
      </c>
      <c r="M22259" s="173">
        <v>25076</v>
      </c>
      <c r="N22259" t="s">
        <v>48</v>
      </c>
      <c r="O22259">
        <v>6</v>
      </c>
    </row>
    <row r="22260" spans="1:15" x14ac:dyDescent="0.25">
      <c r="A22260" s="2">
        <v>36813</v>
      </c>
      <c r="B22260">
        <v>1000</v>
      </c>
      <c r="C22260">
        <v>42.51</v>
      </c>
      <c r="D22260">
        <v>35.869999999999997</v>
      </c>
      <c r="E22260">
        <v>36.51</v>
      </c>
      <c r="F22260">
        <v>97.56</v>
      </c>
      <c r="G22260">
        <v>28.57</v>
      </c>
      <c r="H22260" s="172">
        <v>25.91</v>
      </c>
      <c r="I22260">
        <v>25.91</v>
      </c>
      <c r="J22260">
        <v>25.91</v>
      </c>
      <c r="K22260">
        <v>25.91</v>
      </c>
      <c r="L22260" s="32">
        <v>25.91</v>
      </c>
      <c r="M22260" s="173">
        <v>26697</v>
      </c>
      <c r="N22260" t="s">
        <v>48</v>
      </c>
      <c r="O22260">
        <v>6</v>
      </c>
    </row>
    <row r="22261" spans="1:15" x14ac:dyDescent="0.25">
      <c r="A22261" s="2">
        <v>36813</v>
      </c>
      <c r="B22261">
        <v>1100</v>
      </c>
      <c r="C22261">
        <v>42.13</v>
      </c>
      <c r="D22261">
        <v>35.44</v>
      </c>
      <c r="E22261">
        <v>36.08</v>
      </c>
      <c r="F22261">
        <v>97.52</v>
      </c>
      <c r="G22261">
        <v>28.2</v>
      </c>
      <c r="H22261" s="172">
        <v>28.07</v>
      </c>
      <c r="I22261">
        <v>28.07</v>
      </c>
      <c r="J22261">
        <v>28.07</v>
      </c>
      <c r="K22261">
        <v>28.07</v>
      </c>
      <c r="L22261" s="32">
        <v>28.07</v>
      </c>
      <c r="M22261" s="173">
        <v>26966</v>
      </c>
      <c r="N22261" t="s">
        <v>48</v>
      </c>
      <c r="O22261">
        <v>6</v>
      </c>
    </row>
    <row r="22262" spans="1:15" x14ac:dyDescent="0.25">
      <c r="A22262" s="2">
        <v>36813</v>
      </c>
      <c r="B22262">
        <v>1200</v>
      </c>
      <c r="C22262">
        <v>39.22</v>
      </c>
      <c r="D22262">
        <v>32.25</v>
      </c>
      <c r="E22262">
        <v>32.92</v>
      </c>
      <c r="F22262">
        <v>96.89</v>
      </c>
      <c r="G22262">
        <v>24.59</v>
      </c>
      <c r="H22262" s="172">
        <v>27</v>
      </c>
      <c r="I22262">
        <v>27.01</v>
      </c>
      <c r="J22262">
        <v>27.01</v>
      </c>
      <c r="K22262">
        <v>27</v>
      </c>
      <c r="L22262" s="32">
        <v>26.99</v>
      </c>
      <c r="M22262" s="173">
        <v>27121</v>
      </c>
      <c r="N22262" t="s">
        <v>48</v>
      </c>
      <c r="O22262">
        <v>6</v>
      </c>
    </row>
    <row r="22263" spans="1:15" x14ac:dyDescent="0.25">
      <c r="A22263" s="2">
        <v>36813</v>
      </c>
      <c r="B22263">
        <v>1300</v>
      </c>
      <c r="C22263">
        <v>27.45</v>
      </c>
      <c r="D22263">
        <v>19.21</v>
      </c>
      <c r="E22263">
        <v>19.98</v>
      </c>
      <c r="F22263">
        <v>94.49</v>
      </c>
      <c r="G22263">
        <v>10.35</v>
      </c>
      <c r="H22263" s="172">
        <v>27</v>
      </c>
      <c r="I22263">
        <v>27</v>
      </c>
      <c r="J22263">
        <v>27</v>
      </c>
      <c r="K22263">
        <v>27</v>
      </c>
      <c r="L22263" s="32">
        <v>27</v>
      </c>
      <c r="M22263" s="173">
        <v>27030</v>
      </c>
      <c r="N22263" t="s">
        <v>48</v>
      </c>
      <c r="O22263">
        <v>6</v>
      </c>
    </row>
    <row r="22264" spans="1:15" x14ac:dyDescent="0.25">
      <c r="A22264" s="2">
        <v>36813</v>
      </c>
      <c r="B22264">
        <v>1400</v>
      </c>
      <c r="C22264">
        <v>27.68</v>
      </c>
      <c r="D22264">
        <v>19.46</v>
      </c>
      <c r="E22264">
        <v>20.23</v>
      </c>
      <c r="F22264">
        <v>94.53</v>
      </c>
      <c r="G22264">
        <v>10.62</v>
      </c>
      <c r="H22264" s="172">
        <v>24.06</v>
      </c>
      <c r="I22264">
        <v>24.07</v>
      </c>
      <c r="J22264">
        <v>24.07</v>
      </c>
      <c r="K22264">
        <v>24.06</v>
      </c>
      <c r="L22264" s="32">
        <v>24.04</v>
      </c>
      <c r="M22264" s="173">
        <v>26374</v>
      </c>
      <c r="N22264" t="s">
        <v>48</v>
      </c>
      <c r="O22264">
        <v>6</v>
      </c>
    </row>
    <row r="22265" spans="1:15" x14ac:dyDescent="0.25">
      <c r="A22265" s="2">
        <v>36813</v>
      </c>
      <c r="B22265">
        <v>1500</v>
      </c>
      <c r="C22265">
        <v>27.85</v>
      </c>
      <c r="D22265">
        <v>19.79</v>
      </c>
      <c r="E22265">
        <v>20.55</v>
      </c>
      <c r="F22265">
        <v>94.22</v>
      </c>
      <c r="G22265">
        <v>11.04</v>
      </c>
      <c r="H22265" s="172">
        <v>23.01</v>
      </c>
      <c r="I22265">
        <v>23.05</v>
      </c>
      <c r="J22265">
        <v>23.05</v>
      </c>
      <c r="K22265">
        <v>22.99</v>
      </c>
      <c r="L22265" s="32">
        <v>22.94</v>
      </c>
      <c r="M22265" s="173">
        <v>26253</v>
      </c>
      <c r="N22265" t="s">
        <v>48</v>
      </c>
      <c r="O22265">
        <v>6</v>
      </c>
    </row>
    <row r="22266" spans="1:15" x14ac:dyDescent="0.25">
      <c r="A22266" s="2">
        <v>36813</v>
      </c>
      <c r="B22266">
        <v>1600</v>
      </c>
      <c r="C22266">
        <v>27.95</v>
      </c>
      <c r="D22266">
        <v>20.190000000000001</v>
      </c>
      <c r="E22266">
        <v>20.93</v>
      </c>
      <c r="F22266">
        <v>91.67</v>
      </c>
      <c r="G22266">
        <v>11.77</v>
      </c>
      <c r="H22266" s="172">
        <v>23.07</v>
      </c>
      <c r="I22266">
        <v>23.07</v>
      </c>
      <c r="J22266">
        <v>23.07</v>
      </c>
      <c r="K22266">
        <v>23.07</v>
      </c>
      <c r="L22266" s="32">
        <v>23.07</v>
      </c>
      <c r="M22266" s="173">
        <v>25945</v>
      </c>
      <c r="N22266" t="s">
        <v>48</v>
      </c>
      <c r="O22266">
        <v>6</v>
      </c>
    </row>
    <row r="22267" spans="1:15" x14ac:dyDescent="0.25">
      <c r="A22267" s="2">
        <v>36813</v>
      </c>
      <c r="B22267">
        <v>1700</v>
      </c>
      <c r="C22267">
        <v>24.21</v>
      </c>
      <c r="D22267">
        <v>16.059999999999999</v>
      </c>
      <c r="E22267">
        <v>16.84</v>
      </c>
      <c r="F22267">
        <v>93.1</v>
      </c>
      <c r="G22267">
        <v>7.07</v>
      </c>
      <c r="H22267" s="172">
        <v>22.58</v>
      </c>
      <c r="I22267">
        <v>22.6</v>
      </c>
      <c r="J22267">
        <v>22.6</v>
      </c>
      <c r="K22267">
        <v>22.57</v>
      </c>
      <c r="L22267" s="32">
        <v>22.55</v>
      </c>
      <c r="M22267" s="173">
        <v>26096</v>
      </c>
      <c r="N22267" t="s">
        <v>48</v>
      </c>
      <c r="O22267">
        <v>6</v>
      </c>
    </row>
    <row r="22268" spans="1:15" x14ac:dyDescent="0.25">
      <c r="A22268" s="2">
        <v>36813</v>
      </c>
      <c r="B22268">
        <v>1800</v>
      </c>
      <c r="C22268">
        <v>22.29</v>
      </c>
      <c r="D22268">
        <v>13.53</v>
      </c>
      <c r="E22268">
        <v>14.36</v>
      </c>
      <c r="F22268">
        <v>92.79</v>
      </c>
      <c r="G22268">
        <v>4.12</v>
      </c>
      <c r="H22268" s="172">
        <v>22.59</v>
      </c>
      <c r="I22268">
        <v>22.6</v>
      </c>
      <c r="J22268">
        <v>22.6</v>
      </c>
      <c r="K22268">
        <v>22.58</v>
      </c>
      <c r="L22268" s="32">
        <v>22.57</v>
      </c>
      <c r="M22268" s="173">
        <v>26102</v>
      </c>
      <c r="N22268" t="s">
        <v>48</v>
      </c>
      <c r="O22268">
        <v>6</v>
      </c>
    </row>
    <row r="22269" spans="1:15" x14ac:dyDescent="0.25">
      <c r="A22269" s="2">
        <v>36813</v>
      </c>
      <c r="B22269">
        <v>1900</v>
      </c>
      <c r="C22269">
        <v>23.1</v>
      </c>
      <c r="D22269">
        <v>14.33</v>
      </c>
      <c r="E22269">
        <v>15.15</v>
      </c>
      <c r="F22269">
        <v>93.62</v>
      </c>
      <c r="G22269">
        <v>4.83</v>
      </c>
      <c r="H22269" s="172">
        <v>24</v>
      </c>
      <c r="I22269">
        <v>24</v>
      </c>
      <c r="J22269">
        <v>24</v>
      </c>
      <c r="K22269">
        <v>24</v>
      </c>
      <c r="L22269" s="32">
        <v>24</v>
      </c>
      <c r="M22269" s="173">
        <v>26275</v>
      </c>
      <c r="N22269" t="s">
        <v>48</v>
      </c>
      <c r="O22269">
        <v>6</v>
      </c>
    </row>
    <row r="22270" spans="1:15" x14ac:dyDescent="0.25">
      <c r="A22270" s="2">
        <v>36813</v>
      </c>
      <c r="B22270">
        <v>2000</v>
      </c>
      <c r="C22270">
        <v>99.04</v>
      </c>
      <c r="D22270">
        <v>97.66</v>
      </c>
      <c r="E22270">
        <v>97.79</v>
      </c>
      <c r="F22270">
        <v>110.12</v>
      </c>
      <c r="G22270">
        <v>96.18</v>
      </c>
      <c r="H22270" s="172">
        <v>35</v>
      </c>
      <c r="I22270">
        <v>35</v>
      </c>
      <c r="J22270">
        <v>35</v>
      </c>
      <c r="K22270">
        <v>35</v>
      </c>
      <c r="L22270" s="32">
        <v>35</v>
      </c>
      <c r="M22270" s="173">
        <v>27812</v>
      </c>
      <c r="N22270" t="s">
        <v>48</v>
      </c>
      <c r="O22270">
        <v>6</v>
      </c>
    </row>
    <row r="22271" spans="1:15" x14ac:dyDescent="0.25">
      <c r="A22271" s="2">
        <v>36813</v>
      </c>
      <c r="B22271">
        <v>2100</v>
      </c>
      <c r="C22271">
        <v>24.93</v>
      </c>
      <c r="D22271">
        <v>15.79</v>
      </c>
      <c r="E22271">
        <v>16.62</v>
      </c>
      <c r="F22271">
        <v>94.45</v>
      </c>
      <c r="G22271">
        <v>6.37</v>
      </c>
      <c r="H22271" s="172">
        <v>26.06</v>
      </c>
      <c r="I22271">
        <v>26.07</v>
      </c>
      <c r="J22271">
        <v>26.07</v>
      </c>
      <c r="K22271">
        <v>26.05</v>
      </c>
      <c r="L22271" s="32">
        <v>26.03</v>
      </c>
      <c r="M22271" s="173">
        <v>27316</v>
      </c>
      <c r="N22271" t="s">
        <v>48</v>
      </c>
      <c r="O22271">
        <v>6</v>
      </c>
    </row>
    <row r="22272" spans="1:15" x14ac:dyDescent="0.25">
      <c r="A22272" s="2">
        <v>36813</v>
      </c>
      <c r="B22272">
        <v>2200</v>
      </c>
      <c r="C22272">
        <v>28.53</v>
      </c>
      <c r="D22272">
        <v>19.739999999999998</v>
      </c>
      <c r="E22272">
        <v>20.54</v>
      </c>
      <c r="F22272">
        <v>95.37</v>
      </c>
      <c r="G22272">
        <v>10.69</v>
      </c>
      <c r="H22272" s="172">
        <v>21</v>
      </c>
      <c r="I22272">
        <v>21</v>
      </c>
      <c r="J22272">
        <v>21</v>
      </c>
      <c r="K22272">
        <v>21</v>
      </c>
      <c r="L22272" s="32">
        <v>21</v>
      </c>
      <c r="M22272" s="173">
        <v>26012</v>
      </c>
      <c r="N22272" t="s">
        <v>48</v>
      </c>
      <c r="O22272">
        <v>6</v>
      </c>
    </row>
    <row r="22273" spans="1:15" x14ac:dyDescent="0.25">
      <c r="A22273" s="2">
        <v>36813</v>
      </c>
      <c r="B22273">
        <v>2300</v>
      </c>
      <c r="C22273">
        <v>28.12</v>
      </c>
      <c r="D22273">
        <v>19.309999999999999</v>
      </c>
      <c r="E22273">
        <v>20.100000000000001</v>
      </c>
      <c r="F22273">
        <v>94.92</v>
      </c>
      <c r="G22273">
        <v>10.32</v>
      </c>
      <c r="H22273" s="172">
        <v>17.07</v>
      </c>
      <c r="I22273">
        <v>17.07</v>
      </c>
      <c r="J22273">
        <v>17.07</v>
      </c>
      <c r="K22273">
        <v>17.07</v>
      </c>
      <c r="L22273" s="32">
        <v>17.07</v>
      </c>
      <c r="M22273" s="173">
        <v>24655</v>
      </c>
      <c r="N22273" t="s">
        <v>48</v>
      </c>
      <c r="O22273">
        <v>6</v>
      </c>
    </row>
    <row r="22274" spans="1:15" x14ac:dyDescent="0.25">
      <c r="A22274" s="2">
        <v>36813</v>
      </c>
      <c r="B22274">
        <v>2400</v>
      </c>
      <c r="C22274">
        <v>21.91</v>
      </c>
      <c r="D22274">
        <v>12.34</v>
      </c>
      <c r="E22274">
        <v>13.19</v>
      </c>
      <c r="F22274">
        <v>94.54</v>
      </c>
      <c r="G22274">
        <v>2.58</v>
      </c>
      <c r="H22274" s="172">
        <v>16.920000000000002</v>
      </c>
      <c r="I22274">
        <v>16.920000000000002</v>
      </c>
      <c r="J22274">
        <v>16.920000000000002</v>
      </c>
      <c r="K22274">
        <v>16.920000000000002</v>
      </c>
      <c r="L22274" s="32">
        <v>16.920000000000002</v>
      </c>
      <c r="M22274" s="173">
        <v>22964</v>
      </c>
      <c r="N22274" t="s">
        <v>47</v>
      </c>
      <c r="O22274">
        <v>6</v>
      </c>
    </row>
    <row r="22275" spans="1:15" x14ac:dyDescent="0.25">
      <c r="A22275" s="2">
        <v>36814</v>
      </c>
      <c r="B22275">
        <v>100</v>
      </c>
      <c r="C22275">
        <v>14.23</v>
      </c>
      <c r="D22275">
        <v>11.68</v>
      </c>
      <c r="E22275">
        <v>11.91</v>
      </c>
      <c r="F22275">
        <v>32.950000000000003</v>
      </c>
      <c r="G22275">
        <v>9.1300000000000008</v>
      </c>
      <c r="H22275" s="172">
        <v>12</v>
      </c>
      <c r="I22275">
        <v>12</v>
      </c>
      <c r="J22275">
        <v>12</v>
      </c>
      <c r="K22275">
        <v>12</v>
      </c>
      <c r="L22275" s="32">
        <v>12</v>
      </c>
      <c r="M22275" s="173">
        <v>21118</v>
      </c>
      <c r="N22275" t="s">
        <v>47</v>
      </c>
      <c r="O22275">
        <v>7</v>
      </c>
    </row>
    <row r="22276" spans="1:15" x14ac:dyDescent="0.25">
      <c r="A22276" s="2">
        <v>36814</v>
      </c>
      <c r="B22276">
        <v>200</v>
      </c>
      <c r="C22276">
        <v>12.24</v>
      </c>
      <c r="D22276">
        <v>12.24</v>
      </c>
      <c r="E22276">
        <v>12.24</v>
      </c>
      <c r="F22276">
        <v>12.24</v>
      </c>
      <c r="G22276">
        <v>12.24</v>
      </c>
      <c r="H22276" s="172">
        <v>11.59</v>
      </c>
      <c r="I22276">
        <v>11.59</v>
      </c>
      <c r="J22276">
        <v>11.59</v>
      </c>
      <c r="K22276">
        <v>11.59</v>
      </c>
      <c r="L22276" s="32">
        <v>11.59</v>
      </c>
      <c r="M22276" s="173">
        <v>19969</v>
      </c>
      <c r="N22276" t="s">
        <v>47</v>
      </c>
      <c r="O22276">
        <v>7</v>
      </c>
    </row>
    <row r="22277" spans="1:15" x14ac:dyDescent="0.25">
      <c r="A22277" s="2">
        <v>36814</v>
      </c>
      <c r="B22277">
        <v>300</v>
      </c>
      <c r="C22277">
        <v>11.6</v>
      </c>
      <c r="D22277">
        <v>11.6</v>
      </c>
      <c r="E22277">
        <v>11.6</v>
      </c>
      <c r="F22277">
        <v>11.6</v>
      </c>
      <c r="G22277">
        <v>11.6</v>
      </c>
      <c r="H22277" s="172">
        <v>10.3</v>
      </c>
      <c r="I22277">
        <v>10.3</v>
      </c>
      <c r="J22277">
        <v>10.3</v>
      </c>
      <c r="K22277">
        <v>10.3</v>
      </c>
      <c r="L22277" s="32">
        <v>10.3</v>
      </c>
      <c r="M22277" s="173">
        <v>19374</v>
      </c>
      <c r="N22277" t="s">
        <v>47</v>
      </c>
      <c r="O22277">
        <v>7</v>
      </c>
    </row>
    <row r="22278" spans="1:15" x14ac:dyDescent="0.25">
      <c r="A22278" s="2">
        <v>36814</v>
      </c>
      <c r="B22278">
        <v>400</v>
      </c>
      <c r="C22278">
        <v>11.31</v>
      </c>
      <c r="D22278">
        <v>11.31</v>
      </c>
      <c r="E22278">
        <v>11.31</v>
      </c>
      <c r="F22278">
        <v>11.31</v>
      </c>
      <c r="G22278">
        <v>11.31</v>
      </c>
      <c r="H22278" s="172">
        <v>10.3</v>
      </c>
      <c r="I22278">
        <v>10.3</v>
      </c>
      <c r="J22278">
        <v>10.3</v>
      </c>
      <c r="K22278">
        <v>10.3</v>
      </c>
      <c r="L22278" s="32">
        <v>10.3</v>
      </c>
      <c r="M22278" s="173">
        <v>19031</v>
      </c>
      <c r="N22278" t="s">
        <v>47</v>
      </c>
      <c r="O22278">
        <v>7</v>
      </c>
    </row>
    <row r="22279" spans="1:15" x14ac:dyDescent="0.25">
      <c r="A22279" s="2">
        <v>36814</v>
      </c>
      <c r="B22279">
        <v>500</v>
      </c>
      <c r="C22279">
        <v>10.3</v>
      </c>
      <c r="D22279">
        <v>10.3</v>
      </c>
      <c r="E22279">
        <v>10.3</v>
      </c>
      <c r="F22279">
        <v>10.3</v>
      </c>
      <c r="G22279">
        <v>10.3</v>
      </c>
      <c r="H22279" s="172">
        <v>10.3</v>
      </c>
      <c r="I22279">
        <v>10.3</v>
      </c>
      <c r="J22279">
        <v>10.3</v>
      </c>
      <c r="K22279">
        <v>10.3</v>
      </c>
      <c r="L22279" s="32">
        <v>10.3</v>
      </c>
      <c r="M22279" s="173">
        <v>18955</v>
      </c>
      <c r="N22279" t="s">
        <v>47</v>
      </c>
      <c r="O22279">
        <v>7</v>
      </c>
    </row>
    <row r="22280" spans="1:15" x14ac:dyDescent="0.25">
      <c r="A22280" s="2">
        <v>36814</v>
      </c>
      <c r="B22280">
        <v>600</v>
      </c>
      <c r="C22280">
        <v>10.77</v>
      </c>
      <c r="D22280">
        <v>10.77</v>
      </c>
      <c r="E22280">
        <v>10.77</v>
      </c>
      <c r="F22280">
        <v>10.77</v>
      </c>
      <c r="G22280">
        <v>10.77</v>
      </c>
      <c r="H22280" s="172">
        <v>10.94</v>
      </c>
      <c r="I22280">
        <v>10.94</v>
      </c>
      <c r="J22280">
        <v>10.94</v>
      </c>
      <c r="K22280">
        <v>10.94</v>
      </c>
      <c r="L22280" s="32">
        <v>10.94</v>
      </c>
      <c r="M22280" s="173">
        <v>19251</v>
      </c>
      <c r="N22280" t="s">
        <v>47</v>
      </c>
      <c r="O22280">
        <v>7</v>
      </c>
    </row>
    <row r="22281" spans="1:15" x14ac:dyDescent="0.25">
      <c r="A22281" s="2">
        <v>36814</v>
      </c>
      <c r="B22281">
        <v>700</v>
      </c>
      <c r="C22281">
        <v>12.57</v>
      </c>
      <c r="D22281">
        <v>12.57</v>
      </c>
      <c r="E22281">
        <v>12.57</v>
      </c>
      <c r="F22281">
        <v>12.57</v>
      </c>
      <c r="G22281">
        <v>12.57</v>
      </c>
      <c r="H22281" s="172">
        <v>11.9</v>
      </c>
      <c r="I22281">
        <v>11.9</v>
      </c>
      <c r="J22281">
        <v>11.9</v>
      </c>
      <c r="K22281">
        <v>11.9</v>
      </c>
      <c r="L22281" s="32">
        <v>11.9</v>
      </c>
      <c r="M22281" s="173">
        <v>20013</v>
      </c>
      <c r="N22281" t="s">
        <v>47</v>
      </c>
      <c r="O22281">
        <v>7</v>
      </c>
    </row>
    <row r="22282" spans="1:15" x14ac:dyDescent="0.25">
      <c r="A22282" s="2">
        <v>36814</v>
      </c>
      <c r="B22282">
        <v>800</v>
      </c>
      <c r="C22282">
        <v>13.17</v>
      </c>
      <c r="D22282">
        <v>13.17</v>
      </c>
      <c r="E22282">
        <v>13.17</v>
      </c>
      <c r="F22282">
        <v>13.17</v>
      </c>
      <c r="G22282">
        <v>13.17</v>
      </c>
      <c r="H22282" s="172">
        <v>12</v>
      </c>
      <c r="I22282">
        <v>12</v>
      </c>
      <c r="J22282">
        <v>12</v>
      </c>
      <c r="K22282">
        <v>12</v>
      </c>
      <c r="L22282" s="32">
        <v>12</v>
      </c>
      <c r="M22282" s="173">
        <v>20871</v>
      </c>
      <c r="N22282" t="s">
        <v>48</v>
      </c>
      <c r="O22282">
        <v>7</v>
      </c>
    </row>
    <row r="22283" spans="1:15" x14ac:dyDescent="0.25">
      <c r="A22283" s="2">
        <v>36814</v>
      </c>
      <c r="B22283">
        <v>900</v>
      </c>
      <c r="C22283">
        <v>16.75</v>
      </c>
      <c r="D22283">
        <v>16.75</v>
      </c>
      <c r="E22283">
        <v>16.75</v>
      </c>
      <c r="F22283">
        <v>16.75</v>
      </c>
      <c r="G22283">
        <v>16.75</v>
      </c>
      <c r="H22283" s="172">
        <v>16.329999999999998</v>
      </c>
      <c r="I22283">
        <v>16.329999999999998</v>
      </c>
      <c r="J22283">
        <v>16.329999999999998</v>
      </c>
      <c r="K22283">
        <v>16.329999999999998</v>
      </c>
      <c r="L22283" s="32">
        <v>16.329999999999998</v>
      </c>
      <c r="M22283" s="173">
        <v>22502</v>
      </c>
      <c r="N22283" t="s">
        <v>48</v>
      </c>
      <c r="O22283">
        <v>7</v>
      </c>
    </row>
    <row r="22284" spans="1:15" x14ac:dyDescent="0.25">
      <c r="A22284" s="2">
        <v>36814</v>
      </c>
      <c r="B22284">
        <v>1000</v>
      </c>
      <c r="C22284">
        <v>17.95</v>
      </c>
      <c r="D22284">
        <v>17.95</v>
      </c>
      <c r="E22284">
        <v>17.95</v>
      </c>
      <c r="F22284">
        <v>17.95</v>
      </c>
      <c r="G22284">
        <v>17.95</v>
      </c>
      <c r="H22284" s="172">
        <v>16.989999999999998</v>
      </c>
      <c r="I22284">
        <v>16.989999999999998</v>
      </c>
      <c r="J22284">
        <v>16.989999999999998</v>
      </c>
      <c r="K22284">
        <v>16.989999999999998</v>
      </c>
      <c r="L22284" s="32">
        <v>16.989999999999998</v>
      </c>
      <c r="M22284" s="173">
        <v>23917</v>
      </c>
      <c r="N22284" t="s">
        <v>48</v>
      </c>
      <c r="O22284">
        <v>7</v>
      </c>
    </row>
    <row r="22285" spans="1:15" x14ac:dyDescent="0.25">
      <c r="A22285" s="2">
        <v>36814</v>
      </c>
      <c r="B22285">
        <v>1100</v>
      </c>
      <c r="C22285">
        <v>18.62</v>
      </c>
      <c r="D22285">
        <v>18.62</v>
      </c>
      <c r="E22285">
        <v>18.62</v>
      </c>
      <c r="F22285">
        <v>18.62</v>
      </c>
      <c r="G22285">
        <v>18.62</v>
      </c>
      <c r="H22285" s="172">
        <v>19.05</v>
      </c>
      <c r="I22285">
        <v>19.07</v>
      </c>
      <c r="J22285">
        <v>19.059999999999999</v>
      </c>
      <c r="K22285">
        <v>19.05</v>
      </c>
      <c r="L22285" s="32">
        <v>19.03</v>
      </c>
      <c r="M22285" s="173">
        <v>24744</v>
      </c>
      <c r="N22285" t="s">
        <v>48</v>
      </c>
      <c r="O22285">
        <v>7</v>
      </c>
    </row>
    <row r="22286" spans="1:15" x14ac:dyDescent="0.25">
      <c r="A22286" s="2">
        <v>36814</v>
      </c>
      <c r="B22286">
        <v>1200</v>
      </c>
      <c r="C22286">
        <v>19.12</v>
      </c>
      <c r="D22286">
        <v>19.12</v>
      </c>
      <c r="E22286">
        <v>19.12</v>
      </c>
      <c r="F22286">
        <v>19.12</v>
      </c>
      <c r="G22286">
        <v>19.12</v>
      </c>
      <c r="H22286" s="172">
        <v>19.48</v>
      </c>
      <c r="I22286">
        <v>19.5</v>
      </c>
      <c r="J22286">
        <v>19.5</v>
      </c>
      <c r="K22286">
        <v>19.47</v>
      </c>
      <c r="L22286" s="32">
        <v>19.440000000000001</v>
      </c>
      <c r="M22286" s="173">
        <v>25213</v>
      </c>
      <c r="N22286" t="s">
        <v>48</v>
      </c>
      <c r="O22286">
        <v>7</v>
      </c>
    </row>
    <row r="22287" spans="1:15" x14ac:dyDescent="0.25">
      <c r="A22287" s="2">
        <v>36814</v>
      </c>
      <c r="B22287">
        <v>1300</v>
      </c>
      <c r="C22287">
        <v>18.32</v>
      </c>
      <c r="D22287">
        <v>18.32</v>
      </c>
      <c r="E22287">
        <v>18.32</v>
      </c>
      <c r="F22287">
        <v>18.32</v>
      </c>
      <c r="G22287">
        <v>18.32</v>
      </c>
      <c r="H22287" s="172">
        <v>19.28</v>
      </c>
      <c r="I22287">
        <v>19.329999999999998</v>
      </c>
      <c r="J22287">
        <v>19.329999999999998</v>
      </c>
      <c r="K22287">
        <v>19.260000000000002</v>
      </c>
      <c r="L22287" s="32">
        <v>19.2</v>
      </c>
      <c r="M22287" s="173">
        <v>25600</v>
      </c>
      <c r="N22287" t="s">
        <v>48</v>
      </c>
      <c r="O22287">
        <v>7</v>
      </c>
    </row>
    <row r="22288" spans="1:15" x14ac:dyDescent="0.25">
      <c r="A22288" s="2">
        <v>36814</v>
      </c>
      <c r="B22288">
        <v>1400</v>
      </c>
      <c r="C22288">
        <v>19.95</v>
      </c>
      <c r="D22288">
        <v>19.95</v>
      </c>
      <c r="E22288">
        <v>19.95</v>
      </c>
      <c r="F22288">
        <v>19.95</v>
      </c>
      <c r="G22288">
        <v>19.95</v>
      </c>
      <c r="H22288" s="172">
        <v>20.46</v>
      </c>
      <c r="I22288">
        <v>20.5</v>
      </c>
      <c r="J22288">
        <v>20.49</v>
      </c>
      <c r="K22288">
        <v>20.440000000000001</v>
      </c>
      <c r="L22288" s="32">
        <v>20.399999999999999</v>
      </c>
      <c r="M22288" s="173">
        <v>25470</v>
      </c>
      <c r="N22288" t="s">
        <v>48</v>
      </c>
      <c r="O22288">
        <v>7</v>
      </c>
    </row>
    <row r="22289" spans="1:15" x14ac:dyDescent="0.25">
      <c r="A22289" s="2">
        <v>36814</v>
      </c>
      <c r="B22289">
        <v>1500</v>
      </c>
      <c r="C22289">
        <v>20.13</v>
      </c>
      <c r="D22289">
        <v>20.13</v>
      </c>
      <c r="E22289">
        <v>20.13</v>
      </c>
      <c r="F22289">
        <v>20.13</v>
      </c>
      <c r="G22289">
        <v>20.13</v>
      </c>
      <c r="H22289" s="172">
        <v>20</v>
      </c>
      <c r="I22289">
        <v>20</v>
      </c>
      <c r="J22289">
        <v>20</v>
      </c>
      <c r="K22289">
        <v>20</v>
      </c>
      <c r="L22289" s="32">
        <v>20</v>
      </c>
      <c r="M22289" s="173">
        <v>25511</v>
      </c>
      <c r="N22289" t="s">
        <v>48</v>
      </c>
      <c r="O22289">
        <v>7</v>
      </c>
    </row>
    <row r="22290" spans="1:15" x14ac:dyDescent="0.25">
      <c r="A22290" s="2">
        <v>36814</v>
      </c>
      <c r="B22290">
        <v>1600</v>
      </c>
      <c r="C22290">
        <v>19.28</v>
      </c>
      <c r="D22290">
        <v>19.28</v>
      </c>
      <c r="E22290">
        <v>19.28</v>
      </c>
      <c r="F22290">
        <v>19.28</v>
      </c>
      <c r="G22290">
        <v>19.28</v>
      </c>
      <c r="H22290" s="172">
        <v>20.47</v>
      </c>
      <c r="I22290">
        <v>20.5</v>
      </c>
      <c r="J22290">
        <v>20.5</v>
      </c>
      <c r="K22290">
        <v>20.45</v>
      </c>
      <c r="L22290" s="32">
        <v>20.420000000000002</v>
      </c>
      <c r="M22290" s="173">
        <v>25559</v>
      </c>
      <c r="N22290" t="s">
        <v>48</v>
      </c>
      <c r="O22290">
        <v>7</v>
      </c>
    </row>
    <row r="22291" spans="1:15" x14ac:dyDescent="0.25">
      <c r="A22291" s="2">
        <v>36814</v>
      </c>
      <c r="B22291">
        <v>1700</v>
      </c>
      <c r="C22291">
        <v>20.32</v>
      </c>
      <c r="D22291">
        <v>18.27</v>
      </c>
      <c r="E22291">
        <v>18.45</v>
      </c>
      <c r="F22291">
        <v>36.049999999999997</v>
      </c>
      <c r="G22291">
        <v>15.7</v>
      </c>
      <c r="H22291" s="172">
        <v>22.48</v>
      </c>
      <c r="I22291">
        <v>22.5</v>
      </c>
      <c r="J22291">
        <v>22.5</v>
      </c>
      <c r="K22291">
        <v>22.47</v>
      </c>
      <c r="L22291" s="32">
        <v>22.44</v>
      </c>
      <c r="M22291" s="173">
        <v>25942</v>
      </c>
      <c r="N22291" t="s">
        <v>48</v>
      </c>
      <c r="O22291">
        <v>7</v>
      </c>
    </row>
    <row r="22292" spans="1:15" x14ac:dyDescent="0.25">
      <c r="A22292" s="2">
        <v>36814</v>
      </c>
      <c r="B22292">
        <v>1800</v>
      </c>
      <c r="C22292">
        <v>21.63</v>
      </c>
      <c r="D22292">
        <v>18.87</v>
      </c>
      <c r="E22292">
        <v>19.11</v>
      </c>
      <c r="F22292">
        <v>42.64</v>
      </c>
      <c r="G22292">
        <v>15.42</v>
      </c>
      <c r="H22292" s="172">
        <v>22.48</v>
      </c>
      <c r="I22292">
        <v>22.5</v>
      </c>
      <c r="J22292">
        <v>22.5</v>
      </c>
      <c r="K22292">
        <v>22.47</v>
      </c>
      <c r="L22292" s="32">
        <v>22.45</v>
      </c>
      <c r="M22292" s="173">
        <v>26513</v>
      </c>
      <c r="N22292" t="s">
        <v>48</v>
      </c>
      <c r="O22292">
        <v>7</v>
      </c>
    </row>
    <row r="22293" spans="1:15" x14ac:dyDescent="0.25">
      <c r="A22293" s="2">
        <v>36814</v>
      </c>
      <c r="B22293">
        <v>1900</v>
      </c>
      <c r="C22293">
        <v>29.42</v>
      </c>
      <c r="D22293">
        <v>38.28</v>
      </c>
      <c r="E22293">
        <v>39.31</v>
      </c>
      <c r="F22293">
        <v>56.44</v>
      </c>
      <c r="G22293">
        <v>24.51</v>
      </c>
      <c r="H22293" s="172">
        <v>24.95</v>
      </c>
      <c r="I22293">
        <v>25</v>
      </c>
      <c r="J22293">
        <v>25</v>
      </c>
      <c r="K22293">
        <v>24.92</v>
      </c>
      <c r="L22293" s="32">
        <v>24.86</v>
      </c>
      <c r="M22293" s="173">
        <v>27548</v>
      </c>
      <c r="N22293" t="s">
        <v>48</v>
      </c>
      <c r="O22293">
        <v>7</v>
      </c>
    </row>
    <row r="22294" spans="1:15" x14ac:dyDescent="0.25">
      <c r="A22294" s="2">
        <v>36814</v>
      </c>
      <c r="B22294">
        <v>2000</v>
      </c>
      <c r="C22294">
        <v>23.8</v>
      </c>
      <c r="D22294">
        <v>56.51</v>
      </c>
      <c r="E22294">
        <v>59.37</v>
      </c>
      <c r="F22294">
        <v>72.42</v>
      </c>
      <c r="G22294">
        <v>18.96</v>
      </c>
      <c r="H22294" s="172">
        <v>34.99</v>
      </c>
      <c r="I22294">
        <v>35</v>
      </c>
      <c r="J22294">
        <v>35</v>
      </c>
      <c r="K22294">
        <v>34.979999999999997</v>
      </c>
      <c r="L22294" s="32">
        <v>34.97</v>
      </c>
      <c r="M22294" s="173">
        <v>29100</v>
      </c>
      <c r="N22294" t="s">
        <v>48</v>
      </c>
      <c r="O22294">
        <v>7</v>
      </c>
    </row>
    <row r="22295" spans="1:15" x14ac:dyDescent="0.25">
      <c r="A22295" s="2">
        <v>36814</v>
      </c>
      <c r="B22295">
        <v>2100</v>
      </c>
      <c r="C22295">
        <v>16.75</v>
      </c>
      <c r="D22295">
        <v>34.520000000000003</v>
      </c>
      <c r="E22295">
        <v>20.76</v>
      </c>
      <c r="F22295">
        <v>17.760000000000002</v>
      </c>
      <c r="G22295">
        <v>16.54</v>
      </c>
      <c r="H22295" s="172">
        <v>27.01</v>
      </c>
      <c r="I22295">
        <v>27.02</v>
      </c>
      <c r="J22295">
        <v>27.02</v>
      </c>
      <c r="K22295">
        <v>27</v>
      </c>
      <c r="L22295" s="32">
        <v>26.99</v>
      </c>
      <c r="M22295" s="173">
        <v>28649</v>
      </c>
      <c r="N22295" t="s">
        <v>48</v>
      </c>
      <c r="O22295">
        <v>7</v>
      </c>
    </row>
    <row r="22296" spans="1:15" x14ac:dyDescent="0.25">
      <c r="A22296" s="2">
        <v>36814</v>
      </c>
      <c r="B22296">
        <v>2200</v>
      </c>
      <c r="C22296">
        <v>19.27</v>
      </c>
      <c r="D22296">
        <v>38.409999999999997</v>
      </c>
      <c r="E22296">
        <v>20.38</v>
      </c>
      <c r="F22296">
        <v>56.2</v>
      </c>
      <c r="G22296">
        <v>8.6</v>
      </c>
      <c r="H22296" s="172">
        <v>20.09</v>
      </c>
      <c r="I22296">
        <v>20.100000000000001</v>
      </c>
      <c r="J22296">
        <v>20.100000000000001</v>
      </c>
      <c r="K22296">
        <v>20.09</v>
      </c>
      <c r="L22296" s="32">
        <v>20.079999999999998</v>
      </c>
      <c r="M22296" s="173">
        <v>27184</v>
      </c>
      <c r="N22296" t="s">
        <v>48</v>
      </c>
      <c r="O22296">
        <v>7</v>
      </c>
    </row>
    <row r="22297" spans="1:15" x14ac:dyDescent="0.25">
      <c r="A22297" s="2">
        <v>36814</v>
      </c>
      <c r="B22297">
        <v>2300</v>
      </c>
      <c r="C22297">
        <v>21.94</v>
      </c>
      <c r="D22297">
        <v>36.049999999999997</v>
      </c>
      <c r="E22297">
        <v>19.8</v>
      </c>
      <c r="F22297">
        <v>82.33</v>
      </c>
      <c r="G22297">
        <v>4.32</v>
      </c>
      <c r="H22297" s="172">
        <v>18.2</v>
      </c>
      <c r="I22297">
        <v>18.2</v>
      </c>
      <c r="J22297">
        <v>18.2</v>
      </c>
      <c r="K22297">
        <v>18.2</v>
      </c>
      <c r="L22297" s="32">
        <v>18.2</v>
      </c>
      <c r="M22297" s="173">
        <v>25197</v>
      </c>
      <c r="N22297" t="s">
        <v>48</v>
      </c>
      <c r="O22297">
        <v>7</v>
      </c>
    </row>
    <row r="22298" spans="1:15" x14ac:dyDescent="0.25">
      <c r="A22298" s="2">
        <v>36814</v>
      </c>
      <c r="B22298">
        <v>2400</v>
      </c>
      <c r="C22298">
        <v>18.940000000000001</v>
      </c>
      <c r="D22298">
        <v>9.82</v>
      </c>
      <c r="E22298">
        <v>10.61</v>
      </c>
      <c r="F22298">
        <v>87.93</v>
      </c>
      <c r="G22298">
        <v>-1.4</v>
      </c>
      <c r="H22298" s="172">
        <v>15.61</v>
      </c>
      <c r="I22298">
        <v>15.61</v>
      </c>
      <c r="J22298">
        <v>15.61</v>
      </c>
      <c r="K22298">
        <v>15.61</v>
      </c>
      <c r="L22298" s="32">
        <v>15.61</v>
      </c>
      <c r="M22298" s="173">
        <v>23089</v>
      </c>
      <c r="N22298" t="s">
        <v>47</v>
      </c>
      <c r="O22298">
        <v>7</v>
      </c>
    </row>
    <row r="22299" spans="1:15" x14ac:dyDescent="0.25">
      <c r="A22299" s="2">
        <v>36815</v>
      </c>
      <c r="B22299">
        <v>100</v>
      </c>
      <c r="C22299">
        <v>13.31</v>
      </c>
      <c r="D22299">
        <v>10.36</v>
      </c>
      <c r="E22299">
        <v>10.61</v>
      </c>
      <c r="F22299">
        <v>35.58</v>
      </c>
      <c r="G22299">
        <v>6.71</v>
      </c>
      <c r="H22299" s="172">
        <v>16.52</v>
      </c>
      <c r="I22299">
        <v>16.52</v>
      </c>
      <c r="J22299">
        <v>16.52</v>
      </c>
      <c r="K22299">
        <v>16.52</v>
      </c>
      <c r="L22299" s="32">
        <v>16.52</v>
      </c>
      <c r="M22299" s="173">
        <v>21441</v>
      </c>
      <c r="N22299" t="s">
        <v>47</v>
      </c>
      <c r="O22299">
        <v>1</v>
      </c>
    </row>
    <row r="22300" spans="1:15" x14ac:dyDescent="0.25">
      <c r="A22300" s="2">
        <v>36815</v>
      </c>
      <c r="B22300">
        <v>200</v>
      </c>
      <c r="C22300">
        <v>12.35</v>
      </c>
      <c r="D22300">
        <v>12.35</v>
      </c>
      <c r="E22300">
        <v>12.35</v>
      </c>
      <c r="F22300">
        <v>12.35</v>
      </c>
      <c r="G22300">
        <v>12.35</v>
      </c>
      <c r="H22300" s="172">
        <v>13.1</v>
      </c>
      <c r="I22300">
        <v>13.1</v>
      </c>
      <c r="J22300">
        <v>13.1</v>
      </c>
      <c r="K22300">
        <v>13.1</v>
      </c>
      <c r="L22300" s="32">
        <v>13.1</v>
      </c>
      <c r="M22300" s="173">
        <v>20526</v>
      </c>
      <c r="N22300" t="s">
        <v>47</v>
      </c>
      <c r="O22300">
        <v>1</v>
      </c>
    </row>
    <row r="22301" spans="1:15" x14ac:dyDescent="0.25">
      <c r="A22301" s="2">
        <v>36815</v>
      </c>
      <c r="B22301">
        <v>300</v>
      </c>
      <c r="C22301">
        <v>12.44</v>
      </c>
      <c r="D22301">
        <v>12.44</v>
      </c>
      <c r="E22301">
        <v>12.44</v>
      </c>
      <c r="F22301">
        <v>12.44</v>
      </c>
      <c r="G22301">
        <v>12.44</v>
      </c>
      <c r="H22301" s="172">
        <v>13.1</v>
      </c>
      <c r="I22301">
        <v>13.1</v>
      </c>
      <c r="J22301">
        <v>13.1</v>
      </c>
      <c r="K22301">
        <v>13.1</v>
      </c>
      <c r="L22301" s="32">
        <v>13.1</v>
      </c>
      <c r="M22301" s="173">
        <v>20135</v>
      </c>
      <c r="N22301" t="s">
        <v>47</v>
      </c>
      <c r="O22301">
        <v>1</v>
      </c>
    </row>
    <row r="22302" spans="1:15" x14ac:dyDescent="0.25">
      <c r="A22302" s="2">
        <v>36815</v>
      </c>
      <c r="B22302">
        <v>400</v>
      </c>
      <c r="C22302">
        <v>12.48</v>
      </c>
      <c r="D22302">
        <v>12.48</v>
      </c>
      <c r="E22302">
        <v>12.48</v>
      </c>
      <c r="F22302">
        <v>12.48</v>
      </c>
      <c r="G22302">
        <v>12.48</v>
      </c>
      <c r="H22302" s="172">
        <v>12.3</v>
      </c>
      <c r="I22302">
        <v>12.3</v>
      </c>
      <c r="J22302">
        <v>12.3</v>
      </c>
      <c r="K22302">
        <v>12.3</v>
      </c>
      <c r="L22302" s="32">
        <v>12.3</v>
      </c>
      <c r="M22302" s="173">
        <v>20033</v>
      </c>
      <c r="N22302" t="s">
        <v>47</v>
      </c>
      <c r="O22302">
        <v>1</v>
      </c>
    </row>
    <row r="22303" spans="1:15" x14ac:dyDescent="0.25">
      <c r="A22303" s="2">
        <v>36815</v>
      </c>
      <c r="B22303">
        <v>500</v>
      </c>
      <c r="C22303">
        <v>12.67</v>
      </c>
      <c r="D22303">
        <v>12.67</v>
      </c>
      <c r="E22303">
        <v>12.67</v>
      </c>
      <c r="F22303">
        <v>12.67</v>
      </c>
      <c r="G22303">
        <v>12.67</v>
      </c>
      <c r="H22303" s="172">
        <v>12.2</v>
      </c>
      <c r="I22303">
        <v>12.2</v>
      </c>
      <c r="J22303">
        <v>12.2</v>
      </c>
      <c r="K22303">
        <v>12.2</v>
      </c>
      <c r="L22303" s="32">
        <v>12.2</v>
      </c>
      <c r="M22303" s="173">
        <v>20492</v>
      </c>
      <c r="N22303" t="s">
        <v>47</v>
      </c>
      <c r="O22303">
        <v>1</v>
      </c>
    </row>
    <row r="22304" spans="1:15" x14ac:dyDescent="0.25">
      <c r="A22304" s="2">
        <v>36815</v>
      </c>
      <c r="B22304">
        <v>600</v>
      </c>
      <c r="C22304">
        <v>17.47</v>
      </c>
      <c r="D22304">
        <v>17.47</v>
      </c>
      <c r="E22304">
        <v>17.47</v>
      </c>
      <c r="F22304">
        <v>17.47</v>
      </c>
      <c r="G22304">
        <v>17.47</v>
      </c>
      <c r="H22304" s="172">
        <v>16.97</v>
      </c>
      <c r="I22304">
        <v>16.97</v>
      </c>
      <c r="J22304">
        <v>16.97</v>
      </c>
      <c r="K22304">
        <v>16.97</v>
      </c>
      <c r="L22304" s="32">
        <v>16.97</v>
      </c>
      <c r="M22304" s="173">
        <v>22357</v>
      </c>
      <c r="N22304" t="s">
        <v>47</v>
      </c>
      <c r="O22304">
        <v>1</v>
      </c>
    </row>
    <row r="22305" spans="1:15" x14ac:dyDescent="0.25">
      <c r="A22305" s="2">
        <v>36815</v>
      </c>
      <c r="B22305">
        <v>700</v>
      </c>
      <c r="C22305">
        <v>26.99</v>
      </c>
      <c r="D22305">
        <v>24.97</v>
      </c>
      <c r="E22305">
        <v>25.13</v>
      </c>
      <c r="F22305">
        <v>33.56</v>
      </c>
      <c r="G22305">
        <v>23.53</v>
      </c>
      <c r="H22305" s="172">
        <v>35</v>
      </c>
      <c r="I22305">
        <v>35</v>
      </c>
      <c r="J22305">
        <v>35</v>
      </c>
      <c r="K22305">
        <v>35</v>
      </c>
      <c r="L22305" s="32">
        <v>35</v>
      </c>
      <c r="M22305" s="173">
        <v>26325</v>
      </c>
      <c r="N22305" t="s">
        <v>47</v>
      </c>
      <c r="O22305">
        <v>1</v>
      </c>
    </row>
    <row r="22306" spans="1:15" x14ac:dyDescent="0.25">
      <c r="A22306" s="2">
        <v>36815</v>
      </c>
      <c r="B22306">
        <v>800</v>
      </c>
      <c r="C22306">
        <v>50.51</v>
      </c>
      <c r="D22306">
        <v>50.94</v>
      </c>
      <c r="E22306">
        <v>49.28</v>
      </c>
      <c r="F22306">
        <v>65.290000000000006</v>
      </c>
      <c r="G22306">
        <v>45.7</v>
      </c>
      <c r="H22306" s="172">
        <v>30.31</v>
      </c>
      <c r="I22306">
        <v>30.02</v>
      </c>
      <c r="J22306">
        <v>30</v>
      </c>
      <c r="K22306">
        <v>31.58</v>
      </c>
      <c r="L22306" s="32">
        <v>29.93</v>
      </c>
      <c r="M22306" s="173">
        <v>29201</v>
      </c>
      <c r="N22306" t="s">
        <v>48</v>
      </c>
      <c r="O22306">
        <v>1</v>
      </c>
    </row>
    <row r="22307" spans="1:15" x14ac:dyDescent="0.25">
      <c r="A22307" s="2">
        <v>36815</v>
      </c>
      <c r="B22307">
        <v>900</v>
      </c>
      <c r="C22307">
        <v>60.1</v>
      </c>
      <c r="D22307">
        <v>54.05</v>
      </c>
      <c r="E22307">
        <v>52.92</v>
      </c>
      <c r="F22307">
        <v>99.41</v>
      </c>
      <c r="G22307">
        <v>43.68</v>
      </c>
      <c r="H22307" s="172">
        <v>42.03</v>
      </c>
      <c r="I22307">
        <v>41.68</v>
      </c>
      <c r="J22307">
        <v>41.66</v>
      </c>
      <c r="K22307">
        <v>43.22</v>
      </c>
      <c r="L22307" s="32">
        <v>41.71</v>
      </c>
      <c r="M22307" s="173">
        <v>30169</v>
      </c>
      <c r="N22307" t="s">
        <v>48</v>
      </c>
      <c r="O22307">
        <v>1</v>
      </c>
    </row>
    <row r="22308" spans="1:15" x14ac:dyDescent="0.25">
      <c r="A22308" s="2">
        <v>36815</v>
      </c>
      <c r="B22308">
        <v>1000</v>
      </c>
      <c r="C22308">
        <v>60.64</v>
      </c>
      <c r="D22308">
        <v>56.13</v>
      </c>
      <c r="E22308">
        <v>52.84</v>
      </c>
      <c r="F22308">
        <v>101.33</v>
      </c>
      <c r="G22308">
        <v>44.32</v>
      </c>
      <c r="H22308" s="172">
        <v>40.479999999999997</v>
      </c>
      <c r="I22308">
        <v>40.15</v>
      </c>
      <c r="J22308">
        <v>40.130000000000003</v>
      </c>
      <c r="K22308">
        <v>41.7</v>
      </c>
      <c r="L22308" s="32">
        <v>40.090000000000003</v>
      </c>
      <c r="M22308" s="173">
        <v>30802</v>
      </c>
      <c r="N22308" t="s">
        <v>48</v>
      </c>
      <c r="O22308">
        <v>1</v>
      </c>
    </row>
    <row r="22309" spans="1:15" x14ac:dyDescent="0.25">
      <c r="A22309" s="2">
        <v>36815</v>
      </c>
      <c r="B22309">
        <v>1100</v>
      </c>
      <c r="C22309">
        <v>65.17</v>
      </c>
      <c r="D22309">
        <v>66.92</v>
      </c>
      <c r="E22309">
        <v>48.75</v>
      </c>
      <c r="F22309">
        <v>102.26</v>
      </c>
      <c r="G22309">
        <v>57</v>
      </c>
      <c r="H22309" s="172">
        <v>45.36</v>
      </c>
      <c r="I22309">
        <v>45.01</v>
      </c>
      <c r="J22309">
        <v>45</v>
      </c>
      <c r="K22309">
        <v>46.55</v>
      </c>
      <c r="L22309" s="32">
        <v>45.03</v>
      </c>
      <c r="M22309" s="173">
        <v>31487</v>
      </c>
      <c r="N22309" t="s">
        <v>48</v>
      </c>
      <c r="O22309">
        <v>1</v>
      </c>
    </row>
    <row r="22310" spans="1:15" x14ac:dyDescent="0.25">
      <c r="A22310" s="2">
        <v>36815</v>
      </c>
      <c r="B22310">
        <v>1200</v>
      </c>
      <c r="C22310">
        <v>68.2</v>
      </c>
      <c r="D22310">
        <v>67.88</v>
      </c>
      <c r="E22310">
        <v>60.62</v>
      </c>
      <c r="F22310">
        <v>102.25</v>
      </c>
      <c r="G22310">
        <v>55.3</v>
      </c>
      <c r="H22310" s="172">
        <v>45</v>
      </c>
      <c r="I22310">
        <v>44.66</v>
      </c>
      <c r="J22310">
        <v>44.64</v>
      </c>
      <c r="K22310">
        <v>46.2</v>
      </c>
      <c r="L22310" s="32">
        <v>44.66</v>
      </c>
      <c r="M22310" s="173">
        <v>31691</v>
      </c>
      <c r="N22310" t="s">
        <v>48</v>
      </c>
      <c r="O22310">
        <v>1</v>
      </c>
    </row>
    <row r="22311" spans="1:15" x14ac:dyDescent="0.25">
      <c r="A22311" s="2">
        <v>36815</v>
      </c>
      <c r="B22311">
        <v>1300</v>
      </c>
      <c r="C22311">
        <v>66.28</v>
      </c>
      <c r="D22311">
        <v>64.12</v>
      </c>
      <c r="E22311">
        <v>64.19</v>
      </c>
      <c r="F22311">
        <v>100.05</v>
      </c>
      <c r="G22311">
        <v>49.99</v>
      </c>
      <c r="H22311" s="172">
        <v>45.36</v>
      </c>
      <c r="I22311">
        <v>45.01</v>
      </c>
      <c r="J22311">
        <v>45</v>
      </c>
      <c r="K22311">
        <v>46.55</v>
      </c>
      <c r="L22311" s="32">
        <v>45.03</v>
      </c>
      <c r="M22311" s="173">
        <v>31624</v>
      </c>
      <c r="N22311" t="s">
        <v>48</v>
      </c>
      <c r="O22311">
        <v>1</v>
      </c>
    </row>
    <row r="22312" spans="1:15" x14ac:dyDescent="0.25">
      <c r="A22312" s="2">
        <v>36815</v>
      </c>
      <c r="B22312">
        <v>1400</v>
      </c>
      <c r="C22312">
        <v>68.41</v>
      </c>
      <c r="D22312">
        <v>70.23</v>
      </c>
      <c r="E22312">
        <v>69.930000000000007</v>
      </c>
      <c r="F22312">
        <v>66.2</v>
      </c>
      <c r="G22312">
        <v>62.82</v>
      </c>
      <c r="H22312" s="172">
        <v>45.36</v>
      </c>
      <c r="I22312">
        <v>45.01</v>
      </c>
      <c r="J22312">
        <v>45</v>
      </c>
      <c r="K22312">
        <v>46.55</v>
      </c>
      <c r="L22312" s="32">
        <v>45.03</v>
      </c>
      <c r="M22312" s="173">
        <v>31642</v>
      </c>
      <c r="N22312" t="s">
        <v>48</v>
      </c>
      <c r="O22312">
        <v>1</v>
      </c>
    </row>
    <row r="22313" spans="1:15" x14ac:dyDescent="0.25">
      <c r="A22313" s="2">
        <v>36815</v>
      </c>
      <c r="B22313">
        <v>1500</v>
      </c>
      <c r="C22313">
        <v>57.79</v>
      </c>
      <c r="D22313">
        <v>63.18</v>
      </c>
      <c r="E22313">
        <v>63.28</v>
      </c>
      <c r="F22313">
        <v>52.28</v>
      </c>
      <c r="G22313">
        <v>54.35</v>
      </c>
      <c r="H22313" s="172">
        <v>42.92</v>
      </c>
      <c r="I22313">
        <v>42.58</v>
      </c>
      <c r="J22313">
        <v>42.56</v>
      </c>
      <c r="K22313">
        <v>44.13</v>
      </c>
      <c r="L22313" s="32">
        <v>42.56</v>
      </c>
      <c r="M22313" s="173">
        <v>31367</v>
      </c>
      <c r="N22313" t="s">
        <v>48</v>
      </c>
      <c r="O22313">
        <v>1</v>
      </c>
    </row>
    <row r="22314" spans="1:15" x14ac:dyDescent="0.25">
      <c r="A22314" s="2">
        <v>36815</v>
      </c>
      <c r="B22314">
        <v>1600</v>
      </c>
      <c r="C22314">
        <v>38.33</v>
      </c>
      <c r="D22314">
        <v>48.46</v>
      </c>
      <c r="E22314">
        <v>49.02</v>
      </c>
      <c r="F22314">
        <v>35.270000000000003</v>
      </c>
      <c r="G22314">
        <v>36.22</v>
      </c>
      <c r="H22314" s="172">
        <v>40.31</v>
      </c>
      <c r="I22314">
        <v>40.020000000000003</v>
      </c>
      <c r="J22314">
        <v>40</v>
      </c>
      <c r="K22314">
        <v>41.57</v>
      </c>
      <c r="L22314" s="32">
        <v>39.96</v>
      </c>
      <c r="M22314" s="173">
        <v>31108</v>
      </c>
      <c r="N22314" t="s">
        <v>48</v>
      </c>
      <c r="O22314">
        <v>1</v>
      </c>
    </row>
    <row r="22315" spans="1:15" x14ac:dyDescent="0.25">
      <c r="A22315" s="2">
        <v>36815</v>
      </c>
      <c r="B22315">
        <v>1700</v>
      </c>
      <c r="C22315">
        <v>90.37</v>
      </c>
      <c r="D22315">
        <v>94.35</v>
      </c>
      <c r="E22315">
        <v>94.61</v>
      </c>
      <c r="F22315">
        <v>90.3</v>
      </c>
      <c r="G22315">
        <v>90.23</v>
      </c>
      <c r="H22315" s="172">
        <v>40.31</v>
      </c>
      <c r="I22315">
        <v>40.01</v>
      </c>
      <c r="J22315">
        <v>40</v>
      </c>
      <c r="K22315">
        <v>41.57</v>
      </c>
      <c r="L22315" s="32">
        <v>39.96</v>
      </c>
      <c r="M22315" s="173">
        <v>31141</v>
      </c>
      <c r="N22315" t="s">
        <v>48</v>
      </c>
      <c r="O22315">
        <v>1</v>
      </c>
    </row>
    <row r="22316" spans="1:15" x14ac:dyDescent="0.25">
      <c r="A22316" s="2">
        <v>36815</v>
      </c>
      <c r="B22316">
        <v>1800</v>
      </c>
      <c r="C22316">
        <v>64.819999999999993</v>
      </c>
      <c r="D22316">
        <v>68.709999999999994</v>
      </c>
      <c r="E22316">
        <v>69.66</v>
      </c>
      <c r="F22316">
        <v>64.47</v>
      </c>
      <c r="G22316">
        <v>64.62</v>
      </c>
      <c r="H22316" s="172">
        <v>40.32</v>
      </c>
      <c r="I22316">
        <v>40.020000000000003</v>
      </c>
      <c r="J22316">
        <v>40</v>
      </c>
      <c r="K22316">
        <v>41.57</v>
      </c>
      <c r="L22316" s="32">
        <v>39.97</v>
      </c>
      <c r="M22316" s="173">
        <v>31407</v>
      </c>
      <c r="N22316" t="s">
        <v>48</v>
      </c>
      <c r="O22316">
        <v>1</v>
      </c>
    </row>
    <row r="22317" spans="1:15" x14ac:dyDescent="0.25">
      <c r="A22317" s="2">
        <v>36815</v>
      </c>
      <c r="B22317">
        <v>1900</v>
      </c>
      <c r="C22317">
        <v>84.77</v>
      </c>
      <c r="D22317">
        <v>89.88</v>
      </c>
      <c r="E22317">
        <v>88.63</v>
      </c>
      <c r="F22317">
        <v>84.59</v>
      </c>
      <c r="G22317">
        <v>84.39</v>
      </c>
      <c r="H22317" s="172">
        <v>50.32</v>
      </c>
      <c r="I22317">
        <v>49.99</v>
      </c>
      <c r="J22317">
        <v>49.98</v>
      </c>
      <c r="K22317">
        <v>51.53</v>
      </c>
      <c r="L22317" s="32">
        <v>50.05</v>
      </c>
      <c r="M22317" s="173">
        <v>32119</v>
      </c>
      <c r="N22317" t="s">
        <v>48</v>
      </c>
      <c r="O22317">
        <v>1</v>
      </c>
    </row>
    <row r="22318" spans="1:15" x14ac:dyDescent="0.25">
      <c r="A22318" s="2">
        <v>36815</v>
      </c>
      <c r="B22318">
        <v>2000</v>
      </c>
      <c r="C22318">
        <v>101.19</v>
      </c>
      <c r="D22318">
        <v>102.92</v>
      </c>
      <c r="E22318">
        <v>103.32</v>
      </c>
      <c r="F22318">
        <v>101.19</v>
      </c>
      <c r="G22318">
        <v>101.19</v>
      </c>
      <c r="H22318" s="172">
        <v>80</v>
      </c>
      <c r="I22318">
        <v>80</v>
      </c>
      <c r="J22318">
        <v>80</v>
      </c>
      <c r="K22318">
        <v>80</v>
      </c>
      <c r="L22318" s="32">
        <v>80</v>
      </c>
      <c r="M22318" s="173">
        <v>32637</v>
      </c>
      <c r="N22318" t="s">
        <v>48</v>
      </c>
      <c r="O22318">
        <v>1</v>
      </c>
    </row>
    <row r="22319" spans="1:15" x14ac:dyDescent="0.25">
      <c r="A22319" s="2">
        <v>36815</v>
      </c>
      <c r="B22319">
        <v>2100</v>
      </c>
      <c r="C22319">
        <v>73.930000000000007</v>
      </c>
      <c r="D22319">
        <v>76.23</v>
      </c>
      <c r="E22319">
        <v>76.16</v>
      </c>
      <c r="F22319">
        <v>73.930000000000007</v>
      </c>
      <c r="G22319">
        <v>73.930000000000007</v>
      </c>
      <c r="H22319" s="172">
        <v>59</v>
      </c>
      <c r="I22319">
        <v>59</v>
      </c>
      <c r="J22319">
        <v>59</v>
      </c>
      <c r="K22319">
        <v>59</v>
      </c>
      <c r="L22319" s="32">
        <v>59</v>
      </c>
      <c r="M22319" s="173">
        <v>31692</v>
      </c>
      <c r="N22319" t="s">
        <v>48</v>
      </c>
      <c r="O22319">
        <v>1</v>
      </c>
    </row>
    <row r="22320" spans="1:15" x14ac:dyDescent="0.25">
      <c r="A22320" s="2">
        <v>36815</v>
      </c>
      <c r="B22320">
        <v>2200</v>
      </c>
      <c r="C22320">
        <v>61.75</v>
      </c>
      <c r="D22320">
        <v>61.75</v>
      </c>
      <c r="E22320">
        <v>61.75</v>
      </c>
      <c r="F22320">
        <v>61.75</v>
      </c>
      <c r="G22320">
        <v>61.75</v>
      </c>
      <c r="H22320" s="172">
        <v>33.49</v>
      </c>
      <c r="I22320">
        <v>33.159999999999997</v>
      </c>
      <c r="J22320">
        <v>33.15</v>
      </c>
      <c r="K22320">
        <v>34.700000000000003</v>
      </c>
      <c r="L22320" s="32">
        <v>33.22</v>
      </c>
      <c r="M22320" s="173">
        <v>30099</v>
      </c>
      <c r="N22320" t="s">
        <v>48</v>
      </c>
      <c r="O22320">
        <v>1</v>
      </c>
    </row>
    <row r="22321" spans="1:15" x14ac:dyDescent="0.25">
      <c r="A22321" s="2">
        <v>36815</v>
      </c>
      <c r="B22321">
        <v>2300</v>
      </c>
      <c r="C22321">
        <v>28.19</v>
      </c>
      <c r="D22321">
        <v>28.19</v>
      </c>
      <c r="E22321">
        <v>28.19</v>
      </c>
      <c r="F22321">
        <v>28.19</v>
      </c>
      <c r="G22321">
        <v>28.19</v>
      </c>
      <c r="H22321" s="172">
        <v>19.309999999999999</v>
      </c>
      <c r="I22321">
        <v>19</v>
      </c>
      <c r="J22321">
        <v>18.98</v>
      </c>
      <c r="K22321">
        <v>20.54</v>
      </c>
      <c r="L22321" s="32">
        <v>19.010000000000002</v>
      </c>
      <c r="M22321" s="173">
        <v>27254</v>
      </c>
      <c r="N22321" t="s">
        <v>48</v>
      </c>
      <c r="O22321">
        <v>1</v>
      </c>
    </row>
    <row r="22322" spans="1:15" x14ac:dyDescent="0.25">
      <c r="A22322" s="2">
        <v>36815</v>
      </c>
      <c r="B22322">
        <v>2400</v>
      </c>
      <c r="C22322">
        <v>19.670000000000002</v>
      </c>
      <c r="D22322">
        <v>19.670000000000002</v>
      </c>
      <c r="E22322">
        <v>19.670000000000002</v>
      </c>
      <c r="F22322">
        <v>19.670000000000002</v>
      </c>
      <c r="G22322">
        <v>19.670000000000002</v>
      </c>
      <c r="H22322" s="172">
        <v>18.7</v>
      </c>
      <c r="I22322">
        <v>18.7</v>
      </c>
      <c r="J22322">
        <v>18.7</v>
      </c>
      <c r="K22322">
        <v>18.7</v>
      </c>
      <c r="L22322" s="32">
        <v>18.7</v>
      </c>
      <c r="M22322" s="173">
        <v>24723</v>
      </c>
      <c r="N22322" t="s">
        <v>47</v>
      </c>
      <c r="O22322">
        <v>1</v>
      </c>
    </row>
    <row r="22323" spans="1:15" x14ac:dyDescent="0.25">
      <c r="A22323" s="2">
        <v>36816</v>
      </c>
      <c r="B22323">
        <v>100</v>
      </c>
      <c r="C22323">
        <v>19.309999999999999</v>
      </c>
      <c r="D22323">
        <v>19.309999999999999</v>
      </c>
      <c r="E22323">
        <v>19.309999999999999</v>
      </c>
      <c r="F22323">
        <v>19.309999999999999</v>
      </c>
      <c r="G22323">
        <v>19.309999999999999</v>
      </c>
      <c r="H22323" s="172">
        <v>18.39</v>
      </c>
      <c r="I22323">
        <v>18.39</v>
      </c>
      <c r="J22323">
        <v>18.39</v>
      </c>
      <c r="K22323">
        <v>18.39</v>
      </c>
      <c r="L22323" s="32">
        <v>18.39</v>
      </c>
      <c r="M22323" s="173">
        <v>22806</v>
      </c>
      <c r="N22323" t="s">
        <v>47</v>
      </c>
      <c r="O22323">
        <v>2</v>
      </c>
    </row>
    <row r="22324" spans="1:15" x14ac:dyDescent="0.25">
      <c r="A22324" s="2">
        <v>36816</v>
      </c>
      <c r="B22324">
        <v>200</v>
      </c>
      <c r="C22324">
        <v>18.309999999999999</v>
      </c>
      <c r="D22324">
        <v>18.309999999999999</v>
      </c>
      <c r="E22324">
        <v>18.309999999999999</v>
      </c>
      <c r="F22324">
        <v>18.309999999999999</v>
      </c>
      <c r="G22324">
        <v>18.309999999999999</v>
      </c>
      <c r="H22324" s="172">
        <v>18</v>
      </c>
      <c r="I22324">
        <v>18</v>
      </c>
      <c r="J22324">
        <v>18</v>
      </c>
      <c r="K22324">
        <v>18</v>
      </c>
      <c r="L22324" s="32">
        <v>18</v>
      </c>
      <c r="M22324" s="173">
        <v>21803</v>
      </c>
      <c r="N22324" t="s">
        <v>47</v>
      </c>
      <c r="O22324">
        <v>2</v>
      </c>
    </row>
    <row r="22325" spans="1:15" x14ac:dyDescent="0.25">
      <c r="A22325" s="2">
        <v>36816</v>
      </c>
      <c r="B22325">
        <v>300</v>
      </c>
      <c r="C22325">
        <v>14.31</v>
      </c>
      <c r="D22325">
        <v>14.31</v>
      </c>
      <c r="E22325">
        <v>14.31</v>
      </c>
      <c r="F22325">
        <v>14.31</v>
      </c>
      <c r="G22325">
        <v>14.31</v>
      </c>
      <c r="H22325" s="172">
        <v>17.23</v>
      </c>
      <c r="I22325">
        <v>17.23</v>
      </c>
      <c r="J22325">
        <v>17.23</v>
      </c>
      <c r="K22325">
        <v>17.23</v>
      </c>
      <c r="L22325" s="32">
        <v>17.23</v>
      </c>
      <c r="M22325" s="173">
        <v>21356</v>
      </c>
      <c r="N22325" t="s">
        <v>47</v>
      </c>
      <c r="O22325">
        <v>2</v>
      </c>
    </row>
    <row r="22326" spans="1:15" x14ac:dyDescent="0.25">
      <c r="A22326" s="2">
        <v>36816</v>
      </c>
      <c r="B22326">
        <v>400</v>
      </c>
      <c r="C22326">
        <v>13.78</v>
      </c>
      <c r="D22326">
        <v>13.78</v>
      </c>
      <c r="E22326">
        <v>13.78</v>
      </c>
      <c r="F22326">
        <v>13.78</v>
      </c>
      <c r="G22326">
        <v>13.78</v>
      </c>
      <c r="H22326" s="172">
        <v>16.329999999999998</v>
      </c>
      <c r="I22326">
        <v>16.329999999999998</v>
      </c>
      <c r="J22326">
        <v>16.329999999999998</v>
      </c>
      <c r="K22326">
        <v>16.329999999999998</v>
      </c>
      <c r="L22326" s="32">
        <v>16.329999999999998</v>
      </c>
      <c r="M22326" s="173">
        <v>20925</v>
      </c>
      <c r="N22326" t="s">
        <v>47</v>
      </c>
      <c r="O22326">
        <v>2</v>
      </c>
    </row>
    <row r="22327" spans="1:15" x14ac:dyDescent="0.25">
      <c r="A22327" s="2">
        <v>36816</v>
      </c>
      <c r="B22327">
        <v>500</v>
      </c>
      <c r="C22327">
        <v>17.48</v>
      </c>
      <c r="D22327">
        <v>17.260000000000002</v>
      </c>
      <c r="E22327">
        <v>17.23</v>
      </c>
      <c r="F22327">
        <v>17.71</v>
      </c>
      <c r="G22327">
        <v>17.329999999999998</v>
      </c>
      <c r="H22327" s="172">
        <v>17.989999999999998</v>
      </c>
      <c r="I22327">
        <v>17.989999999999998</v>
      </c>
      <c r="J22327">
        <v>17.989999999999998</v>
      </c>
      <c r="K22327">
        <v>17.989999999999998</v>
      </c>
      <c r="L22327" s="32">
        <v>17.989999999999998</v>
      </c>
      <c r="M22327" s="173">
        <v>21356</v>
      </c>
      <c r="N22327" t="s">
        <v>47</v>
      </c>
      <c r="O22327">
        <v>2</v>
      </c>
    </row>
    <row r="22328" spans="1:15" x14ac:dyDescent="0.25">
      <c r="A22328" s="2">
        <v>36816</v>
      </c>
      <c r="B22328">
        <v>600</v>
      </c>
      <c r="C22328">
        <v>32.6</v>
      </c>
      <c r="D22328">
        <v>32.1</v>
      </c>
      <c r="E22328">
        <v>32.03</v>
      </c>
      <c r="F22328">
        <v>33.119999999999997</v>
      </c>
      <c r="G22328">
        <v>32.26</v>
      </c>
      <c r="H22328" s="172">
        <v>23.73</v>
      </c>
      <c r="I22328">
        <v>23.73</v>
      </c>
      <c r="J22328">
        <v>23.73</v>
      </c>
      <c r="K22328">
        <v>23.73</v>
      </c>
      <c r="L22328" s="32">
        <v>23.73</v>
      </c>
      <c r="M22328" s="173">
        <v>23111</v>
      </c>
      <c r="N22328" t="s">
        <v>47</v>
      </c>
      <c r="O22328">
        <v>2</v>
      </c>
    </row>
    <row r="22329" spans="1:15" x14ac:dyDescent="0.25">
      <c r="A22329" s="2">
        <v>36816</v>
      </c>
      <c r="B22329">
        <v>700</v>
      </c>
      <c r="C22329">
        <v>55.68</v>
      </c>
      <c r="D22329">
        <v>55.62</v>
      </c>
      <c r="E22329">
        <v>55.61</v>
      </c>
      <c r="F22329">
        <v>55.75</v>
      </c>
      <c r="G22329">
        <v>55.64</v>
      </c>
      <c r="H22329" s="172">
        <v>50</v>
      </c>
      <c r="I22329">
        <v>50</v>
      </c>
      <c r="J22329">
        <v>50</v>
      </c>
      <c r="K22329">
        <v>50</v>
      </c>
      <c r="L22329" s="32">
        <v>50</v>
      </c>
      <c r="M22329" s="173">
        <v>26835</v>
      </c>
      <c r="N22329" t="s">
        <v>47</v>
      </c>
      <c r="O22329">
        <v>2</v>
      </c>
    </row>
    <row r="22330" spans="1:15" x14ac:dyDescent="0.25">
      <c r="A22330" s="2">
        <v>36816</v>
      </c>
      <c r="B22330">
        <v>800</v>
      </c>
      <c r="C22330">
        <v>42.72</v>
      </c>
      <c r="D22330">
        <v>46.2</v>
      </c>
      <c r="E22330">
        <v>46.86</v>
      </c>
      <c r="F22330">
        <v>43.12</v>
      </c>
      <c r="G22330">
        <v>42.44</v>
      </c>
      <c r="H22330" s="172">
        <v>59.32</v>
      </c>
      <c r="I22330">
        <v>60.81</v>
      </c>
      <c r="J22330">
        <v>61.55</v>
      </c>
      <c r="K22330">
        <v>60.53</v>
      </c>
      <c r="L22330" s="32">
        <v>59.05</v>
      </c>
      <c r="M22330" s="173">
        <v>29877</v>
      </c>
      <c r="N22330" t="s">
        <v>48</v>
      </c>
      <c r="O22330">
        <v>2</v>
      </c>
    </row>
    <row r="22331" spans="1:15" x14ac:dyDescent="0.25">
      <c r="A22331" s="2">
        <v>36816</v>
      </c>
      <c r="B22331">
        <v>900</v>
      </c>
      <c r="C22331">
        <v>21.91</v>
      </c>
      <c r="D22331">
        <v>29.63</v>
      </c>
      <c r="E22331">
        <v>31.1</v>
      </c>
      <c r="F22331">
        <v>22.72</v>
      </c>
      <c r="G22331">
        <v>21.32</v>
      </c>
      <c r="H22331" s="172">
        <v>55</v>
      </c>
      <c r="I22331">
        <v>56.96</v>
      </c>
      <c r="J22331">
        <v>57.89</v>
      </c>
      <c r="K22331">
        <v>56.21</v>
      </c>
      <c r="L22331" s="32">
        <v>54.73</v>
      </c>
      <c r="M22331" s="173">
        <v>30211</v>
      </c>
      <c r="N22331" t="s">
        <v>48</v>
      </c>
      <c r="O22331">
        <v>2</v>
      </c>
    </row>
    <row r="22332" spans="1:15" x14ac:dyDescent="0.25">
      <c r="A22332" s="2">
        <v>36816</v>
      </c>
      <c r="B22332">
        <v>1000</v>
      </c>
      <c r="C22332">
        <v>18.79</v>
      </c>
      <c r="D22332">
        <v>17.78</v>
      </c>
      <c r="E22332">
        <v>17.649999999999999</v>
      </c>
      <c r="F22332">
        <v>19.7</v>
      </c>
      <c r="G22332">
        <v>18.100000000000001</v>
      </c>
      <c r="H22332" s="172">
        <v>58.31</v>
      </c>
      <c r="I22332">
        <v>59.97</v>
      </c>
      <c r="J22332">
        <v>60.78</v>
      </c>
      <c r="K22332">
        <v>59.52</v>
      </c>
      <c r="L22332" s="32">
        <v>58.04</v>
      </c>
      <c r="M22332" s="173">
        <v>30832</v>
      </c>
      <c r="N22332" t="s">
        <v>48</v>
      </c>
      <c r="O22332">
        <v>2</v>
      </c>
    </row>
    <row r="22333" spans="1:15" x14ac:dyDescent="0.25">
      <c r="A22333" s="2">
        <v>36816</v>
      </c>
      <c r="B22333">
        <v>1100</v>
      </c>
      <c r="C22333">
        <v>44.48</v>
      </c>
      <c r="D22333">
        <v>44.42</v>
      </c>
      <c r="E22333">
        <v>44.53</v>
      </c>
      <c r="F22333">
        <v>42.39</v>
      </c>
      <c r="G22333">
        <v>44.28</v>
      </c>
      <c r="H22333" s="172">
        <v>60</v>
      </c>
      <c r="I22333">
        <v>61.17</v>
      </c>
      <c r="J22333">
        <v>61.78</v>
      </c>
      <c r="K22333">
        <v>61.21</v>
      </c>
      <c r="L22333" s="32">
        <v>59.73</v>
      </c>
      <c r="M22333" s="173">
        <v>31044</v>
      </c>
      <c r="N22333" t="s">
        <v>48</v>
      </c>
      <c r="O22333">
        <v>2</v>
      </c>
    </row>
    <row r="22334" spans="1:15" x14ac:dyDescent="0.25">
      <c r="A22334" s="2">
        <v>36816</v>
      </c>
      <c r="B22334">
        <v>1200</v>
      </c>
      <c r="C22334">
        <v>55.9</v>
      </c>
      <c r="D22334">
        <v>56.2</v>
      </c>
      <c r="E22334">
        <v>56.4</v>
      </c>
      <c r="F22334">
        <v>52.56</v>
      </c>
      <c r="G22334">
        <v>55.88</v>
      </c>
      <c r="H22334" s="172">
        <v>59.32</v>
      </c>
      <c r="I22334">
        <v>58.99</v>
      </c>
      <c r="J22334">
        <v>58.98</v>
      </c>
      <c r="K22334">
        <v>60.53</v>
      </c>
      <c r="L22334" s="32">
        <v>59.05</v>
      </c>
      <c r="M22334" s="173">
        <v>31118</v>
      </c>
      <c r="N22334" t="s">
        <v>48</v>
      </c>
      <c r="O22334">
        <v>2</v>
      </c>
    </row>
    <row r="22335" spans="1:15" x14ac:dyDescent="0.25">
      <c r="A22335" s="2">
        <v>36816</v>
      </c>
      <c r="B22335">
        <v>1300</v>
      </c>
      <c r="C22335">
        <v>60.25</v>
      </c>
      <c r="D22335">
        <v>60.62</v>
      </c>
      <c r="E22335">
        <v>60.84</v>
      </c>
      <c r="F22335">
        <v>56.53</v>
      </c>
      <c r="G22335">
        <v>60.25</v>
      </c>
      <c r="H22335" s="172">
        <v>58.31</v>
      </c>
      <c r="I22335">
        <v>57.98</v>
      </c>
      <c r="J22335">
        <v>57.97</v>
      </c>
      <c r="K22335">
        <v>59.52</v>
      </c>
      <c r="L22335" s="32">
        <v>58.04</v>
      </c>
      <c r="M22335" s="173">
        <v>31094</v>
      </c>
      <c r="N22335" t="s">
        <v>48</v>
      </c>
      <c r="O22335">
        <v>2</v>
      </c>
    </row>
    <row r="22336" spans="1:15" x14ac:dyDescent="0.25">
      <c r="A22336" s="2">
        <v>36816</v>
      </c>
      <c r="B22336">
        <v>1400</v>
      </c>
      <c r="C22336">
        <v>66.069999999999993</v>
      </c>
      <c r="D22336">
        <v>66.489999999999995</v>
      </c>
      <c r="E22336">
        <v>66.73</v>
      </c>
      <c r="F22336">
        <v>61.9</v>
      </c>
      <c r="G22336">
        <v>66.06</v>
      </c>
      <c r="H22336" s="172">
        <v>57.83</v>
      </c>
      <c r="I22336">
        <v>57.5</v>
      </c>
      <c r="J22336">
        <v>57.49</v>
      </c>
      <c r="K22336">
        <v>59.04</v>
      </c>
      <c r="L22336" s="32">
        <v>57.56</v>
      </c>
      <c r="M22336" s="173">
        <v>30806</v>
      </c>
      <c r="N22336" t="s">
        <v>48</v>
      </c>
      <c r="O22336">
        <v>2</v>
      </c>
    </row>
    <row r="22337" spans="1:15" x14ac:dyDescent="0.25">
      <c r="A22337" s="2">
        <v>36816</v>
      </c>
      <c r="B22337">
        <v>1500</v>
      </c>
      <c r="C22337">
        <v>83.19</v>
      </c>
      <c r="D22337">
        <v>83.74</v>
      </c>
      <c r="E22337">
        <v>84.07</v>
      </c>
      <c r="F22337">
        <v>77.72</v>
      </c>
      <c r="G22337">
        <v>83.19</v>
      </c>
      <c r="H22337" s="172">
        <v>52</v>
      </c>
      <c r="I22337">
        <v>52</v>
      </c>
      <c r="J22337">
        <v>52</v>
      </c>
      <c r="K22337">
        <v>52</v>
      </c>
      <c r="L22337" s="32">
        <v>52</v>
      </c>
      <c r="M22337" s="173">
        <v>30783</v>
      </c>
      <c r="N22337" t="s">
        <v>48</v>
      </c>
      <c r="O22337">
        <v>2</v>
      </c>
    </row>
    <row r="22338" spans="1:15" x14ac:dyDescent="0.25">
      <c r="A22338" s="2">
        <v>36816</v>
      </c>
      <c r="B22338">
        <v>1600</v>
      </c>
      <c r="C22338">
        <v>60.17</v>
      </c>
      <c r="D22338">
        <v>60.17</v>
      </c>
      <c r="E22338">
        <v>60.17</v>
      </c>
      <c r="F22338">
        <v>60.17</v>
      </c>
      <c r="G22338">
        <v>60.17</v>
      </c>
      <c r="H22338" s="172">
        <v>50</v>
      </c>
      <c r="I22338">
        <v>50</v>
      </c>
      <c r="J22338">
        <v>50</v>
      </c>
      <c r="K22338">
        <v>50</v>
      </c>
      <c r="L22338" s="32">
        <v>50</v>
      </c>
      <c r="M22338" s="173">
        <v>30853</v>
      </c>
      <c r="N22338" t="s">
        <v>48</v>
      </c>
      <c r="O22338">
        <v>2</v>
      </c>
    </row>
    <row r="22339" spans="1:15" x14ac:dyDescent="0.25">
      <c r="A22339" s="2">
        <v>36816</v>
      </c>
      <c r="B22339">
        <v>1700</v>
      </c>
      <c r="C22339">
        <v>22.49</v>
      </c>
      <c r="D22339">
        <v>22.49</v>
      </c>
      <c r="E22339">
        <v>22.49</v>
      </c>
      <c r="F22339">
        <v>22.49</v>
      </c>
      <c r="G22339">
        <v>22.49</v>
      </c>
      <c r="H22339" s="172">
        <v>50.39</v>
      </c>
      <c r="I22339">
        <v>50.39</v>
      </c>
      <c r="J22339">
        <v>50.39</v>
      </c>
      <c r="K22339">
        <v>50.39</v>
      </c>
      <c r="L22339" s="32">
        <v>50.39</v>
      </c>
      <c r="M22339" s="173">
        <v>31098</v>
      </c>
      <c r="N22339" t="s">
        <v>48</v>
      </c>
      <c r="O22339">
        <v>2</v>
      </c>
    </row>
    <row r="22340" spans="1:15" x14ac:dyDescent="0.25">
      <c r="A22340" s="2">
        <v>36816</v>
      </c>
      <c r="B22340">
        <v>1800</v>
      </c>
      <c r="C22340">
        <v>45.31</v>
      </c>
      <c r="D22340">
        <v>61.05</v>
      </c>
      <c r="E22340">
        <v>62.78</v>
      </c>
      <c r="F22340">
        <v>55.19</v>
      </c>
      <c r="G22340">
        <v>45.71</v>
      </c>
      <c r="H22340" s="172">
        <v>52</v>
      </c>
      <c r="I22340">
        <v>52</v>
      </c>
      <c r="J22340">
        <v>52</v>
      </c>
      <c r="K22340">
        <v>52</v>
      </c>
      <c r="L22340" s="32">
        <v>52</v>
      </c>
      <c r="M22340" s="173">
        <v>31430</v>
      </c>
      <c r="N22340" t="s">
        <v>48</v>
      </c>
      <c r="O22340">
        <v>2</v>
      </c>
    </row>
    <row r="22341" spans="1:15" x14ac:dyDescent="0.25">
      <c r="A22341" s="2">
        <v>36816</v>
      </c>
      <c r="B22341">
        <v>1900</v>
      </c>
      <c r="C22341">
        <v>56.76</v>
      </c>
      <c r="D22341">
        <v>64.680000000000007</v>
      </c>
      <c r="E22341">
        <v>65.55</v>
      </c>
      <c r="F22341">
        <v>61.73</v>
      </c>
      <c r="G22341">
        <v>56.96</v>
      </c>
      <c r="H22341" s="172">
        <v>57.52</v>
      </c>
      <c r="I22341">
        <v>57.19</v>
      </c>
      <c r="J22341">
        <v>57.18</v>
      </c>
      <c r="K22341">
        <v>58.72</v>
      </c>
      <c r="L22341" s="32">
        <v>57.27</v>
      </c>
      <c r="M22341" s="173">
        <v>32288</v>
      </c>
      <c r="N22341" t="s">
        <v>48</v>
      </c>
      <c r="O22341">
        <v>2</v>
      </c>
    </row>
    <row r="22342" spans="1:15" x14ac:dyDescent="0.25">
      <c r="A22342" s="2">
        <v>36816</v>
      </c>
      <c r="B22342">
        <v>2000</v>
      </c>
      <c r="C22342">
        <v>50.43</v>
      </c>
      <c r="D22342">
        <v>50.73</v>
      </c>
      <c r="E22342">
        <v>50.76</v>
      </c>
      <c r="F22342">
        <v>50.62</v>
      </c>
      <c r="G22342">
        <v>50.44</v>
      </c>
      <c r="H22342" s="172">
        <v>70</v>
      </c>
      <c r="I22342">
        <v>70</v>
      </c>
      <c r="J22342">
        <v>70</v>
      </c>
      <c r="K22342">
        <v>70</v>
      </c>
      <c r="L22342" s="32">
        <v>70</v>
      </c>
      <c r="M22342" s="173">
        <v>32464</v>
      </c>
      <c r="N22342" t="s">
        <v>48</v>
      </c>
      <c r="O22342">
        <v>2</v>
      </c>
    </row>
    <row r="22343" spans="1:15" x14ac:dyDescent="0.25">
      <c r="A22343" s="2">
        <v>36816</v>
      </c>
      <c r="B22343">
        <v>2100</v>
      </c>
      <c r="C22343">
        <v>57.33</v>
      </c>
      <c r="D22343">
        <v>57.33</v>
      </c>
      <c r="E22343">
        <v>57.33</v>
      </c>
      <c r="F22343">
        <v>57.33</v>
      </c>
      <c r="G22343">
        <v>57.33</v>
      </c>
      <c r="H22343" s="172">
        <v>64.260000000000005</v>
      </c>
      <c r="I22343">
        <v>64.06</v>
      </c>
      <c r="J22343">
        <v>64.05</v>
      </c>
      <c r="K22343">
        <v>65</v>
      </c>
      <c r="L22343" s="32">
        <v>64.099999999999994</v>
      </c>
      <c r="M22343" s="173">
        <v>31494</v>
      </c>
      <c r="N22343" t="s">
        <v>48</v>
      </c>
      <c r="O22343">
        <v>2</v>
      </c>
    </row>
    <row r="22344" spans="1:15" x14ac:dyDescent="0.25">
      <c r="A22344" s="2">
        <v>36816</v>
      </c>
      <c r="B22344">
        <v>2200</v>
      </c>
      <c r="C22344">
        <v>57.95</v>
      </c>
      <c r="D22344">
        <v>57.95</v>
      </c>
      <c r="E22344">
        <v>57.95</v>
      </c>
      <c r="F22344">
        <v>57.95</v>
      </c>
      <c r="G22344">
        <v>57.95</v>
      </c>
      <c r="H22344" s="172">
        <v>59.32</v>
      </c>
      <c r="I22344">
        <v>58.99</v>
      </c>
      <c r="J22344">
        <v>58.98</v>
      </c>
      <c r="K22344">
        <v>60.52</v>
      </c>
      <c r="L22344" s="32">
        <v>59.07</v>
      </c>
      <c r="M22344" s="173">
        <v>29865</v>
      </c>
      <c r="N22344" t="s">
        <v>48</v>
      </c>
      <c r="O22344">
        <v>2</v>
      </c>
    </row>
    <row r="22345" spans="1:15" x14ac:dyDescent="0.25">
      <c r="A22345" s="2">
        <v>36816</v>
      </c>
      <c r="B22345">
        <v>2300</v>
      </c>
      <c r="C22345">
        <v>57.48</v>
      </c>
      <c r="D22345">
        <v>57.48</v>
      </c>
      <c r="E22345">
        <v>57.48</v>
      </c>
      <c r="F22345">
        <v>57.48</v>
      </c>
      <c r="G22345">
        <v>57.48</v>
      </c>
      <c r="H22345" s="172">
        <v>30</v>
      </c>
      <c r="I22345">
        <v>30</v>
      </c>
      <c r="J22345">
        <v>30</v>
      </c>
      <c r="K22345">
        <v>30</v>
      </c>
      <c r="L22345" s="32">
        <v>30</v>
      </c>
      <c r="M22345" s="173">
        <v>27518</v>
      </c>
      <c r="N22345" t="s">
        <v>48</v>
      </c>
      <c r="O22345">
        <v>2</v>
      </c>
    </row>
    <row r="22346" spans="1:15" x14ac:dyDescent="0.25">
      <c r="A22346" s="2">
        <v>36816</v>
      </c>
      <c r="B22346">
        <v>2400</v>
      </c>
      <c r="C22346">
        <v>39.1</v>
      </c>
      <c r="D22346">
        <v>39.090000000000003</v>
      </c>
      <c r="E22346">
        <v>39.08</v>
      </c>
      <c r="F22346">
        <v>39.130000000000003</v>
      </c>
      <c r="G22346">
        <v>39.090000000000003</v>
      </c>
      <c r="H22346" s="172">
        <v>20.8</v>
      </c>
      <c r="I22346">
        <v>20.8</v>
      </c>
      <c r="J22346">
        <v>20.8</v>
      </c>
      <c r="K22346">
        <v>20.8</v>
      </c>
      <c r="L22346" s="32">
        <v>20.8</v>
      </c>
      <c r="M22346" s="173">
        <v>24894</v>
      </c>
      <c r="N22346" t="s">
        <v>47</v>
      </c>
      <c r="O22346">
        <v>2</v>
      </c>
    </row>
    <row r="22347" spans="1:15" x14ac:dyDescent="0.25">
      <c r="A22347" s="2">
        <v>36817</v>
      </c>
      <c r="B22347">
        <v>100</v>
      </c>
      <c r="C22347">
        <v>17.940000000000001</v>
      </c>
      <c r="D22347">
        <v>17.18</v>
      </c>
      <c r="E22347">
        <v>17.11</v>
      </c>
      <c r="F22347">
        <v>18.68</v>
      </c>
      <c r="G22347">
        <v>17.41</v>
      </c>
      <c r="H22347" s="172">
        <v>19</v>
      </c>
      <c r="I22347">
        <v>19</v>
      </c>
      <c r="J22347">
        <v>19</v>
      </c>
      <c r="K22347">
        <v>19</v>
      </c>
      <c r="L22347" s="32">
        <v>19</v>
      </c>
      <c r="M22347" s="173">
        <v>23141</v>
      </c>
      <c r="N22347" t="s">
        <v>47</v>
      </c>
      <c r="O22347">
        <v>3</v>
      </c>
    </row>
    <row r="22348" spans="1:15" x14ac:dyDescent="0.25">
      <c r="A22348" s="2">
        <v>36817</v>
      </c>
      <c r="B22348">
        <v>200</v>
      </c>
      <c r="C22348">
        <v>15.83</v>
      </c>
      <c r="D22348">
        <v>15.83</v>
      </c>
      <c r="E22348">
        <v>15.83</v>
      </c>
      <c r="F22348">
        <v>15.83</v>
      </c>
      <c r="G22348">
        <v>15.83</v>
      </c>
      <c r="H22348" s="172">
        <v>17.78</v>
      </c>
      <c r="I22348">
        <v>17.78</v>
      </c>
      <c r="J22348">
        <v>17.78</v>
      </c>
      <c r="K22348">
        <v>17.78</v>
      </c>
      <c r="L22348" s="32">
        <v>17.78</v>
      </c>
      <c r="M22348" s="173">
        <v>21978</v>
      </c>
      <c r="N22348" t="s">
        <v>47</v>
      </c>
      <c r="O22348">
        <v>3</v>
      </c>
    </row>
    <row r="22349" spans="1:15" x14ac:dyDescent="0.25">
      <c r="A22349" s="2">
        <v>36817</v>
      </c>
      <c r="B22349">
        <v>300</v>
      </c>
      <c r="C22349">
        <v>14.5</v>
      </c>
      <c r="D22349">
        <v>14.5</v>
      </c>
      <c r="E22349">
        <v>14.5</v>
      </c>
      <c r="F22349">
        <v>14.5</v>
      </c>
      <c r="G22349">
        <v>14.5</v>
      </c>
      <c r="H22349" s="172">
        <v>16</v>
      </c>
      <c r="I22349">
        <v>16</v>
      </c>
      <c r="J22349">
        <v>16</v>
      </c>
      <c r="K22349">
        <v>16</v>
      </c>
      <c r="L22349" s="32">
        <v>16</v>
      </c>
      <c r="M22349" s="173">
        <v>21471</v>
      </c>
      <c r="N22349" t="s">
        <v>47</v>
      </c>
      <c r="O22349">
        <v>3</v>
      </c>
    </row>
    <row r="22350" spans="1:15" x14ac:dyDescent="0.25">
      <c r="A22350" s="2">
        <v>36817</v>
      </c>
      <c r="B22350">
        <v>400</v>
      </c>
      <c r="C22350">
        <v>14.5</v>
      </c>
      <c r="D22350">
        <v>14.5</v>
      </c>
      <c r="E22350">
        <v>14.5</v>
      </c>
      <c r="F22350">
        <v>14.5</v>
      </c>
      <c r="G22350">
        <v>14.5</v>
      </c>
      <c r="H22350" s="172">
        <v>16</v>
      </c>
      <c r="I22350">
        <v>16</v>
      </c>
      <c r="J22350">
        <v>16</v>
      </c>
      <c r="K22350">
        <v>16</v>
      </c>
      <c r="L22350" s="32">
        <v>16</v>
      </c>
      <c r="M22350" s="173">
        <v>21159</v>
      </c>
      <c r="N22350" t="s">
        <v>47</v>
      </c>
      <c r="O22350">
        <v>3</v>
      </c>
    </row>
    <row r="22351" spans="1:15" x14ac:dyDescent="0.25">
      <c r="A22351" s="2">
        <v>36817</v>
      </c>
      <c r="B22351">
        <v>500</v>
      </c>
      <c r="C22351">
        <v>17.649999999999999</v>
      </c>
      <c r="D22351">
        <v>17.649999999999999</v>
      </c>
      <c r="E22351">
        <v>17.649999999999999</v>
      </c>
      <c r="F22351">
        <v>17.649999999999999</v>
      </c>
      <c r="G22351">
        <v>17.649999999999999</v>
      </c>
      <c r="H22351" s="172">
        <v>18.25</v>
      </c>
      <c r="I22351">
        <v>18.25</v>
      </c>
      <c r="J22351">
        <v>18.25</v>
      </c>
      <c r="K22351">
        <v>18.25</v>
      </c>
      <c r="L22351" s="32">
        <v>18.25</v>
      </c>
      <c r="M22351" s="173">
        <v>21548</v>
      </c>
      <c r="N22351" t="s">
        <v>47</v>
      </c>
      <c r="O22351">
        <v>3</v>
      </c>
    </row>
    <row r="22352" spans="1:15" x14ac:dyDescent="0.25">
      <c r="A22352" s="2">
        <v>36817</v>
      </c>
      <c r="B22352">
        <v>600</v>
      </c>
      <c r="C22352">
        <v>19.55</v>
      </c>
      <c r="D22352">
        <v>19.55</v>
      </c>
      <c r="E22352">
        <v>19.55</v>
      </c>
      <c r="F22352">
        <v>19.55</v>
      </c>
      <c r="G22352">
        <v>19.55</v>
      </c>
      <c r="H22352" s="172">
        <v>25</v>
      </c>
      <c r="I22352">
        <v>25</v>
      </c>
      <c r="J22352">
        <v>25</v>
      </c>
      <c r="K22352">
        <v>25</v>
      </c>
      <c r="L22352" s="32">
        <v>25</v>
      </c>
      <c r="M22352" s="173">
        <v>23320</v>
      </c>
      <c r="N22352" t="s">
        <v>47</v>
      </c>
      <c r="O22352">
        <v>3</v>
      </c>
    </row>
    <row r="22353" spans="1:15" x14ac:dyDescent="0.25">
      <c r="A22353" s="2">
        <v>36817</v>
      </c>
      <c r="B22353">
        <v>700</v>
      </c>
      <c r="C22353">
        <v>45.53</v>
      </c>
      <c r="D22353">
        <v>52.97</v>
      </c>
      <c r="E22353">
        <v>53.49</v>
      </c>
      <c r="F22353">
        <v>50.65</v>
      </c>
      <c r="G22353">
        <v>45.96</v>
      </c>
      <c r="H22353" s="172">
        <v>50</v>
      </c>
      <c r="I22353">
        <v>50</v>
      </c>
      <c r="J22353">
        <v>50</v>
      </c>
      <c r="K22353">
        <v>50</v>
      </c>
      <c r="L22353" s="32">
        <v>50</v>
      </c>
      <c r="M22353" s="173">
        <v>26992</v>
      </c>
      <c r="N22353" t="s">
        <v>47</v>
      </c>
      <c r="O22353">
        <v>3</v>
      </c>
    </row>
    <row r="22354" spans="1:15" x14ac:dyDescent="0.25">
      <c r="A22354" s="2">
        <v>36817</v>
      </c>
      <c r="B22354">
        <v>800</v>
      </c>
      <c r="C22354">
        <v>21.99</v>
      </c>
      <c r="D22354">
        <v>29.17</v>
      </c>
      <c r="E22354">
        <v>29.67</v>
      </c>
      <c r="F22354">
        <v>28.05</v>
      </c>
      <c r="G22354">
        <v>21.91</v>
      </c>
      <c r="H22354" s="172">
        <v>57</v>
      </c>
      <c r="I22354">
        <v>57</v>
      </c>
      <c r="J22354">
        <v>57</v>
      </c>
      <c r="K22354">
        <v>57</v>
      </c>
      <c r="L22354" s="32">
        <v>57</v>
      </c>
      <c r="M22354" s="173">
        <v>29844</v>
      </c>
      <c r="N22354" t="s">
        <v>48</v>
      </c>
      <c r="O22354">
        <v>3</v>
      </c>
    </row>
    <row r="22355" spans="1:15" x14ac:dyDescent="0.25">
      <c r="A22355" s="2">
        <v>36817</v>
      </c>
      <c r="B22355">
        <v>900</v>
      </c>
      <c r="C22355">
        <v>25.25</v>
      </c>
      <c r="D22355">
        <v>24.46</v>
      </c>
      <c r="E22355">
        <v>24.39</v>
      </c>
      <c r="F22355">
        <v>25.91</v>
      </c>
      <c r="G22355">
        <v>24.68</v>
      </c>
      <c r="H22355" s="172">
        <v>56.4</v>
      </c>
      <c r="I22355">
        <v>56.07</v>
      </c>
      <c r="J22355">
        <v>56.07</v>
      </c>
      <c r="K22355">
        <v>57.6</v>
      </c>
      <c r="L22355" s="32">
        <v>56.13</v>
      </c>
      <c r="M22355" s="173">
        <v>30568</v>
      </c>
      <c r="N22355" t="s">
        <v>48</v>
      </c>
      <c r="O22355">
        <v>3</v>
      </c>
    </row>
    <row r="22356" spans="1:15" x14ac:dyDescent="0.25">
      <c r="A22356" s="2">
        <v>36817</v>
      </c>
      <c r="B22356">
        <v>1000</v>
      </c>
      <c r="C22356">
        <v>51.89</v>
      </c>
      <c r="D22356">
        <v>51.89</v>
      </c>
      <c r="E22356">
        <v>51.89</v>
      </c>
      <c r="F22356">
        <v>51.89</v>
      </c>
      <c r="G22356">
        <v>51.89</v>
      </c>
      <c r="H22356" s="172">
        <v>63.61</v>
      </c>
      <c r="I22356">
        <v>63.38</v>
      </c>
      <c r="J22356">
        <v>63.36</v>
      </c>
      <c r="K22356">
        <v>65</v>
      </c>
      <c r="L22356" s="32">
        <v>62.95</v>
      </c>
      <c r="M22356" s="173">
        <v>31135</v>
      </c>
      <c r="N22356" t="s">
        <v>48</v>
      </c>
      <c r="O22356">
        <v>3</v>
      </c>
    </row>
    <row r="22357" spans="1:15" x14ac:dyDescent="0.25">
      <c r="A22357" s="2">
        <v>36817</v>
      </c>
      <c r="B22357">
        <v>1100</v>
      </c>
      <c r="C22357">
        <v>47.87</v>
      </c>
      <c r="D22357">
        <v>59.58</v>
      </c>
      <c r="E22357">
        <v>60.67</v>
      </c>
      <c r="F22357">
        <v>55.51</v>
      </c>
      <c r="G22357">
        <v>48.74</v>
      </c>
      <c r="H22357" s="172">
        <v>60.33</v>
      </c>
      <c r="I22357">
        <v>60</v>
      </c>
      <c r="J22357">
        <v>59.99</v>
      </c>
      <c r="K22357">
        <v>61.53</v>
      </c>
      <c r="L22357" s="32">
        <v>60.05</v>
      </c>
      <c r="M22357" s="173">
        <v>31639</v>
      </c>
      <c r="N22357" t="s">
        <v>48</v>
      </c>
      <c r="O22357">
        <v>3</v>
      </c>
    </row>
    <row r="22358" spans="1:15" x14ac:dyDescent="0.25">
      <c r="A22358" s="2">
        <v>36817</v>
      </c>
      <c r="B22358">
        <v>1200</v>
      </c>
      <c r="C22358">
        <v>54.48</v>
      </c>
      <c r="D22358">
        <v>54.48</v>
      </c>
      <c r="E22358">
        <v>54.48</v>
      </c>
      <c r="F22358">
        <v>54.48</v>
      </c>
      <c r="G22358">
        <v>54.48</v>
      </c>
      <c r="H22358" s="172">
        <v>59.12</v>
      </c>
      <c r="I22358">
        <v>58.79</v>
      </c>
      <c r="J22358">
        <v>58.78</v>
      </c>
      <c r="K22358">
        <v>60.32</v>
      </c>
      <c r="L22358" s="32">
        <v>58.84</v>
      </c>
      <c r="M22358" s="173">
        <v>31622</v>
      </c>
      <c r="N22358" t="s">
        <v>48</v>
      </c>
      <c r="O22358">
        <v>3</v>
      </c>
    </row>
    <row r="22359" spans="1:15" x14ac:dyDescent="0.25">
      <c r="A22359" s="2">
        <v>36817</v>
      </c>
      <c r="B22359">
        <v>1300</v>
      </c>
      <c r="C22359">
        <v>27.91</v>
      </c>
      <c r="D22359">
        <v>43.03</v>
      </c>
      <c r="E22359">
        <v>44.44</v>
      </c>
      <c r="F22359">
        <v>38.74</v>
      </c>
      <c r="G22359">
        <v>28.68</v>
      </c>
      <c r="H22359" s="172">
        <v>55.38</v>
      </c>
      <c r="I22359">
        <v>55.26</v>
      </c>
      <c r="J22359">
        <v>55.26</v>
      </c>
      <c r="K22359">
        <v>55.8</v>
      </c>
      <c r="L22359" s="32">
        <v>55.28</v>
      </c>
      <c r="M22359" s="173">
        <v>31518</v>
      </c>
      <c r="N22359" t="s">
        <v>48</v>
      </c>
      <c r="O22359">
        <v>3</v>
      </c>
    </row>
    <row r="22360" spans="1:15" x14ac:dyDescent="0.25">
      <c r="A22360" s="2">
        <v>36817</v>
      </c>
      <c r="B22360">
        <v>1400</v>
      </c>
      <c r="C22360">
        <v>22.59</v>
      </c>
      <c r="D22360">
        <v>69</v>
      </c>
      <c r="E22360">
        <v>73.34</v>
      </c>
      <c r="F22360">
        <v>53.93</v>
      </c>
      <c r="G22360">
        <v>25.57</v>
      </c>
      <c r="H22360" s="172">
        <v>56.74</v>
      </c>
      <c r="I22360">
        <v>56.74</v>
      </c>
      <c r="J22360">
        <v>56.74</v>
      </c>
      <c r="K22360">
        <v>56.74</v>
      </c>
      <c r="L22360" s="32">
        <v>56.74</v>
      </c>
      <c r="M22360" s="173">
        <v>31449</v>
      </c>
      <c r="N22360" t="s">
        <v>48</v>
      </c>
      <c r="O22360">
        <v>3</v>
      </c>
    </row>
    <row r="22361" spans="1:15" x14ac:dyDescent="0.25">
      <c r="A22361" s="2">
        <v>36817</v>
      </c>
      <c r="B22361">
        <v>1500</v>
      </c>
      <c r="C22361">
        <v>19.25</v>
      </c>
      <c r="D22361">
        <v>62.21</v>
      </c>
      <c r="E22361">
        <v>66.22</v>
      </c>
      <c r="F22361">
        <v>48.57</v>
      </c>
      <c r="G22361">
        <v>21.88</v>
      </c>
      <c r="H22361" s="172">
        <v>55</v>
      </c>
      <c r="I22361">
        <v>55</v>
      </c>
      <c r="J22361">
        <v>55</v>
      </c>
      <c r="K22361">
        <v>55</v>
      </c>
      <c r="L22361" s="32">
        <v>55</v>
      </c>
      <c r="M22361" s="173">
        <v>31198</v>
      </c>
      <c r="N22361" t="s">
        <v>48</v>
      </c>
      <c r="O22361">
        <v>3</v>
      </c>
    </row>
    <row r="22362" spans="1:15" x14ac:dyDescent="0.25">
      <c r="A22362" s="2">
        <v>36817</v>
      </c>
      <c r="B22362">
        <v>1600</v>
      </c>
      <c r="C22362">
        <v>20.68</v>
      </c>
      <c r="D22362">
        <v>66.180000000000007</v>
      </c>
      <c r="E22362">
        <v>70.430000000000007</v>
      </c>
      <c r="F22362">
        <v>51.57</v>
      </c>
      <c r="G22362">
        <v>23.55</v>
      </c>
      <c r="H22362" s="172">
        <v>50</v>
      </c>
      <c r="I22362">
        <v>50</v>
      </c>
      <c r="J22362">
        <v>50</v>
      </c>
      <c r="K22362">
        <v>50</v>
      </c>
      <c r="L22362" s="32">
        <v>50</v>
      </c>
      <c r="M22362" s="173">
        <v>30648</v>
      </c>
      <c r="N22362" t="s">
        <v>48</v>
      </c>
      <c r="O22362">
        <v>3</v>
      </c>
    </row>
    <row r="22363" spans="1:15" x14ac:dyDescent="0.25">
      <c r="A22363" s="2">
        <v>36817</v>
      </c>
      <c r="B22363">
        <v>1700</v>
      </c>
      <c r="C22363">
        <v>19.5</v>
      </c>
      <c r="D22363">
        <v>50.21</v>
      </c>
      <c r="E22363">
        <v>53.08</v>
      </c>
      <c r="F22363">
        <v>40.9</v>
      </c>
      <c r="G22363">
        <v>21.21</v>
      </c>
      <c r="H22363" s="172">
        <v>50</v>
      </c>
      <c r="I22363">
        <v>50</v>
      </c>
      <c r="J22363">
        <v>50</v>
      </c>
      <c r="K22363">
        <v>50</v>
      </c>
      <c r="L22363" s="32">
        <v>50</v>
      </c>
      <c r="M22363" s="173">
        <v>30726</v>
      </c>
      <c r="N22363" t="s">
        <v>48</v>
      </c>
      <c r="O22363">
        <v>3</v>
      </c>
    </row>
    <row r="22364" spans="1:15" x14ac:dyDescent="0.25">
      <c r="A22364" s="2">
        <v>36817</v>
      </c>
      <c r="B22364">
        <v>1800</v>
      </c>
      <c r="C22364">
        <v>17.86</v>
      </c>
      <c r="D22364">
        <v>17.579999999999998</v>
      </c>
      <c r="E22364">
        <v>17.55</v>
      </c>
      <c r="F22364">
        <v>18.100000000000001</v>
      </c>
      <c r="G22364">
        <v>17.670000000000002</v>
      </c>
      <c r="H22364" s="172">
        <v>50</v>
      </c>
      <c r="I22364">
        <v>50</v>
      </c>
      <c r="J22364">
        <v>50</v>
      </c>
      <c r="K22364">
        <v>50</v>
      </c>
      <c r="L22364" s="32">
        <v>50</v>
      </c>
      <c r="M22364" s="173">
        <v>30797</v>
      </c>
      <c r="N22364" t="s">
        <v>48</v>
      </c>
      <c r="O22364">
        <v>3</v>
      </c>
    </row>
    <row r="22365" spans="1:15" x14ac:dyDescent="0.25">
      <c r="A22365" s="2">
        <v>36817</v>
      </c>
      <c r="B22365">
        <v>1900</v>
      </c>
      <c r="C22365">
        <v>42.83</v>
      </c>
      <c r="D22365">
        <v>42.83</v>
      </c>
      <c r="E22365">
        <v>42.83</v>
      </c>
      <c r="F22365">
        <v>42.83</v>
      </c>
      <c r="G22365">
        <v>42.83</v>
      </c>
      <c r="H22365" s="172">
        <v>58.93</v>
      </c>
      <c r="I22365">
        <v>58.93</v>
      </c>
      <c r="J22365">
        <v>58.93</v>
      </c>
      <c r="K22365">
        <v>58.93</v>
      </c>
      <c r="L22365" s="32">
        <v>58.93</v>
      </c>
      <c r="M22365" s="173">
        <v>31551</v>
      </c>
      <c r="N22365" t="s">
        <v>48</v>
      </c>
      <c r="O22365">
        <v>3</v>
      </c>
    </row>
    <row r="22366" spans="1:15" x14ac:dyDescent="0.25">
      <c r="A22366" s="2">
        <v>36817</v>
      </c>
      <c r="B22366">
        <v>2000</v>
      </c>
      <c r="C22366">
        <v>56.09</v>
      </c>
      <c r="D22366">
        <v>56.09</v>
      </c>
      <c r="E22366">
        <v>56.09</v>
      </c>
      <c r="F22366">
        <v>56.09</v>
      </c>
      <c r="G22366">
        <v>56.09</v>
      </c>
      <c r="H22366" s="172">
        <v>65</v>
      </c>
      <c r="I22366">
        <v>65</v>
      </c>
      <c r="J22366">
        <v>65</v>
      </c>
      <c r="K22366">
        <v>65</v>
      </c>
      <c r="L22366" s="32">
        <v>65</v>
      </c>
      <c r="M22366" s="173">
        <v>32246</v>
      </c>
      <c r="N22366" t="s">
        <v>48</v>
      </c>
      <c r="O22366">
        <v>3</v>
      </c>
    </row>
    <row r="22367" spans="1:15" x14ac:dyDescent="0.25">
      <c r="A22367" s="2">
        <v>36817</v>
      </c>
      <c r="B22367">
        <v>2100</v>
      </c>
      <c r="C22367">
        <v>28.5</v>
      </c>
      <c r="D22367">
        <v>28.5</v>
      </c>
      <c r="E22367">
        <v>28.5</v>
      </c>
      <c r="F22367">
        <v>28.5</v>
      </c>
      <c r="G22367">
        <v>28.5</v>
      </c>
      <c r="H22367" s="172">
        <v>60.03</v>
      </c>
      <c r="I22367">
        <v>60.03</v>
      </c>
      <c r="J22367">
        <v>60.03</v>
      </c>
      <c r="K22367">
        <v>60.03</v>
      </c>
      <c r="L22367" s="32">
        <v>60.03</v>
      </c>
      <c r="M22367" s="173">
        <v>31506</v>
      </c>
      <c r="N22367" t="s">
        <v>48</v>
      </c>
      <c r="O22367">
        <v>3</v>
      </c>
    </row>
    <row r="22368" spans="1:15" x14ac:dyDescent="0.25">
      <c r="A22368" s="2">
        <v>36817</v>
      </c>
      <c r="B22368">
        <v>2200</v>
      </c>
      <c r="C22368">
        <v>31.12</v>
      </c>
      <c r="D22368">
        <v>31.12</v>
      </c>
      <c r="E22368">
        <v>31.12</v>
      </c>
      <c r="F22368">
        <v>31.12</v>
      </c>
      <c r="G22368">
        <v>31.12</v>
      </c>
      <c r="H22368" s="172">
        <v>50</v>
      </c>
      <c r="I22368">
        <v>50</v>
      </c>
      <c r="J22368">
        <v>50</v>
      </c>
      <c r="K22368">
        <v>50.06</v>
      </c>
      <c r="L22368" s="32">
        <v>50</v>
      </c>
      <c r="M22368" s="173">
        <v>30122</v>
      </c>
      <c r="N22368" t="s">
        <v>48</v>
      </c>
      <c r="O22368">
        <v>3</v>
      </c>
    </row>
    <row r="22369" spans="1:15" x14ac:dyDescent="0.25">
      <c r="A22369" s="2">
        <v>36817</v>
      </c>
      <c r="B22369">
        <v>2300</v>
      </c>
      <c r="C22369">
        <v>19.8</v>
      </c>
      <c r="D22369">
        <v>19.8</v>
      </c>
      <c r="E22369">
        <v>19.8</v>
      </c>
      <c r="F22369">
        <v>19.8</v>
      </c>
      <c r="G22369">
        <v>19.8</v>
      </c>
      <c r="H22369" s="172">
        <v>31</v>
      </c>
      <c r="I22369">
        <v>31</v>
      </c>
      <c r="J22369">
        <v>31</v>
      </c>
      <c r="K22369">
        <v>31</v>
      </c>
      <c r="L22369" s="32">
        <v>31</v>
      </c>
      <c r="M22369" s="173">
        <v>27407</v>
      </c>
      <c r="N22369" t="s">
        <v>48</v>
      </c>
      <c r="O22369">
        <v>3</v>
      </c>
    </row>
    <row r="22370" spans="1:15" x14ac:dyDescent="0.25">
      <c r="A22370" s="2">
        <v>36817</v>
      </c>
      <c r="B22370">
        <v>2400</v>
      </c>
      <c r="C22370">
        <v>18.28</v>
      </c>
      <c r="D22370">
        <v>18.28</v>
      </c>
      <c r="E22370">
        <v>18.28</v>
      </c>
      <c r="F22370">
        <v>18.28</v>
      </c>
      <c r="G22370">
        <v>18.28</v>
      </c>
      <c r="H22370" s="172">
        <v>22</v>
      </c>
      <c r="I22370">
        <v>22</v>
      </c>
      <c r="J22370">
        <v>22</v>
      </c>
      <c r="K22370">
        <v>22</v>
      </c>
      <c r="L22370" s="32">
        <v>22</v>
      </c>
      <c r="M22370" s="173">
        <v>25112</v>
      </c>
      <c r="N22370" t="s">
        <v>47</v>
      </c>
      <c r="O22370">
        <v>3</v>
      </c>
    </row>
    <row r="22371" spans="1:15" x14ac:dyDescent="0.25">
      <c r="A22371" s="2">
        <v>36818</v>
      </c>
      <c r="B22371">
        <v>100</v>
      </c>
      <c r="C22371">
        <v>13.73</v>
      </c>
      <c r="D22371">
        <v>13.4</v>
      </c>
      <c r="E22371">
        <v>13.43</v>
      </c>
      <c r="F22371">
        <v>16.34</v>
      </c>
      <c r="G22371">
        <v>12.98</v>
      </c>
      <c r="H22371" s="172">
        <v>17.2</v>
      </c>
      <c r="I22371">
        <v>17.2</v>
      </c>
      <c r="J22371">
        <v>17.2</v>
      </c>
      <c r="K22371">
        <v>17.2</v>
      </c>
      <c r="L22371" s="32">
        <v>17.2</v>
      </c>
      <c r="M22371" s="173">
        <v>22877</v>
      </c>
      <c r="N22371" t="s">
        <v>47</v>
      </c>
      <c r="O22371">
        <v>4</v>
      </c>
    </row>
    <row r="22372" spans="1:15" x14ac:dyDescent="0.25">
      <c r="A22372" s="2">
        <v>36818</v>
      </c>
      <c r="B22372">
        <v>200</v>
      </c>
      <c r="C22372">
        <v>12.56</v>
      </c>
      <c r="D22372">
        <v>12</v>
      </c>
      <c r="E22372">
        <v>12.05</v>
      </c>
      <c r="F22372">
        <v>17.100000000000001</v>
      </c>
      <c r="G22372">
        <v>11.27</v>
      </c>
      <c r="H22372" s="172">
        <v>14</v>
      </c>
      <c r="I22372">
        <v>14</v>
      </c>
      <c r="J22372">
        <v>14</v>
      </c>
      <c r="K22372">
        <v>14</v>
      </c>
      <c r="L22372" s="32">
        <v>14</v>
      </c>
      <c r="M22372" s="173">
        <v>21832</v>
      </c>
      <c r="N22372" t="s">
        <v>47</v>
      </c>
      <c r="O22372">
        <v>4</v>
      </c>
    </row>
    <row r="22373" spans="1:15" x14ac:dyDescent="0.25">
      <c r="A22373" s="2">
        <v>36818</v>
      </c>
      <c r="B22373">
        <v>300</v>
      </c>
      <c r="C22373">
        <v>12.05</v>
      </c>
      <c r="D22373">
        <v>11.44</v>
      </c>
      <c r="E22373">
        <v>11.5</v>
      </c>
      <c r="F22373">
        <v>16.96</v>
      </c>
      <c r="G22373">
        <v>10.65</v>
      </c>
      <c r="H22373" s="172">
        <v>12.14</v>
      </c>
      <c r="I22373">
        <v>12.14</v>
      </c>
      <c r="J22373">
        <v>12.14</v>
      </c>
      <c r="K22373">
        <v>12.14</v>
      </c>
      <c r="L22373" s="32">
        <v>12.14</v>
      </c>
      <c r="M22373" s="173">
        <v>21292</v>
      </c>
      <c r="N22373" t="s">
        <v>47</v>
      </c>
      <c r="O22373">
        <v>4</v>
      </c>
    </row>
    <row r="22374" spans="1:15" x14ac:dyDescent="0.25">
      <c r="A22374" s="2">
        <v>36818</v>
      </c>
      <c r="B22374">
        <v>400</v>
      </c>
      <c r="C22374">
        <v>12.25</v>
      </c>
      <c r="D22374">
        <v>11.66</v>
      </c>
      <c r="E22374">
        <v>11.71</v>
      </c>
      <c r="F22374">
        <v>17.010000000000002</v>
      </c>
      <c r="G22374">
        <v>10.9</v>
      </c>
      <c r="H22374" s="172">
        <v>12.1</v>
      </c>
      <c r="I22374">
        <v>12.1</v>
      </c>
      <c r="J22374">
        <v>12.1</v>
      </c>
      <c r="K22374">
        <v>12.1</v>
      </c>
      <c r="L22374" s="32">
        <v>12.1</v>
      </c>
      <c r="M22374" s="173">
        <v>21037</v>
      </c>
      <c r="N22374" t="s">
        <v>47</v>
      </c>
      <c r="O22374">
        <v>4</v>
      </c>
    </row>
    <row r="22375" spans="1:15" x14ac:dyDescent="0.25">
      <c r="A22375" s="2">
        <v>36818</v>
      </c>
      <c r="B22375">
        <v>500</v>
      </c>
      <c r="C22375">
        <v>13.54</v>
      </c>
      <c r="D22375">
        <v>13.07</v>
      </c>
      <c r="E22375">
        <v>13.12</v>
      </c>
      <c r="F22375">
        <v>17.36</v>
      </c>
      <c r="G22375">
        <v>12.46</v>
      </c>
      <c r="H22375" s="172">
        <v>14.07</v>
      </c>
      <c r="I22375">
        <v>14.07</v>
      </c>
      <c r="J22375">
        <v>14.07</v>
      </c>
      <c r="K22375">
        <v>14.07</v>
      </c>
      <c r="L22375" s="32">
        <v>14.07</v>
      </c>
      <c r="M22375" s="173">
        <v>21521</v>
      </c>
      <c r="N22375" t="s">
        <v>47</v>
      </c>
      <c r="O22375">
        <v>4</v>
      </c>
    </row>
    <row r="22376" spans="1:15" x14ac:dyDescent="0.25">
      <c r="A22376" s="2">
        <v>36818</v>
      </c>
      <c r="B22376">
        <v>600</v>
      </c>
      <c r="C22376">
        <v>16.170000000000002</v>
      </c>
      <c r="D22376">
        <v>15.89</v>
      </c>
      <c r="E22376">
        <v>15.92</v>
      </c>
      <c r="F22376">
        <v>18.11</v>
      </c>
      <c r="G22376">
        <v>15.6</v>
      </c>
      <c r="H22376" s="172">
        <v>19</v>
      </c>
      <c r="I22376">
        <v>19</v>
      </c>
      <c r="J22376">
        <v>19</v>
      </c>
      <c r="K22376">
        <v>19</v>
      </c>
      <c r="L22376" s="32">
        <v>19</v>
      </c>
      <c r="M22376" s="173">
        <v>23236</v>
      </c>
      <c r="N22376" t="s">
        <v>47</v>
      </c>
      <c r="O22376">
        <v>4</v>
      </c>
    </row>
    <row r="22377" spans="1:15" x14ac:dyDescent="0.25">
      <c r="A22377" s="2">
        <v>36818</v>
      </c>
      <c r="B22377">
        <v>700</v>
      </c>
      <c r="C22377">
        <v>18.98</v>
      </c>
      <c r="D22377">
        <v>18.03</v>
      </c>
      <c r="E22377">
        <v>17.95</v>
      </c>
      <c r="F22377">
        <v>19.97</v>
      </c>
      <c r="G22377">
        <v>18.3</v>
      </c>
      <c r="H22377" s="172">
        <v>50</v>
      </c>
      <c r="I22377">
        <v>50</v>
      </c>
      <c r="J22377">
        <v>50</v>
      </c>
      <c r="K22377">
        <v>50</v>
      </c>
      <c r="L22377" s="32">
        <v>50</v>
      </c>
      <c r="M22377" s="173">
        <v>27209</v>
      </c>
      <c r="N22377" t="s">
        <v>47</v>
      </c>
      <c r="O22377">
        <v>4</v>
      </c>
    </row>
    <row r="22378" spans="1:15" x14ac:dyDescent="0.25">
      <c r="A22378" s="2">
        <v>36818</v>
      </c>
      <c r="B22378">
        <v>800</v>
      </c>
      <c r="C22378">
        <v>19.55</v>
      </c>
      <c r="D22378">
        <v>18.54</v>
      </c>
      <c r="E22378">
        <v>18.46</v>
      </c>
      <c r="F22378">
        <v>20.43</v>
      </c>
      <c r="G22378">
        <v>18.850000000000001</v>
      </c>
      <c r="H22378" s="172">
        <v>50</v>
      </c>
      <c r="I22378">
        <v>49.48</v>
      </c>
      <c r="J22378">
        <v>49.47</v>
      </c>
      <c r="K22378">
        <v>51.89</v>
      </c>
      <c r="L22378" s="32">
        <v>49.59</v>
      </c>
      <c r="M22378" s="173">
        <v>29787</v>
      </c>
      <c r="N22378" t="s">
        <v>48</v>
      </c>
      <c r="O22378">
        <v>4</v>
      </c>
    </row>
    <row r="22379" spans="1:15" x14ac:dyDescent="0.25">
      <c r="A22379" s="2">
        <v>36818</v>
      </c>
      <c r="B22379">
        <v>900</v>
      </c>
      <c r="C22379">
        <v>24.52</v>
      </c>
      <c r="D22379">
        <v>21.49</v>
      </c>
      <c r="E22379">
        <v>21.7</v>
      </c>
      <c r="F22379">
        <v>43.42</v>
      </c>
      <c r="G22379">
        <v>18.739999999999998</v>
      </c>
      <c r="H22379" s="172">
        <v>53.4</v>
      </c>
      <c r="I22379">
        <v>52.7</v>
      </c>
      <c r="J22379">
        <v>52.69</v>
      </c>
      <c r="K22379">
        <v>56</v>
      </c>
      <c r="L22379" s="32">
        <v>52.81</v>
      </c>
      <c r="M22379" s="173">
        <v>30363</v>
      </c>
      <c r="N22379" t="s">
        <v>48</v>
      </c>
      <c r="O22379">
        <v>4</v>
      </c>
    </row>
    <row r="22380" spans="1:15" x14ac:dyDescent="0.25">
      <c r="A22380" s="2">
        <v>36818</v>
      </c>
      <c r="B22380">
        <v>1000</v>
      </c>
      <c r="C22380">
        <v>34.57</v>
      </c>
      <c r="D22380">
        <v>32.54</v>
      </c>
      <c r="E22380">
        <v>32.68</v>
      </c>
      <c r="F22380">
        <v>47.15</v>
      </c>
      <c r="G22380">
        <v>30.66</v>
      </c>
      <c r="H22380" s="172">
        <v>54.7</v>
      </c>
      <c r="I22380">
        <v>54.02</v>
      </c>
      <c r="J22380">
        <v>54</v>
      </c>
      <c r="K22380">
        <v>57.2</v>
      </c>
      <c r="L22380" s="32">
        <v>54.16</v>
      </c>
      <c r="M22380" s="173">
        <v>30281</v>
      </c>
      <c r="N22380" t="s">
        <v>48</v>
      </c>
      <c r="O22380">
        <v>4</v>
      </c>
    </row>
    <row r="22381" spans="1:15" x14ac:dyDescent="0.25">
      <c r="A22381" s="2">
        <v>36818</v>
      </c>
      <c r="B22381">
        <v>1100</v>
      </c>
      <c r="C22381">
        <v>32.43</v>
      </c>
      <c r="D22381">
        <v>30.09</v>
      </c>
      <c r="E22381">
        <v>30.26</v>
      </c>
      <c r="F22381">
        <v>47.21</v>
      </c>
      <c r="G22381">
        <v>27.84</v>
      </c>
      <c r="H22381" s="172">
        <v>55.69</v>
      </c>
      <c r="I22381">
        <v>55.01</v>
      </c>
      <c r="J22381">
        <v>55</v>
      </c>
      <c r="K22381">
        <v>58.19</v>
      </c>
      <c r="L22381" s="32">
        <v>55.15</v>
      </c>
      <c r="M22381" s="173">
        <v>30713</v>
      </c>
      <c r="N22381" t="s">
        <v>48</v>
      </c>
      <c r="O22381">
        <v>4</v>
      </c>
    </row>
    <row r="22382" spans="1:15" x14ac:dyDescent="0.25">
      <c r="A22382" s="2">
        <v>36818</v>
      </c>
      <c r="B22382">
        <v>1200</v>
      </c>
      <c r="C22382">
        <v>23.14</v>
      </c>
      <c r="D22382">
        <v>19.87</v>
      </c>
      <c r="E22382">
        <v>20.11</v>
      </c>
      <c r="F22382">
        <v>44.69</v>
      </c>
      <c r="G22382">
        <v>16.66</v>
      </c>
      <c r="H22382" s="172">
        <v>55.63</v>
      </c>
      <c r="I22382">
        <v>55.01</v>
      </c>
      <c r="J22382">
        <v>55</v>
      </c>
      <c r="K22382">
        <v>57.87</v>
      </c>
      <c r="L22382" s="32">
        <v>55.14</v>
      </c>
      <c r="M22382" s="173">
        <v>30839</v>
      </c>
      <c r="N22382" t="s">
        <v>48</v>
      </c>
      <c r="O22382">
        <v>4</v>
      </c>
    </row>
    <row r="22383" spans="1:15" x14ac:dyDescent="0.25">
      <c r="A22383" s="2">
        <v>36818</v>
      </c>
      <c r="B22383">
        <v>1300</v>
      </c>
      <c r="C22383">
        <v>24.87</v>
      </c>
      <c r="D22383">
        <v>21.8</v>
      </c>
      <c r="E22383">
        <v>22.03</v>
      </c>
      <c r="F22383">
        <v>45.07</v>
      </c>
      <c r="G22383">
        <v>18.809999999999999</v>
      </c>
      <c r="H22383" s="172">
        <v>50.49</v>
      </c>
      <c r="I22383">
        <v>50.01</v>
      </c>
      <c r="J22383">
        <v>50</v>
      </c>
      <c r="K22383">
        <v>52.25</v>
      </c>
      <c r="L22383" s="32">
        <v>50.11</v>
      </c>
      <c r="M22383" s="173">
        <v>30632</v>
      </c>
      <c r="N22383" t="s">
        <v>48</v>
      </c>
      <c r="O22383">
        <v>4</v>
      </c>
    </row>
    <row r="22384" spans="1:15" x14ac:dyDescent="0.25">
      <c r="A22384" s="2">
        <v>36818</v>
      </c>
      <c r="B22384">
        <v>1400</v>
      </c>
      <c r="C22384">
        <v>25.49</v>
      </c>
      <c r="D22384">
        <v>22.44</v>
      </c>
      <c r="E22384">
        <v>22.66</v>
      </c>
      <c r="F22384">
        <v>45.18</v>
      </c>
      <c r="G22384">
        <v>19.510000000000002</v>
      </c>
      <c r="H22384" s="172">
        <v>50.33</v>
      </c>
      <c r="I22384">
        <v>50.01</v>
      </c>
      <c r="J22384">
        <v>50</v>
      </c>
      <c r="K22384">
        <v>51.53</v>
      </c>
      <c r="L22384" s="32">
        <v>50.08</v>
      </c>
      <c r="M22384" s="173">
        <v>30647</v>
      </c>
      <c r="N22384" t="s">
        <v>48</v>
      </c>
      <c r="O22384">
        <v>4</v>
      </c>
    </row>
    <row r="22385" spans="1:15" x14ac:dyDescent="0.25">
      <c r="A22385" s="2">
        <v>36818</v>
      </c>
      <c r="B22385">
        <v>1500</v>
      </c>
      <c r="C22385">
        <v>25.58</v>
      </c>
      <c r="D22385">
        <v>22.54</v>
      </c>
      <c r="E22385">
        <v>22.76</v>
      </c>
      <c r="F22385">
        <v>45.2</v>
      </c>
      <c r="G22385">
        <v>19.649999999999999</v>
      </c>
      <c r="H22385" s="172">
        <v>50.33</v>
      </c>
      <c r="I22385">
        <v>50.01</v>
      </c>
      <c r="J22385">
        <v>50</v>
      </c>
      <c r="K22385">
        <v>51.53</v>
      </c>
      <c r="L22385" s="32">
        <v>50.07</v>
      </c>
      <c r="M22385" s="173">
        <v>30602</v>
      </c>
      <c r="N22385" t="s">
        <v>48</v>
      </c>
      <c r="O22385">
        <v>4</v>
      </c>
    </row>
    <row r="22386" spans="1:15" x14ac:dyDescent="0.25">
      <c r="A22386" s="2">
        <v>36818</v>
      </c>
      <c r="B22386">
        <v>1600</v>
      </c>
      <c r="C22386">
        <v>23.8</v>
      </c>
      <c r="D22386">
        <v>21.68</v>
      </c>
      <c r="E22386">
        <v>21.77</v>
      </c>
      <c r="F22386">
        <v>35.58</v>
      </c>
      <c r="G22386">
        <v>20.12</v>
      </c>
      <c r="H22386" s="172">
        <v>50</v>
      </c>
      <c r="I22386">
        <v>49.91</v>
      </c>
      <c r="J22386">
        <v>49.91</v>
      </c>
      <c r="K22386">
        <v>50.31</v>
      </c>
      <c r="L22386" s="32">
        <v>49.93</v>
      </c>
      <c r="M22386" s="173">
        <v>30185</v>
      </c>
      <c r="N22386" t="s">
        <v>48</v>
      </c>
      <c r="O22386">
        <v>4</v>
      </c>
    </row>
    <row r="22387" spans="1:15" x14ac:dyDescent="0.25">
      <c r="A22387" s="2">
        <v>36818</v>
      </c>
      <c r="B22387">
        <v>1700</v>
      </c>
      <c r="C22387">
        <v>20.41</v>
      </c>
      <c r="D22387">
        <v>19.45</v>
      </c>
      <c r="E22387">
        <v>19.37</v>
      </c>
      <c r="F22387">
        <v>21.2</v>
      </c>
      <c r="G22387">
        <v>19.739999999999998</v>
      </c>
      <c r="H22387" s="172">
        <v>50.08</v>
      </c>
      <c r="I22387">
        <v>50</v>
      </c>
      <c r="J22387">
        <v>50</v>
      </c>
      <c r="K22387">
        <v>50.37</v>
      </c>
      <c r="L22387" s="32">
        <v>50.02</v>
      </c>
      <c r="M22387" s="173">
        <v>29985</v>
      </c>
      <c r="N22387" t="s">
        <v>48</v>
      </c>
      <c r="O22387">
        <v>4</v>
      </c>
    </row>
    <row r="22388" spans="1:15" x14ac:dyDescent="0.25">
      <c r="A22388" s="2">
        <v>36818</v>
      </c>
      <c r="B22388">
        <v>1800</v>
      </c>
      <c r="C22388">
        <v>19.260000000000002</v>
      </c>
      <c r="D22388">
        <v>18.239999999999998</v>
      </c>
      <c r="E22388">
        <v>18.16</v>
      </c>
      <c r="F22388">
        <v>20.079999999999998</v>
      </c>
      <c r="G22388">
        <v>18.53</v>
      </c>
      <c r="H22388" s="172">
        <v>50.08</v>
      </c>
      <c r="I22388">
        <v>50</v>
      </c>
      <c r="J22388">
        <v>50</v>
      </c>
      <c r="K22388">
        <v>50.37</v>
      </c>
      <c r="L22388" s="32">
        <v>50.02</v>
      </c>
      <c r="M22388" s="173">
        <v>29828</v>
      </c>
      <c r="N22388" t="s">
        <v>48</v>
      </c>
      <c r="O22388">
        <v>4</v>
      </c>
    </row>
    <row r="22389" spans="1:15" x14ac:dyDescent="0.25">
      <c r="A22389" s="2">
        <v>36818</v>
      </c>
      <c r="B22389">
        <v>1900</v>
      </c>
      <c r="C22389">
        <v>41.73</v>
      </c>
      <c r="D22389">
        <v>41.37</v>
      </c>
      <c r="E22389">
        <v>41.34</v>
      </c>
      <c r="F22389">
        <v>42.07</v>
      </c>
      <c r="G22389">
        <v>41.48</v>
      </c>
      <c r="H22389" s="172">
        <v>50.33</v>
      </c>
      <c r="I22389">
        <v>50.01</v>
      </c>
      <c r="J22389">
        <v>50</v>
      </c>
      <c r="K22389">
        <v>51.53</v>
      </c>
      <c r="L22389" s="32">
        <v>50.07</v>
      </c>
      <c r="M22389" s="173">
        <v>30931</v>
      </c>
      <c r="N22389" t="s">
        <v>48</v>
      </c>
      <c r="O22389">
        <v>4</v>
      </c>
    </row>
    <row r="22390" spans="1:15" x14ac:dyDescent="0.25">
      <c r="A22390" s="2">
        <v>36818</v>
      </c>
      <c r="B22390">
        <v>2000</v>
      </c>
      <c r="C22390">
        <v>27.19</v>
      </c>
      <c r="D22390">
        <v>26.52</v>
      </c>
      <c r="E22390">
        <v>26.46</v>
      </c>
      <c r="F22390">
        <v>27.8</v>
      </c>
      <c r="G22390">
        <v>26.73</v>
      </c>
      <c r="H22390" s="172">
        <v>60</v>
      </c>
      <c r="I22390">
        <v>60</v>
      </c>
      <c r="J22390">
        <v>60</v>
      </c>
      <c r="K22390">
        <v>60</v>
      </c>
      <c r="L22390" s="32">
        <v>60</v>
      </c>
      <c r="M22390" s="173">
        <v>31909</v>
      </c>
      <c r="N22390" t="s">
        <v>48</v>
      </c>
      <c r="O22390">
        <v>4</v>
      </c>
    </row>
    <row r="22391" spans="1:15" x14ac:dyDescent="0.25">
      <c r="A22391" s="2">
        <v>36818</v>
      </c>
      <c r="B22391">
        <v>2100</v>
      </c>
      <c r="C22391">
        <v>21.53</v>
      </c>
      <c r="D22391">
        <v>20.67</v>
      </c>
      <c r="E22391">
        <v>20.6</v>
      </c>
      <c r="F22391">
        <v>22.32</v>
      </c>
      <c r="G22391">
        <v>20.94</v>
      </c>
      <c r="H22391" s="172">
        <v>59</v>
      </c>
      <c r="I22391">
        <v>59</v>
      </c>
      <c r="J22391">
        <v>59</v>
      </c>
      <c r="K22391">
        <v>59</v>
      </c>
      <c r="L22391" s="32">
        <v>59</v>
      </c>
      <c r="M22391" s="173">
        <v>31121</v>
      </c>
      <c r="N22391" t="s">
        <v>48</v>
      </c>
      <c r="O22391">
        <v>4</v>
      </c>
    </row>
    <row r="22392" spans="1:15" x14ac:dyDescent="0.25">
      <c r="A22392" s="2">
        <v>36818</v>
      </c>
      <c r="B22392">
        <v>2200</v>
      </c>
      <c r="C22392">
        <v>21.22</v>
      </c>
      <c r="D22392">
        <v>20.350000000000001</v>
      </c>
      <c r="E22392">
        <v>20.28</v>
      </c>
      <c r="F22392">
        <v>22.02</v>
      </c>
      <c r="G22392">
        <v>20.62</v>
      </c>
      <c r="H22392" s="172">
        <v>50</v>
      </c>
      <c r="I22392">
        <v>50</v>
      </c>
      <c r="J22392">
        <v>50</v>
      </c>
      <c r="K22392">
        <v>50</v>
      </c>
      <c r="L22392" s="32">
        <v>50</v>
      </c>
      <c r="M22392" s="173">
        <v>29598</v>
      </c>
      <c r="N22392" t="s">
        <v>48</v>
      </c>
      <c r="O22392">
        <v>4</v>
      </c>
    </row>
    <row r="22393" spans="1:15" x14ac:dyDescent="0.25">
      <c r="A22393" s="2">
        <v>36818</v>
      </c>
      <c r="B22393">
        <v>2300</v>
      </c>
      <c r="C22393">
        <v>19</v>
      </c>
      <c r="D22393">
        <v>18.04</v>
      </c>
      <c r="E22393">
        <v>17.96</v>
      </c>
      <c r="F22393">
        <v>19.88</v>
      </c>
      <c r="G22393">
        <v>18.34</v>
      </c>
      <c r="H22393" s="172">
        <v>22.07</v>
      </c>
      <c r="I22393">
        <v>22.07</v>
      </c>
      <c r="J22393">
        <v>22.07</v>
      </c>
      <c r="K22393">
        <v>22.07</v>
      </c>
      <c r="L22393" s="32">
        <v>22.07</v>
      </c>
      <c r="M22393" s="173">
        <v>27316</v>
      </c>
      <c r="N22393" t="s">
        <v>48</v>
      </c>
      <c r="O22393">
        <v>4</v>
      </c>
    </row>
    <row r="22394" spans="1:15" x14ac:dyDescent="0.25">
      <c r="A22394" s="2">
        <v>36818</v>
      </c>
      <c r="B22394">
        <v>2400</v>
      </c>
      <c r="C22394">
        <v>17.96</v>
      </c>
      <c r="D22394">
        <v>16.97</v>
      </c>
      <c r="E22394">
        <v>16.89</v>
      </c>
      <c r="F22394">
        <v>18.899999999999999</v>
      </c>
      <c r="G22394">
        <v>17.29</v>
      </c>
      <c r="H22394" s="172">
        <v>20.38</v>
      </c>
      <c r="I22394">
        <v>20.38</v>
      </c>
      <c r="J22394">
        <v>20.38</v>
      </c>
      <c r="K22394">
        <v>20.38</v>
      </c>
      <c r="L22394" s="32">
        <v>20.38</v>
      </c>
      <c r="M22394" s="173">
        <v>24799</v>
      </c>
      <c r="N22394" t="s">
        <v>47</v>
      </c>
      <c r="O22394">
        <v>4</v>
      </c>
    </row>
    <row r="22395" spans="1:15" x14ac:dyDescent="0.25">
      <c r="A22395" s="2">
        <v>36819</v>
      </c>
      <c r="B22395">
        <v>100</v>
      </c>
      <c r="C22395">
        <v>15.6</v>
      </c>
      <c r="D22395">
        <v>14.58</v>
      </c>
      <c r="E22395">
        <v>14.5</v>
      </c>
      <c r="F22395">
        <v>16.61</v>
      </c>
      <c r="G22395">
        <v>14.92</v>
      </c>
      <c r="H22395" s="172">
        <v>15.99</v>
      </c>
      <c r="I22395">
        <v>15.99</v>
      </c>
      <c r="J22395">
        <v>15.99</v>
      </c>
      <c r="K22395">
        <v>15.99</v>
      </c>
      <c r="L22395" s="32">
        <v>15.99</v>
      </c>
      <c r="M22395" s="173">
        <v>22859</v>
      </c>
      <c r="N22395" t="s">
        <v>47</v>
      </c>
      <c r="O22395">
        <v>5</v>
      </c>
    </row>
    <row r="22396" spans="1:15" x14ac:dyDescent="0.25">
      <c r="A22396" s="2">
        <v>36819</v>
      </c>
      <c r="B22396">
        <v>200</v>
      </c>
      <c r="C22396">
        <v>13.43</v>
      </c>
      <c r="D22396">
        <v>13.22</v>
      </c>
      <c r="E22396">
        <v>13.2</v>
      </c>
      <c r="F22396">
        <v>13.66</v>
      </c>
      <c r="G22396">
        <v>13.29</v>
      </c>
      <c r="H22396" s="172">
        <v>13.2</v>
      </c>
      <c r="I22396">
        <v>13.2</v>
      </c>
      <c r="J22396">
        <v>13.2</v>
      </c>
      <c r="K22396">
        <v>13.2</v>
      </c>
      <c r="L22396" s="32">
        <v>13.2</v>
      </c>
      <c r="M22396" s="173">
        <v>21910</v>
      </c>
      <c r="N22396" t="s">
        <v>47</v>
      </c>
      <c r="O22396">
        <v>5</v>
      </c>
    </row>
    <row r="22397" spans="1:15" x14ac:dyDescent="0.25">
      <c r="A22397" s="2">
        <v>36819</v>
      </c>
      <c r="B22397">
        <v>300</v>
      </c>
      <c r="C22397">
        <v>12.78</v>
      </c>
      <c r="D22397">
        <v>12.78</v>
      </c>
      <c r="E22397">
        <v>12.78</v>
      </c>
      <c r="F22397">
        <v>12.78</v>
      </c>
      <c r="G22397">
        <v>12.78</v>
      </c>
      <c r="H22397" s="172">
        <v>12.85</v>
      </c>
      <c r="I22397">
        <v>12.85</v>
      </c>
      <c r="J22397">
        <v>12.85</v>
      </c>
      <c r="K22397">
        <v>12.85</v>
      </c>
      <c r="L22397" s="32">
        <v>12.85</v>
      </c>
      <c r="M22397" s="173">
        <v>21395</v>
      </c>
      <c r="N22397" t="s">
        <v>47</v>
      </c>
      <c r="O22397">
        <v>5</v>
      </c>
    </row>
    <row r="22398" spans="1:15" x14ac:dyDescent="0.25">
      <c r="A22398" s="2">
        <v>36819</v>
      </c>
      <c r="B22398">
        <v>400</v>
      </c>
      <c r="C22398">
        <v>13.4</v>
      </c>
      <c r="D22398">
        <v>13.4</v>
      </c>
      <c r="E22398">
        <v>13.4</v>
      </c>
      <c r="F22398">
        <v>13.4</v>
      </c>
      <c r="G22398">
        <v>13.4</v>
      </c>
      <c r="H22398" s="172">
        <v>12.4</v>
      </c>
      <c r="I22398">
        <v>12.4</v>
      </c>
      <c r="J22398">
        <v>12.4</v>
      </c>
      <c r="K22398">
        <v>12.4</v>
      </c>
      <c r="L22398" s="32">
        <v>12.4</v>
      </c>
      <c r="M22398" s="173">
        <v>21330</v>
      </c>
      <c r="N22398" t="s">
        <v>47</v>
      </c>
      <c r="O22398">
        <v>5</v>
      </c>
    </row>
    <row r="22399" spans="1:15" x14ac:dyDescent="0.25">
      <c r="A22399" s="2">
        <v>36819</v>
      </c>
      <c r="B22399">
        <v>500</v>
      </c>
      <c r="C22399">
        <v>16.3</v>
      </c>
      <c r="D22399">
        <v>16.3</v>
      </c>
      <c r="E22399">
        <v>16.3</v>
      </c>
      <c r="F22399">
        <v>16.3</v>
      </c>
      <c r="G22399">
        <v>16.3</v>
      </c>
      <c r="H22399" s="172">
        <v>13.67</v>
      </c>
      <c r="I22399">
        <v>13.67</v>
      </c>
      <c r="J22399">
        <v>13.67</v>
      </c>
      <c r="K22399">
        <v>13.67</v>
      </c>
      <c r="L22399" s="32">
        <v>13.67</v>
      </c>
      <c r="M22399" s="173">
        <v>21882</v>
      </c>
      <c r="N22399" t="s">
        <v>47</v>
      </c>
      <c r="O22399">
        <v>5</v>
      </c>
    </row>
    <row r="22400" spans="1:15" x14ac:dyDescent="0.25">
      <c r="A22400" s="2">
        <v>36819</v>
      </c>
      <c r="B22400">
        <v>600</v>
      </c>
      <c r="C22400">
        <v>19.28</v>
      </c>
      <c r="D22400">
        <v>19.28</v>
      </c>
      <c r="E22400">
        <v>19.28</v>
      </c>
      <c r="F22400">
        <v>19.28</v>
      </c>
      <c r="G22400">
        <v>19.28</v>
      </c>
      <c r="H22400" s="172">
        <v>17.93</v>
      </c>
      <c r="I22400">
        <v>17.600000000000001</v>
      </c>
      <c r="J22400">
        <v>17.59</v>
      </c>
      <c r="K22400">
        <v>19.12</v>
      </c>
      <c r="L22400" s="32">
        <v>17.670000000000002</v>
      </c>
      <c r="M22400" s="173">
        <v>23721</v>
      </c>
      <c r="N22400" t="s">
        <v>47</v>
      </c>
      <c r="O22400">
        <v>5</v>
      </c>
    </row>
    <row r="22401" spans="1:15" x14ac:dyDescent="0.25">
      <c r="A22401" s="2">
        <v>36819</v>
      </c>
      <c r="B22401">
        <v>700</v>
      </c>
      <c r="C22401">
        <v>21.69</v>
      </c>
      <c r="D22401">
        <v>21.32</v>
      </c>
      <c r="E22401">
        <v>21.29</v>
      </c>
      <c r="F22401">
        <v>22.08</v>
      </c>
      <c r="G22401">
        <v>21.44</v>
      </c>
      <c r="H22401" s="172">
        <v>46.69</v>
      </c>
      <c r="I22401">
        <v>46.36</v>
      </c>
      <c r="J22401">
        <v>46.35</v>
      </c>
      <c r="K22401">
        <v>47.88</v>
      </c>
      <c r="L22401" s="32">
        <v>46.43</v>
      </c>
      <c r="M22401" s="173">
        <v>27581</v>
      </c>
      <c r="N22401" t="s">
        <v>47</v>
      </c>
      <c r="O22401">
        <v>5</v>
      </c>
    </row>
    <row r="22402" spans="1:15" x14ac:dyDescent="0.25">
      <c r="A22402" s="2">
        <v>36819</v>
      </c>
      <c r="B22402">
        <v>800</v>
      </c>
      <c r="C22402">
        <v>30.43</v>
      </c>
      <c r="D22402">
        <v>29.9</v>
      </c>
      <c r="E22402">
        <v>29.86</v>
      </c>
      <c r="F22402">
        <v>30.99</v>
      </c>
      <c r="G22402">
        <v>30.08</v>
      </c>
      <c r="H22402" s="172">
        <v>34.5</v>
      </c>
      <c r="I22402">
        <v>33.4</v>
      </c>
      <c r="J22402">
        <v>33.369999999999997</v>
      </c>
      <c r="K22402">
        <v>38.56</v>
      </c>
      <c r="L22402" s="32">
        <v>33.590000000000003</v>
      </c>
      <c r="M22402" s="173">
        <v>30116</v>
      </c>
      <c r="N22402" t="s">
        <v>48</v>
      </c>
      <c r="O22402">
        <v>5</v>
      </c>
    </row>
    <row r="22403" spans="1:15" x14ac:dyDescent="0.25">
      <c r="A22403" s="2">
        <v>36819</v>
      </c>
      <c r="B22403">
        <v>900</v>
      </c>
      <c r="C22403">
        <v>35.11</v>
      </c>
      <c r="D22403">
        <v>28.09</v>
      </c>
      <c r="E22403">
        <v>28.67</v>
      </c>
      <c r="F22403">
        <v>89.43</v>
      </c>
      <c r="G22403">
        <v>19.440000000000001</v>
      </c>
      <c r="H22403" s="172">
        <v>41.22</v>
      </c>
      <c r="I22403">
        <v>40.89</v>
      </c>
      <c r="J22403">
        <v>40.880000000000003</v>
      </c>
      <c r="K22403">
        <v>42.41</v>
      </c>
      <c r="L22403" s="32">
        <v>40.96</v>
      </c>
      <c r="M22403" s="173">
        <v>30767</v>
      </c>
      <c r="N22403" t="s">
        <v>48</v>
      </c>
      <c r="O22403">
        <v>5</v>
      </c>
    </row>
    <row r="22404" spans="1:15" x14ac:dyDescent="0.25">
      <c r="A22404" s="2">
        <v>36819</v>
      </c>
      <c r="B22404">
        <v>1000</v>
      </c>
      <c r="C22404">
        <v>30.81</v>
      </c>
      <c r="D22404">
        <v>23.03</v>
      </c>
      <c r="E22404">
        <v>23.67</v>
      </c>
      <c r="F22404">
        <v>88.75</v>
      </c>
      <c r="G22404">
        <v>14.68</v>
      </c>
      <c r="H22404" s="172">
        <v>42.14</v>
      </c>
      <c r="I22404">
        <v>37.26</v>
      </c>
      <c r="J22404">
        <v>37.130000000000003</v>
      </c>
      <c r="K22404">
        <v>60</v>
      </c>
      <c r="L22404" s="32">
        <v>38.19</v>
      </c>
      <c r="M22404" s="173">
        <v>30670</v>
      </c>
      <c r="N22404" t="s">
        <v>48</v>
      </c>
      <c r="O22404">
        <v>5</v>
      </c>
    </row>
    <row r="22405" spans="1:15" x14ac:dyDescent="0.25">
      <c r="A22405" s="2">
        <v>36819</v>
      </c>
      <c r="B22405">
        <v>1100</v>
      </c>
      <c r="C22405">
        <v>57.54</v>
      </c>
      <c r="D22405">
        <v>52.53</v>
      </c>
      <c r="E22405">
        <v>52.97</v>
      </c>
      <c r="F22405">
        <v>96.03</v>
      </c>
      <c r="G22405">
        <v>46.89</v>
      </c>
      <c r="H22405" s="172">
        <v>40.869999999999997</v>
      </c>
      <c r="I22405">
        <v>35.28</v>
      </c>
      <c r="J22405">
        <v>35.14</v>
      </c>
      <c r="K22405">
        <v>61.34</v>
      </c>
      <c r="L22405" s="32">
        <v>36.33</v>
      </c>
      <c r="M22405" s="173">
        <v>30743</v>
      </c>
      <c r="N22405" t="s">
        <v>48</v>
      </c>
      <c r="O22405">
        <v>5</v>
      </c>
    </row>
    <row r="22406" spans="1:15" x14ac:dyDescent="0.25">
      <c r="A22406" s="2">
        <v>36819</v>
      </c>
      <c r="B22406">
        <v>1200</v>
      </c>
      <c r="C22406">
        <v>27.44</v>
      </c>
      <c r="D22406">
        <v>19.38</v>
      </c>
      <c r="E22406">
        <v>20.04</v>
      </c>
      <c r="F22406">
        <v>87.9</v>
      </c>
      <c r="G22406">
        <v>10.68</v>
      </c>
      <c r="H22406" s="172">
        <v>38.08</v>
      </c>
      <c r="I22406">
        <v>32.07</v>
      </c>
      <c r="J22406">
        <v>31.92</v>
      </c>
      <c r="K22406">
        <v>60.26</v>
      </c>
      <c r="L22406" s="32">
        <v>33.08</v>
      </c>
      <c r="M22406" s="173">
        <v>30883</v>
      </c>
      <c r="N22406" t="s">
        <v>48</v>
      </c>
      <c r="O22406">
        <v>5</v>
      </c>
    </row>
    <row r="22407" spans="1:15" x14ac:dyDescent="0.25">
      <c r="A22407" s="2">
        <v>36819</v>
      </c>
      <c r="B22407">
        <v>1300</v>
      </c>
      <c r="C22407">
        <v>26.37</v>
      </c>
      <c r="D22407">
        <v>19.37</v>
      </c>
      <c r="E22407">
        <v>19.899999999999999</v>
      </c>
      <c r="F22407">
        <v>76.290000000000006</v>
      </c>
      <c r="G22407">
        <v>12.25</v>
      </c>
      <c r="H22407" s="172">
        <v>34.83</v>
      </c>
      <c r="I22407">
        <v>30.74</v>
      </c>
      <c r="J22407">
        <v>30.64</v>
      </c>
      <c r="K22407">
        <v>50</v>
      </c>
      <c r="L22407" s="32">
        <v>31.35</v>
      </c>
      <c r="M22407" s="173">
        <v>30555</v>
      </c>
      <c r="N22407" t="s">
        <v>48</v>
      </c>
      <c r="O22407">
        <v>5</v>
      </c>
    </row>
    <row r="22408" spans="1:15" x14ac:dyDescent="0.25">
      <c r="A22408" s="2">
        <v>36819</v>
      </c>
      <c r="B22408">
        <v>1400</v>
      </c>
      <c r="C22408">
        <v>23.73</v>
      </c>
      <c r="D22408">
        <v>20.05</v>
      </c>
      <c r="E22408">
        <v>20.23</v>
      </c>
      <c r="F22408">
        <v>43.37</v>
      </c>
      <c r="G22408">
        <v>17.38</v>
      </c>
      <c r="H22408" s="172">
        <v>30.71</v>
      </c>
      <c r="I22408">
        <v>25.52</v>
      </c>
      <c r="J22408">
        <v>25.39</v>
      </c>
      <c r="K22408">
        <v>50</v>
      </c>
      <c r="L22408" s="32">
        <v>26.28</v>
      </c>
      <c r="M22408" s="173">
        <v>30568</v>
      </c>
      <c r="N22408" t="s">
        <v>48</v>
      </c>
      <c r="O22408">
        <v>5</v>
      </c>
    </row>
    <row r="22409" spans="1:15" x14ac:dyDescent="0.25">
      <c r="A22409" s="2">
        <v>36819</v>
      </c>
      <c r="B22409">
        <v>1500</v>
      </c>
      <c r="C22409">
        <v>23.29</v>
      </c>
      <c r="D22409">
        <v>19.53</v>
      </c>
      <c r="E22409">
        <v>19.71</v>
      </c>
      <c r="F22409">
        <v>43.14</v>
      </c>
      <c r="G22409">
        <v>16.829999999999998</v>
      </c>
      <c r="H22409" s="172">
        <v>34.72</v>
      </c>
      <c r="I22409">
        <v>34.4</v>
      </c>
      <c r="J22409">
        <v>34.39</v>
      </c>
      <c r="K22409">
        <v>35.92</v>
      </c>
      <c r="L22409" s="32">
        <v>34.450000000000003</v>
      </c>
      <c r="M22409" s="173">
        <v>30164</v>
      </c>
      <c r="N22409" t="s">
        <v>48</v>
      </c>
      <c r="O22409">
        <v>5</v>
      </c>
    </row>
    <row r="22410" spans="1:15" x14ac:dyDescent="0.25">
      <c r="A22410" s="2">
        <v>36819</v>
      </c>
      <c r="B22410">
        <v>1600</v>
      </c>
      <c r="C22410">
        <v>23.43</v>
      </c>
      <c r="D22410">
        <v>21.9</v>
      </c>
      <c r="E22410">
        <v>22.03</v>
      </c>
      <c r="F22410">
        <v>34.270000000000003</v>
      </c>
      <c r="G22410">
        <v>20.29</v>
      </c>
      <c r="H22410" s="172">
        <v>30.6</v>
      </c>
      <c r="I22410">
        <v>30.17</v>
      </c>
      <c r="J22410">
        <v>30.16</v>
      </c>
      <c r="K22410">
        <v>32.229999999999997</v>
      </c>
      <c r="L22410" s="32">
        <v>30.22</v>
      </c>
      <c r="M22410" s="173">
        <v>29841</v>
      </c>
      <c r="N22410" t="s">
        <v>48</v>
      </c>
      <c r="O22410">
        <v>5</v>
      </c>
    </row>
    <row r="22411" spans="1:15" x14ac:dyDescent="0.25">
      <c r="A22411" s="2">
        <v>36819</v>
      </c>
      <c r="B22411">
        <v>1700</v>
      </c>
      <c r="C22411">
        <v>19.37</v>
      </c>
      <c r="D22411">
        <v>19.37</v>
      </c>
      <c r="E22411">
        <v>19.37</v>
      </c>
      <c r="F22411">
        <v>19.37</v>
      </c>
      <c r="G22411">
        <v>19.37</v>
      </c>
      <c r="H22411" s="172">
        <v>25</v>
      </c>
      <c r="I22411">
        <v>24.19</v>
      </c>
      <c r="J22411">
        <v>24.17</v>
      </c>
      <c r="K22411">
        <v>28.05</v>
      </c>
      <c r="L22411" s="32">
        <v>24.26</v>
      </c>
      <c r="M22411" s="173">
        <v>29638</v>
      </c>
      <c r="N22411" t="s">
        <v>48</v>
      </c>
      <c r="O22411">
        <v>5</v>
      </c>
    </row>
    <row r="22412" spans="1:15" x14ac:dyDescent="0.25">
      <c r="A22412" s="2">
        <v>36819</v>
      </c>
      <c r="B22412">
        <v>1800</v>
      </c>
      <c r="C22412">
        <v>17.8</v>
      </c>
      <c r="D22412">
        <v>17.8</v>
      </c>
      <c r="E22412">
        <v>17.8</v>
      </c>
      <c r="F22412">
        <v>17.8</v>
      </c>
      <c r="G22412">
        <v>17.8</v>
      </c>
      <c r="H22412" s="172">
        <v>25.68</v>
      </c>
      <c r="I22412">
        <v>24.75</v>
      </c>
      <c r="J22412">
        <v>24.73</v>
      </c>
      <c r="K22412">
        <v>28</v>
      </c>
      <c r="L22412" s="32">
        <v>24.88</v>
      </c>
      <c r="M22412" s="173">
        <v>29228</v>
      </c>
      <c r="N22412" t="s">
        <v>48</v>
      </c>
      <c r="O22412">
        <v>5</v>
      </c>
    </row>
    <row r="22413" spans="1:15" x14ac:dyDescent="0.25">
      <c r="A22413" s="2">
        <v>36819</v>
      </c>
      <c r="B22413">
        <v>1900</v>
      </c>
      <c r="C22413">
        <v>39.340000000000003</v>
      </c>
      <c r="D22413">
        <v>37.65</v>
      </c>
      <c r="E22413">
        <v>37.79</v>
      </c>
      <c r="F22413">
        <v>51.27</v>
      </c>
      <c r="G22413">
        <v>35.82</v>
      </c>
      <c r="H22413" s="172">
        <v>33.9</v>
      </c>
      <c r="I22413">
        <v>33.47</v>
      </c>
      <c r="J22413">
        <v>33.46</v>
      </c>
      <c r="K22413">
        <v>35</v>
      </c>
      <c r="L22413" s="32">
        <v>33.53</v>
      </c>
      <c r="M22413" s="173">
        <v>30013</v>
      </c>
      <c r="N22413" t="s">
        <v>48</v>
      </c>
      <c r="O22413">
        <v>5</v>
      </c>
    </row>
    <row r="22414" spans="1:15" x14ac:dyDescent="0.25">
      <c r="A22414" s="2">
        <v>36819</v>
      </c>
      <c r="B22414">
        <v>2000</v>
      </c>
      <c r="C22414">
        <v>23.58</v>
      </c>
      <c r="D22414">
        <v>21.65</v>
      </c>
      <c r="E22414">
        <v>21.81</v>
      </c>
      <c r="F22414">
        <v>37.25</v>
      </c>
      <c r="G22414">
        <v>19.55</v>
      </c>
      <c r="H22414" s="172">
        <v>43</v>
      </c>
      <c r="I22414">
        <v>42.56</v>
      </c>
      <c r="J22414">
        <v>42.55</v>
      </c>
      <c r="K22414">
        <v>44.1</v>
      </c>
      <c r="L22414" s="32">
        <v>42.62</v>
      </c>
      <c r="M22414" s="173">
        <v>30718</v>
      </c>
      <c r="N22414" t="s">
        <v>48</v>
      </c>
      <c r="O22414">
        <v>5</v>
      </c>
    </row>
    <row r="22415" spans="1:15" x14ac:dyDescent="0.25">
      <c r="A22415" s="2">
        <v>36819</v>
      </c>
      <c r="B22415">
        <v>2100</v>
      </c>
      <c r="C22415">
        <v>18.87</v>
      </c>
      <c r="D22415">
        <v>18.87</v>
      </c>
      <c r="E22415">
        <v>18.87</v>
      </c>
      <c r="F22415">
        <v>18.87</v>
      </c>
      <c r="G22415">
        <v>18.87</v>
      </c>
      <c r="H22415" s="172">
        <v>39</v>
      </c>
      <c r="I22415">
        <v>38.56</v>
      </c>
      <c r="J22415">
        <v>38.549999999999997</v>
      </c>
      <c r="K22415">
        <v>40.1</v>
      </c>
      <c r="L22415" s="32">
        <v>38.630000000000003</v>
      </c>
      <c r="M22415" s="173">
        <v>29471</v>
      </c>
      <c r="N22415" t="s">
        <v>48</v>
      </c>
      <c r="O22415">
        <v>5</v>
      </c>
    </row>
    <row r="22416" spans="1:15" x14ac:dyDescent="0.25">
      <c r="A22416" s="2">
        <v>36819</v>
      </c>
      <c r="B22416">
        <v>2200</v>
      </c>
      <c r="C22416">
        <v>20.82</v>
      </c>
      <c r="D22416">
        <v>20.82</v>
      </c>
      <c r="E22416">
        <v>20.82</v>
      </c>
      <c r="F22416">
        <v>20.82</v>
      </c>
      <c r="G22416">
        <v>20.82</v>
      </c>
      <c r="H22416" s="172">
        <v>20.440000000000001</v>
      </c>
      <c r="I22416">
        <v>20</v>
      </c>
      <c r="J22416">
        <v>19.989999999999998</v>
      </c>
      <c r="K22416">
        <v>21.53</v>
      </c>
      <c r="L22416" s="32">
        <v>20.059999999999999</v>
      </c>
      <c r="M22416" s="173">
        <v>28370</v>
      </c>
      <c r="N22416" t="s">
        <v>48</v>
      </c>
      <c r="O22416">
        <v>5</v>
      </c>
    </row>
    <row r="22417" spans="1:15" x14ac:dyDescent="0.25">
      <c r="A22417" s="2">
        <v>36819</v>
      </c>
      <c r="B22417">
        <v>2300</v>
      </c>
      <c r="C22417">
        <v>17.739999999999998</v>
      </c>
      <c r="D22417">
        <v>17.739999999999998</v>
      </c>
      <c r="E22417">
        <v>17.739999999999998</v>
      </c>
      <c r="F22417">
        <v>17.739999999999998</v>
      </c>
      <c r="G22417">
        <v>17.739999999999998</v>
      </c>
      <c r="H22417" s="172">
        <v>17.66</v>
      </c>
      <c r="I22417">
        <v>17.22</v>
      </c>
      <c r="J22417">
        <v>17.21</v>
      </c>
      <c r="K22417">
        <v>18.760000000000002</v>
      </c>
      <c r="L22417" s="32">
        <v>17.29</v>
      </c>
      <c r="M22417" s="173">
        <v>26457</v>
      </c>
      <c r="N22417" t="s">
        <v>48</v>
      </c>
      <c r="O22417">
        <v>5</v>
      </c>
    </row>
    <row r="22418" spans="1:15" x14ac:dyDescent="0.25">
      <c r="A22418" s="2">
        <v>36819</v>
      </c>
      <c r="B22418">
        <v>2400</v>
      </c>
      <c r="C22418">
        <v>16.46</v>
      </c>
      <c r="D22418">
        <v>16.46</v>
      </c>
      <c r="E22418">
        <v>16.46</v>
      </c>
      <c r="F22418">
        <v>16.46</v>
      </c>
      <c r="G22418">
        <v>16.46</v>
      </c>
      <c r="H22418" s="172">
        <v>17.78</v>
      </c>
      <c r="I22418">
        <v>17.78</v>
      </c>
      <c r="J22418">
        <v>17.78</v>
      </c>
      <c r="K22418">
        <v>17.78</v>
      </c>
      <c r="L22418" s="32">
        <v>17.78</v>
      </c>
      <c r="M22418" s="173">
        <v>24258</v>
      </c>
      <c r="N22418" t="s">
        <v>47</v>
      </c>
      <c r="O22418">
        <v>5</v>
      </c>
    </row>
    <row r="22419" spans="1:15" x14ac:dyDescent="0.25">
      <c r="A22419" s="2">
        <v>36820</v>
      </c>
      <c r="B22419">
        <v>100</v>
      </c>
      <c r="C22419">
        <v>15.2</v>
      </c>
      <c r="D22419">
        <v>15.2</v>
      </c>
      <c r="E22419">
        <v>15.2</v>
      </c>
      <c r="F22419">
        <v>15.2</v>
      </c>
      <c r="G22419">
        <v>15.2</v>
      </c>
      <c r="H22419" s="172">
        <v>16.46</v>
      </c>
      <c r="I22419">
        <v>16.46</v>
      </c>
      <c r="J22419">
        <v>16.46</v>
      </c>
      <c r="K22419">
        <v>16.46</v>
      </c>
      <c r="L22419" s="32">
        <v>16.46</v>
      </c>
      <c r="M22419" s="173">
        <v>22275</v>
      </c>
      <c r="N22419" t="s">
        <v>47</v>
      </c>
      <c r="O22419">
        <v>6</v>
      </c>
    </row>
    <row r="22420" spans="1:15" x14ac:dyDescent="0.25">
      <c r="A22420" s="2">
        <v>36820</v>
      </c>
      <c r="B22420">
        <v>200</v>
      </c>
      <c r="C22420">
        <v>12.33</v>
      </c>
      <c r="D22420">
        <v>12.33</v>
      </c>
      <c r="E22420">
        <v>12.33</v>
      </c>
      <c r="F22420">
        <v>12.33</v>
      </c>
      <c r="G22420">
        <v>12.33</v>
      </c>
      <c r="H22420" s="172">
        <v>13.2</v>
      </c>
      <c r="I22420">
        <v>13.2</v>
      </c>
      <c r="J22420">
        <v>13.2</v>
      </c>
      <c r="K22420">
        <v>13.2</v>
      </c>
      <c r="L22420" s="32">
        <v>13.2</v>
      </c>
      <c r="M22420" s="173">
        <v>21199</v>
      </c>
      <c r="N22420" t="s">
        <v>47</v>
      </c>
      <c r="O22420">
        <v>6</v>
      </c>
    </row>
    <row r="22421" spans="1:15" x14ac:dyDescent="0.25">
      <c r="A22421" s="2">
        <v>36820</v>
      </c>
      <c r="B22421">
        <v>300</v>
      </c>
      <c r="C22421">
        <v>12.9</v>
      </c>
      <c r="D22421">
        <v>12.9</v>
      </c>
      <c r="E22421">
        <v>12.9</v>
      </c>
      <c r="F22421">
        <v>12.9</v>
      </c>
      <c r="G22421">
        <v>12.9</v>
      </c>
      <c r="H22421" s="172">
        <v>13</v>
      </c>
      <c r="I22421">
        <v>13</v>
      </c>
      <c r="J22421">
        <v>13</v>
      </c>
      <c r="K22421">
        <v>13</v>
      </c>
      <c r="L22421" s="32">
        <v>13</v>
      </c>
      <c r="M22421" s="173">
        <v>20566</v>
      </c>
      <c r="N22421" t="s">
        <v>47</v>
      </c>
      <c r="O22421">
        <v>6</v>
      </c>
    </row>
    <row r="22422" spans="1:15" x14ac:dyDescent="0.25">
      <c r="A22422" s="2">
        <v>36820</v>
      </c>
      <c r="B22422">
        <v>400</v>
      </c>
      <c r="C22422">
        <v>12.78</v>
      </c>
      <c r="D22422">
        <v>12.78</v>
      </c>
      <c r="E22422">
        <v>12.78</v>
      </c>
      <c r="F22422">
        <v>12.78</v>
      </c>
      <c r="G22422">
        <v>12.78</v>
      </c>
      <c r="H22422" s="172">
        <v>12.8</v>
      </c>
      <c r="I22422">
        <v>12.8</v>
      </c>
      <c r="J22422">
        <v>12.8</v>
      </c>
      <c r="K22422">
        <v>12.8</v>
      </c>
      <c r="L22422" s="32">
        <v>12.8</v>
      </c>
      <c r="M22422" s="173">
        <v>20213</v>
      </c>
      <c r="N22422" t="s">
        <v>47</v>
      </c>
      <c r="O22422">
        <v>6</v>
      </c>
    </row>
    <row r="22423" spans="1:15" x14ac:dyDescent="0.25">
      <c r="A22423" s="2">
        <v>36820</v>
      </c>
      <c r="B22423">
        <v>500</v>
      </c>
      <c r="C22423">
        <v>12.7</v>
      </c>
      <c r="D22423">
        <v>12.7</v>
      </c>
      <c r="E22423">
        <v>12.7</v>
      </c>
      <c r="F22423">
        <v>12.7</v>
      </c>
      <c r="G22423">
        <v>12.7</v>
      </c>
      <c r="H22423" s="172">
        <v>12.85</v>
      </c>
      <c r="I22423">
        <v>12.85</v>
      </c>
      <c r="J22423">
        <v>12.85</v>
      </c>
      <c r="K22423">
        <v>12.85</v>
      </c>
      <c r="L22423" s="32">
        <v>12.85</v>
      </c>
      <c r="M22423" s="173">
        <v>20242</v>
      </c>
      <c r="N22423" t="s">
        <v>47</v>
      </c>
      <c r="O22423">
        <v>6</v>
      </c>
    </row>
    <row r="22424" spans="1:15" x14ac:dyDescent="0.25">
      <c r="A22424" s="2">
        <v>36820</v>
      </c>
      <c r="B22424">
        <v>600</v>
      </c>
      <c r="C22424">
        <v>14.1</v>
      </c>
      <c r="D22424">
        <v>14.1</v>
      </c>
      <c r="E22424">
        <v>14.1</v>
      </c>
      <c r="F22424">
        <v>14.1</v>
      </c>
      <c r="G22424">
        <v>14.1</v>
      </c>
      <c r="H22424" s="172">
        <v>14.5</v>
      </c>
      <c r="I22424">
        <v>14.5</v>
      </c>
      <c r="J22424">
        <v>14.5</v>
      </c>
      <c r="K22424">
        <v>14.5</v>
      </c>
      <c r="L22424" s="32">
        <v>14.5</v>
      </c>
      <c r="M22424" s="173">
        <v>20881</v>
      </c>
      <c r="N22424" t="s">
        <v>47</v>
      </c>
      <c r="O22424">
        <v>6</v>
      </c>
    </row>
    <row r="22425" spans="1:15" x14ac:dyDescent="0.25">
      <c r="A22425" s="2">
        <v>36820</v>
      </c>
      <c r="B22425">
        <v>700</v>
      </c>
      <c r="C22425">
        <v>15.52</v>
      </c>
      <c r="D22425">
        <v>15.52</v>
      </c>
      <c r="E22425">
        <v>15.52</v>
      </c>
      <c r="F22425">
        <v>15.52</v>
      </c>
      <c r="G22425">
        <v>15.52</v>
      </c>
      <c r="H22425" s="172">
        <v>17.8</v>
      </c>
      <c r="I22425">
        <v>17.079999999999998</v>
      </c>
      <c r="J22425">
        <v>17.079999999999998</v>
      </c>
      <c r="K22425">
        <v>18.100000000000001</v>
      </c>
      <c r="L22425" s="32">
        <v>17.100000000000001</v>
      </c>
      <c r="M22425" s="173">
        <v>22141</v>
      </c>
      <c r="N22425" t="s">
        <v>47</v>
      </c>
      <c r="O22425">
        <v>6</v>
      </c>
    </row>
    <row r="22426" spans="1:15" x14ac:dyDescent="0.25">
      <c r="A22426" s="2">
        <v>36820</v>
      </c>
      <c r="B22426">
        <v>800</v>
      </c>
      <c r="C22426">
        <v>16.45</v>
      </c>
      <c r="D22426">
        <v>16.45</v>
      </c>
      <c r="E22426">
        <v>16.45</v>
      </c>
      <c r="F22426">
        <v>16.45</v>
      </c>
      <c r="G22426">
        <v>16.45</v>
      </c>
      <c r="H22426" s="172">
        <v>17.39</v>
      </c>
      <c r="I22426">
        <v>16.97</v>
      </c>
      <c r="J22426">
        <v>16.97</v>
      </c>
      <c r="K22426">
        <v>18.48</v>
      </c>
      <c r="L22426" s="32">
        <v>16.989999999999998</v>
      </c>
      <c r="M22426" s="173">
        <v>23510</v>
      </c>
      <c r="N22426" t="s">
        <v>48</v>
      </c>
      <c r="O22426">
        <v>6</v>
      </c>
    </row>
    <row r="22427" spans="1:15" x14ac:dyDescent="0.25">
      <c r="A22427" s="2">
        <v>36820</v>
      </c>
      <c r="B22427">
        <v>900</v>
      </c>
      <c r="C22427">
        <v>17.43</v>
      </c>
      <c r="D22427">
        <v>17.43</v>
      </c>
      <c r="E22427">
        <v>17.43</v>
      </c>
      <c r="F22427">
        <v>17.43</v>
      </c>
      <c r="G22427">
        <v>17.43</v>
      </c>
      <c r="H22427" s="172">
        <v>18.329999999999998</v>
      </c>
      <c r="I22427">
        <v>18.62</v>
      </c>
      <c r="J22427">
        <v>18.670000000000002</v>
      </c>
      <c r="K22427">
        <v>20.149999999999999</v>
      </c>
      <c r="L22427" s="32">
        <v>17.82</v>
      </c>
      <c r="M22427" s="173">
        <v>25233</v>
      </c>
      <c r="N22427" t="s">
        <v>48</v>
      </c>
      <c r="O22427">
        <v>6</v>
      </c>
    </row>
    <row r="22428" spans="1:15" x14ac:dyDescent="0.25">
      <c r="A22428" s="2">
        <v>36820</v>
      </c>
      <c r="B22428">
        <v>1000</v>
      </c>
      <c r="C22428">
        <v>18.03</v>
      </c>
      <c r="D22428">
        <v>18.03</v>
      </c>
      <c r="E22428">
        <v>18.03</v>
      </c>
      <c r="F22428">
        <v>18.03</v>
      </c>
      <c r="G22428">
        <v>18.03</v>
      </c>
      <c r="H22428" s="172">
        <v>19.68</v>
      </c>
      <c r="I22428">
        <v>19.760000000000002</v>
      </c>
      <c r="J22428">
        <v>19.8</v>
      </c>
      <c r="K22428">
        <v>21.29</v>
      </c>
      <c r="L22428" s="32">
        <v>19.21</v>
      </c>
      <c r="M22428" s="173">
        <v>26433</v>
      </c>
      <c r="N22428" t="s">
        <v>48</v>
      </c>
      <c r="O22428">
        <v>6</v>
      </c>
    </row>
    <row r="22429" spans="1:15" x14ac:dyDescent="0.25">
      <c r="A22429" s="2">
        <v>36820</v>
      </c>
      <c r="B22429">
        <v>1100</v>
      </c>
      <c r="C22429">
        <v>20.97</v>
      </c>
      <c r="D22429">
        <v>20.97</v>
      </c>
      <c r="E22429">
        <v>20.97</v>
      </c>
      <c r="F22429">
        <v>20.97</v>
      </c>
      <c r="G22429">
        <v>20.97</v>
      </c>
      <c r="H22429" s="172">
        <v>19.75</v>
      </c>
      <c r="I22429">
        <v>19.47</v>
      </c>
      <c r="J22429">
        <v>19.47</v>
      </c>
      <c r="K22429">
        <v>20.5</v>
      </c>
      <c r="L22429" s="32">
        <v>19.47</v>
      </c>
      <c r="M22429" s="173">
        <v>26883</v>
      </c>
      <c r="N22429" t="s">
        <v>48</v>
      </c>
      <c r="O22429">
        <v>6</v>
      </c>
    </row>
    <row r="22430" spans="1:15" x14ac:dyDescent="0.25">
      <c r="A22430" s="2">
        <v>36820</v>
      </c>
      <c r="B22430">
        <v>1200</v>
      </c>
      <c r="C22430">
        <v>18.420000000000002</v>
      </c>
      <c r="D22430">
        <v>18.420000000000002</v>
      </c>
      <c r="E22430">
        <v>18.420000000000002</v>
      </c>
      <c r="F22430">
        <v>18.420000000000002</v>
      </c>
      <c r="G22430">
        <v>18.420000000000002</v>
      </c>
      <c r="H22430" s="172">
        <v>20.190000000000001</v>
      </c>
      <c r="I22430">
        <v>19.88</v>
      </c>
      <c r="J22430">
        <v>19.88</v>
      </c>
      <c r="K22430">
        <v>21.02</v>
      </c>
      <c r="L22430" s="32">
        <v>19.88</v>
      </c>
      <c r="M22430" s="173">
        <v>26912</v>
      </c>
      <c r="N22430" t="s">
        <v>48</v>
      </c>
      <c r="O22430">
        <v>6</v>
      </c>
    </row>
    <row r="22431" spans="1:15" x14ac:dyDescent="0.25">
      <c r="A22431" s="2">
        <v>36820</v>
      </c>
      <c r="B22431">
        <v>1300</v>
      </c>
      <c r="C22431">
        <v>18.38</v>
      </c>
      <c r="D22431">
        <v>18.38</v>
      </c>
      <c r="E22431">
        <v>18.38</v>
      </c>
      <c r="F22431">
        <v>18.38</v>
      </c>
      <c r="G22431">
        <v>18.38</v>
      </c>
      <c r="H22431" s="172">
        <v>19.59</v>
      </c>
      <c r="I22431">
        <v>19.329999999999998</v>
      </c>
      <c r="J22431">
        <v>19.329999999999998</v>
      </c>
      <c r="K22431">
        <v>20.27</v>
      </c>
      <c r="L22431" s="32">
        <v>19.329999999999998</v>
      </c>
      <c r="M22431" s="173">
        <v>26603</v>
      </c>
      <c r="N22431" t="s">
        <v>48</v>
      </c>
      <c r="O22431">
        <v>6</v>
      </c>
    </row>
    <row r="22432" spans="1:15" x14ac:dyDescent="0.25">
      <c r="A22432" s="2">
        <v>36820</v>
      </c>
      <c r="B22432">
        <v>1400</v>
      </c>
      <c r="C22432">
        <v>18.670000000000002</v>
      </c>
      <c r="D22432">
        <v>18.670000000000002</v>
      </c>
      <c r="E22432">
        <v>18.670000000000002</v>
      </c>
      <c r="F22432">
        <v>18.670000000000002</v>
      </c>
      <c r="G22432">
        <v>18.670000000000002</v>
      </c>
      <c r="H22432" s="172">
        <v>19.53</v>
      </c>
      <c r="I22432">
        <v>19.329999999999998</v>
      </c>
      <c r="J22432">
        <v>19.329999999999998</v>
      </c>
      <c r="K22432">
        <v>20.059999999999999</v>
      </c>
      <c r="L22432" s="32">
        <v>19.329999999999998</v>
      </c>
      <c r="M22432" s="173">
        <v>26242</v>
      </c>
      <c r="N22432" t="s">
        <v>48</v>
      </c>
      <c r="O22432">
        <v>6</v>
      </c>
    </row>
    <row r="22433" spans="1:15" x14ac:dyDescent="0.25">
      <c r="A22433" s="2">
        <v>36820</v>
      </c>
      <c r="B22433">
        <v>1500</v>
      </c>
      <c r="C22433">
        <v>18.739999999999998</v>
      </c>
      <c r="D22433">
        <v>18.739999999999998</v>
      </c>
      <c r="E22433">
        <v>18.739999999999998</v>
      </c>
      <c r="F22433">
        <v>18.739999999999998</v>
      </c>
      <c r="G22433">
        <v>18.739999999999998</v>
      </c>
      <c r="H22433" s="172">
        <v>19.05</v>
      </c>
      <c r="I22433">
        <v>18.87</v>
      </c>
      <c r="J22433">
        <v>18.86</v>
      </c>
      <c r="K22433">
        <v>19.53</v>
      </c>
      <c r="L22433" s="32">
        <v>18.87</v>
      </c>
      <c r="M22433" s="173">
        <v>25813</v>
      </c>
      <c r="N22433" t="s">
        <v>48</v>
      </c>
      <c r="O22433">
        <v>6</v>
      </c>
    </row>
    <row r="22434" spans="1:15" x14ac:dyDescent="0.25">
      <c r="A22434" s="2">
        <v>36820</v>
      </c>
      <c r="B22434">
        <v>1600</v>
      </c>
      <c r="C22434">
        <v>21.21</v>
      </c>
      <c r="D22434">
        <v>18.489999999999998</v>
      </c>
      <c r="E22434">
        <v>18.68</v>
      </c>
      <c r="F22434">
        <v>38.83</v>
      </c>
      <c r="G22434">
        <v>15.55</v>
      </c>
      <c r="H22434" s="172">
        <v>18.149999999999999</v>
      </c>
      <c r="I22434">
        <v>17.88</v>
      </c>
      <c r="J22434">
        <v>17.88</v>
      </c>
      <c r="K22434">
        <v>18.84</v>
      </c>
      <c r="L22434" s="32">
        <v>17.88</v>
      </c>
      <c r="M22434" s="173">
        <v>25629</v>
      </c>
      <c r="N22434" t="s">
        <v>48</v>
      </c>
      <c r="O22434">
        <v>6</v>
      </c>
    </row>
    <row r="22435" spans="1:15" x14ac:dyDescent="0.25">
      <c r="A22435" s="2">
        <v>36820</v>
      </c>
      <c r="B22435">
        <v>1700</v>
      </c>
      <c r="C22435">
        <v>20.21</v>
      </c>
      <c r="D22435">
        <v>17.03</v>
      </c>
      <c r="E22435">
        <v>17.260000000000002</v>
      </c>
      <c r="F22435">
        <v>40.76</v>
      </c>
      <c r="G22435">
        <v>13.61</v>
      </c>
      <c r="H22435" s="172">
        <v>18.149999999999999</v>
      </c>
      <c r="I22435">
        <v>17.88</v>
      </c>
      <c r="J22435">
        <v>17.88</v>
      </c>
      <c r="K22435">
        <v>18.84</v>
      </c>
      <c r="L22435" s="32">
        <v>17.88</v>
      </c>
      <c r="M22435" s="173">
        <v>25890</v>
      </c>
      <c r="N22435" t="s">
        <v>48</v>
      </c>
      <c r="O22435">
        <v>6</v>
      </c>
    </row>
    <row r="22436" spans="1:15" x14ac:dyDescent="0.25">
      <c r="A22436" s="2">
        <v>36820</v>
      </c>
      <c r="B22436">
        <v>1800</v>
      </c>
      <c r="C22436">
        <v>18.579999999999998</v>
      </c>
      <c r="D22436">
        <v>15.34</v>
      </c>
      <c r="E22436">
        <v>15.58</v>
      </c>
      <c r="F22436">
        <v>40.44</v>
      </c>
      <c r="G22436">
        <v>11.7</v>
      </c>
      <c r="H22436" s="172">
        <v>18.47</v>
      </c>
      <c r="I22436">
        <v>18.61</v>
      </c>
      <c r="J22436">
        <v>18.62</v>
      </c>
      <c r="K22436">
        <v>19</v>
      </c>
      <c r="L22436" s="32">
        <v>18.329999999999998</v>
      </c>
      <c r="M22436" s="173">
        <v>26004</v>
      </c>
      <c r="N22436" t="s">
        <v>48</v>
      </c>
      <c r="O22436">
        <v>6</v>
      </c>
    </row>
    <row r="22437" spans="1:15" x14ac:dyDescent="0.25">
      <c r="A22437" s="2">
        <v>36820</v>
      </c>
      <c r="B22437">
        <v>1900</v>
      </c>
      <c r="C22437">
        <v>21.17</v>
      </c>
      <c r="D22437">
        <v>18.690000000000001</v>
      </c>
      <c r="E22437">
        <v>18.899999999999999</v>
      </c>
      <c r="F22437">
        <v>40.71</v>
      </c>
      <c r="G22437">
        <v>15.71</v>
      </c>
      <c r="H22437" s="172">
        <v>21</v>
      </c>
      <c r="I22437">
        <v>20.77</v>
      </c>
      <c r="J22437">
        <v>20.77</v>
      </c>
      <c r="K22437">
        <v>21.6</v>
      </c>
      <c r="L22437" s="32">
        <v>20.77</v>
      </c>
      <c r="M22437" s="173">
        <v>27151</v>
      </c>
      <c r="N22437" t="s">
        <v>48</v>
      </c>
      <c r="O22437">
        <v>6</v>
      </c>
    </row>
    <row r="22438" spans="1:15" x14ac:dyDescent="0.25">
      <c r="A22438" s="2">
        <v>36820</v>
      </c>
      <c r="B22438">
        <v>2000</v>
      </c>
      <c r="C22438">
        <v>20.55</v>
      </c>
      <c r="D22438">
        <v>19.510000000000002</v>
      </c>
      <c r="E22438">
        <v>19.61</v>
      </c>
      <c r="F22438">
        <v>29.56</v>
      </c>
      <c r="G22438">
        <v>18.22</v>
      </c>
      <c r="H22438" s="172">
        <v>25.46</v>
      </c>
      <c r="I22438">
        <v>25.2</v>
      </c>
      <c r="J22438">
        <v>25.19</v>
      </c>
      <c r="K22438">
        <v>26.11</v>
      </c>
      <c r="L22438" s="32">
        <v>25.24</v>
      </c>
      <c r="M22438" s="173">
        <v>28246</v>
      </c>
      <c r="N22438" t="s">
        <v>48</v>
      </c>
      <c r="O22438">
        <v>6</v>
      </c>
    </row>
    <row r="22439" spans="1:15" x14ac:dyDescent="0.25">
      <c r="A22439" s="2">
        <v>36820</v>
      </c>
      <c r="B22439">
        <v>2100</v>
      </c>
      <c r="C22439">
        <v>19.98</v>
      </c>
      <c r="D22439">
        <v>19.98</v>
      </c>
      <c r="E22439">
        <v>19.98</v>
      </c>
      <c r="F22439">
        <v>19.98</v>
      </c>
      <c r="G22439">
        <v>19.98</v>
      </c>
      <c r="H22439" s="172">
        <v>21</v>
      </c>
      <c r="I22439">
        <v>20.83</v>
      </c>
      <c r="J22439">
        <v>20.82</v>
      </c>
      <c r="K22439">
        <v>21.43</v>
      </c>
      <c r="L22439" s="32">
        <v>20.85</v>
      </c>
      <c r="M22439" s="173">
        <v>27370</v>
      </c>
      <c r="N22439" t="s">
        <v>48</v>
      </c>
      <c r="O22439">
        <v>6</v>
      </c>
    </row>
    <row r="22440" spans="1:15" x14ac:dyDescent="0.25">
      <c r="A22440" s="2">
        <v>36820</v>
      </c>
      <c r="B22440">
        <v>2200</v>
      </c>
      <c r="C22440">
        <v>18.48</v>
      </c>
      <c r="D22440">
        <v>18.48</v>
      </c>
      <c r="E22440">
        <v>18.48</v>
      </c>
      <c r="F22440">
        <v>18.48</v>
      </c>
      <c r="G22440">
        <v>18.48</v>
      </c>
      <c r="H22440" s="172">
        <v>19.25</v>
      </c>
      <c r="I22440">
        <v>19.16</v>
      </c>
      <c r="J22440">
        <v>19.16</v>
      </c>
      <c r="K22440">
        <v>19.48</v>
      </c>
      <c r="L22440" s="32">
        <v>19.170000000000002</v>
      </c>
      <c r="M22440" s="173">
        <v>26311</v>
      </c>
      <c r="N22440" t="s">
        <v>48</v>
      </c>
      <c r="O22440">
        <v>6</v>
      </c>
    </row>
    <row r="22441" spans="1:15" x14ac:dyDescent="0.25">
      <c r="A22441" s="2">
        <v>36820</v>
      </c>
      <c r="B22441">
        <v>2300</v>
      </c>
      <c r="C22441">
        <v>16.95</v>
      </c>
      <c r="D22441">
        <v>16.95</v>
      </c>
      <c r="E22441">
        <v>16.95</v>
      </c>
      <c r="F22441">
        <v>16.95</v>
      </c>
      <c r="G22441">
        <v>16.95</v>
      </c>
      <c r="H22441" s="172">
        <v>17.59</v>
      </c>
      <c r="I22441">
        <v>17.559999999999999</v>
      </c>
      <c r="J22441">
        <v>17.559999999999999</v>
      </c>
      <c r="K22441">
        <v>17.68</v>
      </c>
      <c r="L22441" s="32">
        <v>17.559999999999999</v>
      </c>
      <c r="M22441" s="173">
        <v>24816</v>
      </c>
      <c r="N22441" t="s">
        <v>48</v>
      </c>
      <c r="O22441">
        <v>6</v>
      </c>
    </row>
    <row r="22442" spans="1:15" x14ac:dyDescent="0.25">
      <c r="A22442" s="2">
        <v>36820</v>
      </c>
      <c r="B22442">
        <v>2400</v>
      </c>
      <c r="C22442">
        <v>14.48</v>
      </c>
      <c r="D22442">
        <v>14.48</v>
      </c>
      <c r="E22442">
        <v>14.48</v>
      </c>
      <c r="F22442">
        <v>14.48</v>
      </c>
      <c r="G22442">
        <v>14.48</v>
      </c>
      <c r="H22442" s="172">
        <v>17</v>
      </c>
      <c r="I22442">
        <v>17</v>
      </c>
      <c r="J22442">
        <v>17</v>
      </c>
      <c r="K22442">
        <v>17</v>
      </c>
      <c r="L22442" s="32">
        <v>17</v>
      </c>
      <c r="M22442" s="173">
        <v>23201</v>
      </c>
      <c r="N22442" t="s">
        <v>47</v>
      </c>
      <c r="O22442">
        <v>6</v>
      </c>
    </row>
    <row r="22443" spans="1:15" x14ac:dyDescent="0.25">
      <c r="A22443" s="2">
        <v>36821</v>
      </c>
      <c r="B22443">
        <v>100</v>
      </c>
      <c r="C22443">
        <v>13.03</v>
      </c>
      <c r="D22443">
        <v>13.03</v>
      </c>
      <c r="E22443">
        <v>13.03</v>
      </c>
      <c r="F22443">
        <v>13.03</v>
      </c>
      <c r="G22443">
        <v>13.03</v>
      </c>
      <c r="H22443" s="172">
        <v>16.260000000000002</v>
      </c>
      <c r="I22443">
        <v>16.260000000000002</v>
      </c>
      <c r="J22443">
        <v>16.260000000000002</v>
      </c>
      <c r="K22443">
        <v>16.260000000000002</v>
      </c>
      <c r="L22443" s="32">
        <v>16.260000000000002</v>
      </c>
      <c r="M22443" s="173">
        <v>21465</v>
      </c>
      <c r="N22443" t="s">
        <v>47</v>
      </c>
      <c r="O22443">
        <v>7</v>
      </c>
    </row>
    <row r="22444" spans="1:15" x14ac:dyDescent="0.25">
      <c r="A22444" s="2">
        <v>36821</v>
      </c>
      <c r="B22444">
        <v>200</v>
      </c>
      <c r="C22444">
        <v>11.58</v>
      </c>
      <c r="D22444">
        <v>11.58</v>
      </c>
      <c r="E22444">
        <v>11.58</v>
      </c>
      <c r="F22444">
        <v>11.58</v>
      </c>
      <c r="G22444">
        <v>11.58</v>
      </c>
      <c r="H22444" s="172">
        <v>13</v>
      </c>
      <c r="I22444">
        <v>13</v>
      </c>
      <c r="J22444">
        <v>13</v>
      </c>
      <c r="K22444">
        <v>13</v>
      </c>
      <c r="L22444" s="32">
        <v>13</v>
      </c>
      <c r="M22444" s="173">
        <v>20265</v>
      </c>
      <c r="N22444" t="s">
        <v>47</v>
      </c>
      <c r="O22444">
        <v>7</v>
      </c>
    </row>
    <row r="22445" spans="1:15" x14ac:dyDescent="0.25">
      <c r="A22445" s="2">
        <v>36821</v>
      </c>
      <c r="B22445">
        <v>300</v>
      </c>
      <c r="C22445">
        <v>11.4</v>
      </c>
      <c r="D22445">
        <v>11.4</v>
      </c>
      <c r="E22445">
        <v>11.4</v>
      </c>
      <c r="F22445">
        <v>11.4</v>
      </c>
      <c r="G22445">
        <v>11.4</v>
      </c>
      <c r="H22445" s="172">
        <v>13</v>
      </c>
      <c r="I22445">
        <v>13</v>
      </c>
      <c r="J22445">
        <v>13</v>
      </c>
      <c r="K22445">
        <v>13</v>
      </c>
      <c r="L22445" s="32">
        <v>13</v>
      </c>
      <c r="M22445" s="173">
        <v>19512</v>
      </c>
      <c r="N22445" t="s">
        <v>47</v>
      </c>
      <c r="O22445">
        <v>7</v>
      </c>
    </row>
    <row r="22446" spans="1:15" x14ac:dyDescent="0.25">
      <c r="A22446" s="2">
        <v>36821</v>
      </c>
      <c r="B22446">
        <v>400</v>
      </c>
      <c r="C22446">
        <v>11.24</v>
      </c>
      <c r="D22446">
        <v>11.24</v>
      </c>
      <c r="E22446">
        <v>11.24</v>
      </c>
      <c r="F22446">
        <v>11.24</v>
      </c>
      <c r="G22446">
        <v>11.24</v>
      </c>
      <c r="H22446" s="172">
        <v>12.9</v>
      </c>
      <c r="I22446">
        <v>12.9</v>
      </c>
      <c r="J22446">
        <v>12.9</v>
      </c>
      <c r="K22446">
        <v>12.9</v>
      </c>
      <c r="L22446" s="32">
        <v>12.9</v>
      </c>
      <c r="M22446" s="173">
        <v>19130</v>
      </c>
      <c r="N22446" t="s">
        <v>47</v>
      </c>
      <c r="O22446">
        <v>7</v>
      </c>
    </row>
    <row r="22447" spans="1:15" x14ac:dyDescent="0.25">
      <c r="A22447" s="2">
        <v>36821</v>
      </c>
      <c r="B22447">
        <v>500</v>
      </c>
      <c r="C22447">
        <v>11.11</v>
      </c>
      <c r="D22447">
        <v>11.11</v>
      </c>
      <c r="E22447">
        <v>11.11</v>
      </c>
      <c r="F22447">
        <v>11.11</v>
      </c>
      <c r="G22447">
        <v>11.11</v>
      </c>
      <c r="H22447" s="172">
        <v>12.08</v>
      </c>
      <c r="I22447">
        <v>12.08</v>
      </c>
      <c r="J22447">
        <v>12.08</v>
      </c>
      <c r="K22447">
        <v>12.08</v>
      </c>
      <c r="L22447" s="32">
        <v>12.08</v>
      </c>
      <c r="M22447" s="173">
        <v>19031</v>
      </c>
      <c r="N22447" t="s">
        <v>47</v>
      </c>
      <c r="O22447">
        <v>7</v>
      </c>
    </row>
    <row r="22448" spans="1:15" x14ac:dyDescent="0.25">
      <c r="A22448" s="2">
        <v>36821</v>
      </c>
      <c r="B22448">
        <v>600</v>
      </c>
      <c r="C22448">
        <v>11.19</v>
      </c>
      <c r="D22448">
        <v>11.19</v>
      </c>
      <c r="E22448">
        <v>11.19</v>
      </c>
      <c r="F22448">
        <v>11.19</v>
      </c>
      <c r="G22448">
        <v>11.19</v>
      </c>
      <c r="H22448" s="172">
        <v>13</v>
      </c>
      <c r="I22448">
        <v>13</v>
      </c>
      <c r="J22448">
        <v>13</v>
      </c>
      <c r="K22448">
        <v>13</v>
      </c>
      <c r="L22448" s="32">
        <v>13</v>
      </c>
      <c r="M22448" s="173">
        <v>19386</v>
      </c>
      <c r="N22448" t="s">
        <v>47</v>
      </c>
      <c r="O22448">
        <v>7</v>
      </c>
    </row>
    <row r="22449" spans="1:15" x14ac:dyDescent="0.25">
      <c r="A22449" s="2">
        <v>36821</v>
      </c>
      <c r="B22449">
        <v>700</v>
      </c>
      <c r="C22449">
        <v>11.82</v>
      </c>
      <c r="D22449">
        <v>11.82</v>
      </c>
      <c r="E22449">
        <v>11.82</v>
      </c>
      <c r="F22449">
        <v>11.82</v>
      </c>
      <c r="G22449">
        <v>11.82</v>
      </c>
      <c r="H22449" s="172">
        <v>13</v>
      </c>
      <c r="I22449">
        <v>13</v>
      </c>
      <c r="J22449">
        <v>13</v>
      </c>
      <c r="K22449">
        <v>13</v>
      </c>
      <c r="L22449" s="32">
        <v>13</v>
      </c>
      <c r="M22449" s="173">
        <v>20210</v>
      </c>
      <c r="N22449" t="s">
        <v>47</v>
      </c>
      <c r="O22449">
        <v>7</v>
      </c>
    </row>
    <row r="22450" spans="1:15" x14ac:dyDescent="0.25">
      <c r="A22450" s="2">
        <v>36821</v>
      </c>
      <c r="B22450">
        <v>800</v>
      </c>
      <c r="C22450">
        <v>12.39</v>
      </c>
      <c r="D22450">
        <v>12.39</v>
      </c>
      <c r="E22450">
        <v>12.39</v>
      </c>
      <c r="F22450">
        <v>12.39</v>
      </c>
      <c r="G22450">
        <v>12.39</v>
      </c>
      <c r="H22450" s="172">
        <v>12.71</v>
      </c>
      <c r="I22450">
        <v>12.71</v>
      </c>
      <c r="J22450">
        <v>12.71</v>
      </c>
      <c r="K22450">
        <v>12.71</v>
      </c>
      <c r="L22450" s="32">
        <v>12.71</v>
      </c>
      <c r="M22450" s="173">
        <v>20875</v>
      </c>
      <c r="N22450" t="s">
        <v>48</v>
      </c>
      <c r="O22450">
        <v>7</v>
      </c>
    </row>
    <row r="22451" spans="1:15" x14ac:dyDescent="0.25">
      <c r="A22451" s="2">
        <v>36821</v>
      </c>
      <c r="B22451">
        <v>900</v>
      </c>
      <c r="C22451">
        <v>14.74</v>
      </c>
      <c r="D22451">
        <v>14.71</v>
      </c>
      <c r="E22451">
        <v>14.71</v>
      </c>
      <c r="F22451">
        <v>14.91</v>
      </c>
      <c r="G22451">
        <v>14.68</v>
      </c>
      <c r="H22451" s="172">
        <v>15.71</v>
      </c>
      <c r="I22451">
        <v>15.71</v>
      </c>
      <c r="J22451">
        <v>15.71</v>
      </c>
      <c r="K22451">
        <v>15.71</v>
      </c>
      <c r="L22451" s="32">
        <v>15.71</v>
      </c>
      <c r="M22451" s="173">
        <v>22414</v>
      </c>
      <c r="N22451" t="s">
        <v>48</v>
      </c>
      <c r="O22451">
        <v>7</v>
      </c>
    </row>
    <row r="22452" spans="1:15" x14ac:dyDescent="0.25">
      <c r="A22452" s="2">
        <v>36821</v>
      </c>
      <c r="B22452">
        <v>1000</v>
      </c>
      <c r="C22452">
        <v>15.51</v>
      </c>
      <c r="D22452">
        <v>15.1</v>
      </c>
      <c r="E22452">
        <v>15.13</v>
      </c>
      <c r="F22452">
        <v>17.940000000000001</v>
      </c>
      <c r="G22452">
        <v>14.69</v>
      </c>
      <c r="H22452" s="172">
        <v>16.920000000000002</v>
      </c>
      <c r="I22452">
        <v>16.920000000000002</v>
      </c>
      <c r="J22452">
        <v>16.920000000000002</v>
      </c>
      <c r="K22452">
        <v>16.920000000000002</v>
      </c>
      <c r="L22452" s="32">
        <v>16.920000000000002</v>
      </c>
      <c r="M22452" s="173">
        <v>23871</v>
      </c>
      <c r="N22452" t="s">
        <v>48</v>
      </c>
      <c r="O22452">
        <v>7</v>
      </c>
    </row>
    <row r="22453" spans="1:15" x14ac:dyDescent="0.25">
      <c r="A22453" s="2">
        <v>36821</v>
      </c>
      <c r="B22453">
        <v>1100</v>
      </c>
      <c r="C22453">
        <v>15.77</v>
      </c>
      <c r="D22453">
        <v>15.4</v>
      </c>
      <c r="E22453">
        <v>15.43</v>
      </c>
      <c r="F22453">
        <v>18.010000000000002</v>
      </c>
      <c r="G22453">
        <v>15.02</v>
      </c>
      <c r="H22453" s="172">
        <v>18.170000000000002</v>
      </c>
      <c r="I22453">
        <v>18.260000000000002</v>
      </c>
      <c r="J22453">
        <v>18.3</v>
      </c>
      <c r="K22453">
        <v>18.170000000000002</v>
      </c>
      <c r="L22453" s="32">
        <v>18.170000000000002</v>
      </c>
      <c r="M22453" s="173">
        <v>24519</v>
      </c>
      <c r="N22453" t="s">
        <v>48</v>
      </c>
      <c r="O22453">
        <v>7</v>
      </c>
    </row>
    <row r="22454" spans="1:15" x14ac:dyDescent="0.25">
      <c r="A22454" s="2">
        <v>36821</v>
      </c>
      <c r="B22454">
        <v>1200</v>
      </c>
      <c r="C22454">
        <v>16.579999999999998</v>
      </c>
      <c r="D22454">
        <v>16.309999999999999</v>
      </c>
      <c r="E22454">
        <v>16.329999999999998</v>
      </c>
      <c r="F22454">
        <v>18.22</v>
      </c>
      <c r="G22454">
        <v>16.03</v>
      </c>
      <c r="H22454" s="172">
        <v>17.36</v>
      </c>
      <c r="I22454">
        <v>17.36</v>
      </c>
      <c r="J22454">
        <v>17.36</v>
      </c>
      <c r="K22454">
        <v>17.36</v>
      </c>
      <c r="L22454" s="32">
        <v>17.36</v>
      </c>
      <c r="M22454" s="173">
        <v>24889</v>
      </c>
      <c r="N22454" t="s">
        <v>48</v>
      </c>
      <c r="O22454">
        <v>7</v>
      </c>
    </row>
    <row r="22455" spans="1:15" x14ac:dyDescent="0.25">
      <c r="A22455" s="2">
        <v>36821</v>
      </c>
      <c r="B22455">
        <v>1300</v>
      </c>
      <c r="C22455">
        <v>16.23</v>
      </c>
      <c r="D22455">
        <v>16.11</v>
      </c>
      <c r="E22455">
        <v>16.12</v>
      </c>
      <c r="F22455">
        <v>16.95</v>
      </c>
      <c r="G22455">
        <v>15.99</v>
      </c>
      <c r="H22455" s="172">
        <v>17.27</v>
      </c>
      <c r="I22455">
        <v>17.27</v>
      </c>
      <c r="J22455">
        <v>17.27</v>
      </c>
      <c r="K22455">
        <v>17.27</v>
      </c>
      <c r="L22455" s="32">
        <v>17.27</v>
      </c>
      <c r="M22455" s="173">
        <v>24944</v>
      </c>
      <c r="N22455" t="s">
        <v>48</v>
      </c>
      <c r="O22455">
        <v>7</v>
      </c>
    </row>
    <row r="22456" spans="1:15" x14ac:dyDescent="0.25">
      <c r="A22456" s="2">
        <v>36821</v>
      </c>
      <c r="B22456">
        <v>1400</v>
      </c>
      <c r="C22456">
        <v>16.2</v>
      </c>
      <c r="D22456">
        <v>16.2</v>
      </c>
      <c r="E22456">
        <v>16.2</v>
      </c>
      <c r="F22456">
        <v>16.2</v>
      </c>
      <c r="G22456">
        <v>16.2</v>
      </c>
      <c r="H22456" s="172">
        <v>17.22</v>
      </c>
      <c r="I22456">
        <v>17.22</v>
      </c>
      <c r="J22456">
        <v>17.22</v>
      </c>
      <c r="K22456">
        <v>17.22</v>
      </c>
      <c r="L22456" s="32">
        <v>17.22</v>
      </c>
      <c r="M22456" s="173">
        <v>24705</v>
      </c>
      <c r="N22456" t="s">
        <v>48</v>
      </c>
      <c r="O22456">
        <v>7</v>
      </c>
    </row>
    <row r="22457" spans="1:15" x14ac:dyDescent="0.25">
      <c r="A22457" s="2">
        <v>36821</v>
      </c>
      <c r="B22457">
        <v>1500</v>
      </c>
      <c r="C22457">
        <v>16.02</v>
      </c>
      <c r="D22457">
        <v>16.02</v>
      </c>
      <c r="E22457">
        <v>16.02</v>
      </c>
      <c r="F22457">
        <v>16.02</v>
      </c>
      <c r="G22457">
        <v>16.02</v>
      </c>
      <c r="H22457" s="172">
        <v>17.170000000000002</v>
      </c>
      <c r="I22457">
        <v>17.170000000000002</v>
      </c>
      <c r="J22457">
        <v>17.170000000000002</v>
      </c>
      <c r="K22457">
        <v>17.170000000000002</v>
      </c>
      <c r="L22457" s="32">
        <v>17.170000000000002</v>
      </c>
      <c r="M22457" s="173">
        <v>24415</v>
      </c>
      <c r="N22457" t="s">
        <v>48</v>
      </c>
      <c r="O22457">
        <v>7</v>
      </c>
    </row>
    <row r="22458" spans="1:15" x14ac:dyDescent="0.25">
      <c r="A22458" s="2">
        <v>36821</v>
      </c>
      <c r="B22458">
        <v>1600</v>
      </c>
      <c r="C22458">
        <v>16.350000000000001</v>
      </c>
      <c r="D22458">
        <v>16.350000000000001</v>
      </c>
      <c r="E22458">
        <v>16.350000000000001</v>
      </c>
      <c r="F22458">
        <v>16.350000000000001</v>
      </c>
      <c r="G22458">
        <v>16.350000000000001</v>
      </c>
      <c r="H22458" s="172">
        <v>17</v>
      </c>
      <c r="I22458">
        <v>17</v>
      </c>
      <c r="J22458">
        <v>17</v>
      </c>
      <c r="K22458">
        <v>17</v>
      </c>
      <c r="L22458" s="32">
        <v>17</v>
      </c>
      <c r="M22458" s="173">
        <v>24326</v>
      </c>
      <c r="N22458" t="s">
        <v>48</v>
      </c>
      <c r="O22458">
        <v>7</v>
      </c>
    </row>
    <row r="22459" spans="1:15" x14ac:dyDescent="0.25">
      <c r="A22459" s="2">
        <v>36821</v>
      </c>
      <c r="B22459">
        <v>1700</v>
      </c>
      <c r="C22459">
        <v>17.260000000000002</v>
      </c>
      <c r="D22459">
        <v>17.260000000000002</v>
      </c>
      <c r="E22459">
        <v>17.260000000000002</v>
      </c>
      <c r="F22459">
        <v>17.260000000000002</v>
      </c>
      <c r="G22459">
        <v>17.260000000000002</v>
      </c>
      <c r="H22459" s="172">
        <v>17.2</v>
      </c>
      <c r="I22459">
        <v>17.2</v>
      </c>
      <c r="J22459">
        <v>17.2</v>
      </c>
      <c r="K22459">
        <v>17.2</v>
      </c>
      <c r="L22459" s="32">
        <v>17.2</v>
      </c>
      <c r="M22459" s="173">
        <v>24540</v>
      </c>
      <c r="N22459" t="s">
        <v>48</v>
      </c>
      <c r="O22459">
        <v>7</v>
      </c>
    </row>
    <row r="22460" spans="1:15" x14ac:dyDescent="0.25">
      <c r="A22460" s="2">
        <v>36821</v>
      </c>
      <c r="B22460">
        <v>1800</v>
      </c>
      <c r="C22460">
        <v>18.559999999999999</v>
      </c>
      <c r="D22460">
        <v>17.579999999999998</v>
      </c>
      <c r="E22460">
        <v>17.649999999999999</v>
      </c>
      <c r="F22460">
        <v>24.49</v>
      </c>
      <c r="G22460">
        <v>16.55</v>
      </c>
      <c r="H22460" s="172">
        <v>18.84</v>
      </c>
      <c r="I22460">
        <v>18.84</v>
      </c>
      <c r="J22460">
        <v>18.84</v>
      </c>
      <c r="K22460">
        <v>18.84</v>
      </c>
      <c r="L22460" s="32">
        <v>18.84</v>
      </c>
      <c r="M22460" s="173">
        <v>25197</v>
      </c>
      <c r="N22460" t="s">
        <v>48</v>
      </c>
      <c r="O22460">
        <v>7</v>
      </c>
    </row>
    <row r="22461" spans="1:15" x14ac:dyDescent="0.25">
      <c r="A22461" s="2">
        <v>36821</v>
      </c>
      <c r="B22461">
        <v>1900</v>
      </c>
      <c r="C22461">
        <v>52.89</v>
      </c>
      <c r="D22461">
        <v>46.86</v>
      </c>
      <c r="E22461">
        <v>47.32</v>
      </c>
      <c r="F22461">
        <v>89.4</v>
      </c>
      <c r="G22461">
        <v>40.51</v>
      </c>
      <c r="H22461" s="172">
        <v>19.8</v>
      </c>
      <c r="I22461">
        <v>19.8</v>
      </c>
      <c r="J22461">
        <v>19.8</v>
      </c>
      <c r="K22461">
        <v>19.8</v>
      </c>
      <c r="L22461" s="32">
        <v>19.8</v>
      </c>
      <c r="M22461" s="173">
        <v>26843</v>
      </c>
      <c r="N22461" t="s">
        <v>48</v>
      </c>
      <c r="O22461">
        <v>7</v>
      </c>
    </row>
    <row r="22462" spans="1:15" x14ac:dyDescent="0.25">
      <c r="A22462" s="2">
        <v>36821</v>
      </c>
      <c r="B22462">
        <v>2000</v>
      </c>
      <c r="C22462">
        <v>17.52</v>
      </c>
      <c r="D22462">
        <v>17.52</v>
      </c>
      <c r="E22462">
        <v>17.52</v>
      </c>
      <c r="F22462">
        <v>17.52</v>
      </c>
      <c r="G22462">
        <v>17.52</v>
      </c>
      <c r="H22462" s="172">
        <v>25</v>
      </c>
      <c r="I22462">
        <v>25</v>
      </c>
      <c r="J22462">
        <v>25</v>
      </c>
      <c r="K22462">
        <v>25</v>
      </c>
      <c r="L22462" s="32">
        <v>25</v>
      </c>
      <c r="M22462" s="173">
        <v>28249</v>
      </c>
      <c r="N22462" t="s">
        <v>48</v>
      </c>
      <c r="O22462">
        <v>7</v>
      </c>
    </row>
    <row r="22463" spans="1:15" x14ac:dyDescent="0.25">
      <c r="A22463" s="2">
        <v>36821</v>
      </c>
      <c r="B22463">
        <v>2100</v>
      </c>
      <c r="C22463">
        <v>17.899999999999999</v>
      </c>
      <c r="D22463">
        <v>17.899999999999999</v>
      </c>
      <c r="E22463">
        <v>17.899999999999999</v>
      </c>
      <c r="F22463">
        <v>17.899999999999999</v>
      </c>
      <c r="G22463">
        <v>17.899999999999999</v>
      </c>
      <c r="H22463" s="172">
        <v>22</v>
      </c>
      <c r="I22463">
        <v>22</v>
      </c>
      <c r="J22463">
        <v>22</v>
      </c>
      <c r="K22463">
        <v>22</v>
      </c>
      <c r="L22463" s="32">
        <v>22</v>
      </c>
      <c r="M22463" s="173">
        <v>27506</v>
      </c>
      <c r="N22463" t="s">
        <v>48</v>
      </c>
      <c r="O22463">
        <v>7</v>
      </c>
    </row>
    <row r="22464" spans="1:15" x14ac:dyDescent="0.25">
      <c r="A22464" s="2">
        <v>36821</v>
      </c>
      <c r="B22464">
        <v>2200</v>
      </c>
      <c r="C22464">
        <v>19.73</v>
      </c>
      <c r="D22464">
        <v>19.73</v>
      </c>
      <c r="E22464">
        <v>19.73</v>
      </c>
      <c r="F22464">
        <v>19.73</v>
      </c>
      <c r="G22464">
        <v>19.73</v>
      </c>
      <c r="H22464" s="172">
        <v>20</v>
      </c>
      <c r="I22464">
        <v>20</v>
      </c>
      <c r="J22464">
        <v>20</v>
      </c>
      <c r="K22464">
        <v>20</v>
      </c>
      <c r="L22464" s="32">
        <v>20</v>
      </c>
      <c r="M22464" s="173">
        <v>26420</v>
      </c>
      <c r="N22464" t="s">
        <v>48</v>
      </c>
      <c r="O22464">
        <v>7</v>
      </c>
    </row>
    <row r="22465" spans="1:15" x14ac:dyDescent="0.25">
      <c r="A22465" s="2">
        <v>36821</v>
      </c>
      <c r="B22465">
        <v>2300</v>
      </c>
      <c r="C22465">
        <v>18.25</v>
      </c>
      <c r="D22465">
        <v>18.25</v>
      </c>
      <c r="E22465">
        <v>18.25</v>
      </c>
      <c r="F22465">
        <v>18.25</v>
      </c>
      <c r="G22465">
        <v>18.25</v>
      </c>
      <c r="H22465" s="172">
        <v>18</v>
      </c>
      <c r="I22465">
        <v>18</v>
      </c>
      <c r="J22465">
        <v>18</v>
      </c>
      <c r="K22465">
        <v>18</v>
      </c>
      <c r="L22465" s="32">
        <v>18</v>
      </c>
      <c r="M22465" s="173">
        <v>24881</v>
      </c>
      <c r="N22465" t="s">
        <v>48</v>
      </c>
      <c r="O22465">
        <v>7</v>
      </c>
    </row>
    <row r="22466" spans="1:15" x14ac:dyDescent="0.25">
      <c r="A22466" s="2">
        <v>36821</v>
      </c>
      <c r="B22466">
        <v>2400</v>
      </c>
      <c r="C22466">
        <v>15.73</v>
      </c>
      <c r="D22466">
        <v>15.73</v>
      </c>
      <c r="E22466">
        <v>15.73</v>
      </c>
      <c r="F22466">
        <v>15.73</v>
      </c>
      <c r="G22466">
        <v>15.73</v>
      </c>
      <c r="H22466" s="172">
        <v>17.07</v>
      </c>
      <c r="I22466">
        <v>17.07</v>
      </c>
      <c r="J22466">
        <v>17.07</v>
      </c>
      <c r="K22466">
        <v>17.07</v>
      </c>
      <c r="L22466" s="32">
        <v>17.07</v>
      </c>
      <c r="M22466" s="173">
        <v>23046</v>
      </c>
      <c r="N22466" t="s">
        <v>47</v>
      </c>
      <c r="O22466">
        <v>7</v>
      </c>
    </row>
    <row r="22467" spans="1:15" x14ac:dyDescent="0.25">
      <c r="A22467" s="2">
        <v>36822</v>
      </c>
      <c r="B22467">
        <v>100</v>
      </c>
      <c r="C22467">
        <v>13.07</v>
      </c>
      <c r="D22467">
        <v>13.07</v>
      </c>
      <c r="E22467">
        <v>13.07</v>
      </c>
      <c r="F22467">
        <v>13.07</v>
      </c>
      <c r="G22467">
        <v>13.07</v>
      </c>
      <c r="H22467" s="172">
        <v>13.09</v>
      </c>
      <c r="I22467">
        <v>13.09</v>
      </c>
      <c r="J22467">
        <v>13.09</v>
      </c>
      <c r="K22467">
        <v>13.09</v>
      </c>
      <c r="L22467" s="32">
        <v>13.09</v>
      </c>
      <c r="M22467" s="173">
        <v>21578</v>
      </c>
      <c r="N22467" t="s">
        <v>47</v>
      </c>
      <c r="O22467">
        <v>1</v>
      </c>
    </row>
    <row r="22468" spans="1:15" x14ac:dyDescent="0.25">
      <c r="A22468" s="2">
        <v>36822</v>
      </c>
      <c r="B22468">
        <v>200</v>
      </c>
      <c r="C22468">
        <v>13</v>
      </c>
      <c r="D22468">
        <v>13</v>
      </c>
      <c r="E22468">
        <v>13</v>
      </c>
      <c r="F22468">
        <v>13</v>
      </c>
      <c r="G22468">
        <v>13</v>
      </c>
      <c r="H22468" s="172">
        <v>12.02</v>
      </c>
      <c r="I22468">
        <v>12.02</v>
      </c>
      <c r="J22468">
        <v>12.02</v>
      </c>
      <c r="K22468">
        <v>12.02</v>
      </c>
      <c r="L22468" s="32">
        <v>12.02</v>
      </c>
      <c r="M22468" s="173">
        <v>20784</v>
      </c>
      <c r="N22468" t="s">
        <v>47</v>
      </c>
      <c r="O22468">
        <v>1</v>
      </c>
    </row>
    <row r="22469" spans="1:15" x14ac:dyDescent="0.25">
      <c r="A22469" s="2">
        <v>36822</v>
      </c>
      <c r="B22469">
        <v>300</v>
      </c>
      <c r="C22469">
        <v>13</v>
      </c>
      <c r="D22469">
        <v>13</v>
      </c>
      <c r="E22469">
        <v>13</v>
      </c>
      <c r="F22469">
        <v>13</v>
      </c>
      <c r="G22469">
        <v>13</v>
      </c>
      <c r="H22469" s="172">
        <v>12.02</v>
      </c>
      <c r="I22469">
        <v>12.02</v>
      </c>
      <c r="J22469">
        <v>12.02</v>
      </c>
      <c r="K22469">
        <v>12.02</v>
      </c>
      <c r="L22469" s="32">
        <v>12.02</v>
      </c>
      <c r="M22469" s="173">
        <v>20628</v>
      </c>
      <c r="N22469" t="s">
        <v>47</v>
      </c>
      <c r="O22469">
        <v>1</v>
      </c>
    </row>
    <row r="22470" spans="1:15" x14ac:dyDescent="0.25">
      <c r="A22470" s="2">
        <v>36822</v>
      </c>
      <c r="B22470">
        <v>400</v>
      </c>
      <c r="C22470">
        <v>13.33</v>
      </c>
      <c r="D22470">
        <v>13.33</v>
      </c>
      <c r="E22470">
        <v>13.33</v>
      </c>
      <c r="F22470">
        <v>13.33</v>
      </c>
      <c r="G22470">
        <v>13.33</v>
      </c>
      <c r="H22470" s="172">
        <v>12.08</v>
      </c>
      <c r="I22470">
        <v>12.08</v>
      </c>
      <c r="J22470">
        <v>12.08</v>
      </c>
      <c r="K22470">
        <v>12.08</v>
      </c>
      <c r="L22470" s="32">
        <v>12.08</v>
      </c>
      <c r="M22470" s="173">
        <v>20632</v>
      </c>
      <c r="N22470" t="s">
        <v>47</v>
      </c>
      <c r="O22470">
        <v>1</v>
      </c>
    </row>
    <row r="22471" spans="1:15" x14ac:dyDescent="0.25">
      <c r="A22471" s="2">
        <v>36822</v>
      </c>
      <c r="B22471">
        <v>500</v>
      </c>
      <c r="C22471">
        <v>13.1</v>
      </c>
      <c r="D22471">
        <v>13.1</v>
      </c>
      <c r="E22471">
        <v>13.1</v>
      </c>
      <c r="F22471">
        <v>13.1</v>
      </c>
      <c r="G22471">
        <v>13.1</v>
      </c>
      <c r="H22471" s="172">
        <v>13.83</v>
      </c>
      <c r="I22471">
        <v>13.83</v>
      </c>
      <c r="J22471">
        <v>13.83</v>
      </c>
      <c r="K22471">
        <v>13.83</v>
      </c>
      <c r="L22471" s="32">
        <v>13.83</v>
      </c>
      <c r="M22471" s="173">
        <v>21271</v>
      </c>
      <c r="N22471" t="s">
        <v>47</v>
      </c>
      <c r="O22471">
        <v>1</v>
      </c>
    </row>
    <row r="22472" spans="1:15" x14ac:dyDescent="0.25">
      <c r="A22472" s="2">
        <v>36822</v>
      </c>
      <c r="B22472">
        <v>600</v>
      </c>
      <c r="C22472">
        <v>16.47</v>
      </c>
      <c r="D22472">
        <v>16.47</v>
      </c>
      <c r="E22472">
        <v>16.47</v>
      </c>
      <c r="F22472">
        <v>16.47</v>
      </c>
      <c r="G22472">
        <v>16.47</v>
      </c>
      <c r="H22472" s="172">
        <v>18.84</v>
      </c>
      <c r="I22472">
        <v>18.84</v>
      </c>
      <c r="J22472">
        <v>18.84</v>
      </c>
      <c r="K22472">
        <v>18.84</v>
      </c>
      <c r="L22472" s="32">
        <v>18.84</v>
      </c>
      <c r="M22472" s="173">
        <v>23162</v>
      </c>
      <c r="N22472" t="s">
        <v>47</v>
      </c>
      <c r="O22472">
        <v>1</v>
      </c>
    </row>
    <row r="22473" spans="1:15" x14ac:dyDescent="0.25">
      <c r="A22473" s="2">
        <v>36822</v>
      </c>
      <c r="B22473">
        <v>700</v>
      </c>
      <c r="C22473">
        <v>31.31</v>
      </c>
      <c r="D22473">
        <v>31.31</v>
      </c>
      <c r="E22473">
        <v>31.31</v>
      </c>
      <c r="F22473">
        <v>31.31</v>
      </c>
      <c r="G22473">
        <v>31.31</v>
      </c>
      <c r="H22473" s="172">
        <v>50</v>
      </c>
      <c r="I22473">
        <v>50</v>
      </c>
      <c r="J22473">
        <v>50</v>
      </c>
      <c r="K22473">
        <v>50</v>
      </c>
      <c r="L22473" s="32">
        <v>50</v>
      </c>
      <c r="M22473" s="173">
        <v>27522</v>
      </c>
      <c r="N22473" t="s">
        <v>47</v>
      </c>
      <c r="O22473">
        <v>1</v>
      </c>
    </row>
    <row r="22474" spans="1:15" x14ac:dyDescent="0.25">
      <c r="A22474" s="2">
        <v>36822</v>
      </c>
      <c r="B22474">
        <v>800</v>
      </c>
      <c r="C22474">
        <v>57.01</v>
      </c>
      <c r="D22474">
        <v>57.01</v>
      </c>
      <c r="E22474">
        <v>57.01</v>
      </c>
      <c r="F22474">
        <v>57.01</v>
      </c>
      <c r="G22474">
        <v>57.01</v>
      </c>
      <c r="H22474" s="172">
        <v>46.42</v>
      </c>
      <c r="I22474">
        <v>45.99</v>
      </c>
      <c r="J22474">
        <v>45.99</v>
      </c>
      <c r="K22474">
        <v>47.51</v>
      </c>
      <c r="L22474" s="32">
        <v>46.01</v>
      </c>
      <c r="M22474" s="173">
        <v>30284</v>
      </c>
      <c r="N22474" t="s">
        <v>48</v>
      </c>
      <c r="O22474">
        <v>1</v>
      </c>
    </row>
    <row r="22475" spans="1:15" x14ac:dyDescent="0.25">
      <c r="A22475" s="2">
        <v>36822</v>
      </c>
      <c r="B22475">
        <v>900</v>
      </c>
      <c r="C22475">
        <v>37.43</v>
      </c>
      <c r="D22475">
        <v>36.89</v>
      </c>
      <c r="E22475">
        <v>37.119999999999997</v>
      </c>
      <c r="F22475">
        <v>38.26</v>
      </c>
      <c r="G22475">
        <v>37.53</v>
      </c>
      <c r="H22475" s="172">
        <v>49</v>
      </c>
      <c r="I22475">
        <v>48.58</v>
      </c>
      <c r="J22475">
        <v>48.57</v>
      </c>
      <c r="K22475">
        <v>50.09</v>
      </c>
      <c r="L22475" s="32">
        <v>48.59</v>
      </c>
      <c r="M22475" s="173">
        <v>30790</v>
      </c>
      <c r="N22475" t="s">
        <v>48</v>
      </c>
      <c r="O22475">
        <v>1</v>
      </c>
    </row>
    <row r="22476" spans="1:15" x14ac:dyDescent="0.25">
      <c r="A22476" s="2">
        <v>36822</v>
      </c>
      <c r="B22476">
        <v>1000</v>
      </c>
      <c r="C22476">
        <v>34.07</v>
      </c>
      <c r="D22476">
        <v>33.43</v>
      </c>
      <c r="E22476">
        <v>33.69</v>
      </c>
      <c r="F22476">
        <v>35.06</v>
      </c>
      <c r="G22476">
        <v>34.19</v>
      </c>
      <c r="H22476" s="172">
        <v>49.28</v>
      </c>
      <c r="I22476">
        <v>49</v>
      </c>
      <c r="J22476">
        <v>48.99</v>
      </c>
      <c r="K22476">
        <v>50</v>
      </c>
      <c r="L22476" s="32">
        <v>49.01</v>
      </c>
      <c r="M22476" s="173">
        <v>30828</v>
      </c>
      <c r="N22476" t="s">
        <v>48</v>
      </c>
      <c r="O22476">
        <v>1</v>
      </c>
    </row>
    <row r="22477" spans="1:15" x14ac:dyDescent="0.25">
      <c r="A22477" s="2">
        <v>36822</v>
      </c>
      <c r="B22477">
        <v>1100</v>
      </c>
      <c r="C22477">
        <v>54.46</v>
      </c>
      <c r="D22477">
        <v>54.21</v>
      </c>
      <c r="E22477">
        <v>54.31</v>
      </c>
      <c r="F22477">
        <v>54.83</v>
      </c>
      <c r="G22477">
        <v>54.5</v>
      </c>
      <c r="H22477" s="172">
        <v>50</v>
      </c>
      <c r="I22477">
        <v>50</v>
      </c>
      <c r="J22477">
        <v>50</v>
      </c>
      <c r="K22477">
        <v>50</v>
      </c>
      <c r="L22477" s="32">
        <v>50</v>
      </c>
      <c r="M22477" s="173">
        <v>30780</v>
      </c>
      <c r="N22477" t="s">
        <v>48</v>
      </c>
      <c r="O22477">
        <v>1</v>
      </c>
    </row>
    <row r="22478" spans="1:15" x14ac:dyDescent="0.25">
      <c r="A22478" s="2">
        <v>36822</v>
      </c>
      <c r="B22478">
        <v>1200</v>
      </c>
      <c r="C22478">
        <v>46.13</v>
      </c>
      <c r="D22478">
        <v>45.68</v>
      </c>
      <c r="E22478">
        <v>45.86</v>
      </c>
      <c r="F22478">
        <v>46.8</v>
      </c>
      <c r="G22478">
        <v>46.2</v>
      </c>
      <c r="H22478" s="172">
        <v>45.43</v>
      </c>
      <c r="I22478">
        <v>45.01</v>
      </c>
      <c r="J22478">
        <v>45</v>
      </c>
      <c r="K22478">
        <v>46.52</v>
      </c>
      <c r="L22478" s="32">
        <v>45.02</v>
      </c>
      <c r="M22478" s="173">
        <v>30747</v>
      </c>
      <c r="N22478" t="s">
        <v>48</v>
      </c>
      <c r="O22478">
        <v>1</v>
      </c>
    </row>
    <row r="22479" spans="1:15" x14ac:dyDescent="0.25">
      <c r="A22479" s="2">
        <v>36822</v>
      </c>
      <c r="B22479">
        <v>1300</v>
      </c>
      <c r="C22479">
        <v>32.68</v>
      </c>
      <c r="D22479">
        <v>31.91</v>
      </c>
      <c r="E22479">
        <v>32.22</v>
      </c>
      <c r="F22479">
        <v>33.85</v>
      </c>
      <c r="G22479">
        <v>32.81</v>
      </c>
      <c r="H22479" s="172">
        <v>45.43</v>
      </c>
      <c r="I22479">
        <v>45</v>
      </c>
      <c r="J22479">
        <v>45</v>
      </c>
      <c r="K22479">
        <v>46.52</v>
      </c>
      <c r="L22479" s="32">
        <v>45.02</v>
      </c>
      <c r="M22479" s="173">
        <v>30385</v>
      </c>
      <c r="N22479" t="s">
        <v>48</v>
      </c>
      <c r="O22479">
        <v>1</v>
      </c>
    </row>
    <row r="22480" spans="1:15" x14ac:dyDescent="0.25">
      <c r="A22480" s="2">
        <v>36822</v>
      </c>
      <c r="B22480">
        <v>1400</v>
      </c>
      <c r="C22480">
        <v>58.82</v>
      </c>
      <c r="D22480">
        <v>58.57</v>
      </c>
      <c r="E22480">
        <v>58.67</v>
      </c>
      <c r="F22480">
        <v>59.21</v>
      </c>
      <c r="G22480">
        <v>58.87</v>
      </c>
      <c r="H22480" s="172">
        <v>46.84</v>
      </c>
      <c r="I22480">
        <v>46.41</v>
      </c>
      <c r="J22480">
        <v>46.41</v>
      </c>
      <c r="K22480">
        <v>47.93</v>
      </c>
      <c r="L22480" s="32">
        <v>46.43</v>
      </c>
      <c r="M22480" s="173">
        <v>30276</v>
      </c>
      <c r="N22480" t="s">
        <v>48</v>
      </c>
      <c r="O22480">
        <v>1</v>
      </c>
    </row>
    <row r="22481" spans="1:15" x14ac:dyDescent="0.25">
      <c r="A22481" s="2">
        <v>36822</v>
      </c>
      <c r="B22481">
        <v>1500</v>
      </c>
      <c r="C22481">
        <v>59.97</v>
      </c>
      <c r="D22481">
        <v>59.74</v>
      </c>
      <c r="E22481">
        <v>59.83</v>
      </c>
      <c r="F22481">
        <v>60.32</v>
      </c>
      <c r="G22481">
        <v>60.01</v>
      </c>
      <c r="H22481" s="172">
        <v>45.18</v>
      </c>
      <c r="I22481">
        <v>45</v>
      </c>
      <c r="J22481">
        <v>45</v>
      </c>
      <c r="K22481">
        <v>45.65</v>
      </c>
      <c r="L22481" s="32">
        <v>45.01</v>
      </c>
      <c r="M22481" s="173">
        <v>30264</v>
      </c>
      <c r="N22481" t="s">
        <v>48</v>
      </c>
      <c r="O22481">
        <v>1</v>
      </c>
    </row>
    <row r="22482" spans="1:15" x14ac:dyDescent="0.25">
      <c r="A22482" s="2">
        <v>36822</v>
      </c>
      <c r="B22482">
        <v>1600</v>
      </c>
      <c r="C22482">
        <v>59.89</v>
      </c>
      <c r="D22482">
        <v>59.66</v>
      </c>
      <c r="E22482">
        <v>59.75</v>
      </c>
      <c r="F22482">
        <v>60.24</v>
      </c>
      <c r="G22482">
        <v>59.94</v>
      </c>
      <c r="H22482" s="172">
        <v>44.89</v>
      </c>
      <c r="I22482">
        <v>44.84</v>
      </c>
      <c r="J22482">
        <v>44.84</v>
      </c>
      <c r="K22482">
        <v>45</v>
      </c>
      <c r="L22482" s="32">
        <v>44.84</v>
      </c>
      <c r="M22482" s="173">
        <v>30009</v>
      </c>
      <c r="N22482" t="s">
        <v>48</v>
      </c>
      <c r="O22482">
        <v>1</v>
      </c>
    </row>
    <row r="22483" spans="1:15" x14ac:dyDescent="0.25">
      <c r="A22483" s="2">
        <v>36822</v>
      </c>
      <c r="B22483">
        <v>1700</v>
      </c>
      <c r="C22483">
        <v>59.88</v>
      </c>
      <c r="D22483">
        <v>59.66</v>
      </c>
      <c r="E22483">
        <v>59.75</v>
      </c>
      <c r="F22483">
        <v>60.23</v>
      </c>
      <c r="G22483">
        <v>59.93</v>
      </c>
      <c r="H22483" s="172">
        <v>45.04</v>
      </c>
      <c r="I22483">
        <v>45</v>
      </c>
      <c r="J22483">
        <v>45</v>
      </c>
      <c r="K22483">
        <v>45.15</v>
      </c>
      <c r="L22483" s="32">
        <v>45</v>
      </c>
      <c r="M22483" s="173">
        <v>29944</v>
      </c>
      <c r="N22483" t="s">
        <v>48</v>
      </c>
      <c r="O22483">
        <v>1</v>
      </c>
    </row>
    <row r="22484" spans="1:15" x14ac:dyDescent="0.25">
      <c r="A22484" s="2">
        <v>36822</v>
      </c>
      <c r="B22484">
        <v>1800</v>
      </c>
      <c r="C22484">
        <v>25.04</v>
      </c>
      <c r="D22484">
        <v>24.13</v>
      </c>
      <c r="E22484">
        <v>24.49</v>
      </c>
      <c r="F22484">
        <v>26.43</v>
      </c>
      <c r="G22484">
        <v>25.22</v>
      </c>
      <c r="H22484" s="172">
        <v>45.18</v>
      </c>
      <c r="I22484">
        <v>45</v>
      </c>
      <c r="J22484">
        <v>45</v>
      </c>
      <c r="K22484">
        <v>45.65</v>
      </c>
      <c r="L22484" s="32">
        <v>45.01</v>
      </c>
      <c r="M22484" s="173">
        <v>29954</v>
      </c>
      <c r="N22484" t="s">
        <v>48</v>
      </c>
      <c r="O22484">
        <v>1</v>
      </c>
    </row>
    <row r="22485" spans="1:15" x14ac:dyDescent="0.25">
      <c r="A22485" s="2">
        <v>36822</v>
      </c>
      <c r="B22485">
        <v>1900</v>
      </c>
      <c r="C22485">
        <v>57.01</v>
      </c>
      <c r="D22485">
        <v>56.71</v>
      </c>
      <c r="E22485">
        <v>56.83</v>
      </c>
      <c r="F22485">
        <v>57.47</v>
      </c>
      <c r="G22485">
        <v>57.07</v>
      </c>
      <c r="H22485" s="172">
        <v>50</v>
      </c>
      <c r="I22485">
        <v>50</v>
      </c>
      <c r="J22485">
        <v>50</v>
      </c>
      <c r="K22485">
        <v>50</v>
      </c>
      <c r="L22485" s="32">
        <v>50</v>
      </c>
      <c r="M22485" s="173">
        <v>30696</v>
      </c>
      <c r="N22485" t="s">
        <v>48</v>
      </c>
      <c r="O22485">
        <v>1</v>
      </c>
    </row>
    <row r="22486" spans="1:15" x14ac:dyDescent="0.25">
      <c r="A22486" s="2">
        <v>36822</v>
      </c>
      <c r="B22486">
        <v>2000</v>
      </c>
      <c r="C22486">
        <v>59.34</v>
      </c>
      <c r="D22486">
        <v>59.1</v>
      </c>
      <c r="E22486">
        <v>59.2</v>
      </c>
      <c r="F22486">
        <v>59.71</v>
      </c>
      <c r="G22486">
        <v>59.39</v>
      </c>
      <c r="H22486" s="172">
        <v>55.5</v>
      </c>
      <c r="I22486">
        <v>55.5</v>
      </c>
      <c r="J22486">
        <v>55.5</v>
      </c>
      <c r="K22486">
        <v>55.5</v>
      </c>
      <c r="L22486" s="32">
        <v>55.5</v>
      </c>
      <c r="M22486" s="173">
        <v>31659</v>
      </c>
      <c r="N22486" t="s">
        <v>48</v>
      </c>
      <c r="O22486">
        <v>1</v>
      </c>
    </row>
    <row r="22487" spans="1:15" x14ac:dyDescent="0.25">
      <c r="A22487" s="2">
        <v>36822</v>
      </c>
      <c r="B22487">
        <v>2100</v>
      </c>
      <c r="C22487">
        <v>58.58</v>
      </c>
      <c r="D22487">
        <v>58.33</v>
      </c>
      <c r="E22487">
        <v>58.43</v>
      </c>
      <c r="F22487">
        <v>58.97</v>
      </c>
      <c r="G22487">
        <v>58.64</v>
      </c>
      <c r="H22487" s="172">
        <v>55</v>
      </c>
      <c r="I22487">
        <v>55</v>
      </c>
      <c r="J22487">
        <v>55</v>
      </c>
      <c r="K22487">
        <v>55</v>
      </c>
      <c r="L22487" s="32">
        <v>55</v>
      </c>
      <c r="M22487" s="173">
        <v>31380</v>
      </c>
      <c r="N22487" t="s">
        <v>48</v>
      </c>
      <c r="O22487">
        <v>1</v>
      </c>
    </row>
    <row r="22488" spans="1:15" x14ac:dyDescent="0.25">
      <c r="A22488" s="2">
        <v>36822</v>
      </c>
      <c r="B22488">
        <v>2200</v>
      </c>
      <c r="C22488">
        <v>33.99</v>
      </c>
      <c r="D22488">
        <v>33.28</v>
      </c>
      <c r="E22488">
        <v>33.56</v>
      </c>
      <c r="F22488">
        <v>35.08</v>
      </c>
      <c r="G22488">
        <v>34.130000000000003</v>
      </c>
      <c r="H22488" s="172">
        <v>40.1</v>
      </c>
      <c r="I22488">
        <v>40.04</v>
      </c>
      <c r="J22488">
        <v>40.04</v>
      </c>
      <c r="K22488">
        <v>40.25</v>
      </c>
      <c r="L22488" s="32">
        <v>40.049999999999997</v>
      </c>
      <c r="M22488" s="173">
        <v>29890</v>
      </c>
      <c r="N22488" t="s">
        <v>48</v>
      </c>
      <c r="O22488">
        <v>1</v>
      </c>
    </row>
    <row r="22489" spans="1:15" x14ac:dyDescent="0.25">
      <c r="A22489" s="2">
        <v>36822</v>
      </c>
      <c r="B22489">
        <v>2300</v>
      </c>
      <c r="C22489">
        <v>19.57</v>
      </c>
      <c r="D22489">
        <v>18.690000000000001</v>
      </c>
      <c r="E22489">
        <v>19.04</v>
      </c>
      <c r="F22489">
        <v>20.94</v>
      </c>
      <c r="G22489">
        <v>19.760000000000002</v>
      </c>
      <c r="H22489" s="172">
        <v>20.73</v>
      </c>
      <c r="I22489">
        <v>20.29</v>
      </c>
      <c r="J22489">
        <v>20.27</v>
      </c>
      <c r="K22489">
        <v>21.82</v>
      </c>
      <c r="L22489" s="32">
        <v>20.37</v>
      </c>
      <c r="M22489" s="173">
        <v>27302</v>
      </c>
      <c r="N22489" t="s">
        <v>48</v>
      </c>
      <c r="O22489">
        <v>1</v>
      </c>
    </row>
    <row r="22490" spans="1:15" x14ac:dyDescent="0.25">
      <c r="A22490" s="2">
        <v>36822</v>
      </c>
      <c r="B22490">
        <v>2400</v>
      </c>
      <c r="C22490">
        <v>17.72</v>
      </c>
      <c r="D22490">
        <v>17.72</v>
      </c>
      <c r="E22490">
        <v>17.72</v>
      </c>
      <c r="F22490">
        <v>17.72</v>
      </c>
      <c r="G22490">
        <v>17.72</v>
      </c>
      <c r="H22490" s="172">
        <v>16.010000000000002</v>
      </c>
      <c r="I22490">
        <v>16.010000000000002</v>
      </c>
      <c r="J22490">
        <v>16.010000000000002</v>
      </c>
      <c r="K22490">
        <v>16.010000000000002</v>
      </c>
      <c r="L22490" s="32">
        <v>16.010000000000002</v>
      </c>
      <c r="M22490" s="173">
        <v>24893</v>
      </c>
      <c r="N22490" t="s">
        <v>47</v>
      </c>
      <c r="O22490">
        <v>1</v>
      </c>
    </row>
    <row r="22491" spans="1:15" x14ac:dyDescent="0.25">
      <c r="A22491" s="2">
        <v>36823</v>
      </c>
      <c r="B22491">
        <v>100</v>
      </c>
      <c r="C22491">
        <v>13.49</v>
      </c>
      <c r="D22491">
        <v>13.49</v>
      </c>
      <c r="E22491">
        <v>13.49</v>
      </c>
      <c r="F22491">
        <v>13.49</v>
      </c>
      <c r="G22491">
        <v>13.49</v>
      </c>
      <c r="H22491" s="172">
        <v>17.36</v>
      </c>
      <c r="I22491">
        <v>17.36</v>
      </c>
      <c r="J22491">
        <v>17.36</v>
      </c>
      <c r="K22491">
        <v>17.36</v>
      </c>
      <c r="L22491" s="32">
        <v>17.36</v>
      </c>
      <c r="M22491" s="173">
        <v>23059</v>
      </c>
      <c r="N22491" t="s">
        <v>47</v>
      </c>
      <c r="O22491">
        <v>2</v>
      </c>
    </row>
    <row r="22492" spans="1:15" x14ac:dyDescent="0.25">
      <c r="A22492" s="2">
        <v>36823</v>
      </c>
      <c r="B22492">
        <v>200</v>
      </c>
      <c r="C22492">
        <v>15.33</v>
      </c>
      <c r="D22492">
        <v>15.33</v>
      </c>
      <c r="E22492">
        <v>15.33</v>
      </c>
      <c r="F22492">
        <v>15.33</v>
      </c>
      <c r="G22492">
        <v>15.33</v>
      </c>
      <c r="H22492" s="172">
        <v>16.260000000000002</v>
      </c>
      <c r="I22492">
        <v>16.260000000000002</v>
      </c>
      <c r="J22492">
        <v>16.260000000000002</v>
      </c>
      <c r="K22492">
        <v>16.260000000000002</v>
      </c>
      <c r="L22492" s="32">
        <v>16.260000000000002</v>
      </c>
      <c r="M22492" s="173">
        <v>22117</v>
      </c>
      <c r="N22492" t="s">
        <v>47</v>
      </c>
      <c r="O22492">
        <v>2</v>
      </c>
    </row>
    <row r="22493" spans="1:15" x14ac:dyDescent="0.25">
      <c r="A22493" s="2">
        <v>36823</v>
      </c>
      <c r="B22493">
        <v>300</v>
      </c>
      <c r="C22493">
        <v>13.62</v>
      </c>
      <c r="D22493">
        <v>13.62</v>
      </c>
      <c r="E22493">
        <v>13.62</v>
      </c>
      <c r="F22493">
        <v>13.62</v>
      </c>
      <c r="G22493">
        <v>13.62</v>
      </c>
      <c r="H22493" s="172">
        <v>15</v>
      </c>
      <c r="I22493">
        <v>15</v>
      </c>
      <c r="J22493">
        <v>15</v>
      </c>
      <c r="K22493">
        <v>15</v>
      </c>
      <c r="L22493" s="32">
        <v>15</v>
      </c>
      <c r="M22493" s="173">
        <v>21669</v>
      </c>
      <c r="N22493" t="s">
        <v>47</v>
      </c>
      <c r="O22493">
        <v>2</v>
      </c>
    </row>
    <row r="22494" spans="1:15" x14ac:dyDescent="0.25">
      <c r="A22494" s="2">
        <v>36823</v>
      </c>
      <c r="B22494">
        <v>400</v>
      </c>
      <c r="C22494">
        <v>13.32</v>
      </c>
      <c r="D22494">
        <v>13.32</v>
      </c>
      <c r="E22494">
        <v>13.32</v>
      </c>
      <c r="F22494">
        <v>13.32</v>
      </c>
      <c r="G22494">
        <v>13.32</v>
      </c>
      <c r="H22494" s="172">
        <v>15.2</v>
      </c>
      <c r="I22494">
        <v>15.2</v>
      </c>
      <c r="J22494">
        <v>15.2</v>
      </c>
      <c r="K22494">
        <v>15.2</v>
      </c>
      <c r="L22494" s="32">
        <v>15.2</v>
      </c>
      <c r="M22494" s="173">
        <v>21456</v>
      </c>
      <c r="N22494" t="s">
        <v>47</v>
      </c>
      <c r="O22494">
        <v>2</v>
      </c>
    </row>
    <row r="22495" spans="1:15" x14ac:dyDescent="0.25">
      <c r="A22495" s="2">
        <v>36823</v>
      </c>
      <c r="B22495">
        <v>500</v>
      </c>
      <c r="C22495">
        <v>14.38</v>
      </c>
      <c r="D22495">
        <v>14.38</v>
      </c>
      <c r="E22495">
        <v>14.38</v>
      </c>
      <c r="F22495">
        <v>14.38</v>
      </c>
      <c r="G22495">
        <v>14.38</v>
      </c>
      <c r="H22495" s="172">
        <v>16.79</v>
      </c>
      <c r="I22495">
        <v>16.79</v>
      </c>
      <c r="J22495">
        <v>16.79</v>
      </c>
      <c r="K22495">
        <v>16.79</v>
      </c>
      <c r="L22495" s="32">
        <v>16.79</v>
      </c>
      <c r="M22495" s="173">
        <v>21843</v>
      </c>
      <c r="N22495" t="s">
        <v>47</v>
      </c>
      <c r="O22495">
        <v>2</v>
      </c>
    </row>
    <row r="22496" spans="1:15" x14ac:dyDescent="0.25">
      <c r="A22496" s="2">
        <v>36823</v>
      </c>
      <c r="B22496">
        <v>600</v>
      </c>
      <c r="C22496">
        <v>16.329999999999998</v>
      </c>
      <c r="D22496">
        <v>16.329999999999998</v>
      </c>
      <c r="E22496">
        <v>16.329999999999998</v>
      </c>
      <c r="F22496">
        <v>16.329999999999998</v>
      </c>
      <c r="G22496">
        <v>16.329999999999998</v>
      </c>
      <c r="H22496" s="172">
        <v>19.3</v>
      </c>
      <c r="I22496">
        <v>19.3</v>
      </c>
      <c r="J22496">
        <v>19.3</v>
      </c>
      <c r="K22496">
        <v>19.3</v>
      </c>
      <c r="L22496" s="32">
        <v>19.3</v>
      </c>
      <c r="M22496" s="173">
        <v>23738</v>
      </c>
      <c r="N22496" t="s">
        <v>47</v>
      </c>
      <c r="O22496">
        <v>2</v>
      </c>
    </row>
    <row r="22497" spans="1:15" x14ac:dyDescent="0.25">
      <c r="A22497" s="2">
        <v>36823</v>
      </c>
      <c r="B22497">
        <v>700</v>
      </c>
      <c r="C22497">
        <v>21.88</v>
      </c>
      <c r="D22497">
        <v>23.26</v>
      </c>
      <c r="E22497">
        <v>24.77</v>
      </c>
      <c r="F22497">
        <v>21.87</v>
      </c>
      <c r="G22497">
        <v>21.87</v>
      </c>
      <c r="H22497" s="172">
        <v>48</v>
      </c>
      <c r="I22497">
        <v>48</v>
      </c>
      <c r="J22497">
        <v>48</v>
      </c>
      <c r="K22497">
        <v>48</v>
      </c>
      <c r="L22497" s="32">
        <v>48</v>
      </c>
      <c r="M22497" s="173">
        <v>27905</v>
      </c>
      <c r="N22497" t="s">
        <v>47</v>
      </c>
      <c r="O22497">
        <v>2</v>
      </c>
    </row>
    <row r="22498" spans="1:15" x14ac:dyDescent="0.25">
      <c r="A22498" s="2">
        <v>36823</v>
      </c>
      <c r="B22498">
        <v>800</v>
      </c>
      <c r="C22498">
        <v>43.23</v>
      </c>
      <c r="D22498">
        <v>43.23</v>
      </c>
      <c r="E22498">
        <v>43.23</v>
      </c>
      <c r="F22498">
        <v>43.23</v>
      </c>
      <c r="G22498">
        <v>43.23</v>
      </c>
      <c r="H22498" s="172">
        <v>47.73</v>
      </c>
      <c r="I22498">
        <v>47.29</v>
      </c>
      <c r="J22498">
        <v>47.28</v>
      </c>
      <c r="K22498">
        <v>48.83</v>
      </c>
      <c r="L22498" s="32">
        <v>47.37</v>
      </c>
      <c r="M22498" s="173">
        <v>30538</v>
      </c>
      <c r="N22498" t="s">
        <v>48</v>
      </c>
      <c r="O22498">
        <v>2</v>
      </c>
    </row>
    <row r="22499" spans="1:15" x14ac:dyDescent="0.25">
      <c r="A22499" s="2">
        <v>36823</v>
      </c>
      <c r="B22499">
        <v>900</v>
      </c>
      <c r="C22499">
        <v>18.07</v>
      </c>
      <c r="D22499">
        <v>18.07</v>
      </c>
      <c r="E22499">
        <v>18.07</v>
      </c>
      <c r="F22499">
        <v>18.07</v>
      </c>
      <c r="G22499">
        <v>18.07</v>
      </c>
      <c r="H22499" s="172">
        <v>47.73</v>
      </c>
      <c r="I22499">
        <v>47.29</v>
      </c>
      <c r="J22499">
        <v>47.28</v>
      </c>
      <c r="K22499">
        <v>48.83</v>
      </c>
      <c r="L22499" s="32">
        <v>47.37</v>
      </c>
      <c r="M22499" s="173">
        <v>30640</v>
      </c>
      <c r="N22499" t="s">
        <v>48</v>
      </c>
      <c r="O22499">
        <v>2</v>
      </c>
    </row>
    <row r="22500" spans="1:15" x14ac:dyDescent="0.25">
      <c r="A22500" s="2">
        <v>36823</v>
      </c>
      <c r="B22500">
        <v>1000</v>
      </c>
      <c r="C22500">
        <v>22.43</v>
      </c>
      <c r="D22500">
        <v>22.22</v>
      </c>
      <c r="E22500">
        <v>22.32</v>
      </c>
      <c r="F22500">
        <v>22.71</v>
      </c>
      <c r="G22500">
        <v>22.46</v>
      </c>
      <c r="H22500" s="172">
        <v>46.91</v>
      </c>
      <c r="I22500">
        <v>46.47</v>
      </c>
      <c r="J22500">
        <v>46.45</v>
      </c>
      <c r="K22500">
        <v>48</v>
      </c>
      <c r="L22500" s="32">
        <v>46.54</v>
      </c>
      <c r="M22500" s="173">
        <v>30534</v>
      </c>
      <c r="N22500" t="s">
        <v>48</v>
      </c>
      <c r="O22500">
        <v>2</v>
      </c>
    </row>
    <row r="22501" spans="1:15" x14ac:dyDescent="0.25">
      <c r="A22501" s="2">
        <v>36823</v>
      </c>
      <c r="B22501">
        <v>1100</v>
      </c>
      <c r="C22501">
        <v>46.87</v>
      </c>
      <c r="D22501">
        <v>45.92</v>
      </c>
      <c r="E22501">
        <v>46.38</v>
      </c>
      <c r="F22501">
        <v>48.19</v>
      </c>
      <c r="G22501">
        <v>47.03</v>
      </c>
      <c r="H22501" s="172">
        <v>46.91</v>
      </c>
      <c r="I22501">
        <v>46.47</v>
      </c>
      <c r="J22501">
        <v>46.45</v>
      </c>
      <c r="K22501">
        <v>48</v>
      </c>
      <c r="L22501" s="32">
        <v>46.54</v>
      </c>
      <c r="M22501" s="173">
        <v>30830</v>
      </c>
      <c r="N22501" t="s">
        <v>48</v>
      </c>
      <c r="O22501">
        <v>2</v>
      </c>
    </row>
    <row r="22502" spans="1:15" x14ac:dyDescent="0.25">
      <c r="A22502" s="2">
        <v>36823</v>
      </c>
      <c r="B22502">
        <v>1200</v>
      </c>
      <c r="C22502">
        <v>48.26</v>
      </c>
      <c r="D22502">
        <v>47.25</v>
      </c>
      <c r="E22502">
        <v>47.74</v>
      </c>
      <c r="F22502">
        <v>49.68</v>
      </c>
      <c r="G22502">
        <v>48.43</v>
      </c>
      <c r="H22502" s="172">
        <v>45</v>
      </c>
      <c r="I22502">
        <v>44.97</v>
      </c>
      <c r="J22502">
        <v>44.97</v>
      </c>
      <c r="K22502">
        <v>45.08</v>
      </c>
      <c r="L22502" s="32">
        <v>44.97</v>
      </c>
      <c r="M22502" s="173">
        <v>30629</v>
      </c>
      <c r="N22502" t="s">
        <v>48</v>
      </c>
      <c r="O22502">
        <v>2</v>
      </c>
    </row>
    <row r="22503" spans="1:15" x14ac:dyDescent="0.25">
      <c r="A22503" s="2">
        <v>36823</v>
      </c>
      <c r="B22503">
        <v>1300</v>
      </c>
      <c r="C22503">
        <v>53.36</v>
      </c>
      <c r="D22503">
        <v>52.46</v>
      </c>
      <c r="E22503">
        <v>52.9</v>
      </c>
      <c r="F22503">
        <v>54.63</v>
      </c>
      <c r="G22503">
        <v>53.51</v>
      </c>
      <c r="H22503" s="172">
        <v>43.91</v>
      </c>
      <c r="I22503">
        <v>43.47</v>
      </c>
      <c r="J22503">
        <v>43.45</v>
      </c>
      <c r="K22503">
        <v>45</v>
      </c>
      <c r="L22503" s="32">
        <v>43.54</v>
      </c>
      <c r="M22503" s="173">
        <v>30355</v>
      </c>
      <c r="N22503" t="s">
        <v>48</v>
      </c>
      <c r="O22503">
        <v>2</v>
      </c>
    </row>
    <row r="22504" spans="1:15" x14ac:dyDescent="0.25">
      <c r="A22504" s="2">
        <v>36823</v>
      </c>
      <c r="B22504">
        <v>1400</v>
      </c>
      <c r="C22504">
        <v>58.81</v>
      </c>
      <c r="D22504">
        <v>58.02</v>
      </c>
      <c r="E22504">
        <v>58.41</v>
      </c>
      <c r="F22504">
        <v>59.91</v>
      </c>
      <c r="G22504">
        <v>58.95</v>
      </c>
      <c r="H22504" s="172">
        <v>44</v>
      </c>
      <c r="I22504">
        <v>43.56</v>
      </c>
      <c r="J22504">
        <v>43.54</v>
      </c>
      <c r="K22504">
        <v>45.1</v>
      </c>
      <c r="L22504" s="32">
        <v>43.62</v>
      </c>
      <c r="M22504" s="173">
        <v>30521</v>
      </c>
      <c r="N22504" t="s">
        <v>48</v>
      </c>
      <c r="O22504">
        <v>2</v>
      </c>
    </row>
    <row r="22505" spans="1:15" x14ac:dyDescent="0.25">
      <c r="A22505" s="2">
        <v>36823</v>
      </c>
      <c r="B22505">
        <v>1500</v>
      </c>
      <c r="C22505">
        <v>31.75</v>
      </c>
      <c r="D22505">
        <v>30.37</v>
      </c>
      <c r="E22505">
        <v>31.03</v>
      </c>
      <c r="F22505">
        <v>33.729999999999997</v>
      </c>
      <c r="G22505">
        <v>32.01</v>
      </c>
      <c r="H22505" s="172">
        <v>42</v>
      </c>
      <c r="I22505">
        <v>41.56</v>
      </c>
      <c r="J22505">
        <v>41.54</v>
      </c>
      <c r="K22505">
        <v>43.1</v>
      </c>
      <c r="L22505" s="32">
        <v>41.62</v>
      </c>
      <c r="M22505" s="173">
        <v>30397</v>
      </c>
      <c r="N22505" t="s">
        <v>48</v>
      </c>
      <c r="O22505">
        <v>2</v>
      </c>
    </row>
    <row r="22506" spans="1:15" x14ac:dyDescent="0.25">
      <c r="A22506" s="2">
        <v>36823</v>
      </c>
      <c r="B22506">
        <v>1600</v>
      </c>
      <c r="C22506">
        <v>20.65</v>
      </c>
      <c r="D22506">
        <v>19.03</v>
      </c>
      <c r="E22506">
        <v>19.8</v>
      </c>
      <c r="F22506">
        <v>22.97</v>
      </c>
      <c r="G22506">
        <v>20.96</v>
      </c>
      <c r="H22506" s="172">
        <v>41</v>
      </c>
      <c r="I22506">
        <v>40.56</v>
      </c>
      <c r="J22506">
        <v>40.54</v>
      </c>
      <c r="K22506">
        <v>42.1</v>
      </c>
      <c r="L22506" s="32">
        <v>40.619999999999997</v>
      </c>
      <c r="M22506" s="173">
        <v>30159</v>
      </c>
      <c r="N22506" t="s">
        <v>48</v>
      </c>
      <c r="O22506">
        <v>2</v>
      </c>
    </row>
    <row r="22507" spans="1:15" x14ac:dyDescent="0.25">
      <c r="A22507" s="2">
        <v>36823</v>
      </c>
      <c r="B22507">
        <v>1700</v>
      </c>
      <c r="C22507">
        <v>47.16</v>
      </c>
      <c r="D22507">
        <v>46.12</v>
      </c>
      <c r="E22507">
        <v>46.62</v>
      </c>
      <c r="F22507">
        <v>48.65</v>
      </c>
      <c r="G22507">
        <v>47.35</v>
      </c>
      <c r="H22507" s="172">
        <v>43.51</v>
      </c>
      <c r="I22507">
        <v>43.07</v>
      </c>
      <c r="J22507">
        <v>43.05</v>
      </c>
      <c r="K22507">
        <v>44.61</v>
      </c>
      <c r="L22507" s="32">
        <v>43.13</v>
      </c>
      <c r="M22507" s="173">
        <v>30244</v>
      </c>
      <c r="N22507" t="s">
        <v>48</v>
      </c>
      <c r="O22507">
        <v>2</v>
      </c>
    </row>
    <row r="22508" spans="1:15" x14ac:dyDescent="0.25">
      <c r="A22508" s="2">
        <v>36823</v>
      </c>
      <c r="B22508">
        <v>1800</v>
      </c>
      <c r="C22508">
        <v>57.8</v>
      </c>
      <c r="D22508">
        <v>56.96</v>
      </c>
      <c r="E22508">
        <v>57.36</v>
      </c>
      <c r="F22508">
        <v>58.98</v>
      </c>
      <c r="G22508">
        <v>57.95</v>
      </c>
      <c r="H22508" s="172">
        <v>45</v>
      </c>
      <c r="I22508">
        <v>44.56</v>
      </c>
      <c r="J22508">
        <v>44.54</v>
      </c>
      <c r="K22508">
        <v>46.1</v>
      </c>
      <c r="L22508" s="32">
        <v>44.64</v>
      </c>
      <c r="M22508" s="173">
        <v>30531</v>
      </c>
      <c r="N22508" t="s">
        <v>48</v>
      </c>
      <c r="O22508">
        <v>2</v>
      </c>
    </row>
    <row r="22509" spans="1:15" x14ac:dyDescent="0.25">
      <c r="A22509" s="2">
        <v>36823</v>
      </c>
      <c r="B22509">
        <v>1900</v>
      </c>
      <c r="C22509">
        <v>67.37</v>
      </c>
      <c r="D22509">
        <v>66.709999999999994</v>
      </c>
      <c r="E22509">
        <v>67.02</v>
      </c>
      <c r="F22509">
        <v>68.3</v>
      </c>
      <c r="G22509">
        <v>67.489999999999995</v>
      </c>
      <c r="H22509" s="172">
        <v>55</v>
      </c>
      <c r="I22509">
        <v>54.56</v>
      </c>
      <c r="J22509">
        <v>54.54</v>
      </c>
      <c r="K22509">
        <v>56.1</v>
      </c>
      <c r="L22509" s="32">
        <v>54.62</v>
      </c>
      <c r="M22509" s="173">
        <v>31828</v>
      </c>
      <c r="N22509" t="s">
        <v>48</v>
      </c>
      <c r="O22509">
        <v>2</v>
      </c>
    </row>
    <row r="22510" spans="1:15" x14ac:dyDescent="0.25">
      <c r="A22510" s="2">
        <v>36823</v>
      </c>
      <c r="B22510">
        <v>2000</v>
      </c>
      <c r="C22510">
        <v>59.39</v>
      </c>
      <c r="D22510">
        <v>58.6</v>
      </c>
      <c r="E22510">
        <v>58.98</v>
      </c>
      <c r="F22510">
        <v>60.51</v>
      </c>
      <c r="G22510">
        <v>59.53</v>
      </c>
      <c r="H22510" s="172">
        <v>60.46</v>
      </c>
      <c r="I22510">
        <v>60.02</v>
      </c>
      <c r="J22510">
        <v>60</v>
      </c>
      <c r="K22510">
        <v>61.55</v>
      </c>
      <c r="L22510" s="32">
        <v>60.09</v>
      </c>
      <c r="M22510" s="173">
        <v>32467</v>
      </c>
      <c r="N22510" t="s">
        <v>48</v>
      </c>
      <c r="O22510">
        <v>2</v>
      </c>
    </row>
    <row r="22511" spans="1:15" x14ac:dyDescent="0.25">
      <c r="A22511" s="2">
        <v>36823</v>
      </c>
      <c r="B22511">
        <v>2100</v>
      </c>
      <c r="C22511">
        <v>60.03</v>
      </c>
      <c r="D22511">
        <v>59.38</v>
      </c>
      <c r="E22511">
        <v>59.69</v>
      </c>
      <c r="F22511">
        <v>60.95</v>
      </c>
      <c r="G22511">
        <v>60.15</v>
      </c>
      <c r="H22511" s="172">
        <v>55</v>
      </c>
      <c r="I22511">
        <v>54.56</v>
      </c>
      <c r="J22511">
        <v>54.54</v>
      </c>
      <c r="K22511">
        <v>56.09</v>
      </c>
      <c r="L22511" s="32">
        <v>54.64</v>
      </c>
      <c r="M22511" s="173">
        <v>31496</v>
      </c>
      <c r="N22511" t="s">
        <v>48</v>
      </c>
      <c r="O22511">
        <v>2</v>
      </c>
    </row>
    <row r="22512" spans="1:15" x14ac:dyDescent="0.25">
      <c r="A22512" s="2">
        <v>36823</v>
      </c>
      <c r="B22512">
        <v>2200</v>
      </c>
      <c r="C22512">
        <v>57.23</v>
      </c>
      <c r="D22512">
        <v>56.68</v>
      </c>
      <c r="E22512">
        <v>56.94</v>
      </c>
      <c r="F22512">
        <v>58.01</v>
      </c>
      <c r="G22512">
        <v>57.33</v>
      </c>
      <c r="H22512" s="172">
        <v>33.32</v>
      </c>
      <c r="I22512">
        <v>32.880000000000003</v>
      </c>
      <c r="J22512">
        <v>32.86</v>
      </c>
      <c r="K22512">
        <v>34.409999999999997</v>
      </c>
      <c r="L22512" s="32">
        <v>32.96</v>
      </c>
      <c r="M22512" s="173">
        <v>29888</v>
      </c>
      <c r="N22512" t="s">
        <v>48</v>
      </c>
      <c r="O22512">
        <v>2</v>
      </c>
    </row>
    <row r="22513" spans="1:15" x14ac:dyDescent="0.25">
      <c r="A22513" s="2">
        <v>36823</v>
      </c>
      <c r="B22513">
        <v>2300</v>
      </c>
      <c r="C22513">
        <v>32.299999999999997</v>
      </c>
      <c r="D22513">
        <v>31.71</v>
      </c>
      <c r="E22513">
        <v>31.99</v>
      </c>
      <c r="F22513">
        <v>33.130000000000003</v>
      </c>
      <c r="G22513">
        <v>32.409999999999997</v>
      </c>
      <c r="H22513" s="172">
        <v>20</v>
      </c>
      <c r="I22513">
        <v>19.63</v>
      </c>
      <c r="J22513">
        <v>19.62</v>
      </c>
      <c r="K22513">
        <v>20.91</v>
      </c>
      <c r="L22513" s="32">
        <v>19.7</v>
      </c>
      <c r="M22513" s="173">
        <v>27220</v>
      </c>
      <c r="N22513" t="s">
        <v>48</v>
      </c>
      <c r="O22513">
        <v>2</v>
      </c>
    </row>
    <row r="22514" spans="1:15" x14ac:dyDescent="0.25">
      <c r="A22514" s="2">
        <v>36823</v>
      </c>
      <c r="B22514">
        <v>2400</v>
      </c>
      <c r="C22514">
        <v>17.600000000000001</v>
      </c>
      <c r="D22514">
        <v>17.600000000000001</v>
      </c>
      <c r="E22514">
        <v>17.600000000000001</v>
      </c>
      <c r="F22514">
        <v>17.600000000000001</v>
      </c>
      <c r="G22514">
        <v>17.600000000000001</v>
      </c>
      <c r="H22514" s="172">
        <v>18.53</v>
      </c>
      <c r="I22514">
        <v>18.53</v>
      </c>
      <c r="J22514">
        <v>18.53</v>
      </c>
      <c r="K22514">
        <v>18.53</v>
      </c>
      <c r="L22514" s="32">
        <v>18.53</v>
      </c>
      <c r="M22514" s="173">
        <v>24713</v>
      </c>
      <c r="N22514" t="s">
        <v>47</v>
      </c>
      <c r="O22514">
        <v>2</v>
      </c>
    </row>
    <row r="22515" spans="1:15" x14ac:dyDescent="0.25">
      <c r="A22515" s="2">
        <v>36824</v>
      </c>
      <c r="B22515">
        <v>100</v>
      </c>
      <c r="C22515">
        <v>16.13</v>
      </c>
      <c r="D22515">
        <v>16.13</v>
      </c>
      <c r="E22515">
        <v>16.13</v>
      </c>
      <c r="F22515">
        <v>16.13</v>
      </c>
      <c r="G22515">
        <v>16.13</v>
      </c>
      <c r="H22515" s="172">
        <v>17.5</v>
      </c>
      <c r="I22515">
        <v>17.5</v>
      </c>
      <c r="J22515">
        <v>17.5</v>
      </c>
      <c r="K22515">
        <v>17.5</v>
      </c>
      <c r="L22515" s="32">
        <v>17.5</v>
      </c>
      <c r="M22515" s="173">
        <v>22839</v>
      </c>
      <c r="N22515" t="s">
        <v>47</v>
      </c>
      <c r="O22515">
        <v>3</v>
      </c>
    </row>
    <row r="22516" spans="1:15" x14ac:dyDescent="0.25">
      <c r="A22516" s="2">
        <v>36824</v>
      </c>
      <c r="B22516">
        <v>200</v>
      </c>
      <c r="C22516">
        <v>14.93</v>
      </c>
      <c r="D22516">
        <v>14.93</v>
      </c>
      <c r="E22516">
        <v>14.93</v>
      </c>
      <c r="F22516">
        <v>14.93</v>
      </c>
      <c r="G22516">
        <v>14.93</v>
      </c>
      <c r="H22516" s="172">
        <v>16.760000000000002</v>
      </c>
      <c r="I22516">
        <v>16.760000000000002</v>
      </c>
      <c r="J22516">
        <v>16.760000000000002</v>
      </c>
      <c r="K22516">
        <v>16.760000000000002</v>
      </c>
      <c r="L22516" s="32">
        <v>16.760000000000002</v>
      </c>
      <c r="M22516" s="173">
        <v>21820</v>
      </c>
      <c r="N22516" t="s">
        <v>47</v>
      </c>
      <c r="O22516">
        <v>3</v>
      </c>
    </row>
    <row r="22517" spans="1:15" x14ac:dyDescent="0.25">
      <c r="A22517" s="2">
        <v>36824</v>
      </c>
      <c r="B22517">
        <v>300</v>
      </c>
      <c r="C22517">
        <v>15.97</v>
      </c>
      <c r="D22517">
        <v>15.97</v>
      </c>
      <c r="E22517">
        <v>15.97</v>
      </c>
      <c r="F22517">
        <v>15.97</v>
      </c>
      <c r="G22517">
        <v>15.97</v>
      </c>
      <c r="H22517" s="172">
        <v>15.2</v>
      </c>
      <c r="I22517">
        <v>15.2</v>
      </c>
      <c r="J22517">
        <v>15.2</v>
      </c>
      <c r="K22517">
        <v>15.2</v>
      </c>
      <c r="L22517" s="32">
        <v>15.2</v>
      </c>
      <c r="M22517" s="173">
        <v>21280</v>
      </c>
      <c r="N22517" t="s">
        <v>47</v>
      </c>
      <c r="O22517">
        <v>3</v>
      </c>
    </row>
    <row r="22518" spans="1:15" x14ac:dyDescent="0.25">
      <c r="A22518" s="2">
        <v>36824</v>
      </c>
      <c r="B22518">
        <v>400</v>
      </c>
      <c r="C22518">
        <v>15.91</v>
      </c>
      <c r="D22518">
        <v>15.91</v>
      </c>
      <c r="E22518">
        <v>15.91</v>
      </c>
      <c r="F22518">
        <v>15.91</v>
      </c>
      <c r="G22518">
        <v>15.91</v>
      </c>
      <c r="H22518" s="172">
        <v>14.9</v>
      </c>
      <c r="I22518">
        <v>14.9</v>
      </c>
      <c r="J22518">
        <v>14.9</v>
      </c>
      <c r="K22518">
        <v>14.9</v>
      </c>
      <c r="L22518" s="32">
        <v>14.9</v>
      </c>
      <c r="M22518" s="173">
        <v>21172</v>
      </c>
      <c r="N22518" t="s">
        <v>47</v>
      </c>
      <c r="O22518">
        <v>3</v>
      </c>
    </row>
    <row r="22519" spans="1:15" x14ac:dyDescent="0.25">
      <c r="A22519" s="2">
        <v>36824</v>
      </c>
      <c r="B22519">
        <v>500</v>
      </c>
      <c r="C22519">
        <v>15.37</v>
      </c>
      <c r="D22519">
        <v>15.37</v>
      </c>
      <c r="E22519">
        <v>15.37</v>
      </c>
      <c r="F22519">
        <v>15.37</v>
      </c>
      <c r="G22519">
        <v>15.37</v>
      </c>
      <c r="H22519" s="172">
        <v>16.46</v>
      </c>
      <c r="I22519">
        <v>16.46</v>
      </c>
      <c r="J22519">
        <v>16.46</v>
      </c>
      <c r="K22519">
        <v>16.46</v>
      </c>
      <c r="L22519" s="32">
        <v>16.46</v>
      </c>
      <c r="M22519" s="173">
        <v>21566</v>
      </c>
      <c r="N22519" t="s">
        <v>47</v>
      </c>
      <c r="O22519">
        <v>3</v>
      </c>
    </row>
    <row r="22520" spans="1:15" x14ac:dyDescent="0.25">
      <c r="A22520" s="2">
        <v>36824</v>
      </c>
      <c r="B22520">
        <v>600</v>
      </c>
      <c r="C22520">
        <v>22.53</v>
      </c>
      <c r="D22520">
        <v>22.53</v>
      </c>
      <c r="E22520">
        <v>22.53</v>
      </c>
      <c r="F22520">
        <v>22.53</v>
      </c>
      <c r="G22520">
        <v>22.53</v>
      </c>
      <c r="H22520" s="172">
        <v>19.41</v>
      </c>
      <c r="I22520">
        <v>19.41</v>
      </c>
      <c r="J22520">
        <v>19.41</v>
      </c>
      <c r="K22520">
        <v>19.41</v>
      </c>
      <c r="L22520" s="32">
        <v>19.41</v>
      </c>
      <c r="M22520" s="173">
        <v>23333</v>
      </c>
      <c r="N22520" t="s">
        <v>47</v>
      </c>
      <c r="O22520">
        <v>3</v>
      </c>
    </row>
    <row r="22521" spans="1:15" x14ac:dyDescent="0.25">
      <c r="A22521" s="2">
        <v>36824</v>
      </c>
      <c r="B22521">
        <v>700</v>
      </c>
      <c r="C22521">
        <v>22.74</v>
      </c>
      <c r="D22521">
        <v>22.74</v>
      </c>
      <c r="E22521">
        <v>22.74</v>
      </c>
      <c r="F22521">
        <v>22.74</v>
      </c>
      <c r="G22521">
        <v>22.74</v>
      </c>
      <c r="H22521" s="172">
        <v>43.5</v>
      </c>
      <c r="I22521">
        <v>43.5</v>
      </c>
      <c r="J22521">
        <v>43.5</v>
      </c>
      <c r="K22521">
        <v>43.5</v>
      </c>
      <c r="L22521" s="32">
        <v>43.5</v>
      </c>
      <c r="M22521" s="173">
        <v>27488</v>
      </c>
      <c r="N22521" t="s">
        <v>47</v>
      </c>
      <c r="O22521">
        <v>3</v>
      </c>
    </row>
    <row r="22522" spans="1:15" x14ac:dyDescent="0.25">
      <c r="A22522" s="2">
        <v>36824</v>
      </c>
      <c r="B22522">
        <v>800</v>
      </c>
      <c r="C22522">
        <v>52.29</v>
      </c>
      <c r="D22522">
        <v>52.05</v>
      </c>
      <c r="E22522">
        <v>52.16</v>
      </c>
      <c r="F22522">
        <v>52.63</v>
      </c>
      <c r="G22522">
        <v>52.34</v>
      </c>
      <c r="H22522" s="172">
        <v>48.95</v>
      </c>
      <c r="I22522">
        <v>48.07</v>
      </c>
      <c r="J22522">
        <v>48.23</v>
      </c>
      <c r="K22522">
        <v>50</v>
      </c>
      <c r="L22522" s="32">
        <v>48.93</v>
      </c>
      <c r="M22522" s="173">
        <v>30004</v>
      </c>
      <c r="N22522" t="s">
        <v>48</v>
      </c>
      <c r="O22522">
        <v>3</v>
      </c>
    </row>
    <row r="22523" spans="1:15" x14ac:dyDescent="0.25">
      <c r="A22523" s="2">
        <v>36824</v>
      </c>
      <c r="B22523">
        <v>900</v>
      </c>
      <c r="C22523">
        <v>23.35</v>
      </c>
      <c r="D22523">
        <v>22.2</v>
      </c>
      <c r="E22523">
        <v>22.75</v>
      </c>
      <c r="F22523">
        <v>24.94</v>
      </c>
      <c r="G22523">
        <v>23.56</v>
      </c>
      <c r="H22523" s="172">
        <v>50</v>
      </c>
      <c r="I22523">
        <v>49.42</v>
      </c>
      <c r="J22523">
        <v>49.58</v>
      </c>
      <c r="K22523">
        <v>50.37</v>
      </c>
      <c r="L22523" s="32">
        <v>50.2</v>
      </c>
      <c r="M22523" s="173">
        <v>30379</v>
      </c>
      <c r="N22523" t="s">
        <v>48</v>
      </c>
      <c r="O22523">
        <v>3</v>
      </c>
    </row>
    <row r="22524" spans="1:15" x14ac:dyDescent="0.25">
      <c r="A22524" s="2">
        <v>36824</v>
      </c>
      <c r="B22524">
        <v>1000</v>
      </c>
      <c r="C22524">
        <v>20.36</v>
      </c>
      <c r="D22524">
        <v>19.02</v>
      </c>
      <c r="E22524">
        <v>19.670000000000002</v>
      </c>
      <c r="F22524">
        <v>22.22</v>
      </c>
      <c r="G22524">
        <v>20.61</v>
      </c>
      <c r="H22524" s="172">
        <v>48.95</v>
      </c>
      <c r="I22524">
        <v>48.08</v>
      </c>
      <c r="J22524">
        <v>48.24</v>
      </c>
      <c r="K22524">
        <v>50</v>
      </c>
      <c r="L22524" s="32">
        <v>48.92</v>
      </c>
      <c r="M22524" s="173">
        <v>30457</v>
      </c>
      <c r="N22524" t="s">
        <v>48</v>
      </c>
      <c r="O22524">
        <v>3</v>
      </c>
    </row>
    <row r="22525" spans="1:15" x14ac:dyDescent="0.25">
      <c r="A22525" s="2">
        <v>36824</v>
      </c>
      <c r="B22525">
        <v>1100</v>
      </c>
      <c r="C22525">
        <v>58.98</v>
      </c>
      <c r="D22525">
        <v>58.47</v>
      </c>
      <c r="E22525">
        <v>58.72</v>
      </c>
      <c r="F22525">
        <v>59.69</v>
      </c>
      <c r="G22525">
        <v>59.08</v>
      </c>
      <c r="H22525" s="172">
        <v>48.95</v>
      </c>
      <c r="I22525">
        <v>48.07</v>
      </c>
      <c r="J22525">
        <v>48.23</v>
      </c>
      <c r="K22525">
        <v>50</v>
      </c>
      <c r="L22525" s="32">
        <v>48.93</v>
      </c>
      <c r="M22525" s="173">
        <v>30743</v>
      </c>
      <c r="N22525" t="s">
        <v>48</v>
      </c>
      <c r="O22525">
        <v>3</v>
      </c>
    </row>
    <row r="22526" spans="1:15" x14ac:dyDescent="0.25">
      <c r="A22526" s="2">
        <v>36824</v>
      </c>
      <c r="B22526">
        <v>1200</v>
      </c>
      <c r="C22526">
        <v>61.75</v>
      </c>
      <c r="D22526">
        <v>55.78</v>
      </c>
      <c r="E22526">
        <v>56.28</v>
      </c>
      <c r="F22526">
        <v>66.849999999999994</v>
      </c>
      <c r="G22526">
        <v>51.41</v>
      </c>
      <c r="H22526" s="172">
        <v>44.05</v>
      </c>
      <c r="I22526">
        <v>43.13</v>
      </c>
      <c r="J22526">
        <v>43.31</v>
      </c>
      <c r="K22526">
        <v>45.1</v>
      </c>
      <c r="L22526" s="32">
        <v>44.07</v>
      </c>
      <c r="M22526" s="173">
        <v>30946</v>
      </c>
      <c r="N22526" t="s">
        <v>48</v>
      </c>
      <c r="O22526">
        <v>3</v>
      </c>
    </row>
    <row r="22527" spans="1:15" x14ac:dyDescent="0.25">
      <c r="A22527" s="2">
        <v>36824</v>
      </c>
      <c r="B22527">
        <v>1300</v>
      </c>
      <c r="C22527">
        <v>51.15</v>
      </c>
      <c r="D22527">
        <v>43.09</v>
      </c>
      <c r="E22527">
        <v>43.81</v>
      </c>
      <c r="F22527">
        <v>57.75</v>
      </c>
      <c r="G22527">
        <v>37.32</v>
      </c>
      <c r="H22527" s="172">
        <v>48.95</v>
      </c>
      <c r="I22527">
        <v>48.08</v>
      </c>
      <c r="J22527">
        <v>48.24</v>
      </c>
      <c r="K22527">
        <v>50</v>
      </c>
      <c r="L22527" s="32">
        <v>48.93</v>
      </c>
      <c r="M22527" s="173">
        <v>30962</v>
      </c>
      <c r="N22527" t="s">
        <v>48</v>
      </c>
      <c r="O22527">
        <v>3</v>
      </c>
    </row>
    <row r="22528" spans="1:15" x14ac:dyDescent="0.25">
      <c r="A22528" s="2">
        <v>36824</v>
      </c>
      <c r="B22528">
        <v>1400</v>
      </c>
      <c r="C22528">
        <v>37.96</v>
      </c>
      <c r="D22528">
        <v>28.46</v>
      </c>
      <c r="E22528">
        <v>29.33</v>
      </c>
      <c r="F22528">
        <v>45.81</v>
      </c>
      <c r="G22528">
        <v>21.76</v>
      </c>
      <c r="H22528" s="172">
        <v>50</v>
      </c>
      <c r="I22528">
        <v>49.61</v>
      </c>
      <c r="J22528">
        <v>49.76</v>
      </c>
      <c r="K22528">
        <v>50</v>
      </c>
      <c r="L22528" s="32">
        <v>50.29</v>
      </c>
      <c r="M22528" s="173">
        <v>31051</v>
      </c>
      <c r="N22528" t="s">
        <v>48</v>
      </c>
      <c r="O22528">
        <v>3</v>
      </c>
    </row>
    <row r="22529" spans="1:15" x14ac:dyDescent="0.25">
      <c r="A22529" s="2">
        <v>36824</v>
      </c>
      <c r="B22529">
        <v>1500</v>
      </c>
      <c r="C22529">
        <v>61.25</v>
      </c>
      <c r="D22529">
        <v>54.36</v>
      </c>
      <c r="E22529">
        <v>54.94</v>
      </c>
      <c r="F22529">
        <v>66.86</v>
      </c>
      <c r="G22529">
        <v>49.33</v>
      </c>
      <c r="H22529" s="172">
        <v>48.95</v>
      </c>
      <c r="I22529">
        <v>48.11</v>
      </c>
      <c r="J22529">
        <v>48.25</v>
      </c>
      <c r="K22529">
        <v>50</v>
      </c>
      <c r="L22529" s="32">
        <v>48.9</v>
      </c>
      <c r="M22529" s="173">
        <v>30901</v>
      </c>
      <c r="N22529" t="s">
        <v>48</v>
      </c>
      <c r="O22529">
        <v>3</v>
      </c>
    </row>
    <row r="22530" spans="1:15" x14ac:dyDescent="0.25">
      <c r="A22530" s="2">
        <v>36824</v>
      </c>
      <c r="B22530">
        <v>1600</v>
      </c>
      <c r="C22530">
        <v>42.35</v>
      </c>
      <c r="D22530">
        <v>40.08</v>
      </c>
      <c r="E22530">
        <v>40.67</v>
      </c>
      <c r="F22530">
        <v>44.77</v>
      </c>
      <c r="G22530">
        <v>40.33</v>
      </c>
      <c r="H22530" s="172">
        <v>48.95</v>
      </c>
      <c r="I22530">
        <v>48.1</v>
      </c>
      <c r="J22530">
        <v>48.25</v>
      </c>
      <c r="K22530">
        <v>50</v>
      </c>
      <c r="L22530" s="32">
        <v>48.91</v>
      </c>
      <c r="M22530" s="173">
        <v>30806</v>
      </c>
      <c r="N22530" t="s">
        <v>48</v>
      </c>
      <c r="O22530">
        <v>3</v>
      </c>
    </row>
    <row r="22531" spans="1:15" x14ac:dyDescent="0.25">
      <c r="A22531" s="2">
        <v>36824</v>
      </c>
      <c r="B22531">
        <v>1700</v>
      </c>
      <c r="C22531">
        <v>24.77</v>
      </c>
      <c r="D22531">
        <v>23.3</v>
      </c>
      <c r="E22531">
        <v>24</v>
      </c>
      <c r="F22531">
        <v>26.81</v>
      </c>
      <c r="G22531">
        <v>25.05</v>
      </c>
      <c r="H22531" s="172">
        <v>47</v>
      </c>
      <c r="I22531">
        <v>46.1</v>
      </c>
      <c r="J22531">
        <v>46.27</v>
      </c>
      <c r="K22531">
        <v>48.05</v>
      </c>
      <c r="L22531" s="32">
        <v>47</v>
      </c>
      <c r="M22531" s="173">
        <v>30708</v>
      </c>
      <c r="N22531" t="s">
        <v>48</v>
      </c>
      <c r="O22531">
        <v>3</v>
      </c>
    </row>
    <row r="22532" spans="1:15" x14ac:dyDescent="0.25">
      <c r="A22532" s="2">
        <v>36824</v>
      </c>
      <c r="B22532">
        <v>1800</v>
      </c>
      <c r="C22532">
        <v>35.4</v>
      </c>
      <c r="D22532">
        <v>34.130000000000003</v>
      </c>
      <c r="E22532">
        <v>34.74</v>
      </c>
      <c r="F22532">
        <v>37.159999999999997</v>
      </c>
      <c r="G22532">
        <v>35.64</v>
      </c>
      <c r="H22532" s="172">
        <v>50</v>
      </c>
      <c r="I22532">
        <v>49.18</v>
      </c>
      <c r="J22532">
        <v>49.3</v>
      </c>
      <c r="K22532">
        <v>51.06</v>
      </c>
      <c r="L22532" s="32">
        <v>49.94</v>
      </c>
      <c r="M22532" s="173">
        <v>30660</v>
      </c>
      <c r="N22532" t="s">
        <v>48</v>
      </c>
      <c r="O22532">
        <v>3</v>
      </c>
    </row>
    <row r="22533" spans="1:15" x14ac:dyDescent="0.25">
      <c r="A22533" s="2">
        <v>36824</v>
      </c>
      <c r="B22533">
        <v>1900</v>
      </c>
      <c r="C22533">
        <v>54.01</v>
      </c>
      <c r="D22533">
        <v>53.79</v>
      </c>
      <c r="E22533">
        <v>58.81</v>
      </c>
      <c r="F22533">
        <v>55.28</v>
      </c>
      <c r="G22533">
        <v>54.18</v>
      </c>
      <c r="H22533" s="172">
        <v>55.56</v>
      </c>
      <c r="I22533">
        <v>54.92</v>
      </c>
      <c r="J22533">
        <v>55</v>
      </c>
      <c r="K22533">
        <v>56.67</v>
      </c>
      <c r="L22533" s="32">
        <v>55.34</v>
      </c>
      <c r="M22533" s="173">
        <v>31889</v>
      </c>
      <c r="N22533" t="s">
        <v>48</v>
      </c>
      <c r="O22533">
        <v>3</v>
      </c>
    </row>
    <row r="22534" spans="1:15" x14ac:dyDescent="0.25">
      <c r="A22534" s="2">
        <v>36824</v>
      </c>
      <c r="B22534">
        <v>2000</v>
      </c>
      <c r="C22534">
        <v>51.35</v>
      </c>
      <c r="D22534">
        <v>51.36</v>
      </c>
      <c r="E22534">
        <v>58.27</v>
      </c>
      <c r="F22534">
        <v>52.69</v>
      </c>
      <c r="G22534">
        <v>51.53</v>
      </c>
      <c r="H22534" s="172">
        <v>62</v>
      </c>
      <c r="I22534">
        <v>61.47</v>
      </c>
      <c r="J22534">
        <v>61.52</v>
      </c>
      <c r="K22534">
        <v>63</v>
      </c>
      <c r="L22534" s="32">
        <v>61.77</v>
      </c>
      <c r="M22534" s="173">
        <v>32309</v>
      </c>
      <c r="N22534" t="s">
        <v>48</v>
      </c>
      <c r="O22534">
        <v>3</v>
      </c>
    </row>
    <row r="22535" spans="1:15" x14ac:dyDescent="0.25">
      <c r="A22535" s="2">
        <v>36824</v>
      </c>
      <c r="B22535">
        <v>2100</v>
      </c>
      <c r="C22535">
        <v>25.76</v>
      </c>
      <c r="D22535">
        <v>25.8</v>
      </c>
      <c r="E22535">
        <v>35.01</v>
      </c>
      <c r="F22535">
        <v>27.51</v>
      </c>
      <c r="G22535">
        <v>26</v>
      </c>
      <c r="H22535" s="172">
        <v>60.53</v>
      </c>
      <c r="I22535">
        <v>59.94</v>
      </c>
      <c r="J22535">
        <v>60</v>
      </c>
      <c r="K22535">
        <v>61.64</v>
      </c>
      <c r="L22535" s="32">
        <v>60.28</v>
      </c>
      <c r="M22535" s="173">
        <v>31479</v>
      </c>
      <c r="N22535" t="s">
        <v>48</v>
      </c>
      <c r="O22535">
        <v>3</v>
      </c>
    </row>
    <row r="22536" spans="1:15" x14ac:dyDescent="0.25">
      <c r="A22536" s="2">
        <v>36824</v>
      </c>
      <c r="B22536">
        <v>2200</v>
      </c>
      <c r="C22536">
        <v>51.24</v>
      </c>
      <c r="D22536">
        <v>51.27</v>
      </c>
      <c r="E22536">
        <v>55.86</v>
      </c>
      <c r="F22536">
        <v>52.1</v>
      </c>
      <c r="G22536">
        <v>51.36</v>
      </c>
      <c r="H22536" s="172">
        <v>32</v>
      </c>
      <c r="I22536">
        <v>31.25</v>
      </c>
      <c r="J22536">
        <v>31.38</v>
      </c>
      <c r="K22536">
        <v>33.130000000000003</v>
      </c>
      <c r="L22536" s="32">
        <v>31.86</v>
      </c>
      <c r="M22536" s="173">
        <v>30043</v>
      </c>
      <c r="N22536" t="s">
        <v>48</v>
      </c>
      <c r="O22536">
        <v>3</v>
      </c>
    </row>
    <row r="22537" spans="1:15" x14ac:dyDescent="0.25">
      <c r="A22537" s="2">
        <v>36824</v>
      </c>
      <c r="B22537">
        <v>2300</v>
      </c>
      <c r="C22537">
        <v>27.29</v>
      </c>
      <c r="D22537">
        <v>26.45</v>
      </c>
      <c r="E22537">
        <v>26.85</v>
      </c>
      <c r="F22537">
        <v>28.44</v>
      </c>
      <c r="G22537">
        <v>27.45</v>
      </c>
      <c r="H22537" s="172">
        <v>19.39</v>
      </c>
      <c r="I22537">
        <v>19</v>
      </c>
      <c r="J22537">
        <v>19.04</v>
      </c>
      <c r="K22537">
        <v>20.100000000000001</v>
      </c>
      <c r="L22537" s="32">
        <v>19.239999999999998</v>
      </c>
      <c r="M22537" s="173">
        <v>27231</v>
      </c>
      <c r="N22537" t="s">
        <v>48</v>
      </c>
      <c r="O22537">
        <v>3</v>
      </c>
    </row>
    <row r="22538" spans="1:15" x14ac:dyDescent="0.25">
      <c r="A22538" s="2">
        <v>36824</v>
      </c>
      <c r="B22538">
        <v>2400</v>
      </c>
      <c r="C22538">
        <v>16.36</v>
      </c>
      <c r="D22538">
        <v>16.36</v>
      </c>
      <c r="E22538">
        <v>16.36</v>
      </c>
      <c r="F22538">
        <v>16.36</v>
      </c>
      <c r="G22538">
        <v>16.36</v>
      </c>
      <c r="H22538" s="172">
        <v>18.88</v>
      </c>
      <c r="I22538">
        <v>18.88</v>
      </c>
      <c r="J22538">
        <v>18.88</v>
      </c>
      <c r="K22538">
        <v>18.88</v>
      </c>
      <c r="L22538" s="32">
        <v>18.88</v>
      </c>
      <c r="M22538" s="173">
        <v>24768</v>
      </c>
      <c r="N22538" t="s">
        <v>47</v>
      </c>
      <c r="O22538">
        <v>3</v>
      </c>
    </row>
    <row r="22539" spans="1:15" x14ac:dyDescent="0.25">
      <c r="A22539" s="2">
        <v>36825</v>
      </c>
      <c r="B22539">
        <v>100</v>
      </c>
      <c r="C22539">
        <v>14.47</v>
      </c>
      <c r="D22539">
        <v>14.96</v>
      </c>
      <c r="E22539">
        <v>14.85</v>
      </c>
      <c r="F22539">
        <v>16.25</v>
      </c>
      <c r="G22539">
        <v>15.19</v>
      </c>
      <c r="H22539" s="172">
        <v>17.5</v>
      </c>
      <c r="I22539">
        <v>17.5</v>
      </c>
      <c r="J22539">
        <v>17.5</v>
      </c>
      <c r="K22539">
        <v>17.5</v>
      </c>
      <c r="L22539" s="32">
        <v>17.5</v>
      </c>
      <c r="M22539" s="173">
        <v>22672</v>
      </c>
      <c r="N22539" t="s">
        <v>47</v>
      </c>
      <c r="O22539">
        <v>4</v>
      </c>
    </row>
    <row r="22540" spans="1:15" x14ac:dyDescent="0.25">
      <c r="A22540" s="2">
        <v>36825</v>
      </c>
      <c r="B22540">
        <v>200</v>
      </c>
      <c r="C22540">
        <v>14.3</v>
      </c>
      <c r="D22540">
        <v>14.3</v>
      </c>
      <c r="E22540">
        <v>14.3</v>
      </c>
      <c r="F22540">
        <v>14.3</v>
      </c>
      <c r="G22540">
        <v>14.3</v>
      </c>
      <c r="H22540" s="172">
        <v>15.51</v>
      </c>
      <c r="I22540">
        <v>15.51</v>
      </c>
      <c r="J22540">
        <v>15.51</v>
      </c>
      <c r="K22540">
        <v>15.51</v>
      </c>
      <c r="L22540" s="32">
        <v>15.51</v>
      </c>
      <c r="M22540" s="173">
        <v>21736</v>
      </c>
      <c r="N22540" t="s">
        <v>47</v>
      </c>
      <c r="O22540">
        <v>4</v>
      </c>
    </row>
    <row r="22541" spans="1:15" x14ac:dyDescent="0.25">
      <c r="A22541" s="2">
        <v>36825</v>
      </c>
      <c r="B22541">
        <v>300</v>
      </c>
      <c r="C22541">
        <v>12.67</v>
      </c>
      <c r="D22541">
        <v>12.67</v>
      </c>
      <c r="E22541">
        <v>12.67</v>
      </c>
      <c r="F22541">
        <v>12.67</v>
      </c>
      <c r="G22541">
        <v>12.67</v>
      </c>
      <c r="H22541" s="172">
        <v>13.8</v>
      </c>
      <c r="I22541">
        <v>13.8</v>
      </c>
      <c r="J22541">
        <v>13.8</v>
      </c>
      <c r="K22541">
        <v>13.8</v>
      </c>
      <c r="L22541" s="32">
        <v>13.8</v>
      </c>
      <c r="M22541" s="173">
        <v>21173</v>
      </c>
      <c r="N22541" t="s">
        <v>47</v>
      </c>
      <c r="O22541">
        <v>4</v>
      </c>
    </row>
    <row r="22542" spans="1:15" x14ac:dyDescent="0.25">
      <c r="A22542" s="2">
        <v>36825</v>
      </c>
      <c r="B22542">
        <v>400</v>
      </c>
      <c r="C22542">
        <v>13.15</v>
      </c>
      <c r="D22542">
        <v>13.15</v>
      </c>
      <c r="E22542">
        <v>13.15</v>
      </c>
      <c r="F22542">
        <v>13.15</v>
      </c>
      <c r="G22542">
        <v>13.15</v>
      </c>
      <c r="H22542" s="172">
        <v>13.4</v>
      </c>
      <c r="I22542">
        <v>13.4</v>
      </c>
      <c r="J22542">
        <v>13.4</v>
      </c>
      <c r="K22542">
        <v>13.4</v>
      </c>
      <c r="L22542" s="32">
        <v>13.4</v>
      </c>
      <c r="M22542" s="173">
        <v>21035</v>
      </c>
      <c r="N22542" t="s">
        <v>47</v>
      </c>
      <c r="O22542">
        <v>4</v>
      </c>
    </row>
    <row r="22543" spans="1:15" x14ac:dyDescent="0.25">
      <c r="A22543" s="2">
        <v>36825</v>
      </c>
      <c r="B22543">
        <v>500</v>
      </c>
      <c r="C22543">
        <v>13.12</v>
      </c>
      <c r="D22543">
        <v>13.12</v>
      </c>
      <c r="E22543">
        <v>13.12</v>
      </c>
      <c r="F22543">
        <v>13.12</v>
      </c>
      <c r="G22543">
        <v>13.12</v>
      </c>
      <c r="H22543" s="172">
        <v>15</v>
      </c>
      <c r="I22543">
        <v>15</v>
      </c>
      <c r="J22543">
        <v>15</v>
      </c>
      <c r="K22543">
        <v>15</v>
      </c>
      <c r="L22543" s="32">
        <v>15</v>
      </c>
      <c r="M22543" s="173">
        <v>21444</v>
      </c>
      <c r="N22543" t="s">
        <v>47</v>
      </c>
      <c r="O22543">
        <v>4</v>
      </c>
    </row>
    <row r="22544" spans="1:15" x14ac:dyDescent="0.25">
      <c r="A22544" s="2">
        <v>36825</v>
      </c>
      <c r="B22544">
        <v>600</v>
      </c>
      <c r="C22544">
        <v>16.68</v>
      </c>
      <c r="D22544">
        <v>16.68</v>
      </c>
      <c r="E22544">
        <v>16.68</v>
      </c>
      <c r="F22544">
        <v>16.68</v>
      </c>
      <c r="G22544">
        <v>16.68</v>
      </c>
      <c r="H22544" s="172">
        <v>19</v>
      </c>
      <c r="I22544">
        <v>19</v>
      </c>
      <c r="J22544">
        <v>19</v>
      </c>
      <c r="K22544">
        <v>19</v>
      </c>
      <c r="L22544" s="32">
        <v>19</v>
      </c>
      <c r="M22544" s="173">
        <v>23180</v>
      </c>
      <c r="N22544" t="s">
        <v>47</v>
      </c>
      <c r="O22544">
        <v>4</v>
      </c>
    </row>
    <row r="22545" spans="1:15" x14ac:dyDescent="0.25">
      <c r="A22545" s="2">
        <v>36825</v>
      </c>
      <c r="B22545">
        <v>700</v>
      </c>
      <c r="C22545">
        <v>26.65</v>
      </c>
      <c r="D22545">
        <v>26.65</v>
      </c>
      <c r="E22545">
        <v>26.65</v>
      </c>
      <c r="F22545">
        <v>26.65</v>
      </c>
      <c r="G22545">
        <v>26.65</v>
      </c>
      <c r="H22545" s="172">
        <v>38</v>
      </c>
      <c r="I22545">
        <v>38</v>
      </c>
      <c r="J22545">
        <v>38</v>
      </c>
      <c r="K22545">
        <v>38</v>
      </c>
      <c r="L22545" s="32">
        <v>38</v>
      </c>
      <c r="M22545" s="173">
        <v>26792</v>
      </c>
      <c r="N22545" t="s">
        <v>47</v>
      </c>
      <c r="O22545">
        <v>4</v>
      </c>
    </row>
    <row r="22546" spans="1:15" x14ac:dyDescent="0.25">
      <c r="A22546" s="2">
        <v>36825</v>
      </c>
      <c r="B22546">
        <v>800</v>
      </c>
      <c r="C22546">
        <v>24.13</v>
      </c>
      <c r="D22546">
        <v>24.13</v>
      </c>
      <c r="E22546">
        <v>24.13</v>
      </c>
      <c r="F22546">
        <v>24.13</v>
      </c>
      <c r="G22546">
        <v>24.13</v>
      </c>
      <c r="H22546" s="172">
        <v>49.43</v>
      </c>
      <c r="I22546">
        <v>49.22</v>
      </c>
      <c r="J22546">
        <v>49.31</v>
      </c>
      <c r="K22546">
        <v>49.5</v>
      </c>
      <c r="L22546" s="32">
        <v>49.55</v>
      </c>
      <c r="M22546" s="173">
        <v>29883</v>
      </c>
      <c r="N22546" t="s">
        <v>48</v>
      </c>
      <c r="O22546">
        <v>4</v>
      </c>
    </row>
    <row r="22547" spans="1:15" x14ac:dyDescent="0.25">
      <c r="A22547" s="2">
        <v>36825</v>
      </c>
      <c r="B22547">
        <v>900</v>
      </c>
      <c r="C22547">
        <v>19.739999999999998</v>
      </c>
      <c r="D22547">
        <v>19.739999999999998</v>
      </c>
      <c r="E22547">
        <v>19.739999999999998</v>
      </c>
      <c r="F22547">
        <v>19.739999999999998</v>
      </c>
      <c r="G22547">
        <v>19.739999999999998</v>
      </c>
      <c r="H22547" s="172">
        <v>44.99</v>
      </c>
      <c r="I22547">
        <v>44.68</v>
      </c>
      <c r="J22547">
        <v>44.81</v>
      </c>
      <c r="K22547">
        <v>45.09</v>
      </c>
      <c r="L22547" s="32">
        <v>45.16</v>
      </c>
      <c r="M22547" s="173">
        <v>30323</v>
      </c>
      <c r="N22547" t="s">
        <v>48</v>
      </c>
      <c r="O22547">
        <v>4</v>
      </c>
    </row>
    <row r="22548" spans="1:15" x14ac:dyDescent="0.25">
      <c r="A22548" s="2">
        <v>36825</v>
      </c>
      <c r="B22548">
        <v>1000</v>
      </c>
      <c r="C22548">
        <v>19.88</v>
      </c>
      <c r="D22548">
        <v>20.59</v>
      </c>
      <c r="E22548">
        <v>21.07</v>
      </c>
      <c r="F22548">
        <v>20.149999999999999</v>
      </c>
      <c r="G22548">
        <v>19.93</v>
      </c>
      <c r="H22548" s="172">
        <v>44.99</v>
      </c>
      <c r="I22548">
        <v>44.65</v>
      </c>
      <c r="J22548">
        <v>44.79</v>
      </c>
      <c r="K22548">
        <v>45.1</v>
      </c>
      <c r="L22548" s="32">
        <v>45.18</v>
      </c>
      <c r="M22548" s="173">
        <v>30450</v>
      </c>
      <c r="N22548" t="s">
        <v>48</v>
      </c>
      <c r="O22548">
        <v>4</v>
      </c>
    </row>
    <row r="22549" spans="1:15" x14ac:dyDescent="0.25">
      <c r="A22549" s="2">
        <v>36825</v>
      </c>
      <c r="B22549">
        <v>1100</v>
      </c>
      <c r="C22549">
        <v>25.31</v>
      </c>
      <c r="D22549">
        <v>25.01</v>
      </c>
      <c r="E22549">
        <v>27.14</v>
      </c>
      <c r="F22549">
        <v>32.36</v>
      </c>
      <c r="G22549">
        <v>20.16</v>
      </c>
      <c r="H22549" s="172">
        <v>49.69</v>
      </c>
      <c r="I22549">
        <v>49.36</v>
      </c>
      <c r="J22549">
        <v>49.5</v>
      </c>
      <c r="K22549">
        <v>49.79</v>
      </c>
      <c r="L22549" s="32">
        <v>49.87</v>
      </c>
      <c r="M22549" s="173">
        <v>30505</v>
      </c>
      <c r="N22549" t="s">
        <v>48</v>
      </c>
      <c r="O22549">
        <v>4</v>
      </c>
    </row>
    <row r="22550" spans="1:15" x14ac:dyDescent="0.25">
      <c r="A22550" s="2">
        <v>36825</v>
      </c>
      <c r="B22550">
        <v>1200</v>
      </c>
      <c r="C22550">
        <v>26.59</v>
      </c>
      <c r="D22550">
        <v>26.04</v>
      </c>
      <c r="E22550">
        <v>28.25</v>
      </c>
      <c r="F22550">
        <v>33.93</v>
      </c>
      <c r="G22550">
        <v>21.66</v>
      </c>
      <c r="H22550" s="172">
        <v>47.05</v>
      </c>
      <c r="I22550">
        <v>46.69</v>
      </c>
      <c r="J22550">
        <v>46.84</v>
      </c>
      <c r="K22550">
        <v>47.17</v>
      </c>
      <c r="L22550" s="32">
        <v>47.25</v>
      </c>
      <c r="M22550" s="173">
        <v>30943</v>
      </c>
      <c r="N22550" t="s">
        <v>48</v>
      </c>
      <c r="O22550">
        <v>4</v>
      </c>
    </row>
    <row r="22551" spans="1:15" x14ac:dyDescent="0.25">
      <c r="A22551" s="2">
        <v>36825</v>
      </c>
      <c r="B22551">
        <v>1300</v>
      </c>
      <c r="C22551">
        <v>31.56</v>
      </c>
      <c r="D22551">
        <v>31.01</v>
      </c>
      <c r="E22551">
        <v>33.090000000000003</v>
      </c>
      <c r="F22551">
        <v>38.57</v>
      </c>
      <c r="G22551">
        <v>26.83</v>
      </c>
      <c r="H22551" s="172">
        <v>49.39</v>
      </c>
      <c r="I22551">
        <v>49.07</v>
      </c>
      <c r="J22551">
        <v>49.24</v>
      </c>
      <c r="K22551">
        <v>49.5</v>
      </c>
      <c r="L22551" s="32">
        <v>49.57</v>
      </c>
      <c r="M22551" s="173">
        <v>30744</v>
      </c>
      <c r="N22551" t="s">
        <v>48</v>
      </c>
      <c r="O22551">
        <v>4</v>
      </c>
    </row>
    <row r="22552" spans="1:15" x14ac:dyDescent="0.25">
      <c r="A22552" s="2">
        <v>36825</v>
      </c>
      <c r="B22552">
        <v>1400</v>
      </c>
      <c r="C22552">
        <v>34.83</v>
      </c>
      <c r="D22552">
        <v>34.31</v>
      </c>
      <c r="E22552">
        <v>36.299999999999997</v>
      </c>
      <c r="F22552">
        <v>41.74</v>
      </c>
      <c r="G22552">
        <v>30.54</v>
      </c>
      <c r="H22552" s="172">
        <v>49.39</v>
      </c>
      <c r="I22552">
        <v>49.03</v>
      </c>
      <c r="J22552">
        <v>49.18</v>
      </c>
      <c r="K22552">
        <v>49.5</v>
      </c>
      <c r="L22552" s="32">
        <v>49.58</v>
      </c>
      <c r="M22552" s="173">
        <v>30837</v>
      </c>
      <c r="N22552" t="s">
        <v>48</v>
      </c>
      <c r="O22552">
        <v>4</v>
      </c>
    </row>
    <row r="22553" spans="1:15" x14ac:dyDescent="0.25">
      <c r="A22553" s="2">
        <v>36825</v>
      </c>
      <c r="B22553">
        <v>1500</v>
      </c>
      <c r="C22553">
        <v>26.54</v>
      </c>
      <c r="D22553">
        <v>23.47</v>
      </c>
      <c r="E22553">
        <v>25.62</v>
      </c>
      <c r="F22553">
        <v>40.880000000000003</v>
      </c>
      <c r="G22553">
        <v>22.19</v>
      </c>
      <c r="H22553" s="172">
        <v>49.38</v>
      </c>
      <c r="I22553">
        <v>49.03</v>
      </c>
      <c r="J22553">
        <v>49.18</v>
      </c>
      <c r="K22553">
        <v>49.5</v>
      </c>
      <c r="L22553" s="32">
        <v>49.58</v>
      </c>
      <c r="M22553" s="173">
        <v>30584</v>
      </c>
      <c r="N22553" t="s">
        <v>48</v>
      </c>
      <c r="O22553">
        <v>4</v>
      </c>
    </row>
    <row r="22554" spans="1:15" x14ac:dyDescent="0.25">
      <c r="A22554" s="2">
        <v>36825</v>
      </c>
      <c r="B22554">
        <v>1600</v>
      </c>
      <c r="C22554">
        <v>50.66</v>
      </c>
      <c r="D22554">
        <v>48.19</v>
      </c>
      <c r="E22554">
        <v>48.58</v>
      </c>
      <c r="F22554">
        <v>55.28</v>
      </c>
      <c r="G22554">
        <v>47.66</v>
      </c>
      <c r="H22554" s="172">
        <v>49.38</v>
      </c>
      <c r="I22554">
        <v>49.03</v>
      </c>
      <c r="J22554">
        <v>49.18</v>
      </c>
      <c r="K22554">
        <v>49.5</v>
      </c>
      <c r="L22554" s="32">
        <v>49.58</v>
      </c>
      <c r="M22554" s="173">
        <v>30367</v>
      </c>
      <c r="N22554" t="s">
        <v>48</v>
      </c>
      <c r="O22554">
        <v>4</v>
      </c>
    </row>
    <row r="22555" spans="1:15" x14ac:dyDescent="0.25">
      <c r="A22555" s="2">
        <v>36825</v>
      </c>
      <c r="B22555">
        <v>1700</v>
      </c>
      <c r="C22555">
        <v>28.65</v>
      </c>
      <c r="D22555">
        <v>24.87</v>
      </c>
      <c r="E22555">
        <v>25.43</v>
      </c>
      <c r="F22555">
        <v>35.69</v>
      </c>
      <c r="G22555">
        <v>23.8</v>
      </c>
      <c r="H22555" s="172">
        <v>49.39</v>
      </c>
      <c r="I22555">
        <v>49.05</v>
      </c>
      <c r="J22555">
        <v>49.19</v>
      </c>
      <c r="K22555">
        <v>49.5</v>
      </c>
      <c r="L22555" s="32">
        <v>49.58</v>
      </c>
      <c r="M22555" s="173">
        <v>30283</v>
      </c>
      <c r="N22555" t="s">
        <v>48</v>
      </c>
      <c r="O22555">
        <v>4</v>
      </c>
    </row>
    <row r="22556" spans="1:15" x14ac:dyDescent="0.25">
      <c r="A22556" s="2">
        <v>36825</v>
      </c>
      <c r="B22556">
        <v>1800</v>
      </c>
      <c r="C22556">
        <v>20.73</v>
      </c>
      <c r="D22556">
        <v>16.489999999999998</v>
      </c>
      <c r="E22556">
        <v>17.11</v>
      </c>
      <c r="F22556">
        <v>28.64</v>
      </c>
      <c r="G22556">
        <v>15.25</v>
      </c>
      <c r="H22556" s="172">
        <v>47</v>
      </c>
      <c r="I22556">
        <v>46.32</v>
      </c>
      <c r="J22556">
        <v>46.45</v>
      </c>
      <c r="K22556">
        <v>48</v>
      </c>
      <c r="L22556" s="32">
        <v>46.88</v>
      </c>
      <c r="M22556" s="173">
        <v>30265</v>
      </c>
      <c r="N22556" t="s">
        <v>48</v>
      </c>
      <c r="O22556">
        <v>4</v>
      </c>
    </row>
    <row r="22557" spans="1:15" x14ac:dyDescent="0.25">
      <c r="A22557" s="2">
        <v>36825</v>
      </c>
      <c r="B22557">
        <v>1900</v>
      </c>
      <c r="C22557">
        <v>44.62</v>
      </c>
      <c r="D22557">
        <v>41.77</v>
      </c>
      <c r="E22557">
        <v>42.21</v>
      </c>
      <c r="F22557">
        <v>49.91</v>
      </c>
      <c r="G22557">
        <v>41.09</v>
      </c>
      <c r="H22557" s="172">
        <v>55</v>
      </c>
      <c r="I22557">
        <v>54.75</v>
      </c>
      <c r="J22557">
        <v>54.85</v>
      </c>
      <c r="K22557">
        <v>55.08</v>
      </c>
      <c r="L22557" s="32">
        <v>55.14</v>
      </c>
      <c r="M22557" s="173">
        <v>31808</v>
      </c>
      <c r="N22557" t="s">
        <v>48</v>
      </c>
      <c r="O22557">
        <v>4</v>
      </c>
    </row>
    <row r="22558" spans="1:15" x14ac:dyDescent="0.25">
      <c r="A22558" s="2">
        <v>36825</v>
      </c>
      <c r="B22558">
        <v>2000</v>
      </c>
      <c r="C22558">
        <v>51.53</v>
      </c>
      <c r="D22558">
        <v>49.09</v>
      </c>
      <c r="E22558">
        <v>49.47</v>
      </c>
      <c r="F22558">
        <v>56.05</v>
      </c>
      <c r="G22558">
        <v>48.57</v>
      </c>
      <c r="H22558" s="172">
        <v>62</v>
      </c>
      <c r="I22558">
        <v>61.79</v>
      </c>
      <c r="J22558">
        <v>61.88</v>
      </c>
      <c r="K22558">
        <v>62.07</v>
      </c>
      <c r="L22558" s="32">
        <v>62.11</v>
      </c>
      <c r="M22558" s="173">
        <v>32170</v>
      </c>
      <c r="N22558" t="s">
        <v>48</v>
      </c>
      <c r="O22558">
        <v>4</v>
      </c>
    </row>
    <row r="22559" spans="1:15" x14ac:dyDescent="0.25">
      <c r="A22559" s="2">
        <v>36825</v>
      </c>
      <c r="B22559">
        <v>2100</v>
      </c>
      <c r="C22559">
        <v>23.19</v>
      </c>
      <c r="D22559">
        <v>19.100000000000001</v>
      </c>
      <c r="E22559">
        <v>19.7</v>
      </c>
      <c r="F22559">
        <v>30.83</v>
      </c>
      <c r="G22559">
        <v>17.91</v>
      </c>
      <c r="H22559" s="172">
        <v>55</v>
      </c>
      <c r="I22559">
        <v>54.35</v>
      </c>
      <c r="J22559">
        <v>54.44</v>
      </c>
      <c r="K22559">
        <v>56.11</v>
      </c>
      <c r="L22559" s="32">
        <v>54.78</v>
      </c>
      <c r="M22559" s="173">
        <v>31464</v>
      </c>
      <c r="N22559" t="s">
        <v>48</v>
      </c>
      <c r="O22559">
        <v>4</v>
      </c>
    </row>
    <row r="22560" spans="1:15" x14ac:dyDescent="0.25">
      <c r="A22560" s="2">
        <v>36825</v>
      </c>
      <c r="B22560">
        <v>2200</v>
      </c>
      <c r="C22560">
        <v>25.73</v>
      </c>
      <c r="D22560">
        <v>21.8</v>
      </c>
      <c r="E22560">
        <v>22.36</v>
      </c>
      <c r="F22560">
        <v>33.07</v>
      </c>
      <c r="G22560">
        <v>20.64</v>
      </c>
      <c r="H22560" s="172">
        <v>35</v>
      </c>
      <c r="I22560">
        <v>34.69</v>
      </c>
      <c r="J22560">
        <v>34.82</v>
      </c>
      <c r="K22560">
        <v>35.1</v>
      </c>
      <c r="L22560" s="32">
        <v>35.17</v>
      </c>
      <c r="M22560" s="173">
        <v>30025</v>
      </c>
      <c r="N22560" t="s">
        <v>48</v>
      </c>
      <c r="O22560">
        <v>4</v>
      </c>
    </row>
    <row r="22561" spans="1:15" x14ac:dyDescent="0.25">
      <c r="A22561" s="2">
        <v>36825</v>
      </c>
      <c r="B22561">
        <v>2300</v>
      </c>
      <c r="C22561">
        <v>23.1</v>
      </c>
      <c r="D22561">
        <v>18.989999999999998</v>
      </c>
      <c r="E22561">
        <v>19.579999999999998</v>
      </c>
      <c r="F22561">
        <v>30.75</v>
      </c>
      <c r="G22561">
        <v>17.75</v>
      </c>
      <c r="H22561" s="172">
        <v>20.9</v>
      </c>
      <c r="I22561">
        <v>20.49</v>
      </c>
      <c r="J22561">
        <v>20.6</v>
      </c>
      <c r="K22561">
        <v>22.1</v>
      </c>
      <c r="L22561" s="32">
        <v>20.71</v>
      </c>
      <c r="M22561" s="173">
        <v>27439</v>
      </c>
      <c r="N22561" t="s">
        <v>48</v>
      </c>
      <c r="O22561">
        <v>4</v>
      </c>
    </row>
    <row r="22562" spans="1:15" x14ac:dyDescent="0.25">
      <c r="A22562" s="2">
        <v>36825</v>
      </c>
      <c r="B22562">
        <v>2400</v>
      </c>
      <c r="C22562">
        <v>19.149999999999999</v>
      </c>
      <c r="D22562">
        <v>14.89</v>
      </c>
      <c r="E22562">
        <v>15.47</v>
      </c>
      <c r="F22562">
        <v>27.12</v>
      </c>
      <c r="G22562">
        <v>13.45</v>
      </c>
      <c r="H22562" s="172">
        <v>19</v>
      </c>
      <c r="I22562">
        <v>19</v>
      </c>
      <c r="J22562">
        <v>19</v>
      </c>
      <c r="K22562">
        <v>19</v>
      </c>
      <c r="L22562" s="32">
        <v>19</v>
      </c>
      <c r="M22562" s="173">
        <v>24856</v>
      </c>
      <c r="N22562" t="s">
        <v>47</v>
      </c>
      <c r="O22562">
        <v>4</v>
      </c>
    </row>
    <row r="22563" spans="1:15" x14ac:dyDescent="0.25">
      <c r="A22563" s="2">
        <v>36826</v>
      </c>
      <c r="B22563">
        <v>100</v>
      </c>
      <c r="C22563">
        <v>18.32</v>
      </c>
      <c r="D22563">
        <v>14.36</v>
      </c>
      <c r="E22563">
        <v>14.8</v>
      </c>
      <c r="F22563">
        <v>25.8</v>
      </c>
      <c r="G22563">
        <v>12.33</v>
      </c>
      <c r="H22563" s="172">
        <v>13.5</v>
      </c>
      <c r="I22563">
        <v>13.5</v>
      </c>
      <c r="J22563">
        <v>13.5</v>
      </c>
      <c r="K22563">
        <v>13.5</v>
      </c>
      <c r="L22563" s="32">
        <v>13.5</v>
      </c>
      <c r="M22563" s="173">
        <v>22870</v>
      </c>
      <c r="N22563" t="s">
        <v>47</v>
      </c>
      <c r="O22563">
        <v>5</v>
      </c>
    </row>
    <row r="22564" spans="1:15" x14ac:dyDescent="0.25">
      <c r="A22564" s="2">
        <v>36826</v>
      </c>
      <c r="B22564">
        <v>200</v>
      </c>
      <c r="C22564">
        <v>16.05</v>
      </c>
      <c r="D22564">
        <v>11.99</v>
      </c>
      <c r="E22564">
        <v>12.43</v>
      </c>
      <c r="F22564">
        <v>23.73</v>
      </c>
      <c r="G22564">
        <v>9.83</v>
      </c>
      <c r="H22564" s="172">
        <v>12.02</v>
      </c>
      <c r="I22564">
        <v>12.02</v>
      </c>
      <c r="J22564">
        <v>12.02</v>
      </c>
      <c r="K22564">
        <v>12.02</v>
      </c>
      <c r="L22564" s="32">
        <v>12.02</v>
      </c>
      <c r="M22564" s="173">
        <v>21808</v>
      </c>
      <c r="N22564" t="s">
        <v>47</v>
      </c>
      <c r="O22564">
        <v>5</v>
      </c>
    </row>
    <row r="22565" spans="1:15" x14ac:dyDescent="0.25">
      <c r="A22565" s="2">
        <v>36826</v>
      </c>
      <c r="B22565">
        <v>300</v>
      </c>
      <c r="C22565">
        <v>23.71</v>
      </c>
      <c r="D22565">
        <v>20.13</v>
      </c>
      <c r="E22565">
        <v>20.51</v>
      </c>
      <c r="F22565">
        <v>30.53</v>
      </c>
      <c r="G22565">
        <v>18.149999999999999</v>
      </c>
      <c r="H22565" s="172">
        <v>11.84</v>
      </c>
      <c r="I22565">
        <v>11.84</v>
      </c>
      <c r="J22565">
        <v>11.84</v>
      </c>
      <c r="K22565">
        <v>11.84</v>
      </c>
      <c r="L22565" s="32">
        <v>11.84</v>
      </c>
      <c r="M22565" s="173">
        <v>21306</v>
      </c>
      <c r="N22565" t="s">
        <v>47</v>
      </c>
      <c r="O22565">
        <v>5</v>
      </c>
    </row>
    <row r="22566" spans="1:15" x14ac:dyDescent="0.25">
      <c r="A22566" s="2">
        <v>36826</v>
      </c>
      <c r="B22566">
        <v>400</v>
      </c>
      <c r="C22566">
        <v>14.36</v>
      </c>
      <c r="D22566">
        <v>10.19</v>
      </c>
      <c r="E22566">
        <v>10.65</v>
      </c>
      <c r="F22566">
        <v>22.25</v>
      </c>
      <c r="G22566">
        <v>8.02</v>
      </c>
      <c r="H22566" s="172">
        <v>11.78</v>
      </c>
      <c r="I22566">
        <v>11.78</v>
      </c>
      <c r="J22566">
        <v>11.78</v>
      </c>
      <c r="K22566">
        <v>11.78</v>
      </c>
      <c r="L22566" s="32">
        <v>11.78</v>
      </c>
      <c r="M22566" s="173">
        <v>21160</v>
      </c>
      <c r="N22566" t="s">
        <v>47</v>
      </c>
      <c r="O22566">
        <v>5</v>
      </c>
    </row>
    <row r="22567" spans="1:15" x14ac:dyDescent="0.25">
      <c r="A22567" s="2">
        <v>36826</v>
      </c>
      <c r="B22567">
        <v>500</v>
      </c>
      <c r="C22567">
        <v>13.89</v>
      </c>
      <c r="D22567">
        <v>9.6999999999999993</v>
      </c>
      <c r="E22567">
        <v>10.16</v>
      </c>
      <c r="F22567">
        <v>21.81</v>
      </c>
      <c r="G22567">
        <v>7.48</v>
      </c>
      <c r="H22567" s="172">
        <v>11.9</v>
      </c>
      <c r="I22567">
        <v>11.9</v>
      </c>
      <c r="J22567">
        <v>11.9</v>
      </c>
      <c r="K22567">
        <v>11.9</v>
      </c>
      <c r="L22567" s="32">
        <v>11.9</v>
      </c>
      <c r="M22567" s="173">
        <v>21575</v>
      </c>
      <c r="N22567" t="s">
        <v>47</v>
      </c>
      <c r="O22567">
        <v>5</v>
      </c>
    </row>
    <row r="22568" spans="1:15" x14ac:dyDescent="0.25">
      <c r="A22568" s="2">
        <v>36826</v>
      </c>
      <c r="B22568">
        <v>600</v>
      </c>
      <c r="C22568">
        <v>18.329999999999998</v>
      </c>
      <c r="D22568">
        <v>14.5</v>
      </c>
      <c r="E22568">
        <v>14.92</v>
      </c>
      <c r="F22568">
        <v>25.3</v>
      </c>
      <c r="G22568">
        <v>12.12</v>
      </c>
      <c r="H22568" s="172">
        <v>16</v>
      </c>
      <c r="I22568">
        <v>16</v>
      </c>
      <c r="J22568">
        <v>16</v>
      </c>
      <c r="K22568">
        <v>16</v>
      </c>
      <c r="L22568" s="32">
        <v>16</v>
      </c>
      <c r="M22568" s="173">
        <v>23222</v>
      </c>
      <c r="N22568" t="s">
        <v>47</v>
      </c>
      <c r="O22568">
        <v>5</v>
      </c>
    </row>
    <row r="22569" spans="1:15" x14ac:dyDescent="0.25">
      <c r="A22569" s="2">
        <v>36826</v>
      </c>
      <c r="B22569">
        <v>700</v>
      </c>
      <c r="C22569">
        <v>28.25</v>
      </c>
      <c r="D22569">
        <v>24.91</v>
      </c>
      <c r="E22569">
        <v>25.24</v>
      </c>
      <c r="F22569">
        <v>34.04</v>
      </c>
      <c r="G22569">
        <v>22.82</v>
      </c>
      <c r="H22569" s="172">
        <v>25</v>
      </c>
      <c r="I22569">
        <v>25</v>
      </c>
      <c r="J22569">
        <v>25</v>
      </c>
      <c r="K22569">
        <v>25</v>
      </c>
      <c r="L22569" s="32">
        <v>25</v>
      </c>
      <c r="M22569" s="173">
        <v>26998</v>
      </c>
      <c r="N22569" t="s">
        <v>47</v>
      </c>
      <c r="O22569">
        <v>5</v>
      </c>
    </row>
    <row r="22570" spans="1:15" x14ac:dyDescent="0.25">
      <c r="A22570" s="2">
        <v>36826</v>
      </c>
      <c r="B22570">
        <v>800</v>
      </c>
      <c r="C22570">
        <v>51.51</v>
      </c>
      <c r="D22570">
        <v>49.49</v>
      </c>
      <c r="E22570">
        <v>49.69</v>
      </c>
      <c r="F22570">
        <v>55</v>
      </c>
      <c r="G22570">
        <v>48.22</v>
      </c>
      <c r="H22570" s="172">
        <v>22.87</v>
      </c>
      <c r="I22570">
        <v>22.39</v>
      </c>
      <c r="J22570">
        <v>22.84</v>
      </c>
      <c r="K22570">
        <v>23.28</v>
      </c>
      <c r="L22570" s="32">
        <v>23.04</v>
      </c>
      <c r="M22570" s="173">
        <v>29643</v>
      </c>
      <c r="N22570" t="s">
        <v>48</v>
      </c>
      <c r="O22570">
        <v>5</v>
      </c>
    </row>
    <row r="22571" spans="1:15" x14ac:dyDescent="0.25">
      <c r="A22571" s="2">
        <v>36826</v>
      </c>
      <c r="B22571">
        <v>900</v>
      </c>
      <c r="C22571">
        <v>57.69</v>
      </c>
      <c r="D22571">
        <v>54.62</v>
      </c>
      <c r="E22571">
        <v>54.82</v>
      </c>
      <c r="F22571">
        <v>60.49</v>
      </c>
      <c r="G22571">
        <v>52.59</v>
      </c>
      <c r="H22571" s="172">
        <v>24.2</v>
      </c>
      <c r="I22571">
        <v>23.85</v>
      </c>
      <c r="J22571">
        <v>24.36</v>
      </c>
      <c r="K22571">
        <v>24.51</v>
      </c>
      <c r="L22571" s="32">
        <v>24.26</v>
      </c>
      <c r="M22571" s="173">
        <v>30236</v>
      </c>
      <c r="N22571" t="s">
        <v>48</v>
      </c>
      <c r="O22571">
        <v>5</v>
      </c>
    </row>
    <row r="22572" spans="1:15" x14ac:dyDescent="0.25">
      <c r="A22572" s="2">
        <v>36826</v>
      </c>
      <c r="B22572">
        <v>1000</v>
      </c>
      <c r="C22572">
        <v>29.18</v>
      </c>
      <c r="D22572">
        <v>22.2</v>
      </c>
      <c r="E22572">
        <v>22.66</v>
      </c>
      <c r="F22572">
        <v>34.33</v>
      </c>
      <c r="G22572">
        <v>17.82</v>
      </c>
      <c r="H22572" s="172">
        <v>29.91</v>
      </c>
      <c r="I22572">
        <v>29.54</v>
      </c>
      <c r="J22572">
        <v>29.71</v>
      </c>
      <c r="K22572">
        <v>30.02</v>
      </c>
      <c r="L22572" s="32">
        <v>30.05</v>
      </c>
      <c r="M22572" s="173">
        <v>30579</v>
      </c>
      <c r="N22572" t="s">
        <v>48</v>
      </c>
      <c r="O22572">
        <v>5</v>
      </c>
    </row>
    <row r="22573" spans="1:15" x14ac:dyDescent="0.25">
      <c r="A22573" s="2">
        <v>36826</v>
      </c>
      <c r="B22573">
        <v>1100</v>
      </c>
      <c r="C22573">
        <v>23.62</v>
      </c>
      <c r="D22573">
        <v>15.76</v>
      </c>
      <c r="E22573">
        <v>16.3</v>
      </c>
      <c r="F22573">
        <v>28.95</v>
      </c>
      <c r="G22573">
        <v>11.12</v>
      </c>
      <c r="H22573" s="172">
        <v>29.91</v>
      </c>
      <c r="I22573">
        <v>29.9</v>
      </c>
      <c r="J22573">
        <v>31.04</v>
      </c>
      <c r="K22573">
        <v>30.02</v>
      </c>
      <c r="L22573" s="32">
        <v>30.05</v>
      </c>
      <c r="M22573" s="173">
        <v>30760</v>
      </c>
      <c r="N22573" t="s">
        <v>48</v>
      </c>
      <c r="O22573">
        <v>5</v>
      </c>
    </row>
    <row r="22574" spans="1:15" x14ac:dyDescent="0.25">
      <c r="A22574" s="2">
        <v>36826</v>
      </c>
      <c r="B22574">
        <v>1200</v>
      </c>
      <c r="C22574">
        <v>28.5</v>
      </c>
      <c r="D22574">
        <v>21.23</v>
      </c>
      <c r="E22574">
        <v>21.73</v>
      </c>
      <c r="F22574">
        <v>33.4</v>
      </c>
      <c r="G22574">
        <v>16.940000000000001</v>
      </c>
      <c r="H22574" s="172">
        <v>29.91</v>
      </c>
      <c r="I22574">
        <v>29.9</v>
      </c>
      <c r="J22574">
        <v>31.04</v>
      </c>
      <c r="K22574">
        <v>30.02</v>
      </c>
      <c r="L22574" s="32">
        <v>30.04</v>
      </c>
      <c r="M22574" s="173">
        <v>30688</v>
      </c>
      <c r="N22574" t="s">
        <v>48</v>
      </c>
      <c r="O22574">
        <v>5</v>
      </c>
    </row>
    <row r="22575" spans="1:15" x14ac:dyDescent="0.25">
      <c r="A22575" s="2">
        <v>36826</v>
      </c>
      <c r="B22575">
        <v>1300</v>
      </c>
      <c r="C22575">
        <v>39.01</v>
      </c>
      <c r="D22575">
        <v>33.200000000000003</v>
      </c>
      <c r="E22575">
        <v>33.54</v>
      </c>
      <c r="F22575">
        <v>42.77</v>
      </c>
      <c r="G22575">
        <v>29.43</v>
      </c>
      <c r="H22575" s="172">
        <v>29.91</v>
      </c>
      <c r="I22575">
        <v>29.87</v>
      </c>
      <c r="J22575">
        <v>30.91</v>
      </c>
      <c r="K22575">
        <v>30.02</v>
      </c>
      <c r="L22575" s="32">
        <v>30.04</v>
      </c>
      <c r="M22575" s="173">
        <v>30640</v>
      </c>
      <c r="N22575" t="s">
        <v>48</v>
      </c>
      <c r="O22575">
        <v>5</v>
      </c>
    </row>
    <row r="22576" spans="1:15" x14ac:dyDescent="0.25">
      <c r="A22576" s="2">
        <v>36826</v>
      </c>
      <c r="B22576">
        <v>1400</v>
      </c>
      <c r="C22576">
        <v>58.31</v>
      </c>
      <c r="D22576">
        <v>54.93</v>
      </c>
      <c r="E22576">
        <v>55.1</v>
      </c>
      <c r="F22576">
        <v>60.79</v>
      </c>
      <c r="G22576">
        <v>52.51</v>
      </c>
      <c r="H22576" s="172">
        <v>29.91</v>
      </c>
      <c r="I22576">
        <v>29.83</v>
      </c>
      <c r="J22576">
        <v>30.76</v>
      </c>
      <c r="K22576">
        <v>30.02</v>
      </c>
      <c r="L22576" s="32">
        <v>30.04</v>
      </c>
      <c r="M22576" s="173">
        <v>30627</v>
      </c>
      <c r="N22576" t="s">
        <v>48</v>
      </c>
      <c r="O22576">
        <v>5</v>
      </c>
    </row>
    <row r="22577" spans="1:15" x14ac:dyDescent="0.25">
      <c r="A22577" s="2">
        <v>36826</v>
      </c>
      <c r="B22577">
        <v>1500</v>
      </c>
      <c r="C22577">
        <v>58.2</v>
      </c>
      <c r="D22577">
        <v>54.93</v>
      </c>
      <c r="E22577">
        <v>55.1</v>
      </c>
      <c r="F22577">
        <v>60.87</v>
      </c>
      <c r="G22577">
        <v>52.5</v>
      </c>
      <c r="H22577" s="172">
        <v>29.91</v>
      </c>
      <c r="I22577">
        <v>29.83</v>
      </c>
      <c r="J22577">
        <v>30.77</v>
      </c>
      <c r="K22577">
        <v>30.02</v>
      </c>
      <c r="L22577" s="32">
        <v>30.04</v>
      </c>
      <c r="M22577" s="173">
        <v>30466</v>
      </c>
      <c r="N22577" t="s">
        <v>48</v>
      </c>
      <c r="O22577">
        <v>5</v>
      </c>
    </row>
    <row r="22578" spans="1:15" x14ac:dyDescent="0.25">
      <c r="A22578" s="2">
        <v>36826</v>
      </c>
      <c r="B22578">
        <v>1600</v>
      </c>
      <c r="C22578">
        <v>58.18</v>
      </c>
      <c r="D22578">
        <v>54.92</v>
      </c>
      <c r="E22578">
        <v>55.1</v>
      </c>
      <c r="F22578">
        <v>60.82</v>
      </c>
      <c r="G22578">
        <v>52.54</v>
      </c>
      <c r="H22578" s="172">
        <v>29.91</v>
      </c>
      <c r="I22578">
        <v>29.79</v>
      </c>
      <c r="J22578">
        <v>30.62</v>
      </c>
      <c r="K22578">
        <v>30.02</v>
      </c>
      <c r="L22578" s="32">
        <v>30.05</v>
      </c>
      <c r="M22578" s="173">
        <v>30168</v>
      </c>
      <c r="N22578" t="s">
        <v>48</v>
      </c>
      <c r="O22578">
        <v>5</v>
      </c>
    </row>
    <row r="22579" spans="1:15" x14ac:dyDescent="0.25">
      <c r="A22579" s="2">
        <v>36826</v>
      </c>
      <c r="B22579">
        <v>1700</v>
      </c>
      <c r="C22579">
        <v>53.03</v>
      </c>
      <c r="D22579">
        <v>49.29</v>
      </c>
      <c r="E22579">
        <v>49.5</v>
      </c>
      <c r="F22579">
        <v>56.19</v>
      </c>
      <c r="G22579">
        <v>46.54</v>
      </c>
      <c r="H22579" s="172">
        <v>30</v>
      </c>
      <c r="I22579">
        <v>29.92</v>
      </c>
      <c r="J22579">
        <v>30.84</v>
      </c>
      <c r="K22579">
        <v>30.11</v>
      </c>
      <c r="L22579" s="32">
        <v>30.14</v>
      </c>
      <c r="M22579" s="173">
        <v>29922</v>
      </c>
      <c r="N22579" t="s">
        <v>48</v>
      </c>
      <c r="O22579">
        <v>5</v>
      </c>
    </row>
    <row r="22580" spans="1:15" x14ac:dyDescent="0.25">
      <c r="A22580" s="2">
        <v>36826</v>
      </c>
      <c r="B22580">
        <v>1800</v>
      </c>
      <c r="C22580">
        <v>26.06</v>
      </c>
      <c r="D22580">
        <v>19.27</v>
      </c>
      <c r="E22580">
        <v>19.73</v>
      </c>
      <c r="F22580">
        <v>31.91</v>
      </c>
      <c r="G22580">
        <v>14.73</v>
      </c>
      <c r="H22580" s="172">
        <v>29.91</v>
      </c>
      <c r="I22580">
        <v>29.56</v>
      </c>
      <c r="J22580">
        <v>29.73</v>
      </c>
      <c r="K22580">
        <v>30.02</v>
      </c>
      <c r="L22580" s="32">
        <v>30.05</v>
      </c>
      <c r="M22580" s="173">
        <v>29666</v>
      </c>
      <c r="N22580" t="s">
        <v>48</v>
      </c>
      <c r="O22580">
        <v>5</v>
      </c>
    </row>
    <row r="22581" spans="1:15" x14ac:dyDescent="0.25">
      <c r="A22581" s="2">
        <v>36826</v>
      </c>
      <c r="B22581">
        <v>1900</v>
      </c>
      <c r="C22581">
        <v>26.79</v>
      </c>
      <c r="D22581">
        <v>20.13</v>
      </c>
      <c r="E22581">
        <v>20.56</v>
      </c>
      <c r="F22581">
        <v>32.520000000000003</v>
      </c>
      <c r="G22581">
        <v>15.59</v>
      </c>
      <c r="H22581" s="172">
        <v>26.26</v>
      </c>
      <c r="I22581">
        <v>26.18</v>
      </c>
      <c r="J22581">
        <v>26.63</v>
      </c>
      <c r="K22581">
        <v>26.28</v>
      </c>
      <c r="L22581" s="32">
        <v>26.1</v>
      </c>
      <c r="M22581" s="173">
        <v>30699</v>
      </c>
      <c r="N22581" t="s">
        <v>48</v>
      </c>
      <c r="O22581">
        <v>5</v>
      </c>
    </row>
    <row r="22582" spans="1:15" x14ac:dyDescent="0.25">
      <c r="A22582" s="2">
        <v>36826</v>
      </c>
      <c r="B22582">
        <v>2000</v>
      </c>
      <c r="C22582">
        <v>27.23</v>
      </c>
      <c r="D22582">
        <v>20.62</v>
      </c>
      <c r="E22582">
        <v>21.05</v>
      </c>
      <c r="F22582">
        <v>32.92</v>
      </c>
      <c r="G22582">
        <v>16.16</v>
      </c>
      <c r="H22582" s="172">
        <v>34.99</v>
      </c>
      <c r="I22582">
        <v>35.29</v>
      </c>
      <c r="J22582">
        <v>37.119999999999997</v>
      </c>
      <c r="K22582">
        <v>35.090000000000003</v>
      </c>
      <c r="L22582" s="32">
        <v>35.14</v>
      </c>
      <c r="M22582" s="173">
        <v>30771</v>
      </c>
      <c r="N22582" t="s">
        <v>48</v>
      </c>
      <c r="O22582">
        <v>5</v>
      </c>
    </row>
    <row r="22583" spans="1:15" x14ac:dyDescent="0.25">
      <c r="A22583" s="2">
        <v>36826</v>
      </c>
      <c r="B22583">
        <v>2100</v>
      </c>
      <c r="C22583">
        <v>27.13</v>
      </c>
      <c r="D22583">
        <v>20.51</v>
      </c>
      <c r="E22583">
        <v>20.94</v>
      </c>
      <c r="F22583">
        <v>32.83</v>
      </c>
      <c r="G22583">
        <v>16.07</v>
      </c>
      <c r="H22583" s="172">
        <v>22.69</v>
      </c>
      <c r="I22583">
        <v>22.95</v>
      </c>
      <c r="J22583">
        <v>24.85</v>
      </c>
      <c r="K22583">
        <v>22.8</v>
      </c>
      <c r="L22583" s="32">
        <v>22.8</v>
      </c>
      <c r="M22583" s="173">
        <v>29666</v>
      </c>
      <c r="N22583" t="s">
        <v>48</v>
      </c>
      <c r="O22583">
        <v>5</v>
      </c>
    </row>
    <row r="22584" spans="1:15" x14ac:dyDescent="0.25">
      <c r="A22584" s="2">
        <v>36826</v>
      </c>
      <c r="B22584">
        <v>2200</v>
      </c>
      <c r="C22584">
        <v>37.24</v>
      </c>
      <c r="D22584">
        <v>32.31</v>
      </c>
      <c r="E22584">
        <v>32.42</v>
      </c>
      <c r="F22584">
        <v>41.06</v>
      </c>
      <c r="G22584">
        <v>27.78</v>
      </c>
      <c r="H22584" s="172">
        <v>18.850000000000001</v>
      </c>
      <c r="I22584">
        <v>19.05</v>
      </c>
      <c r="J22584">
        <v>20.2</v>
      </c>
      <c r="K22584">
        <v>18.91</v>
      </c>
      <c r="L22584" s="32">
        <v>18.95</v>
      </c>
      <c r="M22584" s="173">
        <v>28365</v>
      </c>
      <c r="N22584" t="s">
        <v>48</v>
      </c>
      <c r="O22584">
        <v>5</v>
      </c>
    </row>
    <row r="22585" spans="1:15" x14ac:dyDescent="0.25">
      <c r="A22585" s="2">
        <v>36826</v>
      </c>
      <c r="B22585">
        <v>2300</v>
      </c>
      <c r="C22585">
        <v>25.7</v>
      </c>
      <c r="D22585">
        <v>19.739999999999998</v>
      </c>
      <c r="E22585">
        <v>19.84</v>
      </c>
      <c r="F22585">
        <v>30.27</v>
      </c>
      <c r="G22585">
        <v>14.05</v>
      </c>
      <c r="H22585" s="172">
        <v>17.14</v>
      </c>
      <c r="I22585">
        <v>17</v>
      </c>
      <c r="J22585">
        <v>17.3</v>
      </c>
      <c r="K22585">
        <v>17.2</v>
      </c>
      <c r="L22585" s="32">
        <v>17.25</v>
      </c>
      <c r="M22585" s="173">
        <v>26326</v>
      </c>
      <c r="N22585" t="s">
        <v>48</v>
      </c>
      <c r="O22585">
        <v>5</v>
      </c>
    </row>
    <row r="22586" spans="1:15" x14ac:dyDescent="0.25">
      <c r="A22586" s="2">
        <v>36826</v>
      </c>
      <c r="B22586">
        <v>2400</v>
      </c>
      <c r="C22586">
        <v>24.6</v>
      </c>
      <c r="D22586">
        <v>19.04</v>
      </c>
      <c r="E22586">
        <v>19.13</v>
      </c>
      <c r="F22586">
        <v>28.86</v>
      </c>
      <c r="G22586">
        <v>13.7</v>
      </c>
      <c r="H22586" s="172">
        <v>18.07</v>
      </c>
      <c r="I22586">
        <v>18.07</v>
      </c>
      <c r="J22586">
        <v>18.07</v>
      </c>
      <c r="K22586">
        <v>18.07</v>
      </c>
      <c r="L22586" s="32">
        <v>18.07</v>
      </c>
      <c r="M22586" s="173">
        <v>24244</v>
      </c>
      <c r="N22586" t="s">
        <v>47</v>
      </c>
      <c r="O22586">
        <v>5</v>
      </c>
    </row>
    <row r="22587" spans="1:15" x14ac:dyDescent="0.25">
      <c r="A22587" s="2">
        <v>36827</v>
      </c>
      <c r="B22587">
        <v>100</v>
      </c>
      <c r="C22587">
        <v>15.78</v>
      </c>
      <c r="D22587">
        <v>15.78</v>
      </c>
      <c r="E22587">
        <v>15.78</v>
      </c>
      <c r="F22587">
        <v>15.78</v>
      </c>
      <c r="G22587">
        <v>15.78</v>
      </c>
      <c r="H22587" s="172">
        <v>15.95</v>
      </c>
      <c r="I22587">
        <v>15.95</v>
      </c>
      <c r="J22587">
        <v>15.95</v>
      </c>
      <c r="K22587">
        <v>15.95</v>
      </c>
      <c r="L22587" s="32">
        <v>15.95</v>
      </c>
      <c r="M22587" s="173">
        <v>22407</v>
      </c>
      <c r="N22587" t="s">
        <v>47</v>
      </c>
      <c r="O22587">
        <v>6</v>
      </c>
    </row>
    <row r="22588" spans="1:15" x14ac:dyDescent="0.25">
      <c r="A22588" s="2">
        <v>36827</v>
      </c>
      <c r="B22588">
        <v>200</v>
      </c>
      <c r="C22588">
        <v>13.87</v>
      </c>
      <c r="D22588">
        <v>13.87</v>
      </c>
      <c r="E22588">
        <v>13.87</v>
      </c>
      <c r="F22588">
        <v>13.87</v>
      </c>
      <c r="G22588">
        <v>13.87</v>
      </c>
      <c r="H22588" s="172">
        <v>13</v>
      </c>
      <c r="I22588">
        <v>13</v>
      </c>
      <c r="J22588">
        <v>13</v>
      </c>
      <c r="K22588">
        <v>13</v>
      </c>
      <c r="L22588" s="32">
        <v>13</v>
      </c>
      <c r="M22588" s="173">
        <v>20998</v>
      </c>
      <c r="N22588" t="s">
        <v>47</v>
      </c>
      <c r="O22588">
        <v>6</v>
      </c>
    </row>
    <row r="22589" spans="1:15" x14ac:dyDescent="0.25">
      <c r="A22589" s="2">
        <v>36827</v>
      </c>
      <c r="B22589">
        <v>300</v>
      </c>
      <c r="C22589">
        <v>12.7</v>
      </c>
      <c r="D22589">
        <v>12.7</v>
      </c>
      <c r="E22589">
        <v>12.7</v>
      </c>
      <c r="F22589">
        <v>12.7</v>
      </c>
      <c r="G22589">
        <v>12.7</v>
      </c>
      <c r="H22589" s="172">
        <v>12.02</v>
      </c>
      <c r="I22589">
        <v>12.02</v>
      </c>
      <c r="J22589">
        <v>12.02</v>
      </c>
      <c r="K22589">
        <v>12.02</v>
      </c>
      <c r="L22589" s="32">
        <v>12.02</v>
      </c>
      <c r="M22589" s="173">
        <v>20399</v>
      </c>
      <c r="N22589" t="s">
        <v>47</v>
      </c>
      <c r="O22589">
        <v>6</v>
      </c>
    </row>
    <row r="22590" spans="1:15" x14ac:dyDescent="0.25">
      <c r="A22590" s="2">
        <v>36827</v>
      </c>
      <c r="B22590">
        <v>400</v>
      </c>
      <c r="C22590">
        <v>14.21</v>
      </c>
      <c r="D22590">
        <v>14.21</v>
      </c>
      <c r="E22590">
        <v>14.21</v>
      </c>
      <c r="F22590">
        <v>14.21</v>
      </c>
      <c r="G22590">
        <v>14.21</v>
      </c>
      <c r="H22590" s="172">
        <v>11.9</v>
      </c>
      <c r="I22590">
        <v>11.9</v>
      </c>
      <c r="J22590">
        <v>11.9</v>
      </c>
      <c r="K22590">
        <v>11.9</v>
      </c>
      <c r="L22590" s="32">
        <v>11.9</v>
      </c>
      <c r="M22590" s="173">
        <v>19947</v>
      </c>
      <c r="N22590" t="s">
        <v>47</v>
      </c>
      <c r="O22590">
        <v>6</v>
      </c>
    </row>
    <row r="22591" spans="1:15" x14ac:dyDescent="0.25">
      <c r="A22591" s="2">
        <v>36827</v>
      </c>
      <c r="B22591">
        <v>500</v>
      </c>
      <c r="C22591">
        <v>13.89</v>
      </c>
      <c r="D22591">
        <v>13.89</v>
      </c>
      <c r="E22591">
        <v>13.89</v>
      </c>
      <c r="F22591">
        <v>13.89</v>
      </c>
      <c r="G22591">
        <v>13.89</v>
      </c>
      <c r="H22591" s="172">
        <v>11.9</v>
      </c>
      <c r="I22591">
        <v>11.9</v>
      </c>
      <c r="J22591">
        <v>11.9</v>
      </c>
      <c r="K22591">
        <v>11.9</v>
      </c>
      <c r="L22591" s="32">
        <v>11.9</v>
      </c>
      <c r="M22591" s="173">
        <v>20069</v>
      </c>
      <c r="N22591" t="s">
        <v>47</v>
      </c>
      <c r="O22591">
        <v>6</v>
      </c>
    </row>
    <row r="22592" spans="1:15" x14ac:dyDescent="0.25">
      <c r="A22592" s="2">
        <v>36827</v>
      </c>
      <c r="B22592">
        <v>600</v>
      </c>
      <c r="C22592">
        <v>13.99</v>
      </c>
      <c r="D22592">
        <v>13.99</v>
      </c>
      <c r="E22592">
        <v>13.99</v>
      </c>
      <c r="F22592">
        <v>13.99</v>
      </c>
      <c r="G22592">
        <v>13.99</v>
      </c>
      <c r="H22592" s="172">
        <v>12.1</v>
      </c>
      <c r="I22592">
        <v>12.1</v>
      </c>
      <c r="J22592">
        <v>12.1</v>
      </c>
      <c r="K22592">
        <v>12.1</v>
      </c>
      <c r="L22592" s="32">
        <v>12.1</v>
      </c>
      <c r="M22592" s="173">
        <v>20674</v>
      </c>
      <c r="N22592" t="s">
        <v>47</v>
      </c>
      <c r="O22592">
        <v>6</v>
      </c>
    </row>
    <row r="22593" spans="1:15" x14ac:dyDescent="0.25">
      <c r="A22593" s="2">
        <v>36827</v>
      </c>
      <c r="B22593">
        <v>700</v>
      </c>
      <c r="C22593">
        <v>18.510000000000002</v>
      </c>
      <c r="D22593">
        <v>18.510000000000002</v>
      </c>
      <c r="E22593">
        <v>18.510000000000002</v>
      </c>
      <c r="F22593">
        <v>18.510000000000002</v>
      </c>
      <c r="G22593">
        <v>18.510000000000002</v>
      </c>
      <c r="H22593" s="172">
        <v>16.72</v>
      </c>
      <c r="I22593">
        <v>16.72</v>
      </c>
      <c r="J22593">
        <v>16.72</v>
      </c>
      <c r="K22593">
        <v>16.72</v>
      </c>
      <c r="L22593" s="32">
        <v>16.72</v>
      </c>
      <c r="M22593" s="173">
        <v>21866</v>
      </c>
      <c r="N22593" t="s">
        <v>47</v>
      </c>
      <c r="O22593">
        <v>6</v>
      </c>
    </row>
    <row r="22594" spans="1:15" x14ac:dyDescent="0.25">
      <c r="A22594" s="2">
        <v>36827</v>
      </c>
      <c r="B22594">
        <v>800</v>
      </c>
      <c r="C22594">
        <v>19.71</v>
      </c>
      <c r="D22594">
        <v>19.71</v>
      </c>
      <c r="E22594">
        <v>19.71</v>
      </c>
      <c r="F22594">
        <v>19.71</v>
      </c>
      <c r="G22594">
        <v>19.71</v>
      </c>
      <c r="H22594" s="172">
        <v>17.899999999999999</v>
      </c>
      <c r="I22594">
        <v>17.46</v>
      </c>
      <c r="J22594">
        <v>17.45</v>
      </c>
      <c r="K22594">
        <v>18.98</v>
      </c>
      <c r="L22594" s="32">
        <v>17.54</v>
      </c>
      <c r="M22594" s="173">
        <v>23422</v>
      </c>
      <c r="N22594" t="s">
        <v>48</v>
      </c>
      <c r="O22594">
        <v>6</v>
      </c>
    </row>
    <row r="22595" spans="1:15" x14ac:dyDescent="0.25">
      <c r="A22595" s="2">
        <v>36827</v>
      </c>
      <c r="B22595">
        <v>900</v>
      </c>
      <c r="C22595">
        <v>21.04</v>
      </c>
      <c r="D22595">
        <v>21.04</v>
      </c>
      <c r="E22595">
        <v>21.04</v>
      </c>
      <c r="F22595">
        <v>21.04</v>
      </c>
      <c r="G22595">
        <v>21.04</v>
      </c>
      <c r="H22595" s="172">
        <v>19.14</v>
      </c>
      <c r="I22595">
        <v>18.600000000000001</v>
      </c>
      <c r="J22595">
        <v>18.63</v>
      </c>
      <c r="K22595">
        <v>20.22</v>
      </c>
      <c r="L22595" s="32">
        <v>18.88</v>
      </c>
      <c r="M22595" s="173">
        <v>25089</v>
      </c>
      <c r="N22595" t="s">
        <v>48</v>
      </c>
      <c r="O22595">
        <v>6</v>
      </c>
    </row>
    <row r="22596" spans="1:15" x14ac:dyDescent="0.25">
      <c r="A22596" s="2">
        <v>36827</v>
      </c>
      <c r="B22596">
        <v>1000</v>
      </c>
      <c r="C22596">
        <v>22.8</v>
      </c>
      <c r="D22596">
        <v>22.51</v>
      </c>
      <c r="E22596">
        <v>22.5</v>
      </c>
      <c r="F22596">
        <v>22.82</v>
      </c>
      <c r="G22596">
        <v>22.57</v>
      </c>
      <c r="H22596" s="172">
        <v>20.03</v>
      </c>
      <c r="I22596">
        <v>19.399999999999999</v>
      </c>
      <c r="J22596">
        <v>19.47</v>
      </c>
      <c r="K22596">
        <v>21.12</v>
      </c>
      <c r="L22596" s="32">
        <v>19.87</v>
      </c>
      <c r="M22596" s="173">
        <v>26521</v>
      </c>
      <c r="N22596" t="s">
        <v>48</v>
      </c>
      <c r="O22596">
        <v>6</v>
      </c>
    </row>
    <row r="22597" spans="1:15" x14ac:dyDescent="0.25">
      <c r="A22597" s="2">
        <v>36827</v>
      </c>
      <c r="B22597">
        <v>1100</v>
      </c>
      <c r="C22597">
        <v>22.53</v>
      </c>
      <c r="D22597">
        <v>20.239999999999998</v>
      </c>
      <c r="E22597">
        <v>20.63</v>
      </c>
      <c r="F22597">
        <v>24.3</v>
      </c>
      <c r="G22597">
        <v>21.84</v>
      </c>
      <c r="H22597" s="172">
        <v>20.39</v>
      </c>
      <c r="I22597">
        <v>19.7</v>
      </c>
      <c r="J22597">
        <v>19.8</v>
      </c>
      <c r="K22597">
        <v>21.49</v>
      </c>
      <c r="L22597" s="32">
        <v>20.29</v>
      </c>
      <c r="M22597" s="173">
        <v>27051</v>
      </c>
      <c r="N22597" t="s">
        <v>48</v>
      </c>
      <c r="O22597">
        <v>6</v>
      </c>
    </row>
    <row r="22598" spans="1:15" x14ac:dyDescent="0.25">
      <c r="A22598" s="2">
        <v>36827</v>
      </c>
      <c r="B22598">
        <v>1200</v>
      </c>
      <c r="C22598">
        <v>22.29</v>
      </c>
      <c r="D22598">
        <v>19.760000000000002</v>
      </c>
      <c r="E22598">
        <v>20.239999999999998</v>
      </c>
      <c r="F22598">
        <v>24.39</v>
      </c>
      <c r="G22598">
        <v>21.65</v>
      </c>
      <c r="H22598" s="172">
        <v>20.68</v>
      </c>
      <c r="I22598">
        <v>19.95</v>
      </c>
      <c r="J22598">
        <v>20.07</v>
      </c>
      <c r="K22598">
        <v>21.77</v>
      </c>
      <c r="L22598" s="32">
        <v>20.61</v>
      </c>
      <c r="M22598" s="173">
        <v>26819</v>
      </c>
      <c r="N22598" t="s">
        <v>48</v>
      </c>
      <c r="O22598">
        <v>6</v>
      </c>
    </row>
    <row r="22599" spans="1:15" x14ac:dyDescent="0.25">
      <c r="A22599" s="2">
        <v>36827</v>
      </c>
      <c r="B22599">
        <v>1300</v>
      </c>
      <c r="C22599">
        <v>22.51</v>
      </c>
      <c r="D22599">
        <v>20.25</v>
      </c>
      <c r="E22599">
        <v>20.74</v>
      </c>
      <c r="F22599">
        <v>24.51</v>
      </c>
      <c r="G22599">
        <v>22.07</v>
      </c>
      <c r="H22599" s="172">
        <v>20</v>
      </c>
      <c r="I22599">
        <v>19.36</v>
      </c>
      <c r="J22599">
        <v>19.440000000000001</v>
      </c>
      <c r="K22599">
        <v>21.09</v>
      </c>
      <c r="L22599" s="32">
        <v>19.850000000000001</v>
      </c>
      <c r="M22599" s="173">
        <v>26308</v>
      </c>
      <c r="N22599" t="s">
        <v>48</v>
      </c>
      <c r="O22599">
        <v>6</v>
      </c>
    </row>
    <row r="22600" spans="1:15" x14ac:dyDescent="0.25">
      <c r="A22600" s="2">
        <v>36827</v>
      </c>
      <c r="B22600">
        <v>1400</v>
      </c>
      <c r="C22600">
        <v>19.350000000000001</v>
      </c>
      <c r="D22600">
        <v>17.989999999999998</v>
      </c>
      <c r="E22600">
        <v>18.54</v>
      </c>
      <c r="F22600">
        <v>21.41</v>
      </c>
      <c r="G22600">
        <v>19.690000000000001</v>
      </c>
      <c r="H22600" s="172">
        <v>19</v>
      </c>
      <c r="I22600">
        <v>18.489999999999998</v>
      </c>
      <c r="J22600">
        <v>18.510000000000002</v>
      </c>
      <c r="K22600">
        <v>20.09</v>
      </c>
      <c r="L22600" s="32">
        <v>18.71</v>
      </c>
      <c r="M22600" s="173">
        <v>25743</v>
      </c>
      <c r="N22600" t="s">
        <v>48</v>
      </c>
      <c r="O22600">
        <v>6</v>
      </c>
    </row>
    <row r="22601" spans="1:15" x14ac:dyDescent="0.25">
      <c r="A22601" s="2">
        <v>36827</v>
      </c>
      <c r="B22601">
        <v>1500</v>
      </c>
      <c r="C22601">
        <v>19.7</v>
      </c>
      <c r="D22601">
        <v>18.350000000000001</v>
      </c>
      <c r="E22601">
        <v>18.89</v>
      </c>
      <c r="F22601">
        <v>21.74</v>
      </c>
      <c r="G22601">
        <v>20.04</v>
      </c>
      <c r="H22601" s="172">
        <v>18.809999999999999</v>
      </c>
      <c r="I22601">
        <v>18.32</v>
      </c>
      <c r="J22601">
        <v>18.329999999999998</v>
      </c>
      <c r="K22601">
        <v>19.899999999999999</v>
      </c>
      <c r="L22601" s="32">
        <v>18.510000000000002</v>
      </c>
      <c r="M22601" s="173">
        <v>25132</v>
      </c>
      <c r="N22601" t="s">
        <v>48</v>
      </c>
      <c r="O22601">
        <v>6</v>
      </c>
    </row>
    <row r="22602" spans="1:15" x14ac:dyDescent="0.25">
      <c r="A22602" s="2">
        <v>36827</v>
      </c>
      <c r="B22602">
        <v>1600</v>
      </c>
      <c r="C22602">
        <v>19.82</v>
      </c>
      <c r="D22602">
        <v>18.48</v>
      </c>
      <c r="E22602">
        <v>19.02</v>
      </c>
      <c r="F22602">
        <v>21.86</v>
      </c>
      <c r="G22602">
        <v>20.16</v>
      </c>
      <c r="H22602" s="172">
        <v>18.809999999999999</v>
      </c>
      <c r="I22602">
        <v>18.32</v>
      </c>
      <c r="J22602">
        <v>18.329999999999998</v>
      </c>
      <c r="K22602">
        <v>19.899999999999999</v>
      </c>
      <c r="L22602" s="32">
        <v>18.510000000000002</v>
      </c>
      <c r="M22602" s="173">
        <v>24858</v>
      </c>
      <c r="N22602" t="s">
        <v>48</v>
      </c>
      <c r="O22602">
        <v>6</v>
      </c>
    </row>
    <row r="22603" spans="1:15" x14ac:dyDescent="0.25">
      <c r="A22603" s="2">
        <v>36827</v>
      </c>
      <c r="B22603">
        <v>1700</v>
      </c>
      <c r="C22603">
        <v>19.87</v>
      </c>
      <c r="D22603">
        <v>18.53</v>
      </c>
      <c r="E22603">
        <v>19.07</v>
      </c>
      <c r="F22603">
        <v>21.91</v>
      </c>
      <c r="G22603">
        <v>20.21</v>
      </c>
      <c r="H22603" s="172">
        <v>19</v>
      </c>
      <c r="I22603">
        <v>18.75</v>
      </c>
      <c r="J22603">
        <v>18.809999999999999</v>
      </c>
      <c r="K22603">
        <v>19.82</v>
      </c>
      <c r="L22603" s="32">
        <v>18.91</v>
      </c>
      <c r="M22603" s="173">
        <v>24814</v>
      </c>
      <c r="N22603" t="s">
        <v>48</v>
      </c>
      <c r="O22603">
        <v>6</v>
      </c>
    </row>
    <row r="22604" spans="1:15" x14ac:dyDescent="0.25">
      <c r="A22604" s="2">
        <v>36827</v>
      </c>
      <c r="B22604">
        <v>1800</v>
      </c>
      <c r="C22604">
        <v>24.76</v>
      </c>
      <c r="D22604">
        <v>23.49</v>
      </c>
      <c r="E22604">
        <v>24</v>
      </c>
      <c r="F22604">
        <v>26.68</v>
      </c>
      <c r="G22604">
        <v>25.08</v>
      </c>
      <c r="H22604" s="172">
        <v>19.88</v>
      </c>
      <c r="I22604">
        <v>19.489999999999998</v>
      </c>
      <c r="J22604">
        <v>19.579999999999998</v>
      </c>
      <c r="K22604">
        <v>21.12</v>
      </c>
      <c r="L22604" s="32">
        <v>19.739999999999998</v>
      </c>
      <c r="M22604" s="173">
        <v>25281</v>
      </c>
      <c r="N22604" t="s">
        <v>48</v>
      </c>
      <c r="O22604">
        <v>6</v>
      </c>
    </row>
    <row r="22605" spans="1:15" x14ac:dyDescent="0.25">
      <c r="A22605" s="2">
        <v>36827</v>
      </c>
      <c r="B22605">
        <v>1900</v>
      </c>
      <c r="C22605">
        <v>77.59</v>
      </c>
      <c r="D22605">
        <v>77.16</v>
      </c>
      <c r="E22605">
        <v>77.33</v>
      </c>
      <c r="F22605">
        <v>78.23</v>
      </c>
      <c r="G22605">
        <v>77.7</v>
      </c>
      <c r="H22605" s="172">
        <v>22</v>
      </c>
      <c r="I22605">
        <v>21.31</v>
      </c>
      <c r="J22605">
        <v>21.53</v>
      </c>
      <c r="K22605">
        <v>23.26</v>
      </c>
      <c r="L22605" s="32">
        <v>22.21</v>
      </c>
      <c r="M22605" s="173">
        <v>27110</v>
      </c>
      <c r="N22605" t="s">
        <v>48</v>
      </c>
      <c r="O22605">
        <v>6</v>
      </c>
    </row>
    <row r="22606" spans="1:15" x14ac:dyDescent="0.25">
      <c r="A22606" s="2">
        <v>36827</v>
      </c>
      <c r="B22606">
        <v>2000</v>
      </c>
      <c r="C22606">
        <v>90.02</v>
      </c>
      <c r="D22606">
        <v>89.75</v>
      </c>
      <c r="E22606">
        <v>89.86</v>
      </c>
      <c r="F22606">
        <v>90.43</v>
      </c>
      <c r="G22606">
        <v>90.09</v>
      </c>
      <c r="H22606" s="172">
        <v>24.06</v>
      </c>
      <c r="I22606">
        <v>23.38</v>
      </c>
      <c r="J22606">
        <v>23.6</v>
      </c>
      <c r="K22606">
        <v>25.33</v>
      </c>
      <c r="L22606" s="32">
        <v>24.28</v>
      </c>
      <c r="M22606" s="173">
        <v>27921</v>
      </c>
      <c r="N22606" t="s">
        <v>48</v>
      </c>
      <c r="O22606">
        <v>6</v>
      </c>
    </row>
    <row r="22607" spans="1:15" x14ac:dyDescent="0.25">
      <c r="A22607" s="2">
        <v>36827</v>
      </c>
      <c r="B22607">
        <v>2100</v>
      </c>
      <c r="C22607">
        <v>23.86</v>
      </c>
      <c r="D22607">
        <v>23.36</v>
      </c>
      <c r="E22607">
        <v>23.56</v>
      </c>
      <c r="F22607">
        <v>24.62</v>
      </c>
      <c r="G22607">
        <v>23.99</v>
      </c>
      <c r="H22607" s="172">
        <v>21.87</v>
      </c>
      <c r="I22607">
        <v>21.17</v>
      </c>
      <c r="J22607">
        <v>21.4</v>
      </c>
      <c r="K22607">
        <v>23.14</v>
      </c>
      <c r="L22607" s="32">
        <v>22.11</v>
      </c>
      <c r="M22607" s="173">
        <v>27548</v>
      </c>
      <c r="N22607" t="s">
        <v>48</v>
      </c>
      <c r="O22607">
        <v>6</v>
      </c>
    </row>
    <row r="22608" spans="1:15" x14ac:dyDescent="0.25">
      <c r="A22608" s="2">
        <v>36827</v>
      </c>
      <c r="B22608">
        <v>2200</v>
      </c>
      <c r="C22608">
        <v>22.57</v>
      </c>
      <c r="D22608">
        <v>22.57</v>
      </c>
      <c r="E22608">
        <v>22.57</v>
      </c>
      <c r="F22608">
        <v>22.57</v>
      </c>
      <c r="G22608">
        <v>22.57</v>
      </c>
      <c r="H22608" s="172">
        <v>19.98</v>
      </c>
      <c r="I22608">
        <v>19.54</v>
      </c>
      <c r="J22608">
        <v>19.649999999999999</v>
      </c>
      <c r="K22608">
        <v>21.23</v>
      </c>
      <c r="L22608" s="32">
        <v>19.899999999999999</v>
      </c>
      <c r="M22608" s="173">
        <v>26653</v>
      </c>
      <c r="N22608" t="s">
        <v>48</v>
      </c>
      <c r="O22608">
        <v>6</v>
      </c>
    </row>
    <row r="22609" spans="1:15" x14ac:dyDescent="0.25">
      <c r="A22609" s="2">
        <v>36827</v>
      </c>
      <c r="B22609">
        <v>2300</v>
      </c>
      <c r="C22609">
        <v>21.01</v>
      </c>
      <c r="D22609">
        <v>21.01</v>
      </c>
      <c r="E22609">
        <v>21.01</v>
      </c>
      <c r="F22609">
        <v>21.01</v>
      </c>
      <c r="G22609">
        <v>21.01</v>
      </c>
      <c r="H22609" s="172">
        <v>18.100000000000001</v>
      </c>
      <c r="I22609">
        <v>17.89</v>
      </c>
      <c r="J22609">
        <v>17.91</v>
      </c>
      <c r="K22609">
        <v>19.34</v>
      </c>
      <c r="L22609" s="32">
        <v>17.78</v>
      </c>
      <c r="M22609" s="173">
        <v>25440</v>
      </c>
      <c r="N22609" t="s">
        <v>48</v>
      </c>
      <c r="O22609">
        <v>6</v>
      </c>
    </row>
    <row r="22610" spans="1:15" x14ac:dyDescent="0.25">
      <c r="A22610" s="2">
        <v>36827</v>
      </c>
      <c r="B22610">
        <v>2400</v>
      </c>
      <c r="C22610">
        <v>18.78</v>
      </c>
      <c r="D22610">
        <v>18.78</v>
      </c>
      <c r="E22610">
        <v>18.78</v>
      </c>
      <c r="F22610">
        <v>18.78</v>
      </c>
      <c r="G22610">
        <v>18.78</v>
      </c>
      <c r="H22610" s="172">
        <v>17.5</v>
      </c>
      <c r="I22610">
        <v>17.5</v>
      </c>
      <c r="J22610">
        <v>17.5</v>
      </c>
      <c r="K22610">
        <v>17.5</v>
      </c>
      <c r="L22610" s="32">
        <v>17.5</v>
      </c>
      <c r="M22610" s="173">
        <v>24040</v>
      </c>
      <c r="N22610" t="s">
        <v>47</v>
      </c>
      <c r="O22610">
        <v>6</v>
      </c>
    </row>
    <row r="22611" spans="1:15" x14ac:dyDescent="0.25">
      <c r="A22611" s="2">
        <v>36828</v>
      </c>
      <c r="B22611">
        <v>100</v>
      </c>
      <c r="C22611">
        <v>16.62</v>
      </c>
      <c r="D22611">
        <v>16.62</v>
      </c>
      <c r="E22611">
        <v>16.62</v>
      </c>
      <c r="F22611">
        <v>16.62</v>
      </c>
      <c r="G22611">
        <v>16.62</v>
      </c>
      <c r="H22611" s="172">
        <v>17</v>
      </c>
      <c r="I22611">
        <v>17</v>
      </c>
      <c r="J22611">
        <v>17</v>
      </c>
      <c r="K22611">
        <v>17</v>
      </c>
      <c r="L22611" s="32">
        <v>17</v>
      </c>
      <c r="M22611" s="173">
        <v>21477</v>
      </c>
      <c r="N22611" t="s">
        <v>47</v>
      </c>
      <c r="O22611">
        <v>7</v>
      </c>
    </row>
    <row r="22612" spans="1:15" x14ac:dyDescent="0.25">
      <c r="A22612" s="2">
        <v>36828</v>
      </c>
      <c r="B22612">
        <v>200</v>
      </c>
      <c r="C22612">
        <v>13.72</v>
      </c>
      <c r="D22612">
        <v>13.72</v>
      </c>
      <c r="E22612">
        <v>13.72</v>
      </c>
      <c r="F22612">
        <v>13.72</v>
      </c>
      <c r="G22612">
        <v>13.72</v>
      </c>
      <c r="H22612" s="172">
        <v>15.95</v>
      </c>
      <c r="I22612">
        <v>15.95</v>
      </c>
      <c r="J22612">
        <v>15.95</v>
      </c>
      <c r="K22612">
        <v>15.95</v>
      </c>
      <c r="L22612" s="32">
        <v>15.95</v>
      </c>
      <c r="M22612" s="173">
        <v>20978</v>
      </c>
      <c r="N22612" t="s">
        <v>47</v>
      </c>
      <c r="O22612">
        <v>7</v>
      </c>
    </row>
    <row r="22613" spans="1:15" x14ac:dyDescent="0.25">
      <c r="A22613" s="2">
        <v>36828</v>
      </c>
      <c r="B22613">
        <v>300</v>
      </c>
      <c r="C22613">
        <v>14.1</v>
      </c>
      <c r="D22613">
        <v>14.1</v>
      </c>
      <c r="E22613">
        <v>14.1</v>
      </c>
      <c r="F22613">
        <v>14.1</v>
      </c>
      <c r="G22613">
        <v>14.1</v>
      </c>
      <c r="H22613" s="172">
        <v>16</v>
      </c>
      <c r="I22613">
        <v>16</v>
      </c>
      <c r="J22613">
        <v>16</v>
      </c>
      <c r="K22613">
        <v>16</v>
      </c>
      <c r="L22613" s="32">
        <v>16</v>
      </c>
      <c r="M22613" s="173">
        <v>20886</v>
      </c>
      <c r="N22613" t="s">
        <v>47</v>
      </c>
      <c r="O22613">
        <v>7</v>
      </c>
    </row>
    <row r="22614" spans="1:15" x14ac:dyDescent="0.25">
      <c r="A22614" s="2">
        <v>36828</v>
      </c>
      <c r="B22614">
        <v>400</v>
      </c>
      <c r="C22614">
        <v>12.14</v>
      </c>
      <c r="D22614">
        <v>12.14</v>
      </c>
      <c r="E22614">
        <v>12.14</v>
      </c>
      <c r="F22614">
        <v>12.14</v>
      </c>
      <c r="G22614">
        <v>12.14</v>
      </c>
      <c r="H22614" s="172">
        <v>14.7</v>
      </c>
      <c r="I22614">
        <v>14.7</v>
      </c>
      <c r="J22614">
        <v>14.7</v>
      </c>
      <c r="K22614">
        <v>14.7</v>
      </c>
      <c r="L22614" s="32">
        <v>14.7</v>
      </c>
      <c r="M22614" s="173">
        <v>20651</v>
      </c>
      <c r="N22614" t="s">
        <v>47</v>
      </c>
      <c r="O22614">
        <v>7</v>
      </c>
    </row>
    <row r="22615" spans="1:15" x14ac:dyDescent="0.25">
      <c r="A22615" s="2">
        <v>36828</v>
      </c>
      <c r="B22615">
        <v>500</v>
      </c>
      <c r="C22615">
        <v>13.84</v>
      </c>
      <c r="D22615">
        <v>13.84</v>
      </c>
      <c r="E22615">
        <v>13.84</v>
      </c>
      <c r="F22615">
        <v>13.84</v>
      </c>
      <c r="G22615">
        <v>13.84</v>
      </c>
      <c r="H22615" s="172">
        <v>14.1</v>
      </c>
      <c r="I22615">
        <v>14.1</v>
      </c>
      <c r="J22615">
        <v>14.1</v>
      </c>
      <c r="K22615">
        <v>14.1</v>
      </c>
      <c r="L22615" s="32">
        <v>14.1</v>
      </c>
      <c r="M22615" s="173">
        <v>20935</v>
      </c>
      <c r="N22615" t="s">
        <v>47</v>
      </c>
      <c r="O22615">
        <v>7</v>
      </c>
    </row>
    <row r="22616" spans="1:15" x14ac:dyDescent="0.25">
      <c r="A22616" s="2">
        <v>36828</v>
      </c>
      <c r="B22616">
        <v>600</v>
      </c>
      <c r="C22616">
        <v>14.63</v>
      </c>
      <c r="D22616">
        <v>14.63</v>
      </c>
      <c r="E22616">
        <v>14.63</v>
      </c>
      <c r="F22616">
        <v>14.63</v>
      </c>
      <c r="G22616">
        <v>14.63</v>
      </c>
      <c r="H22616" s="172">
        <v>14.46</v>
      </c>
      <c r="I22616">
        <v>14.46</v>
      </c>
      <c r="J22616">
        <v>14.46</v>
      </c>
      <c r="K22616">
        <v>14.46</v>
      </c>
      <c r="L22616" s="32">
        <v>14.46</v>
      </c>
      <c r="M22616" s="173">
        <v>21622</v>
      </c>
      <c r="N22616" t="s">
        <v>47</v>
      </c>
      <c r="O22616">
        <v>7</v>
      </c>
    </row>
    <row r="22617" spans="1:15" x14ac:dyDescent="0.25">
      <c r="A22617" s="2">
        <v>36828</v>
      </c>
      <c r="B22617">
        <v>700</v>
      </c>
      <c r="C22617">
        <v>17.53</v>
      </c>
      <c r="D22617">
        <v>17.53</v>
      </c>
      <c r="E22617">
        <v>17.53</v>
      </c>
      <c r="F22617">
        <v>17.53</v>
      </c>
      <c r="G22617">
        <v>17.53</v>
      </c>
      <c r="H22617" s="172">
        <v>15.21</v>
      </c>
      <c r="I22617">
        <v>15.21</v>
      </c>
      <c r="J22617">
        <v>15.21</v>
      </c>
      <c r="K22617">
        <v>15.21</v>
      </c>
      <c r="L22617" s="32">
        <v>15.21</v>
      </c>
      <c r="M22617" s="173">
        <v>22639</v>
      </c>
      <c r="N22617" t="s">
        <v>47</v>
      </c>
      <c r="O22617">
        <v>7</v>
      </c>
    </row>
    <row r="22618" spans="1:15" x14ac:dyDescent="0.25">
      <c r="A22618" s="2">
        <v>36828</v>
      </c>
      <c r="B22618">
        <v>800</v>
      </c>
      <c r="C22618">
        <v>17.64</v>
      </c>
      <c r="D22618">
        <v>17.64</v>
      </c>
      <c r="E22618">
        <v>17.64</v>
      </c>
      <c r="F22618">
        <v>17.64</v>
      </c>
      <c r="G22618">
        <v>17.64</v>
      </c>
      <c r="H22618" s="172">
        <v>17.350000000000001</v>
      </c>
      <c r="I22618">
        <v>17.350000000000001</v>
      </c>
      <c r="J22618">
        <v>17.350000000000001</v>
      </c>
      <c r="K22618">
        <v>17.350000000000001</v>
      </c>
      <c r="L22618" s="32">
        <v>17.350000000000001</v>
      </c>
      <c r="M22618" s="173">
        <v>24020</v>
      </c>
      <c r="N22618" t="s">
        <v>48</v>
      </c>
      <c r="O22618">
        <v>7</v>
      </c>
    </row>
    <row r="22619" spans="1:15" x14ac:dyDescent="0.25">
      <c r="A22619" s="2">
        <v>36828</v>
      </c>
      <c r="B22619">
        <v>900</v>
      </c>
      <c r="C22619">
        <v>19.88</v>
      </c>
      <c r="D22619">
        <v>19.88</v>
      </c>
      <c r="E22619">
        <v>19.88</v>
      </c>
      <c r="F22619">
        <v>19.88</v>
      </c>
      <c r="G22619">
        <v>19.88</v>
      </c>
      <c r="H22619" s="172">
        <v>18.600000000000001</v>
      </c>
      <c r="I22619">
        <v>18.18</v>
      </c>
      <c r="J22619">
        <v>18.18</v>
      </c>
      <c r="K22619">
        <v>19.7</v>
      </c>
      <c r="L22619" s="32">
        <v>18.239999999999998</v>
      </c>
      <c r="M22619" s="173">
        <v>25516</v>
      </c>
      <c r="N22619" t="s">
        <v>48</v>
      </c>
      <c r="O22619">
        <v>7</v>
      </c>
    </row>
    <row r="22620" spans="1:15" x14ac:dyDescent="0.25">
      <c r="A22620" s="2">
        <v>36828</v>
      </c>
      <c r="B22620">
        <v>1000</v>
      </c>
      <c r="C22620">
        <v>26.44</v>
      </c>
      <c r="D22620">
        <v>26.44</v>
      </c>
      <c r="E22620">
        <v>26.44</v>
      </c>
      <c r="F22620">
        <v>26.44</v>
      </c>
      <c r="G22620">
        <v>26.44</v>
      </c>
      <c r="H22620" s="172">
        <v>20.52</v>
      </c>
      <c r="I22620">
        <v>19.88</v>
      </c>
      <c r="J22620">
        <v>19.98</v>
      </c>
      <c r="K22620">
        <v>21.64</v>
      </c>
      <c r="L22620" s="32">
        <v>20.41</v>
      </c>
      <c r="M22620" s="173">
        <v>26162</v>
      </c>
      <c r="N22620" t="s">
        <v>48</v>
      </c>
      <c r="O22620">
        <v>7</v>
      </c>
    </row>
    <row r="22621" spans="1:15" x14ac:dyDescent="0.25">
      <c r="A22621" s="2">
        <v>36828</v>
      </c>
      <c r="B22621">
        <v>1100</v>
      </c>
      <c r="C22621">
        <v>26.28</v>
      </c>
      <c r="D22621">
        <v>26.28</v>
      </c>
      <c r="E22621">
        <v>26.28</v>
      </c>
      <c r="F22621">
        <v>26.28</v>
      </c>
      <c r="G22621">
        <v>26.28</v>
      </c>
      <c r="H22621" s="172">
        <v>20.74</v>
      </c>
      <c r="I22621">
        <v>20.010000000000002</v>
      </c>
      <c r="J22621">
        <v>20.13</v>
      </c>
      <c r="K22621">
        <v>21.84</v>
      </c>
      <c r="L22621" s="32">
        <v>20.68</v>
      </c>
      <c r="M22621" s="173">
        <v>26165</v>
      </c>
      <c r="N22621" t="s">
        <v>48</v>
      </c>
      <c r="O22621">
        <v>7</v>
      </c>
    </row>
    <row r="22622" spans="1:15" x14ac:dyDescent="0.25">
      <c r="A22622" s="2">
        <v>36828</v>
      </c>
      <c r="B22622">
        <v>1200</v>
      </c>
      <c r="C22622">
        <v>16.940000000000001</v>
      </c>
      <c r="D22622">
        <v>16.940000000000001</v>
      </c>
      <c r="E22622">
        <v>16.940000000000001</v>
      </c>
      <c r="F22622">
        <v>16.940000000000001</v>
      </c>
      <c r="G22622">
        <v>16.940000000000001</v>
      </c>
      <c r="H22622" s="172">
        <v>21.71</v>
      </c>
      <c r="I22622">
        <v>20.84</v>
      </c>
      <c r="J22622">
        <v>21.02</v>
      </c>
      <c r="K22622">
        <v>22.81</v>
      </c>
      <c r="L22622" s="32">
        <v>21.8</v>
      </c>
      <c r="M22622" s="173">
        <v>25759</v>
      </c>
      <c r="N22622" t="s">
        <v>48</v>
      </c>
      <c r="O22622">
        <v>7</v>
      </c>
    </row>
    <row r="22623" spans="1:15" x14ac:dyDescent="0.25">
      <c r="A22623" s="2">
        <v>36828</v>
      </c>
      <c r="B22623">
        <v>1300</v>
      </c>
      <c r="C22623">
        <v>16.96</v>
      </c>
      <c r="D22623">
        <v>16.96</v>
      </c>
      <c r="E22623">
        <v>16.96</v>
      </c>
      <c r="F22623">
        <v>16.96</v>
      </c>
      <c r="G22623">
        <v>16.96</v>
      </c>
      <c r="H22623" s="172">
        <v>21.58</v>
      </c>
      <c r="I22623">
        <v>20.73</v>
      </c>
      <c r="J22623">
        <v>20.9</v>
      </c>
      <c r="K22623">
        <v>22.69</v>
      </c>
      <c r="L22623" s="32">
        <v>21.66</v>
      </c>
      <c r="M22623" s="173">
        <v>25537</v>
      </c>
      <c r="N22623" t="s">
        <v>48</v>
      </c>
      <c r="O22623">
        <v>7</v>
      </c>
    </row>
    <row r="22624" spans="1:15" x14ac:dyDescent="0.25">
      <c r="A22624" s="2">
        <v>36828</v>
      </c>
      <c r="B22624">
        <v>1400</v>
      </c>
      <c r="C22624">
        <v>18.03</v>
      </c>
      <c r="D22624">
        <v>18.03</v>
      </c>
      <c r="E22624">
        <v>18.03</v>
      </c>
      <c r="F22624">
        <v>18.03</v>
      </c>
      <c r="G22624">
        <v>18.03</v>
      </c>
      <c r="H22624" s="172">
        <v>21.27</v>
      </c>
      <c r="I22624">
        <v>20.47</v>
      </c>
      <c r="J22624">
        <v>20.61</v>
      </c>
      <c r="K22624">
        <v>22.37</v>
      </c>
      <c r="L22624" s="32">
        <v>21.29</v>
      </c>
      <c r="M22624" s="173">
        <v>25244</v>
      </c>
      <c r="N22624" t="s">
        <v>48</v>
      </c>
      <c r="O22624">
        <v>7</v>
      </c>
    </row>
    <row r="22625" spans="1:15" x14ac:dyDescent="0.25">
      <c r="A22625" s="2">
        <v>36828</v>
      </c>
      <c r="B22625">
        <v>1500</v>
      </c>
      <c r="C22625">
        <v>14.93</v>
      </c>
      <c r="D22625">
        <v>14.93</v>
      </c>
      <c r="E22625">
        <v>14.93</v>
      </c>
      <c r="F22625">
        <v>14.93</v>
      </c>
      <c r="G22625">
        <v>14.93</v>
      </c>
      <c r="H22625" s="172">
        <v>20.72</v>
      </c>
      <c r="I22625">
        <v>19.989999999999998</v>
      </c>
      <c r="J22625">
        <v>20.100000000000001</v>
      </c>
      <c r="K22625">
        <v>21.81</v>
      </c>
      <c r="L22625" s="32">
        <v>20.66</v>
      </c>
      <c r="M22625" s="173">
        <v>24793</v>
      </c>
      <c r="N22625" t="s">
        <v>48</v>
      </c>
      <c r="O22625">
        <v>7</v>
      </c>
    </row>
    <row r="22626" spans="1:15" x14ac:dyDescent="0.25">
      <c r="A22626" s="2">
        <v>36828</v>
      </c>
      <c r="B22626">
        <v>1600</v>
      </c>
      <c r="C22626">
        <v>13.14</v>
      </c>
      <c r="D22626">
        <v>13.14</v>
      </c>
      <c r="E22626">
        <v>13.14</v>
      </c>
      <c r="F22626">
        <v>13.14</v>
      </c>
      <c r="G22626">
        <v>13.14</v>
      </c>
      <c r="H22626" s="172">
        <v>20.16</v>
      </c>
      <c r="I22626">
        <v>19.53</v>
      </c>
      <c r="J22626">
        <v>19.62</v>
      </c>
      <c r="K22626">
        <v>21.27</v>
      </c>
      <c r="L22626" s="32">
        <v>20.04</v>
      </c>
      <c r="M22626" s="173">
        <v>24946</v>
      </c>
      <c r="N22626" t="s">
        <v>48</v>
      </c>
      <c r="O22626">
        <v>7</v>
      </c>
    </row>
    <row r="22627" spans="1:15" x14ac:dyDescent="0.25">
      <c r="A22627" s="2">
        <v>36828</v>
      </c>
      <c r="B22627">
        <v>1700</v>
      </c>
      <c r="C22627">
        <v>15.64</v>
      </c>
      <c r="D22627">
        <v>15.64</v>
      </c>
      <c r="E22627">
        <v>15.64</v>
      </c>
      <c r="F22627">
        <v>15.64</v>
      </c>
      <c r="G22627">
        <v>15.64</v>
      </c>
      <c r="H22627" s="172">
        <v>20</v>
      </c>
      <c r="I22627">
        <v>19.39</v>
      </c>
      <c r="J22627">
        <v>19.46</v>
      </c>
      <c r="K22627">
        <v>21.11</v>
      </c>
      <c r="L22627" s="32">
        <v>19.84</v>
      </c>
      <c r="M22627" s="173">
        <v>26125</v>
      </c>
      <c r="N22627" t="s">
        <v>48</v>
      </c>
      <c r="O22627">
        <v>7</v>
      </c>
    </row>
    <row r="22628" spans="1:15" x14ac:dyDescent="0.25">
      <c r="A22628" s="2">
        <v>36828</v>
      </c>
      <c r="B22628">
        <v>1800</v>
      </c>
      <c r="C22628">
        <v>17.77</v>
      </c>
      <c r="D22628">
        <v>17.77</v>
      </c>
      <c r="E22628">
        <v>17.77</v>
      </c>
      <c r="F22628">
        <v>17.77</v>
      </c>
      <c r="G22628">
        <v>17.77</v>
      </c>
      <c r="H22628" s="172">
        <v>20.37</v>
      </c>
      <c r="I22628">
        <v>19.71</v>
      </c>
      <c r="J22628">
        <v>19.8</v>
      </c>
      <c r="K22628">
        <v>21.47</v>
      </c>
      <c r="L22628" s="32">
        <v>20.239999999999998</v>
      </c>
      <c r="M22628" s="173">
        <v>28509</v>
      </c>
      <c r="N22628" t="s">
        <v>48</v>
      </c>
      <c r="O22628">
        <v>7</v>
      </c>
    </row>
    <row r="22629" spans="1:15" x14ac:dyDescent="0.25">
      <c r="A22629" s="2">
        <v>36828</v>
      </c>
      <c r="B22629">
        <v>1900</v>
      </c>
      <c r="C22629">
        <v>49.32</v>
      </c>
      <c r="D22629">
        <v>49.32</v>
      </c>
      <c r="E22629">
        <v>49.32</v>
      </c>
      <c r="F22629">
        <v>49.32</v>
      </c>
      <c r="G22629">
        <v>49.32</v>
      </c>
      <c r="H22629" s="172">
        <v>24</v>
      </c>
      <c r="I22629">
        <v>23.07</v>
      </c>
      <c r="J22629">
        <v>23.28</v>
      </c>
      <c r="K22629">
        <v>25.11</v>
      </c>
      <c r="L22629" s="32">
        <v>24.17</v>
      </c>
      <c r="M22629" s="173">
        <v>29557</v>
      </c>
      <c r="N22629" t="s">
        <v>48</v>
      </c>
      <c r="O22629">
        <v>7</v>
      </c>
    </row>
    <row r="22630" spans="1:15" x14ac:dyDescent="0.25">
      <c r="A22630" s="2">
        <v>36828</v>
      </c>
      <c r="B22630">
        <v>2000</v>
      </c>
      <c r="C22630">
        <v>19.41</v>
      </c>
      <c r="D22630">
        <v>19.41</v>
      </c>
      <c r="E22630">
        <v>19.41</v>
      </c>
      <c r="F22630">
        <v>19.41</v>
      </c>
      <c r="G22630">
        <v>19.41</v>
      </c>
      <c r="H22630" s="172">
        <v>31.07</v>
      </c>
      <c r="I22630">
        <v>30.09</v>
      </c>
      <c r="J22630">
        <v>30.32</v>
      </c>
      <c r="K22630">
        <v>32.19</v>
      </c>
      <c r="L22630" s="32">
        <v>31.29</v>
      </c>
      <c r="M22630" s="173">
        <v>29113</v>
      </c>
      <c r="N22630" t="s">
        <v>48</v>
      </c>
      <c r="O22630">
        <v>7</v>
      </c>
    </row>
    <row r="22631" spans="1:15" x14ac:dyDescent="0.25">
      <c r="A22631" s="2">
        <v>36828</v>
      </c>
      <c r="B22631">
        <v>2100</v>
      </c>
      <c r="C22631">
        <v>19.22</v>
      </c>
      <c r="D22631">
        <v>19.22</v>
      </c>
      <c r="E22631">
        <v>19.22</v>
      </c>
      <c r="F22631">
        <v>19.22</v>
      </c>
      <c r="G22631">
        <v>19.22</v>
      </c>
      <c r="H22631" s="172">
        <v>35.270000000000003</v>
      </c>
      <c r="I22631">
        <v>34.86</v>
      </c>
      <c r="J22631">
        <v>35.03</v>
      </c>
      <c r="K22631">
        <v>35.409999999999997</v>
      </c>
      <c r="L22631" s="32">
        <v>35.5</v>
      </c>
      <c r="M22631" s="173">
        <v>28572</v>
      </c>
      <c r="N22631" t="s">
        <v>48</v>
      </c>
      <c r="O22631">
        <v>7</v>
      </c>
    </row>
    <row r="22632" spans="1:15" x14ac:dyDescent="0.25">
      <c r="A22632" s="2">
        <v>36828</v>
      </c>
      <c r="B22632">
        <v>2200</v>
      </c>
      <c r="C22632">
        <v>22</v>
      </c>
      <c r="D22632">
        <v>22</v>
      </c>
      <c r="E22632">
        <v>22</v>
      </c>
      <c r="F22632">
        <v>22</v>
      </c>
      <c r="G22632">
        <v>22</v>
      </c>
      <c r="H22632" s="172">
        <v>29.07</v>
      </c>
      <c r="I22632">
        <v>28.07</v>
      </c>
      <c r="J22632">
        <v>28.31</v>
      </c>
      <c r="K22632">
        <v>30.19</v>
      </c>
      <c r="L22632" s="32">
        <v>29.32</v>
      </c>
      <c r="M22632" s="173">
        <v>27319</v>
      </c>
      <c r="N22632" t="s">
        <v>48</v>
      </c>
      <c r="O22632">
        <v>7</v>
      </c>
    </row>
    <row r="22633" spans="1:15" x14ac:dyDescent="0.25">
      <c r="A22633" s="2">
        <v>36828</v>
      </c>
      <c r="B22633">
        <v>2300</v>
      </c>
      <c r="C22633">
        <v>20.64</v>
      </c>
      <c r="D22633">
        <v>20.64</v>
      </c>
      <c r="E22633">
        <v>20.64</v>
      </c>
      <c r="F22633">
        <v>20.64</v>
      </c>
      <c r="G22633">
        <v>20.64</v>
      </c>
      <c r="H22633" s="172">
        <v>22.8</v>
      </c>
      <c r="I22633">
        <v>21.86</v>
      </c>
      <c r="J22633">
        <v>22.07</v>
      </c>
      <c r="K22633">
        <v>23.91</v>
      </c>
      <c r="L22633" s="32">
        <v>22.97</v>
      </c>
      <c r="M22633" s="173">
        <v>25412</v>
      </c>
      <c r="N22633" t="s">
        <v>48</v>
      </c>
      <c r="O22633">
        <v>7</v>
      </c>
    </row>
    <row r="22634" spans="1:15" x14ac:dyDescent="0.25">
      <c r="A22634" s="2">
        <v>36828</v>
      </c>
      <c r="B22634">
        <v>2400</v>
      </c>
      <c r="C22634">
        <v>18.940000000000001</v>
      </c>
      <c r="D22634">
        <v>18.940000000000001</v>
      </c>
      <c r="E22634">
        <v>18.940000000000001</v>
      </c>
      <c r="F22634">
        <v>18.940000000000001</v>
      </c>
      <c r="G22634">
        <v>18.940000000000001</v>
      </c>
      <c r="H22634" s="172">
        <v>20.34</v>
      </c>
      <c r="I22634">
        <v>19.899999999999999</v>
      </c>
      <c r="J22634">
        <v>20.02</v>
      </c>
      <c r="K22634">
        <v>20.7</v>
      </c>
      <c r="L22634" s="32">
        <v>20.54</v>
      </c>
      <c r="M22634" s="173">
        <v>23774</v>
      </c>
      <c r="N22634" t="s">
        <v>47</v>
      </c>
      <c r="O22634">
        <v>7</v>
      </c>
    </row>
    <row r="22635" spans="1:15" x14ac:dyDescent="0.25">
      <c r="A22635" s="2">
        <v>36829</v>
      </c>
      <c r="B22635">
        <v>100</v>
      </c>
      <c r="C22635">
        <v>13.62</v>
      </c>
      <c r="D22635">
        <v>13.62</v>
      </c>
      <c r="E22635">
        <v>13.62</v>
      </c>
      <c r="F22635">
        <v>13.62</v>
      </c>
      <c r="G22635">
        <v>13.62</v>
      </c>
      <c r="H22635" s="172">
        <v>17.37</v>
      </c>
      <c r="I22635">
        <v>17.329999999999998</v>
      </c>
      <c r="J22635">
        <v>17.41</v>
      </c>
      <c r="K22635">
        <v>17.38</v>
      </c>
      <c r="L22635" s="32">
        <v>17.420000000000002</v>
      </c>
      <c r="M22635" s="173">
        <v>22011</v>
      </c>
      <c r="N22635" t="s">
        <v>47</v>
      </c>
      <c r="O22635">
        <v>1</v>
      </c>
    </row>
    <row r="22636" spans="1:15" x14ac:dyDescent="0.25">
      <c r="A22636" s="2">
        <v>36829</v>
      </c>
      <c r="B22636">
        <v>200</v>
      </c>
      <c r="C22636">
        <v>14.73</v>
      </c>
      <c r="D22636">
        <v>14.73</v>
      </c>
      <c r="E22636">
        <v>14.73</v>
      </c>
      <c r="F22636">
        <v>14.73</v>
      </c>
      <c r="G22636">
        <v>14.73</v>
      </c>
      <c r="H22636" s="172">
        <v>16.670000000000002</v>
      </c>
      <c r="I22636">
        <v>16.61</v>
      </c>
      <c r="J22636">
        <v>16.739999999999998</v>
      </c>
      <c r="K22636">
        <v>16.7</v>
      </c>
      <c r="L22636" s="32">
        <v>16.75</v>
      </c>
      <c r="M22636" s="173">
        <v>21906</v>
      </c>
      <c r="N22636" t="s">
        <v>47</v>
      </c>
      <c r="O22636">
        <v>1</v>
      </c>
    </row>
    <row r="22637" spans="1:15" x14ac:dyDescent="0.25">
      <c r="A22637" s="2">
        <v>36829</v>
      </c>
      <c r="B22637">
        <v>300</v>
      </c>
      <c r="C22637">
        <v>14.43</v>
      </c>
      <c r="D22637">
        <v>14.43</v>
      </c>
      <c r="E22637">
        <v>14.43</v>
      </c>
      <c r="F22637">
        <v>14.43</v>
      </c>
      <c r="G22637">
        <v>14.43</v>
      </c>
      <c r="H22637" s="172">
        <v>16.37</v>
      </c>
      <c r="I22637">
        <v>16.3</v>
      </c>
      <c r="J22637">
        <v>16.440000000000001</v>
      </c>
      <c r="K22637">
        <v>16.399999999999999</v>
      </c>
      <c r="L22637" s="32">
        <v>16.45</v>
      </c>
      <c r="M22637" s="173">
        <v>22061</v>
      </c>
      <c r="N22637" t="s">
        <v>47</v>
      </c>
      <c r="O22637">
        <v>1</v>
      </c>
    </row>
    <row r="22638" spans="1:15" x14ac:dyDescent="0.25">
      <c r="A22638" s="2">
        <v>36829</v>
      </c>
      <c r="B22638">
        <v>400</v>
      </c>
      <c r="C22638">
        <v>15.41</v>
      </c>
      <c r="D22638">
        <v>15.41</v>
      </c>
      <c r="E22638">
        <v>15.41</v>
      </c>
      <c r="F22638">
        <v>15.41</v>
      </c>
      <c r="G22638">
        <v>15.41</v>
      </c>
      <c r="H22638" s="172">
        <v>16.77</v>
      </c>
      <c r="I22638">
        <v>16.72</v>
      </c>
      <c r="J22638">
        <v>16.82</v>
      </c>
      <c r="K22638">
        <v>16.79</v>
      </c>
      <c r="L22638" s="32">
        <v>16.829999999999998</v>
      </c>
      <c r="M22638" s="173">
        <v>22890</v>
      </c>
      <c r="N22638" t="s">
        <v>47</v>
      </c>
      <c r="O22638">
        <v>1</v>
      </c>
    </row>
    <row r="22639" spans="1:15" x14ac:dyDescent="0.25">
      <c r="A22639" s="2">
        <v>36829</v>
      </c>
      <c r="B22639">
        <v>500</v>
      </c>
      <c r="C22639">
        <v>15.54</v>
      </c>
      <c r="D22639">
        <v>15.54</v>
      </c>
      <c r="E22639">
        <v>15.54</v>
      </c>
      <c r="F22639">
        <v>15.54</v>
      </c>
      <c r="G22639">
        <v>15.54</v>
      </c>
      <c r="H22639" s="172">
        <v>18.47</v>
      </c>
      <c r="I22639">
        <v>18.47</v>
      </c>
      <c r="J22639">
        <v>18.47</v>
      </c>
      <c r="K22639">
        <v>18.47</v>
      </c>
      <c r="L22639" s="32">
        <v>18.47</v>
      </c>
      <c r="M22639" s="173">
        <v>25070</v>
      </c>
      <c r="N22639" t="s">
        <v>47</v>
      </c>
      <c r="O22639">
        <v>1</v>
      </c>
    </row>
    <row r="22640" spans="1:15" x14ac:dyDescent="0.25">
      <c r="A22640" s="2">
        <v>36829</v>
      </c>
      <c r="B22640">
        <v>600</v>
      </c>
      <c r="C22640">
        <v>24.97</v>
      </c>
      <c r="D22640">
        <v>24.97</v>
      </c>
      <c r="E22640">
        <v>24.97</v>
      </c>
      <c r="F22640">
        <v>24.97</v>
      </c>
      <c r="G22640">
        <v>24.97</v>
      </c>
      <c r="H22640" s="172">
        <v>40.99</v>
      </c>
      <c r="I22640">
        <v>40.99</v>
      </c>
      <c r="J22640">
        <v>40.99</v>
      </c>
      <c r="K22640">
        <v>40.99</v>
      </c>
      <c r="L22640" s="32">
        <v>40.99</v>
      </c>
      <c r="M22640" s="173">
        <v>29043</v>
      </c>
      <c r="N22640" t="s">
        <v>47</v>
      </c>
      <c r="O22640">
        <v>1</v>
      </c>
    </row>
    <row r="22641" spans="1:15" x14ac:dyDescent="0.25">
      <c r="A22641" s="2">
        <v>36829</v>
      </c>
      <c r="B22641">
        <v>700</v>
      </c>
      <c r="C22641">
        <v>63.95</v>
      </c>
      <c r="D22641">
        <v>63.95</v>
      </c>
      <c r="E22641">
        <v>63.95</v>
      </c>
      <c r="F22641">
        <v>63.95</v>
      </c>
      <c r="G22641">
        <v>63.95</v>
      </c>
      <c r="H22641" s="172">
        <v>52</v>
      </c>
      <c r="I22641">
        <v>50.95</v>
      </c>
      <c r="J22641">
        <v>50</v>
      </c>
      <c r="K22641">
        <v>52</v>
      </c>
      <c r="L22641" s="32">
        <v>52</v>
      </c>
      <c r="M22641" s="173">
        <v>31086</v>
      </c>
      <c r="N22641" t="s">
        <v>47</v>
      </c>
      <c r="O22641">
        <v>1</v>
      </c>
    </row>
    <row r="22642" spans="1:15" x14ac:dyDescent="0.25">
      <c r="A22642" s="2">
        <v>36829</v>
      </c>
      <c r="B22642">
        <v>800</v>
      </c>
      <c r="C22642">
        <v>59.01</v>
      </c>
      <c r="D22642">
        <v>59.01</v>
      </c>
      <c r="E22642">
        <v>59.01</v>
      </c>
      <c r="F22642">
        <v>59.01</v>
      </c>
      <c r="G22642">
        <v>59.01</v>
      </c>
      <c r="H22642" s="172">
        <v>53.53</v>
      </c>
      <c r="I22642">
        <v>50.51</v>
      </c>
      <c r="J22642">
        <v>56.15</v>
      </c>
      <c r="K22642">
        <v>55.65</v>
      </c>
      <c r="L22642" s="32">
        <v>56.81</v>
      </c>
      <c r="M22642" s="173">
        <v>31365</v>
      </c>
      <c r="N22642" t="s">
        <v>48</v>
      </c>
      <c r="O22642">
        <v>1</v>
      </c>
    </row>
    <row r="22643" spans="1:15" x14ac:dyDescent="0.25">
      <c r="A22643" s="2">
        <v>36829</v>
      </c>
      <c r="B22643">
        <v>900</v>
      </c>
      <c r="C22643">
        <v>39.619999999999997</v>
      </c>
      <c r="D22643">
        <v>39.619999999999997</v>
      </c>
      <c r="E22643">
        <v>39.619999999999997</v>
      </c>
      <c r="F22643">
        <v>39.619999999999997</v>
      </c>
      <c r="G22643">
        <v>39.619999999999997</v>
      </c>
      <c r="H22643" s="172">
        <v>51.07</v>
      </c>
      <c r="I22643">
        <v>50.37</v>
      </c>
      <c r="J22643">
        <v>50.49</v>
      </c>
      <c r="K22643">
        <v>52.16</v>
      </c>
      <c r="L22643" s="32">
        <v>50.98</v>
      </c>
      <c r="M22643" s="173">
        <v>31489</v>
      </c>
      <c r="N22643" t="s">
        <v>48</v>
      </c>
      <c r="O22643">
        <v>1</v>
      </c>
    </row>
    <row r="22644" spans="1:15" x14ac:dyDescent="0.25">
      <c r="A22644" s="2">
        <v>36829</v>
      </c>
      <c r="B22644">
        <v>1000</v>
      </c>
      <c r="C22644">
        <v>17.86</v>
      </c>
      <c r="D22644">
        <v>17.86</v>
      </c>
      <c r="E22644">
        <v>17.86</v>
      </c>
      <c r="F22644">
        <v>17.86</v>
      </c>
      <c r="G22644">
        <v>17.86</v>
      </c>
      <c r="H22644" s="172">
        <v>45</v>
      </c>
      <c r="I22644">
        <v>44.25</v>
      </c>
      <c r="J22644">
        <v>44.37</v>
      </c>
      <c r="K22644">
        <v>46.1</v>
      </c>
      <c r="L22644" s="32">
        <v>44.97</v>
      </c>
      <c r="M22644" s="173">
        <v>31351</v>
      </c>
      <c r="N22644" t="s">
        <v>48</v>
      </c>
      <c r="O22644">
        <v>1</v>
      </c>
    </row>
    <row r="22645" spans="1:15" x14ac:dyDescent="0.25">
      <c r="A22645" s="2">
        <v>36829</v>
      </c>
      <c r="B22645">
        <v>1100</v>
      </c>
      <c r="C22645">
        <v>20.96</v>
      </c>
      <c r="D22645">
        <v>20.190000000000001</v>
      </c>
      <c r="E22645">
        <v>20.14</v>
      </c>
      <c r="F22645">
        <v>21.26</v>
      </c>
      <c r="G22645">
        <v>20.38</v>
      </c>
      <c r="H22645" s="172">
        <v>45</v>
      </c>
      <c r="I22645">
        <v>44.25</v>
      </c>
      <c r="J22645">
        <v>44.37</v>
      </c>
      <c r="K22645">
        <v>46.1</v>
      </c>
      <c r="L22645" s="32">
        <v>44.97</v>
      </c>
      <c r="M22645" s="173">
        <v>31060</v>
      </c>
      <c r="N22645" t="s">
        <v>48</v>
      </c>
      <c r="O22645">
        <v>1</v>
      </c>
    </row>
    <row r="22646" spans="1:15" x14ac:dyDescent="0.25">
      <c r="A22646" s="2">
        <v>36829</v>
      </c>
      <c r="B22646">
        <v>1200</v>
      </c>
      <c r="C22646">
        <v>34.03</v>
      </c>
      <c r="D22646">
        <v>35.93</v>
      </c>
      <c r="E22646">
        <v>36.43</v>
      </c>
      <c r="F22646">
        <v>34.33</v>
      </c>
      <c r="G22646">
        <v>33.46</v>
      </c>
      <c r="H22646" s="172">
        <v>39</v>
      </c>
      <c r="I22646">
        <v>38.200000000000003</v>
      </c>
      <c r="J22646">
        <v>38.35</v>
      </c>
      <c r="K22646">
        <v>40.1</v>
      </c>
      <c r="L22646" s="32">
        <v>39.020000000000003</v>
      </c>
      <c r="M22646" s="173">
        <v>30613</v>
      </c>
      <c r="N22646" t="s">
        <v>48</v>
      </c>
      <c r="O22646">
        <v>1</v>
      </c>
    </row>
    <row r="22647" spans="1:15" x14ac:dyDescent="0.25">
      <c r="A22647" s="2">
        <v>36829</v>
      </c>
      <c r="B22647">
        <v>1300</v>
      </c>
      <c r="C22647">
        <v>30.01</v>
      </c>
      <c r="D22647">
        <v>29.92</v>
      </c>
      <c r="E22647">
        <v>29.91</v>
      </c>
      <c r="F22647">
        <v>30.04</v>
      </c>
      <c r="G22647">
        <v>29.94</v>
      </c>
      <c r="H22647" s="172">
        <v>37</v>
      </c>
      <c r="I22647">
        <v>36.18</v>
      </c>
      <c r="J22647">
        <v>36.340000000000003</v>
      </c>
      <c r="K22647">
        <v>38.1</v>
      </c>
      <c r="L22647" s="32">
        <v>37.04</v>
      </c>
      <c r="M22647" s="173">
        <v>30351</v>
      </c>
      <c r="N22647" t="s">
        <v>48</v>
      </c>
      <c r="O22647">
        <v>1</v>
      </c>
    </row>
    <row r="22648" spans="1:15" x14ac:dyDescent="0.25">
      <c r="A22648" s="2">
        <v>36829</v>
      </c>
      <c r="B22648">
        <v>1400</v>
      </c>
      <c r="C22648">
        <v>19.809999999999999</v>
      </c>
      <c r="D22648">
        <v>19.809999999999999</v>
      </c>
      <c r="E22648">
        <v>19.809999999999999</v>
      </c>
      <c r="F22648">
        <v>19.809999999999999</v>
      </c>
      <c r="G22648">
        <v>19.809999999999999</v>
      </c>
      <c r="H22648" s="172">
        <v>39</v>
      </c>
      <c r="I22648">
        <v>38.200000000000003</v>
      </c>
      <c r="J22648">
        <v>38.35</v>
      </c>
      <c r="K22648">
        <v>40.1</v>
      </c>
      <c r="L22648" s="32">
        <v>39.020000000000003</v>
      </c>
      <c r="M22648" s="173">
        <v>30009</v>
      </c>
      <c r="N22648" t="s">
        <v>48</v>
      </c>
      <c r="O22648">
        <v>1</v>
      </c>
    </row>
    <row r="22649" spans="1:15" x14ac:dyDescent="0.25">
      <c r="A22649" s="2">
        <v>36829</v>
      </c>
      <c r="B22649">
        <v>1500</v>
      </c>
      <c r="C22649">
        <v>20.84</v>
      </c>
      <c r="D22649">
        <v>20.84</v>
      </c>
      <c r="E22649">
        <v>20.84</v>
      </c>
      <c r="F22649">
        <v>20.84</v>
      </c>
      <c r="G22649">
        <v>20.84</v>
      </c>
      <c r="H22649" s="172">
        <v>35.799999999999997</v>
      </c>
      <c r="I22649">
        <v>34.97</v>
      </c>
      <c r="J22649">
        <v>35.130000000000003</v>
      </c>
      <c r="K22649">
        <v>36.9</v>
      </c>
      <c r="L22649" s="32">
        <v>35.85</v>
      </c>
      <c r="M22649" s="173">
        <v>29988</v>
      </c>
      <c r="N22649" t="s">
        <v>48</v>
      </c>
      <c r="O22649">
        <v>1</v>
      </c>
    </row>
    <row r="22650" spans="1:15" x14ac:dyDescent="0.25">
      <c r="A22650" s="2">
        <v>36829</v>
      </c>
      <c r="B22650">
        <v>1600</v>
      </c>
      <c r="C22650">
        <v>20.53</v>
      </c>
      <c r="D22650">
        <v>20.53</v>
      </c>
      <c r="E22650">
        <v>20.53</v>
      </c>
      <c r="F22650">
        <v>20.53</v>
      </c>
      <c r="G22650">
        <v>20.53</v>
      </c>
      <c r="H22650" s="172">
        <v>35.67</v>
      </c>
      <c r="I22650">
        <v>34.86</v>
      </c>
      <c r="J22650">
        <v>35.01</v>
      </c>
      <c r="K22650">
        <v>36.770000000000003</v>
      </c>
      <c r="L22650" s="32">
        <v>35.700000000000003</v>
      </c>
      <c r="M22650" s="173">
        <v>30772</v>
      </c>
      <c r="N22650" t="s">
        <v>48</v>
      </c>
      <c r="O22650">
        <v>1</v>
      </c>
    </row>
    <row r="22651" spans="1:15" x14ac:dyDescent="0.25">
      <c r="A22651" s="2">
        <v>36829</v>
      </c>
      <c r="B22651">
        <v>1700</v>
      </c>
      <c r="C22651">
        <v>24.28</v>
      </c>
      <c r="D22651">
        <v>24.06</v>
      </c>
      <c r="E22651">
        <v>24.05</v>
      </c>
      <c r="F22651">
        <v>24.36</v>
      </c>
      <c r="G22651">
        <v>24.11</v>
      </c>
      <c r="H22651" s="172">
        <v>40.799999999999997</v>
      </c>
      <c r="I22651">
        <v>39.909999999999997</v>
      </c>
      <c r="J22651">
        <v>40.020000000000003</v>
      </c>
      <c r="K22651">
        <v>42.31</v>
      </c>
      <c r="L22651" s="32">
        <v>40.630000000000003</v>
      </c>
      <c r="M22651" s="173">
        <v>33103</v>
      </c>
      <c r="N22651" t="s">
        <v>48</v>
      </c>
      <c r="O22651">
        <v>1</v>
      </c>
    </row>
    <row r="22652" spans="1:15" x14ac:dyDescent="0.25">
      <c r="A22652" s="2">
        <v>36829</v>
      </c>
      <c r="B22652">
        <v>1800</v>
      </c>
      <c r="C22652">
        <v>80.739999999999995</v>
      </c>
      <c r="D22652">
        <v>80.739999999999995</v>
      </c>
      <c r="E22652">
        <v>80.739999999999995</v>
      </c>
      <c r="F22652">
        <v>80.739999999999995</v>
      </c>
      <c r="G22652">
        <v>80.739999999999995</v>
      </c>
      <c r="H22652" s="172">
        <v>53.9</v>
      </c>
      <c r="I22652">
        <v>53.28</v>
      </c>
      <c r="J22652">
        <v>53.35</v>
      </c>
      <c r="K22652">
        <v>55</v>
      </c>
      <c r="L22652" s="32">
        <v>53.74</v>
      </c>
      <c r="M22652" s="173">
        <v>33773</v>
      </c>
      <c r="N22652" t="s">
        <v>48</v>
      </c>
      <c r="O22652">
        <v>1</v>
      </c>
    </row>
    <row r="22653" spans="1:15" x14ac:dyDescent="0.25">
      <c r="A22653" s="2">
        <v>36829</v>
      </c>
      <c r="B22653">
        <v>1900</v>
      </c>
      <c r="C22653">
        <v>49.99</v>
      </c>
      <c r="D22653">
        <v>49.99</v>
      </c>
      <c r="E22653">
        <v>49.99</v>
      </c>
      <c r="F22653">
        <v>49.99</v>
      </c>
      <c r="G22653">
        <v>49.99</v>
      </c>
      <c r="H22653" s="172">
        <v>59.56</v>
      </c>
      <c r="I22653">
        <v>58.99</v>
      </c>
      <c r="J22653">
        <v>59.04</v>
      </c>
      <c r="K22653">
        <v>60.66</v>
      </c>
      <c r="L22653" s="32">
        <v>59.34</v>
      </c>
      <c r="M22653" s="173">
        <v>32993</v>
      </c>
      <c r="N22653" t="s">
        <v>48</v>
      </c>
      <c r="O22653">
        <v>1</v>
      </c>
    </row>
    <row r="22654" spans="1:15" x14ac:dyDescent="0.25">
      <c r="A22654" s="2">
        <v>36829</v>
      </c>
      <c r="B22654">
        <v>2000</v>
      </c>
      <c r="C22654">
        <v>55.57</v>
      </c>
      <c r="D22654">
        <v>55.57</v>
      </c>
      <c r="E22654">
        <v>55.57</v>
      </c>
      <c r="F22654">
        <v>55.57</v>
      </c>
      <c r="G22654">
        <v>55.57</v>
      </c>
      <c r="H22654" s="172">
        <v>56.53</v>
      </c>
      <c r="I22654">
        <v>55.95</v>
      </c>
      <c r="J22654">
        <v>56.01</v>
      </c>
      <c r="K22654">
        <v>57.63</v>
      </c>
      <c r="L22654" s="32">
        <v>56.33</v>
      </c>
      <c r="M22654" s="173">
        <v>32196</v>
      </c>
      <c r="N22654" t="s">
        <v>48</v>
      </c>
      <c r="O22654">
        <v>1</v>
      </c>
    </row>
    <row r="22655" spans="1:15" x14ac:dyDescent="0.25">
      <c r="A22655" s="2">
        <v>36829</v>
      </c>
      <c r="B22655">
        <v>2100</v>
      </c>
      <c r="C22655">
        <v>58.12</v>
      </c>
      <c r="D22655">
        <v>58.12</v>
      </c>
      <c r="E22655">
        <v>58.12</v>
      </c>
      <c r="F22655">
        <v>58.12</v>
      </c>
      <c r="G22655">
        <v>58.12</v>
      </c>
      <c r="H22655" s="172">
        <v>50</v>
      </c>
      <c r="I22655">
        <v>49.39</v>
      </c>
      <c r="J22655">
        <v>49.46</v>
      </c>
      <c r="K22655">
        <v>51.08</v>
      </c>
      <c r="L22655" s="32">
        <v>49.84</v>
      </c>
      <c r="M22655" s="173">
        <v>30577</v>
      </c>
      <c r="N22655" t="s">
        <v>48</v>
      </c>
      <c r="O22655">
        <v>1</v>
      </c>
    </row>
    <row r="22656" spans="1:15" x14ac:dyDescent="0.25">
      <c r="A22656" s="2">
        <v>36829</v>
      </c>
      <c r="B22656">
        <v>2200</v>
      </c>
      <c r="C22656">
        <v>37.14</v>
      </c>
      <c r="D22656">
        <v>37.14</v>
      </c>
      <c r="E22656">
        <v>37.14</v>
      </c>
      <c r="F22656">
        <v>37.14</v>
      </c>
      <c r="G22656">
        <v>37.14</v>
      </c>
      <c r="H22656" s="172">
        <v>37</v>
      </c>
      <c r="I22656">
        <v>36.18</v>
      </c>
      <c r="J22656">
        <v>36.340000000000003</v>
      </c>
      <c r="K22656">
        <v>38.11</v>
      </c>
      <c r="L22656" s="32">
        <v>37.049999999999997</v>
      </c>
      <c r="M22656" s="173">
        <v>28067</v>
      </c>
      <c r="N22656" t="s">
        <v>48</v>
      </c>
      <c r="O22656">
        <v>1</v>
      </c>
    </row>
    <row r="22657" spans="1:15" x14ac:dyDescent="0.25">
      <c r="A22657" s="2">
        <v>36829</v>
      </c>
      <c r="B22657">
        <v>2300</v>
      </c>
      <c r="C22657">
        <v>20.54</v>
      </c>
      <c r="D22657">
        <v>20.54</v>
      </c>
      <c r="E22657">
        <v>20.54</v>
      </c>
      <c r="F22657">
        <v>20.54</v>
      </c>
      <c r="G22657">
        <v>20.54</v>
      </c>
      <c r="H22657" s="172">
        <v>23.15</v>
      </c>
      <c r="I22657">
        <v>22.53</v>
      </c>
      <c r="J22657">
        <v>22.6</v>
      </c>
      <c r="K22657">
        <v>24.25</v>
      </c>
      <c r="L22657" s="32">
        <v>22.98</v>
      </c>
      <c r="M22657" s="173">
        <v>25740</v>
      </c>
      <c r="N22657" t="s">
        <v>48</v>
      </c>
      <c r="O22657">
        <v>1</v>
      </c>
    </row>
    <row r="22658" spans="1:15" x14ac:dyDescent="0.25">
      <c r="A22658" s="2">
        <v>36829</v>
      </c>
      <c r="B22658">
        <v>2400</v>
      </c>
      <c r="C22658">
        <v>16.760000000000002</v>
      </c>
      <c r="D22658">
        <v>16.760000000000002</v>
      </c>
      <c r="E22658">
        <v>16.760000000000002</v>
      </c>
      <c r="F22658">
        <v>16.760000000000002</v>
      </c>
      <c r="G22658">
        <v>16.760000000000002</v>
      </c>
      <c r="H22658" s="172">
        <v>19.89</v>
      </c>
      <c r="I22658">
        <v>19.89</v>
      </c>
      <c r="J22658">
        <v>19.89</v>
      </c>
      <c r="K22658">
        <v>19.89</v>
      </c>
      <c r="L22658" s="32">
        <v>19.89</v>
      </c>
      <c r="M22658" s="173">
        <v>22437</v>
      </c>
      <c r="N22658" t="s">
        <v>47</v>
      </c>
      <c r="O22658">
        <v>1</v>
      </c>
    </row>
    <row r="22659" spans="1:15" x14ac:dyDescent="0.25">
      <c r="A22659" s="2">
        <v>36830</v>
      </c>
      <c r="B22659">
        <v>100</v>
      </c>
      <c r="C22659">
        <v>18.149999999999999</v>
      </c>
      <c r="D22659">
        <v>18.149999999999999</v>
      </c>
      <c r="E22659">
        <v>18.149999999999999</v>
      </c>
      <c r="F22659">
        <v>18.149999999999999</v>
      </c>
      <c r="G22659">
        <v>18.149999999999999</v>
      </c>
      <c r="H22659" s="172">
        <v>18.37</v>
      </c>
      <c r="I22659">
        <v>18.37</v>
      </c>
      <c r="J22659">
        <v>18.37</v>
      </c>
      <c r="K22659">
        <v>18.37</v>
      </c>
      <c r="L22659" s="32">
        <v>18.37</v>
      </c>
      <c r="M22659" s="173">
        <v>23292</v>
      </c>
      <c r="N22659" t="s">
        <v>47</v>
      </c>
      <c r="O22659">
        <v>2</v>
      </c>
    </row>
    <row r="22660" spans="1:15" x14ac:dyDescent="0.25">
      <c r="A22660" s="2">
        <v>36830</v>
      </c>
      <c r="B22660">
        <v>200</v>
      </c>
      <c r="C22660">
        <v>16.399999999999999</v>
      </c>
      <c r="D22660">
        <v>16.399999999999999</v>
      </c>
      <c r="E22660">
        <v>16.399999999999999</v>
      </c>
      <c r="F22660">
        <v>16.399999999999999</v>
      </c>
      <c r="G22660">
        <v>16.399999999999999</v>
      </c>
      <c r="H22660" s="172">
        <v>16.989999999999998</v>
      </c>
      <c r="I22660">
        <v>16.989999999999998</v>
      </c>
      <c r="J22660">
        <v>16.989999999999998</v>
      </c>
      <c r="K22660">
        <v>16.989999999999998</v>
      </c>
      <c r="L22660" s="32">
        <v>16.989999999999998</v>
      </c>
      <c r="M22660" s="173">
        <v>22967</v>
      </c>
      <c r="N22660" t="s">
        <v>47</v>
      </c>
      <c r="O22660">
        <v>2</v>
      </c>
    </row>
    <row r="22661" spans="1:15" x14ac:dyDescent="0.25">
      <c r="A22661" s="2">
        <v>36830</v>
      </c>
      <c r="B22661">
        <v>300</v>
      </c>
      <c r="C22661">
        <v>14.25</v>
      </c>
      <c r="D22661">
        <v>14.25</v>
      </c>
      <c r="E22661">
        <v>14.25</v>
      </c>
      <c r="F22661">
        <v>14.25</v>
      </c>
      <c r="G22661">
        <v>14.25</v>
      </c>
      <c r="H22661" s="172">
        <v>16.420000000000002</v>
      </c>
      <c r="I22661">
        <v>16.420000000000002</v>
      </c>
      <c r="J22661">
        <v>16.420000000000002</v>
      </c>
      <c r="K22661">
        <v>16.420000000000002</v>
      </c>
      <c r="L22661" s="32">
        <v>16.420000000000002</v>
      </c>
      <c r="M22661" s="173">
        <v>22915</v>
      </c>
      <c r="N22661" t="s">
        <v>47</v>
      </c>
      <c r="O22661">
        <v>2</v>
      </c>
    </row>
    <row r="22662" spans="1:15" x14ac:dyDescent="0.25">
      <c r="A22662" s="2">
        <v>36830</v>
      </c>
      <c r="B22662">
        <v>400</v>
      </c>
      <c r="C22662">
        <v>14.72</v>
      </c>
      <c r="D22662">
        <v>14.72</v>
      </c>
      <c r="E22662">
        <v>14.72</v>
      </c>
      <c r="F22662">
        <v>14.72</v>
      </c>
      <c r="G22662">
        <v>14.72</v>
      </c>
      <c r="H22662" s="172">
        <v>16.149999999999999</v>
      </c>
      <c r="I22662">
        <v>16.149999999999999</v>
      </c>
      <c r="J22662">
        <v>16.149999999999999</v>
      </c>
      <c r="K22662">
        <v>16.149999999999999</v>
      </c>
      <c r="L22662" s="32">
        <v>16.149999999999999</v>
      </c>
      <c r="M22662" s="173">
        <v>23552</v>
      </c>
      <c r="N22662" t="s">
        <v>47</v>
      </c>
      <c r="O22662">
        <v>2</v>
      </c>
    </row>
    <row r="22663" spans="1:15" x14ac:dyDescent="0.25">
      <c r="A22663" s="2">
        <v>36830</v>
      </c>
      <c r="B22663">
        <v>500</v>
      </c>
      <c r="C22663">
        <v>16.43</v>
      </c>
      <c r="D22663">
        <v>16.43</v>
      </c>
      <c r="E22663">
        <v>16.43</v>
      </c>
      <c r="F22663">
        <v>16.43</v>
      </c>
      <c r="G22663">
        <v>16.43</v>
      </c>
      <c r="H22663" s="172">
        <v>16.86</v>
      </c>
      <c r="I22663">
        <v>16.86</v>
      </c>
      <c r="J22663">
        <v>16.86</v>
      </c>
      <c r="K22663">
        <v>16.86</v>
      </c>
      <c r="L22663" s="32">
        <v>16.86</v>
      </c>
      <c r="M22663" s="173">
        <v>25681</v>
      </c>
      <c r="N22663" t="s">
        <v>47</v>
      </c>
      <c r="O22663">
        <v>2</v>
      </c>
    </row>
    <row r="22664" spans="1:15" x14ac:dyDescent="0.25">
      <c r="A22664" s="2">
        <v>36830</v>
      </c>
      <c r="B22664">
        <v>600</v>
      </c>
      <c r="C22664">
        <v>37.380000000000003</v>
      </c>
      <c r="D22664">
        <v>37.380000000000003</v>
      </c>
      <c r="E22664">
        <v>37.380000000000003</v>
      </c>
      <c r="F22664">
        <v>37.380000000000003</v>
      </c>
      <c r="G22664">
        <v>37.380000000000003</v>
      </c>
      <c r="H22664" s="172">
        <v>40</v>
      </c>
      <c r="I22664">
        <v>40</v>
      </c>
      <c r="J22664">
        <v>40</v>
      </c>
      <c r="K22664">
        <v>40</v>
      </c>
      <c r="L22664" s="32">
        <v>40</v>
      </c>
      <c r="M22664" s="173">
        <v>29582</v>
      </c>
      <c r="N22664" t="s">
        <v>47</v>
      </c>
      <c r="O22664">
        <v>2</v>
      </c>
    </row>
    <row r="22665" spans="1:15" x14ac:dyDescent="0.25">
      <c r="A22665" s="2">
        <v>36830</v>
      </c>
      <c r="B22665">
        <v>700</v>
      </c>
      <c r="C22665">
        <v>30.56</v>
      </c>
      <c r="D22665">
        <v>30.24</v>
      </c>
      <c r="E22665">
        <v>30.22</v>
      </c>
      <c r="F22665">
        <v>30.7</v>
      </c>
      <c r="G22665">
        <v>30.31</v>
      </c>
      <c r="H22665" s="172">
        <v>50</v>
      </c>
      <c r="I22665">
        <v>50</v>
      </c>
      <c r="J22665">
        <v>50</v>
      </c>
      <c r="K22665">
        <v>50</v>
      </c>
      <c r="L22665" s="32">
        <v>50</v>
      </c>
      <c r="M22665" s="173">
        <v>31259</v>
      </c>
      <c r="N22665" t="s">
        <v>47</v>
      </c>
      <c r="O22665">
        <v>2</v>
      </c>
    </row>
    <row r="22666" spans="1:15" x14ac:dyDescent="0.25">
      <c r="A22666" s="2">
        <v>36830</v>
      </c>
      <c r="B22666">
        <v>800</v>
      </c>
      <c r="C22666">
        <v>40.89</v>
      </c>
      <c r="D22666">
        <v>40.43</v>
      </c>
      <c r="E22666">
        <v>40.4</v>
      </c>
      <c r="F22666">
        <v>41.09</v>
      </c>
      <c r="G22666">
        <v>40.53</v>
      </c>
      <c r="H22666" s="172">
        <v>55</v>
      </c>
      <c r="I22666">
        <v>54.57</v>
      </c>
      <c r="J22666">
        <v>54.56</v>
      </c>
      <c r="K22666">
        <v>56.1</v>
      </c>
      <c r="L22666" s="32">
        <v>54.64</v>
      </c>
      <c r="M22666" s="173">
        <v>31327</v>
      </c>
      <c r="N22666" t="s">
        <v>48</v>
      </c>
      <c r="O22666">
        <v>2</v>
      </c>
    </row>
    <row r="22667" spans="1:15" x14ac:dyDescent="0.25">
      <c r="A22667" s="2">
        <v>36830</v>
      </c>
      <c r="B22667">
        <v>900</v>
      </c>
      <c r="C22667">
        <v>22.46</v>
      </c>
      <c r="D22667">
        <v>21.3</v>
      </c>
      <c r="E22667">
        <v>21.23</v>
      </c>
      <c r="F22667">
        <v>22.96</v>
      </c>
      <c r="G22667">
        <v>21.57</v>
      </c>
      <c r="H22667" s="172">
        <v>50.44</v>
      </c>
      <c r="I22667">
        <v>50.01</v>
      </c>
      <c r="J22667">
        <v>50</v>
      </c>
      <c r="K22667">
        <v>51.53</v>
      </c>
      <c r="L22667" s="32">
        <v>50.08</v>
      </c>
      <c r="M22667" s="173">
        <v>31120</v>
      </c>
      <c r="N22667" t="s">
        <v>48</v>
      </c>
      <c r="O22667">
        <v>2</v>
      </c>
    </row>
    <row r="22668" spans="1:15" x14ac:dyDescent="0.25">
      <c r="A22668" s="2">
        <v>36830</v>
      </c>
      <c r="B22668">
        <v>1000</v>
      </c>
      <c r="C22668">
        <v>26.05</v>
      </c>
      <c r="D22668">
        <v>30.79</v>
      </c>
      <c r="E22668">
        <v>30.31</v>
      </c>
      <c r="F22668">
        <v>26.46</v>
      </c>
      <c r="G22668">
        <v>25.3</v>
      </c>
      <c r="H22668" s="172">
        <v>47.7</v>
      </c>
      <c r="I22668">
        <v>47.27</v>
      </c>
      <c r="J22668">
        <v>47.26</v>
      </c>
      <c r="K22668">
        <v>48.8</v>
      </c>
      <c r="L22668" s="32">
        <v>47.34</v>
      </c>
      <c r="M22668" s="173">
        <v>30948</v>
      </c>
      <c r="N22668" t="s">
        <v>48</v>
      </c>
      <c r="O22668">
        <v>2</v>
      </c>
    </row>
    <row r="22669" spans="1:15" x14ac:dyDescent="0.25">
      <c r="A22669" s="2">
        <v>36830</v>
      </c>
      <c r="B22669">
        <v>1100</v>
      </c>
      <c r="C22669">
        <v>64.66</v>
      </c>
      <c r="D22669">
        <v>65.430000000000007</v>
      </c>
      <c r="E22669">
        <v>65.37</v>
      </c>
      <c r="F22669">
        <v>64.66</v>
      </c>
      <c r="G22669">
        <v>64.66</v>
      </c>
      <c r="H22669" s="172">
        <v>47.62</v>
      </c>
      <c r="I22669">
        <v>47.2</v>
      </c>
      <c r="J22669">
        <v>47.19</v>
      </c>
      <c r="K22669">
        <v>48.72</v>
      </c>
      <c r="L22669" s="32">
        <v>47.27</v>
      </c>
      <c r="M22669" s="173">
        <v>30781</v>
      </c>
      <c r="N22669" t="s">
        <v>48</v>
      </c>
      <c r="O22669">
        <v>2</v>
      </c>
    </row>
    <row r="22670" spans="1:15" x14ac:dyDescent="0.25">
      <c r="A22670" s="2">
        <v>36830</v>
      </c>
      <c r="B22670">
        <v>1200</v>
      </c>
      <c r="C22670">
        <v>33.35</v>
      </c>
      <c r="D22670">
        <v>32.75</v>
      </c>
      <c r="E22670">
        <v>32.71</v>
      </c>
      <c r="F22670">
        <v>33.61</v>
      </c>
      <c r="G22670">
        <v>32.880000000000003</v>
      </c>
      <c r="H22670" s="172">
        <v>43.79</v>
      </c>
      <c r="I22670">
        <v>43.25</v>
      </c>
      <c r="J22670">
        <v>43.23</v>
      </c>
      <c r="K22670">
        <v>45.19</v>
      </c>
      <c r="L22670" s="32">
        <v>43.34</v>
      </c>
      <c r="M22670" s="173">
        <v>30391</v>
      </c>
      <c r="N22670" t="s">
        <v>48</v>
      </c>
      <c r="O22670">
        <v>2</v>
      </c>
    </row>
    <row r="22671" spans="1:15" x14ac:dyDescent="0.25">
      <c r="A22671" s="2">
        <v>36830</v>
      </c>
      <c r="B22671">
        <v>1300</v>
      </c>
      <c r="C22671">
        <v>53.14</v>
      </c>
      <c r="D22671">
        <v>52.87</v>
      </c>
      <c r="E22671">
        <v>52.85</v>
      </c>
      <c r="F22671">
        <v>53.26</v>
      </c>
      <c r="G22671">
        <v>52.93</v>
      </c>
      <c r="H22671" s="172">
        <v>43.05</v>
      </c>
      <c r="I22671">
        <v>42.62</v>
      </c>
      <c r="J22671">
        <v>42.61</v>
      </c>
      <c r="K22671">
        <v>44.15</v>
      </c>
      <c r="L22671" s="32">
        <v>42.7</v>
      </c>
      <c r="M22671" s="173">
        <v>30143</v>
      </c>
      <c r="N22671" t="s">
        <v>48</v>
      </c>
      <c r="O22671">
        <v>2</v>
      </c>
    </row>
    <row r="22672" spans="1:15" x14ac:dyDescent="0.25">
      <c r="A22672" s="2">
        <v>36830</v>
      </c>
      <c r="B22672">
        <v>1400</v>
      </c>
      <c r="C22672">
        <v>34.32</v>
      </c>
      <c r="D22672">
        <v>33.619999999999997</v>
      </c>
      <c r="E22672">
        <v>33.58</v>
      </c>
      <c r="F22672">
        <v>34.61</v>
      </c>
      <c r="G22672">
        <v>33.78</v>
      </c>
      <c r="H22672" s="172">
        <v>45.4</v>
      </c>
      <c r="I22672">
        <v>44.97</v>
      </c>
      <c r="J22672">
        <v>44.96</v>
      </c>
      <c r="K22672">
        <v>46.5</v>
      </c>
      <c r="L22672" s="32">
        <v>45.04</v>
      </c>
      <c r="M22672" s="173">
        <v>29961</v>
      </c>
      <c r="N22672" t="s">
        <v>48</v>
      </c>
      <c r="O22672">
        <v>2</v>
      </c>
    </row>
    <row r="22673" spans="1:15" x14ac:dyDescent="0.25">
      <c r="A22673" s="2">
        <v>36830</v>
      </c>
      <c r="B22673">
        <v>1500</v>
      </c>
      <c r="C22673">
        <v>20.32</v>
      </c>
      <c r="D22673">
        <v>19.05</v>
      </c>
      <c r="E22673">
        <v>18.97</v>
      </c>
      <c r="F22673">
        <v>20.88</v>
      </c>
      <c r="G22673">
        <v>19.329999999999998</v>
      </c>
      <c r="H22673" s="172">
        <v>38.9</v>
      </c>
      <c r="I22673">
        <v>38.47</v>
      </c>
      <c r="J22673">
        <v>38.47</v>
      </c>
      <c r="K22673">
        <v>40</v>
      </c>
      <c r="L22673" s="32">
        <v>38.549999999999997</v>
      </c>
      <c r="M22673" s="173">
        <v>29666</v>
      </c>
      <c r="N22673" t="s">
        <v>48</v>
      </c>
      <c r="O22673">
        <v>2</v>
      </c>
    </row>
    <row r="22674" spans="1:15" x14ac:dyDescent="0.25">
      <c r="A22674" s="2">
        <v>36830</v>
      </c>
      <c r="B22674">
        <v>1600</v>
      </c>
      <c r="C22674">
        <v>19.899999999999999</v>
      </c>
      <c r="D22674">
        <v>18.59</v>
      </c>
      <c r="E22674">
        <v>18.510000000000002</v>
      </c>
      <c r="F22674">
        <v>20.46</v>
      </c>
      <c r="G22674">
        <v>18.88</v>
      </c>
      <c r="H22674" s="172">
        <v>44.83</v>
      </c>
      <c r="I22674">
        <v>44.4</v>
      </c>
      <c r="J22674">
        <v>44.4</v>
      </c>
      <c r="K22674">
        <v>45.93</v>
      </c>
      <c r="L22674" s="32">
        <v>44.48</v>
      </c>
      <c r="M22674" s="173">
        <v>30084</v>
      </c>
      <c r="N22674" t="s">
        <v>48</v>
      </c>
      <c r="O22674">
        <v>2</v>
      </c>
    </row>
    <row r="22675" spans="1:15" x14ac:dyDescent="0.25">
      <c r="A22675" s="2">
        <v>36830</v>
      </c>
      <c r="B22675">
        <v>1700</v>
      </c>
      <c r="C22675">
        <v>19.829999999999998</v>
      </c>
      <c r="D22675">
        <v>18.52</v>
      </c>
      <c r="E22675">
        <v>18.440000000000001</v>
      </c>
      <c r="F22675">
        <v>20.39</v>
      </c>
      <c r="G22675">
        <v>18.8</v>
      </c>
      <c r="H22675" s="172">
        <v>45</v>
      </c>
      <c r="I22675">
        <v>44.57</v>
      </c>
      <c r="J22675">
        <v>44.56</v>
      </c>
      <c r="K22675">
        <v>46.09</v>
      </c>
      <c r="L22675" s="32">
        <v>44.65</v>
      </c>
      <c r="M22675" s="173">
        <v>32040</v>
      </c>
      <c r="N22675" t="s">
        <v>48</v>
      </c>
      <c r="O22675">
        <v>2</v>
      </c>
    </row>
    <row r="22676" spans="1:15" x14ac:dyDescent="0.25">
      <c r="A22676" s="2">
        <v>36830</v>
      </c>
      <c r="B22676">
        <v>1800</v>
      </c>
      <c r="C22676">
        <v>52.19</v>
      </c>
      <c r="D22676">
        <v>51.79</v>
      </c>
      <c r="E22676">
        <v>51.76</v>
      </c>
      <c r="F22676">
        <v>52.36</v>
      </c>
      <c r="G22676">
        <v>51.88</v>
      </c>
      <c r="H22676" s="172">
        <v>50</v>
      </c>
      <c r="I22676">
        <v>50</v>
      </c>
      <c r="J22676">
        <v>50</v>
      </c>
      <c r="K22676">
        <v>50</v>
      </c>
      <c r="L22676" s="32">
        <v>50</v>
      </c>
      <c r="M22676" s="173">
        <v>32092</v>
      </c>
      <c r="N22676" t="s">
        <v>48</v>
      </c>
      <c r="O22676">
        <v>2</v>
      </c>
    </row>
    <row r="22677" spans="1:15" x14ac:dyDescent="0.25">
      <c r="A22677" s="2">
        <v>36830</v>
      </c>
      <c r="B22677">
        <v>1900</v>
      </c>
      <c r="C22677">
        <v>28.53</v>
      </c>
      <c r="D22677">
        <v>27.55</v>
      </c>
      <c r="E22677">
        <v>27.49</v>
      </c>
      <c r="F22677">
        <v>28.79</v>
      </c>
      <c r="G22677">
        <v>27.75</v>
      </c>
      <c r="H22677" s="172">
        <v>55</v>
      </c>
      <c r="I22677">
        <v>55</v>
      </c>
      <c r="J22677">
        <v>55</v>
      </c>
      <c r="K22677">
        <v>55</v>
      </c>
      <c r="L22677" s="32">
        <v>55</v>
      </c>
      <c r="M22677" s="173">
        <v>31151</v>
      </c>
      <c r="N22677" t="s">
        <v>48</v>
      </c>
      <c r="O22677">
        <v>2</v>
      </c>
    </row>
    <row r="22678" spans="1:15" x14ac:dyDescent="0.25">
      <c r="A22678" s="2">
        <v>36830</v>
      </c>
      <c r="B22678">
        <v>2000</v>
      </c>
      <c r="C22678">
        <v>23</v>
      </c>
      <c r="D22678">
        <v>22.02</v>
      </c>
      <c r="E22678">
        <v>21.97</v>
      </c>
      <c r="F22678">
        <v>23.25</v>
      </c>
      <c r="G22678">
        <v>22.23</v>
      </c>
      <c r="H22678" s="172">
        <v>55.03</v>
      </c>
      <c r="I22678">
        <v>55</v>
      </c>
      <c r="J22678">
        <v>55</v>
      </c>
      <c r="K22678">
        <v>55.11</v>
      </c>
      <c r="L22678" s="32">
        <v>55.01</v>
      </c>
      <c r="M22678" s="173">
        <v>30735</v>
      </c>
      <c r="N22678" t="s">
        <v>48</v>
      </c>
      <c r="O22678">
        <v>2</v>
      </c>
    </row>
    <row r="22679" spans="1:15" x14ac:dyDescent="0.25">
      <c r="A22679" s="2">
        <v>36830</v>
      </c>
      <c r="B22679">
        <v>2100</v>
      </c>
      <c r="C22679">
        <v>67.930000000000007</v>
      </c>
      <c r="D22679">
        <v>67.930000000000007</v>
      </c>
      <c r="E22679">
        <v>67.930000000000007</v>
      </c>
      <c r="F22679">
        <v>67.930000000000007</v>
      </c>
      <c r="G22679">
        <v>67.930000000000007</v>
      </c>
      <c r="H22679" s="172">
        <v>52.09</v>
      </c>
      <c r="I22679">
        <v>52</v>
      </c>
      <c r="J22679">
        <v>52</v>
      </c>
      <c r="K22679">
        <v>52.32</v>
      </c>
      <c r="L22679" s="32">
        <v>52.02</v>
      </c>
      <c r="M22679" s="173">
        <v>29534</v>
      </c>
      <c r="N22679" t="s">
        <v>48</v>
      </c>
      <c r="O22679">
        <v>2</v>
      </c>
    </row>
    <row r="22680" spans="1:15" x14ac:dyDescent="0.25">
      <c r="A22680" s="2">
        <v>36830</v>
      </c>
      <c r="B22680">
        <v>2200</v>
      </c>
      <c r="C22680">
        <v>22.43</v>
      </c>
      <c r="D22680">
        <v>22.43</v>
      </c>
      <c r="E22680">
        <v>22.43</v>
      </c>
      <c r="F22680">
        <v>22.43</v>
      </c>
      <c r="G22680">
        <v>22.43</v>
      </c>
      <c r="H22680" s="172">
        <v>46.18</v>
      </c>
      <c r="I22680">
        <v>45.96</v>
      </c>
      <c r="J22680">
        <v>45.96</v>
      </c>
      <c r="K22680">
        <v>46.7</v>
      </c>
      <c r="L22680" s="32">
        <v>46</v>
      </c>
      <c r="M22680" s="173">
        <v>27036</v>
      </c>
      <c r="N22680" t="s">
        <v>48</v>
      </c>
      <c r="O22680">
        <v>2</v>
      </c>
    </row>
    <row r="22681" spans="1:15" x14ac:dyDescent="0.25">
      <c r="A22681" s="2">
        <v>36830</v>
      </c>
      <c r="B22681">
        <v>2300</v>
      </c>
      <c r="C22681">
        <v>18.670000000000002</v>
      </c>
      <c r="D22681">
        <v>18.670000000000002</v>
      </c>
      <c r="E22681">
        <v>18.670000000000002</v>
      </c>
      <c r="F22681">
        <v>18.670000000000002</v>
      </c>
      <c r="G22681">
        <v>18.670000000000002</v>
      </c>
      <c r="H22681" s="172">
        <v>20.94</v>
      </c>
      <c r="I22681">
        <v>20.5</v>
      </c>
      <c r="J22681">
        <v>20.49</v>
      </c>
      <c r="K22681">
        <v>22.03</v>
      </c>
      <c r="L22681" s="32">
        <v>20.58</v>
      </c>
      <c r="M22681" s="173">
        <v>24864</v>
      </c>
      <c r="N22681" t="s">
        <v>48</v>
      </c>
      <c r="O22681">
        <v>2</v>
      </c>
    </row>
    <row r="22682" spans="1:15" x14ac:dyDescent="0.25">
      <c r="A22682" s="2">
        <v>36830</v>
      </c>
      <c r="B22682">
        <v>2400</v>
      </c>
      <c r="C22682">
        <v>18.07</v>
      </c>
      <c r="D22682">
        <v>18.07</v>
      </c>
      <c r="E22682">
        <v>18.07</v>
      </c>
      <c r="F22682">
        <v>18.07</v>
      </c>
      <c r="G22682">
        <v>18.07</v>
      </c>
      <c r="H22682" s="172">
        <v>19.3</v>
      </c>
      <c r="I22682">
        <v>19.3</v>
      </c>
      <c r="J22682">
        <v>19.3</v>
      </c>
      <c r="K22682">
        <v>19.3</v>
      </c>
      <c r="L22682" s="32">
        <v>19.3</v>
      </c>
      <c r="M22682" s="173">
        <v>22492</v>
      </c>
      <c r="N22682" t="s">
        <v>47</v>
      </c>
      <c r="O22682">
        <v>2</v>
      </c>
    </row>
    <row r="22683" spans="1:15" x14ac:dyDescent="0.25">
      <c r="A22683" s="2">
        <v>36831</v>
      </c>
      <c r="B22683">
        <v>100</v>
      </c>
      <c r="C22683">
        <v>17.440000000000001</v>
      </c>
      <c r="D22683">
        <v>17.440000000000001</v>
      </c>
      <c r="E22683">
        <v>17.440000000000001</v>
      </c>
      <c r="F22683">
        <v>17.440000000000001</v>
      </c>
      <c r="G22683">
        <v>17.440000000000001</v>
      </c>
      <c r="H22683" s="172">
        <v>16.72</v>
      </c>
      <c r="I22683">
        <v>16.72</v>
      </c>
      <c r="J22683">
        <v>16.72</v>
      </c>
      <c r="K22683">
        <v>16.72</v>
      </c>
      <c r="L22683" s="32">
        <v>16.72</v>
      </c>
      <c r="M22683" s="173">
        <v>23457</v>
      </c>
      <c r="N22683" t="s">
        <v>47</v>
      </c>
      <c r="O22683">
        <v>3</v>
      </c>
    </row>
    <row r="22684" spans="1:15" x14ac:dyDescent="0.25">
      <c r="A22684" s="2">
        <v>36831</v>
      </c>
      <c r="B22684">
        <v>200</v>
      </c>
      <c r="C22684">
        <v>14.56</v>
      </c>
      <c r="D22684">
        <v>14.56</v>
      </c>
      <c r="E22684">
        <v>14.56</v>
      </c>
      <c r="F22684">
        <v>14.56</v>
      </c>
      <c r="G22684">
        <v>14.56</v>
      </c>
      <c r="H22684" s="172">
        <v>15</v>
      </c>
      <c r="I22684">
        <v>15</v>
      </c>
      <c r="J22684">
        <v>15</v>
      </c>
      <c r="K22684">
        <v>15</v>
      </c>
      <c r="L22684" s="32">
        <v>15</v>
      </c>
      <c r="M22684" s="173">
        <v>22854</v>
      </c>
      <c r="N22684" t="s">
        <v>47</v>
      </c>
      <c r="O22684">
        <v>3</v>
      </c>
    </row>
    <row r="22685" spans="1:15" x14ac:dyDescent="0.25">
      <c r="A22685" s="2">
        <v>36831</v>
      </c>
      <c r="B22685">
        <v>300</v>
      </c>
      <c r="C22685">
        <v>14.58</v>
      </c>
      <c r="D22685">
        <v>14.58</v>
      </c>
      <c r="E22685">
        <v>14.58</v>
      </c>
      <c r="F22685">
        <v>14.58</v>
      </c>
      <c r="G22685">
        <v>14.58</v>
      </c>
      <c r="H22685" s="172">
        <v>14.9</v>
      </c>
      <c r="I22685">
        <v>14.9</v>
      </c>
      <c r="J22685">
        <v>14.9</v>
      </c>
      <c r="K22685">
        <v>14.9</v>
      </c>
      <c r="L22685" s="32">
        <v>14.9</v>
      </c>
      <c r="M22685" s="173">
        <v>22560</v>
      </c>
      <c r="N22685" t="s">
        <v>47</v>
      </c>
      <c r="O22685">
        <v>3</v>
      </c>
    </row>
    <row r="22686" spans="1:15" x14ac:dyDescent="0.25">
      <c r="A22686" s="2">
        <v>36831</v>
      </c>
      <c r="B22686">
        <v>400</v>
      </c>
      <c r="C22686">
        <v>15.71</v>
      </c>
      <c r="D22686">
        <v>15.71</v>
      </c>
      <c r="E22686">
        <v>15.71</v>
      </c>
      <c r="F22686">
        <v>15.71</v>
      </c>
      <c r="G22686">
        <v>15.71</v>
      </c>
      <c r="H22686" s="172">
        <v>15</v>
      </c>
      <c r="I22686">
        <v>15</v>
      </c>
      <c r="J22686">
        <v>15</v>
      </c>
      <c r="K22686">
        <v>15</v>
      </c>
      <c r="L22686" s="32">
        <v>15</v>
      </c>
      <c r="M22686" s="173">
        <v>22541</v>
      </c>
      <c r="N22686" t="s">
        <v>47</v>
      </c>
      <c r="O22686">
        <v>3</v>
      </c>
    </row>
    <row r="22687" spans="1:15" x14ac:dyDescent="0.25">
      <c r="A22687" s="2">
        <v>36831</v>
      </c>
      <c r="B22687">
        <v>500</v>
      </c>
      <c r="C22687">
        <v>15.39</v>
      </c>
      <c r="D22687">
        <v>15.39</v>
      </c>
      <c r="E22687">
        <v>15.39</v>
      </c>
      <c r="F22687">
        <v>15.39</v>
      </c>
      <c r="G22687">
        <v>15.39</v>
      </c>
      <c r="H22687" s="172">
        <v>16.149999999999999</v>
      </c>
      <c r="I22687">
        <v>16.149999999999999</v>
      </c>
      <c r="J22687">
        <v>16.149999999999999</v>
      </c>
      <c r="K22687">
        <v>16.149999999999999</v>
      </c>
      <c r="L22687" s="32">
        <v>16.149999999999999</v>
      </c>
      <c r="M22687" s="173">
        <v>23187</v>
      </c>
      <c r="N22687" t="s">
        <v>47</v>
      </c>
      <c r="O22687">
        <v>3</v>
      </c>
    </row>
    <row r="22688" spans="1:15" x14ac:dyDescent="0.25">
      <c r="A22688" s="2">
        <v>36831</v>
      </c>
      <c r="B22688">
        <v>600</v>
      </c>
      <c r="C22688">
        <v>17.059999999999999</v>
      </c>
      <c r="D22688">
        <v>17.059999999999999</v>
      </c>
      <c r="E22688">
        <v>17.059999999999999</v>
      </c>
      <c r="F22688">
        <v>17.059999999999999</v>
      </c>
      <c r="G22688">
        <v>17.059999999999999</v>
      </c>
      <c r="H22688" s="172">
        <v>22.51</v>
      </c>
      <c r="I22688">
        <v>22.51</v>
      </c>
      <c r="J22688">
        <v>22.51</v>
      </c>
      <c r="K22688">
        <v>22.51</v>
      </c>
      <c r="L22688" s="32">
        <v>22.51</v>
      </c>
      <c r="M22688" s="173">
        <v>25348</v>
      </c>
      <c r="N22688" t="s">
        <v>47</v>
      </c>
      <c r="O22688">
        <v>3</v>
      </c>
    </row>
    <row r="22689" spans="1:15" x14ac:dyDescent="0.25">
      <c r="A22689" s="2">
        <v>36831</v>
      </c>
      <c r="B22689">
        <v>700</v>
      </c>
      <c r="C22689">
        <v>52.75</v>
      </c>
      <c r="D22689">
        <v>52.75</v>
      </c>
      <c r="E22689">
        <v>52.75</v>
      </c>
      <c r="F22689">
        <v>52.75</v>
      </c>
      <c r="G22689">
        <v>52.75</v>
      </c>
      <c r="H22689" s="172">
        <v>45</v>
      </c>
      <c r="I22689">
        <v>45</v>
      </c>
      <c r="J22689">
        <v>45</v>
      </c>
      <c r="K22689">
        <v>45</v>
      </c>
      <c r="L22689" s="32">
        <v>45</v>
      </c>
      <c r="M22689" s="173">
        <v>28893</v>
      </c>
      <c r="N22689" t="s">
        <v>47</v>
      </c>
      <c r="O22689">
        <v>3</v>
      </c>
    </row>
    <row r="22690" spans="1:15" x14ac:dyDescent="0.25">
      <c r="A22690" s="2">
        <v>36831</v>
      </c>
      <c r="B22690">
        <v>800</v>
      </c>
      <c r="C22690">
        <v>59.5</v>
      </c>
      <c r="D22690">
        <v>61.31</v>
      </c>
      <c r="E22690">
        <v>62.46</v>
      </c>
      <c r="F22690">
        <v>59.5</v>
      </c>
      <c r="G22690">
        <v>59.5</v>
      </c>
      <c r="H22690" s="172">
        <v>55.96</v>
      </c>
      <c r="I22690">
        <v>55.02</v>
      </c>
      <c r="J22690">
        <v>55</v>
      </c>
      <c r="K22690">
        <v>58.27</v>
      </c>
      <c r="L22690" s="32">
        <v>55.19</v>
      </c>
      <c r="M22690" s="173">
        <v>30561</v>
      </c>
      <c r="N22690" t="s">
        <v>48</v>
      </c>
      <c r="O22690">
        <v>3</v>
      </c>
    </row>
    <row r="22691" spans="1:15" x14ac:dyDescent="0.25">
      <c r="A22691" s="2">
        <v>36831</v>
      </c>
      <c r="B22691">
        <v>900</v>
      </c>
      <c r="C22691">
        <v>70.430000000000007</v>
      </c>
      <c r="D22691">
        <v>70.430000000000007</v>
      </c>
      <c r="E22691">
        <v>70.430000000000007</v>
      </c>
      <c r="F22691">
        <v>70.430000000000007</v>
      </c>
      <c r="G22691">
        <v>70.430000000000007</v>
      </c>
      <c r="H22691" s="172">
        <v>55.96</v>
      </c>
      <c r="I22691">
        <v>55.02</v>
      </c>
      <c r="J22691">
        <v>55</v>
      </c>
      <c r="K22691">
        <v>58.27</v>
      </c>
      <c r="L22691" s="32">
        <v>55.19</v>
      </c>
      <c r="M22691" s="173">
        <v>30844</v>
      </c>
      <c r="N22691" t="s">
        <v>48</v>
      </c>
      <c r="O22691">
        <v>3</v>
      </c>
    </row>
    <row r="22692" spans="1:15" x14ac:dyDescent="0.25">
      <c r="A22692" s="2">
        <v>36831</v>
      </c>
      <c r="B22692">
        <v>1000</v>
      </c>
      <c r="C22692">
        <v>42.31</v>
      </c>
      <c r="D22692">
        <v>48.93</v>
      </c>
      <c r="E22692">
        <v>52.41</v>
      </c>
      <c r="F22692">
        <v>42.49</v>
      </c>
      <c r="G22692">
        <v>41.97</v>
      </c>
      <c r="H22692" s="172">
        <v>40.799999999999997</v>
      </c>
      <c r="I22692">
        <v>40.36</v>
      </c>
      <c r="J22692">
        <v>40.35</v>
      </c>
      <c r="K22692">
        <v>41.88</v>
      </c>
      <c r="L22692" s="32">
        <v>40.44</v>
      </c>
      <c r="M22692" s="173">
        <v>30904</v>
      </c>
      <c r="N22692" t="s">
        <v>48</v>
      </c>
      <c r="O22692">
        <v>3</v>
      </c>
    </row>
    <row r="22693" spans="1:15" x14ac:dyDescent="0.25">
      <c r="A22693" s="2">
        <v>36831</v>
      </c>
      <c r="B22693">
        <v>1100</v>
      </c>
      <c r="C22693">
        <v>19.89</v>
      </c>
      <c r="D22693">
        <v>24.99</v>
      </c>
      <c r="E22693">
        <v>28.09</v>
      </c>
      <c r="F22693">
        <v>20.41</v>
      </c>
      <c r="G22693">
        <v>18.920000000000002</v>
      </c>
      <c r="H22693" s="172">
        <v>44</v>
      </c>
      <c r="I22693">
        <v>43.56</v>
      </c>
      <c r="J22693">
        <v>43.55</v>
      </c>
      <c r="K22693">
        <v>45.09</v>
      </c>
      <c r="L22693" s="32">
        <v>43.64</v>
      </c>
      <c r="M22693" s="173">
        <v>30997</v>
      </c>
      <c r="N22693" t="s">
        <v>48</v>
      </c>
      <c r="O22693">
        <v>3</v>
      </c>
    </row>
    <row r="22694" spans="1:15" x14ac:dyDescent="0.25">
      <c r="A22694" s="2">
        <v>36831</v>
      </c>
      <c r="B22694">
        <v>1200</v>
      </c>
      <c r="C22694">
        <v>23.61</v>
      </c>
      <c r="D22694">
        <v>22.61</v>
      </c>
      <c r="E22694">
        <v>22.54</v>
      </c>
      <c r="F22694">
        <v>24.12</v>
      </c>
      <c r="G22694">
        <v>22.88</v>
      </c>
      <c r="H22694" s="172">
        <v>35.799999999999997</v>
      </c>
      <c r="I22694">
        <v>35.36</v>
      </c>
      <c r="J22694">
        <v>35.35</v>
      </c>
      <c r="K22694">
        <v>36.880000000000003</v>
      </c>
      <c r="L22694" s="32">
        <v>35.44</v>
      </c>
      <c r="M22694" s="173">
        <v>30765</v>
      </c>
      <c r="N22694" t="s">
        <v>48</v>
      </c>
      <c r="O22694">
        <v>3</v>
      </c>
    </row>
    <row r="22695" spans="1:15" x14ac:dyDescent="0.25">
      <c r="A22695" s="2">
        <v>36831</v>
      </c>
      <c r="B22695">
        <v>1300</v>
      </c>
      <c r="C22695">
        <v>29.12</v>
      </c>
      <c r="D22695">
        <v>28.39</v>
      </c>
      <c r="E22695">
        <v>28.34</v>
      </c>
      <c r="F22695">
        <v>29.54</v>
      </c>
      <c r="G22695">
        <v>28.6</v>
      </c>
      <c r="H22695" s="172">
        <v>35.450000000000003</v>
      </c>
      <c r="I22695">
        <v>35.01</v>
      </c>
      <c r="J22695">
        <v>35</v>
      </c>
      <c r="K22695">
        <v>36.54</v>
      </c>
      <c r="L22695" s="32">
        <v>35.090000000000003</v>
      </c>
      <c r="M22695" s="173">
        <v>30345</v>
      </c>
      <c r="N22695" t="s">
        <v>48</v>
      </c>
      <c r="O22695">
        <v>3</v>
      </c>
    </row>
    <row r="22696" spans="1:15" x14ac:dyDescent="0.25">
      <c r="A22696" s="2">
        <v>36831</v>
      </c>
      <c r="B22696">
        <v>1400</v>
      </c>
      <c r="C22696">
        <v>61.19</v>
      </c>
      <c r="D22696">
        <v>61.19</v>
      </c>
      <c r="E22696">
        <v>61.19</v>
      </c>
      <c r="F22696">
        <v>61.19</v>
      </c>
      <c r="G22696">
        <v>61.19</v>
      </c>
      <c r="H22696" s="172">
        <v>35</v>
      </c>
      <c r="I22696">
        <v>35</v>
      </c>
      <c r="J22696">
        <v>35</v>
      </c>
      <c r="K22696">
        <v>35</v>
      </c>
      <c r="L22696" s="32">
        <v>35</v>
      </c>
      <c r="M22696" s="173">
        <v>30237</v>
      </c>
      <c r="N22696" t="s">
        <v>48</v>
      </c>
      <c r="O22696">
        <v>3</v>
      </c>
    </row>
    <row r="22697" spans="1:15" x14ac:dyDescent="0.25">
      <c r="A22697" s="2">
        <v>36831</v>
      </c>
      <c r="B22697">
        <v>1500</v>
      </c>
      <c r="C22697">
        <v>52.44</v>
      </c>
      <c r="D22697">
        <v>52.05</v>
      </c>
      <c r="E22697">
        <v>52.03</v>
      </c>
      <c r="F22697">
        <v>52.62</v>
      </c>
      <c r="G22697">
        <v>52.15</v>
      </c>
      <c r="H22697" s="172">
        <v>30</v>
      </c>
      <c r="I22697">
        <v>30</v>
      </c>
      <c r="J22697">
        <v>30</v>
      </c>
      <c r="K22697">
        <v>30</v>
      </c>
      <c r="L22697" s="32">
        <v>30</v>
      </c>
      <c r="M22697" s="173">
        <v>30115</v>
      </c>
      <c r="N22697" t="s">
        <v>48</v>
      </c>
      <c r="O22697">
        <v>3</v>
      </c>
    </row>
    <row r="22698" spans="1:15" x14ac:dyDescent="0.25">
      <c r="A22698" s="2">
        <v>36831</v>
      </c>
      <c r="B22698">
        <v>1600</v>
      </c>
      <c r="C22698">
        <v>19.18</v>
      </c>
      <c r="D22698">
        <v>19.18</v>
      </c>
      <c r="E22698">
        <v>19.18</v>
      </c>
      <c r="F22698">
        <v>19.18</v>
      </c>
      <c r="G22698">
        <v>19.18</v>
      </c>
      <c r="H22698" s="172">
        <v>34</v>
      </c>
      <c r="I22698">
        <v>34</v>
      </c>
      <c r="J22698">
        <v>34</v>
      </c>
      <c r="K22698">
        <v>34</v>
      </c>
      <c r="L22698" s="32">
        <v>34</v>
      </c>
      <c r="M22698" s="173">
        <v>29870</v>
      </c>
      <c r="N22698" t="s">
        <v>48</v>
      </c>
      <c r="O22698">
        <v>3</v>
      </c>
    </row>
    <row r="22699" spans="1:15" x14ac:dyDescent="0.25">
      <c r="A22699" s="2">
        <v>36831</v>
      </c>
      <c r="B22699">
        <v>1700</v>
      </c>
      <c r="C22699">
        <v>40.479999999999997</v>
      </c>
      <c r="D22699">
        <v>40.479999999999997</v>
      </c>
      <c r="E22699">
        <v>40.479999999999997</v>
      </c>
      <c r="F22699">
        <v>40.479999999999997</v>
      </c>
      <c r="G22699">
        <v>40.479999999999997</v>
      </c>
      <c r="H22699" s="172">
        <v>37.76</v>
      </c>
      <c r="I22699">
        <v>37.32</v>
      </c>
      <c r="J22699">
        <v>37.31</v>
      </c>
      <c r="K22699">
        <v>38.840000000000003</v>
      </c>
      <c r="L22699" s="32">
        <v>37.39</v>
      </c>
      <c r="M22699" s="173">
        <v>30209</v>
      </c>
      <c r="N22699" t="s">
        <v>48</v>
      </c>
      <c r="O22699">
        <v>3</v>
      </c>
    </row>
    <row r="22700" spans="1:15" x14ac:dyDescent="0.25">
      <c r="A22700" s="2">
        <v>36831</v>
      </c>
      <c r="B22700">
        <v>1800</v>
      </c>
      <c r="C22700">
        <v>56.07</v>
      </c>
      <c r="D22700">
        <v>56.07</v>
      </c>
      <c r="E22700">
        <v>56.07</v>
      </c>
      <c r="F22700">
        <v>56.07</v>
      </c>
      <c r="G22700">
        <v>56.07</v>
      </c>
      <c r="H22700" s="172">
        <v>56.19</v>
      </c>
      <c r="I22700">
        <v>55.03</v>
      </c>
      <c r="J22700">
        <v>55</v>
      </c>
      <c r="K22700">
        <v>59.03</v>
      </c>
      <c r="L22700" s="32">
        <v>55.24</v>
      </c>
      <c r="M22700" s="173">
        <v>32419</v>
      </c>
      <c r="N22700" t="s">
        <v>48</v>
      </c>
      <c r="O22700">
        <v>3</v>
      </c>
    </row>
    <row r="22701" spans="1:15" x14ac:dyDescent="0.25">
      <c r="A22701" s="2">
        <v>36831</v>
      </c>
      <c r="B22701">
        <v>1900</v>
      </c>
      <c r="C22701">
        <v>79.33</v>
      </c>
      <c r="D22701">
        <v>79.33</v>
      </c>
      <c r="E22701">
        <v>79.33</v>
      </c>
      <c r="F22701">
        <v>79.33</v>
      </c>
      <c r="G22701">
        <v>79.33</v>
      </c>
      <c r="H22701" s="172">
        <v>65.8</v>
      </c>
      <c r="I22701">
        <v>65.36</v>
      </c>
      <c r="J22701">
        <v>65.349999999999994</v>
      </c>
      <c r="K22701">
        <v>66.88</v>
      </c>
      <c r="L22701" s="32">
        <v>65.44</v>
      </c>
      <c r="M22701" s="173">
        <v>33256</v>
      </c>
      <c r="N22701" t="s">
        <v>48</v>
      </c>
      <c r="O22701">
        <v>3</v>
      </c>
    </row>
    <row r="22702" spans="1:15" x14ac:dyDescent="0.25">
      <c r="A22702" s="2">
        <v>36831</v>
      </c>
      <c r="B22702">
        <v>2000</v>
      </c>
      <c r="C22702">
        <v>80</v>
      </c>
      <c r="D22702">
        <v>80</v>
      </c>
      <c r="E22702">
        <v>80</v>
      </c>
      <c r="F22702">
        <v>80</v>
      </c>
      <c r="G22702">
        <v>80</v>
      </c>
      <c r="H22702" s="172">
        <v>60</v>
      </c>
      <c r="I22702">
        <v>60</v>
      </c>
      <c r="J22702">
        <v>60</v>
      </c>
      <c r="K22702">
        <v>60</v>
      </c>
      <c r="L22702" s="32">
        <v>60</v>
      </c>
      <c r="M22702" s="173">
        <v>32608</v>
      </c>
      <c r="N22702" t="s">
        <v>48</v>
      </c>
      <c r="O22702">
        <v>3</v>
      </c>
    </row>
    <row r="22703" spans="1:15" x14ac:dyDescent="0.25">
      <c r="A22703" s="2">
        <v>36831</v>
      </c>
      <c r="B22703">
        <v>2100</v>
      </c>
      <c r="C22703">
        <v>66.98</v>
      </c>
      <c r="D22703">
        <v>66.98</v>
      </c>
      <c r="E22703">
        <v>66.98</v>
      </c>
      <c r="F22703">
        <v>66.98</v>
      </c>
      <c r="G22703">
        <v>66.98</v>
      </c>
      <c r="H22703" s="172">
        <v>55.45</v>
      </c>
      <c r="I22703">
        <v>55.01</v>
      </c>
      <c r="J22703">
        <v>55</v>
      </c>
      <c r="K22703">
        <v>56.54</v>
      </c>
      <c r="L22703" s="32">
        <v>55.09</v>
      </c>
      <c r="M22703" s="173">
        <v>31911</v>
      </c>
      <c r="N22703" t="s">
        <v>48</v>
      </c>
      <c r="O22703">
        <v>3</v>
      </c>
    </row>
    <row r="22704" spans="1:15" x14ac:dyDescent="0.25">
      <c r="A22704" s="2">
        <v>36831</v>
      </c>
      <c r="B22704">
        <v>2200</v>
      </c>
      <c r="C22704">
        <v>45.68</v>
      </c>
      <c r="D22704">
        <v>45.68</v>
      </c>
      <c r="E22704">
        <v>45.68</v>
      </c>
      <c r="F22704">
        <v>45.68</v>
      </c>
      <c r="G22704">
        <v>45.68</v>
      </c>
      <c r="H22704" s="172">
        <v>35</v>
      </c>
      <c r="I22704">
        <v>35</v>
      </c>
      <c r="J22704">
        <v>35</v>
      </c>
      <c r="K22704">
        <v>35</v>
      </c>
      <c r="L22704" s="32">
        <v>35</v>
      </c>
      <c r="M22704" s="173">
        <v>30122</v>
      </c>
      <c r="N22704" t="s">
        <v>48</v>
      </c>
      <c r="O22704">
        <v>3</v>
      </c>
    </row>
    <row r="22705" spans="1:15" x14ac:dyDescent="0.25">
      <c r="A22705" s="2">
        <v>36831</v>
      </c>
      <c r="B22705">
        <v>2300</v>
      </c>
      <c r="C22705">
        <v>18.57</v>
      </c>
      <c r="D22705">
        <v>18.57</v>
      </c>
      <c r="E22705">
        <v>18.57</v>
      </c>
      <c r="F22705">
        <v>18.57</v>
      </c>
      <c r="G22705">
        <v>18.57</v>
      </c>
      <c r="H22705" s="172">
        <v>20.39</v>
      </c>
      <c r="I22705">
        <v>20.39</v>
      </c>
      <c r="J22705">
        <v>20.39</v>
      </c>
      <c r="K22705">
        <v>20.39</v>
      </c>
      <c r="L22705" s="32">
        <v>20.39</v>
      </c>
      <c r="M22705" s="173">
        <v>27476</v>
      </c>
      <c r="N22705" t="s">
        <v>48</v>
      </c>
      <c r="O22705">
        <v>3</v>
      </c>
    </row>
    <row r="22706" spans="1:15" x14ac:dyDescent="0.25">
      <c r="A22706" s="2">
        <v>36831</v>
      </c>
      <c r="B22706">
        <v>2400</v>
      </c>
      <c r="C22706">
        <v>18.57</v>
      </c>
      <c r="D22706">
        <v>18.57</v>
      </c>
      <c r="E22706">
        <v>18.57</v>
      </c>
      <c r="F22706">
        <v>18.57</v>
      </c>
      <c r="G22706">
        <v>18.57</v>
      </c>
      <c r="H22706" s="172">
        <v>19.18</v>
      </c>
      <c r="I22706">
        <v>19.18</v>
      </c>
      <c r="J22706">
        <v>19.18</v>
      </c>
      <c r="K22706">
        <v>19.18</v>
      </c>
      <c r="L22706" s="32">
        <v>19.18</v>
      </c>
      <c r="M22706" s="173">
        <v>25146</v>
      </c>
      <c r="N22706" t="s">
        <v>47</v>
      </c>
      <c r="O22706">
        <v>3</v>
      </c>
    </row>
    <row r="22707" spans="1:15" x14ac:dyDescent="0.25">
      <c r="A22707" s="2">
        <v>36832</v>
      </c>
      <c r="B22707">
        <v>100</v>
      </c>
      <c r="C22707">
        <v>15.08</v>
      </c>
      <c r="D22707">
        <v>15.08</v>
      </c>
      <c r="E22707">
        <v>15.08</v>
      </c>
      <c r="F22707">
        <v>15.08</v>
      </c>
      <c r="G22707">
        <v>15.08</v>
      </c>
      <c r="H22707" s="172">
        <v>17.29</v>
      </c>
      <c r="I22707">
        <v>17.29</v>
      </c>
      <c r="J22707">
        <v>17.29</v>
      </c>
      <c r="K22707">
        <v>17.29</v>
      </c>
      <c r="L22707" s="32">
        <v>17.29</v>
      </c>
      <c r="M22707" s="173">
        <v>23561</v>
      </c>
      <c r="N22707" t="s">
        <v>47</v>
      </c>
      <c r="O22707">
        <v>4</v>
      </c>
    </row>
    <row r="22708" spans="1:15" x14ac:dyDescent="0.25">
      <c r="A22708" s="2">
        <v>36832</v>
      </c>
      <c r="B22708">
        <v>200</v>
      </c>
      <c r="C22708">
        <v>12.68</v>
      </c>
      <c r="D22708">
        <v>12.68</v>
      </c>
      <c r="E22708">
        <v>12.68</v>
      </c>
      <c r="F22708">
        <v>12.68</v>
      </c>
      <c r="G22708">
        <v>12.68</v>
      </c>
      <c r="H22708" s="172">
        <v>16</v>
      </c>
      <c r="I22708">
        <v>16</v>
      </c>
      <c r="J22708">
        <v>16</v>
      </c>
      <c r="K22708">
        <v>16</v>
      </c>
      <c r="L22708" s="32">
        <v>16</v>
      </c>
      <c r="M22708" s="173">
        <v>22779</v>
      </c>
      <c r="N22708" t="s">
        <v>47</v>
      </c>
      <c r="O22708">
        <v>4</v>
      </c>
    </row>
    <row r="22709" spans="1:15" x14ac:dyDescent="0.25">
      <c r="A22709" s="2">
        <v>36832</v>
      </c>
      <c r="B22709">
        <v>300</v>
      </c>
      <c r="C22709">
        <v>13.61</v>
      </c>
      <c r="D22709">
        <v>13.61</v>
      </c>
      <c r="E22709">
        <v>13.61</v>
      </c>
      <c r="F22709">
        <v>13.61</v>
      </c>
      <c r="G22709">
        <v>13.61</v>
      </c>
      <c r="H22709" s="172">
        <v>15</v>
      </c>
      <c r="I22709">
        <v>15</v>
      </c>
      <c r="J22709">
        <v>15</v>
      </c>
      <c r="K22709">
        <v>15</v>
      </c>
      <c r="L22709" s="32">
        <v>15</v>
      </c>
      <c r="M22709" s="173">
        <v>22494</v>
      </c>
      <c r="N22709" t="s">
        <v>47</v>
      </c>
      <c r="O22709">
        <v>4</v>
      </c>
    </row>
    <row r="22710" spans="1:15" x14ac:dyDescent="0.25">
      <c r="A22710" s="2">
        <v>36832</v>
      </c>
      <c r="B22710">
        <v>400</v>
      </c>
      <c r="C22710">
        <v>13.87</v>
      </c>
      <c r="D22710">
        <v>13.87</v>
      </c>
      <c r="E22710">
        <v>13.87</v>
      </c>
      <c r="F22710">
        <v>13.87</v>
      </c>
      <c r="G22710">
        <v>13.87</v>
      </c>
      <c r="H22710" s="172">
        <v>15.1</v>
      </c>
      <c r="I22710">
        <v>15.1</v>
      </c>
      <c r="J22710">
        <v>15.1</v>
      </c>
      <c r="K22710">
        <v>15.1</v>
      </c>
      <c r="L22710" s="32">
        <v>15.1</v>
      </c>
      <c r="M22710" s="173">
        <v>22547</v>
      </c>
      <c r="N22710" t="s">
        <v>47</v>
      </c>
      <c r="O22710">
        <v>4</v>
      </c>
    </row>
    <row r="22711" spans="1:15" x14ac:dyDescent="0.25">
      <c r="A22711" s="2">
        <v>36832</v>
      </c>
      <c r="B22711">
        <v>500</v>
      </c>
      <c r="C22711">
        <v>15.09</v>
      </c>
      <c r="D22711">
        <v>14.85</v>
      </c>
      <c r="E22711">
        <v>14.84</v>
      </c>
      <c r="F22711">
        <v>15.21</v>
      </c>
      <c r="G22711">
        <v>14.91</v>
      </c>
      <c r="H22711" s="172">
        <v>16.5</v>
      </c>
      <c r="I22711">
        <v>16.5</v>
      </c>
      <c r="J22711">
        <v>16.5</v>
      </c>
      <c r="K22711">
        <v>16.5</v>
      </c>
      <c r="L22711" s="32">
        <v>16.5</v>
      </c>
      <c r="M22711" s="173">
        <v>23244</v>
      </c>
      <c r="N22711" t="s">
        <v>47</v>
      </c>
      <c r="O22711">
        <v>4</v>
      </c>
    </row>
    <row r="22712" spans="1:15" x14ac:dyDescent="0.25">
      <c r="A22712" s="2">
        <v>36832</v>
      </c>
      <c r="B22712">
        <v>600</v>
      </c>
      <c r="C22712">
        <v>16.600000000000001</v>
      </c>
      <c r="D22712">
        <v>15.2</v>
      </c>
      <c r="E22712">
        <v>15.11</v>
      </c>
      <c r="F22712">
        <v>17.3</v>
      </c>
      <c r="G22712">
        <v>15.54</v>
      </c>
      <c r="H22712" s="172">
        <v>22.51</v>
      </c>
      <c r="I22712">
        <v>22.51</v>
      </c>
      <c r="J22712">
        <v>22.51</v>
      </c>
      <c r="K22712">
        <v>22.51</v>
      </c>
      <c r="L22712" s="32">
        <v>22.51</v>
      </c>
      <c r="M22712" s="173">
        <v>25174</v>
      </c>
      <c r="N22712" t="s">
        <v>47</v>
      </c>
      <c r="O22712">
        <v>4</v>
      </c>
    </row>
    <row r="22713" spans="1:15" x14ac:dyDescent="0.25">
      <c r="A22713" s="2">
        <v>36832</v>
      </c>
      <c r="B22713">
        <v>700</v>
      </c>
      <c r="C22713">
        <v>28.47</v>
      </c>
      <c r="D22713">
        <v>28.11</v>
      </c>
      <c r="E22713">
        <v>28.17</v>
      </c>
      <c r="F22713">
        <v>28.92</v>
      </c>
      <c r="G22713">
        <v>27.78</v>
      </c>
      <c r="H22713" s="172">
        <v>50</v>
      </c>
      <c r="I22713">
        <v>50</v>
      </c>
      <c r="J22713">
        <v>50</v>
      </c>
      <c r="K22713">
        <v>50</v>
      </c>
      <c r="L22713" s="32">
        <v>50</v>
      </c>
      <c r="M22713" s="173">
        <v>28882</v>
      </c>
      <c r="N22713" t="s">
        <v>47</v>
      </c>
      <c r="O22713">
        <v>4</v>
      </c>
    </row>
    <row r="22714" spans="1:15" x14ac:dyDescent="0.25">
      <c r="A22714" s="2">
        <v>36832</v>
      </c>
      <c r="B22714">
        <v>800</v>
      </c>
      <c r="C22714">
        <v>51.16</v>
      </c>
      <c r="D22714">
        <v>52.35</v>
      </c>
      <c r="E22714">
        <v>52.64</v>
      </c>
      <c r="F22714">
        <v>51.21</v>
      </c>
      <c r="G22714">
        <v>51.08</v>
      </c>
      <c r="H22714" s="172">
        <v>56.63</v>
      </c>
      <c r="I22714">
        <v>58.08</v>
      </c>
      <c r="J22714">
        <v>57.68</v>
      </c>
      <c r="K22714">
        <v>57.73</v>
      </c>
      <c r="L22714" s="32">
        <v>56.26</v>
      </c>
      <c r="M22714" s="173">
        <v>30434</v>
      </c>
      <c r="N22714" t="s">
        <v>48</v>
      </c>
      <c r="O22714">
        <v>4</v>
      </c>
    </row>
    <row r="22715" spans="1:15" x14ac:dyDescent="0.25">
      <c r="A22715" s="2">
        <v>36832</v>
      </c>
      <c r="B22715">
        <v>900</v>
      </c>
      <c r="C22715">
        <v>58.28</v>
      </c>
      <c r="D22715">
        <v>58.28</v>
      </c>
      <c r="E22715">
        <v>58.28</v>
      </c>
      <c r="F22715">
        <v>58.28</v>
      </c>
      <c r="G22715">
        <v>58.28</v>
      </c>
      <c r="H22715" s="172">
        <v>55.72</v>
      </c>
      <c r="I22715">
        <v>56.33</v>
      </c>
      <c r="J22715">
        <v>56.73</v>
      </c>
      <c r="K22715">
        <v>57.07</v>
      </c>
      <c r="L22715" s="32">
        <v>55.33</v>
      </c>
      <c r="M22715" s="173">
        <v>30826</v>
      </c>
      <c r="N22715" t="s">
        <v>48</v>
      </c>
      <c r="O22715">
        <v>4</v>
      </c>
    </row>
    <row r="22716" spans="1:15" x14ac:dyDescent="0.25">
      <c r="A22716" s="2">
        <v>36832</v>
      </c>
      <c r="B22716">
        <v>1000</v>
      </c>
      <c r="C22716">
        <v>58.33</v>
      </c>
      <c r="D22716">
        <v>58.33</v>
      </c>
      <c r="E22716">
        <v>58.33</v>
      </c>
      <c r="F22716">
        <v>58.33</v>
      </c>
      <c r="G22716">
        <v>58.33</v>
      </c>
      <c r="H22716" s="172">
        <v>48.25</v>
      </c>
      <c r="I22716">
        <v>50.73</v>
      </c>
      <c r="J22716">
        <v>51.25</v>
      </c>
      <c r="K22716">
        <v>51.66</v>
      </c>
      <c r="L22716" s="32">
        <v>47.62</v>
      </c>
      <c r="M22716" s="173">
        <v>30735</v>
      </c>
      <c r="N22716" t="s">
        <v>48</v>
      </c>
      <c r="O22716">
        <v>4</v>
      </c>
    </row>
    <row r="22717" spans="1:15" x14ac:dyDescent="0.25">
      <c r="A22717" s="2">
        <v>36832</v>
      </c>
      <c r="B22717">
        <v>1100</v>
      </c>
      <c r="C22717">
        <v>59.37</v>
      </c>
      <c r="D22717">
        <v>59.37</v>
      </c>
      <c r="E22717">
        <v>59.37</v>
      </c>
      <c r="F22717">
        <v>59.37</v>
      </c>
      <c r="G22717">
        <v>59.37</v>
      </c>
      <c r="H22717" s="172">
        <v>46.35</v>
      </c>
      <c r="I22717">
        <v>49.71</v>
      </c>
      <c r="J22717">
        <v>50</v>
      </c>
      <c r="K22717">
        <v>51.42</v>
      </c>
      <c r="L22717" s="32">
        <v>45.54</v>
      </c>
      <c r="M22717" s="173">
        <v>30870</v>
      </c>
      <c r="N22717" t="s">
        <v>48</v>
      </c>
      <c r="O22717">
        <v>4</v>
      </c>
    </row>
    <row r="22718" spans="1:15" x14ac:dyDescent="0.25">
      <c r="A22718" s="2">
        <v>36832</v>
      </c>
      <c r="B22718">
        <v>1200</v>
      </c>
      <c r="C22718">
        <v>30.19</v>
      </c>
      <c r="D22718">
        <v>29.31</v>
      </c>
      <c r="E22718">
        <v>29.25</v>
      </c>
      <c r="F22718">
        <v>30.64</v>
      </c>
      <c r="G22718">
        <v>29.53</v>
      </c>
      <c r="H22718" s="172">
        <v>40</v>
      </c>
      <c r="I22718">
        <v>47.13</v>
      </c>
      <c r="J22718">
        <v>49.11</v>
      </c>
      <c r="K22718">
        <v>45.53</v>
      </c>
      <c r="L22718" s="32">
        <v>39.14</v>
      </c>
      <c r="M22718" s="173">
        <v>30649</v>
      </c>
      <c r="N22718" t="s">
        <v>48</v>
      </c>
      <c r="O22718">
        <v>4</v>
      </c>
    </row>
    <row r="22719" spans="1:15" x14ac:dyDescent="0.25">
      <c r="A22719" s="2">
        <v>36832</v>
      </c>
      <c r="B22719">
        <v>1300</v>
      </c>
      <c r="C22719">
        <v>25.94</v>
      </c>
      <c r="D22719">
        <v>25.05</v>
      </c>
      <c r="E22719">
        <v>24.99</v>
      </c>
      <c r="F22719">
        <v>26.41</v>
      </c>
      <c r="G22719">
        <v>25.27</v>
      </c>
      <c r="H22719" s="172">
        <v>40</v>
      </c>
      <c r="I22719">
        <v>40</v>
      </c>
      <c r="J22719">
        <v>40</v>
      </c>
      <c r="K22719">
        <v>40</v>
      </c>
      <c r="L22719" s="32">
        <v>40</v>
      </c>
      <c r="M22719" s="173">
        <v>30326</v>
      </c>
      <c r="N22719" t="s">
        <v>48</v>
      </c>
      <c r="O22719">
        <v>4</v>
      </c>
    </row>
    <row r="22720" spans="1:15" x14ac:dyDescent="0.25">
      <c r="A22720" s="2">
        <v>36832</v>
      </c>
      <c r="B22720">
        <v>1400</v>
      </c>
      <c r="C22720">
        <v>40.229999999999997</v>
      </c>
      <c r="D22720">
        <v>39.880000000000003</v>
      </c>
      <c r="E22720">
        <v>39.85</v>
      </c>
      <c r="F22720">
        <v>40.409999999999997</v>
      </c>
      <c r="G22720">
        <v>39.96</v>
      </c>
      <c r="H22720" s="172">
        <v>36.799999999999997</v>
      </c>
      <c r="I22720">
        <v>42.92</v>
      </c>
      <c r="J22720">
        <v>45</v>
      </c>
      <c r="K22720">
        <v>40.81</v>
      </c>
      <c r="L22720" s="32">
        <v>36.11</v>
      </c>
      <c r="M22720" s="173">
        <v>30259</v>
      </c>
      <c r="N22720" t="s">
        <v>48</v>
      </c>
      <c r="O22720">
        <v>4</v>
      </c>
    </row>
    <row r="22721" spans="1:15" x14ac:dyDescent="0.25">
      <c r="A22721" s="2">
        <v>36832</v>
      </c>
      <c r="B22721">
        <v>1500</v>
      </c>
      <c r="C22721">
        <v>22.84</v>
      </c>
      <c r="D22721">
        <v>21.75</v>
      </c>
      <c r="E22721">
        <v>21.68</v>
      </c>
      <c r="F22721">
        <v>23.37</v>
      </c>
      <c r="G22721">
        <v>22.01</v>
      </c>
      <c r="H22721" s="172">
        <v>35.130000000000003</v>
      </c>
      <c r="I22721">
        <v>41.47</v>
      </c>
      <c r="J22721">
        <v>43.64</v>
      </c>
      <c r="K22721">
        <v>39.22</v>
      </c>
      <c r="L22721" s="32">
        <v>34.43</v>
      </c>
      <c r="M22721" s="173">
        <v>29942</v>
      </c>
      <c r="N22721" t="s">
        <v>48</v>
      </c>
      <c r="O22721">
        <v>4</v>
      </c>
    </row>
    <row r="22722" spans="1:15" x14ac:dyDescent="0.25">
      <c r="A22722" s="2">
        <v>36832</v>
      </c>
      <c r="B22722">
        <v>1600</v>
      </c>
      <c r="C22722">
        <v>22.49</v>
      </c>
      <c r="D22722">
        <v>21.37</v>
      </c>
      <c r="E22722">
        <v>21.3</v>
      </c>
      <c r="F22722">
        <v>23.02</v>
      </c>
      <c r="G22722">
        <v>21.65</v>
      </c>
      <c r="H22722" s="172">
        <v>30</v>
      </c>
      <c r="I22722">
        <v>35.03</v>
      </c>
      <c r="J22722">
        <v>37.369999999999997</v>
      </c>
      <c r="K22722">
        <v>32</v>
      </c>
      <c r="L22722" s="32">
        <v>29.53</v>
      </c>
      <c r="M22722" s="173">
        <v>29662</v>
      </c>
      <c r="N22722" t="s">
        <v>48</v>
      </c>
      <c r="O22722">
        <v>4</v>
      </c>
    </row>
    <row r="22723" spans="1:15" x14ac:dyDescent="0.25">
      <c r="A22723" s="2">
        <v>36832</v>
      </c>
      <c r="B22723">
        <v>1700</v>
      </c>
      <c r="C22723">
        <v>35.54</v>
      </c>
      <c r="D22723">
        <v>34.89</v>
      </c>
      <c r="E22723">
        <v>34.85</v>
      </c>
      <c r="F22723">
        <v>35.840000000000003</v>
      </c>
      <c r="G22723">
        <v>35.06</v>
      </c>
      <c r="H22723" s="172">
        <v>33.28</v>
      </c>
      <c r="I22723">
        <v>40.24</v>
      </c>
      <c r="J22723">
        <v>42.5</v>
      </c>
      <c r="K22723">
        <v>37.89</v>
      </c>
      <c r="L22723" s="32">
        <v>32.520000000000003</v>
      </c>
      <c r="M22723" s="173">
        <v>29972</v>
      </c>
      <c r="N22723" t="s">
        <v>48</v>
      </c>
      <c r="O22723">
        <v>4</v>
      </c>
    </row>
    <row r="22724" spans="1:15" x14ac:dyDescent="0.25">
      <c r="A22724" s="2">
        <v>36832</v>
      </c>
      <c r="B22724">
        <v>1800</v>
      </c>
      <c r="C22724">
        <v>53.45</v>
      </c>
      <c r="D22724">
        <v>53.25</v>
      </c>
      <c r="E22724">
        <v>53.24</v>
      </c>
      <c r="F22724">
        <v>53.54</v>
      </c>
      <c r="G22724">
        <v>53.3</v>
      </c>
      <c r="H22724" s="172">
        <v>50</v>
      </c>
      <c r="I22724">
        <v>50</v>
      </c>
      <c r="J22724">
        <v>50</v>
      </c>
      <c r="K22724">
        <v>50</v>
      </c>
      <c r="L22724" s="32">
        <v>50</v>
      </c>
      <c r="M22724" s="173">
        <v>32441</v>
      </c>
      <c r="N22724" t="s">
        <v>48</v>
      </c>
      <c r="O22724">
        <v>4</v>
      </c>
    </row>
    <row r="22725" spans="1:15" x14ac:dyDescent="0.25">
      <c r="A22725" s="2">
        <v>36832</v>
      </c>
      <c r="B22725">
        <v>1900</v>
      </c>
      <c r="C22725">
        <v>59.7</v>
      </c>
      <c r="D22725">
        <v>59.7</v>
      </c>
      <c r="E22725">
        <v>59.7</v>
      </c>
      <c r="F22725">
        <v>59.7</v>
      </c>
      <c r="G22725">
        <v>59.7</v>
      </c>
      <c r="H22725" s="172">
        <v>64.989999999999995</v>
      </c>
      <c r="I22725">
        <v>64.55</v>
      </c>
      <c r="J22725">
        <v>64.540000000000006</v>
      </c>
      <c r="K22725">
        <v>66.08</v>
      </c>
      <c r="L22725" s="32">
        <v>64.63</v>
      </c>
      <c r="M22725" s="173">
        <v>33027</v>
      </c>
      <c r="N22725" t="s">
        <v>48</v>
      </c>
      <c r="O22725">
        <v>4</v>
      </c>
    </row>
    <row r="22726" spans="1:15" x14ac:dyDescent="0.25">
      <c r="A22726" s="2">
        <v>36832</v>
      </c>
      <c r="B22726">
        <v>2000</v>
      </c>
      <c r="C22726">
        <v>49.64</v>
      </c>
      <c r="D22726">
        <v>49.64</v>
      </c>
      <c r="E22726">
        <v>49.64</v>
      </c>
      <c r="F22726">
        <v>49.64</v>
      </c>
      <c r="G22726">
        <v>49.64</v>
      </c>
      <c r="H22726" s="172">
        <v>55</v>
      </c>
      <c r="I22726">
        <v>54.75</v>
      </c>
      <c r="J22726">
        <v>54.84</v>
      </c>
      <c r="K22726">
        <v>56.09</v>
      </c>
      <c r="L22726" s="32">
        <v>54.64</v>
      </c>
      <c r="M22726" s="173">
        <v>32339</v>
      </c>
      <c r="N22726" t="s">
        <v>48</v>
      </c>
      <c r="O22726">
        <v>4</v>
      </c>
    </row>
    <row r="22727" spans="1:15" x14ac:dyDescent="0.25">
      <c r="A22727" s="2">
        <v>36832</v>
      </c>
      <c r="B22727">
        <v>2100</v>
      </c>
      <c r="C22727">
        <v>35.75</v>
      </c>
      <c r="D22727">
        <v>35.75</v>
      </c>
      <c r="E22727">
        <v>35.75</v>
      </c>
      <c r="F22727">
        <v>35.75</v>
      </c>
      <c r="G22727">
        <v>35.75</v>
      </c>
      <c r="H22727" s="172">
        <v>50</v>
      </c>
      <c r="I22727">
        <v>50</v>
      </c>
      <c r="J22727">
        <v>50</v>
      </c>
      <c r="K22727">
        <v>50</v>
      </c>
      <c r="L22727" s="32">
        <v>50</v>
      </c>
      <c r="M22727" s="173">
        <v>31393</v>
      </c>
      <c r="N22727" t="s">
        <v>48</v>
      </c>
      <c r="O22727">
        <v>4</v>
      </c>
    </row>
    <row r="22728" spans="1:15" x14ac:dyDescent="0.25">
      <c r="A22728" s="2">
        <v>36832</v>
      </c>
      <c r="B22728">
        <v>2200</v>
      </c>
      <c r="C22728">
        <v>21.48</v>
      </c>
      <c r="D22728">
        <v>21.48</v>
      </c>
      <c r="E22728">
        <v>21.48</v>
      </c>
      <c r="F22728">
        <v>21.48</v>
      </c>
      <c r="G22728">
        <v>21.48</v>
      </c>
      <c r="H22728" s="172">
        <v>28.11</v>
      </c>
      <c r="I22728">
        <v>28.11</v>
      </c>
      <c r="J22728">
        <v>28.11</v>
      </c>
      <c r="K22728">
        <v>28.11</v>
      </c>
      <c r="L22728" s="32">
        <v>28.11</v>
      </c>
      <c r="M22728" s="173">
        <v>29738</v>
      </c>
      <c r="N22728" t="s">
        <v>48</v>
      </c>
      <c r="O22728">
        <v>4</v>
      </c>
    </row>
    <row r="22729" spans="1:15" x14ac:dyDescent="0.25">
      <c r="A22729" s="2">
        <v>36832</v>
      </c>
      <c r="B22729">
        <v>2300</v>
      </c>
      <c r="C22729">
        <v>17.100000000000001</v>
      </c>
      <c r="D22729">
        <v>17.100000000000001</v>
      </c>
      <c r="E22729">
        <v>17.100000000000001</v>
      </c>
      <c r="F22729">
        <v>17.100000000000001</v>
      </c>
      <c r="G22729">
        <v>17.100000000000001</v>
      </c>
      <c r="H22729" s="172">
        <v>19.97</v>
      </c>
      <c r="I22729">
        <v>19.97</v>
      </c>
      <c r="J22729">
        <v>19.97</v>
      </c>
      <c r="K22729">
        <v>19.97</v>
      </c>
      <c r="L22729" s="32">
        <v>19.97</v>
      </c>
      <c r="M22729" s="173">
        <v>27299</v>
      </c>
      <c r="N22729" t="s">
        <v>48</v>
      </c>
      <c r="O22729">
        <v>4</v>
      </c>
    </row>
    <row r="22730" spans="1:15" x14ac:dyDescent="0.25">
      <c r="A22730" s="2">
        <v>36832</v>
      </c>
      <c r="B22730">
        <v>2400</v>
      </c>
      <c r="C22730">
        <v>16.399999999999999</v>
      </c>
      <c r="D22730">
        <v>16.399999999999999</v>
      </c>
      <c r="E22730">
        <v>16.399999999999999</v>
      </c>
      <c r="F22730">
        <v>16.399999999999999</v>
      </c>
      <c r="G22730">
        <v>16.399999999999999</v>
      </c>
      <c r="H22730" s="172">
        <v>18.62</v>
      </c>
      <c r="I22730">
        <v>18.62</v>
      </c>
      <c r="J22730">
        <v>18.62</v>
      </c>
      <c r="K22730">
        <v>18.62</v>
      </c>
      <c r="L22730" s="32">
        <v>18.62</v>
      </c>
      <c r="M22730" s="173">
        <v>24901</v>
      </c>
      <c r="N22730" t="s">
        <v>47</v>
      </c>
      <c r="O22730">
        <v>4</v>
      </c>
    </row>
    <row r="22731" spans="1:15" x14ac:dyDescent="0.25">
      <c r="A22731" s="2">
        <v>36833</v>
      </c>
      <c r="B22731">
        <v>100</v>
      </c>
      <c r="C22731">
        <v>14.12</v>
      </c>
      <c r="D22731">
        <v>14.12</v>
      </c>
      <c r="E22731">
        <v>14.12</v>
      </c>
      <c r="F22731">
        <v>14.12</v>
      </c>
      <c r="G22731">
        <v>14.12</v>
      </c>
      <c r="H22731" s="172">
        <v>16.059999999999999</v>
      </c>
      <c r="I22731">
        <v>16.059999999999999</v>
      </c>
      <c r="J22731">
        <v>16.059999999999999</v>
      </c>
      <c r="K22731">
        <v>16.059999999999999</v>
      </c>
      <c r="L22731" s="32">
        <v>16.059999999999999</v>
      </c>
      <c r="M22731" s="173">
        <v>23246</v>
      </c>
      <c r="N22731" t="s">
        <v>47</v>
      </c>
      <c r="O22731">
        <v>5</v>
      </c>
    </row>
    <row r="22732" spans="1:15" x14ac:dyDescent="0.25">
      <c r="A22732" s="2">
        <v>36833</v>
      </c>
      <c r="B22732">
        <v>200</v>
      </c>
      <c r="C22732">
        <v>14.06</v>
      </c>
      <c r="D22732">
        <v>13.33</v>
      </c>
      <c r="E22732">
        <v>13.28</v>
      </c>
      <c r="F22732">
        <v>14.45</v>
      </c>
      <c r="G22732">
        <v>13.52</v>
      </c>
      <c r="H22732" s="172">
        <v>14.3</v>
      </c>
      <c r="I22732">
        <v>14.3</v>
      </c>
      <c r="J22732">
        <v>14.3</v>
      </c>
      <c r="K22732">
        <v>14.3</v>
      </c>
      <c r="L22732" s="32">
        <v>14.3</v>
      </c>
      <c r="M22732" s="173">
        <v>22496</v>
      </c>
      <c r="N22732" t="s">
        <v>47</v>
      </c>
      <c r="O22732">
        <v>5</v>
      </c>
    </row>
    <row r="22733" spans="1:15" x14ac:dyDescent="0.25">
      <c r="A22733" s="2">
        <v>36833</v>
      </c>
      <c r="B22733">
        <v>300</v>
      </c>
      <c r="C22733">
        <v>14.64</v>
      </c>
      <c r="D22733">
        <v>13.16</v>
      </c>
      <c r="E22733">
        <v>13.06</v>
      </c>
      <c r="F22733">
        <v>15.41</v>
      </c>
      <c r="G22733">
        <v>13.54</v>
      </c>
      <c r="H22733" s="172">
        <v>13</v>
      </c>
      <c r="I22733">
        <v>13</v>
      </c>
      <c r="J22733">
        <v>13</v>
      </c>
      <c r="K22733">
        <v>13</v>
      </c>
      <c r="L22733" s="32">
        <v>13</v>
      </c>
      <c r="M22733" s="173">
        <v>22200</v>
      </c>
      <c r="N22733" t="s">
        <v>47</v>
      </c>
      <c r="O22733">
        <v>5</v>
      </c>
    </row>
    <row r="22734" spans="1:15" x14ac:dyDescent="0.25">
      <c r="A22734" s="2">
        <v>36833</v>
      </c>
      <c r="B22734">
        <v>400</v>
      </c>
      <c r="C22734">
        <v>14.78</v>
      </c>
      <c r="D22734">
        <v>13.31</v>
      </c>
      <c r="E22734">
        <v>13.21</v>
      </c>
      <c r="F22734">
        <v>15.56</v>
      </c>
      <c r="G22734">
        <v>13.69</v>
      </c>
      <c r="H22734" s="172">
        <v>13</v>
      </c>
      <c r="I22734">
        <v>13</v>
      </c>
      <c r="J22734">
        <v>13</v>
      </c>
      <c r="K22734">
        <v>13</v>
      </c>
      <c r="L22734" s="32">
        <v>13</v>
      </c>
      <c r="M22734" s="173">
        <v>22230</v>
      </c>
      <c r="N22734" t="s">
        <v>47</v>
      </c>
      <c r="O22734">
        <v>5</v>
      </c>
    </row>
    <row r="22735" spans="1:15" x14ac:dyDescent="0.25">
      <c r="A22735" s="2">
        <v>36833</v>
      </c>
      <c r="B22735">
        <v>500</v>
      </c>
      <c r="C22735">
        <v>15.66</v>
      </c>
      <c r="D22735">
        <v>14.23</v>
      </c>
      <c r="E22735">
        <v>14.13</v>
      </c>
      <c r="F22735">
        <v>16.41</v>
      </c>
      <c r="G22735">
        <v>14.59</v>
      </c>
      <c r="H22735" s="172">
        <v>13.97</v>
      </c>
      <c r="I22735">
        <v>13.97</v>
      </c>
      <c r="J22735">
        <v>13.97</v>
      </c>
      <c r="K22735">
        <v>13.97</v>
      </c>
      <c r="L22735" s="32">
        <v>13.97</v>
      </c>
      <c r="M22735" s="173">
        <v>22721</v>
      </c>
      <c r="N22735" t="s">
        <v>47</v>
      </c>
      <c r="O22735">
        <v>5</v>
      </c>
    </row>
    <row r="22736" spans="1:15" x14ac:dyDescent="0.25">
      <c r="A22736" s="2">
        <v>36833</v>
      </c>
      <c r="B22736">
        <v>600</v>
      </c>
      <c r="C22736">
        <v>19.36</v>
      </c>
      <c r="D22736">
        <v>18.12</v>
      </c>
      <c r="E22736">
        <v>18.04</v>
      </c>
      <c r="F22736">
        <v>20.010000000000002</v>
      </c>
      <c r="G22736">
        <v>18.440000000000001</v>
      </c>
      <c r="H22736" s="172">
        <v>18.07</v>
      </c>
      <c r="I22736">
        <v>18.07</v>
      </c>
      <c r="J22736">
        <v>18.07</v>
      </c>
      <c r="K22736">
        <v>18.07</v>
      </c>
      <c r="L22736" s="32">
        <v>18.07</v>
      </c>
      <c r="M22736" s="173">
        <v>24768</v>
      </c>
      <c r="N22736" t="s">
        <v>47</v>
      </c>
      <c r="O22736">
        <v>5</v>
      </c>
    </row>
    <row r="22737" spans="1:15" x14ac:dyDescent="0.25">
      <c r="A22737" s="2">
        <v>36833</v>
      </c>
      <c r="B22737">
        <v>700</v>
      </c>
      <c r="C22737">
        <v>41.65</v>
      </c>
      <c r="D22737">
        <v>41.59</v>
      </c>
      <c r="E22737">
        <v>41.52</v>
      </c>
      <c r="F22737">
        <v>41.89</v>
      </c>
      <c r="G22737">
        <v>41.3</v>
      </c>
      <c r="H22737" s="172">
        <v>45</v>
      </c>
      <c r="I22737">
        <v>45</v>
      </c>
      <c r="J22737">
        <v>45</v>
      </c>
      <c r="K22737">
        <v>45</v>
      </c>
      <c r="L22737" s="32">
        <v>45</v>
      </c>
      <c r="M22737" s="173">
        <v>28434</v>
      </c>
      <c r="N22737" t="s">
        <v>47</v>
      </c>
      <c r="O22737">
        <v>5</v>
      </c>
    </row>
    <row r="22738" spans="1:15" x14ac:dyDescent="0.25">
      <c r="A22738" s="2">
        <v>36833</v>
      </c>
      <c r="B22738">
        <v>800</v>
      </c>
      <c r="C22738">
        <v>45.45</v>
      </c>
      <c r="D22738">
        <v>48.32</v>
      </c>
      <c r="E22738">
        <v>48.04</v>
      </c>
      <c r="F22738">
        <v>45.67</v>
      </c>
      <c r="G22738">
        <v>45.13</v>
      </c>
      <c r="H22738" s="172">
        <v>35</v>
      </c>
      <c r="I22738">
        <v>34.56</v>
      </c>
      <c r="J22738">
        <v>34.549999999999997</v>
      </c>
      <c r="K22738">
        <v>36.08</v>
      </c>
      <c r="L22738" s="32">
        <v>34.64</v>
      </c>
      <c r="M22738" s="173">
        <v>30275</v>
      </c>
      <c r="N22738" t="s">
        <v>48</v>
      </c>
      <c r="O22738">
        <v>5</v>
      </c>
    </row>
    <row r="22739" spans="1:15" x14ac:dyDescent="0.25">
      <c r="A22739" s="2">
        <v>36833</v>
      </c>
      <c r="B22739">
        <v>900</v>
      </c>
      <c r="C22739">
        <v>44.13</v>
      </c>
      <c r="D22739">
        <v>43.69</v>
      </c>
      <c r="E22739">
        <v>43.66</v>
      </c>
      <c r="F22739">
        <v>44.36</v>
      </c>
      <c r="G22739">
        <v>43.8</v>
      </c>
      <c r="H22739" s="172">
        <v>40</v>
      </c>
      <c r="I22739">
        <v>41.65</v>
      </c>
      <c r="J22739">
        <v>42.47</v>
      </c>
      <c r="K22739">
        <v>40</v>
      </c>
      <c r="L22739" s="32">
        <v>40</v>
      </c>
      <c r="M22739" s="173">
        <v>30813</v>
      </c>
      <c r="N22739" t="s">
        <v>48</v>
      </c>
      <c r="O22739">
        <v>5</v>
      </c>
    </row>
    <row r="22740" spans="1:15" x14ac:dyDescent="0.25">
      <c r="A22740" s="2">
        <v>36833</v>
      </c>
      <c r="B22740">
        <v>1000</v>
      </c>
      <c r="C22740">
        <v>60.76</v>
      </c>
      <c r="D22740">
        <v>60.76</v>
      </c>
      <c r="E22740">
        <v>60.76</v>
      </c>
      <c r="F22740">
        <v>60.76</v>
      </c>
      <c r="G22740">
        <v>60.76</v>
      </c>
      <c r="H22740" s="172">
        <v>40</v>
      </c>
      <c r="I22740">
        <v>41.65</v>
      </c>
      <c r="J22740">
        <v>42.47</v>
      </c>
      <c r="K22740">
        <v>40</v>
      </c>
      <c r="L22740" s="32">
        <v>40</v>
      </c>
      <c r="M22740" s="173">
        <v>30765</v>
      </c>
      <c r="N22740" t="s">
        <v>48</v>
      </c>
      <c r="O22740">
        <v>5</v>
      </c>
    </row>
    <row r="22741" spans="1:15" x14ac:dyDescent="0.25">
      <c r="A22741" s="2">
        <v>36833</v>
      </c>
      <c r="B22741">
        <v>1100</v>
      </c>
      <c r="C22741">
        <v>47.26</v>
      </c>
      <c r="D22741">
        <v>46.92</v>
      </c>
      <c r="E22741">
        <v>46.9</v>
      </c>
      <c r="F22741">
        <v>47.44</v>
      </c>
      <c r="G22741">
        <v>47.01</v>
      </c>
      <c r="H22741" s="172">
        <v>36</v>
      </c>
      <c r="I22741">
        <v>40.130000000000003</v>
      </c>
      <c r="J22741">
        <v>41.19</v>
      </c>
      <c r="K22741">
        <v>37.78</v>
      </c>
      <c r="L22741" s="32">
        <v>35.89</v>
      </c>
      <c r="M22741" s="173">
        <v>30841</v>
      </c>
      <c r="N22741" t="s">
        <v>48</v>
      </c>
      <c r="O22741">
        <v>5</v>
      </c>
    </row>
    <row r="22742" spans="1:15" x14ac:dyDescent="0.25">
      <c r="A22742" s="2">
        <v>36833</v>
      </c>
      <c r="B22742">
        <v>1200</v>
      </c>
      <c r="C22742">
        <v>47.08</v>
      </c>
      <c r="D22742">
        <v>46.74</v>
      </c>
      <c r="E22742">
        <v>46.72</v>
      </c>
      <c r="F22742">
        <v>47.25</v>
      </c>
      <c r="G22742">
        <v>46.83</v>
      </c>
      <c r="H22742" s="172">
        <v>33.700000000000003</v>
      </c>
      <c r="I22742">
        <v>35.4</v>
      </c>
      <c r="J22742">
        <v>35.520000000000003</v>
      </c>
      <c r="K22742">
        <v>35</v>
      </c>
      <c r="L22742" s="32">
        <v>33.61</v>
      </c>
      <c r="M22742" s="173">
        <v>30461</v>
      </c>
      <c r="N22742" t="s">
        <v>48</v>
      </c>
      <c r="O22742">
        <v>5</v>
      </c>
    </row>
    <row r="22743" spans="1:15" x14ac:dyDescent="0.25">
      <c r="A22743" s="2">
        <v>36833</v>
      </c>
      <c r="B22743">
        <v>1300</v>
      </c>
      <c r="C22743">
        <v>33.020000000000003</v>
      </c>
      <c r="D22743">
        <v>32.25</v>
      </c>
      <c r="E22743">
        <v>32.200000000000003</v>
      </c>
      <c r="F22743">
        <v>33.4</v>
      </c>
      <c r="G22743">
        <v>32.450000000000003</v>
      </c>
      <c r="H22743" s="172">
        <v>33.1</v>
      </c>
      <c r="I22743">
        <v>33.1</v>
      </c>
      <c r="J22743">
        <v>33.1</v>
      </c>
      <c r="K22743">
        <v>33.1</v>
      </c>
      <c r="L22743" s="32">
        <v>33.1</v>
      </c>
      <c r="M22743" s="173">
        <v>30308</v>
      </c>
      <c r="N22743" t="s">
        <v>48</v>
      </c>
      <c r="O22743">
        <v>5</v>
      </c>
    </row>
    <row r="22744" spans="1:15" x14ac:dyDescent="0.25">
      <c r="A22744" s="2">
        <v>36833</v>
      </c>
      <c r="B22744">
        <v>1400</v>
      </c>
      <c r="C22744">
        <v>59.24</v>
      </c>
      <c r="D22744">
        <v>59.24</v>
      </c>
      <c r="E22744">
        <v>59.24</v>
      </c>
      <c r="F22744">
        <v>59.24</v>
      </c>
      <c r="G22744">
        <v>59.24</v>
      </c>
      <c r="H22744" s="172">
        <v>30</v>
      </c>
      <c r="I22744">
        <v>30</v>
      </c>
      <c r="J22744">
        <v>30</v>
      </c>
      <c r="K22744">
        <v>30</v>
      </c>
      <c r="L22744" s="32">
        <v>30</v>
      </c>
      <c r="M22744" s="173">
        <v>30171</v>
      </c>
      <c r="N22744" t="s">
        <v>48</v>
      </c>
      <c r="O22744">
        <v>5</v>
      </c>
    </row>
    <row r="22745" spans="1:15" x14ac:dyDescent="0.25">
      <c r="A22745" s="2">
        <v>36833</v>
      </c>
      <c r="B22745">
        <v>1500</v>
      </c>
      <c r="C22745">
        <v>51.62</v>
      </c>
      <c r="D22745">
        <v>51.46</v>
      </c>
      <c r="E22745">
        <v>51.45</v>
      </c>
      <c r="F22745">
        <v>51.69</v>
      </c>
      <c r="G22745">
        <v>51.5</v>
      </c>
      <c r="H22745" s="172">
        <v>28</v>
      </c>
      <c r="I22745">
        <v>28</v>
      </c>
      <c r="J22745">
        <v>28</v>
      </c>
      <c r="K22745">
        <v>28</v>
      </c>
      <c r="L22745" s="32">
        <v>28</v>
      </c>
      <c r="M22745" s="173">
        <v>29944</v>
      </c>
      <c r="N22745" t="s">
        <v>48</v>
      </c>
      <c r="O22745">
        <v>5</v>
      </c>
    </row>
    <row r="22746" spans="1:15" x14ac:dyDescent="0.25">
      <c r="A22746" s="2">
        <v>36833</v>
      </c>
      <c r="B22746">
        <v>1600</v>
      </c>
      <c r="C22746">
        <v>21.73</v>
      </c>
      <c r="D22746">
        <v>20.61</v>
      </c>
      <c r="E22746">
        <v>20.54</v>
      </c>
      <c r="F22746">
        <v>22.31</v>
      </c>
      <c r="G22746">
        <v>20.91</v>
      </c>
      <c r="H22746" s="172">
        <v>28</v>
      </c>
      <c r="I22746">
        <v>28</v>
      </c>
      <c r="J22746">
        <v>28</v>
      </c>
      <c r="K22746">
        <v>28</v>
      </c>
      <c r="L22746" s="32">
        <v>28</v>
      </c>
      <c r="M22746" s="173">
        <v>29578</v>
      </c>
      <c r="N22746" t="s">
        <v>48</v>
      </c>
      <c r="O22746">
        <v>5</v>
      </c>
    </row>
    <row r="22747" spans="1:15" x14ac:dyDescent="0.25">
      <c r="A22747" s="2">
        <v>36833</v>
      </c>
      <c r="B22747">
        <v>1700</v>
      </c>
      <c r="C22747">
        <v>37.85</v>
      </c>
      <c r="D22747">
        <v>37.29</v>
      </c>
      <c r="E22747">
        <v>37.25</v>
      </c>
      <c r="F22747">
        <v>38.15</v>
      </c>
      <c r="G22747">
        <v>37.44</v>
      </c>
      <c r="H22747" s="172">
        <v>29.64</v>
      </c>
      <c r="I22747">
        <v>32.32</v>
      </c>
      <c r="J22747">
        <v>34.76</v>
      </c>
      <c r="K22747">
        <v>29.64</v>
      </c>
      <c r="L22747" s="32">
        <v>29.64</v>
      </c>
      <c r="M22747" s="173">
        <v>29733</v>
      </c>
      <c r="N22747" t="s">
        <v>48</v>
      </c>
      <c r="O22747">
        <v>5</v>
      </c>
    </row>
    <row r="22748" spans="1:15" x14ac:dyDescent="0.25">
      <c r="A22748" s="2">
        <v>36833</v>
      </c>
      <c r="B22748">
        <v>1800</v>
      </c>
      <c r="C22748">
        <v>88.54</v>
      </c>
      <c r="D22748">
        <v>88.54</v>
      </c>
      <c r="E22748">
        <v>88.54</v>
      </c>
      <c r="F22748">
        <v>88.54</v>
      </c>
      <c r="G22748">
        <v>88.54</v>
      </c>
      <c r="H22748" s="172">
        <v>40.47</v>
      </c>
      <c r="I22748">
        <v>40.47</v>
      </c>
      <c r="J22748">
        <v>40.47</v>
      </c>
      <c r="K22748">
        <v>40.47</v>
      </c>
      <c r="L22748" s="32">
        <v>40.47</v>
      </c>
      <c r="M22748" s="173">
        <v>31801</v>
      </c>
      <c r="N22748" t="s">
        <v>48</v>
      </c>
      <c r="O22748">
        <v>5</v>
      </c>
    </row>
    <row r="22749" spans="1:15" x14ac:dyDescent="0.25">
      <c r="A22749" s="2">
        <v>36833</v>
      </c>
      <c r="B22749">
        <v>1900</v>
      </c>
      <c r="C22749">
        <v>80.45</v>
      </c>
      <c r="D22749">
        <v>80.45</v>
      </c>
      <c r="E22749">
        <v>80.45</v>
      </c>
      <c r="F22749">
        <v>80.45</v>
      </c>
      <c r="G22749">
        <v>80.45</v>
      </c>
      <c r="H22749" s="172">
        <v>45</v>
      </c>
      <c r="I22749">
        <v>45</v>
      </c>
      <c r="J22749">
        <v>45</v>
      </c>
      <c r="K22749">
        <v>45</v>
      </c>
      <c r="L22749" s="32">
        <v>45</v>
      </c>
      <c r="M22749" s="173">
        <v>31871</v>
      </c>
      <c r="N22749" t="s">
        <v>48</v>
      </c>
      <c r="O22749">
        <v>5</v>
      </c>
    </row>
    <row r="22750" spans="1:15" x14ac:dyDescent="0.25">
      <c r="A22750" s="2">
        <v>36833</v>
      </c>
      <c r="B22750">
        <v>2000</v>
      </c>
      <c r="C22750">
        <v>60.24</v>
      </c>
      <c r="D22750">
        <v>60.24</v>
      </c>
      <c r="E22750">
        <v>60.24</v>
      </c>
      <c r="F22750">
        <v>60.24</v>
      </c>
      <c r="G22750">
        <v>60.24</v>
      </c>
      <c r="H22750" s="172">
        <v>50</v>
      </c>
      <c r="I22750">
        <v>50</v>
      </c>
      <c r="J22750">
        <v>50</v>
      </c>
      <c r="K22750">
        <v>50</v>
      </c>
      <c r="L22750" s="32">
        <v>50</v>
      </c>
      <c r="M22750" s="173">
        <v>30723</v>
      </c>
      <c r="N22750" t="s">
        <v>48</v>
      </c>
      <c r="O22750">
        <v>5</v>
      </c>
    </row>
    <row r="22751" spans="1:15" x14ac:dyDescent="0.25">
      <c r="A22751" s="2">
        <v>36833</v>
      </c>
      <c r="B22751">
        <v>2100</v>
      </c>
      <c r="C22751">
        <v>40.159999999999997</v>
      </c>
      <c r="D22751">
        <v>40.159999999999997</v>
      </c>
      <c r="E22751">
        <v>40.159999999999997</v>
      </c>
      <c r="F22751">
        <v>40.159999999999997</v>
      </c>
      <c r="G22751">
        <v>40.159999999999997</v>
      </c>
      <c r="H22751" s="172">
        <v>35</v>
      </c>
      <c r="I22751">
        <v>35</v>
      </c>
      <c r="J22751">
        <v>35</v>
      </c>
      <c r="K22751">
        <v>35</v>
      </c>
      <c r="L22751" s="32">
        <v>35</v>
      </c>
      <c r="M22751" s="173">
        <v>29591</v>
      </c>
      <c r="N22751" t="s">
        <v>48</v>
      </c>
      <c r="O22751">
        <v>5</v>
      </c>
    </row>
    <row r="22752" spans="1:15" x14ac:dyDescent="0.25">
      <c r="A22752" s="2">
        <v>36833</v>
      </c>
      <c r="B22752">
        <v>2200</v>
      </c>
      <c r="C22752">
        <v>19.149999999999999</v>
      </c>
      <c r="D22752">
        <v>19.149999999999999</v>
      </c>
      <c r="E22752">
        <v>19.149999999999999</v>
      </c>
      <c r="F22752">
        <v>19.149999999999999</v>
      </c>
      <c r="G22752">
        <v>19.149999999999999</v>
      </c>
      <c r="H22752" s="172">
        <v>20</v>
      </c>
      <c r="I22752">
        <v>20</v>
      </c>
      <c r="J22752">
        <v>20</v>
      </c>
      <c r="K22752">
        <v>20</v>
      </c>
      <c r="L22752" s="32">
        <v>20</v>
      </c>
      <c r="M22752" s="173">
        <v>28018</v>
      </c>
      <c r="N22752" t="s">
        <v>48</v>
      </c>
      <c r="O22752">
        <v>5</v>
      </c>
    </row>
    <row r="22753" spans="1:15" x14ac:dyDescent="0.25">
      <c r="A22753" s="2">
        <v>36833</v>
      </c>
      <c r="B22753">
        <v>2300</v>
      </c>
      <c r="C22753">
        <v>20.02</v>
      </c>
      <c r="D22753">
        <v>20.02</v>
      </c>
      <c r="E22753">
        <v>20.02</v>
      </c>
      <c r="F22753">
        <v>20.02</v>
      </c>
      <c r="G22753">
        <v>20.02</v>
      </c>
      <c r="H22753" s="172">
        <v>17.46</v>
      </c>
      <c r="I22753">
        <v>17.46</v>
      </c>
      <c r="J22753">
        <v>17.46</v>
      </c>
      <c r="K22753">
        <v>17.46</v>
      </c>
      <c r="L22753" s="32">
        <v>17.46</v>
      </c>
      <c r="M22753" s="173">
        <v>26033</v>
      </c>
      <c r="N22753" t="s">
        <v>48</v>
      </c>
      <c r="O22753">
        <v>5</v>
      </c>
    </row>
    <row r="22754" spans="1:15" x14ac:dyDescent="0.25">
      <c r="A22754" s="2">
        <v>36833</v>
      </c>
      <c r="B22754">
        <v>2400</v>
      </c>
      <c r="C22754">
        <v>18.579999999999998</v>
      </c>
      <c r="D22754">
        <v>18.579999999999998</v>
      </c>
      <c r="E22754">
        <v>18.579999999999998</v>
      </c>
      <c r="F22754">
        <v>18.579999999999998</v>
      </c>
      <c r="G22754">
        <v>18.579999999999998</v>
      </c>
      <c r="H22754" s="172">
        <v>18.329999999999998</v>
      </c>
      <c r="I22754">
        <v>18.329999999999998</v>
      </c>
      <c r="J22754">
        <v>18.329999999999998</v>
      </c>
      <c r="K22754">
        <v>18.329999999999998</v>
      </c>
      <c r="L22754" s="32">
        <v>18.329999999999998</v>
      </c>
      <c r="M22754" s="173">
        <v>23908</v>
      </c>
      <c r="N22754" t="s">
        <v>47</v>
      </c>
      <c r="O22754">
        <v>5</v>
      </c>
    </row>
    <row r="22755" spans="1:15" x14ac:dyDescent="0.25">
      <c r="A22755" s="2">
        <v>36834</v>
      </c>
      <c r="B22755">
        <v>100</v>
      </c>
      <c r="C22755">
        <v>15.72</v>
      </c>
      <c r="D22755">
        <v>15.72</v>
      </c>
      <c r="E22755">
        <v>15.72</v>
      </c>
      <c r="F22755">
        <v>15.72</v>
      </c>
      <c r="G22755">
        <v>15.72</v>
      </c>
      <c r="H22755" s="172">
        <v>13.53</v>
      </c>
      <c r="I22755">
        <v>13.53</v>
      </c>
      <c r="J22755">
        <v>13.53</v>
      </c>
      <c r="K22755">
        <v>13.53</v>
      </c>
      <c r="L22755" s="32">
        <v>13.53</v>
      </c>
      <c r="M22755" s="173">
        <v>22171</v>
      </c>
      <c r="N22755" t="s">
        <v>47</v>
      </c>
      <c r="O22755">
        <v>6</v>
      </c>
    </row>
    <row r="22756" spans="1:15" x14ac:dyDescent="0.25">
      <c r="A22756" s="2">
        <v>36834</v>
      </c>
      <c r="B22756">
        <v>200</v>
      </c>
      <c r="C22756">
        <v>13.12</v>
      </c>
      <c r="D22756">
        <v>13.12</v>
      </c>
      <c r="E22756">
        <v>13.12</v>
      </c>
      <c r="F22756">
        <v>13.12</v>
      </c>
      <c r="G22756">
        <v>13.12</v>
      </c>
      <c r="H22756" s="172">
        <v>12.1</v>
      </c>
      <c r="I22756">
        <v>12.1</v>
      </c>
      <c r="J22756">
        <v>12.1</v>
      </c>
      <c r="K22756">
        <v>12.1</v>
      </c>
      <c r="L22756" s="32">
        <v>12.1</v>
      </c>
      <c r="M22756" s="173">
        <v>21229</v>
      </c>
      <c r="N22756" t="s">
        <v>47</v>
      </c>
      <c r="O22756">
        <v>6</v>
      </c>
    </row>
    <row r="22757" spans="1:15" x14ac:dyDescent="0.25">
      <c r="A22757" s="2">
        <v>36834</v>
      </c>
      <c r="B22757">
        <v>300</v>
      </c>
      <c r="C22757">
        <v>12.9</v>
      </c>
      <c r="D22757">
        <v>12.9</v>
      </c>
      <c r="E22757">
        <v>12.9</v>
      </c>
      <c r="F22757">
        <v>12.9</v>
      </c>
      <c r="G22757">
        <v>12.9</v>
      </c>
      <c r="H22757" s="172">
        <v>11.9</v>
      </c>
      <c r="I22757">
        <v>11.9</v>
      </c>
      <c r="J22757">
        <v>11.9</v>
      </c>
      <c r="K22757">
        <v>11.9</v>
      </c>
      <c r="L22757" s="32">
        <v>11.9</v>
      </c>
      <c r="M22757" s="173">
        <v>20667</v>
      </c>
      <c r="N22757" t="s">
        <v>47</v>
      </c>
      <c r="O22757">
        <v>6</v>
      </c>
    </row>
    <row r="22758" spans="1:15" x14ac:dyDescent="0.25">
      <c r="A22758" s="2">
        <v>36834</v>
      </c>
      <c r="B22758">
        <v>400</v>
      </c>
      <c r="C22758">
        <v>12.9</v>
      </c>
      <c r="D22758">
        <v>12.9</v>
      </c>
      <c r="E22758">
        <v>12.9</v>
      </c>
      <c r="F22758">
        <v>12.9</v>
      </c>
      <c r="G22758">
        <v>12.9</v>
      </c>
      <c r="H22758" s="172">
        <v>11.98</v>
      </c>
      <c r="I22758">
        <v>11.98</v>
      </c>
      <c r="J22758">
        <v>11.98</v>
      </c>
      <c r="K22758">
        <v>11.98</v>
      </c>
      <c r="L22758" s="32">
        <v>11.98</v>
      </c>
      <c r="M22758" s="173">
        <v>20374</v>
      </c>
      <c r="N22758" t="s">
        <v>47</v>
      </c>
      <c r="O22758">
        <v>6</v>
      </c>
    </row>
    <row r="22759" spans="1:15" x14ac:dyDescent="0.25">
      <c r="A22759" s="2">
        <v>36834</v>
      </c>
      <c r="B22759">
        <v>500</v>
      </c>
      <c r="C22759">
        <v>13.2</v>
      </c>
      <c r="D22759">
        <v>13.2</v>
      </c>
      <c r="E22759">
        <v>13.2</v>
      </c>
      <c r="F22759">
        <v>13.2</v>
      </c>
      <c r="G22759">
        <v>13.2</v>
      </c>
      <c r="H22759" s="172">
        <v>12</v>
      </c>
      <c r="I22759">
        <v>12</v>
      </c>
      <c r="J22759">
        <v>12</v>
      </c>
      <c r="K22759">
        <v>12</v>
      </c>
      <c r="L22759" s="32">
        <v>12</v>
      </c>
      <c r="M22759" s="173">
        <v>20393</v>
      </c>
      <c r="N22759" t="s">
        <v>47</v>
      </c>
      <c r="O22759">
        <v>6</v>
      </c>
    </row>
    <row r="22760" spans="1:15" x14ac:dyDescent="0.25">
      <c r="A22760" s="2">
        <v>36834</v>
      </c>
      <c r="B22760">
        <v>600</v>
      </c>
      <c r="C22760">
        <v>17</v>
      </c>
      <c r="D22760">
        <v>17</v>
      </c>
      <c r="E22760">
        <v>17</v>
      </c>
      <c r="F22760">
        <v>17</v>
      </c>
      <c r="G22760">
        <v>17</v>
      </c>
      <c r="H22760" s="172">
        <v>12.22</v>
      </c>
      <c r="I22760">
        <v>12.22</v>
      </c>
      <c r="J22760">
        <v>12.22</v>
      </c>
      <c r="K22760">
        <v>12.22</v>
      </c>
      <c r="L22760" s="32">
        <v>12.22</v>
      </c>
      <c r="M22760" s="173">
        <v>21201</v>
      </c>
      <c r="N22760" t="s">
        <v>47</v>
      </c>
      <c r="O22760">
        <v>6</v>
      </c>
    </row>
    <row r="22761" spans="1:15" x14ac:dyDescent="0.25">
      <c r="A22761" s="2">
        <v>36834</v>
      </c>
      <c r="B22761">
        <v>700</v>
      </c>
      <c r="C22761">
        <v>17.8</v>
      </c>
      <c r="D22761">
        <v>17.8</v>
      </c>
      <c r="E22761">
        <v>17.8</v>
      </c>
      <c r="F22761">
        <v>17.8</v>
      </c>
      <c r="G22761">
        <v>17.8</v>
      </c>
      <c r="H22761" s="172">
        <v>17</v>
      </c>
      <c r="I22761">
        <v>17</v>
      </c>
      <c r="J22761">
        <v>17</v>
      </c>
      <c r="K22761">
        <v>17</v>
      </c>
      <c r="L22761" s="32">
        <v>17</v>
      </c>
      <c r="M22761" s="173">
        <v>22183</v>
      </c>
      <c r="N22761" t="s">
        <v>47</v>
      </c>
      <c r="O22761">
        <v>6</v>
      </c>
    </row>
    <row r="22762" spans="1:15" x14ac:dyDescent="0.25">
      <c r="A22762" s="2">
        <v>36834</v>
      </c>
      <c r="B22762">
        <v>800</v>
      </c>
      <c r="C22762">
        <v>36.01</v>
      </c>
      <c r="D22762">
        <v>40.98</v>
      </c>
      <c r="E22762">
        <v>41.51</v>
      </c>
      <c r="F22762">
        <v>39.68</v>
      </c>
      <c r="G22762">
        <v>38.97</v>
      </c>
      <c r="H22762" s="172">
        <v>18.97</v>
      </c>
      <c r="I22762">
        <v>18.95</v>
      </c>
      <c r="J22762">
        <v>18.95</v>
      </c>
      <c r="K22762">
        <v>19</v>
      </c>
      <c r="L22762" s="32">
        <v>18.95</v>
      </c>
      <c r="M22762" s="173">
        <v>23641</v>
      </c>
      <c r="N22762" t="s">
        <v>48</v>
      </c>
      <c r="O22762">
        <v>6</v>
      </c>
    </row>
    <row r="22763" spans="1:15" x14ac:dyDescent="0.25">
      <c r="A22763" s="2">
        <v>36834</v>
      </c>
      <c r="B22763">
        <v>900</v>
      </c>
      <c r="C22763">
        <v>43.43</v>
      </c>
      <c r="D22763">
        <v>46.36</v>
      </c>
      <c r="E22763">
        <v>47.01</v>
      </c>
      <c r="F22763">
        <v>43.58</v>
      </c>
      <c r="G22763">
        <v>43.55</v>
      </c>
      <c r="H22763" s="172">
        <v>21.95</v>
      </c>
      <c r="I22763">
        <v>21.85</v>
      </c>
      <c r="J22763">
        <v>21.85</v>
      </c>
      <c r="K22763">
        <v>22.19</v>
      </c>
      <c r="L22763" s="32">
        <v>21.87</v>
      </c>
      <c r="M22763" s="173">
        <v>25473</v>
      </c>
      <c r="N22763" t="s">
        <v>48</v>
      </c>
      <c r="O22763">
        <v>6</v>
      </c>
    </row>
    <row r="22764" spans="1:15" x14ac:dyDescent="0.25">
      <c r="A22764" s="2">
        <v>36834</v>
      </c>
      <c r="B22764">
        <v>1000</v>
      </c>
      <c r="C22764">
        <v>22</v>
      </c>
      <c r="D22764">
        <v>22.27</v>
      </c>
      <c r="E22764">
        <v>22.26</v>
      </c>
      <c r="F22764">
        <v>22.46</v>
      </c>
      <c r="G22764">
        <v>22.36</v>
      </c>
      <c r="H22764" s="172">
        <v>22.91</v>
      </c>
      <c r="I22764">
        <v>22.47</v>
      </c>
      <c r="J22764">
        <v>22.46</v>
      </c>
      <c r="K22764">
        <v>24</v>
      </c>
      <c r="L22764" s="32">
        <v>22.55</v>
      </c>
      <c r="M22764" s="173">
        <v>26677</v>
      </c>
      <c r="N22764" t="s">
        <v>48</v>
      </c>
      <c r="O22764">
        <v>6</v>
      </c>
    </row>
    <row r="22765" spans="1:15" x14ac:dyDescent="0.25">
      <c r="A22765" s="2">
        <v>36834</v>
      </c>
      <c r="B22765">
        <v>1100</v>
      </c>
      <c r="C22765">
        <v>39.21</v>
      </c>
      <c r="D22765">
        <v>39.21</v>
      </c>
      <c r="E22765">
        <v>39.21</v>
      </c>
      <c r="F22765">
        <v>39.21</v>
      </c>
      <c r="G22765">
        <v>39.21</v>
      </c>
      <c r="H22765" s="172">
        <v>22.91</v>
      </c>
      <c r="I22765">
        <v>22.47</v>
      </c>
      <c r="J22765">
        <v>22.46</v>
      </c>
      <c r="K22765">
        <v>24</v>
      </c>
      <c r="L22765" s="32">
        <v>22.55</v>
      </c>
      <c r="M22765" s="173">
        <v>26799</v>
      </c>
      <c r="N22765" t="s">
        <v>48</v>
      </c>
      <c r="O22765">
        <v>6</v>
      </c>
    </row>
    <row r="22766" spans="1:15" x14ac:dyDescent="0.25">
      <c r="A22766" s="2">
        <v>36834</v>
      </c>
      <c r="B22766">
        <v>1200</v>
      </c>
      <c r="C22766">
        <v>40.119999999999997</v>
      </c>
      <c r="D22766">
        <v>40.119999999999997</v>
      </c>
      <c r="E22766">
        <v>40.119999999999997</v>
      </c>
      <c r="F22766">
        <v>40.119999999999997</v>
      </c>
      <c r="G22766">
        <v>40.119999999999997</v>
      </c>
      <c r="H22766" s="172">
        <v>22.03</v>
      </c>
      <c r="I22766">
        <v>21.86</v>
      </c>
      <c r="J22766">
        <v>21.85</v>
      </c>
      <c r="K22766">
        <v>22.46</v>
      </c>
      <c r="L22766" s="32">
        <v>21.89</v>
      </c>
      <c r="M22766" s="173">
        <v>26731</v>
      </c>
      <c r="N22766" t="s">
        <v>48</v>
      </c>
      <c r="O22766">
        <v>6</v>
      </c>
    </row>
    <row r="22767" spans="1:15" x14ac:dyDescent="0.25">
      <c r="A22767" s="2">
        <v>36834</v>
      </c>
      <c r="B22767">
        <v>1300</v>
      </c>
      <c r="C22767">
        <v>20.7</v>
      </c>
      <c r="D22767">
        <v>20.96</v>
      </c>
      <c r="E22767">
        <v>20.95</v>
      </c>
      <c r="F22767">
        <v>21.15</v>
      </c>
      <c r="G22767">
        <v>21.05</v>
      </c>
      <c r="H22767" s="172">
        <v>21.73</v>
      </c>
      <c r="I22767">
        <v>21.53</v>
      </c>
      <c r="J22767">
        <v>21.53</v>
      </c>
      <c r="K22767">
        <v>22.22</v>
      </c>
      <c r="L22767" s="32">
        <v>21.57</v>
      </c>
      <c r="M22767" s="173">
        <v>26258</v>
      </c>
      <c r="N22767" t="s">
        <v>48</v>
      </c>
      <c r="O22767">
        <v>6</v>
      </c>
    </row>
    <row r="22768" spans="1:15" x14ac:dyDescent="0.25">
      <c r="A22768" s="2">
        <v>36834</v>
      </c>
      <c r="B22768">
        <v>1400</v>
      </c>
      <c r="C22768">
        <v>19.329999999999998</v>
      </c>
      <c r="D22768">
        <v>19.41</v>
      </c>
      <c r="E22768">
        <v>19.41</v>
      </c>
      <c r="F22768">
        <v>19.48</v>
      </c>
      <c r="G22768">
        <v>19.440000000000001</v>
      </c>
      <c r="H22768" s="172">
        <v>20.58</v>
      </c>
      <c r="I22768">
        <v>20.28</v>
      </c>
      <c r="J22768">
        <v>20.27</v>
      </c>
      <c r="K22768">
        <v>21.31</v>
      </c>
      <c r="L22768" s="32">
        <v>20.329999999999998</v>
      </c>
      <c r="M22768" s="173">
        <v>25715</v>
      </c>
      <c r="N22768" t="s">
        <v>48</v>
      </c>
      <c r="O22768">
        <v>6</v>
      </c>
    </row>
    <row r="22769" spans="1:15" x14ac:dyDescent="0.25">
      <c r="A22769" s="2">
        <v>36834</v>
      </c>
      <c r="B22769">
        <v>1500</v>
      </c>
      <c r="C22769">
        <v>20.82</v>
      </c>
      <c r="D22769">
        <v>20.82</v>
      </c>
      <c r="E22769">
        <v>20.82</v>
      </c>
      <c r="F22769">
        <v>20.82</v>
      </c>
      <c r="G22769">
        <v>20.82</v>
      </c>
      <c r="H22769" s="172">
        <v>20.190000000000001</v>
      </c>
      <c r="I22769">
        <v>19.86</v>
      </c>
      <c r="J22769">
        <v>19.850000000000001</v>
      </c>
      <c r="K22769">
        <v>21</v>
      </c>
      <c r="L22769" s="32">
        <v>19.920000000000002</v>
      </c>
      <c r="M22769" s="173">
        <v>25324</v>
      </c>
      <c r="N22769" t="s">
        <v>48</v>
      </c>
      <c r="O22769">
        <v>6</v>
      </c>
    </row>
    <row r="22770" spans="1:15" x14ac:dyDescent="0.25">
      <c r="A22770" s="2">
        <v>36834</v>
      </c>
      <c r="B22770">
        <v>1600</v>
      </c>
      <c r="C22770">
        <v>20.149999999999999</v>
      </c>
      <c r="D22770">
        <v>20.149999999999999</v>
      </c>
      <c r="E22770">
        <v>20.149999999999999</v>
      </c>
      <c r="F22770">
        <v>20.149999999999999</v>
      </c>
      <c r="G22770">
        <v>20.149999999999999</v>
      </c>
      <c r="H22770" s="172">
        <v>19.5</v>
      </c>
      <c r="I22770">
        <v>19.190000000000001</v>
      </c>
      <c r="J22770">
        <v>19.190000000000001</v>
      </c>
      <c r="K22770">
        <v>20.239999999999998</v>
      </c>
      <c r="L22770" s="32">
        <v>19.25</v>
      </c>
      <c r="M22770" s="173">
        <v>25335</v>
      </c>
      <c r="N22770" t="s">
        <v>48</v>
      </c>
      <c r="O22770">
        <v>6</v>
      </c>
    </row>
    <row r="22771" spans="1:15" x14ac:dyDescent="0.25">
      <c r="A22771" s="2">
        <v>36834</v>
      </c>
      <c r="B22771">
        <v>1700</v>
      </c>
      <c r="C22771">
        <v>40.14</v>
      </c>
      <c r="D22771">
        <v>40.14</v>
      </c>
      <c r="E22771">
        <v>40.14</v>
      </c>
      <c r="F22771">
        <v>40.14</v>
      </c>
      <c r="G22771">
        <v>40.14</v>
      </c>
      <c r="H22771" s="172">
        <v>20.58</v>
      </c>
      <c r="I22771">
        <v>20.28</v>
      </c>
      <c r="J22771">
        <v>20.27</v>
      </c>
      <c r="K22771">
        <v>21.31</v>
      </c>
      <c r="L22771" s="32">
        <v>20.329999999999998</v>
      </c>
      <c r="M22771" s="173">
        <v>26132</v>
      </c>
      <c r="N22771" t="s">
        <v>48</v>
      </c>
      <c r="O22771">
        <v>6</v>
      </c>
    </row>
    <row r="22772" spans="1:15" x14ac:dyDescent="0.25">
      <c r="A22772" s="2">
        <v>36834</v>
      </c>
      <c r="B22772">
        <v>1800</v>
      </c>
      <c r="C22772">
        <v>81.349999999999994</v>
      </c>
      <c r="D22772">
        <v>81.349999999999994</v>
      </c>
      <c r="E22772">
        <v>81.349999999999994</v>
      </c>
      <c r="F22772">
        <v>81.349999999999994</v>
      </c>
      <c r="G22772">
        <v>81.349999999999994</v>
      </c>
      <c r="H22772" s="172">
        <v>26</v>
      </c>
      <c r="I22772">
        <v>26</v>
      </c>
      <c r="J22772">
        <v>26</v>
      </c>
      <c r="K22772">
        <v>26</v>
      </c>
      <c r="L22772" s="32">
        <v>26</v>
      </c>
      <c r="M22772" s="173">
        <v>28323</v>
      </c>
      <c r="N22772" t="s">
        <v>48</v>
      </c>
      <c r="O22772">
        <v>6</v>
      </c>
    </row>
    <row r="22773" spans="1:15" x14ac:dyDescent="0.25">
      <c r="A22773" s="2">
        <v>36834</v>
      </c>
      <c r="B22773">
        <v>1900</v>
      </c>
      <c r="C22773">
        <v>59.27</v>
      </c>
      <c r="D22773">
        <v>59.27</v>
      </c>
      <c r="E22773">
        <v>59.27</v>
      </c>
      <c r="F22773">
        <v>59.27</v>
      </c>
      <c r="G22773">
        <v>59.27</v>
      </c>
      <c r="H22773" s="172">
        <v>32.24</v>
      </c>
      <c r="I22773">
        <v>32</v>
      </c>
      <c r="J22773">
        <v>32</v>
      </c>
      <c r="K22773">
        <v>32.840000000000003</v>
      </c>
      <c r="L22773" s="32">
        <v>32.049999999999997</v>
      </c>
      <c r="M22773" s="173">
        <v>28753</v>
      </c>
      <c r="N22773" t="s">
        <v>48</v>
      </c>
      <c r="O22773">
        <v>6</v>
      </c>
    </row>
    <row r="22774" spans="1:15" x14ac:dyDescent="0.25">
      <c r="A22774" s="2">
        <v>36834</v>
      </c>
      <c r="B22774">
        <v>2000</v>
      </c>
      <c r="C22774">
        <v>58.8</v>
      </c>
      <c r="D22774">
        <v>58.8</v>
      </c>
      <c r="E22774">
        <v>58.8</v>
      </c>
      <c r="F22774">
        <v>58.8</v>
      </c>
      <c r="G22774">
        <v>58.8</v>
      </c>
      <c r="H22774" s="172">
        <v>32</v>
      </c>
      <c r="I22774">
        <v>32</v>
      </c>
      <c r="J22774">
        <v>32</v>
      </c>
      <c r="K22774">
        <v>32</v>
      </c>
      <c r="L22774" s="32">
        <v>32</v>
      </c>
      <c r="M22774" s="173">
        <v>27854</v>
      </c>
      <c r="N22774" t="s">
        <v>48</v>
      </c>
      <c r="O22774">
        <v>6</v>
      </c>
    </row>
    <row r="22775" spans="1:15" x14ac:dyDescent="0.25">
      <c r="A22775" s="2">
        <v>36834</v>
      </c>
      <c r="B22775">
        <v>2100</v>
      </c>
      <c r="C22775">
        <v>43.77</v>
      </c>
      <c r="D22775">
        <v>43.77</v>
      </c>
      <c r="E22775">
        <v>43.77</v>
      </c>
      <c r="F22775">
        <v>43.77</v>
      </c>
      <c r="G22775">
        <v>43.77</v>
      </c>
      <c r="H22775" s="172">
        <v>25</v>
      </c>
      <c r="I22775">
        <v>25</v>
      </c>
      <c r="J22775">
        <v>25</v>
      </c>
      <c r="K22775">
        <v>25</v>
      </c>
      <c r="L22775" s="32">
        <v>25</v>
      </c>
      <c r="M22775" s="173">
        <v>27217</v>
      </c>
      <c r="N22775" t="s">
        <v>48</v>
      </c>
      <c r="O22775">
        <v>6</v>
      </c>
    </row>
    <row r="22776" spans="1:15" x14ac:dyDescent="0.25">
      <c r="A22776" s="2">
        <v>36834</v>
      </c>
      <c r="B22776">
        <v>2200</v>
      </c>
      <c r="C22776">
        <v>20.25</v>
      </c>
      <c r="D22776">
        <v>20.25</v>
      </c>
      <c r="E22776">
        <v>20.25</v>
      </c>
      <c r="F22776">
        <v>20.25</v>
      </c>
      <c r="G22776">
        <v>20.25</v>
      </c>
      <c r="H22776" s="172">
        <v>22.31</v>
      </c>
      <c r="I22776">
        <v>21.91</v>
      </c>
      <c r="J22776">
        <v>21.9</v>
      </c>
      <c r="K22776">
        <v>23.31</v>
      </c>
      <c r="L22776" s="32">
        <v>21.98</v>
      </c>
      <c r="M22776" s="173">
        <v>26195</v>
      </c>
      <c r="N22776" t="s">
        <v>48</v>
      </c>
      <c r="O22776">
        <v>6</v>
      </c>
    </row>
    <row r="22777" spans="1:15" x14ac:dyDescent="0.25">
      <c r="A22777" s="2">
        <v>36834</v>
      </c>
      <c r="B22777">
        <v>2300</v>
      </c>
      <c r="C22777">
        <v>19.989999999999998</v>
      </c>
      <c r="D22777">
        <v>19.989999999999998</v>
      </c>
      <c r="E22777">
        <v>19.989999999999998</v>
      </c>
      <c r="F22777">
        <v>19.989999999999998</v>
      </c>
      <c r="G22777">
        <v>19.989999999999998</v>
      </c>
      <c r="H22777" s="172">
        <v>20</v>
      </c>
      <c r="I22777">
        <v>20</v>
      </c>
      <c r="J22777">
        <v>20</v>
      </c>
      <c r="K22777">
        <v>20</v>
      </c>
      <c r="L22777" s="32">
        <v>20</v>
      </c>
      <c r="M22777" s="173">
        <v>24608</v>
      </c>
      <c r="N22777" t="s">
        <v>48</v>
      </c>
      <c r="O22777">
        <v>6</v>
      </c>
    </row>
    <row r="22778" spans="1:15" x14ac:dyDescent="0.25">
      <c r="A22778" s="2">
        <v>36834</v>
      </c>
      <c r="B22778">
        <v>2400</v>
      </c>
      <c r="C22778">
        <v>17.920000000000002</v>
      </c>
      <c r="D22778">
        <v>17.920000000000002</v>
      </c>
      <c r="E22778">
        <v>17.920000000000002</v>
      </c>
      <c r="F22778">
        <v>17.920000000000002</v>
      </c>
      <c r="G22778">
        <v>17.920000000000002</v>
      </c>
      <c r="H22778" s="172">
        <v>16.45</v>
      </c>
      <c r="I22778">
        <v>16.45</v>
      </c>
      <c r="J22778">
        <v>16.45</v>
      </c>
      <c r="K22778">
        <v>16.45</v>
      </c>
      <c r="L22778" s="32">
        <v>16.45</v>
      </c>
      <c r="M22778" s="173">
        <v>23049</v>
      </c>
      <c r="N22778" t="s">
        <v>47</v>
      </c>
      <c r="O22778">
        <v>6</v>
      </c>
    </row>
    <row r="22779" spans="1:15" x14ac:dyDescent="0.25">
      <c r="A22779" s="2">
        <v>36835</v>
      </c>
      <c r="B22779">
        <v>100</v>
      </c>
      <c r="C22779">
        <v>12.97</v>
      </c>
      <c r="D22779">
        <v>12.97</v>
      </c>
      <c r="E22779">
        <v>12.97</v>
      </c>
      <c r="F22779">
        <v>12.97</v>
      </c>
      <c r="G22779">
        <v>12.97</v>
      </c>
      <c r="H22779" s="172">
        <v>13</v>
      </c>
      <c r="I22779">
        <v>13</v>
      </c>
      <c r="J22779">
        <v>13</v>
      </c>
      <c r="K22779">
        <v>13</v>
      </c>
      <c r="L22779" s="32">
        <v>13</v>
      </c>
      <c r="M22779" s="173">
        <v>21466</v>
      </c>
      <c r="N22779" t="s">
        <v>47</v>
      </c>
      <c r="O22779">
        <v>7</v>
      </c>
    </row>
    <row r="22780" spans="1:15" x14ac:dyDescent="0.25">
      <c r="A22780" s="2">
        <v>36835</v>
      </c>
      <c r="B22780">
        <v>200</v>
      </c>
      <c r="C22780">
        <v>14.77</v>
      </c>
      <c r="D22780">
        <v>14.77</v>
      </c>
      <c r="E22780">
        <v>14.77</v>
      </c>
      <c r="F22780">
        <v>14.77</v>
      </c>
      <c r="G22780">
        <v>14.77</v>
      </c>
      <c r="H22780" s="172">
        <v>12</v>
      </c>
      <c r="I22780">
        <v>12</v>
      </c>
      <c r="J22780">
        <v>12</v>
      </c>
      <c r="K22780">
        <v>12</v>
      </c>
      <c r="L22780" s="32">
        <v>12</v>
      </c>
      <c r="M22780" s="173">
        <v>20642</v>
      </c>
      <c r="N22780" t="s">
        <v>47</v>
      </c>
      <c r="O22780">
        <v>7</v>
      </c>
    </row>
    <row r="22781" spans="1:15" x14ac:dyDescent="0.25">
      <c r="A22781" s="2">
        <v>36835</v>
      </c>
      <c r="B22781">
        <v>300</v>
      </c>
      <c r="C22781">
        <v>12.48</v>
      </c>
      <c r="D22781">
        <v>12.48</v>
      </c>
      <c r="E22781">
        <v>12.48</v>
      </c>
      <c r="F22781">
        <v>12.48</v>
      </c>
      <c r="G22781">
        <v>12.48</v>
      </c>
      <c r="H22781" s="172">
        <v>11.7</v>
      </c>
      <c r="I22781">
        <v>11.7</v>
      </c>
      <c r="J22781">
        <v>11.7</v>
      </c>
      <c r="K22781">
        <v>11.7</v>
      </c>
      <c r="L22781" s="32">
        <v>11.7</v>
      </c>
      <c r="M22781" s="173">
        <v>20180</v>
      </c>
      <c r="N22781" t="s">
        <v>47</v>
      </c>
      <c r="O22781">
        <v>7</v>
      </c>
    </row>
    <row r="22782" spans="1:15" x14ac:dyDescent="0.25">
      <c r="A22782" s="2">
        <v>36835</v>
      </c>
      <c r="B22782">
        <v>400</v>
      </c>
      <c r="C22782">
        <v>12.38</v>
      </c>
      <c r="D22782">
        <v>12.38</v>
      </c>
      <c r="E22782">
        <v>12.38</v>
      </c>
      <c r="F22782">
        <v>12.38</v>
      </c>
      <c r="G22782">
        <v>12.38</v>
      </c>
      <c r="H22782" s="172">
        <v>11.6</v>
      </c>
      <c r="I22782">
        <v>11.6</v>
      </c>
      <c r="J22782">
        <v>11.6</v>
      </c>
      <c r="K22782">
        <v>11.6</v>
      </c>
      <c r="L22782" s="32">
        <v>11.6</v>
      </c>
      <c r="M22782" s="173">
        <v>19972</v>
      </c>
      <c r="N22782" t="s">
        <v>47</v>
      </c>
      <c r="O22782">
        <v>7</v>
      </c>
    </row>
    <row r="22783" spans="1:15" x14ac:dyDescent="0.25">
      <c r="A22783" s="2">
        <v>36835</v>
      </c>
      <c r="B22783">
        <v>500</v>
      </c>
      <c r="C22783">
        <v>13.18</v>
      </c>
      <c r="D22783">
        <v>13.18</v>
      </c>
      <c r="E22783">
        <v>13.18</v>
      </c>
      <c r="F22783">
        <v>13.18</v>
      </c>
      <c r="G22783">
        <v>13.18</v>
      </c>
      <c r="H22783" s="172">
        <v>11.81</v>
      </c>
      <c r="I22783">
        <v>11.81</v>
      </c>
      <c r="J22783">
        <v>11.81</v>
      </c>
      <c r="K22783">
        <v>11.81</v>
      </c>
      <c r="L22783" s="32">
        <v>11.81</v>
      </c>
      <c r="M22783" s="173">
        <v>20046</v>
      </c>
      <c r="N22783" t="s">
        <v>47</v>
      </c>
      <c r="O22783">
        <v>7</v>
      </c>
    </row>
    <row r="22784" spans="1:15" x14ac:dyDescent="0.25">
      <c r="A22784" s="2">
        <v>36835</v>
      </c>
      <c r="B22784">
        <v>600</v>
      </c>
      <c r="C22784">
        <v>15.17</v>
      </c>
      <c r="D22784">
        <v>15.17</v>
      </c>
      <c r="E22784">
        <v>15.17</v>
      </c>
      <c r="F22784">
        <v>15.17</v>
      </c>
      <c r="G22784">
        <v>15.17</v>
      </c>
      <c r="H22784" s="172">
        <v>12.22</v>
      </c>
      <c r="I22784">
        <v>12.22</v>
      </c>
      <c r="J22784">
        <v>12.22</v>
      </c>
      <c r="K22784">
        <v>12.22</v>
      </c>
      <c r="L22784" s="32">
        <v>12.22</v>
      </c>
      <c r="M22784" s="173">
        <v>20643</v>
      </c>
      <c r="N22784" t="s">
        <v>47</v>
      </c>
      <c r="O22784">
        <v>7</v>
      </c>
    </row>
    <row r="22785" spans="1:15" x14ac:dyDescent="0.25">
      <c r="A22785" s="2">
        <v>36835</v>
      </c>
      <c r="B22785">
        <v>700</v>
      </c>
      <c r="C22785">
        <v>14.11</v>
      </c>
      <c r="D22785">
        <v>14.11</v>
      </c>
      <c r="E22785">
        <v>14.11</v>
      </c>
      <c r="F22785">
        <v>14.11</v>
      </c>
      <c r="G22785">
        <v>14.11</v>
      </c>
      <c r="H22785" s="172">
        <v>12.7</v>
      </c>
      <c r="I22785">
        <v>12.7</v>
      </c>
      <c r="J22785">
        <v>12.7</v>
      </c>
      <c r="K22785">
        <v>12.7</v>
      </c>
      <c r="L22785" s="32">
        <v>12.7</v>
      </c>
      <c r="M22785" s="173">
        <v>21411</v>
      </c>
      <c r="N22785" t="s">
        <v>47</v>
      </c>
      <c r="O22785">
        <v>7</v>
      </c>
    </row>
    <row r="22786" spans="1:15" x14ac:dyDescent="0.25">
      <c r="A22786" s="2">
        <v>36835</v>
      </c>
      <c r="B22786">
        <v>800</v>
      </c>
      <c r="C22786">
        <v>15.6</v>
      </c>
      <c r="D22786">
        <v>15.6</v>
      </c>
      <c r="E22786">
        <v>15.6</v>
      </c>
      <c r="F22786">
        <v>15.6</v>
      </c>
      <c r="G22786">
        <v>15.6</v>
      </c>
      <c r="H22786" s="172">
        <v>18</v>
      </c>
      <c r="I22786">
        <v>18</v>
      </c>
      <c r="J22786">
        <v>18</v>
      </c>
      <c r="K22786">
        <v>18</v>
      </c>
      <c r="L22786" s="32">
        <v>18</v>
      </c>
      <c r="M22786" s="173">
        <v>22313</v>
      </c>
      <c r="N22786" t="s">
        <v>48</v>
      </c>
      <c r="O22786">
        <v>7</v>
      </c>
    </row>
    <row r="22787" spans="1:15" x14ac:dyDescent="0.25">
      <c r="A22787" s="2">
        <v>36835</v>
      </c>
      <c r="B22787">
        <v>900</v>
      </c>
      <c r="C22787">
        <v>21.66</v>
      </c>
      <c r="D22787">
        <v>21.66</v>
      </c>
      <c r="E22787">
        <v>21.66</v>
      </c>
      <c r="F22787">
        <v>21.66</v>
      </c>
      <c r="G22787">
        <v>21.66</v>
      </c>
      <c r="H22787" s="172">
        <v>20.32</v>
      </c>
      <c r="I22787">
        <v>20.32</v>
      </c>
      <c r="J22787">
        <v>20.32</v>
      </c>
      <c r="K22787">
        <v>20.32</v>
      </c>
      <c r="L22787" s="32">
        <v>20.32</v>
      </c>
      <c r="M22787" s="173">
        <v>23916</v>
      </c>
      <c r="N22787" t="s">
        <v>48</v>
      </c>
      <c r="O22787">
        <v>7</v>
      </c>
    </row>
    <row r="22788" spans="1:15" x14ac:dyDescent="0.25">
      <c r="A22788" s="2">
        <v>36835</v>
      </c>
      <c r="B22788">
        <v>1000</v>
      </c>
      <c r="C22788">
        <v>18.46</v>
      </c>
      <c r="D22788">
        <v>18.46</v>
      </c>
      <c r="E22788">
        <v>18.46</v>
      </c>
      <c r="F22788">
        <v>18.46</v>
      </c>
      <c r="G22788">
        <v>18.46</v>
      </c>
      <c r="H22788" s="172">
        <v>24.34</v>
      </c>
      <c r="I22788">
        <v>24.34</v>
      </c>
      <c r="J22788">
        <v>24.34</v>
      </c>
      <c r="K22788">
        <v>24.34</v>
      </c>
      <c r="L22788" s="32">
        <v>24.34</v>
      </c>
      <c r="M22788" s="173">
        <v>25010</v>
      </c>
      <c r="N22788" t="s">
        <v>48</v>
      </c>
      <c r="O22788">
        <v>7</v>
      </c>
    </row>
    <row r="22789" spans="1:15" x14ac:dyDescent="0.25">
      <c r="A22789" s="2">
        <v>36835</v>
      </c>
      <c r="B22789">
        <v>1100</v>
      </c>
      <c r="C22789">
        <v>18.670000000000002</v>
      </c>
      <c r="D22789">
        <v>18.670000000000002</v>
      </c>
      <c r="E22789">
        <v>18.670000000000002</v>
      </c>
      <c r="F22789">
        <v>18.670000000000002</v>
      </c>
      <c r="G22789">
        <v>18.670000000000002</v>
      </c>
      <c r="H22789" s="172">
        <v>24.34</v>
      </c>
      <c r="I22789">
        <v>24.34</v>
      </c>
      <c r="J22789">
        <v>24.34</v>
      </c>
      <c r="K22789">
        <v>24.34</v>
      </c>
      <c r="L22789" s="32">
        <v>24.34</v>
      </c>
      <c r="M22789" s="173">
        <v>25288</v>
      </c>
      <c r="N22789" t="s">
        <v>48</v>
      </c>
      <c r="O22789">
        <v>7</v>
      </c>
    </row>
    <row r="22790" spans="1:15" x14ac:dyDescent="0.25">
      <c r="A22790" s="2">
        <v>36835</v>
      </c>
      <c r="B22790">
        <v>1200</v>
      </c>
      <c r="C22790">
        <v>18.7</v>
      </c>
      <c r="D22790">
        <v>18.7</v>
      </c>
      <c r="E22790">
        <v>18.7</v>
      </c>
      <c r="F22790">
        <v>18.7</v>
      </c>
      <c r="G22790">
        <v>18.7</v>
      </c>
      <c r="H22790" s="172">
        <v>23.4</v>
      </c>
      <c r="I22790">
        <v>23.4</v>
      </c>
      <c r="J22790">
        <v>23.4</v>
      </c>
      <c r="K22790">
        <v>23.4</v>
      </c>
      <c r="L22790" s="32">
        <v>23.4</v>
      </c>
      <c r="M22790" s="173">
        <v>25460</v>
      </c>
      <c r="N22790" t="s">
        <v>48</v>
      </c>
      <c r="O22790">
        <v>7</v>
      </c>
    </row>
    <row r="22791" spans="1:15" x14ac:dyDescent="0.25">
      <c r="A22791" s="2">
        <v>36835</v>
      </c>
      <c r="B22791">
        <v>1300</v>
      </c>
      <c r="C22791">
        <v>18.96</v>
      </c>
      <c r="D22791">
        <v>18.96</v>
      </c>
      <c r="E22791">
        <v>18.96</v>
      </c>
      <c r="F22791">
        <v>18.96</v>
      </c>
      <c r="G22791">
        <v>18.96</v>
      </c>
      <c r="H22791" s="172">
        <v>22.1</v>
      </c>
      <c r="I22791">
        <v>22.1</v>
      </c>
      <c r="J22791">
        <v>22.1</v>
      </c>
      <c r="K22791">
        <v>22.1</v>
      </c>
      <c r="L22791" s="32">
        <v>22.1</v>
      </c>
      <c r="M22791" s="173">
        <v>25474</v>
      </c>
      <c r="N22791" t="s">
        <v>48</v>
      </c>
      <c r="O22791">
        <v>7</v>
      </c>
    </row>
    <row r="22792" spans="1:15" x14ac:dyDescent="0.25">
      <c r="A22792" s="2">
        <v>36835</v>
      </c>
      <c r="B22792">
        <v>1400</v>
      </c>
      <c r="C22792">
        <v>20.27</v>
      </c>
      <c r="D22792">
        <v>20.27</v>
      </c>
      <c r="E22792">
        <v>20.27</v>
      </c>
      <c r="F22792">
        <v>20.27</v>
      </c>
      <c r="G22792">
        <v>20.27</v>
      </c>
      <c r="H22792" s="172">
        <v>21.87</v>
      </c>
      <c r="I22792">
        <v>21.87</v>
      </c>
      <c r="J22792">
        <v>21.87</v>
      </c>
      <c r="K22792">
        <v>21.87</v>
      </c>
      <c r="L22792" s="32">
        <v>21.87</v>
      </c>
      <c r="M22792" s="173">
        <v>25213</v>
      </c>
      <c r="N22792" t="s">
        <v>48</v>
      </c>
      <c r="O22792">
        <v>7</v>
      </c>
    </row>
    <row r="22793" spans="1:15" x14ac:dyDescent="0.25">
      <c r="A22793" s="2">
        <v>36835</v>
      </c>
      <c r="B22793">
        <v>1500</v>
      </c>
      <c r="C22793">
        <v>16.43</v>
      </c>
      <c r="D22793">
        <v>16.43</v>
      </c>
      <c r="E22793">
        <v>16.43</v>
      </c>
      <c r="F22793">
        <v>16.43</v>
      </c>
      <c r="G22793">
        <v>16.43</v>
      </c>
      <c r="H22793" s="172">
        <v>20</v>
      </c>
      <c r="I22793">
        <v>20</v>
      </c>
      <c r="J22793">
        <v>20</v>
      </c>
      <c r="K22793">
        <v>20</v>
      </c>
      <c r="L22793" s="32">
        <v>20</v>
      </c>
      <c r="M22793" s="173">
        <v>25016</v>
      </c>
      <c r="N22793" t="s">
        <v>48</v>
      </c>
      <c r="O22793">
        <v>7</v>
      </c>
    </row>
    <row r="22794" spans="1:15" x14ac:dyDescent="0.25">
      <c r="A22794" s="2">
        <v>36835</v>
      </c>
      <c r="B22794">
        <v>1600</v>
      </c>
      <c r="C22794">
        <v>17.13</v>
      </c>
      <c r="D22794">
        <v>17.13</v>
      </c>
      <c r="E22794">
        <v>17.13</v>
      </c>
      <c r="F22794">
        <v>17.13</v>
      </c>
      <c r="G22794">
        <v>17.13</v>
      </c>
      <c r="H22794" s="172">
        <v>20</v>
      </c>
      <c r="I22794">
        <v>20</v>
      </c>
      <c r="J22794">
        <v>20</v>
      </c>
      <c r="K22794">
        <v>20</v>
      </c>
      <c r="L22794" s="32">
        <v>20</v>
      </c>
      <c r="M22794" s="173">
        <v>24958</v>
      </c>
      <c r="N22794" t="s">
        <v>48</v>
      </c>
      <c r="O22794">
        <v>7</v>
      </c>
    </row>
    <row r="22795" spans="1:15" x14ac:dyDescent="0.25">
      <c r="A22795" s="2">
        <v>36835</v>
      </c>
      <c r="B22795">
        <v>1700</v>
      </c>
      <c r="C22795">
        <v>16.940000000000001</v>
      </c>
      <c r="D22795">
        <v>16.940000000000001</v>
      </c>
      <c r="E22795">
        <v>16.940000000000001</v>
      </c>
      <c r="F22795">
        <v>16.940000000000001</v>
      </c>
      <c r="G22795">
        <v>16.940000000000001</v>
      </c>
      <c r="H22795" s="172">
        <v>21.87</v>
      </c>
      <c r="I22795">
        <v>21.87</v>
      </c>
      <c r="J22795">
        <v>21.87</v>
      </c>
      <c r="K22795">
        <v>21.87</v>
      </c>
      <c r="L22795" s="32">
        <v>21.87</v>
      </c>
      <c r="M22795" s="173">
        <v>25979</v>
      </c>
      <c r="N22795" t="s">
        <v>48</v>
      </c>
      <c r="O22795">
        <v>7</v>
      </c>
    </row>
    <row r="22796" spans="1:15" x14ac:dyDescent="0.25">
      <c r="A22796" s="2">
        <v>36835</v>
      </c>
      <c r="B22796">
        <v>1800</v>
      </c>
      <c r="C22796">
        <v>68.39</v>
      </c>
      <c r="D22796">
        <v>68.39</v>
      </c>
      <c r="E22796">
        <v>68.39</v>
      </c>
      <c r="F22796">
        <v>68.39</v>
      </c>
      <c r="G22796">
        <v>68.39</v>
      </c>
      <c r="H22796" s="172">
        <v>35</v>
      </c>
      <c r="I22796">
        <v>35</v>
      </c>
      <c r="J22796">
        <v>35</v>
      </c>
      <c r="K22796">
        <v>35</v>
      </c>
      <c r="L22796" s="32">
        <v>35</v>
      </c>
      <c r="M22796" s="173">
        <v>29052</v>
      </c>
      <c r="N22796" t="s">
        <v>48</v>
      </c>
      <c r="O22796">
        <v>7</v>
      </c>
    </row>
    <row r="22797" spans="1:15" x14ac:dyDescent="0.25">
      <c r="A22797" s="2">
        <v>36835</v>
      </c>
      <c r="B22797">
        <v>1900</v>
      </c>
      <c r="C22797">
        <v>22.93</v>
      </c>
      <c r="D22797">
        <v>22.93</v>
      </c>
      <c r="E22797">
        <v>22.93</v>
      </c>
      <c r="F22797">
        <v>22.93</v>
      </c>
      <c r="G22797">
        <v>22.93</v>
      </c>
      <c r="H22797" s="172">
        <v>65</v>
      </c>
      <c r="I22797">
        <v>65</v>
      </c>
      <c r="J22797">
        <v>65</v>
      </c>
      <c r="K22797">
        <v>65</v>
      </c>
      <c r="L22797" s="32">
        <v>65</v>
      </c>
      <c r="M22797" s="173">
        <v>29756</v>
      </c>
      <c r="N22797" t="s">
        <v>48</v>
      </c>
      <c r="O22797">
        <v>7</v>
      </c>
    </row>
    <row r="22798" spans="1:15" x14ac:dyDescent="0.25">
      <c r="A22798" s="2">
        <v>36835</v>
      </c>
      <c r="B22798">
        <v>2000</v>
      </c>
      <c r="C22798">
        <v>28.53</v>
      </c>
      <c r="D22798">
        <v>28.53</v>
      </c>
      <c r="E22798">
        <v>28.53</v>
      </c>
      <c r="F22798">
        <v>28.53</v>
      </c>
      <c r="G22798">
        <v>28.53</v>
      </c>
      <c r="H22798" s="172">
        <v>50</v>
      </c>
      <c r="I22798">
        <v>50</v>
      </c>
      <c r="J22798">
        <v>50</v>
      </c>
      <c r="K22798">
        <v>50</v>
      </c>
      <c r="L22798" s="32">
        <v>50</v>
      </c>
      <c r="M22798" s="173">
        <v>29309</v>
      </c>
      <c r="N22798" t="s">
        <v>48</v>
      </c>
      <c r="O22798">
        <v>7</v>
      </c>
    </row>
    <row r="22799" spans="1:15" x14ac:dyDescent="0.25">
      <c r="A22799" s="2">
        <v>36835</v>
      </c>
      <c r="B22799">
        <v>2100</v>
      </c>
      <c r="C22799">
        <v>24.3</v>
      </c>
      <c r="D22799">
        <v>24.3</v>
      </c>
      <c r="E22799">
        <v>24.3</v>
      </c>
      <c r="F22799">
        <v>24.3</v>
      </c>
      <c r="G22799">
        <v>24.3</v>
      </c>
      <c r="H22799" s="172">
        <v>40</v>
      </c>
      <c r="I22799">
        <v>40</v>
      </c>
      <c r="J22799">
        <v>40</v>
      </c>
      <c r="K22799">
        <v>40</v>
      </c>
      <c r="L22799" s="32">
        <v>40</v>
      </c>
      <c r="M22799" s="173">
        <v>28784</v>
      </c>
      <c r="N22799" t="s">
        <v>48</v>
      </c>
      <c r="O22799">
        <v>7</v>
      </c>
    </row>
    <row r="22800" spans="1:15" x14ac:dyDescent="0.25">
      <c r="A22800" s="2">
        <v>36835</v>
      </c>
      <c r="B22800">
        <v>2200</v>
      </c>
      <c r="C22800">
        <v>23.44</v>
      </c>
      <c r="D22800">
        <v>23.44</v>
      </c>
      <c r="E22800">
        <v>23.44</v>
      </c>
      <c r="F22800">
        <v>23.44</v>
      </c>
      <c r="G22800">
        <v>23.44</v>
      </c>
      <c r="H22800" s="172">
        <v>23.72</v>
      </c>
      <c r="I22800">
        <v>23.72</v>
      </c>
      <c r="J22800">
        <v>23.72</v>
      </c>
      <c r="K22800">
        <v>23.72</v>
      </c>
      <c r="L22800" s="32">
        <v>23.72</v>
      </c>
      <c r="M22800" s="173">
        <v>27687</v>
      </c>
      <c r="N22800" t="s">
        <v>48</v>
      </c>
      <c r="O22800">
        <v>7</v>
      </c>
    </row>
    <row r="22801" spans="1:15" x14ac:dyDescent="0.25">
      <c r="A22801" s="2">
        <v>36835</v>
      </c>
      <c r="B22801">
        <v>2300</v>
      </c>
      <c r="C22801">
        <v>30.38</v>
      </c>
      <c r="D22801">
        <v>30.38</v>
      </c>
      <c r="E22801">
        <v>30.38</v>
      </c>
      <c r="F22801">
        <v>30.38</v>
      </c>
      <c r="G22801">
        <v>30.38</v>
      </c>
      <c r="H22801" s="172">
        <v>20</v>
      </c>
      <c r="I22801">
        <v>20</v>
      </c>
      <c r="J22801">
        <v>20</v>
      </c>
      <c r="K22801">
        <v>20</v>
      </c>
      <c r="L22801" s="32">
        <v>20</v>
      </c>
      <c r="M22801" s="173">
        <v>25864</v>
      </c>
      <c r="N22801" t="s">
        <v>48</v>
      </c>
      <c r="O22801">
        <v>7</v>
      </c>
    </row>
    <row r="22802" spans="1:15" x14ac:dyDescent="0.25">
      <c r="A22802" s="2">
        <v>36835</v>
      </c>
      <c r="B22802">
        <v>2400</v>
      </c>
      <c r="C22802">
        <v>18.059999999999999</v>
      </c>
      <c r="D22802">
        <v>18.059999999999999</v>
      </c>
      <c r="E22802">
        <v>18.059999999999999</v>
      </c>
      <c r="F22802">
        <v>18.059999999999999</v>
      </c>
      <c r="G22802">
        <v>18.059999999999999</v>
      </c>
      <c r="H22802" s="172">
        <v>17.68</v>
      </c>
      <c r="I22802">
        <v>17.68</v>
      </c>
      <c r="J22802">
        <v>17.68</v>
      </c>
      <c r="K22802">
        <v>17.68</v>
      </c>
      <c r="L22802" s="32">
        <v>17.68</v>
      </c>
      <c r="M22802" s="173">
        <v>24178</v>
      </c>
      <c r="N22802" t="s">
        <v>47</v>
      </c>
      <c r="O22802">
        <v>7</v>
      </c>
    </row>
    <row r="22803" spans="1:15" x14ac:dyDescent="0.25">
      <c r="A22803" s="2">
        <v>36836</v>
      </c>
      <c r="B22803">
        <v>100</v>
      </c>
      <c r="C22803">
        <v>13.95</v>
      </c>
      <c r="D22803">
        <v>13.95</v>
      </c>
      <c r="E22803">
        <v>13.95</v>
      </c>
      <c r="F22803">
        <v>13.95</v>
      </c>
      <c r="G22803">
        <v>13.95</v>
      </c>
      <c r="H22803" s="172">
        <v>14.73</v>
      </c>
      <c r="I22803">
        <v>14.73</v>
      </c>
      <c r="J22803">
        <v>14.73</v>
      </c>
      <c r="K22803">
        <v>14.73</v>
      </c>
      <c r="L22803" s="32">
        <v>14.73</v>
      </c>
      <c r="M22803" s="173">
        <v>22850</v>
      </c>
      <c r="N22803" t="s">
        <v>47</v>
      </c>
      <c r="O22803">
        <v>1</v>
      </c>
    </row>
    <row r="22804" spans="1:15" x14ac:dyDescent="0.25">
      <c r="A22804" s="2">
        <v>36836</v>
      </c>
      <c r="B22804">
        <v>200</v>
      </c>
      <c r="C22804">
        <v>12.73</v>
      </c>
      <c r="D22804">
        <v>12.73</v>
      </c>
      <c r="E22804">
        <v>12.73</v>
      </c>
      <c r="F22804">
        <v>12.73</v>
      </c>
      <c r="G22804">
        <v>12.73</v>
      </c>
      <c r="H22804" s="172">
        <v>12.97</v>
      </c>
      <c r="I22804">
        <v>12.97</v>
      </c>
      <c r="J22804">
        <v>12.97</v>
      </c>
      <c r="K22804">
        <v>12.97</v>
      </c>
      <c r="L22804" s="32">
        <v>12.97</v>
      </c>
      <c r="M22804" s="173">
        <v>22343</v>
      </c>
      <c r="N22804" t="s">
        <v>47</v>
      </c>
      <c r="O22804">
        <v>1</v>
      </c>
    </row>
    <row r="22805" spans="1:15" x14ac:dyDescent="0.25">
      <c r="A22805" s="2">
        <v>36836</v>
      </c>
      <c r="B22805">
        <v>300</v>
      </c>
      <c r="C22805">
        <v>12.98</v>
      </c>
      <c r="D22805">
        <v>12.98</v>
      </c>
      <c r="E22805">
        <v>12.98</v>
      </c>
      <c r="F22805">
        <v>12.98</v>
      </c>
      <c r="G22805">
        <v>12.98</v>
      </c>
      <c r="H22805" s="172">
        <v>12.81</v>
      </c>
      <c r="I22805">
        <v>12.81</v>
      </c>
      <c r="J22805">
        <v>12.81</v>
      </c>
      <c r="K22805">
        <v>12.81</v>
      </c>
      <c r="L22805" s="32">
        <v>12.81</v>
      </c>
      <c r="M22805" s="173">
        <v>22179</v>
      </c>
      <c r="N22805" t="s">
        <v>47</v>
      </c>
      <c r="O22805">
        <v>1</v>
      </c>
    </row>
    <row r="22806" spans="1:15" x14ac:dyDescent="0.25">
      <c r="A22806" s="2">
        <v>36836</v>
      </c>
      <c r="B22806">
        <v>400</v>
      </c>
      <c r="C22806">
        <v>12.85</v>
      </c>
      <c r="D22806">
        <v>12.85</v>
      </c>
      <c r="E22806">
        <v>12.85</v>
      </c>
      <c r="F22806">
        <v>12.85</v>
      </c>
      <c r="G22806">
        <v>12.85</v>
      </c>
      <c r="H22806" s="172">
        <v>13.07</v>
      </c>
      <c r="I22806">
        <v>13.07</v>
      </c>
      <c r="J22806">
        <v>13.07</v>
      </c>
      <c r="K22806">
        <v>13.07</v>
      </c>
      <c r="L22806" s="32">
        <v>13.07</v>
      </c>
      <c r="M22806" s="173">
        <v>22414</v>
      </c>
      <c r="N22806" t="s">
        <v>47</v>
      </c>
      <c r="O22806">
        <v>1</v>
      </c>
    </row>
    <row r="22807" spans="1:15" x14ac:dyDescent="0.25">
      <c r="A22807" s="2">
        <v>36836</v>
      </c>
      <c r="B22807">
        <v>500</v>
      </c>
      <c r="C22807">
        <v>12.19</v>
      </c>
      <c r="D22807">
        <v>12.19</v>
      </c>
      <c r="E22807">
        <v>12.19</v>
      </c>
      <c r="F22807">
        <v>12.19</v>
      </c>
      <c r="G22807">
        <v>12.19</v>
      </c>
      <c r="H22807" s="172">
        <v>15</v>
      </c>
      <c r="I22807">
        <v>15</v>
      </c>
      <c r="J22807">
        <v>15</v>
      </c>
      <c r="K22807">
        <v>15</v>
      </c>
      <c r="L22807" s="32">
        <v>15</v>
      </c>
      <c r="M22807" s="173">
        <v>23225</v>
      </c>
      <c r="N22807" t="s">
        <v>47</v>
      </c>
      <c r="O22807">
        <v>1</v>
      </c>
    </row>
    <row r="22808" spans="1:15" x14ac:dyDescent="0.25">
      <c r="A22808" s="2">
        <v>36836</v>
      </c>
      <c r="B22808">
        <v>600</v>
      </c>
      <c r="C22808">
        <v>16.989999999999998</v>
      </c>
      <c r="D22808">
        <v>16.989999999999998</v>
      </c>
      <c r="E22808">
        <v>16.989999999999998</v>
      </c>
      <c r="F22808">
        <v>16.989999999999998</v>
      </c>
      <c r="G22808">
        <v>16.989999999999998</v>
      </c>
      <c r="H22808" s="172">
        <v>21.81</v>
      </c>
      <c r="I22808">
        <v>21.81</v>
      </c>
      <c r="J22808">
        <v>21.81</v>
      </c>
      <c r="K22808">
        <v>21.81</v>
      </c>
      <c r="L22808" s="32">
        <v>21.81</v>
      </c>
      <c r="M22808" s="173">
        <v>25218</v>
      </c>
      <c r="N22808" t="s">
        <v>47</v>
      </c>
      <c r="O22808">
        <v>1</v>
      </c>
    </row>
    <row r="22809" spans="1:15" x14ac:dyDescent="0.25">
      <c r="A22809" s="2">
        <v>36836</v>
      </c>
      <c r="B22809">
        <v>700</v>
      </c>
      <c r="C22809">
        <v>21.06</v>
      </c>
      <c r="D22809">
        <v>21.06</v>
      </c>
      <c r="E22809">
        <v>21.06</v>
      </c>
      <c r="F22809">
        <v>21.06</v>
      </c>
      <c r="G22809">
        <v>21.06</v>
      </c>
      <c r="H22809" s="172">
        <v>50</v>
      </c>
      <c r="I22809">
        <v>50</v>
      </c>
      <c r="J22809">
        <v>50</v>
      </c>
      <c r="K22809">
        <v>50</v>
      </c>
      <c r="L22809" s="32">
        <v>50</v>
      </c>
      <c r="M22809" s="173">
        <v>29172</v>
      </c>
      <c r="N22809" t="s">
        <v>47</v>
      </c>
      <c r="O22809">
        <v>1</v>
      </c>
    </row>
    <row r="22810" spans="1:15" x14ac:dyDescent="0.25">
      <c r="A22810" s="2">
        <v>36836</v>
      </c>
      <c r="B22810">
        <v>800</v>
      </c>
      <c r="C22810">
        <v>43.79</v>
      </c>
      <c r="D22810">
        <v>41.38</v>
      </c>
      <c r="E22810">
        <v>41.41</v>
      </c>
      <c r="F22810">
        <v>45.95</v>
      </c>
      <c r="G22810">
        <v>39.28</v>
      </c>
      <c r="H22810" s="172">
        <v>60</v>
      </c>
      <c r="I22810">
        <v>60</v>
      </c>
      <c r="J22810">
        <v>60</v>
      </c>
      <c r="K22810">
        <v>60</v>
      </c>
      <c r="L22810" s="32">
        <v>60</v>
      </c>
      <c r="M22810" s="173">
        <v>31231</v>
      </c>
      <c r="N22810" t="s">
        <v>48</v>
      </c>
      <c r="O22810">
        <v>1</v>
      </c>
    </row>
    <row r="22811" spans="1:15" x14ac:dyDescent="0.25">
      <c r="A22811" s="2">
        <v>36836</v>
      </c>
      <c r="B22811">
        <v>900</v>
      </c>
      <c r="C22811">
        <v>23.11</v>
      </c>
      <c r="D22811">
        <v>20.260000000000002</v>
      </c>
      <c r="E22811">
        <v>20.29</v>
      </c>
      <c r="F22811">
        <v>25.06</v>
      </c>
      <c r="G22811">
        <v>18.14</v>
      </c>
      <c r="H22811" s="172">
        <v>58.16</v>
      </c>
      <c r="I22811">
        <v>58.16</v>
      </c>
      <c r="J22811">
        <v>58.16</v>
      </c>
      <c r="K22811">
        <v>58.16</v>
      </c>
      <c r="L22811" s="32">
        <v>58.16</v>
      </c>
      <c r="M22811" s="173">
        <v>31514</v>
      </c>
      <c r="N22811" t="s">
        <v>48</v>
      </c>
      <c r="O22811">
        <v>1</v>
      </c>
    </row>
    <row r="22812" spans="1:15" x14ac:dyDescent="0.25">
      <c r="A22812" s="2">
        <v>36836</v>
      </c>
      <c r="B22812">
        <v>1000</v>
      </c>
      <c r="C22812">
        <v>25.94</v>
      </c>
      <c r="D22812">
        <v>25.94</v>
      </c>
      <c r="E22812">
        <v>25.94</v>
      </c>
      <c r="F22812">
        <v>25.94</v>
      </c>
      <c r="G22812">
        <v>25.94</v>
      </c>
      <c r="H22812" s="172">
        <v>50</v>
      </c>
      <c r="I22812">
        <v>50</v>
      </c>
      <c r="J22812">
        <v>50</v>
      </c>
      <c r="K22812">
        <v>50</v>
      </c>
      <c r="L22812" s="32">
        <v>50</v>
      </c>
      <c r="M22812" s="173">
        <v>31296</v>
      </c>
      <c r="N22812" t="s">
        <v>48</v>
      </c>
      <c r="O22812">
        <v>1</v>
      </c>
    </row>
    <row r="22813" spans="1:15" x14ac:dyDescent="0.25">
      <c r="A22813" s="2">
        <v>36836</v>
      </c>
      <c r="B22813">
        <v>1100</v>
      </c>
      <c r="C22813">
        <v>40.700000000000003</v>
      </c>
      <c r="D22813">
        <v>40.700000000000003</v>
      </c>
      <c r="E22813">
        <v>40.700000000000003</v>
      </c>
      <c r="F22813">
        <v>40.700000000000003</v>
      </c>
      <c r="G22813">
        <v>40.700000000000003</v>
      </c>
      <c r="H22813" s="172">
        <v>50</v>
      </c>
      <c r="I22813">
        <v>50</v>
      </c>
      <c r="J22813">
        <v>50</v>
      </c>
      <c r="K22813">
        <v>50</v>
      </c>
      <c r="L22813" s="32">
        <v>50</v>
      </c>
      <c r="M22813" s="173">
        <v>31249</v>
      </c>
      <c r="N22813" t="s">
        <v>48</v>
      </c>
      <c r="O22813">
        <v>1</v>
      </c>
    </row>
    <row r="22814" spans="1:15" x14ac:dyDescent="0.25">
      <c r="A22814" s="2">
        <v>36836</v>
      </c>
      <c r="B22814">
        <v>1200</v>
      </c>
      <c r="C22814">
        <v>19.72</v>
      </c>
      <c r="D22814">
        <v>19.72</v>
      </c>
      <c r="E22814">
        <v>19.72</v>
      </c>
      <c r="F22814">
        <v>19.72</v>
      </c>
      <c r="G22814">
        <v>19.72</v>
      </c>
      <c r="H22814" s="172">
        <v>44.48</v>
      </c>
      <c r="I22814">
        <v>44.48</v>
      </c>
      <c r="J22814">
        <v>44.48</v>
      </c>
      <c r="K22814">
        <v>44.48</v>
      </c>
      <c r="L22814" s="32">
        <v>44.48</v>
      </c>
      <c r="M22814" s="173">
        <v>31028</v>
      </c>
      <c r="N22814" t="s">
        <v>48</v>
      </c>
      <c r="O22814">
        <v>1</v>
      </c>
    </row>
    <row r="22815" spans="1:15" x14ac:dyDescent="0.25">
      <c r="A22815" s="2">
        <v>36836</v>
      </c>
      <c r="B22815">
        <v>1300</v>
      </c>
      <c r="C22815">
        <v>19</v>
      </c>
      <c r="D22815">
        <v>19</v>
      </c>
      <c r="E22815">
        <v>19</v>
      </c>
      <c r="F22815">
        <v>19</v>
      </c>
      <c r="G22815">
        <v>19</v>
      </c>
      <c r="H22815" s="172">
        <v>42.16</v>
      </c>
      <c r="I22815">
        <v>42.16</v>
      </c>
      <c r="J22815">
        <v>42.16</v>
      </c>
      <c r="K22815">
        <v>42.16</v>
      </c>
      <c r="L22815" s="32">
        <v>42.16</v>
      </c>
      <c r="M22815" s="173">
        <v>30484</v>
      </c>
      <c r="N22815" t="s">
        <v>48</v>
      </c>
      <c r="O22815">
        <v>1</v>
      </c>
    </row>
    <row r="22816" spans="1:15" x14ac:dyDescent="0.25">
      <c r="A22816" s="2">
        <v>36836</v>
      </c>
      <c r="B22816">
        <v>1400</v>
      </c>
      <c r="C22816">
        <v>26.28</v>
      </c>
      <c r="D22816">
        <v>26.28</v>
      </c>
      <c r="E22816">
        <v>26.28</v>
      </c>
      <c r="F22816">
        <v>26.28</v>
      </c>
      <c r="G22816">
        <v>26.28</v>
      </c>
      <c r="H22816" s="172">
        <v>44.48</v>
      </c>
      <c r="I22816">
        <v>44.48</v>
      </c>
      <c r="J22816">
        <v>44.48</v>
      </c>
      <c r="K22816">
        <v>44.48</v>
      </c>
      <c r="L22816" s="32">
        <v>44.48</v>
      </c>
      <c r="M22816" s="173">
        <v>30322</v>
      </c>
      <c r="N22816" t="s">
        <v>48</v>
      </c>
      <c r="O22816">
        <v>1</v>
      </c>
    </row>
    <row r="22817" spans="1:15" x14ac:dyDescent="0.25">
      <c r="A22817" s="2">
        <v>36836</v>
      </c>
      <c r="B22817">
        <v>1500</v>
      </c>
      <c r="C22817">
        <v>32.72</v>
      </c>
      <c r="D22817">
        <v>32.72</v>
      </c>
      <c r="E22817">
        <v>32.72</v>
      </c>
      <c r="F22817">
        <v>32.72</v>
      </c>
      <c r="G22817">
        <v>32.72</v>
      </c>
      <c r="H22817" s="172">
        <v>40</v>
      </c>
      <c r="I22817">
        <v>40</v>
      </c>
      <c r="J22817">
        <v>40</v>
      </c>
      <c r="K22817">
        <v>40</v>
      </c>
      <c r="L22817" s="32">
        <v>40</v>
      </c>
      <c r="M22817" s="173">
        <v>29933</v>
      </c>
      <c r="N22817" t="s">
        <v>48</v>
      </c>
      <c r="O22817">
        <v>1</v>
      </c>
    </row>
    <row r="22818" spans="1:15" x14ac:dyDescent="0.25">
      <c r="A22818" s="2">
        <v>36836</v>
      </c>
      <c r="B22818">
        <v>1600</v>
      </c>
      <c r="C22818">
        <v>19.3</v>
      </c>
      <c r="D22818">
        <v>19.3</v>
      </c>
      <c r="E22818">
        <v>19.3</v>
      </c>
      <c r="F22818">
        <v>19.3</v>
      </c>
      <c r="G22818">
        <v>19.3</v>
      </c>
      <c r="H22818" s="172">
        <v>36</v>
      </c>
      <c r="I22818">
        <v>36</v>
      </c>
      <c r="J22818">
        <v>36</v>
      </c>
      <c r="K22818">
        <v>36</v>
      </c>
      <c r="L22818" s="32">
        <v>36</v>
      </c>
      <c r="M22818" s="173">
        <v>29861</v>
      </c>
      <c r="N22818" t="s">
        <v>48</v>
      </c>
      <c r="O22818">
        <v>1</v>
      </c>
    </row>
    <row r="22819" spans="1:15" x14ac:dyDescent="0.25">
      <c r="A22819" s="2">
        <v>36836</v>
      </c>
      <c r="B22819">
        <v>1700</v>
      </c>
      <c r="C22819">
        <v>45.48</v>
      </c>
      <c r="D22819">
        <v>45.48</v>
      </c>
      <c r="E22819">
        <v>45.48</v>
      </c>
      <c r="F22819">
        <v>45.48</v>
      </c>
      <c r="G22819">
        <v>45.48</v>
      </c>
      <c r="H22819" s="172">
        <v>45</v>
      </c>
      <c r="I22819">
        <v>45</v>
      </c>
      <c r="J22819">
        <v>45</v>
      </c>
      <c r="K22819">
        <v>45</v>
      </c>
      <c r="L22819" s="32">
        <v>45</v>
      </c>
      <c r="M22819" s="173">
        <v>30394</v>
      </c>
      <c r="N22819" t="s">
        <v>48</v>
      </c>
      <c r="O22819">
        <v>1</v>
      </c>
    </row>
    <row r="22820" spans="1:15" x14ac:dyDescent="0.25">
      <c r="A22820" s="2">
        <v>36836</v>
      </c>
      <c r="B22820">
        <v>1800</v>
      </c>
      <c r="C22820">
        <v>71.7</v>
      </c>
      <c r="D22820">
        <v>71.7</v>
      </c>
      <c r="E22820">
        <v>71.7</v>
      </c>
      <c r="F22820">
        <v>71.7</v>
      </c>
      <c r="G22820">
        <v>71.7</v>
      </c>
      <c r="H22820" s="172">
        <v>61.44</v>
      </c>
      <c r="I22820">
        <v>61.44</v>
      </c>
      <c r="J22820">
        <v>61.44</v>
      </c>
      <c r="K22820">
        <v>61.44</v>
      </c>
      <c r="L22820" s="32">
        <v>61.44</v>
      </c>
      <c r="M22820" s="173">
        <v>33205</v>
      </c>
      <c r="N22820" t="s">
        <v>48</v>
      </c>
      <c r="O22820">
        <v>1</v>
      </c>
    </row>
    <row r="22821" spans="1:15" x14ac:dyDescent="0.25">
      <c r="A22821" s="2">
        <v>36836</v>
      </c>
      <c r="B22821">
        <v>1900</v>
      </c>
      <c r="C22821">
        <v>58.67</v>
      </c>
      <c r="D22821">
        <v>58.67</v>
      </c>
      <c r="E22821">
        <v>58.67</v>
      </c>
      <c r="F22821">
        <v>58.67</v>
      </c>
      <c r="G22821">
        <v>58.67</v>
      </c>
      <c r="H22821" s="172">
        <v>67.84</v>
      </c>
      <c r="I22821">
        <v>66.349999999999994</v>
      </c>
      <c r="J22821">
        <v>65</v>
      </c>
      <c r="K22821">
        <v>67.84</v>
      </c>
      <c r="L22821" s="32">
        <v>67.84</v>
      </c>
      <c r="M22821" s="173">
        <v>33625</v>
      </c>
      <c r="N22821" t="s">
        <v>48</v>
      </c>
      <c r="O22821">
        <v>1</v>
      </c>
    </row>
    <row r="22822" spans="1:15" x14ac:dyDescent="0.25">
      <c r="A22822" s="2">
        <v>36836</v>
      </c>
      <c r="B22822">
        <v>2000</v>
      </c>
      <c r="C22822">
        <v>42.08</v>
      </c>
      <c r="D22822">
        <v>42.08</v>
      </c>
      <c r="E22822">
        <v>42.08</v>
      </c>
      <c r="F22822">
        <v>42.08</v>
      </c>
      <c r="G22822">
        <v>42.08</v>
      </c>
      <c r="H22822" s="172">
        <v>65</v>
      </c>
      <c r="I22822">
        <v>65</v>
      </c>
      <c r="J22822">
        <v>65</v>
      </c>
      <c r="K22822">
        <v>65</v>
      </c>
      <c r="L22822" s="32">
        <v>65</v>
      </c>
      <c r="M22822" s="173">
        <v>33020</v>
      </c>
      <c r="N22822" t="s">
        <v>48</v>
      </c>
      <c r="O22822">
        <v>1</v>
      </c>
    </row>
    <row r="22823" spans="1:15" x14ac:dyDescent="0.25">
      <c r="A22823" s="2">
        <v>36836</v>
      </c>
      <c r="B22823">
        <v>2100</v>
      </c>
      <c r="C22823">
        <v>46.15</v>
      </c>
      <c r="D22823">
        <v>46.15</v>
      </c>
      <c r="E22823">
        <v>46.15</v>
      </c>
      <c r="F22823">
        <v>46.15</v>
      </c>
      <c r="G22823">
        <v>46.15</v>
      </c>
      <c r="H22823" s="172">
        <v>56.96</v>
      </c>
      <c r="I22823">
        <v>56.96</v>
      </c>
      <c r="J22823">
        <v>56.96</v>
      </c>
      <c r="K22823">
        <v>56.96</v>
      </c>
      <c r="L22823" s="32">
        <v>56.96</v>
      </c>
      <c r="M22823" s="173">
        <v>32204</v>
      </c>
      <c r="N22823" t="s">
        <v>48</v>
      </c>
      <c r="O22823">
        <v>1</v>
      </c>
    </row>
    <row r="22824" spans="1:15" x14ac:dyDescent="0.25">
      <c r="A22824" s="2">
        <v>36836</v>
      </c>
      <c r="B22824">
        <v>2200</v>
      </c>
      <c r="C22824">
        <v>54.95</v>
      </c>
      <c r="D22824">
        <v>54.95</v>
      </c>
      <c r="E22824">
        <v>54.95</v>
      </c>
      <c r="F22824">
        <v>54.95</v>
      </c>
      <c r="G22824">
        <v>54.95</v>
      </c>
      <c r="H22824" s="172">
        <v>42.16</v>
      </c>
      <c r="I22824">
        <v>42.16</v>
      </c>
      <c r="J22824">
        <v>42.16</v>
      </c>
      <c r="K22824">
        <v>42.16</v>
      </c>
      <c r="L22824" s="32">
        <v>42.16</v>
      </c>
      <c r="M22824" s="173">
        <v>30661</v>
      </c>
      <c r="N22824" t="s">
        <v>48</v>
      </c>
      <c r="O22824">
        <v>1</v>
      </c>
    </row>
    <row r="22825" spans="1:15" x14ac:dyDescent="0.25">
      <c r="A22825" s="2">
        <v>36836</v>
      </c>
      <c r="B22825">
        <v>2300</v>
      </c>
      <c r="C22825">
        <v>24.88</v>
      </c>
      <c r="D22825">
        <v>24.88</v>
      </c>
      <c r="E22825">
        <v>24.88</v>
      </c>
      <c r="F22825">
        <v>24.88</v>
      </c>
      <c r="G22825">
        <v>24.88</v>
      </c>
      <c r="H22825" s="172">
        <v>21.81</v>
      </c>
      <c r="I22825">
        <v>21.81</v>
      </c>
      <c r="J22825">
        <v>21.81</v>
      </c>
      <c r="K22825">
        <v>21.81</v>
      </c>
      <c r="L22825" s="32">
        <v>21.81</v>
      </c>
      <c r="M22825" s="173">
        <v>28283</v>
      </c>
      <c r="N22825" t="s">
        <v>48</v>
      </c>
      <c r="O22825">
        <v>1</v>
      </c>
    </row>
    <row r="22826" spans="1:15" x14ac:dyDescent="0.25">
      <c r="A22826" s="2">
        <v>36836</v>
      </c>
      <c r="B22826">
        <v>2400</v>
      </c>
      <c r="C22826">
        <v>21.71</v>
      </c>
      <c r="D22826">
        <v>21.71</v>
      </c>
      <c r="E22826">
        <v>21.71</v>
      </c>
      <c r="F22826">
        <v>21.71</v>
      </c>
      <c r="G22826">
        <v>21.71</v>
      </c>
      <c r="H22826" s="172">
        <v>18.600000000000001</v>
      </c>
      <c r="I22826">
        <v>18.600000000000001</v>
      </c>
      <c r="J22826">
        <v>18.600000000000001</v>
      </c>
      <c r="K22826">
        <v>18.600000000000001</v>
      </c>
      <c r="L22826" s="32">
        <v>18.600000000000001</v>
      </c>
      <c r="M22826" s="173">
        <v>26043</v>
      </c>
      <c r="N22826" t="s">
        <v>47</v>
      </c>
      <c r="O22826">
        <v>1</v>
      </c>
    </row>
    <row r="22827" spans="1:15" x14ac:dyDescent="0.25">
      <c r="A22827" s="2">
        <v>36837</v>
      </c>
      <c r="B22827">
        <v>100</v>
      </c>
      <c r="C22827">
        <v>14.72</v>
      </c>
      <c r="D22827">
        <v>14.72</v>
      </c>
      <c r="E22827">
        <v>14.72</v>
      </c>
      <c r="F22827">
        <v>14.72</v>
      </c>
      <c r="G22827">
        <v>14.72</v>
      </c>
      <c r="H22827" s="172">
        <v>15.25</v>
      </c>
      <c r="I22827">
        <v>15.25</v>
      </c>
      <c r="J22827">
        <v>15.25</v>
      </c>
      <c r="K22827">
        <v>15.25</v>
      </c>
      <c r="L22827" s="32">
        <v>15.25</v>
      </c>
      <c r="M22827" s="173">
        <v>24384</v>
      </c>
      <c r="N22827" t="s">
        <v>47</v>
      </c>
      <c r="O22827">
        <v>2</v>
      </c>
    </row>
    <row r="22828" spans="1:15" x14ac:dyDescent="0.25">
      <c r="A22828" s="2">
        <v>36837</v>
      </c>
      <c r="B22828">
        <v>200</v>
      </c>
      <c r="C22828">
        <v>12.76</v>
      </c>
      <c r="D22828">
        <v>12.76</v>
      </c>
      <c r="E22828">
        <v>12.76</v>
      </c>
      <c r="F22828">
        <v>12.76</v>
      </c>
      <c r="G22828">
        <v>12.76</v>
      </c>
      <c r="H22828" s="172">
        <v>13.04</v>
      </c>
      <c r="I22828">
        <v>13.04</v>
      </c>
      <c r="J22828">
        <v>13.04</v>
      </c>
      <c r="K22828">
        <v>13.04</v>
      </c>
      <c r="L22828" s="32">
        <v>13.04</v>
      </c>
      <c r="M22828" s="173">
        <v>23618</v>
      </c>
      <c r="N22828" t="s">
        <v>47</v>
      </c>
      <c r="O22828">
        <v>2</v>
      </c>
    </row>
    <row r="22829" spans="1:15" x14ac:dyDescent="0.25">
      <c r="A22829" s="2">
        <v>36837</v>
      </c>
      <c r="B22829">
        <v>300</v>
      </c>
      <c r="C22829">
        <v>12.89</v>
      </c>
      <c r="D22829">
        <v>12.89</v>
      </c>
      <c r="E22829">
        <v>12.89</v>
      </c>
      <c r="F22829">
        <v>12.89</v>
      </c>
      <c r="G22829">
        <v>12.89</v>
      </c>
      <c r="H22829" s="172">
        <v>12.5</v>
      </c>
      <c r="I22829">
        <v>12.5</v>
      </c>
      <c r="J22829">
        <v>12.5</v>
      </c>
      <c r="K22829">
        <v>12.5</v>
      </c>
      <c r="L22829" s="32">
        <v>12.5</v>
      </c>
      <c r="M22829" s="173">
        <v>23287</v>
      </c>
      <c r="N22829" t="s">
        <v>47</v>
      </c>
      <c r="O22829">
        <v>2</v>
      </c>
    </row>
    <row r="22830" spans="1:15" x14ac:dyDescent="0.25">
      <c r="A22830" s="2">
        <v>36837</v>
      </c>
      <c r="B22830">
        <v>400</v>
      </c>
      <c r="C22830">
        <v>13.3</v>
      </c>
      <c r="D22830">
        <v>13.3</v>
      </c>
      <c r="E22830">
        <v>13.3</v>
      </c>
      <c r="F22830">
        <v>13.3</v>
      </c>
      <c r="G22830">
        <v>13.3</v>
      </c>
      <c r="H22830" s="172">
        <v>12.6</v>
      </c>
      <c r="I22830">
        <v>12.6</v>
      </c>
      <c r="J22830">
        <v>12.6</v>
      </c>
      <c r="K22830">
        <v>12.6</v>
      </c>
      <c r="L22830" s="32">
        <v>12.6</v>
      </c>
      <c r="M22830" s="173">
        <v>23193</v>
      </c>
      <c r="N22830" t="s">
        <v>47</v>
      </c>
      <c r="O22830">
        <v>2</v>
      </c>
    </row>
    <row r="22831" spans="1:15" x14ac:dyDescent="0.25">
      <c r="A22831" s="2">
        <v>36837</v>
      </c>
      <c r="B22831">
        <v>500</v>
      </c>
      <c r="C22831">
        <v>15.36</v>
      </c>
      <c r="D22831">
        <v>15.36</v>
      </c>
      <c r="E22831">
        <v>15.36</v>
      </c>
      <c r="F22831">
        <v>15.36</v>
      </c>
      <c r="G22831">
        <v>15.36</v>
      </c>
      <c r="H22831" s="172">
        <v>13.75</v>
      </c>
      <c r="I22831">
        <v>13.75</v>
      </c>
      <c r="J22831">
        <v>13.75</v>
      </c>
      <c r="K22831">
        <v>13.75</v>
      </c>
      <c r="L22831" s="32">
        <v>13.75</v>
      </c>
      <c r="M22831" s="173">
        <v>23820</v>
      </c>
      <c r="N22831" t="s">
        <v>47</v>
      </c>
      <c r="O22831">
        <v>2</v>
      </c>
    </row>
    <row r="22832" spans="1:15" x14ac:dyDescent="0.25">
      <c r="A22832" s="2">
        <v>36837</v>
      </c>
      <c r="B22832">
        <v>600</v>
      </c>
      <c r="C22832">
        <v>19.34</v>
      </c>
      <c r="D22832">
        <v>19.34</v>
      </c>
      <c r="E22832">
        <v>19.34</v>
      </c>
      <c r="F22832">
        <v>19.34</v>
      </c>
      <c r="G22832">
        <v>19.34</v>
      </c>
      <c r="H22832" s="172">
        <v>17.440000000000001</v>
      </c>
      <c r="I22832">
        <v>17.440000000000001</v>
      </c>
      <c r="J22832">
        <v>17.440000000000001</v>
      </c>
      <c r="K22832">
        <v>17.440000000000001</v>
      </c>
      <c r="L22832" s="32">
        <v>17.440000000000001</v>
      </c>
      <c r="M22832" s="173">
        <v>25795</v>
      </c>
      <c r="N22832" t="s">
        <v>47</v>
      </c>
      <c r="O22832">
        <v>2</v>
      </c>
    </row>
    <row r="22833" spans="1:15" x14ac:dyDescent="0.25">
      <c r="A22833" s="2">
        <v>36837</v>
      </c>
      <c r="B22833">
        <v>700</v>
      </c>
      <c r="C22833">
        <v>38.74</v>
      </c>
      <c r="D22833">
        <v>38.42</v>
      </c>
      <c r="E22833">
        <v>38.4</v>
      </c>
      <c r="F22833">
        <v>38.909999999999997</v>
      </c>
      <c r="G22833">
        <v>38.5</v>
      </c>
      <c r="H22833" s="172">
        <v>45.17</v>
      </c>
      <c r="I22833">
        <v>45.17</v>
      </c>
      <c r="J22833">
        <v>45.17</v>
      </c>
      <c r="K22833">
        <v>45.17</v>
      </c>
      <c r="L22833" s="32">
        <v>45.17</v>
      </c>
      <c r="M22833" s="173">
        <v>29274</v>
      </c>
      <c r="N22833" t="s">
        <v>47</v>
      </c>
      <c r="O22833">
        <v>2</v>
      </c>
    </row>
    <row r="22834" spans="1:15" x14ac:dyDescent="0.25">
      <c r="A22834" s="2">
        <v>36837</v>
      </c>
      <c r="B22834">
        <v>800</v>
      </c>
      <c r="C22834">
        <v>22.4</v>
      </c>
      <c r="D22834">
        <v>21.32</v>
      </c>
      <c r="E22834">
        <v>21.25</v>
      </c>
      <c r="F22834">
        <v>22.95</v>
      </c>
      <c r="G22834">
        <v>21.59</v>
      </c>
      <c r="H22834" s="172">
        <v>42.78</v>
      </c>
      <c r="I22834">
        <v>42.21</v>
      </c>
      <c r="J22834">
        <v>42.2</v>
      </c>
      <c r="K22834">
        <v>44.19</v>
      </c>
      <c r="L22834" s="32">
        <v>42.31</v>
      </c>
      <c r="M22834" s="173">
        <v>30973</v>
      </c>
      <c r="N22834" t="s">
        <v>48</v>
      </c>
      <c r="O22834">
        <v>2</v>
      </c>
    </row>
    <row r="22835" spans="1:15" x14ac:dyDescent="0.25">
      <c r="A22835" s="2">
        <v>36837</v>
      </c>
      <c r="B22835">
        <v>900</v>
      </c>
      <c r="C22835">
        <v>38.79</v>
      </c>
      <c r="D22835">
        <v>38.270000000000003</v>
      </c>
      <c r="E22835">
        <v>38.229999999999997</v>
      </c>
      <c r="F22835">
        <v>39.06</v>
      </c>
      <c r="G22835">
        <v>38.4</v>
      </c>
      <c r="H22835" s="172">
        <v>40.69</v>
      </c>
      <c r="I22835">
        <v>40.24</v>
      </c>
      <c r="J22835">
        <v>40.24</v>
      </c>
      <c r="K22835">
        <v>41.78</v>
      </c>
      <c r="L22835" s="32">
        <v>40.32</v>
      </c>
      <c r="M22835" s="173">
        <v>31379</v>
      </c>
      <c r="N22835" t="s">
        <v>48</v>
      </c>
      <c r="O22835">
        <v>2</v>
      </c>
    </row>
    <row r="22836" spans="1:15" x14ac:dyDescent="0.25">
      <c r="A22836" s="2">
        <v>36837</v>
      </c>
      <c r="B22836">
        <v>1000</v>
      </c>
      <c r="C22836">
        <v>60.79</v>
      </c>
      <c r="D22836">
        <v>60.79</v>
      </c>
      <c r="E22836">
        <v>60.79</v>
      </c>
      <c r="F22836">
        <v>60.79</v>
      </c>
      <c r="G22836">
        <v>60.79</v>
      </c>
      <c r="H22836" s="172">
        <v>35.67</v>
      </c>
      <c r="I22836">
        <v>35.229999999999997</v>
      </c>
      <c r="J22836">
        <v>35.22</v>
      </c>
      <c r="K22836">
        <v>36.76</v>
      </c>
      <c r="L22836" s="32">
        <v>35.299999999999997</v>
      </c>
      <c r="M22836" s="173">
        <v>31498</v>
      </c>
      <c r="N22836" t="s">
        <v>48</v>
      </c>
      <c r="O22836">
        <v>2</v>
      </c>
    </row>
    <row r="22837" spans="1:15" x14ac:dyDescent="0.25">
      <c r="A22837" s="2">
        <v>36837</v>
      </c>
      <c r="B22837">
        <v>1100</v>
      </c>
      <c r="C22837">
        <v>27.95</v>
      </c>
      <c r="D22837">
        <v>27.03</v>
      </c>
      <c r="E22837">
        <v>26.97</v>
      </c>
      <c r="F22837">
        <v>28.42</v>
      </c>
      <c r="G22837">
        <v>27.26</v>
      </c>
      <c r="H22837" s="172">
        <v>35</v>
      </c>
      <c r="I22837">
        <v>34.56</v>
      </c>
      <c r="J22837">
        <v>34.549999999999997</v>
      </c>
      <c r="K22837">
        <v>36.090000000000003</v>
      </c>
      <c r="L22837" s="32">
        <v>34.630000000000003</v>
      </c>
      <c r="M22837" s="173">
        <v>31405</v>
      </c>
      <c r="N22837" t="s">
        <v>48</v>
      </c>
      <c r="O22837">
        <v>2</v>
      </c>
    </row>
    <row r="22838" spans="1:15" x14ac:dyDescent="0.25">
      <c r="A22838" s="2">
        <v>36837</v>
      </c>
      <c r="B22838">
        <v>1200</v>
      </c>
      <c r="C22838">
        <v>31.33</v>
      </c>
      <c r="D22838">
        <v>30.48</v>
      </c>
      <c r="E22838">
        <v>30.43</v>
      </c>
      <c r="F22838">
        <v>31.77</v>
      </c>
      <c r="G22838">
        <v>30.7</v>
      </c>
      <c r="H22838" s="172">
        <v>31.69</v>
      </c>
      <c r="I22838">
        <v>31.24</v>
      </c>
      <c r="J22838">
        <v>31.24</v>
      </c>
      <c r="K22838">
        <v>32.78</v>
      </c>
      <c r="L22838" s="32">
        <v>31.32</v>
      </c>
      <c r="M22838" s="173">
        <v>30863</v>
      </c>
      <c r="N22838" t="s">
        <v>48</v>
      </c>
      <c r="O22838">
        <v>2</v>
      </c>
    </row>
    <row r="22839" spans="1:15" x14ac:dyDescent="0.25">
      <c r="A22839" s="2">
        <v>36837</v>
      </c>
      <c r="B22839">
        <v>1300</v>
      </c>
      <c r="C22839">
        <v>25.47</v>
      </c>
      <c r="D22839">
        <v>24.53</v>
      </c>
      <c r="E22839">
        <v>24.47</v>
      </c>
      <c r="F22839">
        <v>25.97</v>
      </c>
      <c r="G22839">
        <v>24.77</v>
      </c>
      <c r="H22839" s="172">
        <v>30</v>
      </c>
      <c r="I22839">
        <v>29.56</v>
      </c>
      <c r="J22839">
        <v>29.55</v>
      </c>
      <c r="K22839">
        <v>31.09</v>
      </c>
      <c r="L22839" s="32">
        <v>29.63</v>
      </c>
      <c r="M22839" s="173">
        <v>30380</v>
      </c>
      <c r="N22839" t="s">
        <v>48</v>
      </c>
      <c r="O22839">
        <v>2</v>
      </c>
    </row>
    <row r="22840" spans="1:15" x14ac:dyDescent="0.25">
      <c r="A22840" s="2">
        <v>36837</v>
      </c>
      <c r="B22840">
        <v>1400</v>
      </c>
      <c r="C22840">
        <v>21.49</v>
      </c>
      <c r="D22840">
        <v>20.34</v>
      </c>
      <c r="E22840">
        <v>20.27</v>
      </c>
      <c r="F22840">
        <v>22.07</v>
      </c>
      <c r="G22840">
        <v>20.64</v>
      </c>
      <c r="H22840" s="172">
        <v>31.05</v>
      </c>
      <c r="I22840">
        <v>30.61</v>
      </c>
      <c r="J22840">
        <v>30.6</v>
      </c>
      <c r="K22840">
        <v>32.14</v>
      </c>
      <c r="L22840" s="32">
        <v>30.68</v>
      </c>
      <c r="M22840" s="173">
        <v>30215</v>
      </c>
      <c r="N22840" t="s">
        <v>48</v>
      </c>
      <c r="O22840">
        <v>2</v>
      </c>
    </row>
    <row r="22841" spans="1:15" x14ac:dyDescent="0.25">
      <c r="A22841" s="2">
        <v>36837</v>
      </c>
      <c r="B22841">
        <v>1500</v>
      </c>
      <c r="C22841">
        <v>20.239999999999998</v>
      </c>
      <c r="D22841">
        <v>19.03</v>
      </c>
      <c r="E22841">
        <v>18.95</v>
      </c>
      <c r="F22841">
        <v>20.86</v>
      </c>
      <c r="G22841">
        <v>19.34</v>
      </c>
      <c r="H22841" s="172">
        <v>25</v>
      </c>
      <c r="I22841">
        <v>24.55</v>
      </c>
      <c r="J22841">
        <v>24.54</v>
      </c>
      <c r="K22841">
        <v>26.09</v>
      </c>
      <c r="L22841" s="32">
        <v>24.59</v>
      </c>
      <c r="M22841" s="173">
        <v>29897</v>
      </c>
      <c r="N22841" t="s">
        <v>48</v>
      </c>
      <c r="O22841">
        <v>2</v>
      </c>
    </row>
    <row r="22842" spans="1:15" x14ac:dyDescent="0.25">
      <c r="A22842" s="2">
        <v>36837</v>
      </c>
      <c r="B22842">
        <v>1600</v>
      </c>
      <c r="C22842">
        <v>20.13</v>
      </c>
      <c r="D22842">
        <v>18.920000000000002</v>
      </c>
      <c r="E22842">
        <v>18.850000000000001</v>
      </c>
      <c r="F22842">
        <v>20.75</v>
      </c>
      <c r="G22842">
        <v>19.23</v>
      </c>
      <c r="H22842" s="172">
        <v>24.11</v>
      </c>
      <c r="I22842">
        <v>23.67</v>
      </c>
      <c r="J22842">
        <v>23.66</v>
      </c>
      <c r="K22842">
        <v>25.2</v>
      </c>
      <c r="L22842" s="32">
        <v>23.71</v>
      </c>
      <c r="M22842" s="173">
        <v>29633</v>
      </c>
      <c r="N22842" t="s">
        <v>48</v>
      </c>
      <c r="O22842">
        <v>2</v>
      </c>
    </row>
    <row r="22843" spans="1:15" x14ac:dyDescent="0.25">
      <c r="A22843" s="2">
        <v>36837</v>
      </c>
      <c r="B22843">
        <v>1700</v>
      </c>
      <c r="C22843">
        <v>19.97</v>
      </c>
      <c r="D22843">
        <v>18.75</v>
      </c>
      <c r="E22843">
        <v>18.670000000000002</v>
      </c>
      <c r="F22843">
        <v>20.6</v>
      </c>
      <c r="G22843">
        <v>19.059999999999999</v>
      </c>
      <c r="H22843" s="172">
        <v>31.05</v>
      </c>
      <c r="I22843">
        <v>30.61</v>
      </c>
      <c r="J22843">
        <v>30.6</v>
      </c>
      <c r="K22843">
        <v>32.14</v>
      </c>
      <c r="L22843" s="32">
        <v>30.68</v>
      </c>
      <c r="M22843" s="173">
        <v>30364</v>
      </c>
      <c r="N22843" t="s">
        <v>48</v>
      </c>
      <c r="O22843">
        <v>2</v>
      </c>
    </row>
    <row r="22844" spans="1:15" x14ac:dyDescent="0.25">
      <c r="A22844" s="2">
        <v>36837</v>
      </c>
      <c r="B22844">
        <v>1800</v>
      </c>
      <c r="C22844">
        <v>53.8</v>
      </c>
      <c r="D22844">
        <v>53.61</v>
      </c>
      <c r="E22844">
        <v>53.6</v>
      </c>
      <c r="F22844">
        <v>53.9</v>
      </c>
      <c r="G22844">
        <v>53.66</v>
      </c>
      <c r="H22844" s="172">
        <v>55.45</v>
      </c>
      <c r="I22844">
        <v>55.01</v>
      </c>
      <c r="J22844">
        <v>55</v>
      </c>
      <c r="K22844">
        <v>56.54</v>
      </c>
      <c r="L22844" s="32">
        <v>55.08</v>
      </c>
      <c r="M22844" s="173">
        <v>32815</v>
      </c>
      <c r="N22844" t="s">
        <v>48</v>
      </c>
      <c r="O22844">
        <v>2</v>
      </c>
    </row>
    <row r="22845" spans="1:15" x14ac:dyDescent="0.25">
      <c r="A22845" s="2">
        <v>36837</v>
      </c>
      <c r="B22845">
        <v>1900</v>
      </c>
      <c r="C22845">
        <v>55.3</v>
      </c>
      <c r="D22845">
        <v>55.3</v>
      </c>
      <c r="E22845">
        <v>55.3</v>
      </c>
      <c r="F22845">
        <v>55.3</v>
      </c>
      <c r="G22845">
        <v>55.3</v>
      </c>
      <c r="H22845" s="172">
        <v>58.68</v>
      </c>
      <c r="I22845">
        <v>58.24</v>
      </c>
      <c r="J22845">
        <v>58.23</v>
      </c>
      <c r="K22845">
        <v>59.77</v>
      </c>
      <c r="L22845" s="32">
        <v>58.32</v>
      </c>
      <c r="M22845" s="173">
        <v>33098</v>
      </c>
      <c r="N22845" t="s">
        <v>48</v>
      </c>
      <c r="O22845">
        <v>2</v>
      </c>
    </row>
    <row r="22846" spans="1:15" x14ac:dyDescent="0.25">
      <c r="A22846" s="2">
        <v>36837</v>
      </c>
      <c r="B22846">
        <v>2000</v>
      </c>
      <c r="C22846">
        <v>54.6</v>
      </c>
      <c r="D22846">
        <v>54.6</v>
      </c>
      <c r="E22846">
        <v>54.6</v>
      </c>
      <c r="F22846">
        <v>54.6</v>
      </c>
      <c r="G22846">
        <v>54.6</v>
      </c>
      <c r="H22846" s="172">
        <v>50</v>
      </c>
      <c r="I22846">
        <v>49.56</v>
      </c>
      <c r="J22846">
        <v>49.55</v>
      </c>
      <c r="K22846">
        <v>51.09</v>
      </c>
      <c r="L22846" s="32">
        <v>49.63</v>
      </c>
      <c r="M22846" s="173">
        <v>32547</v>
      </c>
      <c r="N22846" t="s">
        <v>48</v>
      </c>
      <c r="O22846">
        <v>2</v>
      </c>
    </row>
    <row r="22847" spans="1:15" x14ac:dyDescent="0.25">
      <c r="A22847" s="2">
        <v>36837</v>
      </c>
      <c r="B22847">
        <v>2100</v>
      </c>
      <c r="C22847">
        <v>55.03</v>
      </c>
      <c r="D22847">
        <v>55.03</v>
      </c>
      <c r="E22847">
        <v>55.03</v>
      </c>
      <c r="F22847">
        <v>55.03</v>
      </c>
      <c r="G22847">
        <v>55.03</v>
      </c>
      <c r="H22847" s="172">
        <v>45.53</v>
      </c>
      <c r="I22847">
        <v>45.1</v>
      </c>
      <c r="J22847">
        <v>45.09</v>
      </c>
      <c r="K22847">
        <v>46.62</v>
      </c>
      <c r="L22847" s="32">
        <v>45.18</v>
      </c>
      <c r="M22847" s="173">
        <v>31682</v>
      </c>
      <c r="N22847" t="s">
        <v>48</v>
      </c>
      <c r="O22847">
        <v>2</v>
      </c>
    </row>
    <row r="22848" spans="1:15" x14ac:dyDescent="0.25">
      <c r="A22848" s="2">
        <v>36837</v>
      </c>
      <c r="B22848">
        <v>2200</v>
      </c>
      <c r="C22848">
        <v>23.56</v>
      </c>
      <c r="D22848">
        <v>23.56</v>
      </c>
      <c r="E22848">
        <v>23.56</v>
      </c>
      <c r="F22848">
        <v>23.56</v>
      </c>
      <c r="G22848">
        <v>23.56</v>
      </c>
      <c r="H22848" s="172">
        <v>25.08</v>
      </c>
      <c r="I22848">
        <v>24.63</v>
      </c>
      <c r="J22848">
        <v>24.62</v>
      </c>
      <c r="K22848">
        <v>26.17</v>
      </c>
      <c r="L22848" s="32">
        <v>24.69</v>
      </c>
      <c r="M22848" s="173">
        <v>30079</v>
      </c>
      <c r="N22848" t="s">
        <v>48</v>
      </c>
      <c r="O22848">
        <v>2</v>
      </c>
    </row>
    <row r="22849" spans="1:15" x14ac:dyDescent="0.25">
      <c r="A22849" s="2">
        <v>36837</v>
      </c>
      <c r="B22849">
        <v>2300</v>
      </c>
      <c r="C22849">
        <v>19.690000000000001</v>
      </c>
      <c r="D22849">
        <v>19.690000000000001</v>
      </c>
      <c r="E22849">
        <v>19.690000000000001</v>
      </c>
      <c r="F22849">
        <v>19.690000000000001</v>
      </c>
      <c r="G22849">
        <v>19.690000000000001</v>
      </c>
      <c r="H22849" s="172">
        <v>18.14</v>
      </c>
      <c r="I22849">
        <v>18.13</v>
      </c>
      <c r="J22849">
        <v>18.13</v>
      </c>
      <c r="K22849">
        <v>18.16</v>
      </c>
      <c r="L22849" s="32">
        <v>18.13</v>
      </c>
      <c r="M22849" s="173">
        <v>27743</v>
      </c>
      <c r="N22849" t="s">
        <v>48</v>
      </c>
      <c r="O22849">
        <v>2</v>
      </c>
    </row>
    <row r="22850" spans="1:15" x14ac:dyDescent="0.25">
      <c r="A22850" s="2">
        <v>36837</v>
      </c>
      <c r="B22850">
        <v>2400</v>
      </c>
      <c r="C22850">
        <v>16.239999999999998</v>
      </c>
      <c r="D22850">
        <v>16.239999999999998</v>
      </c>
      <c r="E22850">
        <v>16.239999999999998</v>
      </c>
      <c r="F22850">
        <v>16.239999999999998</v>
      </c>
      <c r="G22850">
        <v>16.239999999999998</v>
      </c>
      <c r="H22850" s="172">
        <v>17.32</v>
      </c>
      <c r="I22850">
        <v>17.32</v>
      </c>
      <c r="J22850">
        <v>17.32</v>
      </c>
      <c r="K22850">
        <v>17.32</v>
      </c>
      <c r="L22850" s="32">
        <v>17.32</v>
      </c>
      <c r="M22850" s="173">
        <v>25542</v>
      </c>
      <c r="N22850" t="s">
        <v>47</v>
      </c>
      <c r="O22850">
        <v>2</v>
      </c>
    </row>
    <row r="22851" spans="1:15" x14ac:dyDescent="0.25">
      <c r="A22851" s="2">
        <v>36838</v>
      </c>
      <c r="B22851">
        <v>100</v>
      </c>
      <c r="C22851">
        <v>13.85</v>
      </c>
      <c r="D22851">
        <v>13.85</v>
      </c>
      <c r="E22851">
        <v>13.85</v>
      </c>
      <c r="F22851">
        <v>13.85</v>
      </c>
      <c r="G22851">
        <v>13.85</v>
      </c>
      <c r="H22851" s="172">
        <v>13.1</v>
      </c>
      <c r="I22851">
        <v>13.1</v>
      </c>
      <c r="J22851">
        <v>13.1</v>
      </c>
      <c r="K22851">
        <v>13.1</v>
      </c>
      <c r="L22851" s="32">
        <v>13.1</v>
      </c>
      <c r="M22851" s="173">
        <v>23840</v>
      </c>
      <c r="N22851" t="s">
        <v>47</v>
      </c>
      <c r="O22851">
        <v>3</v>
      </c>
    </row>
    <row r="22852" spans="1:15" x14ac:dyDescent="0.25">
      <c r="A22852" s="2">
        <v>36838</v>
      </c>
      <c r="B22852">
        <v>200</v>
      </c>
      <c r="C22852">
        <v>12.3</v>
      </c>
      <c r="D22852">
        <v>12.3</v>
      </c>
      <c r="E22852">
        <v>12.3</v>
      </c>
      <c r="F22852">
        <v>12.3</v>
      </c>
      <c r="G22852">
        <v>12.3</v>
      </c>
      <c r="H22852" s="172">
        <v>12.16</v>
      </c>
      <c r="I22852">
        <v>12.16</v>
      </c>
      <c r="J22852">
        <v>12.16</v>
      </c>
      <c r="K22852">
        <v>12.16</v>
      </c>
      <c r="L22852" s="32">
        <v>12.16</v>
      </c>
      <c r="M22852" s="173">
        <v>22856</v>
      </c>
      <c r="N22852" t="s">
        <v>47</v>
      </c>
      <c r="O22852">
        <v>3</v>
      </c>
    </row>
    <row r="22853" spans="1:15" x14ac:dyDescent="0.25">
      <c r="A22853" s="2">
        <v>36838</v>
      </c>
      <c r="B22853">
        <v>300</v>
      </c>
      <c r="C22853">
        <v>12.53</v>
      </c>
      <c r="D22853">
        <v>12.53</v>
      </c>
      <c r="E22853">
        <v>12.53</v>
      </c>
      <c r="F22853">
        <v>12.53</v>
      </c>
      <c r="G22853">
        <v>12.53</v>
      </c>
      <c r="H22853" s="172">
        <v>12</v>
      </c>
      <c r="I22853">
        <v>12</v>
      </c>
      <c r="J22853">
        <v>12</v>
      </c>
      <c r="K22853">
        <v>12</v>
      </c>
      <c r="L22853" s="32">
        <v>12</v>
      </c>
      <c r="M22853" s="173">
        <v>22353</v>
      </c>
      <c r="N22853" t="s">
        <v>47</v>
      </c>
      <c r="O22853">
        <v>3</v>
      </c>
    </row>
    <row r="22854" spans="1:15" x14ac:dyDescent="0.25">
      <c r="A22854" s="2">
        <v>36838</v>
      </c>
      <c r="B22854">
        <v>400</v>
      </c>
      <c r="C22854">
        <v>12.57</v>
      </c>
      <c r="D22854">
        <v>12.57</v>
      </c>
      <c r="E22854">
        <v>12.57</v>
      </c>
      <c r="F22854">
        <v>12.57</v>
      </c>
      <c r="G22854">
        <v>12.57</v>
      </c>
      <c r="H22854" s="172">
        <v>12.1</v>
      </c>
      <c r="I22854">
        <v>12.1</v>
      </c>
      <c r="J22854">
        <v>12.1</v>
      </c>
      <c r="K22854">
        <v>12.1</v>
      </c>
      <c r="L22854" s="32">
        <v>12.1</v>
      </c>
      <c r="M22854" s="173">
        <v>22195</v>
      </c>
      <c r="N22854" t="s">
        <v>47</v>
      </c>
      <c r="O22854">
        <v>3</v>
      </c>
    </row>
    <row r="22855" spans="1:15" x14ac:dyDescent="0.25">
      <c r="A22855" s="2">
        <v>36838</v>
      </c>
      <c r="B22855">
        <v>500</v>
      </c>
      <c r="C22855">
        <v>12.83</v>
      </c>
      <c r="D22855">
        <v>12.83</v>
      </c>
      <c r="E22855">
        <v>12.83</v>
      </c>
      <c r="F22855">
        <v>12.83</v>
      </c>
      <c r="G22855">
        <v>12.83</v>
      </c>
      <c r="H22855" s="172">
        <v>12.31</v>
      </c>
      <c r="I22855">
        <v>12.31</v>
      </c>
      <c r="J22855">
        <v>12.31</v>
      </c>
      <c r="K22855">
        <v>12.31</v>
      </c>
      <c r="L22855" s="32">
        <v>12.31</v>
      </c>
      <c r="M22855" s="173">
        <v>22535</v>
      </c>
      <c r="N22855" t="s">
        <v>47</v>
      </c>
      <c r="O22855">
        <v>3</v>
      </c>
    </row>
    <row r="22856" spans="1:15" x14ac:dyDescent="0.25">
      <c r="A22856" s="2">
        <v>36838</v>
      </c>
      <c r="B22856">
        <v>600</v>
      </c>
      <c r="C22856">
        <v>19.84</v>
      </c>
      <c r="D22856">
        <v>19.84</v>
      </c>
      <c r="E22856">
        <v>19.84</v>
      </c>
      <c r="F22856">
        <v>19.84</v>
      </c>
      <c r="G22856">
        <v>19.84</v>
      </c>
      <c r="H22856" s="172">
        <v>17.39</v>
      </c>
      <c r="I22856">
        <v>17.39</v>
      </c>
      <c r="J22856">
        <v>17.39</v>
      </c>
      <c r="K22856">
        <v>17.39</v>
      </c>
      <c r="L22856" s="32">
        <v>17.39</v>
      </c>
      <c r="M22856" s="173">
        <v>24416</v>
      </c>
      <c r="N22856" t="s">
        <v>47</v>
      </c>
      <c r="O22856">
        <v>3</v>
      </c>
    </row>
    <row r="22857" spans="1:15" x14ac:dyDescent="0.25">
      <c r="A22857" s="2">
        <v>36838</v>
      </c>
      <c r="B22857">
        <v>700</v>
      </c>
      <c r="C22857">
        <v>34.9</v>
      </c>
      <c r="D22857">
        <v>34.9</v>
      </c>
      <c r="E22857">
        <v>34.9</v>
      </c>
      <c r="F22857">
        <v>34.9</v>
      </c>
      <c r="G22857">
        <v>34.9</v>
      </c>
      <c r="H22857" s="172">
        <v>35</v>
      </c>
      <c r="I22857">
        <v>35</v>
      </c>
      <c r="J22857">
        <v>35</v>
      </c>
      <c r="K22857">
        <v>35</v>
      </c>
      <c r="L22857" s="32">
        <v>35</v>
      </c>
      <c r="M22857" s="173">
        <v>28241</v>
      </c>
      <c r="N22857" t="s">
        <v>47</v>
      </c>
      <c r="O22857">
        <v>3</v>
      </c>
    </row>
    <row r="22858" spans="1:15" x14ac:dyDescent="0.25">
      <c r="A22858" s="2">
        <v>36838</v>
      </c>
      <c r="B22858">
        <v>800</v>
      </c>
      <c r="C22858">
        <v>63.55</v>
      </c>
      <c r="D22858">
        <v>63.55</v>
      </c>
      <c r="E22858">
        <v>63.55</v>
      </c>
      <c r="F22858">
        <v>63.55</v>
      </c>
      <c r="G22858">
        <v>63.55</v>
      </c>
      <c r="H22858" s="172">
        <v>50.55</v>
      </c>
      <c r="I22858">
        <v>50.55</v>
      </c>
      <c r="J22858">
        <v>50.55</v>
      </c>
      <c r="K22858">
        <v>50.55</v>
      </c>
      <c r="L22858" s="32">
        <v>50.55</v>
      </c>
      <c r="M22858" s="173">
        <v>30051</v>
      </c>
      <c r="N22858" t="s">
        <v>48</v>
      </c>
      <c r="O22858">
        <v>3</v>
      </c>
    </row>
    <row r="22859" spans="1:15" x14ac:dyDescent="0.25">
      <c r="A22859" s="2">
        <v>36838</v>
      </c>
      <c r="B22859">
        <v>900</v>
      </c>
      <c r="C22859">
        <v>43.2</v>
      </c>
      <c r="D22859">
        <v>43.2</v>
      </c>
      <c r="E22859">
        <v>43.2</v>
      </c>
      <c r="F22859">
        <v>43.2</v>
      </c>
      <c r="G22859">
        <v>43.2</v>
      </c>
      <c r="H22859" s="172">
        <v>46.55</v>
      </c>
      <c r="I22859">
        <v>46.55</v>
      </c>
      <c r="J22859">
        <v>46.55</v>
      </c>
      <c r="K22859">
        <v>46.55</v>
      </c>
      <c r="L22859" s="32">
        <v>46.55</v>
      </c>
      <c r="M22859" s="173">
        <v>30502</v>
      </c>
      <c r="N22859" t="s">
        <v>48</v>
      </c>
      <c r="O22859">
        <v>3</v>
      </c>
    </row>
    <row r="22860" spans="1:15" x14ac:dyDescent="0.25">
      <c r="A22860" s="2">
        <v>36838</v>
      </c>
      <c r="B22860">
        <v>1000</v>
      </c>
      <c r="C22860">
        <v>78.12</v>
      </c>
      <c r="D22860">
        <v>78.12</v>
      </c>
      <c r="E22860">
        <v>78.12</v>
      </c>
      <c r="F22860">
        <v>78.12</v>
      </c>
      <c r="G22860">
        <v>78.12</v>
      </c>
      <c r="H22860" s="172">
        <v>40</v>
      </c>
      <c r="I22860">
        <v>40</v>
      </c>
      <c r="J22860">
        <v>40</v>
      </c>
      <c r="K22860">
        <v>40</v>
      </c>
      <c r="L22860" s="32">
        <v>40</v>
      </c>
      <c r="M22860" s="173">
        <v>30659</v>
      </c>
      <c r="N22860" t="s">
        <v>48</v>
      </c>
      <c r="O22860">
        <v>3</v>
      </c>
    </row>
    <row r="22861" spans="1:15" x14ac:dyDescent="0.25">
      <c r="A22861" s="2">
        <v>36838</v>
      </c>
      <c r="B22861">
        <v>1100</v>
      </c>
      <c r="C22861">
        <v>73.52</v>
      </c>
      <c r="D22861">
        <v>73.52</v>
      </c>
      <c r="E22861">
        <v>73.52</v>
      </c>
      <c r="F22861">
        <v>73.52</v>
      </c>
      <c r="G22861">
        <v>73.52</v>
      </c>
      <c r="H22861" s="172">
        <v>40</v>
      </c>
      <c r="I22861">
        <v>40</v>
      </c>
      <c r="J22861">
        <v>40</v>
      </c>
      <c r="K22861">
        <v>40</v>
      </c>
      <c r="L22861" s="32">
        <v>40</v>
      </c>
      <c r="M22861" s="173">
        <v>30899</v>
      </c>
      <c r="N22861" t="s">
        <v>48</v>
      </c>
      <c r="O22861">
        <v>3</v>
      </c>
    </row>
    <row r="22862" spans="1:15" x14ac:dyDescent="0.25">
      <c r="A22862" s="2">
        <v>36838</v>
      </c>
      <c r="B22862">
        <v>1200</v>
      </c>
      <c r="C22862">
        <v>19.010000000000002</v>
      </c>
      <c r="D22862">
        <v>19.010000000000002</v>
      </c>
      <c r="E22862">
        <v>19.010000000000002</v>
      </c>
      <c r="F22862">
        <v>19.010000000000002</v>
      </c>
      <c r="G22862">
        <v>19.010000000000002</v>
      </c>
      <c r="H22862" s="172">
        <v>38</v>
      </c>
      <c r="I22862">
        <v>38</v>
      </c>
      <c r="J22862">
        <v>38</v>
      </c>
      <c r="K22862">
        <v>38</v>
      </c>
      <c r="L22862" s="32">
        <v>38</v>
      </c>
      <c r="M22862" s="173">
        <v>30726</v>
      </c>
      <c r="N22862" t="s">
        <v>48</v>
      </c>
      <c r="O22862">
        <v>3</v>
      </c>
    </row>
    <row r="22863" spans="1:15" x14ac:dyDescent="0.25">
      <c r="A22863" s="2">
        <v>36838</v>
      </c>
      <c r="B22863">
        <v>1300</v>
      </c>
      <c r="C22863">
        <v>30.11</v>
      </c>
      <c r="D22863">
        <v>30.11</v>
      </c>
      <c r="E22863">
        <v>30.11</v>
      </c>
      <c r="F22863">
        <v>30.11</v>
      </c>
      <c r="G22863">
        <v>30.11</v>
      </c>
      <c r="H22863" s="172">
        <v>31.32</v>
      </c>
      <c r="I22863">
        <v>31.13</v>
      </c>
      <c r="J22863">
        <v>31.13</v>
      </c>
      <c r="K22863">
        <v>31.83</v>
      </c>
      <c r="L22863" s="32">
        <v>31.14</v>
      </c>
      <c r="M22863" s="173">
        <v>30354</v>
      </c>
      <c r="N22863" t="s">
        <v>48</v>
      </c>
      <c r="O22863">
        <v>3</v>
      </c>
    </row>
    <row r="22864" spans="1:15" x14ac:dyDescent="0.25">
      <c r="A22864" s="2">
        <v>36838</v>
      </c>
      <c r="B22864">
        <v>1400</v>
      </c>
      <c r="C22864">
        <v>39.28</v>
      </c>
      <c r="D22864">
        <v>39.28</v>
      </c>
      <c r="E22864">
        <v>39.28</v>
      </c>
      <c r="F22864">
        <v>39.28</v>
      </c>
      <c r="G22864">
        <v>39.28</v>
      </c>
      <c r="H22864" s="172">
        <v>36.979999999999997</v>
      </c>
      <c r="I22864">
        <v>36.909999999999997</v>
      </c>
      <c r="J22864">
        <v>36.909999999999997</v>
      </c>
      <c r="K22864">
        <v>37.159999999999997</v>
      </c>
      <c r="L22864" s="32">
        <v>36.92</v>
      </c>
      <c r="M22864" s="173">
        <v>30286</v>
      </c>
      <c r="N22864" t="s">
        <v>48</v>
      </c>
      <c r="O22864">
        <v>3</v>
      </c>
    </row>
    <row r="22865" spans="1:15" x14ac:dyDescent="0.25">
      <c r="A22865" s="2">
        <v>36838</v>
      </c>
      <c r="B22865">
        <v>1500</v>
      </c>
      <c r="C22865">
        <v>18.71</v>
      </c>
      <c r="D22865">
        <v>18.71</v>
      </c>
      <c r="E22865">
        <v>18.71</v>
      </c>
      <c r="F22865">
        <v>18.71</v>
      </c>
      <c r="G22865">
        <v>18.71</v>
      </c>
      <c r="H22865" s="172">
        <v>28.13</v>
      </c>
      <c r="I22865">
        <v>28.11</v>
      </c>
      <c r="J22865">
        <v>28.11</v>
      </c>
      <c r="K22865">
        <v>28.2</v>
      </c>
      <c r="L22865" s="32">
        <v>28.09</v>
      </c>
      <c r="M22865" s="173">
        <v>29977</v>
      </c>
      <c r="N22865" t="s">
        <v>48</v>
      </c>
      <c r="O22865">
        <v>3</v>
      </c>
    </row>
    <row r="22866" spans="1:15" x14ac:dyDescent="0.25">
      <c r="A22866" s="2">
        <v>36838</v>
      </c>
      <c r="B22866">
        <v>1600</v>
      </c>
      <c r="C22866">
        <v>22.79</v>
      </c>
      <c r="D22866">
        <v>22.79</v>
      </c>
      <c r="E22866">
        <v>22.79</v>
      </c>
      <c r="F22866">
        <v>22.79</v>
      </c>
      <c r="G22866">
        <v>22.79</v>
      </c>
      <c r="H22866" s="172">
        <v>28.38</v>
      </c>
      <c r="I22866">
        <v>28.15</v>
      </c>
      <c r="J22866">
        <v>28.14</v>
      </c>
      <c r="K22866">
        <v>29.06</v>
      </c>
      <c r="L22866" s="32">
        <v>28.15</v>
      </c>
      <c r="M22866" s="173">
        <v>29694</v>
      </c>
      <c r="N22866" t="s">
        <v>48</v>
      </c>
      <c r="O22866">
        <v>3</v>
      </c>
    </row>
    <row r="22867" spans="1:15" x14ac:dyDescent="0.25">
      <c r="A22867" s="2">
        <v>36838</v>
      </c>
      <c r="B22867">
        <v>1700</v>
      </c>
      <c r="C22867">
        <v>61.38</v>
      </c>
      <c r="D22867">
        <v>61.38</v>
      </c>
      <c r="E22867">
        <v>61.38</v>
      </c>
      <c r="F22867">
        <v>61.38</v>
      </c>
      <c r="G22867">
        <v>61.38</v>
      </c>
      <c r="H22867" s="172">
        <v>35.29</v>
      </c>
      <c r="I22867">
        <v>35</v>
      </c>
      <c r="J22867">
        <v>35</v>
      </c>
      <c r="K22867">
        <v>36.159999999999997</v>
      </c>
      <c r="L22867" s="32">
        <v>35.03</v>
      </c>
      <c r="M22867" s="173">
        <v>30471</v>
      </c>
      <c r="N22867" t="s">
        <v>48</v>
      </c>
      <c r="O22867">
        <v>3</v>
      </c>
    </row>
    <row r="22868" spans="1:15" x14ac:dyDescent="0.25">
      <c r="A22868" s="2">
        <v>36838</v>
      </c>
      <c r="B22868">
        <v>1800</v>
      </c>
      <c r="C22868">
        <v>89.81</v>
      </c>
      <c r="D22868">
        <v>85.77</v>
      </c>
      <c r="E22868">
        <v>85.99</v>
      </c>
      <c r="F22868">
        <v>112.34</v>
      </c>
      <c r="G22868">
        <v>85</v>
      </c>
      <c r="H22868" s="172">
        <v>61</v>
      </c>
      <c r="I22868">
        <v>61</v>
      </c>
      <c r="J22868">
        <v>61</v>
      </c>
      <c r="K22868">
        <v>61</v>
      </c>
      <c r="L22868" s="32">
        <v>61</v>
      </c>
      <c r="M22868" s="173">
        <v>32946</v>
      </c>
      <c r="N22868" t="s">
        <v>48</v>
      </c>
      <c r="O22868">
        <v>3</v>
      </c>
    </row>
    <row r="22869" spans="1:15" x14ac:dyDescent="0.25">
      <c r="A22869" s="2">
        <v>36838</v>
      </c>
      <c r="B22869">
        <v>1900</v>
      </c>
      <c r="C22869">
        <v>60.47</v>
      </c>
      <c r="D22869">
        <v>59.93</v>
      </c>
      <c r="E22869">
        <v>60.02</v>
      </c>
      <c r="F22869">
        <v>60.93</v>
      </c>
      <c r="G22869">
        <v>60.33</v>
      </c>
      <c r="H22869" s="172">
        <v>60.1</v>
      </c>
      <c r="I22869">
        <v>60.1</v>
      </c>
      <c r="J22869">
        <v>60.1</v>
      </c>
      <c r="K22869">
        <v>60.1</v>
      </c>
      <c r="L22869" s="32">
        <v>60.1</v>
      </c>
      <c r="M22869" s="173">
        <v>32822</v>
      </c>
      <c r="N22869" t="s">
        <v>48</v>
      </c>
      <c r="O22869">
        <v>3</v>
      </c>
    </row>
    <row r="22870" spans="1:15" x14ac:dyDescent="0.25">
      <c r="A22870" s="2">
        <v>36838</v>
      </c>
      <c r="B22870">
        <v>2000</v>
      </c>
      <c r="C22870">
        <v>57.83</v>
      </c>
      <c r="D22870">
        <v>57.38</v>
      </c>
      <c r="E22870">
        <v>57.42</v>
      </c>
      <c r="F22870">
        <v>58.09</v>
      </c>
      <c r="G22870">
        <v>57.63</v>
      </c>
      <c r="H22870" s="172">
        <v>50</v>
      </c>
      <c r="I22870">
        <v>50</v>
      </c>
      <c r="J22870">
        <v>50</v>
      </c>
      <c r="K22870">
        <v>50</v>
      </c>
      <c r="L22870" s="32">
        <v>50</v>
      </c>
      <c r="M22870" s="173">
        <v>31953</v>
      </c>
      <c r="N22870" t="s">
        <v>48</v>
      </c>
      <c r="O22870">
        <v>3</v>
      </c>
    </row>
    <row r="22871" spans="1:15" x14ac:dyDescent="0.25">
      <c r="A22871" s="2">
        <v>36838</v>
      </c>
      <c r="B22871">
        <v>2100</v>
      </c>
      <c r="C22871">
        <v>55.57</v>
      </c>
      <c r="D22871">
        <v>55.34</v>
      </c>
      <c r="E22871">
        <v>55.35</v>
      </c>
      <c r="F22871">
        <v>55.21</v>
      </c>
      <c r="G22871">
        <v>55.26</v>
      </c>
      <c r="H22871" s="172">
        <v>43.96</v>
      </c>
      <c r="I22871">
        <v>43.96</v>
      </c>
      <c r="J22871">
        <v>43.96</v>
      </c>
      <c r="K22871">
        <v>43.96</v>
      </c>
      <c r="L22871" s="32">
        <v>43.96</v>
      </c>
      <c r="M22871" s="173">
        <v>30889</v>
      </c>
      <c r="N22871" t="s">
        <v>48</v>
      </c>
      <c r="O22871">
        <v>3</v>
      </c>
    </row>
    <row r="22872" spans="1:15" x14ac:dyDescent="0.25">
      <c r="A22872" s="2">
        <v>36838</v>
      </c>
      <c r="B22872">
        <v>2200</v>
      </c>
      <c r="C22872">
        <v>37.369999999999997</v>
      </c>
      <c r="D22872">
        <v>37.01</v>
      </c>
      <c r="E22872">
        <v>37.020000000000003</v>
      </c>
      <c r="F22872">
        <v>36.81</v>
      </c>
      <c r="G22872">
        <v>36.89</v>
      </c>
      <c r="H22872" s="172">
        <v>30</v>
      </c>
      <c r="I22872">
        <v>29.6</v>
      </c>
      <c r="J22872">
        <v>29.6</v>
      </c>
      <c r="K22872">
        <v>31</v>
      </c>
      <c r="L22872" s="32">
        <v>29.67</v>
      </c>
      <c r="M22872" s="173">
        <v>29455</v>
      </c>
      <c r="N22872" t="s">
        <v>48</v>
      </c>
      <c r="O22872">
        <v>3</v>
      </c>
    </row>
    <row r="22873" spans="1:15" x14ac:dyDescent="0.25">
      <c r="A22873" s="2">
        <v>36838</v>
      </c>
      <c r="B22873">
        <v>2300</v>
      </c>
      <c r="C22873">
        <v>29.65</v>
      </c>
      <c r="D22873">
        <v>29.23</v>
      </c>
      <c r="E22873">
        <v>29.25</v>
      </c>
      <c r="F22873">
        <v>29</v>
      </c>
      <c r="G22873">
        <v>29.09</v>
      </c>
      <c r="H22873" s="172">
        <v>19.010000000000002</v>
      </c>
      <c r="I22873">
        <v>18.600000000000001</v>
      </c>
      <c r="J22873">
        <v>18.59</v>
      </c>
      <c r="K22873">
        <v>20.059999999999999</v>
      </c>
      <c r="L22873" s="32">
        <v>18.670000000000002</v>
      </c>
      <c r="M22873" s="173">
        <v>26794</v>
      </c>
      <c r="N22873" t="s">
        <v>48</v>
      </c>
      <c r="O22873">
        <v>3</v>
      </c>
    </row>
    <row r="22874" spans="1:15" x14ac:dyDescent="0.25">
      <c r="A22874" s="2">
        <v>36838</v>
      </c>
      <c r="B22874">
        <v>2400</v>
      </c>
      <c r="C22874">
        <v>16.440000000000001</v>
      </c>
      <c r="D22874">
        <v>15.94</v>
      </c>
      <c r="E22874">
        <v>15.96</v>
      </c>
      <c r="F22874">
        <v>15.65</v>
      </c>
      <c r="G22874">
        <v>15.77</v>
      </c>
      <c r="H22874" s="172">
        <v>14.33</v>
      </c>
      <c r="I22874">
        <v>14.33</v>
      </c>
      <c r="J22874">
        <v>14.33</v>
      </c>
      <c r="K22874">
        <v>14.33</v>
      </c>
      <c r="L22874" s="32">
        <v>14.33</v>
      </c>
      <c r="M22874" s="173">
        <v>24849</v>
      </c>
      <c r="N22874" t="s">
        <v>47</v>
      </c>
      <c r="O22874">
        <v>3</v>
      </c>
    </row>
    <row r="22875" spans="1:15" x14ac:dyDescent="0.25">
      <c r="A22875" s="2">
        <v>36839</v>
      </c>
      <c r="B22875">
        <v>100</v>
      </c>
      <c r="C22875">
        <v>11.74</v>
      </c>
      <c r="D22875">
        <v>11.35</v>
      </c>
      <c r="E22875">
        <v>11.36</v>
      </c>
      <c r="F22875">
        <v>11.12</v>
      </c>
      <c r="G22875">
        <v>11.21</v>
      </c>
      <c r="H22875" s="172">
        <v>13.15</v>
      </c>
      <c r="I22875">
        <v>13.15</v>
      </c>
      <c r="J22875">
        <v>13.15</v>
      </c>
      <c r="K22875">
        <v>13.15</v>
      </c>
      <c r="L22875" s="32">
        <v>13.15</v>
      </c>
      <c r="M22875" s="173">
        <v>23088</v>
      </c>
      <c r="N22875" t="s">
        <v>47</v>
      </c>
      <c r="O22875">
        <v>4</v>
      </c>
    </row>
    <row r="22876" spans="1:15" x14ac:dyDescent="0.25">
      <c r="A22876" s="2">
        <v>36839</v>
      </c>
      <c r="B22876">
        <v>200</v>
      </c>
      <c r="C22876">
        <v>11.71</v>
      </c>
      <c r="D22876">
        <v>11.71</v>
      </c>
      <c r="E22876">
        <v>11.71</v>
      </c>
      <c r="F22876">
        <v>11.71</v>
      </c>
      <c r="G22876">
        <v>11.71</v>
      </c>
      <c r="H22876" s="172">
        <v>12.13</v>
      </c>
      <c r="I22876">
        <v>12.13</v>
      </c>
      <c r="J22876">
        <v>12.13</v>
      </c>
      <c r="K22876">
        <v>12.13</v>
      </c>
      <c r="L22876" s="32">
        <v>12.12</v>
      </c>
      <c r="M22876" s="173">
        <v>21908</v>
      </c>
      <c r="N22876" t="s">
        <v>47</v>
      </c>
      <c r="O22876">
        <v>4</v>
      </c>
    </row>
    <row r="22877" spans="1:15" x14ac:dyDescent="0.25">
      <c r="A22877" s="2">
        <v>36839</v>
      </c>
      <c r="B22877">
        <v>300</v>
      </c>
      <c r="C22877">
        <v>11.7</v>
      </c>
      <c r="D22877">
        <v>11.7</v>
      </c>
      <c r="E22877">
        <v>11.7</v>
      </c>
      <c r="F22877">
        <v>11.7</v>
      </c>
      <c r="G22877">
        <v>11.7</v>
      </c>
      <c r="H22877" s="172">
        <v>12.16</v>
      </c>
      <c r="I22877">
        <v>12.16</v>
      </c>
      <c r="J22877">
        <v>12.16</v>
      </c>
      <c r="K22877">
        <v>12.16</v>
      </c>
      <c r="L22877" s="32">
        <v>12.16</v>
      </c>
      <c r="M22877" s="173">
        <v>21453</v>
      </c>
      <c r="N22877" t="s">
        <v>47</v>
      </c>
      <c r="O22877">
        <v>4</v>
      </c>
    </row>
    <row r="22878" spans="1:15" x14ac:dyDescent="0.25">
      <c r="A22878" s="2">
        <v>36839</v>
      </c>
      <c r="B22878">
        <v>400</v>
      </c>
      <c r="C22878">
        <v>11.97</v>
      </c>
      <c r="D22878">
        <v>11.97</v>
      </c>
      <c r="E22878">
        <v>11.97</v>
      </c>
      <c r="F22878">
        <v>11.97</v>
      </c>
      <c r="G22878">
        <v>11.97</v>
      </c>
      <c r="H22878" s="172">
        <v>12.04</v>
      </c>
      <c r="I22878">
        <v>12.04</v>
      </c>
      <c r="J22878">
        <v>12.04</v>
      </c>
      <c r="K22878">
        <v>12.04</v>
      </c>
      <c r="L22878" s="32">
        <v>12.04</v>
      </c>
      <c r="M22878" s="173">
        <v>21207</v>
      </c>
      <c r="N22878" t="s">
        <v>47</v>
      </c>
      <c r="O22878">
        <v>4</v>
      </c>
    </row>
    <row r="22879" spans="1:15" x14ac:dyDescent="0.25">
      <c r="A22879" s="2">
        <v>36839</v>
      </c>
      <c r="B22879">
        <v>500</v>
      </c>
      <c r="C22879">
        <v>12.07</v>
      </c>
      <c r="D22879">
        <v>12.07</v>
      </c>
      <c r="E22879">
        <v>12.07</v>
      </c>
      <c r="F22879">
        <v>12.07</v>
      </c>
      <c r="G22879">
        <v>12.07</v>
      </c>
      <c r="H22879" s="172">
        <v>12.28</v>
      </c>
      <c r="I22879">
        <v>12.28</v>
      </c>
      <c r="J22879">
        <v>12.28</v>
      </c>
      <c r="K22879">
        <v>12.28</v>
      </c>
      <c r="L22879" s="32">
        <v>12.28</v>
      </c>
      <c r="M22879" s="173">
        <v>21811</v>
      </c>
      <c r="N22879" t="s">
        <v>47</v>
      </c>
      <c r="O22879">
        <v>4</v>
      </c>
    </row>
    <row r="22880" spans="1:15" x14ac:dyDescent="0.25">
      <c r="A22880" s="2">
        <v>36839</v>
      </c>
      <c r="B22880">
        <v>600</v>
      </c>
      <c r="C22880">
        <v>16.190000000000001</v>
      </c>
      <c r="D22880">
        <v>16.190000000000001</v>
      </c>
      <c r="E22880">
        <v>16.190000000000001</v>
      </c>
      <c r="F22880">
        <v>16.190000000000001</v>
      </c>
      <c r="G22880">
        <v>16.190000000000001</v>
      </c>
      <c r="H22880" s="172">
        <v>17.440000000000001</v>
      </c>
      <c r="I22880">
        <v>17.440000000000001</v>
      </c>
      <c r="J22880">
        <v>17.440000000000001</v>
      </c>
      <c r="K22880">
        <v>17.440000000000001</v>
      </c>
      <c r="L22880" s="32">
        <v>17.440000000000001</v>
      </c>
      <c r="M22880" s="173">
        <v>23388</v>
      </c>
      <c r="N22880" t="s">
        <v>47</v>
      </c>
      <c r="O22880">
        <v>4</v>
      </c>
    </row>
    <row r="22881" spans="1:15" x14ac:dyDescent="0.25">
      <c r="A22881" s="2">
        <v>36839</v>
      </c>
      <c r="B22881">
        <v>700</v>
      </c>
      <c r="C22881">
        <v>19.36</v>
      </c>
      <c r="D22881">
        <v>19.2</v>
      </c>
      <c r="E22881">
        <v>19.190000000000001</v>
      </c>
      <c r="F22881">
        <v>19.5</v>
      </c>
      <c r="G22881">
        <v>19.25</v>
      </c>
      <c r="H22881" s="172">
        <v>35</v>
      </c>
      <c r="I22881">
        <v>35</v>
      </c>
      <c r="J22881">
        <v>35</v>
      </c>
      <c r="K22881">
        <v>35</v>
      </c>
      <c r="L22881" s="32">
        <v>35</v>
      </c>
      <c r="M22881" s="173">
        <v>27138</v>
      </c>
      <c r="N22881" t="s">
        <v>47</v>
      </c>
      <c r="O22881">
        <v>4</v>
      </c>
    </row>
    <row r="22882" spans="1:15" x14ac:dyDescent="0.25">
      <c r="A22882" s="2">
        <v>36839</v>
      </c>
      <c r="B22882">
        <v>800</v>
      </c>
      <c r="C22882">
        <v>46.18</v>
      </c>
      <c r="D22882">
        <v>45.99</v>
      </c>
      <c r="E22882">
        <v>45.97</v>
      </c>
      <c r="F22882">
        <v>46.35</v>
      </c>
      <c r="G22882">
        <v>46.05</v>
      </c>
      <c r="H22882" s="172">
        <v>50.55</v>
      </c>
      <c r="I22882">
        <v>50.55</v>
      </c>
      <c r="J22882">
        <v>50.55</v>
      </c>
      <c r="K22882">
        <v>50.55</v>
      </c>
      <c r="L22882" s="32">
        <v>50.55</v>
      </c>
      <c r="M22882" s="173">
        <v>29064</v>
      </c>
      <c r="N22882" t="s">
        <v>48</v>
      </c>
      <c r="O22882">
        <v>4</v>
      </c>
    </row>
    <row r="22883" spans="1:15" x14ac:dyDescent="0.25">
      <c r="A22883" s="2">
        <v>36839</v>
      </c>
      <c r="B22883">
        <v>900</v>
      </c>
      <c r="C22883">
        <v>42.04</v>
      </c>
      <c r="D22883">
        <v>41.96</v>
      </c>
      <c r="E22883">
        <v>41.95</v>
      </c>
      <c r="F22883">
        <v>42.12</v>
      </c>
      <c r="G22883">
        <v>41.98</v>
      </c>
      <c r="H22883" s="172">
        <v>45.13</v>
      </c>
      <c r="I22883">
        <v>45</v>
      </c>
      <c r="J22883">
        <v>45</v>
      </c>
      <c r="K22883">
        <v>45.38</v>
      </c>
      <c r="L22883" s="32">
        <v>45.02</v>
      </c>
      <c r="M22883" s="173">
        <v>30084</v>
      </c>
      <c r="N22883" t="s">
        <v>48</v>
      </c>
      <c r="O22883">
        <v>4</v>
      </c>
    </row>
    <row r="22884" spans="1:15" x14ac:dyDescent="0.25">
      <c r="A22884" s="2">
        <v>36839</v>
      </c>
      <c r="B22884">
        <v>1000</v>
      </c>
      <c r="C22884">
        <v>58.7</v>
      </c>
      <c r="D22884">
        <v>58.7</v>
      </c>
      <c r="E22884">
        <v>58.7</v>
      </c>
      <c r="F22884">
        <v>58.7</v>
      </c>
      <c r="G22884">
        <v>58.7</v>
      </c>
      <c r="H22884" s="172">
        <v>45.13</v>
      </c>
      <c r="I22884">
        <v>45</v>
      </c>
      <c r="J22884">
        <v>45</v>
      </c>
      <c r="K22884">
        <v>45.38</v>
      </c>
      <c r="L22884" s="32">
        <v>45.02</v>
      </c>
      <c r="M22884" s="173">
        <v>30506</v>
      </c>
      <c r="N22884" t="s">
        <v>48</v>
      </c>
      <c r="O22884">
        <v>4</v>
      </c>
    </row>
    <row r="22885" spans="1:15" x14ac:dyDescent="0.25">
      <c r="A22885" s="2">
        <v>36839</v>
      </c>
      <c r="B22885">
        <v>1100</v>
      </c>
      <c r="C22885">
        <v>62.41</v>
      </c>
      <c r="D22885">
        <v>62.41</v>
      </c>
      <c r="E22885">
        <v>62.41</v>
      </c>
      <c r="F22885">
        <v>62.41</v>
      </c>
      <c r="G22885">
        <v>62.41</v>
      </c>
      <c r="H22885" s="172">
        <v>45</v>
      </c>
      <c r="I22885">
        <v>45</v>
      </c>
      <c r="J22885">
        <v>45</v>
      </c>
      <c r="K22885">
        <v>45</v>
      </c>
      <c r="L22885" s="32">
        <v>45</v>
      </c>
      <c r="M22885" s="173">
        <v>30879</v>
      </c>
      <c r="N22885" t="s">
        <v>48</v>
      </c>
      <c r="O22885">
        <v>4</v>
      </c>
    </row>
    <row r="22886" spans="1:15" x14ac:dyDescent="0.25">
      <c r="A22886" s="2">
        <v>36839</v>
      </c>
      <c r="B22886">
        <v>1200</v>
      </c>
      <c r="C22886">
        <v>68.900000000000006</v>
      </c>
      <c r="D22886">
        <v>68.900000000000006</v>
      </c>
      <c r="E22886">
        <v>68.900000000000006</v>
      </c>
      <c r="F22886">
        <v>68.900000000000006</v>
      </c>
      <c r="G22886">
        <v>68.900000000000006</v>
      </c>
      <c r="H22886" s="172">
        <v>33.92</v>
      </c>
      <c r="I22886">
        <v>33.479999999999997</v>
      </c>
      <c r="J22886">
        <v>33.479999999999997</v>
      </c>
      <c r="K22886">
        <v>34.729999999999997</v>
      </c>
      <c r="L22886" s="32">
        <v>33.54</v>
      </c>
      <c r="M22886" s="173">
        <v>30847</v>
      </c>
      <c r="N22886" t="s">
        <v>48</v>
      </c>
      <c r="O22886">
        <v>4</v>
      </c>
    </row>
    <row r="22887" spans="1:15" x14ac:dyDescent="0.25">
      <c r="A22887" s="2">
        <v>36839</v>
      </c>
      <c r="B22887">
        <v>1300</v>
      </c>
      <c r="C22887">
        <v>83.5</v>
      </c>
      <c r="D22887">
        <v>83.52</v>
      </c>
      <c r="E22887">
        <v>83.52</v>
      </c>
      <c r="F22887">
        <v>83.54</v>
      </c>
      <c r="G22887">
        <v>83.53</v>
      </c>
      <c r="H22887" s="172">
        <v>33.81</v>
      </c>
      <c r="I22887">
        <v>33.380000000000003</v>
      </c>
      <c r="J22887">
        <v>33.369999999999997</v>
      </c>
      <c r="K22887">
        <v>34.64</v>
      </c>
      <c r="L22887" s="32">
        <v>33.44</v>
      </c>
      <c r="M22887" s="173">
        <v>30610</v>
      </c>
      <c r="N22887" t="s">
        <v>48</v>
      </c>
      <c r="O22887">
        <v>4</v>
      </c>
    </row>
    <row r="22888" spans="1:15" x14ac:dyDescent="0.25">
      <c r="A22888" s="2">
        <v>36839</v>
      </c>
      <c r="B22888">
        <v>1400</v>
      </c>
      <c r="C22888">
        <v>61.69</v>
      </c>
      <c r="D22888">
        <v>61.94</v>
      </c>
      <c r="E22888">
        <v>61.92</v>
      </c>
      <c r="F22888">
        <v>62.13</v>
      </c>
      <c r="G22888">
        <v>62.09</v>
      </c>
      <c r="H22888" s="172">
        <v>36.979999999999997</v>
      </c>
      <c r="I22888">
        <v>36.630000000000003</v>
      </c>
      <c r="J22888">
        <v>36.630000000000003</v>
      </c>
      <c r="K22888">
        <v>37.65</v>
      </c>
      <c r="L22888" s="32">
        <v>36.68</v>
      </c>
      <c r="M22888" s="173">
        <v>30733</v>
      </c>
      <c r="N22888" t="s">
        <v>48</v>
      </c>
      <c r="O22888">
        <v>4</v>
      </c>
    </row>
    <row r="22889" spans="1:15" x14ac:dyDescent="0.25">
      <c r="A22889" s="2">
        <v>36839</v>
      </c>
      <c r="B22889">
        <v>1500</v>
      </c>
      <c r="C22889">
        <v>58.17</v>
      </c>
      <c r="D22889">
        <v>58.31</v>
      </c>
      <c r="E22889">
        <v>58.3</v>
      </c>
      <c r="F22889">
        <v>58.41</v>
      </c>
      <c r="G22889">
        <v>58.39</v>
      </c>
      <c r="H22889" s="172">
        <v>31.01</v>
      </c>
      <c r="I22889">
        <v>30.51</v>
      </c>
      <c r="J22889">
        <v>30.5</v>
      </c>
      <c r="K22889">
        <v>31.99</v>
      </c>
      <c r="L22889" s="32">
        <v>30.57</v>
      </c>
      <c r="M22889" s="173">
        <v>30485</v>
      </c>
      <c r="N22889" t="s">
        <v>48</v>
      </c>
      <c r="O22889">
        <v>4</v>
      </c>
    </row>
    <row r="22890" spans="1:15" x14ac:dyDescent="0.25">
      <c r="A22890" s="2">
        <v>36839</v>
      </c>
      <c r="B22890">
        <v>1600</v>
      </c>
      <c r="C22890">
        <v>27.44</v>
      </c>
      <c r="D22890">
        <v>27.44</v>
      </c>
      <c r="E22890">
        <v>27.44</v>
      </c>
      <c r="F22890">
        <v>27.44</v>
      </c>
      <c r="G22890">
        <v>27.44</v>
      </c>
      <c r="H22890" s="172">
        <v>30.88</v>
      </c>
      <c r="I22890">
        <v>30.51</v>
      </c>
      <c r="J22890">
        <v>30.5</v>
      </c>
      <c r="K22890">
        <v>31.84</v>
      </c>
      <c r="L22890" s="32">
        <v>30.57</v>
      </c>
      <c r="M22890" s="173">
        <v>30709</v>
      </c>
      <c r="N22890" t="s">
        <v>48</v>
      </c>
      <c r="O22890">
        <v>4</v>
      </c>
    </row>
    <row r="22891" spans="1:15" x14ac:dyDescent="0.25">
      <c r="A22891" s="2">
        <v>36839</v>
      </c>
      <c r="B22891">
        <v>1700</v>
      </c>
      <c r="C22891">
        <v>51.42</v>
      </c>
      <c r="D22891">
        <v>51.42</v>
      </c>
      <c r="E22891">
        <v>51.42</v>
      </c>
      <c r="F22891">
        <v>51.42</v>
      </c>
      <c r="G22891">
        <v>51.42</v>
      </c>
      <c r="H22891" s="172">
        <v>37.99</v>
      </c>
      <c r="I22891">
        <v>37.75</v>
      </c>
      <c r="J22891">
        <v>37.75</v>
      </c>
      <c r="K22891">
        <v>38.590000000000003</v>
      </c>
      <c r="L22891" s="32">
        <v>37.799999999999997</v>
      </c>
      <c r="M22891" s="173">
        <v>31725</v>
      </c>
      <c r="N22891" t="s">
        <v>48</v>
      </c>
      <c r="O22891">
        <v>4</v>
      </c>
    </row>
    <row r="22892" spans="1:15" x14ac:dyDescent="0.25">
      <c r="A22892" s="2">
        <v>36839</v>
      </c>
      <c r="B22892">
        <v>1800</v>
      </c>
      <c r="C22892">
        <v>60.7</v>
      </c>
      <c r="D22892">
        <v>60.7</v>
      </c>
      <c r="E22892">
        <v>60.7</v>
      </c>
      <c r="F22892">
        <v>60.7</v>
      </c>
      <c r="G22892">
        <v>60.7</v>
      </c>
      <c r="H22892" s="172">
        <v>65</v>
      </c>
      <c r="I22892">
        <v>65</v>
      </c>
      <c r="J22892">
        <v>65</v>
      </c>
      <c r="K22892">
        <v>65</v>
      </c>
      <c r="L22892" s="32">
        <v>65</v>
      </c>
      <c r="M22892" s="173">
        <v>33390</v>
      </c>
      <c r="N22892" t="s">
        <v>48</v>
      </c>
      <c r="O22892">
        <v>4</v>
      </c>
    </row>
    <row r="22893" spans="1:15" x14ac:dyDescent="0.25">
      <c r="A22893" s="2">
        <v>36839</v>
      </c>
      <c r="B22893">
        <v>1900</v>
      </c>
      <c r="C22893">
        <v>61.33</v>
      </c>
      <c r="D22893">
        <v>61.33</v>
      </c>
      <c r="E22893">
        <v>61.33</v>
      </c>
      <c r="F22893">
        <v>61.33</v>
      </c>
      <c r="G22893">
        <v>61.33</v>
      </c>
      <c r="H22893" s="172">
        <v>65.849999999999994</v>
      </c>
      <c r="I22893">
        <v>65.849999999999994</v>
      </c>
      <c r="J22893">
        <v>65.849999999999994</v>
      </c>
      <c r="K22893">
        <v>65.849999999999994</v>
      </c>
      <c r="L22893" s="32">
        <v>65.849999999999994</v>
      </c>
      <c r="M22893" s="173">
        <v>33103</v>
      </c>
      <c r="N22893" t="s">
        <v>48</v>
      </c>
      <c r="O22893">
        <v>4</v>
      </c>
    </row>
    <row r="22894" spans="1:15" x14ac:dyDescent="0.25">
      <c r="A22894" s="2">
        <v>36839</v>
      </c>
      <c r="B22894">
        <v>2000</v>
      </c>
      <c r="C22894">
        <v>59.42</v>
      </c>
      <c r="D22894">
        <v>59.42</v>
      </c>
      <c r="E22894">
        <v>59.42</v>
      </c>
      <c r="F22894">
        <v>59.42</v>
      </c>
      <c r="G22894">
        <v>59.42</v>
      </c>
      <c r="H22894" s="172">
        <v>55.99</v>
      </c>
      <c r="I22894">
        <v>55.99</v>
      </c>
      <c r="J22894">
        <v>55.99</v>
      </c>
      <c r="K22894">
        <v>55.99</v>
      </c>
      <c r="L22894" s="32">
        <v>55.99</v>
      </c>
      <c r="M22894" s="173">
        <v>32257</v>
      </c>
      <c r="N22894" t="s">
        <v>48</v>
      </c>
      <c r="O22894">
        <v>4</v>
      </c>
    </row>
    <row r="22895" spans="1:15" x14ac:dyDescent="0.25">
      <c r="A22895" s="2">
        <v>36839</v>
      </c>
      <c r="B22895">
        <v>2100</v>
      </c>
      <c r="C22895">
        <v>60.35</v>
      </c>
      <c r="D22895">
        <v>60.35</v>
      </c>
      <c r="E22895">
        <v>60.35</v>
      </c>
      <c r="F22895">
        <v>60.35</v>
      </c>
      <c r="G22895">
        <v>60.35</v>
      </c>
      <c r="H22895" s="172">
        <v>50.5</v>
      </c>
      <c r="I22895">
        <v>50.5</v>
      </c>
      <c r="J22895">
        <v>50.5</v>
      </c>
      <c r="K22895">
        <v>50.5</v>
      </c>
      <c r="L22895" s="32">
        <v>50.5</v>
      </c>
      <c r="M22895" s="173">
        <v>31224</v>
      </c>
      <c r="N22895" t="s">
        <v>48</v>
      </c>
      <c r="O22895">
        <v>4</v>
      </c>
    </row>
    <row r="22896" spans="1:15" x14ac:dyDescent="0.25">
      <c r="A22896" s="2">
        <v>36839</v>
      </c>
      <c r="B22896">
        <v>2200</v>
      </c>
      <c r="C22896">
        <v>43.63</v>
      </c>
      <c r="D22896">
        <v>43.63</v>
      </c>
      <c r="E22896">
        <v>43.63</v>
      </c>
      <c r="F22896">
        <v>43.63</v>
      </c>
      <c r="G22896">
        <v>43.63</v>
      </c>
      <c r="H22896" s="172">
        <v>32</v>
      </c>
      <c r="I22896">
        <v>31.64</v>
      </c>
      <c r="J22896">
        <v>31.64</v>
      </c>
      <c r="K22896">
        <v>32.9</v>
      </c>
      <c r="L22896" s="32">
        <v>31.71</v>
      </c>
      <c r="M22896" s="173">
        <v>29497</v>
      </c>
      <c r="N22896" t="s">
        <v>48</v>
      </c>
      <c r="O22896">
        <v>4</v>
      </c>
    </row>
    <row r="22897" spans="1:15" x14ac:dyDescent="0.25">
      <c r="A22897" s="2">
        <v>36839</v>
      </c>
      <c r="B22897">
        <v>2300</v>
      </c>
      <c r="C22897">
        <v>23.42</v>
      </c>
      <c r="D22897">
        <v>23.42</v>
      </c>
      <c r="E22897">
        <v>23.42</v>
      </c>
      <c r="F22897">
        <v>23.42</v>
      </c>
      <c r="G22897">
        <v>23.42</v>
      </c>
      <c r="H22897" s="172">
        <v>18.079999999999998</v>
      </c>
      <c r="I22897">
        <v>17.649999999999999</v>
      </c>
      <c r="J22897">
        <v>17.64</v>
      </c>
      <c r="K22897">
        <v>19.170000000000002</v>
      </c>
      <c r="L22897" s="32">
        <v>17.72</v>
      </c>
      <c r="M22897" s="173">
        <v>27195</v>
      </c>
      <c r="N22897" t="s">
        <v>48</v>
      </c>
      <c r="O22897">
        <v>4</v>
      </c>
    </row>
    <row r="22898" spans="1:15" x14ac:dyDescent="0.25">
      <c r="A22898" s="2">
        <v>36839</v>
      </c>
      <c r="B22898">
        <v>2400</v>
      </c>
      <c r="C22898">
        <v>17.36</v>
      </c>
      <c r="D22898">
        <v>17.36</v>
      </c>
      <c r="E22898">
        <v>17.36</v>
      </c>
      <c r="F22898">
        <v>17.36</v>
      </c>
      <c r="G22898">
        <v>17.36</v>
      </c>
      <c r="H22898" s="172">
        <v>17</v>
      </c>
      <c r="I22898">
        <v>17</v>
      </c>
      <c r="J22898">
        <v>17</v>
      </c>
      <c r="K22898">
        <v>17</v>
      </c>
      <c r="L22898" s="32">
        <v>17</v>
      </c>
      <c r="M22898" s="173">
        <v>24966</v>
      </c>
      <c r="N22898" t="s">
        <v>47</v>
      </c>
      <c r="O22898">
        <v>4</v>
      </c>
    </row>
    <row r="22899" spans="1:15" x14ac:dyDescent="0.25">
      <c r="A22899" s="2">
        <v>36840</v>
      </c>
      <c r="B22899">
        <v>100</v>
      </c>
      <c r="C22899">
        <v>17.100000000000001</v>
      </c>
      <c r="D22899">
        <v>17.53</v>
      </c>
      <c r="E22899">
        <v>17.489999999999998</v>
      </c>
      <c r="F22899">
        <v>18.559999999999999</v>
      </c>
      <c r="G22899">
        <v>17.7</v>
      </c>
      <c r="H22899" s="172">
        <v>13</v>
      </c>
      <c r="I22899">
        <v>13</v>
      </c>
      <c r="J22899">
        <v>13</v>
      </c>
      <c r="K22899">
        <v>13</v>
      </c>
      <c r="L22899" s="32">
        <v>13</v>
      </c>
      <c r="M22899" s="173">
        <v>23122</v>
      </c>
      <c r="N22899" t="s">
        <v>47</v>
      </c>
      <c r="O22899">
        <v>5</v>
      </c>
    </row>
    <row r="22900" spans="1:15" x14ac:dyDescent="0.25">
      <c r="A22900" s="2">
        <v>36840</v>
      </c>
      <c r="B22900">
        <v>200</v>
      </c>
      <c r="C22900">
        <v>12.39</v>
      </c>
      <c r="D22900">
        <v>13.37</v>
      </c>
      <c r="E22900">
        <v>13.27</v>
      </c>
      <c r="F22900">
        <v>15.71</v>
      </c>
      <c r="G22900">
        <v>13.74</v>
      </c>
      <c r="H22900" s="172">
        <v>12.07</v>
      </c>
      <c r="I22900">
        <v>12.07</v>
      </c>
      <c r="J22900">
        <v>12.07</v>
      </c>
      <c r="K22900">
        <v>12.07</v>
      </c>
      <c r="L22900" s="32">
        <v>12.07</v>
      </c>
      <c r="M22900" s="173">
        <v>22223</v>
      </c>
      <c r="N22900" t="s">
        <v>47</v>
      </c>
      <c r="O22900">
        <v>5</v>
      </c>
    </row>
    <row r="22901" spans="1:15" x14ac:dyDescent="0.25">
      <c r="A22901" s="2">
        <v>36840</v>
      </c>
      <c r="B22901">
        <v>300</v>
      </c>
      <c r="C22901">
        <v>11.55</v>
      </c>
      <c r="D22901">
        <v>12.56</v>
      </c>
      <c r="E22901">
        <v>12.46</v>
      </c>
      <c r="F22901">
        <v>14.97</v>
      </c>
      <c r="G22901">
        <v>12.95</v>
      </c>
      <c r="H22901" s="172">
        <v>12.04</v>
      </c>
      <c r="I22901">
        <v>12.04</v>
      </c>
      <c r="J22901">
        <v>12.04</v>
      </c>
      <c r="K22901">
        <v>12.04</v>
      </c>
      <c r="L22901" s="32">
        <v>12.04</v>
      </c>
      <c r="M22901" s="173">
        <v>21597</v>
      </c>
      <c r="N22901" t="s">
        <v>47</v>
      </c>
      <c r="O22901">
        <v>5</v>
      </c>
    </row>
    <row r="22902" spans="1:15" x14ac:dyDescent="0.25">
      <c r="A22902" s="2">
        <v>36840</v>
      </c>
      <c r="B22902">
        <v>400</v>
      </c>
      <c r="C22902">
        <v>9.75</v>
      </c>
      <c r="D22902">
        <v>10.82</v>
      </c>
      <c r="E22902">
        <v>10.71</v>
      </c>
      <c r="F22902">
        <v>13.36</v>
      </c>
      <c r="G22902">
        <v>11.22</v>
      </c>
      <c r="H22902" s="172">
        <v>11.98</v>
      </c>
      <c r="I22902">
        <v>11.98</v>
      </c>
      <c r="J22902">
        <v>11.98</v>
      </c>
      <c r="K22902">
        <v>11.98</v>
      </c>
      <c r="L22902" s="32">
        <v>11.98</v>
      </c>
      <c r="M22902" s="173">
        <v>21468</v>
      </c>
      <c r="N22902" t="s">
        <v>47</v>
      </c>
      <c r="O22902">
        <v>5</v>
      </c>
    </row>
    <row r="22903" spans="1:15" x14ac:dyDescent="0.25">
      <c r="A22903" s="2">
        <v>36840</v>
      </c>
      <c r="B22903">
        <v>500</v>
      </c>
      <c r="C22903">
        <v>12.61</v>
      </c>
      <c r="D22903">
        <v>13.58</v>
      </c>
      <c r="E22903">
        <v>13.48</v>
      </c>
      <c r="F22903">
        <v>15.9</v>
      </c>
      <c r="G22903">
        <v>13.95</v>
      </c>
      <c r="H22903" s="172">
        <v>12.28</v>
      </c>
      <c r="I22903">
        <v>12.28</v>
      </c>
      <c r="J22903">
        <v>12.28</v>
      </c>
      <c r="K22903">
        <v>12.28</v>
      </c>
      <c r="L22903" s="32">
        <v>12.28</v>
      </c>
      <c r="M22903" s="173">
        <v>21885</v>
      </c>
      <c r="N22903" t="s">
        <v>47</v>
      </c>
      <c r="O22903">
        <v>5</v>
      </c>
    </row>
    <row r="22904" spans="1:15" x14ac:dyDescent="0.25">
      <c r="A22904" s="2">
        <v>36840</v>
      </c>
      <c r="B22904">
        <v>600</v>
      </c>
      <c r="C22904">
        <v>14.46</v>
      </c>
      <c r="D22904">
        <v>15.37</v>
      </c>
      <c r="E22904">
        <v>15.28</v>
      </c>
      <c r="F22904">
        <v>17.55</v>
      </c>
      <c r="G22904">
        <v>15.72</v>
      </c>
      <c r="H22904" s="172">
        <v>15.82</v>
      </c>
      <c r="I22904">
        <v>15.82</v>
      </c>
      <c r="J22904">
        <v>15.82</v>
      </c>
      <c r="K22904">
        <v>15.82</v>
      </c>
      <c r="L22904" s="32">
        <v>15.82</v>
      </c>
      <c r="M22904" s="173">
        <v>23095</v>
      </c>
      <c r="N22904" t="s">
        <v>47</v>
      </c>
      <c r="O22904">
        <v>5</v>
      </c>
    </row>
    <row r="22905" spans="1:15" x14ac:dyDescent="0.25">
      <c r="A22905" s="2">
        <v>36840</v>
      </c>
      <c r="B22905">
        <v>700</v>
      </c>
      <c r="C22905">
        <v>14.8</v>
      </c>
      <c r="D22905">
        <v>15.79</v>
      </c>
      <c r="E22905">
        <v>15.69</v>
      </c>
      <c r="F22905">
        <v>18.12</v>
      </c>
      <c r="G22905">
        <v>16.149999999999999</v>
      </c>
      <c r="H22905" s="172">
        <v>30.58</v>
      </c>
      <c r="I22905">
        <v>30.58</v>
      </c>
      <c r="J22905">
        <v>30.58</v>
      </c>
      <c r="K22905">
        <v>30.58</v>
      </c>
      <c r="L22905" s="32">
        <v>30.58</v>
      </c>
      <c r="M22905" s="173">
        <v>26213</v>
      </c>
      <c r="N22905" t="s">
        <v>47</v>
      </c>
      <c r="O22905">
        <v>5</v>
      </c>
    </row>
    <row r="22906" spans="1:15" x14ac:dyDescent="0.25">
      <c r="A22906" s="2">
        <v>36840</v>
      </c>
      <c r="B22906">
        <v>800</v>
      </c>
      <c r="C22906">
        <v>18.600000000000001</v>
      </c>
      <c r="D22906">
        <v>16.39</v>
      </c>
      <c r="E22906">
        <v>16.57</v>
      </c>
      <c r="F22906">
        <v>45.6</v>
      </c>
      <c r="G22906">
        <v>12.39</v>
      </c>
      <c r="H22906" s="172">
        <v>50.55</v>
      </c>
      <c r="I22906">
        <v>50.55</v>
      </c>
      <c r="J22906">
        <v>50.55</v>
      </c>
      <c r="K22906">
        <v>50.55</v>
      </c>
      <c r="L22906" s="32">
        <v>50.55</v>
      </c>
      <c r="M22906" s="173">
        <v>28425</v>
      </c>
      <c r="N22906" t="s">
        <v>48</v>
      </c>
      <c r="O22906">
        <v>5</v>
      </c>
    </row>
    <row r="22907" spans="1:15" x14ac:dyDescent="0.25">
      <c r="A22907" s="2">
        <v>36840</v>
      </c>
      <c r="B22907">
        <v>900</v>
      </c>
      <c r="C22907">
        <v>36.93</v>
      </c>
      <c r="D22907">
        <v>29.17</v>
      </c>
      <c r="E22907">
        <v>29.84</v>
      </c>
      <c r="F22907">
        <v>98.46</v>
      </c>
      <c r="G22907">
        <v>18.16</v>
      </c>
      <c r="H22907" s="172">
        <v>55.03</v>
      </c>
      <c r="I22907">
        <v>55.03</v>
      </c>
      <c r="J22907">
        <v>55.03</v>
      </c>
      <c r="K22907">
        <v>55.03</v>
      </c>
      <c r="L22907" s="32">
        <v>55.03</v>
      </c>
      <c r="M22907" s="173">
        <v>29311</v>
      </c>
      <c r="N22907" t="s">
        <v>48</v>
      </c>
      <c r="O22907">
        <v>5</v>
      </c>
    </row>
    <row r="22908" spans="1:15" x14ac:dyDescent="0.25">
      <c r="A22908" s="2">
        <v>36840</v>
      </c>
      <c r="B22908">
        <v>1000</v>
      </c>
      <c r="C22908">
        <v>45.15</v>
      </c>
      <c r="D22908">
        <v>42.57</v>
      </c>
      <c r="E22908">
        <v>42.8</v>
      </c>
      <c r="F22908">
        <v>64.52</v>
      </c>
      <c r="G22908">
        <v>38.99</v>
      </c>
      <c r="H22908" s="172">
        <v>55</v>
      </c>
      <c r="I22908">
        <v>55</v>
      </c>
      <c r="J22908">
        <v>55</v>
      </c>
      <c r="K22908">
        <v>55</v>
      </c>
      <c r="L22908" s="32">
        <v>55</v>
      </c>
      <c r="M22908" s="173">
        <v>30019</v>
      </c>
      <c r="N22908" t="s">
        <v>48</v>
      </c>
      <c r="O22908">
        <v>5</v>
      </c>
    </row>
    <row r="22909" spans="1:15" x14ac:dyDescent="0.25">
      <c r="A22909" s="2">
        <v>36840</v>
      </c>
      <c r="B22909">
        <v>1100</v>
      </c>
      <c r="C22909">
        <v>27.12</v>
      </c>
      <c r="D22909">
        <v>27.12</v>
      </c>
      <c r="E22909">
        <v>27.12</v>
      </c>
      <c r="F22909">
        <v>27.12</v>
      </c>
      <c r="G22909">
        <v>27.12</v>
      </c>
      <c r="H22909" s="172">
        <v>46.55</v>
      </c>
      <c r="I22909">
        <v>46.11</v>
      </c>
      <c r="J22909">
        <v>46.1</v>
      </c>
      <c r="K22909">
        <v>47.64</v>
      </c>
      <c r="L22909" s="32">
        <v>46.19</v>
      </c>
      <c r="M22909" s="173">
        <v>30543</v>
      </c>
      <c r="N22909" t="s">
        <v>48</v>
      </c>
      <c r="O22909">
        <v>5</v>
      </c>
    </row>
    <row r="22910" spans="1:15" x14ac:dyDescent="0.25">
      <c r="A22910" s="2">
        <v>36840</v>
      </c>
      <c r="B22910">
        <v>1200</v>
      </c>
      <c r="C22910">
        <v>58.66</v>
      </c>
      <c r="D22910">
        <v>58.66</v>
      </c>
      <c r="E22910">
        <v>58.66</v>
      </c>
      <c r="F22910">
        <v>58.66</v>
      </c>
      <c r="G22910">
        <v>58.66</v>
      </c>
      <c r="H22910" s="172">
        <v>50.35</v>
      </c>
      <c r="I22910">
        <v>50.35</v>
      </c>
      <c r="J22910">
        <v>50.35</v>
      </c>
      <c r="K22910">
        <v>50.35</v>
      </c>
      <c r="L22910" s="32">
        <v>50.35</v>
      </c>
      <c r="M22910" s="173">
        <v>30485</v>
      </c>
      <c r="N22910" t="s">
        <v>48</v>
      </c>
      <c r="O22910">
        <v>5</v>
      </c>
    </row>
    <row r="22911" spans="1:15" x14ac:dyDescent="0.25">
      <c r="A22911" s="2">
        <v>36840</v>
      </c>
      <c r="B22911">
        <v>1300</v>
      </c>
      <c r="C22911">
        <v>36.06</v>
      </c>
      <c r="D22911">
        <v>32.42</v>
      </c>
      <c r="E22911">
        <v>32.659999999999997</v>
      </c>
      <c r="F22911">
        <v>50.38</v>
      </c>
      <c r="G22911">
        <v>38.33</v>
      </c>
      <c r="H22911" s="172">
        <v>50</v>
      </c>
      <c r="I22911">
        <v>50</v>
      </c>
      <c r="J22911">
        <v>50</v>
      </c>
      <c r="K22911">
        <v>50</v>
      </c>
      <c r="L22911" s="32">
        <v>50</v>
      </c>
      <c r="M22911" s="173">
        <v>30232</v>
      </c>
      <c r="N22911" t="s">
        <v>48</v>
      </c>
      <c r="O22911">
        <v>5</v>
      </c>
    </row>
    <row r="22912" spans="1:15" x14ac:dyDescent="0.25">
      <c r="A22912" s="2">
        <v>36840</v>
      </c>
      <c r="B22912">
        <v>1400</v>
      </c>
      <c r="C22912">
        <v>37.369999999999997</v>
      </c>
      <c r="D22912">
        <v>37.369999999999997</v>
      </c>
      <c r="E22912">
        <v>37.369999999999997</v>
      </c>
      <c r="F22912">
        <v>37.369999999999997</v>
      </c>
      <c r="G22912">
        <v>37.369999999999997</v>
      </c>
      <c r="H22912" s="172">
        <v>50</v>
      </c>
      <c r="I22912">
        <v>50</v>
      </c>
      <c r="J22912">
        <v>50</v>
      </c>
      <c r="K22912">
        <v>50</v>
      </c>
      <c r="L22912" s="32">
        <v>50</v>
      </c>
      <c r="M22912" s="173">
        <v>29978</v>
      </c>
      <c r="N22912" t="s">
        <v>48</v>
      </c>
      <c r="O22912">
        <v>5</v>
      </c>
    </row>
    <row r="22913" spans="1:15" x14ac:dyDescent="0.25">
      <c r="A22913" s="2">
        <v>36840</v>
      </c>
      <c r="B22913">
        <v>1500</v>
      </c>
      <c r="C22913">
        <v>18.899999999999999</v>
      </c>
      <c r="D22913">
        <v>18.899999999999999</v>
      </c>
      <c r="E22913">
        <v>18.899999999999999</v>
      </c>
      <c r="F22913">
        <v>18.899999999999999</v>
      </c>
      <c r="G22913">
        <v>18.899999999999999</v>
      </c>
      <c r="H22913" s="172">
        <v>45</v>
      </c>
      <c r="I22913">
        <v>45</v>
      </c>
      <c r="J22913">
        <v>45</v>
      </c>
      <c r="K22913">
        <v>45</v>
      </c>
      <c r="L22913" s="32">
        <v>45</v>
      </c>
      <c r="M22913" s="173">
        <v>29816</v>
      </c>
      <c r="N22913" t="s">
        <v>48</v>
      </c>
      <c r="O22913">
        <v>5</v>
      </c>
    </row>
    <row r="22914" spans="1:15" x14ac:dyDescent="0.25">
      <c r="A22914" s="2">
        <v>36840</v>
      </c>
      <c r="B22914">
        <v>1600</v>
      </c>
      <c r="C22914">
        <v>17.32</v>
      </c>
      <c r="D22914">
        <v>17.32</v>
      </c>
      <c r="E22914">
        <v>17.32</v>
      </c>
      <c r="F22914">
        <v>17.32</v>
      </c>
      <c r="G22914">
        <v>17.32</v>
      </c>
      <c r="H22914" s="172">
        <v>31.33</v>
      </c>
      <c r="I22914">
        <v>31.33</v>
      </c>
      <c r="J22914">
        <v>31.33</v>
      </c>
      <c r="K22914">
        <v>31.33</v>
      </c>
      <c r="L22914" s="32">
        <v>31.33</v>
      </c>
      <c r="M22914" s="173">
        <v>29550</v>
      </c>
      <c r="N22914" t="s">
        <v>48</v>
      </c>
      <c r="O22914">
        <v>5</v>
      </c>
    </row>
    <row r="22915" spans="1:15" x14ac:dyDescent="0.25">
      <c r="A22915" s="2">
        <v>36840</v>
      </c>
      <c r="B22915">
        <v>1700</v>
      </c>
      <c r="C22915">
        <v>25.18</v>
      </c>
      <c r="D22915">
        <v>25.18</v>
      </c>
      <c r="E22915">
        <v>25.18</v>
      </c>
      <c r="F22915">
        <v>25.18</v>
      </c>
      <c r="G22915">
        <v>25.18</v>
      </c>
      <c r="H22915" s="172">
        <v>45.33</v>
      </c>
      <c r="I22915">
        <v>45.33</v>
      </c>
      <c r="J22915">
        <v>45.33</v>
      </c>
      <c r="K22915">
        <v>45.33</v>
      </c>
      <c r="L22915" s="32">
        <v>45.33</v>
      </c>
      <c r="M22915" s="173">
        <v>30431</v>
      </c>
      <c r="N22915" t="s">
        <v>48</v>
      </c>
      <c r="O22915">
        <v>5</v>
      </c>
    </row>
    <row r="22916" spans="1:15" x14ac:dyDescent="0.25">
      <c r="A22916" s="2">
        <v>36840</v>
      </c>
      <c r="B22916">
        <v>1800</v>
      </c>
      <c r="C22916">
        <v>53.83</v>
      </c>
      <c r="D22916">
        <v>53.83</v>
      </c>
      <c r="E22916">
        <v>53.83</v>
      </c>
      <c r="F22916">
        <v>53.83</v>
      </c>
      <c r="G22916">
        <v>53.83</v>
      </c>
      <c r="H22916" s="172">
        <v>67</v>
      </c>
      <c r="I22916">
        <v>66.459999999999994</v>
      </c>
      <c r="J22916">
        <v>65.959999999999994</v>
      </c>
      <c r="K22916">
        <v>67</v>
      </c>
      <c r="L22916" s="32">
        <v>67</v>
      </c>
      <c r="M22916" s="173">
        <v>32254</v>
      </c>
      <c r="N22916" t="s">
        <v>48</v>
      </c>
      <c r="O22916">
        <v>5</v>
      </c>
    </row>
    <row r="22917" spans="1:15" x14ac:dyDescent="0.25">
      <c r="A22917" s="2">
        <v>36840</v>
      </c>
      <c r="B22917">
        <v>1900</v>
      </c>
      <c r="C22917">
        <v>19.53</v>
      </c>
      <c r="D22917">
        <v>19.53</v>
      </c>
      <c r="E22917">
        <v>19.53</v>
      </c>
      <c r="F22917">
        <v>19.53</v>
      </c>
      <c r="G22917">
        <v>19.53</v>
      </c>
      <c r="H22917" s="172">
        <v>66</v>
      </c>
      <c r="I22917">
        <v>66</v>
      </c>
      <c r="J22917">
        <v>66</v>
      </c>
      <c r="K22917">
        <v>66</v>
      </c>
      <c r="L22917" s="32">
        <v>66</v>
      </c>
      <c r="M22917" s="173">
        <v>31937</v>
      </c>
      <c r="N22917" t="s">
        <v>48</v>
      </c>
      <c r="O22917">
        <v>5</v>
      </c>
    </row>
    <row r="22918" spans="1:15" x14ac:dyDescent="0.25">
      <c r="A22918" s="2">
        <v>36840</v>
      </c>
      <c r="B22918">
        <v>2000</v>
      </c>
      <c r="C22918">
        <v>18.18</v>
      </c>
      <c r="D22918">
        <v>18.18</v>
      </c>
      <c r="E22918">
        <v>18.18</v>
      </c>
      <c r="F22918">
        <v>18.18</v>
      </c>
      <c r="G22918">
        <v>18.18</v>
      </c>
      <c r="H22918" s="172">
        <v>60.03</v>
      </c>
      <c r="I22918">
        <v>60.03</v>
      </c>
      <c r="J22918">
        <v>60.03</v>
      </c>
      <c r="K22918">
        <v>60.03</v>
      </c>
      <c r="L22918" s="32">
        <v>60.03</v>
      </c>
      <c r="M22918" s="173">
        <v>30886</v>
      </c>
      <c r="N22918" t="s">
        <v>48</v>
      </c>
      <c r="O22918">
        <v>5</v>
      </c>
    </row>
    <row r="22919" spans="1:15" x14ac:dyDescent="0.25">
      <c r="A22919" s="2">
        <v>36840</v>
      </c>
      <c r="B22919">
        <v>2100</v>
      </c>
      <c r="C22919">
        <v>17.98</v>
      </c>
      <c r="D22919">
        <v>17.98</v>
      </c>
      <c r="E22919">
        <v>17.98</v>
      </c>
      <c r="F22919">
        <v>17.98</v>
      </c>
      <c r="G22919">
        <v>17.98</v>
      </c>
      <c r="H22919" s="172">
        <v>50.77</v>
      </c>
      <c r="I22919">
        <v>50.77</v>
      </c>
      <c r="J22919">
        <v>50.77</v>
      </c>
      <c r="K22919">
        <v>50.77</v>
      </c>
      <c r="L22919" s="32">
        <v>50.77</v>
      </c>
      <c r="M22919" s="173">
        <v>29920</v>
      </c>
      <c r="N22919" t="s">
        <v>48</v>
      </c>
      <c r="O22919">
        <v>5</v>
      </c>
    </row>
    <row r="22920" spans="1:15" x14ac:dyDescent="0.25">
      <c r="A22920" s="2">
        <v>36840</v>
      </c>
      <c r="B22920">
        <v>2200</v>
      </c>
      <c r="C22920">
        <v>16.43</v>
      </c>
      <c r="D22920">
        <v>16.43</v>
      </c>
      <c r="E22920">
        <v>16.43</v>
      </c>
      <c r="F22920">
        <v>16.43</v>
      </c>
      <c r="G22920">
        <v>16.43</v>
      </c>
      <c r="H22920" s="172">
        <v>30</v>
      </c>
      <c r="I22920">
        <v>30</v>
      </c>
      <c r="J22920">
        <v>30</v>
      </c>
      <c r="K22920">
        <v>30</v>
      </c>
      <c r="L22920" s="32">
        <v>30</v>
      </c>
      <c r="M22920" s="173">
        <v>28641</v>
      </c>
      <c r="N22920" t="s">
        <v>48</v>
      </c>
      <c r="O22920">
        <v>5</v>
      </c>
    </row>
    <row r="22921" spans="1:15" x14ac:dyDescent="0.25">
      <c r="A22921" s="2">
        <v>36840</v>
      </c>
      <c r="B22921">
        <v>2300</v>
      </c>
      <c r="C22921">
        <v>20.11</v>
      </c>
      <c r="D22921">
        <v>20.11</v>
      </c>
      <c r="E22921">
        <v>20.11</v>
      </c>
      <c r="F22921">
        <v>20.11</v>
      </c>
      <c r="G22921">
        <v>20.11</v>
      </c>
      <c r="H22921" s="172">
        <v>19.07</v>
      </c>
      <c r="I22921">
        <v>19.07</v>
      </c>
      <c r="J22921">
        <v>19.07</v>
      </c>
      <c r="K22921">
        <v>19.07</v>
      </c>
      <c r="L22921" s="32">
        <v>19.07</v>
      </c>
      <c r="M22921" s="173">
        <v>26653</v>
      </c>
      <c r="N22921" t="s">
        <v>48</v>
      </c>
      <c r="O22921">
        <v>5</v>
      </c>
    </row>
    <row r="22922" spans="1:15" x14ac:dyDescent="0.25">
      <c r="A22922" s="2">
        <v>36840</v>
      </c>
      <c r="B22922">
        <v>2400</v>
      </c>
      <c r="C22922">
        <v>25.22</v>
      </c>
      <c r="D22922">
        <v>25.22</v>
      </c>
      <c r="E22922">
        <v>25.22</v>
      </c>
      <c r="F22922">
        <v>25.22</v>
      </c>
      <c r="G22922">
        <v>25.22</v>
      </c>
      <c r="H22922" s="172">
        <v>18.670000000000002</v>
      </c>
      <c r="I22922">
        <v>18.670000000000002</v>
      </c>
      <c r="J22922">
        <v>18.670000000000002</v>
      </c>
      <c r="K22922">
        <v>18.670000000000002</v>
      </c>
      <c r="L22922" s="32">
        <v>18.670000000000002</v>
      </c>
      <c r="M22922" s="173">
        <v>24775</v>
      </c>
      <c r="N22922" t="s">
        <v>47</v>
      </c>
      <c r="O22922">
        <v>5</v>
      </c>
    </row>
    <row r="22923" spans="1:15" x14ac:dyDescent="0.25">
      <c r="A22923" s="2">
        <v>36841</v>
      </c>
      <c r="B22923">
        <v>100</v>
      </c>
      <c r="C22923">
        <v>15.21</v>
      </c>
      <c r="D22923">
        <v>15.21</v>
      </c>
      <c r="E22923">
        <v>15.21</v>
      </c>
      <c r="F22923">
        <v>15.21</v>
      </c>
      <c r="G22923">
        <v>15.21</v>
      </c>
      <c r="H22923" s="172">
        <v>15</v>
      </c>
      <c r="I22923">
        <v>15</v>
      </c>
      <c r="J22923">
        <v>15</v>
      </c>
      <c r="K22923">
        <v>15</v>
      </c>
      <c r="L22923" s="32">
        <v>15</v>
      </c>
      <c r="M22923" s="173">
        <v>22997</v>
      </c>
      <c r="N22923" t="s">
        <v>47</v>
      </c>
      <c r="O22923">
        <v>6</v>
      </c>
    </row>
    <row r="22924" spans="1:15" x14ac:dyDescent="0.25">
      <c r="A22924" s="2">
        <v>36841</v>
      </c>
      <c r="B22924">
        <v>200</v>
      </c>
      <c r="C22924">
        <v>14.22</v>
      </c>
      <c r="D22924">
        <v>14.22</v>
      </c>
      <c r="E22924">
        <v>14.22</v>
      </c>
      <c r="F22924">
        <v>14.22</v>
      </c>
      <c r="G22924">
        <v>14.22</v>
      </c>
      <c r="H22924" s="172">
        <v>14</v>
      </c>
      <c r="I22924">
        <v>14</v>
      </c>
      <c r="J22924">
        <v>14</v>
      </c>
      <c r="K22924">
        <v>14</v>
      </c>
      <c r="L22924" s="32">
        <v>14</v>
      </c>
      <c r="M22924" s="173">
        <v>21773</v>
      </c>
      <c r="N22924" t="s">
        <v>47</v>
      </c>
      <c r="O22924">
        <v>6</v>
      </c>
    </row>
    <row r="22925" spans="1:15" x14ac:dyDescent="0.25">
      <c r="A22925" s="2">
        <v>36841</v>
      </c>
      <c r="B22925">
        <v>300</v>
      </c>
      <c r="C22925">
        <v>13.66</v>
      </c>
      <c r="D22925">
        <v>13.66</v>
      </c>
      <c r="E22925">
        <v>13.66</v>
      </c>
      <c r="F22925">
        <v>13.66</v>
      </c>
      <c r="G22925">
        <v>13.66</v>
      </c>
      <c r="H22925" s="172">
        <v>13</v>
      </c>
      <c r="I22925">
        <v>13</v>
      </c>
      <c r="J22925">
        <v>13</v>
      </c>
      <c r="K22925">
        <v>13</v>
      </c>
      <c r="L22925" s="32">
        <v>13</v>
      </c>
      <c r="M22925" s="173">
        <v>21254</v>
      </c>
      <c r="N22925" t="s">
        <v>47</v>
      </c>
      <c r="O22925">
        <v>6</v>
      </c>
    </row>
    <row r="22926" spans="1:15" x14ac:dyDescent="0.25">
      <c r="A22926" s="2">
        <v>36841</v>
      </c>
      <c r="B22926">
        <v>400</v>
      </c>
      <c r="C22926">
        <v>13.72</v>
      </c>
      <c r="D22926">
        <v>13.72</v>
      </c>
      <c r="E22926">
        <v>13.72</v>
      </c>
      <c r="F22926">
        <v>13.72</v>
      </c>
      <c r="G22926">
        <v>13.72</v>
      </c>
      <c r="H22926" s="172">
        <v>12.82</v>
      </c>
      <c r="I22926">
        <v>12.82</v>
      </c>
      <c r="J22926">
        <v>12.82</v>
      </c>
      <c r="K22926">
        <v>12.82</v>
      </c>
      <c r="L22926" s="32">
        <v>12.82</v>
      </c>
      <c r="M22926" s="173">
        <v>20999</v>
      </c>
      <c r="N22926" t="s">
        <v>47</v>
      </c>
      <c r="O22926">
        <v>6</v>
      </c>
    </row>
    <row r="22927" spans="1:15" x14ac:dyDescent="0.25">
      <c r="A22927" s="2">
        <v>36841</v>
      </c>
      <c r="B22927">
        <v>500</v>
      </c>
      <c r="C22927">
        <v>14.46</v>
      </c>
      <c r="D22927">
        <v>14.46</v>
      </c>
      <c r="E22927">
        <v>14.46</v>
      </c>
      <c r="F22927">
        <v>14.46</v>
      </c>
      <c r="G22927">
        <v>14.46</v>
      </c>
      <c r="H22927" s="172">
        <v>12.99</v>
      </c>
      <c r="I22927">
        <v>12.99</v>
      </c>
      <c r="J22927">
        <v>12.99</v>
      </c>
      <c r="K22927">
        <v>12.99</v>
      </c>
      <c r="L22927" s="32">
        <v>12.99</v>
      </c>
      <c r="M22927" s="173">
        <v>21048</v>
      </c>
      <c r="N22927" t="s">
        <v>47</v>
      </c>
      <c r="O22927">
        <v>6</v>
      </c>
    </row>
    <row r="22928" spans="1:15" x14ac:dyDescent="0.25">
      <c r="A22928" s="2">
        <v>36841</v>
      </c>
      <c r="B22928">
        <v>600</v>
      </c>
      <c r="C22928">
        <v>14.97</v>
      </c>
      <c r="D22928">
        <v>14.97</v>
      </c>
      <c r="E22928">
        <v>14.97</v>
      </c>
      <c r="F22928">
        <v>14.97</v>
      </c>
      <c r="G22928">
        <v>14.97</v>
      </c>
      <c r="H22928" s="172">
        <v>14.64</v>
      </c>
      <c r="I22928">
        <v>14.64</v>
      </c>
      <c r="J22928">
        <v>14.64</v>
      </c>
      <c r="K22928">
        <v>14.64</v>
      </c>
      <c r="L22928" s="32">
        <v>14.64</v>
      </c>
      <c r="M22928" s="173">
        <v>21621</v>
      </c>
      <c r="N22928" t="s">
        <v>47</v>
      </c>
      <c r="O22928">
        <v>6</v>
      </c>
    </row>
    <row r="22929" spans="1:15" x14ac:dyDescent="0.25">
      <c r="A22929" s="2">
        <v>36841</v>
      </c>
      <c r="B22929">
        <v>700</v>
      </c>
      <c r="C22929">
        <v>16.12</v>
      </c>
      <c r="D22929">
        <v>16.12</v>
      </c>
      <c r="E22929">
        <v>16.12</v>
      </c>
      <c r="F22929">
        <v>16.12</v>
      </c>
      <c r="G22929">
        <v>16.12</v>
      </c>
      <c r="H22929" s="172">
        <v>16.850000000000001</v>
      </c>
      <c r="I22929">
        <v>16.850000000000001</v>
      </c>
      <c r="J22929">
        <v>16.850000000000001</v>
      </c>
      <c r="K22929">
        <v>16.850000000000001</v>
      </c>
      <c r="L22929" s="32">
        <v>16.850000000000001</v>
      </c>
      <c r="M22929" s="173">
        <v>22949</v>
      </c>
      <c r="N22929" t="s">
        <v>47</v>
      </c>
      <c r="O22929">
        <v>6</v>
      </c>
    </row>
    <row r="22930" spans="1:15" x14ac:dyDescent="0.25">
      <c r="A22930" s="2">
        <v>36841</v>
      </c>
      <c r="B22930">
        <v>800</v>
      </c>
      <c r="C22930">
        <v>14.33</v>
      </c>
      <c r="D22930">
        <v>14.33</v>
      </c>
      <c r="E22930">
        <v>14.33</v>
      </c>
      <c r="F22930">
        <v>14.33</v>
      </c>
      <c r="G22930">
        <v>14.33</v>
      </c>
      <c r="H22930" s="172">
        <v>19.23</v>
      </c>
      <c r="I22930">
        <v>18.829999999999998</v>
      </c>
      <c r="J22930">
        <v>18.82</v>
      </c>
      <c r="K22930">
        <v>20.37</v>
      </c>
      <c r="L22930" s="32">
        <v>18.89</v>
      </c>
      <c r="M22930" s="173">
        <v>23980</v>
      </c>
      <c r="N22930" t="s">
        <v>48</v>
      </c>
      <c r="O22930">
        <v>6</v>
      </c>
    </row>
    <row r="22931" spans="1:15" x14ac:dyDescent="0.25">
      <c r="A22931" s="2">
        <v>36841</v>
      </c>
      <c r="B22931">
        <v>900</v>
      </c>
      <c r="C22931">
        <v>18.72</v>
      </c>
      <c r="D22931">
        <v>18.23</v>
      </c>
      <c r="E22931">
        <v>18.21</v>
      </c>
      <c r="F22931">
        <v>18.72</v>
      </c>
      <c r="G22931">
        <v>18.32</v>
      </c>
      <c r="H22931" s="172">
        <v>23.07</v>
      </c>
      <c r="I22931">
        <v>22.67</v>
      </c>
      <c r="J22931">
        <v>22.66</v>
      </c>
      <c r="K22931">
        <v>24.2</v>
      </c>
      <c r="L22931" s="32">
        <v>22.74</v>
      </c>
      <c r="M22931" s="173">
        <v>26046</v>
      </c>
      <c r="N22931" t="s">
        <v>48</v>
      </c>
      <c r="O22931">
        <v>6</v>
      </c>
    </row>
    <row r="22932" spans="1:15" x14ac:dyDescent="0.25">
      <c r="A22932" s="2">
        <v>36841</v>
      </c>
      <c r="B22932">
        <v>1000</v>
      </c>
      <c r="C22932">
        <v>22.72</v>
      </c>
      <c r="D22932">
        <v>21.4</v>
      </c>
      <c r="E22932">
        <v>21.34</v>
      </c>
      <c r="F22932">
        <v>22.71</v>
      </c>
      <c r="G22932">
        <v>21.64</v>
      </c>
      <c r="H22932" s="172">
        <v>25</v>
      </c>
      <c r="I22932">
        <v>24.6</v>
      </c>
      <c r="J22932">
        <v>24.59</v>
      </c>
      <c r="K22932">
        <v>26.13</v>
      </c>
      <c r="L22932" s="32">
        <v>24.67</v>
      </c>
      <c r="M22932" s="173">
        <v>27054</v>
      </c>
      <c r="N22932" t="s">
        <v>48</v>
      </c>
      <c r="O22932">
        <v>6</v>
      </c>
    </row>
    <row r="22933" spans="1:15" x14ac:dyDescent="0.25">
      <c r="A22933" s="2">
        <v>36841</v>
      </c>
      <c r="B22933">
        <v>1100</v>
      </c>
      <c r="C22933">
        <v>23.53</v>
      </c>
      <c r="D22933">
        <v>22.27</v>
      </c>
      <c r="E22933">
        <v>22.21</v>
      </c>
      <c r="F22933">
        <v>23.52</v>
      </c>
      <c r="G22933">
        <v>22.5</v>
      </c>
      <c r="H22933" s="172">
        <v>26.54</v>
      </c>
      <c r="I22933">
        <v>26.14</v>
      </c>
      <c r="J22933">
        <v>26.13</v>
      </c>
      <c r="K22933">
        <v>27.66</v>
      </c>
      <c r="L22933" s="32">
        <v>26.22</v>
      </c>
      <c r="M22933" s="173">
        <v>27671</v>
      </c>
      <c r="N22933" t="s">
        <v>48</v>
      </c>
      <c r="O22933">
        <v>6</v>
      </c>
    </row>
    <row r="22934" spans="1:15" x14ac:dyDescent="0.25">
      <c r="A22934" s="2">
        <v>36841</v>
      </c>
      <c r="B22934">
        <v>1200</v>
      </c>
      <c r="C22934">
        <v>21.38</v>
      </c>
      <c r="D22934">
        <v>19.98</v>
      </c>
      <c r="E22934">
        <v>19.920000000000002</v>
      </c>
      <c r="F22934">
        <v>21.37</v>
      </c>
      <c r="G22934">
        <v>20.239999999999998</v>
      </c>
      <c r="H22934" s="172">
        <v>24.92</v>
      </c>
      <c r="I22934">
        <v>24.52</v>
      </c>
      <c r="J22934">
        <v>24.51</v>
      </c>
      <c r="K22934">
        <v>26.05</v>
      </c>
      <c r="L22934" s="32">
        <v>24.6</v>
      </c>
      <c r="M22934" s="173">
        <v>27464</v>
      </c>
      <c r="N22934" t="s">
        <v>48</v>
      </c>
      <c r="O22934">
        <v>6</v>
      </c>
    </row>
    <row r="22935" spans="1:15" x14ac:dyDescent="0.25">
      <c r="A22935" s="2">
        <v>36841</v>
      </c>
      <c r="B22935">
        <v>1300</v>
      </c>
      <c r="C22935">
        <v>19.98</v>
      </c>
      <c r="D22935">
        <v>18.47</v>
      </c>
      <c r="E22935">
        <v>18.41</v>
      </c>
      <c r="F22935">
        <v>19.97</v>
      </c>
      <c r="G22935">
        <v>18.75</v>
      </c>
      <c r="H22935" s="172">
        <v>21.58</v>
      </c>
      <c r="I22935">
        <v>21.18</v>
      </c>
      <c r="J22935">
        <v>21.17</v>
      </c>
      <c r="K22935">
        <v>22.71</v>
      </c>
      <c r="L22935" s="32">
        <v>21.25</v>
      </c>
      <c r="M22935" s="173">
        <v>26906</v>
      </c>
      <c r="N22935" t="s">
        <v>48</v>
      </c>
      <c r="O22935">
        <v>6</v>
      </c>
    </row>
    <row r="22936" spans="1:15" x14ac:dyDescent="0.25">
      <c r="A22936" s="2">
        <v>36841</v>
      </c>
      <c r="B22936">
        <v>1400</v>
      </c>
      <c r="C22936">
        <v>18.309999999999999</v>
      </c>
      <c r="D22936">
        <v>17.05</v>
      </c>
      <c r="E22936">
        <v>16.98</v>
      </c>
      <c r="F22936">
        <v>18.63</v>
      </c>
      <c r="G22936">
        <v>17.350000000000001</v>
      </c>
      <c r="H22936" s="172">
        <v>19.920000000000002</v>
      </c>
      <c r="I22936">
        <v>19.41</v>
      </c>
      <c r="J22936">
        <v>19.39</v>
      </c>
      <c r="K22936">
        <v>21.39</v>
      </c>
      <c r="L22936" s="32">
        <v>19.47</v>
      </c>
      <c r="M22936" s="173">
        <v>26371</v>
      </c>
      <c r="N22936" t="s">
        <v>48</v>
      </c>
      <c r="O22936">
        <v>6</v>
      </c>
    </row>
    <row r="22937" spans="1:15" x14ac:dyDescent="0.25">
      <c r="A22937" s="2">
        <v>36841</v>
      </c>
      <c r="B22937">
        <v>1500</v>
      </c>
      <c r="C22937">
        <v>17.559999999999999</v>
      </c>
      <c r="D22937">
        <v>16.5</v>
      </c>
      <c r="E22937">
        <v>16.420000000000002</v>
      </c>
      <c r="F22937">
        <v>18.39</v>
      </c>
      <c r="G22937">
        <v>16.829999999999998</v>
      </c>
      <c r="H22937" s="172">
        <v>19.079999999999998</v>
      </c>
      <c r="I22937">
        <v>18.600000000000001</v>
      </c>
      <c r="J22937">
        <v>18.59</v>
      </c>
      <c r="K22937">
        <v>20.440000000000001</v>
      </c>
      <c r="L22937" s="32">
        <v>18.670000000000002</v>
      </c>
      <c r="M22937" s="173">
        <v>25773</v>
      </c>
      <c r="N22937" t="s">
        <v>48</v>
      </c>
      <c r="O22937">
        <v>6</v>
      </c>
    </row>
    <row r="22938" spans="1:15" x14ac:dyDescent="0.25">
      <c r="A22938" s="2">
        <v>36841</v>
      </c>
      <c r="B22938">
        <v>1600</v>
      </c>
      <c r="C22938">
        <v>18.13</v>
      </c>
      <c r="D22938">
        <v>17.04</v>
      </c>
      <c r="E22938">
        <v>16.96</v>
      </c>
      <c r="F22938">
        <v>18.95</v>
      </c>
      <c r="G22938">
        <v>17.37</v>
      </c>
      <c r="H22938" s="172">
        <v>18.899999999999999</v>
      </c>
      <c r="I22938">
        <v>18.09</v>
      </c>
      <c r="J22938">
        <v>18.07</v>
      </c>
      <c r="K22938">
        <v>21.2</v>
      </c>
      <c r="L22938" s="32">
        <v>18.21</v>
      </c>
      <c r="M22938" s="173">
        <v>25810</v>
      </c>
      <c r="N22938" t="s">
        <v>48</v>
      </c>
      <c r="O22938">
        <v>6</v>
      </c>
    </row>
    <row r="22939" spans="1:15" x14ac:dyDescent="0.25">
      <c r="A22939" s="2">
        <v>36841</v>
      </c>
      <c r="B22939">
        <v>1700</v>
      </c>
      <c r="C22939">
        <v>21.97</v>
      </c>
      <c r="D22939">
        <v>20.92</v>
      </c>
      <c r="E22939">
        <v>20.86</v>
      </c>
      <c r="F22939">
        <v>22.55</v>
      </c>
      <c r="G22939">
        <v>21.2</v>
      </c>
      <c r="H22939" s="172">
        <v>22.08</v>
      </c>
      <c r="I22939">
        <v>21.67</v>
      </c>
      <c r="J22939">
        <v>21.66</v>
      </c>
      <c r="K22939">
        <v>23.2</v>
      </c>
      <c r="L22939" s="32">
        <v>21.73</v>
      </c>
      <c r="M22939" s="173">
        <v>26754</v>
      </c>
      <c r="N22939" t="s">
        <v>48</v>
      </c>
      <c r="O22939">
        <v>6</v>
      </c>
    </row>
    <row r="22940" spans="1:15" x14ac:dyDescent="0.25">
      <c r="A22940" s="2">
        <v>36841</v>
      </c>
      <c r="B22940">
        <v>1800</v>
      </c>
      <c r="C22940">
        <v>38.630000000000003</v>
      </c>
      <c r="D22940">
        <v>38.04</v>
      </c>
      <c r="E22940">
        <v>38.01</v>
      </c>
      <c r="F22940">
        <v>38.93</v>
      </c>
      <c r="G22940">
        <v>38.200000000000003</v>
      </c>
      <c r="H22940" s="172">
        <v>40</v>
      </c>
      <c r="I22940">
        <v>39.590000000000003</v>
      </c>
      <c r="J22940">
        <v>39.58</v>
      </c>
      <c r="K22940">
        <v>41.12</v>
      </c>
      <c r="L22940" s="32">
        <v>39.67</v>
      </c>
      <c r="M22940" s="173">
        <v>29282</v>
      </c>
      <c r="N22940" t="s">
        <v>48</v>
      </c>
      <c r="O22940">
        <v>6</v>
      </c>
    </row>
    <row r="22941" spans="1:15" x14ac:dyDescent="0.25">
      <c r="A22941" s="2">
        <v>36841</v>
      </c>
      <c r="B22941">
        <v>1900</v>
      </c>
      <c r="C22941">
        <v>20.65</v>
      </c>
      <c r="D22941">
        <v>19.61</v>
      </c>
      <c r="E22941">
        <v>19.55</v>
      </c>
      <c r="F22941">
        <v>21.05</v>
      </c>
      <c r="G22941">
        <v>19.87</v>
      </c>
      <c r="H22941" s="172">
        <v>40</v>
      </c>
      <c r="I22941">
        <v>39.590000000000003</v>
      </c>
      <c r="J22941">
        <v>39.58</v>
      </c>
      <c r="K22941">
        <v>41.12</v>
      </c>
      <c r="L22941" s="32">
        <v>39.67</v>
      </c>
      <c r="M22941" s="173">
        <v>29305</v>
      </c>
      <c r="N22941" t="s">
        <v>48</v>
      </c>
      <c r="O22941">
        <v>6</v>
      </c>
    </row>
    <row r="22942" spans="1:15" x14ac:dyDescent="0.25">
      <c r="A22942" s="2">
        <v>36841</v>
      </c>
      <c r="B22942">
        <v>2000</v>
      </c>
      <c r="C22942">
        <v>20.23</v>
      </c>
      <c r="D22942">
        <v>19.170000000000002</v>
      </c>
      <c r="E22942">
        <v>19.11</v>
      </c>
      <c r="F22942">
        <v>20.64</v>
      </c>
      <c r="G22942">
        <v>19.440000000000001</v>
      </c>
      <c r="H22942" s="172">
        <v>34.549999999999997</v>
      </c>
      <c r="I22942">
        <v>34.14</v>
      </c>
      <c r="J22942">
        <v>34.130000000000003</v>
      </c>
      <c r="K22942">
        <v>35.659999999999997</v>
      </c>
      <c r="L22942" s="32">
        <v>34.22</v>
      </c>
      <c r="M22942" s="173">
        <v>28687</v>
      </c>
      <c r="N22942" t="s">
        <v>48</v>
      </c>
      <c r="O22942">
        <v>6</v>
      </c>
    </row>
    <row r="22943" spans="1:15" x14ac:dyDescent="0.25">
      <c r="A22943" s="2">
        <v>36841</v>
      </c>
      <c r="B22943">
        <v>2100</v>
      </c>
      <c r="C22943">
        <v>20.9</v>
      </c>
      <c r="D22943">
        <v>19.829999999999998</v>
      </c>
      <c r="E22943">
        <v>19.78</v>
      </c>
      <c r="F22943">
        <v>21.66</v>
      </c>
      <c r="G22943">
        <v>20.03</v>
      </c>
      <c r="H22943" s="172">
        <v>25.08</v>
      </c>
      <c r="I22943">
        <v>24.67</v>
      </c>
      <c r="J22943">
        <v>24.66</v>
      </c>
      <c r="K22943">
        <v>26.2</v>
      </c>
      <c r="L22943" s="32">
        <v>24.74</v>
      </c>
      <c r="M22943" s="173">
        <v>28044</v>
      </c>
      <c r="N22943" t="s">
        <v>48</v>
      </c>
      <c r="O22943">
        <v>6</v>
      </c>
    </row>
    <row r="22944" spans="1:15" x14ac:dyDescent="0.25">
      <c r="A22944" s="2">
        <v>36841</v>
      </c>
      <c r="B22944">
        <v>2200</v>
      </c>
      <c r="C22944">
        <v>20.239999999999998</v>
      </c>
      <c r="D22944">
        <v>19.170000000000002</v>
      </c>
      <c r="E22944">
        <v>19.11</v>
      </c>
      <c r="F22944">
        <v>20.78</v>
      </c>
      <c r="G22944">
        <v>19.41</v>
      </c>
      <c r="H22944" s="172">
        <v>20.41</v>
      </c>
      <c r="I22944">
        <v>20</v>
      </c>
      <c r="J22944">
        <v>19.989999999999998</v>
      </c>
      <c r="K22944">
        <v>21.54</v>
      </c>
      <c r="L22944" s="32">
        <v>20.04</v>
      </c>
      <c r="M22944" s="173">
        <v>26990</v>
      </c>
      <c r="N22944" t="s">
        <v>48</v>
      </c>
      <c r="O22944">
        <v>6</v>
      </c>
    </row>
    <row r="22945" spans="1:15" x14ac:dyDescent="0.25">
      <c r="A22945" s="2">
        <v>36841</v>
      </c>
      <c r="B22945">
        <v>2300</v>
      </c>
      <c r="C22945">
        <v>19.829999999999998</v>
      </c>
      <c r="D22945">
        <v>18.690000000000001</v>
      </c>
      <c r="E22945">
        <v>18.63</v>
      </c>
      <c r="F22945">
        <v>20.81</v>
      </c>
      <c r="G22945">
        <v>18.86</v>
      </c>
      <c r="H22945" s="172">
        <v>18.05</v>
      </c>
      <c r="I22945">
        <v>17.64</v>
      </c>
      <c r="J22945">
        <v>17.63</v>
      </c>
      <c r="K22945">
        <v>19.170000000000002</v>
      </c>
      <c r="L22945" s="32">
        <v>17.7</v>
      </c>
      <c r="M22945" s="173">
        <v>25655</v>
      </c>
      <c r="N22945" t="s">
        <v>48</v>
      </c>
      <c r="O22945">
        <v>6</v>
      </c>
    </row>
    <row r="22946" spans="1:15" x14ac:dyDescent="0.25">
      <c r="A22946" s="2">
        <v>36841</v>
      </c>
      <c r="B22946">
        <v>2400</v>
      </c>
      <c r="C22946">
        <v>21.02</v>
      </c>
      <c r="D22946">
        <v>19.829999999999998</v>
      </c>
      <c r="E22946">
        <v>19.79</v>
      </c>
      <c r="F22946">
        <v>22.81</v>
      </c>
      <c r="G22946">
        <v>19.84</v>
      </c>
      <c r="H22946" s="172">
        <v>17.239999999999998</v>
      </c>
      <c r="I22946">
        <v>17.239999999999998</v>
      </c>
      <c r="J22946">
        <v>17.239999999999998</v>
      </c>
      <c r="K22946">
        <v>17.239999999999998</v>
      </c>
      <c r="L22946" s="32">
        <v>17.239999999999998</v>
      </c>
      <c r="M22946" s="173">
        <v>24133</v>
      </c>
      <c r="N22946" t="s">
        <v>47</v>
      </c>
      <c r="O22946">
        <v>6</v>
      </c>
    </row>
    <row r="22947" spans="1:15" x14ac:dyDescent="0.25">
      <c r="A22947" s="2">
        <v>36842</v>
      </c>
      <c r="B22947">
        <v>100</v>
      </c>
      <c r="C22947">
        <v>15.86</v>
      </c>
      <c r="D22947">
        <v>15.34</v>
      </c>
      <c r="E22947">
        <v>15.31</v>
      </c>
      <c r="F22947">
        <v>16.36</v>
      </c>
      <c r="G22947">
        <v>15.41</v>
      </c>
      <c r="H22947" s="172">
        <v>15</v>
      </c>
      <c r="I22947">
        <v>15</v>
      </c>
      <c r="J22947">
        <v>15</v>
      </c>
      <c r="K22947">
        <v>15</v>
      </c>
      <c r="L22947" s="32">
        <v>15</v>
      </c>
      <c r="M22947" s="173">
        <v>22545</v>
      </c>
      <c r="N22947" t="s">
        <v>47</v>
      </c>
      <c r="O22947">
        <v>7</v>
      </c>
    </row>
    <row r="22948" spans="1:15" x14ac:dyDescent="0.25">
      <c r="A22948" s="2">
        <v>36842</v>
      </c>
      <c r="B22948">
        <v>200</v>
      </c>
      <c r="C22948">
        <v>14.24</v>
      </c>
      <c r="D22948">
        <v>14.24</v>
      </c>
      <c r="E22948">
        <v>14.24</v>
      </c>
      <c r="F22948">
        <v>14.24</v>
      </c>
      <c r="G22948">
        <v>14.24</v>
      </c>
      <c r="H22948" s="172">
        <v>14</v>
      </c>
      <c r="I22948">
        <v>14</v>
      </c>
      <c r="J22948">
        <v>14</v>
      </c>
      <c r="K22948">
        <v>14</v>
      </c>
      <c r="L22948" s="32">
        <v>14</v>
      </c>
      <c r="M22948" s="173">
        <v>21541</v>
      </c>
      <c r="N22948" t="s">
        <v>47</v>
      </c>
      <c r="O22948">
        <v>7</v>
      </c>
    </row>
    <row r="22949" spans="1:15" x14ac:dyDescent="0.25">
      <c r="A22949" s="2">
        <v>36842</v>
      </c>
      <c r="B22949">
        <v>300</v>
      </c>
      <c r="C22949">
        <v>13.69</v>
      </c>
      <c r="D22949">
        <v>13.69</v>
      </c>
      <c r="E22949">
        <v>13.69</v>
      </c>
      <c r="F22949">
        <v>13.69</v>
      </c>
      <c r="G22949">
        <v>13.69</v>
      </c>
      <c r="H22949" s="172">
        <v>13.2</v>
      </c>
      <c r="I22949">
        <v>13.2</v>
      </c>
      <c r="J22949">
        <v>13.2</v>
      </c>
      <c r="K22949">
        <v>13.2</v>
      </c>
      <c r="L22949" s="32">
        <v>13.2</v>
      </c>
      <c r="M22949" s="173">
        <v>21032</v>
      </c>
      <c r="N22949" t="s">
        <v>47</v>
      </c>
      <c r="O22949">
        <v>7</v>
      </c>
    </row>
    <row r="22950" spans="1:15" x14ac:dyDescent="0.25">
      <c r="A22950" s="2">
        <v>36842</v>
      </c>
      <c r="B22950">
        <v>400</v>
      </c>
      <c r="C22950">
        <v>13.04</v>
      </c>
      <c r="D22950">
        <v>13.04</v>
      </c>
      <c r="E22950">
        <v>13.04</v>
      </c>
      <c r="F22950">
        <v>13.04</v>
      </c>
      <c r="G22950">
        <v>13.04</v>
      </c>
      <c r="H22950" s="172">
        <v>13.37</v>
      </c>
      <c r="I22950">
        <v>13.37</v>
      </c>
      <c r="J22950">
        <v>13.37</v>
      </c>
      <c r="K22950">
        <v>13.37</v>
      </c>
      <c r="L22950" s="32">
        <v>13.37</v>
      </c>
      <c r="M22950" s="173">
        <v>20688</v>
      </c>
      <c r="N22950" t="s">
        <v>47</v>
      </c>
      <c r="O22950">
        <v>7</v>
      </c>
    </row>
    <row r="22951" spans="1:15" x14ac:dyDescent="0.25">
      <c r="A22951" s="2">
        <v>36842</v>
      </c>
      <c r="B22951">
        <v>500</v>
      </c>
      <c r="C22951">
        <v>13.11</v>
      </c>
      <c r="D22951">
        <v>13.11</v>
      </c>
      <c r="E22951">
        <v>13.11</v>
      </c>
      <c r="F22951">
        <v>13.11</v>
      </c>
      <c r="G22951">
        <v>13.11</v>
      </c>
      <c r="H22951" s="172">
        <v>13.6</v>
      </c>
      <c r="I22951">
        <v>13.6</v>
      </c>
      <c r="J22951">
        <v>13.6</v>
      </c>
      <c r="K22951">
        <v>13.6</v>
      </c>
      <c r="L22951" s="32">
        <v>13.6</v>
      </c>
      <c r="M22951" s="173">
        <v>20735</v>
      </c>
      <c r="N22951" t="s">
        <v>47</v>
      </c>
      <c r="O22951">
        <v>7</v>
      </c>
    </row>
    <row r="22952" spans="1:15" x14ac:dyDescent="0.25">
      <c r="A22952" s="2">
        <v>36842</v>
      </c>
      <c r="B22952">
        <v>600</v>
      </c>
      <c r="C22952">
        <v>13.59</v>
      </c>
      <c r="D22952">
        <v>13.59</v>
      </c>
      <c r="E22952">
        <v>13.59</v>
      </c>
      <c r="F22952">
        <v>13.59</v>
      </c>
      <c r="G22952">
        <v>13.59</v>
      </c>
      <c r="H22952" s="172">
        <v>14.27</v>
      </c>
      <c r="I22952">
        <v>14.27</v>
      </c>
      <c r="J22952">
        <v>14.27</v>
      </c>
      <c r="K22952">
        <v>14.27</v>
      </c>
      <c r="L22952" s="32">
        <v>14.27</v>
      </c>
      <c r="M22952" s="173">
        <v>21140</v>
      </c>
      <c r="N22952" t="s">
        <v>47</v>
      </c>
      <c r="O22952">
        <v>7</v>
      </c>
    </row>
    <row r="22953" spans="1:15" x14ac:dyDescent="0.25">
      <c r="A22953" s="2">
        <v>36842</v>
      </c>
      <c r="B22953">
        <v>700</v>
      </c>
      <c r="C22953">
        <v>14.42</v>
      </c>
      <c r="D22953">
        <v>14.42</v>
      </c>
      <c r="E22953">
        <v>14.42</v>
      </c>
      <c r="F22953">
        <v>14.42</v>
      </c>
      <c r="G22953">
        <v>14.42</v>
      </c>
      <c r="H22953" s="172">
        <v>14.93</v>
      </c>
      <c r="I22953">
        <v>14.93</v>
      </c>
      <c r="J22953">
        <v>14.93</v>
      </c>
      <c r="K22953">
        <v>14.93</v>
      </c>
      <c r="L22953" s="32">
        <v>14.93</v>
      </c>
      <c r="M22953" s="173">
        <v>21915</v>
      </c>
      <c r="N22953" t="s">
        <v>47</v>
      </c>
      <c r="O22953">
        <v>7</v>
      </c>
    </row>
    <row r="22954" spans="1:15" x14ac:dyDescent="0.25">
      <c r="A22954" s="2">
        <v>36842</v>
      </c>
      <c r="B22954">
        <v>800</v>
      </c>
      <c r="C22954">
        <v>15.14</v>
      </c>
      <c r="D22954">
        <v>15.14</v>
      </c>
      <c r="E22954">
        <v>15.14</v>
      </c>
      <c r="F22954">
        <v>15.14</v>
      </c>
      <c r="G22954">
        <v>15.14</v>
      </c>
      <c r="H22954" s="172">
        <v>17.670000000000002</v>
      </c>
      <c r="I22954">
        <v>17.28</v>
      </c>
      <c r="J22954">
        <v>17.27</v>
      </c>
      <c r="K22954">
        <v>18.7</v>
      </c>
      <c r="L22954" s="32">
        <v>17.32</v>
      </c>
      <c r="M22954" s="173">
        <v>22794</v>
      </c>
      <c r="N22954" t="s">
        <v>48</v>
      </c>
      <c r="O22954">
        <v>7</v>
      </c>
    </row>
    <row r="22955" spans="1:15" x14ac:dyDescent="0.25">
      <c r="A22955" s="2">
        <v>36842</v>
      </c>
      <c r="B22955">
        <v>900</v>
      </c>
      <c r="C22955">
        <v>17.600000000000001</v>
      </c>
      <c r="D22955">
        <v>17.600000000000001</v>
      </c>
      <c r="E22955">
        <v>17.600000000000001</v>
      </c>
      <c r="F22955">
        <v>17.600000000000001</v>
      </c>
      <c r="G22955">
        <v>17.600000000000001</v>
      </c>
      <c r="H22955" s="172">
        <v>20.68</v>
      </c>
      <c r="I22955">
        <v>20.260000000000002</v>
      </c>
      <c r="J22955">
        <v>20.260000000000002</v>
      </c>
      <c r="K22955">
        <v>21.78</v>
      </c>
      <c r="L22955" s="32">
        <v>20.309999999999999</v>
      </c>
      <c r="M22955" s="173">
        <v>24395</v>
      </c>
      <c r="N22955" t="s">
        <v>48</v>
      </c>
      <c r="O22955">
        <v>7</v>
      </c>
    </row>
    <row r="22956" spans="1:15" x14ac:dyDescent="0.25">
      <c r="A22956" s="2">
        <v>36842</v>
      </c>
      <c r="B22956">
        <v>1000</v>
      </c>
      <c r="C22956">
        <v>18.68</v>
      </c>
      <c r="D22956">
        <v>18.59</v>
      </c>
      <c r="E22956">
        <v>18.579999999999998</v>
      </c>
      <c r="F22956">
        <v>18.71</v>
      </c>
      <c r="G22956">
        <v>18.600000000000001</v>
      </c>
      <c r="H22956" s="172">
        <v>21</v>
      </c>
      <c r="I22956">
        <v>20.58</v>
      </c>
      <c r="J22956">
        <v>20.57</v>
      </c>
      <c r="K22956">
        <v>22.1</v>
      </c>
      <c r="L22956" s="32">
        <v>20.63</v>
      </c>
      <c r="M22956" s="173">
        <v>25415</v>
      </c>
      <c r="N22956" t="s">
        <v>48</v>
      </c>
      <c r="O22956">
        <v>7</v>
      </c>
    </row>
    <row r="22957" spans="1:15" x14ac:dyDescent="0.25">
      <c r="A22957" s="2">
        <v>36842</v>
      </c>
      <c r="B22957">
        <v>1100</v>
      </c>
      <c r="C22957">
        <v>20.55</v>
      </c>
      <c r="D22957">
        <v>19.36</v>
      </c>
      <c r="E22957">
        <v>19.309999999999999</v>
      </c>
      <c r="F22957">
        <v>20.74</v>
      </c>
      <c r="G22957">
        <v>19.55</v>
      </c>
      <c r="H22957" s="172">
        <v>21.21</v>
      </c>
      <c r="I22957">
        <v>20.79</v>
      </c>
      <c r="J22957">
        <v>20.78</v>
      </c>
      <c r="K22957">
        <v>22.31</v>
      </c>
      <c r="L22957" s="32">
        <v>20.84</v>
      </c>
      <c r="M22957" s="173">
        <v>25740</v>
      </c>
      <c r="N22957" t="s">
        <v>48</v>
      </c>
      <c r="O22957">
        <v>7</v>
      </c>
    </row>
    <row r="22958" spans="1:15" x14ac:dyDescent="0.25">
      <c r="A22958" s="2">
        <v>36842</v>
      </c>
      <c r="B22958">
        <v>1200</v>
      </c>
      <c r="C22958">
        <v>19.239999999999998</v>
      </c>
      <c r="D22958">
        <v>18.14</v>
      </c>
      <c r="E22958">
        <v>18.079999999999998</v>
      </c>
      <c r="F22958">
        <v>19.670000000000002</v>
      </c>
      <c r="G22958">
        <v>18.41</v>
      </c>
      <c r="H22958" s="172">
        <v>21.21</v>
      </c>
      <c r="I22958">
        <v>20.79</v>
      </c>
      <c r="J22958">
        <v>20.78</v>
      </c>
      <c r="K22958">
        <v>22.31</v>
      </c>
      <c r="L22958" s="32">
        <v>20.84</v>
      </c>
      <c r="M22958" s="173">
        <v>25804</v>
      </c>
      <c r="N22958" t="s">
        <v>48</v>
      </c>
      <c r="O22958">
        <v>7</v>
      </c>
    </row>
    <row r="22959" spans="1:15" x14ac:dyDescent="0.25">
      <c r="A22959" s="2">
        <v>36842</v>
      </c>
      <c r="B22959">
        <v>1300</v>
      </c>
      <c r="C22959">
        <v>18.03</v>
      </c>
      <c r="D22959">
        <v>17.579999999999998</v>
      </c>
      <c r="E22959">
        <v>17.55</v>
      </c>
      <c r="F22959">
        <v>18.239999999999998</v>
      </c>
      <c r="G22959">
        <v>17.7</v>
      </c>
      <c r="H22959" s="172">
        <v>19.920000000000002</v>
      </c>
      <c r="I22959">
        <v>19.5</v>
      </c>
      <c r="J22959">
        <v>19.489999999999998</v>
      </c>
      <c r="K22959">
        <v>21.03</v>
      </c>
      <c r="L22959" s="32">
        <v>19.579999999999998</v>
      </c>
      <c r="M22959" s="173">
        <v>25521</v>
      </c>
      <c r="N22959" t="s">
        <v>48</v>
      </c>
      <c r="O22959">
        <v>7</v>
      </c>
    </row>
    <row r="22960" spans="1:15" x14ac:dyDescent="0.25">
      <c r="A22960" s="2">
        <v>36842</v>
      </c>
      <c r="B22960">
        <v>1400</v>
      </c>
      <c r="C22960">
        <v>16.920000000000002</v>
      </c>
      <c r="D22960">
        <v>16.920000000000002</v>
      </c>
      <c r="E22960">
        <v>16.920000000000002</v>
      </c>
      <c r="F22960">
        <v>16.920000000000002</v>
      </c>
      <c r="G22960">
        <v>16.920000000000002</v>
      </c>
      <c r="H22960" s="172">
        <v>19</v>
      </c>
      <c r="I22960">
        <v>18.579999999999998</v>
      </c>
      <c r="J22960">
        <v>18.57</v>
      </c>
      <c r="K22960">
        <v>20.100000000000001</v>
      </c>
      <c r="L22960" s="32">
        <v>18.66</v>
      </c>
      <c r="M22960" s="173">
        <v>25282</v>
      </c>
      <c r="N22960" t="s">
        <v>48</v>
      </c>
      <c r="O22960">
        <v>7</v>
      </c>
    </row>
    <row r="22961" spans="1:15" x14ac:dyDescent="0.25">
      <c r="A22961" s="2">
        <v>36842</v>
      </c>
      <c r="B22961">
        <v>1500</v>
      </c>
      <c r="C22961">
        <v>16.5</v>
      </c>
      <c r="D22961">
        <v>16.5</v>
      </c>
      <c r="E22961">
        <v>16.5</v>
      </c>
      <c r="F22961">
        <v>16.5</v>
      </c>
      <c r="G22961">
        <v>16.5</v>
      </c>
      <c r="H22961" s="172">
        <v>18.62</v>
      </c>
      <c r="I22961">
        <v>18.2</v>
      </c>
      <c r="J22961">
        <v>18.190000000000001</v>
      </c>
      <c r="K22961">
        <v>19.72</v>
      </c>
      <c r="L22961" s="32">
        <v>18.28</v>
      </c>
      <c r="M22961" s="173">
        <v>25000</v>
      </c>
      <c r="N22961" t="s">
        <v>48</v>
      </c>
      <c r="O22961">
        <v>7</v>
      </c>
    </row>
    <row r="22962" spans="1:15" x14ac:dyDescent="0.25">
      <c r="A22962" s="2">
        <v>36842</v>
      </c>
      <c r="B22962">
        <v>1600</v>
      </c>
      <c r="C22962">
        <v>16.510000000000002</v>
      </c>
      <c r="D22962">
        <v>16.47</v>
      </c>
      <c r="E22962">
        <v>16.47</v>
      </c>
      <c r="F22962">
        <v>16.440000000000001</v>
      </c>
      <c r="G22962">
        <v>16.45</v>
      </c>
      <c r="H22962" s="172">
        <v>18.100000000000001</v>
      </c>
      <c r="I22962">
        <v>17.72</v>
      </c>
      <c r="J22962">
        <v>17.71</v>
      </c>
      <c r="K22962">
        <v>19.100000000000001</v>
      </c>
      <c r="L22962" s="32">
        <v>17.79</v>
      </c>
      <c r="M22962" s="173">
        <v>25193</v>
      </c>
      <c r="N22962" t="s">
        <v>48</v>
      </c>
      <c r="O22962">
        <v>7</v>
      </c>
    </row>
    <row r="22963" spans="1:15" x14ac:dyDescent="0.25">
      <c r="A22963" s="2">
        <v>36842</v>
      </c>
      <c r="B22963">
        <v>1700</v>
      </c>
      <c r="C22963">
        <v>30.98</v>
      </c>
      <c r="D22963">
        <v>30.98</v>
      </c>
      <c r="E22963">
        <v>30.98</v>
      </c>
      <c r="F22963">
        <v>30.98</v>
      </c>
      <c r="G22963">
        <v>30.98</v>
      </c>
      <c r="H22963" s="172">
        <v>22.33</v>
      </c>
      <c r="I22963">
        <v>22.33</v>
      </c>
      <c r="J22963">
        <v>22.33</v>
      </c>
      <c r="K22963">
        <v>22.33</v>
      </c>
      <c r="L22963" s="32">
        <v>22.33</v>
      </c>
      <c r="M22963" s="173">
        <v>26686</v>
      </c>
      <c r="N22963" t="s">
        <v>48</v>
      </c>
      <c r="O22963">
        <v>7</v>
      </c>
    </row>
    <row r="22964" spans="1:15" x14ac:dyDescent="0.25">
      <c r="A22964" s="2">
        <v>36842</v>
      </c>
      <c r="B22964">
        <v>1800</v>
      </c>
      <c r="C22964">
        <v>45.49</v>
      </c>
      <c r="D22964">
        <v>45.49</v>
      </c>
      <c r="E22964">
        <v>45.49</v>
      </c>
      <c r="F22964">
        <v>45.49</v>
      </c>
      <c r="G22964">
        <v>45.49</v>
      </c>
      <c r="H22964" s="172">
        <v>40.1</v>
      </c>
      <c r="I22964">
        <v>40.1</v>
      </c>
      <c r="J22964">
        <v>40.1</v>
      </c>
      <c r="K22964">
        <v>40.1</v>
      </c>
      <c r="L22964" s="32">
        <v>40.1</v>
      </c>
      <c r="M22964" s="173">
        <v>29346</v>
      </c>
      <c r="N22964" t="s">
        <v>48</v>
      </c>
      <c r="O22964">
        <v>7</v>
      </c>
    </row>
    <row r="22965" spans="1:15" x14ac:dyDescent="0.25">
      <c r="A22965" s="2">
        <v>36842</v>
      </c>
      <c r="B22965">
        <v>1900</v>
      </c>
      <c r="C22965">
        <v>26.7</v>
      </c>
      <c r="D22965">
        <v>26.7</v>
      </c>
      <c r="E22965">
        <v>26.7</v>
      </c>
      <c r="F22965">
        <v>26.7</v>
      </c>
      <c r="G22965">
        <v>26.7</v>
      </c>
      <c r="H22965" s="172">
        <v>45</v>
      </c>
      <c r="I22965">
        <v>45</v>
      </c>
      <c r="J22965">
        <v>45</v>
      </c>
      <c r="K22965">
        <v>45</v>
      </c>
      <c r="L22965" s="32">
        <v>45</v>
      </c>
      <c r="M22965" s="173">
        <v>29802</v>
      </c>
      <c r="N22965" t="s">
        <v>48</v>
      </c>
      <c r="O22965">
        <v>7</v>
      </c>
    </row>
    <row r="22966" spans="1:15" x14ac:dyDescent="0.25">
      <c r="A22966" s="2">
        <v>36842</v>
      </c>
      <c r="B22966">
        <v>2000</v>
      </c>
      <c r="C22966">
        <v>18.899999999999999</v>
      </c>
      <c r="D22966">
        <v>18.899999999999999</v>
      </c>
      <c r="E22966">
        <v>18.899999999999999</v>
      </c>
      <c r="F22966">
        <v>18.899999999999999</v>
      </c>
      <c r="G22966">
        <v>18.899999999999999</v>
      </c>
      <c r="H22966" s="172">
        <v>40</v>
      </c>
      <c r="I22966">
        <v>40</v>
      </c>
      <c r="J22966">
        <v>40</v>
      </c>
      <c r="K22966">
        <v>40</v>
      </c>
      <c r="L22966" s="32">
        <v>40</v>
      </c>
      <c r="M22966" s="173">
        <v>29334</v>
      </c>
      <c r="N22966" t="s">
        <v>48</v>
      </c>
      <c r="O22966">
        <v>7</v>
      </c>
    </row>
    <row r="22967" spans="1:15" x14ac:dyDescent="0.25">
      <c r="A22967" s="2">
        <v>36842</v>
      </c>
      <c r="B22967">
        <v>2100</v>
      </c>
      <c r="C22967">
        <v>19.57</v>
      </c>
      <c r="D22967">
        <v>19.57</v>
      </c>
      <c r="E22967">
        <v>19.57</v>
      </c>
      <c r="F22967">
        <v>19.57</v>
      </c>
      <c r="G22967">
        <v>19.57</v>
      </c>
      <c r="H22967" s="172">
        <v>30</v>
      </c>
      <c r="I22967">
        <v>30</v>
      </c>
      <c r="J22967">
        <v>30</v>
      </c>
      <c r="K22967">
        <v>30</v>
      </c>
      <c r="L22967" s="32">
        <v>30</v>
      </c>
      <c r="M22967" s="173">
        <v>28683</v>
      </c>
      <c r="N22967" t="s">
        <v>48</v>
      </c>
      <c r="O22967">
        <v>7</v>
      </c>
    </row>
    <row r="22968" spans="1:15" x14ac:dyDescent="0.25">
      <c r="A22968" s="2">
        <v>36842</v>
      </c>
      <c r="B22968">
        <v>2200</v>
      </c>
      <c r="C22968">
        <v>18.57</v>
      </c>
      <c r="D22968">
        <v>18.57</v>
      </c>
      <c r="E22968">
        <v>18.57</v>
      </c>
      <c r="F22968">
        <v>18.57</v>
      </c>
      <c r="G22968">
        <v>18.57</v>
      </c>
      <c r="H22968" s="172">
        <v>23</v>
      </c>
      <c r="I22968">
        <v>23</v>
      </c>
      <c r="J22968">
        <v>23</v>
      </c>
      <c r="K22968">
        <v>23</v>
      </c>
      <c r="L22968" s="32">
        <v>23</v>
      </c>
      <c r="M22968" s="173">
        <v>27492</v>
      </c>
      <c r="N22968" t="s">
        <v>48</v>
      </c>
      <c r="O22968">
        <v>7</v>
      </c>
    </row>
    <row r="22969" spans="1:15" x14ac:dyDescent="0.25">
      <c r="A22969" s="2">
        <v>36842</v>
      </c>
      <c r="B22969">
        <v>2300</v>
      </c>
      <c r="C22969">
        <v>18.75</v>
      </c>
      <c r="D22969">
        <v>18.75</v>
      </c>
      <c r="E22969">
        <v>18.75</v>
      </c>
      <c r="F22969">
        <v>18.75</v>
      </c>
      <c r="G22969">
        <v>18.75</v>
      </c>
      <c r="H22969" s="172">
        <v>18.399999999999999</v>
      </c>
      <c r="I22969">
        <v>18.399999999999999</v>
      </c>
      <c r="J22969">
        <v>18.399999999999999</v>
      </c>
      <c r="K22969">
        <v>18.399999999999999</v>
      </c>
      <c r="L22969" s="32">
        <v>18.399999999999999</v>
      </c>
      <c r="M22969" s="173">
        <v>25744</v>
      </c>
      <c r="N22969" t="s">
        <v>48</v>
      </c>
      <c r="O22969">
        <v>7</v>
      </c>
    </row>
    <row r="22970" spans="1:15" x14ac:dyDescent="0.25">
      <c r="A22970" s="2">
        <v>36842</v>
      </c>
      <c r="B22970">
        <v>2400</v>
      </c>
      <c r="C22970">
        <v>15.56</v>
      </c>
      <c r="D22970">
        <v>15.56</v>
      </c>
      <c r="E22970">
        <v>15.56</v>
      </c>
      <c r="F22970">
        <v>15.56</v>
      </c>
      <c r="G22970">
        <v>15.56</v>
      </c>
      <c r="H22970" s="172">
        <v>17</v>
      </c>
      <c r="I22970">
        <v>17</v>
      </c>
      <c r="J22970">
        <v>17</v>
      </c>
      <c r="K22970">
        <v>17</v>
      </c>
      <c r="L22970" s="32">
        <v>17</v>
      </c>
      <c r="M22970" s="173">
        <v>23933</v>
      </c>
      <c r="N22970" t="s">
        <v>47</v>
      </c>
      <c r="O22970">
        <v>7</v>
      </c>
    </row>
    <row r="22971" spans="1:15" x14ac:dyDescent="0.25">
      <c r="A22971" s="2">
        <v>36843</v>
      </c>
      <c r="B22971">
        <v>100</v>
      </c>
      <c r="C22971">
        <v>12.93</v>
      </c>
      <c r="D22971">
        <v>12.93</v>
      </c>
      <c r="E22971">
        <v>12.93</v>
      </c>
      <c r="F22971">
        <v>12.93</v>
      </c>
      <c r="G22971">
        <v>12.93</v>
      </c>
      <c r="H22971" s="172">
        <v>15</v>
      </c>
      <c r="I22971">
        <v>15</v>
      </c>
      <c r="J22971">
        <v>15</v>
      </c>
      <c r="K22971">
        <v>15</v>
      </c>
      <c r="L22971" s="32">
        <v>15</v>
      </c>
      <c r="M22971" s="173">
        <v>22648</v>
      </c>
      <c r="N22971" t="s">
        <v>47</v>
      </c>
      <c r="O22971">
        <v>1</v>
      </c>
    </row>
    <row r="22972" spans="1:15" x14ac:dyDescent="0.25">
      <c r="A22972" s="2">
        <v>36843</v>
      </c>
      <c r="B22972">
        <v>200</v>
      </c>
      <c r="C22972">
        <v>12.55</v>
      </c>
      <c r="D22972">
        <v>12.55</v>
      </c>
      <c r="E22972">
        <v>12.55</v>
      </c>
      <c r="F22972">
        <v>12.55</v>
      </c>
      <c r="G22972">
        <v>12.55</v>
      </c>
      <c r="H22972" s="172">
        <v>14.4</v>
      </c>
      <c r="I22972">
        <v>14.4</v>
      </c>
      <c r="J22972">
        <v>14.4</v>
      </c>
      <c r="K22972">
        <v>14.4</v>
      </c>
      <c r="L22972" s="32">
        <v>14.4</v>
      </c>
      <c r="M22972" s="173">
        <v>21909</v>
      </c>
      <c r="N22972" t="s">
        <v>47</v>
      </c>
      <c r="O22972">
        <v>1</v>
      </c>
    </row>
    <row r="22973" spans="1:15" x14ac:dyDescent="0.25">
      <c r="A22973" s="2">
        <v>36843</v>
      </c>
      <c r="B22973">
        <v>300</v>
      </c>
      <c r="C22973">
        <v>12.62</v>
      </c>
      <c r="D22973">
        <v>12.62</v>
      </c>
      <c r="E22973">
        <v>12.62</v>
      </c>
      <c r="F22973">
        <v>12.62</v>
      </c>
      <c r="G22973">
        <v>12.62</v>
      </c>
      <c r="H22973" s="172">
        <v>14.82</v>
      </c>
      <c r="I22973">
        <v>14.82</v>
      </c>
      <c r="J22973">
        <v>14.82</v>
      </c>
      <c r="K22973">
        <v>14.82</v>
      </c>
      <c r="L22973" s="32">
        <v>14.82</v>
      </c>
      <c r="M22973" s="173">
        <v>21670</v>
      </c>
      <c r="N22973" t="s">
        <v>47</v>
      </c>
      <c r="O22973">
        <v>1</v>
      </c>
    </row>
    <row r="22974" spans="1:15" x14ac:dyDescent="0.25">
      <c r="A22974" s="2">
        <v>36843</v>
      </c>
      <c r="B22974">
        <v>400</v>
      </c>
      <c r="C22974">
        <v>12.9</v>
      </c>
      <c r="D22974">
        <v>12.9</v>
      </c>
      <c r="E22974">
        <v>12.9</v>
      </c>
      <c r="F22974">
        <v>12.9</v>
      </c>
      <c r="G22974">
        <v>12.9</v>
      </c>
      <c r="H22974" s="172">
        <v>14.9</v>
      </c>
      <c r="I22974">
        <v>14.9</v>
      </c>
      <c r="J22974">
        <v>14.9</v>
      </c>
      <c r="K22974">
        <v>14.9</v>
      </c>
      <c r="L22974" s="32">
        <v>14.9</v>
      </c>
      <c r="M22974" s="173">
        <v>21822</v>
      </c>
      <c r="N22974" t="s">
        <v>47</v>
      </c>
      <c r="O22974">
        <v>1</v>
      </c>
    </row>
    <row r="22975" spans="1:15" x14ac:dyDescent="0.25">
      <c r="A22975" s="2">
        <v>36843</v>
      </c>
      <c r="B22975">
        <v>500</v>
      </c>
      <c r="C22975">
        <v>13.31</v>
      </c>
      <c r="D22975">
        <v>13.31</v>
      </c>
      <c r="E22975">
        <v>13.31</v>
      </c>
      <c r="F22975">
        <v>13.31</v>
      </c>
      <c r="G22975">
        <v>13.31</v>
      </c>
      <c r="H22975" s="172">
        <v>15</v>
      </c>
      <c r="I22975">
        <v>15</v>
      </c>
      <c r="J22975">
        <v>15</v>
      </c>
      <c r="K22975">
        <v>15</v>
      </c>
      <c r="L22975" s="32">
        <v>15</v>
      </c>
      <c r="M22975" s="173">
        <v>22345</v>
      </c>
      <c r="N22975" t="s">
        <v>47</v>
      </c>
      <c r="O22975">
        <v>1</v>
      </c>
    </row>
    <row r="22976" spans="1:15" x14ac:dyDescent="0.25">
      <c r="A22976" s="2">
        <v>36843</v>
      </c>
      <c r="B22976">
        <v>600</v>
      </c>
      <c r="C22976">
        <v>15.87</v>
      </c>
      <c r="D22976">
        <v>15.87</v>
      </c>
      <c r="E22976">
        <v>15.87</v>
      </c>
      <c r="F22976">
        <v>15.87</v>
      </c>
      <c r="G22976">
        <v>15.87</v>
      </c>
      <c r="H22976" s="172">
        <v>19.05</v>
      </c>
      <c r="I22976">
        <v>19.05</v>
      </c>
      <c r="J22976">
        <v>19.05</v>
      </c>
      <c r="K22976">
        <v>19.05</v>
      </c>
      <c r="L22976" s="32">
        <v>19.05</v>
      </c>
      <c r="M22976" s="173">
        <v>24493</v>
      </c>
      <c r="N22976" t="s">
        <v>47</v>
      </c>
      <c r="O22976">
        <v>1</v>
      </c>
    </row>
    <row r="22977" spans="1:15" x14ac:dyDescent="0.25">
      <c r="A22977" s="2">
        <v>36843</v>
      </c>
      <c r="B22977">
        <v>700</v>
      </c>
      <c r="C22977">
        <v>24.74</v>
      </c>
      <c r="D22977">
        <v>24.66</v>
      </c>
      <c r="E22977">
        <v>24.65</v>
      </c>
      <c r="F22977">
        <v>24.77</v>
      </c>
      <c r="G22977">
        <v>24.68</v>
      </c>
      <c r="H22977" s="172">
        <v>35</v>
      </c>
      <c r="I22977">
        <v>35</v>
      </c>
      <c r="J22977">
        <v>35</v>
      </c>
      <c r="K22977">
        <v>35</v>
      </c>
      <c r="L22977" s="32">
        <v>35</v>
      </c>
      <c r="M22977" s="173">
        <v>28583</v>
      </c>
      <c r="N22977" t="s">
        <v>47</v>
      </c>
      <c r="O22977">
        <v>1</v>
      </c>
    </row>
    <row r="22978" spans="1:15" x14ac:dyDescent="0.25">
      <c r="A22978" s="2">
        <v>36843</v>
      </c>
      <c r="B22978">
        <v>800</v>
      </c>
      <c r="C22978">
        <v>39.9</v>
      </c>
      <c r="D22978">
        <v>39.57</v>
      </c>
      <c r="E22978">
        <v>39.549999999999997</v>
      </c>
      <c r="F22978">
        <v>40.020000000000003</v>
      </c>
      <c r="G22978">
        <v>39.65</v>
      </c>
      <c r="H22978" s="172">
        <v>48.37</v>
      </c>
      <c r="I22978">
        <v>47.94</v>
      </c>
      <c r="J22978">
        <v>47.93</v>
      </c>
      <c r="K22978">
        <v>49.46</v>
      </c>
      <c r="L22978" s="32">
        <v>48.01</v>
      </c>
      <c r="M22978" s="173">
        <v>30747</v>
      </c>
      <c r="N22978" t="s">
        <v>48</v>
      </c>
      <c r="O22978">
        <v>1</v>
      </c>
    </row>
    <row r="22979" spans="1:15" x14ac:dyDescent="0.25">
      <c r="A22979" s="2">
        <v>36843</v>
      </c>
      <c r="B22979">
        <v>900</v>
      </c>
      <c r="C22979">
        <v>21.6</v>
      </c>
      <c r="D22979">
        <v>20.57</v>
      </c>
      <c r="E22979">
        <v>20.51</v>
      </c>
      <c r="F22979">
        <v>21.98</v>
      </c>
      <c r="G22979">
        <v>20.82</v>
      </c>
      <c r="H22979" s="172">
        <v>48.91</v>
      </c>
      <c r="I22979">
        <v>48.47</v>
      </c>
      <c r="J22979">
        <v>48.46</v>
      </c>
      <c r="K22979">
        <v>50</v>
      </c>
      <c r="L22979" s="32">
        <v>48.55</v>
      </c>
      <c r="M22979" s="173">
        <v>31369</v>
      </c>
      <c r="N22979" t="s">
        <v>48</v>
      </c>
      <c r="O22979">
        <v>1</v>
      </c>
    </row>
    <row r="22980" spans="1:15" x14ac:dyDescent="0.25">
      <c r="A22980" s="2">
        <v>36843</v>
      </c>
      <c r="B22980">
        <v>1000</v>
      </c>
      <c r="C22980">
        <v>24.65</v>
      </c>
      <c r="D22980">
        <v>23.77</v>
      </c>
      <c r="E22980">
        <v>23.72</v>
      </c>
      <c r="F22980">
        <v>24.97</v>
      </c>
      <c r="G22980">
        <v>23.99</v>
      </c>
      <c r="H22980" s="172">
        <v>48.91</v>
      </c>
      <c r="I22980">
        <v>48.47</v>
      </c>
      <c r="J22980">
        <v>48.46</v>
      </c>
      <c r="K22980">
        <v>50</v>
      </c>
      <c r="L22980" s="32">
        <v>48.55</v>
      </c>
      <c r="M22980" s="173">
        <v>31367</v>
      </c>
      <c r="N22980" t="s">
        <v>48</v>
      </c>
      <c r="O22980">
        <v>1</v>
      </c>
    </row>
    <row r="22981" spans="1:15" x14ac:dyDescent="0.25">
      <c r="A22981" s="2">
        <v>36843</v>
      </c>
      <c r="B22981">
        <v>1100</v>
      </c>
      <c r="C22981">
        <v>38.479999999999997</v>
      </c>
      <c r="D22981">
        <v>38.26</v>
      </c>
      <c r="E22981">
        <v>38.25</v>
      </c>
      <c r="F22981">
        <v>38.549999999999997</v>
      </c>
      <c r="G22981">
        <v>38.32</v>
      </c>
      <c r="H22981" s="172">
        <v>48.08</v>
      </c>
      <c r="I22981">
        <v>47.64</v>
      </c>
      <c r="J22981">
        <v>47.63</v>
      </c>
      <c r="K22981">
        <v>49.17</v>
      </c>
      <c r="L22981" s="32">
        <v>47.72</v>
      </c>
      <c r="M22981" s="173">
        <v>31521</v>
      </c>
      <c r="N22981" t="s">
        <v>48</v>
      </c>
      <c r="O22981">
        <v>1</v>
      </c>
    </row>
    <row r="22982" spans="1:15" x14ac:dyDescent="0.25">
      <c r="A22982" s="2">
        <v>36843</v>
      </c>
      <c r="B22982">
        <v>1200</v>
      </c>
      <c r="C22982">
        <v>41.27</v>
      </c>
      <c r="D22982">
        <v>41.27</v>
      </c>
      <c r="E22982">
        <v>41.27</v>
      </c>
      <c r="F22982">
        <v>41.27</v>
      </c>
      <c r="G22982">
        <v>41.27</v>
      </c>
      <c r="H22982" s="172">
        <v>41.68</v>
      </c>
      <c r="I22982">
        <v>41.25</v>
      </c>
      <c r="J22982">
        <v>41.24</v>
      </c>
      <c r="K22982">
        <v>42.78</v>
      </c>
      <c r="L22982" s="32">
        <v>41.31</v>
      </c>
      <c r="M22982" s="173">
        <v>31333</v>
      </c>
      <c r="N22982" t="s">
        <v>48</v>
      </c>
      <c r="O22982">
        <v>1</v>
      </c>
    </row>
    <row r="22983" spans="1:15" x14ac:dyDescent="0.25">
      <c r="A22983" s="2">
        <v>36843</v>
      </c>
      <c r="B22983">
        <v>1300</v>
      </c>
      <c r="C22983">
        <v>30.19</v>
      </c>
      <c r="D22983">
        <v>30.19</v>
      </c>
      <c r="E22983">
        <v>30.19</v>
      </c>
      <c r="F22983">
        <v>30.19</v>
      </c>
      <c r="G22983">
        <v>30.19</v>
      </c>
      <c r="H22983" s="172">
        <v>30.77</v>
      </c>
      <c r="I22983">
        <v>30.34</v>
      </c>
      <c r="J22983">
        <v>30.33</v>
      </c>
      <c r="K22983">
        <v>31.87</v>
      </c>
      <c r="L22983" s="32">
        <v>30.4</v>
      </c>
      <c r="M22983" s="173">
        <v>30910</v>
      </c>
      <c r="N22983" t="s">
        <v>48</v>
      </c>
      <c r="O22983">
        <v>1</v>
      </c>
    </row>
    <row r="22984" spans="1:15" x14ac:dyDescent="0.25">
      <c r="A22984" s="2">
        <v>36843</v>
      </c>
      <c r="B22984">
        <v>1400</v>
      </c>
      <c r="C22984">
        <v>60.3</v>
      </c>
      <c r="D22984">
        <v>60.3</v>
      </c>
      <c r="E22984">
        <v>60.3</v>
      </c>
      <c r="F22984">
        <v>60.3</v>
      </c>
      <c r="G22984">
        <v>60.3</v>
      </c>
      <c r="H22984" s="172">
        <v>30</v>
      </c>
      <c r="I22984">
        <v>29.57</v>
      </c>
      <c r="J22984">
        <v>29.56</v>
      </c>
      <c r="K22984">
        <v>31.1</v>
      </c>
      <c r="L22984" s="32">
        <v>29.63</v>
      </c>
      <c r="M22984" s="173">
        <v>30905</v>
      </c>
      <c r="N22984" t="s">
        <v>48</v>
      </c>
      <c r="O22984">
        <v>1</v>
      </c>
    </row>
    <row r="22985" spans="1:15" x14ac:dyDescent="0.25">
      <c r="A22985" s="2">
        <v>36843</v>
      </c>
      <c r="B22985">
        <v>1500</v>
      </c>
      <c r="C22985">
        <v>21.07</v>
      </c>
      <c r="D22985">
        <v>20.58</v>
      </c>
      <c r="E22985">
        <v>20.55</v>
      </c>
      <c r="F22985">
        <v>21.19</v>
      </c>
      <c r="G22985">
        <v>20.69</v>
      </c>
      <c r="H22985" s="172">
        <v>30.28</v>
      </c>
      <c r="I22985">
        <v>29.85</v>
      </c>
      <c r="J22985">
        <v>29.84</v>
      </c>
      <c r="K22985">
        <v>31.38</v>
      </c>
      <c r="L22985" s="32">
        <v>29.91</v>
      </c>
      <c r="M22985" s="173">
        <v>30883</v>
      </c>
      <c r="N22985" t="s">
        <v>48</v>
      </c>
      <c r="O22985">
        <v>1</v>
      </c>
    </row>
    <row r="22986" spans="1:15" x14ac:dyDescent="0.25">
      <c r="A22986" s="2">
        <v>36843</v>
      </c>
      <c r="B22986">
        <v>1600</v>
      </c>
      <c r="C22986">
        <v>22.39</v>
      </c>
      <c r="D22986">
        <v>21.29</v>
      </c>
      <c r="E22986">
        <v>21.23</v>
      </c>
      <c r="F22986">
        <v>22.66</v>
      </c>
      <c r="G22986">
        <v>21.54</v>
      </c>
      <c r="H22986" s="172">
        <v>30.77</v>
      </c>
      <c r="I22986">
        <v>30.33</v>
      </c>
      <c r="J22986">
        <v>30.32</v>
      </c>
      <c r="K22986">
        <v>31.86</v>
      </c>
      <c r="L22986" s="32">
        <v>30.4</v>
      </c>
      <c r="M22986" s="173">
        <v>30835</v>
      </c>
      <c r="N22986" t="s">
        <v>48</v>
      </c>
      <c r="O22986">
        <v>1</v>
      </c>
    </row>
    <row r="22987" spans="1:15" x14ac:dyDescent="0.25">
      <c r="A22987" s="2">
        <v>36843</v>
      </c>
      <c r="B22987">
        <v>1700</v>
      </c>
      <c r="C22987">
        <v>48.32</v>
      </c>
      <c r="D22987">
        <v>48.13</v>
      </c>
      <c r="E22987">
        <v>48.12</v>
      </c>
      <c r="F22987">
        <v>48.36</v>
      </c>
      <c r="G22987">
        <v>48.17</v>
      </c>
      <c r="H22987" s="172">
        <v>49.96</v>
      </c>
      <c r="I22987">
        <v>49.52</v>
      </c>
      <c r="J22987">
        <v>49.51</v>
      </c>
      <c r="K22987">
        <v>51.06</v>
      </c>
      <c r="L22987" s="32">
        <v>49.58</v>
      </c>
      <c r="M22987" s="173">
        <v>32019</v>
      </c>
      <c r="N22987" t="s">
        <v>48</v>
      </c>
      <c r="O22987">
        <v>1</v>
      </c>
    </row>
    <row r="22988" spans="1:15" x14ac:dyDescent="0.25">
      <c r="A22988" s="2">
        <v>36843</v>
      </c>
      <c r="B22988">
        <v>1800</v>
      </c>
      <c r="C22988">
        <v>60.73</v>
      </c>
      <c r="D22988">
        <v>60.73</v>
      </c>
      <c r="E22988">
        <v>60.73</v>
      </c>
      <c r="F22988">
        <v>60.73</v>
      </c>
      <c r="G22988">
        <v>60.73</v>
      </c>
      <c r="H22988" s="172">
        <v>67.5</v>
      </c>
      <c r="I22988">
        <v>67.5</v>
      </c>
      <c r="J22988">
        <v>67.5</v>
      </c>
      <c r="K22988">
        <v>67.5</v>
      </c>
      <c r="L22988" s="32">
        <v>67.5</v>
      </c>
      <c r="M22988" s="173">
        <v>34274</v>
      </c>
      <c r="N22988" t="s">
        <v>48</v>
      </c>
      <c r="O22988">
        <v>1</v>
      </c>
    </row>
    <row r="22989" spans="1:15" x14ac:dyDescent="0.25">
      <c r="A22989" s="2">
        <v>36843</v>
      </c>
      <c r="B22989">
        <v>1900</v>
      </c>
      <c r="C22989">
        <v>58.87</v>
      </c>
      <c r="D22989">
        <v>58.87</v>
      </c>
      <c r="E22989">
        <v>58.87</v>
      </c>
      <c r="F22989">
        <v>58.87</v>
      </c>
      <c r="G22989">
        <v>58.87</v>
      </c>
      <c r="H22989" s="172">
        <v>65.290000000000006</v>
      </c>
      <c r="I22989">
        <v>65.010000000000005</v>
      </c>
      <c r="J22989">
        <v>65</v>
      </c>
      <c r="K22989">
        <v>66.010000000000005</v>
      </c>
      <c r="L22989" s="32">
        <v>65.06</v>
      </c>
      <c r="M22989" s="173">
        <v>34004</v>
      </c>
      <c r="N22989" t="s">
        <v>48</v>
      </c>
      <c r="O22989">
        <v>1</v>
      </c>
    </row>
    <row r="22990" spans="1:15" x14ac:dyDescent="0.25">
      <c r="A22990" s="2">
        <v>36843</v>
      </c>
      <c r="B22990">
        <v>2000</v>
      </c>
      <c r="C22990">
        <v>43.91</v>
      </c>
      <c r="D22990">
        <v>43.72</v>
      </c>
      <c r="E22990">
        <v>43.71</v>
      </c>
      <c r="F22990">
        <v>43.98</v>
      </c>
      <c r="G22990">
        <v>43.77</v>
      </c>
      <c r="H22990" s="172">
        <v>60</v>
      </c>
      <c r="I22990">
        <v>60</v>
      </c>
      <c r="J22990">
        <v>60</v>
      </c>
      <c r="K22990">
        <v>60</v>
      </c>
      <c r="L22990" s="32">
        <v>60</v>
      </c>
      <c r="M22990" s="173">
        <v>33317</v>
      </c>
      <c r="N22990" t="s">
        <v>48</v>
      </c>
      <c r="O22990">
        <v>1</v>
      </c>
    </row>
    <row r="22991" spans="1:15" x14ac:dyDescent="0.25">
      <c r="A22991" s="2">
        <v>36843</v>
      </c>
      <c r="B22991">
        <v>2100</v>
      </c>
      <c r="C22991">
        <v>32.979999999999997</v>
      </c>
      <c r="D22991">
        <v>32.5</v>
      </c>
      <c r="E22991">
        <v>32.47</v>
      </c>
      <c r="F22991">
        <v>33.15</v>
      </c>
      <c r="G22991">
        <v>32.619999999999997</v>
      </c>
      <c r="H22991" s="172">
        <v>55.14</v>
      </c>
      <c r="I22991">
        <v>55.11</v>
      </c>
      <c r="J22991">
        <v>55.11</v>
      </c>
      <c r="K22991">
        <v>55.21</v>
      </c>
      <c r="L22991" s="32">
        <v>55.12</v>
      </c>
      <c r="M22991" s="173">
        <v>32279</v>
      </c>
      <c r="N22991" t="s">
        <v>48</v>
      </c>
      <c r="O22991">
        <v>1</v>
      </c>
    </row>
    <row r="22992" spans="1:15" x14ac:dyDescent="0.25">
      <c r="A22992" s="2">
        <v>36843</v>
      </c>
      <c r="B22992">
        <v>2200</v>
      </c>
      <c r="C22992">
        <v>25.12</v>
      </c>
      <c r="D22992">
        <v>24.26</v>
      </c>
      <c r="E22992">
        <v>24.21</v>
      </c>
      <c r="F22992">
        <v>25.43</v>
      </c>
      <c r="G22992">
        <v>24.48</v>
      </c>
      <c r="H22992" s="172">
        <v>40</v>
      </c>
      <c r="I22992">
        <v>39.56</v>
      </c>
      <c r="J22992">
        <v>39.549999999999997</v>
      </c>
      <c r="K22992">
        <v>41.09</v>
      </c>
      <c r="L22992" s="32">
        <v>39.64</v>
      </c>
      <c r="M22992" s="173">
        <v>30381</v>
      </c>
      <c r="N22992" t="s">
        <v>48</v>
      </c>
      <c r="O22992">
        <v>1</v>
      </c>
    </row>
    <row r="22993" spans="1:15" x14ac:dyDescent="0.25">
      <c r="A22993" s="2">
        <v>36843</v>
      </c>
      <c r="B22993">
        <v>2300</v>
      </c>
      <c r="C22993">
        <v>23.29</v>
      </c>
      <c r="D22993">
        <v>22.2</v>
      </c>
      <c r="E22993">
        <v>22.14</v>
      </c>
      <c r="F22993">
        <v>23.69</v>
      </c>
      <c r="G22993">
        <v>22.48</v>
      </c>
      <c r="H22993" s="172">
        <v>21</v>
      </c>
      <c r="I22993">
        <v>20.71</v>
      </c>
      <c r="J22993">
        <v>20.71</v>
      </c>
      <c r="K22993">
        <v>21.72</v>
      </c>
      <c r="L22993" s="32">
        <v>20.76</v>
      </c>
      <c r="M22993" s="173">
        <v>27861</v>
      </c>
      <c r="N22993" t="s">
        <v>48</v>
      </c>
      <c r="O22993">
        <v>1</v>
      </c>
    </row>
    <row r="22994" spans="1:15" x14ac:dyDescent="0.25">
      <c r="A22994" s="2">
        <v>36843</v>
      </c>
      <c r="B22994">
        <v>2400</v>
      </c>
      <c r="C22994">
        <v>16.989999999999998</v>
      </c>
      <c r="D22994">
        <v>15.74</v>
      </c>
      <c r="E22994">
        <v>15.67</v>
      </c>
      <c r="F22994">
        <v>17.45</v>
      </c>
      <c r="G22994">
        <v>16.059999999999999</v>
      </c>
      <c r="H22994" s="172">
        <v>18.13</v>
      </c>
      <c r="I22994">
        <v>18.13</v>
      </c>
      <c r="J22994">
        <v>18.13</v>
      </c>
      <c r="K22994">
        <v>18.13</v>
      </c>
      <c r="L22994" s="32">
        <v>18.13</v>
      </c>
      <c r="M22994" s="173">
        <v>25459</v>
      </c>
      <c r="N22994" t="s">
        <v>47</v>
      </c>
      <c r="O22994">
        <v>1</v>
      </c>
    </row>
    <row r="22995" spans="1:15" x14ac:dyDescent="0.25">
      <c r="A22995" s="2">
        <v>36844</v>
      </c>
      <c r="B22995">
        <v>100</v>
      </c>
      <c r="C22995">
        <v>16.68</v>
      </c>
      <c r="D22995">
        <v>15.45</v>
      </c>
      <c r="E22995">
        <v>15.38</v>
      </c>
      <c r="F22995">
        <v>17.14</v>
      </c>
      <c r="G22995">
        <v>15.77</v>
      </c>
      <c r="H22995" s="172">
        <v>15.28</v>
      </c>
      <c r="I22995">
        <v>15.28</v>
      </c>
      <c r="J22995">
        <v>15.28</v>
      </c>
      <c r="K22995">
        <v>15.28</v>
      </c>
      <c r="L22995" s="32">
        <v>15.28</v>
      </c>
      <c r="M22995" s="173">
        <v>23557</v>
      </c>
      <c r="N22995" t="s">
        <v>47</v>
      </c>
      <c r="O22995">
        <v>2</v>
      </c>
    </row>
    <row r="22996" spans="1:15" x14ac:dyDescent="0.25">
      <c r="A22996" s="2">
        <v>36844</v>
      </c>
      <c r="B22996">
        <v>200</v>
      </c>
      <c r="C22996">
        <v>14</v>
      </c>
      <c r="D22996">
        <v>13.69</v>
      </c>
      <c r="E22996">
        <v>13.67</v>
      </c>
      <c r="F22996">
        <v>14.12</v>
      </c>
      <c r="G22996">
        <v>13.77</v>
      </c>
      <c r="H22996" s="172">
        <v>14</v>
      </c>
      <c r="I22996">
        <v>14</v>
      </c>
      <c r="J22996">
        <v>14</v>
      </c>
      <c r="K22996">
        <v>14</v>
      </c>
      <c r="L22996" s="32">
        <v>14</v>
      </c>
      <c r="M22996" s="173">
        <v>22640</v>
      </c>
      <c r="N22996" t="s">
        <v>47</v>
      </c>
      <c r="O22996">
        <v>2</v>
      </c>
    </row>
    <row r="22997" spans="1:15" x14ac:dyDescent="0.25">
      <c r="A22997" s="2">
        <v>36844</v>
      </c>
      <c r="B22997">
        <v>300</v>
      </c>
      <c r="C22997">
        <v>13.41</v>
      </c>
      <c r="D22997">
        <v>13.41</v>
      </c>
      <c r="E22997">
        <v>13.41</v>
      </c>
      <c r="F22997">
        <v>13.41</v>
      </c>
      <c r="G22997">
        <v>13.41</v>
      </c>
      <c r="H22997" s="172">
        <v>13.53</v>
      </c>
      <c r="I22997">
        <v>13.53</v>
      </c>
      <c r="J22997">
        <v>13.53</v>
      </c>
      <c r="K22997">
        <v>13.53</v>
      </c>
      <c r="L22997" s="32">
        <v>13.53</v>
      </c>
      <c r="M22997" s="173">
        <v>22090</v>
      </c>
      <c r="N22997" t="s">
        <v>47</v>
      </c>
      <c r="O22997">
        <v>2</v>
      </c>
    </row>
    <row r="22998" spans="1:15" x14ac:dyDescent="0.25">
      <c r="A22998" s="2">
        <v>36844</v>
      </c>
      <c r="B22998">
        <v>400</v>
      </c>
      <c r="C22998">
        <v>13.3</v>
      </c>
      <c r="D22998">
        <v>13.3</v>
      </c>
      <c r="E22998">
        <v>13.3</v>
      </c>
      <c r="F22998">
        <v>13.3</v>
      </c>
      <c r="G22998">
        <v>13.3</v>
      </c>
      <c r="H22998" s="172">
        <v>13.7</v>
      </c>
      <c r="I22998">
        <v>13.7</v>
      </c>
      <c r="J22998">
        <v>13.7</v>
      </c>
      <c r="K22998">
        <v>13.7</v>
      </c>
      <c r="L22998" s="32">
        <v>13.7</v>
      </c>
      <c r="M22998" s="173">
        <v>22044</v>
      </c>
      <c r="N22998" t="s">
        <v>47</v>
      </c>
      <c r="O22998">
        <v>2</v>
      </c>
    </row>
    <row r="22999" spans="1:15" x14ac:dyDescent="0.25">
      <c r="A22999" s="2">
        <v>36844</v>
      </c>
      <c r="B22999">
        <v>500</v>
      </c>
      <c r="C22999">
        <v>13.63</v>
      </c>
      <c r="D22999">
        <v>13.63</v>
      </c>
      <c r="E22999">
        <v>13.63</v>
      </c>
      <c r="F22999">
        <v>13.63</v>
      </c>
      <c r="G22999">
        <v>13.63</v>
      </c>
      <c r="H22999" s="172">
        <v>14.55</v>
      </c>
      <c r="I22999">
        <v>14.55</v>
      </c>
      <c r="J22999">
        <v>14.55</v>
      </c>
      <c r="K22999">
        <v>14.55</v>
      </c>
      <c r="L22999" s="32">
        <v>14.55</v>
      </c>
      <c r="M22999" s="173">
        <v>22436</v>
      </c>
      <c r="N22999" t="s">
        <v>47</v>
      </c>
      <c r="O22999">
        <v>2</v>
      </c>
    </row>
    <row r="23000" spans="1:15" x14ac:dyDescent="0.25">
      <c r="A23000" s="2">
        <v>36844</v>
      </c>
      <c r="B23000">
        <v>600</v>
      </c>
      <c r="C23000">
        <v>17.77</v>
      </c>
      <c r="D23000">
        <v>17.77</v>
      </c>
      <c r="E23000">
        <v>17.77</v>
      </c>
      <c r="F23000">
        <v>17.77</v>
      </c>
      <c r="G23000">
        <v>17.77</v>
      </c>
      <c r="H23000" s="172">
        <v>18.07</v>
      </c>
      <c r="I23000">
        <v>18.07</v>
      </c>
      <c r="J23000">
        <v>18.07</v>
      </c>
      <c r="K23000">
        <v>18.07</v>
      </c>
      <c r="L23000" s="32">
        <v>18.07</v>
      </c>
      <c r="M23000" s="173">
        <v>24215</v>
      </c>
      <c r="N23000" t="s">
        <v>47</v>
      </c>
      <c r="O23000">
        <v>2</v>
      </c>
    </row>
    <row r="23001" spans="1:15" x14ac:dyDescent="0.25">
      <c r="A23001" s="2">
        <v>36844</v>
      </c>
      <c r="B23001">
        <v>700</v>
      </c>
      <c r="C23001">
        <v>44.39</v>
      </c>
      <c r="D23001">
        <v>44.39</v>
      </c>
      <c r="E23001">
        <v>44.39</v>
      </c>
      <c r="F23001">
        <v>44.39</v>
      </c>
      <c r="G23001">
        <v>44.39</v>
      </c>
      <c r="H23001" s="172">
        <v>35.33</v>
      </c>
      <c r="I23001">
        <v>35.33</v>
      </c>
      <c r="J23001">
        <v>35.33</v>
      </c>
      <c r="K23001">
        <v>35.33</v>
      </c>
      <c r="L23001" s="32">
        <v>35.33</v>
      </c>
      <c r="M23001" s="173">
        <v>28063</v>
      </c>
      <c r="N23001" t="s">
        <v>47</v>
      </c>
      <c r="O23001">
        <v>2</v>
      </c>
    </row>
    <row r="23002" spans="1:15" x14ac:dyDescent="0.25">
      <c r="A23002" s="2">
        <v>36844</v>
      </c>
      <c r="B23002">
        <v>800</v>
      </c>
      <c r="C23002">
        <v>51.11</v>
      </c>
      <c r="D23002">
        <v>51.11</v>
      </c>
      <c r="E23002">
        <v>51.11</v>
      </c>
      <c r="F23002">
        <v>51.11</v>
      </c>
      <c r="G23002">
        <v>51.11</v>
      </c>
      <c r="H23002" s="172">
        <v>42.69</v>
      </c>
      <c r="I23002">
        <v>42.69</v>
      </c>
      <c r="J23002">
        <v>42.69</v>
      </c>
      <c r="K23002">
        <v>42.69</v>
      </c>
      <c r="L23002" s="32">
        <v>42.69</v>
      </c>
      <c r="M23002" s="173">
        <v>30606</v>
      </c>
      <c r="N23002" t="s">
        <v>48</v>
      </c>
      <c r="O23002">
        <v>2</v>
      </c>
    </row>
    <row r="23003" spans="1:15" x14ac:dyDescent="0.25">
      <c r="A23003" s="2">
        <v>36844</v>
      </c>
      <c r="B23003">
        <v>900</v>
      </c>
      <c r="C23003">
        <v>19.96</v>
      </c>
      <c r="D23003">
        <v>19.18</v>
      </c>
      <c r="E23003">
        <v>19.11</v>
      </c>
      <c r="F23003">
        <v>19.920000000000002</v>
      </c>
      <c r="G23003">
        <v>19.28</v>
      </c>
      <c r="H23003" s="172">
        <v>40</v>
      </c>
      <c r="I23003">
        <v>40</v>
      </c>
      <c r="J23003">
        <v>40</v>
      </c>
      <c r="K23003">
        <v>40</v>
      </c>
      <c r="L23003" s="32">
        <v>40</v>
      </c>
      <c r="M23003" s="173">
        <v>31228</v>
      </c>
      <c r="N23003" t="s">
        <v>48</v>
      </c>
      <c r="O23003">
        <v>2</v>
      </c>
    </row>
    <row r="23004" spans="1:15" x14ac:dyDescent="0.25">
      <c r="A23004" s="2">
        <v>36844</v>
      </c>
      <c r="B23004">
        <v>1000</v>
      </c>
      <c r="C23004">
        <v>51.35</v>
      </c>
      <c r="D23004">
        <v>51.11</v>
      </c>
      <c r="E23004">
        <v>51.07</v>
      </c>
      <c r="F23004">
        <v>51.33</v>
      </c>
      <c r="G23004">
        <v>51.14</v>
      </c>
      <c r="H23004" s="172">
        <v>41.22</v>
      </c>
      <c r="I23004">
        <v>41.22</v>
      </c>
      <c r="J23004">
        <v>41.22</v>
      </c>
      <c r="K23004">
        <v>41.22</v>
      </c>
      <c r="L23004" s="32">
        <v>41.22</v>
      </c>
      <c r="M23004" s="173">
        <v>31444</v>
      </c>
      <c r="N23004" t="s">
        <v>48</v>
      </c>
      <c r="O23004">
        <v>2</v>
      </c>
    </row>
    <row r="23005" spans="1:15" x14ac:dyDescent="0.25">
      <c r="A23005" s="2">
        <v>36844</v>
      </c>
      <c r="B23005">
        <v>1100</v>
      </c>
      <c r="C23005">
        <v>62.38</v>
      </c>
      <c r="D23005">
        <v>62.38</v>
      </c>
      <c r="E23005">
        <v>62.38</v>
      </c>
      <c r="F23005">
        <v>62.38</v>
      </c>
      <c r="G23005">
        <v>62.38</v>
      </c>
      <c r="H23005" s="172">
        <v>40.49</v>
      </c>
      <c r="I23005">
        <v>40.49</v>
      </c>
      <c r="J23005">
        <v>40.49</v>
      </c>
      <c r="K23005">
        <v>40.49</v>
      </c>
      <c r="L23005" s="32">
        <v>40.49</v>
      </c>
      <c r="M23005" s="173">
        <v>31858</v>
      </c>
      <c r="N23005" t="s">
        <v>48</v>
      </c>
      <c r="O23005">
        <v>2</v>
      </c>
    </row>
    <row r="23006" spans="1:15" x14ac:dyDescent="0.25">
      <c r="A23006" s="2">
        <v>36844</v>
      </c>
      <c r="B23006">
        <v>1200</v>
      </c>
      <c r="C23006">
        <v>62.18</v>
      </c>
      <c r="D23006">
        <v>62.18</v>
      </c>
      <c r="E23006">
        <v>62.18</v>
      </c>
      <c r="F23006">
        <v>62.18</v>
      </c>
      <c r="G23006">
        <v>62.18</v>
      </c>
      <c r="H23006" s="172">
        <v>35.68</v>
      </c>
      <c r="I23006">
        <v>35.21</v>
      </c>
      <c r="J23006">
        <v>35.200000000000003</v>
      </c>
      <c r="K23006">
        <v>36.729999999999997</v>
      </c>
      <c r="L23006" s="32">
        <v>35.26</v>
      </c>
      <c r="M23006" s="173">
        <v>32179</v>
      </c>
      <c r="N23006" t="s">
        <v>48</v>
      </c>
      <c r="O23006">
        <v>2</v>
      </c>
    </row>
    <row r="23007" spans="1:15" x14ac:dyDescent="0.25">
      <c r="A23007" s="2">
        <v>36844</v>
      </c>
      <c r="B23007">
        <v>1300</v>
      </c>
      <c r="C23007">
        <v>40.44</v>
      </c>
      <c r="D23007">
        <v>39.82</v>
      </c>
      <c r="E23007">
        <v>39.78</v>
      </c>
      <c r="F23007">
        <v>40.520000000000003</v>
      </c>
      <c r="G23007">
        <v>39.94</v>
      </c>
      <c r="H23007" s="172">
        <v>30</v>
      </c>
      <c r="I23007">
        <v>35.369999999999997</v>
      </c>
      <c r="J23007">
        <v>35.33</v>
      </c>
      <c r="K23007">
        <v>34.74</v>
      </c>
      <c r="L23007" s="32">
        <v>35.49</v>
      </c>
      <c r="M23007" s="173">
        <v>31713</v>
      </c>
      <c r="N23007" t="s">
        <v>48</v>
      </c>
      <c r="O23007">
        <v>2</v>
      </c>
    </row>
    <row r="23008" spans="1:15" x14ac:dyDescent="0.25">
      <c r="A23008" s="2">
        <v>36844</v>
      </c>
      <c r="B23008">
        <v>1400</v>
      </c>
      <c r="C23008">
        <v>54.39</v>
      </c>
      <c r="D23008">
        <v>54.21</v>
      </c>
      <c r="E23008">
        <v>54.2</v>
      </c>
      <c r="F23008">
        <v>54.41</v>
      </c>
      <c r="G23008">
        <v>54.25</v>
      </c>
      <c r="H23008" s="172">
        <v>30</v>
      </c>
      <c r="I23008">
        <v>35.119999999999997</v>
      </c>
      <c r="J23008">
        <v>35.07</v>
      </c>
      <c r="K23008">
        <v>35.369999999999997</v>
      </c>
      <c r="L23008" s="32">
        <v>35.270000000000003</v>
      </c>
      <c r="M23008" s="173">
        <v>31449</v>
      </c>
      <c r="N23008" t="s">
        <v>48</v>
      </c>
      <c r="O23008">
        <v>2</v>
      </c>
    </row>
    <row r="23009" spans="1:15" x14ac:dyDescent="0.25">
      <c r="A23009" s="2">
        <v>36844</v>
      </c>
      <c r="B23009">
        <v>1500</v>
      </c>
      <c r="C23009">
        <v>21.59</v>
      </c>
      <c r="D23009">
        <v>20.37</v>
      </c>
      <c r="E23009">
        <v>20.3</v>
      </c>
      <c r="F23009">
        <v>21.74</v>
      </c>
      <c r="G23009">
        <v>20.63</v>
      </c>
      <c r="H23009" s="172">
        <v>30</v>
      </c>
      <c r="I23009">
        <v>30</v>
      </c>
      <c r="J23009">
        <v>30</v>
      </c>
      <c r="K23009">
        <v>30</v>
      </c>
      <c r="L23009" s="32">
        <v>30</v>
      </c>
      <c r="M23009" s="173">
        <v>31314</v>
      </c>
      <c r="N23009" t="s">
        <v>48</v>
      </c>
      <c r="O23009">
        <v>2</v>
      </c>
    </row>
    <row r="23010" spans="1:15" x14ac:dyDescent="0.25">
      <c r="A23010" s="2">
        <v>36844</v>
      </c>
      <c r="B23010">
        <v>1600</v>
      </c>
      <c r="C23010">
        <v>21.76</v>
      </c>
      <c r="D23010">
        <v>20.59</v>
      </c>
      <c r="E23010">
        <v>20.52</v>
      </c>
      <c r="F23010">
        <v>21.93</v>
      </c>
      <c r="G23010">
        <v>20.85</v>
      </c>
      <c r="H23010" s="172">
        <v>25.03</v>
      </c>
      <c r="I23010">
        <v>25.03</v>
      </c>
      <c r="J23010">
        <v>25.03</v>
      </c>
      <c r="K23010">
        <v>25.03</v>
      </c>
      <c r="L23010" s="32">
        <v>25.03</v>
      </c>
      <c r="M23010" s="173">
        <v>31115</v>
      </c>
      <c r="N23010" t="s">
        <v>48</v>
      </c>
      <c r="O23010">
        <v>2</v>
      </c>
    </row>
    <row r="23011" spans="1:15" x14ac:dyDescent="0.25">
      <c r="A23011" s="2">
        <v>36844</v>
      </c>
      <c r="B23011">
        <v>1700</v>
      </c>
      <c r="C23011">
        <v>51.87</v>
      </c>
      <c r="D23011">
        <v>51.62</v>
      </c>
      <c r="E23011">
        <v>51.61</v>
      </c>
      <c r="F23011">
        <v>51.92</v>
      </c>
      <c r="G23011">
        <v>51.68</v>
      </c>
      <c r="H23011" s="172">
        <v>44.06</v>
      </c>
      <c r="I23011">
        <v>43.63</v>
      </c>
      <c r="J23011">
        <v>43.62</v>
      </c>
      <c r="K23011">
        <v>45.16</v>
      </c>
      <c r="L23011" s="32">
        <v>43.68</v>
      </c>
      <c r="M23011" s="173">
        <v>31916</v>
      </c>
      <c r="N23011" t="s">
        <v>48</v>
      </c>
      <c r="O23011">
        <v>2</v>
      </c>
    </row>
    <row r="23012" spans="1:15" x14ac:dyDescent="0.25">
      <c r="A23012" s="2">
        <v>36844</v>
      </c>
      <c r="B23012">
        <v>1800</v>
      </c>
      <c r="C23012">
        <v>93.04</v>
      </c>
      <c r="D23012">
        <v>93.04</v>
      </c>
      <c r="E23012">
        <v>93.04</v>
      </c>
      <c r="F23012">
        <v>93.04</v>
      </c>
      <c r="G23012">
        <v>93.04</v>
      </c>
      <c r="H23012" s="172">
        <v>62.68</v>
      </c>
      <c r="I23012">
        <v>62.25</v>
      </c>
      <c r="J23012">
        <v>62.24</v>
      </c>
      <c r="K23012">
        <v>63.78</v>
      </c>
      <c r="L23012" s="32">
        <v>62.31</v>
      </c>
      <c r="M23012" s="173">
        <v>34410</v>
      </c>
      <c r="N23012" t="s">
        <v>48</v>
      </c>
      <c r="O23012">
        <v>2</v>
      </c>
    </row>
    <row r="23013" spans="1:15" x14ac:dyDescent="0.25">
      <c r="A23013" s="2">
        <v>36844</v>
      </c>
      <c r="B23013">
        <v>1900</v>
      </c>
      <c r="C23013">
        <v>74.77</v>
      </c>
      <c r="D23013">
        <v>74.77</v>
      </c>
      <c r="E23013">
        <v>74.77</v>
      </c>
      <c r="F23013">
        <v>74.77</v>
      </c>
      <c r="G23013">
        <v>74.77</v>
      </c>
      <c r="H23013" s="172">
        <v>62</v>
      </c>
      <c r="I23013">
        <v>62</v>
      </c>
      <c r="J23013">
        <v>62</v>
      </c>
      <c r="K23013">
        <v>62</v>
      </c>
      <c r="L23013" s="32">
        <v>62</v>
      </c>
      <c r="M23013" s="173">
        <v>34533</v>
      </c>
      <c r="N23013" t="s">
        <v>48</v>
      </c>
      <c r="O23013">
        <v>2</v>
      </c>
    </row>
    <row r="23014" spans="1:15" x14ac:dyDescent="0.25">
      <c r="A23014" s="2">
        <v>36844</v>
      </c>
      <c r="B23014">
        <v>2000</v>
      </c>
      <c r="C23014">
        <v>77.040000000000006</v>
      </c>
      <c r="D23014">
        <v>77.040000000000006</v>
      </c>
      <c r="E23014">
        <v>77.040000000000006</v>
      </c>
      <c r="F23014">
        <v>77.040000000000006</v>
      </c>
      <c r="G23014">
        <v>77.040000000000006</v>
      </c>
      <c r="H23014" s="172">
        <v>58</v>
      </c>
      <c r="I23014">
        <v>58</v>
      </c>
      <c r="J23014">
        <v>58</v>
      </c>
      <c r="K23014">
        <v>58</v>
      </c>
      <c r="L23014" s="32">
        <v>58</v>
      </c>
      <c r="M23014" s="173">
        <v>33990</v>
      </c>
      <c r="N23014" t="s">
        <v>48</v>
      </c>
      <c r="O23014">
        <v>2</v>
      </c>
    </row>
    <row r="23015" spans="1:15" x14ac:dyDescent="0.25">
      <c r="A23015" s="2">
        <v>36844</v>
      </c>
      <c r="B23015">
        <v>2100</v>
      </c>
      <c r="C23015">
        <v>86.15</v>
      </c>
      <c r="D23015">
        <v>86.15</v>
      </c>
      <c r="E23015">
        <v>86.15</v>
      </c>
      <c r="F23015">
        <v>86.15</v>
      </c>
      <c r="G23015">
        <v>86.15</v>
      </c>
      <c r="H23015" s="172">
        <v>53.77</v>
      </c>
      <c r="I23015">
        <v>53.77</v>
      </c>
      <c r="J23015">
        <v>53.77</v>
      </c>
      <c r="K23015">
        <v>53.77</v>
      </c>
      <c r="L23015" s="32">
        <v>53.77</v>
      </c>
      <c r="M23015" s="173">
        <v>33096</v>
      </c>
      <c r="N23015" t="s">
        <v>48</v>
      </c>
      <c r="O23015">
        <v>2</v>
      </c>
    </row>
    <row r="23016" spans="1:15" x14ac:dyDescent="0.25">
      <c r="A23016" s="2">
        <v>36844</v>
      </c>
      <c r="B23016">
        <v>2200</v>
      </c>
      <c r="C23016">
        <v>62.8</v>
      </c>
      <c r="D23016">
        <v>62.8</v>
      </c>
      <c r="E23016">
        <v>62.8</v>
      </c>
      <c r="F23016">
        <v>62.8</v>
      </c>
      <c r="G23016">
        <v>62.8</v>
      </c>
      <c r="H23016" s="172">
        <v>39.380000000000003</v>
      </c>
      <c r="I23016">
        <v>39.01</v>
      </c>
      <c r="J23016">
        <v>39</v>
      </c>
      <c r="K23016">
        <v>40.31</v>
      </c>
      <c r="L23016" s="32">
        <v>39.07</v>
      </c>
      <c r="M23016" s="173">
        <v>31830</v>
      </c>
      <c r="N23016" t="s">
        <v>48</v>
      </c>
      <c r="O23016">
        <v>2</v>
      </c>
    </row>
    <row r="23017" spans="1:15" x14ac:dyDescent="0.25">
      <c r="A23017" s="2">
        <v>36844</v>
      </c>
      <c r="B23017">
        <v>2300</v>
      </c>
      <c r="C23017">
        <v>40.159999999999997</v>
      </c>
      <c r="D23017">
        <v>40.159999999999997</v>
      </c>
      <c r="E23017">
        <v>40.159999999999997</v>
      </c>
      <c r="F23017">
        <v>40.159999999999997</v>
      </c>
      <c r="G23017">
        <v>40.159999999999997</v>
      </c>
      <c r="H23017" s="172">
        <v>19.309999999999999</v>
      </c>
      <c r="I23017">
        <v>18.989999999999998</v>
      </c>
      <c r="J23017">
        <v>18.98</v>
      </c>
      <c r="K23017">
        <v>20.11</v>
      </c>
      <c r="L23017" s="32">
        <v>19.04</v>
      </c>
      <c r="M23017" s="173">
        <v>29535</v>
      </c>
      <c r="N23017" t="s">
        <v>48</v>
      </c>
      <c r="O23017">
        <v>2</v>
      </c>
    </row>
    <row r="23018" spans="1:15" x14ac:dyDescent="0.25">
      <c r="A23018" s="2">
        <v>36844</v>
      </c>
      <c r="B23018">
        <v>2400</v>
      </c>
      <c r="C23018">
        <v>19.11</v>
      </c>
      <c r="D23018">
        <v>19.11</v>
      </c>
      <c r="E23018">
        <v>19.11</v>
      </c>
      <c r="F23018">
        <v>19.11</v>
      </c>
      <c r="G23018">
        <v>19.11</v>
      </c>
      <c r="H23018" s="172">
        <v>18.46</v>
      </c>
      <c r="I23018">
        <v>18.46</v>
      </c>
      <c r="J23018">
        <v>18.46</v>
      </c>
      <c r="K23018">
        <v>18.46</v>
      </c>
      <c r="L23018" s="32">
        <v>18.46</v>
      </c>
      <c r="M23018" s="173">
        <v>26998</v>
      </c>
      <c r="N23018" t="s">
        <v>47</v>
      </c>
      <c r="O23018">
        <v>2</v>
      </c>
    </row>
    <row r="23019" spans="1:15" x14ac:dyDescent="0.25">
      <c r="A23019" s="2">
        <v>36845</v>
      </c>
      <c r="B23019">
        <v>100</v>
      </c>
      <c r="C23019">
        <v>17.73</v>
      </c>
      <c r="D23019">
        <v>17.73</v>
      </c>
      <c r="E23019">
        <v>17.73</v>
      </c>
      <c r="F23019">
        <v>17.73</v>
      </c>
      <c r="G23019">
        <v>17.73</v>
      </c>
      <c r="H23019" s="172">
        <v>16</v>
      </c>
      <c r="I23019">
        <v>16</v>
      </c>
      <c r="J23019">
        <v>16</v>
      </c>
      <c r="K23019">
        <v>16</v>
      </c>
      <c r="L23019" s="32">
        <v>16</v>
      </c>
      <c r="M23019" s="173">
        <v>25374</v>
      </c>
      <c r="N23019" t="s">
        <v>47</v>
      </c>
      <c r="O23019">
        <v>3</v>
      </c>
    </row>
    <row r="23020" spans="1:15" x14ac:dyDescent="0.25">
      <c r="A23020" s="2">
        <v>36845</v>
      </c>
      <c r="B23020">
        <v>200</v>
      </c>
      <c r="C23020">
        <v>15.23</v>
      </c>
      <c r="D23020">
        <v>15.23</v>
      </c>
      <c r="E23020">
        <v>15.23</v>
      </c>
      <c r="F23020">
        <v>15.23</v>
      </c>
      <c r="G23020">
        <v>15.23</v>
      </c>
      <c r="H23020" s="172">
        <v>14.83</v>
      </c>
      <c r="I23020">
        <v>14.83</v>
      </c>
      <c r="J23020">
        <v>14.83</v>
      </c>
      <c r="K23020">
        <v>14.83</v>
      </c>
      <c r="L23020" s="32">
        <v>14.83</v>
      </c>
      <c r="M23020" s="173">
        <v>24583</v>
      </c>
      <c r="N23020" t="s">
        <v>47</v>
      </c>
      <c r="O23020">
        <v>3</v>
      </c>
    </row>
    <row r="23021" spans="1:15" x14ac:dyDescent="0.25">
      <c r="A23021" s="2">
        <v>36845</v>
      </c>
      <c r="B23021">
        <v>300</v>
      </c>
      <c r="C23021">
        <v>16.68</v>
      </c>
      <c r="D23021">
        <v>15.86</v>
      </c>
      <c r="E23021">
        <v>15.81</v>
      </c>
      <c r="F23021">
        <v>16.89</v>
      </c>
      <c r="G23021">
        <v>16.05</v>
      </c>
      <c r="H23021" s="172">
        <v>14.3</v>
      </c>
      <c r="I23021">
        <v>14.3</v>
      </c>
      <c r="J23021">
        <v>14.3</v>
      </c>
      <c r="K23021">
        <v>14.3</v>
      </c>
      <c r="L23021" s="32">
        <v>14.3</v>
      </c>
      <c r="M23021" s="173">
        <v>24324</v>
      </c>
      <c r="N23021" t="s">
        <v>47</v>
      </c>
      <c r="O23021">
        <v>3</v>
      </c>
    </row>
    <row r="23022" spans="1:15" x14ac:dyDescent="0.25">
      <c r="A23022" s="2">
        <v>36845</v>
      </c>
      <c r="B23022">
        <v>400</v>
      </c>
      <c r="C23022">
        <v>17.46</v>
      </c>
      <c r="D23022">
        <v>16.170000000000002</v>
      </c>
      <c r="E23022">
        <v>16.100000000000001</v>
      </c>
      <c r="F23022">
        <v>17.8</v>
      </c>
      <c r="G23022">
        <v>16.47</v>
      </c>
      <c r="H23022" s="172">
        <v>14.48</v>
      </c>
      <c r="I23022">
        <v>14.48</v>
      </c>
      <c r="J23022">
        <v>14.48</v>
      </c>
      <c r="K23022">
        <v>14.48</v>
      </c>
      <c r="L23022" s="32">
        <v>14.48</v>
      </c>
      <c r="M23022" s="173">
        <v>24201</v>
      </c>
      <c r="N23022" t="s">
        <v>47</v>
      </c>
      <c r="O23022">
        <v>3</v>
      </c>
    </row>
    <row r="23023" spans="1:15" x14ac:dyDescent="0.25">
      <c r="A23023" s="2">
        <v>36845</v>
      </c>
      <c r="B23023">
        <v>500</v>
      </c>
      <c r="C23023">
        <v>20.48</v>
      </c>
      <c r="D23023">
        <v>19.350000000000001</v>
      </c>
      <c r="E23023">
        <v>19.29</v>
      </c>
      <c r="F23023">
        <v>20.78</v>
      </c>
      <c r="G23023">
        <v>19.61</v>
      </c>
      <c r="H23023" s="172">
        <v>15</v>
      </c>
      <c r="I23023">
        <v>15</v>
      </c>
      <c r="J23023">
        <v>15</v>
      </c>
      <c r="K23023">
        <v>15</v>
      </c>
      <c r="L23023" s="32">
        <v>15</v>
      </c>
      <c r="M23023" s="173">
        <v>24645</v>
      </c>
      <c r="N23023" t="s">
        <v>47</v>
      </c>
      <c r="O23023">
        <v>3</v>
      </c>
    </row>
    <row r="23024" spans="1:15" x14ac:dyDescent="0.25">
      <c r="A23024" s="2">
        <v>36845</v>
      </c>
      <c r="B23024">
        <v>600</v>
      </c>
      <c r="C23024">
        <v>40.79</v>
      </c>
      <c r="D23024">
        <v>40.26</v>
      </c>
      <c r="E23024">
        <v>40.229999999999997</v>
      </c>
      <c r="F23024">
        <v>40.94</v>
      </c>
      <c r="G23024">
        <v>40.380000000000003</v>
      </c>
      <c r="H23024" s="172">
        <v>21.2</v>
      </c>
      <c r="I23024">
        <v>21.2</v>
      </c>
      <c r="J23024">
        <v>21.2</v>
      </c>
      <c r="K23024">
        <v>21.2</v>
      </c>
      <c r="L23024" s="32">
        <v>21.2</v>
      </c>
      <c r="M23024" s="173">
        <v>26748</v>
      </c>
      <c r="N23024" t="s">
        <v>47</v>
      </c>
      <c r="O23024">
        <v>3</v>
      </c>
    </row>
    <row r="23025" spans="1:15" x14ac:dyDescent="0.25">
      <c r="A23025" s="2">
        <v>36845</v>
      </c>
      <c r="B23025">
        <v>700</v>
      </c>
      <c r="C23025">
        <v>62.48</v>
      </c>
      <c r="D23025">
        <v>62.48</v>
      </c>
      <c r="E23025">
        <v>62.48</v>
      </c>
      <c r="F23025">
        <v>62.48</v>
      </c>
      <c r="G23025">
        <v>62.48</v>
      </c>
      <c r="H23025" s="172">
        <v>50</v>
      </c>
      <c r="I23025">
        <v>50</v>
      </c>
      <c r="J23025">
        <v>50</v>
      </c>
      <c r="K23025">
        <v>50</v>
      </c>
      <c r="L23025" s="32">
        <v>50</v>
      </c>
      <c r="M23025" s="173">
        <v>30509</v>
      </c>
      <c r="N23025" t="s">
        <v>47</v>
      </c>
      <c r="O23025">
        <v>3</v>
      </c>
    </row>
    <row r="23026" spans="1:15" x14ac:dyDescent="0.25">
      <c r="A23026" s="2">
        <v>36845</v>
      </c>
      <c r="B23026">
        <v>800</v>
      </c>
      <c r="C23026">
        <v>62.17</v>
      </c>
      <c r="D23026">
        <v>62.17</v>
      </c>
      <c r="E23026">
        <v>62.17</v>
      </c>
      <c r="F23026">
        <v>62.17</v>
      </c>
      <c r="G23026">
        <v>62.17</v>
      </c>
      <c r="H23026" s="172">
        <v>60.33</v>
      </c>
      <c r="I23026">
        <v>60.33</v>
      </c>
      <c r="J23026">
        <v>60.33</v>
      </c>
      <c r="K23026">
        <v>60.33</v>
      </c>
      <c r="L23026" s="32">
        <v>60.33</v>
      </c>
      <c r="M23026" s="173">
        <v>32425</v>
      </c>
      <c r="N23026" t="s">
        <v>48</v>
      </c>
      <c r="O23026">
        <v>3</v>
      </c>
    </row>
    <row r="23027" spans="1:15" x14ac:dyDescent="0.25">
      <c r="A23027" s="2">
        <v>36845</v>
      </c>
      <c r="B23027">
        <v>900</v>
      </c>
      <c r="C23027">
        <v>61.37</v>
      </c>
      <c r="D23027">
        <v>62.1</v>
      </c>
      <c r="E23027">
        <v>62.75</v>
      </c>
      <c r="F23027">
        <v>61.37</v>
      </c>
      <c r="G23027">
        <v>61.37</v>
      </c>
      <c r="H23027" s="172">
        <v>55</v>
      </c>
      <c r="I23027">
        <v>55</v>
      </c>
      <c r="J23027">
        <v>55</v>
      </c>
      <c r="K23027">
        <v>55</v>
      </c>
      <c r="L23027" s="32">
        <v>55</v>
      </c>
      <c r="M23027" s="173">
        <v>32591</v>
      </c>
      <c r="N23027" t="s">
        <v>48</v>
      </c>
      <c r="O23027">
        <v>3</v>
      </c>
    </row>
    <row r="23028" spans="1:15" x14ac:dyDescent="0.25">
      <c r="A23028" s="2">
        <v>36845</v>
      </c>
      <c r="B23028">
        <v>1000</v>
      </c>
      <c r="C23028">
        <v>59.63</v>
      </c>
      <c r="D23028">
        <v>59.63</v>
      </c>
      <c r="E23028">
        <v>59.63</v>
      </c>
      <c r="F23028">
        <v>59.63</v>
      </c>
      <c r="G23028">
        <v>59.63</v>
      </c>
      <c r="H23028" s="172">
        <v>50</v>
      </c>
      <c r="I23028">
        <v>50</v>
      </c>
      <c r="J23028">
        <v>50</v>
      </c>
      <c r="K23028">
        <v>50</v>
      </c>
      <c r="L23028" s="32">
        <v>50</v>
      </c>
      <c r="M23028" s="173">
        <v>32449</v>
      </c>
      <c r="N23028" t="s">
        <v>48</v>
      </c>
      <c r="O23028">
        <v>3</v>
      </c>
    </row>
    <row r="23029" spans="1:15" x14ac:dyDescent="0.25">
      <c r="A23029" s="2">
        <v>36845</v>
      </c>
      <c r="B23029">
        <v>1100</v>
      </c>
      <c r="C23029">
        <v>59.8</v>
      </c>
      <c r="D23029">
        <v>59.8</v>
      </c>
      <c r="E23029">
        <v>59.8</v>
      </c>
      <c r="F23029">
        <v>59.8</v>
      </c>
      <c r="G23029">
        <v>59.8</v>
      </c>
      <c r="H23029" s="172">
        <v>50</v>
      </c>
      <c r="I23029">
        <v>50</v>
      </c>
      <c r="J23029">
        <v>50</v>
      </c>
      <c r="K23029">
        <v>50</v>
      </c>
      <c r="L23029" s="32">
        <v>50</v>
      </c>
      <c r="M23029" s="173">
        <v>32367</v>
      </c>
      <c r="N23029" t="s">
        <v>48</v>
      </c>
      <c r="O23029">
        <v>3</v>
      </c>
    </row>
    <row r="23030" spans="1:15" x14ac:dyDescent="0.25">
      <c r="A23030" s="2">
        <v>36845</v>
      </c>
      <c r="B23030">
        <v>1200</v>
      </c>
      <c r="C23030">
        <v>60.24</v>
      </c>
      <c r="D23030">
        <v>60.24</v>
      </c>
      <c r="E23030">
        <v>60.24</v>
      </c>
      <c r="F23030">
        <v>60.24</v>
      </c>
      <c r="G23030">
        <v>60.24</v>
      </c>
      <c r="H23030" s="172">
        <v>45.43</v>
      </c>
      <c r="I23030">
        <v>45.01</v>
      </c>
      <c r="J23030">
        <v>45</v>
      </c>
      <c r="K23030">
        <v>46.54</v>
      </c>
      <c r="L23030" s="32">
        <v>45.1</v>
      </c>
      <c r="M23030" s="173">
        <v>32150</v>
      </c>
      <c r="N23030" t="s">
        <v>48</v>
      </c>
      <c r="O23030">
        <v>3</v>
      </c>
    </row>
    <row r="23031" spans="1:15" x14ac:dyDescent="0.25">
      <c r="A23031" s="2">
        <v>36845</v>
      </c>
      <c r="B23031">
        <v>1300</v>
      </c>
      <c r="C23031">
        <v>23.67</v>
      </c>
      <c r="D23031">
        <v>37.630000000000003</v>
      </c>
      <c r="E23031">
        <v>38.549999999999997</v>
      </c>
      <c r="F23031">
        <v>32.43</v>
      </c>
      <c r="G23031">
        <v>25.26</v>
      </c>
      <c r="H23031" s="172">
        <v>39.08</v>
      </c>
      <c r="I23031">
        <v>38.65</v>
      </c>
      <c r="J23031">
        <v>38.64</v>
      </c>
      <c r="K23031">
        <v>40.18</v>
      </c>
      <c r="L23031" s="32">
        <v>38.74</v>
      </c>
      <c r="M23031" s="173">
        <v>31845</v>
      </c>
      <c r="N23031" t="s">
        <v>48</v>
      </c>
      <c r="O23031">
        <v>3</v>
      </c>
    </row>
    <row r="23032" spans="1:15" x14ac:dyDescent="0.25">
      <c r="A23032" s="2">
        <v>36845</v>
      </c>
      <c r="B23032">
        <v>1400</v>
      </c>
      <c r="C23032">
        <v>21.96</v>
      </c>
      <c r="D23032">
        <v>102.62</v>
      </c>
      <c r="E23032">
        <v>107.85</v>
      </c>
      <c r="F23032">
        <v>74.849999999999994</v>
      </c>
      <c r="G23032">
        <v>30.99</v>
      </c>
      <c r="H23032" s="172">
        <v>38.159999999999997</v>
      </c>
      <c r="I23032">
        <v>37.729999999999997</v>
      </c>
      <c r="J23032">
        <v>37.72</v>
      </c>
      <c r="K23032">
        <v>39.270000000000003</v>
      </c>
      <c r="L23032" s="32">
        <v>37.82</v>
      </c>
      <c r="M23032" s="173">
        <v>31786</v>
      </c>
      <c r="N23032" t="s">
        <v>48</v>
      </c>
      <c r="O23032">
        <v>3</v>
      </c>
    </row>
    <row r="23033" spans="1:15" x14ac:dyDescent="0.25">
      <c r="A23033" s="2">
        <v>36845</v>
      </c>
      <c r="B23033">
        <v>1500</v>
      </c>
      <c r="C23033">
        <v>19.059999999999999</v>
      </c>
      <c r="D23033">
        <v>42.57</v>
      </c>
      <c r="E23033">
        <v>44.1</v>
      </c>
      <c r="F23033">
        <v>34.61</v>
      </c>
      <c r="G23033">
        <v>21.69</v>
      </c>
      <c r="H23033" s="172">
        <v>36.17</v>
      </c>
      <c r="I23033">
        <v>35.74</v>
      </c>
      <c r="J23033">
        <v>35.729999999999997</v>
      </c>
      <c r="K23033">
        <v>37.270000000000003</v>
      </c>
      <c r="L23033" s="32">
        <v>35.83</v>
      </c>
      <c r="M23033" s="173">
        <v>31368</v>
      </c>
      <c r="N23033" t="s">
        <v>48</v>
      </c>
      <c r="O23033">
        <v>3</v>
      </c>
    </row>
    <row r="23034" spans="1:15" x14ac:dyDescent="0.25">
      <c r="A23034" s="2">
        <v>36845</v>
      </c>
      <c r="B23034">
        <v>1600</v>
      </c>
      <c r="C23034">
        <v>17.3</v>
      </c>
      <c r="D23034">
        <v>21.49</v>
      </c>
      <c r="E23034">
        <v>21.76</v>
      </c>
      <c r="F23034">
        <v>20.07</v>
      </c>
      <c r="G23034">
        <v>17.760000000000002</v>
      </c>
      <c r="H23034" s="172">
        <v>35.68</v>
      </c>
      <c r="I23034">
        <v>35.24</v>
      </c>
      <c r="J23034">
        <v>35.229999999999997</v>
      </c>
      <c r="K23034">
        <v>36.770000000000003</v>
      </c>
      <c r="L23034" s="32">
        <v>35.32</v>
      </c>
      <c r="M23034" s="173">
        <v>31485</v>
      </c>
      <c r="N23034" t="s">
        <v>48</v>
      </c>
      <c r="O23034">
        <v>3</v>
      </c>
    </row>
    <row r="23035" spans="1:15" x14ac:dyDescent="0.25">
      <c r="A23035" s="2">
        <v>36845</v>
      </c>
      <c r="B23035">
        <v>1700</v>
      </c>
      <c r="C23035">
        <v>33.31</v>
      </c>
      <c r="D23035">
        <v>36.26</v>
      </c>
      <c r="E23035">
        <v>36.450000000000003</v>
      </c>
      <c r="F23035">
        <v>35.26</v>
      </c>
      <c r="G23035">
        <v>33.630000000000003</v>
      </c>
      <c r="H23035" s="172">
        <v>47.38</v>
      </c>
      <c r="I23035">
        <v>46.95</v>
      </c>
      <c r="J23035">
        <v>46.94</v>
      </c>
      <c r="K23035">
        <v>48.47</v>
      </c>
      <c r="L23035" s="32">
        <v>47.03</v>
      </c>
      <c r="M23035" s="173">
        <v>32562</v>
      </c>
      <c r="N23035" t="s">
        <v>48</v>
      </c>
      <c r="O23035">
        <v>3</v>
      </c>
    </row>
    <row r="23036" spans="1:15" x14ac:dyDescent="0.25">
      <c r="A23036" s="2">
        <v>36845</v>
      </c>
      <c r="B23036">
        <v>1800</v>
      </c>
      <c r="C23036">
        <v>43.8</v>
      </c>
      <c r="D23036">
        <v>95.75</v>
      </c>
      <c r="E23036">
        <v>99.07</v>
      </c>
      <c r="F23036">
        <v>78.790000000000006</v>
      </c>
      <c r="G23036">
        <v>49.82</v>
      </c>
      <c r="H23036" s="172">
        <v>75.77</v>
      </c>
      <c r="I23036">
        <v>75.33</v>
      </c>
      <c r="J23036">
        <v>75.319999999999993</v>
      </c>
      <c r="K23036">
        <v>76.86</v>
      </c>
      <c r="L23036" s="32">
        <v>75.41</v>
      </c>
      <c r="M23036" s="173">
        <v>35089</v>
      </c>
      <c r="N23036" t="s">
        <v>48</v>
      </c>
      <c r="O23036">
        <v>3</v>
      </c>
    </row>
    <row r="23037" spans="1:15" x14ac:dyDescent="0.25">
      <c r="A23037" s="2">
        <v>36845</v>
      </c>
      <c r="B23037">
        <v>1900</v>
      </c>
      <c r="C23037">
        <v>38.11</v>
      </c>
      <c r="D23037">
        <v>101.86</v>
      </c>
      <c r="E23037">
        <v>105.98</v>
      </c>
      <c r="F23037">
        <v>80.28</v>
      </c>
      <c r="G23037">
        <v>45.22</v>
      </c>
      <c r="H23037" s="172">
        <v>75.319999999999993</v>
      </c>
      <c r="I23037">
        <v>75.010000000000005</v>
      </c>
      <c r="J23037">
        <v>75</v>
      </c>
      <c r="K23037">
        <v>76.099999999999994</v>
      </c>
      <c r="L23037" s="32">
        <v>75.06</v>
      </c>
      <c r="M23037" s="173">
        <v>35332</v>
      </c>
      <c r="N23037" t="s">
        <v>48</v>
      </c>
      <c r="O23037">
        <v>3</v>
      </c>
    </row>
    <row r="23038" spans="1:15" x14ac:dyDescent="0.25">
      <c r="A23038" s="2">
        <v>36845</v>
      </c>
      <c r="B23038">
        <v>2000</v>
      </c>
      <c r="C23038">
        <v>60.06</v>
      </c>
      <c r="D23038">
        <v>71.44</v>
      </c>
      <c r="E23038">
        <v>72.180000000000007</v>
      </c>
      <c r="F23038">
        <v>67.56</v>
      </c>
      <c r="G23038">
        <v>61.35</v>
      </c>
      <c r="H23038" s="172">
        <v>63</v>
      </c>
      <c r="I23038">
        <v>63</v>
      </c>
      <c r="J23038">
        <v>63</v>
      </c>
      <c r="K23038">
        <v>63</v>
      </c>
      <c r="L23038" s="32">
        <v>63</v>
      </c>
      <c r="M23038" s="173">
        <v>34738</v>
      </c>
      <c r="N23038" t="s">
        <v>48</v>
      </c>
      <c r="O23038">
        <v>3</v>
      </c>
    </row>
    <row r="23039" spans="1:15" x14ac:dyDescent="0.25">
      <c r="A23039" s="2">
        <v>36845</v>
      </c>
      <c r="B23039">
        <v>2100</v>
      </c>
      <c r="C23039">
        <v>44.61</v>
      </c>
      <c r="D23039">
        <v>64.819999999999993</v>
      </c>
      <c r="E23039">
        <v>66.13</v>
      </c>
      <c r="F23039">
        <v>57.91</v>
      </c>
      <c r="G23039">
        <v>46.93</v>
      </c>
      <c r="H23039" s="172">
        <v>59</v>
      </c>
      <c r="I23039">
        <v>59</v>
      </c>
      <c r="J23039">
        <v>59</v>
      </c>
      <c r="K23039">
        <v>59</v>
      </c>
      <c r="L23039" s="32">
        <v>59</v>
      </c>
      <c r="M23039" s="173">
        <v>34058</v>
      </c>
      <c r="N23039" t="s">
        <v>48</v>
      </c>
      <c r="O23039">
        <v>3</v>
      </c>
    </row>
    <row r="23040" spans="1:15" x14ac:dyDescent="0.25">
      <c r="A23040" s="2">
        <v>36845</v>
      </c>
      <c r="B23040">
        <v>2200</v>
      </c>
      <c r="C23040">
        <v>29.22</v>
      </c>
      <c r="D23040">
        <v>57.84</v>
      </c>
      <c r="E23040">
        <v>59.69</v>
      </c>
      <c r="F23040">
        <v>48.07</v>
      </c>
      <c r="G23040">
        <v>32.51</v>
      </c>
      <c r="H23040" s="172">
        <v>45.03</v>
      </c>
      <c r="I23040">
        <v>44.8</v>
      </c>
      <c r="J23040">
        <v>44.8</v>
      </c>
      <c r="K23040">
        <v>45.6</v>
      </c>
      <c r="L23040" s="32">
        <v>44.84</v>
      </c>
      <c r="M23040" s="173">
        <v>32500</v>
      </c>
      <c r="N23040" t="s">
        <v>48</v>
      </c>
      <c r="O23040">
        <v>3</v>
      </c>
    </row>
    <row r="23041" spans="1:15" x14ac:dyDescent="0.25">
      <c r="A23041" s="2">
        <v>36845</v>
      </c>
      <c r="B23041">
        <v>2300</v>
      </c>
      <c r="C23041">
        <v>20.88</v>
      </c>
      <c r="D23041">
        <v>20.88</v>
      </c>
      <c r="E23041">
        <v>20.88</v>
      </c>
      <c r="F23041">
        <v>20.88</v>
      </c>
      <c r="G23041">
        <v>20.88</v>
      </c>
      <c r="H23041" s="172">
        <v>27</v>
      </c>
      <c r="I23041">
        <v>26.57</v>
      </c>
      <c r="J23041">
        <v>26.57</v>
      </c>
      <c r="K23041">
        <v>28.06</v>
      </c>
      <c r="L23041" s="32">
        <v>26.65</v>
      </c>
      <c r="M23041" s="173">
        <v>30145</v>
      </c>
      <c r="N23041" t="s">
        <v>48</v>
      </c>
      <c r="O23041">
        <v>3</v>
      </c>
    </row>
    <row r="23042" spans="1:15" x14ac:dyDescent="0.25">
      <c r="A23042" s="2">
        <v>36845</v>
      </c>
      <c r="B23042">
        <v>2400</v>
      </c>
      <c r="C23042">
        <v>23.25</v>
      </c>
      <c r="D23042">
        <v>23.25</v>
      </c>
      <c r="E23042">
        <v>23.25</v>
      </c>
      <c r="F23042">
        <v>23.25</v>
      </c>
      <c r="G23042">
        <v>23.25</v>
      </c>
      <c r="H23042" s="172">
        <v>18.600000000000001</v>
      </c>
      <c r="I23042">
        <v>18.600000000000001</v>
      </c>
      <c r="J23042">
        <v>18.600000000000001</v>
      </c>
      <c r="K23042">
        <v>18.600000000000001</v>
      </c>
      <c r="L23042" s="32">
        <v>18.600000000000001</v>
      </c>
      <c r="M23042" s="173">
        <v>27624</v>
      </c>
      <c r="N23042" t="s">
        <v>47</v>
      </c>
      <c r="O23042">
        <v>3</v>
      </c>
    </row>
    <row r="23043" spans="1:15" x14ac:dyDescent="0.25">
      <c r="A23043" s="2">
        <v>36846</v>
      </c>
      <c r="B23043">
        <v>100</v>
      </c>
      <c r="C23043">
        <v>19</v>
      </c>
      <c r="D23043">
        <v>19</v>
      </c>
      <c r="E23043">
        <v>19</v>
      </c>
      <c r="F23043">
        <v>19</v>
      </c>
      <c r="G23043">
        <v>19</v>
      </c>
      <c r="H23043" s="172">
        <v>19.489999999999998</v>
      </c>
      <c r="I23043">
        <v>19.059999999999999</v>
      </c>
      <c r="J23043">
        <v>19.05</v>
      </c>
      <c r="K23043">
        <v>20.58</v>
      </c>
      <c r="L23043" s="32">
        <v>19.13</v>
      </c>
      <c r="M23043" s="173">
        <v>25921</v>
      </c>
      <c r="N23043" t="s">
        <v>47</v>
      </c>
      <c r="O23043">
        <v>4</v>
      </c>
    </row>
    <row r="23044" spans="1:15" x14ac:dyDescent="0.25">
      <c r="A23044" s="2">
        <v>36846</v>
      </c>
      <c r="B23044">
        <v>200</v>
      </c>
      <c r="C23044">
        <v>15.73</v>
      </c>
      <c r="D23044">
        <v>15.73</v>
      </c>
      <c r="E23044">
        <v>15.73</v>
      </c>
      <c r="F23044">
        <v>15.73</v>
      </c>
      <c r="G23044">
        <v>15.73</v>
      </c>
      <c r="H23044" s="172">
        <v>18.579999999999998</v>
      </c>
      <c r="I23044">
        <v>18.579999999999998</v>
      </c>
      <c r="J23044">
        <v>18.579999999999998</v>
      </c>
      <c r="K23044">
        <v>18.579999999999998</v>
      </c>
      <c r="L23044" s="32">
        <v>18.579999999999998</v>
      </c>
      <c r="M23044" s="173">
        <v>25176</v>
      </c>
      <c r="N23044" t="s">
        <v>47</v>
      </c>
      <c r="O23044">
        <v>4</v>
      </c>
    </row>
    <row r="23045" spans="1:15" x14ac:dyDescent="0.25">
      <c r="A23045" s="2">
        <v>36846</v>
      </c>
      <c r="B23045">
        <v>300</v>
      </c>
      <c r="C23045">
        <v>15.43</v>
      </c>
      <c r="D23045">
        <v>15.43</v>
      </c>
      <c r="E23045">
        <v>15.43</v>
      </c>
      <c r="F23045">
        <v>15.43</v>
      </c>
      <c r="G23045">
        <v>15.43</v>
      </c>
      <c r="H23045" s="172">
        <v>17.7</v>
      </c>
      <c r="I23045">
        <v>17.7</v>
      </c>
      <c r="J23045">
        <v>17.7</v>
      </c>
      <c r="K23045">
        <v>17.7</v>
      </c>
      <c r="L23045" s="32">
        <v>17.7</v>
      </c>
      <c r="M23045" s="173">
        <v>24839</v>
      </c>
      <c r="N23045" t="s">
        <v>47</v>
      </c>
      <c r="O23045">
        <v>4</v>
      </c>
    </row>
    <row r="23046" spans="1:15" x14ac:dyDescent="0.25">
      <c r="A23046" s="2">
        <v>36846</v>
      </c>
      <c r="B23046">
        <v>400</v>
      </c>
      <c r="C23046">
        <v>15.61</v>
      </c>
      <c r="D23046">
        <v>15.61</v>
      </c>
      <c r="E23046">
        <v>15.61</v>
      </c>
      <c r="F23046">
        <v>15.61</v>
      </c>
      <c r="G23046">
        <v>15.61</v>
      </c>
      <c r="H23046" s="172">
        <v>18.010000000000002</v>
      </c>
      <c r="I23046">
        <v>18.010000000000002</v>
      </c>
      <c r="J23046">
        <v>18.010000000000002</v>
      </c>
      <c r="K23046">
        <v>18.010000000000002</v>
      </c>
      <c r="L23046" s="32">
        <v>18.010000000000002</v>
      </c>
      <c r="M23046" s="173">
        <v>24930</v>
      </c>
      <c r="N23046" t="s">
        <v>47</v>
      </c>
      <c r="O23046">
        <v>4</v>
      </c>
    </row>
    <row r="23047" spans="1:15" x14ac:dyDescent="0.25">
      <c r="A23047" s="2">
        <v>36846</v>
      </c>
      <c r="B23047">
        <v>500</v>
      </c>
      <c r="C23047">
        <v>17.8</v>
      </c>
      <c r="D23047">
        <v>17.8</v>
      </c>
      <c r="E23047">
        <v>17.8</v>
      </c>
      <c r="F23047">
        <v>17.8</v>
      </c>
      <c r="G23047">
        <v>17.8</v>
      </c>
      <c r="H23047" s="172">
        <v>19.260000000000002</v>
      </c>
      <c r="I23047">
        <v>19.260000000000002</v>
      </c>
      <c r="J23047">
        <v>19.260000000000002</v>
      </c>
      <c r="K23047">
        <v>19.260000000000002</v>
      </c>
      <c r="L23047" s="32">
        <v>19.260000000000002</v>
      </c>
      <c r="M23047" s="173">
        <v>25715</v>
      </c>
      <c r="N23047" t="s">
        <v>47</v>
      </c>
      <c r="O23047">
        <v>4</v>
      </c>
    </row>
    <row r="23048" spans="1:15" x14ac:dyDescent="0.25">
      <c r="A23048" s="2">
        <v>36846</v>
      </c>
      <c r="B23048">
        <v>600</v>
      </c>
      <c r="C23048">
        <v>54.75</v>
      </c>
      <c r="D23048">
        <v>54.75</v>
      </c>
      <c r="E23048">
        <v>54.75</v>
      </c>
      <c r="F23048">
        <v>54.75</v>
      </c>
      <c r="G23048">
        <v>54.75</v>
      </c>
      <c r="H23048" s="172">
        <v>45</v>
      </c>
      <c r="I23048">
        <v>45</v>
      </c>
      <c r="J23048">
        <v>45</v>
      </c>
      <c r="K23048">
        <v>45</v>
      </c>
      <c r="L23048" s="32">
        <v>45</v>
      </c>
      <c r="M23048" s="173">
        <v>27604</v>
      </c>
      <c r="N23048" t="s">
        <v>47</v>
      </c>
      <c r="O23048">
        <v>4</v>
      </c>
    </row>
    <row r="23049" spans="1:15" x14ac:dyDescent="0.25">
      <c r="A23049" s="2">
        <v>36846</v>
      </c>
      <c r="B23049">
        <v>700</v>
      </c>
      <c r="C23049">
        <v>61.6</v>
      </c>
      <c r="D23049">
        <v>61.6</v>
      </c>
      <c r="E23049">
        <v>61.6</v>
      </c>
      <c r="F23049">
        <v>61.6</v>
      </c>
      <c r="G23049">
        <v>61.6</v>
      </c>
      <c r="H23049" s="172">
        <v>52</v>
      </c>
      <c r="I23049">
        <v>52</v>
      </c>
      <c r="J23049">
        <v>52</v>
      </c>
      <c r="K23049">
        <v>52</v>
      </c>
      <c r="L23049" s="32">
        <v>52</v>
      </c>
      <c r="M23049" s="173">
        <v>31749</v>
      </c>
      <c r="N23049" t="s">
        <v>47</v>
      </c>
      <c r="O23049">
        <v>4</v>
      </c>
    </row>
    <row r="23050" spans="1:15" x14ac:dyDescent="0.25">
      <c r="A23050" s="2">
        <v>36846</v>
      </c>
      <c r="B23050">
        <v>800</v>
      </c>
      <c r="C23050">
        <v>58.9</v>
      </c>
      <c r="D23050">
        <v>58.9</v>
      </c>
      <c r="E23050">
        <v>58.9</v>
      </c>
      <c r="F23050">
        <v>58.9</v>
      </c>
      <c r="G23050">
        <v>58.9</v>
      </c>
      <c r="H23050" s="172">
        <v>65</v>
      </c>
      <c r="I23050">
        <v>65</v>
      </c>
      <c r="J23050">
        <v>65</v>
      </c>
      <c r="K23050">
        <v>65</v>
      </c>
      <c r="L23050" s="32">
        <v>65</v>
      </c>
      <c r="M23050" s="173">
        <v>33429</v>
      </c>
      <c r="N23050" t="s">
        <v>48</v>
      </c>
      <c r="O23050">
        <v>4</v>
      </c>
    </row>
    <row r="23051" spans="1:15" x14ac:dyDescent="0.25">
      <c r="A23051" s="2">
        <v>36846</v>
      </c>
      <c r="B23051">
        <v>900</v>
      </c>
      <c r="C23051">
        <v>54.41</v>
      </c>
      <c r="D23051">
        <v>54.41</v>
      </c>
      <c r="E23051">
        <v>54.41</v>
      </c>
      <c r="F23051">
        <v>54.41</v>
      </c>
      <c r="G23051">
        <v>54.41</v>
      </c>
      <c r="H23051" s="172">
        <v>65</v>
      </c>
      <c r="I23051">
        <v>65</v>
      </c>
      <c r="J23051">
        <v>65</v>
      </c>
      <c r="K23051">
        <v>65</v>
      </c>
      <c r="L23051" s="32">
        <v>65</v>
      </c>
      <c r="M23051" s="173">
        <v>33433</v>
      </c>
      <c r="N23051" t="s">
        <v>48</v>
      </c>
      <c r="O23051">
        <v>4</v>
      </c>
    </row>
    <row r="23052" spans="1:15" x14ac:dyDescent="0.25">
      <c r="A23052" s="2">
        <v>36846</v>
      </c>
      <c r="B23052">
        <v>1000</v>
      </c>
      <c r="C23052">
        <v>47.06</v>
      </c>
      <c r="D23052">
        <v>47.06</v>
      </c>
      <c r="E23052">
        <v>47.06</v>
      </c>
      <c r="F23052">
        <v>47.06</v>
      </c>
      <c r="G23052">
        <v>47.06</v>
      </c>
      <c r="H23052" s="172">
        <v>54.99</v>
      </c>
      <c r="I23052">
        <v>54.99</v>
      </c>
      <c r="J23052">
        <v>54.99</v>
      </c>
      <c r="K23052">
        <v>54.99</v>
      </c>
      <c r="L23052" s="32">
        <v>54.99</v>
      </c>
      <c r="M23052" s="173">
        <v>33309</v>
      </c>
      <c r="N23052" t="s">
        <v>48</v>
      </c>
      <c r="O23052">
        <v>4</v>
      </c>
    </row>
    <row r="23053" spans="1:15" x14ac:dyDescent="0.25">
      <c r="A23053" s="2">
        <v>36846</v>
      </c>
      <c r="B23053">
        <v>1100</v>
      </c>
      <c r="C23053">
        <v>33.020000000000003</v>
      </c>
      <c r="D23053">
        <v>33.020000000000003</v>
      </c>
      <c r="E23053">
        <v>33.020000000000003</v>
      </c>
      <c r="F23053">
        <v>33.020000000000003</v>
      </c>
      <c r="G23053">
        <v>33.020000000000003</v>
      </c>
      <c r="H23053" s="172">
        <v>54.15</v>
      </c>
      <c r="I23053">
        <v>54.15</v>
      </c>
      <c r="J23053">
        <v>54.14</v>
      </c>
      <c r="K23053">
        <v>54.15</v>
      </c>
      <c r="L23053" s="32">
        <v>54.15</v>
      </c>
      <c r="M23053" s="173">
        <v>33053</v>
      </c>
      <c r="N23053" t="s">
        <v>48</v>
      </c>
      <c r="O23053">
        <v>4</v>
      </c>
    </row>
    <row r="23054" spans="1:15" x14ac:dyDescent="0.25">
      <c r="A23054" s="2">
        <v>36846</v>
      </c>
      <c r="B23054">
        <v>1200</v>
      </c>
      <c r="C23054">
        <v>29.5</v>
      </c>
      <c r="D23054">
        <v>29.5</v>
      </c>
      <c r="E23054">
        <v>29.5</v>
      </c>
      <c r="F23054">
        <v>29.5</v>
      </c>
      <c r="G23054">
        <v>29.5</v>
      </c>
      <c r="H23054" s="172">
        <v>50</v>
      </c>
      <c r="I23054">
        <v>50</v>
      </c>
      <c r="J23054">
        <v>50</v>
      </c>
      <c r="K23054">
        <v>50</v>
      </c>
      <c r="L23054" s="32">
        <v>50</v>
      </c>
      <c r="M23054" s="173">
        <v>32643</v>
      </c>
      <c r="N23054" t="s">
        <v>48</v>
      </c>
      <c r="O23054">
        <v>4</v>
      </c>
    </row>
    <row r="23055" spans="1:15" x14ac:dyDescent="0.25">
      <c r="A23055" s="2">
        <v>36846</v>
      </c>
      <c r="B23055">
        <v>1300</v>
      </c>
      <c r="C23055">
        <v>38.26</v>
      </c>
      <c r="D23055">
        <v>38.26</v>
      </c>
      <c r="E23055">
        <v>38.26</v>
      </c>
      <c r="F23055">
        <v>38.26</v>
      </c>
      <c r="G23055">
        <v>38.26</v>
      </c>
      <c r="H23055" s="172">
        <v>44.06</v>
      </c>
      <c r="I23055">
        <v>44.06</v>
      </c>
      <c r="J23055">
        <v>44.06</v>
      </c>
      <c r="K23055">
        <v>44.06</v>
      </c>
      <c r="L23055" s="32">
        <v>44.06</v>
      </c>
      <c r="M23055" s="173">
        <v>32018</v>
      </c>
      <c r="N23055" t="s">
        <v>48</v>
      </c>
      <c r="O23055">
        <v>4</v>
      </c>
    </row>
    <row r="23056" spans="1:15" x14ac:dyDescent="0.25">
      <c r="A23056" s="2">
        <v>36846</v>
      </c>
      <c r="B23056">
        <v>1400</v>
      </c>
      <c r="C23056">
        <v>47.88</v>
      </c>
      <c r="D23056">
        <v>47.88</v>
      </c>
      <c r="E23056">
        <v>47.88</v>
      </c>
      <c r="F23056">
        <v>47.88</v>
      </c>
      <c r="G23056">
        <v>47.88</v>
      </c>
      <c r="H23056" s="172">
        <v>40.03</v>
      </c>
      <c r="I23056">
        <v>40.03</v>
      </c>
      <c r="J23056">
        <v>40.03</v>
      </c>
      <c r="K23056">
        <v>40.03</v>
      </c>
      <c r="L23056" s="32">
        <v>40.03</v>
      </c>
      <c r="M23056" s="173">
        <v>31952</v>
      </c>
      <c r="N23056" t="s">
        <v>48</v>
      </c>
      <c r="O23056">
        <v>4</v>
      </c>
    </row>
    <row r="23057" spans="1:15" x14ac:dyDescent="0.25">
      <c r="A23057" s="2">
        <v>36846</v>
      </c>
      <c r="B23057">
        <v>1500</v>
      </c>
      <c r="C23057">
        <v>31.12</v>
      </c>
      <c r="D23057">
        <v>31.12</v>
      </c>
      <c r="E23057">
        <v>31.12</v>
      </c>
      <c r="F23057">
        <v>31.12</v>
      </c>
      <c r="G23057">
        <v>31.12</v>
      </c>
      <c r="H23057" s="172">
        <v>40</v>
      </c>
      <c r="I23057">
        <v>40</v>
      </c>
      <c r="J23057">
        <v>40</v>
      </c>
      <c r="K23057">
        <v>40</v>
      </c>
      <c r="L23057" s="32">
        <v>40</v>
      </c>
      <c r="M23057" s="173">
        <v>31955</v>
      </c>
      <c r="N23057" t="s">
        <v>48</v>
      </c>
      <c r="O23057">
        <v>4</v>
      </c>
    </row>
    <row r="23058" spans="1:15" x14ac:dyDescent="0.25">
      <c r="A23058" s="2">
        <v>36846</v>
      </c>
      <c r="B23058">
        <v>1600</v>
      </c>
      <c r="C23058">
        <v>19.96</v>
      </c>
      <c r="D23058">
        <v>19.96</v>
      </c>
      <c r="E23058">
        <v>19.96</v>
      </c>
      <c r="F23058">
        <v>19.96</v>
      </c>
      <c r="G23058">
        <v>19.96</v>
      </c>
      <c r="H23058" s="172">
        <v>39.94</v>
      </c>
      <c r="I23058">
        <v>39.5</v>
      </c>
      <c r="J23058">
        <v>39.49</v>
      </c>
      <c r="K23058">
        <v>41.03</v>
      </c>
      <c r="L23058" s="32">
        <v>39.58</v>
      </c>
      <c r="M23058" s="173">
        <v>32011</v>
      </c>
      <c r="N23058" t="s">
        <v>48</v>
      </c>
      <c r="O23058">
        <v>4</v>
      </c>
    </row>
    <row r="23059" spans="1:15" x14ac:dyDescent="0.25">
      <c r="A23059" s="2">
        <v>36846</v>
      </c>
      <c r="B23059">
        <v>1700</v>
      </c>
      <c r="C23059">
        <v>44.12</v>
      </c>
      <c r="D23059">
        <v>44.12</v>
      </c>
      <c r="E23059">
        <v>44.12</v>
      </c>
      <c r="F23059">
        <v>44.12</v>
      </c>
      <c r="G23059">
        <v>44.12</v>
      </c>
      <c r="H23059" s="172">
        <v>47.63</v>
      </c>
      <c r="I23059">
        <v>47.63</v>
      </c>
      <c r="J23059">
        <v>47.63</v>
      </c>
      <c r="K23059">
        <v>47.63</v>
      </c>
      <c r="L23059" s="32">
        <v>47.63</v>
      </c>
      <c r="M23059" s="173">
        <v>32966</v>
      </c>
      <c r="N23059" t="s">
        <v>48</v>
      </c>
      <c r="O23059">
        <v>4</v>
      </c>
    </row>
    <row r="23060" spans="1:15" x14ac:dyDescent="0.25">
      <c r="A23060" s="2">
        <v>36846</v>
      </c>
      <c r="B23060">
        <v>1800</v>
      </c>
      <c r="C23060">
        <v>84.2</v>
      </c>
      <c r="D23060">
        <v>84.2</v>
      </c>
      <c r="E23060">
        <v>84.2</v>
      </c>
      <c r="F23060">
        <v>84.2</v>
      </c>
      <c r="G23060">
        <v>84.2</v>
      </c>
      <c r="H23060" s="172">
        <v>75.45</v>
      </c>
      <c r="I23060">
        <v>75.010000000000005</v>
      </c>
      <c r="J23060">
        <v>75</v>
      </c>
      <c r="K23060">
        <v>76.540000000000006</v>
      </c>
      <c r="L23060" s="32">
        <v>75.09</v>
      </c>
      <c r="M23060" s="173">
        <v>35241</v>
      </c>
      <c r="N23060" t="s">
        <v>48</v>
      </c>
      <c r="O23060">
        <v>4</v>
      </c>
    </row>
    <row r="23061" spans="1:15" x14ac:dyDescent="0.25">
      <c r="A23061" s="2">
        <v>36846</v>
      </c>
      <c r="B23061">
        <v>1900</v>
      </c>
      <c r="C23061">
        <v>69.069999999999993</v>
      </c>
      <c r="D23061">
        <v>69.069999999999993</v>
      </c>
      <c r="E23061">
        <v>69.069999999999993</v>
      </c>
      <c r="F23061">
        <v>69.069999999999993</v>
      </c>
      <c r="G23061">
        <v>69.069999999999993</v>
      </c>
      <c r="H23061" s="172">
        <v>75.069999999999993</v>
      </c>
      <c r="I23061">
        <v>75</v>
      </c>
      <c r="J23061">
        <v>75</v>
      </c>
      <c r="K23061">
        <v>75.22</v>
      </c>
      <c r="L23061" s="32">
        <v>75.010000000000005</v>
      </c>
      <c r="M23061" s="173">
        <v>35050</v>
      </c>
      <c r="N23061" t="s">
        <v>48</v>
      </c>
      <c r="O23061">
        <v>4</v>
      </c>
    </row>
    <row r="23062" spans="1:15" x14ac:dyDescent="0.25">
      <c r="A23062" s="2">
        <v>36846</v>
      </c>
      <c r="B23062">
        <v>2000</v>
      </c>
      <c r="C23062">
        <v>64.05</v>
      </c>
      <c r="D23062">
        <v>64.05</v>
      </c>
      <c r="E23062">
        <v>64.05</v>
      </c>
      <c r="F23062">
        <v>64.05</v>
      </c>
      <c r="G23062">
        <v>64.05</v>
      </c>
      <c r="H23062" s="172">
        <v>64.84</v>
      </c>
      <c r="I23062">
        <v>64.84</v>
      </c>
      <c r="J23062">
        <v>64.84</v>
      </c>
      <c r="K23062">
        <v>64.84</v>
      </c>
      <c r="L23062" s="32">
        <v>64.84</v>
      </c>
      <c r="M23062" s="173">
        <v>34256</v>
      </c>
      <c r="N23062" t="s">
        <v>48</v>
      </c>
      <c r="O23062">
        <v>4</v>
      </c>
    </row>
    <row r="23063" spans="1:15" x14ac:dyDescent="0.25">
      <c r="A23063" s="2">
        <v>36846</v>
      </c>
      <c r="B23063">
        <v>2100</v>
      </c>
      <c r="C23063">
        <v>63.63</v>
      </c>
      <c r="D23063">
        <v>63.63</v>
      </c>
      <c r="E23063">
        <v>63.63</v>
      </c>
      <c r="F23063">
        <v>63.63</v>
      </c>
      <c r="G23063">
        <v>63.63</v>
      </c>
      <c r="H23063" s="172">
        <v>60</v>
      </c>
      <c r="I23063">
        <v>60</v>
      </c>
      <c r="J23063">
        <v>60</v>
      </c>
      <c r="K23063">
        <v>60</v>
      </c>
      <c r="L23063" s="32">
        <v>60</v>
      </c>
      <c r="M23063" s="173">
        <v>33433</v>
      </c>
      <c r="N23063" t="s">
        <v>48</v>
      </c>
      <c r="O23063">
        <v>4</v>
      </c>
    </row>
    <row r="23064" spans="1:15" x14ac:dyDescent="0.25">
      <c r="A23064" s="2">
        <v>36846</v>
      </c>
      <c r="B23064">
        <v>2200</v>
      </c>
      <c r="C23064">
        <v>33.020000000000003</v>
      </c>
      <c r="D23064">
        <v>33.020000000000003</v>
      </c>
      <c r="E23064">
        <v>33.020000000000003</v>
      </c>
      <c r="F23064">
        <v>33.020000000000003</v>
      </c>
      <c r="G23064">
        <v>33.020000000000003</v>
      </c>
      <c r="H23064" s="172">
        <v>50</v>
      </c>
      <c r="I23064">
        <v>50</v>
      </c>
      <c r="J23064">
        <v>50</v>
      </c>
      <c r="K23064">
        <v>50</v>
      </c>
      <c r="L23064" s="32">
        <v>50</v>
      </c>
      <c r="M23064" s="173">
        <v>31743</v>
      </c>
      <c r="N23064" t="s">
        <v>48</v>
      </c>
      <c r="O23064">
        <v>4</v>
      </c>
    </row>
    <row r="23065" spans="1:15" x14ac:dyDescent="0.25">
      <c r="A23065" s="2">
        <v>36846</v>
      </c>
      <c r="B23065">
        <v>2300</v>
      </c>
      <c r="C23065">
        <v>19.23</v>
      </c>
      <c r="D23065">
        <v>19.23</v>
      </c>
      <c r="E23065">
        <v>19.23</v>
      </c>
      <c r="F23065">
        <v>19.23</v>
      </c>
      <c r="G23065">
        <v>19.23</v>
      </c>
      <c r="H23065" s="172">
        <v>27.33</v>
      </c>
      <c r="I23065">
        <v>27.33</v>
      </c>
      <c r="J23065">
        <v>27.33</v>
      </c>
      <c r="K23065">
        <v>27.33</v>
      </c>
      <c r="L23065" s="32">
        <v>27.33</v>
      </c>
      <c r="M23065" s="173">
        <v>29208</v>
      </c>
      <c r="N23065" t="s">
        <v>48</v>
      </c>
      <c r="O23065">
        <v>4</v>
      </c>
    </row>
    <row r="23066" spans="1:15" x14ac:dyDescent="0.25">
      <c r="A23066" s="2">
        <v>36846</v>
      </c>
      <c r="B23066">
        <v>2400</v>
      </c>
      <c r="C23066">
        <v>15.24</v>
      </c>
      <c r="D23066">
        <v>15.24</v>
      </c>
      <c r="E23066">
        <v>15.24</v>
      </c>
      <c r="F23066">
        <v>15.24</v>
      </c>
      <c r="G23066">
        <v>15.24</v>
      </c>
      <c r="H23066" s="172">
        <v>19</v>
      </c>
      <c r="I23066">
        <v>19</v>
      </c>
      <c r="J23066">
        <v>19</v>
      </c>
      <c r="K23066">
        <v>19</v>
      </c>
      <c r="L23066" s="32">
        <v>19</v>
      </c>
      <c r="M23066" s="173">
        <v>26573</v>
      </c>
      <c r="N23066" t="s">
        <v>47</v>
      </c>
      <c r="O23066">
        <v>4</v>
      </c>
    </row>
    <row r="23067" spans="1:15" x14ac:dyDescent="0.25">
      <c r="A23067" s="2">
        <v>36847</v>
      </c>
      <c r="B23067">
        <v>100</v>
      </c>
      <c r="C23067">
        <v>14.22</v>
      </c>
      <c r="D23067">
        <v>14.22</v>
      </c>
      <c r="E23067">
        <v>14.22</v>
      </c>
      <c r="F23067">
        <v>14.22</v>
      </c>
      <c r="G23067">
        <v>14.22</v>
      </c>
      <c r="H23067" s="172">
        <v>16.329999999999998</v>
      </c>
      <c r="I23067">
        <v>16.329999999999998</v>
      </c>
      <c r="J23067">
        <v>16.329999999999998</v>
      </c>
      <c r="K23067">
        <v>16.329999999999998</v>
      </c>
      <c r="L23067" s="32">
        <v>16.329999999999998</v>
      </c>
      <c r="M23067" s="173">
        <v>24726</v>
      </c>
      <c r="N23067" t="s">
        <v>47</v>
      </c>
      <c r="O23067">
        <v>5</v>
      </c>
    </row>
    <row r="23068" spans="1:15" x14ac:dyDescent="0.25">
      <c r="A23068" s="2">
        <v>36847</v>
      </c>
      <c r="B23068">
        <v>200</v>
      </c>
      <c r="C23068">
        <v>13.88</v>
      </c>
      <c r="D23068">
        <v>13.88</v>
      </c>
      <c r="E23068">
        <v>13.88</v>
      </c>
      <c r="F23068">
        <v>13.88</v>
      </c>
      <c r="G23068">
        <v>13.88</v>
      </c>
      <c r="H23068" s="172">
        <v>15.03</v>
      </c>
      <c r="I23068">
        <v>15.03</v>
      </c>
      <c r="J23068">
        <v>15.03</v>
      </c>
      <c r="K23068">
        <v>15.03</v>
      </c>
      <c r="L23068" s="32">
        <v>15.03</v>
      </c>
      <c r="M23068" s="173">
        <v>23704</v>
      </c>
      <c r="N23068" t="s">
        <v>47</v>
      </c>
      <c r="O23068">
        <v>5</v>
      </c>
    </row>
    <row r="23069" spans="1:15" x14ac:dyDescent="0.25">
      <c r="A23069" s="2">
        <v>36847</v>
      </c>
      <c r="B23069">
        <v>300</v>
      </c>
      <c r="C23069">
        <v>13.16</v>
      </c>
      <c r="D23069">
        <v>13.16</v>
      </c>
      <c r="E23069">
        <v>13.16</v>
      </c>
      <c r="F23069">
        <v>13.16</v>
      </c>
      <c r="G23069">
        <v>13.16</v>
      </c>
      <c r="H23069" s="172">
        <v>14.73</v>
      </c>
      <c r="I23069">
        <v>14.73</v>
      </c>
      <c r="J23069">
        <v>14.73</v>
      </c>
      <c r="K23069">
        <v>14.73</v>
      </c>
      <c r="L23069" s="32">
        <v>14.73</v>
      </c>
      <c r="M23069" s="173">
        <v>23220</v>
      </c>
      <c r="N23069" t="s">
        <v>47</v>
      </c>
      <c r="O23069">
        <v>5</v>
      </c>
    </row>
    <row r="23070" spans="1:15" x14ac:dyDescent="0.25">
      <c r="A23070" s="2">
        <v>36847</v>
      </c>
      <c r="B23070">
        <v>400</v>
      </c>
      <c r="C23070">
        <v>13.42</v>
      </c>
      <c r="D23070">
        <v>13.42</v>
      </c>
      <c r="E23070">
        <v>13.42</v>
      </c>
      <c r="F23070">
        <v>13.42</v>
      </c>
      <c r="G23070">
        <v>13.42</v>
      </c>
      <c r="H23070" s="172">
        <v>14.64</v>
      </c>
      <c r="I23070">
        <v>14.64</v>
      </c>
      <c r="J23070">
        <v>14.64</v>
      </c>
      <c r="K23070">
        <v>14.64</v>
      </c>
      <c r="L23070" s="32">
        <v>14.64</v>
      </c>
      <c r="M23070" s="173">
        <v>23249</v>
      </c>
      <c r="N23070" t="s">
        <v>47</v>
      </c>
      <c r="O23070">
        <v>5</v>
      </c>
    </row>
    <row r="23071" spans="1:15" x14ac:dyDescent="0.25">
      <c r="A23071" s="2">
        <v>36847</v>
      </c>
      <c r="B23071">
        <v>500</v>
      </c>
      <c r="C23071">
        <v>14.03</v>
      </c>
      <c r="D23071">
        <v>14.03</v>
      </c>
      <c r="E23071">
        <v>14.03</v>
      </c>
      <c r="F23071">
        <v>14.03</v>
      </c>
      <c r="G23071">
        <v>14.03</v>
      </c>
      <c r="H23071" s="172">
        <v>15.4</v>
      </c>
      <c r="I23071">
        <v>15.4</v>
      </c>
      <c r="J23071">
        <v>15.4</v>
      </c>
      <c r="K23071">
        <v>15.4</v>
      </c>
      <c r="L23071" s="32">
        <v>15.4</v>
      </c>
      <c r="M23071" s="173">
        <v>23703</v>
      </c>
      <c r="N23071" t="s">
        <v>47</v>
      </c>
      <c r="O23071">
        <v>5</v>
      </c>
    </row>
    <row r="23072" spans="1:15" x14ac:dyDescent="0.25">
      <c r="A23072" s="2">
        <v>36847</v>
      </c>
      <c r="B23072">
        <v>600</v>
      </c>
      <c r="C23072">
        <v>16.98</v>
      </c>
      <c r="D23072">
        <v>16.98</v>
      </c>
      <c r="E23072">
        <v>16.98</v>
      </c>
      <c r="F23072">
        <v>16.98</v>
      </c>
      <c r="G23072">
        <v>16.98</v>
      </c>
      <c r="H23072" s="172">
        <v>20.32</v>
      </c>
      <c r="I23072">
        <v>20.32</v>
      </c>
      <c r="J23072">
        <v>20.32</v>
      </c>
      <c r="K23072">
        <v>20.32</v>
      </c>
      <c r="L23072" s="32">
        <v>20.32</v>
      </c>
      <c r="M23072" s="173">
        <v>25752</v>
      </c>
      <c r="N23072" t="s">
        <v>47</v>
      </c>
      <c r="O23072">
        <v>5</v>
      </c>
    </row>
    <row r="23073" spans="1:15" x14ac:dyDescent="0.25">
      <c r="A23073" s="2">
        <v>36847</v>
      </c>
      <c r="B23073">
        <v>700</v>
      </c>
      <c r="C23073">
        <v>44.16</v>
      </c>
      <c r="D23073">
        <v>44.16</v>
      </c>
      <c r="E23073">
        <v>44.16</v>
      </c>
      <c r="F23073">
        <v>44.16</v>
      </c>
      <c r="G23073">
        <v>44.16</v>
      </c>
      <c r="H23073" s="172">
        <v>50</v>
      </c>
      <c r="I23073">
        <v>50</v>
      </c>
      <c r="J23073">
        <v>50</v>
      </c>
      <c r="K23073">
        <v>50</v>
      </c>
      <c r="L23073" s="32">
        <v>50</v>
      </c>
      <c r="M23073" s="173">
        <v>29513</v>
      </c>
      <c r="N23073" t="s">
        <v>47</v>
      </c>
      <c r="O23073">
        <v>5</v>
      </c>
    </row>
    <row r="23074" spans="1:15" x14ac:dyDescent="0.25">
      <c r="A23074" s="2">
        <v>36847</v>
      </c>
      <c r="B23074">
        <v>800</v>
      </c>
      <c r="C23074">
        <v>40.380000000000003</v>
      </c>
      <c r="D23074">
        <v>40.380000000000003</v>
      </c>
      <c r="E23074">
        <v>40.380000000000003</v>
      </c>
      <c r="F23074">
        <v>40.380000000000003</v>
      </c>
      <c r="G23074">
        <v>40.380000000000003</v>
      </c>
      <c r="H23074" s="172">
        <v>45</v>
      </c>
      <c r="I23074">
        <v>45</v>
      </c>
      <c r="J23074">
        <v>45</v>
      </c>
      <c r="K23074">
        <v>45</v>
      </c>
      <c r="L23074" s="32">
        <v>45</v>
      </c>
      <c r="M23074" s="173">
        <v>31592</v>
      </c>
      <c r="N23074" t="s">
        <v>48</v>
      </c>
      <c r="O23074">
        <v>5</v>
      </c>
    </row>
    <row r="23075" spans="1:15" x14ac:dyDescent="0.25">
      <c r="A23075" s="2">
        <v>36847</v>
      </c>
      <c r="B23075">
        <v>900</v>
      </c>
      <c r="C23075">
        <v>17.88</v>
      </c>
      <c r="D23075">
        <v>17.88</v>
      </c>
      <c r="E23075">
        <v>17.88</v>
      </c>
      <c r="F23075">
        <v>17.88</v>
      </c>
      <c r="G23075">
        <v>17.88</v>
      </c>
      <c r="H23075" s="172">
        <v>50</v>
      </c>
      <c r="I23075">
        <v>53.91</v>
      </c>
      <c r="J23075">
        <v>54.15</v>
      </c>
      <c r="K23075">
        <v>50.11</v>
      </c>
      <c r="L23075" s="32">
        <v>50.62</v>
      </c>
      <c r="M23075" s="173">
        <v>31800</v>
      </c>
      <c r="N23075" t="s">
        <v>48</v>
      </c>
      <c r="O23075">
        <v>5</v>
      </c>
    </row>
    <row r="23076" spans="1:15" x14ac:dyDescent="0.25">
      <c r="A23076" s="2">
        <v>36847</v>
      </c>
      <c r="B23076">
        <v>1000</v>
      </c>
      <c r="C23076">
        <v>20.52</v>
      </c>
      <c r="D23076">
        <v>20.52</v>
      </c>
      <c r="E23076">
        <v>20.52</v>
      </c>
      <c r="F23076">
        <v>20.52</v>
      </c>
      <c r="G23076">
        <v>20.52</v>
      </c>
      <c r="H23076" s="172">
        <v>50.99</v>
      </c>
      <c r="I23076">
        <v>54.77</v>
      </c>
      <c r="J23076">
        <v>55</v>
      </c>
      <c r="K23076">
        <v>51.11</v>
      </c>
      <c r="L23076" s="32">
        <v>51.59</v>
      </c>
      <c r="M23076" s="173">
        <v>31556</v>
      </c>
      <c r="N23076" t="s">
        <v>48</v>
      </c>
      <c r="O23076">
        <v>5</v>
      </c>
    </row>
    <row r="23077" spans="1:15" x14ac:dyDescent="0.25">
      <c r="A23077" s="2">
        <v>36847</v>
      </c>
      <c r="B23077">
        <v>1100</v>
      </c>
      <c r="C23077">
        <v>41.3</v>
      </c>
      <c r="D23077">
        <v>41.3</v>
      </c>
      <c r="E23077">
        <v>41.3</v>
      </c>
      <c r="F23077">
        <v>41.3</v>
      </c>
      <c r="G23077">
        <v>41.3</v>
      </c>
      <c r="H23077" s="172">
        <v>45</v>
      </c>
      <c r="I23077">
        <v>59.14</v>
      </c>
      <c r="J23077">
        <v>60</v>
      </c>
      <c r="K23077">
        <v>45.41</v>
      </c>
      <c r="L23077" s="32">
        <v>47.24</v>
      </c>
      <c r="M23077" s="173">
        <v>31536</v>
      </c>
      <c r="N23077" t="s">
        <v>48</v>
      </c>
      <c r="O23077">
        <v>5</v>
      </c>
    </row>
    <row r="23078" spans="1:15" x14ac:dyDescent="0.25">
      <c r="A23078" s="2">
        <v>36847</v>
      </c>
      <c r="B23078">
        <v>1200</v>
      </c>
      <c r="C23078">
        <v>19.07</v>
      </c>
      <c r="D23078">
        <v>19.07</v>
      </c>
      <c r="E23078">
        <v>19.07</v>
      </c>
      <c r="F23078">
        <v>19.07</v>
      </c>
      <c r="G23078">
        <v>19.07</v>
      </c>
      <c r="H23078" s="172">
        <v>39.700000000000003</v>
      </c>
      <c r="I23078">
        <v>58.76</v>
      </c>
      <c r="J23078">
        <v>60</v>
      </c>
      <c r="K23078">
        <v>45.7</v>
      </c>
      <c r="L23078" s="32">
        <v>41.34</v>
      </c>
      <c r="M23078" s="173">
        <v>31149</v>
      </c>
      <c r="N23078" t="s">
        <v>48</v>
      </c>
      <c r="O23078">
        <v>5</v>
      </c>
    </row>
    <row r="23079" spans="1:15" x14ac:dyDescent="0.25">
      <c r="A23079" s="2">
        <v>36847</v>
      </c>
      <c r="B23079">
        <v>1300</v>
      </c>
      <c r="C23079">
        <v>44.75</v>
      </c>
      <c r="D23079">
        <v>44.75</v>
      </c>
      <c r="E23079">
        <v>44.75</v>
      </c>
      <c r="F23079">
        <v>44.75</v>
      </c>
      <c r="G23079">
        <v>44.75</v>
      </c>
      <c r="H23079" s="172">
        <v>39.4</v>
      </c>
      <c r="I23079">
        <v>54.03</v>
      </c>
      <c r="J23079">
        <v>55</v>
      </c>
      <c r="K23079">
        <v>45.28</v>
      </c>
      <c r="L23079" s="32">
        <v>40.340000000000003</v>
      </c>
      <c r="M23079" s="173">
        <v>30820</v>
      </c>
      <c r="N23079" t="s">
        <v>48</v>
      </c>
      <c r="O23079">
        <v>5</v>
      </c>
    </row>
    <row r="23080" spans="1:15" x14ac:dyDescent="0.25">
      <c r="A23080" s="2">
        <v>36847</v>
      </c>
      <c r="B23080">
        <v>1400</v>
      </c>
      <c r="C23080">
        <v>55.88</v>
      </c>
      <c r="D23080">
        <v>55.88</v>
      </c>
      <c r="E23080">
        <v>55.88</v>
      </c>
      <c r="F23080">
        <v>55.88</v>
      </c>
      <c r="G23080">
        <v>55.88</v>
      </c>
      <c r="H23080" s="172">
        <v>39.4</v>
      </c>
      <c r="I23080">
        <v>54.03</v>
      </c>
      <c r="J23080">
        <v>55</v>
      </c>
      <c r="K23080">
        <v>45.28</v>
      </c>
      <c r="L23080" s="32">
        <v>40.340000000000003</v>
      </c>
      <c r="M23080" s="173">
        <v>30726</v>
      </c>
      <c r="N23080" t="s">
        <v>48</v>
      </c>
      <c r="O23080">
        <v>5</v>
      </c>
    </row>
    <row r="23081" spans="1:15" x14ac:dyDescent="0.25">
      <c r="A23081" s="2">
        <v>36847</v>
      </c>
      <c r="B23081">
        <v>1500</v>
      </c>
      <c r="C23081">
        <v>19.97</v>
      </c>
      <c r="D23081">
        <v>19.97</v>
      </c>
      <c r="E23081">
        <v>19.97</v>
      </c>
      <c r="F23081">
        <v>19.97</v>
      </c>
      <c r="G23081">
        <v>19.97</v>
      </c>
      <c r="H23081" s="172">
        <v>35.51</v>
      </c>
      <c r="I23081">
        <v>44.28</v>
      </c>
      <c r="J23081">
        <v>44.87</v>
      </c>
      <c r="K23081">
        <v>39.770000000000003</v>
      </c>
      <c r="L23081" s="32">
        <v>35.880000000000003</v>
      </c>
      <c r="M23081" s="173">
        <v>30589</v>
      </c>
      <c r="N23081" t="s">
        <v>48</v>
      </c>
      <c r="O23081">
        <v>5</v>
      </c>
    </row>
    <row r="23082" spans="1:15" x14ac:dyDescent="0.25">
      <c r="A23082" s="2">
        <v>36847</v>
      </c>
      <c r="B23082">
        <v>1600</v>
      </c>
      <c r="C23082">
        <v>29.11</v>
      </c>
      <c r="D23082">
        <v>29.11</v>
      </c>
      <c r="E23082">
        <v>29.11</v>
      </c>
      <c r="F23082">
        <v>29.11</v>
      </c>
      <c r="G23082">
        <v>29.11</v>
      </c>
      <c r="H23082" s="172">
        <v>29.38</v>
      </c>
      <c r="I23082">
        <v>31.83</v>
      </c>
      <c r="J23082">
        <v>32.01</v>
      </c>
      <c r="K23082">
        <v>31.33</v>
      </c>
      <c r="L23082" s="32">
        <v>29.27</v>
      </c>
      <c r="M23082" s="173">
        <v>30409</v>
      </c>
      <c r="N23082" t="s">
        <v>48</v>
      </c>
      <c r="O23082">
        <v>5</v>
      </c>
    </row>
    <row r="23083" spans="1:15" x14ac:dyDescent="0.25">
      <c r="A23083" s="2">
        <v>36847</v>
      </c>
      <c r="B23083">
        <v>1700</v>
      </c>
      <c r="C23083">
        <v>64.94</v>
      </c>
      <c r="D23083">
        <v>64.94</v>
      </c>
      <c r="E23083">
        <v>64.94</v>
      </c>
      <c r="F23083">
        <v>64.94</v>
      </c>
      <c r="G23083">
        <v>64.94</v>
      </c>
      <c r="H23083" s="172">
        <v>45.36</v>
      </c>
      <c r="I23083">
        <v>45.36</v>
      </c>
      <c r="J23083">
        <v>45.36</v>
      </c>
      <c r="K23083">
        <v>45.36</v>
      </c>
      <c r="L23083" s="32">
        <v>45.36</v>
      </c>
      <c r="M23083" s="173">
        <v>31334</v>
      </c>
      <c r="N23083" t="s">
        <v>48</v>
      </c>
      <c r="O23083">
        <v>5</v>
      </c>
    </row>
    <row r="23084" spans="1:15" x14ac:dyDescent="0.25">
      <c r="A23084" s="2">
        <v>36847</v>
      </c>
      <c r="B23084">
        <v>1800</v>
      </c>
      <c r="C23084">
        <v>79.38</v>
      </c>
      <c r="D23084">
        <v>79.38</v>
      </c>
      <c r="E23084">
        <v>79.38</v>
      </c>
      <c r="F23084">
        <v>79.38</v>
      </c>
      <c r="G23084">
        <v>79.38</v>
      </c>
      <c r="H23084" s="172">
        <v>52.41</v>
      </c>
      <c r="I23084">
        <v>59.99</v>
      </c>
      <c r="J23084">
        <v>60.48</v>
      </c>
      <c r="K23084">
        <v>54.57</v>
      </c>
      <c r="L23084" s="32">
        <v>53.12</v>
      </c>
      <c r="M23084" s="173">
        <v>33746</v>
      </c>
      <c r="N23084" t="s">
        <v>48</v>
      </c>
      <c r="O23084">
        <v>5</v>
      </c>
    </row>
    <row r="23085" spans="1:15" x14ac:dyDescent="0.25">
      <c r="A23085" s="2">
        <v>36847</v>
      </c>
      <c r="B23085">
        <v>1900</v>
      </c>
      <c r="C23085">
        <v>62.7</v>
      </c>
      <c r="D23085">
        <v>62.7</v>
      </c>
      <c r="E23085">
        <v>62.7</v>
      </c>
      <c r="F23085">
        <v>62.7</v>
      </c>
      <c r="G23085">
        <v>62.7</v>
      </c>
      <c r="H23085" s="172">
        <v>52.04</v>
      </c>
      <c r="I23085">
        <v>69.94</v>
      </c>
      <c r="J23085">
        <v>71.03</v>
      </c>
      <c r="K23085">
        <v>52.59</v>
      </c>
      <c r="L23085" s="32">
        <v>54.88</v>
      </c>
      <c r="M23085" s="173">
        <v>33843</v>
      </c>
      <c r="N23085" t="s">
        <v>48</v>
      </c>
      <c r="O23085">
        <v>5</v>
      </c>
    </row>
    <row r="23086" spans="1:15" x14ac:dyDescent="0.25">
      <c r="A23086" s="2">
        <v>36847</v>
      </c>
      <c r="B23086">
        <v>2000</v>
      </c>
      <c r="C23086">
        <v>34.99</v>
      </c>
      <c r="D23086">
        <v>34.99</v>
      </c>
      <c r="E23086">
        <v>34.99</v>
      </c>
      <c r="F23086">
        <v>34.99</v>
      </c>
      <c r="G23086">
        <v>34.99</v>
      </c>
      <c r="H23086" s="172">
        <v>47.36</v>
      </c>
      <c r="I23086">
        <v>63.99</v>
      </c>
      <c r="J23086">
        <v>65</v>
      </c>
      <c r="K23086">
        <v>47.87</v>
      </c>
      <c r="L23086" s="32">
        <v>50</v>
      </c>
      <c r="M23086" s="173">
        <v>33236</v>
      </c>
      <c r="N23086" t="s">
        <v>48</v>
      </c>
      <c r="O23086">
        <v>5</v>
      </c>
    </row>
    <row r="23087" spans="1:15" x14ac:dyDescent="0.25">
      <c r="A23087" s="2">
        <v>36847</v>
      </c>
      <c r="B23087">
        <v>2100</v>
      </c>
      <c r="C23087">
        <v>23.76</v>
      </c>
      <c r="D23087">
        <v>23.76</v>
      </c>
      <c r="E23087">
        <v>23.76</v>
      </c>
      <c r="F23087">
        <v>23.76</v>
      </c>
      <c r="G23087">
        <v>23.76</v>
      </c>
      <c r="H23087" s="172">
        <v>40.01</v>
      </c>
      <c r="I23087">
        <v>58.64</v>
      </c>
      <c r="J23087">
        <v>59.79</v>
      </c>
      <c r="K23087">
        <v>42.05</v>
      </c>
      <c r="L23087" s="32">
        <v>42.59</v>
      </c>
      <c r="M23087" s="173">
        <v>32362</v>
      </c>
      <c r="N23087" t="s">
        <v>48</v>
      </c>
      <c r="O23087">
        <v>5</v>
      </c>
    </row>
    <row r="23088" spans="1:15" x14ac:dyDescent="0.25">
      <c r="A23088" s="2">
        <v>36847</v>
      </c>
      <c r="B23088">
        <v>2200</v>
      </c>
      <c r="C23088">
        <v>26.04</v>
      </c>
      <c r="D23088">
        <v>26.04</v>
      </c>
      <c r="E23088">
        <v>26.04</v>
      </c>
      <c r="F23088">
        <v>26.04</v>
      </c>
      <c r="G23088">
        <v>26.04</v>
      </c>
      <c r="H23088" s="172">
        <v>32.74</v>
      </c>
      <c r="I23088">
        <v>32.43</v>
      </c>
      <c r="J23088">
        <v>32.43</v>
      </c>
      <c r="K23088">
        <v>33.97</v>
      </c>
      <c r="L23088" s="32">
        <v>32.369999999999997</v>
      </c>
      <c r="M23088" s="173">
        <v>31003</v>
      </c>
      <c r="N23088" t="s">
        <v>48</v>
      </c>
      <c r="O23088">
        <v>5</v>
      </c>
    </row>
    <row r="23089" spans="1:15" x14ac:dyDescent="0.25">
      <c r="A23089" s="2">
        <v>36847</v>
      </c>
      <c r="B23089">
        <v>2300</v>
      </c>
      <c r="C23089">
        <v>29.4</v>
      </c>
      <c r="D23089">
        <v>29.4</v>
      </c>
      <c r="E23089">
        <v>29.4</v>
      </c>
      <c r="F23089">
        <v>29.4</v>
      </c>
      <c r="G23089">
        <v>29.4</v>
      </c>
      <c r="H23089" s="172">
        <v>25</v>
      </c>
      <c r="I23089">
        <v>24.57</v>
      </c>
      <c r="J23089">
        <v>24.56</v>
      </c>
      <c r="K23089">
        <v>26.09</v>
      </c>
      <c r="L23089" s="32">
        <v>24.65</v>
      </c>
      <c r="M23089" s="173">
        <v>29361</v>
      </c>
      <c r="N23089" t="s">
        <v>48</v>
      </c>
      <c r="O23089">
        <v>5</v>
      </c>
    </row>
    <row r="23090" spans="1:15" x14ac:dyDescent="0.25">
      <c r="A23090" s="2">
        <v>36847</v>
      </c>
      <c r="B23090">
        <v>2400</v>
      </c>
      <c r="C23090">
        <v>19.86</v>
      </c>
      <c r="D23090">
        <v>19.86</v>
      </c>
      <c r="E23090">
        <v>19.86</v>
      </c>
      <c r="F23090">
        <v>19.86</v>
      </c>
      <c r="G23090">
        <v>19.86</v>
      </c>
      <c r="H23090" s="172">
        <v>19.27</v>
      </c>
      <c r="I23090">
        <v>19.27</v>
      </c>
      <c r="J23090">
        <v>19.27</v>
      </c>
      <c r="K23090">
        <v>19.27</v>
      </c>
      <c r="L23090" s="32">
        <v>19.27</v>
      </c>
      <c r="M23090" s="173">
        <v>27416</v>
      </c>
      <c r="N23090" t="s">
        <v>47</v>
      </c>
      <c r="O23090">
        <v>5</v>
      </c>
    </row>
    <row r="23091" spans="1:15" x14ac:dyDescent="0.25">
      <c r="A23091" s="2">
        <v>36848</v>
      </c>
      <c r="B23091">
        <v>100</v>
      </c>
      <c r="C23091">
        <v>16.88</v>
      </c>
      <c r="D23091">
        <v>16.88</v>
      </c>
      <c r="E23091">
        <v>16.88</v>
      </c>
      <c r="F23091">
        <v>16.88</v>
      </c>
      <c r="G23091">
        <v>16.88</v>
      </c>
      <c r="H23091" s="172">
        <v>18.100000000000001</v>
      </c>
      <c r="I23091">
        <v>18.100000000000001</v>
      </c>
      <c r="J23091">
        <v>18.100000000000001</v>
      </c>
      <c r="K23091">
        <v>18.100000000000001</v>
      </c>
      <c r="L23091" s="32">
        <v>18.100000000000001</v>
      </c>
      <c r="M23091" s="173">
        <v>25494</v>
      </c>
      <c r="N23091" t="s">
        <v>47</v>
      </c>
      <c r="O23091">
        <v>6</v>
      </c>
    </row>
    <row r="23092" spans="1:15" x14ac:dyDescent="0.25">
      <c r="A23092" s="2">
        <v>36848</v>
      </c>
      <c r="B23092">
        <v>200</v>
      </c>
      <c r="C23092">
        <v>15.49</v>
      </c>
      <c r="D23092">
        <v>15.49</v>
      </c>
      <c r="E23092">
        <v>15.49</v>
      </c>
      <c r="F23092">
        <v>15.49</v>
      </c>
      <c r="G23092">
        <v>15.49</v>
      </c>
      <c r="H23092" s="172">
        <v>16.39</v>
      </c>
      <c r="I23092">
        <v>16.39</v>
      </c>
      <c r="J23092">
        <v>16.39</v>
      </c>
      <c r="K23092">
        <v>16.39</v>
      </c>
      <c r="L23092" s="32">
        <v>16.39</v>
      </c>
      <c r="M23092" s="173">
        <v>24529</v>
      </c>
      <c r="N23092" t="s">
        <v>47</v>
      </c>
      <c r="O23092">
        <v>6</v>
      </c>
    </row>
    <row r="23093" spans="1:15" x14ac:dyDescent="0.25">
      <c r="A23093" s="2">
        <v>36848</v>
      </c>
      <c r="B23093">
        <v>300</v>
      </c>
      <c r="C23093">
        <v>14.87</v>
      </c>
      <c r="D23093">
        <v>14.87</v>
      </c>
      <c r="E23093">
        <v>14.87</v>
      </c>
      <c r="F23093">
        <v>14.87</v>
      </c>
      <c r="G23093">
        <v>14.87</v>
      </c>
      <c r="H23093" s="172">
        <v>15.43</v>
      </c>
      <c r="I23093">
        <v>15.43</v>
      </c>
      <c r="J23093">
        <v>15.43</v>
      </c>
      <c r="K23093">
        <v>15.43</v>
      </c>
      <c r="L23093" s="32">
        <v>15.43</v>
      </c>
      <c r="M23093" s="173">
        <v>24135</v>
      </c>
      <c r="N23093" t="s">
        <v>47</v>
      </c>
      <c r="O23093">
        <v>6</v>
      </c>
    </row>
    <row r="23094" spans="1:15" x14ac:dyDescent="0.25">
      <c r="A23094" s="2">
        <v>36848</v>
      </c>
      <c r="B23094">
        <v>400</v>
      </c>
      <c r="C23094">
        <v>14.17</v>
      </c>
      <c r="D23094">
        <v>14.17</v>
      </c>
      <c r="E23094">
        <v>14.17</v>
      </c>
      <c r="F23094">
        <v>14.17</v>
      </c>
      <c r="G23094">
        <v>14.17</v>
      </c>
      <c r="H23094" s="172">
        <v>15.1</v>
      </c>
      <c r="I23094">
        <v>15.1</v>
      </c>
      <c r="J23094">
        <v>15.1</v>
      </c>
      <c r="K23094">
        <v>15.1</v>
      </c>
      <c r="L23094" s="32">
        <v>15.1</v>
      </c>
      <c r="M23094" s="173">
        <v>24046</v>
      </c>
      <c r="N23094" t="s">
        <v>47</v>
      </c>
      <c r="O23094">
        <v>6</v>
      </c>
    </row>
    <row r="23095" spans="1:15" x14ac:dyDescent="0.25">
      <c r="A23095" s="2">
        <v>36848</v>
      </c>
      <c r="B23095">
        <v>500</v>
      </c>
      <c r="C23095">
        <v>14.44</v>
      </c>
      <c r="D23095">
        <v>14.44</v>
      </c>
      <c r="E23095">
        <v>14.44</v>
      </c>
      <c r="F23095">
        <v>14.44</v>
      </c>
      <c r="G23095">
        <v>14.44</v>
      </c>
      <c r="H23095" s="172">
        <v>15.72</v>
      </c>
      <c r="I23095">
        <v>15.72</v>
      </c>
      <c r="J23095">
        <v>15.72</v>
      </c>
      <c r="K23095">
        <v>15.72</v>
      </c>
      <c r="L23095" s="32">
        <v>15.72</v>
      </c>
      <c r="M23095" s="173">
        <v>24134</v>
      </c>
      <c r="N23095" t="s">
        <v>47</v>
      </c>
      <c r="O23095">
        <v>6</v>
      </c>
    </row>
    <row r="23096" spans="1:15" x14ac:dyDescent="0.25">
      <c r="A23096" s="2">
        <v>36848</v>
      </c>
      <c r="B23096">
        <v>600</v>
      </c>
      <c r="C23096">
        <v>15.17</v>
      </c>
      <c r="D23096">
        <v>15.17</v>
      </c>
      <c r="E23096">
        <v>15.17</v>
      </c>
      <c r="F23096">
        <v>15.17</v>
      </c>
      <c r="G23096">
        <v>15.17</v>
      </c>
      <c r="H23096" s="172">
        <v>17.559999999999999</v>
      </c>
      <c r="I23096">
        <v>17.559999999999999</v>
      </c>
      <c r="J23096">
        <v>17.559999999999999</v>
      </c>
      <c r="K23096">
        <v>17.559999999999999</v>
      </c>
      <c r="L23096" s="32">
        <v>17.559999999999999</v>
      </c>
      <c r="M23096" s="173">
        <v>24959</v>
      </c>
      <c r="N23096" t="s">
        <v>47</v>
      </c>
      <c r="O23096">
        <v>6</v>
      </c>
    </row>
    <row r="23097" spans="1:15" x14ac:dyDescent="0.25">
      <c r="A23097" s="2">
        <v>36848</v>
      </c>
      <c r="B23097">
        <v>700</v>
      </c>
      <c r="C23097">
        <v>30.66</v>
      </c>
      <c r="D23097">
        <v>30.66</v>
      </c>
      <c r="E23097">
        <v>30.66</v>
      </c>
      <c r="F23097">
        <v>30.66</v>
      </c>
      <c r="G23097">
        <v>30.66</v>
      </c>
      <c r="H23097" s="172">
        <v>18.100000000000001</v>
      </c>
      <c r="I23097">
        <v>18.100000000000001</v>
      </c>
      <c r="J23097">
        <v>18.100000000000001</v>
      </c>
      <c r="K23097">
        <v>18.100000000000001</v>
      </c>
      <c r="L23097" s="32">
        <v>18.100000000000001</v>
      </c>
      <c r="M23097" s="173">
        <v>26480</v>
      </c>
      <c r="N23097" t="s">
        <v>47</v>
      </c>
      <c r="O23097">
        <v>6</v>
      </c>
    </row>
    <row r="23098" spans="1:15" x14ac:dyDescent="0.25">
      <c r="A23098" s="2">
        <v>36848</v>
      </c>
      <c r="B23098">
        <v>800</v>
      </c>
      <c r="C23098">
        <v>41.34</v>
      </c>
      <c r="D23098">
        <v>41.34</v>
      </c>
      <c r="E23098">
        <v>41.34</v>
      </c>
      <c r="F23098">
        <v>41.34</v>
      </c>
      <c r="G23098">
        <v>41.34</v>
      </c>
      <c r="H23098" s="172">
        <v>24</v>
      </c>
      <c r="I23098">
        <v>24</v>
      </c>
      <c r="J23098">
        <v>24</v>
      </c>
      <c r="K23098">
        <v>24</v>
      </c>
      <c r="L23098" s="32">
        <v>24</v>
      </c>
      <c r="M23098" s="173">
        <v>27613</v>
      </c>
      <c r="N23098" t="s">
        <v>48</v>
      </c>
      <c r="O23098">
        <v>6</v>
      </c>
    </row>
    <row r="23099" spans="1:15" x14ac:dyDescent="0.25">
      <c r="A23099" s="2">
        <v>36848</v>
      </c>
      <c r="B23099">
        <v>900</v>
      </c>
      <c r="C23099">
        <v>79.67</v>
      </c>
      <c r="D23099">
        <v>79.67</v>
      </c>
      <c r="E23099">
        <v>79.67</v>
      </c>
      <c r="F23099">
        <v>79.67</v>
      </c>
      <c r="G23099">
        <v>79.67</v>
      </c>
      <c r="H23099" s="172">
        <v>25</v>
      </c>
      <c r="I23099">
        <v>25</v>
      </c>
      <c r="J23099">
        <v>25</v>
      </c>
      <c r="K23099">
        <v>25</v>
      </c>
      <c r="L23099" s="32">
        <v>25</v>
      </c>
      <c r="M23099" s="173">
        <v>29185</v>
      </c>
      <c r="N23099" t="s">
        <v>48</v>
      </c>
      <c r="O23099">
        <v>6</v>
      </c>
    </row>
    <row r="23100" spans="1:15" x14ac:dyDescent="0.25">
      <c r="A23100" s="2">
        <v>36848</v>
      </c>
      <c r="B23100">
        <v>1000</v>
      </c>
      <c r="C23100">
        <v>77.92</v>
      </c>
      <c r="D23100">
        <v>77.92</v>
      </c>
      <c r="E23100">
        <v>77.92</v>
      </c>
      <c r="F23100">
        <v>77.92</v>
      </c>
      <c r="G23100">
        <v>77.92</v>
      </c>
      <c r="H23100" s="172">
        <v>30</v>
      </c>
      <c r="I23100">
        <v>30</v>
      </c>
      <c r="J23100">
        <v>30</v>
      </c>
      <c r="K23100">
        <v>30</v>
      </c>
      <c r="L23100" s="32">
        <v>30</v>
      </c>
      <c r="M23100" s="173">
        <v>29662</v>
      </c>
      <c r="N23100" t="s">
        <v>48</v>
      </c>
      <c r="O23100">
        <v>6</v>
      </c>
    </row>
    <row r="23101" spans="1:15" x14ac:dyDescent="0.25">
      <c r="A23101" s="2">
        <v>36848</v>
      </c>
      <c r="B23101">
        <v>1100</v>
      </c>
      <c r="C23101">
        <v>55.22</v>
      </c>
      <c r="D23101">
        <v>55.22</v>
      </c>
      <c r="E23101">
        <v>55.22</v>
      </c>
      <c r="F23101">
        <v>55.22</v>
      </c>
      <c r="G23101">
        <v>55.22</v>
      </c>
      <c r="H23101" s="172">
        <v>30</v>
      </c>
      <c r="I23101">
        <v>30</v>
      </c>
      <c r="J23101">
        <v>30</v>
      </c>
      <c r="K23101">
        <v>30</v>
      </c>
      <c r="L23101" s="32">
        <v>30</v>
      </c>
      <c r="M23101" s="173">
        <v>29769</v>
      </c>
      <c r="N23101" t="s">
        <v>48</v>
      </c>
      <c r="O23101">
        <v>6</v>
      </c>
    </row>
    <row r="23102" spans="1:15" x14ac:dyDescent="0.25">
      <c r="A23102" s="2">
        <v>36848</v>
      </c>
      <c r="B23102">
        <v>1200</v>
      </c>
      <c r="C23102">
        <v>22.6</v>
      </c>
      <c r="D23102">
        <v>22.6</v>
      </c>
      <c r="E23102">
        <v>22.6</v>
      </c>
      <c r="F23102">
        <v>22.6</v>
      </c>
      <c r="G23102">
        <v>22.6</v>
      </c>
      <c r="H23102" s="172">
        <v>30</v>
      </c>
      <c r="I23102">
        <v>30</v>
      </c>
      <c r="J23102">
        <v>30</v>
      </c>
      <c r="K23102">
        <v>30</v>
      </c>
      <c r="L23102" s="32">
        <v>30</v>
      </c>
      <c r="M23102" s="173">
        <v>29327</v>
      </c>
      <c r="N23102" t="s">
        <v>48</v>
      </c>
      <c r="O23102">
        <v>6</v>
      </c>
    </row>
    <row r="23103" spans="1:15" x14ac:dyDescent="0.25">
      <c r="A23103" s="2">
        <v>36848</v>
      </c>
      <c r="B23103">
        <v>1300</v>
      </c>
      <c r="C23103">
        <v>19.22</v>
      </c>
      <c r="D23103">
        <v>19.22</v>
      </c>
      <c r="E23103">
        <v>19.22</v>
      </c>
      <c r="F23103">
        <v>19.22</v>
      </c>
      <c r="G23103">
        <v>19.22</v>
      </c>
      <c r="H23103" s="172">
        <v>29</v>
      </c>
      <c r="I23103">
        <v>29</v>
      </c>
      <c r="J23103">
        <v>29</v>
      </c>
      <c r="K23103">
        <v>29</v>
      </c>
      <c r="L23103" s="32">
        <v>29</v>
      </c>
      <c r="M23103" s="173">
        <v>28670</v>
      </c>
      <c r="N23103" t="s">
        <v>48</v>
      </c>
      <c r="O23103">
        <v>6</v>
      </c>
    </row>
    <row r="23104" spans="1:15" x14ac:dyDescent="0.25">
      <c r="A23104" s="2">
        <v>36848</v>
      </c>
      <c r="B23104">
        <v>1400</v>
      </c>
      <c r="C23104">
        <v>20.41</v>
      </c>
      <c r="D23104">
        <v>20.41</v>
      </c>
      <c r="E23104">
        <v>20.41</v>
      </c>
      <c r="F23104">
        <v>20.41</v>
      </c>
      <c r="G23104">
        <v>20.41</v>
      </c>
      <c r="H23104" s="172">
        <v>24.5</v>
      </c>
      <c r="I23104">
        <v>24.5</v>
      </c>
      <c r="J23104">
        <v>24.5</v>
      </c>
      <c r="K23104">
        <v>24.5</v>
      </c>
      <c r="L23104" s="32">
        <v>24.5</v>
      </c>
      <c r="M23104" s="173">
        <v>27989</v>
      </c>
      <c r="N23104" t="s">
        <v>48</v>
      </c>
      <c r="O23104">
        <v>6</v>
      </c>
    </row>
    <row r="23105" spans="1:15" x14ac:dyDescent="0.25">
      <c r="A23105" s="2">
        <v>36848</v>
      </c>
      <c r="B23105">
        <v>1500</v>
      </c>
      <c r="C23105">
        <v>15.9</v>
      </c>
      <c r="D23105">
        <v>15.9</v>
      </c>
      <c r="E23105">
        <v>15.9</v>
      </c>
      <c r="F23105">
        <v>15.9</v>
      </c>
      <c r="G23105">
        <v>15.9</v>
      </c>
      <c r="H23105" s="172">
        <v>22.8</v>
      </c>
      <c r="I23105">
        <v>22.8</v>
      </c>
      <c r="J23105">
        <v>22.8</v>
      </c>
      <c r="K23105">
        <v>22.8</v>
      </c>
      <c r="L23105" s="32">
        <v>22.8</v>
      </c>
      <c r="M23105" s="173">
        <v>27558</v>
      </c>
      <c r="N23105" t="s">
        <v>48</v>
      </c>
      <c r="O23105">
        <v>6</v>
      </c>
    </row>
    <row r="23106" spans="1:15" x14ac:dyDescent="0.25">
      <c r="A23106" s="2">
        <v>36848</v>
      </c>
      <c r="B23106">
        <v>1600</v>
      </c>
      <c r="C23106">
        <v>19.71</v>
      </c>
      <c r="D23106">
        <v>19.71</v>
      </c>
      <c r="E23106">
        <v>19.71</v>
      </c>
      <c r="F23106">
        <v>19.71</v>
      </c>
      <c r="G23106">
        <v>19.71</v>
      </c>
      <c r="H23106" s="172">
        <v>21.91</v>
      </c>
      <c r="I23106">
        <v>21.91</v>
      </c>
      <c r="J23106">
        <v>21.91</v>
      </c>
      <c r="K23106">
        <v>21.91</v>
      </c>
      <c r="L23106" s="32">
        <v>21.91</v>
      </c>
      <c r="M23106" s="173">
        <v>27707</v>
      </c>
      <c r="N23106" t="s">
        <v>48</v>
      </c>
      <c r="O23106">
        <v>6</v>
      </c>
    </row>
    <row r="23107" spans="1:15" x14ac:dyDescent="0.25">
      <c r="A23107" s="2">
        <v>36848</v>
      </c>
      <c r="B23107">
        <v>1700</v>
      </c>
      <c r="C23107">
        <v>35.29</v>
      </c>
      <c r="D23107">
        <v>35.29</v>
      </c>
      <c r="E23107">
        <v>35.29</v>
      </c>
      <c r="F23107">
        <v>35.29</v>
      </c>
      <c r="G23107">
        <v>35.29</v>
      </c>
      <c r="H23107" s="172">
        <v>29</v>
      </c>
      <c r="I23107">
        <v>29</v>
      </c>
      <c r="J23107">
        <v>29</v>
      </c>
      <c r="K23107">
        <v>29</v>
      </c>
      <c r="L23107" s="32">
        <v>29</v>
      </c>
      <c r="M23107" s="173">
        <v>29289</v>
      </c>
      <c r="N23107" t="s">
        <v>48</v>
      </c>
      <c r="O23107">
        <v>6</v>
      </c>
    </row>
    <row r="23108" spans="1:15" x14ac:dyDescent="0.25">
      <c r="A23108" s="2">
        <v>36848</v>
      </c>
      <c r="B23108">
        <v>1800</v>
      </c>
      <c r="C23108">
        <v>62.4</v>
      </c>
      <c r="D23108">
        <v>62.4</v>
      </c>
      <c r="E23108">
        <v>62.4</v>
      </c>
      <c r="F23108">
        <v>62.4</v>
      </c>
      <c r="G23108">
        <v>62.4</v>
      </c>
      <c r="H23108" s="172">
        <v>50</v>
      </c>
      <c r="I23108">
        <v>50</v>
      </c>
      <c r="J23108">
        <v>50</v>
      </c>
      <c r="K23108">
        <v>50</v>
      </c>
      <c r="L23108" s="32">
        <v>50</v>
      </c>
      <c r="M23108" s="173">
        <v>31626</v>
      </c>
      <c r="N23108" t="s">
        <v>48</v>
      </c>
      <c r="O23108">
        <v>6</v>
      </c>
    </row>
    <row r="23109" spans="1:15" x14ac:dyDescent="0.25">
      <c r="A23109" s="2">
        <v>36848</v>
      </c>
      <c r="B23109">
        <v>1900</v>
      </c>
      <c r="C23109">
        <v>35.33</v>
      </c>
      <c r="D23109">
        <v>35.33</v>
      </c>
      <c r="E23109">
        <v>35.33</v>
      </c>
      <c r="F23109">
        <v>35.33</v>
      </c>
      <c r="G23109">
        <v>35.33</v>
      </c>
      <c r="H23109" s="172">
        <v>50</v>
      </c>
      <c r="I23109">
        <v>50</v>
      </c>
      <c r="J23109">
        <v>50</v>
      </c>
      <c r="K23109">
        <v>50</v>
      </c>
      <c r="L23109" s="32">
        <v>50</v>
      </c>
      <c r="M23109" s="173">
        <v>31381</v>
      </c>
      <c r="N23109" t="s">
        <v>48</v>
      </c>
      <c r="O23109">
        <v>6</v>
      </c>
    </row>
    <row r="23110" spans="1:15" x14ac:dyDescent="0.25">
      <c r="A23110" s="2">
        <v>36848</v>
      </c>
      <c r="B23110">
        <v>2000</v>
      </c>
      <c r="C23110">
        <v>35.42</v>
      </c>
      <c r="D23110">
        <v>35.42</v>
      </c>
      <c r="E23110">
        <v>35.42</v>
      </c>
      <c r="F23110">
        <v>35.42</v>
      </c>
      <c r="G23110">
        <v>35.42</v>
      </c>
      <c r="H23110" s="172">
        <v>50</v>
      </c>
      <c r="I23110">
        <v>50</v>
      </c>
      <c r="J23110">
        <v>50</v>
      </c>
      <c r="K23110">
        <v>50</v>
      </c>
      <c r="L23110" s="32">
        <v>50</v>
      </c>
      <c r="M23110" s="173">
        <v>30873</v>
      </c>
      <c r="N23110" t="s">
        <v>48</v>
      </c>
      <c r="O23110">
        <v>6</v>
      </c>
    </row>
    <row r="23111" spans="1:15" x14ac:dyDescent="0.25">
      <c r="A23111" s="2">
        <v>36848</v>
      </c>
      <c r="B23111">
        <v>2100</v>
      </c>
      <c r="C23111">
        <v>21.34</v>
      </c>
      <c r="D23111">
        <v>21.34</v>
      </c>
      <c r="E23111">
        <v>21.34</v>
      </c>
      <c r="F23111">
        <v>21.34</v>
      </c>
      <c r="G23111">
        <v>21.34</v>
      </c>
      <c r="H23111" s="172">
        <v>55</v>
      </c>
      <c r="I23111">
        <v>55</v>
      </c>
      <c r="J23111">
        <v>55</v>
      </c>
      <c r="K23111">
        <v>55</v>
      </c>
      <c r="L23111" s="32">
        <v>55</v>
      </c>
      <c r="M23111" s="173">
        <v>30282</v>
      </c>
      <c r="N23111" t="s">
        <v>48</v>
      </c>
      <c r="O23111">
        <v>6</v>
      </c>
    </row>
    <row r="23112" spans="1:15" x14ac:dyDescent="0.25">
      <c r="A23112" s="2">
        <v>36848</v>
      </c>
      <c r="B23112">
        <v>2200</v>
      </c>
      <c r="C23112">
        <v>23.59</v>
      </c>
      <c r="D23112">
        <v>23.59</v>
      </c>
      <c r="E23112">
        <v>23.59</v>
      </c>
      <c r="F23112">
        <v>23.59</v>
      </c>
      <c r="G23112">
        <v>23.59</v>
      </c>
      <c r="H23112" s="172">
        <v>30</v>
      </c>
      <c r="I23112">
        <v>30</v>
      </c>
      <c r="J23112">
        <v>30</v>
      </c>
      <c r="K23112">
        <v>30</v>
      </c>
      <c r="L23112" s="32">
        <v>30</v>
      </c>
      <c r="M23112" s="173">
        <v>29456</v>
      </c>
      <c r="N23112" t="s">
        <v>48</v>
      </c>
      <c r="O23112">
        <v>6</v>
      </c>
    </row>
    <row r="23113" spans="1:15" x14ac:dyDescent="0.25">
      <c r="A23113" s="2">
        <v>36848</v>
      </c>
      <c r="B23113">
        <v>2300</v>
      </c>
      <c r="C23113">
        <v>21.12</v>
      </c>
      <c r="D23113">
        <v>21.12</v>
      </c>
      <c r="E23113">
        <v>21.12</v>
      </c>
      <c r="F23113">
        <v>21.12</v>
      </c>
      <c r="G23113">
        <v>21.12</v>
      </c>
      <c r="H23113" s="172">
        <v>29</v>
      </c>
      <c r="I23113">
        <v>29</v>
      </c>
      <c r="J23113">
        <v>29</v>
      </c>
      <c r="K23113">
        <v>29</v>
      </c>
      <c r="L23113" s="32">
        <v>29</v>
      </c>
      <c r="M23113" s="173">
        <v>28072</v>
      </c>
      <c r="N23113" t="s">
        <v>48</v>
      </c>
      <c r="O23113">
        <v>6</v>
      </c>
    </row>
    <row r="23114" spans="1:15" x14ac:dyDescent="0.25">
      <c r="A23114" s="2">
        <v>36848</v>
      </c>
      <c r="B23114">
        <v>2400</v>
      </c>
      <c r="C23114">
        <v>17.690000000000001</v>
      </c>
      <c r="D23114">
        <v>17.690000000000001</v>
      </c>
      <c r="E23114">
        <v>17.690000000000001</v>
      </c>
      <c r="F23114">
        <v>17.690000000000001</v>
      </c>
      <c r="G23114">
        <v>17.690000000000001</v>
      </c>
      <c r="H23114" s="172">
        <v>19.43</v>
      </c>
      <c r="I23114">
        <v>19.43</v>
      </c>
      <c r="J23114">
        <v>19.43</v>
      </c>
      <c r="K23114">
        <v>19.43</v>
      </c>
      <c r="L23114" s="32">
        <v>19.43</v>
      </c>
      <c r="M23114" s="173">
        <v>26434</v>
      </c>
      <c r="N23114" t="s">
        <v>47</v>
      </c>
      <c r="O23114">
        <v>6</v>
      </c>
    </row>
    <row r="23115" spans="1:15" x14ac:dyDescent="0.25">
      <c r="A23115" s="2">
        <v>36849</v>
      </c>
      <c r="B23115">
        <v>100</v>
      </c>
      <c r="C23115">
        <v>15.67</v>
      </c>
      <c r="D23115">
        <v>15.67</v>
      </c>
      <c r="E23115">
        <v>15.67</v>
      </c>
      <c r="F23115">
        <v>15.67</v>
      </c>
      <c r="G23115">
        <v>15.67</v>
      </c>
      <c r="H23115" s="172">
        <v>15.54</v>
      </c>
      <c r="I23115">
        <v>15.54</v>
      </c>
      <c r="J23115">
        <v>15.54</v>
      </c>
      <c r="K23115">
        <v>15.54</v>
      </c>
      <c r="L23115" s="32">
        <v>15.54</v>
      </c>
      <c r="M23115" s="173">
        <v>24756</v>
      </c>
      <c r="N23115" t="s">
        <v>47</v>
      </c>
      <c r="O23115">
        <v>7</v>
      </c>
    </row>
    <row r="23116" spans="1:15" x14ac:dyDescent="0.25">
      <c r="A23116" s="2">
        <v>36849</v>
      </c>
      <c r="B23116">
        <v>200</v>
      </c>
      <c r="C23116">
        <v>14.77</v>
      </c>
      <c r="D23116">
        <v>14.77</v>
      </c>
      <c r="E23116">
        <v>14.77</v>
      </c>
      <c r="F23116">
        <v>14.77</v>
      </c>
      <c r="G23116">
        <v>14.77</v>
      </c>
      <c r="H23116" s="172">
        <v>14.36</v>
      </c>
      <c r="I23116">
        <v>14.36</v>
      </c>
      <c r="J23116">
        <v>14.36</v>
      </c>
      <c r="K23116">
        <v>14.36</v>
      </c>
      <c r="L23116" s="32">
        <v>14.36</v>
      </c>
      <c r="M23116" s="173">
        <v>23747</v>
      </c>
      <c r="N23116" t="s">
        <v>47</v>
      </c>
      <c r="O23116">
        <v>7</v>
      </c>
    </row>
    <row r="23117" spans="1:15" x14ac:dyDescent="0.25">
      <c r="A23117" s="2">
        <v>36849</v>
      </c>
      <c r="B23117">
        <v>300</v>
      </c>
      <c r="C23117">
        <v>14.21</v>
      </c>
      <c r="D23117">
        <v>14.21</v>
      </c>
      <c r="E23117">
        <v>14.21</v>
      </c>
      <c r="F23117">
        <v>14.21</v>
      </c>
      <c r="G23117">
        <v>14.21</v>
      </c>
      <c r="H23117" s="172">
        <v>13.8</v>
      </c>
      <c r="I23117">
        <v>13.8</v>
      </c>
      <c r="J23117">
        <v>13.8</v>
      </c>
      <c r="K23117">
        <v>13.8</v>
      </c>
      <c r="L23117" s="32">
        <v>13.8</v>
      </c>
      <c r="M23117" s="173">
        <v>23381</v>
      </c>
      <c r="N23117" t="s">
        <v>47</v>
      </c>
      <c r="O23117">
        <v>7</v>
      </c>
    </row>
    <row r="23118" spans="1:15" x14ac:dyDescent="0.25">
      <c r="A23118" s="2">
        <v>36849</v>
      </c>
      <c r="B23118">
        <v>400</v>
      </c>
      <c r="C23118">
        <v>13.02</v>
      </c>
      <c r="D23118">
        <v>13.02</v>
      </c>
      <c r="E23118">
        <v>13.02</v>
      </c>
      <c r="F23118">
        <v>13.02</v>
      </c>
      <c r="G23118">
        <v>13.02</v>
      </c>
      <c r="H23118" s="172">
        <v>13.4</v>
      </c>
      <c r="I23118">
        <v>13.4</v>
      </c>
      <c r="J23118">
        <v>13.4</v>
      </c>
      <c r="K23118">
        <v>13.4</v>
      </c>
      <c r="L23118" s="32">
        <v>13.4</v>
      </c>
      <c r="M23118" s="173">
        <v>23109</v>
      </c>
      <c r="N23118" t="s">
        <v>47</v>
      </c>
      <c r="O23118">
        <v>7</v>
      </c>
    </row>
    <row r="23119" spans="1:15" x14ac:dyDescent="0.25">
      <c r="A23119" s="2">
        <v>36849</v>
      </c>
      <c r="B23119">
        <v>500</v>
      </c>
      <c r="C23119">
        <v>14.41</v>
      </c>
      <c r="D23119">
        <v>14.41</v>
      </c>
      <c r="E23119">
        <v>14.41</v>
      </c>
      <c r="F23119">
        <v>14.41</v>
      </c>
      <c r="G23119">
        <v>14.41</v>
      </c>
      <c r="H23119" s="172">
        <v>13.79</v>
      </c>
      <c r="I23119">
        <v>13.79</v>
      </c>
      <c r="J23119">
        <v>13.79</v>
      </c>
      <c r="K23119">
        <v>13.79</v>
      </c>
      <c r="L23119" s="32">
        <v>13.79</v>
      </c>
      <c r="M23119" s="173">
        <v>23379</v>
      </c>
      <c r="N23119" t="s">
        <v>47</v>
      </c>
      <c r="O23119">
        <v>7</v>
      </c>
    </row>
    <row r="23120" spans="1:15" x14ac:dyDescent="0.25">
      <c r="A23120" s="2">
        <v>36849</v>
      </c>
      <c r="B23120">
        <v>600</v>
      </c>
      <c r="C23120">
        <v>16.47</v>
      </c>
      <c r="D23120">
        <v>16.47</v>
      </c>
      <c r="E23120">
        <v>16.47</v>
      </c>
      <c r="F23120">
        <v>16.47</v>
      </c>
      <c r="G23120">
        <v>16.47</v>
      </c>
      <c r="H23120" s="172">
        <v>15.12</v>
      </c>
      <c r="I23120">
        <v>15.12</v>
      </c>
      <c r="J23120">
        <v>15.12</v>
      </c>
      <c r="K23120">
        <v>15.12</v>
      </c>
      <c r="L23120" s="32">
        <v>15.12</v>
      </c>
      <c r="M23120" s="173">
        <v>23823</v>
      </c>
      <c r="N23120" t="s">
        <v>47</v>
      </c>
      <c r="O23120">
        <v>7</v>
      </c>
    </row>
    <row r="23121" spans="1:15" x14ac:dyDescent="0.25">
      <c r="A23121" s="2">
        <v>36849</v>
      </c>
      <c r="B23121">
        <v>700</v>
      </c>
      <c r="C23121">
        <v>14.5</v>
      </c>
      <c r="D23121">
        <v>14.5</v>
      </c>
      <c r="E23121">
        <v>14.5</v>
      </c>
      <c r="F23121">
        <v>14.5</v>
      </c>
      <c r="G23121">
        <v>14.5</v>
      </c>
      <c r="H23121" s="172">
        <v>15.39</v>
      </c>
      <c r="I23121">
        <v>15.39</v>
      </c>
      <c r="J23121">
        <v>15.39</v>
      </c>
      <c r="K23121">
        <v>15.39</v>
      </c>
      <c r="L23121" s="32">
        <v>15.39</v>
      </c>
      <c r="M23121" s="173">
        <v>24891</v>
      </c>
      <c r="N23121" t="s">
        <v>47</v>
      </c>
      <c r="O23121">
        <v>7</v>
      </c>
    </row>
    <row r="23122" spans="1:15" x14ac:dyDescent="0.25">
      <c r="A23122" s="2">
        <v>36849</v>
      </c>
      <c r="B23122">
        <v>800</v>
      </c>
      <c r="C23122">
        <v>19.829999999999998</v>
      </c>
      <c r="D23122">
        <v>19.829999999999998</v>
      </c>
      <c r="E23122">
        <v>19.829999999999998</v>
      </c>
      <c r="F23122">
        <v>19.829999999999998</v>
      </c>
      <c r="G23122">
        <v>19.829999999999998</v>
      </c>
      <c r="H23122" s="172">
        <v>18.829999999999998</v>
      </c>
      <c r="I23122">
        <v>18.829999999999998</v>
      </c>
      <c r="J23122">
        <v>18.829999999999998</v>
      </c>
      <c r="K23122">
        <v>18.829999999999998</v>
      </c>
      <c r="L23122" s="32">
        <v>18.829999999999998</v>
      </c>
      <c r="M23122" s="173">
        <v>25706</v>
      </c>
      <c r="N23122" t="s">
        <v>48</v>
      </c>
      <c r="O23122">
        <v>7</v>
      </c>
    </row>
    <row r="23123" spans="1:15" x14ac:dyDescent="0.25">
      <c r="A23123" s="2">
        <v>36849</v>
      </c>
      <c r="B23123">
        <v>900</v>
      </c>
      <c r="C23123">
        <v>25.27</v>
      </c>
      <c r="D23123">
        <v>25.27</v>
      </c>
      <c r="E23123">
        <v>25.27</v>
      </c>
      <c r="F23123">
        <v>25.27</v>
      </c>
      <c r="G23123">
        <v>25.27</v>
      </c>
      <c r="H23123" s="172">
        <v>20.61</v>
      </c>
      <c r="I23123">
        <v>20.61</v>
      </c>
      <c r="J23123">
        <v>20.61</v>
      </c>
      <c r="K23123">
        <v>20.61</v>
      </c>
      <c r="L23123" s="32">
        <v>20.61</v>
      </c>
      <c r="M23123" s="173">
        <v>27439</v>
      </c>
      <c r="N23123" t="s">
        <v>48</v>
      </c>
      <c r="O23123">
        <v>7</v>
      </c>
    </row>
    <row r="23124" spans="1:15" x14ac:dyDescent="0.25">
      <c r="A23124" s="2">
        <v>36849</v>
      </c>
      <c r="B23124">
        <v>1000</v>
      </c>
      <c r="C23124">
        <v>31.68</v>
      </c>
      <c r="D23124">
        <v>31.68</v>
      </c>
      <c r="E23124">
        <v>31.68</v>
      </c>
      <c r="F23124">
        <v>31.68</v>
      </c>
      <c r="G23124">
        <v>31.68</v>
      </c>
      <c r="H23124" s="172">
        <v>22.67</v>
      </c>
      <c r="I23124">
        <v>22.67</v>
      </c>
      <c r="J23124">
        <v>22.67</v>
      </c>
      <c r="K23124">
        <v>22.67</v>
      </c>
      <c r="L23124" s="32">
        <v>22.67</v>
      </c>
      <c r="M23124" s="173">
        <v>28489</v>
      </c>
      <c r="N23124" t="s">
        <v>48</v>
      </c>
      <c r="O23124">
        <v>7</v>
      </c>
    </row>
    <row r="23125" spans="1:15" x14ac:dyDescent="0.25">
      <c r="A23125" s="2">
        <v>36849</v>
      </c>
      <c r="B23125">
        <v>1100</v>
      </c>
      <c r="C23125">
        <v>17.29</v>
      </c>
      <c r="D23125">
        <v>17.29</v>
      </c>
      <c r="E23125">
        <v>17.29</v>
      </c>
      <c r="F23125">
        <v>17.29</v>
      </c>
      <c r="G23125">
        <v>17.29</v>
      </c>
      <c r="H23125" s="172">
        <v>22.04</v>
      </c>
      <c r="I23125">
        <v>22.04</v>
      </c>
      <c r="J23125">
        <v>22.04</v>
      </c>
      <c r="K23125">
        <v>22.04</v>
      </c>
      <c r="L23125" s="32">
        <v>22.04</v>
      </c>
      <c r="M23125" s="173">
        <v>28728</v>
      </c>
      <c r="N23125" t="s">
        <v>48</v>
      </c>
      <c r="O23125">
        <v>7</v>
      </c>
    </row>
    <row r="23126" spans="1:15" x14ac:dyDescent="0.25">
      <c r="A23126" s="2">
        <v>36849</v>
      </c>
      <c r="B23126">
        <v>1200</v>
      </c>
      <c r="C23126">
        <v>18.87</v>
      </c>
      <c r="D23126">
        <v>18.87</v>
      </c>
      <c r="E23126">
        <v>18.87</v>
      </c>
      <c r="F23126">
        <v>18.87</v>
      </c>
      <c r="G23126">
        <v>18.87</v>
      </c>
      <c r="H23126" s="172">
        <v>21.81</v>
      </c>
      <c r="I23126">
        <v>21.81</v>
      </c>
      <c r="J23126">
        <v>21.81</v>
      </c>
      <c r="K23126">
        <v>21.81</v>
      </c>
      <c r="L23126" s="32">
        <v>21.81</v>
      </c>
      <c r="M23126" s="173">
        <v>28740</v>
      </c>
      <c r="N23126" t="s">
        <v>48</v>
      </c>
      <c r="O23126">
        <v>7</v>
      </c>
    </row>
    <row r="23127" spans="1:15" x14ac:dyDescent="0.25">
      <c r="A23127" s="2">
        <v>36849</v>
      </c>
      <c r="B23127">
        <v>1300</v>
      </c>
      <c r="C23127">
        <v>19.09</v>
      </c>
      <c r="D23127">
        <v>19.09</v>
      </c>
      <c r="E23127">
        <v>19.09</v>
      </c>
      <c r="F23127">
        <v>19.09</v>
      </c>
      <c r="G23127">
        <v>19.09</v>
      </c>
      <c r="H23127" s="172">
        <v>21.91</v>
      </c>
      <c r="I23127">
        <v>21.91</v>
      </c>
      <c r="J23127">
        <v>21.91</v>
      </c>
      <c r="K23127">
        <v>21.91</v>
      </c>
      <c r="L23127" s="32">
        <v>21.91</v>
      </c>
      <c r="M23127" s="173">
        <v>28679</v>
      </c>
      <c r="N23127" t="s">
        <v>48</v>
      </c>
      <c r="O23127">
        <v>7</v>
      </c>
    </row>
    <row r="23128" spans="1:15" x14ac:dyDescent="0.25">
      <c r="A23128" s="2">
        <v>36849</v>
      </c>
      <c r="B23128">
        <v>1400</v>
      </c>
      <c r="C23128">
        <v>16.7</v>
      </c>
      <c r="D23128">
        <v>16.7</v>
      </c>
      <c r="E23128">
        <v>16.7</v>
      </c>
      <c r="F23128">
        <v>16.7</v>
      </c>
      <c r="G23128">
        <v>16.7</v>
      </c>
      <c r="H23128" s="172">
        <v>20</v>
      </c>
      <c r="I23128">
        <v>20</v>
      </c>
      <c r="J23128">
        <v>20</v>
      </c>
      <c r="K23128">
        <v>20</v>
      </c>
      <c r="L23128" s="32">
        <v>20</v>
      </c>
      <c r="M23128" s="173">
        <v>28519</v>
      </c>
      <c r="N23128" t="s">
        <v>48</v>
      </c>
      <c r="O23128">
        <v>7</v>
      </c>
    </row>
    <row r="23129" spans="1:15" x14ac:dyDescent="0.25">
      <c r="A23129" s="2">
        <v>36849</v>
      </c>
      <c r="B23129">
        <v>1500</v>
      </c>
      <c r="C23129">
        <v>15.7</v>
      </c>
      <c r="D23129">
        <v>15.7</v>
      </c>
      <c r="E23129">
        <v>15.7</v>
      </c>
      <c r="F23129">
        <v>15.7</v>
      </c>
      <c r="G23129">
        <v>15.7</v>
      </c>
      <c r="H23129" s="172">
        <v>19.579999999999998</v>
      </c>
      <c r="I23129">
        <v>19.579999999999998</v>
      </c>
      <c r="J23129">
        <v>19.579999999999998</v>
      </c>
      <c r="K23129">
        <v>19.579999999999998</v>
      </c>
      <c r="L23129" s="32">
        <v>19.579999999999998</v>
      </c>
      <c r="M23129" s="173">
        <v>28424</v>
      </c>
      <c r="N23129" t="s">
        <v>48</v>
      </c>
      <c r="O23129">
        <v>7</v>
      </c>
    </row>
    <row r="23130" spans="1:15" x14ac:dyDescent="0.25">
      <c r="A23130" s="2">
        <v>36849</v>
      </c>
      <c r="B23130">
        <v>1600</v>
      </c>
      <c r="C23130">
        <v>15.7</v>
      </c>
      <c r="D23130">
        <v>15.7</v>
      </c>
      <c r="E23130">
        <v>15.7</v>
      </c>
      <c r="F23130">
        <v>15.7</v>
      </c>
      <c r="G23130">
        <v>15.7</v>
      </c>
      <c r="H23130" s="172">
        <v>20</v>
      </c>
      <c r="I23130">
        <v>20</v>
      </c>
      <c r="J23130">
        <v>20</v>
      </c>
      <c r="K23130">
        <v>20</v>
      </c>
      <c r="L23130" s="32">
        <v>20</v>
      </c>
      <c r="M23130" s="173">
        <v>28418</v>
      </c>
      <c r="N23130" t="s">
        <v>48</v>
      </c>
      <c r="O23130">
        <v>7</v>
      </c>
    </row>
    <row r="23131" spans="1:15" x14ac:dyDescent="0.25">
      <c r="A23131" s="2">
        <v>36849</v>
      </c>
      <c r="B23131">
        <v>1700</v>
      </c>
      <c r="C23131">
        <v>37.25</v>
      </c>
      <c r="D23131">
        <v>37.25</v>
      </c>
      <c r="E23131">
        <v>37.25</v>
      </c>
      <c r="F23131">
        <v>37.25</v>
      </c>
      <c r="G23131">
        <v>37.25</v>
      </c>
      <c r="H23131" s="172">
        <v>26.47</v>
      </c>
      <c r="I23131">
        <v>26.47</v>
      </c>
      <c r="J23131">
        <v>26.47</v>
      </c>
      <c r="K23131">
        <v>26.47</v>
      </c>
      <c r="L23131" s="32">
        <v>26.47</v>
      </c>
      <c r="M23131" s="173">
        <v>29848</v>
      </c>
      <c r="N23131" t="s">
        <v>48</v>
      </c>
      <c r="O23131">
        <v>7</v>
      </c>
    </row>
    <row r="23132" spans="1:15" x14ac:dyDescent="0.25">
      <c r="A23132" s="2">
        <v>36849</v>
      </c>
      <c r="B23132">
        <v>1800</v>
      </c>
      <c r="C23132">
        <v>56.09</v>
      </c>
      <c r="D23132">
        <v>56.09</v>
      </c>
      <c r="E23132">
        <v>56.09</v>
      </c>
      <c r="F23132">
        <v>56.09</v>
      </c>
      <c r="G23132">
        <v>56.09</v>
      </c>
      <c r="H23132" s="172">
        <v>50.66</v>
      </c>
      <c r="I23132">
        <v>50.66</v>
      </c>
      <c r="J23132">
        <v>50.66</v>
      </c>
      <c r="K23132">
        <v>50.66</v>
      </c>
      <c r="L23132" s="32">
        <v>50.66</v>
      </c>
      <c r="M23132" s="173">
        <v>32433</v>
      </c>
      <c r="N23132" t="s">
        <v>48</v>
      </c>
      <c r="O23132">
        <v>7</v>
      </c>
    </row>
    <row r="23133" spans="1:15" x14ac:dyDescent="0.25">
      <c r="A23133" s="2">
        <v>36849</v>
      </c>
      <c r="B23133">
        <v>1900</v>
      </c>
      <c r="C23133">
        <v>72.7</v>
      </c>
      <c r="D23133">
        <v>72.7</v>
      </c>
      <c r="E23133">
        <v>72.7</v>
      </c>
      <c r="F23133">
        <v>72.7</v>
      </c>
      <c r="G23133">
        <v>72.7</v>
      </c>
      <c r="H23133" s="172">
        <v>55.1</v>
      </c>
      <c r="I23133">
        <v>55.1</v>
      </c>
      <c r="J23133">
        <v>55.1</v>
      </c>
      <c r="K23133">
        <v>55.1</v>
      </c>
      <c r="L23133" s="32">
        <v>55.1</v>
      </c>
      <c r="M23133" s="173">
        <v>32806</v>
      </c>
      <c r="N23133" t="s">
        <v>48</v>
      </c>
      <c r="O23133">
        <v>7</v>
      </c>
    </row>
    <row r="23134" spans="1:15" x14ac:dyDescent="0.25">
      <c r="A23134" s="2">
        <v>36849</v>
      </c>
      <c r="B23134">
        <v>2000</v>
      </c>
      <c r="C23134">
        <v>63.44</v>
      </c>
      <c r="D23134">
        <v>63.44</v>
      </c>
      <c r="E23134">
        <v>63.44</v>
      </c>
      <c r="F23134">
        <v>63.44</v>
      </c>
      <c r="G23134">
        <v>63.44</v>
      </c>
      <c r="H23134" s="172">
        <v>55</v>
      </c>
      <c r="I23134">
        <v>55</v>
      </c>
      <c r="J23134">
        <v>55</v>
      </c>
      <c r="K23134">
        <v>55</v>
      </c>
      <c r="L23134" s="32">
        <v>55</v>
      </c>
      <c r="M23134" s="173">
        <v>32761</v>
      </c>
      <c r="N23134" t="s">
        <v>48</v>
      </c>
      <c r="O23134">
        <v>7</v>
      </c>
    </row>
    <row r="23135" spans="1:15" x14ac:dyDescent="0.25">
      <c r="A23135" s="2">
        <v>36849</v>
      </c>
      <c r="B23135">
        <v>2100</v>
      </c>
      <c r="C23135">
        <v>55.23</v>
      </c>
      <c r="D23135">
        <v>55.23</v>
      </c>
      <c r="E23135">
        <v>55.23</v>
      </c>
      <c r="F23135">
        <v>55.23</v>
      </c>
      <c r="G23135">
        <v>55.23</v>
      </c>
      <c r="H23135" s="172">
        <v>50</v>
      </c>
      <c r="I23135">
        <v>50</v>
      </c>
      <c r="J23135">
        <v>50</v>
      </c>
      <c r="K23135">
        <v>50</v>
      </c>
      <c r="L23135" s="32">
        <v>50</v>
      </c>
      <c r="M23135" s="173">
        <v>32303</v>
      </c>
      <c r="N23135" t="s">
        <v>48</v>
      </c>
      <c r="O23135">
        <v>7</v>
      </c>
    </row>
    <row r="23136" spans="1:15" x14ac:dyDescent="0.25">
      <c r="A23136" s="2">
        <v>36849</v>
      </c>
      <c r="B23136">
        <v>2200</v>
      </c>
      <c r="C23136">
        <v>27.43</v>
      </c>
      <c r="D23136">
        <v>27.43</v>
      </c>
      <c r="E23136">
        <v>27.43</v>
      </c>
      <c r="F23136">
        <v>27.43</v>
      </c>
      <c r="G23136">
        <v>27.43</v>
      </c>
      <c r="H23136" s="172">
        <v>39.659999999999997</v>
      </c>
      <c r="I23136">
        <v>39.659999999999997</v>
      </c>
      <c r="J23136">
        <v>39.659999999999997</v>
      </c>
      <c r="K23136">
        <v>39.659999999999997</v>
      </c>
      <c r="L23136" s="32">
        <v>39.659999999999997</v>
      </c>
      <c r="M23136" s="173">
        <v>31278</v>
      </c>
      <c r="N23136" t="s">
        <v>48</v>
      </c>
      <c r="O23136">
        <v>7</v>
      </c>
    </row>
    <row r="23137" spans="1:15" x14ac:dyDescent="0.25">
      <c r="A23137" s="2">
        <v>36849</v>
      </c>
      <c r="B23137">
        <v>2300</v>
      </c>
      <c r="C23137">
        <v>20.71</v>
      </c>
      <c r="D23137">
        <v>20.71</v>
      </c>
      <c r="E23137">
        <v>20.71</v>
      </c>
      <c r="F23137">
        <v>20.71</v>
      </c>
      <c r="G23137">
        <v>20.71</v>
      </c>
      <c r="H23137" s="172">
        <v>26.66</v>
      </c>
      <c r="I23137">
        <v>26.66</v>
      </c>
      <c r="J23137">
        <v>26.66</v>
      </c>
      <c r="K23137">
        <v>26.66</v>
      </c>
      <c r="L23137" s="32">
        <v>26.66</v>
      </c>
      <c r="M23137" s="173">
        <v>29596</v>
      </c>
      <c r="N23137" t="s">
        <v>48</v>
      </c>
      <c r="O23137">
        <v>7</v>
      </c>
    </row>
    <row r="23138" spans="1:15" x14ac:dyDescent="0.25">
      <c r="A23138" s="2">
        <v>36849</v>
      </c>
      <c r="B23138">
        <v>2400</v>
      </c>
      <c r="C23138">
        <v>15.78</v>
      </c>
      <c r="D23138">
        <v>15.78</v>
      </c>
      <c r="E23138">
        <v>15.78</v>
      </c>
      <c r="F23138">
        <v>15.78</v>
      </c>
      <c r="G23138">
        <v>15.78</v>
      </c>
      <c r="H23138" s="172">
        <v>15.52</v>
      </c>
      <c r="I23138">
        <v>15.52</v>
      </c>
      <c r="J23138">
        <v>15.52</v>
      </c>
      <c r="K23138">
        <v>15.53</v>
      </c>
      <c r="L23138" s="32">
        <v>15.53</v>
      </c>
      <c r="M23138" s="173">
        <v>27752</v>
      </c>
      <c r="N23138" t="s">
        <v>47</v>
      </c>
      <c r="O23138">
        <v>7</v>
      </c>
    </row>
    <row r="23139" spans="1:15" x14ac:dyDescent="0.25">
      <c r="A23139" s="2">
        <v>36850</v>
      </c>
      <c r="B23139">
        <v>100</v>
      </c>
      <c r="C23139">
        <v>14.52</v>
      </c>
      <c r="D23139">
        <v>14.52</v>
      </c>
      <c r="E23139">
        <v>14.52</v>
      </c>
      <c r="F23139">
        <v>14.52</v>
      </c>
      <c r="G23139">
        <v>14.52</v>
      </c>
      <c r="H23139" s="172">
        <v>14.17</v>
      </c>
      <c r="I23139">
        <v>14.17</v>
      </c>
      <c r="J23139">
        <v>14.17</v>
      </c>
      <c r="K23139">
        <v>14.17</v>
      </c>
      <c r="L23139" s="32">
        <v>14.17</v>
      </c>
      <c r="M23139" s="173">
        <v>26455</v>
      </c>
      <c r="N23139" t="s">
        <v>47</v>
      </c>
      <c r="O23139">
        <v>1</v>
      </c>
    </row>
    <row r="23140" spans="1:15" x14ac:dyDescent="0.25">
      <c r="A23140" s="2">
        <v>36850</v>
      </c>
      <c r="B23140">
        <v>200</v>
      </c>
      <c r="C23140">
        <v>14.4</v>
      </c>
      <c r="D23140">
        <v>14.4</v>
      </c>
      <c r="E23140">
        <v>14.4</v>
      </c>
      <c r="F23140">
        <v>14.4</v>
      </c>
      <c r="G23140">
        <v>14.4</v>
      </c>
      <c r="H23140" s="172">
        <v>13.89</v>
      </c>
      <c r="I23140">
        <v>13.89</v>
      </c>
      <c r="J23140">
        <v>13.89</v>
      </c>
      <c r="K23140">
        <v>13.89</v>
      </c>
      <c r="L23140" s="32">
        <v>13.89</v>
      </c>
      <c r="M23140" s="173">
        <v>25792</v>
      </c>
      <c r="N23140" t="s">
        <v>47</v>
      </c>
      <c r="O23140">
        <v>1</v>
      </c>
    </row>
    <row r="23141" spans="1:15" x14ac:dyDescent="0.25">
      <c r="A23141" s="2">
        <v>36850</v>
      </c>
      <c r="B23141">
        <v>300</v>
      </c>
      <c r="C23141">
        <v>14.31</v>
      </c>
      <c r="D23141">
        <v>14.31</v>
      </c>
      <c r="E23141">
        <v>14.31</v>
      </c>
      <c r="F23141">
        <v>14.31</v>
      </c>
      <c r="G23141">
        <v>14.31</v>
      </c>
      <c r="H23141" s="172">
        <v>13.79</v>
      </c>
      <c r="I23141">
        <v>13.79</v>
      </c>
      <c r="J23141">
        <v>13.79</v>
      </c>
      <c r="K23141">
        <v>13.79</v>
      </c>
      <c r="L23141" s="32">
        <v>13.79</v>
      </c>
      <c r="M23141" s="173">
        <v>25613</v>
      </c>
      <c r="N23141" t="s">
        <v>47</v>
      </c>
      <c r="O23141">
        <v>1</v>
      </c>
    </row>
    <row r="23142" spans="1:15" x14ac:dyDescent="0.25">
      <c r="A23142" s="2">
        <v>36850</v>
      </c>
      <c r="B23142">
        <v>400</v>
      </c>
      <c r="C23142">
        <v>14.82</v>
      </c>
      <c r="D23142">
        <v>14.82</v>
      </c>
      <c r="E23142">
        <v>14.82</v>
      </c>
      <c r="F23142">
        <v>14.82</v>
      </c>
      <c r="G23142">
        <v>14.82</v>
      </c>
      <c r="H23142" s="172">
        <v>13.77</v>
      </c>
      <c r="I23142">
        <v>13.77</v>
      </c>
      <c r="J23142">
        <v>13.77</v>
      </c>
      <c r="K23142">
        <v>13.77</v>
      </c>
      <c r="L23142" s="32">
        <v>13.77</v>
      </c>
      <c r="M23142" s="173">
        <v>25867</v>
      </c>
      <c r="N23142" t="s">
        <v>47</v>
      </c>
      <c r="O23142">
        <v>1</v>
      </c>
    </row>
    <row r="23143" spans="1:15" x14ac:dyDescent="0.25">
      <c r="A23143" s="2">
        <v>36850</v>
      </c>
      <c r="B23143">
        <v>500</v>
      </c>
      <c r="C23143">
        <v>14.83</v>
      </c>
      <c r="D23143">
        <v>14.83</v>
      </c>
      <c r="E23143">
        <v>14.83</v>
      </c>
      <c r="F23143">
        <v>14.83</v>
      </c>
      <c r="G23143">
        <v>14.83</v>
      </c>
      <c r="H23143" s="172">
        <v>14.68</v>
      </c>
      <c r="I23143">
        <v>14.68</v>
      </c>
      <c r="J23143">
        <v>14.68</v>
      </c>
      <c r="K23143">
        <v>14.68</v>
      </c>
      <c r="L23143" s="32">
        <v>14.68</v>
      </c>
      <c r="M23143" s="173">
        <v>26633</v>
      </c>
      <c r="N23143" t="s">
        <v>47</v>
      </c>
      <c r="O23143">
        <v>1</v>
      </c>
    </row>
    <row r="23144" spans="1:15" x14ac:dyDescent="0.25">
      <c r="A23144" s="2">
        <v>36850</v>
      </c>
      <c r="B23144">
        <v>600</v>
      </c>
      <c r="C23144">
        <v>18.239999999999998</v>
      </c>
      <c r="D23144">
        <v>18.239999999999998</v>
      </c>
      <c r="E23144">
        <v>18.239999999999998</v>
      </c>
      <c r="F23144">
        <v>18.239999999999998</v>
      </c>
      <c r="G23144">
        <v>18.239999999999998</v>
      </c>
      <c r="H23144" s="172">
        <v>20.3</v>
      </c>
      <c r="I23144">
        <v>20.3</v>
      </c>
      <c r="J23144">
        <v>20.3</v>
      </c>
      <c r="K23144">
        <v>20.3</v>
      </c>
      <c r="L23144" s="32">
        <v>20.3</v>
      </c>
      <c r="M23144" s="173">
        <v>28760</v>
      </c>
      <c r="N23144" t="s">
        <v>47</v>
      </c>
      <c r="O23144">
        <v>1</v>
      </c>
    </row>
    <row r="23145" spans="1:15" x14ac:dyDescent="0.25">
      <c r="A23145" s="2">
        <v>36850</v>
      </c>
      <c r="B23145">
        <v>700</v>
      </c>
      <c r="C23145">
        <v>84.43</v>
      </c>
      <c r="D23145">
        <v>84.43</v>
      </c>
      <c r="E23145">
        <v>84.43</v>
      </c>
      <c r="F23145">
        <v>84.43</v>
      </c>
      <c r="G23145">
        <v>84.43</v>
      </c>
      <c r="H23145" s="172">
        <v>50</v>
      </c>
      <c r="I23145">
        <v>50</v>
      </c>
      <c r="J23145">
        <v>50</v>
      </c>
      <c r="K23145">
        <v>50</v>
      </c>
      <c r="L23145" s="32">
        <v>50</v>
      </c>
      <c r="M23145" s="173">
        <v>32693</v>
      </c>
      <c r="N23145" t="s">
        <v>47</v>
      </c>
      <c r="O23145">
        <v>1</v>
      </c>
    </row>
    <row r="23146" spans="1:15" x14ac:dyDescent="0.25">
      <c r="A23146" s="2">
        <v>36850</v>
      </c>
      <c r="B23146">
        <v>800</v>
      </c>
      <c r="C23146">
        <v>69.75</v>
      </c>
      <c r="D23146">
        <v>69.75</v>
      </c>
      <c r="E23146">
        <v>69.75</v>
      </c>
      <c r="F23146">
        <v>69.75</v>
      </c>
      <c r="G23146">
        <v>69.75</v>
      </c>
      <c r="H23146" s="172">
        <v>65</v>
      </c>
      <c r="I23146">
        <v>65</v>
      </c>
      <c r="J23146">
        <v>65</v>
      </c>
      <c r="K23146">
        <v>65</v>
      </c>
      <c r="L23146" s="32">
        <v>65</v>
      </c>
      <c r="M23146" s="173">
        <v>34705</v>
      </c>
      <c r="N23146" t="s">
        <v>48</v>
      </c>
      <c r="O23146">
        <v>1</v>
      </c>
    </row>
    <row r="23147" spans="1:15" x14ac:dyDescent="0.25">
      <c r="A23147" s="2">
        <v>36850</v>
      </c>
      <c r="B23147">
        <v>900</v>
      </c>
      <c r="C23147">
        <v>51.09</v>
      </c>
      <c r="D23147">
        <v>51.09</v>
      </c>
      <c r="E23147">
        <v>51.09</v>
      </c>
      <c r="F23147">
        <v>51.09</v>
      </c>
      <c r="G23147">
        <v>51.09</v>
      </c>
      <c r="H23147" s="172">
        <v>60.45</v>
      </c>
      <c r="I23147">
        <v>60.01</v>
      </c>
      <c r="J23147">
        <v>60</v>
      </c>
      <c r="K23147">
        <v>61.54</v>
      </c>
      <c r="L23147" s="32">
        <v>60.09</v>
      </c>
      <c r="M23147" s="173">
        <v>34838</v>
      </c>
      <c r="N23147" t="s">
        <v>48</v>
      </c>
      <c r="O23147">
        <v>1</v>
      </c>
    </row>
    <row r="23148" spans="1:15" x14ac:dyDescent="0.25">
      <c r="A23148" s="2">
        <v>36850</v>
      </c>
      <c r="B23148">
        <v>1000</v>
      </c>
      <c r="C23148">
        <v>26.98</v>
      </c>
      <c r="D23148">
        <v>26.98</v>
      </c>
      <c r="E23148">
        <v>26.98</v>
      </c>
      <c r="F23148">
        <v>26.98</v>
      </c>
      <c r="G23148">
        <v>26.98</v>
      </c>
      <c r="H23148" s="172">
        <v>50.05</v>
      </c>
      <c r="I23148">
        <v>50.05</v>
      </c>
      <c r="J23148">
        <v>50.05</v>
      </c>
      <c r="K23148">
        <v>50.05</v>
      </c>
      <c r="L23148" s="32">
        <v>50.05</v>
      </c>
      <c r="M23148" s="173">
        <v>34511</v>
      </c>
      <c r="N23148" t="s">
        <v>48</v>
      </c>
      <c r="O23148">
        <v>1</v>
      </c>
    </row>
    <row r="23149" spans="1:15" x14ac:dyDescent="0.25">
      <c r="A23149" s="2">
        <v>36850</v>
      </c>
      <c r="B23149">
        <v>1100</v>
      </c>
      <c r="C23149">
        <v>35.979999999999997</v>
      </c>
      <c r="D23149">
        <v>35.979999999999997</v>
      </c>
      <c r="E23149">
        <v>35.979999999999997</v>
      </c>
      <c r="F23149">
        <v>35.979999999999997</v>
      </c>
      <c r="G23149">
        <v>35.979999999999997</v>
      </c>
      <c r="H23149" s="172">
        <v>47.75</v>
      </c>
      <c r="I23149">
        <v>47.32</v>
      </c>
      <c r="J23149">
        <v>47.31</v>
      </c>
      <c r="K23149">
        <v>48.84</v>
      </c>
      <c r="L23149" s="32">
        <v>47.4</v>
      </c>
      <c r="M23149" s="173">
        <v>34205</v>
      </c>
      <c r="N23149" t="s">
        <v>48</v>
      </c>
      <c r="O23149">
        <v>1</v>
      </c>
    </row>
    <row r="23150" spans="1:15" x14ac:dyDescent="0.25">
      <c r="A23150" s="2">
        <v>36850</v>
      </c>
      <c r="B23150">
        <v>1200</v>
      </c>
      <c r="C23150">
        <v>18.079999999999998</v>
      </c>
      <c r="D23150">
        <v>18.079999999999998</v>
      </c>
      <c r="E23150">
        <v>18.079999999999998</v>
      </c>
      <c r="F23150">
        <v>18.079999999999998</v>
      </c>
      <c r="G23150">
        <v>18.079999999999998</v>
      </c>
      <c r="H23150" s="172">
        <v>49.99</v>
      </c>
      <c r="I23150">
        <v>49.99</v>
      </c>
      <c r="J23150">
        <v>49.99</v>
      </c>
      <c r="K23150">
        <v>49.99</v>
      </c>
      <c r="L23150" s="32">
        <v>49.99</v>
      </c>
      <c r="M23150" s="173">
        <v>33780</v>
      </c>
      <c r="N23150" t="s">
        <v>48</v>
      </c>
      <c r="O23150">
        <v>1</v>
      </c>
    </row>
    <row r="23151" spans="1:15" x14ac:dyDescent="0.25">
      <c r="A23151" s="2">
        <v>36850</v>
      </c>
      <c r="B23151">
        <v>1300</v>
      </c>
      <c r="C23151">
        <v>26.81</v>
      </c>
      <c r="D23151">
        <v>26.81</v>
      </c>
      <c r="E23151">
        <v>26.81</v>
      </c>
      <c r="F23151">
        <v>26.81</v>
      </c>
      <c r="G23151">
        <v>26.81</v>
      </c>
      <c r="H23151" s="172">
        <v>37.159999999999997</v>
      </c>
      <c r="I23151">
        <v>37.159999999999997</v>
      </c>
      <c r="J23151">
        <v>37.159999999999997</v>
      </c>
      <c r="K23151">
        <v>37.159999999999997</v>
      </c>
      <c r="L23151" s="32">
        <v>37.159999999999997</v>
      </c>
      <c r="M23151" s="173">
        <v>33050</v>
      </c>
      <c r="N23151" t="s">
        <v>48</v>
      </c>
      <c r="O23151">
        <v>1</v>
      </c>
    </row>
    <row r="23152" spans="1:15" x14ac:dyDescent="0.25">
      <c r="A23152" s="2">
        <v>36850</v>
      </c>
      <c r="B23152">
        <v>1400</v>
      </c>
      <c r="C23152">
        <v>45.44</v>
      </c>
      <c r="D23152">
        <v>45.38</v>
      </c>
      <c r="E23152">
        <v>45.38</v>
      </c>
      <c r="F23152">
        <v>45.34</v>
      </c>
      <c r="G23152">
        <v>45.36</v>
      </c>
      <c r="H23152" s="172">
        <v>40</v>
      </c>
      <c r="I23152">
        <v>40</v>
      </c>
      <c r="J23152">
        <v>40</v>
      </c>
      <c r="K23152">
        <v>40</v>
      </c>
      <c r="L23152" s="32">
        <v>40</v>
      </c>
      <c r="M23152" s="173">
        <v>32717</v>
      </c>
      <c r="N23152" t="s">
        <v>48</v>
      </c>
      <c r="O23152">
        <v>1</v>
      </c>
    </row>
    <row r="23153" spans="1:15" x14ac:dyDescent="0.25">
      <c r="A23153" s="2">
        <v>36850</v>
      </c>
      <c r="B23153">
        <v>1500</v>
      </c>
      <c r="C23153">
        <v>16.329999999999998</v>
      </c>
      <c r="D23153">
        <v>16.329999999999998</v>
      </c>
      <c r="E23153">
        <v>16.329999999999998</v>
      </c>
      <c r="F23153">
        <v>16.329999999999998</v>
      </c>
      <c r="G23153">
        <v>16.329999999999998</v>
      </c>
      <c r="H23153" s="172">
        <v>33.049999999999997</v>
      </c>
      <c r="I23153">
        <v>32.61</v>
      </c>
      <c r="J23153">
        <v>32.6</v>
      </c>
      <c r="K23153">
        <v>34.14</v>
      </c>
      <c r="L23153" s="32">
        <v>32.69</v>
      </c>
      <c r="M23153" s="173">
        <v>32426</v>
      </c>
      <c r="N23153" t="s">
        <v>48</v>
      </c>
      <c r="O23153">
        <v>1</v>
      </c>
    </row>
    <row r="23154" spans="1:15" x14ac:dyDescent="0.25">
      <c r="A23154" s="2">
        <v>36850</v>
      </c>
      <c r="B23154">
        <v>1600</v>
      </c>
      <c r="C23154">
        <v>15.43</v>
      </c>
      <c r="D23154">
        <v>15.43</v>
      </c>
      <c r="E23154">
        <v>15.43</v>
      </c>
      <c r="F23154">
        <v>15.43</v>
      </c>
      <c r="G23154">
        <v>15.43</v>
      </c>
      <c r="H23154" s="172">
        <v>33.909999999999997</v>
      </c>
      <c r="I23154">
        <v>33.47</v>
      </c>
      <c r="J23154">
        <v>33.46</v>
      </c>
      <c r="K23154">
        <v>35</v>
      </c>
      <c r="L23154" s="32">
        <v>33.549999999999997</v>
      </c>
      <c r="M23154" s="173">
        <v>32862</v>
      </c>
      <c r="N23154" t="s">
        <v>48</v>
      </c>
      <c r="O23154">
        <v>1</v>
      </c>
    </row>
    <row r="23155" spans="1:15" x14ac:dyDescent="0.25">
      <c r="A23155" s="2">
        <v>36850</v>
      </c>
      <c r="B23155">
        <v>1700</v>
      </c>
      <c r="C23155">
        <v>24.99</v>
      </c>
      <c r="D23155">
        <v>24.99</v>
      </c>
      <c r="E23155">
        <v>24.99</v>
      </c>
      <c r="F23155">
        <v>24.99</v>
      </c>
      <c r="G23155">
        <v>24.99</v>
      </c>
      <c r="H23155" s="172">
        <v>48.07</v>
      </c>
      <c r="I23155">
        <v>48.07</v>
      </c>
      <c r="J23155">
        <v>48.07</v>
      </c>
      <c r="K23155">
        <v>48.07</v>
      </c>
      <c r="L23155" s="32">
        <v>48.07</v>
      </c>
      <c r="M23155" s="173">
        <v>34279</v>
      </c>
      <c r="N23155" t="s">
        <v>48</v>
      </c>
      <c r="O23155">
        <v>1</v>
      </c>
    </row>
    <row r="23156" spans="1:15" x14ac:dyDescent="0.25">
      <c r="A23156" s="2">
        <v>36850</v>
      </c>
      <c r="B23156">
        <v>1800</v>
      </c>
      <c r="C23156">
        <v>80.81</v>
      </c>
      <c r="D23156">
        <v>80.81</v>
      </c>
      <c r="E23156">
        <v>80.81</v>
      </c>
      <c r="F23156">
        <v>80.81</v>
      </c>
      <c r="G23156">
        <v>80.81</v>
      </c>
      <c r="H23156" s="172">
        <v>66.680000000000007</v>
      </c>
      <c r="I23156">
        <v>66.239999999999995</v>
      </c>
      <c r="J23156">
        <v>66.23</v>
      </c>
      <c r="K23156">
        <v>67.77</v>
      </c>
      <c r="L23156" s="32">
        <v>66.319999999999993</v>
      </c>
      <c r="M23156" s="173">
        <v>36508</v>
      </c>
      <c r="N23156" t="s">
        <v>48</v>
      </c>
      <c r="O23156">
        <v>1</v>
      </c>
    </row>
    <row r="23157" spans="1:15" x14ac:dyDescent="0.25">
      <c r="A23157" s="2">
        <v>36850</v>
      </c>
      <c r="B23157">
        <v>1900</v>
      </c>
      <c r="C23157">
        <v>40.33</v>
      </c>
      <c r="D23157">
        <v>40.33</v>
      </c>
      <c r="E23157">
        <v>40.33</v>
      </c>
      <c r="F23157">
        <v>40.33</v>
      </c>
      <c r="G23157">
        <v>40.33</v>
      </c>
      <c r="H23157" s="172">
        <v>70</v>
      </c>
      <c r="I23157">
        <v>70</v>
      </c>
      <c r="J23157">
        <v>70</v>
      </c>
      <c r="K23157">
        <v>70</v>
      </c>
      <c r="L23157" s="32">
        <v>70</v>
      </c>
      <c r="M23157" s="173">
        <v>36790</v>
      </c>
      <c r="N23157" t="s">
        <v>48</v>
      </c>
      <c r="O23157">
        <v>1</v>
      </c>
    </row>
    <row r="23158" spans="1:15" x14ac:dyDescent="0.25">
      <c r="A23158" s="2">
        <v>36850</v>
      </c>
      <c r="B23158">
        <v>2000</v>
      </c>
      <c r="C23158">
        <v>61.6</v>
      </c>
      <c r="D23158">
        <v>61.6</v>
      </c>
      <c r="E23158">
        <v>61.6</v>
      </c>
      <c r="F23158">
        <v>61.6</v>
      </c>
      <c r="G23158">
        <v>61.6</v>
      </c>
      <c r="H23158" s="172">
        <v>65.03</v>
      </c>
      <c r="I23158">
        <v>65.03</v>
      </c>
      <c r="J23158">
        <v>65.03</v>
      </c>
      <c r="K23158">
        <v>65.03</v>
      </c>
      <c r="L23158" s="32">
        <v>65.03</v>
      </c>
      <c r="M23158" s="173">
        <v>36220</v>
      </c>
      <c r="N23158" t="s">
        <v>48</v>
      </c>
      <c r="O23158">
        <v>1</v>
      </c>
    </row>
    <row r="23159" spans="1:15" x14ac:dyDescent="0.25">
      <c r="A23159" s="2">
        <v>36850</v>
      </c>
      <c r="B23159">
        <v>2100</v>
      </c>
      <c r="C23159">
        <v>61.1</v>
      </c>
      <c r="D23159">
        <v>61.1</v>
      </c>
      <c r="E23159">
        <v>61.1</v>
      </c>
      <c r="F23159">
        <v>61.1</v>
      </c>
      <c r="G23159">
        <v>61.1</v>
      </c>
      <c r="H23159" s="172">
        <v>59</v>
      </c>
      <c r="I23159">
        <v>59</v>
      </c>
      <c r="J23159">
        <v>59</v>
      </c>
      <c r="K23159">
        <v>59</v>
      </c>
      <c r="L23159" s="32">
        <v>59</v>
      </c>
      <c r="M23159" s="173">
        <v>35536</v>
      </c>
      <c r="N23159" t="s">
        <v>48</v>
      </c>
      <c r="O23159">
        <v>1</v>
      </c>
    </row>
    <row r="23160" spans="1:15" x14ac:dyDescent="0.25">
      <c r="A23160" s="2">
        <v>36850</v>
      </c>
      <c r="B23160">
        <v>2200</v>
      </c>
      <c r="C23160">
        <v>38.03</v>
      </c>
      <c r="D23160">
        <v>38.03</v>
      </c>
      <c r="E23160">
        <v>38.03</v>
      </c>
      <c r="F23160">
        <v>38.03</v>
      </c>
      <c r="G23160">
        <v>38.03</v>
      </c>
      <c r="H23160" s="172">
        <v>38.630000000000003</v>
      </c>
      <c r="I23160">
        <v>38.630000000000003</v>
      </c>
      <c r="J23160">
        <v>38.630000000000003</v>
      </c>
      <c r="K23160">
        <v>38.630000000000003</v>
      </c>
      <c r="L23160" s="32">
        <v>38.630000000000003</v>
      </c>
      <c r="M23160" s="173">
        <v>34119</v>
      </c>
      <c r="N23160" t="s">
        <v>48</v>
      </c>
      <c r="O23160">
        <v>1</v>
      </c>
    </row>
    <row r="23161" spans="1:15" x14ac:dyDescent="0.25">
      <c r="A23161" s="2">
        <v>36850</v>
      </c>
      <c r="B23161">
        <v>2300</v>
      </c>
      <c r="C23161">
        <v>20.2</v>
      </c>
      <c r="D23161">
        <v>20.2</v>
      </c>
      <c r="E23161">
        <v>20.2</v>
      </c>
      <c r="F23161">
        <v>20.2</v>
      </c>
      <c r="G23161">
        <v>20.2</v>
      </c>
      <c r="H23161" s="172">
        <v>24.73</v>
      </c>
      <c r="I23161">
        <v>24.29</v>
      </c>
      <c r="J23161">
        <v>24.28</v>
      </c>
      <c r="K23161">
        <v>25.82</v>
      </c>
      <c r="L23161" s="32">
        <v>24.37</v>
      </c>
      <c r="M23161" s="173">
        <v>31559</v>
      </c>
      <c r="N23161" t="s">
        <v>48</v>
      </c>
      <c r="O23161">
        <v>1</v>
      </c>
    </row>
    <row r="23162" spans="1:15" x14ac:dyDescent="0.25">
      <c r="A23162" s="2">
        <v>36850</v>
      </c>
      <c r="B23162">
        <v>2400</v>
      </c>
      <c r="C23162">
        <v>16.2</v>
      </c>
      <c r="D23162">
        <v>16.2</v>
      </c>
      <c r="E23162">
        <v>16.2</v>
      </c>
      <c r="F23162">
        <v>16.2</v>
      </c>
      <c r="G23162">
        <v>16.2</v>
      </c>
      <c r="H23162" s="172">
        <v>15.72</v>
      </c>
      <c r="I23162">
        <v>15.72</v>
      </c>
      <c r="J23162">
        <v>15.72</v>
      </c>
      <c r="K23162">
        <v>15.72</v>
      </c>
      <c r="L23162" s="32">
        <v>15.72</v>
      </c>
      <c r="M23162" s="173">
        <v>29172</v>
      </c>
      <c r="N23162" t="s">
        <v>47</v>
      </c>
      <c r="O23162">
        <v>1</v>
      </c>
    </row>
    <row r="23163" spans="1:15" x14ac:dyDescent="0.25">
      <c r="A23163" s="2">
        <v>36851</v>
      </c>
      <c r="B23163">
        <v>100</v>
      </c>
      <c r="C23163">
        <v>14.78</v>
      </c>
      <c r="D23163">
        <v>14.78</v>
      </c>
      <c r="E23163">
        <v>14.78</v>
      </c>
      <c r="F23163">
        <v>14.78</v>
      </c>
      <c r="G23163">
        <v>14.78</v>
      </c>
      <c r="H23163" s="172">
        <v>16.010000000000002</v>
      </c>
      <c r="I23163">
        <v>16.010000000000002</v>
      </c>
      <c r="J23163">
        <v>16.010000000000002</v>
      </c>
      <c r="K23163">
        <v>16.010000000000002</v>
      </c>
      <c r="L23163" s="32">
        <v>16.010000000000002</v>
      </c>
      <c r="M23163" s="173">
        <v>27484</v>
      </c>
      <c r="N23163" t="s">
        <v>47</v>
      </c>
      <c r="O23163">
        <v>2</v>
      </c>
    </row>
    <row r="23164" spans="1:15" x14ac:dyDescent="0.25">
      <c r="A23164" s="2">
        <v>36851</v>
      </c>
      <c r="B23164">
        <v>200</v>
      </c>
      <c r="C23164">
        <v>14.8</v>
      </c>
      <c r="D23164">
        <v>14.8</v>
      </c>
      <c r="E23164">
        <v>14.8</v>
      </c>
      <c r="F23164">
        <v>14.8</v>
      </c>
      <c r="G23164">
        <v>14.8</v>
      </c>
      <c r="H23164" s="172">
        <v>15</v>
      </c>
      <c r="I23164">
        <v>15</v>
      </c>
      <c r="J23164">
        <v>15</v>
      </c>
      <c r="K23164">
        <v>15</v>
      </c>
      <c r="L23164" s="32">
        <v>15</v>
      </c>
      <c r="M23164" s="173">
        <v>26577</v>
      </c>
      <c r="N23164" t="s">
        <v>47</v>
      </c>
      <c r="O23164">
        <v>2</v>
      </c>
    </row>
    <row r="23165" spans="1:15" x14ac:dyDescent="0.25">
      <c r="A23165" s="2">
        <v>36851</v>
      </c>
      <c r="B23165">
        <v>300</v>
      </c>
      <c r="C23165">
        <v>14.84</v>
      </c>
      <c r="D23165">
        <v>14.84</v>
      </c>
      <c r="E23165">
        <v>14.84</v>
      </c>
      <c r="F23165">
        <v>14.84</v>
      </c>
      <c r="G23165">
        <v>14.84</v>
      </c>
      <c r="H23165" s="172">
        <v>15</v>
      </c>
      <c r="I23165">
        <v>15</v>
      </c>
      <c r="J23165">
        <v>15</v>
      </c>
      <c r="K23165">
        <v>15</v>
      </c>
      <c r="L23165" s="32">
        <v>15</v>
      </c>
      <c r="M23165" s="173">
        <v>26236</v>
      </c>
      <c r="N23165" t="s">
        <v>47</v>
      </c>
      <c r="O23165">
        <v>2</v>
      </c>
    </row>
    <row r="23166" spans="1:15" x14ac:dyDescent="0.25">
      <c r="A23166" s="2">
        <v>36851</v>
      </c>
      <c r="B23166">
        <v>400</v>
      </c>
      <c r="C23166">
        <v>14.49</v>
      </c>
      <c r="D23166">
        <v>14.49</v>
      </c>
      <c r="E23166">
        <v>14.49</v>
      </c>
      <c r="F23166">
        <v>14.49</v>
      </c>
      <c r="G23166">
        <v>14.49</v>
      </c>
      <c r="H23166" s="172">
        <v>15</v>
      </c>
      <c r="I23166">
        <v>15</v>
      </c>
      <c r="J23166">
        <v>15</v>
      </c>
      <c r="K23166">
        <v>15</v>
      </c>
      <c r="L23166" s="32">
        <v>15</v>
      </c>
      <c r="M23166" s="173">
        <v>26311</v>
      </c>
      <c r="N23166" t="s">
        <v>47</v>
      </c>
      <c r="O23166">
        <v>2</v>
      </c>
    </row>
    <row r="23167" spans="1:15" x14ac:dyDescent="0.25">
      <c r="A23167" s="2">
        <v>36851</v>
      </c>
      <c r="B23167">
        <v>500</v>
      </c>
      <c r="C23167">
        <v>14.22</v>
      </c>
      <c r="D23167">
        <v>14.22</v>
      </c>
      <c r="E23167">
        <v>14.22</v>
      </c>
      <c r="F23167">
        <v>14.22</v>
      </c>
      <c r="G23167">
        <v>14.22</v>
      </c>
      <c r="H23167" s="172">
        <v>16.07</v>
      </c>
      <c r="I23167">
        <v>16.07</v>
      </c>
      <c r="J23167">
        <v>16.07</v>
      </c>
      <c r="K23167">
        <v>16.07</v>
      </c>
      <c r="L23167" s="32">
        <v>16.07</v>
      </c>
      <c r="M23167" s="173">
        <v>26922</v>
      </c>
      <c r="N23167" t="s">
        <v>47</v>
      </c>
      <c r="O23167">
        <v>2</v>
      </c>
    </row>
    <row r="23168" spans="1:15" x14ac:dyDescent="0.25">
      <c r="A23168" s="2">
        <v>36851</v>
      </c>
      <c r="B23168">
        <v>600</v>
      </c>
      <c r="C23168">
        <v>17.25</v>
      </c>
      <c r="D23168">
        <v>17.25</v>
      </c>
      <c r="E23168">
        <v>17.25</v>
      </c>
      <c r="F23168">
        <v>17.25</v>
      </c>
      <c r="G23168">
        <v>17.25</v>
      </c>
      <c r="H23168" s="172">
        <v>25</v>
      </c>
      <c r="I23168">
        <v>25</v>
      </c>
      <c r="J23168">
        <v>25</v>
      </c>
      <c r="K23168">
        <v>25</v>
      </c>
      <c r="L23168" s="32">
        <v>25</v>
      </c>
      <c r="M23168" s="173">
        <v>28880</v>
      </c>
      <c r="N23168" t="s">
        <v>47</v>
      </c>
      <c r="O23168">
        <v>2</v>
      </c>
    </row>
    <row r="23169" spans="1:15" x14ac:dyDescent="0.25">
      <c r="A23169" s="2">
        <v>36851</v>
      </c>
      <c r="B23169">
        <v>700</v>
      </c>
      <c r="C23169">
        <v>29.51</v>
      </c>
      <c r="D23169">
        <v>29.58</v>
      </c>
      <c r="E23169">
        <v>29.46</v>
      </c>
      <c r="F23169">
        <v>29.56</v>
      </c>
      <c r="G23169">
        <v>29.54</v>
      </c>
      <c r="H23169" s="172">
        <v>50</v>
      </c>
      <c r="I23169">
        <v>50</v>
      </c>
      <c r="J23169">
        <v>50</v>
      </c>
      <c r="K23169">
        <v>50</v>
      </c>
      <c r="L23169" s="32">
        <v>50</v>
      </c>
      <c r="M23169" s="173">
        <v>32825</v>
      </c>
      <c r="N23169" t="s">
        <v>47</v>
      </c>
      <c r="O23169">
        <v>2</v>
      </c>
    </row>
    <row r="23170" spans="1:15" x14ac:dyDescent="0.25">
      <c r="A23170" s="2">
        <v>36851</v>
      </c>
      <c r="B23170">
        <v>800</v>
      </c>
      <c r="C23170">
        <v>24.35</v>
      </c>
      <c r="D23170">
        <v>24.46</v>
      </c>
      <c r="E23170">
        <v>24.26</v>
      </c>
      <c r="F23170">
        <v>24.44</v>
      </c>
      <c r="G23170">
        <v>24.4</v>
      </c>
      <c r="H23170" s="172">
        <v>70.55</v>
      </c>
      <c r="I23170">
        <v>70.55</v>
      </c>
      <c r="J23170">
        <v>70.55</v>
      </c>
      <c r="K23170">
        <v>70.55</v>
      </c>
      <c r="L23170" s="32">
        <v>70.55</v>
      </c>
      <c r="M23170" s="173">
        <v>34871</v>
      </c>
      <c r="N23170" t="s">
        <v>48</v>
      </c>
      <c r="O23170">
        <v>2</v>
      </c>
    </row>
    <row r="23171" spans="1:15" x14ac:dyDescent="0.25">
      <c r="A23171" s="2">
        <v>36851</v>
      </c>
      <c r="B23171">
        <v>900</v>
      </c>
      <c r="C23171">
        <v>38.57</v>
      </c>
      <c r="D23171">
        <v>38.65</v>
      </c>
      <c r="E23171">
        <v>38.51</v>
      </c>
      <c r="F23171">
        <v>38.64</v>
      </c>
      <c r="G23171">
        <v>38.61</v>
      </c>
      <c r="H23171" s="172">
        <v>66.099999999999994</v>
      </c>
      <c r="I23171">
        <v>66.099999999999994</v>
      </c>
      <c r="J23171">
        <v>66.099999999999994</v>
      </c>
      <c r="K23171">
        <v>66.099999999999994</v>
      </c>
      <c r="L23171" s="32">
        <v>66.099999999999994</v>
      </c>
      <c r="M23171" s="173">
        <v>34993</v>
      </c>
      <c r="N23171" t="s">
        <v>48</v>
      </c>
      <c r="O23171">
        <v>2</v>
      </c>
    </row>
    <row r="23172" spans="1:15" x14ac:dyDescent="0.25">
      <c r="A23172" s="2">
        <v>36851</v>
      </c>
      <c r="B23172">
        <v>1000</v>
      </c>
      <c r="C23172">
        <v>63.16</v>
      </c>
      <c r="D23172">
        <v>63.16</v>
      </c>
      <c r="E23172">
        <v>63.16</v>
      </c>
      <c r="F23172">
        <v>63.16</v>
      </c>
      <c r="G23172">
        <v>63.16</v>
      </c>
      <c r="H23172" s="172">
        <v>56.1</v>
      </c>
      <c r="I23172">
        <v>56.1</v>
      </c>
      <c r="J23172">
        <v>56.1</v>
      </c>
      <c r="K23172">
        <v>56.1</v>
      </c>
      <c r="L23172" s="32">
        <v>56.1</v>
      </c>
      <c r="M23172" s="173">
        <v>34880</v>
      </c>
      <c r="N23172" t="s">
        <v>48</v>
      </c>
      <c r="O23172">
        <v>2</v>
      </c>
    </row>
    <row r="23173" spans="1:15" x14ac:dyDescent="0.25">
      <c r="A23173" s="2">
        <v>36851</v>
      </c>
      <c r="B23173">
        <v>1100</v>
      </c>
      <c r="C23173">
        <v>40.950000000000003</v>
      </c>
      <c r="D23173">
        <v>40.950000000000003</v>
      </c>
      <c r="E23173">
        <v>40.950000000000003</v>
      </c>
      <c r="F23173">
        <v>40.950000000000003</v>
      </c>
      <c r="G23173">
        <v>40.950000000000003</v>
      </c>
      <c r="H23173" s="172">
        <v>52</v>
      </c>
      <c r="I23173">
        <v>56.24</v>
      </c>
      <c r="J23173">
        <v>56.46</v>
      </c>
      <c r="K23173">
        <v>52.17</v>
      </c>
      <c r="L23173" s="32">
        <v>52.76</v>
      </c>
      <c r="M23173" s="173">
        <v>34954</v>
      </c>
      <c r="N23173" t="s">
        <v>48</v>
      </c>
      <c r="O23173">
        <v>2</v>
      </c>
    </row>
    <row r="23174" spans="1:15" x14ac:dyDescent="0.25">
      <c r="A23174" s="2">
        <v>36851</v>
      </c>
      <c r="B23174">
        <v>1200</v>
      </c>
      <c r="C23174">
        <v>36.96</v>
      </c>
      <c r="D23174">
        <v>36.96</v>
      </c>
      <c r="E23174">
        <v>36.96</v>
      </c>
      <c r="F23174">
        <v>36.96</v>
      </c>
      <c r="G23174">
        <v>36.96</v>
      </c>
      <c r="H23174" s="172">
        <v>52</v>
      </c>
      <c r="I23174">
        <v>56.24</v>
      </c>
      <c r="J23174">
        <v>56.46</v>
      </c>
      <c r="K23174">
        <v>52.17</v>
      </c>
      <c r="L23174" s="32">
        <v>52.76</v>
      </c>
      <c r="M23174" s="173">
        <v>34622</v>
      </c>
      <c r="N23174" t="s">
        <v>48</v>
      </c>
      <c r="O23174">
        <v>2</v>
      </c>
    </row>
    <row r="23175" spans="1:15" x14ac:dyDescent="0.25">
      <c r="A23175" s="2">
        <v>36851</v>
      </c>
      <c r="B23175">
        <v>1300</v>
      </c>
      <c r="C23175">
        <v>64.739999999999995</v>
      </c>
      <c r="D23175">
        <v>64.739999999999995</v>
      </c>
      <c r="E23175">
        <v>64.739999999999995</v>
      </c>
      <c r="F23175">
        <v>64.739999999999995</v>
      </c>
      <c r="G23175">
        <v>64.739999999999995</v>
      </c>
      <c r="H23175" s="172">
        <v>43.33</v>
      </c>
      <c r="I23175">
        <v>43.33</v>
      </c>
      <c r="J23175">
        <v>43.33</v>
      </c>
      <c r="K23175">
        <v>43.33</v>
      </c>
      <c r="L23175" s="32">
        <v>43.33</v>
      </c>
      <c r="M23175" s="173">
        <v>34102</v>
      </c>
      <c r="N23175" t="s">
        <v>48</v>
      </c>
      <c r="O23175">
        <v>2</v>
      </c>
    </row>
    <row r="23176" spans="1:15" x14ac:dyDescent="0.25">
      <c r="A23176" s="2">
        <v>36851</v>
      </c>
      <c r="B23176">
        <v>1400</v>
      </c>
      <c r="C23176">
        <v>44.1</v>
      </c>
      <c r="D23176">
        <v>44.2</v>
      </c>
      <c r="E23176">
        <v>44.02</v>
      </c>
      <c r="F23176">
        <v>44.18</v>
      </c>
      <c r="G23176">
        <v>44.14</v>
      </c>
      <c r="H23176" s="172">
        <v>48.08</v>
      </c>
      <c r="I23176">
        <v>48.08</v>
      </c>
      <c r="J23176">
        <v>48.08</v>
      </c>
      <c r="K23176">
        <v>48.08</v>
      </c>
      <c r="L23176" s="32">
        <v>48.08</v>
      </c>
      <c r="M23176" s="173">
        <v>33903</v>
      </c>
      <c r="N23176" t="s">
        <v>48</v>
      </c>
      <c r="O23176">
        <v>2</v>
      </c>
    </row>
    <row r="23177" spans="1:15" x14ac:dyDescent="0.25">
      <c r="A23177" s="2">
        <v>36851</v>
      </c>
      <c r="B23177">
        <v>1500</v>
      </c>
      <c r="C23177">
        <v>18.95</v>
      </c>
      <c r="D23177">
        <v>19.149999999999999</v>
      </c>
      <c r="E23177">
        <v>18.79</v>
      </c>
      <c r="F23177">
        <v>19.11</v>
      </c>
      <c r="G23177">
        <v>19.03</v>
      </c>
      <c r="H23177" s="172">
        <v>35.200000000000003</v>
      </c>
      <c r="I23177">
        <v>35.200000000000003</v>
      </c>
      <c r="J23177">
        <v>35.200000000000003</v>
      </c>
      <c r="K23177">
        <v>35.200000000000003</v>
      </c>
      <c r="L23177" s="32">
        <v>35.200000000000003</v>
      </c>
      <c r="M23177" s="173">
        <v>33718</v>
      </c>
      <c r="N23177" t="s">
        <v>48</v>
      </c>
      <c r="O23177">
        <v>2</v>
      </c>
    </row>
    <row r="23178" spans="1:15" x14ac:dyDescent="0.25">
      <c r="A23178" s="2">
        <v>36851</v>
      </c>
      <c r="B23178">
        <v>1600</v>
      </c>
      <c r="C23178">
        <v>18.47</v>
      </c>
      <c r="D23178">
        <v>18.670000000000002</v>
      </c>
      <c r="E23178">
        <v>18.309999999999999</v>
      </c>
      <c r="F23178">
        <v>18.63</v>
      </c>
      <c r="G23178">
        <v>18.559999999999999</v>
      </c>
      <c r="H23178" s="172">
        <v>36.07</v>
      </c>
      <c r="I23178">
        <v>36.07</v>
      </c>
      <c r="J23178">
        <v>36.07</v>
      </c>
      <c r="K23178">
        <v>36.07</v>
      </c>
      <c r="L23178" s="32">
        <v>36.07</v>
      </c>
      <c r="M23178" s="173">
        <v>33734</v>
      </c>
      <c r="N23178" t="s">
        <v>48</v>
      </c>
      <c r="O23178">
        <v>2</v>
      </c>
    </row>
    <row r="23179" spans="1:15" x14ac:dyDescent="0.25">
      <c r="A23179" s="2">
        <v>36851</v>
      </c>
      <c r="B23179">
        <v>1700</v>
      </c>
      <c r="C23179">
        <v>26.99</v>
      </c>
      <c r="D23179">
        <v>27.18</v>
      </c>
      <c r="E23179">
        <v>26.85</v>
      </c>
      <c r="F23179">
        <v>27.14</v>
      </c>
      <c r="G23179">
        <v>27.07</v>
      </c>
      <c r="H23179" s="172">
        <v>60</v>
      </c>
      <c r="I23179">
        <v>60</v>
      </c>
      <c r="J23179">
        <v>60</v>
      </c>
      <c r="K23179">
        <v>60</v>
      </c>
      <c r="L23179" s="32">
        <v>60</v>
      </c>
      <c r="M23179" s="173">
        <v>34944</v>
      </c>
      <c r="N23179" t="s">
        <v>48</v>
      </c>
      <c r="O23179">
        <v>2</v>
      </c>
    </row>
    <row r="23180" spans="1:15" x14ac:dyDescent="0.25">
      <c r="A23180" s="2">
        <v>36851</v>
      </c>
      <c r="B23180">
        <v>1800</v>
      </c>
      <c r="C23180">
        <v>77.41</v>
      </c>
      <c r="D23180">
        <v>77.599999999999994</v>
      </c>
      <c r="E23180">
        <v>77.31</v>
      </c>
      <c r="F23180">
        <v>77.55</v>
      </c>
      <c r="G23180">
        <v>77.48</v>
      </c>
      <c r="H23180" s="172">
        <v>85</v>
      </c>
      <c r="I23180">
        <v>85</v>
      </c>
      <c r="J23180">
        <v>85</v>
      </c>
      <c r="K23180">
        <v>85</v>
      </c>
      <c r="L23180" s="32">
        <v>85</v>
      </c>
      <c r="M23180" s="173">
        <v>37734</v>
      </c>
      <c r="N23180" t="s">
        <v>48</v>
      </c>
      <c r="O23180">
        <v>2</v>
      </c>
    </row>
    <row r="23181" spans="1:15" x14ac:dyDescent="0.25">
      <c r="A23181" s="2">
        <v>36851</v>
      </c>
      <c r="B23181">
        <v>1900</v>
      </c>
      <c r="C23181">
        <v>84.12</v>
      </c>
      <c r="D23181">
        <v>84.26</v>
      </c>
      <c r="E23181">
        <v>84.09</v>
      </c>
      <c r="F23181">
        <v>84.22</v>
      </c>
      <c r="G23181">
        <v>84.16</v>
      </c>
      <c r="H23181" s="172">
        <v>81.16</v>
      </c>
      <c r="I23181">
        <v>81.12</v>
      </c>
      <c r="J23181">
        <v>81.11</v>
      </c>
      <c r="K23181">
        <v>81.290000000000006</v>
      </c>
      <c r="L23181" s="32">
        <v>81.12</v>
      </c>
      <c r="M23181" s="173">
        <v>38083</v>
      </c>
      <c r="N23181" t="s">
        <v>48</v>
      </c>
      <c r="O23181">
        <v>2</v>
      </c>
    </row>
    <row r="23182" spans="1:15" x14ac:dyDescent="0.25">
      <c r="A23182" s="2">
        <v>36851</v>
      </c>
      <c r="B23182">
        <v>2000</v>
      </c>
      <c r="C23182">
        <v>52.05</v>
      </c>
      <c r="D23182">
        <v>52.1</v>
      </c>
      <c r="E23182">
        <v>52.04</v>
      </c>
      <c r="F23182">
        <v>52.08</v>
      </c>
      <c r="G23182">
        <v>52.06</v>
      </c>
      <c r="H23182" s="172">
        <v>75</v>
      </c>
      <c r="I23182">
        <v>75</v>
      </c>
      <c r="J23182">
        <v>75</v>
      </c>
      <c r="K23182">
        <v>75</v>
      </c>
      <c r="L23182" s="32">
        <v>75</v>
      </c>
      <c r="M23182" s="173">
        <v>37707</v>
      </c>
      <c r="N23182" t="s">
        <v>48</v>
      </c>
      <c r="O23182">
        <v>2</v>
      </c>
    </row>
    <row r="23183" spans="1:15" x14ac:dyDescent="0.25">
      <c r="A23183" s="2">
        <v>36851</v>
      </c>
      <c r="B23183">
        <v>2100</v>
      </c>
      <c r="C23183">
        <v>61.57</v>
      </c>
      <c r="D23183">
        <v>61.57</v>
      </c>
      <c r="E23183">
        <v>61.57</v>
      </c>
      <c r="F23183">
        <v>61.57</v>
      </c>
      <c r="G23183">
        <v>61.57</v>
      </c>
      <c r="H23183" s="172">
        <v>65</v>
      </c>
      <c r="I23183">
        <v>65</v>
      </c>
      <c r="J23183">
        <v>65</v>
      </c>
      <c r="K23183">
        <v>65</v>
      </c>
      <c r="L23183" s="32">
        <v>65</v>
      </c>
      <c r="M23183" s="173">
        <v>37107</v>
      </c>
      <c r="N23183" t="s">
        <v>48</v>
      </c>
      <c r="O23183">
        <v>2</v>
      </c>
    </row>
    <row r="23184" spans="1:15" x14ac:dyDescent="0.25">
      <c r="A23184" s="2">
        <v>36851</v>
      </c>
      <c r="B23184">
        <v>2200</v>
      </c>
      <c r="C23184">
        <v>62.02</v>
      </c>
      <c r="D23184">
        <v>62.02</v>
      </c>
      <c r="E23184">
        <v>62.02</v>
      </c>
      <c r="F23184">
        <v>62.02</v>
      </c>
      <c r="G23184">
        <v>62.02</v>
      </c>
      <c r="H23184" s="172">
        <v>50</v>
      </c>
      <c r="I23184">
        <v>50</v>
      </c>
      <c r="J23184">
        <v>50</v>
      </c>
      <c r="K23184">
        <v>50</v>
      </c>
      <c r="L23184" s="32">
        <v>50</v>
      </c>
      <c r="M23184" s="173">
        <v>35617</v>
      </c>
      <c r="N23184" t="s">
        <v>48</v>
      </c>
      <c r="O23184">
        <v>2</v>
      </c>
    </row>
    <row r="23185" spans="1:15" x14ac:dyDescent="0.25">
      <c r="A23185" s="2">
        <v>36851</v>
      </c>
      <c r="B23185">
        <v>2300</v>
      </c>
      <c r="C23185">
        <v>43.82</v>
      </c>
      <c r="D23185">
        <v>43.82</v>
      </c>
      <c r="E23185">
        <v>43.82</v>
      </c>
      <c r="F23185">
        <v>43.82</v>
      </c>
      <c r="G23185">
        <v>43.82</v>
      </c>
      <c r="H23185" s="172">
        <v>26.59</v>
      </c>
      <c r="I23185">
        <v>26.59</v>
      </c>
      <c r="J23185">
        <v>26.59</v>
      </c>
      <c r="K23185">
        <v>26.59</v>
      </c>
      <c r="L23185" s="32">
        <v>26.59</v>
      </c>
      <c r="M23185" s="173">
        <v>33284</v>
      </c>
      <c r="N23185" t="s">
        <v>48</v>
      </c>
      <c r="O23185">
        <v>2</v>
      </c>
    </row>
    <row r="23186" spans="1:15" x14ac:dyDescent="0.25">
      <c r="A23186" s="2">
        <v>36851</v>
      </c>
      <c r="B23186">
        <v>2400</v>
      </c>
      <c r="C23186">
        <v>19.78</v>
      </c>
      <c r="D23186">
        <v>19.78</v>
      </c>
      <c r="E23186">
        <v>19.78</v>
      </c>
      <c r="F23186">
        <v>19.78</v>
      </c>
      <c r="G23186">
        <v>19.78</v>
      </c>
      <c r="H23186" s="172">
        <v>18.89</v>
      </c>
      <c r="I23186">
        <v>18.89</v>
      </c>
      <c r="J23186">
        <v>18.89</v>
      </c>
      <c r="K23186">
        <v>18.89</v>
      </c>
      <c r="L23186" s="32">
        <v>18.89</v>
      </c>
      <c r="M23186" s="173">
        <v>30633</v>
      </c>
      <c r="N23186" t="s">
        <v>47</v>
      </c>
      <c r="O23186">
        <v>2</v>
      </c>
    </row>
    <row r="23187" spans="1:15" x14ac:dyDescent="0.25">
      <c r="A23187" s="2">
        <v>36852</v>
      </c>
      <c r="B23187">
        <v>100</v>
      </c>
      <c r="C23187">
        <v>19.13</v>
      </c>
      <c r="D23187">
        <v>19.13</v>
      </c>
      <c r="E23187">
        <v>19.13</v>
      </c>
      <c r="F23187">
        <v>19.13</v>
      </c>
      <c r="G23187">
        <v>19.13</v>
      </c>
      <c r="H23187" s="172">
        <v>17.5</v>
      </c>
      <c r="I23187">
        <v>17.5</v>
      </c>
      <c r="J23187">
        <v>17.5</v>
      </c>
      <c r="K23187">
        <v>17.5</v>
      </c>
      <c r="L23187" s="32">
        <v>17.5</v>
      </c>
      <c r="M23187" s="173">
        <v>28805</v>
      </c>
      <c r="N23187" t="s">
        <v>47</v>
      </c>
      <c r="O23187">
        <v>3</v>
      </c>
    </row>
    <row r="23188" spans="1:15" x14ac:dyDescent="0.25">
      <c r="A23188" s="2">
        <v>36852</v>
      </c>
      <c r="B23188">
        <v>200</v>
      </c>
      <c r="C23188">
        <v>18.29</v>
      </c>
      <c r="D23188">
        <v>18.29</v>
      </c>
      <c r="E23188">
        <v>18.29</v>
      </c>
      <c r="F23188">
        <v>18.29</v>
      </c>
      <c r="G23188">
        <v>18.29</v>
      </c>
      <c r="H23188" s="172">
        <v>16.28</v>
      </c>
      <c r="I23188">
        <v>16.28</v>
      </c>
      <c r="J23188">
        <v>16.28</v>
      </c>
      <c r="K23188">
        <v>16.28</v>
      </c>
      <c r="L23188" s="32">
        <v>16.28</v>
      </c>
      <c r="M23188" s="173">
        <v>27941</v>
      </c>
      <c r="N23188" t="s">
        <v>47</v>
      </c>
      <c r="O23188">
        <v>3</v>
      </c>
    </row>
    <row r="23189" spans="1:15" x14ac:dyDescent="0.25">
      <c r="A23189" s="2">
        <v>36852</v>
      </c>
      <c r="B23189">
        <v>300</v>
      </c>
      <c r="C23189">
        <v>19.37</v>
      </c>
      <c r="D23189">
        <v>19.37</v>
      </c>
      <c r="E23189">
        <v>19.37</v>
      </c>
      <c r="F23189">
        <v>19.37</v>
      </c>
      <c r="G23189">
        <v>19.37</v>
      </c>
      <c r="H23189" s="172">
        <v>16.010000000000002</v>
      </c>
      <c r="I23189">
        <v>16.010000000000002</v>
      </c>
      <c r="J23189">
        <v>16.010000000000002</v>
      </c>
      <c r="K23189">
        <v>16.010000000000002</v>
      </c>
      <c r="L23189" s="32">
        <v>16.010000000000002</v>
      </c>
      <c r="M23189" s="173">
        <v>27590</v>
      </c>
      <c r="N23189" t="s">
        <v>47</v>
      </c>
      <c r="O23189">
        <v>3</v>
      </c>
    </row>
    <row r="23190" spans="1:15" x14ac:dyDescent="0.25">
      <c r="A23190" s="2">
        <v>36852</v>
      </c>
      <c r="B23190">
        <v>400</v>
      </c>
      <c r="C23190">
        <v>19.399999999999999</v>
      </c>
      <c r="D23190">
        <v>19.399999999999999</v>
      </c>
      <c r="E23190">
        <v>19.399999999999999</v>
      </c>
      <c r="F23190">
        <v>19.399999999999999</v>
      </c>
      <c r="G23190">
        <v>19.399999999999999</v>
      </c>
      <c r="H23190" s="172">
        <v>16.12</v>
      </c>
      <c r="I23190">
        <v>16.12</v>
      </c>
      <c r="J23190">
        <v>16.12</v>
      </c>
      <c r="K23190">
        <v>16.12</v>
      </c>
      <c r="L23190" s="32">
        <v>16.12</v>
      </c>
      <c r="M23190" s="173">
        <v>27686</v>
      </c>
      <c r="N23190" t="s">
        <v>47</v>
      </c>
      <c r="O23190">
        <v>3</v>
      </c>
    </row>
    <row r="23191" spans="1:15" x14ac:dyDescent="0.25">
      <c r="A23191" s="2">
        <v>36852</v>
      </c>
      <c r="B23191">
        <v>500</v>
      </c>
      <c r="C23191">
        <v>19.93</v>
      </c>
      <c r="D23191">
        <v>19.93</v>
      </c>
      <c r="E23191">
        <v>19.93</v>
      </c>
      <c r="F23191">
        <v>19.93</v>
      </c>
      <c r="G23191">
        <v>19.93</v>
      </c>
      <c r="H23191" s="172">
        <v>17</v>
      </c>
      <c r="I23191">
        <v>17</v>
      </c>
      <c r="J23191">
        <v>17</v>
      </c>
      <c r="K23191">
        <v>17</v>
      </c>
      <c r="L23191" s="32">
        <v>17</v>
      </c>
      <c r="M23191" s="173">
        <v>28261</v>
      </c>
      <c r="N23191" t="s">
        <v>47</v>
      </c>
      <c r="O23191">
        <v>3</v>
      </c>
    </row>
    <row r="23192" spans="1:15" x14ac:dyDescent="0.25">
      <c r="A23192" s="2">
        <v>36852</v>
      </c>
      <c r="B23192">
        <v>600</v>
      </c>
      <c r="C23192">
        <v>33.57</v>
      </c>
      <c r="D23192">
        <v>33.57</v>
      </c>
      <c r="E23192">
        <v>33.57</v>
      </c>
      <c r="F23192">
        <v>33.57</v>
      </c>
      <c r="G23192">
        <v>33.57</v>
      </c>
      <c r="H23192" s="172">
        <v>25</v>
      </c>
      <c r="I23192">
        <v>25</v>
      </c>
      <c r="J23192">
        <v>25</v>
      </c>
      <c r="K23192">
        <v>25</v>
      </c>
      <c r="L23192" s="32">
        <v>25</v>
      </c>
      <c r="M23192" s="173">
        <v>30174</v>
      </c>
      <c r="N23192" t="s">
        <v>47</v>
      </c>
      <c r="O23192">
        <v>3</v>
      </c>
    </row>
    <row r="23193" spans="1:15" x14ac:dyDescent="0.25">
      <c r="A23193" s="2">
        <v>36852</v>
      </c>
      <c r="B23193">
        <v>700</v>
      </c>
      <c r="C23193">
        <v>61.91</v>
      </c>
      <c r="D23193">
        <v>61.91</v>
      </c>
      <c r="E23193">
        <v>61.91</v>
      </c>
      <c r="F23193">
        <v>61.91</v>
      </c>
      <c r="G23193">
        <v>61.91</v>
      </c>
      <c r="H23193" s="172">
        <v>50</v>
      </c>
      <c r="I23193">
        <v>50</v>
      </c>
      <c r="J23193">
        <v>50</v>
      </c>
      <c r="K23193">
        <v>50</v>
      </c>
      <c r="L23193" s="32">
        <v>50</v>
      </c>
      <c r="M23193" s="173">
        <v>33736</v>
      </c>
      <c r="N23193" t="s">
        <v>47</v>
      </c>
      <c r="O23193">
        <v>3</v>
      </c>
    </row>
    <row r="23194" spans="1:15" x14ac:dyDescent="0.25">
      <c r="A23194" s="2">
        <v>36852</v>
      </c>
      <c r="B23194">
        <v>800</v>
      </c>
      <c r="C23194">
        <v>101.18</v>
      </c>
      <c r="D23194">
        <v>100.25</v>
      </c>
      <c r="E23194">
        <v>100.26</v>
      </c>
      <c r="F23194">
        <v>100.43</v>
      </c>
      <c r="G23194">
        <v>100.18</v>
      </c>
      <c r="H23194" s="172">
        <v>63</v>
      </c>
      <c r="I23194">
        <v>63</v>
      </c>
      <c r="J23194">
        <v>63</v>
      </c>
      <c r="K23194">
        <v>63</v>
      </c>
      <c r="L23194" s="32">
        <v>63</v>
      </c>
      <c r="M23194" s="173">
        <v>35862</v>
      </c>
      <c r="N23194" t="s">
        <v>48</v>
      </c>
      <c r="O23194">
        <v>3</v>
      </c>
    </row>
    <row r="23195" spans="1:15" x14ac:dyDescent="0.25">
      <c r="A23195" s="2">
        <v>36852</v>
      </c>
      <c r="B23195">
        <v>900</v>
      </c>
      <c r="C23195">
        <v>87.18</v>
      </c>
      <c r="D23195">
        <v>96.57</v>
      </c>
      <c r="E23195">
        <v>104.13</v>
      </c>
      <c r="F23195">
        <v>87.18</v>
      </c>
      <c r="G23195">
        <v>87.18</v>
      </c>
      <c r="H23195" s="172">
        <v>60</v>
      </c>
      <c r="I23195">
        <v>60</v>
      </c>
      <c r="J23195">
        <v>60</v>
      </c>
      <c r="K23195">
        <v>60</v>
      </c>
      <c r="L23195" s="32">
        <v>60</v>
      </c>
      <c r="M23195" s="173">
        <v>36262</v>
      </c>
      <c r="N23195" t="s">
        <v>48</v>
      </c>
      <c r="O23195">
        <v>3</v>
      </c>
    </row>
    <row r="23196" spans="1:15" x14ac:dyDescent="0.25">
      <c r="A23196" s="2">
        <v>36852</v>
      </c>
      <c r="B23196">
        <v>1000</v>
      </c>
      <c r="C23196">
        <v>74.81</v>
      </c>
      <c r="D23196">
        <v>92.95</v>
      </c>
      <c r="E23196">
        <v>107.55</v>
      </c>
      <c r="F23196">
        <v>74.81</v>
      </c>
      <c r="G23196">
        <v>74.81</v>
      </c>
      <c r="H23196" s="172">
        <v>52</v>
      </c>
      <c r="I23196">
        <v>52</v>
      </c>
      <c r="J23196">
        <v>52</v>
      </c>
      <c r="K23196">
        <v>52</v>
      </c>
      <c r="L23196" s="32">
        <v>52</v>
      </c>
      <c r="M23196" s="173">
        <v>36347</v>
      </c>
      <c r="N23196" t="s">
        <v>48</v>
      </c>
      <c r="O23196">
        <v>3</v>
      </c>
    </row>
    <row r="23197" spans="1:15" x14ac:dyDescent="0.25">
      <c r="A23197" s="2">
        <v>36852</v>
      </c>
      <c r="B23197">
        <v>1100</v>
      </c>
      <c r="C23197">
        <v>38.630000000000003</v>
      </c>
      <c r="D23197">
        <v>45.11</v>
      </c>
      <c r="E23197">
        <v>50.33</v>
      </c>
      <c r="F23197">
        <v>38.630000000000003</v>
      </c>
      <c r="G23197">
        <v>38.630000000000003</v>
      </c>
      <c r="H23197" s="172">
        <v>50</v>
      </c>
      <c r="I23197">
        <v>50</v>
      </c>
      <c r="J23197">
        <v>50</v>
      </c>
      <c r="K23197">
        <v>50</v>
      </c>
      <c r="L23197" s="32">
        <v>50</v>
      </c>
      <c r="M23197" s="173">
        <v>36192</v>
      </c>
      <c r="N23197" t="s">
        <v>48</v>
      </c>
      <c r="O23197">
        <v>3</v>
      </c>
    </row>
    <row r="23198" spans="1:15" x14ac:dyDescent="0.25">
      <c r="A23198" s="2">
        <v>36852</v>
      </c>
      <c r="B23198">
        <v>1200</v>
      </c>
      <c r="C23198">
        <v>29.16</v>
      </c>
      <c r="D23198">
        <v>29.16</v>
      </c>
      <c r="E23198">
        <v>29.16</v>
      </c>
      <c r="F23198">
        <v>29.16</v>
      </c>
      <c r="G23198">
        <v>29.16</v>
      </c>
      <c r="H23198" s="172">
        <v>45</v>
      </c>
      <c r="I23198">
        <v>45</v>
      </c>
      <c r="J23198">
        <v>45</v>
      </c>
      <c r="K23198">
        <v>45</v>
      </c>
      <c r="L23198" s="32">
        <v>45</v>
      </c>
      <c r="M23198" s="173">
        <v>35704</v>
      </c>
      <c r="N23198" t="s">
        <v>48</v>
      </c>
      <c r="O23198">
        <v>3</v>
      </c>
    </row>
    <row r="23199" spans="1:15" x14ac:dyDescent="0.25">
      <c r="A23199" s="2">
        <v>36852</v>
      </c>
      <c r="B23199">
        <v>1300</v>
      </c>
      <c r="C23199">
        <v>50.5</v>
      </c>
      <c r="D23199">
        <v>50.5</v>
      </c>
      <c r="E23199">
        <v>50.5</v>
      </c>
      <c r="F23199">
        <v>50.5</v>
      </c>
      <c r="G23199">
        <v>50.5</v>
      </c>
      <c r="H23199" s="172">
        <v>40</v>
      </c>
      <c r="I23199">
        <v>40</v>
      </c>
      <c r="J23199">
        <v>40</v>
      </c>
      <c r="K23199">
        <v>40</v>
      </c>
      <c r="L23199" s="32">
        <v>40</v>
      </c>
      <c r="M23199" s="173">
        <v>34855</v>
      </c>
      <c r="N23199" t="s">
        <v>48</v>
      </c>
      <c r="O23199">
        <v>3</v>
      </c>
    </row>
    <row r="23200" spans="1:15" x14ac:dyDescent="0.25">
      <c r="A23200" s="2">
        <v>36852</v>
      </c>
      <c r="B23200">
        <v>1400</v>
      </c>
      <c r="C23200">
        <v>23.77</v>
      </c>
      <c r="D23200">
        <v>23.77</v>
      </c>
      <c r="E23200">
        <v>23.77</v>
      </c>
      <c r="F23200">
        <v>23.77</v>
      </c>
      <c r="G23200">
        <v>23.77</v>
      </c>
      <c r="H23200" s="172">
        <v>40</v>
      </c>
      <c r="I23200">
        <v>40</v>
      </c>
      <c r="J23200">
        <v>40</v>
      </c>
      <c r="K23200">
        <v>40</v>
      </c>
      <c r="L23200" s="32">
        <v>40</v>
      </c>
      <c r="M23200" s="173">
        <v>34325</v>
      </c>
      <c r="N23200" t="s">
        <v>48</v>
      </c>
      <c r="O23200">
        <v>3</v>
      </c>
    </row>
    <row r="23201" spans="1:15" x14ac:dyDescent="0.25">
      <c r="A23201" s="2">
        <v>36852</v>
      </c>
      <c r="B23201">
        <v>1500</v>
      </c>
      <c r="C23201">
        <v>17.87</v>
      </c>
      <c r="D23201">
        <v>17.87</v>
      </c>
      <c r="E23201">
        <v>17.87</v>
      </c>
      <c r="F23201">
        <v>17.87</v>
      </c>
      <c r="G23201">
        <v>17.87</v>
      </c>
      <c r="H23201" s="172">
        <v>30</v>
      </c>
      <c r="I23201">
        <v>30</v>
      </c>
      <c r="J23201">
        <v>30</v>
      </c>
      <c r="K23201">
        <v>30</v>
      </c>
      <c r="L23201" s="32">
        <v>30</v>
      </c>
      <c r="M23201" s="173">
        <v>33760</v>
      </c>
      <c r="N23201" t="s">
        <v>48</v>
      </c>
      <c r="O23201">
        <v>3</v>
      </c>
    </row>
    <row r="23202" spans="1:15" x14ac:dyDescent="0.25">
      <c r="A23202" s="2">
        <v>36852</v>
      </c>
      <c r="B23202">
        <v>1600</v>
      </c>
      <c r="C23202">
        <v>18.2</v>
      </c>
      <c r="D23202">
        <v>18.2</v>
      </c>
      <c r="E23202">
        <v>18.2</v>
      </c>
      <c r="F23202">
        <v>18.2</v>
      </c>
      <c r="G23202">
        <v>18.2</v>
      </c>
      <c r="H23202" s="172">
        <v>30</v>
      </c>
      <c r="I23202">
        <v>30</v>
      </c>
      <c r="J23202">
        <v>30</v>
      </c>
      <c r="K23202">
        <v>30</v>
      </c>
      <c r="L23202" s="32">
        <v>30</v>
      </c>
      <c r="M23202" s="173">
        <v>33479</v>
      </c>
      <c r="N23202" t="s">
        <v>48</v>
      </c>
      <c r="O23202">
        <v>3</v>
      </c>
    </row>
    <row r="23203" spans="1:15" x14ac:dyDescent="0.25">
      <c r="A23203" s="2">
        <v>36852</v>
      </c>
      <c r="B23203">
        <v>1700</v>
      </c>
      <c r="C23203">
        <v>21.63</v>
      </c>
      <c r="D23203">
        <v>21.63</v>
      </c>
      <c r="E23203">
        <v>21.63</v>
      </c>
      <c r="F23203">
        <v>21.63</v>
      </c>
      <c r="G23203">
        <v>21.63</v>
      </c>
      <c r="H23203" s="172">
        <v>50</v>
      </c>
      <c r="I23203">
        <v>50</v>
      </c>
      <c r="J23203">
        <v>50</v>
      </c>
      <c r="K23203">
        <v>50</v>
      </c>
      <c r="L23203" s="32">
        <v>50</v>
      </c>
      <c r="M23203" s="173">
        <v>34588</v>
      </c>
      <c r="N23203" t="s">
        <v>48</v>
      </c>
      <c r="O23203">
        <v>3</v>
      </c>
    </row>
    <row r="23204" spans="1:15" x14ac:dyDescent="0.25">
      <c r="A23204" s="2">
        <v>36852</v>
      </c>
      <c r="B23204">
        <v>1800</v>
      </c>
      <c r="C23204">
        <v>60.23</v>
      </c>
      <c r="D23204">
        <v>60.23</v>
      </c>
      <c r="E23204">
        <v>60.23</v>
      </c>
      <c r="F23204">
        <v>60.23</v>
      </c>
      <c r="G23204">
        <v>60.23</v>
      </c>
      <c r="H23204" s="172">
        <v>72.23</v>
      </c>
      <c r="I23204">
        <v>72.23</v>
      </c>
      <c r="J23204">
        <v>72.23</v>
      </c>
      <c r="K23204">
        <v>72.23</v>
      </c>
      <c r="L23204" s="32">
        <v>72.23</v>
      </c>
      <c r="M23204" s="173">
        <v>37435</v>
      </c>
      <c r="N23204" t="s">
        <v>48</v>
      </c>
      <c r="O23204">
        <v>3</v>
      </c>
    </row>
    <row r="23205" spans="1:15" x14ac:dyDescent="0.25">
      <c r="A23205" s="2">
        <v>36852</v>
      </c>
      <c r="B23205">
        <v>1900</v>
      </c>
      <c r="C23205">
        <v>30.39</v>
      </c>
      <c r="D23205">
        <v>30.39</v>
      </c>
      <c r="E23205">
        <v>30.39</v>
      </c>
      <c r="F23205">
        <v>30.39</v>
      </c>
      <c r="G23205">
        <v>30.39</v>
      </c>
      <c r="H23205" s="172">
        <v>70</v>
      </c>
      <c r="I23205">
        <v>70</v>
      </c>
      <c r="J23205">
        <v>70</v>
      </c>
      <c r="K23205">
        <v>70</v>
      </c>
      <c r="L23205" s="32">
        <v>70</v>
      </c>
      <c r="M23205" s="173">
        <v>37595</v>
      </c>
      <c r="N23205" t="s">
        <v>48</v>
      </c>
      <c r="O23205">
        <v>3</v>
      </c>
    </row>
    <row r="23206" spans="1:15" x14ac:dyDescent="0.25">
      <c r="A23206" s="2">
        <v>36852</v>
      </c>
      <c r="B23206">
        <v>2000</v>
      </c>
      <c r="C23206">
        <v>72.5</v>
      </c>
      <c r="D23206">
        <v>72.5</v>
      </c>
      <c r="E23206">
        <v>72.5</v>
      </c>
      <c r="F23206">
        <v>72.5</v>
      </c>
      <c r="G23206">
        <v>72.5</v>
      </c>
      <c r="H23206" s="172">
        <v>65</v>
      </c>
      <c r="I23206">
        <v>65</v>
      </c>
      <c r="J23206">
        <v>65</v>
      </c>
      <c r="K23206">
        <v>65</v>
      </c>
      <c r="L23206" s="32">
        <v>65</v>
      </c>
      <c r="M23206" s="173">
        <v>36673</v>
      </c>
      <c r="N23206" t="s">
        <v>48</v>
      </c>
      <c r="O23206">
        <v>3</v>
      </c>
    </row>
    <row r="23207" spans="1:15" x14ac:dyDescent="0.25">
      <c r="A23207" s="2">
        <v>36852</v>
      </c>
      <c r="B23207">
        <v>2100</v>
      </c>
      <c r="C23207">
        <v>64.790000000000006</v>
      </c>
      <c r="D23207">
        <v>64.790000000000006</v>
      </c>
      <c r="E23207">
        <v>64.790000000000006</v>
      </c>
      <c r="F23207">
        <v>64.790000000000006</v>
      </c>
      <c r="G23207">
        <v>64.790000000000006</v>
      </c>
      <c r="H23207" s="172">
        <v>61.1</v>
      </c>
      <c r="I23207">
        <v>61.1</v>
      </c>
      <c r="J23207">
        <v>61.1</v>
      </c>
      <c r="K23207">
        <v>61.1</v>
      </c>
      <c r="L23207" s="32">
        <v>61.1</v>
      </c>
      <c r="M23207" s="173">
        <v>35885</v>
      </c>
      <c r="N23207" t="s">
        <v>48</v>
      </c>
      <c r="O23207">
        <v>3</v>
      </c>
    </row>
    <row r="23208" spans="1:15" x14ac:dyDescent="0.25">
      <c r="A23208" s="2">
        <v>36852</v>
      </c>
      <c r="B23208">
        <v>2200</v>
      </c>
      <c r="C23208">
        <v>63.73</v>
      </c>
      <c r="D23208">
        <v>63.73</v>
      </c>
      <c r="E23208">
        <v>63.73</v>
      </c>
      <c r="F23208">
        <v>63.73</v>
      </c>
      <c r="G23208">
        <v>63.73</v>
      </c>
      <c r="H23208" s="172">
        <v>41.1</v>
      </c>
      <c r="I23208">
        <v>41.1</v>
      </c>
      <c r="J23208">
        <v>41.1</v>
      </c>
      <c r="K23208">
        <v>41.1</v>
      </c>
      <c r="L23208" s="32">
        <v>41.1</v>
      </c>
      <c r="M23208" s="173">
        <v>34363</v>
      </c>
      <c r="N23208" t="s">
        <v>48</v>
      </c>
      <c r="O23208">
        <v>3</v>
      </c>
    </row>
    <row r="23209" spans="1:15" x14ac:dyDescent="0.25">
      <c r="A23209" s="2">
        <v>36852</v>
      </c>
      <c r="B23209">
        <v>2300</v>
      </c>
      <c r="C23209">
        <v>54.37</v>
      </c>
      <c r="D23209">
        <v>54.37</v>
      </c>
      <c r="E23209">
        <v>54.37</v>
      </c>
      <c r="F23209">
        <v>54.37</v>
      </c>
      <c r="G23209">
        <v>54.37</v>
      </c>
      <c r="H23209" s="172">
        <v>26</v>
      </c>
      <c r="I23209">
        <v>26</v>
      </c>
      <c r="J23209">
        <v>26</v>
      </c>
      <c r="K23209">
        <v>26</v>
      </c>
      <c r="L23209" s="32">
        <v>26</v>
      </c>
      <c r="M23209" s="173">
        <v>32313</v>
      </c>
      <c r="N23209" t="s">
        <v>48</v>
      </c>
      <c r="O23209">
        <v>3</v>
      </c>
    </row>
    <row r="23210" spans="1:15" x14ac:dyDescent="0.25">
      <c r="A23210" s="2">
        <v>36852</v>
      </c>
      <c r="B23210">
        <v>2400</v>
      </c>
      <c r="C23210">
        <v>17.739999999999998</v>
      </c>
      <c r="D23210">
        <v>17.739999999999998</v>
      </c>
      <c r="E23210">
        <v>17.739999999999998</v>
      </c>
      <c r="F23210">
        <v>17.739999999999998</v>
      </c>
      <c r="G23210">
        <v>17.739999999999998</v>
      </c>
      <c r="H23210" s="172">
        <v>20.5</v>
      </c>
      <c r="I23210">
        <v>20.5</v>
      </c>
      <c r="J23210">
        <v>20.5</v>
      </c>
      <c r="K23210">
        <v>20.5</v>
      </c>
      <c r="L23210" s="32">
        <v>20.5</v>
      </c>
      <c r="M23210" s="173">
        <v>30038</v>
      </c>
      <c r="N23210" t="s">
        <v>47</v>
      </c>
      <c r="O23210">
        <v>3</v>
      </c>
    </row>
    <row r="23211" spans="1:15" x14ac:dyDescent="0.25">
      <c r="A23211" s="2">
        <v>36853</v>
      </c>
      <c r="B23211">
        <v>100</v>
      </c>
      <c r="C23211">
        <v>18.399999999999999</v>
      </c>
      <c r="D23211">
        <v>18.399999999999999</v>
      </c>
      <c r="E23211">
        <v>18.399999999999999</v>
      </c>
      <c r="F23211">
        <v>18.399999999999999</v>
      </c>
      <c r="G23211">
        <v>18.399999999999999</v>
      </c>
      <c r="H23211" s="172">
        <v>18.149999999999999</v>
      </c>
      <c r="I23211">
        <v>18.149999999999999</v>
      </c>
      <c r="J23211">
        <v>18.149999999999999</v>
      </c>
      <c r="K23211">
        <v>18.149999999999999</v>
      </c>
      <c r="L23211" s="32">
        <v>18.149999999999999</v>
      </c>
      <c r="M23211" s="173">
        <v>27926</v>
      </c>
      <c r="N23211" t="s">
        <v>47</v>
      </c>
      <c r="O23211">
        <v>8</v>
      </c>
    </row>
    <row r="23212" spans="1:15" x14ac:dyDescent="0.25">
      <c r="A23212" s="2">
        <v>36853</v>
      </c>
      <c r="B23212">
        <v>200</v>
      </c>
      <c r="C23212">
        <v>18.079999999999998</v>
      </c>
      <c r="D23212">
        <v>18.079999999999998</v>
      </c>
      <c r="E23212">
        <v>18.079999999999998</v>
      </c>
      <c r="F23212">
        <v>18.079999999999998</v>
      </c>
      <c r="G23212">
        <v>18.079999999999998</v>
      </c>
      <c r="H23212" s="172">
        <v>15.99</v>
      </c>
      <c r="I23212">
        <v>15.99</v>
      </c>
      <c r="J23212">
        <v>15.99</v>
      </c>
      <c r="K23212">
        <v>15.99</v>
      </c>
      <c r="L23212" s="32">
        <v>15.99</v>
      </c>
      <c r="M23212" s="173">
        <v>26805</v>
      </c>
      <c r="N23212" t="s">
        <v>47</v>
      </c>
      <c r="O23212">
        <v>8</v>
      </c>
    </row>
    <row r="23213" spans="1:15" x14ac:dyDescent="0.25">
      <c r="A23213" s="2">
        <v>36853</v>
      </c>
      <c r="B23213">
        <v>300</v>
      </c>
      <c r="C23213">
        <v>16.88</v>
      </c>
      <c r="D23213">
        <v>16.88</v>
      </c>
      <c r="E23213">
        <v>16.88</v>
      </c>
      <c r="F23213">
        <v>16.88</v>
      </c>
      <c r="G23213">
        <v>16.88</v>
      </c>
      <c r="H23213" s="172">
        <v>15.84</v>
      </c>
      <c r="I23213">
        <v>15.84</v>
      </c>
      <c r="J23213">
        <v>15.84</v>
      </c>
      <c r="K23213">
        <v>15.84</v>
      </c>
      <c r="L23213" s="32">
        <v>15.84</v>
      </c>
      <c r="M23213" s="173">
        <v>26252</v>
      </c>
      <c r="N23213" t="s">
        <v>47</v>
      </c>
      <c r="O23213">
        <v>8</v>
      </c>
    </row>
    <row r="23214" spans="1:15" x14ac:dyDescent="0.25">
      <c r="A23214" s="2">
        <v>36853</v>
      </c>
      <c r="B23214">
        <v>400</v>
      </c>
      <c r="C23214">
        <v>17.43</v>
      </c>
      <c r="D23214">
        <v>17.43</v>
      </c>
      <c r="E23214">
        <v>17.43</v>
      </c>
      <c r="F23214">
        <v>17.43</v>
      </c>
      <c r="G23214">
        <v>17.43</v>
      </c>
      <c r="H23214" s="172">
        <v>15.64</v>
      </c>
      <c r="I23214">
        <v>15.64</v>
      </c>
      <c r="J23214">
        <v>15.64</v>
      </c>
      <c r="K23214">
        <v>15.64</v>
      </c>
      <c r="L23214" s="32">
        <v>15.64</v>
      </c>
      <c r="M23214" s="173">
        <v>26147</v>
      </c>
      <c r="N23214" t="s">
        <v>47</v>
      </c>
      <c r="O23214">
        <v>8</v>
      </c>
    </row>
    <row r="23215" spans="1:15" x14ac:dyDescent="0.25">
      <c r="A23215" s="2">
        <v>36853</v>
      </c>
      <c r="B23215">
        <v>500</v>
      </c>
      <c r="C23215">
        <v>17.61</v>
      </c>
      <c r="D23215">
        <v>17.61</v>
      </c>
      <c r="E23215">
        <v>17.61</v>
      </c>
      <c r="F23215">
        <v>17.61</v>
      </c>
      <c r="G23215">
        <v>17.61</v>
      </c>
      <c r="H23215" s="172">
        <v>16.43</v>
      </c>
      <c r="I23215">
        <v>16.43</v>
      </c>
      <c r="J23215">
        <v>16.43</v>
      </c>
      <c r="K23215">
        <v>16.43</v>
      </c>
      <c r="L23215" s="32">
        <v>16.43</v>
      </c>
      <c r="M23215" s="173">
        <v>26329</v>
      </c>
      <c r="N23215" t="s">
        <v>47</v>
      </c>
      <c r="O23215">
        <v>8</v>
      </c>
    </row>
    <row r="23216" spans="1:15" x14ac:dyDescent="0.25">
      <c r="A23216" s="2">
        <v>36853</v>
      </c>
      <c r="B23216">
        <v>600</v>
      </c>
      <c r="C23216">
        <v>18.920000000000002</v>
      </c>
      <c r="D23216">
        <v>18.920000000000002</v>
      </c>
      <c r="E23216">
        <v>18.920000000000002</v>
      </c>
      <c r="F23216">
        <v>18.920000000000002</v>
      </c>
      <c r="G23216">
        <v>18.920000000000002</v>
      </c>
      <c r="H23216" s="172">
        <v>18.39</v>
      </c>
      <c r="I23216">
        <v>18.39</v>
      </c>
      <c r="J23216">
        <v>18.39</v>
      </c>
      <c r="K23216">
        <v>18.39</v>
      </c>
      <c r="L23216" s="32">
        <v>18.39</v>
      </c>
      <c r="M23216" s="173">
        <v>27006</v>
      </c>
      <c r="N23216" t="s">
        <v>47</v>
      </c>
      <c r="O23216">
        <v>8</v>
      </c>
    </row>
    <row r="23217" spans="1:15" x14ac:dyDescent="0.25">
      <c r="A23217" s="2">
        <v>36853</v>
      </c>
      <c r="B23217">
        <v>700</v>
      </c>
      <c r="C23217">
        <v>17.97</v>
      </c>
      <c r="D23217">
        <v>17.97</v>
      </c>
      <c r="E23217">
        <v>17.97</v>
      </c>
      <c r="F23217">
        <v>17.97</v>
      </c>
      <c r="G23217">
        <v>17.97</v>
      </c>
      <c r="H23217" s="172">
        <v>25</v>
      </c>
      <c r="I23217">
        <v>25</v>
      </c>
      <c r="J23217">
        <v>25</v>
      </c>
      <c r="K23217">
        <v>25</v>
      </c>
      <c r="L23217" s="32">
        <v>25</v>
      </c>
      <c r="M23217" s="173">
        <v>28137</v>
      </c>
      <c r="N23217" t="s">
        <v>47</v>
      </c>
      <c r="O23217">
        <v>8</v>
      </c>
    </row>
    <row r="23218" spans="1:15" x14ac:dyDescent="0.25">
      <c r="A23218" s="2">
        <v>36853</v>
      </c>
      <c r="B23218">
        <v>800</v>
      </c>
      <c r="C23218">
        <v>16.190000000000001</v>
      </c>
      <c r="D23218">
        <v>16.190000000000001</v>
      </c>
      <c r="E23218">
        <v>16.190000000000001</v>
      </c>
      <c r="F23218">
        <v>16.190000000000001</v>
      </c>
      <c r="G23218">
        <v>16.190000000000001</v>
      </c>
      <c r="H23218" s="172">
        <v>25</v>
      </c>
      <c r="I23218">
        <v>25</v>
      </c>
      <c r="J23218">
        <v>25</v>
      </c>
      <c r="K23218">
        <v>25</v>
      </c>
      <c r="L23218" s="32">
        <v>25</v>
      </c>
      <c r="M23218" s="173">
        <v>28943</v>
      </c>
      <c r="N23218" t="s">
        <v>48</v>
      </c>
      <c r="O23218">
        <v>8</v>
      </c>
    </row>
    <row r="23219" spans="1:15" x14ac:dyDescent="0.25">
      <c r="A23219" s="2">
        <v>36853</v>
      </c>
      <c r="B23219">
        <v>900</v>
      </c>
      <c r="C23219">
        <v>20.95</v>
      </c>
      <c r="D23219">
        <v>20.95</v>
      </c>
      <c r="E23219">
        <v>20.95</v>
      </c>
      <c r="F23219">
        <v>20.95</v>
      </c>
      <c r="G23219">
        <v>20.95</v>
      </c>
      <c r="H23219" s="172">
        <v>28.17</v>
      </c>
      <c r="I23219">
        <v>28.17</v>
      </c>
      <c r="J23219">
        <v>28.17</v>
      </c>
      <c r="K23219">
        <v>28.17</v>
      </c>
      <c r="L23219" s="32">
        <v>28.17</v>
      </c>
      <c r="M23219" s="173">
        <v>30215</v>
      </c>
      <c r="N23219" t="s">
        <v>48</v>
      </c>
      <c r="O23219">
        <v>8</v>
      </c>
    </row>
    <row r="23220" spans="1:15" x14ac:dyDescent="0.25">
      <c r="A23220" s="2">
        <v>36853</v>
      </c>
      <c r="B23220">
        <v>1000</v>
      </c>
      <c r="C23220">
        <v>19.97</v>
      </c>
      <c r="D23220">
        <v>19.97</v>
      </c>
      <c r="E23220">
        <v>19.97</v>
      </c>
      <c r="F23220">
        <v>19.97</v>
      </c>
      <c r="G23220">
        <v>19.97</v>
      </c>
      <c r="H23220" s="172">
        <v>26</v>
      </c>
      <c r="I23220">
        <v>26</v>
      </c>
      <c r="J23220">
        <v>26</v>
      </c>
      <c r="K23220">
        <v>26</v>
      </c>
      <c r="L23220" s="32">
        <v>26</v>
      </c>
      <c r="M23220" s="173">
        <v>31056</v>
      </c>
      <c r="N23220" t="s">
        <v>48</v>
      </c>
      <c r="O23220">
        <v>8</v>
      </c>
    </row>
    <row r="23221" spans="1:15" x14ac:dyDescent="0.25">
      <c r="A23221" s="2">
        <v>36853</v>
      </c>
      <c r="B23221">
        <v>1100</v>
      </c>
      <c r="C23221">
        <v>18.37</v>
      </c>
      <c r="D23221">
        <v>18.37</v>
      </c>
      <c r="E23221">
        <v>18.37</v>
      </c>
      <c r="F23221">
        <v>18.37</v>
      </c>
      <c r="G23221">
        <v>18.37</v>
      </c>
      <c r="H23221" s="172">
        <v>23</v>
      </c>
      <c r="I23221">
        <v>23</v>
      </c>
      <c r="J23221">
        <v>23</v>
      </c>
      <c r="K23221">
        <v>23</v>
      </c>
      <c r="L23221" s="32">
        <v>23</v>
      </c>
      <c r="M23221" s="173">
        <v>31269</v>
      </c>
      <c r="N23221" t="s">
        <v>48</v>
      </c>
      <c r="O23221">
        <v>8</v>
      </c>
    </row>
    <row r="23222" spans="1:15" x14ac:dyDescent="0.25">
      <c r="A23222" s="2">
        <v>36853</v>
      </c>
      <c r="B23222">
        <v>1200</v>
      </c>
      <c r="C23222">
        <v>18.600000000000001</v>
      </c>
      <c r="D23222">
        <v>18.600000000000001</v>
      </c>
      <c r="E23222">
        <v>18.600000000000001</v>
      </c>
      <c r="F23222">
        <v>18.600000000000001</v>
      </c>
      <c r="G23222">
        <v>18.600000000000001</v>
      </c>
      <c r="H23222" s="172">
        <v>23</v>
      </c>
      <c r="I23222">
        <v>23</v>
      </c>
      <c r="J23222">
        <v>23</v>
      </c>
      <c r="K23222">
        <v>23</v>
      </c>
      <c r="L23222" s="32">
        <v>23</v>
      </c>
      <c r="M23222" s="173">
        <v>30877</v>
      </c>
      <c r="N23222" t="s">
        <v>48</v>
      </c>
      <c r="O23222">
        <v>8</v>
      </c>
    </row>
    <row r="23223" spans="1:15" x14ac:dyDescent="0.25">
      <c r="A23223" s="2">
        <v>36853</v>
      </c>
      <c r="B23223">
        <v>1300</v>
      </c>
      <c r="C23223">
        <v>16.7</v>
      </c>
      <c r="D23223">
        <v>16.7</v>
      </c>
      <c r="E23223">
        <v>16.7</v>
      </c>
      <c r="F23223">
        <v>16.7</v>
      </c>
      <c r="G23223">
        <v>16.7</v>
      </c>
      <c r="H23223" s="172">
        <v>23</v>
      </c>
      <c r="I23223">
        <v>23</v>
      </c>
      <c r="J23223">
        <v>23</v>
      </c>
      <c r="K23223">
        <v>23</v>
      </c>
      <c r="L23223" s="32">
        <v>23</v>
      </c>
      <c r="M23223" s="173">
        <v>29777</v>
      </c>
      <c r="N23223" t="s">
        <v>48</v>
      </c>
      <c r="O23223">
        <v>8</v>
      </c>
    </row>
    <row r="23224" spans="1:15" x14ac:dyDescent="0.25">
      <c r="A23224" s="2">
        <v>36853</v>
      </c>
      <c r="B23224">
        <v>1400</v>
      </c>
      <c r="C23224">
        <v>14.33</v>
      </c>
      <c r="D23224">
        <v>14.33</v>
      </c>
      <c r="E23224">
        <v>14.33</v>
      </c>
      <c r="F23224">
        <v>14.33</v>
      </c>
      <c r="G23224">
        <v>14.33</v>
      </c>
      <c r="H23224" s="172">
        <v>22</v>
      </c>
      <c r="I23224">
        <v>22</v>
      </c>
      <c r="J23224">
        <v>22</v>
      </c>
      <c r="K23224">
        <v>22</v>
      </c>
      <c r="L23224" s="32">
        <v>22</v>
      </c>
      <c r="M23224" s="173">
        <v>28403</v>
      </c>
      <c r="N23224" t="s">
        <v>48</v>
      </c>
      <c r="O23224">
        <v>8</v>
      </c>
    </row>
    <row r="23225" spans="1:15" x14ac:dyDescent="0.25">
      <c r="A23225" s="2">
        <v>36853</v>
      </c>
      <c r="B23225">
        <v>1500</v>
      </c>
      <c r="C23225">
        <v>13.09</v>
      </c>
      <c r="D23225">
        <v>13.09</v>
      </c>
      <c r="E23225">
        <v>13.09</v>
      </c>
      <c r="F23225">
        <v>13.09</v>
      </c>
      <c r="G23225">
        <v>13.09</v>
      </c>
      <c r="H23225" s="172">
        <v>17.329999999999998</v>
      </c>
      <c r="I23225">
        <v>17.329999999999998</v>
      </c>
      <c r="J23225">
        <v>17.329999999999998</v>
      </c>
      <c r="K23225">
        <v>17.329999999999998</v>
      </c>
      <c r="L23225" s="32">
        <v>17.329999999999998</v>
      </c>
      <c r="M23225" s="173">
        <v>27361</v>
      </c>
      <c r="N23225" t="s">
        <v>48</v>
      </c>
      <c r="O23225">
        <v>8</v>
      </c>
    </row>
    <row r="23226" spans="1:15" x14ac:dyDescent="0.25">
      <c r="A23226" s="2">
        <v>36853</v>
      </c>
      <c r="B23226">
        <v>1600</v>
      </c>
      <c r="C23226">
        <v>12.7</v>
      </c>
      <c r="D23226">
        <v>12.7</v>
      </c>
      <c r="E23226">
        <v>12.7</v>
      </c>
      <c r="F23226">
        <v>12.7</v>
      </c>
      <c r="G23226">
        <v>12.7</v>
      </c>
      <c r="H23226" s="172">
        <v>17.71</v>
      </c>
      <c r="I23226">
        <v>17.71</v>
      </c>
      <c r="J23226">
        <v>17.71</v>
      </c>
      <c r="K23226">
        <v>17.71</v>
      </c>
      <c r="L23226" s="32">
        <v>17.71</v>
      </c>
      <c r="M23226" s="173">
        <v>26856</v>
      </c>
      <c r="N23226" t="s">
        <v>48</v>
      </c>
      <c r="O23226">
        <v>8</v>
      </c>
    </row>
    <row r="23227" spans="1:15" x14ac:dyDescent="0.25">
      <c r="A23227" s="2">
        <v>36853</v>
      </c>
      <c r="B23227">
        <v>1700</v>
      </c>
      <c r="C23227">
        <v>13.06</v>
      </c>
      <c r="D23227">
        <v>13.06</v>
      </c>
      <c r="E23227">
        <v>13.06</v>
      </c>
      <c r="F23227">
        <v>13.06</v>
      </c>
      <c r="G23227">
        <v>13.06</v>
      </c>
      <c r="H23227" s="172">
        <v>23</v>
      </c>
      <c r="I23227">
        <v>23</v>
      </c>
      <c r="J23227">
        <v>23</v>
      </c>
      <c r="K23227">
        <v>23</v>
      </c>
      <c r="L23227" s="32">
        <v>23</v>
      </c>
      <c r="M23227" s="173">
        <v>27259</v>
      </c>
      <c r="N23227" t="s">
        <v>48</v>
      </c>
      <c r="O23227">
        <v>8</v>
      </c>
    </row>
    <row r="23228" spans="1:15" x14ac:dyDescent="0.25">
      <c r="A23228" s="2">
        <v>36853</v>
      </c>
      <c r="B23228">
        <v>1800</v>
      </c>
      <c r="C23228">
        <v>16.28</v>
      </c>
      <c r="D23228">
        <v>16.28</v>
      </c>
      <c r="E23228">
        <v>16.28</v>
      </c>
      <c r="F23228">
        <v>16.28</v>
      </c>
      <c r="G23228">
        <v>16.28</v>
      </c>
      <c r="H23228" s="172">
        <v>40</v>
      </c>
      <c r="I23228">
        <v>40</v>
      </c>
      <c r="J23228">
        <v>40</v>
      </c>
      <c r="K23228">
        <v>40</v>
      </c>
      <c r="L23228" s="32">
        <v>40</v>
      </c>
      <c r="M23228" s="173">
        <v>29264</v>
      </c>
      <c r="N23228" t="s">
        <v>48</v>
      </c>
      <c r="O23228">
        <v>8</v>
      </c>
    </row>
    <row r="23229" spans="1:15" x14ac:dyDescent="0.25">
      <c r="A23229" s="2">
        <v>36853</v>
      </c>
      <c r="B23229">
        <v>1900</v>
      </c>
      <c r="C23229">
        <v>15.49</v>
      </c>
      <c r="D23229">
        <v>15.49</v>
      </c>
      <c r="E23229">
        <v>15.49</v>
      </c>
      <c r="F23229">
        <v>15.49</v>
      </c>
      <c r="G23229">
        <v>15.49</v>
      </c>
      <c r="H23229" s="172">
        <v>40</v>
      </c>
      <c r="I23229">
        <v>40</v>
      </c>
      <c r="J23229">
        <v>40</v>
      </c>
      <c r="K23229">
        <v>40</v>
      </c>
      <c r="L23229" s="32">
        <v>40</v>
      </c>
      <c r="M23229" s="173">
        <v>29750</v>
      </c>
      <c r="N23229" t="s">
        <v>48</v>
      </c>
      <c r="O23229">
        <v>8</v>
      </c>
    </row>
    <row r="23230" spans="1:15" x14ac:dyDescent="0.25">
      <c r="A23230" s="2">
        <v>36853</v>
      </c>
      <c r="B23230">
        <v>2000</v>
      </c>
      <c r="C23230">
        <v>16.57</v>
      </c>
      <c r="D23230">
        <v>16.57</v>
      </c>
      <c r="E23230">
        <v>16.57</v>
      </c>
      <c r="F23230">
        <v>16.57</v>
      </c>
      <c r="G23230">
        <v>16.57</v>
      </c>
      <c r="H23230" s="172">
        <v>40</v>
      </c>
      <c r="I23230">
        <v>40</v>
      </c>
      <c r="J23230">
        <v>40</v>
      </c>
      <c r="K23230">
        <v>40</v>
      </c>
      <c r="L23230" s="32">
        <v>40</v>
      </c>
      <c r="M23230" s="173">
        <v>29926</v>
      </c>
      <c r="N23230" t="s">
        <v>48</v>
      </c>
      <c r="O23230">
        <v>8</v>
      </c>
    </row>
    <row r="23231" spans="1:15" x14ac:dyDescent="0.25">
      <c r="A23231" s="2">
        <v>36853</v>
      </c>
      <c r="B23231">
        <v>2100</v>
      </c>
      <c r="C23231">
        <v>24.91</v>
      </c>
      <c r="D23231">
        <v>21.17</v>
      </c>
      <c r="E23231">
        <v>21.51</v>
      </c>
      <c r="F23231">
        <v>53.01</v>
      </c>
      <c r="G23231">
        <v>16.440000000000001</v>
      </c>
      <c r="H23231" s="172">
        <v>41.1</v>
      </c>
      <c r="I23231">
        <v>41.1</v>
      </c>
      <c r="J23231">
        <v>41.1</v>
      </c>
      <c r="K23231">
        <v>41.1</v>
      </c>
      <c r="L23231" s="32">
        <v>41.1</v>
      </c>
      <c r="M23231" s="173">
        <v>30201</v>
      </c>
      <c r="N23231" t="s">
        <v>48</v>
      </c>
      <c r="O23231">
        <v>8</v>
      </c>
    </row>
    <row r="23232" spans="1:15" x14ac:dyDescent="0.25">
      <c r="A23232" s="2">
        <v>36853</v>
      </c>
      <c r="B23232">
        <v>2200</v>
      </c>
      <c r="C23232">
        <v>20.45</v>
      </c>
      <c r="D23232">
        <v>20.440000000000001</v>
      </c>
      <c r="E23232">
        <v>20.440000000000001</v>
      </c>
      <c r="F23232">
        <v>20.51</v>
      </c>
      <c r="G23232">
        <v>20.43</v>
      </c>
      <c r="H23232" s="172">
        <v>27.81</v>
      </c>
      <c r="I23232">
        <v>27.81</v>
      </c>
      <c r="J23232">
        <v>27.81</v>
      </c>
      <c r="K23232">
        <v>27.81</v>
      </c>
      <c r="L23232" s="32">
        <v>27.81</v>
      </c>
      <c r="M23232" s="173">
        <v>30045</v>
      </c>
      <c r="N23232" t="s">
        <v>48</v>
      </c>
      <c r="O23232">
        <v>8</v>
      </c>
    </row>
    <row r="23233" spans="1:15" x14ac:dyDescent="0.25">
      <c r="A23233" s="2">
        <v>36853</v>
      </c>
      <c r="B23233">
        <v>2300</v>
      </c>
      <c r="C23233">
        <v>18.23</v>
      </c>
      <c r="D23233">
        <v>18.23</v>
      </c>
      <c r="E23233">
        <v>18.23</v>
      </c>
      <c r="F23233">
        <v>18.23</v>
      </c>
      <c r="G23233">
        <v>18.23</v>
      </c>
      <c r="H23233" s="172">
        <v>20.92</v>
      </c>
      <c r="I23233">
        <v>20.92</v>
      </c>
      <c r="J23233">
        <v>20.92</v>
      </c>
      <c r="K23233">
        <v>20.92</v>
      </c>
      <c r="L23233" s="32">
        <v>20.92</v>
      </c>
      <c r="M23233" s="173">
        <v>29274</v>
      </c>
      <c r="N23233" t="s">
        <v>48</v>
      </c>
      <c r="O23233">
        <v>8</v>
      </c>
    </row>
    <row r="23234" spans="1:15" x14ac:dyDescent="0.25">
      <c r="A23234" s="2">
        <v>36853</v>
      </c>
      <c r="B23234">
        <v>2400</v>
      </c>
      <c r="C23234">
        <v>17.399999999999999</v>
      </c>
      <c r="D23234">
        <v>17.399999999999999</v>
      </c>
      <c r="E23234">
        <v>17.399999999999999</v>
      </c>
      <c r="F23234">
        <v>17.399999999999999</v>
      </c>
      <c r="G23234">
        <v>17.399999999999999</v>
      </c>
      <c r="H23234" s="172">
        <v>18</v>
      </c>
      <c r="I23234">
        <v>18</v>
      </c>
      <c r="J23234">
        <v>18</v>
      </c>
      <c r="K23234">
        <v>18</v>
      </c>
      <c r="L23234" s="32">
        <v>18</v>
      </c>
      <c r="M23234" s="173">
        <v>27736</v>
      </c>
      <c r="N23234" t="s">
        <v>47</v>
      </c>
      <c r="O23234">
        <v>8</v>
      </c>
    </row>
    <row r="23235" spans="1:15" x14ac:dyDescent="0.25">
      <c r="A23235" s="2">
        <v>36854</v>
      </c>
      <c r="B23235">
        <v>100</v>
      </c>
      <c r="C23235">
        <v>14.69</v>
      </c>
      <c r="D23235">
        <v>14.69</v>
      </c>
      <c r="E23235">
        <v>14.69</v>
      </c>
      <c r="F23235">
        <v>14.69</v>
      </c>
      <c r="G23235">
        <v>14.69</v>
      </c>
      <c r="H23235" s="172">
        <v>16.29</v>
      </c>
      <c r="I23235">
        <v>16.29</v>
      </c>
      <c r="J23235">
        <v>16.29</v>
      </c>
      <c r="K23235">
        <v>16.29</v>
      </c>
      <c r="L23235" s="32">
        <v>16.29</v>
      </c>
      <c r="M23235" s="173">
        <v>26543</v>
      </c>
      <c r="N23235" t="s">
        <v>47</v>
      </c>
      <c r="O23235">
        <v>5</v>
      </c>
    </row>
    <row r="23236" spans="1:15" x14ac:dyDescent="0.25">
      <c r="A23236" s="2">
        <v>36854</v>
      </c>
      <c r="B23236">
        <v>200</v>
      </c>
      <c r="C23236">
        <v>13.48</v>
      </c>
      <c r="D23236">
        <v>13.48</v>
      </c>
      <c r="E23236">
        <v>13.48</v>
      </c>
      <c r="F23236">
        <v>13.48</v>
      </c>
      <c r="G23236">
        <v>13.48</v>
      </c>
      <c r="H23236" s="172">
        <v>15.84</v>
      </c>
      <c r="I23236">
        <v>15.84</v>
      </c>
      <c r="J23236">
        <v>15.84</v>
      </c>
      <c r="K23236">
        <v>15.84</v>
      </c>
      <c r="L23236" s="32">
        <v>15.84</v>
      </c>
      <c r="M23236" s="173">
        <v>25780</v>
      </c>
      <c r="N23236" t="s">
        <v>47</v>
      </c>
      <c r="O23236">
        <v>5</v>
      </c>
    </row>
    <row r="23237" spans="1:15" x14ac:dyDescent="0.25">
      <c r="A23237" s="2">
        <v>36854</v>
      </c>
      <c r="B23237">
        <v>300</v>
      </c>
      <c r="C23237">
        <v>13.72</v>
      </c>
      <c r="D23237">
        <v>13.72</v>
      </c>
      <c r="E23237">
        <v>13.72</v>
      </c>
      <c r="F23237">
        <v>13.72</v>
      </c>
      <c r="G23237">
        <v>13.72</v>
      </c>
      <c r="H23237" s="172">
        <v>15.51</v>
      </c>
      <c r="I23237">
        <v>15.51</v>
      </c>
      <c r="J23237">
        <v>15.51</v>
      </c>
      <c r="K23237">
        <v>15.51</v>
      </c>
      <c r="L23237" s="32">
        <v>15.51</v>
      </c>
      <c r="M23237" s="173">
        <v>25407</v>
      </c>
      <c r="N23237" t="s">
        <v>47</v>
      </c>
      <c r="O23237">
        <v>5</v>
      </c>
    </row>
    <row r="23238" spans="1:15" x14ac:dyDescent="0.25">
      <c r="A23238" s="2">
        <v>36854</v>
      </c>
      <c r="B23238">
        <v>400</v>
      </c>
      <c r="C23238">
        <v>14.91</v>
      </c>
      <c r="D23238">
        <v>14.91</v>
      </c>
      <c r="E23238">
        <v>14.91</v>
      </c>
      <c r="F23238">
        <v>14.91</v>
      </c>
      <c r="G23238">
        <v>14.91</v>
      </c>
      <c r="H23238" s="172">
        <v>15.72</v>
      </c>
      <c r="I23238">
        <v>15.72</v>
      </c>
      <c r="J23238">
        <v>15.72</v>
      </c>
      <c r="K23238">
        <v>15.72</v>
      </c>
      <c r="L23238" s="32">
        <v>15.72</v>
      </c>
      <c r="M23238" s="173">
        <v>25324</v>
      </c>
      <c r="N23238" t="s">
        <v>47</v>
      </c>
      <c r="O23238">
        <v>5</v>
      </c>
    </row>
    <row r="23239" spans="1:15" x14ac:dyDescent="0.25">
      <c r="A23239" s="2">
        <v>36854</v>
      </c>
      <c r="B23239">
        <v>500</v>
      </c>
      <c r="C23239">
        <v>15.78</v>
      </c>
      <c r="D23239">
        <v>15.78</v>
      </c>
      <c r="E23239">
        <v>15.78</v>
      </c>
      <c r="F23239">
        <v>15.78</v>
      </c>
      <c r="G23239">
        <v>15.78</v>
      </c>
      <c r="H23239" s="172">
        <v>16</v>
      </c>
      <c r="I23239">
        <v>16</v>
      </c>
      <c r="J23239">
        <v>16</v>
      </c>
      <c r="K23239">
        <v>16</v>
      </c>
      <c r="L23239" s="32">
        <v>16</v>
      </c>
      <c r="M23239" s="173">
        <v>25855</v>
      </c>
      <c r="N23239" t="s">
        <v>47</v>
      </c>
      <c r="O23239">
        <v>5</v>
      </c>
    </row>
    <row r="23240" spans="1:15" x14ac:dyDescent="0.25">
      <c r="A23240" s="2">
        <v>36854</v>
      </c>
      <c r="B23240">
        <v>600</v>
      </c>
      <c r="C23240">
        <v>16.84</v>
      </c>
      <c r="D23240">
        <v>16.84</v>
      </c>
      <c r="E23240">
        <v>16.84</v>
      </c>
      <c r="F23240">
        <v>16.84</v>
      </c>
      <c r="G23240">
        <v>16.84</v>
      </c>
      <c r="H23240" s="172">
        <v>20.39</v>
      </c>
      <c r="I23240">
        <v>20.39</v>
      </c>
      <c r="J23240">
        <v>20.39</v>
      </c>
      <c r="K23240">
        <v>20.39</v>
      </c>
      <c r="L23240" s="32">
        <v>20.39</v>
      </c>
      <c r="M23240" s="173">
        <v>27008</v>
      </c>
      <c r="N23240" t="s">
        <v>47</v>
      </c>
      <c r="O23240">
        <v>5</v>
      </c>
    </row>
    <row r="23241" spans="1:15" x14ac:dyDescent="0.25">
      <c r="A23241" s="2">
        <v>36854</v>
      </c>
      <c r="B23241">
        <v>700</v>
      </c>
      <c r="C23241">
        <v>19.98</v>
      </c>
      <c r="D23241">
        <v>19.98</v>
      </c>
      <c r="E23241">
        <v>19.98</v>
      </c>
      <c r="F23241">
        <v>19.98</v>
      </c>
      <c r="G23241">
        <v>19.98</v>
      </c>
      <c r="H23241" s="172">
        <v>30</v>
      </c>
      <c r="I23241">
        <v>30</v>
      </c>
      <c r="J23241">
        <v>30</v>
      </c>
      <c r="K23241">
        <v>30</v>
      </c>
      <c r="L23241" s="32">
        <v>30</v>
      </c>
      <c r="M23241" s="173">
        <v>28992</v>
      </c>
      <c r="N23241" t="s">
        <v>47</v>
      </c>
      <c r="O23241">
        <v>5</v>
      </c>
    </row>
    <row r="23242" spans="1:15" x14ac:dyDescent="0.25">
      <c r="A23242" s="2">
        <v>36854</v>
      </c>
      <c r="B23242">
        <v>800</v>
      </c>
      <c r="C23242">
        <v>29.3</v>
      </c>
      <c r="D23242">
        <v>29.3</v>
      </c>
      <c r="E23242">
        <v>29.3</v>
      </c>
      <c r="F23242">
        <v>29.3</v>
      </c>
      <c r="G23242">
        <v>29.3</v>
      </c>
      <c r="H23242" s="172">
        <v>25</v>
      </c>
      <c r="I23242">
        <v>25.1</v>
      </c>
      <c r="J23242">
        <v>25.19</v>
      </c>
      <c r="K23242">
        <v>25</v>
      </c>
      <c r="L23242" s="32">
        <v>25</v>
      </c>
      <c r="M23242" s="173">
        <v>30259</v>
      </c>
      <c r="N23242" t="s">
        <v>48</v>
      </c>
      <c r="O23242">
        <v>5</v>
      </c>
    </row>
    <row r="23243" spans="1:15" x14ac:dyDescent="0.25">
      <c r="A23243" s="2">
        <v>36854</v>
      </c>
      <c r="B23243">
        <v>900</v>
      </c>
      <c r="C23243">
        <v>41.54</v>
      </c>
      <c r="D23243">
        <v>41.54</v>
      </c>
      <c r="E23243">
        <v>41.54</v>
      </c>
      <c r="F23243">
        <v>41.54</v>
      </c>
      <c r="G23243">
        <v>41.54</v>
      </c>
      <c r="H23243" s="172">
        <v>28</v>
      </c>
      <c r="I23243">
        <v>30.15</v>
      </c>
      <c r="J23243">
        <v>32.11</v>
      </c>
      <c r="K23243">
        <v>28</v>
      </c>
      <c r="L23243" s="32">
        <v>28</v>
      </c>
      <c r="M23243" s="173">
        <v>31334</v>
      </c>
      <c r="N23243" t="s">
        <v>48</v>
      </c>
      <c r="O23243">
        <v>5</v>
      </c>
    </row>
    <row r="23244" spans="1:15" x14ac:dyDescent="0.25">
      <c r="A23244" s="2">
        <v>36854</v>
      </c>
      <c r="B23244">
        <v>1000</v>
      </c>
      <c r="C23244">
        <v>18.34</v>
      </c>
      <c r="D23244">
        <v>18.34</v>
      </c>
      <c r="E23244">
        <v>18.34</v>
      </c>
      <c r="F23244">
        <v>18.34</v>
      </c>
      <c r="G23244">
        <v>18.34</v>
      </c>
      <c r="H23244" s="172">
        <v>26.07</v>
      </c>
      <c r="I23244">
        <v>28.67</v>
      </c>
      <c r="J23244">
        <v>28.86</v>
      </c>
      <c r="K23244">
        <v>28</v>
      </c>
      <c r="L23244" s="32">
        <v>25.98</v>
      </c>
      <c r="M23244" s="173">
        <v>31494</v>
      </c>
      <c r="N23244" t="s">
        <v>48</v>
      </c>
      <c r="O23244">
        <v>5</v>
      </c>
    </row>
    <row r="23245" spans="1:15" x14ac:dyDescent="0.25">
      <c r="A23245" s="2">
        <v>36854</v>
      </c>
      <c r="B23245">
        <v>1100</v>
      </c>
      <c r="C23245">
        <v>18.7</v>
      </c>
      <c r="D23245">
        <v>18.7</v>
      </c>
      <c r="E23245">
        <v>18.7</v>
      </c>
      <c r="F23245">
        <v>18.7</v>
      </c>
      <c r="G23245">
        <v>18.7</v>
      </c>
      <c r="H23245" s="172">
        <v>25.29</v>
      </c>
      <c r="I23245">
        <v>28.91</v>
      </c>
      <c r="J23245">
        <v>29.17</v>
      </c>
      <c r="K23245">
        <v>28</v>
      </c>
      <c r="L23245" s="32">
        <v>25.16</v>
      </c>
      <c r="M23245" s="173">
        <v>31295</v>
      </c>
      <c r="N23245" t="s">
        <v>48</v>
      </c>
      <c r="O23245">
        <v>5</v>
      </c>
    </row>
    <row r="23246" spans="1:15" x14ac:dyDescent="0.25">
      <c r="A23246" s="2">
        <v>36854</v>
      </c>
      <c r="B23246">
        <v>1200</v>
      </c>
      <c r="C23246">
        <v>20.22</v>
      </c>
      <c r="D23246">
        <v>20.22</v>
      </c>
      <c r="E23246">
        <v>20.22</v>
      </c>
      <c r="F23246">
        <v>20.22</v>
      </c>
      <c r="G23246">
        <v>20.22</v>
      </c>
      <c r="H23246" s="172">
        <v>23.99</v>
      </c>
      <c r="I23246">
        <v>27.79</v>
      </c>
      <c r="J23246">
        <v>28.07</v>
      </c>
      <c r="K23246">
        <v>26.95</v>
      </c>
      <c r="L23246" s="32">
        <v>23.83</v>
      </c>
      <c r="M23246" s="173">
        <v>30762</v>
      </c>
      <c r="N23246" t="s">
        <v>48</v>
      </c>
      <c r="O23246">
        <v>5</v>
      </c>
    </row>
    <row r="23247" spans="1:15" x14ac:dyDescent="0.25">
      <c r="A23247" s="2">
        <v>36854</v>
      </c>
      <c r="B23247">
        <v>1300</v>
      </c>
      <c r="C23247">
        <v>41.8</v>
      </c>
      <c r="D23247">
        <v>41.8</v>
      </c>
      <c r="E23247">
        <v>41.8</v>
      </c>
      <c r="F23247">
        <v>41.8</v>
      </c>
      <c r="G23247">
        <v>41.8</v>
      </c>
      <c r="H23247" s="172">
        <v>22.74</v>
      </c>
      <c r="I23247">
        <v>22.43</v>
      </c>
      <c r="J23247">
        <v>22.43</v>
      </c>
      <c r="K23247">
        <v>23.96</v>
      </c>
      <c r="L23247" s="32">
        <v>22.37</v>
      </c>
      <c r="M23247" s="173">
        <v>29984</v>
      </c>
      <c r="N23247" t="s">
        <v>48</v>
      </c>
      <c r="O23247">
        <v>5</v>
      </c>
    </row>
    <row r="23248" spans="1:15" x14ac:dyDescent="0.25">
      <c r="A23248" s="2">
        <v>36854</v>
      </c>
      <c r="B23248">
        <v>1400</v>
      </c>
      <c r="C23248">
        <v>22.86</v>
      </c>
      <c r="D23248">
        <v>22.66</v>
      </c>
      <c r="E23248">
        <v>22.68</v>
      </c>
      <c r="F23248">
        <v>24.39</v>
      </c>
      <c r="G23248">
        <v>22.4</v>
      </c>
      <c r="H23248" s="172">
        <v>20.57</v>
      </c>
      <c r="I23248">
        <v>20.260000000000002</v>
      </c>
      <c r="J23248">
        <v>20.260000000000002</v>
      </c>
      <c r="K23248">
        <v>21.8</v>
      </c>
      <c r="L23248" s="32">
        <v>20.2</v>
      </c>
      <c r="M23248" s="173">
        <v>29271</v>
      </c>
      <c r="N23248" t="s">
        <v>48</v>
      </c>
      <c r="O23248">
        <v>5</v>
      </c>
    </row>
    <row r="23249" spans="1:15" x14ac:dyDescent="0.25">
      <c r="A23249" s="2">
        <v>36854</v>
      </c>
      <c r="B23249">
        <v>1500</v>
      </c>
      <c r="C23249">
        <v>21.18</v>
      </c>
      <c r="D23249">
        <v>13.66</v>
      </c>
      <c r="E23249">
        <v>14.34</v>
      </c>
      <c r="F23249">
        <v>77.63</v>
      </c>
      <c r="G23249">
        <v>4.21</v>
      </c>
      <c r="H23249" s="172">
        <v>18</v>
      </c>
      <c r="I23249">
        <v>17.7</v>
      </c>
      <c r="J23249">
        <v>17.690000000000001</v>
      </c>
      <c r="K23249">
        <v>18.760000000000002</v>
      </c>
      <c r="L23249" s="32">
        <v>17.739999999999998</v>
      </c>
      <c r="M23249" s="173">
        <v>28579</v>
      </c>
      <c r="N23249" t="s">
        <v>48</v>
      </c>
      <c r="O23249">
        <v>5</v>
      </c>
    </row>
    <row r="23250" spans="1:15" x14ac:dyDescent="0.25">
      <c r="A23250" s="2">
        <v>36854</v>
      </c>
      <c r="B23250">
        <v>1600</v>
      </c>
      <c r="C23250">
        <v>23.99</v>
      </c>
      <c r="D23250">
        <v>14.27</v>
      </c>
      <c r="E23250">
        <v>15.15</v>
      </c>
      <c r="F23250">
        <v>96.99</v>
      </c>
      <c r="G23250">
        <v>2.04</v>
      </c>
      <c r="H23250" s="172">
        <v>18.36</v>
      </c>
      <c r="I23250">
        <v>18.61</v>
      </c>
      <c r="J23250">
        <v>18.649999999999999</v>
      </c>
      <c r="K23250">
        <v>19.95</v>
      </c>
      <c r="L23250" s="32">
        <v>17.97</v>
      </c>
      <c r="M23250" s="173">
        <v>28644</v>
      </c>
      <c r="N23250" t="s">
        <v>48</v>
      </c>
      <c r="O23250">
        <v>5</v>
      </c>
    </row>
    <row r="23251" spans="1:15" x14ac:dyDescent="0.25">
      <c r="A23251" s="2">
        <v>36854</v>
      </c>
      <c r="B23251">
        <v>1700</v>
      </c>
      <c r="C23251">
        <v>44.2</v>
      </c>
      <c r="D23251">
        <v>37.69</v>
      </c>
      <c r="E23251">
        <v>38.28</v>
      </c>
      <c r="F23251">
        <v>93.14</v>
      </c>
      <c r="G23251">
        <v>29.48</v>
      </c>
      <c r="H23251" s="172">
        <v>20.21</v>
      </c>
      <c r="I23251">
        <v>26.33</v>
      </c>
      <c r="J23251">
        <v>26.76</v>
      </c>
      <c r="K23251">
        <v>23.54</v>
      </c>
      <c r="L23251" s="32">
        <v>20.329999999999998</v>
      </c>
      <c r="M23251" s="173">
        <v>30076</v>
      </c>
      <c r="N23251" t="s">
        <v>48</v>
      </c>
      <c r="O23251">
        <v>5</v>
      </c>
    </row>
    <row r="23252" spans="1:15" x14ac:dyDescent="0.25">
      <c r="A23252" s="2">
        <v>36854</v>
      </c>
      <c r="B23252">
        <v>1800</v>
      </c>
      <c r="C23252">
        <v>119.26</v>
      </c>
      <c r="D23252">
        <v>130.51</v>
      </c>
      <c r="E23252">
        <v>131.28</v>
      </c>
      <c r="F23252">
        <v>126.53</v>
      </c>
      <c r="G23252">
        <v>120.28</v>
      </c>
      <c r="H23252" s="172">
        <v>30</v>
      </c>
      <c r="I23252">
        <v>39.96</v>
      </c>
      <c r="J23252">
        <v>40.58</v>
      </c>
      <c r="K23252">
        <v>30.29</v>
      </c>
      <c r="L23252" s="32">
        <v>31.54</v>
      </c>
      <c r="M23252" s="173">
        <v>33237</v>
      </c>
      <c r="N23252" t="s">
        <v>48</v>
      </c>
      <c r="O23252">
        <v>5</v>
      </c>
    </row>
    <row r="23253" spans="1:15" x14ac:dyDescent="0.25">
      <c r="A23253" s="2">
        <v>36854</v>
      </c>
      <c r="B23253">
        <v>1900</v>
      </c>
      <c r="C23253">
        <v>84.83</v>
      </c>
      <c r="D23253">
        <v>84.83</v>
      </c>
      <c r="E23253">
        <v>84.83</v>
      </c>
      <c r="F23253">
        <v>84.83</v>
      </c>
      <c r="G23253">
        <v>84.83</v>
      </c>
      <c r="H23253" s="172">
        <v>40</v>
      </c>
      <c r="I23253">
        <v>40</v>
      </c>
      <c r="J23253">
        <v>40</v>
      </c>
      <c r="K23253">
        <v>40</v>
      </c>
      <c r="L23253" s="32">
        <v>40</v>
      </c>
      <c r="M23253" s="173">
        <v>33654</v>
      </c>
      <c r="N23253" t="s">
        <v>48</v>
      </c>
      <c r="O23253">
        <v>5</v>
      </c>
    </row>
    <row r="23254" spans="1:15" x14ac:dyDescent="0.25">
      <c r="A23254" s="2">
        <v>36854</v>
      </c>
      <c r="B23254">
        <v>2000</v>
      </c>
      <c r="C23254">
        <v>17.63</v>
      </c>
      <c r="D23254">
        <v>17.63</v>
      </c>
      <c r="E23254">
        <v>17.63</v>
      </c>
      <c r="F23254">
        <v>17.63</v>
      </c>
      <c r="G23254">
        <v>17.63</v>
      </c>
      <c r="H23254" s="172">
        <v>30</v>
      </c>
      <c r="I23254">
        <v>30</v>
      </c>
      <c r="J23254">
        <v>30</v>
      </c>
      <c r="K23254">
        <v>30</v>
      </c>
      <c r="L23254" s="32">
        <v>30</v>
      </c>
      <c r="M23254" s="173">
        <v>33142</v>
      </c>
      <c r="N23254" t="s">
        <v>48</v>
      </c>
      <c r="O23254">
        <v>5</v>
      </c>
    </row>
    <row r="23255" spans="1:15" x14ac:dyDescent="0.25">
      <c r="A23255" s="2">
        <v>36854</v>
      </c>
      <c r="B23255">
        <v>2100</v>
      </c>
      <c r="C23255">
        <v>19.97</v>
      </c>
      <c r="D23255">
        <v>19.97</v>
      </c>
      <c r="E23255">
        <v>19.97</v>
      </c>
      <c r="F23255">
        <v>19.97</v>
      </c>
      <c r="G23255">
        <v>19.97</v>
      </c>
      <c r="H23255" s="172">
        <v>29.48</v>
      </c>
      <c r="I23255">
        <v>29.48</v>
      </c>
      <c r="J23255">
        <v>29.48</v>
      </c>
      <c r="K23255">
        <v>29.48</v>
      </c>
      <c r="L23255" s="32">
        <v>29.48</v>
      </c>
      <c r="M23255" s="173">
        <v>32413</v>
      </c>
      <c r="N23255" t="s">
        <v>48</v>
      </c>
      <c r="O23255">
        <v>5</v>
      </c>
    </row>
    <row r="23256" spans="1:15" x14ac:dyDescent="0.25">
      <c r="A23256" s="2">
        <v>36854</v>
      </c>
      <c r="B23256">
        <v>2200</v>
      </c>
      <c r="C23256">
        <v>25.43</v>
      </c>
      <c r="D23256">
        <v>25.43</v>
      </c>
      <c r="E23256">
        <v>25.43</v>
      </c>
      <c r="F23256">
        <v>25.43</v>
      </c>
      <c r="G23256">
        <v>25.43</v>
      </c>
      <c r="H23256" s="172">
        <v>28</v>
      </c>
      <c r="I23256">
        <v>28</v>
      </c>
      <c r="J23256">
        <v>28</v>
      </c>
      <c r="K23256">
        <v>28</v>
      </c>
      <c r="L23256" s="32">
        <v>28</v>
      </c>
      <c r="M23256" s="173">
        <v>31376</v>
      </c>
      <c r="N23256" t="s">
        <v>48</v>
      </c>
      <c r="O23256">
        <v>5</v>
      </c>
    </row>
    <row r="23257" spans="1:15" x14ac:dyDescent="0.25">
      <c r="A23257" s="2">
        <v>36854</v>
      </c>
      <c r="B23257">
        <v>2300</v>
      </c>
      <c r="C23257">
        <v>27.92</v>
      </c>
      <c r="D23257">
        <v>27.92</v>
      </c>
      <c r="E23257">
        <v>27.92</v>
      </c>
      <c r="F23257">
        <v>27.92</v>
      </c>
      <c r="G23257">
        <v>27.92</v>
      </c>
      <c r="H23257" s="172">
        <v>21</v>
      </c>
      <c r="I23257">
        <v>21</v>
      </c>
      <c r="J23257">
        <v>21</v>
      </c>
      <c r="K23257">
        <v>21</v>
      </c>
      <c r="L23257" s="32">
        <v>21</v>
      </c>
      <c r="M23257" s="173">
        <v>29987</v>
      </c>
      <c r="N23257" t="s">
        <v>48</v>
      </c>
      <c r="O23257">
        <v>5</v>
      </c>
    </row>
    <row r="23258" spans="1:15" x14ac:dyDescent="0.25">
      <c r="A23258" s="2">
        <v>36854</v>
      </c>
      <c r="B23258">
        <v>2400</v>
      </c>
      <c r="C23258">
        <v>16.88</v>
      </c>
      <c r="D23258">
        <v>16.88</v>
      </c>
      <c r="E23258">
        <v>16.88</v>
      </c>
      <c r="F23258">
        <v>16.88</v>
      </c>
      <c r="G23258">
        <v>16.88</v>
      </c>
      <c r="H23258" s="172">
        <v>15.84</v>
      </c>
      <c r="I23258">
        <v>15.84</v>
      </c>
      <c r="J23258">
        <v>15.84</v>
      </c>
      <c r="K23258">
        <v>15.84</v>
      </c>
      <c r="L23258" s="32">
        <v>15.84</v>
      </c>
      <c r="M23258" s="173">
        <v>28322</v>
      </c>
      <c r="N23258" t="s">
        <v>47</v>
      </c>
      <c r="O23258">
        <v>5</v>
      </c>
    </row>
    <row r="23259" spans="1:15" x14ac:dyDescent="0.25">
      <c r="A23259" s="2">
        <v>36855</v>
      </c>
      <c r="B23259">
        <v>100</v>
      </c>
      <c r="C23259">
        <v>16.95</v>
      </c>
      <c r="D23259">
        <v>16.95</v>
      </c>
      <c r="E23259">
        <v>16.95</v>
      </c>
      <c r="F23259">
        <v>16.95</v>
      </c>
      <c r="G23259">
        <v>16.95</v>
      </c>
      <c r="H23259" s="172">
        <v>15.4</v>
      </c>
      <c r="I23259">
        <v>15.4</v>
      </c>
      <c r="J23259">
        <v>15.4</v>
      </c>
      <c r="K23259">
        <v>15.4</v>
      </c>
      <c r="L23259" s="32">
        <v>15.4</v>
      </c>
      <c r="M23259" s="173">
        <v>26606</v>
      </c>
      <c r="N23259" t="s">
        <v>47</v>
      </c>
      <c r="O23259">
        <v>6</v>
      </c>
    </row>
    <row r="23260" spans="1:15" x14ac:dyDescent="0.25">
      <c r="A23260" s="2">
        <v>36855</v>
      </c>
      <c r="B23260">
        <v>200</v>
      </c>
      <c r="C23260">
        <v>15.13</v>
      </c>
      <c r="D23260">
        <v>15.13</v>
      </c>
      <c r="E23260">
        <v>15.13</v>
      </c>
      <c r="F23260">
        <v>15.13</v>
      </c>
      <c r="G23260">
        <v>15.13</v>
      </c>
      <c r="H23260" s="172">
        <v>14.85</v>
      </c>
      <c r="I23260">
        <v>14.85</v>
      </c>
      <c r="J23260">
        <v>14.85</v>
      </c>
      <c r="K23260">
        <v>14.85</v>
      </c>
      <c r="L23260" s="32">
        <v>14.85</v>
      </c>
      <c r="M23260" s="173">
        <v>25642</v>
      </c>
      <c r="N23260" t="s">
        <v>47</v>
      </c>
      <c r="O23260">
        <v>6</v>
      </c>
    </row>
    <row r="23261" spans="1:15" x14ac:dyDescent="0.25">
      <c r="A23261" s="2">
        <v>36855</v>
      </c>
      <c r="B23261">
        <v>300</v>
      </c>
      <c r="C23261">
        <v>14.98</v>
      </c>
      <c r="D23261">
        <v>14.98</v>
      </c>
      <c r="E23261">
        <v>14.98</v>
      </c>
      <c r="F23261">
        <v>14.98</v>
      </c>
      <c r="G23261">
        <v>14.98</v>
      </c>
      <c r="H23261" s="172">
        <v>14.56</v>
      </c>
      <c r="I23261">
        <v>14.56</v>
      </c>
      <c r="J23261">
        <v>14.56</v>
      </c>
      <c r="K23261">
        <v>14.56</v>
      </c>
      <c r="L23261" s="32">
        <v>14.56</v>
      </c>
      <c r="M23261" s="173">
        <v>25255</v>
      </c>
      <c r="N23261" t="s">
        <v>47</v>
      </c>
      <c r="O23261">
        <v>6</v>
      </c>
    </row>
    <row r="23262" spans="1:15" x14ac:dyDescent="0.25">
      <c r="A23262" s="2">
        <v>36855</v>
      </c>
      <c r="B23262">
        <v>400</v>
      </c>
      <c r="C23262">
        <v>14.64</v>
      </c>
      <c r="D23262">
        <v>14.64</v>
      </c>
      <c r="E23262">
        <v>14.64</v>
      </c>
      <c r="F23262">
        <v>14.64</v>
      </c>
      <c r="G23262">
        <v>14.64</v>
      </c>
      <c r="H23262" s="172">
        <v>14.3</v>
      </c>
      <c r="I23262">
        <v>14.3</v>
      </c>
      <c r="J23262">
        <v>14.3</v>
      </c>
      <c r="K23262">
        <v>14.3</v>
      </c>
      <c r="L23262" s="32">
        <v>14.3</v>
      </c>
      <c r="M23262" s="173">
        <v>25131</v>
      </c>
      <c r="N23262" t="s">
        <v>47</v>
      </c>
      <c r="O23262">
        <v>6</v>
      </c>
    </row>
    <row r="23263" spans="1:15" x14ac:dyDescent="0.25">
      <c r="A23263" s="2">
        <v>36855</v>
      </c>
      <c r="B23263">
        <v>500</v>
      </c>
      <c r="C23263">
        <v>15.96</v>
      </c>
      <c r="D23263">
        <v>15.96</v>
      </c>
      <c r="E23263">
        <v>15.96</v>
      </c>
      <c r="F23263">
        <v>15.96</v>
      </c>
      <c r="G23263">
        <v>15.96</v>
      </c>
      <c r="H23263" s="172">
        <v>14.7</v>
      </c>
      <c r="I23263">
        <v>14.7</v>
      </c>
      <c r="J23263">
        <v>14.7</v>
      </c>
      <c r="K23263">
        <v>14.7</v>
      </c>
      <c r="L23263" s="32">
        <v>14.7</v>
      </c>
      <c r="M23263" s="173">
        <v>25255</v>
      </c>
      <c r="N23263" t="s">
        <v>47</v>
      </c>
      <c r="O23263">
        <v>6</v>
      </c>
    </row>
    <row r="23264" spans="1:15" x14ac:dyDescent="0.25">
      <c r="A23264" s="2">
        <v>36855</v>
      </c>
      <c r="B23264">
        <v>600</v>
      </c>
      <c r="C23264">
        <v>18.84</v>
      </c>
      <c r="D23264">
        <v>18.84</v>
      </c>
      <c r="E23264">
        <v>18.84</v>
      </c>
      <c r="F23264">
        <v>18.84</v>
      </c>
      <c r="G23264">
        <v>18.84</v>
      </c>
      <c r="H23264" s="172">
        <v>15.28</v>
      </c>
      <c r="I23264">
        <v>15.28</v>
      </c>
      <c r="J23264">
        <v>15.28</v>
      </c>
      <c r="K23264">
        <v>15.28</v>
      </c>
      <c r="L23264" s="32">
        <v>15.28</v>
      </c>
      <c r="M23264" s="173">
        <v>25932</v>
      </c>
      <c r="N23264" t="s">
        <v>47</v>
      </c>
      <c r="O23264">
        <v>6</v>
      </c>
    </row>
    <row r="23265" spans="1:15" x14ac:dyDescent="0.25">
      <c r="A23265" s="2">
        <v>36855</v>
      </c>
      <c r="B23265">
        <v>700</v>
      </c>
      <c r="C23265">
        <v>27.36</v>
      </c>
      <c r="D23265">
        <v>27.36</v>
      </c>
      <c r="E23265">
        <v>27.36</v>
      </c>
      <c r="F23265">
        <v>27.36</v>
      </c>
      <c r="G23265">
        <v>27.36</v>
      </c>
      <c r="H23265" s="172">
        <v>17.46</v>
      </c>
      <c r="I23265">
        <v>17.46</v>
      </c>
      <c r="J23265">
        <v>17.46</v>
      </c>
      <c r="K23265">
        <v>17.46</v>
      </c>
      <c r="L23265" s="32">
        <v>17.46</v>
      </c>
      <c r="M23265" s="173">
        <v>27073</v>
      </c>
      <c r="N23265" t="s">
        <v>47</v>
      </c>
      <c r="O23265">
        <v>6</v>
      </c>
    </row>
    <row r="23266" spans="1:15" x14ac:dyDescent="0.25">
      <c r="A23266" s="2">
        <v>36855</v>
      </c>
      <c r="B23266">
        <v>800</v>
      </c>
      <c r="C23266">
        <v>20.79</v>
      </c>
      <c r="D23266">
        <v>20.79</v>
      </c>
      <c r="E23266">
        <v>20.79</v>
      </c>
      <c r="F23266">
        <v>20.79</v>
      </c>
      <c r="G23266">
        <v>20.79</v>
      </c>
      <c r="H23266" s="172">
        <v>20</v>
      </c>
      <c r="I23266">
        <v>20</v>
      </c>
      <c r="J23266">
        <v>20</v>
      </c>
      <c r="K23266">
        <v>20</v>
      </c>
      <c r="L23266" s="32">
        <v>20</v>
      </c>
      <c r="M23266" s="173">
        <v>28320</v>
      </c>
      <c r="N23266" t="s">
        <v>48</v>
      </c>
      <c r="O23266">
        <v>6</v>
      </c>
    </row>
    <row r="23267" spans="1:15" x14ac:dyDescent="0.25">
      <c r="A23267" s="2">
        <v>36855</v>
      </c>
      <c r="B23267">
        <v>900</v>
      </c>
      <c r="C23267">
        <v>42.42</v>
      </c>
      <c r="D23267">
        <v>42.42</v>
      </c>
      <c r="E23267">
        <v>42.42</v>
      </c>
      <c r="F23267">
        <v>42.42</v>
      </c>
      <c r="G23267">
        <v>42.42</v>
      </c>
      <c r="H23267" s="172">
        <v>23</v>
      </c>
      <c r="I23267">
        <v>23</v>
      </c>
      <c r="J23267">
        <v>23</v>
      </c>
      <c r="K23267">
        <v>23</v>
      </c>
      <c r="L23267" s="32">
        <v>23</v>
      </c>
      <c r="M23267" s="173">
        <v>30154</v>
      </c>
      <c r="N23267" t="s">
        <v>48</v>
      </c>
      <c r="O23267">
        <v>6</v>
      </c>
    </row>
    <row r="23268" spans="1:15" x14ac:dyDescent="0.25">
      <c r="A23268" s="2">
        <v>36855</v>
      </c>
      <c r="B23268">
        <v>1000</v>
      </c>
      <c r="C23268">
        <v>81.48</v>
      </c>
      <c r="D23268">
        <v>81.48</v>
      </c>
      <c r="E23268">
        <v>81.48</v>
      </c>
      <c r="F23268">
        <v>81.48</v>
      </c>
      <c r="G23268">
        <v>81.48</v>
      </c>
      <c r="H23268" s="172">
        <v>21</v>
      </c>
      <c r="I23268">
        <v>21</v>
      </c>
      <c r="J23268">
        <v>21</v>
      </c>
      <c r="K23268">
        <v>21</v>
      </c>
      <c r="L23268" s="32">
        <v>21</v>
      </c>
      <c r="M23268" s="173">
        <v>31307</v>
      </c>
      <c r="N23268" t="s">
        <v>48</v>
      </c>
      <c r="O23268">
        <v>6</v>
      </c>
    </row>
    <row r="23269" spans="1:15" x14ac:dyDescent="0.25">
      <c r="A23269" s="2">
        <v>36855</v>
      </c>
      <c r="B23269">
        <v>1100</v>
      </c>
      <c r="C23269">
        <v>34.67</v>
      </c>
      <c r="D23269">
        <v>34.67</v>
      </c>
      <c r="E23269">
        <v>34.67</v>
      </c>
      <c r="F23269">
        <v>34.67</v>
      </c>
      <c r="G23269">
        <v>34.67</v>
      </c>
      <c r="H23269" s="172">
        <v>20</v>
      </c>
      <c r="I23269">
        <v>20</v>
      </c>
      <c r="J23269">
        <v>20</v>
      </c>
      <c r="K23269">
        <v>20</v>
      </c>
      <c r="L23269" s="32">
        <v>20</v>
      </c>
      <c r="M23269" s="173">
        <v>31571</v>
      </c>
      <c r="N23269" t="s">
        <v>48</v>
      </c>
      <c r="O23269">
        <v>6</v>
      </c>
    </row>
    <row r="23270" spans="1:15" x14ac:dyDescent="0.25">
      <c r="A23270" s="2">
        <v>36855</v>
      </c>
      <c r="B23270">
        <v>1200</v>
      </c>
      <c r="C23270">
        <v>21.87</v>
      </c>
      <c r="D23270">
        <v>21.87</v>
      </c>
      <c r="E23270">
        <v>21.87</v>
      </c>
      <c r="F23270">
        <v>21.87</v>
      </c>
      <c r="G23270">
        <v>21.87</v>
      </c>
      <c r="H23270" s="172">
        <v>20.13</v>
      </c>
      <c r="I23270">
        <v>20.13</v>
      </c>
      <c r="J23270">
        <v>20.13</v>
      </c>
      <c r="K23270">
        <v>20.13</v>
      </c>
      <c r="L23270" s="32">
        <v>20.13</v>
      </c>
      <c r="M23270" s="173">
        <v>31198</v>
      </c>
      <c r="N23270" t="s">
        <v>48</v>
      </c>
      <c r="O23270">
        <v>6</v>
      </c>
    </row>
    <row r="23271" spans="1:15" x14ac:dyDescent="0.25">
      <c r="A23271" s="2">
        <v>36855</v>
      </c>
      <c r="B23271">
        <v>1300</v>
      </c>
      <c r="C23271">
        <v>22.83</v>
      </c>
      <c r="D23271">
        <v>22.83</v>
      </c>
      <c r="E23271">
        <v>22.83</v>
      </c>
      <c r="F23271">
        <v>22.83</v>
      </c>
      <c r="G23271">
        <v>22.83</v>
      </c>
      <c r="H23271" s="172">
        <v>18.190000000000001</v>
      </c>
      <c r="I23271">
        <v>18.190000000000001</v>
      </c>
      <c r="J23271">
        <v>18.190000000000001</v>
      </c>
      <c r="K23271">
        <v>18.190000000000001</v>
      </c>
      <c r="L23271" s="32">
        <v>18.190000000000001</v>
      </c>
      <c r="M23271" s="173">
        <v>30535</v>
      </c>
      <c r="N23271" t="s">
        <v>48</v>
      </c>
      <c r="O23271">
        <v>6</v>
      </c>
    </row>
    <row r="23272" spans="1:15" x14ac:dyDescent="0.25">
      <c r="A23272" s="2">
        <v>36855</v>
      </c>
      <c r="B23272">
        <v>1400</v>
      </c>
      <c r="C23272">
        <v>21.97</v>
      </c>
      <c r="D23272">
        <v>21.97</v>
      </c>
      <c r="E23272">
        <v>21.97</v>
      </c>
      <c r="F23272">
        <v>21.97</v>
      </c>
      <c r="G23272">
        <v>21.97</v>
      </c>
      <c r="H23272" s="172">
        <v>16</v>
      </c>
      <c r="I23272">
        <v>16</v>
      </c>
      <c r="J23272">
        <v>16</v>
      </c>
      <c r="K23272">
        <v>16</v>
      </c>
      <c r="L23272" s="32">
        <v>16</v>
      </c>
      <c r="M23272" s="173">
        <v>29903</v>
      </c>
      <c r="N23272" t="s">
        <v>48</v>
      </c>
      <c r="O23272">
        <v>6</v>
      </c>
    </row>
    <row r="23273" spans="1:15" x14ac:dyDescent="0.25">
      <c r="A23273" s="2">
        <v>36855</v>
      </c>
      <c r="B23273">
        <v>1500</v>
      </c>
      <c r="C23273">
        <v>18.989999999999998</v>
      </c>
      <c r="D23273">
        <v>18.989999999999998</v>
      </c>
      <c r="E23273">
        <v>18.989999999999998</v>
      </c>
      <c r="F23273">
        <v>18.989999999999998</v>
      </c>
      <c r="G23273">
        <v>18.989999999999998</v>
      </c>
      <c r="H23273" s="172">
        <v>15.13</v>
      </c>
      <c r="I23273">
        <v>15.13</v>
      </c>
      <c r="J23273">
        <v>15.13</v>
      </c>
      <c r="K23273">
        <v>15.13</v>
      </c>
      <c r="L23273" s="32">
        <v>15.13</v>
      </c>
      <c r="M23273" s="173">
        <v>29679</v>
      </c>
      <c r="N23273" t="s">
        <v>48</v>
      </c>
      <c r="O23273">
        <v>6</v>
      </c>
    </row>
    <row r="23274" spans="1:15" x14ac:dyDescent="0.25">
      <c r="A23274" s="2">
        <v>36855</v>
      </c>
      <c r="B23274">
        <v>1600</v>
      </c>
      <c r="C23274">
        <v>21.69</v>
      </c>
      <c r="D23274">
        <v>21.69</v>
      </c>
      <c r="E23274">
        <v>21.69</v>
      </c>
      <c r="F23274">
        <v>21.69</v>
      </c>
      <c r="G23274">
        <v>21.69</v>
      </c>
      <c r="H23274" s="172">
        <v>14.56</v>
      </c>
      <c r="I23274">
        <v>14.56</v>
      </c>
      <c r="J23274">
        <v>14.56</v>
      </c>
      <c r="K23274">
        <v>14.56</v>
      </c>
      <c r="L23274" s="32">
        <v>14.56</v>
      </c>
      <c r="M23274" s="173">
        <v>29758</v>
      </c>
      <c r="N23274" t="s">
        <v>48</v>
      </c>
      <c r="O23274">
        <v>6</v>
      </c>
    </row>
    <row r="23275" spans="1:15" x14ac:dyDescent="0.25">
      <c r="A23275" s="2">
        <v>36855</v>
      </c>
      <c r="B23275">
        <v>1700</v>
      </c>
      <c r="C23275">
        <v>21.68</v>
      </c>
      <c r="D23275">
        <v>39.659999999999997</v>
      </c>
      <c r="E23275">
        <v>40.9</v>
      </c>
      <c r="F23275">
        <v>33.299999999999997</v>
      </c>
      <c r="G23275">
        <v>23.34</v>
      </c>
      <c r="H23275" s="172">
        <v>16.11</v>
      </c>
      <c r="I23275">
        <v>16.11</v>
      </c>
      <c r="J23275">
        <v>16.11</v>
      </c>
      <c r="K23275">
        <v>16.11</v>
      </c>
      <c r="L23275" s="32">
        <v>16.11</v>
      </c>
      <c r="M23275" s="173">
        <v>31161</v>
      </c>
      <c r="N23275" t="s">
        <v>48</v>
      </c>
      <c r="O23275">
        <v>6</v>
      </c>
    </row>
    <row r="23276" spans="1:15" x14ac:dyDescent="0.25">
      <c r="A23276" s="2">
        <v>36855</v>
      </c>
      <c r="B23276">
        <v>1800</v>
      </c>
      <c r="C23276">
        <v>15.6</v>
      </c>
      <c r="D23276">
        <v>40.159999999999997</v>
      </c>
      <c r="E23276">
        <v>41.85</v>
      </c>
      <c r="F23276">
        <v>31.46</v>
      </c>
      <c r="G23276">
        <v>17.79</v>
      </c>
      <c r="H23276" s="172">
        <v>21.19</v>
      </c>
      <c r="I23276">
        <v>21.19</v>
      </c>
      <c r="J23276">
        <v>21.19</v>
      </c>
      <c r="K23276">
        <v>21.19</v>
      </c>
      <c r="L23276" s="32">
        <v>21.19</v>
      </c>
      <c r="M23276" s="173">
        <v>32920</v>
      </c>
      <c r="N23276" t="s">
        <v>48</v>
      </c>
      <c r="O23276">
        <v>6</v>
      </c>
    </row>
    <row r="23277" spans="1:15" x14ac:dyDescent="0.25">
      <c r="A23277" s="2">
        <v>36855</v>
      </c>
      <c r="B23277">
        <v>1900</v>
      </c>
      <c r="C23277">
        <v>18.649999999999999</v>
      </c>
      <c r="D23277">
        <v>122.3</v>
      </c>
      <c r="E23277">
        <v>129.44</v>
      </c>
      <c r="F23277">
        <v>85.66</v>
      </c>
      <c r="G23277">
        <v>27.95</v>
      </c>
      <c r="H23277" s="172">
        <v>20.5</v>
      </c>
      <c r="I23277">
        <v>20.5</v>
      </c>
      <c r="J23277">
        <v>20.5</v>
      </c>
      <c r="K23277">
        <v>20.5</v>
      </c>
      <c r="L23277" s="32">
        <v>20.5</v>
      </c>
      <c r="M23277" s="173">
        <v>32425</v>
      </c>
      <c r="N23277" t="s">
        <v>48</v>
      </c>
      <c r="O23277">
        <v>6</v>
      </c>
    </row>
    <row r="23278" spans="1:15" x14ac:dyDescent="0.25">
      <c r="A23278" s="2">
        <v>36855</v>
      </c>
      <c r="B23278">
        <v>2000</v>
      </c>
      <c r="C23278">
        <v>16.100000000000001</v>
      </c>
      <c r="D23278">
        <v>38.340000000000003</v>
      </c>
      <c r="E23278">
        <v>39.869999999999997</v>
      </c>
      <c r="F23278">
        <v>30.48</v>
      </c>
      <c r="G23278">
        <v>18.09</v>
      </c>
      <c r="H23278" s="172">
        <v>18.600000000000001</v>
      </c>
      <c r="I23278">
        <v>18.600000000000001</v>
      </c>
      <c r="J23278">
        <v>18.600000000000001</v>
      </c>
      <c r="K23278">
        <v>18.600000000000001</v>
      </c>
      <c r="L23278" s="32">
        <v>18.600000000000001</v>
      </c>
      <c r="M23278" s="173">
        <v>31774</v>
      </c>
      <c r="N23278" t="s">
        <v>48</v>
      </c>
      <c r="O23278">
        <v>6</v>
      </c>
    </row>
    <row r="23279" spans="1:15" x14ac:dyDescent="0.25">
      <c r="A23279" s="2">
        <v>36855</v>
      </c>
      <c r="B23279">
        <v>2100</v>
      </c>
      <c r="C23279">
        <v>19.41</v>
      </c>
      <c r="D23279">
        <v>19.36</v>
      </c>
      <c r="E23279">
        <v>19.37</v>
      </c>
      <c r="F23279">
        <v>19.82</v>
      </c>
      <c r="G23279">
        <v>19.29</v>
      </c>
      <c r="H23279" s="172">
        <v>18.600000000000001</v>
      </c>
      <c r="I23279">
        <v>18.600000000000001</v>
      </c>
      <c r="J23279">
        <v>18.600000000000001</v>
      </c>
      <c r="K23279">
        <v>18.600000000000001</v>
      </c>
      <c r="L23279" s="32">
        <v>18.600000000000001</v>
      </c>
      <c r="M23279" s="173">
        <v>30939</v>
      </c>
      <c r="N23279" t="s">
        <v>48</v>
      </c>
      <c r="O23279">
        <v>6</v>
      </c>
    </row>
    <row r="23280" spans="1:15" x14ac:dyDescent="0.25">
      <c r="A23280" s="2">
        <v>36855</v>
      </c>
      <c r="B23280">
        <v>2200</v>
      </c>
      <c r="C23280">
        <v>21.9</v>
      </c>
      <c r="D23280">
        <v>21.9</v>
      </c>
      <c r="E23280">
        <v>21.9</v>
      </c>
      <c r="F23280">
        <v>21.9</v>
      </c>
      <c r="G23280">
        <v>21.9</v>
      </c>
      <c r="H23280" s="172">
        <v>17.989999999999998</v>
      </c>
      <c r="I23280">
        <v>17.989999999999998</v>
      </c>
      <c r="J23280">
        <v>17.989999999999998</v>
      </c>
      <c r="K23280">
        <v>17.989999999999998</v>
      </c>
      <c r="L23280" s="32">
        <v>17.989999999999998</v>
      </c>
      <c r="M23280" s="173">
        <v>30013</v>
      </c>
      <c r="N23280" t="s">
        <v>48</v>
      </c>
      <c r="O23280">
        <v>6</v>
      </c>
    </row>
    <row r="23281" spans="1:15" x14ac:dyDescent="0.25">
      <c r="A23281" s="2">
        <v>36855</v>
      </c>
      <c r="B23281">
        <v>2300</v>
      </c>
      <c r="C23281">
        <v>19.05</v>
      </c>
      <c r="D23281">
        <v>19.05</v>
      </c>
      <c r="E23281">
        <v>19.05</v>
      </c>
      <c r="F23281">
        <v>19.05</v>
      </c>
      <c r="G23281">
        <v>19.05</v>
      </c>
      <c r="H23281" s="172">
        <v>15.84</v>
      </c>
      <c r="I23281">
        <v>15.84</v>
      </c>
      <c r="J23281">
        <v>15.84</v>
      </c>
      <c r="K23281">
        <v>15.84</v>
      </c>
      <c r="L23281" s="32">
        <v>15.84</v>
      </c>
      <c r="M23281" s="173">
        <v>28347</v>
      </c>
      <c r="N23281" t="s">
        <v>48</v>
      </c>
      <c r="O23281">
        <v>6</v>
      </c>
    </row>
    <row r="23282" spans="1:15" x14ac:dyDescent="0.25">
      <c r="A23282" s="2">
        <v>36855</v>
      </c>
      <c r="B23282">
        <v>2400</v>
      </c>
      <c r="C23282">
        <v>16.059999999999999</v>
      </c>
      <c r="D23282">
        <v>16.059999999999999</v>
      </c>
      <c r="E23282">
        <v>16.059999999999999</v>
      </c>
      <c r="F23282">
        <v>16.059999999999999</v>
      </c>
      <c r="G23282">
        <v>16.059999999999999</v>
      </c>
      <c r="H23282" s="172">
        <v>13.92</v>
      </c>
      <c r="I23282">
        <v>13.92</v>
      </c>
      <c r="J23282">
        <v>13.92</v>
      </c>
      <c r="K23282">
        <v>13.92</v>
      </c>
      <c r="L23282" s="32">
        <v>13.92</v>
      </c>
      <c r="M23282" s="173">
        <v>26490</v>
      </c>
      <c r="N23282" t="s">
        <v>47</v>
      </c>
      <c r="O23282">
        <v>6</v>
      </c>
    </row>
    <row r="23283" spans="1:15" x14ac:dyDescent="0.25">
      <c r="A23283" s="2">
        <v>36856</v>
      </c>
      <c r="B23283">
        <v>100</v>
      </c>
      <c r="C23283">
        <v>13.42</v>
      </c>
      <c r="D23283">
        <v>13.42</v>
      </c>
      <c r="E23283">
        <v>13.42</v>
      </c>
      <c r="F23283">
        <v>13.42</v>
      </c>
      <c r="G23283">
        <v>13.42</v>
      </c>
      <c r="H23283" s="172">
        <v>13.97</v>
      </c>
      <c r="I23283">
        <v>13.97</v>
      </c>
      <c r="J23283">
        <v>13.97</v>
      </c>
      <c r="K23283">
        <v>13.97</v>
      </c>
      <c r="L23283" s="32">
        <v>13.97</v>
      </c>
      <c r="M23283" s="173">
        <v>24607</v>
      </c>
      <c r="N23283" t="s">
        <v>47</v>
      </c>
      <c r="O23283">
        <v>7</v>
      </c>
    </row>
    <row r="23284" spans="1:15" x14ac:dyDescent="0.25">
      <c r="A23284" s="2">
        <v>36856</v>
      </c>
      <c r="B23284">
        <v>200</v>
      </c>
      <c r="C23284">
        <v>13</v>
      </c>
      <c r="D23284">
        <v>13</v>
      </c>
      <c r="E23284">
        <v>13</v>
      </c>
      <c r="F23284">
        <v>13</v>
      </c>
      <c r="G23284">
        <v>13</v>
      </c>
      <c r="H23284" s="172">
        <v>12.9</v>
      </c>
      <c r="I23284">
        <v>12.9</v>
      </c>
      <c r="J23284">
        <v>12.9</v>
      </c>
      <c r="K23284">
        <v>12.9</v>
      </c>
      <c r="L23284" s="32">
        <v>12.9</v>
      </c>
      <c r="M23284" s="173">
        <v>23370</v>
      </c>
      <c r="N23284" t="s">
        <v>47</v>
      </c>
      <c r="O23284">
        <v>7</v>
      </c>
    </row>
    <row r="23285" spans="1:15" x14ac:dyDescent="0.25">
      <c r="A23285" s="2">
        <v>36856</v>
      </c>
      <c r="B23285">
        <v>300</v>
      </c>
      <c r="C23285">
        <v>11.93</v>
      </c>
      <c r="D23285">
        <v>11.93</v>
      </c>
      <c r="E23285">
        <v>11.93</v>
      </c>
      <c r="F23285">
        <v>11.93</v>
      </c>
      <c r="G23285">
        <v>11.93</v>
      </c>
      <c r="H23285" s="172">
        <v>12.33</v>
      </c>
      <c r="I23285">
        <v>12.33</v>
      </c>
      <c r="J23285">
        <v>12.33</v>
      </c>
      <c r="K23285">
        <v>12.33</v>
      </c>
      <c r="L23285" s="32">
        <v>12.33</v>
      </c>
      <c r="M23285" s="173">
        <v>22635</v>
      </c>
      <c r="N23285" t="s">
        <v>47</v>
      </c>
      <c r="O23285">
        <v>7</v>
      </c>
    </row>
    <row r="23286" spans="1:15" x14ac:dyDescent="0.25">
      <c r="A23286" s="2">
        <v>36856</v>
      </c>
      <c r="B23286">
        <v>400</v>
      </c>
      <c r="C23286">
        <v>10.3</v>
      </c>
      <c r="D23286">
        <v>10.3</v>
      </c>
      <c r="E23286">
        <v>10.3</v>
      </c>
      <c r="F23286">
        <v>10.3</v>
      </c>
      <c r="G23286">
        <v>10.3</v>
      </c>
      <c r="H23286" s="172">
        <v>12.24</v>
      </c>
      <c r="I23286">
        <v>12.24</v>
      </c>
      <c r="J23286">
        <v>12.25</v>
      </c>
      <c r="K23286">
        <v>12.24</v>
      </c>
      <c r="L23286" s="32">
        <v>12.24</v>
      </c>
      <c r="M23286" s="173">
        <v>22261</v>
      </c>
      <c r="N23286" t="s">
        <v>47</v>
      </c>
      <c r="O23286">
        <v>7</v>
      </c>
    </row>
    <row r="23287" spans="1:15" x14ac:dyDescent="0.25">
      <c r="A23287" s="2">
        <v>36856</v>
      </c>
      <c r="B23287">
        <v>500</v>
      </c>
      <c r="C23287">
        <v>9.9</v>
      </c>
      <c r="D23287">
        <v>9.3699999999999992</v>
      </c>
      <c r="E23287">
        <v>9.41</v>
      </c>
      <c r="F23287">
        <v>13.56</v>
      </c>
      <c r="G23287">
        <v>9.0299999999999994</v>
      </c>
      <c r="H23287" s="172">
        <v>12.1</v>
      </c>
      <c r="I23287">
        <v>12.1</v>
      </c>
      <c r="J23287">
        <v>12.1</v>
      </c>
      <c r="K23287">
        <v>12.1</v>
      </c>
      <c r="L23287" s="32">
        <v>12.1</v>
      </c>
      <c r="M23287" s="173">
        <v>22024</v>
      </c>
      <c r="N23287" t="s">
        <v>47</v>
      </c>
      <c r="O23287">
        <v>7</v>
      </c>
    </row>
    <row r="23288" spans="1:15" x14ac:dyDescent="0.25">
      <c r="A23288" s="2">
        <v>36856</v>
      </c>
      <c r="B23288">
        <v>600</v>
      </c>
      <c r="C23288">
        <v>11.7</v>
      </c>
      <c r="D23288">
        <v>10.57</v>
      </c>
      <c r="E23288">
        <v>10.64</v>
      </c>
      <c r="F23288">
        <v>19.32</v>
      </c>
      <c r="G23288">
        <v>9.9700000000000006</v>
      </c>
      <c r="H23288" s="172">
        <v>12.3</v>
      </c>
      <c r="I23288">
        <v>12.3</v>
      </c>
      <c r="J23288">
        <v>12.3</v>
      </c>
      <c r="K23288">
        <v>12.3</v>
      </c>
      <c r="L23288" s="32">
        <v>12.3</v>
      </c>
      <c r="M23288" s="173">
        <v>22198</v>
      </c>
      <c r="N23288" t="s">
        <v>47</v>
      </c>
      <c r="O23288">
        <v>7</v>
      </c>
    </row>
    <row r="23289" spans="1:15" x14ac:dyDescent="0.25">
      <c r="A23289" s="2">
        <v>36856</v>
      </c>
      <c r="B23289">
        <v>700</v>
      </c>
      <c r="C23289">
        <v>12.01</v>
      </c>
      <c r="D23289">
        <v>10.94</v>
      </c>
      <c r="E23289">
        <v>11.01</v>
      </c>
      <c r="F23289">
        <v>19.36</v>
      </c>
      <c r="G23289">
        <v>10.35</v>
      </c>
      <c r="H23289" s="172">
        <v>13.03</v>
      </c>
      <c r="I23289">
        <v>13.03</v>
      </c>
      <c r="J23289">
        <v>13.03</v>
      </c>
      <c r="K23289">
        <v>13.03</v>
      </c>
      <c r="L23289" s="32">
        <v>13.03</v>
      </c>
      <c r="M23289" s="173">
        <v>22822</v>
      </c>
      <c r="N23289" t="s">
        <v>47</v>
      </c>
      <c r="O23289">
        <v>7</v>
      </c>
    </row>
    <row r="23290" spans="1:15" x14ac:dyDescent="0.25">
      <c r="A23290" s="2">
        <v>36856</v>
      </c>
      <c r="B23290">
        <v>800</v>
      </c>
      <c r="C23290">
        <v>12.06</v>
      </c>
      <c r="D23290">
        <v>10.99</v>
      </c>
      <c r="E23290">
        <v>11.06</v>
      </c>
      <c r="F23290">
        <v>19.37</v>
      </c>
      <c r="G23290">
        <v>10.41</v>
      </c>
      <c r="H23290" s="172">
        <v>14.8</v>
      </c>
      <c r="I23290">
        <v>14.8</v>
      </c>
      <c r="J23290">
        <v>14.8</v>
      </c>
      <c r="K23290">
        <v>14.8</v>
      </c>
      <c r="L23290" s="32">
        <v>14.8</v>
      </c>
      <c r="M23290" s="173">
        <v>23704</v>
      </c>
      <c r="N23290" t="s">
        <v>48</v>
      </c>
      <c r="O23290">
        <v>7</v>
      </c>
    </row>
    <row r="23291" spans="1:15" x14ac:dyDescent="0.25">
      <c r="A23291" s="2">
        <v>36856</v>
      </c>
      <c r="B23291">
        <v>900</v>
      </c>
      <c r="C23291">
        <v>19.53</v>
      </c>
      <c r="D23291">
        <v>7.57</v>
      </c>
      <c r="E23291">
        <v>8.35</v>
      </c>
      <c r="F23291">
        <v>100.64</v>
      </c>
      <c r="G23291">
        <v>1.1299999999999999</v>
      </c>
      <c r="H23291" s="172">
        <v>18</v>
      </c>
      <c r="I23291">
        <v>18</v>
      </c>
      <c r="J23291">
        <v>18</v>
      </c>
      <c r="K23291">
        <v>18</v>
      </c>
      <c r="L23291" s="32">
        <v>18</v>
      </c>
      <c r="M23291" s="173">
        <v>25282</v>
      </c>
      <c r="N23291" t="s">
        <v>48</v>
      </c>
      <c r="O23291">
        <v>7</v>
      </c>
    </row>
    <row r="23292" spans="1:15" x14ac:dyDescent="0.25">
      <c r="A23292" s="2">
        <v>36856</v>
      </c>
      <c r="B23292">
        <v>1000</v>
      </c>
      <c r="C23292">
        <v>18.920000000000002</v>
      </c>
      <c r="D23292">
        <v>8.39</v>
      </c>
      <c r="E23292">
        <v>9.08</v>
      </c>
      <c r="F23292">
        <v>90.39</v>
      </c>
      <c r="G23292">
        <v>2.59</v>
      </c>
      <c r="H23292" s="172">
        <v>19.87</v>
      </c>
      <c r="I23292">
        <v>19.88</v>
      </c>
      <c r="J23292">
        <v>19.88</v>
      </c>
      <c r="K23292">
        <v>19.88</v>
      </c>
      <c r="L23292" s="32">
        <v>19.88</v>
      </c>
      <c r="M23292" s="173">
        <v>26677</v>
      </c>
      <c r="N23292" t="s">
        <v>48</v>
      </c>
      <c r="O23292">
        <v>7</v>
      </c>
    </row>
    <row r="23293" spans="1:15" x14ac:dyDescent="0.25">
      <c r="A23293" s="2">
        <v>36856</v>
      </c>
      <c r="B23293">
        <v>1100</v>
      </c>
      <c r="C23293">
        <v>14.74</v>
      </c>
      <c r="D23293">
        <v>14.13</v>
      </c>
      <c r="E23293">
        <v>14.18</v>
      </c>
      <c r="F23293">
        <v>19.28</v>
      </c>
      <c r="G23293">
        <v>13.43</v>
      </c>
      <c r="H23293" s="172">
        <v>19</v>
      </c>
      <c r="I23293">
        <v>19</v>
      </c>
      <c r="J23293">
        <v>19</v>
      </c>
      <c r="K23293">
        <v>19</v>
      </c>
      <c r="L23293" s="32">
        <v>19</v>
      </c>
      <c r="M23293" s="173">
        <v>27530</v>
      </c>
      <c r="N23293" t="s">
        <v>48</v>
      </c>
      <c r="O23293">
        <v>7</v>
      </c>
    </row>
    <row r="23294" spans="1:15" x14ac:dyDescent="0.25">
      <c r="A23294" s="2">
        <v>36856</v>
      </c>
      <c r="B23294">
        <v>1200</v>
      </c>
      <c r="C23294">
        <v>22.68</v>
      </c>
      <c r="D23294">
        <v>14.31</v>
      </c>
      <c r="E23294">
        <v>15.02</v>
      </c>
      <c r="F23294">
        <v>84.39</v>
      </c>
      <c r="G23294">
        <v>4.8499999999999996</v>
      </c>
      <c r="H23294" s="172">
        <v>19</v>
      </c>
      <c r="I23294">
        <v>19</v>
      </c>
      <c r="J23294">
        <v>19</v>
      </c>
      <c r="K23294">
        <v>19</v>
      </c>
      <c r="L23294" s="32">
        <v>19</v>
      </c>
      <c r="M23294" s="173">
        <v>27773</v>
      </c>
      <c r="N23294" t="s">
        <v>48</v>
      </c>
      <c r="O23294">
        <v>7</v>
      </c>
    </row>
    <row r="23295" spans="1:15" x14ac:dyDescent="0.25">
      <c r="A23295" s="2">
        <v>36856</v>
      </c>
      <c r="B23295">
        <v>1300</v>
      </c>
      <c r="C23295">
        <v>24.35</v>
      </c>
      <c r="D23295">
        <v>13.91</v>
      </c>
      <c r="E23295">
        <v>14.8</v>
      </c>
      <c r="F23295">
        <v>101.34</v>
      </c>
      <c r="G23295">
        <v>2.1</v>
      </c>
      <c r="H23295" s="172">
        <v>18</v>
      </c>
      <c r="I23295">
        <v>18</v>
      </c>
      <c r="J23295">
        <v>18</v>
      </c>
      <c r="K23295">
        <v>18</v>
      </c>
      <c r="L23295" s="32">
        <v>18</v>
      </c>
      <c r="M23295" s="173">
        <v>27756</v>
      </c>
      <c r="N23295" t="s">
        <v>48</v>
      </c>
      <c r="O23295">
        <v>7</v>
      </c>
    </row>
    <row r="23296" spans="1:15" x14ac:dyDescent="0.25">
      <c r="A23296" s="2">
        <v>36856</v>
      </c>
      <c r="B23296">
        <v>1400</v>
      </c>
      <c r="C23296">
        <v>22.87</v>
      </c>
      <c r="D23296">
        <v>12.32</v>
      </c>
      <c r="E23296">
        <v>13.23</v>
      </c>
      <c r="F23296">
        <v>100.72</v>
      </c>
      <c r="G23296">
        <v>0.36</v>
      </c>
      <c r="H23296" s="172">
        <v>16</v>
      </c>
      <c r="I23296">
        <v>16</v>
      </c>
      <c r="J23296">
        <v>16</v>
      </c>
      <c r="K23296">
        <v>16</v>
      </c>
      <c r="L23296" s="32">
        <v>16</v>
      </c>
      <c r="M23296" s="173">
        <v>27198</v>
      </c>
      <c r="N23296" t="s">
        <v>48</v>
      </c>
      <c r="O23296">
        <v>7</v>
      </c>
    </row>
    <row r="23297" spans="1:15" x14ac:dyDescent="0.25">
      <c r="A23297" s="2">
        <v>36856</v>
      </c>
      <c r="B23297">
        <v>1500</v>
      </c>
      <c r="C23297">
        <v>17.37</v>
      </c>
      <c r="D23297">
        <v>5.19</v>
      </c>
      <c r="E23297">
        <v>6.23</v>
      </c>
      <c r="F23297">
        <v>107.28</v>
      </c>
      <c r="G23297">
        <v>-8.56</v>
      </c>
      <c r="H23297" s="172">
        <v>15.33</v>
      </c>
      <c r="I23297">
        <v>15.33</v>
      </c>
      <c r="J23297">
        <v>15.33</v>
      </c>
      <c r="K23297">
        <v>15.33</v>
      </c>
      <c r="L23297" s="32">
        <v>15.33</v>
      </c>
      <c r="M23297" s="173">
        <v>26834</v>
      </c>
      <c r="N23297" t="s">
        <v>48</v>
      </c>
      <c r="O23297">
        <v>7</v>
      </c>
    </row>
    <row r="23298" spans="1:15" x14ac:dyDescent="0.25">
      <c r="A23298" s="2">
        <v>36856</v>
      </c>
      <c r="B23298">
        <v>1600</v>
      </c>
      <c r="C23298">
        <v>19.79</v>
      </c>
      <c r="D23298">
        <v>7.85</v>
      </c>
      <c r="E23298">
        <v>8.8699999999999992</v>
      </c>
      <c r="F23298">
        <v>107.95</v>
      </c>
      <c r="G23298">
        <v>-5.47</v>
      </c>
      <c r="H23298" s="172">
        <v>15.33</v>
      </c>
      <c r="I23298">
        <v>15.33</v>
      </c>
      <c r="J23298">
        <v>15.33</v>
      </c>
      <c r="K23298">
        <v>15.33</v>
      </c>
      <c r="L23298" s="32">
        <v>15.33</v>
      </c>
      <c r="M23298" s="173">
        <v>26650</v>
      </c>
      <c r="N23298" t="s">
        <v>48</v>
      </c>
      <c r="O23298">
        <v>7</v>
      </c>
    </row>
    <row r="23299" spans="1:15" x14ac:dyDescent="0.25">
      <c r="A23299" s="2">
        <v>36856</v>
      </c>
      <c r="B23299">
        <v>1700</v>
      </c>
      <c r="C23299">
        <v>27.33</v>
      </c>
      <c r="D23299">
        <v>16.149999999999999</v>
      </c>
      <c r="E23299">
        <v>17.100000000000001</v>
      </c>
      <c r="F23299">
        <v>109.85</v>
      </c>
      <c r="G23299">
        <v>3.59</v>
      </c>
      <c r="H23299" s="172">
        <v>18.55</v>
      </c>
      <c r="I23299">
        <v>18.55</v>
      </c>
      <c r="J23299">
        <v>18.55</v>
      </c>
      <c r="K23299">
        <v>18.55</v>
      </c>
      <c r="L23299" s="32">
        <v>18.55</v>
      </c>
      <c r="M23299" s="173">
        <v>27868</v>
      </c>
      <c r="N23299" t="s">
        <v>48</v>
      </c>
      <c r="O23299">
        <v>7</v>
      </c>
    </row>
    <row r="23300" spans="1:15" x14ac:dyDescent="0.25">
      <c r="A23300" s="2">
        <v>36856</v>
      </c>
      <c r="B23300">
        <v>1800</v>
      </c>
      <c r="C23300">
        <v>24.48</v>
      </c>
      <c r="D23300">
        <v>18.78</v>
      </c>
      <c r="E23300">
        <v>19.27</v>
      </c>
      <c r="F23300">
        <v>66.55</v>
      </c>
      <c r="G23300">
        <v>12.35</v>
      </c>
      <c r="H23300" s="172">
        <v>26.01</v>
      </c>
      <c r="I23300">
        <v>32.67</v>
      </c>
      <c r="J23300">
        <v>29.15</v>
      </c>
      <c r="K23300">
        <v>26.04</v>
      </c>
      <c r="L23300" s="32">
        <v>26.4</v>
      </c>
      <c r="M23300" s="173">
        <v>30652</v>
      </c>
      <c r="N23300" t="s">
        <v>48</v>
      </c>
      <c r="O23300">
        <v>7</v>
      </c>
    </row>
    <row r="23301" spans="1:15" x14ac:dyDescent="0.25">
      <c r="A23301" s="2">
        <v>36856</v>
      </c>
      <c r="B23301">
        <v>1900</v>
      </c>
      <c r="C23301">
        <v>18.329999999999998</v>
      </c>
      <c r="D23301">
        <v>13.8</v>
      </c>
      <c r="E23301">
        <v>14.19</v>
      </c>
      <c r="F23301">
        <v>51.79</v>
      </c>
      <c r="G23301">
        <v>8.64</v>
      </c>
      <c r="H23301" s="172">
        <v>25.3</v>
      </c>
      <c r="I23301">
        <v>31.76</v>
      </c>
      <c r="J23301">
        <v>28.34</v>
      </c>
      <c r="K23301">
        <v>25.32</v>
      </c>
      <c r="L23301" s="32">
        <v>25.68</v>
      </c>
      <c r="M23301" s="173">
        <v>30811</v>
      </c>
      <c r="N23301" t="s">
        <v>48</v>
      </c>
      <c r="O23301">
        <v>7</v>
      </c>
    </row>
    <row r="23302" spans="1:15" x14ac:dyDescent="0.25">
      <c r="A23302" s="2">
        <v>36856</v>
      </c>
      <c r="B23302">
        <v>2000</v>
      </c>
      <c r="C23302">
        <v>18.37</v>
      </c>
      <c r="D23302">
        <v>13.83</v>
      </c>
      <c r="E23302">
        <v>14.21</v>
      </c>
      <c r="F23302">
        <v>51.86</v>
      </c>
      <c r="G23302">
        <v>8.69</v>
      </c>
      <c r="H23302" s="172">
        <v>25</v>
      </c>
      <c r="I23302">
        <v>25</v>
      </c>
      <c r="J23302">
        <v>25</v>
      </c>
      <c r="K23302">
        <v>25</v>
      </c>
      <c r="L23302" s="32">
        <v>25</v>
      </c>
      <c r="M23302" s="173">
        <v>30279</v>
      </c>
      <c r="N23302" t="s">
        <v>48</v>
      </c>
      <c r="O23302">
        <v>7</v>
      </c>
    </row>
    <row r="23303" spans="1:15" x14ac:dyDescent="0.25">
      <c r="A23303" s="2">
        <v>36856</v>
      </c>
      <c r="B23303">
        <v>2100</v>
      </c>
      <c r="C23303">
        <v>18.41</v>
      </c>
      <c r="D23303">
        <v>13.87</v>
      </c>
      <c r="E23303">
        <v>14.26</v>
      </c>
      <c r="F23303">
        <v>51.89</v>
      </c>
      <c r="G23303">
        <v>8.76</v>
      </c>
      <c r="H23303" s="172">
        <v>20.69</v>
      </c>
      <c r="I23303">
        <v>20.69</v>
      </c>
      <c r="J23303">
        <v>20.69</v>
      </c>
      <c r="K23303">
        <v>20.69</v>
      </c>
      <c r="L23303" s="32">
        <v>20.69</v>
      </c>
      <c r="M23303" s="173">
        <v>29625</v>
      </c>
      <c r="N23303" t="s">
        <v>48</v>
      </c>
      <c r="O23303">
        <v>7</v>
      </c>
    </row>
    <row r="23304" spans="1:15" x14ac:dyDescent="0.25">
      <c r="A23304" s="2">
        <v>36856</v>
      </c>
      <c r="B23304">
        <v>2200</v>
      </c>
      <c r="C23304">
        <v>17.309999999999999</v>
      </c>
      <c r="D23304">
        <v>12.66</v>
      </c>
      <c r="E23304">
        <v>13.06</v>
      </c>
      <c r="F23304">
        <v>51.63</v>
      </c>
      <c r="G23304">
        <v>7.45</v>
      </c>
      <c r="H23304" s="172">
        <v>17.23</v>
      </c>
      <c r="I23304">
        <v>17.23</v>
      </c>
      <c r="J23304">
        <v>17.23</v>
      </c>
      <c r="K23304">
        <v>17.23</v>
      </c>
      <c r="L23304" s="32">
        <v>17.23</v>
      </c>
      <c r="M23304" s="173">
        <v>28384</v>
      </c>
      <c r="N23304" t="s">
        <v>48</v>
      </c>
      <c r="O23304">
        <v>7</v>
      </c>
    </row>
    <row r="23305" spans="1:15" x14ac:dyDescent="0.25">
      <c r="A23305" s="2">
        <v>36856</v>
      </c>
      <c r="B23305">
        <v>2300</v>
      </c>
      <c r="C23305">
        <v>21.14</v>
      </c>
      <c r="D23305">
        <v>11.11</v>
      </c>
      <c r="E23305">
        <v>11.97</v>
      </c>
      <c r="F23305">
        <v>95.15</v>
      </c>
      <c r="G23305">
        <v>-0.14000000000000001</v>
      </c>
      <c r="H23305" s="172">
        <v>15.86</v>
      </c>
      <c r="I23305">
        <v>15.86</v>
      </c>
      <c r="J23305">
        <v>15.86</v>
      </c>
      <c r="K23305">
        <v>15.86</v>
      </c>
      <c r="L23305" s="32">
        <v>15.86</v>
      </c>
      <c r="M23305" s="173">
        <v>26835</v>
      </c>
      <c r="N23305" t="s">
        <v>48</v>
      </c>
      <c r="O23305">
        <v>7</v>
      </c>
    </row>
    <row r="23306" spans="1:15" x14ac:dyDescent="0.25">
      <c r="A23306" s="2">
        <v>36856</v>
      </c>
      <c r="B23306">
        <v>2400</v>
      </c>
      <c r="C23306">
        <v>14.06</v>
      </c>
      <c r="D23306">
        <v>6.66</v>
      </c>
      <c r="E23306">
        <v>7.29</v>
      </c>
      <c r="F23306">
        <v>68.73</v>
      </c>
      <c r="G23306">
        <v>-1.64</v>
      </c>
      <c r="H23306" s="172">
        <v>14.1</v>
      </c>
      <c r="I23306">
        <v>14.1</v>
      </c>
      <c r="J23306">
        <v>14.1</v>
      </c>
      <c r="K23306">
        <v>14.1</v>
      </c>
      <c r="L23306" s="32">
        <v>14.1</v>
      </c>
      <c r="M23306" s="173">
        <v>24512</v>
      </c>
      <c r="N23306" t="s">
        <v>47</v>
      </c>
      <c r="O23306">
        <v>7</v>
      </c>
    </row>
    <row r="23307" spans="1:15" x14ac:dyDescent="0.25">
      <c r="A23307" s="2">
        <v>36857</v>
      </c>
      <c r="B23307">
        <v>100</v>
      </c>
      <c r="C23307">
        <v>9.07</v>
      </c>
      <c r="D23307">
        <v>9.07</v>
      </c>
      <c r="E23307">
        <v>9.07</v>
      </c>
      <c r="F23307">
        <v>9.07</v>
      </c>
      <c r="G23307">
        <v>9.07</v>
      </c>
      <c r="H23307" s="172">
        <v>13.97</v>
      </c>
      <c r="I23307">
        <v>13.97</v>
      </c>
      <c r="J23307">
        <v>13.97</v>
      </c>
      <c r="K23307">
        <v>13.97</v>
      </c>
      <c r="L23307" s="32">
        <v>13.97</v>
      </c>
      <c r="M23307" s="173">
        <v>22816</v>
      </c>
      <c r="N23307" t="s">
        <v>47</v>
      </c>
      <c r="O23307">
        <v>1</v>
      </c>
    </row>
    <row r="23308" spans="1:15" x14ac:dyDescent="0.25">
      <c r="A23308" s="2">
        <v>36857</v>
      </c>
      <c r="B23308">
        <v>200</v>
      </c>
      <c r="C23308">
        <v>10.28</v>
      </c>
      <c r="D23308">
        <v>10.28</v>
      </c>
      <c r="E23308">
        <v>10.28</v>
      </c>
      <c r="F23308">
        <v>10.28</v>
      </c>
      <c r="G23308">
        <v>10.28</v>
      </c>
      <c r="H23308" s="172">
        <v>12.8</v>
      </c>
      <c r="I23308">
        <v>12.8</v>
      </c>
      <c r="J23308">
        <v>12.8</v>
      </c>
      <c r="K23308">
        <v>12.8</v>
      </c>
      <c r="L23308" s="32">
        <v>12.8</v>
      </c>
      <c r="M23308" s="173">
        <v>21951</v>
      </c>
      <c r="N23308" t="s">
        <v>47</v>
      </c>
      <c r="O23308">
        <v>1</v>
      </c>
    </row>
    <row r="23309" spans="1:15" x14ac:dyDescent="0.25">
      <c r="A23309" s="2">
        <v>36857</v>
      </c>
      <c r="B23309">
        <v>300</v>
      </c>
      <c r="C23309">
        <v>11.44</v>
      </c>
      <c r="D23309">
        <v>10.9</v>
      </c>
      <c r="E23309">
        <v>10.95</v>
      </c>
      <c r="F23309">
        <v>15.46</v>
      </c>
      <c r="G23309">
        <v>10.29</v>
      </c>
      <c r="H23309" s="172">
        <v>12.6</v>
      </c>
      <c r="I23309">
        <v>12.6</v>
      </c>
      <c r="J23309">
        <v>12.6</v>
      </c>
      <c r="K23309">
        <v>12.6</v>
      </c>
      <c r="L23309" s="32">
        <v>12.6</v>
      </c>
      <c r="M23309" s="173">
        <v>21599</v>
      </c>
      <c r="N23309" t="s">
        <v>47</v>
      </c>
      <c r="O23309">
        <v>1</v>
      </c>
    </row>
    <row r="23310" spans="1:15" x14ac:dyDescent="0.25">
      <c r="A23310" s="2">
        <v>36857</v>
      </c>
      <c r="B23310">
        <v>400</v>
      </c>
      <c r="C23310">
        <v>12</v>
      </c>
      <c r="D23310">
        <v>11.16</v>
      </c>
      <c r="E23310">
        <v>11.23</v>
      </c>
      <c r="F23310">
        <v>18.22</v>
      </c>
      <c r="G23310">
        <v>10.210000000000001</v>
      </c>
      <c r="H23310" s="172">
        <v>12.74</v>
      </c>
      <c r="I23310">
        <v>12.74</v>
      </c>
      <c r="J23310">
        <v>12.74</v>
      </c>
      <c r="K23310">
        <v>12.74</v>
      </c>
      <c r="L23310" s="32">
        <v>12.74</v>
      </c>
      <c r="M23310" s="173">
        <v>21626</v>
      </c>
      <c r="N23310" t="s">
        <v>47</v>
      </c>
      <c r="O23310">
        <v>1</v>
      </c>
    </row>
    <row r="23311" spans="1:15" x14ac:dyDescent="0.25">
      <c r="A23311" s="2">
        <v>36857</v>
      </c>
      <c r="B23311">
        <v>500</v>
      </c>
      <c r="C23311">
        <v>11.99</v>
      </c>
      <c r="D23311">
        <v>11.14</v>
      </c>
      <c r="E23311">
        <v>11.22</v>
      </c>
      <c r="F23311">
        <v>18.22</v>
      </c>
      <c r="G23311">
        <v>10.199999999999999</v>
      </c>
      <c r="H23311" s="172">
        <v>13.73</v>
      </c>
      <c r="I23311">
        <v>13.73</v>
      </c>
      <c r="J23311">
        <v>13.73</v>
      </c>
      <c r="K23311">
        <v>13.73</v>
      </c>
      <c r="L23311" s="32">
        <v>13.73</v>
      </c>
      <c r="M23311" s="173">
        <v>22450</v>
      </c>
      <c r="N23311" t="s">
        <v>47</v>
      </c>
      <c r="O23311">
        <v>1</v>
      </c>
    </row>
    <row r="23312" spans="1:15" x14ac:dyDescent="0.25">
      <c r="A23312" s="2">
        <v>36857</v>
      </c>
      <c r="B23312">
        <v>600</v>
      </c>
      <c r="C23312">
        <v>12.87</v>
      </c>
      <c r="D23312">
        <v>12.12</v>
      </c>
      <c r="E23312">
        <v>12.18</v>
      </c>
      <c r="F23312">
        <v>18.440000000000001</v>
      </c>
      <c r="G23312">
        <v>11.27</v>
      </c>
      <c r="H23312" s="172">
        <v>17.46</v>
      </c>
      <c r="I23312">
        <v>17.46</v>
      </c>
      <c r="J23312">
        <v>17.46</v>
      </c>
      <c r="K23312">
        <v>17.46</v>
      </c>
      <c r="L23312" s="32">
        <v>17.46</v>
      </c>
      <c r="M23312" s="173">
        <v>24366</v>
      </c>
      <c r="N23312" t="s">
        <v>47</v>
      </c>
      <c r="O23312">
        <v>1</v>
      </c>
    </row>
    <row r="23313" spans="1:15" x14ac:dyDescent="0.25">
      <c r="A23313" s="2">
        <v>36857</v>
      </c>
      <c r="B23313">
        <v>700</v>
      </c>
      <c r="C23313">
        <v>17.79</v>
      </c>
      <c r="D23313">
        <v>16.559999999999999</v>
      </c>
      <c r="E23313">
        <v>16.670000000000002</v>
      </c>
      <c r="F23313">
        <v>26.77</v>
      </c>
      <c r="G23313">
        <v>15.19</v>
      </c>
      <c r="H23313" s="172">
        <v>38.619999999999997</v>
      </c>
      <c r="I23313">
        <v>38.619999999999997</v>
      </c>
      <c r="J23313">
        <v>38.619999999999997</v>
      </c>
      <c r="K23313">
        <v>38.619999999999997</v>
      </c>
      <c r="L23313" s="32">
        <v>38.619999999999997</v>
      </c>
      <c r="M23313" s="173">
        <v>27846</v>
      </c>
      <c r="N23313" t="s">
        <v>47</v>
      </c>
      <c r="O23313">
        <v>1</v>
      </c>
    </row>
    <row r="23314" spans="1:15" x14ac:dyDescent="0.25">
      <c r="A23314" s="2">
        <v>36857</v>
      </c>
      <c r="B23314">
        <v>800</v>
      </c>
      <c r="C23314">
        <v>28.58</v>
      </c>
      <c r="D23314">
        <v>17.899999999999999</v>
      </c>
      <c r="E23314">
        <v>18.809999999999999</v>
      </c>
      <c r="F23314">
        <v>107.15</v>
      </c>
      <c r="G23314">
        <v>5.87</v>
      </c>
      <c r="H23314" s="172">
        <v>46.66</v>
      </c>
      <c r="I23314">
        <v>46.66</v>
      </c>
      <c r="J23314">
        <v>46.66</v>
      </c>
      <c r="K23314">
        <v>46.66</v>
      </c>
      <c r="L23314" s="32">
        <v>46.66</v>
      </c>
      <c r="M23314" s="173">
        <v>30069</v>
      </c>
      <c r="N23314" t="s">
        <v>48</v>
      </c>
      <c r="O23314">
        <v>1</v>
      </c>
    </row>
    <row r="23315" spans="1:15" x14ac:dyDescent="0.25">
      <c r="A23315" s="2">
        <v>36857</v>
      </c>
      <c r="B23315">
        <v>900</v>
      </c>
      <c r="C23315">
        <v>16.899999999999999</v>
      </c>
      <c r="D23315">
        <v>15.59</v>
      </c>
      <c r="E23315">
        <v>15.7</v>
      </c>
      <c r="F23315">
        <v>26.54</v>
      </c>
      <c r="G23315">
        <v>14.09</v>
      </c>
      <c r="H23315" s="172">
        <v>38</v>
      </c>
      <c r="I23315">
        <v>38</v>
      </c>
      <c r="J23315">
        <v>38</v>
      </c>
      <c r="K23315">
        <v>38</v>
      </c>
      <c r="L23315" s="32">
        <v>38</v>
      </c>
      <c r="M23315" s="173">
        <v>30706</v>
      </c>
      <c r="N23315" t="s">
        <v>48</v>
      </c>
      <c r="O23315">
        <v>1</v>
      </c>
    </row>
    <row r="23316" spans="1:15" x14ac:dyDescent="0.25">
      <c r="A23316" s="2">
        <v>36857</v>
      </c>
      <c r="B23316">
        <v>1000</v>
      </c>
      <c r="C23316">
        <v>31.86</v>
      </c>
      <c r="D23316">
        <v>23.85</v>
      </c>
      <c r="E23316">
        <v>24.54</v>
      </c>
      <c r="F23316">
        <v>91.27</v>
      </c>
      <c r="G23316">
        <v>14.4</v>
      </c>
      <c r="H23316" s="172">
        <v>40.64</v>
      </c>
      <c r="I23316">
        <v>40.64</v>
      </c>
      <c r="J23316">
        <v>40.64</v>
      </c>
      <c r="K23316">
        <v>40.64</v>
      </c>
      <c r="L23316" s="32">
        <v>40.64</v>
      </c>
      <c r="M23316" s="173">
        <v>30926</v>
      </c>
      <c r="N23316" t="s">
        <v>48</v>
      </c>
      <c r="O23316">
        <v>1</v>
      </c>
    </row>
    <row r="23317" spans="1:15" x14ac:dyDescent="0.25">
      <c r="A23317" s="2">
        <v>36857</v>
      </c>
      <c r="B23317">
        <v>1100</v>
      </c>
      <c r="C23317">
        <v>38.44</v>
      </c>
      <c r="D23317">
        <v>29.27</v>
      </c>
      <c r="E23317">
        <v>30.06</v>
      </c>
      <c r="F23317">
        <v>104.92</v>
      </c>
      <c r="G23317">
        <v>19.309999999999999</v>
      </c>
      <c r="H23317" s="172">
        <v>38</v>
      </c>
      <c r="I23317">
        <v>38</v>
      </c>
      <c r="J23317">
        <v>38</v>
      </c>
      <c r="K23317">
        <v>38</v>
      </c>
      <c r="L23317" s="32">
        <v>38</v>
      </c>
      <c r="M23317" s="173">
        <v>31041</v>
      </c>
      <c r="N23317" t="s">
        <v>48</v>
      </c>
      <c r="O23317">
        <v>1</v>
      </c>
    </row>
    <row r="23318" spans="1:15" x14ac:dyDescent="0.25">
      <c r="A23318" s="2">
        <v>36857</v>
      </c>
      <c r="B23318">
        <v>1200</v>
      </c>
      <c r="C23318">
        <v>26.61</v>
      </c>
      <c r="D23318">
        <v>15.18</v>
      </c>
      <c r="E23318">
        <v>16.16</v>
      </c>
      <c r="F23318">
        <v>108.98</v>
      </c>
      <c r="G23318">
        <v>3.12</v>
      </c>
      <c r="H23318" s="172">
        <v>35.51</v>
      </c>
      <c r="I23318">
        <v>35.51</v>
      </c>
      <c r="J23318">
        <v>35.51</v>
      </c>
      <c r="K23318">
        <v>35.51</v>
      </c>
      <c r="L23318" s="32">
        <v>35.51</v>
      </c>
      <c r="M23318" s="173">
        <v>31067</v>
      </c>
      <c r="N23318" t="s">
        <v>48</v>
      </c>
      <c r="O23318">
        <v>1</v>
      </c>
    </row>
    <row r="23319" spans="1:15" x14ac:dyDescent="0.25">
      <c r="A23319" s="2">
        <v>36857</v>
      </c>
      <c r="B23319">
        <v>1300</v>
      </c>
      <c r="C23319">
        <v>24.85</v>
      </c>
      <c r="D23319">
        <v>13.59</v>
      </c>
      <c r="E23319">
        <v>14.56</v>
      </c>
      <c r="F23319">
        <v>106.05</v>
      </c>
      <c r="G23319">
        <v>1.7</v>
      </c>
      <c r="H23319" s="172">
        <v>32.76</v>
      </c>
      <c r="I23319">
        <v>32.33</v>
      </c>
      <c r="J23319">
        <v>32.32</v>
      </c>
      <c r="K23319">
        <v>33.85</v>
      </c>
      <c r="L23319" s="32">
        <v>32.409999999999997</v>
      </c>
      <c r="M23319" s="173">
        <v>30928</v>
      </c>
      <c r="N23319" t="s">
        <v>48</v>
      </c>
      <c r="O23319">
        <v>1</v>
      </c>
    </row>
    <row r="23320" spans="1:15" x14ac:dyDescent="0.25">
      <c r="A23320" s="2">
        <v>36857</v>
      </c>
      <c r="B23320">
        <v>1400</v>
      </c>
      <c r="C23320">
        <v>20.52</v>
      </c>
      <c r="D23320">
        <v>14.11</v>
      </c>
      <c r="E23320">
        <v>14.66</v>
      </c>
      <c r="F23320">
        <v>66.790000000000006</v>
      </c>
      <c r="G23320">
        <v>7.36</v>
      </c>
      <c r="H23320" s="172">
        <v>31.68</v>
      </c>
      <c r="I23320">
        <v>31.39</v>
      </c>
      <c r="J23320">
        <v>31.39</v>
      </c>
      <c r="K23320">
        <v>32.380000000000003</v>
      </c>
      <c r="L23320" s="32">
        <v>31.44</v>
      </c>
      <c r="M23320" s="173">
        <v>30841</v>
      </c>
      <c r="N23320" t="s">
        <v>48</v>
      </c>
      <c r="O23320">
        <v>1</v>
      </c>
    </row>
    <row r="23321" spans="1:15" x14ac:dyDescent="0.25">
      <c r="A23321" s="2">
        <v>36857</v>
      </c>
      <c r="B23321">
        <v>1500</v>
      </c>
      <c r="C23321">
        <v>15.09</v>
      </c>
      <c r="D23321">
        <v>14.54</v>
      </c>
      <c r="E23321">
        <v>14.59</v>
      </c>
      <c r="F23321">
        <v>19.02</v>
      </c>
      <c r="G23321">
        <v>13.97</v>
      </c>
      <c r="H23321" s="172">
        <v>26.13</v>
      </c>
      <c r="I23321">
        <v>25.74</v>
      </c>
      <c r="J23321">
        <v>25.73</v>
      </c>
      <c r="K23321">
        <v>27.1</v>
      </c>
      <c r="L23321" s="32">
        <v>25.81</v>
      </c>
      <c r="M23321" s="173">
        <v>30620</v>
      </c>
      <c r="N23321" t="s">
        <v>48</v>
      </c>
      <c r="O23321">
        <v>1</v>
      </c>
    </row>
    <row r="23322" spans="1:15" x14ac:dyDescent="0.25">
      <c r="A23322" s="2">
        <v>36857</v>
      </c>
      <c r="B23322">
        <v>1600</v>
      </c>
      <c r="C23322">
        <v>15.78</v>
      </c>
      <c r="D23322">
        <v>15.3</v>
      </c>
      <c r="E23322">
        <v>15.34</v>
      </c>
      <c r="F23322">
        <v>19.2</v>
      </c>
      <c r="G23322">
        <v>14.8</v>
      </c>
      <c r="H23322" s="172">
        <v>27.58</v>
      </c>
      <c r="I23322">
        <v>27.22</v>
      </c>
      <c r="J23322">
        <v>27.21</v>
      </c>
      <c r="K23322">
        <v>28.48</v>
      </c>
      <c r="L23322" s="32">
        <v>27.28</v>
      </c>
      <c r="M23322" s="173">
        <v>30753</v>
      </c>
      <c r="N23322" t="s">
        <v>48</v>
      </c>
      <c r="O23322">
        <v>1</v>
      </c>
    </row>
    <row r="23323" spans="1:15" x14ac:dyDescent="0.25">
      <c r="A23323" s="2">
        <v>36857</v>
      </c>
      <c r="B23323">
        <v>1700</v>
      </c>
      <c r="C23323">
        <v>30.47</v>
      </c>
      <c r="D23323">
        <v>22.44</v>
      </c>
      <c r="E23323">
        <v>23.13</v>
      </c>
      <c r="F23323">
        <v>88.49</v>
      </c>
      <c r="G23323">
        <v>13.94</v>
      </c>
      <c r="H23323" s="172">
        <v>40</v>
      </c>
      <c r="I23323">
        <v>39.56</v>
      </c>
      <c r="J23323">
        <v>39.549999999999997</v>
      </c>
      <c r="K23323">
        <v>41.09</v>
      </c>
      <c r="L23323" s="32">
        <v>39.64</v>
      </c>
      <c r="M23323" s="173">
        <v>32026</v>
      </c>
      <c r="N23323" t="s">
        <v>48</v>
      </c>
      <c r="O23323">
        <v>1</v>
      </c>
    </row>
    <row r="23324" spans="1:15" x14ac:dyDescent="0.25">
      <c r="A23324" s="2">
        <v>36857</v>
      </c>
      <c r="B23324">
        <v>1800</v>
      </c>
      <c r="C23324">
        <v>72.150000000000006</v>
      </c>
      <c r="D23324">
        <v>72.319999999999993</v>
      </c>
      <c r="E23324">
        <v>73.260000000000005</v>
      </c>
      <c r="F23324">
        <v>128.74</v>
      </c>
      <c r="G23324">
        <v>58.26</v>
      </c>
      <c r="H23324" s="172">
        <v>72.23</v>
      </c>
      <c r="I23324">
        <v>72.23</v>
      </c>
      <c r="J23324">
        <v>72.23</v>
      </c>
      <c r="K23324">
        <v>72.23</v>
      </c>
      <c r="L23324" s="32">
        <v>72.23</v>
      </c>
      <c r="M23324" s="173">
        <v>34558</v>
      </c>
      <c r="N23324" t="s">
        <v>48</v>
      </c>
      <c r="O23324">
        <v>1</v>
      </c>
    </row>
    <row r="23325" spans="1:15" x14ac:dyDescent="0.25">
      <c r="A23325" s="2">
        <v>36857</v>
      </c>
      <c r="B23325">
        <v>1900</v>
      </c>
      <c r="C23325">
        <v>35.409999999999997</v>
      </c>
      <c r="D23325">
        <v>31.37</v>
      </c>
      <c r="E23325">
        <v>31.72</v>
      </c>
      <c r="F23325">
        <v>64.87</v>
      </c>
      <c r="G23325">
        <v>27.17</v>
      </c>
      <c r="H23325" s="172">
        <v>60.7</v>
      </c>
      <c r="I23325">
        <v>60.26</v>
      </c>
      <c r="J23325">
        <v>60.25</v>
      </c>
      <c r="K23325">
        <v>61.79</v>
      </c>
      <c r="L23325" s="32">
        <v>60.34</v>
      </c>
      <c r="M23325" s="173">
        <v>34779</v>
      </c>
      <c r="N23325" t="s">
        <v>48</v>
      </c>
      <c r="O23325">
        <v>1</v>
      </c>
    </row>
    <row r="23326" spans="1:15" x14ac:dyDescent="0.25">
      <c r="A23326" s="2">
        <v>36857</v>
      </c>
      <c r="B23326">
        <v>2000</v>
      </c>
      <c r="C23326">
        <v>24.29</v>
      </c>
      <c r="D23326">
        <v>20.36</v>
      </c>
      <c r="E23326">
        <v>20.7</v>
      </c>
      <c r="F23326">
        <v>52.97</v>
      </c>
      <c r="G23326">
        <v>16.21</v>
      </c>
      <c r="H23326" s="172">
        <v>55</v>
      </c>
      <c r="I23326">
        <v>55</v>
      </c>
      <c r="J23326">
        <v>55</v>
      </c>
      <c r="K23326">
        <v>55</v>
      </c>
      <c r="L23326" s="32">
        <v>55</v>
      </c>
      <c r="M23326" s="173">
        <v>34036</v>
      </c>
      <c r="N23326" t="s">
        <v>48</v>
      </c>
      <c r="O23326">
        <v>1</v>
      </c>
    </row>
    <row r="23327" spans="1:15" x14ac:dyDescent="0.25">
      <c r="A23327" s="2">
        <v>36857</v>
      </c>
      <c r="B23327">
        <v>2100</v>
      </c>
      <c r="C23327">
        <v>29.08</v>
      </c>
      <c r="D23327">
        <v>17.87</v>
      </c>
      <c r="E23327">
        <v>18.84</v>
      </c>
      <c r="F23327">
        <v>111.02</v>
      </c>
      <c r="G23327">
        <v>6</v>
      </c>
      <c r="H23327" s="172">
        <v>55</v>
      </c>
      <c r="I23327">
        <v>55</v>
      </c>
      <c r="J23327">
        <v>55</v>
      </c>
      <c r="K23327">
        <v>55</v>
      </c>
      <c r="L23327" s="32">
        <v>55</v>
      </c>
      <c r="M23327" s="173">
        <v>33129</v>
      </c>
      <c r="N23327" t="s">
        <v>48</v>
      </c>
      <c r="O23327">
        <v>1</v>
      </c>
    </row>
    <row r="23328" spans="1:15" x14ac:dyDescent="0.25">
      <c r="A23328" s="2">
        <v>36857</v>
      </c>
      <c r="B23328">
        <v>2200</v>
      </c>
      <c r="C23328">
        <v>33.29</v>
      </c>
      <c r="D23328">
        <v>21</v>
      </c>
      <c r="E23328">
        <v>22.06</v>
      </c>
      <c r="F23328">
        <v>123.07</v>
      </c>
      <c r="G23328">
        <v>8</v>
      </c>
      <c r="H23328" s="172">
        <v>36.299999999999997</v>
      </c>
      <c r="I23328">
        <v>36.15</v>
      </c>
      <c r="J23328">
        <v>36.15</v>
      </c>
      <c r="K23328">
        <v>36.68</v>
      </c>
      <c r="L23328" s="32">
        <v>36.18</v>
      </c>
      <c r="M23328" s="173">
        <v>31547</v>
      </c>
      <c r="N23328" t="s">
        <v>48</v>
      </c>
      <c r="O23328">
        <v>1</v>
      </c>
    </row>
    <row r="23329" spans="1:15" x14ac:dyDescent="0.25">
      <c r="A23329" s="2">
        <v>36857</v>
      </c>
      <c r="B23329">
        <v>2300</v>
      </c>
      <c r="C23329">
        <v>19.86</v>
      </c>
      <c r="D23329">
        <v>13.03</v>
      </c>
      <c r="E23329">
        <v>13.62</v>
      </c>
      <c r="F23329">
        <v>69.349999999999994</v>
      </c>
      <c r="G23329">
        <v>5.86</v>
      </c>
      <c r="H23329" s="172">
        <v>20.440000000000001</v>
      </c>
      <c r="I23329">
        <v>20.440000000000001</v>
      </c>
      <c r="J23329">
        <v>20.440000000000001</v>
      </c>
      <c r="K23329">
        <v>20.440000000000001</v>
      </c>
      <c r="L23329" s="32">
        <v>20.440000000000001</v>
      </c>
      <c r="M23329" s="173">
        <v>29104</v>
      </c>
      <c r="N23329" t="s">
        <v>48</v>
      </c>
      <c r="O23329">
        <v>1</v>
      </c>
    </row>
    <row r="23330" spans="1:15" x14ac:dyDescent="0.25">
      <c r="A23330" s="2">
        <v>36857</v>
      </c>
      <c r="B23330">
        <v>2400</v>
      </c>
      <c r="C23330">
        <v>15.38</v>
      </c>
      <c r="D23330">
        <v>10.4</v>
      </c>
      <c r="E23330">
        <v>10.83</v>
      </c>
      <c r="F23330">
        <v>51.27</v>
      </c>
      <c r="G23330">
        <v>5.18</v>
      </c>
      <c r="H23330" s="172">
        <v>17.07</v>
      </c>
      <c r="I23330">
        <v>17.07</v>
      </c>
      <c r="J23330">
        <v>17.07</v>
      </c>
      <c r="K23330">
        <v>17.07</v>
      </c>
      <c r="L23330" s="32">
        <v>17.07</v>
      </c>
      <c r="M23330" s="173">
        <v>26166</v>
      </c>
      <c r="N23330" t="s">
        <v>47</v>
      </c>
      <c r="O23330">
        <v>1</v>
      </c>
    </row>
    <row r="23331" spans="1:15" x14ac:dyDescent="0.25">
      <c r="A23331" s="2">
        <v>36858</v>
      </c>
      <c r="B23331">
        <v>100</v>
      </c>
      <c r="C23331">
        <v>12.65</v>
      </c>
      <c r="D23331">
        <v>11.85</v>
      </c>
      <c r="E23331">
        <v>11.92</v>
      </c>
      <c r="F23331">
        <v>18.46</v>
      </c>
      <c r="G23331">
        <v>11.01</v>
      </c>
      <c r="H23331" s="172">
        <v>13.97</v>
      </c>
      <c r="I23331">
        <v>13.97</v>
      </c>
      <c r="J23331">
        <v>13.97</v>
      </c>
      <c r="K23331">
        <v>13.97</v>
      </c>
      <c r="L23331" s="32">
        <v>13.97</v>
      </c>
      <c r="M23331" s="173">
        <v>24409</v>
      </c>
      <c r="N23331" t="s">
        <v>47</v>
      </c>
      <c r="O23331">
        <v>2</v>
      </c>
    </row>
    <row r="23332" spans="1:15" x14ac:dyDescent="0.25">
      <c r="A23332" s="2">
        <v>36858</v>
      </c>
      <c r="B23332">
        <v>200</v>
      </c>
      <c r="C23332">
        <v>11.92</v>
      </c>
      <c r="D23332">
        <v>11.04</v>
      </c>
      <c r="E23332">
        <v>11.12</v>
      </c>
      <c r="F23332">
        <v>18.27</v>
      </c>
      <c r="G23332">
        <v>10.130000000000001</v>
      </c>
      <c r="H23332" s="172">
        <v>13</v>
      </c>
      <c r="I23332">
        <v>13</v>
      </c>
      <c r="J23332">
        <v>13</v>
      </c>
      <c r="K23332">
        <v>13</v>
      </c>
      <c r="L23332" s="32">
        <v>13</v>
      </c>
      <c r="M23332" s="173">
        <v>23573</v>
      </c>
      <c r="N23332" t="s">
        <v>47</v>
      </c>
      <c r="O23332">
        <v>2</v>
      </c>
    </row>
    <row r="23333" spans="1:15" x14ac:dyDescent="0.25">
      <c r="A23333" s="2">
        <v>36858</v>
      </c>
      <c r="B23333">
        <v>300</v>
      </c>
      <c r="C23333">
        <v>11.22</v>
      </c>
      <c r="D23333">
        <v>10.31</v>
      </c>
      <c r="E23333">
        <v>10.39</v>
      </c>
      <c r="F23333">
        <v>17.86</v>
      </c>
      <c r="G23333">
        <v>9.35</v>
      </c>
      <c r="H23333" s="172">
        <v>12.24</v>
      </c>
      <c r="I23333">
        <v>12.24</v>
      </c>
      <c r="J23333">
        <v>12.24</v>
      </c>
      <c r="K23333">
        <v>12.24</v>
      </c>
      <c r="L23333" s="32">
        <v>12.24</v>
      </c>
      <c r="M23333" s="173">
        <v>23148</v>
      </c>
      <c r="N23333" t="s">
        <v>47</v>
      </c>
      <c r="O23333">
        <v>2</v>
      </c>
    </row>
    <row r="23334" spans="1:15" x14ac:dyDescent="0.25">
      <c r="A23334" s="2">
        <v>36858</v>
      </c>
      <c r="B23334">
        <v>400</v>
      </c>
      <c r="C23334">
        <v>12.01</v>
      </c>
      <c r="D23334">
        <v>11.19</v>
      </c>
      <c r="E23334">
        <v>11.26</v>
      </c>
      <c r="F23334">
        <v>18.010000000000002</v>
      </c>
      <c r="G23334">
        <v>10.32</v>
      </c>
      <c r="H23334" s="172">
        <v>12.65</v>
      </c>
      <c r="I23334">
        <v>12.65</v>
      </c>
      <c r="J23334">
        <v>12.65</v>
      </c>
      <c r="K23334">
        <v>12.65</v>
      </c>
      <c r="L23334" s="32">
        <v>12.65</v>
      </c>
      <c r="M23334" s="173">
        <v>23105</v>
      </c>
      <c r="N23334" t="s">
        <v>47</v>
      </c>
      <c r="O23334">
        <v>2</v>
      </c>
    </row>
    <row r="23335" spans="1:15" x14ac:dyDescent="0.25">
      <c r="A23335" s="2">
        <v>36858</v>
      </c>
      <c r="B23335">
        <v>500</v>
      </c>
      <c r="C23335">
        <v>13.28</v>
      </c>
      <c r="D23335">
        <v>12.57</v>
      </c>
      <c r="E23335">
        <v>12.63</v>
      </c>
      <c r="F23335">
        <v>18.37</v>
      </c>
      <c r="G23335">
        <v>11.84</v>
      </c>
      <c r="H23335" s="172">
        <v>13.14</v>
      </c>
      <c r="I23335">
        <v>13.14</v>
      </c>
      <c r="J23335">
        <v>13.14</v>
      </c>
      <c r="K23335">
        <v>13.14</v>
      </c>
      <c r="L23335" s="32">
        <v>13.14</v>
      </c>
      <c r="M23335" s="173">
        <v>23662</v>
      </c>
      <c r="N23335" t="s">
        <v>47</v>
      </c>
      <c r="O23335">
        <v>2</v>
      </c>
    </row>
    <row r="23336" spans="1:15" x14ac:dyDescent="0.25">
      <c r="A23336" s="2">
        <v>36858</v>
      </c>
      <c r="B23336">
        <v>600</v>
      </c>
      <c r="C23336">
        <v>13.72</v>
      </c>
      <c r="D23336">
        <v>13.05</v>
      </c>
      <c r="E23336">
        <v>13.11</v>
      </c>
      <c r="F23336">
        <v>18.559999999999999</v>
      </c>
      <c r="G23336">
        <v>12.35</v>
      </c>
      <c r="H23336" s="172">
        <v>15.4</v>
      </c>
      <c r="I23336">
        <v>15.4</v>
      </c>
      <c r="J23336">
        <v>15.4</v>
      </c>
      <c r="K23336">
        <v>15.4</v>
      </c>
      <c r="L23336" s="32">
        <v>15.4</v>
      </c>
      <c r="M23336" s="173">
        <v>25600</v>
      </c>
      <c r="N23336" t="s">
        <v>47</v>
      </c>
      <c r="O23336">
        <v>2</v>
      </c>
    </row>
    <row r="23337" spans="1:15" x14ac:dyDescent="0.25">
      <c r="A23337" s="2">
        <v>36858</v>
      </c>
      <c r="B23337">
        <v>700</v>
      </c>
      <c r="C23337">
        <v>18.09</v>
      </c>
      <c r="D23337">
        <v>17.86</v>
      </c>
      <c r="E23337">
        <v>17.88</v>
      </c>
      <c r="F23337">
        <v>19.82</v>
      </c>
      <c r="G23337">
        <v>17.61</v>
      </c>
      <c r="H23337" s="172">
        <v>34.1</v>
      </c>
      <c r="I23337">
        <v>34.1</v>
      </c>
      <c r="J23337">
        <v>34.1</v>
      </c>
      <c r="K23337">
        <v>34.1</v>
      </c>
      <c r="L23337" s="32">
        <v>34.1</v>
      </c>
      <c r="M23337" s="173">
        <v>29599</v>
      </c>
      <c r="N23337" t="s">
        <v>47</v>
      </c>
      <c r="O23337">
        <v>2</v>
      </c>
    </row>
    <row r="23338" spans="1:15" x14ac:dyDescent="0.25">
      <c r="A23338" s="2">
        <v>36858</v>
      </c>
      <c r="B23338">
        <v>800</v>
      </c>
      <c r="C23338">
        <v>18.09</v>
      </c>
      <c r="D23338">
        <v>17.91</v>
      </c>
      <c r="E23338">
        <v>17.93</v>
      </c>
      <c r="F23338">
        <v>19.420000000000002</v>
      </c>
      <c r="G23338">
        <v>17.72</v>
      </c>
      <c r="H23338" s="172">
        <v>38.54</v>
      </c>
      <c r="I23338">
        <v>37.53</v>
      </c>
      <c r="J23338">
        <v>37.51</v>
      </c>
      <c r="K23338">
        <v>41.1</v>
      </c>
      <c r="L23338" s="32">
        <v>37.67</v>
      </c>
      <c r="M23338" s="173">
        <v>31974</v>
      </c>
      <c r="N23338" t="s">
        <v>48</v>
      </c>
      <c r="O23338">
        <v>2</v>
      </c>
    </row>
    <row r="23339" spans="1:15" x14ac:dyDescent="0.25">
      <c r="A23339" s="2">
        <v>36858</v>
      </c>
      <c r="B23339">
        <v>900</v>
      </c>
      <c r="C23339">
        <v>21.46</v>
      </c>
      <c r="D23339">
        <v>21.37</v>
      </c>
      <c r="E23339">
        <v>21.38</v>
      </c>
      <c r="F23339">
        <v>22.14</v>
      </c>
      <c r="G23339">
        <v>21.27</v>
      </c>
      <c r="H23339" s="172">
        <v>37.99</v>
      </c>
      <c r="I23339">
        <v>36.97</v>
      </c>
      <c r="J23339">
        <v>36.950000000000003</v>
      </c>
      <c r="K23339">
        <v>40.57</v>
      </c>
      <c r="L23339" s="32">
        <v>37.1</v>
      </c>
      <c r="M23339" s="173">
        <v>32430</v>
      </c>
      <c r="N23339" t="s">
        <v>48</v>
      </c>
      <c r="O23339">
        <v>2</v>
      </c>
    </row>
    <row r="23340" spans="1:15" x14ac:dyDescent="0.25">
      <c r="A23340" s="2">
        <v>36858</v>
      </c>
      <c r="B23340">
        <v>1000</v>
      </c>
      <c r="C23340">
        <v>19.920000000000002</v>
      </c>
      <c r="D23340">
        <v>15.99</v>
      </c>
      <c r="E23340">
        <v>16.329999999999998</v>
      </c>
      <c r="F23340">
        <v>48.47</v>
      </c>
      <c r="G23340">
        <v>11.77</v>
      </c>
      <c r="H23340" s="172">
        <v>37.11</v>
      </c>
      <c r="I23340">
        <v>35.92</v>
      </c>
      <c r="J23340">
        <v>35.9</v>
      </c>
      <c r="K23340">
        <v>40.1</v>
      </c>
      <c r="L23340" s="32">
        <v>36.07</v>
      </c>
      <c r="M23340" s="173">
        <v>32209</v>
      </c>
      <c r="N23340" t="s">
        <v>48</v>
      </c>
      <c r="O23340">
        <v>2</v>
      </c>
    </row>
    <row r="23341" spans="1:15" x14ac:dyDescent="0.25">
      <c r="A23341" s="2">
        <v>36858</v>
      </c>
      <c r="B23341">
        <v>1100</v>
      </c>
      <c r="C23341">
        <v>28.9</v>
      </c>
      <c r="D23341">
        <v>17.91</v>
      </c>
      <c r="E23341">
        <v>18.850000000000001</v>
      </c>
      <c r="F23341">
        <v>108.76</v>
      </c>
      <c r="G23341">
        <v>6.09</v>
      </c>
      <c r="H23341" s="172">
        <v>34.19</v>
      </c>
      <c r="I23341">
        <v>31.89</v>
      </c>
      <c r="J23341">
        <v>31.84</v>
      </c>
      <c r="K23341">
        <v>40</v>
      </c>
      <c r="L23341" s="32">
        <v>32.21</v>
      </c>
      <c r="M23341" s="173">
        <v>31862</v>
      </c>
      <c r="N23341" t="s">
        <v>48</v>
      </c>
      <c r="O23341">
        <v>2</v>
      </c>
    </row>
    <row r="23342" spans="1:15" x14ac:dyDescent="0.25">
      <c r="A23342" s="2">
        <v>36858</v>
      </c>
      <c r="B23342">
        <v>1200</v>
      </c>
      <c r="C23342">
        <v>25.59</v>
      </c>
      <c r="D23342">
        <v>29.26</v>
      </c>
      <c r="E23342">
        <v>48.53</v>
      </c>
      <c r="F23342">
        <v>106.83</v>
      </c>
      <c r="G23342">
        <v>2.44</v>
      </c>
      <c r="H23342" s="172">
        <v>31.36</v>
      </c>
      <c r="I23342">
        <v>28.98</v>
      </c>
      <c r="J23342">
        <v>28.93</v>
      </c>
      <c r="K23342">
        <v>37.380000000000003</v>
      </c>
      <c r="L23342" s="32">
        <v>29.3</v>
      </c>
      <c r="M23342" s="173">
        <v>31708</v>
      </c>
      <c r="N23342" t="s">
        <v>48</v>
      </c>
      <c r="O23342">
        <v>2</v>
      </c>
    </row>
    <row r="23343" spans="1:15" x14ac:dyDescent="0.25">
      <c r="A23343" s="2">
        <v>36858</v>
      </c>
      <c r="B23343">
        <v>1300</v>
      </c>
      <c r="C23343">
        <v>24.91</v>
      </c>
      <c r="D23343">
        <v>30.54</v>
      </c>
      <c r="E23343">
        <v>50.91</v>
      </c>
      <c r="F23343">
        <v>107.26</v>
      </c>
      <c r="G23343">
        <v>1.45</v>
      </c>
      <c r="H23343" s="172">
        <v>32</v>
      </c>
      <c r="I23343">
        <v>29.63</v>
      </c>
      <c r="J23343">
        <v>29.58</v>
      </c>
      <c r="K23343">
        <v>37.979999999999997</v>
      </c>
      <c r="L23343" s="32">
        <v>29.96</v>
      </c>
      <c r="M23343" s="173">
        <v>31212</v>
      </c>
      <c r="N23343" t="s">
        <v>48</v>
      </c>
      <c r="O23343">
        <v>2</v>
      </c>
    </row>
    <row r="23344" spans="1:15" x14ac:dyDescent="0.25">
      <c r="A23344" s="2">
        <v>36858</v>
      </c>
      <c r="B23344">
        <v>1400</v>
      </c>
      <c r="C23344">
        <v>25.12</v>
      </c>
      <c r="D23344">
        <v>30.76</v>
      </c>
      <c r="E23344">
        <v>50.91</v>
      </c>
      <c r="F23344">
        <v>108.03</v>
      </c>
      <c r="G23344">
        <v>1.45</v>
      </c>
      <c r="H23344" s="172">
        <v>33</v>
      </c>
      <c r="I23344">
        <v>31.03</v>
      </c>
      <c r="J23344">
        <v>30.98</v>
      </c>
      <c r="K23344">
        <v>37.99</v>
      </c>
      <c r="L23344" s="32">
        <v>31.3</v>
      </c>
      <c r="M23344" s="173">
        <v>31127</v>
      </c>
      <c r="N23344" t="s">
        <v>48</v>
      </c>
      <c r="O23344">
        <v>2</v>
      </c>
    </row>
    <row r="23345" spans="1:15" x14ac:dyDescent="0.25">
      <c r="A23345" s="2">
        <v>36858</v>
      </c>
      <c r="B23345">
        <v>1500</v>
      </c>
      <c r="C23345">
        <v>23.49</v>
      </c>
      <c r="D23345">
        <v>13.99</v>
      </c>
      <c r="E23345">
        <v>16.510000000000002</v>
      </c>
      <c r="F23345">
        <v>101.69</v>
      </c>
      <c r="G23345">
        <v>1.22</v>
      </c>
      <c r="H23345" s="172">
        <v>26.23</v>
      </c>
      <c r="I23345">
        <v>24.29</v>
      </c>
      <c r="J23345">
        <v>24.25</v>
      </c>
      <c r="K23345">
        <v>31.17</v>
      </c>
      <c r="L23345" s="32">
        <v>24.52</v>
      </c>
      <c r="M23345" s="173">
        <v>30819</v>
      </c>
      <c r="N23345" t="s">
        <v>48</v>
      </c>
      <c r="O23345">
        <v>2</v>
      </c>
    </row>
    <row r="23346" spans="1:15" x14ac:dyDescent="0.25">
      <c r="A23346" s="2">
        <v>36858</v>
      </c>
      <c r="B23346">
        <v>1600</v>
      </c>
      <c r="C23346">
        <v>13.67</v>
      </c>
      <c r="D23346">
        <v>12.5</v>
      </c>
      <c r="E23346">
        <v>14.73</v>
      </c>
      <c r="F23346">
        <v>36.49</v>
      </c>
      <c r="G23346">
        <v>7.16</v>
      </c>
      <c r="H23346" s="172">
        <v>26.03</v>
      </c>
      <c r="I23346">
        <v>24.14</v>
      </c>
      <c r="J23346">
        <v>24.1</v>
      </c>
      <c r="K23346">
        <v>30.8</v>
      </c>
      <c r="L23346" s="32">
        <v>24.38</v>
      </c>
      <c r="M23346" s="173">
        <v>30857</v>
      </c>
      <c r="N23346" t="s">
        <v>48</v>
      </c>
      <c r="O23346">
        <v>2</v>
      </c>
    </row>
    <row r="23347" spans="1:15" x14ac:dyDescent="0.25">
      <c r="A23347" s="2">
        <v>36858</v>
      </c>
      <c r="B23347">
        <v>1700</v>
      </c>
      <c r="C23347">
        <v>41.13</v>
      </c>
      <c r="D23347">
        <v>42.38</v>
      </c>
      <c r="E23347">
        <v>43.66</v>
      </c>
      <c r="F23347">
        <v>41.54</v>
      </c>
      <c r="G23347">
        <v>41.01</v>
      </c>
      <c r="H23347" s="172">
        <v>37.72</v>
      </c>
      <c r="I23347">
        <v>36.19</v>
      </c>
      <c r="J23347">
        <v>36.15</v>
      </c>
      <c r="K23347">
        <v>41.6</v>
      </c>
      <c r="L23347" s="32">
        <v>36.4</v>
      </c>
      <c r="M23347" s="173">
        <v>32170</v>
      </c>
      <c r="N23347" t="s">
        <v>48</v>
      </c>
      <c r="O23347">
        <v>2</v>
      </c>
    </row>
    <row r="23348" spans="1:15" x14ac:dyDescent="0.25">
      <c r="A23348" s="2">
        <v>36858</v>
      </c>
      <c r="B23348">
        <v>1800</v>
      </c>
      <c r="C23348">
        <v>67.72</v>
      </c>
      <c r="D23348">
        <v>64.34</v>
      </c>
      <c r="E23348">
        <v>64.62</v>
      </c>
      <c r="F23348">
        <v>91.91</v>
      </c>
      <c r="G23348">
        <v>60.82</v>
      </c>
      <c r="H23348" s="172">
        <v>57.96</v>
      </c>
      <c r="I23348">
        <v>56.58</v>
      </c>
      <c r="J23348">
        <v>56.54</v>
      </c>
      <c r="K23348">
        <v>61.46</v>
      </c>
      <c r="L23348" s="32">
        <v>56.77</v>
      </c>
      <c r="M23348" s="173">
        <v>34875</v>
      </c>
      <c r="N23348" t="s">
        <v>48</v>
      </c>
      <c r="O23348">
        <v>2</v>
      </c>
    </row>
    <row r="23349" spans="1:15" x14ac:dyDescent="0.25">
      <c r="A23349" s="2">
        <v>36858</v>
      </c>
      <c r="B23349">
        <v>1900</v>
      </c>
      <c r="C23349">
        <v>54.93</v>
      </c>
      <c r="D23349">
        <v>54.93</v>
      </c>
      <c r="E23349">
        <v>54.93</v>
      </c>
      <c r="F23349">
        <v>54.93</v>
      </c>
      <c r="G23349">
        <v>54.93</v>
      </c>
      <c r="H23349" s="172">
        <v>57.13</v>
      </c>
      <c r="I23349">
        <v>56.36</v>
      </c>
      <c r="J23349">
        <v>56.35</v>
      </c>
      <c r="K23349">
        <v>59.05</v>
      </c>
      <c r="L23349" s="32">
        <v>56.47</v>
      </c>
      <c r="M23349" s="173">
        <v>35182</v>
      </c>
      <c r="N23349" t="s">
        <v>48</v>
      </c>
      <c r="O23349">
        <v>2</v>
      </c>
    </row>
    <row r="23350" spans="1:15" x14ac:dyDescent="0.25">
      <c r="A23350" s="2">
        <v>36858</v>
      </c>
      <c r="B23350">
        <v>2000</v>
      </c>
      <c r="C23350">
        <v>35.36</v>
      </c>
      <c r="D23350">
        <v>35.36</v>
      </c>
      <c r="E23350">
        <v>35.36</v>
      </c>
      <c r="F23350">
        <v>35.36</v>
      </c>
      <c r="G23350">
        <v>35.36</v>
      </c>
      <c r="H23350" s="172">
        <v>48</v>
      </c>
      <c r="I23350">
        <v>47.06</v>
      </c>
      <c r="J23350">
        <v>47.04</v>
      </c>
      <c r="K23350">
        <v>50.37</v>
      </c>
      <c r="L23350" s="32">
        <v>47.19</v>
      </c>
      <c r="M23350" s="173">
        <v>34578</v>
      </c>
      <c r="N23350" t="s">
        <v>48</v>
      </c>
      <c r="O23350">
        <v>2</v>
      </c>
    </row>
    <row r="23351" spans="1:15" x14ac:dyDescent="0.25">
      <c r="A23351" s="2">
        <v>36858</v>
      </c>
      <c r="B23351">
        <v>2100</v>
      </c>
      <c r="C23351">
        <v>24.29</v>
      </c>
      <c r="D23351">
        <v>24.29</v>
      </c>
      <c r="E23351">
        <v>24.29</v>
      </c>
      <c r="F23351">
        <v>24.29</v>
      </c>
      <c r="G23351">
        <v>24.29</v>
      </c>
      <c r="H23351" s="172">
        <v>43</v>
      </c>
      <c r="I23351">
        <v>42.74</v>
      </c>
      <c r="J23351">
        <v>42.75</v>
      </c>
      <c r="K23351">
        <v>45</v>
      </c>
      <c r="L23351" s="32">
        <v>42.41</v>
      </c>
      <c r="M23351" s="173">
        <v>33827</v>
      </c>
      <c r="N23351" t="s">
        <v>48</v>
      </c>
      <c r="O23351">
        <v>2</v>
      </c>
    </row>
    <row r="23352" spans="1:15" x14ac:dyDescent="0.25">
      <c r="A23352" s="2">
        <v>36858</v>
      </c>
      <c r="B23352">
        <v>2200</v>
      </c>
      <c r="C23352">
        <v>22.59</v>
      </c>
      <c r="D23352">
        <v>22.28</v>
      </c>
      <c r="E23352">
        <v>22.31</v>
      </c>
      <c r="F23352">
        <v>24.8</v>
      </c>
      <c r="G23352">
        <v>21.97</v>
      </c>
      <c r="H23352" s="172">
        <v>31</v>
      </c>
      <c r="I23352">
        <v>30.57</v>
      </c>
      <c r="J23352">
        <v>30.56</v>
      </c>
      <c r="K23352">
        <v>32.1</v>
      </c>
      <c r="L23352" s="32">
        <v>30.63</v>
      </c>
      <c r="M23352" s="173">
        <v>32357</v>
      </c>
      <c r="N23352" t="s">
        <v>48</v>
      </c>
      <c r="O23352">
        <v>2</v>
      </c>
    </row>
    <row r="23353" spans="1:15" x14ac:dyDescent="0.25">
      <c r="A23353" s="2">
        <v>36858</v>
      </c>
      <c r="B23353">
        <v>2300</v>
      </c>
      <c r="C23353">
        <v>21.3</v>
      </c>
      <c r="D23353">
        <v>17.23</v>
      </c>
      <c r="E23353">
        <v>17.579999999999998</v>
      </c>
      <c r="F23353">
        <v>50.42</v>
      </c>
      <c r="G23353">
        <v>13.08</v>
      </c>
      <c r="H23353" s="172">
        <v>20.23</v>
      </c>
      <c r="I23353">
        <v>19.48</v>
      </c>
      <c r="J23353">
        <v>19.47</v>
      </c>
      <c r="K23353">
        <v>22.1</v>
      </c>
      <c r="L23353" s="32">
        <v>19.579999999999998</v>
      </c>
      <c r="M23353" s="173">
        <v>29800</v>
      </c>
      <c r="N23353" t="s">
        <v>48</v>
      </c>
      <c r="O23353">
        <v>2</v>
      </c>
    </row>
    <row r="23354" spans="1:15" x14ac:dyDescent="0.25">
      <c r="A23354" s="2">
        <v>36858</v>
      </c>
      <c r="B23354">
        <v>2400</v>
      </c>
      <c r="C23354">
        <v>15.27</v>
      </c>
      <c r="D23354">
        <v>13.71</v>
      </c>
      <c r="E23354">
        <v>13.85</v>
      </c>
      <c r="F23354">
        <v>26.42</v>
      </c>
      <c r="G23354">
        <v>12.12</v>
      </c>
      <c r="H23354" s="172">
        <v>15.33</v>
      </c>
      <c r="I23354">
        <v>15.33</v>
      </c>
      <c r="J23354">
        <v>15.33</v>
      </c>
      <c r="K23354">
        <v>15.33</v>
      </c>
      <c r="L23354" s="32">
        <v>15.33</v>
      </c>
      <c r="M23354" s="173">
        <v>27266</v>
      </c>
      <c r="N23354" t="s">
        <v>47</v>
      </c>
      <c r="O23354">
        <v>2</v>
      </c>
    </row>
    <row r="23355" spans="1:15" x14ac:dyDescent="0.25">
      <c r="A23355" s="2">
        <v>36859</v>
      </c>
      <c r="B23355">
        <v>100</v>
      </c>
      <c r="C23355">
        <v>14.43</v>
      </c>
      <c r="D23355">
        <v>13</v>
      </c>
      <c r="E23355">
        <v>13</v>
      </c>
      <c r="F23355">
        <v>19.18</v>
      </c>
      <c r="G23355">
        <v>12.62</v>
      </c>
      <c r="H23355" s="172">
        <v>13.97</v>
      </c>
      <c r="I23355">
        <v>13.97</v>
      </c>
      <c r="J23355">
        <v>13.97</v>
      </c>
      <c r="K23355">
        <v>13.97</v>
      </c>
      <c r="L23355" s="32">
        <v>13.97</v>
      </c>
      <c r="M23355" s="173">
        <v>25427</v>
      </c>
      <c r="N23355" t="s">
        <v>47</v>
      </c>
      <c r="O23355">
        <v>3</v>
      </c>
    </row>
    <row r="23356" spans="1:15" x14ac:dyDescent="0.25">
      <c r="A23356" s="2">
        <v>36859</v>
      </c>
      <c r="B23356">
        <v>200</v>
      </c>
      <c r="C23356">
        <v>16.440000000000001</v>
      </c>
      <c r="D23356">
        <v>8.4499999999999993</v>
      </c>
      <c r="E23356">
        <v>9.06</v>
      </c>
      <c r="F23356">
        <v>70.010000000000005</v>
      </c>
      <c r="G23356">
        <v>1.34</v>
      </c>
      <c r="H23356" s="172">
        <v>13.07</v>
      </c>
      <c r="I23356">
        <v>13.07</v>
      </c>
      <c r="J23356">
        <v>13.07</v>
      </c>
      <c r="K23356">
        <v>13.07</v>
      </c>
      <c r="L23356" s="32">
        <v>13.07</v>
      </c>
      <c r="M23356" s="173">
        <v>24695</v>
      </c>
      <c r="N23356" t="s">
        <v>47</v>
      </c>
      <c r="O23356">
        <v>3</v>
      </c>
    </row>
    <row r="23357" spans="1:15" x14ac:dyDescent="0.25">
      <c r="A23357" s="2">
        <v>36859</v>
      </c>
      <c r="B23357">
        <v>300</v>
      </c>
      <c r="C23357">
        <v>16.760000000000002</v>
      </c>
      <c r="D23357">
        <v>2.93</v>
      </c>
      <c r="E23357">
        <v>4.08</v>
      </c>
      <c r="F23357">
        <v>114.66</v>
      </c>
      <c r="G23357">
        <v>-10.44</v>
      </c>
      <c r="H23357" s="172">
        <v>12.48</v>
      </c>
      <c r="I23357">
        <v>12.48</v>
      </c>
      <c r="J23357">
        <v>12.48</v>
      </c>
      <c r="K23357">
        <v>12.48</v>
      </c>
      <c r="L23357" s="32">
        <v>12.48</v>
      </c>
      <c r="M23357" s="173">
        <v>24389</v>
      </c>
      <c r="N23357" t="s">
        <v>47</v>
      </c>
      <c r="O23357">
        <v>3</v>
      </c>
    </row>
    <row r="23358" spans="1:15" x14ac:dyDescent="0.25">
      <c r="A23358" s="2">
        <v>36859</v>
      </c>
      <c r="B23358">
        <v>400</v>
      </c>
      <c r="C23358">
        <v>17.850000000000001</v>
      </c>
      <c r="D23358">
        <v>4.8899999999999997</v>
      </c>
      <c r="E23358">
        <v>5.98</v>
      </c>
      <c r="F23358">
        <v>110.08</v>
      </c>
      <c r="G23358">
        <v>-7.72</v>
      </c>
      <c r="H23358" s="172">
        <v>13.03</v>
      </c>
      <c r="I23358">
        <v>13.03</v>
      </c>
      <c r="J23358">
        <v>13.03</v>
      </c>
      <c r="K23358">
        <v>13.03</v>
      </c>
      <c r="L23358" s="32">
        <v>13.03</v>
      </c>
      <c r="M23358" s="173">
        <v>24363</v>
      </c>
      <c r="N23358" t="s">
        <v>47</v>
      </c>
      <c r="O23358">
        <v>3</v>
      </c>
    </row>
    <row r="23359" spans="1:15" x14ac:dyDescent="0.25">
      <c r="A23359" s="2">
        <v>36859</v>
      </c>
      <c r="B23359">
        <v>500</v>
      </c>
      <c r="C23359">
        <v>14.02</v>
      </c>
      <c r="D23359">
        <v>12.34</v>
      </c>
      <c r="E23359">
        <v>12.48</v>
      </c>
      <c r="F23359">
        <v>25.98</v>
      </c>
      <c r="G23359">
        <v>10.71</v>
      </c>
      <c r="H23359" s="172">
        <v>13.97</v>
      </c>
      <c r="I23359">
        <v>13.97</v>
      </c>
      <c r="J23359">
        <v>13.97</v>
      </c>
      <c r="K23359">
        <v>13.97</v>
      </c>
      <c r="L23359" s="32">
        <v>13.97</v>
      </c>
      <c r="M23359" s="173">
        <v>24988</v>
      </c>
      <c r="N23359" t="s">
        <v>47</v>
      </c>
      <c r="O23359">
        <v>3</v>
      </c>
    </row>
    <row r="23360" spans="1:15" x14ac:dyDescent="0.25">
      <c r="A23360" s="2">
        <v>36859</v>
      </c>
      <c r="B23360">
        <v>600</v>
      </c>
      <c r="C23360">
        <v>20.29</v>
      </c>
      <c r="D23360">
        <v>18.52</v>
      </c>
      <c r="E23360">
        <v>18.670000000000002</v>
      </c>
      <c r="F23360">
        <v>32.89</v>
      </c>
      <c r="G23360">
        <v>16.77</v>
      </c>
      <c r="H23360" s="172">
        <v>16</v>
      </c>
      <c r="I23360">
        <v>16</v>
      </c>
      <c r="J23360">
        <v>16</v>
      </c>
      <c r="K23360">
        <v>16</v>
      </c>
      <c r="L23360" s="32">
        <v>16</v>
      </c>
      <c r="M23360" s="173">
        <v>27103</v>
      </c>
      <c r="N23360" t="s">
        <v>47</v>
      </c>
      <c r="O23360">
        <v>3</v>
      </c>
    </row>
    <row r="23361" spans="1:15" x14ac:dyDescent="0.25">
      <c r="A23361" s="2">
        <v>36859</v>
      </c>
      <c r="B23361">
        <v>700</v>
      </c>
      <c r="C23361">
        <v>46.16</v>
      </c>
      <c r="D23361">
        <v>44.77</v>
      </c>
      <c r="E23361">
        <v>44.89</v>
      </c>
      <c r="F23361">
        <v>56.05</v>
      </c>
      <c r="G23361">
        <v>43.41</v>
      </c>
      <c r="H23361" s="172">
        <v>31</v>
      </c>
      <c r="I23361">
        <v>31</v>
      </c>
      <c r="J23361">
        <v>31</v>
      </c>
      <c r="K23361">
        <v>31</v>
      </c>
      <c r="L23361" s="32">
        <v>31</v>
      </c>
      <c r="M23361" s="173">
        <v>31408</v>
      </c>
      <c r="N23361" t="s">
        <v>47</v>
      </c>
      <c r="O23361">
        <v>3</v>
      </c>
    </row>
    <row r="23362" spans="1:15" x14ac:dyDescent="0.25">
      <c r="A23362" s="2">
        <v>36859</v>
      </c>
      <c r="B23362">
        <v>800</v>
      </c>
      <c r="C23362">
        <v>87.39</v>
      </c>
      <c r="D23362">
        <v>87.39</v>
      </c>
      <c r="E23362">
        <v>87.39</v>
      </c>
      <c r="F23362">
        <v>87.39</v>
      </c>
      <c r="G23362">
        <v>87.39</v>
      </c>
      <c r="H23362" s="172">
        <v>40.83</v>
      </c>
      <c r="I23362">
        <v>40</v>
      </c>
      <c r="J23362">
        <v>39.979999999999997</v>
      </c>
      <c r="K23362">
        <v>43.2</v>
      </c>
      <c r="L23362" s="32">
        <v>40.130000000000003</v>
      </c>
      <c r="M23362" s="173">
        <v>33341</v>
      </c>
      <c r="N23362" t="s">
        <v>48</v>
      </c>
      <c r="O23362">
        <v>3</v>
      </c>
    </row>
    <row r="23363" spans="1:15" x14ac:dyDescent="0.25">
      <c r="A23363" s="2">
        <v>36859</v>
      </c>
      <c r="B23363">
        <v>900</v>
      </c>
      <c r="C23363">
        <v>60.5</v>
      </c>
      <c r="D23363">
        <v>60.5</v>
      </c>
      <c r="E23363">
        <v>60.5</v>
      </c>
      <c r="F23363">
        <v>60.5</v>
      </c>
      <c r="G23363">
        <v>60.5</v>
      </c>
      <c r="H23363" s="172">
        <v>38.5</v>
      </c>
      <c r="I23363">
        <v>37.57</v>
      </c>
      <c r="J23363">
        <v>37.549999999999997</v>
      </c>
      <c r="K23363">
        <v>41.15</v>
      </c>
      <c r="L23363" s="32">
        <v>37.71</v>
      </c>
      <c r="M23363" s="173">
        <v>33500</v>
      </c>
      <c r="N23363" t="s">
        <v>48</v>
      </c>
      <c r="O23363">
        <v>3</v>
      </c>
    </row>
    <row r="23364" spans="1:15" x14ac:dyDescent="0.25">
      <c r="A23364" s="2">
        <v>36859</v>
      </c>
      <c r="B23364">
        <v>1000</v>
      </c>
      <c r="C23364">
        <v>22.18</v>
      </c>
      <c r="D23364">
        <v>22.18</v>
      </c>
      <c r="E23364">
        <v>22.18</v>
      </c>
      <c r="F23364">
        <v>22.18</v>
      </c>
      <c r="G23364">
        <v>22.18</v>
      </c>
      <c r="H23364" s="172">
        <v>38.5</v>
      </c>
      <c r="I23364">
        <v>37.08</v>
      </c>
      <c r="J23364">
        <v>37.04</v>
      </c>
      <c r="K23364">
        <v>42.7</v>
      </c>
      <c r="L23364" s="32">
        <v>37.130000000000003</v>
      </c>
      <c r="M23364" s="173">
        <v>32937</v>
      </c>
      <c r="N23364" t="s">
        <v>48</v>
      </c>
      <c r="O23364">
        <v>3</v>
      </c>
    </row>
    <row r="23365" spans="1:15" x14ac:dyDescent="0.25">
      <c r="A23365" s="2">
        <v>36859</v>
      </c>
      <c r="B23365">
        <v>1100</v>
      </c>
      <c r="C23365">
        <v>25.29</v>
      </c>
      <c r="D23365">
        <v>25.29</v>
      </c>
      <c r="E23365">
        <v>25.29</v>
      </c>
      <c r="F23365">
        <v>25.29</v>
      </c>
      <c r="G23365">
        <v>25.29</v>
      </c>
      <c r="H23365" s="172">
        <v>36.69</v>
      </c>
      <c r="I23365">
        <v>34.630000000000003</v>
      </c>
      <c r="J23365">
        <v>34.58</v>
      </c>
      <c r="K23365">
        <v>42.73</v>
      </c>
      <c r="L23365" s="32">
        <v>34.770000000000003</v>
      </c>
      <c r="M23365" s="173">
        <v>32471</v>
      </c>
      <c r="N23365" t="s">
        <v>48</v>
      </c>
      <c r="O23365">
        <v>3</v>
      </c>
    </row>
    <row r="23366" spans="1:15" x14ac:dyDescent="0.25">
      <c r="A23366" s="2">
        <v>36859</v>
      </c>
      <c r="B23366">
        <v>1200</v>
      </c>
      <c r="C23366">
        <v>34.92</v>
      </c>
      <c r="D23366">
        <v>29.24</v>
      </c>
      <c r="E23366">
        <v>29.77</v>
      </c>
      <c r="F23366">
        <v>75.5</v>
      </c>
      <c r="G23366">
        <v>23.97</v>
      </c>
      <c r="H23366" s="172">
        <v>31.95</v>
      </c>
      <c r="I23366">
        <v>29.83</v>
      </c>
      <c r="J23366">
        <v>29.77</v>
      </c>
      <c r="K23366">
        <v>38.22</v>
      </c>
      <c r="L23366" s="32">
        <v>29.91</v>
      </c>
      <c r="M23366" s="173">
        <v>31897</v>
      </c>
      <c r="N23366" t="s">
        <v>48</v>
      </c>
      <c r="O23366">
        <v>3</v>
      </c>
    </row>
    <row r="23367" spans="1:15" x14ac:dyDescent="0.25">
      <c r="A23367" s="2">
        <v>36859</v>
      </c>
      <c r="B23367">
        <v>1300</v>
      </c>
      <c r="C23367">
        <v>26.2</v>
      </c>
      <c r="D23367">
        <v>13.86</v>
      </c>
      <c r="E23367">
        <v>15</v>
      </c>
      <c r="F23367">
        <v>114.36</v>
      </c>
      <c r="G23367">
        <v>2.38</v>
      </c>
      <c r="H23367" s="172">
        <v>32.03</v>
      </c>
      <c r="I23367">
        <v>29.74</v>
      </c>
      <c r="J23367">
        <v>29.7</v>
      </c>
      <c r="K23367">
        <v>39.299999999999997</v>
      </c>
      <c r="L23367" s="32">
        <v>29.81</v>
      </c>
      <c r="M23367" s="173">
        <v>31339</v>
      </c>
      <c r="N23367" t="s">
        <v>48</v>
      </c>
      <c r="O23367">
        <v>3</v>
      </c>
    </row>
    <row r="23368" spans="1:15" x14ac:dyDescent="0.25">
      <c r="A23368" s="2">
        <v>36859</v>
      </c>
      <c r="B23368">
        <v>1400</v>
      </c>
      <c r="C23368">
        <v>24.03</v>
      </c>
      <c r="D23368">
        <v>16.739999999999998</v>
      </c>
      <c r="E23368">
        <v>18.100000000000001</v>
      </c>
      <c r="F23368">
        <v>108.68</v>
      </c>
      <c r="G23368">
        <v>2.17</v>
      </c>
      <c r="H23368" s="172">
        <v>32.5</v>
      </c>
      <c r="I23368">
        <v>30.39</v>
      </c>
      <c r="J23368">
        <v>30.33</v>
      </c>
      <c r="K23368">
        <v>38.75</v>
      </c>
      <c r="L23368" s="32">
        <v>30.48</v>
      </c>
      <c r="M23368" s="173">
        <v>31195</v>
      </c>
      <c r="N23368" t="s">
        <v>48</v>
      </c>
      <c r="O23368">
        <v>3</v>
      </c>
    </row>
    <row r="23369" spans="1:15" x14ac:dyDescent="0.25">
      <c r="A23369" s="2">
        <v>36859</v>
      </c>
      <c r="B23369">
        <v>1500</v>
      </c>
      <c r="C23369">
        <v>18.68</v>
      </c>
      <c r="D23369">
        <v>86.98</v>
      </c>
      <c r="E23369">
        <v>92.45</v>
      </c>
      <c r="F23369">
        <v>91.95</v>
      </c>
      <c r="G23369">
        <v>16.95</v>
      </c>
      <c r="H23369" s="172">
        <v>24</v>
      </c>
      <c r="I23369">
        <v>22.52</v>
      </c>
      <c r="J23369">
        <v>22.48</v>
      </c>
      <c r="K23369">
        <v>28.24</v>
      </c>
      <c r="L23369" s="32">
        <v>22.74</v>
      </c>
      <c r="M23369" s="173">
        <v>31105</v>
      </c>
      <c r="N23369" t="s">
        <v>48</v>
      </c>
      <c r="O23369">
        <v>3</v>
      </c>
    </row>
    <row r="23370" spans="1:15" x14ac:dyDescent="0.25">
      <c r="A23370" s="2">
        <v>36859</v>
      </c>
      <c r="B23370">
        <v>1600</v>
      </c>
      <c r="C23370">
        <v>24.58</v>
      </c>
      <c r="D23370">
        <v>11.34</v>
      </c>
      <c r="E23370">
        <v>12.54</v>
      </c>
      <c r="F23370">
        <v>116.82</v>
      </c>
      <c r="G23370">
        <v>-0.75</v>
      </c>
      <c r="H23370" s="172">
        <v>23</v>
      </c>
      <c r="I23370">
        <v>21.69</v>
      </c>
      <c r="J23370">
        <v>21.66</v>
      </c>
      <c r="K23370">
        <v>26.31</v>
      </c>
      <c r="L23370" s="32">
        <v>21.87</v>
      </c>
      <c r="M23370" s="173">
        <v>31362</v>
      </c>
      <c r="N23370" t="s">
        <v>48</v>
      </c>
      <c r="O23370">
        <v>3</v>
      </c>
    </row>
    <row r="23371" spans="1:15" x14ac:dyDescent="0.25">
      <c r="A23371" s="2">
        <v>36859</v>
      </c>
      <c r="B23371">
        <v>1700</v>
      </c>
      <c r="C23371">
        <v>55.76</v>
      </c>
      <c r="D23371">
        <v>46.55</v>
      </c>
      <c r="E23371">
        <v>47.38</v>
      </c>
      <c r="F23371">
        <v>119.92</v>
      </c>
      <c r="G23371">
        <v>38.07</v>
      </c>
      <c r="H23371" s="172">
        <v>36.53</v>
      </c>
      <c r="I23371">
        <v>34.159999999999997</v>
      </c>
      <c r="J23371">
        <v>34.1</v>
      </c>
      <c r="K23371">
        <v>42.65</v>
      </c>
      <c r="L23371" s="32">
        <v>34.31</v>
      </c>
      <c r="M23371" s="173">
        <v>33154</v>
      </c>
      <c r="N23371" t="s">
        <v>48</v>
      </c>
      <c r="O23371">
        <v>3</v>
      </c>
    </row>
    <row r="23372" spans="1:15" x14ac:dyDescent="0.25">
      <c r="A23372" s="2">
        <v>36859</v>
      </c>
      <c r="B23372">
        <v>1800</v>
      </c>
      <c r="C23372">
        <v>80.37</v>
      </c>
      <c r="D23372">
        <v>79.77</v>
      </c>
      <c r="E23372">
        <v>79.83</v>
      </c>
      <c r="F23372">
        <v>84.55</v>
      </c>
      <c r="G23372">
        <v>79.23</v>
      </c>
      <c r="H23372" s="172">
        <v>64</v>
      </c>
      <c r="I23372">
        <v>62.76</v>
      </c>
      <c r="J23372">
        <v>62.73</v>
      </c>
      <c r="K23372">
        <v>67.19</v>
      </c>
      <c r="L23372" s="32">
        <v>62.85</v>
      </c>
      <c r="M23372" s="173">
        <v>35703</v>
      </c>
      <c r="N23372" t="s">
        <v>48</v>
      </c>
      <c r="O23372">
        <v>3</v>
      </c>
    </row>
    <row r="23373" spans="1:15" x14ac:dyDescent="0.25">
      <c r="A23373" s="2">
        <v>36859</v>
      </c>
      <c r="B23373">
        <v>1900</v>
      </c>
      <c r="C23373">
        <v>42.54</v>
      </c>
      <c r="D23373">
        <v>42.54</v>
      </c>
      <c r="E23373">
        <v>42.54</v>
      </c>
      <c r="F23373">
        <v>42.54</v>
      </c>
      <c r="G23373">
        <v>42.54</v>
      </c>
      <c r="H23373" s="172">
        <v>57.32</v>
      </c>
      <c r="I23373">
        <v>56.56</v>
      </c>
      <c r="J23373">
        <v>56.54</v>
      </c>
      <c r="K23373">
        <v>59.24</v>
      </c>
      <c r="L23373" s="32">
        <v>56.66</v>
      </c>
      <c r="M23373" s="173">
        <v>35741</v>
      </c>
      <c r="N23373" t="s">
        <v>48</v>
      </c>
      <c r="O23373">
        <v>3</v>
      </c>
    </row>
    <row r="23374" spans="1:15" x14ac:dyDescent="0.25">
      <c r="A23374" s="2">
        <v>36859</v>
      </c>
      <c r="B23374">
        <v>2000</v>
      </c>
      <c r="C23374">
        <v>28.23</v>
      </c>
      <c r="D23374">
        <v>28.23</v>
      </c>
      <c r="E23374">
        <v>28.23</v>
      </c>
      <c r="F23374">
        <v>28.23</v>
      </c>
      <c r="G23374">
        <v>28.23</v>
      </c>
      <c r="H23374" s="172">
        <v>48.94</v>
      </c>
      <c r="I23374">
        <v>47.68</v>
      </c>
      <c r="J23374">
        <v>47.66</v>
      </c>
      <c r="K23374">
        <v>52.1</v>
      </c>
      <c r="L23374" s="32">
        <v>47.86</v>
      </c>
      <c r="M23374" s="173">
        <v>35250</v>
      </c>
      <c r="N23374" t="s">
        <v>48</v>
      </c>
      <c r="O23374">
        <v>3</v>
      </c>
    </row>
    <row r="23375" spans="1:15" x14ac:dyDescent="0.25">
      <c r="A23375" s="2">
        <v>36859</v>
      </c>
      <c r="B23375">
        <v>2100</v>
      </c>
      <c r="C23375">
        <v>26.16</v>
      </c>
      <c r="D23375">
        <v>26.16</v>
      </c>
      <c r="E23375">
        <v>26.16</v>
      </c>
      <c r="F23375">
        <v>26.16</v>
      </c>
      <c r="G23375">
        <v>26.16</v>
      </c>
      <c r="H23375" s="172">
        <v>43.18</v>
      </c>
      <c r="I23375">
        <v>41.65</v>
      </c>
      <c r="J23375">
        <v>41.62</v>
      </c>
      <c r="K23375">
        <v>47.1</v>
      </c>
      <c r="L23375" s="32">
        <v>41.8</v>
      </c>
      <c r="M23375" s="173">
        <v>34348</v>
      </c>
      <c r="N23375" t="s">
        <v>48</v>
      </c>
      <c r="O23375">
        <v>3</v>
      </c>
    </row>
    <row r="23376" spans="1:15" x14ac:dyDescent="0.25">
      <c r="A23376" s="2">
        <v>36859</v>
      </c>
      <c r="B23376">
        <v>2200</v>
      </c>
      <c r="C23376">
        <v>27.28</v>
      </c>
      <c r="D23376">
        <v>18.72</v>
      </c>
      <c r="E23376">
        <v>19.46</v>
      </c>
      <c r="F23376">
        <v>88.36</v>
      </c>
      <c r="G23376">
        <v>10.1</v>
      </c>
      <c r="H23376" s="172">
        <v>31.3</v>
      </c>
      <c r="I23376">
        <v>29.62</v>
      </c>
      <c r="J23376">
        <v>29.58</v>
      </c>
      <c r="K23376">
        <v>35.56</v>
      </c>
      <c r="L23376" s="32">
        <v>29.85</v>
      </c>
      <c r="M23376" s="173">
        <v>32617</v>
      </c>
      <c r="N23376" t="s">
        <v>48</v>
      </c>
      <c r="O23376">
        <v>3</v>
      </c>
    </row>
    <row r="23377" spans="1:15" x14ac:dyDescent="0.25">
      <c r="A23377" s="2">
        <v>36859</v>
      </c>
      <c r="B23377">
        <v>2300</v>
      </c>
      <c r="C23377">
        <v>26.61</v>
      </c>
      <c r="D23377">
        <v>14.86</v>
      </c>
      <c r="E23377">
        <v>15.86</v>
      </c>
      <c r="F23377">
        <v>110.49</v>
      </c>
      <c r="G23377">
        <v>3.02</v>
      </c>
      <c r="H23377" s="172">
        <v>21</v>
      </c>
      <c r="I23377">
        <v>19.5</v>
      </c>
      <c r="J23377">
        <v>19.48</v>
      </c>
      <c r="K23377">
        <v>25.1</v>
      </c>
      <c r="L23377" s="32">
        <v>19.75</v>
      </c>
      <c r="M23377" s="173">
        <v>29984</v>
      </c>
      <c r="N23377" t="s">
        <v>48</v>
      </c>
      <c r="O23377">
        <v>3</v>
      </c>
    </row>
    <row r="23378" spans="1:15" x14ac:dyDescent="0.25">
      <c r="A23378" s="2">
        <v>36859</v>
      </c>
      <c r="B23378">
        <v>2400</v>
      </c>
      <c r="C23378">
        <v>15.06</v>
      </c>
      <c r="D23378">
        <v>7.33</v>
      </c>
      <c r="E23378">
        <v>7.98</v>
      </c>
      <c r="F23378">
        <v>70.23</v>
      </c>
      <c r="G23378">
        <v>-0.44</v>
      </c>
      <c r="H23378" s="172">
        <v>16.98</v>
      </c>
      <c r="I23378">
        <v>16.54</v>
      </c>
      <c r="J23378">
        <v>16.53</v>
      </c>
      <c r="K23378">
        <v>18.07</v>
      </c>
      <c r="L23378" s="32">
        <v>16.62</v>
      </c>
      <c r="M23378" s="173">
        <v>27435</v>
      </c>
      <c r="N23378" t="s">
        <v>47</v>
      </c>
      <c r="O23378">
        <v>3</v>
      </c>
    </row>
    <row r="23379" spans="1:15" x14ac:dyDescent="0.25">
      <c r="A23379" s="2">
        <v>36860</v>
      </c>
      <c r="B23379">
        <v>100</v>
      </c>
      <c r="C23379">
        <v>10.98</v>
      </c>
      <c r="D23379">
        <v>10.32</v>
      </c>
      <c r="E23379">
        <v>10.38</v>
      </c>
      <c r="F23379">
        <v>15.74</v>
      </c>
      <c r="G23379">
        <v>9.65</v>
      </c>
      <c r="H23379" s="172">
        <v>14.38</v>
      </c>
      <c r="I23379">
        <v>14.37</v>
      </c>
      <c r="J23379">
        <v>14.37</v>
      </c>
      <c r="K23379">
        <v>14.51</v>
      </c>
      <c r="L23379" s="32">
        <v>14.35</v>
      </c>
      <c r="M23379" s="173">
        <v>25509</v>
      </c>
      <c r="N23379" t="s">
        <v>47</v>
      </c>
      <c r="O23379">
        <v>4</v>
      </c>
    </row>
    <row r="23380" spans="1:15" x14ac:dyDescent="0.25">
      <c r="A23380" s="2">
        <v>36860</v>
      </c>
      <c r="B23380">
        <v>200</v>
      </c>
      <c r="C23380">
        <v>10.97</v>
      </c>
      <c r="D23380">
        <v>10.97</v>
      </c>
      <c r="E23380">
        <v>10.97</v>
      </c>
      <c r="F23380">
        <v>10.97</v>
      </c>
      <c r="G23380">
        <v>10.97</v>
      </c>
      <c r="H23380" s="172">
        <v>13.6</v>
      </c>
      <c r="I23380">
        <v>13.6</v>
      </c>
      <c r="J23380">
        <v>13.6</v>
      </c>
      <c r="K23380">
        <v>13.6</v>
      </c>
      <c r="L23380" s="32">
        <v>13.6</v>
      </c>
      <c r="M23380" s="173">
        <v>24601</v>
      </c>
      <c r="N23380" t="s">
        <v>47</v>
      </c>
      <c r="O23380">
        <v>4</v>
      </c>
    </row>
    <row r="23381" spans="1:15" x14ac:dyDescent="0.25">
      <c r="A23381" s="2">
        <v>36860</v>
      </c>
      <c r="B23381">
        <v>300</v>
      </c>
      <c r="C23381">
        <v>12.46</v>
      </c>
      <c r="D23381">
        <v>12.46</v>
      </c>
      <c r="E23381">
        <v>12.46</v>
      </c>
      <c r="F23381">
        <v>12.46</v>
      </c>
      <c r="G23381">
        <v>12.46</v>
      </c>
      <c r="H23381" s="172">
        <v>12.86</v>
      </c>
      <c r="I23381">
        <v>12.74</v>
      </c>
      <c r="J23381">
        <v>12.74</v>
      </c>
      <c r="K23381">
        <v>13.63</v>
      </c>
      <c r="L23381" s="32">
        <v>12.74</v>
      </c>
      <c r="M23381" s="173">
        <v>24294</v>
      </c>
      <c r="N23381" t="s">
        <v>47</v>
      </c>
      <c r="O23381">
        <v>4</v>
      </c>
    </row>
    <row r="23382" spans="1:15" x14ac:dyDescent="0.25">
      <c r="A23382" s="2">
        <v>36860</v>
      </c>
      <c r="B23382">
        <v>400</v>
      </c>
      <c r="C23382">
        <v>12.81</v>
      </c>
      <c r="D23382">
        <v>12.81</v>
      </c>
      <c r="E23382">
        <v>12.81</v>
      </c>
      <c r="F23382">
        <v>12.81</v>
      </c>
      <c r="G23382">
        <v>12.81</v>
      </c>
      <c r="H23382" s="172">
        <v>13.87</v>
      </c>
      <c r="I23382">
        <v>13.73</v>
      </c>
      <c r="J23382">
        <v>13.74</v>
      </c>
      <c r="K23382">
        <v>14.7</v>
      </c>
      <c r="L23382" s="32">
        <v>13.73</v>
      </c>
      <c r="M23382" s="173">
        <v>24041</v>
      </c>
      <c r="N23382" t="s">
        <v>47</v>
      </c>
      <c r="O23382">
        <v>4</v>
      </c>
    </row>
    <row r="23383" spans="1:15" x14ac:dyDescent="0.25">
      <c r="A23383" s="2">
        <v>36860</v>
      </c>
      <c r="B23383">
        <v>500</v>
      </c>
      <c r="C23383">
        <v>13.43</v>
      </c>
      <c r="D23383">
        <v>13.43</v>
      </c>
      <c r="E23383">
        <v>13.43</v>
      </c>
      <c r="F23383">
        <v>13.43</v>
      </c>
      <c r="G23383">
        <v>13.43</v>
      </c>
      <c r="H23383" s="172">
        <v>14.33</v>
      </c>
      <c r="I23383">
        <v>14.2</v>
      </c>
      <c r="J23383">
        <v>14.21</v>
      </c>
      <c r="K23383">
        <v>15.09</v>
      </c>
      <c r="L23383" s="32">
        <v>14.2</v>
      </c>
      <c r="M23383" s="173">
        <v>24713</v>
      </c>
      <c r="N23383" t="s">
        <v>47</v>
      </c>
      <c r="O23383">
        <v>4</v>
      </c>
    </row>
    <row r="23384" spans="1:15" x14ac:dyDescent="0.25">
      <c r="A23384" s="2">
        <v>36860</v>
      </c>
      <c r="B23384">
        <v>600</v>
      </c>
      <c r="C23384">
        <v>13.77</v>
      </c>
      <c r="D23384">
        <v>13.77</v>
      </c>
      <c r="E23384">
        <v>13.77</v>
      </c>
      <c r="F23384">
        <v>13.77</v>
      </c>
      <c r="G23384">
        <v>13.77</v>
      </c>
      <c r="H23384" s="172">
        <v>17.690000000000001</v>
      </c>
      <c r="I23384">
        <v>17.690000000000001</v>
      </c>
      <c r="J23384">
        <v>17.690000000000001</v>
      </c>
      <c r="K23384">
        <v>17.690000000000001</v>
      </c>
      <c r="L23384" s="32">
        <v>17.690000000000001</v>
      </c>
      <c r="M23384" s="173">
        <v>26838</v>
      </c>
      <c r="N23384" t="s">
        <v>47</v>
      </c>
      <c r="O23384">
        <v>4</v>
      </c>
    </row>
    <row r="23385" spans="1:15" x14ac:dyDescent="0.25">
      <c r="A23385" s="2">
        <v>36860</v>
      </c>
      <c r="B23385">
        <v>700</v>
      </c>
      <c r="C23385">
        <v>19.04</v>
      </c>
      <c r="D23385">
        <v>19.04</v>
      </c>
      <c r="E23385">
        <v>19.04</v>
      </c>
      <c r="F23385">
        <v>19.04</v>
      </c>
      <c r="G23385">
        <v>19.04</v>
      </c>
      <c r="H23385" s="172">
        <v>35.200000000000003</v>
      </c>
      <c r="I23385">
        <v>35.200000000000003</v>
      </c>
      <c r="J23385">
        <v>35.200000000000003</v>
      </c>
      <c r="K23385">
        <v>35.200000000000003</v>
      </c>
      <c r="L23385" s="32">
        <v>35.200000000000003</v>
      </c>
      <c r="M23385" s="173">
        <v>31023</v>
      </c>
      <c r="N23385" t="s">
        <v>47</v>
      </c>
      <c r="O23385">
        <v>4</v>
      </c>
    </row>
    <row r="23386" spans="1:15" x14ac:dyDescent="0.25">
      <c r="A23386" s="2">
        <v>36860</v>
      </c>
      <c r="B23386">
        <v>800</v>
      </c>
      <c r="C23386">
        <v>25.97</v>
      </c>
      <c r="D23386">
        <v>22.25</v>
      </c>
      <c r="E23386">
        <v>22.57</v>
      </c>
      <c r="F23386">
        <v>52.45</v>
      </c>
      <c r="G23386">
        <v>18.579999999999998</v>
      </c>
      <c r="H23386" s="172">
        <v>63.07</v>
      </c>
      <c r="I23386">
        <v>62.63</v>
      </c>
      <c r="J23386">
        <v>62.62</v>
      </c>
      <c r="K23386">
        <v>64.16</v>
      </c>
      <c r="L23386" s="32">
        <v>62.71</v>
      </c>
      <c r="M23386" s="173">
        <v>33203</v>
      </c>
      <c r="N23386" t="s">
        <v>48</v>
      </c>
      <c r="O23386">
        <v>4</v>
      </c>
    </row>
    <row r="23387" spans="1:15" x14ac:dyDescent="0.25">
      <c r="A23387" s="2">
        <v>36860</v>
      </c>
      <c r="B23387">
        <v>900</v>
      </c>
      <c r="C23387">
        <v>22.12</v>
      </c>
      <c r="D23387">
        <v>22.12</v>
      </c>
      <c r="E23387">
        <v>22.12</v>
      </c>
      <c r="F23387">
        <v>22.12</v>
      </c>
      <c r="G23387">
        <v>22.12</v>
      </c>
      <c r="H23387" s="172">
        <v>61.68</v>
      </c>
      <c r="I23387">
        <v>61.25</v>
      </c>
      <c r="J23387">
        <v>61.24</v>
      </c>
      <c r="K23387">
        <v>62.77</v>
      </c>
      <c r="L23387" s="32">
        <v>61.32</v>
      </c>
      <c r="M23387" s="173">
        <v>33428</v>
      </c>
      <c r="N23387" t="s">
        <v>48</v>
      </c>
      <c r="O23387">
        <v>4</v>
      </c>
    </row>
    <row r="23388" spans="1:15" x14ac:dyDescent="0.25">
      <c r="A23388" s="2">
        <v>36860</v>
      </c>
      <c r="B23388">
        <v>1000</v>
      </c>
      <c r="C23388">
        <v>19.010000000000002</v>
      </c>
      <c r="D23388">
        <v>19.010000000000002</v>
      </c>
      <c r="E23388">
        <v>19.010000000000002</v>
      </c>
      <c r="F23388">
        <v>19.010000000000002</v>
      </c>
      <c r="G23388">
        <v>19.010000000000002</v>
      </c>
      <c r="H23388" s="172">
        <v>55</v>
      </c>
      <c r="I23388">
        <v>54.57</v>
      </c>
      <c r="J23388">
        <v>54.56</v>
      </c>
      <c r="K23388">
        <v>56.1</v>
      </c>
      <c r="L23388" s="32">
        <v>54.63</v>
      </c>
      <c r="M23388" s="173">
        <v>33534</v>
      </c>
      <c r="N23388" t="s">
        <v>48</v>
      </c>
      <c r="O23388">
        <v>4</v>
      </c>
    </row>
    <row r="23389" spans="1:15" x14ac:dyDescent="0.25">
      <c r="A23389" s="2">
        <v>36860</v>
      </c>
      <c r="B23389">
        <v>1100</v>
      </c>
      <c r="C23389">
        <v>26.33</v>
      </c>
      <c r="D23389">
        <v>20.12</v>
      </c>
      <c r="E23389">
        <v>20.66</v>
      </c>
      <c r="F23389">
        <v>70.59</v>
      </c>
      <c r="G23389">
        <v>14.11</v>
      </c>
      <c r="H23389" s="172">
        <v>55</v>
      </c>
      <c r="I23389">
        <v>54.57</v>
      </c>
      <c r="J23389">
        <v>54.56</v>
      </c>
      <c r="K23389">
        <v>56.1</v>
      </c>
      <c r="L23389" s="32">
        <v>54.63</v>
      </c>
      <c r="M23389" s="173">
        <v>32964</v>
      </c>
      <c r="N23389" t="s">
        <v>48</v>
      </c>
      <c r="O23389">
        <v>4</v>
      </c>
    </row>
    <row r="23390" spans="1:15" x14ac:dyDescent="0.25">
      <c r="A23390" s="2">
        <v>36860</v>
      </c>
      <c r="B23390">
        <v>1200</v>
      </c>
      <c r="C23390">
        <v>26.55</v>
      </c>
      <c r="D23390">
        <v>19.28</v>
      </c>
      <c r="E23390">
        <v>19.899999999999999</v>
      </c>
      <c r="F23390">
        <v>79.47</v>
      </c>
      <c r="G23390">
        <v>11.82</v>
      </c>
      <c r="H23390" s="172">
        <v>45</v>
      </c>
      <c r="I23390">
        <v>44.4</v>
      </c>
      <c r="J23390">
        <v>44.39</v>
      </c>
      <c r="K23390">
        <v>46.52</v>
      </c>
      <c r="L23390" s="32">
        <v>44.47</v>
      </c>
      <c r="M23390" s="173">
        <v>33359</v>
      </c>
      <c r="N23390" t="s">
        <v>48</v>
      </c>
      <c r="O23390">
        <v>4</v>
      </c>
    </row>
    <row r="23391" spans="1:15" x14ac:dyDescent="0.25">
      <c r="A23391" s="2">
        <v>36860</v>
      </c>
      <c r="B23391">
        <v>1300</v>
      </c>
      <c r="C23391">
        <v>18.7</v>
      </c>
      <c r="D23391">
        <v>18.52</v>
      </c>
      <c r="E23391">
        <v>18.54</v>
      </c>
      <c r="F23391">
        <v>20.04</v>
      </c>
      <c r="G23391">
        <v>18.32</v>
      </c>
      <c r="H23391" s="172">
        <v>40</v>
      </c>
      <c r="I23391">
        <v>39.590000000000003</v>
      </c>
      <c r="J23391">
        <v>39.58</v>
      </c>
      <c r="K23391">
        <v>41.14</v>
      </c>
      <c r="L23391" s="32">
        <v>39.51</v>
      </c>
      <c r="M23391" s="173">
        <v>32915</v>
      </c>
      <c r="N23391" t="s">
        <v>48</v>
      </c>
      <c r="O23391">
        <v>4</v>
      </c>
    </row>
    <row r="23392" spans="1:15" x14ac:dyDescent="0.25">
      <c r="A23392" s="2">
        <v>36860</v>
      </c>
      <c r="B23392">
        <v>1400</v>
      </c>
      <c r="C23392">
        <v>18.399999999999999</v>
      </c>
      <c r="D23392">
        <v>18.29</v>
      </c>
      <c r="E23392">
        <v>18.3</v>
      </c>
      <c r="F23392">
        <v>19.260000000000002</v>
      </c>
      <c r="G23392">
        <v>18.16</v>
      </c>
      <c r="H23392" s="172">
        <v>38.72</v>
      </c>
      <c r="I23392">
        <v>37.840000000000003</v>
      </c>
      <c r="J23392">
        <v>37.82</v>
      </c>
      <c r="K23392">
        <v>41.1</v>
      </c>
      <c r="L23392" s="32">
        <v>37.76</v>
      </c>
      <c r="M23392" s="173">
        <v>32907</v>
      </c>
      <c r="N23392" t="s">
        <v>48</v>
      </c>
      <c r="O23392">
        <v>4</v>
      </c>
    </row>
    <row r="23393" spans="1:15" x14ac:dyDescent="0.25">
      <c r="A23393" s="2">
        <v>36860</v>
      </c>
      <c r="B23393">
        <v>1500</v>
      </c>
      <c r="C23393">
        <v>19.53</v>
      </c>
      <c r="D23393">
        <v>19.440000000000001</v>
      </c>
      <c r="E23393">
        <v>19.45</v>
      </c>
      <c r="F23393">
        <v>20.21</v>
      </c>
      <c r="G23393">
        <v>19.34</v>
      </c>
      <c r="H23393" s="172">
        <v>32.57</v>
      </c>
      <c r="I23393">
        <v>31.58</v>
      </c>
      <c r="J23393">
        <v>31.55</v>
      </c>
      <c r="K23393">
        <v>35.32</v>
      </c>
      <c r="L23393" s="32">
        <v>31.43</v>
      </c>
      <c r="M23393" s="173">
        <v>32555</v>
      </c>
      <c r="N23393" t="s">
        <v>48</v>
      </c>
      <c r="O23393">
        <v>4</v>
      </c>
    </row>
    <row r="23394" spans="1:15" x14ac:dyDescent="0.25">
      <c r="A23394" s="2">
        <v>36860</v>
      </c>
      <c r="B23394">
        <v>1600</v>
      </c>
      <c r="C23394">
        <v>20.440000000000001</v>
      </c>
      <c r="D23394">
        <v>16.45</v>
      </c>
      <c r="E23394">
        <v>16.82</v>
      </c>
      <c r="F23394">
        <v>49.59</v>
      </c>
      <c r="G23394">
        <v>12.37</v>
      </c>
      <c r="H23394" s="172">
        <v>32.270000000000003</v>
      </c>
      <c r="I23394">
        <v>31.49</v>
      </c>
      <c r="J23394">
        <v>31.47</v>
      </c>
      <c r="K23394">
        <v>34.450000000000003</v>
      </c>
      <c r="L23394" s="32">
        <v>31.35</v>
      </c>
      <c r="M23394" s="173">
        <v>32542</v>
      </c>
      <c r="N23394" t="s">
        <v>48</v>
      </c>
      <c r="O23394">
        <v>4</v>
      </c>
    </row>
    <row r="23395" spans="1:15" x14ac:dyDescent="0.25">
      <c r="A23395" s="2">
        <v>36860</v>
      </c>
      <c r="B23395">
        <v>1700</v>
      </c>
      <c r="C23395">
        <v>40.03</v>
      </c>
      <c r="D23395">
        <v>37.479999999999997</v>
      </c>
      <c r="E23395">
        <v>37.72</v>
      </c>
      <c r="F23395">
        <v>58.63</v>
      </c>
      <c r="G23395">
        <v>34.880000000000003</v>
      </c>
      <c r="H23395" s="172">
        <v>48.89</v>
      </c>
      <c r="I23395">
        <v>48.47</v>
      </c>
      <c r="J23395">
        <v>48.46</v>
      </c>
      <c r="K23395">
        <v>50.01</v>
      </c>
      <c r="L23395" s="32">
        <v>48.45</v>
      </c>
      <c r="M23395" s="173">
        <v>33946</v>
      </c>
      <c r="N23395" t="s">
        <v>48</v>
      </c>
      <c r="O23395">
        <v>4</v>
      </c>
    </row>
    <row r="23396" spans="1:15" x14ac:dyDescent="0.25">
      <c r="A23396" s="2">
        <v>36860</v>
      </c>
      <c r="B23396">
        <v>1800</v>
      </c>
      <c r="C23396">
        <v>78.5</v>
      </c>
      <c r="D23396">
        <v>72.37</v>
      </c>
      <c r="E23396">
        <v>72.95</v>
      </c>
      <c r="F23396">
        <v>123.45</v>
      </c>
      <c r="G23396">
        <v>66.08</v>
      </c>
      <c r="H23396" s="172">
        <v>79.930000000000007</v>
      </c>
      <c r="I23396">
        <v>80.02</v>
      </c>
      <c r="J23396">
        <v>80.02</v>
      </c>
      <c r="K23396">
        <v>79.89</v>
      </c>
      <c r="L23396" s="32">
        <v>79.790000000000006</v>
      </c>
      <c r="M23396" s="173">
        <v>36652</v>
      </c>
      <c r="N23396" t="s">
        <v>48</v>
      </c>
      <c r="O23396">
        <v>4</v>
      </c>
    </row>
    <row r="23397" spans="1:15" x14ac:dyDescent="0.25">
      <c r="A23397" s="2">
        <v>36860</v>
      </c>
      <c r="B23397">
        <v>1900</v>
      </c>
      <c r="C23397">
        <v>85.09</v>
      </c>
      <c r="D23397">
        <v>80.819999999999993</v>
      </c>
      <c r="E23397">
        <v>81.22</v>
      </c>
      <c r="F23397">
        <v>116.67</v>
      </c>
      <c r="G23397">
        <v>76.430000000000007</v>
      </c>
      <c r="H23397" s="172">
        <v>80</v>
      </c>
      <c r="I23397">
        <v>80</v>
      </c>
      <c r="J23397">
        <v>80</v>
      </c>
      <c r="K23397">
        <v>80</v>
      </c>
      <c r="L23397" s="32">
        <v>80</v>
      </c>
      <c r="M23397" s="173">
        <v>36978</v>
      </c>
      <c r="N23397" t="s">
        <v>48</v>
      </c>
      <c r="O23397">
        <v>4</v>
      </c>
    </row>
    <row r="23398" spans="1:15" x14ac:dyDescent="0.25">
      <c r="A23398" s="2">
        <v>36860</v>
      </c>
      <c r="B23398">
        <v>2000</v>
      </c>
      <c r="C23398">
        <v>73.78</v>
      </c>
      <c r="D23398">
        <v>73.78</v>
      </c>
      <c r="E23398">
        <v>73.78</v>
      </c>
      <c r="F23398">
        <v>73.78</v>
      </c>
      <c r="G23398">
        <v>73.78</v>
      </c>
      <c r="H23398" s="172">
        <v>65</v>
      </c>
      <c r="I23398">
        <v>64.56</v>
      </c>
      <c r="J23398">
        <v>64.55</v>
      </c>
      <c r="K23398">
        <v>66.09</v>
      </c>
      <c r="L23398" s="32">
        <v>64.64</v>
      </c>
      <c r="M23398" s="173">
        <v>36551</v>
      </c>
      <c r="N23398" t="s">
        <v>48</v>
      </c>
      <c r="O23398">
        <v>4</v>
      </c>
    </row>
    <row r="23399" spans="1:15" x14ac:dyDescent="0.25">
      <c r="A23399" s="2">
        <v>36860</v>
      </c>
      <c r="B23399">
        <v>2100</v>
      </c>
      <c r="C23399">
        <v>61.33</v>
      </c>
      <c r="D23399">
        <v>61.33</v>
      </c>
      <c r="E23399">
        <v>61.33</v>
      </c>
      <c r="F23399">
        <v>61.33</v>
      </c>
      <c r="G23399">
        <v>61.33</v>
      </c>
      <c r="H23399" s="172">
        <v>60.46</v>
      </c>
      <c r="I23399">
        <v>60.02</v>
      </c>
      <c r="J23399">
        <v>60.01</v>
      </c>
      <c r="K23399">
        <v>61.55</v>
      </c>
      <c r="L23399" s="32">
        <v>60.1</v>
      </c>
      <c r="M23399" s="173">
        <v>35720</v>
      </c>
      <c r="N23399" t="s">
        <v>48</v>
      </c>
      <c r="O23399">
        <v>4</v>
      </c>
    </row>
    <row r="23400" spans="1:15" x14ac:dyDescent="0.25">
      <c r="A23400" s="2">
        <v>36860</v>
      </c>
      <c r="B23400">
        <v>2200</v>
      </c>
      <c r="C23400">
        <v>63.15</v>
      </c>
      <c r="D23400">
        <v>63.15</v>
      </c>
      <c r="E23400">
        <v>63.15</v>
      </c>
      <c r="F23400">
        <v>63.15</v>
      </c>
      <c r="G23400">
        <v>63.15</v>
      </c>
      <c r="H23400" s="172">
        <v>47</v>
      </c>
      <c r="I23400">
        <v>46.56</v>
      </c>
      <c r="J23400">
        <v>46.55</v>
      </c>
      <c r="K23400">
        <v>48.09</v>
      </c>
      <c r="L23400" s="32">
        <v>46.64</v>
      </c>
      <c r="M23400" s="173">
        <v>34445</v>
      </c>
      <c r="N23400" t="s">
        <v>48</v>
      </c>
      <c r="O23400">
        <v>4</v>
      </c>
    </row>
    <row r="23401" spans="1:15" x14ac:dyDescent="0.25">
      <c r="A23401" s="2">
        <v>36860</v>
      </c>
      <c r="B23401">
        <v>2300</v>
      </c>
      <c r="C23401">
        <v>30.8</v>
      </c>
      <c r="D23401">
        <v>27.9</v>
      </c>
      <c r="E23401">
        <v>28.17</v>
      </c>
      <c r="F23401">
        <v>52.58</v>
      </c>
      <c r="G23401">
        <v>24.68</v>
      </c>
      <c r="H23401" s="172">
        <v>24.85</v>
      </c>
      <c r="I23401">
        <v>24.41</v>
      </c>
      <c r="J23401">
        <v>24.4</v>
      </c>
      <c r="K23401">
        <v>25.94</v>
      </c>
      <c r="L23401" s="32">
        <v>24.49</v>
      </c>
      <c r="M23401" s="173">
        <v>33328</v>
      </c>
      <c r="N23401" t="s">
        <v>48</v>
      </c>
      <c r="O23401">
        <v>4</v>
      </c>
    </row>
    <row r="23402" spans="1:15" x14ac:dyDescent="0.25">
      <c r="A23402" s="2">
        <v>36860</v>
      </c>
      <c r="B23402">
        <v>2400</v>
      </c>
      <c r="C23402">
        <v>17.93</v>
      </c>
      <c r="D23402">
        <v>13.69</v>
      </c>
      <c r="E23402">
        <v>14.08</v>
      </c>
      <c r="F23402">
        <v>49.88</v>
      </c>
      <c r="G23402">
        <v>8.9600000000000009</v>
      </c>
      <c r="H23402" s="172">
        <v>17.5</v>
      </c>
      <c r="I23402">
        <v>17.5</v>
      </c>
      <c r="J23402">
        <v>17.5</v>
      </c>
      <c r="K23402">
        <v>17.5</v>
      </c>
      <c r="L23402" s="32">
        <v>17.5</v>
      </c>
      <c r="M23402" s="173">
        <v>33528</v>
      </c>
      <c r="N23402" t="s">
        <v>47</v>
      </c>
      <c r="O23402">
        <v>4</v>
      </c>
    </row>
    <row r="23403" spans="1:15" x14ac:dyDescent="0.25">
      <c r="A23403" s="2">
        <v>36861</v>
      </c>
      <c r="B23403">
        <v>100</v>
      </c>
      <c r="C23403">
        <v>18.12</v>
      </c>
      <c r="D23403">
        <v>13.66</v>
      </c>
      <c r="E23403">
        <v>14.07</v>
      </c>
      <c r="F23403">
        <v>51.66</v>
      </c>
      <c r="G23403">
        <v>8.7799999999999994</v>
      </c>
      <c r="H23403" s="172">
        <v>16.600000000000001</v>
      </c>
      <c r="I23403">
        <v>16.600000000000001</v>
      </c>
      <c r="J23403">
        <v>16.600000000000001</v>
      </c>
      <c r="K23403">
        <v>16.600000000000001</v>
      </c>
      <c r="L23403" s="32">
        <v>16.600000000000001</v>
      </c>
      <c r="M23403" s="173">
        <v>28391</v>
      </c>
      <c r="N23403" t="s">
        <v>47</v>
      </c>
      <c r="O23403">
        <v>5</v>
      </c>
    </row>
    <row r="23404" spans="1:15" x14ac:dyDescent="0.25">
      <c r="A23404" s="2">
        <v>36861</v>
      </c>
      <c r="B23404">
        <v>200</v>
      </c>
      <c r="C23404">
        <v>12.11</v>
      </c>
      <c r="D23404">
        <v>11.85</v>
      </c>
      <c r="E23404">
        <v>11.87</v>
      </c>
      <c r="F23404">
        <v>14.12</v>
      </c>
      <c r="G23404">
        <v>11.55</v>
      </c>
      <c r="H23404" s="172">
        <v>15.33</v>
      </c>
      <c r="I23404">
        <v>15.33</v>
      </c>
      <c r="J23404">
        <v>15.33</v>
      </c>
      <c r="K23404">
        <v>15.33</v>
      </c>
      <c r="L23404" s="32">
        <v>15.33</v>
      </c>
      <c r="M23404" s="173">
        <v>27545</v>
      </c>
      <c r="N23404" t="s">
        <v>47</v>
      </c>
      <c r="O23404">
        <v>5</v>
      </c>
    </row>
    <row r="23405" spans="1:15" x14ac:dyDescent="0.25">
      <c r="A23405" s="2">
        <v>36861</v>
      </c>
      <c r="B23405">
        <v>300</v>
      </c>
      <c r="C23405">
        <v>12.59</v>
      </c>
      <c r="D23405">
        <v>12.59</v>
      </c>
      <c r="E23405">
        <v>12.59</v>
      </c>
      <c r="F23405">
        <v>12.59</v>
      </c>
      <c r="G23405">
        <v>12.59</v>
      </c>
      <c r="H23405" s="172">
        <v>14</v>
      </c>
      <c r="I23405">
        <v>14</v>
      </c>
      <c r="J23405">
        <v>14</v>
      </c>
      <c r="K23405">
        <v>14</v>
      </c>
      <c r="L23405" s="32">
        <v>14</v>
      </c>
      <c r="M23405" s="173">
        <v>25577</v>
      </c>
      <c r="N23405" t="s">
        <v>47</v>
      </c>
      <c r="O23405">
        <v>5</v>
      </c>
    </row>
    <row r="23406" spans="1:15" x14ac:dyDescent="0.25">
      <c r="A23406" s="2">
        <v>36861</v>
      </c>
      <c r="B23406">
        <v>400</v>
      </c>
      <c r="C23406">
        <v>13.6</v>
      </c>
      <c r="D23406">
        <v>13.6</v>
      </c>
      <c r="E23406">
        <v>13.6</v>
      </c>
      <c r="F23406">
        <v>13.6</v>
      </c>
      <c r="G23406">
        <v>13.6</v>
      </c>
      <c r="H23406" s="172">
        <v>15.1</v>
      </c>
      <c r="I23406">
        <v>15.1</v>
      </c>
      <c r="J23406">
        <v>15.1</v>
      </c>
      <c r="K23406">
        <v>15.1</v>
      </c>
      <c r="L23406" s="32">
        <v>15.1</v>
      </c>
      <c r="M23406" s="173">
        <v>25492</v>
      </c>
      <c r="N23406" t="s">
        <v>47</v>
      </c>
      <c r="O23406">
        <v>5</v>
      </c>
    </row>
    <row r="23407" spans="1:15" x14ac:dyDescent="0.25">
      <c r="A23407" s="2">
        <v>36861</v>
      </c>
      <c r="B23407">
        <v>500</v>
      </c>
      <c r="C23407">
        <v>15.34</v>
      </c>
      <c r="D23407">
        <v>15.34</v>
      </c>
      <c r="E23407">
        <v>15.34</v>
      </c>
      <c r="F23407">
        <v>15.34</v>
      </c>
      <c r="G23407">
        <v>15.34</v>
      </c>
      <c r="H23407" s="172">
        <v>16.07</v>
      </c>
      <c r="I23407">
        <v>16.07</v>
      </c>
      <c r="J23407">
        <v>16.07</v>
      </c>
      <c r="K23407">
        <v>16.07</v>
      </c>
      <c r="L23407" s="32">
        <v>16.07</v>
      </c>
      <c r="M23407" s="173">
        <v>26057</v>
      </c>
      <c r="N23407" t="s">
        <v>47</v>
      </c>
      <c r="O23407">
        <v>5</v>
      </c>
    </row>
    <row r="23408" spans="1:15" x14ac:dyDescent="0.25">
      <c r="A23408" s="2">
        <v>36861</v>
      </c>
      <c r="B23408">
        <v>600</v>
      </c>
      <c r="C23408">
        <v>26.55</v>
      </c>
      <c r="D23408">
        <v>26.55</v>
      </c>
      <c r="E23408">
        <v>26.55</v>
      </c>
      <c r="F23408">
        <v>26.55</v>
      </c>
      <c r="G23408">
        <v>26.55</v>
      </c>
      <c r="H23408" s="172">
        <v>25.94</v>
      </c>
      <c r="I23408">
        <v>25.94</v>
      </c>
      <c r="J23408">
        <v>25.94</v>
      </c>
      <c r="K23408">
        <v>25.94</v>
      </c>
      <c r="L23408" s="32">
        <v>25.94</v>
      </c>
      <c r="M23408" s="173">
        <v>27977</v>
      </c>
      <c r="N23408" t="s">
        <v>47</v>
      </c>
      <c r="O23408">
        <v>5</v>
      </c>
    </row>
    <row r="23409" spans="1:15" x14ac:dyDescent="0.25">
      <c r="A23409" s="2">
        <v>36861</v>
      </c>
      <c r="B23409">
        <v>700</v>
      </c>
      <c r="C23409">
        <v>79.23</v>
      </c>
      <c r="D23409">
        <v>79.23</v>
      </c>
      <c r="E23409">
        <v>79.23</v>
      </c>
      <c r="F23409">
        <v>79.23</v>
      </c>
      <c r="G23409">
        <v>79.23</v>
      </c>
      <c r="H23409" s="172">
        <v>50</v>
      </c>
      <c r="I23409">
        <v>50</v>
      </c>
      <c r="J23409">
        <v>50</v>
      </c>
      <c r="K23409">
        <v>50</v>
      </c>
      <c r="L23409" s="32">
        <v>50</v>
      </c>
      <c r="M23409" s="173">
        <v>31767</v>
      </c>
      <c r="N23409" t="s">
        <v>47</v>
      </c>
      <c r="O23409">
        <v>5</v>
      </c>
    </row>
    <row r="23410" spans="1:15" x14ac:dyDescent="0.25">
      <c r="A23410" s="2">
        <v>36861</v>
      </c>
      <c r="B23410">
        <v>800</v>
      </c>
      <c r="C23410">
        <v>72.09</v>
      </c>
      <c r="D23410">
        <v>72.09</v>
      </c>
      <c r="E23410">
        <v>72.09</v>
      </c>
      <c r="F23410">
        <v>72.09</v>
      </c>
      <c r="G23410">
        <v>72.09</v>
      </c>
      <c r="H23410" s="172">
        <v>51.75</v>
      </c>
      <c r="I23410">
        <v>51.54</v>
      </c>
      <c r="J23410">
        <v>51.55</v>
      </c>
      <c r="K23410">
        <v>52.91</v>
      </c>
      <c r="L23410" s="32">
        <v>51.52</v>
      </c>
      <c r="M23410" s="173">
        <v>34325</v>
      </c>
      <c r="N23410" t="s">
        <v>48</v>
      </c>
      <c r="O23410">
        <v>5</v>
      </c>
    </row>
    <row r="23411" spans="1:15" x14ac:dyDescent="0.25">
      <c r="A23411" s="2">
        <v>36861</v>
      </c>
      <c r="B23411">
        <v>900</v>
      </c>
      <c r="C23411">
        <v>32.1</v>
      </c>
      <c r="D23411">
        <v>32.1</v>
      </c>
      <c r="E23411">
        <v>32.1</v>
      </c>
      <c r="F23411">
        <v>32.1</v>
      </c>
      <c r="G23411">
        <v>32.1</v>
      </c>
      <c r="H23411" s="172">
        <v>48.79</v>
      </c>
      <c r="I23411">
        <v>48.64</v>
      </c>
      <c r="J23411">
        <v>48.65</v>
      </c>
      <c r="K23411">
        <v>50</v>
      </c>
      <c r="L23411" s="32">
        <v>48.44</v>
      </c>
      <c r="M23411" s="173">
        <v>34622</v>
      </c>
      <c r="N23411" t="s">
        <v>48</v>
      </c>
      <c r="O23411">
        <v>5</v>
      </c>
    </row>
    <row r="23412" spans="1:15" x14ac:dyDescent="0.25">
      <c r="A23412" s="2">
        <v>36861</v>
      </c>
      <c r="B23412">
        <v>1000</v>
      </c>
      <c r="C23412">
        <v>31.46</v>
      </c>
      <c r="D23412">
        <v>31.46</v>
      </c>
      <c r="E23412">
        <v>31.46</v>
      </c>
      <c r="F23412">
        <v>31.46</v>
      </c>
      <c r="G23412">
        <v>31.46</v>
      </c>
      <c r="H23412" s="172">
        <v>43</v>
      </c>
      <c r="I23412">
        <v>41.62</v>
      </c>
      <c r="J23412">
        <v>41.65</v>
      </c>
      <c r="K23412">
        <v>49</v>
      </c>
      <c r="L23412" s="32">
        <v>41.37</v>
      </c>
      <c r="M23412" s="173">
        <v>34078</v>
      </c>
      <c r="N23412" t="s">
        <v>48</v>
      </c>
      <c r="O23412">
        <v>5</v>
      </c>
    </row>
    <row r="23413" spans="1:15" x14ac:dyDescent="0.25">
      <c r="A23413" s="2">
        <v>36861</v>
      </c>
      <c r="B23413">
        <v>1100</v>
      </c>
      <c r="C23413">
        <v>43.98</v>
      </c>
      <c r="D23413">
        <v>43.98</v>
      </c>
      <c r="E23413">
        <v>43.98</v>
      </c>
      <c r="F23413">
        <v>43.98</v>
      </c>
      <c r="G23413">
        <v>43.98</v>
      </c>
      <c r="H23413" s="172">
        <v>43.24</v>
      </c>
      <c r="I23413">
        <v>42.02</v>
      </c>
      <c r="J23413">
        <v>42.02</v>
      </c>
      <c r="K23413">
        <v>47.44</v>
      </c>
      <c r="L23413" s="32">
        <v>41.87</v>
      </c>
      <c r="M23413" s="173">
        <v>33741</v>
      </c>
      <c r="N23413" t="s">
        <v>48</v>
      </c>
      <c r="O23413">
        <v>5</v>
      </c>
    </row>
    <row r="23414" spans="1:15" x14ac:dyDescent="0.25">
      <c r="A23414" s="2">
        <v>36861</v>
      </c>
      <c r="B23414">
        <v>1200</v>
      </c>
      <c r="C23414">
        <v>40.880000000000003</v>
      </c>
      <c r="D23414">
        <v>40.880000000000003</v>
      </c>
      <c r="E23414">
        <v>40.880000000000003</v>
      </c>
      <c r="F23414">
        <v>40.880000000000003</v>
      </c>
      <c r="G23414">
        <v>40.880000000000003</v>
      </c>
      <c r="H23414" s="172">
        <v>35.01</v>
      </c>
      <c r="I23414">
        <v>32.409999999999997</v>
      </c>
      <c r="J23414">
        <v>32.49</v>
      </c>
      <c r="K23414">
        <v>47</v>
      </c>
      <c r="L23414" s="32">
        <v>32.35</v>
      </c>
      <c r="M23414" s="173">
        <v>33321</v>
      </c>
      <c r="N23414" t="s">
        <v>48</v>
      </c>
      <c r="O23414">
        <v>5</v>
      </c>
    </row>
    <row r="23415" spans="1:15" x14ac:dyDescent="0.25">
      <c r="A23415" s="2">
        <v>36861</v>
      </c>
      <c r="B23415">
        <v>1300</v>
      </c>
      <c r="C23415">
        <v>17.100000000000001</v>
      </c>
      <c r="D23415">
        <v>17.100000000000001</v>
      </c>
      <c r="E23415">
        <v>17.100000000000001</v>
      </c>
      <c r="F23415">
        <v>17.100000000000001</v>
      </c>
      <c r="G23415">
        <v>17.100000000000001</v>
      </c>
      <c r="H23415" s="172">
        <v>31</v>
      </c>
      <c r="I23415">
        <v>28.9</v>
      </c>
      <c r="J23415">
        <v>28.93</v>
      </c>
      <c r="K23415">
        <v>42</v>
      </c>
      <c r="L23415" s="32">
        <v>27.7</v>
      </c>
      <c r="M23415" s="173">
        <v>33367</v>
      </c>
      <c r="N23415" t="s">
        <v>48</v>
      </c>
      <c r="O23415">
        <v>5</v>
      </c>
    </row>
    <row r="23416" spans="1:15" x14ac:dyDescent="0.25">
      <c r="A23416" s="2">
        <v>36861</v>
      </c>
      <c r="B23416">
        <v>1400</v>
      </c>
      <c r="C23416">
        <v>19.920000000000002</v>
      </c>
      <c r="D23416">
        <v>17.22</v>
      </c>
      <c r="E23416">
        <v>17.399999999999999</v>
      </c>
      <c r="F23416">
        <v>38.630000000000003</v>
      </c>
      <c r="G23416">
        <v>15.84</v>
      </c>
      <c r="H23416" s="172">
        <v>27.36</v>
      </c>
      <c r="I23416">
        <v>25.09</v>
      </c>
      <c r="J23416">
        <v>25.12</v>
      </c>
      <c r="K23416">
        <v>38</v>
      </c>
      <c r="L23416" s="32">
        <v>24.6</v>
      </c>
      <c r="M23416" s="173">
        <v>32758</v>
      </c>
      <c r="N23416" t="s">
        <v>48</v>
      </c>
      <c r="O23416">
        <v>5</v>
      </c>
    </row>
    <row r="23417" spans="1:15" x14ac:dyDescent="0.25">
      <c r="A23417" s="2">
        <v>36861</v>
      </c>
      <c r="B23417">
        <v>1500</v>
      </c>
      <c r="C23417">
        <v>30.41</v>
      </c>
      <c r="D23417">
        <v>13.9</v>
      </c>
      <c r="E23417">
        <v>15.01</v>
      </c>
      <c r="F23417">
        <v>145.96</v>
      </c>
      <c r="G23417">
        <v>5.4</v>
      </c>
      <c r="H23417" s="172">
        <v>23</v>
      </c>
      <c r="I23417">
        <v>20.52</v>
      </c>
      <c r="J23417">
        <v>20.58</v>
      </c>
      <c r="K23417">
        <v>34.71</v>
      </c>
      <c r="L23417" s="32">
        <v>20.37</v>
      </c>
      <c r="M23417" s="173">
        <v>32356</v>
      </c>
      <c r="N23417" t="s">
        <v>48</v>
      </c>
      <c r="O23417">
        <v>5</v>
      </c>
    </row>
    <row r="23418" spans="1:15" x14ac:dyDescent="0.25">
      <c r="A23418" s="2">
        <v>36861</v>
      </c>
      <c r="B23418">
        <v>1600</v>
      </c>
      <c r="C23418">
        <v>15.42</v>
      </c>
      <c r="D23418">
        <v>15.42</v>
      </c>
      <c r="E23418">
        <v>15.42</v>
      </c>
      <c r="F23418">
        <v>15.42</v>
      </c>
      <c r="G23418">
        <v>15.42</v>
      </c>
      <c r="H23418" s="172">
        <v>22.97</v>
      </c>
      <c r="I23418">
        <v>20.53</v>
      </c>
      <c r="J23418">
        <v>20.61</v>
      </c>
      <c r="K23418">
        <v>35</v>
      </c>
      <c r="L23418" s="32">
        <v>20.5</v>
      </c>
      <c r="M23418" s="173">
        <v>32300</v>
      </c>
      <c r="N23418" t="s">
        <v>48</v>
      </c>
      <c r="O23418">
        <v>5</v>
      </c>
    </row>
    <row r="23419" spans="1:15" x14ac:dyDescent="0.25">
      <c r="A23419" s="2">
        <v>36861</v>
      </c>
      <c r="B23419">
        <v>1700</v>
      </c>
      <c r="C23419">
        <v>35.71</v>
      </c>
      <c r="D23419">
        <v>35.71</v>
      </c>
      <c r="E23419">
        <v>35.71</v>
      </c>
      <c r="F23419">
        <v>35.71</v>
      </c>
      <c r="G23419">
        <v>35.71</v>
      </c>
      <c r="H23419" s="172">
        <v>37</v>
      </c>
      <c r="I23419">
        <v>36.61</v>
      </c>
      <c r="J23419">
        <v>36.6</v>
      </c>
      <c r="K23419">
        <v>38.22</v>
      </c>
      <c r="L23419" s="32">
        <v>36.35</v>
      </c>
      <c r="M23419" s="173">
        <v>33086</v>
      </c>
      <c r="N23419" t="s">
        <v>48</v>
      </c>
      <c r="O23419">
        <v>5</v>
      </c>
    </row>
    <row r="23420" spans="1:15" x14ac:dyDescent="0.25">
      <c r="A23420" s="2">
        <v>36861</v>
      </c>
      <c r="B23420">
        <v>1800</v>
      </c>
      <c r="C23420">
        <v>77.62</v>
      </c>
      <c r="D23420">
        <v>77.62</v>
      </c>
      <c r="E23420">
        <v>77.62</v>
      </c>
      <c r="F23420">
        <v>77.62</v>
      </c>
      <c r="G23420">
        <v>77.62</v>
      </c>
      <c r="H23420" s="172">
        <v>61.85</v>
      </c>
      <c r="I23420">
        <v>61.42</v>
      </c>
      <c r="J23420">
        <v>61.41</v>
      </c>
      <c r="K23420">
        <v>62.95</v>
      </c>
      <c r="L23420" s="32">
        <v>61.48</v>
      </c>
      <c r="M23420" s="173">
        <v>35662</v>
      </c>
      <c r="N23420" t="s">
        <v>48</v>
      </c>
      <c r="O23420">
        <v>5</v>
      </c>
    </row>
    <row r="23421" spans="1:15" x14ac:dyDescent="0.25">
      <c r="A23421" s="2">
        <v>36861</v>
      </c>
      <c r="B23421">
        <v>1900</v>
      </c>
      <c r="C23421">
        <v>57.59</v>
      </c>
      <c r="D23421">
        <v>57.59</v>
      </c>
      <c r="E23421">
        <v>57.59</v>
      </c>
      <c r="F23421">
        <v>57.59</v>
      </c>
      <c r="G23421">
        <v>57.59</v>
      </c>
      <c r="H23421" s="172">
        <v>57</v>
      </c>
      <c r="I23421">
        <v>56.57</v>
      </c>
      <c r="J23421">
        <v>56.56</v>
      </c>
      <c r="K23421">
        <v>58.1</v>
      </c>
      <c r="L23421" s="32">
        <v>56.63</v>
      </c>
      <c r="M23421" s="173">
        <v>35903</v>
      </c>
      <c r="N23421" t="s">
        <v>48</v>
      </c>
      <c r="O23421">
        <v>5</v>
      </c>
    </row>
    <row r="23422" spans="1:15" x14ac:dyDescent="0.25">
      <c r="A23422" s="2">
        <v>36861</v>
      </c>
      <c r="B23422">
        <v>2000</v>
      </c>
      <c r="C23422">
        <v>31.39</v>
      </c>
      <c r="D23422">
        <v>31.39</v>
      </c>
      <c r="E23422">
        <v>31.39</v>
      </c>
      <c r="F23422">
        <v>31.39</v>
      </c>
      <c r="G23422">
        <v>31.39</v>
      </c>
      <c r="H23422" s="172">
        <v>49.85</v>
      </c>
      <c r="I23422">
        <v>49.44</v>
      </c>
      <c r="J23422">
        <v>49.42</v>
      </c>
      <c r="K23422">
        <v>51</v>
      </c>
      <c r="L23422" s="32">
        <v>49.36</v>
      </c>
      <c r="M23422" s="173">
        <v>35103</v>
      </c>
      <c r="N23422" t="s">
        <v>48</v>
      </c>
      <c r="O23422">
        <v>5</v>
      </c>
    </row>
    <row r="23423" spans="1:15" x14ac:dyDescent="0.25">
      <c r="A23423" s="2">
        <v>36861</v>
      </c>
      <c r="B23423">
        <v>2100</v>
      </c>
      <c r="C23423">
        <v>29.07</v>
      </c>
      <c r="D23423">
        <v>29.07</v>
      </c>
      <c r="E23423">
        <v>29.07</v>
      </c>
      <c r="F23423">
        <v>29.07</v>
      </c>
      <c r="G23423">
        <v>29.07</v>
      </c>
      <c r="H23423" s="172">
        <v>44.89</v>
      </c>
      <c r="I23423">
        <v>44.46</v>
      </c>
      <c r="J23423">
        <v>44.45</v>
      </c>
      <c r="K23423">
        <v>46</v>
      </c>
      <c r="L23423" s="32">
        <v>44.5</v>
      </c>
      <c r="M23423" s="173">
        <v>34319</v>
      </c>
      <c r="N23423" t="s">
        <v>48</v>
      </c>
      <c r="O23423">
        <v>5</v>
      </c>
    </row>
    <row r="23424" spans="1:15" x14ac:dyDescent="0.25">
      <c r="A23424" s="2">
        <v>36861</v>
      </c>
      <c r="B23424">
        <v>2200</v>
      </c>
      <c r="C23424">
        <v>52.38</v>
      </c>
      <c r="D23424">
        <v>52.38</v>
      </c>
      <c r="E23424">
        <v>52.38</v>
      </c>
      <c r="F23424">
        <v>52.38</v>
      </c>
      <c r="G23424">
        <v>52.38</v>
      </c>
      <c r="H23424" s="172">
        <v>35</v>
      </c>
      <c r="I23424">
        <v>34.57</v>
      </c>
      <c r="J23424">
        <v>34.56</v>
      </c>
      <c r="K23424">
        <v>36.1</v>
      </c>
      <c r="L23424" s="32">
        <v>34.630000000000003</v>
      </c>
      <c r="M23424" s="173">
        <v>33201</v>
      </c>
      <c r="N23424" t="s">
        <v>48</v>
      </c>
      <c r="O23424">
        <v>5</v>
      </c>
    </row>
    <row r="23425" spans="1:15" x14ac:dyDescent="0.25">
      <c r="A23425" s="2">
        <v>36861</v>
      </c>
      <c r="B23425">
        <v>2300</v>
      </c>
      <c r="C23425">
        <v>24.5</v>
      </c>
      <c r="D23425">
        <v>24.5</v>
      </c>
      <c r="E23425">
        <v>24.5</v>
      </c>
      <c r="F23425">
        <v>24.5</v>
      </c>
      <c r="G23425">
        <v>24.5</v>
      </c>
      <c r="H23425" s="172">
        <v>23</v>
      </c>
      <c r="I23425">
        <v>22.64</v>
      </c>
      <c r="J23425">
        <v>22.66</v>
      </c>
      <c r="K23425">
        <v>25</v>
      </c>
      <c r="L23425" s="32">
        <v>22.68</v>
      </c>
      <c r="M23425" s="173">
        <v>31648</v>
      </c>
      <c r="N23425" t="s">
        <v>48</v>
      </c>
      <c r="O23425">
        <v>5</v>
      </c>
    </row>
    <row r="23426" spans="1:15" x14ac:dyDescent="0.25">
      <c r="A23426" s="2">
        <v>36861</v>
      </c>
      <c r="B23426">
        <v>2400</v>
      </c>
      <c r="C23426">
        <v>19.55</v>
      </c>
      <c r="D23426">
        <v>19.55</v>
      </c>
      <c r="E23426">
        <v>19.55</v>
      </c>
      <c r="F23426">
        <v>19.55</v>
      </c>
      <c r="G23426">
        <v>19.55</v>
      </c>
      <c r="H23426" s="172">
        <v>21.45</v>
      </c>
      <c r="I23426">
        <v>21.45</v>
      </c>
      <c r="J23426">
        <v>21.45</v>
      </c>
      <c r="K23426">
        <v>21.45</v>
      </c>
      <c r="L23426" s="32">
        <v>21.45</v>
      </c>
      <c r="M23426" s="173">
        <v>29156</v>
      </c>
      <c r="N23426" t="s">
        <v>47</v>
      </c>
      <c r="O23426">
        <v>5</v>
      </c>
    </row>
    <row r="23427" spans="1:15" x14ac:dyDescent="0.25">
      <c r="A23427" s="2">
        <v>36862</v>
      </c>
      <c r="B23427">
        <v>100</v>
      </c>
      <c r="C23427">
        <v>19.53</v>
      </c>
      <c r="D23427">
        <v>19.53</v>
      </c>
      <c r="E23427">
        <v>19.53</v>
      </c>
      <c r="F23427">
        <v>19.53</v>
      </c>
      <c r="G23427">
        <v>19.53</v>
      </c>
      <c r="H23427" s="172">
        <v>19.329999999999998</v>
      </c>
      <c r="I23427">
        <v>19.329999999999998</v>
      </c>
      <c r="J23427">
        <v>19.329999999999998</v>
      </c>
      <c r="K23427">
        <v>19.329999999999998</v>
      </c>
      <c r="L23427" s="32">
        <v>19.329999999999998</v>
      </c>
      <c r="M23427" s="173">
        <v>27117</v>
      </c>
      <c r="N23427" t="s">
        <v>47</v>
      </c>
      <c r="O23427">
        <v>6</v>
      </c>
    </row>
    <row r="23428" spans="1:15" x14ac:dyDescent="0.25">
      <c r="A23428" s="2">
        <v>36862</v>
      </c>
      <c r="B23428">
        <v>200</v>
      </c>
      <c r="C23428">
        <v>21.61</v>
      </c>
      <c r="D23428">
        <v>21.61</v>
      </c>
      <c r="E23428">
        <v>21.61</v>
      </c>
      <c r="F23428">
        <v>21.61</v>
      </c>
      <c r="G23428">
        <v>21.61</v>
      </c>
      <c r="H23428" s="172">
        <v>18.7</v>
      </c>
      <c r="I23428">
        <v>18.7</v>
      </c>
      <c r="J23428">
        <v>18.7</v>
      </c>
      <c r="K23428">
        <v>18.7</v>
      </c>
      <c r="L23428" s="32">
        <v>18.7</v>
      </c>
      <c r="M23428" s="173">
        <v>25940</v>
      </c>
      <c r="N23428" t="s">
        <v>47</v>
      </c>
      <c r="O23428">
        <v>6</v>
      </c>
    </row>
    <row r="23429" spans="1:15" x14ac:dyDescent="0.25">
      <c r="A23429" s="2">
        <v>36862</v>
      </c>
      <c r="B23429">
        <v>300</v>
      </c>
      <c r="C23429">
        <v>22.71</v>
      </c>
      <c r="D23429">
        <v>22.71</v>
      </c>
      <c r="E23429">
        <v>22.71</v>
      </c>
      <c r="F23429">
        <v>22.71</v>
      </c>
      <c r="G23429">
        <v>22.71</v>
      </c>
      <c r="H23429" s="172">
        <v>16.98</v>
      </c>
      <c r="I23429">
        <v>16.98</v>
      </c>
      <c r="J23429">
        <v>16.98</v>
      </c>
      <c r="K23429">
        <v>16.98</v>
      </c>
      <c r="L23429" s="32">
        <v>16.98</v>
      </c>
      <c r="M23429" s="173">
        <v>25531</v>
      </c>
      <c r="N23429" t="s">
        <v>47</v>
      </c>
      <c r="O23429">
        <v>6</v>
      </c>
    </row>
    <row r="23430" spans="1:15" x14ac:dyDescent="0.25">
      <c r="A23430" s="2">
        <v>36862</v>
      </c>
      <c r="B23430">
        <v>400</v>
      </c>
      <c r="C23430">
        <v>17.05</v>
      </c>
      <c r="D23430">
        <v>17.05</v>
      </c>
      <c r="E23430">
        <v>17.05</v>
      </c>
      <c r="F23430">
        <v>17.05</v>
      </c>
      <c r="G23430">
        <v>17.05</v>
      </c>
      <c r="H23430" s="172">
        <v>18.59</v>
      </c>
      <c r="I23430">
        <v>18.59</v>
      </c>
      <c r="J23430">
        <v>18.59</v>
      </c>
      <c r="K23430">
        <v>18.59</v>
      </c>
      <c r="L23430" s="32">
        <v>18.59</v>
      </c>
      <c r="M23430" s="173">
        <v>25519</v>
      </c>
      <c r="N23430" t="s">
        <v>47</v>
      </c>
      <c r="O23430">
        <v>6</v>
      </c>
    </row>
    <row r="23431" spans="1:15" x14ac:dyDescent="0.25">
      <c r="A23431" s="2">
        <v>36862</v>
      </c>
      <c r="B23431">
        <v>500</v>
      </c>
      <c r="C23431">
        <v>19.88</v>
      </c>
      <c r="D23431">
        <v>19.88</v>
      </c>
      <c r="E23431">
        <v>19.88</v>
      </c>
      <c r="F23431">
        <v>19.88</v>
      </c>
      <c r="G23431">
        <v>19.88</v>
      </c>
      <c r="H23431" s="172">
        <v>19</v>
      </c>
      <c r="I23431">
        <v>19</v>
      </c>
      <c r="J23431">
        <v>19</v>
      </c>
      <c r="K23431">
        <v>19</v>
      </c>
      <c r="L23431" s="32">
        <v>19</v>
      </c>
      <c r="M23431" s="173">
        <v>25700</v>
      </c>
      <c r="N23431" t="s">
        <v>47</v>
      </c>
      <c r="O23431">
        <v>6</v>
      </c>
    </row>
    <row r="23432" spans="1:15" x14ac:dyDescent="0.25">
      <c r="A23432" s="2">
        <v>36862</v>
      </c>
      <c r="B23432">
        <v>600</v>
      </c>
      <c r="C23432">
        <v>23.17</v>
      </c>
      <c r="D23432">
        <v>23.17</v>
      </c>
      <c r="E23432">
        <v>23.17</v>
      </c>
      <c r="F23432">
        <v>23.17</v>
      </c>
      <c r="G23432">
        <v>23.17</v>
      </c>
      <c r="H23432" s="172">
        <v>20.85</v>
      </c>
      <c r="I23432">
        <v>20.85</v>
      </c>
      <c r="J23432">
        <v>20.85</v>
      </c>
      <c r="K23432">
        <v>20.85</v>
      </c>
      <c r="L23432" s="32">
        <v>20.85</v>
      </c>
      <c r="M23432" s="173">
        <v>26525</v>
      </c>
      <c r="N23432" t="s">
        <v>47</v>
      </c>
      <c r="O23432">
        <v>6</v>
      </c>
    </row>
    <row r="23433" spans="1:15" x14ac:dyDescent="0.25">
      <c r="A23433" s="2">
        <v>36862</v>
      </c>
      <c r="B23433">
        <v>700</v>
      </c>
      <c r="C23433">
        <v>22.32</v>
      </c>
      <c r="D23433">
        <v>22.32</v>
      </c>
      <c r="E23433">
        <v>22.32</v>
      </c>
      <c r="F23433">
        <v>22.32</v>
      </c>
      <c r="G23433">
        <v>22.32</v>
      </c>
      <c r="H23433" s="172">
        <v>29.07</v>
      </c>
      <c r="I23433">
        <v>29.07</v>
      </c>
      <c r="J23433">
        <v>29.07</v>
      </c>
      <c r="K23433">
        <v>29.07</v>
      </c>
      <c r="L23433" s="32">
        <v>29.07</v>
      </c>
      <c r="M23433" s="173">
        <v>28095</v>
      </c>
      <c r="N23433" t="s">
        <v>47</v>
      </c>
      <c r="O23433">
        <v>6</v>
      </c>
    </row>
    <row r="23434" spans="1:15" x14ac:dyDescent="0.25">
      <c r="A23434" s="2">
        <v>36862</v>
      </c>
      <c r="B23434">
        <v>800</v>
      </c>
      <c r="C23434">
        <v>26.14</v>
      </c>
      <c r="D23434">
        <v>26.14</v>
      </c>
      <c r="E23434">
        <v>26.14</v>
      </c>
      <c r="F23434">
        <v>26.14</v>
      </c>
      <c r="G23434">
        <v>26.14</v>
      </c>
      <c r="H23434" s="172">
        <v>26.45</v>
      </c>
      <c r="I23434">
        <v>26.02</v>
      </c>
      <c r="J23434">
        <v>26.01</v>
      </c>
      <c r="K23434">
        <v>27.55</v>
      </c>
      <c r="L23434" s="32">
        <v>26.1</v>
      </c>
      <c r="M23434" s="173">
        <v>29393</v>
      </c>
      <c r="N23434" t="s">
        <v>48</v>
      </c>
      <c r="O23434">
        <v>6</v>
      </c>
    </row>
    <row r="23435" spans="1:15" x14ac:dyDescent="0.25">
      <c r="A23435" s="2">
        <v>36862</v>
      </c>
      <c r="B23435">
        <v>900</v>
      </c>
      <c r="C23435">
        <v>64.19</v>
      </c>
      <c r="D23435">
        <v>61.07</v>
      </c>
      <c r="E23435">
        <v>60.94</v>
      </c>
      <c r="F23435">
        <v>62.93</v>
      </c>
      <c r="G23435">
        <v>61.44</v>
      </c>
      <c r="H23435" s="172">
        <v>34.56</v>
      </c>
      <c r="I23435">
        <v>34.130000000000003</v>
      </c>
      <c r="J23435">
        <v>34.11</v>
      </c>
      <c r="K23435">
        <v>35.659999999999997</v>
      </c>
      <c r="L23435" s="32">
        <v>34.21</v>
      </c>
      <c r="M23435" s="173">
        <v>30903</v>
      </c>
      <c r="N23435" t="s">
        <v>48</v>
      </c>
      <c r="O23435">
        <v>6</v>
      </c>
    </row>
    <row r="23436" spans="1:15" x14ac:dyDescent="0.25">
      <c r="A23436" s="2">
        <v>36862</v>
      </c>
      <c r="B23436">
        <v>1000</v>
      </c>
      <c r="C23436">
        <v>36.82</v>
      </c>
      <c r="D23436">
        <v>32.75</v>
      </c>
      <c r="E23436">
        <v>32.58</v>
      </c>
      <c r="F23436">
        <v>35.14</v>
      </c>
      <c r="G23436">
        <v>33.229999999999997</v>
      </c>
      <c r="H23436" s="172">
        <v>35.450000000000003</v>
      </c>
      <c r="I23436">
        <v>35.020000000000003</v>
      </c>
      <c r="J23436">
        <v>35.01</v>
      </c>
      <c r="K23436">
        <v>36.549999999999997</v>
      </c>
      <c r="L23436" s="32">
        <v>35.1</v>
      </c>
      <c r="M23436" s="173">
        <v>32162</v>
      </c>
      <c r="N23436" t="s">
        <v>48</v>
      </c>
      <c r="O23436">
        <v>6</v>
      </c>
    </row>
    <row r="23437" spans="1:15" x14ac:dyDescent="0.25">
      <c r="A23437" s="2">
        <v>36862</v>
      </c>
      <c r="B23437">
        <v>1100</v>
      </c>
      <c r="C23437">
        <v>19.07</v>
      </c>
      <c r="D23437">
        <v>19.07</v>
      </c>
      <c r="E23437">
        <v>19.07</v>
      </c>
      <c r="F23437">
        <v>19.07</v>
      </c>
      <c r="G23437">
        <v>19.07</v>
      </c>
      <c r="H23437" s="172">
        <v>35.04</v>
      </c>
      <c r="I23437">
        <v>34.61</v>
      </c>
      <c r="J23437">
        <v>34.590000000000003</v>
      </c>
      <c r="K23437">
        <v>36.14</v>
      </c>
      <c r="L23437" s="32">
        <v>34.69</v>
      </c>
      <c r="M23437" s="173">
        <v>31871</v>
      </c>
      <c r="N23437" t="s">
        <v>48</v>
      </c>
      <c r="O23437">
        <v>6</v>
      </c>
    </row>
    <row r="23438" spans="1:15" x14ac:dyDescent="0.25">
      <c r="A23438" s="2">
        <v>36862</v>
      </c>
      <c r="B23438">
        <v>1200</v>
      </c>
      <c r="C23438">
        <v>18.350000000000001</v>
      </c>
      <c r="D23438">
        <v>18.350000000000001</v>
      </c>
      <c r="E23438">
        <v>18.350000000000001</v>
      </c>
      <c r="F23438">
        <v>18.350000000000001</v>
      </c>
      <c r="G23438">
        <v>18.350000000000001</v>
      </c>
      <c r="H23438" s="172">
        <v>28.37</v>
      </c>
      <c r="I23438">
        <v>27.94</v>
      </c>
      <c r="J23438">
        <v>27.92</v>
      </c>
      <c r="K23438">
        <v>29.47</v>
      </c>
      <c r="L23438" s="32">
        <v>28.02</v>
      </c>
      <c r="M23438" s="173">
        <v>31383</v>
      </c>
      <c r="N23438" t="s">
        <v>48</v>
      </c>
      <c r="O23438">
        <v>6</v>
      </c>
    </row>
    <row r="23439" spans="1:15" x14ac:dyDescent="0.25">
      <c r="A23439" s="2">
        <v>36862</v>
      </c>
      <c r="B23439">
        <v>1300</v>
      </c>
      <c r="C23439">
        <v>19.399999999999999</v>
      </c>
      <c r="D23439">
        <v>19.399999999999999</v>
      </c>
      <c r="E23439">
        <v>19.399999999999999</v>
      </c>
      <c r="F23439">
        <v>19.399999999999999</v>
      </c>
      <c r="G23439">
        <v>19.399999999999999</v>
      </c>
      <c r="H23439" s="172">
        <v>25.21</v>
      </c>
      <c r="I23439">
        <v>24.73</v>
      </c>
      <c r="J23439">
        <v>24.71</v>
      </c>
      <c r="K23439">
        <v>26.43</v>
      </c>
      <c r="L23439" s="32">
        <v>24.82</v>
      </c>
      <c r="M23439" s="173">
        <v>30573</v>
      </c>
      <c r="N23439" t="s">
        <v>48</v>
      </c>
      <c r="O23439">
        <v>6</v>
      </c>
    </row>
    <row r="23440" spans="1:15" x14ac:dyDescent="0.25">
      <c r="A23440" s="2">
        <v>36862</v>
      </c>
      <c r="B23440">
        <v>1400</v>
      </c>
      <c r="C23440">
        <v>20.68</v>
      </c>
      <c r="D23440">
        <v>20.68</v>
      </c>
      <c r="E23440">
        <v>20.68</v>
      </c>
      <c r="F23440">
        <v>20.68</v>
      </c>
      <c r="G23440">
        <v>20.68</v>
      </c>
      <c r="H23440" s="172">
        <v>23.9</v>
      </c>
      <c r="I23440">
        <v>23.39</v>
      </c>
      <c r="J23440">
        <v>23.38</v>
      </c>
      <c r="K23440">
        <v>25.18</v>
      </c>
      <c r="L23440" s="32">
        <v>23.49</v>
      </c>
      <c r="M23440" s="173">
        <v>29947</v>
      </c>
      <c r="N23440" t="s">
        <v>48</v>
      </c>
      <c r="O23440">
        <v>6</v>
      </c>
    </row>
    <row r="23441" spans="1:15" x14ac:dyDescent="0.25">
      <c r="A23441" s="2">
        <v>36862</v>
      </c>
      <c r="B23441">
        <v>1500</v>
      </c>
      <c r="C23441">
        <v>17.37</v>
      </c>
      <c r="D23441">
        <v>17.37</v>
      </c>
      <c r="E23441">
        <v>17.37</v>
      </c>
      <c r="F23441">
        <v>17.37</v>
      </c>
      <c r="G23441">
        <v>17.37</v>
      </c>
      <c r="H23441" s="172">
        <v>22.11</v>
      </c>
      <c r="I23441">
        <v>21.32</v>
      </c>
      <c r="J23441">
        <v>21.29</v>
      </c>
      <c r="K23441">
        <v>24.12</v>
      </c>
      <c r="L23441" s="32">
        <v>21.47</v>
      </c>
      <c r="M23441" s="173">
        <v>29441</v>
      </c>
      <c r="N23441" t="s">
        <v>48</v>
      </c>
      <c r="O23441">
        <v>6</v>
      </c>
    </row>
    <row r="23442" spans="1:15" x14ac:dyDescent="0.25">
      <c r="A23442" s="2">
        <v>36862</v>
      </c>
      <c r="B23442">
        <v>1600</v>
      </c>
      <c r="C23442">
        <v>19.399999999999999</v>
      </c>
      <c r="D23442">
        <v>19.399999999999999</v>
      </c>
      <c r="E23442">
        <v>19.399999999999999</v>
      </c>
      <c r="F23442">
        <v>19.399999999999999</v>
      </c>
      <c r="G23442">
        <v>19.399999999999999</v>
      </c>
      <c r="H23442" s="172">
        <v>22.78</v>
      </c>
      <c r="I23442">
        <v>21.78</v>
      </c>
      <c r="J23442">
        <v>21.75</v>
      </c>
      <c r="K23442">
        <v>25.32</v>
      </c>
      <c r="L23442" s="32">
        <v>21.97</v>
      </c>
      <c r="M23442" s="173">
        <v>29261</v>
      </c>
      <c r="N23442" t="s">
        <v>48</v>
      </c>
      <c r="O23442">
        <v>6</v>
      </c>
    </row>
    <row r="23443" spans="1:15" x14ac:dyDescent="0.25">
      <c r="A23443" s="2">
        <v>36862</v>
      </c>
      <c r="B23443">
        <v>1700</v>
      </c>
      <c r="C23443">
        <v>53.06</v>
      </c>
      <c r="D23443">
        <v>53.06</v>
      </c>
      <c r="E23443">
        <v>53.06</v>
      </c>
      <c r="F23443">
        <v>53.06</v>
      </c>
      <c r="G23443">
        <v>53.06</v>
      </c>
      <c r="H23443" s="172">
        <v>27.59</v>
      </c>
      <c r="I23443">
        <v>26.15</v>
      </c>
      <c r="J23443">
        <v>26.09</v>
      </c>
      <c r="K23443">
        <v>31.27</v>
      </c>
      <c r="L23443" s="32">
        <v>26.42</v>
      </c>
      <c r="M23443" s="173">
        <v>30749</v>
      </c>
      <c r="N23443" t="s">
        <v>48</v>
      </c>
      <c r="O23443">
        <v>6</v>
      </c>
    </row>
    <row r="23444" spans="1:15" x14ac:dyDescent="0.25">
      <c r="A23444" s="2">
        <v>36862</v>
      </c>
      <c r="B23444">
        <v>1800</v>
      </c>
      <c r="C23444">
        <v>131.9</v>
      </c>
      <c r="D23444">
        <v>131.9</v>
      </c>
      <c r="E23444">
        <v>131.9</v>
      </c>
      <c r="F23444">
        <v>131.9</v>
      </c>
      <c r="G23444">
        <v>131.9</v>
      </c>
      <c r="H23444" s="172">
        <v>45.45</v>
      </c>
      <c r="I23444">
        <v>45.02</v>
      </c>
      <c r="J23444">
        <v>45.01</v>
      </c>
      <c r="K23444">
        <v>46.55</v>
      </c>
      <c r="L23444" s="32">
        <v>45.1</v>
      </c>
      <c r="M23444" s="173">
        <v>34117</v>
      </c>
      <c r="N23444" t="s">
        <v>48</v>
      </c>
      <c r="O23444">
        <v>6</v>
      </c>
    </row>
    <row r="23445" spans="1:15" x14ac:dyDescent="0.25">
      <c r="A23445" s="2">
        <v>36862</v>
      </c>
      <c r="B23445">
        <v>1900</v>
      </c>
      <c r="C23445">
        <v>71.819999999999993</v>
      </c>
      <c r="D23445">
        <v>71.819999999999993</v>
      </c>
      <c r="E23445">
        <v>71.819999999999993</v>
      </c>
      <c r="F23445">
        <v>71.819999999999993</v>
      </c>
      <c r="G23445">
        <v>71.819999999999993</v>
      </c>
      <c r="H23445" s="172">
        <v>50.46</v>
      </c>
      <c r="I23445">
        <v>50.02</v>
      </c>
      <c r="J23445">
        <v>50.01</v>
      </c>
      <c r="K23445">
        <v>51.56</v>
      </c>
      <c r="L23445" s="32">
        <v>50.11</v>
      </c>
      <c r="M23445" s="173">
        <v>34851</v>
      </c>
      <c r="N23445" t="s">
        <v>48</v>
      </c>
      <c r="O23445">
        <v>6</v>
      </c>
    </row>
    <row r="23446" spans="1:15" x14ac:dyDescent="0.25">
      <c r="A23446" s="2">
        <v>36862</v>
      </c>
      <c r="B23446">
        <v>2000</v>
      </c>
      <c r="C23446">
        <v>70.290000000000006</v>
      </c>
      <c r="D23446">
        <v>70.290000000000006</v>
      </c>
      <c r="E23446">
        <v>70.290000000000006</v>
      </c>
      <c r="F23446">
        <v>70.290000000000006</v>
      </c>
      <c r="G23446">
        <v>70.290000000000006</v>
      </c>
      <c r="H23446" s="172">
        <v>50.2</v>
      </c>
      <c r="I23446">
        <v>50.02</v>
      </c>
      <c r="J23446">
        <v>50.01</v>
      </c>
      <c r="K23446">
        <v>50.68</v>
      </c>
      <c r="L23446" s="32">
        <v>50.05</v>
      </c>
      <c r="M23446" s="173">
        <v>34448</v>
      </c>
      <c r="N23446" t="s">
        <v>48</v>
      </c>
      <c r="O23446">
        <v>6</v>
      </c>
    </row>
    <row r="23447" spans="1:15" x14ac:dyDescent="0.25">
      <c r="A23447" s="2">
        <v>36862</v>
      </c>
      <c r="B23447">
        <v>2100</v>
      </c>
      <c r="C23447">
        <v>71.94</v>
      </c>
      <c r="D23447">
        <v>71.94</v>
      </c>
      <c r="E23447">
        <v>71.94</v>
      </c>
      <c r="F23447">
        <v>71.94</v>
      </c>
      <c r="G23447">
        <v>71.94</v>
      </c>
      <c r="H23447" s="172">
        <v>41.1</v>
      </c>
      <c r="I23447">
        <v>41.1</v>
      </c>
      <c r="J23447">
        <v>41.1</v>
      </c>
      <c r="K23447">
        <v>41.1</v>
      </c>
      <c r="L23447" s="32">
        <v>41.1</v>
      </c>
      <c r="M23447" s="173">
        <v>34066</v>
      </c>
      <c r="N23447" t="s">
        <v>48</v>
      </c>
      <c r="O23447">
        <v>6</v>
      </c>
    </row>
    <row r="23448" spans="1:15" x14ac:dyDescent="0.25">
      <c r="A23448" s="2">
        <v>36862</v>
      </c>
      <c r="B23448">
        <v>2200</v>
      </c>
      <c r="C23448">
        <v>90.1</v>
      </c>
      <c r="D23448">
        <v>90.1</v>
      </c>
      <c r="E23448">
        <v>90.1</v>
      </c>
      <c r="F23448">
        <v>90.1</v>
      </c>
      <c r="G23448">
        <v>90.1</v>
      </c>
      <c r="H23448" s="172">
        <v>35.01</v>
      </c>
      <c r="I23448">
        <v>35.01</v>
      </c>
      <c r="J23448">
        <v>35.01</v>
      </c>
      <c r="K23448">
        <v>35.01</v>
      </c>
      <c r="L23448" s="32">
        <v>35.01</v>
      </c>
      <c r="M23448" s="173">
        <v>33276</v>
      </c>
      <c r="N23448" t="s">
        <v>48</v>
      </c>
      <c r="O23448">
        <v>6</v>
      </c>
    </row>
    <row r="23449" spans="1:15" x14ac:dyDescent="0.25">
      <c r="A23449" s="2">
        <v>36862</v>
      </c>
      <c r="B23449">
        <v>2300</v>
      </c>
      <c r="C23449">
        <v>116.32</v>
      </c>
      <c r="D23449">
        <v>116.32</v>
      </c>
      <c r="E23449">
        <v>116.32</v>
      </c>
      <c r="F23449">
        <v>116.32</v>
      </c>
      <c r="G23449">
        <v>116.32</v>
      </c>
      <c r="H23449" s="172">
        <v>30.4</v>
      </c>
      <c r="I23449">
        <v>30.02</v>
      </c>
      <c r="J23449">
        <v>30.01</v>
      </c>
      <c r="K23449">
        <v>31.43</v>
      </c>
      <c r="L23449" s="32">
        <v>30.08</v>
      </c>
      <c r="M23449" s="173">
        <v>31897</v>
      </c>
      <c r="N23449" t="s">
        <v>48</v>
      </c>
      <c r="O23449">
        <v>6</v>
      </c>
    </row>
    <row r="23450" spans="1:15" x14ac:dyDescent="0.25">
      <c r="A23450" s="2">
        <v>36862</v>
      </c>
      <c r="B23450">
        <v>2400</v>
      </c>
      <c r="C23450">
        <v>40.15</v>
      </c>
      <c r="D23450">
        <v>37.700000000000003</v>
      </c>
      <c r="E23450">
        <v>37.61</v>
      </c>
      <c r="F23450">
        <v>39.65</v>
      </c>
      <c r="G23450">
        <v>38.130000000000003</v>
      </c>
      <c r="H23450" s="172">
        <v>30</v>
      </c>
      <c r="I23450">
        <v>30</v>
      </c>
      <c r="J23450">
        <v>30</v>
      </c>
      <c r="K23450">
        <v>30</v>
      </c>
      <c r="L23450" s="32">
        <v>30</v>
      </c>
      <c r="M23450" s="173">
        <v>30206</v>
      </c>
      <c r="N23450" t="s">
        <v>47</v>
      </c>
      <c r="O23450">
        <v>6</v>
      </c>
    </row>
    <row r="23451" spans="1:15" x14ac:dyDescent="0.25">
      <c r="A23451" s="2">
        <v>36863</v>
      </c>
      <c r="B23451">
        <v>100</v>
      </c>
      <c r="C23451">
        <v>32.49</v>
      </c>
      <c r="D23451">
        <v>24.79</v>
      </c>
      <c r="E23451">
        <v>24.5</v>
      </c>
      <c r="F23451">
        <v>30.93</v>
      </c>
      <c r="G23451">
        <v>26.13</v>
      </c>
      <c r="H23451" s="172">
        <v>20.7</v>
      </c>
      <c r="I23451">
        <v>20.7</v>
      </c>
      <c r="J23451">
        <v>20.7</v>
      </c>
      <c r="K23451">
        <v>20.7</v>
      </c>
      <c r="L23451" s="32">
        <v>20.7</v>
      </c>
      <c r="M23451" s="173">
        <v>28468</v>
      </c>
      <c r="N23451" t="s">
        <v>47</v>
      </c>
      <c r="O23451">
        <v>7</v>
      </c>
    </row>
    <row r="23452" spans="1:15" x14ac:dyDescent="0.25">
      <c r="A23452" s="2">
        <v>36863</v>
      </c>
      <c r="B23452">
        <v>200</v>
      </c>
      <c r="C23452">
        <v>32.32</v>
      </c>
      <c r="D23452">
        <v>24.51</v>
      </c>
      <c r="E23452">
        <v>24.22</v>
      </c>
      <c r="F23452">
        <v>31.56</v>
      </c>
      <c r="G23452">
        <v>25.73</v>
      </c>
      <c r="H23452" s="172">
        <v>20</v>
      </c>
      <c r="I23452">
        <v>20</v>
      </c>
      <c r="J23452">
        <v>20</v>
      </c>
      <c r="K23452">
        <v>20</v>
      </c>
      <c r="L23452" s="32">
        <v>20</v>
      </c>
      <c r="M23452" s="173">
        <v>27422</v>
      </c>
      <c r="N23452" t="s">
        <v>47</v>
      </c>
      <c r="O23452">
        <v>7</v>
      </c>
    </row>
    <row r="23453" spans="1:15" x14ac:dyDescent="0.25">
      <c r="A23453" s="2">
        <v>36863</v>
      </c>
      <c r="B23453">
        <v>300</v>
      </c>
      <c r="C23453">
        <v>27.22</v>
      </c>
      <c r="D23453">
        <v>21.81</v>
      </c>
      <c r="E23453">
        <v>21.61</v>
      </c>
      <c r="F23453">
        <v>26.24</v>
      </c>
      <c r="G23453">
        <v>22.78</v>
      </c>
      <c r="H23453" s="172">
        <v>17</v>
      </c>
      <c r="I23453">
        <v>17</v>
      </c>
      <c r="J23453">
        <v>17</v>
      </c>
      <c r="K23453">
        <v>17</v>
      </c>
      <c r="L23453" s="32">
        <v>17</v>
      </c>
      <c r="M23453" s="173">
        <v>26915</v>
      </c>
      <c r="N23453" t="s">
        <v>47</v>
      </c>
      <c r="O23453">
        <v>7</v>
      </c>
    </row>
    <row r="23454" spans="1:15" x14ac:dyDescent="0.25">
      <c r="A23454" s="2">
        <v>36863</v>
      </c>
      <c r="B23454">
        <v>400</v>
      </c>
      <c r="C23454">
        <v>26</v>
      </c>
      <c r="D23454">
        <v>22.22</v>
      </c>
      <c r="E23454">
        <v>22.08</v>
      </c>
      <c r="F23454">
        <v>25.33</v>
      </c>
      <c r="G23454">
        <v>22.9</v>
      </c>
      <c r="H23454" s="172">
        <v>19.100000000000001</v>
      </c>
      <c r="I23454">
        <v>19.100000000000001</v>
      </c>
      <c r="J23454">
        <v>19.100000000000001</v>
      </c>
      <c r="K23454">
        <v>19.100000000000001</v>
      </c>
      <c r="L23454" s="32">
        <v>19.100000000000001</v>
      </c>
      <c r="M23454" s="173">
        <v>26734</v>
      </c>
      <c r="N23454" t="s">
        <v>47</v>
      </c>
      <c r="O23454">
        <v>7</v>
      </c>
    </row>
    <row r="23455" spans="1:15" x14ac:dyDescent="0.25">
      <c r="A23455" s="2">
        <v>36863</v>
      </c>
      <c r="B23455">
        <v>500</v>
      </c>
      <c r="C23455">
        <v>25.75</v>
      </c>
      <c r="D23455">
        <v>21.89</v>
      </c>
      <c r="E23455">
        <v>21.75</v>
      </c>
      <c r="F23455">
        <v>25.07</v>
      </c>
      <c r="G23455">
        <v>22.58</v>
      </c>
      <c r="H23455" s="172">
        <v>19.5</v>
      </c>
      <c r="I23455">
        <v>19.5</v>
      </c>
      <c r="J23455">
        <v>19.5</v>
      </c>
      <c r="K23455">
        <v>19.5</v>
      </c>
      <c r="L23455" s="32">
        <v>19.5</v>
      </c>
      <c r="M23455" s="173">
        <v>26903</v>
      </c>
      <c r="N23455" t="s">
        <v>47</v>
      </c>
      <c r="O23455">
        <v>7</v>
      </c>
    </row>
    <row r="23456" spans="1:15" x14ac:dyDescent="0.25">
      <c r="A23456" s="2">
        <v>36863</v>
      </c>
      <c r="B23456">
        <v>600</v>
      </c>
      <c r="C23456">
        <v>43.32</v>
      </c>
      <c r="D23456">
        <v>41.44</v>
      </c>
      <c r="E23456">
        <v>41.37</v>
      </c>
      <c r="F23456">
        <v>43</v>
      </c>
      <c r="G23456">
        <v>41.78</v>
      </c>
      <c r="H23456" s="172">
        <v>21.1</v>
      </c>
      <c r="I23456">
        <v>21.1</v>
      </c>
      <c r="J23456">
        <v>21.1</v>
      </c>
      <c r="K23456">
        <v>21.1</v>
      </c>
      <c r="L23456" s="32">
        <v>21.1</v>
      </c>
      <c r="M23456" s="173">
        <v>27473</v>
      </c>
      <c r="N23456" t="s">
        <v>47</v>
      </c>
      <c r="O23456">
        <v>7</v>
      </c>
    </row>
    <row r="23457" spans="1:15" x14ac:dyDescent="0.25">
      <c r="A23457" s="2">
        <v>36863</v>
      </c>
      <c r="B23457">
        <v>700</v>
      </c>
      <c r="C23457">
        <v>94.16</v>
      </c>
      <c r="D23457">
        <v>94.16</v>
      </c>
      <c r="E23457">
        <v>94.16</v>
      </c>
      <c r="F23457">
        <v>94.16</v>
      </c>
      <c r="G23457">
        <v>94.16</v>
      </c>
      <c r="H23457" s="172">
        <v>27</v>
      </c>
      <c r="I23457">
        <v>27</v>
      </c>
      <c r="J23457">
        <v>27</v>
      </c>
      <c r="K23457">
        <v>27</v>
      </c>
      <c r="L23457" s="32">
        <v>27</v>
      </c>
      <c r="M23457" s="173">
        <v>28745</v>
      </c>
      <c r="N23457" t="s">
        <v>47</v>
      </c>
      <c r="O23457">
        <v>7</v>
      </c>
    </row>
    <row r="23458" spans="1:15" x14ac:dyDescent="0.25">
      <c r="A23458" s="2">
        <v>36863</v>
      </c>
      <c r="B23458">
        <v>800</v>
      </c>
      <c r="C23458">
        <v>18.18</v>
      </c>
      <c r="D23458">
        <v>18.18</v>
      </c>
      <c r="E23458">
        <v>18.18</v>
      </c>
      <c r="F23458">
        <v>18.18</v>
      </c>
      <c r="G23458">
        <v>18.18</v>
      </c>
      <c r="H23458" s="172">
        <v>25.2</v>
      </c>
      <c r="I23458">
        <v>25</v>
      </c>
      <c r="J23458">
        <v>25.01</v>
      </c>
      <c r="K23458">
        <v>26.36</v>
      </c>
      <c r="L23458" s="32">
        <v>25.01</v>
      </c>
      <c r="M23458" s="173">
        <v>29816</v>
      </c>
      <c r="N23458" t="s">
        <v>48</v>
      </c>
      <c r="O23458">
        <v>7</v>
      </c>
    </row>
    <row r="23459" spans="1:15" x14ac:dyDescent="0.25">
      <c r="A23459" s="2">
        <v>36863</v>
      </c>
      <c r="B23459">
        <v>900</v>
      </c>
      <c r="C23459">
        <v>97.63</v>
      </c>
      <c r="D23459">
        <v>97.17</v>
      </c>
      <c r="E23459">
        <v>97.18</v>
      </c>
      <c r="F23459">
        <v>97.21</v>
      </c>
      <c r="G23459">
        <v>97.1</v>
      </c>
      <c r="H23459" s="172">
        <v>35.340000000000003</v>
      </c>
      <c r="I23459">
        <v>35.200000000000003</v>
      </c>
      <c r="J23459">
        <v>35.21</v>
      </c>
      <c r="K23459">
        <v>36.130000000000003</v>
      </c>
      <c r="L23459" s="32">
        <v>35.22</v>
      </c>
      <c r="M23459" s="173">
        <v>30704</v>
      </c>
      <c r="N23459" t="s">
        <v>48</v>
      </c>
      <c r="O23459">
        <v>7</v>
      </c>
    </row>
    <row r="23460" spans="1:15" x14ac:dyDescent="0.25">
      <c r="A23460" s="2">
        <v>36863</v>
      </c>
      <c r="B23460">
        <v>1000</v>
      </c>
      <c r="C23460">
        <v>120.83</v>
      </c>
      <c r="D23460">
        <v>119.78</v>
      </c>
      <c r="E23460">
        <v>119.81</v>
      </c>
      <c r="F23460">
        <v>119.89</v>
      </c>
      <c r="G23460">
        <v>119.63</v>
      </c>
      <c r="H23460" s="172">
        <v>55.12</v>
      </c>
      <c r="I23460">
        <v>54.98</v>
      </c>
      <c r="J23460">
        <v>54.99</v>
      </c>
      <c r="K23460">
        <v>55.91</v>
      </c>
      <c r="L23460" s="32">
        <v>55</v>
      </c>
      <c r="M23460" s="173">
        <v>31378</v>
      </c>
      <c r="N23460" t="s">
        <v>48</v>
      </c>
      <c r="O23460">
        <v>7</v>
      </c>
    </row>
    <row r="23461" spans="1:15" x14ac:dyDescent="0.25">
      <c r="A23461" s="2">
        <v>36863</v>
      </c>
      <c r="B23461">
        <v>1100</v>
      </c>
      <c r="C23461">
        <v>111.74</v>
      </c>
      <c r="D23461">
        <v>110.55</v>
      </c>
      <c r="E23461">
        <v>110.58</v>
      </c>
      <c r="F23461">
        <v>110.67</v>
      </c>
      <c r="G23461">
        <v>110.38</v>
      </c>
      <c r="H23461" s="172">
        <v>35.200000000000003</v>
      </c>
      <c r="I23461">
        <v>35</v>
      </c>
      <c r="J23461">
        <v>35.01</v>
      </c>
      <c r="K23461">
        <v>36.36</v>
      </c>
      <c r="L23461" s="32">
        <v>35.01</v>
      </c>
      <c r="M23461" s="173">
        <v>31344</v>
      </c>
      <c r="N23461" t="s">
        <v>48</v>
      </c>
      <c r="O23461">
        <v>7</v>
      </c>
    </row>
    <row r="23462" spans="1:15" x14ac:dyDescent="0.25">
      <c r="A23462" s="2">
        <v>36863</v>
      </c>
      <c r="B23462">
        <v>1200</v>
      </c>
      <c r="C23462">
        <v>20.22</v>
      </c>
      <c r="D23462">
        <v>19.559999999999999</v>
      </c>
      <c r="E23462">
        <v>19.579999999999998</v>
      </c>
      <c r="F23462">
        <v>19.63</v>
      </c>
      <c r="G23462">
        <v>19.47</v>
      </c>
      <c r="H23462" s="172">
        <v>30.2</v>
      </c>
      <c r="I23462">
        <v>30</v>
      </c>
      <c r="J23462">
        <v>30.01</v>
      </c>
      <c r="K23462">
        <v>31.36</v>
      </c>
      <c r="L23462" s="32">
        <v>30.01</v>
      </c>
      <c r="M23462" s="173">
        <v>31059</v>
      </c>
      <c r="N23462" t="s">
        <v>48</v>
      </c>
      <c r="O23462">
        <v>7</v>
      </c>
    </row>
    <row r="23463" spans="1:15" x14ac:dyDescent="0.25">
      <c r="A23463" s="2">
        <v>36863</v>
      </c>
      <c r="B23463">
        <v>1300</v>
      </c>
      <c r="C23463">
        <v>21.48</v>
      </c>
      <c r="D23463">
        <v>21.48</v>
      </c>
      <c r="E23463">
        <v>21.48</v>
      </c>
      <c r="F23463">
        <v>21.48</v>
      </c>
      <c r="G23463">
        <v>21.48</v>
      </c>
      <c r="H23463" s="172">
        <v>25.55</v>
      </c>
      <c r="I23463">
        <v>25.35</v>
      </c>
      <c r="J23463">
        <v>25.36</v>
      </c>
      <c r="K23463">
        <v>26.71</v>
      </c>
      <c r="L23463" s="32">
        <v>25.36</v>
      </c>
      <c r="M23463" s="173">
        <v>30622</v>
      </c>
      <c r="N23463" t="s">
        <v>48</v>
      </c>
      <c r="O23463">
        <v>7</v>
      </c>
    </row>
    <row r="23464" spans="1:15" x14ac:dyDescent="0.25">
      <c r="A23464" s="2">
        <v>36863</v>
      </c>
      <c r="B23464">
        <v>1400</v>
      </c>
      <c r="C23464">
        <v>17.03</v>
      </c>
      <c r="D23464">
        <v>17.03</v>
      </c>
      <c r="E23464">
        <v>17.03</v>
      </c>
      <c r="F23464">
        <v>17.03</v>
      </c>
      <c r="G23464">
        <v>17.03</v>
      </c>
      <c r="H23464" s="172">
        <v>23.84</v>
      </c>
      <c r="I23464">
        <v>23.64</v>
      </c>
      <c r="J23464">
        <v>23.65</v>
      </c>
      <c r="K23464">
        <v>25</v>
      </c>
      <c r="L23464" s="32">
        <v>23.65</v>
      </c>
      <c r="M23464" s="173">
        <v>30093</v>
      </c>
      <c r="N23464" t="s">
        <v>48</v>
      </c>
      <c r="O23464">
        <v>7</v>
      </c>
    </row>
    <row r="23465" spans="1:15" x14ac:dyDescent="0.25">
      <c r="A23465" s="2">
        <v>36863</v>
      </c>
      <c r="B23465">
        <v>1500</v>
      </c>
      <c r="C23465">
        <v>14.78</v>
      </c>
      <c r="D23465">
        <v>14.78</v>
      </c>
      <c r="E23465">
        <v>14.78</v>
      </c>
      <c r="F23465">
        <v>14.78</v>
      </c>
      <c r="G23465">
        <v>14.78</v>
      </c>
      <c r="H23465" s="172">
        <v>21.53</v>
      </c>
      <c r="I23465">
        <v>21.1</v>
      </c>
      <c r="J23465">
        <v>21.1</v>
      </c>
      <c r="K23465">
        <v>23</v>
      </c>
      <c r="L23465" s="32">
        <v>21.16</v>
      </c>
      <c r="M23465" s="173">
        <v>29594</v>
      </c>
      <c r="N23465" t="s">
        <v>48</v>
      </c>
      <c r="O23465">
        <v>7</v>
      </c>
    </row>
    <row r="23466" spans="1:15" x14ac:dyDescent="0.25">
      <c r="A23466" s="2">
        <v>36863</v>
      </c>
      <c r="B23466">
        <v>1600</v>
      </c>
      <c r="C23466">
        <v>12.6</v>
      </c>
      <c r="D23466">
        <v>12.6</v>
      </c>
      <c r="E23466">
        <v>12.6</v>
      </c>
      <c r="F23466">
        <v>12.6</v>
      </c>
      <c r="G23466">
        <v>12.6</v>
      </c>
      <c r="H23466" s="172">
        <v>21.55</v>
      </c>
      <c r="I23466">
        <v>21.08</v>
      </c>
      <c r="J23466">
        <v>21.07</v>
      </c>
      <c r="K23466">
        <v>23</v>
      </c>
      <c r="L23466" s="32">
        <v>21.15</v>
      </c>
      <c r="M23466" s="173">
        <v>29404</v>
      </c>
      <c r="N23466" t="s">
        <v>48</v>
      </c>
      <c r="O23466">
        <v>7</v>
      </c>
    </row>
    <row r="23467" spans="1:15" x14ac:dyDescent="0.25">
      <c r="A23467" s="2">
        <v>36863</v>
      </c>
      <c r="B23467">
        <v>1700</v>
      </c>
      <c r="C23467">
        <v>33.450000000000003</v>
      </c>
      <c r="D23467">
        <v>28.4</v>
      </c>
      <c r="E23467">
        <v>28.8</v>
      </c>
      <c r="F23467">
        <v>67.680000000000007</v>
      </c>
      <c r="G23467">
        <v>24.76</v>
      </c>
      <c r="H23467" s="172">
        <v>28.28</v>
      </c>
      <c r="I23467">
        <v>28.08</v>
      </c>
      <c r="J23467">
        <v>28.09</v>
      </c>
      <c r="K23467">
        <v>29.44</v>
      </c>
      <c r="L23467" s="32">
        <v>28.09</v>
      </c>
      <c r="M23467" s="173">
        <v>31442</v>
      </c>
      <c r="N23467" t="s">
        <v>48</v>
      </c>
      <c r="O23467">
        <v>7</v>
      </c>
    </row>
    <row r="23468" spans="1:15" x14ac:dyDescent="0.25">
      <c r="A23468" s="2">
        <v>36863</v>
      </c>
      <c r="B23468">
        <v>1800</v>
      </c>
      <c r="C23468">
        <v>70.040000000000006</v>
      </c>
      <c r="D23468">
        <v>63.03</v>
      </c>
      <c r="E23468">
        <v>63.59</v>
      </c>
      <c r="F23468">
        <v>117.62</v>
      </c>
      <c r="G23468">
        <v>57.99</v>
      </c>
      <c r="H23468" s="172">
        <v>61</v>
      </c>
      <c r="I23468">
        <v>61</v>
      </c>
      <c r="J23468">
        <v>61</v>
      </c>
      <c r="K23468">
        <v>61</v>
      </c>
      <c r="L23468" s="32">
        <v>61</v>
      </c>
      <c r="M23468" s="173">
        <v>34906</v>
      </c>
      <c r="N23468" t="s">
        <v>48</v>
      </c>
      <c r="O23468">
        <v>7</v>
      </c>
    </row>
    <row r="23469" spans="1:15" x14ac:dyDescent="0.25">
      <c r="A23469" s="2">
        <v>36863</v>
      </c>
      <c r="B23469">
        <v>1900</v>
      </c>
      <c r="C23469">
        <v>76.72</v>
      </c>
      <c r="D23469">
        <v>70.91</v>
      </c>
      <c r="E23469">
        <v>71.38</v>
      </c>
      <c r="F23469">
        <v>116.18</v>
      </c>
      <c r="G23469">
        <v>66.73</v>
      </c>
      <c r="H23469" s="172">
        <v>73.92</v>
      </c>
      <c r="I23469">
        <v>73.92</v>
      </c>
      <c r="J23469">
        <v>73.92</v>
      </c>
      <c r="K23469">
        <v>73.92</v>
      </c>
      <c r="L23469" s="32">
        <v>73.92</v>
      </c>
      <c r="M23469" s="173">
        <v>35822</v>
      </c>
      <c r="N23469" t="s">
        <v>48</v>
      </c>
      <c r="O23469">
        <v>7</v>
      </c>
    </row>
    <row r="23470" spans="1:15" x14ac:dyDescent="0.25">
      <c r="A23470" s="2">
        <v>36863</v>
      </c>
      <c r="B23470">
        <v>2000</v>
      </c>
      <c r="C23470">
        <v>48.87</v>
      </c>
      <c r="D23470">
        <v>45.65</v>
      </c>
      <c r="E23470">
        <v>45.91</v>
      </c>
      <c r="F23470">
        <v>70.69</v>
      </c>
      <c r="G23470">
        <v>43.34</v>
      </c>
      <c r="H23470" s="172">
        <v>73.63</v>
      </c>
      <c r="I23470">
        <v>73.63</v>
      </c>
      <c r="J23470">
        <v>73.63</v>
      </c>
      <c r="K23470">
        <v>73.63</v>
      </c>
      <c r="L23470" s="32">
        <v>73.63</v>
      </c>
      <c r="M23470" s="173">
        <v>35882</v>
      </c>
      <c r="N23470" t="s">
        <v>48</v>
      </c>
      <c r="O23470">
        <v>7</v>
      </c>
    </row>
    <row r="23471" spans="1:15" x14ac:dyDescent="0.25">
      <c r="A23471" s="2">
        <v>36863</v>
      </c>
      <c r="B23471">
        <v>2100</v>
      </c>
      <c r="C23471">
        <v>53.7</v>
      </c>
      <c r="D23471">
        <v>53.7</v>
      </c>
      <c r="E23471">
        <v>53.7</v>
      </c>
      <c r="F23471">
        <v>53.7</v>
      </c>
      <c r="G23471">
        <v>53.7</v>
      </c>
      <c r="H23471" s="172">
        <v>74.11</v>
      </c>
      <c r="I23471">
        <v>74.11</v>
      </c>
      <c r="J23471">
        <v>74.11</v>
      </c>
      <c r="K23471">
        <v>74.11</v>
      </c>
      <c r="L23471" s="32">
        <v>74.11</v>
      </c>
      <c r="M23471" s="173">
        <v>35516</v>
      </c>
      <c r="N23471" t="s">
        <v>48</v>
      </c>
      <c r="O23471">
        <v>7</v>
      </c>
    </row>
    <row r="23472" spans="1:15" x14ac:dyDescent="0.25">
      <c r="A23472" s="2">
        <v>36863</v>
      </c>
      <c r="B23472">
        <v>2200</v>
      </c>
      <c r="C23472">
        <v>39.6</v>
      </c>
      <c r="D23472">
        <v>39.68</v>
      </c>
      <c r="E23472">
        <v>39.68</v>
      </c>
      <c r="F23472">
        <v>39.31</v>
      </c>
      <c r="G23472">
        <v>39.590000000000003</v>
      </c>
      <c r="H23472" s="172">
        <v>36.17</v>
      </c>
      <c r="I23472">
        <v>36.03</v>
      </c>
      <c r="J23472">
        <v>36.04</v>
      </c>
      <c r="K23472">
        <v>36.93</v>
      </c>
      <c r="L23472" s="32">
        <v>36.049999999999997</v>
      </c>
      <c r="M23472" s="173">
        <v>34429</v>
      </c>
      <c r="N23472" t="s">
        <v>48</v>
      </c>
      <c r="O23472">
        <v>7</v>
      </c>
    </row>
    <row r="23473" spans="1:15" x14ac:dyDescent="0.25">
      <c r="A23473" s="2">
        <v>36863</v>
      </c>
      <c r="B23473">
        <v>2300</v>
      </c>
      <c r="C23473">
        <v>22.97</v>
      </c>
      <c r="D23473">
        <v>22.97</v>
      </c>
      <c r="E23473">
        <v>22.97</v>
      </c>
      <c r="F23473">
        <v>22.97</v>
      </c>
      <c r="G23473">
        <v>22.97</v>
      </c>
      <c r="H23473" s="172">
        <v>30.14</v>
      </c>
      <c r="I23473">
        <v>30</v>
      </c>
      <c r="J23473">
        <v>30.01</v>
      </c>
      <c r="K23473">
        <v>30.93</v>
      </c>
      <c r="L23473" s="32">
        <v>30.02</v>
      </c>
      <c r="M23473" s="173">
        <v>32438</v>
      </c>
      <c r="N23473" t="s">
        <v>48</v>
      </c>
      <c r="O23473">
        <v>7</v>
      </c>
    </row>
    <row r="23474" spans="1:15" x14ac:dyDescent="0.25">
      <c r="A23474" s="2">
        <v>36863</v>
      </c>
      <c r="B23474">
        <v>2400</v>
      </c>
      <c r="C23474">
        <v>18.829999999999998</v>
      </c>
      <c r="D23474">
        <v>18.829999999999998</v>
      </c>
      <c r="E23474">
        <v>18.829999999999998</v>
      </c>
      <c r="F23474">
        <v>18.829999999999998</v>
      </c>
      <c r="G23474">
        <v>18.829999999999998</v>
      </c>
      <c r="H23474" s="172">
        <v>24.25</v>
      </c>
      <c r="I23474">
        <v>24.25</v>
      </c>
      <c r="J23474">
        <v>24.25</v>
      </c>
      <c r="K23474">
        <v>24.25</v>
      </c>
      <c r="L23474" s="32">
        <v>24.25</v>
      </c>
      <c r="M23474" s="173">
        <v>30262</v>
      </c>
      <c r="N23474" t="s">
        <v>47</v>
      </c>
      <c r="O23474">
        <v>7</v>
      </c>
    </row>
    <row r="23475" spans="1:15" x14ac:dyDescent="0.25">
      <c r="A23475" s="2">
        <v>36864</v>
      </c>
      <c r="B23475">
        <v>100</v>
      </c>
      <c r="C23475">
        <v>22.3</v>
      </c>
      <c r="D23475">
        <v>22.3</v>
      </c>
      <c r="E23475">
        <v>22.3</v>
      </c>
      <c r="F23475">
        <v>22.3</v>
      </c>
      <c r="G23475">
        <v>22.3</v>
      </c>
      <c r="H23475" s="172">
        <v>25</v>
      </c>
      <c r="I23475">
        <v>25</v>
      </c>
      <c r="J23475">
        <v>25</v>
      </c>
      <c r="K23475">
        <v>25</v>
      </c>
      <c r="L23475" s="32">
        <v>25</v>
      </c>
      <c r="M23475" s="173">
        <v>28461</v>
      </c>
      <c r="N23475" t="s">
        <v>47</v>
      </c>
      <c r="O23475">
        <v>1</v>
      </c>
    </row>
    <row r="23476" spans="1:15" x14ac:dyDescent="0.25">
      <c r="A23476" s="2">
        <v>36864</v>
      </c>
      <c r="B23476">
        <v>200</v>
      </c>
      <c r="C23476">
        <v>19.59</v>
      </c>
      <c r="D23476">
        <v>19.59</v>
      </c>
      <c r="E23476">
        <v>19.59</v>
      </c>
      <c r="F23476">
        <v>19.59</v>
      </c>
      <c r="G23476">
        <v>19.59</v>
      </c>
      <c r="H23476" s="172">
        <v>21.91</v>
      </c>
      <c r="I23476">
        <v>21.91</v>
      </c>
      <c r="J23476">
        <v>21.91</v>
      </c>
      <c r="K23476">
        <v>21.91</v>
      </c>
      <c r="L23476" s="32">
        <v>21.91</v>
      </c>
      <c r="M23476" s="173">
        <v>27892</v>
      </c>
      <c r="N23476" t="s">
        <v>47</v>
      </c>
      <c r="O23476">
        <v>1</v>
      </c>
    </row>
    <row r="23477" spans="1:15" x14ac:dyDescent="0.25">
      <c r="A23477" s="2">
        <v>36864</v>
      </c>
      <c r="B23477">
        <v>300</v>
      </c>
      <c r="C23477">
        <v>21.04</v>
      </c>
      <c r="D23477">
        <v>21.04</v>
      </c>
      <c r="E23477">
        <v>21.04</v>
      </c>
      <c r="F23477">
        <v>21.04</v>
      </c>
      <c r="G23477">
        <v>21.04</v>
      </c>
      <c r="H23477" s="172">
        <v>20.95</v>
      </c>
      <c r="I23477">
        <v>20.95</v>
      </c>
      <c r="J23477">
        <v>20.95</v>
      </c>
      <c r="K23477">
        <v>20.95</v>
      </c>
      <c r="L23477" s="32">
        <v>20.95</v>
      </c>
      <c r="M23477" s="173">
        <v>27765</v>
      </c>
      <c r="N23477" t="s">
        <v>47</v>
      </c>
      <c r="O23477">
        <v>1</v>
      </c>
    </row>
    <row r="23478" spans="1:15" x14ac:dyDescent="0.25">
      <c r="A23478" s="2">
        <v>36864</v>
      </c>
      <c r="B23478">
        <v>400</v>
      </c>
      <c r="C23478">
        <v>29.47</v>
      </c>
      <c r="D23478">
        <v>29.47</v>
      </c>
      <c r="E23478">
        <v>29.47</v>
      </c>
      <c r="F23478">
        <v>29.47</v>
      </c>
      <c r="G23478">
        <v>29.47</v>
      </c>
      <c r="H23478" s="172">
        <v>24.83</v>
      </c>
      <c r="I23478">
        <v>24.83</v>
      </c>
      <c r="J23478">
        <v>24.83</v>
      </c>
      <c r="K23478">
        <v>24.83</v>
      </c>
      <c r="L23478" s="32">
        <v>24.83</v>
      </c>
      <c r="M23478" s="173">
        <v>28055</v>
      </c>
      <c r="N23478" t="s">
        <v>47</v>
      </c>
      <c r="O23478">
        <v>1</v>
      </c>
    </row>
    <row r="23479" spans="1:15" x14ac:dyDescent="0.25">
      <c r="A23479" s="2">
        <v>36864</v>
      </c>
      <c r="B23479">
        <v>500</v>
      </c>
      <c r="C23479">
        <v>17.559999999999999</v>
      </c>
      <c r="D23479">
        <v>16.64</v>
      </c>
      <c r="E23479">
        <v>16.66</v>
      </c>
      <c r="F23479">
        <v>16.73</v>
      </c>
      <c r="G23479">
        <v>16.510000000000002</v>
      </c>
      <c r="H23479" s="172">
        <v>29.77</v>
      </c>
      <c r="I23479">
        <v>29.77</v>
      </c>
      <c r="J23479">
        <v>29.77</v>
      </c>
      <c r="K23479">
        <v>29.77</v>
      </c>
      <c r="L23479" s="32">
        <v>29.77</v>
      </c>
      <c r="M23479" s="173">
        <v>29087</v>
      </c>
      <c r="N23479" t="s">
        <v>47</v>
      </c>
      <c r="O23479">
        <v>1</v>
      </c>
    </row>
    <row r="23480" spans="1:15" x14ac:dyDescent="0.25">
      <c r="A23480" s="2">
        <v>36864</v>
      </c>
      <c r="B23480">
        <v>600</v>
      </c>
      <c r="C23480">
        <v>31.08</v>
      </c>
      <c r="D23480">
        <v>27.38</v>
      </c>
      <c r="E23480">
        <v>27.61</v>
      </c>
      <c r="F23480">
        <v>27.07</v>
      </c>
      <c r="G23480">
        <v>25.86</v>
      </c>
      <c r="H23480" s="172">
        <v>50</v>
      </c>
      <c r="I23480">
        <v>50</v>
      </c>
      <c r="J23480">
        <v>50</v>
      </c>
      <c r="K23480">
        <v>50</v>
      </c>
      <c r="L23480" s="32">
        <v>50</v>
      </c>
      <c r="M23480" s="173">
        <v>31072</v>
      </c>
      <c r="N23480" t="s">
        <v>47</v>
      </c>
      <c r="O23480">
        <v>1</v>
      </c>
    </row>
    <row r="23481" spans="1:15" x14ac:dyDescent="0.25">
      <c r="A23481" s="2">
        <v>36864</v>
      </c>
      <c r="B23481">
        <v>700</v>
      </c>
      <c r="C23481">
        <v>103.04</v>
      </c>
      <c r="D23481">
        <v>100.54</v>
      </c>
      <c r="E23481">
        <v>100.69</v>
      </c>
      <c r="F23481">
        <v>100.38</v>
      </c>
      <c r="G23481">
        <v>99.55</v>
      </c>
      <c r="H23481" s="172">
        <v>63.33</v>
      </c>
      <c r="I23481">
        <v>63.33</v>
      </c>
      <c r="J23481">
        <v>63.33</v>
      </c>
      <c r="K23481">
        <v>63.33</v>
      </c>
      <c r="L23481" s="32">
        <v>63.33</v>
      </c>
      <c r="M23481" s="173">
        <v>34589</v>
      </c>
      <c r="N23481" t="s">
        <v>47</v>
      </c>
      <c r="O23481">
        <v>1</v>
      </c>
    </row>
    <row r="23482" spans="1:15" x14ac:dyDescent="0.25">
      <c r="A23482" s="2">
        <v>36864</v>
      </c>
      <c r="B23482">
        <v>800</v>
      </c>
      <c r="C23482">
        <v>145.94999999999999</v>
      </c>
      <c r="D23482">
        <v>144.5</v>
      </c>
      <c r="E23482">
        <v>144.52000000000001</v>
      </c>
      <c r="F23482">
        <v>144.75</v>
      </c>
      <c r="G23482">
        <v>144.38</v>
      </c>
      <c r="H23482" s="172">
        <v>80.459999999999994</v>
      </c>
      <c r="I23482">
        <v>80.02</v>
      </c>
      <c r="J23482">
        <v>80.010000000000005</v>
      </c>
      <c r="K23482">
        <v>81.55</v>
      </c>
      <c r="L23482" s="32">
        <v>80.099999999999994</v>
      </c>
      <c r="M23482" s="173">
        <v>37271</v>
      </c>
      <c r="N23482" t="s">
        <v>48</v>
      </c>
      <c r="O23482">
        <v>1</v>
      </c>
    </row>
    <row r="23483" spans="1:15" x14ac:dyDescent="0.25">
      <c r="A23483" s="2">
        <v>36864</v>
      </c>
      <c r="B23483">
        <v>900</v>
      </c>
      <c r="C23483">
        <v>47.7</v>
      </c>
      <c r="D23483">
        <v>56.85</v>
      </c>
      <c r="E23483">
        <v>57.87</v>
      </c>
      <c r="F23483">
        <v>45.04</v>
      </c>
      <c r="G23483">
        <v>44.29</v>
      </c>
      <c r="H23483" s="172">
        <v>70.709999999999994</v>
      </c>
      <c r="I23483">
        <v>70.27</v>
      </c>
      <c r="J23483">
        <v>70.25</v>
      </c>
      <c r="K23483">
        <v>71.81</v>
      </c>
      <c r="L23483" s="32">
        <v>70.349999999999994</v>
      </c>
      <c r="M23483" s="173">
        <v>37670</v>
      </c>
      <c r="N23483" t="s">
        <v>48</v>
      </c>
      <c r="O23483">
        <v>1</v>
      </c>
    </row>
    <row r="23484" spans="1:15" x14ac:dyDescent="0.25">
      <c r="A23484" s="2">
        <v>36864</v>
      </c>
      <c r="B23484">
        <v>1000</v>
      </c>
      <c r="C23484">
        <v>35.44</v>
      </c>
      <c r="D23484">
        <v>34.56</v>
      </c>
      <c r="E23484">
        <v>35.03</v>
      </c>
      <c r="F23484">
        <v>32.619999999999997</v>
      </c>
      <c r="G23484">
        <v>31.79</v>
      </c>
      <c r="H23484" s="172">
        <v>66.680000000000007</v>
      </c>
      <c r="I23484">
        <v>66.239999999999995</v>
      </c>
      <c r="J23484">
        <v>66.23</v>
      </c>
      <c r="K23484">
        <v>67.78</v>
      </c>
      <c r="L23484" s="32">
        <v>66.33</v>
      </c>
      <c r="M23484" s="173">
        <v>36418</v>
      </c>
      <c r="N23484" t="s">
        <v>48</v>
      </c>
      <c r="O23484">
        <v>1</v>
      </c>
    </row>
    <row r="23485" spans="1:15" x14ac:dyDescent="0.25">
      <c r="A23485" s="2">
        <v>36864</v>
      </c>
      <c r="B23485">
        <v>1100</v>
      </c>
      <c r="C23485">
        <v>51.58</v>
      </c>
      <c r="D23485">
        <v>49.23</v>
      </c>
      <c r="E23485">
        <v>49.29</v>
      </c>
      <c r="F23485">
        <v>49.48</v>
      </c>
      <c r="G23485">
        <v>48.86</v>
      </c>
      <c r="H23485" s="172">
        <v>65.59</v>
      </c>
      <c r="I23485">
        <v>65.09</v>
      </c>
      <c r="J23485">
        <v>65.069999999999993</v>
      </c>
      <c r="K23485">
        <v>66.83</v>
      </c>
      <c r="L23485" s="32">
        <v>65.180000000000007</v>
      </c>
      <c r="M23485" s="173">
        <v>35774</v>
      </c>
      <c r="N23485" t="s">
        <v>48</v>
      </c>
      <c r="O23485">
        <v>1</v>
      </c>
    </row>
    <row r="23486" spans="1:15" x14ac:dyDescent="0.25">
      <c r="A23486" s="2">
        <v>36864</v>
      </c>
      <c r="B23486">
        <v>1200</v>
      </c>
      <c r="C23486">
        <v>23.71</v>
      </c>
      <c r="D23486">
        <v>21.92</v>
      </c>
      <c r="E23486">
        <v>21.97</v>
      </c>
      <c r="F23486">
        <v>22.11</v>
      </c>
      <c r="G23486">
        <v>21.65</v>
      </c>
      <c r="H23486" s="172">
        <v>63.07</v>
      </c>
      <c r="I23486">
        <v>62.63</v>
      </c>
      <c r="J23486">
        <v>62.61</v>
      </c>
      <c r="K23486">
        <v>64.17</v>
      </c>
      <c r="L23486" s="32">
        <v>62.7</v>
      </c>
      <c r="M23486" s="173">
        <v>35026</v>
      </c>
      <c r="N23486" t="s">
        <v>48</v>
      </c>
      <c r="O23486">
        <v>1</v>
      </c>
    </row>
    <row r="23487" spans="1:15" x14ac:dyDescent="0.25">
      <c r="A23487" s="2">
        <v>36864</v>
      </c>
      <c r="B23487">
        <v>1300</v>
      </c>
      <c r="C23487">
        <v>20.13</v>
      </c>
      <c r="D23487">
        <v>20.13</v>
      </c>
      <c r="E23487">
        <v>20.13</v>
      </c>
      <c r="F23487">
        <v>20.13</v>
      </c>
      <c r="G23487">
        <v>20.13</v>
      </c>
      <c r="H23487" s="172">
        <v>45.75</v>
      </c>
      <c r="I23487">
        <v>45.04</v>
      </c>
      <c r="J23487">
        <v>45.01</v>
      </c>
      <c r="K23487">
        <v>47.54</v>
      </c>
      <c r="L23487" s="32">
        <v>45.15</v>
      </c>
      <c r="M23487" s="173">
        <v>33942</v>
      </c>
      <c r="N23487" t="s">
        <v>48</v>
      </c>
      <c r="O23487">
        <v>1</v>
      </c>
    </row>
    <row r="23488" spans="1:15" x14ac:dyDescent="0.25">
      <c r="A23488" s="2">
        <v>36864</v>
      </c>
      <c r="B23488">
        <v>1400</v>
      </c>
      <c r="C23488">
        <v>24.76</v>
      </c>
      <c r="D23488">
        <v>24.76</v>
      </c>
      <c r="E23488">
        <v>24.76</v>
      </c>
      <c r="F23488">
        <v>24.76</v>
      </c>
      <c r="G23488">
        <v>24.76</v>
      </c>
      <c r="H23488" s="172">
        <v>46.43</v>
      </c>
      <c r="I23488">
        <v>45.05</v>
      </c>
      <c r="J23488">
        <v>44.99</v>
      </c>
      <c r="K23488">
        <v>49.93</v>
      </c>
      <c r="L23488" s="32">
        <v>45.26</v>
      </c>
      <c r="M23488" s="173">
        <v>33254</v>
      </c>
      <c r="N23488" t="s">
        <v>48</v>
      </c>
      <c r="O23488">
        <v>1</v>
      </c>
    </row>
    <row r="23489" spans="1:15" x14ac:dyDescent="0.25">
      <c r="A23489" s="2">
        <v>36864</v>
      </c>
      <c r="B23489">
        <v>1500</v>
      </c>
      <c r="C23489">
        <v>25.86</v>
      </c>
      <c r="D23489">
        <v>25.86</v>
      </c>
      <c r="E23489">
        <v>25.86</v>
      </c>
      <c r="F23489">
        <v>25.86</v>
      </c>
      <c r="G23489">
        <v>25.86</v>
      </c>
      <c r="H23489" s="172">
        <v>36.14</v>
      </c>
      <c r="I23489">
        <v>33.799999999999997</v>
      </c>
      <c r="J23489">
        <v>33.71</v>
      </c>
      <c r="K23489">
        <v>42.04</v>
      </c>
      <c r="L23489" s="32">
        <v>34.159999999999997</v>
      </c>
      <c r="M23489" s="173">
        <v>32597</v>
      </c>
      <c r="N23489" t="s">
        <v>48</v>
      </c>
      <c r="O23489">
        <v>1</v>
      </c>
    </row>
    <row r="23490" spans="1:15" x14ac:dyDescent="0.25">
      <c r="A23490" s="2">
        <v>36864</v>
      </c>
      <c r="B23490">
        <v>1600</v>
      </c>
      <c r="C23490">
        <v>16.36</v>
      </c>
      <c r="D23490">
        <v>16.36</v>
      </c>
      <c r="E23490">
        <v>16.36</v>
      </c>
      <c r="F23490">
        <v>16.36</v>
      </c>
      <c r="G23490">
        <v>16.36</v>
      </c>
      <c r="H23490" s="172">
        <v>37.369999999999997</v>
      </c>
      <c r="I23490">
        <v>35.08</v>
      </c>
      <c r="J23490">
        <v>34.979999999999997</v>
      </c>
      <c r="K23490">
        <v>43.19</v>
      </c>
      <c r="L23490" s="32">
        <v>35.35</v>
      </c>
      <c r="M23490" s="173">
        <v>32706</v>
      </c>
      <c r="N23490" t="s">
        <v>48</v>
      </c>
      <c r="O23490">
        <v>1</v>
      </c>
    </row>
    <row r="23491" spans="1:15" x14ac:dyDescent="0.25">
      <c r="A23491" s="2">
        <v>36864</v>
      </c>
      <c r="B23491">
        <v>1700</v>
      </c>
      <c r="C23491">
        <v>27.46</v>
      </c>
      <c r="D23491">
        <v>27.46</v>
      </c>
      <c r="E23491">
        <v>27.46</v>
      </c>
      <c r="F23491">
        <v>27.46</v>
      </c>
      <c r="G23491">
        <v>27.46</v>
      </c>
      <c r="H23491" s="172">
        <v>58.98</v>
      </c>
      <c r="I23491">
        <v>55.95</v>
      </c>
      <c r="J23491">
        <v>55.82</v>
      </c>
      <c r="K23491">
        <v>66.63</v>
      </c>
      <c r="L23491" s="32">
        <v>56.4</v>
      </c>
      <c r="M23491" s="173">
        <v>34103</v>
      </c>
      <c r="N23491" t="s">
        <v>48</v>
      </c>
      <c r="O23491">
        <v>1</v>
      </c>
    </row>
    <row r="23492" spans="1:15" x14ac:dyDescent="0.25">
      <c r="A23492" s="2">
        <v>36864</v>
      </c>
      <c r="B23492">
        <v>1800</v>
      </c>
      <c r="C23492">
        <v>83.67</v>
      </c>
      <c r="D23492">
        <v>83.67</v>
      </c>
      <c r="E23492">
        <v>83.67</v>
      </c>
      <c r="F23492">
        <v>83.67</v>
      </c>
      <c r="G23492">
        <v>83.67</v>
      </c>
      <c r="H23492" s="172">
        <v>75</v>
      </c>
      <c r="I23492">
        <v>73.27</v>
      </c>
      <c r="J23492">
        <v>73.180000000000007</v>
      </c>
      <c r="K23492">
        <v>79.48</v>
      </c>
      <c r="L23492" s="32">
        <v>73.400000000000006</v>
      </c>
      <c r="M23492" s="173">
        <v>37476</v>
      </c>
      <c r="N23492" t="s">
        <v>48</v>
      </c>
      <c r="O23492">
        <v>1</v>
      </c>
    </row>
    <row r="23493" spans="1:15" x14ac:dyDescent="0.25">
      <c r="A23493" s="2">
        <v>36864</v>
      </c>
      <c r="B23493">
        <v>1900</v>
      </c>
      <c r="C23493">
        <v>100.1</v>
      </c>
      <c r="D23493">
        <v>100.1</v>
      </c>
      <c r="E23493">
        <v>100.1</v>
      </c>
      <c r="F23493">
        <v>100.1</v>
      </c>
      <c r="G23493">
        <v>100.1</v>
      </c>
      <c r="H23493" s="172">
        <v>75</v>
      </c>
      <c r="I23493">
        <v>73.290000000000006</v>
      </c>
      <c r="J23493">
        <v>73.25</v>
      </c>
      <c r="K23493">
        <v>79.319999999999993</v>
      </c>
      <c r="L23493" s="32">
        <v>73.53</v>
      </c>
      <c r="M23493" s="173">
        <v>38457</v>
      </c>
      <c r="N23493" t="s">
        <v>48</v>
      </c>
      <c r="O23493">
        <v>1</v>
      </c>
    </row>
    <row r="23494" spans="1:15" x14ac:dyDescent="0.25">
      <c r="A23494" s="2">
        <v>36864</v>
      </c>
      <c r="B23494">
        <v>2000</v>
      </c>
      <c r="C23494">
        <v>75.150000000000006</v>
      </c>
      <c r="D23494">
        <v>75.150000000000006</v>
      </c>
      <c r="E23494">
        <v>75.150000000000006</v>
      </c>
      <c r="F23494">
        <v>75.150000000000006</v>
      </c>
      <c r="G23494">
        <v>75.150000000000006</v>
      </c>
      <c r="H23494" s="172">
        <v>70.599999999999994</v>
      </c>
      <c r="I23494">
        <v>68.83</v>
      </c>
      <c r="J23494">
        <v>68.8</v>
      </c>
      <c r="K23494">
        <v>75</v>
      </c>
      <c r="L23494" s="32">
        <v>69.150000000000006</v>
      </c>
      <c r="M23494" s="173">
        <v>38348</v>
      </c>
      <c r="N23494" t="s">
        <v>48</v>
      </c>
      <c r="O23494">
        <v>1</v>
      </c>
    </row>
    <row r="23495" spans="1:15" x14ac:dyDescent="0.25">
      <c r="A23495" s="2">
        <v>36864</v>
      </c>
      <c r="B23495">
        <v>2100</v>
      </c>
      <c r="C23495">
        <v>73.3</v>
      </c>
      <c r="D23495">
        <v>73.3</v>
      </c>
      <c r="E23495">
        <v>73.3</v>
      </c>
      <c r="F23495">
        <v>73.3</v>
      </c>
      <c r="G23495">
        <v>73.3</v>
      </c>
      <c r="H23495" s="172">
        <v>68.39</v>
      </c>
      <c r="I23495">
        <v>66.540000000000006</v>
      </c>
      <c r="J23495">
        <v>66.5</v>
      </c>
      <c r="K23495">
        <v>73.010000000000005</v>
      </c>
      <c r="L23495" s="32">
        <v>66.88</v>
      </c>
      <c r="M23495" s="173">
        <v>37817</v>
      </c>
      <c r="N23495" t="s">
        <v>48</v>
      </c>
      <c r="O23495">
        <v>1</v>
      </c>
    </row>
    <row r="23496" spans="1:15" x14ac:dyDescent="0.25">
      <c r="A23496" s="2">
        <v>36864</v>
      </c>
      <c r="B23496">
        <v>2200</v>
      </c>
      <c r="C23496">
        <v>73.84</v>
      </c>
      <c r="D23496">
        <v>73.84</v>
      </c>
      <c r="E23496">
        <v>73.84</v>
      </c>
      <c r="F23496">
        <v>73.84</v>
      </c>
      <c r="G23496">
        <v>73.84</v>
      </c>
      <c r="H23496" s="172">
        <v>55.45</v>
      </c>
      <c r="I23496">
        <v>55.02</v>
      </c>
      <c r="J23496">
        <v>55.01</v>
      </c>
      <c r="K23496">
        <v>56.55</v>
      </c>
      <c r="L23496" s="32">
        <v>55.1</v>
      </c>
      <c r="M23496" s="173">
        <v>36330</v>
      </c>
      <c r="N23496" t="s">
        <v>48</v>
      </c>
      <c r="O23496">
        <v>1</v>
      </c>
    </row>
    <row r="23497" spans="1:15" x14ac:dyDescent="0.25">
      <c r="A23497" s="2">
        <v>36864</v>
      </c>
      <c r="B23497">
        <v>2300</v>
      </c>
      <c r="C23497">
        <v>41.56</v>
      </c>
      <c r="D23497">
        <v>41.56</v>
      </c>
      <c r="E23497">
        <v>41.56</v>
      </c>
      <c r="F23497">
        <v>41.56</v>
      </c>
      <c r="G23497">
        <v>41.56</v>
      </c>
      <c r="H23497" s="172">
        <v>39.68</v>
      </c>
      <c r="I23497">
        <v>39.24</v>
      </c>
      <c r="J23497">
        <v>39.229999999999997</v>
      </c>
      <c r="K23497">
        <v>40.770000000000003</v>
      </c>
      <c r="L23497" s="32">
        <v>39.32</v>
      </c>
      <c r="M23497" s="173">
        <v>33680</v>
      </c>
      <c r="N23497" t="s">
        <v>48</v>
      </c>
      <c r="O23497">
        <v>1</v>
      </c>
    </row>
    <row r="23498" spans="1:15" x14ac:dyDescent="0.25">
      <c r="A23498" s="2">
        <v>36864</v>
      </c>
      <c r="B23498">
        <v>2400</v>
      </c>
      <c r="C23498">
        <v>18.8</v>
      </c>
      <c r="D23498">
        <v>18.8</v>
      </c>
      <c r="E23498">
        <v>18.8</v>
      </c>
      <c r="F23498">
        <v>18.8</v>
      </c>
      <c r="G23498">
        <v>18.8</v>
      </c>
      <c r="H23498" s="172">
        <v>31.62</v>
      </c>
      <c r="I23498">
        <v>31.62</v>
      </c>
      <c r="J23498">
        <v>31.62</v>
      </c>
      <c r="K23498">
        <v>31.62</v>
      </c>
      <c r="L23498" s="32">
        <v>31.62</v>
      </c>
      <c r="M23498" s="173">
        <v>30798</v>
      </c>
      <c r="N23498" t="s">
        <v>47</v>
      </c>
      <c r="O23498">
        <v>1</v>
      </c>
    </row>
    <row r="23499" spans="1:15" x14ac:dyDescent="0.25">
      <c r="A23499" s="2">
        <v>36865</v>
      </c>
      <c r="B23499">
        <v>100</v>
      </c>
      <c r="C23499">
        <v>17.43</v>
      </c>
      <c r="D23499">
        <v>17.43</v>
      </c>
      <c r="E23499">
        <v>17.43</v>
      </c>
      <c r="F23499">
        <v>17.43</v>
      </c>
      <c r="G23499">
        <v>17.43</v>
      </c>
      <c r="H23499" s="172">
        <v>19.8</v>
      </c>
      <c r="I23499">
        <v>19.8</v>
      </c>
      <c r="J23499">
        <v>19.8</v>
      </c>
      <c r="K23499">
        <v>19.8</v>
      </c>
      <c r="L23499" s="32">
        <v>19.8</v>
      </c>
      <c r="M23499" s="173">
        <v>28668</v>
      </c>
      <c r="N23499" t="s">
        <v>47</v>
      </c>
      <c r="O23499">
        <v>2</v>
      </c>
    </row>
    <row r="23500" spans="1:15" x14ac:dyDescent="0.25">
      <c r="A23500" s="2">
        <v>36865</v>
      </c>
      <c r="B23500">
        <v>200</v>
      </c>
      <c r="C23500">
        <v>14.73</v>
      </c>
      <c r="D23500">
        <v>14.73</v>
      </c>
      <c r="E23500">
        <v>14.73</v>
      </c>
      <c r="F23500">
        <v>14.73</v>
      </c>
      <c r="G23500">
        <v>14.73</v>
      </c>
      <c r="H23500" s="172">
        <v>17.309999999999999</v>
      </c>
      <c r="I23500">
        <v>17.309999999999999</v>
      </c>
      <c r="J23500">
        <v>17.309999999999999</v>
      </c>
      <c r="K23500">
        <v>17.309999999999999</v>
      </c>
      <c r="L23500" s="32">
        <v>17.309999999999999</v>
      </c>
      <c r="M23500" s="173">
        <v>27909</v>
      </c>
      <c r="N23500" t="s">
        <v>47</v>
      </c>
      <c r="O23500">
        <v>2</v>
      </c>
    </row>
    <row r="23501" spans="1:15" x14ac:dyDescent="0.25">
      <c r="A23501" s="2">
        <v>36865</v>
      </c>
      <c r="B23501">
        <v>300</v>
      </c>
      <c r="C23501">
        <v>13.55</v>
      </c>
      <c r="D23501">
        <v>13.55</v>
      </c>
      <c r="E23501">
        <v>13.55</v>
      </c>
      <c r="F23501">
        <v>13.55</v>
      </c>
      <c r="G23501">
        <v>13.55</v>
      </c>
      <c r="H23501" s="172">
        <v>16</v>
      </c>
      <c r="I23501">
        <v>16</v>
      </c>
      <c r="J23501">
        <v>16</v>
      </c>
      <c r="K23501">
        <v>16</v>
      </c>
      <c r="L23501" s="32">
        <v>16</v>
      </c>
      <c r="M23501" s="173">
        <v>27339</v>
      </c>
      <c r="N23501" t="s">
        <v>47</v>
      </c>
      <c r="O23501">
        <v>2</v>
      </c>
    </row>
    <row r="23502" spans="1:15" x14ac:dyDescent="0.25">
      <c r="A23502" s="2">
        <v>36865</v>
      </c>
      <c r="B23502">
        <v>400</v>
      </c>
      <c r="C23502">
        <v>14</v>
      </c>
      <c r="D23502">
        <v>14</v>
      </c>
      <c r="E23502">
        <v>14</v>
      </c>
      <c r="F23502">
        <v>14</v>
      </c>
      <c r="G23502">
        <v>14</v>
      </c>
      <c r="H23502" s="172">
        <v>18.309999999999999</v>
      </c>
      <c r="I23502">
        <v>18.309999999999999</v>
      </c>
      <c r="J23502">
        <v>18.309999999999999</v>
      </c>
      <c r="K23502">
        <v>18.309999999999999</v>
      </c>
      <c r="L23502" s="32">
        <v>18.309999999999999</v>
      </c>
      <c r="M23502" s="173">
        <v>27260</v>
      </c>
      <c r="N23502" t="s">
        <v>47</v>
      </c>
      <c r="O23502">
        <v>2</v>
      </c>
    </row>
    <row r="23503" spans="1:15" x14ac:dyDescent="0.25">
      <c r="A23503" s="2">
        <v>36865</v>
      </c>
      <c r="B23503">
        <v>500</v>
      </c>
      <c r="C23503">
        <v>14.28</v>
      </c>
      <c r="D23503">
        <v>14.28</v>
      </c>
      <c r="E23503">
        <v>14.28</v>
      </c>
      <c r="F23503">
        <v>14.28</v>
      </c>
      <c r="G23503">
        <v>14.28</v>
      </c>
      <c r="H23503" s="172">
        <v>20.95</v>
      </c>
      <c r="I23503">
        <v>20.95</v>
      </c>
      <c r="J23503">
        <v>20.95</v>
      </c>
      <c r="K23503">
        <v>20.95</v>
      </c>
      <c r="L23503" s="32">
        <v>20.95</v>
      </c>
      <c r="M23503" s="173">
        <v>27582</v>
      </c>
      <c r="N23503" t="s">
        <v>47</v>
      </c>
      <c r="O23503">
        <v>2</v>
      </c>
    </row>
    <row r="23504" spans="1:15" x14ac:dyDescent="0.25">
      <c r="A23504" s="2">
        <v>36865</v>
      </c>
      <c r="B23504">
        <v>600</v>
      </c>
      <c r="C23504">
        <v>14.81</v>
      </c>
      <c r="D23504">
        <v>14.81</v>
      </c>
      <c r="E23504">
        <v>14.81</v>
      </c>
      <c r="F23504">
        <v>14.81</v>
      </c>
      <c r="G23504">
        <v>14.81</v>
      </c>
      <c r="H23504" s="172">
        <v>34.049999999999997</v>
      </c>
      <c r="I23504">
        <v>33.090000000000003</v>
      </c>
      <c r="J23504">
        <v>33.130000000000003</v>
      </c>
      <c r="K23504">
        <v>33.700000000000003</v>
      </c>
      <c r="L23504" s="32">
        <v>32.950000000000003</v>
      </c>
      <c r="M23504" s="173">
        <v>29514</v>
      </c>
      <c r="N23504" t="s">
        <v>47</v>
      </c>
      <c r="O23504">
        <v>2</v>
      </c>
    </row>
    <row r="23505" spans="1:15" x14ac:dyDescent="0.25">
      <c r="A23505" s="2">
        <v>36865</v>
      </c>
      <c r="B23505">
        <v>700</v>
      </c>
      <c r="C23505">
        <v>25.16</v>
      </c>
      <c r="D23505">
        <v>25.16</v>
      </c>
      <c r="E23505">
        <v>25.16</v>
      </c>
      <c r="F23505">
        <v>25.16</v>
      </c>
      <c r="G23505">
        <v>25.16</v>
      </c>
      <c r="H23505" s="172">
        <v>50.94</v>
      </c>
      <c r="I23505">
        <v>49.99</v>
      </c>
      <c r="J23505">
        <v>50</v>
      </c>
      <c r="K23505">
        <v>51.45</v>
      </c>
      <c r="L23505" s="32">
        <v>49.92</v>
      </c>
      <c r="M23505" s="173">
        <v>33332</v>
      </c>
      <c r="N23505" t="s">
        <v>47</v>
      </c>
      <c r="O23505">
        <v>2</v>
      </c>
    </row>
    <row r="23506" spans="1:15" x14ac:dyDescent="0.25">
      <c r="A23506" s="2">
        <v>36865</v>
      </c>
      <c r="B23506">
        <v>800</v>
      </c>
      <c r="C23506">
        <v>22.9</v>
      </c>
      <c r="D23506">
        <v>22.64</v>
      </c>
      <c r="E23506">
        <v>22.65</v>
      </c>
      <c r="F23506">
        <v>22.67</v>
      </c>
      <c r="G23506">
        <v>22.6</v>
      </c>
      <c r="H23506" s="172">
        <v>71.349999999999994</v>
      </c>
      <c r="I23506">
        <v>70.17</v>
      </c>
      <c r="J23506">
        <v>70.14</v>
      </c>
      <c r="K23506">
        <v>74.42</v>
      </c>
      <c r="L23506" s="32">
        <v>69.900000000000006</v>
      </c>
      <c r="M23506" s="173">
        <v>36028</v>
      </c>
      <c r="N23506" t="s">
        <v>48</v>
      </c>
      <c r="O23506">
        <v>2</v>
      </c>
    </row>
    <row r="23507" spans="1:15" x14ac:dyDescent="0.25">
      <c r="A23507" s="2">
        <v>36865</v>
      </c>
      <c r="B23507">
        <v>900</v>
      </c>
      <c r="C23507">
        <v>22.77</v>
      </c>
      <c r="D23507">
        <v>21.17</v>
      </c>
      <c r="E23507">
        <v>21.21</v>
      </c>
      <c r="F23507">
        <v>21.33</v>
      </c>
      <c r="G23507">
        <v>20.91</v>
      </c>
      <c r="H23507" s="172">
        <v>66</v>
      </c>
      <c r="I23507">
        <v>64</v>
      </c>
      <c r="J23507">
        <v>63.96</v>
      </c>
      <c r="K23507">
        <v>71.09</v>
      </c>
      <c r="L23507" s="32">
        <v>63.96</v>
      </c>
      <c r="M23507" s="173">
        <v>35635</v>
      </c>
      <c r="N23507" t="s">
        <v>48</v>
      </c>
      <c r="O23507">
        <v>2</v>
      </c>
    </row>
    <row r="23508" spans="1:15" x14ac:dyDescent="0.25">
      <c r="A23508" s="2">
        <v>36865</v>
      </c>
      <c r="B23508">
        <v>1000</v>
      </c>
      <c r="C23508">
        <v>23.48</v>
      </c>
      <c r="D23508">
        <v>19.36</v>
      </c>
      <c r="E23508">
        <v>19.64</v>
      </c>
      <c r="F23508">
        <v>39.42</v>
      </c>
      <c r="G23508">
        <v>17.27</v>
      </c>
      <c r="H23508" s="172">
        <v>52.4</v>
      </c>
      <c r="I23508">
        <v>50.05</v>
      </c>
      <c r="J23508">
        <v>50.01</v>
      </c>
      <c r="K23508">
        <v>57.98</v>
      </c>
      <c r="L23508" s="32">
        <v>49.88</v>
      </c>
      <c r="M23508" s="173">
        <v>35092</v>
      </c>
      <c r="N23508" t="s">
        <v>48</v>
      </c>
      <c r="O23508">
        <v>2</v>
      </c>
    </row>
    <row r="23509" spans="1:15" x14ac:dyDescent="0.25">
      <c r="A23509" s="2">
        <v>36865</v>
      </c>
      <c r="B23509">
        <v>1100</v>
      </c>
      <c r="C23509">
        <v>62.81</v>
      </c>
      <c r="D23509">
        <v>60.61</v>
      </c>
      <c r="E23509">
        <v>60.78</v>
      </c>
      <c r="F23509">
        <v>73.709999999999994</v>
      </c>
      <c r="G23509">
        <v>59.32</v>
      </c>
      <c r="H23509" s="172">
        <v>51.62</v>
      </c>
      <c r="I23509">
        <v>50.04</v>
      </c>
      <c r="J23509">
        <v>50.01</v>
      </c>
      <c r="K23509">
        <v>55.25</v>
      </c>
      <c r="L23509" s="32">
        <v>49.69</v>
      </c>
      <c r="M23509" s="173">
        <v>34393</v>
      </c>
      <c r="N23509" t="s">
        <v>48</v>
      </c>
      <c r="O23509">
        <v>2</v>
      </c>
    </row>
    <row r="23510" spans="1:15" x14ac:dyDescent="0.25">
      <c r="A23510" s="2">
        <v>36865</v>
      </c>
      <c r="B23510">
        <v>1200</v>
      </c>
      <c r="C23510">
        <v>62.38</v>
      </c>
      <c r="D23510">
        <v>62.38</v>
      </c>
      <c r="E23510">
        <v>62.38</v>
      </c>
      <c r="F23510">
        <v>62.38</v>
      </c>
      <c r="G23510">
        <v>62.38</v>
      </c>
      <c r="H23510" s="172">
        <v>45.5</v>
      </c>
      <c r="I23510">
        <v>43.63</v>
      </c>
      <c r="J23510">
        <v>43.6</v>
      </c>
      <c r="K23510">
        <v>49.54</v>
      </c>
      <c r="L23510" s="32">
        <v>43.43</v>
      </c>
      <c r="M23510" s="173">
        <v>34113</v>
      </c>
      <c r="N23510" t="s">
        <v>48</v>
      </c>
      <c r="O23510">
        <v>2</v>
      </c>
    </row>
    <row r="23511" spans="1:15" x14ac:dyDescent="0.25">
      <c r="A23511" s="2">
        <v>36865</v>
      </c>
      <c r="B23511">
        <v>1300</v>
      </c>
      <c r="C23511">
        <v>19.43</v>
      </c>
      <c r="D23511">
        <v>19.43</v>
      </c>
      <c r="E23511">
        <v>19.43</v>
      </c>
      <c r="F23511">
        <v>19.43</v>
      </c>
      <c r="G23511">
        <v>19.43</v>
      </c>
      <c r="H23511" s="172">
        <v>40.32</v>
      </c>
      <c r="I23511">
        <v>37.5</v>
      </c>
      <c r="J23511">
        <v>37.46</v>
      </c>
      <c r="K23511">
        <v>46.66</v>
      </c>
      <c r="L23511" s="32">
        <v>37.380000000000003</v>
      </c>
      <c r="M23511" s="173">
        <v>33562</v>
      </c>
      <c r="N23511" t="s">
        <v>48</v>
      </c>
      <c r="O23511">
        <v>2</v>
      </c>
    </row>
    <row r="23512" spans="1:15" x14ac:dyDescent="0.25">
      <c r="A23512" s="2">
        <v>36865</v>
      </c>
      <c r="B23512">
        <v>1400</v>
      </c>
      <c r="C23512">
        <v>30.44</v>
      </c>
      <c r="D23512">
        <v>30.44</v>
      </c>
      <c r="E23512">
        <v>30.44</v>
      </c>
      <c r="F23512">
        <v>30.44</v>
      </c>
      <c r="G23512">
        <v>30.44</v>
      </c>
      <c r="H23512" s="172">
        <v>38.090000000000003</v>
      </c>
      <c r="I23512">
        <v>35.200000000000003</v>
      </c>
      <c r="J23512">
        <v>35.15</v>
      </c>
      <c r="K23512">
        <v>44.55</v>
      </c>
      <c r="L23512" s="32">
        <v>35.049999999999997</v>
      </c>
      <c r="M23512" s="173">
        <v>33001</v>
      </c>
      <c r="N23512" t="s">
        <v>48</v>
      </c>
      <c r="O23512">
        <v>2</v>
      </c>
    </row>
    <row r="23513" spans="1:15" x14ac:dyDescent="0.25">
      <c r="A23513" s="2">
        <v>36865</v>
      </c>
      <c r="B23513">
        <v>1500</v>
      </c>
      <c r="C23513">
        <v>39.17</v>
      </c>
      <c r="D23513">
        <v>33.549999999999997</v>
      </c>
      <c r="E23513">
        <v>34.08</v>
      </c>
      <c r="F23513">
        <v>77.900000000000006</v>
      </c>
      <c r="G23513">
        <v>29.49</v>
      </c>
      <c r="H23513" s="172">
        <v>30</v>
      </c>
      <c r="I23513">
        <v>26.73</v>
      </c>
      <c r="J23513">
        <v>26.68</v>
      </c>
      <c r="K23513">
        <v>37.21</v>
      </c>
      <c r="L23513" s="32">
        <v>26.52</v>
      </c>
      <c r="M23513" s="173">
        <v>32868</v>
      </c>
      <c r="N23513" t="s">
        <v>48</v>
      </c>
      <c r="O23513">
        <v>2</v>
      </c>
    </row>
    <row r="23514" spans="1:15" x14ac:dyDescent="0.25">
      <c r="A23514" s="2">
        <v>36865</v>
      </c>
      <c r="B23514">
        <v>1600</v>
      </c>
      <c r="C23514">
        <v>34.340000000000003</v>
      </c>
      <c r="D23514">
        <v>18.14</v>
      </c>
      <c r="E23514">
        <v>19.66</v>
      </c>
      <c r="F23514">
        <v>146.06</v>
      </c>
      <c r="G23514">
        <v>6.43</v>
      </c>
      <c r="H23514" s="172">
        <v>30.71</v>
      </c>
      <c r="I23514">
        <v>27</v>
      </c>
      <c r="J23514">
        <v>26.93</v>
      </c>
      <c r="K23514">
        <v>39.51</v>
      </c>
      <c r="L23514" s="32">
        <v>26.9</v>
      </c>
      <c r="M23514" s="173">
        <v>33044</v>
      </c>
      <c r="N23514" t="s">
        <v>48</v>
      </c>
      <c r="O23514">
        <v>2</v>
      </c>
    </row>
    <row r="23515" spans="1:15" x14ac:dyDescent="0.25">
      <c r="A23515" s="2">
        <v>36865</v>
      </c>
      <c r="B23515">
        <v>1700</v>
      </c>
      <c r="C23515">
        <v>64.12</v>
      </c>
      <c r="D23515">
        <v>50.93</v>
      </c>
      <c r="E23515">
        <v>52.15</v>
      </c>
      <c r="F23515">
        <v>154.13999999999999</v>
      </c>
      <c r="G23515">
        <v>41.48</v>
      </c>
      <c r="H23515" s="172">
        <v>43.87</v>
      </c>
      <c r="I23515">
        <v>40.08</v>
      </c>
      <c r="J23515">
        <v>40.01</v>
      </c>
      <c r="K23515">
        <v>53.31</v>
      </c>
      <c r="L23515" s="32">
        <v>40.11</v>
      </c>
      <c r="M23515" s="173">
        <v>34505</v>
      </c>
      <c r="N23515" t="s">
        <v>48</v>
      </c>
      <c r="O23515">
        <v>2</v>
      </c>
    </row>
    <row r="23516" spans="1:15" x14ac:dyDescent="0.25">
      <c r="A23516" s="2">
        <v>36865</v>
      </c>
      <c r="B23516">
        <v>1800</v>
      </c>
      <c r="C23516">
        <v>90.82</v>
      </c>
      <c r="D23516">
        <v>77.319999999999993</v>
      </c>
      <c r="E23516">
        <v>78.569999999999993</v>
      </c>
      <c r="F23516">
        <v>182.26</v>
      </c>
      <c r="G23516">
        <v>67.77</v>
      </c>
      <c r="H23516" s="172">
        <v>82.14</v>
      </c>
      <c r="I23516">
        <v>80.400000000000006</v>
      </c>
      <c r="J23516">
        <v>80.34</v>
      </c>
      <c r="K23516">
        <v>87.88</v>
      </c>
      <c r="L23516" s="32">
        <v>79.61</v>
      </c>
      <c r="M23516" s="173">
        <v>37957</v>
      </c>
      <c r="N23516" t="s">
        <v>48</v>
      </c>
      <c r="O23516">
        <v>2</v>
      </c>
    </row>
    <row r="23517" spans="1:15" x14ac:dyDescent="0.25">
      <c r="A23517" s="2">
        <v>36865</v>
      </c>
      <c r="B23517">
        <v>1900</v>
      </c>
      <c r="C23517">
        <v>73.66</v>
      </c>
      <c r="D23517">
        <v>57.63</v>
      </c>
      <c r="E23517">
        <v>59.11</v>
      </c>
      <c r="F23517">
        <v>182.75</v>
      </c>
      <c r="G23517">
        <v>45.99</v>
      </c>
      <c r="H23517" s="172">
        <v>81</v>
      </c>
      <c r="I23517">
        <v>79.08</v>
      </c>
      <c r="J23517">
        <v>79.010000000000005</v>
      </c>
      <c r="K23517">
        <v>86.99</v>
      </c>
      <c r="L23517" s="32">
        <v>78.62</v>
      </c>
      <c r="M23517" s="173">
        <v>38215</v>
      </c>
      <c r="N23517" t="s">
        <v>48</v>
      </c>
      <c r="O23517">
        <v>2</v>
      </c>
    </row>
    <row r="23518" spans="1:15" x14ac:dyDescent="0.25">
      <c r="A23518" s="2">
        <v>36865</v>
      </c>
      <c r="B23518">
        <v>2000</v>
      </c>
      <c r="C23518">
        <v>84.17</v>
      </c>
      <c r="D23518">
        <v>79.209999999999994</v>
      </c>
      <c r="E23518">
        <v>79.67</v>
      </c>
      <c r="F23518">
        <v>117.94</v>
      </c>
      <c r="G23518">
        <v>75.569999999999993</v>
      </c>
      <c r="H23518" s="172">
        <v>75</v>
      </c>
      <c r="I23518">
        <v>73.16</v>
      </c>
      <c r="J23518">
        <v>73.099999999999994</v>
      </c>
      <c r="K23518">
        <v>80.48</v>
      </c>
      <c r="L23518" s="32">
        <v>72.91</v>
      </c>
      <c r="M23518" s="173">
        <v>37764</v>
      </c>
      <c r="N23518" t="s">
        <v>48</v>
      </c>
      <c r="O23518">
        <v>2</v>
      </c>
    </row>
    <row r="23519" spans="1:15" x14ac:dyDescent="0.25">
      <c r="A23519" s="2">
        <v>36865</v>
      </c>
      <c r="B23519">
        <v>2100</v>
      </c>
      <c r="C23519">
        <v>62.39</v>
      </c>
      <c r="D23519">
        <v>62.39</v>
      </c>
      <c r="E23519">
        <v>62.39</v>
      </c>
      <c r="F23519">
        <v>62.39</v>
      </c>
      <c r="G23519">
        <v>62.39</v>
      </c>
      <c r="H23519" s="172">
        <v>65</v>
      </c>
      <c r="I23519">
        <v>62.64</v>
      </c>
      <c r="J23519">
        <v>62.58</v>
      </c>
      <c r="K23519">
        <v>71.47</v>
      </c>
      <c r="L23519" s="32">
        <v>62.46</v>
      </c>
      <c r="M23519" s="173">
        <v>37274</v>
      </c>
      <c r="N23519" t="s">
        <v>48</v>
      </c>
      <c r="O23519">
        <v>2</v>
      </c>
    </row>
    <row r="23520" spans="1:15" x14ac:dyDescent="0.25">
      <c r="A23520" s="2">
        <v>36865</v>
      </c>
      <c r="B23520">
        <v>2200</v>
      </c>
      <c r="C23520">
        <v>58.93</v>
      </c>
      <c r="D23520">
        <v>58.93</v>
      </c>
      <c r="E23520">
        <v>58.93</v>
      </c>
      <c r="F23520">
        <v>58.93</v>
      </c>
      <c r="G23520">
        <v>58.93</v>
      </c>
      <c r="H23520" s="172">
        <v>55.5</v>
      </c>
      <c r="I23520">
        <v>53.3</v>
      </c>
      <c r="J23520">
        <v>53.25</v>
      </c>
      <c r="K23520">
        <v>60.93</v>
      </c>
      <c r="L23520" s="32">
        <v>53.32</v>
      </c>
      <c r="M23520" s="173">
        <v>36115</v>
      </c>
      <c r="N23520" t="s">
        <v>48</v>
      </c>
      <c r="O23520">
        <v>2</v>
      </c>
    </row>
    <row r="23521" spans="1:15" x14ac:dyDescent="0.25">
      <c r="A23521" s="2">
        <v>36865</v>
      </c>
      <c r="B23521">
        <v>2300</v>
      </c>
      <c r="C23521">
        <v>36.89</v>
      </c>
      <c r="D23521">
        <v>36.89</v>
      </c>
      <c r="E23521">
        <v>36.89</v>
      </c>
      <c r="F23521">
        <v>36.89</v>
      </c>
      <c r="G23521">
        <v>36.89</v>
      </c>
      <c r="H23521" s="172">
        <v>36.380000000000003</v>
      </c>
      <c r="I23521">
        <v>35.01</v>
      </c>
      <c r="J23521">
        <v>35.01</v>
      </c>
      <c r="K23521">
        <v>38.61</v>
      </c>
      <c r="L23521" s="32">
        <v>35.06</v>
      </c>
      <c r="M23521" s="173">
        <v>33657</v>
      </c>
      <c r="N23521" t="s">
        <v>48</v>
      </c>
      <c r="O23521">
        <v>2</v>
      </c>
    </row>
    <row r="23522" spans="1:15" x14ac:dyDescent="0.25">
      <c r="A23522" s="2">
        <v>36865</v>
      </c>
      <c r="B23522">
        <v>2400</v>
      </c>
      <c r="C23522">
        <v>19.52</v>
      </c>
      <c r="D23522">
        <v>19.52</v>
      </c>
      <c r="E23522">
        <v>19.52</v>
      </c>
      <c r="F23522">
        <v>19.52</v>
      </c>
      <c r="G23522">
        <v>19.52</v>
      </c>
      <c r="H23522" s="172">
        <v>29</v>
      </c>
      <c r="I23522">
        <v>29</v>
      </c>
      <c r="J23522">
        <v>29</v>
      </c>
      <c r="K23522">
        <v>29</v>
      </c>
      <c r="L23522" s="32">
        <v>29</v>
      </c>
      <c r="M23522" s="173">
        <v>30704</v>
      </c>
      <c r="N23522" t="s">
        <v>47</v>
      </c>
      <c r="O23522">
        <v>2</v>
      </c>
    </row>
    <row r="23523" spans="1:15" x14ac:dyDescent="0.25">
      <c r="A23523" s="2">
        <v>36866</v>
      </c>
      <c r="B23523">
        <v>100</v>
      </c>
      <c r="C23523">
        <v>19.329999999999998</v>
      </c>
      <c r="D23523">
        <v>19.329999999999998</v>
      </c>
      <c r="E23523">
        <v>19.329999999999998</v>
      </c>
      <c r="F23523">
        <v>19.329999999999998</v>
      </c>
      <c r="G23523">
        <v>19.329999999999998</v>
      </c>
      <c r="H23523" s="172">
        <v>21</v>
      </c>
      <c r="I23523">
        <v>20.73</v>
      </c>
      <c r="J23523">
        <v>20.72</v>
      </c>
      <c r="K23523">
        <v>21.74</v>
      </c>
      <c r="L23523" s="32">
        <v>20.78</v>
      </c>
      <c r="M23523" s="173">
        <v>28863</v>
      </c>
      <c r="N23523" t="s">
        <v>47</v>
      </c>
      <c r="O23523">
        <v>3</v>
      </c>
    </row>
    <row r="23524" spans="1:15" x14ac:dyDescent="0.25">
      <c r="A23524" s="2">
        <v>36866</v>
      </c>
      <c r="B23524">
        <v>200</v>
      </c>
      <c r="C23524">
        <v>19.559999999999999</v>
      </c>
      <c r="D23524">
        <v>19.559999999999999</v>
      </c>
      <c r="E23524">
        <v>19.559999999999999</v>
      </c>
      <c r="F23524">
        <v>19.559999999999999</v>
      </c>
      <c r="G23524">
        <v>19.559999999999999</v>
      </c>
      <c r="H23524" s="172">
        <v>19.079999999999998</v>
      </c>
      <c r="I23524">
        <v>18.77</v>
      </c>
      <c r="J23524">
        <v>18.77</v>
      </c>
      <c r="K23524">
        <v>19.920000000000002</v>
      </c>
      <c r="L23524" s="32">
        <v>18.829999999999998</v>
      </c>
      <c r="M23524" s="173">
        <v>28078</v>
      </c>
      <c r="N23524" t="s">
        <v>47</v>
      </c>
      <c r="O23524">
        <v>3</v>
      </c>
    </row>
    <row r="23525" spans="1:15" x14ac:dyDescent="0.25">
      <c r="A23525" s="2">
        <v>36866</v>
      </c>
      <c r="B23525">
        <v>300</v>
      </c>
      <c r="C23525">
        <v>18.850000000000001</v>
      </c>
      <c r="D23525">
        <v>18.850000000000001</v>
      </c>
      <c r="E23525">
        <v>18.850000000000001</v>
      </c>
      <c r="F23525">
        <v>18.850000000000001</v>
      </c>
      <c r="G23525">
        <v>18.850000000000001</v>
      </c>
      <c r="H23525" s="172">
        <v>19.079999999999998</v>
      </c>
      <c r="I23525">
        <v>18.86</v>
      </c>
      <c r="J23525">
        <v>18.86</v>
      </c>
      <c r="K23525">
        <v>19.66</v>
      </c>
      <c r="L23525" s="32">
        <v>18.899999999999999</v>
      </c>
      <c r="M23525" s="173">
        <v>27773</v>
      </c>
      <c r="N23525" t="s">
        <v>47</v>
      </c>
      <c r="O23525">
        <v>3</v>
      </c>
    </row>
    <row r="23526" spans="1:15" x14ac:dyDescent="0.25">
      <c r="A23526" s="2">
        <v>36866</v>
      </c>
      <c r="B23526">
        <v>400</v>
      </c>
      <c r="C23526">
        <v>24.69</v>
      </c>
      <c r="D23526">
        <v>19.29</v>
      </c>
      <c r="E23526">
        <v>19.72</v>
      </c>
      <c r="F23526">
        <v>58.78</v>
      </c>
      <c r="G23526">
        <v>16.95</v>
      </c>
      <c r="H23526" s="172">
        <v>19.45</v>
      </c>
      <c r="I23526">
        <v>19.420000000000002</v>
      </c>
      <c r="J23526">
        <v>19.420000000000002</v>
      </c>
      <c r="K23526">
        <v>19.55</v>
      </c>
      <c r="L23526" s="32">
        <v>19.43</v>
      </c>
      <c r="M23526" s="173">
        <v>27724</v>
      </c>
      <c r="N23526" t="s">
        <v>47</v>
      </c>
      <c r="O23526">
        <v>3</v>
      </c>
    </row>
    <row r="23527" spans="1:15" x14ac:dyDescent="0.25">
      <c r="A23527" s="2">
        <v>36866</v>
      </c>
      <c r="B23527">
        <v>500</v>
      </c>
      <c r="C23527">
        <v>27.97</v>
      </c>
      <c r="D23527">
        <v>8.17</v>
      </c>
      <c r="E23527">
        <v>9.41</v>
      </c>
      <c r="F23527">
        <v>122.64</v>
      </c>
      <c r="G23527">
        <v>22.13</v>
      </c>
      <c r="H23527" s="172">
        <v>21</v>
      </c>
      <c r="I23527">
        <v>21</v>
      </c>
      <c r="J23527">
        <v>21</v>
      </c>
      <c r="K23527">
        <v>21</v>
      </c>
      <c r="L23527" s="32">
        <v>21</v>
      </c>
      <c r="M23527" s="173">
        <v>28565</v>
      </c>
      <c r="N23527" t="s">
        <v>47</v>
      </c>
      <c r="O23527">
        <v>3</v>
      </c>
    </row>
    <row r="23528" spans="1:15" x14ac:dyDescent="0.25">
      <c r="A23528" s="2">
        <v>36866</v>
      </c>
      <c r="B23528">
        <v>600</v>
      </c>
      <c r="C23528">
        <v>30.25</v>
      </c>
      <c r="D23528">
        <v>16.68</v>
      </c>
      <c r="E23528">
        <v>17.78</v>
      </c>
      <c r="F23528">
        <v>115.94</v>
      </c>
      <c r="G23528">
        <v>10.88</v>
      </c>
      <c r="H23528" s="172">
        <v>21</v>
      </c>
      <c r="I23528">
        <v>21</v>
      </c>
      <c r="J23528">
        <v>21</v>
      </c>
      <c r="K23528">
        <v>21</v>
      </c>
      <c r="L23528" s="32">
        <v>21</v>
      </c>
      <c r="M23528" s="173">
        <v>30493</v>
      </c>
      <c r="N23528" t="s">
        <v>47</v>
      </c>
      <c r="O23528">
        <v>3</v>
      </c>
    </row>
    <row r="23529" spans="1:15" x14ac:dyDescent="0.25">
      <c r="A23529" s="2">
        <v>36866</v>
      </c>
      <c r="B23529">
        <v>700</v>
      </c>
      <c r="C23529">
        <v>69.22</v>
      </c>
      <c r="D23529">
        <v>59.74</v>
      </c>
      <c r="E23529">
        <v>60.49</v>
      </c>
      <c r="F23529">
        <v>127.55</v>
      </c>
      <c r="G23529">
        <v>55.75</v>
      </c>
      <c r="H23529" s="172">
        <v>50.76</v>
      </c>
      <c r="I23529">
        <v>49.98</v>
      </c>
      <c r="J23529">
        <v>50.01</v>
      </c>
      <c r="K23529">
        <v>50.42</v>
      </c>
      <c r="L23529" s="32">
        <v>49.7</v>
      </c>
      <c r="M23529" s="173">
        <v>34547</v>
      </c>
      <c r="N23529" t="s">
        <v>47</v>
      </c>
      <c r="O23529">
        <v>3</v>
      </c>
    </row>
    <row r="23530" spans="1:15" x14ac:dyDescent="0.25">
      <c r="A23530" s="2">
        <v>36866</v>
      </c>
      <c r="B23530">
        <v>800</v>
      </c>
      <c r="C23530">
        <v>83.15</v>
      </c>
      <c r="D23530">
        <v>74.790000000000006</v>
      </c>
      <c r="E23530">
        <v>75.430000000000007</v>
      </c>
      <c r="F23530">
        <v>131.22999999999999</v>
      </c>
      <c r="G23530">
        <v>71.400000000000006</v>
      </c>
      <c r="H23530" s="172">
        <v>90.12</v>
      </c>
      <c r="I23530">
        <v>90</v>
      </c>
      <c r="J23530">
        <v>90.01</v>
      </c>
      <c r="K23530">
        <v>89.82</v>
      </c>
      <c r="L23530" s="32">
        <v>89.28</v>
      </c>
      <c r="M23530" s="173">
        <v>37084</v>
      </c>
      <c r="N23530" t="s">
        <v>48</v>
      </c>
      <c r="O23530">
        <v>3</v>
      </c>
    </row>
    <row r="23531" spans="1:15" x14ac:dyDescent="0.25">
      <c r="A23531" s="2">
        <v>36866</v>
      </c>
      <c r="B23531">
        <v>900</v>
      </c>
      <c r="C23531">
        <v>52.48</v>
      </c>
      <c r="D23531">
        <v>39.82</v>
      </c>
      <c r="E23531">
        <v>40.770000000000003</v>
      </c>
      <c r="F23531">
        <v>123.38</v>
      </c>
      <c r="G23531">
        <v>34.909999999999997</v>
      </c>
      <c r="H23531" s="172">
        <v>81.95</v>
      </c>
      <c r="I23531">
        <v>81.66</v>
      </c>
      <c r="J23531">
        <v>81.67</v>
      </c>
      <c r="K23531">
        <v>81.599999999999994</v>
      </c>
      <c r="L23531" s="32">
        <v>80.83</v>
      </c>
      <c r="M23531" s="173">
        <v>36981</v>
      </c>
      <c r="N23531" t="s">
        <v>48</v>
      </c>
      <c r="O23531">
        <v>3</v>
      </c>
    </row>
    <row r="23532" spans="1:15" x14ac:dyDescent="0.25">
      <c r="A23532" s="2">
        <v>36866</v>
      </c>
      <c r="B23532">
        <v>1000</v>
      </c>
      <c r="C23532">
        <v>77.78</v>
      </c>
      <c r="D23532">
        <v>69.5</v>
      </c>
      <c r="E23532">
        <v>70.13</v>
      </c>
      <c r="F23532">
        <v>124.57</v>
      </c>
      <c r="G23532">
        <v>66.180000000000007</v>
      </c>
      <c r="H23532" s="172">
        <v>65</v>
      </c>
      <c r="I23532">
        <v>64.53</v>
      </c>
      <c r="J23532">
        <v>64.540000000000006</v>
      </c>
      <c r="K23532">
        <v>64.569999999999993</v>
      </c>
      <c r="L23532" s="32">
        <v>63.43</v>
      </c>
      <c r="M23532" s="173">
        <v>36252</v>
      </c>
      <c r="N23532" t="s">
        <v>48</v>
      </c>
      <c r="O23532">
        <v>3</v>
      </c>
    </row>
    <row r="23533" spans="1:15" x14ac:dyDescent="0.25">
      <c r="A23533" s="2">
        <v>36866</v>
      </c>
      <c r="B23533">
        <v>1100</v>
      </c>
      <c r="C23533">
        <v>70.67</v>
      </c>
      <c r="D23533">
        <v>70.67</v>
      </c>
      <c r="E23533">
        <v>70.67</v>
      </c>
      <c r="F23533">
        <v>70.67</v>
      </c>
      <c r="G23533">
        <v>70.67</v>
      </c>
      <c r="H23533" s="172">
        <v>58.36</v>
      </c>
      <c r="I23533">
        <v>57.42</v>
      </c>
      <c r="J23533">
        <v>57.42</v>
      </c>
      <c r="K23533">
        <v>59.09</v>
      </c>
      <c r="L23533" s="32">
        <v>56.3</v>
      </c>
      <c r="M23533" s="173">
        <v>36076</v>
      </c>
      <c r="N23533" t="s">
        <v>48</v>
      </c>
      <c r="O23533">
        <v>3</v>
      </c>
    </row>
    <row r="23534" spans="1:15" x14ac:dyDescent="0.25">
      <c r="A23534" s="2">
        <v>36866</v>
      </c>
      <c r="B23534">
        <v>1200</v>
      </c>
      <c r="C23534">
        <v>36.340000000000003</v>
      </c>
      <c r="D23534">
        <v>35.340000000000003</v>
      </c>
      <c r="E23534">
        <v>35.450000000000003</v>
      </c>
      <c r="F23534">
        <v>34.909999999999997</v>
      </c>
      <c r="G23534">
        <v>34.409999999999997</v>
      </c>
      <c r="H23534" s="172">
        <v>55</v>
      </c>
      <c r="I23534">
        <v>54.02</v>
      </c>
      <c r="J23534">
        <v>54.03</v>
      </c>
      <c r="K23534">
        <v>55.7</v>
      </c>
      <c r="L23534" s="32">
        <v>52.85</v>
      </c>
      <c r="M23534" s="173">
        <v>35315</v>
      </c>
      <c r="N23534" t="s">
        <v>48</v>
      </c>
      <c r="O23534">
        <v>3</v>
      </c>
    </row>
    <row r="23535" spans="1:15" x14ac:dyDescent="0.25">
      <c r="A23535" s="2">
        <v>36866</v>
      </c>
      <c r="B23535">
        <v>1300</v>
      </c>
      <c r="C23535">
        <v>48.82</v>
      </c>
      <c r="D23535">
        <v>48.24</v>
      </c>
      <c r="E23535">
        <v>48.35</v>
      </c>
      <c r="F23535">
        <v>47.76</v>
      </c>
      <c r="G23535">
        <v>47.31</v>
      </c>
      <c r="H23535" s="172">
        <v>48.7</v>
      </c>
      <c r="I23535">
        <v>47.66</v>
      </c>
      <c r="J23535">
        <v>47.66</v>
      </c>
      <c r="K23535">
        <v>49.34</v>
      </c>
      <c r="L23535" s="32">
        <v>46.4</v>
      </c>
      <c r="M23535" s="173">
        <v>34629</v>
      </c>
      <c r="N23535" t="s">
        <v>48</v>
      </c>
      <c r="O23535">
        <v>3</v>
      </c>
    </row>
    <row r="23536" spans="1:15" x14ac:dyDescent="0.25">
      <c r="A23536" s="2">
        <v>36866</v>
      </c>
      <c r="B23536">
        <v>1400</v>
      </c>
      <c r="C23536">
        <v>62.34</v>
      </c>
      <c r="D23536">
        <v>61.74</v>
      </c>
      <c r="E23536">
        <v>61.85</v>
      </c>
      <c r="F23536">
        <v>61.23</v>
      </c>
      <c r="G23536">
        <v>60.77</v>
      </c>
      <c r="H23536" s="172">
        <v>41.23</v>
      </c>
      <c r="I23536">
        <v>40.119999999999997</v>
      </c>
      <c r="J23536">
        <v>40.130000000000003</v>
      </c>
      <c r="K23536">
        <v>41.81</v>
      </c>
      <c r="L23536" s="32">
        <v>38.75</v>
      </c>
      <c r="M23536" s="173">
        <v>34416</v>
      </c>
      <c r="N23536" t="s">
        <v>48</v>
      </c>
      <c r="O23536">
        <v>3</v>
      </c>
    </row>
    <row r="23537" spans="1:15" x14ac:dyDescent="0.25">
      <c r="A23537" s="2">
        <v>36866</v>
      </c>
      <c r="B23537">
        <v>1500</v>
      </c>
      <c r="C23537">
        <v>37.9</v>
      </c>
      <c r="D23537">
        <v>36.47</v>
      </c>
      <c r="E23537">
        <v>36.76</v>
      </c>
      <c r="F23537">
        <v>35.270000000000003</v>
      </c>
      <c r="G23537">
        <v>34.18</v>
      </c>
      <c r="H23537" s="172">
        <v>38.75</v>
      </c>
      <c r="I23537">
        <v>37.61</v>
      </c>
      <c r="J23537">
        <v>37.619999999999997</v>
      </c>
      <c r="K23537">
        <v>39.31</v>
      </c>
      <c r="L23537" s="32">
        <v>36.21</v>
      </c>
      <c r="M23537" s="173">
        <v>34395</v>
      </c>
      <c r="N23537" t="s">
        <v>48</v>
      </c>
      <c r="O23537">
        <v>3</v>
      </c>
    </row>
    <row r="23538" spans="1:15" x14ac:dyDescent="0.25">
      <c r="A23538" s="2">
        <v>36866</v>
      </c>
      <c r="B23538">
        <v>1600</v>
      </c>
      <c r="C23538">
        <v>23.04</v>
      </c>
      <c r="D23538">
        <v>22.51</v>
      </c>
      <c r="E23538">
        <v>22.62</v>
      </c>
      <c r="F23538">
        <v>22.06</v>
      </c>
      <c r="G23538">
        <v>21.65</v>
      </c>
      <c r="H23538" s="172">
        <v>43</v>
      </c>
      <c r="I23538">
        <v>41.9</v>
      </c>
      <c r="J23538">
        <v>41.91</v>
      </c>
      <c r="K23538">
        <v>43.6</v>
      </c>
      <c r="L23538" s="32">
        <v>40.56</v>
      </c>
      <c r="M23538" s="173">
        <v>34672</v>
      </c>
      <c r="N23538" t="s">
        <v>48</v>
      </c>
      <c r="O23538">
        <v>3</v>
      </c>
    </row>
    <row r="23539" spans="1:15" x14ac:dyDescent="0.25">
      <c r="A23539" s="2">
        <v>36866</v>
      </c>
      <c r="B23539">
        <v>1700</v>
      </c>
      <c r="C23539">
        <v>81.37</v>
      </c>
      <c r="D23539">
        <v>81.37</v>
      </c>
      <c r="E23539">
        <v>81.37</v>
      </c>
      <c r="F23539">
        <v>81.37</v>
      </c>
      <c r="G23539">
        <v>81.37</v>
      </c>
      <c r="H23539" s="172">
        <v>64.680000000000007</v>
      </c>
      <c r="I23539">
        <v>64.48</v>
      </c>
      <c r="J23539">
        <v>64.5</v>
      </c>
      <c r="K23539">
        <v>64.11</v>
      </c>
      <c r="L23539" s="32">
        <v>63.07</v>
      </c>
      <c r="M23539" s="173">
        <v>36102</v>
      </c>
      <c r="N23539" t="s">
        <v>48</v>
      </c>
      <c r="O23539">
        <v>3</v>
      </c>
    </row>
    <row r="23540" spans="1:15" x14ac:dyDescent="0.25">
      <c r="A23540" s="2">
        <v>36866</v>
      </c>
      <c r="B23540">
        <v>1800</v>
      </c>
      <c r="C23540">
        <v>148.12</v>
      </c>
      <c r="D23540">
        <v>148.12</v>
      </c>
      <c r="E23540">
        <v>148.12</v>
      </c>
      <c r="F23540">
        <v>148.12</v>
      </c>
      <c r="G23540">
        <v>148.12</v>
      </c>
      <c r="H23540" s="172">
        <v>99.76</v>
      </c>
      <c r="I23540">
        <v>99.99</v>
      </c>
      <c r="J23540">
        <v>99.99</v>
      </c>
      <c r="K23540">
        <v>99.37</v>
      </c>
      <c r="L23540" s="32">
        <v>98.7</v>
      </c>
      <c r="M23540" s="173">
        <v>39488</v>
      </c>
      <c r="N23540" t="s">
        <v>48</v>
      </c>
      <c r="O23540">
        <v>3</v>
      </c>
    </row>
    <row r="23541" spans="1:15" x14ac:dyDescent="0.25">
      <c r="A23541" s="2">
        <v>36866</v>
      </c>
      <c r="B23541">
        <v>1900</v>
      </c>
      <c r="C23541">
        <v>70.08</v>
      </c>
      <c r="D23541">
        <v>70.08</v>
      </c>
      <c r="E23541">
        <v>70.08</v>
      </c>
      <c r="F23541">
        <v>70.08</v>
      </c>
      <c r="G23541">
        <v>70.08</v>
      </c>
      <c r="H23541" s="172">
        <v>90.24</v>
      </c>
      <c r="I23541">
        <v>90.29</v>
      </c>
      <c r="J23541">
        <v>90.29</v>
      </c>
      <c r="K23541">
        <v>89.83</v>
      </c>
      <c r="L23541" s="32">
        <v>89.12</v>
      </c>
      <c r="M23541" s="173">
        <v>40150</v>
      </c>
      <c r="N23541" t="s">
        <v>48</v>
      </c>
      <c r="O23541">
        <v>3</v>
      </c>
    </row>
    <row r="23542" spans="1:15" x14ac:dyDescent="0.25">
      <c r="A23542" s="2">
        <v>36866</v>
      </c>
      <c r="B23542">
        <v>2000</v>
      </c>
      <c r="C23542">
        <v>84.27</v>
      </c>
      <c r="D23542">
        <v>84.27</v>
      </c>
      <c r="E23542">
        <v>84.27</v>
      </c>
      <c r="F23542">
        <v>84.27</v>
      </c>
      <c r="G23542">
        <v>84.27</v>
      </c>
      <c r="H23542" s="172">
        <v>90</v>
      </c>
      <c r="I23542">
        <v>89.94</v>
      </c>
      <c r="J23542">
        <v>89.94</v>
      </c>
      <c r="K23542">
        <v>89.67</v>
      </c>
      <c r="L23542" s="32">
        <v>89.06</v>
      </c>
      <c r="M23542" s="173">
        <v>39470</v>
      </c>
      <c r="N23542" t="s">
        <v>48</v>
      </c>
      <c r="O23542">
        <v>3</v>
      </c>
    </row>
    <row r="23543" spans="1:15" x14ac:dyDescent="0.25">
      <c r="A23543" s="2">
        <v>36866</v>
      </c>
      <c r="B23543">
        <v>2100</v>
      </c>
      <c r="C23543">
        <v>85.34</v>
      </c>
      <c r="D23543">
        <v>84.91</v>
      </c>
      <c r="E23543">
        <v>84.92</v>
      </c>
      <c r="F23543">
        <v>84.99</v>
      </c>
      <c r="G23543">
        <v>84.88</v>
      </c>
      <c r="H23543" s="172">
        <v>77.760000000000005</v>
      </c>
      <c r="I23543">
        <v>77.650000000000006</v>
      </c>
      <c r="J23543">
        <v>77.66</v>
      </c>
      <c r="K23543">
        <v>77.31</v>
      </c>
      <c r="L23543" s="32">
        <v>76.48</v>
      </c>
      <c r="M23543" s="173">
        <v>38796</v>
      </c>
      <c r="N23543" t="s">
        <v>48</v>
      </c>
      <c r="O23543">
        <v>3</v>
      </c>
    </row>
    <row r="23544" spans="1:15" x14ac:dyDescent="0.25">
      <c r="A23544" s="2">
        <v>36866</v>
      </c>
      <c r="B23544">
        <v>2200</v>
      </c>
      <c r="C23544">
        <v>69.22</v>
      </c>
      <c r="D23544">
        <v>68.430000000000007</v>
      </c>
      <c r="E23544">
        <v>68.44</v>
      </c>
      <c r="F23544">
        <v>68.58</v>
      </c>
      <c r="G23544">
        <v>68.36</v>
      </c>
      <c r="H23544" s="172">
        <v>70.48</v>
      </c>
      <c r="I23544">
        <v>70</v>
      </c>
      <c r="J23544">
        <v>70.02</v>
      </c>
      <c r="K23544">
        <v>70.150000000000006</v>
      </c>
      <c r="L23544" s="32">
        <v>69.510000000000005</v>
      </c>
      <c r="M23544" s="173">
        <v>37343</v>
      </c>
      <c r="N23544" t="s">
        <v>48</v>
      </c>
      <c r="O23544">
        <v>3</v>
      </c>
    </row>
    <row r="23545" spans="1:15" x14ac:dyDescent="0.25">
      <c r="A23545" s="2">
        <v>36866</v>
      </c>
      <c r="B23545">
        <v>2300</v>
      </c>
      <c r="C23545">
        <v>49.51</v>
      </c>
      <c r="D23545">
        <v>48.38</v>
      </c>
      <c r="E23545">
        <v>48.4</v>
      </c>
      <c r="F23545">
        <v>48.6</v>
      </c>
      <c r="G23545">
        <v>48.28</v>
      </c>
      <c r="H23545" s="172">
        <v>39.99</v>
      </c>
      <c r="I23545">
        <v>39.25</v>
      </c>
      <c r="J23545">
        <v>39.270000000000003</v>
      </c>
      <c r="K23545">
        <v>39.44</v>
      </c>
      <c r="L23545" s="32">
        <v>38.369999999999997</v>
      </c>
      <c r="M23545" s="173">
        <v>34593</v>
      </c>
      <c r="N23545" t="s">
        <v>48</v>
      </c>
      <c r="O23545">
        <v>3</v>
      </c>
    </row>
    <row r="23546" spans="1:15" x14ac:dyDescent="0.25">
      <c r="A23546" s="2">
        <v>36866</v>
      </c>
      <c r="B23546">
        <v>2400</v>
      </c>
      <c r="C23546">
        <v>20.04</v>
      </c>
      <c r="D23546">
        <v>18.66</v>
      </c>
      <c r="E23546">
        <v>18.68</v>
      </c>
      <c r="F23546">
        <v>18.93</v>
      </c>
      <c r="G23546">
        <v>18.54</v>
      </c>
      <c r="H23546" s="172">
        <v>39.99</v>
      </c>
      <c r="I23546">
        <v>39.99</v>
      </c>
      <c r="J23546">
        <v>39.99</v>
      </c>
      <c r="K23546">
        <v>39.99</v>
      </c>
      <c r="L23546" s="32">
        <v>39.99</v>
      </c>
      <c r="M23546" s="173">
        <v>31947</v>
      </c>
      <c r="N23546" t="s">
        <v>47</v>
      </c>
      <c r="O23546">
        <v>3</v>
      </c>
    </row>
    <row r="23547" spans="1:15" x14ac:dyDescent="0.25">
      <c r="A23547" s="2">
        <v>36867</v>
      </c>
      <c r="B23547">
        <v>100</v>
      </c>
      <c r="C23547">
        <v>20.57</v>
      </c>
      <c r="D23547">
        <v>20.54</v>
      </c>
      <c r="E23547">
        <v>20.54</v>
      </c>
      <c r="F23547">
        <v>20.59</v>
      </c>
      <c r="G23547">
        <v>20.55</v>
      </c>
      <c r="H23547" s="172">
        <v>30.59</v>
      </c>
      <c r="I23547">
        <v>30.54</v>
      </c>
      <c r="J23547">
        <v>30.54</v>
      </c>
      <c r="K23547">
        <v>30.93</v>
      </c>
      <c r="L23547" s="32">
        <v>30.56</v>
      </c>
      <c r="M23547" s="173">
        <v>29253</v>
      </c>
      <c r="N23547" t="s">
        <v>47</v>
      </c>
      <c r="O23547">
        <v>4</v>
      </c>
    </row>
    <row r="23548" spans="1:15" x14ac:dyDescent="0.25">
      <c r="A23548" s="2">
        <v>36867</v>
      </c>
      <c r="B23548">
        <v>200</v>
      </c>
      <c r="C23548">
        <v>25.55</v>
      </c>
      <c r="D23548">
        <v>23.85</v>
      </c>
      <c r="E23548">
        <v>23.74</v>
      </c>
      <c r="F23548">
        <v>26.47</v>
      </c>
      <c r="G23548">
        <v>24.24</v>
      </c>
      <c r="H23548" s="172">
        <v>24.98</v>
      </c>
      <c r="I23548">
        <v>24.92</v>
      </c>
      <c r="J23548">
        <v>24.93</v>
      </c>
      <c r="K23548">
        <v>25.31</v>
      </c>
      <c r="L23548" s="32">
        <v>24.95</v>
      </c>
      <c r="M23548" s="173">
        <v>28324</v>
      </c>
      <c r="N23548" t="s">
        <v>47</v>
      </c>
      <c r="O23548">
        <v>4</v>
      </c>
    </row>
    <row r="23549" spans="1:15" x14ac:dyDescent="0.25">
      <c r="A23549" s="2">
        <v>36867</v>
      </c>
      <c r="B23549">
        <v>300</v>
      </c>
      <c r="C23549">
        <v>25.61</v>
      </c>
      <c r="D23549">
        <v>21.73</v>
      </c>
      <c r="E23549">
        <v>21.49</v>
      </c>
      <c r="F23549">
        <v>27.7</v>
      </c>
      <c r="G23549">
        <v>22.63</v>
      </c>
      <c r="H23549" s="172">
        <v>22.45</v>
      </c>
      <c r="I23549">
        <v>22.4</v>
      </c>
      <c r="J23549">
        <v>22.4</v>
      </c>
      <c r="K23549">
        <v>22.79</v>
      </c>
      <c r="L23549" s="32">
        <v>22.42</v>
      </c>
      <c r="M23549" s="173">
        <v>27880</v>
      </c>
      <c r="N23549" t="s">
        <v>47</v>
      </c>
      <c r="O23549">
        <v>4</v>
      </c>
    </row>
    <row r="23550" spans="1:15" x14ac:dyDescent="0.25">
      <c r="A23550" s="2">
        <v>36867</v>
      </c>
      <c r="B23550">
        <v>400</v>
      </c>
      <c r="C23550">
        <v>25.27</v>
      </c>
      <c r="D23550">
        <v>21.37</v>
      </c>
      <c r="E23550">
        <v>21.13</v>
      </c>
      <c r="F23550">
        <v>27.36</v>
      </c>
      <c r="G23550">
        <v>22.27</v>
      </c>
      <c r="H23550" s="172">
        <v>24.78</v>
      </c>
      <c r="I23550">
        <v>24.72</v>
      </c>
      <c r="J23550">
        <v>24.72</v>
      </c>
      <c r="K23550">
        <v>25.11</v>
      </c>
      <c r="L23550" s="32">
        <v>24.75</v>
      </c>
      <c r="M23550" s="173">
        <v>27751</v>
      </c>
      <c r="N23550" t="s">
        <v>47</v>
      </c>
      <c r="O23550">
        <v>4</v>
      </c>
    </row>
    <row r="23551" spans="1:15" x14ac:dyDescent="0.25">
      <c r="A23551" s="2">
        <v>36867</v>
      </c>
      <c r="B23551">
        <v>500</v>
      </c>
      <c r="C23551">
        <v>18.149999999999999</v>
      </c>
      <c r="D23551">
        <v>17.170000000000002</v>
      </c>
      <c r="E23551">
        <v>17.11</v>
      </c>
      <c r="F23551">
        <v>18.68</v>
      </c>
      <c r="G23551">
        <v>17.399999999999999</v>
      </c>
      <c r="H23551" s="172">
        <v>25</v>
      </c>
      <c r="I23551">
        <v>24.92</v>
      </c>
      <c r="J23551">
        <v>24.92</v>
      </c>
      <c r="K23551">
        <v>25.5</v>
      </c>
      <c r="L23551" s="32">
        <v>24.92</v>
      </c>
      <c r="M23551" s="173">
        <v>28239</v>
      </c>
      <c r="N23551" t="s">
        <v>47</v>
      </c>
      <c r="O23551">
        <v>4</v>
      </c>
    </row>
    <row r="23552" spans="1:15" x14ac:dyDescent="0.25">
      <c r="A23552" s="2">
        <v>36867</v>
      </c>
      <c r="B23552">
        <v>600</v>
      </c>
      <c r="C23552">
        <v>16.61</v>
      </c>
      <c r="D23552">
        <v>18.93</v>
      </c>
      <c r="E23552">
        <v>19.66</v>
      </c>
      <c r="F23552">
        <v>16.61</v>
      </c>
      <c r="G23552">
        <v>16.61</v>
      </c>
      <c r="H23552" s="172">
        <v>29.46</v>
      </c>
      <c r="I23552">
        <v>28.77</v>
      </c>
      <c r="J23552">
        <v>28.85</v>
      </c>
      <c r="K23552">
        <v>34.65</v>
      </c>
      <c r="L23552" s="32">
        <v>28.01</v>
      </c>
      <c r="M23552" s="173">
        <v>30082</v>
      </c>
      <c r="N23552" t="s">
        <v>47</v>
      </c>
      <c r="O23552">
        <v>4</v>
      </c>
    </row>
    <row r="23553" spans="1:15" x14ac:dyDescent="0.25">
      <c r="A23553" s="2">
        <v>36867</v>
      </c>
      <c r="B23553">
        <v>700</v>
      </c>
      <c r="C23553">
        <v>40.049999999999997</v>
      </c>
      <c r="D23553">
        <v>40.049999999999997</v>
      </c>
      <c r="E23553">
        <v>40.049999999999997</v>
      </c>
      <c r="F23553">
        <v>40.049999999999997</v>
      </c>
      <c r="G23553">
        <v>40.049999999999997</v>
      </c>
      <c r="H23553" s="172">
        <v>57.28</v>
      </c>
      <c r="I23553">
        <v>49.12</v>
      </c>
      <c r="J23553">
        <v>50.09</v>
      </c>
      <c r="K23553">
        <v>120</v>
      </c>
      <c r="L23553" s="32">
        <v>38.93</v>
      </c>
      <c r="M23553" s="173">
        <v>33812</v>
      </c>
      <c r="N23553" t="s">
        <v>47</v>
      </c>
      <c r="O23553">
        <v>4</v>
      </c>
    </row>
    <row r="23554" spans="1:15" x14ac:dyDescent="0.25">
      <c r="A23554" s="2">
        <v>36867</v>
      </c>
      <c r="B23554">
        <v>800</v>
      </c>
      <c r="C23554">
        <v>49.63</v>
      </c>
      <c r="D23554">
        <v>49.63</v>
      </c>
      <c r="E23554">
        <v>49.63</v>
      </c>
      <c r="F23554">
        <v>49.63</v>
      </c>
      <c r="G23554">
        <v>49.63</v>
      </c>
      <c r="H23554" s="172">
        <v>93.38</v>
      </c>
      <c r="I23554">
        <v>84.31</v>
      </c>
      <c r="J23554">
        <v>85.36</v>
      </c>
      <c r="K23554">
        <v>160</v>
      </c>
      <c r="L23554" s="32">
        <v>73.400000000000006</v>
      </c>
      <c r="M23554" s="173">
        <v>36469</v>
      </c>
      <c r="N23554" t="s">
        <v>48</v>
      </c>
      <c r="O23554">
        <v>4</v>
      </c>
    </row>
    <row r="23555" spans="1:15" x14ac:dyDescent="0.25">
      <c r="A23555" s="2">
        <v>36867</v>
      </c>
      <c r="B23555">
        <v>900</v>
      </c>
      <c r="C23555">
        <v>32.18</v>
      </c>
      <c r="D23555">
        <v>31.85</v>
      </c>
      <c r="E23555">
        <v>31.84</v>
      </c>
      <c r="F23555">
        <v>31.98</v>
      </c>
      <c r="G23555">
        <v>31.87</v>
      </c>
      <c r="H23555" s="172">
        <v>80.790000000000006</v>
      </c>
      <c r="I23555">
        <v>70.010000000000005</v>
      </c>
      <c r="J23555">
        <v>71.260000000000005</v>
      </c>
      <c r="K23555">
        <v>160</v>
      </c>
      <c r="L23555" s="32">
        <v>57.01</v>
      </c>
      <c r="M23555" s="173">
        <v>36554</v>
      </c>
      <c r="N23555" t="s">
        <v>48</v>
      </c>
      <c r="O23555">
        <v>4</v>
      </c>
    </row>
    <row r="23556" spans="1:15" x14ac:dyDescent="0.25">
      <c r="A23556" s="2">
        <v>36867</v>
      </c>
      <c r="B23556">
        <v>1000</v>
      </c>
      <c r="C23556">
        <v>43.12</v>
      </c>
      <c r="D23556">
        <v>40.520000000000003</v>
      </c>
      <c r="E23556">
        <v>40.700000000000003</v>
      </c>
      <c r="F23556">
        <v>57.04</v>
      </c>
      <c r="G23556">
        <v>39.19</v>
      </c>
      <c r="H23556" s="172">
        <v>66.67</v>
      </c>
      <c r="I23556">
        <v>60.76</v>
      </c>
      <c r="J23556">
        <v>61.45</v>
      </c>
      <c r="K23556">
        <v>109.92</v>
      </c>
      <c r="L23556" s="32">
        <v>53.68</v>
      </c>
      <c r="M23556" s="173">
        <v>36083</v>
      </c>
      <c r="N23556" t="s">
        <v>48</v>
      </c>
      <c r="O23556">
        <v>4</v>
      </c>
    </row>
    <row r="23557" spans="1:15" x14ac:dyDescent="0.25">
      <c r="A23557" s="2">
        <v>36867</v>
      </c>
      <c r="B23557">
        <v>1100</v>
      </c>
      <c r="C23557">
        <v>71.23</v>
      </c>
      <c r="D23557">
        <v>70.22</v>
      </c>
      <c r="E23557">
        <v>70.28</v>
      </c>
      <c r="F23557">
        <v>75.97</v>
      </c>
      <c r="G23557">
        <v>69.790000000000006</v>
      </c>
      <c r="H23557" s="172">
        <v>61.7</v>
      </c>
      <c r="I23557">
        <v>56.95</v>
      </c>
      <c r="J23557">
        <v>57.46</v>
      </c>
      <c r="K23557">
        <v>95</v>
      </c>
      <c r="L23557" s="32">
        <v>51.61</v>
      </c>
      <c r="M23557" s="173">
        <v>35630</v>
      </c>
      <c r="N23557" t="s">
        <v>48</v>
      </c>
      <c r="O23557">
        <v>4</v>
      </c>
    </row>
    <row r="23558" spans="1:15" x14ac:dyDescent="0.25">
      <c r="A23558" s="2">
        <v>36867</v>
      </c>
      <c r="B23558">
        <v>1200</v>
      </c>
      <c r="C23558">
        <v>48.64</v>
      </c>
      <c r="D23558">
        <v>47.58</v>
      </c>
      <c r="E23558">
        <v>47.63</v>
      </c>
      <c r="F23558">
        <v>51.46</v>
      </c>
      <c r="G23558">
        <v>47.25</v>
      </c>
      <c r="H23558" s="172">
        <v>58.35</v>
      </c>
      <c r="I23558">
        <v>53.36</v>
      </c>
      <c r="J23558">
        <v>53.94</v>
      </c>
      <c r="K23558">
        <v>95</v>
      </c>
      <c r="L23558" s="32">
        <v>47.41</v>
      </c>
      <c r="M23558" s="173">
        <v>35634</v>
      </c>
      <c r="N23558" t="s">
        <v>48</v>
      </c>
      <c r="O23558">
        <v>4</v>
      </c>
    </row>
    <row r="23559" spans="1:15" x14ac:dyDescent="0.25">
      <c r="A23559" s="2">
        <v>36867</v>
      </c>
      <c r="B23559">
        <v>1300</v>
      </c>
      <c r="C23559">
        <v>28.62</v>
      </c>
      <c r="D23559">
        <v>28.62</v>
      </c>
      <c r="E23559">
        <v>28.62</v>
      </c>
      <c r="F23559">
        <v>28.62</v>
      </c>
      <c r="G23559">
        <v>28.62</v>
      </c>
      <c r="H23559" s="172">
        <v>50</v>
      </c>
      <c r="I23559">
        <v>43.85</v>
      </c>
      <c r="J23559">
        <v>44.52</v>
      </c>
      <c r="K23559">
        <v>95</v>
      </c>
      <c r="L23559" s="32">
        <v>36.549999999999997</v>
      </c>
      <c r="M23559" s="173">
        <v>34953</v>
      </c>
      <c r="N23559" t="s">
        <v>48</v>
      </c>
      <c r="O23559">
        <v>4</v>
      </c>
    </row>
    <row r="23560" spans="1:15" x14ac:dyDescent="0.25">
      <c r="A23560" s="2">
        <v>36867</v>
      </c>
      <c r="B23560">
        <v>1400</v>
      </c>
      <c r="C23560">
        <v>37.85</v>
      </c>
      <c r="D23560">
        <v>37.85</v>
      </c>
      <c r="E23560">
        <v>37.85</v>
      </c>
      <c r="F23560">
        <v>37.85</v>
      </c>
      <c r="G23560">
        <v>37.85</v>
      </c>
      <c r="H23560" s="172">
        <v>42.15</v>
      </c>
      <c r="I23560">
        <v>34.93</v>
      </c>
      <c r="J23560">
        <v>35.72</v>
      </c>
      <c r="K23560">
        <v>95</v>
      </c>
      <c r="L23560" s="32">
        <v>26.35</v>
      </c>
      <c r="M23560" s="173">
        <v>34720</v>
      </c>
      <c r="N23560" t="s">
        <v>48</v>
      </c>
      <c r="O23560">
        <v>4</v>
      </c>
    </row>
    <row r="23561" spans="1:15" x14ac:dyDescent="0.25">
      <c r="A23561" s="2">
        <v>36867</v>
      </c>
      <c r="B23561">
        <v>1500</v>
      </c>
      <c r="C23561">
        <v>22.43</v>
      </c>
      <c r="D23561">
        <v>22.43</v>
      </c>
      <c r="E23561">
        <v>22.43</v>
      </c>
      <c r="F23561">
        <v>22.43</v>
      </c>
      <c r="G23561">
        <v>22.43</v>
      </c>
      <c r="H23561" s="172">
        <v>40</v>
      </c>
      <c r="I23561">
        <v>31.8</v>
      </c>
      <c r="J23561">
        <v>32.700000000000003</v>
      </c>
      <c r="K23561">
        <v>100</v>
      </c>
      <c r="L23561" s="32">
        <v>22.05</v>
      </c>
      <c r="M23561" s="173">
        <v>34372</v>
      </c>
      <c r="N23561" t="s">
        <v>48</v>
      </c>
      <c r="O23561">
        <v>4</v>
      </c>
    </row>
    <row r="23562" spans="1:15" x14ac:dyDescent="0.25">
      <c r="A23562" s="2">
        <v>36867</v>
      </c>
      <c r="B23562">
        <v>1600</v>
      </c>
      <c r="C23562">
        <v>23.69</v>
      </c>
      <c r="D23562">
        <v>21.09</v>
      </c>
      <c r="E23562">
        <v>21.39</v>
      </c>
      <c r="F23562">
        <v>42.33</v>
      </c>
      <c r="G23562">
        <v>18.63</v>
      </c>
      <c r="H23562" s="172">
        <v>40.68</v>
      </c>
      <c r="I23562">
        <v>32.619999999999997</v>
      </c>
      <c r="J23562">
        <v>33.549999999999997</v>
      </c>
      <c r="K23562">
        <v>100</v>
      </c>
      <c r="L23562" s="32">
        <v>22.93</v>
      </c>
      <c r="M23562" s="173">
        <v>34571</v>
      </c>
      <c r="N23562" t="s">
        <v>48</v>
      </c>
      <c r="O23562">
        <v>4</v>
      </c>
    </row>
    <row r="23563" spans="1:15" x14ac:dyDescent="0.25">
      <c r="A23563" s="2">
        <v>36867</v>
      </c>
      <c r="B23563">
        <v>1700</v>
      </c>
      <c r="C23563">
        <v>38.43</v>
      </c>
      <c r="D23563">
        <v>32.520000000000003</v>
      </c>
      <c r="E23563">
        <v>33.18</v>
      </c>
      <c r="F23563">
        <v>80.92</v>
      </c>
      <c r="G23563">
        <v>26.9</v>
      </c>
      <c r="H23563" s="172">
        <v>65.25</v>
      </c>
      <c r="I23563">
        <v>51.95</v>
      </c>
      <c r="J23563">
        <v>53.3</v>
      </c>
      <c r="K23563">
        <v>157.65</v>
      </c>
      <c r="L23563" s="32">
        <v>37.270000000000003</v>
      </c>
      <c r="M23563" s="173">
        <v>35851</v>
      </c>
      <c r="N23563" t="s">
        <v>48</v>
      </c>
      <c r="O23563">
        <v>4</v>
      </c>
    </row>
    <row r="23564" spans="1:15" x14ac:dyDescent="0.25">
      <c r="A23564" s="2">
        <v>36867</v>
      </c>
      <c r="B23564">
        <v>1800</v>
      </c>
      <c r="C23564">
        <v>82</v>
      </c>
      <c r="D23564">
        <v>79.22</v>
      </c>
      <c r="E23564">
        <v>79.53</v>
      </c>
      <c r="F23564">
        <v>102.01</v>
      </c>
      <c r="G23564">
        <v>76.569999999999993</v>
      </c>
      <c r="H23564" s="172">
        <v>102.19</v>
      </c>
      <c r="I23564">
        <v>90.6</v>
      </c>
      <c r="J23564">
        <v>91.89</v>
      </c>
      <c r="K23564">
        <v>186.61</v>
      </c>
      <c r="L23564" s="32">
        <v>76.91</v>
      </c>
      <c r="M23564" s="173">
        <v>39322</v>
      </c>
      <c r="N23564" t="s">
        <v>48</v>
      </c>
      <c r="O23564">
        <v>4</v>
      </c>
    </row>
    <row r="23565" spans="1:15" x14ac:dyDescent="0.25">
      <c r="A23565" s="2">
        <v>36867</v>
      </c>
      <c r="B23565">
        <v>1900</v>
      </c>
      <c r="C23565">
        <v>75.2</v>
      </c>
      <c r="D23565">
        <v>74.849999999999994</v>
      </c>
      <c r="E23565">
        <v>74.89</v>
      </c>
      <c r="F23565">
        <v>77.680000000000007</v>
      </c>
      <c r="G23565">
        <v>74.53</v>
      </c>
      <c r="H23565" s="172">
        <v>93.75</v>
      </c>
      <c r="I23565">
        <v>83.59</v>
      </c>
      <c r="J23565">
        <v>84.68</v>
      </c>
      <c r="K23565">
        <v>166.41</v>
      </c>
      <c r="L23565" s="32">
        <v>71.91</v>
      </c>
      <c r="M23565" s="173">
        <v>39672</v>
      </c>
      <c r="N23565" t="s">
        <v>48</v>
      </c>
      <c r="O23565">
        <v>4</v>
      </c>
    </row>
    <row r="23566" spans="1:15" x14ac:dyDescent="0.25">
      <c r="A23566" s="2">
        <v>36867</v>
      </c>
      <c r="B23566">
        <v>2000</v>
      </c>
      <c r="C23566">
        <v>97.33</v>
      </c>
      <c r="D23566">
        <v>97.33</v>
      </c>
      <c r="E23566">
        <v>97.33</v>
      </c>
      <c r="F23566">
        <v>97.33</v>
      </c>
      <c r="G23566">
        <v>97.33</v>
      </c>
      <c r="H23566" s="172">
        <v>91</v>
      </c>
      <c r="I23566">
        <v>83.21</v>
      </c>
      <c r="J23566">
        <v>84.04</v>
      </c>
      <c r="K23566">
        <v>146.57</v>
      </c>
      <c r="L23566" s="32">
        <v>74.3</v>
      </c>
      <c r="M23566" s="173">
        <v>39126</v>
      </c>
      <c r="N23566" t="s">
        <v>48</v>
      </c>
      <c r="O23566">
        <v>4</v>
      </c>
    </row>
    <row r="23567" spans="1:15" x14ac:dyDescent="0.25">
      <c r="A23567" s="2">
        <v>36867</v>
      </c>
      <c r="B23567">
        <v>2100</v>
      </c>
      <c r="C23567">
        <v>52.21</v>
      </c>
      <c r="D23567">
        <v>52.21</v>
      </c>
      <c r="E23567">
        <v>52.21</v>
      </c>
      <c r="F23567">
        <v>52.21</v>
      </c>
      <c r="G23567">
        <v>52.21</v>
      </c>
      <c r="H23567" s="172">
        <v>75.36</v>
      </c>
      <c r="I23567">
        <v>69.09</v>
      </c>
      <c r="J23567">
        <v>69.819999999999993</v>
      </c>
      <c r="K23567">
        <v>121.88</v>
      </c>
      <c r="L23567" s="32">
        <v>61.52</v>
      </c>
      <c r="M23567" s="173">
        <v>38625</v>
      </c>
      <c r="N23567" t="s">
        <v>48</v>
      </c>
      <c r="O23567">
        <v>4</v>
      </c>
    </row>
    <row r="23568" spans="1:15" x14ac:dyDescent="0.25">
      <c r="A23568" s="2">
        <v>36867</v>
      </c>
      <c r="B23568">
        <v>2200</v>
      </c>
      <c r="C23568">
        <v>55.95</v>
      </c>
      <c r="D23568">
        <v>55.95</v>
      </c>
      <c r="E23568">
        <v>55.95</v>
      </c>
      <c r="F23568">
        <v>55.95</v>
      </c>
      <c r="G23568">
        <v>55.95</v>
      </c>
      <c r="H23568" s="172">
        <v>65.31</v>
      </c>
      <c r="I23568">
        <v>60.63</v>
      </c>
      <c r="J23568">
        <v>61.17</v>
      </c>
      <c r="K23568">
        <v>100</v>
      </c>
      <c r="L23568" s="32">
        <v>55.01</v>
      </c>
      <c r="M23568" s="173">
        <v>36958</v>
      </c>
      <c r="N23568" t="s">
        <v>48</v>
      </c>
      <c r="O23568">
        <v>4</v>
      </c>
    </row>
    <row r="23569" spans="1:15" x14ac:dyDescent="0.25">
      <c r="A23569" s="2">
        <v>36867</v>
      </c>
      <c r="B23569">
        <v>2300</v>
      </c>
      <c r="C23569">
        <v>23.99</v>
      </c>
      <c r="D23569">
        <v>23.99</v>
      </c>
      <c r="E23569">
        <v>23.99</v>
      </c>
      <c r="F23569">
        <v>23.99</v>
      </c>
      <c r="G23569">
        <v>23.99</v>
      </c>
      <c r="H23569" s="172">
        <v>41.21</v>
      </c>
      <c r="I23569">
        <v>39.909999999999997</v>
      </c>
      <c r="J23569">
        <v>40.049999999999997</v>
      </c>
      <c r="K23569">
        <v>50.82</v>
      </c>
      <c r="L23569" s="32">
        <v>38.4</v>
      </c>
      <c r="M23569" s="173">
        <v>34080</v>
      </c>
      <c r="N23569" t="s">
        <v>48</v>
      </c>
      <c r="O23569">
        <v>4</v>
      </c>
    </row>
    <row r="23570" spans="1:15" x14ac:dyDescent="0.25">
      <c r="A23570" s="2">
        <v>36867</v>
      </c>
      <c r="B23570">
        <v>2400</v>
      </c>
      <c r="C23570">
        <v>21.86</v>
      </c>
      <c r="D23570">
        <v>21.86</v>
      </c>
      <c r="E23570">
        <v>21.86</v>
      </c>
      <c r="F23570">
        <v>21.86</v>
      </c>
      <c r="G23570">
        <v>21.86</v>
      </c>
      <c r="H23570" s="172">
        <v>49.96</v>
      </c>
      <c r="I23570">
        <v>49.91</v>
      </c>
      <c r="J23570">
        <v>49.91</v>
      </c>
      <c r="K23570">
        <v>50.29</v>
      </c>
      <c r="L23570" s="32">
        <v>49.93</v>
      </c>
      <c r="M23570" s="173">
        <v>30956</v>
      </c>
      <c r="N23570" t="s">
        <v>47</v>
      </c>
      <c r="O23570">
        <v>4</v>
      </c>
    </row>
    <row r="23571" spans="1:15" x14ac:dyDescent="0.25">
      <c r="A23571" s="2">
        <v>36868</v>
      </c>
      <c r="B23571">
        <v>100</v>
      </c>
      <c r="C23571">
        <v>23.11</v>
      </c>
      <c r="D23571">
        <v>23.11</v>
      </c>
      <c r="E23571">
        <v>23.11</v>
      </c>
      <c r="F23571">
        <v>23.11</v>
      </c>
      <c r="G23571">
        <v>23.11</v>
      </c>
      <c r="H23571" s="172">
        <v>25.01</v>
      </c>
      <c r="I23571">
        <v>24.95</v>
      </c>
      <c r="J23571">
        <v>24.95</v>
      </c>
      <c r="K23571">
        <v>25.34</v>
      </c>
      <c r="L23571" s="32">
        <v>24.97</v>
      </c>
      <c r="M23571" s="173">
        <v>28833</v>
      </c>
      <c r="N23571" t="s">
        <v>47</v>
      </c>
      <c r="O23571">
        <v>5</v>
      </c>
    </row>
    <row r="23572" spans="1:15" x14ac:dyDescent="0.25">
      <c r="A23572" s="2">
        <v>36868</v>
      </c>
      <c r="B23572">
        <v>200</v>
      </c>
      <c r="C23572">
        <v>19.46</v>
      </c>
      <c r="D23572">
        <v>19.46</v>
      </c>
      <c r="E23572">
        <v>19.46</v>
      </c>
      <c r="F23572">
        <v>19.46</v>
      </c>
      <c r="G23572">
        <v>19.46</v>
      </c>
      <c r="H23572" s="172">
        <v>22.31</v>
      </c>
      <c r="I23572">
        <v>22.07</v>
      </c>
      <c r="J23572">
        <v>22.05</v>
      </c>
      <c r="K23572">
        <v>22.78</v>
      </c>
      <c r="L23572" s="32">
        <v>22.15</v>
      </c>
      <c r="M23572" s="173">
        <v>27804</v>
      </c>
      <c r="N23572" t="s">
        <v>47</v>
      </c>
      <c r="O23572">
        <v>5</v>
      </c>
    </row>
    <row r="23573" spans="1:15" x14ac:dyDescent="0.25">
      <c r="A23573" s="2">
        <v>36868</v>
      </c>
      <c r="B23573">
        <v>300</v>
      </c>
      <c r="C23573">
        <v>17.21</v>
      </c>
      <c r="D23573">
        <v>17.21</v>
      </c>
      <c r="E23573">
        <v>17.21</v>
      </c>
      <c r="F23573">
        <v>17.21</v>
      </c>
      <c r="G23573">
        <v>17.21</v>
      </c>
      <c r="H23573" s="172">
        <v>20.75</v>
      </c>
      <c r="I23573">
        <v>20.5</v>
      </c>
      <c r="J23573">
        <v>20.48</v>
      </c>
      <c r="K23573">
        <v>21.23</v>
      </c>
      <c r="L23573" s="32">
        <v>20.58</v>
      </c>
      <c r="M23573" s="173">
        <v>27259</v>
      </c>
      <c r="N23573" t="s">
        <v>47</v>
      </c>
      <c r="O23573">
        <v>5</v>
      </c>
    </row>
    <row r="23574" spans="1:15" x14ac:dyDescent="0.25">
      <c r="A23574" s="2">
        <v>36868</v>
      </c>
      <c r="B23574">
        <v>400</v>
      </c>
      <c r="C23574">
        <v>17.579999999999998</v>
      </c>
      <c r="D23574">
        <v>17.579999999999998</v>
      </c>
      <c r="E23574">
        <v>17.579999999999998</v>
      </c>
      <c r="F23574">
        <v>17.579999999999998</v>
      </c>
      <c r="G23574">
        <v>17.579999999999998</v>
      </c>
      <c r="H23574" s="172">
        <v>20</v>
      </c>
      <c r="I23574">
        <v>19.670000000000002</v>
      </c>
      <c r="J23574">
        <v>19.649999999999999</v>
      </c>
      <c r="K23574">
        <v>20.54</v>
      </c>
      <c r="L23574" s="32">
        <v>19.78</v>
      </c>
      <c r="M23574" s="173">
        <v>27099</v>
      </c>
      <c r="N23574" t="s">
        <v>47</v>
      </c>
      <c r="O23574">
        <v>5</v>
      </c>
    </row>
    <row r="23575" spans="1:15" x14ac:dyDescent="0.25">
      <c r="A23575" s="2">
        <v>36868</v>
      </c>
      <c r="B23575">
        <v>500</v>
      </c>
      <c r="C23575">
        <v>18.03</v>
      </c>
      <c r="D23575">
        <v>18.03</v>
      </c>
      <c r="E23575">
        <v>18.03</v>
      </c>
      <c r="F23575">
        <v>18.03</v>
      </c>
      <c r="G23575">
        <v>18.03</v>
      </c>
      <c r="H23575" s="172">
        <v>21.98</v>
      </c>
      <c r="I23575">
        <v>21.77</v>
      </c>
      <c r="J23575">
        <v>21.75</v>
      </c>
      <c r="K23575">
        <v>22.43</v>
      </c>
      <c r="L23575" s="32">
        <v>21.84</v>
      </c>
      <c r="M23575" s="173">
        <v>27511</v>
      </c>
      <c r="N23575" t="s">
        <v>47</v>
      </c>
      <c r="O23575">
        <v>5</v>
      </c>
    </row>
    <row r="23576" spans="1:15" x14ac:dyDescent="0.25">
      <c r="A23576" s="2">
        <v>36868</v>
      </c>
      <c r="B23576">
        <v>600</v>
      </c>
      <c r="C23576">
        <v>16.62</v>
      </c>
      <c r="D23576">
        <v>16.62</v>
      </c>
      <c r="E23576">
        <v>16.62</v>
      </c>
      <c r="F23576">
        <v>16.62</v>
      </c>
      <c r="G23576">
        <v>16.62</v>
      </c>
      <c r="H23576" s="172">
        <v>29.57</v>
      </c>
      <c r="I23576">
        <v>29.39</v>
      </c>
      <c r="J23576">
        <v>29.38</v>
      </c>
      <c r="K23576">
        <v>30</v>
      </c>
      <c r="L23576" s="32">
        <v>29.46</v>
      </c>
      <c r="M23576" s="173">
        <v>29587</v>
      </c>
      <c r="N23576" t="s">
        <v>47</v>
      </c>
      <c r="O23576">
        <v>5</v>
      </c>
    </row>
    <row r="23577" spans="1:15" x14ac:dyDescent="0.25">
      <c r="A23577" s="2">
        <v>36868</v>
      </c>
      <c r="B23577">
        <v>700</v>
      </c>
      <c r="C23577">
        <v>35.549999999999997</v>
      </c>
      <c r="D23577">
        <v>36.880000000000003</v>
      </c>
      <c r="E23577">
        <v>37.49</v>
      </c>
      <c r="F23577">
        <v>35.97</v>
      </c>
      <c r="G23577">
        <v>34.979999999999997</v>
      </c>
      <c r="H23577" s="172">
        <v>52.21</v>
      </c>
      <c r="I23577">
        <v>51.34</v>
      </c>
      <c r="J23577">
        <v>51.36</v>
      </c>
      <c r="K23577">
        <v>51.78</v>
      </c>
      <c r="L23577" s="32">
        <v>51.22</v>
      </c>
      <c r="M23577" s="173">
        <v>32781</v>
      </c>
      <c r="N23577" t="s">
        <v>47</v>
      </c>
      <c r="O23577">
        <v>5</v>
      </c>
    </row>
    <row r="23578" spans="1:15" x14ac:dyDescent="0.25">
      <c r="A23578" s="2">
        <v>36868</v>
      </c>
      <c r="B23578">
        <v>800</v>
      </c>
      <c r="C23578">
        <v>70.75</v>
      </c>
      <c r="D23578">
        <v>70.739999999999995</v>
      </c>
      <c r="E23578">
        <v>71.08</v>
      </c>
      <c r="F23578">
        <v>71.27</v>
      </c>
      <c r="G23578">
        <v>69.709999999999994</v>
      </c>
      <c r="H23578" s="172">
        <v>82.73</v>
      </c>
      <c r="I23578">
        <v>82.67</v>
      </c>
      <c r="J23578">
        <v>82.67</v>
      </c>
      <c r="K23578">
        <v>83.06</v>
      </c>
      <c r="L23578" s="32">
        <v>82.7</v>
      </c>
      <c r="M23578" s="173">
        <v>35572</v>
      </c>
      <c r="N23578" t="s">
        <v>48</v>
      </c>
      <c r="O23578">
        <v>5</v>
      </c>
    </row>
    <row r="23579" spans="1:15" x14ac:dyDescent="0.25">
      <c r="A23579" s="2">
        <v>36868</v>
      </c>
      <c r="B23579">
        <v>900</v>
      </c>
      <c r="C23579">
        <v>33.9</v>
      </c>
      <c r="D23579">
        <v>30.74</v>
      </c>
      <c r="E23579">
        <v>30.55</v>
      </c>
      <c r="F23579">
        <v>35.1</v>
      </c>
      <c r="G23579">
        <v>31.45</v>
      </c>
      <c r="H23579" s="172">
        <v>69</v>
      </c>
      <c r="I23579">
        <v>68.94</v>
      </c>
      <c r="J23579">
        <v>68.94</v>
      </c>
      <c r="K23579">
        <v>69.33</v>
      </c>
      <c r="L23579" s="32">
        <v>68.97</v>
      </c>
      <c r="M23579" s="173">
        <v>36245</v>
      </c>
      <c r="N23579" t="s">
        <v>48</v>
      </c>
      <c r="O23579">
        <v>5</v>
      </c>
    </row>
    <row r="23580" spans="1:15" x14ac:dyDescent="0.25">
      <c r="A23580" s="2">
        <v>36868</v>
      </c>
      <c r="B23580">
        <v>1000</v>
      </c>
      <c r="C23580">
        <v>59.75</v>
      </c>
      <c r="D23580">
        <v>56.88</v>
      </c>
      <c r="E23580">
        <v>56.87</v>
      </c>
      <c r="F23580">
        <v>68.069999999999993</v>
      </c>
      <c r="G23580">
        <v>56.29</v>
      </c>
      <c r="H23580" s="172">
        <v>64.569999999999993</v>
      </c>
      <c r="I23580">
        <v>64.5</v>
      </c>
      <c r="J23580">
        <v>64.5</v>
      </c>
      <c r="K23580">
        <v>65.05</v>
      </c>
      <c r="L23580" s="32">
        <v>64.5</v>
      </c>
      <c r="M23580" s="173">
        <v>35955</v>
      </c>
      <c r="N23580" t="s">
        <v>48</v>
      </c>
      <c r="O23580">
        <v>5</v>
      </c>
    </row>
    <row r="23581" spans="1:15" x14ac:dyDescent="0.25">
      <c r="A23581" s="2">
        <v>36868</v>
      </c>
      <c r="B23581">
        <v>1100</v>
      </c>
      <c r="C23581">
        <v>80.84</v>
      </c>
      <c r="D23581">
        <v>76.25</v>
      </c>
      <c r="E23581">
        <v>76.569999999999993</v>
      </c>
      <c r="F23581">
        <v>109.46</v>
      </c>
      <c r="G23581">
        <v>72.69</v>
      </c>
      <c r="H23581" s="172">
        <v>72.8</v>
      </c>
      <c r="I23581">
        <v>72.739999999999995</v>
      </c>
      <c r="J23581">
        <v>72.739999999999995</v>
      </c>
      <c r="K23581">
        <v>73.13</v>
      </c>
      <c r="L23581" s="32">
        <v>72.77</v>
      </c>
      <c r="M23581" s="173">
        <v>35931</v>
      </c>
      <c r="N23581" t="s">
        <v>48</v>
      </c>
      <c r="O23581">
        <v>5</v>
      </c>
    </row>
    <row r="23582" spans="1:15" x14ac:dyDescent="0.25">
      <c r="A23582" s="2">
        <v>36868</v>
      </c>
      <c r="B23582">
        <v>1200</v>
      </c>
      <c r="C23582">
        <v>73.86</v>
      </c>
      <c r="D23582">
        <v>69.709999999999994</v>
      </c>
      <c r="E23582">
        <v>70.12</v>
      </c>
      <c r="F23582">
        <v>105.25</v>
      </c>
      <c r="G23582">
        <v>65.510000000000005</v>
      </c>
      <c r="H23582" s="172">
        <v>66.099999999999994</v>
      </c>
      <c r="I23582">
        <v>66.040000000000006</v>
      </c>
      <c r="J23582">
        <v>66.040000000000006</v>
      </c>
      <c r="K23582">
        <v>66.430000000000007</v>
      </c>
      <c r="L23582" s="32">
        <v>66.069999999999993</v>
      </c>
      <c r="M23582" s="173">
        <v>35544</v>
      </c>
      <c r="N23582" t="s">
        <v>48</v>
      </c>
      <c r="O23582">
        <v>5</v>
      </c>
    </row>
    <row r="23583" spans="1:15" x14ac:dyDescent="0.25">
      <c r="A23583" s="2">
        <v>36868</v>
      </c>
      <c r="B23583">
        <v>1300</v>
      </c>
      <c r="C23583">
        <v>26.22</v>
      </c>
      <c r="D23583">
        <v>17.78</v>
      </c>
      <c r="E23583">
        <v>18.260000000000002</v>
      </c>
      <c r="F23583">
        <v>74.72</v>
      </c>
      <c r="G23583">
        <v>12.03</v>
      </c>
      <c r="H23583" s="172">
        <v>56.06</v>
      </c>
      <c r="I23583">
        <v>56.01</v>
      </c>
      <c r="J23583">
        <v>56.01</v>
      </c>
      <c r="K23583">
        <v>56.39</v>
      </c>
      <c r="L23583" s="32">
        <v>56.03</v>
      </c>
      <c r="M23583" s="173">
        <v>34883</v>
      </c>
      <c r="N23583" t="s">
        <v>48</v>
      </c>
      <c r="O23583">
        <v>5</v>
      </c>
    </row>
    <row r="23584" spans="1:15" x14ac:dyDescent="0.25">
      <c r="A23584" s="2">
        <v>36868</v>
      </c>
      <c r="B23584">
        <v>1400</v>
      </c>
      <c r="C23584">
        <v>61.82</v>
      </c>
      <c r="D23584">
        <v>56.8</v>
      </c>
      <c r="E23584">
        <v>57.05</v>
      </c>
      <c r="F23584">
        <v>89.35</v>
      </c>
      <c r="G23584">
        <v>53.62</v>
      </c>
      <c r="H23584" s="172">
        <v>49.86</v>
      </c>
      <c r="I23584">
        <v>49.81</v>
      </c>
      <c r="J23584">
        <v>49.81</v>
      </c>
      <c r="K23584">
        <v>50.19</v>
      </c>
      <c r="L23584" s="32">
        <v>49.83</v>
      </c>
      <c r="M23584" s="173">
        <v>34469</v>
      </c>
      <c r="N23584" t="s">
        <v>48</v>
      </c>
      <c r="O23584">
        <v>5</v>
      </c>
    </row>
    <row r="23585" spans="1:15" x14ac:dyDescent="0.25">
      <c r="A23585" s="2">
        <v>36868</v>
      </c>
      <c r="B23585">
        <v>1500</v>
      </c>
      <c r="C23585">
        <v>42.23</v>
      </c>
      <c r="D23585">
        <v>40.950000000000003</v>
      </c>
      <c r="E23585">
        <v>40.869999999999997</v>
      </c>
      <c r="F23585">
        <v>42.89</v>
      </c>
      <c r="G23585">
        <v>41.28</v>
      </c>
      <c r="H23585" s="172">
        <v>45.07</v>
      </c>
      <c r="I23585">
        <v>45.01</v>
      </c>
      <c r="J23585">
        <v>45.01</v>
      </c>
      <c r="K23585">
        <v>45.4</v>
      </c>
      <c r="L23585" s="32">
        <v>45.03</v>
      </c>
      <c r="M23585" s="173">
        <v>34334</v>
      </c>
      <c r="N23585" t="s">
        <v>48</v>
      </c>
      <c r="O23585">
        <v>5</v>
      </c>
    </row>
    <row r="23586" spans="1:15" x14ac:dyDescent="0.25">
      <c r="A23586" s="2">
        <v>36868</v>
      </c>
      <c r="B23586">
        <v>1600</v>
      </c>
      <c r="C23586">
        <v>18.03</v>
      </c>
      <c r="D23586">
        <v>18.03</v>
      </c>
      <c r="E23586">
        <v>18.03</v>
      </c>
      <c r="F23586">
        <v>18.03</v>
      </c>
      <c r="G23586">
        <v>18.03</v>
      </c>
      <c r="H23586" s="172">
        <v>40.01</v>
      </c>
      <c r="I23586">
        <v>39.950000000000003</v>
      </c>
      <c r="J23586">
        <v>39.950000000000003</v>
      </c>
      <c r="K23586">
        <v>40.340000000000003</v>
      </c>
      <c r="L23586" s="32">
        <v>39.97</v>
      </c>
      <c r="M23586" s="173">
        <v>34118</v>
      </c>
      <c r="N23586" t="s">
        <v>48</v>
      </c>
      <c r="O23586">
        <v>5</v>
      </c>
    </row>
    <row r="23587" spans="1:15" x14ac:dyDescent="0.25">
      <c r="A23587" s="2">
        <v>36868</v>
      </c>
      <c r="B23587">
        <v>1700</v>
      </c>
      <c r="C23587">
        <v>17.59</v>
      </c>
      <c r="D23587">
        <v>17.59</v>
      </c>
      <c r="E23587">
        <v>17.59</v>
      </c>
      <c r="F23587">
        <v>17.59</v>
      </c>
      <c r="G23587">
        <v>17.59</v>
      </c>
      <c r="H23587" s="172">
        <v>55.1</v>
      </c>
      <c r="I23587">
        <v>55.01</v>
      </c>
      <c r="J23587">
        <v>55.01</v>
      </c>
      <c r="K23587">
        <v>55.7</v>
      </c>
      <c r="L23587" s="32">
        <v>54.99</v>
      </c>
      <c r="M23587" s="173">
        <v>35330</v>
      </c>
      <c r="N23587" t="s">
        <v>48</v>
      </c>
      <c r="O23587">
        <v>5</v>
      </c>
    </row>
    <row r="23588" spans="1:15" x14ac:dyDescent="0.25">
      <c r="A23588" s="2">
        <v>36868</v>
      </c>
      <c r="B23588">
        <v>1800</v>
      </c>
      <c r="C23588">
        <v>21.12</v>
      </c>
      <c r="D23588">
        <v>21.12</v>
      </c>
      <c r="E23588">
        <v>21.12</v>
      </c>
      <c r="F23588">
        <v>21.12</v>
      </c>
      <c r="G23588">
        <v>21.12</v>
      </c>
      <c r="H23588" s="172">
        <v>90.05</v>
      </c>
      <c r="I23588">
        <v>90</v>
      </c>
      <c r="J23588">
        <v>90</v>
      </c>
      <c r="K23588">
        <v>90.39</v>
      </c>
      <c r="L23588" s="32">
        <v>90.02</v>
      </c>
      <c r="M23588" s="173">
        <v>37654</v>
      </c>
      <c r="N23588" t="s">
        <v>48</v>
      </c>
      <c r="O23588">
        <v>5</v>
      </c>
    </row>
    <row r="23589" spans="1:15" x14ac:dyDescent="0.25">
      <c r="A23589" s="2">
        <v>36868</v>
      </c>
      <c r="B23589">
        <v>1900</v>
      </c>
      <c r="C23589">
        <v>25.6</v>
      </c>
      <c r="D23589">
        <v>25.6</v>
      </c>
      <c r="E23589">
        <v>25.6</v>
      </c>
      <c r="F23589">
        <v>25.6</v>
      </c>
      <c r="G23589">
        <v>25.6</v>
      </c>
      <c r="H23589" s="172">
        <v>89.67</v>
      </c>
      <c r="I23589">
        <v>89.61</v>
      </c>
      <c r="J23589">
        <v>89.61</v>
      </c>
      <c r="K23589">
        <v>90</v>
      </c>
      <c r="L23589" s="32">
        <v>89.64</v>
      </c>
      <c r="M23589" s="173">
        <v>37549</v>
      </c>
      <c r="N23589" t="s">
        <v>48</v>
      </c>
      <c r="O23589">
        <v>5</v>
      </c>
    </row>
    <row r="23590" spans="1:15" x14ac:dyDescent="0.25">
      <c r="A23590" s="2">
        <v>36868</v>
      </c>
      <c r="B23590">
        <v>2000</v>
      </c>
      <c r="C23590">
        <v>53.77</v>
      </c>
      <c r="D23590">
        <v>53.77</v>
      </c>
      <c r="E23590">
        <v>53.77</v>
      </c>
      <c r="F23590">
        <v>53.77</v>
      </c>
      <c r="G23590">
        <v>53.77</v>
      </c>
      <c r="H23590" s="172">
        <v>72</v>
      </c>
      <c r="I23590">
        <v>71.94</v>
      </c>
      <c r="J23590">
        <v>71.94</v>
      </c>
      <c r="K23590">
        <v>72.33</v>
      </c>
      <c r="L23590" s="32">
        <v>71.97</v>
      </c>
      <c r="M23590" s="173">
        <v>36762</v>
      </c>
      <c r="N23590" t="s">
        <v>48</v>
      </c>
      <c r="O23590">
        <v>5</v>
      </c>
    </row>
    <row r="23591" spans="1:15" x14ac:dyDescent="0.25">
      <c r="A23591" s="2">
        <v>36868</v>
      </c>
      <c r="B23591">
        <v>2100</v>
      </c>
      <c r="C23591">
        <v>40.840000000000003</v>
      </c>
      <c r="D23591">
        <v>40.840000000000003</v>
      </c>
      <c r="E23591">
        <v>40.840000000000003</v>
      </c>
      <c r="F23591">
        <v>40.840000000000003</v>
      </c>
      <c r="G23591">
        <v>40.840000000000003</v>
      </c>
      <c r="H23591" s="172">
        <v>67.069999999999993</v>
      </c>
      <c r="I23591">
        <v>67.010000000000005</v>
      </c>
      <c r="J23591">
        <v>67.010000000000005</v>
      </c>
      <c r="K23591">
        <v>67.400000000000006</v>
      </c>
      <c r="L23591" s="32">
        <v>67.03</v>
      </c>
      <c r="M23591" s="173">
        <v>35983</v>
      </c>
      <c r="N23591" t="s">
        <v>48</v>
      </c>
      <c r="O23591">
        <v>5</v>
      </c>
    </row>
    <row r="23592" spans="1:15" x14ac:dyDescent="0.25">
      <c r="A23592" s="2">
        <v>36868</v>
      </c>
      <c r="B23592">
        <v>2200</v>
      </c>
      <c r="C23592">
        <v>25.77</v>
      </c>
      <c r="D23592">
        <v>25.77</v>
      </c>
      <c r="E23592">
        <v>25.77</v>
      </c>
      <c r="F23592">
        <v>25.77</v>
      </c>
      <c r="G23592">
        <v>25.77</v>
      </c>
      <c r="H23592" s="172">
        <v>49.67</v>
      </c>
      <c r="I23592">
        <v>49.61</v>
      </c>
      <c r="J23592">
        <v>49.61</v>
      </c>
      <c r="K23592">
        <v>50</v>
      </c>
      <c r="L23592" s="32">
        <v>49.64</v>
      </c>
      <c r="M23592" s="173">
        <v>34869</v>
      </c>
      <c r="N23592" t="s">
        <v>48</v>
      </c>
      <c r="O23592">
        <v>5</v>
      </c>
    </row>
    <row r="23593" spans="1:15" x14ac:dyDescent="0.25">
      <c r="A23593" s="2">
        <v>36868</v>
      </c>
      <c r="B23593">
        <v>2300</v>
      </c>
      <c r="C23593">
        <v>19.440000000000001</v>
      </c>
      <c r="D23593">
        <v>19.440000000000001</v>
      </c>
      <c r="E23593">
        <v>19.440000000000001</v>
      </c>
      <c r="F23593">
        <v>19.440000000000001</v>
      </c>
      <c r="G23593">
        <v>19.440000000000001</v>
      </c>
      <c r="H23593" s="172">
        <v>27.86</v>
      </c>
      <c r="I23593">
        <v>27.81</v>
      </c>
      <c r="J23593">
        <v>27.81</v>
      </c>
      <c r="K23593">
        <v>28.2</v>
      </c>
      <c r="L23593" s="32">
        <v>27.83</v>
      </c>
      <c r="M23593" s="173">
        <v>32878</v>
      </c>
      <c r="N23593" t="s">
        <v>48</v>
      </c>
      <c r="O23593">
        <v>5</v>
      </c>
    </row>
    <row r="23594" spans="1:15" x14ac:dyDescent="0.25">
      <c r="A23594" s="2">
        <v>36868</v>
      </c>
      <c r="B23594">
        <v>2400</v>
      </c>
      <c r="C23594">
        <v>20.49</v>
      </c>
      <c r="D23594">
        <v>20.49</v>
      </c>
      <c r="E23594">
        <v>20.49</v>
      </c>
      <c r="F23594">
        <v>20.49</v>
      </c>
      <c r="G23594">
        <v>20.49</v>
      </c>
      <c r="H23594" s="172">
        <v>25.01</v>
      </c>
      <c r="I23594">
        <v>24.95</v>
      </c>
      <c r="J23594">
        <v>24.95</v>
      </c>
      <c r="K23594">
        <v>25.34</v>
      </c>
      <c r="L23594" s="32">
        <v>24.97</v>
      </c>
      <c r="M23594" s="173">
        <v>30463</v>
      </c>
      <c r="N23594" t="s">
        <v>47</v>
      </c>
      <c r="O23594">
        <v>5</v>
      </c>
    </row>
    <row r="23595" spans="1:15" x14ac:dyDescent="0.25">
      <c r="A23595" s="2">
        <v>36869</v>
      </c>
      <c r="B23595">
        <v>100</v>
      </c>
      <c r="C23595">
        <v>22.62</v>
      </c>
      <c r="D23595">
        <v>22.62</v>
      </c>
      <c r="E23595">
        <v>22.62</v>
      </c>
      <c r="F23595">
        <v>22.62</v>
      </c>
      <c r="G23595">
        <v>22.62</v>
      </c>
      <c r="H23595" s="172">
        <v>20.18</v>
      </c>
      <c r="I23595">
        <v>20.12</v>
      </c>
      <c r="J23595">
        <v>20.12</v>
      </c>
      <c r="K23595">
        <v>20.51</v>
      </c>
      <c r="L23595" s="32">
        <v>20.149999999999999</v>
      </c>
      <c r="M23595" s="173">
        <v>28274</v>
      </c>
      <c r="N23595" t="s">
        <v>47</v>
      </c>
      <c r="O23595">
        <v>6</v>
      </c>
    </row>
    <row r="23596" spans="1:15" x14ac:dyDescent="0.25">
      <c r="A23596" s="2">
        <v>36869</v>
      </c>
      <c r="B23596">
        <v>200</v>
      </c>
      <c r="C23596">
        <v>22.83</v>
      </c>
      <c r="D23596">
        <v>22.83</v>
      </c>
      <c r="E23596">
        <v>22.83</v>
      </c>
      <c r="F23596">
        <v>22.83</v>
      </c>
      <c r="G23596">
        <v>22.83</v>
      </c>
      <c r="H23596" s="172">
        <v>19.670000000000002</v>
      </c>
      <c r="I23596">
        <v>19.61</v>
      </c>
      <c r="J23596">
        <v>19.61</v>
      </c>
      <c r="K23596">
        <v>20</v>
      </c>
      <c r="L23596" s="32">
        <v>19.64</v>
      </c>
      <c r="M23596" s="173">
        <v>27219</v>
      </c>
      <c r="N23596" t="s">
        <v>47</v>
      </c>
      <c r="O23596">
        <v>6</v>
      </c>
    </row>
    <row r="23597" spans="1:15" x14ac:dyDescent="0.25">
      <c r="A23597" s="2">
        <v>36869</v>
      </c>
      <c r="B23597">
        <v>300</v>
      </c>
      <c r="C23597">
        <v>24.07</v>
      </c>
      <c r="D23597">
        <v>24.07</v>
      </c>
      <c r="E23597">
        <v>24.07</v>
      </c>
      <c r="F23597">
        <v>24.07</v>
      </c>
      <c r="G23597">
        <v>24.07</v>
      </c>
      <c r="H23597" s="172">
        <v>17.670000000000002</v>
      </c>
      <c r="I23597">
        <v>17.61</v>
      </c>
      <c r="J23597">
        <v>17.61</v>
      </c>
      <c r="K23597">
        <v>18</v>
      </c>
      <c r="L23597" s="32">
        <v>17.64</v>
      </c>
      <c r="M23597" s="173">
        <v>26570</v>
      </c>
      <c r="N23597" t="s">
        <v>47</v>
      </c>
      <c r="O23597">
        <v>6</v>
      </c>
    </row>
    <row r="23598" spans="1:15" x14ac:dyDescent="0.25">
      <c r="A23598" s="2">
        <v>36869</v>
      </c>
      <c r="B23598">
        <v>400</v>
      </c>
      <c r="C23598">
        <v>26.36</v>
      </c>
      <c r="D23598">
        <v>20.81</v>
      </c>
      <c r="E23598">
        <v>21.3</v>
      </c>
      <c r="F23598">
        <v>64.42</v>
      </c>
      <c r="G23598">
        <v>16.96</v>
      </c>
      <c r="H23598" s="172">
        <v>18.690000000000001</v>
      </c>
      <c r="I23598">
        <v>18.63</v>
      </c>
      <c r="J23598">
        <v>18.63</v>
      </c>
      <c r="K23598">
        <v>19.02</v>
      </c>
      <c r="L23598" s="32">
        <v>18.649999999999999</v>
      </c>
      <c r="M23598" s="173">
        <v>26515</v>
      </c>
      <c r="N23598" t="s">
        <v>47</v>
      </c>
      <c r="O23598">
        <v>6</v>
      </c>
    </row>
    <row r="23599" spans="1:15" x14ac:dyDescent="0.25">
      <c r="A23599" s="2">
        <v>36869</v>
      </c>
      <c r="B23599">
        <v>500</v>
      </c>
      <c r="C23599">
        <v>25.87</v>
      </c>
      <c r="D23599">
        <v>20.309999999999999</v>
      </c>
      <c r="E23599">
        <v>20.8</v>
      </c>
      <c r="F23599">
        <v>64.180000000000007</v>
      </c>
      <c r="G23599">
        <v>16.41</v>
      </c>
      <c r="H23599" s="172">
        <v>19.13</v>
      </c>
      <c r="I23599">
        <v>19.05</v>
      </c>
      <c r="J23599">
        <v>19.05</v>
      </c>
      <c r="K23599">
        <v>19.45</v>
      </c>
      <c r="L23599" s="32">
        <v>19.079999999999998</v>
      </c>
      <c r="M23599" s="173">
        <v>26696</v>
      </c>
      <c r="N23599" t="s">
        <v>47</v>
      </c>
      <c r="O23599">
        <v>6</v>
      </c>
    </row>
    <row r="23600" spans="1:15" x14ac:dyDescent="0.25">
      <c r="A23600" s="2">
        <v>36869</v>
      </c>
      <c r="B23600">
        <v>600</v>
      </c>
      <c r="C23600">
        <v>33.01</v>
      </c>
      <c r="D23600">
        <v>28.32</v>
      </c>
      <c r="E23600">
        <v>28.73</v>
      </c>
      <c r="F23600">
        <v>64.95</v>
      </c>
      <c r="G23600">
        <v>25.03</v>
      </c>
      <c r="H23600" s="172">
        <v>20.97</v>
      </c>
      <c r="I23600">
        <v>20.89</v>
      </c>
      <c r="J23600">
        <v>20.89</v>
      </c>
      <c r="K23600">
        <v>21.28</v>
      </c>
      <c r="L23600" s="32">
        <v>20.92</v>
      </c>
      <c r="M23600" s="173">
        <v>27560</v>
      </c>
      <c r="N23600" t="s">
        <v>47</v>
      </c>
      <c r="O23600">
        <v>6</v>
      </c>
    </row>
    <row r="23601" spans="1:15" x14ac:dyDescent="0.25">
      <c r="A23601" s="2">
        <v>36869</v>
      </c>
      <c r="B23601">
        <v>700</v>
      </c>
      <c r="C23601">
        <v>45.87</v>
      </c>
      <c r="D23601">
        <v>45.87</v>
      </c>
      <c r="E23601">
        <v>45.87</v>
      </c>
      <c r="F23601">
        <v>45.87</v>
      </c>
      <c r="G23601">
        <v>45.87</v>
      </c>
      <c r="H23601" s="172">
        <v>24.98</v>
      </c>
      <c r="I23601">
        <v>24.91</v>
      </c>
      <c r="J23601">
        <v>24.9</v>
      </c>
      <c r="K23601">
        <v>25.3</v>
      </c>
      <c r="L23601" s="32">
        <v>24.94</v>
      </c>
      <c r="M23601" s="173">
        <v>29031</v>
      </c>
      <c r="N23601" t="s">
        <v>47</v>
      </c>
      <c r="O23601">
        <v>6</v>
      </c>
    </row>
    <row r="23602" spans="1:15" x14ac:dyDescent="0.25">
      <c r="A23602" s="2">
        <v>36869</v>
      </c>
      <c r="B23602">
        <v>800</v>
      </c>
      <c r="C23602">
        <v>27.38</v>
      </c>
      <c r="D23602">
        <v>28.37</v>
      </c>
      <c r="E23602">
        <v>28.68</v>
      </c>
      <c r="F23602">
        <v>27.38</v>
      </c>
      <c r="G23602">
        <v>27.38</v>
      </c>
      <c r="H23602" s="172">
        <v>30.52</v>
      </c>
      <c r="I23602">
        <v>30.38</v>
      </c>
      <c r="J23602">
        <v>30.37</v>
      </c>
      <c r="K23602">
        <v>31</v>
      </c>
      <c r="L23602" s="32">
        <v>30.42</v>
      </c>
      <c r="M23602" s="173">
        <v>30374</v>
      </c>
      <c r="N23602" t="s">
        <v>48</v>
      </c>
      <c r="O23602">
        <v>6</v>
      </c>
    </row>
    <row r="23603" spans="1:15" x14ac:dyDescent="0.25">
      <c r="A23603" s="2">
        <v>36869</v>
      </c>
      <c r="B23603">
        <v>900</v>
      </c>
      <c r="C23603">
        <v>24.57</v>
      </c>
      <c r="D23603">
        <v>24.57</v>
      </c>
      <c r="E23603">
        <v>24.57</v>
      </c>
      <c r="F23603">
        <v>24.57</v>
      </c>
      <c r="G23603">
        <v>24.57</v>
      </c>
      <c r="H23603" s="172">
        <v>44.41</v>
      </c>
      <c r="I23603">
        <v>44.05</v>
      </c>
      <c r="J23603">
        <v>44.02</v>
      </c>
      <c r="K23603">
        <v>45.52</v>
      </c>
      <c r="L23603" s="32">
        <v>44.16</v>
      </c>
      <c r="M23603" s="173">
        <v>31837</v>
      </c>
      <c r="N23603" t="s">
        <v>48</v>
      </c>
      <c r="O23603">
        <v>6</v>
      </c>
    </row>
    <row r="23604" spans="1:15" x14ac:dyDescent="0.25">
      <c r="A23604" s="2">
        <v>36869</v>
      </c>
      <c r="B23604">
        <v>1000</v>
      </c>
      <c r="C23604">
        <v>60.56</v>
      </c>
      <c r="D23604">
        <v>60.56</v>
      </c>
      <c r="E23604">
        <v>60.56</v>
      </c>
      <c r="F23604">
        <v>60.56</v>
      </c>
      <c r="G23604">
        <v>60.56</v>
      </c>
      <c r="H23604" s="172">
        <v>47.29</v>
      </c>
      <c r="I23604">
        <v>46.86</v>
      </c>
      <c r="J23604">
        <v>46.83</v>
      </c>
      <c r="K23604">
        <v>48.57</v>
      </c>
      <c r="L23604" s="32">
        <v>46.99</v>
      </c>
      <c r="M23604" s="173">
        <v>32391</v>
      </c>
      <c r="N23604" t="s">
        <v>48</v>
      </c>
      <c r="O23604">
        <v>6</v>
      </c>
    </row>
    <row r="23605" spans="1:15" x14ac:dyDescent="0.25">
      <c r="A23605" s="2">
        <v>36869</v>
      </c>
      <c r="B23605">
        <v>1100</v>
      </c>
      <c r="C23605">
        <v>63.32</v>
      </c>
      <c r="D23605">
        <v>63.32</v>
      </c>
      <c r="E23605">
        <v>63.32</v>
      </c>
      <c r="F23605">
        <v>63.32</v>
      </c>
      <c r="G23605">
        <v>63.32</v>
      </c>
      <c r="H23605" s="172">
        <v>50.31</v>
      </c>
      <c r="I23605">
        <v>50.03</v>
      </c>
      <c r="J23605">
        <v>50.01</v>
      </c>
      <c r="K23605">
        <v>51.19</v>
      </c>
      <c r="L23605" s="32">
        <v>50.11</v>
      </c>
      <c r="M23605" s="173">
        <v>32081</v>
      </c>
      <c r="N23605" t="s">
        <v>48</v>
      </c>
      <c r="O23605">
        <v>6</v>
      </c>
    </row>
    <row r="23606" spans="1:15" x14ac:dyDescent="0.25">
      <c r="A23606" s="2">
        <v>36869</v>
      </c>
      <c r="B23606">
        <v>1200</v>
      </c>
      <c r="C23606">
        <v>25.96</v>
      </c>
      <c r="D23606">
        <v>25.96</v>
      </c>
      <c r="E23606">
        <v>25.96</v>
      </c>
      <c r="F23606">
        <v>25.96</v>
      </c>
      <c r="G23606">
        <v>25.96</v>
      </c>
      <c r="H23606" s="172">
        <v>40.35</v>
      </c>
      <c r="I23606">
        <v>40.03</v>
      </c>
      <c r="J23606">
        <v>40.01</v>
      </c>
      <c r="K23606">
        <v>41.34</v>
      </c>
      <c r="L23606" s="32">
        <v>40.130000000000003</v>
      </c>
      <c r="M23606" s="173">
        <v>31726</v>
      </c>
      <c r="N23606" t="s">
        <v>48</v>
      </c>
      <c r="O23606">
        <v>6</v>
      </c>
    </row>
    <row r="23607" spans="1:15" x14ac:dyDescent="0.25">
      <c r="A23607" s="2">
        <v>36869</v>
      </c>
      <c r="B23607">
        <v>1300</v>
      </c>
      <c r="C23607">
        <v>20.92</v>
      </c>
      <c r="D23607">
        <v>20.92</v>
      </c>
      <c r="E23607">
        <v>20.92</v>
      </c>
      <c r="F23607">
        <v>20.92</v>
      </c>
      <c r="G23607">
        <v>20.92</v>
      </c>
      <c r="H23607" s="172">
        <v>26.86</v>
      </c>
      <c r="I23607">
        <v>26.49</v>
      </c>
      <c r="J23607">
        <v>26.46</v>
      </c>
      <c r="K23607">
        <v>28</v>
      </c>
      <c r="L23607" s="32">
        <v>26.6</v>
      </c>
      <c r="M23607" s="173">
        <v>30612</v>
      </c>
      <c r="N23607" t="s">
        <v>48</v>
      </c>
      <c r="O23607">
        <v>6</v>
      </c>
    </row>
    <row r="23608" spans="1:15" x14ac:dyDescent="0.25">
      <c r="A23608" s="2">
        <v>36869</v>
      </c>
      <c r="B23608">
        <v>1400</v>
      </c>
      <c r="C23608">
        <v>19.78</v>
      </c>
      <c r="D23608">
        <v>19.78</v>
      </c>
      <c r="E23608">
        <v>19.78</v>
      </c>
      <c r="F23608">
        <v>19.78</v>
      </c>
      <c r="G23608">
        <v>19.78</v>
      </c>
      <c r="H23608" s="172">
        <v>25.47</v>
      </c>
      <c r="I23608">
        <v>25.05</v>
      </c>
      <c r="J23608">
        <v>25.03</v>
      </c>
      <c r="K23608">
        <v>26.87</v>
      </c>
      <c r="L23608" s="32">
        <v>25.12</v>
      </c>
      <c r="M23608" s="173">
        <v>29844</v>
      </c>
      <c r="N23608" t="s">
        <v>48</v>
      </c>
      <c r="O23608">
        <v>6</v>
      </c>
    </row>
    <row r="23609" spans="1:15" x14ac:dyDescent="0.25">
      <c r="A23609" s="2">
        <v>36869</v>
      </c>
      <c r="B23609">
        <v>1500</v>
      </c>
      <c r="C23609">
        <v>16.920000000000002</v>
      </c>
      <c r="D23609">
        <v>16.920000000000002</v>
      </c>
      <c r="E23609">
        <v>16.920000000000002</v>
      </c>
      <c r="F23609">
        <v>16.920000000000002</v>
      </c>
      <c r="G23609">
        <v>16.920000000000002</v>
      </c>
      <c r="H23609" s="172">
        <v>22.45</v>
      </c>
      <c r="I23609">
        <v>21.96</v>
      </c>
      <c r="J23609">
        <v>21.95</v>
      </c>
      <c r="K23609">
        <v>24.27</v>
      </c>
      <c r="L23609" s="32">
        <v>21.96</v>
      </c>
      <c r="M23609" s="173">
        <v>29348</v>
      </c>
      <c r="N23609" t="s">
        <v>48</v>
      </c>
      <c r="O23609">
        <v>6</v>
      </c>
    </row>
    <row r="23610" spans="1:15" x14ac:dyDescent="0.25">
      <c r="A23610" s="2">
        <v>36869</v>
      </c>
      <c r="B23610">
        <v>1600</v>
      </c>
      <c r="C23610">
        <v>19.670000000000002</v>
      </c>
      <c r="D23610">
        <v>19.670000000000002</v>
      </c>
      <c r="E23610">
        <v>19.670000000000002</v>
      </c>
      <c r="F23610">
        <v>19.670000000000002</v>
      </c>
      <c r="G23610">
        <v>19.670000000000002</v>
      </c>
      <c r="H23610" s="172">
        <v>22.41</v>
      </c>
      <c r="I23610">
        <v>21.71</v>
      </c>
      <c r="J23610">
        <v>21.69</v>
      </c>
      <c r="K23610">
        <v>25</v>
      </c>
      <c r="L23610" s="32">
        <v>21.7</v>
      </c>
      <c r="M23610" s="173">
        <v>29222</v>
      </c>
      <c r="N23610" t="s">
        <v>48</v>
      </c>
      <c r="O23610">
        <v>6</v>
      </c>
    </row>
    <row r="23611" spans="1:15" x14ac:dyDescent="0.25">
      <c r="A23611" s="2">
        <v>36869</v>
      </c>
      <c r="B23611">
        <v>1700</v>
      </c>
      <c r="C23611">
        <v>40.380000000000003</v>
      </c>
      <c r="D23611">
        <v>52.52</v>
      </c>
      <c r="E23611">
        <v>50.91</v>
      </c>
      <c r="F23611">
        <v>51.17</v>
      </c>
      <c r="G23611">
        <v>41.8</v>
      </c>
      <c r="H23611" s="172">
        <v>29.83</v>
      </c>
      <c r="I23611">
        <v>28.38</v>
      </c>
      <c r="J23611">
        <v>28.3</v>
      </c>
      <c r="K23611">
        <v>34.65</v>
      </c>
      <c r="L23611" s="32">
        <v>28.53</v>
      </c>
      <c r="M23611" s="173">
        <v>30995</v>
      </c>
      <c r="N23611" t="s">
        <v>48</v>
      </c>
      <c r="O23611">
        <v>6</v>
      </c>
    </row>
    <row r="23612" spans="1:15" x14ac:dyDescent="0.25">
      <c r="A23612" s="2">
        <v>36869</v>
      </c>
      <c r="B23612">
        <v>1800</v>
      </c>
      <c r="C23612">
        <v>83.09</v>
      </c>
      <c r="D23612">
        <v>95.15</v>
      </c>
      <c r="E23612">
        <v>93.55</v>
      </c>
      <c r="F23612">
        <v>93.8</v>
      </c>
      <c r="G23612">
        <v>84.5</v>
      </c>
      <c r="H23612" s="172">
        <v>67.86</v>
      </c>
      <c r="I23612">
        <v>67.13</v>
      </c>
      <c r="J23612">
        <v>67.069999999999993</v>
      </c>
      <c r="K23612">
        <v>70</v>
      </c>
      <c r="L23612" s="32">
        <v>67.34</v>
      </c>
      <c r="M23612" s="173">
        <v>34461</v>
      </c>
      <c r="N23612" t="s">
        <v>48</v>
      </c>
      <c r="O23612">
        <v>6</v>
      </c>
    </row>
    <row r="23613" spans="1:15" x14ac:dyDescent="0.25">
      <c r="A23613" s="2">
        <v>36869</v>
      </c>
      <c r="B23613">
        <v>1900</v>
      </c>
      <c r="C23613">
        <v>76.900000000000006</v>
      </c>
      <c r="D23613">
        <v>76.900000000000006</v>
      </c>
      <c r="E23613">
        <v>76.900000000000006</v>
      </c>
      <c r="F23613">
        <v>76.900000000000006</v>
      </c>
      <c r="G23613">
        <v>76.900000000000006</v>
      </c>
      <c r="H23613" s="172">
        <v>70.53</v>
      </c>
      <c r="I23613">
        <v>70.06</v>
      </c>
      <c r="J23613">
        <v>70.03</v>
      </c>
      <c r="K23613">
        <v>71.91</v>
      </c>
      <c r="L23613" s="32">
        <v>70.2</v>
      </c>
      <c r="M23613" s="173">
        <v>34947</v>
      </c>
      <c r="N23613" t="s">
        <v>48</v>
      </c>
      <c r="O23613">
        <v>6</v>
      </c>
    </row>
    <row r="23614" spans="1:15" x14ac:dyDescent="0.25">
      <c r="A23614" s="2">
        <v>36869</v>
      </c>
      <c r="B23614">
        <v>2000</v>
      </c>
      <c r="C23614">
        <v>54.64</v>
      </c>
      <c r="D23614">
        <v>54.64</v>
      </c>
      <c r="E23614">
        <v>54.64</v>
      </c>
      <c r="F23614">
        <v>54.64</v>
      </c>
      <c r="G23614">
        <v>54.64</v>
      </c>
      <c r="H23614" s="172">
        <v>68.489999999999995</v>
      </c>
      <c r="I23614">
        <v>67.98</v>
      </c>
      <c r="J23614">
        <v>67.95</v>
      </c>
      <c r="K23614">
        <v>70</v>
      </c>
      <c r="L23614" s="32">
        <v>68.13</v>
      </c>
      <c r="M23614" s="173">
        <v>34511</v>
      </c>
      <c r="N23614" t="s">
        <v>48</v>
      </c>
      <c r="O23614">
        <v>6</v>
      </c>
    </row>
    <row r="23615" spans="1:15" x14ac:dyDescent="0.25">
      <c r="A23615" s="2">
        <v>36869</v>
      </c>
      <c r="B23615">
        <v>2100</v>
      </c>
      <c r="C23615">
        <v>49.62</v>
      </c>
      <c r="D23615">
        <v>49.62</v>
      </c>
      <c r="E23615">
        <v>49.62</v>
      </c>
      <c r="F23615">
        <v>49.62</v>
      </c>
      <c r="G23615">
        <v>49.62</v>
      </c>
      <c r="H23615" s="172">
        <v>60.63</v>
      </c>
      <c r="I23615">
        <v>60.07</v>
      </c>
      <c r="J23615">
        <v>60.03</v>
      </c>
      <c r="K23615">
        <v>62.26</v>
      </c>
      <c r="L23615" s="32">
        <v>60.24</v>
      </c>
      <c r="M23615" s="173">
        <v>33936</v>
      </c>
      <c r="N23615" t="s">
        <v>48</v>
      </c>
      <c r="O23615">
        <v>6</v>
      </c>
    </row>
    <row r="23616" spans="1:15" x14ac:dyDescent="0.25">
      <c r="A23616" s="2">
        <v>36869</v>
      </c>
      <c r="B23616">
        <v>2200</v>
      </c>
      <c r="C23616">
        <v>64.28</v>
      </c>
      <c r="D23616">
        <v>64.28</v>
      </c>
      <c r="E23616">
        <v>64.28</v>
      </c>
      <c r="F23616">
        <v>64.28</v>
      </c>
      <c r="G23616">
        <v>64.28</v>
      </c>
      <c r="H23616" s="172">
        <v>45.38</v>
      </c>
      <c r="I23616">
        <v>45.03</v>
      </c>
      <c r="J23616">
        <v>45.01</v>
      </c>
      <c r="K23616">
        <v>46.45</v>
      </c>
      <c r="L23616" s="32">
        <v>45.14</v>
      </c>
      <c r="M23616" s="173">
        <v>33142</v>
      </c>
      <c r="N23616" t="s">
        <v>48</v>
      </c>
      <c r="O23616">
        <v>6</v>
      </c>
    </row>
    <row r="23617" spans="1:15" x14ac:dyDescent="0.25">
      <c r="A23617" s="2">
        <v>36869</v>
      </c>
      <c r="B23617">
        <v>2300</v>
      </c>
      <c r="C23617">
        <v>36.909999999999997</v>
      </c>
      <c r="D23617">
        <v>36.909999999999997</v>
      </c>
      <c r="E23617">
        <v>36.909999999999997</v>
      </c>
      <c r="F23617">
        <v>36.909999999999997</v>
      </c>
      <c r="G23617">
        <v>36.909999999999997</v>
      </c>
      <c r="H23617" s="172">
        <v>32.700000000000003</v>
      </c>
      <c r="I23617">
        <v>32.619999999999997</v>
      </c>
      <c r="J23617">
        <v>32.619999999999997</v>
      </c>
      <c r="K23617">
        <v>33.01</v>
      </c>
      <c r="L23617" s="32">
        <v>32.65</v>
      </c>
      <c r="M23617" s="173">
        <v>31823</v>
      </c>
      <c r="N23617" t="s">
        <v>48</v>
      </c>
      <c r="O23617">
        <v>6</v>
      </c>
    </row>
    <row r="23618" spans="1:15" x14ac:dyDescent="0.25">
      <c r="A23618" s="2">
        <v>36869</v>
      </c>
      <c r="B23618">
        <v>2400</v>
      </c>
      <c r="C23618">
        <v>20.92</v>
      </c>
      <c r="D23618">
        <v>20.92</v>
      </c>
      <c r="E23618">
        <v>20.92</v>
      </c>
      <c r="F23618">
        <v>20.92</v>
      </c>
      <c r="G23618">
        <v>20.92</v>
      </c>
      <c r="H23618" s="172">
        <v>24.68</v>
      </c>
      <c r="I23618">
        <v>24.61</v>
      </c>
      <c r="J23618">
        <v>24.61</v>
      </c>
      <c r="K23618">
        <v>25</v>
      </c>
      <c r="L23618" s="32">
        <v>24.64</v>
      </c>
      <c r="M23618" s="173">
        <v>29857</v>
      </c>
      <c r="N23618" t="s">
        <v>47</v>
      </c>
      <c r="O23618">
        <v>6</v>
      </c>
    </row>
    <row r="23619" spans="1:15" x14ac:dyDescent="0.25">
      <c r="A23619" s="2">
        <v>36870</v>
      </c>
      <c r="B23619">
        <v>100</v>
      </c>
      <c r="C23619">
        <v>23.58</v>
      </c>
      <c r="D23619">
        <v>23.46</v>
      </c>
      <c r="E23619">
        <v>23.46</v>
      </c>
      <c r="F23619">
        <v>23.78</v>
      </c>
      <c r="G23619">
        <v>23.49</v>
      </c>
      <c r="H23619" s="172">
        <v>25.54</v>
      </c>
      <c r="I23619">
        <v>25.46</v>
      </c>
      <c r="J23619">
        <v>25.46</v>
      </c>
      <c r="K23619">
        <v>25.86</v>
      </c>
      <c r="L23619" s="32">
        <v>25.49</v>
      </c>
      <c r="M23619" s="173">
        <v>27997</v>
      </c>
      <c r="N23619" t="s">
        <v>47</v>
      </c>
      <c r="O23619">
        <v>7</v>
      </c>
    </row>
    <row r="23620" spans="1:15" x14ac:dyDescent="0.25">
      <c r="A23620" s="2">
        <v>36870</v>
      </c>
      <c r="B23620">
        <v>200</v>
      </c>
      <c r="C23620">
        <v>20.61</v>
      </c>
      <c r="D23620">
        <v>20.29</v>
      </c>
      <c r="E23620">
        <v>20.28</v>
      </c>
      <c r="F23620">
        <v>21.12</v>
      </c>
      <c r="G23620">
        <v>20.36</v>
      </c>
      <c r="H23620" s="172">
        <v>22.46</v>
      </c>
      <c r="I23620">
        <v>22.38</v>
      </c>
      <c r="J23620">
        <v>22.38</v>
      </c>
      <c r="K23620">
        <v>22.78</v>
      </c>
      <c r="L23620" s="32">
        <v>22.41</v>
      </c>
      <c r="M23620" s="173">
        <v>26880</v>
      </c>
      <c r="N23620" t="s">
        <v>47</v>
      </c>
      <c r="O23620">
        <v>7</v>
      </c>
    </row>
    <row r="23621" spans="1:15" x14ac:dyDescent="0.25">
      <c r="A23621" s="2">
        <v>36870</v>
      </c>
      <c r="B23621">
        <v>300</v>
      </c>
      <c r="C23621">
        <v>19.34</v>
      </c>
      <c r="D23621">
        <v>19.850000000000001</v>
      </c>
      <c r="E23621">
        <v>19.829999999999998</v>
      </c>
      <c r="F23621">
        <v>20.86</v>
      </c>
      <c r="G23621">
        <v>19.920000000000002</v>
      </c>
      <c r="H23621" s="172">
        <v>20</v>
      </c>
      <c r="I23621">
        <v>19.920000000000002</v>
      </c>
      <c r="J23621">
        <v>19.920000000000002</v>
      </c>
      <c r="K23621">
        <v>20.32</v>
      </c>
      <c r="L23621" s="32">
        <v>19.95</v>
      </c>
      <c r="M23621" s="173">
        <v>26302</v>
      </c>
      <c r="N23621" t="s">
        <v>47</v>
      </c>
      <c r="O23621">
        <v>7</v>
      </c>
    </row>
    <row r="23622" spans="1:15" x14ac:dyDescent="0.25">
      <c r="A23622" s="2">
        <v>36870</v>
      </c>
      <c r="B23622">
        <v>400</v>
      </c>
      <c r="C23622">
        <v>19.18</v>
      </c>
      <c r="D23622">
        <v>19.989999999999998</v>
      </c>
      <c r="E23622">
        <v>19.97</v>
      </c>
      <c r="F23622">
        <v>21.13</v>
      </c>
      <c r="G23622">
        <v>20.07</v>
      </c>
      <c r="H23622" s="172">
        <v>19.77</v>
      </c>
      <c r="I23622">
        <v>19.7</v>
      </c>
      <c r="J23622">
        <v>19.7</v>
      </c>
      <c r="K23622">
        <v>20.09</v>
      </c>
      <c r="L23622" s="32">
        <v>19.73</v>
      </c>
      <c r="M23622" s="173">
        <v>26150</v>
      </c>
      <c r="N23622" t="s">
        <v>47</v>
      </c>
      <c r="O23622">
        <v>7</v>
      </c>
    </row>
    <row r="23623" spans="1:15" x14ac:dyDescent="0.25">
      <c r="A23623" s="2">
        <v>36870</v>
      </c>
      <c r="B23623">
        <v>500</v>
      </c>
      <c r="C23623">
        <v>19.55</v>
      </c>
      <c r="D23623">
        <v>20.39</v>
      </c>
      <c r="E23623">
        <v>20.37</v>
      </c>
      <c r="F23623">
        <v>21.56</v>
      </c>
      <c r="G23623">
        <v>20.47</v>
      </c>
      <c r="H23623" s="172">
        <v>20</v>
      </c>
      <c r="I23623">
        <v>19.920000000000002</v>
      </c>
      <c r="J23623">
        <v>19.920000000000002</v>
      </c>
      <c r="K23623">
        <v>20.32</v>
      </c>
      <c r="L23623" s="32">
        <v>19.95</v>
      </c>
      <c r="M23623" s="173">
        <v>26255</v>
      </c>
      <c r="N23623" t="s">
        <v>47</v>
      </c>
      <c r="O23623">
        <v>7</v>
      </c>
    </row>
    <row r="23624" spans="1:15" x14ac:dyDescent="0.25">
      <c r="A23624" s="2">
        <v>36870</v>
      </c>
      <c r="B23624">
        <v>600</v>
      </c>
      <c r="C23624">
        <v>29.77</v>
      </c>
      <c r="D23624">
        <v>30.09</v>
      </c>
      <c r="E23624">
        <v>30.09</v>
      </c>
      <c r="F23624">
        <v>30.54</v>
      </c>
      <c r="G23624">
        <v>30.12</v>
      </c>
      <c r="H23624" s="172">
        <v>23.9</v>
      </c>
      <c r="I23624">
        <v>23.82</v>
      </c>
      <c r="J23624">
        <v>23.82</v>
      </c>
      <c r="K23624">
        <v>24.22</v>
      </c>
      <c r="L23624" s="32">
        <v>23.85</v>
      </c>
      <c r="M23624" s="173">
        <v>26758</v>
      </c>
      <c r="N23624" t="s">
        <v>47</v>
      </c>
      <c r="O23624">
        <v>7</v>
      </c>
    </row>
    <row r="23625" spans="1:15" x14ac:dyDescent="0.25">
      <c r="A23625" s="2">
        <v>36870</v>
      </c>
      <c r="B23625">
        <v>700</v>
      </c>
      <c r="C23625">
        <v>55.6</v>
      </c>
      <c r="D23625">
        <v>55.6</v>
      </c>
      <c r="E23625">
        <v>55.6</v>
      </c>
      <c r="F23625">
        <v>55.6</v>
      </c>
      <c r="G23625">
        <v>55.6</v>
      </c>
      <c r="H23625" s="172">
        <v>29.98</v>
      </c>
      <c r="I23625">
        <v>29.91</v>
      </c>
      <c r="J23625">
        <v>29.9</v>
      </c>
      <c r="K23625">
        <v>30.3</v>
      </c>
      <c r="L23625" s="32">
        <v>29.94</v>
      </c>
      <c r="M23625" s="173">
        <v>27763</v>
      </c>
      <c r="N23625" t="s">
        <v>47</v>
      </c>
      <c r="O23625">
        <v>7</v>
      </c>
    </row>
    <row r="23626" spans="1:15" x14ac:dyDescent="0.25">
      <c r="A23626" s="2">
        <v>36870</v>
      </c>
      <c r="B23626">
        <v>800</v>
      </c>
      <c r="C23626">
        <v>31.46</v>
      </c>
      <c r="D23626">
        <v>31.46</v>
      </c>
      <c r="E23626">
        <v>31.46</v>
      </c>
      <c r="F23626">
        <v>31.46</v>
      </c>
      <c r="G23626">
        <v>31.46</v>
      </c>
      <c r="H23626" s="172">
        <v>29.95</v>
      </c>
      <c r="I23626">
        <v>29.68</v>
      </c>
      <c r="J23626">
        <v>29.68</v>
      </c>
      <c r="K23626">
        <v>30.07</v>
      </c>
      <c r="L23626" s="32">
        <v>29.71</v>
      </c>
      <c r="M23626" s="173">
        <v>28941</v>
      </c>
      <c r="N23626" t="s">
        <v>48</v>
      </c>
      <c r="O23626">
        <v>7</v>
      </c>
    </row>
    <row r="23627" spans="1:15" x14ac:dyDescent="0.25">
      <c r="A23627" s="2">
        <v>36870</v>
      </c>
      <c r="B23627">
        <v>900</v>
      </c>
      <c r="C23627">
        <v>15.93</v>
      </c>
      <c r="D23627">
        <v>20.48</v>
      </c>
      <c r="E23627">
        <v>20.78</v>
      </c>
      <c r="F23627">
        <v>18.87</v>
      </c>
      <c r="G23627">
        <v>15.56</v>
      </c>
      <c r="H23627" s="172">
        <v>36.14</v>
      </c>
      <c r="I23627">
        <v>34.6</v>
      </c>
      <c r="J23627">
        <v>34.6</v>
      </c>
      <c r="K23627">
        <v>35</v>
      </c>
      <c r="L23627" s="32">
        <v>34.64</v>
      </c>
      <c r="M23627" s="173">
        <v>30120</v>
      </c>
      <c r="N23627" t="s">
        <v>48</v>
      </c>
      <c r="O23627">
        <v>7</v>
      </c>
    </row>
    <row r="23628" spans="1:15" x14ac:dyDescent="0.25">
      <c r="A23628" s="2">
        <v>36870</v>
      </c>
      <c r="B23628">
        <v>1000</v>
      </c>
      <c r="C23628">
        <v>21.82</v>
      </c>
      <c r="D23628">
        <v>93.99</v>
      </c>
      <c r="E23628">
        <v>98.9</v>
      </c>
      <c r="F23628">
        <v>68.42</v>
      </c>
      <c r="G23628">
        <v>15.95</v>
      </c>
      <c r="H23628" s="172">
        <v>40.43</v>
      </c>
      <c r="I23628">
        <v>38.99</v>
      </c>
      <c r="J23628">
        <v>38.99</v>
      </c>
      <c r="K23628">
        <v>39.380000000000003</v>
      </c>
      <c r="L23628" s="32">
        <v>39.020000000000003</v>
      </c>
      <c r="M23628" s="173">
        <v>31021</v>
      </c>
      <c r="N23628" t="s">
        <v>48</v>
      </c>
      <c r="O23628">
        <v>7</v>
      </c>
    </row>
    <row r="23629" spans="1:15" x14ac:dyDescent="0.25">
      <c r="A23629" s="2">
        <v>36870</v>
      </c>
      <c r="B23629">
        <v>1100</v>
      </c>
      <c r="C23629">
        <v>28.64</v>
      </c>
      <c r="D23629">
        <v>84.94</v>
      </c>
      <c r="E23629">
        <v>88.74</v>
      </c>
      <c r="F23629">
        <v>65.06</v>
      </c>
      <c r="G23629">
        <v>24.15</v>
      </c>
      <c r="H23629" s="172">
        <v>41.03</v>
      </c>
      <c r="I23629">
        <v>39.6</v>
      </c>
      <c r="J23629">
        <v>39.6</v>
      </c>
      <c r="K23629">
        <v>40</v>
      </c>
      <c r="L23629" s="32">
        <v>39.64</v>
      </c>
      <c r="M23629" s="173">
        <v>31165</v>
      </c>
      <c r="N23629" t="s">
        <v>48</v>
      </c>
      <c r="O23629">
        <v>7</v>
      </c>
    </row>
    <row r="23630" spans="1:15" x14ac:dyDescent="0.25">
      <c r="A23630" s="2">
        <v>36870</v>
      </c>
      <c r="B23630">
        <v>1200</v>
      </c>
      <c r="C23630">
        <v>37.28</v>
      </c>
      <c r="D23630">
        <v>130.16999999999999</v>
      </c>
      <c r="E23630">
        <v>136.44999999999999</v>
      </c>
      <c r="F23630">
        <v>97.37</v>
      </c>
      <c r="G23630">
        <v>29.68</v>
      </c>
      <c r="H23630" s="172">
        <v>34.53</v>
      </c>
      <c r="I23630">
        <v>32.96</v>
      </c>
      <c r="J23630">
        <v>32.950000000000003</v>
      </c>
      <c r="K23630">
        <v>33.35</v>
      </c>
      <c r="L23630" s="32">
        <v>32.99</v>
      </c>
      <c r="M23630" s="173">
        <v>30921</v>
      </c>
      <c r="N23630" t="s">
        <v>48</v>
      </c>
      <c r="O23630">
        <v>7</v>
      </c>
    </row>
    <row r="23631" spans="1:15" x14ac:dyDescent="0.25">
      <c r="A23631" s="2">
        <v>36870</v>
      </c>
      <c r="B23631">
        <v>1300</v>
      </c>
      <c r="C23631">
        <v>37.5</v>
      </c>
      <c r="D23631">
        <v>137.84</v>
      </c>
      <c r="E23631">
        <v>144.62</v>
      </c>
      <c r="F23631">
        <v>102.41</v>
      </c>
      <c r="G23631">
        <v>29.26</v>
      </c>
      <c r="H23631" s="172">
        <v>26.13</v>
      </c>
      <c r="I23631">
        <v>24.35</v>
      </c>
      <c r="J23631">
        <v>24.34</v>
      </c>
      <c r="K23631">
        <v>25</v>
      </c>
      <c r="L23631" s="32">
        <v>24.35</v>
      </c>
      <c r="M23631" s="173">
        <v>30551</v>
      </c>
      <c r="N23631" t="s">
        <v>48</v>
      </c>
      <c r="O23631">
        <v>7</v>
      </c>
    </row>
    <row r="23632" spans="1:15" x14ac:dyDescent="0.25">
      <c r="A23632" s="2">
        <v>36870</v>
      </c>
      <c r="B23632">
        <v>1400</v>
      </c>
      <c r="C23632">
        <v>26.41</v>
      </c>
      <c r="D23632">
        <v>55.52</v>
      </c>
      <c r="E23632">
        <v>57.49</v>
      </c>
      <c r="F23632">
        <v>45.25</v>
      </c>
      <c r="G23632">
        <v>24.02</v>
      </c>
      <c r="H23632" s="172">
        <v>23</v>
      </c>
      <c r="I23632">
        <v>21.16</v>
      </c>
      <c r="J23632">
        <v>21.15</v>
      </c>
      <c r="K23632">
        <v>21.82</v>
      </c>
      <c r="L23632" s="32">
        <v>21.16</v>
      </c>
      <c r="M23632" s="173">
        <v>30528</v>
      </c>
      <c r="N23632" t="s">
        <v>48</v>
      </c>
      <c r="O23632">
        <v>7</v>
      </c>
    </row>
    <row r="23633" spans="1:15" x14ac:dyDescent="0.25">
      <c r="A23633" s="2">
        <v>36870</v>
      </c>
      <c r="B23633">
        <v>1500</v>
      </c>
      <c r="C23633">
        <v>15.51</v>
      </c>
      <c r="D23633">
        <v>15.51</v>
      </c>
      <c r="E23633">
        <v>15.51</v>
      </c>
      <c r="F23633">
        <v>15.51</v>
      </c>
      <c r="G23633">
        <v>15.51</v>
      </c>
      <c r="H23633" s="172">
        <v>20.71</v>
      </c>
      <c r="I23633">
        <v>20.010000000000002</v>
      </c>
      <c r="J23633">
        <v>20</v>
      </c>
      <c r="K23633">
        <v>20.49</v>
      </c>
      <c r="L23633" s="32">
        <v>20.02</v>
      </c>
      <c r="M23633" s="173">
        <v>30389</v>
      </c>
      <c r="N23633" t="s">
        <v>48</v>
      </c>
      <c r="O23633">
        <v>7</v>
      </c>
    </row>
    <row r="23634" spans="1:15" x14ac:dyDescent="0.25">
      <c r="A23634" s="2">
        <v>36870</v>
      </c>
      <c r="B23634">
        <v>1600</v>
      </c>
      <c r="C23634">
        <v>15.2</v>
      </c>
      <c r="D23634">
        <v>15.2</v>
      </c>
      <c r="E23634">
        <v>15.2</v>
      </c>
      <c r="F23634">
        <v>15.2</v>
      </c>
      <c r="G23634">
        <v>15.2</v>
      </c>
      <c r="H23634" s="172">
        <v>21.29</v>
      </c>
      <c r="I23634">
        <v>20.5</v>
      </c>
      <c r="J23634">
        <v>20.49</v>
      </c>
      <c r="K23634">
        <v>21</v>
      </c>
      <c r="L23634" s="32">
        <v>20.51</v>
      </c>
      <c r="M23634" s="173">
        <v>30566</v>
      </c>
      <c r="N23634" t="s">
        <v>48</v>
      </c>
      <c r="O23634">
        <v>7</v>
      </c>
    </row>
    <row r="23635" spans="1:15" x14ac:dyDescent="0.25">
      <c r="A23635" s="2">
        <v>36870</v>
      </c>
      <c r="B23635">
        <v>1700</v>
      </c>
      <c r="C23635">
        <v>18.71</v>
      </c>
      <c r="D23635">
        <v>61.32</v>
      </c>
      <c r="E23635">
        <v>64.2</v>
      </c>
      <c r="F23635">
        <v>46.27</v>
      </c>
      <c r="G23635">
        <v>15.21</v>
      </c>
      <c r="H23635" s="172">
        <v>45</v>
      </c>
      <c r="I23635">
        <v>43.64</v>
      </c>
      <c r="J23635">
        <v>43.64</v>
      </c>
      <c r="K23635">
        <v>44.04</v>
      </c>
      <c r="L23635" s="32">
        <v>43.68</v>
      </c>
      <c r="M23635" s="173">
        <v>32384</v>
      </c>
      <c r="N23635" t="s">
        <v>48</v>
      </c>
      <c r="O23635">
        <v>7</v>
      </c>
    </row>
    <row r="23636" spans="1:15" x14ac:dyDescent="0.25">
      <c r="A23636" s="2">
        <v>36870</v>
      </c>
      <c r="B23636">
        <v>1800</v>
      </c>
      <c r="C23636">
        <v>17.46</v>
      </c>
      <c r="D23636">
        <v>54.49</v>
      </c>
      <c r="E23636">
        <v>57</v>
      </c>
      <c r="F23636">
        <v>41.42</v>
      </c>
      <c r="G23636">
        <v>14.41</v>
      </c>
      <c r="H23636" s="172">
        <v>80</v>
      </c>
      <c r="I23636">
        <v>79.2</v>
      </c>
      <c r="J23636">
        <v>79.19</v>
      </c>
      <c r="K23636">
        <v>79.7</v>
      </c>
      <c r="L23636" s="32">
        <v>79.209999999999994</v>
      </c>
      <c r="M23636" s="173">
        <v>34659</v>
      </c>
      <c r="N23636" t="s">
        <v>48</v>
      </c>
      <c r="O23636">
        <v>7</v>
      </c>
    </row>
    <row r="23637" spans="1:15" x14ac:dyDescent="0.25">
      <c r="A23637" s="2">
        <v>36870</v>
      </c>
      <c r="B23637">
        <v>1900</v>
      </c>
      <c r="C23637">
        <v>19.23</v>
      </c>
      <c r="D23637">
        <v>19.62</v>
      </c>
      <c r="E23637">
        <v>19.649999999999999</v>
      </c>
      <c r="F23637">
        <v>19.48</v>
      </c>
      <c r="G23637">
        <v>19.2</v>
      </c>
      <c r="H23637" s="172">
        <v>80</v>
      </c>
      <c r="I23637">
        <v>79.2</v>
      </c>
      <c r="J23637">
        <v>79.19</v>
      </c>
      <c r="K23637">
        <v>79.7</v>
      </c>
      <c r="L23637" s="32">
        <v>79.209999999999994</v>
      </c>
      <c r="M23637" s="173">
        <v>34753</v>
      </c>
      <c r="N23637" t="s">
        <v>48</v>
      </c>
      <c r="O23637">
        <v>7</v>
      </c>
    </row>
    <row r="23638" spans="1:15" x14ac:dyDescent="0.25">
      <c r="A23638" s="2">
        <v>36870</v>
      </c>
      <c r="B23638">
        <v>2000</v>
      </c>
      <c r="C23638">
        <v>24.73</v>
      </c>
      <c r="D23638">
        <v>24.73</v>
      </c>
      <c r="E23638">
        <v>24.73</v>
      </c>
      <c r="F23638">
        <v>24.73</v>
      </c>
      <c r="G23638">
        <v>24.73</v>
      </c>
      <c r="H23638" s="172">
        <v>75.88</v>
      </c>
      <c r="I23638">
        <v>75</v>
      </c>
      <c r="J23638">
        <v>74.989999999999995</v>
      </c>
      <c r="K23638">
        <v>75.510000000000005</v>
      </c>
      <c r="L23638" s="32">
        <v>75.010000000000005</v>
      </c>
      <c r="M23638" s="173">
        <v>34458</v>
      </c>
      <c r="N23638" t="s">
        <v>48</v>
      </c>
      <c r="O23638">
        <v>7</v>
      </c>
    </row>
    <row r="23639" spans="1:15" x14ac:dyDescent="0.25">
      <c r="A23639" s="2">
        <v>36870</v>
      </c>
      <c r="B23639">
        <v>2100</v>
      </c>
      <c r="C23639">
        <v>23.97</v>
      </c>
      <c r="D23639">
        <v>23.97</v>
      </c>
      <c r="E23639">
        <v>23.97</v>
      </c>
      <c r="F23639">
        <v>23.97</v>
      </c>
      <c r="G23639">
        <v>23.97</v>
      </c>
      <c r="H23639" s="172">
        <v>75.37</v>
      </c>
      <c r="I23639">
        <v>74.489999999999995</v>
      </c>
      <c r="J23639">
        <v>74.48</v>
      </c>
      <c r="K23639">
        <v>75</v>
      </c>
      <c r="L23639" s="32">
        <v>74.5</v>
      </c>
      <c r="M23639" s="173">
        <v>33932</v>
      </c>
      <c r="N23639" t="s">
        <v>48</v>
      </c>
      <c r="O23639">
        <v>7</v>
      </c>
    </row>
    <row r="23640" spans="1:15" x14ac:dyDescent="0.25">
      <c r="A23640" s="2">
        <v>36870</v>
      </c>
      <c r="B23640">
        <v>2200</v>
      </c>
      <c r="C23640">
        <v>21.24</v>
      </c>
      <c r="D23640">
        <v>21.24</v>
      </c>
      <c r="E23640">
        <v>21.24</v>
      </c>
      <c r="F23640">
        <v>21.24</v>
      </c>
      <c r="G23640">
        <v>21.24</v>
      </c>
      <c r="H23640" s="172">
        <v>49.33</v>
      </c>
      <c r="I23640">
        <v>48</v>
      </c>
      <c r="J23640">
        <v>48</v>
      </c>
      <c r="K23640">
        <v>48.4</v>
      </c>
      <c r="L23640" s="32">
        <v>48.04</v>
      </c>
      <c r="M23640" s="173">
        <v>32751</v>
      </c>
      <c r="N23640" t="s">
        <v>48</v>
      </c>
      <c r="O23640">
        <v>7</v>
      </c>
    </row>
    <row r="23641" spans="1:15" x14ac:dyDescent="0.25">
      <c r="A23641" s="2">
        <v>36870</v>
      </c>
      <c r="B23641">
        <v>2300</v>
      </c>
      <c r="C23641">
        <v>18.07</v>
      </c>
      <c r="D23641">
        <v>18.07</v>
      </c>
      <c r="E23641">
        <v>18.07</v>
      </c>
      <c r="F23641">
        <v>18.07</v>
      </c>
      <c r="G23641">
        <v>18.07</v>
      </c>
      <c r="H23641" s="172">
        <v>30</v>
      </c>
      <c r="I23641">
        <v>28.29</v>
      </c>
      <c r="J23641">
        <v>28.28</v>
      </c>
      <c r="K23641">
        <v>28.93</v>
      </c>
      <c r="L23641" s="32">
        <v>28.29</v>
      </c>
      <c r="M23641" s="173">
        <v>30551</v>
      </c>
      <c r="N23641" t="s">
        <v>48</v>
      </c>
      <c r="O23641">
        <v>7</v>
      </c>
    </row>
    <row r="23642" spans="1:15" x14ac:dyDescent="0.25">
      <c r="A23642" s="2">
        <v>36870</v>
      </c>
      <c r="B23642">
        <v>2400</v>
      </c>
      <c r="C23642">
        <v>15.85</v>
      </c>
      <c r="D23642">
        <v>15.85</v>
      </c>
      <c r="E23642">
        <v>15.85</v>
      </c>
      <c r="F23642">
        <v>15.85</v>
      </c>
      <c r="G23642">
        <v>15.85</v>
      </c>
      <c r="H23642" s="172">
        <v>19.72</v>
      </c>
      <c r="I23642">
        <v>19.64</v>
      </c>
      <c r="J23642">
        <v>19.64</v>
      </c>
      <c r="K23642">
        <v>20</v>
      </c>
      <c r="L23642" s="32">
        <v>19.68</v>
      </c>
      <c r="M23642" s="173">
        <v>28229</v>
      </c>
      <c r="N23642" t="s">
        <v>47</v>
      </c>
      <c r="O23642">
        <v>7</v>
      </c>
    </row>
    <row r="23643" spans="1:15" x14ac:dyDescent="0.25">
      <c r="A23643" s="2">
        <v>36871</v>
      </c>
      <c r="B23643">
        <v>100</v>
      </c>
      <c r="C23643">
        <v>14.86</v>
      </c>
      <c r="D23643">
        <v>14.86</v>
      </c>
      <c r="E23643">
        <v>14.86</v>
      </c>
      <c r="F23643">
        <v>14.86</v>
      </c>
      <c r="G23643">
        <v>14.86</v>
      </c>
      <c r="H23643" s="172">
        <v>20</v>
      </c>
      <c r="I23643">
        <v>19.920000000000002</v>
      </c>
      <c r="J23643">
        <v>19.920000000000002</v>
      </c>
      <c r="K23643">
        <v>20.32</v>
      </c>
      <c r="L23643" s="32">
        <v>19.95</v>
      </c>
      <c r="M23643" s="173">
        <v>26260</v>
      </c>
      <c r="N23643" t="s">
        <v>47</v>
      </c>
      <c r="O23643">
        <v>1</v>
      </c>
    </row>
    <row r="23644" spans="1:15" x14ac:dyDescent="0.25">
      <c r="A23644" s="2">
        <v>36871</v>
      </c>
      <c r="B23644">
        <v>200</v>
      </c>
      <c r="C23644">
        <v>14.42</v>
      </c>
      <c r="D23644">
        <v>14.42</v>
      </c>
      <c r="E23644">
        <v>14.42</v>
      </c>
      <c r="F23644">
        <v>14.42</v>
      </c>
      <c r="G23644">
        <v>14.42</v>
      </c>
      <c r="H23644" s="172">
        <v>18.87</v>
      </c>
      <c r="I23644">
        <v>18.79</v>
      </c>
      <c r="J23644">
        <v>18.79</v>
      </c>
      <c r="K23644">
        <v>19.190000000000001</v>
      </c>
      <c r="L23644" s="32">
        <v>18.82</v>
      </c>
      <c r="M23644" s="173">
        <v>25358</v>
      </c>
      <c r="N23644" t="s">
        <v>47</v>
      </c>
      <c r="O23644">
        <v>1</v>
      </c>
    </row>
    <row r="23645" spans="1:15" x14ac:dyDescent="0.25">
      <c r="A23645" s="2">
        <v>36871</v>
      </c>
      <c r="B23645">
        <v>300</v>
      </c>
      <c r="C23645">
        <v>14.28</v>
      </c>
      <c r="D23645">
        <v>14.28</v>
      </c>
      <c r="E23645">
        <v>14.28</v>
      </c>
      <c r="F23645">
        <v>14.28</v>
      </c>
      <c r="G23645">
        <v>14.28</v>
      </c>
      <c r="H23645" s="172">
        <v>18.68</v>
      </c>
      <c r="I23645">
        <v>18.600000000000001</v>
      </c>
      <c r="J23645">
        <v>18.600000000000001</v>
      </c>
      <c r="K23645">
        <v>18.989999999999998</v>
      </c>
      <c r="L23645" s="32">
        <v>18.63</v>
      </c>
      <c r="M23645" s="173">
        <v>24931</v>
      </c>
      <c r="N23645" t="s">
        <v>47</v>
      </c>
      <c r="O23645">
        <v>1</v>
      </c>
    </row>
    <row r="23646" spans="1:15" x14ac:dyDescent="0.25">
      <c r="A23646" s="2">
        <v>36871</v>
      </c>
      <c r="B23646">
        <v>400</v>
      </c>
      <c r="C23646">
        <v>14.62</v>
      </c>
      <c r="D23646">
        <v>14.62</v>
      </c>
      <c r="E23646">
        <v>14.62</v>
      </c>
      <c r="F23646">
        <v>14.62</v>
      </c>
      <c r="G23646">
        <v>14.62</v>
      </c>
      <c r="H23646" s="172">
        <v>18.68</v>
      </c>
      <c r="I23646">
        <v>18.61</v>
      </c>
      <c r="J23646">
        <v>18.61</v>
      </c>
      <c r="K23646">
        <v>19</v>
      </c>
      <c r="L23646" s="32">
        <v>18.64</v>
      </c>
      <c r="M23646" s="173">
        <v>25093</v>
      </c>
      <c r="N23646" t="s">
        <v>47</v>
      </c>
      <c r="O23646">
        <v>1</v>
      </c>
    </row>
    <row r="23647" spans="1:15" x14ac:dyDescent="0.25">
      <c r="A23647" s="2">
        <v>36871</v>
      </c>
      <c r="B23647">
        <v>500</v>
      </c>
      <c r="C23647">
        <v>14.92</v>
      </c>
      <c r="D23647">
        <v>14.92</v>
      </c>
      <c r="E23647">
        <v>14.92</v>
      </c>
      <c r="F23647">
        <v>14.92</v>
      </c>
      <c r="G23647">
        <v>14.92</v>
      </c>
      <c r="H23647" s="172">
        <v>20</v>
      </c>
      <c r="I23647">
        <v>19.920000000000002</v>
      </c>
      <c r="J23647">
        <v>19.920000000000002</v>
      </c>
      <c r="K23647">
        <v>20.32</v>
      </c>
      <c r="L23647" s="32">
        <v>19.95</v>
      </c>
      <c r="M23647" s="173">
        <v>25766</v>
      </c>
      <c r="N23647" t="s">
        <v>47</v>
      </c>
      <c r="O23647">
        <v>1</v>
      </c>
    </row>
    <row r="23648" spans="1:15" x14ac:dyDescent="0.25">
      <c r="A23648" s="2">
        <v>36871</v>
      </c>
      <c r="B23648">
        <v>600</v>
      </c>
      <c r="C23648">
        <v>15.58</v>
      </c>
      <c r="D23648">
        <v>15.58</v>
      </c>
      <c r="E23648">
        <v>15.58</v>
      </c>
      <c r="F23648">
        <v>15.58</v>
      </c>
      <c r="G23648">
        <v>15.58</v>
      </c>
      <c r="H23648" s="172">
        <v>24.98</v>
      </c>
      <c r="I23648">
        <v>24.91</v>
      </c>
      <c r="J23648">
        <v>24.91</v>
      </c>
      <c r="K23648">
        <v>25.3</v>
      </c>
      <c r="L23648" s="32">
        <v>24.94</v>
      </c>
      <c r="M23648" s="173">
        <v>27860</v>
      </c>
      <c r="N23648" t="s">
        <v>47</v>
      </c>
      <c r="O23648">
        <v>1</v>
      </c>
    </row>
    <row r="23649" spans="1:15" x14ac:dyDescent="0.25">
      <c r="A23649" s="2">
        <v>36871</v>
      </c>
      <c r="B23649">
        <v>700</v>
      </c>
      <c r="C23649">
        <v>65.78</v>
      </c>
      <c r="D23649">
        <v>65.78</v>
      </c>
      <c r="E23649">
        <v>65.78</v>
      </c>
      <c r="F23649">
        <v>65.78</v>
      </c>
      <c r="G23649">
        <v>65.78</v>
      </c>
      <c r="H23649" s="172">
        <v>50.37</v>
      </c>
      <c r="I23649">
        <v>49.03</v>
      </c>
      <c r="J23649">
        <v>49.02</v>
      </c>
      <c r="K23649">
        <v>49.62</v>
      </c>
      <c r="L23649" s="32">
        <v>49.04</v>
      </c>
      <c r="M23649" s="173">
        <v>31536</v>
      </c>
      <c r="N23649" t="s">
        <v>47</v>
      </c>
      <c r="O23649">
        <v>1</v>
      </c>
    </row>
    <row r="23650" spans="1:15" x14ac:dyDescent="0.25">
      <c r="A23650" s="2">
        <v>36871</v>
      </c>
      <c r="B23650">
        <v>800</v>
      </c>
      <c r="C23650">
        <v>117.14</v>
      </c>
      <c r="D23650">
        <v>116.56</v>
      </c>
      <c r="E23650">
        <v>116.55</v>
      </c>
      <c r="F23650">
        <v>116.66</v>
      </c>
      <c r="G23650">
        <v>116.55</v>
      </c>
      <c r="H23650" s="172">
        <v>79.930000000000007</v>
      </c>
      <c r="I23650">
        <v>79.13</v>
      </c>
      <c r="J23650">
        <v>79.12</v>
      </c>
      <c r="K23650">
        <v>79.63</v>
      </c>
      <c r="L23650" s="32">
        <v>79.14</v>
      </c>
      <c r="M23650" s="173">
        <v>34380</v>
      </c>
      <c r="N23650" t="s">
        <v>48</v>
      </c>
      <c r="O23650">
        <v>1</v>
      </c>
    </row>
    <row r="23651" spans="1:15" x14ac:dyDescent="0.25">
      <c r="A23651" s="2">
        <v>36871</v>
      </c>
      <c r="B23651">
        <v>900</v>
      </c>
      <c r="C23651">
        <v>26.96</v>
      </c>
      <c r="D23651">
        <v>24.66</v>
      </c>
      <c r="E23651">
        <v>24.64</v>
      </c>
      <c r="F23651">
        <v>25.05</v>
      </c>
      <c r="G23651">
        <v>24.62</v>
      </c>
      <c r="H23651" s="172">
        <v>65.45</v>
      </c>
      <c r="I23651">
        <v>65.37</v>
      </c>
      <c r="J23651">
        <v>65.37</v>
      </c>
      <c r="K23651">
        <v>65.760000000000005</v>
      </c>
      <c r="L23651" s="32">
        <v>65.400000000000006</v>
      </c>
      <c r="M23651" s="173">
        <v>35165</v>
      </c>
      <c r="N23651" t="s">
        <v>48</v>
      </c>
      <c r="O23651">
        <v>1</v>
      </c>
    </row>
    <row r="23652" spans="1:15" x14ac:dyDescent="0.25">
      <c r="A23652" s="2">
        <v>36871</v>
      </c>
      <c r="B23652">
        <v>1000</v>
      </c>
      <c r="C23652">
        <v>37.22</v>
      </c>
      <c r="D23652">
        <v>35.159999999999997</v>
      </c>
      <c r="E23652">
        <v>35.15</v>
      </c>
      <c r="F23652">
        <v>35.520000000000003</v>
      </c>
      <c r="G23652">
        <v>35.130000000000003</v>
      </c>
      <c r="H23652" s="172">
        <v>52.12</v>
      </c>
      <c r="I23652">
        <v>52.04</v>
      </c>
      <c r="J23652">
        <v>52.04</v>
      </c>
      <c r="K23652">
        <v>52.44</v>
      </c>
      <c r="L23652" s="32">
        <v>52.07</v>
      </c>
      <c r="M23652" s="173">
        <v>35104</v>
      </c>
      <c r="N23652" t="s">
        <v>48</v>
      </c>
      <c r="O23652">
        <v>1</v>
      </c>
    </row>
    <row r="23653" spans="1:15" x14ac:dyDescent="0.25">
      <c r="A23653" s="2">
        <v>36871</v>
      </c>
      <c r="B23653">
        <v>1100</v>
      </c>
      <c r="C23653">
        <v>92.08</v>
      </c>
      <c r="D23653">
        <v>91.37</v>
      </c>
      <c r="E23653">
        <v>91.36</v>
      </c>
      <c r="F23653">
        <v>91.49</v>
      </c>
      <c r="G23653">
        <v>91.36</v>
      </c>
      <c r="H23653" s="172">
        <v>55</v>
      </c>
      <c r="I23653">
        <v>54.92</v>
      </c>
      <c r="J23653">
        <v>54.92</v>
      </c>
      <c r="K23653">
        <v>55.32</v>
      </c>
      <c r="L23653" s="32">
        <v>54.95</v>
      </c>
      <c r="M23653" s="173">
        <v>35015</v>
      </c>
      <c r="N23653" t="s">
        <v>48</v>
      </c>
      <c r="O23653">
        <v>1</v>
      </c>
    </row>
    <row r="23654" spans="1:15" x14ac:dyDescent="0.25">
      <c r="A23654" s="2">
        <v>36871</v>
      </c>
      <c r="B23654">
        <v>1200</v>
      </c>
      <c r="C23654">
        <v>33.78</v>
      </c>
      <c r="D23654">
        <v>33.78</v>
      </c>
      <c r="E23654">
        <v>33.78</v>
      </c>
      <c r="F23654">
        <v>33.78</v>
      </c>
      <c r="G23654">
        <v>33.78</v>
      </c>
      <c r="H23654" s="172">
        <v>49.68</v>
      </c>
      <c r="I23654">
        <v>49.61</v>
      </c>
      <c r="J23654">
        <v>49.61</v>
      </c>
      <c r="K23654">
        <v>50</v>
      </c>
      <c r="L23654" s="32">
        <v>49.64</v>
      </c>
      <c r="M23654" s="173">
        <v>34684</v>
      </c>
      <c r="N23654" t="s">
        <v>48</v>
      </c>
      <c r="O23654">
        <v>1</v>
      </c>
    </row>
    <row r="23655" spans="1:15" x14ac:dyDescent="0.25">
      <c r="A23655" s="2">
        <v>36871</v>
      </c>
      <c r="B23655">
        <v>1300</v>
      </c>
      <c r="C23655">
        <v>23</v>
      </c>
      <c r="D23655">
        <v>23</v>
      </c>
      <c r="E23655">
        <v>23</v>
      </c>
      <c r="F23655">
        <v>23</v>
      </c>
      <c r="G23655">
        <v>23</v>
      </c>
      <c r="H23655" s="172">
        <v>42.64</v>
      </c>
      <c r="I23655">
        <v>42.56</v>
      </c>
      <c r="J23655">
        <v>42.56</v>
      </c>
      <c r="K23655">
        <v>42.96</v>
      </c>
      <c r="L23655" s="32">
        <v>42.59</v>
      </c>
      <c r="M23655" s="173">
        <v>33912</v>
      </c>
      <c r="N23655" t="s">
        <v>48</v>
      </c>
      <c r="O23655">
        <v>1</v>
      </c>
    </row>
    <row r="23656" spans="1:15" x14ac:dyDescent="0.25">
      <c r="A23656" s="2">
        <v>36871</v>
      </c>
      <c r="B23656">
        <v>1400</v>
      </c>
      <c r="C23656">
        <v>22.93</v>
      </c>
      <c r="D23656">
        <v>22.93</v>
      </c>
      <c r="E23656">
        <v>22.93</v>
      </c>
      <c r="F23656">
        <v>22.93</v>
      </c>
      <c r="G23656">
        <v>22.93</v>
      </c>
      <c r="H23656" s="172">
        <v>40.090000000000003</v>
      </c>
      <c r="I23656">
        <v>40.01</v>
      </c>
      <c r="J23656">
        <v>40.01</v>
      </c>
      <c r="K23656">
        <v>40.4</v>
      </c>
      <c r="L23656" s="32">
        <v>40.04</v>
      </c>
      <c r="M23656" s="173">
        <v>33702</v>
      </c>
      <c r="N23656" t="s">
        <v>48</v>
      </c>
      <c r="O23656">
        <v>1</v>
      </c>
    </row>
    <row r="23657" spans="1:15" x14ac:dyDescent="0.25">
      <c r="A23657" s="2">
        <v>36871</v>
      </c>
      <c r="B23657">
        <v>1500</v>
      </c>
      <c r="C23657">
        <v>21.46</v>
      </c>
      <c r="D23657">
        <v>21.46</v>
      </c>
      <c r="E23657">
        <v>21.46</v>
      </c>
      <c r="F23657">
        <v>21.46</v>
      </c>
      <c r="G23657">
        <v>21.46</v>
      </c>
      <c r="H23657" s="172">
        <v>35.090000000000003</v>
      </c>
      <c r="I23657">
        <v>35.01</v>
      </c>
      <c r="J23657">
        <v>35.01</v>
      </c>
      <c r="K23657">
        <v>35.4</v>
      </c>
      <c r="L23657" s="32">
        <v>35.04</v>
      </c>
      <c r="M23657" s="173">
        <v>33346</v>
      </c>
      <c r="N23657" t="s">
        <v>48</v>
      </c>
      <c r="O23657">
        <v>1</v>
      </c>
    </row>
    <row r="23658" spans="1:15" x14ac:dyDescent="0.25">
      <c r="A23658" s="2">
        <v>36871</v>
      </c>
      <c r="B23658">
        <v>1600</v>
      </c>
      <c r="C23658">
        <v>23.97</v>
      </c>
      <c r="D23658">
        <v>23.97</v>
      </c>
      <c r="E23658">
        <v>23.97</v>
      </c>
      <c r="F23658">
        <v>23.97</v>
      </c>
      <c r="G23658">
        <v>23.97</v>
      </c>
      <c r="H23658" s="172">
        <v>35.090000000000003</v>
      </c>
      <c r="I23658">
        <v>35.01</v>
      </c>
      <c r="J23658">
        <v>35.01</v>
      </c>
      <c r="K23658">
        <v>35.4</v>
      </c>
      <c r="L23658" s="32">
        <v>35.04</v>
      </c>
      <c r="M23658" s="173">
        <v>33578</v>
      </c>
      <c r="N23658" t="s">
        <v>48</v>
      </c>
      <c r="O23658">
        <v>1</v>
      </c>
    </row>
    <row r="23659" spans="1:15" x14ac:dyDescent="0.25">
      <c r="A23659" s="2">
        <v>36871</v>
      </c>
      <c r="B23659">
        <v>1700</v>
      </c>
      <c r="C23659">
        <v>62.08</v>
      </c>
      <c r="D23659">
        <v>62.08</v>
      </c>
      <c r="E23659">
        <v>62.08</v>
      </c>
      <c r="F23659">
        <v>62.08</v>
      </c>
      <c r="G23659">
        <v>62.08</v>
      </c>
      <c r="H23659" s="172">
        <v>49.87</v>
      </c>
      <c r="I23659">
        <v>49.79</v>
      </c>
      <c r="J23659">
        <v>49.79</v>
      </c>
      <c r="K23659">
        <v>50.19</v>
      </c>
      <c r="L23659" s="32">
        <v>49.82</v>
      </c>
      <c r="M23659" s="173">
        <v>35269</v>
      </c>
      <c r="N23659" t="s">
        <v>48</v>
      </c>
      <c r="O23659">
        <v>1</v>
      </c>
    </row>
    <row r="23660" spans="1:15" x14ac:dyDescent="0.25">
      <c r="A23660" s="2">
        <v>36871</v>
      </c>
      <c r="B23660">
        <v>1800</v>
      </c>
      <c r="C23660">
        <v>116.85</v>
      </c>
      <c r="D23660">
        <v>116.85</v>
      </c>
      <c r="E23660">
        <v>116.85</v>
      </c>
      <c r="F23660">
        <v>116.85</v>
      </c>
      <c r="G23660">
        <v>116.85</v>
      </c>
      <c r="H23660" s="172">
        <v>95</v>
      </c>
      <c r="I23660">
        <v>94.92</v>
      </c>
      <c r="J23660">
        <v>94.92</v>
      </c>
      <c r="K23660">
        <v>95.32</v>
      </c>
      <c r="L23660" s="32">
        <v>94.95</v>
      </c>
      <c r="M23660" s="173">
        <v>38145</v>
      </c>
      <c r="N23660" t="s">
        <v>48</v>
      </c>
      <c r="O23660">
        <v>1</v>
      </c>
    </row>
    <row r="23661" spans="1:15" x14ac:dyDescent="0.25">
      <c r="A23661" s="2">
        <v>36871</v>
      </c>
      <c r="B23661">
        <v>1900</v>
      </c>
      <c r="C23661">
        <v>93.75</v>
      </c>
      <c r="D23661">
        <v>93.75</v>
      </c>
      <c r="E23661">
        <v>93.75</v>
      </c>
      <c r="F23661">
        <v>93.75</v>
      </c>
      <c r="G23661">
        <v>93.75</v>
      </c>
      <c r="H23661" s="172">
        <v>94.75</v>
      </c>
      <c r="I23661">
        <v>94.65</v>
      </c>
      <c r="J23661">
        <v>94.65</v>
      </c>
      <c r="K23661">
        <v>95.11</v>
      </c>
      <c r="L23661" s="32">
        <v>94.69</v>
      </c>
      <c r="M23661" s="173">
        <v>38267</v>
      </c>
      <c r="N23661" t="s">
        <v>48</v>
      </c>
      <c r="O23661">
        <v>1</v>
      </c>
    </row>
    <row r="23662" spans="1:15" x14ac:dyDescent="0.25">
      <c r="A23662" s="2">
        <v>36871</v>
      </c>
      <c r="B23662">
        <v>2000</v>
      </c>
      <c r="C23662">
        <v>81.98</v>
      </c>
      <c r="D23662">
        <v>81.98</v>
      </c>
      <c r="E23662">
        <v>81.98</v>
      </c>
      <c r="F23662">
        <v>81.98</v>
      </c>
      <c r="G23662">
        <v>81.98</v>
      </c>
      <c r="H23662" s="172">
        <v>85</v>
      </c>
      <c r="I23662">
        <v>84.89</v>
      </c>
      <c r="J23662">
        <v>84.88</v>
      </c>
      <c r="K23662">
        <v>85.36</v>
      </c>
      <c r="L23662" s="32">
        <v>84.93</v>
      </c>
      <c r="M23662" s="173">
        <v>37714</v>
      </c>
      <c r="N23662" t="s">
        <v>48</v>
      </c>
      <c r="O23662">
        <v>1</v>
      </c>
    </row>
    <row r="23663" spans="1:15" x14ac:dyDescent="0.25">
      <c r="A23663" s="2">
        <v>36871</v>
      </c>
      <c r="B23663">
        <v>2100</v>
      </c>
      <c r="C23663">
        <v>48.95</v>
      </c>
      <c r="D23663">
        <v>48.95</v>
      </c>
      <c r="E23663">
        <v>48.95</v>
      </c>
      <c r="F23663">
        <v>48.95</v>
      </c>
      <c r="G23663">
        <v>48.95</v>
      </c>
      <c r="H23663" s="172">
        <v>70.97</v>
      </c>
      <c r="I23663">
        <v>70.59</v>
      </c>
      <c r="J23663">
        <v>70.569999999999993</v>
      </c>
      <c r="K23663">
        <v>71.48</v>
      </c>
      <c r="L23663" s="32">
        <v>70.7</v>
      </c>
      <c r="M23663" s="173">
        <v>36915</v>
      </c>
      <c r="N23663" t="s">
        <v>48</v>
      </c>
      <c r="O23663">
        <v>1</v>
      </c>
    </row>
    <row r="23664" spans="1:15" x14ac:dyDescent="0.25">
      <c r="A23664" s="2">
        <v>36871</v>
      </c>
      <c r="B23664">
        <v>2200</v>
      </c>
      <c r="C23664">
        <v>20.9</v>
      </c>
      <c r="D23664">
        <v>20.9</v>
      </c>
      <c r="E23664">
        <v>20.9</v>
      </c>
      <c r="F23664">
        <v>20.9</v>
      </c>
      <c r="G23664">
        <v>20.9</v>
      </c>
      <c r="H23664" s="172">
        <v>50.07</v>
      </c>
      <c r="I23664">
        <v>50.01</v>
      </c>
      <c r="J23664">
        <v>50.01</v>
      </c>
      <c r="K23664">
        <v>50.4</v>
      </c>
      <c r="L23664" s="32">
        <v>50.03</v>
      </c>
      <c r="M23664" s="173">
        <v>35352</v>
      </c>
      <c r="N23664" t="s">
        <v>48</v>
      </c>
      <c r="O23664">
        <v>1</v>
      </c>
    </row>
    <row r="23665" spans="1:15" x14ac:dyDescent="0.25">
      <c r="A23665" s="2">
        <v>36871</v>
      </c>
      <c r="B23665">
        <v>2300</v>
      </c>
      <c r="C23665">
        <v>18.079999999999998</v>
      </c>
      <c r="D23665">
        <v>18.079999999999998</v>
      </c>
      <c r="E23665">
        <v>18.079999999999998</v>
      </c>
      <c r="F23665">
        <v>18.079999999999998</v>
      </c>
      <c r="G23665">
        <v>18.079999999999998</v>
      </c>
      <c r="H23665" s="172">
        <v>39.67</v>
      </c>
      <c r="I23665">
        <v>39.61</v>
      </c>
      <c r="J23665">
        <v>39.61</v>
      </c>
      <c r="K23665">
        <v>40</v>
      </c>
      <c r="L23665" s="32">
        <v>39.64</v>
      </c>
      <c r="M23665" s="173">
        <v>32511</v>
      </c>
      <c r="N23665" t="s">
        <v>48</v>
      </c>
      <c r="O23665">
        <v>1</v>
      </c>
    </row>
    <row r="23666" spans="1:15" x14ac:dyDescent="0.25">
      <c r="A23666" s="2">
        <v>36871</v>
      </c>
      <c r="B23666">
        <v>2400</v>
      </c>
      <c r="C23666">
        <v>17.649999999999999</v>
      </c>
      <c r="D23666">
        <v>17.649999999999999</v>
      </c>
      <c r="E23666">
        <v>17.649999999999999</v>
      </c>
      <c r="F23666">
        <v>17.649999999999999</v>
      </c>
      <c r="G23666">
        <v>17.649999999999999</v>
      </c>
      <c r="H23666" s="172">
        <v>24.67</v>
      </c>
      <c r="I23666">
        <v>24.61</v>
      </c>
      <c r="J23666">
        <v>24.61</v>
      </c>
      <c r="K23666">
        <v>25</v>
      </c>
      <c r="L23666" s="32">
        <v>24.64</v>
      </c>
      <c r="M23666" s="173">
        <v>29351</v>
      </c>
      <c r="N23666" t="s">
        <v>47</v>
      </c>
      <c r="O23666">
        <v>1</v>
      </c>
    </row>
    <row r="23667" spans="1:15" x14ac:dyDescent="0.25">
      <c r="A23667" s="2">
        <v>36872</v>
      </c>
      <c r="B23667">
        <v>100</v>
      </c>
      <c r="C23667">
        <v>14.78</v>
      </c>
      <c r="D23667">
        <v>14.22</v>
      </c>
      <c r="E23667">
        <v>14.19</v>
      </c>
      <c r="F23667">
        <v>15.05</v>
      </c>
      <c r="G23667">
        <v>14.36</v>
      </c>
      <c r="H23667" s="172">
        <v>16.53</v>
      </c>
      <c r="I23667">
        <v>16.43</v>
      </c>
      <c r="J23667">
        <v>16.43</v>
      </c>
      <c r="K23667">
        <v>16.78</v>
      </c>
      <c r="L23667" s="32">
        <v>16.45</v>
      </c>
      <c r="M23667" s="173">
        <v>26959</v>
      </c>
      <c r="N23667" t="s">
        <v>47</v>
      </c>
      <c r="O23667">
        <v>2</v>
      </c>
    </row>
    <row r="23668" spans="1:15" x14ac:dyDescent="0.25">
      <c r="A23668" s="2">
        <v>36872</v>
      </c>
      <c r="B23668">
        <v>200</v>
      </c>
      <c r="C23668">
        <v>17.600000000000001</v>
      </c>
      <c r="D23668">
        <v>15.89</v>
      </c>
      <c r="E23668">
        <v>15.78</v>
      </c>
      <c r="F23668">
        <v>18.440000000000001</v>
      </c>
      <c r="G23668">
        <v>16.3</v>
      </c>
      <c r="H23668" s="172">
        <v>15.22</v>
      </c>
      <c r="I23668">
        <v>15.11</v>
      </c>
      <c r="J23668">
        <v>15.11</v>
      </c>
      <c r="K23668">
        <v>15.5</v>
      </c>
      <c r="L23668" s="32">
        <v>15.13</v>
      </c>
      <c r="M23668" s="173">
        <v>25665</v>
      </c>
      <c r="N23668" t="s">
        <v>47</v>
      </c>
      <c r="O23668">
        <v>2</v>
      </c>
    </row>
    <row r="23669" spans="1:15" x14ac:dyDescent="0.25">
      <c r="A23669" s="2">
        <v>36872</v>
      </c>
      <c r="B23669">
        <v>300</v>
      </c>
      <c r="C23669">
        <v>13.08</v>
      </c>
      <c r="D23669">
        <v>13.08</v>
      </c>
      <c r="E23669">
        <v>13.08</v>
      </c>
      <c r="F23669">
        <v>13.08</v>
      </c>
      <c r="G23669">
        <v>13.08</v>
      </c>
      <c r="H23669" s="172">
        <v>14.78</v>
      </c>
      <c r="I23669">
        <v>14.66</v>
      </c>
      <c r="J23669">
        <v>14.66</v>
      </c>
      <c r="K23669">
        <v>15.05</v>
      </c>
      <c r="L23669" s="32">
        <v>14.67</v>
      </c>
      <c r="M23669" s="173">
        <v>24983</v>
      </c>
      <c r="N23669" t="s">
        <v>47</v>
      </c>
      <c r="O23669">
        <v>2</v>
      </c>
    </row>
    <row r="23670" spans="1:15" x14ac:dyDescent="0.25">
      <c r="A23670" s="2">
        <v>36872</v>
      </c>
      <c r="B23670">
        <v>400</v>
      </c>
      <c r="C23670">
        <v>14.84</v>
      </c>
      <c r="D23670">
        <v>9.73</v>
      </c>
      <c r="E23670">
        <v>9.8699999999999992</v>
      </c>
      <c r="F23670">
        <v>27.56</v>
      </c>
      <c r="G23670">
        <v>3.02</v>
      </c>
      <c r="H23670" s="172">
        <v>14.58</v>
      </c>
      <c r="I23670">
        <v>14.46</v>
      </c>
      <c r="J23670">
        <v>14.46</v>
      </c>
      <c r="K23670">
        <v>14.85</v>
      </c>
      <c r="L23670" s="32">
        <v>14.47</v>
      </c>
      <c r="M23670" s="173">
        <v>24643</v>
      </c>
      <c r="N23670" t="s">
        <v>47</v>
      </c>
      <c r="O23670">
        <v>2</v>
      </c>
    </row>
    <row r="23671" spans="1:15" x14ac:dyDescent="0.25">
      <c r="A23671" s="2">
        <v>36872</v>
      </c>
      <c r="B23671">
        <v>500</v>
      </c>
      <c r="C23671">
        <v>14.25</v>
      </c>
      <c r="D23671">
        <v>10.77</v>
      </c>
      <c r="E23671">
        <v>10.86</v>
      </c>
      <c r="F23671">
        <v>22.49</v>
      </c>
      <c r="G23671">
        <v>6.18</v>
      </c>
      <c r="H23671" s="172">
        <v>15.39</v>
      </c>
      <c r="I23671">
        <v>15.27</v>
      </c>
      <c r="J23671">
        <v>15.27</v>
      </c>
      <c r="K23671">
        <v>15.66</v>
      </c>
      <c r="L23671" s="32">
        <v>15.28</v>
      </c>
      <c r="M23671" s="173">
        <v>24776</v>
      </c>
      <c r="N23671" t="s">
        <v>47</v>
      </c>
      <c r="O23671">
        <v>2</v>
      </c>
    </row>
    <row r="23672" spans="1:15" x14ac:dyDescent="0.25">
      <c r="A23672" s="2">
        <v>36872</v>
      </c>
      <c r="B23672">
        <v>600</v>
      </c>
      <c r="C23672">
        <v>15.41</v>
      </c>
      <c r="D23672">
        <v>15.41</v>
      </c>
      <c r="E23672">
        <v>15.41</v>
      </c>
      <c r="F23672">
        <v>15.41</v>
      </c>
      <c r="G23672">
        <v>15.41</v>
      </c>
      <c r="H23672" s="172">
        <v>18.75</v>
      </c>
      <c r="I23672">
        <v>18.600000000000001</v>
      </c>
      <c r="J23672">
        <v>18.600000000000001</v>
      </c>
      <c r="K23672">
        <v>18.96</v>
      </c>
      <c r="L23672" s="32">
        <v>18.61</v>
      </c>
      <c r="M23672" s="173">
        <v>26222</v>
      </c>
      <c r="N23672" t="s">
        <v>47</v>
      </c>
      <c r="O23672">
        <v>2</v>
      </c>
    </row>
    <row r="23673" spans="1:15" x14ac:dyDescent="0.25">
      <c r="A23673" s="2">
        <v>36872</v>
      </c>
      <c r="B23673">
        <v>700</v>
      </c>
      <c r="C23673">
        <v>35.880000000000003</v>
      </c>
      <c r="D23673">
        <v>35.96</v>
      </c>
      <c r="E23673">
        <v>35.979999999999997</v>
      </c>
      <c r="F23673">
        <v>35.880000000000003</v>
      </c>
      <c r="G23673">
        <v>35.880000000000003</v>
      </c>
      <c r="H23673" s="172">
        <v>30.71</v>
      </c>
      <c r="I23673">
        <v>29.77</v>
      </c>
      <c r="J23673">
        <v>29.8</v>
      </c>
      <c r="K23673">
        <v>30.18</v>
      </c>
      <c r="L23673" s="32">
        <v>29.65</v>
      </c>
      <c r="M23673" s="173">
        <v>30021</v>
      </c>
      <c r="N23673" t="s">
        <v>47</v>
      </c>
      <c r="O23673">
        <v>2</v>
      </c>
    </row>
    <row r="23674" spans="1:15" x14ac:dyDescent="0.25">
      <c r="A23674" s="2">
        <v>36872</v>
      </c>
      <c r="B23674">
        <v>800</v>
      </c>
      <c r="C23674">
        <v>51.99</v>
      </c>
      <c r="D23674">
        <v>52.25</v>
      </c>
      <c r="E23674">
        <v>52.53</v>
      </c>
      <c r="F23674">
        <v>51.5</v>
      </c>
      <c r="G23674">
        <v>51.36</v>
      </c>
      <c r="H23674" s="172">
        <v>85</v>
      </c>
      <c r="I23674">
        <v>84.53</v>
      </c>
      <c r="J23674">
        <v>84.54</v>
      </c>
      <c r="K23674">
        <v>84.95</v>
      </c>
      <c r="L23674" s="32">
        <v>84.49</v>
      </c>
      <c r="M23674" s="173">
        <v>32855</v>
      </c>
      <c r="N23674" t="s">
        <v>48</v>
      </c>
      <c r="O23674">
        <v>2</v>
      </c>
    </row>
    <row r="23675" spans="1:15" x14ac:dyDescent="0.25">
      <c r="A23675" s="2">
        <v>36872</v>
      </c>
      <c r="B23675">
        <v>900</v>
      </c>
      <c r="C23675">
        <v>74.599999999999994</v>
      </c>
      <c r="D23675">
        <v>71.680000000000007</v>
      </c>
      <c r="E23675">
        <v>71.92</v>
      </c>
      <c r="F23675">
        <v>91.35</v>
      </c>
      <c r="G23675">
        <v>68.81</v>
      </c>
      <c r="H23675" s="172">
        <v>64.739999999999995</v>
      </c>
      <c r="I23675">
        <v>75.44</v>
      </c>
      <c r="J23675">
        <v>84.49</v>
      </c>
      <c r="K23675">
        <v>65</v>
      </c>
      <c r="L23675" s="32">
        <v>64.47</v>
      </c>
      <c r="M23675" s="173">
        <v>32976</v>
      </c>
      <c r="N23675" t="s">
        <v>48</v>
      </c>
      <c r="O23675">
        <v>2</v>
      </c>
    </row>
    <row r="23676" spans="1:15" x14ac:dyDescent="0.25">
      <c r="A23676" s="2">
        <v>36872</v>
      </c>
      <c r="B23676">
        <v>1000</v>
      </c>
      <c r="C23676">
        <v>64.989999999999995</v>
      </c>
      <c r="D23676">
        <v>56.67</v>
      </c>
      <c r="E23676">
        <v>56.65</v>
      </c>
      <c r="F23676">
        <v>102.29</v>
      </c>
      <c r="G23676">
        <v>53.63</v>
      </c>
      <c r="H23676" s="172">
        <v>65</v>
      </c>
      <c r="I23676">
        <v>68.37</v>
      </c>
      <c r="J23676">
        <v>71.61</v>
      </c>
      <c r="K23676">
        <v>64.92</v>
      </c>
      <c r="L23676" s="32">
        <v>64.400000000000006</v>
      </c>
      <c r="M23676" s="173">
        <v>33212</v>
      </c>
      <c r="N23676" t="s">
        <v>48</v>
      </c>
      <c r="O23676">
        <v>2</v>
      </c>
    </row>
    <row r="23677" spans="1:15" x14ac:dyDescent="0.25">
      <c r="A23677" s="2">
        <v>36872</v>
      </c>
      <c r="B23677">
        <v>1100</v>
      </c>
      <c r="C23677">
        <v>82.76</v>
      </c>
      <c r="D23677">
        <v>66.17</v>
      </c>
      <c r="E23677">
        <v>64.41</v>
      </c>
      <c r="F23677">
        <v>113.57</v>
      </c>
      <c r="G23677">
        <v>74.06</v>
      </c>
      <c r="H23677" s="172">
        <v>60</v>
      </c>
      <c r="I23677">
        <v>67.14</v>
      </c>
      <c r="J23677">
        <v>72.83</v>
      </c>
      <c r="K23677">
        <v>60.66</v>
      </c>
      <c r="L23677" s="32">
        <v>60.3</v>
      </c>
      <c r="M23677" s="173">
        <v>33388</v>
      </c>
      <c r="N23677" t="s">
        <v>48</v>
      </c>
      <c r="O23677">
        <v>2</v>
      </c>
    </row>
    <row r="23678" spans="1:15" x14ac:dyDescent="0.25">
      <c r="A23678" s="2">
        <v>36872</v>
      </c>
      <c r="B23678">
        <v>1200</v>
      </c>
      <c r="C23678">
        <v>102.81</v>
      </c>
      <c r="D23678">
        <v>84.78</v>
      </c>
      <c r="E23678">
        <v>81.510000000000005</v>
      </c>
      <c r="F23678">
        <v>127.24</v>
      </c>
      <c r="G23678">
        <v>102.42</v>
      </c>
      <c r="H23678" s="172">
        <v>53.62</v>
      </c>
      <c r="I23678">
        <v>53.56</v>
      </c>
      <c r="J23678">
        <v>53.56</v>
      </c>
      <c r="K23678">
        <v>53.95</v>
      </c>
      <c r="L23678" s="32">
        <v>53.59</v>
      </c>
      <c r="M23678" s="173">
        <v>33528</v>
      </c>
      <c r="N23678" t="s">
        <v>48</v>
      </c>
      <c r="O23678">
        <v>2</v>
      </c>
    </row>
    <row r="23679" spans="1:15" x14ac:dyDescent="0.25">
      <c r="A23679" s="2">
        <v>36872</v>
      </c>
      <c r="B23679">
        <v>1300</v>
      </c>
      <c r="C23679">
        <v>28.31</v>
      </c>
      <c r="D23679">
        <v>24.47</v>
      </c>
      <c r="E23679">
        <v>24.25</v>
      </c>
      <c r="F23679">
        <v>45.27</v>
      </c>
      <c r="G23679">
        <v>24.35</v>
      </c>
      <c r="H23679" s="172">
        <v>50</v>
      </c>
      <c r="I23679">
        <v>49.11</v>
      </c>
      <c r="J23679">
        <v>49.14</v>
      </c>
      <c r="K23679">
        <v>49.57</v>
      </c>
      <c r="L23679" s="32">
        <v>49</v>
      </c>
      <c r="M23679" s="173">
        <v>33476</v>
      </c>
      <c r="N23679" t="s">
        <v>48</v>
      </c>
      <c r="O23679">
        <v>2</v>
      </c>
    </row>
    <row r="23680" spans="1:15" x14ac:dyDescent="0.25">
      <c r="A23680" s="2">
        <v>36872</v>
      </c>
      <c r="B23680">
        <v>1400</v>
      </c>
      <c r="C23680">
        <v>30.26</v>
      </c>
      <c r="D23680">
        <v>29.05</v>
      </c>
      <c r="E23680">
        <v>28.72</v>
      </c>
      <c r="F23680">
        <v>30.57</v>
      </c>
      <c r="G23680">
        <v>30.98</v>
      </c>
      <c r="H23680" s="172">
        <v>50.18</v>
      </c>
      <c r="I23680">
        <v>49.3</v>
      </c>
      <c r="J23680">
        <v>49.32</v>
      </c>
      <c r="K23680">
        <v>49.75</v>
      </c>
      <c r="L23680" s="32">
        <v>49.19</v>
      </c>
      <c r="M23680" s="173">
        <v>33275</v>
      </c>
      <c r="N23680" t="s">
        <v>48</v>
      </c>
      <c r="O23680">
        <v>2</v>
      </c>
    </row>
    <row r="23681" spans="1:15" x14ac:dyDescent="0.25">
      <c r="A23681" s="2">
        <v>36872</v>
      </c>
      <c r="B23681">
        <v>1500</v>
      </c>
      <c r="C23681">
        <v>14.99</v>
      </c>
      <c r="D23681">
        <v>14.86</v>
      </c>
      <c r="E23681">
        <v>14.83</v>
      </c>
      <c r="F23681">
        <v>15.02</v>
      </c>
      <c r="G23681">
        <v>15.07</v>
      </c>
      <c r="H23681" s="172">
        <v>48.69</v>
      </c>
      <c r="I23681">
        <v>47.78</v>
      </c>
      <c r="J23681">
        <v>47.81</v>
      </c>
      <c r="K23681">
        <v>48.24</v>
      </c>
      <c r="L23681" s="32">
        <v>47.67</v>
      </c>
      <c r="M23681" s="173">
        <v>33433</v>
      </c>
      <c r="N23681" t="s">
        <v>48</v>
      </c>
      <c r="O23681">
        <v>2</v>
      </c>
    </row>
    <row r="23682" spans="1:15" x14ac:dyDescent="0.25">
      <c r="A23682" s="2">
        <v>36872</v>
      </c>
      <c r="B23682">
        <v>1600</v>
      </c>
      <c r="C23682">
        <v>17.43</v>
      </c>
      <c r="D23682">
        <v>17.059999999999999</v>
      </c>
      <c r="E23682">
        <v>16.96</v>
      </c>
      <c r="F23682">
        <v>17.52</v>
      </c>
      <c r="G23682">
        <v>17.649999999999999</v>
      </c>
      <c r="H23682" s="172">
        <v>48.45</v>
      </c>
      <c r="I23682">
        <v>47.54</v>
      </c>
      <c r="J23682">
        <v>47.57</v>
      </c>
      <c r="K23682">
        <v>48</v>
      </c>
      <c r="L23682" s="32">
        <v>47.43</v>
      </c>
      <c r="M23682" s="173">
        <v>33237</v>
      </c>
      <c r="N23682" t="s">
        <v>48</v>
      </c>
      <c r="O23682">
        <v>2</v>
      </c>
    </row>
    <row r="23683" spans="1:15" x14ac:dyDescent="0.25">
      <c r="A23683" s="2">
        <v>36872</v>
      </c>
      <c r="B23683">
        <v>1700</v>
      </c>
      <c r="C23683">
        <v>23.91</v>
      </c>
      <c r="D23683">
        <v>22.61</v>
      </c>
      <c r="E23683">
        <v>22.28</v>
      </c>
      <c r="F23683">
        <v>24.11</v>
      </c>
      <c r="G23683">
        <v>24.52</v>
      </c>
      <c r="H23683" s="172">
        <v>70.06</v>
      </c>
      <c r="I23683">
        <v>70.010000000000005</v>
      </c>
      <c r="J23683">
        <v>70.010000000000005</v>
      </c>
      <c r="K23683">
        <v>70.36</v>
      </c>
      <c r="L23683" s="32">
        <v>70.040000000000006</v>
      </c>
      <c r="M23683" s="173">
        <v>34810</v>
      </c>
      <c r="N23683" t="s">
        <v>48</v>
      </c>
      <c r="O23683">
        <v>2</v>
      </c>
    </row>
    <row r="23684" spans="1:15" x14ac:dyDescent="0.25">
      <c r="A23684" s="2">
        <v>36872</v>
      </c>
      <c r="B23684">
        <v>1800</v>
      </c>
      <c r="C23684">
        <v>173.9</v>
      </c>
      <c r="D23684">
        <v>156.4</v>
      </c>
      <c r="E23684">
        <v>151.81</v>
      </c>
      <c r="F23684">
        <v>177.66</v>
      </c>
      <c r="G23684">
        <v>183.39</v>
      </c>
      <c r="H23684" s="172">
        <v>99.96</v>
      </c>
      <c r="I23684">
        <v>99.75</v>
      </c>
      <c r="J23684">
        <v>99.76</v>
      </c>
      <c r="K23684">
        <v>100.08</v>
      </c>
      <c r="L23684" s="32">
        <v>99.76</v>
      </c>
      <c r="M23684" s="173">
        <v>38316</v>
      </c>
      <c r="N23684" t="s">
        <v>48</v>
      </c>
      <c r="O23684">
        <v>2</v>
      </c>
    </row>
    <row r="23685" spans="1:15" x14ac:dyDescent="0.25">
      <c r="A23685" s="2">
        <v>36872</v>
      </c>
      <c r="B23685">
        <v>1900</v>
      </c>
      <c r="C23685">
        <v>94.91</v>
      </c>
      <c r="D23685">
        <v>82.16</v>
      </c>
      <c r="E23685">
        <v>78.989999999999995</v>
      </c>
      <c r="F23685">
        <v>96.54</v>
      </c>
      <c r="G23685">
        <v>100.43</v>
      </c>
      <c r="H23685" s="172">
        <v>100</v>
      </c>
      <c r="I23685">
        <v>99.95</v>
      </c>
      <c r="J23685">
        <v>99.95</v>
      </c>
      <c r="K23685">
        <v>100.27</v>
      </c>
      <c r="L23685" s="32">
        <v>99.98</v>
      </c>
      <c r="M23685" s="173">
        <v>39503</v>
      </c>
      <c r="N23685" t="s">
        <v>48</v>
      </c>
      <c r="O23685">
        <v>2</v>
      </c>
    </row>
    <row r="23686" spans="1:15" x14ac:dyDescent="0.25">
      <c r="A23686" s="2">
        <v>36872</v>
      </c>
      <c r="B23686">
        <v>2000</v>
      </c>
      <c r="C23686">
        <v>168.28</v>
      </c>
      <c r="D23686">
        <v>145.03</v>
      </c>
      <c r="E23686">
        <v>139.35</v>
      </c>
      <c r="F23686">
        <v>171.07</v>
      </c>
      <c r="G23686">
        <v>177.93</v>
      </c>
      <c r="H23686" s="172">
        <v>99.7</v>
      </c>
      <c r="I23686">
        <v>99.65</v>
      </c>
      <c r="J23686">
        <v>99.65</v>
      </c>
      <c r="K23686">
        <v>100</v>
      </c>
      <c r="L23686" s="32">
        <v>99.68</v>
      </c>
      <c r="M23686" s="173">
        <v>38959</v>
      </c>
      <c r="N23686" t="s">
        <v>48</v>
      </c>
      <c r="O23686">
        <v>2</v>
      </c>
    </row>
    <row r="23687" spans="1:15" x14ac:dyDescent="0.25">
      <c r="A23687" s="2">
        <v>36872</v>
      </c>
      <c r="B23687">
        <v>2100</v>
      </c>
      <c r="C23687">
        <v>161.27000000000001</v>
      </c>
      <c r="D23687">
        <v>145.78</v>
      </c>
      <c r="E23687">
        <v>141.85</v>
      </c>
      <c r="F23687">
        <v>164.14</v>
      </c>
      <c r="G23687">
        <v>168.91</v>
      </c>
      <c r="H23687" s="172">
        <v>98.05</v>
      </c>
      <c r="I23687">
        <v>97.99</v>
      </c>
      <c r="J23687">
        <v>97.99</v>
      </c>
      <c r="K23687">
        <v>98.35</v>
      </c>
      <c r="L23687" s="32">
        <v>98.02</v>
      </c>
      <c r="M23687" s="173">
        <v>38324</v>
      </c>
      <c r="N23687" t="s">
        <v>48</v>
      </c>
      <c r="O23687">
        <v>2</v>
      </c>
    </row>
    <row r="23688" spans="1:15" x14ac:dyDescent="0.25">
      <c r="A23688" s="2">
        <v>36872</v>
      </c>
      <c r="B23688">
        <v>2200</v>
      </c>
      <c r="C23688">
        <v>84.51</v>
      </c>
      <c r="D23688">
        <v>73.22</v>
      </c>
      <c r="E23688">
        <v>70.87</v>
      </c>
      <c r="F23688">
        <v>84.4</v>
      </c>
      <c r="G23688">
        <v>87.27</v>
      </c>
      <c r="H23688" s="172">
        <v>65.069999999999993</v>
      </c>
      <c r="I23688">
        <v>65.010000000000005</v>
      </c>
      <c r="J23688">
        <v>65.010000000000005</v>
      </c>
      <c r="K23688">
        <v>65.400000000000006</v>
      </c>
      <c r="L23688" s="32">
        <v>65.03</v>
      </c>
      <c r="M23688" s="173">
        <v>37139</v>
      </c>
      <c r="N23688" t="s">
        <v>48</v>
      </c>
      <c r="O23688">
        <v>2</v>
      </c>
    </row>
    <row r="23689" spans="1:15" x14ac:dyDescent="0.25">
      <c r="A23689" s="2">
        <v>36872</v>
      </c>
      <c r="B23689">
        <v>2300</v>
      </c>
      <c r="C23689">
        <v>51.03</v>
      </c>
      <c r="D23689">
        <v>45.46</v>
      </c>
      <c r="E23689">
        <v>45.24</v>
      </c>
      <c r="F23689">
        <v>48.86</v>
      </c>
      <c r="G23689">
        <v>49.41</v>
      </c>
      <c r="H23689" s="172">
        <v>59.67</v>
      </c>
      <c r="I23689">
        <v>59.61</v>
      </c>
      <c r="J23689">
        <v>59.61</v>
      </c>
      <c r="K23689">
        <v>60</v>
      </c>
      <c r="L23689" s="32">
        <v>59.64</v>
      </c>
      <c r="M23689" s="173">
        <v>34529</v>
      </c>
      <c r="N23689" t="s">
        <v>48</v>
      </c>
      <c r="O23689">
        <v>2</v>
      </c>
    </row>
    <row r="23690" spans="1:15" x14ac:dyDescent="0.25">
      <c r="A23690" s="2">
        <v>36872</v>
      </c>
      <c r="B23690">
        <v>2400</v>
      </c>
      <c r="C23690">
        <v>38.85</v>
      </c>
      <c r="D23690">
        <v>26.7</v>
      </c>
      <c r="E23690">
        <v>27.01</v>
      </c>
      <c r="F23690">
        <v>89.18</v>
      </c>
      <c r="G23690">
        <v>26.89</v>
      </c>
      <c r="H23690" s="172">
        <v>26.98</v>
      </c>
      <c r="I23690">
        <v>26.93</v>
      </c>
      <c r="J23690">
        <v>26.93</v>
      </c>
      <c r="K23690">
        <v>27.31</v>
      </c>
      <c r="L23690" s="32">
        <v>26.95</v>
      </c>
      <c r="M23690" s="173">
        <v>31408</v>
      </c>
      <c r="N23690" t="s">
        <v>47</v>
      </c>
      <c r="O23690">
        <v>2</v>
      </c>
    </row>
    <row r="23691" spans="1:15" x14ac:dyDescent="0.25">
      <c r="A23691" s="2">
        <v>36873</v>
      </c>
      <c r="B23691">
        <v>100</v>
      </c>
      <c r="C23691">
        <v>56.35</v>
      </c>
      <c r="D23691">
        <v>50.56</v>
      </c>
      <c r="E23691">
        <v>51.03</v>
      </c>
      <c r="F23691">
        <v>91.86</v>
      </c>
      <c r="G23691">
        <v>46.1</v>
      </c>
      <c r="H23691" s="172">
        <v>45.33</v>
      </c>
      <c r="I23691">
        <v>45.33</v>
      </c>
      <c r="J23691">
        <v>45.33</v>
      </c>
      <c r="K23691">
        <v>45.33</v>
      </c>
      <c r="L23691" s="32">
        <v>45.33</v>
      </c>
      <c r="M23691" s="173">
        <v>29498</v>
      </c>
      <c r="N23691" t="s">
        <v>47</v>
      </c>
      <c r="O23691">
        <v>3</v>
      </c>
    </row>
    <row r="23692" spans="1:15" x14ac:dyDescent="0.25">
      <c r="A23692" s="2">
        <v>36873</v>
      </c>
      <c r="B23692">
        <v>200</v>
      </c>
      <c r="C23692">
        <v>38.35</v>
      </c>
      <c r="D23692">
        <v>25.11</v>
      </c>
      <c r="E23692">
        <v>26.29</v>
      </c>
      <c r="F23692">
        <v>133.66999999999999</v>
      </c>
      <c r="G23692">
        <v>13.61</v>
      </c>
      <c r="H23692" s="172">
        <v>30</v>
      </c>
      <c r="I23692">
        <v>30</v>
      </c>
      <c r="J23692">
        <v>30</v>
      </c>
      <c r="K23692">
        <v>30</v>
      </c>
      <c r="L23692" s="32">
        <v>30</v>
      </c>
      <c r="M23692" s="173">
        <v>28729</v>
      </c>
      <c r="N23692" t="s">
        <v>47</v>
      </c>
      <c r="O23692">
        <v>3</v>
      </c>
    </row>
    <row r="23693" spans="1:15" x14ac:dyDescent="0.25">
      <c r="A23693" s="2">
        <v>36873</v>
      </c>
      <c r="B23693">
        <v>300</v>
      </c>
      <c r="C23693">
        <v>20.65</v>
      </c>
      <c r="D23693">
        <v>19.41</v>
      </c>
      <c r="E23693">
        <v>19.52</v>
      </c>
      <c r="F23693">
        <v>29.62</v>
      </c>
      <c r="G23693">
        <v>18.32</v>
      </c>
      <c r="H23693" s="172">
        <v>30</v>
      </c>
      <c r="I23693">
        <v>30</v>
      </c>
      <c r="J23693">
        <v>30</v>
      </c>
      <c r="K23693">
        <v>30</v>
      </c>
      <c r="L23693" s="32">
        <v>30</v>
      </c>
      <c r="M23693" s="173">
        <v>28311</v>
      </c>
      <c r="N23693" t="s">
        <v>47</v>
      </c>
      <c r="O23693">
        <v>3</v>
      </c>
    </row>
    <row r="23694" spans="1:15" x14ac:dyDescent="0.25">
      <c r="A23694" s="2">
        <v>36873</v>
      </c>
      <c r="B23694">
        <v>400</v>
      </c>
      <c r="C23694">
        <v>22.4</v>
      </c>
      <c r="D23694">
        <v>22.4</v>
      </c>
      <c r="E23694">
        <v>22.4</v>
      </c>
      <c r="F23694">
        <v>22.4</v>
      </c>
      <c r="G23694">
        <v>22.4</v>
      </c>
      <c r="H23694" s="172">
        <v>30</v>
      </c>
      <c r="I23694">
        <v>30</v>
      </c>
      <c r="J23694">
        <v>30</v>
      </c>
      <c r="K23694">
        <v>30</v>
      </c>
      <c r="L23694" s="32">
        <v>30</v>
      </c>
      <c r="M23694" s="173">
        <v>28253</v>
      </c>
      <c r="N23694" t="s">
        <v>47</v>
      </c>
      <c r="O23694">
        <v>3</v>
      </c>
    </row>
    <row r="23695" spans="1:15" x14ac:dyDescent="0.25">
      <c r="A23695" s="2">
        <v>36873</v>
      </c>
      <c r="B23695">
        <v>500</v>
      </c>
      <c r="C23695">
        <v>35.42</v>
      </c>
      <c r="D23695">
        <v>35.01</v>
      </c>
      <c r="E23695">
        <v>35.020000000000003</v>
      </c>
      <c r="F23695">
        <v>35.049999999999997</v>
      </c>
      <c r="G23695">
        <v>34.950000000000003</v>
      </c>
      <c r="H23695" s="172">
        <v>46.39</v>
      </c>
      <c r="I23695">
        <v>46.39</v>
      </c>
      <c r="J23695">
        <v>46.39</v>
      </c>
      <c r="K23695">
        <v>46.39</v>
      </c>
      <c r="L23695" s="32">
        <v>46.39</v>
      </c>
      <c r="M23695" s="173">
        <v>29059</v>
      </c>
      <c r="N23695" t="s">
        <v>47</v>
      </c>
      <c r="O23695">
        <v>3</v>
      </c>
    </row>
    <row r="23696" spans="1:15" x14ac:dyDescent="0.25">
      <c r="A23696" s="2">
        <v>36873</v>
      </c>
      <c r="B23696">
        <v>600</v>
      </c>
      <c r="C23696">
        <v>22.28</v>
      </c>
      <c r="D23696">
        <v>24.4</v>
      </c>
      <c r="E23696">
        <v>25.6</v>
      </c>
      <c r="F23696">
        <v>20.89</v>
      </c>
      <c r="G23696">
        <v>20.51</v>
      </c>
      <c r="H23696" s="172">
        <v>50</v>
      </c>
      <c r="I23696">
        <v>50</v>
      </c>
      <c r="J23696">
        <v>50</v>
      </c>
      <c r="K23696">
        <v>50</v>
      </c>
      <c r="L23696" s="32">
        <v>50</v>
      </c>
      <c r="M23696" s="173">
        <v>31389</v>
      </c>
      <c r="N23696" t="s">
        <v>47</v>
      </c>
      <c r="O23696">
        <v>3</v>
      </c>
    </row>
    <row r="23697" spans="1:15" x14ac:dyDescent="0.25">
      <c r="A23697" s="2">
        <v>36873</v>
      </c>
      <c r="B23697">
        <v>700</v>
      </c>
      <c r="C23697">
        <v>66.67</v>
      </c>
      <c r="D23697">
        <v>62.17</v>
      </c>
      <c r="E23697">
        <v>62.53</v>
      </c>
      <c r="F23697">
        <v>93.64</v>
      </c>
      <c r="G23697">
        <v>58.69</v>
      </c>
      <c r="H23697" s="172">
        <v>100</v>
      </c>
      <c r="I23697">
        <v>100</v>
      </c>
      <c r="J23697">
        <v>100</v>
      </c>
      <c r="K23697">
        <v>100</v>
      </c>
      <c r="L23697" s="32">
        <v>100</v>
      </c>
      <c r="M23697" s="173">
        <v>35167</v>
      </c>
      <c r="N23697" t="s">
        <v>47</v>
      </c>
      <c r="O23697">
        <v>3</v>
      </c>
    </row>
    <row r="23698" spans="1:15" x14ac:dyDescent="0.25">
      <c r="A23698" s="2">
        <v>36873</v>
      </c>
      <c r="B23698">
        <v>800</v>
      </c>
      <c r="C23698">
        <v>106.81</v>
      </c>
      <c r="D23698">
        <v>101.48</v>
      </c>
      <c r="E23698">
        <v>102.24</v>
      </c>
      <c r="F23698">
        <v>148.12</v>
      </c>
      <c r="G23698">
        <v>95.7</v>
      </c>
      <c r="H23698" s="172">
        <v>120</v>
      </c>
      <c r="I23698">
        <v>120</v>
      </c>
      <c r="J23698">
        <v>120</v>
      </c>
      <c r="K23698">
        <v>120</v>
      </c>
      <c r="L23698" s="32">
        <v>120</v>
      </c>
      <c r="M23698" s="173">
        <v>37660</v>
      </c>
      <c r="N23698" t="s">
        <v>48</v>
      </c>
      <c r="O23698">
        <v>3</v>
      </c>
    </row>
    <row r="23699" spans="1:15" x14ac:dyDescent="0.25">
      <c r="A23699" s="2">
        <v>36873</v>
      </c>
      <c r="B23699">
        <v>900</v>
      </c>
      <c r="C23699">
        <v>54.81</v>
      </c>
      <c r="D23699">
        <v>50.33</v>
      </c>
      <c r="E23699">
        <v>50.67</v>
      </c>
      <c r="F23699">
        <v>78.81</v>
      </c>
      <c r="G23699">
        <v>46.68</v>
      </c>
      <c r="H23699" s="172">
        <v>120</v>
      </c>
      <c r="I23699">
        <v>120</v>
      </c>
      <c r="J23699">
        <v>120</v>
      </c>
      <c r="K23699">
        <v>120</v>
      </c>
      <c r="L23699" s="32">
        <v>120</v>
      </c>
      <c r="M23699" s="173">
        <v>37543</v>
      </c>
      <c r="N23699" t="s">
        <v>48</v>
      </c>
      <c r="O23699">
        <v>3</v>
      </c>
    </row>
    <row r="23700" spans="1:15" x14ac:dyDescent="0.25">
      <c r="A23700" s="2">
        <v>36873</v>
      </c>
      <c r="B23700">
        <v>1000</v>
      </c>
      <c r="C23700">
        <v>45.09</v>
      </c>
      <c r="D23700">
        <v>43.92</v>
      </c>
      <c r="E23700">
        <v>43.95</v>
      </c>
      <c r="F23700">
        <v>44.04</v>
      </c>
      <c r="G23700">
        <v>43.75</v>
      </c>
      <c r="H23700" s="172">
        <v>100.24</v>
      </c>
      <c r="I23700">
        <v>100</v>
      </c>
      <c r="J23700">
        <v>100.01</v>
      </c>
      <c r="K23700">
        <v>100.02</v>
      </c>
      <c r="L23700" s="32">
        <v>99.97</v>
      </c>
      <c r="M23700" s="173">
        <v>37239</v>
      </c>
      <c r="N23700" t="s">
        <v>48</v>
      </c>
      <c r="O23700">
        <v>3</v>
      </c>
    </row>
    <row r="23701" spans="1:15" x14ac:dyDescent="0.25">
      <c r="A23701" s="2">
        <v>36873</v>
      </c>
      <c r="B23701">
        <v>1100</v>
      </c>
      <c r="C23701">
        <v>55</v>
      </c>
      <c r="D23701">
        <v>55</v>
      </c>
      <c r="E23701">
        <v>55</v>
      </c>
      <c r="F23701">
        <v>55</v>
      </c>
      <c r="G23701">
        <v>55</v>
      </c>
      <c r="H23701" s="172">
        <v>100.1</v>
      </c>
      <c r="I23701">
        <v>99.86</v>
      </c>
      <c r="J23701">
        <v>99.87</v>
      </c>
      <c r="K23701">
        <v>99.88</v>
      </c>
      <c r="L23701" s="32">
        <v>99.82</v>
      </c>
      <c r="M23701" s="173">
        <v>36535</v>
      </c>
      <c r="N23701" t="s">
        <v>48</v>
      </c>
      <c r="O23701">
        <v>3</v>
      </c>
    </row>
    <row r="23702" spans="1:15" x14ac:dyDescent="0.25">
      <c r="A23702" s="2">
        <v>36873</v>
      </c>
      <c r="B23702">
        <v>1200</v>
      </c>
      <c r="C23702">
        <v>42.11</v>
      </c>
      <c r="D23702">
        <v>42.11</v>
      </c>
      <c r="E23702">
        <v>42.11</v>
      </c>
      <c r="F23702">
        <v>42.11</v>
      </c>
      <c r="G23702">
        <v>42.11</v>
      </c>
      <c r="H23702" s="172">
        <v>69.319999999999993</v>
      </c>
      <c r="I23702">
        <v>67.87</v>
      </c>
      <c r="J23702">
        <v>68</v>
      </c>
      <c r="K23702">
        <v>75</v>
      </c>
      <c r="L23702" s="32">
        <v>66.78</v>
      </c>
      <c r="M23702" s="173">
        <v>35923</v>
      </c>
      <c r="N23702" t="s">
        <v>48</v>
      </c>
      <c r="O23702">
        <v>3</v>
      </c>
    </row>
    <row r="23703" spans="1:15" x14ac:dyDescent="0.25">
      <c r="A23703" s="2">
        <v>36873</v>
      </c>
      <c r="B23703">
        <v>1300</v>
      </c>
      <c r="C23703">
        <v>29.2</v>
      </c>
      <c r="D23703">
        <v>29.2</v>
      </c>
      <c r="E23703">
        <v>29.2</v>
      </c>
      <c r="F23703">
        <v>29.2</v>
      </c>
      <c r="G23703">
        <v>29.2</v>
      </c>
      <c r="H23703" s="172">
        <v>54.93</v>
      </c>
      <c r="I23703">
        <v>51.34</v>
      </c>
      <c r="J23703">
        <v>51.74</v>
      </c>
      <c r="K23703">
        <v>75</v>
      </c>
      <c r="L23703" s="32">
        <v>47.92</v>
      </c>
      <c r="M23703" s="173">
        <v>35350</v>
      </c>
      <c r="N23703" t="s">
        <v>48</v>
      </c>
      <c r="O23703">
        <v>3</v>
      </c>
    </row>
    <row r="23704" spans="1:15" x14ac:dyDescent="0.25">
      <c r="A23704" s="2">
        <v>36873</v>
      </c>
      <c r="B23704">
        <v>1400</v>
      </c>
      <c r="C23704">
        <v>88.9</v>
      </c>
      <c r="D23704">
        <v>88.13</v>
      </c>
      <c r="E23704">
        <v>88.2</v>
      </c>
      <c r="F23704">
        <v>94.38</v>
      </c>
      <c r="G23704">
        <v>87.46</v>
      </c>
      <c r="H23704" s="172">
        <v>54.42</v>
      </c>
      <c r="I23704">
        <v>50.76</v>
      </c>
      <c r="J23704">
        <v>51.16</v>
      </c>
      <c r="K23704">
        <v>75</v>
      </c>
      <c r="L23704" s="32">
        <v>47.24</v>
      </c>
      <c r="M23704" s="173">
        <v>35206</v>
      </c>
      <c r="N23704" t="s">
        <v>48</v>
      </c>
      <c r="O23704">
        <v>3</v>
      </c>
    </row>
    <row r="23705" spans="1:15" x14ac:dyDescent="0.25">
      <c r="A23705" s="2">
        <v>36873</v>
      </c>
      <c r="B23705">
        <v>1500</v>
      </c>
      <c r="C23705">
        <v>72.22</v>
      </c>
      <c r="D23705">
        <v>62.6</v>
      </c>
      <c r="E23705">
        <v>63.47</v>
      </c>
      <c r="F23705">
        <v>140.53</v>
      </c>
      <c r="G23705">
        <v>54.3</v>
      </c>
      <c r="H23705" s="172">
        <v>52.2</v>
      </c>
      <c r="I23705">
        <v>48.25</v>
      </c>
      <c r="J23705">
        <v>48.69</v>
      </c>
      <c r="K23705">
        <v>75</v>
      </c>
      <c r="L23705" s="32">
        <v>44.37</v>
      </c>
      <c r="M23705" s="173">
        <v>35146</v>
      </c>
      <c r="N23705" t="s">
        <v>48</v>
      </c>
      <c r="O23705">
        <v>3</v>
      </c>
    </row>
    <row r="23706" spans="1:15" x14ac:dyDescent="0.25">
      <c r="A23706" s="2">
        <v>36873</v>
      </c>
      <c r="B23706">
        <v>1600</v>
      </c>
      <c r="C23706">
        <v>31.12</v>
      </c>
      <c r="D23706">
        <v>25.08</v>
      </c>
      <c r="E23706">
        <v>25.63</v>
      </c>
      <c r="F23706">
        <v>74</v>
      </c>
      <c r="G23706">
        <v>19.87</v>
      </c>
      <c r="H23706" s="172">
        <v>54.65</v>
      </c>
      <c r="I23706">
        <v>51.06</v>
      </c>
      <c r="J23706">
        <v>51.46</v>
      </c>
      <c r="K23706">
        <v>75</v>
      </c>
      <c r="L23706" s="32">
        <v>47.58</v>
      </c>
      <c r="M23706" s="173">
        <v>35192</v>
      </c>
      <c r="N23706" t="s">
        <v>48</v>
      </c>
      <c r="O23706">
        <v>3</v>
      </c>
    </row>
    <row r="23707" spans="1:15" x14ac:dyDescent="0.25">
      <c r="A23707" s="2">
        <v>36873</v>
      </c>
      <c r="B23707">
        <v>1700</v>
      </c>
      <c r="C23707">
        <v>82.5</v>
      </c>
      <c r="D23707">
        <v>82.5</v>
      </c>
      <c r="E23707">
        <v>82.5</v>
      </c>
      <c r="F23707">
        <v>82.5</v>
      </c>
      <c r="G23707">
        <v>82.5</v>
      </c>
      <c r="H23707" s="172">
        <v>100.2</v>
      </c>
      <c r="I23707">
        <v>99.97</v>
      </c>
      <c r="J23707">
        <v>99.98</v>
      </c>
      <c r="K23707">
        <v>100</v>
      </c>
      <c r="L23707" s="32">
        <v>99.93</v>
      </c>
      <c r="M23707" s="173">
        <v>36833</v>
      </c>
      <c r="N23707" t="s">
        <v>48</v>
      </c>
      <c r="O23707">
        <v>3</v>
      </c>
    </row>
    <row r="23708" spans="1:15" x14ac:dyDescent="0.25">
      <c r="A23708" s="2">
        <v>36873</v>
      </c>
      <c r="B23708">
        <v>1800</v>
      </c>
      <c r="C23708">
        <v>195</v>
      </c>
      <c r="D23708">
        <v>195</v>
      </c>
      <c r="E23708">
        <v>195</v>
      </c>
      <c r="F23708">
        <v>195</v>
      </c>
      <c r="G23708">
        <v>195</v>
      </c>
      <c r="H23708" s="172">
        <v>150</v>
      </c>
      <c r="I23708">
        <v>150</v>
      </c>
      <c r="J23708">
        <v>150</v>
      </c>
      <c r="K23708">
        <v>150</v>
      </c>
      <c r="L23708" s="32">
        <v>150</v>
      </c>
      <c r="M23708" s="173">
        <v>39982</v>
      </c>
      <c r="N23708" t="s">
        <v>48</v>
      </c>
      <c r="O23708">
        <v>3</v>
      </c>
    </row>
    <row r="23709" spans="1:15" x14ac:dyDescent="0.25">
      <c r="A23709" s="2">
        <v>36873</v>
      </c>
      <c r="B23709">
        <v>1900</v>
      </c>
      <c r="C23709">
        <v>50.08</v>
      </c>
      <c r="D23709">
        <v>49.87</v>
      </c>
      <c r="E23709">
        <v>49.88</v>
      </c>
      <c r="F23709">
        <v>49.89</v>
      </c>
      <c r="G23709">
        <v>49.84</v>
      </c>
      <c r="H23709" s="172">
        <v>150</v>
      </c>
      <c r="I23709">
        <v>150</v>
      </c>
      <c r="J23709">
        <v>150</v>
      </c>
      <c r="K23709">
        <v>150</v>
      </c>
      <c r="L23709" s="32">
        <v>150</v>
      </c>
      <c r="M23709" s="173">
        <v>40449</v>
      </c>
      <c r="N23709" t="s">
        <v>48</v>
      </c>
      <c r="O23709">
        <v>3</v>
      </c>
    </row>
    <row r="23710" spans="1:15" x14ac:dyDescent="0.25">
      <c r="A23710" s="2">
        <v>36873</v>
      </c>
      <c r="B23710">
        <v>2000</v>
      </c>
      <c r="C23710">
        <v>37.24</v>
      </c>
      <c r="D23710">
        <v>35.97</v>
      </c>
      <c r="E23710">
        <v>36.01</v>
      </c>
      <c r="F23710">
        <v>36.1</v>
      </c>
      <c r="G23710">
        <v>35.78</v>
      </c>
      <c r="H23710" s="172">
        <v>150</v>
      </c>
      <c r="I23710">
        <v>150</v>
      </c>
      <c r="J23710">
        <v>150</v>
      </c>
      <c r="K23710">
        <v>150</v>
      </c>
      <c r="L23710" s="32">
        <v>150</v>
      </c>
      <c r="M23710" s="173">
        <v>39754</v>
      </c>
      <c r="N23710" t="s">
        <v>48</v>
      </c>
      <c r="O23710">
        <v>3</v>
      </c>
    </row>
    <row r="23711" spans="1:15" x14ac:dyDescent="0.25">
      <c r="A23711" s="2">
        <v>36873</v>
      </c>
      <c r="B23711">
        <v>2100</v>
      </c>
      <c r="C23711">
        <v>38.049999999999997</v>
      </c>
      <c r="D23711">
        <v>38.44</v>
      </c>
      <c r="E23711">
        <v>39</v>
      </c>
      <c r="F23711">
        <v>36.909999999999997</v>
      </c>
      <c r="G23711">
        <v>36.6</v>
      </c>
      <c r="H23711" s="172">
        <v>120</v>
      </c>
      <c r="I23711">
        <v>120</v>
      </c>
      <c r="J23711">
        <v>120</v>
      </c>
      <c r="K23711">
        <v>120</v>
      </c>
      <c r="L23711" s="32">
        <v>120</v>
      </c>
      <c r="M23711" s="173">
        <v>38965</v>
      </c>
      <c r="N23711" t="s">
        <v>48</v>
      </c>
      <c r="O23711">
        <v>3</v>
      </c>
    </row>
    <row r="23712" spans="1:15" x14ac:dyDescent="0.25">
      <c r="A23712" s="2">
        <v>36873</v>
      </c>
      <c r="B23712">
        <v>2200</v>
      </c>
      <c r="C23712">
        <v>55.81</v>
      </c>
      <c r="D23712">
        <v>54.84</v>
      </c>
      <c r="E23712">
        <v>54.87</v>
      </c>
      <c r="F23712">
        <v>54.94</v>
      </c>
      <c r="G23712">
        <v>54.7</v>
      </c>
      <c r="H23712" s="172">
        <v>68.41</v>
      </c>
      <c r="I23712">
        <v>66.849999999999994</v>
      </c>
      <c r="J23712">
        <v>67</v>
      </c>
      <c r="K23712">
        <v>75</v>
      </c>
      <c r="L23712" s="32">
        <v>65.61</v>
      </c>
      <c r="M23712" s="173">
        <v>37473</v>
      </c>
      <c r="N23712" t="s">
        <v>48</v>
      </c>
      <c r="O23712">
        <v>3</v>
      </c>
    </row>
    <row r="23713" spans="1:15" x14ac:dyDescent="0.25">
      <c r="A23713" s="2">
        <v>36873</v>
      </c>
      <c r="B23713">
        <v>2300</v>
      </c>
      <c r="C23713">
        <v>47.52</v>
      </c>
      <c r="D23713">
        <v>47.18</v>
      </c>
      <c r="E23713">
        <v>47.19</v>
      </c>
      <c r="F23713">
        <v>47.21</v>
      </c>
      <c r="G23713">
        <v>47.13</v>
      </c>
      <c r="H23713" s="172">
        <v>60.53</v>
      </c>
      <c r="I23713">
        <v>60.53</v>
      </c>
      <c r="J23713">
        <v>60.53</v>
      </c>
      <c r="K23713">
        <v>60.53</v>
      </c>
      <c r="L23713" s="32">
        <v>60.53</v>
      </c>
      <c r="M23713" s="173">
        <v>34812</v>
      </c>
      <c r="N23713" t="s">
        <v>48</v>
      </c>
      <c r="O23713">
        <v>3</v>
      </c>
    </row>
    <row r="23714" spans="1:15" x14ac:dyDescent="0.25">
      <c r="A23714" s="2">
        <v>36873</v>
      </c>
      <c r="B23714">
        <v>2400</v>
      </c>
      <c r="C23714">
        <v>26.51</v>
      </c>
      <c r="D23714">
        <v>26.51</v>
      </c>
      <c r="E23714">
        <v>26.51</v>
      </c>
      <c r="F23714">
        <v>26.51</v>
      </c>
      <c r="G23714">
        <v>26.51</v>
      </c>
      <c r="H23714" s="172">
        <v>49.99</v>
      </c>
      <c r="I23714">
        <v>49.99</v>
      </c>
      <c r="J23714">
        <v>49.99</v>
      </c>
      <c r="K23714">
        <v>49.99</v>
      </c>
      <c r="L23714" s="32">
        <v>49.99</v>
      </c>
      <c r="M23714" s="173">
        <v>31802</v>
      </c>
      <c r="N23714" t="s">
        <v>47</v>
      </c>
      <c r="O23714">
        <v>3</v>
      </c>
    </row>
    <row r="23715" spans="1:15" x14ac:dyDescent="0.25">
      <c r="A23715" s="2">
        <v>36874</v>
      </c>
      <c r="B23715">
        <v>100</v>
      </c>
      <c r="C23715">
        <v>18.36</v>
      </c>
      <c r="D23715">
        <v>18.36</v>
      </c>
      <c r="E23715">
        <v>18.36</v>
      </c>
      <c r="F23715">
        <v>18.36</v>
      </c>
      <c r="G23715">
        <v>18.36</v>
      </c>
      <c r="H23715" s="172">
        <v>45</v>
      </c>
      <c r="I23715">
        <v>45</v>
      </c>
      <c r="J23715">
        <v>45</v>
      </c>
      <c r="K23715">
        <v>45</v>
      </c>
      <c r="L23715" s="32">
        <v>45</v>
      </c>
      <c r="M23715" s="173">
        <v>29570</v>
      </c>
      <c r="N23715" t="s">
        <v>47</v>
      </c>
      <c r="O23715">
        <v>4</v>
      </c>
    </row>
    <row r="23716" spans="1:15" x14ac:dyDescent="0.25">
      <c r="A23716" s="2">
        <v>36874</v>
      </c>
      <c r="B23716">
        <v>200</v>
      </c>
      <c r="C23716">
        <v>24.09</v>
      </c>
      <c r="D23716">
        <v>24.09</v>
      </c>
      <c r="E23716">
        <v>24.09</v>
      </c>
      <c r="F23716">
        <v>24.09</v>
      </c>
      <c r="G23716">
        <v>24.09</v>
      </c>
      <c r="H23716" s="172">
        <v>28</v>
      </c>
      <c r="I23716">
        <v>28</v>
      </c>
      <c r="J23716">
        <v>28</v>
      </c>
      <c r="K23716">
        <v>28</v>
      </c>
      <c r="L23716" s="32">
        <v>28</v>
      </c>
      <c r="M23716" s="173">
        <v>28362</v>
      </c>
      <c r="N23716" t="s">
        <v>47</v>
      </c>
      <c r="O23716">
        <v>4</v>
      </c>
    </row>
    <row r="23717" spans="1:15" x14ac:dyDescent="0.25">
      <c r="A23717" s="2">
        <v>36874</v>
      </c>
      <c r="B23717">
        <v>300</v>
      </c>
      <c r="C23717">
        <v>21.7</v>
      </c>
      <c r="D23717">
        <v>21.7</v>
      </c>
      <c r="E23717">
        <v>21.7</v>
      </c>
      <c r="F23717">
        <v>21.7</v>
      </c>
      <c r="G23717">
        <v>21.7</v>
      </c>
      <c r="H23717" s="172">
        <v>25</v>
      </c>
      <c r="I23717">
        <v>25</v>
      </c>
      <c r="J23717">
        <v>25</v>
      </c>
      <c r="K23717">
        <v>25</v>
      </c>
      <c r="L23717" s="32">
        <v>25</v>
      </c>
      <c r="M23717" s="173">
        <v>28078</v>
      </c>
      <c r="N23717" t="s">
        <v>47</v>
      </c>
      <c r="O23717">
        <v>4</v>
      </c>
    </row>
    <row r="23718" spans="1:15" x14ac:dyDescent="0.25">
      <c r="A23718" s="2">
        <v>36874</v>
      </c>
      <c r="B23718">
        <v>400</v>
      </c>
      <c r="C23718">
        <v>15.12</v>
      </c>
      <c r="D23718">
        <v>15.12</v>
      </c>
      <c r="E23718">
        <v>15.12</v>
      </c>
      <c r="F23718">
        <v>15.12</v>
      </c>
      <c r="G23718">
        <v>15.12</v>
      </c>
      <c r="H23718" s="172">
        <v>25</v>
      </c>
      <c r="I23718">
        <v>25</v>
      </c>
      <c r="J23718">
        <v>25</v>
      </c>
      <c r="K23718">
        <v>25</v>
      </c>
      <c r="L23718" s="32">
        <v>25</v>
      </c>
      <c r="M23718" s="173">
        <v>27874</v>
      </c>
      <c r="N23718" t="s">
        <v>47</v>
      </c>
      <c r="O23718">
        <v>4</v>
      </c>
    </row>
    <row r="23719" spans="1:15" x14ac:dyDescent="0.25">
      <c r="A23719" s="2">
        <v>36874</v>
      </c>
      <c r="B23719">
        <v>500</v>
      </c>
      <c r="C23719">
        <v>15.28</v>
      </c>
      <c r="D23719">
        <v>15.28</v>
      </c>
      <c r="E23719">
        <v>15.28</v>
      </c>
      <c r="F23719">
        <v>15.28</v>
      </c>
      <c r="G23719">
        <v>15.28</v>
      </c>
      <c r="H23719" s="172">
        <v>26.44</v>
      </c>
      <c r="I23719">
        <v>26.44</v>
      </c>
      <c r="J23719">
        <v>26.44</v>
      </c>
      <c r="K23719">
        <v>26.44</v>
      </c>
      <c r="L23719" s="32">
        <v>26.44</v>
      </c>
      <c r="M23719" s="173">
        <v>28035</v>
      </c>
      <c r="N23719" t="s">
        <v>47</v>
      </c>
      <c r="O23719">
        <v>4</v>
      </c>
    </row>
    <row r="23720" spans="1:15" x14ac:dyDescent="0.25">
      <c r="A23720" s="2">
        <v>36874</v>
      </c>
      <c r="B23720">
        <v>600</v>
      </c>
      <c r="C23720">
        <v>13.73</v>
      </c>
      <c r="D23720">
        <v>13.73</v>
      </c>
      <c r="E23720">
        <v>13.73</v>
      </c>
      <c r="F23720">
        <v>13.73</v>
      </c>
      <c r="G23720">
        <v>13.73</v>
      </c>
      <c r="H23720" s="172">
        <v>47</v>
      </c>
      <c r="I23720">
        <v>47</v>
      </c>
      <c r="J23720">
        <v>47</v>
      </c>
      <c r="K23720">
        <v>47</v>
      </c>
      <c r="L23720" s="32">
        <v>47</v>
      </c>
      <c r="M23720" s="173">
        <v>29810</v>
      </c>
      <c r="N23720" t="s">
        <v>47</v>
      </c>
      <c r="O23720">
        <v>4</v>
      </c>
    </row>
    <row r="23721" spans="1:15" x14ac:dyDescent="0.25">
      <c r="A23721" s="2">
        <v>36874</v>
      </c>
      <c r="B23721">
        <v>700</v>
      </c>
      <c r="C23721">
        <v>14.76</v>
      </c>
      <c r="D23721">
        <v>14.76</v>
      </c>
      <c r="E23721">
        <v>14.76</v>
      </c>
      <c r="F23721">
        <v>14.76</v>
      </c>
      <c r="G23721">
        <v>14.76</v>
      </c>
      <c r="H23721" s="172">
        <v>70</v>
      </c>
      <c r="I23721">
        <v>70</v>
      </c>
      <c r="J23721">
        <v>70</v>
      </c>
      <c r="K23721">
        <v>70</v>
      </c>
      <c r="L23721" s="32">
        <v>70</v>
      </c>
      <c r="M23721" s="173">
        <v>32413</v>
      </c>
      <c r="N23721" t="s">
        <v>47</v>
      </c>
      <c r="O23721">
        <v>4</v>
      </c>
    </row>
    <row r="23722" spans="1:15" x14ac:dyDescent="0.25">
      <c r="A23722" s="2">
        <v>36874</v>
      </c>
      <c r="B23722">
        <v>800</v>
      </c>
      <c r="C23722">
        <v>15.79</v>
      </c>
      <c r="D23722">
        <v>16.489999999999998</v>
      </c>
      <c r="E23722">
        <v>16.690000000000001</v>
      </c>
      <c r="F23722">
        <v>15.79</v>
      </c>
      <c r="G23722">
        <v>15.79</v>
      </c>
      <c r="H23722" s="172">
        <v>77</v>
      </c>
      <c r="I23722">
        <v>77</v>
      </c>
      <c r="J23722">
        <v>77</v>
      </c>
      <c r="K23722">
        <v>77</v>
      </c>
      <c r="L23722" s="32">
        <v>77</v>
      </c>
      <c r="M23722" s="173">
        <v>35437</v>
      </c>
      <c r="N23722" t="s">
        <v>48</v>
      </c>
      <c r="O23722">
        <v>4</v>
      </c>
    </row>
    <row r="23723" spans="1:15" x14ac:dyDescent="0.25">
      <c r="A23723" s="2">
        <v>36874</v>
      </c>
      <c r="B23723">
        <v>900</v>
      </c>
      <c r="C23723">
        <v>19.14</v>
      </c>
      <c r="D23723">
        <v>25.37</v>
      </c>
      <c r="E23723">
        <v>23.8</v>
      </c>
      <c r="F23723">
        <v>26.45</v>
      </c>
      <c r="G23723">
        <v>22.7</v>
      </c>
      <c r="H23723" s="172">
        <v>65.010000000000005</v>
      </c>
      <c r="I23723">
        <v>65.010000000000005</v>
      </c>
      <c r="J23723">
        <v>65.010000000000005</v>
      </c>
      <c r="K23723">
        <v>65.010000000000005</v>
      </c>
      <c r="L23723" s="32">
        <v>65.010000000000005</v>
      </c>
      <c r="M23723" s="173">
        <v>36163</v>
      </c>
      <c r="N23723" t="s">
        <v>48</v>
      </c>
      <c r="O23723">
        <v>4</v>
      </c>
    </row>
    <row r="23724" spans="1:15" x14ac:dyDescent="0.25">
      <c r="A23724" s="2">
        <v>36874</v>
      </c>
      <c r="B23724">
        <v>1000</v>
      </c>
      <c r="C23724">
        <v>20.48</v>
      </c>
      <c r="D23724">
        <v>39.81</v>
      </c>
      <c r="E23724">
        <v>34.94</v>
      </c>
      <c r="F23724">
        <v>43.16</v>
      </c>
      <c r="G23724">
        <v>31.03</v>
      </c>
      <c r="H23724" s="172">
        <v>60</v>
      </c>
      <c r="I23724">
        <v>60</v>
      </c>
      <c r="J23724">
        <v>60</v>
      </c>
      <c r="K23724">
        <v>60</v>
      </c>
      <c r="L23724" s="32">
        <v>60</v>
      </c>
      <c r="M23724" s="173">
        <v>36351</v>
      </c>
      <c r="N23724" t="s">
        <v>48</v>
      </c>
      <c r="O23724">
        <v>4</v>
      </c>
    </row>
    <row r="23725" spans="1:15" x14ac:dyDescent="0.25">
      <c r="A23725" s="2">
        <v>36874</v>
      </c>
      <c r="B23725">
        <v>1100</v>
      </c>
      <c r="C23725">
        <v>17</v>
      </c>
      <c r="D23725">
        <v>33.49</v>
      </c>
      <c r="E23725">
        <v>29.33</v>
      </c>
      <c r="F23725">
        <v>36.35</v>
      </c>
      <c r="G23725">
        <v>25.98</v>
      </c>
      <c r="H23725" s="172">
        <v>63.55</v>
      </c>
      <c r="I23725">
        <v>63.37</v>
      </c>
      <c r="J23725">
        <v>63.39</v>
      </c>
      <c r="K23725">
        <v>65</v>
      </c>
      <c r="L23725" s="32">
        <v>63.08</v>
      </c>
      <c r="M23725" s="173">
        <v>36211</v>
      </c>
      <c r="N23725" t="s">
        <v>48</v>
      </c>
      <c r="O23725">
        <v>4</v>
      </c>
    </row>
    <row r="23726" spans="1:15" x14ac:dyDescent="0.25">
      <c r="A23726" s="2">
        <v>36874</v>
      </c>
      <c r="B23726">
        <v>1200</v>
      </c>
      <c r="C23726">
        <v>16.52</v>
      </c>
      <c r="D23726">
        <v>104.35</v>
      </c>
      <c r="E23726">
        <v>16.260000000000002</v>
      </c>
      <c r="F23726">
        <v>40.200000000000003</v>
      </c>
      <c r="G23726">
        <v>16.350000000000001</v>
      </c>
      <c r="H23726" s="172">
        <v>50.12</v>
      </c>
      <c r="I23726">
        <v>48.9</v>
      </c>
      <c r="J23726">
        <v>49.04</v>
      </c>
      <c r="K23726">
        <v>60</v>
      </c>
      <c r="L23726" s="32">
        <v>46.89</v>
      </c>
      <c r="M23726" s="173">
        <v>35263</v>
      </c>
      <c r="N23726" t="s">
        <v>48</v>
      </c>
      <c r="O23726">
        <v>4</v>
      </c>
    </row>
    <row r="23727" spans="1:15" x14ac:dyDescent="0.25">
      <c r="A23727" s="2">
        <v>36874</v>
      </c>
      <c r="B23727">
        <v>1300</v>
      </c>
      <c r="C23727">
        <v>19.45</v>
      </c>
      <c r="D23727">
        <v>107.42</v>
      </c>
      <c r="E23727">
        <v>28.37</v>
      </c>
      <c r="F23727">
        <v>75.62</v>
      </c>
      <c r="G23727">
        <v>23.67</v>
      </c>
      <c r="H23727" s="172">
        <v>40.729999999999997</v>
      </c>
      <c r="I23727">
        <v>38.630000000000003</v>
      </c>
      <c r="J23727">
        <v>38.869999999999997</v>
      </c>
      <c r="K23727">
        <v>57.72</v>
      </c>
      <c r="L23727" s="32">
        <v>35.159999999999997</v>
      </c>
      <c r="M23727" s="173">
        <v>34606</v>
      </c>
      <c r="N23727" t="s">
        <v>48</v>
      </c>
      <c r="O23727">
        <v>4</v>
      </c>
    </row>
    <row r="23728" spans="1:15" x14ac:dyDescent="0.25">
      <c r="A23728" s="2">
        <v>36874</v>
      </c>
      <c r="B23728">
        <v>1400</v>
      </c>
      <c r="C23728">
        <v>22.23</v>
      </c>
      <c r="D23728">
        <v>123.48</v>
      </c>
      <c r="E23728">
        <v>33.92</v>
      </c>
      <c r="F23728">
        <v>115.9</v>
      </c>
      <c r="G23728">
        <v>22.9</v>
      </c>
      <c r="H23728" s="172">
        <v>40.17</v>
      </c>
      <c r="I23728">
        <v>38.11</v>
      </c>
      <c r="J23728">
        <v>38.35</v>
      </c>
      <c r="K23728">
        <v>56.92</v>
      </c>
      <c r="L23728" s="32">
        <v>34.69</v>
      </c>
      <c r="M23728" s="173">
        <v>34201</v>
      </c>
      <c r="N23728" t="s">
        <v>48</v>
      </c>
      <c r="O23728">
        <v>4</v>
      </c>
    </row>
    <row r="23729" spans="1:15" x14ac:dyDescent="0.25">
      <c r="A23729" s="2">
        <v>36874</v>
      </c>
      <c r="B23729">
        <v>1500</v>
      </c>
      <c r="C23729">
        <v>22.36</v>
      </c>
      <c r="D23729">
        <v>121.71</v>
      </c>
      <c r="E23729">
        <v>32.28</v>
      </c>
      <c r="F23729">
        <v>121.62</v>
      </c>
      <c r="G23729">
        <v>19.95</v>
      </c>
      <c r="H23729" s="172">
        <v>37.159999999999997</v>
      </c>
      <c r="I23729">
        <v>35.270000000000003</v>
      </c>
      <c r="J23729">
        <v>35.49</v>
      </c>
      <c r="K23729">
        <v>52.55</v>
      </c>
      <c r="L23729" s="32">
        <v>32.130000000000003</v>
      </c>
      <c r="M23729" s="173">
        <v>33786</v>
      </c>
      <c r="N23729" t="s">
        <v>48</v>
      </c>
      <c r="O23729">
        <v>4</v>
      </c>
    </row>
    <row r="23730" spans="1:15" x14ac:dyDescent="0.25">
      <c r="A23730" s="2">
        <v>36874</v>
      </c>
      <c r="B23730">
        <v>1600</v>
      </c>
      <c r="C23730">
        <v>20.55</v>
      </c>
      <c r="D23730">
        <v>106.5</v>
      </c>
      <c r="E23730">
        <v>18.64</v>
      </c>
      <c r="F23730">
        <v>116.72</v>
      </c>
      <c r="G23730">
        <v>8.58</v>
      </c>
      <c r="H23730" s="172">
        <v>37.520000000000003</v>
      </c>
      <c r="I23730">
        <v>35.64</v>
      </c>
      <c r="J23730">
        <v>35.869999999999997</v>
      </c>
      <c r="K23730">
        <v>52.87</v>
      </c>
      <c r="L23730" s="32">
        <v>32.51</v>
      </c>
      <c r="M23730" s="173">
        <v>33795</v>
      </c>
      <c r="N23730" t="s">
        <v>48</v>
      </c>
      <c r="O23730">
        <v>4</v>
      </c>
    </row>
    <row r="23731" spans="1:15" x14ac:dyDescent="0.25">
      <c r="A23731" s="2">
        <v>36874</v>
      </c>
      <c r="B23731">
        <v>1700</v>
      </c>
      <c r="C23731">
        <v>32.57</v>
      </c>
      <c r="D23731">
        <v>102.32</v>
      </c>
      <c r="E23731">
        <v>17.670000000000002</v>
      </c>
      <c r="F23731">
        <v>120.89</v>
      </c>
      <c r="G23731">
        <v>10.11</v>
      </c>
      <c r="H23731" s="172">
        <v>64.900000000000006</v>
      </c>
      <c r="I23731">
        <v>64.900000000000006</v>
      </c>
      <c r="J23731">
        <v>64.900000000000006</v>
      </c>
      <c r="K23731">
        <v>64.900000000000006</v>
      </c>
      <c r="L23731" s="32">
        <v>64.900000000000006</v>
      </c>
      <c r="M23731" s="173">
        <v>34842</v>
      </c>
      <c r="N23731" t="s">
        <v>48</v>
      </c>
      <c r="O23731">
        <v>4</v>
      </c>
    </row>
    <row r="23732" spans="1:15" x14ac:dyDescent="0.25">
      <c r="A23732" s="2">
        <v>36874</v>
      </c>
      <c r="B23732">
        <v>1800</v>
      </c>
      <c r="C23732">
        <v>30.93</v>
      </c>
      <c r="D23732">
        <v>100.69</v>
      </c>
      <c r="E23732">
        <v>15.87</v>
      </c>
      <c r="F23732">
        <v>120.42</v>
      </c>
      <c r="G23732">
        <v>8.1199999999999992</v>
      </c>
      <c r="H23732" s="172">
        <v>100.01</v>
      </c>
      <c r="I23732">
        <v>100.01</v>
      </c>
      <c r="J23732">
        <v>100.01</v>
      </c>
      <c r="K23732">
        <v>100.01</v>
      </c>
      <c r="L23732" s="32">
        <v>100.01</v>
      </c>
      <c r="M23732" s="173">
        <v>38279</v>
      </c>
      <c r="N23732" t="s">
        <v>48</v>
      </c>
      <c r="O23732">
        <v>4</v>
      </c>
    </row>
    <row r="23733" spans="1:15" x14ac:dyDescent="0.25">
      <c r="A23733" s="2">
        <v>36874</v>
      </c>
      <c r="B23733">
        <v>1900</v>
      </c>
      <c r="C23733">
        <v>20.99</v>
      </c>
      <c r="D23733">
        <v>102.74</v>
      </c>
      <c r="E23733">
        <v>17.82</v>
      </c>
      <c r="F23733">
        <v>36.24</v>
      </c>
      <c r="G23733">
        <v>17.760000000000002</v>
      </c>
      <c r="H23733" s="172">
        <v>100.01</v>
      </c>
      <c r="I23733">
        <v>100.01</v>
      </c>
      <c r="J23733">
        <v>100.01</v>
      </c>
      <c r="K23733">
        <v>100.01</v>
      </c>
      <c r="L23733" s="32">
        <v>100.01</v>
      </c>
      <c r="M23733" s="173">
        <v>38640</v>
      </c>
      <c r="N23733" t="s">
        <v>48</v>
      </c>
      <c r="O23733">
        <v>4</v>
      </c>
    </row>
    <row r="23734" spans="1:15" x14ac:dyDescent="0.25">
      <c r="A23734" s="2">
        <v>36874</v>
      </c>
      <c r="B23734">
        <v>2000</v>
      </c>
      <c r="C23734">
        <v>25.79</v>
      </c>
      <c r="D23734">
        <v>106.09</v>
      </c>
      <c r="E23734">
        <v>21.77</v>
      </c>
      <c r="F23734">
        <v>26.61</v>
      </c>
      <c r="G23734">
        <v>26.89</v>
      </c>
      <c r="H23734" s="172">
        <v>100.01</v>
      </c>
      <c r="I23734">
        <v>100.01</v>
      </c>
      <c r="J23734">
        <v>100.01</v>
      </c>
      <c r="K23734">
        <v>100.01</v>
      </c>
      <c r="L23734" s="32">
        <v>100.01</v>
      </c>
      <c r="M23734" s="173">
        <v>38037</v>
      </c>
      <c r="N23734" t="s">
        <v>48</v>
      </c>
      <c r="O23734">
        <v>4</v>
      </c>
    </row>
    <row r="23735" spans="1:15" x14ac:dyDescent="0.25">
      <c r="A23735" s="2">
        <v>36874</v>
      </c>
      <c r="B23735">
        <v>2100</v>
      </c>
      <c r="C23735">
        <v>26.28</v>
      </c>
      <c r="D23735">
        <v>105.76</v>
      </c>
      <c r="E23735">
        <v>22.03</v>
      </c>
      <c r="F23735">
        <v>28.25</v>
      </c>
      <c r="G23735">
        <v>27.58</v>
      </c>
      <c r="H23735" s="172">
        <v>96.1</v>
      </c>
      <c r="I23735">
        <v>96.1</v>
      </c>
      <c r="J23735">
        <v>96.1</v>
      </c>
      <c r="K23735">
        <v>96.1</v>
      </c>
      <c r="L23735" s="32">
        <v>96.1</v>
      </c>
      <c r="M23735" s="173">
        <v>37333</v>
      </c>
      <c r="N23735" t="s">
        <v>48</v>
      </c>
      <c r="O23735">
        <v>4</v>
      </c>
    </row>
    <row r="23736" spans="1:15" x14ac:dyDescent="0.25">
      <c r="A23736" s="2">
        <v>36874</v>
      </c>
      <c r="B23736">
        <v>2200</v>
      </c>
      <c r="C23736">
        <v>26.39</v>
      </c>
      <c r="D23736">
        <v>105.87</v>
      </c>
      <c r="E23736">
        <v>22.14</v>
      </c>
      <c r="F23736">
        <v>28.36</v>
      </c>
      <c r="G23736">
        <v>27.7</v>
      </c>
      <c r="H23736" s="172">
        <v>59.32</v>
      </c>
      <c r="I23736">
        <v>59.32</v>
      </c>
      <c r="J23736">
        <v>59.32</v>
      </c>
      <c r="K23736">
        <v>59.32</v>
      </c>
      <c r="L23736" s="32">
        <v>59.32</v>
      </c>
      <c r="M23736" s="173">
        <v>35896</v>
      </c>
      <c r="N23736" t="s">
        <v>48</v>
      </c>
      <c r="O23736">
        <v>4</v>
      </c>
    </row>
    <row r="23737" spans="1:15" x14ac:dyDescent="0.25">
      <c r="A23737" s="2">
        <v>36874</v>
      </c>
      <c r="B23737">
        <v>2300</v>
      </c>
      <c r="C23737">
        <v>25.13</v>
      </c>
      <c r="D23737">
        <v>101.57</v>
      </c>
      <c r="E23737">
        <v>21.06</v>
      </c>
      <c r="F23737">
        <v>27.03</v>
      </c>
      <c r="G23737">
        <v>26.4</v>
      </c>
      <c r="H23737" s="172">
        <v>40</v>
      </c>
      <c r="I23737">
        <v>40</v>
      </c>
      <c r="J23737">
        <v>40</v>
      </c>
      <c r="K23737">
        <v>40</v>
      </c>
      <c r="L23737" s="32">
        <v>40</v>
      </c>
      <c r="M23737" s="173">
        <v>33495</v>
      </c>
      <c r="N23737" t="s">
        <v>48</v>
      </c>
      <c r="O23737">
        <v>4</v>
      </c>
    </row>
    <row r="23738" spans="1:15" x14ac:dyDescent="0.25">
      <c r="A23738" s="2">
        <v>36874</v>
      </c>
      <c r="B23738">
        <v>2400</v>
      </c>
      <c r="C23738">
        <v>24.32</v>
      </c>
      <c r="D23738">
        <v>79.510000000000005</v>
      </c>
      <c r="E23738">
        <v>16.010000000000002</v>
      </c>
      <c r="F23738">
        <v>65.989999999999995</v>
      </c>
      <c r="G23738">
        <v>14.81</v>
      </c>
      <c r="H23738" s="172">
        <v>45</v>
      </c>
      <c r="I23738">
        <v>45</v>
      </c>
      <c r="J23738">
        <v>45</v>
      </c>
      <c r="K23738">
        <v>45</v>
      </c>
      <c r="L23738" s="32">
        <v>45</v>
      </c>
      <c r="M23738" s="173">
        <v>30617</v>
      </c>
      <c r="N23738" t="s">
        <v>47</v>
      </c>
      <c r="O23738">
        <v>4</v>
      </c>
    </row>
    <row r="23739" spans="1:15" x14ac:dyDescent="0.25">
      <c r="A23739" s="2">
        <v>36875</v>
      </c>
      <c r="B23739">
        <v>100</v>
      </c>
      <c r="C23739">
        <v>27.08</v>
      </c>
      <c r="D23739">
        <v>27.16</v>
      </c>
      <c r="E23739">
        <v>19.3</v>
      </c>
      <c r="F23739">
        <v>85.62</v>
      </c>
      <c r="G23739">
        <v>12.04</v>
      </c>
      <c r="H23739" s="172">
        <v>21.27</v>
      </c>
      <c r="I23739">
        <v>20.98</v>
      </c>
      <c r="J23739">
        <v>20.99</v>
      </c>
      <c r="K23739">
        <v>21</v>
      </c>
      <c r="L23739" s="32">
        <v>20.93</v>
      </c>
      <c r="M23739" s="173">
        <v>27994</v>
      </c>
      <c r="N23739" t="s">
        <v>47</v>
      </c>
      <c r="O23739">
        <v>5</v>
      </c>
    </row>
    <row r="23740" spans="1:15" x14ac:dyDescent="0.25">
      <c r="A23740" s="2">
        <v>36875</v>
      </c>
      <c r="B23740">
        <v>200</v>
      </c>
      <c r="C23740">
        <v>27.76</v>
      </c>
      <c r="D23740">
        <v>13.79</v>
      </c>
      <c r="E23740">
        <v>14.43</v>
      </c>
      <c r="F23740">
        <v>133.05000000000001</v>
      </c>
      <c r="G23740">
        <v>0.59</v>
      </c>
      <c r="H23740" s="172">
        <v>17.86</v>
      </c>
      <c r="I23740">
        <v>17.5</v>
      </c>
      <c r="J23740">
        <v>17.53</v>
      </c>
      <c r="K23740">
        <v>19.38</v>
      </c>
      <c r="L23740" s="32">
        <v>17.14</v>
      </c>
      <c r="M23740" s="173">
        <v>27035</v>
      </c>
      <c r="N23740" t="s">
        <v>47</v>
      </c>
      <c r="O23740">
        <v>5</v>
      </c>
    </row>
    <row r="23741" spans="1:15" x14ac:dyDescent="0.25">
      <c r="A23741" s="2">
        <v>36875</v>
      </c>
      <c r="B23741">
        <v>300</v>
      </c>
      <c r="C23741">
        <v>19.760000000000002</v>
      </c>
      <c r="D23741">
        <v>13.4</v>
      </c>
      <c r="E23741">
        <v>13.98</v>
      </c>
      <c r="F23741">
        <v>64.67</v>
      </c>
      <c r="G23741">
        <v>8.4700000000000006</v>
      </c>
      <c r="H23741" s="172">
        <v>16</v>
      </c>
      <c r="I23741">
        <v>15.83</v>
      </c>
      <c r="J23741">
        <v>15.83</v>
      </c>
      <c r="K23741">
        <v>15.84</v>
      </c>
      <c r="L23741" s="32">
        <v>15.8</v>
      </c>
      <c r="M23741" s="173">
        <v>26579</v>
      </c>
      <c r="N23741" t="s">
        <v>47</v>
      </c>
      <c r="O23741">
        <v>5</v>
      </c>
    </row>
    <row r="23742" spans="1:15" x14ac:dyDescent="0.25">
      <c r="A23742" s="2">
        <v>36875</v>
      </c>
      <c r="B23742">
        <v>400</v>
      </c>
      <c r="C23742">
        <v>15.69</v>
      </c>
      <c r="D23742">
        <v>15.69</v>
      </c>
      <c r="E23742">
        <v>15.69</v>
      </c>
      <c r="F23742">
        <v>15.69</v>
      </c>
      <c r="G23742">
        <v>15.69</v>
      </c>
      <c r="H23742" s="172">
        <v>17.38</v>
      </c>
      <c r="I23742">
        <v>17.22</v>
      </c>
      <c r="J23742">
        <v>17.23</v>
      </c>
      <c r="K23742">
        <v>17.239999999999998</v>
      </c>
      <c r="L23742" s="32">
        <v>17.2</v>
      </c>
      <c r="M23742" s="173">
        <v>26541</v>
      </c>
      <c r="N23742" t="s">
        <v>47</v>
      </c>
      <c r="O23742">
        <v>5</v>
      </c>
    </row>
    <row r="23743" spans="1:15" x14ac:dyDescent="0.25">
      <c r="A23743" s="2">
        <v>36875</v>
      </c>
      <c r="B23743">
        <v>500</v>
      </c>
      <c r="C23743">
        <v>16.059999999999999</v>
      </c>
      <c r="D23743">
        <v>16.059999999999999</v>
      </c>
      <c r="E23743">
        <v>16.059999999999999</v>
      </c>
      <c r="F23743">
        <v>16.059999999999999</v>
      </c>
      <c r="G23743">
        <v>16.059999999999999</v>
      </c>
      <c r="H23743" s="172">
        <v>17</v>
      </c>
      <c r="I23743">
        <v>16.649999999999999</v>
      </c>
      <c r="J23743">
        <v>16.66</v>
      </c>
      <c r="K23743">
        <v>16.670000000000002</v>
      </c>
      <c r="L23743" s="32">
        <v>16.59</v>
      </c>
      <c r="M23743" s="173">
        <v>27069</v>
      </c>
      <c r="N23743" t="s">
        <v>47</v>
      </c>
      <c r="O23743">
        <v>5</v>
      </c>
    </row>
    <row r="23744" spans="1:15" x14ac:dyDescent="0.25">
      <c r="A23744" s="2">
        <v>36875</v>
      </c>
      <c r="B23744">
        <v>600</v>
      </c>
      <c r="C23744">
        <v>15.41</v>
      </c>
      <c r="D23744">
        <v>15.41</v>
      </c>
      <c r="E23744">
        <v>15.41</v>
      </c>
      <c r="F23744">
        <v>15.41</v>
      </c>
      <c r="G23744">
        <v>15.41</v>
      </c>
      <c r="H23744" s="172">
        <v>22.3</v>
      </c>
      <c r="I23744">
        <v>21.98</v>
      </c>
      <c r="J23744">
        <v>21.99</v>
      </c>
      <c r="K23744">
        <v>22</v>
      </c>
      <c r="L23744" s="32">
        <v>21.93</v>
      </c>
      <c r="M23744" s="173">
        <v>29123</v>
      </c>
      <c r="N23744" t="s">
        <v>47</v>
      </c>
      <c r="O23744">
        <v>5</v>
      </c>
    </row>
    <row r="23745" spans="1:15" x14ac:dyDescent="0.25">
      <c r="A23745" s="2">
        <v>36875</v>
      </c>
      <c r="B23745">
        <v>700</v>
      </c>
      <c r="C23745">
        <v>39.36</v>
      </c>
      <c r="D23745">
        <v>40.76</v>
      </c>
      <c r="E23745">
        <v>41.16</v>
      </c>
      <c r="F23745">
        <v>39.36</v>
      </c>
      <c r="G23745">
        <v>39.36</v>
      </c>
      <c r="H23745" s="172">
        <v>64.09</v>
      </c>
      <c r="I23745">
        <v>64.010000000000005</v>
      </c>
      <c r="J23745">
        <v>64.010000000000005</v>
      </c>
      <c r="K23745">
        <v>64.010000000000005</v>
      </c>
      <c r="L23745" s="32">
        <v>63.99</v>
      </c>
      <c r="M23745" s="173">
        <v>32826</v>
      </c>
      <c r="N23745" t="s">
        <v>47</v>
      </c>
      <c r="O23745">
        <v>5</v>
      </c>
    </row>
    <row r="23746" spans="1:15" x14ac:dyDescent="0.25">
      <c r="A23746" s="2">
        <v>36875</v>
      </c>
      <c r="B23746">
        <v>800</v>
      </c>
      <c r="C23746">
        <v>66.61</v>
      </c>
      <c r="D23746">
        <v>66.61</v>
      </c>
      <c r="E23746">
        <v>66.61</v>
      </c>
      <c r="F23746">
        <v>66.61</v>
      </c>
      <c r="G23746">
        <v>66.61</v>
      </c>
      <c r="H23746" s="172">
        <v>60.02</v>
      </c>
      <c r="I23746">
        <v>59.8</v>
      </c>
      <c r="J23746">
        <v>59.83</v>
      </c>
      <c r="K23746">
        <v>61.77</v>
      </c>
      <c r="L23746" s="32">
        <v>59.45</v>
      </c>
      <c r="M23746" s="173">
        <v>35736</v>
      </c>
      <c r="N23746" t="s">
        <v>48</v>
      </c>
      <c r="O23746">
        <v>5</v>
      </c>
    </row>
    <row r="23747" spans="1:15" x14ac:dyDescent="0.25">
      <c r="A23747" s="2">
        <v>36875</v>
      </c>
      <c r="B23747">
        <v>900</v>
      </c>
      <c r="C23747">
        <v>30.4</v>
      </c>
      <c r="D23747">
        <v>34.159999999999997</v>
      </c>
      <c r="E23747">
        <v>35.22</v>
      </c>
      <c r="F23747">
        <v>30.4</v>
      </c>
      <c r="G23747">
        <v>30.4</v>
      </c>
      <c r="H23747" s="172">
        <v>50.01</v>
      </c>
      <c r="I23747">
        <v>50.01</v>
      </c>
      <c r="J23747">
        <v>50.01</v>
      </c>
      <c r="K23747">
        <v>50.01</v>
      </c>
      <c r="L23747" s="32">
        <v>50.01</v>
      </c>
      <c r="M23747" s="173">
        <v>35873</v>
      </c>
      <c r="N23747" t="s">
        <v>48</v>
      </c>
      <c r="O23747">
        <v>5</v>
      </c>
    </row>
    <row r="23748" spans="1:15" x14ac:dyDescent="0.25">
      <c r="A23748" s="2">
        <v>36875</v>
      </c>
      <c r="B23748">
        <v>1000</v>
      </c>
      <c r="C23748">
        <v>22.11</v>
      </c>
      <c r="D23748">
        <v>26.15</v>
      </c>
      <c r="E23748">
        <v>27.29</v>
      </c>
      <c r="F23748">
        <v>22.11</v>
      </c>
      <c r="G23748">
        <v>22.11</v>
      </c>
      <c r="H23748" s="172">
        <v>39.32</v>
      </c>
      <c r="I23748">
        <v>37.68</v>
      </c>
      <c r="J23748">
        <v>37.869999999999997</v>
      </c>
      <c r="K23748">
        <v>52.77</v>
      </c>
      <c r="L23748" s="32">
        <v>34.92</v>
      </c>
      <c r="M23748" s="173">
        <v>35474</v>
      </c>
      <c r="N23748" t="s">
        <v>48</v>
      </c>
      <c r="O23748">
        <v>5</v>
      </c>
    </row>
    <row r="23749" spans="1:15" x14ac:dyDescent="0.25">
      <c r="A23749" s="2">
        <v>36875</v>
      </c>
      <c r="B23749">
        <v>1100</v>
      </c>
      <c r="C23749">
        <v>25.35</v>
      </c>
      <c r="D23749">
        <v>21.89</v>
      </c>
      <c r="E23749">
        <v>22.22</v>
      </c>
      <c r="F23749">
        <v>51.1</v>
      </c>
      <c r="G23749">
        <v>17.87</v>
      </c>
      <c r="H23749" s="172">
        <v>34</v>
      </c>
      <c r="I23749">
        <v>32.049999999999997</v>
      </c>
      <c r="J23749">
        <v>32.28</v>
      </c>
      <c r="K23749">
        <v>50</v>
      </c>
      <c r="L23749" s="32">
        <v>28.77</v>
      </c>
      <c r="M23749" s="173">
        <v>34870</v>
      </c>
      <c r="N23749" t="s">
        <v>48</v>
      </c>
      <c r="O23749">
        <v>5</v>
      </c>
    </row>
    <row r="23750" spans="1:15" x14ac:dyDescent="0.25">
      <c r="A23750" s="2">
        <v>36875</v>
      </c>
      <c r="B23750">
        <v>1200</v>
      </c>
      <c r="C23750">
        <v>37.46</v>
      </c>
      <c r="D23750">
        <v>30.65</v>
      </c>
      <c r="E23750">
        <v>31.29</v>
      </c>
      <c r="F23750">
        <v>88.17</v>
      </c>
      <c r="G23750">
        <v>22.73</v>
      </c>
      <c r="H23750" s="172">
        <v>32.11</v>
      </c>
      <c r="I23750">
        <v>29.92</v>
      </c>
      <c r="J23750">
        <v>30.18</v>
      </c>
      <c r="K23750">
        <v>50</v>
      </c>
      <c r="L23750" s="32">
        <v>26.27</v>
      </c>
      <c r="M23750" s="173">
        <v>34217</v>
      </c>
      <c r="N23750" t="s">
        <v>48</v>
      </c>
      <c r="O23750">
        <v>5</v>
      </c>
    </row>
    <row r="23751" spans="1:15" x14ac:dyDescent="0.25">
      <c r="A23751" s="2">
        <v>36875</v>
      </c>
      <c r="B23751">
        <v>1300</v>
      </c>
      <c r="C23751">
        <v>21.86</v>
      </c>
      <c r="D23751">
        <v>13.85</v>
      </c>
      <c r="E23751">
        <v>14.6</v>
      </c>
      <c r="F23751">
        <v>81.459999999999994</v>
      </c>
      <c r="G23751">
        <v>4.54</v>
      </c>
      <c r="H23751" s="172">
        <v>26.21</v>
      </c>
      <c r="I23751">
        <v>23.54</v>
      </c>
      <c r="J23751">
        <v>23.85</v>
      </c>
      <c r="K23751">
        <v>48.09</v>
      </c>
      <c r="L23751" s="32">
        <v>19.059999999999999</v>
      </c>
      <c r="M23751" s="173">
        <v>33622</v>
      </c>
      <c r="N23751" t="s">
        <v>48</v>
      </c>
      <c r="O23751">
        <v>5</v>
      </c>
    </row>
    <row r="23752" spans="1:15" x14ac:dyDescent="0.25">
      <c r="A23752" s="2">
        <v>36875</v>
      </c>
      <c r="B23752">
        <v>1400</v>
      </c>
      <c r="C23752">
        <v>21.89</v>
      </c>
      <c r="D23752">
        <v>13.9</v>
      </c>
      <c r="E23752">
        <v>14.65</v>
      </c>
      <c r="F23752">
        <v>81.3</v>
      </c>
      <c r="G23752">
        <v>4.62</v>
      </c>
      <c r="H23752" s="172">
        <v>25</v>
      </c>
      <c r="I23752">
        <v>22.47</v>
      </c>
      <c r="J23752">
        <v>22.77</v>
      </c>
      <c r="K23752">
        <v>45.74</v>
      </c>
      <c r="L23752" s="32">
        <v>18.23</v>
      </c>
      <c r="M23752" s="173">
        <v>33294</v>
      </c>
      <c r="N23752" t="s">
        <v>48</v>
      </c>
      <c r="O23752">
        <v>5</v>
      </c>
    </row>
    <row r="23753" spans="1:15" x14ac:dyDescent="0.25">
      <c r="A23753" s="2">
        <v>36875</v>
      </c>
      <c r="B23753">
        <v>1500</v>
      </c>
      <c r="C23753">
        <v>17.87</v>
      </c>
      <c r="D23753">
        <v>14.54</v>
      </c>
      <c r="E23753">
        <v>14.85</v>
      </c>
      <c r="F23753">
        <v>42.66</v>
      </c>
      <c r="G23753">
        <v>10.67</v>
      </c>
      <c r="H23753" s="172">
        <v>21.03</v>
      </c>
      <c r="I23753">
        <v>19.8</v>
      </c>
      <c r="J23753">
        <v>19.940000000000001</v>
      </c>
      <c r="K23753">
        <v>31</v>
      </c>
      <c r="L23753" s="32">
        <v>17.75</v>
      </c>
      <c r="M23753" s="173">
        <v>33021</v>
      </c>
      <c r="N23753" t="s">
        <v>48</v>
      </c>
      <c r="O23753">
        <v>5</v>
      </c>
    </row>
    <row r="23754" spans="1:15" x14ac:dyDescent="0.25">
      <c r="A23754" s="2">
        <v>36875</v>
      </c>
      <c r="B23754">
        <v>1600</v>
      </c>
      <c r="C23754">
        <v>15.84</v>
      </c>
      <c r="D23754">
        <v>15.84</v>
      </c>
      <c r="E23754">
        <v>15.84</v>
      </c>
      <c r="F23754">
        <v>15.84</v>
      </c>
      <c r="G23754">
        <v>15.84</v>
      </c>
      <c r="H23754" s="172">
        <v>21.61</v>
      </c>
      <c r="I23754">
        <v>20.45</v>
      </c>
      <c r="J23754">
        <v>20.59</v>
      </c>
      <c r="K23754">
        <v>31</v>
      </c>
      <c r="L23754" s="32">
        <v>18.53</v>
      </c>
      <c r="M23754" s="173">
        <v>32949</v>
      </c>
      <c r="N23754" t="s">
        <v>48</v>
      </c>
      <c r="O23754">
        <v>5</v>
      </c>
    </row>
    <row r="23755" spans="1:15" x14ac:dyDescent="0.25">
      <c r="A23755" s="2">
        <v>36875</v>
      </c>
      <c r="B23755">
        <v>1700</v>
      </c>
      <c r="C23755">
        <v>35.04</v>
      </c>
      <c r="D23755">
        <v>27.94</v>
      </c>
      <c r="E23755">
        <v>28.61</v>
      </c>
      <c r="F23755">
        <v>87.88</v>
      </c>
      <c r="G23755">
        <v>19.59</v>
      </c>
      <c r="H23755" s="172">
        <v>45</v>
      </c>
      <c r="I23755">
        <v>41.33</v>
      </c>
      <c r="J23755">
        <v>41.76</v>
      </c>
      <c r="K23755">
        <v>75</v>
      </c>
      <c r="L23755" s="32">
        <v>35.200000000000003</v>
      </c>
      <c r="M23755" s="173">
        <v>34331</v>
      </c>
      <c r="N23755" t="s">
        <v>48</v>
      </c>
      <c r="O23755">
        <v>5</v>
      </c>
    </row>
    <row r="23756" spans="1:15" x14ac:dyDescent="0.25">
      <c r="A23756" s="2">
        <v>36875</v>
      </c>
      <c r="B23756">
        <v>1800</v>
      </c>
      <c r="C23756">
        <v>60.31</v>
      </c>
      <c r="D23756">
        <v>51.52</v>
      </c>
      <c r="E23756">
        <v>52.35</v>
      </c>
      <c r="F23756">
        <v>125.69</v>
      </c>
      <c r="G23756">
        <v>41.22</v>
      </c>
      <c r="H23756" s="172">
        <v>100</v>
      </c>
      <c r="I23756">
        <v>100</v>
      </c>
      <c r="J23756">
        <v>100</v>
      </c>
      <c r="K23756">
        <v>100</v>
      </c>
      <c r="L23756" s="32">
        <v>100</v>
      </c>
      <c r="M23756" s="173">
        <v>37222</v>
      </c>
      <c r="N23756" t="s">
        <v>48</v>
      </c>
      <c r="O23756">
        <v>5</v>
      </c>
    </row>
    <row r="23757" spans="1:15" x14ac:dyDescent="0.25">
      <c r="A23757" s="2">
        <v>36875</v>
      </c>
      <c r="B23757">
        <v>1900</v>
      </c>
      <c r="C23757">
        <v>95.83</v>
      </c>
      <c r="D23757">
        <v>95.83</v>
      </c>
      <c r="E23757">
        <v>95.83</v>
      </c>
      <c r="F23757">
        <v>95.83</v>
      </c>
      <c r="G23757">
        <v>95.83</v>
      </c>
      <c r="H23757" s="172">
        <v>75.010000000000005</v>
      </c>
      <c r="I23757">
        <v>75.010000000000005</v>
      </c>
      <c r="J23757">
        <v>75.010000000000005</v>
      </c>
      <c r="K23757">
        <v>75.010000000000005</v>
      </c>
      <c r="L23757" s="32">
        <v>75.010000000000005</v>
      </c>
      <c r="M23757" s="173">
        <v>37412</v>
      </c>
      <c r="N23757" t="s">
        <v>48</v>
      </c>
      <c r="O23757">
        <v>5</v>
      </c>
    </row>
    <row r="23758" spans="1:15" x14ac:dyDescent="0.25">
      <c r="A23758" s="2">
        <v>36875</v>
      </c>
      <c r="B23758">
        <v>2000</v>
      </c>
      <c r="C23758">
        <v>28.09</v>
      </c>
      <c r="D23758">
        <v>28.09</v>
      </c>
      <c r="E23758">
        <v>28.09</v>
      </c>
      <c r="F23758">
        <v>28.09</v>
      </c>
      <c r="G23758">
        <v>28.09</v>
      </c>
      <c r="H23758" s="172">
        <v>75</v>
      </c>
      <c r="I23758">
        <v>75</v>
      </c>
      <c r="J23758">
        <v>75</v>
      </c>
      <c r="K23758">
        <v>75</v>
      </c>
      <c r="L23758" s="32">
        <v>75</v>
      </c>
      <c r="M23758" s="173">
        <v>36967</v>
      </c>
      <c r="N23758" t="s">
        <v>48</v>
      </c>
      <c r="O23758">
        <v>5</v>
      </c>
    </row>
    <row r="23759" spans="1:15" x14ac:dyDescent="0.25">
      <c r="A23759" s="2">
        <v>36875</v>
      </c>
      <c r="B23759">
        <v>2100</v>
      </c>
      <c r="C23759">
        <v>24.8</v>
      </c>
      <c r="D23759">
        <v>24.8</v>
      </c>
      <c r="E23759">
        <v>24.8</v>
      </c>
      <c r="F23759">
        <v>24.8</v>
      </c>
      <c r="G23759">
        <v>24.8</v>
      </c>
      <c r="H23759" s="172">
        <v>60</v>
      </c>
      <c r="I23759">
        <v>60</v>
      </c>
      <c r="J23759">
        <v>60</v>
      </c>
      <c r="K23759">
        <v>60</v>
      </c>
      <c r="L23759" s="32">
        <v>60</v>
      </c>
      <c r="M23759" s="173">
        <v>36631</v>
      </c>
      <c r="N23759" t="s">
        <v>48</v>
      </c>
      <c r="O23759">
        <v>5</v>
      </c>
    </row>
    <row r="23760" spans="1:15" x14ac:dyDescent="0.25">
      <c r="A23760" s="2">
        <v>36875</v>
      </c>
      <c r="B23760">
        <v>2200</v>
      </c>
      <c r="C23760">
        <v>48.76</v>
      </c>
      <c r="D23760">
        <v>48.76</v>
      </c>
      <c r="E23760">
        <v>48.76</v>
      </c>
      <c r="F23760">
        <v>48.76</v>
      </c>
      <c r="G23760">
        <v>48.76</v>
      </c>
      <c r="H23760" s="172">
        <v>39</v>
      </c>
      <c r="I23760">
        <v>39</v>
      </c>
      <c r="J23760">
        <v>39</v>
      </c>
      <c r="K23760">
        <v>39</v>
      </c>
      <c r="L23760" s="32">
        <v>39</v>
      </c>
      <c r="M23760" s="173">
        <v>35219</v>
      </c>
      <c r="N23760" t="s">
        <v>48</v>
      </c>
      <c r="O23760">
        <v>5</v>
      </c>
    </row>
    <row r="23761" spans="1:15" x14ac:dyDescent="0.25">
      <c r="A23761" s="2">
        <v>36875</v>
      </c>
      <c r="B23761">
        <v>2300</v>
      </c>
      <c r="C23761">
        <v>20.329999999999998</v>
      </c>
      <c r="D23761">
        <v>20.329999999999998</v>
      </c>
      <c r="E23761">
        <v>20.329999999999998</v>
      </c>
      <c r="F23761">
        <v>20.329999999999998</v>
      </c>
      <c r="G23761">
        <v>20.329999999999998</v>
      </c>
      <c r="H23761" s="172">
        <v>24.72</v>
      </c>
      <c r="I23761">
        <v>24.72</v>
      </c>
      <c r="J23761">
        <v>24.72</v>
      </c>
      <c r="K23761">
        <v>24.72</v>
      </c>
      <c r="L23761" s="32">
        <v>24.72</v>
      </c>
      <c r="M23761" s="173">
        <v>33608</v>
      </c>
      <c r="N23761" t="s">
        <v>48</v>
      </c>
      <c r="O23761">
        <v>5</v>
      </c>
    </row>
    <row r="23762" spans="1:15" x14ac:dyDescent="0.25">
      <c r="A23762" s="2">
        <v>36875</v>
      </c>
      <c r="B23762">
        <v>2400</v>
      </c>
      <c r="C23762">
        <v>18.600000000000001</v>
      </c>
      <c r="D23762">
        <v>18.600000000000001</v>
      </c>
      <c r="E23762">
        <v>18.600000000000001</v>
      </c>
      <c r="F23762">
        <v>18.600000000000001</v>
      </c>
      <c r="G23762">
        <v>18.600000000000001</v>
      </c>
      <c r="H23762" s="172">
        <v>22</v>
      </c>
      <c r="I23762">
        <v>22</v>
      </c>
      <c r="J23762">
        <v>22</v>
      </c>
      <c r="K23762">
        <v>22</v>
      </c>
      <c r="L23762" s="32">
        <v>22</v>
      </c>
      <c r="M23762" s="173">
        <v>30893</v>
      </c>
      <c r="N23762" t="s">
        <v>47</v>
      </c>
      <c r="O23762">
        <v>5</v>
      </c>
    </row>
    <row r="23763" spans="1:15" x14ac:dyDescent="0.25">
      <c r="A23763" s="2">
        <v>36876</v>
      </c>
      <c r="B23763">
        <v>100</v>
      </c>
      <c r="C23763">
        <v>26.26</v>
      </c>
      <c r="D23763">
        <v>14.71</v>
      </c>
      <c r="E23763">
        <v>15.74</v>
      </c>
      <c r="F23763">
        <v>113.18</v>
      </c>
      <c r="G23763">
        <v>0.88</v>
      </c>
      <c r="H23763" s="172">
        <v>16.79</v>
      </c>
      <c r="I23763">
        <v>16.28</v>
      </c>
      <c r="J23763">
        <v>16.34</v>
      </c>
      <c r="K23763">
        <v>20.91</v>
      </c>
      <c r="L23763" s="32">
        <v>15.45</v>
      </c>
      <c r="M23763" s="173">
        <v>28702</v>
      </c>
      <c r="N23763" t="s">
        <v>47</v>
      </c>
      <c r="O23763">
        <v>6</v>
      </c>
    </row>
    <row r="23764" spans="1:15" x14ac:dyDescent="0.25">
      <c r="A23764" s="2">
        <v>36876</v>
      </c>
      <c r="B23764">
        <v>200</v>
      </c>
      <c r="C23764">
        <v>29.22</v>
      </c>
      <c r="D23764">
        <v>16.34</v>
      </c>
      <c r="E23764">
        <v>17.489999999999998</v>
      </c>
      <c r="F23764">
        <v>126.14</v>
      </c>
      <c r="G23764">
        <v>1.07</v>
      </c>
      <c r="H23764" s="172">
        <v>15.26</v>
      </c>
      <c r="I23764">
        <v>14.74</v>
      </c>
      <c r="J23764">
        <v>14.8</v>
      </c>
      <c r="K23764">
        <v>19.55</v>
      </c>
      <c r="L23764" s="32">
        <v>13.88</v>
      </c>
      <c r="M23764" s="173">
        <v>27176</v>
      </c>
      <c r="N23764" t="s">
        <v>47</v>
      </c>
      <c r="O23764">
        <v>6</v>
      </c>
    </row>
    <row r="23765" spans="1:15" x14ac:dyDescent="0.25">
      <c r="A23765" s="2">
        <v>36876</v>
      </c>
      <c r="B23765">
        <v>300</v>
      </c>
      <c r="C23765">
        <v>26.03</v>
      </c>
      <c r="D23765">
        <v>14.09</v>
      </c>
      <c r="E23765">
        <v>15.16</v>
      </c>
      <c r="F23765">
        <v>115.9</v>
      </c>
      <c r="G23765">
        <v>0.01</v>
      </c>
      <c r="H23765" s="172">
        <v>14.93</v>
      </c>
      <c r="I23765">
        <v>14.39</v>
      </c>
      <c r="J23765">
        <v>14.46</v>
      </c>
      <c r="K23765">
        <v>19.38</v>
      </c>
      <c r="L23765" s="32">
        <v>13.49</v>
      </c>
      <c r="M23765" s="173">
        <v>26379</v>
      </c>
      <c r="N23765" t="s">
        <v>47</v>
      </c>
      <c r="O23765">
        <v>6</v>
      </c>
    </row>
    <row r="23766" spans="1:15" x14ac:dyDescent="0.25">
      <c r="A23766" s="2">
        <v>36876</v>
      </c>
      <c r="B23766">
        <v>400</v>
      </c>
      <c r="C23766">
        <v>14.79</v>
      </c>
      <c r="D23766">
        <v>13.89</v>
      </c>
      <c r="E23766">
        <v>13.97</v>
      </c>
      <c r="F23766">
        <v>21.53</v>
      </c>
      <c r="G23766">
        <v>12.84</v>
      </c>
      <c r="H23766" s="172">
        <v>14.96</v>
      </c>
      <c r="I23766">
        <v>14.46</v>
      </c>
      <c r="J23766">
        <v>14.52</v>
      </c>
      <c r="K23766">
        <v>19.12</v>
      </c>
      <c r="L23766" s="32">
        <v>13.62</v>
      </c>
      <c r="M23766" s="173">
        <v>26053</v>
      </c>
      <c r="N23766" t="s">
        <v>47</v>
      </c>
      <c r="O23766">
        <v>6</v>
      </c>
    </row>
    <row r="23767" spans="1:15" x14ac:dyDescent="0.25">
      <c r="A23767" s="2">
        <v>36876</v>
      </c>
      <c r="B23767">
        <v>500</v>
      </c>
      <c r="C23767">
        <v>15.03</v>
      </c>
      <c r="D23767">
        <v>15.03</v>
      </c>
      <c r="E23767">
        <v>15.03</v>
      </c>
      <c r="F23767">
        <v>15.03</v>
      </c>
      <c r="G23767">
        <v>15.03</v>
      </c>
      <c r="H23767" s="172">
        <v>14.96</v>
      </c>
      <c r="I23767">
        <v>14.45</v>
      </c>
      <c r="J23767">
        <v>14.51</v>
      </c>
      <c r="K23767">
        <v>19.11</v>
      </c>
      <c r="L23767" s="32">
        <v>13.61</v>
      </c>
      <c r="M23767" s="173">
        <v>25961</v>
      </c>
      <c r="N23767" t="s">
        <v>47</v>
      </c>
      <c r="O23767">
        <v>6</v>
      </c>
    </row>
    <row r="23768" spans="1:15" x14ac:dyDescent="0.25">
      <c r="A23768" s="2">
        <v>36876</v>
      </c>
      <c r="B23768">
        <v>600</v>
      </c>
      <c r="C23768">
        <v>17.84</v>
      </c>
      <c r="D23768">
        <v>17.84</v>
      </c>
      <c r="E23768">
        <v>17.84</v>
      </c>
      <c r="F23768">
        <v>17.84</v>
      </c>
      <c r="G23768">
        <v>17.84</v>
      </c>
      <c r="H23768" s="172">
        <v>15.26</v>
      </c>
      <c r="I23768">
        <v>14.76</v>
      </c>
      <c r="J23768">
        <v>14.82</v>
      </c>
      <c r="K23768">
        <v>19.27</v>
      </c>
      <c r="L23768" s="32">
        <v>13.95</v>
      </c>
      <c r="M23768" s="173">
        <v>26392</v>
      </c>
      <c r="N23768" t="s">
        <v>47</v>
      </c>
      <c r="O23768">
        <v>6</v>
      </c>
    </row>
    <row r="23769" spans="1:15" x14ac:dyDescent="0.25">
      <c r="A23769" s="2">
        <v>36876</v>
      </c>
      <c r="B23769">
        <v>700</v>
      </c>
      <c r="C23769">
        <v>17.420000000000002</v>
      </c>
      <c r="D23769">
        <v>17.420000000000002</v>
      </c>
      <c r="E23769">
        <v>17.420000000000002</v>
      </c>
      <c r="F23769">
        <v>17.420000000000002</v>
      </c>
      <c r="G23769">
        <v>17.420000000000002</v>
      </c>
      <c r="H23769" s="172">
        <v>17.46</v>
      </c>
      <c r="I23769">
        <v>16.809999999999999</v>
      </c>
      <c r="J23769">
        <v>16.88</v>
      </c>
      <c r="K23769">
        <v>22.76</v>
      </c>
      <c r="L23769" s="32">
        <v>15.74</v>
      </c>
      <c r="M23769" s="173">
        <v>27825</v>
      </c>
      <c r="N23769" t="s">
        <v>47</v>
      </c>
      <c r="O23769">
        <v>6</v>
      </c>
    </row>
    <row r="23770" spans="1:15" x14ac:dyDescent="0.25">
      <c r="A23770" s="2">
        <v>36876</v>
      </c>
      <c r="B23770">
        <v>800</v>
      </c>
      <c r="C23770">
        <v>28.25</v>
      </c>
      <c r="D23770">
        <v>18.670000000000002</v>
      </c>
      <c r="E23770">
        <v>19.53</v>
      </c>
      <c r="F23770">
        <v>100.2</v>
      </c>
      <c r="G23770">
        <v>7.27</v>
      </c>
      <c r="H23770" s="172">
        <v>17.899999999999999</v>
      </c>
      <c r="I23770">
        <v>17.5</v>
      </c>
      <c r="J23770">
        <v>17.55</v>
      </c>
      <c r="K23770">
        <v>21.25</v>
      </c>
      <c r="L23770" s="32">
        <v>16.82</v>
      </c>
      <c r="M23770" s="173">
        <v>29346</v>
      </c>
      <c r="N23770" t="s">
        <v>48</v>
      </c>
      <c r="O23770">
        <v>6</v>
      </c>
    </row>
    <row r="23771" spans="1:15" x14ac:dyDescent="0.25">
      <c r="A23771" s="2">
        <v>36876</v>
      </c>
      <c r="B23771">
        <v>900</v>
      </c>
      <c r="C23771">
        <v>44.99</v>
      </c>
      <c r="D23771">
        <v>33.950000000000003</v>
      </c>
      <c r="E23771">
        <v>34.950000000000003</v>
      </c>
      <c r="F23771">
        <v>131.49</v>
      </c>
      <c r="G23771">
        <v>20.39</v>
      </c>
      <c r="H23771" s="172">
        <v>23.53</v>
      </c>
      <c r="I23771">
        <v>23.35</v>
      </c>
      <c r="J23771">
        <v>23.37</v>
      </c>
      <c r="K23771">
        <v>25</v>
      </c>
      <c r="L23771" s="32">
        <v>23.05</v>
      </c>
      <c r="M23771" s="173">
        <v>31328</v>
      </c>
      <c r="N23771" t="s">
        <v>48</v>
      </c>
      <c r="O23771">
        <v>6</v>
      </c>
    </row>
    <row r="23772" spans="1:15" x14ac:dyDescent="0.25">
      <c r="A23772" s="2">
        <v>36876</v>
      </c>
      <c r="B23772">
        <v>1000</v>
      </c>
      <c r="C23772">
        <v>81.290000000000006</v>
      </c>
      <c r="D23772">
        <v>74.17</v>
      </c>
      <c r="E23772">
        <v>74.819999999999993</v>
      </c>
      <c r="F23772">
        <v>138.05000000000001</v>
      </c>
      <c r="G23772">
        <v>65.36</v>
      </c>
      <c r="H23772" s="172">
        <v>22</v>
      </c>
      <c r="I23772">
        <v>20.440000000000001</v>
      </c>
      <c r="J23772">
        <v>20.62</v>
      </c>
      <c r="K23772">
        <v>34.89</v>
      </c>
      <c r="L23772" s="32">
        <v>17.809999999999999</v>
      </c>
      <c r="M23772" s="173">
        <v>32996</v>
      </c>
      <c r="N23772" t="s">
        <v>48</v>
      </c>
      <c r="O23772">
        <v>6</v>
      </c>
    </row>
    <row r="23773" spans="1:15" x14ac:dyDescent="0.25">
      <c r="A23773" s="2">
        <v>36876</v>
      </c>
      <c r="B23773">
        <v>1100</v>
      </c>
      <c r="C23773">
        <v>40.340000000000003</v>
      </c>
      <c r="D23773">
        <v>39.69</v>
      </c>
      <c r="E23773">
        <v>39.75</v>
      </c>
      <c r="F23773">
        <v>45.45</v>
      </c>
      <c r="G23773">
        <v>38.9</v>
      </c>
      <c r="H23773" s="172">
        <v>22.01</v>
      </c>
      <c r="I23773">
        <v>19.829999999999998</v>
      </c>
      <c r="J23773">
        <v>20.09</v>
      </c>
      <c r="K23773">
        <v>40</v>
      </c>
      <c r="L23773" s="32">
        <v>16.170000000000002</v>
      </c>
      <c r="M23773" s="173">
        <v>33656</v>
      </c>
      <c r="N23773" t="s">
        <v>48</v>
      </c>
      <c r="O23773">
        <v>6</v>
      </c>
    </row>
    <row r="23774" spans="1:15" x14ac:dyDescent="0.25">
      <c r="A23774" s="2">
        <v>36876</v>
      </c>
      <c r="B23774">
        <v>1200</v>
      </c>
      <c r="C23774">
        <v>20.05</v>
      </c>
      <c r="D23774">
        <v>19.09</v>
      </c>
      <c r="E23774">
        <v>19.18</v>
      </c>
      <c r="F23774">
        <v>27.37</v>
      </c>
      <c r="G23774">
        <v>17.93</v>
      </c>
      <c r="H23774" s="172">
        <v>20.9</v>
      </c>
      <c r="I23774">
        <v>19.8</v>
      </c>
      <c r="J23774">
        <v>19.93</v>
      </c>
      <c r="K23774">
        <v>30</v>
      </c>
      <c r="L23774" s="32">
        <v>17.940000000000001</v>
      </c>
      <c r="M23774" s="173">
        <v>33594</v>
      </c>
      <c r="N23774" t="s">
        <v>48</v>
      </c>
      <c r="O23774">
        <v>6</v>
      </c>
    </row>
    <row r="23775" spans="1:15" x14ac:dyDescent="0.25">
      <c r="A23775" s="2">
        <v>36876</v>
      </c>
      <c r="B23775">
        <v>1300</v>
      </c>
      <c r="C23775">
        <v>35.119999999999997</v>
      </c>
      <c r="D23775">
        <v>25.05</v>
      </c>
      <c r="E23775">
        <v>25.92</v>
      </c>
      <c r="F23775">
        <v>108.6</v>
      </c>
      <c r="G23775">
        <v>14.79</v>
      </c>
      <c r="H23775" s="172">
        <v>19.739999999999998</v>
      </c>
      <c r="I23775">
        <v>19.11</v>
      </c>
      <c r="J23775">
        <v>19.18</v>
      </c>
      <c r="K23775">
        <v>25</v>
      </c>
      <c r="L23775" s="32">
        <v>18.03</v>
      </c>
      <c r="M23775" s="173">
        <v>33062</v>
      </c>
      <c r="N23775" t="s">
        <v>48</v>
      </c>
      <c r="O23775">
        <v>6</v>
      </c>
    </row>
    <row r="23776" spans="1:15" x14ac:dyDescent="0.25">
      <c r="A23776" s="2">
        <v>36876</v>
      </c>
      <c r="B23776">
        <v>1400</v>
      </c>
      <c r="C23776">
        <v>32.97</v>
      </c>
      <c r="D23776">
        <v>32.97</v>
      </c>
      <c r="E23776">
        <v>32.97</v>
      </c>
      <c r="F23776">
        <v>32.97</v>
      </c>
      <c r="G23776">
        <v>32.97</v>
      </c>
      <c r="H23776" s="172">
        <v>18.66</v>
      </c>
      <c r="I23776">
        <v>17.89</v>
      </c>
      <c r="J23776">
        <v>17.98</v>
      </c>
      <c r="K23776">
        <v>25</v>
      </c>
      <c r="L23776" s="32">
        <v>16.600000000000001</v>
      </c>
      <c r="M23776" s="173">
        <v>32515</v>
      </c>
      <c r="N23776" t="s">
        <v>48</v>
      </c>
      <c r="O23776">
        <v>6</v>
      </c>
    </row>
    <row r="23777" spans="1:15" x14ac:dyDescent="0.25">
      <c r="A23777" s="2">
        <v>36876</v>
      </c>
      <c r="B23777">
        <v>1500</v>
      </c>
      <c r="C23777">
        <v>19.07</v>
      </c>
      <c r="D23777">
        <v>19.07</v>
      </c>
      <c r="E23777">
        <v>19.07</v>
      </c>
      <c r="F23777">
        <v>19.07</v>
      </c>
      <c r="G23777">
        <v>19.07</v>
      </c>
      <c r="H23777" s="172">
        <v>17.22</v>
      </c>
      <c r="I23777">
        <v>16.64</v>
      </c>
      <c r="J23777">
        <v>16.71</v>
      </c>
      <c r="K23777">
        <v>21.97</v>
      </c>
      <c r="L23777" s="32">
        <v>15.67</v>
      </c>
      <c r="M23777" s="173">
        <v>32208</v>
      </c>
      <c r="N23777" t="s">
        <v>48</v>
      </c>
      <c r="O23777">
        <v>6</v>
      </c>
    </row>
    <row r="23778" spans="1:15" x14ac:dyDescent="0.25">
      <c r="A23778" s="2">
        <v>36876</v>
      </c>
      <c r="B23778">
        <v>1600</v>
      </c>
      <c r="C23778">
        <v>19.079999999999998</v>
      </c>
      <c r="D23778">
        <v>19.079999999999998</v>
      </c>
      <c r="E23778">
        <v>19.079999999999998</v>
      </c>
      <c r="F23778">
        <v>19.079999999999998</v>
      </c>
      <c r="G23778">
        <v>19.079999999999998</v>
      </c>
      <c r="H23778" s="172">
        <v>17.52</v>
      </c>
      <c r="I23778">
        <v>17.09</v>
      </c>
      <c r="J23778">
        <v>17.14</v>
      </c>
      <c r="K23778">
        <v>21.08</v>
      </c>
      <c r="L23778" s="32">
        <v>16.37</v>
      </c>
      <c r="M23778" s="173">
        <v>31952</v>
      </c>
      <c r="N23778" t="s">
        <v>48</v>
      </c>
      <c r="O23778">
        <v>6</v>
      </c>
    </row>
    <row r="23779" spans="1:15" x14ac:dyDescent="0.25">
      <c r="A23779" s="2">
        <v>36876</v>
      </c>
      <c r="B23779">
        <v>1700</v>
      </c>
      <c r="C23779">
        <v>40.15</v>
      </c>
      <c r="D23779">
        <v>39.65</v>
      </c>
      <c r="E23779">
        <v>39.700000000000003</v>
      </c>
      <c r="F23779">
        <v>43.96</v>
      </c>
      <c r="G23779">
        <v>39.020000000000003</v>
      </c>
      <c r="H23779" s="172">
        <v>21.93</v>
      </c>
      <c r="I23779">
        <v>20.96</v>
      </c>
      <c r="J23779">
        <v>21.07</v>
      </c>
      <c r="K23779">
        <v>30</v>
      </c>
      <c r="L23779" s="32">
        <v>19.309999999999999</v>
      </c>
      <c r="M23779" s="173">
        <v>32864</v>
      </c>
      <c r="N23779" t="s">
        <v>48</v>
      </c>
      <c r="O23779">
        <v>6</v>
      </c>
    </row>
    <row r="23780" spans="1:15" x14ac:dyDescent="0.25">
      <c r="A23780" s="2">
        <v>36876</v>
      </c>
      <c r="B23780">
        <v>1800</v>
      </c>
      <c r="C23780">
        <v>77.2</v>
      </c>
      <c r="D23780">
        <v>69.14</v>
      </c>
      <c r="E23780">
        <v>69.88</v>
      </c>
      <c r="F23780">
        <v>139.66</v>
      </c>
      <c r="G23780">
        <v>58.73</v>
      </c>
      <c r="H23780" s="172">
        <v>52.3</v>
      </c>
      <c r="I23780">
        <v>52.3</v>
      </c>
      <c r="J23780">
        <v>52.3</v>
      </c>
      <c r="K23780">
        <v>52.3</v>
      </c>
      <c r="L23780" s="32">
        <v>52.3</v>
      </c>
      <c r="M23780" s="173">
        <v>34584</v>
      </c>
      <c r="N23780" t="s">
        <v>48</v>
      </c>
      <c r="O23780">
        <v>6</v>
      </c>
    </row>
    <row r="23781" spans="1:15" x14ac:dyDescent="0.25">
      <c r="A23781" s="2">
        <v>36876</v>
      </c>
      <c r="B23781">
        <v>1900</v>
      </c>
      <c r="C23781">
        <v>32.39</v>
      </c>
      <c r="D23781">
        <v>19.579999999999998</v>
      </c>
      <c r="E23781">
        <v>20.76</v>
      </c>
      <c r="F23781">
        <v>131.91999999999999</v>
      </c>
      <c r="G23781">
        <v>3.01</v>
      </c>
      <c r="H23781" s="172">
        <v>50.01</v>
      </c>
      <c r="I23781">
        <v>50.01</v>
      </c>
      <c r="J23781">
        <v>50.01</v>
      </c>
      <c r="K23781">
        <v>50.01</v>
      </c>
      <c r="L23781" s="32">
        <v>50.01</v>
      </c>
      <c r="M23781" s="173">
        <v>34364</v>
      </c>
      <c r="N23781" t="s">
        <v>48</v>
      </c>
      <c r="O23781">
        <v>6</v>
      </c>
    </row>
    <row r="23782" spans="1:15" x14ac:dyDescent="0.25">
      <c r="A23782" s="2">
        <v>36876</v>
      </c>
      <c r="B23782">
        <v>2000</v>
      </c>
      <c r="C23782">
        <v>27.77</v>
      </c>
      <c r="D23782">
        <v>14.45</v>
      </c>
      <c r="E23782">
        <v>15.68</v>
      </c>
      <c r="F23782">
        <v>131.15</v>
      </c>
      <c r="G23782">
        <v>-2.77</v>
      </c>
      <c r="H23782" s="172">
        <v>50.01</v>
      </c>
      <c r="I23782">
        <v>50.01</v>
      </c>
      <c r="J23782">
        <v>50.01</v>
      </c>
      <c r="K23782">
        <v>50.01</v>
      </c>
      <c r="L23782" s="32">
        <v>50.01</v>
      </c>
      <c r="M23782" s="173">
        <v>33526</v>
      </c>
      <c r="N23782" t="s">
        <v>48</v>
      </c>
      <c r="O23782">
        <v>6</v>
      </c>
    </row>
    <row r="23783" spans="1:15" x14ac:dyDescent="0.25">
      <c r="A23783" s="2">
        <v>36876</v>
      </c>
      <c r="B23783">
        <v>2100</v>
      </c>
      <c r="C23783">
        <v>27.85</v>
      </c>
      <c r="D23783">
        <v>14.55</v>
      </c>
      <c r="E23783">
        <v>15.77</v>
      </c>
      <c r="F23783">
        <v>131.16</v>
      </c>
      <c r="G23783">
        <v>-2.6</v>
      </c>
      <c r="H23783" s="172">
        <v>32</v>
      </c>
      <c r="I23783">
        <v>32</v>
      </c>
      <c r="J23783">
        <v>32</v>
      </c>
      <c r="K23783">
        <v>32</v>
      </c>
      <c r="L23783" s="32">
        <v>32</v>
      </c>
      <c r="M23783" s="173">
        <v>32672</v>
      </c>
      <c r="N23783" t="s">
        <v>48</v>
      </c>
      <c r="O23783">
        <v>6</v>
      </c>
    </row>
    <row r="23784" spans="1:15" x14ac:dyDescent="0.25">
      <c r="A23784" s="2">
        <v>36876</v>
      </c>
      <c r="B23784">
        <v>2200</v>
      </c>
      <c r="C23784">
        <v>18.22</v>
      </c>
      <c r="D23784">
        <v>14.9</v>
      </c>
      <c r="E23784">
        <v>15.2</v>
      </c>
      <c r="F23784">
        <v>44.08</v>
      </c>
      <c r="G23784">
        <v>10.61</v>
      </c>
      <c r="H23784" s="172">
        <v>25</v>
      </c>
      <c r="I23784">
        <v>25</v>
      </c>
      <c r="J23784">
        <v>25</v>
      </c>
      <c r="K23784">
        <v>25</v>
      </c>
      <c r="L23784" s="32">
        <v>25</v>
      </c>
      <c r="M23784" s="173">
        <v>31398</v>
      </c>
      <c r="N23784" t="s">
        <v>48</v>
      </c>
      <c r="O23784">
        <v>6</v>
      </c>
    </row>
    <row r="23785" spans="1:15" x14ac:dyDescent="0.25">
      <c r="A23785" s="2">
        <v>36876</v>
      </c>
      <c r="B23785">
        <v>2300</v>
      </c>
      <c r="C23785">
        <v>19.5</v>
      </c>
      <c r="D23785">
        <v>14.2</v>
      </c>
      <c r="E23785">
        <v>14.69</v>
      </c>
      <c r="F23785">
        <v>60.68</v>
      </c>
      <c r="G23785">
        <v>7.3</v>
      </c>
      <c r="H23785" s="172">
        <v>18.670000000000002</v>
      </c>
      <c r="I23785">
        <v>18.399999999999999</v>
      </c>
      <c r="J23785">
        <v>18.43</v>
      </c>
      <c r="K23785">
        <v>20.84</v>
      </c>
      <c r="L23785" s="32">
        <v>17.96</v>
      </c>
      <c r="M23785" s="173">
        <v>29937</v>
      </c>
      <c r="N23785" t="s">
        <v>48</v>
      </c>
      <c r="O23785">
        <v>6</v>
      </c>
    </row>
    <row r="23786" spans="1:15" x14ac:dyDescent="0.25">
      <c r="A23786" s="2">
        <v>36876</v>
      </c>
      <c r="B23786">
        <v>2400</v>
      </c>
      <c r="C23786">
        <v>27.41</v>
      </c>
      <c r="D23786">
        <v>14.49</v>
      </c>
      <c r="E23786">
        <v>15.68</v>
      </c>
      <c r="F23786">
        <v>127.71</v>
      </c>
      <c r="G23786">
        <v>-2.23</v>
      </c>
      <c r="H23786" s="172">
        <v>15.83</v>
      </c>
      <c r="I23786">
        <v>15.16</v>
      </c>
      <c r="J23786">
        <v>15.24</v>
      </c>
      <c r="K23786">
        <v>21.3</v>
      </c>
      <c r="L23786" s="32">
        <v>14.05</v>
      </c>
      <c r="M23786" s="173">
        <v>27896</v>
      </c>
      <c r="N23786" t="s">
        <v>47</v>
      </c>
      <c r="O23786">
        <v>6</v>
      </c>
    </row>
    <row r="23787" spans="1:15" x14ac:dyDescent="0.25">
      <c r="A23787" s="2">
        <v>36877</v>
      </c>
      <c r="B23787">
        <v>100</v>
      </c>
      <c r="C23787">
        <v>20.87</v>
      </c>
      <c r="D23787">
        <v>8.56</v>
      </c>
      <c r="E23787">
        <v>9.69</v>
      </c>
      <c r="F23787">
        <v>116.42</v>
      </c>
      <c r="G23787">
        <v>-7.23</v>
      </c>
      <c r="H23787" s="172">
        <v>14.76</v>
      </c>
      <c r="I23787">
        <v>13.77</v>
      </c>
      <c r="J23787">
        <v>13.87</v>
      </c>
      <c r="K23787">
        <v>21.13</v>
      </c>
      <c r="L23787" s="32">
        <v>12.71</v>
      </c>
      <c r="M23787" s="173">
        <v>25539</v>
      </c>
      <c r="N23787" t="s">
        <v>47</v>
      </c>
      <c r="O23787">
        <v>7</v>
      </c>
    </row>
    <row r="23788" spans="1:15" x14ac:dyDescent="0.25">
      <c r="A23788" s="2">
        <v>36877</v>
      </c>
      <c r="B23788">
        <v>200</v>
      </c>
      <c r="C23788">
        <v>16.45</v>
      </c>
      <c r="D23788">
        <v>3.82</v>
      </c>
      <c r="E23788">
        <v>4.9800000000000004</v>
      </c>
      <c r="F23788">
        <v>114.49</v>
      </c>
      <c r="G23788">
        <v>-12.26</v>
      </c>
      <c r="H23788" s="172">
        <v>13.81</v>
      </c>
      <c r="I23788">
        <v>13.05</v>
      </c>
      <c r="J23788">
        <v>13.14</v>
      </c>
      <c r="K23788">
        <v>19.739999999999998</v>
      </c>
      <c r="L23788" s="32">
        <v>12.1</v>
      </c>
      <c r="M23788" s="173">
        <v>24189</v>
      </c>
      <c r="N23788" t="s">
        <v>47</v>
      </c>
      <c r="O23788">
        <v>7</v>
      </c>
    </row>
    <row r="23789" spans="1:15" x14ac:dyDescent="0.25">
      <c r="A23789" s="2">
        <v>36877</v>
      </c>
      <c r="B23789">
        <v>300</v>
      </c>
      <c r="C23789">
        <v>12.18</v>
      </c>
      <c r="D23789">
        <v>6.87</v>
      </c>
      <c r="E23789">
        <v>7.36</v>
      </c>
      <c r="F23789">
        <v>53.34</v>
      </c>
      <c r="G23789">
        <v>0.12</v>
      </c>
      <c r="H23789" s="172">
        <v>13.32</v>
      </c>
      <c r="I23789">
        <v>12.53</v>
      </c>
      <c r="J23789">
        <v>12.62</v>
      </c>
      <c r="K23789">
        <v>19.489999999999998</v>
      </c>
      <c r="L23789" s="32">
        <v>11.54</v>
      </c>
      <c r="M23789" s="173">
        <v>22958</v>
      </c>
      <c r="N23789" t="s">
        <v>47</v>
      </c>
      <c r="O23789">
        <v>7</v>
      </c>
    </row>
    <row r="23790" spans="1:15" x14ac:dyDescent="0.25">
      <c r="A23790" s="2">
        <v>36877</v>
      </c>
      <c r="B23790">
        <v>400</v>
      </c>
      <c r="C23790">
        <v>10</v>
      </c>
      <c r="D23790">
        <v>10</v>
      </c>
      <c r="E23790">
        <v>10</v>
      </c>
      <c r="F23790">
        <v>10</v>
      </c>
      <c r="G23790">
        <v>10</v>
      </c>
      <c r="H23790" s="172">
        <v>13.25</v>
      </c>
      <c r="I23790">
        <v>12.64</v>
      </c>
      <c r="J23790">
        <v>12.71</v>
      </c>
      <c r="K23790">
        <v>17.989999999999998</v>
      </c>
      <c r="L23790" s="32">
        <v>11.88</v>
      </c>
      <c r="M23790" s="173">
        <v>22310</v>
      </c>
      <c r="N23790" t="s">
        <v>47</v>
      </c>
      <c r="O23790">
        <v>7</v>
      </c>
    </row>
    <row r="23791" spans="1:15" x14ac:dyDescent="0.25">
      <c r="A23791" s="2">
        <v>36877</v>
      </c>
      <c r="B23791">
        <v>500</v>
      </c>
      <c r="C23791">
        <v>10.38</v>
      </c>
      <c r="D23791">
        <v>10.38</v>
      </c>
      <c r="E23791">
        <v>10.38</v>
      </c>
      <c r="F23791">
        <v>10.38</v>
      </c>
      <c r="G23791">
        <v>10.38</v>
      </c>
      <c r="H23791" s="172">
        <v>13.63</v>
      </c>
      <c r="I23791">
        <v>13.25</v>
      </c>
      <c r="J23791">
        <v>13.3</v>
      </c>
      <c r="K23791">
        <v>17</v>
      </c>
      <c r="L23791" s="32">
        <v>12.51</v>
      </c>
      <c r="M23791" s="173">
        <v>22023</v>
      </c>
      <c r="N23791" t="s">
        <v>47</v>
      </c>
      <c r="O23791">
        <v>7</v>
      </c>
    </row>
    <row r="23792" spans="1:15" x14ac:dyDescent="0.25">
      <c r="A23792" s="2">
        <v>36877</v>
      </c>
      <c r="B23792">
        <v>600</v>
      </c>
      <c r="C23792">
        <v>10.89</v>
      </c>
      <c r="D23792">
        <v>10.89</v>
      </c>
      <c r="E23792">
        <v>10.89</v>
      </c>
      <c r="F23792">
        <v>10.89</v>
      </c>
      <c r="G23792">
        <v>10.89</v>
      </c>
      <c r="H23792" s="172">
        <v>13.63</v>
      </c>
      <c r="I23792">
        <v>13.25</v>
      </c>
      <c r="J23792">
        <v>13.3</v>
      </c>
      <c r="K23792">
        <v>17</v>
      </c>
      <c r="L23792" s="32">
        <v>12.52</v>
      </c>
      <c r="M23792" s="173">
        <v>22359</v>
      </c>
      <c r="N23792" t="s">
        <v>47</v>
      </c>
      <c r="O23792">
        <v>7</v>
      </c>
    </row>
    <row r="23793" spans="1:15" x14ac:dyDescent="0.25">
      <c r="A23793" s="2">
        <v>36877</v>
      </c>
      <c r="B23793">
        <v>700</v>
      </c>
      <c r="C23793">
        <v>11.64</v>
      </c>
      <c r="D23793">
        <v>8.91</v>
      </c>
      <c r="E23793">
        <v>9.17</v>
      </c>
      <c r="F23793">
        <v>32.83</v>
      </c>
      <c r="G23793">
        <v>5.37</v>
      </c>
      <c r="H23793" s="172">
        <v>14.91</v>
      </c>
      <c r="I23793">
        <v>14.17</v>
      </c>
      <c r="J23793">
        <v>14.22</v>
      </c>
      <c r="K23793">
        <v>18.71</v>
      </c>
      <c r="L23793" s="32">
        <v>13.25</v>
      </c>
      <c r="M23793" s="173">
        <v>23032</v>
      </c>
      <c r="N23793" t="s">
        <v>47</v>
      </c>
      <c r="O23793">
        <v>7</v>
      </c>
    </row>
    <row r="23794" spans="1:15" x14ac:dyDescent="0.25">
      <c r="A23794" s="2">
        <v>36877</v>
      </c>
      <c r="B23794">
        <v>800</v>
      </c>
      <c r="C23794">
        <v>11.98</v>
      </c>
      <c r="D23794">
        <v>9.84</v>
      </c>
      <c r="E23794">
        <v>10.039999999999999</v>
      </c>
      <c r="F23794">
        <v>28.55</v>
      </c>
      <c r="G23794">
        <v>7.08</v>
      </c>
      <c r="H23794" s="172">
        <v>16.18</v>
      </c>
      <c r="I23794">
        <v>15.08</v>
      </c>
      <c r="J23794">
        <v>15.12</v>
      </c>
      <c r="K23794">
        <v>19.18</v>
      </c>
      <c r="L23794" s="32">
        <v>14.21</v>
      </c>
      <c r="M23794" s="173">
        <v>23969</v>
      </c>
      <c r="N23794" t="s">
        <v>48</v>
      </c>
      <c r="O23794">
        <v>7</v>
      </c>
    </row>
    <row r="23795" spans="1:15" x14ac:dyDescent="0.25">
      <c r="A23795" s="2">
        <v>36877</v>
      </c>
      <c r="B23795">
        <v>900</v>
      </c>
      <c r="C23795">
        <v>14.07</v>
      </c>
      <c r="D23795">
        <v>14.07</v>
      </c>
      <c r="E23795">
        <v>14.07</v>
      </c>
      <c r="F23795">
        <v>14.07</v>
      </c>
      <c r="G23795">
        <v>14.07</v>
      </c>
      <c r="H23795" s="172">
        <v>18.11</v>
      </c>
      <c r="I23795">
        <v>16.53</v>
      </c>
      <c r="J23795">
        <v>16.55</v>
      </c>
      <c r="K23795">
        <v>20.94</v>
      </c>
      <c r="L23795" s="32">
        <v>15.53</v>
      </c>
      <c r="M23795" s="173">
        <v>25404</v>
      </c>
      <c r="N23795" t="s">
        <v>48</v>
      </c>
      <c r="O23795">
        <v>7</v>
      </c>
    </row>
    <row r="23796" spans="1:15" x14ac:dyDescent="0.25">
      <c r="A23796" s="2">
        <v>36877</v>
      </c>
      <c r="B23796">
        <v>1000</v>
      </c>
      <c r="C23796">
        <v>15.01</v>
      </c>
      <c r="D23796">
        <v>15.01</v>
      </c>
      <c r="E23796">
        <v>15.01</v>
      </c>
      <c r="F23796">
        <v>15.01</v>
      </c>
      <c r="G23796">
        <v>15.01</v>
      </c>
      <c r="H23796" s="172">
        <v>19.77</v>
      </c>
      <c r="I23796">
        <v>18.05</v>
      </c>
      <c r="J23796">
        <v>18.05</v>
      </c>
      <c r="K23796">
        <v>21.69</v>
      </c>
      <c r="L23796" s="32">
        <v>17.170000000000002</v>
      </c>
      <c r="M23796" s="173">
        <v>27019</v>
      </c>
      <c r="N23796" t="s">
        <v>48</v>
      </c>
      <c r="O23796">
        <v>7</v>
      </c>
    </row>
    <row r="23797" spans="1:15" x14ac:dyDescent="0.25">
      <c r="A23797" s="2">
        <v>36877</v>
      </c>
      <c r="B23797">
        <v>1100</v>
      </c>
      <c r="C23797">
        <v>15.97</v>
      </c>
      <c r="D23797">
        <v>15.97</v>
      </c>
      <c r="E23797">
        <v>15.97</v>
      </c>
      <c r="F23797">
        <v>15.97</v>
      </c>
      <c r="G23797">
        <v>15.97</v>
      </c>
      <c r="H23797" s="172">
        <v>19.84</v>
      </c>
      <c r="I23797">
        <v>18.54</v>
      </c>
      <c r="J23797">
        <v>18.55</v>
      </c>
      <c r="K23797">
        <v>21.91</v>
      </c>
      <c r="L23797" s="32">
        <v>17.760000000000002</v>
      </c>
      <c r="M23797" s="173">
        <v>27848</v>
      </c>
      <c r="N23797" t="s">
        <v>48</v>
      </c>
      <c r="O23797">
        <v>7</v>
      </c>
    </row>
    <row r="23798" spans="1:15" x14ac:dyDescent="0.25">
      <c r="A23798" s="2">
        <v>36877</v>
      </c>
      <c r="B23798">
        <v>1200</v>
      </c>
      <c r="C23798">
        <v>15.61</v>
      </c>
      <c r="D23798">
        <v>15.61</v>
      </c>
      <c r="E23798">
        <v>15.61</v>
      </c>
      <c r="F23798">
        <v>15.61</v>
      </c>
      <c r="G23798">
        <v>15.61</v>
      </c>
      <c r="H23798" s="172">
        <v>18.72</v>
      </c>
      <c r="I23798">
        <v>18.37</v>
      </c>
      <c r="J23798">
        <v>18.420000000000002</v>
      </c>
      <c r="K23798">
        <v>21.77</v>
      </c>
      <c r="L23798" s="32">
        <v>17.71</v>
      </c>
      <c r="M23798" s="173">
        <v>28292</v>
      </c>
      <c r="N23798" t="s">
        <v>48</v>
      </c>
      <c r="O23798">
        <v>7</v>
      </c>
    </row>
    <row r="23799" spans="1:15" x14ac:dyDescent="0.25">
      <c r="A23799" s="2">
        <v>36877</v>
      </c>
      <c r="B23799">
        <v>1300</v>
      </c>
      <c r="C23799">
        <v>18.7</v>
      </c>
      <c r="D23799">
        <v>18.7</v>
      </c>
      <c r="E23799">
        <v>18.7</v>
      </c>
      <c r="F23799">
        <v>18.7</v>
      </c>
      <c r="G23799">
        <v>18.7</v>
      </c>
      <c r="H23799" s="172">
        <v>17.54</v>
      </c>
      <c r="I23799">
        <v>17.13</v>
      </c>
      <c r="J23799">
        <v>17.18</v>
      </c>
      <c r="K23799">
        <v>21.16</v>
      </c>
      <c r="L23799" s="32">
        <v>16.34</v>
      </c>
      <c r="M23799" s="173">
        <v>28318</v>
      </c>
      <c r="N23799" t="s">
        <v>48</v>
      </c>
      <c r="O23799">
        <v>7</v>
      </c>
    </row>
    <row r="23800" spans="1:15" x14ac:dyDescent="0.25">
      <c r="A23800" s="2">
        <v>36877</v>
      </c>
      <c r="B23800">
        <v>1400</v>
      </c>
      <c r="C23800">
        <v>20.18</v>
      </c>
      <c r="D23800">
        <v>20.18</v>
      </c>
      <c r="E23800">
        <v>20.18</v>
      </c>
      <c r="F23800">
        <v>20.18</v>
      </c>
      <c r="G23800">
        <v>20.18</v>
      </c>
      <c r="H23800" s="172">
        <v>16.149999999999999</v>
      </c>
      <c r="I23800">
        <v>15.66</v>
      </c>
      <c r="J23800">
        <v>15.72</v>
      </c>
      <c r="K23800">
        <v>20.440000000000001</v>
      </c>
      <c r="L23800" s="32">
        <v>14.72</v>
      </c>
      <c r="M23800" s="173">
        <v>28214</v>
      </c>
      <c r="N23800" t="s">
        <v>48</v>
      </c>
      <c r="O23800">
        <v>7</v>
      </c>
    </row>
    <row r="23801" spans="1:15" x14ac:dyDescent="0.25">
      <c r="A23801" s="2">
        <v>36877</v>
      </c>
      <c r="B23801">
        <v>1500</v>
      </c>
      <c r="C23801">
        <v>15.8</v>
      </c>
      <c r="D23801">
        <v>15.8</v>
      </c>
      <c r="E23801">
        <v>15.8</v>
      </c>
      <c r="F23801">
        <v>15.8</v>
      </c>
      <c r="G23801">
        <v>15.8</v>
      </c>
      <c r="H23801" s="172">
        <v>15.61</v>
      </c>
      <c r="I23801">
        <v>15.2</v>
      </c>
      <c r="J23801">
        <v>15.26</v>
      </c>
      <c r="K23801">
        <v>19.2</v>
      </c>
      <c r="L23801" s="32">
        <v>14.42</v>
      </c>
      <c r="M23801" s="173">
        <v>28183</v>
      </c>
      <c r="N23801" t="s">
        <v>48</v>
      </c>
      <c r="O23801">
        <v>7</v>
      </c>
    </row>
    <row r="23802" spans="1:15" x14ac:dyDescent="0.25">
      <c r="A23802" s="2">
        <v>36877</v>
      </c>
      <c r="B23802">
        <v>1600</v>
      </c>
      <c r="C23802">
        <v>18.86</v>
      </c>
      <c r="D23802">
        <v>18.86</v>
      </c>
      <c r="E23802">
        <v>18.86</v>
      </c>
      <c r="F23802">
        <v>18.86</v>
      </c>
      <c r="G23802">
        <v>18.86</v>
      </c>
      <c r="H23802" s="172">
        <v>16.03</v>
      </c>
      <c r="I23802">
        <v>15.65</v>
      </c>
      <c r="J23802">
        <v>15.7</v>
      </c>
      <c r="K23802">
        <v>19.41</v>
      </c>
      <c r="L23802" s="32">
        <v>14.91</v>
      </c>
      <c r="M23802" s="173">
        <v>28416</v>
      </c>
      <c r="N23802" t="s">
        <v>48</v>
      </c>
      <c r="O23802">
        <v>7</v>
      </c>
    </row>
    <row r="23803" spans="1:15" x14ac:dyDescent="0.25">
      <c r="A23803" s="2">
        <v>36877</v>
      </c>
      <c r="B23803">
        <v>1700</v>
      </c>
      <c r="C23803">
        <v>80.989999999999995</v>
      </c>
      <c r="D23803">
        <v>80.989999999999995</v>
      </c>
      <c r="E23803">
        <v>80.989999999999995</v>
      </c>
      <c r="F23803">
        <v>80.989999999999995</v>
      </c>
      <c r="G23803">
        <v>80.989999999999995</v>
      </c>
      <c r="H23803" s="172">
        <v>23.12</v>
      </c>
      <c r="I23803">
        <v>22.91</v>
      </c>
      <c r="J23803">
        <v>22.94</v>
      </c>
      <c r="K23803">
        <v>25</v>
      </c>
      <c r="L23803" s="32">
        <v>22.5</v>
      </c>
      <c r="M23803" s="173">
        <v>29727</v>
      </c>
      <c r="N23803" t="s">
        <v>48</v>
      </c>
      <c r="O23803">
        <v>7</v>
      </c>
    </row>
    <row r="23804" spans="1:15" x14ac:dyDescent="0.25">
      <c r="A23804" s="2">
        <v>36877</v>
      </c>
      <c r="B23804">
        <v>1800</v>
      </c>
      <c r="C23804">
        <v>198.7</v>
      </c>
      <c r="D23804">
        <v>198.7</v>
      </c>
      <c r="E23804">
        <v>198.7</v>
      </c>
      <c r="F23804">
        <v>198.7</v>
      </c>
      <c r="G23804">
        <v>198.7</v>
      </c>
      <c r="H23804" s="172">
        <v>41.1</v>
      </c>
      <c r="I23804">
        <v>41.1</v>
      </c>
      <c r="J23804">
        <v>41.1</v>
      </c>
      <c r="K23804">
        <v>41.1</v>
      </c>
      <c r="L23804" s="32">
        <v>41.1</v>
      </c>
      <c r="M23804" s="173">
        <v>32731</v>
      </c>
      <c r="N23804" t="s">
        <v>48</v>
      </c>
      <c r="O23804">
        <v>7</v>
      </c>
    </row>
    <row r="23805" spans="1:15" x14ac:dyDescent="0.25">
      <c r="A23805" s="2">
        <v>36877</v>
      </c>
      <c r="B23805">
        <v>1900</v>
      </c>
      <c r="C23805">
        <v>801.55</v>
      </c>
      <c r="D23805">
        <v>801.55</v>
      </c>
      <c r="E23805">
        <v>801.55</v>
      </c>
      <c r="F23805">
        <v>801.55</v>
      </c>
      <c r="G23805">
        <v>801.55</v>
      </c>
      <c r="H23805" s="172">
        <v>42.29</v>
      </c>
      <c r="I23805">
        <v>42.29</v>
      </c>
      <c r="J23805">
        <v>42.29</v>
      </c>
      <c r="K23805">
        <v>42.29</v>
      </c>
      <c r="L23805" s="32">
        <v>42.29</v>
      </c>
      <c r="M23805" s="173">
        <v>33883</v>
      </c>
      <c r="N23805" t="s">
        <v>48</v>
      </c>
      <c r="O23805">
        <v>7</v>
      </c>
    </row>
    <row r="23806" spans="1:15" x14ac:dyDescent="0.25">
      <c r="A23806" s="2">
        <v>36877</v>
      </c>
      <c r="B23806">
        <v>2000</v>
      </c>
      <c r="C23806">
        <v>39.58</v>
      </c>
      <c r="D23806">
        <v>39.58</v>
      </c>
      <c r="E23806">
        <v>39.58</v>
      </c>
      <c r="F23806">
        <v>39.58</v>
      </c>
      <c r="G23806">
        <v>39.58</v>
      </c>
      <c r="H23806" s="172">
        <v>39.26</v>
      </c>
      <c r="I23806">
        <v>39.26</v>
      </c>
      <c r="J23806">
        <v>39.26</v>
      </c>
      <c r="K23806">
        <v>39.26</v>
      </c>
      <c r="L23806" s="32">
        <v>39.26</v>
      </c>
      <c r="M23806" s="173">
        <v>34606</v>
      </c>
      <c r="N23806" t="s">
        <v>48</v>
      </c>
      <c r="O23806">
        <v>7</v>
      </c>
    </row>
    <row r="23807" spans="1:15" x14ac:dyDescent="0.25">
      <c r="A23807" s="2">
        <v>36877</v>
      </c>
      <c r="B23807">
        <v>2100</v>
      </c>
      <c r="C23807">
        <v>82.76</v>
      </c>
      <c r="D23807">
        <v>82.76</v>
      </c>
      <c r="E23807">
        <v>82.76</v>
      </c>
      <c r="F23807">
        <v>82.76</v>
      </c>
      <c r="G23807">
        <v>82.76</v>
      </c>
      <c r="H23807" s="172">
        <v>32.18</v>
      </c>
      <c r="I23807">
        <v>32.18</v>
      </c>
      <c r="J23807">
        <v>32.18</v>
      </c>
      <c r="K23807">
        <v>32.18</v>
      </c>
      <c r="L23807" s="32">
        <v>32.18</v>
      </c>
      <c r="M23807" s="173">
        <v>34200</v>
      </c>
      <c r="N23807" t="s">
        <v>48</v>
      </c>
      <c r="O23807">
        <v>7</v>
      </c>
    </row>
    <row r="23808" spans="1:15" x14ac:dyDescent="0.25">
      <c r="A23808" s="2">
        <v>36877</v>
      </c>
      <c r="B23808">
        <v>2200</v>
      </c>
      <c r="C23808">
        <v>86.19</v>
      </c>
      <c r="D23808">
        <v>86.19</v>
      </c>
      <c r="E23808">
        <v>86.19</v>
      </c>
      <c r="F23808">
        <v>86.19</v>
      </c>
      <c r="G23808">
        <v>86.19</v>
      </c>
      <c r="H23808" s="172">
        <v>25</v>
      </c>
      <c r="I23808">
        <v>25</v>
      </c>
      <c r="J23808">
        <v>25</v>
      </c>
      <c r="K23808">
        <v>25</v>
      </c>
      <c r="L23808" s="32">
        <v>25</v>
      </c>
      <c r="M23808" s="173">
        <v>33757</v>
      </c>
      <c r="N23808" t="s">
        <v>48</v>
      </c>
      <c r="O23808">
        <v>7</v>
      </c>
    </row>
    <row r="23809" spans="1:15" x14ac:dyDescent="0.25">
      <c r="A23809" s="2">
        <v>36877</v>
      </c>
      <c r="B23809">
        <v>2300</v>
      </c>
      <c r="C23809">
        <v>29.42</v>
      </c>
      <c r="D23809">
        <v>29.42</v>
      </c>
      <c r="E23809">
        <v>29.42</v>
      </c>
      <c r="F23809">
        <v>29.42</v>
      </c>
      <c r="G23809">
        <v>29.42</v>
      </c>
      <c r="H23809" s="172">
        <v>17.87</v>
      </c>
      <c r="I23809">
        <v>17.55</v>
      </c>
      <c r="J23809">
        <v>17.59</v>
      </c>
      <c r="K23809">
        <v>20.36</v>
      </c>
      <c r="L23809" s="32">
        <v>17.149999999999999</v>
      </c>
      <c r="M23809" s="173">
        <v>32331</v>
      </c>
      <c r="N23809" t="s">
        <v>48</v>
      </c>
      <c r="O23809">
        <v>7</v>
      </c>
    </row>
    <row r="23810" spans="1:15" x14ac:dyDescent="0.25">
      <c r="A23810" s="2">
        <v>36877</v>
      </c>
      <c r="B23810">
        <v>2400</v>
      </c>
      <c r="C23810">
        <v>92.83</v>
      </c>
      <c r="D23810">
        <v>92.83</v>
      </c>
      <c r="E23810">
        <v>92.83</v>
      </c>
      <c r="F23810">
        <v>92.83</v>
      </c>
      <c r="G23810">
        <v>92.83</v>
      </c>
      <c r="H23810" s="172">
        <v>16.3</v>
      </c>
      <c r="I23810">
        <v>15.91</v>
      </c>
      <c r="J23810">
        <v>15.96</v>
      </c>
      <c r="K23810">
        <v>19.32</v>
      </c>
      <c r="L23810" s="32">
        <v>15.43</v>
      </c>
      <c r="M23810" s="173">
        <v>30089</v>
      </c>
      <c r="N23810" t="s">
        <v>47</v>
      </c>
      <c r="O23810">
        <v>7</v>
      </c>
    </row>
    <row r="23811" spans="1:15" x14ac:dyDescent="0.25">
      <c r="A23811" s="2">
        <v>36878</v>
      </c>
      <c r="B23811">
        <v>100</v>
      </c>
      <c r="C23811">
        <v>21.1</v>
      </c>
      <c r="D23811">
        <v>21.1</v>
      </c>
      <c r="E23811">
        <v>21.1</v>
      </c>
      <c r="F23811">
        <v>21.1</v>
      </c>
      <c r="G23811">
        <v>21.1</v>
      </c>
      <c r="H23811" s="172">
        <v>14.77</v>
      </c>
      <c r="I23811">
        <v>13.91</v>
      </c>
      <c r="J23811">
        <v>14.01</v>
      </c>
      <c r="K23811">
        <v>21.79</v>
      </c>
      <c r="L23811" s="32">
        <v>12.49</v>
      </c>
      <c r="M23811" s="173">
        <v>28260</v>
      </c>
      <c r="N23811" t="s">
        <v>47</v>
      </c>
      <c r="O23811">
        <v>1</v>
      </c>
    </row>
    <row r="23812" spans="1:15" x14ac:dyDescent="0.25">
      <c r="A23812" s="2">
        <v>36878</v>
      </c>
      <c r="B23812">
        <v>200</v>
      </c>
      <c r="C23812">
        <v>46.69</v>
      </c>
      <c r="D23812">
        <v>46.69</v>
      </c>
      <c r="E23812">
        <v>46.69</v>
      </c>
      <c r="F23812">
        <v>46.69</v>
      </c>
      <c r="G23812">
        <v>46.69</v>
      </c>
      <c r="H23812" s="172">
        <v>14.46</v>
      </c>
      <c r="I23812">
        <v>13.59</v>
      </c>
      <c r="J23812">
        <v>13.69</v>
      </c>
      <c r="K23812">
        <v>21.64</v>
      </c>
      <c r="L23812" s="32">
        <v>12.14</v>
      </c>
      <c r="M23812" s="173">
        <v>27382</v>
      </c>
      <c r="N23812" t="s">
        <v>47</v>
      </c>
      <c r="O23812">
        <v>1</v>
      </c>
    </row>
    <row r="23813" spans="1:15" x14ac:dyDescent="0.25">
      <c r="A23813" s="2">
        <v>36878</v>
      </c>
      <c r="B23813">
        <v>300</v>
      </c>
      <c r="C23813">
        <v>45.86</v>
      </c>
      <c r="D23813">
        <v>45.86</v>
      </c>
      <c r="E23813">
        <v>45.86</v>
      </c>
      <c r="F23813">
        <v>45.86</v>
      </c>
      <c r="G23813">
        <v>45.86</v>
      </c>
      <c r="H23813" s="172">
        <v>14.33</v>
      </c>
      <c r="I23813">
        <v>13.37</v>
      </c>
      <c r="J23813">
        <v>13.46</v>
      </c>
      <c r="K23813">
        <v>21.03</v>
      </c>
      <c r="L23813" s="32">
        <v>12.01</v>
      </c>
      <c r="M23813" s="173">
        <v>27345</v>
      </c>
      <c r="N23813" t="s">
        <v>47</v>
      </c>
      <c r="O23813">
        <v>1</v>
      </c>
    </row>
    <row r="23814" spans="1:15" x14ac:dyDescent="0.25">
      <c r="A23814" s="2">
        <v>36878</v>
      </c>
      <c r="B23814">
        <v>400</v>
      </c>
      <c r="C23814">
        <v>15.78</v>
      </c>
      <c r="D23814">
        <v>15.78</v>
      </c>
      <c r="E23814">
        <v>15.78</v>
      </c>
      <c r="F23814">
        <v>15.78</v>
      </c>
      <c r="G23814">
        <v>15.78</v>
      </c>
      <c r="H23814" s="172">
        <v>14.48</v>
      </c>
      <c r="I23814">
        <v>13.88</v>
      </c>
      <c r="J23814">
        <v>13.94</v>
      </c>
      <c r="K23814">
        <v>18.62</v>
      </c>
      <c r="L23814" s="32">
        <v>13.04</v>
      </c>
      <c r="M23814" s="173">
        <v>27647</v>
      </c>
      <c r="N23814" t="s">
        <v>47</v>
      </c>
      <c r="O23814">
        <v>1</v>
      </c>
    </row>
    <row r="23815" spans="1:15" x14ac:dyDescent="0.25">
      <c r="A23815" s="2">
        <v>36878</v>
      </c>
      <c r="B23815">
        <v>500</v>
      </c>
      <c r="C23815">
        <v>23.71</v>
      </c>
      <c r="D23815">
        <v>23.71</v>
      </c>
      <c r="E23815">
        <v>23.71</v>
      </c>
      <c r="F23815">
        <v>23.71</v>
      </c>
      <c r="G23815">
        <v>23.71</v>
      </c>
      <c r="H23815" s="172">
        <v>15.02</v>
      </c>
      <c r="I23815">
        <v>14.47</v>
      </c>
      <c r="J23815">
        <v>14.52</v>
      </c>
      <c r="K23815">
        <v>18.899999999999999</v>
      </c>
      <c r="L23815" s="32">
        <v>13.68</v>
      </c>
      <c r="M23815" s="173">
        <v>27988</v>
      </c>
      <c r="N23815" t="s">
        <v>47</v>
      </c>
      <c r="O23815">
        <v>1</v>
      </c>
    </row>
    <row r="23816" spans="1:15" x14ac:dyDescent="0.25">
      <c r="A23816" s="2">
        <v>36878</v>
      </c>
      <c r="B23816">
        <v>600</v>
      </c>
      <c r="C23816">
        <v>47.36</v>
      </c>
      <c r="D23816">
        <v>47.82</v>
      </c>
      <c r="E23816">
        <v>48.04</v>
      </c>
      <c r="F23816">
        <v>47.09</v>
      </c>
      <c r="G23816">
        <v>47.04</v>
      </c>
      <c r="H23816" s="172">
        <v>16.38</v>
      </c>
      <c r="I23816">
        <v>15.92</v>
      </c>
      <c r="J23816">
        <v>15.97</v>
      </c>
      <c r="K23816">
        <v>19.600000000000001</v>
      </c>
      <c r="L23816" s="32">
        <v>15.27</v>
      </c>
      <c r="M23816" s="173">
        <v>30071</v>
      </c>
      <c r="N23816" t="s">
        <v>47</v>
      </c>
      <c r="O23816">
        <v>1</v>
      </c>
    </row>
    <row r="23817" spans="1:15" x14ac:dyDescent="0.25">
      <c r="A23817" s="2">
        <v>36878</v>
      </c>
      <c r="B23817">
        <v>700</v>
      </c>
      <c r="C23817">
        <v>49.14</v>
      </c>
      <c r="D23817">
        <v>49.88</v>
      </c>
      <c r="E23817">
        <v>50.55</v>
      </c>
      <c r="F23817">
        <v>47.74</v>
      </c>
      <c r="G23817">
        <v>47.44</v>
      </c>
      <c r="H23817" s="172">
        <v>44.9</v>
      </c>
      <c r="I23817">
        <v>43.5</v>
      </c>
      <c r="J23817">
        <v>43.5</v>
      </c>
      <c r="K23817">
        <v>43.5</v>
      </c>
      <c r="L23817" s="32">
        <v>43.5</v>
      </c>
      <c r="M23817" s="173">
        <v>34128</v>
      </c>
      <c r="N23817" t="s">
        <v>47</v>
      </c>
      <c r="O23817">
        <v>1</v>
      </c>
    </row>
    <row r="23818" spans="1:15" x14ac:dyDescent="0.25">
      <c r="A23818" s="2">
        <v>36878</v>
      </c>
      <c r="B23818">
        <v>800</v>
      </c>
      <c r="C23818">
        <v>148.74</v>
      </c>
      <c r="D23818">
        <v>148.74</v>
      </c>
      <c r="E23818">
        <v>148.74</v>
      </c>
      <c r="F23818">
        <v>148.74</v>
      </c>
      <c r="G23818">
        <v>148.74</v>
      </c>
      <c r="H23818" s="172">
        <v>55</v>
      </c>
      <c r="I23818">
        <v>55</v>
      </c>
      <c r="J23818">
        <v>55</v>
      </c>
      <c r="K23818">
        <v>55</v>
      </c>
      <c r="L23818" s="32">
        <v>55</v>
      </c>
      <c r="M23818" s="173">
        <v>36734</v>
      </c>
      <c r="N23818" t="s">
        <v>48</v>
      </c>
      <c r="O23818">
        <v>1</v>
      </c>
    </row>
    <row r="23819" spans="1:15" x14ac:dyDescent="0.25">
      <c r="A23819" s="2">
        <v>36878</v>
      </c>
      <c r="B23819">
        <v>900</v>
      </c>
      <c r="C23819">
        <v>151.9</v>
      </c>
      <c r="D23819">
        <v>151.9</v>
      </c>
      <c r="E23819">
        <v>151.9</v>
      </c>
      <c r="F23819">
        <v>151.9</v>
      </c>
      <c r="G23819">
        <v>151.9</v>
      </c>
      <c r="H23819" s="172">
        <v>49.53</v>
      </c>
      <c r="I23819">
        <v>48.18</v>
      </c>
      <c r="J23819">
        <v>48.18</v>
      </c>
      <c r="K23819">
        <v>48.29</v>
      </c>
      <c r="L23819" s="32">
        <v>48.16</v>
      </c>
      <c r="M23819" s="173">
        <v>36929</v>
      </c>
      <c r="N23819" t="s">
        <v>48</v>
      </c>
      <c r="O23819">
        <v>1</v>
      </c>
    </row>
    <row r="23820" spans="1:15" x14ac:dyDescent="0.25">
      <c r="A23820" s="2">
        <v>36878</v>
      </c>
      <c r="B23820">
        <v>1000</v>
      </c>
      <c r="C23820">
        <v>151.96</v>
      </c>
      <c r="D23820">
        <v>151.96</v>
      </c>
      <c r="E23820">
        <v>151.96</v>
      </c>
      <c r="F23820">
        <v>151.96</v>
      </c>
      <c r="G23820">
        <v>151.96</v>
      </c>
      <c r="H23820" s="172">
        <v>34.700000000000003</v>
      </c>
      <c r="I23820">
        <v>33.03</v>
      </c>
      <c r="J23820">
        <v>33.04</v>
      </c>
      <c r="K23820">
        <v>33.380000000000003</v>
      </c>
      <c r="L23820" s="32">
        <v>32.92</v>
      </c>
      <c r="M23820" s="173">
        <v>36808</v>
      </c>
      <c r="N23820" t="s">
        <v>48</v>
      </c>
      <c r="O23820">
        <v>1</v>
      </c>
    </row>
    <row r="23821" spans="1:15" x14ac:dyDescent="0.25">
      <c r="A23821" s="2">
        <v>36878</v>
      </c>
      <c r="B23821">
        <v>1100</v>
      </c>
      <c r="C23821">
        <v>127.13</v>
      </c>
      <c r="D23821">
        <v>127.13</v>
      </c>
      <c r="E23821">
        <v>127.13</v>
      </c>
      <c r="F23821">
        <v>127.13</v>
      </c>
      <c r="G23821">
        <v>127.13</v>
      </c>
      <c r="H23821" s="172">
        <v>31.86</v>
      </c>
      <c r="I23821">
        <v>29.34</v>
      </c>
      <c r="J23821">
        <v>29.43</v>
      </c>
      <c r="K23821">
        <v>35.880000000000003</v>
      </c>
      <c r="L23821" s="32">
        <v>28.13</v>
      </c>
      <c r="M23821" s="173">
        <v>36619</v>
      </c>
      <c r="N23821" t="s">
        <v>48</v>
      </c>
      <c r="O23821">
        <v>1</v>
      </c>
    </row>
    <row r="23822" spans="1:15" x14ac:dyDescent="0.25">
      <c r="A23822" s="2">
        <v>36878</v>
      </c>
      <c r="B23822">
        <v>1200</v>
      </c>
      <c r="C23822">
        <v>67.92</v>
      </c>
      <c r="D23822">
        <v>67.92</v>
      </c>
      <c r="E23822">
        <v>67.92</v>
      </c>
      <c r="F23822">
        <v>67.92</v>
      </c>
      <c r="G23822">
        <v>67.92</v>
      </c>
      <c r="H23822" s="172">
        <v>27.29</v>
      </c>
      <c r="I23822">
        <v>24.95</v>
      </c>
      <c r="J23822">
        <v>25.02</v>
      </c>
      <c r="K23822">
        <v>29.44</v>
      </c>
      <c r="L23822" s="32">
        <v>24.1</v>
      </c>
      <c r="M23822" s="173">
        <v>36040</v>
      </c>
      <c r="N23822" t="s">
        <v>48</v>
      </c>
      <c r="O23822">
        <v>1</v>
      </c>
    </row>
    <row r="23823" spans="1:15" x14ac:dyDescent="0.25">
      <c r="A23823" s="2">
        <v>36878</v>
      </c>
      <c r="B23823">
        <v>1300</v>
      </c>
      <c r="C23823">
        <v>68.680000000000007</v>
      </c>
      <c r="D23823">
        <v>68.680000000000007</v>
      </c>
      <c r="E23823">
        <v>68.680000000000007</v>
      </c>
      <c r="F23823">
        <v>68.680000000000007</v>
      </c>
      <c r="G23823">
        <v>68.680000000000007</v>
      </c>
      <c r="H23823" s="172">
        <v>25</v>
      </c>
      <c r="I23823">
        <v>24.31</v>
      </c>
      <c r="J23823">
        <v>24.32</v>
      </c>
      <c r="K23823">
        <v>24.73</v>
      </c>
      <c r="L23823" s="32">
        <v>24.22</v>
      </c>
      <c r="M23823" s="173">
        <v>35183</v>
      </c>
      <c r="N23823" t="s">
        <v>48</v>
      </c>
      <c r="O23823">
        <v>1</v>
      </c>
    </row>
    <row r="23824" spans="1:15" x14ac:dyDescent="0.25">
      <c r="A23824" s="2">
        <v>36878</v>
      </c>
      <c r="B23824">
        <v>1400</v>
      </c>
      <c r="C23824">
        <v>57.81</v>
      </c>
      <c r="D23824">
        <v>57.81</v>
      </c>
      <c r="E23824">
        <v>57.81</v>
      </c>
      <c r="F23824">
        <v>57.81</v>
      </c>
      <c r="G23824">
        <v>57.81</v>
      </c>
      <c r="H23824" s="172">
        <v>23.19</v>
      </c>
      <c r="I23824">
        <v>23.08</v>
      </c>
      <c r="J23824">
        <v>23.09</v>
      </c>
      <c r="K23824">
        <v>24.08</v>
      </c>
      <c r="L23824" s="32">
        <v>22.9</v>
      </c>
      <c r="M23824" s="173">
        <v>34905</v>
      </c>
      <c r="N23824" t="s">
        <v>48</v>
      </c>
      <c r="O23824">
        <v>1</v>
      </c>
    </row>
    <row r="23825" spans="1:15" x14ac:dyDescent="0.25">
      <c r="A23825" s="2">
        <v>36878</v>
      </c>
      <c r="B23825">
        <v>1500</v>
      </c>
      <c r="C23825">
        <v>21.2</v>
      </c>
      <c r="D23825">
        <v>21.2</v>
      </c>
      <c r="E23825">
        <v>21.2</v>
      </c>
      <c r="F23825">
        <v>21.2</v>
      </c>
      <c r="G23825">
        <v>21.2</v>
      </c>
      <c r="H23825" s="172">
        <v>20.75</v>
      </c>
      <c r="I23825">
        <v>20.49</v>
      </c>
      <c r="J23825">
        <v>20.52</v>
      </c>
      <c r="K23825">
        <v>22.83</v>
      </c>
      <c r="L23825" s="32">
        <v>20.07</v>
      </c>
      <c r="M23825" s="173">
        <v>34459</v>
      </c>
      <c r="N23825" t="s">
        <v>48</v>
      </c>
      <c r="O23825">
        <v>1</v>
      </c>
    </row>
    <row r="23826" spans="1:15" x14ac:dyDescent="0.25">
      <c r="A23826" s="2">
        <v>36878</v>
      </c>
      <c r="B23826">
        <v>1600</v>
      </c>
      <c r="C23826">
        <v>60.87</v>
      </c>
      <c r="D23826">
        <v>60.87</v>
      </c>
      <c r="E23826">
        <v>60.87</v>
      </c>
      <c r="F23826">
        <v>60.87</v>
      </c>
      <c r="G23826">
        <v>60.87</v>
      </c>
      <c r="H23826" s="172">
        <v>22.87</v>
      </c>
      <c r="I23826">
        <v>22.79</v>
      </c>
      <c r="J23826">
        <v>22.8</v>
      </c>
      <c r="K23826">
        <v>23.45</v>
      </c>
      <c r="L23826" s="32">
        <v>22.68</v>
      </c>
      <c r="M23826" s="173">
        <v>34092</v>
      </c>
      <c r="N23826" t="s">
        <v>48</v>
      </c>
      <c r="O23826">
        <v>1</v>
      </c>
    </row>
    <row r="23827" spans="1:15" x14ac:dyDescent="0.25">
      <c r="A23827" s="2">
        <v>36878</v>
      </c>
      <c r="B23827">
        <v>1700</v>
      </c>
      <c r="C23827">
        <v>55.72</v>
      </c>
      <c r="D23827">
        <v>55.72</v>
      </c>
      <c r="E23827">
        <v>55.72</v>
      </c>
      <c r="F23827">
        <v>55.72</v>
      </c>
      <c r="G23827">
        <v>55.72</v>
      </c>
      <c r="H23827" s="172">
        <v>50</v>
      </c>
      <c r="I23827">
        <v>50</v>
      </c>
      <c r="J23827">
        <v>50</v>
      </c>
      <c r="K23827">
        <v>50</v>
      </c>
      <c r="L23827" s="32">
        <v>50</v>
      </c>
      <c r="M23827" s="173">
        <v>35753</v>
      </c>
      <c r="N23827" t="s">
        <v>48</v>
      </c>
      <c r="O23827">
        <v>1</v>
      </c>
    </row>
    <row r="23828" spans="1:15" x14ac:dyDescent="0.25">
      <c r="A23828" s="2">
        <v>36878</v>
      </c>
      <c r="B23828">
        <v>1800</v>
      </c>
      <c r="C23828">
        <v>93</v>
      </c>
      <c r="D23828">
        <v>93</v>
      </c>
      <c r="E23828">
        <v>93</v>
      </c>
      <c r="F23828">
        <v>93</v>
      </c>
      <c r="G23828">
        <v>93</v>
      </c>
      <c r="H23828" s="172">
        <v>99.39</v>
      </c>
      <c r="I23828">
        <v>99.14</v>
      </c>
      <c r="J23828">
        <v>99.15</v>
      </c>
      <c r="K23828">
        <v>99.16</v>
      </c>
      <c r="L23828" s="32">
        <v>99.11</v>
      </c>
      <c r="M23828" s="173">
        <v>39287</v>
      </c>
      <c r="N23828" t="s">
        <v>48</v>
      </c>
      <c r="O23828">
        <v>1</v>
      </c>
    </row>
    <row r="23829" spans="1:15" x14ac:dyDescent="0.25">
      <c r="A23829" s="2">
        <v>36878</v>
      </c>
      <c r="B23829">
        <v>1900</v>
      </c>
      <c r="C23829">
        <v>44.65</v>
      </c>
      <c r="D23829">
        <v>44.65</v>
      </c>
      <c r="E23829">
        <v>44.65</v>
      </c>
      <c r="F23829">
        <v>44.65</v>
      </c>
      <c r="G23829">
        <v>44.65</v>
      </c>
      <c r="H23829" s="172">
        <v>78</v>
      </c>
      <c r="I23829">
        <v>77.5</v>
      </c>
      <c r="J23829">
        <v>77.510000000000005</v>
      </c>
      <c r="K23829">
        <v>77.540000000000006</v>
      </c>
      <c r="L23829" s="32">
        <v>77.42</v>
      </c>
      <c r="M23829" s="173">
        <v>40345</v>
      </c>
      <c r="N23829" t="s">
        <v>48</v>
      </c>
      <c r="O23829">
        <v>1</v>
      </c>
    </row>
    <row r="23830" spans="1:15" x14ac:dyDescent="0.25">
      <c r="A23830" s="2">
        <v>36878</v>
      </c>
      <c r="B23830">
        <v>2000</v>
      </c>
      <c r="C23830">
        <v>72.430000000000007</v>
      </c>
      <c r="D23830">
        <v>72.430000000000007</v>
      </c>
      <c r="E23830">
        <v>72.430000000000007</v>
      </c>
      <c r="F23830">
        <v>72.430000000000007</v>
      </c>
      <c r="G23830">
        <v>72.430000000000007</v>
      </c>
      <c r="H23830" s="172">
        <v>75.52</v>
      </c>
      <c r="I23830">
        <v>74.989999999999995</v>
      </c>
      <c r="J23830">
        <v>75.010000000000005</v>
      </c>
      <c r="K23830">
        <v>75.03</v>
      </c>
      <c r="L23830" s="32">
        <v>74.91</v>
      </c>
      <c r="M23830" s="173">
        <v>39797</v>
      </c>
      <c r="N23830" t="s">
        <v>48</v>
      </c>
      <c r="O23830">
        <v>1</v>
      </c>
    </row>
    <row r="23831" spans="1:15" x14ac:dyDescent="0.25">
      <c r="A23831" s="2">
        <v>36878</v>
      </c>
      <c r="B23831">
        <v>2100</v>
      </c>
      <c r="C23831">
        <v>88.49</v>
      </c>
      <c r="D23831">
        <v>88.49</v>
      </c>
      <c r="E23831">
        <v>88.49</v>
      </c>
      <c r="F23831">
        <v>88.49</v>
      </c>
      <c r="G23831">
        <v>88.49</v>
      </c>
      <c r="H23831" s="172">
        <v>55.76</v>
      </c>
      <c r="I23831">
        <v>54.99</v>
      </c>
      <c r="J23831">
        <v>55.01</v>
      </c>
      <c r="K23831">
        <v>55.05</v>
      </c>
      <c r="L23831" s="32">
        <v>54.87</v>
      </c>
      <c r="M23831" s="173">
        <v>39269</v>
      </c>
      <c r="N23831" t="s">
        <v>48</v>
      </c>
      <c r="O23831">
        <v>1</v>
      </c>
    </row>
    <row r="23832" spans="1:15" x14ac:dyDescent="0.25">
      <c r="A23832" s="2">
        <v>36878</v>
      </c>
      <c r="B23832">
        <v>2200</v>
      </c>
      <c r="C23832">
        <v>91.28</v>
      </c>
      <c r="D23832">
        <v>91.28</v>
      </c>
      <c r="E23832">
        <v>91.28</v>
      </c>
      <c r="F23832">
        <v>91.28</v>
      </c>
      <c r="G23832">
        <v>91.28</v>
      </c>
      <c r="H23832" s="172">
        <v>46.15</v>
      </c>
      <c r="I23832">
        <v>45.27</v>
      </c>
      <c r="J23832">
        <v>45.3</v>
      </c>
      <c r="K23832">
        <v>45.33</v>
      </c>
      <c r="L23832" s="32">
        <v>45.13</v>
      </c>
      <c r="M23832" s="173">
        <v>38301</v>
      </c>
      <c r="N23832" t="s">
        <v>48</v>
      </c>
      <c r="O23832">
        <v>1</v>
      </c>
    </row>
    <row r="23833" spans="1:15" x14ac:dyDescent="0.25">
      <c r="A23833" s="2">
        <v>36878</v>
      </c>
      <c r="B23833">
        <v>2300</v>
      </c>
      <c r="C23833">
        <v>65.489999999999995</v>
      </c>
      <c r="D23833">
        <v>65.489999999999995</v>
      </c>
      <c r="E23833">
        <v>65.489999999999995</v>
      </c>
      <c r="F23833">
        <v>65.489999999999995</v>
      </c>
      <c r="G23833">
        <v>65.489999999999995</v>
      </c>
      <c r="H23833" s="172">
        <v>25.03</v>
      </c>
      <c r="I23833">
        <v>24.57</v>
      </c>
      <c r="J23833">
        <v>24.63</v>
      </c>
      <c r="K23833">
        <v>28.74</v>
      </c>
      <c r="L23833" s="32">
        <v>23.82</v>
      </c>
      <c r="M23833" s="173">
        <v>35978</v>
      </c>
      <c r="N23833" t="s">
        <v>48</v>
      </c>
      <c r="O23833">
        <v>1</v>
      </c>
    </row>
    <row r="23834" spans="1:15" x14ac:dyDescent="0.25">
      <c r="A23834" s="2">
        <v>36878</v>
      </c>
      <c r="B23834">
        <v>2400</v>
      </c>
      <c r="C23834">
        <v>59.11</v>
      </c>
      <c r="D23834">
        <v>59.11</v>
      </c>
      <c r="E23834">
        <v>59.11</v>
      </c>
      <c r="F23834">
        <v>59.11</v>
      </c>
      <c r="G23834">
        <v>59.11</v>
      </c>
      <c r="H23834" s="172">
        <v>20.29</v>
      </c>
      <c r="I23834">
        <v>19.64</v>
      </c>
      <c r="J23834">
        <v>19.71</v>
      </c>
      <c r="K23834">
        <v>25.59</v>
      </c>
      <c r="L23834" s="32">
        <v>18.57</v>
      </c>
      <c r="M23834" s="173">
        <v>33000</v>
      </c>
      <c r="N23834" t="s">
        <v>47</v>
      </c>
      <c r="O23834">
        <v>1</v>
      </c>
    </row>
    <row r="23835" spans="1:15" x14ac:dyDescent="0.25">
      <c r="A23835" s="2">
        <v>36879</v>
      </c>
      <c r="B23835">
        <v>100</v>
      </c>
      <c r="C23835">
        <v>33.57</v>
      </c>
      <c r="D23835">
        <v>33.57</v>
      </c>
      <c r="E23835">
        <v>33.57</v>
      </c>
      <c r="F23835">
        <v>33.57</v>
      </c>
      <c r="G23835">
        <v>33.57</v>
      </c>
      <c r="H23835" s="172">
        <v>30</v>
      </c>
      <c r="I23835">
        <v>30</v>
      </c>
      <c r="J23835">
        <v>30</v>
      </c>
      <c r="K23835">
        <v>30</v>
      </c>
      <c r="L23835" s="32">
        <v>30</v>
      </c>
      <c r="M23835" s="173">
        <v>30868</v>
      </c>
      <c r="N23835" t="s">
        <v>47</v>
      </c>
      <c r="O23835">
        <v>2</v>
      </c>
    </row>
    <row r="23836" spans="1:15" x14ac:dyDescent="0.25">
      <c r="A23836" s="2">
        <v>36879</v>
      </c>
      <c r="B23836">
        <v>200</v>
      </c>
      <c r="C23836">
        <v>18</v>
      </c>
      <c r="D23836">
        <v>18</v>
      </c>
      <c r="E23836">
        <v>18</v>
      </c>
      <c r="F23836">
        <v>18</v>
      </c>
      <c r="G23836">
        <v>18</v>
      </c>
      <c r="H23836" s="172">
        <v>24.86</v>
      </c>
      <c r="I23836">
        <v>24.55</v>
      </c>
      <c r="J23836">
        <v>24.58</v>
      </c>
      <c r="K23836">
        <v>26.97</v>
      </c>
      <c r="L23836" s="32">
        <v>24.13</v>
      </c>
      <c r="M23836" s="173">
        <v>29254</v>
      </c>
      <c r="N23836" t="s">
        <v>47</v>
      </c>
      <c r="O23836">
        <v>2</v>
      </c>
    </row>
    <row r="23837" spans="1:15" x14ac:dyDescent="0.25">
      <c r="A23837" s="2">
        <v>36879</v>
      </c>
      <c r="B23837">
        <v>300</v>
      </c>
      <c r="C23837">
        <v>23</v>
      </c>
      <c r="D23837">
        <v>23</v>
      </c>
      <c r="E23837">
        <v>23</v>
      </c>
      <c r="F23837">
        <v>23</v>
      </c>
      <c r="G23837">
        <v>23</v>
      </c>
      <c r="H23837" s="172">
        <v>20.58</v>
      </c>
      <c r="I23837">
        <v>19.97</v>
      </c>
      <c r="J23837">
        <v>20.03</v>
      </c>
      <c r="K23837">
        <v>24.77</v>
      </c>
      <c r="L23837" s="32">
        <v>19.12</v>
      </c>
      <c r="M23837" s="173">
        <v>28562</v>
      </c>
      <c r="N23837" t="s">
        <v>47</v>
      </c>
      <c r="O23837">
        <v>2</v>
      </c>
    </row>
    <row r="23838" spans="1:15" x14ac:dyDescent="0.25">
      <c r="A23838" s="2">
        <v>36879</v>
      </c>
      <c r="B23838">
        <v>400</v>
      </c>
      <c r="C23838">
        <v>34.17</v>
      </c>
      <c r="D23838">
        <v>34.17</v>
      </c>
      <c r="E23838">
        <v>34.17</v>
      </c>
      <c r="F23838">
        <v>34.17</v>
      </c>
      <c r="G23838">
        <v>34.17</v>
      </c>
      <c r="H23838" s="172">
        <v>20.53</v>
      </c>
      <c r="I23838">
        <v>20.5</v>
      </c>
      <c r="J23838">
        <v>20.5</v>
      </c>
      <c r="K23838">
        <v>20.74</v>
      </c>
      <c r="L23838" s="32">
        <v>20.46</v>
      </c>
      <c r="M23838" s="173">
        <v>28484</v>
      </c>
      <c r="N23838" t="s">
        <v>47</v>
      </c>
      <c r="O23838">
        <v>2</v>
      </c>
    </row>
    <row r="23839" spans="1:15" x14ac:dyDescent="0.25">
      <c r="A23839" s="2">
        <v>36879</v>
      </c>
      <c r="B23839">
        <v>500</v>
      </c>
      <c r="C23839">
        <v>36.33</v>
      </c>
      <c r="D23839">
        <v>36.33</v>
      </c>
      <c r="E23839">
        <v>36.33</v>
      </c>
      <c r="F23839">
        <v>36.33</v>
      </c>
      <c r="G23839">
        <v>36.33</v>
      </c>
      <c r="H23839" s="172">
        <v>25</v>
      </c>
      <c r="I23839">
        <v>25</v>
      </c>
      <c r="J23839">
        <v>25</v>
      </c>
      <c r="K23839">
        <v>25</v>
      </c>
      <c r="L23839" s="32">
        <v>25</v>
      </c>
      <c r="M23839" s="173">
        <v>28988</v>
      </c>
      <c r="N23839" t="s">
        <v>47</v>
      </c>
      <c r="O23839">
        <v>2</v>
      </c>
    </row>
    <row r="23840" spans="1:15" x14ac:dyDescent="0.25">
      <c r="A23840" s="2">
        <v>36879</v>
      </c>
      <c r="B23840">
        <v>600</v>
      </c>
      <c r="C23840">
        <v>51.72</v>
      </c>
      <c r="D23840">
        <v>51.72</v>
      </c>
      <c r="E23840">
        <v>51.72</v>
      </c>
      <c r="F23840">
        <v>51.72</v>
      </c>
      <c r="G23840">
        <v>51.72</v>
      </c>
      <c r="H23840" s="172">
        <v>29.45</v>
      </c>
      <c r="I23840">
        <v>27.74</v>
      </c>
      <c r="J23840">
        <v>27.74</v>
      </c>
      <c r="K23840">
        <v>27.74</v>
      </c>
      <c r="L23840" s="32">
        <v>27.74</v>
      </c>
      <c r="M23840" s="173">
        <v>30669</v>
      </c>
      <c r="N23840" t="s">
        <v>47</v>
      </c>
      <c r="O23840">
        <v>2</v>
      </c>
    </row>
    <row r="23841" spans="1:15" x14ac:dyDescent="0.25">
      <c r="A23841" s="2">
        <v>36879</v>
      </c>
      <c r="B23841">
        <v>700</v>
      </c>
      <c r="C23841">
        <v>64.430000000000007</v>
      </c>
      <c r="D23841">
        <v>65.34</v>
      </c>
      <c r="E23841">
        <v>65.599999999999994</v>
      </c>
      <c r="F23841">
        <v>64.430000000000007</v>
      </c>
      <c r="G23841">
        <v>64.430000000000007</v>
      </c>
      <c r="H23841" s="172">
        <v>57.22</v>
      </c>
      <c r="I23841">
        <v>56.03</v>
      </c>
      <c r="J23841">
        <v>56.03</v>
      </c>
      <c r="K23841">
        <v>56.03</v>
      </c>
      <c r="L23841" s="32">
        <v>56.03</v>
      </c>
      <c r="M23841" s="173">
        <v>34265</v>
      </c>
      <c r="N23841" t="s">
        <v>47</v>
      </c>
      <c r="O23841">
        <v>2</v>
      </c>
    </row>
    <row r="23842" spans="1:15" x14ac:dyDescent="0.25">
      <c r="A23842" s="2">
        <v>36879</v>
      </c>
      <c r="B23842">
        <v>800</v>
      </c>
      <c r="C23842">
        <v>48.54</v>
      </c>
      <c r="D23842">
        <v>48.54</v>
      </c>
      <c r="E23842">
        <v>48.54</v>
      </c>
      <c r="F23842">
        <v>48.54</v>
      </c>
      <c r="G23842">
        <v>48.54</v>
      </c>
      <c r="H23842" s="172">
        <v>71.38</v>
      </c>
      <c r="I23842">
        <v>69.489999999999995</v>
      </c>
      <c r="J23842">
        <v>69.680000000000007</v>
      </c>
      <c r="K23842">
        <v>84.43</v>
      </c>
      <c r="L23842" s="32">
        <v>66.88</v>
      </c>
      <c r="M23842" s="173">
        <v>37092</v>
      </c>
      <c r="N23842" t="s">
        <v>48</v>
      </c>
      <c r="O23842">
        <v>2</v>
      </c>
    </row>
    <row r="23843" spans="1:15" x14ac:dyDescent="0.25">
      <c r="A23843" s="2">
        <v>36879</v>
      </c>
      <c r="B23843">
        <v>900</v>
      </c>
      <c r="C23843">
        <v>20.23</v>
      </c>
      <c r="D23843">
        <v>25.24</v>
      </c>
      <c r="E23843">
        <v>26.65</v>
      </c>
      <c r="F23843">
        <v>20.23</v>
      </c>
      <c r="G23843">
        <v>20.23</v>
      </c>
      <c r="H23843" s="172">
        <v>57.37</v>
      </c>
      <c r="I23843">
        <v>54.84</v>
      </c>
      <c r="J23843">
        <v>55.08</v>
      </c>
      <c r="K23843">
        <v>75</v>
      </c>
      <c r="L23843" s="32">
        <v>51.27</v>
      </c>
      <c r="M23843" s="173">
        <v>37289</v>
      </c>
      <c r="N23843" t="s">
        <v>48</v>
      </c>
      <c r="O23843">
        <v>2</v>
      </c>
    </row>
    <row r="23844" spans="1:15" x14ac:dyDescent="0.25">
      <c r="A23844" s="2">
        <v>36879</v>
      </c>
      <c r="B23844">
        <v>1000</v>
      </c>
      <c r="C23844">
        <v>38.89</v>
      </c>
      <c r="D23844">
        <v>43.58</v>
      </c>
      <c r="E23844">
        <v>44.9</v>
      </c>
      <c r="F23844">
        <v>38.89</v>
      </c>
      <c r="G23844">
        <v>38.89</v>
      </c>
      <c r="H23844" s="172">
        <v>52.48</v>
      </c>
      <c r="I23844">
        <v>49.25</v>
      </c>
      <c r="J23844">
        <v>49.57</v>
      </c>
      <c r="K23844">
        <v>75</v>
      </c>
      <c r="L23844" s="32">
        <v>44.7</v>
      </c>
      <c r="M23844" s="173">
        <v>36938</v>
      </c>
      <c r="N23844" t="s">
        <v>48</v>
      </c>
      <c r="O23844">
        <v>2</v>
      </c>
    </row>
    <row r="23845" spans="1:15" x14ac:dyDescent="0.25">
      <c r="A23845" s="2">
        <v>36879</v>
      </c>
      <c r="B23845">
        <v>1100</v>
      </c>
      <c r="C23845">
        <v>64.739999999999995</v>
      </c>
      <c r="D23845">
        <v>65.72</v>
      </c>
      <c r="E23845">
        <v>66</v>
      </c>
      <c r="F23845">
        <v>64.739999999999995</v>
      </c>
      <c r="G23845">
        <v>64.739999999999995</v>
      </c>
      <c r="H23845" s="172">
        <v>52.95</v>
      </c>
      <c r="I23845">
        <v>49.83</v>
      </c>
      <c r="J23845">
        <v>50.14</v>
      </c>
      <c r="K23845">
        <v>74.72</v>
      </c>
      <c r="L23845" s="32">
        <v>45.43</v>
      </c>
      <c r="M23845" s="173">
        <v>36809</v>
      </c>
      <c r="N23845" t="s">
        <v>48</v>
      </c>
      <c r="O23845">
        <v>2</v>
      </c>
    </row>
    <row r="23846" spans="1:15" x14ac:dyDescent="0.25">
      <c r="A23846" s="2">
        <v>36879</v>
      </c>
      <c r="B23846">
        <v>1200</v>
      </c>
      <c r="C23846">
        <v>57.52</v>
      </c>
      <c r="D23846">
        <v>57.52</v>
      </c>
      <c r="E23846">
        <v>57.52</v>
      </c>
      <c r="F23846">
        <v>57.52</v>
      </c>
      <c r="G23846">
        <v>57.52</v>
      </c>
      <c r="H23846" s="172">
        <v>49.25</v>
      </c>
      <c r="I23846">
        <v>46.05</v>
      </c>
      <c r="J23846">
        <v>46.36</v>
      </c>
      <c r="K23846">
        <v>71.61</v>
      </c>
      <c r="L23846" s="32">
        <v>41.52</v>
      </c>
      <c r="M23846" s="173">
        <v>36365</v>
      </c>
      <c r="N23846" t="s">
        <v>48</v>
      </c>
      <c r="O23846">
        <v>2</v>
      </c>
    </row>
    <row r="23847" spans="1:15" x14ac:dyDescent="0.25">
      <c r="A23847" s="2">
        <v>36879</v>
      </c>
      <c r="B23847">
        <v>1300</v>
      </c>
      <c r="C23847">
        <v>57.05</v>
      </c>
      <c r="D23847">
        <v>57.05</v>
      </c>
      <c r="E23847">
        <v>57.05</v>
      </c>
      <c r="F23847">
        <v>57.05</v>
      </c>
      <c r="G23847">
        <v>57.05</v>
      </c>
      <c r="H23847" s="172">
        <v>32.36</v>
      </c>
      <c r="I23847">
        <v>29.84</v>
      </c>
      <c r="J23847">
        <v>30.08</v>
      </c>
      <c r="K23847">
        <v>50</v>
      </c>
      <c r="L23847" s="32">
        <v>26.23</v>
      </c>
      <c r="M23847" s="173">
        <v>35717</v>
      </c>
      <c r="N23847" t="s">
        <v>48</v>
      </c>
      <c r="O23847">
        <v>2</v>
      </c>
    </row>
    <row r="23848" spans="1:15" x14ac:dyDescent="0.25">
      <c r="A23848" s="2">
        <v>36879</v>
      </c>
      <c r="B23848">
        <v>1400</v>
      </c>
      <c r="C23848">
        <v>85</v>
      </c>
      <c r="D23848">
        <v>85</v>
      </c>
      <c r="E23848">
        <v>85</v>
      </c>
      <c r="F23848">
        <v>85</v>
      </c>
      <c r="G23848">
        <v>85</v>
      </c>
      <c r="H23848" s="172">
        <v>32.36</v>
      </c>
      <c r="I23848">
        <v>29.84</v>
      </c>
      <c r="J23848">
        <v>30.08</v>
      </c>
      <c r="K23848">
        <v>50</v>
      </c>
      <c r="L23848" s="32">
        <v>26.23</v>
      </c>
      <c r="M23848" s="173">
        <v>35439</v>
      </c>
      <c r="N23848" t="s">
        <v>48</v>
      </c>
      <c r="O23848">
        <v>2</v>
      </c>
    </row>
    <row r="23849" spans="1:15" x14ac:dyDescent="0.25">
      <c r="A23849" s="2">
        <v>36879</v>
      </c>
      <c r="B23849">
        <v>1500</v>
      </c>
      <c r="C23849">
        <v>78.08</v>
      </c>
      <c r="D23849">
        <v>78.08</v>
      </c>
      <c r="E23849">
        <v>78.08</v>
      </c>
      <c r="F23849">
        <v>78.08</v>
      </c>
      <c r="G23849">
        <v>78.08</v>
      </c>
      <c r="H23849" s="172">
        <v>32.36</v>
      </c>
      <c r="I23849">
        <v>29.84</v>
      </c>
      <c r="J23849">
        <v>30.08</v>
      </c>
      <c r="K23849">
        <v>50</v>
      </c>
      <c r="L23849" s="32">
        <v>26.23</v>
      </c>
      <c r="M23849" s="173">
        <v>35614</v>
      </c>
      <c r="N23849" t="s">
        <v>48</v>
      </c>
      <c r="O23849">
        <v>2</v>
      </c>
    </row>
    <row r="23850" spans="1:15" x14ac:dyDescent="0.25">
      <c r="A23850" s="2">
        <v>36879</v>
      </c>
      <c r="B23850">
        <v>1600</v>
      </c>
      <c r="C23850">
        <v>73.319999999999993</v>
      </c>
      <c r="D23850">
        <v>72.53</v>
      </c>
      <c r="E23850">
        <v>72.53</v>
      </c>
      <c r="F23850">
        <v>72.69</v>
      </c>
      <c r="G23850">
        <v>72.52</v>
      </c>
      <c r="H23850" s="172">
        <v>32.36</v>
      </c>
      <c r="I23850">
        <v>29.84</v>
      </c>
      <c r="J23850">
        <v>30.08</v>
      </c>
      <c r="K23850">
        <v>50</v>
      </c>
      <c r="L23850" s="32">
        <v>26.23</v>
      </c>
      <c r="M23850" s="173">
        <v>35639</v>
      </c>
      <c r="N23850" t="s">
        <v>48</v>
      </c>
      <c r="O23850">
        <v>2</v>
      </c>
    </row>
    <row r="23851" spans="1:15" x14ac:dyDescent="0.25">
      <c r="A23851" s="2">
        <v>36879</v>
      </c>
      <c r="B23851">
        <v>1700</v>
      </c>
      <c r="C23851">
        <v>116.62</v>
      </c>
      <c r="D23851">
        <v>116.62</v>
      </c>
      <c r="E23851">
        <v>116.62</v>
      </c>
      <c r="F23851">
        <v>116.62</v>
      </c>
      <c r="G23851">
        <v>116.62</v>
      </c>
      <c r="H23851" s="172">
        <v>67.650000000000006</v>
      </c>
      <c r="I23851">
        <v>65.819999999999993</v>
      </c>
      <c r="J23851">
        <v>66</v>
      </c>
      <c r="K23851">
        <v>80.42</v>
      </c>
      <c r="L23851" s="32">
        <v>63.21</v>
      </c>
      <c r="M23851" s="173">
        <v>36805</v>
      </c>
      <c r="N23851" t="s">
        <v>48</v>
      </c>
      <c r="O23851">
        <v>2</v>
      </c>
    </row>
    <row r="23852" spans="1:15" x14ac:dyDescent="0.25">
      <c r="A23852" s="2">
        <v>36879</v>
      </c>
      <c r="B23852">
        <v>1800</v>
      </c>
      <c r="C23852">
        <v>127.34</v>
      </c>
      <c r="D23852">
        <v>127.34</v>
      </c>
      <c r="E23852">
        <v>127.34</v>
      </c>
      <c r="F23852">
        <v>127.34</v>
      </c>
      <c r="G23852">
        <v>127.34</v>
      </c>
      <c r="H23852" s="172">
        <v>106.09</v>
      </c>
      <c r="I23852">
        <v>105.53</v>
      </c>
      <c r="J23852">
        <v>105.58</v>
      </c>
      <c r="K23852">
        <v>110</v>
      </c>
      <c r="L23852" s="32">
        <v>104.73</v>
      </c>
      <c r="M23852" s="173">
        <v>40044</v>
      </c>
      <c r="N23852" t="s">
        <v>48</v>
      </c>
      <c r="O23852">
        <v>2</v>
      </c>
    </row>
    <row r="23853" spans="1:15" x14ac:dyDescent="0.25">
      <c r="A23853" s="2">
        <v>36879</v>
      </c>
      <c r="B23853">
        <v>1900</v>
      </c>
      <c r="C23853">
        <v>74.02</v>
      </c>
      <c r="D23853">
        <v>74.03</v>
      </c>
      <c r="E23853">
        <v>74.010000000000005</v>
      </c>
      <c r="F23853">
        <v>74.03</v>
      </c>
      <c r="G23853">
        <v>74.02</v>
      </c>
      <c r="H23853" s="172">
        <v>101.03</v>
      </c>
      <c r="I23853">
        <v>99.92</v>
      </c>
      <c r="J23853">
        <v>100.05</v>
      </c>
      <c r="K23853">
        <v>110</v>
      </c>
      <c r="L23853" s="32">
        <v>98.11</v>
      </c>
      <c r="M23853" s="173">
        <v>40353</v>
      </c>
      <c r="N23853" t="s">
        <v>48</v>
      </c>
      <c r="O23853">
        <v>2</v>
      </c>
    </row>
    <row r="23854" spans="1:15" x14ac:dyDescent="0.25">
      <c r="A23854" s="2">
        <v>36879</v>
      </c>
      <c r="B23854">
        <v>2000</v>
      </c>
      <c r="C23854">
        <v>81.66</v>
      </c>
      <c r="D23854">
        <v>81.680000000000007</v>
      </c>
      <c r="E23854">
        <v>81.650000000000006</v>
      </c>
      <c r="F23854">
        <v>81.680000000000007</v>
      </c>
      <c r="G23854">
        <v>81.67</v>
      </c>
      <c r="H23854" s="172">
        <v>90</v>
      </c>
      <c r="I23854">
        <v>90</v>
      </c>
      <c r="J23854">
        <v>90</v>
      </c>
      <c r="K23854">
        <v>90</v>
      </c>
      <c r="L23854" s="32">
        <v>90</v>
      </c>
      <c r="M23854" s="173">
        <v>39888</v>
      </c>
      <c r="N23854" t="s">
        <v>48</v>
      </c>
      <c r="O23854">
        <v>2</v>
      </c>
    </row>
    <row r="23855" spans="1:15" x14ac:dyDescent="0.25">
      <c r="A23855" s="2">
        <v>36879</v>
      </c>
      <c r="B23855">
        <v>2100</v>
      </c>
      <c r="C23855">
        <v>73.83</v>
      </c>
      <c r="D23855">
        <v>73.83</v>
      </c>
      <c r="E23855">
        <v>73.81</v>
      </c>
      <c r="F23855">
        <v>73.84</v>
      </c>
      <c r="G23855">
        <v>73.83</v>
      </c>
      <c r="H23855" s="172">
        <v>81.099999999999994</v>
      </c>
      <c r="I23855">
        <v>81.099999999999994</v>
      </c>
      <c r="J23855">
        <v>81.099999999999994</v>
      </c>
      <c r="K23855">
        <v>81.099999999999994</v>
      </c>
      <c r="L23855" s="32">
        <v>81.099999999999994</v>
      </c>
      <c r="M23855" s="173">
        <v>39147</v>
      </c>
      <c r="N23855" t="s">
        <v>48</v>
      </c>
      <c r="O23855">
        <v>2</v>
      </c>
    </row>
    <row r="23856" spans="1:15" x14ac:dyDescent="0.25">
      <c r="A23856" s="2">
        <v>36879</v>
      </c>
      <c r="B23856">
        <v>2200</v>
      </c>
      <c r="C23856">
        <v>60.14</v>
      </c>
      <c r="D23856">
        <v>60.14</v>
      </c>
      <c r="E23856">
        <v>60.14</v>
      </c>
      <c r="F23856">
        <v>60.15</v>
      </c>
      <c r="G23856">
        <v>60.14</v>
      </c>
      <c r="H23856" s="172">
        <v>55.72</v>
      </c>
      <c r="I23856">
        <v>54.99</v>
      </c>
      <c r="J23856">
        <v>55.01</v>
      </c>
      <c r="K23856">
        <v>55.05</v>
      </c>
      <c r="L23856" s="32">
        <v>54.88</v>
      </c>
      <c r="M23856" s="173">
        <v>37892</v>
      </c>
      <c r="N23856" t="s">
        <v>48</v>
      </c>
      <c r="O23856">
        <v>2</v>
      </c>
    </row>
    <row r="23857" spans="1:15" x14ac:dyDescent="0.25">
      <c r="A23857" s="2">
        <v>36879</v>
      </c>
      <c r="B23857">
        <v>2300</v>
      </c>
      <c r="C23857">
        <v>32.590000000000003</v>
      </c>
      <c r="D23857">
        <v>32.590000000000003</v>
      </c>
      <c r="E23857">
        <v>32.590000000000003</v>
      </c>
      <c r="F23857">
        <v>32.590000000000003</v>
      </c>
      <c r="G23857">
        <v>32.590000000000003</v>
      </c>
      <c r="H23857" s="172">
        <v>35.01</v>
      </c>
      <c r="I23857">
        <v>35.01</v>
      </c>
      <c r="J23857">
        <v>35.01</v>
      </c>
      <c r="K23857">
        <v>35.14</v>
      </c>
      <c r="L23857" s="32">
        <v>34.82</v>
      </c>
      <c r="M23857" s="173">
        <v>35209</v>
      </c>
      <c r="N23857" t="s">
        <v>48</v>
      </c>
      <c r="O23857">
        <v>2</v>
      </c>
    </row>
    <row r="23858" spans="1:15" x14ac:dyDescent="0.25">
      <c r="A23858" s="2">
        <v>36879</v>
      </c>
      <c r="B23858">
        <v>2400</v>
      </c>
      <c r="C23858">
        <v>21.34</v>
      </c>
      <c r="D23858">
        <v>21.34</v>
      </c>
      <c r="E23858">
        <v>21.34</v>
      </c>
      <c r="F23858">
        <v>21.34</v>
      </c>
      <c r="G23858">
        <v>21.34</v>
      </c>
      <c r="H23858" s="172">
        <v>35</v>
      </c>
      <c r="I23858">
        <v>35</v>
      </c>
      <c r="J23858">
        <v>35</v>
      </c>
      <c r="K23858">
        <v>35</v>
      </c>
      <c r="L23858" s="32">
        <v>35</v>
      </c>
      <c r="M23858" s="173">
        <v>32096</v>
      </c>
      <c r="N23858" t="s">
        <v>47</v>
      </c>
      <c r="O23858">
        <v>2</v>
      </c>
    </row>
    <row r="23859" spans="1:15" x14ac:dyDescent="0.25">
      <c r="A23859" s="2">
        <v>36880</v>
      </c>
      <c r="B23859">
        <v>100</v>
      </c>
      <c r="C23859">
        <v>44.15</v>
      </c>
      <c r="D23859">
        <v>44.15</v>
      </c>
      <c r="E23859">
        <v>44.15</v>
      </c>
      <c r="F23859">
        <v>44.15</v>
      </c>
      <c r="G23859">
        <v>44.15</v>
      </c>
      <c r="H23859" s="172">
        <v>31.11</v>
      </c>
      <c r="I23859">
        <v>31.11</v>
      </c>
      <c r="J23859">
        <v>31.11</v>
      </c>
      <c r="K23859">
        <v>31.11</v>
      </c>
      <c r="L23859" s="32">
        <v>31.11</v>
      </c>
      <c r="M23859" s="173">
        <v>29650</v>
      </c>
      <c r="N23859" t="s">
        <v>47</v>
      </c>
      <c r="O23859">
        <v>3</v>
      </c>
    </row>
    <row r="23860" spans="1:15" x14ac:dyDescent="0.25">
      <c r="A23860" s="2">
        <v>36880</v>
      </c>
      <c r="B23860">
        <v>200</v>
      </c>
      <c r="C23860">
        <v>36.58</v>
      </c>
      <c r="D23860">
        <v>36.58</v>
      </c>
      <c r="E23860">
        <v>36.58</v>
      </c>
      <c r="F23860">
        <v>36.58</v>
      </c>
      <c r="G23860">
        <v>36.58</v>
      </c>
      <c r="H23860" s="172">
        <v>29.11</v>
      </c>
      <c r="I23860">
        <v>29.11</v>
      </c>
      <c r="J23860">
        <v>29.11</v>
      </c>
      <c r="K23860">
        <v>29.11</v>
      </c>
      <c r="L23860" s="32">
        <v>29.11</v>
      </c>
      <c r="M23860" s="173">
        <v>28886</v>
      </c>
      <c r="N23860" t="s">
        <v>47</v>
      </c>
      <c r="O23860">
        <v>3</v>
      </c>
    </row>
    <row r="23861" spans="1:15" x14ac:dyDescent="0.25">
      <c r="A23861" s="2">
        <v>36880</v>
      </c>
      <c r="B23861">
        <v>300</v>
      </c>
      <c r="C23861">
        <v>20.48</v>
      </c>
      <c r="D23861">
        <v>20.48</v>
      </c>
      <c r="E23861">
        <v>20.48</v>
      </c>
      <c r="F23861">
        <v>20.48</v>
      </c>
      <c r="G23861">
        <v>20.48</v>
      </c>
      <c r="H23861" s="172">
        <v>27</v>
      </c>
      <c r="I23861">
        <v>27</v>
      </c>
      <c r="J23861">
        <v>27</v>
      </c>
      <c r="K23861">
        <v>27</v>
      </c>
      <c r="L23861" s="32">
        <v>27</v>
      </c>
      <c r="M23861" s="173">
        <v>28578</v>
      </c>
      <c r="N23861" t="s">
        <v>47</v>
      </c>
      <c r="O23861">
        <v>3</v>
      </c>
    </row>
    <row r="23862" spans="1:15" x14ac:dyDescent="0.25">
      <c r="A23862" s="2">
        <v>36880</v>
      </c>
      <c r="B23862">
        <v>400</v>
      </c>
      <c r="C23862">
        <v>21.6</v>
      </c>
      <c r="D23862">
        <v>21.6</v>
      </c>
      <c r="E23862">
        <v>21.6</v>
      </c>
      <c r="F23862">
        <v>21.6</v>
      </c>
      <c r="G23862">
        <v>21.6</v>
      </c>
      <c r="H23862" s="172">
        <v>25.01</v>
      </c>
      <c r="I23862">
        <v>25.01</v>
      </c>
      <c r="J23862">
        <v>25.01</v>
      </c>
      <c r="K23862">
        <v>25.01</v>
      </c>
      <c r="L23862" s="32">
        <v>25.01</v>
      </c>
      <c r="M23862" s="173">
        <v>28867</v>
      </c>
      <c r="N23862" t="s">
        <v>47</v>
      </c>
      <c r="O23862">
        <v>3</v>
      </c>
    </row>
    <row r="23863" spans="1:15" x14ac:dyDescent="0.25">
      <c r="A23863" s="2">
        <v>36880</v>
      </c>
      <c r="B23863">
        <v>500</v>
      </c>
      <c r="C23863">
        <v>24.34</v>
      </c>
      <c r="D23863">
        <v>24.34</v>
      </c>
      <c r="E23863">
        <v>24.34</v>
      </c>
      <c r="F23863">
        <v>24.34</v>
      </c>
      <c r="G23863">
        <v>24.34</v>
      </c>
      <c r="H23863" s="172">
        <v>26.05</v>
      </c>
      <c r="I23863">
        <v>26.05</v>
      </c>
      <c r="J23863">
        <v>26.05</v>
      </c>
      <c r="K23863">
        <v>26.05</v>
      </c>
      <c r="L23863" s="32">
        <v>26.05</v>
      </c>
      <c r="M23863" s="173">
        <v>29440</v>
      </c>
      <c r="N23863" t="s">
        <v>47</v>
      </c>
      <c r="O23863">
        <v>3</v>
      </c>
    </row>
    <row r="23864" spans="1:15" x14ac:dyDescent="0.25">
      <c r="A23864" s="2">
        <v>36880</v>
      </c>
      <c r="B23864">
        <v>600</v>
      </c>
      <c r="C23864">
        <v>39.619999999999997</v>
      </c>
      <c r="D23864">
        <v>39.619999999999997</v>
      </c>
      <c r="E23864">
        <v>39.619999999999997</v>
      </c>
      <c r="F23864">
        <v>39.619999999999997</v>
      </c>
      <c r="G23864">
        <v>39.619999999999997</v>
      </c>
      <c r="H23864" s="172">
        <v>37.11</v>
      </c>
      <c r="I23864">
        <v>37.11</v>
      </c>
      <c r="J23864">
        <v>37.11</v>
      </c>
      <c r="K23864">
        <v>37.11</v>
      </c>
      <c r="L23864" s="32">
        <v>37.11</v>
      </c>
      <c r="M23864" s="173">
        <v>31462</v>
      </c>
      <c r="N23864" t="s">
        <v>47</v>
      </c>
      <c r="O23864">
        <v>3</v>
      </c>
    </row>
    <row r="23865" spans="1:15" x14ac:dyDescent="0.25">
      <c r="A23865" s="2">
        <v>36880</v>
      </c>
      <c r="B23865">
        <v>700</v>
      </c>
      <c r="C23865">
        <v>68.900000000000006</v>
      </c>
      <c r="D23865">
        <v>68.900000000000006</v>
      </c>
      <c r="E23865">
        <v>68.900000000000006</v>
      </c>
      <c r="F23865">
        <v>68.900000000000006</v>
      </c>
      <c r="G23865">
        <v>68.900000000000006</v>
      </c>
      <c r="H23865" s="172">
        <v>95</v>
      </c>
      <c r="I23865">
        <v>95</v>
      </c>
      <c r="J23865">
        <v>95</v>
      </c>
      <c r="K23865">
        <v>95</v>
      </c>
      <c r="L23865" s="32">
        <v>95</v>
      </c>
      <c r="M23865" s="173">
        <v>35055</v>
      </c>
      <c r="N23865" t="s">
        <v>47</v>
      </c>
      <c r="O23865">
        <v>3</v>
      </c>
    </row>
    <row r="23866" spans="1:15" x14ac:dyDescent="0.25">
      <c r="A23866" s="2">
        <v>36880</v>
      </c>
      <c r="B23866">
        <v>800</v>
      </c>
      <c r="C23866">
        <v>128.72999999999999</v>
      </c>
      <c r="D23866">
        <v>128.72999999999999</v>
      </c>
      <c r="E23866">
        <v>128.72999999999999</v>
      </c>
      <c r="F23866">
        <v>128.72999999999999</v>
      </c>
      <c r="G23866">
        <v>128.72999999999999</v>
      </c>
      <c r="H23866" s="172">
        <v>95</v>
      </c>
      <c r="I23866">
        <v>95</v>
      </c>
      <c r="J23866">
        <v>95</v>
      </c>
      <c r="K23866">
        <v>95</v>
      </c>
      <c r="L23866" s="32">
        <v>95</v>
      </c>
      <c r="M23866" s="173">
        <v>37320</v>
      </c>
      <c r="N23866" t="s">
        <v>48</v>
      </c>
      <c r="O23866">
        <v>3</v>
      </c>
    </row>
    <row r="23867" spans="1:15" x14ac:dyDescent="0.25">
      <c r="A23867" s="2">
        <v>36880</v>
      </c>
      <c r="B23867">
        <v>900</v>
      </c>
      <c r="C23867">
        <v>133.58000000000001</v>
      </c>
      <c r="D23867">
        <v>133.58000000000001</v>
      </c>
      <c r="E23867">
        <v>133.58000000000001</v>
      </c>
      <c r="F23867">
        <v>133.58000000000001</v>
      </c>
      <c r="G23867">
        <v>133.58000000000001</v>
      </c>
      <c r="H23867" s="172">
        <v>75.09</v>
      </c>
      <c r="I23867">
        <v>75.09</v>
      </c>
      <c r="J23867">
        <v>75.09</v>
      </c>
      <c r="K23867">
        <v>75.09</v>
      </c>
      <c r="L23867" s="32">
        <v>75.09</v>
      </c>
      <c r="M23867" s="173">
        <v>38669</v>
      </c>
      <c r="N23867" t="s">
        <v>48</v>
      </c>
      <c r="O23867">
        <v>3</v>
      </c>
    </row>
    <row r="23868" spans="1:15" x14ac:dyDescent="0.25">
      <c r="A23868" s="2">
        <v>36880</v>
      </c>
      <c r="B23868">
        <v>1000</v>
      </c>
      <c r="C23868">
        <v>58.25</v>
      </c>
      <c r="D23868">
        <v>58.25</v>
      </c>
      <c r="E23868">
        <v>58.25</v>
      </c>
      <c r="F23868">
        <v>58.25</v>
      </c>
      <c r="G23868">
        <v>58.25</v>
      </c>
      <c r="H23868" s="172">
        <v>75</v>
      </c>
      <c r="I23868">
        <v>75</v>
      </c>
      <c r="J23868">
        <v>75</v>
      </c>
      <c r="K23868">
        <v>75</v>
      </c>
      <c r="L23868" s="32">
        <v>75</v>
      </c>
      <c r="M23868" s="173">
        <v>38368</v>
      </c>
      <c r="N23868" t="s">
        <v>48</v>
      </c>
      <c r="O23868">
        <v>3</v>
      </c>
    </row>
    <row r="23869" spans="1:15" x14ac:dyDescent="0.25">
      <c r="A23869" s="2">
        <v>36880</v>
      </c>
      <c r="B23869">
        <v>1100</v>
      </c>
      <c r="C23869">
        <v>70.290000000000006</v>
      </c>
      <c r="D23869">
        <v>71.64</v>
      </c>
      <c r="E23869">
        <v>72.349999999999994</v>
      </c>
      <c r="F23869">
        <v>70.290000000000006</v>
      </c>
      <c r="G23869">
        <v>70.290000000000006</v>
      </c>
      <c r="H23869" s="172">
        <v>64.97</v>
      </c>
      <c r="I23869">
        <v>64.97</v>
      </c>
      <c r="J23869">
        <v>64.97</v>
      </c>
      <c r="K23869">
        <v>64.97</v>
      </c>
      <c r="L23869" s="32">
        <v>64.97</v>
      </c>
      <c r="M23869" s="173">
        <v>37819</v>
      </c>
      <c r="N23869" t="s">
        <v>48</v>
      </c>
      <c r="O23869">
        <v>3</v>
      </c>
    </row>
    <row r="23870" spans="1:15" x14ac:dyDescent="0.25">
      <c r="A23870" s="2">
        <v>36880</v>
      </c>
      <c r="B23870">
        <v>1200</v>
      </c>
      <c r="C23870">
        <v>84.24</v>
      </c>
      <c r="D23870">
        <v>85.01</v>
      </c>
      <c r="E23870">
        <v>85.41</v>
      </c>
      <c r="F23870">
        <v>84.24</v>
      </c>
      <c r="G23870">
        <v>84.24</v>
      </c>
      <c r="H23870" s="172">
        <v>54.9</v>
      </c>
      <c r="I23870">
        <v>54.9</v>
      </c>
      <c r="J23870">
        <v>54.9</v>
      </c>
      <c r="K23870">
        <v>54.9</v>
      </c>
      <c r="L23870" s="32">
        <v>54.9</v>
      </c>
      <c r="M23870" s="173">
        <v>37443</v>
      </c>
      <c r="N23870" t="s">
        <v>48</v>
      </c>
      <c r="O23870">
        <v>3</v>
      </c>
    </row>
    <row r="23871" spans="1:15" x14ac:dyDescent="0.25">
      <c r="A23871" s="2">
        <v>36880</v>
      </c>
      <c r="B23871">
        <v>1300</v>
      </c>
      <c r="C23871">
        <v>73.08</v>
      </c>
      <c r="D23871">
        <v>73.08</v>
      </c>
      <c r="E23871">
        <v>73.08</v>
      </c>
      <c r="F23871">
        <v>73.08</v>
      </c>
      <c r="G23871">
        <v>73.08</v>
      </c>
      <c r="H23871" s="172">
        <v>47.93</v>
      </c>
      <c r="I23871">
        <v>47.93</v>
      </c>
      <c r="J23871">
        <v>47.93</v>
      </c>
      <c r="K23871">
        <v>47.93</v>
      </c>
      <c r="L23871" s="32">
        <v>47.93</v>
      </c>
      <c r="M23871" s="173">
        <v>36328</v>
      </c>
      <c r="N23871" t="s">
        <v>48</v>
      </c>
      <c r="O23871">
        <v>3</v>
      </c>
    </row>
    <row r="23872" spans="1:15" x14ac:dyDescent="0.25">
      <c r="A23872" s="2">
        <v>36880</v>
      </c>
      <c r="B23872">
        <v>1400</v>
      </c>
      <c r="C23872">
        <v>86.13</v>
      </c>
      <c r="D23872">
        <v>86.13</v>
      </c>
      <c r="E23872">
        <v>86.13</v>
      </c>
      <c r="F23872">
        <v>86.13</v>
      </c>
      <c r="G23872">
        <v>86.13</v>
      </c>
      <c r="H23872" s="172">
        <v>46.38</v>
      </c>
      <c r="I23872">
        <v>46.38</v>
      </c>
      <c r="J23872">
        <v>46.38</v>
      </c>
      <c r="K23872">
        <v>46.38</v>
      </c>
      <c r="L23872" s="32">
        <v>46.38</v>
      </c>
      <c r="M23872" s="173">
        <v>35954</v>
      </c>
      <c r="N23872" t="s">
        <v>48</v>
      </c>
      <c r="O23872">
        <v>3</v>
      </c>
    </row>
    <row r="23873" spans="1:15" x14ac:dyDescent="0.25">
      <c r="A23873" s="2">
        <v>36880</v>
      </c>
      <c r="B23873">
        <v>1500</v>
      </c>
      <c r="C23873">
        <v>79.34</v>
      </c>
      <c r="D23873">
        <v>79.34</v>
      </c>
      <c r="E23873">
        <v>79.34</v>
      </c>
      <c r="F23873">
        <v>79.34</v>
      </c>
      <c r="G23873">
        <v>79.34</v>
      </c>
      <c r="H23873" s="172">
        <v>41.1</v>
      </c>
      <c r="I23873">
        <v>41.1</v>
      </c>
      <c r="J23873">
        <v>41.1</v>
      </c>
      <c r="K23873">
        <v>41.1</v>
      </c>
      <c r="L23873" s="32">
        <v>41.1</v>
      </c>
      <c r="M23873" s="173">
        <v>35624</v>
      </c>
      <c r="N23873" t="s">
        <v>48</v>
      </c>
      <c r="O23873">
        <v>3</v>
      </c>
    </row>
    <row r="23874" spans="1:15" x14ac:dyDescent="0.25">
      <c r="A23874" s="2">
        <v>36880</v>
      </c>
      <c r="B23874">
        <v>1600</v>
      </c>
      <c r="C23874">
        <v>51.63</v>
      </c>
      <c r="D23874">
        <v>51.63</v>
      </c>
      <c r="E23874">
        <v>51.63</v>
      </c>
      <c r="F23874">
        <v>51.63</v>
      </c>
      <c r="G23874">
        <v>51.63</v>
      </c>
      <c r="H23874" s="172">
        <v>37.93</v>
      </c>
      <c r="I23874">
        <v>37.93</v>
      </c>
      <c r="J23874">
        <v>37.93</v>
      </c>
      <c r="K23874">
        <v>37.93</v>
      </c>
      <c r="L23874" s="32">
        <v>37.93</v>
      </c>
      <c r="M23874" s="173">
        <v>35833</v>
      </c>
      <c r="N23874" t="s">
        <v>48</v>
      </c>
      <c r="O23874">
        <v>3</v>
      </c>
    </row>
    <row r="23875" spans="1:15" x14ac:dyDescent="0.25">
      <c r="A23875" s="2">
        <v>36880</v>
      </c>
      <c r="B23875">
        <v>1700</v>
      </c>
      <c r="C23875">
        <v>101.93</v>
      </c>
      <c r="D23875">
        <v>101.93</v>
      </c>
      <c r="E23875">
        <v>101.93</v>
      </c>
      <c r="F23875">
        <v>101.93</v>
      </c>
      <c r="G23875">
        <v>101.93</v>
      </c>
      <c r="H23875" s="172">
        <v>70.010000000000005</v>
      </c>
      <c r="I23875">
        <v>70.010000000000005</v>
      </c>
      <c r="J23875">
        <v>70.010000000000005</v>
      </c>
      <c r="K23875">
        <v>70.010000000000005</v>
      </c>
      <c r="L23875" s="32">
        <v>70.010000000000005</v>
      </c>
      <c r="M23875" s="173">
        <v>36917</v>
      </c>
      <c r="N23875" t="s">
        <v>48</v>
      </c>
      <c r="O23875">
        <v>3</v>
      </c>
    </row>
    <row r="23876" spans="1:15" x14ac:dyDescent="0.25">
      <c r="A23876" s="2">
        <v>36880</v>
      </c>
      <c r="B23876">
        <v>1800</v>
      </c>
      <c r="C23876">
        <v>194.81</v>
      </c>
      <c r="D23876">
        <v>154.9</v>
      </c>
      <c r="E23876">
        <v>143.4</v>
      </c>
      <c r="F23876">
        <v>191.26</v>
      </c>
      <c r="G23876">
        <v>212.96</v>
      </c>
      <c r="H23876" s="172">
        <v>120</v>
      </c>
      <c r="I23876">
        <v>120</v>
      </c>
      <c r="J23876">
        <v>120</v>
      </c>
      <c r="K23876">
        <v>120</v>
      </c>
      <c r="L23876" s="32">
        <v>120</v>
      </c>
      <c r="M23876" s="173">
        <v>40851</v>
      </c>
      <c r="N23876" t="s">
        <v>48</v>
      </c>
      <c r="O23876">
        <v>3</v>
      </c>
    </row>
    <row r="23877" spans="1:15" x14ac:dyDescent="0.25">
      <c r="A23877" s="2">
        <v>36880</v>
      </c>
      <c r="B23877">
        <v>1900</v>
      </c>
      <c r="C23877">
        <v>105.84</v>
      </c>
      <c r="D23877">
        <v>96.27</v>
      </c>
      <c r="E23877">
        <v>93.51</v>
      </c>
      <c r="F23877">
        <v>104.99</v>
      </c>
      <c r="G23877">
        <v>110.19</v>
      </c>
      <c r="H23877" s="172">
        <v>120</v>
      </c>
      <c r="I23877">
        <v>120</v>
      </c>
      <c r="J23877">
        <v>120</v>
      </c>
      <c r="K23877">
        <v>120</v>
      </c>
      <c r="L23877" s="32">
        <v>120</v>
      </c>
      <c r="M23877" s="173">
        <v>41489</v>
      </c>
      <c r="N23877" t="s">
        <v>48</v>
      </c>
      <c r="O23877">
        <v>3</v>
      </c>
    </row>
    <row r="23878" spans="1:15" x14ac:dyDescent="0.25">
      <c r="A23878" s="2">
        <v>36880</v>
      </c>
      <c r="B23878">
        <v>2000</v>
      </c>
      <c r="C23878">
        <v>122.12</v>
      </c>
      <c r="D23878">
        <v>122.12</v>
      </c>
      <c r="E23878">
        <v>122.12</v>
      </c>
      <c r="F23878">
        <v>122.12</v>
      </c>
      <c r="G23878">
        <v>122.12</v>
      </c>
      <c r="H23878" s="172">
        <v>110.01</v>
      </c>
      <c r="I23878">
        <v>110.01</v>
      </c>
      <c r="J23878">
        <v>110.01</v>
      </c>
      <c r="K23878">
        <v>110.01</v>
      </c>
      <c r="L23878" s="32">
        <v>110.01</v>
      </c>
      <c r="M23878" s="173">
        <v>41076</v>
      </c>
      <c r="N23878" t="s">
        <v>48</v>
      </c>
      <c r="O23878">
        <v>3</v>
      </c>
    </row>
    <row r="23879" spans="1:15" x14ac:dyDescent="0.25">
      <c r="A23879" s="2">
        <v>36880</v>
      </c>
      <c r="B23879">
        <v>2100</v>
      </c>
      <c r="C23879">
        <v>152.33000000000001</v>
      </c>
      <c r="D23879">
        <v>152.33000000000001</v>
      </c>
      <c r="E23879">
        <v>152.33000000000001</v>
      </c>
      <c r="F23879">
        <v>152.33000000000001</v>
      </c>
      <c r="G23879">
        <v>152.33000000000001</v>
      </c>
      <c r="H23879" s="172">
        <v>100</v>
      </c>
      <c r="I23879">
        <v>100</v>
      </c>
      <c r="J23879">
        <v>100</v>
      </c>
      <c r="K23879">
        <v>100</v>
      </c>
      <c r="L23879" s="32">
        <v>100</v>
      </c>
      <c r="M23879" s="173">
        <v>40555</v>
      </c>
      <c r="N23879" t="s">
        <v>48</v>
      </c>
      <c r="O23879">
        <v>3</v>
      </c>
    </row>
    <row r="23880" spans="1:15" x14ac:dyDescent="0.25">
      <c r="A23880" s="2">
        <v>36880</v>
      </c>
      <c r="B23880">
        <v>2200</v>
      </c>
      <c r="C23880">
        <v>93.35</v>
      </c>
      <c r="D23880">
        <v>93.35</v>
      </c>
      <c r="E23880">
        <v>93.35</v>
      </c>
      <c r="F23880">
        <v>93.35</v>
      </c>
      <c r="G23880">
        <v>93.35</v>
      </c>
      <c r="H23880" s="172">
        <v>75</v>
      </c>
      <c r="I23880">
        <v>75</v>
      </c>
      <c r="J23880">
        <v>75</v>
      </c>
      <c r="K23880">
        <v>75</v>
      </c>
      <c r="L23880" s="32">
        <v>75</v>
      </c>
      <c r="M23880" s="173">
        <v>39602</v>
      </c>
      <c r="N23880" t="s">
        <v>48</v>
      </c>
      <c r="O23880">
        <v>3</v>
      </c>
    </row>
    <row r="23881" spans="1:15" x14ac:dyDescent="0.25">
      <c r="A23881" s="2">
        <v>36880</v>
      </c>
      <c r="B23881">
        <v>2300</v>
      </c>
      <c r="C23881">
        <v>85.02</v>
      </c>
      <c r="D23881">
        <v>85.02</v>
      </c>
      <c r="E23881">
        <v>85.02</v>
      </c>
      <c r="F23881">
        <v>85.02</v>
      </c>
      <c r="G23881">
        <v>85.02</v>
      </c>
      <c r="H23881" s="172">
        <v>57.99</v>
      </c>
      <c r="I23881">
        <v>57.99</v>
      </c>
      <c r="J23881">
        <v>57.99</v>
      </c>
      <c r="K23881">
        <v>57.99</v>
      </c>
      <c r="L23881" s="32">
        <v>57.99</v>
      </c>
      <c r="M23881" s="173">
        <v>37074</v>
      </c>
      <c r="N23881" t="s">
        <v>48</v>
      </c>
      <c r="O23881">
        <v>3</v>
      </c>
    </row>
    <row r="23882" spans="1:15" x14ac:dyDescent="0.25">
      <c r="A23882" s="2">
        <v>36880</v>
      </c>
      <c r="B23882">
        <v>2400</v>
      </c>
      <c r="C23882">
        <v>56.03</v>
      </c>
      <c r="D23882">
        <v>56.03</v>
      </c>
      <c r="E23882">
        <v>56.03</v>
      </c>
      <c r="F23882">
        <v>56.03</v>
      </c>
      <c r="G23882">
        <v>56.03</v>
      </c>
      <c r="H23882" s="172">
        <v>65</v>
      </c>
      <c r="I23882">
        <v>65</v>
      </c>
      <c r="J23882">
        <v>65</v>
      </c>
      <c r="K23882">
        <v>65</v>
      </c>
      <c r="L23882" s="32">
        <v>65</v>
      </c>
      <c r="M23882" s="173">
        <v>34514</v>
      </c>
      <c r="N23882" t="s">
        <v>47</v>
      </c>
      <c r="O23882">
        <v>3</v>
      </c>
    </row>
    <row r="23883" spans="1:15" x14ac:dyDescent="0.25">
      <c r="A23883" s="2">
        <v>36881</v>
      </c>
      <c r="B23883">
        <v>100</v>
      </c>
      <c r="C23883">
        <v>50.67</v>
      </c>
      <c r="D23883">
        <v>50.67</v>
      </c>
      <c r="E23883">
        <v>50.67</v>
      </c>
      <c r="F23883">
        <v>50.67</v>
      </c>
      <c r="G23883">
        <v>50.67</v>
      </c>
      <c r="H23883" s="172">
        <v>40</v>
      </c>
      <c r="I23883">
        <v>40</v>
      </c>
      <c r="J23883">
        <v>40</v>
      </c>
      <c r="K23883">
        <v>40</v>
      </c>
      <c r="L23883" s="32">
        <v>40</v>
      </c>
      <c r="M23883" s="173">
        <v>31941</v>
      </c>
      <c r="N23883" t="s">
        <v>47</v>
      </c>
      <c r="O23883">
        <v>4</v>
      </c>
    </row>
    <row r="23884" spans="1:15" x14ac:dyDescent="0.25">
      <c r="A23884" s="2">
        <v>36881</v>
      </c>
      <c r="B23884">
        <v>200</v>
      </c>
      <c r="C23884">
        <v>43.77</v>
      </c>
      <c r="D23884">
        <v>43.77</v>
      </c>
      <c r="E23884">
        <v>43.77</v>
      </c>
      <c r="F23884">
        <v>43.77</v>
      </c>
      <c r="G23884">
        <v>43.77</v>
      </c>
      <c r="H23884" s="172">
        <v>32</v>
      </c>
      <c r="I23884">
        <v>32</v>
      </c>
      <c r="J23884">
        <v>32</v>
      </c>
      <c r="K23884">
        <v>32</v>
      </c>
      <c r="L23884" s="32">
        <v>32</v>
      </c>
      <c r="M23884" s="173">
        <v>31212</v>
      </c>
      <c r="N23884" t="s">
        <v>47</v>
      </c>
      <c r="O23884">
        <v>4</v>
      </c>
    </row>
    <row r="23885" spans="1:15" x14ac:dyDescent="0.25">
      <c r="A23885" s="2">
        <v>36881</v>
      </c>
      <c r="B23885">
        <v>300</v>
      </c>
      <c r="C23885">
        <v>28.53</v>
      </c>
      <c r="D23885">
        <v>28.53</v>
      </c>
      <c r="E23885">
        <v>28.53</v>
      </c>
      <c r="F23885">
        <v>28.53</v>
      </c>
      <c r="G23885">
        <v>28.53</v>
      </c>
      <c r="H23885" s="172">
        <v>30.01</v>
      </c>
      <c r="I23885">
        <v>30.01</v>
      </c>
      <c r="J23885">
        <v>30.01</v>
      </c>
      <c r="K23885">
        <v>30.01</v>
      </c>
      <c r="L23885" s="32">
        <v>30.01</v>
      </c>
      <c r="M23885" s="173">
        <v>30657</v>
      </c>
      <c r="N23885" t="s">
        <v>47</v>
      </c>
      <c r="O23885">
        <v>4</v>
      </c>
    </row>
    <row r="23886" spans="1:15" x14ac:dyDescent="0.25">
      <c r="A23886" s="2">
        <v>36881</v>
      </c>
      <c r="B23886">
        <v>400</v>
      </c>
      <c r="C23886">
        <v>43.45</v>
      </c>
      <c r="D23886">
        <v>43.45</v>
      </c>
      <c r="E23886">
        <v>43.45</v>
      </c>
      <c r="F23886">
        <v>43.45</v>
      </c>
      <c r="G23886">
        <v>43.45</v>
      </c>
      <c r="H23886" s="172">
        <v>30.01</v>
      </c>
      <c r="I23886">
        <v>30.01</v>
      </c>
      <c r="J23886">
        <v>30.01</v>
      </c>
      <c r="K23886">
        <v>30.01</v>
      </c>
      <c r="L23886" s="32">
        <v>30.01</v>
      </c>
      <c r="M23886" s="173">
        <v>30755</v>
      </c>
      <c r="N23886" t="s">
        <v>47</v>
      </c>
      <c r="O23886">
        <v>4</v>
      </c>
    </row>
    <row r="23887" spans="1:15" x14ac:dyDescent="0.25">
      <c r="A23887" s="2">
        <v>36881</v>
      </c>
      <c r="B23887">
        <v>500</v>
      </c>
      <c r="C23887">
        <v>52.83</v>
      </c>
      <c r="D23887">
        <v>52.83</v>
      </c>
      <c r="E23887">
        <v>52.83</v>
      </c>
      <c r="F23887">
        <v>52.83</v>
      </c>
      <c r="G23887">
        <v>52.83</v>
      </c>
      <c r="H23887" s="172">
        <v>35.01</v>
      </c>
      <c r="I23887">
        <v>35.01</v>
      </c>
      <c r="J23887">
        <v>35.01</v>
      </c>
      <c r="K23887">
        <v>35.01</v>
      </c>
      <c r="L23887" s="32">
        <v>35.01</v>
      </c>
      <c r="M23887" s="173">
        <v>31486</v>
      </c>
      <c r="N23887" t="s">
        <v>47</v>
      </c>
      <c r="O23887">
        <v>4</v>
      </c>
    </row>
    <row r="23888" spans="1:15" x14ac:dyDescent="0.25">
      <c r="A23888" s="2">
        <v>36881</v>
      </c>
      <c r="B23888">
        <v>600</v>
      </c>
      <c r="C23888">
        <v>43.76</v>
      </c>
      <c r="D23888">
        <v>43.76</v>
      </c>
      <c r="E23888">
        <v>43.76</v>
      </c>
      <c r="F23888">
        <v>43.76</v>
      </c>
      <c r="G23888">
        <v>43.76</v>
      </c>
      <c r="H23888" s="172">
        <v>50</v>
      </c>
      <c r="I23888">
        <v>50</v>
      </c>
      <c r="J23888">
        <v>50</v>
      </c>
      <c r="K23888">
        <v>50</v>
      </c>
      <c r="L23888" s="32">
        <v>50</v>
      </c>
      <c r="M23888" s="173">
        <v>33369</v>
      </c>
      <c r="N23888" t="s">
        <v>47</v>
      </c>
      <c r="O23888">
        <v>4</v>
      </c>
    </row>
    <row r="23889" spans="1:15" x14ac:dyDescent="0.25">
      <c r="A23889" s="2">
        <v>36881</v>
      </c>
      <c r="B23889">
        <v>700</v>
      </c>
      <c r="C23889">
        <v>114.15</v>
      </c>
      <c r="D23889">
        <v>114.15</v>
      </c>
      <c r="E23889">
        <v>114.15</v>
      </c>
      <c r="F23889">
        <v>114.15</v>
      </c>
      <c r="G23889">
        <v>114.15</v>
      </c>
      <c r="H23889" s="172">
        <v>125</v>
      </c>
      <c r="I23889">
        <v>125</v>
      </c>
      <c r="J23889">
        <v>125</v>
      </c>
      <c r="K23889">
        <v>125</v>
      </c>
      <c r="L23889" s="32">
        <v>125</v>
      </c>
      <c r="M23889" s="173">
        <v>36725</v>
      </c>
      <c r="N23889" t="s">
        <v>47</v>
      </c>
      <c r="O23889">
        <v>4</v>
      </c>
    </row>
    <row r="23890" spans="1:15" x14ac:dyDescent="0.25">
      <c r="A23890" s="2">
        <v>36881</v>
      </c>
      <c r="B23890">
        <v>800</v>
      </c>
      <c r="C23890">
        <v>144.97999999999999</v>
      </c>
      <c r="D23890">
        <v>144.97999999999999</v>
      </c>
      <c r="E23890">
        <v>144.97999999999999</v>
      </c>
      <c r="F23890">
        <v>144.97999999999999</v>
      </c>
      <c r="G23890">
        <v>144.97999999999999</v>
      </c>
      <c r="H23890" s="172">
        <v>120</v>
      </c>
      <c r="I23890">
        <v>120</v>
      </c>
      <c r="J23890">
        <v>120</v>
      </c>
      <c r="K23890">
        <v>120</v>
      </c>
      <c r="L23890" s="32">
        <v>120</v>
      </c>
      <c r="M23890" s="173">
        <v>39498</v>
      </c>
      <c r="N23890" t="s">
        <v>48</v>
      </c>
      <c r="O23890">
        <v>4</v>
      </c>
    </row>
    <row r="23891" spans="1:15" x14ac:dyDescent="0.25">
      <c r="A23891" s="2">
        <v>36881</v>
      </c>
      <c r="B23891">
        <v>900</v>
      </c>
      <c r="C23891">
        <v>71.69</v>
      </c>
      <c r="D23891">
        <v>71.69</v>
      </c>
      <c r="E23891">
        <v>71.69</v>
      </c>
      <c r="F23891">
        <v>71.69</v>
      </c>
      <c r="G23891">
        <v>71.69</v>
      </c>
      <c r="H23891" s="172">
        <v>110.01</v>
      </c>
      <c r="I23891">
        <v>110.01</v>
      </c>
      <c r="J23891">
        <v>110.01</v>
      </c>
      <c r="K23891">
        <v>110.01</v>
      </c>
      <c r="L23891" s="32">
        <v>110.01</v>
      </c>
      <c r="M23891" s="173">
        <v>39759</v>
      </c>
      <c r="N23891" t="s">
        <v>48</v>
      </c>
      <c r="O23891">
        <v>4</v>
      </c>
    </row>
    <row r="23892" spans="1:15" x14ac:dyDescent="0.25">
      <c r="A23892" s="2">
        <v>36881</v>
      </c>
      <c r="B23892">
        <v>1000</v>
      </c>
      <c r="C23892">
        <v>65.56</v>
      </c>
      <c r="D23892">
        <v>65.72</v>
      </c>
      <c r="E23892">
        <v>65.56</v>
      </c>
      <c r="F23892">
        <v>65.56</v>
      </c>
      <c r="G23892">
        <v>65.56</v>
      </c>
      <c r="H23892" s="172">
        <v>100</v>
      </c>
      <c r="I23892">
        <v>100</v>
      </c>
      <c r="J23892">
        <v>100</v>
      </c>
      <c r="K23892">
        <v>100</v>
      </c>
      <c r="L23892" s="32">
        <v>100</v>
      </c>
      <c r="M23892" s="173">
        <v>38832</v>
      </c>
      <c r="N23892" t="s">
        <v>48</v>
      </c>
      <c r="O23892">
        <v>4</v>
      </c>
    </row>
    <row r="23893" spans="1:15" x14ac:dyDescent="0.25">
      <c r="A23893" s="2">
        <v>36881</v>
      </c>
      <c r="B23893">
        <v>1100</v>
      </c>
      <c r="C23893">
        <v>32.83</v>
      </c>
      <c r="D23893">
        <v>33.04</v>
      </c>
      <c r="E23893">
        <v>32.83</v>
      </c>
      <c r="F23893">
        <v>32.83</v>
      </c>
      <c r="G23893">
        <v>32.83</v>
      </c>
      <c r="H23893" s="172">
        <v>75</v>
      </c>
      <c r="I23893">
        <v>75</v>
      </c>
      <c r="J23893">
        <v>75</v>
      </c>
      <c r="K23893">
        <v>75</v>
      </c>
      <c r="L23893" s="32">
        <v>75</v>
      </c>
      <c r="M23893" s="173">
        <v>37986</v>
      </c>
      <c r="N23893" t="s">
        <v>48</v>
      </c>
      <c r="O23893">
        <v>4</v>
      </c>
    </row>
    <row r="23894" spans="1:15" x14ac:dyDescent="0.25">
      <c r="A23894" s="2">
        <v>36881</v>
      </c>
      <c r="B23894">
        <v>1200</v>
      </c>
      <c r="C23894">
        <v>54.48</v>
      </c>
      <c r="D23894">
        <v>54.48</v>
      </c>
      <c r="E23894">
        <v>54.48</v>
      </c>
      <c r="F23894">
        <v>54.48</v>
      </c>
      <c r="G23894">
        <v>54.48</v>
      </c>
      <c r="H23894" s="172">
        <v>70</v>
      </c>
      <c r="I23894">
        <v>70</v>
      </c>
      <c r="J23894">
        <v>70</v>
      </c>
      <c r="K23894">
        <v>70</v>
      </c>
      <c r="L23894" s="32">
        <v>70</v>
      </c>
      <c r="M23894" s="173">
        <v>36727</v>
      </c>
      <c r="N23894" t="s">
        <v>48</v>
      </c>
      <c r="O23894">
        <v>4</v>
      </c>
    </row>
    <row r="23895" spans="1:15" x14ac:dyDescent="0.25">
      <c r="A23895" s="2">
        <v>36881</v>
      </c>
      <c r="B23895">
        <v>1300</v>
      </c>
      <c r="C23895">
        <v>56.5</v>
      </c>
      <c r="D23895">
        <v>56.5</v>
      </c>
      <c r="E23895">
        <v>56.5</v>
      </c>
      <c r="F23895">
        <v>56.5</v>
      </c>
      <c r="G23895">
        <v>56.5</v>
      </c>
      <c r="H23895" s="172">
        <v>58.3</v>
      </c>
      <c r="I23895">
        <v>58.3</v>
      </c>
      <c r="J23895">
        <v>58.3</v>
      </c>
      <c r="K23895">
        <v>58.3</v>
      </c>
      <c r="L23895" s="32">
        <v>58.3</v>
      </c>
      <c r="M23895" s="173">
        <v>35695</v>
      </c>
      <c r="N23895" t="s">
        <v>48</v>
      </c>
      <c r="O23895">
        <v>4</v>
      </c>
    </row>
    <row r="23896" spans="1:15" x14ac:dyDescent="0.25">
      <c r="A23896" s="2">
        <v>36881</v>
      </c>
      <c r="B23896">
        <v>1400</v>
      </c>
      <c r="C23896">
        <v>55.48</v>
      </c>
      <c r="D23896">
        <v>55.48</v>
      </c>
      <c r="E23896">
        <v>55.48</v>
      </c>
      <c r="F23896">
        <v>55.48</v>
      </c>
      <c r="G23896">
        <v>55.48</v>
      </c>
      <c r="H23896" s="172">
        <v>54</v>
      </c>
      <c r="I23896">
        <v>54</v>
      </c>
      <c r="J23896">
        <v>54</v>
      </c>
      <c r="K23896">
        <v>54</v>
      </c>
      <c r="L23896" s="32">
        <v>54</v>
      </c>
      <c r="M23896" s="173">
        <v>35525</v>
      </c>
      <c r="N23896" t="s">
        <v>48</v>
      </c>
      <c r="O23896">
        <v>4</v>
      </c>
    </row>
    <row r="23897" spans="1:15" x14ac:dyDescent="0.25">
      <c r="A23897" s="2">
        <v>36881</v>
      </c>
      <c r="B23897">
        <v>1500</v>
      </c>
      <c r="C23897">
        <v>44.71</v>
      </c>
      <c r="D23897">
        <v>44.71</v>
      </c>
      <c r="E23897">
        <v>44.71</v>
      </c>
      <c r="F23897">
        <v>44.71</v>
      </c>
      <c r="G23897">
        <v>44.71</v>
      </c>
      <c r="H23897" s="172">
        <v>48.37</v>
      </c>
      <c r="I23897">
        <v>48.37</v>
      </c>
      <c r="J23897">
        <v>48.37</v>
      </c>
      <c r="K23897">
        <v>48.37</v>
      </c>
      <c r="L23897" s="32">
        <v>48.37</v>
      </c>
      <c r="M23897" s="173">
        <v>35241</v>
      </c>
      <c r="N23897" t="s">
        <v>48</v>
      </c>
      <c r="O23897">
        <v>4</v>
      </c>
    </row>
    <row r="23898" spans="1:15" x14ac:dyDescent="0.25">
      <c r="A23898" s="2">
        <v>36881</v>
      </c>
      <c r="B23898">
        <v>1600</v>
      </c>
      <c r="C23898">
        <v>18.43</v>
      </c>
      <c r="D23898">
        <v>18.43</v>
      </c>
      <c r="E23898">
        <v>18.43</v>
      </c>
      <c r="F23898">
        <v>18.43</v>
      </c>
      <c r="G23898">
        <v>18.43</v>
      </c>
      <c r="H23898" s="172">
        <v>45.6</v>
      </c>
      <c r="I23898">
        <v>45.6</v>
      </c>
      <c r="J23898">
        <v>45.6</v>
      </c>
      <c r="K23898">
        <v>45.6</v>
      </c>
      <c r="L23898" s="32">
        <v>45.6</v>
      </c>
      <c r="M23898" s="173">
        <v>35453</v>
      </c>
      <c r="N23898" t="s">
        <v>48</v>
      </c>
      <c r="O23898">
        <v>4</v>
      </c>
    </row>
    <row r="23899" spans="1:15" x14ac:dyDescent="0.25">
      <c r="A23899" s="2">
        <v>36881</v>
      </c>
      <c r="B23899">
        <v>1700</v>
      </c>
      <c r="C23899">
        <v>62.15</v>
      </c>
      <c r="D23899">
        <v>62.15</v>
      </c>
      <c r="E23899">
        <v>62.15</v>
      </c>
      <c r="F23899">
        <v>62.15</v>
      </c>
      <c r="G23899">
        <v>62.15</v>
      </c>
      <c r="H23899" s="172">
        <v>95.55</v>
      </c>
      <c r="I23899">
        <v>95.55</v>
      </c>
      <c r="J23899">
        <v>95.55</v>
      </c>
      <c r="K23899">
        <v>95.55</v>
      </c>
      <c r="L23899" s="32">
        <v>95.55</v>
      </c>
      <c r="M23899" s="173">
        <v>36870</v>
      </c>
      <c r="N23899" t="s">
        <v>48</v>
      </c>
      <c r="O23899">
        <v>4</v>
      </c>
    </row>
    <row r="23900" spans="1:15" x14ac:dyDescent="0.25">
      <c r="A23900" s="2">
        <v>36881</v>
      </c>
      <c r="B23900">
        <v>1800</v>
      </c>
      <c r="C23900">
        <v>79.86</v>
      </c>
      <c r="D23900">
        <v>79.86</v>
      </c>
      <c r="E23900">
        <v>79.86</v>
      </c>
      <c r="F23900">
        <v>79.86</v>
      </c>
      <c r="G23900">
        <v>79.86</v>
      </c>
      <c r="H23900" s="172">
        <v>125.01</v>
      </c>
      <c r="I23900">
        <v>125.01</v>
      </c>
      <c r="J23900">
        <v>125.01</v>
      </c>
      <c r="K23900">
        <v>125.01</v>
      </c>
      <c r="L23900" s="32">
        <v>125.01</v>
      </c>
      <c r="M23900" s="173">
        <v>39777</v>
      </c>
      <c r="N23900" t="s">
        <v>48</v>
      </c>
      <c r="O23900">
        <v>4</v>
      </c>
    </row>
    <row r="23901" spans="1:15" x14ac:dyDescent="0.25">
      <c r="A23901" s="2">
        <v>36881</v>
      </c>
      <c r="B23901">
        <v>1900</v>
      </c>
      <c r="C23901">
        <v>66</v>
      </c>
      <c r="D23901">
        <v>66</v>
      </c>
      <c r="E23901">
        <v>66</v>
      </c>
      <c r="F23901">
        <v>66</v>
      </c>
      <c r="G23901">
        <v>66</v>
      </c>
      <c r="H23901" s="172">
        <v>110.09</v>
      </c>
      <c r="I23901">
        <v>110.09</v>
      </c>
      <c r="J23901">
        <v>110.09</v>
      </c>
      <c r="K23901">
        <v>110.09</v>
      </c>
      <c r="L23901" s="32">
        <v>110.09</v>
      </c>
      <c r="M23901" s="173">
        <v>40218</v>
      </c>
      <c r="N23901" t="s">
        <v>48</v>
      </c>
      <c r="O23901">
        <v>4</v>
      </c>
    </row>
    <row r="23902" spans="1:15" x14ac:dyDescent="0.25">
      <c r="A23902" s="2">
        <v>36881</v>
      </c>
      <c r="B23902">
        <v>2000</v>
      </c>
      <c r="C23902">
        <v>69.87</v>
      </c>
      <c r="D23902">
        <v>69.87</v>
      </c>
      <c r="E23902">
        <v>69.87</v>
      </c>
      <c r="F23902">
        <v>69.87</v>
      </c>
      <c r="G23902">
        <v>69.87</v>
      </c>
      <c r="H23902" s="172">
        <v>100.01</v>
      </c>
      <c r="I23902">
        <v>100.01</v>
      </c>
      <c r="J23902">
        <v>100.01</v>
      </c>
      <c r="K23902">
        <v>100.01</v>
      </c>
      <c r="L23902" s="32">
        <v>100.01</v>
      </c>
      <c r="M23902" s="173">
        <v>39823</v>
      </c>
      <c r="N23902" t="s">
        <v>48</v>
      </c>
      <c r="O23902">
        <v>4</v>
      </c>
    </row>
    <row r="23903" spans="1:15" x14ac:dyDescent="0.25">
      <c r="A23903" s="2">
        <v>36881</v>
      </c>
      <c r="B23903">
        <v>2100</v>
      </c>
      <c r="C23903">
        <v>95.19</v>
      </c>
      <c r="D23903">
        <v>95.19</v>
      </c>
      <c r="E23903">
        <v>95.19</v>
      </c>
      <c r="F23903">
        <v>95.19</v>
      </c>
      <c r="G23903">
        <v>95.19</v>
      </c>
      <c r="H23903" s="172">
        <v>86</v>
      </c>
      <c r="I23903">
        <v>86</v>
      </c>
      <c r="J23903">
        <v>86</v>
      </c>
      <c r="K23903">
        <v>86</v>
      </c>
      <c r="L23903" s="32">
        <v>86</v>
      </c>
      <c r="M23903" s="173">
        <v>39179</v>
      </c>
      <c r="N23903" t="s">
        <v>48</v>
      </c>
      <c r="O23903">
        <v>4</v>
      </c>
    </row>
    <row r="23904" spans="1:15" x14ac:dyDescent="0.25">
      <c r="A23904" s="2">
        <v>36881</v>
      </c>
      <c r="B23904">
        <v>2200</v>
      </c>
      <c r="C23904">
        <v>62.83</v>
      </c>
      <c r="D23904">
        <v>62.83</v>
      </c>
      <c r="E23904">
        <v>62.83</v>
      </c>
      <c r="F23904">
        <v>62.83</v>
      </c>
      <c r="G23904">
        <v>62.83</v>
      </c>
      <c r="H23904" s="172">
        <v>70.31</v>
      </c>
      <c r="I23904">
        <v>70.31</v>
      </c>
      <c r="J23904">
        <v>70.31</v>
      </c>
      <c r="K23904">
        <v>70.31</v>
      </c>
      <c r="L23904" s="32">
        <v>70.31</v>
      </c>
      <c r="M23904" s="173">
        <v>37956</v>
      </c>
      <c r="N23904" t="s">
        <v>48</v>
      </c>
      <c r="O23904">
        <v>4</v>
      </c>
    </row>
    <row r="23905" spans="1:15" x14ac:dyDescent="0.25">
      <c r="A23905" s="2">
        <v>36881</v>
      </c>
      <c r="B23905">
        <v>2300</v>
      </c>
      <c r="C23905">
        <v>48.55</v>
      </c>
      <c r="D23905">
        <v>48.55</v>
      </c>
      <c r="E23905">
        <v>48.55</v>
      </c>
      <c r="F23905">
        <v>48.55</v>
      </c>
      <c r="G23905">
        <v>48.55</v>
      </c>
      <c r="H23905" s="172">
        <v>50.7</v>
      </c>
      <c r="I23905">
        <v>50.7</v>
      </c>
      <c r="J23905">
        <v>50.7</v>
      </c>
      <c r="K23905">
        <v>50.7</v>
      </c>
      <c r="L23905" s="32">
        <v>50.7</v>
      </c>
      <c r="M23905" s="173">
        <v>35510</v>
      </c>
      <c r="N23905" t="s">
        <v>48</v>
      </c>
      <c r="O23905">
        <v>4</v>
      </c>
    </row>
    <row r="23906" spans="1:15" x14ac:dyDescent="0.25">
      <c r="A23906" s="2">
        <v>36881</v>
      </c>
      <c r="B23906">
        <v>2400</v>
      </c>
      <c r="C23906">
        <v>16.59</v>
      </c>
      <c r="D23906">
        <v>16.59</v>
      </c>
      <c r="E23906">
        <v>16.59</v>
      </c>
      <c r="F23906">
        <v>16.59</v>
      </c>
      <c r="G23906">
        <v>16.59</v>
      </c>
      <c r="H23906" s="172">
        <v>40</v>
      </c>
      <c r="I23906">
        <v>40</v>
      </c>
      <c r="J23906">
        <v>40</v>
      </c>
      <c r="K23906">
        <v>40</v>
      </c>
      <c r="L23906" s="32">
        <v>40</v>
      </c>
      <c r="M23906" s="173">
        <v>32485</v>
      </c>
      <c r="N23906" t="s">
        <v>47</v>
      </c>
      <c r="O23906">
        <v>4</v>
      </c>
    </row>
    <row r="23907" spans="1:15" x14ac:dyDescent="0.25">
      <c r="A23907" s="2">
        <v>36882</v>
      </c>
      <c r="B23907">
        <v>100</v>
      </c>
      <c r="C23907">
        <v>15.18</v>
      </c>
      <c r="D23907">
        <v>15.18</v>
      </c>
      <c r="E23907">
        <v>15.18</v>
      </c>
      <c r="F23907">
        <v>15.18</v>
      </c>
      <c r="G23907">
        <v>15.18</v>
      </c>
      <c r="H23907" s="172">
        <v>30.01</v>
      </c>
      <c r="I23907">
        <v>30.01</v>
      </c>
      <c r="J23907">
        <v>30.01</v>
      </c>
      <c r="K23907">
        <v>30.01</v>
      </c>
      <c r="L23907" s="32">
        <v>30.01</v>
      </c>
      <c r="M23907" s="173">
        <v>29862</v>
      </c>
      <c r="N23907" t="s">
        <v>47</v>
      </c>
      <c r="O23907">
        <v>5</v>
      </c>
    </row>
    <row r="23908" spans="1:15" x14ac:dyDescent="0.25">
      <c r="A23908" s="2">
        <v>36882</v>
      </c>
      <c r="B23908">
        <v>200</v>
      </c>
      <c r="C23908">
        <v>15.2</v>
      </c>
      <c r="D23908">
        <v>15.2</v>
      </c>
      <c r="E23908">
        <v>15.2</v>
      </c>
      <c r="F23908">
        <v>15.2</v>
      </c>
      <c r="G23908">
        <v>15.2</v>
      </c>
      <c r="H23908" s="172">
        <v>25.01</v>
      </c>
      <c r="I23908">
        <v>25.01</v>
      </c>
      <c r="J23908">
        <v>25.01</v>
      </c>
      <c r="K23908">
        <v>25.01</v>
      </c>
      <c r="L23908" s="32">
        <v>25.01</v>
      </c>
      <c r="M23908" s="173">
        <v>28353</v>
      </c>
      <c r="N23908" t="s">
        <v>47</v>
      </c>
      <c r="O23908">
        <v>5</v>
      </c>
    </row>
    <row r="23909" spans="1:15" x14ac:dyDescent="0.25">
      <c r="A23909" s="2">
        <v>36882</v>
      </c>
      <c r="B23909">
        <v>300</v>
      </c>
      <c r="C23909">
        <v>15.02</v>
      </c>
      <c r="D23909">
        <v>15.02</v>
      </c>
      <c r="E23909">
        <v>15.02</v>
      </c>
      <c r="F23909">
        <v>15.02</v>
      </c>
      <c r="G23909">
        <v>15.02</v>
      </c>
      <c r="H23909" s="172">
        <v>23.64</v>
      </c>
      <c r="I23909">
        <v>23.64</v>
      </c>
      <c r="J23909">
        <v>23.64</v>
      </c>
      <c r="K23909">
        <v>23.64</v>
      </c>
      <c r="L23909" s="32">
        <v>23.64</v>
      </c>
      <c r="M23909" s="173">
        <v>27869</v>
      </c>
      <c r="N23909" t="s">
        <v>47</v>
      </c>
      <c r="O23909">
        <v>5</v>
      </c>
    </row>
    <row r="23910" spans="1:15" x14ac:dyDescent="0.25">
      <c r="A23910" s="2">
        <v>36882</v>
      </c>
      <c r="B23910">
        <v>400</v>
      </c>
      <c r="C23910">
        <v>14.31</v>
      </c>
      <c r="D23910">
        <v>14.31</v>
      </c>
      <c r="E23910">
        <v>14.31</v>
      </c>
      <c r="F23910">
        <v>14.31</v>
      </c>
      <c r="G23910">
        <v>14.31</v>
      </c>
      <c r="H23910" s="172">
        <v>25</v>
      </c>
      <c r="I23910">
        <v>25</v>
      </c>
      <c r="J23910">
        <v>25</v>
      </c>
      <c r="K23910">
        <v>25</v>
      </c>
      <c r="L23910" s="32">
        <v>25</v>
      </c>
      <c r="M23910" s="173">
        <v>27747</v>
      </c>
      <c r="N23910" t="s">
        <v>47</v>
      </c>
      <c r="O23910">
        <v>5</v>
      </c>
    </row>
    <row r="23911" spans="1:15" x14ac:dyDescent="0.25">
      <c r="A23911" s="2">
        <v>36882</v>
      </c>
      <c r="B23911">
        <v>500</v>
      </c>
      <c r="C23911">
        <v>15.41</v>
      </c>
      <c r="D23911">
        <v>15.41</v>
      </c>
      <c r="E23911">
        <v>15.41</v>
      </c>
      <c r="F23911">
        <v>15.41</v>
      </c>
      <c r="G23911">
        <v>15.41</v>
      </c>
      <c r="H23911" s="172">
        <v>30</v>
      </c>
      <c r="I23911">
        <v>30</v>
      </c>
      <c r="J23911">
        <v>30</v>
      </c>
      <c r="K23911">
        <v>30</v>
      </c>
      <c r="L23911" s="32">
        <v>30</v>
      </c>
      <c r="M23911" s="173">
        <v>28207</v>
      </c>
      <c r="N23911" t="s">
        <v>47</v>
      </c>
      <c r="O23911">
        <v>5</v>
      </c>
    </row>
    <row r="23912" spans="1:15" x14ac:dyDescent="0.25">
      <c r="A23912" s="2">
        <v>36882</v>
      </c>
      <c r="B23912">
        <v>600</v>
      </c>
      <c r="C23912">
        <v>16.690000000000001</v>
      </c>
      <c r="D23912">
        <v>16.690000000000001</v>
      </c>
      <c r="E23912">
        <v>16.690000000000001</v>
      </c>
      <c r="F23912">
        <v>16.690000000000001</v>
      </c>
      <c r="G23912">
        <v>16.690000000000001</v>
      </c>
      <c r="H23912" s="172">
        <v>30</v>
      </c>
      <c r="I23912">
        <v>30</v>
      </c>
      <c r="J23912">
        <v>30</v>
      </c>
      <c r="K23912">
        <v>30</v>
      </c>
      <c r="L23912" s="32">
        <v>30</v>
      </c>
      <c r="M23912" s="173">
        <v>29058</v>
      </c>
      <c r="N23912" t="s">
        <v>47</v>
      </c>
      <c r="O23912">
        <v>5</v>
      </c>
    </row>
    <row r="23913" spans="1:15" x14ac:dyDescent="0.25">
      <c r="A23913" s="2">
        <v>36882</v>
      </c>
      <c r="B23913">
        <v>700</v>
      </c>
      <c r="C23913">
        <v>36.83</v>
      </c>
      <c r="D23913">
        <v>36.83</v>
      </c>
      <c r="E23913">
        <v>36.83</v>
      </c>
      <c r="F23913">
        <v>36.83</v>
      </c>
      <c r="G23913">
        <v>36.83</v>
      </c>
      <c r="H23913" s="172">
        <v>71.709999999999994</v>
      </c>
      <c r="I23913">
        <v>71.709999999999994</v>
      </c>
      <c r="J23913">
        <v>71.709999999999994</v>
      </c>
      <c r="K23913">
        <v>71.709999999999994</v>
      </c>
      <c r="L23913" s="32">
        <v>71.709999999999994</v>
      </c>
      <c r="M23913" s="173">
        <v>31228</v>
      </c>
      <c r="N23913" t="s">
        <v>47</v>
      </c>
      <c r="O23913">
        <v>5</v>
      </c>
    </row>
    <row r="23914" spans="1:15" x14ac:dyDescent="0.25">
      <c r="A23914" s="2">
        <v>36882</v>
      </c>
      <c r="B23914">
        <v>800</v>
      </c>
      <c r="C23914">
        <v>51.9</v>
      </c>
      <c r="D23914">
        <v>51.9</v>
      </c>
      <c r="E23914">
        <v>51.9</v>
      </c>
      <c r="F23914">
        <v>51.9</v>
      </c>
      <c r="G23914">
        <v>51.9</v>
      </c>
      <c r="H23914" s="172">
        <v>108.57</v>
      </c>
      <c r="I23914">
        <v>108.57</v>
      </c>
      <c r="J23914">
        <v>108.57</v>
      </c>
      <c r="K23914">
        <v>108.57</v>
      </c>
      <c r="L23914" s="32">
        <v>108.57</v>
      </c>
      <c r="M23914" s="173">
        <v>35879</v>
      </c>
      <c r="N23914" t="s">
        <v>48</v>
      </c>
      <c r="O23914">
        <v>5</v>
      </c>
    </row>
    <row r="23915" spans="1:15" x14ac:dyDescent="0.25">
      <c r="A23915" s="2">
        <v>36882</v>
      </c>
      <c r="B23915">
        <v>900</v>
      </c>
      <c r="C23915">
        <v>41.01</v>
      </c>
      <c r="D23915">
        <v>41.01</v>
      </c>
      <c r="E23915">
        <v>41.01</v>
      </c>
      <c r="F23915">
        <v>41.01</v>
      </c>
      <c r="G23915">
        <v>41.01</v>
      </c>
      <c r="H23915" s="172">
        <v>77.180000000000007</v>
      </c>
      <c r="I23915">
        <v>77.180000000000007</v>
      </c>
      <c r="J23915">
        <v>77.180000000000007</v>
      </c>
      <c r="K23915">
        <v>77.180000000000007</v>
      </c>
      <c r="L23915" s="32">
        <v>77.180000000000007</v>
      </c>
      <c r="M23915" s="173">
        <v>36711</v>
      </c>
      <c r="N23915" t="s">
        <v>48</v>
      </c>
      <c r="O23915">
        <v>5</v>
      </c>
    </row>
    <row r="23916" spans="1:15" x14ac:dyDescent="0.25">
      <c r="A23916" s="2">
        <v>36882</v>
      </c>
      <c r="B23916">
        <v>1000</v>
      </c>
      <c r="C23916">
        <v>57.04</v>
      </c>
      <c r="D23916">
        <v>57.04</v>
      </c>
      <c r="E23916">
        <v>57.04</v>
      </c>
      <c r="F23916">
        <v>57.04</v>
      </c>
      <c r="G23916">
        <v>57.04</v>
      </c>
      <c r="H23916" s="172">
        <v>75</v>
      </c>
      <c r="I23916">
        <v>75</v>
      </c>
      <c r="J23916">
        <v>75</v>
      </c>
      <c r="K23916">
        <v>75</v>
      </c>
      <c r="L23916" s="32">
        <v>75</v>
      </c>
      <c r="M23916" s="173">
        <v>36502</v>
      </c>
      <c r="N23916" t="s">
        <v>48</v>
      </c>
      <c r="O23916">
        <v>5</v>
      </c>
    </row>
    <row r="23917" spans="1:15" x14ac:dyDescent="0.25">
      <c r="A23917" s="2">
        <v>36882</v>
      </c>
      <c r="B23917">
        <v>1100</v>
      </c>
      <c r="C23917">
        <v>89.84</v>
      </c>
      <c r="D23917">
        <v>89.84</v>
      </c>
      <c r="E23917">
        <v>89.84</v>
      </c>
      <c r="F23917">
        <v>89.84</v>
      </c>
      <c r="G23917">
        <v>89.84</v>
      </c>
      <c r="H23917" s="172">
        <v>75</v>
      </c>
      <c r="I23917">
        <v>75</v>
      </c>
      <c r="J23917">
        <v>75</v>
      </c>
      <c r="K23917">
        <v>75</v>
      </c>
      <c r="L23917" s="32">
        <v>75</v>
      </c>
      <c r="M23917" s="173">
        <v>36016</v>
      </c>
      <c r="N23917" t="s">
        <v>48</v>
      </c>
      <c r="O23917">
        <v>5</v>
      </c>
    </row>
    <row r="23918" spans="1:15" x14ac:dyDescent="0.25">
      <c r="A23918" s="2">
        <v>36882</v>
      </c>
      <c r="B23918">
        <v>1200</v>
      </c>
      <c r="C23918">
        <v>64.680000000000007</v>
      </c>
      <c r="D23918">
        <v>64.680000000000007</v>
      </c>
      <c r="E23918">
        <v>64.680000000000007</v>
      </c>
      <c r="F23918">
        <v>64.680000000000007</v>
      </c>
      <c r="G23918">
        <v>64.680000000000007</v>
      </c>
      <c r="H23918" s="172">
        <v>56.66</v>
      </c>
      <c r="I23918">
        <v>56.66</v>
      </c>
      <c r="J23918">
        <v>56.66</v>
      </c>
      <c r="K23918">
        <v>56.66</v>
      </c>
      <c r="L23918" s="32">
        <v>56.66</v>
      </c>
      <c r="M23918" s="173">
        <v>35631</v>
      </c>
      <c r="N23918" t="s">
        <v>48</v>
      </c>
      <c r="O23918">
        <v>5</v>
      </c>
    </row>
    <row r="23919" spans="1:15" x14ac:dyDescent="0.25">
      <c r="A23919" s="2">
        <v>36882</v>
      </c>
      <c r="B23919">
        <v>1300</v>
      </c>
      <c r="C23919">
        <v>38.770000000000003</v>
      </c>
      <c r="D23919">
        <v>38.770000000000003</v>
      </c>
      <c r="E23919">
        <v>38.770000000000003</v>
      </c>
      <c r="F23919">
        <v>38.770000000000003</v>
      </c>
      <c r="G23919">
        <v>38.770000000000003</v>
      </c>
      <c r="H23919" s="172">
        <v>51.34</v>
      </c>
      <c r="I23919">
        <v>51.34</v>
      </c>
      <c r="J23919">
        <v>51.34</v>
      </c>
      <c r="K23919">
        <v>51.34</v>
      </c>
      <c r="L23919" s="32">
        <v>51.34</v>
      </c>
      <c r="M23919" s="173">
        <v>35914</v>
      </c>
      <c r="N23919" t="s">
        <v>48</v>
      </c>
      <c r="O23919">
        <v>5</v>
      </c>
    </row>
    <row r="23920" spans="1:15" x14ac:dyDescent="0.25">
      <c r="A23920" s="2">
        <v>36882</v>
      </c>
      <c r="B23920">
        <v>1400</v>
      </c>
      <c r="C23920">
        <v>43.63</v>
      </c>
      <c r="D23920">
        <v>43.63</v>
      </c>
      <c r="E23920">
        <v>43.63</v>
      </c>
      <c r="F23920">
        <v>43.63</v>
      </c>
      <c r="G23920">
        <v>43.63</v>
      </c>
      <c r="H23920" s="172">
        <v>50.76</v>
      </c>
      <c r="I23920">
        <v>50.76</v>
      </c>
      <c r="J23920">
        <v>50.76</v>
      </c>
      <c r="K23920">
        <v>50.76</v>
      </c>
      <c r="L23920" s="32">
        <v>50.76</v>
      </c>
      <c r="M23920" s="173">
        <v>35172</v>
      </c>
      <c r="N23920" t="s">
        <v>48</v>
      </c>
      <c r="O23920">
        <v>5</v>
      </c>
    </row>
    <row r="23921" spans="1:15" x14ac:dyDescent="0.25">
      <c r="A23921" s="2">
        <v>36882</v>
      </c>
      <c r="B23921">
        <v>1500</v>
      </c>
      <c r="C23921">
        <v>18.3</v>
      </c>
      <c r="D23921">
        <v>18.3</v>
      </c>
      <c r="E23921">
        <v>18.3</v>
      </c>
      <c r="F23921">
        <v>18.3</v>
      </c>
      <c r="G23921">
        <v>18.3</v>
      </c>
      <c r="H23921" s="172">
        <v>46.4</v>
      </c>
      <c r="I23921">
        <v>46.4</v>
      </c>
      <c r="J23921">
        <v>46.4</v>
      </c>
      <c r="K23921">
        <v>46.4</v>
      </c>
      <c r="L23921" s="32">
        <v>46.4</v>
      </c>
      <c r="M23921" s="173">
        <v>34632</v>
      </c>
      <c r="N23921" t="s">
        <v>48</v>
      </c>
      <c r="O23921">
        <v>5</v>
      </c>
    </row>
    <row r="23922" spans="1:15" x14ac:dyDescent="0.25">
      <c r="A23922" s="2">
        <v>36882</v>
      </c>
      <c r="B23922">
        <v>1600</v>
      </c>
      <c r="C23922">
        <v>18.5</v>
      </c>
      <c r="D23922">
        <v>18.5</v>
      </c>
      <c r="E23922">
        <v>18.5</v>
      </c>
      <c r="F23922">
        <v>18.5</v>
      </c>
      <c r="G23922">
        <v>18.5</v>
      </c>
      <c r="H23922" s="172">
        <v>51.06</v>
      </c>
      <c r="I23922">
        <v>51.06</v>
      </c>
      <c r="J23922">
        <v>51.06</v>
      </c>
      <c r="K23922">
        <v>51.06</v>
      </c>
      <c r="L23922" s="32">
        <v>51.06</v>
      </c>
      <c r="M23922" s="173">
        <v>34222</v>
      </c>
      <c r="N23922" t="s">
        <v>48</v>
      </c>
      <c r="O23922">
        <v>5</v>
      </c>
    </row>
    <row r="23923" spans="1:15" x14ac:dyDescent="0.25">
      <c r="A23923" s="2">
        <v>36882</v>
      </c>
      <c r="B23923">
        <v>1700</v>
      </c>
      <c r="C23923">
        <v>68.72</v>
      </c>
      <c r="D23923">
        <v>68.72</v>
      </c>
      <c r="E23923">
        <v>68.72</v>
      </c>
      <c r="F23923">
        <v>68.72</v>
      </c>
      <c r="G23923">
        <v>68.72</v>
      </c>
      <c r="H23923" s="172">
        <v>95</v>
      </c>
      <c r="I23923">
        <v>95</v>
      </c>
      <c r="J23923">
        <v>95</v>
      </c>
      <c r="K23923">
        <v>95</v>
      </c>
      <c r="L23923" s="32">
        <v>95</v>
      </c>
      <c r="M23923" s="173">
        <v>35904</v>
      </c>
      <c r="N23923" t="s">
        <v>48</v>
      </c>
      <c r="O23923">
        <v>5</v>
      </c>
    </row>
    <row r="23924" spans="1:15" x14ac:dyDescent="0.25">
      <c r="A23924" s="2">
        <v>36882</v>
      </c>
      <c r="B23924">
        <v>1800</v>
      </c>
      <c r="C23924">
        <v>184.42</v>
      </c>
      <c r="D23924">
        <v>184.42</v>
      </c>
      <c r="E23924">
        <v>184.42</v>
      </c>
      <c r="F23924">
        <v>184.42</v>
      </c>
      <c r="G23924">
        <v>184.42</v>
      </c>
      <c r="H23924" s="172">
        <v>130.01</v>
      </c>
      <c r="I23924">
        <v>130.01</v>
      </c>
      <c r="J23924">
        <v>130.01</v>
      </c>
      <c r="K23924">
        <v>130.01</v>
      </c>
      <c r="L23924" s="32">
        <v>130.01</v>
      </c>
      <c r="M23924" s="173">
        <v>39994</v>
      </c>
      <c r="N23924" t="s">
        <v>48</v>
      </c>
      <c r="O23924">
        <v>5</v>
      </c>
    </row>
    <row r="23925" spans="1:15" x14ac:dyDescent="0.25">
      <c r="A23925" s="2">
        <v>36882</v>
      </c>
      <c r="B23925">
        <v>1900</v>
      </c>
      <c r="C23925">
        <v>158.1</v>
      </c>
      <c r="D23925">
        <v>158.1</v>
      </c>
      <c r="E23925">
        <v>158.1</v>
      </c>
      <c r="F23925">
        <v>158.1</v>
      </c>
      <c r="G23925">
        <v>158.1</v>
      </c>
      <c r="H23925" s="172">
        <v>125</v>
      </c>
      <c r="I23925">
        <v>125</v>
      </c>
      <c r="J23925">
        <v>125</v>
      </c>
      <c r="K23925">
        <v>125</v>
      </c>
      <c r="L23925" s="32">
        <v>125</v>
      </c>
      <c r="M23925" s="173">
        <v>41190</v>
      </c>
      <c r="N23925" t="s">
        <v>48</v>
      </c>
      <c r="O23925">
        <v>5</v>
      </c>
    </row>
    <row r="23926" spans="1:15" x14ac:dyDescent="0.25">
      <c r="A23926" s="2">
        <v>36882</v>
      </c>
      <c r="B23926">
        <v>2000</v>
      </c>
      <c r="C23926">
        <v>55.9</v>
      </c>
      <c r="D23926">
        <v>55.9</v>
      </c>
      <c r="E23926">
        <v>55.9</v>
      </c>
      <c r="F23926">
        <v>55.9</v>
      </c>
      <c r="G23926">
        <v>55.9</v>
      </c>
      <c r="H23926" s="172">
        <v>111.1</v>
      </c>
      <c r="I23926">
        <v>111.1</v>
      </c>
      <c r="J23926">
        <v>111.1</v>
      </c>
      <c r="K23926">
        <v>111.1</v>
      </c>
      <c r="L23926" s="32">
        <v>111.1</v>
      </c>
      <c r="M23926" s="173">
        <v>40854</v>
      </c>
      <c r="N23926" t="s">
        <v>48</v>
      </c>
      <c r="O23926">
        <v>5</v>
      </c>
    </row>
    <row r="23927" spans="1:15" x14ac:dyDescent="0.25">
      <c r="A23927" s="2">
        <v>36882</v>
      </c>
      <c r="B23927">
        <v>2100</v>
      </c>
      <c r="C23927">
        <v>95.4</v>
      </c>
      <c r="D23927">
        <v>95.4</v>
      </c>
      <c r="E23927">
        <v>95.4</v>
      </c>
      <c r="F23927">
        <v>95.4</v>
      </c>
      <c r="G23927">
        <v>95.4</v>
      </c>
      <c r="H23927" s="172">
        <v>99</v>
      </c>
      <c r="I23927">
        <v>99</v>
      </c>
      <c r="J23927">
        <v>99</v>
      </c>
      <c r="K23927">
        <v>99</v>
      </c>
      <c r="L23927" s="32">
        <v>99</v>
      </c>
      <c r="M23927" s="173">
        <v>40429</v>
      </c>
      <c r="N23927" t="s">
        <v>48</v>
      </c>
      <c r="O23927">
        <v>5</v>
      </c>
    </row>
    <row r="23928" spans="1:15" x14ac:dyDescent="0.25">
      <c r="A23928" s="2">
        <v>36882</v>
      </c>
      <c r="B23928">
        <v>2200</v>
      </c>
      <c r="C23928">
        <v>136.62</v>
      </c>
      <c r="D23928">
        <v>136.62</v>
      </c>
      <c r="E23928">
        <v>136.62</v>
      </c>
      <c r="F23928">
        <v>136.62</v>
      </c>
      <c r="G23928">
        <v>136.62</v>
      </c>
      <c r="H23928" s="172">
        <v>80</v>
      </c>
      <c r="I23928">
        <v>80</v>
      </c>
      <c r="J23928">
        <v>80</v>
      </c>
      <c r="K23928">
        <v>80</v>
      </c>
      <c r="L23928" s="32">
        <v>80</v>
      </c>
      <c r="M23928" s="173">
        <v>39408</v>
      </c>
      <c r="N23928" t="s">
        <v>48</v>
      </c>
      <c r="O23928">
        <v>5</v>
      </c>
    </row>
    <row r="23929" spans="1:15" x14ac:dyDescent="0.25">
      <c r="A23929" s="2">
        <v>36882</v>
      </c>
      <c r="B23929">
        <v>2300</v>
      </c>
      <c r="C23929">
        <v>68.209999999999994</v>
      </c>
      <c r="D23929">
        <v>68.209999999999994</v>
      </c>
      <c r="E23929">
        <v>68.209999999999994</v>
      </c>
      <c r="F23929">
        <v>68.209999999999994</v>
      </c>
      <c r="G23929">
        <v>68.209999999999994</v>
      </c>
      <c r="H23929" s="172">
        <v>58</v>
      </c>
      <c r="I23929">
        <v>58</v>
      </c>
      <c r="J23929">
        <v>58</v>
      </c>
      <c r="K23929">
        <v>58</v>
      </c>
      <c r="L23929" s="32">
        <v>58</v>
      </c>
      <c r="M23929" s="173">
        <v>38049</v>
      </c>
      <c r="N23929" t="s">
        <v>48</v>
      </c>
      <c r="O23929">
        <v>5</v>
      </c>
    </row>
    <row r="23930" spans="1:15" x14ac:dyDescent="0.25">
      <c r="A23930" s="2">
        <v>36882</v>
      </c>
      <c r="B23930">
        <v>2400</v>
      </c>
      <c r="C23930">
        <v>51.24</v>
      </c>
      <c r="D23930">
        <v>51.24</v>
      </c>
      <c r="E23930">
        <v>51.24</v>
      </c>
      <c r="F23930">
        <v>51.24</v>
      </c>
      <c r="G23930">
        <v>51.24</v>
      </c>
      <c r="H23930" s="172">
        <v>50.1</v>
      </c>
      <c r="I23930">
        <v>50.1</v>
      </c>
      <c r="J23930">
        <v>50.1</v>
      </c>
      <c r="K23930">
        <v>50.1</v>
      </c>
      <c r="L23930" s="32">
        <v>50.1</v>
      </c>
      <c r="M23930" s="173">
        <v>35607</v>
      </c>
      <c r="N23930" t="s">
        <v>47</v>
      </c>
      <c r="O23930">
        <v>5</v>
      </c>
    </row>
    <row r="23931" spans="1:15" x14ac:dyDescent="0.25">
      <c r="A23931" s="2">
        <v>36883</v>
      </c>
      <c r="B23931">
        <v>100</v>
      </c>
      <c r="C23931">
        <v>44.08</v>
      </c>
      <c r="D23931">
        <v>44.08</v>
      </c>
      <c r="E23931">
        <v>44.08</v>
      </c>
      <c r="F23931">
        <v>44.08</v>
      </c>
      <c r="G23931">
        <v>44.08</v>
      </c>
      <c r="H23931" s="172">
        <v>42.6</v>
      </c>
      <c r="I23931">
        <v>42.6</v>
      </c>
      <c r="J23931">
        <v>42.6</v>
      </c>
      <c r="K23931">
        <v>42.6</v>
      </c>
      <c r="L23931" s="32">
        <v>42.6</v>
      </c>
      <c r="M23931" s="173">
        <v>33360</v>
      </c>
      <c r="N23931" t="s">
        <v>47</v>
      </c>
      <c r="O23931">
        <v>6</v>
      </c>
    </row>
    <row r="23932" spans="1:15" x14ac:dyDescent="0.25">
      <c r="A23932" s="2">
        <v>36883</v>
      </c>
      <c r="B23932">
        <v>200</v>
      </c>
      <c r="C23932">
        <v>50.59</v>
      </c>
      <c r="D23932">
        <v>50.59</v>
      </c>
      <c r="E23932">
        <v>50.59</v>
      </c>
      <c r="F23932">
        <v>50.59</v>
      </c>
      <c r="G23932">
        <v>50.59</v>
      </c>
      <c r="H23932" s="172">
        <v>30.01</v>
      </c>
      <c r="I23932">
        <v>30.01</v>
      </c>
      <c r="J23932">
        <v>30.01</v>
      </c>
      <c r="K23932">
        <v>30.01</v>
      </c>
      <c r="L23932" s="32">
        <v>30.01</v>
      </c>
      <c r="M23932" s="173">
        <v>32185</v>
      </c>
      <c r="N23932" t="s">
        <v>47</v>
      </c>
      <c r="O23932">
        <v>6</v>
      </c>
    </row>
    <row r="23933" spans="1:15" x14ac:dyDescent="0.25">
      <c r="A23933" s="2">
        <v>36883</v>
      </c>
      <c r="B23933">
        <v>300</v>
      </c>
      <c r="C23933">
        <v>66.83</v>
      </c>
      <c r="D23933">
        <v>66.83</v>
      </c>
      <c r="E23933">
        <v>66.83</v>
      </c>
      <c r="F23933">
        <v>66.83</v>
      </c>
      <c r="G23933">
        <v>66.83</v>
      </c>
      <c r="H23933" s="172">
        <v>30.01</v>
      </c>
      <c r="I23933">
        <v>30.01</v>
      </c>
      <c r="J23933">
        <v>30.01</v>
      </c>
      <c r="K23933">
        <v>30.01</v>
      </c>
      <c r="L23933" s="32">
        <v>30.01</v>
      </c>
      <c r="M23933" s="173">
        <v>31610</v>
      </c>
      <c r="N23933" t="s">
        <v>47</v>
      </c>
      <c r="O23933">
        <v>6</v>
      </c>
    </row>
    <row r="23934" spans="1:15" x14ac:dyDescent="0.25">
      <c r="A23934" s="2">
        <v>36883</v>
      </c>
      <c r="B23934">
        <v>400</v>
      </c>
      <c r="C23934">
        <v>61.33</v>
      </c>
      <c r="D23934">
        <v>61.33</v>
      </c>
      <c r="E23934">
        <v>61.33</v>
      </c>
      <c r="F23934">
        <v>61.33</v>
      </c>
      <c r="G23934">
        <v>61.33</v>
      </c>
      <c r="H23934" s="172">
        <v>30.01</v>
      </c>
      <c r="I23934">
        <v>30.01</v>
      </c>
      <c r="J23934">
        <v>30.01</v>
      </c>
      <c r="K23934">
        <v>30.01</v>
      </c>
      <c r="L23934" s="32">
        <v>30.01</v>
      </c>
      <c r="M23934" s="173">
        <v>31593</v>
      </c>
      <c r="N23934" t="s">
        <v>47</v>
      </c>
      <c r="O23934">
        <v>6</v>
      </c>
    </row>
    <row r="23935" spans="1:15" x14ac:dyDescent="0.25">
      <c r="A23935" s="2">
        <v>36883</v>
      </c>
      <c r="B23935">
        <v>500</v>
      </c>
      <c r="C23935">
        <v>54.12</v>
      </c>
      <c r="D23935">
        <v>54.12</v>
      </c>
      <c r="E23935">
        <v>54.12</v>
      </c>
      <c r="F23935">
        <v>54.12</v>
      </c>
      <c r="G23935">
        <v>54.12</v>
      </c>
      <c r="H23935" s="172">
        <v>35.01</v>
      </c>
      <c r="I23935">
        <v>35.01</v>
      </c>
      <c r="J23935">
        <v>35.01</v>
      </c>
      <c r="K23935">
        <v>35.01</v>
      </c>
      <c r="L23935" s="32">
        <v>35.01</v>
      </c>
      <c r="M23935" s="173">
        <v>31731</v>
      </c>
      <c r="N23935" t="s">
        <v>47</v>
      </c>
      <c r="O23935">
        <v>6</v>
      </c>
    </row>
    <row r="23936" spans="1:15" x14ac:dyDescent="0.25">
      <c r="A23936" s="2">
        <v>36883</v>
      </c>
      <c r="B23936">
        <v>600</v>
      </c>
      <c r="C23936">
        <v>41.4</v>
      </c>
      <c r="D23936">
        <v>41.4</v>
      </c>
      <c r="E23936">
        <v>41.4</v>
      </c>
      <c r="F23936">
        <v>41.4</v>
      </c>
      <c r="G23936">
        <v>41.4</v>
      </c>
      <c r="H23936" s="172">
        <v>37.4</v>
      </c>
      <c r="I23936">
        <v>37.4</v>
      </c>
      <c r="J23936">
        <v>37.4</v>
      </c>
      <c r="K23936">
        <v>37.4</v>
      </c>
      <c r="L23936" s="32">
        <v>37.4</v>
      </c>
      <c r="M23936" s="173">
        <v>32378</v>
      </c>
      <c r="N23936" t="s">
        <v>47</v>
      </c>
      <c r="O23936">
        <v>6</v>
      </c>
    </row>
    <row r="23937" spans="1:15" x14ac:dyDescent="0.25">
      <c r="A23937" s="2">
        <v>36883</v>
      </c>
      <c r="B23937">
        <v>700</v>
      </c>
      <c r="C23937">
        <v>61.66</v>
      </c>
      <c r="D23937">
        <v>61.66</v>
      </c>
      <c r="E23937">
        <v>61.66</v>
      </c>
      <c r="F23937">
        <v>61.66</v>
      </c>
      <c r="G23937">
        <v>61.66</v>
      </c>
      <c r="H23937" s="172">
        <v>60</v>
      </c>
      <c r="I23937">
        <v>60</v>
      </c>
      <c r="J23937">
        <v>60</v>
      </c>
      <c r="K23937">
        <v>60</v>
      </c>
      <c r="L23937" s="32">
        <v>60</v>
      </c>
      <c r="M23937" s="173">
        <v>33663</v>
      </c>
      <c r="N23937" t="s">
        <v>47</v>
      </c>
      <c r="O23937">
        <v>6</v>
      </c>
    </row>
    <row r="23938" spans="1:15" x14ac:dyDescent="0.25">
      <c r="A23938" s="2">
        <v>36883</v>
      </c>
      <c r="B23938">
        <v>800</v>
      </c>
      <c r="C23938">
        <v>64.819999999999993</v>
      </c>
      <c r="D23938">
        <v>64.819999999999993</v>
      </c>
      <c r="E23938">
        <v>64.819999999999993</v>
      </c>
      <c r="F23938">
        <v>64.819999999999993</v>
      </c>
      <c r="G23938">
        <v>64.819999999999993</v>
      </c>
      <c r="H23938" s="172">
        <v>60</v>
      </c>
      <c r="I23938">
        <v>60</v>
      </c>
      <c r="J23938">
        <v>60</v>
      </c>
      <c r="K23938">
        <v>60</v>
      </c>
      <c r="L23938" s="32">
        <v>60</v>
      </c>
      <c r="M23938" s="173">
        <v>35109</v>
      </c>
      <c r="N23938" t="s">
        <v>48</v>
      </c>
      <c r="O23938">
        <v>6</v>
      </c>
    </row>
    <row r="23939" spans="1:15" x14ac:dyDescent="0.25">
      <c r="A23939" s="2">
        <v>36883</v>
      </c>
      <c r="B23939">
        <v>900</v>
      </c>
      <c r="C23939">
        <v>91.68</v>
      </c>
      <c r="D23939">
        <v>91.68</v>
      </c>
      <c r="E23939">
        <v>91.68</v>
      </c>
      <c r="F23939">
        <v>91.68</v>
      </c>
      <c r="G23939">
        <v>91.68</v>
      </c>
      <c r="H23939" s="172">
        <v>70.010000000000005</v>
      </c>
      <c r="I23939">
        <v>70.010000000000005</v>
      </c>
      <c r="J23939">
        <v>70.010000000000005</v>
      </c>
      <c r="K23939">
        <v>70.010000000000005</v>
      </c>
      <c r="L23939" s="32">
        <v>70.010000000000005</v>
      </c>
      <c r="M23939" s="173">
        <v>36157</v>
      </c>
      <c r="N23939" t="s">
        <v>48</v>
      </c>
      <c r="O23939">
        <v>6</v>
      </c>
    </row>
    <row r="23940" spans="1:15" x14ac:dyDescent="0.25">
      <c r="A23940" s="2">
        <v>36883</v>
      </c>
      <c r="B23940">
        <v>1000</v>
      </c>
      <c r="C23940">
        <v>94.1</v>
      </c>
      <c r="D23940">
        <v>94.1</v>
      </c>
      <c r="E23940">
        <v>94.1</v>
      </c>
      <c r="F23940">
        <v>94.1</v>
      </c>
      <c r="G23940">
        <v>94.1</v>
      </c>
      <c r="H23940" s="172">
        <v>70.010000000000005</v>
      </c>
      <c r="I23940">
        <v>70.010000000000005</v>
      </c>
      <c r="J23940">
        <v>70.010000000000005</v>
      </c>
      <c r="K23940">
        <v>70.010000000000005</v>
      </c>
      <c r="L23940" s="32">
        <v>70.010000000000005</v>
      </c>
      <c r="M23940" s="173">
        <v>36582</v>
      </c>
      <c r="N23940" t="s">
        <v>48</v>
      </c>
      <c r="O23940">
        <v>6</v>
      </c>
    </row>
    <row r="23941" spans="1:15" x14ac:dyDescent="0.25">
      <c r="A23941" s="2">
        <v>36883</v>
      </c>
      <c r="B23941">
        <v>1100</v>
      </c>
      <c r="C23941">
        <v>58.19</v>
      </c>
      <c r="D23941">
        <v>58.19</v>
      </c>
      <c r="E23941">
        <v>58.19</v>
      </c>
      <c r="F23941">
        <v>58.19</v>
      </c>
      <c r="G23941">
        <v>58.19</v>
      </c>
      <c r="H23941" s="172">
        <v>70.010000000000005</v>
      </c>
      <c r="I23941">
        <v>70.010000000000005</v>
      </c>
      <c r="J23941">
        <v>70.010000000000005</v>
      </c>
      <c r="K23941">
        <v>70.010000000000005</v>
      </c>
      <c r="L23941" s="32">
        <v>70.010000000000005</v>
      </c>
      <c r="M23941" s="173">
        <v>35994</v>
      </c>
      <c r="N23941" t="s">
        <v>48</v>
      </c>
      <c r="O23941">
        <v>6</v>
      </c>
    </row>
    <row r="23942" spans="1:15" x14ac:dyDescent="0.25">
      <c r="A23942" s="2">
        <v>36883</v>
      </c>
      <c r="B23942">
        <v>1200</v>
      </c>
      <c r="C23942">
        <v>60</v>
      </c>
      <c r="D23942">
        <v>60</v>
      </c>
      <c r="E23942">
        <v>60</v>
      </c>
      <c r="F23942">
        <v>60</v>
      </c>
      <c r="G23942">
        <v>60</v>
      </c>
      <c r="H23942" s="172">
        <v>61.33</v>
      </c>
      <c r="I23942">
        <v>61.33</v>
      </c>
      <c r="J23942">
        <v>61.33</v>
      </c>
      <c r="K23942">
        <v>61.33</v>
      </c>
      <c r="L23942" s="32">
        <v>61.33</v>
      </c>
      <c r="M23942" s="173">
        <v>35394</v>
      </c>
      <c r="N23942" t="s">
        <v>48</v>
      </c>
      <c r="O23942">
        <v>6</v>
      </c>
    </row>
    <row r="23943" spans="1:15" x14ac:dyDescent="0.25">
      <c r="A23943" s="2">
        <v>36883</v>
      </c>
      <c r="B23943">
        <v>1300</v>
      </c>
      <c r="C23943">
        <v>55.25</v>
      </c>
      <c r="D23943">
        <v>55.25</v>
      </c>
      <c r="E23943">
        <v>55.25</v>
      </c>
      <c r="F23943">
        <v>55.25</v>
      </c>
      <c r="G23943">
        <v>55.25</v>
      </c>
      <c r="H23943" s="172">
        <v>48</v>
      </c>
      <c r="I23943">
        <v>48</v>
      </c>
      <c r="J23943">
        <v>48</v>
      </c>
      <c r="K23943">
        <v>48</v>
      </c>
      <c r="L23943" s="32">
        <v>48</v>
      </c>
      <c r="M23943" s="173">
        <v>34062</v>
      </c>
      <c r="N23943" t="s">
        <v>48</v>
      </c>
      <c r="O23943">
        <v>6</v>
      </c>
    </row>
    <row r="23944" spans="1:15" x14ac:dyDescent="0.25">
      <c r="A23944" s="2">
        <v>36883</v>
      </c>
      <c r="B23944">
        <v>1400</v>
      </c>
      <c r="C23944">
        <v>28.84</v>
      </c>
      <c r="D23944">
        <v>28.84</v>
      </c>
      <c r="E23944">
        <v>28.84</v>
      </c>
      <c r="F23944">
        <v>28.84</v>
      </c>
      <c r="G23944">
        <v>28.84</v>
      </c>
      <c r="H23944" s="172">
        <v>40.630000000000003</v>
      </c>
      <c r="I23944">
        <v>40.630000000000003</v>
      </c>
      <c r="J23944">
        <v>40.630000000000003</v>
      </c>
      <c r="K23944">
        <v>40.630000000000003</v>
      </c>
      <c r="L23944" s="32">
        <v>40.630000000000003</v>
      </c>
      <c r="M23944" s="173">
        <v>33256</v>
      </c>
      <c r="N23944" t="s">
        <v>48</v>
      </c>
      <c r="O23944">
        <v>6</v>
      </c>
    </row>
    <row r="23945" spans="1:15" x14ac:dyDescent="0.25">
      <c r="A23945" s="2">
        <v>36883</v>
      </c>
      <c r="B23945">
        <v>1500</v>
      </c>
      <c r="C23945">
        <v>48.12</v>
      </c>
      <c r="D23945">
        <v>48.12</v>
      </c>
      <c r="E23945">
        <v>48.12</v>
      </c>
      <c r="F23945">
        <v>48.12</v>
      </c>
      <c r="G23945">
        <v>48.12</v>
      </c>
      <c r="H23945" s="172">
        <v>35</v>
      </c>
      <c r="I23945">
        <v>35</v>
      </c>
      <c r="J23945">
        <v>35</v>
      </c>
      <c r="K23945">
        <v>35</v>
      </c>
      <c r="L23945" s="32">
        <v>35</v>
      </c>
      <c r="M23945" s="173">
        <v>32324</v>
      </c>
      <c r="N23945" t="s">
        <v>48</v>
      </c>
      <c r="O23945">
        <v>6</v>
      </c>
    </row>
    <row r="23946" spans="1:15" x14ac:dyDescent="0.25">
      <c r="A23946" s="2">
        <v>36883</v>
      </c>
      <c r="B23946">
        <v>1600</v>
      </c>
      <c r="C23946">
        <v>43.95</v>
      </c>
      <c r="D23946">
        <v>43.95</v>
      </c>
      <c r="E23946">
        <v>43.95</v>
      </c>
      <c r="F23946">
        <v>43.95</v>
      </c>
      <c r="G23946">
        <v>43.95</v>
      </c>
      <c r="H23946" s="172">
        <v>35</v>
      </c>
      <c r="I23946">
        <v>35</v>
      </c>
      <c r="J23946">
        <v>35</v>
      </c>
      <c r="K23946">
        <v>35</v>
      </c>
      <c r="L23946" s="32">
        <v>35</v>
      </c>
      <c r="M23946" s="173">
        <v>32402</v>
      </c>
      <c r="N23946" t="s">
        <v>48</v>
      </c>
      <c r="O23946">
        <v>6</v>
      </c>
    </row>
    <row r="23947" spans="1:15" x14ac:dyDescent="0.25">
      <c r="A23947" s="2">
        <v>36883</v>
      </c>
      <c r="B23947">
        <v>1700</v>
      </c>
      <c r="C23947">
        <v>77.41</v>
      </c>
      <c r="D23947">
        <v>77.41</v>
      </c>
      <c r="E23947">
        <v>77.41</v>
      </c>
      <c r="F23947">
        <v>77.41</v>
      </c>
      <c r="G23947">
        <v>77.41</v>
      </c>
      <c r="H23947" s="172">
        <v>45</v>
      </c>
      <c r="I23947">
        <v>45</v>
      </c>
      <c r="J23947">
        <v>45</v>
      </c>
      <c r="K23947">
        <v>45</v>
      </c>
      <c r="L23947" s="32">
        <v>45</v>
      </c>
      <c r="M23947" s="173">
        <v>33823</v>
      </c>
      <c r="N23947" t="s">
        <v>48</v>
      </c>
      <c r="O23947">
        <v>6</v>
      </c>
    </row>
    <row r="23948" spans="1:15" x14ac:dyDescent="0.25">
      <c r="A23948" s="2">
        <v>36883</v>
      </c>
      <c r="B23948">
        <v>1800</v>
      </c>
      <c r="C23948">
        <v>109.57</v>
      </c>
      <c r="D23948">
        <v>109.57</v>
      </c>
      <c r="E23948">
        <v>109.57</v>
      </c>
      <c r="F23948">
        <v>109.57</v>
      </c>
      <c r="G23948">
        <v>109.57</v>
      </c>
      <c r="H23948" s="172">
        <v>90.01</v>
      </c>
      <c r="I23948">
        <v>90.01</v>
      </c>
      <c r="J23948">
        <v>90.01</v>
      </c>
      <c r="K23948">
        <v>90.01</v>
      </c>
      <c r="L23948" s="32">
        <v>90.01</v>
      </c>
      <c r="M23948" s="173">
        <v>37341</v>
      </c>
      <c r="N23948" t="s">
        <v>48</v>
      </c>
      <c r="O23948">
        <v>6</v>
      </c>
    </row>
    <row r="23949" spans="1:15" x14ac:dyDescent="0.25">
      <c r="A23949" s="2">
        <v>36883</v>
      </c>
      <c r="B23949">
        <v>1900</v>
      </c>
      <c r="C23949">
        <v>88.33</v>
      </c>
      <c r="D23949">
        <v>88.33</v>
      </c>
      <c r="E23949">
        <v>88.33</v>
      </c>
      <c r="F23949">
        <v>88.33</v>
      </c>
      <c r="G23949">
        <v>88.33</v>
      </c>
      <c r="H23949" s="172">
        <v>90.01</v>
      </c>
      <c r="I23949">
        <v>90.01</v>
      </c>
      <c r="J23949">
        <v>90.01</v>
      </c>
      <c r="K23949">
        <v>90.01</v>
      </c>
      <c r="L23949" s="32">
        <v>90.01</v>
      </c>
      <c r="M23949" s="173">
        <v>38195</v>
      </c>
      <c r="N23949" t="s">
        <v>48</v>
      </c>
      <c r="O23949">
        <v>6</v>
      </c>
    </row>
    <row r="23950" spans="1:15" x14ac:dyDescent="0.25">
      <c r="A23950" s="2">
        <v>36883</v>
      </c>
      <c r="B23950">
        <v>2000</v>
      </c>
      <c r="C23950">
        <v>78.59</v>
      </c>
      <c r="D23950">
        <v>78.59</v>
      </c>
      <c r="E23950">
        <v>78.59</v>
      </c>
      <c r="F23950">
        <v>78.59</v>
      </c>
      <c r="G23950">
        <v>78.59</v>
      </c>
      <c r="H23950" s="172">
        <v>80.010000000000005</v>
      </c>
      <c r="I23950">
        <v>80.010000000000005</v>
      </c>
      <c r="J23950">
        <v>80.010000000000005</v>
      </c>
      <c r="K23950">
        <v>80.010000000000005</v>
      </c>
      <c r="L23950" s="32">
        <v>80.010000000000005</v>
      </c>
      <c r="M23950" s="173">
        <v>37782</v>
      </c>
      <c r="N23950" t="s">
        <v>48</v>
      </c>
      <c r="O23950">
        <v>6</v>
      </c>
    </row>
    <row r="23951" spans="1:15" x14ac:dyDescent="0.25">
      <c r="A23951" s="2">
        <v>36883</v>
      </c>
      <c r="B23951">
        <v>2100</v>
      </c>
      <c r="C23951">
        <v>95.44</v>
      </c>
      <c r="D23951">
        <v>95.44</v>
      </c>
      <c r="E23951">
        <v>95.44</v>
      </c>
      <c r="F23951">
        <v>95.44</v>
      </c>
      <c r="G23951">
        <v>95.44</v>
      </c>
      <c r="H23951" s="172">
        <v>71.47</v>
      </c>
      <c r="I23951">
        <v>69.97</v>
      </c>
      <c r="J23951">
        <v>70.02</v>
      </c>
      <c r="K23951">
        <v>70.069999999999993</v>
      </c>
      <c r="L23951" s="32">
        <v>69.72</v>
      </c>
      <c r="M23951" s="173">
        <v>37531</v>
      </c>
      <c r="N23951" t="s">
        <v>48</v>
      </c>
      <c r="O23951">
        <v>6</v>
      </c>
    </row>
    <row r="23952" spans="1:15" x14ac:dyDescent="0.25">
      <c r="A23952" s="2">
        <v>36883</v>
      </c>
      <c r="B23952">
        <v>2200</v>
      </c>
      <c r="C23952">
        <v>70.739999999999995</v>
      </c>
      <c r="D23952">
        <v>70.739999999999995</v>
      </c>
      <c r="E23952">
        <v>70.739999999999995</v>
      </c>
      <c r="F23952">
        <v>70.739999999999995</v>
      </c>
      <c r="G23952">
        <v>70.739999999999995</v>
      </c>
      <c r="H23952" s="172">
        <v>70.010000000000005</v>
      </c>
      <c r="I23952">
        <v>70.010000000000005</v>
      </c>
      <c r="J23952">
        <v>70.010000000000005</v>
      </c>
      <c r="K23952">
        <v>70.010000000000005</v>
      </c>
      <c r="L23952" s="32">
        <v>70.010000000000005</v>
      </c>
      <c r="M23952" s="173">
        <v>36670</v>
      </c>
      <c r="N23952" t="s">
        <v>48</v>
      </c>
      <c r="O23952">
        <v>6</v>
      </c>
    </row>
    <row r="23953" spans="1:15" x14ac:dyDescent="0.25">
      <c r="A23953" s="2">
        <v>36883</v>
      </c>
      <c r="B23953">
        <v>2300</v>
      </c>
      <c r="C23953">
        <v>59.98</v>
      </c>
      <c r="D23953">
        <v>59.98</v>
      </c>
      <c r="E23953">
        <v>59.98</v>
      </c>
      <c r="F23953">
        <v>59.98</v>
      </c>
      <c r="G23953">
        <v>59.98</v>
      </c>
      <c r="H23953" s="172">
        <v>61.61</v>
      </c>
      <c r="I23953">
        <v>61.61</v>
      </c>
      <c r="J23953">
        <v>61.61</v>
      </c>
      <c r="K23953">
        <v>61.61</v>
      </c>
      <c r="L23953" s="32">
        <v>61.61</v>
      </c>
      <c r="M23953" s="173">
        <v>35338</v>
      </c>
      <c r="N23953" t="s">
        <v>48</v>
      </c>
      <c r="O23953">
        <v>6</v>
      </c>
    </row>
    <row r="23954" spans="1:15" x14ac:dyDescent="0.25">
      <c r="A23954" s="2">
        <v>36883</v>
      </c>
      <c r="B23954">
        <v>2400</v>
      </c>
      <c r="C23954">
        <v>38.92</v>
      </c>
      <c r="D23954">
        <v>38.92</v>
      </c>
      <c r="E23954">
        <v>38.92</v>
      </c>
      <c r="F23954">
        <v>38.92</v>
      </c>
      <c r="G23954">
        <v>38.92</v>
      </c>
      <c r="H23954" s="172">
        <v>55</v>
      </c>
      <c r="I23954">
        <v>55</v>
      </c>
      <c r="J23954">
        <v>55</v>
      </c>
      <c r="K23954">
        <v>55</v>
      </c>
      <c r="L23954" s="32">
        <v>55</v>
      </c>
      <c r="M23954" s="173">
        <v>33260</v>
      </c>
      <c r="N23954" t="s">
        <v>47</v>
      </c>
      <c r="O23954">
        <v>6</v>
      </c>
    </row>
    <row r="23955" spans="1:15" x14ac:dyDescent="0.25">
      <c r="A23955" s="2">
        <v>36884</v>
      </c>
      <c r="B23955">
        <v>100</v>
      </c>
      <c r="C23955">
        <v>21.01</v>
      </c>
      <c r="D23955">
        <v>21.01</v>
      </c>
      <c r="E23955">
        <v>21.01</v>
      </c>
      <c r="F23955">
        <v>21.01</v>
      </c>
      <c r="G23955">
        <v>21.01</v>
      </c>
      <c r="H23955" s="172">
        <v>20.5</v>
      </c>
      <c r="I23955">
        <v>20.5</v>
      </c>
      <c r="J23955">
        <v>20.5</v>
      </c>
      <c r="K23955">
        <v>20.5</v>
      </c>
      <c r="L23955" s="32">
        <v>20.5</v>
      </c>
      <c r="M23955" s="173">
        <v>30864</v>
      </c>
      <c r="N23955" t="s">
        <v>47</v>
      </c>
      <c r="O23955">
        <v>7</v>
      </c>
    </row>
    <row r="23956" spans="1:15" x14ac:dyDescent="0.25">
      <c r="A23956" s="2">
        <v>36884</v>
      </c>
      <c r="B23956">
        <v>200</v>
      </c>
      <c r="C23956">
        <v>18.52</v>
      </c>
      <c r="D23956">
        <v>18.52</v>
      </c>
      <c r="E23956">
        <v>18.52</v>
      </c>
      <c r="F23956">
        <v>18.52</v>
      </c>
      <c r="G23956">
        <v>18.52</v>
      </c>
      <c r="H23956" s="172">
        <v>17</v>
      </c>
      <c r="I23956">
        <v>17</v>
      </c>
      <c r="J23956">
        <v>17</v>
      </c>
      <c r="K23956">
        <v>17</v>
      </c>
      <c r="L23956" s="32">
        <v>17</v>
      </c>
      <c r="M23956" s="173">
        <v>29122</v>
      </c>
      <c r="N23956" t="s">
        <v>47</v>
      </c>
      <c r="O23956">
        <v>7</v>
      </c>
    </row>
    <row r="23957" spans="1:15" x14ac:dyDescent="0.25">
      <c r="A23957" s="2">
        <v>36884</v>
      </c>
      <c r="B23957">
        <v>300</v>
      </c>
      <c r="C23957">
        <v>21.24</v>
      </c>
      <c r="D23957">
        <v>21.24</v>
      </c>
      <c r="E23957">
        <v>21.24</v>
      </c>
      <c r="F23957">
        <v>21.24</v>
      </c>
      <c r="G23957">
        <v>21.24</v>
      </c>
      <c r="H23957" s="172">
        <v>17</v>
      </c>
      <c r="I23957">
        <v>17</v>
      </c>
      <c r="J23957">
        <v>17</v>
      </c>
      <c r="K23957">
        <v>17</v>
      </c>
      <c r="L23957" s="32">
        <v>17</v>
      </c>
      <c r="M23957" s="173">
        <v>28435</v>
      </c>
      <c r="N23957" t="s">
        <v>47</v>
      </c>
      <c r="O23957">
        <v>7</v>
      </c>
    </row>
    <row r="23958" spans="1:15" x14ac:dyDescent="0.25">
      <c r="A23958" s="2">
        <v>36884</v>
      </c>
      <c r="B23958">
        <v>400</v>
      </c>
      <c r="C23958">
        <v>19.670000000000002</v>
      </c>
      <c r="D23958">
        <v>19.670000000000002</v>
      </c>
      <c r="E23958">
        <v>19.670000000000002</v>
      </c>
      <c r="F23958">
        <v>19.670000000000002</v>
      </c>
      <c r="G23958">
        <v>19.670000000000002</v>
      </c>
      <c r="H23958" s="172">
        <v>16.5</v>
      </c>
      <c r="I23958">
        <v>16.5</v>
      </c>
      <c r="J23958">
        <v>16.5</v>
      </c>
      <c r="K23958">
        <v>16.5</v>
      </c>
      <c r="L23958" s="32">
        <v>16.5</v>
      </c>
      <c r="M23958" s="173">
        <v>28139</v>
      </c>
      <c r="N23958" t="s">
        <v>47</v>
      </c>
      <c r="O23958">
        <v>7</v>
      </c>
    </row>
    <row r="23959" spans="1:15" x14ac:dyDescent="0.25">
      <c r="A23959" s="2">
        <v>36884</v>
      </c>
      <c r="B23959">
        <v>500</v>
      </c>
      <c r="C23959">
        <v>18.7</v>
      </c>
      <c r="D23959">
        <v>18.7</v>
      </c>
      <c r="E23959">
        <v>18.7</v>
      </c>
      <c r="F23959">
        <v>18.7</v>
      </c>
      <c r="G23959">
        <v>18.7</v>
      </c>
      <c r="H23959" s="172">
        <v>17.5</v>
      </c>
      <c r="I23959">
        <v>17.5</v>
      </c>
      <c r="J23959">
        <v>17.5</v>
      </c>
      <c r="K23959">
        <v>17.5</v>
      </c>
      <c r="L23959" s="32">
        <v>17.5</v>
      </c>
      <c r="M23959" s="173">
        <v>28385</v>
      </c>
      <c r="N23959" t="s">
        <v>47</v>
      </c>
      <c r="O23959">
        <v>7</v>
      </c>
    </row>
    <row r="23960" spans="1:15" x14ac:dyDescent="0.25">
      <c r="A23960" s="2">
        <v>36884</v>
      </c>
      <c r="B23960">
        <v>600</v>
      </c>
      <c r="C23960">
        <v>16.88</v>
      </c>
      <c r="D23960">
        <v>16.88</v>
      </c>
      <c r="E23960">
        <v>16.88</v>
      </c>
      <c r="F23960">
        <v>16.88</v>
      </c>
      <c r="G23960">
        <v>16.88</v>
      </c>
      <c r="H23960" s="172">
        <v>18.48</v>
      </c>
      <c r="I23960">
        <v>18.48</v>
      </c>
      <c r="J23960">
        <v>18.48</v>
      </c>
      <c r="K23960">
        <v>18.48</v>
      </c>
      <c r="L23960" s="32">
        <v>18.48</v>
      </c>
      <c r="M23960" s="173">
        <v>29016</v>
      </c>
      <c r="N23960" t="s">
        <v>47</v>
      </c>
      <c r="O23960">
        <v>7</v>
      </c>
    </row>
    <row r="23961" spans="1:15" x14ac:dyDescent="0.25">
      <c r="A23961" s="2">
        <v>36884</v>
      </c>
      <c r="B23961">
        <v>700</v>
      </c>
      <c r="C23961">
        <v>15.83</v>
      </c>
      <c r="D23961">
        <v>15.83</v>
      </c>
      <c r="E23961">
        <v>15.83</v>
      </c>
      <c r="F23961">
        <v>15.83</v>
      </c>
      <c r="G23961">
        <v>15.83</v>
      </c>
      <c r="H23961" s="172">
        <v>20.5</v>
      </c>
      <c r="I23961">
        <v>20.5</v>
      </c>
      <c r="J23961">
        <v>20.5</v>
      </c>
      <c r="K23961">
        <v>20.5</v>
      </c>
      <c r="L23961" s="32">
        <v>20.5</v>
      </c>
      <c r="M23961" s="173">
        <v>30010</v>
      </c>
      <c r="N23961" t="s">
        <v>47</v>
      </c>
      <c r="O23961">
        <v>7</v>
      </c>
    </row>
    <row r="23962" spans="1:15" x14ac:dyDescent="0.25">
      <c r="A23962" s="2">
        <v>36884</v>
      </c>
      <c r="B23962">
        <v>800</v>
      </c>
      <c r="C23962">
        <v>18.45</v>
      </c>
      <c r="D23962">
        <v>18.45</v>
      </c>
      <c r="E23962">
        <v>18.45</v>
      </c>
      <c r="F23962">
        <v>18.45</v>
      </c>
      <c r="G23962">
        <v>18.45</v>
      </c>
      <c r="H23962" s="172">
        <v>20.56</v>
      </c>
      <c r="I23962">
        <v>20.85</v>
      </c>
      <c r="J23962">
        <v>20.53</v>
      </c>
      <c r="K23962">
        <v>20.51</v>
      </c>
      <c r="L23962" s="32">
        <v>20.56</v>
      </c>
      <c r="M23962" s="173">
        <v>31183</v>
      </c>
      <c r="N23962" t="s">
        <v>48</v>
      </c>
      <c r="O23962">
        <v>7</v>
      </c>
    </row>
    <row r="23963" spans="1:15" x14ac:dyDescent="0.25">
      <c r="A23963" s="2">
        <v>36884</v>
      </c>
      <c r="B23963">
        <v>900</v>
      </c>
      <c r="C23963">
        <v>29.41</v>
      </c>
      <c r="D23963">
        <v>29.41</v>
      </c>
      <c r="E23963">
        <v>29.41</v>
      </c>
      <c r="F23963">
        <v>29.41</v>
      </c>
      <c r="G23963">
        <v>29.41</v>
      </c>
      <c r="H23963" s="172">
        <v>35</v>
      </c>
      <c r="I23963">
        <v>35</v>
      </c>
      <c r="J23963">
        <v>35</v>
      </c>
      <c r="K23963">
        <v>35</v>
      </c>
      <c r="L23963" s="32">
        <v>35</v>
      </c>
      <c r="M23963" s="173">
        <v>32474</v>
      </c>
      <c r="N23963" t="s">
        <v>48</v>
      </c>
      <c r="O23963">
        <v>7</v>
      </c>
    </row>
    <row r="23964" spans="1:15" x14ac:dyDescent="0.25">
      <c r="A23964" s="2">
        <v>36884</v>
      </c>
      <c r="B23964">
        <v>1000</v>
      </c>
      <c r="C23964">
        <v>32.26</v>
      </c>
      <c r="D23964">
        <v>32.26</v>
      </c>
      <c r="E23964">
        <v>32.26</v>
      </c>
      <c r="F23964">
        <v>32.26</v>
      </c>
      <c r="G23964">
        <v>32.26</v>
      </c>
      <c r="H23964" s="172">
        <v>45</v>
      </c>
      <c r="I23964">
        <v>45</v>
      </c>
      <c r="J23964">
        <v>45</v>
      </c>
      <c r="K23964">
        <v>45</v>
      </c>
      <c r="L23964" s="32">
        <v>45</v>
      </c>
      <c r="M23964" s="173">
        <v>33051</v>
      </c>
      <c r="N23964" t="s">
        <v>48</v>
      </c>
      <c r="O23964">
        <v>7</v>
      </c>
    </row>
    <row r="23965" spans="1:15" x14ac:dyDescent="0.25">
      <c r="A23965" s="2">
        <v>36884</v>
      </c>
      <c r="B23965">
        <v>1100</v>
      </c>
      <c r="C23965">
        <v>22.25</v>
      </c>
      <c r="D23965">
        <v>22.25</v>
      </c>
      <c r="E23965">
        <v>22.25</v>
      </c>
      <c r="F23965">
        <v>22.25</v>
      </c>
      <c r="G23965">
        <v>22.25</v>
      </c>
      <c r="H23965" s="172">
        <v>40</v>
      </c>
      <c r="I23965">
        <v>40</v>
      </c>
      <c r="J23965">
        <v>40</v>
      </c>
      <c r="K23965">
        <v>40</v>
      </c>
      <c r="L23965" s="32">
        <v>40</v>
      </c>
      <c r="M23965" s="173">
        <v>32845</v>
      </c>
      <c r="N23965" t="s">
        <v>48</v>
      </c>
      <c r="O23965">
        <v>7</v>
      </c>
    </row>
    <row r="23966" spans="1:15" x14ac:dyDescent="0.25">
      <c r="A23966" s="2">
        <v>36884</v>
      </c>
      <c r="B23966">
        <v>1200</v>
      </c>
      <c r="C23966">
        <v>19.3</v>
      </c>
      <c r="D23966">
        <v>19.3</v>
      </c>
      <c r="E23966">
        <v>19.3</v>
      </c>
      <c r="F23966">
        <v>19.3</v>
      </c>
      <c r="G23966">
        <v>19.3</v>
      </c>
      <c r="H23966" s="172">
        <v>25</v>
      </c>
      <c r="I23966">
        <v>25</v>
      </c>
      <c r="J23966">
        <v>25</v>
      </c>
      <c r="K23966">
        <v>25</v>
      </c>
      <c r="L23966" s="32">
        <v>25</v>
      </c>
      <c r="M23966" s="173">
        <v>32585</v>
      </c>
      <c r="N23966" t="s">
        <v>48</v>
      </c>
      <c r="O23966">
        <v>7</v>
      </c>
    </row>
    <row r="23967" spans="1:15" x14ac:dyDescent="0.25">
      <c r="A23967" s="2">
        <v>36884</v>
      </c>
      <c r="B23967">
        <v>1300</v>
      </c>
      <c r="C23967">
        <v>15.8</v>
      </c>
      <c r="D23967">
        <v>15.8</v>
      </c>
      <c r="E23967">
        <v>15.8</v>
      </c>
      <c r="F23967">
        <v>15.8</v>
      </c>
      <c r="G23967">
        <v>15.8</v>
      </c>
      <c r="H23967" s="172">
        <v>23.27</v>
      </c>
      <c r="I23967">
        <v>23.38</v>
      </c>
      <c r="J23967">
        <v>23.26</v>
      </c>
      <c r="K23967">
        <v>23.25</v>
      </c>
      <c r="L23967" s="32">
        <v>23.27</v>
      </c>
      <c r="M23967" s="173">
        <v>31873</v>
      </c>
      <c r="N23967" t="s">
        <v>48</v>
      </c>
      <c r="O23967">
        <v>7</v>
      </c>
    </row>
    <row r="23968" spans="1:15" x14ac:dyDescent="0.25">
      <c r="A23968" s="2">
        <v>36884</v>
      </c>
      <c r="B23968">
        <v>1400</v>
      </c>
      <c r="C23968">
        <v>14.13</v>
      </c>
      <c r="D23968">
        <v>14.13</v>
      </c>
      <c r="E23968">
        <v>14.13</v>
      </c>
      <c r="F23968">
        <v>14.13</v>
      </c>
      <c r="G23968">
        <v>14.13</v>
      </c>
      <c r="H23968" s="172">
        <v>20.64</v>
      </c>
      <c r="I23968">
        <v>20.92</v>
      </c>
      <c r="J23968">
        <v>20.6</v>
      </c>
      <c r="K23968">
        <v>20.59</v>
      </c>
      <c r="L23968" s="32">
        <v>20.64</v>
      </c>
      <c r="M23968" s="173">
        <v>31070</v>
      </c>
      <c r="N23968" t="s">
        <v>48</v>
      </c>
      <c r="O23968">
        <v>7</v>
      </c>
    </row>
    <row r="23969" spans="1:15" x14ac:dyDescent="0.25">
      <c r="A23969" s="2">
        <v>36884</v>
      </c>
      <c r="B23969">
        <v>1500</v>
      </c>
      <c r="C23969">
        <v>13.3</v>
      </c>
      <c r="D23969">
        <v>13.3</v>
      </c>
      <c r="E23969">
        <v>13.3</v>
      </c>
      <c r="F23969">
        <v>13.3</v>
      </c>
      <c r="G23969">
        <v>13.3</v>
      </c>
      <c r="H23969" s="172">
        <v>18.57</v>
      </c>
      <c r="I23969">
        <v>18.989999999999998</v>
      </c>
      <c r="J23969">
        <v>18.52</v>
      </c>
      <c r="K23969">
        <v>18.5</v>
      </c>
      <c r="L23969" s="32">
        <v>18.57</v>
      </c>
      <c r="M23969" s="173">
        <v>30234</v>
      </c>
      <c r="N23969" t="s">
        <v>48</v>
      </c>
      <c r="O23969">
        <v>7</v>
      </c>
    </row>
    <row r="23970" spans="1:15" x14ac:dyDescent="0.25">
      <c r="A23970" s="2">
        <v>36884</v>
      </c>
      <c r="B23970">
        <v>1600</v>
      </c>
      <c r="C23970">
        <v>13.3</v>
      </c>
      <c r="D23970">
        <v>13.3</v>
      </c>
      <c r="E23970">
        <v>13.3</v>
      </c>
      <c r="F23970">
        <v>13.3</v>
      </c>
      <c r="G23970">
        <v>13.3</v>
      </c>
      <c r="H23970" s="172">
        <v>18.899999999999999</v>
      </c>
      <c r="I23970">
        <v>19.29</v>
      </c>
      <c r="J23970">
        <v>18.84</v>
      </c>
      <c r="K23970">
        <v>18.82</v>
      </c>
      <c r="L23970" s="32">
        <v>18.89</v>
      </c>
      <c r="M23970" s="173">
        <v>29947</v>
      </c>
      <c r="N23970" t="s">
        <v>48</v>
      </c>
      <c r="O23970">
        <v>7</v>
      </c>
    </row>
    <row r="23971" spans="1:15" x14ac:dyDescent="0.25">
      <c r="A23971" s="2">
        <v>36884</v>
      </c>
      <c r="B23971">
        <v>1700</v>
      </c>
      <c r="C23971">
        <v>15.97</v>
      </c>
      <c r="D23971">
        <v>15.97</v>
      </c>
      <c r="E23971">
        <v>15.97</v>
      </c>
      <c r="F23971">
        <v>15.97</v>
      </c>
      <c r="G23971">
        <v>15.97</v>
      </c>
      <c r="H23971" s="172">
        <v>20.57</v>
      </c>
      <c r="I23971">
        <v>28.25</v>
      </c>
      <c r="J23971">
        <v>28.83</v>
      </c>
      <c r="K23971">
        <v>25.77</v>
      </c>
      <c r="L23971" s="32">
        <v>21.08</v>
      </c>
      <c r="M23971" s="173">
        <v>31170</v>
      </c>
      <c r="N23971" t="s">
        <v>48</v>
      </c>
      <c r="O23971">
        <v>7</v>
      </c>
    </row>
    <row r="23972" spans="1:15" x14ac:dyDescent="0.25">
      <c r="A23972" s="2">
        <v>36884</v>
      </c>
      <c r="B23972">
        <v>1800</v>
      </c>
      <c r="C23972">
        <v>17.63</v>
      </c>
      <c r="D23972">
        <v>17.63</v>
      </c>
      <c r="E23972">
        <v>17.62</v>
      </c>
      <c r="F23972">
        <v>17.63</v>
      </c>
      <c r="G23972">
        <v>17.63</v>
      </c>
      <c r="H23972" s="172">
        <v>78</v>
      </c>
      <c r="I23972">
        <v>89.16</v>
      </c>
      <c r="J23972">
        <v>90.01</v>
      </c>
      <c r="K23972">
        <v>85.55</v>
      </c>
      <c r="L23972" s="32">
        <v>78.73</v>
      </c>
      <c r="M23972" s="173">
        <v>34184</v>
      </c>
      <c r="N23972" t="s">
        <v>48</v>
      </c>
      <c r="O23972">
        <v>7</v>
      </c>
    </row>
    <row r="23973" spans="1:15" x14ac:dyDescent="0.25">
      <c r="A23973" s="2">
        <v>36884</v>
      </c>
      <c r="B23973">
        <v>1900</v>
      </c>
      <c r="C23973">
        <v>16.28</v>
      </c>
      <c r="D23973">
        <v>16.28</v>
      </c>
      <c r="E23973">
        <v>16.27</v>
      </c>
      <c r="F23973">
        <v>16.29</v>
      </c>
      <c r="G23973">
        <v>16.28</v>
      </c>
      <c r="H23973" s="172">
        <v>76</v>
      </c>
      <c r="I23973">
        <v>89.88</v>
      </c>
      <c r="J23973">
        <v>90.94</v>
      </c>
      <c r="K23973">
        <v>85.39</v>
      </c>
      <c r="L23973" s="32">
        <v>76.91</v>
      </c>
      <c r="M23973" s="173">
        <v>34302</v>
      </c>
      <c r="N23973" t="s">
        <v>48</v>
      </c>
      <c r="O23973">
        <v>7</v>
      </c>
    </row>
    <row r="23974" spans="1:15" x14ac:dyDescent="0.25">
      <c r="A23974" s="2">
        <v>36884</v>
      </c>
      <c r="B23974">
        <v>2000</v>
      </c>
      <c r="C23974">
        <v>16.61</v>
      </c>
      <c r="D23974">
        <v>16.62</v>
      </c>
      <c r="E23974">
        <v>16.61</v>
      </c>
      <c r="F23974">
        <v>16.61</v>
      </c>
      <c r="G23974">
        <v>16.61</v>
      </c>
      <c r="H23974" s="172">
        <v>23.35</v>
      </c>
      <c r="I23974">
        <v>79.48</v>
      </c>
      <c r="J23974">
        <v>83.76</v>
      </c>
      <c r="K23974">
        <v>61.32</v>
      </c>
      <c r="L23974" s="32">
        <v>27.04</v>
      </c>
      <c r="M23974" s="173">
        <v>33717</v>
      </c>
      <c r="N23974" t="s">
        <v>48</v>
      </c>
      <c r="O23974">
        <v>7</v>
      </c>
    </row>
    <row r="23975" spans="1:15" x14ac:dyDescent="0.25">
      <c r="A23975" s="2">
        <v>36884</v>
      </c>
      <c r="B23975">
        <v>2100</v>
      </c>
      <c r="C23975">
        <v>19.25</v>
      </c>
      <c r="D23975">
        <v>19.25</v>
      </c>
      <c r="E23975">
        <v>19.25</v>
      </c>
      <c r="F23975">
        <v>19.25</v>
      </c>
      <c r="G23975">
        <v>19.25</v>
      </c>
      <c r="H23975" s="172">
        <v>22.17</v>
      </c>
      <c r="I23975">
        <v>69.56</v>
      </c>
      <c r="J23975">
        <v>73.180000000000007</v>
      </c>
      <c r="K23975">
        <v>54.23</v>
      </c>
      <c r="L23975" s="32">
        <v>25.29</v>
      </c>
      <c r="M23975" s="173">
        <v>33395</v>
      </c>
      <c r="N23975" t="s">
        <v>48</v>
      </c>
      <c r="O23975">
        <v>7</v>
      </c>
    </row>
    <row r="23976" spans="1:15" x14ac:dyDescent="0.25">
      <c r="A23976" s="2">
        <v>36884</v>
      </c>
      <c r="B23976">
        <v>2200</v>
      </c>
      <c r="C23976">
        <v>22.01</v>
      </c>
      <c r="D23976">
        <v>22.01</v>
      </c>
      <c r="E23976">
        <v>22.01</v>
      </c>
      <c r="F23976">
        <v>22.01</v>
      </c>
      <c r="G23976">
        <v>22.01</v>
      </c>
      <c r="H23976" s="172">
        <v>23.08</v>
      </c>
      <c r="I23976">
        <v>47.49</v>
      </c>
      <c r="J23976">
        <v>49.06</v>
      </c>
      <c r="K23976">
        <v>39.5</v>
      </c>
      <c r="L23976" s="32">
        <v>24.68</v>
      </c>
      <c r="M23976" s="173">
        <v>33331</v>
      </c>
      <c r="N23976" t="s">
        <v>48</v>
      </c>
      <c r="O23976">
        <v>7</v>
      </c>
    </row>
    <row r="23977" spans="1:15" x14ac:dyDescent="0.25">
      <c r="A23977" s="2">
        <v>36884</v>
      </c>
      <c r="B23977">
        <v>2300</v>
      </c>
      <c r="C23977">
        <v>19.739999999999998</v>
      </c>
      <c r="D23977">
        <v>19.739999999999998</v>
      </c>
      <c r="E23977">
        <v>19.739999999999998</v>
      </c>
      <c r="F23977">
        <v>19.739999999999998</v>
      </c>
      <c r="G23977">
        <v>19.739999999999998</v>
      </c>
      <c r="H23977" s="172">
        <v>25</v>
      </c>
      <c r="I23977">
        <v>46.02</v>
      </c>
      <c r="J23977">
        <v>47.62</v>
      </c>
      <c r="K23977">
        <v>39.22</v>
      </c>
      <c r="L23977" s="32">
        <v>26.38</v>
      </c>
      <c r="M23977" s="173">
        <v>32827</v>
      </c>
      <c r="N23977" t="s">
        <v>48</v>
      </c>
      <c r="O23977">
        <v>7</v>
      </c>
    </row>
    <row r="23978" spans="1:15" x14ac:dyDescent="0.25">
      <c r="A23978" s="2">
        <v>36884</v>
      </c>
      <c r="B23978">
        <v>2400</v>
      </c>
      <c r="C23978">
        <v>17.97</v>
      </c>
      <c r="D23978">
        <v>17.97</v>
      </c>
      <c r="E23978">
        <v>17.97</v>
      </c>
      <c r="F23978">
        <v>17.97</v>
      </c>
      <c r="G23978">
        <v>17.97</v>
      </c>
      <c r="H23978" s="172">
        <v>23.85</v>
      </c>
      <c r="I23978">
        <v>23.85</v>
      </c>
      <c r="J23978">
        <v>23.85</v>
      </c>
      <c r="K23978">
        <v>23.85</v>
      </c>
      <c r="L23978" s="32">
        <v>23.85</v>
      </c>
      <c r="M23978" s="173">
        <v>31714</v>
      </c>
      <c r="N23978" t="s">
        <v>47</v>
      </c>
      <c r="O23978">
        <v>7</v>
      </c>
    </row>
    <row r="23979" spans="1:15" x14ac:dyDescent="0.25">
      <c r="A23979" s="2">
        <v>36885</v>
      </c>
      <c r="B23979">
        <v>100</v>
      </c>
      <c r="C23979">
        <v>16.7</v>
      </c>
      <c r="D23979">
        <v>16.7</v>
      </c>
      <c r="E23979">
        <v>16.7</v>
      </c>
      <c r="F23979">
        <v>16.7</v>
      </c>
      <c r="G23979">
        <v>16.7</v>
      </c>
      <c r="H23979" s="172">
        <v>40</v>
      </c>
      <c r="I23979">
        <v>40</v>
      </c>
      <c r="J23979">
        <v>40</v>
      </c>
      <c r="K23979">
        <v>40</v>
      </c>
      <c r="L23979" s="32">
        <v>40</v>
      </c>
      <c r="M23979" s="173">
        <v>29881</v>
      </c>
      <c r="N23979" t="s">
        <v>47</v>
      </c>
      <c r="O23979">
        <v>8</v>
      </c>
    </row>
    <row r="23980" spans="1:15" x14ac:dyDescent="0.25">
      <c r="A23980" s="2">
        <v>36885</v>
      </c>
      <c r="B23980">
        <v>200</v>
      </c>
      <c r="C23980">
        <v>16.04</v>
      </c>
      <c r="D23980">
        <v>16.04</v>
      </c>
      <c r="E23980">
        <v>16.04</v>
      </c>
      <c r="F23980">
        <v>16.04</v>
      </c>
      <c r="G23980">
        <v>16.04</v>
      </c>
      <c r="H23980" s="172">
        <v>30.01</v>
      </c>
      <c r="I23980">
        <v>30.01</v>
      </c>
      <c r="J23980">
        <v>30.01</v>
      </c>
      <c r="K23980">
        <v>30.01</v>
      </c>
      <c r="L23980" s="32">
        <v>30.01</v>
      </c>
      <c r="M23980" s="173">
        <v>28765</v>
      </c>
      <c r="N23980" t="s">
        <v>47</v>
      </c>
      <c r="O23980">
        <v>8</v>
      </c>
    </row>
    <row r="23981" spans="1:15" x14ac:dyDescent="0.25">
      <c r="A23981" s="2">
        <v>36885</v>
      </c>
      <c r="B23981">
        <v>300</v>
      </c>
      <c r="C23981">
        <v>15.53</v>
      </c>
      <c r="D23981">
        <v>15.53</v>
      </c>
      <c r="E23981">
        <v>15.53</v>
      </c>
      <c r="F23981">
        <v>15.53</v>
      </c>
      <c r="G23981">
        <v>15.53</v>
      </c>
      <c r="H23981" s="172">
        <v>25</v>
      </c>
      <c r="I23981">
        <v>25</v>
      </c>
      <c r="J23981">
        <v>25</v>
      </c>
      <c r="K23981">
        <v>25</v>
      </c>
      <c r="L23981" s="32">
        <v>25</v>
      </c>
      <c r="M23981" s="173">
        <v>28391</v>
      </c>
      <c r="N23981" t="s">
        <v>47</v>
      </c>
      <c r="O23981">
        <v>8</v>
      </c>
    </row>
    <row r="23982" spans="1:15" x14ac:dyDescent="0.25">
      <c r="A23982" s="2">
        <v>36885</v>
      </c>
      <c r="B23982">
        <v>400</v>
      </c>
      <c r="C23982">
        <v>15.33</v>
      </c>
      <c r="D23982">
        <v>15.33</v>
      </c>
      <c r="E23982">
        <v>15.33</v>
      </c>
      <c r="F23982">
        <v>15.33</v>
      </c>
      <c r="G23982">
        <v>15.33</v>
      </c>
      <c r="H23982" s="172">
        <v>23</v>
      </c>
      <c r="I23982">
        <v>23</v>
      </c>
      <c r="J23982">
        <v>23</v>
      </c>
      <c r="K23982">
        <v>23</v>
      </c>
      <c r="L23982" s="32">
        <v>23</v>
      </c>
      <c r="M23982" s="173">
        <v>28443</v>
      </c>
      <c r="N23982" t="s">
        <v>47</v>
      </c>
      <c r="O23982">
        <v>8</v>
      </c>
    </row>
    <row r="23983" spans="1:15" x14ac:dyDescent="0.25">
      <c r="A23983" s="2">
        <v>36885</v>
      </c>
      <c r="B23983">
        <v>500</v>
      </c>
      <c r="C23983">
        <v>16.13</v>
      </c>
      <c r="D23983">
        <v>16.13</v>
      </c>
      <c r="E23983">
        <v>16.13</v>
      </c>
      <c r="F23983">
        <v>16.13</v>
      </c>
      <c r="G23983">
        <v>16.13</v>
      </c>
      <c r="H23983" s="172">
        <v>23.33</v>
      </c>
      <c r="I23983">
        <v>23.33</v>
      </c>
      <c r="J23983">
        <v>23.33</v>
      </c>
      <c r="K23983">
        <v>23.33</v>
      </c>
      <c r="L23983" s="32">
        <v>23.33</v>
      </c>
      <c r="M23983" s="173">
        <v>28462</v>
      </c>
      <c r="N23983" t="s">
        <v>47</v>
      </c>
      <c r="O23983">
        <v>8</v>
      </c>
    </row>
    <row r="23984" spans="1:15" x14ac:dyDescent="0.25">
      <c r="A23984" s="2">
        <v>36885</v>
      </c>
      <c r="B23984">
        <v>600</v>
      </c>
      <c r="C23984">
        <v>16.79</v>
      </c>
      <c r="D23984">
        <v>16.79</v>
      </c>
      <c r="E23984">
        <v>16.79</v>
      </c>
      <c r="F23984">
        <v>16.79</v>
      </c>
      <c r="G23984">
        <v>16.79</v>
      </c>
      <c r="H23984" s="172">
        <v>22.28</v>
      </c>
      <c r="I23984">
        <v>22.28</v>
      </c>
      <c r="J23984">
        <v>22.28</v>
      </c>
      <c r="K23984">
        <v>22.28</v>
      </c>
      <c r="L23984" s="32">
        <v>22.28</v>
      </c>
      <c r="M23984" s="173">
        <v>29012</v>
      </c>
      <c r="N23984" t="s">
        <v>47</v>
      </c>
      <c r="O23984">
        <v>8</v>
      </c>
    </row>
    <row r="23985" spans="1:15" x14ac:dyDescent="0.25">
      <c r="A23985" s="2">
        <v>36885</v>
      </c>
      <c r="B23985">
        <v>700</v>
      </c>
      <c r="C23985">
        <v>17.09</v>
      </c>
      <c r="D23985">
        <v>17.09</v>
      </c>
      <c r="E23985">
        <v>17.09</v>
      </c>
      <c r="F23985">
        <v>17.09</v>
      </c>
      <c r="G23985">
        <v>17.09</v>
      </c>
      <c r="H23985" s="172">
        <v>33.9</v>
      </c>
      <c r="I23985">
        <v>33.9</v>
      </c>
      <c r="J23985">
        <v>33.9</v>
      </c>
      <c r="K23985">
        <v>33.9</v>
      </c>
      <c r="L23985" s="32">
        <v>33.9</v>
      </c>
      <c r="M23985" s="173">
        <v>29359</v>
      </c>
      <c r="N23985" t="s">
        <v>47</v>
      </c>
      <c r="O23985">
        <v>8</v>
      </c>
    </row>
    <row r="23986" spans="1:15" x14ac:dyDescent="0.25">
      <c r="A23986" s="2">
        <v>36885</v>
      </c>
      <c r="B23986">
        <v>800</v>
      </c>
      <c r="C23986">
        <v>22.06</v>
      </c>
      <c r="D23986">
        <v>22.06</v>
      </c>
      <c r="E23986">
        <v>22.06</v>
      </c>
      <c r="F23986">
        <v>22.06</v>
      </c>
      <c r="G23986">
        <v>22.06</v>
      </c>
      <c r="H23986" s="172">
        <v>38</v>
      </c>
      <c r="I23986">
        <v>38</v>
      </c>
      <c r="J23986">
        <v>38</v>
      </c>
      <c r="K23986">
        <v>38</v>
      </c>
      <c r="L23986" s="32">
        <v>38</v>
      </c>
      <c r="M23986" s="173">
        <v>29114</v>
      </c>
      <c r="N23986" t="s">
        <v>48</v>
      </c>
      <c r="O23986">
        <v>8</v>
      </c>
    </row>
    <row r="23987" spans="1:15" x14ac:dyDescent="0.25">
      <c r="A23987" s="2">
        <v>36885</v>
      </c>
      <c r="B23987">
        <v>900</v>
      </c>
      <c r="C23987">
        <v>24.13</v>
      </c>
      <c r="D23987">
        <v>24.13</v>
      </c>
      <c r="E23987">
        <v>24.13</v>
      </c>
      <c r="F23987">
        <v>24.13</v>
      </c>
      <c r="G23987">
        <v>24.13</v>
      </c>
      <c r="H23987" s="172">
        <v>49</v>
      </c>
      <c r="I23987">
        <v>49</v>
      </c>
      <c r="J23987">
        <v>49</v>
      </c>
      <c r="K23987">
        <v>49</v>
      </c>
      <c r="L23987" s="32">
        <v>49</v>
      </c>
      <c r="M23987" s="173">
        <v>31966</v>
      </c>
      <c r="N23987" t="s">
        <v>48</v>
      </c>
      <c r="O23987">
        <v>8</v>
      </c>
    </row>
    <row r="23988" spans="1:15" x14ac:dyDescent="0.25">
      <c r="A23988" s="2">
        <v>36885</v>
      </c>
      <c r="B23988">
        <v>1000</v>
      </c>
      <c r="C23988">
        <v>24.7</v>
      </c>
      <c r="D23988">
        <v>24.7</v>
      </c>
      <c r="E23988">
        <v>24.7</v>
      </c>
      <c r="F23988">
        <v>24.7</v>
      </c>
      <c r="G23988">
        <v>24.7</v>
      </c>
      <c r="H23988" s="172">
        <v>52</v>
      </c>
      <c r="I23988">
        <v>52</v>
      </c>
      <c r="J23988">
        <v>52</v>
      </c>
      <c r="K23988">
        <v>52</v>
      </c>
      <c r="L23988" s="32">
        <v>52</v>
      </c>
      <c r="M23988" s="173">
        <v>32878</v>
      </c>
      <c r="N23988" t="s">
        <v>48</v>
      </c>
      <c r="O23988">
        <v>8</v>
      </c>
    </row>
    <row r="23989" spans="1:15" x14ac:dyDescent="0.25">
      <c r="A23989" s="2">
        <v>36885</v>
      </c>
      <c r="B23989">
        <v>1100</v>
      </c>
      <c r="C23989">
        <v>24.7</v>
      </c>
      <c r="D23989">
        <v>24.7</v>
      </c>
      <c r="E23989">
        <v>24.7</v>
      </c>
      <c r="F23989">
        <v>24.7</v>
      </c>
      <c r="G23989">
        <v>24.7</v>
      </c>
      <c r="H23989" s="172">
        <v>30</v>
      </c>
      <c r="I23989">
        <v>30</v>
      </c>
      <c r="J23989">
        <v>30</v>
      </c>
      <c r="K23989">
        <v>30</v>
      </c>
      <c r="L23989" s="32">
        <v>30</v>
      </c>
      <c r="M23989" s="173">
        <v>33039</v>
      </c>
      <c r="N23989" t="s">
        <v>48</v>
      </c>
      <c r="O23989">
        <v>8</v>
      </c>
    </row>
    <row r="23990" spans="1:15" x14ac:dyDescent="0.25">
      <c r="A23990" s="2">
        <v>36885</v>
      </c>
      <c r="B23990">
        <v>1200</v>
      </c>
      <c r="C23990">
        <v>34</v>
      </c>
      <c r="D23990">
        <v>48.65</v>
      </c>
      <c r="E23990">
        <v>62.42</v>
      </c>
      <c r="F23990">
        <v>34</v>
      </c>
      <c r="G23990">
        <v>34</v>
      </c>
      <c r="H23990" s="172">
        <v>35</v>
      </c>
      <c r="I23990">
        <v>35</v>
      </c>
      <c r="J23990">
        <v>35</v>
      </c>
      <c r="K23990">
        <v>35</v>
      </c>
      <c r="L23990" s="32">
        <v>35</v>
      </c>
      <c r="M23990" s="173">
        <v>32837</v>
      </c>
      <c r="N23990" t="s">
        <v>48</v>
      </c>
      <c r="O23990">
        <v>8</v>
      </c>
    </row>
    <row r="23991" spans="1:15" x14ac:dyDescent="0.25">
      <c r="A23991" s="2">
        <v>36885</v>
      </c>
      <c r="B23991">
        <v>1300</v>
      </c>
      <c r="C23991">
        <v>34.700000000000003</v>
      </c>
      <c r="D23991">
        <v>64.11</v>
      </c>
      <c r="E23991">
        <v>92.63</v>
      </c>
      <c r="F23991">
        <v>34.69</v>
      </c>
      <c r="G23991">
        <v>34.700000000000003</v>
      </c>
      <c r="H23991" s="172">
        <v>25</v>
      </c>
      <c r="I23991">
        <v>25</v>
      </c>
      <c r="J23991">
        <v>25</v>
      </c>
      <c r="K23991">
        <v>25</v>
      </c>
      <c r="L23991" s="32">
        <v>25</v>
      </c>
      <c r="M23991" s="173">
        <v>32666</v>
      </c>
      <c r="N23991" t="s">
        <v>48</v>
      </c>
      <c r="O23991">
        <v>8</v>
      </c>
    </row>
    <row r="23992" spans="1:15" x14ac:dyDescent="0.25">
      <c r="A23992" s="2">
        <v>36885</v>
      </c>
      <c r="B23992">
        <v>1400</v>
      </c>
      <c r="C23992">
        <v>20.6</v>
      </c>
      <c r="D23992">
        <v>20.6</v>
      </c>
      <c r="E23992">
        <v>20.6</v>
      </c>
      <c r="F23992">
        <v>20.6</v>
      </c>
      <c r="G23992">
        <v>20.6</v>
      </c>
      <c r="H23992" s="172">
        <v>21.11</v>
      </c>
      <c r="I23992">
        <v>21.11</v>
      </c>
      <c r="J23992">
        <v>21.11</v>
      </c>
      <c r="K23992">
        <v>21.11</v>
      </c>
      <c r="L23992" s="32">
        <v>21.11</v>
      </c>
      <c r="M23992" s="173">
        <v>32284</v>
      </c>
      <c r="N23992" t="s">
        <v>48</v>
      </c>
      <c r="O23992">
        <v>8</v>
      </c>
    </row>
    <row r="23993" spans="1:15" x14ac:dyDescent="0.25">
      <c r="A23993" s="2">
        <v>36885</v>
      </c>
      <c r="B23993">
        <v>1500</v>
      </c>
      <c r="C23993">
        <v>16.32</v>
      </c>
      <c r="D23993">
        <v>16.32</v>
      </c>
      <c r="E23993">
        <v>16.32</v>
      </c>
      <c r="F23993">
        <v>16.32</v>
      </c>
      <c r="G23993">
        <v>16.32</v>
      </c>
      <c r="H23993" s="172">
        <v>20</v>
      </c>
      <c r="I23993">
        <v>20</v>
      </c>
      <c r="J23993">
        <v>20</v>
      </c>
      <c r="K23993">
        <v>20</v>
      </c>
      <c r="L23993" s="32">
        <v>20</v>
      </c>
      <c r="M23993" s="173">
        <v>31273</v>
      </c>
      <c r="N23993" t="s">
        <v>48</v>
      </c>
      <c r="O23993">
        <v>8</v>
      </c>
    </row>
    <row r="23994" spans="1:15" x14ac:dyDescent="0.25">
      <c r="A23994" s="2">
        <v>36885</v>
      </c>
      <c r="B23994">
        <v>1600</v>
      </c>
      <c r="C23994">
        <v>15.31</v>
      </c>
      <c r="D23994">
        <v>15.31</v>
      </c>
      <c r="E23994">
        <v>15.31</v>
      </c>
      <c r="F23994">
        <v>15.31</v>
      </c>
      <c r="G23994">
        <v>15.31</v>
      </c>
      <c r="H23994" s="172">
        <v>20</v>
      </c>
      <c r="I23994">
        <v>20</v>
      </c>
      <c r="J23994">
        <v>20</v>
      </c>
      <c r="K23994">
        <v>20</v>
      </c>
      <c r="L23994" s="32">
        <v>20</v>
      </c>
      <c r="M23994" s="173">
        <v>30965</v>
      </c>
      <c r="N23994" t="s">
        <v>48</v>
      </c>
      <c r="O23994">
        <v>8</v>
      </c>
    </row>
    <row r="23995" spans="1:15" x14ac:dyDescent="0.25">
      <c r="A23995" s="2">
        <v>36885</v>
      </c>
      <c r="B23995">
        <v>1700</v>
      </c>
      <c r="C23995">
        <v>35.869999999999997</v>
      </c>
      <c r="D23995">
        <v>35.869999999999997</v>
      </c>
      <c r="E23995">
        <v>35.869999999999997</v>
      </c>
      <c r="F23995">
        <v>35.869999999999997</v>
      </c>
      <c r="G23995">
        <v>35.869999999999997</v>
      </c>
      <c r="H23995" s="172">
        <v>25</v>
      </c>
      <c r="I23995">
        <v>25</v>
      </c>
      <c r="J23995">
        <v>25</v>
      </c>
      <c r="K23995">
        <v>25</v>
      </c>
      <c r="L23995" s="32">
        <v>25</v>
      </c>
      <c r="M23995" s="173">
        <v>30966</v>
      </c>
      <c r="N23995" t="s">
        <v>48</v>
      </c>
      <c r="O23995">
        <v>8</v>
      </c>
    </row>
    <row r="23996" spans="1:15" x14ac:dyDescent="0.25">
      <c r="A23996" s="2">
        <v>36885</v>
      </c>
      <c r="B23996">
        <v>1800</v>
      </c>
      <c r="C23996">
        <v>65.540000000000006</v>
      </c>
      <c r="D23996">
        <v>65.540000000000006</v>
      </c>
      <c r="E23996">
        <v>65.540000000000006</v>
      </c>
      <c r="F23996">
        <v>65.540000000000006</v>
      </c>
      <c r="G23996">
        <v>65.540000000000006</v>
      </c>
      <c r="H23996" s="172">
        <v>90</v>
      </c>
      <c r="I23996">
        <v>90</v>
      </c>
      <c r="J23996">
        <v>90</v>
      </c>
      <c r="K23996">
        <v>90</v>
      </c>
      <c r="L23996" s="32">
        <v>90</v>
      </c>
      <c r="M23996" s="173">
        <v>34281</v>
      </c>
      <c r="N23996" t="s">
        <v>48</v>
      </c>
      <c r="O23996">
        <v>8</v>
      </c>
    </row>
    <row r="23997" spans="1:15" x14ac:dyDescent="0.25">
      <c r="A23997" s="2">
        <v>36885</v>
      </c>
      <c r="B23997">
        <v>1900</v>
      </c>
      <c r="C23997">
        <v>34.770000000000003</v>
      </c>
      <c r="D23997">
        <v>34.770000000000003</v>
      </c>
      <c r="E23997">
        <v>34.770000000000003</v>
      </c>
      <c r="F23997">
        <v>34.770000000000003</v>
      </c>
      <c r="G23997">
        <v>34.770000000000003</v>
      </c>
      <c r="H23997" s="172">
        <v>90.01</v>
      </c>
      <c r="I23997">
        <v>90.01</v>
      </c>
      <c r="J23997">
        <v>90.01</v>
      </c>
      <c r="K23997">
        <v>90.01</v>
      </c>
      <c r="L23997" s="32">
        <v>90.01</v>
      </c>
      <c r="M23997" s="173">
        <v>35653</v>
      </c>
      <c r="N23997" t="s">
        <v>48</v>
      </c>
      <c r="O23997">
        <v>8</v>
      </c>
    </row>
    <row r="23998" spans="1:15" x14ac:dyDescent="0.25">
      <c r="A23998" s="2">
        <v>36885</v>
      </c>
      <c r="B23998">
        <v>2000</v>
      </c>
      <c r="C23998">
        <v>44.67</v>
      </c>
      <c r="D23998">
        <v>44.67</v>
      </c>
      <c r="E23998">
        <v>44.67</v>
      </c>
      <c r="F23998">
        <v>44.67</v>
      </c>
      <c r="G23998">
        <v>44.67</v>
      </c>
      <c r="H23998" s="172">
        <v>80.010000000000005</v>
      </c>
      <c r="I23998">
        <v>80.010000000000005</v>
      </c>
      <c r="J23998">
        <v>80.010000000000005</v>
      </c>
      <c r="K23998">
        <v>80.010000000000005</v>
      </c>
      <c r="L23998" s="32">
        <v>80.010000000000005</v>
      </c>
      <c r="M23998" s="173">
        <v>35591</v>
      </c>
      <c r="N23998" t="s">
        <v>48</v>
      </c>
      <c r="O23998">
        <v>8</v>
      </c>
    </row>
    <row r="23999" spans="1:15" x14ac:dyDescent="0.25">
      <c r="A23999" s="2">
        <v>36885</v>
      </c>
      <c r="B23999">
        <v>2100</v>
      </c>
      <c r="C23999">
        <v>59.95</v>
      </c>
      <c r="D23999">
        <v>59.95</v>
      </c>
      <c r="E23999">
        <v>59.95</v>
      </c>
      <c r="F23999">
        <v>59.95</v>
      </c>
      <c r="G23999">
        <v>59.95</v>
      </c>
      <c r="H23999" s="172">
        <v>70.010000000000005</v>
      </c>
      <c r="I23999">
        <v>70.010000000000005</v>
      </c>
      <c r="J23999">
        <v>70.010000000000005</v>
      </c>
      <c r="K23999">
        <v>70.010000000000005</v>
      </c>
      <c r="L23999" s="32">
        <v>70.010000000000005</v>
      </c>
      <c r="M23999" s="173">
        <v>36009</v>
      </c>
      <c r="N23999" t="s">
        <v>48</v>
      </c>
      <c r="O23999">
        <v>8</v>
      </c>
    </row>
    <row r="24000" spans="1:15" x14ac:dyDescent="0.25">
      <c r="A24000" s="2">
        <v>36885</v>
      </c>
      <c r="B24000">
        <v>2200</v>
      </c>
      <c r="C24000">
        <v>66.540000000000006</v>
      </c>
      <c r="D24000">
        <v>66.540000000000006</v>
      </c>
      <c r="E24000">
        <v>66.540000000000006</v>
      </c>
      <c r="F24000">
        <v>66.540000000000006</v>
      </c>
      <c r="G24000">
        <v>66.540000000000006</v>
      </c>
      <c r="H24000" s="172">
        <v>70.010000000000005</v>
      </c>
      <c r="I24000">
        <v>70.010000000000005</v>
      </c>
      <c r="J24000">
        <v>70.010000000000005</v>
      </c>
      <c r="K24000">
        <v>70.010000000000005</v>
      </c>
      <c r="L24000" s="32">
        <v>70.010000000000005</v>
      </c>
      <c r="M24000" s="173">
        <v>35877</v>
      </c>
      <c r="N24000" t="s">
        <v>48</v>
      </c>
      <c r="O24000">
        <v>8</v>
      </c>
    </row>
    <row r="24001" spans="1:15" x14ac:dyDescent="0.25">
      <c r="A24001" s="2">
        <v>36885</v>
      </c>
      <c r="B24001">
        <v>2300</v>
      </c>
      <c r="C24001">
        <v>53.12</v>
      </c>
      <c r="D24001">
        <v>53.12</v>
      </c>
      <c r="E24001">
        <v>53.12</v>
      </c>
      <c r="F24001">
        <v>53.12</v>
      </c>
      <c r="G24001">
        <v>53.12</v>
      </c>
      <c r="H24001" s="172">
        <v>50.01</v>
      </c>
      <c r="I24001">
        <v>50.01</v>
      </c>
      <c r="J24001">
        <v>50.01</v>
      </c>
      <c r="K24001">
        <v>50.01</v>
      </c>
      <c r="L24001" s="32">
        <v>50.01</v>
      </c>
      <c r="M24001" s="173">
        <v>34704</v>
      </c>
      <c r="N24001" t="s">
        <v>48</v>
      </c>
      <c r="O24001">
        <v>8</v>
      </c>
    </row>
    <row r="24002" spans="1:15" x14ac:dyDescent="0.25">
      <c r="A24002" s="2">
        <v>36885</v>
      </c>
      <c r="B24002">
        <v>2400</v>
      </c>
      <c r="C24002">
        <v>34.130000000000003</v>
      </c>
      <c r="D24002">
        <v>34.130000000000003</v>
      </c>
      <c r="E24002">
        <v>34.130000000000003</v>
      </c>
      <c r="F24002">
        <v>34.130000000000003</v>
      </c>
      <c r="G24002">
        <v>34.130000000000003</v>
      </c>
      <c r="H24002" s="172">
        <v>67</v>
      </c>
      <c r="I24002">
        <v>67</v>
      </c>
      <c r="J24002">
        <v>67</v>
      </c>
      <c r="K24002">
        <v>67</v>
      </c>
      <c r="L24002" s="32">
        <v>67</v>
      </c>
      <c r="M24002" s="173">
        <v>33030</v>
      </c>
      <c r="N24002" t="s">
        <v>47</v>
      </c>
      <c r="O24002">
        <v>8</v>
      </c>
    </row>
    <row r="24003" spans="1:15" x14ac:dyDescent="0.25">
      <c r="A24003" s="2">
        <v>36886</v>
      </c>
      <c r="B24003">
        <v>100</v>
      </c>
      <c r="C24003">
        <v>18.100000000000001</v>
      </c>
      <c r="D24003">
        <v>18.100000000000001</v>
      </c>
      <c r="E24003">
        <v>18.100000000000001</v>
      </c>
      <c r="F24003">
        <v>18.100000000000001</v>
      </c>
      <c r="G24003">
        <v>18.100000000000001</v>
      </c>
      <c r="H24003" s="172">
        <v>50</v>
      </c>
      <c r="I24003">
        <v>50</v>
      </c>
      <c r="J24003">
        <v>50</v>
      </c>
      <c r="K24003">
        <v>50</v>
      </c>
      <c r="L24003" s="32">
        <v>50</v>
      </c>
      <c r="M24003" s="173">
        <v>31495</v>
      </c>
      <c r="N24003" t="s">
        <v>47</v>
      </c>
      <c r="O24003">
        <v>2</v>
      </c>
    </row>
    <row r="24004" spans="1:15" x14ac:dyDescent="0.25">
      <c r="A24004" s="2">
        <v>36886</v>
      </c>
      <c r="B24004">
        <v>200</v>
      </c>
      <c r="C24004">
        <v>16.39</v>
      </c>
      <c r="D24004">
        <v>16.39</v>
      </c>
      <c r="E24004">
        <v>16.39</v>
      </c>
      <c r="F24004">
        <v>16.39</v>
      </c>
      <c r="G24004">
        <v>16.39</v>
      </c>
      <c r="H24004" s="172">
        <v>43.8</v>
      </c>
      <c r="I24004">
        <v>43.8</v>
      </c>
      <c r="J24004">
        <v>43.8</v>
      </c>
      <c r="K24004">
        <v>43.8</v>
      </c>
      <c r="L24004" s="32">
        <v>43.8</v>
      </c>
      <c r="M24004" s="173">
        <v>30227</v>
      </c>
      <c r="N24004" t="s">
        <v>47</v>
      </c>
      <c r="O24004">
        <v>2</v>
      </c>
    </row>
    <row r="24005" spans="1:15" x14ac:dyDescent="0.25">
      <c r="A24005" s="2">
        <v>36886</v>
      </c>
      <c r="B24005">
        <v>300</v>
      </c>
      <c r="C24005">
        <v>16.239999999999998</v>
      </c>
      <c r="D24005">
        <v>16.239999999999998</v>
      </c>
      <c r="E24005">
        <v>16.239999999999998</v>
      </c>
      <c r="F24005">
        <v>16.239999999999998</v>
      </c>
      <c r="G24005">
        <v>16.239999999999998</v>
      </c>
      <c r="H24005" s="172">
        <v>39.799999999999997</v>
      </c>
      <c r="I24005">
        <v>39.799999999999997</v>
      </c>
      <c r="J24005">
        <v>39.799999999999997</v>
      </c>
      <c r="K24005">
        <v>39.799999999999997</v>
      </c>
      <c r="L24005" s="32">
        <v>39.799999999999997</v>
      </c>
      <c r="M24005" s="173">
        <v>29752</v>
      </c>
      <c r="N24005" t="s">
        <v>47</v>
      </c>
      <c r="O24005">
        <v>2</v>
      </c>
    </row>
    <row r="24006" spans="1:15" x14ac:dyDescent="0.25">
      <c r="A24006" s="2">
        <v>36886</v>
      </c>
      <c r="B24006">
        <v>400</v>
      </c>
      <c r="C24006">
        <v>15.53</v>
      </c>
      <c r="D24006">
        <v>15.53</v>
      </c>
      <c r="E24006">
        <v>15.53</v>
      </c>
      <c r="F24006">
        <v>15.53</v>
      </c>
      <c r="G24006">
        <v>15.53</v>
      </c>
      <c r="H24006" s="172">
        <v>42.5</v>
      </c>
      <c r="I24006">
        <v>42.5</v>
      </c>
      <c r="J24006">
        <v>42.5</v>
      </c>
      <c r="K24006">
        <v>42.5</v>
      </c>
      <c r="L24006" s="32">
        <v>42.5</v>
      </c>
      <c r="M24006" s="173">
        <v>29887</v>
      </c>
      <c r="N24006" t="s">
        <v>47</v>
      </c>
      <c r="O24006">
        <v>2</v>
      </c>
    </row>
    <row r="24007" spans="1:15" x14ac:dyDescent="0.25">
      <c r="A24007" s="2">
        <v>36886</v>
      </c>
      <c r="B24007">
        <v>500</v>
      </c>
      <c r="C24007">
        <v>14.3</v>
      </c>
      <c r="D24007">
        <v>14.3</v>
      </c>
      <c r="E24007">
        <v>14.3</v>
      </c>
      <c r="F24007">
        <v>14.3</v>
      </c>
      <c r="G24007">
        <v>14.3</v>
      </c>
      <c r="H24007" s="172">
        <v>45</v>
      </c>
      <c r="I24007">
        <v>45</v>
      </c>
      <c r="J24007">
        <v>45</v>
      </c>
      <c r="K24007">
        <v>45</v>
      </c>
      <c r="L24007" s="32">
        <v>45</v>
      </c>
      <c r="M24007" s="173">
        <v>30073</v>
      </c>
      <c r="N24007" t="s">
        <v>47</v>
      </c>
      <c r="O24007">
        <v>2</v>
      </c>
    </row>
    <row r="24008" spans="1:15" x14ac:dyDescent="0.25">
      <c r="A24008" s="2">
        <v>36886</v>
      </c>
      <c r="B24008">
        <v>600</v>
      </c>
      <c r="C24008">
        <v>12.57</v>
      </c>
      <c r="D24008">
        <v>12.57</v>
      </c>
      <c r="E24008">
        <v>12.57</v>
      </c>
      <c r="F24008">
        <v>12.57</v>
      </c>
      <c r="G24008">
        <v>12.57</v>
      </c>
      <c r="H24008" s="172">
        <v>50</v>
      </c>
      <c r="I24008">
        <v>50</v>
      </c>
      <c r="J24008">
        <v>50</v>
      </c>
      <c r="K24008">
        <v>50</v>
      </c>
      <c r="L24008" s="32">
        <v>50</v>
      </c>
      <c r="M24008" s="173">
        <v>30776</v>
      </c>
      <c r="N24008" t="s">
        <v>47</v>
      </c>
      <c r="O24008">
        <v>2</v>
      </c>
    </row>
    <row r="24009" spans="1:15" x14ac:dyDescent="0.25">
      <c r="A24009" s="2">
        <v>36886</v>
      </c>
      <c r="B24009">
        <v>700</v>
      </c>
      <c r="C24009">
        <v>15.32</v>
      </c>
      <c r="D24009">
        <v>19.79</v>
      </c>
      <c r="E24009">
        <v>23.27</v>
      </c>
      <c r="F24009">
        <v>15.32</v>
      </c>
      <c r="G24009">
        <v>15.32</v>
      </c>
      <c r="H24009" s="172">
        <v>150</v>
      </c>
      <c r="I24009">
        <v>150</v>
      </c>
      <c r="J24009">
        <v>150</v>
      </c>
      <c r="K24009">
        <v>150</v>
      </c>
      <c r="L24009" s="32">
        <v>150</v>
      </c>
      <c r="M24009" s="173">
        <v>32634</v>
      </c>
      <c r="N24009" t="s">
        <v>47</v>
      </c>
      <c r="O24009">
        <v>2</v>
      </c>
    </row>
    <row r="24010" spans="1:15" x14ac:dyDescent="0.25">
      <c r="A24010" s="2">
        <v>36886</v>
      </c>
      <c r="B24010">
        <v>800</v>
      </c>
      <c r="C24010">
        <v>16.93</v>
      </c>
      <c r="D24010">
        <v>48.91</v>
      </c>
      <c r="E24010">
        <v>73.88</v>
      </c>
      <c r="F24010">
        <v>16.940000000000001</v>
      </c>
      <c r="G24010">
        <v>16.93</v>
      </c>
      <c r="H24010" s="172">
        <v>140.01</v>
      </c>
      <c r="I24010">
        <v>140.01</v>
      </c>
      <c r="J24010">
        <v>140.01</v>
      </c>
      <c r="K24010">
        <v>140.01</v>
      </c>
      <c r="L24010" s="32">
        <v>140.01</v>
      </c>
      <c r="M24010" s="173">
        <v>34833</v>
      </c>
      <c r="N24010" t="s">
        <v>48</v>
      </c>
      <c r="O24010">
        <v>2</v>
      </c>
    </row>
    <row r="24011" spans="1:15" x14ac:dyDescent="0.25">
      <c r="A24011" s="2">
        <v>36886</v>
      </c>
      <c r="B24011">
        <v>900</v>
      </c>
      <c r="C24011">
        <v>17.32</v>
      </c>
      <c r="D24011">
        <v>48.97</v>
      </c>
      <c r="E24011">
        <v>73.69</v>
      </c>
      <c r="F24011">
        <v>17.329999999999998</v>
      </c>
      <c r="G24011">
        <v>17.32</v>
      </c>
      <c r="H24011" s="172">
        <v>130.01</v>
      </c>
      <c r="I24011">
        <v>130.01</v>
      </c>
      <c r="J24011">
        <v>130.01</v>
      </c>
      <c r="K24011">
        <v>130.01</v>
      </c>
      <c r="L24011" s="32">
        <v>130.01</v>
      </c>
      <c r="M24011" s="173">
        <v>35783</v>
      </c>
      <c r="N24011" t="s">
        <v>48</v>
      </c>
      <c r="O24011">
        <v>2</v>
      </c>
    </row>
    <row r="24012" spans="1:15" x14ac:dyDescent="0.25">
      <c r="A24012" s="2">
        <v>36886</v>
      </c>
      <c r="B24012">
        <v>1000</v>
      </c>
      <c r="C24012">
        <v>22.84</v>
      </c>
      <c r="D24012">
        <v>49.85</v>
      </c>
      <c r="E24012">
        <v>70.95</v>
      </c>
      <c r="F24012">
        <v>22.85</v>
      </c>
      <c r="G24012">
        <v>22.84</v>
      </c>
      <c r="H24012" s="172">
        <v>125</v>
      </c>
      <c r="I24012">
        <v>125</v>
      </c>
      <c r="J24012">
        <v>125</v>
      </c>
      <c r="K24012">
        <v>125</v>
      </c>
      <c r="L24012" s="32">
        <v>125</v>
      </c>
      <c r="M24012" s="173">
        <v>36634</v>
      </c>
      <c r="N24012" t="s">
        <v>48</v>
      </c>
      <c r="O24012">
        <v>2</v>
      </c>
    </row>
    <row r="24013" spans="1:15" x14ac:dyDescent="0.25">
      <c r="A24013" s="2">
        <v>36886</v>
      </c>
      <c r="B24013">
        <v>1100</v>
      </c>
      <c r="C24013">
        <v>39.04</v>
      </c>
      <c r="D24013">
        <v>52.44</v>
      </c>
      <c r="E24013">
        <v>62.92</v>
      </c>
      <c r="F24013">
        <v>39.04</v>
      </c>
      <c r="G24013">
        <v>39.03</v>
      </c>
      <c r="H24013" s="172">
        <v>120.01</v>
      </c>
      <c r="I24013">
        <v>120.01</v>
      </c>
      <c r="J24013">
        <v>120.01</v>
      </c>
      <c r="K24013">
        <v>120.01</v>
      </c>
      <c r="L24013" s="32">
        <v>120.01</v>
      </c>
      <c r="M24013" s="173">
        <v>36845</v>
      </c>
      <c r="N24013" t="s">
        <v>48</v>
      </c>
      <c r="O24013">
        <v>2</v>
      </c>
    </row>
    <row r="24014" spans="1:15" x14ac:dyDescent="0.25">
      <c r="A24014" s="2">
        <v>36886</v>
      </c>
      <c r="B24014">
        <v>1200</v>
      </c>
      <c r="C24014">
        <v>39.93</v>
      </c>
      <c r="D24014">
        <v>48.95</v>
      </c>
      <c r="E24014">
        <v>55.99</v>
      </c>
      <c r="F24014">
        <v>39.93</v>
      </c>
      <c r="G24014">
        <v>39.92</v>
      </c>
      <c r="H24014" s="172">
        <v>90</v>
      </c>
      <c r="I24014">
        <v>90</v>
      </c>
      <c r="J24014">
        <v>90</v>
      </c>
      <c r="K24014">
        <v>90</v>
      </c>
      <c r="L24014" s="32">
        <v>90</v>
      </c>
      <c r="M24014" s="173">
        <v>36524</v>
      </c>
      <c r="N24014" t="s">
        <v>48</v>
      </c>
      <c r="O24014">
        <v>2</v>
      </c>
    </row>
    <row r="24015" spans="1:15" x14ac:dyDescent="0.25">
      <c r="A24015" s="2">
        <v>36886</v>
      </c>
      <c r="B24015">
        <v>1300</v>
      </c>
      <c r="C24015">
        <v>24.3</v>
      </c>
      <c r="D24015">
        <v>24.3</v>
      </c>
      <c r="E24015">
        <v>24.3</v>
      </c>
      <c r="F24015">
        <v>24.3</v>
      </c>
      <c r="G24015">
        <v>24.3</v>
      </c>
      <c r="H24015" s="172">
        <v>65</v>
      </c>
      <c r="I24015">
        <v>65</v>
      </c>
      <c r="J24015">
        <v>65</v>
      </c>
      <c r="K24015">
        <v>65</v>
      </c>
      <c r="L24015" s="32">
        <v>65</v>
      </c>
      <c r="M24015" s="173">
        <v>35738</v>
      </c>
      <c r="N24015" t="s">
        <v>48</v>
      </c>
      <c r="O24015">
        <v>2</v>
      </c>
    </row>
    <row r="24016" spans="1:15" x14ac:dyDescent="0.25">
      <c r="A24016" s="2">
        <v>36886</v>
      </c>
      <c r="B24016">
        <v>1400</v>
      </c>
      <c r="C24016">
        <v>27.57</v>
      </c>
      <c r="D24016">
        <v>27.57</v>
      </c>
      <c r="E24016">
        <v>27.57</v>
      </c>
      <c r="F24016">
        <v>27.57</v>
      </c>
      <c r="G24016">
        <v>27.57</v>
      </c>
      <c r="H24016" s="172">
        <v>65</v>
      </c>
      <c r="I24016">
        <v>65</v>
      </c>
      <c r="J24016">
        <v>65</v>
      </c>
      <c r="K24016">
        <v>65</v>
      </c>
      <c r="L24016" s="32">
        <v>65</v>
      </c>
      <c r="M24016" s="173">
        <v>35064</v>
      </c>
      <c r="N24016" t="s">
        <v>48</v>
      </c>
      <c r="O24016">
        <v>2</v>
      </c>
    </row>
    <row r="24017" spans="1:15" x14ac:dyDescent="0.25">
      <c r="A24017" s="2">
        <v>36886</v>
      </c>
      <c r="B24017">
        <v>1500</v>
      </c>
      <c r="C24017">
        <v>20.25</v>
      </c>
      <c r="D24017">
        <v>20.25</v>
      </c>
      <c r="E24017">
        <v>20.25</v>
      </c>
      <c r="F24017">
        <v>20.25</v>
      </c>
      <c r="G24017">
        <v>20.25</v>
      </c>
      <c r="H24017" s="172">
        <v>65</v>
      </c>
      <c r="I24017">
        <v>65</v>
      </c>
      <c r="J24017">
        <v>65</v>
      </c>
      <c r="K24017">
        <v>65</v>
      </c>
      <c r="L24017" s="32">
        <v>65</v>
      </c>
      <c r="M24017" s="173">
        <v>34560</v>
      </c>
      <c r="N24017" t="s">
        <v>48</v>
      </c>
      <c r="O24017">
        <v>2</v>
      </c>
    </row>
    <row r="24018" spans="1:15" x14ac:dyDescent="0.25">
      <c r="A24018" s="2">
        <v>36886</v>
      </c>
      <c r="B24018">
        <v>1600</v>
      </c>
      <c r="C24018">
        <v>15.94</v>
      </c>
      <c r="D24018">
        <v>15.94</v>
      </c>
      <c r="E24018">
        <v>15.94</v>
      </c>
      <c r="F24018">
        <v>15.94</v>
      </c>
      <c r="G24018">
        <v>15.94</v>
      </c>
      <c r="H24018" s="172">
        <v>65</v>
      </c>
      <c r="I24018">
        <v>65</v>
      </c>
      <c r="J24018">
        <v>65</v>
      </c>
      <c r="K24018">
        <v>65</v>
      </c>
      <c r="L24018" s="32">
        <v>65</v>
      </c>
      <c r="M24018" s="173">
        <v>34465</v>
      </c>
      <c r="N24018" t="s">
        <v>48</v>
      </c>
      <c r="O24018">
        <v>2</v>
      </c>
    </row>
    <row r="24019" spans="1:15" x14ac:dyDescent="0.25">
      <c r="A24019" s="2">
        <v>36886</v>
      </c>
      <c r="B24019">
        <v>1700</v>
      </c>
      <c r="C24019">
        <v>29.47</v>
      </c>
      <c r="D24019">
        <v>29.47</v>
      </c>
      <c r="E24019">
        <v>29.47</v>
      </c>
      <c r="F24019">
        <v>29.47</v>
      </c>
      <c r="G24019">
        <v>29.47</v>
      </c>
      <c r="H24019" s="172">
        <v>100.01</v>
      </c>
      <c r="I24019">
        <v>100.01</v>
      </c>
      <c r="J24019">
        <v>100.01</v>
      </c>
      <c r="K24019">
        <v>100.01</v>
      </c>
      <c r="L24019" s="32">
        <v>100.01</v>
      </c>
      <c r="M24019" s="173">
        <v>35987</v>
      </c>
      <c r="N24019" t="s">
        <v>48</v>
      </c>
      <c r="O24019">
        <v>2</v>
      </c>
    </row>
    <row r="24020" spans="1:15" x14ac:dyDescent="0.25">
      <c r="A24020" s="2">
        <v>36886</v>
      </c>
      <c r="B24020">
        <v>1800</v>
      </c>
      <c r="C24020">
        <v>66.900000000000006</v>
      </c>
      <c r="D24020">
        <v>68.790000000000006</v>
      </c>
      <c r="E24020">
        <v>70.27</v>
      </c>
      <c r="F24020">
        <v>66.900000000000006</v>
      </c>
      <c r="G24020">
        <v>66.900000000000006</v>
      </c>
      <c r="H24020" s="172">
        <v>130.01</v>
      </c>
      <c r="I24020">
        <v>130.01</v>
      </c>
      <c r="J24020">
        <v>130.01</v>
      </c>
      <c r="K24020">
        <v>130.01</v>
      </c>
      <c r="L24020" s="32">
        <v>130.01</v>
      </c>
      <c r="M24020" s="173">
        <v>39547</v>
      </c>
      <c r="N24020" t="s">
        <v>48</v>
      </c>
      <c r="O24020">
        <v>2</v>
      </c>
    </row>
    <row r="24021" spans="1:15" x14ac:dyDescent="0.25">
      <c r="A24021" s="2">
        <v>36886</v>
      </c>
      <c r="B24021">
        <v>1900</v>
      </c>
      <c r="C24021">
        <v>49.35</v>
      </c>
      <c r="D24021">
        <v>67.45</v>
      </c>
      <c r="E24021">
        <v>81.58</v>
      </c>
      <c r="F24021">
        <v>49.35</v>
      </c>
      <c r="G24021">
        <v>49.35</v>
      </c>
      <c r="H24021" s="172">
        <v>130.01</v>
      </c>
      <c r="I24021">
        <v>130.01</v>
      </c>
      <c r="J24021">
        <v>130.01</v>
      </c>
      <c r="K24021">
        <v>130.01</v>
      </c>
      <c r="L24021" s="32">
        <v>130.01</v>
      </c>
      <c r="M24021" s="173">
        <v>40040</v>
      </c>
      <c r="N24021" t="s">
        <v>48</v>
      </c>
      <c r="O24021">
        <v>2</v>
      </c>
    </row>
    <row r="24022" spans="1:15" x14ac:dyDescent="0.25">
      <c r="A24022" s="2">
        <v>36886</v>
      </c>
      <c r="B24022">
        <v>2000</v>
      </c>
      <c r="C24022">
        <v>50.08</v>
      </c>
      <c r="D24022">
        <v>67.38</v>
      </c>
      <c r="E24022">
        <v>80.900000000000006</v>
      </c>
      <c r="F24022">
        <v>50.08</v>
      </c>
      <c r="G24022">
        <v>50.08</v>
      </c>
      <c r="H24022" s="172">
        <v>130.01</v>
      </c>
      <c r="I24022">
        <v>130.01</v>
      </c>
      <c r="J24022">
        <v>130.01</v>
      </c>
      <c r="K24022">
        <v>130.01</v>
      </c>
      <c r="L24022" s="32">
        <v>130.01</v>
      </c>
      <c r="M24022" s="173">
        <v>39347</v>
      </c>
      <c r="N24022" t="s">
        <v>48</v>
      </c>
      <c r="O24022">
        <v>2</v>
      </c>
    </row>
    <row r="24023" spans="1:15" x14ac:dyDescent="0.25">
      <c r="A24023" s="2">
        <v>36886</v>
      </c>
      <c r="B24023">
        <v>2100</v>
      </c>
      <c r="C24023">
        <v>47.75</v>
      </c>
      <c r="D24023">
        <v>51.89</v>
      </c>
      <c r="E24023">
        <v>55.12</v>
      </c>
      <c r="F24023">
        <v>47.75</v>
      </c>
      <c r="G24023">
        <v>47.75</v>
      </c>
      <c r="H24023" s="172">
        <v>130.01</v>
      </c>
      <c r="I24023">
        <v>130.01</v>
      </c>
      <c r="J24023">
        <v>130.01</v>
      </c>
      <c r="K24023">
        <v>130.01</v>
      </c>
      <c r="L24023" s="32">
        <v>130.01</v>
      </c>
      <c r="M24023" s="173">
        <v>38688</v>
      </c>
      <c r="N24023" t="s">
        <v>48</v>
      </c>
      <c r="O24023">
        <v>2</v>
      </c>
    </row>
    <row r="24024" spans="1:15" x14ac:dyDescent="0.25">
      <c r="A24024" s="2">
        <v>36886</v>
      </c>
      <c r="B24024">
        <v>2200</v>
      </c>
      <c r="C24024">
        <v>48.58</v>
      </c>
      <c r="D24024">
        <v>48.58</v>
      </c>
      <c r="E24024">
        <v>48.58</v>
      </c>
      <c r="F24024">
        <v>48.58</v>
      </c>
      <c r="G24024">
        <v>48.58</v>
      </c>
      <c r="H24024" s="172">
        <v>90.01</v>
      </c>
      <c r="I24024">
        <v>90.01</v>
      </c>
      <c r="J24024">
        <v>90.01</v>
      </c>
      <c r="K24024">
        <v>90.01</v>
      </c>
      <c r="L24024" s="32">
        <v>90.01</v>
      </c>
      <c r="M24024" s="173">
        <v>37427</v>
      </c>
      <c r="N24024" t="s">
        <v>48</v>
      </c>
      <c r="O24024">
        <v>2</v>
      </c>
    </row>
    <row r="24025" spans="1:15" x14ac:dyDescent="0.25">
      <c r="A24025" s="2">
        <v>36886</v>
      </c>
      <c r="B24025">
        <v>2300</v>
      </c>
      <c r="C24025">
        <v>46.03</v>
      </c>
      <c r="D24025">
        <v>46.03</v>
      </c>
      <c r="E24025">
        <v>46.03</v>
      </c>
      <c r="F24025">
        <v>46.03</v>
      </c>
      <c r="G24025">
        <v>46.03</v>
      </c>
      <c r="H24025" s="172">
        <v>80.010000000000005</v>
      </c>
      <c r="I24025">
        <v>80.010000000000005</v>
      </c>
      <c r="J24025">
        <v>80.010000000000005</v>
      </c>
      <c r="K24025">
        <v>80.010000000000005</v>
      </c>
      <c r="L24025" s="32">
        <v>80.010000000000005</v>
      </c>
      <c r="M24025" s="173">
        <v>35331</v>
      </c>
      <c r="N24025" t="s">
        <v>48</v>
      </c>
      <c r="O24025">
        <v>2</v>
      </c>
    </row>
    <row r="24026" spans="1:15" x14ac:dyDescent="0.25">
      <c r="A24026" s="2">
        <v>36886</v>
      </c>
      <c r="B24026">
        <v>2400</v>
      </c>
      <c r="C24026">
        <v>20.21</v>
      </c>
      <c r="D24026">
        <v>20.21</v>
      </c>
      <c r="E24026">
        <v>20.21</v>
      </c>
      <c r="F24026">
        <v>20.21</v>
      </c>
      <c r="G24026">
        <v>20.21</v>
      </c>
      <c r="H24026" s="172">
        <v>62.07</v>
      </c>
      <c r="I24026">
        <v>62.07</v>
      </c>
      <c r="J24026">
        <v>62.07</v>
      </c>
      <c r="K24026">
        <v>62.07</v>
      </c>
      <c r="L24026" s="32">
        <v>62.07</v>
      </c>
      <c r="M24026" s="173">
        <v>32947</v>
      </c>
      <c r="N24026" t="s">
        <v>47</v>
      </c>
      <c r="O24026">
        <v>2</v>
      </c>
    </row>
    <row r="24027" spans="1:15" x14ac:dyDescent="0.25">
      <c r="A24027" s="2">
        <v>36887</v>
      </c>
      <c r="B24027">
        <v>100</v>
      </c>
      <c r="C24027">
        <v>18.91</v>
      </c>
      <c r="D24027">
        <v>18.91</v>
      </c>
      <c r="E24027">
        <v>18.91</v>
      </c>
      <c r="F24027">
        <v>18.91</v>
      </c>
      <c r="G24027">
        <v>18.91</v>
      </c>
      <c r="H24027" s="172">
        <v>23.49</v>
      </c>
      <c r="I24027">
        <v>23.49</v>
      </c>
      <c r="J24027">
        <v>23.49</v>
      </c>
      <c r="K24027">
        <v>23.49</v>
      </c>
      <c r="L24027" s="32">
        <v>23.49</v>
      </c>
      <c r="M24027" s="173">
        <v>30886</v>
      </c>
      <c r="N24027" t="s">
        <v>47</v>
      </c>
      <c r="O24027">
        <v>3</v>
      </c>
    </row>
    <row r="24028" spans="1:15" x14ac:dyDescent="0.25">
      <c r="A24028" s="2">
        <v>36887</v>
      </c>
      <c r="B24028">
        <v>200</v>
      </c>
      <c r="C24028">
        <v>19.579999999999998</v>
      </c>
      <c r="D24028">
        <v>19.579999999999998</v>
      </c>
      <c r="E24028">
        <v>19.579999999999998</v>
      </c>
      <c r="F24028">
        <v>19.579999999999998</v>
      </c>
      <c r="G24028">
        <v>19.579999999999998</v>
      </c>
      <c r="H24028" s="172">
        <v>20.51</v>
      </c>
      <c r="I24028">
        <v>20.51</v>
      </c>
      <c r="J24028">
        <v>20.51</v>
      </c>
      <c r="K24028">
        <v>20.51</v>
      </c>
      <c r="L24028" s="32">
        <v>20.51</v>
      </c>
      <c r="M24028" s="173">
        <v>30025</v>
      </c>
      <c r="N24028" t="s">
        <v>47</v>
      </c>
      <c r="O24028">
        <v>3</v>
      </c>
    </row>
    <row r="24029" spans="1:15" x14ac:dyDescent="0.25">
      <c r="A24029" s="2">
        <v>36887</v>
      </c>
      <c r="B24029">
        <v>300</v>
      </c>
      <c r="C24029">
        <v>17.23</v>
      </c>
      <c r="D24029">
        <v>17.23</v>
      </c>
      <c r="E24029">
        <v>17.23</v>
      </c>
      <c r="F24029">
        <v>17.23</v>
      </c>
      <c r="G24029">
        <v>17.23</v>
      </c>
      <c r="H24029" s="172">
        <v>20</v>
      </c>
      <c r="I24029">
        <v>20</v>
      </c>
      <c r="J24029">
        <v>20</v>
      </c>
      <c r="K24029">
        <v>20</v>
      </c>
      <c r="L24029" s="32">
        <v>20</v>
      </c>
      <c r="M24029" s="173">
        <v>29414</v>
      </c>
      <c r="N24029" t="s">
        <v>47</v>
      </c>
      <c r="O24029">
        <v>3</v>
      </c>
    </row>
    <row r="24030" spans="1:15" x14ac:dyDescent="0.25">
      <c r="A24030" s="2">
        <v>36887</v>
      </c>
      <c r="B24030">
        <v>400</v>
      </c>
      <c r="C24030">
        <v>15.8</v>
      </c>
      <c r="D24030">
        <v>15.8</v>
      </c>
      <c r="E24030">
        <v>15.8</v>
      </c>
      <c r="F24030">
        <v>15.8</v>
      </c>
      <c r="G24030">
        <v>15.8</v>
      </c>
      <c r="H24030" s="172">
        <v>20.5</v>
      </c>
      <c r="I24030">
        <v>20.5</v>
      </c>
      <c r="J24030">
        <v>20.5</v>
      </c>
      <c r="K24030">
        <v>20.5</v>
      </c>
      <c r="L24030" s="32">
        <v>20.5</v>
      </c>
      <c r="M24030" s="173">
        <v>29326</v>
      </c>
      <c r="N24030" t="s">
        <v>47</v>
      </c>
      <c r="O24030">
        <v>3</v>
      </c>
    </row>
    <row r="24031" spans="1:15" x14ac:dyDescent="0.25">
      <c r="A24031" s="2">
        <v>36887</v>
      </c>
      <c r="B24031">
        <v>500</v>
      </c>
      <c r="C24031">
        <v>17.32</v>
      </c>
      <c r="D24031">
        <v>17.32</v>
      </c>
      <c r="E24031">
        <v>17.32</v>
      </c>
      <c r="F24031">
        <v>17.32</v>
      </c>
      <c r="G24031">
        <v>17.32</v>
      </c>
      <c r="H24031" s="172">
        <v>22</v>
      </c>
      <c r="I24031">
        <v>22</v>
      </c>
      <c r="J24031">
        <v>22</v>
      </c>
      <c r="K24031">
        <v>22</v>
      </c>
      <c r="L24031" s="32">
        <v>22</v>
      </c>
      <c r="M24031" s="173">
        <v>29683</v>
      </c>
      <c r="N24031" t="s">
        <v>47</v>
      </c>
      <c r="O24031">
        <v>3</v>
      </c>
    </row>
    <row r="24032" spans="1:15" x14ac:dyDescent="0.25">
      <c r="A24032" s="2">
        <v>36887</v>
      </c>
      <c r="B24032">
        <v>600</v>
      </c>
      <c r="C24032">
        <v>19.18</v>
      </c>
      <c r="D24032">
        <v>19.18</v>
      </c>
      <c r="E24032">
        <v>19.18</v>
      </c>
      <c r="F24032">
        <v>19.18</v>
      </c>
      <c r="G24032">
        <v>19.18</v>
      </c>
      <c r="H24032" s="172">
        <v>25.62</v>
      </c>
      <c r="I24032">
        <v>24.52</v>
      </c>
      <c r="J24032">
        <v>24.56</v>
      </c>
      <c r="K24032">
        <v>24.59</v>
      </c>
      <c r="L24032" s="32">
        <v>24.34</v>
      </c>
      <c r="M24032" s="173">
        <v>31189</v>
      </c>
      <c r="N24032" t="s">
        <v>47</v>
      </c>
      <c r="O24032">
        <v>3</v>
      </c>
    </row>
    <row r="24033" spans="1:15" x14ac:dyDescent="0.25">
      <c r="A24033" s="2">
        <v>36887</v>
      </c>
      <c r="B24033">
        <v>700</v>
      </c>
      <c r="C24033">
        <v>17.46</v>
      </c>
      <c r="D24033">
        <v>17.46</v>
      </c>
      <c r="E24033">
        <v>17.46</v>
      </c>
      <c r="F24033">
        <v>17.46</v>
      </c>
      <c r="G24033">
        <v>17.46</v>
      </c>
      <c r="H24033" s="172">
        <v>62.66</v>
      </c>
      <c r="I24033">
        <v>61.98</v>
      </c>
      <c r="J24033">
        <v>62.01</v>
      </c>
      <c r="K24033">
        <v>62.03</v>
      </c>
      <c r="L24033" s="32">
        <v>61.88</v>
      </c>
      <c r="M24033" s="173">
        <v>33698</v>
      </c>
      <c r="N24033" t="s">
        <v>47</v>
      </c>
      <c r="O24033">
        <v>3</v>
      </c>
    </row>
    <row r="24034" spans="1:15" x14ac:dyDescent="0.25">
      <c r="A24034" s="2">
        <v>36887</v>
      </c>
      <c r="B24034">
        <v>800</v>
      </c>
      <c r="C24034">
        <v>24.92</v>
      </c>
      <c r="D24034">
        <v>35.299999999999997</v>
      </c>
      <c r="E24034">
        <v>43.4</v>
      </c>
      <c r="F24034">
        <v>24.92</v>
      </c>
      <c r="G24034">
        <v>24.92</v>
      </c>
      <c r="H24034" s="172">
        <v>73.069999999999993</v>
      </c>
      <c r="I24034">
        <v>72.48</v>
      </c>
      <c r="J24034">
        <v>72.540000000000006</v>
      </c>
      <c r="K24034">
        <v>72.55</v>
      </c>
      <c r="L24034" s="32">
        <v>72.430000000000007</v>
      </c>
      <c r="M24034" s="173">
        <v>35865</v>
      </c>
      <c r="N24034" t="s">
        <v>48</v>
      </c>
      <c r="O24034">
        <v>3</v>
      </c>
    </row>
    <row r="24035" spans="1:15" x14ac:dyDescent="0.25">
      <c r="A24035" s="2">
        <v>36887</v>
      </c>
      <c r="B24035">
        <v>900</v>
      </c>
      <c r="C24035">
        <v>25</v>
      </c>
      <c r="D24035">
        <v>41.02</v>
      </c>
      <c r="E24035">
        <v>53.54</v>
      </c>
      <c r="F24035">
        <v>25</v>
      </c>
      <c r="G24035">
        <v>24.99</v>
      </c>
      <c r="H24035" s="172">
        <v>62.66</v>
      </c>
      <c r="I24035">
        <v>61.98</v>
      </c>
      <c r="J24035">
        <v>62.01</v>
      </c>
      <c r="K24035">
        <v>62.03</v>
      </c>
      <c r="L24035" s="32">
        <v>61.88</v>
      </c>
      <c r="M24035" s="173">
        <v>37068</v>
      </c>
      <c r="N24035" t="s">
        <v>48</v>
      </c>
      <c r="O24035">
        <v>3</v>
      </c>
    </row>
    <row r="24036" spans="1:15" x14ac:dyDescent="0.25">
      <c r="A24036" s="2">
        <v>36887</v>
      </c>
      <c r="B24036">
        <v>1000</v>
      </c>
      <c r="C24036">
        <v>37.81</v>
      </c>
      <c r="D24036">
        <v>48.85</v>
      </c>
      <c r="E24036">
        <v>57.47</v>
      </c>
      <c r="F24036">
        <v>37.81</v>
      </c>
      <c r="G24036">
        <v>37.81</v>
      </c>
      <c r="H24036" s="172">
        <v>53.75</v>
      </c>
      <c r="I24036">
        <v>52.97</v>
      </c>
      <c r="J24036">
        <v>53</v>
      </c>
      <c r="K24036">
        <v>53.02</v>
      </c>
      <c r="L24036" s="32">
        <v>52.85</v>
      </c>
      <c r="M24036" s="173">
        <v>37416</v>
      </c>
      <c r="N24036" t="s">
        <v>48</v>
      </c>
      <c r="O24036">
        <v>3</v>
      </c>
    </row>
    <row r="24037" spans="1:15" x14ac:dyDescent="0.25">
      <c r="A24037" s="2">
        <v>36887</v>
      </c>
      <c r="B24037">
        <v>1100</v>
      </c>
      <c r="C24037">
        <v>44.29</v>
      </c>
      <c r="D24037">
        <v>52.25</v>
      </c>
      <c r="E24037">
        <v>58.46</v>
      </c>
      <c r="F24037">
        <v>44.29</v>
      </c>
      <c r="G24037">
        <v>44.29</v>
      </c>
      <c r="H24037" s="172">
        <v>53.23</v>
      </c>
      <c r="I24037">
        <v>52.45</v>
      </c>
      <c r="J24037">
        <v>52.47</v>
      </c>
      <c r="K24037">
        <v>52.49</v>
      </c>
      <c r="L24037" s="32">
        <v>52.32</v>
      </c>
      <c r="M24037" s="173">
        <v>37495</v>
      </c>
      <c r="N24037" t="s">
        <v>48</v>
      </c>
      <c r="O24037">
        <v>3</v>
      </c>
    </row>
    <row r="24038" spans="1:15" x14ac:dyDescent="0.25">
      <c r="A24038" s="2">
        <v>36887</v>
      </c>
      <c r="B24038">
        <v>1200</v>
      </c>
      <c r="C24038">
        <v>43.08</v>
      </c>
      <c r="D24038">
        <v>48.99</v>
      </c>
      <c r="E24038">
        <v>53.62</v>
      </c>
      <c r="F24038">
        <v>43.08</v>
      </c>
      <c r="G24038">
        <v>43.08</v>
      </c>
      <c r="H24038" s="172">
        <v>35.97</v>
      </c>
      <c r="I24038">
        <v>34.979999999999997</v>
      </c>
      <c r="J24038">
        <v>35.020000000000003</v>
      </c>
      <c r="K24038">
        <v>35.04</v>
      </c>
      <c r="L24038" s="32">
        <v>34.82</v>
      </c>
      <c r="M24038" s="173">
        <v>37177</v>
      </c>
      <c r="N24038" t="s">
        <v>48</v>
      </c>
      <c r="O24038">
        <v>3</v>
      </c>
    </row>
    <row r="24039" spans="1:15" x14ac:dyDescent="0.25">
      <c r="A24039" s="2">
        <v>36887</v>
      </c>
      <c r="B24039">
        <v>1300</v>
      </c>
      <c r="C24039">
        <v>45</v>
      </c>
      <c r="D24039">
        <v>45</v>
      </c>
      <c r="E24039">
        <v>45</v>
      </c>
      <c r="F24039">
        <v>45</v>
      </c>
      <c r="G24039">
        <v>45</v>
      </c>
      <c r="H24039" s="172">
        <v>30</v>
      </c>
      <c r="I24039">
        <v>28.95</v>
      </c>
      <c r="J24039">
        <v>28.98</v>
      </c>
      <c r="K24039">
        <v>29.01</v>
      </c>
      <c r="L24039" s="32">
        <v>28.77</v>
      </c>
      <c r="M24039" s="173">
        <v>36356</v>
      </c>
      <c r="N24039" t="s">
        <v>48</v>
      </c>
      <c r="O24039">
        <v>3</v>
      </c>
    </row>
    <row r="24040" spans="1:15" x14ac:dyDescent="0.25">
      <c r="A24040" s="2">
        <v>36887</v>
      </c>
      <c r="B24040">
        <v>1400</v>
      </c>
      <c r="C24040">
        <v>42.5</v>
      </c>
      <c r="D24040">
        <v>42.5</v>
      </c>
      <c r="E24040">
        <v>42.5</v>
      </c>
      <c r="F24040">
        <v>42.5</v>
      </c>
      <c r="G24040">
        <v>42.5</v>
      </c>
      <c r="H24040" s="172">
        <v>26.04</v>
      </c>
      <c r="I24040">
        <v>24.94</v>
      </c>
      <c r="J24040">
        <v>24.97</v>
      </c>
      <c r="K24040">
        <v>25</v>
      </c>
      <c r="L24040" s="32">
        <v>24.75</v>
      </c>
      <c r="M24040" s="173">
        <v>36002</v>
      </c>
      <c r="N24040" t="s">
        <v>48</v>
      </c>
      <c r="O24040">
        <v>3</v>
      </c>
    </row>
    <row r="24041" spans="1:15" x14ac:dyDescent="0.25">
      <c r="A24041" s="2">
        <v>36887</v>
      </c>
      <c r="B24041">
        <v>1500</v>
      </c>
      <c r="C24041">
        <v>25.92</v>
      </c>
      <c r="D24041">
        <v>25.92</v>
      </c>
      <c r="E24041">
        <v>25.92</v>
      </c>
      <c r="F24041">
        <v>25.92</v>
      </c>
      <c r="G24041">
        <v>25.92</v>
      </c>
      <c r="H24041" s="172">
        <v>24.89</v>
      </c>
      <c r="I24041">
        <v>23.77</v>
      </c>
      <c r="J24041">
        <v>23.81</v>
      </c>
      <c r="K24041">
        <v>23.84</v>
      </c>
      <c r="L24041" s="32">
        <v>23.59</v>
      </c>
      <c r="M24041" s="173">
        <v>35760</v>
      </c>
      <c r="N24041" t="s">
        <v>48</v>
      </c>
      <c r="O24041">
        <v>3</v>
      </c>
    </row>
    <row r="24042" spans="1:15" x14ac:dyDescent="0.25">
      <c r="A24042" s="2">
        <v>36887</v>
      </c>
      <c r="B24042">
        <v>1600</v>
      </c>
      <c r="C24042">
        <v>20.5</v>
      </c>
      <c r="D24042">
        <v>20.5</v>
      </c>
      <c r="E24042">
        <v>20.5</v>
      </c>
      <c r="F24042">
        <v>20.5</v>
      </c>
      <c r="G24042">
        <v>20.5</v>
      </c>
      <c r="H24042" s="172">
        <v>25.53</v>
      </c>
      <c r="I24042">
        <v>24.42</v>
      </c>
      <c r="J24042">
        <v>24.46</v>
      </c>
      <c r="K24042">
        <v>24.49</v>
      </c>
      <c r="L24042" s="32">
        <v>24.24</v>
      </c>
      <c r="M24042" s="173">
        <v>35562</v>
      </c>
      <c r="N24042" t="s">
        <v>48</v>
      </c>
      <c r="O24042">
        <v>3</v>
      </c>
    </row>
    <row r="24043" spans="1:15" x14ac:dyDescent="0.25">
      <c r="A24043" s="2">
        <v>36887</v>
      </c>
      <c r="B24043">
        <v>1700</v>
      </c>
      <c r="C24043">
        <v>25.9</v>
      </c>
      <c r="D24043">
        <v>25.9</v>
      </c>
      <c r="E24043">
        <v>25.9</v>
      </c>
      <c r="F24043">
        <v>25.9</v>
      </c>
      <c r="G24043">
        <v>25.9</v>
      </c>
      <c r="H24043" s="172">
        <v>31.02</v>
      </c>
      <c r="I24043">
        <v>29.98</v>
      </c>
      <c r="J24043">
        <v>30.02</v>
      </c>
      <c r="K24043">
        <v>30.05</v>
      </c>
      <c r="L24043" s="32">
        <v>29.81</v>
      </c>
      <c r="M24043" s="173">
        <v>36742</v>
      </c>
      <c r="N24043" t="s">
        <v>48</v>
      </c>
      <c r="O24043">
        <v>3</v>
      </c>
    </row>
    <row r="24044" spans="1:15" x14ac:dyDescent="0.25">
      <c r="A24044" s="2">
        <v>36887</v>
      </c>
      <c r="B24044">
        <v>1800</v>
      </c>
      <c r="C24044">
        <v>64.72</v>
      </c>
      <c r="D24044">
        <v>64.72</v>
      </c>
      <c r="E24044">
        <v>64.72</v>
      </c>
      <c r="F24044">
        <v>64.72</v>
      </c>
      <c r="G24044">
        <v>64.72</v>
      </c>
      <c r="H24044" s="172">
        <v>100</v>
      </c>
      <c r="I24044">
        <v>99.66</v>
      </c>
      <c r="J24044">
        <v>99.77</v>
      </c>
      <c r="K24044">
        <v>99.78</v>
      </c>
      <c r="L24044" s="32">
        <v>99.73</v>
      </c>
      <c r="M24044" s="173">
        <v>39618</v>
      </c>
      <c r="N24044" t="s">
        <v>48</v>
      </c>
      <c r="O24044">
        <v>3</v>
      </c>
    </row>
    <row r="24045" spans="1:15" x14ac:dyDescent="0.25">
      <c r="A24045" s="2">
        <v>36887</v>
      </c>
      <c r="B24045">
        <v>1900</v>
      </c>
      <c r="C24045">
        <v>50.91</v>
      </c>
      <c r="D24045">
        <v>50.91</v>
      </c>
      <c r="E24045">
        <v>50.91</v>
      </c>
      <c r="F24045">
        <v>50.91</v>
      </c>
      <c r="G24045">
        <v>50.91</v>
      </c>
      <c r="H24045" s="172">
        <v>100</v>
      </c>
      <c r="I24045">
        <v>99.66</v>
      </c>
      <c r="J24045">
        <v>99.77</v>
      </c>
      <c r="K24045">
        <v>99.78</v>
      </c>
      <c r="L24045" s="32">
        <v>99.73</v>
      </c>
      <c r="M24045" s="173">
        <v>40042</v>
      </c>
      <c r="N24045" t="s">
        <v>48</v>
      </c>
      <c r="O24045">
        <v>3</v>
      </c>
    </row>
    <row r="24046" spans="1:15" x14ac:dyDescent="0.25">
      <c r="A24046" s="2">
        <v>36887</v>
      </c>
      <c r="B24046">
        <v>2000</v>
      </c>
      <c r="C24046">
        <v>37.85</v>
      </c>
      <c r="D24046">
        <v>37.85</v>
      </c>
      <c r="E24046">
        <v>37.85</v>
      </c>
      <c r="F24046">
        <v>37.85</v>
      </c>
      <c r="G24046">
        <v>37.85</v>
      </c>
      <c r="H24046" s="172">
        <v>90.35</v>
      </c>
      <c r="I24046">
        <v>89.92</v>
      </c>
      <c r="J24046">
        <v>90.01</v>
      </c>
      <c r="K24046">
        <v>90.02</v>
      </c>
      <c r="L24046" s="32">
        <v>89.94</v>
      </c>
      <c r="M24046" s="173">
        <v>39257</v>
      </c>
      <c r="N24046" t="s">
        <v>48</v>
      </c>
      <c r="O24046">
        <v>3</v>
      </c>
    </row>
    <row r="24047" spans="1:15" x14ac:dyDescent="0.25">
      <c r="A24047" s="2">
        <v>36887</v>
      </c>
      <c r="B24047">
        <v>2100</v>
      </c>
      <c r="C24047">
        <v>48.02</v>
      </c>
      <c r="D24047">
        <v>48.02</v>
      </c>
      <c r="E24047">
        <v>48.02</v>
      </c>
      <c r="F24047">
        <v>48.02</v>
      </c>
      <c r="G24047">
        <v>48.02</v>
      </c>
      <c r="H24047" s="172">
        <v>90.35</v>
      </c>
      <c r="I24047">
        <v>89.92</v>
      </c>
      <c r="J24047">
        <v>90.01</v>
      </c>
      <c r="K24047">
        <v>90.02</v>
      </c>
      <c r="L24047" s="32">
        <v>89.94</v>
      </c>
      <c r="M24047" s="173">
        <v>38404</v>
      </c>
      <c r="N24047" t="s">
        <v>48</v>
      </c>
      <c r="O24047">
        <v>3</v>
      </c>
    </row>
    <row r="24048" spans="1:15" x14ac:dyDescent="0.25">
      <c r="A24048" s="2">
        <v>36887</v>
      </c>
      <c r="B24048">
        <v>2200</v>
      </c>
      <c r="C24048">
        <v>38.270000000000003</v>
      </c>
      <c r="D24048">
        <v>38.270000000000003</v>
      </c>
      <c r="E24048">
        <v>38.270000000000003</v>
      </c>
      <c r="F24048">
        <v>38.270000000000003</v>
      </c>
      <c r="G24048">
        <v>38.270000000000003</v>
      </c>
      <c r="H24048" s="172">
        <v>50.8</v>
      </c>
      <c r="I24048">
        <v>49.99</v>
      </c>
      <c r="J24048">
        <v>50.01</v>
      </c>
      <c r="K24048">
        <v>50.04</v>
      </c>
      <c r="L24048" s="32">
        <v>49.86</v>
      </c>
      <c r="M24048" s="173">
        <v>37161</v>
      </c>
      <c r="N24048" t="s">
        <v>48</v>
      </c>
      <c r="O24048">
        <v>3</v>
      </c>
    </row>
    <row r="24049" spans="1:15" x14ac:dyDescent="0.25">
      <c r="A24049" s="2">
        <v>36887</v>
      </c>
      <c r="B24049">
        <v>2300</v>
      </c>
      <c r="C24049">
        <v>27.77</v>
      </c>
      <c r="D24049">
        <v>27.77</v>
      </c>
      <c r="E24049">
        <v>27.77</v>
      </c>
      <c r="F24049">
        <v>27.77</v>
      </c>
      <c r="G24049">
        <v>27.77</v>
      </c>
      <c r="H24049" s="172">
        <v>40.01</v>
      </c>
      <c r="I24049">
        <v>40.01</v>
      </c>
      <c r="J24049">
        <v>40.01</v>
      </c>
      <c r="K24049">
        <v>40.01</v>
      </c>
      <c r="L24049" s="32">
        <v>40.01</v>
      </c>
      <c r="M24049" s="173">
        <v>34804</v>
      </c>
      <c r="N24049" t="s">
        <v>48</v>
      </c>
      <c r="O24049">
        <v>3</v>
      </c>
    </row>
    <row r="24050" spans="1:15" x14ac:dyDescent="0.25">
      <c r="A24050" s="2">
        <v>36887</v>
      </c>
      <c r="B24050">
        <v>2400</v>
      </c>
      <c r="C24050">
        <v>21.42</v>
      </c>
      <c r="D24050">
        <v>21.42</v>
      </c>
      <c r="E24050">
        <v>21.42</v>
      </c>
      <c r="F24050">
        <v>21.42</v>
      </c>
      <c r="G24050">
        <v>21.42</v>
      </c>
      <c r="H24050" s="172">
        <v>30</v>
      </c>
      <c r="I24050">
        <v>28.95</v>
      </c>
      <c r="J24050">
        <v>28.99</v>
      </c>
      <c r="K24050">
        <v>29.01</v>
      </c>
      <c r="L24050" s="32">
        <v>28.78</v>
      </c>
      <c r="M24050" s="173">
        <v>32165</v>
      </c>
      <c r="N24050" t="s">
        <v>47</v>
      </c>
      <c r="O24050">
        <v>3</v>
      </c>
    </row>
    <row r="24051" spans="1:15" x14ac:dyDescent="0.25">
      <c r="A24051" s="2">
        <v>36888</v>
      </c>
      <c r="B24051">
        <v>100</v>
      </c>
      <c r="C24051">
        <v>18.91</v>
      </c>
      <c r="D24051">
        <v>18.91</v>
      </c>
      <c r="E24051">
        <v>18.91</v>
      </c>
      <c r="F24051">
        <v>18.91</v>
      </c>
      <c r="G24051">
        <v>18.91</v>
      </c>
      <c r="H24051" s="172">
        <v>25.72</v>
      </c>
      <c r="I24051">
        <v>25.72</v>
      </c>
      <c r="J24051">
        <v>25.72</v>
      </c>
      <c r="K24051">
        <v>25.72</v>
      </c>
      <c r="L24051" s="32">
        <v>25.72</v>
      </c>
      <c r="M24051" s="173">
        <v>30063</v>
      </c>
      <c r="N24051" t="s">
        <v>47</v>
      </c>
      <c r="O24051">
        <v>4</v>
      </c>
    </row>
    <row r="24052" spans="1:15" x14ac:dyDescent="0.25">
      <c r="A24052" s="2">
        <v>36888</v>
      </c>
      <c r="B24052">
        <v>200</v>
      </c>
      <c r="C24052">
        <v>18.29</v>
      </c>
      <c r="D24052">
        <v>18.29</v>
      </c>
      <c r="E24052">
        <v>18.29</v>
      </c>
      <c r="F24052">
        <v>18.29</v>
      </c>
      <c r="G24052">
        <v>18.29</v>
      </c>
      <c r="H24052" s="172">
        <v>22.29</v>
      </c>
      <c r="I24052">
        <v>22.29</v>
      </c>
      <c r="J24052">
        <v>22.29</v>
      </c>
      <c r="K24052">
        <v>22.29</v>
      </c>
      <c r="L24052" s="32">
        <v>22.29</v>
      </c>
      <c r="M24052" s="173">
        <v>28885</v>
      </c>
      <c r="N24052" t="s">
        <v>47</v>
      </c>
      <c r="O24052">
        <v>4</v>
      </c>
    </row>
    <row r="24053" spans="1:15" x14ac:dyDescent="0.25">
      <c r="A24053" s="2">
        <v>36888</v>
      </c>
      <c r="B24053">
        <v>300</v>
      </c>
      <c r="C24053">
        <v>18.48</v>
      </c>
      <c r="D24053">
        <v>18.48</v>
      </c>
      <c r="E24053">
        <v>18.48</v>
      </c>
      <c r="F24053">
        <v>18.48</v>
      </c>
      <c r="G24053">
        <v>18.48</v>
      </c>
      <c r="H24053" s="172">
        <v>21.46</v>
      </c>
      <c r="I24053">
        <v>21.46</v>
      </c>
      <c r="J24053">
        <v>21.46</v>
      </c>
      <c r="K24053">
        <v>21.46</v>
      </c>
      <c r="L24053" s="32">
        <v>21.46</v>
      </c>
      <c r="M24053" s="173">
        <v>28418</v>
      </c>
      <c r="N24053" t="s">
        <v>47</v>
      </c>
      <c r="O24053">
        <v>4</v>
      </c>
    </row>
    <row r="24054" spans="1:15" x14ac:dyDescent="0.25">
      <c r="A24054" s="2">
        <v>36888</v>
      </c>
      <c r="B24054">
        <v>400</v>
      </c>
      <c r="C24054">
        <v>18.170000000000002</v>
      </c>
      <c r="D24054">
        <v>18.170000000000002</v>
      </c>
      <c r="E24054">
        <v>18.170000000000002</v>
      </c>
      <c r="F24054">
        <v>18.170000000000002</v>
      </c>
      <c r="G24054">
        <v>18.170000000000002</v>
      </c>
      <c r="H24054" s="172">
        <v>21.5</v>
      </c>
      <c r="I24054">
        <v>21.5</v>
      </c>
      <c r="J24054">
        <v>21.5</v>
      </c>
      <c r="K24054">
        <v>21.5</v>
      </c>
      <c r="L24054" s="32">
        <v>21.5</v>
      </c>
      <c r="M24054" s="173">
        <v>28386</v>
      </c>
      <c r="N24054" t="s">
        <v>47</v>
      </c>
      <c r="O24054">
        <v>4</v>
      </c>
    </row>
    <row r="24055" spans="1:15" x14ac:dyDescent="0.25">
      <c r="A24055" s="2">
        <v>36888</v>
      </c>
      <c r="B24055">
        <v>500</v>
      </c>
      <c r="C24055">
        <v>19.38</v>
      </c>
      <c r="D24055">
        <v>19.38</v>
      </c>
      <c r="E24055">
        <v>19.38</v>
      </c>
      <c r="F24055">
        <v>19.38</v>
      </c>
      <c r="G24055">
        <v>19.38</v>
      </c>
      <c r="H24055" s="172">
        <v>23.56</v>
      </c>
      <c r="I24055">
        <v>23.56</v>
      </c>
      <c r="J24055">
        <v>23.56</v>
      </c>
      <c r="K24055">
        <v>23.56</v>
      </c>
      <c r="L24055" s="32">
        <v>23.56</v>
      </c>
      <c r="M24055" s="173">
        <v>28841</v>
      </c>
      <c r="N24055" t="s">
        <v>47</v>
      </c>
      <c r="O24055">
        <v>4</v>
      </c>
    </row>
    <row r="24056" spans="1:15" x14ac:dyDescent="0.25">
      <c r="A24056" s="2">
        <v>36888</v>
      </c>
      <c r="B24056">
        <v>600</v>
      </c>
      <c r="C24056">
        <v>17.3</v>
      </c>
      <c r="D24056">
        <v>17.3</v>
      </c>
      <c r="E24056">
        <v>17.3</v>
      </c>
      <c r="F24056">
        <v>17.3</v>
      </c>
      <c r="G24056">
        <v>17.3</v>
      </c>
      <c r="H24056" s="172">
        <v>30.44</v>
      </c>
      <c r="I24056">
        <v>29.39</v>
      </c>
      <c r="J24056">
        <v>29.42</v>
      </c>
      <c r="K24056">
        <v>29.46</v>
      </c>
      <c r="L24056" s="32">
        <v>29.22</v>
      </c>
      <c r="M24056" s="173">
        <v>30535</v>
      </c>
      <c r="N24056" t="s">
        <v>47</v>
      </c>
      <c r="O24056">
        <v>4</v>
      </c>
    </row>
    <row r="24057" spans="1:15" x14ac:dyDescent="0.25">
      <c r="A24057" s="2">
        <v>36888</v>
      </c>
      <c r="B24057">
        <v>700</v>
      </c>
      <c r="C24057">
        <v>16.72</v>
      </c>
      <c r="D24057">
        <v>16.72</v>
      </c>
      <c r="E24057">
        <v>16.72</v>
      </c>
      <c r="F24057">
        <v>16.72</v>
      </c>
      <c r="G24057">
        <v>16.72</v>
      </c>
      <c r="H24057" s="172">
        <v>62.65</v>
      </c>
      <c r="I24057">
        <v>61.98</v>
      </c>
      <c r="J24057">
        <v>62</v>
      </c>
      <c r="K24057">
        <v>62.02</v>
      </c>
      <c r="L24057" s="32">
        <v>61.87</v>
      </c>
      <c r="M24057" s="173">
        <v>33108</v>
      </c>
      <c r="N24057" t="s">
        <v>47</v>
      </c>
      <c r="O24057">
        <v>4</v>
      </c>
    </row>
    <row r="24058" spans="1:15" x14ac:dyDescent="0.25">
      <c r="A24058" s="2">
        <v>36888</v>
      </c>
      <c r="B24058">
        <v>800</v>
      </c>
      <c r="C24058">
        <v>25.31</v>
      </c>
      <c r="D24058">
        <v>18.010000000000002</v>
      </c>
      <c r="E24058">
        <v>17.29</v>
      </c>
      <c r="F24058">
        <v>20.34</v>
      </c>
      <c r="G24058">
        <v>20.71</v>
      </c>
      <c r="H24058" s="172">
        <v>74.52</v>
      </c>
      <c r="I24058">
        <v>73.98</v>
      </c>
      <c r="J24058">
        <v>74</v>
      </c>
      <c r="K24058">
        <v>74.02</v>
      </c>
      <c r="L24058" s="32">
        <v>73.900000000000006</v>
      </c>
      <c r="M24058" s="173">
        <v>35612</v>
      </c>
      <c r="N24058" t="s">
        <v>48</v>
      </c>
      <c r="O24058">
        <v>4</v>
      </c>
    </row>
    <row r="24059" spans="1:15" x14ac:dyDescent="0.25">
      <c r="A24059" s="2">
        <v>36888</v>
      </c>
      <c r="B24059">
        <v>900</v>
      </c>
      <c r="C24059">
        <v>42.16</v>
      </c>
      <c r="D24059">
        <v>47.2</v>
      </c>
      <c r="E24059">
        <v>58.12</v>
      </c>
      <c r="F24059">
        <v>34.979999999999997</v>
      </c>
      <c r="G24059">
        <v>35.549999999999997</v>
      </c>
      <c r="H24059" s="172">
        <v>67.010000000000005</v>
      </c>
      <c r="I24059">
        <v>66.39</v>
      </c>
      <c r="J24059">
        <v>66.41</v>
      </c>
      <c r="K24059">
        <v>66.430000000000007</v>
      </c>
      <c r="L24059" s="32">
        <v>66.290000000000006</v>
      </c>
      <c r="M24059" s="173">
        <v>36790</v>
      </c>
      <c r="N24059" t="s">
        <v>48</v>
      </c>
      <c r="O24059">
        <v>4</v>
      </c>
    </row>
    <row r="24060" spans="1:15" x14ac:dyDescent="0.25">
      <c r="A24060" s="2">
        <v>36888</v>
      </c>
      <c r="B24060">
        <v>1000</v>
      </c>
      <c r="C24060">
        <v>61.73</v>
      </c>
      <c r="D24060">
        <v>72.819999999999993</v>
      </c>
      <c r="E24060">
        <v>81.489999999999995</v>
      </c>
      <c r="F24060">
        <v>61.73</v>
      </c>
      <c r="G24060">
        <v>61.73</v>
      </c>
      <c r="H24060" s="172">
        <v>56.72</v>
      </c>
      <c r="I24060">
        <v>55.98</v>
      </c>
      <c r="J24060">
        <v>56</v>
      </c>
      <c r="K24060">
        <v>56.03</v>
      </c>
      <c r="L24060" s="32">
        <v>55.86</v>
      </c>
      <c r="M24060" s="173">
        <v>37507</v>
      </c>
      <c r="N24060" t="s">
        <v>48</v>
      </c>
      <c r="O24060">
        <v>4</v>
      </c>
    </row>
    <row r="24061" spans="1:15" x14ac:dyDescent="0.25">
      <c r="A24061" s="2">
        <v>36888</v>
      </c>
      <c r="B24061">
        <v>1100</v>
      </c>
      <c r="C24061">
        <v>64.47</v>
      </c>
      <c r="D24061">
        <v>66.37</v>
      </c>
      <c r="E24061">
        <v>67.86</v>
      </c>
      <c r="F24061">
        <v>64.47</v>
      </c>
      <c r="G24061">
        <v>64.47</v>
      </c>
      <c r="H24061" s="172">
        <v>56.72</v>
      </c>
      <c r="I24061">
        <v>55.98</v>
      </c>
      <c r="J24061">
        <v>56</v>
      </c>
      <c r="K24061">
        <v>56.02</v>
      </c>
      <c r="L24061" s="32">
        <v>55.86</v>
      </c>
      <c r="M24061" s="173">
        <v>37710</v>
      </c>
      <c r="N24061" t="s">
        <v>48</v>
      </c>
      <c r="O24061">
        <v>4</v>
      </c>
    </row>
    <row r="24062" spans="1:15" x14ac:dyDescent="0.25">
      <c r="A24062" s="2">
        <v>36888</v>
      </c>
      <c r="B24062">
        <v>1200</v>
      </c>
      <c r="C24062">
        <v>60.54</v>
      </c>
      <c r="D24062">
        <v>60.54</v>
      </c>
      <c r="E24062">
        <v>60.54</v>
      </c>
      <c r="F24062">
        <v>60.54</v>
      </c>
      <c r="G24062">
        <v>60.54</v>
      </c>
      <c r="H24062" s="172">
        <v>55</v>
      </c>
      <c r="I24062">
        <v>54.24</v>
      </c>
      <c r="J24062">
        <v>54.26</v>
      </c>
      <c r="K24062">
        <v>54.29</v>
      </c>
      <c r="L24062" s="32">
        <v>54.11</v>
      </c>
      <c r="M24062" s="173">
        <v>37525</v>
      </c>
      <c r="N24062" t="s">
        <v>48</v>
      </c>
      <c r="O24062">
        <v>4</v>
      </c>
    </row>
    <row r="24063" spans="1:15" x14ac:dyDescent="0.25">
      <c r="A24063" s="2">
        <v>36888</v>
      </c>
      <c r="B24063">
        <v>1300</v>
      </c>
      <c r="C24063">
        <v>40.81</v>
      </c>
      <c r="D24063">
        <v>40.81</v>
      </c>
      <c r="E24063">
        <v>40.81</v>
      </c>
      <c r="F24063">
        <v>40.81</v>
      </c>
      <c r="G24063">
        <v>40.81</v>
      </c>
      <c r="H24063" s="172">
        <v>51.29</v>
      </c>
      <c r="I24063">
        <v>50.48</v>
      </c>
      <c r="J24063">
        <v>50.51</v>
      </c>
      <c r="K24063">
        <v>50.54</v>
      </c>
      <c r="L24063" s="32">
        <v>50.35</v>
      </c>
      <c r="M24063" s="173">
        <v>36808</v>
      </c>
      <c r="N24063" t="s">
        <v>48</v>
      </c>
      <c r="O24063">
        <v>4</v>
      </c>
    </row>
    <row r="24064" spans="1:15" x14ac:dyDescent="0.25">
      <c r="A24064" s="2">
        <v>36888</v>
      </c>
      <c r="B24064">
        <v>1400</v>
      </c>
      <c r="C24064">
        <v>43.18</v>
      </c>
      <c r="D24064">
        <v>43.18</v>
      </c>
      <c r="E24064">
        <v>43.18</v>
      </c>
      <c r="F24064">
        <v>43.18</v>
      </c>
      <c r="G24064">
        <v>43.18</v>
      </c>
      <c r="H24064" s="172">
        <v>45.9</v>
      </c>
      <c r="I24064">
        <v>45.04</v>
      </c>
      <c r="J24064">
        <v>45.06</v>
      </c>
      <c r="K24064">
        <v>45.09</v>
      </c>
      <c r="L24064" s="32">
        <v>44.89</v>
      </c>
      <c r="M24064" s="173">
        <v>36175</v>
      </c>
      <c r="N24064" t="s">
        <v>48</v>
      </c>
      <c r="O24064">
        <v>4</v>
      </c>
    </row>
    <row r="24065" spans="1:15" x14ac:dyDescent="0.25">
      <c r="A24065" s="2">
        <v>36888</v>
      </c>
      <c r="B24065">
        <v>1500</v>
      </c>
      <c r="C24065">
        <v>25.72</v>
      </c>
      <c r="D24065">
        <v>25.72</v>
      </c>
      <c r="E24065">
        <v>25.72</v>
      </c>
      <c r="F24065">
        <v>25.72</v>
      </c>
      <c r="G24065">
        <v>25.72</v>
      </c>
      <c r="H24065" s="172">
        <v>35.25</v>
      </c>
      <c r="I24065">
        <v>34.26</v>
      </c>
      <c r="J24065">
        <v>34.29</v>
      </c>
      <c r="K24065">
        <v>34.33</v>
      </c>
      <c r="L24065" s="32">
        <v>34.1</v>
      </c>
      <c r="M24065" s="173">
        <v>35795</v>
      </c>
      <c r="N24065" t="s">
        <v>48</v>
      </c>
      <c r="O24065">
        <v>4</v>
      </c>
    </row>
    <row r="24066" spans="1:15" x14ac:dyDescent="0.25">
      <c r="A24066" s="2">
        <v>36888</v>
      </c>
      <c r="B24066">
        <v>1600</v>
      </c>
      <c r="C24066">
        <v>15.08</v>
      </c>
      <c r="D24066">
        <v>15.08</v>
      </c>
      <c r="E24066">
        <v>15.08</v>
      </c>
      <c r="F24066">
        <v>15.08</v>
      </c>
      <c r="G24066">
        <v>15.08</v>
      </c>
      <c r="H24066" s="172">
        <v>30.94</v>
      </c>
      <c r="I24066">
        <v>29.9</v>
      </c>
      <c r="J24066">
        <v>29.94</v>
      </c>
      <c r="K24066">
        <v>29.97</v>
      </c>
      <c r="L24066" s="32">
        <v>29.73</v>
      </c>
      <c r="M24066" s="173">
        <v>35665</v>
      </c>
      <c r="N24066" t="s">
        <v>48</v>
      </c>
      <c r="O24066">
        <v>4</v>
      </c>
    </row>
    <row r="24067" spans="1:15" x14ac:dyDescent="0.25">
      <c r="A24067" s="2">
        <v>36888</v>
      </c>
      <c r="B24067">
        <v>1700</v>
      </c>
      <c r="C24067">
        <v>42.24</v>
      </c>
      <c r="D24067">
        <v>42.25</v>
      </c>
      <c r="E24067">
        <v>42.24</v>
      </c>
      <c r="F24067">
        <v>42.25</v>
      </c>
      <c r="G24067">
        <v>42.24</v>
      </c>
      <c r="H24067" s="172">
        <v>50.8</v>
      </c>
      <c r="I24067">
        <v>49.99</v>
      </c>
      <c r="J24067">
        <v>50.01</v>
      </c>
      <c r="K24067">
        <v>50.04</v>
      </c>
      <c r="L24067" s="32">
        <v>49.86</v>
      </c>
      <c r="M24067" s="173">
        <v>36578</v>
      </c>
      <c r="N24067" t="s">
        <v>48</v>
      </c>
      <c r="O24067">
        <v>4</v>
      </c>
    </row>
    <row r="24068" spans="1:15" x14ac:dyDescent="0.25">
      <c r="A24068" s="2">
        <v>36888</v>
      </c>
      <c r="B24068">
        <v>1800</v>
      </c>
      <c r="C24068">
        <v>107.51</v>
      </c>
      <c r="D24068">
        <v>107.6</v>
      </c>
      <c r="E24068">
        <v>107.38</v>
      </c>
      <c r="F24068">
        <v>107.6</v>
      </c>
      <c r="G24068">
        <v>107.56</v>
      </c>
      <c r="H24068" s="172">
        <v>100.23</v>
      </c>
      <c r="I24068">
        <v>100</v>
      </c>
      <c r="J24068">
        <v>100.01</v>
      </c>
      <c r="K24068">
        <v>100.02</v>
      </c>
      <c r="L24068" s="32">
        <v>99.97</v>
      </c>
      <c r="M24068" s="173">
        <v>40214</v>
      </c>
      <c r="N24068" t="s">
        <v>48</v>
      </c>
      <c r="O24068">
        <v>4</v>
      </c>
    </row>
    <row r="24069" spans="1:15" x14ac:dyDescent="0.25">
      <c r="A24069" s="2">
        <v>36888</v>
      </c>
      <c r="B24069">
        <v>1900</v>
      </c>
      <c r="C24069">
        <v>116.72</v>
      </c>
      <c r="D24069">
        <v>116.75</v>
      </c>
      <c r="E24069">
        <v>116.66</v>
      </c>
      <c r="F24069">
        <v>116.75</v>
      </c>
      <c r="G24069">
        <v>116.74</v>
      </c>
      <c r="H24069" s="172">
        <v>100.23</v>
      </c>
      <c r="I24069">
        <v>100</v>
      </c>
      <c r="J24069">
        <v>100.01</v>
      </c>
      <c r="K24069">
        <v>100.02</v>
      </c>
      <c r="L24069" s="32">
        <v>99.97</v>
      </c>
      <c r="M24069" s="173">
        <v>41005</v>
      </c>
      <c r="N24069" t="s">
        <v>48</v>
      </c>
      <c r="O24069">
        <v>4</v>
      </c>
    </row>
    <row r="24070" spans="1:15" x14ac:dyDescent="0.25">
      <c r="A24070" s="2">
        <v>36888</v>
      </c>
      <c r="B24070">
        <v>2000</v>
      </c>
      <c r="C24070">
        <v>62.59</v>
      </c>
      <c r="D24070">
        <v>63.04</v>
      </c>
      <c r="E24070">
        <v>61.96</v>
      </c>
      <c r="F24070">
        <v>63.03</v>
      </c>
      <c r="G24070">
        <v>62.85</v>
      </c>
      <c r="H24070" s="172">
        <v>90.35</v>
      </c>
      <c r="I24070">
        <v>90</v>
      </c>
      <c r="J24070">
        <v>90.01</v>
      </c>
      <c r="K24070">
        <v>90.02</v>
      </c>
      <c r="L24070" s="32">
        <v>89.94</v>
      </c>
      <c r="M24070" s="173">
        <v>40548</v>
      </c>
      <c r="N24070" t="s">
        <v>48</v>
      </c>
      <c r="O24070">
        <v>4</v>
      </c>
    </row>
    <row r="24071" spans="1:15" x14ac:dyDescent="0.25">
      <c r="A24071" s="2">
        <v>36888</v>
      </c>
      <c r="B24071">
        <v>2100</v>
      </c>
      <c r="C24071">
        <v>72.53</v>
      </c>
      <c r="D24071">
        <v>72.95</v>
      </c>
      <c r="E24071">
        <v>71.95</v>
      </c>
      <c r="F24071">
        <v>72.94</v>
      </c>
      <c r="G24071">
        <v>72.77</v>
      </c>
      <c r="H24071" s="172">
        <v>85.17</v>
      </c>
      <c r="I24071">
        <v>84.76</v>
      </c>
      <c r="J24071">
        <v>84.78</v>
      </c>
      <c r="K24071">
        <v>84.79</v>
      </c>
      <c r="L24071" s="32">
        <v>84.7</v>
      </c>
      <c r="M24071" s="173">
        <v>39826</v>
      </c>
      <c r="N24071" t="s">
        <v>48</v>
      </c>
      <c r="O24071">
        <v>4</v>
      </c>
    </row>
    <row r="24072" spans="1:15" x14ac:dyDescent="0.25">
      <c r="A24072" s="2">
        <v>36888</v>
      </c>
      <c r="B24072">
        <v>2200</v>
      </c>
      <c r="C24072">
        <v>66.17</v>
      </c>
      <c r="D24072">
        <v>66.599999999999994</v>
      </c>
      <c r="E24072">
        <v>65.569999999999993</v>
      </c>
      <c r="F24072">
        <v>66.599999999999994</v>
      </c>
      <c r="G24072">
        <v>66.42</v>
      </c>
      <c r="H24072" s="172">
        <v>56.06</v>
      </c>
      <c r="I24072">
        <v>55.31</v>
      </c>
      <c r="J24072">
        <v>55.34</v>
      </c>
      <c r="K24072">
        <v>55.36</v>
      </c>
      <c r="L24072" s="32">
        <v>55.19</v>
      </c>
      <c r="M24072" s="173">
        <v>38739</v>
      </c>
      <c r="N24072" t="s">
        <v>48</v>
      </c>
      <c r="O24072">
        <v>4</v>
      </c>
    </row>
    <row r="24073" spans="1:15" x14ac:dyDescent="0.25">
      <c r="A24073" s="2">
        <v>36888</v>
      </c>
      <c r="B24073">
        <v>2300</v>
      </c>
      <c r="C24073">
        <v>74.680000000000007</v>
      </c>
      <c r="D24073">
        <v>75.02</v>
      </c>
      <c r="E24073">
        <v>74.209999999999994</v>
      </c>
      <c r="F24073">
        <v>75.02</v>
      </c>
      <c r="G24073">
        <v>74.87</v>
      </c>
      <c r="H24073" s="172">
        <v>48.3</v>
      </c>
      <c r="I24073">
        <v>48.3</v>
      </c>
      <c r="J24073">
        <v>48.3</v>
      </c>
      <c r="K24073">
        <v>48.3</v>
      </c>
      <c r="L24073" s="32">
        <v>48.3</v>
      </c>
      <c r="M24073" s="173">
        <v>36465</v>
      </c>
      <c r="N24073" t="s">
        <v>48</v>
      </c>
      <c r="O24073">
        <v>4</v>
      </c>
    </row>
    <row r="24074" spans="1:15" x14ac:dyDescent="0.25">
      <c r="A24074" s="2">
        <v>36888</v>
      </c>
      <c r="B24074">
        <v>2400</v>
      </c>
      <c r="C24074">
        <v>51.15</v>
      </c>
      <c r="D24074">
        <v>51.16</v>
      </c>
      <c r="E24074">
        <v>51.12</v>
      </c>
      <c r="F24074">
        <v>51.16</v>
      </c>
      <c r="G24074">
        <v>51.16</v>
      </c>
      <c r="H24074" s="172">
        <v>70.58</v>
      </c>
      <c r="I24074">
        <v>70.010000000000005</v>
      </c>
      <c r="J24074">
        <v>70.02</v>
      </c>
      <c r="K24074">
        <v>70.040000000000006</v>
      </c>
      <c r="L24074" s="32">
        <v>69.91</v>
      </c>
      <c r="M24074" s="173">
        <v>34105</v>
      </c>
      <c r="N24074" t="s">
        <v>47</v>
      </c>
      <c r="O24074">
        <v>4</v>
      </c>
    </row>
    <row r="24075" spans="1:15" x14ac:dyDescent="0.25">
      <c r="A24075" s="2">
        <v>36889</v>
      </c>
      <c r="B24075">
        <v>100</v>
      </c>
      <c r="C24075">
        <v>44.39</v>
      </c>
      <c r="D24075">
        <v>44.39</v>
      </c>
      <c r="E24075">
        <v>44.39</v>
      </c>
      <c r="F24075">
        <v>44.39</v>
      </c>
      <c r="G24075">
        <v>44.39</v>
      </c>
      <c r="H24075" s="172">
        <v>30.01</v>
      </c>
      <c r="I24075">
        <v>30.01</v>
      </c>
      <c r="J24075">
        <v>30.01</v>
      </c>
      <c r="K24075">
        <v>30.01</v>
      </c>
      <c r="L24075" s="32">
        <v>30.01</v>
      </c>
      <c r="M24075" s="173">
        <v>31904</v>
      </c>
      <c r="N24075" t="s">
        <v>47</v>
      </c>
      <c r="O24075">
        <v>5</v>
      </c>
    </row>
    <row r="24076" spans="1:15" x14ac:dyDescent="0.25">
      <c r="A24076" s="2">
        <v>36889</v>
      </c>
      <c r="B24076">
        <v>200</v>
      </c>
      <c r="C24076">
        <v>45.21</v>
      </c>
      <c r="D24076">
        <v>45.21</v>
      </c>
      <c r="E24076">
        <v>45.21</v>
      </c>
      <c r="F24076">
        <v>45.21</v>
      </c>
      <c r="G24076">
        <v>45.21</v>
      </c>
      <c r="H24076" s="172">
        <v>23.77</v>
      </c>
      <c r="I24076">
        <v>23.77</v>
      </c>
      <c r="J24076">
        <v>23.77</v>
      </c>
      <c r="K24076">
        <v>23.77</v>
      </c>
      <c r="L24076" s="32">
        <v>23.77</v>
      </c>
      <c r="M24076" s="173">
        <v>30847</v>
      </c>
      <c r="N24076" t="s">
        <v>47</v>
      </c>
      <c r="O24076">
        <v>5</v>
      </c>
    </row>
    <row r="24077" spans="1:15" x14ac:dyDescent="0.25">
      <c r="A24077" s="2">
        <v>36889</v>
      </c>
      <c r="B24077">
        <v>300</v>
      </c>
      <c r="C24077">
        <v>44.57</v>
      </c>
      <c r="D24077">
        <v>44.57</v>
      </c>
      <c r="E24077">
        <v>44.57</v>
      </c>
      <c r="F24077">
        <v>44.57</v>
      </c>
      <c r="G24077">
        <v>44.57</v>
      </c>
      <c r="H24077" s="172">
        <v>20.010000000000002</v>
      </c>
      <c r="I24077">
        <v>20.010000000000002</v>
      </c>
      <c r="J24077">
        <v>20.010000000000002</v>
      </c>
      <c r="K24077">
        <v>20.010000000000002</v>
      </c>
      <c r="L24077" s="32">
        <v>20.010000000000002</v>
      </c>
      <c r="M24077" s="173">
        <v>30387</v>
      </c>
      <c r="N24077" t="s">
        <v>47</v>
      </c>
      <c r="O24077">
        <v>5</v>
      </c>
    </row>
    <row r="24078" spans="1:15" x14ac:dyDescent="0.25">
      <c r="A24078" s="2">
        <v>36889</v>
      </c>
      <c r="B24078">
        <v>400</v>
      </c>
      <c r="C24078">
        <v>27.05</v>
      </c>
      <c r="D24078">
        <v>29.08</v>
      </c>
      <c r="E24078">
        <v>30.62</v>
      </c>
      <c r="F24078">
        <v>27.05</v>
      </c>
      <c r="G24078">
        <v>27.05</v>
      </c>
      <c r="H24078" s="172">
        <v>21.46</v>
      </c>
      <c r="I24078">
        <v>21.46</v>
      </c>
      <c r="J24078">
        <v>21.46</v>
      </c>
      <c r="K24078">
        <v>21.46</v>
      </c>
      <c r="L24078" s="32">
        <v>21.46</v>
      </c>
      <c r="M24078" s="173">
        <v>30546</v>
      </c>
      <c r="N24078" t="s">
        <v>47</v>
      </c>
      <c r="O24078">
        <v>5</v>
      </c>
    </row>
    <row r="24079" spans="1:15" x14ac:dyDescent="0.25">
      <c r="A24079" s="2">
        <v>36889</v>
      </c>
      <c r="B24079">
        <v>500</v>
      </c>
      <c r="C24079">
        <v>39</v>
      </c>
      <c r="D24079">
        <v>79.459999999999994</v>
      </c>
      <c r="E24079">
        <v>110.35</v>
      </c>
      <c r="F24079">
        <v>39</v>
      </c>
      <c r="G24079">
        <v>39</v>
      </c>
      <c r="H24079" s="172">
        <v>23.49</v>
      </c>
      <c r="I24079">
        <v>23.49</v>
      </c>
      <c r="J24079">
        <v>23.49</v>
      </c>
      <c r="K24079">
        <v>23.49</v>
      </c>
      <c r="L24079" s="32">
        <v>23.49</v>
      </c>
      <c r="M24079" s="173">
        <v>30834</v>
      </c>
      <c r="N24079" t="s">
        <v>47</v>
      </c>
      <c r="O24079">
        <v>5</v>
      </c>
    </row>
    <row r="24080" spans="1:15" x14ac:dyDescent="0.25">
      <c r="A24080" s="2">
        <v>36889</v>
      </c>
      <c r="B24080">
        <v>600</v>
      </c>
      <c r="C24080">
        <v>33.86</v>
      </c>
      <c r="D24080">
        <v>63.95</v>
      </c>
      <c r="E24080">
        <v>86.92</v>
      </c>
      <c r="F24080">
        <v>33.86</v>
      </c>
      <c r="G24080">
        <v>33.86</v>
      </c>
      <c r="H24080" s="172">
        <v>31.07</v>
      </c>
      <c r="I24080">
        <v>30.03</v>
      </c>
      <c r="J24080">
        <v>30.06</v>
      </c>
      <c r="K24080">
        <v>30.1</v>
      </c>
      <c r="L24080" s="32">
        <v>29.86</v>
      </c>
      <c r="M24080" s="173">
        <v>32318</v>
      </c>
      <c r="N24080" t="s">
        <v>47</v>
      </c>
      <c r="O24080">
        <v>5</v>
      </c>
    </row>
    <row r="24081" spans="1:15" x14ac:dyDescent="0.25">
      <c r="A24081" s="2">
        <v>36889</v>
      </c>
      <c r="B24081">
        <v>700</v>
      </c>
      <c r="C24081">
        <v>63.21</v>
      </c>
      <c r="D24081">
        <v>101.75</v>
      </c>
      <c r="E24081">
        <v>131.18</v>
      </c>
      <c r="F24081">
        <v>63.21</v>
      </c>
      <c r="G24081">
        <v>63.21</v>
      </c>
      <c r="H24081" s="172">
        <v>73</v>
      </c>
      <c r="I24081">
        <v>72.45</v>
      </c>
      <c r="J24081">
        <v>72.47</v>
      </c>
      <c r="K24081">
        <v>72.489999999999995</v>
      </c>
      <c r="L24081" s="32">
        <v>72.36</v>
      </c>
      <c r="M24081" s="173">
        <v>34694</v>
      </c>
      <c r="N24081" t="s">
        <v>47</v>
      </c>
      <c r="O24081">
        <v>5</v>
      </c>
    </row>
    <row r="24082" spans="1:15" x14ac:dyDescent="0.25">
      <c r="A24082" s="2">
        <v>36889</v>
      </c>
      <c r="B24082">
        <v>800</v>
      </c>
      <c r="C24082">
        <v>49.6</v>
      </c>
      <c r="D24082">
        <v>97.42</v>
      </c>
      <c r="E24082">
        <v>133.94</v>
      </c>
      <c r="F24082">
        <v>49.61</v>
      </c>
      <c r="G24082">
        <v>49.6</v>
      </c>
      <c r="H24082" s="172">
        <v>75.489999999999995</v>
      </c>
      <c r="I24082">
        <v>74.97</v>
      </c>
      <c r="J24082">
        <v>74.989999999999995</v>
      </c>
      <c r="K24082">
        <v>75</v>
      </c>
      <c r="L24082" s="32">
        <v>74.88</v>
      </c>
      <c r="M24082" s="173">
        <v>36910</v>
      </c>
      <c r="N24082" t="s">
        <v>48</v>
      </c>
      <c r="O24082">
        <v>5</v>
      </c>
    </row>
    <row r="24083" spans="1:15" x14ac:dyDescent="0.25">
      <c r="A24083" s="2">
        <v>36889</v>
      </c>
      <c r="B24083">
        <v>900</v>
      </c>
      <c r="C24083">
        <v>50.5</v>
      </c>
      <c r="D24083">
        <v>99.61</v>
      </c>
      <c r="E24083">
        <v>137.1</v>
      </c>
      <c r="F24083">
        <v>50.5</v>
      </c>
      <c r="G24083">
        <v>50.5</v>
      </c>
      <c r="H24083" s="172">
        <v>64.61</v>
      </c>
      <c r="I24083">
        <v>64.09</v>
      </c>
      <c r="J24083">
        <v>64.25</v>
      </c>
      <c r="K24083">
        <v>64.010000000000005</v>
      </c>
      <c r="L24083" s="32">
        <v>63.86</v>
      </c>
      <c r="M24083" s="173">
        <v>37678</v>
      </c>
      <c r="N24083" t="s">
        <v>48</v>
      </c>
      <c r="O24083">
        <v>5</v>
      </c>
    </row>
    <row r="24084" spans="1:15" x14ac:dyDescent="0.25">
      <c r="A24084" s="2">
        <v>36889</v>
      </c>
      <c r="B24084">
        <v>1000</v>
      </c>
      <c r="C24084">
        <v>74.59</v>
      </c>
      <c r="D24084">
        <v>122.19</v>
      </c>
      <c r="E24084">
        <v>158.54</v>
      </c>
      <c r="F24084">
        <v>74.59</v>
      </c>
      <c r="G24084">
        <v>74.59</v>
      </c>
      <c r="H24084" s="172">
        <v>57.8</v>
      </c>
      <c r="I24084">
        <v>57.08</v>
      </c>
      <c r="J24084">
        <v>57.1</v>
      </c>
      <c r="K24084">
        <v>57.12</v>
      </c>
      <c r="L24084" s="32">
        <v>56.96</v>
      </c>
      <c r="M24084" s="173">
        <v>37914</v>
      </c>
      <c r="N24084" t="s">
        <v>48</v>
      </c>
      <c r="O24084">
        <v>5</v>
      </c>
    </row>
    <row r="24085" spans="1:15" x14ac:dyDescent="0.25">
      <c r="A24085" s="2">
        <v>36889</v>
      </c>
      <c r="B24085">
        <v>1100</v>
      </c>
      <c r="C24085">
        <v>31.64</v>
      </c>
      <c r="D24085">
        <v>42.49</v>
      </c>
      <c r="E24085">
        <v>50.77</v>
      </c>
      <c r="F24085">
        <v>31.64</v>
      </c>
      <c r="G24085">
        <v>31.64</v>
      </c>
      <c r="H24085" s="172">
        <v>61.97</v>
      </c>
      <c r="I24085">
        <v>61.3</v>
      </c>
      <c r="J24085">
        <v>61.32</v>
      </c>
      <c r="K24085">
        <v>61.34</v>
      </c>
      <c r="L24085" s="32">
        <v>61.18</v>
      </c>
      <c r="M24085" s="173">
        <v>37661</v>
      </c>
      <c r="N24085" t="s">
        <v>48</v>
      </c>
      <c r="O24085">
        <v>5</v>
      </c>
    </row>
    <row r="24086" spans="1:15" x14ac:dyDescent="0.25">
      <c r="A24086" s="2">
        <v>36889</v>
      </c>
      <c r="B24086">
        <v>1200</v>
      </c>
      <c r="C24086">
        <v>52.92</v>
      </c>
      <c r="D24086">
        <v>52.92</v>
      </c>
      <c r="E24086">
        <v>52.92</v>
      </c>
      <c r="F24086">
        <v>52.92</v>
      </c>
      <c r="G24086">
        <v>52.92</v>
      </c>
      <c r="H24086" s="172">
        <v>50.78</v>
      </c>
      <c r="I24086">
        <v>49.97</v>
      </c>
      <c r="J24086">
        <v>50</v>
      </c>
      <c r="K24086">
        <v>50.02</v>
      </c>
      <c r="L24086" s="32">
        <v>49.84</v>
      </c>
      <c r="M24086" s="173">
        <v>36719</v>
      </c>
      <c r="N24086" t="s">
        <v>48</v>
      </c>
      <c r="O24086">
        <v>5</v>
      </c>
    </row>
    <row r="24087" spans="1:15" x14ac:dyDescent="0.25">
      <c r="A24087" s="2">
        <v>36889</v>
      </c>
      <c r="B24087">
        <v>1300</v>
      </c>
      <c r="C24087">
        <v>29.55</v>
      </c>
      <c r="D24087">
        <v>29.55</v>
      </c>
      <c r="E24087">
        <v>29.55</v>
      </c>
      <c r="F24087">
        <v>29.55</v>
      </c>
      <c r="G24087">
        <v>29.55</v>
      </c>
      <c r="H24087" s="172">
        <v>46.01</v>
      </c>
      <c r="I24087">
        <v>45.15</v>
      </c>
      <c r="J24087">
        <v>45.18</v>
      </c>
      <c r="K24087">
        <v>45.2</v>
      </c>
      <c r="L24087" s="32">
        <v>45.01</v>
      </c>
      <c r="M24087" s="173">
        <v>35731</v>
      </c>
      <c r="N24087" t="s">
        <v>48</v>
      </c>
      <c r="O24087">
        <v>5</v>
      </c>
    </row>
    <row r="24088" spans="1:15" x14ac:dyDescent="0.25">
      <c r="A24088" s="2">
        <v>36889</v>
      </c>
      <c r="B24088">
        <v>1400</v>
      </c>
      <c r="C24088">
        <v>25.5</v>
      </c>
      <c r="D24088">
        <v>25.5</v>
      </c>
      <c r="E24088">
        <v>25.5</v>
      </c>
      <c r="F24088">
        <v>25.5</v>
      </c>
      <c r="G24088">
        <v>25.5</v>
      </c>
      <c r="H24088" s="172">
        <v>32.79</v>
      </c>
      <c r="I24088">
        <v>31.77</v>
      </c>
      <c r="J24088">
        <v>31.8</v>
      </c>
      <c r="K24088">
        <v>31.83</v>
      </c>
      <c r="L24088" s="32">
        <v>31.6</v>
      </c>
      <c r="M24088" s="173">
        <v>35203</v>
      </c>
      <c r="N24088" t="s">
        <v>48</v>
      </c>
      <c r="O24088">
        <v>5</v>
      </c>
    </row>
    <row r="24089" spans="1:15" x14ac:dyDescent="0.25">
      <c r="A24089" s="2">
        <v>36889</v>
      </c>
      <c r="B24089">
        <v>1500</v>
      </c>
      <c r="C24089">
        <v>22.69</v>
      </c>
      <c r="D24089">
        <v>22.69</v>
      </c>
      <c r="E24089">
        <v>22.69</v>
      </c>
      <c r="F24089">
        <v>22.69</v>
      </c>
      <c r="G24089">
        <v>22.69</v>
      </c>
      <c r="H24089" s="172">
        <v>28</v>
      </c>
      <c r="I24089">
        <v>26.92</v>
      </c>
      <c r="J24089">
        <v>26.96</v>
      </c>
      <c r="K24089">
        <v>26.99</v>
      </c>
      <c r="L24089" s="32">
        <v>26.75</v>
      </c>
      <c r="M24089" s="173">
        <v>34404</v>
      </c>
      <c r="N24089" t="s">
        <v>48</v>
      </c>
      <c r="O24089">
        <v>5</v>
      </c>
    </row>
    <row r="24090" spans="1:15" x14ac:dyDescent="0.25">
      <c r="A24090" s="2">
        <v>36889</v>
      </c>
      <c r="B24090">
        <v>1600</v>
      </c>
      <c r="C24090">
        <v>18</v>
      </c>
      <c r="D24090">
        <v>18</v>
      </c>
      <c r="E24090">
        <v>18</v>
      </c>
      <c r="F24090">
        <v>18</v>
      </c>
      <c r="G24090">
        <v>18</v>
      </c>
      <c r="H24090" s="172">
        <v>26.08</v>
      </c>
      <c r="I24090">
        <v>24.98</v>
      </c>
      <c r="J24090">
        <v>25.02</v>
      </c>
      <c r="K24090">
        <v>25.05</v>
      </c>
      <c r="L24090" s="32">
        <v>24.8</v>
      </c>
      <c r="M24090" s="173">
        <v>34378</v>
      </c>
      <c r="N24090" t="s">
        <v>48</v>
      </c>
      <c r="O24090">
        <v>5</v>
      </c>
    </row>
    <row r="24091" spans="1:15" x14ac:dyDescent="0.25">
      <c r="A24091" s="2">
        <v>36889</v>
      </c>
      <c r="B24091">
        <v>1700</v>
      </c>
      <c r="C24091">
        <v>32.35</v>
      </c>
      <c r="D24091">
        <v>32.35</v>
      </c>
      <c r="E24091">
        <v>32.35</v>
      </c>
      <c r="F24091">
        <v>32.35</v>
      </c>
      <c r="G24091">
        <v>32.35</v>
      </c>
      <c r="H24091" s="172">
        <v>50.01</v>
      </c>
      <c r="I24091">
        <v>50.01</v>
      </c>
      <c r="J24091">
        <v>50.01</v>
      </c>
      <c r="K24091">
        <v>50.01</v>
      </c>
      <c r="L24091" s="32">
        <v>50.01</v>
      </c>
      <c r="M24091" s="173">
        <v>35472</v>
      </c>
      <c r="N24091" t="s">
        <v>48</v>
      </c>
      <c r="O24091">
        <v>5</v>
      </c>
    </row>
    <row r="24092" spans="1:15" x14ac:dyDescent="0.25">
      <c r="A24092" s="2">
        <v>36889</v>
      </c>
      <c r="B24092">
        <v>1800</v>
      </c>
      <c r="C24092">
        <v>55.3</v>
      </c>
      <c r="D24092">
        <v>55.3</v>
      </c>
      <c r="E24092">
        <v>55.3</v>
      </c>
      <c r="F24092">
        <v>55.3</v>
      </c>
      <c r="G24092">
        <v>55.3</v>
      </c>
      <c r="H24092" s="172">
        <v>100</v>
      </c>
      <c r="I24092">
        <v>99.77</v>
      </c>
      <c r="J24092">
        <v>99.77</v>
      </c>
      <c r="K24092">
        <v>99.78</v>
      </c>
      <c r="L24092" s="32">
        <v>99.73</v>
      </c>
      <c r="M24092" s="173">
        <v>38405</v>
      </c>
      <c r="N24092" t="s">
        <v>48</v>
      </c>
      <c r="O24092">
        <v>5</v>
      </c>
    </row>
    <row r="24093" spans="1:15" x14ac:dyDescent="0.25">
      <c r="A24093" s="2">
        <v>36889</v>
      </c>
      <c r="B24093">
        <v>1900</v>
      </c>
      <c r="C24093">
        <v>53.72</v>
      </c>
      <c r="D24093">
        <v>53.72</v>
      </c>
      <c r="E24093">
        <v>53.72</v>
      </c>
      <c r="F24093">
        <v>53.72</v>
      </c>
      <c r="G24093">
        <v>53.72</v>
      </c>
      <c r="H24093" s="172">
        <v>100</v>
      </c>
      <c r="I24093">
        <v>99.77</v>
      </c>
      <c r="J24093">
        <v>99.77</v>
      </c>
      <c r="K24093">
        <v>99.78</v>
      </c>
      <c r="L24093" s="32">
        <v>99.73</v>
      </c>
      <c r="M24093" s="173">
        <v>38800</v>
      </c>
      <c r="N24093" t="s">
        <v>48</v>
      </c>
      <c r="O24093">
        <v>5</v>
      </c>
    </row>
    <row r="24094" spans="1:15" x14ac:dyDescent="0.25">
      <c r="A24094" s="2">
        <v>36889</v>
      </c>
      <c r="B24094">
        <v>2000</v>
      </c>
      <c r="C24094">
        <v>47.54</v>
      </c>
      <c r="D24094">
        <v>47.54</v>
      </c>
      <c r="E24094">
        <v>47.54</v>
      </c>
      <c r="F24094">
        <v>47.54</v>
      </c>
      <c r="G24094">
        <v>47.54</v>
      </c>
      <c r="H24094" s="172">
        <v>75.510000000000005</v>
      </c>
      <c r="I24094">
        <v>75</v>
      </c>
      <c r="J24094">
        <v>75.010000000000005</v>
      </c>
      <c r="K24094">
        <v>75.03</v>
      </c>
      <c r="L24094" s="32">
        <v>74.91</v>
      </c>
      <c r="M24094" s="173">
        <v>38005</v>
      </c>
      <c r="N24094" t="s">
        <v>48</v>
      </c>
      <c r="O24094">
        <v>5</v>
      </c>
    </row>
    <row r="24095" spans="1:15" x14ac:dyDescent="0.25">
      <c r="A24095" s="2">
        <v>36889</v>
      </c>
      <c r="B24095">
        <v>2100</v>
      </c>
      <c r="C24095">
        <v>53.06</v>
      </c>
      <c r="D24095">
        <v>53.06</v>
      </c>
      <c r="E24095">
        <v>53.06</v>
      </c>
      <c r="F24095">
        <v>53.06</v>
      </c>
      <c r="G24095">
        <v>53.06</v>
      </c>
      <c r="H24095" s="172">
        <v>75.510000000000005</v>
      </c>
      <c r="I24095">
        <v>75</v>
      </c>
      <c r="J24095">
        <v>75.010000000000005</v>
      </c>
      <c r="K24095">
        <v>75.03</v>
      </c>
      <c r="L24095" s="32">
        <v>74.91</v>
      </c>
      <c r="M24095" s="173">
        <v>37195</v>
      </c>
      <c r="N24095" t="s">
        <v>48</v>
      </c>
      <c r="O24095">
        <v>5</v>
      </c>
    </row>
    <row r="24096" spans="1:15" x14ac:dyDescent="0.25">
      <c r="A24096" s="2">
        <v>36889</v>
      </c>
      <c r="B24096">
        <v>2200</v>
      </c>
      <c r="C24096">
        <v>32.39</v>
      </c>
      <c r="D24096">
        <v>32.39</v>
      </c>
      <c r="E24096">
        <v>32.39</v>
      </c>
      <c r="F24096">
        <v>32.39</v>
      </c>
      <c r="G24096">
        <v>32.39</v>
      </c>
      <c r="H24096" s="172">
        <v>45.85</v>
      </c>
      <c r="I24096">
        <v>44.99</v>
      </c>
      <c r="J24096">
        <v>45.02</v>
      </c>
      <c r="K24096">
        <v>45.04</v>
      </c>
      <c r="L24096" s="32">
        <v>44.85</v>
      </c>
      <c r="M24096" s="173">
        <v>36035</v>
      </c>
      <c r="N24096" t="s">
        <v>48</v>
      </c>
      <c r="O24096">
        <v>5</v>
      </c>
    </row>
    <row r="24097" spans="1:15" x14ac:dyDescent="0.25">
      <c r="A24097" s="2">
        <v>36889</v>
      </c>
      <c r="B24097">
        <v>2300</v>
      </c>
      <c r="C24097">
        <v>25.04</v>
      </c>
      <c r="D24097">
        <v>25.04</v>
      </c>
      <c r="E24097">
        <v>25.04</v>
      </c>
      <c r="F24097">
        <v>25.04</v>
      </c>
      <c r="G24097">
        <v>25.04</v>
      </c>
      <c r="H24097" s="172">
        <v>35.96</v>
      </c>
      <c r="I24097">
        <v>34.979999999999997</v>
      </c>
      <c r="J24097">
        <v>35.020000000000003</v>
      </c>
      <c r="K24097">
        <v>35.049999999999997</v>
      </c>
      <c r="L24097" s="32">
        <v>34.82</v>
      </c>
      <c r="M24097" s="173">
        <v>34282</v>
      </c>
      <c r="N24097" t="s">
        <v>48</v>
      </c>
      <c r="O24097">
        <v>5</v>
      </c>
    </row>
    <row r="24098" spans="1:15" x14ac:dyDescent="0.25">
      <c r="A24098" s="2">
        <v>36889</v>
      </c>
      <c r="B24098">
        <v>2400</v>
      </c>
      <c r="C24098">
        <v>23.7</v>
      </c>
      <c r="D24098">
        <v>23.7</v>
      </c>
      <c r="E24098">
        <v>23.7</v>
      </c>
      <c r="F24098">
        <v>23.7</v>
      </c>
      <c r="G24098">
        <v>23.7</v>
      </c>
      <c r="H24098" s="172">
        <v>50</v>
      </c>
      <c r="I24098">
        <v>49.18</v>
      </c>
      <c r="J24098">
        <v>49.21</v>
      </c>
      <c r="K24098">
        <v>49.24</v>
      </c>
      <c r="L24098" s="32">
        <v>49.05</v>
      </c>
      <c r="M24098" s="173">
        <v>32058</v>
      </c>
      <c r="N24098" t="s">
        <v>47</v>
      </c>
      <c r="O24098">
        <v>5</v>
      </c>
    </row>
    <row r="24099" spans="1:15" x14ac:dyDescent="0.25">
      <c r="A24099" s="2">
        <v>36890</v>
      </c>
      <c r="B24099">
        <v>100</v>
      </c>
      <c r="C24099">
        <v>24.3</v>
      </c>
      <c r="D24099">
        <v>24.3</v>
      </c>
      <c r="E24099">
        <v>24.3</v>
      </c>
      <c r="F24099">
        <v>24.3</v>
      </c>
      <c r="G24099">
        <v>24.3</v>
      </c>
      <c r="H24099" s="172">
        <v>46.75</v>
      </c>
      <c r="I24099">
        <v>44.96</v>
      </c>
      <c r="J24099">
        <v>45.02</v>
      </c>
      <c r="K24099">
        <v>45.09</v>
      </c>
      <c r="L24099" s="32">
        <v>44.68</v>
      </c>
      <c r="M24099" s="173">
        <v>29989</v>
      </c>
      <c r="N24099" t="s">
        <v>47</v>
      </c>
      <c r="O24099">
        <v>6</v>
      </c>
    </row>
    <row r="24100" spans="1:15" x14ac:dyDescent="0.25">
      <c r="A24100" s="2">
        <v>36890</v>
      </c>
      <c r="B24100">
        <v>200</v>
      </c>
      <c r="C24100">
        <v>25.4</v>
      </c>
      <c r="D24100">
        <v>25.4</v>
      </c>
      <c r="E24100">
        <v>25.4</v>
      </c>
      <c r="F24100">
        <v>25.4</v>
      </c>
      <c r="G24100">
        <v>25.4</v>
      </c>
      <c r="H24100" s="172">
        <v>35.01</v>
      </c>
      <c r="I24100">
        <v>35.01</v>
      </c>
      <c r="J24100">
        <v>35.01</v>
      </c>
      <c r="K24100">
        <v>35.01</v>
      </c>
      <c r="L24100" s="32">
        <v>35.01</v>
      </c>
      <c r="M24100" s="173">
        <v>28729</v>
      </c>
      <c r="N24100" t="s">
        <v>47</v>
      </c>
      <c r="O24100">
        <v>6</v>
      </c>
    </row>
    <row r="24101" spans="1:15" x14ac:dyDescent="0.25">
      <c r="A24101" s="2">
        <v>36890</v>
      </c>
      <c r="B24101">
        <v>300</v>
      </c>
      <c r="C24101">
        <v>20.63</v>
      </c>
      <c r="D24101">
        <v>20.63</v>
      </c>
      <c r="E24101">
        <v>20.63</v>
      </c>
      <c r="F24101">
        <v>20.63</v>
      </c>
      <c r="G24101">
        <v>20.63</v>
      </c>
      <c r="H24101" s="172">
        <v>25.01</v>
      </c>
      <c r="I24101">
        <v>25.01</v>
      </c>
      <c r="J24101">
        <v>25.01</v>
      </c>
      <c r="K24101">
        <v>25.01</v>
      </c>
      <c r="L24101" s="32">
        <v>25.01</v>
      </c>
      <c r="M24101" s="173">
        <v>28105</v>
      </c>
      <c r="N24101" t="s">
        <v>47</v>
      </c>
      <c r="O24101">
        <v>6</v>
      </c>
    </row>
    <row r="24102" spans="1:15" x14ac:dyDescent="0.25">
      <c r="A24102" s="2">
        <v>36890</v>
      </c>
      <c r="B24102">
        <v>400</v>
      </c>
      <c r="C24102">
        <v>22.3</v>
      </c>
      <c r="D24102">
        <v>22.3</v>
      </c>
      <c r="E24102">
        <v>22.3</v>
      </c>
      <c r="F24102">
        <v>22.3</v>
      </c>
      <c r="G24102">
        <v>22.3</v>
      </c>
      <c r="H24102" s="172">
        <v>25.01</v>
      </c>
      <c r="I24102">
        <v>25.01</v>
      </c>
      <c r="J24102">
        <v>25.01</v>
      </c>
      <c r="K24102">
        <v>25.01</v>
      </c>
      <c r="L24102" s="32">
        <v>25.01</v>
      </c>
      <c r="M24102" s="173">
        <v>27812</v>
      </c>
      <c r="N24102" t="s">
        <v>47</v>
      </c>
      <c r="O24102">
        <v>6</v>
      </c>
    </row>
    <row r="24103" spans="1:15" x14ac:dyDescent="0.25">
      <c r="A24103" s="2">
        <v>36890</v>
      </c>
      <c r="B24103">
        <v>500</v>
      </c>
      <c r="C24103">
        <v>21.61</v>
      </c>
      <c r="D24103">
        <v>21.61</v>
      </c>
      <c r="E24103">
        <v>21.61</v>
      </c>
      <c r="F24103">
        <v>21.61</v>
      </c>
      <c r="G24103">
        <v>21.61</v>
      </c>
      <c r="H24103" s="172">
        <v>32.58</v>
      </c>
      <c r="I24103">
        <v>30.62</v>
      </c>
      <c r="J24103">
        <v>30.69</v>
      </c>
      <c r="K24103">
        <v>30.76</v>
      </c>
      <c r="L24103" s="32">
        <v>30.31</v>
      </c>
      <c r="M24103" s="173">
        <v>27952</v>
      </c>
      <c r="N24103" t="s">
        <v>47</v>
      </c>
      <c r="O24103">
        <v>6</v>
      </c>
    </row>
    <row r="24104" spans="1:15" x14ac:dyDescent="0.25">
      <c r="A24104" s="2">
        <v>36890</v>
      </c>
      <c r="B24104">
        <v>600</v>
      </c>
      <c r="C24104">
        <v>23.77</v>
      </c>
      <c r="D24104">
        <v>23.77</v>
      </c>
      <c r="E24104">
        <v>23.77</v>
      </c>
      <c r="F24104">
        <v>23.77</v>
      </c>
      <c r="G24104">
        <v>23.77</v>
      </c>
      <c r="H24104" s="172">
        <v>39.74</v>
      </c>
      <c r="I24104">
        <v>37.869999999999997</v>
      </c>
      <c r="J24104">
        <v>37.93</v>
      </c>
      <c r="K24104">
        <v>38</v>
      </c>
      <c r="L24104" s="32">
        <v>37.57</v>
      </c>
      <c r="M24104" s="173">
        <v>28666</v>
      </c>
      <c r="N24104" t="s">
        <v>47</v>
      </c>
      <c r="O24104">
        <v>6</v>
      </c>
    </row>
    <row r="24105" spans="1:15" x14ac:dyDescent="0.25">
      <c r="A24105" s="2">
        <v>36890</v>
      </c>
      <c r="B24105">
        <v>700</v>
      </c>
      <c r="C24105">
        <v>24.18</v>
      </c>
      <c r="D24105">
        <v>24.18</v>
      </c>
      <c r="E24105">
        <v>24.18</v>
      </c>
      <c r="F24105">
        <v>24.18</v>
      </c>
      <c r="G24105">
        <v>24.18</v>
      </c>
      <c r="H24105" s="172">
        <v>60</v>
      </c>
      <c r="I24105">
        <v>60</v>
      </c>
      <c r="J24105">
        <v>60</v>
      </c>
      <c r="K24105">
        <v>60</v>
      </c>
      <c r="L24105" s="32">
        <v>60</v>
      </c>
      <c r="M24105" s="173">
        <v>29751</v>
      </c>
      <c r="N24105" t="s">
        <v>47</v>
      </c>
      <c r="O24105">
        <v>6</v>
      </c>
    </row>
    <row r="24106" spans="1:15" x14ac:dyDescent="0.25">
      <c r="A24106" s="2">
        <v>36890</v>
      </c>
      <c r="B24106">
        <v>800</v>
      </c>
      <c r="C24106">
        <v>17.899999999999999</v>
      </c>
      <c r="D24106">
        <v>17.899999999999999</v>
      </c>
      <c r="E24106">
        <v>17.899999999999999</v>
      </c>
      <c r="F24106">
        <v>17.899999999999999</v>
      </c>
      <c r="G24106">
        <v>17.899999999999999</v>
      </c>
      <c r="H24106" s="172">
        <v>51.7</v>
      </c>
      <c r="I24106">
        <v>49.96</v>
      </c>
      <c r="J24106">
        <v>50.02</v>
      </c>
      <c r="K24106">
        <v>50.08</v>
      </c>
      <c r="L24106" s="32">
        <v>49.69</v>
      </c>
      <c r="M24106" s="173">
        <v>30812</v>
      </c>
      <c r="N24106" t="s">
        <v>48</v>
      </c>
      <c r="O24106">
        <v>6</v>
      </c>
    </row>
    <row r="24107" spans="1:15" x14ac:dyDescent="0.25">
      <c r="A24107" s="2">
        <v>36890</v>
      </c>
      <c r="B24107">
        <v>900</v>
      </c>
      <c r="C24107">
        <v>34.46</v>
      </c>
      <c r="D24107">
        <v>34.46</v>
      </c>
      <c r="E24107">
        <v>34.46</v>
      </c>
      <c r="F24107">
        <v>34.46</v>
      </c>
      <c r="G24107">
        <v>34.46</v>
      </c>
      <c r="H24107" s="172">
        <v>62.18</v>
      </c>
      <c r="I24107">
        <v>60.56</v>
      </c>
      <c r="J24107">
        <v>60.62</v>
      </c>
      <c r="K24107">
        <v>60.67</v>
      </c>
      <c r="L24107" s="32">
        <v>60.31</v>
      </c>
      <c r="M24107" s="173">
        <v>31960</v>
      </c>
      <c r="N24107" t="s">
        <v>48</v>
      </c>
      <c r="O24107">
        <v>6</v>
      </c>
    </row>
    <row r="24108" spans="1:15" x14ac:dyDescent="0.25">
      <c r="A24108" s="2">
        <v>36890</v>
      </c>
      <c r="B24108">
        <v>1000</v>
      </c>
      <c r="C24108">
        <v>59.52</v>
      </c>
      <c r="D24108">
        <v>59.52</v>
      </c>
      <c r="E24108">
        <v>59.52</v>
      </c>
      <c r="F24108">
        <v>59.52</v>
      </c>
      <c r="G24108">
        <v>59.52</v>
      </c>
      <c r="H24108" s="172">
        <v>67.5</v>
      </c>
      <c r="I24108">
        <v>65.95</v>
      </c>
      <c r="J24108">
        <v>66</v>
      </c>
      <c r="K24108">
        <v>66.06</v>
      </c>
      <c r="L24108" s="32">
        <v>65.7</v>
      </c>
      <c r="M24108" s="173">
        <v>33140</v>
      </c>
      <c r="N24108" t="s">
        <v>48</v>
      </c>
      <c r="O24108">
        <v>6</v>
      </c>
    </row>
    <row r="24109" spans="1:15" x14ac:dyDescent="0.25">
      <c r="A24109" s="2">
        <v>36890</v>
      </c>
      <c r="B24109">
        <v>1100</v>
      </c>
      <c r="C24109">
        <v>54.48</v>
      </c>
      <c r="D24109">
        <v>54.48</v>
      </c>
      <c r="E24109">
        <v>54.48</v>
      </c>
      <c r="F24109">
        <v>54.48</v>
      </c>
      <c r="G24109">
        <v>54.48</v>
      </c>
      <c r="H24109" s="172">
        <v>71.47</v>
      </c>
      <c r="I24109">
        <v>69.97</v>
      </c>
      <c r="J24109">
        <v>70.02</v>
      </c>
      <c r="K24109">
        <v>70.069999999999993</v>
      </c>
      <c r="L24109" s="32">
        <v>69.73</v>
      </c>
      <c r="M24109" s="173">
        <v>33889</v>
      </c>
      <c r="N24109" t="s">
        <v>48</v>
      </c>
      <c r="O24109">
        <v>6</v>
      </c>
    </row>
    <row r="24110" spans="1:15" x14ac:dyDescent="0.25">
      <c r="A24110" s="2">
        <v>36890</v>
      </c>
      <c r="B24110">
        <v>1200</v>
      </c>
      <c r="C24110">
        <v>61.99</v>
      </c>
      <c r="D24110">
        <v>61.99</v>
      </c>
      <c r="E24110">
        <v>61.99</v>
      </c>
      <c r="F24110">
        <v>61.99</v>
      </c>
      <c r="G24110">
        <v>61.99</v>
      </c>
      <c r="H24110" s="172">
        <v>67.5</v>
      </c>
      <c r="I24110">
        <v>65.95</v>
      </c>
      <c r="J24110">
        <v>66</v>
      </c>
      <c r="K24110">
        <v>66.06</v>
      </c>
      <c r="L24110" s="32">
        <v>65.7</v>
      </c>
      <c r="M24110" s="173">
        <v>33837</v>
      </c>
      <c r="N24110" t="s">
        <v>48</v>
      </c>
      <c r="O24110">
        <v>6</v>
      </c>
    </row>
    <row r="24111" spans="1:15" x14ac:dyDescent="0.25">
      <c r="A24111" s="2">
        <v>36890</v>
      </c>
      <c r="B24111">
        <v>1300</v>
      </c>
      <c r="C24111">
        <v>46.57</v>
      </c>
      <c r="D24111">
        <v>46.57</v>
      </c>
      <c r="E24111">
        <v>46.57</v>
      </c>
      <c r="F24111">
        <v>46.57</v>
      </c>
      <c r="G24111">
        <v>46.57</v>
      </c>
      <c r="H24111" s="172">
        <v>62.59</v>
      </c>
      <c r="I24111">
        <v>60.98</v>
      </c>
      <c r="J24111">
        <v>61.03</v>
      </c>
      <c r="K24111">
        <v>61.09</v>
      </c>
      <c r="L24111" s="32">
        <v>60.73</v>
      </c>
      <c r="M24111" s="173">
        <v>33551</v>
      </c>
      <c r="N24111" t="s">
        <v>48</v>
      </c>
      <c r="O24111">
        <v>6</v>
      </c>
    </row>
    <row r="24112" spans="1:15" x14ac:dyDescent="0.25">
      <c r="A24112" s="2">
        <v>36890</v>
      </c>
      <c r="B24112">
        <v>1400</v>
      </c>
      <c r="C24112">
        <v>27.88</v>
      </c>
      <c r="D24112">
        <v>27.88</v>
      </c>
      <c r="E24112">
        <v>27.88</v>
      </c>
      <c r="F24112">
        <v>27.88</v>
      </c>
      <c r="G24112">
        <v>27.88</v>
      </c>
      <c r="H24112" s="172">
        <v>50.87</v>
      </c>
      <c r="I24112">
        <v>49.12</v>
      </c>
      <c r="J24112">
        <v>49.18</v>
      </c>
      <c r="K24112">
        <v>49.24</v>
      </c>
      <c r="L24112" s="32">
        <v>48.84</v>
      </c>
      <c r="M24112" s="173">
        <v>33322</v>
      </c>
      <c r="N24112" t="s">
        <v>48</v>
      </c>
      <c r="O24112">
        <v>6</v>
      </c>
    </row>
    <row r="24113" spans="1:15" x14ac:dyDescent="0.25">
      <c r="A24113" s="2">
        <v>36890</v>
      </c>
      <c r="B24113">
        <v>1500</v>
      </c>
      <c r="C24113">
        <v>21.63</v>
      </c>
      <c r="D24113">
        <v>21.63</v>
      </c>
      <c r="E24113">
        <v>21.63</v>
      </c>
      <c r="F24113">
        <v>21.63</v>
      </c>
      <c r="G24113">
        <v>21.63</v>
      </c>
      <c r="H24113" s="172">
        <v>46.86</v>
      </c>
      <c r="I24113">
        <v>45.07</v>
      </c>
      <c r="J24113">
        <v>45.13</v>
      </c>
      <c r="K24113">
        <v>45.19</v>
      </c>
      <c r="L24113" s="32">
        <v>44.79</v>
      </c>
      <c r="M24113" s="173">
        <v>32865</v>
      </c>
      <c r="N24113" t="s">
        <v>48</v>
      </c>
      <c r="O24113">
        <v>6</v>
      </c>
    </row>
    <row r="24114" spans="1:15" x14ac:dyDescent="0.25">
      <c r="A24114" s="2">
        <v>36890</v>
      </c>
      <c r="B24114">
        <v>1600</v>
      </c>
      <c r="C24114">
        <v>33.14</v>
      </c>
      <c r="D24114">
        <v>33.14</v>
      </c>
      <c r="E24114">
        <v>33.14</v>
      </c>
      <c r="F24114">
        <v>33.14</v>
      </c>
      <c r="G24114">
        <v>33.14</v>
      </c>
      <c r="H24114" s="172">
        <v>41.9</v>
      </c>
      <c r="I24114">
        <v>40.049999999999997</v>
      </c>
      <c r="J24114">
        <v>40.11</v>
      </c>
      <c r="K24114">
        <v>40.17</v>
      </c>
      <c r="L24114" s="32">
        <v>39.75</v>
      </c>
      <c r="M24114" s="173">
        <v>32752</v>
      </c>
      <c r="N24114" t="s">
        <v>48</v>
      </c>
      <c r="O24114">
        <v>6</v>
      </c>
    </row>
    <row r="24115" spans="1:15" x14ac:dyDescent="0.25">
      <c r="A24115" s="2">
        <v>36890</v>
      </c>
      <c r="B24115">
        <v>1700</v>
      </c>
      <c r="C24115">
        <v>67.180000000000007</v>
      </c>
      <c r="D24115">
        <v>67.180000000000007</v>
      </c>
      <c r="E24115">
        <v>67.180000000000007</v>
      </c>
      <c r="F24115">
        <v>67.180000000000007</v>
      </c>
      <c r="G24115">
        <v>67.180000000000007</v>
      </c>
      <c r="H24115" s="172">
        <v>68.489999999999995</v>
      </c>
      <c r="I24115">
        <v>66.95</v>
      </c>
      <c r="J24115">
        <v>67</v>
      </c>
      <c r="K24115">
        <v>67.06</v>
      </c>
      <c r="L24115" s="32">
        <v>66.7</v>
      </c>
      <c r="M24115" s="173">
        <v>34197</v>
      </c>
      <c r="N24115" t="s">
        <v>48</v>
      </c>
      <c r="O24115">
        <v>6</v>
      </c>
    </row>
    <row r="24116" spans="1:15" x14ac:dyDescent="0.25">
      <c r="A24116" s="2">
        <v>36890</v>
      </c>
      <c r="B24116">
        <v>1800</v>
      </c>
      <c r="C24116">
        <v>108.58</v>
      </c>
      <c r="D24116">
        <v>108.58</v>
      </c>
      <c r="E24116">
        <v>108.58</v>
      </c>
      <c r="F24116">
        <v>108.58</v>
      </c>
      <c r="G24116">
        <v>108.58</v>
      </c>
      <c r="H24116" s="172">
        <v>150.56</v>
      </c>
      <c r="I24116">
        <v>149.97999999999999</v>
      </c>
      <c r="J24116">
        <v>150</v>
      </c>
      <c r="K24116">
        <v>150.02000000000001</v>
      </c>
      <c r="L24116" s="32">
        <v>149.88999999999999</v>
      </c>
      <c r="M24116" s="173">
        <v>37191</v>
      </c>
      <c r="N24116" t="s">
        <v>48</v>
      </c>
      <c r="O24116">
        <v>6</v>
      </c>
    </row>
    <row r="24117" spans="1:15" x14ac:dyDescent="0.25">
      <c r="A24117" s="2">
        <v>36890</v>
      </c>
      <c r="B24117">
        <v>1900</v>
      </c>
      <c r="C24117">
        <v>70.680000000000007</v>
      </c>
      <c r="D24117">
        <v>70.680000000000007</v>
      </c>
      <c r="E24117">
        <v>70.680000000000007</v>
      </c>
      <c r="F24117">
        <v>70.680000000000007</v>
      </c>
      <c r="G24117">
        <v>70.680000000000007</v>
      </c>
      <c r="H24117" s="172">
        <v>150.56</v>
      </c>
      <c r="I24117">
        <v>149.97999999999999</v>
      </c>
      <c r="J24117">
        <v>150</v>
      </c>
      <c r="K24117">
        <v>150.02000000000001</v>
      </c>
      <c r="L24117" s="32">
        <v>149.88999999999999</v>
      </c>
      <c r="M24117" s="173">
        <v>37822</v>
      </c>
      <c r="N24117" t="s">
        <v>48</v>
      </c>
      <c r="O24117">
        <v>6</v>
      </c>
    </row>
    <row r="24118" spans="1:15" x14ac:dyDescent="0.25">
      <c r="A24118" s="2">
        <v>36890</v>
      </c>
      <c r="B24118">
        <v>2000</v>
      </c>
      <c r="C24118">
        <v>59.48</v>
      </c>
      <c r="D24118">
        <v>59.48</v>
      </c>
      <c r="E24118">
        <v>59.48</v>
      </c>
      <c r="F24118">
        <v>59.48</v>
      </c>
      <c r="G24118">
        <v>59.48</v>
      </c>
      <c r="H24118" s="172">
        <v>126.87</v>
      </c>
      <c r="I24118">
        <v>126.01</v>
      </c>
      <c r="J24118">
        <v>126.04</v>
      </c>
      <c r="K24118">
        <v>126.07</v>
      </c>
      <c r="L24118" s="32">
        <v>125.87</v>
      </c>
      <c r="M24118" s="173">
        <v>37041</v>
      </c>
      <c r="N24118" t="s">
        <v>48</v>
      </c>
      <c r="O24118">
        <v>6</v>
      </c>
    </row>
    <row r="24119" spans="1:15" x14ac:dyDescent="0.25">
      <c r="A24119" s="2">
        <v>36890</v>
      </c>
      <c r="B24119">
        <v>2100</v>
      </c>
      <c r="C24119">
        <v>77.290000000000006</v>
      </c>
      <c r="D24119">
        <v>77.290000000000006</v>
      </c>
      <c r="E24119">
        <v>77.290000000000006</v>
      </c>
      <c r="F24119">
        <v>77.290000000000006</v>
      </c>
      <c r="G24119">
        <v>77.290000000000006</v>
      </c>
      <c r="H24119" s="172">
        <v>76.47</v>
      </c>
      <c r="I24119">
        <v>75.03</v>
      </c>
      <c r="J24119">
        <v>75.069999999999993</v>
      </c>
      <c r="K24119">
        <v>75.13</v>
      </c>
      <c r="L24119" s="32">
        <v>74.8</v>
      </c>
      <c r="M24119" s="173">
        <v>36324</v>
      </c>
      <c r="N24119" t="s">
        <v>48</v>
      </c>
      <c r="O24119">
        <v>6</v>
      </c>
    </row>
    <row r="24120" spans="1:15" x14ac:dyDescent="0.25">
      <c r="A24120" s="2">
        <v>36890</v>
      </c>
      <c r="B24120">
        <v>2200</v>
      </c>
      <c r="C24120">
        <v>46.88</v>
      </c>
      <c r="D24120">
        <v>46.88</v>
      </c>
      <c r="E24120">
        <v>46.88</v>
      </c>
      <c r="F24120">
        <v>46.88</v>
      </c>
      <c r="G24120">
        <v>46.88</v>
      </c>
      <c r="H24120" s="172">
        <v>53.69</v>
      </c>
      <c r="I24120">
        <v>51.98</v>
      </c>
      <c r="J24120">
        <v>52.04</v>
      </c>
      <c r="K24120">
        <v>52.1</v>
      </c>
      <c r="L24120" s="32">
        <v>51.71</v>
      </c>
      <c r="M24120" s="173">
        <v>35282</v>
      </c>
      <c r="N24120" t="s">
        <v>48</v>
      </c>
      <c r="O24120">
        <v>6</v>
      </c>
    </row>
    <row r="24121" spans="1:15" x14ac:dyDescent="0.25">
      <c r="A24121" s="2">
        <v>36890</v>
      </c>
      <c r="B24121">
        <v>2300</v>
      </c>
      <c r="C24121">
        <v>30.53</v>
      </c>
      <c r="D24121">
        <v>30.53</v>
      </c>
      <c r="E24121">
        <v>30.53</v>
      </c>
      <c r="F24121">
        <v>30.53</v>
      </c>
      <c r="G24121">
        <v>30.53</v>
      </c>
      <c r="H24121" s="172">
        <v>53.69</v>
      </c>
      <c r="I24121">
        <v>51.98</v>
      </c>
      <c r="J24121">
        <v>52.04</v>
      </c>
      <c r="K24121">
        <v>52.1</v>
      </c>
      <c r="L24121" s="32">
        <v>51.71</v>
      </c>
      <c r="M24121" s="173">
        <v>33618</v>
      </c>
      <c r="N24121" t="s">
        <v>48</v>
      </c>
      <c r="O24121">
        <v>6</v>
      </c>
    </row>
    <row r="24122" spans="1:15" x14ac:dyDescent="0.25">
      <c r="A24122" s="2">
        <v>36890</v>
      </c>
      <c r="B24122">
        <v>2400</v>
      </c>
      <c r="C24122">
        <v>23.13</v>
      </c>
      <c r="D24122">
        <v>23.13</v>
      </c>
      <c r="E24122">
        <v>23.13</v>
      </c>
      <c r="F24122">
        <v>23.13</v>
      </c>
      <c r="G24122">
        <v>23.13</v>
      </c>
      <c r="H24122" s="172">
        <v>65.13</v>
      </c>
      <c r="I24122">
        <v>63.55</v>
      </c>
      <c r="J24122">
        <v>63.6</v>
      </c>
      <c r="K24122">
        <v>63.66</v>
      </c>
      <c r="L24122" s="32">
        <v>63.3</v>
      </c>
      <c r="M24122" s="173">
        <v>31683</v>
      </c>
      <c r="N24122" t="s">
        <v>47</v>
      </c>
      <c r="O24122">
        <v>6</v>
      </c>
    </row>
    <row r="24123" spans="1:15" x14ac:dyDescent="0.25">
      <c r="A24123" s="2">
        <v>36891</v>
      </c>
      <c r="B24123">
        <v>100</v>
      </c>
      <c r="C24123">
        <v>20.47</v>
      </c>
      <c r="D24123">
        <v>20.47</v>
      </c>
      <c r="E24123">
        <v>20.47</v>
      </c>
      <c r="F24123">
        <v>20.47</v>
      </c>
      <c r="G24123">
        <v>20.47</v>
      </c>
      <c r="H24123" s="172">
        <v>30</v>
      </c>
      <c r="I24123">
        <v>28.01</v>
      </c>
      <c r="J24123">
        <v>28.08</v>
      </c>
      <c r="K24123">
        <v>28.15</v>
      </c>
      <c r="L24123" s="32">
        <v>27.69</v>
      </c>
      <c r="M24123" s="173">
        <v>29775</v>
      </c>
      <c r="N24123" t="s">
        <v>47</v>
      </c>
      <c r="O24123">
        <v>7</v>
      </c>
    </row>
    <row r="24124" spans="1:15" x14ac:dyDescent="0.25">
      <c r="A24124" s="2">
        <v>36891</v>
      </c>
      <c r="B24124">
        <v>200</v>
      </c>
      <c r="C24124">
        <v>19.54</v>
      </c>
      <c r="D24124">
        <v>19.54</v>
      </c>
      <c r="E24124">
        <v>19.54</v>
      </c>
      <c r="F24124">
        <v>19.54</v>
      </c>
      <c r="G24124">
        <v>19.54</v>
      </c>
      <c r="H24124" s="172">
        <v>21.5</v>
      </c>
      <c r="I24124">
        <v>21.47</v>
      </c>
      <c r="J24124">
        <v>21.47</v>
      </c>
      <c r="K24124">
        <v>21.47</v>
      </c>
      <c r="L24124" s="32">
        <v>21.47</v>
      </c>
      <c r="M24124" s="173">
        <v>28781</v>
      </c>
      <c r="N24124" t="s">
        <v>47</v>
      </c>
      <c r="O24124">
        <v>7</v>
      </c>
    </row>
    <row r="24125" spans="1:15" x14ac:dyDescent="0.25">
      <c r="A24125" s="2">
        <v>36891</v>
      </c>
      <c r="B24125">
        <v>300</v>
      </c>
      <c r="C24125">
        <v>18.97</v>
      </c>
      <c r="D24125">
        <v>18.97</v>
      </c>
      <c r="E24125">
        <v>18.97</v>
      </c>
      <c r="F24125">
        <v>18.97</v>
      </c>
      <c r="G24125">
        <v>18.97</v>
      </c>
      <c r="H24125" s="172">
        <v>20</v>
      </c>
      <c r="I24125">
        <v>20</v>
      </c>
      <c r="J24125">
        <v>20</v>
      </c>
      <c r="K24125">
        <v>20</v>
      </c>
      <c r="L24125" s="32">
        <v>20</v>
      </c>
      <c r="M24125" s="173">
        <v>28208</v>
      </c>
      <c r="N24125" t="s">
        <v>47</v>
      </c>
      <c r="O24125">
        <v>7</v>
      </c>
    </row>
    <row r="24126" spans="1:15" x14ac:dyDescent="0.25">
      <c r="A24126" s="2">
        <v>36891</v>
      </c>
      <c r="B24126">
        <v>400</v>
      </c>
      <c r="C24126">
        <v>17.82</v>
      </c>
      <c r="D24126">
        <v>17.82</v>
      </c>
      <c r="E24126">
        <v>17.82</v>
      </c>
      <c r="F24126">
        <v>17.82</v>
      </c>
      <c r="G24126">
        <v>17.82</v>
      </c>
      <c r="H24126" s="172">
        <v>20.07</v>
      </c>
      <c r="I24126">
        <v>20.07</v>
      </c>
      <c r="J24126">
        <v>20.07</v>
      </c>
      <c r="K24126">
        <v>20.07</v>
      </c>
      <c r="L24126" s="32">
        <v>20.07</v>
      </c>
      <c r="M24126" s="173">
        <v>28002</v>
      </c>
      <c r="N24126" t="s">
        <v>47</v>
      </c>
      <c r="O24126">
        <v>7</v>
      </c>
    </row>
    <row r="24127" spans="1:15" x14ac:dyDescent="0.25">
      <c r="A24127" s="2">
        <v>36891</v>
      </c>
      <c r="B24127">
        <v>500</v>
      </c>
      <c r="C24127">
        <v>17.149999999999999</v>
      </c>
      <c r="D24127">
        <v>17.149999999999999</v>
      </c>
      <c r="E24127">
        <v>17.149999999999999</v>
      </c>
      <c r="F24127">
        <v>17.149999999999999</v>
      </c>
      <c r="G24127">
        <v>17.149999999999999</v>
      </c>
      <c r="H24127" s="172">
        <v>20.5</v>
      </c>
      <c r="I24127">
        <v>20.5</v>
      </c>
      <c r="J24127">
        <v>20.5</v>
      </c>
      <c r="K24127">
        <v>20.5</v>
      </c>
      <c r="L24127" s="32">
        <v>20.5</v>
      </c>
      <c r="M24127" s="173">
        <v>28042</v>
      </c>
      <c r="N24127" t="s">
        <v>47</v>
      </c>
      <c r="O24127">
        <v>7</v>
      </c>
    </row>
    <row r="24128" spans="1:15" x14ac:dyDescent="0.25">
      <c r="A24128" s="2">
        <v>36891</v>
      </c>
      <c r="B24128">
        <v>600</v>
      </c>
      <c r="C24128">
        <v>19.489999999999998</v>
      </c>
      <c r="D24128">
        <v>19.489999999999998</v>
      </c>
      <c r="E24128">
        <v>19.489999999999998</v>
      </c>
      <c r="F24128">
        <v>19.489999999999998</v>
      </c>
      <c r="G24128">
        <v>19.489999999999998</v>
      </c>
      <c r="H24128" s="172">
        <v>21.1</v>
      </c>
      <c r="I24128">
        <v>20.420000000000002</v>
      </c>
      <c r="J24128">
        <v>20.45</v>
      </c>
      <c r="K24128">
        <v>20.47</v>
      </c>
      <c r="L24128" s="32">
        <v>20.32</v>
      </c>
      <c r="M24128" s="173">
        <v>28486</v>
      </c>
      <c r="N24128" t="s">
        <v>47</v>
      </c>
      <c r="O24128">
        <v>7</v>
      </c>
    </row>
    <row r="24129" spans="1:15" x14ac:dyDescent="0.25">
      <c r="A24129" s="2">
        <v>36891</v>
      </c>
      <c r="B24129">
        <v>700</v>
      </c>
      <c r="C24129">
        <v>16.649999999999999</v>
      </c>
      <c r="D24129">
        <v>16.649999999999999</v>
      </c>
      <c r="E24129">
        <v>16.649999999999999</v>
      </c>
      <c r="F24129">
        <v>16.649999999999999</v>
      </c>
      <c r="G24129">
        <v>16.649999999999999</v>
      </c>
      <c r="H24129" s="172">
        <v>27.97</v>
      </c>
      <c r="I24129">
        <v>25.96</v>
      </c>
      <c r="J24129">
        <v>26.03</v>
      </c>
      <c r="K24129">
        <v>26.1</v>
      </c>
      <c r="L24129" s="32">
        <v>25.64</v>
      </c>
      <c r="M24129" s="173">
        <v>29191</v>
      </c>
      <c r="N24129" t="s">
        <v>47</v>
      </c>
      <c r="O24129">
        <v>7</v>
      </c>
    </row>
    <row r="24130" spans="1:15" x14ac:dyDescent="0.25">
      <c r="A24130" s="2">
        <v>36891</v>
      </c>
      <c r="B24130">
        <v>800</v>
      </c>
      <c r="C24130">
        <v>15.62</v>
      </c>
      <c r="D24130">
        <v>15.62</v>
      </c>
      <c r="E24130">
        <v>15.62</v>
      </c>
      <c r="F24130">
        <v>15.62</v>
      </c>
      <c r="G24130">
        <v>15.62</v>
      </c>
      <c r="H24130" s="172">
        <v>26.09</v>
      </c>
      <c r="I24130">
        <v>24.06</v>
      </c>
      <c r="J24130">
        <v>24.12</v>
      </c>
      <c r="K24130">
        <v>24.2</v>
      </c>
      <c r="L24130" s="32">
        <v>23.73</v>
      </c>
      <c r="M24130" s="173">
        <v>29951</v>
      </c>
      <c r="N24130" t="s">
        <v>48</v>
      </c>
      <c r="O24130">
        <v>7</v>
      </c>
    </row>
    <row r="24131" spans="1:15" x14ac:dyDescent="0.25">
      <c r="A24131" s="2">
        <v>36891</v>
      </c>
      <c r="B24131">
        <v>900</v>
      </c>
      <c r="C24131">
        <v>19.649999999999999</v>
      </c>
      <c r="D24131">
        <v>19.649999999999999</v>
      </c>
      <c r="E24131">
        <v>19.649999999999999</v>
      </c>
      <c r="F24131">
        <v>19.649999999999999</v>
      </c>
      <c r="G24131">
        <v>19.649999999999999</v>
      </c>
      <c r="H24131" s="172">
        <v>33</v>
      </c>
      <c r="I24131">
        <v>31.05</v>
      </c>
      <c r="J24131">
        <v>31.11</v>
      </c>
      <c r="K24131">
        <v>31.18</v>
      </c>
      <c r="L24131" s="32">
        <v>30.74</v>
      </c>
      <c r="M24131" s="173">
        <v>30885</v>
      </c>
      <c r="N24131" t="s">
        <v>48</v>
      </c>
      <c r="O24131">
        <v>7</v>
      </c>
    </row>
    <row r="24132" spans="1:15" x14ac:dyDescent="0.25">
      <c r="A24132" s="2">
        <v>36891</v>
      </c>
      <c r="B24132">
        <v>1000</v>
      </c>
      <c r="C24132">
        <v>17.59</v>
      </c>
      <c r="D24132">
        <v>18.18</v>
      </c>
      <c r="E24132">
        <v>18.8</v>
      </c>
      <c r="F24132">
        <v>17.59</v>
      </c>
      <c r="G24132">
        <v>17.59</v>
      </c>
      <c r="H24132" s="172">
        <v>39.92</v>
      </c>
      <c r="I24132">
        <v>38.049999999999997</v>
      </c>
      <c r="J24132">
        <v>38.11</v>
      </c>
      <c r="K24132">
        <v>38.17</v>
      </c>
      <c r="L24132" s="32">
        <v>37.75</v>
      </c>
      <c r="M24132" s="173">
        <v>31661</v>
      </c>
      <c r="N24132" t="s">
        <v>48</v>
      </c>
      <c r="O24132">
        <v>7</v>
      </c>
    </row>
    <row r="24133" spans="1:15" x14ac:dyDescent="0.25">
      <c r="A24133" s="2">
        <v>36891</v>
      </c>
      <c r="B24133">
        <v>1100</v>
      </c>
      <c r="C24133">
        <v>19.899999999999999</v>
      </c>
      <c r="D24133">
        <v>26.27</v>
      </c>
      <c r="E24133">
        <v>33.06</v>
      </c>
      <c r="F24133">
        <v>19.899999999999999</v>
      </c>
      <c r="G24133">
        <v>19.899999999999999</v>
      </c>
      <c r="H24133" s="172">
        <v>41.81</v>
      </c>
      <c r="I24133">
        <v>39.96</v>
      </c>
      <c r="J24133">
        <v>40.020000000000003</v>
      </c>
      <c r="K24133">
        <v>40.090000000000003</v>
      </c>
      <c r="L24133" s="32">
        <v>39.67</v>
      </c>
      <c r="M24133" s="173">
        <v>32056</v>
      </c>
      <c r="N24133" t="s">
        <v>48</v>
      </c>
      <c r="O24133">
        <v>7</v>
      </c>
    </row>
    <row r="24134" spans="1:15" x14ac:dyDescent="0.25">
      <c r="A24134" s="2">
        <v>36891</v>
      </c>
      <c r="B24134">
        <v>1200</v>
      </c>
      <c r="C24134">
        <v>22.32</v>
      </c>
      <c r="D24134">
        <v>24.26</v>
      </c>
      <c r="E24134">
        <v>26.32</v>
      </c>
      <c r="F24134">
        <v>22.32</v>
      </c>
      <c r="G24134">
        <v>22.32</v>
      </c>
      <c r="H24134" s="172">
        <v>39</v>
      </c>
      <c r="I24134">
        <v>37.119999999999997</v>
      </c>
      <c r="J24134">
        <v>37.18</v>
      </c>
      <c r="K24134">
        <v>37.25</v>
      </c>
      <c r="L24134" s="32">
        <v>36.82</v>
      </c>
      <c r="M24134" s="173">
        <v>32020</v>
      </c>
      <c r="N24134" t="s">
        <v>48</v>
      </c>
      <c r="O24134">
        <v>7</v>
      </c>
    </row>
    <row r="24135" spans="1:15" x14ac:dyDescent="0.25">
      <c r="A24135" s="2">
        <v>36891</v>
      </c>
      <c r="B24135">
        <v>1300</v>
      </c>
      <c r="C24135">
        <v>27.77</v>
      </c>
      <c r="D24135">
        <v>27.77</v>
      </c>
      <c r="E24135">
        <v>27.77</v>
      </c>
      <c r="F24135">
        <v>27.77</v>
      </c>
      <c r="G24135">
        <v>27.77</v>
      </c>
      <c r="H24135" s="172">
        <v>31.92</v>
      </c>
      <c r="I24135">
        <v>29.96</v>
      </c>
      <c r="J24135">
        <v>30.02</v>
      </c>
      <c r="K24135">
        <v>30.09</v>
      </c>
      <c r="L24135" s="32">
        <v>29.64</v>
      </c>
      <c r="M24135" s="173">
        <v>31802</v>
      </c>
      <c r="N24135" t="s">
        <v>48</v>
      </c>
      <c r="O24135">
        <v>7</v>
      </c>
    </row>
    <row r="24136" spans="1:15" x14ac:dyDescent="0.25">
      <c r="A24136" s="2">
        <v>36891</v>
      </c>
      <c r="B24136">
        <v>1400</v>
      </c>
      <c r="C24136">
        <v>22.57</v>
      </c>
      <c r="D24136">
        <v>22.57</v>
      </c>
      <c r="E24136">
        <v>22.57</v>
      </c>
      <c r="F24136">
        <v>22.57</v>
      </c>
      <c r="G24136">
        <v>22.57</v>
      </c>
      <c r="H24136" s="172">
        <v>28.27</v>
      </c>
      <c r="I24136">
        <v>26.26</v>
      </c>
      <c r="J24136">
        <v>26.32</v>
      </c>
      <c r="K24136">
        <v>26.4</v>
      </c>
      <c r="L24136" s="32">
        <v>25.94</v>
      </c>
      <c r="M24136" s="173">
        <v>31436</v>
      </c>
      <c r="N24136" t="s">
        <v>48</v>
      </c>
      <c r="O24136">
        <v>7</v>
      </c>
    </row>
    <row r="24137" spans="1:15" x14ac:dyDescent="0.25">
      <c r="A24137" s="2">
        <v>36891</v>
      </c>
      <c r="B24137">
        <v>1500</v>
      </c>
      <c r="C24137">
        <v>19.21</v>
      </c>
      <c r="D24137">
        <v>19.21</v>
      </c>
      <c r="E24137">
        <v>19.21</v>
      </c>
      <c r="F24137">
        <v>19.21</v>
      </c>
      <c r="G24137">
        <v>19.21</v>
      </c>
      <c r="H24137" s="172">
        <v>25.03</v>
      </c>
      <c r="I24137">
        <v>22.98</v>
      </c>
      <c r="J24137">
        <v>23.05</v>
      </c>
      <c r="K24137">
        <v>23.12</v>
      </c>
      <c r="L24137" s="32">
        <v>22.66</v>
      </c>
      <c r="M24137" s="173">
        <v>31073</v>
      </c>
      <c r="N24137" t="s">
        <v>48</v>
      </c>
      <c r="O24137">
        <v>7</v>
      </c>
    </row>
    <row r="24138" spans="1:15" x14ac:dyDescent="0.25">
      <c r="A24138" s="2">
        <v>36891</v>
      </c>
      <c r="B24138">
        <v>1600</v>
      </c>
      <c r="C24138">
        <v>15.65</v>
      </c>
      <c r="D24138">
        <v>15.66</v>
      </c>
      <c r="E24138">
        <v>15.64</v>
      </c>
      <c r="F24138">
        <v>15.66</v>
      </c>
      <c r="G24138">
        <v>15.66</v>
      </c>
      <c r="H24138" s="172">
        <v>23.54</v>
      </c>
      <c r="I24138">
        <v>21.48</v>
      </c>
      <c r="J24138">
        <v>21.55</v>
      </c>
      <c r="K24138">
        <v>21.62</v>
      </c>
      <c r="L24138" s="32">
        <v>21.15</v>
      </c>
      <c r="M24138" s="173">
        <v>31080</v>
      </c>
      <c r="N24138" t="s">
        <v>48</v>
      </c>
      <c r="O24138">
        <v>7</v>
      </c>
    </row>
    <row r="24139" spans="1:15" x14ac:dyDescent="0.25">
      <c r="A24139" s="2">
        <v>36891</v>
      </c>
      <c r="B24139">
        <v>1700</v>
      </c>
      <c r="C24139">
        <v>39.58</v>
      </c>
      <c r="D24139">
        <v>39.590000000000003</v>
      </c>
      <c r="E24139">
        <v>39.57</v>
      </c>
      <c r="F24139">
        <v>39.590000000000003</v>
      </c>
      <c r="G24139">
        <v>39.590000000000003</v>
      </c>
      <c r="H24139" s="172">
        <v>31.92</v>
      </c>
      <c r="I24139">
        <v>29.96</v>
      </c>
      <c r="J24139">
        <v>30.02</v>
      </c>
      <c r="K24139">
        <v>30.09</v>
      </c>
      <c r="L24139" s="32">
        <v>29.64</v>
      </c>
      <c r="M24139" s="173">
        <v>32558</v>
      </c>
      <c r="N24139" t="s">
        <v>48</v>
      </c>
      <c r="O24139">
        <v>7</v>
      </c>
    </row>
    <row r="24140" spans="1:15" x14ac:dyDescent="0.25">
      <c r="A24140" s="2">
        <v>36891</v>
      </c>
      <c r="B24140">
        <v>1800</v>
      </c>
      <c r="C24140">
        <v>101.3</v>
      </c>
      <c r="D24140">
        <v>101.3</v>
      </c>
      <c r="E24140">
        <v>101.3</v>
      </c>
      <c r="F24140">
        <v>101.3</v>
      </c>
      <c r="G24140">
        <v>101.3</v>
      </c>
      <c r="H24140" s="172">
        <v>101.08</v>
      </c>
      <c r="I24140">
        <v>99.92</v>
      </c>
      <c r="J24140">
        <v>99.96</v>
      </c>
      <c r="K24140">
        <v>100</v>
      </c>
      <c r="L24140" s="32">
        <v>99.74</v>
      </c>
      <c r="M24140" s="173">
        <v>35892</v>
      </c>
      <c r="N24140" t="s">
        <v>48</v>
      </c>
      <c r="O24140">
        <v>7</v>
      </c>
    </row>
    <row r="24141" spans="1:15" x14ac:dyDescent="0.25">
      <c r="A24141" s="2">
        <v>36891</v>
      </c>
      <c r="B24141">
        <v>1900</v>
      </c>
      <c r="C24141">
        <v>65.36</v>
      </c>
      <c r="D24141">
        <v>65.36</v>
      </c>
      <c r="E24141">
        <v>65.36</v>
      </c>
      <c r="F24141">
        <v>65.36</v>
      </c>
      <c r="G24141">
        <v>65.36</v>
      </c>
      <c r="H24141" s="172">
        <v>126.87</v>
      </c>
      <c r="I24141">
        <v>126.01</v>
      </c>
      <c r="J24141">
        <v>126.04</v>
      </c>
      <c r="K24141">
        <v>126.07</v>
      </c>
      <c r="L24141" s="32">
        <v>125.87</v>
      </c>
      <c r="M24141" s="173">
        <v>36595</v>
      </c>
      <c r="N24141" t="s">
        <v>48</v>
      </c>
      <c r="O24141">
        <v>7</v>
      </c>
    </row>
    <row r="24142" spans="1:15" x14ac:dyDescent="0.25">
      <c r="A24142" s="2">
        <v>36891</v>
      </c>
      <c r="B24142">
        <v>2000</v>
      </c>
      <c r="C24142">
        <v>49.9</v>
      </c>
      <c r="D24142">
        <v>49.9</v>
      </c>
      <c r="E24142">
        <v>49.9</v>
      </c>
      <c r="F24142">
        <v>49.9</v>
      </c>
      <c r="G24142">
        <v>49.9</v>
      </c>
      <c r="H24142" s="172">
        <v>117.4</v>
      </c>
      <c r="I24142">
        <v>116.43</v>
      </c>
      <c r="J24142">
        <v>116.47</v>
      </c>
      <c r="K24142">
        <v>116.5</v>
      </c>
      <c r="L24142" s="32">
        <v>116.28</v>
      </c>
      <c r="M24142" s="173">
        <v>35799</v>
      </c>
      <c r="N24142" t="s">
        <v>48</v>
      </c>
      <c r="O24142">
        <v>7</v>
      </c>
    </row>
    <row r="24143" spans="1:15" x14ac:dyDescent="0.25">
      <c r="A24143" s="2">
        <v>36891</v>
      </c>
      <c r="B24143">
        <v>2100</v>
      </c>
      <c r="C24143">
        <v>38.450000000000003</v>
      </c>
      <c r="D24143">
        <v>38.47</v>
      </c>
      <c r="E24143">
        <v>38.43</v>
      </c>
      <c r="F24143">
        <v>38.47</v>
      </c>
      <c r="G24143">
        <v>38.46</v>
      </c>
      <c r="H24143" s="172">
        <v>125.95</v>
      </c>
      <c r="I24143">
        <v>125.08</v>
      </c>
      <c r="J24143">
        <v>125.11</v>
      </c>
      <c r="K24143">
        <v>125.14</v>
      </c>
      <c r="L24143" s="32">
        <v>124.94</v>
      </c>
      <c r="M24143" s="173">
        <v>34743</v>
      </c>
      <c r="N24143" t="s">
        <v>48</v>
      </c>
      <c r="O24143">
        <v>7</v>
      </c>
    </row>
    <row r="24144" spans="1:15" x14ac:dyDescent="0.25">
      <c r="A24144" s="2">
        <v>36891</v>
      </c>
      <c r="B24144">
        <v>2200</v>
      </c>
      <c r="C24144">
        <v>23.75</v>
      </c>
      <c r="D24144">
        <v>23.76</v>
      </c>
      <c r="E24144">
        <v>23.74</v>
      </c>
      <c r="F24144">
        <v>23.75</v>
      </c>
      <c r="G24144">
        <v>23.75</v>
      </c>
      <c r="H24144" s="172">
        <v>51.7</v>
      </c>
      <c r="I24144">
        <v>49.96</v>
      </c>
      <c r="J24144">
        <v>50.02</v>
      </c>
      <c r="K24144">
        <v>50.08</v>
      </c>
      <c r="L24144" s="32">
        <v>49.69</v>
      </c>
      <c r="M24144" s="173">
        <v>33489</v>
      </c>
      <c r="N24144" t="s">
        <v>48</v>
      </c>
      <c r="O24144">
        <v>7</v>
      </c>
    </row>
    <row r="24145" spans="1:15" x14ac:dyDescent="0.25">
      <c r="A24145" s="2">
        <v>36891</v>
      </c>
      <c r="B24145">
        <v>2300</v>
      </c>
      <c r="C24145">
        <v>28.6</v>
      </c>
      <c r="D24145">
        <v>28.6</v>
      </c>
      <c r="E24145">
        <v>28.6</v>
      </c>
      <c r="F24145">
        <v>28.6</v>
      </c>
      <c r="G24145">
        <v>28.6</v>
      </c>
      <c r="H24145" s="172">
        <v>50.07</v>
      </c>
      <c r="I24145">
        <v>48.32</v>
      </c>
      <c r="J24145">
        <v>48.37</v>
      </c>
      <c r="K24145">
        <v>48.44</v>
      </c>
      <c r="L24145" s="32">
        <v>48.04</v>
      </c>
      <c r="M24145" s="173">
        <v>32301</v>
      </c>
      <c r="N24145" t="s">
        <v>48</v>
      </c>
      <c r="O24145">
        <v>7</v>
      </c>
    </row>
    <row r="24146" spans="1:15" x14ac:dyDescent="0.25">
      <c r="A24146" s="2">
        <v>36891</v>
      </c>
      <c r="B24146">
        <v>2400</v>
      </c>
      <c r="C24146">
        <v>34.4</v>
      </c>
      <c r="D24146">
        <v>34.4</v>
      </c>
      <c r="E24146">
        <v>34.4</v>
      </c>
      <c r="F24146">
        <v>34.4</v>
      </c>
      <c r="G24146">
        <v>34.4</v>
      </c>
      <c r="H24146" s="172">
        <v>76.400000000000006</v>
      </c>
      <c r="I24146">
        <v>74.959999999999994</v>
      </c>
      <c r="J24146">
        <v>75</v>
      </c>
      <c r="K24146">
        <v>75.05</v>
      </c>
      <c r="L24146" s="32">
        <v>74.72</v>
      </c>
      <c r="M24146" s="173">
        <v>31128</v>
      </c>
      <c r="N24146" t="s">
        <v>47</v>
      </c>
      <c r="O24146">
        <v>7</v>
      </c>
    </row>
    <row r="24147" spans="1:15" x14ac:dyDescent="0.25">
      <c r="A24147" s="2">
        <v>36892</v>
      </c>
      <c r="B24147">
        <v>100</v>
      </c>
      <c r="C24147">
        <v>29.88</v>
      </c>
      <c r="D24147">
        <v>29.88</v>
      </c>
      <c r="E24147">
        <v>29.88</v>
      </c>
      <c r="F24147">
        <v>29.88</v>
      </c>
      <c r="G24147">
        <v>29.88</v>
      </c>
      <c r="H24147" s="172">
        <v>25</v>
      </c>
      <c r="I24147">
        <v>25</v>
      </c>
      <c r="J24147">
        <v>25</v>
      </c>
      <c r="K24147">
        <v>25</v>
      </c>
      <c r="L24147" s="32">
        <v>25</v>
      </c>
      <c r="M24147" s="173">
        <v>29875</v>
      </c>
      <c r="N24147" t="s">
        <v>47</v>
      </c>
      <c r="O24147">
        <v>8</v>
      </c>
    </row>
    <row r="24148" spans="1:15" x14ac:dyDescent="0.25">
      <c r="A24148" s="2">
        <v>36892</v>
      </c>
      <c r="B24148">
        <v>200</v>
      </c>
      <c r="C24148">
        <v>20.63</v>
      </c>
      <c r="D24148">
        <v>20.63</v>
      </c>
      <c r="E24148">
        <v>20.63</v>
      </c>
      <c r="F24148">
        <v>20.63</v>
      </c>
      <c r="G24148">
        <v>20.63</v>
      </c>
      <c r="H24148" s="172">
        <v>20.8</v>
      </c>
      <c r="I24148">
        <v>20.8</v>
      </c>
      <c r="J24148">
        <v>20.8</v>
      </c>
      <c r="K24148">
        <v>20.8</v>
      </c>
      <c r="L24148" s="32">
        <v>20.8</v>
      </c>
      <c r="M24148" s="173">
        <v>28847</v>
      </c>
      <c r="N24148" t="s">
        <v>47</v>
      </c>
      <c r="O24148">
        <v>8</v>
      </c>
    </row>
    <row r="24149" spans="1:15" x14ac:dyDescent="0.25">
      <c r="A24149" s="2">
        <v>36892</v>
      </c>
      <c r="B24149">
        <v>300</v>
      </c>
      <c r="C24149">
        <v>15.46</v>
      </c>
      <c r="D24149">
        <v>15.46</v>
      </c>
      <c r="E24149">
        <v>15.46</v>
      </c>
      <c r="F24149">
        <v>15.46</v>
      </c>
      <c r="G24149">
        <v>15.46</v>
      </c>
      <c r="H24149" s="172">
        <v>20</v>
      </c>
      <c r="I24149">
        <v>20</v>
      </c>
      <c r="J24149">
        <v>20</v>
      </c>
      <c r="K24149">
        <v>20</v>
      </c>
      <c r="L24149" s="32">
        <v>20</v>
      </c>
      <c r="M24149" s="173">
        <v>27916</v>
      </c>
      <c r="N24149" t="s">
        <v>47</v>
      </c>
      <c r="O24149">
        <v>8</v>
      </c>
    </row>
    <row r="24150" spans="1:15" x14ac:dyDescent="0.25">
      <c r="A24150" s="2">
        <v>36892</v>
      </c>
      <c r="B24150">
        <v>400</v>
      </c>
      <c r="C24150">
        <v>15.3</v>
      </c>
      <c r="D24150">
        <v>15.3</v>
      </c>
      <c r="E24150">
        <v>15.3</v>
      </c>
      <c r="F24150">
        <v>15.3</v>
      </c>
      <c r="G24150">
        <v>15.3</v>
      </c>
      <c r="H24150" s="172">
        <v>19.72</v>
      </c>
      <c r="I24150">
        <v>19.72</v>
      </c>
      <c r="J24150">
        <v>19.72</v>
      </c>
      <c r="K24150">
        <v>19.72</v>
      </c>
      <c r="L24150" s="32">
        <v>19.72</v>
      </c>
      <c r="M24150" s="173">
        <v>27449</v>
      </c>
      <c r="N24150" t="s">
        <v>47</v>
      </c>
      <c r="O24150">
        <v>8</v>
      </c>
    </row>
    <row r="24151" spans="1:15" x14ac:dyDescent="0.25">
      <c r="A24151" s="2">
        <v>36892</v>
      </c>
      <c r="B24151">
        <v>500</v>
      </c>
      <c r="C24151">
        <v>14.87</v>
      </c>
      <c r="D24151">
        <v>14.87</v>
      </c>
      <c r="E24151">
        <v>14.87</v>
      </c>
      <c r="F24151">
        <v>14.87</v>
      </c>
      <c r="G24151">
        <v>14.87</v>
      </c>
      <c r="H24151" s="172">
        <v>19.79</v>
      </c>
      <c r="I24151">
        <v>19.79</v>
      </c>
      <c r="J24151">
        <v>19.79</v>
      </c>
      <c r="K24151">
        <v>19.79</v>
      </c>
      <c r="L24151" s="32">
        <v>19.79</v>
      </c>
      <c r="M24151" s="173">
        <v>27483</v>
      </c>
      <c r="N24151" t="s">
        <v>47</v>
      </c>
      <c r="O24151">
        <v>8</v>
      </c>
    </row>
    <row r="24152" spans="1:15" x14ac:dyDescent="0.25">
      <c r="A24152" s="2">
        <v>36892</v>
      </c>
      <c r="B24152">
        <v>600</v>
      </c>
      <c r="C24152">
        <v>20.010000000000002</v>
      </c>
      <c r="D24152">
        <v>20.010000000000002</v>
      </c>
      <c r="E24152">
        <v>20.010000000000002</v>
      </c>
      <c r="F24152">
        <v>20.010000000000002</v>
      </c>
      <c r="G24152">
        <v>20.010000000000002</v>
      </c>
      <c r="H24152" s="172">
        <v>20</v>
      </c>
      <c r="I24152">
        <v>20</v>
      </c>
      <c r="J24152">
        <v>20</v>
      </c>
      <c r="K24152">
        <v>20</v>
      </c>
      <c r="L24152" s="32">
        <v>20</v>
      </c>
      <c r="M24152" s="173">
        <v>27812</v>
      </c>
      <c r="N24152" t="s">
        <v>47</v>
      </c>
      <c r="O24152">
        <v>8</v>
      </c>
    </row>
    <row r="24153" spans="1:15" x14ac:dyDescent="0.25">
      <c r="A24153" s="2">
        <v>36892</v>
      </c>
      <c r="B24153">
        <v>700</v>
      </c>
      <c r="C24153">
        <v>18.93</v>
      </c>
      <c r="D24153">
        <v>18.93</v>
      </c>
      <c r="E24153">
        <v>18.93</v>
      </c>
      <c r="F24153">
        <v>18.93</v>
      </c>
      <c r="G24153">
        <v>18.93</v>
      </c>
      <c r="H24153" s="172">
        <v>21.45</v>
      </c>
      <c r="I24153">
        <v>21.45</v>
      </c>
      <c r="J24153">
        <v>21.45</v>
      </c>
      <c r="K24153">
        <v>21.45</v>
      </c>
      <c r="L24153" s="32">
        <v>21.45</v>
      </c>
      <c r="M24153" s="173">
        <v>28665</v>
      </c>
      <c r="N24153" t="s">
        <v>47</v>
      </c>
      <c r="O24153">
        <v>8</v>
      </c>
    </row>
    <row r="24154" spans="1:15" x14ac:dyDescent="0.25">
      <c r="A24154" s="2">
        <v>36892</v>
      </c>
      <c r="B24154">
        <v>800</v>
      </c>
      <c r="C24154">
        <v>13.73</v>
      </c>
      <c r="D24154">
        <v>13.73</v>
      </c>
      <c r="E24154">
        <v>13.73</v>
      </c>
      <c r="F24154">
        <v>13.73</v>
      </c>
      <c r="G24154">
        <v>13.73</v>
      </c>
      <c r="H24154" s="172">
        <v>18.600000000000001</v>
      </c>
      <c r="I24154">
        <v>18.600000000000001</v>
      </c>
      <c r="J24154">
        <v>18.600000000000001</v>
      </c>
      <c r="K24154">
        <v>18.600000000000001</v>
      </c>
      <c r="L24154" s="32">
        <v>18.600000000000001</v>
      </c>
      <c r="M24154" s="173">
        <v>29046</v>
      </c>
      <c r="N24154" t="s">
        <v>48</v>
      </c>
      <c r="O24154">
        <v>8</v>
      </c>
    </row>
    <row r="24155" spans="1:15" x14ac:dyDescent="0.25">
      <c r="A24155" s="2">
        <v>36892</v>
      </c>
      <c r="B24155">
        <v>900</v>
      </c>
      <c r="C24155">
        <v>16.100000000000001</v>
      </c>
      <c r="D24155">
        <v>16.100000000000001</v>
      </c>
      <c r="E24155">
        <v>16.100000000000001</v>
      </c>
      <c r="F24155">
        <v>16.100000000000001</v>
      </c>
      <c r="G24155">
        <v>16.100000000000001</v>
      </c>
      <c r="H24155" s="172">
        <v>24</v>
      </c>
      <c r="I24155">
        <v>24</v>
      </c>
      <c r="J24155">
        <v>24</v>
      </c>
      <c r="K24155">
        <v>24</v>
      </c>
      <c r="L24155" s="32">
        <v>24</v>
      </c>
      <c r="M24155" s="173">
        <v>29619</v>
      </c>
      <c r="N24155" t="s">
        <v>48</v>
      </c>
      <c r="O24155">
        <v>8</v>
      </c>
    </row>
    <row r="24156" spans="1:15" x14ac:dyDescent="0.25">
      <c r="A24156" s="2">
        <v>36892</v>
      </c>
      <c r="B24156">
        <v>1000</v>
      </c>
      <c r="C24156">
        <v>19.07</v>
      </c>
      <c r="D24156">
        <v>19.07</v>
      </c>
      <c r="E24156">
        <v>19.07</v>
      </c>
      <c r="F24156">
        <v>19.07</v>
      </c>
      <c r="G24156">
        <v>19.07</v>
      </c>
      <c r="H24156" s="172">
        <v>22.63</v>
      </c>
      <c r="I24156">
        <v>22.63</v>
      </c>
      <c r="J24156">
        <v>22.63</v>
      </c>
      <c r="K24156">
        <v>22.64</v>
      </c>
      <c r="L24156" s="32">
        <v>22.63</v>
      </c>
      <c r="M24156" s="173">
        <v>30456</v>
      </c>
      <c r="N24156" t="s">
        <v>48</v>
      </c>
      <c r="O24156">
        <v>8</v>
      </c>
    </row>
    <row r="24157" spans="1:15" x14ac:dyDescent="0.25">
      <c r="A24157" s="2">
        <v>36892</v>
      </c>
      <c r="B24157">
        <v>1100</v>
      </c>
      <c r="C24157">
        <v>20.11</v>
      </c>
      <c r="D24157">
        <v>20.11</v>
      </c>
      <c r="E24157">
        <v>20.11</v>
      </c>
      <c r="F24157">
        <v>20.11</v>
      </c>
      <c r="G24157">
        <v>20.11</v>
      </c>
      <c r="H24157" s="172">
        <v>22.63</v>
      </c>
      <c r="I24157">
        <v>22.63</v>
      </c>
      <c r="J24157">
        <v>22.63</v>
      </c>
      <c r="K24157">
        <v>22.64</v>
      </c>
      <c r="L24157" s="32">
        <v>22.63</v>
      </c>
      <c r="M24157" s="173">
        <v>31116</v>
      </c>
      <c r="N24157" t="s">
        <v>48</v>
      </c>
      <c r="O24157">
        <v>8</v>
      </c>
    </row>
    <row r="24158" spans="1:15" x14ac:dyDescent="0.25">
      <c r="A24158" s="2">
        <v>36892</v>
      </c>
      <c r="B24158">
        <v>1200</v>
      </c>
      <c r="C24158">
        <v>31.36</v>
      </c>
      <c r="D24158">
        <v>31.36</v>
      </c>
      <c r="E24158">
        <v>31.36</v>
      </c>
      <c r="F24158">
        <v>31.36</v>
      </c>
      <c r="G24158">
        <v>31.36</v>
      </c>
      <c r="H24158" s="172">
        <v>23.36</v>
      </c>
      <c r="I24158">
        <v>23.36</v>
      </c>
      <c r="J24158">
        <v>23.36</v>
      </c>
      <c r="K24158">
        <v>23.36</v>
      </c>
      <c r="L24158" s="32">
        <v>23.36</v>
      </c>
      <c r="M24158" s="173">
        <v>31329</v>
      </c>
      <c r="N24158" t="s">
        <v>48</v>
      </c>
      <c r="O24158">
        <v>8</v>
      </c>
    </row>
    <row r="24159" spans="1:15" x14ac:dyDescent="0.25">
      <c r="A24159" s="2">
        <v>36892</v>
      </c>
      <c r="B24159">
        <v>1300</v>
      </c>
      <c r="C24159">
        <v>18.32</v>
      </c>
      <c r="D24159">
        <v>18.32</v>
      </c>
      <c r="E24159">
        <v>18.32</v>
      </c>
      <c r="F24159">
        <v>18.32</v>
      </c>
      <c r="G24159">
        <v>18.32</v>
      </c>
      <c r="H24159" s="172">
        <v>22</v>
      </c>
      <c r="I24159">
        <v>22</v>
      </c>
      <c r="J24159">
        <v>22</v>
      </c>
      <c r="K24159">
        <v>22</v>
      </c>
      <c r="L24159" s="32">
        <v>22</v>
      </c>
      <c r="M24159" s="173">
        <v>31038</v>
      </c>
      <c r="N24159" t="s">
        <v>48</v>
      </c>
      <c r="O24159">
        <v>8</v>
      </c>
    </row>
    <row r="24160" spans="1:15" x14ac:dyDescent="0.25">
      <c r="A24160" s="2">
        <v>36892</v>
      </c>
      <c r="B24160">
        <v>1400</v>
      </c>
      <c r="C24160">
        <v>15.38</v>
      </c>
      <c r="D24160">
        <v>15.38</v>
      </c>
      <c r="E24160">
        <v>15.38</v>
      </c>
      <c r="F24160">
        <v>15.38</v>
      </c>
      <c r="G24160">
        <v>15.38</v>
      </c>
      <c r="H24160" s="172">
        <v>20.51</v>
      </c>
      <c r="I24160">
        <v>20.51</v>
      </c>
      <c r="J24160">
        <v>20.51</v>
      </c>
      <c r="K24160">
        <v>20.51</v>
      </c>
      <c r="L24160" s="32">
        <v>20.51</v>
      </c>
      <c r="M24160" s="173">
        <v>30401</v>
      </c>
      <c r="N24160" t="s">
        <v>48</v>
      </c>
      <c r="O24160">
        <v>8</v>
      </c>
    </row>
    <row r="24161" spans="1:15" x14ac:dyDescent="0.25">
      <c r="A24161" s="2">
        <v>36892</v>
      </c>
      <c r="B24161">
        <v>1500</v>
      </c>
      <c r="C24161">
        <v>15.24</v>
      </c>
      <c r="D24161">
        <v>15.24</v>
      </c>
      <c r="E24161">
        <v>15.24</v>
      </c>
      <c r="F24161">
        <v>15.24</v>
      </c>
      <c r="G24161">
        <v>15.24</v>
      </c>
      <c r="H24161" s="172">
        <v>19.989999999999998</v>
      </c>
      <c r="I24161">
        <v>19.989999999999998</v>
      </c>
      <c r="J24161">
        <v>19.989999999999998</v>
      </c>
      <c r="K24161">
        <v>19.989999999999998</v>
      </c>
      <c r="L24161" s="32">
        <v>19.989999999999998</v>
      </c>
      <c r="M24161" s="173">
        <v>29974</v>
      </c>
      <c r="N24161" t="s">
        <v>48</v>
      </c>
      <c r="O24161">
        <v>8</v>
      </c>
    </row>
    <row r="24162" spans="1:15" x14ac:dyDescent="0.25">
      <c r="A24162" s="2">
        <v>36892</v>
      </c>
      <c r="B24162">
        <v>1600</v>
      </c>
      <c r="C24162">
        <v>15.22</v>
      </c>
      <c r="D24162">
        <v>1</v>
      </c>
      <c r="E24162">
        <v>15.22</v>
      </c>
      <c r="F24162">
        <v>15.22</v>
      </c>
      <c r="G24162">
        <v>15.22</v>
      </c>
      <c r="H24162" s="172">
        <v>18.600000000000001</v>
      </c>
      <c r="I24162">
        <v>18.600000000000001</v>
      </c>
      <c r="J24162">
        <v>18.600000000000001</v>
      </c>
      <c r="K24162">
        <v>18.600000000000001</v>
      </c>
      <c r="L24162" s="32">
        <v>18.600000000000001</v>
      </c>
      <c r="M24162" s="173">
        <v>30107</v>
      </c>
      <c r="N24162" t="s">
        <v>48</v>
      </c>
      <c r="O24162">
        <v>8</v>
      </c>
    </row>
    <row r="24163" spans="1:15" x14ac:dyDescent="0.25">
      <c r="A24163" s="2">
        <v>36892</v>
      </c>
      <c r="B24163">
        <v>1700</v>
      </c>
      <c r="C24163">
        <v>21.93</v>
      </c>
      <c r="D24163">
        <v>21.93</v>
      </c>
      <c r="E24163">
        <v>21.93</v>
      </c>
      <c r="F24163">
        <v>21.93</v>
      </c>
      <c r="G24163">
        <v>21.93</v>
      </c>
      <c r="H24163" s="172">
        <v>28.52</v>
      </c>
      <c r="I24163">
        <v>28.52</v>
      </c>
      <c r="J24163">
        <v>28.52</v>
      </c>
      <c r="K24163">
        <v>28.52</v>
      </c>
      <c r="L24163" s="32">
        <v>28.52</v>
      </c>
      <c r="M24163" s="173">
        <v>31443</v>
      </c>
      <c r="N24163" t="s">
        <v>48</v>
      </c>
      <c r="O24163">
        <v>8</v>
      </c>
    </row>
    <row r="24164" spans="1:15" x14ac:dyDescent="0.25">
      <c r="A24164" s="2">
        <v>36892</v>
      </c>
      <c r="B24164">
        <v>1800</v>
      </c>
      <c r="C24164">
        <v>44.38</v>
      </c>
      <c r="D24164">
        <v>44.38</v>
      </c>
      <c r="E24164">
        <v>44.38</v>
      </c>
      <c r="F24164">
        <v>44.38</v>
      </c>
      <c r="G24164">
        <v>44.38</v>
      </c>
      <c r="H24164" s="172">
        <v>80.400000000000006</v>
      </c>
      <c r="I24164">
        <v>80.400000000000006</v>
      </c>
      <c r="J24164">
        <v>80.400000000000006</v>
      </c>
      <c r="K24164">
        <v>80.400000000000006</v>
      </c>
      <c r="L24164" s="32">
        <v>80.400000000000006</v>
      </c>
      <c r="M24164" s="173">
        <v>34571</v>
      </c>
      <c r="N24164" t="s">
        <v>48</v>
      </c>
      <c r="O24164">
        <v>8</v>
      </c>
    </row>
    <row r="24165" spans="1:15" x14ac:dyDescent="0.25">
      <c r="A24165" s="2">
        <v>36892</v>
      </c>
      <c r="B24165">
        <v>1900</v>
      </c>
      <c r="C24165">
        <v>42.53</v>
      </c>
      <c r="D24165">
        <v>42.53</v>
      </c>
      <c r="E24165">
        <v>42.53</v>
      </c>
      <c r="F24165">
        <v>42.53</v>
      </c>
      <c r="G24165">
        <v>42.53</v>
      </c>
      <c r="H24165" s="172">
        <v>100</v>
      </c>
      <c r="I24165">
        <v>100</v>
      </c>
      <c r="J24165">
        <v>100</v>
      </c>
      <c r="K24165">
        <v>100</v>
      </c>
      <c r="L24165" s="32">
        <v>100</v>
      </c>
      <c r="M24165" s="173">
        <v>35497</v>
      </c>
      <c r="N24165" t="s">
        <v>48</v>
      </c>
      <c r="O24165">
        <v>8</v>
      </c>
    </row>
    <row r="24166" spans="1:15" x14ac:dyDescent="0.25">
      <c r="A24166" s="2">
        <v>36892</v>
      </c>
      <c r="B24166">
        <v>2000</v>
      </c>
      <c r="C24166">
        <v>61.67</v>
      </c>
      <c r="D24166">
        <v>61.67</v>
      </c>
      <c r="E24166">
        <v>61.67</v>
      </c>
      <c r="F24166">
        <v>61.67</v>
      </c>
      <c r="G24166">
        <v>61.67</v>
      </c>
      <c r="H24166" s="172">
        <v>97</v>
      </c>
      <c r="I24166">
        <v>97</v>
      </c>
      <c r="J24166">
        <v>97</v>
      </c>
      <c r="K24166">
        <v>97</v>
      </c>
      <c r="L24166" s="32">
        <v>97</v>
      </c>
      <c r="M24166" s="173">
        <v>35209</v>
      </c>
      <c r="N24166" t="s">
        <v>48</v>
      </c>
      <c r="O24166">
        <v>8</v>
      </c>
    </row>
    <row r="24167" spans="1:15" x14ac:dyDescent="0.25">
      <c r="A24167" s="2">
        <v>36892</v>
      </c>
      <c r="B24167">
        <v>2100</v>
      </c>
      <c r="C24167">
        <v>61.47</v>
      </c>
      <c r="D24167">
        <v>61.47</v>
      </c>
      <c r="E24167">
        <v>61.47</v>
      </c>
      <c r="F24167">
        <v>61.47</v>
      </c>
      <c r="G24167">
        <v>61.47</v>
      </c>
      <c r="H24167" s="172">
        <v>102.4</v>
      </c>
      <c r="I24167">
        <v>102.4</v>
      </c>
      <c r="J24167">
        <v>102.4</v>
      </c>
      <c r="K24167">
        <v>102.4</v>
      </c>
      <c r="L24167" s="32">
        <v>102.4</v>
      </c>
      <c r="M24167" s="173">
        <v>34791</v>
      </c>
      <c r="N24167" t="s">
        <v>48</v>
      </c>
      <c r="O24167">
        <v>8</v>
      </c>
    </row>
    <row r="24168" spans="1:15" x14ac:dyDescent="0.25">
      <c r="A24168" s="2">
        <v>36892</v>
      </c>
      <c r="B24168">
        <v>2200</v>
      </c>
      <c r="C24168">
        <v>52.06</v>
      </c>
      <c r="D24168">
        <v>52.06</v>
      </c>
      <c r="E24168">
        <v>52.06</v>
      </c>
      <c r="F24168">
        <v>52.06</v>
      </c>
      <c r="G24168">
        <v>52.06</v>
      </c>
      <c r="H24168" s="172">
        <v>90</v>
      </c>
      <c r="I24168">
        <v>90</v>
      </c>
      <c r="J24168">
        <v>90</v>
      </c>
      <c r="K24168">
        <v>90</v>
      </c>
      <c r="L24168" s="32">
        <v>90</v>
      </c>
      <c r="M24168" s="173">
        <v>33669</v>
      </c>
      <c r="N24168" t="s">
        <v>48</v>
      </c>
      <c r="O24168">
        <v>8</v>
      </c>
    </row>
    <row r="24169" spans="1:15" x14ac:dyDescent="0.25">
      <c r="A24169" s="2">
        <v>36892</v>
      </c>
      <c r="B24169">
        <v>2300</v>
      </c>
      <c r="C24169">
        <v>22.07</v>
      </c>
      <c r="D24169">
        <v>22.07</v>
      </c>
      <c r="E24169">
        <v>22.07</v>
      </c>
      <c r="F24169">
        <v>22.07</v>
      </c>
      <c r="G24169">
        <v>22.07</v>
      </c>
      <c r="H24169" s="172">
        <v>35</v>
      </c>
      <c r="I24169">
        <v>35</v>
      </c>
      <c r="J24169">
        <v>35</v>
      </c>
      <c r="K24169">
        <v>35</v>
      </c>
      <c r="L24169" s="32">
        <v>35</v>
      </c>
      <c r="M24169" s="173">
        <v>31809</v>
      </c>
      <c r="N24169" t="s">
        <v>48</v>
      </c>
      <c r="O24169">
        <v>8</v>
      </c>
    </row>
    <row r="24170" spans="1:15" x14ac:dyDescent="0.25">
      <c r="A24170" s="2">
        <v>36892</v>
      </c>
      <c r="B24170">
        <v>2400</v>
      </c>
      <c r="C24170">
        <v>19.739999999999998</v>
      </c>
      <c r="D24170">
        <v>19.739999999999998</v>
      </c>
      <c r="E24170">
        <v>19.739999999999998</v>
      </c>
      <c r="F24170">
        <v>19.739999999999998</v>
      </c>
      <c r="G24170">
        <v>19.739999999999998</v>
      </c>
      <c r="H24170" s="172">
        <v>50</v>
      </c>
      <c r="I24170">
        <v>50</v>
      </c>
      <c r="J24170">
        <v>50</v>
      </c>
      <c r="K24170">
        <v>50</v>
      </c>
      <c r="L24170" s="32">
        <v>50</v>
      </c>
      <c r="M24170" s="173">
        <v>29506</v>
      </c>
      <c r="N24170" t="s">
        <v>47</v>
      </c>
      <c r="O24170">
        <v>8</v>
      </c>
    </row>
    <row r="24171" spans="1:15" x14ac:dyDescent="0.25">
      <c r="A24171" s="2">
        <v>36893</v>
      </c>
      <c r="B24171">
        <v>100</v>
      </c>
      <c r="C24171">
        <v>22.6</v>
      </c>
      <c r="D24171">
        <v>22.6</v>
      </c>
      <c r="E24171">
        <v>22.6</v>
      </c>
      <c r="F24171">
        <v>22.6</v>
      </c>
      <c r="G24171">
        <v>22.6</v>
      </c>
      <c r="H24171" s="172">
        <v>25</v>
      </c>
      <c r="I24171">
        <v>25</v>
      </c>
      <c r="J24171">
        <v>25</v>
      </c>
      <c r="K24171">
        <v>25</v>
      </c>
      <c r="L24171" s="32">
        <v>25</v>
      </c>
      <c r="M24171" s="173">
        <v>27995</v>
      </c>
      <c r="N24171" t="s">
        <v>47</v>
      </c>
      <c r="O24171">
        <v>2</v>
      </c>
    </row>
    <row r="24172" spans="1:15" x14ac:dyDescent="0.25">
      <c r="A24172" s="2">
        <v>36893</v>
      </c>
      <c r="B24172">
        <v>200</v>
      </c>
      <c r="C24172">
        <v>22.41</v>
      </c>
      <c r="D24172">
        <v>22.41</v>
      </c>
      <c r="E24172">
        <v>22.41</v>
      </c>
      <c r="F24172">
        <v>22.41</v>
      </c>
      <c r="G24172">
        <v>22.41</v>
      </c>
      <c r="H24172" s="172">
        <v>24.84</v>
      </c>
      <c r="I24172">
        <v>24.84</v>
      </c>
      <c r="J24172">
        <v>24.84</v>
      </c>
      <c r="K24172">
        <v>24.84</v>
      </c>
      <c r="L24172" s="32">
        <v>24.84</v>
      </c>
      <c r="M24172" s="173">
        <v>27238</v>
      </c>
      <c r="N24172" t="s">
        <v>47</v>
      </c>
      <c r="O24172">
        <v>2</v>
      </c>
    </row>
    <row r="24173" spans="1:15" x14ac:dyDescent="0.25">
      <c r="A24173" s="2">
        <v>36893</v>
      </c>
      <c r="B24173">
        <v>300</v>
      </c>
      <c r="C24173">
        <v>21.18</v>
      </c>
      <c r="D24173">
        <v>21.18</v>
      </c>
      <c r="E24173">
        <v>21.18</v>
      </c>
      <c r="F24173">
        <v>21.18</v>
      </c>
      <c r="G24173">
        <v>21.18</v>
      </c>
      <c r="H24173" s="172">
        <v>21.46</v>
      </c>
      <c r="I24173">
        <v>21.46</v>
      </c>
      <c r="J24173">
        <v>21.46</v>
      </c>
      <c r="K24173">
        <v>21.46</v>
      </c>
      <c r="L24173" s="32">
        <v>21.46</v>
      </c>
      <c r="M24173" s="173">
        <v>27046</v>
      </c>
      <c r="N24173" t="s">
        <v>47</v>
      </c>
      <c r="O24173">
        <v>2</v>
      </c>
    </row>
    <row r="24174" spans="1:15" x14ac:dyDescent="0.25">
      <c r="A24174" s="2">
        <v>36893</v>
      </c>
      <c r="B24174">
        <v>400</v>
      </c>
      <c r="C24174">
        <v>18.22</v>
      </c>
      <c r="D24174">
        <v>18.22</v>
      </c>
      <c r="E24174">
        <v>18.22</v>
      </c>
      <c r="F24174">
        <v>18.22</v>
      </c>
      <c r="G24174">
        <v>18.22</v>
      </c>
      <c r="H24174" s="172">
        <v>21.46</v>
      </c>
      <c r="I24174">
        <v>21.46</v>
      </c>
      <c r="J24174">
        <v>21.46</v>
      </c>
      <c r="K24174">
        <v>21.46</v>
      </c>
      <c r="L24174" s="32">
        <v>21.46</v>
      </c>
      <c r="M24174" s="173">
        <v>27151</v>
      </c>
      <c r="N24174" t="s">
        <v>47</v>
      </c>
      <c r="O24174">
        <v>2</v>
      </c>
    </row>
    <row r="24175" spans="1:15" x14ac:dyDescent="0.25">
      <c r="A24175" s="2">
        <v>36893</v>
      </c>
      <c r="B24175">
        <v>500</v>
      </c>
      <c r="C24175">
        <v>16.07</v>
      </c>
      <c r="D24175">
        <v>16.07</v>
      </c>
      <c r="E24175">
        <v>16.07</v>
      </c>
      <c r="F24175">
        <v>16.07</v>
      </c>
      <c r="G24175">
        <v>16.07</v>
      </c>
      <c r="H24175" s="172">
        <v>23.66</v>
      </c>
      <c r="I24175">
        <v>23.66</v>
      </c>
      <c r="J24175">
        <v>23.66</v>
      </c>
      <c r="K24175">
        <v>23.66</v>
      </c>
      <c r="L24175" s="32">
        <v>23.66</v>
      </c>
      <c r="M24175" s="173">
        <v>27793</v>
      </c>
      <c r="N24175" t="s">
        <v>47</v>
      </c>
      <c r="O24175">
        <v>2</v>
      </c>
    </row>
    <row r="24176" spans="1:15" x14ac:dyDescent="0.25">
      <c r="A24176" s="2">
        <v>36893</v>
      </c>
      <c r="B24176">
        <v>600</v>
      </c>
      <c r="C24176">
        <v>18.52</v>
      </c>
      <c r="D24176">
        <v>18.52</v>
      </c>
      <c r="E24176">
        <v>18.52</v>
      </c>
      <c r="F24176">
        <v>18.52</v>
      </c>
      <c r="G24176">
        <v>18.52</v>
      </c>
      <c r="H24176" s="172">
        <v>25</v>
      </c>
      <c r="I24176">
        <v>25</v>
      </c>
      <c r="J24176">
        <v>25</v>
      </c>
      <c r="K24176">
        <v>25</v>
      </c>
      <c r="L24176" s="32">
        <v>25</v>
      </c>
      <c r="M24176" s="173">
        <v>29819</v>
      </c>
      <c r="N24176" t="s">
        <v>47</v>
      </c>
      <c r="O24176">
        <v>2</v>
      </c>
    </row>
    <row r="24177" spans="1:15" x14ac:dyDescent="0.25">
      <c r="A24177" s="2">
        <v>36893</v>
      </c>
      <c r="B24177">
        <v>700</v>
      </c>
      <c r="C24177">
        <v>39.25</v>
      </c>
      <c r="D24177">
        <v>39.25</v>
      </c>
      <c r="E24177">
        <v>39.25</v>
      </c>
      <c r="F24177">
        <v>39.25</v>
      </c>
      <c r="G24177">
        <v>39.25</v>
      </c>
      <c r="H24177" s="172">
        <v>50</v>
      </c>
      <c r="I24177">
        <v>50</v>
      </c>
      <c r="J24177">
        <v>50</v>
      </c>
      <c r="K24177">
        <v>50</v>
      </c>
      <c r="L24177" s="32">
        <v>50</v>
      </c>
      <c r="M24177" s="173">
        <v>33806</v>
      </c>
      <c r="N24177" t="s">
        <v>47</v>
      </c>
      <c r="O24177">
        <v>2</v>
      </c>
    </row>
    <row r="24178" spans="1:15" x14ac:dyDescent="0.25">
      <c r="A24178" s="2">
        <v>36893</v>
      </c>
      <c r="B24178">
        <v>800</v>
      </c>
      <c r="C24178">
        <v>46.88</v>
      </c>
      <c r="D24178">
        <v>46.88</v>
      </c>
      <c r="E24178">
        <v>46.88</v>
      </c>
      <c r="F24178">
        <v>46.88</v>
      </c>
      <c r="G24178">
        <v>46.88</v>
      </c>
      <c r="H24178" s="172">
        <v>70</v>
      </c>
      <c r="I24178">
        <v>70</v>
      </c>
      <c r="J24178">
        <v>70</v>
      </c>
      <c r="K24178">
        <v>70</v>
      </c>
      <c r="L24178" s="32">
        <v>70</v>
      </c>
      <c r="M24178" s="173">
        <v>36529</v>
      </c>
      <c r="N24178" t="s">
        <v>48</v>
      </c>
      <c r="O24178">
        <v>2</v>
      </c>
    </row>
    <row r="24179" spans="1:15" x14ac:dyDescent="0.25">
      <c r="A24179" s="2">
        <v>36893</v>
      </c>
      <c r="B24179">
        <v>900</v>
      </c>
      <c r="C24179">
        <v>39.32</v>
      </c>
      <c r="D24179">
        <v>39.32</v>
      </c>
      <c r="E24179">
        <v>39.32</v>
      </c>
      <c r="F24179">
        <v>39.32</v>
      </c>
      <c r="G24179">
        <v>39.32</v>
      </c>
      <c r="H24179" s="172">
        <v>80</v>
      </c>
      <c r="I24179">
        <v>80</v>
      </c>
      <c r="J24179">
        <v>80</v>
      </c>
      <c r="K24179">
        <v>80</v>
      </c>
      <c r="L24179" s="32">
        <v>80</v>
      </c>
      <c r="M24179" s="173">
        <v>37023</v>
      </c>
      <c r="N24179" t="s">
        <v>48</v>
      </c>
      <c r="O24179">
        <v>2</v>
      </c>
    </row>
    <row r="24180" spans="1:15" x14ac:dyDescent="0.25">
      <c r="A24180" s="2">
        <v>36893</v>
      </c>
      <c r="B24180">
        <v>1000</v>
      </c>
      <c r="C24180">
        <v>59.6</v>
      </c>
      <c r="D24180">
        <v>59.6</v>
      </c>
      <c r="E24180">
        <v>59.6</v>
      </c>
      <c r="F24180">
        <v>59.6</v>
      </c>
      <c r="G24180">
        <v>59.6</v>
      </c>
      <c r="H24180" s="172">
        <v>60</v>
      </c>
      <c r="I24180">
        <v>60</v>
      </c>
      <c r="J24180">
        <v>60</v>
      </c>
      <c r="K24180">
        <v>60</v>
      </c>
      <c r="L24180" s="32">
        <v>60</v>
      </c>
      <c r="M24180" s="173">
        <v>36996</v>
      </c>
      <c r="N24180" t="s">
        <v>48</v>
      </c>
      <c r="O24180">
        <v>2</v>
      </c>
    </row>
    <row r="24181" spans="1:15" x14ac:dyDescent="0.25">
      <c r="A24181" s="2">
        <v>36893</v>
      </c>
      <c r="B24181">
        <v>1100</v>
      </c>
      <c r="C24181">
        <v>67.77</v>
      </c>
      <c r="D24181">
        <v>67.77</v>
      </c>
      <c r="E24181">
        <v>67.77</v>
      </c>
      <c r="F24181">
        <v>67.77</v>
      </c>
      <c r="G24181">
        <v>67.77</v>
      </c>
      <c r="H24181" s="172">
        <v>70.010000000000005</v>
      </c>
      <c r="I24181">
        <v>70.010000000000005</v>
      </c>
      <c r="J24181">
        <v>70.010000000000005</v>
      </c>
      <c r="K24181">
        <v>70.010000000000005</v>
      </c>
      <c r="L24181" s="32">
        <v>70.010000000000005</v>
      </c>
      <c r="M24181" s="173">
        <v>36992</v>
      </c>
      <c r="N24181" t="s">
        <v>48</v>
      </c>
      <c r="O24181">
        <v>2</v>
      </c>
    </row>
    <row r="24182" spans="1:15" x14ac:dyDescent="0.25">
      <c r="A24182" s="2">
        <v>36893</v>
      </c>
      <c r="B24182">
        <v>1200</v>
      </c>
      <c r="C24182">
        <v>65.78</v>
      </c>
      <c r="D24182">
        <v>65.78</v>
      </c>
      <c r="E24182">
        <v>65.78</v>
      </c>
      <c r="F24182">
        <v>65.78</v>
      </c>
      <c r="G24182">
        <v>65.78</v>
      </c>
      <c r="H24182" s="172">
        <v>55.3</v>
      </c>
      <c r="I24182">
        <v>55.3</v>
      </c>
      <c r="J24182">
        <v>55.3</v>
      </c>
      <c r="K24182">
        <v>55.3</v>
      </c>
      <c r="L24182" s="32">
        <v>55.3</v>
      </c>
      <c r="M24182" s="173">
        <v>37087</v>
      </c>
      <c r="N24182" t="s">
        <v>48</v>
      </c>
      <c r="O24182">
        <v>2</v>
      </c>
    </row>
    <row r="24183" spans="1:15" x14ac:dyDescent="0.25">
      <c r="A24183" s="2">
        <v>36893</v>
      </c>
      <c r="B24183">
        <v>1300</v>
      </c>
      <c r="C24183">
        <v>59.79</v>
      </c>
      <c r="D24183">
        <v>59.79</v>
      </c>
      <c r="E24183">
        <v>59.79</v>
      </c>
      <c r="F24183">
        <v>59.79</v>
      </c>
      <c r="G24183">
        <v>59.79</v>
      </c>
      <c r="H24183" s="172">
        <v>50.01</v>
      </c>
      <c r="I24183">
        <v>50.01</v>
      </c>
      <c r="J24183">
        <v>50.01</v>
      </c>
      <c r="K24183">
        <v>50.01</v>
      </c>
      <c r="L24183" s="32">
        <v>50.01</v>
      </c>
      <c r="M24183" s="173">
        <v>36561</v>
      </c>
      <c r="N24183" t="s">
        <v>48</v>
      </c>
      <c r="O24183">
        <v>2</v>
      </c>
    </row>
    <row r="24184" spans="1:15" x14ac:dyDescent="0.25">
      <c r="A24184" s="2">
        <v>36893</v>
      </c>
      <c r="B24184">
        <v>1400</v>
      </c>
      <c r="C24184">
        <v>53.21</v>
      </c>
      <c r="D24184">
        <v>53.21</v>
      </c>
      <c r="E24184">
        <v>53.21</v>
      </c>
      <c r="F24184">
        <v>53.21</v>
      </c>
      <c r="G24184">
        <v>53.21</v>
      </c>
      <c r="H24184" s="172">
        <v>40.01</v>
      </c>
      <c r="I24184">
        <v>40.01</v>
      </c>
      <c r="J24184">
        <v>40.01</v>
      </c>
      <c r="K24184">
        <v>40.01</v>
      </c>
      <c r="L24184" s="32">
        <v>40.01</v>
      </c>
      <c r="M24184" s="173">
        <v>36278</v>
      </c>
      <c r="N24184" t="s">
        <v>48</v>
      </c>
      <c r="O24184">
        <v>2</v>
      </c>
    </row>
    <row r="24185" spans="1:15" x14ac:dyDescent="0.25">
      <c r="A24185" s="2">
        <v>36893</v>
      </c>
      <c r="B24185">
        <v>1500</v>
      </c>
      <c r="C24185">
        <v>44.95</v>
      </c>
      <c r="D24185">
        <v>44.95</v>
      </c>
      <c r="E24185">
        <v>44.95</v>
      </c>
      <c r="F24185">
        <v>44.95</v>
      </c>
      <c r="G24185">
        <v>44.95</v>
      </c>
      <c r="H24185" s="172">
        <v>40.01</v>
      </c>
      <c r="I24185">
        <v>40.01</v>
      </c>
      <c r="J24185">
        <v>40.01</v>
      </c>
      <c r="K24185">
        <v>40.01</v>
      </c>
      <c r="L24185" s="32">
        <v>40.01</v>
      </c>
      <c r="M24185" s="173">
        <v>35785</v>
      </c>
      <c r="N24185" t="s">
        <v>48</v>
      </c>
      <c r="O24185">
        <v>2</v>
      </c>
    </row>
    <row r="24186" spans="1:15" x14ac:dyDescent="0.25">
      <c r="A24186" s="2">
        <v>36893</v>
      </c>
      <c r="B24186">
        <v>1600</v>
      </c>
      <c r="C24186">
        <v>26.55</v>
      </c>
      <c r="D24186">
        <v>26.55</v>
      </c>
      <c r="E24186">
        <v>26.55</v>
      </c>
      <c r="F24186">
        <v>26.55</v>
      </c>
      <c r="G24186">
        <v>26.55</v>
      </c>
      <c r="H24186" s="172">
        <v>40</v>
      </c>
      <c r="I24186">
        <v>40</v>
      </c>
      <c r="J24186">
        <v>40</v>
      </c>
      <c r="K24186">
        <v>40</v>
      </c>
      <c r="L24186" s="32">
        <v>40</v>
      </c>
      <c r="M24186" s="173">
        <v>35717</v>
      </c>
      <c r="N24186" t="s">
        <v>48</v>
      </c>
      <c r="O24186">
        <v>2</v>
      </c>
    </row>
    <row r="24187" spans="1:15" x14ac:dyDescent="0.25">
      <c r="A24187" s="2">
        <v>36893</v>
      </c>
      <c r="B24187">
        <v>1700</v>
      </c>
      <c r="C24187">
        <v>47.23</v>
      </c>
      <c r="D24187">
        <v>47.23</v>
      </c>
      <c r="E24187">
        <v>47.23</v>
      </c>
      <c r="F24187">
        <v>47.23</v>
      </c>
      <c r="G24187">
        <v>47.23</v>
      </c>
      <c r="H24187" s="172">
        <v>69.2</v>
      </c>
      <c r="I24187">
        <v>69.2</v>
      </c>
      <c r="J24187">
        <v>69.2</v>
      </c>
      <c r="K24187">
        <v>69.2</v>
      </c>
      <c r="L24187" s="32">
        <v>69.2</v>
      </c>
      <c r="M24187" s="173">
        <v>36912</v>
      </c>
      <c r="N24187" t="s">
        <v>48</v>
      </c>
      <c r="O24187">
        <v>2</v>
      </c>
    </row>
    <row r="24188" spans="1:15" x14ac:dyDescent="0.25">
      <c r="A24188" s="2">
        <v>36893</v>
      </c>
      <c r="B24188">
        <v>1800</v>
      </c>
      <c r="C24188">
        <v>92.77</v>
      </c>
      <c r="D24188">
        <v>92.77</v>
      </c>
      <c r="E24188">
        <v>92.77</v>
      </c>
      <c r="F24188">
        <v>92.77</v>
      </c>
      <c r="G24188">
        <v>92.77</v>
      </c>
      <c r="H24188" s="172">
        <v>100</v>
      </c>
      <c r="I24188">
        <v>100</v>
      </c>
      <c r="J24188">
        <v>100</v>
      </c>
      <c r="K24188">
        <v>100</v>
      </c>
      <c r="L24188" s="32">
        <v>100</v>
      </c>
      <c r="M24188" s="173">
        <v>40562</v>
      </c>
      <c r="N24188" t="s">
        <v>48</v>
      </c>
      <c r="O24188">
        <v>2</v>
      </c>
    </row>
    <row r="24189" spans="1:15" x14ac:dyDescent="0.25">
      <c r="A24189" s="2">
        <v>36893</v>
      </c>
      <c r="B24189">
        <v>1900</v>
      </c>
      <c r="C24189">
        <v>103.4</v>
      </c>
      <c r="D24189">
        <v>103.4</v>
      </c>
      <c r="E24189">
        <v>103.4</v>
      </c>
      <c r="F24189">
        <v>103.4</v>
      </c>
      <c r="G24189">
        <v>103.4</v>
      </c>
      <c r="H24189" s="172">
        <v>100</v>
      </c>
      <c r="I24189">
        <v>100</v>
      </c>
      <c r="J24189">
        <v>100</v>
      </c>
      <c r="K24189">
        <v>100</v>
      </c>
      <c r="L24189" s="32">
        <v>100</v>
      </c>
      <c r="M24189" s="173">
        <v>41476</v>
      </c>
      <c r="N24189" t="s">
        <v>48</v>
      </c>
      <c r="O24189">
        <v>2</v>
      </c>
    </row>
    <row r="24190" spans="1:15" x14ac:dyDescent="0.25">
      <c r="A24190" s="2">
        <v>36893</v>
      </c>
      <c r="B24190">
        <v>2000</v>
      </c>
      <c r="C24190">
        <v>84.88</v>
      </c>
      <c r="D24190">
        <v>84.88</v>
      </c>
      <c r="E24190">
        <v>84.88</v>
      </c>
      <c r="F24190">
        <v>84.88</v>
      </c>
      <c r="G24190">
        <v>84.88</v>
      </c>
      <c r="H24190" s="172">
        <v>80</v>
      </c>
      <c r="I24190">
        <v>80</v>
      </c>
      <c r="J24190">
        <v>80</v>
      </c>
      <c r="K24190">
        <v>80</v>
      </c>
      <c r="L24190" s="32">
        <v>80</v>
      </c>
      <c r="M24190" s="173">
        <v>41064</v>
      </c>
      <c r="N24190" t="s">
        <v>48</v>
      </c>
      <c r="O24190">
        <v>2</v>
      </c>
    </row>
    <row r="24191" spans="1:15" x14ac:dyDescent="0.25">
      <c r="A24191" s="2">
        <v>36893</v>
      </c>
      <c r="B24191">
        <v>2100</v>
      </c>
      <c r="C24191">
        <v>96.63</v>
      </c>
      <c r="D24191">
        <v>96.63</v>
      </c>
      <c r="E24191">
        <v>96.63</v>
      </c>
      <c r="F24191">
        <v>96.63</v>
      </c>
      <c r="G24191">
        <v>96.63</v>
      </c>
      <c r="H24191" s="172">
        <v>80</v>
      </c>
      <c r="I24191">
        <v>80</v>
      </c>
      <c r="J24191">
        <v>80</v>
      </c>
      <c r="K24191">
        <v>80</v>
      </c>
      <c r="L24191" s="32">
        <v>80</v>
      </c>
      <c r="M24191" s="173">
        <v>40445</v>
      </c>
      <c r="N24191" t="s">
        <v>48</v>
      </c>
      <c r="O24191">
        <v>2</v>
      </c>
    </row>
    <row r="24192" spans="1:15" x14ac:dyDescent="0.25">
      <c r="A24192" s="2">
        <v>36893</v>
      </c>
      <c r="B24192">
        <v>2200</v>
      </c>
      <c r="C24192">
        <v>76.2</v>
      </c>
      <c r="D24192">
        <v>76.2</v>
      </c>
      <c r="E24192">
        <v>76.2</v>
      </c>
      <c r="F24192">
        <v>76.2</v>
      </c>
      <c r="G24192">
        <v>76.2</v>
      </c>
      <c r="H24192" s="172">
        <v>60.01</v>
      </c>
      <c r="I24192">
        <v>60.01</v>
      </c>
      <c r="J24192">
        <v>60.01</v>
      </c>
      <c r="K24192">
        <v>60.01</v>
      </c>
      <c r="L24192" s="32">
        <v>60.01</v>
      </c>
      <c r="M24192" s="173">
        <v>39092</v>
      </c>
      <c r="N24192" t="s">
        <v>48</v>
      </c>
      <c r="O24192">
        <v>2</v>
      </c>
    </row>
    <row r="24193" spans="1:15" x14ac:dyDescent="0.25">
      <c r="A24193" s="2">
        <v>36893</v>
      </c>
      <c r="B24193">
        <v>2300</v>
      </c>
      <c r="C24193">
        <v>65.81</v>
      </c>
      <c r="D24193">
        <v>65.81</v>
      </c>
      <c r="E24193">
        <v>65.81</v>
      </c>
      <c r="F24193">
        <v>65.81</v>
      </c>
      <c r="G24193">
        <v>65.81</v>
      </c>
      <c r="H24193" s="172">
        <v>50</v>
      </c>
      <c r="I24193">
        <v>50</v>
      </c>
      <c r="J24193">
        <v>50</v>
      </c>
      <c r="K24193">
        <v>50</v>
      </c>
      <c r="L24193" s="32">
        <v>50</v>
      </c>
      <c r="M24193" s="173">
        <v>36242</v>
      </c>
      <c r="N24193" t="s">
        <v>48</v>
      </c>
      <c r="O24193">
        <v>2</v>
      </c>
    </row>
    <row r="24194" spans="1:15" x14ac:dyDescent="0.25">
      <c r="A24194" s="2">
        <v>36893</v>
      </c>
      <c r="B24194">
        <v>2400</v>
      </c>
      <c r="C24194">
        <v>61.1</v>
      </c>
      <c r="D24194">
        <v>61.1</v>
      </c>
      <c r="E24194">
        <v>61.1</v>
      </c>
      <c r="F24194">
        <v>61.1</v>
      </c>
      <c r="G24194">
        <v>61.1</v>
      </c>
      <c r="H24194" s="172">
        <v>32.61</v>
      </c>
      <c r="I24194">
        <v>32.61</v>
      </c>
      <c r="J24194">
        <v>32.61</v>
      </c>
      <c r="K24194">
        <v>32.61</v>
      </c>
      <c r="L24194" s="32">
        <v>32.61</v>
      </c>
      <c r="M24194" s="173">
        <v>33543</v>
      </c>
      <c r="N24194" t="s">
        <v>47</v>
      </c>
      <c r="O24194">
        <v>2</v>
      </c>
    </row>
    <row r="24195" spans="1:15" x14ac:dyDescent="0.25">
      <c r="A24195" s="2">
        <v>36894</v>
      </c>
      <c r="B24195">
        <v>100</v>
      </c>
      <c r="C24195">
        <v>69.42</v>
      </c>
      <c r="D24195">
        <v>69.42</v>
      </c>
      <c r="E24195">
        <v>69.42</v>
      </c>
      <c r="F24195">
        <v>69.42</v>
      </c>
      <c r="G24195">
        <v>69.42</v>
      </c>
      <c r="H24195" s="172">
        <v>24.62</v>
      </c>
      <c r="I24195">
        <v>24.62</v>
      </c>
      <c r="J24195">
        <v>24.62</v>
      </c>
      <c r="K24195">
        <v>24.63</v>
      </c>
      <c r="L24195" s="32">
        <v>24.62</v>
      </c>
      <c r="M24195" s="173">
        <v>31441</v>
      </c>
      <c r="N24195" t="s">
        <v>47</v>
      </c>
      <c r="O24195">
        <v>3</v>
      </c>
    </row>
    <row r="24196" spans="1:15" x14ac:dyDescent="0.25">
      <c r="A24196" s="2">
        <v>36894</v>
      </c>
      <c r="B24196">
        <v>200</v>
      </c>
      <c r="C24196">
        <v>50.75</v>
      </c>
      <c r="D24196">
        <v>50.75</v>
      </c>
      <c r="E24196">
        <v>50.75</v>
      </c>
      <c r="F24196">
        <v>50.75</v>
      </c>
      <c r="G24196">
        <v>50.75</v>
      </c>
      <c r="H24196" s="172">
        <v>22</v>
      </c>
      <c r="I24196">
        <v>22</v>
      </c>
      <c r="J24196">
        <v>22</v>
      </c>
      <c r="K24196">
        <v>22</v>
      </c>
      <c r="L24196" s="32">
        <v>22</v>
      </c>
      <c r="M24196" s="173">
        <v>30641</v>
      </c>
      <c r="N24196" t="s">
        <v>47</v>
      </c>
      <c r="O24196">
        <v>3</v>
      </c>
    </row>
    <row r="24197" spans="1:15" x14ac:dyDescent="0.25">
      <c r="A24197" s="2">
        <v>36894</v>
      </c>
      <c r="B24197">
        <v>300</v>
      </c>
      <c r="C24197">
        <v>62.9</v>
      </c>
      <c r="D24197">
        <v>62.9</v>
      </c>
      <c r="E24197">
        <v>62.9</v>
      </c>
      <c r="F24197">
        <v>62.9</v>
      </c>
      <c r="G24197">
        <v>62.9</v>
      </c>
      <c r="H24197" s="172">
        <v>20.010000000000002</v>
      </c>
      <c r="I24197">
        <v>20.010000000000002</v>
      </c>
      <c r="J24197">
        <v>20.010000000000002</v>
      </c>
      <c r="K24197">
        <v>20.010000000000002</v>
      </c>
      <c r="L24197" s="32">
        <v>20.010000000000002</v>
      </c>
      <c r="M24197" s="173">
        <v>30564</v>
      </c>
      <c r="N24197" t="s">
        <v>47</v>
      </c>
      <c r="O24197">
        <v>3</v>
      </c>
    </row>
    <row r="24198" spans="1:15" x14ac:dyDescent="0.25">
      <c r="A24198" s="2">
        <v>36894</v>
      </c>
      <c r="B24198">
        <v>400</v>
      </c>
      <c r="C24198">
        <v>70.41</v>
      </c>
      <c r="D24198">
        <v>70.41</v>
      </c>
      <c r="E24198">
        <v>70.41</v>
      </c>
      <c r="F24198">
        <v>70.41</v>
      </c>
      <c r="G24198">
        <v>70.41</v>
      </c>
      <c r="H24198" s="172">
        <v>20.010000000000002</v>
      </c>
      <c r="I24198">
        <v>20.010000000000002</v>
      </c>
      <c r="J24198">
        <v>20.010000000000002</v>
      </c>
      <c r="K24198">
        <v>20.010000000000002</v>
      </c>
      <c r="L24198" s="32">
        <v>20.010000000000002</v>
      </c>
      <c r="M24198" s="173">
        <v>30511</v>
      </c>
      <c r="N24198" t="s">
        <v>47</v>
      </c>
      <c r="O24198">
        <v>3</v>
      </c>
    </row>
    <row r="24199" spans="1:15" x14ac:dyDescent="0.25">
      <c r="A24199" s="2">
        <v>36894</v>
      </c>
      <c r="B24199">
        <v>500</v>
      </c>
      <c r="C24199">
        <v>49.75</v>
      </c>
      <c r="D24199">
        <v>49.75</v>
      </c>
      <c r="E24199">
        <v>49.75</v>
      </c>
      <c r="F24199">
        <v>49.75</v>
      </c>
      <c r="G24199">
        <v>49.75</v>
      </c>
      <c r="H24199" s="172">
        <v>22</v>
      </c>
      <c r="I24199">
        <v>22</v>
      </c>
      <c r="J24199">
        <v>22</v>
      </c>
      <c r="K24199">
        <v>22</v>
      </c>
      <c r="L24199" s="32">
        <v>22</v>
      </c>
      <c r="M24199" s="173">
        <v>31161</v>
      </c>
      <c r="N24199" t="s">
        <v>47</v>
      </c>
      <c r="O24199">
        <v>3</v>
      </c>
    </row>
    <row r="24200" spans="1:15" x14ac:dyDescent="0.25">
      <c r="A24200" s="2">
        <v>36894</v>
      </c>
      <c r="B24200">
        <v>600</v>
      </c>
      <c r="C24200">
        <v>63.14</v>
      </c>
      <c r="D24200">
        <v>63.14</v>
      </c>
      <c r="E24200">
        <v>63.14</v>
      </c>
      <c r="F24200">
        <v>63.14</v>
      </c>
      <c r="G24200">
        <v>63.14</v>
      </c>
      <c r="H24200" s="172">
        <v>26.63</v>
      </c>
      <c r="I24200">
        <v>21.76</v>
      </c>
      <c r="J24200">
        <v>21.62</v>
      </c>
      <c r="K24200">
        <v>22</v>
      </c>
      <c r="L24200" s="32">
        <v>21.27</v>
      </c>
      <c r="M24200" s="173">
        <v>33077</v>
      </c>
      <c r="N24200" t="s">
        <v>47</v>
      </c>
      <c r="O24200">
        <v>3</v>
      </c>
    </row>
    <row r="24201" spans="1:15" x14ac:dyDescent="0.25">
      <c r="A24201" s="2">
        <v>36894</v>
      </c>
      <c r="B24201">
        <v>700</v>
      </c>
      <c r="C24201">
        <v>111.45</v>
      </c>
      <c r="D24201">
        <v>111.45</v>
      </c>
      <c r="E24201">
        <v>111.45</v>
      </c>
      <c r="F24201">
        <v>111.45</v>
      </c>
      <c r="G24201">
        <v>111.45</v>
      </c>
      <c r="H24201" s="172">
        <v>50</v>
      </c>
      <c r="I24201">
        <v>36.200000000000003</v>
      </c>
      <c r="J24201">
        <v>35.78</v>
      </c>
      <c r="K24201">
        <v>36.869999999999997</v>
      </c>
      <c r="L24201" s="32">
        <v>34.79</v>
      </c>
      <c r="M24201" s="173">
        <v>36933</v>
      </c>
      <c r="N24201" t="s">
        <v>47</v>
      </c>
      <c r="O24201">
        <v>3</v>
      </c>
    </row>
    <row r="24202" spans="1:15" x14ac:dyDescent="0.25">
      <c r="A24202" s="2">
        <v>36894</v>
      </c>
      <c r="B24202">
        <v>800</v>
      </c>
      <c r="C24202">
        <v>127.11745000000001</v>
      </c>
      <c r="D24202">
        <v>117.65</v>
      </c>
      <c r="E24202">
        <v>116.9</v>
      </c>
      <c r="F24202">
        <v>119.74</v>
      </c>
      <c r="G24202">
        <v>119.18</v>
      </c>
      <c r="H24202" s="172">
        <v>60</v>
      </c>
      <c r="I24202">
        <v>60</v>
      </c>
      <c r="J24202">
        <v>60</v>
      </c>
      <c r="K24202">
        <v>60</v>
      </c>
      <c r="L24202" s="32">
        <v>60</v>
      </c>
      <c r="M24202" s="173">
        <v>39428</v>
      </c>
      <c r="N24202" t="s">
        <v>48</v>
      </c>
      <c r="O24202">
        <v>3</v>
      </c>
    </row>
    <row r="24203" spans="1:15" x14ac:dyDescent="0.25">
      <c r="A24203" s="2">
        <v>36894</v>
      </c>
      <c r="B24203">
        <v>900</v>
      </c>
      <c r="C24203">
        <v>104.80453</v>
      </c>
      <c r="D24203">
        <v>75.67</v>
      </c>
      <c r="E24203">
        <v>73.34</v>
      </c>
      <c r="F24203">
        <v>82.07</v>
      </c>
      <c r="G24203">
        <v>80.36</v>
      </c>
      <c r="H24203" s="172">
        <v>60</v>
      </c>
      <c r="I24203">
        <v>60</v>
      </c>
      <c r="J24203">
        <v>60</v>
      </c>
      <c r="K24203">
        <v>60</v>
      </c>
      <c r="L24203" s="32">
        <v>60</v>
      </c>
      <c r="M24203" s="173">
        <v>39363</v>
      </c>
      <c r="N24203" t="s">
        <v>48</v>
      </c>
      <c r="O24203">
        <v>3</v>
      </c>
    </row>
    <row r="24204" spans="1:15" x14ac:dyDescent="0.25">
      <c r="A24204" s="2">
        <v>36894</v>
      </c>
      <c r="B24204">
        <v>1000</v>
      </c>
      <c r="C24204">
        <v>84.540426999999994</v>
      </c>
      <c r="D24204">
        <v>32.36</v>
      </c>
      <c r="E24204">
        <v>28.2</v>
      </c>
      <c r="F24204">
        <v>43.79</v>
      </c>
      <c r="G24204">
        <v>40.75</v>
      </c>
      <c r="H24204" s="172">
        <v>45</v>
      </c>
      <c r="I24204">
        <v>45</v>
      </c>
      <c r="J24204">
        <v>45</v>
      </c>
      <c r="K24204">
        <v>45</v>
      </c>
      <c r="L24204" s="32">
        <v>45</v>
      </c>
      <c r="M24204" s="173">
        <v>38571</v>
      </c>
      <c r="N24204" t="s">
        <v>48</v>
      </c>
      <c r="O24204">
        <v>3</v>
      </c>
    </row>
    <row r="24205" spans="1:15" x14ac:dyDescent="0.25">
      <c r="A24205" s="2">
        <v>36894</v>
      </c>
      <c r="B24205">
        <v>1100</v>
      </c>
      <c r="C24205">
        <v>93.661976999999993</v>
      </c>
      <c r="D24205">
        <v>49.65</v>
      </c>
      <c r="E24205">
        <v>46.15</v>
      </c>
      <c r="F24205">
        <v>59.26</v>
      </c>
      <c r="G24205">
        <v>56.73</v>
      </c>
      <c r="H24205" s="172">
        <v>50</v>
      </c>
      <c r="I24205">
        <v>50</v>
      </c>
      <c r="J24205">
        <v>50</v>
      </c>
      <c r="K24205">
        <v>50</v>
      </c>
      <c r="L24205" s="32">
        <v>50</v>
      </c>
      <c r="M24205" s="173">
        <v>37820</v>
      </c>
      <c r="N24205" t="s">
        <v>48</v>
      </c>
      <c r="O24205">
        <v>3</v>
      </c>
    </row>
    <row r="24206" spans="1:15" x14ac:dyDescent="0.25">
      <c r="A24206" s="2">
        <v>36894</v>
      </c>
      <c r="B24206">
        <v>1200</v>
      </c>
      <c r="C24206">
        <v>73.771082000000007</v>
      </c>
      <c r="D24206">
        <v>57.06</v>
      </c>
      <c r="E24206">
        <v>55.72</v>
      </c>
      <c r="F24206">
        <v>60.7</v>
      </c>
      <c r="G24206">
        <v>59.74</v>
      </c>
      <c r="H24206" s="172">
        <v>30.01</v>
      </c>
      <c r="I24206">
        <v>30.01</v>
      </c>
      <c r="J24206">
        <v>30.01</v>
      </c>
      <c r="K24206">
        <v>30.01</v>
      </c>
      <c r="L24206" s="32">
        <v>30.01</v>
      </c>
      <c r="M24206" s="173">
        <v>37092</v>
      </c>
      <c r="N24206" t="s">
        <v>48</v>
      </c>
      <c r="O24206">
        <v>3</v>
      </c>
    </row>
    <row r="24207" spans="1:15" x14ac:dyDescent="0.25">
      <c r="A24207" s="2">
        <v>36894</v>
      </c>
      <c r="B24207">
        <v>1300</v>
      </c>
      <c r="C24207">
        <v>33.24</v>
      </c>
      <c r="D24207">
        <v>33.24</v>
      </c>
      <c r="E24207">
        <v>33.24</v>
      </c>
      <c r="F24207">
        <v>33.24</v>
      </c>
      <c r="G24207">
        <v>33.24</v>
      </c>
      <c r="H24207" s="172">
        <v>26.2</v>
      </c>
      <c r="I24207">
        <v>26.2</v>
      </c>
      <c r="J24207">
        <v>26.2</v>
      </c>
      <c r="K24207">
        <v>26.2</v>
      </c>
      <c r="L24207" s="32">
        <v>26.2</v>
      </c>
      <c r="M24207" s="173">
        <v>36370</v>
      </c>
      <c r="N24207" t="s">
        <v>48</v>
      </c>
      <c r="O24207">
        <v>3</v>
      </c>
    </row>
    <row r="24208" spans="1:15" x14ac:dyDescent="0.25">
      <c r="A24208" s="2">
        <v>36894</v>
      </c>
      <c r="B24208">
        <v>1400</v>
      </c>
      <c r="C24208">
        <v>63.37</v>
      </c>
      <c r="D24208">
        <v>63.37</v>
      </c>
      <c r="E24208">
        <v>63.37</v>
      </c>
      <c r="F24208">
        <v>63.37</v>
      </c>
      <c r="G24208">
        <v>63.37</v>
      </c>
      <c r="H24208" s="172">
        <v>22.43</v>
      </c>
      <c r="I24208">
        <v>22.43</v>
      </c>
      <c r="J24208">
        <v>22.43</v>
      </c>
      <c r="K24208">
        <v>22.43</v>
      </c>
      <c r="L24208" s="32">
        <v>22.43</v>
      </c>
      <c r="M24208" s="173">
        <v>35615</v>
      </c>
      <c r="N24208" t="s">
        <v>48</v>
      </c>
      <c r="O24208">
        <v>3</v>
      </c>
    </row>
    <row r="24209" spans="1:15" x14ac:dyDescent="0.25">
      <c r="A24209" s="2">
        <v>36894</v>
      </c>
      <c r="B24209">
        <v>1500</v>
      </c>
      <c r="C24209">
        <v>45.596268999999999</v>
      </c>
      <c r="D24209">
        <v>42.79</v>
      </c>
      <c r="E24209">
        <v>43.14</v>
      </c>
      <c r="F24209">
        <v>40.65</v>
      </c>
      <c r="G24209">
        <v>39.1</v>
      </c>
      <c r="H24209" s="172">
        <v>21.46</v>
      </c>
      <c r="I24209">
        <v>21.46</v>
      </c>
      <c r="J24209">
        <v>21.46</v>
      </c>
      <c r="K24209">
        <v>21.46</v>
      </c>
      <c r="L24209" s="32">
        <v>21.46</v>
      </c>
      <c r="M24209" s="173">
        <v>34920</v>
      </c>
      <c r="N24209" t="s">
        <v>48</v>
      </c>
      <c r="O24209">
        <v>3</v>
      </c>
    </row>
    <row r="24210" spans="1:15" x14ac:dyDescent="0.25">
      <c r="A24210" s="2">
        <v>36894</v>
      </c>
      <c r="B24210">
        <v>1600</v>
      </c>
      <c r="C24210">
        <v>26.982271999999998</v>
      </c>
      <c r="D24210">
        <v>26.6</v>
      </c>
      <c r="E24210">
        <v>26.64</v>
      </c>
      <c r="F24210">
        <v>26.3</v>
      </c>
      <c r="G24210">
        <v>26.09</v>
      </c>
      <c r="H24210" s="172">
        <v>21.45</v>
      </c>
      <c r="I24210">
        <v>21.45</v>
      </c>
      <c r="J24210">
        <v>21.45</v>
      </c>
      <c r="K24210">
        <v>21.45</v>
      </c>
      <c r="L24210" s="32">
        <v>21.45</v>
      </c>
      <c r="M24210" s="173">
        <v>34764</v>
      </c>
      <c r="N24210" t="s">
        <v>48</v>
      </c>
      <c r="O24210">
        <v>3</v>
      </c>
    </row>
    <row r="24211" spans="1:15" x14ac:dyDescent="0.25">
      <c r="A24211" s="2">
        <v>36894</v>
      </c>
      <c r="B24211">
        <v>1700</v>
      </c>
      <c r="C24211">
        <v>51.19</v>
      </c>
      <c r="D24211">
        <v>51.19</v>
      </c>
      <c r="E24211">
        <v>51.19</v>
      </c>
      <c r="F24211">
        <v>51.19</v>
      </c>
      <c r="G24211">
        <v>51.19</v>
      </c>
      <c r="H24211" s="172">
        <v>35.03</v>
      </c>
      <c r="I24211">
        <v>35.03</v>
      </c>
      <c r="J24211">
        <v>35.03</v>
      </c>
      <c r="K24211">
        <v>35.03</v>
      </c>
      <c r="L24211" s="32">
        <v>35.03</v>
      </c>
      <c r="M24211" s="173">
        <v>36149</v>
      </c>
      <c r="N24211" t="s">
        <v>48</v>
      </c>
      <c r="O24211">
        <v>3</v>
      </c>
    </row>
    <row r="24212" spans="1:15" x14ac:dyDescent="0.25">
      <c r="A24212" s="2">
        <v>36894</v>
      </c>
      <c r="B24212">
        <v>1800</v>
      </c>
      <c r="C24212">
        <v>116.69</v>
      </c>
      <c r="D24212">
        <v>116.69</v>
      </c>
      <c r="E24212">
        <v>116.69</v>
      </c>
      <c r="F24212">
        <v>116.69</v>
      </c>
      <c r="G24212">
        <v>116.69</v>
      </c>
      <c r="H24212" s="172">
        <v>80</v>
      </c>
      <c r="I24212">
        <v>80</v>
      </c>
      <c r="J24212">
        <v>80</v>
      </c>
      <c r="K24212">
        <v>80</v>
      </c>
      <c r="L24212" s="32">
        <v>80</v>
      </c>
      <c r="M24212" s="173">
        <v>39524</v>
      </c>
      <c r="N24212" t="s">
        <v>48</v>
      </c>
      <c r="O24212">
        <v>3</v>
      </c>
    </row>
    <row r="24213" spans="1:15" x14ac:dyDescent="0.25">
      <c r="A24213" s="2">
        <v>36894</v>
      </c>
      <c r="B24213">
        <v>1900</v>
      </c>
      <c r="C24213">
        <v>146.4</v>
      </c>
      <c r="D24213">
        <v>146.4</v>
      </c>
      <c r="E24213">
        <v>146.4</v>
      </c>
      <c r="F24213">
        <v>146.4</v>
      </c>
      <c r="G24213">
        <v>146.4</v>
      </c>
      <c r="H24213" s="172">
        <v>76.13</v>
      </c>
      <c r="I24213">
        <v>77.87</v>
      </c>
      <c r="J24213">
        <v>78</v>
      </c>
      <c r="K24213">
        <v>77.3</v>
      </c>
      <c r="L24213" s="32">
        <v>76.23</v>
      </c>
      <c r="M24213" s="173">
        <v>40492</v>
      </c>
      <c r="N24213" t="s">
        <v>48</v>
      </c>
      <c r="O24213">
        <v>3</v>
      </c>
    </row>
    <row r="24214" spans="1:15" x14ac:dyDescent="0.25">
      <c r="A24214" s="2">
        <v>36894</v>
      </c>
      <c r="B24214">
        <v>2000</v>
      </c>
      <c r="C24214">
        <v>101.03</v>
      </c>
      <c r="D24214">
        <v>101.03</v>
      </c>
      <c r="E24214">
        <v>101.03</v>
      </c>
      <c r="F24214">
        <v>101.03</v>
      </c>
      <c r="G24214">
        <v>101.03</v>
      </c>
      <c r="H24214" s="172">
        <v>58.66</v>
      </c>
      <c r="I24214">
        <v>58.66</v>
      </c>
      <c r="J24214">
        <v>58.66</v>
      </c>
      <c r="K24214">
        <v>58.66</v>
      </c>
      <c r="L24214" s="32">
        <v>58.66</v>
      </c>
      <c r="M24214" s="173">
        <v>40262</v>
      </c>
      <c r="N24214" t="s">
        <v>48</v>
      </c>
      <c r="O24214">
        <v>3</v>
      </c>
    </row>
    <row r="24215" spans="1:15" x14ac:dyDescent="0.25">
      <c r="A24215" s="2">
        <v>36894</v>
      </c>
      <c r="B24215">
        <v>2100</v>
      </c>
      <c r="C24215">
        <v>72.17</v>
      </c>
      <c r="D24215">
        <v>72.17</v>
      </c>
      <c r="E24215">
        <v>72.17</v>
      </c>
      <c r="F24215">
        <v>72.17</v>
      </c>
      <c r="G24215">
        <v>72.17</v>
      </c>
      <c r="H24215" s="172">
        <v>56.91</v>
      </c>
      <c r="I24215">
        <v>56.91</v>
      </c>
      <c r="J24215">
        <v>56.91</v>
      </c>
      <c r="K24215">
        <v>56.91</v>
      </c>
      <c r="L24215" s="32">
        <v>56.91</v>
      </c>
      <c r="M24215" s="173">
        <v>39693</v>
      </c>
      <c r="N24215" t="s">
        <v>48</v>
      </c>
      <c r="O24215">
        <v>3</v>
      </c>
    </row>
    <row r="24216" spans="1:15" x14ac:dyDescent="0.25">
      <c r="A24216" s="2">
        <v>36894</v>
      </c>
      <c r="B24216">
        <v>2200</v>
      </c>
      <c r="C24216">
        <v>72</v>
      </c>
      <c r="D24216">
        <v>72</v>
      </c>
      <c r="E24216">
        <v>72</v>
      </c>
      <c r="F24216">
        <v>72</v>
      </c>
      <c r="G24216">
        <v>72</v>
      </c>
      <c r="H24216" s="172">
        <v>40</v>
      </c>
      <c r="I24216">
        <v>40</v>
      </c>
      <c r="J24216">
        <v>40</v>
      </c>
      <c r="K24216">
        <v>40</v>
      </c>
      <c r="L24216" s="32">
        <v>40</v>
      </c>
      <c r="M24216" s="173">
        <v>38040</v>
      </c>
      <c r="N24216" t="s">
        <v>48</v>
      </c>
      <c r="O24216">
        <v>3</v>
      </c>
    </row>
    <row r="24217" spans="1:15" x14ac:dyDescent="0.25">
      <c r="A24217" s="2">
        <v>36894</v>
      </c>
      <c r="B24217">
        <v>2300</v>
      </c>
      <c r="C24217">
        <v>67.14</v>
      </c>
      <c r="D24217">
        <v>67.14</v>
      </c>
      <c r="E24217">
        <v>67.14</v>
      </c>
      <c r="F24217">
        <v>67.14</v>
      </c>
      <c r="G24217">
        <v>67.14</v>
      </c>
      <c r="H24217" s="172">
        <v>23.79</v>
      </c>
      <c r="I24217">
        <v>23.79</v>
      </c>
      <c r="J24217">
        <v>23.79</v>
      </c>
      <c r="K24217">
        <v>23.79</v>
      </c>
      <c r="L24217" s="32">
        <v>23.79</v>
      </c>
      <c r="M24217" s="173">
        <v>35333</v>
      </c>
      <c r="N24217" t="s">
        <v>48</v>
      </c>
      <c r="O24217">
        <v>3</v>
      </c>
    </row>
    <row r="24218" spans="1:15" x14ac:dyDescent="0.25">
      <c r="A24218" s="2">
        <v>36894</v>
      </c>
      <c r="B24218">
        <v>2400</v>
      </c>
      <c r="C24218">
        <v>53</v>
      </c>
      <c r="D24218">
        <v>53</v>
      </c>
      <c r="E24218">
        <v>53</v>
      </c>
      <c r="F24218">
        <v>53</v>
      </c>
      <c r="G24218">
        <v>53</v>
      </c>
      <c r="H24218" s="172">
        <v>25</v>
      </c>
      <c r="I24218">
        <v>25</v>
      </c>
      <c r="J24218">
        <v>25</v>
      </c>
      <c r="K24218">
        <v>25</v>
      </c>
      <c r="L24218" s="32">
        <v>25</v>
      </c>
      <c r="M24218" s="173">
        <v>32840</v>
      </c>
      <c r="N24218" t="s">
        <v>47</v>
      </c>
      <c r="O24218">
        <v>3</v>
      </c>
    </row>
    <row r="24219" spans="1:15" x14ac:dyDescent="0.25">
      <c r="A24219" s="2">
        <v>36895</v>
      </c>
      <c r="B24219">
        <v>100</v>
      </c>
      <c r="C24219">
        <v>34.979999999999997</v>
      </c>
      <c r="D24219">
        <v>34.979999999999997</v>
      </c>
      <c r="E24219">
        <v>34.979999999999997</v>
      </c>
      <c r="F24219">
        <v>34.979999999999997</v>
      </c>
      <c r="G24219">
        <v>34.979999999999997</v>
      </c>
      <c r="H24219" s="172">
        <v>42.38</v>
      </c>
      <c r="I24219">
        <v>42.38</v>
      </c>
      <c r="J24219">
        <v>42.38</v>
      </c>
      <c r="K24219">
        <v>42.38</v>
      </c>
      <c r="L24219" s="32">
        <v>42.38</v>
      </c>
      <c r="M24219" s="173">
        <v>30611</v>
      </c>
      <c r="N24219" t="s">
        <v>47</v>
      </c>
      <c r="O24219">
        <v>4</v>
      </c>
    </row>
    <row r="24220" spans="1:15" x14ac:dyDescent="0.25">
      <c r="A24220" s="2">
        <v>36895</v>
      </c>
      <c r="B24220">
        <v>200</v>
      </c>
      <c r="C24220">
        <v>58.02</v>
      </c>
      <c r="D24220">
        <v>58.02</v>
      </c>
      <c r="E24220">
        <v>58.02</v>
      </c>
      <c r="F24220">
        <v>58.02</v>
      </c>
      <c r="G24220">
        <v>58.02</v>
      </c>
      <c r="H24220" s="172">
        <v>30.01</v>
      </c>
      <c r="I24220">
        <v>30.01</v>
      </c>
      <c r="J24220">
        <v>30.01</v>
      </c>
      <c r="K24220">
        <v>30.01</v>
      </c>
      <c r="L24220" s="32">
        <v>30.01</v>
      </c>
      <c r="M24220" s="173">
        <v>29727</v>
      </c>
      <c r="N24220" t="s">
        <v>47</v>
      </c>
      <c r="O24220">
        <v>4</v>
      </c>
    </row>
    <row r="24221" spans="1:15" x14ac:dyDescent="0.25">
      <c r="A24221" s="2">
        <v>36895</v>
      </c>
      <c r="B24221">
        <v>300</v>
      </c>
      <c r="C24221">
        <v>53.05</v>
      </c>
      <c r="D24221">
        <v>53.05</v>
      </c>
      <c r="E24221">
        <v>53.05</v>
      </c>
      <c r="F24221">
        <v>53.05</v>
      </c>
      <c r="G24221">
        <v>53.05</v>
      </c>
      <c r="H24221" s="172">
        <v>30</v>
      </c>
      <c r="I24221">
        <v>30</v>
      </c>
      <c r="J24221">
        <v>30</v>
      </c>
      <c r="K24221">
        <v>30</v>
      </c>
      <c r="L24221" s="32">
        <v>30</v>
      </c>
      <c r="M24221" s="173">
        <v>29382</v>
      </c>
      <c r="N24221" t="s">
        <v>47</v>
      </c>
      <c r="O24221">
        <v>4</v>
      </c>
    </row>
    <row r="24222" spans="1:15" x14ac:dyDescent="0.25">
      <c r="A24222" s="2">
        <v>36895</v>
      </c>
      <c r="B24222">
        <v>400</v>
      </c>
      <c r="C24222">
        <v>25.88</v>
      </c>
      <c r="D24222">
        <v>25.88</v>
      </c>
      <c r="E24222">
        <v>25.88</v>
      </c>
      <c r="F24222">
        <v>25.88</v>
      </c>
      <c r="G24222">
        <v>25.88</v>
      </c>
      <c r="H24222" s="172">
        <v>30</v>
      </c>
      <c r="I24222">
        <v>30</v>
      </c>
      <c r="J24222">
        <v>30</v>
      </c>
      <c r="K24222">
        <v>30</v>
      </c>
      <c r="L24222" s="32">
        <v>30</v>
      </c>
      <c r="M24222" s="173">
        <v>29382</v>
      </c>
      <c r="N24222" t="s">
        <v>47</v>
      </c>
      <c r="O24222">
        <v>4</v>
      </c>
    </row>
    <row r="24223" spans="1:15" x14ac:dyDescent="0.25">
      <c r="A24223" s="2">
        <v>36895</v>
      </c>
      <c r="B24223">
        <v>500</v>
      </c>
      <c r="C24223">
        <v>15.03</v>
      </c>
      <c r="D24223">
        <v>15.03</v>
      </c>
      <c r="E24223">
        <v>15.03</v>
      </c>
      <c r="F24223">
        <v>15.03</v>
      </c>
      <c r="G24223">
        <v>15.03</v>
      </c>
      <c r="H24223" s="172">
        <v>35</v>
      </c>
      <c r="I24223">
        <v>35</v>
      </c>
      <c r="J24223">
        <v>35</v>
      </c>
      <c r="K24223">
        <v>35</v>
      </c>
      <c r="L24223" s="32">
        <v>35</v>
      </c>
      <c r="M24223" s="173">
        <v>29862</v>
      </c>
      <c r="N24223" t="s">
        <v>47</v>
      </c>
      <c r="O24223">
        <v>4</v>
      </c>
    </row>
    <row r="24224" spans="1:15" x14ac:dyDescent="0.25">
      <c r="A24224" s="2">
        <v>36895</v>
      </c>
      <c r="B24224">
        <v>600</v>
      </c>
      <c r="C24224">
        <v>17.22</v>
      </c>
      <c r="D24224">
        <v>17.22</v>
      </c>
      <c r="E24224">
        <v>17.22</v>
      </c>
      <c r="F24224">
        <v>17.22</v>
      </c>
      <c r="G24224">
        <v>17.22</v>
      </c>
      <c r="H24224" s="172">
        <v>48.3</v>
      </c>
      <c r="I24224">
        <v>48.3</v>
      </c>
      <c r="J24224">
        <v>48.3</v>
      </c>
      <c r="K24224">
        <v>48.3</v>
      </c>
      <c r="L24224" s="32">
        <v>48.3</v>
      </c>
      <c r="M24224" s="173">
        <v>31713</v>
      </c>
      <c r="N24224" t="s">
        <v>47</v>
      </c>
      <c r="O24224">
        <v>4</v>
      </c>
    </row>
    <row r="24225" spans="1:15" x14ac:dyDescent="0.25">
      <c r="A24225" s="2">
        <v>36895</v>
      </c>
      <c r="B24225">
        <v>700</v>
      </c>
      <c r="C24225">
        <v>62.05</v>
      </c>
      <c r="D24225">
        <v>62.05</v>
      </c>
      <c r="E24225">
        <v>62.05</v>
      </c>
      <c r="F24225">
        <v>62.05</v>
      </c>
      <c r="G24225">
        <v>62.05</v>
      </c>
      <c r="H24225" s="172">
        <v>65</v>
      </c>
      <c r="I24225">
        <v>65</v>
      </c>
      <c r="J24225">
        <v>65</v>
      </c>
      <c r="K24225">
        <v>65</v>
      </c>
      <c r="L24225" s="32">
        <v>65</v>
      </c>
      <c r="M24225" s="173">
        <v>35231</v>
      </c>
      <c r="N24225" t="s">
        <v>47</v>
      </c>
      <c r="O24225">
        <v>4</v>
      </c>
    </row>
    <row r="24226" spans="1:15" x14ac:dyDescent="0.25">
      <c r="A24226" s="2">
        <v>36895</v>
      </c>
      <c r="B24226">
        <v>800</v>
      </c>
      <c r="C24226">
        <v>99.341622000000001</v>
      </c>
      <c r="D24226">
        <v>88.81</v>
      </c>
      <c r="E24226">
        <v>90.79</v>
      </c>
      <c r="F24226">
        <v>80.28</v>
      </c>
      <c r="G24226">
        <v>73.900000000000006</v>
      </c>
      <c r="H24226" s="172">
        <v>79.86</v>
      </c>
      <c r="I24226">
        <v>84.96</v>
      </c>
      <c r="J24226">
        <v>85.35</v>
      </c>
      <c r="K24226">
        <v>83.31</v>
      </c>
      <c r="L24226" s="32">
        <v>80.180000000000007</v>
      </c>
      <c r="M24226" s="173">
        <v>38061</v>
      </c>
      <c r="N24226" t="s">
        <v>48</v>
      </c>
      <c r="O24226">
        <v>4</v>
      </c>
    </row>
    <row r="24227" spans="1:15" x14ac:dyDescent="0.25">
      <c r="A24227" s="2">
        <v>36895</v>
      </c>
      <c r="B24227">
        <v>900</v>
      </c>
      <c r="C24227">
        <v>61.284348999999999</v>
      </c>
      <c r="D24227">
        <v>50.65</v>
      </c>
      <c r="E24227">
        <v>52.75</v>
      </c>
      <c r="F24227">
        <v>42</v>
      </c>
      <c r="G24227">
        <v>35.56</v>
      </c>
      <c r="H24227" s="172">
        <v>71</v>
      </c>
      <c r="I24227">
        <v>74.97</v>
      </c>
      <c r="J24227">
        <v>75.27</v>
      </c>
      <c r="K24227">
        <v>73.680000000000007</v>
      </c>
      <c r="L24227" s="32">
        <v>71.239999999999995</v>
      </c>
      <c r="M24227" s="173">
        <v>38109</v>
      </c>
      <c r="N24227" t="s">
        <v>48</v>
      </c>
      <c r="O24227">
        <v>4</v>
      </c>
    </row>
    <row r="24228" spans="1:15" x14ac:dyDescent="0.25">
      <c r="A24228" s="2">
        <v>36895</v>
      </c>
      <c r="B24228">
        <v>1000</v>
      </c>
      <c r="C24228">
        <v>56.516634000000003</v>
      </c>
      <c r="D24228">
        <v>55.11</v>
      </c>
      <c r="E24228">
        <v>55.39</v>
      </c>
      <c r="F24228">
        <v>53.97</v>
      </c>
      <c r="G24228">
        <v>53.12</v>
      </c>
      <c r="H24228" s="172">
        <v>57.32</v>
      </c>
      <c r="I24228">
        <v>63.03</v>
      </c>
      <c r="J24228">
        <v>63.47</v>
      </c>
      <c r="K24228">
        <v>61.18</v>
      </c>
      <c r="L24228" s="32">
        <v>57.67</v>
      </c>
      <c r="M24228" s="173">
        <v>37585</v>
      </c>
      <c r="N24228" t="s">
        <v>48</v>
      </c>
      <c r="O24228">
        <v>4</v>
      </c>
    </row>
    <row r="24229" spans="1:15" x14ac:dyDescent="0.25">
      <c r="A24229" s="2">
        <v>36895</v>
      </c>
      <c r="B24229">
        <v>1100</v>
      </c>
      <c r="C24229">
        <v>61.52</v>
      </c>
      <c r="D24229">
        <v>61.52</v>
      </c>
      <c r="E24229">
        <v>61.52</v>
      </c>
      <c r="F24229">
        <v>61.52</v>
      </c>
      <c r="G24229">
        <v>61.52</v>
      </c>
      <c r="H24229" s="172">
        <v>58.95</v>
      </c>
      <c r="I24229">
        <v>76.83</v>
      </c>
      <c r="J24229">
        <v>78.19</v>
      </c>
      <c r="K24229">
        <v>71.040000000000006</v>
      </c>
      <c r="L24229" s="32">
        <v>60.05</v>
      </c>
      <c r="M24229" s="173">
        <v>36781</v>
      </c>
      <c r="N24229" t="s">
        <v>48</v>
      </c>
      <c r="O24229">
        <v>4</v>
      </c>
    </row>
    <row r="24230" spans="1:15" x14ac:dyDescent="0.25">
      <c r="A24230" s="2">
        <v>36895</v>
      </c>
      <c r="B24230">
        <v>1200</v>
      </c>
      <c r="C24230">
        <v>71.8</v>
      </c>
      <c r="D24230">
        <v>71.8</v>
      </c>
      <c r="E24230">
        <v>71.8</v>
      </c>
      <c r="F24230">
        <v>71.8</v>
      </c>
      <c r="G24230">
        <v>71.8</v>
      </c>
      <c r="H24230" s="172">
        <v>51.27</v>
      </c>
      <c r="I24230">
        <v>64.180000000000007</v>
      </c>
      <c r="J24230">
        <v>65.16</v>
      </c>
      <c r="K24230">
        <v>60</v>
      </c>
      <c r="L24230" s="32">
        <v>52.07</v>
      </c>
      <c r="M24230" s="173">
        <v>36182</v>
      </c>
      <c r="N24230" t="s">
        <v>48</v>
      </c>
      <c r="O24230">
        <v>4</v>
      </c>
    </row>
    <row r="24231" spans="1:15" x14ac:dyDescent="0.25">
      <c r="A24231" s="2">
        <v>36895</v>
      </c>
      <c r="B24231">
        <v>1300</v>
      </c>
      <c r="C24231">
        <v>69.81</v>
      </c>
      <c r="D24231">
        <v>69.81</v>
      </c>
      <c r="E24231">
        <v>69.81</v>
      </c>
      <c r="F24231">
        <v>69.81</v>
      </c>
      <c r="G24231">
        <v>69.81</v>
      </c>
      <c r="H24231" s="172">
        <v>46.27</v>
      </c>
      <c r="I24231">
        <v>60</v>
      </c>
      <c r="J24231">
        <v>61.04</v>
      </c>
      <c r="K24231">
        <v>55.55</v>
      </c>
      <c r="L24231" s="32">
        <v>47.11</v>
      </c>
      <c r="M24231" s="173">
        <v>35922</v>
      </c>
      <c r="N24231" t="s">
        <v>48</v>
      </c>
      <c r="O24231">
        <v>4</v>
      </c>
    </row>
    <row r="24232" spans="1:15" x14ac:dyDescent="0.25">
      <c r="A24232" s="2">
        <v>36895</v>
      </c>
      <c r="B24232">
        <v>1400</v>
      </c>
      <c r="C24232">
        <v>29.68</v>
      </c>
      <c r="D24232">
        <v>29.68</v>
      </c>
      <c r="E24232">
        <v>29.68</v>
      </c>
      <c r="F24232">
        <v>29.68</v>
      </c>
      <c r="G24232">
        <v>29.68</v>
      </c>
      <c r="H24232" s="172">
        <v>39.76</v>
      </c>
      <c r="I24232">
        <v>60.66</v>
      </c>
      <c r="J24232">
        <v>62.37</v>
      </c>
      <c r="K24232">
        <v>59.33</v>
      </c>
      <c r="L24232" s="32">
        <v>39.450000000000003</v>
      </c>
      <c r="M24232" s="173">
        <v>35796</v>
      </c>
      <c r="N24232" t="s">
        <v>48</v>
      </c>
      <c r="O24232">
        <v>4</v>
      </c>
    </row>
    <row r="24233" spans="1:15" x14ac:dyDescent="0.25">
      <c r="A24233" s="2">
        <v>36895</v>
      </c>
      <c r="B24233">
        <v>1500</v>
      </c>
      <c r="C24233">
        <v>57.37</v>
      </c>
      <c r="D24233">
        <v>57.37</v>
      </c>
      <c r="E24233">
        <v>57.37</v>
      </c>
      <c r="F24233">
        <v>57.37</v>
      </c>
      <c r="G24233">
        <v>57.37</v>
      </c>
      <c r="H24233" s="172">
        <v>39.31</v>
      </c>
      <c r="I24233">
        <v>55.18</v>
      </c>
      <c r="J24233">
        <v>56.39</v>
      </c>
      <c r="K24233">
        <v>50.04</v>
      </c>
      <c r="L24233" s="32">
        <v>40.29</v>
      </c>
      <c r="M24233" s="173">
        <v>35670</v>
      </c>
      <c r="N24233" t="s">
        <v>48</v>
      </c>
      <c r="O24233">
        <v>4</v>
      </c>
    </row>
    <row r="24234" spans="1:15" x14ac:dyDescent="0.25">
      <c r="A24234" s="2">
        <v>36895</v>
      </c>
      <c r="B24234">
        <v>1600</v>
      </c>
      <c r="C24234">
        <v>22.64</v>
      </c>
      <c r="D24234">
        <v>22.64</v>
      </c>
      <c r="E24234">
        <v>22.64</v>
      </c>
      <c r="F24234">
        <v>22.64</v>
      </c>
      <c r="G24234">
        <v>22.64</v>
      </c>
      <c r="H24234" s="172">
        <v>39.1</v>
      </c>
      <c r="I24234">
        <v>39.1</v>
      </c>
      <c r="J24234">
        <v>39.1</v>
      </c>
      <c r="K24234">
        <v>39.1</v>
      </c>
      <c r="L24234" s="32">
        <v>39.1</v>
      </c>
      <c r="M24234" s="173">
        <v>35516</v>
      </c>
      <c r="N24234" t="s">
        <v>48</v>
      </c>
      <c r="O24234">
        <v>4</v>
      </c>
    </row>
    <row r="24235" spans="1:15" x14ac:dyDescent="0.25">
      <c r="A24235" s="2">
        <v>36895</v>
      </c>
      <c r="B24235">
        <v>1700</v>
      </c>
      <c r="C24235">
        <v>29.1</v>
      </c>
      <c r="D24235">
        <v>29.1</v>
      </c>
      <c r="E24235">
        <v>29.1</v>
      </c>
      <c r="F24235">
        <v>29.1</v>
      </c>
      <c r="G24235">
        <v>29.1</v>
      </c>
      <c r="H24235" s="172">
        <v>56.75</v>
      </c>
      <c r="I24235">
        <v>72.849999999999994</v>
      </c>
      <c r="J24235">
        <v>74.08</v>
      </c>
      <c r="K24235">
        <v>67.64</v>
      </c>
      <c r="L24235" s="32">
        <v>57.74</v>
      </c>
      <c r="M24235" s="173">
        <v>36254</v>
      </c>
      <c r="N24235" t="s">
        <v>48</v>
      </c>
      <c r="O24235">
        <v>4</v>
      </c>
    </row>
    <row r="24236" spans="1:15" x14ac:dyDescent="0.25">
      <c r="A24236" s="2">
        <v>36895</v>
      </c>
      <c r="B24236">
        <v>1800</v>
      </c>
      <c r="C24236">
        <v>97.51</v>
      </c>
      <c r="D24236">
        <v>97.51</v>
      </c>
      <c r="E24236">
        <v>97.51</v>
      </c>
      <c r="F24236">
        <v>97.51</v>
      </c>
      <c r="G24236">
        <v>97.51</v>
      </c>
      <c r="H24236" s="172">
        <v>91</v>
      </c>
      <c r="I24236">
        <v>120</v>
      </c>
      <c r="J24236">
        <v>122.2</v>
      </c>
      <c r="K24236">
        <v>110.6</v>
      </c>
      <c r="L24236" s="32">
        <v>92.78</v>
      </c>
      <c r="M24236" s="173">
        <v>38697</v>
      </c>
      <c r="N24236" t="s">
        <v>48</v>
      </c>
      <c r="O24236">
        <v>4</v>
      </c>
    </row>
    <row r="24237" spans="1:15" x14ac:dyDescent="0.25">
      <c r="A24237" s="2">
        <v>36895</v>
      </c>
      <c r="B24237">
        <v>1900</v>
      </c>
      <c r="C24237">
        <v>41.12</v>
      </c>
      <c r="D24237">
        <v>41.12</v>
      </c>
      <c r="E24237">
        <v>41.12</v>
      </c>
      <c r="F24237">
        <v>41.12</v>
      </c>
      <c r="G24237">
        <v>41.12</v>
      </c>
      <c r="H24237" s="172">
        <v>90</v>
      </c>
      <c r="I24237">
        <v>120</v>
      </c>
      <c r="J24237">
        <v>122.28</v>
      </c>
      <c r="K24237">
        <v>110.28</v>
      </c>
      <c r="L24237" s="32">
        <v>91.85</v>
      </c>
      <c r="M24237" s="173">
        <v>39709</v>
      </c>
      <c r="N24237" t="s">
        <v>48</v>
      </c>
      <c r="O24237">
        <v>4</v>
      </c>
    </row>
    <row r="24238" spans="1:15" x14ac:dyDescent="0.25">
      <c r="A24238" s="2">
        <v>36895</v>
      </c>
      <c r="B24238">
        <v>2000</v>
      </c>
      <c r="C24238">
        <v>63.27</v>
      </c>
      <c r="D24238">
        <v>63.27</v>
      </c>
      <c r="E24238">
        <v>63.27</v>
      </c>
      <c r="F24238">
        <v>63.27</v>
      </c>
      <c r="G24238">
        <v>63.27</v>
      </c>
      <c r="H24238" s="172">
        <v>81.36</v>
      </c>
      <c r="I24238">
        <v>96.74</v>
      </c>
      <c r="J24238">
        <v>97.9</v>
      </c>
      <c r="K24238">
        <v>91.76</v>
      </c>
      <c r="L24238" s="32">
        <v>82.31</v>
      </c>
      <c r="M24238" s="173">
        <v>39525</v>
      </c>
      <c r="N24238" t="s">
        <v>48</v>
      </c>
      <c r="O24238">
        <v>4</v>
      </c>
    </row>
    <row r="24239" spans="1:15" x14ac:dyDescent="0.25">
      <c r="A24239" s="2">
        <v>36895</v>
      </c>
      <c r="B24239">
        <v>2100</v>
      </c>
      <c r="C24239">
        <v>59.3</v>
      </c>
      <c r="D24239">
        <v>59.3</v>
      </c>
      <c r="E24239">
        <v>59.3</v>
      </c>
      <c r="F24239">
        <v>59.3</v>
      </c>
      <c r="G24239">
        <v>59.3</v>
      </c>
      <c r="H24239" s="172">
        <v>70.599999999999994</v>
      </c>
      <c r="I24239">
        <v>99.99</v>
      </c>
      <c r="J24239">
        <v>102.22</v>
      </c>
      <c r="K24239">
        <v>90.47</v>
      </c>
      <c r="L24239" s="32">
        <v>72.41</v>
      </c>
      <c r="M24239" s="173">
        <v>39091</v>
      </c>
      <c r="N24239" t="s">
        <v>48</v>
      </c>
      <c r="O24239">
        <v>4</v>
      </c>
    </row>
    <row r="24240" spans="1:15" x14ac:dyDescent="0.25">
      <c r="A24240" s="2">
        <v>36895</v>
      </c>
      <c r="B24240">
        <v>2200</v>
      </c>
      <c r="C24240">
        <v>54.32</v>
      </c>
      <c r="D24240">
        <v>54.32</v>
      </c>
      <c r="E24240">
        <v>54.32</v>
      </c>
      <c r="F24240">
        <v>54.32</v>
      </c>
      <c r="G24240">
        <v>54.32</v>
      </c>
      <c r="H24240" s="172">
        <v>58.47</v>
      </c>
      <c r="I24240">
        <v>68.75</v>
      </c>
      <c r="J24240">
        <v>69.53</v>
      </c>
      <c r="K24240">
        <v>65.42</v>
      </c>
      <c r="L24240" s="32">
        <v>59.1</v>
      </c>
      <c r="M24240" s="173">
        <v>37546</v>
      </c>
      <c r="N24240" t="s">
        <v>48</v>
      </c>
      <c r="O24240">
        <v>4</v>
      </c>
    </row>
    <row r="24241" spans="1:15" x14ac:dyDescent="0.25">
      <c r="A24241" s="2">
        <v>36895</v>
      </c>
      <c r="B24241">
        <v>2300</v>
      </c>
      <c r="C24241">
        <v>40.880000000000003</v>
      </c>
      <c r="D24241">
        <v>40.880000000000003</v>
      </c>
      <c r="E24241">
        <v>40.880000000000003</v>
      </c>
      <c r="F24241">
        <v>40.880000000000003</v>
      </c>
      <c r="G24241">
        <v>40.880000000000003</v>
      </c>
      <c r="H24241" s="172">
        <v>40.75</v>
      </c>
      <c r="I24241">
        <v>56.63</v>
      </c>
      <c r="J24241">
        <v>57.83</v>
      </c>
      <c r="K24241">
        <v>51.49</v>
      </c>
      <c r="L24241" s="32">
        <v>41.73</v>
      </c>
      <c r="M24241" s="173">
        <v>35312</v>
      </c>
      <c r="N24241" t="s">
        <v>48</v>
      </c>
      <c r="O24241">
        <v>4</v>
      </c>
    </row>
    <row r="24242" spans="1:15" x14ac:dyDescent="0.25">
      <c r="A24242" s="2">
        <v>36895</v>
      </c>
      <c r="B24242">
        <v>2400</v>
      </c>
      <c r="C24242">
        <v>24.85</v>
      </c>
      <c r="D24242">
        <v>24.85</v>
      </c>
      <c r="E24242">
        <v>24.85</v>
      </c>
      <c r="F24242">
        <v>24.85</v>
      </c>
      <c r="G24242">
        <v>24.85</v>
      </c>
      <c r="H24242" s="172">
        <v>51.96</v>
      </c>
      <c r="I24242">
        <v>51.96</v>
      </c>
      <c r="J24242">
        <v>51.96</v>
      </c>
      <c r="K24242">
        <v>51.96</v>
      </c>
      <c r="L24242" s="32">
        <v>51.96</v>
      </c>
      <c r="M24242" s="173">
        <v>32699</v>
      </c>
      <c r="N24242" t="s">
        <v>47</v>
      </c>
      <c r="O24242">
        <v>4</v>
      </c>
    </row>
    <row r="24243" spans="1:15" x14ac:dyDescent="0.25">
      <c r="A24243" s="2">
        <v>36896</v>
      </c>
      <c r="B24243">
        <v>100</v>
      </c>
      <c r="C24243">
        <v>39.18</v>
      </c>
      <c r="D24243">
        <v>39.18</v>
      </c>
      <c r="E24243">
        <v>39.18</v>
      </c>
      <c r="F24243">
        <v>39.18</v>
      </c>
      <c r="G24243">
        <v>39.18</v>
      </c>
      <c r="H24243" s="172">
        <v>47.86</v>
      </c>
      <c r="I24243">
        <v>47.86</v>
      </c>
      <c r="J24243">
        <v>47.86</v>
      </c>
      <c r="K24243">
        <v>47.86</v>
      </c>
      <c r="L24243" s="32">
        <v>47.86</v>
      </c>
      <c r="M24243" s="173">
        <v>30531</v>
      </c>
      <c r="N24243" t="s">
        <v>47</v>
      </c>
      <c r="O24243">
        <v>5</v>
      </c>
    </row>
    <row r="24244" spans="1:15" x14ac:dyDescent="0.25">
      <c r="A24244" s="2">
        <v>36896</v>
      </c>
      <c r="B24244">
        <v>200</v>
      </c>
      <c r="C24244">
        <v>46.5</v>
      </c>
      <c r="D24244">
        <v>46.5</v>
      </c>
      <c r="E24244">
        <v>46.5</v>
      </c>
      <c r="F24244">
        <v>46.5</v>
      </c>
      <c r="G24244">
        <v>46.5</v>
      </c>
      <c r="H24244" s="172">
        <v>42.56</v>
      </c>
      <c r="I24244">
        <v>42.56</v>
      </c>
      <c r="J24244">
        <v>42.56</v>
      </c>
      <c r="K24244">
        <v>42.56</v>
      </c>
      <c r="L24244" s="32">
        <v>42.56</v>
      </c>
      <c r="M24244" s="173">
        <v>29804</v>
      </c>
      <c r="N24244" t="s">
        <v>47</v>
      </c>
      <c r="O24244">
        <v>5</v>
      </c>
    </row>
    <row r="24245" spans="1:15" x14ac:dyDescent="0.25">
      <c r="A24245" s="2">
        <v>36896</v>
      </c>
      <c r="B24245">
        <v>300</v>
      </c>
      <c r="C24245">
        <v>44.42</v>
      </c>
      <c r="D24245">
        <v>44.42</v>
      </c>
      <c r="E24245">
        <v>44.42</v>
      </c>
      <c r="F24245">
        <v>44.42</v>
      </c>
      <c r="G24245">
        <v>44.42</v>
      </c>
      <c r="H24245" s="172">
        <v>42.05</v>
      </c>
      <c r="I24245">
        <v>42.05</v>
      </c>
      <c r="J24245">
        <v>42.05</v>
      </c>
      <c r="K24245">
        <v>42.05</v>
      </c>
      <c r="L24245" s="32">
        <v>42.05</v>
      </c>
      <c r="M24245" s="173">
        <v>29667</v>
      </c>
      <c r="N24245" t="s">
        <v>47</v>
      </c>
      <c r="O24245">
        <v>5</v>
      </c>
    </row>
    <row r="24246" spans="1:15" x14ac:dyDescent="0.25">
      <c r="A24246" s="2">
        <v>36896</v>
      </c>
      <c r="B24246">
        <v>400</v>
      </c>
      <c r="C24246">
        <v>23.02</v>
      </c>
      <c r="D24246">
        <v>23.02</v>
      </c>
      <c r="E24246">
        <v>23.02</v>
      </c>
      <c r="F24246">
        <v>23.02</v>
      </c>
      <c r="G24246">
        <v>23.02</v>
      </c>
      <c r="H24246" s="172">
        <v>42.28</v>
      </c>
      <c r="I24246">
        <v>42.28</v>
      </c>
      <c r="J24246">
        <v>42.28</v>
      </c>
      <c r="K24246">
        <v>42.28</v>
      </c>
      <c r="L24246" s="32">
        <v>42.28</v>
      </c>
      <c r="M24246" s="173">
        <v>29770</v>
      </c>
      <c r="N24246" t="s">
        <v>47</v>
      </c>
      <c r="O24246">
        <v>5</v>
      </c>
    </row>
    <row r="24247" spans="1:15" x14ac:dyDescent="0.25">
      <c r="A24247" s="2">
        <v>36896</v>
      </c>
      <c r="B24247">
        <v>500</v>
      </c>
      <c r="C24247">
        <v>36.29</v>
      </c>
      <c r="D24247">
        <v>36.29</v>
      </c>
      <c r="E24247">
        <v>36.29</v>
      </c>
      <c r="F24247">
        <v>36.29</v>
      </c>
      <c r="G24247">
        <v>36.29</v>
      </c>
      <c r="H24247" s="172">
        <v>45</v>
      </c>
      <c r="I24247">
        <v>45</v>
      </c>
      <c r="J24247">
        <v>45</v>
      </c>
      <c r="K24247">
        <v>45</v>
      </c>
      <c r="L24247" s="32">
        <v>45</v>
      </c>
      <c r="M24247" s="173">
        <v>30305</v>
      </c>
      <c r="N24247" t="s">
        <v>47</v>
      </c>
      <c r="O24247">
        <v>5</v>
      </c>
    </row>
    <row r="24248" spans="1:15" x14ac:dyDescent="0.25">
      <c r="A24248" s="2">
        <v>36896</v>
      </c>
      <c r="B24248">
        <v>600</v>
      </c>
      <c r="C24248">
        <v>59.88</v>
      </c>
      <c r="D24248">
        <v>59.88</v>
      </c>
      <c r="E24248">
        <v>59.88</v>
      </c>
      <c r="F24248">
        <v>59.88</v>
      </c>
      <c r="G24248">
        <v>59.88</v>
      </c>
      <c r="H24248" s="172">
        <v>50</v>
      </c>
      <c r="I24248">
        <v>50</v>
      </c>
      <c r="J24248">
        <v>50</v>
      </c>
      <c r="K24248">
        <v>50</v>
      </c>
      <c r="L24248" s="32">
        <v>50</v>
      </c>
      <c r="M24248" s="173">
        <v>32264</v>
      </c>
      <c r="N24248" t="s">
        <v>47</v>
      </c>
      <c r="O24248">
        <v>5</v>
      </c>
    </row>
    <row r="24249" spans="1:15" x14ac:dyDescent="0.25">
      <c r="A24249" s="2">
        <v>36896</v>
      </c>
      <c r="B24249">
        <v>700</v>
      </c>
      <c r="C24249">
        <v>73.56</v>
      </c>
      <c r="D24249">
        <v>73.56</v>
      </c>
      <c r="E24249">
        <v>73.56</v>
      </c>
      <c r="F24249">
        <v>73.56</v>
      </c>
      <c r="G24249">
        <v>73.56</v>
      </c>
      <c r="H24249" s="172">
        <v>101.15</v>
      </c>
      <c r="I24249">
        <v>100</v>
      </c>
      <c r="J24249">
        <v>100.04</v>
      </c>
      <c r="K24249">
        <v>100.08</v>
      </c>
      <c r="L24249" s="32">
        <v>99.81</v>
      </c>
      <c r="M24249" s="173">
        <v>35814</v>
      </c>
      <c r="N24249" t="s">
        <v>47</v>
      </c>
      <c r="O24249">
        <v>5</v>
      </c>
    </row>
    <row r="24250" spans="1:15" x14ac:dyDescent="0.25">
      <c r="A24250" s="2">
        <v>36896</v>
      </c>
      <c r="B24250">
        <v>800</v>
      </c>
      <c r="C24250">
        <v>74.7</v>
      </c>
      <c r="D24250">
        <v>74.7</v>
      </c>
      <c r="E24250">
        <v>74.7</v>
      </c>
      <c r="F24250">
        <v>74.7</v>
      </c>
      <c r="G24250">
        <v>74.7</v>
      </c>
      <c r="H24250" s="172">
        <v>85.01</v>
      </c>
      <c r="I24250">
        <v>85.01</v>
      </c>
      <c r="J24250">
        <v>85.01</v>
      </c>
      <c r="K24250">
        <v>85.01</v>
      </c>
      <c r="L24250" s="32">
        <v>85.01</v>
      </c>
      <c r="M24250" s="173">
        <v>38513</v>
      </c>
      <c r="N24250" t="s">
        <v>48</v>
      </c>
      <c r="O24250">
        <v>5</v>
      </c>
    </row>
    <row r="24251" spans="1:15" x14ac:dyDescent="0.25">
      <c r="A24251" s="2">
        <v>36896</v>
      </c>
      <c r="B24251">
        <v>900</v>
      </c>
      <c r="C24251">
        <v>21.76</v>
      </c>
      <c r="D24251">
        <v>21.76</v>
      </c>
      <c r="E24251">
        <v>21.76</v>
      </c>
      <c r="F24251">
        <v>21.76</v>
      </c>
      <c r="G24251">
        <v>21.76</v>
      </c>
      <c r="H24251" s="172">
        <v>81</v>
      </c>
      <c r="I24251">
        <v>81</v>
      </c>
      <c r="J24251">
        <v>81</v>
      </c>
      <c r="K24251">
        <v>81</v>
      </c>
      <c r="L24251" s="32">
        <v>81</v>
      </c>
      <c r="M24251" s="173">
        <v>38417</v>
      </c>
      <c r="N24251" t="s">
        <v>48</v>
      </c>
      <c r="O24251">
        <v>5</v>
      </c>
    </row>
    <row r="24252" spans="1:15" x14ac:dyDescent="0.25">
      <c r="A24252" s="2">
        <v>36896</v>
      </c>
      <c r="B24252">
        <v>1000</v>
      </c>
      <c r="C24252">
        <v>71.88</v>
      </c>
      <c r="D24252">
        <v>71.88</v>
      </c>
      <c r="E24252">
        <v>71.88</v>
      </c>
      <c r="F24252">
        <v>71.88</v>
      </c>
      <c r="G24252">
        <v>71.88</v>
      </c>
      <c r="H24252" s="172">
        <v>99.86</v>
      </c>
      <c r="I24252">
        <v>99.86</v>
      </c>
      <c r="J24252">
        <v>99.86</v>
      </c>
      <c r="K24252">
        <v>99.86</v>
      </c>
      <c r="L24252" s="32">
        <v>99.86</v>
      </c>
      <c r="M24252" s="173">
        <v>38230</v>
      </c>
      <c r="N24252" t="s">
        <v>48</v>
      </c>
      <c r="O24252">
        <v>5</v>
      </c>
    </row>
    <row r="24253" spans="1:15" x14ac:dyDescent="0.25">
      <c r="A24253" s="2">
        <v>36896</v>
      </c>
      <c r="B24253">
        <v>1100</v>
      </c>
      <c r="C24253">
        <v>70.930000000000007</v>
      </c>
      <c r="D24253">
        <v>70.930000000000007</v>
      </c>
      <c r="E24253">
        <v>70.930000000000007</v>
      </c>
      <c r="F24253">
        <v>70.930000000000007</v>
      </c>
      <c r="G24253">
        <v>70.930000000000007</v>
      </c>
      <c r="H24253" s="172">
        <v>89.89</v>
      </c>
      <c r="I24253">
        <v>89.89</v>
      </c>
      <c r="J24253">
        <v>89.89</v>
      </c>
      <c r="K24253">
        <v>89.89</v>
      </c>
      <c r="L24253" s="32">
        <v>89.89</v>
      </c>
      <c r="M24253" s="173">
        <v>38365</v>
      </c>
      <c r="N24253" t="s">
        <v>48</v>
      </c>
      <c r="O24253">
        <v>5</v>
      </c>
    </row>
    <row r="24254" spans="1:15" x14ac:dyDescent="0.25">
      <c r="A24254" s="2">
        <v>36896</v>
      </c>
      <c r="B24254">
        <v>1200</v>
      </c>
      <c r="C24254">
        <v>94.07</v>
      </c>
      <c r="D24254">
        <v>94.07</v>
      </c>
      <c r="E24254">
        <v>94.07</v>
      </c>
      <c r="F24254">
        <v>94.07</v>
      </c>
      <c r="G24254">
        <v>94.07</v>
      </c>
      <c r="H24254" s="172">
        <v>81</v>
      </c>
      <c r="I24254">
        <v>81</v>
      </c>
      <c r="J24254">
        <v>81</v>
      </c>
      <c r="K24254">
        <v>81</v>
      </c>
      <c r="L24254" s="32">
        <v>81</v>
      </c>
      <c r="M24254" s="173">
        <v>38197</v>
      </c>
      <c r="N24254" t="s">
        <v>48</v>
      </c>
      <c r="O24254">
        <v>5</v>
      </c>
    </row>
    <row r="24255" spans="1:15" x14ac:dyDescent="0.25">
      <c r="A24255" s="2">
        <v>36896</v>
      </c>
      <c r="B24255">
        <v>1300</v>
      </c>
      <c r="C24255">
        <v>55.35</v>
      </c>
      <c r="D24255">
        <v>55.35</v>
      </c>
      <c r="E24255">
        <v>55.35</v>
      </c>
      <c r="F24255">
        <v>55.35</v>
      </c>
      <c r="G24255">
        <v>55.35</v>
      </c>
      <c r="H24255" s="172">
        <v>56.01</v>
      </c>
      <c r="I24255">
        <v>56.01</v>
      </c>
      <c r="J24255">
        <v>56.01</v>
      </c>
      <c r="K24255">
        <v>56.01</v>
      </c>
      <c r="L24255" s="32">
        <v>56.01</v>
      </c>
      <c r="M24255" s="173">
        <v>37943</v>
      </c>
      <c r="N24255" t="s">
        <v>48</v>
      </c>
      <c r="O24255">
        <v>5</v>
      </c>
    </row>
    <row r="24256" spans="1:15" x14ac:dyDescent="0.25">
      <c r="A24256" s="2">
        <v>36896</v>
      </c>
      <c r="B24256">
        <v>1400</v>
      </c>
      <c r="C24256">
        <v>52.85</v>
      </c>
      <c r="D24256">
        <v>52.85</v>
      </c>
      <c r="E24256">
        <v>52.85</v>
      </c>
      <c r="F24256">
        <v>52.85</v>
      </c>
      <c r="G24256">
        <v>52.85</v>
      </c>
      <c r="H24256" s="172">
        <v>55.61</v>
      </c>
      <c r="I24256">
        <v>55.61</v>
      </c>
      <c r="J24256">
        <v>55.61</v>
      </c>
      <c r="K24256">
        <v>55.61</v>
      </c>
      <c r="L24256" s="32">
        <v>55.61</v>
      </c>
      <c r="M24256" s="173">
        <v>37605</v>
      </c>
      <c r="N24256" t="s">
        <v>48</v>
      </c>
      <c r="O24256">
        <v>5</v>
      </c>
    </row>
    <row r="24257" spans="1:15" x14ac:dyDescent="0.25">
      <c r="A24257" s="2">
        <v>36896</v>
      </c>
      <c r="B24257">
        <v>1500</v>
      </c>
      <c r="C24257">
        <v>23.58</v>
      </c>
      <c r="D24257">
        <v>23.58</v>
      </c>
      <c r="E24257">
        <v>23.58</v>
      </c>
      <c r="F24257">
        <v>23.58</v>
      </c>
      <c r="G24257">
        <v>23.58</v>
      </c>
      <c r="H24257" s="172">
        <v>48.9</v>
      </c>
      <c r="I24257">
        <v>48.9</v>
      </c>
      <c r="J24257">
        <v>48.9</v>
      </c>
      <c r="K24257">
        <v>48.9</v>
      </c>
      <c r="L24257" s="32">
        <v>48.9</v>
      </c>
      <c r="M24257" s="173">
        <v>37294</v>
      </c>
      <c r="N24257" t="s">
        <v>48</v>
      </c>
      <c r="O24257">
        <v>5</v>
      </c>
    </row>
    <row r="24258" spans="1:15" x14ac:dyDescent="0.25">
      <c r="A24258" s="2">
        <v>36896</v>
      </c>
      <c r="B24258">
        <v>1600</v>
      </c>
      <c r="C24258">
        <v>27.25</v>
      </c>
      <c r="D24258">
        <v>27.25</v>
      </c>
      <c r="E24258">
        <v>27.25</v>
      </c>
      <c r="F24258">
        <v>27.25</v>
      </c>
      <c r="G24258">
        <v>27.25</v>
      </c>
      <c r="H24258" s="172">
        <v>46.33</v>
      </c>
      <c r="I24258">
        <v>46.33</v>
      </c>
      <c r="J24258">
        <v>46.33</v>
      </c>
      <c r="K24258">
        <v>46.33</v>
      </c>
      <c r="L24258" s="32">
        <v>46.33</v>
      </c>
      <c r="M24258" s="173">
        <v>36747</v>
      </c>
      <c r="N24258" t="s">
        <v>48</v>
      </c>
      <c r="O24258">
        <v>5</v>
      </c>
    </row>
    <row r="24259" spans="1:15" x14ac:dyDescent="0.25">
      <c r="A24259" s="2">
        <v>36896</v>
      </c>
      <c r="B24259">
        <v>1700</v>
      </c>
      <c r="C24259">
        <v>24.42</v>
      </c>
      <c r="D24259">
        <v>24.42</v>
      </c>
      <c r="E24259">
        <v>24.42</v>
      </c>
      <c r="F24259">
        <v>24.42</v>
      </c>
      <c r="G24259">
        <v>24.42</v>
      </c>
      <c r="H24259" s="172">
        <v>81</v>
      </c>
      <c r="I24259">
        <v>81</v>
      </c>
      <c r="J24259">
        <v>81</v>
      </c>
      <c r="K24259">
        <v>81</v>
      </c>
      <c r="L24259" s="32">
        <v>81</v>
      </c>
      <c r="M24259" s="173">
        <v>37271</v>
      </c>
      <c r="N24259" t="s">
        <v>48</v>
      </c>
      <c r="O24259">
        <v>5</v>
      </c>
    </row>
    <row r="24260" spans="1:15" x14ac:dyDescent="0.25">
      <c r="A24260" s="2">
        <v>36896</v>
      </c>
      <c r="B24260">
        <v>1800</v>
      </c>
      <c r="C24260">
        <v>40.21</v>
      </c>
      <c r="D24260">
        <v>40.21</v>
      </c>
      <c r="E24260">
        <v>40.21</v>
      </c>
      <c r="F24260">
        <v>40.21</v>
      </c>
      <c r="G24260">
        <v>40.21</v>
      </c>
      <c r="H24260" s="172">
        <v>110</v>
      </c>
      <c r="I24260">
        <v>110</v>
      </c>
      <c r="J24260">
        <v>110</v>
      </c>
      <c r="K24260">
        <v>110</v>
      </c>
      <c r="L24260" s="32">
        <v>110</v>
      </c>
      <c r="M24260" s="173">
        <v>39646</v>
      </c>
      <c r="N24260" t="s">
        <v>48</v>
      </c>
      <c r="O24260">
        <v>5</v>
      </c>
    </row>
    <row r="24261" spans="1:15" x14ac:dyDescent="0.25">
      <c r="A24261" s="2">
        <v>36896</v>
      </c>
      <c r="B24261">
        <v>1900</v>
      </c>
      <c r="C24261">
        <v>54.91</v>
      </c>
      <c r="D24261">
        <v>54.91</v>
      </c>
      <c r="E24261">
        <v>54.91</v>
      </c>
      <c r="F24261">
        <v>54.91</v>
      </c>
      <c r="G24261">
        <v>54.91</v>
      </c>
      <c r="H24261" s="172">
        <v>110</v>
      </c>
      <c r="I24261">
        <v>110</v>
      </c>
      <c r="J24261">
        <v>110</v>
      </c>
      <c r="K24261">
        <v>110</v>
      </c>
      <c r="L24261" s="32">
        <v>110</v>
      </c>
      <c r="M24261" s="173">
        <v>39824</v>
      </c>
      <c r="N24261" t="s">
        <v>48</v>
      </c>
      <c r="O24261">
        <v>5</v>
      </c>
    </row>
    <row r="24262" spans="1:15" x14ac:dyDescent="0.25">
      <c r="A24262" s="2">
        <v>36896</v>
      </c>
      <c r="B24262">
        <v>2000</v>
      </c>
      <c r="C24262">
        <v>51.19</v>
      </c>
      <c r="D24262">
        <v>51.19</v>
      </c>
      <c r="E24262">
        <v>51.19</v>
      </c>
      <c r="F24262">
        <v>51.19</v>
      </c>
      <c r="G24262">
        <v>51.19</v>
      </c>
      <c r="H24262" s="172">
        <v>99.86</v>
      </c>
      <c r="I24262">
        <v>99.86</v>
      </c>
      <c r="J24262">
        <v>99.86</v>
      </c>
      <c r="K24262">
        <v>99.86</v>
      </c>
      <c r="L24262" s="32">
        <v>99.86</v>
      </c>
      <c r="M24262" s="173">
        <v>38871</v>
      </c>
      <c r="N24262" t="s">
        <v>48</v>
      </c>
      <c r="O24262">
        <v>5</v>
      </c>
    </row>
    <row r="24263" spans="1:15" x14ac:dyDescent="0.25">
      <c r="A24263" s="2">
        <v>36896</v>
      </c>
      <c r="B24263">
        <v>2100</v>
      </c>
      <c r="C24263">
        <v>37.380000000000003</v>
      </c>
      <c r="D24263">
        <v>37.380000000000003</v>
      </c>
      <c r="E24263">
        <v>37.380000000000003</v>
      </c>
      <c r="F24263">
        <v>37.380000000000003</v>
      </c>
      <c r="G24263">
        <v>37.380000000000003</v>
      </c>
      <c r="H24263" s="172">
        <v>85</v>
      </c>
      <c r="I24263">
        <v>85</v>
      </c>
      <c r="J24263">
        <v>85</v>
      </c>
      <c r="K24263">
        <v>85</v>
      </c>
      <c r="L24263" s="32">
        <v>85</v>
      </c>
      <c r="M24263" s="173">
        <v>37739</v>
      </c>
      <c r="N24263" t="s">
        <v>48</v>
      </c>
      <c r="O24263">
        <v>5</v>
      </c>
    </row>
    <row r="24264" spans="1:15" x14ac:dyDescent="0.25">
      <c r="A24264" s="2">
        <v>36896</v>
      </c>
      <c r="B24264">
        <v>2200</v>
      </c>
      <c r="C24264">
        <v>46.56</v>
      </c>
      <c r="D24264">
        <v>46.56</v>
      </c>
      <c r="E24264">
        <v>46.56</v>
      </c>
      <c r="F24264">
        <v>46.56</v>
      </c>
      <c r="G24264">
        <v>46.56</v>
      </c>
      <c r="H24264" s="172">
        <v>80</v>
      </c>
      <c r="I24264">
        <v>80</v>
      </c>
      <c r="J24264">
        <v>80</v>
      </c>
      <c r="K24264">
        <v>80</v>
      </c>
      <c r="L24264" s="32">
        <v>80</v>
      </c>
      <c r="M24264" s="173">
        <v>36337</v>
      </c>
      <c r="N24264" t="s">
        <v>48</v>
      </c>
      <c r="O24264">
        <v>5</v>
      </c>
    </row>
    <row r="24265" spans="1:15" x14ac:dyDescent="0.25">
      <c r="A24265" s="2">
        <v>36896</v>
      </c>
      <c r="B24265">
        <v>2300</v>
      </c>
      <c r="C24265">
        <v>33.270000000000003</v>
      </c>
      <c r="D24265">
        <v>33.270000000000003</v>
      </c>
      <c r="E24265">
        <v>33.270000000000003</v>
      </c>
      <c r="F24265">
        <v>33.270000000000003</v>
      </c>
      <c r="G24265">
        <v>33.270000000000003</v>
      </c>
      <c r="H24265" s="172">
        <v>55</v>
      </c>
      <c r="I24265">
        <v>55</v>
      </c>
      <c r="J24265">
        <v>55</v>
      </c>
      <c r="K24265">
        <v>55</v>
      </c>
      <c r="L24265" s="32">
        <v>55</v>
      </c>
      <c r="M24265" s="173">
        <v>34331</v>
      </c>
      <c r="N24265" t="s">
        <v>48</v>
      </c>
      <c r="O24265">
        <v>5</v>
      </c>
    </row>
    <row r="24266" spans="1:15" x14ac:dyDescent="0.25">
      <c r="A24266" s="2">
        <v>36896</v>
      </c>
      <c r="B24266">
        <v>2400</v>
      </c>
      <c r="C24266">
        <v>16.95</v>
      </c>
      <c r="D24266">
        <v>16.95</v>
      </c>
      <c r="E24266">
        <v>16.95</v>
      </c>
      <c r="F24266">
        <v>16.95</v>
      </c>
      <c r="G24266">
        <v>16.95</v>
      </c>
      <c r="H24266" s="172">
        <v>60.45</v>
      </c>
      <c r="I24266">
        <v>58.87</v>
      </c>
      <c r="J24266">
        <v>58.92</v>
      </c>
      <c r="K24266">
        <v>58.61</v>
      </c>
      <c r="L24266" s="32">
        <v>58.65</v>
      </c>
      <c r="M24266" s="173">
        <v>31769</v>
      </c>
      <c r="N24266" t="s">
        <v>47</v>
      </c>
      <c r="O24266">
        <v>5</v>
      </c>
    </row>
    <row r="24267" spans="1:15" x14ac:dyDescent="0.25">
      <c r="A24267" s="2">
        <v>36897</v>
      </c>
      <c r="B24267">
        <v>100</v>
      </c>
      <c r="C24267">
        <v>18</v>
      </c>
      <c r="D24267">
        <v>18</v>
      </c>
      <c r="E24267">
        <v>18</v>
      </c>
      <c r="F24267">
        <v>18</v>
      </c>
      <c r="G24267">
        <v>18</v>
      </c>
      <c r="H24267" s="172">
        <v>48.37</v>
      </c>
      <c r="I24267">
        <v>46.6</v>
      </c>
      <c r="J24267">
        <v>46.66</v>
      </c>
      <c r="K24267">
        <v>46.72</v>
      </c>
      <c r="L24267" s="32">
        <v>46.31</v>
      </c>
      <c r="M24267" s="173">
        <v>29307</v>
      </c>
      <c r="N24267" t="s">
        <v>47</v>
      </c>
      <c r="O24267">
        <v>6</v>
      </c>
    </row>
    <row r="24268" spans="1:15" x14ac:dyDescent="0.25">
      <c r="A24268" s="2">
        <v>36897</v>
      </c>
      <c r="B24268">
        <v>200</v>
      </c>
      <c r="C24268">
        <v>19.239999999999998</v>
      </c>
      <c r="D24268">
        <v>19.239999999999998</v>
      </c>
      <c r="E24268">
        <v>19.239999999999998</v>
      </c>
      <c r="F24268">
        <v>19.239999999999998</v>
      </c>
      <c r="G24268">
        <v>19.239999999999998</v>
      </c>
      <c r="H24268" s="172">
        <v>36.840000000000003</v>
      </c>
      <c r="I24268">
        <v>34.94</v>
      </c>
      <c r="J24268">
        <v>35</v>
      </c>
      <c r="K24268">
        <v>35.06</v>
      </c>
      <c r="L24268" s="32">
        <v>34.630000000000003</v>
      </c>
      <c r="M24268" s="173">
        <v>28297</v>
      </c>
      <c r="N24268" t="s">
        <v>47</v>
      </c>
      <c r="O24268">
        <v>6</v>
      </c>
    </row>
    <row r="24269" spans="1:15" x14ac:dyDescent="0.25">
      <c r="A24269" s="2">
        <v>36897</v>
      </c>
      <c r="B24269">
        <v>300</v>
      </c>
      <c r="C24269">
        <v>19.989999999999998</v>
      </c>
      <c r="D24269">
        <v>19.989999999999998</v>
      </c>
      <c r="E24269">
        <v>19.989999999999998</v>
      </c>
      <c r="F24269">
        <v>19.989999999999998</v>
      </c>
      <c r="G24269">
        <v>19.989999999999998</v>
      </c>
      <c r="H24269" s="172">
        <v>34.5</v>
      </c>
      <c r="I24269">
        <v>32.57</v>
      </c>
      <c r="J24269">
        <v>32.630000000000003</v>
      </c>
      <c r="K24269">
        <v>32.700000000000003</v>
      </c>
      <c r="L24269" s="32">
        <v>32.25</v>
      </c>
      <c r="M24269" s="173">
        <v>27836</v>
      </c>
      <c r="N24269" t="s">
        <v>47</v>
      </c>
      <c r="O24269">
        <v>6</v>
      </c>
    </row>
    <row r="24270" spans="1:15" x14ac:dyDescent="0.25">
      <c r="A24270" s="2">
        <v>36897</v>
      </c>
      <c r="B24270">
        <v>400</v>
      </c>
      <c r="C24270">
        <v>19.88</v>
      </c>
      <c r="D24270">
        <v>19.88</v>
      </c>
      <c r="E24270">
        <v>19.88</v>
      </c>
      <c r="F24270">
        <v>19.88</v>
      </c>
      <c r="G24270">
        <v>19.88</v>
      </c>
      <c r="H24270" s="172">
        <v>34.24</v>
      </c>
      <c r="I24270">
        <v>34.24</v>
      </c>
      <c r="J24270">
        <v>34.24</v>
      </c>
      <c r="K24270">
        <v>34.24</v>
      </c>
      <c r="L24270" s="32">
        <v>34.24</v>
      </c>
      <c r="M24270" s="173">
        <v>27591</v>
      </c>
      <c r="N24270" t="s">
        <v>47</v>
      </c>
      <c r="O24270">
        <v>6</v>
      </c>
    </row>
    <row r="24271" spans="1:15" x14ac:dyDescent="0.25">
      <c r="A24271" s="2">
        <v>36897</v>
      </c>
      <c r="B24271">
        <v>500</v>
      </c>
      <c r="C24271">
        <v>19.7</v>
      </c>
      <c r="D24271">
        <v>19.7</v>
      </c>
      <c r="E24271">
        <v>19.7</v>
      </c>
      <c r="F24271">
        <v>19.7</v>
      </c>
      <c r="G24271">
        <v>19.7</v>
      </c>
      <c r="H24271" s="172">
        <v>34.89</v>
      </c>
      <c r="I24271">
        <v>32.75</v>
      </c>
      <c r="J24271">
        <v>32.799999999999997</v>
      </c>
      <c r="K24271">
        <v>32.979999999999997</v>
      </c>
      <c r="L24271" s="32">
        <v>32.49</v>
      </c>
      <c r="M24271" s="173">
        <v>27684</v>
      </c>
      <c r="N24271" t="s">
        <v>47</v>
      </c>
      <c r="O24271">
        <v>6</v>
      </c>
    </row>
    <row r="24272" spans="1:15" x14ac:dyDescent="0.25">
      <c r="A24272" s="2">
        <v>36897</v>
      </c>
      <c r="B24272">
        <v>600</v>
      </c>
      <c r="C24272">
        <v>19.7</v>
      </c>
      <c r="D24272">
        <v>19.7</v>
      </c>
      <c r="E24272">
        <v>19.7</v>
      </c>
      <c r="F24272">
        <v>19.7</v>
      </c>
      <c r="G24272">
        <v>19.7</v>
      </c>
      <c r="H24272" s="172">
        <v>40</v>
      </c>
      <c r="I24272">
        <v>37.92</v>
      </c>
      <c r="J24272">
        <v>37.97</v>
      </c>
      <c r="K24272">
        <v>38.15</v>
      </c>
      <c r="L24272" s="32">
        <v>37.68</v>
      </c>
      <c r="M24272" s="173">
        <v>28487</v>
      </c>
      <c r="N24272" t="s">
        <v>47</v>
      </c>
      <c r="O24272">
        <v>6</v>
      </c>
    </row>
    <row r="24273" spans="1:15" x14ac:dyDescent="0.25">
      <c r="A24273" s="2">
        <v>36897</v>
      </c>
      <c r="B24273">
        <v>700</v>
      </c>
      <c r="C24273">
        <v>15.53</v>
      </c>
      <c r="D24273">
        <v>15.53</v>
      </c>
      <c r="E24273">
        <v>15.53</v>
      </c>
      <c r="F24273">
        <v>15.53</v>
      </c>
      <c r="G24273">
        <v>15.53</v>
      </c>
      <c r="H24273" s="172">
        <v>120.27</v>
      </c>
      <c r="I24273">
        <v>68.319999999999993</v>
      </c>
      <c r="J24273">
        <v>66.58</v>
      </c>
      <c r="K24273">
        <v>70.13</v>
      </c>
      <c r="L24273" s="32">
        <v>62.75</v>
      </c>
      <c r="M24273" s="173">
        <v>29546</v>
      </c>
      <c r="N24273" t="s">
        <v>47</v>
      </c>
      <c r="O24273">
        <v>6</v>
      </c>
    </row>
    <row r="24274" spans="1:15" x14ac:dyDescent="0.25">
      <c r="A24274" s="2">
        <v>36897</v>
      </c>
      <c r="B24274">
        <v>800</v>
      </c>
      <c r="C24274">
        <v>22.82</v>
      </c>
      <c r="D24274">
        <v>22.82</v>
      </c>
      <c r="E24274">
        <v>22.82</v>
      </c>
      <c r="F24274">
        <v>22.82</v>
      </c>
      <c r="G24274">
        <v>22.82</v>
      </c>
      <c r="H24274" s="172">
        <v>69.599999999999994</v>
      </c>
      <c r="I24274">
        <v>44.18</v>
      </c>
      <c r="J24274">
        <v>43.33</v>
      </c>
      <c r="K24274">
        <v>45.07</v>
      </c>
      <c r="L24274" s="32">
        <v>41.46</v>
      </c>
      <c r="M24274" s="173">
        <v>30522</v>
      </c>
      <c r="N24274" t="s">
        <v>48</v>
      </c>
      <c r="O24274">
        <v>6</v>
      </c>
    </row>
    <row r="24275" spans="1:15" x14ac:dyDescent="0.25">
      <c r="A24275" s="2">
        <v>36897</v>
      </c>
      <c r="B24275">
        <v>900</v>
      </c>
      <c r="C24275">
        <v>24.26</v>
      </c>
      <c r="D24275">
        <v>24.26</v>
      </c>
      <c r="E24275">
        <v>24.26</v>
      </c>
      <c r="F24275">
        <v>24.26</v>
      </c>
      <c r="G24275">
        <v>24.26</v>
      </c>
      <c r="H24275" s="172">
        <v>72.290000000000006</v>
      </c>
      <c r="I24275">
        <v>48.8</v>
      </c>
      <c r="J24275">
        <v>48.02</v>
      </c>
      <c r="K24275">
        <v>49.63</v>
      </c>
      <c r="L24275" s="32">
        <v>46.29</v>
      </c>
      <c r="M24275" s="173">
        <v>32039</v>
      </c>
      <c r="N24275" t="s">
        <v>48</v>
      </c>
      <c r="O24275">
        <v>6</v>
      </c>
    </row>
    <row r="24276" spans="1:15" x14ac:dyDescent="0.25">
      <c r="A24276" s="2">
        <v>36897</v>
      </c>
      <c r="B24276">
        <v>1000</v>
      </c>
      <c r="C24276">
        <v>74.97</v>
      </c>
      <c r="D24276">
        <v>74.97</v>
      </c>
      <c r="E24276">
        <v>74.97</v>
      </c>
      <c r="F24276">
        <v>74.97</v>
      </c>
      <c r="G24276">
        <v>74.97</v>
      </c>
      <c r="H24276" s="172">
        <v>96.56</v>
      </c>
      <c r="I24276">
        <v>63.48</v>
      </c>
      <c r="J24276">
        <v>62.38</v>
      </c>
      <c r="K24276">
        <v>64.64</v>
      </c>
      <c r="L24276" s="32">
        <v>59.94</v>
      </c>
      <c r="M24276" s="173">
        <v>32668</v>
      </c>
      <c r="N24276" t="s">
        <v>48</v>
      </c>
      <c r="O24276">
        <v>6</v>
      </c>
    </row>
    <row r="24277" spans="1:15" x14ac:dyDescent="0.25">
      <c r="A24277" s="2">
        <v>36897</v>
      </c>
      <c r="B24277">
        <v>1100</v>
      </c>
      <c r="C24277">
        <v>64.010000000000005</v>
      </c>
      <c r="D24277">
        <v>64.010000000000005</v>
      </c>
      <c r="E24277">
        <v>64.010000000000005</v>
      </c>
      <c r="F24277">
        <v>64.010000000000005</v>
      </c>
      <c r="G24277">
        <v>64.010000000000005</v>
      </c>
      <c r="H24277" s="172">
        <v>97.14</v>
      </c>
      <c r="I24277">
        <v>63.84</v>
      </c>
      <c r="J24277">
        <v>62.72</v>
      </c>
      <c r="K24277">
        <v>65</v>
      </c>
      <c r="L24277" s="32">
        <v>60.27</v>
      </c>
      <c r="M24277" s="173">
        <v>33123</v>
      </c>
      <c r="N24277" t="s">
        <v>48</v>
      </c>
      <c r="O24277">
        <v>6</v>
      </c>
    </row>
    <row r="24278" spans="1:15" x14ac:dyDescent="0.25">
      <c r="A24278" s="2">
        <v>36897</v>
      </c>
      <c r="B24278">
        <v>1200</v>
      </c>
      <c r="C24278">
        <v>32.46</v>
      </c>
      <c r="D24278">
        <v>32.46</v>
      </c>
      <c r="E24278">
        <v>32.46</v>
      </c>
      <c r="F24278">
        <v>32.46</v>
      </c>
      <c r="G24278">
        <v>32.46</v>
      </c>
      <c r="H24278" s="172">
        <v>78.900000000000006</v>
      </c>
      <c r="I24278">
        <v>53.03</v>
      </c>
      <c r="J24278">
        <v>52.17</v>
      </c>
      <c r="K24278">
        <v>53.94</v>
      </c>
      <c r="L24278" s="32">
        <v>50.26</v>
      </c>
      <c r="M24278" s="173">
        <v>32864</v>
      </c>
      <c r="N24278" t="s">
        <v>48</v>
      </c>
      <c r="O24278">
        <v>6</v>
      </c>
    </row>
    <row r="24279" spans="1:15" x14ac:dyDescent="0.25">
      <c r="A24279" s="2">
        <v>36897</v>
      </c>
      <c r="B24279">
        <v>1300</v>
      </c>
      <c r="C24279">
        <v>21.85</v>
      </c>
      <c r="D24279">
        <v>21.85</v>
      </c>
      <c r="E24279">
        <v>21.85</v>
      </c>
      <c r="F24279">
        <v>21.85</v>
      </c>
      <c r="G24279">
        <v>21.85</v>
      </c>
      <c r="H24279" s="172">
        <v>50.9</v>
      </c>
      <c r="I24279">
        <v>36.229999999999997</v>
      </c>
      <c r="J24279">
        <v>35.75</v>
      </c>
      <c r="K24279">
        <v>36.75</v>
      </c>
      <c r="L24279" s="32">
        <v>34.659999999999997</v>
      </c>
      <c r="M24279" s="173">
        <v>32281</v>
      </c>
      <c r="N24279" t="s">
        <v>48</v>
      </c>
      <c r="O24279">
        <v>6</v>
      </c>
    </row>
    <row r="24280" spans="1:15" x14ac:dyDescent="0.25">
      <c r="A24280" s="2">
        <v>36897</v>
      </c>
      <c r="B24280">
        <v>1400</v>
      </c>
      <c r="C24280">
        <v>21.36</v>
      </c>
      <c r="D24280">
        <v>21.36</v>
      </c>
      <c r="E24280">
        <v>21.36</v>
      </c>
      <c r="F24280">
        <v>21.36</v>
      </c>
      <c r="G24280">
        <v>21.36</v>
      </c>
      <c r="H24280" s="172">
        <v>45</v>
      </c>
      <c r="I24280">
        <v>33.909999999999997</v>
      </c>
      <c r="J24280">
        <v>33.9</v>
      </c>
      <c r="K24280">
        <v>33.18</v>
      </c>
      <c r="L24280" s="32">
        <v>31.45</v>
      </c>
      <c r="M24280" s="173">
        <v>31589</v>
      </c>
      <c r="N24280" t="s">
        <v>48</v>
      </c>
      <c r="O24280">
        <v>6</v>
      </c>
    </row>
    <row r="24281" spans="1:15" x14ac:dyDescent="0.25">
      <c r="A24281" s="2">
        <v>36897</v>
      </c>
      <c r="B24281">
        <v>1500</v>
      </c>
      <c r="C24281">
        <v>20.6</v>
      </c>
      <c r="D24281">
        <v>20.6</v>
      </c>
      <c r="E24281">
        <v>20.6</v>
      </c>
      <c r="F24281">
        <v>20.6</v>
      </c>
      <c r="G24281">
        <v>20.6</v>
      </c>
      <c r="H24281" s="172">
        <v>36.96</v>
      </c>
      <c r="I24281">
        <v>28.42</v>
      </c>
      <c r="J24281">
        <v>28.31</v>
      </c>
      <c r="K24281">
        <v>28.16</v>
      </c>
      <c r="L24281" s="32">
        <v>26.86</v>
      </c>
      <c r="M24281" s="173">
        <v>31185</v>
      </c>
      <c r="N24281" t="s">
        <v>48</v>
      </c>
      <c r="O24281">
        <v>6</v>
      </c>
    </row>
    <row r="24282" spans="1:15" x14ac:dyDescent="0.25">
      <c r="A24282" s="2">
        <v>36897</v>
      </c>
      <c r="B24282">
        <v>1600</v>
      </c>
      <c r="C24282">
        <v>20.350000000000001</v>
      </c>
      <c r="D24282">
        <v>20.350000000000001</v>
      </c>
      <c r="E24282">
        <v>20.350000000000001</v>
      </c>
      <c r="F24282">
        <v>20.350000000000001</v>
      </c>
      <c r="G24282">
        <v>20.350000000000001</v>
      </c>
      <c r="H24282" s="172">
        <v>39.21</v>
      </c>
      <c r="I24282">
        <v>29.09</v>
      </c>
      <c r="J24282">
        <v>28.75</v>
      </c>
      <c r="K24282">
        <v>29.45</v>
      </c>
      <c r="L24282" s="32">
        <v>28.01</v>
      </c>
      <c r="M24282" s="173">
        <v>31033</v>
      </c>
      <c r="N24282" t="s">
        <v>48</v>
      </c>
      <c r="O24282">
        <v>6</v>
      </c>
    </row>
    <row r="24283" spans="1:15" x14ac:dyDescent="0.25">
      <c r="A24283" s="2">
        <v>36897</v>
      </c>
      <c r="B24283">
        <v>1700</v>
      </c>
      <c r="C24283">
        <v>21.31</v>
      </c>
      <c r="D24283">
        <v>21.31</v>
      </c>
      <c r="E24283">
        <v>21.31</v>
      </c>
      <c r="F24283">
        <v>21.31</v>
      </c>
      <c r="G24283">
        <v>21.31</v>
      </c>
      <c r="H24283" s="172">
        <v>74.819999999999993</v>
      </c>
      <c r="I24283">
        <v>59.08</v>
      </c>
      <c r="J24283">
        <v>58.56</v>
      </c>
      <c r="K24283">
        <v>59.63</v>
      </c>
      <c r="L24283" s="32">
        <v>57.4</v>
      </c>
      <c r="M24283" s="173">
        <v>31887</v>
      </c>
      <c r="N24283" t="s">
        <v>48</v>
      </c>
      <c r="O24283">
        <v>6</v>
      </c>
    </row>
    <row r="24284" spans="1:15" x14ac:dyDescent="0.25">
      <c r="A24284" s="2">
        <v>36897</v>
      </c>
      <c r="B24284">
        <v>1800</v>
      </c>
      <c r="C24284">
        <v>54.94</v>
      </c>
      <c r="D24284">
        <v>54.94</v>
      </c>
      <c r="E24284">
        <v>54.94</v>
      </c>
      <c r="F24284">
        <v>54.94</v>
      </c>
      <c r="G24284">
        <v>54.94</v>
      </c>
      <c r="H24284" s="172">
        <v>105.32</v>
      </c>
      <c r="I24284">
        <v>104.09</v>
      </c>
      <c r="J24284">
        <v>104.12</v>
      </c>
      <c r="K24284">
        <v>104.23</v>
      </c>
      <c r="L24284" s="32">
        <v>103.95</v>
      </c>
      <c r="M24284" s="173">
        <v>34465</v>
      </c>
      <c r="N24284" t="s">
        <v>48</v>
      </c>
      <c r="O24284">
        <v>6</v>
      </c>
    </row>
    <row r="24285" spans="1:15" x14ac:dyDescent="0.25">
      <c r="A24285" s="2">
        <v>36897</v>
      </c>
      <c r="B24285">
        <v>1900</v>
      </c>
      <c r="C24285">
        <v>18.149999999999999</v>
      </c>
      <c r="D24285">
        <v>18.149999999999999</v>
      </c>
      <c r="E24285">
        <v>18.149999999999999</v>
      </c>
      <c r="F24285">
        <v>18.149999999999999</v>
      </c>
      <c r="G24285">
        <v>18.149999999999999</v>
      </c>
      <c r="H24285" s="172">
        <v>106.7</v>
      </c>
      <c r="I24285">
        <v>105.49</v>
      </c>
      <c r="J24285">
        <v>105.52</v>
      </c>
      <c r="K24285">
        <v>105.62</v>
      </c>
      <c r="L24285" s="32">
        <v>105.35</v>
      </c>
      <c r="M24285" s="173">
        <v>35393</v>
      </c>
      <c r="N24285" t="s">
        <v>48</v>
      </c>
      <c r="O24285">
        <v>6</v>
      </c>
    </row>
    <row r="24286" spans="1:15" x14ac:dyDescent="0.25">
      <c r="A24286" s="2">
        <v>36897</v>
      </c>
      <c r="B24286">
        <v>2000</v>
      </c>
      <c r="C24286">
        <v>44.36</v>
      </c>
      <c r="D24286">
        <v>44.36</v>
      </c>
      <c r="E24286">
        <v>44.36</v>
      </c>
      <c r="F24286">
        <v>44.36</v>
      </c>
      <c r="G24286">
        <v>44.36</v>
      </c>
      <c r="H24286" s="172">
        <v>79.47</v>
      </c>
      <c r="I24286">
        <v>77.91</v>
      </c>
      <c r="J24286">
        <v>77.95</v>
      </c>
      <c r="K24286">
        <v>78.08</v>
      </c>
      <c r="L24286" s="32">
        <v>77.73</v>
      </c>
      <c r="M24286" s="173">
        <v>34659</v>
      </c>
      <c r="N24286" t="s">
        <v>48</v>
      </c>
      <c r="O24286">
        <v>6</v>
      </c>
    </row>
    <row r="24287" spans="1:15" x14ac:dyDescent="0.25">
      <c r="A24287" s="2">
        <v>36897</v>
      </c>
      <c r="B24287">
        <v>2100</v>
      </c>
      <c r="C24287">
        <v>68.44</v>
      </c>
      <c r="D24287">
        <v>68.44</v>
      </c>
      <c r="E24287">
        <v>68.44</v>
      </c>
      <c r="F24287">
        <v>68.44</v>
      </c>
      <c r="G24287">
        <v>68.44</v>
      </c>
      <c r="H24287" s="172">
        <v>72.180000000000007</v>
      </c>
      <c r="I24287">
        <v>70.53</v>
      </c>
      <c r="J24287">
        <v>70.56</v>
      </c>
      <c r="K24287">
        <v>70.709999999999994</v>
      </c>
      <c r="L24287" s="32">
        <v>70.33</v>
      </c>
      <c r="M24287" s="173">
        <v>34018</v>
      </c>
      <c r="N24287" t="s">
        <v>48</v>
      </c>
      <c r="O24287">
        <v>6</v>
      </c>
    </row>
    <row r="24288" spans="1:15" x14ac:dyDescent="0.25">
      <c r="A24288" s="2">
        <v>36897</v>
      </c>
      <c r="B24288">
        <v>2200</v>
      </c>
      <c r="C24288">
        <v>76.319999999999993</v>
      </c>
      <c r="D24288">
        <v>76.319999999999993</v>
      </c>
      <c r="E24288">
        <v>76.319999999999993</v>
      </c>
      <c r="F24288">
        <v>76.319999999999993</v>
      </c>
      <c r="G24288">
        <v>76.319999999999993</v>
      </c>
      <c r="H24288" s="172">
        <v>67.650000000000006</v>
      </c>
      <c r="I24288">
        <v>65.930000000000007</v>
      </c>
      <c r="J24288">
        <v>65.97</v>
      </c>
      <c r="K24288">
        <v>66.12</v>
      </c>
      <c r="L24288" s="32">
        <v>65.73</v>
      </c>
      <c r="M24288" s="173">
        <v>33312</v>
      </c>
      <c r="N24288" t="s">
        <v>48</v>
      </c>
      <c r="O24288">
        <v>6</v>
      </c>
    </row>
    <row r="24289" spans="1:15" x14ac:dyDescent="0.25">
      <c r="A24289" s="2">
        <v>36897</v>
      </c>
      <c r="B24289">
        <v>2300</v>
      </c>
      <c r="C24289">
        <v>38.56</v>
      </c>
      <c r="D24289">
        <v>38.56</v>
      </c>
      <c r="E24289">
        <v>38.56</v>
      </c>
      <c r="F24289">
        <v>38.56</v>
      </c>
      <c r="G24289">
        <v>38.56</v>
      </c>
      <c r="H24289" s="172">
        <v>64</v>
      </c>
      <c r="I24289">
        <v>64</v>
      </c>
      <c r="J24289">
        <v>64</v>
      </c>
      <c r="K24289">
        <v>64</v>
      </c>
      <c r="L24289" s="32">
        <v>64</v>
      </c>
      <c r="M24289" s="173">
        <v>31972</v>
      </c>
      <c r="N24289" t="s">
        <v>48</v>
      </c>
      <c r="O24289">
        <v>6</v>
      </c>
    </row>
    <row r="24290" spans="1:15" x14ac:dyDescent="0.25">
      <c r="A24290" s="2">
        <v>36897</v>
      </c>
      <c r="B24290">
        <v>2400</v>
      </c>
      <c r="C24290">
        <v>17.5</v>
      </c>
      <c r="D24290">
        <v>17.5</v>
      </c>
      <c r="E24290">
        <v>17.5</v>
      </c>
      <c r="F24290">
        <v>17.5</v>
      </c>
      <c r="G24290">
        <v>17.5</v>
      </c>
      <c r="H24290" s="172">
        <v>64.34</v>
      </c>
      <c r="I24290">
        <v>62.58</v>
      </c>
      <c r="J24290">
        <v>62.62</v>
      </c>
      <c r="K24290">
        <v>62.77</v>
      </c>
      <c r="L24290" s="32">
        <v>62.37</v>
      </c>
      <c r="M24290" s="173">
        <v>30324</v>
      </c>
      <c r="N24290" t="s">
        <v>47</v>
      </c>
      <c r="O24290">
        <v>6</v>
      </c>
    </row>
    <row r="24291" spans="1:15" x14ac:dyDescent="0.25">
      <c r="A24291" s="2">
        <v>36898</v>
      </c>
      <c r="B24291">
        <v>100</v>
      </c>
      <c r="C24291">
        <v>18.079999999999998</v>
      </c>
      <c r="D24291">
        <v>18.079999999999998</v>
      </c>
      <c r="E24291">
        <v>18.079999999999998</v>
      </c>
      <c r="F24291">
        <v>18.079999999999998</v>
      </c>
      <c r="G24291">
        <v>18.079999999999998</v>
      </c>
      <c r="H24291" s="172">
        <v>22</v>
      </c>
      <c r="I24291">
        <v>22</v>
      </c>
      <c r="J24291">
        <v>22</v>
      </c>
      <c r="K24291">
        <v>22</v>
      </c>
      <c r="L24291" s="32">
        <v>22</v>
      </c>
      <c r="M24291" s="173">
        <v>28425</v>
      </c>
      <c r="N24291" t="s">
        <v>47</v>
      </c>
      <c r="O24291">
        <v>7</v>
      </c>
    </row>
    <row r="24292" spans="1:15" x14ac:dyDescent="0.25">
      <c r="A24292" s="2">
        <v>36898</v>
      </c>
      <c r="B24292">
        <v>200</v>
      </c>
      <c r="C24292">
        <v>19.8</v>
      </c>
      <c r="D24292">
        <v>19.8</v>
      </c>
      <c r="E24292">
        <v>19.8</v>
      </c>
      <c r="F24292">
        <v>19.8</v>
      </c>
      <c r="G24292">
        <v>19.8</v>
      </c>
      <c r="H24292" s="172">
        <v>20.350000000000001</v>
      </c>
      <c r="I24292">
        <v>20.350000000000001</v>
      </c>
      <c r="J24292">
        <v>20.350000000000001</v>
      </c>
      <c r="K24292">
        <v>20.350000000000001</v>
      </c>
      <c r="L24292" s="32">
        <v>20.350000000000001</v>
      </c>
      <c r="M24292" s="173">
        <v>27391</v>
      </c>
      <c r="N24292" t="s">
        <v>47</v>
      </c>
      <c r="O24292">
        <v>7</v>
      </c>
    </row>
    <row r="24293" spans="1:15" x14ac:dyDescent="0.25">
      <c r="A24293" s="2">
        <v>36898</v>
      </c>
      <c r="B24293">
        <v>300</v>
      </c>
      <c r="C24293">
        <v>19.8</v>
      </c>
      <c r="D24293">
        <v>19.8</v>
      </c>
      <c r="E24293">
        <v>19.8</v>
      </c>
      <c r="F24293">
        <v>19.8</v>
      </c>
      <c r="G24293">
        <v>19.8</v>
      </c>
      <c r="H24293" s="172">
        <v>20</v>
      </c>
      <c r="I24293">
        <v>20</v>
      </c>
      <c r="J24293">
        <v>20</v>
      </c>
      <c r="K24293">
        <v>20</v>
      </c>
      <c r="L24293" s="32">
        <v>20</v>
      </c>
      <c r="M24293" s="173">
        <v>26960</v>
      </c>
      <c r="N24293" t="s">
        <v>47</v>
      </c>
      <c r="O24293">
        <v>7</v>
      </c>
    </row>
    <row r="24294" spans="1:15" x14ac:dyDescent="0.25">
      <c r="A24294" s="2">
        <v>36898</v>
      </c>
      <c r="B24294">
        <v>400</v>
      </c>
      <c r="C24294">
        <v>15.79</v>
      </c>
      <c r="D24294">
        <v>15.79</v>
      </c>
      <c r="E24294">
        <v>15.79</v>
      </c>
      <c r="F24294">
        <v>15.79</v>
      </c>
      <c r="G24294">
        <v>15.79</v>
      </c>
      <c r="H24294" s="172">
        <v>20</v>
      </c>
      <c r="I24294">
        <v>20</v>
      </c>
      <c r="J24294">
        <v>20</v>
      </c>
      <c r="K24294">
        <v>20</v>
      </c>
      <c r="L24294" s="32">
        <v>20</v>
      </c>
      <c r="M24294" s="173">
        <v>26585</v>
      </c>
      <c r="N24294" t="s">
        <v>47</v>
      </c>
      <c r="O24294">
        <v>7</v>
      </c>
    </row>
    <row r="24295" spans="1:15" x14ac:dyDescent="0.25">
      <c r="A24295" s="2">
        <v>36898</v>
      </c>
      <c r="B24295">
        <v>500</v>
      </c>
      <c r="C24295">
        <v>15.18</v>
      </c>
      <c r="D24295">
        <v>15.18</v>
      </c>
      <c r="E24295">
        <v>15.18</v>
      </c>
      <c r="F24295">
        <v>15.18</v>
      </c>
      <c r="G24295">
        <v>15.18</v>
      </c>
      <c r="H24295" s="172">
        <v>20</v>
      </c>
      <c r="I24295">
        <v>20</v>
      </c>
      <c r="J24295">
        <v>20</v>
      </c>
      <c r="K24295">
        <v>20</v>
      </c>
      <c r="L24295" s="32">
        <v>20</v>
      </c>
      <c r="M24295" s="173">
        <v>26449</v>
      </c>
      <c r="N24295" t="s">
        <v>47</v>
      </c>
      <c r="O24295">
        <v>7</v>
      </c>
    </row>
    <row r="24296" spans="1:15" x14ac:dyDescent="0.25">
      <c r="A24296" s="2">
        <v>36898</v>
      </c>
      <c r="B24296">
        <v>600</v>
      </c>
      <c r="C24296">
        <v>22.28</v>
      </c>
      <c r="D24296">
        <v>22.28</v>
      </c>
      <c r="E24296">
        <v>22.28</v>
      </c>
      <c r="F24296">
        <v>22.28</v>
      </c>
      <c r="G24296">
        <v>22.28</v>
      </c>
      <c r="H24296" s="172">
        <v>19.8</v>
      </c>
      <c r="I24296">
        <v>19.8</v>
      </c>
      <c r="J24296">
        <v>19.8</v>
      </c>
      <c r="K24296">
        <v>19.8</v>
      </c>
      <c r="L24296" s="32">
        <v>19.8</v>
      </c>
      <c r="M24296" s="173">
        <v>26909</v>
      </c>
      <c r="N24296" t="s">
        <v>47</v>
      </c>
      <c r="O24296">
        <v>7</v>
      </c>
    </row>
    <row r="24297" spans="1:15" x14ac:dyDescent="0.25">
      <c r="A24297" s="2">
        <v>36898</v>
      </c>
      <c r="B24297">
        <v>700</v>
      </c>
      <c r="C24297">
        <v>19.61</v>
      </c>
      <c r="D24297">
        <v>19.61</v>
      </c>
      <c r="E24297">
        <v>19.61</v>
      </c>
      <c r="F24297">
        <v>19.61</v>
      </c>
      <c r="G24297">
        <v>19.61</v>
      </c>
      <c r="H24297" s="172">
        <v>20</v>
      </c>
      <c r="I24297">
        <v>20</v>
      </c>
      <c r="J24297">
        <v>20</v>
      </c>
      <c r="K24297">
        <v>20</v>
      </c>
      <c r="L24297" s="32">
        <v>20</v>
      </c>
      <c r="M24297" s="173">
        <v>28004</v>
      </c>
      <c r="N24297" t="s">
        <v>47</v>
      </c>
      <c r="O24297">
        <v>7</v>
      </c>
    </row>
    <row r="24298" spans="1:15" x14ac:dyDescent="0.25">
      <c r="A24298" s="2">
        <v>36898</v>
      </c>
      <c r="B24298">
        <v>800</v>
      </c>
      <c r="C24298">
        <v>21.3</v>
      </c>
      <c r="D24298">
        <v>28.3</v>
      </c>
      <c r="E24298">
        <v>33.270000000000003</v>
      </c>
      <c r="F24298">
        <v>21.3</v>
      </c>
      <c r="G24298">
        <v>21.3</v>
      </c>
      <c r="H24298" s="172">
        <v>20</v>
      </c>
      <c r="I24298">
        <v>20</v>
      </c>
      <c r="J24298">
        <v>20</v>
      </c>
      <c r="K24298">
        <v>20</v>
      </c>
      <c r="L24298" s="32">
        <v>20</v>
      </c>
      <c r="M24298" s="173">
        <v>28918</v>
      </c>
      <c r="N24298" t="s">
        <v>48</v>
      </c>
      <c r="O24298">
        <v>7</v>
      </c>
    </row>
    <row r="24299" spans="1:15" x14ac:dyDescent="0.25">
      <c r="A24299" s="2">
        <v>36898</v>
      </c>
      <c r="B24299">
        <v>900</v>
      </c>
      <c r="C24299">
        <v>33.82</v>
      </c>
      <c r="D24299">
        <v>39.89</v>
      </c>
      <c r="E24299">
        <v>44.24</v>
      </c>
      <c r="F24299">
        <v>33.82</v>
      </c>
      <c r="G24299">
        <v>33.82</v>
      </c>
      <c r="H24299" s="172">
        <v>22</v>
      </c>
      <c r="I24299">
        <v>30.02</v>
      </c>
      <c r="J24299">
        <v>37.659999999999997</v>
      </c>
      <c r="K24299">
        <v>22</v>
      </c>
      <c r="L24299" s="32">
        <v>22</v>
      </c>
      <c r="M24299" s="173">
        <v>30094</v>
      </c>
      <c r="N24299" t="s">
        <v>48</v>
      </c>
      <c r="O24299">
        <v>7</v>
      </c>
    </row>
    <row r="24300" spans="1:15" x14ac:dyDescent="0.25">
      <c r="A24300" s="2">
        <v>36898</v>
      </c>
      <c r="B24300">
        <v>1000</v>
      </c>
      <c r="C24300">
        <v>20.96</v>
      </c>
      <c r="D24300">
        <v>27.67</v>
      </c>
      <c r="E24300">
        <v>32.479999999999997</v>
      </c>
      <c r="F24300">
        <v>20.96</v>
      </c>
      <c r="G24300">
        <v>20.96</v>
      </c>
      <c r="H24300" s="172">
        <v>22</v>
      </c>
      <c r="I24300">
        <v>30.02</v>
      </c>
      <c r="J24300">
        <v>37.76</v>
      </c>
      <c r="K24300">
        <v>21.91</v>
      </c>
      <c r="L24300" s="32">
        <v>21.89</v>
      </c>
      <c r="M24300" s="173">
        <v>30802</v>
      </c>
      <c r="N24300" t="s">
        <v>48</v>
      </c>
      <c r="O24300">
        <v>7</v>
      </c>
    </row>
    <row r="24301" spans="1:15" x14ac:dyDescent="0.25">
      <c r="A24301" s="2">
        <v>36898</v>
      </c>
      <c r="B24301">
        <v>1100</v>
      </c>
      <c r="C24301">
        <v>20.13</v>
      </c>
      <c r="D24301">
        <v>22.2</v>
      </c>
      <c r="E24301">
        <v>23.64</v>
      </c>
      <c r="F24301">
        <v>20.13</v>
      </c>
      <c r="G24301">
        <v>20.13</v>
      </c>
      <c r="H24301" s="172">
        <v>22</v>
      </c>
      <c r="I24301">
        <v>33.33</v>
      </c>
      <c r="J24301">
        <v>44.65</v>
      </c>
      <c r="K24301">
        <v>21.5</v>
      </c>
      <c r="L24301" s="32">
        <v>21.38</v>
      </c>
      <c r="M24301" s="173">
        <v>30807</v>
      </c>
      <c r="N24301" t="s">
        <v>48</v>
      </c>
      <c r="O24301">
        <v>7</v>
      </c>
    </row>
    <row r="24302" spans="1:15" x14ac:dyDescent="0.25">
      <c r="A24302" s="2">
        <v>36898</v>
      </c>
      <c r="B24302">
        <v>1200</v>
      </c>
      <c r="C24302">
        <v>19.53</v>
      </c>
      <c r="D24302">
        <v>24.6</v>
      </c>
      <c r="E24302">
        <v>28.07</v>
      </c>
      <c r="F24302">
        <v>19.53</v>
      </c>
      <c r="G24302">
        <v>19.53</v>
      </c>
      <c r="H24302" s="172">
        <v>20</v>
      </c>
      <c r="I24302">
        <v>19.88</v>
      </c>
      <c r="J24302">
        <v>19.89</v>
      </c>
      <c r="K24302">
        <v>19.89</v>
      </c>
      <c r="L24302" s="32">
        <v>19.86</v>
      </c>
      <c r="M24302" s="173">
        <v>30432</v>
      </c>
      <c r="N24302" t="s">
        <v>48</v>
      </c>
      <c r="O24302">
        <v>7</v>
      </c>
    </row>
    <row r="24303" spans="1:15" x14ac:dyDescent="0.25">
      <c r="A24303" s="2">
        <v>36898</v>
      </c>
      <c r="B24303">
        <v>1300</v>
      </c>
      <c r="C24303">
        <v>17.09</v>
      </c>
      <c r="D24303">
        <v>17.09</v>
      </c>
      <c r="E24303">
        <v>17.09</v>
      </c>
      <c r="F24303">
        <v>17.09</v>
      </c>
      <c r="G24303">
        <v>17.09</v>
      </c>
      <c r="H24303" s="172">
        <v>20</v>
      </c>
      <c r="I24303">
        <v>19.88</v>
      </c>
      <c r="J24303">
        <v>19.89</v>
      </c>
      <c r="K24303">
        <v>19.89</v>
      </c>
      <c r="L24303" s="32">
        <v>19.86</v>
      </c>
      <c r="M24303" s="173">
        <v>29979</v>
      </c>
      <c r="N24303" t="s">
        <v>48</v>
      </c>
      <c r="O24303">
        <v>7</v>
      </c>
    </row>
    <row r="24304" spans="1:15" x14ac:dyDescent="0.25">
      <c r="A24304" s="2">
        <v>36898</v>
      </c>
      <c r="B24304">
        <v>1400</v>
      </c>
      <c r="C24304">
        <v>14.52</v>
      </c>
      <c r="D24304">
        <v>14.52</v>
      </c>
      <c r="E24304">
        <v>14.52</v>
      </c>
      <c r="F24304">
        <v>14.52</v>
      </c>
      <c r="G24304">
        <v>14.52</v>
      </c>
      <c r="H24304" s="172">
        <v>19.989999999999998</v>
      </c>
      <c r="I24304">
        <v>19.989999999999998</v>
      </c>
      <c r="J24304">
        <v>19.989999999999998</v>
      </c>
      <c r="K24304">
        <v>19.989999999999998</v>
      </c>
      <c r="L24304" s="32">
        <v>19.989999999999998</v>
      </c>
      <c r="M24304" s="173">
        <v>29226</v>
      </c>
      <c r="N24304" t="s">
        <v>48</v>
      </c>
      <c r="O24304">
        <v>7</v>
      </c>
    </row>
    <row r="24305" spans="1:15" x14ac:dyDescent="0.25">
      <c r="A24305" s="2">
        <v>36898</v>
      </c>
      <c r="B24305">
        <v>1500</v>
      </c>
      <c r="C24305">
        <v>13.74</v>
      </c>
      <c r="D24305">
        <v>13.74</v>
      </c>
      <c r="E24305">
        <v>13.74</v>
      </c>
      <c r="F24305">
        <v>13.74</v>
      </c>
      <c r="G24305">
        <v>13.74</v>
      </c>
      <c r="H24305" s="172">
        <v>17</v>
      </c>
      <c r="I24305">
        <v>16.97</v>
      </c>
      <c r="J24305">
        <v>16.97</v>
      </c>
      <c r="K24305">
        <v>16.97</v>
      </c>
      <c r="L24305" s="32">
        <v>16.96</v>
      </c>
      <c r="M24305" s="173">
        <v>28811</v>
      </c>
      <c r="N24305" t="s">
        <v>48</v>
      </c>
      <c r="O24305">
        <v>7</v>
      </c>
    </row>
    <row r="24306" spans="1:15" x14ac:dyDescent="0.25">
      <c r="A24306" s="2">
        <v>36898</v>
      </c>
      <c r="B24306">
        <v>1600</v>
      </c>
      <c r="C24306">
        <v>13.35</v>
      </c>
      <c r="D24306">
        <v>13.35</v>
      </c>
      <c r="E24306">
        <v>13.35</v>
      </c>
      <c r="F24306">
        <v>13.35</v>
      </c>
      <c r="G24306">
        <v>13.35</v>
      </c>
      <c r="H24306" s="172">
        <v>17.559999999999999</v>
      </c>
      <c r="I24306">
        <v>17.559999999999999</v>
      </c>
      <c r="J24306">
        <v>17.559999999999999</v>
      </c>
      <c r="K24306">
        <v>17.559999999999999</v>
      </c>
      <c r="L24306" s="32">
        <v>17.559999999999999</v>
      </c>
      <c r="M24306" s="173">
        <v>28785</v>
      </c>
      <c r="N24306" t="s">
        <v>48</v>
      </c>
      <c r="O24306">
        <v>7</v>
      </c>
    </row>
    <row r="24307" spans="1:15" x14ac:dyDescent="0.25">
      <c r="A24307" s="2">
        <v>36898</v>
      </c>
      <c r="B24307">
        <v>1700</v>
      </c>
      <c r="C24307">
        <v>19.579999999999998</v>
      </c>
      <c r="D24307">
        <v>19.579999999999998</v>
      </c>
      <c r="E24307">
        <v>19.579999999999998</v>
      </c>
      <c r="F24307">
        <v>19.579999999999998</v>
      </c>
      <c r="G24307">
        <v>19.579999999999998</v>
      </c>
      <c r="H24307" s="172">
        <v>26.75</v>
      </c>
      <c r="I24307">
        <v>26.75</v>
      </c>
      <c r="J24307">
        <v>26.75</v>
      </c>
      <c r="K24307">
        <v>26.75</v>
      </c>
      <c r="L24307" s="32">
        <v>26.75</v>
      </c>
      <c r="M24307" s="173">
        <v>30126</v>
      </c>
      <c r="N24307" t="s">
        <v>48</v>
      </c>
      <c r="O24307">
        <v>7</v>
      </c>
    </row>
    <row r="24308" spans="1:15" x14ac:dyDescent="0.25">
      <c r="A24308" s="2">
        <v>36898</v>
      </c>
      <c r="B24308">
        <v>1800</v>
      </c>
      <c r="C24308">
        <v>25.68</v>
      </c>
      <c r="D24308">
        <v>25.68</v>
      </c>
      <c r="E24308">
        <v>25.68</v>
      </c>
      <c r="F24308">
        <v>25.68</v>
      </c>
      <c r="G24308">
        <v>25.68</v>
      </c>
      <c r="H24308" s="172">
        <v>65</v>
      </c>
      <c r="I24308">
        <v>65</v>
      </c>
      <c r="J24308">
        <v>65</v>
      </c>
      <c r="K24308">
        <v>65</v>
      </c>
      <c r="L24308" s="32">
        <v>65</v>
      </c>
      <c r="M24308" s="173">
        <v>33007</v>
      </c>
      <c r="N24308" t="s">
        <v>48</v>
      </c>
      <c r="O24308">
        <v>7</v>
      </c>
    </row>
    <row r="24309" spans="1:15" x14ac:dyDescent="0.25">
      <c r="A24309" s="2">
        <v>36898</v>
      </c>
      <c r="B24309">
        <v>1900</v>
      </c>
      <c r="C24309">
        <v>26.57</v>
      </c>
      <c r="D24309">
        <v>26.57</v>
      </c>
      <c r="E24309">
        <v>26.57</v>
      </c>
      <c r="F24309">
        <v>26.57</v>
      </c>
      <c r="G24309">
        <v>26.57</v>
      </c>
      <c r="H24309" s="172">
        <v>70</v>
      </c>
      <c r="I24309">
        <v>70</v>
      </c>
      <c r="J24309">
        <v>70</v>
      </c>
      <c r="K24309">
        <v>70</v>
      </c>
      <c r="L24309" s="32">
        <v>70</v>
      </c>
      <c r="M24309" s="173">
        <v>34220</v>
      </c>
      <c r="N24309" t="s">
        <v>48</v>
      </c>
      <c r="O24309">
        <v>7</v>
      </c>
    </row>
    <row r="24310" spans="1:15" x14ac:dyDescent="0.25">
      <c r="A24310" s="2">
        <v>36898</v>
      </c>
      <c r="B24310">
        <v>2000</v>
      </c>
      <c r="C24310">
        <v>15.44</v>
      </c>
      <c r="D24310">
        <v>15.44</v>
      </c>
      <c r="E24310">
        <v>15.44</v>
      </c>
      <c r="F24310">
        <v>15.44</v>
      </c>
      <c r="G24310">
        <v>15.44</v>
      </c>
      <c r="H24310" s="172">
        <v>60</v>
      </c>
      <c r="I24310">
        <v>60</v>
      </c>
      <c r="J24310">
        <v>60</v>
      </c>
      <c r="K24310">
        <v>60</v>
      </c>
      <c r="L24310" s="32">
        <v>60</v>
      </c>
      <c r="M24310" s="173">
        <v>33665</v>
      </c>
      <c r="N24310" t="s">
        <v>48</v>
      </c>
      <c r="O24310">
        <v>7</v>
      </c>
    </row>
    <row r="24311" spans="1:15" x14ac:dyDescent="0.25">
      <c r="A24311" s="2">
        <v>36898</v>
      </c>
      <c r="B24311">
        <v>2100</v>
      </c>
      <c r="C24311">
        <v>41.3</v>
      </c>
      <c r="D24311">
        <v>41.3</v>
      </c>
      <c r="E24311">
        <v>41.3</v>
      </c>
      <c r="F24311">
        <v>41.3</v>
      </c>
      <c r="G24311">
        <v>41.3</v>
      </c>
      <c r="H24311" s="172">
        <v>35.29</v>
      </c>
      <c r="I24311">
        <v>35</v>
      </c>
      <c r="J24311">
        <v>35.01</v>
      </c>
      <c r="K24311">
        <v>35.020000000000003</v>
      </c>
      <c r="L24311" s="32">
        <v>34.96</v>
      </c>
      <c r="M24311" s="173">
        <v>33369</v>
      </c>
      <c r="N24311" t="s">
        <v>48</v>
      </c>
      <c r="O24311">
        <v>7</v>
      </c>
    </row>
    <row r="24312" spans="1:15" x14ac:dyDescent="0.25">
      <c r="A24312" s="2">
        <v>36898</v>
      </c>
      <c r="B24312">
        <v>2200</v>
      </c>
      <c r="C24312">
        <v>17.07</v>
      </c>
      <c r="D24312">
        <v>17.07</v>
      </c>
      <c r="E24312">
        <v>17.07</v>
      </c>
      <c r="F24312">
        <v>17.07</v>
      </c>
      <c r="G24312">
        <v>17.07</v>
      </c>
      <c r="H24312" s="172">
        <v>23.23</v>
      </c>
      <c r="I24312">
        <v>23.23</v>
      </c>
      <c r="J24312">
        <v>23.23</v>
      </c>
      <c r="K24312">
        <v>23.23</v>
      </c>
      <c r="L24312" s="32">
        <v>23.23</v>
      </c>
      <c r="M24312" s="173">
        <v>32354</v>
      </c>
      <c r="N24312" t="s">
        <v>48</v>
      </c>
      <c r="O24312">
        <v>7</v>
      </c>
    </row>
    <row r="24313" spans="1:15" x14ac:dyDescent="0.25">
      <c r="A24313" s="2">
        <v>36898</v>
      </c>
      <c r="B24313">
        <v>2300</v>
      </c>
      <c r="C24313">
        <v>14.63</v>
      </c>
      <c r="D24313">
        <v>14.63</v>
      </c>
      <c r="E24313">
        <v>14.63</v>
      </c>
      <c r="F24313">
        <v>14.63</v>
      </c>
      <c r="G24313">
        <v>14.63</v>
      </c>
      <c r="H24313" s="172">
        <v>20.25</v>
      </c>
      <c r="I24313">
        <v>20.25</v>
      </c>
      <c r="J24313">
        <v>20.25</v>
      </c>
      <c r="K24313">
        <v>20.25</v>
      </c>
      <c r="L24313" s="32">
        <v>20.25</v>
      </c>
      <c r="M24313" s="173">
        <v>30321</v>
      </c>
      <c r="N24313" t="s">
        <v>48</v>
      </c>
      <c r="O24313">
        <v>7</v>
      </c>
    </row>
    <row r="24314" spans="1:15" x14ac:dyDescent="0.25">
      <c r="A24314" s="2">
        <v>36898</v>
      </c>
      <c r="B24314">
        <v>2400</v>
      </c>
      <c r="C24314">
        <v>15.52</v>
      </c>
      <c r="D24314">
        <v>15.52</v>
      </c>
      <c r="E24314">
        <v>15.52</v>
      </c>
      <c r="F24314">
        <v>15.52</v>
      </c>
      <c r="G24314">
        <v>15.52</v>
      </c>
      <c r="H24314" s="172">
        <v>20.5</v>
      </c>
      <c r="I24314">
        <v>20.39</v>
      </c>
      <c r="J24314">
        <v>20.39</v>
      </c>
      <c r="K24314">
        <v>20.399999999999999</v>
      </c>
      <c r="L24314" s="32">
        <v>20.37</v>
      </c>
      <c r="M24314" s="173">
        <v>28344</v>
      </c>
      <c r="N24314" t="s">
        <v>47</v>
      </c>
      <c r="O24314">
        <v>7</v>
      </c>
    </row>
    <row r="24315" spans="1:15" x14ac:dyDescent="0.25">
      <c r="A24315" s="2">
        <v>36899</v>
      </c>
      <c r="B24315">
        <v>100</v>
      </c>
      <c r="C24315">
        <v>13.58</v>
      </c>
      <c r="D24315">
        <v>13.58</v>
      </c>
      <c r="E24315">
        <v>13.58</v>
      </c>
      <c r="F24315">
        <v>13.58</v>
      </c>
      <c r="G24315">
        <v>13.58</v>
      </c>
      <c r="H24315" s="172">
        <v>21.86</v>
      </c>
      <c r="I24315">
        <v>21.86</v>
      </c>
      <c r="J24315">
        <v>21.86</v>
      </c>
      <c r="K24315">
        <v>21.86</v>
      </c>
      <c r="L24315" s="32">
        <v>21.86</v>
      </c>
      <c r="M24315" s="173">
        <v>26939</v>
      </c>
      <c r="N24315" t="s">
        <v>47</v>
      </c>
      <c r="O24315">
        <v>1</v>
      </c>
    </row>
    <row r="24316" spans="1:15" x14ac:dyDescent="0.25">
      <c r="A24316" s="2">
        <v>36899</v>
      </c>
      <c r="B24316">
        <v>200</v>
      </c>
      <c r="C24316">
        <v>13.79</v>
      </c>
      <c r="D24316">
        <v>13.79</v>
      </c>
      <c r="E24316">
        <v>13.79</v>
      </c>
      <c r="F24316">
        <v>13.79</v>
      </c>
      <c r="G24316">
        <v>13.79</v>
      </c>
      <c r="H24316" s="172">
        <v>20.64</v>
      </c>
      <c r="I24316">
        <v>20.64</v>
      </c>
      <c r="J24316">
        <v>20.64</v>
      </c>
      <c r="K24316">
        <v>20.64</v>
      </c>
      <c r="L24316" s="32">
        <v>20.64</v>
      </c>
      <c r="M24316" s="173">
        <v>26088</v>
      </c>
      <c r="N24316" t="s">
        <v>47</v>
      </c>
      <c r="O24316">
        <v>1</v>
      </c>
    </row>
    <row r="24317" spans="1:15" x14ac:dyDescent="0.25">
      <c r="A24317" s="2">
        <v>36899</v>
      </c>
      <c r="B24317">
        <v>300</v>
      </c>
      <c r="C24317">
        <v>14.15</v>
      </c>
      <c r="D24317">
        <v>14.15</v>
      </c>
      <c r="E24317">
        <v>14.15</v>
      </c>
      <c r="F24317">
        <v>14.15</v>
      </c>
      <c r="G24317">
        <v>14.15</v>
      </c>
      <c r="H24317" s="172">
        <v>20.350000000000001</v>
      </c>
      <c r="I24317">
        <v>20.350000000000001</v>
      </c>
      <c r="J24317">
        <v>20.350000000000001</v>
      </c>
      <c r="K24317">
        <v>20.350000000000001</v>
      </c>
      <c r="L24317" s="32">
        <v>20.350000000000001</v>
      </c>
      <c r="M24317" s="173">
        <v>25900</v>
      </c>
      <c r="N24317" t="s">
        <v>47</v>
      </c>
      <c r="O24317">
        <v>1</v>
      </c>
    </row>
    <row r="24318" spans="1:15" x14ac:dyDescent="0.25">
      <c r="A24318" s="2">
        <v>36899</v>
      </c>
      <c r="B24318">
        <v>400</v>
      </c>
      <c r="C24318">
        <v>14.3</v>
      </c>
      <c r="D24318">
        <v>14.3</v>
      </c>
      <c r="E24318">
        <v>14.3</v>
      </c>
      <c r="F24318">
        <v>14.3</v>
      </c>
      <c r="G24318">
        <v>14.3</v>
      </c>
      <c r="H24318" s="172">
        <v>20.350000000000001</v>
      </c>
      <c r="I24318">
        <v>20.350000000000001</v>
      </c>
      <c r="J24318">
        <v>20.350000000000001</v>
      </c>
      <c r="K24318">
        <v>20.350000000000001</v>
      </c>
      <c r="L24318" s="32">
        <v>20.350000000000001</v>
      </c>
      <c r="M24318" s="173">
        <v>26119</v>
      </c>
      <c r="N24318" t="s">
        <v>47</v>
      </c>
      <c r="O24318">
        <v>1</v>
      </c>
    </row>
    <row r="24319" spans="1:15" x14ac:dyDescent="0.25">
      <c r="A24319" s="2">
        <v>36899</v>
      </c>
      <c r="B24319">
        <v>500</v>
      </c>
      <c r="C24319">
        <v>15.97</v>
      </c>
      <c r="D24319">
        <v>15.97</v>
      </c>
      <c r="E24319">
        <v>15.97</v>
      </c>
      <c r="F24319">
        <v>15.97</v>
      </c>
      <c r="G24319">
        <v>15.97</v>
      </c>
      <c r="H24319" s="172">
        <v>21.1</v>
      </c>
      <c r="I24319">
        <v>21.1</v>
      </c>
      <c r="J24319">
        <v>21.1</v>
      </c>
      <c r="K24319">
        <v>21.1</v>
      </c>
      <c r="L24319" s="32">
        <v>21.1</v>
      </c>
      <c r="M24319" s="173">
        <v>26641</v>
      </c>
      <c r="N24319" t="s">
        <v>47</v>
      </c>
      <c r="O24319">
        <v>1</v>
      </c>
    </row>
    <row r="24320" spans="1:15" x14ac:dyDescent="0.25">
      <c r="A24320" s="2">
        <v>36899</v>
      </c>
      <c r="B24320">
        <v>600</v>
      </c>
      <c r="C24320">
        <v>16.88</v>
      </c>
      <c r="D24320">
        <v>16.88</v>
      </c>
      <c r="E24320">
        <v>16.88</v>
      </c>
      <c r="F24320">
        <v>16.88</v>
      </c>
      <c r="G24320">
        <v>16.88</v>
      </c>
      <c r="H24320" s="172">
        <v>28.33</v>
      </c>
      <c r="I24320">
        <v>26.33</v>
      </c>
      <c r="J24320">
        <v>26.4</v>
      </c>
      <c r="K24320">
        <v>26.46</v>
      </c>
      <c r="L24320" s="32">
        <v>26</v>
      </c>
      <c r="M24320" s="173">
        <v>28937</v>
      </c>
      <c r="N24320" t="s">
        <v>47</v>
      </c>
      <c r="O24320">
        <v>1</v>
      </c>
    </row>
    <row r="24321" spans="1:15" x14ac:dyDescent="0.25">
      <c r="A24321" s="2">
        <v>36899</v>
      </c>
      <c r="B24321">
        <v>700</v>
      </c>
      <c r="C24321">
        <v>30.53</v>
      </c>
      <c r="D24321">
        <v>30.53</v>
      </c>
      <c r="E24321">
        <v>30.53</v>
      </c>
      <c r="F24321">
        <v>30.53</v>
      </c>
      <c r="G24321">
        <v>30.53</v>
      </c>
      <c r="H24321" s="172">
        <v>49.3</v>
      </c>
      <c r="I24321">
        <v>48.19</v>
      </c>
      <c r="J24321">
        <v>48.23</v>
      </c>
      <c r="K24321">
        <v>48.26</v>
      </c>
      <c r="L24321" s="32">
        <v>48.01</v>
      </c>
      <c r="M24321" s="173">
        <v>32566</v>
      </c>
      <c r="N24321" t="s">
        <v>47</v>
      </c>
      <c r="O24321">
        <v>1</v>
      </c>
    </row>
    <row r="24322" spans="1:15" x14ac:dyDescent="0.25">
      <c r="A24322" s="2">
        <v>36899</v>
      </c>
      <c r="B24322">
        <v>800</v>
      </c>
      <c r="C24322">
        <v>26.89</v>
      </c>
      <c r="D24322">
        <v>26.89</v>
      </c>
      <c r="E24322">
        <v>26.89</v>
      </c>
      <c r="F24322">
        <v>26.89</v>
      </c>
      <c r="G24322">
        <v>26.89</v>
      </c>
      <c r="H24322" s="172">
        <v>45.5</v>
      </c>
      <c r="I24322">
        <v>44.33</v>
      </c>
      <c r="J24322">
        <v>44.37</v>
      </c>
      <c r="K24322">
        <v>44.41</v>
      </c>
      <c r="L24322" s="32">
        <v>44.14</v>
      </c>
      <c r="M24322" s="173">
        <v>35694</v>
      </c>
      <c r="N24322" t="s">
        <v>48</v>
      </c>
      <c r="O24322">
        <v>1</v>
      </c>
    </row>
    <row r="24323" spans="1:15" x14ac:dyDescent="0.25">
      <c r="A24323" s="2">
        <v>36899</v>
      </c>
      <c r="B24323">
        <v>900</v>
      </c>
      <c r="C24323">
        <v>20.420000000000002</v>
      </c>
      <c r="D24323">
        <v>20.420000000000002</v>
      </c>
      <c r="E24323">
        <v>20.420000000000002</v>
      </c>
      <c r="F24323">
        <v>20.420000000000002</v>
      </c>
      <c r="G24323">
        <v>20.420000000000002</v>
      </c>
      <c r="H24323" s="172">
        <v>48.66</v>
      </c>
      <c r="I24323">
        <v>47.54</v>
      </c>
      <c r="J24323">
        <v>47.58</v>
      </c>
      <c r="K24323">
        <v>47.62</v>
      </c>
      <c r="L24323" s="32">
        <v>47.36</v>
      </c>
      <c r="M24323" s="173">
        <v>35938</v>
      </c>
      <c r="N24323" t="s">
        <v>48</v>
      </c>
      <c r="O24323">
        <v>1</v>
      </c>
    </row>
    <row r="24324" spans="1:15" x14ac:dyDescent="0.25">
      <c r="A24324" s="2">
        <v>36899</v>
      </c>
      <c r="B24324">
        <v>1000</v>
      </c>
      <c r="C24324">
        <v>60.38</v>
      </c>
      <c r="D24324">
        <v>60.38</v>
      </c>
      <c r="E24324">
        <v>60.38</v>
      </c>
      <c r="F24324">
        <v>60.38</v>
      </c>
      <c r="G24324">
        <v>60.38</v>
      </c>
      <c r="H24324" s="172">
        <v>50.05</v>
      </c>
      <c r="I24324">
        <v>59.88</v>
      </c>
      <c r="J24324">
        <v>60.75</v>
      </c>
      <c r="K24324">
        <v>56.42</v>
      </c>
      <c r="L24324" s="32">
        <v>49.49</v>
      </c>
      <c r="M24324" s="173">
        <v>35646</v>
      </c>
      <c r="N24324" t="s">
        <v>48</v>
      </c>
      <c r="O24324">
        <v>1</v>
      </c>
    </row>
    <row r="24325" spans="1:15" x14ac:dyDescent="0.25">
      <c r="A24325" s="2">
        <v>36899</v>
      </c>
      <c r="B24325">
        <v>1100</v>
      </c>
      <c r="C24325">
        <v>69.64</v>
      </c>
      <c r="D24325">
        <v>69.64</v>
      </c>
      <c r="E24325">
        <v>69.64</v>
      </c>
      <c r="F24325">
        <v>69.64</v>
      </c>
      <c r="G24325">
        <v>69.64</v>
      </c>
      <c r="H24325" s="172">
        <v>66.540000000000006</v>
      </c>
      <c r="I24325">
        <v>65.709999999999994</v>
      </c>
      <c r="J24325">
        <v>65.73</v>
      </c>
      <c r="K24325">
        <v>65.760000000000005</v>
      </c>
      <c r="L24325" s="32">
        <v>65.569999999999993</v>
      </c>
      <c r="M24325" s="173">
        <v>35949</v>
      </c>
      <c r="N24325" t="s">
        <v>48</v>
      </c>
      <c r="O24325">
        <v>1</v>
      </c>
    </row>
    <row r="24326" spans="1:15" x14ac:dyDescent="0.25">
      <c r="A24326" s="2">
        <v>36899</v>
      </c>
      <c r="B24326">
        <v>1200</v>
      </c>
      <c r="C24326">
        <v>57.15</v>
      </c>
      <c r="D24326">
        <v>57.15</v>
      </c>
      <c r="E24326">
        <v>57.15</v>
      </c>
      <c r="F24326">
        <v>57.15</v>
      </c>
      <c r="G24326">
        <v>57.15</v>
      </c>
      <c r="H24326" s="172">
        <v>60</v>
      </c>
      <c r="I24326">
        <v>60</v>
      </c>
      <c r="J24326">
        <v>60</v>
      </c>
      <c r="K24326">
        <v>60</v>
      </c>
      <c r="L24326" s="32">
        <v>60</v>
      </c>
      <c r="M24326" s="173">
        <v>35605</v>
      </c>
      <c r="N24326" t="s">
        <v>48</v>
      </c>
      <c r="O24326">
        <v>1</v>
      </c>
    </row>
    <row r="24327" spans="1:15" x14ac:dyDescent="0.25">
      <c r="A24327" s="2">
        <v>36899</v>
      </c>
      <c r="B24327">
        <v>1300</v>
      </c>
      <c r="C24327">
        <v>43.66</v>
      </c>
      <c r="D24327">
        <v>43.66</v>
      </c>
      <c r="E24327">
        <v>43.66</v>
      </c>
      <c r="F24327">
        <v>43.66</v>
      </c>
      <c r="G24327">
        <v>43.66</v>
      </c>
      <c r="H24327" s="172">
        <v>47.89</v>
      </c>
      <c r="I24327">
        <v>47.89</v>
      </c>
      <c r="J24327">
        <v>47.89</v>
      </c>
      <c r="K24327">
        <v>47.89</v>
      </c>
      <c r="L24327" s="32">
        <v>47.89</v>
      </c>
      <c r="M24327" s="173">
        <v>35243</v>
      </c>
      <c r="N24327" t="s">
        <v>48</v>
      </c>
      <c r="O24327">
        <v>1</v>
      </c>
    </row>
    <row r="24328" spans="1:15" x14ac:dyDescent="0.25">
      <c r="A24328" s="2">
        <v>36899</v>
      </c>
      <c r="B24328">
        <v>1400</v>
      </c>
      <c r="C24328">
        <v>33.1</v>
      </c>
      <c r="D24328">
        <v>33.1</v>
      </c>
      <c r="E24328">
        <v>33.1</v>
      </c>
      <c r="F24328">
        <v>33.1</v>
      </c>
      <c r="G24328">
        <v>33.1</v>
      </c>
      <c r="H24328" s="172">
        <v>48.33</v>
      </c>
      <c r="I24328">
        <v>48.33</v>
      </c>
      <c r="J24328">
        <v>48.33</v>
      </c>
      <c r="K24328">
        <v>48.33</v>
      </c>
      <c r="L24328" s="32">
        <v>48.33</v>
      </c>
      <c r="M24328" s="173">
        <v>35100</v>
      </c>
      <c r="N24328" t="s">
        <v>48</v>
      </c>
      <c r="O24328">
        <v>1</v>
      </c>
    </row>
    <row r="24329" spans="1:15" x14ac:dyDescent="0.25">
      <c r="A24329" s="2">
        <v>36899</v>
      </c>
      <c r="B24329">
        <v>1500</v>
      </c>
      <c r="C24329">
        <v>51.13</v>
      </c>
      <c r="D24329">
        <v>51.13</v>
      </c>
      <c r="E24329">
        <v>51.13</v>
      </c>
      <c r="F24329">
        <v>51.13</v>
      </c>
      <c r="G24329">
        <v>51.13</v>
      </c>
      <c r="H24329" s="172">
        <v>36.619999999999997</v>
      </c>
      <c r="I24329">
        <v>36.619999999999997</v>
      </c>
      <c r="J24329">
        <v>36.619999999999997</v>
      </c>
      <c r="K24329">
        <v>36.619999999999997</v>
      </c>
      <c r="L24329" s="32">
        <v>36.619999999999997</v>
      </c>
      <c r="M24329" s="173">
        <v>34887</v>
      </c>
      <c r="N24329" t="s">
        <v>48</v>
      </c>
      <c r="O24329">
        <v>1</v>
      </c>
    </row>
    <row r="24330" spans="1:15" x14ac:dyDescent="0.25">
      <c r="A24330" s="2">
        <v>36899</v>
      </c>
      <c r="B24330">
        <v>1600</v>
      </c>
      <c r="C24330">
        <v>77</v>
      </c>
      <c r="D24330">
        <v>77</v>
      </c>
      <c r="E24330">
        <v>77</v>
      </c>
      <c r="F24330">
        <v>77</v>
      </c>
      <c r="G24330">
        <v>77</v>
      </c>
      <c r="H24330" s="172">
        <v>36.619999999999997</v>
      </c>
      <c r="I24330">
        <v>36.619999999999997</v>
      </c>
      <c r="J24330">
        <v>36.619999999999997</v>
      </c>
      <c r="K24330">
        <v>36.619999999999997</v>
      </c>
      <c r="L24330" s="32">
        <v>36.619999999999997</v>
      </c>
      <c r="M24330" s="173">
        <v>35189</v>
      </c>
      <c r="N24330" t="s">
        <v>48</v>
      </c>
      <c r="O24330">
        <v>1</v>
      </c>
    </row>
    <row r="24331" spans="1:15" x14ac:dyDescent="0.25">
      <c r="A24331" s="2">
        <v>36899</v>
      </c>
      <c r="B24331">
        <v>1700</v>
      </c>
      <c r="C24331">
        <v>84.43</v>
      </c>
      <c r="D24331">
        <v>84.43</v>
      </c>
      <c r="E24331">
        <v>84.43</v>
      </c>
      <c r="F24331">
        <v>84.43</v>
      </c>
      <c r="G24331">
        <v>84.43</v>
      </c>
      <c r="H24331" s="172">
        <v>65.010000000000005</v>
      </c>
      <c r="I24331">
        <v>65.010000000000005</v>
      </c>
      <c r="J24331">
        <v>65.010000000000005</v>
      </c>
      <c r="K24331">
        <v>65.010000000000005</v>
      </c>
      <c r="L24331" s="32">
        <v>65.010000000000005</v>
      </c>
      <c r="M24331" s="173">
        <v>36413</v>
      </c>
      <c r="N24331" t="s">
        <v>48</v>
      </c>
      <c r="O24331">
        <v>1</v>
      </c>
    </row>
    <row r="24332" spans="1:15" x14ac:dyDescent="0.25">
      <c r="A24332" s="2">
        <v>36899</v>
      </c>
      <c r="B24332">
        <v>1800</v>
      </c>
      <c r="C24332">
        <v>102.87</v>
      </c>
      <c r="D24332">
        <v>102.87</v>
      </c>
      <c r="E24332">
        <v>102.87</v>
      </c>
      <c r="F24332">
        <v>102.87</v>
      </c>
      <c r="G24332">
        <v>102.87</v>
      </c>
      <c r="H24332" s="172">
        <v>81</v>
      </c>
      <c r="I24332">
        <v>121.56</v>
      </c>
      <c r="J24332">
        <v>124.76</v>
      </c>
      <c r="K24332">
        <v>113.03</v>
      </c>
      <c r="L24332" s="32">
        <v>82.33</v>
      </c>
      <c r="M24332" s="173">
        <v>38452</v>
      </c>
      <c r="N24332" t="s">
        <v>48</v>
      </c>
      <c r="O24332">
        <v>1</v>
      </c>
    </row>
    <row r="24333" spans="1:15" x14ac:dyDescent="0.25">
      <c r="A24333" s="2">
        <v>36899</v>
      </c>
      <c r="B24333">
        <v>1900</v>
      </c>
      <c r="C24333">
        <v>34.68</v>
      </c>
      <c r="D24333">
        <v>34.68</v>
      </c>
      <c r="E24333">
        <v>34.68</v>
      </c>
      <c r="F24333">
        <v>34.68</v>
      </c>
      <c r="G24333">
        <v>34.68</v>
      </c>
      <c r="H24333" s="172">
        <v>78.510000000000005</v>
      </c>
      <c r="I24333">
        <v>140.33000000000001</v>
      </c>
      <c r="J24333">
        <v>145.05000000000001</v>
      </c>
      <c r="K24333">
        <v>120.33</v>
      </c>
      <c r="L24333" s="32">
        <v>82.58</v>
      </c>
      <c r="M24333" s="173">
        <v>38903</v>
      </c>
      <c r="N24333" t="s">
        <v>48</v>
      </c>
      <c r="O24333">
        <v>1</v>
      </c>
    </row>
    <row r="24334" spans="1:15" x14ac:dyDescent="0.25">
      <c r="A24334" s="2">
        <v>36899</v>
      </c>
      <c r="B24334">
        <v>2000</v>
      </c>
      <c r="C24334">
        <v>27.85</v>
      </c>
      <c r="D24334">
        <v>27.85</v>
      </c>
      <c r="E24334">
        <v>27.85</v>
      </c>
      <c r="F24334">
        <v>27.85</v>
      </c>
      <c r="G24334">
        <v>27.85</v>
      </c>
      <c r="H24334" s="172">
        <v>70</v>
      </c>
      <c r="I24334">
        <v>95.99</v>
      </c>
      <c r="J24334">
        <v>98.11</v>
      </c>
      <c r="K24334">
        <v>93.74</v>
      </c>
      <c r="L24334" s="32">
        <v>69.900000000000006</v>
      </c>
      <c r="M24334" s="173">
        <v>38080</v>
      </c>
      <c r="N24334" t="s">
        <v>48</v>
      </c>
      <c r="O24334">
        <v>1</v>
      </c>
    </row>
    <row r="24335" spans="1:15" x14ac:dyDescent="0.25">
      <c r="A24335" s="2">
        <v>36899</v>
      </c>
      <c r="B24335">
        <v>2100</v>
      </c>
      <c r="C24335">
        <v>32.619999999999997</v>
      </c>
      <c r="D24335">
        <v>32.619999999999997</v>
      </c>
      <c r="E24335">
        <v>32.619999999999997</v>
      </c>
      <c r="F24335">
        <v>32.619999999999997</v>
      </c>
      <c r="G24335">
        <v>32.619999999999997</v>
      </c>
      <c r="H24335" s="172">
        <v>70</v>
      </c>
      <c r="I24335">
        <v>101.99</v>
      </c>
      <c r="J24335">
        <v>104.59</v>
      </c>
      <c r="K24335">
        <v>99.23</v>
      </c>
      <c r="L24335" s="32">
        <v>69.88</v>
      </c>
      <c r="M24335" s="173">
        <v>37288</v>
      </c>
      <c r="N24335" t="s">
        <v>48</v>
      </c>
      <c r="O24335">
        <v>1</v>
      </c>
    </row>
    <row r="24336" spans="1:15" x14ac:dyDescent="0.25">
      <c r="A24336" s="2">
        <v>36899</v>
      </c>
      <c r="B24336">
        <v>2200</v>
      </c>
      <c r="C24336">
        <v>40.950000000000003</v>
      </c>
      <c r="D24336">
        <v>40.950000000000003</v>
      </c>
      <c r="E24336">
        <v>40.950000000000003</v>
      </c>
      <c r="F24336">
        <v>40.950000000000003</v>
      </c>
      <c r="G24336">
        <v>40.950000000000003</v>
      </c>
      <c r="H24336" s="172">
        <v>71.8</v>
      </c>
      <c r="I24336">
        <v>73.989999999999995</v>
      </c>
      <c r="J24336">
        <v>74.16</v>
      </c>
      <c r="K24336">
        <v>73.28</v>
      </c>
      <c r="L24336" s="32">
        <v>71.94</v>
      </c>
      <c r="M24336" s="173">
        <v>35440</v>
      </c>
      <c r="N24336" t="s">
        <v>48</v>
      </c>
      <c r="O24336">
        <v>1</v>
      </c>
    </row>
    <row r="24337" spans="1:15" x14ac:dyDescent="0.25">
      <c r="A24337" s="2">
        <v>36899</v>
      </c>
      <c r="B24337">
        <v>2300</v>
      </c>
      <c r="C24337">
        <v>22.39</v>
      </c>
      <c r="D24337">
        <v>22.39</v>
      </c>
      <c r="E24337">
        <v>22.39</v>
      </c>
      <c r="F24337">
        <v>22.39</v>
      </c>
      <c r="G24337">
        <v>22.39</v>
      </c>
      <c r="H24337" s="172">
        <v>62.06</v>
      </c>
      <c r="I24337">
        <v>62.06</v>
      </c>
      <c r="J24337">
        <v>62.06</v>
      </c>
      <c r="K24337">
        <v>62.06</v>
      </c>
      <c r="L24337" s="32">
        <v>62.06</v>
      </c>
      <c r="M24337" s="173">
        <v>32966</v>
      </c>
      <c r="N24337" t="s">
        <v>48</v>
      </c>
      <c r="O24337">
        <v>1</v>
      </c>
    </row>
    <row r="24338" spans="1:15" x14ac:dyDescent="0.25">
      <c r="A24338" s="2">
        <v>36899</v>
      </c>
      <c r="B24338">
        <v>2400</v>
      </c>
      <c r="C24338">
        <v>17.61</v>
      </c>
      <c r="D24338">
        <v>17.61</v>
      </c>
      <c r="E24338">
        <v>17.61</v>
      </c>
      <c r="F24338">
        <v>17.61</v>
      </c>
      <c r="G24338">
        <v>17.61</v>
      </c>
      <c r="H24338" s="172">
        <v>50.01</v>
      </c>
      <c r="I24338">
        <v>50.01</v>
      </c>
      <c r="J24338">
        <v>50.01</v>
      </c>
      <c r="K24338">
        <v>50.01</v>
      </c>
      <c r="L24338" s="32">
        <v>50.01</v>
      </c>
      <c r="M24338" s="173">
        <v>30476</v>
      </c>
      <c r="N24338" t="s">
        <v>47</v>
      </c>
      <c r="O24338">
        <v>1</v>
      </c>
    </row>
    <row r="24339" spans="1:15" x14ac:dyDescent="0.25">
      <c r="A24339" s="2">
        <v>36900</v>
      </c>
      <c r="B24339">
        <v>100</v>
      </c>
      <c r="C24339">
        <v>19.079999999999998</v>
      </c>
      <c r="D24339">
        <v>19.079999999999998</v>
      </c>
      <c r="E24339">
        <v>19.079999999999998</v>
      </c>
      <c r="F24339">
        <v>19.079999999999998</v>
      </c>
      <c r="G24339">
        <v>19.079999999999998</v>
      </c>
      <c r="H24339" s="172">
        <v>26.5</v>
      </c>
      <c r="I24339">
        <v>26.5</v>
      </c>
      <c r="J24339">
        <v>26.5</v>
      </c>
      <c r="K24339">
        <v>26.5</v>
      </c>
      <c r="L24339" s="32">
        <v>26.5</v>
      </c>
      <c r="M24339" s="173">
        <v>28331</v>
      </c>
      <c r="N24339" t="s">
        <v>47</v>
      </c>
      <c r="O24339">
        <v>2</v>
      </c>
    </row>
    <row r="24340" spans="1:15" x14ac:dyDescent="0.25">
      <c r="A24340" s="2">
        <v>36900</v>
      </c>
      <c r="B24340">
        <v>200</v>
      </c>
      <c r="C24340">
        <v>36.81</v>
      </c>
      <c r="D24340">
        <v>36.81</v>
      </c>
      <c r="E24340">
        <v>36.81</v>
      </c>
      <c r="F24340">
        <v>36.81</v>
      </c>
      <c r="G24340">
        <v>36.81</v>
      </c>
      <c r="H24340" s="172">
        <v>21.77</v>
      </c>
      <c r="I24340">
        <v>21.77</v>
      </c>
      <c r="J24340">
        <v>21.77</v>
      </c>
      <c r="K24340">
        <v>21.77</v>
      </c>
      <c r="L24340" s="32">
        <v>21.77</v>
      </c>
      <c r="M24340" s="173">
        <v>27346</v>
      </c>
      <c r="N24340" t="s">
        <v>47</v>
      </c>
      <c r="O24340">
        <v>2</v>
      </c>
    </row>
    <row r="24341" spans="1:15" x14ac:dyDescent="0.25">
      <c r="A24341" s="2">
        <v>36900</v>
      </c>
      <c r="B24341">
        <v>300</v>
      </c>
      <c r="C24341">
        <v>18.13</v>
      </c>
      <c r="D24341">
        <v>18.13</v>
      </c>
      <c r="E24341">
        <v>18.13</v>
      </c>
      <c r="F24341">
        <v>18.13</v>
      </c>
      <c r="G24341">
        <v>18.13</v>
      </c>
      <c r="H24341" s="172">
        <v>21.44</v>
      </c>
      <c r="I24341">
        <v>21.44</v>
      </c>
      <c r="J24341">
        <v>21.44</v>
      </c>
      <c r="K24341">
        <v>21.44</v>
      </c>
      <c r="L24341" s="32">
        <v>21.44</v>
      </c>
      <c r="M24341" s="173">
        <v>27191</v>
      </c>
      <c r="N24341" t="s">
        <v>47</v>
      </c>
      <c r="O24341">
        <v>2</v>
      </c>
    </row>
    <row r="24342" spans="1:15" x14ac:dyDescent="0.25">
      <c r="A24342" s="2">
        <v>36900</v>
      </c>
      <c r="B24342">
        <v>400</v>
      </c>
      <c r="C24342">
        <v>19.93</v>
      </c>
      <c r="D24342">
        <v>19.93</v>
      </c>
      <c r="E24342">
        <v>19.93</v>
      </c>
      <c r="F24342">
        <v>19.93</v>
      </c>
      <c r="G24342">
        <v>19.93</v>
      </c>
      <c r="H24342" s="172">
        <v>21.45</v>
      </c>
      <c r="I24342">
        <v>21.45</v>
      </c>
      <c r="J24342">
        <v>21.45</v>
      </c>
      <c r="K24342">
        <v>21.45</v>
      </c>
      <c r="L24342" s="32">
        <v>21.45</v>
      </c>
      <c r="M24342" s="173">
        <v>27058</v>
      </c>
      <c r="N24342" t="s">
        <v>47</v>
      </c>
      <c r="O24342">
        <v>2</v>
      </c>
    </row>
    <row r="24343" spans="1:15" x14ac:dyDescent="0.25">
      <c r="A24343" s="2">
        <v>36900</v>
      </c>
      <c r="B24343">
        <v>500</v>
      </c>
      <c r="C24343">
        <v>19.8</v>
      </c>
      <c r="D24343">
        <v>19.8</v>
      </c>
      <c r="E24343">
        <v>19.8</v>
      </c>
      <c r="F24343">
        <v>19.8</v>
      </c>
      <c r="G24343">
        <v>19.8</v>
      </c>
      <c r="H24343" s="172">
        <v>27.75</v>
      </c>
      <c r="I24343">
        <v>27.75</v>
      </c>
      <c r="J24343">
        <v>27.75</v>
      </c>
      <c r="K24343">
        <v>27.75</v>
      </c>
      <c r="L24343" s="32">
        <v>27.75</v>
      </c>
      <c r="M24343" s="173">
        <v>27795</v>
      </c>
      <c r="N24343" t="s">
        <v>47</v>
      </c>
      <c r="O24343">
        <v>2</v>
      </c>
    </row>
    <row r="24344" spans="1:15" x14ac:dyDescent="0.25">
      <c r="A24344" s="2">
        <v>36900</v>
      </c>
      <c r="B24344">
        <v>600</v>
      </c>
      <c r="C24344">
        <v>42.99</v>
      </c>
      <c r="D24344">
        <v>42.99</v>
      </c>
      <c r="E24344">
        <v>42.99</v>
      </c>
      <c r="F24344">
        <v>42.99</v>
      </c>
      <c r="G24344">
        <v>42.99</v>
      </c>
      <c r="H24344" s="172">
        <v>35</v>
      </c>
      <c r="I24344">
        <v>35</v>
      </c>
      <c r="J24344">
        <v>35</v>
      </c>
      <c r="K24344">
        <v>35</v>
      </c>
      <c r="L24344" s="32">
        <v>35</v>
      </c>
      <c r="M24344" s="173">
        <v>29774</v>
      </c>
      <c r="N24344" t="s">
        <v>47</v>
      </c>
      <c r="O24344">
        <v>2</v>
      </c>
    </row>
    <row r="24345" spans="1:15" x14ac:dyDescent="0.25">
      <c r="A24345" s="2">
        <v>36900</v>
      </c>
      <c r="B24345">
        <v>700</v>
      </c>
      <c r="C24345">
        <v>66.53</v>
      </c>
      <c r="D24345">
        <v>66.53</v>
      </c>
      <c r="E24345">
        <v>66.53</v>
      </c>
      <c r="F24345">
        <v>66.53</v>
      </c>
      <c r="G24345">
        <v>66.53</v>
      </c>
      <c r="H24345" s="172">
        <v>51.39</v>
      </c>
      <c r="I24345">
        <v>51.39</v>
      </c>
      <c r="J24345">
        <v>51.39</v>
      </c>
      <c r="K24345">
        <v>51.39</v>
      </c>
      <c r="L24345" s="32">
        <v>51.39</v>
      </c>
      <c r="M24345" s="173">
        <v>33751</v>
      </c>
      <c r="N24345" t="s">
        <v>47</v>
      </c>
      <c r="O24345">
        <v>2</v>
      </c>
    </row>
    <row r="24346" spans="1:15" x14ac:dyDescent="0.25">
      <c r="A24346" s="2">
        <v>36900</v>
      </c>
      <c r="B24346">
        <v>800</v>
      </c>
      <c r="C24346">
        <v>20.63</v>
      </c>
      <c r="D24346">
        <v>20.63</v>
      </c>
      <c r="E24346">
        <v>20.63</v>
      </c>
      <c r="F24346">
        <v>20.63</v>
      </c>
      <c r="G24346">
        <v>20.63</v>
      </c>
      <c r="H24346" s="172">
        <v>50.79</v>
      </c>
      <c r="I24346">
        <v>59.35</v>
      </c>
      <c r="J24346">
        <v>60.01</v>
      </c>
      <c r="K24346">
        <v>56.57</v>
      </c>
      <c r="L24346" s="32">
        <v>51.31</v>
      </c>
      <c r="M24346" s="173">
        <v>36780</v>
      </c>
      <c r="N24346" t="s">
        <v>48</v>
      </c>
      <c r="O24346">
        <v>2</v>
      </c>
    </row>
    <row r="24347" spans="1:15" x14ac:dyDescent="0.25">
      <c r="A24347" s="2">
        <v>36900</v>
      </c>
      <c r="B24347">
        <v>900</v>
      </c>
      <c r="C24347">
        <v>49.47</v>
      </c>
      <c r="D24347">
        <v>50</v>
      </c>
      <c r="E24347">
        <v>49.47</v>
      </c>
      <c r="F24347">
        <v>49.47</v>
      </c>
      <c r="G24347">
        <v>49.47</v>
      </c>
      <c r="H24347" s="172">
        <v>45.07</v>
      </c>
      <c r="I24347">
        <v>61.51</v>
      </c>
      <c r="J24347">
        <v>62.77</v>
      </c>
      <c r="K24347">
        <v>56.18</v>
      </c>
      <c r="L24347" s="32">
        <v>46.08</v>
      </c>
      <c r="M24347" s="173">
        <v>37042</v>
      </c>
      <c r="N24347" t="s">
        <v>48</v>
      </c>
      <c r="O24347">
        <v>2</v>
      </c>
    </row>
    <row r="24348" spans="1:15" x14ac:dyDescent="0.25">
      <c r="A24348" s="2">
        <v>36900</v>
      </c>
      <c r="B24348">
        <v>1000</v>
      </c>
      <c r="C24348">
        <v>20</v>
      </c>
      <c r="D24348">
        <v>21.49</v>
      </c>
      <c r="E24348">
        <v>20</v>
      </c>
      <c r="F24348">
        <v>20</v>
      </c>
      <c r="G24348">
        <v>20</v>
      </c>
      <c r="H24348" s="172">
        <v>47</v>
      </c>
      <c r="I24348">
        <v>59.88</v>
      </c>
      <c r="J24348">
        <v>60.86</v>
      </c>
      <c r="K24348">
        <v>55.7</v>
      </c>
      <c r="L24348" s="32">
        <v>47.79</v>
      </c>
      <c r="M24348" s="173">
        <v>36785</v>
      </c>
      <c r="N24348" t="s">
        <v>48</v>
      </c>
      <c r="O24348">
        <v>2</v>
      </c>
    </row>
    <row r="24349" spans="1:15" x14ac:dyDescent="0.25">
      <c r="A24349" s="2">
        <v>36900</v>
      </c>
      <c r="B24349">
        <v>1100</v>
      </c>
      <c r="C24349">
        <v>66.38</v>
      </c>
      <c r="D24349">
        <v>67.17</v>
      </c>
      <c r="E24349">
        <v>66.38</v>
      </c>
      <c r="F24349">
        <v>66.38</v>
      </c>
      <c r="G24349">
        <v>66.38</v>
      </c>
      <c r="H24349" s="172">
        <v>55.38</v>
      </c>
      <c r="I24349">
        <v>55.05</v>
      </c>
      <c r="J24349">
        <v>55.04</v>
      </c>
      <c r="K24349">
        <v>55.07</v>
      </c>
      <c r="L24349" s="32">
        <v>55.02</v>
      </c>
      <c r="M24349" s="173">
        <v>36254</v>
      </c>
      <c r="N24349" t="s">
        <v>48</v>
      </c>
      <c r="O24349">
        <v>2</v>
      </c>
    </row>
    <row r="24350" spans="1:15" x14ac:dyDescent="0.25">
      <c r="A24350" s="2">
        <v>36900</v>
      </c>
      <c r="B24350">
        <v>1200</v>
      </c>
      <c r="C24350">
        <v>91.73</v>
      </c>
      <c r="D24350">
        <v>91.73</v>
      </c>
      <c r="E24350">
        <v>91.73</v>
      </c>
      <c r="F24350">
        <v>91.73</v>
      </c>
      <c r="G24350">
        <v>91.73</v>
      </c>
      <c r="H24350" s="172">
        <v>51.12</v>
      </c>
      <c r="I24350">
        <v>51.12</v>
      </c>
      <c r="J24350">
        <v>51.12</v>
      </c>
      <c r="K24350">
        <v>51.12</v>
      </c>
      <c r="L24350" s="32">
        <v>51.12</v>
      </c>
      <c r="M24350" s="173">
        <v>35923</v>
      </c>
      <c r="N24350" t="s">
        <v>48</v>
      </c>
      <c r="O24350">
        <v>2</v>
      </c>
    </row>
    <row r="24351" spans="1:15" x14ac:dyDescent="0.25">
      <c r="A24351" s="2">
        <v>36900</v>
      </c>
      <c r="B24351">
        <v>1300</v>
      </c>
      <c r="C24351">
        <v>27.91</v>
      </c>
      <c r="D24351">
        <v>27.91</v>
      </c>
      <c r="E24351">
        <v>27.91</v>
      </c>
      <c r="F24351">
        <v>27.91</v>
      </c>
      <c r="G24351">
        <v>27.91</v>
      </c>
      <c r="H24351" s="172">
        <v>40.799999999999997</v>
      </c>
      <c r="I24351">
        <v>39.450000000000003</v>
      </c>
      <c r="J24351">
        <v>39.409999999999997</v>
      </c>
      <c r="K24351">
        <v>39.51</v>
      </c>
      <c r="L24351" s="32">
        <v>39.31</v>
      </c>
      <c r="M24351" s="173">
        <v>35784</v>
      </c>
      <c r="N24351" t="s">
        <v>48</v>
      </c>
      <c r="O24351">
        <v>2</v>
      </c>
    </row>
    <row r="24352" spans="1:15" x14ac:dyDescent="0.25">
      <c r="A24352" s="2">
        <v>36900</v>
      </c>
      <c r="B24352">
        <v>1400</v>
      </c>
      <c r="C24352">
        <v>21.23</v>
      </c>
      <c r="D24352">
        <v>21.23</v>
      </c>
      <c r="E24352">
        <v>21.23</v>
      </c>
      <c r="F24352">
        <v>21.23</v>
      </c>
      <c r="G24352">
        <v>21.23</v>
      </c>
      <c r="H24352" s="172">
        <v>41.12</v>
      </c>
      <c r="I24352">
        <v>34.770000000000003</v>
      </c>
      <c r="J24352">
        <v>34.58</v>
      </c>
      <c r="K24352">
        <v>35.07</v>
      </c>
      <c r="L24352" s="32">
        <v>34.11</v>
      </c>
      <c r="M24352" s="173">
        <v>35479</v>
      </c>
      <c r="N24352" t="s">
        <v>48</v>
      </c>
      <c r="O24352">
        <v>2</v>
      </c>
    </row>
    <row r="24353" spans="1:15" x14ac:dyDescent="0.25">
      <c r="A24353" s="2">
        <v>36900</v>
      </c>
      <c r="B24353">
        <v>1500</v>
      </c>
      <c r="C24353">
        <v>23.6</v>
      </c>
      <c r="D24353">
        <v>23.6</v>
      </c>
      <c r="E24353">
        <v>23.6</v>
      </c>
      <c r="F24353">
        <v>23.6</v>
      </c>
      <c r="G24353">
        <v>23.6</v>
      </c>
      <c r="H24353" s="172">
        <v>32.659999999999997</v>
      </c>
      <c r="I24353">
        <v>29.82</v>
      </c>
      <c r="J24353">
        <v>29.73</v>
      </c>
      <c r="K24353">
        <v>29.95</v>
      </c>
      <c r="L24353" s="32">
        <v>29.52</v>
      </c>
      <c r="M24353" s="173">
        <v>34957</v>
      </c>
      <c r="N24353" t="s">
        <v>48</v>
      </c>
      <c r="O24353">
        <v>2</v>
      </c>
    </row>
    <row r="24354" spans="1:15" x14ac:dyDescent="0.25">
      <c r="A24354" s="2">
        <v>36900</v>
      </c>
      <c r="B24354">
        <v>1600</v>
      </c>
      <c r="C24354">
        <v>20.3</v>
      </c>
      <c r="D24354">
        <v>20.3</v>
      </c>
      <c r="E24354">
        <v>20.3</v>
      </c>
      <c r="F24354">
        <v>20.3</v>
      </c>
      <c r="G24354">
        <v>20.3</v>
      </c>
      <c r="H24354" s="172">
        <v>37.21</v>
      </c>
      <c r="I24354">
        <v>29.91</v>
      </c>
      <c r="J24354">
        <v>29.69</v>
      </c>
      <c r="K24354">
        <v>30.24</v>
      </c>
      <c r="L24354" s="32">
        <v>29.14</v>
      </c>
      <c r="M24354" s="173">
        <v>35045</v>
      </c>
      <c r="N24354" t="s">
        <v>48</v>
      </c>
      <c r="O24354">
        <v>2</v>
      </c>
    </row>
    <row r="24355" spans="1:15" x14ac:dyDescent="0.25">
      <c r="A24355" s="2">
        <v>36900</v>
      </c>
      <c r="B24355">
        <v>1700</v>
      </c>
      <c r="C24355">
        <v>20.95</v>
      </c>
      <c r="D24355">
        <v>20.95</v>
      </c>
      <c r="E24355">
        <v>20.95</v>
      </c>
      <c r="F24355">
        <v>20.95</v>
      </c>
      <c r="G24355">
        <v>20.95</v>
      </c>
      <c r="H24355" s="172">
        <v>63.13</v>
      </c>
      <c r="I24355">
        <v>64.989999999999995</v>
      </c>
      <c r="J24355">
        <v>65.13</v>
      </c>
      <c r="K24355">
        <v>64.39</v>
      </c>
      <c r="L24355" s="32">
        <v>63.24</v>
      </c>
      <c r="M24355" s="173">
        <v>36313</v>
      </c>
      <c r="N24355" t="s">
        <v>48</v>
      </c>
      <c r="O24355">
        <v>2</v>
      </c>
    </row>
    <row r="24356" spans="1:15" x14ac:dyDescent="0.25">
      <c r="A24356" s="2">
        <v>36900</v>
      </c>
      <c r="B24356">
        <v>1800</v>
      </c>
      <c r="C24356">
        <v>99.36</v>
      </c>
      <c r="D24356">
        <v>99.36</v>
      </c>
      <c r="E24356">
        <v>99.36</v>
      </c>
      <c r="F24356">
        <v>99.36</v>
      </c>
      <c r="G24356">
        <v>99.36</v>
      </c>
      <c r="H24356" s="172">
        <v>78</v>
      </c>
      <c r="I24356">
        <v>78</v>
      </c>
      <c r="J24356">
        <v>78</v>
      </c>
      <c r="K24356">
        <v>78</v>
      </c>
      <c r="L24356" s="32">
        <v>78</v>
      </c>
      <c r="M24356" s="173">
        <v>39499</v>
      </c>
      <c r="N24356" t="s">
        <v>48</v>
      </c>
      <c r="O24356">
        <v>2</v>
      </c>
    </row>
    <row r="24357" spans="1:15" x14ac:dyDescent="0.25">
      <c r="A24357" s="2">
        <v>36900</v>
      </c>
      <c r="B24357">
        <v>1900</v>
      </c>
      <c r="C24357">
        <v>88.49</v>
      </c>
      <c r="D24357">
        <v>88.49</v>
      </c>
      <c r="E24357">
        <v>88.49</v>
      </c>
      <c r="F24357">
        <v>88.49</v>
      </c>
      <c r="G24357">
        <v>88.49</v>
      </c>
      <c r="H24357" s="172">
        <v>70</v>
      </c>
      <c r="I24357">
        <v>75</v>
      </c>
      <c r="J24357">
        <v>75</v>
      </c>
      <c r="K24357">
        <v>75</v>
      </c>
      <c r="L24357" s="32">
        <v>75</v>
      </c>
      <c r="M24357" s="173">
        <v>40379</v>
      </c>
      <c r="N24357" t="s">
        <v>48</v>
      </c>
      <c r="O24357">
        <v>2</v>
      </c>
    </row>
    <row r="24358" spans="1:15" x14ac:dyDescent="0.25">
      <c r="A24358" s="2">
        <v>36900</v>
      </c>
      <c r="B24358">
        <v>2000</v>
      </c>
      <c r="C24358">
        <v>52.6</v>
      </c>
      <c r="D24358">
        <v>52.6</v>
      </c>
      <c r="E24358">
        <v>52.6</v>
      </c>
      <c r="F24358">
        <v>52.6</v>
      </c>
      <c r="G24358">
        <v>52.6</v>
      </c>
      <c r="H24358" s="172">
        <v>65.010000000000005</v>
      </c>
      <c r="I24358">
        <v>65.010000000000005</v>
      </c>
      <c r="J24358">
        <v>65.010000000000005</v>
      </c>
      <c r="K24358">
        <v>65.010000000000005</v>
      </c>
      <c r="L24358" s="32">
        <v>65.010000000000005</v>
      </c>
      <c r="M24358" s="173">
        <v>40054</v>
      </c>
      <c r="N24358" t="s">
        <v>48</v>
      </c>
      <c r="O24358">
        <v>2</v>
      </c>
    </row>
    <row r="24359" spans="1:15" x14ac:dyDescent="0.25">
      <c r="A24359" s="2">
        <v>36900</v>
      </c>
      <c r="B24359">
        <v>2100</v>
      </c>
      <c r="C24359">
        <v>63.4</v>
      </c>
      <c r="D24359">
        <v>63.4</v>
      </c>
      <c r="E24359">
        <v>63.4</v>
      </c>
      <c r="F24359">
        <v>63.4</v>
      </c>
      <c r="G24359">
        <v>63.4</v>
      </c>
      <c r="H24359" s="172">
        <v>60</v>
      </c>
      <c r="I24359">
        <v>60.01</v>
      </c>
      <c r="J24359">
        <v>60.01</v>
      </c>
      <c r="K24359">
        <v>60.01</v>
      </c>
      <c r="L24359" s="32">
        <v>60</v>
      </c>
      <c r="M24359" s="173">
        <v>39252</v>
      </c>
      <c r="N24359" t="s">
        <v>48</v>
      </c>
      <c r="O24359">
        <v>2</v>
      </c>
    </row>
    <row r="24360" spans="1:15" x14ac:dyDescent="0.25">
      <c r="A24360" s="2">
        <v>36900</v>
      </c>
      <c r="B24360">
        <v>2200</v>
      </c>
      <c r="C24360">
        <v>67</v>
      </c>
      <c r="D24360">
        <v>67</v>
      </c>
      <c r="E24360">
        <v>67</v>
      </c>
      <c r="F24360">
        <v>67</v>
      </c>
      <c r="G24360">
        <v>67</v>
      </c>
      <c r="H24360" s="172">
        <v>61.1</v>
      </c>
      <c r="I24360">
        <v>61.1</v>
      </c>
      <c r="J24360">
        <v>61.1</v>
      </c>
      <c r="K24360">
        <v>61.1</v>
      </c>
      <c r="L24360" s="32">
        <v>61.1</v>
      </c>
      <c r="M24360" s="173">
        <v>37929</v>
      </c>
      <c r="N24360" t="s">
        <v>48</v>
      </c>
      <c r="O24360">
        <v>2</v>
      </c>
    </row>
    <row r="24361" spans="1:15" x14ac:dyDescent="0.25">
      <c r="A24361" s="2">
        <v>36900</v>
      </c>
      <c r="B24361">
        <v>2300</v>
      </c>
      <c r="C24361">
        <v>41.06</v>
      </c>
      <c r="D24361">
        <v>41.06</v>
      </c>
      <c r="E24361">
        <v>41.06</v>
      </c>
      <c r="F24361">
        <v>41.06</v>
      </c>
      <c r="G24361">
        <v>41.06</v>
      </c>
      <c r="H24361" s="172">
        <v>47</v>
      </c>
      <c r="I24361">
        <v>47</v>
      </c>
      <c r="J24361">
        <v>47</v>
      </c>
      <c r="K24361">
        <v>47</v>
      </c>
      <c r="L24361" s="32">
        <v>47</v>
      </c>
      <c r="M24361" s="173">
        <v>35284</v>
      </c>
      <c r="N24361" t="s">
        <v>48</v>
      </c>
      <c r="O24361">
        <v>2</v>
      </c>
    </row>
    <row r="24362" spans="1:15" x14ac:dyDescent="0.25">
      <c r="A24362" s="2">
        <v>36900</v>
      </c>
      <c r="B24362">
        <v>2400</v>
      </c>
      <c r="C24362">
        <v>46.66</v>
      </c>
      <c r="D24362">
        <v>46.66</v>
      </c>
      <c r="E24362">
        <v>46.66</v>
      </c>
      <c r="F24362">
        <v>46.67</v>
      </c>
      <c r="G24362">
        <v>46.66</v>
      </c>
      <c r="H24362" s="172">
        <v>50</v>
      </c>
      <c r="I24362">
        <v>50</v>
      </c>
      <c r="J24362">
        <v>50</v>
      </c>
      <c r="K24362">
        <v>49.99</v>
      </c>
      <c r="L24362" s="32">
        <v>50</v>
      </c>
      <c r="M24362" s="173">
        <v>32367</v>
      </c>
      <c r="N24362" t="s">
        <v>47</v>
      </c>
      <c r="O24362">
        <v>2</v>
      </c>
    </row>
    <row r="24363" spans="1:15" x14ac:dyDescent="0.25">
      <c r="A24363" s="2">
        <v>36901</v>
      </c>
      <c r="B24363">
        <v>100</v>
      </c>
      <c r="C24363">
        <v>61.94</v>
      </c>
      <c r="D24363">
        <v>61.94</v>
      </c>
      <c r="E24363">
        <v>61.94</v>
      </c>
      <c r="F24363">
        <v>61.94</v>
      </c>
      <c r="G24363">
        <v>61.94</v>
      </c>
      <c r="H24363" s="172">
        <v>35.01</v>
      </c>
      <c r="I24363">
        <v>35.01</v>
      </c>
      <c r="J24363">
        <v>35.01</v>
      </c>
      <c r="K24363">
        <v>35.01</v>
      </c>
      <c r="L24363" s="32">
        <v>35.01</v>
      </c>
      <c r="M24363" s="173">
        <v>30397</v>
      </c>
      <c r="N24363" t="s">
        <v>47</v>
      </c>
      <c r="O24363">
        <v>3</v>
      </c>
    </row>
    <row r="24364" spans="1:15" x14ac:dyDescent="0.25">
      <c r="A24364" s="2">
        <v>36901</v>
      </c>
      <c r="B24364">
        <v>200</v>
      </c>
      <c r="C24364">
        <v>44.42</v>
      </c>
      <c r="D24364">
        <v>44.42</v>
      </c>
      <c r="E24364">
        <v>44.42</v>
      </c>
      <c r="F24364">
        <v>44.42</v>
      </c>
      <c r="G24364">
        <v>44.42</v>
      </c>
      <c r="H24364" s="172">
        <v>30.01</v>
      </c>
      <c r="I24364">
        <v>30.01</v>
      </c>
      <c r="J24364">
        <v>30.01</v>
      </c>
      <c r="K24364">
        <v>30.01</v>
      </c>
      <c r="L24364" s="32">
        <v>30.01</v>
      </c>
      <c r="M24364" s="173">
        <v>29784</v>
      </c>
      <c r="N24364" t="s">
        <v>47</v>
      </c>
      <c r="O24364">
        <v>3</v>
      </c>
    </row>
    <row r="24365" spans="1:15" x14ac:dyDescent="0.25">
      <c r="A24365" s="2">
        <v>36901</v>
      </c>
      <c r="B24365">
        <v>300</v>
      </c>
      <c r="C24365">
        <v>49.26</v>
      </c>
      <c r="D24365">
        <v>49.26</v>
      </c>
      <c r="E24365">
        <v>49.26</v>
      </c>
      <c r="F24365">
        <v>49.26</v>
      </c>
      <c r="G24365">
        <v>49.26</v>
      </c>
      <c r="H24365" s="172">
        <v>25.01</v>
      </c>
      <c r="I24365">
        <v>25.01</v>
      </c>
      <c r="J24365">
        <v>25.01</v>
      </c>
      <c r="K24365">
        <v>25.01</v>
      </c>
      <c r="L24365" s="32">
        <v>25.01</v>
      </c>
      <c r="M24365" s="173">
        <v>29114</v>
      </c>
      <c r="N24365" t="s">
        <v>47</v>
      </c>
      <c r="O24365">
        <v>3</v>
      </c>
    </row>
    <row r="24366" spans="1:15" x14ac:dyDescent="0.25">
      <c r="A24366" s="2">
        <v>36901</v>
      </c>
      <c r="B24366">
        <v>400</v>
      </c>
      <c r="C24366">
        <v>42.75</v>
      </c>
      <c r="D24366">
        <v>42.75</v>
      </c>
      <c r="E24366">
        <v>42.75</v>
      </c>
      <c r="F24366">
        <v>42.75</v>
      </c>
      <c r="G24366">
        <v>42.75</v>
      </c>
      <c r="H24366" s="172">
        <v>25.01</v>
      </c>
      <c r="I24366">
        <v>25.01</v>
      </c>
      <c r="J24366">
        <v>25.01</v>
      </c>
      <c r="K24366">
        <v>25.01</v>
      </c>
      <c r="L24366" s="32">
        <v>25.01</v>
      </c>
      <c r="M24366" s="173">
        <v>29140</v>
      </c>
      <c r="N24366" t="s">
        <v>47</v>
      </c>
      <c r="O24366">
        <v>3</v>
      </c>
    </row>
    <row r="24367" spans="1:15" x14ac:dyDescent="0.25">
      <c r="A24367" s="2">
        <v>36901</v>
      </c>
      <c r="B24367">
        <v>500</v>
      </c>
      <c r="C24367">
        <v>19.989999999999998</v>
      </c>
      <c r="D24367">
        <v>19.989999999999998</v>
      </c>
      <c r="E24367">
        <v>19.989999999999998</v>
      </c>
      <c r="F24367">
        <v>19.989999999999998</v>
      </c>
      <c r="G24367">
        <v>19.989999999999998</v>
      </c>
      <c r="H24367" s="172">
        <v>30.01</v>
      </c>
      <c r="I24367">
        <v>30.01</v>
      </c>
      <c r="J24367">
        <v>30.01</v>
      </c>
      <c r="K24367">
        <v>30.01</v>
      </c>
      <c r="L24367" s="32">
        <v>30.01</v>
      </c>
      <c r="M24367" s="173">
        <v>29538</v>
      </c>
      <c r="N24367" t="s">
        <v>47</v>
      </c>
      <c r="O24367">
        <v>3</v>
      </c>
    </row>
    <row r="24368" spans="1:15" x14ac:dyDescent="0.25">
      <c r="A24368" s="2">
        <v>36901</v>
      </c>
      <c r="B24368">
        <v>600</v>
      </c>
      <c r="C24368">
        <v>56.66</v>
      </c>
      <c r="D24368">
        <v>56.66</v>
      </c>
      <c r="E24368">
        <v>56.66</v>
      </c>
      <c r="F24368">
        <v>56.66</v>
      </c>
      <c r="G24368">
        <v>56.66</v>
      </c>
      <c r="H24368" s="172">
        <v>44.29</v>
      </c>
      <c r="I24368">
        <v>44.29</v>
      </c>
      <c r="J24368">
        <v>44.29</v>
      </c>
      <c r="K24368">
        <v>44.29</v>
      </c>
      <c r="L24368" s="32">
        <v>44.29</v>
      </c>
      <c r="M24368" s="173">
        <v>31333</v>
      </c>
      <c r="N24368" t="s">
        <v>47</v>
      </c>
      <c r="O24368">
        <v>3</v>
      </c>
    </row>
    <row r="24369" spans="1:15" x14ac:dyDescent="0.25">
      <c r="A24369" s="2">
        <v>36901</v>
      </c>
      <c r="B24369">
        <v>700</v>
      </c>
      <c r="C24369">
        <v>77.260000000000005</v>
      </c>
      <c r="D24369">
        <v>77.260000000000005</v>
      </c>
      <c r="E24369">
        <v>77.260000000000005</v>
      </c>
      <c r="F24369">
        <v>77.260000000000005</v>
      </c>
      <c r="G24369">
        <v>77.260000000000005</v>
      </c>
      <c r="H24369" s="172">
        <v>55</v>
      </c>
      <c r="I24369">
        <v>55</v>
      </c>
      <c r="J24369">
        <v>55</v>
      </c>
      <c r="K24369">
        <v>55</v>
      </c>
      <c r="L24369" s="32">
        <v>55</v>
      </c>
      <c r="M24369" s="173">
        <v>35265</v>
      </c>
      <c r="N24369" t="s">
        <v>47</v>
      </c>
      <c r="O24369">
        <v>3</v>
      </c>
    </row>
    <row r="24370" spans="1:15" x14ac:dyDescent="0.25">
      <c r="A24370" s="2">
        <v>36901</v>
      </c>
      <c r="B24370">
        <v>800</v>
      </c>
      <c r="C24370">
        <v>66.180000000000007</v>
      </c>
      <c r="D24370">
        <v>66.180000000000007</v>
      </c>
      <c r="E24370">
        <v>66.180000000000007</v>
      </c>
      <c r="F24370">
        <v>66.180000000000007</v>
      </c>
      <c r="G24370">
        <v>66.180000000000007</v>
      </c>
      <c r="H24370" s="172">
        <v>52</v>
      </c>
      <c r="I24370">
        <v>52</v>
      </c>
      <c r="J24370">
        <v>52</v>
      </c>
      <c r="K24370">
        <v>52</v>
      </c>
      <c r="L24370" s="32">
        <v>52</v>
      </c>
      <c r="M24370" s="173">
        <v>37799</v>
      </c>
      <c r="N24370" t="s">
        <v>48</v>
      </c>
      <c r="O24370">
        <v>3</v>
      </c>
    </row>
    <row r="24371" spans="1:15" x14ac:dyDescent="0.25">
      <c r="A24371" s="2">
        <v>36901</v>
      </c>
      <c r="B24371">
        <v>900</v>
      </c>
      <c r="C24371">
        <v>37.229999999999997</v>
      </c>
      <c r="D24371">
        <v>37.229999999999997</v>
      </c>
      <c r="E24371">
        <v>37.229999999999997</v>
      </c>
      <c r="F24371">
        <v>37.229999999999997</v>
      </c>
      <c r="G24371">
        <v>37.229999999999997</v>
      </c>
      <c r="H24371" s="172">
        <v>45</v>
      </c>
      <c r="I24371">
        <v>45.52</v>
      </c>
      <c r="J24371">
        <v>44.51</v>
      </c>
      <c r="K24371">
        <v>45.01</v>
      </c>
      <c r="L24371" s="32">
        <v>45.01</v>
      </c>
      <c r="M24371" s="173">
        <v>37698</v>
      </c>
      <c r="N24371" t="s">
        <v>48</v>
      </c>
      <c r="O24371">
        <v>3</v>
      </c>
    </row>
    <row r="24372" spans="1:15" x14ac:dyDescent="0.25">
      <c r="A24372" s="2">
        <v>36901</v>
      </c>
      <c r="B24372">
        <v>1000</v>
      </c>
      <c r="C24372">
        <v>44.7</v>
      </c>
      <c r="D24372">
        <v>44.7</v>
      </c>
      <c r="E24372">
        <v>44.7</v>
      </c>
      <c r="F24372">
        <v>44.7</v>
      </c>
      <c r="G24372">
        <v>44.7</v>
      </c>
      <c r="H24372" s="172">
        <v>45</v>
      </c>
      <c r="I24372">
        <v>49.84</v>
      </c>
      <c r="J24372">
        <v>50.21</v>
      </c>
      <c r="K24372">
        <v>48.27</v>
      </c>
      <c r="L24372" s="32">
        <v>45.3</v>
      </c>
      <c r="M24372" s="173">
        <v>37162</v>
      </c>
      <c r="N24372" t="s">
        <v>48</v>
      </c>
      <c r="O24372">
        <v>3</v>
      </c>
    </row>
    <row r="24373" spans="1:15" x14ac:dyDescent="0.25">
      <c r="A24373" s="2">
        <v>36901</v>
      </c>
      <c r="B24373">
        <v>1100</v>
      </c>
      <c r="C24373">
        <v>30.88</v>
      </c>
      <c r="D24373">
        <v>30.88</v>
      </c>
      <c r="E24373">
        <v>30.88</v>
      </c>
      <c r="F24373">
        <v>30.88</v>
      </c>
      <c r="G24373">
        <v>30.88</v>
      </c>
      <c r="H24373" s="172">
        <v>52.5</v>
      </c>
      <c r="I24373">
        <v>52.5</v>
      </c>
      <c r="J24373">
        <v>52.5</v>
      </c>
      <c r="K24373">
        <v>52.5</v>
      </c>
      <c r="L24373" s="32">
        <v>52.5</v>
      </c>
      <c r="M24373" s="173">
        <v>37161</v>
      </c>
      <c r="N24373" t="s">
        <v>48</v>
      </c>
      <c r="O24373">
        <v>3</v>
      </c>
    </row>
    <row r="24374" spans="1:15" x14ac:dyDescent="0.25">
      <c r="A24374" s="2">
        <v>36901</v>
      </c>
      <c r="B24374">
        <v>1200</v>
      </c>
      <c r="C24374">
        <v>88.06</v>
      </c>
      <c r="D24374">
        <v>88.06</v>
      </c>
      <c r="E24374">
        <v>88.06</v>
      </c>
      <c r="F24374">
        <v>88.06</v>
      </c>
      <c r="G24374">
        <v>88.06</v>
      </c>
      <c r="H24374" s="172">
        <v>50</v>
      </c>
      <c r="I24374">
        <v>50.01</v>
      </c>
      <c r="J24374">
        <v>50.02</v>
      </c>
      <c r="K24374">
        <v>50</v>
      </c>
      <c r="L24374" s="32">
        <v>50</v>
      </c>
      <c r="M24374" s="173">
        <v>36137</v>
      </c>
      <c r="N24374" t="s">
        <v>48</v>
      </c>
      <c r="O24374">
        <v>3</v>
      </c>
    </row>
    <row r="24375" spans="1:15" x14ac:dyDescent="0.25">
      <c r="A24375" s="2">
        <v>36901</v>
      </c>
      <c r="B24375">
        <v>1300</v>
      </c>
      <c r="C24375">
        <v>30.5</v>
      </c>
      <c r="D24375">
        <v>30.5</v>
      </c>
      <c r="E24375">
        <v>30.5</v>
      </c>
      <c r="F24375">
        <v>30.5</v>
      </c>
      <c r="G24375">
        <v>30.5</v>
      </c>
      <c r="H24375" s="172">
        <v>40</v>
      </c>
      <c r="I24375">
        <v>45.46</v>
      </c>
      <c r="J24375">
        <v>50.67</v>
      </c>
      <c r="K24375">
        <v>40</v>
      </c>
      <c r="L24375" s="32">
        <v>40</v>
      </c>
      <c r="M24375" s="173">
        <v>35786</v>
      </c>
      <c r="N24375" t="s">
        <v>48</v>
      </c>
      <c r="O24375">
        <v>3</v>
      </c>
    </row>
    <row r="24376" spans="1:15" x14ac:dyDescent="0.25">
      <c r="A24376" s="2">
        <v>36901</v>
      </c>
      <c r="B24376">
        <v>1400</v>
      </c>
      <c r="C24376">
        <v>22.034818000000001</v>
      </c>
      <c r="D24376">
        <v>22.03</v>
      </c>
      <c r="E24376">
        <v>22.03</v>
      </c>
      <c r="F24376">
        <v>22.12</v>
      </c>
      <c r="G24376">
        <v>22.01</v>
      </c>
      <c r="H24376" s="172">
        <v>39</v>
      </c>
      <c r="I24376">
        <v>44.75</v>
      </c>
      <c r="J24376">
        <v>50.24</v>
      </c>
      <c r="K24376">
        <v>39</v>
      </c>
      <c r="L24376" s="32">
        <v>39</v>
      </c>
      <c r="M24376" s="173">
        <v>35011</v>
      </c>
      <c r="N24376" t="s">
        <v>48</v>
      </c>
      <c r="O24376">
        <v>3</v>
      </c>
    </row>
    <row r="24377" spans="1:15" x14ac:dyDescent="0.25">
      <c r="A24377" s="2">
        <v>36901</v>
      </c>
      <c r="B24377">
        <v>1500</v>
      </c>
      <c r="C24377">
        <v>41.574727000000003</v>
      </c>
      <c r="D24377">
        <v>41.57</v>
      </c>
      <c r="E24377">
        <v>41.57</v>
      </c>
      <c r="F24377">
        <v>41.64</v>
      </c>
      <c r="G24377">
        <v>41.55</v>
      </c>
      <c r="H24377" s="172">
        <v>38.72</v>
      </c>
      <c r="I24377">
        <v>38.729999999999997</v>
      </c>
      <c r="J24377">
        <v>38.71</v>
      </c>
      <c r="K24377">
        <v>38.72</v>
      </c>
      <c r="L24377" s="32">
        <v>38.72</v>
      </c>
      <c r="M24377" s="173">
        <v>34353</v>
      </c>
      <c r="N24377" t="s">
        <v>48</v>
      </c>
      <c r="O24377">
        <v>3</v>
      </c>
    </row>
    <row r="24378" spans="1:15" x14ac:dyDescent="0.25">
      <c r="A24378" s="2">
        <v>36901</v>
      </c>
      <c r="B24378">
        <v>1600</v>
      </c>
      <c r="C24378">
        <v>14.829909000000001</v>
      </c>
      <c r="D24378">
        <v>14.59</v>
      </c>
      <c r="E24378">
        <v>14.61</v>
      </c>
      <c r="F24378">
        <v>16.66</v>
      </c>
      <c r="G24378">
        <v>14.3</v>
      </c>
      <c r="H24378" s="172">
        <v>38.75</v>
      </c>
      <c r="I24378">
        <v>38.76</v>
      </c>
      <c r="J24378">
        <v>38.74</v>
      </c>
      <c r="K24378">
        <v>38.75</v>
      </c>
      <c r="L24378" s="32">
        <v>38.75</v>
      </c>
      <c r="M24378" s="173">
        <v>34164</v>
      </c>
      <c r="N24378" t="s">
        <v>48</v>
      </c>
      <c r="O24378">
        <v>3</v>
      </c>
    </row>
    <row r="24379" spans="1:15" x14ac:dyDescent="0.25">
      <c r="A24379" s="2">
        <v>36901</v>
      </c>
      <c r="B24379">
        <v>1700</v>
      </c>
      <c r="C24379">
        <v>25.311361999999999</v>
      </c>
      <c r="D24379">
        <v>16.940000000000001</v>
      </c>
      <c r="E24379">
        <v>17.73</v>
      </c>
      <c r="F24379">
        <v>89.08</v>
      </c>
      <c r="G24379">
        <v>6.71</v>
      </c>
      <c r="H24379" s="172">
        <v>53.21</v>
      </c>
      <c r="I24379">
        <v>53.7</v>
      </c>
      <c r="J24379">
        <v>52.76</v>
      </c>
      <c r="K24379">
        <v>53.22</v>
      </c>
      <c r="L24379" s="32">
        <v>53.22</v>
      </c>
      <c r="M24379" s="173">
        <v>34947</v>
      </c>
      <c r="N24379" t="s">
        <v>48</v>
      </c>
      <c r="O24379">
        <v>3</v>
      </c>
    </row>
    <row r="24380" spans="1:15" x14ac:dyDescent="0.25">
      <c r="A24380" s="2">
        <v>36901</v>
      </c>
      <c r="B24380">
        <v>1800</v>
      </c>
      <c r="C24380">
        <v>76.38</v>
      </c>
      <c r="D24380">
        <v>76.38</v>
      </c>
      <c r="E24380">
        <v>76.38</v>
      </c>
      <c r="F24380">
        <v>76.38</v>
      </c>
      <c r="G24380">
        <v>76.38</v>
      </c>
      <c r="H24380" s="172">
        <v>66.8</v>
      </c>
      <c r="I24380">
        <v>84.83</v>
      </c>
      <c r="J24380">
        <v>86.21</v>
      </c>
      <c r="K24380">
        <v>78.989999999999995</v>
      </c>
      <c r="L24380" s="32">
        <v>67.98</v>
      </c>
      <c r="M24380" s="173">
        <v>37870</v>
      </c>
      <c r="N24380" t="s">
        <v>48</v>
      </c>
      <c r="O24380">
        <v>3</v>
      </c>
    </row>
    <row r="24381" spans="1:15" x14ac:dyDescent="0.25">
      <c r="A24381" s="2">
        <v>36901</v>
      </c>
      <c r="B24381">
        <v>1900</v>
      </c>
      <c r="C24381">
        <v>40.880000000000003</v>
      </c>
      <c r="D24381">
        <v>40.880000000000003</v>
      </c>
      <c r="E24381">
        <v>40.880000000000003</v>
      </c>
      <c r="F24381">
        <v>40.880000000000003</v>
      </c>
      <c r="G24381">
        <v>40.880000000000003</v>
      </c>
      <c r="H24381" s="172">
        <v>65</v>
      </c>
      <c r="I24381">
        <v>74.819999999999993</v>
      </c>
      <c r="J24381">
        <v>84.29</v>
      </c>
      <c r="K24381">
        <v>71.430000000000007</v>
      </c>
      <c r="L24381" s="32">
        <v>63.18</v>
      </c>
      <c r="M24381" s="173">
        <v>39056</v>
      </c>
      <c r="N24381" t="s">
        <v>48</v>
      </c>
      <c r="O24381">
        <v>3</v>
      </c>
    </row>
    <row r="24382" spans="1:15" x14ac:dyDescent="0.25">
      <c r="A24382" s="2">
        <v>36901</v>
      </c>
      <c r="B24382">
        <v>2000</v>
      </c>
      <c r="C24382">
        <v>54.23</v>
      </c>
      <c r="D24382">
        <v>54.23</v>
      </c>
      <c r="E24382">
        <v>54.23</v>
      </c>
      <c r="F24382">
        <v>54.23</v>
      </c>
      <c r="G24382">
        <v>54.23</v>
      </c>
      <c r="H24382" s="172">
        <v>55.97</v>
      </c>
      <c r="I24382">
        <v>64.92</v>
      </c>
      <c r="J24382">
        <v>65.61</v>
      </c>
      <c r="K24382">
        <v>62.03</v>
      </c>
      <c r="L24382" s="32">
        <v>56.56</v>
      </c>
      <c r="M24382" s="173">
        <v>38609</v>
      </c>
      <c r="N24382" t="s">
        <v>48</v>
      </c>
      <c r="O24382">
        <v>3</v>
      </c>
    </row>
    <row r="24383" spans="1:15" x14ac:dyDescent="0.25">
      <c r="A24383" s="2">
        <v>36901</v>
      </c>
      <c r="B24383">
        <v>2100</v>
      </c>
      <c r="C24383">
        <v>60.31</v>
      </c>
      <c r="D24383">
        <v>60.31</v>
      </c>
      <c r="E24383">
        <v>60.31</v>
      </c>
      <c r="F24383">
        <v>60.31</v>
      </c>
      <c r="G24383">
        <v>60.31</v>
      </c>
      <c r="H24383" s="172">
        <v>53.31</v>
      </c>
      <c r="I24383">
        <v>63.6</v>
      </c>
      <c r="J24383">
        <v>67.599999999999994</v>
      </c>
      <c r="K24383">
        <v>57.79</v>
      </c>
      <c r="L24383" s="32">
        <v>53.75</v>
      </c>
      <c r="M24383" s="173">
        <v>37921</v>
      </c>
      <c r="N24383" t="s">
        <v>48</v>
      </c>
      <c r="O24383">
        <v>3</v>
      </c>
    </row>
    <row r="24384" spans="1:15" x14ac:dyDescent="0.25">
      <c r="A24384" s="2">
        <v>36901</v>
      </c>
      <c r="B24384">
        <v>2200</v>
      </c>
      <c r="C24384">
        <v>51</v>
      </c>
      <c r="D24384">
        <v>51</v>
      </c>
      <c r="E24384">
        <v>51</v>
      </c>
      <c r="F24384">
        <v>51</v>
      </c>
      <c r="G24384">
        <v>51</v>
      </c>
      <c r="H24384" s="172">
        <v>55</v>
      </c>
      <c r="I24384">
        <v>55</v>
      </c>
      <c r="J24384">
        <v>55</v>
      </c>
      <c r="K24384">
        <v>55</v>
      </c>
      <c r="L24384" s="32">
        <v>55</v>
      </c>
      <c r="M24384" s="173">
        <v>36545</v>
      </c>
      <c r="N24384" t="s">
        <v>48</v>
      </c>
      <c r="O24384">
        <v>3</v>
      </c>
    </row>
    <row r="24385" spans="1:15" x14ac:dyDescent="0.25">
      <c r="A24385" s="2">
        <v>36901</v>
      </c>
      <c r="B24385">
        <v>2300</v>
      </c>
      <c r="C24385">
        <v>37.130000000000003</v>
      </c>
      <c r="D24385">
        <v>37.130000000000003</v>
      </c>
      <c r="E24385">
        <v>37.130000000000003</v>
      </c>
      <c r="F24385">
        <v>37.130000000000003</v>
      </c>
      <c r="G24385">
        <v>37.130000000000003</v>
      </c>
      <c r="H24385" s="172">
        <v>45</v>
      </c>
      <c r="I24385">
        <v>45</v>
      </c>
      <c r="J24385">
        <v>45</v>
      </c>
      <c r="K24385">
        <v>45</v>
      </c>
      <c r="L24385" s="32">
        <v>45</v>
      </c>
      <c r="M24385" s="173">
        <v>34082</v>
      </c>
      <c r="N24385" t="s">
        <v>48</v>
      </c>
      <c r="O24385">
        <v>3</v>
      </c>
    </row>
    <row r="24386" spans="1:15" x14ac:dyDescent="0.25">
      <c r="A24386" s="2">
        <v>36901</v>
      </c>
      <c r="B24386">
        <v>2400</v>
      </c>
      <c r="C24386">
        <v>30.15</v>
      </c>
      <c r="D24386">
        <v>30.15</v>
      </c>
      <c r="E24386">
        <v>30.15</v>
      </c>
      <c r="F24386">
        <v>30.15</v>
      </c>
      <c r="G24386">
        <v>30.15</v>
      </c>
      <c r="H24386" s="172">
        <v>40</v>
      </c>
      <c r="I24386">
        <v>40</v>
      </c>
      <c r="J24386">
        <v>40</v>
      </c>
      <c r="K24386">
        <v>40</v>
      </c>
      <c r="L24386" s="32">
        <v>40</v>
      </c>
      <c r="M24386" s="173">
        <v>31293</v>
      </c>
      <c r="N24386" t="s">
        <v>47</v>
      </c>
      <c r="O24386">
        <v>3</v>
      </c>
    </row>
    <row r="24387" spans="1:15" x14ac:dyDescent="0.25">
      <c r="A24387" s="2">
        <v>36902</v>
      </c>
      <c r="B24387">
        <v>100</v>
      </c>
      <c r="C24387">
        <v>39.14</v>
      </c>
      <c r="D24387">
        <v>39.14</v>
      </c>
      <c r="E24387">
        <v>39.14</v>
      </c>
      <c r="F24387">
        <v>39.14</v>
      </c>
      <c r="G24387">
        <v>39.14</v>
      </c>
      <c r="H24387" s="172">
        <v>35.01</v>
      </c>
      <c r="I24387">
        <v>35.01</v>
      </c>
      <c r="J24387">
        <v>35.01</v>
      </c>
      <c r="K24387">
        <v>35.01</v>
      </c>
      <c r="L24387" s="32">
        <v>35.01</v>
      </c>
      <c r="M24387" s="173">
        <v>29391</v>
      </c>
      <c r="N24387" t="s">
        <v>47</v>
      </c>
      <c r="O24387">
        <v>4</v>
      </c>
    </row>
    <row r="24388" spans="1:15" x14ac:dyDescent="0.25">
      <c r="A24388" s="2">
        <v>36902</v>
      </c>
      <c r="B24388">
        <v>200</v>
      </c>
      <c r="C24388">
        <v>39.729999999999997</v>
      </c>
      <c r="D24388">
        <v>39.729999999999997</v>
      </c>
      <c r="E24388">
        <v>39.729999999999997</v>
      </c>
      <c r="F24388">
        <v>39.729999999999997</v>
      </c>
      <c r="G24388">
        <v>39.729999999999997</v>
      </c>
      <c r="H24388" s="172">
        <v>30.01</v>
      </c>
      <c r="I24388">
        <v>30.01</v>
      </c>
      <c r="J24388">
        <v>30.01</v>
      </c>
      <c r="K24388">
        <v>30.01</v>
      </c>
      <c r="L24388" s="32">
        <v>30.01</v>
      </c>
      <c r="M24388" s="173">
        <v>28639</v>
      </c>
      <c r="N24388" t="s">
        <v>47</v>
      </c>
      <c r="O24388">
        <v>4</v>
      </c>
    </row>
    <row r="24389" spans="1:15" x14ac:dyDescent="0.25">
      <c r="A24389" s="2">
        <v>36902</v>
      </c>
      <c r="B24389">
        <v>300</v>
      </c>
      <c r="C24389">
        <v>32.07</v>
      </c>
      <c r="D24389">
        <v>32.07</v>
      </c>
      <c r="E24389">
        <v>32.07</v>
      </c>
      <c r="F24389">
        <v>32.07</v>
      </c>
      <c r="G24389">
        <v>32.07</v>
      </c>
      <c r="H24389" s="172">
        <v>25</v>
      </c>
      <c r="I24389">
        <v>25</v>
      </c>
      <c r="J24389">
        <v>25</v>
      </c>
      <c r="K24389">
        <v>25</v>
      </c>
      <c r="L24389" s="32">
        <v>25</v>
      </c>
      <c r="M24389" s="173">
        <v>28289</v>
      </c>
      <c r="N24389" t="s">
        <v>47</v>
      </c>
      <c r="O24389">
        <v>4</v>
      </c>
    </row>
    <row r="24390" spans="1:15" x14ac:dyDescent="0.25">
      <c r="A24390" s="2">
        <v>36902</v>
      </c>
      <c r="B24390">
        <v>400</v>
      </c>
      <c r="C24390">
        <v>50.92</v>
      </c>
      <c r="D24390">
        <v>50.92</v>
      </c>
      <c r="E24390">
        <v>50.92</v>
      </c>
      <c r="F24390">
        <v>50.92</v>
      </c>
      <c r="G24390">
        <v>50.92</v>
      </c>
      <c r="H24390" s="172">
        <v>25.01</v>
      </c>
      <c r="I24390">
        <v>25.01</v>
      </c>
      <c r="J24390">
        <v>25.01</v>
      </c>
      <c r="K24390">
        <v>25.01</v>
      </c>
      <c r="L24390" s="32">
        <v>25.01</v>
      </c>
      <c r="M24390" s="173">
        <v>28129</v>
      </c>
      <c r="N24390" t="s">
        <v>47</v>
      </c>
      <c r="O24390">
        <v>4</v>
      </c>
    </row>
    <row r="24391" spans="1:15" x14ac:dyDescent="0.25">
      <c r="A24391" s="2">
        <v>36902</v>
      </c>
      <c r="B24391">
        <v>500</v>
      </c>
      <c r="C24391">
        <v>30.32</v>
      </c>
      <c r="D24391">
        <v>30.32</v>
      </c>
      <c r="E24391">
        <v>30.32</v>
      </c>
      <c r="F24391">
        <v>30.32</v>
      </c>
      <c r="G24391">
        <v>30.32</v>
      </c>
      <c r="H24391" s="172">
        <v>30.01</v>
      </c>
      <c r="I24391">
        <v>30.01</v>
      </c>
      <c r="J24391">
        <v>30.01</v>
      </c>
      <c r="K24391">
        <v>30.01</v>
      </c>
      <c r="L24391" s="32">
        <v>30.01</v>
      </c>
      <c r="M24391" s="173">
        <v>28719</v>
      </c>
      <c r="N24391" t="s">
        <v>47</v>
      </c>
      <c r="O24391">
        <v>4</v>
      </c>
    </row>
    <row r="24392" spans="1:15" x14ac:dyDescent="0.25">
      <c r="A24392" s="2">
        <v>36902</v>
      </c>
      <c r="B24392">
        <v>600</v>
      </c>
      <c r="C24392">
        <v>54.82</v>
      </c>
      <c r="D24392">
        <v>54.82</v>
      </c>
      <c r="E24392">
        <v>54.82</v>
      </c>
      <c r="F24392">
        <v>54.82</v>
      </c>
      <c r="G24392">
        <v>54.82</v>
      </c>
      <c r="H24392" s="172">
        <v>35.01</v>
      </c>
      <c r="I24392">
        <v>35.01</v>
      </c>
      <c r="J24392">
        <v>35.01</v>
      </c>
      <c r="K24392">
        <v>35.01</v>
      </c>
      <c r="L24392" s="32">
        <v>35.01</v>
      </c>
      <c r="M24392" s="173">
        <v>30555</v>
      </c>
      <c r="N24392" t="s">
        <v>47</v>
      </c>
      <c r="O24392">
        <v>4</v>
      </c>
    </row>
    <row r="24393" spans="1:15" x14ac:dyDescent="0.25">
      <c r="A24393" s="2">
        <v>36902</v>
      </c>
      <c r="B24393">
        <v>700</v>
      </c>
      <c r="C24393">
        <v>54.53</v>
      </c>
      <c r="D24393">
        <v>54.53</v>
      </c>
      <c r="E24393">
        <v>54.53</v>
      </c>
      <c r="F24393">
        <v>54.53</v>
      </c>
      <c r="G24393">
        <v>54.53</v>
      </c>
      <c r="H24393" s="172">
        <v>65.010000000000005</v>
      </c>
      <c r="I24393">
        <v>65.010000000000005</v>
      </c>
      <c r="J24393">
        <v>65.010000000000005</v>
      </c>
      <c r="K24393">
        <v>65.010000000000005</v>
      </c>
      <c r="L24393" s="32">
        <v>65.010000000000005</v>
      </c>
      <c r="M24393" s="173">
        <v>34329</v>
      </c>
      <c r="N24393" t="s">
        <v>47</v>
      </c>
      <c r="O24393">
        <v>4</v>
      </c>
    </row>
    <row r="24394" spans="1:15" x14ac:dyDescent="0.25">
      <c r="A24394" s="2">
        <v>36902</v>
      </c>
      <c r="B24394">
        <v>800</v>
      </c>
      <c r="C24394">
        <v>62.64</v>
      </c>
      <c r="D24394">
        <v>62.64</v>
      </c>
      <c r="E24394">
        <v>62.64</v>
      </c>
      <c r="F24394">
        <v>62.64</v>
      </c>
      <c r="G24394">
        <v>62.64</v>
      </c>
      <c r="H24394" s="172">
        <v>60</v>
      </c>
      <c r="I24394">
        <v>60</v>
      </c>
      <c r="J24394">
        <v>60</v>
      </c>
      <c r="K24394">
        <v>60</v>
      </c>
      <c r="L24394" s="32">
        <v>60</v>
      </c>
      <c r="M24394" s="173">
        <v>36727</v>
      </c>
      <c r="N24394" t="s">
        <v>48</v>
      </c>
      <c r="O24394">
        <v>4</v>
      </c>
    </row>
    <row r="24395" spans="1:15" x14ac:dyDescent="0.25">
      <c r="A24395" s="2">
        <v>36902</v>
      </c>
      <c r="B24395">
        <v>900</v>
      </c>
      <c r="C24395">
        <v>41.41</v>
      </c>
      <c r="D24395">
        <v>36.270000000000003</v>
      </c>
      <c r="E24395">
        <v>36.72</v>
      </c>
      <c r="F24395">
        <v>84.12</v>
      </c>
      <c r="G24395">
        <v>29.08</v>
      </c>
      <c r="H24395" s="172">
        <v>50</v>
      </c>
      <c r="I24395">
        <v>48.06</v>
      </c>
      <c r="J24395">
        <v>47.99</v>
      </c>
      <c r="K24395">
        <v>48.14</v>
      </c>
      <c r="L24395" s="32">
        <v>47.85</v>
      </c>
      <c r="M24395" s="173">
        <v>36369</v>
      </c>
      <c r="N24395" t="s">
        <v>48</v>
      </c>
      <c r="O24395">
        <v>4</v>
      </c>
    </row>
    <row r="24396" spans="1:15" x14ac:dyDescent="0.25">
      <c r="A24396" s="2">
        <v>36902</v>
      </c>
      <c r="B24396">
        <v>1000</v>
      </c>
      <c r="C24396">
        <v>84.8</v>
      </c>
      <c r="D24396">
        <v>81.599999999999994</v>
      </c>
      <c r="E24396">
        <v>83.75</v>
      </c>
      <c r="F24396">
        <v>145.88</v>
      </c>
      <c r="G24396">
        <v>67.19</v>
      </c>
      <c r="H24396" s="172">
        <v>40.01</v>
      </c>
      <c r="I24396">
        <v>40.01</v>
      </c>
      <c r="J24396">
        <v>40.01</v>
      </c>
      <c r="K24396">
        <v>40.01</v>
      </c>
      <c r="L24396" s="32">
        <v>40.01</v>
      </c>
      <c r="M24396" s="173">
        <v>35732</v>
      </c>
      <c r="N24396" t="s">
        <v>48</v>
      </c>
      <c r="O24396">
        <v>4</v>
      </c>
    </row>
    <row r="24397" spans="1:15" x14ac:dyDescent="0.25">
      <c r="A24397" s="2">
        <v>36902</v>
      </c>
      <c r="B24397">
        <v>1100</v>
      </c>
      <c r="C24397">
        <v>91.43</v>
      </c>
      <c r="D24397">
        <v>91.44</v>
      </c>
      <c r="E24397">
        <v>94.59</v>
      </c>
      <c r="F24397">
        <v>146.97</v>
      </c>
      <c r="G24397">
        <v>75.41</v>
      </c>
      <c r="H24397" s="172">
        <v>44.15</v>
      </c>
      <c r="I24397">
        <v>39.76</v>
      </c>
      <c r="J24397">
        <v>39.6</v>
      </c>
      <c r="K24397">
        <v>39.94</v>
      </c>
      <c r="L24397" s="32">
        <v>39.28</v>
      </c>
      <c r="M24397" s="173">
        <v>35381</v>
      </c>
      <c r="N24397" t="s">
        <v>48</v>
      </c>
      <c r="O24397">
        <v>4</v>
      </c>
    </row>
    <row r="24398" spans="1:15" x14ac:dyDescent="0.25">
      <c r="A24398" s="2">
        <v>36902</v>
      </c>
      <c r="B24398">
        <v>1200</v>
      </c>
      <c r="C24398">
        <v>82.04</v>
      </c>
      <c r="D24398">
        <v>82.05</v>
      </c>
      <c r="E24398">
        <v>85.62</v>
      </c>
      <c r="F24398">
        <v>144.6</v>
      </c>
      <c r="G24398">
        <v>64.010000000000005</v>
      </c>
      <c r="H24398" s="172">
        <v>45</v>
      </c>
      <c r="I24398">
        <v>45</v>
      </c>
      <c r="J24398">
        <v>45</v>
      </c>
      <c r="K24398">
        <v>45</v>
      </c>
      <c r="L24398" s="32">
        <v>45</v>
      </c>
      <c r="M24398" s="173">
        <v>34698</v>
      </c>
      <c r="N24398" t="s">
        <v>48</v>
      </c>
      <c r="O24398">
        <v>4</v>
      </c>
    </row>
    <row r="24399" spans="1:15" x14ac:dyDescent="0.25">
      <c r="A24399" s="2">
        <v>36902</v>
      </c>
      <c r="B24399">
        <v>1300</v>
      </c>
      <c r="C24399">
        <v>30.84</v>
      </c>
      <c r="D24399">
        <v>32.11</v>
      </c>
      <c r="E24399">
        <v>37.979999999999997</v>
      </c>
      <c r="F24399">
        <v>125.02</v>
      </c>
      <c r="G24399">
        <v>3.73</v>
      </c>
      <c r="H24399" s="172">
        <v>35</v>
      </c>
      <c r="I24399">
        <v>35</v>
      </c>
      <c r="J24399">
        <v>35</v>
      </c>
      <c r="K24399">
        <v>35</v>
      </c>
      <c r="L24399" s="32">
        <v>35</v>
      </c>
      <c r="M24399" s="173">
        <v>33959</v>
      </c>
      <c r="N24399" t="s">
        <v>48</v>
      </c>
      <c r="O24399">
        <v>4</v>
      </c>
    </row>
    <row r="24400" spans="1:15" x14ac:dyDescent="0.25">
      <c r="A24400" s="2">
        <v>36902</v>
      </c>
      <c r="B24400">
        <v>1400</v>
      </c>
      <c r="C24400">
        <v>22.07</v>
      </c>
      <c r="D24400">
        <v>34.51</v>
      </c>
      <c r="E24400">
        <v>39.32</v>
      </c>
      <c r="F24400">
        <v>22.07</v>
      </c>
      <c r="G24400">
        <v>22.07</v>
      </c>
      <c r="H24400" s="172">
        <v>32.17</v>
      </c>
      <c r="I24400">
        <v>32.08</v>
      </c>
      <c r="J24400">
        <v>32.08</v>
      </c>
      <c r="K24400">
        <v>33</v>
      </c>
      <c r="L24400" s="32">
        <v>31.9</v>
      </c>
      <c r="M24400" s="173">
        <v>33218</v>
      </c>
      <c r="N24400" t="s">
        <v>48</v>
      </c>
      <c r="O24400">
        <v>4</v>
      </c>
    </row>
    <row r="24401" spans="1:15" x14ac:dyDescent="0.25">
      <c r="A24401" s="2">
        <v>36902</v>
      </c>
      <c r="B24401">
        <v>1500</v>
      </c>
      <c r="C24401">
        <v>21.72</v>
      </c>
      <c r="D24401">
        <v>34.19</v>
      </c>
      <c r="E24401">
        <v>39.01</v>
      </c>
      <c r="F24401">
        <v>21.72</v>
      </c>
      <c r="G24401">
        <v>21.72</v>
      </c>
      <c r="H24401" s="172">
        <v>28</v>
      </c>
      <c r="I24401">
        <v>28</v>
      </c>
      <c r="J24401">
        <v>28</v>
      </c>
      <c r="K24401">
        <v>28</v>
      </c>
      <c r="L24401" s="32">
        <v>28</v>
      </c>
      <c r="M24401" s="173">
        <v>32596</v>
      </c>
      <c r="N24401" t="s">
        <v>48</v>
      </c>
      <c r="O24401">
        <v>4</v>
      </c>
    </row>
    <row r="24402" spans="1:15" x14ac:dyDescent="0.25">
      <c r="A24402" s="2">
        <v>36902</v>
      </c>
      <c r="B24402">
        <v>1600</v>
      </c>
      <c r="C24402">
        <v>20.96</v>
      </c>
      <c r="D24402">
        <v>32.6</v>
      </c>
      <c r="E24402">
        <v>37.56</v>
      </c>
      <c r="F24402">
        <v>28.99</v>
      </c>
      <c r="G24402">
        <v>18.62</v>
      </c>
      <c r="H24402" s="172">
        <v>27.27</v>
      </c>
      <c r="I24402">
        <v>27.27</v>
      </c>
      <c r="J24402">
        <v>27.27</v>
      </c>
      <c r="K24402">
        <v>27.27</v>
      </c>
      <c r="L24402" s="32">
        <v>27.27</v>
      </c>
      <c r="M24402" s="173">
        <v>32256</v>
      </c>
      <c r="N24402" t="s">
        <v>48</v>
      </c>
      <c r="O24402">
        <v>4</v>
      </c>
    </row>
    <row r="24403" spans="1:15" x14ac:dyDescent="0.25">
      <c r="A24403" s="2">
        <v>36902</v>
      </c>
      <c r="B24403">
        <v>1700</v>
      </c>
      <c r="C24403">
        <v>30.12</v>
      </c>
      <c r="D24403">
        <v>30.15</v>
      </c>
      <c r="E24403">
        <v>36.159999999999997</v>
      </c>
      <c r="F24403">
        <v>133.65</v>
      </c>
      <c r="G24403">
        <v>-0.04</v>
      </c>
      <c r="H24403" s="172">
        <v>40</v>
      </c>
      <c r="I24403">
        <v>39.950000000000003</v>
      </c>
      <c r="J24403">
        <v>39.96</v>
      </c>
      <c r="K24403">
        <v>40.39</v>
      </c>
      <c r="L24403" s="32">
        <v>39.869999999999997</v>
      </c>
      <c r="M24403" s="173">
        <v>33177</v>
      </c>
      <c r="N24403" t="s">
        <v>48</v>
      </c>
      <c r="O24403">
        <v>4</v>
      </c>
    </row>
    <row r="24404" spans="1:15" x14ac:dyDescent="0.25">
      <c r="A24404" s="2">
        <v>36902</v>
      </c>
      <c r="B24404">
        <v>1800</v>
      </c>
      <c r="C24404">
        <v>100.13</v>
      </c>
      <c r="D24404">
        <v>99.9</v>
      </c>
      <c r="E24404">
        <v>102.61</v>
      </c>
      <c r="F24404">
        <v>148.27000000000001</v>
      </c>
      <c r="G24404">
        <v>86.1</v>
      </c>
      <c r="H24404" s="172">
        <v>65</v>
      </c>
      <c r="I24404">
        <v>63.54</v>
      </c>
      <c r="J24404">
        <v>63.78</v>
      </c>
      <c r="K24404">
        <v>80.42</v>
      </c>
      <c r="L24404" s="32">
        <v>59.91</v>
      </c>
      <c r="M24404" s="173">
        <v>36035</v>
      </c>
      <c r="N24404" t="s">
        <v>48</v>
      </c>
      <c r="O24404">
        <v>4</v>
      </c>
    </row>
    <row r="24405" spans="1:15" x14ac:dyDescent="0.25">
      <c r="A24405" s="2">
        <v>36902</v>
      </c>
      <c r="B24405">
        <v>1900</v>
      </c>
      <c r="C24405">
        <v>66.92</v>
      </c>
      <c r="D24405">
        <v>66.63</v>
      </c>
      <c r="E24405">
        <v>70.92</v>
      </c>
      <c r="F24405">
        <v>142.99</v>
      </c>
      <c r="G24405">
        <v>44.76</v>
      </c>
      <c r="H24405" s="172">
        <v>60.99</v>
      </c>
      <c r="I24405">
        <v>59.94</v>
      </c>
      <c r="J24405">
        <v>60.04</v>
      </c>
      <c r="K24405">
        <v>70</v>
      </c>
      <c r="L24405" s="32">
        <v>58.04</v>
      </c>
      <c r="M24405" s="173">
        <v>36692</v>
      </c>
      <c r="N24405" t="s">
        <v>48</v>
      </c>
      <c r="O24405">
        <v>4</v>
      </c>
    </row>
    <row r="24406" spans="1:15" x14ac:dyDescent="0.25">
      <c r="A24406" s="2">
        <v>36902</v>
      </c>
      <c r="B24406">
        <v>2000</v>
      </c>
      <c r="C24406">
        <v>30.14</v>
      </c>
      <c r="D24406">
        <v>29.79</v>
      </c>
      <c r="E24406">
        <v>35.85</v>
      </c>
      <c r="F24406">
        <v>136.97</v>
      </c>
      <c r="G24406">
        <v>-0.99</v>
      </c>
      <c r="H24406" s="172">
        <v>53</v>
      </c>
      <c r="I24406">
        <v>53</v>
      </c>
      <c r="J24406">
        <v>53</v>
      </c>
      <c r="K24406">
        <v>53</v>
      </c>
      <c r="L24406" s="32">
        <v>53</v>
      </c>
      <c r="M24406" s="173">
        <v>36422</v>
      </c>
      <c r="N24406" t="s">
        <v>48</v>
      </c>
      <c r="O24406">
        <v>4</v>
      </c>
    </row>
    <row r="24407" spans="1:15" x14ac:dyDescent="0.25">
      <c r="A24407" s="2">
        <v>36902</v>
      </c>
      <c r="B24407">
        <v>2100</v>
      </c>
      <c r="C24407">
        <v>37.75</v>
      </c>
      <c r="D24407">
        <v>45.62</v>
      </c>
      <c r="E24407">
        <v>49.15</v>
      </c>
      <c r="F24407">
        <v>46.63</v>
      </c>
      <c r="G24407">
        <v>35.159999999999997</v>
      </c>
      <c r="H24407" s="172">
        <v>52.01</v>
      </c>
      <c r="I24407">
        <v>52.01</v>
      </c>
      <c r="J24407">
        <v>52.01</v>
      </c>
      <c r="K24407">
        <v>52.01</v>
      </c>
      <c r="L24407" s="32">
        <v>52.01</v>
      </c>
      <c r="M24407" s="173">
        <v>35818</v>
      </c>
      <c r="N24407" t="s">
        <v>48</v>
      </c>
      <c r="O24407">
        <v>4</v>
      </c>
    </row>
    <row r="24408" spans="1:15" x14ac:dyDescent="0.25">
      <c r="A24408" s="2">
        <v>36902</v>
      </c>
      <c r="B24408">
        <v>2200</v>
      </c>
      <c r="C24408">
        <v>60</v>
      </c>
      <c r="D24408">
        <v>60</v>
      </c>
      <c r="E24408">
        <v>60</v>
      </c>
      <c r="F24408">
        <v>60</v>
      </c>
      <c r="G24408">
        <v>60</v>
      </c>
      <c r="H24408" s="172">
        <v>48.01</v>
      </c>
      <c r="I24408">
        <v>48.01</v>
      </c>
      <c r="J24408">
        <v>48.01</v>
      </c>
      <c r="K24408">
        <v>48.01</v>
      </c>
      <c r="L24408" s="32">
        <v>48.01</v>
      </c>
      <c r="M24408" s="173">
        <v>34613</v>
      </c>
      <c r="N24408" t="s">
        <v>48</v>
      </c>
      <c r="O24408">
        <v>4</v>
      </c>
    </row>
    <row r="24409" spans="1:15" x14ac:dyDescent="0.25">
      <c r="A24409" s="2">
        <v>36902</v>
      </c>
      <c r="B24409">
        <v>2300</v>
      </c>
      <c r="C24409">
        <v>25.27</v>
      </c>
      <c r="D24409">
        <v>25.27</v>
      </c>
      <c r="E24409">
        <v>25.27</v>
      </c>
      <c r="F24409">
        <v>25.27</v>
      </c>
      <c r="G24409">
        <v>25.27</v>
      </c>
      <c r="H24409" s="172">
        <v>40.01</v>
      </c>
      <c r="I24409">
        <v>40.01</v>
      </c>
      <c r="J24409">
        <v>40.01</v>
      </c>
      <c r="K24409">
        <v>40.01</v>
      </c>
      <c r="L24409" s="32">
        <v>40.01</v>
      </c>
      <c r="M24409" s="173">
        <v>32425</v>
      </c>
      <c r="N24409" t="s">
        <v>48</v>
      </c>
      <c r="O24409">
        <v>4</v>
      </c>
    </row>
    <row r="24410" spans="1:15" x14ac:dyDescent="0.25">
      <c r="A24410" s="2">
        <v>36902</v>
      </c>
      <c r="B24410">
        <v>2400</v>
      </c>
      <c r="C24410">
        <v>27.72</v>
      </c>
      <c r="D24410">
        <v>27.72</v>
      </c>
      <c r="E24410">
        <v>27.72</v>
      </c>
      <c r="F24410">
        <v>27.72</v>
      </c>
      <c r="G24410">
        <v>27.72</v>
      </c>
      <c r="H24410" s="172">
        <v>31.71</v>
      </c>
      <c r="I24410">
        <v>31.71</v>
      </c>
      <c r="J24410">
        <v>31.71</v>
      </c>
      <c r="K24410">
        <v>31.71</v>
      </c>
      <c r="L24410" s="32">
        <v>31.71</v>
      </c>
      <c r="M24410" s="173">
        <v>29929</v>
      </c>
      <c r="N24410" t="s">
        <v>47</v>
      </c>
      <c r="O24410">
        <v>4</v>
      </c>
    </row>
    <row r="24411" spans="1:15" x14ac:dyDescent="0.25">
      <c r="A24411" s="2">
        <v>36903</v>
      </c>
      <c r="B24411">
        <v>100</v>
      </c>
      <c r="C24411">
        <v>20.34</v>
      </c>
      <c r="D24411">
        <v>20.34</v>
      </c>
      <c r="E24411">
        <v>20.34</v>
      </c>
      <c r="F24411">
        <v>20.34</v>
      </c>
      <c r="G24411">
        <v>20.34</v>
      </c>
      <c r="H24411" s="172">
        <v>35.9</v>
      </c>
      <c r="I24411">
        <v>35.9</v>
      </c>
      <c r="J24411">
        <v>35.9</v>
      </c>
      <c r="K24411">
        <v>35.9</v>
      </c>
      <c r="L24411" s="32">
        <v>35.9</v>
      </c>
      <c r="M24411" s="173">
        <v>27964</v>
      </c>
      <c r="N24411" t="s">
        <v>47</v>
      </c>
      <c r="O24411">
        <v>5</v>
      </c>
    </row>
    <row r="24412" spans="1:15" x14ac:dyDescent="0.25">
      <c r="A24412" s="2">
        <v>36903</v>
      </c>
      <c r="B24412">
        <v>200</v>
      </c>
      <c r="C24412">
        <v>21.41</v>
      </c>
      <c r="D24412">
        <v>21.41</v>
      </c>
      <c r="E24412">
        <v>21.41</v>
      </c>
      <c r="F24412">
        <v>21.41</v>
      </c>
      <c r="G24412">
        <v>21.41</v>
      </c>
      <c r="H24412" s="172">
        <v>29.93</v>
      </c>
      <c r="I24412">
        <v>29.75</v>
      </c>
      <c r="J24412">
        <v>29.77</v>
      </c>
      <c r="K24412">
        <v>31.34</v>
      </c>
      <c r="L24412" s="32">
        <v>29.47</v>
      </c>
      <c r="M24412" s="173">
        <v>27051</v>
      </c>
      <c r="N24412" t="s">
        <v>47</v>
      </c>
      <c r="O24412">
        <v>5</v>
      </c>
    </row>
    <row r="24413" spans="1:15" x14ac:dyDescent="0.25">
      <c r="A24413" s="2">
        <v>36903</v>
      </c>
      <c r="B24413">
        <v>300</v>
      </c>
      <c r="C24413">
        <v>21.12</v>
      </c>
      <c r="D24413">
        <v>21.12</v>
      </c>
      <c r="E24413">
        <v>21.12</v>
      </c>
      <c r="F24413">
        <v>21.12</v>
      </c>
      <c r="G24413">
        <v>21.12</v>
      </c>
      <c r="H24413" s="172">
        <v>29</v>
      </c>
      <c r="I24413">
        <v>29</v>
      </c>
      <c r="J24413">
        <v>29</v>
      </c>
      <c r="K24413">
        <v>29</v>
      </c>
      <c r="L24413" s="32">
        <v>29</v>
      </c>
      <c r="M24413" s="173">
        <v>26728</v>
      </c>
      <c r="N24413" t="s">
        <v>47</v>
      </c>
      <c r="O24413">
        <v>5</v>
      </c>
    </row>
    <row r="24414" spans="1:15" x14ac:dyDescent="0.25">
      <c r="A24414" s="2">
        <v>36903</v>
      </c>
      <c r="B24414">
        <v>400</v>
      </c>
      <c r="C24414">
        <v>21.46</v>
      </c>
      <c r="D24414">
        <v>21.46</v>
      </c>
      <c r="E24414">
        <v>21.46</v>
      </c>
      <c r="F24414">
        <v>21.46</v>
      </c>
      <c r="G24414">
        <v>21.46</v>
      </c>
      <c r="H24414" s="172">
        <v>28</v>
      </c>
      <c r="I24414">
        <v>28</v>
      </c>
      <c r="J24414">
        <v>28</v>
      </c>
      <c r="K24414">
        <v>28</v>
      </c>
      <c r="L24414" s="32">
        <v>28</v>
      </c>
      <c r="M24414" s="173">
        <v>26582</v>
      </c>
      <c r="N24414" t="s">
        <v>47</v>
      </c>
      <c r="O24414">
        <v>5</v>
      </c>
    </row>
    <row r="24415" spans="1:15" x14ac:dyDescent="0.25">
      <c r="A24415" s="2">
        <v>36903</v>
      </c>
      <c r="B24415">
        <v>500</v>
      </c>
      <c r="C24415">
        <v>16.010000000000002</v>
      </c>
      <c r="D24415">
        <v>16.010000000000002</v>
      </c>
      <c r="E24415">
        <v>16.010000000000002</v>
      </c>
      <c r="F24415">
        <v>16.010000000000002</v>
      </c>
      <c r="G24415">
        <v>16.010000000000002</v>
      </c>
      <c r="H24415" s="172">
        <v>32.01</v>
      </c>
      <c r="I24415">
        <v>31.99</v>
      </c>
      <c r="J24415">
        <v>31.99</v>
      </c>
      <c r="K24415">
        <v>32.21</v>
      </c>
      <c r="L24415" s="32">
        <v>31.95</v>
      </c>
      <c r="M24415" s="173">
        <v>27189</v>
      </c>
      <c r="N24415" t="s">
        <v>47</v>
      </c>
      <c r="O24415">
        <v>5</v>
      </c>
    </row>
    <row r="24416" spans="1:15" x14ac:dyDescent="0.25">
      <c r="A24416" s="2">
        <v>36903</v>
      </c>
      <c r="B24416">
        <v>600</v>
      </c>
      <c r="C24416">
        <v>29.38</v>
      </c>
      <c r="D24416">
        <v>29.38</v>
      </c>
      <c r="E24416">
        <v>29.38</v>
      </c>
      <c r="F24416">
        <v>29.38</v>
      </c>
      <c r="G24416">
        <v>29.38</v>
      </c>
      <c r="H24416" s="172">
        <v>41</v>
      </c>
      <c r="I24416">
        <v>41</v>
      </c>
      <c r="J24416">
        <v>41</v>
      </c>
      <c r="K24416">
        <v>41</v>
      </c>
      <c r="L24416" s="32">
        <v>41</v>
      </c>
      <c r="M24416" s="173">
        <v>29253</v>
      </c>
      <c r="N24416" t="s">
        <v>47</v>
      </c>
      <c r="O24416">
        <v>5</v>
      </c>
    </row>
    <row r="24417" spans="1:15" x14ac:dyDescent="0.25">
      <c r="A24417" s="2">
        <v>36903</v>
      </c>
      <c r="B24417">
        <v>700</v>
      </c>
      <c r="C24417">
        <v>63.62</v>
      </c>
      <c r="D24417">
        <v>63.62</v>
      </c>
      <c r="E24417">
        <v>63.62</v>
      </c>
      <c r="F24417">
        <v>63.62</v>
      </c>
      <c r="G24417">
        <v>63.62</v>
      </c>
      <c r="H24417" s="172">
        <v>54.85</v>
      </c>
      <c r="I24417">
        <v>54.51</v>
      </c>
      <c r="J24417">
        <v>54.55</v>
      </c>
      <c r="K24417">
        <v>57.68</v>
      </c>
      <c r="L24417" s="32">
        <v>53.94</v>
      </c>
      <c r="M24417" s="173">
        <v>33200</v>
      </c>
      <c r="N24417" t="s">
        <v>47</v>
      </c>
      <c r="O24417">
        <v>5</v>
      </c>
    </row>
    <row r="24418" spans="1:15" x14ac:dyDescent="0.25">
      <c r="A24418" s="2">
        <v>36903</v>
      </c>
      <c r="B24418">
        <v>800</v>
      </c>
      <c r="C24418">
        <v>115.24</v>
      </c>
      <c r="D24418">
        <v>115.24</v>
      </c>
      <c r="E24418">
        <v>115.24</v>
      </c>
      <c r="F24418">
        <v>115.24</v>
      </c>
      <c r="G24418">
        <v>115.24</v>
      </c>
      <c r="H24418" s="172">
        <v>55</v>
      </c>
      <c r="I24418">
        <v>51.05</v>
      </c>
      <c r="J24418">
        <v>50.75</v>
      </c>
      <c r="K24418">
        <v>91.29</v>
      </c>
      <c r="L24418" s="32">
        <v>43.21</v>
      </c>
      <c r="M24418" s="173">
        <v>35969</v>
      </c>
      <c r="N24418" t="s">
        <v>48</v>
      </c>
      <c r="O24418">
        <v>5</v>
      </c>
    </row>
    <row r="24419" spans="1:15" x14ac:dyDescent="0.25">
      <c r="A24419" s="2">
        <v>36903</v>
      </c>
      <c r="B24419">
        <v>900</v>
      </c>
      <c r="C24419">
        <v>29.08</v>
      </c>
      <c r="D24419">
        <v>29.08</v>
      </c>
      <c r="E24419">
        <v>29.08</v>
      </c>
      <c r="F24419">
        <v>29.08</v>
      </c>
      <c r="G24419">
        <v>29.08</v>
      </c>
      <c r="H24419" s="172">
        <v>49.96</v>
      </c>
      <c r="I24419">
        <v>46.95</v>
      </c>
      <c r="J24419">
        <v>49.86</v>
      </c>
      <c r="K24419">
        <v>94.69</v>
      </c>
      <c r="L24419" s="32">
        <v>35.43</v>
      </c>
      <c r="M24419" s="173">
        <v>36098</v>
      </c>
      <c r="N24419" t="s">
        <v>48</v>
      </c>
      <c r="O24419">
        <v>5</v>
      </c>
    </row>
    <row r="24420" spans="1:15" x14ac:dyDescent="0.25">
      <c r="A24420" s="2">
        <v>36903</v>
      </c>
      <c r="B24420">
        <v>1000</v>
      </c>
      <c r="C24420">
        <v>52.12</v>
      </c>
      <c r="D24420">
        <v>52.12</v>
      </c>
      <c r="E24420">
        <v>52.12</v>
      </c>
      <c r="F24420">
        <v>52.12</v>
      </c>
      <c r="G24420">
        <v>52.12</v>
      </c>
      <c r="H24420" s="172">
        <v>43.01</v>
      </c>
      <c r="I24420">
        <v>44.34</v>
      </c>
      <c r="J24420">
        <v>49.84</v>
      </c>
      <c r="K24420">
        <v>93.62</v>
      </c>
      <c r="L24420" s="32">
        <v>27.24</v>
      </c>
      <c r="M24420" s="173">
        <v>35748</v>
      </c>
      <c r="N24420" t="s">
        <v>48</v>
      </c>
      <c r="O24420">
        <v>5</v>
      </c>
    </row>
    <row r="24421" spans="1:15" x14ac:dyDescent="0.25">
      <c r="A24421" s="2">
        <v>36903</v>
      </c>
      <c r="B24421">
        <v>1100</v>
      </c>
      <c r="C24421">
        <v>20.48</v>
      </c>
      <c r="D24421">
        <v>20.48</v>
      </c>
      <c r="E24421">
        <v>20.48</v>
      </c>
      <c r="F24421">
        <v>20.48</v>
      </c>
      <c r="G24421">
        <v>20.48</v>
      </c>
      <c r="H24421" s="172">
        <v>50.92</v>
      </c>
      <c r="I24421">
        <v>47.67</v>
      </c>
      <c r="J24421">
        <v>50.29</v>
      </c>
      <c r="K24421">
        <v>95.26</v>
      </c>
      <c r="L24421" s="32">
        <v>36.51</v>
      </c>
      <c r="M24421" s="173">
        <v>35458</v>
      </c>
      <c r="N24421" t="s">
        <v>48</v>
      </c>
      <c r="O24421">
        <v>5</v>
      </c>
    </row>
    <row r="24422" spans="1:15" x14ac:dyDescent="0.25">
      <c r="A24422" s="2">
        <v>36903</v>
      </c>
      <c r="B24422">
        <v>1200</v>
      </c>
      <c r="C24422">
        <v>41.51</v>
      </c>
      <c r="D24422">
        <v>41.51</v>
      </c>
      <c r="E24422">
        <v>41.51</v>
      </c>
      <c r="F24422">
        <v>41.51</v>
      </c>
      <c r="G24422">
        <v>41.51</v>
      </c>
      <c r="H24422" s="172">
        <v>50</v>
      </c>
      <c r="I24422">
        <v>46.85</v>
      </c>
      <c r="J24422">
        <v>48.73</v>
      </c>
      <c r="K24422">
        <v>96.09</v>
      </c>
      <c r="L24422" s="32">
        <v>35.31</v>
      </c>
      <c r="M24422" s="173">
        <v>34478</v>
      </c>
      <c r="N24422" t="s">
        <v>48</v>
      </c>
      <c r="O24422">
        <v>5</v>
      </c>
    </row>
    <row r="24423" spans="1:15" x14ac:dyDescent="0.25">
      <c r="A24423" s="2">
        <v>36903</v>
      </c>
      <c r="B24423">
        <v>1300</v>
      </c>
      <c r="C24423">
        <v>26.09</v>
      </c>
      <c r="D24423">
        <v>26.09</v>
      </c>
      <c r="E24423">
        <v>26.09</v>
      </c>
      <c r="F24423">
        <v>26.09</v>
      </c>
      <c r="G24423">
        <v>26.09</v>
      </c>
      <c r="H24423" s="172">
        <v>37.81</v>
      </c>
      <c r="I24423">
        <v>39.880000000000003</v>
      </c>
      <c r="J24423">
        <v>48.59</v>
      </c>
      <c r="K24423">
        <v>89.43</v>
      </c>
      <c r="L24423" s="32">
        <v>20.99</v>
      </c>
      <c r="M24423" s="173">
        <v>33772</v>
      </c>
      <c r="N24423" t="s">
        <v>48</v>
      </c>
      <c r="O24423">
        <v>5</v>
      </c>
    </row>
    <row r="24424" spans="1:15" x14ac:dyDescent="0.25">
      <c r="A24424" s="2">
        <v>36903</v>
      </c>
      <c r="B24424">
        <v>1400</v>
      </c>
      <c r="C24424">
        <v>28.55</v>
      </c>
      <c r="D24424">
        <v>27.57</v>
      </c>
      <c r="E24424">
        <v>27.66</v>
      </c>
      <c r="F24424">
        <v>35.729999999999997</v>
      </c>
      <c r="G24424">
        <v>26.52</v>
      </c>
      <c r="H24424" s="172">
        <v>31.19</v>
      </c>
      <c r="I24424">
        <v>36.770000000000003</v>
      </c>
      <c r="J24424">
        <v>48.59</v>
      </c>
      <c r="K24424">
        <v>80</v>
      </c>
      <c r="L24424" s="32">
        <v>15.2</v>
      </c>
      <c r="M24424" s="173">
        <v>33178</v>
      </c>
      <c r="N24424" t="s">
        <v>48</v>
      </c>
      <c r="O24424">
        <v>5</v>
      </c>
    </row>
    <row r="24425" spans="1:15" x14ac:dyDescent="0.25">
      <c r="A24425" s="2">
        <v>36903</v>
      </c>
      <c r="B24425">
        <v>1500</v>
      </c>
      <c r="C24425">
        <v>29.07</v>
      </c>
      <c r="D24425">
        <v>16.16</v>
      </c>
      <c r="E24425">
        <v>17.329999999999998</v>
      </c>
      <c r="F24425">
        <v>123.58</v>
      </c>
      <c r="G24425">
        <v>2.39</v>
      </c>
      <c r="H24425" s="172">
        <v>27.13</v>
      </c>
      <c r="I24425">
        <v>32.08</v>
      </c>
      <c r="J24425">
        <v>41.76</v>
      </c>
      <c r="K24425">
        <v>64.540000000000006</v>
      </c>
      <c r="L24425" s="32">
        <v>14.97</v>
      </c>
      <c r="M24425" s="173">
        <v>32487</v>
      </c>
      <c r="N24425" t="s">
        <v>48</v>
      </c>
      <c r="O24425">
        <v>5</v>
      </c>
    </row>
    <row r="24426" spans="1:15" x14ac:dyDescent="0.25">
      <c r="A24426" s="2">
        <v>36903</v>
      </c>
      <c r="B24426">
        <v>1600</v>
      </c>
      <c r="C24426">
        <v>27.96</v>
      </c>
      <c r="D24426">
        <v>13.74</v>
      </c>
      <c r="E24426">
        <v>15.02</v>
      </c>
      <c r="F24426">
        <v>132.08000000000001</v>
      </c>
      <c r="G24426">
        <v>-1.42</v>
      </c>
      <c r="H24426" s="172">
        <v>27.04</v>
      </c>
      <c r="I24426">
        <v>32.08</v>
      </c>
      <c r="J24426">
        <v>41.76</v>
      </c>
      <c r="K24426">
        <v>63.68</v>
      </c>
      <c r="L24426" s="32">
        <v>15.13</v>
      </c>
      <c r="M24426" s="173">
        <v>32174</v>
      </c>
      <c r="N24426" t="s">
        <v>48</v>
      </c>
      <c r="O24426">
        <v>5</v>
      </c>
    </row>
    <row r="24427" spans="1:15" x14ac:dyDescent="0.25">
      <c r="A24427" s="2">
        <v>36903</v>
      </c>
      <c r="B24427">
        <v>1700</v>
      </c>
      <c r="C24427">
        <v>22.66</v>
      </c>
      <c r="D24427">
        <v>15.59</v>
      </c>
      <c r="E24427">
        <v>16.22</v>
      </c>
      <c r="F24427">
        <v>74.569999999999993</v>
      </c>
      <c r="G24427">
        <v>8.02</v>
      </c>
      <c r="H24427" s="172">
        <v>40</v>
      </c>
      <c r="I24427">
        <v>48.08</v>
      </c>
      <c r="J24427">
        <v>49.95</v>
      </c>
      <c r="K24427">
        <v>65.19</v>
      </c>
      <c r="L24427" s="32">
        <v>34.36</v>
      </c>
      <c r="M24427" s="173">
        <v>32722</v>
      </c>
      <c r="N24427" t="s">
        <v>48</v>
      </c>
      <c r="O24427">
        <v>5</v>
      </c>
    </row>
    <row r="24428" spans="1:15" x14ac:dyDescent="0.25">
      <c r="A24428" s="2">
        <v>36903</v>
      </c>
      <c r="B24428">
        <v>1800</v>
      </c>
      <c r="C24428">
        <v>63.66</v>
      </c>
      <c r="D24428">
        <v>63.66</v>
      </c>
      <c r="E24428">
        <v>63.66</v>
      </c>
      <c r="F24428">
        <v>63.66</v>
      </c>
      <c r="G24428">
        <v>63.66</v>
      </c>
      <c r="H24428" s="172">
        <v>58.01</v>
      </c>
      <c r="I24428">
        <v>70.58</v>
      </c>
      <c r="J24428">
        <v>73.17</v>
      </c>
      <c r="K24428">
        <v>100</v>
      </c>
      <c r="L24428" s="32">
        <v>48.75</v>
      </c>
      <c r="M24428" s="173">
        <v>35148</v>
      </c>
      <c r="N24428" t="s">
        <v>48</v>
      </c>
      <c r="O24428">
        <v>5</v>
      </c>
    </row>
    <row r="24429" spans="1:15" x14ac:dyDescent="0.25">
      <c r="A24429" s="2">
        <v>36903</v>
      </c>
      <c r="B24429">
        <v>1900</v>
      </c>
      <c r="C24429">
        <v>38.880000000000003</v>
      </c>
      <c r="D24429">
        <v>38.880000000000003</v>
      </c>
      <c r="E24429">
        <v>38.880000000000003</v>
      </c>
      <c r="F24429">
        <v>38.880000000000003</v>
      </c>
      <c r="G24429">
        <v>38.880000000000003</v>
      </c>
      <c r="H24429" s="172">
        <v>55</v>
      </c>
      <c r="I24429">
        <v>60.82</v>
      </c>
      <c r="J24429">
        <v>63.23</v>
      </c>
      <c r="K24429">
        <v>97.91</v>
      </c>
      <c r="L24429" s="32">
        <v>43.63</v>
      </c>
      <c r="M24429" s="173">
        <v>36335</v>
      </c>
      <c r="N24429" t="s">
        <v>48</v>
      </c>
      <c r="O24429">
        <v>5</v>
      </c>
    </row>
    <row r="24430" spans="1:15" x14ac:dyDescent="0.25">
      <c r="A24430" s="2">
        <v>36903</v>
      </c>
      <c r="B24430">
        <v>2000</v>
      </c>
      <c r="C24430">
        <v>25.03</v>
      </c>
      <c r="D24430">
        <v>25.03</v>
      </c>
      <c r="E24430">
        <v>25.03</v>
      </c>
      <c r="F24430">
        <v>25.03</v>
      </c>
      <c r="G24430">
        <v>25.03</v>
      </c>
      <c r="H24430" s="172">
        <v>50</v>
      </c>
      <c r="I24430">
        <v>50.94</v>
      </c>
      <c r="J24430">
        <v>52.75</v>
      </c>
      <c r="K24430">
        <v>80</v>
      </c>
      <c r="L24430" s="32">
        <v>41.13</v>
      </c>
      <c r="M24430" s="173">
        <v>35802</v>
      </c>
      <c r="N24430" t="s">
        <v>48</v>
      </c>
      <c r="O24430">
        <v>5</v>
      </c>
    </row>
    <row r="24431" spans="1:15" x14ac:dyDescent="0.25">
      <c r="A24431" s="2">
        <v>36903</v>
      </c>
      <c r="B24431">
        <v>2100</v>
      </c>
      <c r="C24431">
        <v>52.97</v>
      </c>
      <c r="D24431">
        <v>52.97</v>
      </c>
      <c r="E24431">
        <v>52.97</v>
      </c>
      <c r="F24431">
        <v>52.97</v>
      </c>
      <c r="G24431">
        <v>52.97</v>
      </c>
      <c r="H24431" s="172">
        <v>48.5</v>
      </c>
      <c r="I24431">
        <v>44.7</v>
      </c>
      <c r="J24431">
        <v>45.15</v>
      </c>
      <c r="K24431">
        <v>80</v>
      </c>
      <c r="L24431" s="32">
        <v>38.270000000000003</v>
      </c>
      <c r="M24431" s="173">
        <v>35131</v>
      </c>
      <c r="N24431" t="s">
        <v>48</v>
      </c>
      <c r="O24431">
        <v>5</v>
      </c>
    </row>
    <row r="24432" spans="1:15" x14ac:dyDescent="0.25">
      <c r="A24432" s="2">
        <v>36903</v>
      </c>
      <c r="B24432">
        <v>2200</v>
      </c>
      <c r="C24432">
        <v>108.53</v>
      </c>
      <c r="D24432">
        <v>108.53</v>
      </c>
      <c r="E24432">
        <v>108.53</v>
      </c>
      <c r="F24432">
        <v>108.53</v>
      </c>
      <c r="G24432">
        <v>108.53</v>
      </c>
      <c r="H24432" s="172">
        <v>45.45</v>
      </c>
      <c r="I24432">
        <v>44.97</v>
      </c>
      <c r="J24432">
        <v>45.03</v>
      </c>
      <c r="K24432">
        <v>49.38</v>
      </c>
      <c r="L24432" s="32">
        <v>44.18</v>
      </c>
      <c r="M24432" s="173">
        <v>34251</v>
      </c>
      <c r="N24432" t="s">
        <v>48</v>
      </c>
      <c r="O24432">
        <v>5</v>
      </c>
    </row>
    <row r="24433" spans="1:15" x14ac:dyDescent="0.25">
      <c r="A24433" s="2">
        <v>36903</v>
      </c>
      <c r="B24433">
        <v>2300</v>
      </c>
      <c r="C24433">
        <v>31.85</v>
      </c>
      <c r="D24433">
        <v>31.85</v>
      </c>
      <c r="E24433">
        <v>31.85</v>
      </c>
      <c r="F24433">
        <v>31.85</v>
      </c>
      <c r="G24433">
        <v>31.85</v>
      </c>
      <c r="H24433" s="172">
        <v>42.31</v>
      </c>
      <c r="I24433">
        <v>42.27</v>
      </c>
      <c r="J24433">
        <v>42.27</v>
      </c>
      <c r="K24433">
        <v>42.65</v>
      </c>
      <c r="L24433" s="32">
        <v>42.2</v>
      </c>
      <c r="M24433" s="173">
        <v>32581</v>
      </c>
      <c r="N24433" t="s">
        <v>48</v>
      </c>
      <c r="O24433">
        <v>5</v>
      </c>
    </row>
    <row r="24434" spans="1:15" x14ac:dyDescent="0.25">
      <c r="A24434" s="2">
        <v>36903</v>
      </c>
      <c r="B24434">
        <v>2400</v>
      </c>
      <c r="C24434">
        <v>31.88</v>
      </c>
      <c r="D24434">
        <v>31.88</v>
      </c>
      <c r="E24434">
        <v>31.88</v>
      </c>
      <c r="F24434">
        <v>31.88</v>
      </c>
      <c r="G24434">
        <v>31.88</v>
      </c>
      <c r="H24434" s="172">
        <v>38</v>
      </c>
      <c r="I24434">
        <v>38</v>
      </c>
      <c r="J24434">
        <v>38</v>
      </c>
      <c r="K24434">
        <v>38</v>
      </c>
      <c r="L24434" s="32">
        <v>38</v>
      </c>
      <c r="M24434" s="173">
        <v>30545</v>
      </c>
      <c r="N24434" t="s">
        <v>47</v>
      </c>
      <c r="O24434">
        <v>5</v>
      </c>
    </row>
    <row r="24435" spans="1:15" x14ac:dyDescent="0.25">
      <c r="A24435" s="2">
        <v>36904</v>
      </c>
      <c r="B24435">
        <v>100</v>
      </c>
      <c r="C24435">
        <v>44.87</v>
      </c>
      <c r="D24435">
        <v>44.87</v>
      </c>
      <c r="E24435">
        <v>44.87</v>
      </c>
      <c r="F24435">
        <v>44.87</v>
      </c>
      <c r="G24435">
        <v>44.87</v>
      </c>
      <c r="H24435" s="172">
        <v>26.83</v>
      </c>
      <c r="I24435">
        <v>26.83</v>
      </c>
      <c r="J24435">
        <v>26.83</v>
      </c>
      <c r="K24435">
        <v>26.83</v>
      </c>
      <c r="L24435" s="32">
        <v>26.83</v>
      </c>
      <c r="M24435" s="173">
        <v>28838</v>
      </c>
      <c r="N24435" t="s">
        <v>47</v>
      </c>
      <c r="O24435">
        <v>6</v>
      </c>
    </row>
    <row r="24436" spans="1:15" x14ac:dyDescent="0.25">
      <c r="A24436" s="2">
        <v>36904</v>
      </c>
      <c r="B24436">
        <v>200</v>
      </c>
      <c r="C24436">
        <v>28.42</v>
      </c>
      <c r="D24436">
        <v>28.42</v>
      </c>
      <c r="E24436">
        <v>28.42</v>
      </c>
      <c r="F24436">
        <v>28.42</v>
      </c>
      <c r="G24436">
        <v>28.42</v>
      </c>
      <c r="H24436" s="172">
        <v>25</v>
      </c>
      <c r="I24436">
        <v>25</v>
      </c>
      <c r="J24436">
        <v>25</v>
      </c>
      <c r="K24436">
        <v>25</v>
      </c>
      <c r="L24436" s="32">
        <v>25</v>
      </c>
      <c r="M24436" s="173">
        <v>28197</v>
      </c>
      <c r="N24436" t="s">
        <v>47</v>
      </c>
      <c r="O24436">
        <v>6</v>
      </c>
    </row>
    <row r="24437" spans="1:15" x14ac:dyDescent="0.25">
      <c r="A24437" s="2">
        <v>36904</v>
      </c>
      <c r="B24437">
        <v>300</v>
      </c>
      <c r="C24437">
        <v>35.33</v>
      </c>
      <c r="D24437">
        <v>35.33</v>
      </c>
      <c r="E24437">
        <v>35.33</v>
      </c>
      <c r="F24437">
        <v>35.33</v>
      </c>
      <c r="G24437">
        <v>35.33</v>
      </c>
      <c r="H24437" s="172">
        <v>23</v>
      </c>
      <c r="I24437">
        <v>23</v>
      </c>
      <c r="J24437">
        <v>23</v>
      </c>
      <c r="K24437">
        <v>23</v>
      </c>
      <c r="L24437" s="32">
        <v>23</v>
      </c>
      <c r="M24437" s="173">
        <v>27584</v>
      </c>
      <c r="N24437" t="s">
        <v>47</v>
      </c>
      <c r="O24437">
        <v>6</v>
      </c>
    </row>
    <row r="24438" spans="1:15" x14ac:dyDescent="0.25">
      <c r="A24438" s="2">
        <v>36904</v>
      </c>
      <c r="B24438">
        <v>400</v>
      </c>
      <c r="C24438">
        <v>46.6</v>
      </c>
      <c r="D24438">
        <v>46.6</v>
      </c>
      <c r="E24438">
        <v>46.6</v>
      </c>
      <c r="F24438">
        <v>46.6</v>
      </c>
      <c r="G24438">
        <v>46.6</v>
      </c>
      <c r="H24438" s="172">
        <v>22.13</v>
      </c>
      <c r="I24438">
        <v>22.13</v>
      </c>
      <c r="J24438">
        <v>22.13</v>
      </c>
      <c r="K24438">
        <v>22.13</v>
      </c>
      <c r="L24438" s="32">
        <v>22.13</v>
      </c>
      <c r="M24438" s="173">
        <v>27573</v>
      </c>
      <c r="N24438" t="s">
        <v>47</v>
      </c>
      <c r="O24438">
        <v>6</v>
      </c>
    </row>
    <row r="24439" spans="1:15" x14ac:dyDescent="0.25">
      <c r="A24439" s="2">
        <v>36904</v>
      </c>
      <c r="B24439">
        <v>500</v>
      </c>
      <c r="C24439">
        <v>78</v>
      </c>
      <c r="D24439">
        <v>78</v>
      </c>
      <c r="E24439">
        <v>78</v>
      </c>
      <c r="F24439">
        <v>78</v>
      </c>
      <c r="G24439">
        <v>78</v>
      </c>
      <c r="H24439" s="172">
        <v>24.73</v>
      </c>
      <c r="I24439">
        <v>24.73</v>
      </c>
      <c r="J24439">
        <v>24.73</v>
      </c>
      <c r="K24439">
        <v>24.73</v>
      </c>
      <c r="L24439" s="32">
        <v>24.73</v>
      </c>
      <c r="M24439" s="173">
        <v>27811</v>
      </c>
      <c r="N24439" t="s">
        <v>47</v>
      </c>
      <c r="O24439">
        <v>6</v>
      </c>
    </row>
    <row r="24440" spans="1:15" x14ac:dyDescent="0.25">
      <c r="A24440" s="2">
        <v>36904</v>
      </c>
      <c r="B24440">
        <v>600</v>
      </c>
      <c r="C24440">
        <v>34.89</v>
      </c>
      <c r="D24440">
        <v>34.89</v>
      </c>
      <c r="E24440">
        <v>34.89</v>
      </c>
      <c r="F24440">
        <v>34.89</v>
      </c>
      <c r="G24440">
        <v>34.89</v>
      </c>
      <c r="H24440" s="172">
        <v>26.95</v>
      </c>
      <c r="I24440">
        <v>26.95</v>
      </c>
      <c r="J24440">
        <v>26.95</v>
      </c>
      <c r="K24440">
        <v>26.95</v>
      </c>
      <c r="L24440" s="32">
        <v>26.95</v>
      </c>
      <c r="M24440" s="173">
        <v>28711</v>
      </c>
      <c r="N24440" t="s">
        <v>47</v>
      </c>
      <c r="O24440">
        <v>6</v>
      </c>
    </row>
    <row r="24441" spans="1:15" x14ac:dyDescent="0.25">
      <c r="A24441" s="2">
        <v>36904</v>
      </c>
      <c r="B24441">
        <v>700</v>
      </c>
      <c r="C24441">
        <v>48.38</v>
      </c>
      <c r="D24441">
        <v>48.38</v>
      </c>
      <c r="E24441">
        <v>48.38</v>
      </c>
      <c r="F24441">
        <v>48.38</v>
      </c>
      <c r="G24441">
        <v>48.38</v>
      </c>
      <c r="H24441" s="172">
        <v>32.01</v>
      </c>
      <c r="I24441">
        <v>32.01</v>
      </c>
      <c r="J24441">
        <v>32.01</v>
      </c>
      <c r="K24441">
        <v>32.01</v>
      </c>
      <c r="L24441" s="32">
        <v>32.01</v>
      </c>
      <c r="M24441" s="173">
        <v>29802</v>
      </c>
      <c r="N24441" t="s">
        <v>47</v>
      </c>
      <c r="O24441">
        <v>6</v>
      </c>
    </row>
    <row r="24442" spans="1:15" x14ac:dyDescent="0.25">
      <c r="A24442" s="2">
        <v>36904</v>
      </c>
      <c r="B24442">
        <v>800</v>
      </c>
      <c r="C24442">
        <v>104</v>
      </c>
      <c r="D24442">
        <v>104</v>
      </c>
      <c r="E24442">
        <v>104</v>
      </c>
      <c r="F24442">
        <v>104</v>
      </c>
      <c r="G24442">
        <v>104</v>
      </c>
      <c r="H24442" s="172">
        <v>36.799999999999997</v>
      </c>
      <c r="I24442">
        <v>36.86</v>
      </c>
      <c r="J24442">
        <v>36.92</v>
      </c>
      <c r="K24442">
        <v>36.799999999999997</v>
      </c>
      <c r="L24442" s="32">
        <v>36.799999999999997</v>
      </c>
      <c r="M24442" s="173">
        <v>31391</v>
      </c>
      <c r="N24442" t="s">
        <v>48</v>
      </c>
      <c r="O24442">
        <v>6</v>
      </c>
    </row>
    <row r="24443" spans="1:15" x14ac:dyDescent="0.25">
      <c r="A24443" s="2">
        <v>36904</v>
      </c>
      <c r="B24443">
        <v>900</v>
      </c>
      <c r="C24443">
        <v>109.12</v>
      </c>
      <c r="D24443">
        <v>109.12</v>
      </c>
      <c r="E24443">
        <v>109.12</v>
      </c>
      <c r="F24443">
        <v>109.12</v>
      </c>
      <c r="G24443">
        <v>109.12</v>
      </c>
      <c r="H24443" s="172">
        <v>44.02</v>
      </c>
      <c r="I24443">
        <v>44.02</v>
      </c>
      <c r="J24443">
        <v>44.02</v>
      </c>
      <c r="K24443">
        <v>44.02</v>
      </c>
      <c r="L24443" s="32">
        <v>44.02</v>
      </c>
      <c r="M24443" s="173">
        <v>33080</v>
      </c>
      <c r="N24443" t="s">
        <v>48</v>
      </c>
      <c r="O24443">
        <v>6</v>
      </c>
    </row>
    <row r="24444" spans="1:15" x14ac:dyDescent="0.25">
      <c r="A24444" s="2">
        <v>36904</v>
      </c>
      <c r="B24444">
        <v>1000</v>
      </c>
      <c r="C24444">
        <v>22.39</v>
      </c>
      <c r="D24444">
        <v>22.39</v>
      </c>
      <c r="E24444">
        <v>22.39</v>
      </c>
      <c r="F24444">
        <v>22.39</v>
      </c>
      <c r="G24444">
        <v>22.39</v>
      </c>
      <c r="H24444" s="172">
        <v>46.22</v>
      </c>
      <c r="I24444">
        <v>46.22</v>
      </c>
      <c r="J24444">
        <v>46.22</v>
      </c>
      <c r="K24444">
        <v>46.22</v>
      </c>
      <c r="L24444" s="32">
        <v>46.22</v>
      </c>
      <c r="M24444" s="173">
        <v>33698</v>
      </c>
      <c r="N24444" t="s">
        <v>48</v>
      </c>
      <c r="O24444">
        <v>6</v>
      </c>
    </row>
    <row r="24445" spans="1:15" x14ac:dyDescent="0.25">
      <c r="A24445" s="2">
        <v>36904</v>
      </c>
      <c r="B24445">
        <v>1100</v>
      </c>
      <c r="C24445">
        <v>26.61</v>
      </c>
      <c r="D24445">
        <v>26.61</v>
      </c>
      <c r="E24445">
        <v>26.61</v>
      </c>
      <c r="F24445">
        <v>26.61</v>
      </c>
      <c r="G24445">
        <v>26.61</v>
      </c>
      <c r="H24445" s="172">
        <v>44.02</v>
      </c>
      <c r="I24445">
        <v>44.02</v>
      </c>
      <c r="J24445">
        <v>44.02</v>
      </c>
      <c r="K24445">
        <v>44.02</v>
      </c>
      <c r="L24445" s="32">
        <v>44.02</v>
      </c>
      <c r="M24445" s="173">
        <v>33130</v>
      </c>
      <c r="N24445" t="s">
        <v>48</v>
      </c>
      <c r="O24445">
        <v>6</v>
      </c>
    </row>
    <row r="24446" spans="1:15" x14ac:dyDescent="0.25">
      <c r="A24446" s="2">
        <v>36904</v>
      </c>
      <c r="B24446">
        <v>1200</v>
      </c>
      <c r="C24446">
        <v>22.97</v>
      </c>
      <c r="D24446">
        <v>22.97</v>
      </c>
      <c r="E24446">
        <v>22.97</v>
      </c>
      <c r="F24446">
        <v>22.97</v>
      </c>
      <c r="G24446">
        <v>22.97</v>
      </c>
      <c r="H24446" s="172">
        <v>35</v>
      </c>
      <c r="I24446">
        <v>35</v>
      </c>
      <c r="J24446">
        <v>35</v>
      </c>
      <c r="K24446">
        <v>35</v>
      </c>
      <c r="L24446" s="32">
        <v>35</v>
      </c>
      <c r="M24446" s="173">
        <v>32167</v>
      </c>
      <c r="N24446" t="s">
        <v>48</v>
      </c>
      <c r="O24446">
        <v>6</v>
      </c>
    </row>
    <row r="24447" spans="1:15" x14ac:dyDescent="0.25">
      <c r="A24447" s="2">
        <v>36904</v>
      </c>
      <c r="B24447">
        <v>1300</v>
      </c>
      <c r="C24447">
        <v>21</v>
      </c>
      <c r="D24447">
        <v>21</v>
      </c>
      <c r="E24447">
        <v>21</v>
      </c>
      <c r="F24447">
        <v>21</v>
      </c>
      <c r="G24447">
        <v>21</v>
      </c>
      <c r="H24447" s="172">
        <v>34.729999999999997</v>
      </c>
      <c r="I24447">
        <v>34.729999999999997</v>
      </c>
      <c r="J24447">
        <v>34.729999999999997</v>
      </c>
      <c r="K24447">
        <v>34.729999999999997</v>
      </c>
      <c r="L24447" s="32">
        <v>34.729999999999997</v>
      </c>
      <c r="M24447" s="173">
        <v>30850</v>
      </c>
      <c r="N24447" t="s">
        <v>48</v>
      </c>
      <c r="O24447">
        <v>6</v>
      </c>
    </row>
    <row r="24448" spans="1:15" x14ac:dyDescent="0.25">
      <c r="A24448" s="2">
        <v>36904</v>
      </c>
      <c r="B24448">
        <v>1400</v>
      </c>
      <c r="C24448">
        <v>23.31</v>
      </c>
      <c r="D24448">
        <v>23.31</v>
      </c>
      <c r="E24448">
        <v>23.31</v>
      </c>
      <c r="F24448">
        <v>23.31</v>
      </c>
      <c r="G24448">
        <v>23.31</v>
      </c>
      <c r="H24448" s="172">
        <v>30</v>
      </c>
      <c r="I24448">
        <v>30.48</v>
      </c>
      <c r="J24448">
        <v>30.95</v>
      </c>
      <c r="K24448">
        <v>30</v>
      </c>
      <c r="L24448" s="32">
        <v>30</v>
      </c>
      <c r="M24448" s="173">
        <v>29782</v>
      </c>
      <c r="N24448" t="s">
        <v>48</v>
      </c>
      <c r="O24448">
        <v>6</v>
      </c>
    </row>
    <row r="24449" spans="1:15" x14ac:dyDescent="0.25">
      <c r="A24449" s="2">
        <v>36904</v>
      </c>
      <c r="B24449">
        <v>1500</v>
      </c>
      <c r="C24449">
        <v>14.72</v>
      </c>
      <c r="D24449">
        <v>14.72</v>
      </c>
      <c r="E24449">
        <v>14.72</v>
      </c>
      <c r="F24449">
        <v>14.72</v>
      </c>
      <c r="G24449">
        <v>14.72</v>
      </c>
      <c r="H24449" s="172">
        <v>27.55</v>
      </c>
      <c r="I24449">
        <v>27.55</v>
      </c>
      <c r="J24449">
        <v>27.55</v>
      </c>
      <c r="K24449">
        <v>27.55</v>
      </c>
      <c r="L24449" s="32">
        <v>27.55</v>
      </c>
      <c r="M24449" s="173">
        <v>28893</v>
      </c>
      <c r="N24449" t="s">
        <v>48</v>
      </c>
      <c r="O24449">
        <v>6</v>
      </c>
    </row>
    <row r="24450" spans="1:15" x14ac:dyDescent="0.25">
      <c r="A24450" s="2">
        <v>36904</v>
      </c>
      <c r="B24450">
        <v>1600</v>
      </c>
      <c r="C24450">
        <v>12.67</v>
      </c>
      <c r="D24450">
        <v>12.67</v>
      </c>
      <c r="E24450">
        <v>12.67</v>
      </c>
      <c r="F24450">
        <v>12.67</v>
      </c>
      <c r="G24450">
        <v>12.67</v>
      </c>
      <c r="H24450" s="172">
        <v>25.83</v>
      </c>
      <c r="I24450">
        <v>25.83</v>
      </c>
      <c r="J24450">
        <v>25.84</v>
      </c>
      <c r="K24450">
        <v>25.83</v>
      </c>
      <c r="L24450" s="32">
        <v>25.83</v>
      </c>
      <c r="M24450" s="173">
        <v>28460</v>
      </c>
      <c r="N24450" t="s">
        <v>48</v>
      </c>
      <c r="O24450">
        <v>6</v>
      </c>
    </row>
    <row r="24451" spans="1:15" x14ac:dyDescent="0.25">
      <c r="A24451" s="2">
        <v>36904</v>
      </c>
      <c r="B24451">
        <v>1700</v>
      </c>
      <c r="C24451">
        <v>13.14</v>
      </c>
      <c r="D24451">
        <v>13.14</v>
      </c>
      <c r="E24451">
        <v>13.14</v>
      </c>
      <c r="F24451">
        <v>13.14</v>
      </c>
      <c r="G24451">
        <v>13.14</v>
      </c>
      <c r="H24451" s="172">
        <v>35.03</v>
      </c>
      <c r="I24451">
        <v>36.25</v>
      </c>
      <c r="J24451">
        <v>37.42</v>
      </c>
      <c r="K24451">
        <v>35.03</v>
      </c>
      <c r="L24451" s="32">
        <v>35.03</v>
      </c>
      <c r="M24451" s="173">
        <v>29000</v>
      </c>
      <c r="N24451" t="s">
        <v>48</v>
      </c>
      <c r="O24451">
        <v>6</v>
      </c>
    </row>
    <row r="24452" spans="1:15" x14ac:dyDescent="0.25">
      <c r="A24452" s="2">
        <v>36904</v>
      </c>
      <c r="B24452">
        <v>1800</v>
      </c>
      <c r="C24452">
        <v>31.98</v>
      </c>
      <c r="D24452">
        <v>31.98</v>
      </c>
      <c r="E24452">
        <v>31.98</v>
      </c>
      <c r="F24452">
        <v>31.98</v>
      </c>
      <c r="G24452">
        <v>31.98</v>
      </c>
      <c r="H24452" s="172">
        <v>96</v>
      </c>
      <c r="I24452">
        <v>98.58</v>
      </c>
      <c r="J24452">
        <v>101.05</v>
      </c>
      <c r="K24452">
        <v>96</v>
      </c>
      <c r="L24452" s="32">
        <v>96</v>
      </c>
      <c r="M24452" s="173">
        <v>31716</v>
      </c>
      <c r="N24452" t="s">
        <v>48</v>
      </c>
      <c r="O24452">
        <v>6</v>
      </c>
    </row>
    <row r="24453" spans="1:15" x14ac:dyDescent="0.25">
      <c r="A24453" s="2">
        <v>36904</v>
      </c>
      <c r="B24453">
        <v>1900</v>
      </c>
      <c r="C24453">
        <v>20.55</v>
      </c>
      <c r="D24453">
        <v>20.55</v>
      </c>
      <c r="E24453">
        <v>20.55</v>
      </c>
      <c r="F24453">
        <v>20.55</v>
      </c>
      <c r="G24453">
        <v>20.55</v>
      </c>
      <c r="H24453" s="172">
        <v>56.11</v>
      </c>
      <c r="I24453">
        <v>56.11</v>
      </c>
      <c r="J24453">
        <v>56.11</v>
      </c>
      <c r="K24453">
        <v>56.11</v>
      </c>
      <c r="L24453" s="32">
        <v>56.11</v>
      </c>
      <c r="M24453" s="173">
        <v>33366</v>
      </c>
      <c r="N24453" t="s">
        <v>48</v>
      </c>
      <c r="O24453">
        <v>6</v>
      </c>
    </row>
    <row r="24454" spans="1:15" x14ac:dyDescent="0.25">
      <c r="A24454" s="2">
        <v>36904</v>
      </c>
      <c r="B24454">
        <v>2000</v>
      </c>
      <c r="C24454">
        <v>18.02</v>
      </c>
      <c r="D24454">
        <v>18.02</v>
      </c>
      <c r="E24454">
        <v>18.02</v>
      </c>
      <c r="F24454">
        <v>18.02</v>
      </c>
      <c r="G24454">
        <v>18.02</v>
      </c>
      <c r="H24454" s="172">
        <v>56.05</v>
      </c>
      <c r="I24454">
        <v>56.05</v>
      </c>
      <c r="J24454">
        <v>56.05</v>
      </c>
      <c r="K24454">
        <v>56.05</v>
      </c>
      <c r="L24454" s="32">
        <v>56.05</v>
      </c>
      <c r="M24454" s="173">
        <v>32990</v>
      </c>
      <c r="N24454" t="s">
        <v>48</v>
      </c>
      <c r="O24454">
        <v>6</v>
      </c>
    </row>
    <row r="24455" spans="1:15" x14ac:dyDescent="0.25">
      <c r="A24455" s="2">
        <v>36904</v>
      </c>
      <c r="B24455">
        <v>2100</v>
      </c>
      <c r="C24455">
        <v>24.48</v>
      </c>
      <c r="D24455">
        <v>24.48</v>
      </c>
      <c r="E24455">
        <v>24.48</v>
      </c>
      <c r="F24455">
        <v>24.48</v>
      </c>
      <c r="G24455">
        <v>24.48</v>
      </c>
      <c r="H24455" s="172">
        <v>50</v>
      </c>
      <c r="I24455">
        <v>50</v>
      </c>
      <c r="J24455">
        <v>50</v>
      </c>
      <c r="K24455">
        <v>50</v>
      </c>
      <c r="L24455" s="32">
        <v>50</v>
      </c>
      <c r="M24455" s="173">
        <v>32574</v>
      </c>
      <c r="N24455" t="s">
        <v>48</v>
      </c>
      <c r="O24455">
        <v>6</v>
      </c>
    </row>
    <row r="24456" spans="1:15" x14ac:dyDescent="0.25">
      <c r="A24456" s="2">
        <v>36904</v>
      </c>
      <c r="B24456">
        <v>2200</v>
      </c>
      <c r="C24456">
        <v>29.32</v>
      </c>
      <c r="D24456">
        <v>29.32</v>
      </c>
      <c r="E24456">
        <v>29.32</v>
      </c>
      <c r="F24456">
        <v>29.32</v>
      </c>
      <c r="G24456">
        <v>29.32</v>
      </c>
      <c r="H24456" s="172">
        <v>40.9</v>
      </c>
      <c r="I24456">
        <v>40.9</v>
      </c>
      <c r="J24456">
        <v>40.9</v>
      </c>
      <c r="K24456">
        <v>40.9</v>
      </c>
      <c r="L24456" s="32">
        <v>40.9</v>
      </c>
      <c r="M24456" s="173">
        <v>31873</v>
      </c>
      <c r="N24456" t="s">
        <v>48</v>
      </c>
      <c r="O24456">
        <v>6</v>
      </c>
    </row>
    <row r="24457" spans="1:15" x14ac:dyDescent="0.25">
      <c r="A24457" s="2">
        <v>36904</v>
      </c>
      <c r="B24457">
        <v>2300</v>
      </c>
      <c r="C24457">
        <v>26.27</v>
      </c>
      <c r="D24457">
        <v>26.27</v>
      </c>
      <c r="E24457">
        <v>26.27</v>
      </c>
      <c r="F24457">
        <v>26.27</v>
      </c>
      <c r="G24457">
        <v>26.27</v>
      </c>
      <c r="H24457" s="172">
        <v>35</v>
      </c>
      <c r="I24457">
        <v>35.159999999999997</v>
      </c>
      <c r="J24457">
        <v>35.32</v>
      </c>
      <c r="K24457">
        <v>35</v>
      </c>
      <c r="L24457" s="32">
        <v>35</v>
      </c>
      <c r="M24457" s="173">
        <v>30568</v>
      </c>
      <c r="N24457" t="s">
        <v>48</v>
      </c>
      <c r="O24457">
        <v>6</v>
      </c>
    </row>
    <row r="24458" spans="1:15" x14ac:dyDescent="0.25">
      <c r="A24458" s="2">
        <v>36904</v>
      </c>
      <c r="B24458">
        <v>2400</v>
      </c>
      <c r="C24458">
        <v>20.32</v>
      </c>
      <c r="D24458">
        <v>20.32</v>
      </c>
      <c r="E24458">
        <v>20.32</v>
      </c>
      <c r="F24458">
        <v>20.32</v>
      </c>
      <c r="G24458">
        <v>20.32</v>
      </c>
      <c r="H24458" s="172">
        <v>28.01</v>
      </c>
      <c r="I24458">
        <v>28.01</v>
      </c>
      <c r="J24458">
        <v>28.01</v>
      </c>
      <c r="K24458">
        <v>28.01</v>
      </c>
      <c r="L24458" s="32">
        <v>28.01</v>
      </c>
      <c r="M24458" s="173">
        <v>29798</v>
      </c>
      <c r="N24458" t="s">
        <v>47</v>
      </c>
      <c r="O24458">
        <v>6</v>
      </c>
    </row>
    <row r="24459" spans="1:15" x14ac:dyDescent="0.25">
      <c r="A24459" s="2">
        <v>36905</v>
      </c>
      <c r="B24459">
        <v>100</v>
      </c>
      <c r="C24459">
        <v>13.61</v>
      </c>
      <c r="D24459">
        <v>13.61</v>
      </c>
      <c r="E24459">
        <v>13.61</v>
      </c>
      <c r="F24459">
        <v>13.61</v>
      </c>
      <c r="G24459">
        <v>13.61</v>
      </c>
      <c r="H24459" s="172">
        <v>26.23</v>
      </c>
      <c r="I24459">
        <v>26.23</v>
      </c>
      <c r="J24459">
        <v>26.23</v>
      </c>
      <c r="K24459">
        <v>26.23</v>
      </c>
      <c r="L24459" s="32">
        <v>26.23</v>
      </c>
      <c r="M24459" s="173">
        <v>28267</v>
      </c>
      <c r="N24459" t="s">
        <v>47</v>
      </c>
      <c r="O24459">
        <v>7</v>
      </c>
    </row>
    <row r="24460" spans="1:15" x14ac:dyDescent="0.25">
      <c r="A24460" s="2">
        <v>36905</v>
      </c>
      <c r="B24460">
        <v>200</v>
      </c>
      <c r="C24460">
        <v>13.48</v>
      </c>
      <c r="D24460">
        <v>13.48</v>
      </c>
      <c r="E24460">
        <v>13.48</v>
      </c>
      <c r="F24460">
        <v>13.48</v>
      </c>
      <c r="G24460">
        <v>13.48</v>
      </c>
      <c r="H24460" s="172">
        <v>23</v>
      </c>
      <c r="I24460">
        <v>23</v>
      </c>
      <c r="J24460">
        <v>23</v>
      </c>
      <c r="K24460">
        <v>23</v>
      </c>
      <c r="L24460" s="32">
        <v>23</v>
      </c>
      <c r="M24460" s="173">
        <v>26770</v>
      </c>
      <c r="N24460" t="s">
        <v>47</v>
      </c>
      <c r="O24460">
        <v>7</v>
      </c>
    </row>
    <row r="24461" spans="1:15" x14ac:dyDescent="0.25">
      <c r="A24461" s="2">
        <v>36905</v>
      </c>
      <c r="B24461">
        <v>300</v>
      </c>
      <c r="C24461">
        <v>13.05</v>
      </c>
      <c r="D24461">
        <v>13.05</v>
      </c>
      <c r="E24461">
        <v>13.05</v>
      </c>
      <c r="F24461">
        <v>13.05</v>
      </c>
      <c r="G24461">
        <v>13.05</v>
      </c>
      <c r="H24461" s="172">
        <v>21.65</v>
      </c>
      <c r="I24461">
        <v>21.65</v>
      </c>
      <c r="J24461">
        <v>21.65</v>
      </c>
      <c r="K24461">
        <v>21.65</v>
      </c>
      <c r="L24461" s="32">
        <v>21.65</v>
      </c>
      <c r="M24461" s="173">
        <v>26406</v>
      </c>
      <c r="N24461" t="s">
        <v>47</v>
      </c>
      <c r="O24461">
        <v>7</v>
      </c>
    </row>
    <row r="24462" spans="1:15" x14ac:dyDescent="0.25">
      <c r="A24462" s="2">
        <v>36905</v>
      </c>
      <c r="B24462">
        <v>400</v>
      </c>
      <c r="C24462">
        <v>13.18</v>
      </c>
      <c r="D24462">
        <v>13.18</v>
      </c>
      <c r="E24462">
        <v>13.18</v>
      </c>
      <c r="F24462">
        <v>13.18</v>
      </c>
      <c r="G24462">
        <v>13.18</v>
      </c>
      <c r="H24462" s="172">
        <v>22</v>
      </c>
      <c r="I24462">
        <v>22</v>
      </c>
      <c r="J24462">
        <v>22</v>
      </c>
      <c r="K24462">
        <v>22</v>
      </c>
      <c r="L24462" s="32">
        <v>22</v>
      </c>
      <c r="M24462" s="173">
        <v>26249</v>
      </c>
      <c r="N24462" t="s">
        <v>47</v>
      </c>
      <c r="O24462">
        <v>7</v>
      </c>
    </row>
    <row r="24463" spans="1:15" x14ac:dyDescent="0.25">
      <c r="A24463" s="2">
        <v>36905</v>
      </c>
      <c r="B24463">
        <v>500</v>
      </c>
      <c r="C24463">
        <v>14.37</v>
      </c>
      <c r="D24463">
        <v>14.37</v>
      </c>
      <c r="E24463">
        <v>14.37</v>
      </c>
      <c r="F24463">
        <v>14.37</v>
      </c>
      <c r="G24463">
        <v>14.37</v>
      </c>
      <c r="H24463" s="172">
        <v>22</v>
      </c>
      <c r="I24463">
        <v>22</v>
      </c>
      <c r="J24463">
        <v>22</v>
      </c>
      <c r="K24463">
        <v>22</v>
      </c>
      <c r="L24463" s="32">
        <v>22</v>
      </c>
      <c r="M24463" s="173">
        <v>26499</v>
      </c>
      <c r="N24463" t="s">
        <v>47</v>
      </c>
      <c r="O24463">
        <v>7</v>
      </c>
    </row>
    <row r="24464" spans="1:15" x14ac:dyDescent="0.25">
      <c r="A24464" s="2">
        <v>36905</v>
      </c>
      <c r="B24464">
        <v>600</v>
      </c>
      <c r="C24464">
        <v>17.010000000000002</v>
      </c>
      <c r="D24464">
        <v>17.010000000000002</v>
      </c>
      <c r="E24464">
        <v>17.010000000000002</v>
      </c>
      <c r="F24464">
        <v>17.010000000000002</v>
      </c>
      <c r="G24464">
        <v>17.010000000000002</v>
      </c>
      <c r="H24464" s="172">
        <v>22</v>
      </c>
      <c r="I24464">
        <v>22</v>
      </c>
      <c r="J24464">
        <v>22</v>
      </c>
      <c r="K24464">
        <v>22</v>
      </c>
      <c r="L24464" s="32">
        <v>22</v>
      </c>
      <c r="M24464" s="173">
        <v>26960</v>
      </c>
      <c r="N24464" t="s">
        <v>47</v>
      </c>
      <c r="O24464">
        <v>7</v>
      </c>
    </row>
    <row r="24465" spans="1:15" x14ac:dyDescent="0.25">
      <c r="A24465" s="2">
        <v>36905</v>
      </c>
      <c r="B24465">
        <v>700</v>
      </c>
      <c r="C24465">
        <v>17.079999999999998</v>
      </c>
      <c r="D24465">
        <v>17.079999999999998</v>
      </c>
      <c r="E24465">
        <v>17.079999999999998</v>
      </c>
      <c r="F24465">
        <v>17.079999999999998</v>
      </c>
      <c r="G24465">
        <v>17.079999999999998</v>
      </c>
      <c r="H24465" s="172">
        <v>25</v>
      </c>
      <c r="I24465">
        <v>25</v>
      </c>
      <c r="J24465">
        <v>25</v>
      </c>
      <c r="K24465">
        <v>25</v>
      </c>
      <c r="L24465" s="32">
        <v>25</v>
      </c>
      <c r="M24465" s="173">
        <v>28085</v>
      </c>
      <c r="N24465" t="s">
        <v>47</v>
      </c>
      <c r="O24465">
        <v>7</v>
      </c>
    </row>
    <row r="24466" spans="1:15" x14ac:dyDescent="0.25">
      <c r="A24466" s="2">
        <v>36905</v>
      </c>
      <c r="B24466">
        <v>800</v>
      </c>
      <c r="C24466">
        <v>14.9</v>
      </c>
      <c r="D24466">
        <v>14.9</v>
      </c>
      <c r="E24466">
        <v>14.9</v>
      </c>
      <c r="F24466">
        <v>14.9</v>
      </c>
      <c r="G24466">
        <v>14.9</v>
      </c>
      <c r="H24466" s="172">
        <v>30.01</v>
      </c>
      <c r="I24466">
        <v>30.01</v>
      </c>
      <c r="J24466">
        <v>30.01</v>
      </c>
      <c r="K24466">
        <v>30.01</v>
      </c>
      <c r="L24466" s="32">
        <v>30.01</v>
      </c>
      <c r="M24466" s="173">
        <v>28955</v>
      </c>
      <c r="N24466" t="s">
        <v>48</v>
      </c>
      <c r="O24466">
        <v>7</v>
      </c>
    </row>
    <row r="24467" spans="1:15" x14ac:dyDescent="0.25">
      <c r="A24467" s="2">
        <v>36905</v>
      </c>
      <c r="B24467">
        <v>900</v>
      </c>
      <c r="C24467">
        <v>39.24</v>
      </c>
      <c r="D24467">
        <v>39.24</v>
      </c>
      <c r="E24467">
        <v>39.24</v>
      </c>
      <c r="F24467">
        <v>39.24</v>
      </c>
      <c r="G24467">
        <v>39.24</v>
      </c>
      <c r="H24467" s="172">
        <v>33.33</v>
      </c>
      <c r="I24467">
        <v>33.33</v>
      </c>
      <c r="J24467">
        <v>33.33</v>
      </c>
      <c r="K24467">
        <v>33.33</v>
      </c>
      <c r="L24467" s="32">
        <v>33.33</v>
      </c>
      <c r="M24467" s="173">
        <v>30234</v>
      </c>
      <c r="N24467" t="s">
        <v>48</v>
      </c>
      <c r="O24467">
        <v>7</v>
      </c>
    </row>
    <row r="24468" spans="1:15" x14ac:dyDescent="0.25">
      <c r="A24468" s="2">
        <v>36905</v>
      </c>
      <c r="B24468">
        <v>1000</v>
      </c>
      <c r="C24468">
        <v>41.28</v>
      </c>
      <c r="D24468">
        <v>41.28</v>
      </c>
      <c r="E24468">
        <v>41.28</v>
      </c>
      <c r="F24468">
        <v>41.28</v>
      </c>
      <c r="G24468">
        <v>41.28</v>
      </c>
      <c r="H24468" s="172">
        <v>38.01</v>
      </c>
      <c r="I24468">
        <v>38.01</v>
      </c>
      <c r="J24468">
        <v>38.01</v>
      </c>
      <c r="K24468">
        <v>38.01</v>
      </c>
      <c r="L24468" s="32">
        <v>38.01</v>
      </c>
      <c r="M24468" s="173">
        <v>31084</v>
      </c>
      <c r="N24468" t="s">
        <v>48</v>
      </c>
      <c r="O24468">
        <v>7</v>
      </c>
    </row>
    <row r="24469" spans="1:15" x14ac:dyDescent="0.25">
      <c r="A24469" s="2">
        <v>36905</v>
      </c>
      <c r="B24469">
        <v>1100</v>
      </c>
      <c r="C24469">
        <v>24.07</v>
      </c>
      <c r="D24469">
        <v>24.07</v>
      </c>
      <c r="E24469">
        <v>24.07</v>
      </c>
      <c r="F24469">
        <v>24.07</v>
      </c>
      <c r="G24469">
        <v>24.07</v>
      </c>
      <c r="H24469" s="172">
        <v>35</v>
      </c>
      <c r="I24469">
        <v>35</v>
      </c>
      <c r="J24469">
        <v>35</v>
      </c>
      <c r="K24469">
        <v>35</v>
      </c>
      <c r="L24469" s="32">
        <v>35</v>
      </c>
      <c r="M24469" s="173">
        <v>31333</v>
      </c>
      <c r="N24469" t="s">
        <v>48</v>
      </c>
      <c r="O24469">
        <v>7</v>
      </c>
    </row>
    <row r="24470" spans="1:15" x14ac:dyDescent="0.25">
      <c r="A24470" s="2">
        <v>36905</v>
      </c>
      <c r="B24470">
        <v>1200</v>
      </c>
      <c r="C24470">
        <v>29.86</v>
      </c>
      <c r="D24470">
        <v>29.86</v>
      </c>
      <c r="E24470">
        <v>29.86</v>
      </c>
      <c r="F24470">
        <v>29.86</v>
      </c>
      <c r="G24470">
        <v>29.86</v>
      </c>
      <c r="H24470" s="172">
        <v>31.11</v>
      </c>
      <c r="I24470">
        <v>31</v>
      </c>
      <c r="J24470">
        <v>31.01</v>
      </c>
      <c r="K24470">
        <v>32.04</v>
      </c>
      <c r="L24470" s="32">
        <v>30.81</v>
      </c>
      <c r="M24470" s="173">
        <v>30789</v>
      </c>
      <c r="N24470" t="s">
        <v>48</v>
      </c>
      <c r="O24470">
        <v>7</v>
      </c>
    </row>
    <row r="24471" spans="1:15" x14ac:dyDescent="0.25">
      <c r="A24471" s="2">
        <v>36905</v>
      </c>
      <c r="B24471">
        <v>1300</v>
      </c>
      <c r="C24471">
        <v>18.78</v>
      </c>
      <c r="D24471">
        <v>18.78</v>
      </c>
      <c r="E24471">
        <v>18.78</v>
      </c>
      <c r="F24471">
        <v>18.78</v>
      </c>
      <c r="G24471">
        <v>18.78</v>
      </c>
      <c r="H24471" s="172">
        <v>25.08</v>
      </c>
      <c r="I24471">
        <v>24.91</v>
      </c>
      <c r="J24471">
        <v>24.93</v>
      </c>
      <c r="K24471">
        <v>26.42</v>
      </c>
      <c r="L24471" s="32">
        <v>24.64</v>
      </c>
      <c r="M24471" s="173">
        <v>30581</v>
      </c>
      <c r="N24471" t="s">
        <v>48</v>
      </c>
      <c r="O24471">
        <v>7</v>
      </c>
    </row>
    <row r="24472" spans="1:15" x14ac:dyDescent="0.25">
      <c r="A24472" s="2">
        <v>36905</v>
      </c>
      <c r="B24472">
        <v>1400</v>
      </c>
      <c r="C24472">
        <v>18.16</v>
      </c>
      <c r="D24472">
        <v>18.16</v>
      </c>
      <c r="E24472">
        <v>18.16</v>
      </c>
      <c r="F24472">
        <v>18.16</v>
      </c>
      <c r="G24472">
        <v>18.16</v>
      </c>
      <c r="H24472" s="172">
        <v>21.28</v>
      </c>
      <c r="I24472">
        <v>20.89</v>
      </c>
      <c r="J24472">
        <v>20.93</v>
      </c>
      <c r="K24472">
        <v>24.37</v>
      </c>
      <c r="L24472" s="32">
        <v>20.27</v>
      </c>
      <c r="M24472" s="173">
        <v>29928</v>
      </c>
      <c r="N24472" t="s">
        <v>48</v>
      </c>
      <c r="O24472">
        <v>7</v>
      </c>
    </row>
    <row r="24473" spans="1:15" x14ac:dyDescent="0.25">
      <c r="A24473" s="2">
        <v>36905</v>
      </c>
      <c r="B24473">
        <v>1500</v>
      </c>
      <c r="C24473">
        <v>13.86</v>
      </c>
      <c r="D24473">
        <v>13.86</v>
      </c>
      <c r="E24473">
        <v>13.86</v>
      </c>
      <c r="F24473">
        <v>13.86</v>
      </c>
      <c r="G24473">
        <v>13.86</v>
      </c>
      <c r="H24473" s="172">
        <v>21.36</v>
      </c>
      <c r="I24473">
        <v>20.98</v>
      </c>
      <c r="J24473">
        <v>21.02</v>
      </c>
      <c r="K24473">
        <v>24.41</v>
      </c>
      <c r="L24473" s="32">
        <v>20.37</v>
      </c>
      <c r="M24473" s="173">
        <v>29254</v>
      </c>
      <c r="N24473" t="s">
        <v>48</v>
      </c>
      <c r="O24473">
        <v>7</v>
      </c>
    </row>
    <row r="24474" spans="1:15" x14ac:dyDescent="0.25">
      <c r="A24474" s="2">
        <v>36905</v>
      </c>
      <c r="B24474">
        <v>1600</v>
      </c>
      <c r="C24474">
        <v>14.65</v>
      </c>
      <c r="D24474">
        <v>14.65</v>
      </c>
      <c r="E24474">
        <v>14.65</v>
      </c>
      <c r="F24474">
        <v>14.65</v>
      </c>
      <c r="G24474">
        <v>14.65</v>
      </c>
      <c r="H24474" s="172">
        <v>22.3</v>
      </c>
      <c r="I24474">
        <v>22.01</v>
      </c>
      <c r="J24474">
        <v>22.04</v>
      </c>
      <c r="K24474">
        <v>24.6</v>
      </c>
      <c r="L24474" s="32">
        <v>21.54</v>
      </c>
      <c r="M24474" s="173">
        <v>29169</v>
      </c>
      <c r="N24474" t="s">
        <v>48</v>
      </c>
      <c r="O24474">
        <v>7</v>
      </c>
    </row>
    <row r="24475" spans="1:15" x14ac:dyDescent="0.25">
      <c r="A24475" s="2">
        <v>36905</v>
      </c>
      <c r="B24475">
        <v>1700</v>
      </c>
      <c r="C24475">
        <v>49.34</v>
      </c>
      <c r="D24475">
        <v>49.34</v>
      </c>
      <c r="E24475">
        <v>49.34</v>
      </c>
      <c r="F24475">
        <v>49.34</v>
      </c>
      <c r="G24475">
        <v>49.34</v>
      </c>
      <c r="H24475" s="172">
        <v>34.06</v>
      </c>
      <c r="I24475">
        <v>34.01</v>
      </c>
      <c r="J24475">
        <v>34.01</v>
      </c>
      <c r="K24475">
        <v>34.49</v>
      </c>
      <c r="L24475" s="32">
        <v>33.92</v>
      </c>
      <c r="M24475" s="173">
        <v>30060</v>
      </c>
      <c r="N24475" t="s">
        <v>48</v>
      </c>
      <c r="O24475">
        <v>7</v>
      </c>
    </row>
    <row r="24476" spans="1:15" x14ac:dyDescent="0.25">
      <c r="A24476" s="2">
        <v>36905</v>
      </c>
      <c r="B24476">
        <v>1800</v>
      </c>
      <c r="C24476">
        <v>46.27</v>
      </c>
      <c r="D24476">
        <v>46.27</v>
      </c>
      <c r="E24476">
        <v>46.27</v>
      </c>
      <c r="F24476">
        <v>46.27</v>
      </c>
      <c r="G24476">
        <v>46.27</v>
      </c>
      <c r="H24476" s="172">
        <v>60</v>
      </c>
      <c r="I24476">
        <v>60</v>
      </c>
      <c r="J24476">
        <v>60</v>
      </c>
      <c r="K24476">
        <v>60</v>
      </c>
      <c r="L24476" s="32">
        <v>60</v>
      </c>
      <c r="M24476" s="173">
        <v>32555</v>
      </c>
      <c r="N24476" t="s">
        <v>48</v>
      </c>
      <c r="O24476">
        <v>7</v>
      </c>
    </row>
    <row r="24477" spans="1:15" x14ac:dyDescent="0.25">
      <c r="A24477" s="2">
        <v>36905</v>
      </c>
      <c r="B24477">
        <v>1900</v>
      </c>
      <c r="C24477">
        <v>19.23</v>
      </c>
      <c r="D24477">
        <v>19.23</v>
      </c>
      <c r="E24477">
        <v>19.23</v>
      </c>
      <c r="F24477">
        <v>19.23</v>
      </c>
      <c r="G24477">
        <v>19.23</v>
      </c>
      <c r="H24477" s="172">
        <v>60</v>
      </c>
      <c r="I24477">
        <v>60</v>
      </c>
      <c r="J24477">
        <v>60</v>
      </c>
      <c r="K24477">
        <v>60</v>
      </c>
      <c r="L24477" s="32">
        <v>60</v>
      </c>
      <c r="M24477" s="173">
        <v>32961</v>
      </c>
      <c r="N24477" t="s">
        <v>48</v>
      </c>
      <c r="O24477">
        <v>7</v>
      </c>
    </row>
    <row r="24478" spans="1:15" x14ac:dyDescent="0.25">
      <c r="A24478" s="2">
        <v>36905</v>
      </c>
      <c r="B24478">
        <v>2000</v>
      </c>
      <c r="C24478">
        <v>21.42</v>
      </c>
      <c r="D24478">
        <v>21.42</v>
      </c>
      <c r="E24478">
        <v>21.42</v>
      </c>
      <c r="F24478">
        <v>21.42</v>
      </c>
      <c r="G24478">
        <v>21.42</v>
      </c>
      <c r="H24478" s="172">
        <v>51</v>
      </c>
      <c r="I24478">
        <v>51</v>
      </c>
      <c r="J24478">
        <v>51</v>
      </c>
      <c r="K24478">
        <v>51</v>
      </c>
      <c r="L24478" s="32">
        <v>51</v>
      </c>
      <c r="M24478" s="173">
        <v>32368</v>
      </c>
      <c r="N24478" t="s">
        <v>48</v>
      </c>
      <c r="O24478">
        <v>7</v>
      </c>
    </row>
    <row r="24479" spans="1:15" x14ac:dyDescent="0.25">
      <c r="A24479" s="2">
        <v>36905</v>
      </c>
      <c r="B24479">
        <v>2100</v>
      </c>
      <c r="C24479">
        <v>30.87</v>
      </c>
      <c r="D24479">
        <v>30.87</v>
      </c>
      <c r="E24479">
        <v>30.87</v>
      </c>
      <c r="F24479">
        <v>30.87</v>
      </c>
      <c r="G24479">
        <v>30.87</v>
      </c>
      <c r="H24479" s="172">
        <v>40.03</v>
      </c>
      <c r="I24479">
        <v>39.97</v>
      </c>
      <c r="J24479">
        <v>39.979999999999997</v>
      </c>
      <c r="K24479">
        <v>40.5</v>
      </c>
      <c r="L24479" s="32">
        <v>39.869999999999997</v>
      </c>
      <c r="M24479" s="173">
        <v>31912</v>
      </c>
      <c r="N24479" t="s">
        <v>48</v>
      </c>
      <c r="O24479">
        <v>7</v>
      </c>
    </row>
    <row r="24480" spans="1:15" x14ac:dyDescent="0.25">
      <c r="A24480" s="2">
        <v>36905</v>
      </c>
      <c r="B24480">
        <v>2200</v>
      </c>
      <c r="C24480">
        <v>21.52</v>
      </c>
      <c r="D24480">
        <v>21.52</v>
      </c>
      <c r="E24480">
        <v>21.52</v>
      </c>
      <c r="F24480">
        <v>21.52</v>
      </c>
      <c r="G24480">
        <v>21.52</v>
      </c>
      <c r="H24480" s="172">
        <v>35</v>
      </c>
      <c r="I24480">
        <v>34.880000000000003</v>
      </c>
      <c r="J24480">
        <v>34.89</v>
      </c>
      <c r="K24480">
        <v>35.979999999999997</v>
      </c>
      <c r="L24480" s="32">
        <v>34.68</v>
      </c>
      <c r="M24480" s="173">
        <v>30908</v>
      </c>
      <c r="N24480" t="s">
        <v>48</v>
      </c>
      <c r="O24480">
        <v>7</v>
      </c>
    </row>
    <row r="24481" spans="1:15" x14ac:dyDescent="0.25">
      <c r="A24481" s="2">
        <v>36905</v>
      </c>
      <c r="B24481">
        <v>2300</v>
      </c>
      <c r="C24481">
        <v>13.95</v>
      </c>
      <c r="D24481">
        <v>13.95</v>
      </c>
      <c r="E24481">
        <v>13.95</v>
      </c>
      <c r="F24481">
        <v>13.95</v>
      </c>
      <c r="G24481">
        <v>13.95</v>
      </c>
      <c r="H24481" s="172">
        <v>30</v>
      </c>
      <c r="I24481">
        <v>30</v>
      </c>
      <c r="J24481">
        <v>30</v>
      </c>
      <c r="K24481">
        <v>30</v>
      </c>
      <c r="L24481" s="32">
        <v>30</v>
      </c>
      <c r="M24481" s="173">
        <v>29304</v>
      </c>
      <c r="N24481" t="s">
        <v>48</v>
      </c>
      <c r="O24481">
        <v>7</v>
      </c>
    </row>
    <row r="24482" spans="1:15" x14ac:dyDescent="0.25">
      <c r="A24482" s="2">
        <v>36905</v>
      </c>
      <c r="B24482">
        <v>2400</v>
      </c>
      <c r="C24482">
        <v>13.9</v>
      </c>
      <c r="D24482">
        <v>13.9</v>
      </c>
      <c r="E24482">
        <v>13.9</v>
      </c>
      <c r="F24482">
        <v>13.9</v>
      </c>
      <c r="G24482">
        <v>13.9</v>
      </c>
      <c r="H24482" s="172">
        <v>25</v>
      </c>
      <c r="I24482">
        <v>25</v>
      </c>
      <c r="J24482">
        <v>25</v>
      </c>
      <c r="K24482">
        <v>25</v>
      </c>
      <c r="L24482" s="32">
        <v>25</v>
      </c>
      <c r="M24482" s="173">
        <v>27448</v>
      </c>
      <c r="N24482" t="s">
        <v>47</v>
      </c>
      <c r="O24482">
        <v>7</v>
      </c>
    </row>
    <row r="24483" spans="1:15" x14ac:dyDescent="0.25">
      <c r="A24483" s="2">
        <v>36906</v>
      </c>
      <c r="B24483">
        <v>100</v>
      </c>
      <c r="C24483">
        <v>13.09</v>
      </c>
      <c r="D24483">
        <v>13.09</v>
      </c>
      <c r="E24483">
        <v>13.09</v>
      </c>
      <c r="F24483">
        <v>13.09</v>
      </c>
      <c r="G24483">
        <v>13.09</v>
      </c>
      <c r="H24483" s="172">
        <v>21.01</v>
      </c>
      <c r="I24483">
        <v>21.01</v>
      </c>
      <c r="J24483">
        <v>21.01</v>
      </c>
      <c r="K24483">
        <v>21.01</v>
      </c>
      <c r="L24483" s="32">
        <v>21.01</v>
      </c>
      <c r="M24483" s="173">
        <v>26013</v>
      </c>
      <c r="N24483" t="s">
        <v>47</v>
      </c>
      <c r="O24483">
        <v>1</v>
      </c>
    </row>
    <row r="24484" spans="1:15" x14ac:dyDescent="0.25">
      <c r="A24484" s="2">
        <v>36906</v>
      </c>
      <c r="B24484">
        <v>200</v>
      </c>
      <c r="C24484">
        <v>12.88</v>
      </c>
      <c r="D24484">
        <v>12.88</v>
      </c>
      <c r="E24484">
        <v>12.88</v>
      </c>
      <c r="F24484">
        <v>12.88</v>
      </c>
      <c r="G24484">
        <v>12.88</v>
      </c>
      <c r="H24484" s="172">
        <v>20</v>
      </c>
      <c r="I24484">
        <v>20</v>
      </c>
      <c r="J24484">
        <v>20</v>
      </c>
      <c r="K24484">
        <v>20</v>
      </c>
      <c r="L24484" s="32">
        <v>20</v>
      </c>
      <c r="M24484" s="173">
        <v>25158</v>
      </c>
      <c r="N24484" t="s">
        <v>47</v>
      </c>
      <c r="O24484">
        <v>1</v>
      </c>
    </row>
    <row r="24485" spans="1:15" x14ac:dyDescent="0.25">
      <c r="A24485" s="2">
        <v>36906</v>
      </c>
      <c r="B24485">
        <v>300</v>
      </c>
      <c r="C24485">
        <v>12.78</v>
      </c>
      <c r="D24485">
        <v>12.78</v>
      </c>
      <c r="E24485">
        <v>12.78</v>
      </c>
      <c r="F24485">
        <v>12.78</v>
      </c>
      <c r="G24485">
        <v>12.78</v>
      </c>
      <c r="H24485" s="172">
        <v>20.010000000000002</v>
      </c>
      <c r="I24485">
        <v>20.010000000000002</v>
      </c>
      <c r="J24485">
        <v>20.010000000000002</v>
      </c>
      <c r="K24485">
        <v>20.010000000000002</v>
      </c>
      <c r="L24485" s="32">
        <v>20.010000000000002</v>
      </c>
      <c r="M24485" s="173">
        <v>24769</v>
      </c>
      <c r="N24485" t="s">
        <v>47</v>
      </c>
      <c r="O24485">
        <v>1</v>
      </c>
    </row>
    <row r="24486" spans="1:15" x14ac:dyDescent="0.25">
      <c r="A24486" s="2">
        <v>36906</v>
      </c>
      <c r="B24486">
        <v>400</v>
      </c>
      <c r="C24486">
        <v>13.42</v>
      </c>
      <c r="D24486">
        <v>13.42</v>
      </c>
      <c r="E24486">
        <v>13.42</v>
      </c>
      <c r="F24486">
        <v>13.42</v>
      </c>
      <c r="G24486">
        <v>13.42</v>
      </c>
      <c r="H24486" s="172">
        <v>20</v>
      </c>
      <c r="I24486">
        <v>20</v>
      </c>
      <c r="J24486">
        <v>20</v>
      </c>
      <c r="K24486">
        <v>20</v>
      </c>
      <c r="L24486" s="32">
        <v>20</v>
      </c>
      <c r="M24486" s="173">
        <v>24785</v>
      </c>
      <c r="N24486" t="s">
        <v>47</v>
      </c>
      <c r="O24486">
        <v>1</v>
      </c>
    </row>
    <row r="24487" spans="1:15" x14ac:dyDescent="0.25">
      <c r="A24487" s="2">
        <v>36906</v>
      </c>
      <c r="B24487">
        <v>500</v>
      </c>
      <c r="C24487">
        <v>13.49</v>
      </c>
      <c r="D24487">
        <v>13.49</v>
      </c>
      <c r="E24487">
        <v>13.49</v>
      </c>
      <c r="F24487">
        <v>13.49</v>
      </c>
      <c r="G24487">
        <v>13.49</v>
      </c>
      <c r="H24487" s="172">
        <v>20.100000000000001</v>
      </c>
      <c r="I24487">
        <v>20.100000000000001</v>
      </c>
      <c r="J24487">
        <v>20.100000000000001</v>
      </c>
      <c r="K24487">
        <v>20.100000000000001</v>
      </c>
      <c r="L24487" s="32">
        <v>20.100000000000001</v>
      </c>
      <c r="M24487" s="173">
        <v>25246</v>
      </c>
      <c r="N24487" t="s">
        <v>47</v>
      </c>
      <c r="O24487">
        <v>1</v>
      </c>
    </row>
    <row r="24488" spans="1:15" x14ac:dyDescent="0.25">
      <c r="A24488" s="2">
        <v>36906</v>
      </c>
      <c r="B24488">
        <v>600</v>
      </c>
      <c r="C24488">
        <v>12.69</v>
      </c>
      <c r="D24488">
        <v>12.69</v>
      </c>
      <c r="E24488">
        <v>12.69</v>
      </c>
      <c r="F24488">
        <v>12.69</v>
      </c>
      <c r="G24488">
        <v>12.69</v>
      </c>
      <c r="H24488" s="172">
        <v>28.31</v>
      </c>
      <c r="I24488">
        <v>28.31</v>
      </c>
      <c r="J24488">
        <v>28.31</v>
      </c>
      <c r="K24488">
        <v>28.31</v>
      </c>
      <c r="L24488" s="32">
        <v>28.31</v>
      </c>
      <c r="M24488" s="173">
        <v>26918</v>
      </c>
      <c r="N24488" t="s">
        <v>47</v>
      </c>
      <c r="O24488">
        <v>1</v>
      </c>
    </row>
    <row r="24489" spans="1:15" x14ac:dyDescent="0.25">
      <c r="A24489" s="2">
        <v>36906</v>
      </c>
      <c r="B24489">
        <v>700</v>
      </c>
      <c r="C24489">
        <v>14.04</v>
      </c>
      <c r="D24489">
        <v>14.04</v>
      </c>
      <c r="E24489">
        <v>14.04</v>
      </c>
      <c r="F24489">
        <v>14.04</v>
      </c>
      <c r="G24489">
        <v>14.04</v>
      </c>
      <c r="H24489" s="172">
        <v>45.66</v>
      </c>
      <c r="I24489">
        <v>45.66</v>
      </c>
      <c r="J24489">
        <v>45.66</v>
      </c>
      <c r="K24489">
        <v>45.66</v>
      </c>
      <c r="L24489" s="32">
        <v>45.66</v>
      </c>
      <c r="M24489" s="173">
        <v>29245</v>
      </c>
      <c r="N24489" t="s">
        <v>47</v>
      </c>
      <c r="O24489">
        <v>1</v>
      </c>
    </row>
    <row r="24490" spans="1:15" x14ac:dyDescent="0.25">
      <c r="A24490" s="2">
        <v>36906</v>
      </c>
      <c r="B24490">
        <v>800</v>
      </c>
      <c r="C24490">
        <v>21.55</v>
      </c>
      <c r="D24490">
        <v>21.55</v>
      </c>
      <c r="E24490">
        <v>21.55</v>
      </c>
      <c r="F24490">
        <v>21.55</v>
      </c>
      <c r="G24490">
        <v>21.55</v>
      </c>
      <c r="H24490" s="172">
        <v>47.3</v>
      </c>
      <c r="I24490">
        <v>47.3</v>
      </c>
      <c r="J24490">
        <v>47.3</v>
      </c>
      <c r="K24490">
        <v>47.3</v>
      </c>
      <c r="L24490" s="32">
        <v>47.3</v>
      </c>
      <c r="M24490" s="173">
        <v>31446</v>
      </c>
      <c r="N24490" t="s">
        <v>48</v>
      </c>
      <c r="O24490">
        <v>1</v>
      </c>
    </row>
    <row r="24491" spans="1:15" x14ac:dyDescent="0.25">
      <c r="A24491" s="2">
        <v>36906</v>
      </c>
      <c r="B24491">
        <v>900</v>
      </c>
      <c r="C24491">
        <v>32.9</v>
      </c>
      <c r="D24491">
        <v>32.9</v>
      </c>
      <c r="E24491">
        <v>32.9</v>
      </c>
      <c r="F24491">
        <v>32.9</v>
      </c>
      <c r="G24491">
        <v>32.9</v>
      </c>
      <c r="H24491" s="172">
        <v>40.99</v>
      </c>
      <c r="I24491">
        <v>45.1</v>
      </c>
      <c r="J24491">
        <v>48.68</v>
      </c>
      <c r="K24491">
        <v>40.99</v>
      </c>
      <c r="L24491" s="32">
        <v>40.99</v>
      </c>
      <c r="M24491" s="173">
        <v>32891</v>
      </c>
      <c r="N24491" t="s">
        <v>48</v>
      </c>
      <c r="O24491">
        <v>1</v>
      </c>
    </row>
    <row r="24492" spans="1:15" x14ac:dyDescent="0.25">
      <c r="A24492" s="2">
        <v>36906</v>
      </c>
      <c r="B24492">
        <v>1000</v>
      </c>
      <c r="C24492">
        <v>55.77</v>
      </c>
      <c r="D24492">
        <v>55.77</v>
      </c>
      <c r="E24492">
        <v>55.77</v>
      </c>
      <c r="F24492">
        <v>55.77</v>
      </c>
      <c r="G24492">
        <v>55.77</v>
      </c>
      <c r="H24492" s="172">
        <v>41.51</v>
      </c>
      <c r="I24492">
        <v>44</v>
      </c>
      <c r="J24492">
        <v>46.17</v>
      </c>
      <c r="K24492">
        <v>41.51</v>
      </c>
      <c r="L24492" s="32">
        <v>41.51</v>
      </c>
      <c r="M24492" s="173">
        <v>34071</v>
      </c>
      <c r="N24492" t="s">
        <v>48</v>
      </c>
      <c r="O24492">
        <v>1</v>
      </c>
    </row>
    <row r="24493" spans="1:15" x14ac:dyDescent="0.25">
      <c r="A24493" s="2">
        <v>36906</v>
      </c>
      <c r="B24493">
        <v>1100</v>
      </c>
      <c r="C24493">
        <v>34.58</v>
      </c>
      <c r="D24493">
        <v>38.840000000000003</v>
      </c>
      <c r="E24493">
        <v>40.380000000000003</v>
      </c>
      <c r="F24493">
        <v>34.58</v>
      </c>
      <c r="G24493">
        <v>34.58</v>
      </c>
      <c r="H24493" s="172">
        <v>45</v>
      </c>
      <c r="I24493">
        <v>46.95</v>
      </c>
      <c r="J24493">
        <v>48.65</v>
      </c>
      <c r="K24493">
        <v>45</v>
      </c>
      <c r="L24493" s="32">
        <v>45</v>
      </c>
      <c r="M24493" s="173">
        <v>34752</v>
      </c>
      <c r="N24493" t="s">
        <v>48</v>
      </c>
      <c r="O24493">
        <v>1</v>
      </c>
    </row>
    <row r="24494" spans="1:15" x14ac:dyDescent="0.25">
      <c r="A24494" s="2">
        <v>36906</v>
      </c>
      <c r="B24494">
        <v>1200</v>
      </c>
      <c r="C24494">
        <v>93.69</v>
      </c>
      <c r="D24494">
        <v>100.29</v>
      </c>
      <c r="E24494">
        <v>103.36</v>
      </c>
      <c r="F24494">
        <v>93.69</v>
      </c>
      <c r="G24494">
        <v>93.69</v>
      </c>
      <c r="H24494" s="172">
        <v>38.51</v>
      </c>
      <c r="I24494">
        <v>41.46</v>
      </c>
      <c r="J24494">
        <v>44.03</v>
      </c>
      <c r="K24494">
        <v>38.51</v>
      </c>
      <c r="L24494" s="32">
        <v>38.51</v>
      </c>
      <c r="M24494" s="173">
        <v>34825</v>
      </c>
      <c r="N24494" t="s">
        <v>48</v>
      </c>
      <c r="O24494">
        <v>1</v>
      </c>
    </row>
    <row r="24495" spans="1:15" x14ac:dyDescent="0.25">
      <c r="A24495" s="2">
        <v>36906</v>
      </c>
      <c r="B24495">
        <v>1300</v>
      </c>
      <c r="C24495">
        <v>23.39</v>
      </c>
      <c r="D24495">
        <v>37.409999999999997</v>
      </c>
      <c r="E24495">
        <v>43.95</v>
      </c>
      <c r="F24495">
        <v>23.39</v>
      </c>
      <c r="G24495">
        <v>23.39</v>
      </c>
      <c r="H24495" s="172">
        <v>27.79</v>
      </c>
      <c r="I24495">
        <v>28.05</v>
      </c>
      <c r="J24495">
        <v>28.31</v>
      </c>
      <c r="K24495">
        <v>28.15</v>
      </c>
      <c r="L24495" s="32">
        <v>27.68</v>
      </c>
      <c r="M24495" s="173">
        <v>34649</v>
      </c>
      <c r="N24495" t="s">
        <v>48</v>
      </c>
      <c r="O24495">
        <v>1</v>
      </c>
    </row>
    <row r="24496" spans="1:15" x14ac:dyDescent="0.25">
      <c r="A24496" s="2">
        <v>36906</v>
      </c>
      <c r="B24496">
        <v>1400</v>
      </c>
      <c r="C24496">
        <v>28.33</v>
      </c>
      <c r="D24496">
        <v>41.83</v>
      </c>
      <c r="E24496">
        <v>48.12</v>
      </c>
      <c r="F24496">
        <v>28.33</v>
      </c>
      <c r="G24496">
        <v>28.33</v>
      </c>
      <c r="H24496" s="172">
        <v>25.01</v>
      </c>
      <c r="I24496">
        <v>25.02</v>
      </c>
      <c r="J24496">
        <v>25.23</v>
      </c>
      <c r="K24496">
        <v>26.76</v>
      </c>
      <c r="L24496" s="32">
        <v>24.44</v>
      </c>
      <c r="M24496" s="173">
        <v>34166</v>
      </c>
      <c r="N24496" t="s">
        <v>48</v>
      </c>
      <c r="O24496">
        <v>1</v>
      </c>
    </row>
    <row r="24497" spans="1:15" x14ac:dyDescent="0.25">
      <c r="A24497" s="2">
        <v>36906</v>
      </c>
      <c r="B24497">
        <v>1500</v>
      </c>
      <c r="C24497">
        <v>24.83</v>
      </c>
      <c r="D24497">
        <v>32.93</v>
      </c>
      <c r="E24497">
        <v>36.700000000000003</v>
      </c>
      <c r="F24497">
        <v>24.83</v>
      </c>
      <c r="G24497">
        <v>24.83</v>
      </c>
      <c r="H24497" s="172">
        <v>24.09</v>
      </c>
      <c r="I24497">
        <v>24.47</v>
      </c>
      <c r="J24497">
        <v>24.8</v>
      </c>
      <c r="K24497">
        <v>24.09</v>
      </c>
      <c r="L24497" s="32">
        <v>24.09</v>
      </c>
      <c r="M24497" s="173">
        <v>33844</v>
      </c>
      <c r="N24497" t="s">
        <v>48</v>
      </c>
      <c r="O24497">
        <v>1</v>
      </c>
    </row>
    <row r="24498" spans="1:15" x14ac:dyDescent="0.25">
      <c r="A24498" s="2">
        <v>36906</v>
      </c>
      <c r="B24498">
        <v>1600</v>
      </c>
      <c r="C24498">
        <v>27.52</v>
      </c>
      <c r="D24498">
        <v>27.52</v>
      </c>
      <c r="E24498">
        <v>27.52</v>
      </c>
      <c r="F24498">
        <v>27.52</v>
      </c>
      <c r="G24498">
        <v>27.52</v>
      </c>
      <c r="H24498" s="172">
        <v>22.01</v>
      </c>
      <c r="I24498">
        <v>22.37</v>
      </c>
      <c r="J24498">
        <v>22.68</v>
      </c>
      <c r="K24498">
        <v>22.01</v>
      </c>
      <c r="L24498" s="32">
        <v>22.01</v>
      </c>
      <c r="M24498" s="173">
        <v>33736</v>
      </c>
      <c r="N24498" t="s">
        <v>48</v>
      </c>
      <c r="O24498">
        <v>1</v>
      </c>
    </row>
    <row r="24499" spans="1:15" x14ac:dyDescent="0.25">
      <c r="A24499" s="2">
        <v>36906</v>
      </c>
      <c r="B24499">
        <v>1700</v>
      </c>
      <c r="C24499">
        <v>28.6</v>
      </c>
      <c r="D24499">
        <v>28.6</v>
      </c>
      <c r="E24499">
        <v>28.6</v>
      </c>
      <c r="F24499">
        <v>28.6</v>
      </c>
      <c r="G24499">
        <v>28.6</v>
      </c>
      <c r="H24499" s="172">
        <v>31.6</v>
      </c>
      <c r="I24499">
        <v>31.5</v>
      </c>
      <c r="J24499">
        <v>31.51</v>
      </c>
      <c r="K24499">
        <v>32.380000000000003</v>
      </c>
      <c r="L24499" s="32">
        <v>31.34</v>
      </c>
      <c r="M24499" s="173">
        <v>34520</v>
      </c>
      <c r="N24499" t="s">
        <v>48</v>
      </c>
      <c r="O24499">
        <v>1</v>
      </c>
    </row>
    <row r="24500" spans="1:15" x14ac:dyDescent="0.25">
      <c r="A24500" s="2">
        <v>36906</v>
      </c>
      <c r="B24500">
        <v>1800</v>
      </c>
      <c r="C24500">
        <v>45</v>
      </c>
      <c r="D24500">
        <v>45</v>
      </c>
      <c r="E24500">
        <v>45</v>
      </c>
      <c r="F24500">
        <v>45</v>
      </c>
      <c r="G24500">
        <v>45</v>
      </c>
      <c r="H24500" s="172">
        <v>64.08</v>
      </c>
      <c r="I24500">
        <v>64.08</v>
      </c>
      <c r="J24500">
        <v>64.08</v>
      </c>
      <c r="K24500">
        <v>64.08</v>
      </c>
      <c r="L24500" s="32">
        <v>64.08</v>
      </c>
      <c r="M24500" s="173">
        <v>36573</v>
      </c>
      <c r="N24500" t="s">
        <v>48</v>
      </c>
      <c r="O24500">
        <v>1</v>
      </c>
    </row>
    <row r="24501" spans="1:15" x14ac:dyDescent="0.25">
      <c r="A24501" s="2">
        <v>36906</v>
      </c>
      <c r="B24501">
        <v>1900</v>
      </c>
      <c r="C24501">
        <v>26.73</v>
      </c>
      <c r="D24501">
        <v>26.73</v>
      </c>
      <c r="E24501">
        <v>26.73</v>
      </c>
      <c r="F24501">
        <v>26.73</v>
      </c>
      <c r="G24501">
        <v>26.73</v>
      </c>
      <c r="H24501" s="172">
        <v>50</v>
      </c>
      <c r="I24501">
        <v>50</v>
      </c>
      <c r="J24501">
        <v>50</v>
      </c>
      <c r="K24501">
        <v>50</v>
      </c>
      <c r="L24501" s="32">
        <v>50</v>
      </c>
      <c r="M24501" s="173">
        <v>36876</v>
      </c>
      <c r="N24501" t="s">
        <v>48</v>
      </c>
      <c r="O24501">
        <v>1</v>
      </c>
    </row>
    <row r="24502" spans="1:15" x14ac:dyDescent="0.25">
      <c r="A24502" s="2">
        <v>36906</v>
      </c>
      <c r="B24502">
        <v>2000</v>
      </c>
      <c r="C24502">
        <v>38.65</v>
      </c>
      <c r="D24502">
        <v>38.65</v>
      </c>
      <c r="E24502">
        <v>38.65</v>
      </c>
      <c r="F24502">
        <v>38.65</v>
      </c>
      <c r="G24502">
        <v>38.65</v>
      </c>
      <c r="H24502" s="172">
        <v>50</v>
      </c>
      <c r="I24502">
        <v>50</v>
      </c>
      <c r="J24502">
        <v>50</v>
      </c>
      <c r="K24502">
        <v>50</v>
      </c>
      <c r="L24502" s="32">
        <v>50</v>
      </c>
      <c r="M24502" s="173">
        <v>36303</v>
      </c>
      <c r="N24502" t="s">
        <v>48</v>
      </c>
      <c r="O24502">
        <v>1</v>
      </c>
    </row>
    <row r="24503" spans="1:15" x14ac:dyDescent="0.25">
      <c r="A24503" s="2">
        <v>36906</v>
      </c>
      <c r="B24503">
        <v>2100</v>
      </c>
      <c r="C24503">
        <v>25.48</v>
      </c>
      <c r="D24503">
        <v>25.48</v>
      </c>
      <c r="E24503">
        <v>25.48</v>
      </c>
      <c r="F24503">
        <v>25.48</v>
      </c>
      <c r="G24503">
        <v>25.48</v>
      </c>
      <c r="H24503" s="172">
        <v>50</v>
      </c>
      <c r="I24503">
        <v>50</v>
      </c>
      <c r="J24503">
        <v>50</v>
      </c>
      <c r="K24503">
        <v>50</v>
      </c>
      <c r="L24503" s="32">
        <v>50</v>
      </c>
      <c r="M24503" s="173">
        <v>35186</v>
      </c>
      <c r="N24503" t="s">
        <v>48</v>
      </c>
      <c r="O24503">
        <v>1</v>
      </c>
    </row>
    <row r="24504" spans="1:15" x14ac:dyDescent="0.25">
      <c r="A24504" s="2">
        <v>36906</v>
      </c>
      <c r="B24504">
        <v>2200</v>
      </c>
      <c r="C24504">
        <v>15</v>
      </c>
      <c r="D24504">
        <v>15</v>
      </c>
      <c r="E24504">
        <v>15</v>
      </c>
      <c r="F24504">
        <v>15</v>
      </c>
      <c r="G24504">
        <v>15</v>
      </c>
      <c r="H24504" s="172">
        <v>36.659999999999997</v>
      </c>
      <c r="I24504">
        <v>36.659999999999997</v>
      </c>
      <c r="J24504">
        <v>36.659999999999997</v>
      </c>
      <c r="K24504">
        <v>36.659999999999997</v>
      </c>
      <c r="L24504" s="32">
        <v>36.659999999999997</v>
      </c>
      <c r="M24504" s="173">
        <v>33667</v>
      </c>
      <c r="N24504" t="s">
        <v>48</v>
      </c>
      <c r="O24504">
        <v>1</v>
      </c>
    </row>
    <row r="24505" spans="1:15" x14ac:dyDescent="0.25">
      <c r="A24505" s="2">
        <v>36906</v>
      </c>
      <c r="B24505">
        <v>2300</v>
      </c>
      <c r="C24505">
        <v>15.68</v>
      </c>
      <c r="D24505">
        <v>15.68</v>
      </c>
      <c r="E24505">
        <v>15.68</v>
      </c>
      <c r="F24505">
        <v>15.68</v>
      </c>
      <c r="G24505">
        <v>15.68</v>
      </c>
      <c r="H24505" s="172">
        <v>27.01</v>
      </c>
      <c r="I24505">
        <v>27.01</v>
      </c>
      <c r="J24505">
        <v>27.01</v>
      </c>
      <c r="K24505">
        <v>27.01</v>
      </c>
      <c r="L24505" s="32">
        <v>27.01</v>
      </c>
      <c r="M24505" s="173">
        <v>31065</v>
      </c>
      <c r="N24505" t="s">
        <v>48</v>
      </c>
      <c r="O24505">
        <v>1</v>
      </c>
    </row>
    <row r="24506" spans="1:15" x14ac:dyDescent="0.25">
      <c r="A24506" s="2">
        <v>36906</v>
      </c>
      <c r="B24506">
        <v>2400</v>
      </c>
      <c r="C24506">
        <v>14.77</v>
      </c>
      <c r="D24506">
        <v>14.77</v>
      </c>
      <c r="E24506">
        <v>14.77</v>
      </c>
      <c r="F24506">
        <v>14.77</v>
      </c>
      <c r="G24506">
        <v>14.77</v>
      </c>
      <c r="H24506" s="172">
        <v>29.04</v>
      </c>
      <c r="I24506">
        <v>29.04</v>
      </c>
      <c r="J24506">
        <v>29.04</v>
      </c>
      <c r="K24506">
        <v>29.04</v>
      </c>
      <c r="L24506" s="32">
        <v>29.04</v>
      </c>
      <c r="M24506" s="173">
        <v>28464</v>
      </c>
      <c r="N24506" t="s">
        <v>47</v>
      </c>
      <c r="O24506">
        <v>1</v>
      </c>
    </row>
    <row r="24507" spans="1:15" x14ac:dyDescent="0.25">
      <c r="A24507" s="2">
        <v>36907</v>
      </c>
      <c r="B24507">
        <v>100</v>
      </c>
      <c r="C24507">
        <v>13.67</v>
      </c>
      <c r="D24507">
        <v>13.67</v>
      </c>
      <c r="E24507">
        <v>13.67</v>
      </c>
      <c r="F24507">
        <v>13.67</v>
      </c>
      <c r="G24507">
        <v>13.67</v>
      </c>
      <c r="H24507" s="172">
        <v>19.72</v>
      </c>
      <c r="I24507">
        <v>19.72</v>
      </c>
      <c r="J24507">
        <v>19.72</v>
      </c>
      <c r="K24507">
        <v>19.72</v>
      </c>
      <c r="L24507" s="32">
        <v>19.72</v>
      </c>
      <c r="M24507" s="173">
        <v>26743</v>
      </c>
      <c r="N24507" t="s">
        <v>47</v>
      </c>
      <c r="O24507">
        <v>2</v>
      </c>
    </row>
    <row r="24508" spans="1:15" x14ac:dyDescent="0.25">
      <c r="A24508" s="2">
        <v>36907</v>
      </c>
      <c r="B24508">
        <v>200</v>
      </c>
      <c r="C24508">
        <v>14.01</v>
      </c>
      <c r="D24508">
        <v>14.01</v>
      </c>
      <c r="E24508">
        <v>14.01</v>
      </c>
      <c r="F24508">
        <v>14.01</v>
      </c>
      <c r="G24508">
        <v>14.01</v>
      </c>
      <c r="H24508" s="172">
        <v>16</v>
      </c>
      <c r="I24508">
        <v>16</v>
      </c>
      <c r="J24508">
        <v>16</v>
      </c>
      <c r="K24508">
        <v>16</v>
      </c>
      <c r="L24508" s="32">
        <v>16</v>
      </c>
      <c r="M24508" s="173">
        <v>25629</v>
      </c>
      <c r="N24508" t="s">
        <v>47</v>
      </c>
      <c r="O24508">
        <v>2</v>
      </c>
    </row>
    <row r="24509" spans="1:15" x14ac:dyDescent="0.25">
      <c r="A24509" s="2">
        <v>36907</v>
      </c>
      <c r="B24509">
        <v>300</v>
      </c>
      <c r="C24509">
        <v>13.98</v>
      </c>
      <c r="D24509">
        <v>13.98</v>
      </c>
      <c r="E24509">
        <v>13.98</v>
      </c>
      <c r="F24509">
        <v>13.98</v>
      </c>
      <c r="G24509">
        <v>13.98</v>
      </c>
      <c r="H24509" s="172">
        <v>15.01</v>
      </c>
      <c r="I24509">
        <v>15.01</v>
      </c>
      <c r="J24509">
        <v>15.01</v>
      </c>
      <c r="K24509">
        <v>15.01</v>
      </c>
      <c r="L24509" s="32">
        <v>15.01</v>
      </c>
      <c r="M24509" s="173">
        <v>25408</v>
      </c>
      <c r="N24509" t="s">
        <v>47</v>
      </c>
      <c r="O24509">
        <v>2</v>
      </c>
    </row>
    <row r="24510" spans="1:15" x14ac:dyDescent="0.25">
      <c r="A24510" s="2">
        <v>36907</v>
      </c>
      <c r="B24510">
        <v>400</v>
      </c>
      <c r="C24510">
        <v>14.02</v>
      </c>
      <c r="D24510">
        <v>14.02</v>
      </c>
      <c r="E24510">
        <v>14.02</v>
      </c>
      <c r="F24510">
        <v>14.02</v>
      </c>
      <c r="G24510">
        <v>14.02</v>
      </c>
      <c r="H24510" s="172">
        <v>15.01</v>
      </c>
      <c r="I24510">
        <v>15.01</v>
      </c>
      <c r="J24510">
        <v>15.01</v>
      </c>
      <c r="K24510">
        <v>15.01</v>
      </c>
      <c r="L24510" s="32">
        <v>15.01</v>
      </c>
      <c r="M24510" s="173">
        <v>25274</v>
      </c>
      <c r="N24510" t="s">
        <v>47</v>
      </c>
      <c r="O24510">
        <v>2</v>
      </c>
    </row>
    <row r="24511" spans="1:15" x14ac:dyDescent="0.25">
      <c r="A24511" s="2">
        <v>36907</v>
      </c>
      <c r="B24511">
        <v>500</v>
      </c>
      <c r="C24511">
        <v>14.33</v>
      </c>
      <c r="D24511">
        <v>14.33</v>
      </c>
      <c r="E24511">
        <v>14.33</v>
      </c>
      <c r="F24511">
        <v>14.33</v>
      </c>
      <c r="G24511">
        <v>14.33</v>
      </c>
      <c r="H24511" s="172">
        <v>15.3</v>
      </c>
      <c r="I24511">
        <v>15.3</v>
      </c>
      <c r="J24511">
        <v>15.3</v>
      </c>
      <c r="K24511">
        <v>15.3</v>
      </c>
      <c r="L24511" s="32">
        <v>15.3</v>
      </c>
      <c r="M24511" s="173">
        <v>25889</v>
      </c>
      <c r="N24511" t="s">
        <v>47</v>
      </c>
      <c r="O24511">
        <v>2</v>
      </c>
    </row>
    <row r="24512" spans="1:15" x14ac:dyDescent="0.25">
      <c r="A24512" s="2">
        <v>36907</v>
      </c>
      <c r="B24512">
        <v>600</v>
      </c>
      <c r="C24512">
        <v>14.58</v>
      </c>
      <c r="D24512">
        <v>14.58</v>
      </c>
      <c r="E24512">
        <v>14.58</v>
      </c>
      <c r="F24512">
        <v>14.58</v>
      </c>
      <c r="G24512">
        <v>14.58</v>
      </c>
      <c r="H24512" s="172">
        <v>21.45</v>
      </c>
      <c r="I24512">
        <v>21.45</v>
      </c>
      <c r="J24512">
        <v>21.45</v>
      </c>
      <c r="K24512">
        <v>21.45</v>
      </c>
      <c r="L24512" s="32">
        <v>21.45</v>
      </c>
      <c r="M24512" s="173">
        <v>27932</v>
      </c>
      <c r="N24512" t="s">
        <v>47</v>
      </c>
      <c r="O24512">
        <v>2</v>
      </c>
    </row>
    <row r="24513" spans="1:15" x14ac:dyDescent="0.25">
      <c r="A24513" s="2">
        <v>36907</v>
      </c>
      <c r="B24513">
        <v>700</v>
      </c>
      <c r="C24513">
        <v>16.02</v>
      </c>
      <c r="D24513">
        <v>16.02</v>
      </c>
      <c r="E24513">
        <v>16.02</v>
      </c>
      <c r="F24513">
        <v>16.02</v>
      </c>
      <c r="G24513">
        <v>16.02</v>
      </c>
      <c r="H24513" s="172">
        <v>47.51</v>
      </c>
      <c r="I24513">
        <v>47.51</v>
      </c>
      <c r="J24513">
        <v>47.51</v>
      </c>
      <c r="K24513">
        <v>47.51</v>
      </c>
      <c r="L24513" s="32">
        <v>47.51</v>
      </c>
      <c r="M24513" s="173">
        <v>32037</v>
      </c>
      <c r="N24513" t="s">
        <v>47</v>
      </c>
      <c r="O24513">
        <v>2</v>
      </c>
    </row>
    <row r="24514" spans="1:15" x14ac:dyDescent="0.25">
      <c r="A24514" s="2">
        <v>36907</v>
      </c>
      <c r="B24514">
        <v>800</v>
      </c>
      <c r="C24514">
        <v>21.04</v>
      </c>
      <c r="D24514">
        <v>21.04</v>
      </c>
      <c r="E24514">
        <v>21.04</v>
      </c>
      <c r="F24514">
        <v>21.04</v>
      </c>
      <c r="G24514">
        <v>21.04</v>
      </c>
      <c r="H24514" s="172">
        <v>43.75</v>
      </c>
      <c r="I24514">
        <v>43.75</v>
      </c>
      <c r="J24514">
        <v>43.75</v>
      </c>
      <c r="K24514">
        <v>43.75</v>
      </c>
      <c r="L24514" s="32">
        <v>43.75</v>
      </c>
      <c r="M24514" s="173">
        <v>34691</v>
      </c>
      <c r="N24514" t="s">
        <v>48</v>
      </c>
      <c r="O24514">
        <v>2</v>
      </c>
    </row>
    <row r="24515" spans="1:15" x14ac:dyDescent="0.25">
      <c r="A24515" s="2">
        <v>36907</v>
      </c>
      <c r="B24515">
        <v>900</v>
      </c>
      <c r="C24515">
        <v>15.99</v>
      </c>
      <c r="D24515">
        <v>15.99</v>
      </c>
      <c r="E24515">
        <v>15.99</v>
      </c>
      <c r="F24515">
        <v>15.99</v>
      </c>
      <c r="G24515">
        <v>15.99</v>
      </c>
      <c r="H24515" s="172">
        <v>34.42</v>
      </c>
      <c r="I24515">
        <v>34.340000000000003</v>
      </c>
      <c r="J24515">
        <v>34.35</v>
      </c>
      <c r="K24515">
        <v>35.119999999999997</v>
      </c>
      <c r="L24515" s="32">
        <v>34.200000000000003</v>
      </c>
      <c r="M24515" s="173">
        <v>34781</v>
      </c>
      <c r="N24515" t="s">
        <v>48</v>
      </c>
      <c r="O24515">
        <v>2</v>
      </c>
    </row>
    <row r="24516" spans="1:15" x14ac:dyDescent="0.25">
      <c r="A24516" s="2">
        <v>36907</v>
      </c>
      <c r="B24516">
        <v>1000</v>
      </c>
      <c r="C24516">
        <v>18.09</v>
      </c>
      <c r="D24516">
        <v>30.15</v>
      </c>
      <c r="E24516">
        <v>42.16</v>
      </c>
      <c r="F24516">
        <v>18.09</v>
      </c>
      <c r="G24516">
        <v>18.09</v>
      </c>
      <c r="H24516" s="172">
        <v>35</v>
      </c>
      <c r="I24516">
        <v>35</v>
      </c>
      <c r="J24516">
        <v>35</v>
      </c>
      <c r="K24516">
        <v>35</v>
      </c>
      <c r="L24516" s="32">
        <v>35</v>
      </c>
      <c r="M24516" s="173">
        <v>34294</v>
      </c>
      <c r="N24516" t="s">
        <v>48</v>
      </c>
      <c r="O24516">
        <v>2</v>
      </c>
    </row>
    <row r="24517" spans="1:15" x14ac:dyDescent="0.25">
      <c r="A24517" s="2">
        <v>36907</v>
      </c>
      <c r="B24517">
        <v>1100</v>
      </c>
      <c r="C24517">
        <v>20.350000000000001</v>
      </c>
      <c r="D24517">
        <v>32.17</v>
      </c>
      <c r="E24517">
        <v>43.95</v>
      </c>
      <c r="F24517">
        <v>20.350000000000001</v>
      </c>
      <c r="G24517">
        <v>20.350000000000001</v>
      </c>
      <c r="H24517" s="172">
        <v>31.1</v>
      </c>
      <c r="I24517">
        <v>30.79</v>
      </c>
      <c r="J24517">
        <v>30.83</v>
      </c>
      <c r="K24517">
        <v>33.619999999999997</v>
      </c>
      <c r="L24517" s="32">
        <v>30.28</v>
      </c>
      <c r="M24517" s="173">
        <v>34401</v>
      </c>
      <c r="N24517" t="s">
        <v>48</v>
      </c>
      <c r="O24517">
        <v>2</v>
      </c>
    </row>
    <row r="24518" spans="1:15" x14ac:dyDescent="0.25">
      <c r="A24518" s="2">
        <v>36907</v>
      </c>
      <c r="B24518">
        <v>1200</v>
      </c>
      <c r="C24518">
        <v>22.55</v>
      </c>
      <c r="D24518">
        <v>34.15</v>
      </c>
      <c r="E24518">
        <v>45.7</v>
      </c>
      <c r="F24518">
        <v>22.55</v>
      </c>
      <c r="G24518">
        <v>22.55</v>
      </c>
      <c r="H24518" s="172">
        <v>30.05</v>
      </c>
      <c r="I24518">
        <v>30.05</v>
      </c>
      <c r="J24518">
        <v>30.05</v>
      </c>
      <c r="K24518">
        <v>30.05</v>
      </c>
      <c r="L24518" s="32">
        <v>30.05</v>
      </c>
      <c r="M24518" s="173">
        <v>34154</v>
      </c>
      <c r="N24518" t="s">
        <v>48</v>
      </c>
      <c r="O24518">
        <v>2</v>
      </c>
    </row>
    <row r="24519" spans="1:15" x14ac:dyDescent="0.25">
      <c r="A24519" s="2">
        <v>36907</v>
      </c>
      <c r="B24519">
        <v>1300</v>
      </c>
      <c r="C24519">
        <v>26.59</v>
      </c>
      <c r="D24519">
        <v>37.770000000000003</v>
      </c>
      <c r="E24519">
        <v>48.91</v>
      </c>
      <c r="F24519">
        <v>26.59</v>
      </c>
      <c r="G24519">
        <v>26.59</v>
      </c>
      <c r="H24519" s="172">
        <v>23.15</v>
      </c>
      <c r="I24519">
        <v>22.9</v>
      </c>
      <c r="J24519">
        <v>22.93</v>
      </c>
      <c r="K24519">
        <v>25.25</v>
      </c>
      <c r="L24519" s="32">
        <v>22.47</v>
      </c>
      <c r="M24519" s="173">
        <v>33937</v>
      </c>
      <c r="N24519" t="s">
        <v>48</v>
      </c>
      <c r="O24519">
        <v>2</v>
      </c>
    </row>
    <row r="24520" spans="1:15" x14ac:dyDescent="0.25">
      <c r="A24520" s="2">
        <v>36907</v>
      </c>
      <c r="B24520">
        <v>1400</v>
      </c>
      <c r="C24520">
        <v>25.74</v>
      </c>
      <c r="D24520">
        <v>37.01</v>
      </c>
      <c r="E24520">
        <v>48.23</v>
      </c>
      <c r="F24520">
        <v>25.74</v>
      </c>
      <c r="G24520">
        <v>25.74</v>
      </c>
      <c r="H24520" s="172">
        <v>20.420000000000002</v>
      </c>
      <c r="I24520">
        <v>19.97</v>
      </c>
      <c r="J24520">
        <v>20.03</v>
      </c>
      <c r="K24520">
        <v>24.16</v>
      </c>
      <c r="L24520" s="32">
        <v>19.21</v>
      </c>
      <c r="M24520" s="173">
        <v>33778</v>
      </c>
      <c r="N24520" t="s">
        <v>48</v>
      </c>
      <c r="O24520">
        <v>2</v>
      </c>
    </row>
    <row r="24521" spans="1:15" x14ac:dyDescent="0.25">
      <c r="A24521" s="2">
        <v>36907</v>
      </c>
      <c r="B24521">
        <v>1500</v>
      </c>
      <c r="C24521">
        <v>20.72</v>
      </c>
      <c r="D24521">
        <v>32.5</v>
      </c>
      <c r="E24521">
        <v>44.25</v>
      </c>
      <c r="F24521">
        <v>20.72</v>
      </c>
      <c r="G24521">
        <v>20.72</v>
      </c>
      <c r="H24521" s="172">
        <v>20.36</v>
      </c>
      <c r="I24521">
        <v>20.32</v>
      </c>
      <c r="J24521">
        <v>20.32</v>
      </c>
      <c r="K24521">
        <v>20.72</v>
      </c>
      <c r="L24521" s="32">
        <v>20.239999999999998</v>
      </c>
      <c r="M24521" s="173">
        <v>33358</v>
      </c>
      <c r="N24521" t="s">
        <v>48</v>
      </c>
      <c r="O24521">
        <v>2</v>
      </c>
    </row>
    <row r="24522" spans="1:15" x14ac:dyDescent="0.25">
      <c r="A24522" s="2">
        <v>36907</v>
      </c>
      <c r="B24522">
        <v>1600</v>
      </c>
      <c r="C24522">
        <v>21.51</v>
      </c>
      <c r="D24522">
        <v>23.48</v>
      </c>
      <c r="E24522">
        <v>25.44</v>
      </c>
      <c r="F24522">
        <v>21.51</v>
      </c>
      <c r="G24522">
        <v>21.51</v>
      </c>
      <c r="H24522" s="172">
        <v>20.09</v>
      </c>
      <c r="I24522">
        <v>19.989999999999998</v>
      </c>
      <c r="J24522">
        <v>20</v>
      </c>
      <c r="K24522">
        <v>20.99</v>
      </c>
      <c r="L24522" s="32">
        <v>19.8</v>
      </c>
      <c r="M24522" s="173">
        <v>33299</v>
      </c>
      <c r="N24522" t="s">
        <v>48</v>
      </c>
      <c r="O24522">
        <v>2</v>
      </c>
    </row>
    <row r="24523" spans="1:15" x14ac:dyDescent="0.25">
      <c r="A24523" s="2">
        <v>36907</v>
      </c>
      <c r="B24523">
        <v>1700</v>
      </c>
      <c r="C24523">
        <v>26.5</v>
      </c>
      <c r="D24523">
        <v>26.5</v>
      </c>
      <c r="E24523">
        <v>26.5</v>
      </c>
      <c r="F24523">
        <v>26.5</v>
      </c>
      <c r="G24523">
        <v>26.5</v>
      </c>
      <c r="H24523" s="172">
        <v>30.42</v>
      </c>
      <c r="I24523">
        <v>30.11</v>
      </c>
      <c r="J24523">
        <v>30.15</v>
      </c>
      <c r="K24523">
        <v>33.049999999999997</v>
      </c>
      <c r="L24523" s="32">
        <v>29.57</v>
      </c>
      <c r="M24523" s="173">
        <v>34032</v>
      </c>
      <c r="N24523" t="s">
        <v>48</v>
      </c>
      <c r="O24523">
        <v>2</v>
      </c>
    </row>
    <row r="24524" spans="1:15" x14ac:dyDescent="0.25">
      <c r="A24524" s="2">
        <v>36907</v>
      </c>
      <c r="B24524">
        <v>1800</v>
      </c>
      <c r="C24524">
        <v>40.49</v>
      </c>
      <c r="D24524">
        <v>40.49</v>
      </c>
      <c r="E24524">
        <v>40.49</v>
      </c>
      <c r="F24524">
        <v>40.49</v>
      </c>
      <c r="G24524">
        <v>40.49</v>
      </c>
      <c r="H24524" s="172">
        <v>59.94</v>
      </c>
      <c r="I24524">
        <v>59.94</v>
      </c>
      <c r="J24524">
        <v>59.94</v>
      </c>
      <c r="K24524">
        <v>59.94</v>
      </c>
      <c r="L24524" s="32">
        <v>59.94</v>
      </c>
      <c r="M24524" s="173">
        <v>36705</v>
      </c>
      <c r="N24524" t="s">
        <v>48</v>
      </c>
      <c r="O24524">
        <v>2</v>
      </c>
    </row>
    <row r="24525" spans="1:15" x14ac:dyDescent="0.25">
      <c r="A24525" s="2">
        <v>36907</v>
      </c>
      <c r="B24525">
        <v>1900</v>
      </c>
      <c r="C24525">
        <v>35</v>
      </c>
      <c r="D24525">
        <v>35</v>
      </c>
      <c r="E24525">
        <v>35</v>
      </c>
      <c r="F24525">
        <v>35</v>
      </c>
      <c r="G24525">
        <v>35</v>
      </c>
      <c r="H24525" s="172">
        <v>44.01</v>
      </c>
      <c r="I24525">
        <v>44.01</v>
      </c>
      <c r="J24525">
        <v>44.01</v>
      </c>
      <c r="K24525">
        <v>44.01</v>
      </c>
      <c r="L24525" s="32">
        <v>44.01</v>
      </c>
      <c r="M24525" s="173">
        <v>37476</v>
      </c>
      <c r="N24525" t="s">
        <v>48</v>
      </c>
      <c r="O24525">
        <v>2</v>
      </c>
    </row>
    <row r="24526" spans="1:15" x14ac:dyDescent="0.25">
      <c r="A24526" s="2">
        <v>36907</v>
      </c>
      <c r="B24526">
        <v>2000</v>
      </c>
      <c r="C24526">
        <v>34.92</v>
      </c>
      <c r="D24526">
        <v>34.92</v>
      </c>
      <c r="E24526">
        <v>34.92</v>
      </c>
      <c r="F24526">
        <v>34.92</v>
      </c>
      <c r="G24526">
        <v>34.92</v>
      </c>
      <c r="H24526" s="172">
        <v>45.51</v>
      </c>
      <c r="I24526">
        <v>45.51</v>
      </c>
      <c r="J24526">
        <v>45.51</v>
      </c>
      <c r="K24526">
        <v>45.51</v>
      </c>
      <c r="L24526" s="32">
        <v>45.51</v>
      </c>
      <c r="M24526" s="173">
        <v>36871</v>
      </c>
      <c r="N24526" t="s">
        <v>48</v>
      </c>
      <c r="O24526">
        <v>2</v>
      </c>
    </row>
    <row r="24527" spans="1:15" x14ac:dyDescent="0.25">
      <c r="A24527" s="2">
        <v>36907</v>
      </c>
      <c r="B24527">
        <v>2100</v>
      </c>
      <c r="C24527">
        <v>31.16</v>
      </c>
      <c r="D24527">
        <v>31.16</v>
      </c>
      <c r="E24527">
        <v>31.16</v>
      </c>
      <c r="F24527">
        <v>31.16</v>
      </c>
      <c r="G24527">
        <v>31.16</v>
      </c>
      <c r="H24527" s="172">
        <v>40</v>
      </c>
      <c r="I24527">
        <v>40.01</v>
      </c>
      <c r="J24527">
        <v>40.020000000000003</v>
      </c>
      <c r="K24527">
        <v>40.01</v>
      </c>
      <c r="L24527" s="32">
        <v>40</v>
      </c>
      <c r="M24527" s="173">
        <v>36340</v>
      </c>
      <c r="N24527" t="s">
        <v>48</v>
      </c>
      <c r="O24527">
        <v>2</v>
      </c>
    </row>
    <row r="24528" spans="1:15" x14ac:dyDescent="0.25">
      <c r="A24528" s="2">
        <v>36907</v>
      </c>
      <c r="B24528">
        <v>2200</v>
      </c>
      <c r="C24528">
        <v>21.03</v>
      </c>
      <c r="D24528">
        <v>21.03</v>
      </c>
      <c r="E24528">
        <v>21.03</v>
      </c>
      <c r="F24528">
        <v>21.03</v>
      </c>
      <c r="G24528">
        <v>21.03</v>
      </c>
      <c r="H24528" s="172">
        <v>30.35</v>
      </c>
      <c r="I24528">
        <v>30.35</v>
      </c>
      <c r="J24528">
        <v>30.35</v>
      </c>
      <c r="K24528">
        <v>30.35</v>
      </c>
      <c r="L24528" s="32">
        <v>30.35</v>
      </c>
      <c r="M24528" s="173">
        <v>34713</v>
      </c>
      <c r="N24528" t="s">
        <v>48</v>
      </c>
      <c r="O24528">
        <v>2</v>
      </c>
    </row>
    <row r="24529" spans="1:15" x14ac:dyDescent="0.25">
      <c r="A24529" s="2">
        <v>36907</v>
      </c>
      <c r="B24529">
        <v>2300</v>
      </c>
      <c r="C24529">
        <v>18.010000000000002</v>
      </c>
      <c r="D24529">
        <v>18.010000000000002</v>
      </c>
      <c r="E24529">
        <v>18.010000000000002</v>
      </c>
      <c r="F24529">
        <v>18.010000000000002</v>
      </c>
      <c r="G24529">
        <v>18.010000000000002</v>
      </c>
      <c r="H24529" s="172">
        <v>27.01</v>
      </c>
      <c r="I24529">
        <v>27.01</v>
      </c>
      <c r="J24529">
        <v>27.01</v>
      </c>
      <c r="K24529">
        <v>27.01</v>
      </c>
      <c r="L24529" s="32">
        <v>27.01</v>
      </c>
      <c r="M24529" s="173">
        <v>31878</v>
      </c>
      <c r="N24529" t="s">
        <v>48</v>
      </c>
      <c r="O24529">
        <v>2</v>
      </c>
    </row>
    <row r="24530" spans="1:15" x14ac:dyDescent="0.25">
      <c r="A24530" s="2">
        <v>36907</v>
      </c>
      <c r="B24530">
        <v>2400</v>
      </c>
      <c r="C24530">
        <v>14.9</v>
      </c>
      <c r="D24530">
        <v>14.9</v>
      </c>
      <c r="E24530">
        <v>14.9</v>
      </c>
      <c r="F24530">
        <v>14.9</v>
      </c>
      <c r="G24530">
        <v>14.9</v>
      </c>
      <c r="H24530" s="172">
        <v>23.93</v>
      </c>
      <c r="I24530">
        <v>23.93</v>
      </c>
      <c r="J24530">
        <v>23.93</v>
      </c>
      <c r="K24530">
        <v>23.93</v>
      </c>
      <c r="L24530" s="32">
        <v>23.93</v>
      </c>
      <c r="M24530" s="173">
        <v>29685</v>
      </c>
      <c r="N24530" t="s">
        <v>47</v>
      </c>
      <c r="O24530">
        <v>2</v>
      </c>
    </row>
    <row r="24531" spans="1:15" x14ac:dyDescent="0.25">
      <c r="A24531" s="2">
        <v>36908</v>
      </c>
      <c r="B24531">
        <v>100</v>
      </c>
      <c r="C24531">
        <v>13.62</v>
      </c>
      <c r="D24531">
        <v>13.62</v>
      </c>
      <c r="E24531">
        <v>13.62</v>
      </c>
      <c r="F24531">
        <v>13.62</v>
      </c>
      <c r="G24531">
        <v>13.62</v>
      </c>
      <c r="H24531" s="172">
        <v>20.2</v>
      </c>
      <c r="I24531">
        <v>20.2</v>
      </c>
      <c r="J24531">
        <v>20.2</v>
      </c>
      <c r="K24531">
        <v>20.2</v>
      </c>
      <c r="L24531" s="32">
        <v>20.2</v>
      </c>
      <c r="M24531" s="173">
        <v>27667</v>
      </c>
      <c r="N24531" t="s">
        <v>47</v>
      </c>
      <c r="O24531">
        <v>3</v>
      </c>
    </row>
    <row r="24532" spans="1:15" x14ac:dyDescent="0.25">
      <c r="A24532" s="2">
        <v>36908</v>
      </c>
      <c r="B24532">
        <v>200</v>
      </c>
      <c r="C24532">
        <v>13.71</v>
      </c>
      <c r="D24532">
        <v>13.71</v>
      </c>
      <c r="E24532">
        <v>13.71</v>
      </c>
      <c r="F24532">
        <v>13.71</v>
      </c>
      <c r="G24532">
        <v>13.71</v>
      </c>
      <c r="H24532" s="172">
        <v>18.510000000000002</v>
      </c>
      <c r="I24532">
        <v>18.510000000000002</v>
      </c>
      <c r="J24532">
        <v>18.510000000000002</v>
      </c>
      <c r="K24532">
        <v>18.510000000000002</v>
      </c>
      <c r="L24532" s="32">
        <v>18.510000000000002</v>
      </c>
      <c r="M24532" s="173">
        <v>26729</v>
      </c>
      <c r="N24532" t="s">
        <v>47</v>
      </c>
      <c r="O24532">
        <v>3</v>
      </c>
    </row>
    <row r="24533" spans="1:15" x14ac:dyDescent="0.25">
      <c r="A24533" s="2">
        <v>36908</v>
      </c>
      <c r="B24533">
        <v>300</v>
      </c>
      <c r="C24533">
        <v>14.03</v>
      </c>
      <c r="D24533">
        <v>14.03</v>
      </c>
      <c r="E24533">
        <v>14.03</v>
      </c>
      <c r="F24533">
        <v>14.03</v>
      </c>
      <c r="G24533">
        <v>14.03</v>
      </c>
      <c r="H24533" s="172">
        <v>16</v>
      </c>
      <c r="I24533">
        <v>16</v>
      </c>
      <c r="J24533">
        <v>16</v>
      </c>
      <c r="K24533">
        <v>16</v>
      </c>
      <c r="L24533" s="32">
        <v>16</v>
      </c>
      <c r="M24533" s="173">
        <v>26382</v>
      </c>
      <c r="N24533" t="s">
        <v>47</v>
      </c>
      <c r="O24533">
        <v>3</v>
      </c>
    </row>
    <row r="24534" spans="1:15" x14ac:dyDescent="0.25">
      <c r="A24534" s="2">
        <v>36908</v>
      </c>
      <c r="B24534">
        <v>400</v>
      </c>
      <c r="C24534">
        <v>14.88</v>
      </c>
      <c r="D24534">
        <v>14.88</v>
      </c>
      <c r="E24534">
        <v>14.88</v>
      </c>
      <c r="F24534">
        <v>14.88</v>
      </c>
      <c r="G24534">
        <v>14.88</v>
      </c>
      <c r="H24534" s="172">
        <v>16.149999999999999</v>
      </c>
      <c r="I24534">
        <v>16.149999999999999</v>
      </c>
      <c r="J24534">
        <v>16.149999999999999</v>
      </c>
      <c r="K24534">
        <v>16.149999999999999</v>
      </c>
      <c r="L24534" s="32">
        <v>16.149999999999999</v>
      </c>
      <c r="M24534" s="173">
        <v>26264</v>
      </c>
      <c r="N24534" t="s">
        <v>47</v>
      </c>
      <c r="O24534">
        <v>3</v>
      </c>
    </row>
    <row r="24535" spans="1:15" x14ac:dyDescent="0.25">
      <c r="A24535" s="2">
        <v>36908</v>
      </c>
      <c r="B24535">
        <v>500</v>
      </c>
      <c r="C24535">
        <v>15.45</v>
      </c>
      <c r="D24535">
        <v>15.45</v>
      </c>
      <c r="E24535">
        <v>15.45</v>
      </c>
      <c r="F24535">
        <v>15.45</v>
      </c>
      <c r="G24535">
        <v>15.45</v>
      </c>
      <c r="H24535" s="172">
        <v>17.510000000000002</v>
      </c>
      <c r="I24535">
        <v>17.510000000000002</v>
      </c>
      <c r="J24535">
        <v>17.510000000000002</v>
      </c>
      <c r="K24535">
        <v>17.510000000000002</v>
      </c>
      <c r="L24535" s="32">
        <v>17.510000000000002</v>
      </c>
      <c r="M24535" s="173">
        <v>26917</v>
      </c>
      <c r="N24535" t="s">
        <v>47</v>
      </c>
      <c r="O24535">
        <v>3</v>
      </c>
    </row>
    <row r="24536" spans="1:15" x14ac:dyDescent="0.25">
      <c r="A24536" s="2">
        <v>36908</v>
      </c>
      <c r="B24536">
        <v>600</v>
      </c>
      <c r="C24536">
        <v>16.260000000000002</v>
      </c>
      <c r="D24536">
        <v>16.260000000000002</v>
      </c>
      <c r="E24536">
        <v>16.260000000000002</v>
      </c>
      <c r="F24536">
        <v>16.260000000000002</v>
      </c>
      <c r="G24536">
        <v>16.260000000000002</v>
      </c>
      <c r="H24536" s="172">
        <v>24.03</v>
      </c>
      <c r="I24536">
        <v>24.03</v>
      </c>
      <c r="J24536">
        <v>24.03</v>
      </c>
      <c r="K24536">
        <v>24.03</v>
      </c>
      <c r="L24536" s="32">
        <v>24.03</v>
      </c>
      <c r="M24536" s="173">
        <v>28803</v>
      </c>
      <c r="N24536" t="s">
        <v>47</v>
      </c>
      <c r="O24536">
        <v>3</v>
      </c>
    </row>
    <row r="24537" spans="1:15" x14ac:dyDescent="0.25">
      <c r="A24537" s="2">
        <v>36908</v>
      </c>
      <c r="B24537">
        <v>700</v>
      </c>
      <c r="C24537">
        <v>21.52</v>
      </c>
      <c r="D24537">
        <v>21.52</v>
      </c>
      <c r="E24537">
        <v>21.52</v>
      </c>
      <c r="F24537">
        <v>21.52</v>
      </c>
      <c r="G24537">
        <v>21.52</v>
      </c>
      <c r="H24537" s="172">
        <v>37.31</v>
      </c>
      <c r="I24537">
        <v>37.31</v>
      </c>
      <c r="J24537">
        <v>37.31</v>
      </c>
      <c r="K24537">
        <v>37.31</v>
      </c>
      <c r="L24537" s="32">
        <v>37.31</v>
      </c>
      <c r="M24537" s="173">
        <v>32777</v>
      </c>
      <c r="N24537" t="s">
        <v>47</v>
      </c>
      <c r="O24537">
        <v>3</v>
      </c>
    </row>
    <row r="24538" spans="1:15" x14ac:dyDescent="0.25">
      <c r="A24538" s="2">
        <v>36908</v>
      </c>
      <c r="B24538">
        <v>800</v>
      </c>
      <c r="C24538">
        <v>34.020000000000003</v>
      </c>
      <c r="D24538">
        <v>34.020000000000003</v>
      </c>
      <c r="E24538">
        <v>34.020000000000003</v>
      </c>
      <c r="F24538">
        <v>34.020000000000003</v>
      </c>
      <c r="G24538">
        <v>34.020000000000003</v>
      </c>
      <c r="H24538" s="172">
        <v>45.33</v>
      </c>
      <c r="I24538">
        <v>45.33</v>
      </c>
      <c r="J24538">
        <v>45.33</v>
      </c>
      <c r="K24538">
        <v>45.33</v>
      </c>
      <c r="L24538" s="32">
        <v>45.33</v>
      </c>
      <c r="M24538" s="173">
        <v>35385</v>
      </c>
      <c r="N24538" t="s">
        <v>48</v>
      </c>
      <c r="O24538">
        <v>3</v>
      </c>
    </row>
    <row r="24539" spans="1:15" x14ac:dyDescent="0.25">
      <c r="A24539" s="2">
        <v>36908</v>
      </c>
      <c r="B24539">
        <v>900</v>
      </c>
      <c r="C24539">
        <v>19.28</v>
      </c>
      <c r="D24539">
        <v>19.28</v>
      </c>
      <c r="E24539">
        <v>19.28</v>
      </c>
      <c r="F24539">
        <v>19.28</v>
      </c>
      <c r="G24539">
        <v>19.28</v>
      </c>
      <c r="H24539" s="172">
        <v>39</v>
      </c>
      <c r="I24539">
        <v>39</v>
      </c>
      <c r="J24539">
        <v>39</v>
      </c>
      <c r="K24539">
        <v>39</v>
      </c>
      <c r="L24539" s="32">
        <v>39</v>
      </c>
      <c r="M24539" s="173">
        <v>35639</v>
      </c>
      <c r="N24539" t="s">
        <v>48</v>
      </c>
      <c r="O24539">
        <v>3</v>
      </c>
    </row>
    <row r="24540" spans="1:15" x14ac:dyDescent="0.25">
      <c r="A24540" s="2">
        <v>36908</v>
      </c>
      <c r="B24540">
        <v>1000</v>
      </c>
      <c r="C24540">
        <v>22.47</v>
      </c>
      <c r="D24540">
        <v>22.47</v>
      </c>
      <c r="E24540">
        <v>22.47</v>
      </c>
      <c r="F24540">
        <v>22.47</v>
      </c>
      <c r="G24540">
        <v>22.47</v>
      </c>
      <c r="H24540" s="172">
        <v>40</v>
      </c>
      <c r="I24540">
        <v>40.93</v>
      </c>
      <c r="J24540">
        <v>41</v>
      </c>
      <c r="K24540">
        <v>40.630000000000003</v>
      </c>
      <c r="L24540" s="32">
        <v>40.06</v>
      </c>
      <c r="M24540" s="173">
        <v>34871</v>
      </c>
      <c r="N24540" t="s">
        <v>48</v>
      </c>
      <c r="O24540">
        <v>3</v>
      </c>
    </row>
    <row r="24541" spans="1:15" x14ac:dyDescent="0.25">
      <c r="A24541" s="2">
        <v>36908</v>
      </c>
      <c r="B24541">
        <v>1100</v>
      </c>
      <c r="C24541">
        <v>37.71</v>
      </c>
      <c r="D24541">
        <v>37.71</v>
      </c>
      <c r="E24541">
        <v>37.71</v>
      </c>
      <c r="F24541">
        <v>37.71</v>
      </c>
      <c r="G24541">
        <v>37.71</v>
      </c>
      <c r="H24541" s="172">
        <v>39</v>
      </c>
      <c r="I24541">
        <v>39</v>
      </c>
      <c r="J24541">
        <v>39</v>
      </c>
      <c r="K24541">
        <v>39</v>
      </c>
      <c r="L24541" s="32">
        <v>39</v>
      </c>
      <c r="M24541" s="173">
        <v>34754</v>
      </c>
      <c r="N24541" t="s">
        <v>48</v>
      </c>
      <c r="O24541">
        <v>3</v>
      </c>
    </row>
    <row r="24542" spans="1:15" x14ac:dyDescent="0.25">
      <c r="A24542" s="2">
        <v>36908</v>
      </c>
      <c r="B24542">
        <v>1200</v>
      </c>
      <c r="C24542">
        <v>39.43</v>
      </c>
      <c r="D24542">
        <v>39.43</v>
      </c>
      <c r="E24542">
        <v>39.43</v>
      </c>
      <c r="F24542">
        <v>39.43</v>
      </c>
      <c r="G24542">
        <v>39.43</v>
      </c>
      <c r="H24542" s="172">
        <v>38</v>
      </c>
      <c r="I24542">
        <v>38</v>
      </c>
      <c r="J24542">
        <v>38</v>
      </c>
      <c r="K24542">
        <v>38</v>
      </c>
      <c r="L24542" s="32">
        <v>38</v>
      </c>
      <c r="M24542" s="173">
        <v>34445</v>
      </c>
      <c r="N24542" t="s">
        <v>48</v>
      </c>
      <c r="O24542">
        <v>3</v>
      </c>
    </row>
    <row r="24543" spans="1:15" x14ac:dyDescent="0.25">
      <c r="A24543" s="2">
        <v>36908</v>
      </c>
      <c r="B24543">
        <v>1300</v>
      </c>
      <c r="C24543">
        <v>48.07</v>
      </c>
      <c r="D24543">
        <v>48.07</v>
      </c>
      <c r="E24543">
        <v>48.07</v>
      </c>
      <c r="F24543">
        <v>48.07</v>
      </c>
      <c r="G24543">
        <v>48.07</v>
      </c>
      <c r="H24543" s="172">
        <v>32</v>
      </c>
      <c r="I24543">
        <v>32</v>
      </c>
      <c r="J24543">
        <v>32</v>
      </c>
      <c r="K24543">
        <v>32</v>
      </c>
      <c r="L24543" s="32">
        <v>32</v>
      </c>
      <c r="M24543" s="173">
        <v>33689</v>
      </c>
      <c r="N24543" t="s">
        <v>48</v>
      </c>
      <c r="O24543">
        <v>3</v>
      </c>
    </row>
    <row r="24544" spans="1:15" x14ac:dyDescent="0.25">
      <c r="A24544" s="2">
        <v>36908</v>
      </c>
      <c r="B24544">
        <v>1400</v>
      </c>
      <c r="C24544">
        <v>49.9</v>
      </c>
      <c r="D24544">
        <v>49.9</v>
      </c>
      <c r="E24544">
        <v>49.9</v>
      </c>
      <c r="F24544">
        <v>49.9</v>
      </c>
      <c r="G24544">
        <v>49.9</v>
      </c>
      <c r="H24544" s="172">
        <v>29.99</v>
      </c>
      <c r="I24544">
        <v>29.99</v>
      </c>
      <c r="J24544">
        <v>29.99</v>
      </c>
      <c r="K24544">
        <v>29.99</v>
      </c>
      <c r="L24544" s="32">
        <v>29.99</v>
      </c>
      <c r="M24544" s="173">
        <v>33800</v>
      </c>
      <c r="N24544" t="s">
        <v>48</v>
      </c>
      <c r="O24544">
        <v>3</v>
      </c>
    </row>
    <row r="24545" spans="1:15" x14ac:dyDescent="0.25">
      <c r="A24545" s="2">
        <v>36908</v>
      </c>
      <c r="B24545">
        <v>1500</v>
      </c>
      <c r="C24545">
        <v>54.49</v>
      </c>
      <c r="D24545">
        <v>54.49</v>
      </c>
      <c r="E24545">
        <v>54.49</v>
      </c>
      <c r="F24545">
        <v>54.49</v>
      </c>
      <c r="G24545">
        <v>54.49</v>
      </c>
      <c r="H24545" s="172">
        <v>26.66</v>
      </c>
      <c r="I24545">
        <v>26.66</v>
      </c>
      <c r="J24545">
        <v>26.66</v>
      </c>
      <c r="K24545">
        <v>26.66</v>
      </c>
      <c r="L24545" s="32">
        <v>26.66</v>
      </c>
      <c r="M24545" s="173">
        <v>33718</v>
      </c>
      <c r="N24545" t="s">
        <v>48</v>
      </c>
      <c r="O24545">
        <v>3</v>
      </c>
    </row>
    <row r="24546" spans="1:15" x14ac:dyDescent="0.25">
      <c r="A24546" s="2">
        <v>36908</v>
      </c>
      <c r="B24546">
        <v>1600</v>
      </c>
      <c r="C24546">
        <v>18.829999999999998</v>
      </c>
      <c r="D24546">
        <v>18.829999999999998</v>
      </c>
      <c r="E24546">
        <v>18.829999999999998</v>
      </c>
      <c r="F24546">
        <v>18.829999999999998</v>
      </c>
      <c r="G24546">
        <v>18.829999999999998</v>
      </c>
      <c r="H24546" s="172">
        <v>22.52</v>
      </c>
      <c r="I24546">
        <v>22.52</v>
      </c>
      <c r="J24546">
        <v>22.52</v>
      </c>
      <c r="K24546">
        <v>22.52</v>
      </c>
      <c r="L24546" s="32">
        <v>22.52</v>
      </c>
      <c r="M24546" s="173">
        <v>33827</v>
      </c>
      <c r="N24546" t="s">
        <v>48</v>
      </c>
      <c r="O24546">
        <v>3</v>
      </c>
    </row>
    <row r="24547" spans="1:15" x14ac:dyDescent="0.25">
      <c r="A24547" s="2">
        <v>36908</v>
      </c>
      <c r="B24547">
        <v>1700</v>
      </c>
      <c r="C24547">
        <v>25.7</v>
      </c>
      <c r="D24547">
        <v>25.7</v>
      </c>
      <c r="E24547">
        <v>25.7</v>
      </c>
      <c r="F24547">
        <v>25.7</v>
      </c>
      <c r="G24547">
        <v>25.7</v>
      </c>
      <c r="H24547" s="172">
        <v>32.770000000000003</v>
      </c>
      <c r="I24547">
        <v>32.479999999999997</v>
      </c>
      <c r="J24547">
        <v>32.520000000000003</v>
      </c>
      <c r="K24547">
        <v>35.1</v>
      </c>
      <c r="L24547" s="32">
        <v>32.01</v>
      </c>
      <c r="M24547" s="173">
        <v>34699</v>
      </c>
      <c r="N24547" t="s">
        <v>48</v>
      </c>
      <c r="O24547">
        <v>3</v>
      </c>
    </row>
    <row r="24548" spans="1:15" x14ac:dyDescent="0.25">
      <c r="A24548" s="2">
        <v>36908</v>
      </c>
      <c r="B24548">
        <v>1800</v>
      </c>
      <c r="C24548">
        <v>62.04</v>
      </c>
      <c r="D24548">
        <v>62.04</v>
      </c>
      <c r="E24548">
        <v>62.04</v>
      </c>
      <c r="F24548">
        <v>62.04</v>
      </c>
      <c r="G24548">
        <v>62.04</v>
      </c>
      <c r="H24548" s="172">
        <v>54.97</v>
      </c>
      <c r="I24548">
        <v>54.89</v>
      </c>
      <c r="J24548">
        <v>54.9</v>
      </c>
      <c r="K24548">
        <v>55.59</v>
      </c>
      <c r="L24548" s="32">
        <v>54.77</v>
      </c>
      <c r="M24548" s="173">
        <v>36917</v>
      </c>
      <c r="N24548" t="s">
        <v>48</v>
      </c>
      <c r="O24548">
        <v>3</v>
      </c>
    </row>
    <row r="24549" spans="1:15" x14ac:dyDescent="0.25">
      <c r="A24549" s="2">
        <v>36908</v>
      </c>
      <c r="B24549">
        <v>1900</v>
      </c>
      <c r="C24549">
        <v>37.479999999999997</v>
      </c>
      <c r="D24549">
        <v>37.479999999999997</v>
      </c>
      <c r="E24549">
        <v>37.479999999999997</v>
      </c>
      <c r="F24549">
        <v>37.479999999999997</v>
      </c>
      <c r="G24549">
        <v>37.479999999999997</v>
      </c>
      <c r="H24549" s="172">
        <v>44.01</v>
      </c>
      <c r="I24549">
        <v>44.01</v>
      </c>
      <c r="J24549">
        <v>44.01</v>
      </c>
      <c r="K24549">
        <v>44.01</v>
      </c>
      <c r="L24549" s="32">
        <v>44.01</v>
      </c>
      <c r="M24549" s="173">
        <v>37475</v>
      </c>
      <c r="N24549" t="s">
        <v>48</v>
      </c>
      <c r="O24549">
        <v>3</v>
      </c>
    </row>
    <row r="24550" spans="1:15" x14ac:dyDescent="0.25">
      <c r="A24550" s="2">
        <v>36908</v>
      </c>
      <c r="B24550">
        <v>2000</v>
      </c>
      <c r="C24550">
        <v>28.9</v>
      </c>
      <c r="D24550">
        <v>28.9</v>
      </c>
      <c r="E24550">
        <v>28.9</v>
      </c>
      <c r="F24550">
        <v>28.9</v>
      </c>
      <c r="G24550">
        <v>28.9</v>
      </c>
      <c r="H24550" s="172">
        <v>45.01</v>
      </c>
      <c r="I24550">
        <v>45.5</v>
      </c>
      <c r="J24550">
        <v>45.54</v>
      </c>
      <c r="K24550">
        <v>45.34</v>
      </c>
      <c r="L24550" s="32">
        <v>45.04</v>
      </c>
      <c r="M24550" s="173">
        <v>36868</v>
      </c>
      <c r="N24550" t="s">
        <v>48</v>
      </c>
      <c r="O24550">
        <v>3</v>
      </c>
    </row>
    <row r="24551" spans="1:15" x14ac:dyDescent="0.25">
      <c r="A24551" s="2">
        <v>36908</v>
      </c>
      <c r="B24551">
        <v>2100</v>
      </c>
      <c r="C24551">
        <v>33.979999999999997</v>
      </c>
      <c r="D24551">
        <v>33.979999999999997</v>
      </c>
      <c r="E24551">
        <v>33.979999999999997</v>
      </c>
      <c r="F24551">
        <v>33.979999999999997</v>
      </c>
      <c r="G24551">
        <v>33.979999999999997</v>
      </c>
      <c r="H24551" s="172">
        <v>43</v>
      </c>
      <c r="I24551">
        <v>43</v>
      </c>
      <c r="J24551">
        <v>43</v>
      </c>
      <c r="K24551">
        <v>43</v>
      </c>
      <c r="L24551" s="32">
        <v>43</v>
      </c>
      <c r="M24551" s="173">
        <v>36220</v>
      </c>
      <c r="N24551" t="s">
        <v>48</v>
      </c>
      <c r="O24551">
        <v>3</v>
      </c>
    </row>
    <row r="24552" spans="1:15" x14ac:dyDescent="0.25">
      <c r="A24552" s="2">
        <v>36908</v>
      </c>
      <c r="B24552">
        <v>2200</v>
      </c>
      <c r="C24552">
        <v>28.88</v>
      </c>
      <c r="D24552">
        <v>28.88</v>
      </c>
      <c r="E24552">
        <v>28.88</v>
      </c>
      <c r="F24552">
        <v>28.88</v>
      </c>
      <c r="G24552">
        <v>28.88</v>
      </c>
      <c r="H24552" s="172">
        <v>35</v>
      </c>
      <c r="I24552">
        <v>35</v>
      </c>
      <c r="J24552">
        <v>35</v>
      </c>
      <c r="K24552">
        <v>35</v>
      </c>
      <c r="L24552" s="32">
        <v>35</v>
      </c>
      <c r="M24552" s="173">
        <v>34773</v>
      </c>
      <c r="N24552" t="s">
        <v>48</v>
      </c>
      <c r="O24552">
        <v>3</v>
      </c>
    </row>
    <row r="24553" spans="1:15" x14ac:dyDescent="0.25">
      <c r="A24553" s="2">
        <v>36908</v>
      </c>
      <c r="B24553">
        <v>2300</v>
      </c>
      <c r="C24553">
        <v>19.37</v>
      </c>
      <c r="D24553">
        <v>19.37</v>
      </c>
      <c r="E24553">
        <v>19.37</v>
      </c>
      <c r="F24553">
        <v>19.37</v>
      </c>
      <c r="G24553">
        <v>19.37</v>
      </c>
      <c r="H24553" s="172">
        <v>30.71</v>
      </c>
      <c r="I24553">
        <v>30.71</v>
      </c>
      <c r="J24553">
        <v>30.71</v>
      </c>
      <c r="K24553">
        <v>30.71</v>
      </c>
      <c r="L24553" s="32">
        <v>30.71</v>
      </c>
      <c r="M24553" s="173">
        <v>32328</v>
      </c>
      <c r="N24553" t="s">
        <v>48</v>
      </c>
      <c r="O24553">
        <v>3</v>
      </c>
    </row>
    <row r="24554" spans="1:15" x14ac:dyDescent="0.25">
      <c r="A24554" s="2">
        <v>36908</v>
      </c>
      <c r="B24554">
        <v>2400</v>
      </c>
      <c r="C24554">
        <v>15.57</v>
      </c>
      <c r="D24554">
        <v>15.57</v>
      </c>
      <c r="E24554">
        <v>15.57</v>
      </c>
      <c r="F24554">
        <v>15.57</v>
      </c>
      <c r="G24554">
        <v>15.57</v>
      </c>
      <c r="H24554" s="172">
        <v>25.24</v>
      </c>
      <c r="I24554">
        <v>25.24</v>
      </c>
      <c r="J24554">
        <v>25.24</v>
      </c>
      <c r="K24554">
        <v>25.24</v>
      </c>
      <c r="L24554" s="32">
        <v>25.24</v>
      </c>
      <c r="M24554" s="173">
        <v>30028</v>
      </c>
      <c r="N24554" t="s">
        <v>47</v>
      </c>
      <c r="O24554">
        <v>3</v>
      </c>
    </row>
    <row r="24555" spans="1:15" x14ac:dyDescent="0.25">
      <c r="A24555" s="2">
        <v>36909</v>
      </c>
      <c r="B24555">
        <v>100</v>
      </c>
      <c r="C24555">
        <v>18.82</v>
      </c>
      <c r="D24555">
        <v>18.82</v>
      </c>
      <c r="E24555">
        <v>18.82</v>
      </c>
      <c r="F24555">
        <v>18.82</v>
      </c>
      <c r="G24555">
        <v>18.82</v>
      </c>
      <c r="H24555" s="172">
        <v>19.010000000000002</v>
      </c>
      <c r="I24555">
        <v>19.010000000000002</v>
      </c>
      <c r="J24555">
        <v>19.010000000000002</v>
      </c>
      <c r="K24555">
        <v>19.010000000000002</v>
      </c>
      <c r="L24555" s="32">
        <v>19.010000000000002</v>
      </c>
      <c r="M24555" s="173">
        <v>27895</v>
      </c>
      <c r="N24555" t="s">
        <v>47</v>
      </c>
      <c r="O24555">
        <v>4</v>
      </c>
    </row>
    <row r="24556" spans="1:15" x14ac:dyDescent="0.25">
      <c r="A24556" s="2">
        <v>36909</v>
      </c>
      <c r="B24556">
        <v>200</v>
      </c>
      <c r="C24556">
        <v>21.53</v>
      </c>
      <c r="D24556">
        <v>21.53</v>
      </c>
      <c r="E24556">
        <v>21.53</v>
      </c>
      <c r="F24556">
        <v>21.53</v>
      </c>
      <c r="G24556">
        <v>21.53</v>
      </c>
      <c r="H24556" s="172">
        <v>18.510000000000002</v>
      </c>
      <c r="I24556">
        <v>18.510000000000002</v>
      </c>
      <c r="J24556">
        <v>18.510000000000002</v>
      </c>
      <c r="K24556">
        <v>18.510000000000002</v>
      </c>
      <c r="L24556" s="32">
        <v>18.510000000000002</v>
      </c>
      <c r="M24556" s="173">
        <v>27213</v>
      </c>
      <c r="N24556" t="s">
        <v>47</v>
      </c>
      <c r="O24556">
        <v>4</v>
      </c>
    </row>
    <row r="24557" spans="1:15" x14ac:dyDescent="0.25">
      <c r="A24557" s="2">
        <v>36909</v>
      </c>
      <c r="B24557">
        <v>300</v>
      </c>
      <c r="C24557">
        <v>21.31</v>
      </c>
      <c r="D24557">
        <v>21.31</v>
      </c>
      <c r="E24557">
        <v>21.31</v>
      </c>
      <c r="F24557">
        <v>21.31</v>
      </c>
      <c r="G24557">
        <v>21.31</v>
      </c>
      <c r="H24557" s="172">
        <v>16.510000000000002</v>
      </c>
      <c r="I24557">
        <v>16.510000000000002</v>
      </c>
      <c r="J24557">
        <v>16.510000000000002</v>
      </c>
      <c r="K24557">
        <v>16.510000000000002</v>
      </c>
      <c r="L24557" s="32">
        <v>16.510000000000002</v>
      </c>
      <c r="M24557" s="173">
        <v>26791</v>
      </c>
      <c r="N24557" t="s">
        <v>47</v>
      </c>
      <c r="O24557">
        <v>4</v>
      </c>
    </row>
    <row r="24558" spans="1:15" x14ac:dyDescent="0.25">
      <c r="A24558" s="2">
        <v>36909</v>
      </c>
      <c r="B24558">
        <v>400</v>
      </c>
      <c r="C24558">
        <v>20.57</v>
      </c>
      <c r="D24558">
        <v>20.57</v>
      </c>
      <c r="E24558">
        <v>20.57</v>
      </c>
      <c r="F24558">
        <v>20.57</v>
      </c>
      <c r="G24558">
        <v>20.57</v>
      </c>
      <c r="H24558" s="172">
        <v>16.510000000000002</v>
      </c>
      <c r="I24558">
        <v>16.510000000000002</v>
      </c>
      <c r="J24558">
        <v>16.510000000000002</v>
      </c>
      <c r="K24558">
        <v>16.510000000000002</v>
      </c>
      <c r="L24558" s="32">
        <v>16.510000000000002</v>
      </c>
      <c r="M24558" s="173">
        <v>26815</v>
      </c>
      <c r="N24558" t="s">
        <v>47</v>
      </c>
      <c r="O24558">
        <v>4</v>
      </c>
    </row>
    <row r="24559" spans="1:15" x14ac:dyDescent="0.25">
      <c r="A24559" s="2">
        <v>36909</v>
      </c>
      <c r="B24559">
        <v>500</v>
      </c>
      <c r="C24559">
        <v>18.32</v>
      </c>
      <c r="D24559">
        <v>18.32</v>
      </c>
      <c r="E24559">
        <v>18.32</v>
      </c>
      <c r="F24559">
        <v>18.32</v>
      </c>
      <c r="G24559">
        <v>18.32</v>
      </c>
      <c r="H24559" s="172">
        <v>17.48</v>
      </c>
      <c r="I24559">
        <v>17.48</v>
      </c>
      <c r="J24559">
        <v>17.48</v>
      </c>
      <c r="K24559">
        <v>17.48</v>
      </c>
      <c r="L24559" s="32">
        <v>17.48</v>
      </c>
      <c r="M24559" s="173">
        <v>27357</v>
      </c>
      <c r="N24559" t="s">
        <v>47</v>
      </c>
      <c r="O24559">
        <v>4</v>
      </c>
    </row>
    <row r="24560" spans="1:15" x14ac:dyDescent="0.25">
      <c r="A24560" s="2">
        <v>36909</v>
      </c>
      <c r="B24560">
        <v>600</v>
      </c>
      <c r="C24560">
        <v>20.92</v>
      </c>
      <c r="D24560">
        <v>20.92</v>
      </c>
      <c r="E24560">
        <v>20.92</v>
      </c>
      <c r="F24560">
        <v>20.92</v>
      </c>
      <c r="G24560">
        <v>20.92</v>
      </c>
      <c r="H24560" s="172">
        <v>28.99</v>
      </c>
      <c r="I24560">
        <v>28.99</v>
      </c>
      <c r="J24560">
        <v>28.99</v>
      </c>
      <c r="K24560">
        <v>28.99</v>
      </c>
      <c r="L24560" s="32">
        <v>28.99</v>
      </c>
      <c r="M24560" s="173">
        <v>29216</v>
      </c>
      <c r="N24560" t="s">
        <v>47</v>
      </c>
      <c r="O24560">
        <v>4</v>
      </c>
    </row>
    <row r="24561" spans="1:15" x14ac:dyDescent="0.25">
      <c r="A24561" s="2">
        <v>36909</v>
      </c>
      <c r="B24561">
        <v>700</v>
      </c>
      <c r="C24561">
        <v>48.02</v>
      </c>
      <c r="D24561">
        <v>48.02</v>
      </c>
      <c r="E24561">
        <v>48.02</v>
      </c>
      <c r="F24561">
        <v>48.02</v>
      </c>
      <c r="G24561">
        <v>48.02</v>
      </c>
      <c r="H24561" s="172">
        <v>37.659999999999997</v>
      </c>
      <c r="I24561">
        <v>37.659999999999997</v>
      </c>
      <c r="J24561">
        <v>37.659999999999997</v>
      </c>
      <c r="K24561">
        <v>37.659999999999997</v>
      </c>
      <c r="L24561" s="32">
        <v>37.659999999999997</v>
      </c>
      <c r="M24561" s="173">
        <v>32889</v>
      </c>
      <c r="N24561" t="s">
        <v>47</v>
      </c>
      <c r="O24561">
        <v>4</v>
      </c>
    </row>
    <row r="24562" spans="1:15" x14ac:dyDescent="0.25">
      <c r="A24562" s="2">
        <v>36909</v>
      </c>
      <c r="B24562">
        <v>800</v>
      </c>
      <c r="C24562">
        <v>99.84</v>
      </c>
      <c r="D24562">
        <v>99.84</v>
      </c>
      <c r="E24562">
        <v>99.84</v>
      </c>
      <c r="F24562">
        <v>99.84</v>
      </c>
      <c r="G24562">
        <v>99.84</v>
      </c>
      <c r="H24562" s="172">
        <v>45.01</v>
      </c>
      <c r="I24562">
        <v>45.01</v>
      </c>
      <c r="J24562">
        <v>45.01</v>
      </c>
      <c r="K24562">
        <v>45.01</v>
      </c>
      <c r="L24562" s="32">
        <v>45.01</v>
      </c>
      <c r="M24562" s="173">
        <v>35759</v>
      </c>
      <c r="N24562" t="s">
        <v>48</v>
      </c>
      <c r="O24562">
        <v>4</v>
      </c>
    </row>
    <row r="24563" spans="1:15" x14ac:dyDescent="0.25">
      <c r="A24563" s="2">
        <v>36909</v>
      </c>
      <c r="B24563">
        <v>900</v>
      </c>
      <c r="C24563">
        <v>36.549999999999997</v>
      </c>
      <c r="D24563">
        <v>36.549999999999997</v>
      </c>
      <c r="E24563">
        <v>36.549999999999997</v>
      </c>
      <c r="F24563">
        <v>36.549999999999997</v>
      </c>
      <c r="G24563">
        <v>36.549999999999997</v>
      </c>
      <c r="H24563" s="172">
        <v>36.92</v>
      </c>
      <c r="I24563">
        <v>40.229999999999997</v>
      </c>
      <c r="J24563">
        <v>42.69</v>
      </c>
      <c r="K24563">
        <v>39</v>
      </c>
      <c r="L24563" s="32">
        <v>36.24</v>
      </c>
      <c r="M24563" s="173">
        <v>35833</v>
      </c>
      <c r="N24563" t="s">
        <v>48</v>
      </c>
      <c r="O24563">
        <v>4</v>
      </c>
    </row>
    <row r="24564" spans="1:15" x14ac:dyDescent="0.25">
      <c r="A24564" s="2">
        <v>36909</v>
      </c>
      <c r="B24564">
        <v>1000</v>
      </c>
      <c r="C24564">
        <v>67.47</v>
      </c>
      <c r="D24564">
        <v>67.47</v>
      </c>
      <c r="E24564">
        <v>67.47</v>
      </c>
      <c r="F24564">
        <v>67.47</v>
      </c>
      <c r="G24564">
        <v>67.47</v>
      </c>
      <c r="H24564" s="172">
        <v>34.53</v>
      </c>
      <c r="I24564">
        <v>37.83</v>
      </c>
      <c r="J24564">
        <v>40.520000000000003</v>
      </c>
      <c r="K24564">
        <v>39</v>
      </c>
      <c r="L24564" s="32">
        <v>33.07</v>
      </c>
      <c r="M24564" s="173">
        <v>35657</v>
      </c>
      <c r="N24564" t="s">
        <v>48</v>
      </c>
      <c r="O24564">
        <v>4</v>
      </c>
    </row>
    <row r="24565" spans="1:15" x14ac:dyDescent="0.25">
      <c r="A24565" s="2">
        <v>36909</v>
      </c>
      <c r="B24565">
        <v>1100</v>
      </c>
      <c r="C24565">
        <v>32.4</v>
      </c>
      <c r="D24565">
        <v>32.4</v>
      </c>
      <c r="E24565">
        <v>32.4</v>
      </c>
      <c r="F24565">
        <v>32.4</v>
      </c>
      <c r="G24565">
        <v>32.4</v>
      </c>
      <c r="H24565" s="172">
        <v>37.11</v>
      </c>
      <c r="I24565">
        <v>40.42</v>
      </c>
      <c r="J24565">
        <v>42.86</v>
      </c>
      <c r="K24565">
        <v>39</v>
      </c>
      <c r="L24565" s="32">
        <v>36.5</v>
      </c>
      <c r="M24565" s="173">
        <v>35773</v>
      </c>
      <c r="N24565" t="s">
        <v>48</v>
      </c>
      <c r="O24565">
        <v>4</v>
      </c>
    </row>
    <row r="24566" spans="1:15" x14ac:dyDescent="0.25">
      <c r="A24566" s="2">
        <v>36909</v>
      </c>
      <c r="B24566">
        <v>1200</v>
      </c>
      <c r="C24566">
        <v>69.86</v>
      </c>
      <c r="D24566">
        <v>69.86</v>
      </c>
      <c r="E24566">
        <v>69.86</v>
      </c>
      <c r="F24566">
        <v>69.86</v>
      </c>
      <c r="G24566">
        <v>69.86</v>
      </c>
      <c r="H24566" s="172">
        <v>36.65</v>
      </c>
      <c r="I24566">
        <v>39.950000000000003</v>
      </c>
      <c r="J24566">
        <v>42.44</v>
      </c>
      <c r="K24566">
        <v>39</v>
      </c>
      <c r="L24566" s="32">
        <v>35.880000000000003</v>
      </c>
      <c r="M24566" s="173">
        <v>35506</v>
      </c>
      <c r="N24566" t="s">
        <v>48</v>
      </c>
      <c r="O24566">
        <v>4</v>
      </c>
    </row>
    <row r="24567" spans="1:15" x14ac:dyDescent="0.25">
      <c r="A24567" s="2">
        <v>36909</v>
      </c>
      <c r="B24567">
        <v>1300</v>
      </c>
      <c r="C24567">
        <v>75.38</v>
      </c>
      <c r="D24567">
        <v>75.38</v>
      </c>
      <c r="E24567">
        <v>75.38</v>
      </c>
      <c r="F24567">
        <v>75.38</v>
      </c>
      <c r="G24567">
        <v>75.38</v>
      </c>
      <c r="H24567" s="172">
        <v>28.41</v>
      </c>
      <c r="I24567">
        <v>32.44</v>
      </c>
      <c r="J24567">
        <v>35.57</v>
      </c>
      <c r="K24567">
        <v>32.1</v>
      </c>
      <c r="L24567" s="32">
        <v>27.2</v>
      </c>
      <c r="M24567" s="173">
        <v>35355</v>
      </c>
      <c r="N24567" t="s">
        <v>48</v>
      </c>
      <c r="O24567">
        <v>4</v>
      </c>
    </row>
    <row r="24568" spans="1:15" x14ac:dyDescent="0.25">
      <c r="A24568" s="2">
        <v>36909</v>
      </c>
      <c r="B24568">
        <v>1400</v>
      </c>
      <c r="C24568">
        <v>40.15</v>
      </c>
      <c r="D24568">
        <v>40.15</v>
      </c>
      <c r="E24568">
        <v>40.15</v>
      </c>
      <c r="F24568">
        <v>40.15</v>
      </c>
      <c r="G24568">
        <v>40.15</v>
      </c>
      <c r="H24568" s="172">
        <v>26.29</v>
      </c>
      <c r="I24568">
        <v>30.96</v>
      </c>
      <c r="J24568">
        <v>34.15</v>
      </c>
      <c r="K24568">
        <v>26.29</v>
      </c>
      <c r="L24568" s="32">
        <v>26.29</v>
      </c>
      <c r="M24568" s="173">
        <v>35381</v>
      </c>
      <c r="N24568" t="s">
        <v>48</v>
      </c>
      <c r="O24568">
        <v>4</v>
      </c>
    </row>
    <row r="24569" spans="1:15" x14ac:dyDescent="0.25">
      <c r="A24569" s="2">
        <v>36909</v>
      </c>
      <c r="B24569">
        <v>1500</v>
      </c>
      <c r="C24569">
        <v>22.97</v>
      </c>
      <c r="D24569">
        <v>22.97</v>
      </c>
      <c r="E24569">
        <v>22.97</v>
      </c>
      <c r="F24569">
        <v>22.97</v>
      </c>
      <c r="G24569">
        <v>22.97</v>
      </c>
      <c r="H24569" s="172">
        <v>25</v>
      </c>
      <c r="I24569">
        <v>26.65</v>
      </c>
      <c r="J24569">
        <v>28.21</v>
      </c>
      <c r="K24569">
        <v>25</v>
      </c>
      <c r="L24569" s="32">
        <v>25</v>
      </c>
      <c r="M24569" s="173">
        <v>35164</v>
      </c>
      <c r="N24569" t="s">
        <v>48</v>
      </c>
      <c r="O24569">
        <v>4</v>
      </c>
    </row>
    <row r="24570" spans="1:15" x14ac:dyDescent="0.25">
      <c r="A24570" s="2">
        <v>36909</v>
      </c>
      <c r="B24570">
        <v>1600</v>
      </c>
      <c r="C24570">
        <v>24.09</v>
      </c>
      <c r="D24570">
        <v>24.09</v>
      </c>
      <c r="E24570">
        <v>24.09</v>
      </c>
      <c r="F24570">
        <v>24.09</v>
      </c>
      <c r="G24570">
        <v>24.09</v>
      </c>
      <c r="H24570" s="172">
        <v>23.49</v>
      </c>
      <c r="I24570">
        <v>25.63</v>
      </c>
      <c r="J24570">
        <v>27.66</v>
      </c>
      <c r="K24570">
        <v>23.49</v>
      </c>
      <c r="L24570" s="32">
        <v>23.49</v>
      </c>
      <c r="M24570" s="173">
        <v>35136</v>
      </c>
      <c r="N24570" t="s">
        <v>48</v>
      </c>
      <c r="O24570">
        <v>4</v>
      </c>
    </row>
    <row r="24571" spans="1:15" x14ac:dyDescent="0.25">
      <c r="A24571" s="2">
        <v>36909</v>
      </c>
      <c r="B24571">
        <v>1700</v>
      </c>
      <c r="C24571">
        <v>44.06</v>
      </c>
      <c r="D24571">
        <v>44.06</v>
      </c>
      <c r="E24571">
        <v>44.06</v>
      </c>
      <c r="F24571">
        <v>44.06</v>
      </c>
      <c r="G24571">
        <v>44.06</v>
      </c>
      <c r="H24571" s="172">
        <v>32.1</v>
      </c>
      <c r="I24571">
        <v>32.1</v>
      </c>
      <c r="J24571">
        <v>32.1</v>
      </c>
      <c r="K24571">
        <v>32.1</v>
      </c>
      <c r="L24571" s="32">
        <v>32.1</v>
      </c>
      <c r="M24571" s="173">
        <v>36013</v>
      </c>
      <c r="N24571" t="s">
        <v>48</v>
      </c>
      <c r="O24571">
        <v>4</v>
      </c>
    </row>
    <row r="24572" spans="1:15" x14ac:dyDescent="0.25">
      <c r="A24572" s="2">
        <v>36909</v>
      </c>
      <c r="B24572">
        <v>1800</v>
      </c>
      <c r="C24572">
        <v>89</v>
      </c>
      <c r="D24572">
        <v>89</v>
      </c>
      <c r="E24572">
        <v>89</v>
      </c>
      <c r="F24572">
        <v>89</v>
      </c>
      <c r="G24572">
        <v>89</v>
      </c>
      <c r="H24572" s="172">
        <v>58.82</v>
      </c>
      <c r="I24572">
        <v>58.82</v>
      </c>
      <c r="J24572">
        <v>58.82</v>
      </c>
      <c r="K24572">
        <v>58.82</v>
      </c>
      <c r="L24572" s="32">
        <v>58.82</v>
      </c>
      <c r="M24572" s="173">
        <v>38130</v>
      </c>
      <c r="N24572" t="s">
        <v>48</v>
      </c>
      <c r="O24572">
        <v>4</v>
      </c>
    </row>
    <row r="24573" spans="1:15" x14ac:dyDescent="0.25">
      <c r="A24573" s="2">
        <v>36909</v>
      </c>
      <c r="B24573">
        <v>1900</v>
      </c>
      <c r="C24573">
        <v>66.650000000000006</v>
      </c>
      <c r="D24573">
        <v>66.650000000000006</v>
      </c>
      <c r="E24573">
        <v>66.650000000000006</v>
      </c>
      <c r="F24573">
        <v>66.650000000000006</v>
      </c>
      <c r="G24573">
        <v>66.650000000000006</v>
      </c>
      <c r="H24573" s="172">
        <v>50.01</v>
      </c>
      <c r="I24573">
        <v>50.01</v>
      </c>
      <c r="J24573">
        <v>50.01</v>
      </c>
      <c r="K24573">
        <v>50.01</v>
      </c>
      <c r="L24573" s="32">
        <v>50.01</v>
      </c>
      <c r="M24573" s="173">
        <v>38298</v>
      </c>
      <c r="N24573" t="s">
        <v>48</v>
      </c>
      <c r="O24573">
        <v>4</v>
      </c>
    </row>
    <row r="24574" spans="1:15" x14ac:dyDescent="0.25">
      <c r="A24574" s="2">
        <v>36909</v>
      </c>
      <c r="B24574">
        <v>2000</v>
      </c>
      <c r="C24574">
        <v>35.409999999999997</v>
      </c>
      <c r="D24574">
        <v>35.409999999999997</v>
      </c>
      <c r="E24574">
        <v>35.409999999999997</v>
      </c>
      <c r="F24574">
        <v>35.409999999999997</v>
      </c>
      <c r="G24574">
        <v>35.409999999999997</v>
      </c>
      <c r="H24574" s="172">
        <v>46</v>
      </c>
      <c r="I24574">
        <v>46</v>
      </c>
      <c r="J24574">
        <v>46</v>
      </c>
      <c r="K24574">
        <v>46</v>
      </c>
      <c r="L24574" s="32">
        <v>46</v>
      </c>
      <c r="M24574" s="173">
        <v>37486</v>
      </c>
      <c r="N24574" t="s">
        <v>48</v>
      </c>
      <c r="O24574">
        <v>4</v>
      </c>
    </row>
    <row r="24575" spans="1:15" x14ac:dyDescent="0.25">
      <c r="A24575" s="2">
        <v>36909</v>
      </c>
      <c r="B24575">
        <v>2100</v>
      </c>
      <c r="C24575">
        <v>30</v>
      </c>
      <c r="D24575">
        <v>30</v>
      </c>
      <c r="E24575">
        <v>30</v>
      </c>
      <c r="F24575">
        <v>30</v>
      </c>
      <c r="G24575">
        <v>30</v>
      </c>
      <c r="H24575" s="172">
        <v>37.200000000000003</v>
      </c>
      <c r="I24575">
        <v>36.44</v>
      </c>
      <c r="J24575">
        <v>36.54</v>
      </c>
      <c r="K24575">
        <v>43.5</v>
      </c>
      <c r="L24575" s="32">
        <v>35.15</v>
      </c>
      <c r="M24575" s="173">
        <v>36601</v>
      </c>
      <c r="N24575" t="s">
        <v>48</v>
      </c>
      <c r="O24575">
        <v>4</v>
      </c>
    </row>
    <row r="24576" spans="1:15" x14ac:dyDescent="0.25">
      <c r="A24576" s="2">
        <v>36909</v>
      </c>
      <c r="B24576">
        <v>2200</v>
      </c>
      <c r="C24576">
        <v>30</v>
      </c>
      <c r="D24576">
        <v>30</v>
      </c>
      <c r="E24576">
        <v>30</v>
      </c>
      <c r="F24576">
        <v>30</v>
      </c>
      <c r="G24576">
        <v>30</v>
      </c>
      <c r="H24576" s="172">
        <v>32.51</v>
      </c>
      <c r="I24576">
        <v>32.51</v>
      </c>
      <c r="J24576">
        <v>32.51</v>
      </c>
      <c r="K24576">
        <v>32.51</v>
      </c>
      <c r="L24576" s="32">
        <v>32.51</v>
      </c>
      <c r="M24576" s="173">
        <v>34820</v>
      </c>
      <c r="N24576" t="s">
        <v>48</v>
      </c>
      <c r="O24576">
        <v>4</v>
      </c>
    </row>
    <row r="24577" spans="1:15" x14ac:dyDescent="0.25">
      <c r="A24577" s="2">
        <v>36909</v>
      </c>
      <c r="B24577">
        <v>2300</v>
      </c>
      <c r="C24577">
        <v>22.41</v>
      </c>
      <c r="D24577">
        <v>22.41</v>
      </c>
      <c r="E24577">
        <v>22.41</v>
      </c>
      <c r="F24577">
        <v>22.41</v>
      </c>
      <c r="G24577">
        <v>22.41</v>
      </c>
      <c r="H24577" s="172">
        <v>28.74</v>
      </c>
      <c r="I24577">
        <v>28.74</v>
      </c>
      <c r="J24577">
        <v>28.74</v>
      </c>
      <c r="K24577">
        <v>28.74</v>
      </c>
      <c r="L24577" s="32">
        <v>28.74</v>
      </c>
      <c r="M24577" s="173">
        <v>32325</v>
      </c>
      <c r="N24577" t="s">
        <v>48</v>
      </c>
      <c r="O24577">
        <v>4</v>
      </c>
    </row>
    <row r="24578" spans="1:15" x14ac:dyDescent="0.25">
      <c r="A24578" s="2">
        <v>36909</v>
      </c>
      <c r="B24578">
        <v>2400</v>
      </c>
      <c r="C24578">
        <v>15.23</v>
      </c>
      <c r="D24578">
        <v>15.23</v>
      </c>
      <c r="E24578">
        <v>15.23</v>
      </c>
      <c r="F24578">
        <v>15.23</v>
      </c>
      <c r="G24578">
        <v>15.23</v>
      </c>
      <c r="H24578" s="172">
        <v>21.51</v>
      </c>
      <c r="I24578">
        <v>21.51</v>
      </c>
      <c r="J24578">
        <v>21.51</v>
      </c>
      <c r="K24578">
        <v>21.51</v>
      </c>
      <c r="L24578" s="32">
        <v>21.51</v>
      </c>
      <c r="M24578" s="173">
        <v>29789</v>
      </c>
      <c r="N24578" t="s">
        <v>47</v>
      </c>
      <c r="O24578">
        <v>4</v>
      </c>
    </row>
    <row r="24579" spans="1:15" x14ac:dyDescent="0.25">
      <c r="A24579" s="2">
        <v>36910</v>
      </c>
      <c r="B24579">
        <v>100</v>
      </c>
      <c r="C24579">
        <v>16.2</v>
      </c>
      <c r="D24579">
        <v>16.2</v>
      </c>
      <c r="E24579">
        <v>16.2</v>
      </c>
      <c r="F24579">
        <v>16.2</v>
      </c>
      <c r="G24579">
        <v>16.2</v>
      </c>
      <c r="H24579" s="172">
        <v>18.510000000000002</v>
      </c>
      <c r="I24579">
        <v>18.510000000000002</v>
      </c>
      <c r="J24579">
        <v>18.510000000000002</v>
      </c>
      <c r="K24579">
        <v>18.510000000000002</v>
      </c>
      <c r="L24579" s="32">
        <v>18.510000000000002</v>
      </c>
      <c r="M24579" s="173">
        <v>27737</v>
      </c>
      <c r="N24579" t="s">
        <v>47</v>
      </c>
      <c r="O24579">
        <v>5</v>
      </c>
    </row>
    <row r="24580" spans="1:15" x14ac:dyDescent="0.25">
      <c r="A24580" s="2">
        <v>36910</v>
      </c>
      <c r="B24580">
        <v>200</v>
      </c>
      <c r="C24580">
        <v>15.92</v>
      </c>
      <c r="D24580">
        <v>15.92</v>
      </c>
      <c r="E24580">
        <v>15.92</v>
      </c>
      <c r="F24580">
        <v>15.92</v>
      </c>
      <c r="G24580">
        <v>15.92</v>
      </c>
      <c r="H24580" s="172">
        <v>17.41</v>
      </c>
      <c r="I24580">
        <v>17.41</v>
      </c>
      <c r="J24580">
        <v>17.41</v>
      </c>
      <c r="K24580">
        <v>17.41</v>
      </c>
      <c r="L24580" s="32">
        <v>17.41</v>
      </c>
      <c r="M24580" s="173">
        <v>26690</v>
      </c>
      <c r="N24580" t="s">
        <v>47</v>
      </c>
      <c r="O24580">
        <v>5</v>
      </c>
    </row>
    <row r="24581" spans="1:15" x14ac:dyDescent="0.25">
      <c r="A24581" s="2">
        <v>36910</v>
      </c>
      <c r="B24581">
        <v>300</v>
      </c>
      <c r="C24581">
        <v>18</v>
      </c>
      <c r="D24581">
        <v>18</v>
      </c>
      <c r="E24581">
        <v>18</v>
      </c>
      <c r="F24581">
        <v>18</v>
      </c>
      <c r="G24581">
        <v>18</v>
      </c>
      <c r="H24581" s="172">
        <v>16.329999999999998</v>
      </c>
      <c r="I24581">
        <v>16.329999999999998</v>
      </c>
      <c r="J24581">
        <v>16.329999999999998</v>
      </c>
      <c r="K24581">
        <v>16.329999999999998</v>
      </c>
      <c r="L24581" s="32">
        <v>16.329999999999998</v>
      </c>
      <c r="M24581" s="173">
        <v>26169</v>
      </c>
      <c r="N24581" t="s">
        <v>47</v>
      </c>
      <c r="O24581">
        <v>5</v>
      </c>
    </row>
    <row r="24582" spans="1:15" x14ac:dyDescent="0.25">
      <c r="A24582" s="2">
        <v>36910</v>
      </c>
      <c r="B24582">
        <v>400</v>
      </c>
      <c r="C24582">
        <v>17.62</v>
      </c>
      <c r="D24582">
        <v>17.62</v>
      </c>
      <c r="E24582">
        <v>17.62</v>
      </c>
      <c r="F24582">
        <v>17.62</v>
      </c>
      <c r="G24582">
        <v>17.62</v>
      </c>
      <c r="H24582" s="172">
        <v>16.11</v>
      </c>
      <c r="I24582">
        <v>16.11</v>
      </c>
      <c r="J24582">
        <v>16.11</v>
      </c>
      <c r="K24582">
        <v>16.11</v>
      </c>
      <c r="L24582" s="32">
        <v>16.11</v>
      </c>
      <c r="M24582" s="173">
        <v>26130</v>
      </c>
      <c r="N24582" t="s">
        <v>47</v>
      </c>
      <c r="O24582">
        <v>5</v>
      </c>
    </row>
    <row r="24583" spans="1:15" x14ac:dyDescent="0.25">
      <c r="A24583" s="2">
        <v>36910</v>
      </c>
      <c r="B24583">
        <v>500</v>
      </c>
      <c r="C24583">
        <v>16.59</v>
      </c>
      <c r="D24583">
        <v>16.59</v>
      </c>
      <c r="E24583">
        <v>16.59</v>
      </c>
      <c r="F24583">
        <v>16.59</v>
      </c>
      <c r="G24583">
        <v>16.59</v>
      </c>
      <c r="H24583" s="172">
        <v>16.93</v>
      </c>
      <c r="I24583">
        <v>16.93</v>
      </c>
      <c r="J24583">
        <v>16.93</v>
      </c>
      <c r="K24583">
        <v>16.93</v>
      </c>
      <c r="L24583" s="32">
        <v>16.93</v>
      </c>
      <c r="M24583" s="173">
        <v>26748</v>
      </c>
      <c r="N24583" t="s">
        <v>47</v>
      </c>
      <c r="O24583">
        <v>5</v>
      </c>
    </row>
    <row r="24584" spans="1:15" x14ac:dyDescent="0.25">
      <c r="A24584" s="2">
        <v>36910</v>
      </c>
      <c r="B24584">
        <v>600</v>
      </c>
      <c r="C24584">
        <v>19.37</v>
      </c>
      <c r="D24584">
        <v>19.37</v>
      </c>
      <c r="E24584">
        <v>19.37</v>
      </c>
      <c r="F24584">
        <v>19.37</v>
      </c>
      <c r="G24584">
        <v>19.37</v>
      </c>
      <c r="H24584" s="172">
        <v>22.52</v>
      </c>
      <c r="I24584">
        <v>22.52</v>
      </c>
      <c r="J24584">
        <v>22.52</v>
      </c>
      <c r="K24584">
        <v>22.52</v>
      </c>
      <c r="L24584" s="32">
        <v>22.52</v>
      </c>
      <c r="M24584" s="173">
        <v>28342</v>
      </c>
      <c r="N24584" t="s">
        <v>47</v>
      </c>
      <c r="O24584">
        <v>5</v>
      </c>
    </row>
    <row r="24585" spans="1:15" x14ac:dyDescent="0.25">
      <c r="A24585" s="2">
        <v>36910</v>
      </c>
      <c r="B24585">
        <v>700</v>
      </c>
      <c r="C24585">
        <v>24.99</v>
      </c>
      <c r="D24585">
        <v>24.99</v>
      </c>
      <c r="E24585">
        <v>24.99</v>
      </c>
      <c r="F24585">
        <v>24.99</v>
      </c>
      <c r="G24585">
        <v>24.99</v>
      </c>
      <c r="H24585" s="172">
        <v>30.45</v>
      </c>
      <c r="I24585">
        <v>30.56</v>
      </c>
      <c r="J24585">
        <v>30.64</v>
      </c>
      <c r="K24585">
        <v>30.45</v>
      </c>
      <c r="L24585" s="32">
        <v>30.45</v>
      </c>
      <c r="M24585" s="173">
        <v>32064</v>
      </c>
      <c r="N24585" t="s">
        <v>47</v>
      </c>
      <c r="O24585">
        <v>5</v>
      </c>
    </row>
    <row r="24586" spans="1:15" x14ac:dyDescent="0.25">
      <c r="A24586" s="2">
        <v>36910</v>
      </c>
      <c r="B24586">
        <v>800</v>
      </c>
      <c r="C24586">
        <v>98.38</v>
      </c>
      <c r="D24586">
        <v>95.83</v>
      </c>
      <c r="E24586">
        <v>96.05</v>
      </c>
      <c r="F24586">
        <v>118.54</v>
      </c>
      <c r="G24586">
        <v>92.38</v>
      </c>
      <c r="H24586" s="172">
        <v>43.5</v>
      </c>
      <c r="I24586">
        <v>45.7</v>
      </c>
      <c r="J24586">
        <v>47.73</v>
      </c>
      <c r="K24586">
        <v>43.5</v>
      </c>
      <c r="L24586" s="32">
        <v>43.5</v>
      </c>
      <c r="M24586" s="173">
        <v>34899</v>
      </c>
      <c r="N24586" t="s">
        <v>48</v>
      </c>
      <c r="O24586">
        <v>5</v>
      </c>
    </row>
    <row r="24587" spans="1:15" x14ac:dyDescent="0.25">
      <c r="A24587" s="2">
        <v>36910</v>
      </c>
      <c r="B24587">
        <v>900</v>
      </c>
      <c r="C24587">
        <v>51.07</v>
      </c>
      <c r="D24587">
        <v>51.07</v>
      </c>
      <c r="E24587">
        <v>51.07</v>
      </c>
      <c r="F24587">
        <v>51.07</v>
      </c>
      <c r="G24587">
        <v>51.07</v>
      </c>
      <c r="H24587" s="172">
        <v>37</v>
      </c>
      <c r="I24587">
        <v>37.86</v>
      </c>
      <c r="J24587">
        <v>38.44</v>
      </c>
      <c r="K24587">
        <v>37</v>
      </c>
      <c r="L24587" s="32">
        <v>37</v>
      </c>
      <c r="M24587" s="173">
        <v>35470</v>
      </c>
      <c r="N24587" t="s">
        <v>48</v>
      </c>
      <c r="O24587">
        <v>5</v>
      </c>
    </row>
    <row r="24588" spans="1:15" x14ac:dyDescent="0.25">
      <c r="A24588" s="2">
        <v>36910</v>
      </c>
      <c r="B24588">
        <v>1000</v>
      </c>
      <c r="C24588">
        <v>55.27</v>
      </c>
      <c r="D24588">
        <v>55.27</v>
      </c>
      <c r="E24588">
        <v>55.27</v>
      </c>
      <c r="F24588">
        <v>55.27</v>
      </c>
      <c r="G24588">
        <v>55.27</v>
      </c>
      <c r="H24588" s="172">
        <v>37.1</v>
      </c>
      <c r="I24588">
        <v>37.92</v>
      </c>
      <c r="J24588">
        <v>38.479999999999997</v>
      </c>
      <c r="K24588">
        <v>37.1</v>
      </c>
      <c r="L24588" s="32">
        <v>37.1</v>
      </c>
      <c r="M24588" s="173">
        <v>35659</v>
      </c>
      <c r="N24588" t="s">
        <v>48</v>
      </c>
      <c r="O24588">
        <v>5</v>
      </c>
    </row>
    <row r="24589" spans="1:15" x14ac:dyDescent="0.25">
      <c r="A24589" s="2">
        <v>36910</v>
      </c>
      <c r="B24589">
        <v>1100</v>
      </c>
      <c r="C24589">
        <v>80.31</v>
      </c>
      <c r="D24589">
        <v>80.31</v>
      </c>
      <c r="E24589">
        <v>80.31</v>
      </c>
      <c r="F24589">
        <v>80.31</v>
      </c>
      <c r="G24589">
        <v>80.31</v>
      </c>
      <c r="H24589" s="172">
        <v>37.56</v>
      </c>
      <c r="I24589">
        <v>38.18</v>
      </c>
      <c r="J24589">
        <v>38.6</v>
      </c>
      <c r="K24589">
        <v>37.56</v>
      </c>
      <c r="L24589" s="32">
        <v>37.56</v>
      </c>
      <c r="M24589" s="173">
        <v>35885</v>
      </c>
      <c r="N24589" t="s">
        <v>48</v>
      </c>
      <c r="O24589">
        <v>5</v>
      </c>
    </row>
    <row r="24590" spans="1:15" x14ac:dyDescent="0.25">
      <c r="A24590" s="2">
        <v>36910</v>
      </c>
      <c r="B24590">
        <v>1200</v>
      </c>
      <c r="C24590">
        <v>82.05</v>
      </c>
      <c r="D24590">
        <v>82.05</v>
      </c>
      <c r="E24590">
        <v>82.05</v>
      </c>
      <c r="F24590">
        <v>82.05</v>
      </c>
      <c r="G24590">
        <v>82.05</v>
      </c>
      <c r="H24590" s="172">
        <v>37</v>
      </c>
      <c r="I24590">
        <v>37</v>
      </c>
      <c r="J24590">
        <v>37</v>
      </c>
      <c r="K24590">
        <v>37</v>
      </c>
      <c r="L24590" s="32">
        <v>37</v>
      </c>
      <c r="M24590" s="173">
        <v>35747</v>
      </c>
      <c r="N24590" t="s">
        <v>48</v>
      </c>
      <c r="O24590">
        <v>5</v>
      </c>
    </row>
    <row r="24591" spans="1:15" x14ac:dyDescent="0.25">
      <c r="A24591" s="2">
        <v>36910</v>
      </c>
      <c r="B24591">
        <v>1300</v>
      </c>
      <c r="C24591">
        <v>37.75</v>
      </c>
      <c r="D24591">
        <v>37.75</v>
      </c>
      <c r="E24591">
        <v>37.75</v>
      </c>
      <c r="F24591">
        <v>37.75</v>
      </c>
      <c r="G24591">
        <v>37.75</v>
      </c>
      <c r="H24591" s="172">
        <v>31</v>
      </c>
      <c r="I24591">
        <v>31</v>
      </c>
      <c r="J24591">
        <v>31</v>
      </c>
      <c r="K24591">
        <v>31</v>
      </c>
      <c r="L24591" s="32">
        <v>31</v>
      </c>
      <c r="M24591" s="173">
        <v>35467</v>
      </c>
      <c r="N24591" t="s">
        <v>48</v>
      </c>
      <c r="O24591">
        <v>5</v>
      </c>
    </row>
    <row r="24592" spans="1:15" x14ac:dyDescent="0.25">
      <c r="A24592" s="2">
        <v>36910</v>
      </c>
      <c r="B24592">
        <v>1400</v>
      </c>
      <c r="C24592">
        <v>68.62</v>
      </c>
      <c r="D24592">
        <v>68.62</v>
      </c>
      <c r="E24592">
        <v>68.62</v>
      </c>
      <c r="F24592">
        <v>68.62</v>
      </c>
      <c r="G24592">
        <v>68.62</v>
      </c>
      <c r="H24592" s="172">
        <v>29</v>
      </c>
      <c r="I24592">
        <v>29</v>
      </c>
      <c r="J24592">
        <v>29</v>
      </c>
      <c r="K24592">
        <v>29</v>
      </c>
      <c r="L24592" s="32">
        <v>29</v>
      </c>
      <c r="M24592" s="173">
        <v>35094</v>
      </c>
      <c r="N24592" t="s">
        <v>48</v>
      </c>
      <c r="O24592">
        <v>5</v>
      </c>
    </row>
    <row r="24593" spans="1:15" x14ac:dyDescent="0.25">
      <c r="A24593" s="2">
        <v>36910</v>
      </c>
      <c r="B24593">
        <v>1500</v>
      </c>
      <c r="C24593">
        <v>25.19</v>
      </c>
      <c r="D24593">
        <v>25.19</v>
      </c>
      <c r="E24593">
        <v>25.19</v>
      </c>
      <c r="F24593">
        <v>25.19</v>
      </c>
      <c r="G24593">
        <v>25.19</v>
      </c>
      <c r="H24593" s="172">
        <v>25</v>
      </c>
      <c r="I24593">
        <v>25.07</v>
      </c>
      <c r="J24593">
        <v>24.95</v>
      </c>
      <c r="K24593">
        <v>25.01</v>
      </c>
      <c r="L24593" s="32">
        <v>25.01</v>
      </c>
      <c r="M24593" s="173">
        <v>34542</v>
      </c>
      <c r="N24593" t="s">
        <v>48</v>
      </c>
      <c r="O24593">
        <v>5</v>
      </c>
    </row>
    <row r="24594" spans="1:15" x14ac:dyDescent="0.25">
      <c r="A24594" s="2">
        <v>36910</v>
      </c>
      <c r="B24594">
        <v>1600</v>
      </c>
      <c r="C24594">
        <v>18.7</v>
      </c>
      <c r="D24594">
        <v>18.7</v>
      </c>
      <c r="E24594">
        <v>18.7</v>
      </c>
      <c r="F24594">
        <v>18.7</v>
      </c>
      <c r="G24594">
        <v>18.7</v>
      </c>
      <c r="H24594" s="172">
        <v>23.36</v>
      </c>
      <c r="I24594">
        <v>23.37</v>
      </c>
      <c r="J24594">
        <v>23.36</v>
      </c>
      <c r="K24594">
        <v>23.36</v>
      </c>
      <c r="L24594" s="32">
        <v>23.36</v>
      </c>
      <c r="M24594" s="173">
        <v>34329</v>
      </c>
      <c r="N24594" t="s">
        <v>48</v>
      </c>
      <c r="O24594">
        <v>5</v>
      </c>
    </row>
    <row r="24595" spans="1:15" x14ac:dyDescent="0.25">
      <c r="A24595" s="2">
        <v>36910</v>
      </c>
      <c r="B24595">
        <v>1700</v>
      </c>
      <c r="C24595">
        <v>28.2</v>
      </c>
      <c r="D24595">
        <v>28.2</v>
      </c>
      <c r="E24595">
        <v>28.2</v>
      </c>
      <c r="F24595">
        <v>28.2</v>
      </c>
      <c r="G24595">
        <v>28.2</v>
      </c>
      <c r="H24595" s="172">
        <v>30.24</v>
      </c>
      <c r="I24595">
        <v>32.340000000000003</v>
      </c>
      <c r="J24595">
        <v>34.270000000000003</v>
      </c>
      <c r="K24595">
        <v>30.24</v>
      </c>
      <c r="L24595" s="32">
        <v>30.24</v>
      </c>
      <c r="M24595" s="173">
        <v>34958</v>
      </c>
      <c r="N24595" t="s">
        <v>48</v>
      </c>
      <c r="O24595">
        <v>5</v>
      </c>
    </row>
    <row r="24596" spans="1:15" x14ac:dyDescent="0.25">
      <c r="A24596" s="2">
        <v>36910</v>
      </c>
      <c r="B24596">
        <v>1800</v>
      </c>
      <c r="C24596">
        <v>34.65</v>
      </c>
      <c r="D24596">
        <v>34.65</v>
      </c>
      <c r="E24596">
        <v>34.65</v>
      </c>
      <c r="F24596">
        <v>34.65</v>
      </c>
      <c r="G24596">
        <v>34.65</v>
      </c>
      <c r="H24596" s="172">
        <v>56.01</v>
      </c>
      <c r="I24596">
        <v>56.01</v>
      </c>
      <c r="J24596">
        <v>56.01</v>
      </c>
      <c r="K24596">
        <v>56.01</v>
      </c>
      <c r="L24596" s="32">
        <v>56.01</v>
      </c>
      <c r="M24596" s="173">
        <v>36351</v>
      </c>
      <c r="N24596" t="s">
        <v>48</v>
      </c>
      <c r="O24596">
        <v>5</v>
      </c>
    </row>
    <row r="24597" spans="1:15" x14ac:dyDescent="0.25">
      <c r="A24597" s="2">
        <v>36910</v>
      </c>
      <c r="B24597">
        <v>1900</v>
      </c>
      <c r="C24597">
        <v>28.74</v>
      </c>
      <c r="D24597">
        <v>28.74</v>
      </c>
      <c r="E24597">
        <v>28.74</v>
      </c>
      <c r="F24597">
        <v>28.74</v>
      </c>
      <c r="G24597">
        <v>28.74</v>
      </c>
      <c r="H24597" s="172">
        <v>48</v>
      </c>
      <c r="I24597">
        <v>48</v>
      </c>
      <c r="J24597">
        <v>48</v>
      </c>
      <c r="K24597">
        <v>48</v>
      </c>
      <c r="L24597" s="32">
        <v>48</v>
      </c>
      <c r="M24597" s="173">
        <v>36201</v>
      </c>
      <c r="N24597" t="s">
        <v>48</v>
      </c>
      <c r="O24597">
        <v>5</v>
      </c>
    </row>
    <row r="24598" spans="1:15" x14ac:dyDescent="0.25">
      <c r="A24598" s="2">
        <v>36910</v>
      </c>
      <c r="B24598">
        <v>2000</v>
      </c>
      <c r="C24598">
        <v>32.5</v>
      </c>
      <c r="D24598">
        <v>32.5</v>
      </c>
      <c r="E24598">
        <v>32.5</v>
      </c>
      <c r="F24598">
        <v>32.5</v>
      </c>
      <c r="G24598">
        <v>32.5</v>
      </c>
      <c r="H24598" s="172">
        <v>40.01</v>
      </c>
      <c r="I24598">
        <v>40.01</v>
      </c>
      <c r="J24598">
        <v>40.01</v>
      </c>
      <c r="K24598">
        <v>40.01</v>
      </c>
      <c r="L24598" s="32">
        <v>40.01</v>
      </c>
      <c r="M24598" s="173">
        <v>35405</v>
      </c>
      <c r="N24598" t="s">
        <v>48</v>
      </c>
      <c r="O24598">
        <v>5</v>
      </c>
    </row>
    <row r="24599" spans="1:15" x14ac:dyDescent="0.25">
      <c r="A24599" s="2">
        <v>36910</v>
      </c>
      <c r="B24599">
        <v>2100</v>
      </c>
      <c r="C24599">
        <v>28.79</v>
      </c>
      <c r="D24599">
        <v>28.79</v>
      </c>
      <c r="E24599">
        <v>28.79</v>
      </c>
      <c r="F24599">
        <v>28.79</v>
      </c>
      <c r="G24599">
        <v>28.79</v>
      </c>
      <c r="H24599" s="172">
        <v>35</v>
      </c>
      <c r="I24599">
        <v>35</v>
      </c>
      <c r="J24599">
        <v>35</v>
      </c>
      <c r="K24599">
        <v>35</v>
      </c>
      <c r="L24599" s="32">
        <v>35</v>
      </c>
      <c r="M24599" s="173">
        <v>34437</v>
      </c>
      <c r="N24599" t="s">
        <v>48</v>
      </c>
      <c r="O24599">
        <v>5</v>
      </c>
    </row>
    <row r="24600" spans="1:15" x14ac:dyDescent="0.25">
      <c r="A24600" s="2">
        <v>36910</v>
      </c>
      <c r="B24600">
        <v>2200</v>
      </c>
      <c r="C24600">
        <v>33.520000000000003</v>
      </c>
      <c r="D24600">
        <v>33.520000000000003</v>
      </c>
      <c r="E24600">
        <v>33.520000000000003</v>
      </c>
      <c r="F24600">
        <v>33.520000000000003</v>
      </c>
      <c r="G24600">
        <v>33.520000000000003</v>
      </c>
      <c r="H24600" s="172">
        <v>29</v>
      </c>
      <c r="I24600">
        <v>29</v>
      </c>
      <c r="J24600">
        <v>29</v>
      </c>
      <c r="K24600">
        <v>29</v>
      </c>
      <c r="L24600" s="32">
        <v>29</v>
      </c>
      <c r="M24600" s="173">
        <v>33148</v>
      </c>
      <c r="N24600" t="s">
        <v>48</v>
      </c>
      <c r="O24600">
        <v>5</v>
      </c>
    </row>
    <row r="24601" spans="1:15" x14ac:dyDescent="0.25">
      <c r="A24601" s="2">
        <v>36910</v>
      </c>
      <c r="B24601">
        <v>2300</v>
      </c>
      <c r="C24601">
        <v>24.66</v>
      </c>
      <c r="D24601">
        <v>24.66</v>
      </c>
      <c r="E24601">
        <v>24.66</v>
      </c>
      <c r="F24601">
        <v>24.66</v>
      </c>
      <c r="G24601">
        <v>24.66</v>
      </c>
      <c r="H24601" s="172">
        <v>29.73</v>
      </c>
      <c r="I24601">
        <v>29.73</v>
      </c>
      <c r="J24601">
        <v>29.73</v>
      </c>
      <c r="K24601">
        <v>29.73</v>
      </c>
      <c r="L24601" s="32">
        <v>29.73</v>
      </c>
      <c r="M24601" s="173">
        <v>31148</v>
      </c>
      <c r="N24601" t="s">
        <v>48</v>
      </c>
      <c r="O24601">
        <v>5</v>
      </c>
    </row>
    <row r="24602" spans="1:15" x14ac:dyDescent="0.25">
      <c r="A24602" s="2">
        <v>36910</v>
      </c>
      <c r="B24602">
        <v>2400</v>
      </c>
      <c r="C24602">
        <v>18.57</v>
      </c>
      <c r="D24602">
        <v>18.57</v>
      </c>
      <c r="E24602">
        <v>18.57</v>
      </c>
      <c r="F24602">
        <v>18.57</v>
      </c>
      <c r="G24602">
        <v>18.57</v>
      </c>
      <c r="H24602" s="172">
        <v>23.93</v>
      </c>
      <c r="I24602">
        <v>23.93</v>
      </c>
      <c r="J24602">
        <v>23.93</v>
      </c>
      <c r="K24602">
        <v>23.93</v>
      </c>
      <c r="L24602" s="32">
        <v>23.93</v>
      </c>
      <c r="M24602" s="173">
        <v>29127</v>
      </c>
      <c r="N24602" t="s">
        <v>47</v>
      </c>
      <c r="O24602">
        <v>5</v>
      </c>
    </row>
    <row r="24603" spans="1:15" x14ac:dyDescent="0.25">
      <c r="A24603" s="2">
        <v>36911</v>
      </c>
      <c r="B24603">
        <v>100</v>
      </c>
      <c r="C24603">
        <v>18.11</v>
      </c>
      <c r="D24603">
        <v>18.11</v>
      </c>
      <c r="E24603">
        <v>18.11</v>
      </c>
      <c r="F24603">
        <v>18.11</v>
      </c>
      <c r="G24603">
        <v>18.11</v>
      </c>
      <c r="H24603" s="172">
        <v>22.96</v>
      </c>
      <c r="I24603">
        <v>23.17</v>
      </c>
      <c r="J24603">
        <v>23.3</v>
      </c>
      <c r="K24603">
        <v>22.96</v>
      </c>
      <c r="L24603" s="32">
        <v>22.96</v>
      </c>
      <c r="M24603" s="173">
        <v>27120</v>
      </c>
      <c r="N24603" t="s">
        <v>47</v>
      </c>
      <c r="O24603">
        <v>6</v>
      </c>
    </row>
    <row r="24604" spans="1:15" x14ac:dyDescent="0.25">
      <c r="A24604" s="2">
        <v>36911</v>
      </c>
      <c r="B24604">
        <v>200</v>
      </c>
      <c r="C24604">
        <v>17.98</v>
      </c>
      <c r="D24604">
        <v>17.98</v>
      </c>
      <c r="E24604">
        <v>17.98</v>
      </c>
      <c r="F24604">
        <v>17.98</v>
      </c>
      <c r="G24604">
        <v>17.98</v>
      </c>
      <c r="H24604" s="172">
        <v>20</v>
      </c>
      <c r="I24604">
        <v>20.440000000000001</v>
      </c>
      <c r="J24604">
        <v>20.73</v>
      </c>
      <c r="K24604">
        <v>20</v>
      </c>
      <c r="L24604" s="32">
        <v>20</v>
      </c>
      <c r="M24604" s="173">
        <v>26108</v>
      </c>
      <c r="N24604" t="s">
        <v>47</v>
      </c>
      <c r="O24604">
        <v>6</v>
      </c>
    </row>
    <row r="24605" spans="1:15" x14ac:dyDescent="0.25">
      <c r="A24605" s="2">
        <v>36911</v>
      </c>
      <c r="B24605">
        <v>300</v>
      </c>
      <c r="C24605">
        <v>18.2</v>
      </c>
      <c r="D24605">
        <v>18.2</v>
      </c>
      <c r="E24605">
        <v>18.2</v>
      </c>
      <c r="F24605">
        <v>18.2</v>
      </c>
      <c r="G24605">
        <v>18.2</v>
      </c>
      <c r="H24605" s="172">
        <v>18</v>
      </c>
      <c r="I24605">
        <v>18.329999999999998</v>
      </c>
      <c r="J24605">
        <v>18.55</v>
      </c>
      <c r="K24605">
        <v>18</v>
      </c>
      <c r="L24605" s="32">
        <v>18</v>
      </c>
      <c r="M24605" s="173">
        <v>25439</v>
      </c>
      <c r="N24605" t="s">
        <v>47</v>
      </c>
      <c r="O24605">
        <v>6</v>
      </c>
    </row>
    <row r="24606" spans="1:15" x14ac:dyDescent="0.25">
      <c r="A24606" s="2">
        <v>36911</v>
      </c>
      <c r="B24606">
        <v>400</v>
      </c>
      <c r="C24606">
        <v>17.75</v>
      </c>
      <c r="D24606">
        <v>17.75</v>
      </c>
      <c r="E24606">
        <v>17.75</v>
      </c>
      <c r="F24606">
        <v>17.75</v>
      </c>
      <c r="G24606">
        <v>17.75</v>
      </c>
      <c r="H24606" s="172">
        <v>18</v>
      </c>
      <c r="I24606">
        <v>18.329999999999998</v>
      </c>
      <c r="J24606">
        <v>18.55</v>
      </c>
      <c r="K24606">
        <v>18</v>
      </c>
      <c r="L24606" s="32">
        <v>18</v>
      </c>
      <c r="M24606" s="173">
        <v>25224</v>
      </c>
      <c r="N24606" t="s">
        <v>47</v>
      </c>
      <c r="O24606">
        <v>6</v>
      </c>
    </row>
    <row r="24607" spans="1:15" x14ac:dyDescent="0.25">
      <c r="A24607" s="2">
        <v>36911</v>
      </c>
      <c r="B24607">
        <v>500</v>
      </c>
      <c r="C24607">
        <v>17.75</v>
      </c>
      <c r="D24607">
        <v>17.75</v>
      </c>
      <c r="E24607">
        <v>17.75</v>
      </c>
      <c r="F24607">
        <v>17.75</v>
      </c>
      <c r="G24607">
        <v>17.75</v>
      </c>
      <c r="H24607" s="172">
        <v>18.96</v>
      </c>
      <c r="I24607">
        <v>19.190000000000001</v>
      </c>
      <c r="J24607">
        <v>19.329999999999998</v>
      </c>
      <c r="K24607">
        <v>18.96</v>
      </c>
      <c r="L24607" s="32">
        <v>18.96</v>
      </c>
      <c r="M24607" s="173">
        <v>25358</v>
      </c>
      <c r="N24607" t="s">
        <v>47</v>
      </c>
      <c r="O24607">
        <v>6</v>
      </c>
    </row>
    <row r="24608" spans="1:15" x14ac:dyDescent="0.25">
      <c r="A24608" s="2">
        <v>36911</v>
      </c>
      <c r="B24608">
        <v>600</v>
      </c>
      <c r="C24608">
        <v>19.12</v>
      </c>
      <c r="D24608">
        <v>19.12</v>
      </c>
      <c r="E24608">
        <v>19.12</v>
      </c>
      <c r="F24608">
        <v>19.12</v>
      </c>
      <c r="G24608">
        <v>19.12</v>
      </c>
      <c r="H24608" s="172">
        <v>23.01</v>
      </c>
      <c r="I24608">
        <v>23.01</v>
      </c>
      <c r="J24608">
        <v>23.01</v>
      </c>
      <c r="K24608">
        <v>23.01</v>
      </c>
      <c r="L24608" s="32">
        <v>23.01</v>
      </c>
      <c r="M24608" s="173">
        <v>26023</v>
      </c>
      <c r="N24608" t="s">
        <v>47</v>
      </c>
      <c r="O24608">
        <v>6</v>
      </c>
    </row>
    <row r="24609" spans="1:15" x14ac:dyDescent="0.25">
      <c r="A24609" s="2">
        <v>36911</v>
      </c>
      <c r="B24609">
        <v>700</v>
      </c>
      <c r="C24609">
        <v>25.95</v>
      </c>
      <c r="D24609">
        <v>25.95</v>
      </c>
      <c r="E24609">
        <v>25.95</v>
      </c>
      <c r="F24609">
        <v>25.95</v>
      </c>
      <c r="G24609">
        <v>25.95</v>
      </c>
      <c r="H24609" s="172">
        <v>23.87</v>
      </c>
      <c r="I24609">
        <v>24.4</v>
      </c>
      <c r="J24609">
        <v>24.75</v>
      </c>
      <c r="K24609">
        <v>23.87</v>
      </c>
      <c r="L24609" s="32">
        <v>23.87</v>
      </c>
      <c r="M24609" s="173">
        <v>27316</v>
      </c>
      <c r="N24609" t="s">
        <v>47</v>
      </c>
      <c r="O24609">
        <v>6</v>
      </c>
    </row>
    <row r="24610" spans="1:15" x14ac:dyDescent="0.25">
      <c r="A24610" s="2">
        <v>36911</v>
      </c>
      <c r="B24610">
        <v>800</v>
      </c>
      <c r="C24610">
        <v>19.579999999999998</v>
      </c>
      <c r="D24610">
        <v>19.579999999999998</v>
      </c>
      <c r="E24610">
        <v>19.579999999999998</v>
      </c>
      <c r="F24610">
        <v>19.579999999999998</v>
      </c>
      <c r="G24610">
        <v>19.579999999999998</v>
      </c>
      <c r="H24610" s="172">
        <v>26.97</v>
      </c>
      <c r="I24610">
        <v>29.3</v>
      </c>
      <c r="J24610">
        <v>30.82</v>
      </c>
      <c r="K24610">
        <v>26.97</v>
      </c>
      <c r="L24610" s="32">
        <v>26.97</v>
      </c>
      <c r="M24610" s="173">
        <v>28934</v>
      </c>
      <c r="N24610" t="s">
        <v>48</v>
      </c>
      <c r="O24610">
        <v>6</v>
      </c>
    </row>
    <row r="24611" spans="1:15" x14ac:dyDescent="0.25">
      <c r="A24611" s="2">
        <v>36911</v>
      </c>
      <c r="B24611">
        <v>900</v>
      </c>
      <c r="C24611">
        <v>24.03</v>
      </c>
      <c r="D24611">
        <v>24.03</v>
      </c>
      <c r="E24611">
        <v>24.03</v>
      </c>
      <c r="F24611">
        <v>24.03</v>
      </c>
      <c r="G24611">
        <v>24.03</v>
      </c>
      <c r="H24611" s="172">
        <v>36.51</v>
      </c>
      <c r="I24611">
        <v>38.22</v>
      </c>
      <c r="J24611">
        <v>39.340000000000003</v>
      </c>
      <c r="K24611">
        <v>36.51</v>
      </c>
      <c r="L24611" s="32">
        <v>36.51</v>
      </c>
      <c r="M24611" s="173">
        <v>30544</v>
      </c>
      <c r="N24611" t="s">
        <v>48</v>
      </c>
      <c r="O24611">
        <v>6</v>
      </c>
    </row>
    <row r="24612" spans="1:15" x14ac:dyDescent="0.25">
      <c r="A24612" s="2">
        <v>36911</v>
      </c>
      <c r="B24612">
        <v>1000</v>
      </c>
      <c r="C24612">
        <v>96.72</v>
      </c>
      <c r="D24612">
        <v>96.72</v>
      </c>
      <c r="E24612">
        <v>96.72</v>
      </c>
      <c r="F24612">
        <v>96.72</v>
      </c>
      <c r="G24612">
        <v>96.72</v>
      </c>
      <c r="H24612" s="172">
        <v>46.24</v>
      </c>
      <c r="I24612">
        <v>46.97</v>
      </c>
      <c r="J24612">
        <v>45.93</v>
      </c>
      <c r="K24612">
        <v>46.32</v>
      </c>
      <c r="L24612" s="32">
        <v>46.35</v>
      </c>
      <c r="M24612" s="173">
        <v>32415</v>
      </c>
      <c r="N24612" t="s">
        <v>48</v>
      </c>
      <c r="O24612">
        <v>6</v>
      </c>
    </row>
    <row r="24613" spans="1:15" x14ac:dyDescent="0.25">
      <c r="A24613" s="2">
        <v>36911</v>
      </c>
      <c r="B24613">
        <v>1100</v>
      </c>
      <c r="C24613">
        <v>83.04</v>
      </c>
      <c r="D24613">
        <v>83.04</v>
      </c>
      <c r="E24613">
        <v>83.04</v>
      </c>
      <c r="F24613">
        <v>83.04</v>
      </c>
      <c r="G24613">
        <v>83.04</v>
      </c>
      <c r="H24613" s="172">
        <v>44.01</v>
      </c>
      <c r="I24613">
        <v>44.12</v>
      </c>
      <c r="J24613">
        <v>44.19</v>
      </c>
      <c r="K24613">
        <v>44.01</v>
      </c>
      <c r="L24613" s="32">
        <v>44.01</v>
      </c>
      <c r="M24613" s="173">
        <v>33513</v>
      </c>
      <c r="N24613" t="s">
        <v>48</v>
      </c>
      <c r="O24613">
        <v>6</v>
      </c>
    </row>
    <row r="24614" spans="1:15" x14ac:dyDescent="0.25">
      <c r="A24614" s="2">
        <v>36911</v>
      </c>
      <c r="B24614">
        <v>1200</v>
      </c>
      <c r="C24614">
        <v>44.27</v>
      </c>
      <c r="D24614">
        <v>44.27</v>
      </c>
      <c r="E24614">
        <v>44.27</v>
      </c>
      <c r="F24614">
        <v>44.27</v>
      </c>
      <c r="G24614">
        <v>44.27</v>
      </c>
      <c r="H24614" s="172">
        <v>41.01</v>
      </c>
      <c r="I24614">
        <v>41.01</v>
      </c>
      <c r="J24614">
        <v>41.01</v>
      </c>
      <c r="K24614">
        <v>41.01</v>
      </c>
      <c r="L24614" s="32">
        <v>41.01</v>
      </c>
      <c r="M24614" s="173">
        <v>33781</v>
      </c>
      <c r="N24614" t="s">
        <v>48</v>
      </c>
      <c r="O24614">
        <v>6</v>
      </c>
    </row>
    <row r="24615" spans="1:15" x14ac:dyDescent="0.25">
      <c r="A24615" s="2">
        <v>36911</v>
      </c>
      <c r="B24615">
        <v>1300</v>
      </c>
      <c r="C24615">
        <v>59.16</v>
      </c>
      <c r="D24615">
        <v>59.16</v>
      </c>
      <c r="E24615">
        <v>59.16</v>
      </c>
      <c r="F24615">
        <v>59.16</v>
      </c>
      <c r="G24615">
        <v>59.16</v>
      </c>
      <c r="H24615" s="172">
        <v>36.01</v>
      </c>
      <c r="I24615">
        <v>36.01</v>
      </c>
      <c r="J24615">
        <v>36.01</v>
      </c>
      <c r="K24615">
        <v>36.01</v>
      </c>
      <c r="L24615" s="32">
        <v>36.01</v>
      </c>
      <c r="M24615" s="173">
        <v>33256</v>
      </c>
      <c r="N24615" t="s">
        <v>48</v>
      </c>
      <c r="O24615">
        <v>6</v>
      </c>
    </row>
    <row r="24616" spans="1:15" x14ac:dyDescent="0.25">
      <c r="A24616" s="2">
        <v>36911</v>
      </c>
      <c r="B24616">
        <v>1400</v>
      </c>
      <c r="C24616">
        <v>126.9</v>
      </c>
      <c r="D24616">
        <v>125.96</v>
      </c>
      <c r="E24616">
        <v>126.04</v>
      </c>
      <c r="F24616">
        <v>134.27000000000001</v>
      </c>
      <c r="G24616">
        <v>124.72</v>
      </c>
      <c r="H24616" s="172">
        <v>33.01</v>
      </c>
      <c r="I24616">
        <v>33.01</v>
      </c>
      <c r="J24616">
        <v>33.01</v>
      </c>
      <c r="K24616">
        <v>33.01</v>
      </c>
      <c r="L24616" s="32">
        <v>33.01</v>
      </c>
      <c r="M24616" s="173">
        <v>33283</v>
      </c>
      <c r="N24616" t="s">
        <v>48</v>
      </c>
      <c r="O24616">
        <v>6</v>
      </c>
    </row>
    <row r="24617" spans="1:15" x14ac:dyDescent="0.25">
      <c r="A24617" s="2">
        <v>36911</v>
      </c>
      <c r="B24617">
        <v>1500</v>
      </c>
      <c r="C24617">
        <v>26.76</v>
      </c>
      <c r="D24617">
        <v>22.15</v>
      </c>
      <c r="E24617">
        <v>22.54</v>
      </c>
      <c r="F24617">
        <v>63.08</v>
      </c>
      <c r="G24617">
        <v>16.02</v>
      </c>
      <c r="H24617" s="172">
        <v>32.01</v>
      </c>
      <c r="I24617">
        <v>32.01</v>
      </c>
      <c r="J24617">
        <v>32.01</v>
      </c>
      <c r="K24617">
        <v>32.01</v>
      </c>
      <c r="L24617" s="32">
        <v>32.01</v>
      </c>
      <c r="M24617" s="173">
        <v>33124</v>
      </c>
      <c r="N24617" t="s">
        <v>48</v>
      </c>
      <c r="O24617">
        <v>6</v>
      </c>
    </row>
    <row r="24618" spans="1:15" x14ac:dyDescent="0.25">
      <c r="A24618" s="2">
        <v>36911</v>
      </c>
      <c r="B24618">
        <v>1600</v>
      </c>
      <c r="C24618">
        <v>22.43</v>
      </c>
      <c r="D24618">
        <v>22.43</v>
      </c>
      <c r="E24618">
        <v>22.43</v>
      </c>
      <c r="F24618">
        <v>22.43</v>
      </c>
      <c r="G24618">
        <v>22.43</v>
      </c>
      <c r="H24618" s="172">
        <v>28</v>
      </c>
      <c r="I24618">
        <v>28</v>
      </c>
      <c r="J24618">
        <v>28</v>
      </c>
      <c r="K24618">
        <v>28</v>
      </c>
      <c r="L24618" s="32">
        <v>28</v>
      </c>
      <c r="M24618" s="173">
        <v>32901</v>
      </c>
      <c r="N24618" t="s">
        <v>48</v>
      </c>
      <c r="O24618">
        <v>6</v>
      </c>
    </row>
    <row r="24619" spans="1:15" x14ac:dyDescent="0.25">
      <c r="A24619" s="2">
        <v>36911</v>
      </c>
      <c r="B24619">
        <v>1700</v>
      </c>
      <c r="C24619">
        <v>27.02</v>
      </c>
      <c r="D24619">
        <v>27.02</v>
      </c>
      <c r="E24619">
        <v>27.02</v>
      </c>
      <c r="F24619">
        <v>27.02</v>
      </c>
      <c r="G24619">
        <v>27.02</v>
      </c>
      <c r="H24619" s="172">
        <v>35.51</v>
      </c>
      <c r="I24619">
        <v>35.51</v>
      </c>
      <c r="J24619">
        <v>35.51</v>
      </c>
      <c r="K24619">
        <v>35.51</v>
      </c>
      <c r="L24619" s="32">
        <v>35.51</v>
      </c>
      <c r="M24619" s="173">
        <v>33581</v>
      </c>
      <c r="N24619" t="s">
        <v>48</v>
      </c>
      <c r="O24619">
        <v>6</v>
      </c>
    </row>
    <row r="24620" spans="1:15" x14ac:dyDescent="0.25">
      <c r="A24620" s="2">
        <v>36911</v>
      </c>
      <c r="B24620">
        <v>1800</v>
      </c>
      <c r="C24620">
        <v>31.74</v>
      </c>
      <c r="D24620">
        <v>31.74</v>
      </c>
      <c r="E24620">
        <v>31.74</v>
      </c>
      <c r="F24620">
        <v>31.74</v>
      </c>
      <c r="G24620">
        <v>31.74</v>
      </c>
      <c r="H24620" s="172">
        <v>66.63</v>
      </c>
      <c r="I24620">
        <v>68.23</v>
      </c>
      <c r="J24620">
        <v>65.599999999999994</v>
      </c>
      <c r="K24620">
        <v>66.83</v>
      </c>
      <c r="L24620" s="32">
        <v>66.900000000000006</v>
      </c>
      <c r="M24620" s="173">
        <v>35275</v>
      </c>
      <c r="N24620" t="s">
        <v>48</v>
      </c>
      <c r="O24620">
        <v>6</v>
      </c>
    </row>
    <row r="24621" spans="1:15" x14ac:dyDescent="0.25">
      <c r="A24621" s="2">
        <v>36911</v>
      </c>
      <c r="B24621">
        <v>1900</v>
      </c>
      <c r="C24621">
        <v>34.950000000000003</v>
      </c>
      <c r="D24621">
        <v>34.950000000000003</v>
      </c>
      <c r="E24621">
        <v>34.950000000000003</v>
      </c>
      <c r="F24621">
        <v>34.950000000000003</v>
      </c>
      <c r="G24621">
        <v>34.950000000000003</v>
      </c>
      <c r="H24621" s="172">
        <v>56.01</v>
      </c>
      <c r="I24621">
        <v>57.4</v>
      </c>
      <c r="J24621">
        <v>55.12</v>
      </c>
      <c r="K24621">
        <v>56.19</v>
      </c>
      <c r="L24621" s="32">
        <v>56.25</v>
      </c>
      <c r="M24621" s="173">
        <v>35575</v>
      </c>
      <c r="N24621" t="s">
        <v>48</v>
      </c>
      <c r="O24621">
        <v>6</v>
      </c>
    </row>
    <row r="24622" spans="1:15" x14ac:dyDescent="0.25">
      <c r="A24622" s="2">
        <v>36911</v>
      </c>
      <c r="B24622">
        <v>2000</v>
      </c>
      <c r="C24622">
        <v>27.87</v>
      </c>
      <c r="D24622">
        <v>27.87</v>
      </c>
      <c r="E24622">
        <v>27.87</v>
      </c>
      <c r="F24622">
        <v>27.87</v>
      </c>
      <c r="G24622">
        <v>27.87</v>
      </c>
      <c r="H24622" s="172">
        <v>44.68</v>
      </c>
      <c r="I24622">
        <v>44.68</v>
      </c>
      <c r="J24622">
        <v>44.68</v>
      </c>
      <c r="K24622">
        <v>44.68</v>
      </c>
      <c r="L24622" s="32">
        <v>44.68</v>
      </c>
      <c r="M24622" s="173">
        <v>34896</v>
      </c>
      <c r="N24622" t="s">
        <v>48</v>
      </c>
      <c r="O24622">
        <v>6</v>
      </c>
    </row>
    <row r="24623" spans="1:15" x14ac:dyDescent="0.25">
      <c r="A24623" s="2">
        <v>36911</v>
      </c>
      <c r="B24623">
        <v>2100</v>
      </c>
      <c r="C24623">
        <v>21.57</v>
      </c>
      <c r="D24623">
        <v>21.57</v>
      </c>
      <c r="E24623">
        <v>21.57</v>
      </c>
      <c r="F24623">
        <v>21.57</v>
      </c>
      <c r="G24623">
        <v>21.57</v>
      </c>
      <c r="H24623" s="172">
        <v>36.76</v>
      </c>
      <c r="I24623">
        <v>36.9</v>
      </c>
      <c r="J24623">
        <v>36.99</v>
      </c>
      <c r="K24623">
        <v>36.76</v>
      </c>
      <c r="L24623" s="32">
        <v>36.76</v>
      </c>
      <c r="M24623" s="173">
        <v>34208</v>
      </c>
      <c r="N24623" t="s">
        <v>48</v>
      </c>
      <c r="O24623">
        <v>6</v>
      </c>
    </row>
    <row r="24624" spans="1:15" x14ac:dyDescent="0.25">
      <c r="A24624" s="2">
        <v>36911</v>
      </c>
      <c r="B24624">
        <v>2200</v>
      </c>
      <c r="C24624">
        <v>21.65</v>
      </c>
      <c r="D24624">
        <v>21.65</v>
      </c>
      <c r="E24624">
        <v>21.65</v>
      </c>
      <c r="F24624">
        <v>21.65</v>
      </c>
      <c r="G24624">
        <v>21.65</v>
      </c>
      <c r="H24624" s="172">
        <v>34.53</v>
      </c>
      <c r="I24624">
        <v>34.58</v>
      </c>
      <c r="J24624">
        <v>34.619999999999997</v>
      </c>
      <c r="K24624">
        <v>34.53</v>
      </c>
      <c r="L24624" s="32">
        <v>34.53</v>
      </c>
      <c r="M24624" s="173">
        <v>33148</v>
      </c>
      <c r="N24624" t="s">
        <v>48</v>
      </c>
      <c r="O24624">
        <v>6</v>
      </c>
    </row>
    <row r="24625" spans="1:15" x14ac:dyDescent="0.25">
      <c r="A24625" s="2">
        <v>36911</v>
      </c>
      <c r="B24625">
        <v>2300</v>
      </c>
      <c r="C24625">
        <v>20.53</v>
      </c>
      <c r="D24625">
        <v>20.53</v>
      </c>
      <c r="E24625">
        <v>20.53</v>
      </c>
      <c r="F24625">
        <v>20.53</v>
      </c>
      <c r="G24625">
        <v>20.53</v>
      </c>
      <c r="H24625" s="172">
        <v>25</v>
      </c>
      <c r="I24625">
        <v>25.44</v>
      </c>
      <c r="J24625">
        <v>25.73</v>
      </c>
      <c r="K24625">
        <v>25</v>
      </c>
      <c r="L24625" s="32">
        <v>25</v>
      </c>
      <c r="M24625" s="173">
        <v>31736</v>
      </c>
      <c r="N24625" t="s">
        <v>48</v>
      </c>
      <c r="O24625">
        <v>6</v>
      </c>
    </row>
    <row r="24626" spans="1:15" x14ac:dyDescent="0.25">
      <c r="A24626" s="2">
        <v>36911</v>
      </c>
      <c r="B24626">
        <v>2400</v>
      </c>
      <c r="C24626">
        <v>22.56</v>
      </c>
      <c r="D24626">
        <v>22.56</v>
      </c>
      <c r="E24626">
        <v>22.56</v>
      </c>
      <c r="F24626">
        <v>22.56</v>
      </c>
      <c r="G24626">
        <v>22.56</v>
      </c>
      <c r="H24626" s="172">
        <v>30</v>
      </c>
      <c r="I24626">
        <v>30</v>
      </c>
      <c r="J24626">
        <v>30</v>
      </c>
      <c r="K24626">
        <v>30</v>
      </c>
      <c r="L24626" s="32">
        <v>30</v>
      </c>
      <c r="M24626" s="173">
        <v>30188</v>
      </c>
      <c r="N24626" t="s">
        <v>47</v>
      </c>
      <c r="O24626">
        <v>6</v>
      </c>
    </row>
    <row r="24627" spans="1:15" x14ac:dyDescent="0.25">
      <c r="A24627" s="2">
        <v>36912</v>
      </c>
      <c r="B24627">
        <v>100</v>
      </c>
      <c r="C24627">
        <v>23.07</v>
      </c>
      <c r="D24627">
        <v>23.07</v>
      </c>
      <c r="E24627">
        <v>23.07</v>
      </c>
      <c r="F24627">
        <v>23.07</v>
      </c>
      <c r="G24627">
        <v>23.07</v>
      </c>
      <c r="H24627" s="172">
        <v>24</v>
      </c>
      <c r="I24627">
        <v>24</v>
      </c>
      <c r="J24627">
        <v>24</v>
      </c>
      <c r="K24627">
        <v>24</v>
      </c>
      <c r="L24627" s="32">
        <v>24</v>
      </c>
      <c r="M24627" s="173">
        <v>28365</v>
      </c>
      <c r="N24627" t="s">
        <v>47</v>
      </c>
      <c r="O24627">
        <v>7</v>
      </c>
    </row>
    <row r="24628" spans="1:15" x14ac:dyDescent="0.25">
      <c r="A24628" s="2">
        <v>36912</v>
      </c>
      <c r="B24628">
        <v>200</v>
      </c>
      <c r="C24628">
        <v>18.25</v>
      </c>
      <c r="D24628">
        <v>18.25</v>
      </c>
      <c r="E24628">
        <v>18.25</v>
      </c>
      <c r="F24628">
        <v>18.25</v>
      </c>
      <c r="G24628">
        <v>18.25</v>
      </c>
      <c r="H24628" s="172">
        <v>21</v>
      </c>
      <c r="I24628">
        <v>22.04</v>
      </c>
      <c r="J24628">
        <v>23.02</v>
      </c>
      <c r="K24628">
        <v>21</v>
      </c>
      <c r="L24628" s="32">
        <v>21</v>
      </c>
      <c r="M24628" s="173">
        <v>27493</v>
      </c>
      <c r="N24628" t="s">
        <v>47</v>
      </c>
      <c r="O24628">
        <v>7</v>
      </c>
    </row>
    <row r="24629" spans="1:15" x14ac:dyDescent="0.25">
      <c r="A24629" s="2">
        <v>36912</v>
      </c>
      <c r="B24629">
        <v>300</v>
      </c>
      <c r="C24629">
        <v>17.420000000000002</v>
      </c>
      <c r="D24629">
        <v>17.420000000000002</v>
      </c>
      <c r="E24629">
        <v>17.420000000000002</v>
      </c>
      <c r="F24629">
        <v>17.420000000000002</v>
      </c>
      <c r="G24629">
        <v>17.420000000000002</v>
      </c>
      <c r="H24629" s="172">
        <v>19</v>
      </c>
      <c r="I24629">
        <v>20.190000000000001</v>
      </c>
      <c r="J24629">
        <v>21.32</v>
      </c>
      <c r="K24629">
        <v>19</v>
      </c>
      <c r="L24629" s="32">
        <v>19</v>
      </c>
      <c r="M24629" s="173">
        <v>27073</v>
      </c>
      <c r="N24629" t="s">
        <v>47</v>
      </c>
      <c r="O24629">
        <v>7</v>
      </c>
    </row>
    <row r="24630" spans="1:15" x14ac:dyDescent="0.25">
      <c r="A24630" s="2">
        <v>36912</v>
      </c>
      <c r="B24630">
        <v>400</v>
      </c>
      <c r="C24630">
        <v>16.97</v>
      </c>
      <c r="D24630">
        <v>16.97</v>
      </c>
      <c r="E24630">
        <v>16.97</v>
      </c>
      <c r="F24630">
        <v>16.97</v>
      </c>
      <c r="G24630">
        <v>16.97</v>
      </c>
      <c r="H24630" s="172">
        <v>19</v>
      </c>
      <c r="I24630">
        <v>20.86</v>
      </c>
      <c r="J24630">
        <v>22.63</v>
      </c>
      <c r="K24630">
        <v>19</v>
      </c>
      <c r="L24630" s="32">
        <v>19</v>
      </c>
      <c r="M24630" s="173">
        <v>26807</v>
      </c>
      <c r="N24630" t="s">
        <v>47</v>
      </c>
      <c r="O24630">
        <v>7</v>
      </c>
    </row>
    <row r="24631" spans="1:15" x14ac:dyDescent="0.25">
      <c r="A24631" s="2">
        <v>36912</v>
      </c>
      <c r="B24631">
        <v>500</v>
      </c>
      <c r="C24631">
        <v>17.45</v>
      </c>
      <c r="D24631">
        <v>17.45</v>
      </c>
      <c r="E24631">
        <v>17.45</v>
      </c>
      <c r="F24631">
        <v>17.45</v>
      </c>
      <c r="G24631">
        <v>17.45</v>
      </c>
      <c r="H24631" s="172">
        <v>20.11</v>
      </c>
      <c r="I24631">
        <v>21.92</v>
      </c>
      <c r="J24631">
        <v>23.63</v>
      </c>
      <c r="K24631">
        <v>20.11</v>
      </c>
      <c r="L24631" s="32">
        <v>20.11</v>
      </c>
      <c r="M24631" s="173">
        <v>26952</v>
      </c>
      <c r="N24631" t="s">
        <v>47</v>
      </c>
      <c r="O24631">
        <v>7</v>
      </c>
    </row>
    <row r="24632" spans="1:15" x14ac:dyDescent="0.25">
      <c r="A24632" s="2">
        <v>36912</v>
      </c>
      <c r="B24632">
        <v>600</v>
      </c>
      <c r="C24632">
        <v>17.8</v>
      </c>
      <c r="D24632">
        <v>17.8</v>
      </c>
      <c r="E24632">
        <v>17.8</v>
      </c>
      <c r="F24632">
        <v>17.8</v>
      </c>
      <c r="G24632">
        <v>17.8</v>
      </c>
      <c r="H24632" s="172">
        <v>23</v>
      </c>
      <c r="I24632">
        <v>23.88</v>
      </c>
      <c r="J24632">
        <v>24.71</v>
      </c>
      <c r="K24632">
        <v>23</v>
      </c>
      <c r="L24632" s="32">
        <v>23</v>
      </c>
      <c r="M24632" s="173">
        <v>27708</v>
      </c>
      <c r="N24632" t="s">
        <v>47</v>
      </c>
      <c r="O24632">
        <v>7</v>
      </c>
    </row>
    <row r="24633" spans="1:15" x14ac:dyDescent="0.25">
      <c r="A24633" s="2">
        <v>36912</v>
      </c>
      <c r="B24633">
        <v>700</v>
      </c>
      <c r="C24633">
        <v>18.399999999999999</v>
      </c>
      <c r="D24633">
        <v>18.399999999999999</v>
      </c>
      <c r="E24633">
        <v>18.399999999999999</v>
      </c>
      <c r="F24633">
        <v>18.399999999999999</v>
      </c>
      <c r="G24633">
        <v>18.399999999999999</v>
      </c>
      <c r="H24633" s="172">
        <v>27.51</v>
      </c>
      <c r="I24633">
        <v>27.51</v>
      </c>
      <c r="J24633">
        <v>27.51</v>
      </c>
      <c r="K24633">
        <v>27.51</v>
      </c>
      <c r="L24633" s="32">
        <v>27.51</v>
      </c>
      <c r="M24633" s="173">
        <v>28762</v>
      </c>
      <c r="N24633" t="s">
        <v>47</v>
      </c>
      <c r="O24633">
        <v>7</v>
      </c>
    </row>
    <row r="24634" spans="1:15" x14ac:dyDescent="0.25">
      <c r="A24634" s="2">
        <v>36912</v>
      </c>
      <c r="B24634">
        <v>800</v>
      </c>
      <c r="C24634">
        <v>17.399999999999999</v>
      </c>
      <c r="D24634">
        <v>17.399999999999999</v>
      </c>
      <c r="E24634">
        <v>17.399999999999999</v>
      </c>
      <c r="F24634">
        <v>17.399999999999999</v>
      </c>
      <c r="G24634">
        <v>17.399999999999999</v>
      </c>
      <c r="H24634" s="172">
        <v>23.87</v>
      </c>
      <c r="I24634">
        <v>34.07</v>
      </c>
      <c r="J24634">
        <v>43.72</v>
      </c>
      <c r="K24634">
        <v>23.87</v>
      </c>
      <c r="L24634" s="32">
        <v>23.87</v>
      </c>
      <c r="M24634" s="173">
        <v>29551</v>
      </c>
      <c r="N24634" t="s">
        <v>48</v>
      </c>
      <c r="O24634">
        <v>7</v>
      </c>
    </row>
    <row r="24635" spans="1:15" x14ac:dyDescent="0.25">
      <c r="A24635" s="2">
        <v>36912</v>
      </c>
      <c r="B24635">
        <v>900</v>
      </c>
      <c r="C24635">
        <v>23.69</v>
      </c>
      <c r="D24635">
        <v>23.69</v>
      </c>
      <c r="E24635">
        <v>23.69</v>
      </c>
      <c r="F24635">
        <v>23.69</v>
      </c>
      <c r="G24635">
        <v>23.69</v>
      </c>
      <c r="H24635" s="172">
        <v>36.43</v>
      </c>
      <c r="I24635">
        <v>45</v>
      </c>
      <c r="J24635">
        <v>53.11</v>
      </c>
      <c r="K24635">
        <v>36.44</v>
      </c>
      <c r="L24635" s="32">
        <v>36.44</v>
      </c>
      <c r="M24635" s="173">
        <v>30646</v>
      </c>
      <c r="N24635" t="s">
        <v>48</v>
      </c>
      <c r="O24635">
        <v>7</v>
      </c>
    </row>
    <row r="24636" spans="1:15" x14ac:dyDescent="0.25">
      <c r="A24636" s="2">
        <v>36912</v>
      </c>
      <c r="B24636">
        <v>1000</v>
      </c>
      <c r="C24636">
        <v>34.97</v>
      </c>
      <c r="D24636">
        <v>34.97</v>
      </c>
      <c r="E24636">
        <v>34.97</v>
      </c>
      <c r="F24636">
        <v>34.97</v>
      </c>
      <c r="G24636">
        <v>34.97</v>
      </c>
      <c r="H24636" s="172">
        <v>41</v>
      </c>
      <c r="I24636">
        <v>47.13</v>
      </c>
      <c r="J24636">
        <v>52.92</v>
      </c>
      <c r="K24636">
        <v>41</v>
      </c>
      <c r="L24636" s="32">
        <v>41</v>
      </c>
      <c r="M24636" s="173">
        <v>31486</v>
      </c>
      <c r="N24636" t="s">
        <v>48</v>
      </c>
      <c r="O24636">
        <v>7</v>
      </c>
    </row>
    <row r="24637" spans="1:15" x14ac:dyDescent="0.25">
      <c r="A24637" s="2">
        <v>36912</v>
      </c>
      <c r="B24637">
        <v>1100</v>
      </c>
      <c r="C24637">
        <v>34.96</v>
      </c>
      <c r="D24637">
        <v>34.96</v>
      </c>
      <c r="E24637">
        <v>34.96</v>
      </c>
      <c r="F24637">
        <v>34.96</v>
      </c>
      <c r="G24637">
        <v>34.96</v>
      </c>
      <c r="H24637" s="172">
        <v>40.97</v>
      </c>
      <c r="I24637">
        <v>45.89</v>
      </c>
      <c r="J24637">
        <v>50.55</v>
      </c>
      <c r="K24637">
        <v>40.97</v>
      </c>
      <c r="L24637" s="32">
        <v>40.97</v>
      </c>
      <c r="M24637" s="173">
        <v>31802</v>
      </c>
      <c r="N24637" t="s">
        <v>48</v>
      </c>
      <c r="O24637">
        <v>7</v>
      </c>
    </row>
    <row r="24638" spans="1:15" x14ac:dyDescent="0.25">
      <c r="A24638" s="2">
        <v>36912</v>
      </c>
      <c r="B24638">
        <v>1200</v>
      </c>
      <c r="C24638">
        <v>22.53</v>
      </c>
      <c r="D24638">
        <v>22.53</v>
      </c>
      <c r="E24638">
        <v>22.53</v>
      </c>
      <c r="F24638">
        <v>22.53</v>
      </c>
      <c r="G24638">
        <v>22.53</v>
      </c>
      <c r="H24638" s="172">
        <v>40.97</v>
      </c>
      <c r="I24638">
        <v>45.21</v>
      </c>
      <c r="J24638">
        <v>49.23</v>
      </c>
      <c r="K24638">
        <v>40.97</v>
      </c>
      <c r="L24638" s="32">
        <v>40.97</v>
      </c>
      <c r="M24638" s="173">
        <v>32008</v>
      </c>
      <c r="N24638" t="s">
        <v>48</v>
      </c>
      <c r="O24638">
        <v>7</v>
      </c>
    </row>
    <row r="24639" spans="1:15" x14ac:dyDescent="0.25">
      <c r="A24639" s="2">
        <v>36912</v>
      </c>
      <c r="B24639">
        <v>1300</v>
      </c>
      <c r="C24639">
        <v>36.979999999999997</v>
      </c>
      <c r="D24639">
        <v>36.979999999999997</v>
      </c>
      <c r="E24639">
        <v>36.979999999999997</v>
      </c>
      <c r="F24639">
        <v>36.979999999999997</v>
      </c>
      <c r="G24639">
        <v>36.979999999999997</v>
      </c>
      <c r="H24639" s="172">
        <v>35</v>
      </c>
      <c r="I24639">
        <v>38.770000000000003</v>
      </c>
      <c r="J24639">
        <v>42.34</v>
      </c>
      <c r="K24639">
        <v>35</v>
      </c>
      <c r="L24639" s="32">
        <v>35</v>
      </c>
      <c r="M24639" s="173">
        <v>31564</v>
      </c>
      <c r="N24639" t="s">
        <v>48</v>
      </c>
      <c r="O24639">
        <v>7</v>
      </c>
    </row>
    <row r="24640" spans="1:15" x14ac:dyDescent="0.25">
      <c r="A24640" s="2">
        <v>36912</v>
      </c>
      <c r="B24640">
        <v>1400</v>
      </c>
      <c r="C24640">
        <v>20.68</v>
      </c>
      <c r="D24640">
        <v>20.68</v>
      </c>
      <c r="E24640">
        <v>20.68</v>
      </c>
      <c r="F24640">
        <v>20.68</v>
      </c>
      <c r="G24640">
        <v>20.68</v>
      </c>
      <c r="H24640" s="172">
        <v>31</v>
      </c>
      <c r="I24640">
        <v>34.33</v>
      </c>
      <c r="J24640">
        <v>37.479999999999997</v>
      </c>
      <c r="K24640">
        <v>31</v>
      </c>
      <c r="L24640" s="32">
        <v>31</v>
      </c>
      <c r="M24640" s="173">
        <v>31357</v>
      </c>
      <c r="N24640" t="s">
        <v>48</v>
      </c>
      <c r="O24640">
        <v>7</v>
      </c>
    </row>
    <row r="24641" spans="1:15" x14ac:dyDescent="0.25">
      <c r="A24641" s="2">
        <v>36912</v>
      </c>
      <c r="B24641">
        <v>1500</v>
      </c>
      <c r="C24641">
        <v>15.87</v>
      </c>
      <c r="D24641">
        <v>15.87</v>
      </c>
      <c r="E24641">
        <v>15.87</v>
      </c>
      <c r="F24641">
        <v>15.87</v>
      </c>
      <c r="G24641">
        <v>15.87</v>
      </c>
      <c r="H24641" s="172">
        <v>29</v>
      </c>
      <c r="I24641">
        <v>31.9</v>
      </c>
      <c r="J24641">
        <v>34.64</v>
      </c>
      <c r="K24641">
        <v>29</v>
      </c>
      <c r="L24641" s="32">
        <v>29</v>
      </c>
      <c r="M24641" s="173">
        <v>30532</v>
      </c>
      <c r="N24641" t="s">
        <v>48</v>
      </c>
      <c r="O24641">
        <v>7</v>
      </c>
    </row>
    <row r="24642" spans="1:15" x14ac:dyDescent="0.25">
      <c r="A24642" s="2">
        <v>36912</v>
      </c>
      <c r="B24642">
        <v>1600</v>
      </c>
      <c r="C24642">
        <v>15.31</v>
      </c>
      <c r="D24642">
        <v>15.31</v>
      </c>
      <c r="E24642">
        <v>15.31</v>
      </c>
      <c r="F24642">
        <v>15.31</v>
      </c>
      <c r="G24642">
        <v>15.31</v>
      </c>
      <c r="H24642" s="172">
        <v>27</v>
      </c>
      <c r="I24642">
        <v>30.54</v>
      </c>
      <c r="J24642">
        <v>33.89</v>
      </c>
      <c r="K24642">
        <v>27</v>
      </c>
      <c r="L24642" s="32">
        <v>27</v>
      </c>
      <c r="M24642" s="173">
        <v>30501</v>
      </c>
      <c r="N24642" t="s">
        <v>48</v>
      </c>
      <c r="O24642">
        <v>7</v>
      </c>
    </row>
    <row r="24643" spans="1:15" x14ac:dyDescent="0.25">
      <c r="A24643" s="2">
        <v>36912</v>
      </c>
      <c r="B24643">
        <v>1700</v>
      </c>
      <c r="C24643">
        <v>16.79</v>
      </c>
      <c r="D24643">
        <v>16.79</v>
      </c>
      <c r="E24643">
        <v>16.79</v>
      </c>
      <c r="F24643">
        <v>16.79</v>
      </c>
      <c r="G24643">
        <v>16.79</v>
      </c>
      <c r="H24643" s="172">
        <v>30.79</v>
      </c>
      <c r="I24643">
        <v>36.33</v>
      </c>
      <c r="J24643">
        <v>41.57</v>
      </c>
      <c r="K24643">
        <v>30.79</v>
      </c>
      <c r="L24643" s="32">
        <v>30.79</v>
      </c>
      <c r="M24643" s="173">
        <v>31442</v>
      </c>
      <c r="N24643" t="s">
        <v>48</v>
      </c>
      <c r="O24643">
        <v>7</v>
      </c>
    </row>
    <row r="24644" spans="1:15" x14ac:dyDescent="0.25">
      <c r="A24644" s="2">
        <v>36912</v>
      </c>
      <c r="B24644">
        <v>1800</v>
      </c>
      <c r="C24644">
        <v>35.93</v>
      </c>
      <c r="D24644">
        <v>35.93</v>
      </c>
      <c r="E24644">
        <v>35.93</v>
      </c>
      <c r="F24644">
        <v>35.93</v>
      </c>
      <c r="G24644">
        <v>35.93</v>
      </c>
      <c r="H24644" s="172">
        <v>50</v>
      </c>
      <c r="I24644">
        <v>54.7</v>
      </c>
      <c r="J24644">
        <v>59.14</v>
      </c>
      <c r="K24644">
        <v>50</v>
      </c>
      <c r="L24644" s="32">
        <v>50</v>
      </c>
      <c r="M24644" s="173">
        <v>34333</v>
      </c>
      <c r="N24644" t="s">
        <v>48</v>
      </c>
      <c r="O24644">
        <v>7</v>
      </c>
    </row>
    <row r="24645" spans="1:15" x14ac:dyDescent="0.25">
      <c r="A24645" s="2">
        <v>36912</v>
      </c>
      <c r="B24645">
        <v>1900</v>
      </c>
      <c r="C24645">
        <v>48</v>
      </c>
      <c r="D24645">
        <v>48</v>
      </c>
      <c r="E24645">
        <v>48</v>
      </c>
      <c r="F24645">
        <v>48</v>
      </c>
      <c r="G24645">
        <v>48</v>
      </c>
      <c r="H24645" s="172">
        <v>48</v>
      </c>
      <c r="I24645">
        <v>49.05</v>
      </c>
      <c r="J24645">
        <v>50.04</v>
      </c>
      <c r="K24645">
        <v>48</v>
      </c>
      <c r="L24645" s="32">
        <v>48</v>
      </c>
      <c r="M24645" s="173">
        <v>36431</v>
      </c>
      <c r="N24645" t="s">
        <v>48</v>
      </c>
      <c r="O24645">
        <v>7</v>
      </c>
    </row>
    <row r="24646" spans="1:15" x14ac:dyDescent="0.25">
      <c r="A24646" s="2">
        <v>36912</v>
      </c>
      <c r="B24646">
        <v>2000</v>
      </c>
      <c r="C24646">
        <v>45</v>
      </c>
      <c r="D24646">
        <v>45</v>
      </c>
      <c r="E24646">
        <v>45</v>
      </c>
      <c r="F24646">
        <v>45</v>
      </c>
      <c r="G24646">
        <v>45</v>
      </c>
      <c r="H24646" s="172">
        <v>45</v>
      </c>
      <c r="I24646">
        <v>47.02</v>
      </c>
      <c r="J24646">
        <v>48.93</v>
      </c>
      <c r="K24646">
        <v>45</v>
      </c>
      <c r="L24646" s="32">
        <v>45</v>
      </c>
      <c r="M24646" s="173">
        <v>36075</v>
      </c>
      <c r="N24646" t="s">
        <v>48</v>
      </c>
      <c r="O24646">
        <v>7</v>
      </c>
    </row>
    <row r="24647" spans="1:15" x14ac:dyDescent="0.25">
      <c r="A24647" s="2">
        <v>36912</v>
      </c>
      <c r="B24647">
        <v>2100</v>
      </c>
      <c r="C24647">
        <v>52.95</v>
      </c>
      <c r="D24647">
        <v>52.95</v>
      </c>
      <c r="E24647">
        <v>52.95</v>
      </c>
      <c r="F24647">
        <v>52.95</v>
      </c>
      <c r="G24647">
        <v>52.95</v>
      </c>
      <c r="H24647" s="172">
        <v>35.75</v>
      </c>
      <c r="I24647">
        <v>37.53</v>
      </c>
      <c r="J24647">
        <v>39.21</v>
      </c>
      <c r="K24647">
        <v>35.75</v>
      </c>
      <c r="L24647" s="32">
        <v>35.75</v>
      </c>
      <c r="M24647" s="173">
        <v>35815</v>
      </c>
      <c r="N24647" t="s">
        <v>48</v>
      </c>
      <c r="O24647">
        <v>7</v>
      </c>
    </row>
    <row r="24648" spans="1:15" x14ac:dyDescent="0.25">
      <c r="A24648" s="2">
        <v>36912</v>
      </c>
      <c r="B24648">
        <v>2200</v>
      </c>
      <c r="C24648">
        <v>42.45</v>
      </c>
      <c r="D24648">
        <v>42.45</v>
      </c>
      <c r="E24648">
        <v>42.45</v>
      </c>
      <c r="F24648">
        <v>42.45</v>
      </c>
      <c r="G24648">
        <v>42.45</v>
      </c>
      <c r="H24648" s="172">
        <v>30.13</v>
      </c>
      <c r="I24648">
        <v>30.52</v>
      </c>
      <c r="J24648">
        <v>30.89</v>
      </c>
      <c r="K24648">
        <v>30.13</v>
      </c>
      <c r="L24648" s="32">
        <v>30.13</v>
      </c>
      <c r="M24648" s="173">
        <v>34582</v>
      </c>
      <c r="N24648" t="s">
        <v>48</v>
      </c>
      <c r="O24648">
        <v>7</v>
      </c>
    </row>
    <row r="24649" spans="1:15" x14ac:dyDescent="0.25">
      <c r="A24649" s="2">
        <v>36912</v>
      </c>
      <c r="B24649">
        <v>2300</v>
      </c>
      <c r="C24649">
        <v>44.74</v>
      </c>
      <c r="D24649">
        <v>44.74</v>
      </c>
      <c r="E24649">
        <v>44.74</v>
      </c>
      <c r="F24649">
        <v>44.74</v>
      </c>
      <c r="G24649">
        <v>44.74</v>
      </c>
      <c r="H24649" s="172">
        <v>25.01</v>
      </c>
      <c r="I24649">
        <v>26.09</v>
      </c>
      <c r="J24649">
        <v>27.12</v>
      </c>
      <c r="K24649">
        <v>25.01</v>
      </c>
      <c r="L24649" s="32">
        <v>25.01</v>
      </c>
      <c r="M24649" s="173">
        <v>32687</v>
      </c>
      <c r="N24649" t="s">
        <v>48</v>
      </c>
      <c r="O24649">
        <v>7</v>
      </c>
    </row>
    <row r="24650" spans="1:15" x14ac:dyDescent="0.25">
      <c r="A24650" s="2">
        <v>36912</v>
      </c>
      <c r="B24650">
        <v>2400</v>
      </c>
      <c r="C24650">
        <v>34.590000000000003</v>
      </c>
      <c r="D24650">
        <v>34.590000000000003</v>
      </c>
      <c r="E24650">
        <v>34.590000000000003</v>
      </c>
      <c r="F24650">
        <v>34.590000000000003</v>
      </c>
      <c r="G24650">
        <v>34.590000000000003</v>
      </c>
      <c r="H24650" s="172">
        <v>25.73</v>
      </c>
      <c r="I24650">
        <v>25.73</v>
      </c>
      <c r="J24650">
        <v>25.73</v>
      </c>
      <c r="K24650">
        <v>25.73</v>
      </c>
      <c r="L24650" s="32">
        <v>25.73</v>
      </c>
      <c r="M24650" s="173">
        <v>31015</v>
      </c>
      <c r="N24650" t="s">
        <v>47</v>
      </c>
      <c r="O24650">
        <v>7</v>
      </c>
    </row>
    <row r="24651" spans="1:15" x14ac:dyDescent="0.25">
      <c r="A24651" s="2">
        <v>36913</v>
      </c>
      <c r="B24651">
        <v>100</v>
      </c>
      <c r="C24651">
        <v>27.11</v>
      </c>
      <c r="D24651">
        <v>27.11</v>
      </c>
      <c r="E24651">
        <v>27.11</v>
      </c>
      <c r="F24651">
        <v>27.11</v>
      </c>
      <c r="G24651">
        <v>27.11</v>
      </c>
      <c r="H24651" s="172">
        <v>23.51</v>
      </c>
      <c r="I24651">
        <v>23.51</v>
      </c>
      <c r="J24651">
        <v>23.51</v>
      </c>
      <c r="K24651">
        <v>23.51</v>
      </c>
      <c r="L24651" s="32">
        <v>23.51</v>
      </c>
      <c r="M24651" s="173">
        <v>29701</v>
      </c>
      <c r="N24651" t="s">
        <v>47</v>
      </c>
      <c r="O24651">
        <v>1</v>
      </c>
    </row>
    <row r="24652" spans="1:15" x14ac:dyDescent="0.25">
      <c r="A24652" s="2">
        <v>36913</v>
      </c>
      <c r="B24652">
        <v>200</v>
      </c>
      <c r="C24652">
        <v>26.6</v>
      </c>
      <c r="D24652">
        <v>26.6</v>
      </c>
      <c r="E24652">
        <v>26.6</v>
      </c>
      <c r="F24652">
        <v>26.6</v>
      </c>
      <c r="G24652">
        <v>26.6</v>
      </c>
      <c r="H24652" s="172">
        <v>22.01</v>
      </c>
      <c r="I24652">
        <v>22.01</v>
      </c>
      <c r="J24652">
        <v>22.01</v>
      </c>
      <c r="K24652">
        <v>22.01</v>
      </c>
      <c r="L24652" s="32">
        <v>22.01</v>
      </c>
      <c r="M24652" s="173">
        <v>28926</v>
      </c>
      <c r="N24652" t="s">
        <v>47</v>
      </c>
      <c r="O24652">
        <v>1</v>
      </c>
    </row>
    <row r="24653" spans="1:15" x14ac:dyDescent="0.25">
      <c r="A24653" s="2">
        <v>36913</v>
      </c>
      <c r="B24653">
        <v>300</v>
      </c>
      <c r="C24653">
        <v>29.3</v>
      </c>
      <c r="D24653">
        <v>29.3</v>
      </c>
      <c r="E24653">
        <v>29.3</v>
      </c>
      <c r="F24653">
        <v>29.3</v>
      </c>
      <c r="G24653">
        <v>29.3</v>
      </c>
      <c r="H24653" s="172">
        <v>22</v>
      </c>
      <c r="I24653">
        <v>22</v>
      </c>
      <c r="J24653">
        <v>22</v>
      </c>
      <c r="K24653">
        <v>22</v>
      </c>
      <c r="L24653" s="32">
        <v>22</v>
      </c>
      <c r="M24653" s="173">
        <v>28959</v>
      </c>
      <c r="N24653" t="s">
        <v>47</v>
      </c>
      <c r="O24653">
        <v>1</v>
      </c>
    </row>
    <row r="24654" spans="1:15" x14ac:dyDescent="0.25">
      <c r="A24654" s="2">
        <v>36913</v>
      </c>
      <c r="B24654">
        <v>400</v>
      </c>
      <c r="C24654">
        <v>34.270000000000003</v>
      </c>
      <c r="D24654">
        <v>34.270000000000003</v>
      </c>
      <c r="E24654">
        <v>34.270000000000003</v>
      </c>
      <c r="F24654">
        <v>34.270000000000003</v>
      </c>
      <c r="G24654">
        <v>34.270000000000003</v>
      </c>
      <c r="H24654" s="172">
        <v>22.46</v>
      </c>
      <c r="I24654">
        <v>22.46</v>
      </c>
      <c r="J24654">
        <v>22.46</v>
      </c>
      <c r="K24654">
        <v>22.46</v>
      </c>
      <c r="L24654" s="32">
        <v>22.46</v>
      </c>
      <c r="M24654" s="173">
        <v>29188</v>
      </c>
      <c r="N24654" t="s">
        <v>47</v>
      </c>
      <c r="O24654">
        <v>1</v>
      </c>
    </row>
    <row r="24655" spans="1:15" x14ac:dyDescent="0.25">
      <c r="A24655" s="2">
        <v>36913</v>
      </c>
      <c r="B24655">
        <v>500</v>
      </c>
      <c r="C24655">
        <v>23.34</v>
      </c>
      <c r="D24655">
        <v>23.34</v>
      </c>
      <c r="E24655">
        <v>23.34</v>
      </c>
      <c r="F24655">
        <v>23.34</v>
      </c>
      <c r="G24655">
        <v>23.34</v>
      </c>
      <c r="H24655" s="172">
        <v>23.1</v>
      </c>
      <c r="I24655">
        <v>23.1</v>
      </c>
      <c r="J24655">
        <v>23.1</v>
      </c>
      <c r="K24655">
        <v>23.1</v>
      </c>
      <c r="L24655" s="32">
        <v>23.1</v>
      </c>
      <c r="M24655" s="173">
        <v>29950</v>
      </c>
      <c r="N24655" t="s">
        <v>47</v>
      </c>
      <c r="O24655">
        <v>1</v>
      </c>
    </row>
    <row r="24656" spans="1:15" x14ac:dyDescent="0.25">
      <c r="A24656" s="2">
        <v>36913</v>
      </c>
      <c r="B24656">
        <v>600</v>
      </c>
      <c r="C24656">
        <v>19.62</v>
      </c>
      <c r="D24656">
        <v>19.62</v>
      </c>
      <c r="E24656">
        <v>19.62</v>
      </c>
      <c r="F24656">
        <v>19.62</v>
      </c>
      <c r="G24656">
        <v>19.62</v>
      </c>
      <c r="H24656" s="172">
        <v>23.21</v>
      </c>
      <c r="I24656">
        <v>23.21</v>
      </c>
      <c r="J24656">
        <v>23.21</v>
      </c>
      <c r="K24656">
        <v>23.21</v>
      </c>
      <c r="L24656" s="32">
        <v>23.21</v>
      </c>
      <c r="M24656" s="173">
        <v>32041</v>
      </c>
      <c r="N24656" t="s">
        <v>47</v>
      </c>
      <c r="O24656">
        <v>1</v>
      </c>
    </row>
    <row r="24657" spans="1:15" x14ac:dyDescent="0.25">
      <c r="A24657" s="2">
        <v>36913</v>
      </c>
      <c r="B24657">
        <v>700</v>
      </c>
      <c r="C24657">
        <v>57.17</v>
      </c>
      <c r="D24657">
        <v>56.18</v>
      </c>
      <c r="E24657">
        <v>68.650000000000006</v>
      </c>
      <c r="F24657">
        <v>45.96</v>
      </c>
      <c r="G24657">
        <v>42.88</v>
      </c>
      <c r="H24657" s="172">
        <v>46</v>
      </c>
      <c r="I24657">
        <v>46.2</v>
      </c>
      <c r="J24657">
        <v>45.88</v>
      </c>
      <c r="K24657">
        <v>46.03</v>
      </c>
      <c r="L24657" s="32">
        <v>46.04</v>
      </c>
      <c r="M24657" s="173">
        <v>35839</v>
      </c>
      <c r="N24657" t="s">
        <v>47</v>
      </c>
      <c r="O24657">
        <v>1</v>
      </c>
    </row>
    <row r="24658" spans="1:15" x14ac:dyDescent="0.25">
      <c r="A24658" s="2">
        <v>36913</v>
      </c>
      <c r="B24658">
        <v>800</v>
      </c>
      <c r="C24658">
        <v>155.41</v>
      </c>
      <c r="D24658">
        <v>157.47999999999999</v>
      </c>
      <c r="E24658">
        <v>164.39</v>
      </c>
      <c r="F24658">
        <v>151.52000000000001</v>
      </c>
      <c r="G24658">
        <v>150.46</v>
      </c>
      <c r="H24658" s="172">
        <v>60</v>
      </c>
      <c r="I24658">
        <v>60</v>
      </c>
      <c r="J24658">
        <v>60</v>
      </c>
      <c r="K24658">
        <v>60</v>
      </c>
      <c r="L24658" s="32">
        <v>60</v>
      </c>
      <c r="M24658" s="173">
        <v>38527</v>
      </c>
      <c r="N24658" t="s">
        <v>48</v>
      </c>
      <c r="O24658">
        <v>1</v>
      </c>
    </row>
    <row r="24659" spans="1:15" x14ac:dyDescent="0.25">
      <c r="A24659" s="2">
        <v>36913</v>
      </c>
      <c r="B24659">
        <v>900</v>
      </c>
      <c r="C24659">
        <v>75.3</v>
      </c>
      <c r="D24659">
        <v>75.3</v>
      </c>
      <c r="E24659">
        <v>75.3</v>
      </c>
      <c r="F24659">
        <v>75.3</v>
      </c>
      <c r="G24659">
        <v>75.3</v>
      </c>
      <c r="H24659" s="172">
        <v>52</v>
      </c>
      <c r="I24659">
        <v>52</v>
      </c>
      <c r="J24659">
        <v>52</v>
      </c>
      <c r="K24659">
        <v>52</v>
      </c>
      <c r="L24659" s="32">
        <v>52</v>
      </c>
      <c r="M24659" s="173">
        <v>38850</v>
      </c>
      <c r="N24659" t="s">
        <v>48</v>
      </c>
      <c r="O24659">
        <v>1</v>
      </c>
    </row>
    <row r="24660" spans="1:15" x14ac:dyDescent="0.25">
      <c r="A24660" s="2">
        <v>36913</v>
      </c>
      <c r="B24660">
        <v>1000</v>
      </c>
      <c r="C24660">
        <v>30.84</v>
      </c>
      <c r="D24660">
        <v>30.84</v>
      </c>
      <c r="E24660">
        <v>30.84</v>
      </c>
      <c r="F24660">
        <v>30.84</v>
      </c>
      <c r="G24660">
        <v>30.84</v>
      </c>
      <c r="H24660" s="172">
        <v>51.51</v>
      </c>
      <c r="I24660">
        <v>51.51</v>
      </c>
      <c r="J24660">
        <v>51.51</v>
      </c>
      <c r="K24660">
        <v>51.51</v>
      </c>
      <c r="L24660" s="32">
        <v>51.51</v>
      </c>
      <c r="M24660" s="173">
        <v>37946</v>
      </c>
      <c r="N24660" t="s">
        <v>48</v>
      </c>
      <c r="O24660">
        <v>1</v>
      </c>
    </row>
    <row r="24661" spans="1:15" x14ac:dyDescent="0.25">
      <c r="A24661" s="2">
        <v>36913</v>
      </c>
      <c r="B24661">
        <v>1100</v>
      </c>
      <c r="C24661">
        <v>29.9</v>
      </c>
      <c r="D24661">
        <v>29.9</v>
      </c>
      <c r="E24661">
        <v>29.9</v>
      </c>
      <c r="F24661">
        <v>29.9</v>
      </c>
      <c r="G24661">
        <v>29.9</v>
      </c>
      <c r="H24661" s="172">
        <v>51.12</v>
      </c>
      <c r="I24661">
        <v>51.12</v>
      </c>
      <c r="J24661">
        <v>51.12</v>
      </c>
      <c r="K24661">
        <v>51.12</v>
      </c>
      <c r="L24661" s="32">
        <v>51.12</v>
      </c>
      <c r="M24661" s="173">
        <v>37281</v>
      </c>
      <c r="N24661" t="s">
        <v>48</v>
      </c>
      <c r="O24661">
        <v>1</v>
      </c>
    </row>
    <row r="24662" spans="1:15" x14ac:dyDescent="0.25">
      <c r="A24662" s="2">
        <v>36913</v>
      </c>
      <c r="B24662">
        <v>1200</v>
      </c>
      <c r="C24662">
        <v>28.04</v>
      </c>
      <c r="D24662">
        <v>28.04</v>
      </c>
      <c r="E24662">
        <v>28.04</v>
      </c>
      <c r="F24662">
        <v>28.04</v>
      </c>
      <c r="G24662">
        <v>28.04</v>
      </c>
      <c r="H24662" s="172">
        <v>51.01</v>
      </c>
      <c r="I24662">
        <v>51.01</v>
      </c>
      <c r="J24662">
        <v>51.01</v>
      </c>
      <c r="K24662">
        <v>51.01</v>
      </c>
      <c r="L24662" s="32">
        <v>51.01</v>
      </c>
      <c r="M24662" s="173">
        <v>36443</v>
      </c>
      <c r="N24662" t="s">
        <v>48</v>
      </c>
      <c r="O24662">
        <v>1</v>
      </c>
    </row>
    <row r="24663" spans="1:15" x14ac:dyDescent="0.25">
      <c r="A24663" s="2">
        <v>36913</v>
      </c>
      <c r="B24663">
        <v>1300</v>
      </c>
      <c r="C24663">
        <v>29.15</v>
      </c>
      <c r="D24663">
        <v>29.15</v>
      </c>
      <c r="E24663">
        <v>29.15</v>
      </c>
      <c r="F24663">
        <v>29.15</v>
      </c>
      <c r="G24663">
        <v>29.15</v>
      </c>
      <c r="H24663" s="172">
        <v>42</v>
      </c>
      <c r="I24663">
        <v>42</v>
      </c>
      <c r="J24663">
        <v>42</v>
      </c>
      <c r="K24663">
        <v>42</v>
      </c>
      <c r="L24663" s="32">
        <v>42</v>
      </c>
      <c r="M24663" s="173">
        <v>35352</v>
      </c>
      <c r="N24663" t="s">
        <v>48</v>
      </c>
      <c r="O24663">
        <v>1</v>
      </c>
    </row>
    <row r="24664" spans="1:15" x14ac:dyDescent="0.25">
      <c r="A24664" s="2">
        <v>36913</v>
      </c>
      <c r="B24664">
        <v>1400</v>
      </c>
      <c r="C24664">
        <v>35.520000000000003</v>
      </c>
      <c r="D24664">
        <v>35.520000000000003</v>
      </c>
      <c r="E24664">
        <v>35.520000000000003</v>
      </c>
      <c r="F24664">
        <v>35.520000000000003</v>
      </c>
      <c r="G24664">
        <v>35.520000000000003</v>
      </c>
      <c r="H24664" s="172">
        <v>40</v>
      </c>
      <c r="I24664">
        <v>40.11</v>
      </c>
      <c r="J24664">
        <v>40.18</v>
      </c>
      <c r="K24664">
        <v>40</v>
      </c>
      <c r="L24664" s="32">
        <v>40</v>
      </c>
      <c r="M24664" s="173">
        <v>34939</v>
      </c>
      <c r="N24664" t="s">
        <v>48</v>
      </c>
      <c r="O24664">
        <v>1</v>
      </c>
    </row>
    <row r="24665" spans="1:15" x14ac:dyDescent="0.25">
      <c r="A24665" s="2">
        <v>36913</v>
      </c>
      <c r="B24665">
        <v>1500</v>
      </c>
      <c r="C24665">
        <v>20.95</v>
      </c>
      <c r="D24665">
        <v>20.95</v>
      </c>
      <c r="E24665">
        <v>20.95</v>
      </c>
      <c r="F24665">
        <v>20.95</v>
      </c>
      <c r="G24665">
        <v>20.95</v>
      </c>
      <c r="H24665" s="172">
        <v>33.479999999999997</v>
      </c>
      <c r="I24665">
        <v>33.479999999999997</v>
      </c>
      <c r="J24665">
        <v>33.479999999999997</v>
      </c>
      <c r="K24665">
        <v>33.479999999999997</v>
      </c>
      <c r="L24665" s="32">
        <v>33.479999999999997</v>
      </c>
      <c r="M24665" s="173">
        <v>34641</v>
      </c>
      <c r="N24665" t="s">
        <v>48</v>
      </c>
      <c r="O24665">
        <v>1</v>
      </c>
    </row>
    <row r="24666" spans="1:15" x14ac:dyDescent="0.25">
      <c r="A24666" s="2">
        <v>36913</v>
      </c>
      <c r="B24666">
        <v>1600</v>
      </c>
      <c r="C24666">
        <v>21.07</v>
      </c>
      <c r="D24666">
        <v>21.07</v>
      </c>
      <c r="E24666">
        <v>21.07</v>
      </c>
      <c r="F24666">
        <v>21.07</v>
      </c>
      <c r="G24666">
        <v>21.07</v>
      </c>
      <c r="H24666" s="172">
        <v>29.01</v>
      </c>
      <c r="I24666">
        <v>29.01</v>
      </c>
      <c r="J24666">
        <v>29.01</v>
      </c>
      <c r="K24666">
        <v>29.01</v>
      </c>
      <c r="L24666" s="32">
        <v>29.01</v>
      </c>
      <c r="M24666" s="173">
        <v>34357</v>
      </c>
      <c r="N24666" t="s">
        <v>48</v>
      </c>
      <c r="O24666">
        <v>1</v>
      </c>
    </row>
    <row r="24667" spans="1:15" x14ac:dyDescent="0.25">
      <c r="A24667" s="2">
        <v>36913</v>
      </c>
      <c r="B24667">
        <v>1700</v>
      </c>
      <c r="C24667">
        <v>21.28</v>
      </c>
      <c r="D24667">
        <v>21.28</v>
      </c>
      <c r="E24667">
        <v>21.28</v>
      </c>
      <c r="F24667">
        <v>21.28</v>
      </c>
      <c r="G24667">
        <v>21.28</v>
      </c>
      <c r="H24667" s="172">
        <v>38.51</v>
      </c>
      <c r="I24667">
        <v>38.51</v>
      </c>
      <c r="J24667">
        <v>38.51</v>
      </c>
      <c r="K24667">
        <v>38.51</v>
      </c>
      <c r="L24667" s="32">
        <v>38.51</v>
      </c>
      <c r="M24667" s="173">
        <v>35131</v>
      </c>
      <c r="N24667" t="s">
        <v>48</v>
      </c>
      <c r="O24667">
        <v>1</v>
      </c>
    </row>
    <row r="24668" spans="1:15" x14ac:dyDescent="0.25">
      <c r="A24668" s="2">
        <v>36913</v>
      </c>
      <c r="B24668">
        <v>1800</v>
      </c>
      <c r="C24668">
        <v>118.77</v>
      </c>
      <c r="D24668">
        <v>118.77</v>
      </c>
      <c r="E24668">
        <v>118.77</v>
      </c>
      <c r="F24668">
        <v>118.77</v>
      </c>
      <c r="G24668">
        <v>118.77</v>
      </c>
      <c r="H24668" s="172">
        <v>66.510000000000005</v>
      </c>
      <c r="I24668">
        <v>66.510000000000005</v>
      </c>
      <c r="J24668">
        <v>66.510000000000005</v>
      </c>
      <c r="K24668">
        <v>66.510000000000005</v>
      </c>
      <c r="L24668" s="32">
        <v>66.510000000000005</v>
      </c>
      <c r="M24668" s="173">
        <v>37723</v>
      </c>
      <c r="N24668" t="s">
        <v>48</v>
      </c>
      <c r="O24668">
        <v>1</v>
      </c>
    </row>
    <row r="24669" spans="1:15" x14ac:dyDescent="0.25">
      <c r="A24669" s="2">
        <v>36913</v>
      </c>
      <c r="B24669">
        <v>1900</v>
      </c>
      <c r="C24669">
        <v>169.79</v>
      </c>
      <c r="D24669">
        <v>169.79</v>
      </c>
      <c r="E24669">
        <v>169.79</v>
      </c>
      <c r="F24669">
        <v>169.79</v>
      </c>
      <c r="G24669">
        <v>169.79</v>
      </c>
      <c r="H24669" s="172">
        <v>60</v>
      </c>
      <c r="I24669">
        <v>60</v>
      </c>
      <c r="J24669">
        <v>60</v>
      </c>
      <c r="K24669">
        <v>60</v>
      </c>
      <c r="L24669" s="32">
        <v>60</v>
      </c>
      <c r="M24669" s="173">
        <v>39264</v>
      </c>
      <c r="N24669" t="s">
        <v>48</v>
      </c>
      <c r="O24669">
        <v>1</v>
      </c>
    </row>
    <row r="24670" spans="1:15" x14ac:dyDescent="0.25">
      <c r="A24670" s="2">
        <v>36913</v>
      </c>
      <c r="B24670">
        <v>2000</v>
      </c>
      <c r="C24670">
        <v>74.2</v>
      </c>
      <c r="D24670">
        <v>74.2</v>
      </c>
      <c r="E24670">
        <v>74.2</v>
      </c>
      <c r="F24670">
        <v>74.2</v>
      </c>
      <c r="G24670">
        <v>74.2</v>
      </c>
      <c r="H24670" s="172">
        <v>50.14</v>
      </c>
      <c r="I24670">
        <v>50.14</v>
      </c>
      <c r="J24670">
        <v>50.14</v>
      </c>
      <c r="K24670">
        <v>50.14</v>
      </c>
      <c r="L24670" s="32">
        <v>50.14</v>
      </c>
      <c r="M24670" s="173">
        <v>39045</v>
      </c>
      <c r="N24670" t="s">
        <v>48</v>
      </c>
      <c r="O24670">
        <v>1</v>
      </c>
    </row>
    <row r="24671" spans="1:15" x14ac:dyDescent="0.25">
      <c r="A24671" s="2">
        <v>36913</v>
      </c>
      <c r="B24671">
        <v>2100</v>
      </c>
      <c r="C24671">
        <v>66.23</v>
      </c>
      <c r="D24671">
        <v>66.23</v>
      </c>
      <c r="E24671">
        <v>66.23</v>
      </c>
      <c r="F24671">
        <v>66.23</v>
      </c>
      <c r="G24671">
        <v>66.23</v>
      </c>
      <c r="H24671" s="172">
        <v>49</v>
      </c>
      <c r="I24671">
        <v>49</v>
      </c>
      <c r="J24671">
        <v>49</v>
      </c>
      <c r="K24671">
        <v>49</v>
      </c>
      <c r="L24671" s="32">
        <v>49</v>
      </c>
      <c r="M24671" s="173">
        <v>38563</v>
      </c>
      <c r="N24671" t="s">
        <v>48</v>
      </c>
      <c r="O24671">
        <v>1</v>
      </c>
    </row>
    <row r="24672" spans="1:15" x14ac:dyDescent="0.25">
      <c r="A24672" s="2">
        <v>36913</v>
      </c>
      <c r="B24672">
        <v>2200</v>
      </c>
      <c r="C24672">
        <v>108.67</v>
      </c>
      <c r="D24672">
        <v>108.67</v>
      </c>
      <c r="E24672">
        <v>108.67</v>
      </c>
      <c r="F24672">
        <v>108.67</v>
      </c>
      <c r="G24672">
        <v>108.67</v>
      </c>
      <c r="H24672" s="172">
        <v>45</v>
      </c>
      <c r="I24672">
        <v>45</v>
      </c>
      <c r="J24672">
        <v>45</v>
      </c>
      <c r="K24672">
        <v>45</v>
      </c>
      <c r="L24672" s="32">
        <v>45</v>
      </c>
      <c r="M24672" s="173">
        <v>36914</v>
      </c>
      <c r="N24672" t="s">
        <v>48</v>
      </c>
      <c r="O24672">
        <v>1</v>
      </c>
    </row>
    <row r="24673" spans="1:15" x14ac:dyDescent="0.25">
      <c r="A24673" s="2">
        <v>36913</v>
      </c>
      <c r="B24673">
        <v>2300</v>
      </c>
      <c r="C24673">
        <v>31.67</v>
      </c>
      <c r="D24673">
        <v>31.67</v>
      </c>
      <c r="E24673">
        <v>31.67</v>
      </c>
      <c r="F24673">
        <v>31.67</v>
      </c>
      <c r="G24673">
        <v>31.67</v>
      </c>
      <c r="H24673" s="172">
        <v>40</v>
      </c>
      <c r="I24673">
        <v>40</v>
      </c>
      <c r="J24673">
        <v>40</v>
      </c>
      <c r="K24673">
        <v>40</v>
      </c>
      <c r="L24673" s="32">
        <v>40</v>
      </c>
      <c r="M24673" s="173">
        <v>34957</v>
      </c>
      <c r="N24673" t="s">
        <v>48</v>
      </c>
      <c r="O24673">
        <v>1</v>
      </c>
    </row>
    <row r="24674" spans="1:15" x14ac:dyDescent="0.25">
      <c r="A24674" s="2">
        <v>36913</v>
      </c>
      <c r="B24674">
        <v>2400</v>
      </c>
      <c r="C24674">
        <v>34.78</v>
      </c>
      <c r="D24674">
        <v>34.78</v>
      </c>
      <c r="E24674">
        <v>34.78</v>
      </c>
      <c r="F24674">
        <v>34.78</v>
      </c>
      <c r="G24674">
        <v>34.78</v>
      </c>
      <c r="H24674" s="172">
        <v>30.17</v>
      </c>
      <c r="I24674">
        <v>30.17</v>
      </c>
      <c r="J24674">
        <v>30.17</v>
      </c>
      <c r="K24674">
        <v>30.17</v>
      </c>
      <c r="L24674" s="32">
        <v>30.17</v>
      </c>
      <c r="M24674" s="173">
        <v>32650</v>
      </c>
      <c r="N24674" t="s">
        <v>47</v>
      </c>
      <c r="O24674">
        <v>1</v>
      </c>
    </row>
    <row r="24675" spans="1:15" x14ac:dyDescent="0.25">
      <c r="A24675" s="2">
        <v>36914</v>
      </c>
      <c r="B24675">
        <v>100</v>
      </c>
      <c r="C24675">
        <v>44.96</v>
      </c>
      <c r="D24675">
        <v>44.96</v>
      </c>
      <c r="E24675">
        <v>44.96</v>
      </c>
      <c r="F24675">
        <v>44.96</v>
      </c>
      <c r="G24675">
        <v>44.96</v>
      </c>
      <c r="H24675" s="172">
        <v>30.22</v>
      </c>
      <c r="I24675">
        <v>30.22</v>
      </c>
      <c r="J24675">
        <v>30.22</v>
      </c>
      <c r="K24675">
        <v>30.22</v>
      </c>
      <c r="L24675" s="32">
        <v>30.22</v>
      </c>
      <c r="M24675" s="173">
        <v>30741</v>
      </c>
      <c r="N24675" t="s">
        <v>47</v>
      </c>
      <c r="O24675">
        <v>2</v>
      </c>
    </row>
    <row r="24676" spans="1:15" x14ac:dyDescent="0.25">
      <c r="A24676" s="2">
        <v>36914</v>
      </c>
      <c r="B24676">
        <v>200</v>
      </c>
      <c r="C24676">
        <v>55.67</v>
      </c>
      <c r="D24676">
        <v>55.67</v>
      </c>
      <c r="E24676">
        <v>55.67</v>
      </c>
      <c r="F24676">
        <v>55.67</v>
      </c>
      <c r="G24676">
        <v>55.67</v>
      </c>
      <c r="H24676" s="172">
        <v>26.89</v>
      </c>
      <c r="I24676">
        <v>26.89</v>
      </c>
      <c r="J24676">
        <v>26.89</v>
      </c>
      <c r="K24676">
        <v>26.89</v>
      </c>
      <c r="L24676" s="32">
        <v>26.89</v>
      </c>
      <c r="M24676" s="173">
        <v>30385</v>
      </c>
      <c r="N24676" t="s">
        <v>47</v>
      </c>
      <c r="O24676">
        <v>2</v>
      </c>
    </row>
    <row r="24677" spans="1:15" x14ac:dyDescent="0.25">
      <c r="A24677" s="2">
        <v>36914</v>
      </c>
      <c r="B24677">
        <v>300</v>
      </c>
      <c r="C24677">
        <v>44.34</v>
      </c>
      <c r="D24677">
        <v>44.34</v>
      </c>
      <c r="E24677">
        <v>44.34</v>
      </c>
      <c r="F24677">
        <v>44.34</v>
      </c>
      <c r="G24677">
        <v>44.34</v>
      </c>
      <c r="H24677" s="172">
        <v>25</v>
      </c>
      <c r="I24677">
        <v>25</v>
      </c>
      <c r="J24677">
        <v>25</v>
      </c>
      <c r="K24677">
        <v>25</v>
      </c>
      <c r="L24677" s="32">
        <v>25</v>
      </c>
      <c r="M24677" s="173">
        <v>30164</v>
      </c>
      <c r="N24677" t="s">
        <v>47</v>
      </c>
      <c r="O24677">
        <v>2</v>
      </c>
    </row>
    <row r="24678" spans="1:15" x14ac:dyDescent="0.25">
      <c r="A24678" s="2">
        <v>36914</v>
      </c>
      <c r="B24678">
        <v>400</v>
      </c>
      <c r="C24678">
        <v>44.45</v>
      </c>
      <c r="D24678">
        <v>44.45</v>
      </c>
      <c r="E24678">
        <v>44.45</v>
      </c>
      <c r="F24678">
        <v>44.45</v>
      </c>
      <c r="G24678">
        <v>44.45</v>
      </c>
      <c r="H24678" s="172">
        <v>25</v>
      </c>
      <c r="I24678">
        <v>25</v>
      </c>
      <c r="J24678">
        <v>25</v>
      </c>
      <c r="K24678">
        <v>25</v>
      </c>
      <c r="L24678" s="32">
        <v>25</v>
      </c>
      <c r="M24678" s="173">
        <v>30259</v>
      </c>
      <c r="N24678" t="s">
        <v>47</v>
      </c>
      <c r="O24678">
        <v>2</v>
      </c>
    </row>
    <row r="24679" spans="1:15" x14ac:dyDescent="0.25">
      <c r="A24679" s="2">
        <v>36914</v>
      </c>
      <c r="B24679">
        <v>500</v>
      </c>
      <c r="C24679">
        <v>40.71</v>
      </c>
      <c r="D24679">
        <v>40.71</v>
      </c>
      <c r="E24679">
        <v>40.71</v>
      </c>
      <c r="F24679">
        <v>40.71</v>
      </c>
      <c r="G24679">
        <v>40.71</v>
      </c>
      <c r="H24679" s="172">
        <v>27.81</v>
      </c>
      <c r="I24679">
        <v>27.81</v>
      </c>
      <c r="J24679">
        <v>27.81</v>
      </c>
      <c r="K24679">
        <v>27.81</v>
      </c>
      <c r="L24679" s="32">
        <v>27.81</v>
      </c>
      <c r="M24679" s="173">
        <v>31008</v>
      </c>
      <c r="N24679" t="s">
        <v>47</v>
      </c>
      <c r="O24679">
        <v>2</v>
      </c>
    </row>
    <row r="24680" spans="1:15" x14ac:dyDescent="0.25">
      <c r="A24680" s="2">
        <v>36914</v>
      </c>
      <c r="B24680">
        <v>600</v>
      </c>
      <c r="C24680">
        <v>36.94</v>
      </c>
      <c r="D24680">
        <v>36.94</v>
      </c>
      <c r="E24680">
        <v>36.94</v>
      </c>
      <c r="F24680">
        <v>36.94</v>
      </c>
      <c r="G24680">
        <v>36.94</v>
      </c>
      <c r="H24680" s="172">
        <v>39.93</v>
      </c>
      <c r="I24680">
        <v>39.93</v>
      </c>
      <c r="J24680">
        <v>39.93</v>
      </c>
      <c r="K24680">
        <v>39.93</v>
      </c>
      <c r="L24680" s="32">
        <v>39.93</v>
      </c>
      <c r="M24680" s="173">
        <v>32855</v>
      </c>
      <c r="N24680" t="s">
        <v>47</v>
      </c>
      <c r="O24680">
        <v>2</v>
      </c>
    </row>
    <row r="24681" spans="1:15" x14ac:dyDescent="0.25">
      <c r="A24681" s="2">
        <v>36914</v>
      </c>
      <c r="B24681">
        <v>700</v>
      </c>
      <c r="C24681">
        <v>113.42</v>
      </c>
      <c r="D24681">
        <v>113.24</v>
      </c>
      <c r="E24681">
        <v>113.24</v>
      </c>
      <c r="F24681">
        <v>113.28</v>
      </c>
      <c r="G24681">
        <v>113.23</v>
      </c>
      <c r="H24681" s="172">
        <v>54.51</v>
      </c>
      <c r="I24681">
        <v>54.51</v>
      </c>
      <c r="J24681">
        <v>54.51</v>
      </c>
      <c r="K24681">
        <v>54.51</v>
      </c>
      <c r="L24681" s="32">
        <v>54.51</v>
      </c>
      <c r="M24681" s="173">
        <v>36882</v>
      </c>
      <c r="N24681" t="s">
        <v>47</v>
      </c>
      <c r="O24681">
        <v>2</v>
      </c>
    </row>
    <row r="24682" spans="1:15" x14ac:dyDescent="0.25">
      <c r="A24682" s="2">
        <v>36914</v>
      </c>
      <c r="B24682">
        <v>800</v>
      </c>
      <c r="C24682">
        <v>79.33</v>
      </c>
      <c r="D24682">
        <v>77.62</v>
      </c>
      <c r="E24682">
        <v>77.64</v>
      </c>
      <c r="F24682">
        <v>77.959999999999994</v>
      </c>
      <c r="G24682">
        <v>77.510000000000005</v>
      </c>
      <c r="H24682" s="172">
        <v>60.92</v>
      </c>
      <c r="I24682">
        <v>72</v>
      </c>
      <c r="J24682">
        <v>83.09</v>
      </c>
      <c r="K24682">
        <v>65</v>
      </c>
      <c r="L24682" s="32">
        <v>59.51</v>
      </c>
      <c r="M24682" s="173">
        <v>39877</v>
      </c>
      <c r="N24682" t="s">
        <v>48</v>
      </c>
      <c r="O24682">
        <v>2</v>
      </c>
    </row>
    <row r="24683" spans="1:15" x14ac:dyDescent="0.25">
      <c r="A24683" s="2">
        <v>36914</v>
      </c>
      <c r="B24683">
        <v>900</v>
      </c>
      <c r="C24683">
        <v>49.8</v>
      </c>
      <c r="D24683">
        <v>48.89</v>
      </c>
      <c r="E24683">
        <v>48.9</v>
      </c>
      <c r="F24683">
        <v>49.07</v>
      </c>
      <c r="G24683">
        <v>48.83</v>
      </c>
      <c r="H24683" s="172">
        <v>54.17</v>
      </c>
      <c r="I24683">
        <v>59.65</v>
      </c>
      <c r="J24683">
        <v>65</v>
      </c>
      <c r="K24683">
        <v>55</v>
      </c>
      <c r="L24683" s="32">
        <v>53.85</v>
      </c>
      <c r="M24683" s="173">
        <v>39727</v>
      </c>
      <c r="N24683" t="s">
        <v>48</v>
      </c>
      <c r="O24683">
        <v>2</v>
      </c>
    </row>
    <row r="24684" spans="1:15" x14ac:dyDescent="0.25">
      <c r="A24684" s="2">
        <v>36914</v>
      </c>
      <c r="B24684">
        <v>1000</v>
      </c>
      <c r="C24684">
        <v>50</v>
      </c>
      <c r="D24684">
        <v>50</v>
      </c>
      <c r="E24684">
        <v>50</v>
      </c>
      <c r="F24684">
        <v>50</v>
      </c>
      <c r="G24684">
        <v>50</v>
      </c>
      <c r="H24684" s="172">
        <v>49.45</v>
      </c>
      <c r="I24684">
        <v>53.41</v>
      </c>
      <c r="J24684">
        <v>58</v>
      </c>
      <c r="K24684">
        <v>55</v>
      </c>
      <c r="L24684" s="32">
        <v>47.54</v>
      </c>
      <c r="M24684" s="173">
        <v>38819</v>
      </c>
      <c r="N24684" t="s">
        <v>48</v>
      </c>
      <c r="O24684">
        <v>2</v>
      </c>
    </row>
    <row r="24685" spans="1:15" x14ac:dyDescent="0.25">
      <c r="A24685" s="2">
        <v>36914</v>
      </c>
      <c r="B24685">
        <v>1100</v>
      </c>
      <c r="C24685">
        <v>50</v>
      </c>
      <c r="D24685">
        <v>53.36</v>
      </c>
      <c r="E24685">
        <v>53.79</v>
      </c>
      <c r="F24685">
        <v>50</v>
      </c>
      <c r="G24685">
        <v>50</v>
      </c>
      <c r="H24685" s="172">
        <v>45.03</v>
      </c>
      <c r="I24685">
        <v>50.21</v>
      </c>
      <c r="J24685">
        <v>55.71</v>
      </c>
      <c r="K24685">
        <v>49.31</v>
      </c>
      <c r="L24685" s="32">
        <v>43.63</v>
      </c>
      <c r="M24685" s="173">
        <v>38280</v>
      </c>
      <c r="N24685" t="s">
        <v>48</v>
      </c>
      <c r="O24685">
        <v>2</v>
      </c>
    </row>
    <row r="24686" spans="1:15" x14ac:dyDescent="0.25">
      <c r="A24686" s="2">
        <v>36914</v>
      </c>
      <c r="B24686">
        <v>1200</v>
      </c>
      <c r="C24686">
        <v>29.18</v>
      </c>
      <c r="D24686">
        <v>35.03</v>
      </c>
      <c r="E24686">
        <v>35.78</v>
      </c>
      <c r="F24686">
        <v>29.18</v>
      </c>
      <c r="G24686">
        <v>29.18</v>
      </c>
      <c r="H24686" s="172">
        <v>45.03</v>
      </c>
      <c r="I24686">
        <v>49.39</v>
      </c>
      <c r="J24686">
        <v>53.72</v>
      </c>
      <c r="K24686">
        <v>46.41</v>
      </c>
      <c r="L24686" s="32">
        <v>44.58</v>
      </c>
      <c r="M24686" s="173">
        <v>37001</v>
      </c>
      <c r="N24686" t="s">
        <v>48</v>
      </c>
      <c r="O24686">
        <v>2</v>
      </c>
    </row>
    <row r="24687" spans="1:15" x14ac:dyDescent="0.25">
      <c r="A24687" s="2">
        <v>36914</v>
      </c>
      <c r="B24687">
        <v>1300</v>
      </c>
      <c r="C24687">
        <v>27.05</v>
      </c>
      <c r="D24687">
        <v>33.04</v>
      </c>
      <c r="E24687">
        <v>33.81</v>
      </c>
      <c r="F24687">
        <v>27.05</v>
      </c>
      <c r="G24687">
        <v>27.05</v>
      </c>
      <c r="H24687" s="172">
        <v>38.93</v>
      </c>
      <c r="I24687">
        <v>41.12</v>
      </c>
      <c r="J24687">
        <v>44.02</v>
      </c>
      <c r="K24687">
        <v>45</v>
      </c>
      <c r="L24687" s="32">
        <v>36.950000000000003</v>
      </c>
      <c r="M24687" s="173">
        <v>35740</v>
      </c>
      <c r="N24687" t="s">
        <v>48</v>
      </c>
      <c r="O24687">
        <v>2</v>
      </c>
    </row>
    <row r="24688" spans="1:15" x14ac:dyDescent="0.25">
      <c r="A24688" s="2">
        <v>36914</v>
      </c>
      <c r="B24688">
        <v>1400</v>
      </c>
      <c r="C24688">
        <v>50.8</v>
      </c>
      <c r="D24688">
        <v>55.19</v>
      </c>
      <c r="E24688">
        <v>55.75</v>
      </c>
      <c r="F24688">
        <v>50.8</v>
      </c>
      <c r="G24688">
        <v>50.8</v>
      </c>
      <c r="H24688" s="172">
        <v>35</v>
      </c>
      <c r="I24688">
        <v>37.68</v>
      </c>
      <c r="J24688">
        <v>41.59</v>
      </c>
      <c r="K24688">
        <v>45</v>
      </c>
      <c r="L24688" s="32">
        <v>31.74</v>
      </c>
      <c r="M24688" s="173">
        <v>34962</v>
      </c>
      <c r="N24688" t="s">
        <v>48</v>
      </c>
      <c r="O24688">
        <v>2</v>
      </c>
    </row>
    <row r="24689" spans="1:15" x14ac:dyDescent="0.25">
      <c r="A24689" s="2">
        <v>36914</v>
      </c>
      <c r="B24689">
        <v>1500</v>
      </c>
      <c r="C24689">
        <v>18.760000000000002</v>
      </c>
      <c r="D24689">
        <v>23.01</v>
      </c>
      <c r="E24689">
        <v>24.09</v>
      </c>
      <c r="F24689">
        <v>37.74</v>
      </c>
      <c r="G24689">
        <v>13.02</v>
      </c>
      <c r="H24689" s="172">
        <v>33.020000000000003</v>
      </c>
      <c r="I24689">
        <v>31.54</v>
      </c>
      <c r="J24689">
        <v>31.72</v>
      </c>
      <c r="K24689">
        <v>45</v>
      </c>
      <c r="L24689" s="32">
        <v>29.08</v>
      </c>
      <c r="M24689" s="173">
        <v>34536</v>
      </c>
      <c r="N24689" t="s">
        <v>48</v>
      </c>
      <c r="O24689">
        <v>2</v>
      </c>
    </row>
    <row r="24690" spans="1:15" x14ac:dyDescent="0.25">
      <c r="A24690" s="2">
        <v>36914</v>
      </c>
      <c r="B24690">
        <v>1600</v>
      </c>
      <c r="C24690">
        <v>24.05</v>
      </c>
      <c r="D24690">
        <v>19.739999999999998</v>
      </c>
      <c r="E24690">
        <v>21.07</v>
      </c>
      <c r="F24690">
        <v>92.52</v>
      </c>
      <c r="G24690">
        <v>3.35</v>
      </c>
      <c r="H24690" s="172">
        <v>30</v>
      </c>
      <c r="I24690">
        <v>28.2</v>
      </c>
      <c r="J24690">
        <v>28.48</v>
      </c>
      <c r="K24690">
        <v>45</v>
      </c>
      <c r="L24690" s="32">
        <v>25.06</v>
      </c>
      <c r="M24690" s="173">
        <v>34014</v>
      </c>
      <c r="N24690" t="s">
        <v>48</v>
      </c>
      <c r="O24690">
        <v>2</v>
      </c>
    </row>
    <row r="24691" spans="1:15" x14ac:dyDescent="0.25">
      <c r="A24691" s="2">
        <v>36914</v>
      </c>
      <c r="B24691">
        <v>1700</v>
      </c>
      <c r="C24691">
        <v>15.13</v>
      </c>
      <c r="D24691">
        <v>14.74</v>
      </c>
      <c r="E24691">
        <v>14.77</v>
      </c>
      <c r="F24691">
        <v>18.16</v>
      </c>
      <c r="G24691">
        <v>14.21</v>
      </c>
      <c r="H24691" s="172">
        <v>37.03</v>
      </c>
      <c r="I24691">
        <v>42</v>
      </c>
      <c r="J24691">
        <v>47.37</v>
      </c>
      <c r="K24691">
        <v>42.07</v>
      </c>
      <c r="L24691" s="32">
        <v>35.380000000000003</v>
      </c>
      <c r="M24691" s="173">
        <v>34565</v>
      </c>
      <c r="N24691" t="s">
        <v>48</v>
      </c>
      <c r="O24691">
        <v>2</v>
      </c>
    </row>
    <row r="24692" spans="1:15" x14ac:dyDescent="0.25">
      <c r="A24692" s="2">
        <v>36914</v>
      </c>
      <c r="B24692">
        <v>1800</v>
      </c>
      <c r="C24692">
        <v>34.21</v>
      </c>
      <c r="D24692">
        <v>34.21</v>
      </c>
      <c r="E24692">
        <v>34.21</v>
      </c>
      <c r="F24692">
        <v>34.21</v>
      </c>
      <c r="G24692">
        <v>34.21</v>
      </c>
      <c r="H24692" s="172">
        <v>69.53</v>
      </c>
      <c r="I24692">
        <v>73.349999999999994</v>
      </c>
      <c r="J24692">
        <v>76.97</v>
      </c>
      <c r="K24692">
        <v>69.53</v>
      </c>
      <c r="L24692" s="32">
        <v>69.53</v>
      </c>
      <c r="M24692" s="173">
        <v>37287</v>
      </c>
      <c r="N24692" t="s">
        <v>48</v>
      </c>
      <c r="O24692">
        <v>2</v>
      </c>
    </row>
    <row r="24693" spans="1:15" x14ac:dyDescent="0.25">
      <c r="A24693" s="2">
        <v>36914</v>
      </c>
      <c r="B24693">
        <v>1900</v>
      </c>
      <c r="C24693">
        <v>25.6</v>
      </c>
      <c r="D24693">
        <v>31.55</v>
      </c>
      <c r="E24693">
        <v>33.61</v>
      </c>
      <c r="F24693">
        <v>25.6</v>
      </c>
      <c r="G24693">
        <v>25.6</v>
      </c>
      <c r="H24693" s="172">
        <v>70</v>
      </c>
      <c r="I24693">
        <v>70</v>
      </c>
      <c r="J24693">
        <v>70</v>
      </c>
      <c r="K24693">
        <v>70</v>
      </c>
      <c r="L24693" s="32">
        <v>70</v>
      </c>
      <c r="M24693" s="173">
        <v>38959</v>
      </c>
      <c r="N24693" t="s">
        <v>48</v>
      </c>
      <c r="O24693">
        <v>2</v>
      </c>
    </row>
    <row r="24694" spans="1:15" x14ac:dyDescent="0.25">
      <c r="A24694" s="2">
        <v>36914</v>
      </c>
      <c r="B24694">
        <v>2000</v>
      </c>
      <c r="C24694">
        <v>35</v>
      </c>
      <c r="D24694">
        <v>46.58</v>
      </c>
      <c r="E24694">
        <v>50.59</v>
      </c>
      <c r="F24694">
        <v>35</v>
      </c>
      <c r="G24694">
        <v>35</v>
      </c>
      <c r="H24694" s="172">
        <v>56.49</v>
      </c>
      <c r="I24694">
        <v>58.34</v>
      </c>
      <c r="J24694">
        <v>60.1</v>
      </c>
      <c r="K24694">
        <v>56.49</v>
      </c>
      <c r="L24694" s="32">
        <v>56.49</v>
      </c>
      <c r="M24694" s="173">
        <v>38696</v>
      </c>
      <c r="N24694" t="s">
        <v>48</v>
      </c>
      <c r="O24694">
        <v>2</v>
      </c>
    </row>
    <row r="24695" spans="1:15" x14ac:dyDescent="0.25">
      <c r="A24695" s="2">
        <v>36914</v>
      </c>
      <c r="B24695">
        <v>2100</v>
      </c>
      <c r="C24695">
        <v>30</v>
      </c>
      <c r="D24695">
        <v>42.06</v>
      </c>
      <c r="E24695">
        <v>46.23</v>
      </c>
      <c r="F24695">
        <v>30</v>
      </c>
      <c r="G24695">
        <v>30</v>
      </c>
      <c r="H24695" s="172">
        <v>49.98</v>
      </c>
      <c r="I24695">
        <v>53.72</v>
      </c>
      <c r="J24695">
        <v>57.27</v>
      </c>
      <c r="K24695">
        <v>49.98</v>
      </c>
      <c r="L24695" s="32">
        <v>49.98</v>
      </c>
      <c r="M24695" s="173">
        <v>38127</v>
      </c>
      <c r="N24695" t="s">
        <v>48</v>
      </c>
      <c r="O24695">
        <v>2</v>
      </c>
    </row>
    <row r="24696" spans="1:15" x14ac:dyDescent="0.25">
      <c r="A24696" s="2">
        <v>36914</v>
      </c>
      <c r="B24696">
        <v>2200</v>
      </c>
      <c r="C24696">
        <v>30</v>
      </c>
      <c r="D24696">
        <v>39.81</v>
      </c>
      <c r="E24696">
        <v>43.21</v>
      </c>
      <c r="F24696">
        <v>30</v>
      </c>
      <c r="G24696">
        <v>30</v>
      </c>
      <c r="H24696" s="172">
        <v>40.01</v>
      </c>
      <c r="I24696">
        <v>40.01</v>
      </c>
      <c r="J24696">
        <v>40.01</v>
      </c>
      <c r="K24696">
        <v>40.01</v>
      </c>
      <c r="L24696" s="32">
        <v>40.01</v>
      </c>
      <c r="M24696" s="173">
        <v>36484</v>
      </c>
      <c r="N24696" t="s">
        <v>48</v>
      </c>
      <c r="O24696">
        <v>2</v>
      </c>
    </row>
    <row r="24697" spans="1:15" x14ac:dyDescent="0.25">
      <c r="A24697" s="2">
        <v>36914</v>
      </c>
      <c r="B24697">
        <v>2300</v>
      </c>
      <c r="C24697">
        <v>39.17</v>
      </c>
      <c r="D24697">
        <v>39.85</v>
      </c>
      <c r="E24697">
        <v>40.090000000000003</v>
      </c>
      <c r="F24697">
        <v>39.17</v>
      </c>
      <c r="G24697">
        <v>39.17</v>
      </c>
      <c r="H24697" s="172">
        <v>33.51</v>
      </c>
      <c r="I24697">
        <v>33.51</v>
      </c>
      <c r="J24697">
        <v>33.51</v>
      </c>
      <c r="K24697">
        <v>33.51</v>
      </c>
      <c r="L24697" s="32">
        <v>33.51</v>
      </c>
      <c r="M24697" s="173">
        <v>34075</v>
      </c>
      <c r="N24697" t="s">
        <v>48</v>
      </c>
      <c r="O24697">
        <v>2</v>
      </c>
    </row>
    <row r="24698" spans="1:15" x14ac:dyDescent="0.25">
      <c r="A24698" s="2">
        <v>36914</v>
      </c>
      <c r="B24698">
        <v>2400</v>
      </c>
      <c r="C24698">
        <v>25.63</v>
      </c>
      <c r="D24698">
        <v>25.63</v>
      </c>
      <c r="E24698">
        <v>25.63</v>
      </c>
      <c r="F24698">
        <v>25.63</v>
      </c>
      <c r="G24698">
        <v>25.63</v>
      </c>
      <c r="H24698" s="172">
        <v>29.1</v>
      </c>
      <c r="I24698">
        <v>29.1</v>
      </c>
      <c r="J24698">
        <v>29.1</v>
      </c>
      <c r="K24698">
        <v>29.1</v>
      </c>
      <c r="L24698" s="32">
        <v>29.1</v>
      </c>
      <c r="M24698" s="173">
        <v>31606</v>
      </c>
      <c r="N24698" t="s">
        <v>47</v>
      </c>
      <c r="O24698">
        <v>2</v>
      </c>
    </row>
    <row r="24699" spans="1:15" x14ac:dyDescent="0.25">
      <c r="A24699" s="2">
        <v>36915</v>
      </c>
      <c r="B24699">
        <v>100</v>
      </c>
      <c r="C24699">
        <v>27.1</v>
      </c>
      <c r="D24699">
        <v>27.1</v>
      </c>
      <c r="E24699">
        <v>27.1</v>
      </c>
      <c r="F24699">
        <v>27.1</v>
      </c>
      <c r="G24699">
        <v>27.1</v>
      </c>
      <c r="H24699" s="172">
        <v>36.01</v>
      </c>
      <c r="I24699">
        <v>36.01</v>
      </c>
      <c r="J24699">
        <v>36.01</v>
      </c>
      <c r="K24699">
        <v>36.01</v>
      </c>
      <c r="L24699" s="32">
        <v>36.01</v>
      </c>
      <c r="M24699" s="173">
        <v>29916</v>
      </c>
      <c r="N24699" t="s">
        <v>47</v>
      </c>
      <c r="O24699">
        <v>3</v>
      </c>
    </row>
    <row r="24700" spans="1:15" x14ac:dyDescent="0.25">
      <c r="A24700" s="2">
        <v>36915</v>
      </c>
      <c r="B24700">
        <v>200</v>
      </c>
      <c r="C24700">
        <v>44.77</v>
      </c>
      <c r="D24700">
        <v>44.77</v>
      </c>
      <c r="E24700">
        <v>44.77</v>
      </c>
      <c r="F24700">
        <v>44.77</v>
      </c>
      <c r="G24700">
        <v>44.77</v>
      </c>
      <c r="H24700" s="172">
        <v>31.93</v>
      </c>
      <c r="I24700">
        <v>31.93</v>
      </c>
      <c r="J24700">
        <v>31.93</v>
      </c>
      <c r="K24700">
        <v>31.93</v>
      </c>
      <c r="L24700" s="32">
        <v>31.93</v>
      </c>
      <c r="M24700" s="173">
        <v>28984</v>
      </c>
      <c r="N24700" t="s">
        <v>47</v>
      </c>
      <c r="O24700">
        <v>3</v>
      </c>
    </row>
    <row r="24701" spans="1:15" x14ac:dyDescent="0.25">
      <c r="A24701" s="2">
        <v>36915</v>
      </c>
      <c r="B24701">
        <v>300</v>
      </c>
      <c r="C24701">
        <v>25.53</v>
      </c>
      <c r="D24701">
        <v>25.53</v>
      </c>
      <c r="E24701">
        <v>25.53</v>
      </c>
      <c r="F24701">
        <v>25.53</v>
      </c>
      <c r="G24701">
        <v>25.53</v>
      </c>
      <c r="H24701" s="172">
        <v>32.5</v>
      </c>
      <c r="I24701">
        <v>32.5</v>
      </c>
      <c r="J24701">
        <v>32.5</v>
      </c>
      <c r="K24701">
        <v>32.5</v>
      </c>
      <c r="L24701" s="32">
        <v>32.5</v>
      </c>
      <c r="M24701" s="173">
        <v>28834</v>
      </c>
      <c r="N24701" t="s">
        <v>47</v>
      </c>
      <c r="O24701">
        <v>3</v>
      </c>
    </row>
    <row r="24702" spans="1:15" x14ac:dyDescent="0.25">
      <c r="A24702" s="2">
        <v>36915</v>
      </c>
      <c r="B24702">
        <v>400</v>
      </c>
      <c r="C24702">
        <v>30.79</v>
      </c>
      <c r="D24702">
        <v>30.79</v>
      </c>
      <c r="E24702">
        <v>30.79</v>
      </c>
      <c r="F24702">
        <v>30.79</v>
      </c>
      <c r="G24702">
        <v>30.79</v>
      </c>
      <c r="H24702" s="172">
        <v>32.5</v>
      </c>
      <c r="I24702">
        <v>32.5</v>
      </c>
      <c r="J24702">
        <v>32.5</v>
      </c>
      <c r="K24702">
        <v>32.5</v>
      </c>
      <c r="L24702" s="32">
        <v>32.5</v>
      </c>
      <c r="M24702" s="173">
        <v>28714</v>
      </c>
      <c r="N24702" t="s">
        <v>47</v>
      </c>
      <c r="O24702">
        <v>3</v>
      </c>
    </row>
    <row r="24703" spans="1:15" x14ac:dyDescent="0.25">
      <c r="A24703" s="2">
        <v>36915</v>
      </c>
      <c r="B24703">
        <v>500</v>
      </c>
      <c r="C24703">
        <v>20</v>
      </c>
      <c r="D24703">
        <v>20</v>
      </c>
      <c r="E24703">
        <v>20</v>
      </c>
      <c r="F24703">
        <v>20</v>
      </c>
      <c r="G24703">
        <v>20</v>
      </c>
      <c r="H24703" s="172">
        <v>33.01</v>
      </c>
      <c r="I24703">
        <v>33.01</v>
      </c>
      <c r="J24703">
        <v>33.01</v>
      </c>
      <c r="K24703">
        <v>33.01</v>
      </c>
      <c r="L24703" s="32">
        <v>33.01</v>
      </c>
      <c r="M24703" s="173">
        <v>29344</v>
      </c>
      <c r="N24703" t="s">
        <v>47</v>
      </c>
      <c r="O24703">
        <v>3</v>
      </c>
    </row>
    <row r="24704" spans="1:15" x14ac:dyDescent="0.25">
      <c r="A24704" s="2">
        <v>36915</v>
      </c>
      <c r="B24704">
        <v>600</v>
      </c>
      <c r="C24704">
        <v>17.28</v>
      </c>
      <c r="D24704">
        <v>17.28</v>
      </c>
      <c r="E24704">
        <v>17.28</v>
      </c>
      <c r="F24704">
        <v>17.28</v>
      </c>
      <c r="G24704">
        <v>17.28</v>
      </c>
      <c r="H24704" s="172">
        <v>40</v>
      </c>
      <c r="I24704">
        <v>40</v>
      </c>
      <c r="J24704">
        <v>40</v>
      </c>
      <c r="K24704">
        <v>40</v>
      </c>
      <c r="L24704" s="32">
        <v>40</v>
      </c>
      <c r="M24704" s="173">
        <v>31113</v>
      </c>
      <c r="N24704" t="s">
        <v>47</v>
      </c>
      <c r="O24704">
        <v>3</v>
      </c>
    </row>
    <row r="24705" spans="1:15" x14ac:dyDescent="0.25">
      <c r="A24705" s="2">
        <v>36915</v>
      </c>
      <c r="B24705">
        <v>700</v>
      </c>
      <c r="C24705">
        <v>32.799999999999997</v>
      </c>
      <c r="D24705">
        <v>33.51</v>
      </c>
      <c r="E24705">
        <v>33.82</v>
      </c>
      <c r="F24705">
        <v>32.65</v>
      </c>
      <c r="G24705">
        <v>32.619999999999997</v>
      </c>
      <c r="H24705" s="172">
        <v>61.86</v>
      </c>
      <c r="I24705">
        <v>61.86</v>
      </c>
      <c r="J24705">
        <v>61.86</v>
      </c>
      <c r="K24705">
        <v>61.86</v>
      </c>
      <c r="L24705" s="32">
        <v>61.86</v>
      </c>
      <c r="M24705" s="173">
        <v>34891</v>
      </c>
      <c r="N24705" t="s">
        <v>47</v>
      </c>
      <c r="O24705">
        <v>3</v>
      </c>
    </row>
    <row r="24706" spans="1:15" x14ac:dyDescent="0.25">
      <c r="A24706" s="2">
        <v>36915</v>
      </c>
      <c r="B24706">
        <v>800</v>
      </c>
      <c r="C24706">
        <v>64.83</v>
      </c>
      <c r="D24706">
        <v>67.94</v>
      </c>
      <c r="E24706">
        <v>69.739999999999995</v>
      </c>
      <c r="F24706">
        <v>63.09</v>
      </c>
      <c r="G24706">
        <v>62.62</v>
      </c>
      <c r="H24706" s="172">
        <v>65.010000000000005</v>
      </c>
      <c r="I24706">
        <v>75.8</v>
      </c>
      <c r="J24706">
        <v>85.99</v>
      </c>
      <c r="K24706">
        <v>65.010000000000005</v>
      </c>
      <c r="L24706" s="32">
        <v>65.010000000000005</v>
      </c>
      <c r="M24706" s="173">
        <v>37703</v>
      </c>
      <c r="N24706" t="s">
        <v>48</v>
      </c>
      <c r="O24706">
        <v>3</v>
      </c>
    </row>
    <row r="24707" spans="1:15" x14ac:dyDescent="0.25">
      <c r="A24707" s="2">
        <v>36915</v>
      </c>
      <c r="B24707">
        <v>900</v>
      </c>
      <c r="C24707">
        <v>37.03</v>
      </c>
      <c r="D24707">
        <v>44.29</v>
      </c>
      <c r="E24707">
        <v>48.04</v>
      </c>
      <c r="F24707">
        <v>34.92</v>
      </c>
      <c r="G24707">
        <v>34.35</v>
      </c>
      <c r="H24707" s="172">
        <v>50.01</v>
      </c>
      <c r="I24707">
        <v>58.34</v>
      </c>
      <c r="J24707">
        <v>66.2</v>
      </c>
      <c r="K24707">
        <v>50.01</v>
      </c>
      <c r="L24707" s="32">
        <v>50.01</v>
      </c>
      <c r="M24707" s="173">
        <v>37625</v>
      </c>
      <c r="N24707" t="s">
        <v>48</v>
      </c>
      <c r="O24707">
        <v>3</v>
      </c>
    </row>
    <row r="24708" spans="1:15" x14ac:dyDescent="0.25">
      <c r="A24708" s="2">
        <v>36915</v>
      </c>
      <c r="B24708">
        <v>1000</v>
      </c>
      <c r="C24708">
        <v>23.49</v>
      </c>
      <c r="D24708">
        <v>34.049999999999997</v>
      </c>
      <c r="E24708">
        <v>39.64</v>
      </c>
      <c r="F24708">
        <v>21.2</v>
      </c>
      <c r="G24708">
        <v>20.58</v>
      </c>
      <c r="H24708" s="172">
        <v>48.51</v>
      </c>
      <c r="I24708">
        <v>54.31</v>
      </c>
      <c r="J24708">
        <v>59.8</v>
      </c>
      <c r="K24708">
        <v>48.51</v>
      </c>
      <c r="L24708" s="32">
        <v>48.51</v>
      </c>
      <c r="M24708" s="173">
        <v>36730</v>
      </c>
      <c r="N24708" t="s">
        <v>48</v>
      </c>
      <c r="O24708">
        <v>3</v>
      </c>
    </row>
    <row r="24709" spans="1:15" x14ac:dyDescent="0.25">
      <c r="A24709" s="2">
        <v>36915</v>
      </c>
      <c r="B24709">
        <v>1100</v>
      </c>
      <c r="C24709">
        <v>36.39</v>
      </c>
      <c r="D24709">
        <v>47.08</v>
      </c>
      <c r="E24709">
        <v>52.04</v>
      </c>
      <c r="F24709">
        <v>35.47</v>
      </c>
      <c r="G24709">
        <v>35.229999999999997</v>
      </c>
      <c r="H24709" s="172">
        <v>49.17</v>
      </c>
      <c r="I24709">
        <v>54.74</v>
      </c>
      <c r="J24709">
        <v>60</v>
      </c>
      <c r="K24709">
        <v>49.17</v>
      </c>
      <c r="L24709" s="32">
        <v>49.17</v>
      </c>
      <c r="M24709" s="173">
        <v>35876</v>
      </c>
      <c r="N24709" t="s">
        <v>48</v>
      </c>
      <c r="O24709">
        <v>3</v>
      </c>
    </row>
    <row r="24710" spans="1:15" x14ac:dyDescent="0.25">
      <c r="A24710" s="2">
        <v>36915</v>
      </c>
      <c r="B24710">
        <v>1200</v>
      </c>
      <c r="C24710">
        <v>27.58</v>
      </c>
      <c r="D24710">
        <v>39.39</v>
      </c>
      <c r="E24710">
        <v>43.49</v>
      </c>
      <c r="F24710">
        <v>27.58</v>
      </c>
      <c r="G24710">
        <v>27.58</v>
      </c>
      <c r="H24710" s="172">
        <v>44.25</v>
      </c>
      <c r="I24710">
        <v>49.16</v>
      </c>
      <c r="J24710">
        <v>53.8</v>
      </c>
      <c r="K24710">
        <v>44.25</v>
      </c>
      <c r="L24710" s="32">
        <v>44.25</v>
      </c>
      <c r="M24710" s="173">
        <v>35018</v>
      </c>
      <c r="N24710" t="s">
        <v>48</v>
      </c>
      <c r="O24710">
        <v>3</v>
      </c>
    </row>
    <row r="24711" spans="1:15" x14ac:dyDescent="0.25">
      <c r="A24711" s="2">
        <v>36915</v>
      </c>
      <c r="B24711">
        <v>1300</v>
      </c>
      <c r="C24711">
        <v>21.43</v>
      </c>
      <c r="D24711">
        <v>32.21</v>
      </c>
      <c r="E24711">
        <v>36.93</v>
      </c>
      <c r="F24711">
        <v>21.43</v>
      </c>
      <c r="G24711">
        <v>21.43</v>
      </c>
      <c r="H24711" s="172">
        <v>38.880000000000003</v>
      </c>
      <c r="I24711">
        <v>43.45</v>
      </c>
      <c r="J24711">
        <v>47.78</v>
      </c>
      <c r="K24711">
        <v>38.880000000000003</v>
      </c>
      <c r="L24711" s="32">
        <v>38.880000000000003</v>
      </c>
      <c r="M24711" s="173">
        <v>34005</v>
      </c>
      <c r="N24711" t="s">
        <v>48</v>
      </c>
      <c r="O24711">
        <v>3</v>
      </c>
    </row>
    <row r="24712" spans="1:15" x14ac:dyDescent="0.25">
      <c r="A24712" s="2">
        <v>36915</v>
      </c>
      <c r="B24712">
        <v>1400</v>
      </c>
      <c r="C24712">
        <v>23.44</v>
      </c>
      <c r="D24712">
        <v>32.64</v>
      </c>
      <c r="E24712">
        <v>39.35</v>
      </c>
      <c r="F24712">
        <v>23.44</v>
      </c>
      <c r="G24712">
        <v>23.44</v>
      </c>
      <c r="H24712" s="172">
        <v>39.67</v>
      </c>
      <c r="I24712">
        <v>43.14</v>
      </c>
      <c r="J24712">
        <v>46.41</v>
      </c>
      <c r="K24712">
        <v>39.67</v>
      </c>
      <c r="L24712" s="32">
        <v>39.67</v>
      </c>
      <c r="M24712" s="173">
        <v>33430</v>
      </c>
      <c r="N24712" t="s">
        <v>48</v>
      </c>
      <c r="O24712">
        <v>3</v>
      </c>
    </row>
    <row r="24713" spans="1:15" x14ac:dyDescent="0.25">
      <c r="A24713" s="2">
        <v>36915</v>
      </c>
      <c r="B24713">
        <v>1500</v>
      </c>
      <c r="C24713">
        <v>19.8</v>
      </c>
      <c r="D24713">
        <v>29.36</v>
      </c>
      <c r="E24713">
        <v>36.340000000000003</v>
      </c>
      <c r="F24713">
        <v>19.8</v>
      </c>
      <c r="G24713">
        <v>19.8</v>
      </c>
      <c r="H24713" s="172">
        <v>34.549999999999997</v>
      </c>
      <c r="I24713">
        <v>34.549999999999997</v>
      </c>
      <c r="J24713">
        <v>34.549999999999997</v>
      </c>
      <c r="K24713">
        <v>34.549999999999997</v>
      </c>
      <c r="L24713" s="32">
        <v>34.549999999999997</v>
      </c>
      <c r="M24713" s="173">
        <v>32877</v>
      </c>
      <c r="N24713" t="s">
        <v>48</v>
      </c>
      <c r="O24713">
        <v>3</v>
      </c>
    </row>
    <row r="24714" spans="1:15" x14ac:dyDescent="0.25">
      <c r="A24714" s="2">
        <v>36915</v>
      </c>
      <c r="B24714">
        <v>1600</v>
      </c>
      <c r="C24714">
        <v>22.39</v>
      </c>
      <c r="D24714">
        <v>31.7</v>
      </c>
      <c r="E24714">
        <v>38.479999999999997</v>
      </c>
      <c r="F24714">
        <v>22.39</v>
      </c>
      <c r="G24714">
        <v>22.39</v>
      </c>
      <c r="H24714" s="172">
        <v>32.14</v>
      </c>
      <c r="I24714">
        <v>32.14</v>
      </c>
      <c r="J24714">
        <v>32.14</v>
      </c>
      <c r="K24714">
        <v>32.14</v>
      </c>
      <c r="L24714" s="32">
        <v>32.14</v>
      </c>
      <c r="M24714" s="173">
        <v>32509</v>
      </c>
      <c r="N24714" t="s">
        <v>48</v>
      </c>
      <c r="O24714">
        <v>3</v>
      </c>
    </row>
    <row r="24715" spans="1:15" x14ac:dyDescent="0.25">
      <c r="A24715" s="2">
        <v>36915</v>
      </c>
      <c r="B24715">
        <v>1700</v>
      </c>
      <c r="C24715">
        <v>18.72</v>
      </c>
      <c r="D24715">
        <v>26.68</v>
      </c>
      <c r="E24715">
        <v>33.94</v>
      </c>
      <c r="F24715">
        <v>18.72</v>
      </c>
      <c r="G24715">
        <v>18.72</v>
      </c>
      <c r="H24715" s="172">
        <v>38.340000000000003</v>
      </c>
      <c r="I24715">
        <v>43.55</v>
      </c>
      <c r="J24715">
        <v>48.47</v>
      </c>
      <c r="K24715">
        <v>38.340000000000003</v>
      </c>
      <c r="L24715" s="32">
        <v>38.340000000000003</v>
      </c>
      <c r="M24715" s="173">
        <v>33395</v>
      </c>
      <c r="N24715" t="s">
        <v>48</v>
      </c>
      <c r="O24715">
        <v>3</v>
      </c>
    </row>
    <row r="24716" spans="1:15" x14ac:dyDescent="0.25">
      <c r="A24716" s="2">
        <v>36915</v>
      </c>
      <c r="B24716">
        <v>1800</v>
      </c>
      <c r="C24716">
        <v>23.87</v>
      </c>
      <c r="D24716">
        <v>30.74</v>
      </c>
      <c r="E24716">
        <v>37.799999999999997</v>
      </c>
      <c r="F24716">
        <v>23.87</v>
      </c>
      <c r="G24716">
        <v>23.87</v>
      </c>
      <c r="H24716" s="172">
        <v>78.33</v>
      </c>
      <c r="I24716">
        <v>81.099999999999994</v>
      </c>
      <c r="J24716">
        <v>83.71</v>
      </c>
      <c r="K24716">
        <v>78.33</v>
      </c>
      <c r="L24716" s="32">
        <v>78.33</v>
      </c>
      <c r="M24716" s="173">
        <v>35847</v>
      </c>
      <c r="N24716" t="s">
        <v>48</v>
      </c>
      <c r="O24716">
        <v>3</v>
      </c>
    </row>
    <row r="24717" spans="1:15" x14ac:dyDescent="0.25">
      <c r="A24717" s="2">
        <v>36915</v>
      </c>
      <c r="B24717">
        <v>1900</v>
      </c>
      <c r="C24717">
        <v>36.53</v>
      </c>
      <c r="D24717">
        <v>37.04</v>
      </c>
      <c r="E24717">
        <v>44.47</v>
      </c>
      <c r="F24717">
        <v>86.03</v>
      </c>
      <c r="G24717">
        <v>21.5</v>
      </c>
      <c r="H24717" s="172">
        <v>70.459999999999994</v>
      </c>
      <c r="I24717">
        <v>76.099999999999994</v>
      </c>
      <c r="J24717">
        <v>81.430000000000007</v>
      </c>
      <c r="K24717">
        <v>70.459999999999994</v>
      </c>
      <c r="L24717" s="32">
        <v>70.459999999999994</v>
      </c>
      <c r="M24717" s="173">
        <v>37492</v>
      </c>
      <c r="N24717" t="s">
        <v>48</v>
      </c>
      <c r="O24717">
        <v>3</v>
      </c>
    </row>
    <row r="24718" spans="1:15" x14ac:dyDescent="0.25">
      <c r="A24718" s="2">
        <v>36915</v>
      </c>
      <c r="B24718">
        <v>2000</v>
      </c>
      <c r="C24718">
        <v>56.23</v>
      </c>
      <c r="D24718">
        <v>60.07</v>
      </c>
      <c r="E24718">
        <v>64.05</v>
      </c>
      <c r="F24718">
        <v>56.23</v>
      </c>
      <c r="G24718">
        <v>56.23</v>
      </c>
      <c r="H24718" s="172">
        <v>60.01</v>
      </c>
      <c r="I24718">
        <v>63.84</v>
      </c>
      <c r="J24718">
        <v>67.45</v>
      </c>
      <c r="K24718">
        <v>60.01</v>
      </c>
      <c r="L24718" s="32">
        <v>60.01</v>
      </c>
      <c r="M24718" s="173">
        <v>37233</v>
      </c>
      <c r="N24718" t="s">
        <v>48</v>
      </c>
      <c r="O24718">
        <v>3</v>
      </c>
    </row>
    <row r="24719" spans="1:15" x14ac:dyDescent="0.25">
      <c r="A24719" s="2">
        <v>36915</v>
      </c>
      <c r="B24719">
        <v>2100</v>
      </c>
      <c r="C24719">
        <v>43.93</v>
      </c>
      <c r="D24719">
        <v>43.93</v>
      </c>
      <c r="E24719">
        <v>43.93</v>
      </c>
      <c r="F24719">
        <v>43.93</v>
      </c>
      <c r="G24719">
        <v>43.93</v>
      </c>
      <c r="H24719" s="172">
        <v>52.99</v>
      </c>
      <c r="I24719">
        <v>57.31</v>
      </c>
      <c r="J24719">
        <v>61.38</v>
      </c>
      <c r="K24719">
        <v>52.99</v>
      </c>
      <c r="L24719" s="32">
        <v>52.99</v>
      </c>
      <c r="M24719" s="173">
        <v>36767</v>
      </c>
      <c r="N24719" t="s">
        <v>48</v>
      </c>
      <c r="O24719">
        <v>3</v>
      </c>
    </row>
    <row r="24720" spans="1:15" x14ac:dyDescent="0.25">
      <c r="A24720" s="2">
        <v>36915</v>
      </c>
      <c r="B24720">
        <v>2200</v>
      </c>
      <c r="C24720">
        <v>31.5</v>
      </c>
      <c r="D24720">
        <v>31.5</v>
      </c>
      <c r="E24720">
        <v>31.5</v>
      </c>
      <c r="F24720">
        <v>31.5</v>
      </c>
      <c r="G24720">
        <v>31.5</v>
      </c>
      <c r="H24720" s="172">
        <v>44.67</v>
      </c>
      <c r="I24720">
        <v>44.89</v>
      </c>
      <c r="J24720">
        <v>45.09</v>
      </c>
      <c r="K24720">
        <v>44.67</v>
      </c>
      <c r="L24720" s="32">
        <v>44.67</v>
      </c>
      <c r="M24720" s="173">
        <v>35114</v>
      </c>
      <c r="N24720" t="s">
        <v>48</v>
      </c>
      <c r="O24720">
        <v>3</v>
      </c>
    </row>
    <row r="24721" spans="1:15" x14ac:dyDescent="0.25">
      <c r="A24721" s="2">
        <v>36915</v>
      </c>
      <c r="B24721">
        <v>2300</v>
      </c>
      <c r="C24721">
        <v>40.590000000000003</v>
      </c>
      <c r="D24721">
        <v>40.590000000000003</v>
      </c>
      <c r="E24721">
        <v>40.590000000000003</v>
      </c>
      <c r="F24721">
        <v>40.590000000000003</v>
      </c>
      <c r="G24721">
        <v>40.590000000000003</v>
      </c>
      <c r="H24721" s="172">
        <v>40.01</v>
      </c>
      <c r="I24721">
        <v>40.01</v>
      </c>
      <c r="J24721">
        <v>40.01</v>
      </c>
      <c r="K24721">
        <v>40.01</v>
      </c>
      <c r="L24721" s="32">
        <v>40.01</v>
      </c>
      <c r="M24721" s="173">
        <v>32705</v>
      </c>
      <c r="N24721" t="s">
        <v>48</v>
      </c>
      <c r="O24721">
        <v>3</v>
      </c>
    </row>
    <row r="24722" spans="1:15" x14ac:dyDescent="0.25">
      <c r="A24722" s="2">
        <v>36915</v>
      </c>
      <c r="B24722">
        <v>2400</v>
      </c>
      <c r="C24722">
        <v>22.03</v>
      </c>
      <c r="D24722">
        <v>22.03</v>
      </c>
      <c r="E24722">
        <v>22.03</v>
      </c>
      <c r="F24722">
        <v>22.03</v>
      </c>
      <c r="G24722">
        <v>22.03</v>
      </c>
      <c r="H24722" s="172">
        <v>33.83</v>
      </c>
      <c r="I24722">
        <v>33.83</v>
      </c>
      <c r="J24722">
        <v>33.83</v>
      </c>
      <c r="K24722">
        <v>33.83</v>
      </c>
      <c r="L24722" s="32">
        <v>33.83</v>
      </c>
      <c r="M24722" s="173">
        <v>30024</v>
      </c>
      <c r="N24722" t="s">
        <v>47</v>
      </c>
      <c r="O24722">
        <v>3</v>
      </c>
    </row>
    <row r="24723" spans="1:15" x14ac:dyDescent="0.25">
      <c r="A24723" s="2">
        <v>36916</v>
      </c>
      <c r="B24723">
        <v>100</v>
      </c>
      <c r="C24723">
        <v>19.57</v>
      </c>
      <c r="D24723">
        <v>19.57</v>
      </c>
      <c r="E24723">
        <v>19.57</v>
      </c>
      <c r="F24723">
        <v>19.57</v>
      </c>
      <c r="G24723">
        <v>19.57</v>
      </c>
      <c r="H24723" s="172">
        <v>31.09</v>
      </c>
      <c r="I24723">
        <v>31.54</v>
      </c>
      <c r="J24723">
        <v>31.82</v>
      </c>
      <c r="K24723">
        <v>31.09</v>
      </c>
      <c r="L24723" s="32">
        <v>31.09</v>
      </c>
      <c r="M24723" s="173">
        <v>28253</v>
      </c>
      <c r="N24723" t="s">
        <v>47</v>
      </c>
      <c r="O24723">
        <v>4</v>
      </c>
    </row>
    <row r="24724" spans="1:15" x14ac:dyDescent="0.25">
      <c r="A24724" s="2">
        <v>36916</v>
      </c>
      <c r="B24724">
        <v>200</v>
      </c>
      <c r="C24724">
        <v>20.079999999999998</v>
      </c>
      <c r="D24724">
        <v>20.079999999999998</v>
      </c>
      <c r="E24724">
        <v>20.079999999999998</v>
      </c>
      <c r="F24724">
        <v>20.079999999999998</v>
      </c>
      <c r="G24724">
        <v>20.079999999999998</v>
      </c>
      <c r="H24724" s="172">
        <v>25</v>
      </c>
      <c r="I24724">
        <v>25.78</v>
      </c>
      <c r="J24724">
        <v>26.28</v>
      </c>
      <c r="K24724">
        <v>25</v>
      </c>
      <c r="L24724" s="32">
        <v>25</v>
      </c>
      <c r="M24724" s="173">
        <v>27238</v>
      </c>
      <c r="N24724" t="s">
        <v>47</v>
      </c>
      <c r="O24724">
        <v>4</v>
      </c>
    </row>
    <row r="24725" spans="1:15" x14ac:dyDescent="0.25">
      <c r="A24725" s="2">
        <v>36916</v>
      </c>
      <c r="B24725">
        <v>300</v>
      </c>
      <c r="C24725">
        <v>20.8</v>
      </c>
      <c r="D24725">
        <v>20.8</v>
      </c>
      <c r="E24725">
        <v>20.8</v>
      </c>
      <c r="F24725">
        <v>20.8</v>
      </c>
      <c r="G24725">
        <v>20.8</v>
      </c>
      <c r="H24725" s="172">
        <v>25</v>
      </c>
      <c r="I24725">
        <v>25.68</v>
      </c>
      <c r="J24725">
        <v>26.11</v>
      </c>
      <c r="K24725">
        <v>25</v>
      </c>
      <c r="L24725" s="32">
        <v>25</v>
      </c>
      <c r="M24725" s="173">
        <v>27008</v>
      </c>
      <c r="N24725" t="s">
        <v>47</v>
      </c>
      <c r="O24725">
        <v>4</v>
      </c>
    </row>
    <row r="24726" spans="1:15" x14ac:dyDescent="0.25">
      <c r="A24726" s="2">
        <v>36916</v>
      </c>
      <c r="B24726">
        <v>400</v>
      </c>
      <c r="C24726">
        <v>19.36</v>
      </c>
      <c r="D24726">
        <v>19.36</v>
      </c>
      <c r="E24726">
        <v>19.36</v>
      </c>
      <c r="F24726">
        <v>19.36</v>
      </c>
      <c r="G24726">
        <v>19.36</v>
      </c>
      <c r="H24726" s="172">
        <v>25</v>
      </c>
      <c r="I24726">
        <v>27.08</v>
      </c>
      <c r="J24726">
        <v>29.04</v>
      </c>
      <c r="K24726">
        <v>25</v>
      </c>
      <c r="L24726" s="32">
        <v>25</v>
      </c>
      <c r="M24726" s="173">
        <v>26927</v>
      </c>
      <c r="N24726" t="s">
        <v>47</v>
      </c>
      <c r="O24726">
        <v>4</v>
      </c>
    </row>
    <row r="24727" spans="1:15" x14ac:dyDescent="0.25">
      <c r="A24727" s="2">
        <v>36916</v>
      </c>
      <c r="B24727">
        <v>500</v>
      </c>
      <c r="C24727">
        <v>21.99</v>
      </c>
      <c r="D24727">
        <v>21.99</v>
      </c>
      <c r="E24727">
        <v>21.99</v>
      </c>
      <c r="F24727">
        <v>21.99</v>
      </c>
      <c r="G24727">
        <v>21.99</v>
      </c>
      <c r="H24727" s="172">
        <v>30.36</v>
      </c>
      <c r="I24727">
        <v>31.29</v>
      </c>
      <c r="J24727">
        <v>32.159999999999997</v>
      </c>
      <c r="K24727">
        <v>30.36</v>
      </c>
      <c r="L24727" s="32">
        <v>30.36</v>
      </c>
      <c r="M24727" s="173">
        <v>27453</v>
      </c>
      <c r="N24727" t="s">
        <v>47</v>
      </c>
      <c r="O24727">
        <v>4</v>
      </c>
    </row>
    <row r="24728" spans="1:15" x14ac:dyDescent="0.25">
      <c r="A24728" s="2">
        <v>36916</v>
      </c>
      <c r="B24728">
        <v>600</v>
      </c>
      <c r="C24728">
        <v>19.16</v>
      </c>
      <c r="D24728">
        <v>19.16</v>
      </c>
      <c r="E24728">
        <v>19.16</v>
      </c>
      <c r="F24728">
        <v>19.16</v>
      </c>
      <c r="G24728">
        <v>19.16</v>
      </c>
      <c r="H24728" s="172">
        <v>30.01</v>
      </c>
      <c r="I24728">
        <v>31.23</v>
      </c>
      <c r="J24728">
        <v>32</v>
      </c>
      <c r="K24728">
        <v>30.01</v>
      </c>
      <c r="L24728" s="32">
        <v>30.01</v>
      </c>
      <c r="M24728" s="173">
        <v>29529</v>
      </c>
      <c r="N24728" t="s">
        <v>47</v>
      </c>
      <c r="O24728">
        <v>4</v>
      </c>
    </row>
    <row r="24729" spans="1:15" x14ac:dyDescent="0.25">
      <c r="A24729" s="2">
        <v>36916</v>
      </c>
      <c r="B24729">
        <v>700</v>
      </c>
      <c r="C24729">
        <v>26.72</v>
      </c>
      <c r="D24729">
        <v>26.72</v>
      </c>
      <c r="E24729">
        <v>26.72</v>
      </c>
      <c r="F24729">
        <v>26.72</v>
      </c>
      <c r="G24729">
        <v>26.72</v>
      </c>
      <c r="H24729" s="172">
        <v>55.76</v>
      </c>
      <c r="I24729">
        <v>56.98</v>
      </c>
      <c r="J24729">
        <v>56.73</v>
      </c>
      <c r="K24729">
        <v>55.84</v>
      </c>
      <c r="L24729" s="32">
        <v>55.86</v>
      </c>
      <c r="M24729" s="173">
        <v>33437</v>
      </c>
      <c r="N24729" t="s">
        <v>47</v>
      </c>
      <c r="O24729">
        <v>4</v>
      </c>
    </row>
    <row r="24730" spans="1:15" x14ac:dyDescent="0.25">
      <c r="A24730" s="2">
        <v>36916</v>
      </c>
      <c r="B24730">
        <v>800</v>
      </c>
      <c r="C24730">
        <v>43.38</v>
      </c>
      <c r="D24730">
        <v>43.38</v>
      </c>
      <c r="E24730">
        <v>43.38</v>
      </c>
      <c r="F24730">
        <v>43.38</v>
      </c>
      <c r="G24730">
        <v>43.38</v>
      </c>
      <c r="H24730" s="172">
        <v>66.5</v>
      </c>
      <c r="I24730">
        <v>69.489999999999995</v>
      </c>
      <c r="J24730">
        <v>71.739999999999995</v>
      </c>
      <c r="K24730">
        <v>66.03</v>
      </c>
      <c r="L24730" s="32">
        <v>65.92</v>
      </c>
      <c r="M24730" s="173">
        <v>36026</v>
      </c>
      <c r="N24730" t="s">
        <v>48</v>
      </c>
      <c r="O24730">
        <v>4</v>
      </c>
    </row>
    <row r="24731" spans="1:15" x14ac:dyDescent="0.25">
      <c r="A24731" s="2">
        <v>36916</v>
      </c>
      <c r="B24731">
        <v>900</v>
      </c>
      <c r="C24731">
        <v>35.94</v>
      </c>
      <c r="D24731">
        <v>35.94</v>
      </c>
      <c r="E24731">
        <v>35.94</v>
      </c>
      <c r="F24731">
        <v>35.94</v>
      </c>
      <c r="G24731">
        <v>35.94</v>
      </c>
      <c r="H24731" s="172">
        <v>54.97</v>
      </c>
      <c r="I24731">
        <v>57.26</v>
      </c>
      <c r="J24731">
        <v>59.17</v>
      </c>
      <c r="K24731">
        <v>54.34</v>
      </c>
      <c r="L24731" s="32">
        <v>54.18</v>
      </c>
      <c r="M24731" s="173">
        <v>36145</v>
      </c>
      <c r="N24731" t="s">
        <v>48</v>
      </c>
      <c r="O24731">
        <v>4</v>
      </c>
    </row>
    <row r="24732" spans="1:15" x14ac:dyDescent="0.25">
      <c r="A24732" s="2">
        <v>36916</v>
      </c>
      <c r="B24732">
        <v>1000</v>
      </c>
      <c r="C24732">
        <v>54</v>
      </c>
      <c r="D24732">
        <v>54</v>
      </c>
      <c r="E24732">
        <v>54</v>
      </c>
      <c r="F24732">
        <v>54</v>
      </c>
      <c r="G24732">
        <v>54</v>
      </c>
      <c r="H24732" s="172">
        <v>50.74</v>
      </c>
      <c r="I24732">
        <v>52.38</v>
      </c>
      <c r="J24732">
        <v>53.93</v>
      </c>
      <c r="K24732">
        <v>50.05</v>
      </c>
      <c r="L24732" s="32">
        <v>49.88</v>
      </c>
      <c r="M24732" s="173">
        <v>35618</v>
      </c>
      <c r="N24732" t="s">
        <v>48</v>
      </c>
      <c r="O24732">
        <v>4</v>
      </c>
    </row>
    <row r="24733" spans="1:15" x14ac:dyDescent="0.25">
      <c r="A24733" s="2">
        <v>36916</v>
      </c>
      <c r="B24733">
        <v>1100</v>
      </c>
      <c r="C24733">
        <v>59.12</v>
      </c>
      <c r="D24733">
        <v>62.62</v>
      </c>
      <c r="E24733">
        <v>64.53</v>
      </c>
      <c r="F24733">
        <v>59.12</v>
      </c>
      <c r="G24733">
        <v>59.12</v>
      </c>
      <c r="H24733" s="172">
        <v>50.43</v>
      </c>
      <c r="I24733">
        <v>52.26</v>
      </c>
      <c r="J24733">
        <v>53.93</v>
      </c>
      <c r="K24733">
        <v>49.74</v>
      </c>
      <c r="L24733" s="32">
        <v>49.57</v>
      </c>
      <c r="M24733" s="173">
        <v>35473</v>
      </c>
      <c r="N24733" t="s">
        <v>48</v>
      </c>
      <c r="O24733">
        <v>4</v>
      </c>
    </row>
    <row r="24734" spans="1:15" x14ac:dyDescent="0.25">
      <c r="A24734" s="2">
        <v>36916</v>
      </c>
      <c r="B24734">
        <v>1200</v>
      </c>
      <c r="C24734">
        <v>37.020000000000003</v>
      </c>
      <c r="D24734">
        <v>44.64</v>
      </c>
      <c r="E24734">
        <v>48.72</v>
      </c>
      <c r="F24734">
        <v>37.020000000000003</v>
      </c>
      <c r="G24734">
        <v>37.020000000000003</v>
      </c>
      <c r="H24734" s="172">
        <v>44.92</v>
      </c>
      <c r="I24734">
        <v>47.31</v>
      </c>
      <c r="J24734">
        <v>49.39</v>
      </c>
      <c r="K24734">
        <v>44.15</v>
      </c>
      <c r="L24734" s="32">
        <v>43.96</v>
      </c>
      <c r="M24734" s="173">
        <v>35149</v>
      </c>
      <c r="N24734" t="s">
        <v>48</v>
      </c>
      <c r="O24734">
        <v>4</v>
      </c>
    </row>
    <row r="24735" spans="1:15" x14ac:dyDescent="0.25">
      <c r="A24735" s="2">
        <v>36916</v>
      </c>
      <c r="B24735">
        <v>1300</v>
      </c>
      <c r="C24735">
        <v>44.34</v>
      </c>
      <c r="D24735">
        <v>50.87</v>
      </c>
      <c r="E24735">
        <v>54.42</v>
      </c>
      <c r="F24735">
        <v>44.34</v>
      </c>
      <c r="G24735">
        <v>44.34</v>
      </c>
      <c r="H24735" s="172">
        <v>40</v>
      </c>
      <c r="I24735">
        <v>42.67</v>
      </c>
      <c r="J24735">
        <v>44.98</v>
      </c>
      <c r="K24735">
        <v>39.159999999999997</v>
      </c>
      <c r="L24735" s="32">
        <v>38.950000000000003</v>
      </c>
      <c r="M24735" s="173">
        <v>34464</v>
      </c>
      <c r="N24735" t="s">
        <v>48</v>
      </c>
      <c r="O24735">
        <v>4</v>
      </c>
    </row>
    <row r="24736" spans="1:15" x14ac:dyDescent="0.25">
      <c r="A24736" s="2">
        <v>36916</v>
      </c>
      <c r="B24736">
        <v>1400</v>
      </c>
      <c r="C24736">
        <v>41</v>
      </c>
      <c r="D24736">
        <v>47.86</v>
      </c>
      <c r="E24736">
        <v>51.59</v>
      </c>
      <c r="F24736">
        <v>41</v>
      </c>
      <c r="G24736">
        <v>41</v>
      </c>
      <c r="H24736" s="172">
        <v>41.02</v>
      </c>
      <c r="I24736">
        <v>43.58</v>
      </c>
      <c r="J24736">
        <v>45.82</v>
      </c>
      <c r="K24736">
        <v>40.28</v>
      </c>
      <c r="L24736" s="32">
        <v>39.97</v>
      </c>
      <c r="M24736" s="173">
        <v>34206</v>
      </c>
      <c r="N24736" t="s">
        <v>48</v>
      </c>
      <c r="O24736">
        <v>4</v>
      </c>
    </row>
    <row r="24737" spans="1:15" x14ac:dyDescent="0.25">
      <c r="A24737" s="2">
        <v>36916</v>
      </c>
      <c r="B24737">
        <v>1500</v>
      </c>
      <c r="C24737">
        <v>35.35</v>
      </c>
      <c r="D24737">
        <v>42.77</v>
      </c>
      <c r="E24737">
        <v>46.8</v>
      </c>
      <c r="F24737">
        <v>35.35</v>
      </c>
      <c r="G24737">
        <v>35.35</v>
      </c>
      <c r="H24737" s="172">
        <v>35</v>
      </c>
      <c r="I24737">
        <v>34.32</v>
      </c>
      <c r="J24737">
        <v>34.64</v>
      </c>
      <c r="K24737">
        <v>35.159999999999997</v>
      </c>
      <c r="L24737" s="32">
        <v>33.51</v>
      </c>
      <c r="M24737" s="173">
        <v>33854</v>
      </c>
      <c r="N24737" t="s">
        <v>48</v>
      </c>
      <c r="O24737">
        <v>4</v>
      </c>
    </row>
    <row r="24738" spans="1:15" x14ac:dyDescent="0.25">
      <c r="A24738" s="2">
        <v>36916</v>
      </c>
      <c r="B24738">
        <v>1600</v>
      </c>
      <c r="C24738">
        <v>28.11</v>
      </c>
      <c r="D24738">
        <v>36.25</v>
      </c>
      <c r="E24738">
        <v>40.67</v>
      </c>
      <c r="F24738">
        <v>28.11</v>
      </c>
      <c r="G24738">
        <v>28.11</v>
      </c>
      <c r="H24738" s="172">
        <v>34.700000000000003</v>
      </c>
      <c r="I24738">
        <v>33.93</v>
      </c>
      <c r="J24738">
        <v>34.29</v>
      </c>
      <c r="K24738">
        <v>35.630000000000003</v>
      </c>
      <c r="L24738" s="32">
        <v>32.94</v>
      </c>
      <c r="M24738" s="173">
        <v>33906</v>
      </c>
      <c r="N24738" t="s">
        <v>48</v>
      </c>
      <c r="O24738">
        <v>4</v>
      </c>
    </row>
    <row r="24739" spans="1:15" x14ac:dyDescent="0.25">
      <c r="A24739" s="2">
        <v>36916</v>
      </c>
      <c r="B24739">
        <v>1700</v>
      </c>
      <c r="C24739">
        <v>33.479999999999997</v>
      </c>
      <c r="D24739">
        <v>40.69</v>
      </c>
      <c r="E24739">
        <v>44.8</v>
      </c>
      <c r="F24739">
        <v>33.119999999999997</v>
      </c>
      <c r="G24739">
        <v>33.03</v>
      </c>
      <c r="H24739" s="172">
        <v>42.97</v>
      </c>
      <c r="I24739">
        <v>43.31</v>
      </c>
      <c r="J24739">
        <v>44.28</v>
      </c>
      <c r="K24739">
        <v>44.15</v>
      </c>
      <c r="L24739" s="32">
        <v>41.31</v>
      </c>
      <c r="M24739" s="173">
        <v>34658</v>
      </c>
      <c r="N24739" t="s">
        <v>48</v>
      </c>
      <c r="O24739">
        <v>4</v>
      </c>
    </row>
    <row r="24740" spans="1:15" x14ac:dyDescent="0.25">
      <c r="A24740" s="2">
        <v>36916</v>
      </c>
      <c r="B24740">
        <v>1800</v>
      </c>
      <c r="C24740">
        <v>93.49</v>
      </c>
      <c r="D24740">
        <v>93.49</v>
      </c>
      <c r="E24740">
        <v>93.49</v>
      </c>
      <c r="F24740">
        <v>93.49</v>
      </c>
      <c r="G24740">
        <v>93.49</v>
      </c>
      <c r="H24740" s="172">
        <v>85.22</v>
      </c>
      <c r="I24740">
        <v>85.39</v>
      </c>
      <c r="J24740">
        <v>85.64</v>
      </c>
      <c r="K24740">
        <v>85.02</v>
      </c>
      <c r="L24740" s="32">
        <v>84.97</v>
      </c>
      <c r="M24740" s="173">
        <v>37061</v>
      </c>
      <c r="N24740" t="s">
        <v>48</v>
      </c>
      <c r="O24740">
        <v>4</v>
      </c>
    </row>
    <row r="24741" spans="1:15" x14ac:dyDescent="0.25">
      <c r="A24741" s="2">
        <v>36916</v>
      </c>
      <c r="B24741">
        <v>1900</v>
      </c>
      <c r="C24741">
        <v>152.25</v>
      </c>
      <c r="D24741">
        <v>152.25</v>
      </c>
      <c r="E24741">
        <v>152.25</v>
      </c>
      <c r="F24741">
        <v>152.25</v>
      </c>
      <c r="G24741">
        <v>152.25</v>
      </c>
      <c r="H24741" s="172">
        <v>80.13</v>
      </c>
      <c r="I24741">
        <v>80.87</v>
      </c>
      <c r="J24741">
        <v>81.52</v>
      </c>
      <c r="K24741">
        <v>79.86</v>
      </c>
      <c r="L24741" s="32">
        <v>79.790000000000006</v>
      </c>
      <c r="M24741" s="173">
        <v>38852</v>
      </c>
      <c r="N24741" t="s">
        <v>48</v>
      </c>
      <c r="O24741">
        <v>4</v>
      </c>
    </row>
    <row r="24742" spans="1:15" x14ac:dyDescent="0.25">
      <c r="A24742" s="2">
        <v>36916</v>
      </c>
      <c r="B24742">
        <v>2000</v>
      </c>
      <c r="C24742">
        <v>64.78</v>
      </c>
      <c r="D24742">
        <v>64.78</v>
      </c>
      <c r="E24742">
        <v>64.78</v>
      </c>
      <c r="F24742">
        <v>64.78</v>
      </c>
      <c r="G24742">
        <v>64.78</v>
      </c>
      <c r="H24742" s="172">
        <v>64.84</v>
      </c>
      <c r="I24742">
        <v>65.3</v>
      </c>
      <c r="J24742">
        <v>65.930000000000007</v>
      </c>
      <c r="K24742">
        <v>64.36</v>
      </c>
      <c r="L24742" s="32">
        <v>64.25</v>
      </c>
      <c r="M24742" s="173">
        <v>38586</v>
      </c>
      <c r="N24742" t="s">
        <v>48</v>
      </c>
      <c r="O24742">
        <v>4</v>
      </c>
    </row>
    <row r="24743" spans="1:15" x14ac:dyDescent="0.25">
      <c r="A24743" s="2">
        <v>36916</v>
      </c>
      <c r="B24743">
        <v>2100</v>
      </c>
      <c r="C24743">
        <v>58.4</v>
      </c>
      <c r="D24743">
        <v>58.4</v>
      </c>
      <c r="E24743">
        <v>58.4</v>
      </c>
      <c r="F24743">
        <v>58.4</v>
      </c>
      <c r="G24743">
        <v>58.4</v>
      </c>
      <c r="H24743" s="172">
        <v>60</v>
      </c>
      <c r="I24743">
        <v>60.27</v>
      </c>
      <c r="J24743">
        <v>60.82</v>
      </c>
      <c r="K24743">
        <v>59.46</v>
      </c>
      <c r="L24743" s="32">
        <v>59.32</v>
      </c>
      <c r="M24743" s="173">
        <v>38029</v>
      </c>
      <c r="N24743" t="s">
        <v>48</v>
      </c>
      <c r="O24743">
        <v>4</v>
      </c>
    </row>
    <row r="24744" spans="1:15" x14ac:dyDescent="0.25">
      <c r="A24744" s="2">
        <v>36916</v>
      </c>
      <c r="B24744">
        <v>2200</v>
      </c>
      <c r="C24744">
        <v>58.34</v>
      </c>
      <c r="D24744">
        <v>58.34</v>
      </c>
      <c r="E24744">
        <v>58.34</v>
      </c>
      <c r="F24744">
        <v>58.34</v>
      </c>
      <c r="G24744">
        <v>58.34</v>
      </c>
      <c r="H24744" s="172">
        <v>48.74</v>
      </c>
      <c r="I24744">
        <v>47.99</v>
      </c>
      <c r="J24744">
        <v>48.01</v>
      </c>
      <c r="K24744">
        <v>48.05</v>
      </c>
      <c r="L24744" s="32">
        <v>47.88</v>
      </c>
      <c r="M24744" s="173">
        <v>36727</v>
      </c>
      <c r="N24744" t="s">
        <v>48</v>
      </c>
      <c r="O24744">
        <v>4</v>
      </c>
    </row>
    <row r="24745" spans="1:15" x14ac:dyDescent="0.25">
      <c r="A24745" s="2">
        <v>36916</v>
      </c>
      <c r="B24745">
        <v>2300</v>
      </c>
      <c r="C24745">
        <v>57.92</v>
      </c>
      <c r="D24745">
        <v>57.92</v>
      </c>
      <c r="E24745">
        <v>57.92</v>
      </c>
      <c r="F24745">
        <v>57.92</v>
      </c>
      <c r="G24745">
        <v>57.92</v>
      </c>
      <c r="H24745" s="172">
        <v>39.83</v>
      </c>
      <c r="I24745">
        <v>39.19</v>
      </c>
      <c r="J24745">
        <v>39.369999999999997</v>
      </c>
      <c r="K24745">
        <v>39.01</v>
      </c>
      <c r="L24745" s="32">
        <v>38.81</v>
      </c>
      <c r="M24745" s="173">
        <v>34264</v>
      </c>
      <c r="N24745" t="s">
        <v>48</v>
      </c>
      <c r="O24745">
        <v>4</v>
      </c>
    </row>
    <row r="24746" spans="1:15" x14ac:dyDescent="0.25">
      <c r="A24746" s="2">
        <v>36916</v>
      </c>
      <c r="B24746">
        <v>2400</v>
      </c>
      <c r="C24746">
        <v>33.950000000000003</v>
      </c>
      <c r="D24746">
        <v>33.950000000000003</v>
      </c>
      <c r="E24746">
        <v>33.950000000000003</v>
      </c>
      <c r="F24746">
        <v>33.950000000000003</v>
      </c>
      <c r="G24746">
        <v>33.950000000000003</v>
      </c>
      <c r="H24746" s="172">
        <v>40.020000000000003</v>
      </c>
      <c r="I24746">
        <v>40.020000000000003</v>
      </c>
      <c r="J24746">
        <v>40.020000000000003</v>
      </c>
      <c r="K24746">
        <v>40.020000000000003</v>
      </c>
      <c r="L24746" s="32">
        <v>40.020000000000003</v>
      </c>
      <c r="M24746" s="173">
        <v>31869</v>
      </c>
      <c r="N24746" t="s">
        <v>47</v>
      </c>
      <c r="O24746">
        <v>4</v>
      </c>
    </row>
    <row r="24747" spans="1:15" x14ac:dyDescent="0.25">
      <c r="A24747" s="2">
        <v>36917</v>
      </c>
      <c r="B24747">
        <v>100</v>
      </c>
      <c r="C24747">
        <v>52.17</v>
      </c>
      <c r="D24747">
        <v>52.17</v>
      </c>
      <c r="E24747">
        <v>52.17</v>
      </c>
      <c r="F24747">
        <v>52.17</v>
      </c>
      <c r="G24747">
        <v>52.17</v>
      </c>
      <c r="H24747" s="172">
        <v>33.01</v>
      </c>
      <c r="I24747">
        <v>33.07</v>
      </c>
      <c r="J24747">
        <v>33.130000000000003</v>
      </c>
      <c r="K24747">
        <v>33.01</v>
      </c>
      <c r="L24747" s="32">
        <v>33.01</v>
      </c>
      <c r="M24747" s="173">
        <v>29942</v>
      </c>
      <c r="N24747" t="s">
        <v>47</v>
      </c>
      <c r="O24747">
        <v>5</v>
      </c>
    </row>
    <row r="24748" spans="1:15" x14ac:dyDescent="0.25">
      <c r="A24748" s="2">
        <v>36917</v>
      </c>
      <c r="B24748">
        <v>200</v>
      </c>
      <c r="C24748">
        <v>52.71</v>
      </c>
      <c r="D24748">
        <v>52.71</v>
      </c>
      <c r="E24748">
        <v>52.71</v>
      </c>
      <c r="F24748">
        <v>52.71</v>
      </c>
      <c r="G24748">
        <v>52.71</v>
      </c>
      <c r="H24748" s="172">
        <v>30.82</v>
      </c>
      <c r="I24748">
        <v>30.82</v>
      </c>
      <c r="J24748">
        <v>30.82</v>
      </c>
      <c r="K24748">
        <v>30.82</v>
      </c>
      <c r="L24748" s="32">
        <v>30.82</v>
      </c>
      <c r="M24748" s="173">
        <v>29304</v>
      </c>
      <c r="N24748" t="s">
        <v>47</v>
      </c>
      <c r="O24748">
        <v>5</v>
      </c>
    </row>
    <row r="24749" spans="1:15" x14ac:dyDescent="0.25">
      <c r="A24749" s="2">
        <v>36917</v>
      </c>
      <c r="B24749">
        <v>300</v>
      </c>
      <c r="C24749">
        <v>40.700000000000003</v>
      </c>
      <c r="D24749">
        <v>40.700000000000003</v>
      </c>
      <c r="E24749">
        <v>40.700000000000003</v>
      </c>
      <c r="F24749">
        <v>40.700000000000003</v>
      </c>
      <c r="G24749">
        <v>40.700000000000003</v>
      </c>
      <c r="H24749" s="172">
        <v>27.27</v>
      </c>
      <c r="I24749">
        <v>27.27</v>
      </c>
      <c r="J24749">
        <v>27.27</v>
      </c>
      <c r="K24749">
        <v>27.27</v>
      </c>
      <c r="L24749" s="32">
        <v>27.27</v>
      </c>
      <c r="M24749" s="173">
        <v>29129</v>
      </c>
      <c r="N24749" t="s">
        <v>47</v>
      </c>
      <c r="O24749">
        <v>5</v>
      </c>
    </row>
    <row r="24750" spans="1:15" x14ac:dyDescent="0.25">
      <c r="A24750" s="2">
        <v>36917</v>
      </c>
      <c r="B24750">
        <v>400</v>
      </c>
      <c r="C24750">
        <v>52.23</v>
      </c>
      <c r="D24750">
        <v>52.23</v>
      </c>
      <c r="E24750">
        <v>52.23</v>
      </c>
      <c r="F24750">
        <v>52.23</v>
      </c>
      <c r="G24750">
        <v>52.23</v>
      </c>
      <c r="H24750" s="172">
        <v>30</v>
      </c>
      <c r="I24750">
        <v>30</v>
      </c>
      <c r="J24750">
        <v>30</v>
      </c>
      <c r="K24750">
        <v>30</v>
      </c>
      <c r="L24750" s="32">
        <v>30</v>
      </c>
      <c r="M24750" s="173">
        <v>29025</v>
      </c>
      <c r="N24750" t="s">
        <v>47</v>
      </c>
      <c r="O24750">
        <v>5</v>
      </c>
    </row>
    <row r="24751" spans="1:15" x14ac:dyDescent="0.25">
      <c r="A24751" s="2">
        <v>36917</v>
      </c>
      <c r="B24751">
        <v>500</v>
      </c>
      <c r="C24751">
        <v>31.38</v>
      </c>
      <c r="D24751">
        <v>31.38</v>
      </c>
      <c r="E24751">
        <v>31.38</v>
      </c>
      <c r="F24751">
        <v>31.38</v>
      </c>
      <c r="G24751">
        <v>31.38</v>
      </c>
      <c r="H24751" s="172">
        <v>30</v>
      </c>
      <c r="I24751">
        <v>30</v>
      </c>
      <c r="J24751">
        <v>30</v>
      </c>
      <c r="K24751">
        <v>30</v>
      </c>
      <c r="L24751" s="32">
        <v>30</v>
      </c>
      <c r="M24751" s="173">
        <v>29678</v>
      </c>
      <c r="N24751" t="s">
        <v>47</v>
      </c>
      <c r="O24751">
        <v>5</v>
      </c>
    </row>
    <row r="24752" spans="1:15" x14ac:dyDescent="0.25">
      <c r="A24752" s="2">
        <v>36917</v>
      </c>
      <c r="B24752">
        <v>600</v>
      </c>
      <c r="C24752">
        <v>18.27</v>
      </c>
      <c r="D24752">
        <v>18.27</v>
      </c>
      <c r="E24752">
        <v>18.27</v>
      </c>
      <c r="F24752">
        <v>18.27</v>
      </c>
      <c r="G24752">
        <v>18.27</v>
      </c>
      <c r="H24752" s="172">
        <v>33.58</v>
      </c>
      <c r="I24752">
        <v>33.58</v>
      </c>
      <c r="J24752">
        <v>33.58</v>
      </c>
      <c r="K24752">
        <v>33.58</v>
      </c>
      <c r="L24752" s="32">
        <v>33.58</v>
      </c>
      <c r="M24752" s="173">
        <v>31783</v>
      </c>
      <c r="N24752" t="s">
        <v>47</v>
      </c>
      <c r="O24752">
        <v>5</v>
      </c>
    </row>
    <row r="24753" spans="1:15" x14ac:dyDescent="0.25">
      <c r="A24753" s="2">
        <v>36917</v>
      </c>
      <c r="B24753">
        <v>700</v>
      </c>
      <c r="C24753">
        <v>34.14</v>
      </c>
      <c r="D24753">
        <v>34.14</v>
      </c>
      <c r="E24753">
        <v>34.14</v>
      </c>
      <c r="F24753">
        <v>34.14</v>
      </c>
      <c r="G24753">
        <v>34.14</v>
      </c>
      <c r="H24753" s="172">
        <v>60.01</v>
      </c>
      <c r="I24753">
        <v>60.01</v>
      </c>
      <c r="J24753">
        <v>60.01</v>
      </c>
      <c r="K24753">
        <v>60.01</v>
      </c>
      <c r="L24753" s="32">
        <v>60.01</v>
      </c>
      <c r="M24753" s="173">
        <v>35420</v>
      </c>
      <c r="N24753" t="s">
        <v>47</v>
      </c>
      <c r="O24753">
        <v>5</v>
      </c>
    </row>
    <row r="24754" spans="1:15" x14ac:dyDescent="0.25">
      <c r="A24754" s="2">
        <v>36917</v>
      </c>
      <c r="B24754">
        <v>800</v>
      </c>
      <c r="C24754">
        <v>75.67</v>
      </c>
      <c r="D24754">
        <v>75.88</v>
      </c>
      <c r="E24754">
        <v>75.67</v>
      </c>
      <c r="F24754">
        <v>75.67</v>
      </c>
      <c r="G24754">
        <v>75.67</v>
      </c>
      <c r="H24754" s="172">
        <v>75.010000000000005</v>
      </c>
      <c r="I24754">
        <v>75.22</v>
      </c>
      <c r="J24754">
        <v>75.36</v>
      </c>
      <c r="K24754">
        <v>75.010000000000005</v>
      </c>
      <c r="L24754" s="32">
        <v>75.010000000000005</v>
      </c>
      <c r="M24754" s="173">
        <v>38066</v>
      </c>
      <c r="N24754" t="s">
        <v>48</v>
      </c>
      <c r="O24754">
        <v>5</v>
      </c>
    </row>
    <row r="24755" spans="1:15" x14ac:dyDescent="0.25">
      <c r="A24755" s="2">
        <v>36917</v>
      </c>
      <c r="B24755">
        <v>900</v>
      </c>
      <c r="C24755">
        <v>51.06</v>
      </c>
      <c r="D24755">
        <v>51.83</v>
      </c>
      <c r="E24755">
        <v>51.06</v>
      </c>
      <c r="F24755">
        <v>51.06</v>
      </c>
      <c r="G24755">
        <v>51.06</v>
      </c>
      <c r="H24755" s="172">
        <v>60.03</v>
      </c>
      <c r="I24755">
        <v>62.2</v>
      </c>
      <c r="J24755">
        <v>63.59</v>
      </c>
      <c r="K24755">
        <v>60.03</v>
      </c>
      <c r="L24755" s="32">
        <v>60.03</v>
      </c>
      <c r="M24755" s="173">
        <v>38145</v>
      </c>
      <c r="N24755" t="s">
        <v>48</v>
      </c>
      <c r="O24755">
        <v>5</v>
      </c>
    </row>
    <row r="24756" spans="1:15" x14ac:dyDescent="0.25">
      <c r="A24756" s="2">
        <v>36917</v>
      </c>
      <c r="B24756">
        <v>1000</v>
      </c>
      <c r="C24756">
        <v>32.74</v>
      </c>
      <c r="D24756">
        <v>33.67</v>
      </c>
      <c r="E24756">
        <v>32.74</v>
      </c>
      <c r="F24756">
        <v>32.74</v>
      </c>
      <c r="G24756">
        <v>32.74</v>
      </c>
      <c r="H24756" s="172">
        <v>50.01</v>
      </c>
      <c r="I24756">
        <v>52.8</v>
      </c>
      <c r="J24756">
        <v>54.58</v>
      </c>
      <c r="K24756">
        <v>50.01</v>
      </c>
      <c r="L24756" s="32">
        <v>50.01</v>
      </c>
      <c r="M24756" s="173">
        <v>37380</v>
      </c>
      <c r="N24756" t="s">
        <v>48</v>
      </c>
      <c r="O24756">
        <v>5</v>
      </c>
    </row>
    <row r="24757" spans="1:15" x14ac:dyDescent="0.25">
      <c r="A24757" s="2">
        <v>36917</v>
      </c>
      <c r="B24757">
        <v>1100</v>
      </c>
      <c r="C24757">
        <v>56.71</v>
      </c>
      <c r="D24757">
        <v>57.44</v>
      </c>
      <c r="E24757">
        <v>56.71</v>
      </c>
      <c r="F24757">
        <v>56.71</v>
      </c>
      <c r="G24757">
        <v>56.71</v>
      </c>
      <c r="H24757" s="172">
        <v>50</v>
      </c>
      <c r="I24757">
        <v>51.72</v>
      </c>
      <c r="J24757">
        <v>52.81</v>
      </c>
      <c r="K24757">
        <v>50</v>
      </c>
      <c r="L24757" s="32">
        <v>50</v>
      </c>
      <c r="M24757" s="173">
        <v>36716</v>
      </c>
      <c r="N24757" t="s">
        <v>48</v>
      </c>
      <c r="O24757">
        <v>5</v>
      </c>
    </row>
    <row r="24758" spans="1:15" x14ac:dyDescent="0.25">
      <c r="A24758" s="2">
        <v>36917</v>
      </c>
      <c r="B24758">
        <v>1200</v>
      </c>
      <c r="C24758">
        <v>24.55</v>
      </c>
      <c r="D24758">
        <v>25.55</v>
      </c>
      <c r="E24758">
        <v>24.55</v>
      </c>
      <c r="F24758">
        <v>24.55</v>
      </c>
      <c r="G24758">
        <v>24.55</v>
      </c>
      <c r="H24758" s="172">
        <v>44.77</v>
      </c>
      <c r="I24758">
        <v>47.66</v>
      </c>
      <c r="J24758">
        <v>49.5</v>
      </c>
      <c r="K24758">
        <v>44.77</v>
      </c>
      <c r="L24758" s="32">
        <v>44.77</v>
      </c>
      <c r="M24758" s="173">
        <v>35898</v>
      </c>
      <c r="N24758" t="s">
        <v>48</v>
      </c>
      <c r="O24758">
        <v>5</v>
      </c>
    </row>
    <row r="24759" spans="1:15" x14ac:dyDescent="0.25">
      <c r="A24759" s="2">
        <v>36917</v>
      </c>
      <c r="B24759">
        <v>1300</v>
      </c>
      <c r="C24759">
        <v>25.57</v>
      </c>
      <c r="D24759">
        <v>25.65</v>
      </c>
      <c r="E24759">
        <v>25.57</v>
      </c>
      <c r="F24759">
        <v>25.57</v>
      </c>
      <c r="G24759">
        <v>25.57</v>
      </c>
      <c r="H24759" s="172">
        <v>36</v>
      </c>
      <c r="I24759">
        <v>39.57</v>
      </c>
      <c r="J24759">
        <v>41.85</v>
      </c>
      <c r="K24759">
        <v>36</v>
      </c>
      <c r="L24759" s="32">
        <v>36</v>
      </c>
      <c r="M24759" s="173">
        <v>34735</v>
      </c>
      <c r="N24759" t="s">
        <v>48</v>
      </c>
      <c r="O24759">
        <v>5</v>
      </c>
    </row>
    <row r="24760" spans="1:15" x14ac:dyDescent="0.25">
      <c r="A24760" s="2">
        <v>36917</v>
      </c>
      <c r="B24760">
        <v>1400</v>
      </c>
      <c r="C24760">
        <v>29.19</v>
      </c>
      <c r="D24760">
        <v>29.19</v>
      </c>
      <c r="E24760">
        <v>29.19</v>
      </c>
      <c r="F24760">
        <v>29.19</v>
      </c>
      <c r="G24760">
        <v>29.19</v>
      </c>
      <c r="H24760" s="172">
        <v>35.020000000000003</v>
      </c>
      <c r="I24760">
        <v>37.590000000000003</v>
      </c>
      <c r="J24760">
        <v>39.24</v>
      </c>
      <c r="K24760">
        <v>35.1</v>
      </c>
      <c r="L24760" s="32">
        <v>34.99</v>
      </c>
      <c r="M24760" s="173">
        <v>34214</v>
      </c>
      <c r="N24760" t="s">
        <v>48</v>
      </c>
      <c r="O24760">
        <v>5</v>
      </c>
    </row>
    <row r="24761" spans="1:15" x14ac:dyDescent="0.25">
      <c r="A24761" s="2">
        <v>36917</v>
      </c>
      <c r="B24761">
        <v>1500</v>
      </c>
      <c r="C24761">
        <v>30.47</v>
      </c>
      <c r="D24761">
        <v>30.47</v>
      </c>
      <c r="E24761">
        <v>30.47</v>
      </c>
      <c r="F24761">
        <v>30.47</v>
      </c>
      <c r="G24761">
        <v>30.47</v>
      </c>
      <c r="H24761" s="172">
        <v>28.48</v>
      </c>
      <c r="I24761">
        <v>31.14</v>
      </c>
      <c r="J24761">
        <v>33.22</v>
      </c>
      <c r="K24761">
        <v>32.46</v>
      </c>
      <c r="L24761" s="32">
        <v>27.15</v>
      </c>
      <c r="M24761" s="173">
        <v>33887</v>
      </c>
      <c r="N24761" t="s">
        <v>48</v>
      </c>
      <c r="O24761">
        <v>5</v>
      </c>
    </row>
    <row r="24762" spans="1:15" x14ac:dyDescent="0.25">
      <c r="A24762" s="2">
        <v>36917</v>
      </c>
      <c r="B24762">
        <v>1600</v>
      </c>
      <c r="C24762">
        <v>29.31</v>
      </c>
      <c r="D24762">
        <v>29.31</v>
      </c>
      <c r="E24762">
        <v>29.31</v>
      </c>
      <c r="F24762">
        <v>29.31</v>
      </c>
      <c r="G24762">
        <v>29.31</v>
      </c>
      <c r="H24762" s="172">
        <v>27.78</v>
      </c>
      <c r="I24762">
        <v>30.17</v>
      </c>
      <c r="J24762">
        <v>32.26</v>
      </c>
      <c r="K24762">
        <v>33.54</v>
      </c>
      <c r="L24762" s="32">
        <v>25.85</v>
      </c>
      <c r="M24762" s="173">
        <v>33581</v>
      </c>
      <c r="N24762" t="s">
        <v>48</v>
      </c>
      <c r="O24762">
        <v>5</v>
      </c>
    </row>
    <row r="24763" spans="1:15" x14ac:dyDescent="0.25">
      <c r="A24763" s="2">
        <v>36917</v>
      </c>
      <c r="B24763">
        <v>1700</v>
      </c>
      <c r="C24763">
        <v>23.4</v>
      </c>
      <c r="D24763">
        <v>23.4</v>
      </c>
      <c r="E24763">
        <v>23.4</v>
      </c>
      <c r="F24763">
        <v>23.4</v>
      </c>
      <c r="G24763">
        <v>23.4</v>
      </c>
      <c r="H24763" s="172">
        <v>35</v>
      </c>
      <c r="I24763">
        <v>37.9</v>
      </c>
      <c r="J24763">
        <v>39.61</v>
      </c>
      <c r="K24763">
        <v>35.01</v>
      </c>
      <c r="L24763" s="32">
        <v>35.01</v>
      </c>
      <c r="M24763" s="173">
        <v>34133</v>
      </c>
      <c r="N24763" t="s">
        <v>48</v>
      </c>
      <c r="O24763">
        <v>5</v>
      </c>
    </row>
    <row r="24764" spans="1:15" x14ac:dyDescent="0.25">
      <c r="A24764" s="2">
        <v>36917</v>
      </c>
      <c r="B24764">
        <v>1800</v>
      </c>
      <c r="C24764">
        <v>40.619999999999997</v>
      </c>
      <c r="D24764">
        <v>40.619999999999997</v>
      </c>
      <c r="E24764">
        <v>40.619999999999997</v>
      </c>
      <c r="F24764">
        <v>40.619999999999997</v>
      </c>
      <c r="G24764">
        <v>40.619999999999997</v>
      </c>
      <c r="H24764" s="172">
        <v>60.03</v>
      </c>
      <c r="I24764">
        <v>63.24</v>
      </c>
      <c r="J24764">
        <v>65.260000000000005</v>
      </c>
      <c r="K24764">
        <v>60.03</v>
      </c>
      <c r="L24764" s="32">
        <v>60.03</v>
      </c>
      <c r="M24764" s="173">
        <v>36065</v>
      </c>
      <c r="N24764" t="s">
        <v>48</v>
      </c>
      <c r="O24764">
        <v>5</v>
      </c>
    </row>
    <row r="24765" spans="1:15" x14ac:dyDescent="0.25">
      <c r="A24765" s="2">
        <v>36917</v>
      </c>
      <c r="B24765">
        <v>1900</v>
      </c>
      <c r="C24765">
        <v>26.73</v>
      </c>
      <c r="D24765">
        <v>26.73</v>
      </c>
      <c r="E24765">
        <v>26.73</v>
      </c>
      <c r="F24765">
        <v>26.73</v>
      </c>
      <c r="G24765">
        <v>26.73</v>
      </c>
      <c r="H24765" s="172">
        <v>57.53</v>
      </c>
      <c r="I24765">
        <v>60</v>
      </c>
      <c r="J24765">
        <v>61.55</v>
      </c>
      <c r="K24765">
        <v>57.53</v>
      </c>
      <c r="L24765" s="32">
        <v>57.53</v>
      </c>
      <c r="M24765" s="173">
        <v>37425</v>
      </c>
      <c r="N24765" t="s">
        <v>48</v>
      </c>
      <c r="O24765">
        <v>5</v>
      </c>
    </row>
    <row r="24766" spans="1:15" x14ac:dyDescent="0.25">
      <c r="A24766" s="2">
        <v>36917</v>
      </c>
      <c r="B24766">
        <v>2000</v>
      </c>
      <c r="C24766">
        <v>30.7</v>
      </c>
      <c r="D24766">
        <v>30.7</v>
      </c>
      <c r="E24766">
        <v>30.7</v>
      </c>
      <c r="F24766">
        <v>30.7</v>
      </c>
      <c r="G24766">
        <v>30.7</v>
      </c>
      <c r="H24766" s="172">
        <v>52.16</v>
      </c>
      <c r="I24766">
        <v>53.86</v>
      </c>
      <c r="J24766">
        <v>54.84</v>
      </c>
      <c r="K24766">
        <v>52.17</v>
      </c>
      <c r="L24766" s="32">
        <v>52.17</v>
      </c>
      <c r="M24766" s="173">
        <v>36581</v>
      </c>
      <c r="N24766" t="s">
        <v>48</v>
      </c>
      <c r="O24766">
        <v>5</v>
      </c>
    </row>
    <row r="24767" spans="1:15" x14ac:dyDescent="0.25">
      <c r="A24767" s="2">
        <v>36917</v>
      </c>
      <c r="B24767">
        <v>2100</v>
      </c>
      <c r="C24767">
        <v>34.659999999999997</v>
      </c>
      <c r="D24767">
        <v>34.659999999999997</v>
      </c>
      <c r="E24767">
        <v>34.659999999999997</v>
      </c>
      <c r="F24767">
        <v>34.659999999999997</v>
      </c>
      <c r="G24767">
        <v>34.659999999999997</v>
      </c>
      <c r="H24767" s="172">
        <v>46.25</v>
      </c>
      <c r="I24767">
        <v>46.26</v>
      </c>
      <c r="J24767">
        <v>46.24</v>
      </c>
      <c r="K24767">
        <v>46.25</v>
      </c>
      <c r="L24767" s="32">
        <v>46.25</v>
      </c>
      <c r="M24767" s="173">
        <v>35710</v>
      </c>
      <c r="N24767" t="s">
        <v>48</v>
      </c>
      <c r="O24767">
        <v>5</v>
      </c>
    </row>
    <row r="24768" spans="1:15" x14ac:dyDescent="0.25">
      <c r="A24768" s="2">
        <v>36917</v>
      </c>
      <c r="B24768">
        <v>2200</v>
      </c>
      <c r="C24768">
        <v>50.89</v>
      </c>
      <c r="D24768">
        <v>50.89</v>
      </c>
      <c r="E24768">
        <v>50.89</v>
      </c>
      <c r="F24768">
        <v>50.89</v>
      </c>
      <c r="G24768">
        <v>50.89</v>
      </c>
      <c r="H24768" s="172">
        <v>37.479999999999997</v>
      </c>
      <c r="I24768">
        <v>37.479999999999997</v>
      </c>
      <c r="J24768">
        <v>37.479999999999997</v>
      </c>
      <c r="K24768">
        <v>37.479999999999997</v>
      </c>
      <c r="L24768" s="32">
        <v>37.479999999999997</v>
      </c>
      <c r="M24768" s="173">
        <v>34414</v>
      </c>
      <c r="N24768" t="s">
        <v>48</v>
      </c>
      <c r="O24768">
        <v>5</v>
      </c>
    </row>
    <row r="24769" spans="1:15" x14ac:dyDescent="0.25">
      <c r="A24769" s="2">
        <v>36917</v>
      </c>
      <c r="B24769">
        <v>2300</v>
      </c>
      <c r="C24769">
        <v>24.27</v>
      </c>
      <c r="D24769">
        <v>24.27</v>
      </c>
      <c r="E24769">
        <v>24.27</v>
      </c>
      <c r="F24769">
        <v>24.27</v>
      </c>
      <c r="G24769">
        <v>24.27</v>
      </c>
      <c r="H24769" s="172">
        <v>35</v>
      </c>
      <c r="I24769">
        <v>35.340000000000003</v>
      </c>
      <c r="J24769">
        <v>35.549999999999997</v>
      </c>
      <c r="K24769">
        <v>35</v>
      </c>
      <c r="L24769" s="32">
        <v>35</v>
      </c>
      <c r="M24769" s="173">
        <v>32426</v>
      </c>
      <c r="N24769" t="s">
        <v>48</v>
      </c>
      <c r="O24769">
        <v>5</v>
      </c>
    </row>
    <row r="24770" spans="1:15" x14ac:dyDescent="0.25">
      <c r="A24770" s="2">
        <v>36917</v>
      </c>
      <c r="B24770">
        <v>2400</v>
      </c>
      <c r="C24770">
        <v>22.92</v>
      </c>
      <c r="D24770">
        <v>22.92</v>
      </c>
      <c r="E24770">
        <v>22.92</v>
      </c>
      <c r="F24770">
        <v>22.92</v>
      </c>
      <c r="G24770">
        <v>22.92</v>
      </c>
      <c r="H24770" s="172">
        <v>32.46</v>
      </c>
      <c r="I24770">
        <v>32.46</v>
      </c>
      <c r="J24770">
        <v>32.46</v>
      </c>
      <c r="K24770">
        <v>32.46</v>
      </c>
      <c r="L24770" s="32">
        <v>32.46</v>
      </c>
      <c r="M24770" s="173">
        <v>30119</v>
      </c>
      <c r="N24770" t="s">
        <v>47</v>
      </c>
      <c r="O24770">
        <v>5</v>
      </c>
    </row>
    <row r="24771" spans="1:15" x14ac:dyDescent="0.25">
      <c r="A24771" s="2">
        <v>36918</v>
      </c>
      <c r="B24771">
        <v>100</v>
      </c>
      <c r="C24771">
        <v>23.13</v>
      </c>
      <c r="D24771">
        <v>23.13</v>
      </c>
      <c r="E24771">
        <v>23.13</v>
      </c>
      <c r="F24771">
        <v>23.13</v>
      </c>
      <c r="G24771">
        <v>23.13</v>
      </c>
      <c r="H24771" s="172">
        <v>25</v>
      </c>
      <c r="I24771">
        <v>25</v>
      </c>
      <c r="J24771">
        <v>25</v>
      </c>
      <c r="K24771">
        <v>25</v>
      </c>
      <c r="L24771" s="32">
        <v>25</v>
      </c>
      <c r="M24771" s="173">
        <v>28231</v>
      </c>
      <c r="N24771" t="s">
        <v>47</v>
      </c>
      <c r="O24771">
        <v>6</v>
      </c>
    </row>
    <row r="24772" spans="1:15" x14ac:dyDescent="0.25">
      <c r="A24772" s="2">
        <v>36918</v>
      </c>
      <c r="B24772">
        <v>200</v>
      </c>
      <c r="C24772">
        <v>22.55</v>
      </c>
      <c r="D24772">
        <v>22.55</v>
      </c>
      <c r="E24772">
        <v>22.55</v>
      </c>
      <c r="F24772">
        <v>22.55</v>
      </c>
      <c r="G24772">
        <v>22.55</v>
      </c>
      <c r="H24772" s="172">
        <v>22.01</v>
      </c>
      <c r="I24772">
        <v>22.01</v>
      </c>
      <c r="J24772">
        <v>22.01</v>
      </c>
      <c r="K24772">
        <v>22.01</v>
      </c>
      <c r="L24772" s="32">
        <v>22.01</v>
      </c>
      <c r="M24772" s="173">
        <v>27042</v>
      </c>
      <c r="N24772" t="s">
        <v>47</v>
      </c>
      <c r="O24772">
        <v>6</v>
      </c>
    </row>
    <row r="24773" spans="1:15" x14ac:dyDescent="0.25">
      <c r="A24773" s="2">
        <v>36918</v>
      </c>
      <c r="B24773">
        <v>300</v>
      </c>
      <c r="C24773">
        <v>23.9</v>
      </c>
      <c r="D24773">
        <v>23.9</v>
      </c>
      <c r="E24773">
        <v>23.9</v>
      </c>
      <c r="F24773">
        <v>23.9</v>
      </c>
      <c r="G24773">
        <v>23.9</v>
      </c>
      <c r="H24773" s="172">
        <v>20</v>
      </c>
      <c r="I24773">
        <v>20.329999999999998</v>
      </c>
      <c r="J24773">
        <v>20.64</v>
      </c>
      <c r="K24773">
        <v>20</v>
      </c>
      <c r="L24773" s="32">
        <v>20</v>
      </c>
      <c r="M24773" s="173">
        <v>26500</v>
      </c>
      <c r="N24773" t="s">
        <v>47</v>
      </c>
      <c r="O24773">
        <v>6</v>
      </c>
    </row>
    <row r="24774" spans="1:15" x14ac:dyDescent="0.25">
      <c r="A24774" s="2">
        <v>36918</v>
      </c>
      <c r="B24774">
        <v>400</v>
      </c>
      <c r="C24774">
        <v>22.28</v>
      </c>
      <c r="D24774">
        <v>22.28</v>
      </c>
      <c r="E24774">
        <v>22.28</v>
      </c>
      <c r="F24774">
        <v>22.28</v>
      </c>
      <c r="G24774">
        <v>22.28</v>
      </c>
      <c r="H24774" s="172">
        <v>20.059999999999999</v>
      </c>
      <c r="I24774">
        <v>20.37</v>
      </c>
      <c r="J24774">
        <v>20.66</v>
      </c>
      <c r="K24774">
        <v>20.059999999999999</v>
      </c>
      <c r="L24774" s="32">
        <v>20.059999999999999</v>
      </c>
      <c r="M24774" s="173">
        <v>26246</v>
      </c>
      <c r="N24774" t="s">
        <v>47</v>
      </c>
      <c r="O24774">
        <v>6</v>
      </c>
    </row>
    <row r="24775" spans="1:15" x14ac:dyDescent="0.25">
      <c r="A24775" s="2">
        <v>36918</v>
      </c>
      <c r="B24775">
        <v>500</v>
      </c>
      <c r="C24775">
        <v>21</v>
      </c>
      <c r="D24775">
        <v>21</v>
      </c>
      <c r="E24775">
        <v>21</v>
      </c>
      <c r="F24775">
        <v>21</v>
      </c>
      <c r="G24775">
        <v>21</v>
      </c>
      <c r="H24775" s="172">
        <v>22.02</v>
      </c>
      <c r="I24775">
        <v>22.02</v>
      </c>
      <c r="J24775">
        <v>22.02</v>
      </c>
      <c r="K24775">
        <v>22.02</v>
      </c>
      <c r="L24775" s="32">
        <v>22.02</v>
      </c>
      <c r="M24775" s="173">
        <v>26171</v>
      </c>
      <c r="N24775" t="s">
        <v>47</v>
      </c>
      <c r="O24775">
        <v>6</v>
      </c>
    </row>
    <row r="24776" spans="1:15" x14ac:dyDescent="0.25">
      <c r="A24776" s="2">
        <v>36918</v>
      </c>
      <c r="B24776">
        <v>600</v>
      </c>
      <c r="C24776">
        <v>24.18</v>
      </c>
      <c r="D24776">
        <v>24.18</v>
      </c>
      <c r="E24776">
        <v>24.18</v>
      </c>
      <c r="F24776">
        <v>24.18</v>
      </c>
      <c r="G24776">
        <v>24.18</v>
      </c>
      <c r="H24776" s="172">
        <v>22.45</v>
      </c>
      <c r="I24776">
        <v>22.45</v>
      </c>
      <c r="J24776">
        <v>22.45</v>
      </c>
      <c r="K24776">
        <v>22.45</v>
      </c>
      <c r="L24776" s="32">
        <v>22.45</v>
      </c>
      <c r="M24776" s="173">
        <v>26854</v>
      </c>
      <c r="N24776" t="s">
        <v>47</v>
      </c>
      <c r="O24776">
        <v>6</v>
      </c>
    </row>
    <row r="24777" spans="1:15" x14ac:dyDescent="0.25">
      <c r="A24777" s="2">
        <v>36918</v>
      </c>
      <c r="B24777">
        <v>700</v>
      </c>
      <c r="C24777">
        <v>19.739999999999998</v>
      </c>
      <c r="D24777">
        <v>19.739999999999998</v>
      </c>
      <c r="E24777">
        <v>19.739999999999998</v>
      </c>
      <c r="F24777">
        <v>19.739999999999998</v>
      </c>
      <c r="G24777">
        <v>19.739999999999998</v>
      </c>
      <c r="H24777" s="172">
        <v>27.14</v>
      </c>
      <c r="I24777">
        <v>27.14</v>
      </c>
      <c r="J24777">
        <v>27.14</v>
      </c>
      <c r="K24777">
        <v>27.14</v>
      </c>
      <c r="L24777" s="32">
        <v>27.14</v>
      </c>
      <c r="M24777" s="173">
        <v>28211</v>
      </c>
      <c r="N24777" t="s">
        <v>47</v>
      </c>
      <c r="O24777">
        <v>6</v>
      </c>
    </row>
    <row r="24778" spans="1:15" x14ac:dyDescent="0.25">
      <c r="A24778" s="2">
        <v>36918</v>
      </c>
      <c r="B24778">
        <v>800</v>
      </c>
      <c r="C24778">
        <v>16.989999999999998</v>
      </c>
      <c r="D24778">
        <v>22.74</v>
      </c>
      <c r="E24778">
        <v>26.94</v>
      </c>
      <c r="F24778">
        <v>16.989999999999998</v>
      </c>
      <c r="G24778">
        <v>16.989999999999998</v>
      </c>
      <c r="H24778" s="172">
        <v>27.7</v>
      </c>
      <c r="I24778">
        <v>28.68</v>
      </c>
      <c r="J24778">
        <v>29.36</v>
      </c>
      <c r="K24778">
        <v>27.7</v>
      </c>
      <c r="L24778" s="32">
        <v>27.7</v>
      </c>
      <c r="M24778" s="173">
        <v>29504</v>
      </c>
      <c r="N24778" t="s">
        <v>48</v>
      </c>
      <c r="O24778">
        <v>6</v>
      </c>
    </row>
    <row r="24779" spans="1:15" x14ac:dyDescent="0.25">
      <c r="A24779" s="2">
        <v>36918</v>
      </c>
      <c r="B24779">
        <v>900</v>
      </c>
      <c r="C24779">
        <v>20.76</v>
      </c>
      <c r="D24779">
        <v>28.75</v>
      </c>
      <c r="E24779">
        <v>35.19</v>
      </c>
      <c r="F24779">
        <v>20.76</v>
      </c>
      <c r="G24779">
        <v>20.76</v>
      </c>
      <c r="H24779" s="172">
        <v>33.9</v>
      </c>
      <c r="I24779">
        <v>35.65</v>
      </c>
      <c r="J24779">
        <v>36.799999999999997</v>
      </c>
      <c r="K24779">
        <v>33.89</v>
      </c>
      <c r="L24779" s="32">
        <v>33.89</v>
      </c>
      <c r="M24779" s="173">
        <v>31212</v>
      </c>
      <c r="N24779" t="s">
        <v>48</v>
      </c>
      <c r="O24779">
        <v>6</v>
      </c>
    </row>
    <row r="24780" spans="1:15" x14ac:dyDescent="0.25">
      <c r="A24780" s="2">
        <v>36918</v>
      </c>
      <c r="B24780">
        <v>1000</v>
      </c>
      <c r="C24780">
        <v>31.57</v>
      </c>
      <c r="D24780">
        <v>38.93</v>
      </c>
      <c r="E24780">
        <v>44.84</v>
      </c>
      <c r="F24780">
        <v>31.57</v>
      </c>
      <c r="G24780">
        <v>31.57</v>
      </c>
      <c r="H24780" s="172">
        <v>46</v>
      </c>
      <c r="I24780">
        <v>47.88</v>
      </c>
      <c r="J24780">
        <v>49.07</v>
      </c>
      <c r="K24780">
        <v>46</v>
      </c>
      <c r="L24780" s="32">
        <v>46</v>
      </c>
      <c r="M24780" s="173">
        <v>32427</v>
      </c>
      <c r="N24780" t="s">
        <v>48</v>
      </c>
      <c r="O24780">
        <v>6</v>
      </c>
    </row>
    <row r="24781" spans="1:15" x14ac:dyDescent="0.25">
      <c r="A24781" s="2">
        <v>36918</v>
      </c>
      <c r="B24781">
        <v>1100</v>
      </c>
      <c r="C24781">
        <v>28.63</v>
      </c>
      <c r="D24781">
        <v>36.159999999999997</v>
      </c>
      <c r="E24781">
        <v>42.22</v>
      </c>
      <c r="F24781">
        <v>28.63</v>
      </c>
      <c r="G24781">
        <v>28.63</v>
      </c>
      <c r="H24781" s="172">
        <v>48.2</v>
      </c>
      <c r="I24781">
        <v>48.2</v>
      </c>
      <c r="J24781">
        <v>48.2</v>
      </c>
      <c r="K24781">
        <v>48.2</v>
      </c>
      <c r="L24781" s="32">
        <v>48.2</v>
      </c>
      <c r="M24781" s="173">
        <v>32812</v>
      </c>
      <c r="N24781" t="s">
        <v>48</v>
      </c>
      <c r="O24781">
        <v>6</v>
      </c>
    </row>
    <row r="24782" spans="1:15" x14ac:dyDescent="0.25">
      <c r="A24782" s="2">
        <v>36918</v>
      </c>
      <c r="B24782">
        <v>1200</v>
      </c>
      <c r="C24782">
        <v>49.67</v>
      </c>
      <c r="D24782">
        <v>49.67</v>
      </c>
      <c r="E24782">
        <v>49.67</v>
      </c>
      <c r="F24782">
        <v>49.67</v>
      </c>
      <c r="G24782">
        <v>49.67</v>
      </c>
      <c r="H24782" s="172">
        <v>41.01</v>
      </c>
      <c r="I24782">
        <v>41.04</v>
      </c>
      <c r="J24782">
        <v>41.1</v>
      </c>
      <c r="K24782">
        <v>41.01</v>
      </c>
      <c r="L24782" s="32">
        <v>41.01</v>
      </c>
      <c r="M24782" s="173">
        <v>32548</v>
      </c>
      <c r="N24782" t="s">
        <v>48</v>
      </c>
      <c r="O24782">
        <v>6</v>
      </c>
    </row>
    <row r="24783" spans="1:15" x14ac:dyDescent="0.25">
      <c r="A24783" s="2">
        <v>36918</v>
      </c>
      <c r="B24783">
        <v>1300</v>
      </c>
      <c r="C24783">
        <v>45.14</v>
      </c>
      <c r="D24783">
        <v>45.14</v>
      </c>
      <c r="E24783">
        <v>45.14</v>
      </c>
      <c r="F24783">
        <v>45.14</v>
      </c>
      <c r="G24783">
        <v>45.14</v>
      </c>
      <c r="H24783" s="172">
        <v>36.01</v>
      </c>
      <c r="I24783">
        <v>36.04</v>
      </c>
      <c r="J24783">
        <v>36.1</v>
      </c>
      <c r="K24783">
        <v>36.01</v>
      </c>
      <c r="L24783" s="32">
        <v>36.01</v>
      </c>
      <c r="M24783" s="173">
        <v>32019</v>
      </c>
      <c r="N24783" t="s">
        <v>48</v>
      </c>
      <c r="O24783">
        <v>6</v>
      </c>
    </row>
    <row r="24784" spans="1:15" x14ac:dyDescent="0.25">
      <c r="A24784" s="2">
        <v>36918</v>
      </c>
      <c r="B24784">
        <v>1400</v>
      </c>
      <c r="C24784">
        <v>19.600000000000001</v>
      </c>
      <c r="D24784">
        <v>19.600000000000001</v>
      </c>
      <c r="E24784">
        <v>19.600000000000001</v>
      </c>
      <c r="F24784">
        <v>19.600000000000001</v>
      </c>
      <c r="G24784">
        <v>19.600000000000001</v>
      </c>
      <c r="H24784" s="172">
        <v>33.24</v>
      </c>
      <c r="I24784">
        <v>34.07</v>
      </c>
      <c r="J24784">
        <v>34.58</v>
      </c>
      <c r="K24784">
        <v>33.229999999999997</v>
      </c>
      <c r="L24784" s="32">
        <v>33.229999999999997</v>
      </c>
      <c r="M24784" s="173">
        <v>31359</v>
      </c>
      <c r="N24784" t="s">
        <v>48</v>
      </c>
      <c r="O24784">
        <v>6</v>
      </c>
    </row>
    <row r="24785" spans="1:15" x14ac:dyDescent="0.25">
      <c r="A24785" s="2">
        <v>36918</v>
      </c>
      <c r="B24785">
        <v>1500</v>
      </c>
      <c r="C24785">
        <v>18.87</v>
      </c>
      <c r="D24785">
        <v>18.87</v>
      </c>
      <c r="E24785">
        <v>18.87</v>
      </c>
      <c r="F24785">
        <v>18.87</v>
      </c>
      <c r="G24785">
        <v>18.87</v>
      </c>
      <c r="H24785" s="172">
        <v>23.47</v>
      </c>
      <c r="I24785">
        <v>24.05</v>
      </c>
      <c r="J24785">
        <v>24.53</v>
      </c>
      <c r="K24785">
        <v>23.45</v>
      </c>
      <c r="L24785" s="32">
        <v>23.46</v>
      </c>
      <c r="M24785" s="173">
        <v>30597</v>
      </c>
      <c r="N24785" t="s">
        <v>48</v>
      </c>
      <c r="O24785">
        <v>6</v>
      </c>
    </row>
    <row r="24786" spans="1:15" x14ac:dyDescent="0.25">
      <c r="A24786" s="2">
        <v>36918</v>
      </c>
      <c r="B24786">
        <v>1600</v>
      </c>
      <c r="C24786">
        <v>18.82</v>
      </c>
      <c r="D24786">
        <v>18.82</v>
      </c>
      <c r="E24786">
        <v>18.82</v>
      </c>
      <c r="F24786">
        <v>18.82</v>
      </c>
      <c r="G24786">
        <v>18.82</v>
      </c>
      <c r="H24786" s="172">
        <v>23.3</v>
      </c>
      <c r="I24786">
        <v>23.77</v>
      </c>
      <c r="J24786">
        <v>24.1</v>
      </c>
      <c r="K24786">
        <v>23.29</v>
      </c>
      <c r="L24786" s="32">
        <v>23.29</v>
      </c>
      <c r="M24786" s="173">
        <v>30382</v>
      </c>
      <c r="N24786" t="s">
        <v>48</v>
      </c>
      <c r="O24786">
        <v>6</v>
      </c>
    </row>
    <row r="24787" spans="1:15" x14ac:dyDescent="0.25">
      <c r="A24787" s="2">
        <v>36918</v>
      </c>
      <c r="B24787">
        <v>1700</v>
      </c>
      <c r="C24787">
        <v>22.32</v>
      </c>
      <c r="D24787">
        <v>22.32</v>
      </c>
      <c r="E24787">
        <v>22.32</v>
      </c>
      <c r="F24787">
        <v>22.32</v>
      </c>
      <c r="G24787">
        <v>22.32</v>
      </c>
      <c r="H24787" s="172">
        <v>29.84</v>
      </c>
      <c r="I24787">
        <v>30.28</v>
      </c>
      <c r="J24787">
        <v>30.65</v>
      </c>
      <c r="K24787">
        <v>29.83</v>
      </c>
      <c r="L24787" s="32">
        <v>29.83</v>
      </c>
      <c r="M24787" s="173">
        <v>30879</v>
      </c>
      <c r="N24787" t="s">
        <v>48</v>
      </c>
      <c r="O24787">
        <v>6</v>
      </c>
    </row>
    <row r="24788" spans="1:15" x14ac:dyDescent="0.25">
      <c r="A24788" s="2">
        <v>36918</v>
      </c>
      <c r="B24788">
        <v>1800</v>
      </c>
      <c r="C24788">
        <v>106.65</v>
      </c>
      <c r="D24788">
        <v>106.65</v>
      </c>
      <c r="E24788">
        <v>106.65</v>
      </c>
      <c r="F24788">
        <v>106.65</v>
      </c>
      <c r="G24788">
        <v>106.65</v>
      </c>
      <c r="H24788" s="172">
        <v>59</v>
      </c>
      <c r="I24788">
        <v>59.2</v>
      </c>
      <c r="J24788">
        <v>59.56</v>
      </c>
      <c r="K24788">
        <v>59</v>
      </c>
      <c r="L24788" s="32">
        <v>59</v>
      </c>
      <c r="M24788" s="173">
        <v>32646</v>
      </c>
      <c r="N24788" t="s">
        <v>48</v>
      </c>
      <c r="O24788">
        <v>6</v>
      </c>
    </row>
    <row r="24789" spans="1:15" x14ac:dyDescent="0.25">
      <c r="A24789" s="2">
        <v>36918</v>
      </c>
      <c r="B24789">
        <v>1900</v>
      </c>
      <c r="C24789">
        <v>59.58</v>
      </c>
      <c r="D24789">
        <v>59.58</v>
      </c>
      <c r="E24789">
        <v>59.58</v>
      </c>
      <c r="F24789">
        <v>59.58</v>
      </c>
      <c r="G24789">
        <v>59.58</v>
      </c>
      <c r="H24789" s="172">
        <v>50.17</v>
      </c>
      <c r="I24789">
        <v>50.4</v>
      </c>
      <c r="J24789">
        <v>50.51</v>
      </c>
      <c r="K24789">
        <v>50.18</v>
      </c>
      <c r="L24789" s="32">
        <v>50.19</v>
      </c>
      <c r="M24789" s="173">
        <v>34349</v>
      </c>
      <c r="N24789" t="s">
        <v>48</v>
      </c>
      <c r="O24789">
        <v>6</v>
      </c>
    </row>
    <row r="24790" spans="1:15" x14ac:dyDescent="0.25">
      <c r="A24790" s="2">
        <v>36918</v>
      </c>
      <c r="B24790">
        <v>2000</v>
      </c>
      <c r="C24790">
        <v>48.33</v>
      </c>
      <c r="D24790">
        <v>48.33</v>
      </c>
      <c r="E24790">
        <v>48.33</v>
      </c>
      <c r="F24790">
        <v>48.33</v>
      </c>
      <c r="G24790">
        <v>48.33</v>
      </c>
      <c r="H24790" s="172">
        <v>44.68</v>
      </c>
      <c r="I24790">
        <v>44.72</v>
      </c>
      <c r="J24790">
        <v>44.8</v>
      </c>
      <c r="K24790">
        <v>44.68</v>
      </c>
      <c r="L24790" s="32">
        <v>44.68</v>
      </c>
      <c r="M24790" s="173">
        <v>34104</v>
      </c>
      <c r="N24790" t="s">
        <v>48</v>
      </c>
      <c r="O24790">
        <v>6</v>
      </c>
    </row>
    <row r="24791" spans="1:15" x14ac:dyDescent="0.25">
      <c r="A24791" s="2">
        <v>36918</v>
      </c>
      <c r="B24791">
        <v>2100</v>
      </c>
      <c r="C24791">
        <v>33.33</v>
      </c>
      <c r="D24791">
        <v>33.33</v>
      </c>
      <c r="E24791">
        <v>33.33</v>
      </c>
      <c r="F24791">
        <v>33.33</v>
      </c>
      <c r="G24791">
        <v>33.33</v>
      </c>
      <c r="H24791" s="172">
        <v>45.01</v>
      </c>
      <c r="I24791">
        <v>45.01</v>
      </c>
      <c r="J24791">
        <v>45.01</v>
      </c>
      <c r="K24791">
        <v>45.01</v>
      </c>
      <c r="L24791" s="32">
        <v>45.01</v>
      </c>
      <c r="M24791" s="173">
        <v>33338</v>
      </c>
      <c r="N24791" t="s">
        <v>48</v>
      </c>
      <c r="O24791">
        <v>6</v>
      </c>
    </row>
    <row r="24792" spans="1:15" x14ac:dyDescent="0.25">
      <c r="A24792" s="2">
        <v>36918</v>
      </c>
      <c r="B24792">
        <v>2200</v>
      </c>
      <c r="C24792">
        <v>47.92</v>
      </c>
      <c r="D24792">
        <v>47.92</v>
      </c>
      <c r="E24792">
        <v>47.92</v>
      </c>
      <c r="F24792">
        <v>47.92</v>
      </c>
      <c r="G24792">
        <v>47.92</v>
      </c>
      <c r="H24792" s="172">
        <v>36.24</v>
      </c>
      <c r="I24792">
        <v>37.24</v>
      </c>
      <c r="J24792">
        <v>37.869999999999997</v>
      </c>
      <c r="K24792">
        <v>36.24</v>
      </c>
      <c r="L24792" s="32">
        <v>36.24</v>
      </c>
      <c r="M24792" s="173">
        <v>32387</v>
      </c>
      <c r="N24792" t="s">
        <v>48</v>
      </c>
      <c r="O24792">
        <v>6</v>
      </c>
    </row>
    <row r="24793" spans="1:15" x14ac:dyDescent="0.25">
      <c r="A24793" s="2">
        <v>36918</v>
      </c>
      <c r="B24793">
        <v>2300</v>
      </c>
      <c r="C24793">
        <v>24.22</v>
      </c>
      <c r="D24793">
        <v>24.22</v>
      </c>
      <c r="E24793">
        <v>24.22</v>
      </c>
      <c r="F24793">
        <v>24.22</v>
      </c>
      <c r="G24793">
        <v>24.22</v>
      </c>
      <c r="H24793" s="172">
        <v>26.59</v>
      </c>
      <c r="I24793">
        <v>26.61</v>
      </c>
      <c r="J24793">
        <v>26.64</v>
      </c>
      <c r="K24793">
        <v>26.59</v>
      </c>
      <c r="L24793" s="32">
        <v>26.59</v>
      </c>
      <c r="M24793" s="173">
        <v>30732</v>
      </c>
      <c r="N24793" t="s">
        <v>48</v>
      </c>
      <c r="O24793">
        <v>6</v>
      </c>
    </row>
    <row r="24794" spans="1:15" x14ac:dyDescent="0.25">
      <c r="A24794" s="2">
        <v>36918</v>
      </c>
      <c r="B24794">
        <v>2400</v>
      </c>
      <c r="C24794">
        <v>42.97</v>
      </c>
      <c r="D24794">
        <v>42.97</v>
      </c>
      <c r="E24794">
        <v>42.97</v>
      </c>
      <c r="F24794">
        <v>42.97</v>
      </c>
      <c r="G24794">
        <v>42.97</v>
      </c>
      <c r="H24794" s="172">
        <v>25.29</v>
      </c>
      <c r="I24794">
        <v>25.29</v>
      </c>
      <c r="J24794">
        <v>25.29</v>
      </c>
      <c r="K24794">
        <v>25.29</v>
      </c>
      <c r="L24794" s="32">
        <v>25.29</v>
      </c>
      <c r="M24794" s="173">
        <v>29036</v>
      </c>
      <c r="N24794" t="s">
        <v>47</v>
      </c>
      <c r="O24794">
        <v>6</v>
      </c>
    </row>
    <row r="24795" spans="1:15" x14ac:dyDescent="0.25">
      <c r="A24795" s="2">
        <v>36919</v>
      </c>
      <c r="B24795">
        <v>100</v>
      </c>
      <c r="C24795">
        <v>22.42</v>
      </c>
      <c r="D24795">
        <v>22.42</v>
      </c>
      <c r="E24795">
        <v>22.42</v>
      </c>
      <c r="F24795">
        <v>22.42</v>
      </c>
      <c r="G24795">
        <v>22.42</v>
      </c>
      <c r="H24795" s="172">
        <v>23.74</v>
      </c>
      <c r="I24795">
        <v>23.74</v>
      </c>
      <c r="J24795">
        <v>23.74</v>
      </c>
      <c r="K24795">
        <v>23.74</v>
      </c>
      <c r="L24795" s="32">
        <v>23.74</v>
      </c>
      <c r="M24795" s="173">
        <v>27652</v>
      </c>
      <c r="N24795" t="s">
        <v>47</v>
      </c>
      <c r="O24795">
        <v>7</v>
      </c>
    </row>
    <row r="24796" spans="1:15" x14ac:dyDescent="0.25">
      <c r="A24796" s="2">
        <v>36919</v>
      </c>
      <c r="B24796">
        <v>200</v>
      </c>
      <c r="C24796">
        <v>19.37</v>
      </c>
      <c r="D24796">
        <v>19.37</v>
      </c>
      <c r="E24796">
        <v>19.37</v>
      </c>
      <c r="F24796">
        <v>19.37</v>
      </c>
      <c r="G24796">
        <v>19.37</v>
      </c>
      <c r="H24796" s="172">
        <v>22.01</v>
      </c>
      <c r="I24796">
        <v>22.01</v>
      </c>
      <c r="J24796">
        <v>22.01</v>
      </c>
      <c r="K24796">
        <v>22.01</v>
      </c>
      <c r="L24796" s="32">
        <v>22.01</v>
      </c>
      <c r="M24796" s="173">
        <v>26528</v>
      </c>
      <c r="N24796" t="s">
        <v>47</v>
      </c>
      <c r="O24796">
        <v>7</v>
      </c>
    </row>
    <row r="24797" spans="1:15" x14ac:dyDescent="0.25">
      <c r="A24797" s="2">
        <v>36919</v>
      </c>
      <c r="B24797">
        <v>300</v>
      </c>
      <c r="C24797">
        <v>19.66</v>
      </c>
      <c r="D24797">
        <v>19.66</v>
      </c>
      <c r="E24797">
        <v>19.66</v>
      </c>
      <c r="F24797">
        <v>19.66</v>
      </c>
      <c r="G24797">
        <v>19.66</v>
      </c>
      <c r="H24797" s="172">
        <v>20</v>
      </c>
      <c r="I24797">
        <v>20</v>
      </c>
      <c r="J24797">
        <v>20</v>
      </c>
      <c r="K24797">
        <v>20</v>
      </c>
      <c r="L24797" s="32">
        <v>20</v>
      </c>
      <c r="M24797" s="173">
        <v>26070</v>
      </c>
      <c r="N24797" t="s">
        <v>47</v>
      </c>
      <c r="O24797">
        <v>7</v>
      </c>
    </row>
    <row r="24798" spans="1:15" x14ac:dyDescent="0.25">
      <c r="A24798" s="2">
        <v>36919</v>
      </c>
      <c r="B24798">
        <v>400</v>
      </c>
      <c r="C24798">
        <v>17.93</v>
      </c>
      <c r="D24798">
        <v>17.93</v>
      </c>
      <c r="E24798">
        <v>17.93</v>
      </c>
      <c r="F24798">
        <v>17.93</v>
      </c>
      <c r="G24798">
        <v>17.93</v>
      </c>
      <c r="H24798" s="172">
        <v>20</v>
      </c>
      <c r="I24798">
        <v>20</v>
      </c>
      <c r="J24798">
        <v>20</v>
      </c>
      <c r="K24798">
        <v>20</v>
      </c>
      <c r="L24798" s="32">
        <v>20</v>
      </c>
      <c r="M24798" s="173">
        <v>25871</v>
      </c>
      <c r="N24798" t="s">
        <v>47</v>
      </c>
      <c r="O24798">
        <v>7</v>
      </c>
    </row>
    <row r="24799" spans="1:15" x14ac:dyDescent="0.25">
      <c r="A24799" s="2">
        <v>36919</v>
      </c>
      <c r="B24799">
        <v>500</v>
      </c>
      <c r="C24799">
        <v>18.010000000000002</v>
      </c>
      <c r="D24799">
        <v>18.010000000000002</v>
      </c>
      <c r="E24799">
        <v>18.010000000000002</v>
      </c>
      <c r="F24799">
        <v>18.010000000000002</v>
      </c>
      <c r="G24799">
        <v>18.010000000000002</v>
      </c>
      <c r="H24799" s="172">
        <v>21.38</v>
      </c>
      <c r="I24799">
        <v>21.38</v>
      </c>
      <c r="J24799">
        <v>21.38</v>
      </c>
      <c r="K24799">
        <v>21.38</v>
      </c>
      <c r="L24799" s="32">
        <v>21.38</v>
      </c>
      <c r="M24799" s="173">
        <v>26005</v>
      </c>
      <c r="N24799" t="s">
        <v>47</v>
      </c>
      <c r="O24799">
        <v>7</v>
      </c>
    </row>
    <row r="24800" spans="1:15" x14ac:dyDescent="0.25">
      <c r="A24800" s="2">
        <v>36919</v>
      </c>
      <c r="B24800">
        <v>600</v>
      </c>
      <c r="C24800">
        <v>22.23</v>
      </c>
      <c r="D24800">
        <v>22.23</v>
      </c>
      <c r="E24800">
        <v>22.23</v>
      </c>
      <c r="F24800">
        <v>22.23</v>
      </c>
      <c r="G24800">
        <v>22.23</v>
      </c>
      <c r="H24800" s="172">
        <v>21.77</v>
      </c>
      <c r="I24800">
        <v>21.77</v>
      </c>
      <c r="J24800">
        <v>21.77</v>
      </c>
      <c r="K24800">
        <v>21.77</v>
      </c>
      <c r="L24800" s="32">
        <v>21.77</v>
      </c>
      <c r="M24800" s="173">
        <v>26488</v>
      </c>
      <c r="N24800" t="s">
        <v>47</v>
      </c>
      <c r="O24800">
        <v>7</v>
      </c>
    </row>
    <row r="24801" spans="1:15" x14ac:dyDescent="0.25">
      <c r="A24801" s="2">
        <v>36919</v>
      </c>
      <c r="B24801">
        <v>700</v>
      </c>
      <c r="C24801">
        <v>31.57</v>
      </c>
      <c r="D24801">
        <v>31.57</v>
      </c>
      <c r="E24801">
        <v>31.57</v>
      </c>
      <c r="F24801">
        <v>31.57</v>
      </c>
      <c r="G24801">
        <v>31.57</v>
      </c>
      <c r="H24801" s="172">
        <v>28.01</v>
      </c>
      <c r="I24801">
        <v>28.01</v>
      </c>
      <c r="J24801">
        <v>28.01</v>
      </c>
      <c r="K24801">
        <v>28.01</v>
      </c>
      <c r="L24801" s="32">
        <v>28.01</v>
      </c>
      <c r="M24801" s="173">
        <v>27571</v>
      </c>
      <c r="N24801" t="s">
        <v>47</v>
      </c>
      <c r="O24801">
        <v>7</v>
      </c>
    </row>
    <row r="24802" spans="1:15" x14ac:dyDescent="0.25">
      <c r="A24802" s="2">
        <v>36919</v>
      </c>
      <c r="B24802">
        <v>800</v>
      </c>
      <c r="C24802">
        <v>17.61</v>
      </c>
      <c r="D24802">
        <v>17.61</v>
      </c>
      <c r="E24802">
        <v>17.61</v>
      </c>
      <c r="F24802">
        <v>17.61</v>
      </c>
      <c r="G24802">
        <v>17.61</v>
      </c>
      <c r="H24802" s="172">
        <v>24.97</v>
      </c>
      <c r="I24802">
        <v>29.41</v>
      </c>
      <c r="J24802">
        <v>33.5</v>
      </c>
      <c r="K24802">
        <v>24.97</v>
      </c>
      <c r="L24802" s="32">
        <v>24.97</v>
      </c>
      <c r="M24802" s="173">
        <v>28625</v>
      </c>
      <c r="N24802" t="s">
        <v>48</v>
      </c>
      <c r="O24802">
        <v>7</v>
      </c>
    </row>
    <row r="24803" spans="1:15" x14ac:dyDescent="0.25">
      <c r="A24803" s="2">
        <v>36919</v>
      </c>
      <c r="B24803">
        <v>900</v>
      </c>
      <c r="C24803">
        <v>19.55</v>
      </c>
      <c r="D24803">
        <v>19.55</v>
      </c>
      <c r="E24803">
        <v>19.55</v>
      </c>
      <c r="F24803">
        <v>19.55</v>
      </c>
      <c r="G24803">
        <v>19.55</v>
      </c>
      <c r="H24803" s="172">
        <v>33.96</v>
      </c>
      <c r="I24803">
        <v>39.369999999999997</v>
      </c>
      <c r="J24803">
        <v>44.5</v>
      </c>
      <c r="K24803">
        <v>33.96</v>
      </c>
      <c r="L24803" s="32">
        <v>33.96</v>
      </c>
      <c r="M24803" s="173">
        <v>29761</v>
      </c>
      <c r="N24803" t="s">
        <v>48</v>
      </c>
      <c r="O24803">
        <v>7</v>
      </c>
    </row>
    <row r="24804" spans="1:15" x14ac:dyDescent="0.25">
      <c r="A24804" s="2">
        <v>36919</v>
      </c>
      <c r="B24804">
        <v>1000</v>
      </c>
      <c r="C24804">
        <v>19.27</v>
      </c>
      <c r="D24804">
        <v>19.27</v>
      </c>
      <c r="E24804">
        <v>19.27</v>
      </c>
      <c r="F24804">
        <v>19.27</v>
      </c>
      <c r="G24804">
        <v>19.27</v>
      </c>
      <c r="H24804" s="172">
        <v>41.14</v>
      </c>
      <c r="I24804">
        <v>48.76</v>
      </c>
      <c r="J24804">
        <v>55.97</v>
      </c>
      <c r="K24804">
        <v>41.14</v>
      </c>
      <c r="L24804" s="32">
        <v>41.14</v>
      </c>
      <c r="M24804" s="173">
        <v>30475</v>
      </c>
      <c r="N24804" t="s">
        <v>48</v>
      </c>
      <c r="O24804">
        <v>7</v>
      </c>
    </row>
    <row r="24805" spans="1:15" x14ac:dyDescent="0.25">
      <c r="A24805" s="2">
        <v>36919</v>
      </c>
      <c r="B24805">
        <v>1100</v>
      </c>
      <c r="C24805">
        <v>23.63</v>
      </c>
      <c r="D24805">
        <v>23.63</v>
      </c>
      <c r="E24805">
        <v>23.63</v>
      </c>
      <c r="F24805">
        <v>23.63</v>
      </c>
      <c r="G24805">
        <v>23.63</v>
      </c>
      <c r="H24805" s="172">
        <v>38.64</v>
      </c>
      <c r="I24805">
        <v>45.87</v>
      </c>
      <c r="J24805">
        <v>52.72</v>
      </c>
      <c r="K24805">
        <v>38.64</v>
      </c>
      <c r="L24805" s="32">
        <v>38.64</v>
      </c>
      <c r="M24805" s="173">
        <v>30538</v>
      </c>
      <c r="N24805" t="s">
        <v>48</v>
      </c>
      <c r="O24805">
        <v>7</v>
      </c>
    </row>
    <row r="24806" spans="1:15" x14ac:dyDescent="0.25">
      <c r="A24806" s="2">
        <v>36919</v>
      </c>
      <c r="B24806">
        <v>1200</v>
      </c>
      <c r="C24806">
        <v>23.88</v>
      </c>
      <c r="D24806">
        <v>23.88</v>
      </c>
      <c r="E24806">
        <v>23.88</v>
      </c>
      <c r="F24806">
        <v>23.88</v>
      </c>
      <c r="G24806">
        <v>23.88</v>
      </c>
      <c r="H24806" s="172">
        <v>32.01</v>
      </c>
      <c r="I24806">
        <v>36.17</v>
      </c>
      <c r="J24806">
        <v>40.119999999999997</v>
      </c>
      <c r="K24806">
        <v>32.01</v>
      </c>
      <c r="L24806" s="32">
        <v>32.01</v>
      </c>
      <c r="M24806" s="173">
        <v>30402</v>
      </c>
      <c r="N24806" t="s">
        <v>48</v>
      </c>
      <c r="O24806">
        <v>7</v>
      </c>
    </row>
    <row r="24807" spans="1:15" x14ac:dyDescent="0.25">
      <c r="A24807" s="2">
        <v>36919</v>
      </c>
      <c r="B24807">
        <v>1300</v>
      </c>
      <c r="C24807">
        <v>22.48</v>
      </c>
      <c r="D24807">
        <v>22.48</v>
      </c>
      <c r="E24807">
        <v>22.48</v>
      </c>
      <c r="F24807">
        <v>22.48</v>
      </c>
      <c r="G24807">
        <v>22.48</v>
      </c>
      <c r="H24807" s="172">
        <v>27.97</v>
      </c>
      <c r="I24807">
        <v>32.090000000000003</v>
      </c>
      <c r="J24807">
        <v>35.99</v>
      </c>
      <c r="K24807">
        <v>27.97</v>
      </c>
      <c r="L24807" s="32">
        <v>27.97</v>
      </c>
      <c r="M24807" s="173">
        <v>30202</v>
      </c>
      <c r="N24807" t="s">
        <v>48</v>
      </c>
      <c r="O24807">
        <v>7</v>
      </c>
    </row>
    <row r="24808" spans="1:15" x14ac:dyDescent="0.25">
      <c r="A24808" s="2">
        <v>36919</v>
      </c>
      <c r="B24808">
        <v>1400</v>
      </c>
      <c r="C24808">
        <v>17.010000000000002</v>
      </c>
      <c r="D24808">
        <v>17.010000000000002</v>
      </c>
      <c r="E24808">
        <v>17.010000000000002</v>
      </c>
      <c r="F24808">
        <v>17.010000000000002</v>
      </c>
      <c r="G24808">
        <v>17.010000000000002</v>
      </c>
      <c r="H24808" s="172">
        <v>23.96</v>
      </c>
      <c r="I24808">
        <v>29.7</v>
      </c>
      <c r="J24808">
        <v>35.130000000000003</v>
      </c>
      <c r="K24808">
        <v>23.96</v>
      </c>
      <c r="L24808" s="32">
        <v>23.96</v>
      </c>
      <c r="M24808" s="173">
        <v>29718</v>
      </c>
      <c r="N24808" t="s">
        <v>48</v>
      </c>
      <c r="O24808">
        <v>7</v>
      </c>
    </row>
    <row r="24809" spans="1:15" x14ac:dyDescent="0.25">
      <c r="A24809" s="2">
        <v>36919</v>
      </c>
      <c r="B24809">
        <v>1500</v>
      </c>
      <c r="C24809">
        <v>15.86</v>
      </c>
      <c r="D24809">
        <v>15.86</v>
      </c>
      <c r="E24809">
        <v>15.86</v>
      </c>
      <c r="F24809">
        <v>15.86</v>
      </c>
      <c r="G24809">
        <v>15.86</v>
      </c>
      <c r="H24809" s="172">
        <v>22.49</v>
      </c>
      <c r="I24809">
        <v>25.09</v>
      </c>
      <c r="J24809">
        <v>27.5</v>
      </c>
      <c r="K24809">
        <v>22.49</v>
      </c>
      <c r="L24809" s="32">
        <v>22.49</v>
      </c>
      <c r="M24809" s="173">
        <v>29196</v>
      </c>
      <c r="N24809" t="s">
        <v>48</v>
      </c>
      <c r="O24809">
        <v>7</v>
      </c>
    </row>
    <row r="24810" spans="1:15" x14ac:dyDescent="0.25">
      <c r="A24810" s="2">
        <v>36919</v>
      </c>
      <c r="B24810">
        <v>1600</v>
      </c>
      <c r="C24810">
        <v>15.8</v>
      </c>
      <c r="D24810">
        <v>15.8</v>
      </c>
      <c r="E24810">
        <v>15.8</v>
      </c>
      <c r="F24810">
        <v>15.8</v>
      </c>
      <c r="G24810">
        <v>15.8</v>
      </c>
      <c r="H24810" s="172">
        <v>22.98</v>
      </c>
      <c r="I24810">
        <v>24.75</v>
      </c>
      <c r="J24810">
        <v>26.19</v>
      </c>
      <c r="K24810">
        <v>22.99</v>
      </c>
      <c r="L24810" s="32">
        <v>22.99</v>
      </c>
      <c r="M24810" s="173">
        <v>28969</v>
      </c>
      <c r="N24810" t="s">
        <v>48</v>
      </c>
      <c r="O24810">
        <v>7</v>
      </c>
    </row>
    <row r="24811" spans="1:15" x14ac:dyDescent="0.25">
      <c r="A24811" s="2">
        <v>36919</v>
      </c>
      <c r="B24811">
        <v>1700</v>
      </c>
      <c r="C24811">
        <v>20.079999999999998</v>
      </c>
      <c r="D24811">
        <v>20.079999999999998</v>
      </c>
      <c r="E24811">
        <v>20.079999999999998</v>
      </c>
      <c r="F24811">
        <v>20.079999999999998</v>
      </c>
      <c r="G24811">
        <v>20.079999999999998</v>
      </c>
      <c r="H24811" s="172">
        <v>26.75</v>
      </c>
      <c r="I24811">
        <v>29.54</v>
      </c>
      <c r="J24811">
        <v>31.78</v>
      </c>
      <c r="K24811">
        <v>26.78</v>
      </c>
      <c r="L24811" s="32">
        <v>26.78</v>
      </c>
      <c r="M24811" s="173">
        <v>29707</v>
      </c>
      <c r="N24811" t="s">
        <v>48</v>
      </c>
      <c r="O24811">
        <v>7</v>
      </c>
    </row>
    <row r="24812" spans="1:15" x14ac:dyDescent="0.25">
      <c r="A24812" s="2">
        <v>36919</v>
      </c>
      <c r="B24812">
        <v>1800</v>
      </c>
      <c r="C24812">
        <v>17.690000000000001</v>
      </c>
      <c r="D24812">
        <v>39.29</v>
      </c>
      <c r="E24812">
        <v>40.98</v>
      </c>
      <c r="F24812">
        <v>31.27</v>
      </c>
      <c r="G24812">
        <v>18.86</v>
      </c>
      <c r="H24812" s="172">
        <v>53.32</v>
      </c>
      <c r="I24812">
        <v>55.86</v>
      </c>
      <c r="J24812">
        <v>58.26</v>
      </c>
      <c r="K24812">
        <v>53.32</v>
      </c>
      <c r="L24812" s="32">
        <v>53.32</v>
      </c>
      <c r="M24812" s="173">
        <v>31991</v>
      </c>
      <c r="N24812" t="s">
        <v>48</v>
      </c>
      <c r="O24812">
        <v>7</v>
      </c>
    </row>
    <row r="24813" spans="1:15" x14ac:dyDescent="0.25">
      <c r="A24813" s="2">
        <v>36919</v>
      </c>
      <c r="B24813">
        <v>1900</v>
      </c>
      <c r="C24813">
        <v>16.61</v>
      </c>
      <c r="D24813">
        <v>20.41</v>
      </c>
      <c r="E24813">
        <v>20.71</v>
      </c>
      <c r="F24813">
        <v>19</v>
      </c>
      <c r="G24813">
        <v>16.82</v>
      </c>
      <c r="H24813" s="172">
        <v>50</v>
      </c>
      <c r="I24813">
        <v>50.55</v>
      </c>
      <c r="J24813">
        <v>51.07</v>
      </c>
      <c r="K24813">
        <v>50</v>
      </c>
      <c r="L24813" s="32">
        <v>50</v>
      </c>
      <c r="M24813" s="173">
        <v>33392</v>
      </c>
      <c r="N24813" t="s">
        <v>48</v>
      </c>
      <c r="O24813">
        <v>7</v>
      </c>
    </row>
    <row r="24814" spans="1:15" x14ac:dyDescent="0.25">
      <c r="A24814" s="2">
        <v>36919</v>
      </c>
      <c r="B24814">
        <v>2000</v>
      </c>
      <c r="C24814">
        <v>17.940000000000001</v>
      </c>
      <c r="D24814">
        <v>17.940000000000001</v>
      </c>
      <c r="E24814">
        <v>17.940000000000001</v>
      </c>
      <c r="F24814">
        <v>17.940000000000001</v>
      </c>
      <c r="G24814">
        <v>17.940000000000001</v>
      </c>
      <c r="H24814" s="172">
        <v>46</v>
      </c>
      <c r="I24814">
        <v>46</v>
      </c>
      <c r="J24814">
        <v>46</v>
      </c>
      <c r="K24814">
        <v>46</v>
      </c>
      <c r="L24814" s="32">
        <v>46</v>
      </c>
      <c r="M24814" s="173">
        <v>32694</v>
      </c>
      <c r="N24814" t="s">
        <v>48</v>
      </c>
      <c r="O24814">
        <v>7</v>
      </c>
    </row>
    <row r="24815" spans="1:15" x14ac:dyDescent="0.25">
      <c r="A24815" s="2">
        <v>36919</v>
      </c>
      <c r="B24815">
        <v>2100</v>
      </c>
      <c r="C24815">
        <v>18.440000000000001</v>
      </c>
      <c r="D24815">
        <v>18.440000000000001</v>
      </c>
      <c r="E24815">
        <v>18.440000000000001</v>
      </c>
      <c r="F24815">
        <v>18.440000000000001</v>
      </c>
      <c r="G24815">
        <v>18.440000000000001</v>
      </c>
      <c r="H24815" s="172">
        <v>45.76</v>
      </c>
      <c r="I24815">
        <v>46.71</v>
      </c>
      <c r="J24815">
        <v>47.61</v>
      </c>
      <c r="K24815">
        <v>45.76</v>
      </c>
      <c r="L24815" s="32">
        <v>45.76</v>
      </c>
      <c r="M24815" s="173">
        <v>32539</v>
      </c>
      <c r="N24815" t="s">
        <v>48</v>
      </c>
      <c r="O24815">
        <v>7</v>
      </c>
    </row>
    <row r="24816" spans="1:15" x14ac:dyDescent="0.25">
      <c r="A24816" s="2">
        <v>36919</v>
      </c>
      <c r="B24816">
        <v>2200</v>
      </c>
      <c r="C24816">
        <v>17.739999999999998</v>
      </c>
      <c r="D24816">
        <v>17.739999999999998</v>
      </c>
      <c r="E24816">
        <v>17.739999999999998</v>
      </c>
      <c r="F24816">
        <v>17.739999999999998</v>
      </c>
      <c r="G24816">
        <v>17.739999999999998</v>
      </c>
      <c r="H24816" s="172">
        <v>37.74</v>
      </c>
      <c r="I24816">
        <v>38.69</v>
      </c>
      <c r="J24816">
        <v>39.6</v>
      </c>
      <c r="K24816">
        <v>37.74</v>
      </c>
      <c r="L24816" s="32">
        <v>37.74</v>
      </c>
      <c r="M24816" s="173">
        <v>31926</v>
      </c>
      <c r="N24816" t="s">
        <v>48</v>
      </c>
      <c r="O24816">
        <v>7</v>
      </c>
    </row>
    <row r="24817" spans="1:15" x14ac:dyDescent="0.25">
      <c r="A24817" s="2">
        <v>36919</v>
      </c>
      <c r="B24817">
        <v>2300</v>
      </c>
      <c r="C24817">
        <v>18.25</v>
      </c>
      <c r="D24817">
        <v>18.25</v>
      </c>
      <c r="E24817">
        <v>18.25</v>
      </c>
      <c r="F24817">
        <v>18.25</v>
      </c>
      <c r="G24817">
        <v>18.25</v>
      </c>
      <c r="H24817" s="172">
        <v>26.69</v>
      </c>
      <c r="I24817">
        <v>27.06</v>
      </c>
      <c r="J24817">
        <v>27.37</v>
      </c>
      <c r="K24817">
        <v>26.69</v>
      </c>
      <c r="L24817" s="32">
        <v>26.69</v>
      </c>
      <c r="M24817" s="173">
        <v>31046</v>
      </c>
      <c r="N24817" t="s">
        <v>48</v>
      </c>
      <c r="O24817">
        <v>7</v>
      </c>
    </row>
    <row r="24818" spans="1:15" x14ac:dyDescent="0.25">
      <c r="A24818" s="2">
        <v>36919</v>
      </c>
      <c r="B24818">
        <v>2400</v>
      </c>
      <c r="C24818">
        <v>21.63</v>
      </c>
      <c r="D24818">
        <v>21.63</v>
      </c>
      <c r="E24818">
        <v>21.63</v>
      </c>
      <c r="F24818">
        <v>21.63</v>
      </c>
      <c r="G24818">
        <v>21.63</v>
      </c>
      <c r="H24818" s="172">
        <v>25.01</v>
      </c>
      <c r="I24818">
        <v>25.01</v>
      </c>
      <c r="J24818">
        <v>25.01</v>
      </c>
      <c r="K24818">
        <v>25.01</v>
      </c>
      <c r="L24818" s="32">
        <v>25.01</v>
      </c>
      <c r="M24818" s="173">
        <v>29228</v>
      </c>
      <c r="N24818" t="s">
        <v>47</v>
      </c>
      <c r="O24818">
        <v>7</v>
      </c>
    </row>
    <row r="24819" spans="1:15" x14ac:dyDescent="0.25">
      <c r="A24819" s="2">
        <v>36920</v>
      </c>
      <c r="B24819">
        <v>100</v>
      </c>
      <c r="C24819">
        <v>19.3</v>
      </c>
      <c r="D24819">
        <v>19.3</v>
      </c>
      <c r="E24819">
        <v>19.3</v>
      </c>
      <c r="F24819">
        <v>19.3</v>
      </c>
      <c r="G24819">
        <v>19.3</v>
      </c>
      <c r="H24819" s="172">
        <v>25</v>
      </c>
      <c r="I24819">
        <v>25.54</v>
      </c>
      <c r="J24819">
        <v>26.05</v>
      </c>
      <c r="K24819">
        <v>25</v>
      </c>
      <c r="L24819" s="32">
        <v>25</v>
      </c>
      <c r="M24819" s="173">
        <v>28019</v>
      </c>
      <c r="N24819" t="s">
        <v>47</v>
      </c>
      <c r="O24819">
        <v>1</v>
      </c>
    </row>
    <row r="24820" spans="1:15" x14ac:dyDescent="0.25">
      <c r="A24820" s="2">
        <v>36920</v>
      </c>
      <c r="B24820">
        <v>200</v>
      </c>
      <c r="C24820">
        <v>16.13</v>
      </c>
      <c r="D24820">
        <v>16.13</v>
      </c>
      <c r="E24820">
        <v>16.13</v>
      </c>
      <c r="F24820">
        <v>16.13</v>
      </c>
      <c r="G24820">
        <v>16.13</v>
      </c>
      <c r="H24820" s="172">
        <v>23.63</v>
      </c>
      <c r="I24820">
        <v>24.29</v>
      </c>
      <c r="J24820">
        <v>24.91</v>
      </c>
      <c r="K24820">
        <v>23.63</v>
      </c>
      <c r="L24820" s="32">
        <v>23.63</v>
      </c>
      <c r="M24820" s="173">
        <v>27424</v>
      </c>
      <c r="N24820" t="s">
        <v>47</v>
      </c>
      <c r="O24820">
        <v>1</v>
      </c>
    </row>
    <row r="24821" spans="1:15" x14ac:dyDescent="0.25">
      <c r="A24821" s="2">
        <v>36920</v>
      </c>
      <c r="B24821">
        <v>300</v>
      </c>
      <c r="C24821">
        <v>16.309999999999999</v>
      </c>
      <c r="D24821">
        <v>16.309999999999999</v>
      </c>
      <c r="E24821">
        <v>16.309999999999999</v>
      </c>
      <c r="F24821">
        <v>16.309999999999999</v>
      </c>
      <c r="G24821">
        <v>16.309999999999999</v>
      </c>
      <c r="H24821" s="172">
        <v>23.52</v>
      </c>
      <c r="I24821">
        <v>24.22</v>
      </c>
      <c r="J24821">
        <v>24.87</v>
      </c>
      <c r="K24821">
        <v>23.52</v>
      </c>
      <c r="L24821" s="32">
        <v>23.52</v>
      </c>
      <c r="M24821" s="173">
        <v>27147</v>
      </c>
      <c r="N24821" t="s">
        <v>47</v>
      </c>
      <c r="O24821">
        <v>1</v>
      </c>
    </row>
    <row r="24822" spans="1:15" x14ac:dyDescent="0.25">
      <c r="A24822" s="2">
        <v>36920</v>
      </c>
      <c r="B24822">
        <v>400</v>
      </c>
      <c r="C24822">
        <v>16.97</v>
      </c>
      <c r="D24822">
        <v>16.97</v>
      </c>
      <c r="E24822">
        <v>16.97</v>
      </c>
      <c r="F24822">
        <v>16.97</v>
      </c>
      <c r="G24822">
        <v>16.97</v>
      </c>
      <c r="H24822" s="172">
        <v>23.63</v>
      </c>
      <c r="I24822">
        <v>24.57</v>
      </c>
      <c r="J24822">
        <v>25.46</v>
      </c>
      <c r="K24822">
        <v>23.63</v>
      </c>
      <c r="L24822" s="32">
        <v>23.63</v>
      </c>
      <c r="M24822" s="173">
        <v>27302</v>
      </c>
      <c r="N24822" t="s">
        <v>47</v>
      </c>
      <c r="O24822">
        <v>1</v>
      </c>
    </row>
    <row r="24823" spans="1:15" x14ac:dyDescent="0.25">
      <c r="A24823" s="2">
        <v>36920</v>
      </c>
      <c r="B24823">
        <v>500</v>
      </c>
      <c r="C24823">
        <v>16.63</v>
      </c>
      <c r="D24823">
        <v>16.63</v>
      </c>
      <c r="E24823">
        <v>16.63</v>
      </c>
      <c r="F24823">
        <v>16.63</v>
      </c>
      <c r="G24823">
        <v>16.63</v>
      </c>
      <c r="H24823" s="172">
        <v>25</v>
      </c>
      <c r="I24823">
        <v>25</v>
      </c>
      <c r="J24823">
        <v>25</v>
      </c>
      <c r="K24823">
        <v>25</v>
      </c>
      <c r="L24823" s="32">
        <v>25</v>
      </c>
      <c r="M24823" s="173">
        <v>27968</v>
      </c>
      <c r="N24823" t="s">
        <v>47</v>
      </c>
      <c r="O24823">
        <v>1</v>
      </c>
    </row>
    <row r="24824" spans="1:15" x14ac:dyDescent="0.25">
      <c r="A24824" s="2">
        <v>36920</v>
      </c>
      <c r="B24824">
        <v>600</v>
      </c>
      <c r="C24824">
        <v>17.21</v>
      </c>
      <c r="D24824">
        <v>17.21</v>
      </c>
      <c r="E24824">
        <v>17.21</v>
      </c>
      <c r="F24824">
        <v>17.21</v>
      </c>
      <c r="G24824">
        <v>17.21</v>
      </c>
      <c r="H24824" s="172">
        <v>28</v>
      </c>
      <c r="I24824">
        <v>28</v>
      </c>
      <c r="J24824">
        <v>28</v>
      </c>
      <c r="K24824">
        <v>28</v>
      </c>
      <c r="L24824" s="32">
        <v>28</v>
      </c>
      <c r="M24824" s="173">
        <v>30173</v>
      </c>
      <c r="N24824" t="s">
        <v>47</v>
      </c>
      <c r="O24824">
        <v>1</v>
      </c>
    </row>
    <row r="24825" spans="1:15" x14ac:dyDescent="0.25">
      <c r="A24825" s="2">
        <v>36920</v>
      </c>
      <c r="B24825">
        <v>700</v>
      </c>
      <c r="C24825">
        <v>54.82</v>
      </c>
      <c r="D24825">
        <v>54.82</v>
      </c>
      <c r="E24825">
        <v>54.82</v>
      </c>
      <c r="F24825">
        <v>54.82</v>
      </c>
      <c r="G24825">
        <v>54.82</v>
      </c>
      <c r="H24825" s="172">
        <v>50</v>
      </c>
      <c r="I24825">
        <v>50.25</v>
      </c>
      <c r="J24825">
        <v>49.85</v>
      </c>
      <c r="K24825">
        <v>50.04</v>
      </c>
      <c r="L24825" s="32">
        <v>50.05</v>
      </c>
      <c r="M24825" s="173">
        <v>34006</v>
      </c>
      <c r="N24825" t="s">
        <v>47</v>
      </c>
      <c r="O24825">
        <v>1</v>
      </c>
    </row>
    <row r="24826" spans="1:15" x14ac:dyDescent="0.25">
      <c r="A24826" s="2">
        <v>36920</v>
      </c>
      <c r="B24826">
        <v>800</v>
      </c>
      <c r="C24826">
        <v>36.75</v>
      </c>
      <c r="D24826">
        <v>36.75</v>
      </c>
      <c r="E24826">
        <v>36.75</v>
      </c>
      <c r="F24826">
        <v>36.75</v>
      </c>
      <c r="G24826">
        <v>36.75</v>
      </c>
      <c r="H24826" s="172">
        <v>58.51</v>
      </c>
      <c r="I24826">
        <v>58.51</v>
      </c>
      <c r="J24826">
        <v>58.51</v>
      </c>
      <c r="K24826">
        <v>58.51</v>
      </c>
      <c r="L24826" s="32">
        <v>58.51</v>
      </c>
      <c r="M24826" s="173">
        <v>36570</v>
      </c>
      <c r="N24826" t="s">
        <v>48</v>
      </c>
      <c r="O24826">
        <v>1</v>
      </c>
    </row>
    <row r="24827" spans="1:15" x14ac:dyDescent="0.25">
      <c r="A24827" s="2">
        <v>36920</v>
      </c>
      <c r="B24827">
        <v>900</v>
      </c>
      <c r="C24827">
        <v>31.61</v>
      </c>
      <c r="D24827">
        <v>31.61</v>
      </c>
      <c r="E24827">
        <v>31.61</v>
      </c>
      <c r="F24827">
        <v>31.61</v>
      </c>
      <c r="G24827">
        <v>31.61</v>
      </c>
      <c r="H24827" s="172">
        <v>46.51</v>
      </c>
      <c r="I24827">
        <v>46.85</v>
      </c>
      <c r="J24827">
        <v>47.04</v>
      </c>
      <c r="K24827">
        <v>46.51</v>
      </c>
      <c r="L24827" s="32">
        <v>46.51</v>
      </c>
      <c r="M24827" s="173">
        <v>36840</v>
      </c>
      <c r="N24827" t="s">
        <v>48</v>
      </c>
      <c r="O24827">
        <v>1</v>
      </c>
    </row>
    <row r="24828" spans="1:15" x14ac:dyDescent="0.25">
      <c r="A24828" s="2">
        <v>36920</v>
      </c>
      <c r="B24828">
        <v>1000</v>
      </c>
      <c r="C24828">
        <v>42.08</v>
      </c>
      <c r="D24828">
        <v>45.85</v>
      </c>
      <c r="E24828">
        <v>53.57</v>
      </c>
      <c r="F24828">
        <v>42.08</v>
      </c>
      <c r="G24828">
        <v>42.08</v>
      </c>
      <c r="H24828" s="172">
        <v>45.17</v>
      </c>
      <c r="I24828">
        <v>46.45</v>
      </c>
      <c r="J24828">
        <v>47.34</v>
      </c>
      <c r="K24828">
        <v>45.17</v>
      </c>
      <c r="L24828" s="32">
        <v>45.17</v>
      </c>
      <c r="M24828" s="173">
        <v>36308</v>
      </c>
      <c r="N24828" t="s">
        <v>48</v>
      </c>
      <c r="O24828">
        <v>1</v>
      </c>
    </row>
    <row r="24829" spans="1:15" x14ac:dyDescent="0.25">
      <c r="A24829" s="2">
        <v>36920</v>
      </c>
      <c r="B24829">
        <v>1100</v>
      </c>
      <c r="C24829">
        <v>40.409999999999997</v>
      </c>
      <c r="D24829">
        <v>44.59</v>
      </c>
      <c r="E24829">
        <v>49.54</v>
      </c>
      <c r="F24829">
        <v>40.409999999999997</v>
      </c>
      <c r="G24829">
        <v>40.409999999999997</v>
      </c>
      <c r="H24829" s="172">
        <v>43.75</v>
      </c>
      <c r="I24829">
        <v>46.09</v>
      </c>
      <c r="J24829">
        <v>47.8</v>
      </c>
      <c r="K24829">
        <v>43.75</v>
      </c>
      <c r="L24829" s="32">
        <v>43.75</v>
      </c>
      <c r="M24829" s="173">
        <v>36117</v>
      </c>
      <c r="N24829" t="s">
        <v>48</v>
      </c>
      <c r="O24829">
        <v>1</v>
      </c>
    </row>
    <row r="24830" spans="1:15" x14ac:dyDescent="0.25">
      <c r="A24830" s="2">
        <v>36920</v>
      </c>
      <c r="B24830">
        <v>1200</v>
      </c>
      <c r="C24830">
        <v>35.19</v>
      </c>
      <c r="D24830">
        <v>45.55</v>
      </c>
      <c r="E24830">
        <v>55.85</v>
      </c>
      <c r="F24830">
        <v>35.19</v>
      </c>
      <c r="G24830">
        <v>35.19</v>
      </c>
      <c r="H24830" s="172">
        <v>35</v>
      </c>
      <c r="I24830">
        <v>39.96</v>
      </c>
      <c r="J24830">
        <v>44.36</v>
      </c>
      <c r="K24830">
        <v>35</v>
      </c>
      <c r="L24830" s="32">
        <v>35</v>
      </c>
      <c r="M24830" s="173">
        <v>35480</v>
      </c>
      <c r="N24830" t="s">
        <v>48</v>
      </c>
      <c r="O24830">
        <v>1</v>
      </c>
    </row>
    <row r="24831" spans="1:15" x14ac:dyDescent="0.25">
      <c r="A24831" s="2">
        <v>36920</v>
      </c>
      <c r="B24831">
        <v>1300</v>
      </c>
      <c r="C24831">
        <v>28.51</v>
      </c>
      <c r="D24831">
        <v>38.94</v>
      </c>
      <c r="E24831">
        <v>49.32</v>
      </c>
      <c r="F24831">
        <v>28.51</v>
      </c>
      <c r="G24831">
        <v>28.51</v>
      </c>
      <c r="H24831" s="172">
        <v>29.97</v>
      </c>
      <c r="I24831">
        <v>35</v>
      </c>
      <c r="J24831">
        <v>39.51</v>
      </c>
      <c r="K24831">
        <v>29.97</v>
      </c>
      <c r="L24831" s="32">
        <v>29.97</v>
      </c>
      <c r="M24831" s="173">
        <v>34603</v>
      </c>
      <c r="N24831" t="s">
        <v>48</v>
      </c>
      <c r="O24831">
        <v>1</v>
      </c>
    </row>
    <row r="24832" spans="1:15" x14ac:dyDescent="0.25">
      <c r="A24832" s="2">
        <v>36920</v>
      </c>
      <c r="B24832">
        <v>1400</v>
      </c>
      <c r="C24832">
        <v>37.9</v>
      </c>
      <c r="D24832">
        <v>46.12</v>
      </c>
      <c r="E24832">
        <v>54.3</v>
      </c>
      <c r="F24832">
        <v>37.9</v>
      </c>
      <c r="G24832">
        <v>37.9</v>
      </c>
      <c r="H24832" s="172">
        <v>28.01</v>
      </c>
      <c r="I24832">
        <v>29.06</v>
      </c>
      <c r="J24832">
        <v>30.25</v>
      </c>
      <c r="K24832">
        <v>34.56</v>
      </c>
      <c r="L24832" s="32">
        <v>25.85</v>
      </c>
      <c r="M24832" s="173">
        <v>34271</v>
      </c>
      <c r="N24832" t="s">
        <v>48</v>
      </c>
      <c r="O24832">
        <v>1</v>
      </c>
    </row>
    <row r="24833" spans="1:15" x14ac:dyDescent="0.25">
      <c r="A24833" s="2">
        <v>36920</v>
      </c>
      <c r="B24833">
        <v>1500</v>
      </c>
      <c r="C24833">
        <v>22.57</v>
      </c>
      <c r="D24833">
        <v>30.96</v>
      </c>
      <c r="E24833">
        <v>41.04</v>
      </c>
      <c r="F24833">
        <v>34.770000000000003</v>
      </c>
      <c r="G24833">
        <v>18.850000000000001</v>
      </c>
      <c r="H24833" s="172">
        <v>23.96</v>
      </c>
      <c r="I24833">
        <v>23.85</v>
      </c>
      <c r="J24833">
        <v>24.13</v>
      </c>
      <c r="K24833">
        <v>30.17</v>
      </c>
      <c r="L24833" s="32">
        <v>21.93</v>
      </c>
      <c r="M24833" s="173">
        <v>33816</v>
      </c>
      <c r="N24833" t="s">
        <v>48</v>
      </c>
      <c r="O24833">
        <v>1</v>
      </c>
    </row>
    <row r="24834" spans="1:15" x14ac:dyDescent="0.25">
      <c r="A24834" s="2">
        <v>36920</v>
      </c>
      <c r="B24834">
        <v>1600</v>
      </c>
      <c r="C24834">
        <v>30.17</v>
      </c>
      <c r="D24834">
        <v>37.04</v>
      </c>
      <c r="E24834">
        <v>46.47</v>
      </c>
      <c r="F24834">
        <v>48.37</v>
      </c>
      <c r="G24834">
        <v>24.62</v>
      </c>
      <c r="H24834" s="172">
        <v>22.93</v>
      </c>
      <c r="I24834">
        <v>22.78</v>
      </c>
      <c r="J24834">
        <v>22.74</v>
      </c>
      <c r="K24834">
        <v>24.44</v>
      </c>
      <c r="L24834" s="32">
        <v>22.44</v>
      </c>
      <c r="M24834" s="173">
        <v>33625</v>
      </c>
      <c r="N24834" t="s">
        <v>48</v>
      </c>
      <c r="O24834">
        <v>1</v>
      </c>
    </row>
    <row r="24835" spans="1:15" x14ac:dyDescent="0.25">
      <c r="A24835" s="2">
        <v>36920</v>
      </c>
      <c r="B24835">
        <v>1700</v>
      </c>
      <c r="C24835">
        <v>45.29</v>
      </c>
      <c r="D24835">
        <v>51.59</v>
      </c>
      <c r="E24835">
        <v>59.64</v>
      </c>
      <c r="F24835">
        <v>57.77</v>
      </c>
      <c r="G24835">
        <v>41.48</v>
      </c>
      <c r="H24835" s="172">
        <v>30</v>
      </c>
      <c r="I24835">
        <v>30.43</v>
      </c>
      <c r="J24835">
        <v>30.84</v>
      </c>
      <c r="K24835">
        <v>30</v>
      </c>
      <c r="L24835" s="32">
        <v>30</v>
      </c>
      <c r="M24835" s="173">
        <v>35322</v>
      </c>
      <c r="N24835" t="s">
        <v>48</v>
      </c>
      <c r="O24835">
        <v>1</v>
      </c>
    </row>
    <row r="24836" spans="1:15" x14ac:dyDescent="0.25">
      <c r="A24836" s="2">
        <v>36920</v>
      </c>
      <c r="B24836">
        <v>1800</v>
      </c>
      <c r="C24836">
        <v>140.51</v>
      </c>
      <c r="D24836">
        <v>141</v>
      </c>
      <c r="E24836">
        <v>141.5</v>
      </c>
      <c r="F24836">
        <v>140.51</v>
      </c>
      <c r="G24836">
        <v>140.51</v>
      </c>
      <c r="H24836" s="172">
        <v>55.03</v>
      </c>
      <c r="I24836">
        <v>55.6</v>
      </c>
      <c r="J24836">
        <v>55.96</v>
      </c>
      <c r="K24836">
        <v>55.03</v>
      </c>
      <c r="L24836" s="32">
        <v>55.03</v>
      </c>
      <c r="M24836" s="173">
        <v>38370</v>
      </c>
      <c r="N24836" t="s">
        <v>48</v>
      </c>
      <c r="O24836">
        <v>1</v>
      </c>
    </row>
    <row r="24837" spans="1:15" x14ac:dyDescent="0.25">
      <c r="A24837" s="2">
        <v>36920</v>
      </c>
      <c r="B24837">
        <v>1900</v>
      </c>
      <c r="C24837">
        <v>32.479999999999997</v>
      </c>
      <c r="D24837">
        <v>41.27</v>
      </c>
      <c r="E24837">
        <v>50.02</v>
      </c>
      <c r="F24837">
        <v>32.479999999999997</v>
      </c>
      <c r="G24837">
        <v>32.479999999999997</v>
      </c>
      <c r="H24837" s="172">
        <v>56.88</v>
      </c>
      <c r="I24837">
        <v>60.95</v>
      </c>
      <c r="J24837">
        <v>61.3</v>
      </c>
      <c r="K24837">
        <v>59.56</v>
      </c>
      <c r="L24837" s="32">
        <v>56.99</v>
      </c>
      <c r="M24837" s="173">
        <v>39919</v>
      </c>
      <c r="N24837" t="s">
        <v>48</v>
      </c>
      <c r="O24837">
        <v>1</v>
      </c>
    </row>
    <row r="24838" spans="1:15" x14ac:dyDescent="0.25">
      <c r="A24838" s="2">
        <v>36920</v>
      </c>
      <c r="B24838">
        <v>2000</v>
      </c>
      <c r="C24838">
        <v>21.48</v>
      </c>
      <c r="D24838">
        <v>33.08</v>
      </c>
      <c r="E24838">
        <v>44.62</v>
      </c>
      <c r="F24838">
        <v>21.48</v>
      </c>
      <c r="G24838">
        <v>21.48</v>
      </c>
      <c r="H24838" s="172">
        <v>46.01</v>
      </c>
      <c r="I24838">
        <v>46.01</v>
      </c>
      <c r="J24838">
        <v>46.01</v>
      </c>
      <c r="K24838">
        <v>46.01</v>
      </c>
      <c r="L24838" s="32">
        <v>46.01</v>
      </c>
      <c r="M24838" s="173">
        <v>37568</v>
      </c>
      <c r="N24838" t="s">
        <v>48</v>
      </c>
      <c r="O24838">
        <v>1</v>
      </c>
    </row>
    <row r="24839" spans="1:15" x14ac:dyDescent="0.25">
      <c r="A24839" s="2">
        <v>36920</v>
      </c>
      <c r="B24839">
        <v>2100</v>
      </c>
      <c r="C24839">
        <v>22.44</v>
      </c>
      <c r="D24839">
        <v>35.58</v>
      </c>
      <c r="E24839">
        <v>48.65</v>
      </c>
      <c r="F24839">
        <v>22.44</v>
      </c>
      <c r="G24839">
        <v>22.44</v>
      </c>
      <c r="H24839" s="172">
        <v>46</v>
      </c>
      <c r="I24839">
        <v>46</v>
      </c>
      <c r="J24839">
        <v>46</v>
      </c>
      <c r="K24839">
        <v>46</v>
      </c>
      <c r="L24839" s="32">
        <v>46</v>
      </c>
      <c r="M24839" s="173">
        <v>36357</v>
      </c>
      <c r="N24839" t="s">
        <v>48</v>
      </c>
      <c r="O24839">
        <v>1</v>
      </c>
    </row>
    <row r="24840" spans="1:15" x14ac:dyDescent="0.25">
      <c r="A24840" s="2">
        <v>36920</v>
      </c>
      <c r="B24840">
        <v>2200</v>
      </c>
      <c r="C24840">
        <v>19.059999999999999</v>
      </c>
      <c r="D24840">
        <v>30.68</v>
      </c>
      <c r="E24840">
        <v>42.24</v>
      </c>
      <c r="F24840">
        <v>19.059999999999999</v>
      </c>
      <c r="G24840">
        <v>19.059999999999999</v>
      </c>
      <c r="H24840" s="172">
        <v>31.1</v>
      </c>
      <c r="I24840">
        <v>35</v>
      </c>
      <c r="J24840">
        <v>38.58</v>
      </c>
      <c r="K24840">
        <v>31.11</v>
      </c>
      <c r="L24840" s="32">
        <v>31.11</v>
      </c>
      <c r="M24840" s="173">
        <v>34470</v>
      </c>
      <c r="N24840" t="s">
        <v>48</v>
      </c>
      <c r="O24840">
        <v>1</v>
      </c>
    </row>
    <row r="24841" spans="1:15" x14ac:dyDescent="0.25">
      <c r="A24841" s="2">
        <v>36920</v>
      </c>
      <c r="B24841">
        <v>2300</v>
      </c>
      <c r="C24841">
        <v>18.68</v>
      </c>
      <c r="D24841">
        <v>28.22</v>
      </c>
      <c r="E24841">
        <v>37.71</v>
      </c>
      <c r="F24841">
        <v>18.68</v>
      </c>
      <c r="G24841">
        <v>18.68</v>
      </c>
      <c r="H24841" s="172">
        <v>25</v>
      </c>
      <c r="I24841">
        <v>25.7</v>
      </c>
      <c r="J24841">
        <v>26.36</v>
      </c>
      <c r="K24841">
        <v>25</v>
      </c>
      <c r="L24841" s="32">
        <v>25</v>
      </c>
      <c r="M24841" s="173">
        <v>31997</v>
      </c>
      <c r="N24841" t="s">
        <v>48</v>
      </c>
      <c r="O24841">
        <v>1</v>
      </c>
    </row>
    <row r="24842" spans="1:15" x14ac:dyDescent="0.25">
      <c r="A24842" s="2">
        <v>36920</v>
      </c>
      <c r="B24842">
        <v>2400</v>
      </c>
      <c r="C24842">
        <v>17.600000000000001</v>
      </c>
      <c r="D24842">
        <v>27.19</v>
      </c>
      <c r="E24842">
        <v>36.729999999999997</v>
      </c>
      <c r="F24842">
        <v>17.600000000000001</v>
      </c>
      <c r="G24842">
        <v>17.600000000000001</v>
      </c>
      <c r="H24842" s="172">
        <v>27.51</v>
      </c>
      <c r="I24842">
        <v>27.51</v>
      </c>
      <c r="J24842">
        <v>27.51</v>
      </c>
      <c r="K24842">
        <v>27.51</v>
      </c>
      <c r="L24842" s="32">
        <v>27.51</v>
      </c>
      <c r="M24842" s="173">
        <v>29241</v>
      </c>
      <c r="N24842" t="s">
        <v>47</v>
      </c>
      <c r="O24842">
        <v>1</v>
      </c>
    </row>
    <row r="24843" spans="1:15" x14ac:dyDescent="0.25">
      <c r="A24843" s="2">
        <v>36921</v>
      </c>
      <c r="B24843">
        <v>100</v>
      </c>
      <c r="C24843">
        <v>14.42</v>
      </c>
      <c r="D24843">
        <v>24.34</v>
      </c>
      <c r="E24843">
        <v>34.21</v>
      </c>
      <c r="F24843">
        <v>14.42</v>
      </c>
      <c r="G24843">
        <v>14.42</v>
      </c>
      <c r="H24843" s="172">
        <v>18.96</v>
      </c>
      <c r="I24843">
        <v>18.96</v>
      </c>
      <c r="J24843">
        <v>18.96</v>
      </c>
      <c r="K24843">
        <v>18.96</v>
      </c>
      <c r="L24843" s="32">
        <v>18.96</v>
      </c>
      <c r="M24843" s="173">
        <v>27668</v>
      </c>
      <c r="N24843" t="s">
        <v>47</v>
      </c>
      <c r="O24843">
        <v>2</v>
      </c>
    </row>
    <row r="24844" spans="1:15" x14ac:dyDescent="0.25">
      <c r="A24844" s="2">
        <v>36921</v>
      </c>
      <c r="B24844">
        <v>200</v>
      </c>
      <c r="C24844">
        <v>13.99</v>
      </c>
      <c r="D24844">
        <v>23.95</v>
      </c>
      <c r="E24844">
        <v>33.869999999999997</v>
      </c>
      <c r="F24844">
        <v>13.99</v>
      </c>
      <c r="G24844">
        <v>13.99</v>
      </c>
      <c r="H24844" s="172">
        <v>17.72</v>
      </c>
      <c r="I24844">
        <v>17.72</v>
      </c>
      <c r="J24844">
        <v>17.72</v>
      </c>
      <c r="K24844">
        <v>17.72</v>
      </c>
      <c r="L24844" s="32">
        <v>17.72</v>
      </c>
      <c r="M24844" s="173">
        <v>26558</v>
      </c>
      <c r="N24844" t="s">
        <v>47</v>
      </c>
      <c r="O24844">
        <v>2</v>
      </c>
    </row>
    <row r="24845" spans="1:15" x14ac:dyDescent="0.25">
      <c r="A24845" s="2">
        <v>36921</v>
      </c>
      <c r="B24845">
        <v>300</v>
      </c>
      <c r="C24845">
        <v>14.3</v>
      </c>
      <c r="D24845">
        <v>24.23</v>
      </c>
      <c r="E24845">
        <v>34.11</v>
      </c>
      <c r="F24845">
        <v>14.3</v>
      </c>
      <c r="G24845">
        <v>14.3</v>
      </c>
      <c r="H24845" s="172">
        <v>17.28</v>
      </c>
      <c r="I24845">
        <v>17.28</v>
      </c>
      <c r="J24845">
        <v>17.28</v>
      </c>
      <c r="K24845">
        <v>17.28</v>
      </c>
      <c r="L24845" s="32">
        <v>17.28</v>
      </c>
      <c r="M24845" s="173">
        <v>26035</v>
      </c>
      <c r="N24845" t="s">
        <v>47</v>
      </c>
      <c r="O24845">
        <v>2</v>
      </c>
    </row>
    <row r="24846" spans="1:15" x14ac:dyDescent="0.25">
      <c r="A24846" s="2">
        <v>36921</v>
      </c>
      <c r="B24846">
        <v>400</v>
      </c>
      <c r="C24846">
        <v>14.3</v>
      </c>
      <c r="D24846">
        <v>24.23</v>
      </c>
      <c r="E24846">
        <v>34.11</v>
      </c>
      <c r="F24846">
        <v>14.3</v>
      </c>
      <c r="G24846">
        <v>14.3</v>
      </c>
      <c r="H24846" s="172">
        <v>17.3</v>
      </c>
      <c r="I24846">
        <v>17.3</v>
      </c>
      <c r="J24846">
        <v>17.3</v>
      </c>
      <c r="K24846">
        <v>17.3</v>
      </c>
      <c r="L24846" s="32">
        <v>17.3</v>
      </c>
      <c r="M24846" s="173">
        <v>25969</v>
      </c>
      <c r="N24846" t="s">
        <v>47</v>
      </c>
      <c r="O24846">
        <v>2</v>
      </c>
    </row>
    <row r="24847" spans="1:15" x14ac:dyDescent="0.25">
      <c r="A24847" s="2">
        <v>36921</v>
      </c>
      <c r="B24847">
        <v>500</v>
      </c>
      <c r="C24847">
        <v>14.66</v>
      </c>
      <c r="D24847">
        <v>24.55</v>
      </c>
      <c r="E24847">
        <v>34.4</v>
      </c>
      <c r="F24847">
        <v>14.66</v>
      </c>
      <c r="G24847">
        <v>14.66</v>
      </c>
      <c r="H24847" s="172">
        <v>17.739999999999998</v>
      </c>
      <c r="I24847">
        <v>17.739999999999998</v>
      </c>
      <c r="J24847">
        <v>17.739999999999998</v>
      </c>
      <c r="K24847">
        <v>17.739999999999998</v>
      </c>
      <c r="L24847" s="32">
        <v>17.739999999999998</v>
      </c>
      <c r="M24847" s="173">
        <v>26475</v>
      </c>
      <c r="N24847" t="s">
        <v>47</v>
      </c>
      <c r="O24847">
        <v>2</v>
      </c>
    </row>
    <row r="24848" spans="1:15" x14ac:dyDescent="0.25">
      <c r="A24848" s="2">
        <v>36921</v>
      </c>
      <c r="B24848">
        <v>600</v>
      </c>
      <c r="C24848">
        <v>17.02</v>
      </c>
      <c r="D24848">
        <v>26.67</v>
      </c>
      <c r="E24848">
        <v>36.270000000000003</v>
      </c>
      <c r="F24848">
        <v>17.02</v>
      </c>
      <c r="G24848">
        <v>17.02</v>
      </c>
      <c r="H24848" s="172">
        <v>21.51</v>
      </c>
      <c r="I24848">
        <v>21.53</v>
      </c>
      <c r="J24848">
        <v>21.55</v>
      </c>
      <c r="K24848">
        <v>21.51</v>
      </c>
      <c r="L24848" s="32">
        <v>21.51</v>
      </c>
      <c r="M24848" s="173">
        <v>28385</v>
      </c>
      <c r="N24848" t="s">
        <v>47</v>
      </c>
      <c r="O24848">
        <v>2</v>
      </c>
    </row>
    <row r="24849" spans="1:15" x14ac:dyDescent="0.25">
      <c r="A24849" s="2">
        <v>36921</v>
      </c>
      <c r="B24849">
        <v>700</v>
      </c>
      <c r="C24849">
        <v>20.350000000000001</v>
      </c>
      <c r="D24849">
        <v>29.78</v>
      </c>
      <c r="E24849">
        <v>39.17</v>
      </c>
      <c r="F24849">
        <v>20.350000000000001</v>
      </c>
      <c r="G24849">
        <v>20.350000000000001</v>
      </c>
      <c r="H24849" s="172">
        <v>40</v>
      </c>
      <c r="I24849">
        <v>40</v>
      </c>
      <c r="J24849">
        <v>40</v>
      </c>
      <c r="K24849">
        <v>40</v>
      </c>
      <c r="L24849" s="32">
        <v>40</v>
      </c>
      <c r="M24849" s="173">
        <v>32306</v>
      </c>
      <c r="N24849" t="s">
        <v>47</v>
      </c>
      <c r="O24849">
        <v>2</v>
      </c>
    </row>
    <row r="24850" spans="1:15" x14ac:dyDescent="0.25">
      <c r="A24850" s="2">
        <v>36921</v>
      </c>
      <c r="B24850">
        <v>800</v>
      </c>
      <c r="C24850">
        <v>18.07</v>
      </c>
      <c r="D24850">
        <v>30.09</v>
      </c>
      <c r="E24850">
        <v>42.05</v>
      </c>
      <c r="F24850">
        <v>18.07</v>
      </c>
      <c r="G24850">
        <v>18.07</v>
      </c>
      <c r="H24850" s="172">
        <v>46.01</v>
      </c>
      <c r="I24850">
        <v>48.57</v>
      </c>
      <c r="J24850">
        <v>50.68</v>
      </c>
      <c r="K24850">
        <v>46.01</v>
      </c>
      <c r="L24850" s="32">
        <v>46.01</v>
      </c>
      <c r="M24850" s="173">
        <v>35132</v>
      </c>
      <c r="N24850" t="s">
        <v>48</v>
      </c>
      <c r="O24850">
        <v>2</v>
      </c>
    </row>
    <row r="24851" spans="1:15" x14ac:dyDescent="0.25">
      <c r="A24851" s="2">
        <v>36921</v>
      </c>
      <c r="B24851">
        <v>900</v>
      </c>
      <c r="C24851">
        <v>25.69</v>
      </c>
      <c r="D24851">
        <v>38.369999999999997</v>
      </c>
      <c r="E24851">
        <v>50.99</v>
      </c>
      <c r="F24851">
        <v>25.69</v>
      </c>
      <c r="G24851">
        <v>25.69</v>
      </c>
      <c r="H24851" s="172">
        <v>36.1</v>
      </c>
      <c r="I24851">
        <v>38.299999999999997</v>
      </c>
      <c r="J24851">
        <v>40.11</v>
      </c>
      <c r="K24851">
        <v>36.1</v>
      </c>
      <c r="L24851" s="32">
        <v>36.1</v>
      </c>
      <c r="M24851" s="173">
        <v>35453</v>
      </c>
      <c r="N24851" t="s">
        <v>48</v>
      </c>
      <c r="O24851">
        <v>2</v>
      </c>
    </row>
    <row r="24852" spans="1:15" x14ac:dyDescent="0.25">
      <c r="A24852" s="2">
        <v>36921</v>
      </c>
      <c r="B24852">
        <v>1000</v>
      </c>
      <c r="C24852">
        <v>31.93</v>
      </c>
      <c r="D24852">
        <v>43.74</v>
      </c>
      <c r="E24852">
        <v>55.5</v>
      </c>
      <c r="F24852">
        <v>31.93</v>
      </c>
      <c r="G24852">
        <v>31.93</v>
      </c>
      <c r="H24852" s="172">
        <v>35.1</v>
      </c>
      <c r="I24852">
        <v>37.47</v>
      </c>
      <c r="J24852">
        <v>39.43</v>
      </c>
      <c r="K24852">
        <v>35.1</v>
      </c>
      <c r="L24852" s="32">
        <v>35.1</v>
      </c>
      <c r="M24852" s="173">
        <v>35770</v>
      </c>
      <c r="N24852" t="s">
        <v>48</v>
      </c>
      <c r="O24852">
        <v>2</v>
      </c>
    </row>
    <row r="24853" spans="1:15" x14ac:dyDescent="0.25">
      <c r="A24853" s="2">
        <v>36921</v>
      </c>
      <c r="B24853">
        <v>1100</v>
      </c>
      <c r="C24853">
        <v>33.909999999999997</v>
      </c>
      <c r="D24853">
        <v>45.45</v>
      </c>
      <c r="E24853">
        <v>56.93</v>
      </c>
      <c r="F24853">
        <v>33.909999999999997</v>
      </c>
      <c r="G24853">
        <v>33.909999999999997</v>
      </c>
      <c r="H24853" s="172">
        <v>39</v>
      </c>
      <c r="I24853">
        <v>39.380000000000003</v>
      </c>
      <c r="J24853">
        <v>40.07</v>
      </c>
      <c r="K24853">
        <v>39</v>
      </c>
      <c r="L24853" s="32">
        <v>39</v>
      </c>
      <c r="M24853" s="173">
        <v>35976</v>
      </c>
      <c r="N24853" t="s">
        <v>48</v>
      </c>
      <c r="O24853">
        <v>2</v>
      </c>
    </row>
    <row r="24854" spans="1:15" x14ac:dyDescent="0.25">
      <c r="A24854" s="2">
        <v>36921</v>
      </c>
      <c r="B24854">
        <v>1200</v>
      </c>
      <c r="C24854">
        <v>20.29</v>
      </c>
      <c r="D24854">
        <v>84.05</v>
      </c>
      <c r="E24854">
        <v>94.09</v>
      </c>
      <c r="F24854">
        <v>57.05</v>
      </c>
      <c r="G24854">
        <v>23.93</v>
      </c>
      <c r="H24854" s="172">
        <v>32</v>
      </c>
      <c r="I24854">
        <v>33.99</v>
      </c>
      <c r="J24854">
        <v>35.93</v>
      </c>
      <c r="K24854">
        <v>32</v>
      </c>
      <c r="L24854" s="32">
        <v>32</v>
      </c>
      <c r="M24854" s="173">
        <v>35837</v>
      </c>
      <c r="N24854" t="s">
        <v>48</v>
      </c>
      <c r="O24854">
        <v>2</v>
      </c>
    </row>
    <row r="24855" spans="1:15" x14ac:dyDescent="0.25">
      <c r="A24855" s="2">
        <v>36921</v>
      </c>
      <c r="B24855">
        <v>1300</v>
      </c>
      <c r="C24855">
        <v>21.48</v>
      </c>
      <c r="D24855">
        <v>115.34</v>
      </c>
      <c r="E24855">
        <v>122.69</v>
      </c>
      <c r="F24855">
        <v>80.489999999999995</v>
      </c>
      <c r="G24855">
        <v>26.37</v>
      </c>
      <c r="H24855" s="172">
        <v>30</v>
      </c>
      <c r="I24855">
        <v>30.52</v>
      </c>
      <c r="J24855">
        <v>31.46</v>
      </c>
      <c r="K24855">
        <v>30</v>
      </c>
      <c r="L24855" s="32">
        <v>30</v>
      </c>
      <c r="M24855" s="173">
        <v>34892</v>
      </c>
      <c r="N24855" t="s">
        <v>48</v>
      </c>
      <c r="O24855">
        <v>2</v>
      </c>
    </row>
    <row r="24856" spans="1:15" x14ac:dyDescent="0.25">
      <c r="A24856" s="2">
        <v>36921</v>
      </c>
      <c r="B24856">
        <v>1400</v>
      </c>
      <c r="C24856">
        <v>24.31</v>
      </c>
      <c r="D24856">
        <v>58.95</v>
      </c>
      <c r="E24856">
        <v>70.86</v>
      </c>
      <c r="F24856">
        <v>82.51</v>
      </c>
      <c r="G24856">
        <v>13.98</v>
      </c>
      <c r="H24856" s="172">
        <v>28.17</v>
      </c>
      <c r="I24856">
        <v>31.14</v>
      </c>
      <c r="J24856">
        <v>32.22</v>
      </c>
      <c r="K24856">
        <v>29.4</v>
      </c>
      <c r="L24856" s="32">
        <v>28.29</v>
      </c>
      <c r="M24856" s="173">
        <v>34449</v>
      </c>
      <c r="N24856" t="s">
        <v>48</v>
      </c>
      <c r="O24856">
        <v>2</v>
      </c>
    </row>
    <row r="24857" spans="1:15" x14ac:dyDescent="0.25">
      <c r="A24857" s="2">
        <v>36921</v>
      </c>
      <c r="B24857">
        <v>1500</v>
      </c>
      <c r="C24857">
        <v>26.01</v>
      </c>
      <c r="D24857">
        <v>27.93</v>
      </c>
      <c r="E24857">
        <v>43.13</v>
      </c>
      <c r="F24857">
        <v>119.59</v>
      </c>
      <c r="G24857">
        <v>-2.54</v>
      </c>
      <c r="H24857" s="172">
        <v>23.05</v>
      </c>
      <c r="I24857">
        <v>24.07</v>
      </c>
      <c r="J24857">
        <v>24.7</v>
      </c>
      <c r="K24857">
        <v>23.36</v>
      </c>
      <c r="L24857" s="32">
        <v>23.08</v>
      </c>
      <c r="M24857" s="173">
        <v>33226</v>
      </c>
      <c r="N24857" t="s">
        <v>48</v>
      </c>
      <c r="O24857">
        <v>2</v>
      </c>
    </row>
    <row r="24858" spans="1:15" x14ac:dyDescent="0.25">
      <c r="A24858" s="2">
        <v>36921</v>
      </c>
      <c r="B24858">
        <v>1600</v>
      </c>
      <c r="C24858">
        <v>16.239999999999998</v>
      </c>
      <c r="D24858">
        <v>29.33</v>
      </c>
      <c r="E24858">
        <v>43.48</v>
      </c>
      <c r="F24858">
        <v>24.2</v>
      </c>
      <c r="G24858">
        <v>13.82</v>
      </c>
      <c r="H24858" s="172">
        <v>23.52</v>
      </c>
      <c r="I24858">
        <v>24.06</v>
      </c>
      <c r="J24858">
        <v>24.64</v>
      </c>
      <c r="K24858">
        <v>23.52</v>
      </c>
      <c r="L24858" s="32">
        <v>23.52</v>
      </c>
      <c r="M24858" s="173">
        <v>32227</v>
      </c>
      <c r="N24858" t="s">
        <v>48</v>
      </c>
      <c r="O24858">
        <v>2</v>
      </c>
    </row>
    <row r="24859" spans="1:15" x14ac:dyDescent="0.25">
      <c r="A24859" s="2">
        <v>36921</v>
      </c>
      <c r="B24859">
        <v>1700</v>
      </c>
      <c r="C24859">
        <v>14.86</v>
      </c>
      <c r="D24859">
        <v>29.05</v>
      </c>
      <c r="E24859">
        <v>43.17</v>
      </c>
      <c r="F24859">
        <v>14.86</v>
      </c>
      <c r="G24859">
        <v>14.86</v>
      </c>
      <c r="H24859" s="172">
        <v>30</v>
      </c>
      <c r="I24859">
        <v>31.13</v>
      </c>
      <c r="J24859">
        <v>31.94</v>
      </c>
      <c r="K24859">
        <v>30.01</v>
      </c>
      <c r="L24859" s="32">
        <v>30</v>
      </c>
      <c r="M24859" s="173">
        <v>32421</v>
      </c>
      <c r="N24859" t="s">
        <v>48</v>
      </c>
      <c r="O24859">
        <v>2</v>
      </c>
    </row>
    <row r="24860" spans="1:15" x14ac:dyDescent="0.25">
      <c r="A24860" s="2">
        <v>36921</v>
      </c>
      <c r="B24860">
        <v>1800</v>
      </c>
      <c r="C24860">
        <v>15.85</v>
      </c>
      <c r="D24860">
        <v>29.9</v>
      </c>
      <c r="E24860">
        <v>43.89</v>
      </c>
      <c r="F24860">
        <v>15.85</v>
      </c>
      <c r="G24860">
        <v>15.85</v>
      </c>
      <c r="H24860" s="172">
        <v>52</v>
      </c>
      <c r="I24860">
        <v>52.51</v>
      </c>
      <c r="J24860">
        <v>52.83</v>
      </c>
      <c r="K24860">
        <v>52</v>
      </c>
      <c r="L24860" s="32">
        <v>52</v>
      </c>
      <c r="M24860" s="173">
        <v>34328</v>
      </c>
      <c r="N24860" t="s">
        <v>48</v>
      </c>
      <c r="O24860">
        <v>2</v>
      </c>
    </row>
    <row r="24861" spans="1:15" x14ac:dyDescent="0.25">
      <c r="A24861" s="2">
        <v>36921</v>
      </c>
      <c r="B24861">
        <v>1900</v>
      </c>
      <c r="C24861">
        <v>20.53</v>
      </c>
      <c r="D24861">
        <v>33.93</v>
      </c>
      <c r="E24861">
        <v>47.27</v>
      </c>
      <c r="F24861">
        <v>20.53</v>
      </c>
      <c r="G24861">
        <v>20.53</v>
      </c>
      <c r="H24861" s="172">
        <v>50.01</v>
      </c>
      <c r="I24861">
        <v>51.99</v>
      </c>
      <c r="J24861">
        <v>52.14</v>
      </c>
      <c r="K24861">
        <v>51.35</v>
      </c>
      <c r="L24861" s="32">
        <v>50.14</v>
      </c>
      <c r="M24861" s="173">
        <v>35798</v>
      </c>
      <c r="N24861" t="s">
        <v>48</v>
      </c>
      <c r="O24861">
        <v>2</v>
      </c>
    </row>
    <row r="24862" spans="1:15" x14ac:dyDescent="0.25">
      <c r="A24862" s="2">
        <v>36921</v>
      </c>
      <c r="B24862">
        <v>2000</v>
      </c>
      <c r="C24862">
        <v>18.63</v>
      </c>
      <c r="D24862">
        <v>31.16</v>
      </c>
      <c r="E24862">
        <v>43.63</v>
      </c>
      <c r="F24862">
        <v>18.63</v>
      </c>
      <c r="G24862">
        <v>18.63</v>
      </c>
      <c r="H24862" s="172">
        <v>42.82</v>
      </c>
      <c r="I24862">
        <v>42.82</v>
      </c>
      <c r="J24862">
        <v>42.82</v>
      </c>
      <c r="K24862">
        <v>42.82</v>
      </c>
      <c r="L24862" s="32">
        <v>42.82</v>
      </c>
      <c r="M24862" s="173">
        <v>35528</v>
      </c>
      <c r="N24862" t="s">
        <v>48</v>
      </c>
      <c r="O24862">
        <v>2</v>
      </c>
    </row>
    <row r="24863" spans="1:15" x14ac:dyDescent="0.25">
      <c r="A24863" s="2">
        <v>36921</v>
      </c>
      <c r="B24863">
        <v>2100</v>
      </c>
      <c r="C24863">
        <v>18.32</v>
      </c>
      <c r="D24863">
        <v>28.48</v>
      </c>
      <c r="E24863">
        <v>38.58</v>
      </c>
      <c r="F24863">
        <v>18.32</v>
      </c>
      <c r="G24863">
        <v>18.32</v>
      </c>
      <c r="H24863" s="172">
        <v>37</v>
      </c>
      <c r="I24863">
        <v>37.049999999999997</v>
      </c>
      <c r="J24863">
        <v>36.97</v>
      </c>
      <c r="K24863">
        <v>37.01</v>
      </c>
      <c r="L24863" s="32">
        <v>37.01</v>
      </c>
      <c r="M24863" s="173">
        <v>34768</v>
      </c>
      <c r="N24863" t="s">
        <v>48</v>
      </c>
      <c r="O24863">
        <v>2</v>
      </c>
    </row>
    <row r="24864" spans="1:15" x14ac:dyDescent="0.25">
      <c r="A24864" s="2">
        <v>36921</v>
      </c>
      <c r="B24864">
        <v>2200</v>
      </c>
      <c r="C24864">
        <v>19.670000000000002</v>
      </c>
      <c r="D24864">
        <v>29.04</v>
      </c>
      <c r="E24864">
        <v>38.369999999999997</v>
      </c>
      <c r="F24864">
        <v>19.670000000000002</v>
      </c>
      <c r="G24864">
        <v>19.670000000000002</v>
      </c>
      <c r="H24864" s="172">
        <v>28.01</v>
      </c>
      <c r="I24864">
        <v>28.01</v>
      </c>
      <c r="J24864">
        <v>28.01</v>
      </c>
      <c r="K24864">
        <v>28.01</v>
      </c>
      <c r="L24864" s="32">
        <v>28.01</v>
      </c>
      <c r="M24864" s="173">
        <v>33229</v>
      </c>
      <c r="N24864" t="s">
        <v>48</v>
      </c>
      <c r="O24864">
        <v>2</v>
      </c>
    </row>
    <row r="24865" spans="1:15" x14ac:dyDescent="0.25">
      <c r="A24865" s="2">
        <v>36921</v>
      </c>
      <c r="B24865">
        <v>2300</v>
      </c>
      <c r="C24865">
        <v>16.88</v>
      </c>
      <c r="D24865">
        <v>26.54</v>
      </c>
      <c r="E24865">
        <v>36.159999999999997</v>
      </c>
      <c r="F24865">
        <v>16.88</v>
      </c>
      <c r="G24865">
        <v>16.88</v>
      </c>
      <c r="H24865" s="172">
        <v>23.74</v>
      </c>
      <c r="I24865">
        <v>23.74</v>
      </c>
      <c r="J24865">
        <v>23.74</v>
      </c>
      <c r="K24865">
        <v>23.74</v>
      </c>
      <c r="L24865" s="32">
        <v>23.74</v>
      </c>
      <c r="M24865" s="173">
        <v>30740</v>
      </c>
      <c r="N24865" t="s">
        <v>48</v>
      </c>
      <c r="O24865">
        <v>2</v>
      </c>
    </row>
    <row r="24866" spans="1:15" x14ac:dyDescent="0.25">
      <c r="A24866" s="2">
        <v>36921</v>
      </c>
      <c r="B24866">
        <v>2400</v>
      </c>
      <c r="C24866">
        <v>14.87</v>
      </c>
      <c r="D24866">
        <v>24.74</v>
      </c>
      <c r="E24866">
        <v>34.56</v>
      </c>
      <c r="F24866">
        <v>14.87</v>
      </c>
      <c r="G24866">
        <v>14.87</v>
      </c>
      <c r="H24866" s="172">
        <v>19.100000000000001</v>
      </c>
      <c r="I24866">
        <v>19.100000000000001</v>
      </c>
      <c r="J24866">
        <v>19.100000000000001</v>
      </c>
      <c r="K24866">
        <v>19.100000000000001</v>
      </c>
      <c r="L24866" s="32">
        <v>19.100000000000001</v>
      </c>
      <c r="M24866" s="173">
        <v>28225</v>
      </c>
      <c r="N24866" t="s">
        <v>47</v>
      </c>
      <c r="O24866">
        <v>2</v>
      </c>
    </row>
    <row r="24867" spans="1:15" x14ac:dyDescent="0.25">
      <c r="A24867" s="2">
        <v>36922</v>
      </c>
      <c r="B24867">
        <v>100</v>
      </c>
      <c r="C24867">
        <v>10.43</v>
      </c>
      <c r="D24867">
        <v>20.76</v>
      </c>
      <c r="E24867">
        <v>31.04</v>
      </c>
      <c r="F24867">
        <v>10.43</v>
      </c>
      <c r="G24867">
        <v>10.43</v>
      </c>
      <c r="H24867" s="172">
        <v>16.03</v>
      </c>
      <c r="I24867">
        <v>20.100000000000001</v>
      </c>
      <c r="J24867">
        <v>23.97</v>
      </c>
      <c r="K24867">
        <v>16.03</v>
      </c>
      <c r="L24867" s="32">
        <v>16.03</v>
      </c>
      <c r="M24867" s="173">
        <v>26276</v>
      </c>
      <c r="N24867" t="s">
        <v>47</v>
      </c>
      <c r="O24867">
        <v>3</v>
      </c>
    </row>
    <row r="24868" spans="1:15" x14ac:dyDescent="0.25">
      <c r="A24868" s="2">
        <v>36922</v>
      </c>
      <c r="B24868">
        <v>200</v>
      </c>
      <c r="C24868">
        <v>14.26</v>
      </c>
      <c r="D24868">
        <v>24.19</v>
      </c>
      <c r="E24868">
        <v>34.08</v>
      </c>
      <c r="F24868">
        <v>14.26</v>
      </c>
      <c r="G24868">
        <v>14.26</v>
      </c>
      <c r="H24868" s="172">
        <v>15.1</v>
      </c>
      <c r="I24868">
        <v>18.8</v>
      </c>
      <c r="J24868">
        <v>22.31</v>
      </c>
      <c r="K24868">
        <v>15.1</v>
      </c>
      <c r="L24868" s="32">
        <v>15.1</v>
      </c>
      <c r="M24868" s="173">
        <v>25307</v>
      </c>
      <c r="N24868" t="s">
        <v>47</v>
      </c>
      <c r="O24868">
        <v>3</v>
      </c>
    </row>
    <row r="24869" spans="1:15" x14ac:dyDescent="0.25">
      <c r="A24869" s="2">
        <v>36922</v>
      </c>
      <c r="B24869">
        <v>300</v>
      </c>
      <c r="C24869">
        <v>13.57</v>
      </c>
      <c r="D24869">
        <v>19.41</v>
      </c>
      <c r="E24869">
        <v>25.22</v>
      </c>
      <c r="F24869">
        <v>13.57</v>
      </c>
      <c r="G24869">
        <v>13.57</v>
      </c>
      <c r="H24869" s="172">
        <v>15.04</v>
      </c>
      <c r="I24869">
        <v>18.39</v>
      </c>
      <c r="J24869">
        <v>21.57</v>
      </c>
      <c r="K24869">
        <v>15.04</v>
      </c>
      <c r="L24869" s="32">
        <v>15.04</v>
      </c>
      <c r="M24869" s="173">
        <v>24987</v>
      </c>
      <c r="N24869" t="s">
        <v>47</v>
      </c>
      <c r="O24869">
        <v>3</v>
      </c>
    </row>
    <row r="24870" spans="1:15" x14ac:dyDescent="0.25">
      <c r="A24870" s="2">
        <v>36922</v>
      </c>
      <c r="B24870">
        <v>400</v>
      </c>
      <c r="C24870">
        <v>13.18</v>
      </c>
      <c r="D24870">
        <v>13.18</v>
      </c>
      <c r="E24870">
        <v>13.18</v>
      </c>
      <c r="F24870">
        <v>13.18</v>
      </c>
      <c r="G24870">
        <v>13.18</v>
      </c>
      <c r="H24870" s="172">
        <v>15</v>
      </c>
      <c r="I24870">
        <v>18.38</v>
      </c>
      <c r="J24870">
        <v>21.6</v>
      </c>
      <c r="K24870">
        <v>15</v>
      </c>
      <c r="L24870" s="32">
        <v>15</v>
      </c>
      <c r="M24870" s="173">
        <v>24879</v>
      </c>
      <c r="N24870" t="s">
        <v>47</v>
      </c>
      <c r="O24870">
        <v>3</v>
      </c>
    </row>
    <row r="24871" spans="1:15" x14ac:dyDescent="0.25">
      <c r="A24871" s="2">
        <v>36922</v>
      </c>
      <c r="B24871">
        <v>500</v>
      </c>
      <c r="C24871">
        <v>15.36</v>
      </c>
      <c r="D24871">
        <v>15.36</v>
      </c>
      <c r="E24871">
        <v>15.36</v>
      </c>
      <c r="F24871">
        <v>15.36</v>
      </c>
      <c r="G24871">
        <v>15.36</v>
      </c>
      <c r="H24871" s="172">
        <v>15.35</v>
      </c>
      <c r="I24871">
        <v>18.96</v>
      </c>
      <c r="J24871">
        <v>22.39</v>
      </c>
      <c r="K24871">
        <v>15.35</v>
      </c>
      <c r="L24871" s="32">
        <v>15.35</v>
      </c>
      <c r="M24871" s="173">
        <v>25468</v>
      </c>
      <c r="N24871" t="s">
        <v>47</v>
      </c>
      <c r="O24871">
        <v>3</v>
      </c>
    </row>
    <row r="24872" spans="1:15" x14ac:dyDescent="0.25">
      <c r="A24872" s="2">
        <v>36922</v>
      </c>
      <c r="B24872">
        <v>600</v>
      </c>
      <c r="C24872">
        <v>16.09</v>
      </c>
      <c r="D24872">
        <v>23.38</v>
      </c>
      <c r="E24872">
        <v>30.64</v>
      </c>
      <c r="F24872">
        <v>16.09</v>
      </c>
      <c r="G24872">
        <v>16.09</v>
      </c>
      <c r="H24872" s="172">
        <v>19</v>
      </c>
      <c r="I24872">
        <v>20.87</v>
      </c>
      <c r="J24872">
        <v>22.4</v>
      </c>
      <c r="K24872">
        <v>19</v>
      </c>
      <c r="L24872" s="32">
        <v>19</v>
      </c>
      <c r="M24872" s="173">
        <v>27411</v>
      </c>
      <c r="N24872" t="s">
        <v>47</v>
      </c>
      <c r="O24872">
        <v>3</v>
      </c>
    </row>
    <row r="24873" spans="1:15" x14ac:dyDescent="0.25">
      <c r="A24873" s="2">
        <v>36922</v>
      </c>
      <c r="B24873">
        <v>700</v>
      </c>
      <c r="C24873">
        <v>30.49</v>
      </c>
      <c r="D24873">
        <v>38.74</v>
      </c>
      <c r="E24873">
        <v>46.95</v>
      </c>
      <c r="F24873">
        <v>30.49</v>
      </c>
      <c r="G24873">
        <v>30.49</v>
      </c>
      <c r="H24873" s="172">
        <v>38</v>
      </c>
      <c r="I24873">
        <v>39.729999999999997</v>
      </c>
      <c r="J24873">
        <v>41.31</v>
      </c>
      <c r="K24873">
        <v>38</v>
      </c>
      <c r="L24873" s="32">
        <v>38</v>
      </c>
      <c r="M24873" s="173">
        <v>31237</v>
      </c>
      <c r="N24873" t="s">
        <v>47</v>
      </c>
      <c r="O24873">
        <v>3</v>
      </c>
    </row>
    <row r="24874" spans="1:15" x14ac:dyDescent="0.25">
      <c r="A24874" s="2">
        <v>36922</v>
      </c>
      <c r="B24874">
        <v>800</v>
      </c>
      <c r="C24874">
        <v>38.450000000000003</v>
      </c>
      <c r="D24874">
        <v>46.19</v>
      </c>
      <c r="E24874">
        <v>53.9</v>
      </c>
      <c r="F24874">
        <v>38.450000000000003</v>
      </c>
      <c r="G24874">
        <v>38.450000000000003</v>
      </c>
      <c r="H24874" s="172">
        <v>43.93</v>
      </c>
      <c r="I24874">
        <v>52.52</v>
      </c>
      <c r="J24874">
        <v>60.68</v>
      </c>
      <c r="K24874">
        <v>43.93</v>
      </c>
      <c r="L24874" s="32">
        <v>43.93</v>
      </c>
      <c r="M24874" s="173">
        <v>34039</v>
      </c>
      <c r="N24874" t="s">
        <v>48</v>
      </c>
      <c r="O24874">
        <v>3</v>
      </c>
    </row>
    <row r="24875" spans="1:15" x14ac:dyDescent="0.25">
      <c r="A24875" s="2">
        <v>36922</v>
      </c>
      <c r="B24875">
        <v>900</v>
      </c>
      <c r="C24875">
        <v>17.829999999999998</v>
      </c>
      <c r="D24875">
        <v>28.04</v>
      </c>
      <c r="E24875">
        <v>38.200000000000003</v>
      </c>
      <c r="F24875">
        <v>17.829999999999998</v>
      </c>
      <c r="G24875">
        <v>17.829999999999998</v>
      </c>
      <c r="H24875" s="172">
        <v>32.43</v>
      </c>
      <c r="I24875">
        <v>40.85</v>
      </c>
      <c r="J24875">
        <v>48.84</v>
      </c>
      <c r="K24875">
        <v>32.43</v>
      </c>
      <c r="L24875" s="32">
        <v>32.43</v>
      </c>
      <c r="M24875" s="173">
        <v>34164</v>
      </c>
      <c r="N24875" t="s">
        <v>48</v>
      </c>
      <c r="O24875">
        <v>3</v>
      </c>
    </row>
    <row r="24876" spans="1:15" x14ac:dyDescent="0.25">
      <c r="A24876" s="2">
        <v>36922</v>
      </c>
      <c r="B24876">
        <v>1000</v>
      </c>
      <c r="C24876">
        <v>29.98</v>
      </c>
      <c r="D24876">
        <v>38.659999999999997</v>
      </c>
      <c r="E24876">
        <v>47.3</v>
      </c>
      <c r="F24876">
        <v>29.98</v>
      </c>
      <c r="G24876">
        <v>29.98</v>
      </c>
      <c r="H24876" s="172">
        <v>32.97</v>
      </c>
      <c r="I24876">
        <v>41.2</v>
      </c>
      <c r="J24876">
        <v>49.02</v>
      </c>
      <c r="K24876">
        <v>32.97</v>
      </c>
      <c r="L24876" s="32">
        <v>32.97</v>
      </c>
      <c r="M24876" s="173">
        <v>33845</v>
      </c>
      <c r="N24876" t="s">
        <v>48</v>
      </c>
      <c r="O24876">
        <v>3</v>
      </c>
    </row>
    <row r="24877" spans="1:15" x14ac:dyDescent="0.25">
      <c r="A24877" s="2">
        <v>36922</v>
      </c>
      <c r="B24877">
        <v>1100</v>
      </c>
      <c r="C24877">
        <v>23.22</v>
      </c>
      <c r="D24877">
        <v>32.22</v>
      </c>
      <c r="E24877">
        <v>41.18</v>
      </c>
      <c r="F24877">
        <v>23.22</v>
      </c>
      <c r="G24877">
        <v>23.22</v>
      </c>
      <c r="H24877" s="172">
        <v>36.97</v>
      </c>
      <c r="I24877">
        <v>42.42</v>
      </c>
      <c r="J24877">
        <v>47.35</v>
      </c>
      <c r="K24877">
        <v>36.97</v>
      </c>
      <c r="L24877" s="32">
        <v>36.97</v>
      </c>
      <c r="M24877" s="173">
        <v>33838</v>
      </c>
      <c r="N24877" t="s">
        <v>48</v>
      </c>
      <c r="O24877">
        <v>3</v>
      </c>
    </row>
    <row r="24878" spans="1:15" x14ac:dyDescent="0.25">
      <c r="A24878" s="2">
        <v>36922</v>
      </c>
      <c r="B24878">
        <v>1200</v>
      </c>
      <c r="C24878">
        <v>46.31</v>
      </c>
      <c r="D24878">
        <v>41.49</v>
      </c>
      <c r="E24878">
        <v>50.32</v>
      </c>
      <c r="F24878">
        <v>136.75</v>
      </c>
      <c r="G24878">
        <v>18.28</v>
      </c>
      <c r="H24878" s="172">
        <v>32.01</v>
      </c>
      <c r="I24878">
        <v>34.54</v>
      </c>
      <c r="J24878">
        <v>37.119999999999997</v>
      </c>
      <c r="K24878">
        <v>32.01</v>
      </c>
      <c r="L24878" s="32">
        <v>32.01</v>
      </c>
      <c r="M24878" s="173">
        <v>33716</v>
      </c>
      <c r="N24878" t="s">
        <v>48</v>
      </c>
      <c r="O24878">
        <v>3</v>
      </c>
    </row>
    <row r="24879" spans="1:15" x14ac:dyDescent="0.25">
      <c r="A24879" s="2">
        <v>36922</v>
      </c>
      <c r="B24879">
        <v>1300</v>
      </c>
      <c r="C24879">
        <v>40.479999999999997</v>
      </c>
      <c r="D24879">
        <v>31.26</v>
      </c>
      <c r="E24879">
        <v>41.68</v>
      </c>
      <c r="F24879">
        <v>170.97</v>
      </c>
      <c r="G24879">
        <v>-0.11</v>
      </c>
      <c r="H24879" s="172">
        <v>30</v>
      </c>
      <c r="I24879">
        <v>33.450000000000003</v>
      </c>
      <c r="J24879">
        <v>36.869999999999997</v>
      </c>
      <c r="K24879">
        <v>30</v>
      </c>
      <c r="L24879" s="32">
        <v>30</v>
      </c>
      <c r="M24879" s="173">
        <v>33361</v>
      </c>
      <c r="N24879" t="s">
        <v>48</v>
      </c>
      <c r="O24879">
        <v>3</v>
      </c>
    </row>
    <row r="24880" spans="1:15" x14ac:dyDescent="0.25">
      <c r="A24880" s="2">
        <v>36922</v>
      </c>
      <c r="B24880">
        <v>1400</v>
      </c>
      <c r="C24880">
        <v>28.8</v>
      </c>
      <c r="D24880">
        <v>29.74</v>
      </c>
      <c r="E24880">
        <v>39.6</v>
      </c>
      <c r="F24880">
        <v>88.26</v>
      </c>
      <c r="G24880">
        <v>10.31</v>
      </c>
      <c r="H24880" s="172">
        <v>28</v>
      </c>
      <c r="I24880">
        <v>31.72</v>
      </c>
      <c r="J24880">
        <v>34.97</v>
      </c>
      <c r="K24880">
        <v>28</v>
      </c>
      <c r="L24880" s="32">
        <v>28</v>
      </c>
      <c r="M24880" s="173">
        <v>33001</v>
      </c>
      <c r="N24880" t="s">
        <v>48</v>
      </c>
      <c r="O24880">
        <v>3</v>
      </c>
    </row>
    <row r="24881" spans="1:15" x14ac:dyDescent="0.25">
      <c r="A24881" s="2">
        <v>36922</v>
      </c>
      <c r="B24881">
        <v>1500</v>
      </c>
      <c r="C24881">
        <v>17.309999999999999</v>
      </c>
      <c r="D24881">
        <v>26.88</v>
      </c>
      <c r="E24881">
        <v>36.46</v>
      </c>
      <c r="F24881">
        <v>17.71</v>
      </c>
      <c r="G24881">
        <v>17.190000000000001</v>
      </c>
      <c r="H24881" s="172">
        <v>23.48</v>
      </c>
      <c r="I24881">
        <v>28.07</v>
      </c>
      <c r="J24881">
        <v>32</v>
      </c>
      <c r="K24881">
        <v>23.48</v>
      </c>
      <c r="L24881" s="32">
        <v>23.48</v>
      </c>
      <c r="M24881" s="173">
        <v>32322</v>
      </c>
      <c r="N24881" t="s">
        <v>48</v>
      </c>
      <c r="O24881">
        <v>3</v>
      </c>
    </row>
    <row r="24882" spans="1:15" x14ac:dyDescent="0.25">
      <c r="A24882" s="2">
        <v>36922</v>
      </c>
      <c r="B24882">
        <v>1600</v>
      </c>
      <c r="C24882">
        <v>17.940000000000001</v>
      </c>
      <c r="D24882">
        <v>27.49</v>
      </c>
      <c r="E24882">
        <v>37</v>
      </c>
      <c r="F24882">
        <v>17.940000000000001</v>
      </c>
      <c r="G24882">
        <v>17.940000000000001</v>
      </c>
      <c r="H24882" s="172">
        <v>23.49</v>
      </c>
      <c r="I24882">
        <v>27.3</v>
      </c>
      <c r="J24882">
        <v>30.67</v>
      </c>
      <c r="K24882">
        <v>23.49</v>
      </c>
      <c r="L24882" s="32">
        <v>23.49</v>
      </c>
      <c r="M24882" s="173">
        <v>31994</v>
      </c>
      <c r="N24882" t="s">
        <v>48</v>
      </c>
      <c r="O24882">
        <v>3</v>
      </c>
    </row>
    <row r="24883" spans="1:15" x14ac:dyDescent="0.25">
      <c r="A24883" s="2">
        <v>36922</v>
      </c>
      <c r="B24883">
        <v>1700</v>
      </c>
      <c r="C24883">
        <v>21.57</v>
      </c>
      <c r="D24883">
        <v>30.75</v>
      </c>
      <c r="E24883">
        <v>39.880000000000003</v>
      </c>
      <c r="F24883">
        <v>21.57</v>
      </c>
      <c r="G24883">
        <v>21.57</v>
      </c>
      <c r="H24883" s="172">
        <v>30</v>
      </c>
      <c r="I24883">
        <v>32.9</v>
      </c>
      <c r="J24883">
        <v>35.43</v>
      </c>
      <c r="K24883">
        <v>30</v>
      </c>
      <c r="L24883" s="32">
        <v>30</v>
      </c>
      <c r="M24883" s="173">
        <v>32395</v>
      </c>
      <c r="N24883" t="s">
        <v>48</v>
      </c>
      <c r="O24883">
        <v>3</v>
      </c>
    </row>
    <row r="24884" spans="1:15" x14ac:dyDescent="0.25">
      <c r="A24884" s="2">
        <v>36922</v>
      </c>
      <c r="B24884">
        <v>1800</v>
      </c>
      <c r="C24884">
        <v>83.27</v>
      </c>
      <c r="D24884">
        <v>88.25</v>
      </c>
      <c r="E24884">
        <v>93.2</v>
      </c>
      <c r="F24884">
        <v>83.27</v>
      </c>
      <c r="G24884">
        <v>83.27</v>
      </c>
      <c r="H24884" s="172">
        <v>55.29</v>
      </c>
      <c r="I24884">
        <v>57.25</v>
      </c>
      <c r="J24884">
        <v>59.05</v>
      </c>
      <c r="K24884">
        <v>55.29</v>
      </c>
      <c r="L24884" s="32">
        <v>55.29</v>
      </c>
      <c r="M24884" s="173">
        <v>34444</v>
      </c>
      <c r="N24884" t="s">
        <v>48</v>
      </c>
      <c r="O24884">
        <v>3</v>
      </c>
    </row>
    <row r="24885" spans="1:15" x14ac:dyDescent="0.25">
      <c r="A24885" s="2">
        <v>36922</v>
      </c>
      <c r="B24885">
        <v>1900</v>
      </c>
      <c r="C24885">
        <v>101.19</v>
      </c>
      <c r="D24885">
        <v>104.95</v>
      </c>
      <c r="E24885">
        <v>108.7</v>
      </c>
      <c r="F24885">
        <v>101.19</v>
      </c>
      <c r="G24885">
        <v>101.19</v>
      </c>
      <c r="H24885" s="172">
        <v>53.82</v>
      </c>
      <c r="I24885">
        <v>55.86</v>
      </c>
      <c r="J24885">
        <v>57.8</v>
      </c>
      <c r="K24885">
        <v>53.82</v>
      </c>
      <c r="L24885" s="32">
        <v>53.82</v>
      </c>
      <c r="M24885" s="173">
        <v>36191</v>
      </c>
      <c r="N24885" t="s">
        <v>48</v>
      </c>
      <c r="O24885">
        <v>3</v>
      </c>
    </row>
    <row r="24886" spans="1:15" x14ac:dyDescent="0.25">
      <c r="A24886" s="2">
        <v>36922</v>
      </c>
      <c r="B24886">
        <v>2000</v>
      </c>
      <c r="C24886">
        <v>46.13</v>
      </c>
      <c r="D24886">
        <v>55.96</v>
      </c>
      <c r="E24886">
        <v>65.75</v>
      </c>
      <c r="F24886">
        <v>46.13</v>
      </c>
      <c r="G24886">
        <v>46.13</v>
      </c>
      <c r="H24886" s="172">
        <v>44.99</v>
      </c>
      <c r="I24886">
        <v>46.97</v>
      </c>
      <c r="J24886">
        <v>48.85</v>
      </c>
      <c r="K24886">
        <v>44.99</v>
      </c>
      <c r="L24886" s="32">
        <v>44.99</v>
      </c>
      <c r="M24886" s="173">
        <v>35744</v>
      </c>
      <c r="N24886" t="s">
        <v>48</v>
      </c>
      <c r="O24886">
        <v>3</v>
      </c>
    </row>
    <row r="24887" spans="1:15" x14ac:dyDescent="0.25">
      <c r="A24887" s="2">
        <v>36922</v>
      </c>
      <c r="B24887">
        <v>2100</v>
      </c>
      <c r="C24887">
        <v>40.36</v>
      </c>
      <c r="D24887">
        <v>51</v>
      </c>
      <c r="E24887">
        <v>61.58</v>
      </c>
      <c r="F24887">
        <v>40.36</v>
      </c>
      <c r="G24887">
        <v>40.36</v>
      </c>
      <c r="H24887" s="172">
        <v>40</v>
      </c>
      <c r="I24887">
        <v>41.15</v>
      </c>
      <c r="J24887">
        <v>42.28</v>
      </c>
      <c r="K24887">
        <v>40</v>
      </c>
      <c r="L24887" s="32">
        <v>40</v>
      </c>
      <c r="M24887" s="173">
        <v>35147</v>
      </c>
      <c r="N24887" t="s">
        <v>48</v>
      </c>
      <c r="O24887">
        <v>3</v>
      </c>
    </row>
    <row r="24888" spans="1:15" x14ac:dyDescent="0.25">
      <c r="A24888" s="2">
        <v>36922</v>
      </c>
      <c r="B24888">
        <v>2200</v>
      </c>
      <c r="C24888">
        <v>21.18</v>
      </c>
      <c r="D24888">
        <v>31.42</v>
      </c>
      <c r="E24888">
        <v>41.6</v>
      </c>
      <c r="F24888">
        <v>21.18</v>
      </c>
      <c r="G24888">
        <v>21.18</v>
      </c>
      <c r="H24888" s="172">
        <v>31.1</v>
      </c>
      <c r="I24888">
        <v>31.66</v>
      </c>
      <c r="J24888">
        <v>32.17</v>
      </c>
      <c r="K24888">
        <v>31.1</v>
      </c>
      <c r="L24888" s="32">
        <v>31.1</v>
      </c>
      <c r="M24888" s="173">
        <v>33720</v>
      </c>
      <c r="N24888" t="s">
        <v>48</v>
      </c>
      <c r="O24888">
        <v>3</v>
      </c>
    </row>
    <row r="24889" spans="1:15" x14ac:dyDescent="0.25">
      <c r="A24889" s="2">
        <v>36922</v>
      </c>
      <c r="B24889">
        <v>2300</v>
      </c>
      <c r="C24889">
        <v>19.72</v>
      </c>
      <c r="D24889">
        <v>29.1</v>
      </c>
      <c r="E24889">
        <v>38.43</v>
      </c>
      <c r="F24889">
        <v>19.72</v>
      </c>
      <c r="G24889">
        <v>19.72</v>
      </c>
      <c r="H24889" s="172">
        <v>23.62</v>
      </c>
      <c r="I24889">
        <v>25.23</v>
      </c>
      <c r="J24889">
        <v>26.61</v>
      </c>
      <c r="K24889">
        <v>23.62</v>
      </c>
      <c r="L24889" s="32">
        <v>23.62</v>
      </c>
      <c r="M24889" s="173">
        <v>31328</v>
      </c>
      <c r="N24889" t="s">
        <v>48</v>
      </c>
      <c r="O24889">
        <v>3</v>
      </c>
    </row>
    <row r="24890" spans="1:15" x14ac:dyDescent="0.25">
      <c r="A24890" s="2">
        <v>36922</v>
      </c>
      <c r="B24890">
        <v>2400</v>
      </c>
      <c r="C24890">
        <v>15.42</v>
      </c>
      <c r="D24890">
        <v>25.25</v>
      </c>
      <c r="E24890">
        <v>35.020000000000003</v>
      </c>
      <c r="F24890">
        <v>15.42</v>
      </c>
      <c r="G24890">
        <v>15.42</v>
      </c>
      <c r="H24890" s="172">
        <v>18.57</v>
      </c>
      <c r="I24890">
        <v>21.69</v>
      </c>
      <c r="J24890">
        <v>24.66</v>
      </c>
      <c r="K24890">
        <v>18.57</v>
      </c>
      <c r="L24890" s="32">
        <v>18.57</v>
      </c>
      <c r="M24890" s="173">
        <v>28769</v>
      </c>
      <c r="N24890" t="s">
        <v>47</v>
      </c>
      <c r="O24890">
        <v>3</v>
      </c>
    </row>
    <row r="24891" spans="1:15" x14ac:dyDescent="0.25">
      <c r="A24891" s="2">
        <v>36923</v>
      </c>
      <c r="B24891">
        <v>100</v>
      </c>
      <c r="C24891">
        <v>14.03</v>
      </c>
      <c r="D24891">
        <v>24</v>
      </c>
      <c r="E24891">
        <v>33.92</v>
      </c>
      <c r="F24891">
        <v>14.03</v>
      </c>
      <c r="G24891">
        <v>14.03</v>
      </c>
      <c r="H24891" s="172">
        <v>14.02</v>
      </c>
      <c r="I24891">
        <v>24.08</v>
      </c>
      <c r="J24891">
        <v>34.82</v>
      </c>
      <c r="K24891">
        <v>14.02</v>
      </c>
      <c r="L24891" s="32">
        <v>14.02</v>
      </c>
      <c r="M24891" s="173">
        <v>26865</v>
      </c>
      <c r="N24891" t="s">
        <v>47</v>
      </c>
      <c r="O24891">
        <v>4</v>
      </c>
    </row>
    <row r="24892" spans="1:15" x14ac:dyDescent="0.25">
      <c r="A24892" s="2">
        <v>36923</v>
      </c>
      <c r="B24892">
        <v>200</v>
      </c>
      <c r="C24892">
        <v>12.57</v>
      </c>
      <c r="D24892">
        <v>22.69</v>
      </c>
      <c r="E24892">
        <v>32.76</v>
      </c>
      <c r="F24892">
        <v>12.57</v>
      </c>
      <c r="G24892">
        <v>12.57</v>
      </c>
      <c r="H24892" s="172">
        <v>14</v>
      </c>
      <c r="I24892">
        <v>24.06</v>
      </c>
      <c r="J24892">
        <v>34.81</v>
      </c>
      <c r="K24892">
        <v>14</v>
      </c>
      <c r="L24892" s="32">
        <v>14</v>
      </c>
      <c r="M24892" s="173">
        <v>25886</v>
      </c>
      <c r="N24892" t="s">
        <v>47</v>
      </c>
      <c r="O24892">
        <v>4</v>
      </c>
    </row>
    <row r="24893" spans="1:15" x14ac:dyDescent="0.25">
      <c r="A24893" s="2">
        <v>36923</v>
      </c>
      <c r="B24893">
        <v>300</v>
      </c>
      <c r="C24893">
        <v>13.32</v>
      </c>
      <c r="D24893">
        <v>23.36</v>
      </c>
      <c r="E24893">
        <v>33.36</v>
      </c>
      <c r="F24893">
        <v>13.32</v>
      </c>
      <c r="G24893">
        <v>13.32</v>
      </c>
      <c r="H24893" s="172">
        <v>13.52</v>
      </c>
      <c r="I24893">
        <v>23.63</v>
      </c>
      <c r="J24893">
        <v>34.43</v>
      </c>
      <c r="K24893">
        <v>13.52</v>
      </c>
      <c r="L24893" s="32">
        <v>13.52</v>
      </c>
      <c r="M24893" s="173">
        <v>25511</v>
      </c>
      <c r="N24893" t="s">
        <v>47</v>
      </c>
      <c r="O24893">
        <v>4</v>
      </c>
    </row>
    <row r="24894" spans="1:15" x14ac:dyDescent="0.25">
      <c r="A24894" s="2">
        <v>36923</v>
      </c>
      <c r="B24894">
        <v>400</v>
      </c>
      <c r="C24894">
        <v>15.12</v>
      </c>
      <c r="D24894">
        <v>24.98</v>
      </c>
      <c r="E24894">
        <v>34.78</v>
      </c>
      <c r="F24894">
        <v>15.12</v>
      </c>
      <c r="G24894">
        <v>15.12</v>
      </c>
      <c r="H24894" s="172">
        <v>13.59</v>
      </c>
      <c r="I24894">
        <v>23.69</v>
      </c>
      <c r="J24894">
        <v>34.49</v>
      </c>
      <c r="K24894">
        <v>13.59</v>
      </c>
      <c r="L24894" s="32">
        <v>13.59</v>
      </c>
      <c r="M24894" s="173">
        <v>25437</v>
      </c>
      <c r="N24894" t="s">
        <v>47</v>
      </c>
      <c r="O24894">
        <v>4</v>
      </c>
    </row>
    <row r="24895" spans="1:15" x14ac:dyDescent="0.25">
      <c r="A24895" s="2">
        <v>36923</v>
      </c>
      <c r="B24895">
        <v>500</v>
      </c>
      <c r="C24895">
        <v>15.21</v>
      </c>
      <c r="D24895">
        <v>25.06</v>
      </c>
      <c r="E24895">
        <v>34.85</v>
      </c>
      <c r="F24895">
        <v>15.21</v>
      </c>
      <c r="G24895">
        <v>15.21</v>
      </c>
      <c r="H24895" s="172">
        <v>14</v>
      </c>
      <c r="I24895">
        <v>25.93</v>
      </c>
      <c r="J24895">
        <v>38.68</v>
      </c>
      <c r="K24895">
        <v>14</v>
      </c>
      <c r="L24895" s="32">
        <v>14</v>
      </c>
      <c r="M24895" s="173">
        <v>26047</v>
      </c>
      <c r="N24895" t="s">
        <v>47</v>
      </c>
      <c r="O24895">
        <v>4</v>
      </c>
    </row>
    <row r="24896" spans="1:15" x14ac:dyDescent="0.25">
      <c r="A24896" s="2">
        <v>36923</v>
      </c>
      <c r="B24896">
        <v>600</v>
      </c>
      <c r="C24896">
        <v>15.87</v>
      </c>
      <c r="D24896">
        <v>25.65</v>
      </c>
      <c r="E24896">
        <v>35.380000000000003</v>
      </c>
      <c r="F24896">
        <v>15.87</v>
      </c>
      <c r="G24896">
        <v>15.87</v>
      </c>
      <c r="H24896" s="172">
        <v>15.54</v>
      </c>
      <c r="I24896">
        <v>25.8</v>
      </c>
      <c r="J24896">
        <v>36.76</v>
      </c>
      <c r="K24896">
        <v>15.54</v>
      </c>
      <c r="L24896" s="32">
        <v>15.54</v>
      </c>
      <c r="M24896" s="173">
        <v>27892</v>
      </c>
      <c r="N24896" t="s">
        <v>47</v>
      </c>
      <c r="O24896">
        <v>4</v>
      </c>
    </row>
    <row r="24897" spans="1:15" x14ac:dyDescent="0.25">
      <c r="A24897" s="2">
        <v>36923</v>
      </c>
      <c r="B24897">
        <v>700</v>
      </c>
      <c r="C24897">
        <v>32.950000000000003</v>
      </c>
      <c r="D24897">
        <v>41.01</v>
      </c>
      <c r="E24897">
        <v>49.03</v>
      </c>
      <c r="F24897">
        <v>32.950000000000003</v>
      </c>
      <c r="G24897">
        <v>32.950000000000003</v>
      </c>
      <c r="H24897" s="172">
        <v>28.69</v>
      </c>
      <c r="I24897">
        <v>37.4</v>
      </c>
      <c r="J24897">
        <v>46.26</v>
      </c>
      <c r="K24897">
        <v>28.72</v>
      </c>
      <c r="L24897" s="32">
        <v>28.72</v>
      </c>
      <c r="M24897" s="173">
        <v>31692</v>
      </c>
      <c r="N24897" t="s">
        <v>47</v>
      </c>
      <c r="O24897">
        <v>4</v>
      </c>
    </row>
    <row r="24898" spans="1:15" x14ac:dyDescent="0.25">
      <c r="A24898" s="2">
        <v>36923</v>
      </c>
      <c r="B24898">
        <v>800</v>
      </c>
      <c r="C24898">
        <v>38.36</v>
      </c>
      <c r="D24898">
        <v>49.06</v>
      </c>
      <c r="E24898">
        <v>59.7</v>
      </c>
      <c r="F24898">
        <v>38.36</v>
      </c>
      <c r="G24898">
        <v>38.36</v>
      </c>
      <c r="H24898" s="172">
        <v>35</v>
      </c>
      <c r="I24898">
        <v>43.2</v>
      </c>
      <c r="J24898">
        <v>51.16</v>
      </c>
      <c r="K24898">
        <v>35.049999999999997</v>
      </c>
      <c r="L24898" s="32">
        <v>35.07</v>
      </c>
      <c r="M24898" s="173">
        <v>34498</v>
      </c>
      <c r="N24898" t="s">
        <v>48</v>
      </c>
      <c r="O24898">
        <v>4</v>
      </c>
    </row>
    <row r="24899" spans="1:15" x14ac:dyDescent="0.25">
      <c r="A24899" s="2">
        <v>36923</v>
      </c>
      <c r="B24899">
        <v>900</v>
      </c>
      <c r="C24899">
        <v>16.27</v>
      </c>
      <c r="D24899">
        <v>31.7</v>
      </c>
      <c r="E24899">
        <v>46.21</v>
      </c>
      <c r="F24899">
        <v>17.149999999999999</v>
      </c>
      <c r="G24899">
        <v>17.149999999999999</v>
      </c>
      <c r="H24899" s="172">
        <v>29.97</v>
      </c>
      <c r="I24899">
        <v>38.75</v>
      </c>
      <c r="J24899">
        <v>47.2</v>
      </c>
      <c r="K24899">
        <v>30.03</v>
      </c>
      <c r="L24899" s="32">
        <v>30.04</v>
      </c>
      <c r="M24899" s="173">
        <v>34653</v>
      </c>
      <c r="N24899" t="s">
        <v>48</v>
      </c>
      <c r="O24899">
        <v>4</v>
      </c>
    </row>
    <row r="24900" spans="1:15" x14ac:dyDescent="0.25">
      <c r="A24900" s="2">
        <v>36923</v>
      </c>
      <c r="B24900">
        <v>1000</v>
      </c>
      <c r="C24900">
        <v>18.18</v>
      </c>
      <c r="D24900">
        <v>31.47</v>
      </c>
      <c r="E24900">
        <v>43.89</v>
      </c>
      <c r="F24900">
        <v>19.03</v>
      </c>
      <c r="G24900">
        <v>19.03</v>
      </c>
      <c r="H24900" s="172">
        <v>28.76</v>
      </c>
      <c r="I24900">
        <v>37.74</v>
      </c>
      <c r="J24900">
        <v>46.24</v>
      </c>
      <c r="K24900">
        <v>28.83</v>
      </c>
      <c r="L24900" s="32">
        <v>28.85</v>
      </c>
      <c r="M24900" s="173">
        <v>34401</v>
      </c>
      <c r="N24900" t="s">
        <v>48</v>
      </c>
      <c r="O24900">
        <v>4</v>
      </c>
    </row>
    <row r="24901" spans="1:15" x14ac:dyDescent="0.25">
      <c r="A24901" s="2">
        <v>36923</v>
      </c>
      <c r="B24901">
        <v>1100</v>
      </c>
      <c r="C24901">
        <v>20.84</v>
      </c>
      <c r="D24901">
        <v>31.44</v>
      </c>
      <c r="E24901">
        <v>41.37</v>
      </c>
      <c r="F24901">
        <v>21.51</v>
      </c>
      <c r="G24901">
        <v>21.51</v>
      </c>
      <c r="H24901" s="172">
        <v>29.91</v>
      </c>
      <c r="I24901">
        <v>38.32</v>
      </c>
      <c r="J24901">
        <v>47.27</v>
      </c>
      <c r="K24901">
        <v>29.91</v>
      </c>
      <c r="L24901" s="32">
        <v>29.91</v>
      </c>
      <c r="M24901" s="173">
        <v>33948</v>
      </c>
      <c r="N24901" t="s">
        <v>48</v>
      </c>
      <c r="O24901">
        <v>4</v>
      </c>
    </row>
    <row r="24902" spans="1:15" x14ac:dyDescent="0.25">
      <c r="A24902" s="2">
        <v>36923</v>
      </c>
      <c r="B24902">
        <v>1200</v>
      </c>
      <c r="C24902">
        <v>19.12</v>
      </c>
      <c r="D24902">
        <v>29.12</v>
      </c>
      <c r="E24902">
        <v>38.450000000000003</v>
      </c>
      <c r="F24902">
        <v>19.809999999999999</v>
      </c>
      <c r="G24902">
        <v>19.809999999999999</v>
      </c>
      <c r="H24902" s="172">
        <v>28.52</v>
      </c>
      <c r="I24902">
        <v>37.06</v>
      </c>
      <c r="J24902">
        <v>46.18</v>
      </c>
      <c r="K24902">
        <v>28.52</v>
      </c>
      <c r="L24902" s="32">
        <v>28.52</v>
      </c>
      <c r="M24902" s="173">
        <v>33507</v>
      </c>
      <c r="N24902" t="s">
        <v>48</v>
      </c>
      <c r="O24902">
        <v>4</v>
      </c>
    </row>
    <row r="24903" spans="1:15" x14ac:dyDescent="0.25">
      <c r="A24903" s="2">
        <v>36923</v>
      </c>
      <c r="B24903">
        <v>1300</v>
      </c>
      <c r="C24903">
        <v>20.309999999999999</v>
      </c>
      <c r="D24903">
        <v>29.55</v>
      </c>
      <c r="E24903">
        <v>38.75</v>
      </c>
      <c r="F24903">
        <v>20.329999999999998</v>
      </c>
      <c r="G24903">
        <v>20.329999999999998</v>
      </c>
      <c r="H24903" s="172">
        <v>27.97</v>
      </c>
      <c r="I24903">
        <v>35</v>
      </c>
      <c r="J24903">
        <v>42.37</v>
      </c>
      <c r="K24903">
        <v>27.98</v>
      </c>
      <c r="L24903" s="32">
        <v>27.98</v>
      </c>
      <c r="M24903" s="173">
        <v>32573</v>
      </c>
      <c r="N24903" t="s">
        <v>48</v>
      </c>
      <c r="O24903">
        <v>4</v>
      </c>
    </row>
    <row r="24904" spans="1:15" x14ac:dyDescent="0.25">
      <c r="A24904" s="2">
        <v>36923</v>
      </c>
      <c r="B24904">
        <v>1400</v>
      </c>
      <c r="C24904">
        <v>18.420000000000002</v>
      </c>
      <c r="D24904">
        <v>27.83</v>
      </c>
      <c r="E24904">
        <v>37.229999999999997</v>
      </c>
      <c r="F24904">
        <v>18.420000000000002</v>
      </c>
      <c r="G24904">
        <v>18.420000000000002</v>
      </c>
      <c r="H24904" s="172">
        <v>24.5</v>
      </c>
      <c r="I24904">
        <v>33.56</v>
      </c>
      <c r="J24904">
        <v>42.96</v>
      </c>
      <c r="K24904">
        <v>24.95</v>
      </c>
      <c r="L24904" s="32">
        <v>24.38</v>
      </c>
      <c r="M24904" s="173">
        <v>32251</v>
      </c>
      <c r="N24904" t="s">
        <v>48</v>
      </c>
      <c r="O24904">
        <v>4</v>
      </c>
    </row>
    <row r="24905" spans="1:15" x14ac:dyDescent="0.25">
      <c r="A24905" s="2">
        <v>36923</v>
      </c>
      <c r="B24905">
        <v>1500</v>
      </c>
      <c r="C24905">
        <v>18.36</v>
      </c>
      <c r="D24905">
        <v>27.33</v>
      </c>
      <c r="E24905">
        <v>36.81</v>
      </c>
      <c r="F24905">
        <v>21.96</v>
      </c>
      <c r="G24905">
        <v>17.25</v>
      </c>
      <c r="H24905" s="172">
        <v>20.97</v>
      </c>
      <c r="I24905">
        <v>30.45</v>
      </c>
      <c r="J24905">
        <v>39.299999999999997</v>
      </c>
      <c r="K24905">
        <v>23.11</v>
      </c>
      <c r="L24905" s="32">
        <v>20.87</v>
      </c>
      <c r="M24905" s="173">
        <v>31737</v>
      </c>
      <c r="N24905" t="s">
        <v>48</v>
      </c>
      <c r="O24905">
        <v>4</v>
      </c>
    </row>
    <row r="24906" spans="1:15" x14ac:dyDescent="0.25">
      <c r="A24906" s="2">
        <v>36923</v>
      </c>
      <c r="B24906">
        <v>1600</v>
      </c>
      <c r="C24906">
        <v>17.87</v>
      </c>
      <c r="D24906">
        <v>26.82</v>
      </c>
      <c r="E24906">
        <v>36.369999999999997</v>
      </c>
      <c r="F24906">
        <v>22.12</v>
      </c>
      <c r="G24906">
        <v>16.579999999999998</v>
      </c>
      <c r="H24906" s="172">
        <v>20.97</v>
      </c>
      <c r="I24906">
        <v>32.44</v>
      </c>
      <c r="J24906">
        <v>42.2</v>
      </c>
      <c r="K24906">
        <v>23.33</v>
      </c>
      <c r="L24906" s="32">
        <v>20.84</v>
      </c>
      <c r="M24906" s="173">
        <v>31705</v>
      </c>
      <c r="N24906" t="s">
        <v>48</v>
      </c>
      <c r="O24906">
        <v>4</v>
      </c>
    </row>
    <row r="24907" spans="1:15" x14ac:dyDescent="0.25">
      <c r="A24907" s="2">
        <v>36923</v>
      </c>
      <c r="B24907">
        <v>1700</v>
      </c>
      <c r="C24907">
        <v>32.869999999999997</v>
      </c>
      <c r="D24907">
        <v>24.87</v>
      </c>
      <c r="E24907">
        <v>35.909999999999997</v>
      </c>
      <c r="F24907">
        <v>167.1</v>
      </c>
      <c r="G24907">
        <v>-7.2</v>
      </c>
      <c r="H24907" s="172">
        <v>22.1</v>
      </c>
      <c r="I24907">
        <v>31.29</v>
      </c>
      <c r="J24907">
        <v>36.21</v>
      </c>
      <c r="K24907">
        <v>25</v>
      </c>
      <c r="L24907" s="32">
        <v>23.11</v>
      </c>
      <c r="M24907" s="173">
        <v>32446</v>
      </c>
      <c r="N24907" t="s">
        <v>48</v>
      </c>
      <c r="O24907">
        <v>4</v>
      </c>
    </row>
    <row r="24908" spans="1:15" x14ac:dyDescent="0.25">
      <c r="A24908" s="2">
        <v>36923</v>
      </c>
      <c r="B24908">
        <v>1800</v>
      </c>
      <c r="C24908">
        <v>19.71</v>
      </c>
      <c r="D24908">
        <v>25.76</v>
      </c>
      <c r="E24908">
        <v>32.200000000000003</v>
      </c>
      <c r="F24908">
        <v>20.72</v>
      </c>
      <c r="G24908">
        <v>19.41</v>
      </c>
      <c r="H24908" s="172">
        <v>50</v>
      </c>
      <c r="I24908">
        <v>52.85</v>
      </c>
      <c r="J24908">
        <v>55.79</v>
      </c>
      <c r="K24908">
        <v>50</v>
      </c>
      <c r="L24908" s="32">
        <v>50</v>
      </c>
      <c r="M24908" s="173">
        <v>34486</v>
      </c>
      <c r="N24908" t="s">
        <v>48</v>
      </c>
      <c r="O24908">
        <v>4</v>
      </c>
    </row>
    <row r="24909" spans="1:15" x14ac:dyDescent="0.25">
      <c r="A24909" s="2">
        <v>36923</v>
      </c>
      <c r="B24909">
        <v>1900</v>
      </c>
      <c r="C24909">
        <v>21.46</v>
      </c>
      <c r="D24909">
        <v>21.46</v>
      </c>
      <c r="E24909">
        <v>21.46</v>
      </c>
      <c r="F24909">
        <v>21.46</v>
      </c>
      <c r="G24909">
        <v>21.46</v>
      </c>
      <c r="H24909" s="172">
        <v>50.97</v>
      </c>
      <c r="I24909">
        <v>59.03</v>
      </c>
      <c r="J24909">
        <v>66.459999999999994</v>
      </c>
      <c r="K24909">
        <v>50.97</v>
      </c>
      <c r="L24909" s="32">
        <v>50.97</v>
      </c>
      <c r="M24909" s="173">
        <v>35743</v>
      </c>
      <c r="N24909" t="s">
        <v>48</v>
      </c>
      <c r="O24909">
        <v>4</v>
      </c>
    </row>
    <row r="24910" spans="1:15" x14ac:dyDescent="0.25">
      <c r="A24910" s="2">
        <v>36923</v>
      </c>
      <c r="B24910">
        <v>2000</v>
      </c>
      <c r="C24910">
        <v>19.89</v>
      </c>
      <c r="D24910">
        <v>19.89</v>
      </c>
      <c r="E24910">
        <v>19.89</v>
      </c>
      <c r="F24910">
        <v>19.89</v>
      </c>
      <c r="G24910">
        <v>19.89</v>
      </c>
      <c r="H24910" s="172">
        <v>38.01</v>
      </c>
      <c r="I24910">
        <v>56.05</v>
      </c>
      <c r="J24910">
        <v>73.010000000000005</v>
      </c>
      <c r="K24910">
        <v>38.020000000000003</v>
      </c>
      <c r="L24910" s="32">
        <v>38.020000000000003</v>
      </c>
      <c r="M24910" s="173">
        <v>35515</v>
      </c>
      <c r="N24910" t="s">
        <v>48</v>
      </c>
      <c r="O24910">
        <v>4</v>
      </c>
    </row>
    <row r="24911" spans="1:15" x14ac:dyDescent="0.25">
      <c r="A24911" s="2">
        <v>36923</v>
      </c>
      <c r="B24911">
        <v>2100</v>
      </c>
      <c r="C24911">
        <v>24.42</v>
      </c>
      <c r="D24911">
        <v>28.48</v>
      </c>
      <c r="E24911">
        <v>31.21</v>
      </c>
      <c r="F24911">
        <v>24.42</v>
      </c>
      <c r="G24911">
        <v>24.42</v>
      </c>
      <c r="H24911" s="172">
        <v>35</v>
      </c>
      <c r="I24911">
        <v>54.45</v>
      </c>
      <c r="J24911">
        <v>72.86</v>
      </c>
      <c r="K24911">
        <v>35</v>
      </c>
      <c r="L24911" s="32">
        <v>35</v>
      </c>
      <c r="M24911" s="173">
        <v>34613</v>
      </c>
      <c r="N24911" t="s">
        <v>48</v>
      </c>
      <c r="O24911">
        <v>4</v>
      </c>
    </row>
    <row r="24912" spans="1:15" x14ac:dyDescent="0.25">
      <c r="A24912" s="2">
        <v>36923</v>
      </c>
      <c r="B24912">
        <v>2200</v>
      </c>
      <c r="C24912">
        <v>35.47</v>
      </c>
      <c r="D24912">
        <v>36.28</v>
      </c>
      <c r="E24912">
        <v>36.82</v>
      </c>
      <c r="F24912">
        <v>35.47</v>
      </c>
      <c r="G24912">
        <v>35.47</v>
      </c>
      <c r="H24912" s="172">
        <v>29.34</v>
      </c>
      <c r="I24912">
        <v>39.72</v>
      </c>
      <c r="J24912">
        <v>48.43</v>
      </c>
      <c r="K24912">
        <v>29.35</v>
      </c>
      <c r="L24912" s="32">
        <v>29.35</v>
      </c>
      <c r="M24912" s="173">
        <v>33228</v>
      </c>
      <c r="N24912" t="s">
        <v>48</v>
      </c>
      <c r="O24912">
        <v>4</v>
      </c>
    </row>
    <row r="24913" spans="1:15" x14ac:dyDescent="0.25">
      <c r="A24913" s="2">
        <v>36923</v>
      </c>
      <c r="B24913">
        <v>2300</v>
      </c>
      <c r="C24913">
        <v>18.38</v>
      </c>
      <c r="D24913">
        <v>18.38</v>
      </c>
      <c r="E24913">
        <v>18.38</v>
      </c>
      <c r="F24913">
        <v>18.38</v>
      </c>
      <c r="G24913">
        <v>18.38</v>
      </c>
      <c r="H24913" s="172">
        <v>20.97</v>
      </c>
      <c r="I24913">
        <v>33.58</v>
      </c>
      <c r="J24913">
        <v>43.86</v>
      </c>
      <c r="K24913">
        <v>21.01</v>
      </c>
      <c r="L24913" s="32">
        <v>21.02</v>
      </c>
      <c r="M24913" s="173">
        <v>31060</v>
      </c>
      <c r="N24913" t="s">
        <v>48</v>
      </c>
      <c r="O24913">
        <v>4</v>
      </c>
    </row>
    <row r="24914" spans="1:15" x14ac:dyDescent="0.25">
      <c r="A24914" s="2">
        <v>36923</v>
      </c>
      <c r="B24914">
        <v>2400</v>
      </c>
      <c r="C24914">
        <v>14.51</v>
      </c>
      <c r="D24914">
        <v>14.51</v>
      </c>
      <c r="E24914">
        <v>14.51</v>
      </c>
      <c r="F24914">
        <v>14.51</v>
      </c>
      <c r="G24914">
        <v>14.51</v>
      </c>
      <c r="H24914" s="172">
        <v>16.920000000000002</v>
      </c>
      <c r="I24914">
        <v>24.05</v>
      </c>
      <c r="J24914">
        <v>30.67</v>
      </c>
      <c r="K24914">
        <v>16.920000000000002</v>
      </c>
      <c r="L24914" s="32">
        <v>16.920000000000002</v>
      </c>
      <c r="M24914" s="173">
        <v>28741</v>
      </c>
      <c r="N24914" t="s">
        <v>47</v>
      </c>
      <c r="O24914">
        <v>4</v>
      </c>
    </row>
    <row r="24915" spans="1:15" x14ac:dyDescent="0.25">
      <c r="A24915" s="2">
        <v>36924</v>
      </c>
      <c r="B24915">
        <v>100</v>
      </c>
      <c r="C24915">
        <v>12.7</v>
      </c>
      <c r="D24915">
        <v>12.7</v>
      </c>
      <c r="E24915">
        <v>12.7</v>
      </c>
      <c r="F24915">
        <v>12.7</v>
      </c>
      <c r="G24915">
        <v>12.7</v>
      </c>
      <c r="H24915" s="172">
        <v>15.84</v>
      </c>
      <c r="I24915">
        <v>17.920000000000002</v>
      </c>
      <c r="J24915">
        <v>20.29</v>
      </c>
      <c r="K24915">
        <v>15.84</v>
      </c>
      <c r="L24915" s="32">
        <v>15.84</v>
      </c>
      <c r="M24915" s="173">
        <v>26533</v>
      </c>
      <c r="N24915" t="s">
        <v>47</v>
      </c>
      <c r="O24915">
        <v>5</v>
      </c>
    </row>
    <row r="24916" spans="1:15" x14ac:dyDescent="0.25">
      <c r="A24916" s="2">
        <v>36924</v>
      </c>
      <c r="B24916">
        <v>200</v>
      </c>
      <c r="C24916">
        <v>14.33</v>
      </c>
      <c r="D24916">
        <v>14.33</v>
      </c>
      <c r="E24916">
        <v>14.33</v>
      </c>
      <c r="F24916">
        <v>14.33</v>
      </c>
      <c r="G24916">
        <v>14.33</v>
      </c>
      <c r="H24916" s="172">
        <v>15.24</v>
      </c>
      <c r="I24916">
        <v>19.079999999999998</v>
      </c>
      <c r="J24916">
        <v>23</v>
      </c>
      <c r="K24916">
        <v>15.25</v>
      </c>
      <c r="L24916" s="32">
        <v>15.25</v>
      </c>
      <c r="M24916" s="173">
        <v>25715</v>
      </c>
      <c r="N24916" t="s">
        <v>47</v>
      </c>
      <c r="O24916">
        <v>5</v>
      </c>
    </row>
    <row r="24917" spans="1:15" x14ac:dyDescent="0.25">
      <c r="A24917" s="2">
        <v>36924</v>
      </c>
      <c r="B24917">
        <v>300</v>
      </c>
      <c r="C24917">
        <v>13.91</v>
      </c>
      <c r="D24917">
        <v>13.91</v>
      </c>
      <c r="E24917">
        <v>13.91</v>
      </c>
      <c r="F24917">
        <v>13.91</v>
      </c>
      <c r="G24917">
        <v>13.91</v>
      </c>
      <c r="H24917" s="172">
        <v>15.04</v>
      </c>
      <c r="I24917">
        <v>17.170000000000002</v>
      </c>
      <c r="J24917">
        <v>19.579999999999998</v>
      </c>
      <c r="K24917">
        <v>15.04</v>
      </c>
      <c r="L24917" s="32">
        <v>15.04</v>
      </c>
      <c r="M24917" s="173">
        <v>25474</v>
      </c>
      <c r="N24917" t="s">
        <v>47</v>
      </c>
      <c r="O24917">
        <v>5</v>
      </c>
    </row>
    <row r="24918" spans="1:15" x14ac:dyDescent="0.25">
      <c r="A24918" s="2">
        <v>36924</v>
      </c>
      <c r="B24918">
        <v>400</v>
      </c>
      <c r="C24918">
        <v>13.23</v>
      </c>
      <c r="D24918">
        <v>13.23</v>
      </c>
      <c r="E24918">
        <v>13.23</v>
      </c>
      <c r="F24918">
        <v>13.23</v>
      </c>
      <c r="G24918">
        <v>13.23</v>
      </c>
      <c r="H24918" s="172">
        <v>15.04</v>
      </c>
      <c r="I24918">
        <v>17.170000000000002</v>
      </c>
      <c r="J24918">
        <v>19.579999999999998</v>
      </c>
      <c r="K24918">
        <v>15.04</v>
      </c>
      <c r="L24918" s="32">
        <v>15.04</v>
      </c>
      <c r="M24918" s="173">
        <v>25394</v>
      </c>
      <c r="N24918" t="s">
        <v>47</v>
      </c>
      <c r="O24918">
        <v>5</v>
      </c>
    </row>
    <row r="24919" spans="1:15" x14ac:dyDescent="0.25">
      <c r="A24919" s="2">
        <v>36924</v>
      </c>
      <c r="B24919">
        <v>500</v>
      </c>
      <c r="C24919">
        <v>14.23</v>
      </c>
      <c r="D24919">
        <v>14.23</v>
      </c>
      <c r="E24919">
        <v>14.23</v>
      </c>
      <c r="F24919">
        <v>14.23</v>
      </c>
      <c r="G24919">
        <v>14.23</v>
      </c>
      <c r="H24919" s="172">
        <v>15.64</v>
      </c>
      <c r="I24919">
        <v>17.57</v>
      </c>
      <c r="J24919">
        <v>19.79</v>
      </c>
      <c r="K24919">
        <v>15.64</v>
      </c>
      <c r="L24919" s="32">
        <v>15.64</v>
      </c>
      <c r="M24919" s="173">
        <v>25737</v>
      </c>
      <c r="N24919" t="s">
        <v>47</v>
      </c>
      <c r="O24919">
        <v>5</v>
      </c>
    </row>
    <row r="24920" spans="1:15" x14ac:dyDescent="0.25">
      <c r="A24920" s="2">
        <v>36924</v>
      </c>
      <c r="B24920">
        <v>600</v>
      </c>
      <c r="C24920">
        <v>15.54</v>
      </c>
      <c r="D24920">
        <v>15.54</v>
      </c>
      <c r="E24920">
        <v>15.54</v>
      </c>
      <c r="F24920">
        <v>15.54</v>
      </c>
      <c r="G24920">
        <v>15.54</v>
      </c>
      <c r="H24920" s="172">
        <v>18.010000000000002</v>
      </c>
      <c r="I24920">
        <v>19.52</v>
      </c>
      <c r="J24920">
        <v>21.31</v>
      </c>
      <c r="K24920">
        <v>18.010000000000002</v>
      </c>
      <c r="L24920" s="32">
        <v>18.010000000000002</v>
      </c>
      <c r="M24920" s="173">
        <v>27577</v>
      </c>
      <c r="N24920" t="s">
        <v>47</v>
      </c>
      <c r="O24920">
        <v>5</v>
      </c>
    </row>
    <row r="24921" spans="1:15" x14ac:dyDescent="0.25">
      <c r="A24921" s="2">
        <v>36924</v>
      </c>
      <c r="B24921">
        <v>700</v>
      </c>
      <c r="C24921">
        <v>32.479999999999997</v>
      </c>
      <c r="D24921">
        <v>32.479999999999997</v>
      </c>
      <c r="E24921">
        <v>32.479999999999997</v>
      </c>
      <c r="F24921">
        <v>32.479999999999997</v>
      </c>
      <c r="G24921">
        <v>32.479999999999997</v>
      </c>
      <c r="H24921" s="172">
        <v>35.65</v>
      </c>
      <c r="I24921">
        <v>41.69</v>
      </c>
      <c r="J24921">
        <v>48.85</v>
      </c>
      <c r="K24921">
        <v>35.65</v>
      </c>
      <c r="L24921" s="32">
        <v>35.65</v>
      </c>
      <c r="M24921" s="173">
        <v>31430</v>
      </c>
      <c r="N24921" t="s">
        <v>47</v>
      </c>
      <c r="O24921">
        <v>5</v>
      </c>
    </row>
    <row r="24922" spans="1:15" x14ac:dyDescent="0.25">
      <c r="A24922" s="2">
        <v>36924</v>
      </c>
      <c r="B24922">
        <v>800</v>
      </c>
      <c r="C24922">
        <v>28.68</v>
      </c>
      <c r="D24922">
        <v>30.75</v>
      </c>
      <c r="E24922">
        <v>32.15</v>
      </c>
      <c r="F24922">
        <v>28.68</v>
      </c>
      <c r="G24922">
        <v>28.68</v>
      </c>
      <c r="H24922" s="172">
        <v>45.1</v>
      </c>
      <c r="I24922">
        <v>48.24</v>
      </c>
      <c r="J24922">
        <v>51.97</v>
      </c>
      <c r="K24922">
        <v>45.1</v>
      </c>
      <c r="L24922" s="32">
        <v>45.1</v>
      </c>
      <c r="M24922" s="173">
        <v>34380</v>
      </c>
      <c r="N24922" t="s">
        <v>48</v>
      </c>
      <c r="O24922">
        <v>5</v>
      </c>
    </row>
    <row r="24923" spans="1:15" x14ac:dyDescent="0.25">
      <c r="A24923" s="2">
        <v>36924</v>
      </c>
      <c r="B24923">
        <v>900</v>
      </c>
      <c r="C24923">
        <v>23.33</v>
      </c>
      <c r="D24923">
        <v>27.58</v>
      </c>
      <c r="E24923">
        <v>30.43</v>
      </c>
      <c r="F24923">
        <v>23.33</v>
      </c>
      <c r="G24923">
        <v>23.33</v>
      </c>
      <c r="H24923" s="172">
        <v>40.03</v>
      </c>
      <c r="I24923">
        <v>43.1</v>
      </c>
      <c r="J24923">
        <v>46.75</v>
      </c>
      <c r="K24923">
        <v>40.03</v>
      </c>
      <c r="L24923" s="32">
        <v>40.03</v>
      </c>
      <c r="M24923" s="173">
        <v>34646</v>
      </c>
      <c r="N24923" t="s">
        <v>48</v>
      </c>
      <c r="O24923">
        <v>5</v>
      </c>
    </row>
    <row r="24924" spans="1:15" x14ac:dyDescent="0.25">
      <c r="A24924" s="2">
        <v>36924</v>
      </c>
      <c r="B24924">
        <v>1000</v>
      </c>
      <c r="C24924">
        <v>25.31</v>
      </c>
      <c r="D24924">
        <v>27.61</v>
      </c>
      <c r="E24924">
        <v>29.15</v>
      </c>
      <c r="F24924">
        <v>25.31</v>
      </c>
      <c r="G24924">
        <v>25.31</v>
      </c>
      <c r="H24924" s="172">
        <v>37.630000000000003</v>
      </c>
      <c r="I24924">
        <v>41.17</v>
      </c>
      <c r="J24924">
        <v>45.75</v>
      </c>
      <c r="K24924">
        <v>40</v>
      </c>
      <c r="L24924" s="32">
        <v>36.869999999999997</v>
      </c>
      <c r="M24924" s="173">
        <v>34365</v>
      </c>
      <c r="N24924" t="s">
        <v>48</v>
      </c>
      <c r="O24924">
        <v>5</v>
      </c>
    </row>
    <row r="24925" spans="1:15" x14ac:dyDescent="0.25">
      <c r="A24925" s="2">
        <v>36924</v>
      </c>
      <c r="B24925">
        <v>1100</v>
      </c>
      <c r="C24925">
        <v>33.479999999999997</v>
      </c>
      <c r="D24925">
        <v>33.479999999999997</v>
      </c>
      <c r="E24925">
        <v>33.479999999999997</v>
      </c>
      <c r="F24925">
        <v>33.479999999999997</v>
      </c>
      <c r="G24925">
        <v>33.479999999999997</v>
      </c>
      <c r="H24925" s="172">
        <v>39.119999999999997</v>
      </c>
      <c r="I24925">
        <v>41.34</v>
      </c>
      <c r="J24925">
        <v>44.13</v>
      </c>
      <c r="K24925">
        <v>40</v>
      </c>
      <c r="L24925" s="32">
        <v>38.83</v>
      </c>
      <c r="M24925" s="173">
        <v>33868</v>
      </c>
      <c r="N24925" t="s">
        <v>48</v>
      </c>
      <c r="O24925">
        <v>5</v>
      </c>
    </row>
    <row r="24926" spans="1:15" x14ac:dyDescent="0.25">
      <c r="A24926" s="2">
        <v>36924</v>
      </c>
      <c r="B24926">
        <v>1200</v>
      </c>
      <c r="C24926">
        <v>23.72</v>
      </c>
      <c r="D24926">
        <v>23.72</v>
      </c>
      <c r="E24926">
        <v>23.72</v>
      </c>
      <c r="F24926">
        <v>23.72</v>
      </c>
      <c r="G24926">
        <v>23.72</v>
      </c>
      <c r="H24926" s="172">
        <v>35</v>
      </c>
      <c r="I24926">
        <v>37.28</v>
      </c>
      <c r="J24926">
        <v>40</v>
      </c>
      <c r="K24926">
        <v>35.03</v>
      </c>
      <c r="L24926" s="32">
        <v>34.99</v>
      </c>
      <c r="M24926" s="173">
        <v>33435</v>
      </c>
      <c r="N24926" t="s">
        <v>48</v>
      </c>
      <c r="O24926">
        <v>5</v>
      </c>
    </row>
    <row r="24927" spans="1:15" x14ac:dyDescent="0.25">
      <c r="A24927" s="2">
        <v>36924</v>
      </c>
      <c r="B24927">
        <v>1300</v>
      </c>
      <c r="C24927">
        <v>29.17</v>
      </c>
      <c r="D24927">
        <v>29.17</v>
      </c>
      <c r="E24927">
        <v>29.17</v>
      </c>
      <c r="F24927">
        <v>29.17</v>
      </c>
      <c r="G24927">
        <v>29.17</v>
      </c>
      <c r="H24927" s="172">
        <v>32.71</v>
      </c>
      <c r="I24927">
        <v>35.35</v>
      </c>
      <c r="J24927">
        <v>38.85</v>
      </c>
      <c r="K24927">
        <v>35.03</v>
      </c>
      <c r="L24927" s="32">
        <v>31.96</v>
      </c>
      <c r="M24927" s="173">
        <v>32524</v>
      </c>
      <c r="N24927" t="s">
        <v>48</v>
      </c>
      <c r="O24927">
        <v>5</v>
      </c>
    </row>
    <row r="24928" spans="1:15" x14ac:dyDescent="0.25">
      <c r="A24928" s="2">
        <v>36924</v>
      </c>
      <c r="B24928">
        <v>1400</v>
      </c>
      <c r="C24928">
        <v>36</v>
      </c>
      <c r="D24928">
        <v>36</v>
      </c>
      <c r="E24928">
        <v>36</v>
      </c>
      <c r="F24928">
        <v>36</v>
      </c>
      <c r="G24928">
        <v>36</v>
      </c>
      <c r="H24928" s="172">
        <v>30.65</v>
      </c>
      <c r="I24928">
        <v>34.74</v>
      </c>
      <c r="J24928">
        <v>40</v>
      </c>
      <c r="K24928">
        <v>33.130000000000003</v>
      </c>
      <c r="L24928" s="32">
        <v>29.85</v>
      </c>
      <c r="M24928" s="173">
        <v>32303</v>
      </c>
      <c r="N24928" t="s">
        <v>48</v>
      </c>
      <c r="O24928">
        <v>5</v>
      </c>
    </row>
    <row r="24929" spans="1:15" x14ac:dyDescent="0.25">
      <c r="A24929" s="2">
        <v>36924</v>
      </c>
      <c r="B24929">
        <v>1500</v>
      </c>
      <c r="C24929">
        <v>31.25</v>
      </c>
      <c r="D24929">
        <v>23.61</v>
      </c>
      <c r="E24929">
        <v>24.17</v>
      </c>
      <c r="F24929">
        <v>88.63</v>
      </c>
      <c r="G24929">
        <v>14.13</v>
      </c>
      <c r="H24929" s="172">
        <v>26.29</v>
      </c>
      <c r="I24929">
        <v>29.24</v>
      </c>
      <c r="J24929">
        <v>33.49</v>
      </c>
      <c r="K24929">
        <v>30.89</v>
      </c>
      <c r="L24929" s="32">
        <v>24.8</v>
      </c>
      <c r="M24929" s="173">
        <v>31971</v>
      </c>
      <c r="N24929" t="s">
        <v>48</v>
      </c>
      <c r="O24929">
        <v>5</v>
      </c>
    </row>
    <row r="24930" spans="1:15" x14ac:dyDescent="0.25">
      <c r="A24930" s="2">
        <v>36924</v>
      </c>
      <c r="B24930">
        <v>1600</v>
      </c>
      <c r="C24930">
        <v>33.47</v>
      </c>
      <c r="D24930">
        <v>20</v>
      </c>
      <c r="E24930">
        <v>20.99</v>
      </c>
      <c r="F24930">
        <v>134.66</v>
      </c>
      <c r="G24930">
        <v>3.27</v>
      </c>
      <c r="H24930" s="172">
        <v>26.33</v>
      </c>
      <c r="I24930">
        <v>30.74</v>
      </c>
      <c r="J24930">
        <v>36.56</v>
      </c>
      <c r="K24930">
        <v>30</v>
      </c>
      <c r="L24930" s="32">
        <v>25.15</v>
      </c>
      <c r="M24930" s="173">
        <v>31728</v>
      </c>
      <c r="N24930" t="s">
        <v>48</v>
      </c>
      <c r="O24930">
        <v>5</v>
      </c>
    </row>
    <row r="24931" spans="1:15" x14ac:dyDescent="0.25">
      <c r="A24931" s="2">
        <v>36924</v>
      </c>
      <c r="B24931">
        <v>1700</v>
      </c>
      <c r="C24931">
        <v>33.01</v>
      </c>
      <c r="D24931">
        <v>33.01</v>
      </c>
      <c r="E24931">
        <v>33.01</v>
      </c>
      <c r="F24931">
        <v>33.01</v>
      </c>
      <c r="G24931">
        <v>33.01</v>
      </c>
      <c r="H24931" s="172">
        <v>35.43</v>
      </c>
      <c r="I24931">
        <v>36.51</v>
      </c>
      <c r="J24931">
        <v>38.43</v>
      </c>
      <c r="K24931">
        <v>39.39</v>
      </c>
      <c r="L24931" s="32">
        <v>34.159999999999997</v>
      </c>
      <c r="M24931" s="173">
        <v>32496</v>
      </c>
      <c r="N24931" t="s">
        <v>48</v>
      </c>
      <c r="O24931">
        <v>5</v>
      </c>
    </row>
    <row r="24932" spans="1:15" x14ac:dyDescent="0.25">
      <c r="A24932" s="2">
        <v>36924</v>
      </c>
      <c r="B24932">
        <v>1800</v>
      </c>
      <c r="C24932">
        <v>38.72</v>
      </c>
      <c r="D24932">
        <v>38.72</v>
      </c>
      <c r="E24932">
        <v>38.72</v>
      </c>
      <c r="F24932">
        <v>38.72</v>
      </c>
      <c r="G24932">
        <v>38.72</v>
      </c>
      <c r="H24932" s="172">
        <v>67.87</v>
      </c>
      <c r="I24932">
        <v>67.44</v>
      </c>
      <c r="J24932">
        <v>68.069999999999993</v>
      </c>
      <c r="K24932">
        <v>75</v>
      </c>
      <c r="L24932" s="32">
        <v>65.599999999999994</v>
      </c>
      <c r="M24932" s="173">
        <v>33775</v>
      </c>
      <c r="N24932" t="s">
        <v>48</v>
      </c>
      <c r="O24932">
        <v>5</v>
      </c>
    </row>
    <row r="24933" spans="1:15" x14ac:dyDescent="0.25">
      <c r="A24933" s="2">
        <v>36924</v>
      </c>
      <c r="B24933">
        <v>1900</v>
      </c>
      <c r="C24933">
        <v>56.82</v>
      </c>
      <c r="D24933">
        <v>56.82</v>
      </c>
      <c r="E24933">
        <v>56.82</v>
      </c>
      <c r="F24933">
        <v>56.82</v>
      </c>
      <c r="G24933">
        <v>56.82</v>
      </c>
      <c r="H24933" s="172">
        <v>75</v>
      </c>
      <c r="I24933">
        <v>75.17</v>
      </c>
      <c r="J24933">
        <v>75.38</v>
      </c>
      <c r="K24933">
        <v>75</v>
      </c>
      <c r="L24933" s="32">
        <v>75</v>
      </c>
      <c r="M24933" s="173">
        <v>35433</v>
      </c>
      <c r="N24933" t="s">
        <v>48</v>
      </c>
      <c r="O24933">
        <v>5</v>
      </c>
    </row>
    <row r="24934" spans="1:15" x14ac:dyDescent="0.25">
      <c r="A24934" s="2">
        <v>36924</v>
      </c>
      <c r="B24934">
        <v>2000</v>
      </c>
      <c r="C24934">
        <v>86.83</v>
      </c>
      <c r="D24934">
        <v>86.83</v>
      </c>
      <c r="E24934">
        <v>86.83</v>
      </c>
      <c r="F24934">
        <v>86.83</v>
      </c>
      <c r="G24934">
        <v>86.83</v>
      </c>
      <c r="H24934" s="172">
        <v>50</v>
      </c>
      <c r="I24934">
        <v>55.67</v>
      </c>
      <c r="J24934">
        <v>62.42</v>
      </c>
      <c r="K24934">
        <v>50</v>
      </c>
      <c r="L24934" s="32">
        <v>50</v>
      </c>
      <c r="M24934" s="173">
        <v>35254</v>
      </c>
      <c r="N24934" t="s">
        <v>48</v>
      </c>
      <c r="O24934">
        <v>5</v>
      </c>
    </row>
    <row r="24935" spans="1:15" x14ac:dyDescent="0.25">
      <c r="A24935" s="2">
        <v>36924</v>
      </c>
      <c r="B24935">
        <v>2100</v>
      </c>
      <c r="C24935">
        <v>77.930000000000007</v>
      </c>
      <c r="D24935">
        <v>77.930000000000007</v>
      </c>
      <c r="E24935">
        <v>77.930000000000007</v>
      </c>
      <c r="F24935">
        <v>77.930000000000007</v>
      </c>
      <c r="G24935">
        <v>77.930000000000007</v>
      </c>
      <c r="H24935" s="172">
        <v>43.63</v>
      </c>
      <c r="I24935">
        <v>49.17</v>
      </c>
      <c r="J24935">
        <v>55.76</v>
      </c>
      <c r="K24935">
        <v>43.62</v>
      </c>
      <c r="L24935" s="32">
        <v>43.63</v>
      </c>
      <c r="M24935" s="173">
        <v>34734</v>
      </c>
      <c r="N24935" t="s">
        <v>48</v>
      </c>
      <c r="O24935">
        <v>5</v>
      </c>
    </row>
    <row r="24936" spans="1:15" x14ac:dyDescent="0.25">
      <c r="A24936" s="2">
        <v>36924</v>
      </c>
      <c r="B24936">
        <v>2200</v>
      </c>
      <c r="C24936">
        <v>85.62</v>
      </c>
      <c r="D24936">
        <v>85.62</v>
      </c>
      <c r="E24936">
        <v>85.62</v>
      </c>
      <c r="F24936">
        <v>85.62</v>
      </c>
      <c r="G24936">
        <v>85.62</v>
      </c>
      <c r="H24936" s="172">
        <v>35.18</v>
      </c>
      <c r="I24936">
        <v>40.39</v>
      </c>
      <c r="J24936">
        <v>46.58</v>
      </c>
      <c r="K24936">
        <v>35.18</v>
      </c>
      <c r="L24936" s="32">
        <v>35.18</v>
      </c>
      <c r="M24936" s="173">
        <v>33987</v>
      </c>
      <c r="N24936" t="s">
        <v>48</v>
      </c>
      <c r="O24936">
        <v>5</v>
      </c>
    </row>
    <row r="24937" spans="1:15" x14ac:dyDescent="0.25">
      <c r="A24937" s="2">
        <v>36924</v>
      </c>
      <c r="B24937">
        <v>2300</v>
      </c>
      <c r="C24937">
        <v>33.159999999999997</v>
      </c>
      <c r="D24937">
        <v>33.159999999999997</v>
      </c>
      <c r="E24937">
        <v>33.159999999999997</v>
      </c>
      <c r="F24937">
        <v>33.159999999999997</v>
      </c>
      <c r="G24937">
        <v>33.159999999999997</v>
      </c>
      <c r="H24937" s="172">
        <v>29</v>
      </c>
      <c r="I24937">
        <v>34.03</v>
      </c>
      <c r="J24937">
        <v>40</v>
      </c>
      <c r="K24937">
        <v>29</v>
      </c>
      <c r="L24937" s="32">
        <v>29</v>
      </c>
      <c r="M24937" s="173">
        <v>32500</v>
      </c>
      <c r="N24937" t="s">
        <v>48</v>
      </c>
      <c r="O24937">
        <v>5</v>
      </c>
    </row>
    <row r="24938" spans="1:15" x14ac:dyDescent="0.25">
      <c r="A24938" s="2">
        <v>36924</v>
      </c>
      <c r="B24938">
        <v>2400</v>
      </c>
      <c r="C24938">
        <v>24.86</v>
      </c>
      <c r="D24938">
        <v>24.86</v>
      </c>
      <c r="E24938">
        <v>24.86</v>
      </c>
      <c r="F24938">
        <v>24.86</v>
      </c>
      <c r="G24938">
        <v>24.86</v>
      </c>
      <c r="H24938" s="172">
        <v>20.2</v>
      </c>
      <c r="I24938">
        <v>21.16</v>
      </c>
      <c r="J24938">
        <v>22.3</v>
      </c>
      <c r="K24938">
        <v>20.2</v>
      </c>
      <c r="L24938" s="32">
        <v>20.2</v>
      </c>
      <c r="M24938" s="173">
        <v>30799</v>
      </c>
      <c r="N24938" t="s">
        <v>47</v>
      </c>
      <c r="O24938">
        <v>5</v>
      </c>
    </row>
    <row r="24939" spans="1:15" x14ac:dyDescent="0.25">
      <c r="A24939" s="2">
        <v>36925</v>
      </c>
      <c r="B24939">
        <v>100</v>
      </c>
      <c r="C24939">
        <v>44.86</v>
      </c>
      <c r="D24939">
        <v>44.86</v>
      </c>
      <c r="E24939">
        <v>44.86</v>
      </c>
      <c r="F24939">
        <v>44.86</v>
      </c>
      <c r="G24939">
        <v>44.86</v>
      </c>
      <c r="H24939" s="172">
        <v>27.97</v>
      </c>
      <c r="I24939">
        <v>27.97</v>
      </c>
      <c r="J24939">
        <v>27.97</v>
      </c>
      <c r="K24939">
        <v>27.97</v>
      </c>
      <c r="L24939" s="32">
        <v>27.97</v>
      </c>
      <c r="M24939" s="173">
        <v>28825</v>
      </c>
      <c r="N24939" t="s">
        <v>47</v>
      </c>
      <c r="O24939">
        <v>6</v>
      </c>
    </row>
    <row r="24940" spans="1:15" x14ac:dyDescent="0.25">
      <c r="A24940" s="2">
        <v>36925</v>
      </c>
      <c r="B24940">
        <v>200</v>
      </c>
      <c r="C24940">
        <v>54.73</v>
      </c>
      <c r="D24940">
        <v>54.73</v>
      </c>
      <c r="E24940">
        <v>54.73</v>
      </c>
      <c r="F24940">
        <v>54.73</v>
      </c>
      <c r="G24940">
        <v>54.73</v>
      </c>
      <c r="H24940" s="172">
        <v>25</v>
      </c>
      <c r="I24940">
        <v>25</v>
      </c>
      <c r="J24940">
        <v>25</v>
      </c>
      <c r="K24940">
        <v>25</v>
      </c>
      <c r="L24940" s="32">
        <v>25</v>
      </c>
      <c r="M24940" s="173">
        <v>27892</v>
      </c>
      <c r="N24940" t="s">
        <v>47</v>
      </c>
      <c r="O24940">
        <v>6</v>
      </c>
    </row>
    <row r="24941" spans="1:15" x14ac:dyDescent="0.25">
      <c r="A24941" s="2">
        <v>36925</v>
      </c>
      <c r="B24941">
        <v>300</v>
      </c>
      <c r="C24941">
        <v>23.75</v>
      </c>
      <c r="D24941">
        <v>23.75</v>
      </c>
      <c r="E24941">
        <v>23.75</v>
      </c>
      <c r="F24941">
        <v>23.75</v>
      </c>
      <c r="G24941">
        <v>23.75</v>
      </c>
      <c r="H24941" s="172">
        <v>25</v>
      </c>
      <c r="I24941">
        <v>25</v>
      </c>
      <c r="J24941">
        <v>25</v>
      </c>
      <c r="K24941">
        <v>25</v>
      </c>
      <c r="L24941" s="32">
        <v>25</v>
      </c>
      <c r="M24941" s="173">
        <v>27696</v>
      </c>
      <c r="N24941" t="s">
        <v>47</v>
      </c>
      <c r="O24941">
        <v>6</v>
      </c>
    </row>
    <row r="24942" spans="1:15" x14ac:dyDescent="0.25">
      <c r="A24942" s="2">
        <v>36925</v>
      </c>
      <c r="B24942">
        <v>400</v>
      </c>
      <c r="C24942">
        <v>24.38</v>
      </c>
      <c r="D24942">
        <v>24.38</v>
      </c>
      <c r="E24942">
        <v>24.38</v>
      </c>
      <c r="F24942">
        <v>24.38</v>
      </c>
      <c r="G24942">
        <v>24.38</v>
      </c>
      <c r="H24942" s="172">
        <v>23.87</v>
      </c>
      <c r="I24942">
        <v>23.87</v>
      </c>
      <c r="J24942">
        <v>23.87</v>
      </c>
      <c r="K24942">
        <v>23.87</v>
      </c>
      <c r="L24942" s="32">
        <v>23.87</v>
      </c>
      <c r="M24942" s="173">
        <v>27471</v>
      </c>
      <c r="N24942" t="s">
        <v>47</v>
      </c>
      <c r="O24942">
        <v>6</v>
      </c>
    </row>
    <row r="24943" spans="1:15" x14ac:dyDescent="0.25">
      <c r="A24943" s="2">
        <v>36925</v>
      </c>
      <c r="B24943">
        <v>500</v>
      </c>
      <c r="C24943">
        <v>33.200000000000003</v>
      </c>
      <c r="D24943">
        <v>33.200000000000003</v>
      </c>
      <c r="E24943">
        <v>33.200000000000003</v>
      </c>
      <c r="F24943">
        <v>33.200000000000003</v>
      </c>
      <c r="G24943">
        <v>33.200000000000003</v>
      </c>
      <c r="H24943" s="172">
        <v>25</v>
      </c>
      <c r="I24943">
        <v>25</v>
      </c>
      <c r="J24943">
        <v>25</v>
      </c>
      <c r="K24943">
        <v>25</v>
      </c>
      <c r="L24943" s="32">
        <v>25</v>
      </c>
      <c r="M24943" s="173">
        <v>27610</v>
      </c>
      <c r="N24943" t="s">
        <v>47</v>
      </c>
      <c r="O24943">
        <v>6</v>
      </c>
    </row>
    <row r="24944" spans="1:15" x14ac:dyDescent="0.25">
      <c r="A24944" s="2">
        <v>36925</v>
      </c>
      <c r="B24944">
        <v>600</v>
      </c>
      <c r="C24944">
        <v>50.39</v>
      </c>
      <c r="D24944">
        <v>50.39</v>
      </c>
      <c r="E24944">
        <v>50.39</v>
      </c>
      <c r="F24944">
        <v>50.39</v>
      </c>
      <c r="G24944">
        <v>50.39</v>
      </c>
      <c r="H24944" s="172">
        <v>30</v>
      </c>
      <c r="I24944">
        <v>30</v>
      </c>
      <c r="J24944">
        <v>30</v>
      </c>
      <c r="K24944">
        <v>30</v>
      </c>
      <c r="L24944" s="32">
        <v>30</v>
      </c>
      <c r="M24944" s="173">
        <v>28332</v>
      </c>
      <c r="N24944" t="s">
        <v>47</v>
      </c>
      <c r="O24944">
        <v>6</v>
      </c>
    </row>
    <row r="24945" spans="1:15" x14ac:dyDescent="0.25">
      <c r="A24945" s="2">
        <v>36925</v>
      </c>
      <c r="B24945">
        <v>700</v>
      </c>
      <c r="C24945">
        <v>34.14</v>
      </c>
      <c r="D24945">
        <v>34.14</v>
      </c>
      <c r="E24945">
        <v>34.14</v>
      </c>
      <c r="F24945">
        <v>34.14</v>
      </c>
      <c r="G24945">
        <v>34.14</v>
      </c>
      <c r="H24945" s="172">
        <v>40</v>
      </c>
      <c r="I24945">
        <v>40</v>
      </c>
      <c r="J24945">
        <v>40</v>
      </c>
      <c r="K24945">
        <v>40</v>
      </c>
      <c r="L24945" s="32">
        <v>40</v>
      </c>
      <c r="M24945" s="173">
        <v>29640</v>
      </c>
      <c r="N24945" t="s">
        <v>47</v>
      </c>
      <c r="O24945">
        <v>6</v>
      </c>
    </row>
    <row r="24946" spans="1:15" x14ac:dyDescent="0.25">
      <c r="A24946" s="2">
        <v>36925</v>
      </c>
      <c r="B24946">
        <v>800</v>
      </c>
      <c r="C24946">
        <v>30.22</v>
      </c>
      <c r="D24946">
        <v>30.22</v>
      </c>
      <c r="E24946">
        <v>30.22</v>
      </c>
      <c r="F24946">
        <v>30.22</v>
      </c>
      <c r="G24946">
        <v>30.22</v>
      </c>
      <c r="H24946" s="172">
        <v>45</v>
      </c>
      <c r="I24946">
        <v>45</v>
      </c>
      <c r="J24946">
        <v>45</v>
      </c>
      <c r="K24946">
        <v>45</v>
      </c>
      <c r="L24946" s="32">
        <v>45</v>
      </c>
      <c r="M24946" s="173">
        <v>31003</v>
      </c>
      <c r="N24946" t="s">
        <v>48</v>
      </c>
      <c r="O24946">
        <v>6</v>
      </c>
    </row>
    <row r="24947" spans="1:15" x14ac:dyDescent="0.25">
      <c r="A24947" s="2">
        <v>36925</v>
      </c>
      <c r="B24947">
        <v>900</v>
      </c>
      <c r="C24947">
        <v>31.78</v>
      </c>
      <c r="D24947">
        <v>31.78</v>
      </c>
      <c r="E24947">
        <v>31.78</v>
      </c>
      <c r="F24947">
        <v>31.78</v>
      </c>
      <c r="G24947">
        <v>31.78</v>
      </c>
      <c r="H24947" s="172">
        <v>45.8</v>
      </c>
      <c r="I24947">
        <v>45.8</v>
      </c>
      <c r="J24947">
        <v>45.8</v>
      </c>
      <c r="K24947">
        <v>45.8</v>
      </c>
      <c r="L24947" s="32">
        <v>45.8</v>
      </c>
      <c r="M24947" s="173">
        <v>32669</v>
      </c>
      <c r="N24947" t="s">
        <v>48</v>
      </c>
      <c r="O24947">
        <v>6</v>
      </c>
    </row>
    <row r="24948" spans="1:15" x14ac:dyDescent="0.25">
      <c r="A24948" s="2">
        <v>36925</v>
      </c>
      <c r="B24948">
        <v>1000</v>
      </c>
      <c r="C24948">
        <v>40.07</v>
      </c>
      <c r="D24948">
        <v>40.07</v>
      </c>
      <c r="E24948">
        <v>40.07</v>
      </c>
      <c r="F24948">
        <v>40.07</v>
      </c>
      <c r="G24948">
        <v>40.07</v>
      </c>
      <c r="H24948" s="172">
        <v>55</v>
      </c>
      <c r="I24948">
        <v>55</v>
      </c>
      <c r="J24948">
        <v>55</v>
      </c>
      <c r="K24948">
        <v>55</v>
      </c>
      <c r="L24948" s="32">
        <v>55</v>
      </c>
      <c r="M24948" s="173">
        <v>33862</v>
      </c>
      <c r="N24948" t="s">
        <v>48</v>
      </c>
      <c r="O24948">
        <v>6</v>
      </c>
    </row>
    <row r="24949" spans="1:15" x14ac:dyDescent="0.25">
      <c r="A24949" s="2">
        <v>36925</v>
      </c>
      <c r="B24949">
        <v>1100</v>
      </c>
      <c r="C24949">
        <v>67.5</v>
      </c>
      <c r="D24949">
        <v>67.5</v>
      </c>
      <c r="E24949">
        <v>67.5</v>
      </c>
      <c r="F24949">
        <v>67.5</v>
      </c>
      <c r="G24949">
        <v>67.5</v>
      </c>
      <c r="H24949" s="172">
        <v>53</v>
      </c>
      <c r="I24949">
        <v>53</v>
      </c>
      <c r="J24949">
        <v>53</v>
      </c>
      <c r="K24949">
        <v>53</v>
      </c>
      <c r="L24949" s="32">
        <v>53</v>
      </c>
      <c r="M24949" s="173">
        <v>33838</v>
      </c>
      <c r="N24949" t="s">
        <v>48</v>
      </c>
      <c r="O24949">
        <v>6</v>
      </c>
    </row>
    <row r="24950" spans="1:15" x14ac:dyDescent="0.25">
      <c r="A24950" s="2">
        <v>36925</v>
      </c>
      <c r="B24950">
        <v>1200</v>
      </c>
      <c r="C24950">
        <v>46.69</v>
      </c>
      <c r="D24950">
        <v>46.69</v>
      </c>
      <c r="E24950">
        <v>46.69</v>
      </c>
      <c r="F24950">
        <v>46.69</v>
      </c>
      <c r="G24950">
        <v>46.69</v>
      </c>
      <c r="H24950" s="172">
        <v>45.8</v>
      </c>
      <c r="I24950">
        <v>45.8</v>
      </c>
      <c r="J24950">
        <v>45.8</v>
      </c>
      <c r="K24950">
        <v>45.8</v>
      </c>
      <c r="L24950" s="32">
        <v>45.8</v>
      </c>
      <c r="M24950" s="173">
        <v>33412</v>
      </c>
      <c r="N24950" t="s">
        <v>48</v>
      </c>
      <c r="O24950">
        <v>6</v>
      </c>
    </row>
    <row r="24951" spans="1:15" x14ac:dyDescent="0.25">
      <c r="A24951" s="2">
        <v>36925</v>
      </c>
      <c r="B24951">
        <v>1300</v>
      </c>
      <c r="C24951">
        <v>29.61</v>
      </c>
      <c r="D24951">
        <v>29.61</v>
      </c>
      <c r="E24951">
        <v>29.61</v>
      </c>
      <c r="F24951">
        <v>29.61</v>
      </c>
      <c r="G24951">
        <v>29.61</v>
      </c>
      <c r="H24951" s="172">
        <v>39.21</v>
      </c>
      <c r="I24951">
        <v>39.21</v>
      </c>
      <c r="J24951">
        <v>39.21</v>
      </c>
      <c r="K24951">
        <v>39.21</v>
      </c>
      <c r="L24951" s="32">
        <v>39.21</v>
      </c>
      <c r="M24951" s="173">
        <v>32284</v>
      </c>
      <c r="N24951" t="s">
        <v>48</v>
      </c>
      <c r="O24951">
        <v>6</v>
      </c>
    </row>
    <row r="24952" spans="1:15" x14ac:dyDescent="0.25">
      <c r="A24952" s="2">
        <v>36925</v>
      </c>
      <c r="B24952">
        <v>1400</v>
      </c>
      <c r="C24952">
        <v>16.18</v>
      </c>
      <c r="D24952">
        <v>16.18</v>
      </c>
      <c r="E24952">
        <v>16.18</v>
      </c>
      <c r="F24952">
        <v>16.18</v>
      </c>
      <c r="G24952">
        <v>16.18</v>
      </c>
      <c r="H24952" s="172">
        <v>31.5</v>
      </c>
      <c r="I24952">
        <v>31.5</v>
      </c>
      <c r="J24952">
        <v>31.5</v>
      </c>
      <c r="K24952">
        <v>31.5</v>
      </c>
      <c r="L24952" s="32">
        <v>31.5</v>
      </c>
      <c r="M24952" s="173">
        <v>31453</v>
      </c>
      <c r="N24952" t="s">
        <v>48</v>
      </c>
      <c r="O24952">
        <v>6</v>
      </c>
    </row>
    <row r="24953" spans="1:15" x14ac:dyDescent="0.25">
      <c r="A24953" s="2">
        <v>36925</v>
      </c>
      <c r="B24953">
        <v>1500</v>
      </c>
      <c r="C24953">
        <v>14.69</v>
      </c>
      <c r="D24953">
        <v>14.69</v>
      </c>
      <c r="E24953">
        <v>14.69</v>
      </c>
      <c r="F24953">
        <v>14.69</v>
      </c>
      <c r="G24953">
        <v>14.69</v>
      </c>
      <c r="H24953" s="172">
        <v>25</v>
      </c>
      <c r="I24953">
        <v>25</v>
      </c>
      <c r="J24953">
        <v>25</v>
      </c>
      <c r="K24953">
        <v>25</v>
      </c>
      <c r="L24953" s="32">
        <v>25</v>
      </c>
      <c r="M24953" s="173">
        <v>30467</v>
      </c>
      <c r="N24953" t="s">
        <v>48</v>
      </c>
      <c r="O24953">
        <v>6</v>
      </c>
    </row>
    <row r="24954" spans="1:15" x14ac:dyDescent="0.25">
      <c r="A24954" s="2">
        <v>36925</v>
      </c>
      <c r="B24954">
        <v>1600</v>
      </c>
      <c r="C24954">
        <v>14.35</v>
      </c>
      <c r="D24954">
        <v>14.35</v>
      </c>
      <c r="E24954">
        <v>14.35</v>
      </c>
      <c r="F24954">
        <v>14.35</v>
      </c>
      <c r="G24954">
        <v>14.35</v>
      </c>
      <c r="H24954" s="172">
        <v>24</v>
      </c>
      <c r="I24954">
        <v>24</v>
      </c>
      <c r="J24954">
        <v>24</v>
      </c>
      <c r="K24954">
        <v>24</v>
      </c>
      <c r="L24954" s="32">
        <v>24</v>
      </c>
      <c r="M24954" s="173">
        <v>29879</v>
      </c>
      <c r="N24954" t="s">
        <v>48</v>
      </c>
      <c r="O24954">
        <v>6</v>
      </c>
    </row>
    <row r="24955" spans="1:15" x14ac:dyDescent="0.25">
      <c r="A24955" s="2">
        <v>36925</v>
      </c>
      <c r="B24955">
        <v>1700</v>
      </c>
      <c r="C24955">
        <v>15.18</v>
      </c>
      <c r="D24955">
        <v>15.18</v>
      </c>
      <c r="E24955">
        <v>15.18</v>
      </c>
      <c r="F24955">
        <v>15.18</v>
      </c>
      <c r="G24955">
        <v>15.18</v>
      </c>
      <c r="H24955" s="172">
        <v>30</v>
      </c>
      <c r="I24955">
        <v>30</v>
      </c>
      <c r="J24955">
        <v>30</v>
      </c>
      <c r="K24955">
        <v>30</v>
      </c>
      <c r="L24955" s="32">
        <v>30</v>
      </c>
      <c r="M24955" s="173">
        <v>30326</v>
      </c>
      <c r="N24955" t="s">
        <v>48</v>
      </c>
      <c r="O24955">
        <v>6</v>
      </c>
    </row>
    <row r="24956" spans="1:15" x14ac:dyDescent="0.25">
      <c r="A24956" s="2">
        <v>36925</v>
      </c>
      <c r="B24956">
        <v>1800</v>
      </c>
      <c r="C24956">
        <v>47.77</v>
      </c>
      <c r="D24956">
        <v>47.77</v>
      </c>
      <c r="E24956">
        <v>47.77</v>
      </c>
      <c r="F24956">
        <v>47.77</v>
      </c>
      <c r="G24956">
        <v>47.77</v>
      </c>
      <c r="H24956" s="172">
        <v>60</v>
      </c>
      <c r="I24956">
        <v>60</v>
      </c>
      <c r="J24956">
        <v>60</v>
      </c>
      <c r="K24956">
        <v>60</v>
      </c>
      <c r="L24956" s="32">
        <v>60</v>
      </c>
      <c r="M24956" s="173">
        <v>32405</v>
      </c>
      <c r="N24956" t="s">
        <v>48</v>
      </c>
      <c r="O24956">
        <v>6</v>
      </c>
    </row>
    <row r="24957" spans="1:15" x14ac:dyDescent="0.25">
      <c r="A24957" s="2">
        <v>36925</v>
      </c>
      <c r="B24957">
        <v>1900</v>
      </c>
      <c r="C24957">
        <v>60.9</v>
      </c>
      <c r="D24957">
        <v>60.9</v>
      </c>
      <c r="E24957">
        <v>60.9</v>
      </c>
      <c r="F24957">
        <v>60.9</v>
      </c>
      <c r="G24957">
        <v>60.9</v>
      </c>
      <c r="H24957" s="172">
        <v>65</v>
      </c>
      <c r="I24957">
        <v>65</v>
      </c>
      <c r="J24957">
        <v>65</v>
      </c>
      <c r="K24957">
        <v>65</v>
      </c>
      <c r="L24957" s="32">
        <v>65</v>
      </c>
      <c r="M24957" s="173">
        <v>34609</v>
      </c>
      <c r="N24957" t="s">
        <v>48</v>
      </c>
      <c r="O24957">
        <v>6</v>
      </c>
    </row>
    <row r="24958" spans="1:15" x14ac:dyDescent="0.25">
      <c r="A24958" s="2">
        <v>36925</v>
      </c>
      <c r="B24958">
        <v>2000</v>
      </c>
      <c r="C24958">
        <v>53.4</v>
      </c>
      <c r="D24958">
        <v>53.4</v>
      </c>
      <c r="E24958">
        <v>53.4</v>
      </c>
      <c r="F24958">
        <v>53.4</v>
      </c>
      <c r="G24958">
        <v>53.4</v>
      </c>
      <c r="H24958" s="172">
        <v>49.01</v>
      </c>
      <c r="I24958">
        <v>49.01</v>
      </c>
      <c r="J24958">
        <v>49.01</v>
      </c>
      <c r="K24958">
        <v>49.01</v>
      </c>
      <c r="L24958" s="32">
        <v>49.01</v>
      </c>
      <c r="M24958" s="173">
        <v>34405</v>
      </c>
      <c r="N24958" t="s">
        <v>48</v>
      </c>
      <c r="O24958">
        <v>6</v>
      </c>
    </row>
    <row r="24959" spans="1:15" x14ac:dyDescent="0.25">
      <c r="A24959" s="2">
        <v>36925</v>
      </c>
      <c r="B24959">
        <v>2100</v>
      </c>
      <c r="C24959">
        <v>55.28</v>
      </c>
      <c r="D24959">
        <v>55.28</v>
      </c>
      <c r="E24959">
        <v>55.28</v>
      </c>
      <c r="F24959">
        <v>55.28</v>
      </c>
      <c r="G24959">
        <v>55.28</v>
      </c>
      <c r="H24959" s="172">
        <v>45.8</v>
      </c>
      <c r="I24959">
        <v>45.8</v>
      </c>
      <c r="J24959">
        <v>45.8</v>
      </c>
      <c r="K24959">
        <v>45.8</v>
      </c>
      <c r="L24959" s="32">
        <v>45.8</v>
      </c>
      <c r="M24959" s="173">
        <v>33850</v>
      </c>
      <c r="N24959" t="s">
        <v>48</v>
      </c>
      <c r="O24959">
        <v>6</v>
      </c>
    </row>
    <row r="24960" spans="1:15" x14ac:dyDescent="0.25">
      <c r="A24960" s="2">
        <v>36925</v>
      </c>
      <c r="B24960">
        <v>2200</v>
      </c>
      <c r="C24960">
        <v>65.02</v>
      </c>
      <c r="D24960">
        <v>65.02</v>
      </c>
      <c r="E24960">
        <v>65.02</v>
      </c>
      <c r="F24960">
        <v>65.02</v>
      </c>
      <c r="G24960">
        <v>65.02</v>
      </c>
      <c r="H24960" s="172">
        <v>39.01</v>
      </c>
      <c r="I24960">
        <v>39.01</v>
      </c>
      <c r="J24960">
        <v>39.01</v>
      </c>
      <c r="K24960">
        <v>39.01</v>
      </c>
      <c r="L24960" s="32">
        <v>39.01</v>
      </c>
      <c r="M24960" s="173">
        <v>33253</v>
      </c>
      <c r="N24960" t="s">
        <v>48</v>
      </c>
      <c r="O24960">
        <v>6</v>
      </c>
    </row>
    <row r="24961" spans="1:15" x14ac:dyDescent="0.25">
      <c r="A24961" s="2">
        <v>36925</v>
      </c>
      <c r="B24961">
        <v>2300</v>
      </c>
      <c r="C24961">
        <v>66.42</v>
      </c>
      <c r="D24961">
        <v>66.42</v>
      </c>
      <c r="E24961">
        <v>66.42</v>
      </c>
      <c r="F24961">
        <v>66.42</v>
      </c>
      <c r="G24961">
        <v>66.42</v>
      </c>
      <c r="H24961" s="172">
        <v>35</v>
      </c>
      <c r="I24961">
        <v>35</v>
      </c>
      <c r="J24961">
        <v>35</v>
      </c>
      <c r="K24961">
        <v>35</v>
      </c>
      <c r="L24961" s="32">
        <v>35</v>
      </c>
      <c r="M24961" s="173">
        <v>31993</v>
      </c>
      <c r="N24961" t="s">
        <v>48</v>
      </c>
      <c r="O24961">
        <v>6</v>
      </c>
    </row>
    <row r="24962" spans="1:15" x14ac:dyDescent="0.25">
      <c r="A24962" s="2">
        <v>36925</v>
      </c>
      <c r="B24962">
        <v>2400</v>
      </c>
      <c r="C24962">
        <v>63.99</v>
      </c>
      <c r="D24962">
        <v>63.99</v>
      </c>
      <c r="E24962">
        <v>63.99</v>
      </c>
      <c r="F24962">
        <v>63.99</v>
      </c>
      <c r="G24962">
        <v>63.99</v>
      </c>
      <c r="H24962" s="172">
        <v>32.68</v>
      </c>
      <c r="I24962">
        <v>32.68</v>
      </c>
      <c r="J24962">
        <v>32.68</v>
      </c>
      <c r="K24962">
        <v>32.68</v>
      </c>
      <c r="L24962" s="32">
        <v>32.68</v>
      </c>
      <c r="M24962" s="173">
        <v>30257</v>
      </c>
      <c r="N24962" t="s">
        <v>47</v>
      </c>
      <c r="O24962">
        <v>6</v>
      </c>
    </row>
    <row r="24963" spans="1:15" x14ac:dyDescent="0.25">
      <c r="A24963" s="2">
        <v>36926</v>
      </c>
      <c r="B24963">
        <v>100</v>
      </c>
      <c r="C24963">
        <v>44.05</v>
      </c>
      <c r="D24963">
        <v>44.05</v>
      </c>
      <c r="E24963">
        <v>44.05</v>
      </c>
      <c r="F24963">
        <v>44.05</v>
      </c>
      <c r="G24963">
        <v>44.05</v>
      </c>
      <c r="H24963" s="172">
        <v>23.87</v>
      </c>
      <c r="I24963">
        <v>23.87</v>
      </c>
      <c r="J24963">
        <v>23.87</v>
      </c>
      <c r="K24963">
        <v>23.87</v>
      </c>
      <c r="L24963" s="32">
        <v>23.87</v>
      </c>
      <c r="M24963" s="173">
        <v>28907</v>
      </c>
      <c r="N24963" t="s">
        <v>47</v>
      </c>
      <c r="O24963">
        <v>7</v>
      </c>
    </row>
    <row r="24964" spans="1:15" x14ac:dyDescent="0.25">
      <c r="A24964" s="2">
        <v>36926</v>
      </c>
      <c r="B24964">
        <v>200</v>
      </c>
      <c r="C24964">
        <v>27.88</v>
      </c>
      <c r="D24964">
        <v>27.88</v>
      </c>
      <c r="E24964">
        <v>27.88</v>
      </c>
      <c r="F24964">
        <v>27.88</v>
      </c>
      <c r="G24964">
        <v>27.88</v>
      </c>
      <c r="H24964" s="172">
        <v>19.940000000000001</v>
      </c>
      <c r="I24964">
        <v>19.940000000000001</v>
      </c>
      <c r="J24964">
        <v>19.940000000000001</v>
      </c>
      <c r="K24964">
        <v>19.940000000000001</v>
      </c>
      <c r="L24964" s="32">
        <v>19.940000000000001</v>
      </c>
      <c r="M24964" s="173">
        <v>27791</v>
      </c>
      <c r="N24964" t="s">
        <v>47</v>
      </c>
      <c r="O24964">
        <v>7</v>
      </c>
    </row>
    <row r="24965" spans="1:15" x14ac:dyDescent="0.25">
      <c r="A24965" s="2">
        <v>36926</v>
      </c>
      <c r="B24965">
        <v>300</v>
      </c>
      <c r="C24965">
        <v>29.3</v>
      </c>
      <c r="D24965">
        <v>29.3</v>
      </c>
      <c r="E24965">
        <v>29.3</v>
      </c>
      <c r="F24965">
        <v>29.3</v>
      </c>
      <c r="G24965">
        <v>29.3</v>
      </c>
      <c r="H24965" s="172">
        <v>19.57</v>
      </c>
      <c r="I24965">
        <v>19.57</v>
      </c>
      <c r="J24965">
        <v>19.57</v>
      </c>
      <c r="K24965">
        <v>19.57</v>
      </c>
      <c r="L24965" s="32">
        <v>19.57</v>
      </c>
      <c r="M24965" s="173">
        <v>27266</v>
      </c>
      <c r="N24965" t="s">
        <v>47</v>
      </c>
      <c r="O24965">
        <v>7</v>
      </c>
    </row>
    <row r="24966" spans="1:15" x14ac:dyDescent="0.25">
      <c r="A24966" s="2">
        <v>36926</v>
      </c>
      <c r="B24966">
        <v>400</v>
      </c>
      <c r="C24966">
        <v>29.53</v>
      </c>
      <c r="D24966">
        <v>29.53</v>
      </c>
      <c r="E24966">
        <v>29.53</v>
      </c>
      <c r="F24966">
        <v>29.53</v>
      </c>
      <c r="G24966">
        <v>29.53</v>
      </c>
      <c r="H24966" s="172">
        <v>19.100000000000001</v>
      </c>
      <c r="I24966">
        <v>19.100000000000001</v>
      </c>
      <c r="J24966">
        <v>19.100000000000001</v>
      </c>
      <c r="K24966">
        <v>19.100000000000001</v>
      </c>
      <c r="L24966" s="32">
        <v>19.100000000000001</v>
      </c>
      <c r="M24966" s="173">
        <v>26951</v>
      </c>
      <c r="N24966" t="s">
        <v>47</v>
      </c>
      <c r="O24966">
        <v>7</v>
      </c>
    </row>
    <row r="24967" spans="1:15" x14ac:dyDescent="0.25">
      <c r="A24967" s="2">
        <v>36926</v>
      </c>
      <c r="B24967">
        <v>500</v>
      </c>
      <c r="C24967">
        <v>31.66</v>
      </c>
      <c r="D24967">
        <v>31.66</v>
      </c>
      <c r="E24967">
        <v>31.66</v>
      </c>
      <c r="F24967">
        <v>31.66</v>
      </c>
      <c r="G24967">
        <v>31.66</v>
      </c>
      <c r="H24967" s="172">
        <v>20.16</v>
      </c>
      <c r="I24967">
        <v>20.16</v>
      </c>
      <c r="J24967">
        <v>20.16</v>
      </c>
      <c r="K24967">
        <v>20.16</v>
      </c>
      <c r="L24967" s="32">
        <v>20.16</v>
      </c>
      <c r="M24967" s="173">
        <v>27042</v>
      </c>
      <c r="N24967" t="s">
        <v>47</v>
      </c>
      <c r="O24967">
        <v>7</v>
      </c>
    </row>
    <row r="24968" spans="1:15" x14ac:dyDescent="0.25">
      <c r="A24968" s="2">
        <v>36926</v>
      </c>
      <c r="B24968">
        <v>600</v>
      </c>
      <c r="C24968">
        <v>55.44</v>
      </c>
      <c r="D24968">
        <v>55.44</v>
      </c>
      <c r="E24968">
        <v>55.44</v>
      </c>
      <c r="F24968">
        <v>55.44</v>
      </c>
      <c r="G24968">
        <v>55.44</v>
      </c>
      <c r="H24968" s="172">
        <v>22.11</v>
      </c>
      <c r="I24968">
        <v>22.11</v>
      </c>
      <c r="J24968">
        <v>22.11</v>
      </c>
      <c r="K24968">
        <v>22.11</v>
      </c>
      <c r="L24968" s="32">
        <v>22.11</v>
      </c>
      <c r="M24968" s="173">
        <v>27470</v>
      </c>
      <c r="N24968" t="s">
        <v>47</v>
      </c>
      <c r="O24968">
        <v>7</v>
      </c>
    </row>
    <row r="24969" spans="1:15" x14ac:dyDescent="0.25">
      <c r="A24969" s="2">
        <v>36926</v>
      </c>
      <c r="B24969">
        <v>700</v>
      </c>
      <c r="C24969">
        <v>63.52</v>
      </c>
      <c r="D24969">
        <v>63.52</v>
      </c>
      <c r="E24969">
        <v>63.52</v>
      </c>
      <c r="F24969">
        <v>63.52</v>
      </c>
      <c r="G24969">
        <v>63.52</v>
      </c>
      <c r="H24969" s="172">
        <v>23.89</v>
      </c>
      <c r="I24969">
        <v>23.89</v>
      </c>
      <c r="J24969">
        <v>23.89</v>
      </c>
      <c r="K24969">
        <v>23.89</v>
      </c>
      <c r="L24969" s="32">
        <v>23.89</v>
      </c>
      <c r="M24969" s="173">
        <v>28443</v>
      </c>
      <c r="N24969" t="s">
        <v>47</v>
      </c>
      <c r="O24969">
        <v>7</v>
      </c>
    </row>
    <row r="24970" spans="1:15" x14ac:dyDescent="0.25">
      <c r="A24970" s="2">
        <v>36926</v>
      </c>
      <c r="B24970">
        <v>800</v>
      </c>
      <c r="C24970">
        <v>39.78</v>
      </c>
      <c r="D24970">
        <v>39.78</v>
      </c>
      <c r="E24970">
        <v>39.78</v>
      </c>
      <c r="F24970">
        <v>39.78</v>
      </c>
      <c r="G24970">
        <v>39.78</v>
      </c>
      <c r="H24970" s="172">
        <v>29.44</v>
      </c>
      <c r="I24970">
        <v>29.44</v>
      </c>
      <c r="J24970">
        <v>29.44</v>
      </c>
      <c r="K24970">
        <v>29.44</v>
      </c>
      <c r="L24970" s="32">
        <v>29.44</v>
      </c>
      <c r="M24970" s="173">
        <v>29316</v>
      </c>
      <c r="N24970" t="s">
        <v>48</v>
      </c>
      <c r="O24970">
        <v>7</v>
      </c>
    </row>
    <row r="24971" spans="1:15" x14ac:dyDescent="0.25">
      <c r="A24971" s="2">
        <v>36926</v>
      </c>
      <c r="B24971">
        <v>900</v>
      </c>
      <c r="C24971">
        <v>74.599999999999994</v>
      </c>
      <c r="D24971">
        <v>74.599999999999994</v>
      </c>
      <c r="E24971">
        <v>74.599999999999994</v>
      </c>
      <c r="F24971">
        <v>74.599999999999994</v>
      </c>
      <c r="G24971">
        <v>74.599999999999994</v>
      </c>
      <c r="H24971" s="172">
        <v>35</v>
      </c>
      <c r="I24971">
        <v>36.130000000000003</v>
      </c>
      <c r="J24971">
        <v>37.19</v>
      </c>
      <c r="K24971">
        <v>35</v>
      </c>
      <c r="L24971" s="32">
        <v>35</v>
      </c>
      <c r="M24971" s="173">
        <v>30233</v>
      </c>
      <c r="N24971" t="s">
        <v>48</v>
      </c>
      <c r="O24971">
        <v>7</v>
      </c>
    </row>
    <row r="24972" spans="1:15" x14ac:dyDescent="0.25">
      <c r="A24972" s="2">
        <v>36926</v>
      </c>
      <c r="B24972">
        <v>1000</v>
      </c>
      <c r="C24972">
        <v>65.92</v>
      </c>
      <c r="D24972">
        <v>65.92</v>
      </c>
      <c r="E24972">
        <v>65.92</v>
      </c>
      <c r="F24972">
        <v>65.92</v>
      </c>
      <c r="G24972">
        <v>65.92</v>
      </c>
      <c r="H24972" s="172">
        <v>33.49</v>
      </c>
      <c r="I24972">
        <v>35.26</v>
      </c>
      <c r="J24972">
        <v>36.93</v>
      </c>
      <c r="K24972">
        <v>33.49</v>
      </c>
      <c r="L24972" s="32">
        <v>33.49</v>
      </c>
      <c r="M24972" s="173">
        <v>30716</v>
      </c>
      <c r="N24972" t="s">
        <v>48</v>
      </c>
      <c r="O24972">
        <v>7</v>
      </c>
    </row>
    <row r="24973" spans="1:15" x14ac:dyDescent="0.25">
      <c r="A24973" s="2">
        <v>36926</v>
      </c>
      <c r="B24973">
        <v>1100</v>
      </c>
      <c r="C24973">
        <v>24.11</v>
      </c>
      <c r="D24973">
        <v>24.11</v>
      </c>
      <c r="E24973">
        <v>24.11</v>
      </c>
      <c r="F24973">
        <v>24.11</v>
      </c>
      <c r="G24973">
        <v>24.11</v>
      </c>
      <c r="H24973" s="172">
        <v>29.86</v>
      </c>
      <c r="I24973">
        <v>29.87</v>
      </c>
      <c r="J24973">
        <v>29.85</v>
      </c>
      <c r="K24973">
        <v>29.86</v>
      </c>
      <c r="L24973" s="32">
        <v>29.86</v>
      </c>
      <c r="M24973" s="173">
        <v>30897</v>
      </c>
      <c r="N24973" t="s">
        <v>48</v>
      </c>
      <c r="O24973">
        <v>7</v>
      </c>
    </row>
    <row r="24974" spans="1:15" x14ac:dyDescent="0.25">
      <c r="A24974" s="2">
        <v>36926</v>
      </c>
      <c r="B24974">
        <v>1200</v>
      </c>
      <c r="C24974">
        <v>18.46</v>
      </c>
      <c r="D24974">
        <v>18.46</v>
      </c>
      <c r="E24974">
        <v>18.46</v>
      </c>
      <c r="F24974">
        <v>18.46</v>
      </c>
      <c r="G24974">
        <v>18.46</v>
      </c>
      <c r="H24974" s="172">
        <v>26.51</v>
      </c>
      <c r="I24974">
        <v>26.51</v>
      </c>
      <c r="J24974">
        <v>26.51</v>
      </c>
      <c r="K24974">
        <v>26.51</v>
      </c>
      <c r="L24974" s="32">
        <v>26.51</v>
      </c>
      <c r="M24974" s="173">
        <v>30288</v>
      </c>
      <c r="N24974" t="s">
        <v>48</v>
      </c>
      <c r="O24974">
        <v>7</v>
      </c>
    </row>
    <row r="24975" spans="1:15" x14ac:dyDescent="0.25">
      <c r="A24975" s="2">
        <v>36926</v>
      </c>
      <c r="B24975">
        <v>1300</v>
      </c>
      <c r="C24975">
        <v>27.91</v>
      </c>
      <c r="D24975">
        <v>27.91</v>
      </c>
      <c r="E24975">
        <v>27.91</v>
      </c>
      <c r="F24975">
        <v>27.91</v>
      </c>
      <c r="G24975">
        <v>27.91</v>
      </c>
      <c r="H24975" s="172">
        <v>22.99</v>
      </c>
      <c r="I24975">
        <v>22.99</v>
      </c>
      <c r="J24975">
        <v>22.99</v>
      </c>
      <c r="K24975">
        <v>22.99</v>
      </c>
      <c r="L24975" s="32">
        <v>22.99</v>
      </c>
      <c r="M24975" s="173">
        <v>29855</v>
      </c>
      <c r="N24975" t="s">
        <v>48</v>
      </c>
      <c r="O24975">
        <v>7</v>
      </c>
    </row>
    <row r="24976" spans="1:15" x14ac:dyDescent="0.25">
      <c r="A24976" s="2">
        <v>36926</v>
      </c>
      <c r="B24976">
        <v>1400</v>
      </c>
      <c r="C24976">
        <v>23.43</v>
      </c>
      <c r="D24976">
        <v>23.43</v>
      </c>
      <c r="E24976">
        <v>23.43</v>
      </c>
      <c r="F24976">
        <v>23.43</v>
      </c>
      <c r="G24976">
        <v>23.43</v>
      </c>
      <c r="H24976" s="172">
        <v>20.6</v>
      </c>
      <c r="I24976">
        <v>20.6</v>
      </c>
      <c r="J24976">
        <v>20.6</v>
      </c>
      <c r="K24976">
        <v>20.6</v>
      </c>
      <c r="L24976" s="32">
        <v>20.6</v>
      </c>
      <c r="M24976" s="173">
        <v>29362</v>
      </c>
      <c r="N24976" t="s">
        <v>48</v>
      </c>
      <c r="O24976">
        <v>7</v>
      </c>
    </row>
    <row r="24977" spans="1:15" x14ac:dyDescent="0.25">
      <c r="A24977" s="2">
        <v>36926</v>
      </c>
      <c r="B24977">
        <v>1500</v>
      </c>
      <c r="C24977">
        <v>14.78</v>
      </c>
      <c r="D24977">
        <v>14.78</v>
      </c>
      <c r="E24977">
        <v>14.78</v>
      </c>
      <c r="F24977">
        <v>14.78</v>
      </c>
      <c r="G24977">
        <v>14.78</v>
      </c>
      <c r="H24977" s="172">
        <v>19.579999999999998</v>
      </c>
      <c r="I24977">
        <v>19.579999999999998</v>
      </c>
      <c r="J24977">
        <v>19.579999999999998</v>
      </c>
      <c r="K24977">
        <v>19.579999999999998</v>
      </c>
      <c r="L24977" s="32">
        <v>19.579999999999998</v>
      </c>
      <c r="M24977" s="173">
        <v>28957</v>
      </c>
      <c r="N24977" t="s">
        <v>48</v>
      </c>
      <c r="O24977">
        <v>7</v>
      </c>
    </row>
    <row r="24978" spans="1:15" x14ac:dyDescent="0.25">
      <c r="A24978" s="2">
        <v>36926</v>
      </c>
      <c r="B24978">
        <v>1600</v>
      </c>
      <c r="C24978">
        <v>14.73</v>
      </c>
      <c r="D24978">
        <v>14.73</v>
      </c>
      <c r="E24978">
        <v>14.73</v>
      </c>
      <c r="F24978">
        <v>14.73</v>
      </c>
      <c r="G24978">
        <v>14.73</v>
      </c>
      <c r="H24978" s="172">
        <v>19.57</v>
      </c>
      <c r="I24978">
        <v>19.57</v>
      </c>
      <c r="J24978">
        <v>19.57</v>
      </c>
      <c r="K24978">
        <v>19.57</v>
      </c>
      <c r="L24978" s="32">
        <v>19.57</v>
      </c>
      <c r="M24978" s="173">
        <v>28713</v>
      </c>
      <c r="N24978" t="s">
        <v>48</v>
      </c>
      <c r="O24978">
        <v>7</v>
      </c>
    </row>
    <row r="24979" spans="1:15" x14ac:dyDescent="0.25">
      <c r="A24979" s="2">
        <v>36926</v>
      </c>
      <c r="B24979">
        <v>1700</v>
      </c>
      <c r="C24979">
        <v>15.28</v>
      </c>
      <c r="D24979">
        <v>15.28</v>
      </c>
      <c r="E24979">
        <v>15.28</v>
      </c>
      <c r="F24979">
        <v>15.28</v>
      </c>
      <c r="G24979">
        <v>15.28</v>
      </c>
      <c r="H24979" s="172">
        <v>21.26</v>
      </c>
      <c r="I24979">
        <v>21.26</v>
      </c>
      <c r="J24979">
        <v>21.26</v>
      </c>
      <c r="K24979">
        <v>21.26</v>
      </c>
      <c r="L24979" s="32">
        <v>21.26</v>
      </c>
      <c r="M24979" s="173">
        <v>29401</v>
      </c>
      <c r="N24979" t="s">
        <v>48</v>
      </c>
      <c r="O24979">
        <v>7</v>
      </c>
    </row>
    <row r="24980" spans="1:15" x14ac:dyDescent="0.25">
      <c r="A24980" s="2">
        <v>36926</v>
      </c>
      <c r="B24980">
        <v>1800</v>
      </c>
      <c r="C24980">
        <v>36.51</v>
      </c>
      <c r="D24980">
        <v>36.51</v>
      </c>
      <c r="E24980">
        <v>36.51</v>
      </c>
      <c r="F24980">
        <v>36.51</v>
      </c>
      <c r="G24980">
        <v>36.51</v>
      </c>
      <c r="H24980" s="172">
        <v>42.01</v>
      </c>
      <c r="I24980">
        <v>42.01</v>
      </c>
      <c r="J24980">
        <v>42.01</v>
      </c>
      <c r="K24980">
        <v>42.01</v>
      </c>
      <c r="L24980" s="32">
        <v>42.01</v>
      </c>
      <c r="M24980" s="173">
        <v>31495</v>
      </c>
      <c r="N24980" t="s">
        <v>48</v>
      </c>
      <c r="O24980">
        <v>7</v>
      </c>
    </row>
    <row r="24981" spans="1:15" x14ac:dyDescent="0.25">
      <c r="A24981" s="2">
        <v>36926</v>
      </c>
      <c r="B24981">
        <v>1900</v>
      </c>
      <c r="C24981">
        <v>25.22</v>
      </c>
      <c r="D24981">
        <v>25.22</v>
      </c>
      <c r="E24981">
        <v>25.22</v>
      </c>
      <c r="F24981">
        <v>25.22</v>
      </c>
      <c r="G24981">
        <v>25.22</v>
      </c>
      <c r="H24981" s="172">
        <v>45.7</v>
      </c>
      <c r="I24981">
        <v>45.7</v>
      </c>
      <c r="J24981">
        <v>45.7</v>
      </c>
      <c r="K24981">
        <v>45.7</v>
      </c>
      <c r="L24981" s="32">
        <v>45.7</v>
      </c>
      <c r="M24981" s="173">
        <v>33676</v>
      </c>
      <c r="N24981" t="s">
        <v>48</v>
      </c>
      <c r="O24981">
        <v>7</v>
      </c>
    </row>
    <row r="24982" spans="1:15" x14ac:dyDescent="0.25">
      <c r="A24982" s="2">
        <v>36926</v>
      </c>
      <c r="B24982">
        <v>2000</v>
      </c>
      <c r="C24982">
        <v>41.81</v>
      </c>
      <c r="D24982">
        <v>41.81</v>
      </c>
      <c r="E24982">
        <v>41.81</v>
      </c>
      <c r="F24982">
        <v>41.81</v>
      </c>
      <c r="G24982">
        <v>41.81</v>
      </c>
      <c r="H24982" s="172">
        <v>37.51</v>
      </c>
      <c r="I24982">
        <v>37.51</v>
      </c>
      <c r="J24982">
        <v>37.51</v>
      </c>
      <c r="K24982">
        <v>37.51</v>
      </c>
      <c r="L24982" s="32">
        <v>37.51</v>
      </c>
      <c r="M24982" s="173">
        <v>33468</v>
      </c>
      <c r="N24982" t="s">
        <v>48</v>
      </c>
      <c r="O24982">
        <v>7</v>
      </c>
    </row>
    <row r="24983" spans="1:15" x14ac:dyDescent="0.25">
      <c r="A24983" s="2">
        <v>36926</v>
      </c>
      <c r="B24983">
        <v>2100</v>
      </c>
      <c r="C24983">
        <v>29.29</v>
      </c>
      <c r="D24983">
        <v>29.29</v>
      </c>
      <c r="E24983">
        <v>29.29</v>
      </c>
      <c r="F24983">
        <v>29.29</v>
      </c>
      <c r="G24983">
        <v>29.29</v>
      </c>
      <c r="H24983" s="172">
        <v>32.6</v>
      </c>
      <c r="I24983">
        <v>33.69</v>
      </c>
      <c r="J24983">
        <v>34.72</v>
      </c>
      <c r="K24983">
        <v>32.6</v>
      </c>
      <c r="L24983" s="32">
        <v>32.6</v>
      </c>
      <c r="M24983" s="173">
        <v>33099</v>
      </c>
      <c r="N24983" t="s">
        <v>48</v>
      </c>
      <c r="O24983">
        <v>7</v>
      </c>
    </row>
    <row r="24984" spans="1:15" x14ac:dyDescent="0.25">
      <c r="A24984" s="2">
        <v>36926</v>
      </c>
      <c r="B24984">
        <v>2200</v>
      </c>
      <c r="C24984">
        <v>22.47</v>
      </c>
      <c r="D24984">
        <v>22.47</v>
      </c>
      <c r="E24984">
        <v>22.47</v>
      </c>
      <c r="F24984">
        <v>22.47</v>
      </c>
      <c r="G24984">
        <v>22.47</v>
      </c>
      <c r="H24984" s="172">
        <v>28.51</v>
      </c>
      <c r="I24984">
        <v>28.51</v>
      </c>
      <c r="J24984">
        <v>28.51</v>
      </c>
      <c r="K24984">
        <v>28.51</v>
      </c>
      <c r="L24984" s="32">
        <v>28.51</v>
      </c>
      <c r="M24984" s="173">
        <v>31996</v>
      </c>
      <c r="N24984" t="s">
        <v>48</v>
      </c>
      <c r="O24984">
        <v>7</v>
      </c>
    </row>
    <row r="24985" spans="1:15" x14ac:dyDescent="0.25">
      <c r="A24985" s="2">
        <v>36926</v>
      </c>
      <c r="B24985">
        <v>2300</v>
      </c>
      <c r="C24985">
        <v>19.72</v>
      </c>
      <c r="D24985">
        <v>19.72</v>
      </c>
      <c r="E24985">
        <v>19.72</v>
      </c>
      <c r="F24985">
        <v>19.72</v>
      </c>
      <c r="G24985">
        <v>19.72</v>
      </c>
      <c r="H24985" s="172">
        <v>22.2</v>
      </c>
      <c r="I24985">
        <v>22.2</v>
      </c>
      <c r="J24985">
        <v>22.2</v>
      </c>
      <c r="K24985">
        <v>22.2</v>
      </c>
      <c r="L24985" s="32">
        <v>22.2</v>
      </c>
      <c r="M24985" s="173">
        <v>30025</v>
      </c>
      <c r="N24985" t="s">
        <v>48</v>
      </c>
      <c r="O24985">
        <v>7</v>
      </c>
    </row>
    <row r="24986" spans="1:15" x14ac:dyDescent="0.25">
      <c r="A24986" s="2">
        <v>36926</v>
      </c>
      <c r="B24986">
        <v>2400</v>
      </c>
      <c r="C24986">
        <v>18.54</v>
      </c>
      <c r="D24986">
        <v>18.54</v>
      </c>
      <c r="E24986">
        <v>18.54</v>
      </c>
      <c r="F24986">
        <v>18.54</v>
      </c>
      <c r="G24986">
        <v>18.54</v>
      </c>
      <c r="H24986" s="172">
        <v>20.350000000000001</v>
      </c>
      <c r="I24986">
        <v>20.350000000000001</v>
      </c>
      <c r="J24986">
        <v>20.350000000000001</v>
      </c>
      <c r="K24986">
        <v>20.350000000000001</v>
      </c>
      <c r="L24986" s="32">
        <v>20.350000000000001</v>
      </c>
      <c r="M24986" s="173">
        <v>28095</v>
      </c>
      <c r="N24986" t="s">
        <v>47</v>
      </c>
      <c r="O24986">
        <v>7</v>
      </c>
    </row>
    <row r="24987" spans="1:15" x14ac:dyDescent="0.25">
      <c r="A24987" s="2">
        <v>36927</v>
      </c>
      <c r="B24987">
        <v>100</v>
      </c>
      <c r="C24987">
        <v>15.42</v>
      </c>
      <c r="D24987">
        <v>15.42</v>
      </c>
      <c r="E24987">
        <v>15.42</v>
      </c>
      <c r="F24987">
        <v>15.42</v>
      </c>
      <c r="G24987">
        <v>15.42</v>
      </c>
      <c r="H24987" s="172">
        <v>16.79</v>
      </c>
      <c r="I24987">
        <v>17.47</v>
      </c>
      <c r="J24987">
        <v>18.11</v>
      </c>
      <c r="K24987">
        <v>16.79</v>
      </c>
      <c r="L24987" s="32">
        <v>16.79</v>
      </c>
      <c r="M24987" s="173">
        <v>26515</v>
      </c>
      <c r="N24987" t="s">
        <v>47</v>
      </c>
      <c r="O24987">
        <v>1</v>
      </c>
    </row>
    <row r="24988" spans="1:15" x14ac:dyDescent="0.25">
      <c r="A24988" s="2">
        <v>36927</v>
      </c>
      <c r="B24988">
        <v>200</v>
      </c>
      <c r="C24988">
        <v>14.5</v>
      </c>
      <c r="D24988">
        <v>14.5</v>
      </c>
      <c r="E24988">
        <v>14.5</v>
      </c>
      <c r="F24988">
        <v>14.5</v>
      </c>
      <c r="G24988">
        <v>14.5</v>
      </c>
      <c r="H24988" s="172">
        <v>16.14</v>
      </c>
      <c r="I24988">
        <v>16.47</v>
      </c>
      <c r="J24988">
        <v>16.78</v>
      </c>
      <c r="K24988">
        <v>16.14</v>
      </c>
      <c r="L24988" s="32">
        <v>16.14</v>
      </c>
      <c r="M24988" s="173">
        <v>25677</v>
      </c>
      <c r="N24988" t="s">
        <v>47</v>
      </c>
      <c r="O24988">
        <v>1</v>
      </c>
    </row>
    <row r="24989" spans="1:15" x14ac:dyDescent="0.25">
      <c r="A24989" s="2">
        <v>36927</v>
      </c>
      <c r="B24989">
        <v>300</v>
      </c>
      <c r="C24989">
        <v>14.35</v>
      </c>
      <c r="D24989">
        <v>14.35</v>
      </c>
      <c r="E24989">
        <v>14.35</v>
      </c>
      <c r="F24989">
        <v>14.35</v>
      </c>
      <c r="G24989">
        <v>14.35</v>
      </c>
      <c r="H24989" s="172">
        <v>16.010000000000002</v>
      </c>
      <c r="I24989">
        <v>16.010000000000002</v>
      </c>
      <c r="J24989">
        <v>16.010000000000002</v>
      </c>
      <c r="K24989">
        <v>16.010000000000002</v>
      </c>
      <c r="L24989" s="32">
        <v>16.010000000000002</v>
      </c>
      <c r="M24989" s="173">
        <v>25473</v>
      </c>
      <c r="N24989" t="s">
        <v>47</v>
      </c>
      <c r="O24989">
        <v>1</v>
      </c>
    </row>
    <row r="24990" spans="1:15" x14ac:dyDescent="0.25">
      <c r="A24990" s="2">
        <v>36927</v>
      </c>
      <c r="B24990">
        <v>400</v>
      </c>
      <c r="C24990">
        <v>14.4</v>
      </c>
      <c r="D24990">
        <v>14.4</v>
      </c>
      <c r="E24990">
        <v>14.4</v>
      </c>
      <c r="F24990">
        <v>14.4</v>
      </c>
      <c r="G24990">
        <v>14.4</v>
      </c>
      <c r="H24990" s="172">
        <v>16.010000000000002</v>
      </c>
      <c r="I24990">
        <v>16.47</v>
      </c>
      <c r="J24990">
        <v>16.91</v>
      </c>
      <c r="K24990">
        <v>16.010000000000002</v>
      </c>
      <c r="L24990" s="32">
        <v>16.010000000000002</v>
      </c>
      <c r="M24990" s="173">
        <v>25517</v>
      </c>
      <c r="N24990" t="s">
        <v>47</v>
      </c>
      <c r="O24990">
        <v>1</v>
      </c>
    </row>
    <row r="24991" spans="1:15" x14ac:dyDescent="0.25">
      <c r="A24991" s="2">
        <v>36927</v>
      </c>
      <c r="B24991">
        <v>500</v>
      </c>
      <c r="C24991">
        <v>12.9</v>
      </c>
      <c r="D24991">
        <v>12.9</v>
      </c>
      <c r="E24991">
        <v>12.9</v>
      </c>
      <c r="F24991">
        <v>12.9</v>
      </c>
      <c r="G24991">
        <v>12.9</v>
      </c>
      <c r="H24991" s="172">
        <v>17.5</v>
      </c>
      <c r="I24991">
        <v>17.5</v>
      </c>
      <c r="J24991">
        <v>17.5</v>
      </c>
      <c r="K24991">
        <v>17.5</v>
      </c>
      <c r="L24991" s="32">
        <v>17.5</v>
      </c>
      <c r="M24991" s="173">
        <v>26320</v>
      </c>
      <c r="N24991" t="s">
        <v>47</v>
      </c>
      <c r="O24991">
        <v>1</v>
      </c>
    </row>
    <row r="24992" spans="1:15" x14ac:dyDescent="0.25">
      <c r="A24992" s="2">
        <v>36927</v>
      </c>
      <c r="B24992">
        <v>600</v>
      </c>
      <c r="C24992">
        <v>13.76</v>
      </c>
      <c r="D24992">
        <v>13.76</v>
      </c>
      <c r="E24992">
        <v>13.76</v>
      </c>
      <c r="F24992">
        <v>13.76</v>
      </c>
      <c r="G24992">
        <v>13.76</v>
      </c>
      <c r="H24992" s="172">
        <v>20.5</v>
      </c>
      <c r="I24992">
        <v>20.5</v>
      </c>
      <c r="J24992">
        <v>20.5</v>
      </c>
      <c r="K24992">
        <v>20.5</v>
      </c>
      <c r="L24992" s="32">
        <v>20.5</v>
      </c>
      <c r="M24992" s="173">
        <v>28058</v>
      </c>
      <c r="N24992" t="s">
        <v>47</v>
      </c>
      <c r="O24992">
        <v>1</v>
      </c>
    </row>
    <row r="24993" spans="1:15" x14ac:dyDescent="0.25">
      <c r="A24993" s="2">
        <v>36927</v>
      </c>
      <c r="B24993">
        <v>700</v>
      </c>
      <c r="C24993">
        <v>24.64</v>
      </c>
      <c r="D24993">
        <v>24.64</v>
      </c>
      <c r="E24993">
        <v>24.64</v>
      </c>
      <c r="F24993">
        <v>24.64</v>
      </c>
      <c r="G24993">
        <v>24.64</v>
      </c>
      <c r="H24993" s="172">
        <v>35.69</v>
      </c>
      <c r="I24993">
        <v>35.69</v>
      </c>
      <c r="J24993">
        <v>35.69</v>
      </c>
      <c r="K24993">
        <v>35.69</v>
      </c>
      <c r="L24993" s="32">
        <v>35.69</v>
      </c>
      <c r="M24993" s="173">
        <v>31672</v>
      </c>
      <c r="N24993" t="s">
        <v>47</v>
      </c>
      <c r="O24993">
        <v>1</v>
      </c>
    </row>
    <row r="24994" spans="1:15" x14ac:dyDescent="0.25">
      <c r="A24994" s="2">
        <v>36927</v>
      </c>
      <c r="B24994">
        <v>800</v>
      </c>
      <c r="C24994">
        <v>54.19</v>
      </c>
      <c r="D24994">
        <v>54.19</v>
      </c>
      <c r="E24994">
        <v>54.19</v>
      </c>
      <c r="F24994">
        <v>54.19</v>
      </c>
      <c r="G24994">
        <v>54.19</v>
      </c>
      <c r="H24994" s="172">
        <v>65</v>
      </c>
      <c r="I24994">
        <v>66.39</v>
      </c>
      <c r="J24994">
        <v>67.75</v>
      </c>
      <c r="K24994">
        <v>65</v>
      </c>
      <c r="L24994" s="32">
        <v>65</v>
      </c>
      <c r="M24994" s="173">
        <v>34520</v>
      </c>
      <c r="N24994" t="s">
        <v>48</v>
      </c>
      <c r="O24994">
        <v>1</v>
      </c>
    </row>
    <row r="24995" spans="1:15" x14ac:dyDescent="0.25">
      <c r="A24995" s="2">
        <v>36927</v>
      </c>
      <c r="B24995">
        <v>900</v>
      </c>
      <c r="C24995">
        <v>53.78</v>
      </c>
      <c r="D24995">
        <v>53.78</v>
      </c>
      <c r="E24995">
        <v>53.78</v>
      </c>
      <c r="F24995">
        <v>53.78</v>
      </c>
      <c r="G24995">
        <v>53.78</v>
      </c>
      <c r="H24995" s="172">
        <v>59.93</v>
      </c>
      <c r="I24995">
        <v>59.93</v>
      </c>
      <c r="J24995">
        <v>59.93</v>
      </c>
      <c r="K24995">
        <v>59.93</v>
      </c>
      <c r="L24995" s="32">
        <v>59.93</v>
      </c>
      <c r="M24995" s="173">
        <v>35592</v>
      </c>
      <c r="N24995" t="s">
        <v>48</v>
      </c>
      <c r="O24995">
        <v>1</v>
      </c>
    </row>
    <row r="24996" spans="1:15" x14ac:dyDescent="0.25">
      <c r="A24996" s="2">
        <v>36927</v>
      </c>
      <c r="B24996">
        <v>1000</v>
      </c>
      <c r="C24996">
        <v>69.75</v>
      </c>
      <c r="D24996">
        <v>69.75</v>
      </c>
      <c r="E24996">
        <v>69.75</v>
      </c>
      <c r="F24996">
        <v>69.75</v>
      </c>
      <c r="G24996">
        <v>69.75</v>
      </c>
      <c r="H24996" s="172">
        <v>51.23</v>
      </c>
      <c r="I24996">
        <v>53.9</v>
      </c>
      <c r="J24996">
        <v>56.5</v>
      </c>
      <c r="K24996">
        <v>51.23</v>
      </c>
      <c r="L24996" s="32">
        <v>51.23</v>
      </c>
      <c r="M24996" s="173">
        <v>36279</v>
      </c>
      <c r="N24996" t="s">
        <v>48</v>
      </c>
      <c r="O24996">
        <v>1</v>
      </c>
    </row>
    <row r="24997" spans="1:15" x14ac:dyDescent="0.25">
      <c r="A24997" s="2">
        <v>36927</v>
      </c>
      <c r="B24997">
        <v>1100</v>
      </c>
      <c r="C24997">
        <v>63.48</v>
      </c>
      <c r="D24997">
        <v>63.48</v>
      </c>
      <c r="E24997">
        <v>63.48</v>
      </c>
      <c r="F24997">
        <v>63.48</v>
      </c>
      <c r="G24997">
        <v>63.48</v>
      </c>
      <c r="H24997" s="172">
        <v>50</v>
      </c>
      <c r="I24997">
        <v>51.77</v>
      </c>
      <c r="J24997">
        <v>53.49</v>
      </c>
      <c r="K24997">
        <v>50</v>
      </c>
      <c r="L24997" s="32">
        <v>50</v>
      </c>
      <c r="M24997" s="173">
        <v>36867</v>
      </c>
      <c r="N24997" t="s">
        <v>48</v>
      </c>
      <c r="O24997">
        <v>1</v>
      </c>
    </row>
    <row r="24998" spans="1:15" x14ac:dyDescent="0.25">
      <c r="A24998" s="2">
        <v>36927</v>
      </c>
      <c r="B24998">
        <v>1200</v>
      </c>
      <c r="C24998">
        <v>44.49</v>
      </c>
      <c r="D24998">
        <v>44.49</v>
      </c>
      <c r="E24998">
        <v>44.49</v>
      </c>
      <c r="F24998">
        <v>44.49</v>
      </c>
      <c r="G24998">
        <v>44.49</v>
      </c>
      <c r="H24998" s="172">
        <v>50.14</v>
      </c>
      <c r="I24998">
        <v>52.91</v>
      </c>
      <c r="J24998">
        <v>55.61</v>
      </c>
      <c r="K24998">
        <v>50.14</v>
      </c>
      <c r="L24998" s="32">
        <v>50.14</v>
      </c>
      <c r="M24998" s="173">
        <v>36762</v>
      </c>
      <c r="N24998" t="s">
        <v>48</v>
      </c>
      <c r="O24998">
        <v>1</v>
      </c>
    </row>
    <row r="24999" spans="1:15" x14ac:dyDescent="0.25">
      <c r="A24999" s="2">
        <v>36927</v>
      </c>
      <c r="B24999">
        <v>1300</v>
      </c>
      <c r="C24999">
        <v>71.44</v>
      </c>
      <c r="D24999">
        <v>68.58</v>
      </c>
      <c r="E24999">
        <v>68.8</v>
      </c>
      <c r="F24999">
        <v>97.79</v>
      </c>
      <c r="G24999">
        <v>62.65</v>
      </c>
      <c r="H24999" s="172">
        <v>40</v>
      </c>
      <c r="I24999">
        <v>40.1</v>
      </c>
      <c r="J24999">
        <v>40.19</v>
      </c>
      <c r="K24999">
        <v>40</v>
      </c>
      <c r="L24999" s="32">
        <v>40</v>
      </c>
      <c r="M24999" s="173">
        <v>36621</v>
      </c>
      <c r="N24999" t="s">
        <v>48</v>
      </c>
      <c r="O24999">
        <v>1</v>
      </c>
    </row>
    <row r="25000" spans="1:15" x14ac:dyDescent="0.25">
      <c r="A25000" s="2">
        <v>36927</v>
      </c>
      <c r="B25000">
        <v>1400</v>
      </c>
      <c r="C25000">
        <v>57.99</v>
      </c>
      <c r="D25000">
        <v>54.6</v>
      </c>
      <c r="E25000">
        <v>54.86</v>
      </c>
      <c r="F25000">
        <v>89.17</v>
      </c>
      <c r="G25000">
        <v>47.56</v>
      </c>
      <c r="H25000" s="172">
        <v>40</v>
      </c>
      <c r="I25000">
        <v>40</v>
      </c>
      <c r="J25000">
        <v>40</v>
      </c>
      <c r="K25000">
        <v>40</v>
      </c>
      <c r="L25000" s="32">
        <v>40</v>
      </c>
      <c r="M25000" s="173">
        <v>36346</v>
      </c>
      <c r="N25000" t="s">
        <v>48</v>
      </c>
      <c r="O25000">
        <v>1</v>
      </c>
    </row>
    <row r="25001" spans="1:15" x14ac:dyDescent="0.25">
      <c r="A25001" s="2">
        <v>36927</v>
      </c>
      <c r="B25001">
        <v>1500</v>
      </c>
      <c r="C25001">
        <v>22.08</v>
      </c>
      <c r="D25001">
        <v>21.77</v>
      </c>
      <c r="E25001">
        <v>21.79</v>
      </c>
      <c r="F25001">
        <v>24.55</v>
      </c>
      <c r="G25001">
        <v>21.32</v>
      </c>
      <c r="H25001" s="172">
        <v>28.54</v>
      </c>
      <c r="I25001">
        <v>32.04</v>
      </c>
      <c r="J25001">
        <v>36.97</v>
      </c>
      <c r="K25001">
        <v>40.1</v>
      </c>
      <c r="L25001" s="32">
        <v>24.79</v>
      </c>
      <c r="M25001" s="173">
        <v>35647</v>
      </c>
      <c r="N25001" t="s">
        <v>48</v>
      </c>
      <c r="O25001">
        <v>1</v>
      </c>
    </row>
    <row r="25002" spans="1:15" x14ac:dyDescent="0.25">
      <c r="A25002" s="2">
        <v>36927</v>
      </c>
      <c r="B25002">
        <v>1600</v>
      </c>
      <c r="C25002">
        <v>22.47</v>
      </c>
      <c r="D25002">
        <v>22.47</v>
      </c>
      <c r="E25002">
        <v>22.47</v>
      </c>
      <c r="F25002">
        <v>22.47</v>
      </c>
      <c r="G25002">
        <v>22.47</v>
      </c>
      <c r="H25002" s="172">
        <v>30.08</v>
      </c>
      <c r="I25002">
        <v>38.31</v>
      </c>
      <c r="J25002">
        <v>47.55</v>
      </c>
      <c r="K25002">
        <v>40</v>
      </c>
      <c r="L25002" s="32">
        <v>26.85</v>
      </c>
      <c r="M25002" s="173">
        <v>34983</v>
      </c>
      <c r="N25002" t="s">
        <v>48</v>
      </c>
      <c r="O25002">
        <v>1</v>
      </c>
    </row>
    <row r="25003" spans="1:15" x14ac:dyDescent="0.25">
      <c r="A25003" s="2">
        <v>36927</v>
      </c>
      <c r="B25003">
        <v>1700</v>
      </c>
      <c r="C25003">
        <v>19.82</v>
      </c>
      <c r="D25003">
        <v>19.82</v>
      </c>
      <c r="E25003">
        <v>19.82</v>
      </c>
      <c r="F25003">
        <v>19.82</v>
      </c>
      <c r="G25003">
        <v>19.82</v>
      </c>
      <c r="H25003" s="172">
        <v>37.479999999999997</v>
      </c>
      <c r="I25003">
        <v>36.4</v>
      </c>
      <c r="J25003">
        <v>36.53</v>
      </c>
      <c r="K25003">
        <v>46.43</v>
      </c>
      <c r="L25003" s="32">
        <v>34.58</v>
      </c>
      <c r="M25003" s="173">
        <v>34980</v>
      </c>
      <c r="N25003" t="s">
        <v>48</v>
      </c>
      <c r="O25003">
        <v>1</v>
      </c>
    </row>
    <row r="25004" spans="1:15" x14ac:dyDescent="0.25">
      <c r="A25004" s="2">
        <v>36927</v>
      </c>
      <c r="B25004">
        <v>1800</v>
      </c>
      <c r="C25004">
        <v>26.73</v>
      </c>
      <c r="D25004">
        <v>26.73</v>
      </c>
      <c r="E25004">
        <v>26.73</v>
      </c>
      <c r="F25004">
        <v>26.73</v>
      </c>
      <c r="G25004">
        <v>26.73</v>
      </c>
      <c r="H25004" s="172">
        <v>67.53</v>
      </c>
      <c r="I25004">
        <v>66.95</v>
      </c>
      <c r="J25004">
        <v>67.02</v>
      </c>
      <c r="K25004">
        <v>72.349999999999994</v>
      </c>
      <c r="L25004" s="32">
        <v>65.97</v>
      </c>
      <c r="M25004" s="173">
        <v>36273</v>
      </c>
      <c r="N25004" t="s">
        <v>48</v>
      </c>
      <c r="O25004">
        <v>1</v>
      </c>
    </row>
    <row r="25005" spans="1:15" x14ac:dyDescent="0.25">
      <c r="A25005" s="2">
        <v>36927</v>
      </c>
      <c r="B25005">
        <v>1900</v>
      </c>
      <c r="C25005">
        <v>40.369999999999997</v>
      </c>
      <c r="D25005">
        <v>40.369999999999997</v>
      </c>
      <c r="E25005">
        <v>40.369999999999997</v>
      </c>
      <c r="F25005">
        <v>40.369999999999997</v>
      </c>
      <c r="G25005">
        <v>40.369999999999997</v>
      </c>
      <c r="H25005" s="172">
        <v>66.010000000000005</v>
      </c>
      <c r="I25005">
        <v>66.010000000000005</v>
      </c>
      <c r="J25005">
        <v>66.010000000000005</v>
      </c>
      <c r="K25005">
        <v>66.010000000000005</v>
      </c>
      <c r="L25005" s="32">
        <v>66.010000000000005</v>
      </c>
      <c r="M25005" s="173">
        <v>37478</v>
      </c>
      <c r="N25005" t="s">
        <v>48</v>
      </c>
      <c r="O25005">
        <v>1</v>
      </c>
    </row>
    <row r="25006" spans="1:15" x14ac:dyDescent="0.25">
      <c r="A25006" s="2">
        <v>36927</v>
      </c>
      <c r="B25006">
        <v>2000</v>
      </c>
      <c r="C25006">
        <v>21.18</v>
      </c>
      <c r="D25006">
        <v>21.18</v>
      </c>
      <c r="E25006">
        <v>21.18</v>
      </c>
      <c r="F25006">
        <v>21.18</v>
      </c>
      <c r="G25006">
        <v>21.18</v>
      </c>
      <c r="H25006" s="172">
        <v>55.51</v>
      </c>
      <c r="I25006">
        <v>55.51</v>
      </c>
      <c r="J25006">
        <v>55.51</v>
      </c>
      <c r="K25006">
        <v>55.51</v>
      </c>
      <c r="L25006" s="32">
        <v>55.51</v>
      </c>
      <c r="M25006" s="173">
        <v>36858</v>
      </c>
      <c r="N25006" t="s">
        <v>48</v>
      </c>
      <c r="O25006">
        <v>1</v>
      </c>
    </row>
    <row r="25007" spans="1:15" x14ac:dyDescent="0.25">
      <c r="A25007" s="2">
        <v>36927</v>
      </c>
      <c r="B25007">
        <v>2100</v>
      </c>
      <c r="C25007">
        <v>27.32</v>
      </c>
      <c r="D25007">
        <v>27.32</v>
      </c>
      <c r="E25007">
        <v>27.32</v>
      </c>
      <c r="F25007">
        <v>27.32</v>
      </c>
      <c r="G25007">
        <v>27.32</v>
      </c>
      <c r="H25007" s="172">
        <v>49.01</v>
      </c>
      <c r="I25007">
        <v>49.01</v>
      </c>
      <c r="J25007">
        <v>49.01</v>
      </c>
      <c r="K25007">
        <v>49.01</v>
      </c>
      <c r="L25007" s="32">
        <v>49.01</v>
      </c>
      <c r="M25007" s="173">
        <v>35926</v>
      </c>
      <c r="N25007" t="s">
        <v>48</v>
      </c>
      <c r="O25007">
        <v>1</v>
      </c>
    </row>
    <row r="25008" spans="1:15" x14ac:dyDescent="0.25">
      <c r="A25008" s="2">
        <v>36927</v>
      </c>
      <c r="B25008">
        <v>2200</v>
      </c>
      <c r="C25008">
        <v>33.24</v>
      </c>
      <c r="D25008">
        <v>33.24</v>
      </c>
      <c r="E25008">
        <v>33.24</v>
      </c>
      <c r="F25008">
        <v>33.24</v>
      </c>
      <c r="G25008">
        <v>33.24</v>
      </c>
      <c r="H25008" s="172">
        <v>45.5</v>
      </c>
      <c r="I25008">
        <v>45.5</v>
      </c>
      <c r="J25008">
        <v>45.5</v>
      </c>
      <c r="K25008">
        <v>45.5</v>
      </c>
      <c r="L25008" s="32">
        <v>45.5</v>
      </c>
      <c r="M25008" s="173">
        <v>34327</v>
      </c>
      <c r="N25008" t="s">
        <v>48</v>
      </c>
      <c r="O25008">
        <v>1</v>
      </c>
    </row>
    <row r="25009" spans="1:15" x14ac:dyDescent="0.25">
      <c r="A25009" s="2">
        <v>36927</v>
      </c>
      <c r="B25009">
        <v>2300</v>
      </c>
      <c r="C25009">
        <v>20.94</v>
      </c>
      <c r="D25009">
        <v>20.94</v>
      </c>
      <c r="E25009">
        <v>20.94</v>
      </c>
      <c r="F25009">
        <v>20.94</v>
      </c>
      <c r="G25009">
        <v>20.94</v>
      </c>
      <c r="H25009" s="172">
        <v>31.5</v>
      </c>
      <c r="I25009">
        <v>34.14</v>
      </c>
      <c r="J25009">
        <v>36.64</v>
      </c>
      <c r="K25009">
        <v>31.5</v>
      </c>
      <c r="L25009" s="32">
        <v>31.5</v>
      </c>
      <c r="M25009" s="173">
        <v>31923</v>
      </c>
      <c r="N25009" t="s">
        <v>48</v>
      </c>
      <c r="O25009">
        <v>1</v>
      </c>
    </row>
    <row r="25010" spans="1:15" x14ac:dyDescent="0.25">
      <c r="A25010" s="2">
        <v>36927</v>
      </c>
      <c r="B25010">
        <v>2400</v>
      </c>
      <c r="C25010">
        <v>17.32</v>
      </c>
      <c r="D25010">
        <v>17.32</v>
      </c>
      <c r="E25010">
        <v>17.32</v>
      </c>
      <c r="F25010">
        <v>17.32</v>
      </c>
      <c r="G25010">
        <v>17.32</v>
      </c>
      <c r="H25010" s="172">
        <v>19.57</v>
      </c>
      <c r="I25010">
        <v>21.33</v>
      </c>
      <c r="J25010">
        <v>23</v>
      </c>
      <c r="K25010">
        <v>19.57</v>
      </c>
      <c r="L25010" s="32">
        <v>19.57</v>
      </c>
      <c r="M25010" s="173">
        <v>29434</v>
      </c>
      <c r="N25010" t="s">
        <v>47</v>
      </c>
      <c r="O25010">
        <v>1</v>
      </c>
    </row>
    <row r="25011" spans="1:15" x14ac:dyDescent="0.25">
      <c r="A25011" s="2">
        <v>36928</v>
      </c>
      <c r="B25011">
        <v>100</v>
      </c>
      <c r="C25011">
        <v>17.23</v>
      </c>
      <c r="D25011">
        <v>17.23</v>
      </c>
      <c r="E25011">
        <v>17.23</v>
      </c>
      <c r="F25011">
        <v>17.23</v>
      </c>
      <c r="G25011">
        <v>17.23</v>
      </c>
      <c r="H25011" s="172">
        <v>19</v>
      </c>
      <c r="I25011">
        <v>25.33</v>
      </c>
      <c r="J25011">
        <v>31.44</v>
      </c>
      <c r="K25011">
        <v>19</v>
      </c>
      <c r="L25011" s="32">
        <v>19</v>
      </c>
      <c r="M25011" s="173">
        <v>27621</v>
      </c>
      <c r="N25011" t="s">
        <v>47</v>
      </c>
      <c r="O25011">
        <v>2</v>
      </c>
    </row>
    <row r="25012" spans="1:15" x14ac:dyDescent="0.25">
      <c r="A25012" s="2">
        <v>36928</v>
      </c>
      <c r="B25012">
        <v>200</v>
      </c>
      <c r="C25012">
        <v>18.13</v>
      </c>
      <c r="D25012">
        <v>18.13</v>
      </c>
      <c r="E25012">
        <v>18.13</v>
      </c>
      <c r="F25012">
        <v>18.13</v>
      </c>
      <c r="G25012">
        <v>18.13</v>
      </c>
      <c r="H25012" s="172">
        <v>17.78</v>
      </c>
      <c r="I25012">
        <v>24.56</v>
      </c>
      <c r="J25012">
        <v>31.11</v>
      </c>
      <c r="K25012">
        <v>17.78</v>
      </c>
      <c r="L25012" s="32">
        <v>17.78</v>
      </c>
      <c r="M25012" s="173">
        <v>26778</v>
      </c>
      <c r="N25012" t="s">
        <v>47</v>
      </c>
      <c r="O25012">
        <v>2</v>
      </c>
    </row>
    <row r="25013" spans="1:15" x14ac:dyDescent="0.25">
      <c r="A25013" s="2">
        <v>36928</v>
      </c>
      <c r="B25013">
        <v>300</v>
      </c>
      <c r="C25013">
        <v>17.78</v>
      </c>
      <c r="D25013">
        <v>17.78</v>
      </c>
      <c r="E25013">
        <v>17.78</v>
      </c>
      <c r="F25013">
        <v>17.78</v>
      </c>
      <c r="G25013">
        <v>17.78</v>
      </c>
      <c r="H25013" s="172">
        <v>16.850000000000001</v>
      </c>
      <c r="I25013">
        <v>23.98</v>
      </c>
      <c r="J25013">
        <v>30.87</v>
      </c>
      <c r="K25013">
        <v>16.850000000000001</v>
      </c>
      <c r="L25013" s="32">
        <v>16.850000000000001</v>
      </c>
      <c r="M25013" s="173">
        <v>26345</v>
      </c>
      <c r="N25013" t="s">
        <v>47</v>
      </c>
      <c r="O25013">
        <v>2</v>
      </c>
    </row>
    <row r="25014" spans="1:15" x14ac:dyDescent="0.25">
      <c r="A25014" s="2">
        <v>36928</v>
      </c>
      <c r="B25014">
        <v>400</v>
      </c>
      <c r="C25014">
        <v>17.66</v>
      </c>
      <c r="D25014">
        <v>17.66</v>
      </c>
      <c r="E25014">
        <v>17.66</v>
      </c>
      <c r="F25014">
        <v>17.66</v>
      </c>
      <c r="G25014">
        <v>17.66</v>
      </c>
      <c r="H25014" s="172">
        <v>17</v>
      </c>
      <c r="I25014">
        <v>23.38</v>
      </c>
      <c r="J25014">
        <v>29.55</v>
      </c>
      <c r="K25014">
        <v>17</v>
      </c>
      <c r="L25014" s="32">
        <v>17</v>
      </c>
      <c r="M25014" s="173">
        <v>26322</v>
      </c>
      <c r="N25014" t="s">
        <v>47</v>
      </c>
      <c r="O25014">
        <v>2</v>
      </c>
    </row>
    <row r="25015" spans="1:15" x14ac:dyDescent="0.25">
      <c r="A25015" s="2">
        <v>36928</v>
      </c>
      <c r="B25015">
        <v>500</v>
      </c>
      <c r="C25015">
        <v>17.760000000000002</v>
      </c>
      <c r="D25015">
        <v>17.760000000000002</v>
      </c>
      <c r="E25015">
        <v>17.760000000000002</v>
      </c>
      <c r="F25015">
        <v>17.760000000000002</v>
      </c>
      <c r="G25015">
        <v>17.760000000000002</v>
      </c>
      <c r="H25015" s="172">
        <v>17.39</v>
      </c>
      <c r="I25015">
        <v>24.31</v>
      </c>
      <c r="J25015">
        <v>31.01</v>
      </c>
      <c r="K25015">
        <v>17.39</v>
      </c>
      <c r="L25015" s="32">
        <v>17.39</v>
      </c>
      <c r="M25015" s="173">
        <v>26761</v>
      </c>
      <c r="N25015" t="s">
        <v>47</v>
      </c>
      <c r="O25015">
        <v>2</v>
      </c>
    </row>
    <row r="25016" spans="1:15" x14ac:dyDescent="0.25">
      <c r="A25016" s="2">
        <v>36928</v>
      </c>
      <c r="B25016">
        <v>600</v>
      </c>
      <c r="C25016">
        <v>22.57</v>
      </c>
      <c r="D25016">
        <v>22.57</v>
      </c>
      <c r="E25016">
        <v>22.57</v>
      </c>
      <c r="F25016">
        <v>22.57</v>
      </c>
      <c r="G25016">
        <v>22.57</v>
      </c>
      <c r="H25016" s="172">
        <v>21.01</v>
      </c>
      <c r="I25016">
        <v>21.36</v>
      </c>
      <c r="J25016">
        <v>21.71</v>
      </c>
      <c r="K25016">
        <v>21.01</v>
      </c>
      <c r="L25016" s="32">
        <v>21.01</v>
      </c>
      <c r="M25016" s="173">
        <v>28438</v>
      </c>
      <c r="N25016" t="s">
        <v>47</v>
      </c>
      <c r="O25016">
        <v>2</v>
      </c>
    </row>
    <row r="25017" spans="1:15" x14ac:dyDescent="0.25">
      <c r="A25017" s="2">
        <v>36928</v>
      </c>
      <c r="B25017">
        <v>700</v>
      </c>
      <c r="C25017">
        <v>42.6</v>
      </c>
      <c r="D25017">
        <v>42.6</v>
      </c>
      <c r="E25017">
        <v>42.6</v>
      </c>
      <c r="F25017">
        <v>42.6</v>
      </c>
      <c r="G25017">
        <v>42.6</v>
      </c>
      <c r="H25017" s="172">
        <v>50</v>
      </c>
      <c r="I25017">
        <v>50</v>
      </c>
      <c r="J25017">
        <v>50</v>
      </c>
      <c r="K25017">
        <v>50</v>
      </c>
      <c r="L25017" s="32">
        <v>50</v>
      </c>
      <c r="M25017" s="173">
        <v>31867</v>
      </c>
      <c r="N25017" t="s">
        <v>47</v>
      </c>
      <c r="O25017">
        <v>2</v>
      </c>
    </row>
    <row r="25018" spans="1:15" x14ac:dyDescent="0.25">
      <c r="A25018" s="2">
        <v>36928</v>
      </c>
      <c r="B25018">
        <v>800</v>
      </c>
      <c r="C25018">
        <v>42.41</v>
      </c>
      <c r="D25018">
        <v>42.41</v>
      </c>
      <c r="E25018">
        <v>42.41</v>
      </c>
      <c r="F25018">
        <v>42.41</v>
      </c>
      <c r="G25018">
        <v>42.41</v>
      </c>
      <c r="H25018" s="172">
        <v>51.08</v>
      </c>
      <c r="I25018">
        <v>71.72</v>
      </c>
      <c r="J25018">
        <v>91.66</v>
      </c>
      <c r="K25018">
        <v>51.09</v>
      </c>
      <c r="L25018" s="32">
        <v>51.08</v>
      </c>
      <c r="M25018" s="173">
        <v>34479</v>
      </c>
      <c r="N25018" t="s">
        <v>48</v>
      </c>
      <c r="O25018">
        <v>2</v>
      </c>
    </row>
    <row r="25019" spans="1:15" x14ac:dyDescent="0.25">
      <c r="A25019" s="2">
        <v>36928</v>
      </c>
      <c r="B25019">
        <v>900</v>
      </c>
      <c r="C25019">
        <v>30.68</v>
      </c>
      <c r="D25019">
        <v>33.24</v>
      </c>
      <c r="E25019">
        <v>34.32</v>
      </c>
      <c r="F25019">
        <v>30.68</v>
      </c>
      <c r="G25019">
        <v>30.68</v>
      </c>
      <c r="H25019" s="172">
        <v>46.76</v>
      </c>
      <c r="I25019">
        <v>58.03</v>
      </c>
      <c r="J25019">
        <v>69.88</v>
      </c>
      <c r="K25019">
        <v>53.48</v>
      </c>
      <c r="L25019" s="32">
        <v>44.6</v>
      </c>
      <c r="M25019" s="173">
        <v>34776</v>
      </c>
      <c r="N25019" t="s">
        <v>48</v>
      </c>
      <c r="O25019">
        <v>2</v>
      </c>
    </row>
    <row r="25020" spans="1:15" x14ac:dyDescent="0.25">
      <c r="A25020" s="2">
        <v>36928</v>
      </c>
      <c r="B25020">
        <v>1000</v>
      </c>
      <c r="C25020">
        <v>26.8</v>
      </c>
      <c r="D25020">
        <v>35.58</v>
      </c>
      <c r="E25020">
        <v>39.270000000000003</v>
      </c>
      <c r="F25020">
        <v>26.8</v>
      </c>
      <c r="G25020">
        <v>26.8</v>
      </c>
      <c r="H25020" s="172">
        <v>44.19</v>
      </c>
      <c r="I25020">
        <v>55.92</v>
      </c>
      <c r="J25020">
        <v>67.53</v>
      </c>
      <c r="K25020">
        <v>45.99</v>
      </c>
      <c r="L25020" s="32">
        <v>43.61</v>
      </c>
      <c r="M25020" s="173">
        <v>34492</v>
      </c>
      <c r="N25020" t="s">
        <v>48</v>
      </c>
      <c r="O25020">
        <v>2</v>
      </c>
    </row>
    <row r="25021" spans="1:15" x14ac:dyDescent="0.25">
      <c r="A25021" s="2">
        <v>36928</v>
      </c>
      <c r="B25021">
        <v>1100</v>
      </c>
      <c r="C25021">
        <v>20.69</v>
      </c>
      <c r="D25021">
        <v>30</v>
      </c>
      <c r="E25021">
        <v>33.93</v>
      </c>
      <c r="F25021">
        <v>20.69</v>
      </c>
      <c r="G25021">
        <v>20.69</v>
      </c>
      <c r="H25021" s="172">
        <v>44.69</v>
      </c>
      <c r="I25021">
        <v>56.57</v>
      </c>
      <c r="J25021">
        <v>68.33</v>
      </c>
      <c r="K25021">
        <v>46.47</v>
      </c>
      <c r="L25021" s="32">
        <v>44.11</v>
      </c>
      <c r="M25021" s="173">
        <v>34311</v>
      </c>
      <c r="N25021" t="s">
        <v>48</v>
      </c>
      <c r="O25021">
        <v>2</v>
      </c>
    </row>
    <row r="25022" spans="1:15" x14ac:dyDescent="0.25">
      <c r="A25022" s="2">
        <v>36928</v>
      </c>
      <c r="B25022">
        <v>1200</v>
      </c>
      <c r="C25022">
        <v>26.47</v>
      </c>
      <c r="D25022">
        <v>30.11</v>
      </c>
      <c r="E25022">
        <v>34.479999999999997</v>
      </c>
      <c r="F25022">
        <v>69.73</v>
      </c>
      <c r="G25022">
        <v>13.51</v>
      </c>
      <c r="H25022" s="172">
        <v>35</v>
      </c>
      <c r="I25022">
        <v>54.42</v>
      </c>
      <c r="J25022">
        <v>73.19</v>
      </c>
      <c r="K25022">
        <v>35</v>
      </c>
      <c r="L25022" s="32">
        <v>35</v>
      </c>
      <c r="M25022" s="173">
        <v>33844</v>
      </c>
      <c r="N25022" t="s">
        <v>48</v>
      </c>
      <c r="O25022">
        <v>2</v>
      </c>
    </row>
    <row r="25023" spans="1:15" x14ac:dyDescent="0.25">
      <c r="A25023" s="2">
        <v>36928</v>
      </c>
      <c r="B25023">
        <v>1300</v>
      </c>
      <c r="C25023">
        <v>32.659999999999997</v>
      </c>
      <c r="D25023">
        <v>28.55</v>
      </c>
      <c r="E25023">
        <v>33.65</v>
      </c>
      <c r="F25023">
        <v>136.35</v>
      </c>
      <c r="G25023">
        <v>1.6</v>
      </c>
      <c r="H25023" s="172">
        <v>32.76</v>
      </c>
      <c r="I25023">
        <v>48.15</v>
      </c>
      <c r="J25023">
        <v>63.32</v>
      </c>
      <c r="K25023">
        <v>34.799999999999997</v>
      </c>
      <c r="L25023" s="32">
        <v>32.1</v>
      </c>
      <c r="M25023" s="173">
        <v>33474</v>
      </c>
      <c r="N25023" t="s">
        <v>48</v>
      </c>
      <c r="O25023">
        <v>2</v>
      </c>
    </row>
    <row r="25024" spans="1:15" x14ac:dyDescent="0.25">
      <c r="A25024" s="2">
        <v>36928</v>
      </c>
      <c r="B25024">
        <v>1400</v>
      </c>
      <c r="C25024">
        <v>33.43</v>
      </c>
      <c r="D25024">
        <v>29.27</v>
      </c>
      <c r="E25024">
        <v>34.340000000000003</v>
      </c>
      <c r="F25024">
        <v>136.9</v>
      </c>
      <c r="G25024">
        <v>2.42</v>
      </c>
      <c r="H25024" s="172">
        <v>30.51</v>
      </c>
      <c r="I25024">
        <v>41.88</v>
      </c>
      <c r="J25024">
        <v>53.65</v>
      </c>
      <c r="K25024">
        <v>35.83</v>
      </c>
      <c r="L25024" s="32">
        <v>28.8</v>
      </c>
      <c r="M25024" s="173">
        <v>33407</v>
      </c>
      <c r="N25024" t="s">
        <v>48</v>
      </c>
      <c r="O25024">
        <v>2</v>
      </c>
    </row>
    <row r="25025" spans="1:15" x14ac:dyDescent="0.25">
      <c r="A25025" s="2">
        <v>36928</v>
      </c>
      <c r="B25025">
        <v>1500</v>
      </c>
      <c r="C25025">
        <v>30.45</v>
      </c>
      <c r="D25025">
        <v>26.29</v>
      </c>
      <c r="E25025">
        <v>31.52</v>
      </c>
      <c r="F25025">
        <v>136.43</v>
      </c>
      <c r="G25025">
        <v>-1.31</v>
      </c>
      <c r="H25025" s="172">
        <v>25</v>
      </c>
      <c r="I25025">
        <v>32.380000000000003</v>
      </c>
      <c r="J25025">
        <v>41.86</v>
      </c>
      <c r="K25025">
        <v>42.67</v>
      </c>
      <c r="L25025" s="32">
        <v>19.260000000000002</v>
      </c>
      <c r="M25025" s="173">
        <v>32833</v>
      </c>
      <c r="N25025" t="s">
        <v>48</v>
      </c>
      <c r="O25025">
        <v>2</v>
      </c>
    </row>
    <row r="25026" spans="1:15" x14ac:dyDescent="0.25">
      <c r="A25026" s="2">
        <v>36928</v>
      </c>
      <c r="B25026">
        <v>1600</v>
      </c>
      <c r="C25026">
        <v>32.130000000000003</v>
      </c>
      <c r="D25026">
        <v>27.39</v>
      </c>
      <c r="E25026">
        <v>32.270000000000003</v>
      </c>
      <c r="F25026">
        <v>136.12</v>
      </c>
      <c r="G25026">
        <v>0.93</v>
      </c>
      <c r="H25026" s="172">
        <v>25.34</v>
      </c>
      <c r="I25026">
        <v>34.22</v>
      </c>
      <c r="J25026">
        <v>45.05</v>
      </c>
      <c r="K25026">
        <v>42.19</v>
      </c>
      <c r="L25026" s="32">
        <v>19.86</v>
      </c>
      <c r="M25026" s="173">
        <v>32713</v>
      </c>
      <c r="N25026" t="s">
        <v>48</v>
      </c>
      <c r="O25026">
        <v>2</v>
      </c>
    </row>
    <row r="25027" spans="1:15" x14ac:dyDescent="0.25">
      <c r="A25027" s="2">
        <v>36928</v>
      </c>
      <c r="B25027">
        <v>1700</v>
      </c>
      <c r="C25027">
        <v>26.1</v>
      </c>
      <c r="D25027">
        <v>31.18</v>
      </c>
      <c r="E25027">
        <v>35.03</v>
      </c>
      <c r="F25027">
        <v>52.02</v>
      </c>
      <c r="G25027">
        <v>18.32</v>
      </c>
      <c r="H25027" s="172">
        <v>28</v>
      </c>
      <c r="I25027">
        <v>33.47</v>
      </c>
      <c r="J25027">
        <v>41.23</v>
      </c>
      <c r="K25027">
        <v>46.47</v>
      </c>
      <c r="L25027" s="32">
        <v>21.99</v>
      </c>
      <c r="M25027" s="173">
        <v>33355</v>
      </c>
      <c r="N25027" t="s">
        <v>48</v>
      </c>
      <c r="O25027">
        <v>2</v>
      </c>
    </row>
    <row r="25028" spans="1:15" x14ac:dyDescent="0.25">
      <c r="A25028" s="2">
        <v>36928</v>
      </c>
      <c r="B25028">
        <v>1800</v>
      </c>
      <c r="C25028">
        <v>36.29</v>
      </c>
      <c r="D25028">
        <v>43.44</v>
      </c>
      <c r="E25028">
        <v>46.46</v>
      </c>
      <c r="F25028">
        <v>36.29</v>
      </c>
      <c r="G25028">
        <v>36.29</v>
      </c>
      <c r="H25028" s="172">
        <v>57.17</v>
      </c>
      <c r="I25028">
        <v>69.010000000000005</v>
      </c>
      <c r="J25028">
        <v>83.11</v>
      </c>
      <c r="K25028">
        <v>77.06</v>
      </c>
      <c r="L25028" s="32">
        <v>50.7</v>
      </c>
      <c r="M25028" s="173">
        <v>35190</v>
      </c>
      <c r="N25028" t="s">
        <v>48</v>
      </c>
      <c r="O25028">
        <v>2</v>
      </c>
    </row>
    <row r="25029" spans="1:15" x14ac:dyDescent="0.25">
      <c r="A25029" s="2">
        <v>36928</v>
      </c>
      <c r="B25029">
        <v>1900</v>
      </c>
      <c r="C25029">
        <v>51.65</v>
      </c>
      <c r="D25029">
        <v>58.48</v>
      </c>
      <c r="E25029">
        <v>61.36</v>
      </c>
      <c r="F25029">
        <v>51.65</v>
      </c>
      <c r="G25029">
        <v>51.65</v>
      </c>
      <c r="H25029" s="172">
        <v>58.77</v>
      </c>
      <c r="I25029">
        <v>66.599999999999994</v>
      </c>
      <c r="J25029">
        <v>76.69</v>
      </c>
      <c r="K25029">
        <v>77.739999999999995</v>
      </c>
      <c r="L25029" s="32">
        <v>52.6</v>
      </c>
      <c r="M25029" s="173">
        <v>36581</v>
      </c>
      <c r="N25029" t="s">
        <v>48</v>
      </c>
      <c r="O25029">
        <v>2</v>
      </c>
    </row>
    <row r="25030" spans="1:15" x14ac:dyDescent="0.25">
      <c r="A25030" s="2">
        <v>36928</v>
      </c>
      <c r="B25030">
        <v>2000</v>
      </c>
      <c r="C25030">
        <v>27.75</v>
      </c>
      <c r="D25030">
        <v>40.200000000000003</v>
      </c>
      <c r="E25030">
        <v>45.46</v>
      </c>
      <c r="F25030">
        <v>27.75</v>
      </c>
      <c r="G25030">
        <v>27.75</v>
      </c>
      <c r="H25030" s="172">
        <v>44.97</v>
      </c>
      <c r="I25030">
        <v>59.09</v>
      </c>
      <c r="J25030">
        <v>72.77</v>
      </c>
      <c r="K25030">
        <v>45.04</v>
      </c>
      <c r="L25030" s="32">
        <v>44.95</v>
      </c>
      <c r="M25030" s="173">
        <v>36216</v>
      </c>
      <c r="N25030" t="s">
        <v>48</v>
      </c>
      <c r="O25030">
        <v>2</v>
      </c>
    </row>
    <row r="25031" spans="1:15" x14ac:dyDescent="0.25">
      <c r="A25031" s="2">
        <v>36928</v>
      </c>
      <c r="B25031">
        <v>2100</v>
      </c>
      <c r="C25031">
        <v>42.85</v>
      </c>
      <c r="D25031">
        <v>53.84</v>
      </c>
      <c r="E25031">
        <v>58.47</v>
      </c>
      <c r="F25031">
        <v>42.85</v>
      </c>
      <c r="G25031">
        <v>42.85</v>
      </c>
      <c r="H25031" s="172">
        <v>38.97</v>
      </c>
      <c r="I25031">
        <v>54.12</v>
      </c>
      <c r="J25031">
        <v>68.78</v>
      </c>
      <c r="K25031">
        <v>38.97</v>
      </c>
      <c r="L25031" s="32">
        <v>38.97</v>
      </c>
      <c r="M25031" s="173">
        <v>35155</v>
      </c>
      <c r="N25031" t="s">
        <v>48</v>
      </c>
      <c r="O25031">
        <v>2</v>
      </c>
    </row>
    <row r="25032" spans="1:15" x14ac:dyDescent="0.25">
      <c r="A25032" s="2">
        <v>36928</v>
      </c>
      <c r="B25032">
        <v>2200</v>
      </c>
      <c r="C25032">
        <v>33.729999999999997</v>
      </c>
      <c r="D25032">
        <v>45.6</v>
      </c>
      <c r="E25032">
        <v>50.61</v>
      </c>
      <c r="F25032">
        <v>33.729999999999997</v>
      </c>
      <c r="G25032">
        <v>33.729999999999997</v>
      </c>
      <c r="H25032" s="172">
        <v>33.590000000000003</v>
      </c>
      <c r="I25032">
        <v>50.77</v>
      </c>
      <c r="J25032">
        <v>67.39</v>
      </c>
      <c r="K25032">
        <v>33.590000000000003</v>
      </c>
      <c r="L25032" s="32">
        <v>33.590000000000003</v>
      </c>
      <c r="M25032" s="173">
        <v>33694</v>
      </c>
      <c r="N25032" t="s">
        <v>48</v>
      </c>
      <c r="O25032">
        <v>2</v>
      </c>
    </row>
    <row r="25033" spans="1:15" x14ac:dyDescent="0.25">
      <c r="A25033" s="2">
        <v>36928</v>
      </c>
      <c r="B25033">
        <v>2300</v>
      </c>
      <c r="C25033">
        <v>19.420000000000002</v>
      </c>
      <c r="D25033">
        <v>30.4</v>
      </c>
      <c r="E25033">
        <v>35.03</v>
      </c>
      <c r="F25033">
        <v>19.420000000000002</v>
      </c>
      <c r="G25033">
        <v>19.420000000000002</v>
      </c>
      <c r="H25033" s="172">
        <v>24.03</v>
      </c>
      <c r="I25033">
        <v>39.76</v>
      </c>
      <c r="J25033">
        <v>54.98</v>
      </c>
      <c r="K25033">
        <v>24.03</v>
      </c>
      <c r="L25033" s="32">
        <v>24.03</v>
      </c>
      <c r="M25033" s="173">
        <v>31156</v>
      </c>
      <c r="N25033" t="s">
        <v>48</v>
      </c>
      <c r="O25033">
        <v>2</v>
      </c>
    </row>
    <row r="25034" spans="1:15" x14ac:dyDescent="0.25">
      <c r="A25034" s="2">
        <v>36928</v>
      </c>
      <c r="B25034">
        <v>2400</v>
      </c>
      <c r="C25034">
        <v>17.010000000000002</v>
      </c>
      <c r="D25034">
        <v>26.6</v>
      </c>
      <c r="E25034">
        <v>30.64</v>
      </c>
      <c r="F25034">
        <v>17.010000000000002</v>
      </c>
      <c r="G25034">
        <v>17.010000000000002</v>
      </c>
      <c r="H25034" s="172">
        <v>19.22</v>
      </c>
      <c r="I25034">
        <v>25.47</v>
      </c>
      <c r="J25034">
        <v>31.5</v>
      </c>
      <c r="K25034">
        <v>19.22</v>
      </c>
      <c r="L25034" s="32">
        <v>19.22</v>
      </c>
      <c r="M25034" s="173">
        <v>28741</v>
      </c>
      <c r="N25034" t="s">
        <v>47</v>
      </c>
      <c r="O25034">
        <v>2</v>
      </c>
    </row>
    <row r="25035" spans="1:15" x14ac:dyDescent="0.25">
      <c r="A25035" s="2">
        <v>36929</v>
      </c>
      <c r="B25035">
        <v>100</v>
      </c>
      <c r="C25035">
        <v>16</v>
      </c>
      <c r="D25035">
        <v>25.68</v>
      </c>
      <c r="E25035">
        <v>29.77</v>
      </c>
      <c r="F25035">
        <v>16</v>
      </c>
      <c r="G25035">
        <v>16</v>
      </c>
      <c r="H25035" s="172">
        <v>18.100000000000001</v>
      </c>
      <c r="I25035">
        <v>23.75</v>
      </c>
      <c r="J25035">
        <v>26.13</v>
      </c>
      <c r="K25035">
        <v>18.100000000000001</v>
      </c>
      <c r="L25035" s="32">
        <v>18.100000000000001</v>
      </c>
      <c r="M25035" s="173">
        <v>26725</v>
      </c>
      <c r="N25035" t="s">
        <v>47</v>
      </c>
      <c r="O25035">
        <v>3</v>
      </c>
    </row>
    <row r="25036" spans="1:15" x14ac:dyDescent="0.25">
      <c r="A25036" s="2">
        <v>36929</v>
      </c>
      <c r="B25036">
        <v>200</v>
      </c>
      <c r="C25036">
        <v>15.29</v>
      </c>
      <c r="D25036">
        <v>24.62</v>
      </c>
      <c r="E25036">
        <v>28.56</v>
      </c>
      <c r="F25036">
        <v>15.29</v>
      </c>
      <c r="G25036">
        <v>15.29</v>
      </c>
      <c r="H25036" s="172">
        <v>17</v>
      </c>
      <c r="I25036">
        <v>24.55</v>
      </c>
      <c r="J25036">
        <v>27.74</v>
      </c>
      <c r="K25036">
        <v>17</v>
      </c>
      <c r="L25036" s="32">
        <v>17</v>
      </c>
      <c r="M25036" s="173">
        <v>25875</v>
      </c>
      <c r="N25036" t="s">
        <v>47</v>
      </c>
      <c r="O25036">
        <v>3</v>
      </c>
    </row>
    <row r="25037" spans="1:15" x14ac:dyDescent="0.25">
      <c r="A25037" s="2">
        <v>36929</v>
      </c>
      <c r="B25037">
        <v>300</v>
      </c>
      <c r="C25037">
        <v>15.02</v>
      </c>
      <c r="D25037">
        <v>24.24</v>
      </c>
      <c r="E25037">
        <v>28.12</v>
      </c>
      <c r="F25037">
        <v>15.02</v>
      </c>
      <c r="G25037">
        <v>15.02</v>
      </c>
      <c r="H25037" s="172">
        <v>16.420000000000002</v>
      </c>
      <c r="I25037">
        <v>23.38</v>
      </c>
      <c r="J25037">
        <v>26.32</v>
      </c>
      <c r="K25037">
        <v>16.420000000000002</v>
      </c>
      <c r="L25037" s="32">
        <v>16.420000000000002</v>
      </c>
      <c r="M25037" s="173">
        <v>25506</v>
      </c>
      <c r="N25037" t="s">
        <v>47</v>
      </c>
      <c r="O25037">
        <v>3</v>
      </c>
    </row>
    <row r="25038" spans="1:15" x14ac:dyDescent="0.25">
      <c r="A25038" s="2">
        <v>36929</v>
      </c>
      <c r="B25038">
        <v>400</v>
      </c>
      <c r="C25038">
        <v>15.28</v>
      </c>
      <c r="D25038">
        <v>24.47</v>
      </c>
      <c r="E25038">
        <v>28.35</v>
      </c>
      <c r="F25038">
        <v>15.28</v>
      </c>
      <c r="G25038">
        <v>15.28</v>
      </c>
      <c r="H25038" s="172">
        <v>16.510000000000002</v>
      </c>
      <c r="I25038">
        <v>24.11</v>
      </c>
      <c r="J25038">
        <v>27.32</v>
      </c>
      <c r="K25038">
        <v>16.510000000000002</v>
      </c>
      <c r="L25038" s="32">
        <v>16.510000000000002</v>
      </c>
      <c r="M25038" s="173">
        <v>25550</v>
      </c>
      <c r="N25038" t="s">
        <v>47</v>
      </c>
      <c r="O25038">
        <v>3</v>
      </c>
    </row>
    <row r="25039" spans="1:15" x14ac:dyDescent="0.25">
      <c r="A25039" s="2">
        <v>36929</v>
      </c>
      <c r="B25039">
        <v>500</v>
      </c>
      <c r="C25039">
        <v>16.41</v>
      </c>
      <c r="D25039">
        <v>25.49</v>
      </c>
      <c r="E25039">
        <v>29.32</v>
      </c>
      <c r="F25039">
        <v>16.41</v>
      </c>
      <c r="G25039">
        <v>16.41</v>
      </c>
      <c r="H25039" s="172">
        <v>17.07</v>
      </c>
      <c r="I25039">
        <v>20.27</v>
      </c>
      <c r="J25039">
        <v>21.61</v>
      </c>
      <c r="K25039">
        <v>17.07</v>
      </c>
      <c r="L25039" s="32">
        <v>17.07</v>
      </c>
      <c r="M25039" s="173">
        <v>26160</v>
      </c>
      <c r="N25039" t="s">
        <v>47</v>
      </c>
      <c r="O25039">
        <v>3</v>
      </c>
    </row>
    <row r="25040" spans="1:15" x14ac:dyDescent="0.25">
      <c r="A25040" s="2">
        <v>36929</v>
      </c>
      <c r="B25040">
        <v>600</v>
      </c>
      <c r="C25040">
        <v>21.88</v>
      </c>
      <c r="D25040">
        <v>30.43</v>
      </c>
      <c r="E25040">
        <v>34.04</v>
      </c>
      <c r="F25040">
        <v>21.88</v>
      </c>
      <c r="G25040">
        <v>21.88</v>
      </c>
      <c r="H25040" s="172">
        <v>19.8</v>
      </c>
      <c r="I25040">
        <v>23.48</v>
      </c>
      <c r="J25040">
        <v>25.03</v>
      </c>
      <c r="K25040">
        <v>19.8</v>
      </c>
      <c r="L25040" s="32">
        <v>19.8</v>
      </c>
      <c r="M25040" s="173">
        <v>27900</v>
      </c>
      <c r="N25040" t="s">
        <v>47</v>
      </c>
      <c r="O25040">
        <v>3</v>
      </c>
    </row>
    <row r="25041" spans="1:15" x14ac:dyDescent="0.25">
      <c r="A25041" s="2">
        <v>36929</v>
      </c>
      <c r="B25041">
        <v>700</v>
      </c>
      <c r="C25041">
        <v>84.37</v>
      </c>
      <c r="D25041">
        <v>86.86</v>
      </c>
      <c r="E25041">
        <v>87.91</v>
      </c>
      <c r="F25041">
        <v>84.37</v>
      </c>
      <c r="G25041">
        <v>84.37</v>
      </c>
      <c r="H25041" s="172">
        <v>38.51</v>
      </c>
      <c r="I25041">
        <v>46.99</v>
      </c>
      <c r="J25041">
        <v>50.56</v>
      </c>
      <c r="K25041">
        <v>38.51</v>
      </c>
      <c r="L25041" s="32">
        <v>38.51</v>
      </c>
      <c r="M25041" s="173">
        <v>31905</v>
      </c>
      <c r="N25041" t="s">
        <v>47</v>
      </c>
      <c r="O25041">
        <v>3</v>
      </c>
    </row>
    <row r="25042" spans="1:15" x14ac:dyDescent="0.25">
      <c r="A25042" s="2">
        <v>36929</v>
      </c>
      <c r="B25042">
        <v>800</v>
      </c>
      <c r="C25042">
        <v>79.790000000000006</v>
      </c>
      <c r="D25042">
        <v>82.72</v>
      </c>
      <c r="E25042">
        <v>83.96</v>
      </c>
      <c r="F25042">
        <v>79.790000000000006</v>
      </c>
      <c r="G25042">
        <v>79.790000000000006</v>
      </c>
      <c r="H25042" s="172">
        <v>35.06</v>
      </c>
      <c r="I25042">
        <v>42.79</v>
      </c>
      <c r="J25042">
        <v>45.03</v>
      </c>
      <c r="K25042">
        <v>35.11</v>
      </c>
      <c r="L25042" s="32">
        <v>35.130000000000003</v>
      </c>
      <c r="M25042" s="173">
        <v>34476</v>
      </c>
      <c r="N25042" t="s">
        <v>48</v>
      </c>
      <c r="O25042">
        <v>3</v>
      </c>
    </row>
    <row r="25043" spans="1:15" x14ac:dyDescent="0.25">
      <c r="A25043" s="2">
        <v>36929</v>
      </c>
      <c r="B25043">
        <v>900</v>
      </c>
      <c r="C25043">
        <v>22.52</v>
      </c>
      <c r="D25043">
        <v>31.01</v>
      </c>
      <c r="E25043">
        <v>34.590000000000003</v>
      </c>
      <c r="F25043">
        <v>22.52</v>
      </c>
      <c r="G25043">
        <v>22.52</v>
      </c>
      <c r="H25043" s="172">
        <v>33.630000000000003</v>
      </c>
      <c r="I25043">
        <v>41.04</v>
      </c>
      <c r="J25043">
        <v>44.17</v>
      </c>
      <c r="K25043">
        <v>33.630000000000003</v>
      </c>
      <c r="L25043" s="32">
        <v>33.630000000000003</v>
      </c>
      <c r="M25043" s="173">
        <v>34422</v>
      </c>
      <c r="N25043" t="s">
        <v>48</v>
      </c>
      <c r="O25043">
        <v>3</v>
      </c>
    </row>
    <row r="25044" spans="1:15" x14ac:dyDescent="0.25">
      <c r="A25044" s="2">
        <v>36929</v>
      </c>
      <c r="B25044">
        <v>1000</v>
      </c>
      <c r="C25044">
        <v>22.05</v>
      </c>
      <c r="D25044">
        <v>30.58</v>
      </c>
      <c r="E25044">
        <v>34.18</v>
      </c>
      <c r="F25044">
        <v>22.05</v>
      </c>
      <c r="G25044">
        <v>22.05</v>
      </c>
      <c r="H25044" s="172">
        <v>30</v>
      </c>
      <c r="I25044">
        <v>37.46</v>
      </c>
      <c r="J25044">
        <v>40.21</v>
      </c>
      <c r="K25044">
        <v>30.02</v>
      </c>
      <c r="L25044" s="32">
        <v>30.03</v>
      </c>
      <c r="M25044" s="173">
        <v>33581</v>
      </c>
      <c r="N25044" t="s">
        <v>48</v>
      </c>
      <c r="O25044">
        <v>3</v>
      </c>
    </row>
    <row r="25045" spans="1:15" x14ac:dyDescent="0.25">
      <c r="A25045" s="2">
        <v>36929</v>
      </c>
      <c r="B25045">
        <v>1100</v>
      </c>
      <c r="C25045">
        <v>20.32</v>
      </c>
      <c r="D25045">
        <v>29.02</v>
      </c>
      <c r="E25045">
        <v>32.69</v>
      </c>
      <c r="F25045">
        <v>20.32</v>
      </c>
      <c r="G25045">
        <v>20.32</v>
      </c>
      <c r="H25045" s="172">
        <v>30</v>
      </c>
      <c r="I25045">
        <v>38.090000000000003</v>
      </c>
      <c r="J25045">
        <v>40.71</v>
      </c>
      <c r="K25045">
        <v>30</v>
      </c>
      <c r="L25045" s="32">
        <v>30</v>
      </c>
      <c r="M25045" s="173">
        <v>33476</v>
      </c>
      <c r="N25045" t="s">
        <v>48</v>
      </c>
      <c r="O25045">
        <v>3</v>
      </c>
    </row>
    <row r="25046" spans="1:15" x14ac:dyDescent="0.25">
      <c r="A25046" s="2">
        <v>36929</v>
      </c>
      <c r="B25046">
        <v>1200</v>
      </c>
      <c r="C25046">
        <v>29.15</v>
      </c>
      <c r="D25046">
        <v>37</v>
      </c>
      <c r="E25046">
        <v>40.299999999999997</v>
      </c>
      <c r="F25046">
        <v>29.15</v>
      </c>
      <c r="G25046">
        <v>29.15</v>
      </c>
      <c r="H25046" s="172">
        <v>30</v>
      </c>
      <c r="I25046">
        <v>35.159999999999997</v>
      </c>
      <c r="J25046">
        <v>37.33</v>
      </c>
      <c r="K25046">
        <v>30</v>
      </c>
      <c r="L25046" s="32">
        <v>30</v>
      </c>
      <c r="M25046" s="173">
        <v>32993</v>
      </c>
      <c r="N25046" t="s">
        <v>48</v>
      </c>
      <c r="O25046">
        <v>3</v>
      </c>
    </row>
    <row r="25047" spans="1:15" x14ac:dyDescent="0.25">
      <c r="A25047" s="2">
        <v>36929</v>
      </c>
      <c r="B25047">
        <v>1300</v>
      </c>
      <c r="C25047">
        <v>25.96</v>
      </c>
      <c r="D25047">
        <v>31.03</v>
      </c>
      <c r="E25047">
        <v>34.880000000000003</v>
      </c>
      <c r="F25047">
        <v>51.36</v>
      </c>
      <c r="G25047">
        <v>18.54</v>
      </c>
      <c r="H25047" s="172">
        <v>25.54</v>
      </c>
      <c r="I25047">
        <v>30</v>
      </c>
      <c r="J25047">
        <v>32.51</v>
      </c>
      <c r="K25047">
        <v>35.08</v>
      </c>
      <c r="L25047" s="32">
        <v>22.5</v>
      </c>
      <c r="M25047" s="173">
        <v>32144</v>
      </c>
      <c r="N25047" t="s">
        <v>48</v>
      </c>
      <c r="O25047">
        <v>3</v>
      </c>
    </row>
    <row r="25048" spans="1:15" x14ac:dyDescent="0.25">
      <c r="A25048" s="2">
        <v>36929</v>
      </c>
      <c r="B25048">
        <v>1400</v>
      </c>
      <c r="C25048">
        <v>31.74</v>
      </c>
      <c r="D25048">
        <v>24.03</v>
      </c>
      <c r="E25048">
        <v>29.28</v>
      </c>
      <c r="F25048">
        <v>157.32</v>
      </c>
      <c r="G25048">
        <v>-4.8899999999999997</v>
      </c>
      <c r="H25048" s="172">
        <v>25</v>
      </c>
      <c r="I25048">
        <v>28.97</v>
      </c>
      <c r="J25048">
        <v>31.53</v>
      </c>
      <c r="K25048">
        <v>38.33</v>
      </c>
      <c r="L25048" s="32">
        <v>20.75</v>
      </c>
      <c r="M25048" s="173">
        <v>31825</v>
      </c>
      <c r="N25048" t="s">
        <v>48</v>
      </c>
      <c r="O25048">
        <v>3</v>
      </c>
    </row>
    <row r="25049" spans="1:15" x14ac:dyDescent="0.25">
      <c r="A25049" s="2">
        <v>36929</v>
      </c>
      <c r="B25049">
        <v>1500</v>
      </c>
      <c r="C25049">
        <v>25.88</v>
      </c>
      <c r="D25049">
        <v>13.41</v>
      </c>
      <c r="E25049">
        <v>19.61</v>
      </c>
      <c r="F25049">
        <v>195.07</v>
      </c>
      <c r="G25049">
        <v>-23.3</v>
      </c>
      <c r="H25049" s="172">
        <v>19.989999999999998</v>
      </c>
      <c r="I25049">
        <v>24.79</v>
      </c>
      <c r="J25049">
        <v>27.47</v>
      </c>
      <c r="K25049">
        <v>33.53</v>
      </c>
      <c r="L25049" s="32">
        <v>16.21</v>
      </c>
      <c r="M25049" s="173">
        <v>31514</v>
      </c>
      <c r="N25049" t="s">
        <v>48</v>
      </c>
      <c r="O25049">
        <v>3</v>
      </c>
    </row>
    <row r="25050" spans="1:15" x14ac:dyDescent="0.25">
      <c r="A25050" s="2">
        <v>36929</v>
      </c>
      <c r="B25050">
        <v>1600</v>
      </c>
      <c r="C25050">
        <v>26.71</v>
      </c>
      <c r="D25050">
        <v>14.2</v>
      </c>
      <c r="E25050">
        <v>20.37</v>
      </c>
      <c r="F25050">
        <v>196.28</v>
      </c>
      <c r="G25050">
        <v>-22.39</v>
      </c>
      <c r="H25050" s="172">
        <v>20.07</v>
      </c>
      <c r="I25050">
        <v>25.27</v>
      </c>
      <c r="J25050">
        <v>27.92</v>
      </c>
      <c r="K25050">
        <v>30</v>
      </c>
      <c r="L25050" s="32">
        <v>17</v>
      </c>
      <c r="M25050" s="173">
        <v>31308</v>
      </c>
      <c r="N25050" t="s">
        <v>48</v>
      </c>
      <c r="O25050">
        <v>3</v>
      </c>
    </row>
    <row r="25051" spans="1:15" x14ac:dyDescent="0.25">
      <c r="A25051" s="2">
        <v>36929</v>
      </c>
      <c r="B25051">
        <v>1700</v>
      </c>
      <c r="C25051">
        <v>25.53</v>
      </c>
      <c r="D25051">
        <v>14.63</v>
      </c>
      <c r="E25051">
        <v>20.66</v>
      </c>
      <c r="F25051">
        <v>183.31</v>
      </c>
      <c r="G25051">
        <v>-20.079999999999998</v>
      </c>
      <c r="H25051" s="172">
        <v>22.36</v>
      </c>
      <c r="I25051">
        <v>27.74</v>
      </c>
      <c r="J25051">
        <v>30.14</v>
      </c>
      <c r="K25051">
        <v>24.27</v>
      </c>
      <c r="L25051" s="32">
        <v>21.74</v>
      </c>
      <c r="M25051" s="173">
        <v>31515</v>
      </c>
      <c r="N25051" t="s">
        <v>48</v>
      </c>
      <c r="O25051">
        <v>3</v>
      </c>
    </row>
    <row r="25052" spans="1:15" x14ac:dyDescent="0.25">
      <c r="A25052" s="2">
        <v>36929</v>
      </c>
      <c r="B25052">
        <v>1800</v>
      </c>
      <c r="C25052">
        <v>39.869999999999997</v>
      </c>
      <c r="D25052">
        <v>41.16</v>
      </c>
      <c r="E25052">
        <v>45.17</v>
      </c>
      <c r="F25052">
        <v>91.44</v>
      </c>
      <c r="G25052">
        <v>24.89</v>
      </c>
      <c r="H25052" s="172">
        <v>42.5</v>
      </c>
      <c r="I25052">
        <v>48.86</v>
      </c>
      <c r="J25052">
        <v>51.65</v>
      </c>
      <c r="K25052">
        <v>44.25</v>
      </c>
      <c r="L25052" s="32">
        <v>41.93</v>
      </c>
      <c r="M25052" s="173">
        <v>33292</v>
      </c>
      <c r="N25052" t="s">
        <v>48</v>
      </c>
      <c r="O25052">
        <v>3</v>
      </c>
    </row>
    <row r="25053" spans="1:15" x14ac:dyDescent="0.25">
      <c r="A25053" s="2">
        <v>36929</v>
      </c>
      <c r="B25053">
        <v>1900</v>
      </c>
      <c r="C25053">
        <v>74.17</v>
      </c>
      <c r="D25053">
        <v>79.95</v>
      </c>
      <c r="E25053">
        <v>82.39</v>
      </c>
      <c r="F25053">
        <v>74.17</v>
      </c>
      <c r="G25053">
        <v>74.17</v>
      </c>
      <c r="H25053" s="172">
        <v>45.01</v>
      </c>
      <c r="I25053">
        <v>52.23</v>
      </c>
      <c r="J25053">
        <v>54.67</v>
      </c>
      <c r="K25053">
        <v>45.62</v>
      </c>
      <c r="L25053" s="32">
        <v>45.09</v>
      </c>
      <c r="M25053" s="173">
        <v>35583</v>
      </c>
      <c r="N25053" t="s">
        <v>48</v>
      </c>
      <c r="O25053">
        <v>3</v>
      </c>
    </row>
    <row r="25054" spans="1:15" x14ac:dyDescent="0.25">
      <c r="A25054" s="2">
        <v>36929</v>
      </c>
      <c r="B25054">
        <v>2000</v>
      </c>
      <c r="C25054">
        <v>27.58</v>
      </c>
      <c r="D25054">
        <v>35.58</v>
      </c>
      <c r="E25054">
        <v>38.950000000000003</v>
      </c>
      <c r="F25054">
        <v>27.58</v>
      </c>
      <c r="G25054">
        <v>27.58</v>
      </c>
      <c r="H25054" s="172">
        <v>35.01</v>
      </c>
      <c r="I25054">
        <v>42.29</v>
      </c>
      <c r="J25054">
        <v>45.36</v>
      </c>
      <c r="K25054">
        <v>35.01</v>
      </c>
      <c r="L25054" s="32">
        <v>35.01</v>
      </c>
      <c r="M25054" s="173">
        <v>35339</v>
      </c>
      <c r="N25054" t="s">
        <v>48</v>
      </c>
      <c r="O25054">
        <v>3</v>
      </c>
    </row>
    <row r="25055" spans="1:15" x14ac:dyDescent="0.25">
      <c r="A25055" s="2">
        <v>36929</v>
      </c>
      <c r="B25055">
        <v>2100</v>
      </c>
      <c r="C25055">
        <v>30.29</v>
      </c>
      <c r="D25055">
        <v>38.020000000000003</v>
      </c>
      <c r="E25055">
        <v>41.29</v>
      </c>
      <c r="F25055">
        <v>30.29</v>
      </c>
      <c r="G25055">
        <v>30.29</v>
      </c>
      <c r="H25055" s="172">
        <v>30.51</v>
      </c>
      <c r="I25055">
        <v>38.03</v>
      </c>
      <c r="J25055">
        <v>41.21</v>
      </c>
      <c r="K25055">
        <v>30.51</v>
      </c>
      <c r="L25055" s="32">
        <v>30.51</v>
      </c>
      <c r="M25055" s="173">
        <v>34848</v>
      </c>
      <c r="N25055" t="s">
        <v>48</v>
      </c>
      <c r="O25055">
        <v>3</v>
      </c>
    </row>
    <row r="25056" spans="1:15" x14ac:dyDescent="0.25">
      <c r="A25056" s="2">
        <v>36929</v>
      </c>
      <c r="B25056">
        <v>2200</v>
      </c>
      <c r="C25056">
        <v>28.64</v>
      </c>
      <c r="D25056">
        <v>36.53</v>
      </c>
      <c r="E25056">
        <v>39.86</v>
      </c>
      <c r="F25056">
        <v>28.64</v>
      </c>
      <c r="G25056">
        <v>28.64</v>
      </c>
      <c r="H25056" s="172">
        <v>25.22</v>
      </c>
      <c r="I25056">
        <v>32.07</v>
      </c>
      <c r="J25056">
        <v>34.700000000000003</v>
      </c>
      <c r="K25056">
        <v>25.24</v>
      </c>
      <c r="L25056" s="32">
        <v>25.24</v>
      </c>
      <c r="M25056" s="173">
        <v>33447</v>
      </c>
      <c r="N25056" t="s">
        <v>48</v>
      </c>
      <c r="O25056">
        <v>3</v>
      </c>
    </row>
    <row r="25057" spans="1:15" x14ac:dyDescent="0.25">
      <c r="A25057" s="2">
        <v>36929</v>
      </c>
      <c r="B25057">
        <v>2300</v>
      </c>
      <c r="C25057">
        <v>19.84</v>
      </c>
      <c r="D25057">
        <v>28.59</v>
      </c>
      <c r="E25057">
        <v>32.28</v>
      </c>
      <c r="F25057">
        <v>19.84</v>
      </c>
      <c r="G25057">
        <v>19.84</v>
      </c>
      <c r="H25057" s="172">
        <v>20</v>
      </c>
      <c r="I25057">
        <v>26.58</v>
      </c>
      <c r="J25057">
        <v>29.07</v>
      </c>
      <c r="K25057">
        <v>20.02</v>
      </c>
      <c r="L25057" s="32">
        <v>20.02</v>
      </c>
      <c r="M25057" s="173">
        <v>31341</v>
      </c>
      <c r="N25057" t="s">
        <v>48</v>
      </c>
      <c r="O25057">
        <v>3</v>
      </c>
    </row>
    <row r="25058" spans="1:15" x14ac:dyDescent="0.25">
      <c r="A25058" s="2">
        <v>36929</v>
      </c>
      <c r="B25058">
        <v>2400</v>
      </c>
      <c r="C25058">
        <v>17.16</v>
      </c>
      <c r="D25058">
        <v>26.17</v>
      </c>
      <c r="E25058">
        <v>29.97</v>
      </c>
      <c r="F25058">
        <v>17.16</v>
      </c>
      <c r="G25058">
        <v>17.16</v>
      </c>
      <c r="H25058" s="172">
        <v>19.11</v>
      </c>
      <c r="I25058">
        <v>27.34</v>
      </c>
      <c r="J25058">
        <v>30.81</v>
      </c>
      <c r="K25058">
        <v>19.11</v>
      </c>
      <c r="L25058" s="32">
        <v>19.11</v>
      </c>
      <c r="M25058" s="173">
        <v>29096</v>
      </c>
      <c r="N25058" t="s">
        <v>47</v>
      </c>
      <c r="O25058">
        <v>3</v>
      </c>
    </row>
    <row r="25059" spans="1:15" x14ac:dyDescent="0.25">
      <c r="A25059" s="2">
        <v>36930</v>
      </c>
      <c r="B25059">
        <v>100</v>
      </c>
      <c r="C25059">
        <v>17.39</v>
      </c>
      <c r="D25059">
        <v>26.38</v>
      </c>
      <c r="E25059">
        <v>30.17</v>
      </c>
      <c r="F25059">
        <v>17.39</v>
      </c>
      <c r="G25059">
        <v>17.39</v>
      </c>
      <c r="H25059" s="172">
        <v>17.18</v>
      </c>
      <c r="I25059">
        <v>25.43</v>
      </c>
      <c r="J25059">
        <v>28.91</v>
      </c>
      <c r="K25059">
        <v>17.18</v>
      </c>
      <c r="L25059" s="32">
        <v>17.18</v>
      </c>
      <c r="M25059" s="173">
        <v>27427</v>
      </c>
      <c r="N25059" t="s">
        <v>47</v>
      </c>
      <c r="O25059">
        <v>4</v>
      </c>
    </row>
    <row r="25060" spans="1:15" x14ac:dyDescent="0.25">
      <c r="A25060" s="2">
        <v>36930</v>
      </c>
      <c r="B25060">
        <v>200</v>
      </c>
      <c r="C25060">
        <v>17.690000000000001</v>
      </c>
      <c r="D25060">
        <v>26.65</v>
      </c>
      <c r="E25060">
        <v>30.43</v>
      </c>
      <c r="F25060">
        <v>17.690000000000001</v>
      </c>
      <c r="G25060">
        <v>17.690000000000001</v>
      </c>
      <c r="H25060" s="172">
        <v>16.8</v>
      </c>
      <c r="I25060">
        <v>25.41</v>
      </c>
      <c r="J25060">
        <v>29.04</v>
      </c>
      <c r="K25060">
        <v>16.8</v>
      </c>
      <c r="L25060" s="32">
        <v>16.8</v>
      </c>
      <c r="M25060" s="173">
        <v>26715</v>
      </c>
      <c r="N25060" t="s">
        <v>47</v>
      </c>
      <c r="O25060">
        <v>4</v>
      </c>
    </row>
    <row r="25061" spans="1:15" x14ac:dyDescent="0.25">
      <c r="A25061" s="2">
        <v>36930</v>
      </c>
      <c r="B25061">
        <v>300</v>
      </c>
      <c r="C25061">
        <v>17.13</v>
      </c>
      <c r="D25061">
        <v>26.14</v>
      </c>
      <c r="E25061">
        <v>29.94</v>
      </c>
      <c r="F25061">
        <v>17.13</v>
      </c>
      <c r="G25061">
        <v>17.13</v>
      </c>
      <c r="H25061" s="172">
        <v>16.420000000000002</v>
      </c>
      <c r="I25061">
        <v>24.55</v>
      </c>
      <c r="J25061">
        <v>27.97</v>
      </c>
      <c r="K25061">
        <v>16.420000000000002</v>
      </c>
      <c r="L25061" s="32">
        <v>16.420000000000002</v>
      </c>
      <c r="M25061" s="173">
        <v>26569</v>
      </c>
      <c r="N25061" t="s">
        <v>47</v>
      </c>
      <c r="O25061">
        <v>4</v>
      </c>
    </row>
    <row r="25062" spans="1:15" x14ac:dyDescent="0.25">
      <c r="A25062" s="2">
        <v>36930</v>
      </c>
      <c r="B25062">
        <v>400</v>
      </c>
      <c r="C25062">
        <v>17.54</v>
      </c>
      <c r="D25062">
        <v>26.51</v>
      </c>
      <c r="E25062">
        <v>30.3</v>
      </c>
      <c r="F25062">
        <v>17.54</v>
      </c>
      <c r="G25062">
        <v>17.54</v>
      </c>
      <c r="H25062" s="172">
        <v>16.510000000000002</v>
      </c>
      <c r="I25062">
        <v>25.48</v>
      </c>
      <c r="J25062">
        <v>29.27</v>
      </c>
      <c r="K25062">
        <v>16.510000000000002</v>
      </c>
      <c r="L25062" s="32">
        <v>16.510000000000002</v>
      </c>
      <c r="M25062" s="173">
        <v>26597</v>
      </c>
      <c r="N25062" t="s">
        <v>47</v>
      </c>
      <c r="O25062">
        <v>4</v>
      </c>
    </row>
    <row r="25063" spans="1:15" x14ac:dyDescent="0.25">
      <c r="A25063" s="2">
        <v>36930</v>
      </c>
      <c r="B25063">
        <v>500</v>
      </c>
      <c r="C25063">
        <v>18.5</v>
      </c>
      <c r="D25063">
        <v>27.38</v>
      </c>
      <c r="E25063">
        <v>31.12</v>
      </c>
      <c r="F25063">
        <v>18.5</v>
      </c>
      <c r="G25063">
        <v>18.5</v>
      </c>
      <c r="H25063" s="172">
        <v>17</v>
      </c>
      <c r="I25063">
        <v>25.93</v>
      </c>
      <c r="J25063">
        <v>29.69</v>
      </c>
      <c r="K25063">
        <v>17</v>
      </c>
      <c r="L25063" s="32">
        <v>17</v>
      </c>
      <c r="M25063" s="173">
        <v>27084</v>
      </c>
      <c r="N25063" t="s">
        <v>47</v>
      </c>
      <c r="O25063">
        <v>4</v>
      </c>
    </row>
    <row r="25064" spans="1:15" x14ac:dyDescent="0.25">
      <c r="A25064" s="2">
        <v>36930</v>
      </c>
      <c r="B25064">
        <v>600</v>
      </c>
      <c r="C25064">
        <v>19.579999999999998</v>
      </c>
      <c r="D25064">
        <v>28.4</v>
      </c>
      <c r="E25064">
        <v>32.119999999999997</v>
      </c>
      <c r="F25064">
        <v>19.579999999999998</v>
      </c>
      <c r="G25064">
        <v>19.579999999999998</v>
      </c>
      <c r="H25064" s="172">
        <v>20.100000000000001</v>
      </c>
      <c r="I25064">
        <v>28.73</v>
      </c>
      <c r="J25064">
        <v>32.36</v>
      </c>
      <c r="K25064">
        <v>20.100000000000001</v>
      </c>
      <c r="L25064" s="32">
        <v>20.100000000000001</v>
      </c>
      <c r="M25064" s="173">
        <v>29171</v>
      </c>
      <c r="N25064" t="s">
        <v>47</v>
      </c>
      <c r="O25064">
        <v>4</v>
      </c>
    </row>
    <row r="25065" spans="1:15" x14ac:dyDescent="0.25">
      <c r="A25065" s="2">
        <v>36930</v>
      </c>
      <c r="B25065">
        <v>700</v>
      </c>
      <c r="C25065">
        <v>51.27</v>
      </c>
      <c r="D25065">
        <v>57.68</v>
      </c>
      <c r="E25065">
        <v>60.38</v>
      </c>
      <c r="F25065">
        <v>51.27</v>
      </c>
      <c r="G25065">
        <v>51.27</v>
      </c>
      <c r="H25065" s="172">
        <v>43.5</v>
      </c>
      <c r="I25065">
        <v>49.86</v>
      </c>
      <c r="J25065">
        <v>52.54</v>
      </c>
      <c r="K25065">
        <v>43.5</v>
      </c>
      <c r="L25065" s="32">
        <v>43.5</v>
      </c>
      <c r="M25065" s="173">
        <v>33290</v>
      </c>
      <c r="N25065" t="s">
        <v>47</v>
      </c>
      <c r="O25065">
        <v>4</v>
      </c>
    </row>
    <row r="25066" spans="1:15" x14ac:dyDescent="0.25">
      <c r="A25066" s="2">
        <v>36930</v>
      </c>
      <c r="B25066">
        <v>800</v>
      </c>
      <c r="C25066">
        <v>18.18</v>
      </c>
      <c r="D25066">
        <v>27.66</v>
      </c>
      <c r="E25066">
        <v>31.66</v>
      </c>
      <c r="F25066">
        <v>18.18</v>
      </c>
      <c r="G25066">
        <v>18.18</v>
      </c>
      <c r="H25066" s="172">
        <v>50</v>
      </c>
      <c r="I25066">
        <v>55.73</v>
      </c>
      <c r="J25066">
        <v>58.14</v>
      </c>
      <c r="K25066">
        <v>50</v>
      </c>
      <c r="L25066" s="32">
        <v>50</v>
      </c>
      <c r="M25066" s="173">
        <v>35645</v>
      </c>
      <c r="N25066" t="s">
        <v>48</v>
      </c>
      <c r="O25066">
        <v>4</v>
      </c>
    </row>
    <row r="25067" spans="1:15" x14ac:dyDescent="0.25">
      <c r="A25067" s="2">
        <v>36930</v>
      </c>
      <c r="B25067">
        <v>900</v>
      </c>
      <c r="C25067">
        <v>21.35</v>
      </c>
      <c r="D25067">
        <v>30.56</v>
      </c>
      <c r="E25067">
        <v>34.47</v>
      </c>
      <c r="F25067">
        <v>21.7</v>
      </c>
      <c r="G25067">
        <v>21.25</v>
      </c>
      <c r="H25067" s="172">
        <v>38.51</v>
      </c>
      <c r="I25067">
        <v>45.35</v>
      </c>
      <c r="J25067">
        <v>48.24</v>
      </c>
      <c r="K25067">
        <v>38.51</v>
      </c>
      <c r="L25067" s="32">
        <v>38.51</v>
      </c>
      <c r="M25067" s="173">
        <v>35520</v>
      </c>
      <c r="N25067" t="s">
        <v>48</v>
      </c>
      <c r="O25067">
        <v>4</v>
      </c>
    </row>
    <row r="25068" spans="1:15" x14ac:dyDescent="0.25">
      <c r="A25068" s="2">
        <v>36930</v>
      </c>
      <c r="B25068">
        <v>1000</v>
      </c>
      <c r="C25068">
        <v>89.54</v>
      </c>
      <c r="D25068">
        <v>83.45</v>
      </c>
      <c r="E25068">
        <v>85.73</v>
      </c>
      <c r="F25068">
        <v>162.97</v>
      </c>
      <c r="G25068">
        <v>67.569999999999993</v>
      </c>
      <c r="H25068" s="172">
        <v>37.18</v>
      </c>
      <c r="I25068">
        <v>44.15</v>
      </c>
      <c r="J25068">
        <v>47.09</v>
      </c>
      <c r="K25068">
        <v>37.18</v>
      </c>
      <c r="L25068" s="32">
        <v>37.18</v>
      </c>
      <c r="M25068" s="173">
        <v>35135</v>
      </c>
      <c r="N25068" t="s">
        <v>48</v>
      </c>
      <c r="O25068">
        <v>4</v>
      </c>
    </row>
    <row r="25069" spans="1:15" x14ac:dyDescent="0.25">
      <c r="A25069" s="2">
        <v>36930</v>
      </c>
      <c r="B25069">
        <v>1100</v>
      </c>
      <c r="C25069">
        <v>41.21</v>
      </c>
      <c r="D25069">
        <v>31.69</v>
      </c>
      <c r="E25069">
        <v>37.049999999999997</v>
      </c>
      <c r="F25069">
        <v>175.31</v>
      </c>
      <c r="G25069">
        <v>0.84</v>
      </c>
      <c r="H25069" s="172">
        <v>30.23</v>
      </c>
      <c r="I25069">
        <v>37.869999999999997</v>
      </c>
      <c r="J25069">
        <v>41.1</v>
      </c>
      <c r="K25069">
        <v>30.23</v>
      </c>
      <c r="L25069" s="32">
        <v>30.23</v>
      </c>
      <c r="M25069" s="173">
        <v>35177</v>
      </c>
      <c r="N25069" t="s">
        <v>48</v>
      </c>
      <c r="O25069">
        <v>4</v>
      </c>
    </row>
    <row r="25070" spans="1:15" x14ac:dyDescent="0.25">
      <c r="A25070" s="2">
        <v>36930</v>
      </c>
      <c r="B25070">
        <v>1200</v>
      </c>
      <c r="C25070">
        <v>29.24</v>
      </c>
      <c r="D25070">
        <v>17.3</v>
      </c>
      <c r="E25070">
        <v>23.64</v>
      </c>
      <c r="F25070">
        <v>192.62</v>
      </c>
      <c r="G25070">
        <v>-19.100000000000001</v>
      </c>
      <c r="H25070" s="172">
        <v>30.7</v>
      </c>
      <c r="I25070">
        <v>37.61</v>
      </c>
      <c r="J25070">
        <v>40.93</v>
      </c>
      <c r="K25070">
        <v>37.229999999999997</v>
      </c>
      <c r="L25070" s="32">
        <v>28.3</v>
      </c>
      <c r="M25070" s="173">
        <v>34834</v>
      </c>
      <c r="N25070" t="s">
        <v>48</v>
      </c>
      <c r="O25070">
        <v>4</v>
      </c>
    </row>
    <row r="25071" spans="1:15" x14ac:dyDescent="0.25">
      <c r="A25071" s="2">
        <v>36930</v>
      </c>
      <c r="B25071">
        <v>1300</v>
      </c>
      <c r="C25071">
        <v>26.81</v>
      </c>
      <c r="D25071">
        <v>15.73</v>
      </c>
      <c r="E25071">
        <v>22.07</v>
      </c>
      <c r="F25071">
        <v>191.01</v>
      </c>
      <c r="G25071">
        <v>-22.37</v>
      </c>
      <c r="H25071" s="172">
        <v>27.45</v>
      </c>
      <c r="I25071">
        <v>34.049999999999997</v>
      </c>
      <c r="J25071">
        <v>37.61</v>
      </c>
      <c r="K25071">
        <v>40</v>
      </c>
      <c r="L25071" s="32">
        <v>22.84</v>
      </c>
      <c r="M25071" s="173">
        <v>33751</v>
      </c>
      <c r="N25071" t="s">
        <v>48</v>
      </c>
      <c r="O25071">
        <v>4</v>
      </c>
    </row>
    <row r="25072" spans="1:15" x14ac:dyDescent="0.25">
      <c r="A25072" s="2">
        <v>36930</v>
      </c>
      <c r="B25072">
        <v>1400</v>
      </c>
      <c r="C25072">
        <v>26.72</v>
      </c>
      <c r="D25072">
        <v>17.41</v>
      </c>
      <c r="E25072">
        <v>23.49</v>
      </c>
      <c r="F25072">
        <v>176.23</v>
      </c>
      <c r="G25072">
        <v>-18.399999999999999</v>
      </c>
      <c r="H25072" s="172">
        <v>26.72</v>
      </c>
      <c r="I25072">
        <v>33.32</v>
      </c>
      <c r="J25072">
        <v>36.93</v>
      </c>
      <c r="K25072">
        <v>40</v>
      </c>
      <c r="L25072" s="32">
        <v>21.85</v>
      </c>
      <c r="M25072" s="173">
        <v>33368</v>
      </c>
      <c r="N25072" t="s">
        <v>48</v>
      </c>
      <c r="O25072">
        <v>4</v>
      </c>
    </row>
    <row r="25073" spans="1:15" x14ac:dyDescent="0.25">
      <c r="A25073" s="2">
        <v>36930</v>
      </c>
      <c r="B25073">
        <v>1500</v>
      </c>
      <c r="C25073">
        <v>17.739999999999998</v>
      </c>
      <c r="D25073">
        <v>26.59</v>
      </c>
      <c r="E25073">
        <v>30.38</v>
      </c>
      <c r="F25073">
        <v>18.600000000000001</v>
      </c>
      <c r="G25073">
        <v>17.48</v>
      </c>
      <c r="H25073" s="172">
        <v>23.5</v>
      </c>
      <c r="I25073">
        <v>30.06</v>
      </c>
      <c r="J25073">
        <v>33.729999999999997</v>
      </c>
      <c r="K25073">
        <v>39.19</v>
      </c>
      <c r="L25073" s="32">
        <v>17.7</v>
      </c>
      <c r="M25073" s="173">
        <v>32738</v>
      </c>
      <c r="N25073" t="s">
        <v>48</v>
      </c>
      <c r="O25073">
        <v>4</v>
      </c>
    </row>
    <row r="25074" spans="1:15" x14ac:dyDescent="0.25">
      <c r="A25074" s="2">
        <v>36930</v>
      </c>
      <c r="B25074">
        <v>1600</v>
      </c>
      <c r="C25074">
        <v>18.36</v>
      </c>
      <c r="D25074">
        <v>27.25</v>
      </c>
      <c r="E25074">
        <v>31</v>
      </c>
      <c r="F25074">
        <v>18.36</v>
      </c>
      <c r="G25074">
        <v>18.36</v>
      </c>
      <c r="H25074" s="172">
        <v>23.41</v>
      </c>
      <c r="I25074">
        <v>28.67</v>
      </c>
      <c r="J25074">
        <v>32.380000000000003</v>
      </c>
      <c r="K25074">
        <v>46.09</v>
      </c>
      <c r="L25074" s="32">
        <v>16.11</v>
      </c>
      <c r="M25074" s="173">
        <v>32167</v>
      </c>
      <c r="N25074" t="s">
        <v>48</v>
      </c>
      <c r="O25074">
        <v>4</v>
      </c>
    </row>
    <row r="25075" spans="1:15" x14ac:dyDescent="0.25">
      <c r="A25075" s="2">
        <v>36930</v>
      </c>
      <c r="B25075">
        <v>1700</v>
      </c>
      <c r="C25075">
        <v>21.2</v>
      </c>
      <c r="D25075">
        <v>29.82</v>
      </c>
      <c r="E25075">
        <v>33.450000000000003</v>
      </c>
      <c r="F25075">
        <v>21.2</v>
      </c>
      <c r="G25075">
        <v>21.2</v>
      </c>
      <c r="H25075" s="172">
        <v>24.54</v>
      </c>
      <c r="I25075">
        <v>31.01</v>
      </c>
      <c r="J25075">
        <v>34.76</v>
      </c>
      <c r="K25075">
        <v>40</v>
      </c>
      <c r="L25075" s="32">
        <v>19.559999999999999</v>
      </c>
      <c r="M25075" s="173">
        <v>32711</v>
      </c>
      <c r="N25075" t="s">
        <v>48</v>
      </c>
      <c r="O25075">
        <v>4</v>
      </c>
    </row>
    <row r="25076" spans="1:15" x14ac:dyDescent="0.25">
      <c r="A25076" s="2">
        <v>36930</v>
      </c>
      <c r="B25076">
        <v>1800</v>
      </c>
      <c r="C25076">
        <v>20.27</v>
      </c>
      <c r="D25076">
        <v>30.38</v>
      </c>
      <c r="E25076">
        <v>34.159999999999997</v>
      </c>
      <c r="F25076">
        <v>24.86</v>
      </c>
      <c r="G25076">
        <v>19.45</v>
      </c>
      <c r="H25076" s="172">
        <v>47.76</v>
      </c>
      <c r="I25076">
        <v>53.45</v>
      </c>
      <c r="J25076">
        <v>56</v>
      </c>
      <c r="K25076">
        <v>50</v>
      </c>
      <c r="L25076" s="32">
        <v>47.04</v>
      </c>
      <c r="M25076" s="173">
        <v>34410</v>
      </c>
      <c r="N25076" t="s">
        <v>48</v>
      </c>
      <c r="O25076">
        <v>4</v>
      </c>
    </row>
    <row r="25077" spans="1:15" x14ac:dyDescent="0.25">
      <c r="A25077" s="2">
        <v>36930</v>
      </c>
      <c r="B25077">
        <v>1900</v>
      </c>
      <c r="C25077">
        <v>40.270000000000003</v>
      </c>
      <c r="D25077">
        <v>33.090000000000003</v>
      </c>
      <c r="E25077">
        <v>38.06</v>
      </c>
      <c r="F25077">
        <v>169.54</v>
      </c>
      <c r="G25077">
        <v>1.39</v>
      </c>
      <c r="H25077" s="172">
        <v>45.34</v>
      </c>
      <c r="I25077">
        <v>51.15</v>
      </c>
      <c r="J25077">
        <v>53.82</v>
      </c>
      <c r="K25077">
        <v>48.62</v>
      </c>
      <c r="L25077" s="32">
        <v>44.29</v>
      </c>
      <c r="M25077" s="173">
        <v>36362</v>
      </c>
      <c r="N25077" t="s">
        <v>48</v>
      </c>
      <c r="O25077">
        <v>4</v>
      </c>
    </row>
    <row r="25078" spans="1:15" x14ac:dyDescent="0.25">
      <c r="A25078" s="2">
        <v>36930</v>
      </c>
      <c r="B25078">
        <v>2000</v>
      </c>
      <c r="C25078">
        <v>62.05</v>
      </c>
      <c r="D25078">
        <v>52.73</v>
      </c>
      <c r="E25078">
        <v>56.52</v>
      </c>
      <c r="F25078">
        <v>175.53</v>
      </c>
      <c r="G25078">
        <v>27.45</v>
      </c>
      <c r="H25078" s="172">
        <v>36.86</v>
      </c>
      <c r="I25078">
        <v>43.51</v>
      </c>
      <c r="J25078">
        <v>46.52</v>
      </c>
      <c r="K25078">
        <v>40</v>
      </c>
      <c r="L25078" s="32">
        <v>35.85</v>
      </c>
      <c r="M25078" s="173">
        <v>35757</v>
      </c>
      <c r="N25078" t="s">
        <v>48</v>
      </c>
      <c r="O25078">
        <v>4</v>
      </c>
    </row>
    <row r="25079" spans="1:15" x14ac:dyDescent="0.25">
      <c r="A25079" s="2">
        <v>36930</v>
      </c>
      <c r="B25079">
        <v>2100</v>
      </c>
      <c r="C25079">
        <v>49.59</v>
      </c>
      <c r="D25079">
        <v>55.45</v>
      </c>
      <c r="E25079">
        <v>57.92</v>
      </c>
      <c r="F25079">
        <v>49.59</v>
      </c>
      <c r="G25079">
        <v>49.59</v>
      </c>
      <c r="H25079" s="172">
        <v>35</v>
      </c>
      <c r="I25079">
        <v>41.75</v>
      </c>
      <c r="J25079">
        <v>44.85</v>
      </c>
      <c r="K25079">
        <v>38.86</v>
      </c>
      <c r="L25079" s="32">
        <v>33.74</v>
      </c>
      <c r="M25079" s="173">
        <v>34986</v>
      </c>
      <c r="N25079" t="s">
        <v>48</v>
      </c>
      <c r="O25079">
        <v>4</v>
      </c>
    </row>
    <row r="25080" spans="1:15" x14ac:dyDescent="0.25">
      <c r="A25080" s="2">
        <v>36930</v>
      </c>
      <c r="B25080">
        <v>2200</v>
      </c>
      <c r="C25080">
        <v>23.88</v>
      </c>
      <c r="D25080">
        <v>32.24</v>
      </c>
      <c r="E25080">
        <v>35.76</v>
      </c>
      <c r="F25080">
        <v>23.88</v>
      </c>
      <c r="G25080">
        <v>23.88</v>
      </c>
      <c r="H25080" s="172">
        <v>27.51</v>
      </c>
      <c r="I25080">
        <v>35.42</v>
      </c>
      <c r="J25080">
        <v>38.75</v>
      </c>
      <c r="K25080">
        <v>27.51</v>
      </c>
      <c r="L25080" s="32">
        <v>27.51</v>
      </c>
      <c r="M25080" s="173">
        <v>33646</v>
      </c>
      <c r="N25080" t="s">
        <v>48</v>
      </c>
      <c r="O25080">
        <v>4</v>
      </c>
    </row>
    <row r="25081" spans="1:15" x14ac:dyDescent="0.25">
      <c r="A25081" s="2">
        <v>36930</v>
      </c>
      <c r="B25081">
        <v>2300</v>
      </c>
      <c r="C25081">
        <v>28.78</v>
      </c>
      <c r="D25081">
        <v>18.3</v>
      </c>
      <c r="E25081">
        <v>24.03</v>
      </c>
      <c r="F25081">
        <v>177.81</v>
      </c>
      <c r="G25081">
        <v>-16.64</v>
      </c>
      <c r="H25081" s="172">
        <v>21.1</v>
      </c>
      <c r="I25081">
        <v>29.49</v>
      </c>
      <c r="J25081">
        <v>33.03</v>
      </c>
      <c r="K25081">
        <v>21.1</v>
      </c>
      <c r="L25081" s="32">
        <v>21.1</v>
      </c>
      <c r="M25081" s="173">
        <v>31229</v>
      </c>
      <c r="N25081" t="s">
        <v>48</v>
      </c>
      <c r="O25081">
        <v>4</v>
      </c>
    </row>
    <row r="25082" spans="1:15" x14ac:dyDescent="0.25">
      <c r="A25082" s="2">
        <v>36930</v>
      </c>
      <c r="B25082">
        <v>2400</v>
      </c>
      <c r="C25082">
        <v>25.55</v>
      </c>
      <c r="D25082">
        <v>20.36</v>
      </c>
      <c r="E25082">
        <v>25.57</v>
      </c>
      <c r="F25082">
        <v>134.11000000000001</v>
      </c>
      <c r="G25082">
        <v>-7.6</v>
      </c>
      <c r="H25082" s="172">
        <v>17.649999999999999</v>
      </c>
      <c r="I25082">
        <v>26.51</v>
      </c>
      <c r="J25082">
        <v>30.25</v>
      </c>
      <c r="K25082">
        <v>17.649999999999999</v>
      </c>
      <c r="L25082" s="32">
        <v>17.649999999999999</v>
      </c>
      <c r="M25082" s="173">
        <v>28440</v>
      </c>
      <c r="N25082" t="s">
        <v>47</v>
      </c>
      <c r="O25082">
        <v>4</v>
      </c>
    </row>
    <row r="25083" spans="1:15" x14ac:dyDescent="0.25">
      <c r="A25083" s="2">
        <v>36931</v>
      </c>
      <c r="B25083">
        <v>100</v>
      </c>
      <c r="C25083">
        <v>17.38</v>
      </c>
      <c r="D25083">
        <v>26.37</v>
      </c>
      <c r="E25083">
        <v>30.16</v>
      </c>
      <c r="F25083">
        <v>17.38</v>
      </c>
      <c r="G25083">
        <v>17.38</v>
      </c>
      <c r="H25083" s="172">
        <v>16.239999999999998</v>
      </c>
      <c r="I25083">
        <v>25</v>
      </c>
      <c r="J25083">
        <v>28.84</v>
      </c>
      <c r="K25083">
        <v>18.399999999999999</v>
      </c>
      <c r="L25083" s="32">
        <v>15.54</v>
      </c>
      <c r="M25083" s="173">
        <v>26556</v>
      </c>
      <c r="N25083" t="s">
        <v>47</v>
      </c>
      <c r="O25083">
        <v>5</v>
      </c>
    </row>
    <row r="25084" spans="1:15" x14ac:dyDescent="0.25">
      <c r="A25084" s="2">
        <v>36931</v>
      </c>
      <c r="B25084">
        <v>200</v>
      </c>
      <c r="C25084">
        <v>15.11</v>
      </c>
      <c r="D25084">
        <v>24.32</v>
      </c>
      <c r="E25084">
        <v>28.2</v>
      </c>
      <c r="F25084">
        <v>15.11</v>
      </c>
      <c r="G25084">
        <v>15.11</v>
      </c>
      <c r="H25084" s="172">
        <v>15.59</v>
      </c>
      <c r="I25084">
        <v>24.4</v>
      </c>
      <c r="J25084">
        <v>28.26</v>
      </c>
      <c r="K25084">
        <v>17.920000000000002</v>
      </c>
      <c r="L25084" s="32">
        <v>14.83</v>
      </c>
      <c r="M25084" s="173">
        <v>25806</v>
      </c>
      <c r="N25084" t="s">
        <v>47</v>
      </c>
      <c r="O25084">
        <v>5</v>
      </c>
    </row>
    <row r="25085" spans="1:15" x14ac:dyDescent="0.25">
      <c r="A25085" s="2">
        <v>36931</v>
      </c>
      <c r="B25085">
        <v>300</v>
      </c>
      <c r="C25085">
        <v>15.53</v>
      </c>
      <c r="D25085">
        <v>24.7</v>
      </c>
      <c r="E25085">
        <v>28.56</v>
      </c>
      <c r="F25085">
        <v>15.53</v>
      </c>
      <c r="G25085">
        <v>15.53</v>
      </c>
      <c r="H25085" s="172">
        <v>15.23</v>
      </c>
      <c r="I25085">
        <v>24.08</v>
      </c>
      <c r="J25085">
        <v>27.96</v>
      </c>
      <c r="K25085">
        <v>17.39</v>
      </c>
      <c r="L25085" s="32">
        <v>14.52</v>
      </c>
      <c r="M25085" s="173">
        <v>25187</v>
      </c>
      <c r="N25085" t="s">
        <v>47</v>
      </c>
      <c r="O25085">
        <v>5</v>
      </c>
    </row>
    <row r="25086" spans="1:15" x14ac:dyDescent="0.25">
      <c r="A25086" s="2">
        <v>36931</v>
      </c>
      <c r="B25086">
        <v>400</v>
      </c>
      <c r="C25086">
        <v>15.27</v>
      </c>
      <c r="D25086">
        <v>24.46</v>
      </c>
      <c r="E25086">
        <v>28.34</v>
      </c>
      <c r="F25086">
        <v>15.27</v>
      </c>
      <c r="G25086">
        <v>15.27</v>
      </c>
      <c r="H25086" s="172">
        <v>15.17</v>
      </c>
      <c r="I25086">
        <v>24.03</v>
      </c>
      <c r="J25086">
        <v>27.91</v>
      </c>
      <c r="K25086">
        <v>17.37</v>
      </c>
      <c r="L25086" s="32">
        <v>14.45</v>
      </c>
      <c r="M25086" s="173">
        <v>25223</v>
      </c>
      <c r="N25086" t="s">
        <v>47</v>
      </c>
      <c r="O25086">
        <v>5</v>
      </c>
    </row>
    <row r="25087" spans="1:15" x14ac:dyDescent="0.25">
      <c r="A25087" s="2">
        <v>36931</v>
      </c>
      <c r="B25087">
        <v>500</v>
      </c>
      <c r="C25087">
        <v>15.6</v>
      </c>
      <c r="D25087">
        <v>24.76</v>
      </c>
      <c r="E25087">
        <v>28.62</v>
      </c>
      <c r="F25087">
        <v>15.6</v>
      </c>
      <c r="G25087">
        <v>15.6</v>
      </c>
      <c r="H25087" s="172">
        <v>15.52</v>
      </c>
      <c r="I25087">
        <v>24.37</v>
      </c>
      <c r="J25087">
        <v>28.24</v>
      </c>
      <c r="K25087">
        <v>17.53</v>
      </c>
      <c r="L25087" s="32">
        <v>14.87</v>
      </c>
      <c r="M25087" s="173">
        <v>25665</v>
      </c>
      <c r="N25087" t="s">
        <v>47</v>
      </c>
      <c r="O25087">
        <v>5</v>
      </c>
    </row>
    <row r="25088" spans="1:15" x14ac:dyDescent="0.25">
      <c r="A25088" s="2">
        <v>36931</v>
      </c>
      <c r="B25088">
        <v>600</v>
      </c>
      <c r="C25088">
        <v>16.48</v>
      </c>
      <c r="D25088">
        <v>25.55</v>
      </c>
      <c r="E25088">
        <v>29.38</v>
      </c>
      <c r="F25088">
        <v>16.48</v>
      </c>
      <c r="G25088">
        <v>16.48</v>
      </c>
      <c r="H25088" s="172">
        <v>17.64</v>
      </c>
      <c r="I25088">
        <v>27.09</v>
      </c>
      <c r="J25088">
        <v>31.19</v>
      </c>
      <c r="K25088">
        <v>19.41</v>
      </c>
      <c r="L25088" s="32">
        <v>17.059999999999999</v>
      </c>
      <c r="M25088" s="173">
        <v>27469</v>
      </c>
      <c r="N25088" t="s">
        <v>47</v>
      </c>
      <c r="O25088">
        <v>5</v>
      </c>
    </row>
    <row r="25089" spans="1:15" x14ac:dyDescent="0.25">
      <c r="A25089" s="2">
        <v>36931</v>
      </c>
      <c r="B25089">
        <v>700</v>
      </c>
      <c r="C25089">
        <v>37.99</v>
      </c>
      <c r="D25089">
        <v>44.98</v>
      </c>
      <c r="E25089">
        <v>47.92</v>
      </c>
      <c r="F25089">
        <v>37.99</v>
      </c>
      <c r="G25089">
        <v>37.99</v>
      </c>
      <c r="H25089" s="172">
        <v>42.51</v>
      </c>
      <c r="I25089">
        <v>49.74</v>
      </c>
      <c r="J25089">
        <v>52.79</v>
      </c>
      <c r="K25089">
        <v>42.51</v>
      </c>
      <c r="L25089" s="32">
        <v>42.51</v>
      </c>
      <c r="M25089" s="173">
        <v>31181</v>
      </c>
      <c r="N25089" t="s">
        <v>47</v>
      </c>
      <c r="O25089">
        <v>5</v>
      </c>
    </row>
    <row r="25090" spans="1:15" x14ac:dyDescent="0.25">
      <c r="A25090" s="2">
        <v>36931</v>
      </c>
      <c r="B25090">
        <v>800</v>
      </c>
      <c r="C25090">
        <v>65.92</v>
      </c>
      <c r="D25090">
        <v>60.22</v>
      </c>
      <c r="E25090">
        <v>63.35</v>
      </c>
      <c r="F25090">
        <v>147.11000000000001</v>
      </c>
      <c r="G25090">
        <v>41.07</v>
      </c>
      <c r="H25090" s="172">
        <v>37.659999999999997</v>
      </c>
      <c r="I25090">
        <v>42.71</v>
      </c>
      <c r="J25090">
        <v>46.41</v>
      </c>
      <c r="K25090">
        <v>61.77</v>
      </c>
      <c r="L25090" s="32">
        <v>29.8</v>
      </c>
      <c r="M25090" s="173">
        <v>33821</v>
      </c>
      <c r="N25090" t="s">
        <v>48</v>
      </c>
      <c r="O25090">
        <v>5</v>
      </c>
    </row>
    <row r="25091" spans="1:15" x14ac:dyDescent="0.25">
      <c r="A25091" s="2">
        <v>36931</v>
      </c>
      <c r="B25091">
        <v>900</v>
      </c>
      <c r="C25091">
        <v>32.82</v>
      </c>
      <c r="D25091">
        <v>23.36</v>
      </c>
      <c r="E25091">
        <v>28.6</v>
      </c>
      <c r="F25091">
        <v>171.36</v>
      </c>
      <c r="G25091">
        <v>-9.7100000000000009</v>
      </c>
      <c r="H25091" s="172">
        <v>35.200000000000003</v>
      </c>
      <c r="I25091">
        <v>40.96</v>
      </c>
      <c r="J25091">
        <v>44.68</v>
      </c>
      <c r="K25091">
        <v>55</v>
      </c>
      <c r="L25091" s="32">
        <v>28.74</v>
      </c>
      <c r="M25091" s="173">
        <v>34143</v>
      </c>
      <c r="N25091" t="s">
        <v>48</v>
      </c>
      <c r="O25091">
        <v>5</v>
      </c>
    </row>
    <row r="25092" spans="1:15" x14ac:dyDescent="0.25">
      <c r="A25092" s="2">
        <v>36931</v>
      </c>
      <c r="B25092">
        <v>1000</v>
      </c>
      <c r="C25092">
        <v>20.38</v>
      </c>
      <c r="D25092">
        <v>31.71</v>
      </c>
      <c r="E25092">
        <v>23.79</v>
      </c>
      <c r="F25092">
        <v>20.96</v>
      </c>
      <c r="G25092">
        <v>21.18</v>
      </c>
      <c r="H25092" s="172">
        <v>33.06</v>
      </c>
      <c r="I25092">
        <v>35.479999999999997</v>
      </c>
      <c r="J25092">
        <v>39.909999999999997</v>
      </c>
      <c r="K25092">
        <v>85.11</v>
      </c>
      <c r="L25092" s="32">
        <v>16.09</v>
      </c>
      <c r="M25092" s="173">
        <v>33909</v>
      </c>
      <c r="N25092" t="s">
        <v>48</v>
      </c>
      <c r="O25092">
        <v>5</v>
      </c>
    </row>
    <row r="25093" spans="1:15" x14ac:dyDescent="0.25">
      <c r="A25093" s="2">
        <v>36931</v>
      </c>
      <c r="B25093">
        <v>1100</v>
      </c>
      <c r="C25093">
        <v>21.15</v>
      </c>
      <c r="D25093">
        <v>32.74</v>
      </c>
      <c r="E25093">
        <v>21.52</v>
      </c>
      <c r="F25093">
        <v>21.93</v>
      </c>
      <c r="G25093">
        <v>22.19</v>
      </c>
      <c r="H25093" s="172">
        <v>31.77</v>
      </c>
      <c r="I25093">
        <v>34.17</v>
      </c>
      <c r="J25093">
        <v>38.68</v>
      </c>
      <c r="K25093">
        <v>85.11</v>
      </c>
      <c r="L25093" s="32">
        <v>14.37</v>
      </c>
      <c r="M25093" s="173">
        <v>33381</v>
      </c>
      <c r="N25093" t="s">
        <v>48</v>
      </c>
      <c r="O25093">
        <v>5</v>
      </c>
    </row>
    <row r="25094" spans="1:15" x14ac:dyDescent="0.25">
      <c r="A25094" s="2">
        <v>36931</v>
      </c>
      <c r="B25094">
        <v>1200</v>
      </c>
      <c r="C25094">
        <v>32.549999999999997</v>
      </c>
      <c r="D25094">
        <v>40.07</v>
      </c>
      <c r="E25094">
        <v>43.24</v>
      </c>
      <c r="F25094">
        <v>32.549999999999997</v>
      </c>
      <c r="G25094">
        <v>32.549999999999997</v>
      </c>
      <c r="H25094" s="172">
        <v>29.18</v>
      </c>
      <c r="I25094">
        <v>30.81</v>
      </c>
      <c r="J25094">
        <v>35.39</v>
      </c>
      <c r="K25094">
        <v>88.67</v>
      </c>
      <c r="L25094" s="32">
        <v>9.7799999999999994</v>
      </c>
      <c r="M25094" s="173">
        <v>32724</v>
      </c>
      <c r="N25094" t="s">
        <v>48</v>
      </c>
      <c r="O25094">
        <v>5</v>
      </c>
    </row>
    <row r="25095" spans="1:15" x14ac:dyDescent="0.25">
      <c r="A25095" s="2">
        <v>36931</v>
      </c>
      <c r="B25095">
        <v>1300</v>
      </c>
      <c r="C25095">
        <v>16</v>
      </c>
      <c r="D25095">
        <v>25.12</v>
      </c>
      <c r="E25095">
        <v>28.97</v>
      </c>
      <c r="F25095">
        <v>16</v>
      </c>
      <c r="G25095">
        <v>16</v>
      </c>
      <c r="H25095" s="172">
        <v>28.76</v>
      </c>
      <c r="I25095">
        <v>30</v>
      </c>
      <c r="J25095">
        <v>34.39</v>
      </c>
      <c r="K25095">
        <v>88.03</v>
      </c>
      <c r="L25095" s="32">
        <v>9.44</v>
      </c>
      <c r="M25095" s="173">
        <v>32266</v>
      </c>
      <c r="N25095" t="s">
        <v>48</v>
      </c>
      <c r="O25095">
        <v>5</v>
      </c>
    </row>
    <row r="25096" spans="1:15" x14ac:dyDescent="0.25">
      <c r="A25096" s="2">
        <v>36931</v>
      </c>
      <c r="B25096">
        <v>1400</v>
      </c>
      <c r="C25096">
        <v>17.23</v>
      </c>
      <c r="D25096">
        <v>26.23</v>
      </c>
      <c r="E25096">
        <v>30.03</v>
      </c>
      <c r="F25096">
        <v>17.23</v>
      </c>
      <c r="G25096">
        <v>17.23</v>
      </c>
      <c r="H25096" s="172">
        <v>25.72</v>
      </c>
      <c r="I25096">
        <v>27.21</v>
      </c>
      <c r="J25096">
        <v>31.82</v>
      </c>
      <c r="K25096">
        <v>86.64</v>
      </c>
      <c r="L25096" s="32">
        <v>5.85</v>
      </c>
      <c r="M25096" s="173">
        <v>31637</v>
      </c>
      <c r="N25096" t="s">
        <v>48</v>
      </c>
      <c r="O25096">
        <v>5</v>
      </c>
    </row>
    <row r="25097" spans="1:15" x14ac:dyDescent="0.25">
      <c r="A25097" s="2">
        <v>36931</v>
      </c>
      <c r="B25097">
        <v>1500</v>
      </c>
      <c r="C25097">
        <v>21.67</v>
      </c>
      <c r="D25097">
        <v>23.57</v>
      </c>
      <c r="E25097">
        <v>28.07</v>
      </c>
      <c r="F25097">
        <v>75.83</v>
      </c>
      <c r="G25097">
        <v>5.21</v>
      </c>
      <c r="H25097" s="172">
        <v>24.66</v>
      </c>
      <c r="I25097">
        <v>24.92</v>
      </c>
      <c r="J25097">
        <v>28.98</v>
      </c>
      <c r="K25097">
        <v>85.11</v>
      </c>
      <c r="L25097" s="32">
        <v>4.95</v>
      </c>
      <c r="M25097" s="173">
        <v>30996</v>
      </c>
      <c r="N25097" t="s">
        <v>48</v>
      </c>
      <c r="O25097">
        <v>5</v>
      </c>
    </row>
    <row r="25098" spans="1:15" x14ac:dyDescent="0.25">
      <c r="A25098" s="2">
        <v>36931</v>
      </c>
      <c r="B25098">
        <v>1600</v>
      </c>
      <c r="C25098">
        <v>28.75</v>
      </c>
      <c r="D25098">
        <v>23.23</v>
      </c>
      <c r="E25098">
        <v>28.32</v>
      </c>
      <c r="F25098">
        <v>137.47</v>
      </c>
      <c r="G25098">
        <v>-4.2</v>
      </c>
      <c r="H25098" s="172">
        <v>24.76</v>
      </c>
      <c r="I25098">
        <v>24.51</v>
      </c>
      <c r="J25098">
        <v>28.33</v>
      </c>
      <c r="K25098">
        <v>85.11</v>
      </c>
      <c r="L25098" s="32">
        <v>5.08</v>
      </c>
      <c r="M25098" s="173">
        <v>30710</v>
      </c>
      <c r="N25098" t="s">
        <v>48</v>
      </c>
      <c r="O25098">
        <v>5</v>
      </c>
    </row>
    <row r="25099" spans="1:15" x14ac:dyDescent="0.25">
      <c r="A25099" s="2">
        <v>36931</v>
      </c>
      <c r="B25099">
        <v>1700</v>
      </c>
      <c r="C25099">
        <v>26.16</v>
      </c>
      <c r="D25099">
        <v>19.559999999999999</v>
      </c>
      <c r="E25099">
        <v>24.92</v>
      </c>
      <c r="F25099">
        <v>145.75</v>
      </c>
      <c r="G25099">
        <v>-10.1</v>
      </c>
      <c r="H25099" s="172">
        <v>28.57</v>
      </c>
      <c r="I25099">
        <v>27.44</v>
      </c>
      <c r="J25099">
        <v>30.69</v>
      </c>
      <c r="K25099">
        <v>85.96</v>
      </c>
      <c r="L25099" s="32">
        <v>9.86</v>
      </c>
      <c r="M25099" s="173">
        <v>30829</v>
      </c>
      <c r="N25099" t="s">
        <v>48</v>
      </c>
      <c r="O25099">
        <v>5</v>
      </c>
    </row>
    <row r="25100" spans="1:15" x14ac:dyDescent="0.25">
      <c r="A25100" s="2">
        <v>36931</v>
      </c>
      <c r="B25100">
        <v>1800</v>
      </c>
      <c r="C25100">
        <v>31.95</v>
      </c>
      <c r="D25100">
        <v>29.09</v>
      </c>
      <c r="E25100">
        <v>33.65</v>
      </c>
      <c r="F25100">
        <v>117.45</v>
      </c>
      <c r="G25100">
        <v>6.11</v>
      </c>
      <c r="H25100" s="172">
        <v>31.35</v>
      </c>
      <c r="I25100">
        <v>33.35</v>
      </c>
      <c r="J25100">
        <v>37.92</v>
      </c>
      <c r="K25100">
        <v>88.67</v>
      </c>
      <c r="L25100" s="32">
        <v>12.66</v>
      </c>
      <c r="M25100" s="173">
        <v>32317</v>
      </c>
      <c r="N25100" t="s">
        <v>48</v>
      </c>
      <c r="O25100">
        <v>5</v>
      </c>
    </row>
    <row r="25101" spans="1:15" x14ac:dyDescent="0.25">
      <c r="A25101" s="2">
        <v>36931</v>
      </c>
      <c r="B25101">
        <v>1900</v>
      </c>
      <c r="C25101">
        <v>19.29</v>
      </c>
      <c r="D25101">
        <v>27.52</v>
      </c>
      <c r="E25101">
        <v>31.31</v>
      </c>
      <c r="F25101">
        <v>23.88</v>
      </c>
      <c r="G25101">
        <v>17.89</v>
      </c>
      <c r="H25101" s="172">
        <v>30</v>
      </c>
      <c r="I25101">
        <v>35.1</v>
      </c>
      <c r="J25101">
        <v>39.090000000000003</v>
      </c>
      <c r="K25101">
        <v>58.03</v>
      </c>
      <c r="L25101" s="32">
        <v>20.89</v>
      </c>
      <c r="M25101" s="173">
        <v>33625</v>
      </c>
      <c r="N25101" t="s">
        <v>48</v>
      </c>
      <c r="O25101">
        <v>5</v>
      </c>
    </row>
    <row r="25102" spans="1:15" x14ac:dyDescent="0.25">
      <c r="A25102" s="2">
        <v>36931</v>
      </c>
      <c r="B25102">
        <v>2000</v>
      </c>
      <c r="C25102">
        <v>17.61</v>
      </c>
      <c r="D25102">
        <v>25.91</v>
      </c>
      <c r="E25102">
        <v>29.78</v>
      </c>
      <c r="F25102">
        <v>23.13</v>
      </c>
      <c r="G25102">
        <v>15.94</v>
      </c>
      <c r="H25102" s="172">
        <v>25.16</v>
      </c>
      <c r="I25102">
        <v>29.95</v>
      </c>
      <c r="J25102">
        <v>33.83</v>
      </c>
      <c r="K25102">
        <v>53.56</v>
      </c>
      <c r="L25102" s="32">
        <v>15.93</v>
      </c>
      <c r="M25102" s="173">
        <v>32702</v>
      </c>
      <c r="N25102" t="s">
        <v>48</v>
      </c>
      <c r="O25102">
        <v>5</v>
      </c>
    </row>
    <row r="25103" spans="1:15" x14ac:dyDescent="0.25">
      <c r="A25103" s="2">
        <v>36931</v>
      </c>
      <c r="B25103">
        <v>2100</v>
      </c>
      <c r="C25103">
        <v>18.66</v>
      </c>
      <c r="D25103">
        <v>26.94</v>
      </c>
      <c r="E25103">
        <v>30.75</v>
      </c>
      <c r="F25103">
        <v>23.43</v>
      </c>
      <c r="G25103">
        <v>17.22</v>
      </c>
      <c r="H25103" s="172">
        <v>21.82</v>
      </c>
      <c r="I25103">
        <v>27.59</v>
      </c>
      <c r="J25103">
        <v>30.97</v>
      </c>
      <c r="K25103">
        <v>39.549999999999997</v>
      </c>
      <c r="L25103" s="32">
        <v>16.079999999999998</v>
      </c>
      <c r="M25103" s="173">
        <v>31728</v>
      </c>
      <c r="N25103" t="s">
        <v>48</v>
      </c>
      <c r="O25103">
        <v>5</v>
      </c>
    </row>
    <row r="25104" spans="1:15" x14ac:dyDescent="0.25">
      <c r="A25104" s="2">
        <v>36931</v>
      </c>
      <c r="B25104">
        <v>2200</v>
      </c>
      <c r="C25104">
        <v>17.47</v>
      </c>
      <c r="D25104">
        <v>25.77</v>
      </c>
      <c r="E25104">
        <v>29.65</v>
      </c>
      <c r="F25104">
        <v>23.09</v>
      </c>
      <c r="G25104">
        <v>15.77</v>
      </c>
      <c r="H25104" s="172">
        <v>19.93</v>
      </c>
      <c r="I25104">
        <v>24.12</v>
      </c>
      <c r="J25104">
        <v>26.74</v>
      </c>
      <c r="K25104">
        <v>35.659999999999997</v>
      </c>
      <c r="L25104" s="32">
        <v>14.84</v>
      </c>
      <c r="M25104" s="173">
        <v>30261</v>
      </c>
      <c r="N25104" t="s">
        <v>48</v>
      </c>
      <c r="O25104">
        <v>5</v>
      </c>
    </row>
    <row r="25105" spans="1:15" x14ac:dyDescent="0.25">
      <c r="A25105" s="2">
        <v>36931</v>
      </c>
      <c r="B25105">
        <v>2300</v>
      </c>
      <c r="C25105">
        <v>14.84</v>
      </c>
      <c r="D25105">
        <v>23.2</v>
      </c>
      <c r="E25105">
        <v>27.21</v>
      </c>
      <c r="F25105">
        <v>22.29</v>
      </c>
      <c r="G25105">
        <v>12.62</v>
      </c>
      <c r="H25105" s="172">
        <v>18</v>
      </c>
      <c r="I25105">
        <v>23.52</v>
      </c>
      <c r="J25105">
        <v>26.1</v>
      </c>
      <c r="K25105">
        <v>22.79</v>
      </c>
      <c r="L25105" s="32">
        <v>16.45</v>
      </c>
      <c r="M25105" s="173">
        <v>28368</v>
      </c>
      <c r="N25105" t="s">
        <v>48</v>
      </c>
      <c r="O25105">
        <v>5</v>
      </c>
    </row>
    <row r="25106" spans="1:15" x14ac:dyDescent="0.25">
      <c r="A25106" s="2">
        <v>36931</v>
      </c>
      <c r="B25106">
        <v>2400</v>
      </c>
      <c r="C25106">
        <v>13.94</v>
      </c>
      <c r="D25106">
        <v>20.21</v>
      </c>
      <c r="E25106">
        <v>23.25</v>
      </c>
      <c r="F25106">
        <v>19.97</v>
      </c>
      <c r="G25106">
        <v>12.14</v>
      </c>
      <c r="H25106" s="172">
        <v>16.86</v>
      </c>
      <c r="I25106">
        <v>22.73</v>
      </c>
      <c r="J25106">
        <v>25.35</v>
      </c>
      <c r="K25106">
        <v>19.239999999999998</v>
      </c>
      <c r="L25106" s="32">
        <v>16.09</v>
      </c>
      <c r="M25106" s="173">
        <v>26228</v>
      </c>
      <c r="N25106" t="s">
        <v>47</v>
      </c>
      <c r="O25106">
        <v>5</v>
      </c>
    </row>
    <row r="25107" spans="1:15" x14ac:dyDescent="0.25">
      <c r="A25107" s="2">
        <v>36932</v>
      </c>
      <c r="B25107">
        <v>100</v>
      </c>
      <c r="C25107">
        <v>10.88</v>
      </c>
      <c r="D25107">
        <v>10.88</v>
      </c>
      <c r="E25107">
        <v>10.88</v>
      </c>
      <c r="F25107">
        <v>10.88</v>
      </c>
      <c r="G25107">
        <v>10.88</v>
      </c>
      <c r="H25107" s="172">
        <v>15.98</v>
      </c>
      <c r="I25107">
        <v>18.47</v>
      </c>
      <c r="J25107">
        <v>19.53</v>
      </c>
      <c r="K25107">
        <v>15.98</v>
      </c>
      <c r="L25107" s="32">
        <v>15.98</v>
      </c>
      <c r="M25107" s="173">
        <v>24171</v>
      </c>
      <c r="N25107" t="s">
        <v>47</v>
      </c>
      <c r="O25107">
        <v>6</v>
      </c>
    </row>
    <row r="25108" spans="1:15" x14ac:dyDescent="0.25">
      <c r="A25108" s="2">
        <v>36932</v>
      </c>
      <c r="B25108">
        <v>200</v>
      </c>
      <c r="C25108">
        <v>9.5</v>
      </c>
      <c r="D25108">
        <v>9.5</v>
      </c>
      <c r="E25108">
        <v>9.5</v>
      </c>
      <c r="F25108">
        <v>9.5</v>
      </c>
      <c r="G25108">
        <v>9.5</v>
      </c>
      <c r="H25108" s="172">
        <v>15.34</v>
      </c>
      <c r="I25108">
        <v>17.75</v>
      </c>
      <c r="J25108">
        <v>18.760000000000002</v>
      </c>
      <c r="K25108">
        <v>15.34</v>
      </c>
      <c r="L25108" s="32">
        <v>15.33</v>
      </c>
      <c r="M25108" s="173">
        <v>22970</v>
      </c>
      <c r="N25108" t="s">
        <v>47</v>
      </c>
      <c r="O25108">
        <v>6</v>
      </c>
    </row>
    <row r="25109" spans="1:15" x14ac:dyDescent="0.25">
      <c r="A25109" s="2">
        <v>36932</v>
      </c>
      <c r="B25109">
        <v>300</v>
      </c>
      <c r="C25109">
        <v>9.0399999999999991</v>
      </c>
      <c r="D25109">
        <v>9.0399999999999991</v>
      </c>
      <c r="E25109">
        <v>9.0399999999999991</v>
      </c>
      <c r="F25109">
        <v>9.0399999999999991</v>
      </c>
      <c r="G25109">
        <v>9.0399999999999991</v>
      </c>
      <c r="H25109" s="172">
        <v>15.04</v>
      </c>
      <c r="I25109">
        <v>17.45</v>
      </c>
      <c r="J25109">
        <v>18.46</v>
      </c>
      <c r="K25109">
        <v>15.04</v>
      </c>
      <c r="L25109" s="32">
        <v>15.04</v>
      </c>
      <c r="M25109" s="173">
        <v>22260</v>
      </c>
      <c r="N25109" t="s">
        <v>47</v>
      </c>
      <c r="O25109">
        <v>6</v>
      </c>
    </row>
    <row r="25110" spans="1:15" x14ac:dyDescent="0.25">
      <c r="A25110" s="2">
        <v>36932</v>
      </c>
      <c r="B25110">
        <v>400</v>
      </c>
      <c r="C25110">
        <v>8</v>
      </c>
      <c r="D25110">
        <v>8</v>
      </c>
      <c r="E25110">
        <v>8</v>
      </c>
      <c r="F25110">
        <v>8</v>
      </c>
      <c r="G25110">
        <v>8</v>
      </c>
      <c r="H25110" s="172">
        <v>14.74</v>
      </c>
      <c r="I25110">
        <v>17.170000000000002</v>
      </c>
      <c r="J25110">
        <v>18.2</v>
      </c>
      <c r="K25110">
        <v>14.74</v>
      </c>
      <c r="L25110" s="32">
        <v>14.74</v>
      </c>
      <c r="M25110" s="173">
        <v>21797</v>
      </c>
      <c r="N25110" t="s">
        <v>47</v>
      </c>
      <c r="O25110">
        <v>6</v>
      </c>
    </row>
    <row r="25111" spans="1:15" x14ac:dyDescent="0.25">
      <c r="A25111" s="2">
        <v>36932</v>
      </c>
      <c r="B25111">
        <v>500</v>
      </c>
      <c r="C25111">
        <v>8</v>
      </c>
      <c r="D25111">
        <v>8</v>
      </c>
      <c r="E25111">
        <v>8</v>
      </c>
      <c r="F25111">
        <v>8</v>
      </c>
      <c r="G25111">
        <v>8</v>
      </c>
      <c r="H25111" s="172">
        <v>14.85</v>
      </c>
      <c r="I25111">
        <v>17.260000000000002</v>
      </c>
      <c r="J25111">
        <v>18.28</v>
      </c>
      <c r="K25111">
        <v>14.85</v>
      </c>
      <c r="L25111" s="32">
        <v>14.84</v>
      </c>
      <c r="M25111" s="173">
        <v>21537</v>
      </c>
      <c r="N25111" t="s">
        <v>47</v>
      </c>
      <c r="O25111">
        <v>6</v>
      </c>
    </row>
    <row r="25112" spans="1:15" x14ac:dyDescent="0.25">
      <c r="A25112" s="2">
        <v>36932</v>
      </c>
      <c r="B25112">
        <v>600</v>
      </c>
      <c r="C25112">
        <v>11.32</v>
      </c>
      <c r="D25112">
        <v>11.32</v>
      </c>
      <c r="E25112">
        <v>11.32</v>
      </c>
      <c r="F25112">
        <v>11.32</v>
      </c>
      <c r="G25112">
        <v>11.32</v>
      </c>
      <c r="H25112" s="172">
        <v>15.01</v>
      </c>
      <c r="I25112">
        <v>17.690000000000001</v>
      </c>
      <c r="J25112">
        <v>18.82</v>
      </c>
      <c r="K25112">
        <v>15.01</v>
      </c>
      <c r="L25112" s="32">
        <v>15.01</v>
      </c>
      <c r="M25112" s="173">
        <v>22109</v>
      </c>
      <c r="N25112" t="s">
        <v>47</v>
      </c>
      <c r="O25112">
        <v>6</v>
      </c>
    </row>
    <row r="25113" spans="1:15" x14ac:dyDescent="0.25">
      <c r="A25113" s="2">
        <v>36932</v>
      </c>
      <c r="B25113">
        <v>700</v>
      </c>
      <c r="C25113">
        <v>12.81</v>
      </c>
      <c r="D25113">
        <v>12.81</v>
      </c>
      <c r="E25113">
        <v>12.81</v>
      </c>
      <c r="F25113">
        <v>12.81</v>
      </c>
      <c r="G25113">
        <v>12.81</v>
      </c>
      <c r="H25113" s="172">
        <v>15.73</v>
      </c>
      <c r="I25113">
        <v>20.12</v>
      </c>
      <c r="J25113">
        <v>21.97</v>
      </c>
      <c r="K25113">
        <v>15.73</v>
      </c>
      <c r="L25113" s="32">
        <v>15.72</v>
      </c>
      <c r="M25113" s="173">
        <v>23422</v>
      </c>
      <c r="N25113" t="s">
        <v>47</v>
      </c>
      <c r="O25113">
        <v>6</v>
      </c>
    </row>
    <row r="25114" spans="1:15" x14ac:dyDescent="0.25">
      <c r="A25114" s="2">
        <v>36932</v>
      </c>
      <c r="B25114">
        <v>800</v>
      </c>
      <c r="C25114">
        <v>13.56</v>
      </c>
      <c r="D25114">
        <v>13.56</v>
      </c>
      <c r="E25114">
        <v>13.56</v>
      </c>
      <c r="F25114">
        <v>13.56</v>
      </c>
      <c r="G25114">
        <v>13.56</v>
      </c>
      <c r="H25114" s="172">
        <v>22.99</v>
      </c>
      <c r="I25114">
        <v>28.19</v>
      </c>
      <c r="J25114">
        <v>30.85</v>
      </c>
      <c r="K25114">
        <v>29.89</v>
      </c>
      <c r="L25114" s="32">
        <v>20.75</v>
      </c>
      <c r="M25114" s="173">
        <v>24818</v>
      </c>
      <c r="N25114" t="s">
        <v>48</v>
      </c>
      <c r="O25114">
        <v>6</v>
      </c>
    </row>
    <row r="25115" spans="1:15" x14ac:dyDescent="0.25">
      <c r="A25115" s="2">
        <v>36932</v>
      </c>
      <c r="B25115">
        <v>900</v>
      </c>
      <c r="C25115">
        <v>15.31</v>
      </c>
      <c r="D25115">
        <v>15.31</v>
      </c>
      <c r="E25115">
        <v>15.31</v>
      </c>
      <c r="F25115">
        <v>15.31</v>
      </c>
      <c r="G25115">
        <v>15.31</v>
      </c>
      <c r="H25115" s="172">
        <v>26.19</v>
      </c>
      <c r="I25115">
        <v>31.42</v>
      </c>
      <c r="J25115">
        <v>34.33</v>
      </c>
      <c r="K25115">
        <v>36.74</v>
      </c>
      <c r="L25115" s="32">
        <v>22.77</v>
      </c>
      <c r="M25115" s="173">
        <v>26785</v>
      </c>
      <c r="N25115" t="s">
        <v>48</v>
      </c>
      <c r="O25115">
        <v>6</v>
      </c>
    </row>
    <row r="25116" spans="1:15" x14ac:dyDescent="0.25">
      <c r="A25116" s="2">
        <v>36932</v>
      </c>
      <c r="B25116">
        <v>1000</v>
      </c>
      <c r="C25116">
        <v>17.82</v>
      </c>
      <c r="D25116">
        <v>20.97</v>
      </c>
      <c r="E25116">
        <v>22.3</v>
      </c>
      <c r="F25116">
        <v>17.82</v>
      </c>
      <c r="G25116">
        <v>17.82</v>
      </c>
      <c r="H25116" s="172">
        <v>33.76</v>
      </c>
      <c r="I25116">
        <v>38.19</v>
      </c>
      <c r="J25116">
        <v>40.799999999999997</v>
      </c>
      <c r="K25116">
        <v>44.91</v>
      </c>
      <c r="L25116" s="32">
        <v>30.14</v>
      </c>
      <c r="M25116" s="173">
        <v>28336</v>
      </c>
      <c r="N25116" t="s">
        <v>48</v>
      </c>
      <c r="O25116">
        <v>6</v>
      </c>
    </row>
    <row r="25117" spans="1:15" x14ac:dyDescent="0.25">
      <c r="A25117" s="2">
        <v>36932</v>
      </c>
      <c r="B25117">
        <v>1100</v>
      </c>
      <c r="C25117">
        <v>21.86</v>
      </c>
      <c r="D25117">
        <v>34.29</v>
      </c>
      <c r="E25117">
        <v>39.54</v>
      </c>
      <c r="F25117">
        <v>21.86</v>
      </c>
      <c r="G25117">
        <v>21.86</v>
      </c>
      <c r="H25117" s="172">
        <v>33.65</v>
      </c>
      <c r="I25117">
        <v>38.15</v>
      </c>
      <c r="J25117">
        <v>40.68</v>
      </c>
      <c r="K25117">
        <v>43</v>
      </c>
      <c r="L25117" s="32">
        <v>30.61</v>
      </c>
      <c r="M25117" s="173">
        <v>29078</v>
      </c>
      <c r="N25117" t="s">
        <v>48</v>
      </c>
      <c r="O25117">
        <v>6</v>
      </c>
    </row>
    <row r="25118" spans="1:15" x14ac:dyDescent="0.25">
      <c r="A25118" s="2">
        <v>36932</v>
      </c>
      <c r="B25118">
        <v>1200</v>
      </c>
      <c r="C25118">
        <v>18.440000000000001</v>
      </c>
      <c r="D25118">
        <v>30.62</v>
      </c>
      <c r="E25118">
        <v>36.08</v>
      </c>
      <c r="F25118">
        <v>23.29</v>
      </c>
      <c r="G25118">
        <v>16.98</v>
      </c>
      <c r="H25118" s="172">
        <v>31.48</v>
      </c>
      <c r="I25118">
        <v>36.04</v>
      </c>
      <c r="J25118">
        <v>38.700000000000003</v>
      </c>
      <c r="K25118">
        <v>42.45</v>
      </c>
      <c r="L25118" s="32">
        <v>27.92</v>
      </c>
      <c r="M25118" s="173">
        <v>29038</v>
      </c>
      <c r="N25118" t="s">
        <v>48</v>
      </c>
      <c r="O25118">
        <v>6</v>
      </c>
    </row>
    <row r="25119" spans="1:15" x14ac:dyDescent="0.25">
      <c r="A25119" s="2">
        <v>36932</v>
      </c>
      <c r="B25119">
        <v>1300</v>
      </c>
      <c r="C25119">
        <v>18.649999999999999</v>
      </c>
      <c r="D25119">
        <v>30.83</v>
      </c>
      <c r="E25119">
        <v>36.28</v>
      </c>
      <c r="F25119">
        <v>23.36</v>
      </c>
      <c r="G25119">
        <v>17.239999999999998</v>
      </c>
      <c r="H25119" s="172">
        <v>25</v>
      </c>
      <c r="I25119">
        <v>29.59</v>
      </c>
      <c r="J25119">
        <v>31.97</v>
      </c>
      <c r="K25119">
        <v>31.7</v>
      </c>
      <c r="L25119" s="32">
        <v>22.82</v>
      </c>
      <c r="M25119" s="173">
        <v>28456</v>
      </c>
      <c r="N25119" t="s">
        <v>48</v>
      </c>
      <c r="O25119">
        <v>6</v>
      </c>
    </row>
    <row r="25120" spans="1:15" x14ac:dyDescent="0.25">
      <c r="A25120" s="2">
        <v>36932</v>
      </c>
      <c r="B25120">
        <v>1400</v>
      </c>
      <c r="C25120">
        <v>17.649999999999999</v>
      </c>
      <c r="D25120">
        <v>25.22</v>
      </c>
      <c r="E25120">
        <v>30.46</v>
      </c>
      <c r="F25120">
        <v>48.11</v>
      </c>
      <c r="G25120">
        <v>8.58</v>
      </c>
      <c r="H25120" s="172">
        <v>21.45</v>
      </c>
      <c r="I25120">
        <v>26.28</v>
      </c>
      <c r="J25120">
        <v>28.76</v>
      </c>
      <c r="K25120">
        <v>28.09</v>
      </c>
      <c r="L25120" s="32">
        <v>19.29</v>
      </c>
      <c r="M25120" s="173">
        <v>27827</v>
      </c>
      <c r="N25120" t="s">
        <v>48</v>
      </c>
      <c r="O25120">
        <v>6</v>
      </c>
    </row>
    <row r="25121" spans="1:15" x14ac:dyDescent="0.25">
      <c r="A25121" s="2">
        <v>36932</v>
      </c>
      <c r="B25121">
        <v>1500</v>
      </c>
      <c r="C25121">
        <v>19.3</v>
      </c>
      <c r="D25121">
        <v>20.16</v>
      </c>
      <c r="E25121">
        <v>25.75</v>
      </c>
      <c r="F25121">
        <v>98.53</v>
      </c>
      <c r="G25121">
        <v>-4.26</v>
      </c>
      <c r="H25121" s="172">
        <v>18.920000000000002</v>
      </c>
      <c r="I25121">
        <v>23.19</v>
      </c>
      <c r="J25121">
        <v>25.53</v>
      </c>
      <c r="K25121">
        <v>27.01</v>
      </c>
      <c r="L25121" s="32">
        <v>16.29</v>
      </c>
      <c r="M25121" s="173">
        <v>27435</v>
      </c>
      <c r="N25121" t="s">
        <v>48</v>
      </c>
      <c r="O25121">
        <v>6</v>
      </c>
    </row>
    <row r="25122" spans="1:15" x14ac:dyDescent="0.25">
      <c r="A25122" s="2">
        <v>36932</v>
      </c>
      <c r="B25122">
        <v>1600</v>
      </c>
      <c r="C25122">
        <v>17.5</v>
      </c>
      <c r="D25122">
        <v>20.88</v>
      </c>
      <c r="E25122">
        <v>26.22</v>
      </c>
      <c r="F25122">
        <v>77.010000000000005</v>
      </c>
      <c r="G25122">
        <v>-0.22</v>
      </c>
      <c r="H25122" s="172">
        <v>18.510000000000002</v>
      </c>
      <c r="I25122">
        <v>22.83</v>
      </c>
      <c r="J25122">
        <v>25.18</v>
      </c>
      <c r="K25122">
        <v>26.48</v>
      </c>
      <c r="L25122" s="32">
        <v>15.92</v>
      </c>
      <c r="M25122" s="173">
        <v>27151</v>
      </c>
      <c r="N25122" t="s">
        <v>48</v>
      </c>
      <c r="O25122">
        <v>6</v>
      </c>
    </row>
    <row r="25123" spans="1:15" x14ac:dyDescent="0.25">
      <c r="A25123" s="2">
        <v>36932</v>
      </c>
      <c r="B25123">
        <v>1700</v>
      </c>
      <c r="C25123">
        <v>12.48</v>
      </c>
      <c r="D25123">
        <v>25.42</v>
      </c>
      <c r="E25123">
        <v>30.88</v>
      </c>
      <c r="F25123">
        <v>12.48</v>
      </c>
      <c r="G25123">
        <v>12.48</v>
      </c>
      <c r="H25123" s="172">
        <v>23</v>
      </c>
      <c r="I25123">
        <v>27.63</v>
      </c>
      <c r="J25123">
        <v>29.96</v>
      </c>
      <c r="K25123">
        <v>28.75</v>
      </c>
      <c r="L25123" s="32">
        <v>21.14</v>
      </c>
      <c r="M25123" s="173">
        <v>27564</v>
      </c>
      <c r="N25123" t="s">
        <v>48</v>
      </c>
      <c r="O25123">
        <v>6</v>
      </c>
    </row>
    <row r="25124" spans="1:15" x14ac:dyDescent="0.25">
      <c r="A25124" s="2">
        <v>36932</v>
      </c>
      <c r="B25124">
        <v>1800</v>
      </c>
      <c r="C25124">
        <v>18.54</v>
      </c>
      <c r="D25124">
        <v>29.68</v>
      </c>
      <c r="E25124">
        <v>34.380000000000003</v>
      </c>
      <c r="F25124">
        <v>18.54</v>
      </c>
      <c r="G25124">
        <v>18.54</v>
      </c>
      <c r="H25124" s="172">
        <v>41.07</v>
      </c>
      <c r="I25124">
        <v>47.43</v>
      </c>
      <c r="J25124">
        <v>51.18</v>
      </c>
      <c r="K25124">
        <v>56.97</v>
      </c>
      <c r="L25124" s="32">
        <v>35.909999999999997</v>
      </c>
      <c r="M25124" s="173">
        <v>29192</v>
      </c>
      <c r="N25124" t="s">
        <v>48</v>
      </c>
      <c r="O25124">
        <v>6</v>
      </c>
    </row>
    <row r="25125" spans="1:15" x14ac:dyDescent="0.25">
      <c r="A25125" s="2">
        <v>36932</v>
      </c>
      <c r="B25125">
        <v>1900</v>
      </c>
      <c r="C25125">
        <v>27.63</v>
      </c>
      <c r="D25125">
        <v>37.08</v>
      </c>
      <c r="E25125">
        <v>41.06</v>
      </c>
      <c r="F25125">
        <v>27.63</v>
      </c>
      <c r="G25125">
        <v>27.63</v>
      </c>
      <c r="H25125" s="172">
        <v>45</v>
      </c>
      <c r="I25125">
        <v>50.08</v>
      </c>
      <c r="J25125">
        <v>53.55</v>
      </c>
      <c r="K25125">
        <v>65.260000000000005</v>
      </c>
      <c r="L25125" s="32">
        <v>38.42</v>
      </c>
      <c r="M25125" s="173">
        <v>31708</v>
      </c>
      <c r="N25125" t="s">
        <v>48</v>
      </c>
      <c r="O25125">
        <v>6</v>
      </c>
    </row>
    <row r="25126" spans="1:15" x14ac:dyDescent="0.25">
      <c r="A25126" s="2">
        <v>36932</v>
      </c>
      <c r="B25126">
        <v>2000</v>
      </c>
      <c r="C25126">
        <v>29.57</v>
      </c>
      <c r="D25126">
        <v>38.83</v>
      </c>
      <c r="E25126">
        <v>42.74</v>
      </c>
      <c r="F25126">
        <v>29.57</v>
      </c>
      <c r="G25126">
        <v>29.57</v>
      </c>
      <c r="H25126" s="172">
        <v>35</v>
      </c>
      <c r="I25126">
        <v>39.29</v>
      </c>
      <c r="J25126">
        <v>42.08</v>
      </c>
      <c r="K25126">
        <v>50</v>
      </c>
      <c r="L25126" s="32">
        <v>30.12</v>
      </c>
      <c r="M25126" s="173">
        <v>31771</v>
      </c>
      <c r="N25126" t="s">
        <v>48</v>
      </c>
      <c r="O25126">
        <v>6</v>
      </c>
    </row>
    <row r="25127" spans="1:15" x14ac:dyDescent="0.25">
      <c r="A25127" s="2">
        <v>36932</v>
      </c>
      <c r="B25127">
        <v>2100</v>
      </c>
      <c r="C25127">
        <v>23.5</v>
      </c>
      <c r="D25127">
        <v>33.35</v>
      </c>
      <c r="E25127">
        <v>37.5</v>
      </c>
      <c r="F25127">
        <v>23.5</v>
      </c>
      <c r="G25127">
        <v>23.5</v>
      </c>
      <c r="H25127" s="172">
        <v>31.49</v>
      </c>
      <c r="I25127">
        <v>35.04</v>
      </c>
      <c r="J25127">
        <v>37.22</v>
      </c>
      <c r="K25127">
        <v>41.95</v>
      </c>
      <c r="L25127" s="32">
        <v>28.09</v>
      </c>
      <c r="M25127" s="173">
        <v>31516</v>
      </c>
      <c r="N25127" t="s">
        <v>48</v>
      </c>
      <c r="O25127">
        <v>6</v>
      </c>
    </row>
    <row r="25128" spans="1:15" x14ac:dyDescent="0.25">
      <c r="A25128" s="2">
        <v>36932</v>
      </c>
      <c r="B25128">
        <v>2200</v>
      </c>
      <c r="C25128">
        <v>22.48</v>
      </c>
      <c r="D25128">
        <v>32.43</v>
      </c>
      <c r="E25128">
        <v>36.619999999999997</v>
      </c>
      <c r="F25128">
        <v>22.48</v>
      </c>
      <c r="G25128">
        <v>22.48</v>
      </c>
      <c r="H25128" s="172">
        <v>28</v>
      </c>
      <c r="I25128">
        <v>32.49</v>
      </c>
      <c r="J25128">
        <v>34.799999999999997</v>
      </c>
      <c r="K25128">
        <v>34.479999999999997</v>
      </c>
      <c r="L25128" s="32">
        <v>25.89</v>
      </c>
      <c r="M25128" s="173">
        <v>30949</v>
      </c>
      <c r="N25128" t="s">
        <v>48</v>
      </c>
      <c r="O25128">
        <v>6</v>
      </c>
    </row>
    <row r="25129" spans="1:15" x14ac:dyDescent="0.25">
      <c r="A25129" s="2">
        <v>36932</v>
      </c>
      <c r="B25129">
        <v>2300</v>
      </c>
      <c r="C25129">
        <v>16.82</v>
      </c>
      <c r="D25129">
        <v>27.32</v>
      </c>
      <c r="E25129">
        <v>31.74</v>
      </c>
      <c r="F25129">
        <v>16.82</v>
      </c>
      <c r="G25129">
        <v>16.82</v>
      </c>
      <c r="H25129" s="172">
        <v>24.66</v>
      </c>
      <c r="I25129">
        <v>29.32</v>
      </c>
      <c r="J25129">
        <v>31.65</v>
      </c>
      <c r="K25129">
        <v>30.32</v>
      </c>
      <c r="L25129" s="32">
        <v>22.82</v>
      </c>
      <c r="M25129" s="173">
        <v>29729</v>
      </c>
      <c r="N25129" t="s">
        <v>48</v>
      </c>
      <c r="O25129">
        <v>6</v>
      </c>
    </row>
    <row r="25130" spans="1:15" x14ac:dyDescent="0.25">
      <c r="A25130" s="2">
        <v>36932</v>
      </c>
      <c r="B25130">
        <v>2400</v>
      </c>
      <c r="C25130">
        <v>17.09</v>
      </c>
      <c r="D25130">
        <v>28.57</v>
      </c>
      <c r="E25130">
        <v>33.42</v>
      </c>
      <c r="F25130">
        <v>17.09</v>
      </c>
      <c r="G25130">
        <v>17.09</v>
      </c>
      <c r="H25130" s="172">
        <v>19.14</v>
      </c>
      <c r="I25130">
        <v>21.53</v>
      </c>
      <c r="J25130">
        <v>22.53</v>
      </c>
      <c r="K25130">
        <v>19.14</v>
      </c>
      <c r="L25130" s="32">
        <v>19.14</v>
      </c>
      <c r="M25130" s="173">
        <v>28330</v>
      </c>
      <c r="N25130" t="s">
        <v>47</v>
      </c>
      <c r="O25130">
        <v>6</v>
      </c>
    </row>
    <row r="25131" spans="1:15" x14ac:dyDescent="0.25">
      <c r="A25131" s="2">
        <v>36933</v>
      </c>
      <c r="B25131">
        <v>100</v>
      </c>
      <c r="C25131">
        <v>16.77</v>
      </c>
      <c r="D25131">
        <v>28.49</v>
      </c>
      <c r="E25131">
        <v>33.43</v>
      </c>
      <c r="F25131">
        <v>16.77</v>
      </c>
      <c r="G25131">
        <v>16.77</v>
      </c>
      <c r="H25131" s="172">
        <v>17.920000000000002</v>
      </c>
      <c r="I25131">
        <v>20.92</v>
      </c>
      <c r="J25131">
        <v>22.18</v>
      </c>
      <c r="K25131">
        <v>17.920000000000002</v>
      </c>
      <c r="L25131" s="32">
        <v>17.920000000000002</v>
      </c>
      <c r="M25131" s="173">
        <v>26727</v>
      </c>
      <c r="N25131" t="s">
        <v>47</v>
      </c>
      <c r="O25131">
        <v>7</v>
      </c>
    </row>
    <row r="25132" spans="1:15" x14ac:dyDescent="0.25">
      <c r="A25132" s="2">
        <v>36933</v>
      </c>
      <c r="B25132">
        <v>200</v>
      </c>
      <c r="C25132">
        <v>15.67</v>
      </c>
      <c r="D25132">
        <v>26.28</v>
      </c>
      <c r="E25132">
        <v>30.75</v>
      </c>
      <c r="F25132">
        <v>15.67</v>
      </c>
      <c r="G25132">
        <v>15.67</v>
      </c>
      <c r="H25132" s="172">
        <v>17.43</v>
      </c>
      <c r="I25132">
        <v>20.27</v>
      </c>
      <c r="J25132">
        <v>21.46</v>
      </c>
      <c r="K25132">
        <v>17.43</v>
      </c>
      <c r="L25132" s="32">
        <v>17.43</v>
      </c>
      <c r="M25132" s="173">
        <v>26102</v>
      </c>
      <c r="N25132" t="s">
        <v>47</v>
      </c>
      <c r="O25132">
        <v>7</v>
      </c>
    </row>
    <row r="25133" spans="1:15" x14ac:dyDescent="0.25">
      <c r="A25133" s="2">
        <v>36933</v>
      </c>
      <c r="B25133">
        <v>300</v>
      </c>
      <c r="C25133">
        <v>15.54</v>
      </c>
      <c r="D25133">
        <v>26.16</v>
      </c>
      <c r="E25133">
        <v>30.64</v>
      </c>
      <c r="F25133">
        <v>15.54</v>
      </c>
      <c r="G25133">
        <v>15.54</v>
      </c>
      <c r="H25133" s="172">
        <v>17</v>
      </c>
      <c r="I25133">
        <v>19.89</v>
      </c>
      <c r="J25133">
        <v>21.11</v>
      </c>
      <c r="K25133">
        <v>17</v>
      </c>
      <c r="L25133" s="32">
        <v>17</v>
      </c>
      <c r="M25133" s="173">
        <v>25839</v>
      </c>
      <c r="N25133" t="s">
        <v>47</v>
      </c>
      <c r="O25133">
        <v>7</v>
      </c>
    </row>
    <row r="25134" spans="1:15" x14ac:dyDescent="0.25">
      <c r="A25134" s="2">
        <v>36933</v>
      </c>
      <c r="B25134">
        <v>400</v>
      </c>
      <c r="C25134">
        <v>15.61</v>
      </c>
      <c r="D25134">
        <v>26.22</v>
      </c>
      <c r="E25134">
        <v>30.7</v>
      </c>
      <c r="F25134">
        <v>15.61</v>
      </c>
      <c r="G25134">
        <v>15.61</v>
      </c>
      <c r="H25134" s="172">
        <v>16.989999999999998</v>
      </c>
      <c r="I25134">
        <v>19.899999999999999</v>
      </c>
      <c r="J25134">
        <v>21.12</v>
      </c>
      <c r="K25134">
        <v>16.989999999999998</v>
      </c>
      <c r="L25134" s="32">
        <v>16.989999999999998</v>
      </c>
      <c r="M25134" s="173">
        <v>25808</v>
      </c>
      <c r="N25134" t="s">
        <v>47</v>
      </c>
      <c r="O25134">
        <v>7</v>
      </c>
    </row>
    <row r="25135" spans="1:15" x14ac:dyDescent="0.25">
      <c r="A25135" s="2">
        <v>36933</v>
      </c>
      <c r="B25135">
        <v>500</v>
      </c>
      <c r="C25135">
        <v>16.920000000000002</v>
      </c>
      <c r="D25135">
        <v>27.41</v>
      </c>
      <c r="E25135">
        <v>31.83</v>
      </c>
      <c r="F25135">
        <v>16.920000000000002</v>
      </c>
      <c r="G25135">
        <v>16.920000000000002</v>
      </c>
      <c r="H25135" s="172">
        <v>17.600000000000001</v>
      </c>
      <c r="I25135">
        <v>20.45</v>
      </c>
      <c r="J25135">
        <v>21.65</v>
      </c>
      <c r="K25135">
        <v>17.600000000000001</v>
      </c>
      <c r="L25135" s="32">
        <v>17.600000000000001</v>
      </c>
      <c r="M25135" s="173">
        <v>26020</v>
      </c>
      <c r="N25135" t="s">
        <v>47</v>
      </c>
      <c r="O25135">
        <v>7</v>
      </c>
    </row>
    <row r="25136" spans="1:15" x14ac:dyDescent="0.25">
      <c r="A25136" s="2">
        <v>36933</v>
      </c>
      <c r="B25136">
        <v>600</v>
      </c>
      <c r="C25136">
        <v>18.32</v>
      </c>
      <c r="D25136">
        <v>28.67</v>
      </c>
      <c r="E25136">
        <v>33.04</v>
      </c>
      <c r="F25136">
        <v>18.32</v>
      </c>
      <c r="G25136">
        <v>18.32</v>
      </c>
      <c r="H25136" s="172">
        <v>17.95</v>
      </c>
      <c r="I25136">
        <v>21.06</v>
      </c>
      <c r="J25136">
        <v>22.37</v>
      </c>
      <c r="K25136">
        <v>17.95</v>
      </c>
      <c r="L25136" s="32">
        <v>17.95</v>
      </c>
      <c r="M25136" s="173">
        <v>26657</v>
      </c>
      <c r="N25136" t="s">
        <v>47</v>
      </c>
      <c r="O25136">
        <v>7</v>
      </c>
    </row>
    <row r="25137" spans="1:15" x14ac:dyDescent="0.25">
      <c r="A25137" s="2">
        <v>36933</v>
      </c>
      <c r="B25137">
        <v>700</v>
      </c>
      <c r="C25137">
        <v>20.89</v>
      </c>
      <c r="D25137">
        <v>30.99</v>
      </c>
      <c r="E25137">
        <v>35.25</v>
      </c>
      <c r="F25137">
        <v>20.89</v>
      </c>
      <c r="G25137">
        <v>20.89</v>
      </c>
      <c r="H25137" s="172">
        <v>20.76</v>
      </c>
      <c r="I25137">
        <v>23.43</v>
      </c>
      <c r="J25137">
        <v>24.56</v>
      </c>
      <c r="K25137">
        <v>20.76</v>
      </c>
      <c r="L25137" s="32">
        <v>20.76</v>
      </c>
      <c r="M25137" s="173">
        <v>27616</v>
      </c>
      <c r="N25137" t="s">
        <v>47</v>
      </c>
      <c r="O25137">
        <v>7</v>
      </c>
    </row>
    <row r="25138" spans="1:15" x14ac:dyDescent="0.25">
      <c r="A25138" s="2">
        <v>36933</v>
      </c>
      <c r="B25138">
        <v>800</v>
      </c>
      <c r="C25138">
        <v>17.600000000000001</v>
      </c>
      <c r="D25138">
        <v>28.02</v>
      </c>
      <c r="E25138">
        <v>32.42</v>
      </c>
      <c r="F25138">
        <v>17.600000000000001</v>
      </c>
      <c r="G25138">
        <v>17.600000000000001</v>
      </c>
      <c r="H25138" s="172">
        <v>26.51</v>
      </c>
      <c r="I25138">
        <v>28.91</v>
      </c>
      <c r="J25138">
        <v>29.92</v>
      </c>
      <c r="K25138">
        <v>26.51</v>
      </c>
      <c r="L25138" s="32">
        <v>26.51</v>
      </c>
      <c r="M25138" s="173">
        <v>28440</v>
      </c>
      <c r="N25138" t="s">
        <v>48</v>
      </c>
      <c r="O25138">
        <v>7</v>
      </c>
    </row>
    <row r="25139" spans="1:15" x14ac:dyDescent="0.25">
      <c r="A25139" s="2">
        <v>36933</v>
      </c>
      <c r="B25139">
        <v>900</v>
      </c>
      <c r="C25139">
        <v>24.65</v>
      </c>
      <c r="D25139">
        <v>34.39</v>
      </c>
      <c r="E25139">
        <v>38.49</v>
      </c>
      <c r="F25139">
        <v>24.65</v>
      </c>
      <c r="G25139">
        <v>24.65</v>
      </c>
      <c r="H25139" s="172">
        <v>30.5</v>
      </c>
      <c r="I25139">
        <v>34.770000000000003</v>
      </c>
      <c r="J25139">
        <v>36.729999999999997</v>
      </c>
      <c r="K25139">
        <v>32.92</v>
      </c>
      <c r="L25139" s="32">
        <v>29.71</v>
      </c>
      <c r="M25139" s="173">
        <v>29941</v>
      </c>
      <c r="N25139" t="s">
        <v>48</v>
      </c>
      <c r="O25139">
        <v>7</v>
      </c>
    </row>
    <row r="25140" spans="1:15" x14ac:dyDescent="0.25">
      <c r="A25140" s="2">
        <v>36933</v>
      </c>
      <c r="B25140">
        <v>1000</v>
      </c>
      <c r="C25140">
        <v>28.5</v>
      </c>
      <c r="D25140">
        <v>37.86</v>
      </c>
      <c r="E25140">
        <v>41.81</v>
      </c>
      <c r="F25140">
        <v>28.5</v>
      </c>
      <c r="G25140">
        <v>28.5</v>
      </c>
      <c r="H25140" s="172">
        <v>35</v>
      </c>
      <c r="I25140">
        <v>38.33</v>
      </c>
      <c r="J25140">
        <v>40.19</v>
      </c>
      <c r="K25140">
        <v>42</v>
      </c>
      <c r="L25140" s="32">
        <v>32.729999999999997</v>
      </c>
      <c r="M25140" s="173">
        <v>30757</v>
      </c>
      <c r="N25140" t="s">
        <v>48</v>
      </c>
      <c r="O25140">
        <v>7</v>
      </c>
    </row>
    <row r="25141" spans="1:15" x14ac:dyDescent="0.25">
      <c r="A25141" s="2">
        <v>36933</v>
      </c>
      <c r="B25141">
        <v>1100</v>
      </c>
      <c r="C25141">
        <v>22.38</v>
      </c>
      <c r="D25141">
        <v>32.340000000000003</v>
      </c>
      <c r="E25141">
        <v>36.54</v>
      </c>
      <c r="F25141">
        <v>22.38</v>
      </c>
      <c r="G25141">
        <v>22.38</v>
      </c>
      <c r="H25141" s="172">
        <v>33.56</v>
      </c>
      <c r="I25141">
        <v>37.729999999999997</v>
      </c>
      <c r="J25141">
        <v>39.520000000000003</v>
      </c>
      <c r="K25141">
        <v>34</v>
      </c>
      <c r="L25141" s="32">
        <v>33.42</v>
      </c>
      <c r="M25141" s="173">
        <v>30913</v>
      </c>
      <c r="N25141" t="s">
        <v>48</v>
      </c>
      <c r="O25141">
        <v>7</v>
      </c>
    </row>
    <row r="25142" spans="1:15" x14ac:dyDescent="0.25">
      <c r="A25142" s="2">
        <v>36933</v>
      </c>
      <c r="B25142">
        <v>1200</v>
      </c>
      <c r="C25142">
        <v>20.8</v>
      </c>
      <c r="D25142">
        <v>30.91</v>
      </c>
      <c r="E25142">
        <v>35.18</v>
      </c>
      <c r="F25142">
        <v>20.8</v>
      </c>
      <c r="G25142">
        <v>20.8</v>
      </c>
      <c r="H25142" s="172">
        <v>28</v>
      </c>
      <c r="I25142">
        <v>32.340000000000003</v>
      </c>
      <c r="J25142">
        <v>34.42</v>
      </c>
      <c r="K25142">
        <v>31.77</v>
      </c>
      <c r="L25142" s="32">
        <v>26.78</v>
      </c>
      <c r="M25142" s="173">
        <v>30751</v>
      </c>
      <c r="N25142" t="s">
        <v>48</v>
      </c>
      <c r="O25142">
        <v>7</v>
      </c>
    </row>
    <row r="25143" spans="1:15" x14ac:dyDescent="0.25">
      <c r="A25143" s="2">
        <v>36933</v>
      </c>
      <c r="B25143">
        <v>1300</v>
      </c>
      <c r="C25143">
        <v>18.989999999999998</v>
      </c>
      <c r="D25143">
        <v>29.28</v>
      </c>
      <c r="E25143">
        <v>33.619999999999997</v>
      </c>
      <c r="F25143">
        <v>18.989999999999998</v>
      </c>
      <c r="G25143">
        <v>18.989999999999998</v>
      </c>
      <c r="H25143" s="172">
        <v>28</v>
      </c>
      <c r="I25143">
        <v>30.84</v>
      </c>
      <c r="J25143">
        <v>32.03</v>
      </c>
      <c r="K25143">
        <v>28</v>
      </c>
      <c r="L25143" s="32">
        <v>28</v>
      </c>
      <c r="M25143" s="173">
        <v>30282</v>
      </c>
      <c r="N25143" t="s">
        <v>48</v>
      </c>
      <c r="O25143">
        <v>7</v>
      </c>
    </row>
    <row r="25144" spans="1:15" x14ac:dyDescent="0.25">
      <c r="A25144" s="2">
        <v>36933</v>
      </c>
      <c r="B25144">
        <v>1400</v>
      </c>
      <c r="C25144">
        <v>15.77</v>
      </c>
      <c r="D25144">
        <v>26.37</v>
      </c>
      <c r="E25144">
        <v>30.84</v>
      </c>
      <c r="F25144">
        <v>15.77</v>
      </c>
      <c r="G25144">
        <v>15.77</v>
      </c>
      <c r="H25144" s="172">
        <v>24.9</v>
      </c>
      <c r="I25144">
        <v>27.59</v>
      </c>
      <c r="J25144">
        <v>28.73</v>
      </c>
      <c r="K25144">
        <v>24.9</v>
      </c>
      <c r="L25144" s="32">
        <v>24.9</v>
      </c>
      <c r="M25144" s="173">
        <v>29665</v>
      </c>
      <c r="N25144" t="s">
        <v>48</v>
      </c>
      <c r="O25144">
        <v>7</v>
      </c>
    </row>
    <row r="25145" spans="1:15" x14ac:dyDescent="0.25">
      <c r="A25145" s="2">
        <v>36933</v>
      </c>
      <c r="B25145">
        <v>1500</v>
      </c>
      <c r="C25145">
        <v>16.86</v>
      </c>
      <c r="D25145">
        <v>27</v>
      </c>
      <c r="E25145">
        <v>32.22</v>
      </c>
      <c r="F25145">
        <v>16.86</v>
      </c>
      <c r="G25145">
        <v>16.86</v>
      </c>
      <c r="H25145" s="172">
        <v>20.97</v>
      </c>
      <c r="I25145">
        <v>22.9</v>
      </c>
      <c r="J25145">
        <v>23.88</v>
      </c>
      <c r="K25145">
        <v>23.55</v>
      </c>
      <c r="L25145" s="32">
        <v>20.13</v>
      </c>
      <c r="M25145" s="173">
        <v>28983</v>
      </c>
      <c r="N25145" t="s">
        <v>48</v>
      </c>
      <c r="O25145">
        <v>7</v>
      </c>
    </row>
    <row r="25146" spans="1:15" x14ac:dyDescent="0.25">
      <c r="A25146" s="2">
        <v>36933</v>
      </c>
      <c r="B25146">
        <v>1600</v>
      </c>
      <c r="C25146">
        <v>15.39</v>
      </c>
      <c r="D25146">
        <v>26.03</v>
      </c>
      <c r="E25146">
        <v>30.51</v>
      </c>
      <c r="F25146">
        <v>15.39</v>
      </c>
      <c r="G25146">
        <v>15.39</v>
      </c>
      <c r="H25146" s="172">
        <v>21.03</v>
      </c>
      <c r="I25146">
        <v>22.95</v>
      </c>
      <c r="J25146">
        <v>23.93</v>
      </c>
      <c r="K25146">
        <v>23.57</v>
      </c>
      <c r="L25146" s="32">
        <v>20.2</v>
      </c>
      <c r="M25146" s="173">
        <v>28625</v>
      </c>
      <c r="N25146" t="s">
        <v>48</v>
      </c>
      <c r="O25146">
        <v>7</v>
      </c>
    </row>
    <row r="25147" spans="1:15" x14ac:dyDescent="0.25">
      <c r="A25147" s="2">
        <v>36933</v>
      </c>
      <c r="B25147">
        <v>1700</v>
      </c>
      <c r="C25147">
        <v>15.81</v>
      </c>
      <c r="D25147">
        <v>26.41</v>
      </c>
      <c r="E25147">
        <v>30.87</v>
      </c>
      <c r="F25147">
        <v>15.81</v>
      </c>
      <c r="G25147">
        <v>15.81</v>
      </c>
      <c r="H25147" s="172">
        <v>26.54</v>
      </c>
      <c r="I25147">
        <v>28.83</v>
      </c>
      <c r="J25147">
        <v>29.82</v>
      </c>
      <c r="K25147">
        <v>26.77</v>
      </c>
      <c r="L25147" s="32">
        <v>26.46</v>
      </c>
      <c r="M25147" s="173">
        <v>29264</v>
      </c>
      <c r="N25147" t="s">
        <v>48</v>
      </c>
      <c r="O25147">
        <v>7</v>
      </c>
    </row>
    <row r="25148" spans="1:15" x14ac:dyDescent="0.25">
      <c r="A25148" s="2">
        <v>36933</v>
      </c>
      <c r="B25148">
        <v>1800</v>
      </c>
      <c r="C25148">
        <v>30.07</v>
      </c>
      <c r="D25148">
        <v>39.28</v>
      </c>
      <c r="E25148">
        <v>43.17</v>
      </c>
      <c r="F25148">
        <v>30.07</v>
      </c>
      <c r="G25148">
        <v>30.07</v>
      </c>
      <c r="H25148" s="172">
        <v>41.15</v>
      </c>
      <c r="I25148">
        <v>47.61</v>
      </c>
      <c r="J25148">
        <v>51.37</v>
      </c>
      <c r="K25148">
        <v>57</v>
      </c>
      <c r="L25148" s="32">
        <v>36</v>
      </c>
      <c r="M25148" s="173">
        <v>31405</v>
      </c>
      <c r="N25148" t="s">
        <v>48</v>
      </c>
      <c r="O25148">
        <v>7</v>
      </c>
    </row>
    <row r="25149" spans="1:15" x14ac:dyDescent="0.25">
      <c r="A25149" s="2">
        <v>36933</v>
      </c>
      <c r="B25149">
        <v>1900</v>
      </c>
      <c r="C25149">
        <v>28.85</v>
      </c>
      <c r="D25149">
        <v>38.18</v>
      </c>
      <c r="E25149">
        <v>42.12</v>
      </c>
      <c r="F25149">
        <v>28.85</v>
      </c>
      <c r="G25149">
        <v>28.85</v>
      </c>
      <c r="H25149" s="172">
        <v>51.68</v>
      </c>
      <c r="I25149">
        <v>56.55</v>
      </c>
      <c r="J25149">
        <v>59.29</v>
      </c>
      <c r="K25149">
        <v>62.23</v>
      </c>
      <c r="L25149" s="32">
        <v>48.25</v>
      </c>
      <c r="M25149" s="173">
        <v>34216</v>
      </c>
      <c r="N25149" t="s">
        <v>48</v>
      </c>
      <c r="O25149">
        <v>7</v>
      </c>
    </row>
    <row r="25150" spans="1:15" x14ac:dyDescent="0.25">
      <c r="A25150" s="2">
        <v>36933</v>
      </c>
      <c r="B25150">
        <v>2000</v>
      </c>
      <c r="C25150">
        <v>22.76</v>
      </c>
      <c r="D25150">
        <v>32.68</v>
      </c>
      <c r="E25150">
        <v>36.869999999999997</v>
      </c>
      <c r="F25150">
        <v>22.76</v>
      </c>
      <c r="G25150">
        <v>22.76</v>
      </c>
      <c r="H25150" s="172">
        <v>43.04</v>
      </c>
      <c r="I25150">
        <v>45.76</v>
      </c>
      <c r="J25150">
        <v>47.25</v>
      </c>
      <c r="K25150">
        <v>48.23</v>
      </c>
      <c r="L25150" s="32">
        <v>41.35</v>
      </c>
      <c r="M25150" s="173">
        <v>34368</v>
      </c>
      <c r="N25150" t="s">
        <v>48</v>
      </c>
      <c r="O25150">
        <v>7</v>
      </c>
    </row>
    <row r="25151" spans="1:15" x14ac:dyDescent="0.25">
      <c r="A25151" s="2">
        <v>36933</v>
      </c>
      <c r="B25151">
        <v>2100</v>
      </c>
      <c r="C25151">
        <v>25.95</v>
      </c>
      <c r="D25151">
        <v>35.56</v>
      </c>
      <c r="E25151">
        <v>39.619999999999997</v>
      </c>
      <c r="F25151">
        <v>25.95</v>
      </c>
      <c r="G25151">
        <v>25.95</v>
      </c>
      <c r="H25151" s="172">
        <v>34.270000000000003</v>
      </c>
      <c r="I25151">
        <v>36.19</v>
      </c>
      <c r="J25151">
        <v>37.31</v>
      </c>
      <c r="K25151">
        <v>38.99</v>
      </c>
      <c r="L25151" s="32">
        <v>32.729999999999997</v>
      </c>
      <c r="M25151" s="173">
        <v>34191</v>
      </c>
      <c r="N25151" t="s">
        <v>48</v>
      </c>
      <c r="O25151">
        <v>7</v>
      </c>
    </row>
    <row r="25152" spans="1:15" x14ac:dyDescent="0.25">
      <c r="A25152" s="2">
        <v>36933</v>
      </c>
      <c r="B25152">
        <v>2200</v>
      </c>
      <c r="C25152">
        <v>36.82</v>
      </c>
      <c r="D25152">
        <v>45.38</v>
      </c>
      <c r="E25152">
        <v>48.99</v>
      </c>
      <c r="F25152">
        <v>36.82</v>
      </c>
      <c r="G25152">
        <v>36.82</v>
      </c>
      <c r="H25152" s="172">
        <v>31.35</v>
      </c>
      <c r="I25152">
        <v>33.659999999999997</v>
      </c>
      <c r="J25152">
        <v>34.75</v>
      </c>
      <c r="K25152">
        <v>33.03</v>
      </c>
      <c r="L25152" s="32">
        <v>30.81</v>
      </c>
      <c r="M25152" s="173">
        <v>33291</v>
      </c>
      <c r="N25152" t="s">
        <v>48</v>
      </c>
      <c r="O25152">
        <v>7</v>
      </c>
    </row>
    <row r="25153" spans="1:15" x14ac:dyDescent="0.25">
      <c r="A25153" s="2">
        <v>36933</v>
      </c>
      <c r="B25153">
        <v>2300</v>
      </c>
      <c r="C25153">
        <v>21.16</v>
      </c>
      <c r="D25153">
        <v>31.24</v>
      </c>
      <c r="E25153">
        <v>35.49</v>
      </c>
      <c r="F25153">
        <v>21.16</v>
      </c>
      <c r="G25153">
        <v>21.16</v>
      </c>
      <c r="H25153" s="172">
        <v>26.4</v>
      </c>
      <c r="I25153">
        <v>28.93</v>
      </c>
      <c r="J25153">
        <v>30</v>
      </c>
      <c r="K25153">
        <v>26.4</v>
      </c>
      <c r="L25153" s="32">
        <v>26.4</v>
      </c>
      <c r="M25153" s="173">
        <v>31785</v>
      </c>
      <c r="N25153" t="s">
        <v>48</v>
      </c>
      <c r="O25153">
        <v>7</v>
      </c>
    </row>
    <row r="25154" spans="1:15" x14ac:dyDescent="0.25">
      <c r="A25154" s="2">
        <v>36933</v>
      </c>
      <c r="B25154">
        <v>2400</v>
      </c>
      <c r="C25154">
        <v>17.05</v>
      </c>
      <c r="D25154">
        <v>27.53</v>
      </c>
      <c r="E25154">
        <v>31.94</v>
      </c>
      <c r="F25154">
        <v>17.05</v>
      </c>
      <c r="G25154">
        <v>17.05</v>
      </c>
      <c r="H25154" s="172">
        <v>18.71</v>
      </c>
      <c r="I25154">
        <v>21.58</v>
      </c>
      <c r="J25154">
        <v>22.79</v>
      </c>
      <c r="K25154">
        <v>18.71</v>
      </c>
      <c r="L25154" s="32">
        <v>18.71</v>
      </c>
      <c r="M25154" s="173">
        <v>29659</v>
      </c>
      <c r="N25154" t="s">
        <v>47</v>
      </c>
      <c r="O25154">
        <v>7</v>
      </c>
    </row>
    <row r="25155" spans="1:15" x14ac:dyDescent="0.25">
      <c r="A25155" s="2">
        <v>36934</v>
      </c>
      <c r="B25155">
        <v>100</v>
      </c>
      <c r="C25155">
        <v>23.53</v>
      </c>
      <c r="D25155">
        <v>33.380000000000003</v>
      </c>
      <c r="E25155">
        <v>37.53</v>
      </c>
      <c r="F25155">
        <v>23.53</v>
      </c>
      <c r="G25155">
        <v>23.53</v>
      </c>
      <c r="H25155" s="172">
        <v>18.690000000000001</v>
      </c>
      <c r="I25155">
        <v>21.61</v>
      </c>
      <c r="J25155">
        <v>22.85</v>
      </c>
      <c r="K25155">
        <v>18.690000000000001</v>
      </c>
      <c r="L25155" s="32">
        <v>18.690000000000001</v>
      </c>
      <c r="M25155" s="173">
        <v>28144</v>
      </c>
      <c r="N25155" t="s">
        <v>47</v>
      </c>
      <c r="O25155">
        <v>1</v>
      </c>
    </row>
    <row r="25156" spans="1:15" x14ac:dyDescent="0.25">
      <c r="A25156" s="2">
        <v>36934</v>
      </c>
      <c r="B25156">
        <v>200</v>
      </c>
      <c r="C25156">
        <v>21.56</v>
      </c>
      <c r="D25156">
        <v>31.6</v>
      </c>
      <c r="E25156">
        <v>35.83</v>
      </c>
      <c r="F25156">
        <v>21.56</v>
      </c>
      <c r="G25156">
        <v>21.56</v>
      </c>
      <c r="H25156" s="172">
        <v>18.11</v>
      </c>
      <c r="I25156">
        <v>20.88</v>
      </c>
      <c r="J25156">
        <v>22.05</v>
      </c>
      <c r="K25156">
        <v>18.11</v>
      </c>
      <c r="L25156" s="32">
        <v>18.11</v>
      </c>
      <c r="M25156" s="173">
        <v>27709</v>
      </c>
      <c r="N25156" t="s">
        <v>47</v>
      </c>
      <c r="O25156">
        <v>1</v>
      </c>
    </row>
    <row r="25157" spans="1:15" x14ac:dyDescent="0.25">
      <c r="A25157" s="2">
        <v>36934</v>
      </c>
      <c r="B25157">
        <v>300</v>
      </c>
      <c r="C25157">
        <v>17.88</v>
      </c>
      <c r="D25157">
        <v>28.27</v>
      </c>
      <c r="E25157">
        <v>32.659999999999997</v>
      </c>
      <c r="F25157">
        <v>17.88</v>
      </c>
      <c r="G25157">
        <v>17.88</v>
      </c>
      <c r="H25157" s="172">
        <v>17.87</v>
      </c>
      <c r="I25157">
        <v>20.66</v>
      </c>
      <c r="J25157">
        <v>21.84</v>
      </c>
      <c r="K25157">
        <v>17.87</v>
      </c>
      <c r="L25157" s="32">
        <v>17.87</v>
      </c>
      <c r="M25157" s="173">
        <v>27523</v>
      </c>
      <c r="N25157" t="s">
        <v>47</v>
      </c>
      <c r="O25157">
        <v>1</v>
      </c>
    </row>
    <row r="25158" spans="1:15" x14ac:dyDescent="0.25">
      <c r="A25158" s="2">
        <v>36934</v>
      </c>
      <c r="B25158">
        <v>400</v>
      </c>
      <c r="C25158">
        <v>18.2</v>
      </c>
      <c r="D25158">
        <v>28.56</v>
      </c>
      <c r="E25158">
        <v>32.93</v>
      </c>
      <c r="F25158">
        <v>18.2</v>
      </c>
      <c r="G25158">
        <v>18.2</v>
      </c>
      <c r="H25158" s="172">
        <v>18.329999999999998</v>
      </c>
      <c r="I25158">
        <v>21.09</v>
      </c>
      <c r="J25158">
        <v>22.25</v>
      </c>
      <c r="K25158">
        <v>18.329999999999998</v>
      </c>
      <c r="L25158" s="32">
        <v>18.329999999999998</v>
      </c>
      <c r="M25158" s="173">
        <v>27654</v>
      </c>
      <c r="N25158" t="s">
        <v>47</v>
      </c>
      <c r="O25158">
        <v>1</v>
      </c>
    </row>
    <row r="25159" spans="1:15" x14ac:dyDescent="0.25">
      <c r="A25159" s="2">
        <v>36934</v>
      </c>
      <c r="B25159">
        <v>500</v>
      </c>
      <c r="C25159">
        <v>18.84</v>
      </c>
      <c r="D25159">
        <v>29.14</v>
      </c>
      <c r="E25159">
        <v>33.49</v>
      </c>
      <c r="F25159">
        <v>18.84</v>
      </c>
      <c r="G25159">
        <v>18.84</v>
      </c>
      <c r="H25159" s="172">
        <v>19.88</v>
      </c>
      <c r="I25159">
        <v>23.98</v>
      </c>
      <c r="J25159">
        <v>25.71</v>
      </c>
      <c r="K25159">
        <v>19.88</v>
      </c>
      <c r="L25159" s="32">
        <v>19.88</v>
      </c>
      <c r="M25159" s="173">
        <v>28366</v>
      </c>
      <c r="N25159" t="s">
        <v>47</v>
      </c>
      <c r="O25159">
        <v>1</v>
      </c>
    </row>
    <row r="25160" spans="1:15" x14ac:dyDescent="0.25">
      <c r="A25160" s="2">
        <v>36934</v>
      </c>
      <c r="B25160">
        <v>600</v>
      </c>
      <c r="C25160">
        <v>17.25</v>
      </c>
      <c r="D25160">
        <v>27.71</v>
      </c>
      <c r="E25160">
        <v>32.119999999999997</v>
      </c>
      <c r="F25160">
        <v>17.25</v>
      </c>
      <c r="G25160">
        <v>17.25</v>
      </c>
      <c r="H25160" s="172">
        <v>25.91</v>
      </c>
      <c r="I25160">
        <v>29.42</v>
      </c>
      <c r="J25160">
        <v>30.9</v>
      </c>
      <c r="K25160">
        <v>25.91</v>
      </c>
      <c r="L25160" s="32">
        <v>25.91</v>
      </c>
      <c r="M25160" s="173">
        <v>30483</v>
      </c>
      <c r="N25160" t="s">
        <v>47</v>
      </c>
      <c r="O25160">
        <v>1</v>
      </c>
    </row>
    <row r="25161" spans="1:15" x14ac:dyDescent="0.25">
      <c r="A25161" s="2">
        <v>36934</v>
      </c>
      <c r="B25161">
        <v>700</v>
      </c>
      <c r="C25161">
        <v>59.93</v>
      </c>
      <c r="D25161">
        <v>66.239999999999995</v>
      </c>
      <c r="E25161">
        <v>68.91</v>
      </c>
      <c r="F25161">
        <v>59.93</v>
      </c>
      <c r="G25161">
        <v>59.93</v>
      </c>
      <c r="H25161" s="172">
        <v>53.58</v>
      </c>
      <c r="I25161">
        <v>58.08</v>
      </c>
      <c r="J25161">
        <v>59.98</v>
      </c>
      <c r="K25161">
        <v>53.58</v>
      </c>
      <c r="L25161" s="32">
        <v>53.58</v>
      </c>
      <c r="M25161" s="173">
        <v>34357</v>
      </c>
      <c r="N25161" t="s">
        <v>47</v>
      </c>
      <c r="O25161">
        <v>1</v>
      </c>
    </row>
    <row r="25162" spans="1:15" x14ac:dyDescent="0.25">
      <c r="A25162" s="2">
        <v>36934</v>
      </c>
      <c r="B25162">
        <v>800</v>
      </c>
      <c r="C25162">
        <v>40</v>
      </c>
      <c r="D25162">
        <v>49.46</v>
      </c>
      <c r="E25162">
        <v>53.45</v>
      </c>
      <c r="F25162">
        <v>40</v>
      </c>
      <c r="G25162">
        <v>40</v>
      </c>
      <c r="H25162" s="172">
        <v>79.03</v>
      </c>
      <c r="I25162">
        <v>80.62</v>
      </c>
      <c r="J25162">
        <v>81.290000000000006</v>
      </c>
      <c r="K25162">
        <v>79.03</v>
      </c>
      <c r="L25162" s="32">
        <v>79.03</v>
      </c>
      <c r="M25162" s="173">
        <v>37000</v>
      </c>
      <c r="N25162" t="s">
        <v>48</v>
      </c>
      <c r="O25162">
        <v>1</v>
      </c>
    </row>
    <row r="25163" spans="1:15" x14ac:dyDescent="0.25">
      <c r="A25163" s="2">
        <v>36934</v>
      </c>
      <c r="B25163">
        <v>900</v>
      </c>
      <c r="C25163">
        <v>26.62</v>
      </c>
      <c r="D25163">
        <v>38.590000000000003</v>
      </c>
      <c r="E25163">
        <v>43.64</v>
      </c>
      <c r="F25163">
        <v>26.62</v>
      </c>
      <c r="G25163">
        <v>26.62</v>
      </c>
      <c r="H25163" s="172">
        <v>54.89</v>
      </c>
      <c r="I25163">
        <v>57.04</v>
      </c>
      <c r="J25163">
        <v>59.04</v>
      </c>
      <c r="K25163">
        <v>71.53</v>
      </c>
      <c r="L25163" s="32">
        <v>49.48</v>
      </c>
      <c r="M25163" s="173">
        <v>37180</v>
      </c>
      <c r="N25163" t="s">
        <v>48</v>
      </c>
      <c r="O25163">
        <v>1</v>
      </c>
    </row>
    <row r="25164" spans="1:15" x14ac:dyDescent="0.25">
      <c r="A25164" s="2">
        <v>36934</v>
      </c>
      <c r="B25164">
        <v>1000</v>
      </c>
      <c r="C25164">
        <v>53.86</v>
      </c>
      <c r="D25164">
        <v>63.19</v>
      </c>
      <c r="E25164">
        <v>67.12</v>
      </c>
      <c r="F25164">
        <v>53.86</v>
      </c>
      <c r="G25164">
        <v>53.86</v>
      </c>
      <c r="H25164" s="172">
        <v>49.79</v>
      </c>
      <c r="I25164">
        <v>49.35</v>
      </c>
      <c r="J25164">
        <v>50.91</v>
      </c>
      <c r="K25164">
        <v>76.48</v>
      </c>
      <c r="L25164" s="32">
        <v>41.12</v>
      </c>
      <c r="M25164" s="173">
        <v>36628</v>
      </c>
      <c r="N25164" t="s">
        <v>48</v>
      </c>
      <c r="O25164">
        <v>1</v>
      </c>
    </row>
    <row r="25165" spans="1:15" x14ac:dyDescent="0.25">
      <c r="A25165" s="2">
        <v>36934</v>
      </c>
      <c r="B25165">
        <v>1100</v>
      </c>
      <c r="C25165">
        <v>48.9</v>
      </c>
      <c r="D25165">
        <v>58.71</v>
      </c>
      <c r="E25165">
        <v>62.85</v>
      </c>
      <c r="F25165">
        <v>48.9</v>
      </c>
      <c r="G25165">
        <v>48.9</v>
      </c>
      <c r="H25165" s="172">
        <v>45.9</v>
      </c>
      <c r="I25165">
        <v>46.36</v>
      </c>
      <c r="J25165">
        <v>48.01</v>
      </c>
      <c r="K25165">
        <v>68.28</v>
      </c>
      <c r="L25165" s="32">
        <v>38.630000000000003</v>
      </c>
      <c r="M25165" s="173">
        <v>36433</v>
      </c>
      <c r="N25165" t="s">
        <v>48</v>
      </c>
      <c r="O25165">
        <v>1</v>
      </c>
    </row>
    <row r="25166" spans="1:15" x14ac:dyDescent="0.25">
      <c r="A25166" s="2">
        <v>36934</v>
      </c>
      <c r="B25166">
        <v>1200</v>
      </c>
      <c r="C25166">
        <v>29.65</v>
      </c>
      <c r="D25166">
        <v>41.33</v>
      </c>
      <c r="E25166">
        <v>46.25</v>
      </c>
      <c r="F25166">
        <v>29.65</v>
      </c>
      <c r="G25166">
        <v>29.65</v>
      </c>
      <c r="H25166" s="172">
        <v>44.76</v>
      </c>
      <c r="I25166">
        <v>45.73</v>
      </c>
      <c r="J25166">
        <v>47.14</v>
      </c>
      <c r="K25166">
        <v>60.03</v>
      </c>
      <c r="L25166" s="32">
        <v>39.79</v>
      </c>
      <c r="M25166" s="173">
        <v>35639</v>
      </c>
      <c r="N25166" t="s">
        <v>48</v>
      </c>
      <c r="O25166">
        <v>1</v>
      </c>
    </row>
    <row r="25167" spans="1:15" x14ac:dyDescent="0.25">
      <c r="A25167" s="2">
        <v>36934</v>
      </c>
      <c r="B25167">
        <v>1300</v>
      </c>
      <c r="C25167">
        <v>25.09</v>
      </c>
      <c r="D25167">
        <v>37.21</v>
      </c>
      <c r="E25167">
        <v>42.32</v>
      </c>
      <c r="F25167">
        <v>25.09</v>
      </c>
      <c r="G25167">
        <v>25.09</v>
      </c>
      <c r="H25167" s="172">
        <v>41.27</v>
      </c>
      <c r="I25167">
        <v>40.99</v>
      </c>
      <c r="J25167">
        <v>41.9</v>
      </c>
      <c r="K25167">
        <v>56.86</v>
      </c>
      <c r="L25167" s="32">
        <v>36.200000000000003</v>
      </c>
      <c r="M25167" s="173">
        <v>34835</v>
      </c>
      <c r="N25167" t="s">
        <v>48</v>
      </c>
      <c r="O25167">
        <v>1</v>
      </c>
    </row>
    <row r="25168" spans="1:15" x14ac:dyDescent="0.25">
      <c r="A25168" s="2">
        <v>36934</v>
      </c>
      <c r="B25168">
        <v>1400</v>
      </c>
      <c r="C25168">
        <v>37.229999999999997</v>
      </c>
      <c r="D25168">
        <v>48.17</v>
      </c>
      <c r="E25168">
        <v>52.79</v>
      </c>
      <c r="F25168">
        <v>37.229999999999997</v>
      </c>
      <c r="G25168">
        <v>37.229999999999997</v>
      </c>
      <c r="H25168" s="172">
        <v>35.96</v>
      </c>
      <c r="I25168">
        <v>35.68</v>
      </c>
      <c r="J25168">
        <v>36.65</v>
      </c>
      <c r="K25168">
        <v>52.65</v>
      </c>
      <c r="L25168" s="32">
        <v>30.54</v>
      </c>
      <c r="M25168" s="173">
        <v>34324</v>
      </c>
      <c r="N25168" t="s">
        <v>48</v>
      </c>
      <c r="O25168">
        <v>1</v>
      </c>
    </row>
    <row r="25169" spans="1:15" x14ac:dyDescent="0.25">
      <c r="A25169" s="2">
        <v>36934</v>
      </c>
      <c r="B25169">
        <v>1500</v>
      </c>
      <c r="C25169">
        <v>40.6</v>
      </c>
      <c r="D25169">
        <v>51.22</v>
      </c>
      <c r="E25169">
        <v>55.69</v>
      </c>
      <c r="F25169">
        <v>40.6</v>
      </c>
      <c r="G25169">
        <v>40.6</v>
      </c>
      <c r="H25169" s="172">
        <v>28</v>
      </c>
      <c r="I25169">
        <v>27.06</v>
      </c>
      <c r="J25169">
        <v>28.09</v>
      </c>
      <c r="K25169">
        <v>49.85</v>
      </c>
      <c r="L25169" s="32">
        <v>20.9</v>
      </c>
      <c r="M25169" s="173">
        <v>33831</v>
      </c>
      <c r="N25169" t="s">
        <v>48</v>
      </c>
      <c r="O25169">
        <v>1</v>
      </c>
    </row>
    <row r="25170" spans="1:15" x14ac:dyDescent="0.25">
      <c r="A25170" s="2">
        <v>36934</v>
      </c>
      <c r="B25170">
        <v>1600</v>
      </c>
      <c r="C25170">
        <v>53.04</v>
      </c>
      <c r="D25170">
        <v>62.45</v>
      </c>
      <c r="E25170">
        <v>66.42</v>
      </c>
      <c r="F25170">
        <v>53.04</v>
      </c>
      <c r="G25170">
        <v>53.04</v>
      </c>
      <c r="H25170" s="172">
        <v>28</v>
      </c>
      <c r="I25170">
        <v>26.9</v>
      </c>
      <c r="J25170">
        <v>27.86</v>
      </c>
      <c r="K25170">
        <v>49.85</v>
      </c>
      <c r="L25170" s="32">
        <v>20.9</v>
      </c>
      <c r="M25170" s="173">
        <v>33778</v>
      </c>
      <c r="N25170" t="s">
        <v>48</v>
      </c>
      <c r="O25170">
        <v>1</v>
      </c>
    </row>
    <row r="25171" spans="1:15" x14ac:dyDescent="0.25">
      <c r="A25171" s="2">
        <v>36934</v>
      </c>
      <c r="B25171">
        <v>1700</v>
      </c>
      <c r="C25171">
        <v>66.319999999999993</v>
      </c>
      <c r="D25171">
        <v>74.44</v>
      </c>
      <c r="E25171">
        <v>77.86</v>
      </c>
      <c r="F25171">
        <v>66.319999999999993</v>
      </c>
      <c r="G25171">
        <v>66.319999999999993</v>
      </c>
      <c r="H25171" s="172">
        <v>32.5</v>
      </c>
      <c r="I25171">
        <v>31.6</v>
      </c>
      <c r="J25171">
        <v>31.71</v>
      </c>
      <c r="K25171">
        <v>40</v>
      </c>
      <c r="L25171" s="32">
        <v>30.06</v>
      </c>
      <c r="M25171" s="173">
        <v>34648</v>
      </c>
      <c r="N25171" t="s">
        <v>48</v>
      </c>
      <c r="O25171">
        <v>1</v>
      </c>
    </row>
    <row r="25172" spans="1:15" x14ac:dyDescent="0.25">
      <c r="A25172" s="2">
        <v>36934</v>
      </c>
      <c r="B25172">
        <v>1800</v>
      </c>
      <c r="C25172">
        <v>89.73</v>
      </c>
      <c r="D25172">
        <v>95.58</v>
      </c>
      <c r="E25172">
        <v>98.05</v>
      </c>
      <c r="F25172">
        <v>89.73</v>
      </c>
      <c r="G25172">
        <v>89.73</v>
      </c>
      <c r="H25172" s="172">
        <v>60.15</v>
      </c>
      <c r="I25172">
        <v>62.92</v>
      </c>
      <c r="J25172">
        <v>64.53</v>
      </c>
      <c r="K25172">
        <v>66.87</v>
      </c>
      <c r="L25172" s="32">
        <v>57.97</v>
      </c>
      <c r="M25172" s="173">
        <v>36495</v>
      </c>
      <c r="N25172" t="s">
        <v>48</v>
      </c>
      <c r="O25172">
        <v>1</v>
      </c>
    </row>
    <row r="25173" spans="1:15" x14ac:dyDescent="0.25">
      <c r="A25173" s="2">
        <v>36934</v>
      </c>
      <c r="B25173">
        <v>1900</v>
      </c>
      <c r="C25173">
        <v>58.38</v>
      </c>
      <c r="D25173">
        <v>67.27</v>
      </c>
      <c r="E25173">
        <v>71.02</v>
      </c>
      <c r="F25173">
        <v>58.38</v>
      </c>
      <c r="G25173">
        <v>58.38</v>
      </c>
      <c r="H25173" s="172">
        <v>67.03</v>
      </c>
      <c r="I25173">
        <v>68.7</v>
      </c>
      <c r="J25173">
        <v>69.400000000000006</v>
      </c>
      <c r="K25173">
        <v>67.03</v>
      </c>
      <c r="L25173" s="32">
        <v>67.03</v>
      </c>
      <c r="M25173" s="173">
        <v>38024</v>
      </c>
      <c r="N25173" t="s">
        <v>48</v>
      </c>
      <c r="O25173">
        <v>1</v>
      </c>
    </row>
    <row r="25174" spans="1:15" x14ac:dyDescent="0.25">
      <c r="A25174" s="2">
        <v>36934</v>
      </c>
      <c r="B25174">
        <v>2000</v>
      </c>
      <c r="C25174">
        <v>53.56</v>
      </c>
      <c r="D25174">
        <v>62.92</v>
      </c>
      <c r="E25174">
        <v>66.87</v>
      </c>
      <c r="F25174">
        <v>53.56</v>
      </c>
      <c r="G25174">
        <v>53.56</v>
      </c>
      <c r="H25174" s="172">
        <v>55</v>
      </c>
      <c r="I25174">
        <v>56.63</v>
      </c>
      <c r="J25174">
        <v>57.32</v>
      </c>
      <c r="K25174">
        <v>55</v>
      </c>
      <c r="L25174" s="32">
        <v>55</v>
      </c>
      <c r="M25174" s="173">
        <v>37503</v>
      </c>
      <c r="N25174" t="s">
        <v>48</v>
      </c>
      <c r="O25174">
        <v>1</v>
      </c>
    </row>
    <row r="25175" spans="1:15" x14ac:dyDescent="0.25">
      <c r="A25175" s="2">
        <v>36934</v>
      </c>
      <c r="B25175">
        <v>2100</v>
      </c>
      <c r="C25175">
        <v>42.45</v>
      </c>
      <c r="D25175">
        <v>52.89</v>
      </c>
      <c r="E25175">
        <v>57.29</v>
      </c>
      <c r="F25175">
        <v>42.45</v>
      </c>
      <c r="G25175">
        <v>42.45</v>
      </c>
      <c r="H25175" s="172">
        <v>48.06</v>
      </c>
      <c r="I25175">
        <v>48.83</v>
      </c>
      <c r="J25175">
        <v>49.16</v>
      </c>
      <c r="K25175">
        <v>48.06</v>
      </c>
      <c r="L25175" s="32">
        <v>48.06</v>
      </c>
      <c r="M25175" s="173">
        <v>36644</v>
      </c>
      <c r="N25175" t="s">
        <v>48</v>
      </c>
      <c r="O25175">
        <v>1</v>
      </c>
    </row>
    <row r="25176" spans="1:15" x14ac:dyDescent="0.25">
      <c r="A25176" s="2">
        <v>36934</v>
      </c>
      <c r="B25176">
        <v>2200</v>
      </c>
      <c r="C25176">
        <v>31.64</v>
      </c>
      <c r="D25176">
        <v>43.13</v>
      </c>
      <c r="E25176">
        <v>47.97</v>
      </c>
      <c r="F25176">
        <v>31.64</v>
      </c>
      <c r="G25176">
        <v>31.64</v>
      </c>
      <c r="H25176" s="172">
        <v>45.05</v>
      </c>
      <c r="I25176">
        <v>45.84</v>
      </c>
      <c r="J25176">
        <v>46.17</v>
      </c>
      <c r="K25176">
        <v>45.05</v>
      </c>
      <c r="L25176" s="32">
        <v>45.05</v>
      </c>
      <c r="M25176" s="173">
        <v>35008</v>
      </c>
      <c r="N25176" t="s">
        <v>48</v>
      </c>
      <c r="O25176">
        <v>1</v>
      </c>
    </row>
    <row r="25177" spans="1:15" x14ac:dyDescent="0.25">
      <c r="A25177" s="2">
        <v>36934</v>
      </c>
      <c r="B25177">
        <v>2300</v>
      </c>
      <c r="C25177">
        <v>21.01</v>
      </c>
      <c r="D25177">
        <v>33.53</v>
      </c>
      <c r="E25177">
        <v>38.81</v>
      </c>
      <c r="F25177">
        <v>21.01</v>
      </c>
      <c r="G25177">
        <v>21.01</v>
      </c>
      <c r="H25177" s="172">
        <v>30.12</v>
      </c>
      <c r="I25177">
        <v>32.020000000000003</v>
      </c>
      <c r="J25177">
        <v>32.82</v>
      </c>
      <c r="K25177">
        <v>30.12</v>
      </c>
      <c r="L25177" s="32">
        <v>30.12</v>
      </c>
      <c r="M25177" s="173">
        <v>32579</v>
      </c>
      <c r="N25177" t="s">
        <v>48</v>
      </c>
      <c r="O25177">
        <v>1</v>
      </c>
    </row>
    <row r="25178" spans="1:15" x14ac:dyDescent="0.25">
      <c r="A25178" s="2">
        <v>36934</v>
      </c>
      <c r="B25178">
        <v>2400</v>
      </c>
      <c r="C25178">
        <v>16.34</v>
      </c>
      <c r="D25178">
        <v>28.7</v>
      </c>
      <c r="E25178">
        <v>33.92</v>
      </c>
      <c r="F25178">
        <v>16.34</v>
      </c>
      <c r="G25178">
        <v>16.34</v>
      </c>
      <c r="H25178" s="172">
        <v>18.89</v>
      </c>
      <c r="I25178">
        <v>21.28</v>
      </c>
      <c r="J25178">
        <v>22.28</v>
      </c>
      <c r="K25178">
        <v>18.89</v>
      </c>
      <c r="L25178" s="32">
        <v>18.89</v>
      </c>
      <c r="M25178" s="173">
        <v>29958</v>
      </c>
      <c r="N25178" t="s">
        <v>47</v>
      </c>
      <c r="O25178">
        <v>1</v>
      </c>
    </row>
    <row r="25179" spans="1:15" x14ac:dyDescent="0.25">
      <c r="A25179" s="2">
        <v>36935</v>
      </c>
      <c r="B25179">
        <v>100</v>
      </c>
      <c r="C25179">
        <v>16.34</v>
      </c>
      <c r="D25179">
        <v>26.88</v>
      </c>
      <c r="E25179">
        <v>31.33</v>
      </c>
      <c r="F25179">
        <v>16.34</v>
      </c>
      <c r="G25179">
        <v>16.34</v>
      </c>
      <c r="H25179" s="172">
        <v>17</v>
      </c>
      <c r="I25179">
        <v>27.48</v>
      </c>
      <c r="J25179">
        <v>31.9</v>
      </c>
      <c r="K25179">
        <v>17</v>
      </c>
      <c r="L25179" s="32">
        <v>17</v>
      </c>
      <c r="M25179" s="173">
        <v>27912</v>
      </c>
      <c r="N25179" t="s">
        <v>47</v>
      </c>
      <c r="O25179">
        <v>2</v>
      </c>
    </row>
    <row r="25180" spans="1:15" x14ac:dyDescent="0.25">
      <c r="A25180" s="2">
        <v>36935</v>
      </c>
      <c r="B25180">
        <v>200</v>
      </c>
      <c r="C25180">
        <v>16.079999999999998</v>
      </c>
      <c r="D25180">
        <v>26.65</v>
      </c>
      <c r="E25180">
        <v>31.11</v>
      </c>
      <c r="F25180">
        <v>16.079999999999998</v>
      </c>
      <c r="G25180">
        <v>16.079999999999998</v>
      </c>
      <c r="H25180" s="172">
        <v>16.14</v>
      </c>
      <c r="I25180">
        <v>26.7</v>
      </c>
      <c r="J25180">
        <v>31.16</v>
      </c>
      <c r="K25180">
        <v>16.14</v>
      </c>
      <c r="L25180" s="32">
        <v>16.14</v>
      </c>
      <c r="M25180" s="173">
        <v>26982</v>
      </c>
      <c r="N25180" t="s">
        <v>47</v>
      </c>
      <c r="O25180">
        <v>2</v>
      </c>
    </row>
    <row r="25181" spans="1:15" x14ac:dyDescent="0.25">
      <c r="A25181" s="2">
        <v>36935</v>
      </c>
      <c r="B25181">
        <v>300</v>
      </c>
      <c r="C25181">
        <v>15.53</v>
      </c>
      <c r="D25181">
        <v>26.15</v>
      </c>
      <c r="E25181">
        <v>30.63</v>
      </c>
      <c r="F25181">
        <v>15.53</v>
      </c>
      <c r="G25181">
        <v>15.53</v>
      </c>
      <c r="H25181" s="172">
        <v>16.010000000000002</v>
      </c>
      <c r="I25181">
        <v>26.59</v>
      </c>
      <c r="J25181">
        <v>31.05</v>
      </c>
      <c r="K25181">
        <v>16.010000000000002</v>
      </c>
      <c r="L25181" s="32">
        <v>16.010000000000002</v>
      </c>
      <c r="M25181" s="173">
        <v>26527</v>
      </c>
      <c r="N25181" t="s">
        <v>47</v>
      </c>
      <c r="O25181">
        <v>2</v>
      </c>
    </row>
    <row r="25182" spans="1:15" x14ac:dyDescent="0.25">
      <c r="A25182" s="2">
        <v>36935</v>
      </c>
      <c r="B25182">
        <v>400</v>
      </c>
      <c r="C25182">
        <v>15.48</v>
      </c>
      <c r="D25182">
        <v>26.11</v>
      </c>
      <c r="E25182">
        <v>30.59</v>
      </c>
      <c r="F25182">
        <v>15.48</v>
      </c>
      <c r="G25182">
        <v>15.48</v>
      </c>
      <c r="H25182" s="172">
        <v>16.010000000000002</v>
      </c>
      <c r="I25182">
        <v>26.59</v>
      </c>
      <c r="J25182">
        <v>31.05</v>
      </c>
      <c r="K25182">
        <v>16.010000000000002</v>
      </c>
      <c r="L25182" s="32">
        <v>16.010000000000002</v>
      </c>
      <c r="M25182" s="173">
        <v>26305</v>
      </c>
      <c r="N25182" t="s">
        <v>47</v>
      </c>
      <c r="O25182">
        <v>2</v>
      </c>
    </row>
    <row r="25183" spans="1:15" x14ac:dyDescent="0.25">
      <c r="A25183" s="2">
        <v>36935</v>
      </c>
      <c r="B25183">
        <v>500</v>
      </c>
      <c r="C25183">
        <v>18.12</v>
      </c>
      <c r="D25183">
        <v>28.49</v>
      </c>
      <c r="E25183">
        <v>32.869999999999997</v>
      </c>
      <c r="F25183">
        <v>18.12</v>
      </c>
      <c r="G25183">
        <v>18.12</v>
      </c>
      <c r="H25183" s="172">
        <v>16.510000000000002</v>
      </c>
      <c r="I25183">
        <v>27.04</v>
      </c>
      <c r="J25183">
        <v>31.48</v>
      </c>
      <c r="K25183">
        <v>16.510000000000002</v>
      </c>
      <c r="L25183" s="32">
        <v>16.510000000000002</v>
      </c>
      <c r="M25183" s="173">
        <v>26663</v>
      </c>
      <c r="N25183" t="s">
        <v>47</v>
      </c>
      <c r="O25183">
        <v>2</v>
      </c>
    </row>
    <row r="25184" spans="1:15" x14ac:dyDescent="0.25">
      <c r="A25184" s="2">
        <v>36935</v>
      </c>
      <c r="B25184">
        <v>600</v>
      </c>
      <c r="C25184">
        <v>21.29</v>
      </c>
      <c r="D25184">
        <v>31.35</v>
      </c>
      <c r="E25184">
        <v>35.6</v>
      </c>
      <c r="F25184">
        <v>21.29</v>
      </c>
      <c r="G25184">
        <v>21.29</v>
      </c>
      <c r="H25184" s="172">
        <v>18.57</v>
      </c>
      <c r="I25184">
        <v>28.9</v>
      </c>
      <c r="J25184">
        <v>33.25</v>
      </c>
      <c r="K25184">
        <v>18.57</v>
      </c>
      <c r="L25184" s="32">
        <v>18.57</v>
      </c>
      <c r="M25184" s="173">
        <v>28677</v>
      </c>
      <c r="N25184" t="s">
        <v>47</v>
      </c>
      <c r="O25184">
        <v>2</v>
      </c>
    </row>
    <row r="25185" spans="1:15" x14ac:dyDescent="0.25">
      <c r="A25185" s="2">
        <v>36935</v>
      </c>
      <c r="B25185">
        <v>700</v>
      </c>
      <c r="C25185">
        <v>65.02</v>
      </c>
      <c r="D25185">
        <v>70.84</v>
      </c>
      <c r="E25185">
        <v>73.3</v>
      </c>
      <c r="F25185">
        <v>65.02</v>
      </c>
      <c r="G25185">
        <v>65.02</v>
      </c>
      <c r="H25185" s="172">
        <v>40.01</v>
      </c>
      <c r="I25185">
        <v>50.75</v>
      </c>
      <c r="J25185">
        <v>55.28</v>
      </c>
      <c r="K25185">
        <v>40.01</v>
      </c>
      <c r="L25185" s="32">
        <v>40.01</v>
      </c>
      <c r="M25185" s="173">
        <v>32202</v>
      </c>
      <c r="N25185" t="s">
        <v>47</v>
      </c>
      <c r="O25185">
        <v>2</v>
      </c>
    </row>
    <row r="25186" spans="1:15" x14ac:dyDescent="0.25">
      <c r="A25186" s="2">
        <v>36935</v>
      </c>
      <c r="B25186">
        <v>800</v>
      </c>
      <c r="C25186">
        <v>21.98</v>
      </c>
      <c r="D25186">
        <v>34.200000000000003</v>
      </c>
      <c r="E25186">
        <v>39.36</v>
      </c>
      <c r="F25186">
        <v>21.98</v>
      </c>
      <c r="G25186">
        <v>21.98</v>
      </c>
      <c r="H25186" s="172">
        <v>42.01</v>
      </c>
      <c r="I25186">
        <v>53.17</v>
      </c>
      <c r="J25186">
        <v>57.88</v>
      </c>
      <c r="K25186">
        <v>42.01</v>
      </c>
      <c r="L25186" s="32">
        <v>42.01</v>
      </c>
      <c r="M25186" s="173">
        <v>35215</v>
      </c>
      <c r="N25186" t="s">
        <v>48</v>
      </c>
      <c r="O25186">
        <v>2</v>
      </c>
    </row>
    <row r="25187" spans="1:15" x14ac:dyDescent="0.25">
      <c r="A25187" s="2">
        <v>36935</v>
      </c>
      <c r="B25187">
        <v>900</v>
      </c>
      <c r="C25187">
        <v>21.02</v>
      </c>
      <c r="D25187">
        <v>33.54</v>
      </c>
      <c r="E25187">
        <v>38.81</v>
      </c>
      <c r="F25187">
        <v>21.02</v>
      </c>
      <c r="G25187">
        <v>21.02</v>
      </c>
      <c r="H25187" s="172">
        <v>36.01</v>
      </c>
      <c r="I25187">
        <v>47.14</v>
      </c>
      <c r="J25187">
        <v>51.83</v>
      </c>
      <c r="K25187">
        <v>36.01</v>
      </c>
      <c r="L25187" s="32">
        <v>36.01</v>
      </c>
      <c r="M25187" s="173">
        <v>34910</v>
      </c>
      <c r="N25187" t="s">
        <v>48</v>
      </c>
      <c r="O25187">
        <v>2</v>
      </c>
    </row>
    <row r="25188" spans="1:15" x14ac:dyDescent="0.25">
      <c r="A25188" s="2">
        <v>36935</v>
      </c>
      <c r="B25188">
        <v>1000</v>
      </c>
      <c r="C25188">
        <v>18.7</v>
      </c>
      <c r="D25188">
        <v>31.44</v>
      </c>
      <c r="E25188">
        <v>36.81</v>
      </c>
      <c r="F25188">
        <v>18.7</v>
      </c>
      <c r="G25188">
        <v>18.7</v>
      </c>
      <c r="H25188" s="172">
        <v>30.08</v>
      </c>
      <c r="I25188">
        <v>41.6</v>
      </c>
      <c r="J25188">
        <v>46.46</v>
      </c>
      <c r="K25188">
        <v>30.08</v>
      </c>
      <c r="L25188" s="32">
        <v>30.08</v>
      </c>
      <c r="M25188" s="173">
        <v>34500</v>
      </c>
      <c r="N25188" t="s">
        <v>48</v>
      </c>
      <c r="O25188">
        <v>2</v>
      </c>
    </row>
    <row r="25189" spans="1:15" x14ac:dyDescent="0.25">
      <c r="A25189" s="2">
        <v>36935</v>
      </c>
      <c r="B25189">
        <v>1100</v>
      </c>
      <c r="C25189">
        <v>19.600000000000001</v>
      </c>
      <c r="D25189">
        <v>31.65</v>
      </c>
      <c r="E25189">
        <v>36.729999999999997</v>
      </c>
      <c r="F25189">
        <v>19.600000000000001</v>
      </c>
      <c r="G25189">
        <v>19.600000000000001</v>
      </c>
      <c r="H25189" s="172">
        <v>28.02</v>
      </c>
      <c r="I25189">
        <v>37.42</v>
      </c>
      <c r="J25189">
        <v>41.39</v>
      </c>
      <c r="K25189">
        <v>28.13</v>
      </c>
      <c r="L25189" s="32">
        <v>27.98</v>
      </c>
      <c r="M25189" s="173">
        <v>33981</v>
      </c>
      <c r="N25189" t="s">
        <v>48</v>
      </c>
      <c r="O25189">
        <v>2</v>
      </c>
    </row>
    <row r="25190" spans="1:15" x14ac:dyDescent="0.25">
      <c r="A25190" s="2">
        <v>36935</v>
      </c>
      <c r="B25190">
        <v>1200</v>
      </c>
      <c r="C25190">
        <v>18.32</v>
      </c>
      <c r="D25190">
        <v>31.1</v>
      </c>
      <c r="E25190">
        <v>36.49</v>
      </c>
      <c r="F25190">
        <v>18.32</v>
      </c>
      <c r="G25190">
        <v>18.32</v>
      </c>
      <c r="H25190" s="172">
        <v>23.57</v>
      </c>
      <c r="I25190">
        <v>33.229999999999997</v>
      </c>
      <c r="J25190">
        <v>37.42</v>
      </c>
      <c r="K25190">
        <v>25.41</v>
      </c>
      <c r="L25190" s="32">
        <v>22.88</v>
      </c>
      <c r="M25190" s="173">
        <v>33301</v>
      </c>
      <c r="N25190" t="s">
        <v>48</v>
      </c>
      <c r="O25190">
        <v>2</v>
      </c>
    </row>
    <row r="25191" spans="1:15" x14ac:dyDescent="0.25">
      <c r="A25191" s="2">
        <v>36935</v>
      </c>
      <c r="B25191">
        <v>1300</v>
      </c>
      <c r="C25191">
        <v>19.22</v>
      </c>
      <c r="D25191">
        <v>31.91</v>
      </c>
      <c r="E25191">
        <v>37.26</v>
      </c>
      <c r="F25191">
        <v>19.22</v>
      </c>
      <c r="G25191">
        <v>19.22</v>
      </c>
      <c r="H25191" s="172">
        <v>23.19</v>
      </c>
      <c r="I25191">
        <v>32.89</v>
      </c>
      <c r="J25191">
        <v>37.090000000000003</v>
      </c>
      <c r="K25191">
        <v>25.03</v>
      </c>
      <c r="L25191" s="32">
        <v>22.5</v>
      </c>
      <c r="M25191" s="173">
        <v>32401</v>
      </c>
      <c r="N25191" t="s">
        <v>48</v>
      </c>
      <c r="O25191">
        <v>2</v>
      </c>
    </row>
    <row r="25192" spans="1:15" x14ac:dyDescent="0.25">
      <c r="A25192" s="2">
        <v>36935</v>
      </c>
      <c r="B25192">
        <v>1400</v>
      </c>
      <c r="C25192">
        <v>18.02</v>
      </c>
      <c r="D25192">
        <v>30.22</v>
      </c>
      <c r="E25192">
        <v>35.369999999999997</v>
      </c>
      <c r="F25192">
        <v>18.02</v>
      </c>
      <c r="G25192">
        <v>18.02</v>
      </c>
      <c r="H25192" s="172">
        <v>21.21</v>
      </c>
      <c r="I25192">
        <v>30.92</v>
      </c>
      <c r="J25192">
        <v>35.229999999999997</v>
      </c>
      <c r="K25192">
        <v>25</v>
      </c>
      <c r="L25192" s="32">
        <v>19.79</v>
      </c>
      <c r="M25192" s="173">
        <v>31940</v>
      </c>
      <c r="N25192" t="s">
        <v>48</v>
      </c>
      <c r="O25192">
        <v>2</v>
      </c>
    </row>
    <row r="25193" spans="1:15" x14ac:dyDescent="0.25">
      <c r="A25193" s="2">
        <v>36935</v>
      </c>
      <c r="B25193">
        <v>1500</v>
      </c>
      <c r="C25193">
        <v>16.37</v>
      </c>
      <c r="D25193">
        <v>29.34</v>
      </c>
      <c r="E25193">
        <v>34.81</v>
      </c>
      <c r="F25193">
        <v>16.37</v>
      </c>
      <c r="G25193">
        <v>16.37</v>
      </c>
      <c r="H25193" s="172">
        <v>19.61</v>
      </c>
      <c r="I25193">
        <v>29.32</v>
      </c>
      <c r="J25193">
        <v>33.72</v>
      </c>
      <c r="K25193">
        <v>25</v>
      </c>
      <c r="L25193" s="32">
        <v>17.600000000000001</v>
      </c>
      <c r="M25193" s="173">
        <v>31199</v>
      </c>
      <c r="N25193" t="s">
        <v>48</v>
      </c>
      <c r="O25193">
        <v>2</v>
      </c>
    </row>
    <row r="25194" spans="1:15" x14ac:dyDescent="0.25">
      <c r="A25194" s="2">
        <v>36935</v>
      </c>
      <c r="B25194">
        <v>1600</v>
      </c>
      <c r="C25194">
        <v>15.48</v>
      </c>
      <c r="D25194">
        <v>28.53</v>
      </c>
      <c r="E25194">
        <v>34.04</v>
      </c>
      <c r="F25194">
        <v>15.48</v>
      </c>
      <c r="G25194">
        <v>15.48</v>
      </c>
      <c r="H25194" s="172">
        <v>19.11</v>
      </c>
      <c r="I25194">
        <v>27.78</v>
      </c>
      <c r="J25194">
        <v>32.39</v>
      </c>
      <c r="K25194">
        <v>33.58</v>
      </c>
      <c r="L25194" s="32">
        <v>14.4</v>
      </c>
      <c r="M25194" s="173">
        <v>30940</v>
      </c>
      <c r="N25194" t="s">
        <v>48</v>
      </c>
      <c r="O25194">
        <v>2</v>
      </c>
    </row>
    <row r="25195" spans="1:15" x14ac:dyDescent="0.25">
      <c r="A25195" s="2">
        <v>36935</v>
      </c>
      <c r="B25195">
        <v>1700</v>
      </c>
      <c r="C25195">
        <v>15.08</v>
      </c>
      <c r="D25195">
        <v>28.17</v>
      </c>
      <c r="E25195">
        <v>33.69</v>
      </c>
      <c r="F25195">
        <v>15.08</v>
      </c>
      <c r="G25195">
        <v>15.08</v>
      </c>
      <c r="H25195" s="172">
        <v>20.5</v>
      </c>
      <c r="I25195">
        <v>27.42</v>
      </c>
      <c r="J25195">
        <v>31.32</v>
      </c>
      <c r="K25195">
        <v>35.590000000000003</v>
      </c>
      <c r="L25195" s="32">
        <v>15.6</v>
      </c>
      <c r="M25195" s="173">
        <v>31115</v>
      </c>
      <c r="N25195" t="s">
        <v>48</v>
      </c>
      <c r="O25195">
        <v>2</v>
      </c>
    </row>
    <row r="25196" spans="1:15" x14ac:dyDescent="0.25">
      <c r="A25196" s="2">
        <v>36935</v>
      </c>
      <c r="B25196">
        <v>1800</v>
      </c>
      <c r="C25196">
        <v>17.77</v>
      </c>
      <c r="D25196">
        <v>30.6</v>
      </c>
      <c r="E25196">
        <v>36.01</v>
      </c>
      <c r="F25196">
        <v>17.77</v>
      </c>
      <c r="G25196">
        <v>17.77</v>
      </c>
      <c r="H25196" s="172">
        <v>41.65</v>
      </c>
      <c r="I25196">
        <v>49.24</v>
      </c>
      <c r="J25196">
        <v>53.46</v>
      </c>
      <c r="K25196">
        <v>57.23</v>
      </c>
      <c r="L25196" s="32">
        <v>36.590000000000003</v>
      </c>
      <c r="M25196" s="173">
        <v>32427</v>
      </c>
      <c r="N25196" t="s">
        <v>48</v>
      </c>
      <c r="O25196">
        <v>2</v>
      </c>
    </row>
    <row r="25197" spans="1:15" x14ac:dyDescent="0.25">
      <c r="A25197" s="2">
        <v>36935</v>
      </c>
      <c r="B25197">
        <v>1900</v>
      </c>
      <c r="C25197">
        <v>28.17</v>
      </c>
      <c r="D25197">
        <v>39.99</v>
      </c>
      <c r="E25197">
        <v>44.98</v>
      </c>
      <c r="F25197">
        <v>28.17</v>
      </c>
      <c r="G25197">
        <v>28.17</v>
      </c>
      <c r="H25197" s="172">
        <v>45.03</v>
      </c>
      <c r="I25197">
        <v>53.43</v>
      </c>
      <c r="J25197">
        <v>57.51</v>
      </c>
      <c r="K25197">
        <v>53.35</v>
      </c>
      <c r="L25197" s="32">
        <v>42.33</v>
      </c>
      <c r="M25197" s="173">
        <v>34711</v>
      </c>
      <c r="N25197" t="s">
        <v>48</v>
      </c>
      <c r="O25197">
        <v>2</v>
      </c>
    </row>
    <row r="25198" spans="1:15" x14ac:dyDescent="0.25">
      <c r="A25198" s="2">
        <v>36935</v>
      </c>
      <c r="B25198">
        <v>2000</v>
      </c>
      <c r="C25198">
        <v>26</v>
      </c>
      <c r="D25198">
        <v>38.03</v>
      </c>
      <c r="E25198">
        <v>43.11</v>
      </c>
      <c r="F25198">
        <v>26</v>
      </c>
      <c r="G25198">
        <v>26</v>
      </c>
      <c r="H25198" s="172">
        <v>35</v>
      </c>
      <c r="I25198">
        <v>43.18</v>
      </c>
      <c r="J25198">
        <v>46.96</v>
      </c>
      <c r="K25198">
        <v>40</v>
      </c>
      <c r="L25198" s="32">
        <v>33.369999999999997</v>
      </c>
      <c r="M25198" s="173">
        <v>34834</v>
      </c>
      <c r="N25198" t="s">
        <v>48</v>
      </c>
      <c r="O25198">
        <v>2</v>
      </c>
    </row>
    <row r="25199" spans="1:15" x14ac:dyDescent="0.25">
      <c r="A25199" s="2">
        <v>36935</v>
      </c>
      <c r="B25199">
        <v>2100</v>
      </c>
      <c r="C25199">
        <v>27.03</v>
      </c>
      <c r="D25199">
        <v>38.96</v>
      </c>
      <c r="E25199">
        <v>44</v>
      </c>
      <c r="F25199">
        <v>27.03</v>
      </c>
      <c r="G25199">
        <v>27.03</v>
      </c>
      <c r="H25199" s="172">
        <v>30.47</v>
      </c>
      <c r="I25199">
        <v>39.19</v>
      </c>
      <c r="J25199">
        <v>43.13</v>
      </c>
      <c r="K25199">
        <v>34.58</v>
      </c>
      <c r="L25199" s="32">
        <v>29.13</v>
      </c>
      <c r="M25199" s="173">
        <v>34311</v>
      </c>
      <c r="N25199" t="s">
        <v>48</v>
      </c>
      <c r="O25199">
        <v>2</v>
      </c>
    </row>
    <row r="25200" spans="1:15" x14ac:dyDescent="0.25">
      <c r="A25200" s="2">
        <v>36935</v>
      </c>
      <c r="B25200">
        <v>2200</v>
      </c>
      <c r="C25200">
        <v>23.16</v>
      </c>
      <c r="D25200">
        <v>35.47</v>
      </c>
      <c r="E25200">
        <v>40.659999999999997</v>
      </c>
      <c r="F25200">
        <v>23.16</v>
      </c>
      <c r="G25200">
        <v>23.16</v>
      </c>
      <c r="H25200" s="172">
        <v>25</v>
      </c>
      <c r="I25200">
        <v>34.700000000000003</v>
      </c>
      <c r="J25200">
        <v>38.799999999999997</v>
      </c>
      <c r="K25200">
        <v>25.03</v>
      </c>
      <c r="L25200" s="32">
        <v>25</v>
      </c>
      <c r="M25200" s="173">
        <v>32942</v>
      </c>
      <c r="N25200" t="s">
        <v>48</v>
      </c>
      <c r="O25200">
        <v>2</v>
      </c>
    </row>
    <row r="25201" spans="1:15" x14ac:dyDescent="0.25">
      <c r="A25201" s="2">
        <v>36935</v>
      </c>
      <c r="B25201">
        <v>2300</v>
      </c>
      <c r="C25201">
        <v>16.86</v>
      </c>
      <c r="D25201">
        <v>27.35</v>
      </c>
      <c r="E25201">
        <v>31.78</v>
      </c>
      <c r="F25201">
        <v>16.86</v>
      </c>
      <c r="G25201">
        <v>16.86</v>
      </c>
      <c r="H25201" s="172">
        <v>18.420000000000002</v>
      </c>
      <c r="I25201">
        <v>27.02</v>
      </c>
      <c r="J25201">
        <v>30.76</v>
      </c>
      <c r="K25201">
        <v>20.11</v>
      </c>
      <c r="L25201" s="32">
        <v>17.87</v>
      </c>
      <c r="M25201" s="173">
        <v>30704</v>
      </c>
      <c r="N25201" t="s">
        <v>48</v>
      </c>
      <c r="O25201">
        <v>2</v>
      </c>
    </row>
    <row r="25202" spans="1:15" x14ac:dyDescent="0.25">
      <c r="A25202" s="2">
        <v>36935</v>
      </c>
      <c r="B25202">
        <v>2400</v>
      </c>
      <c r="C25202">
        <v>14.58</v>
      </c>
      <c r="D25202">
        <v>25.29</v>
      </c>
      <c r="E25202">
        <v>29.81</v>
      </c>
      <c r="F25202">
        <v>14.58</v>
      </c>
      <c r="G25202">
        <v>14.58</v>
      </c>
      <c r="H25202" s="172">
        <v>17</v>
      </c>
      <c r="I25202">
        <v>25.93</v>
      </c>
      <c r="J25202">
        <v>29.69</v>
      </c>
      <c r="K25202">
        <v>17</v>
      </c>
      <c r="L25202" s="32">
        <v>17</v>
      </c>
      <c r="M25202" s="173">
        <v>28269</v>
      </c>
      <c r="N25202" t="s">
        <v>47</v>
      </c>
      <c r="O25202">
        <v>2</v>
      </c>
    </row>
    <row r="25203" spans="1:15" x14ac:dyDescent="0.25">
      <c r="A25203" s="2">
        <v>36936</v>
      </c>
      <c r="B25203">
        <v>100</v>
      </c>
      <c r="C25203">
        <v>14.8</v>
      </c>
      <c r="D25203">
        <v>25.49</v>
      </c>
      <c r="E25203">
        <v>30</v>
      </c>
      <c r="F25203">
        <v>14.8</v>
      </c>
      <c r="G25203">
        <v>14.8</v>
      </c>
      <c r="H25203" s="172">
        <v>16.73</v>
      </c>
      <c r="I25203">
        <v>27.59</v>
      </c>
      <c r="J25203">
        <v>32.17</v>
      </c>
      <c r="K25203">
        <v>16.73</v>
      </c>
      <c r="L25203" s="32">
        <v>16.73</v>
      </c>
      <c r="M25203" s="173">
        <v>26086</v>
      </c>
      <c r="N25203" t="s">
        <v>47</v>
      </c>
      <c r="O25203">
        <v>3</v>
      </c>
    </row>
    <row r="25204" spans="1:15" x14ac:dyDescent="0.25">
      <c r="A25204" s="2">
        <v>36936</v>
      </c>
      <c r="B25204">
        <v>200</v>
      </c>
      <c r="C25204">
        <v>14.54</v>
      </c>
      <c r="D25204">
        <v>25.26</v>
      </c>
      <c r="E25204">
        <v>29.78</v>
      </c>
      <c r="F25204">
        <v>14.54</v>
      </c>
      <c r="G25204">
        <v>14.54</v>
      </c>
      <c r="H25204" s="172">
        <v>16.010000000000002</v>
      </c>
      <c r="I25204">
        <v>26.9</v>
      </c>
      <c r="J25204">
        <v>31.5</v>
      </c>
      <c r="K25204">
        <v>16.010000000000002</v>
      </c>
      <c r="L25204" s="32">
        <v>16.010000000000002</v>
      </c>
      <c r="M25204" s="173">
        <v>25136</v>
      </c>
      <c r="N25204" t="s">
        <v>47</v>
      </c>
      <c r="O25204">
        <v>3</v>
      </c>
    </row>
    <row r="25205" spans="1:15" x14ac:dyDescent="0.25">
      <c r="A25205" s="2">
        <v>36936</v>
      </c>
      <c r="B25205">
        <v>300</v>
      </c>
      <c r="C25205">
        <v>13.84</v>
      </c>
      <c r="D25205">
        <v>24.63</v>
      </c>
      <c r="E25205">
        <v>29.18</v>
      </c>
      <c r="F25205">
        <v>13.84</v>
      </c>
      <c r="G25205">
        <v>13.84</v>
      </c>
      <c r="H25205" s="172">
        <v>15.7</v>
      </c>
      <c r="I25205">
        <v>26.66</v>
      </c>
      <c r="J25205">
        <v>31.28</v>
      </c>
      <c r="K25205">
        <v>15.7</v>
      </c>
      <c r="L25205" s="32">
        <v>15.7</v>
      </c>
      <c r="M25205" s="173">
        <v>24708</v>
      </c>
      <c r="N25205" t="s">
        <v>47</v>
      </c>
      <c r="O25205">
        <v>3</v>
      </c>
    </row>
    <row r="25206" spans="1:15" x14ac:dyDescent="0.25">
      <c r="A25206" s="2">
        <v>36936</v>
      </c>
      <c r="B25206">
        <v>400</v>
      </c>
      <c r="C25206">
        <v>13.44</v>
      </c>
      <c r="D25206">
        <v>24.27</v>
      </c>
      <c r="E25206">
        <v>28.83</v>
      </c>
      <c r="F25206">
        <v>13.44</v>
      </c>
      <c r="G25206">
        <v>13.44</v>
      </c>
      <c r="H25206" s="172">
        <v>15.95</v>
      </c>
      <c r="I25206">
        <v>26.85</v>
      </c>
      <c r="J25206">
        <v>31.45</v>
      </c>
      <c r="K25206">
        <v>15.95</v>
      </c>
      <c r="L25206" s="32">
        <v>15.95</v>
      </c>
      <c r="M25206" s="173">
        <v>24775</v>
      </c>
      <c r="N25206" t="s">
        <v>47</v>
      </c>
      <c r="O25206">
        <v>3</v>
      </c>
    </row>
    <row r="25207" spans="1:15" x14ac:dyDescent="0.25">
      <c r="A25207" s="2">
        <v>36936</v>
      </c>
      <c r="B25207">
        <v>500</v>
      </c>
      <c r="C25207">
        <v>13.85</v>
      </c>
      <c r="D25207">
        <v>24.64</v>
      </c>
      <c r="E25207">
        <v>29.18</v>
      </c>
      <c r="F25207">
        <v>13.85</v>
      </c>
      <c r="G25207">
        <v>13.85</v>
      </c>
      <c r="H25207" s="172">
        <v>16.27</v>
      </c>
      <c r="I25207">
        <v>27.17</v>
      </c>
      <c r="J25207">
        <v>31.77</v>
      </c>
      <c r="K25207">
        <v>16.27</v>
      </c>
      <c r="L25207" s="32">
        <v>16.27</v>
      </c>
      <c r="M25207" s="173">
        <v>25095</v>
      </c>
      <c r="N25207" t="s">
        <v>47</v>
      </c>
      <c r="O25207">
        <v>3</v>
      </c>
    </row>
    <row r="25208" spans="1:15" x14ac:dyDescent="0.25">
      <c r="A25208" s="2">
        <v>36936</v>
      </c>
      <c r="B25208">
        <v>600</v>
      </c>
      <c r="C25208">
        <v>16.03</v>
      </c>
      <c r="D25208">
        <v>26.6</v>
      </c>
      <c r="E25208">
        <v>31.06</v>
      </c>
      <c r="F25208">
        <v>16.03</v>
      </c>
      <c r="G25208">
        <v>16.03</v>
      </c>
      <c r="H25208" s="172">
        <v>18.59</v>
      </c>
      <c r="I25208">
        <v>28.15</v>
      </c>
      <c r="J25208">
        <v>32.18</v>
      </c>
      <c r="K25208">
        <v>18.59</v>
      </c>
      <c r="L25208" s="32">
        <v>18.59</v>
      </c>
      <c r="M25208" s="173">
        <v>26960</v>
      </c>
      <c r="N25208" t="s">
        <v>47</v>
      </c>
      <c r="O25208">
        <v>3</v>
      </c>
    </row>
    <row r="25209" spans="1:15" x14ac:dyDescent="0.25">
      <c r="A25209" s="2">
        <v>36936</v>
      </c>
      <c r="B25209">
        <v>700</v>
      </c>
      <c r="C25209">
        <v>18.78</v>
      </c>
      <c r="D25209">
        <v>29.09</v>
      </c>
      <c r="E25209">
        <v>33.43</v>
      </c>
      <c r="F25209">
        <v>18.78</v>
      </c>
      <c r="G25209">
        <v>18.78</v>
      </c>
      <c r="H25209" s="172">
        <v>36.51</v>
      </c>
      <c r="I25209">
        <v>47.5</v>
      </c>
      <c r="J25209">
        <v>52.13</v>
      </c>
      <c r="K25209">
        <v>36.51</v>
      </c>
      <c r="L25209" s="32">
        <v>36.51</v>
      </c>
      <c r="M25209" s="173">
        <v>30809</v>
      </c>
      <c r="N25209" t="s">
        <v>47</v>
      </c>
      <c r="O25209">
        <v>3</v>
      </c>
    </row>
    <row r="25210" spans="1:15" x14ac:dyDescent="0.25">
      <c r="A25210" s="2">
        <v>36936</v>
      </c>
      <c r="B25210">
        <v>800</v>
      </c>
      <c r="C25210">
        <v>24.14</v>
      </c>
      <c r="D25210">
        <v>35.950000000000003</v>
      </c>
      <c r="E25210">
        <v>40.93</v>
      </c>
      <c r="F25210">
        <v>24.14</v>
      </c>
      <c r="G25210">
        <v>24.14</v>
      </c>
      <c r="H25210" s="172">
        <v>34.840000000000003</v>
      </c>
      <c r="I25210">
        <v>45.33</v>
      </c>
      <c r="J25210">
        <v>50.14</v>
      </c>
      <c r="K25210">
        <v>40.83</v>
      </c>
      <c r="L25210" s="32">
        <v>32.89</v>
      </c>
      <c r="M25210" s="173">
        <v>33409</v>
      </c>
      <c r="N25210" t="s">
        <v>48</v>
      </c>
      <c r="O25210">
        <v>3</v>
      </c>
    </row>
    <row r="25211" spans="1:15" x14ac:dyDescent="0.25">
      <c r="A25211" s="2">
        <v>36936</v>
      </c>
      <c r="B25211">
        <v>900</v>
      </c>
      <c r="C25211">
        <v>24.9</v>
      </c>
      <c r="D25211">
        <v>37.04</v>
      </c>
      <c r="E25211">
        <v>42.16</v>
      </c>
      <c r="F25211">
        <v>24.9</v>
      </c>
      <c r="G25211">
        <v>24.9</v>
      </c>
      <c r="H25211" s="172">
        <v>30.92</v>
      </c>
      <c r="I25211">
        <v>42.08</v>
      </c>
      <c r="J25211">
        <v>47.01</v>
      </c>
      <c r="K25211">
        <v>34.229999999999997</v>
      </c>
      <c r="L25211" s="32">
        <v>29.84</v>
      </c>
      <c r="M25211" s="173">
        <v>34095</v>
      </c>
      <c r="N25211" t="s">
        <v>48</v>
      </c>
      <c r="O25211">
        <v>3</v>
      </c>
    </row>
    <row r="25212" spans="1:15" x14ac:dyDescent="0.25">
      <c r="A25212" s="2">
        <v>36936</v>
      </c>
      <c r="B25212">
        <v>1000</v>
      </c>
      <c r="C25212">
        <v>30.27</v>
      </c>
      <c r="D25212">
        <v>40.270000000000003</v>
      </c>
      <c r="E25212">
        <v>44.49</v>
      </c>
      <c r="F25212">
        <v>30.27</v>
      </c>
      <c r="G25212">
        <v>30.27</v>
      </c>
      <c r="H25212" s="172">
        <v>27.06</v>
      </c>
      <c r="I25212">
        <v>38.369999999999997</v>
      </c>
      <c r="J25212">
        <v>43.46</v>
      </c>
      <c r="K25212">
        <v>32</v>
      </c>
      <c r="L25212" s="32">
        <v>25.45</v>
      </c>
      <c r="M25212" s="173">
        <v>33875</v>
      </c>
      <c r="N25212" t="s">
        <v>48</v>
      </c>
      <c r="O25212">
        <v>3</v>
      </c>
    </row>
    <row r="25213" spans="1:15" x14ac:dyDescent="0.25">
      <c r="A25213" s="2">
        <v>36936</v>
      </c>
      <c r="B25213">
        <v>1100</v>
      </c>
      <c r="C25213">
        <v>32.049999999999997</v>
      </c>
      <c r="D25213">
        <v>37.479999999999997</v>
      </c>
      <c r="E25213">
        <v>41.77</v>
      </c>
      <c r="F25213">
        <v>62.17</v>
      </c>
      <c r="G25213">
        <v>23.07</v>
      </c>
      <c r="H25213" s="172">
        <v>26.16</v>
      </c>
      <c r="I25213">
        <v>36.659999999999997</v>
      </c>
      <c r="J25213">
        <v>41.47</v>
      </c>
      <c r="K25213">
        <v>32</v>
      </c>
      <c r="L25213" s="32">
        <v>24.26</v>
      </c>
      <c r="M25213" s="173">
        <v>34097</v>
      </c>
      <c r="N25213" t="s">
        <v>48</v>
      </c>
      <c r="O25213">
        <v>3</v>
      </c>
    </row>
    <row r="25214" spans="1:15" x14ac:dyDescent="0.25">
      <c r="A25214" s="2">
        <v>36936</v>
      </c>
      <c r="B25214">
        <v>1200</v>
      </c>
      <c r="C25214">
        <v>23.89</v>
      </c>
      <c r="D25214">
        <v>24.76</v>
      </c>
      <c r="E25214">
        <v>30.1</v>
      </c>
      <c r="F25214">
        <v>98.96</v>
      </c>
      <c r="G25214">
        <v>1.35</v>
      </c>
      <c r="H25214" s="172">
        <v>25</v>
      </c>
      <c r="I25214">
        <v>33.25</v>
      </c>
      <c r="J25214">
        <v>37.64</v>
      </c>
      <c r="K25214">
        <v>39</v>
      </c>
      <c r="L25214" s="32">
        <v>20.45</v>
      </c>
      <c r="M25214" s="173">
        <v>34175</v>
      </c>
      <c r="N25214" t="s">
        <v>48</v>
      </c>
      <c r="O25214">
        <v>3</v>
      </c>
    </row>
    <row r="25215" spans="1:15" x14ac:dyDescent="0.25">
      <c r="A25215" s="2">
        <v>36936</v>
      </c>
      <c r="B25215">
        <v>1300</v>
      </c>
      <c r="C25215">
        <v>31.2</v>
      </c>
      <c r="D25215">
        <v>38.880000000000003</v>
      </c>
      <c r="E25215">
        <v>42.91</v>
      </c>
      <c r="F25215">
        <v>43.2</v>
      </c>
      <c r="G25215">
        <v>27.61</v>
      </c>
      <c r="H25215" s="172">
        <v>23.64</v>
      </c>
      <c r="I25215">
        <v>31.75</v>
      </c>
      <c r="J25215">
        <v>36.19</v>
      </c>
      <c r="K25215">
        <v>39.270000000000003</v>
      </c>
      <c r="L25215" s="32">
        <v>18.559999999999999</v>
      </c>
      <c r="M25215" s="173">
        <v>33439</v>
      </c>
      <c r="N25215" t="s">
        <v>48</v>
      </c>
      <c r="O25215">
        <v>3</v>
      </c>
    </row>
    <row r="25216" spans="1:15" x14ac:dyDescent="0.25">
      <c r="A25216" s="2">
        <v>36936</v>
      </c>
      <c r="B25216">
        <v>1400</v>
      </c>
      <c r="C25216">
        <v>23.03</v>
      </c>
      <c r="D25216">
        <v>32.92</v>
      </c>
      <c r="E25216">
        <v>37.1</v>
      </c>
      <c r="F25216">
        <v>23.03</v>
      </c>
      <c r="G25216">
        <v>23.03</v>
      </c>
      <c r="H25216" s="172">
        <v>22</v>
      </c>
      <c r="I25216">
        <v>30.12</v>
      </c>
      <c r="J25216">
        <v>34.65</v>
      </c>
      <c r="K25216">
        <v>39</v>
      </c>
      <c r="L25216" s="32">
        <v>16.47</v>
      </c>
      <c r="M25216" s="173">
        <v>33384</v>
      </c>
      <c r="N25216" t="s">
        <v>48</v>
      </c>
      <c r="O25216">
        <v>3</v>
      </c>
    </row>
    <row r="25217" spans="1:15" x14ac:dyDescent="0.25">
      <c r="A25217" s="2">
        <v>36936</v>
      </c>
      <c r="B25217">
        <v>1500</v>
      </c>
      <c r="C25217">
        <v>21.18</v>
      </c>
      <c r="D25217">
        <v>31.25</v>
      </c>
      <c r="E25217">
        <v>35.5</v>
      </c>
      <c r="F25217">
        <v>21.18</v>
      </c>
      <c r="G25217">
        <v>21.18</v>
      </c>
      <c r="H25217" s="172">
        <v>20.09</v>
      </c>
      <c r="I25217">
        <v>28.63</v>
      </c>
      <c r="J25217">
        <v>33.200000000000003</v>
      </c>
      <c r="K25217">
        <v>34.89</v>
      </c>
      <c r="L25217" s="32">
        <v>15.27</v>
      </c>
      <c r="M25217" s="173">
        <v>33036</v>
      </c>
      <c r="N25217" t="s">
        <v>48</v>
      </c>
      <c r="O25217">
        <v>3</v>
      </c>
    </row>
    <row r="25218" spans="1:15" x14ac:dyDescent="0.25">
      <c r="A25218" s="2">
        <v>36936</v>
      </c>
      <c r="B25218">
        <v>1600</v>
      </c>
      <c r="C25218">
        <v>20.95</v>
      </c>
      <c r="D25218">
        <v>31.05</v>
      </c>
      <c r="E25218">
        <v>35.31</v>
      </c>
      <c r="F25218">
        <v>20.95</v>
      </c>
      <c r="G25218">
        <v>20.95</v>
      </c>
      <c r="H25218" s="172">
        <v>19.93</v>
      </c>
      <c r="I25218">
        <v>27.79</v>
      </c>
      <c r="J25218">
        <v>32.03</v>
      </c>
      <c r="K25218">
        <v>34.130000000000003</v>
      </c>
      <c r="L25218" s="32">
        <v>15.31</v>
      </c>
      <c r="M25218" s="173">
        <v>32832</v>
      </c>
      <c r="N25218" t="s">
        <v>48</v>
      </c>
      <c r="O25218">
        <v>3</v>
      </c>
    </row>
    <row r="25219" spans="1:15" x14ac:dyDescent="0.25">
      <c r="A25219" s="2">
        <v>36936</v>
      </c>
      <c r="B25219">
        <v>1700</v>
      </c>
      <c r="C25219">
        <v>22.78</v>
      </c>
      <c r="D25219">
        <v>32.700000000000003</v>
      </c>
      <c r="E25219">
        <v>36.880000000000003</v>
      </c>
      <c r="F25219">
        <v>22.78</v>
      </c>
      <c r="G25219">
        <v>22.78</v>
      </c>
      <c r="H25219" s="172">
        <v>21.24</v>
      </c>
      <c r="I25219">
        <v>30.08</v>
      </c>
      <c r="J25219">
        <v>34.54</v>
      </c>
      <c r="K25219">
        <v>32.33</v>
      </c>
      <c r="L25219" s="32">
        <v>17.64</v>
      </c>
      <c r="M25219" s="173">
        <v>33407</v>
      </c>
      <c r="N25219" t="s">
        <v>48</v>
      </c>
      <c r="O25219">
        <v>3</v>
      </c>
    </row>
    <row r="25220" spans="1:15" x14ac:dyDescent="0.25">
      <c r="A25220" s="2">
        <v>36936</v>
      </c>
      <c r="B25220">
        <v>1800</v>
      </c>
      <c r="C25220">
        <v>27.58</v>
      </c>
      <c r="D25220">
        <v>37.03</v>
      </c>
      <c r="E25220">
        <v>41.02</v>
      </c>
      <c r="F25220">
        <v>27.58</v>
      </c>
      <c r="G25220">
        <v>27.58</v>
      </c>
      <c r="H25220" s="172">
        <v>40.81</v>
      </c>
      <c r="I25220">
        <v>49.99</v>
      </c>
      <c r="J25220">
        <v>54.68</v>
      </c>
      <c r="K25220">
        <v>53.4</v>
      </c>
      <c r="L25220" s="32">
        <v>36.72</v>
      </c>
      <c r="M25220" s="173">
        <v>34666</v>
      </c>
      <c r="N25220" t="s">
        <v>48</v>
      </c>
      <c r="O25220">
        <v>3</v>
      </c>
    </row>
    <row r="25221" spans="1:15" x14ac:dyDescent="0.25">
      <c r="A25221" s="2">
        <v>36936</v>
      </c>
      <c r="B25221">
        <v>1900</v>
      </c>
      <c r="C25221">
        <v>55.99</v>
      </c>
      <c r="D25221">
        <v>62.69</v>
      </c>
      <c r="E25221">
        <v>65.510000000000005</v>
      </c>
      <c r="F25221">
        <v>55.99</v>
      </c>
      <c r="G25221">
        <v>55.99</v>
      </c>
      <c r="H25221" s="172">
        <v>39.57</v>
      </c>
      <c r="I25221">
        <v>47.26</v>
      </c>
      <c r="J25221">
        <v>50.85</v>
      </c>
      <c r="K25221">
        <v>45</v>
      </c>
      <c r="L25221" s="32">
        <v>37.799999999999997</v>
      </c>
      <c r="M25221" s="173">
        <v>35272</v>
      </c>
      <c r="N25221" t="s">
        <v>48</v>
      </c>
      <c r="O25221">
        <v>3</v>
      </c>
    </row>
    <row r="25222" spans="1:15" x14ac:dyDescent="0.25">
      <c r="A25222" s="2">
        <v>36936</v>
      </c>
      <c r="B25222">
        <v>2000</v>
      </c>
      <c r="C25222">
        <v>18.309999999999999</v>
      </c>
      <c r="D25222">
        <v>28.66</v>
      </c>
      <c r="E25222">
        <v>33.03</v>
      </c>
      <c r="F25222">
        <v>18.309999999999999</v>
      </c>
      <c r="G25222">
        <v>18.309999999999999</v>
      </c>
      <c r="H25222" s="172">
        <v>31.42</v>
      </c>
      <c r="I25222">
        <v>39.549999999999997</v>
      </c>
      <c r="J25222">
        <v>43.54</v>
      </c>
      <c r="K25222">
        <v>40</v>
      </c>
      <c r="L25222" s="32">
        <v>28.63</v>
      </c>
      <c r="M25222" s="173">
        <v>34821</v>
      </c>
      <c r="N25222" t="s">
        <v>48</v>
      </c>
      <c r="O25222">
        <v>3</v>
      </c>
    </row>
    <row r="25223" spans="1:15" x14ac:dyDescent="0.25">
      <c r="A25223" s="2">
        <v>36936</v>
      </c>
      <c r="B25223">
        <v>2100</v>
      </c>
      <c r="C25223">
        <v>21.12</v>
      </c>
      <c r="D25223">
        <v>31.2</v>
      </c>
      <c r="E25223">
        <v>35.450000000000003</v>
      </c>
      <c r="F25223">
        <v>21.12</v>
      </c>
      <c r="G25223">
        <v>21.12</v>
      </c>
      <c r="H25223" s="172">
        <v>28.15</v>
      </c>
      <c r="I25223">
        <v>36.869999999999997</v>
      </c>
      <c r="J25223">
        <v>40.950000000000003</v>
      </c>
      <c r="K25223">
        <v>34.31</v>
      </c>
      <c r="L25223" s="32">
        <v>26.15</v>
      </c>
      <c r="M25223" s="173">
        <v>33717</v>
      </c>
      <c r="N25223" t="s">
        <v>48</v>
      </c>
      <c r="O25223">
        <v>3</v>
      </c>
    </row>
    <row r="25224" spans="1:15" x14ac:dyDescent="0.25">
      <c r="A25224" s="2">
        <v>36936</v>
      </c>
      <c r="B25224">
        <v>2200</v>
      </c>
      <c r="C25224">
        <v>20.86</v>
      </c>
      <c r="D25224">
        <v>30.97</v>
      </c>
      <c r="E25224">
        <v>35.229999999999997</v>
      </c>
      <c r="F25224">
        <v>20.86</v>
      </c>
      <c r="G25224">
        <v>20.86</v>
      </c>
      <c r="H25224" s="172">
        <v>23.43</v>
      </c>
      <c r="I25224">
        <v>32.869999999999997</v>
      </c>
      <c r="J25224">
        <v>37.1</v>
      </c>
      <c r="K25224">
        <v>27.25</v>
      </c>
      <c r="L25224" s="32">
        <v>22.19</v>
      </c>
      <c r="M25224" s="173">
        <v>32229</v>
      </c>
      <c r="N25224" t="s">
        <v>48</v>
      </c>
      <c r="O25224">
        <v>3</v>
      </c>
    </row>
    <row r="25225" spans="1:15" x14ac:dyDescent="0.25">
      <c r="A25225" s="2">
        <v>36936</v>
      </c>
      <c r="B25225">
        <v>2300</v>
      </c>
      <c r="C25225">
        <v>15.06</v>
      </c>
      <c r="D25225">
        <v>25.73</v>
      </c>
      <c r="E25225">
        <v>30.23</v>
      </c>
      <c r="F25225">
        <v>15.06</v>
      </c>
      <c r="G25225">
        <v>15.06</v>
      </c>
      <c r="H25225" s="172">
        <v>18.600000000000001</v>
      </c>
      <c r="I25225">
        <v>28.72</v>
      </c>
      <c r="J25225">
        <v>33.25</v>
      </c>
      <c r="K25225">
        <v>22.74</v>
      </c>
      <c r="L25225" s="32">
        <v>17.25</v>
      </c>
      <c r="M25225" s="173">
        <v>29842</v>
      </c>
      <c r="N25225" t="s">
        <v>48</v>
      </c>
      <c r="O25225">
        <v>3</v>
      </c>
    </row>
    <row r="25226" spans="1:15" x14ac:dyDescent="0.25">
      <c r="A25226" s="2">
        <v>36936</v>
      </c>
      <c r="B25226">
        <v>2400</v>
      </c>
      <c r="C25226">
        <v>14.66</v>
      </c>
      <c r="D25226">
        <v>25.37</v>
      </c>
      <c r="E25226">
        <v>29.88</v>
      </c>
      <c r="F25226">
        <v>14.66</v>
      </c>
      <c r="G25226">
        <v>14.66</v>
      </c>
      <c r="H25226" s="172">
        <v>17.010000000000002</v>
      </c>
      <c r="I25226">
        <v>27.44</v>
      </c>
      <c r="J25226">
        <v>31.84</v>
      </c>
      <c r="K25226">
        <v>17.010000000000002</v>
      </c>
      <c r="L25226" s="32">
        <v>17.010000000000002</v>
      </c>
      <c r="M25226" s="173">
        <v>27006</v>
      </c>
      <c r="N25226" t="s">
        <v>47</v>
      </c>
      <c r="O25226">
        <v>3</v>
      </c>
    </row>
    <row r="25227" spans="1:15" x14ac:dyDescent="0.25">
      <c r="A25227" s="2">
        <v>36937</v>
      </c>
      <c r="B25227">
        <v>100</v>
      </c>
      <c r="C25227">
        <v>12.76</v>
      </c>
      <c r="D25227">
        <v>23.65</v>
      </c>
      <c r="E25227">
        <v>28.24</v>
      </c>
      <c r="F25227">
        <v>12.76</v>
      </c>
      <c r="G25227">
        <v>12.76</v>
      </c>
      <c r="H25227" s="172">
        <v>15.35</v>
      </c>
      <c r="I25227">
        <v>26.01</v>
      </c>
      <c r="J25227">
        <v>30.51</v>
      </c>
      <c r="K25227">
        <v>15.35</v>
      </c>
      <c r="L25227" s="32">
        <v>15.35</v>
      </c>
      <c r="M25227" s="173">
        <v>25216</v>
      </c>
      <c r="N25227" t="s">
        <v>47</v>
      </c>
      <c r="O25227">
        <v>4</v>
      </c>
    </row>
    <row r="25228" spans="1:15" x14ac:dyDescent="0.25">
      <c r="A25228" s="2">
        <v>36937</v>
      </c>
      <c r="B25228">
        <v>200</v>
      </c>
      <c r="C25228">
        <v>9.65</v>
      </c>
      <c r="D25228">
        <v>20.84</v>
      </c>
      <c r="E25228">
        <v>25.56</v>
      </c>
      <c r="F25228">
        <v>9.65</v>
      </c>
      <c r="G25228">
        <v>9.65</v>
      </c>
      <c r="H25228" s="172">
        <v>15</v>
      </c>
      <c r="I25228">
        <v>25.73</v>
      </c>
      <c r="J25228">
        <v>30.26</v>
      </c>
      <c r="K25228">
        <v>15</v>
      </c>
      <c r="L25228" s="32">
        <v>15</v>
      </c>
      <c r="M25228" s="173">
        <v>24126</v>
      </c>
      <c r="N25228" t="s">
        <v>47</v>
      </c>
      <c r="O25228">
        <v>4</v>
      </c>
    </row>
    <row r="25229" spans="1:15" x14ac:dyDescent="0.25">
      <c r="A25229" s="2">
        <v>36937</v>
      </c>
      <c r="B25229">
        <v>300</v>
      </c>
      <c r="C25229">
        <v>11.27</v>
      </c>
      <c r="D25229">
        <v>22.31</v>
      </c>
      <c r="E25229">
        <v>26.96</v>
      </c>
      <c r="F25229">
        <v>11.27</v>
      </c>
      <c r="G25229">
        <v>11.27</v>
      </c>
      <c r="H25229" s="172">
        <v>14.69</v>
      </c>
      <c r="I25229">
        <v>25.45</v>
      </c>
      <c r="J25229">
        <v>29.99</v>
      </c>
      <c r="K25229">
        <v>14.69</v>
      </c>
      <c r="L25229" s="32">
        <v>14.69</v>
      </c>
      <c r="M25229" s="173">
        <v>23549</v>
      </c>
      <c r="N25229" t="s">
        <v>47</v>
      </c>
      <c r="O25229">
        <v>4</v>
      </c>
    </row>
    <row r="25230" spans="1:15" x14ac:dyDescent="0.25">
      <c r="A25230" s="2">
        <v>36937</v>
      </c>
      <c r="B25230">
        <v>400</v>
      </c>
      <c r="C25230">
        <v>12.57</v>
      </c>
      <c r="D25230">
        <v>23.48</v>
      </c>
      <c r="E25230">
        <v>28.08</v>
      </c>
      <c r="F25230">
        <v>12.57</v>
      </c>
      <c r="G25230">
        <v>12.57</v>
      </c>
      <c r="H25230" s="172">
        <v>14.59</v>
      </c>
      <c r="I25230">
        <v>25.4</v>
      </c>
      <c r="J25230">
        <v>29.96</v>
      </c>
      <c r="K25230">
        <v>14.59</v>
      </c>
      <c r="L25230" s="32">
        <v>14.59</v>
      </c>
      <c r="M25230" s="173">
        <v>23382</v>
      </c>
      <c r="N25230" t="s">
        <v>47</v>
      </c>
      <c r="O25230">
        <v>4</v>
      </c>
    </row>
    <row r="25231" spans="1:15" x14ac:dyDescent="0.25">
      <c r="A25231" s="2">
        <v>36937</v>
      </c>
      <c r="B25231">
        <v>500</v>
      </c>
      <c r="C25231">
        <v>13.28</v>
      </c>
      <c r="D25231">
        <v>24.12</v>
      </c>
      <c r="E25231">
        <v>28.69</v>
      </c>
      <c r="F25231">
        <v>13.28</v>
      </c>
      <c r="G25231">
        <v>13.28</v>
      </c>
      <c r="H25231" s="172">
        <v>15.04</v>
      </c>
      <c r="I25231">
        <v>25.77</v>
      </c>
      <c r="J25231">
        <v>30.3</v>
      </c>
      <c r="K25231">
        <v>15.04</v>
      </c>
      <c r="L25231" s="32">
        <v>15.04</v>
      </c>
      <c r="M25231" s="173">
        <v>23664</v>
      </c>
      <c r="N25231" t="s">
        <v>47</v>
      </c>
      <c r="O25231">
        <v>4</v>
      </c>
    </row>
    <row r="25232" spans="1:15" x14ac:dyDescent="0.25">
      <c r="A25232" s="2">
        <v>36937</v>
      </c>
      <c r="B25232">
        <v>600</v>
      </c>
      <c r="C25232">
        <v>13.85</v>
      </c>
      <c r="D25232">
        <v>24.64</v>
      </c>
      <c r="E25232">
        <v>29.18</v>
      </c>
      <c r="F25232">
        <v>13.85</v>
      </c>
      <c r="G25232">
        <v>13.85</v>
      </c>
      <c r="H25232" s="172">
        <v>15.92</v>
      </c>
      <c r="I25232">
        <v>26.75</v>
      </c>
      <c r="J25232">
        <v>31.32</v>
      </c>
      <c r="K25232">
        <v>15.92</v>
      </c>
      <c r="L25232" s="32">
        <v>15.92</v>
      </c>
      <c r="M25232" s="173">
        <v>25341</v>
      </c>
      <c r="N25232" t="s">
        <v>47</v>
      </c>
      <c r="O25232">
        <v>4</v>
      </c>
    </row>
    <row r="25233" spans="1:15" x14ac:dyDescent="0.25">
      <c r="A25233" s="2">
        <v>36937</v>
      </c>
      <c r="B25233">
        <v>700</v>
      </c>
      <c r="C25233">
        <v>23.51</v>
      </c>
      <c r="D25233">
        <v>33.36</v>
      </c>
      <c r="E25233">
        <v>37.51</v>
      </c>
      <c r="F25233">
        <v>23.51</v>
      </c>
      <c r="G25233">
        <v>23.51</v>
      </c>
      <c r="H25233" s="172">
        <v>32.01</v>
      </c>
      <c r="I25233">
        <v>41.04</v>
      </c>
      <c r="J25233">
        <v>44.85</v>
      </c>
      <c r="K25233">
        <v>32.01</v>
      </c>
      <c r="L25233" s="32">
        <v>32.01</v>
      </c>
      <c r="M25233" s="173">
        <v>28990</v>
      </c>
      <c r="N25233" t="s">
        <v>47</v>
      </c>
      <c r="O25233">
        <v>4</v>
      </c>
    </row>
    <row r="25234" spans="1:15" x14ac:dyDescent="0.25">
      <c r="A25234" s="2">
        <v>36937</v>
      </c>
      <c r="B25234">
        <v>800</v>
      </c>
      <c r="C25234">
        <v>24.36</v>
      </c>
      <c r="D25234">
        <v>34.130000000000003</v>
      </c>
      <c r="E25234">
        <v>38.24</v>
      </c>
      <c r="F25234">
        <v>24.36</v>
      </c>
      <c r="G25234">
        <v>24.36</v>
      </c>
      <c r="H25234" s="172">
        <v>30</v>
      </c>
      <c r="I25234">
        <v>39.32</v>
      </c>
      <c r="J25234">
        <v>43.2</v>
      </c>
      <c r="K25234">
        <v>30</v>
      </c>
      <c r="L25234" s="32">
        <v>30</v>
      </c>
      <c r="M25234" s="173">
        <v>31837</v>
      </c>
      <c r="N25234" t="s">
        <v>48</v>
      </c>
      <c r="O25234">
        <v>4</v>
      </c>
    </row>
    <row r="25235" spans="1:15" x14ac:dyDescent="0.25">
      <c r="A25235" s="2">
        <v>36937</v>
      </c>
      <c r="B25235">
        <v>900</v>
      </c>
      <c r="C25235">
        <v>17.84</v>
      </c>
      <c r="D25235">
        <v>28.24</v>
      </c>
      <c r="E25235">
        <v>32.619999999999997</v>
      </c>
      <c r="F25235">
        <v>17.84</v>
      </c>
      <c r="G25235">
        <v>17.84</v>
      </c>
      <c r="H25235" s="172">
        <v>25.96</v>
      </c>
      <c r="I25235">
        <v>35.200000000000003</v>
      </c>
      <c r="J25235">
        <v>39.35</v>
      </c>
      <c r="K25235">
        <v>30</v>
      </c>
      <c r="L25235" s="32">
        <v>24.65</v>
      </c>
      <c r="M25235" s="173">
        <v>32207</v>
      </c>
      <c r="N25235" t="s">
        <v>48</v>
      </c>
      <c r="O25235">
        <v>4</v>
      </c>
    </row>
    <row r="25236" spans="1:15" x14ac:dyDescent="0.25">
      <c r="A25236" s="2">
        <v>36937</v>
      </c>
      <c r="B25236">
        <v>1000</v>
      </c>
      <c r="C25236">
        <v>21.31</v>
      </c>
      <c r="D25236">
        <v>29.64</v>
      </c>
      <c r="E25236">
        <v>34.119999999999997</v>
      </c>
      <c r="F25236">
        <v>35.61</v>
      </c>
      <c r="G25236">
        <v>17.079999999999998</v>
      </c>
      <c r="H25236" s="172">
        <v>25.42</v>
      </c>
      <c r="I25236">
        <v>32.96</v>
      </c>
      <c r="J25236">
        <v>37.43</v>
      </c>
      <c r="K25236">
        <v>45.27</v>
      </c>
      <c r="L25236" s="32">
        <v>18.97</v>
      </c>
      <c r="M25236" s="173">
        <v>32332</v>
      </c>
      <c r="N25236" t="s">
        <v>48</v>
      </c>
      <c r="O25236">
        <v>4</v>
      </c>
    </row>
    <row r="25237" spans="1:15" x14ac:dyDescent="0.25">
      <c r="A25237" s="2">
        <v>36937</v>
      </c>
      <c r="B25237">
        <v>1100</v>
      </c>
      <c r="C25237">
        <v>37.54</v>
      </c>
      <c r="D25237">
        <v>43.3</v>
      </c>
      <c r="E25237">
        <v>47.24</v>
      </c>
      <c r="F25237">
        <v>60.13</v>
      </c>
      <c r="G25237">
        <v>30.85</v>
      </c>
      <c r="H25237" s="172">
        <v>25.51</v>
      </c>
      <c r="I25237">
        <v>32.950000000000003</v>
      </c>
      <c r="J25237">
        <v>37.43</v>
      </c>
      <c r="K25237">
        <v>46.18</v>
      </c>
      <c r="L25237" s="32">
        <v>18.79</v>
      </c>
      <c r="M25237" s="173">
        <v>32726</v>
      </c>
      <c r="N25237" t="s">
        <v>48</v>
      </c>
      <c r="O25237">
        <v>4</v>
      </c>
    </row>
    <row r="25238" spans="1:15" x14ac:dyDescent="0.25">
      <c r="A25238" s="2">
        <v>36937</v>
      </c>
      <c r="B25238">
        <v>1200</v>
      </c>
      <c r="C25238">
        <v>33.549999999999997</v>
      </c>
      <c r="D25238">
        <v>35.78</v>
      </c>
      <c r="E25238">
        <v>40.409999999999997</v>
      </c>
      <c r="F25238">
        <v>88.58</v>
      </c>
      <c r="G25238">
        <v>17.25</v>
      </c>
      <c r="H25238" s="172">
        <v>25.27</v>
      </c>
      <c r="I25238">
        <v>32.770000000000003</v>
      </c>
      <c r="J25238">
        <v>37.25</v>
      </c>
      <c r="K25238">
        <v>45.64</v>
      </c>
      <c r="L25238" s="32">
        <v>18.649999999999999</v>
      </c>
      <c r="M25238" s="173">
        <v>32958</v>
      </c>
      <c r="N25238" t="s">
        <v>48</v>
      </c>
      <c r="O25238">
        <v>4</v>
      </c>
    </row>
    <row r="25239" spans="1:15" x14ac:dyDescent="0.25">
      <c r="A25239" s="2">
        <v>36937</v>
      </c>
      <c r="B25239">
        <v>1300</v>
      </c>
      <c r="C25239">
        <v>22.66</v>
      </c>
      <c r="D25239">
        <v>26.54</v>
      </c>
      <c r="E25239">
        <v>31.54</v>
      </c>
      <c r="F25239">
        <v>72.790000000000006</v>
      </c>
      <c r="G25239">
        <v>7.79</v>
      </c>
      <c r="H25239" s="172">
        <v>24.63</v>
      </c>
      <c r="I25239">
        <v>32.14</v>
      </c>
      <c r="J25239">
        <v>36.659999999999997</v>
      </c>
      <c r="K25239">
        <v>45.32</v>
      </c>
      <c r="L25239" s="32">
        <v>17.899999999999999</v>
      </c>
      <c r="M25239" s="173">
        <v>32526</v>
      </c>
      <c r="N25239" t="s">
        <v>48</v>
      </c>
      <c r="O25239">
        <v>4</v>
      </c>
    </row>
    <row r="25240" spans="1:15" x14ac:dyDescent="0.25">
      <c r="A25240" s="2">
        <v>36937</v>
      </c>
      <c r="B25240">
        <v>1400</v>
      </c>
      <c r="C25240">
        <v>19.48</v>
      </c>
      <c r="D25240">
        <v>31.23</v>
      </c>
      <c r="E25240">
        <v>39.630000000000003</v>
      </c>
      <c r="F25240">
        <v>30.51</v>
      </c>
      <c r="G25240">
        <v>16.21</v>
      </c>
      <c r="H25240" s="172">
        <v>23.87</v>
      </c>
      <c r="I25240">
        <v>31.41</v>
      </c>
      <c r="J25240">
        <v>35.97</v>
      </c>
      <c r="K25240">
        <v>44.98</v>
      </c>
      <c r="L25240" s="32">
        <v>17.010000000000002</v>
      </c>
      <c r="M25240" s="173">
        <v>32335</v>
      </c>
      <c r="N25240" t="s">
        <v>48</v>
      </c>
      <c r="O25240">
        <v>4</v>
      </c>
    </row>
    <row r="25241" spans="1:15" x14ac:dyDescent="0.25">
      <c r="A25241" s="2">
        <v>36937</v>
      </c>
      <c r="B25241">
        <v>1500</v>
      </c>
      <c r="C25241">
        <v>23.59</v>
      </c>
      <c r="D25241">
        <v>35.32</v>
      </c>
      <c r="E25241">
        <v>42.06</v>
      </c>
      <c r="F25241">
        <v>23.59</v>
      </c>
      <c r="G25241">
        <v>23.59</v>
      </c>
      <c r="H25241" s="172">
        <v>21.52</v>
      </c>
      <c r="I25241">
        <v>29.12</v>
      </c>
      <c r="J25241">
        <v>33.799999999999997</v>
      </c>
      <c r="K25241">
        <v>43.98</v>
      </c>
      <c r="L25241" s="32">
        <v>14.21</v>
      </c>
      <c r="M25241" s="173">
        <v>32116</v>
      </c>
      <c r="N25241" t="s">
        <v>48</v>
      </c>
      <c r="O25241">
        <v>4</v>
      </c>
    </row>
    <row r="25242" spans="1:15" x14ac:dyDescent="0.25">
      <c r="A25242" s="2">
        <v>36937</v>
      </c>
      <c r="B25242">
        <v>1600</v>
      </c>
      <c r="C25242">
        <v>23.52</v>
      </c>
      <c r="D25242">
        <v>35.119999999999997</v>
      </c>
      <c r="E25242">
        <v>41.69</v>
      </c>
      <c r="F25242">
        <v>23.52</v>
      </c>
      <c r="G25242">
        <v>23.52</v>
      </c>
      <c r="H25242" s="172">
        <v>21.16</v>
      </c>
      <c r="I25242">
        <v>28.86</v>
      </c>
      <c r="J25242">
        <v>33.54</v>
      </c>
      <c r="K25242">
        <v>43.17</v>
      </c>
      <c r="L25242" s="32">
        <v>14.01</v>
      </c>
      <c r="M25242" s="173">
        <v>32310</v>
      </c>
      <c r="N25242" t="s">
        <v>48</v>
      </c>
      <c r="O25242">
        <v>4</v>
      </c>
    </row>
    <row r="25243" spans="1:15" x14ac:dyDescent="0.25">
      <c r="A25243" s="2">
        <v>36937</v>
      </c>
      <c r="B25243">
        <v>1700</v>
      </c>
      <c r="C25243">
        <v>26.09</v>
      </c>
      <c r="D25243">
        <v>35.69</v>
      </c>
      <c r="E25243">
        <v>39.74</v>
      </c>
      <c r="F25243">
        <v>26.09</v>
      </c>
      <c r="G25243">
        <v>26.09</v>
      </c>
      <c r="H25243" s="172">
        <v>22.31</v>
      </c>
      <c r="I25243">
        <v>30.04</v>
      </c>
      <c r="J25243">
        <v>34.64</v>
      </c>
      <c r="K25243">
        <v>43.02</v>
      </c>
      <c r="L25243" s="32">
        <v>15.58</v>
      </c>
      <c r="M25243" s="173">
        <v>32872</v>
      </c>
      <c r="N25243" t="s">
        <v>48</v>
      </c>
      <c r="O25243">
        <v>4</v>
      </c>
    </row>
    <row r="25244" spans="1:15" x14ac:dyDescent="0.25">
      <c r="A25244" s="2">
        <v>36937</v>
      </c>
      <c r="B25244">
        <v>1800</v>
      </c>
      <c r="C25244">
        <v>56.6</v>
      </c>
      <c r="D25244">
        <v>63.24</v>
      </c>
      <c r="E25244">
        <v>66.040000000000006</v>
      </c>
      <c r="F25244">
        <v>56.6</v>
      </c>
      <c r="G25244">
        <v>56.6</v>
      </c>
      <c r="H25244" s="172">
        <v>35.11</v>
      </c>
      <c r="I25244">
        <v>42.41</v>
      </c>
      <c r="J25244">
        <v>46.38</v>
      </c>
      <c r="K25244">
        <v>48.79</v>
      </c>
      <c r="L25244" s="32">
        <v>30.67</v>
      </c>
      <c r="M25244" s="173">
        <v>34465</v>
      </c>
      <c r="N25244" t="s">
        <v>48</v>
      </c>
      <c r="O25244">
        <v>4</v>
      </c>
    </row>
    <row r="25245" spans="1:15" x14ac:dyDescent="0.25">
      <c r="A25245" s="2">
        <v>36937</v>
      </c>
      <c r="B25245">
        <v>1900</v>
      </c>
      <c r="C25245">
        <v>96.7</v>
      </c>
      <c r="D25245">
        <v>99.45</v>
      </c>
      <c r="E25245">
        <v>100.6</v>
      </c>
      <c r="F25245">
        <v>96.7</v>
      </c>
      <c r="G25245">
        <v>96.7</v>
      </c>
      <c r="H25245" s="172">
        <v>37.04</v>
      </c>
      <c r="I25245">
        <v>45.22</v>
      </c>
      <c r="J25245">
        <v>48.92</v>
      </c>
      <c r="K25245">
        <v>40.909999999999997</v>
      </c>
      <c r="L25245" s="32">
        <v>35.78</v>
      </c>
      <c r="M25245" s="173">
        <v>35634</v>
      </c>
      <c r="N25245" t="s">
        <v>48</v>
      </c>
      <c r="O25245">
        <v>4</v>
      </c>
    </row>
    <row r="25246" spans="1:15" x14ac:dyDescent="0.25">
      <c r="A25246" s="2">
        <v>36937</v>
      </c>
      <c r="B25246">
        <v>2000</v>
      </c>
      <c r="C25246">
        <v>82.34</v>
      </c>
      <c r="D25246">
        <v>86.48</v>
      </c>
      <c r="E25246">
        <v>88.23</v>
      </c>
      <c r="F25246">
        <v>82.34</v>
      </c>
      <c r="G25246">
        <v>82.34</v>
      </c>
      <c r="H25246" s="172">
        <v>32.5</v>
      </c>
      <c r="I25246">
        <v>41.05</v>
      </c>
      <c r="J25246">
        <v>44.94</v>
      </c>
      <c r="K25246">
        <v>36.950000000000003</v>
      </c>
      <c r="L25246" s="32">
        <v>31.06</v>
      </c>
      <c r="M25246" s="173">
        <v>35142</v>
      </c>
      <c r="N25246" t="s">
        <v>48</v>
      </c>
      <c r="O25246">
        <v>4</v>
      </c>
    </row>
    <row r="25247" spans="1:15" x14ac:dyDescent="0.25">
      <c r="A25247" s="2">
        <v>36937</v>
      </c>
      <c r="B25247">
        <v>2100</v>
      </c>
      <c r="C25247">
        <v>48.27</v>
      </c>
      <c r="D25247">
        <v>55.72</v>
      </c>
      <c r="E25247">
        <v>58.86</v>
      </c>
      <c r="F25247">
        <v>48.27</v>
      </c>
      <c r="G25247">
        <v>48.27</v>
      </c>
      <c r="H25247" s="172">
        <v>29.56</v>
      </c>
      <c r="I25247">
        <v>38.83</v>
      </c>
      <c r="J25247">
        <v>42.77</v>
      </c>
      <c r="K25247">
        <v>30</v>
      </c>
      <c r="L25247" s="32">
        <v>29.42</v>
      </c>
      <c r="M25247" s="173">
        <v>34202</v>
      </c>
      <c r="N25247" t="s">
        <v>48</v>
      </c>
      <c r="O25247">
        <v>4</v>
      </c>
    </row>
    <row r="25248" spans="1:15" x14ac:dyDescent="0.25">
      <c r="A25248" s="2">
        <v>36937</v>
      </c>
      <c r="B25248">
        <v>2200</v>
      </c>
      <c r="C25248">
        <v>20.46</v>
      </c>
      <c r="D25248">
        <v>30.33</v>
      </c>
      <c r="E25248">
        <v>34.64</v>
      </c>
      <c r="F25248">
        <v>22.75</v>
      </c>
      <c r="G25248">
        <v>19.78</v>
      </c>
      <c r="H25248" s="172">
        <v>24.16</v>
      </c>
      <c r="I25248">
        <v>33.9</v>
      </c>
      <c r="J25248">
        <v>38.07</v>
      </c>
      <c r="K25248">
        <v>25</v>
      </c>
      <c r="L25248" s="32">
        <v>23.89</v>
      </c>
      <c r="M25248" s="173">
        <v>32683</v>
      </c>
      <c r="N25248" t="s">
        <v>48</v>
      </c>
      <c r="O25248">
        <v>4</v>
      </c>
    </row>
    <row r="25249" spans="1:15" x14ac:dyDescent="0.25">
      <c r="A25249" s="2">
        <v>36937</v>
      </c>
      <c r="B25249">
        <v>2300</v>
      </c>
      <c r="C25249">
        <v>19.34</v>
      </c>
      <c r="D25249">
        <v>27.76</v>
      </c>
      <c r="E25249">
        <v>32.33</v>
      </c>
      <c r="F25249">
        <v>34.54</v>
      </c>
      <c r="G25249">
        <v>14.84</v>
      </c>
      <c r="H25249" s="172">
        <v>19.25</v>
      </c>
      <c r="I25249">
        <v>29.15</v>
      </c>
      <c r="J25249">
        <v>33.57</v>
      </c>
      <c r="K25249">
        <v>22.96</v>
      </c>
      <c r="L25249" s="32">
        <v>18.04</v>
      </c>
      <c r="M25249" s="173">
        <v>30298</v>
      </c>
      <c r="N25249" t="s">
        <v>48</v>
      </c>
      <c r="O25249">
        <v>4</v>
      </c>
    </row>
    <row r="25250" spans="1:15" x14ac:dyDescent="0.25">
      <c r="A25250" s="2">
        <v>36937</v>
      </c>
      <c r="B25250">
        <v>2400</v>
      </c>
      <c r="C25250">
        <v>16.440000000000001</v>
      </c>
      <c r="D25250">
        <v>26.7</v>
      </c>
      <c r="E25250">
        <v>31.18</v>
      </c>
      <c r="F25250">
        <v>18.7</v>
      </c>
      <c r="G25250">
        <v>15.77</v>
      </c>
      <c r="H25250" s="172">
        <v>16.82</v>
      </c>
      <c r="I25250">
        <v>27.33</v>
      </c>
      <c r="J25250">
        <v>31.76</v>
      </c>
      <c r="K25250">
        <v>16.82</v>
      </c>
      <c r="L25250" s="32">
        <v>16.82</v>
      </c>
      <c r="M25250" s="173">
        <v>27881</v>
      </c>
      <c r="N25250" t="s">
        <v>47</v>
      </c>
      <c r="O25250">
        <v>4</v>
      </c>
    </row>
    <row r="25251" spans="1:15" x14ac:dyDescent="0.25">
      <c r="A25251" s="2">
        <v>36938</v>
      </c>
      <c r="B25251">
        <v>100</v>
      </c>
      <c r="C25251">
        <v>14.78</v>
      </c>
      <c r="D25251">
        <v>25.48</v>
      </c>
      <c r="E25251">
        <v>29.99</v>
      </c>
      <c r="F25251">
        <v>14.78</v>
      </c>
      <c r="G25251">
        <v>14.78</v>
      </c>
      <c r="H25251" s="172">
        <v>15.1</v>
      </c>
      <c r="I25251">
        <v>25.93</v>
      </c>
      <c r="J25251">
        <v>30.5</v>
      </c>
      <c r="K25251">
        <v>15.1</v>
      </c>
      <c r="L25251" s="32">
        <v>15.1</v>
      </c>
      <c r="M25251" s="173">
        <v>25957</v>
      </c>
      <c r="N25251" t="s">
        <v>47</v>
      </c>
      <c r="O25251">
        <v>5</v>
      </c>
    </row>
    <row r="25252" spans="1:15" x14ac:dyDescent="0.25">
      <c r="A25252" s="2">
        <v>36938</v>
      </c>
      <c r="B25252">
        <v>200</v>
      </c>
      <c r="C25252">
        <v>14.54</v>
      </c>
      <c r="D25252">
        <v>25.26</v>
      </c>
      <c r="E25252">
        <v>29.78</v>
      </c>
      <c r="F25252">
        <v>14.54</v>
      </c>
      <c r="G25252">
        <v>14.54</v>
      </c>
      <c r="H25252" s="172">
        <v>14.57</v>
      </c>
      <c r="I25252">
        <v>25.46</v>
      </c>
      <c r="J25252">
        <v>30.05</v>
      </c>
      <c r="K25252">
        <v>14.57</v>
      </c>
      <c r="L25252" s="32">
        <v>14.57</v>
      </c>
      <c r="M25252" s="173">
        <v>24982</v>
      </c>
      <c r="N25252" t="s">
        <v>47</v>
      </c>
      <c r="O25252">
        <v>5</v>
      </c>
    </row>
    <row r="25253" spans="1:15" x14ac:dyDescent="0.25">
      <c r="A25253" s="2">
        <v>36938</v>
      </c>
      <c r="B25253">
        <v>300</v>
      </c>
      <c r="C25253">
        <v>13.96</v>
      </c>
      <c r="D25253">
        <v>24.73</v>
      </c>
      <c r="E25253">
        <v>29.28</v>
      </c>
      <c r="F25253">
        <v>13.96</v>
      </c>
      <c r="G25253">
        <v>13.96</v>
      </c>
      <c r="H25253" s="172">
        <v>14.4</v>
      </c>
      <c r="I25253">
        <v>25.3</v>
      </c>
      <c r="J25253">
        <v>29.9</v>
      </c>
      <c r="K25253">
        <v>14.4</v>
      </c>
      <c r="L25253" s="32">
        <v>14.4</v>
      </c>
      <c r="M25253" s="173">
        <v>24608</v>
      </c>
      <c r="N25253" t="s">
        <v>47</v>
      </c>
      <c r="O25253">
        <v>5</v>
      </c>
    </row>
    <row r="25254" spans="1:15" x14ac:dyDescent="0.25">
      <c r="A25254" s="2">
        <v>36938</v>
      </c>
      <c r="B25254">
        <v>400</v>
      </c>
      <c r="C25254">
        <v>14.01</v>
      </c>
      <c r="D25254">
        <v>24.78</v>
      </c>
      <c r="E25254">
        <v>29.32</v>
      </c>
      <c r="F25254">
        <v>14.01</v>
      </c>
      <c r="G25254">
        <v>14.01</v>
      </c>
      <c r="H25254" s="172">
        <v>14.32</v>
      </c>
      <c r="I25254">
        <v>25.27</v>
      </c>
      <c r="J25254">
        <v>29.88</v>
      </c>
      <c r="K25254">
        <v>14.32</v>
      </c>
      <c r="L25254" s="32">
        <v>14.32</v>
      </c>
      <c r="M25254" s="173">
        <v>24529</v>
      </c>
      <c r="N25254" t="s">
        <v>47</v>
      </c>
      <c r="O25254">
        <v>5</v>
      </c>
    </row>
    <row r="25255" spans="1:15" x14ac:dyDescent="0.25">
      <c r="A25255" s="2">
        <v>36938</v>
      </c>
      <c r="B25255">
        <v>500</v>
      </c>
      <c r="C25255">
        <v>14.59</v>
      </c>
      <c r="D25255">
        <v>25.3</v>
      </c>
      <c r="E25255">
        <v>29.82</v>
      </c>
      <c r="F25255">
        <v>14.59</v>
      </c>
      <c r="G25255">
        <v>14.59</v>
      </c>
      <c r="H25255" s="172">
        <v>15</v>
      </c>
      <c r="I25255">
        <v>25.84</v>
      </c>
      <c r="J25255">
        <v>30.42</v>
      </c>
      <c r="K25255">
        <v>15</v>
      </c>
      <c r="L25255" s="32">
        <v>15</v>
      </c>
      <c r="M25255" s="173">
        <v>24975</v>
      </c>
      <c r="N25255" t="s">
        <v>47</v>
      </c>
      <c r="O25255">
        <v>5</v>
      </c>
    </row>
    <row r="25256" spans="1:15" x14ac:dyDescent="0.25">
      <c r="A25256" s="2">
        <v>36938</v>
      </c>
      <c r="B25256">
        <v>600</v>
      </c>
      <c r="C25256">
        <v>17.07</v>
      </c>
      <c r="D25256">
        <v>27.54</v>
      </c>
      <c r="E25256">
        <v>31.96</v>
      </c>
      <c r="F25256">
        <v>17.07</v>
      </c>
      <c r="G25256">
        <v>17.07</v>
      </c>
      <c r="H25256" s="172">
        <v>16.11</v>
      </c>
      <c r="I25256">
        <v>27.55</v>
      </c>
      <c r="J25256">
        <v>32.369999999999997</v>
      </c>
      <c r="K25256">
        <v>16.11</v>
      </c>
      <c r="L25256" s="32">
        <v>16.11</v>
      </c>
      <c r="M25256" s="173">
        <v>26914</v>
      </c>
      <c r="N25256" t="s">
        <v>47</v>
      </c>
      <c r="O25256">
        <v>5</v>
      </c>
    </row>
    <row r="25257" spans="1:15" x14ac:dyDescent="0.25">
      <c r="A25257" s="2">
        <v>36938</v>
      </c>
      <c r="B25257">
        <v>700</v>
      </c>
      <c r="C25257">
        <v>21.12</v>
      </c>
      <c r="D25257">
        <v>31.2</v>
      </c>
      <c r="E25257">
        <v>35.450000000000003</v>
      </c>
      <c r="F25257">
        <v>21.12</v>
      </c>
      <c r="G25257">
        <v>21.12</v>
      </c>
      <c r="H25257" s="172">
        <v>32</v>
      </c>
      <c r="I25257">
        <v>41.02</v>
      </c>
      <c r="J25257">
        <v>44.83</v>
      </c>
      <c r="K25257">
        <v>32</v>
      </c>
      <c r="L25257" s="32">
        <v>32</v>
      </c>
      <c r="M25257" s="173">
        <v>30490</v>
      </c>
      <c r="N25257" t="s">
        <v>47</v>
      </c>
      <c r="O25257">
        <v>5</v>
      </c>
    </row>
    <row r="25258" spans="1:15" x14ac:dyDescent="0.25">
      <c r="A25258" s="2">
        <v>36938</v>
      </c>
      <c r="B25258">
        <v>800</v>
      </c>
      <c r="C25258">
        <v>59.9</v>
      </c>
      <c r="D25258">
        <v>62.88</v>
      </c>
      <c r="E25258">
        <v>65.989999999999995</v>
      </c>
      <c r="F25258">
        <v>88.08</v>
      </c>
      <c r="G25258">
        <v>51.46</v>
      </c>
      <c r="H25258" s="172">
        <v>32.03</v>
      </c>
      <c r="I25258">
        <v>40.700000000000003</v>
      </c>
      <c r="J25258">
        <v>44.62</v>
      </c>
      <c r="K25258">
        <v>35.97</v>
      </c>
      <c r="L25258" s="32">
        <v>30.75</v>
      </c>
      <c r="M25258" s="173">
        <v>33086</v>
      </c>
      <c r="N25258" t="s">
        <v>48</v>
      </c>
      <c r="O25258">
        <v>5</v>
      </c>
    </row>
    <row r="25259" spans="1:15" x14ac:dyDescent="0.25">
      <c r="A25259" s="2">
        <v>36938</v>
      </c>
      <c r="B25259">
        <v>900</v>
      </c>
      <c r="C25259">
        <v>56.29</v>
      </c>
      <c r="D25259">
        <v>57.26</v>
      </c>
      <c r="E25259">
        <v>60.84</v>
      </c>
      <c r="F25259">
        <v>104.32</v>
      </c>
      <c r="G25259">
        <v>41.84</v>
      </c>
      <c r="H25259" s="172">
        <v>26.41</v>
      </c>
      <c r="I25259">
        <v>35.14</v>
      </c>
      <c r="J25259">
        <v>39.36</v>
      </c>
      <c r="K25259">
        <v>34.53</v>
      </c>
      <c r="L25259" s="32">
        <v>23.77</v>
      </c>
      <c r="M25259" s="173">
        <v>33787</v>
      </c>
      <c r="N25259" t="s">
        <v>48</v>
      </c>
      <c r="O25259">
        <v>5</v>
      </c>
    </row>
    <row r="25260" spans="1:15" x14ac:dyDescent="0.25">
      <c r="A25260" s="2">
        <v>36938</v>
      </c>
      <c r="B25260">
        <v>1000</v>
      </c>
      <c r="C25260">
        <v>24.29</v>
      </c>
      <c r="D25260">
        <v>32.67</v>
      </c>
      <c r="E25260">
        <v>36.979999999999997</v>
      </c>
      <c r="F25260">
        <v>35.979999999999997</v>
      </c>
      <c r="G25260">
        <v>20.77</v>
      </c>
      <c r="H25260" s="172">
        <v>28.11</v>
      </c>
      <c r="I25260">
        <v>35.369999999999997</v>
      </c>
      <c r="J25260">
        <v>39.729999999999997</v>
      </c>
      <c r="K25260">
        <v>48.11</v>
      </c>
      <c r="L25260" s="32">
        <v>21.55</v>
      </c>
      <c r="M25260" s="173">
        <v>34195</v>
      </c>
      <c r="N25260" t="s">
        <v>48</v>
      </c>
      <c r="O25260">
        <v>5</v>
      </c>
    </row>
    <row r="25261" spans="1:15" x14ac:dyDescent="0.25">
      <c r="A25261" s="2">
        <v>36938</v>
      </c>
      <c r="B25261">
        <v>1100</v>
      </c>
      <c r="C25261">
        <v>37.08</v>
      </c>
      <c r="D25261">
        <v>45.61</v>
      </c>
      <c r="E25261">
        <v>49.21</v>
      </c>
      <c r="F25261">
        <v>37.08</v>
      </c>
      <c r="G25261">
        <v>37.08</v>
      </c>
      <c r="H25261" s="172">
        <v>28.11</v>
      </c>
      <c r="I25261">
        <v>35.71</v>
      </c>
      <c r="J25261">
        <v>40.01</v>
      </c>
      <c r="K25261">
        <v>45</v>
      </c>
      <c r="L25261" s="32">
        <v>22.57</v>
      </c>
      <c r="M25261" s="173">
        <v>34364</v>
      </c>
      <c r="N25261" t="s">
        <v>48</v>
      </c>
      <c r="O25261">
        <v>5</v>
      </c>
    </row>
    <row r="25262" spans="1:15" x14ac:dyDescent="0.25">
      <c r="A25262" s="2">
        <v>36938</v>
      </c>
      <c r="B25262">
        <v>1200</v>
      </c>
      <c r="C25262">
        <v>84.47</v>
      </c>
      <c r="D25262">
        <v>94.45</v>
      </c>
      <c r="E25262">
        <v>95.76</v>
      </c>
      <c r="F25262">
        <v>89.94</v>
      </c>
      <c r="G25262">
        <v>90.66</v>
      </c>
      <c r="H25262" s="172">
        <v>26.9</v>
      </c>
      <c r="I25262">
        <v>34.479999999999997</v>
      </c>
      <c r="J25262">
        <v>38.840000000000003</v>
      </c>
      <c r="K25262">
        <v>45</v>
      </c>
      <c r="L25262" s="32">
        <v>20.97</v>
      </c>
      <c r="M25262" s="173">
        <v>34207</v>
      </c>
      <c r="N25262" t="s">
        <v>48</v>
      </c>
      <c r="O25262">
        <v>5</v>
      </c>
    </row>
    <row r="25263" spans="1:15" x14ac:dyDescent="0.25">
      <c r="A25263" s="2">
        <v>36938</v>
      </c>
      <c r="B25263">
        <v>1300</v>
      </c>
      <c r="C25263">
        <v>12.74</v>
      </c>
      <c r="D25263">
        <v>35.090000000000003</v>
      </c>
      <c r="E25263">
        <v>39.03</v>
      </c>
      <c r="F25263">
        <v>23.09</v>
      </c>
      <c r="G25263">
        <v>24.45</v>
      </c>
      <c r="H25263" s="172">
        <v>25.1</v>
      </c>
      <c r="I25263">
        <v>32.78</v>
      </c>
      <c r="J25263">
        <v>37.24</v>
      </c>
      <c r="K25263">
        <v>43.89</v>
      </c>
      <c r="L25263" s="32">
        <v>18.93</v>
      </c>
      <c r="M25263" s="173">
        <v>33946</v>
      </c>
      <c r="N25263" t="s">
        <v>48</v>
      </c>
      <c r="O25263">
        <v>5</v>
      </c>
    </row>
    <row r="25264" spans="1:15" x14ac:dyDescent="0.25">
      <c r="A25264" s="2">
        <v>36938</v>
      </c>
      <c r="B25264">
        <v>1400</v>
      </c>
      <c r="C25264">
        <v>19.54</v>
      </c>
      <c r="D25264">
        <v>43.91</v>
      </c>
      <c r="E25264">
        <v>47.45</v>
      </c>
      <c r="F25264">
        <v>32.270000000000003</v>
      </c>
      <c r="G25264">
        <v>33.950000000000003</v>
      </c>
      <c r="H25264" s="172">
        <v>24.48</v>
      </c>
      <c r="I25264">
        <v>31.86</v>
      </c>
      <c r="J25264">
        <v>36.409999999999997</v>
      </c>
      <c r="K25264">
        <v>46.75</v>
      </c>
      <c r="L25264" s="32">
        <v>17.18</v>
      </c>
      <c r="M25264" s="173">
        <v>33932</v>
      </c>
      <c r="N25264" t="s">
        <v>48</v>
      </c>
      <c r="O25264">
        <v>5</v>
      </c>
    </row>
    <row r="25265" spans="1:15" x14ac:dyDescent="0.25">
      <c r="A25265" s="2">
        <v>36938</v>
      </c>
      <c r="B25265">
        <v>1500</v>
      </c>
      <c r="C25265">
        <v>16.579999999999998</v>
      </c>
      <c r="D25265">
        <v>39.82</v>
      </c>
      <c r="E25265">
        <v>43.55</v>
      </c>
      <c r="F25265">
        <v>28.03</v>
      </c>
      <c r="G25265">
        <v>29.54</v>
      </c>
      <c r="H25265" s="172">
        <v>22.64</v>
      </c>
      <c r="I25265">
        <v>30.28</v>
      </c>
      <c r="J25265">
        <v>34.869999999999997</v>
      </c>
      <c r="K25265">
        <v>43.69</v>
      </c>
      <c r="L25265" s="32">
        <v>15.73</v>
      </c>
      <c r="M25265" s="173">
        <v>33622</v>
      </c>
      <c r="N25265" t="s">
        <v>48</v>
      </c>
      <c r="O25265">
        <v>5</v>
      </c>
    </row>
    <row r="25266" spans="1:15" x14ac:dyDescent="0.25">
      <c r="A25266" s="2">
        <v>36938</v>
      </c>
      <c r="B25266">
        <v>1600</v>
      </c>
      <c r="C25266">
        <v>31.65</v>
      </c>
      <c r="D25266">
        <v>49.75</v>
      </c>
      <c r="E25266">
        <v>53.07</v>
      </c>
      <c r="F25266">
        <v>39.79</v>
      </c>
      <c r="G25266">
        <v>40.86</v>
      </c>
      <c r="H25266" s="172">
        <v>22.59</v>
      </c>
      <c r="I25266">
        <v>30.25</v>
      </c>
      <c r="J25266">
        <v>34.840000000000003</v>
      </c>
      <c r="K25266">
        <v>43.6</v>
      </c>
      <c r="L25266" s="32">
        <v>15.7</v>
      </c>
      <c r="M25266" s="173">
        <v>33456</v>
      </c>
      <c r="N25266" t="s">
        <v>48</v>
      </c>
      <c r="O25266">
        <v>5</v>
      </c>
    </row>
    <row r="25267" spans="1:15" x14ac:dyDescent="0.25">
      <c r="A25267" s="2">
        <v>36938</v>
      </c>
      <c r="B25267">
        <v>1700</v>
      </c>
      <c r="C25267">
        <v>27.77</v>
      </c>
      <c r="D25267">
        <v>46.71</v>
      </c>
      <c r="E25267">
        <v>50.16</v>
      </c>
      <c r="F25267">
        <v>36.33</v>
      </c>
      <c r="G25267">
        <v>37.450000000000003</v>
      </c>
      <c r="H25267" s="172">
        <v>22.58</v>
      </c>
      <c r="I25267">
        <v>31.87</v>
      </c>
      <c r="J25267">
        <v>36.22</v>
      </c>
      <c r="K25267">
        <v>29.1</v>
      </c>
      <c r="L25267" s="32">
        <v>20.46</v>
      </c>
      <c r="M25267" s="173">
        <v>33947</v>
      </c>
      <c r="N25267" t="s">
        <v>48</v>
      </c>
      <c r="O25267">
        <v>5</v>
      </c>
    </row>
    <row r="25268" spans="1:15" x14ac:dyDescent="0.25">
      <c r="A25268" s="2">
        <v>36938</v>
      </c>
      <c r="B25268">
        <v>1800</v>
      </c>
      <c r="C25268">
        <v>16.739999999999998</v>
      </c>
      <c r="D25268">
        <v>33.31</v>
      </c>
      <c r="E25268">
        <v>37.409999999999997</v>
      </c>
      <c r="F25268">
        <v>22.2</v>
      </c>
      <c r="G25268">
        <v>22.92</v>
      </c>
      <c r="H25268" s="172">
        <v>35.89</v>
      </c>
      <c r="I25268">
        <v>43.44</v>
      </c>
      <c r="J25268">
        <v>47.32</v>
      </c>
      <c r="K25268">
        <v>46.63</v>
      </c>
      <c r="L25268" s="32">
        <v>32.4</v>
      </c>
      <c r="M25268" s="173">
        <v>34878</v>
      </c>
      <c r="N25268" t="s">
        <v>48</v>
      </c>
      <c r="O25268">
        <v>5</v>
      </c>
    </row>
    <row r="25269" spans="1:15" x14ac:dyDescent="0.25">
      <c r="A25269" s="2">
        <v>36938</v>
      </c>
      <c r="B25269">
        <v>1900</v>
      </c>
      <c r="C25269">
        <v>38.04</v>
      </c>
      <c r="D25269">
        <v>46.48</v>
      </c>
      <c r="E25269">
        <v>50.04</v>
      </c>
      <c r="F25269">
        <v>38.04</v>
      </c>
      <c r="G25269">
        <v>38.04</v>
      </c>
      <c r="H25269" s="172">
        <v>40.03</v>
      </c>
      <c r="I25269">
        <v>47.93</v>
      </c>
      <c r="J25269">
        <v>51.52</v>
      </c>
      <c r="K25269">
        <v>43.93</v>
      </c>
      <c r="L25269" s="32">
        <v>38.76</v>
      </c>
      <c r="M25269" s="173">
        <v>35223</v>
      </c>
      <c r="N25269" t="s">
        <v>48</v>
      </c>
      <c r="O25269">
        <v>5</v>
      </c>
    </row>
    <row r="25270" spans="1:15" x14ac:dyDescent="0.25">
      <c r="A25270" s="2">
        <v>36938</v>
      </c>
      <c r="B25270">
        <v>2000</v>
      </c>
      <c r="C25270">
        <v>59.92</v>
      </c>
      <c r="D25270">
        <v>66.239999999999995</v>
      </c>
      <c r="E25270">
        <v>68.900000000000006</v>
      </c>
      <c r="F25270">
        <v>59.92</v>
      </c>
      <c r="G25270">
        <v>59.92</v>
      </c>
      <c r="H25270" s="172">
        <v>32.21</v>
      </c>
      <c r="I25270">
        <v>40.799999999999997</v>
      </c>
      <c r="J25270">
        <v>44.71</v>
      </c>
      <c r="K25270">
        <v>36.67</v>
      </c>
      <c r="L25270" s="32">
        <v>30.77</v>
      </c>
      <c r="M25270" s="173">
        <v>34412</v>
      </c>
      <c r="N25270" t="s">
        <v>48</v>
      </c>
      <c r="O25270">
        <v>5</v>
      </c>
    </row>
    <row r="25271" spans="1:15" x14ac:dyDescent="0.25">
      <c r="A25271" s="2">
        <v>36938</v>
      </c>
      <c r="B25271">
        <v>2100</v>
      </c>
      <c r="C25271">
        <v>40.25</v>
      </c>
      <c r="D25271">
        <v>48.47</v>
      </c>
      <c r="E25271">
        <v>51.94</v>
      </c>
      <c r="F25271">
        <v>40.25</v>
      </c>
      <c r="G25271">
        <v>40.25</v>
      </c>
      <c r="H25271" s="172">
        <v>27.52</v>
      </c>
      <c r="I25271">
        <v>36.71</v>
      </c>
      <c r="J25271">
        <v>40.79</v>
      </c>
      <c r="K25271">
        <v>30.61</v>
      </c>
      <c r="L25271" s="32">
        <v>26.52</v>
      </c>
      <c r="M25271" s="173">
        <v>33449</v>
      </c>
      <c r="N25271" t="s">
        <v>48</v>
      </c>
      <c r="O25271">
        <v>5</v>
      </c>
    </row>
    <row r="25272" spans="1:15" x14ac:dyDescent="0.25">
      <c r="A25272" s="2">
        <v>36938</v>
      </c>
      <c r="B25272">
        <v>2200</v>
      </c>
      <c r="C25272">
        <v>26.53</v>
      </c>
      <c r="D25272">
        <v>36.090000000000003</v>
      </c>
      <c r="E25272">
        <v>40.119999999999997</v>
      </c>
      <c r="F25272">
        <v>26.53</v>
      </c>
      <c r="G25272">
        <v>26.53</v>
      </c>
      <c r="H25272" s="172">
        <v>24.14</v>
      </c>
      <c r="I25272">
        <v>33.93</v>
      </c>
      <c r="J25272">
        <v>38.090000000000003</v>
      </c>
      <c r="K25272">
        <v>24.74</v>
      </c>
      <c r="L25272" s="32">
        <v>23.95</v>
      </c>
      <c r="M25272" s="173">
        <v>32081</v>
      </c>
      <c r="N25272" t="s">
        <v>48</v>
      </c>
      <c r="O25272">
        <v>5</v>
      </c>
    </row>
    <row r="25273" spans="1:15" x14ac:dyDescent="0.25">
      <c r="A25273" s="2">
        <v>36938</v>
      </c>
      <c r="B25273">
        <v>2300</v>
      </c>
      <c r="C25273">
        <v>21.96</v>
      </c>
      <c r="D25273">
        <v>31.96</v>
      </c>
      <c r="E25273">
        <v>36.18</v>
      </c>
      <c r="F25273">
        <v>21.96</v>
      </c>
      <c r="G25273">
        <v>21.96</v>
      </c>
      <c r="H25273" s="172">
        <v>21.3</v>
      </c>
      <c r="I25273">
        <v>34.4</v>
      </c>
      <c r="J25273">
        <v>39.92</v>
      </c>
      <c r="K25273">
        <v>21.3</v>
      </c>
      <c r="L25273" s="32">
        <v>21.3</v>
      </c>
      <c r="M25273" s="173">
        <v>30041</v>
      </c>
      <c r="N25273" t="s">
        <v>48</v>
      </c>
      <c r="O25273">
        <v>5</v>
      </c>
    </row>
    <row r="25274" spans="1:15" x14ac:dyDescent="0.25">
      <c r="A25274" s="2">
        <v>36938</v>
      </c>
      <c r="B25274">
        <v>2400</v>
      </c>
      <c r="C25274">
        <v>17.78</v>
      </c>
      <c r="D25274">
        <v>28.18</v>
      </c>
      <c r="E25274">
        <v>32.57</v>
      </c>
      <c r="F25274">
        <v>17.78</v>
      </c>
      <c r="G25274">
        <v>17.78</v>
      </c>
      <c r="H25274" s="172">
        <v>17.32</v>
      </c>
      <c r="I25274">
        <v>30.17</v>
      </c>
      <c r="J25274">
        <v>35.590000000000003</v>
      </c>
      <c r="K25274">
        <v>17.32</v>
      </c>
      <c r="L25274" s="32">
        <v>17.32</v>
      </c>
      <c r="M25274" s="173">
        <v>28032</v>
      </c>
      <c r="N25274" t="s">
        <v>47</v>
      </c>
      <c r="O25274">
        <v>5</v>
      </c>
    </row>
    <row r="25275" spans="1:15" x14ac:dyDescent="0.25">
      <c r="A25275" s="2">
        <v>36939</v>
      </c>
      <c r="B25275">
        <v>100</v>
      </c>
      <c r="C25275">
        <v>16.53</v>
      </c>
      <c r="D25275">
        <v>29.28</v>
      </c>
      <c r="E25275">
        <v>34.659999999999997</v>
      </c>
      <c r="F25275">
        <v>16.53</v>
      </c>
      <c r="G25275">
        <v>16.53</v>
      </c>
      <c r="H25275" s="172">
        <v>17.850000000000001</v>
      </c>
      <c r="I25275">
        <v>28.19</v>
      </c>
      <c r="J25275">
        <v>32.549999999999997</v>
      </c>
      <c r="K25275">
        <v>17.850000000000001</v>
      </c>
      <c r="L25275" s="32">
        <v>17.850000000000001</v>
      </c>
      <c r="M25275" s="173">
        <v>26021</v>
      </c>
      <c r="N25275" t="s">
        <v>47</v>
      </c>
      <c r="O25275">
        <v>6</v>
      </c>
    </row>
    <row r="25276" spans="1:15" x14ac:dyDescent="0.25">
      <c r="A25276" s="2">
        <v>36939</v>
      </c>
      <c r="B25276">
        <v>200</v>
      </c>
      <c r="C25276">
        <v>16.62</v>
      </c>
      <c r="D25276">
        <v>29.56</v>
      </c>
      <c r="E25276">
        <v>35.020000000000003</v>
      </c>
      <c r="F25276">
        <v>16.62</v>
      </c>
      <c r="G25276">
        <v>16.62</v>
      </c>
      <c r="H25276" s="172">
        <v>17.059999999999999</v>
      </c>
      <c r="I25276">
        <v>27.45</v>
      </c>
      <c r="J25276">
        <v>31.82</v>
      </c>
      <c r="K25276">
        <v>17.059999999999999</v>
      </c>
      <c r="L25276" s="32">
        <v>17.059999999999999</v>
      </c>
      <c r="M25276" s="173">
        <v>24852</v>
      </c>
      <c r="N25276" t="s">
        <v>47</v>
      </c>
      <c r="O25276">
        <v>6</v>
      </c>
    </row>
    <row r="25277" spans="1:15" x14ac:dyDescent="0.25">
      <c r="A25277" s="2">
        <v>36939</v>
      </c>
      <c r="B25277">
        <v>300</v>
      </c>
      <c r="C25277">
        <v>15.96</v>
      </c>
      <c r="D25277">
        <v>28.97</v>
      </c>
      <c r="E25277">
        <v>34.450000000000003</v>
      </c>
      <c r="F25277">
        <v>15.96</v>
      </c>
      <c r="G25277">
        <v>15.96</v>
      </c>
      <c r="H25277" s="172">
        <v>16.79</v>
      </c>
      <c r="I25277">
        <v>27.16</v>
      </c>
      <c r="J25277">
        <v>31.54</v>
      </c>
      <c r="K25277">
        <v>16.79</v>
      </c>
      <c r="L25277" s="32">
        <v>16.79</v>
      </c>
      <c r="M25277" s="173">
        <v>24237</v>
      </c>
      <c r="N25277" t="s">
        <v>47</v>
      </c>
      <c r="O25277">
        <v>6</v>
      </c>
    </row>
    <row r="25278" spans="1:15" x14ac:dyDescent="0.25">
      <c r="A25278" s="2">
        <v>36939</v>
      </c>
      <c r="B25278">
        <v>400</v>
      </c>
      <c r="C25278">
        <v>15.71</v>
      </c>
      <c r="D25278">
        <v>28.54</v>
      </c>
      <c r="E25278">
        <v>34.06</v>
      </c>
      <c r="F25278">
        <v>17.3</v>
      </c>
      <c r="G25278">
        <v>15.26</v>
      </c>
      <c r="H25278" s="172">
        <v>16.649999999999999</v>
      </c>
      <c r="I25278">
        <v>27.04</v>
      </c>
      <c r="J25278">
        <v>31.42</v>
      </c>
      <c r="K25278">
        <v>16.649999999999999</v>
      </c>
      <c r="L25278" s="32">
        <v>16.649999999999999</v>
      </c>
      <c r="M25278" s="173">
        <v>24057</v>
      </c>
      <c r="N25278" t="s">
        <v>47</v>
      </c>
      <c r="O25278">
        <v>6</v>
      </c>
    </row>
    <row r="25279" spans="1:15" x14ac:dyDescent="0.25">
      <c r="A25279" s="2">
        <v>36939</v>
      </c>
      <c r="B25279">
        <v>500</v>
      </c>
      <c r="C25279">
        <v>15.61</v>
      </c>
      <c r="D25279">
        <v>27.83</v>
      </c>
      <c r="E25279">
        <v>33.44</v>
      </c>
      <c r="F25279">
        <v>22.2</v>
      </c>
      <c r="G25279">
        <v>13.74</v>
      </c>
      <c r="H25279" s="172">
        <v>17</v>
      </c>
      <c r="I25279">
        <v>27.35</v>
      </c>
      <c r="J25279">
        <v>31.72</v>
      </c>
      <c r="K25279">
        <v>17</v>
      </c>
      <c r="L25279" s="32">
        <v>17</v>
      </c>
      <c r="M25279" s="173">
        <v>24149</v>
      </c>
      <c r="N25279" t="s">
        <v>47</v>
      </c>
      <c r="O25279">
        <v>6</v>
      </c>
    </row>
    <row r="25280" spans="1:15" x14ac:dyDescent="0.25">
      <c r="A25280" s="2">
        <v>36939</v>
      </c>
      <c r="B25280">
        <v>600</v>
      </c>
      <c r="C25280">
        <v>15.5</v>
      </c>
      <c r="D25280">
        <v>28.41</v>
      </c>
      <c r="E25280">
        <v>33.94</v>
      </c>
      <c r="F25280">
        <v>16.61</v>
      </c>
      <c r="G25280">
        <v>15.19</v>
      </c>
      <c r="H25280" s="172">
        <v>17.510000000000002</v>
      </c>
      <c r="I25280">
        <v>27.89</v>
      </c>
      <c r="J25280">
        <v>32.26</v>
      </c>
      <c r="K25280">
        <v>17.510000000000002</v>
      </c>
      <c r="L25280" s="32">
        <v>17.510000000000002</v>
      </c>
      <c r="M25280" s="173">
        <v>24904</v>
      </c>
      <c r="N25280" t="s">
        <v>47</v>
      </c>
      <c r="O25280">
        <v>6</v>
      </c>
    </row>
    <row r="25281" spans="1:15" x14ac:dyDescent="0.25">
      <c r="A25281" s="2">
        <v>36939</v>
      </c>
      <c r="B25281">
        <v>700</v>
      </c>
      <c r="C25281">
        <v>15.73</v>
      </c>
      <c r="D25281">
        <v>28.76</v>
      </c>
      <c r="E25281">
        <v>34.25</v>
      </c>
      <c r="F25281">
        <v>15.73</v>
      </c>
      <c r="G25281">
        <v>15.73</v>
      </c>
      <c r="H25281" s="172">
        <v>17.88</v>
      </c>
      <c r="I25281">
        <v>29.42</v>
      </c>
      <c r="J25281">
        <v>34.28</v>
      </c>
      <c r="K25281">
        <v>17.88</v>
      </c>
      <c r="L25281" s="32">
        <v>17.88</v>
      </c>
      <c r="M25281" s="173">
        <v>26292</v>
      </c>
      <c r="N25281" t="s">
        <v>47</v>
      </c>
      <c r="O25281">
        <v>6</v>
      </c>
    </row>
    <row r="25282" spans="1:15" x14ac:dyDescent="0.25">
      <c r="A25282" s="2">
        <v>36939</v>
      </c>
      <c r="B25282">
        <v>800</v>
      </c>
      <c r="C25282">
        <v>17.32</v>
      </c>
      <c r="D25282">
        <v>30.16</v>
      </c>
      <c r="E25282">
        <v>35.590000000000003</v>
      </c>
      <c r="F25282">
        <v>17.59</v>
      </c>
      <c r="G25282">
        <v>17.239999999999998</v>
      </c>
      <c r="H25282" s="172">
        <v>20</v>
      </c>
      <c r="I25282">
        <v>30.58</v>
      </c>
      <c r="J25282">
        <v>35.44</v>
      </c>
      <c r="K25282">
        <v>25.98</v>
      </c>
      <c r="L25282" s="32">
        <v>18.059999999999999</v>
      </c>
      <c r="M25282" s="173">
        <v>27614</v>
      </c>
      <c r="N25282" t="s">
        <v>48</v>
      </c>
      <c r="O25282">
        <v>6</v>
      </c>
    </row>
    <row r="25283" spans="1:15" x14ac:dyDescent="0.25">
      <c r="A25283" s="2">
        <v>36939</v>
      </c>
      <c r="B25283">
        <v>900</v>
      </c>
      <c r="C25283">
        <v>44.08</v>
      </c>
      <c r="D25283">
        <v>52.28</v>
      </c>
      <c r="E25283">
        <v>56.9</v>
      </c>
      <c r="F25283">
        <v>60.41</v>
      </c>
      <c r="G25283">
        <v>39.43</v>
      </c>
      <c r="H25283" s="172">
        <v>26.75</v>
      </c>
      <c r="I25283">
        <v>36.58</v>
      </c>
      <c r="J25283">
        <v>41.2</v>
      </c>
      <c r="K25283">
        <v>33.96</v>
      </c>
      <c r="L25283" s="32">
        <v>24.41</v>
      </c>
      <c r="M25283" s="173">
        <v>29641</v>
      </c>
      <c r="N25283" t="s">
        <v>48</v>
      </c>
      <c r="O25283">
        <v>6</v>
      </c>
    </row>
    <row r="25284" spans="1:15" x14ac:dyDescent="0.25">
      <c r="A25284" s="2">
        <v>36939</v>
      </c>
      <c r="B25284">
        <v>1000</v>
      </c>
      <c r="C25284">
        <v>38.29</v>
      </c>
      <c r="D25284">
        <v>45.53</v>
      </c>
      <c r="E25284">
        <v>49.78</v>
      </c>
      <c r="F25284">
        <v>62.06</v>
      </c>
      <c r="G25284">
        <v>31.61</v>
      </c>
      <c r="H25284" s="172">
        <v>30.69</v>
      </c>
      <c r="I25284">
        <v>39.81</v>
      </c>
      <c r="J25284">
        <v>44.35</v>
      </c>
      <c r="K25284">
        <v>41.3</v>
      </c>
      <c r="L25284" s="32">
        <v>27.24</v>
      </c>
      <c r="M25284" s="173">
        <v>31072</v>
      </c>
      <c r="N25284" t="s">
        <v>48</v>
      </c>
      <c r="O25284">
        <v>6</v>
      </c>
    </row>
    <row r="25285" spans="1:15" x14ac:dyDescent="0.25">
      <c r="A25285" s="2">
        <v>36939</v>
      </c>
      <c r="B25285">
        <v>1100</v>
      </c>
      <c r="C25285">
        <v>42.82</v>
      </c>
      <c r="D25285">
        <v>52.07</v>
      </c>
      <c r="E25285">
        <v>54.74</v>
      </c>
      <c r="F25285">
        <v>42.82</v>
      </c>
      <c r="G25285">
        <v>42.82</v>
      </c>
      <c r="H25285" s="172">
        <v>28.75</v>
      </c>
      <c r="I25285">
        <v>38.119999999999997</v>
      </c>
      <c r="J25285">
        <v>42.73</v>
      </c>
      <c r="K25285">
        <v>38.78</v>
      </c>
      <c r="L25285" s="32">
        <v>25.49</v>
      </c>
      <c r="M25285" s="173">
        <v>31740</v>
      </c>
      <c r="N25285" t="s">
        <v>48</v>
      </c>
      <c r="O25285">
        <v>6</v>
      </c>
    </row>
    <row r="25286" spans="1:15" x14ac:dyDescent="0.25">
      <c r="A25286" s="2">
        <v>36939</v>
      </c>
      <c r="B25286">
        <v>1200</v>
      </c>
      <c r="C25286">
        <v>86.92</v>
      </c>
      <c r="D25286">
        <v>93.04</v>
      </c>
      <c r="E25286">
        <v>95.62</v>
      </c>
      <c r="F25286">
        <v>86.92</v>
      </c>
      <c r="G25286">
        <v>86.92</v>
      </c>
      <c r="H25286" s="172">
        <v>29.44</v>
      </c>
      <c r="I25286">
        <v>39.01</v>
      </c>
      <c r="J25286">
        <v>43.54</v>
      </c>
      <c r="K25286">
        <v>37.07</v>
      </c>
      <c r="L25286" s="32">
        <v>26.97</v>
      </c>
      <c r="M25286" s="173">
        <v>31483</v>
      </c>
      <c r="N25286" t="s">
        <v>48</v>
      </c>
      <c r="O25286">
        <v>6</v>
      </c>
    </row>
    <row r="25287" spans="1:15" x14ac:dyDescent="0.25">
      <c r="A25287" s="2">
        <v>36939</v>
      </c>
      <c r="B25287">
        <v>1300</v>
      </c>
      <c r="C25287">
        <v>20.059999999999999</v>
      </c>
      <c r="D25287">
        <v>32.25</v>
      </c>
      <c r="E25287">
        <v>37.619999999999997</v>
      </c>
      <c r="F25287">
        <v>23.29</v>
      </c>
      <c r="G25287">
        <v>19.149999999999999</v>
      </c>
      <c r="H25287" s="172">
        <v>25</v>
      </c>
      <c r="I25287">
        <v>35.25</v>
      </c>
      <c r="J25287">
        <v>39.9</v>
      </c>
      <c r="K25287">
        <v>30</v>
      </c>
      <c r="L25287" s="32">
        <v>23.37</v>
      </c>
      <c r="M25287" s="173">
        <v>31037</v>
      </c>
      <c r="N25287" t="s">
        <v>48</v>
      </c>
      <c r="O25287">
        <v>6</v>
      </c>
    </row>
    <row r="25288" spans="1:15" x14ac:dyDescent="0.25">
      <c r="A25288" s="2">
        <v>36939</v>
      </c>
      <c r="B25288">
        <v>1400</v>
      </c>
      <c r="C25288">
        <v>18.690000000000001</v>
      </c>
      <c r="D25288">
        <v>30.86</v>
      </c>
      <c r="E25288">
        <v>36.31</v>
      </c>
      <c r="F25288">
        <v>23.13</v>
      </c>
      <c r="G25288">
        <v>17.440000000000001</v>
      </c>
      <c r="H25288" s="172">
        <v>20.98</v>
      </c>
      <c r="I25288">
        <v>31.5</v>
      </c>
      <c r="J25288">
        <v>36.31</v>
      </c>
      <c r="K25288">
        <v>26.74</v>
      </c>
      <c r="L25288" s="32">
        <v>19.11</v>
      </c>
      <c r="M25288" s="173">
        <v>30431</v>
      </c>
      <c r="N25288" t="s">
        <v>48</v>
      </c>
      <c r="O25288">
        <v>6</v>
      </c>
    </row>
    <row r="25289" spans="1:15" x14ac:dyDescent="0.25">
      <c r="A25289" s="2">
        <v>36939</v>
      </c>
      <c r="B25289">
        <v>1500</v>
      </c>
      <c r="C25289">
        <v>18.350000000000001</v>
      </c>
      <c r="D25289">
        <v>30.52</v>
      </c>
      <c r="E25289">
        <v>35.99</v>
      </c>
      <c r="F25289">
        <v>23.03</v>
      </c>
      <c r="G25289">
        <v>17.04</v>
      </c>
      <c r="H25289" s="172">
        <v>19.21</v>
      </c>
      <c r="I25289">
        <v>29.85</v>
      </c>
      <c r="J25289">
        <v>34.72</v>
      </c>
      <c r="K25289">
        <v>25.03</v>
      </c>
      <c r="L25289" s="32">
        <v>17.32</v>
      </c>
      <c r="M25289" s="173">
        <v>29742</v>
      </c>
      <c r="N25289" t="s">
        <v>48</v>
      </c>
      <c r="O25289">
        <v>6</v>
      </c>
    </row>
    <row r="25290" spans="1:15" x14ac:dyDescent="0.25">
      <c r="A25290" s="2">
        <v>36939</v>
      </c>
      <c r="B25290">
        <v>1600</v>
      </c>
      <c r="C25290">
        <v>18.29</v>
      </c>
      <c r="D25290">
        <v>30.46</v>
      </c>
      <c r="E25290">
        <v>35.94</v>
      </c>
      <c r="F25290">
        <v>23.01</v>
      </c>
      <c r="G25290">
        <v>16.97</v>
      </c>
      <c r="H25290" s="172">
        <v>19.16</v>
      </c>
      <c r="I25290">
        <v>29.81</v>
      </c>
      <c r="J25290">
        <v>34.68</v>
      </c>
      <c r="K25290">
        <v>25.03</v>
      </c>
      <c r="L25290" s="32">
        <v>17.260000000000002</v>
      </c>
      <c r="M25290" s="173">
        <v>29602</v>
      </c>
      <c r="N25290" t="s">
        <v>48</v>
      </c>
      <c r="O25290">
        <v>6</v>
      </c>
    </row>
    <row r="25291" spans="1:15" x14ac:dyDescent="0.25">
      <c r="A25291" s="2">
        <v>36939</v>
      </c>
      <c r="B25291">
        <v>1700</v>
      </c>
      <c r="C25291">
        <v>18.350000000000001</v>
      </c>
      <c r="D25291">
        <v>30.89</v>
      </c>
      <c r="E25291">
        <v>36.31</v>
      </c>
      <c r="F25291">
        <v>20.149999999999999</v>
      </c>
      <c r="G25291">
        <v>17.84</v>
      </c>
      <c r="H25291" s="172">
        <v>20.92</v>
      </c>
      <c r="I25291">
        <v>31.56</v>
      </c>
      <c r="J25291">
        <v>36.35</v>
      </c>
      <c r="K25291">
        <v>25.55</v>
      </c>
      <c r="L25291" s="32">
        <v>19.41</v>
      </c>
      <c r="M25291" s="173">
        <v>30217</v>
      </c>
      <c r="N25291" t="s">
        <v>48</v>
      </c>
      <c r="O25291">
        <v>6</v>
      </c>
    </row>
    <row r="25292" spans="1:15" x14ac:dyDescent="0.25">
      <c r="A25292" s="2">
        <v>36939</v>
      </c>
      <c r="B25292">
        <v>1800</v>
      </c>
      <c r="C25292">
        <v>36.270000000000003</v>
      </c>
      <c r="D25292">
        <v>47.31</v>
      </c>
      <c r="E25292">
        <v>51.96</v>
      </c>
      <c r="F25292">
        <v>36.270000000000003</v>
      </c>
      <c r="G25292">
        <v>36.270000000000003</v>
      </c>
      <c r="H25292" s="172">
        <v>35.51</v>
      </c>
      <c r="I25292">
        <v>44.04</v>
      </c>
      <c r="J25292">
        <v>48.38</v>
      </c>
      <c r="K25292">
        <v>46.87</v>
      </c>
      <c r="L25292" s="32">
        <v>31.82</v>
      </c>
      <c r="M25292" s="173">
        <v>31783</v>
      </c>
      <c r="N25292" t="s">
        <v>48</v>
      </c>
      <c r="O25292">
        <v>6</v>
      </c>
    </row>
    <row r="25293" spans="1:15" x14ac:dyDescent="0.25">
      <c r="A25293" s="2">
        <v>36939</v>
      </c>
      <c r="B25293">
        <v>1900</v>
      </c>
      <c r="C25293">
        <v>164.33</v>
      </c>
      <c r="D25293">
        <v>164.33</v>
      </c>
      <c r="E25293">
        <v>164.33</v>
      </c>
      <c r="F25293">
        <v>164.33</v>
      </c>
      <c r="G25293">
        <v>164.33</v>
      </c>
      <c r="H25293" s="172">
        <v>40</v>
      </c>
      <c r="I25293">
        <v>48.05</v>
      </c>
      <c r="J25293">
        <v>52.23</v>
      </c>
      <c r="K25293">
        <v>52.15</v>
      </c>
      <c r="L25293" s="32">
        <v>36.049999999999997</v>
      </c>
      <c r="M25293" s="173">
        <v>34137</v>
      </c>
      <c r="N25293" t="s">
        <v>48</v>
      </c>
      <c r="O25293">
        <v>6</v>
      </c>
    </row>
    <row r="25294" spans="1:15" x14ac:dyDescent="0.25">
      <c r="A25294" s="2">
        <v>36939</v>
      </c>
      <c r="B25294">
        <v>2000</v>
      </c>
      <c r="C25294">
        <v>88.33</v>
      </c>
      <c r="D25294">
        <v>94.46</v>
      </c>
      <c r="E25294">
        <v>97.05</v>
      </c>
      <c r="F25294">
        <v>88.33</v>
      </c>
      <c r="G25294">
        <v>88.33</v>
      </c>
      <c r="H25294" s="172">
        <v>34.97</v>
      </c>
      <c r="I25294">
        <v>43.51</v>
      </c>
      <c r="J25294">
        <v>47.9</v>
      </c>
      <c r="K25294">
        <v>47.07</v>
      </c>
      <c r="L25294" s="32">
        <v>31.04</v>
      </c>
      <c r="M25294" s="173">
        <v>34498</v>
      </c>
      <c r="N25294" t="s">
        <v>48</v>
      </c>
      <c r="O25294">
        <v>6</v>
      </c>
    </row>
    <row r="25295" spans="1:15" x14ac:dyDescent="0.25">
      <c r="A25295" s="2">
        <v>36939</v>
      </c>
      <c r="B25295">
        <v>2100</v>
      </c>
      <c r="C25295">
        <v>45.42</v>
      </c>
      <c r="D25295">
        <v>55.57</v>
      </c>
      <c r="E25295">
        <v>59.85</v>
      </c>
      <c r="F25295">
        <v>45.42</v>
      </c>
      <c r="G25295">
        <v>45.42</v>
      </c>
      <c r="H25295" s="172">
        <v>30</v>
      </c>
      <c r="I25295">
        <v>39.619999999999997</v>
      </c>
      <c r="J25295">
        <v>44.11</v>
      </c>
      <c r="K25295">
        <v>36.74</v>
      </c>
      <c r="L25295" s="32">
        <v>27.81</v>
      </c>
      <c r="M25295" s="173">
        <v>33958</v>
      </c>
      <c r="N25295" t="s">
        <v>48</v>
      </c>
      <c r="O25295">
        <v>6</v>
      </c>
    </row>
    <row r="25296" spans="1:15" x14ac:dyDescent="0.25">
      <c r="A25296" s="2">
        <v>36939</v>
      </c>
      <c r="B25296">
        <v>2200</v>
      </c>
      <c r="C25296">
        <v>37.03</v>
      </c>
      <c r="D25296">
        <v>47.99</v>
      </c>
      <c r="E25296">
        <v>52.62</v>
      </c>
      <c r="F25296">
        <v>37.03</v>
      </c>
      <c r="G25296">
        <v>37.03</v>
      </c>
      <c r="H25296" s="172">
        <v>27.97</v>
      </c>
      <c r="I25296">
        <v>38.049999999999997</v>
      </c>
      <c r="J25296">
        <v>42.56</v>
      </c>
      <c r="K25296">
        <v>31.95</v>
      </c>
      <c r="L25296" s="32">
        <v>26.68</v>
      </c>
      <c r="M25296" s="173">
        <v>33381</v>
      </c>
      <c r="N25296" t="s">
        <v>48</v>
      </c>
      <c r="O25296">
        <v>6</v>
      </c>
    </row>
    <row r="25297" spans="1:15" x14ac:dyDescent="0.25">
      <c r="A25297" s="2">
        <v>36939</v>
      </c>
      <c r="B25297">
        <v>2300</v>
      </c>
      <c r="C25297">
        <v>72.56</v>
      </c>
      <c r="D25297">
        <v>80.069999999999993</v>
      </c>
      <c r="E25297">
        <v>83.24</v>
      </c>
      <c r="F25297">
        <v>72.56</v>
      </c>
      <c r="G25297">
        <v>72.56</v>
      </c>
      <c r="H25297" s="172">
        <v>22.41</v>
      </c>
      <c r="I25297">
        <v>33.03</v>
      </c>
      <c r="J25297">
        <v>37.74</v>
      </c>
      <c r="K25297">
        <v>25.98</v>
      </c>
      <c r="L25297" s="32">
        <v>21.25</v>
      </c>
      <c r="M25297" s="173">
        <v>32477</v>
      </c>
      <c r="N25297" t="s">
        <v>48</v>
      </c>
      <c r="O25297">
        <v>6</v>
      </c>
    </row>
    <row r="25298" spans="1:15" x14ac:dyDescent="0.25">
      <c r="A25298" s="2">
        <v>36939</v>
      </c>
      <c r="B25298">
        <v>2400</v>
      </c>
      <c r="C25298">
        <v>19.309999999999999</v>
      </c>
      <c r="D25298">
        <v>31.99</v>
      </c>
      <c r="E25298">
        <v>37.340000000000003</v>
      </c>
      <c r="F25298">
        <v>19.309999999999999</v>
      </c>
      <c r="G25298">
        <v>19.309999999999999</v>
      </c>
      <c r="H25298" s="172">
        <v>21.01</v>
      </c>
      <c r="I25298">
        <v>33.25</v>
      </c>
      <c r="J25298">
        <v>38.409999999999997</v>
      </c>
      <c r="K25298">
        <v>21.01</v>
      </c>
      <c r="L25298" s="32">
        <v>21.01</v>
      </c>
      <c r="M25298" s="173">
        <v>31017</v>
      </c>
      <c r="N25298" t="s">
        <v>47</v>
      </c>
      <c r="O25298">
        <v>6</v>
      </c>
    </row>
    <row r="25299" spans="1:15" x14ac:dyDescent="0.25">
      <c r="A25299" s="2">
        <v>36940</v>
      </c>
      <c r="B25299">
        <v>100</v>
      </c>
      <c r="C25299">
        <v>23.8</v>
      </c>
      <c r="D25299">
        <v>36.049999999999997</v>
      </c>
      <c r="E25299">
        <v>41.21</v>
      </c>
      <c r="F25299">
        <v>23.8</v>
      </c>
      <c r="G25299">
        <v>23.8</v>
      </c>
      <c r="H25299" s="172">
        <v>20.2</v>
      </c>
      <c r="I25299">
        <v>30.35</v>
      </c>
      <c r="J25299">
        <v>34.630000000000003</v>
      </c>
      <c r="K25299">
        <v>20.2</v>
      </c>
      <c r="L25299" s="32">
        <v>20.2</v>
      </c>
      <c r="M25299" s="173">
        <v>29014</v>
      </c>
      <c r="N25299" t="s">
        <v>47</v>
      </c>
      <c r="O25299">
        <v>7</v>
      </c>
    </row>
    <row r="25300" spans="1:15" x14ac:dyDescent="0.25">
      <c r="A25300" s="2">
        <v>36940</v>
      </c>
      <c r="B25300">
        <v>200</v>
      </c>
      <c r="C25300">
        <v>29.53</v>
      </c>
      <c r="D25300">
        <v>41.22</v>
      </c>
      <c r="E25300">
        <v>46.15</v>
      </c>
      <c r="F25300">
        <v>29.53</v>
      </c>
      <c r="G25300">
        <v>29.53</v>
      </c>
      <c r="H25300" s="172">
        <v>19</v>
      </c>
      <c r="I25300">
        <v>29.27</v>
      </c>
      <c r="J25300">
        <v>33.6</v>
      </c>
      <c r="K25300">
        <v>19</v>
      </c>
      <c r="L25300" s="32">
        <v>19</v>
      </c>
      <c r="M25300" s="173">
        <v>28262</v>
      </c>
      <c r="N25300" t="s">
        <v>47</v>
      </c>
      <c r="O25300">
        <v>7</v>
      </c>
    </row>
    <row r="25301" spans="1:15" x14ac:dyDescent="0.25">
      <c r="A25301" s="2">
        <v>36940</v>
      </c>
      <c r="B25301">
        <v>300</v>
      </c>
      <c r="C25301">
        <v>27.75</v>
      </c>
      <c r="D25301">
        <v>39.61</v>
      </c>
      <c r="E25301">
        <v>44.62</v>
      </c>
      <c r="F25301">
        <v>27.75</v>
      </c>
      <c r="G25301">
        <v>27.75</v>
      </c>
      <c r="H25301" s="172">
        <v>18.52</v>
      </c>
      <c r="I25301">
        <v>28.87</v>
      </c>
      <c r="J25301">
        <v>33.24</v>
      </c>
      <c r="K25301">
        <v>18.52</v>
      </c>
      <c r="L25301" s="32">
        <v>18.52</v>
      </c>
      <c r="M25301" s="173">
        <v>27836</v>
      </c>
      <c r="N25301" t="s">
        <v>47</v>
      </c>
      <c r="O25301">
        <v>7</v>
      </c>
    </row>
    <row r="25302" spans="1:15" x14ac:dyDescent="0.25">
      <c r="A25302" s="2">
        <v>36940</v>
      </c>
      <c r="B25302">
        <v>400</v>
      </c>
      <c r="C25302">
        <v>25.6</v>
      </c>
      <c r="D25302">
        <v>37.67</v>
      </c>
      <c r="E25302">
        <v>42.76</v>
      </c>
      <c r="F25302">
        <v>25.6</v>
      </c>
      <c r="G25302">
        <v>25.6</v>
      </c>
      <c r="H25302" s="172">
        <v>18.39</v>
      </c>
      <c r="I25302">
        <v>28.75</v>
      </c>
      <c r="J25302">
        <v>33.119999999999997</v>
      </c>
      <c r="K25302">
        <v>18.39</v>
      </c>
      <c r="L25302" s="32">
        <v>18.39</v>
      </c>
      <c r="M25302" s="173">
        <v>27676</v>
      </c>
      <c r="N25302" t="s">
        <v>47</v>
      </c>
      <c r="O25302">
        <v>7</v>
      </c>
    </row>
    <row r="25303" spans="1:15" x14ac:dyDescent="0.25">
      <c r="A25303" s="2">
        <v>36940</v>
      </c>
      <c r="B25303">
        <v>500</v>
      </c>
      <c r="C25303">
        <v>26.06</v>
      </c>
      <c r="D25303">
        <v>38.090000000000003</v>
      </c>
      <c r="E25303">
        <v>43.16</v>
      </c>
      <c r="F25303">
        <v>26.06</v>
      </c>
      <c r="G25303">
        <v>26.06</v>
      </c>
      <c r="H25303" s="172">
        <v>18.86</v>
      </c>
      <c r="I25303">
        <v>29.14</v>
      </c>
      <c r="J25303">
        <v>33.479999999999997</v>
      </c>
      <c r="K25303">
        <v>18.86</v>
      </c>
      <c r="L25303" s="32">
        <v>18.86</v>
      </c>
      <c r="M25303" s="173">
        <v>27847</v>
      </c>
      <c r="N25303" t="s">
        <v>47</v>
      </c>
      <c r="O25303">
        <v>7</v>
      </c>
    </row>
    <row r="25304" spans="1:15" x14ac:dyDescent="0.25">
      <c r="A25304" s="2">
        <v>36940</v>
      </c>
      <c r="B25304">
        <v>600</v>
      </c>
      <c r="C25304">
        <v>30.98</v>
      </c>
      <c r="D25304">
        <v>42.53</v>
      </c>
      <c r="E25304">
        <v>47.4</v>
      </c>
      <c r="F25304">
        <v>30.98</v>
      </c>
      <c r="G25304">
        <v>30.98</v>
      </c>
      <c r="H25304" s="172">
        <v>20</v>
      </c>
      <c r="I25304">
        <v>30.32</v>
      </c>
      <c r="J25304">
        <v>34.67</v>
      </c>
      <c r="K25304">
        <v>20</v>
      </c>
      <c r="L25304" s="32">
        <v>20</v>
      </c>
      <c r="M25304" s="173">
        <v>28555</v>
      </c>
      <c r="N25304" t="s">
        <v>47</v>
      </c>
      <c r="O25304">
        <v>7</v>
      </c>
    </row>
    <row r="25305" spans="1:15" x14ac:dyDescent="0.25">
      <c r="A25305" s="2">
        <v>36940</v>
      </c>
      <c r="B25305">
        <v>700</v>
      </c>
      <c r="C25305">
        <v>52.9</v>
      </c>
      <c r="D25305">
        <v>62.32</v>
      </c>
      <c r="E25305">
        <v>66.3</v>
      </c>
      <c r="F25305">
        <v>52.9</v>
      </c>
      <c r="G25305">
        <v>52.9</v>
      </c>
      <c r="H25305" s="172">
        <v>20</v>
      </c>
      <c r="I25305">
        <v>32.590000000000003</v>
      </c>
      <c r="J25305">
        <v>37.9</v>
      </c>
      <c r="K25305">
        <v>20</v>
      </c>
      <c r="L25305" s="32">
        <v>20</v>
      </c>
      <c r="M25305" s="173">
        <v>29491</v>
      </c>
      <c r="N25305" t="s">
        <v>47</v>
      </c>
      <c r="O25305">
        <v>7</v>
      </c>
    </row>
    <row r="25306" spans="1:15" x14ac:dyDescent="0.25">
      <c r="A25306" s="2">
        <v>36940</v>
      </c>
      <c r="B25306">
        <v>800</v>
      </c>
      <c r="C25306">
        <v>21.89</v>
      </c>
      <c r="D25306">
        <v>34.32</v>
      </c>
      <c r="E25306">
        <v>39.56</v>
      </c>
      <c r="F25306">
        <v>21.89</v>
      </c>
      <c r="G25306">
        <v>21.89</v>
      </c>
      <c r="H25306" s="172">
        <v>22.53</v>
      </c>
      <c r="I25306">
        <v>33.61</v>
      </c>
      <c r="J25306">
        <v>38.29</v>
      </c>
      <c r="K25306">
        <v>22.53</v>
      </c>
      <c r="L25306" s="32">
        <v>22.53</v>
      </c>
      <c r="M25306" s="173">
        <v>30183</v>
      </c>
      <c r="N25306" t="s">
        <v>48</v>
      </c>
      <c r="O25306">
        <v>7</v>
      </c>
    </row>
    <row r="25307" spans="1:15" x14ac:dyDescent="0.25">
      <c r="A25307" s="2">
        <v>36940</v>
      </c>
      <c r="B25307">
        <v>900</v>
      </c>
      <c r="C25307">
        <v>18.03</v>
      </c>
      <c r="D25307">
        <v>32.659999999999997</v>
      </c>
      <c r="E25307">
        <v>38.82</v>
      </c>
      <c r="F25307">
        <v>18.03</v>
      </c>
      <c r="G25307">
        <v>18.03</v>
      </c>
      <c r="H25307" s="172">
        <v>27.28</v>
      </c>
      <c r="I25307">
        <v>37.93</v>
      </c>
      <c r="J25307">
        <v>42.45</v>
      </c>
      <c r="K25307">
        <v>27.8</v>
      </c>
      <c r="L25307" s="32">
        <v>27.12</v>
      </c>
      <c r="M25307" s="173">
        <v>31068</v>
      </c>
      <c r="N25307" t="s">
        <v>48</v>
      </c>
      <c r="O25307">
        <v>7</v>
      </c>
    </row>
    <row r="25308" spans="1:15" x14ac:dyDescent="0.25">
      <c r="A25308" s="2">
        <v>36940</v>
      </c>
      <c r="B25308">
        <v>1000</v>
      </c>
      <c r="C25308">
        <v>19.329999999999998</v>
      </c>
      <c r="D25308">
        <v>34.44</v>
      </c>
      <c r="E25308">
        <v>40.81</v>
      </c>
      <c r="F25308">
        <v>19.329999999999998</v>
      </c>
      <c r="G25308">
        <v>19.329999999999998</v>
      </c>
      <c r="H25308" s="172">
        <v>30.01</v>
      </c>
      <c r="I25308">
        <v>40.450000000000003</v>
      </c>
      <c r="J25308">
        <v>44.85</v>
      </c>
      <c r="K25308">
        <v>30.01</v>
      </c>
      <c r="L25308" s="32">
        <v>30.01</v>
      </c>
      <c r="M25308" s="173">
        <v>31647</v>
      </c>
      <c r="N25308" t="s">
        <v>48</v>
      </c>
      <c r="O25308">
        <v>7</v>
      </c>
    </row>
    <row r="25309" spans="1:15" x14ac:dyDescent="0.25">
      <c r="A25309" s="2">
        <v>36940</v>
      </c>
      <c r="B25309">
        <v>1100</v>
      </c>
      <c r="C25309">
        <v>18.82</v>
      </c>
      <c r="D25309">
        <v>33.979999999999997</v>
      </c>
      <c r="E25309">
        <v>40.369999999999997</v>
      </c>
      <c r="F25309">
        <v>18.82</v>
      </c>
      <c r="G25309">
        <v>18.82</v>
      </c>
      <c r="H25309" s="172">
        <v>27.5</v>
      </c>
      <c r="I25309">
        <v>38.14</v>
      </c>
      <c r="J25309">
        <v>42.63</v>
      </c>
      <c r="K25309">
        <v>27.5</v>
      </c>
      <c r="L25309" s="32">
        <v>27.5</v>
      </c>
      <c r="M25309" s="173">
        <v>31738</v>
      </c>
      <c r="N25309" t="s">
        <v>48</v>
      </c>
      <c r="O25309">
        <v>7</v>
      </c>
    </row>
    <row r="25310" spans="1:15" x14ac:dyDescent="0.25">
      <c r="A25310" s="2">
        <v>36940</v>
      </c>
      <c r="B25310">
        <v>1200</v>
      </c>
      <c r="C25310">
        <v>20.100000000000001</v>
      </c>
      <c r="D25310">
        <v>35.130000000000003</v>
      </c>
      <c r="E25310">
        <v>41.47</v>
      </c>
      <c r="F25310">
        <v>20.100000000000001</v>
      </c>
      <c r="G25310">
        <v>20.100000000000001</v>
      </c>
      <c r="H25310" s="172">
        <v>28.01</v>
      </c>
      <c r="I25310">
        <v>38.520000000000003</v>
      </c>
      <c r="J25310">
        <v>42.96</v>
      </c>
      <c r="K25310">
        <v>28.01</v>
      </c>
      <c r="L25310" s="32">
        <v>28.01</v>
      </c>
      <c r="M25310" s="173">
        <v>31245</v>
      </c>
      <c r="N25310" t="s">
        <v>48</v>
      </c>
      <c r="O25310">
        <v>7</v>
      </c>
    </row>
    <row r="25311" spans="1:15" x14ac:dyDescent="0.25">
      <c r="A25311" s="2">
        <v>36940</v>
      </c>
      <c r="B25311">
        <v>1300</v>
      </c>
      <c r="C25311">
        <v>19.739999999999998</v>
      </c>
      <c r="D25311">
        <v>34.81</v>
      </c>
      <c r="E25311">
        <v>41.16</v>
      </c>
      <c r="F25311">
        <v>19.739999999999998</v>
      </c>
      <c r="G25311">
        <v>19.739999999999998</v>
      </c>
      <c r="H25311" s="172">
        <v>25</v>
      </c>
      <c r="I25311">
        <v>35.799999999999997</v>
      </c>
      <c r="J25311">
        <v>40.36</v>
      </c>
      <c r="K25311">
        <v>25.03</v>
      </c>
      <c r="L25311" s="32">
        <v>24.99</v>
      </c>
      <c r="M25311" s="173">
        <v>30635</v>
      </c>
      <c r="N25311" t="s">
        <v>48</v>
      </c>
      <c r="O25311">
        <v>7</v>
      </c>
    </row>
    <row r="25312" spans="1:15" x14ac:dyDescent="0.25">
      <c r="A25312" s="2">
        <v>36940</v>
      </c>
      <c r="B25312">
        <v>1400</v>
      </c>
      <c r="C25312">
        <v>18.27</v>
      </c>
      <c r="D25312">
        <v>27.62</v>
      </c>
      <c r="E25312">
        <v>31.57</v>
      </c>
      <c r="F25312">
        <v>18.27</v>
      </c>
      <c r="G25312">
        <v>18.27</v>
      </c>
      <c r="H25312" s="172">
        <v>20.39</v>
      </c>
      <c r="I25312">
        <v>31.42</v>
      </c>
      <c r="J25312">
        <v>36.18</v>
      </c>
      <c r="K25312">
        <v>22.01</v>
      </c>
      <c r="L25312" s="32">
        <v>19.86</v>
      </c>
      <c r="M25312" s="173">
        <v>29909</v>
      </c>
      <c r="N25312" t="s">
        <v>48</v>
      </c>
      <c r="O25312">
        <v>7</v>
      </c>
    </row>
    <row r="25313" spans="1:15" x14ac:dyDescent="0.25">
      <c r="A25313" s="2">
        <v>36940</v>
      </c>
      <c r="B25313">
        <v>1500</v>
      </c>
      <c r="C25313">
        <v>16.57</v>
      </c>
      <c r="D25313">
        <v>29.52</v>
      </c>
      <c r="E25313">
        <v>34.979999999999997</v>
      </c>
      <c r="F25313">
        <v>16.57</v>
      </c>
      <c r="G25313">
        <v>16.57</v>
      </c>
      <c r="H25313" s="172">
        <v>19.2</v>
      </c>
      <c r="I25313">
        <v>30.32</v>
      </c>
      <c r="J25313">
        <v>35.090000000000003</v>
      </c>
      <c r="K25313">
        <v>20.36</v>
      </c>
      <c r="L25313" s="32">
        <v>18.829999999999998</v>
      </c>
      <c r="M25313" s="173">
        <v>29208</v>
      </c>
      <c r="N25313" t="s">
        <v>48</v>
      </c>
      <c r="O25313">
        <v>7</v>
      </c>
    </row>
    <row r="25314" spans="1:15" x14ac:dyDescent="0.25">
      <c r="A25314" s="2">
        <v>36940</v>
      </c>
      <c r="B25314">
        <v>1600</v>
      </c>
      <c r="C25314">
        <v>16.36</v>
      </c>
      <c r="D25314">
        <v>29.33</v>
      </c>
      <c r="E25314">
        <v>34.799999999999997</v>
      </c>
      <c r="F25314">
        <v>16.36</v>
      </c>
      <c r="G25314">
        <v>16.36</v>
      </c>
      <c r="H25314" s="172">
        <v>18.66</v>
      </c>
      <c r="I25314">
        <v>29.81</v>
      </c>
      <c r="J25314">
        <v>34.6</v>
      </c>
      <c r="K25314">
        <v>20.03</v>
      </c>
      <c r="L25314" s="32">
        <v>18.22</v>
      </c>
      <c r="M25314" s="173">
        <v>28714</v>
      </c>
      <c r="N25314" t="s">
        <v>48</v>
      </c>
      <c r="O25314">
        <v>7</v>
      </c>
    </row>
    <row r="25315" spans="1:15" x14ac:dyDescent="0.25">
      <c r="A25315" s="2">
        <v>36940</v>
      </c>
      <c r="B25315">
        <v>1700</v>
      </c>
      <c r="C25315">
        <v>15.66</v>
      </c>
      <c r="D25315">
        <v>28.7</v>
      </c>
      <c r="E25315">
        <v>34.19</v>
      </c>
      <c r="F25315">
        <v>15.66</v>
      </c>
      <c r="G25315">
        <v>15.66</v>
      </c>
      <c r="H25315" s="172">
        <v>21.05</v>
      </c>
      <c r="I25315">
        <v>32.159999999999997</v>
      </c>
      <c r="J25315">
        <v>36.869999999999997</v>
      </c>
      <c r="K25315">
        <v>21.38</v>
      </c>
      <c r="L25315" s="32">
        <v>20.94</v>
      </c>
      <c r="M25315" s="173">
        <v>29134</v>
      </c>
      <c r="N25315" t="s">
        <v>48</v>
      </c>
      <c r="O25315">
        <v>7</v>
      </c>
    </row>
    <row r="25316" spans="1:15" x14ac:dyDescent="0.25">
      <c r="A25316" s="2">
        <v>36940</v>
      </c>
      <c r="B25316">
        <v>1800</v>
      </c>
      <c r="C25316">
        <v>17.8</v>
      </c>
      <c r="D25316">
        <v>30.63</v>
      </c>
      <c r="E25316">
        <v>36.04</v>
      </c>
      <c r="F25316">
        <v>17.8</v>
      </c>
      <c r="G25316">
        <v>17.8</v>
      </c>
      <c r="H25316" s="172">
        <v>35.450000000000003</v>
      </c>
      <c r="I25316">
        <v>44.8</v>
      </c>
      <c r="J25316">
        <v>49.01</v>
      </c>
      <c r="K25316">
        <v>39.39</v>
      </c>
      <c r="L25316" s="32">
        <v>34.17</v>
      </c>
      <c r="M25316" s="173">
        <v>30952</v>
      </c>
      <c r="N25316" t="s">
        <v>48</v>
      </c>
      <c r="O25316">
        <v>7</v>
      </c>
    </row>
    <row r="25317" spans="1:15" x14ac:dyDescent="0.25">
      <c r="A25317" s="2">
        <v>36940</v>
      </c>
      <c r="B25317">
        <v>1900</v>
      </c>
      <c r="C25317">
        <v>20.59</v>
      </c>
      <c r="D25317">
        <v>33.15</v>
      </c>
      <c r="E25317">
        <v>38.44</v>
      </c>
      <c r="F25317">
        <v>20.59</v>
      </c>
      <c r="G25317">
        <v>20.59</v>
      </c>
      <c r="H25317" s="172">
        <v>45.5</v>
      </c>
      <c r="I25317">
        <v>54.36</v>
      </c>
      <c r="J25317">
        <v>58.09</v>
      </c>
      <c r="K25317">
        <v>45.5</v>
      </c>
      <c r="L25317" s="32">
        <v>45.5</v>
      </c>
      <c r="M25317" s="173">
        <v>33681</v>
      </c>
      <c r="N25317" t="s">
        <v>48</v>
      </c>
      <c r="O25317">
        <v>7</v>
      </c>
    </row>
    <row r="25318" spans="1:15" x14ac:dyDescent="0.25">
      <c r="A25318" s="2">
        <v>36940</v>
      </c>
      <c r="B25318">
        <v>2000</v>
      </c>
      <c r="C25318">
        <v>20.3</v>
      </c>
      <c r="D25318">
        <v>32.89</v>
      </c>
      <c r="E25318">
        <v>38.19</v>
      </c>
      <c r="F25318">
        <v>20.3</v>
      </c>
      <c r="G25318">
        <v>20.3</v>
      </c>
      <c r="H25318" s="172">
        <v>38.22</v>
      </c>
      <c r="I25318">
        <v>47.78</v>
      </c>
      <c r="J25318">
        <v>51.81</v>
      </c>
      <c r="K25318">
        <v>38.22</v>
      </c>
      <c r="L25318" s="32">
        <v>38.22</v>
      </c>
      <c r="M25318" s="173">
        <v>33817</v>
      </c>
      <c r="N25318" t="s">
        <v>48</v>
      </c>
      <c r="O25318">
        <v>7</v>
      </c>
    </row>
    <row r="25319" spans="1:15" x14ac:dyDescent="0.25">
      <c r="A25319" s="2">
        <v>36940</v>
      </c>
      <c r="B25319">
        <v>2100</v>
      </c>
      <c r="C25319">
        <v>27.25</v>
      </c>
      <c r="D25319">
        <v>39.159999999999997</v>
      </c>
      <c r="E25319">
        <v>44.18</v>
      </c>
      <c r="F25319">
        <v>27.25</v>
      </c>
      <c r="G25319">
        <v>27.25</v>
      </c>
      <c r="H25319" s="172">
        <v>32.75</v>
      </c>
      <c r="I25319">
        <v>42.84</v>
      </c>
      <c r="J25319">
        <v>47.1</v>
      </c>
      <c r="K25319">
        <v>32.75</v>
      </c>
      <c r="L25319" s="32">
        <v>32.75</v>
      </c>
      <c r="M25319" s="173">
        <v>33479</v>
      </c>
      <c r="N25319" t="s">
        <v>48</v>
      </c>
      <c r="O25319">
        <v>7</v>
      </c>
    </row>
    <row r="25320" spans="1:15" x14ac:dyDescent="0.25">
      <c r="A25320" s="2">
        <v>36940</v>
      </c>
      <c r="B25320">
        <v>2200</v>
      </c>
      <c r="C25320">
        <v>30</v>
      </c>
      <c r="D25320">
        <v>41.64</v>
      </c>
      <c r="E25320">
        <v>46.56</v>
      </c>
      <c r="F25320">
        <v>30</v>
      </c>
      <c r="G25320">
        <v>30</v>
      </c>
      <c r="H25320" s="172">
        <v>29</v>
      </c>
      <c r="I25320">
        <v>39.5</v>
      </c>
      <c r="J25320">
        <v>43.92</v>
      </c>
      <c r="K25320">
        <v>29</v>
      </c>
      <c r="L25320" s="32">
        <v>29</v>
      </c>
      <c r="M25320" s="173">
        <v>32616</v>
      </c>
      <c r="N25320" t="s">
        <v>48</v>
      </c>
      <c r="O25320">
        <v>7</v>
      </c>
    </row>
    <row r="25321" spans="1:15" x14ac:dyDescent="0.25">
      <c r="A25321" s="2">
        <v>36940</v>
      </c>
      <c r="B25321">
        <v>2300</v>
      </c>
      <c r="C25321">
        <v>29.32</v>
      </c>
      <c r="D25321">
        <v>41.03</v>
      </c>
      <c r="E25321">
        <v>45.97</v>
      </c>
      <c r="F25321">
        <v>29.32</v>
      </c>
      <c r="G25321">
        <v>29.32</v>
      </c>
      <c r="H25321" s="172">
        <v>25.3</v>
      </c>
      <c r="I25321">
        <v>36.119999999999997</v>
      </c>
      <c r="J25321">
        <v>40.68</v>
      </c>
      <c r="K25321">
        <v>25.3</v>
      </c>
      <c r="L25321" s="32">
        <v>25.3</v>
      </c>
      <c r="M25321" s="173">
        <v>31552</v>
      </c>
      <c r="N25321" t="s">
        <v>48</v>
      </c>
      <c r="O25321">
        <v>7</v>
      </c>
    </row>
    <row r="25322" spans="1:15" x14ac:dyDescent="0.25">
      <c r="A25322" s="2">
        <v>36940</v>
      </c>
      <c r="B25322">
        <v>2400</v>
      </c>
      <c r="C25322">
        <v>26.82</v>
      </c>
      <c r="D25322">
        <v>38.770000000000003</v>
      </c>
      <c r="E25322">
        <v>43.81</v>
      </c>
      <c r="F25322">
        <v>26.82</v>
      </c>
      <c r="G25322">
        <v>26.82</v>
      </c>
      <c r="H25322" s="172">
        <v>20.5</v>
      </c>
      <c r="I25322">
        <v>33.04</v>
      </c>
      <c r="J25322">
        <v>38.33</v>
      </c>
      <c r="K25322">
        <v>20.5</v>
      </c>
      <c r="L25322" s="32">
        <v>20.5</v>
      </c>
      <c r="M25322" s="173">
        <v>30027</v>
      </c>
      <c r="N25322" t="s">
        <v>47</v>
      </c>
      <c r="O25322">
        <v>7</v>
      </c>
    </row>
    <row r="25323" spans="1:15" x14ac:dyDescent="0.25">
      <c r="A25323" s="2">
        <v>36941</v>
      </c>
      <c r="B25323">
        <v>100</v>
      </c>
      <c r="C25323">
        <v>26.01</v>
      </c>
      <c r="D25323">
        <v>42.49</v>
      </c>
      <c r="E25323">
        <v>49.44</v>
      </c>
      <c r="F25323">
        <v>26.01</v>
      </c>
      <c r="G25323">
        <v>26.01</v>
      </c>
      <c r="H25323" s="172">
        <v>20</v>
      </c>
      <c r="I25323">
        <v>28.64</v>
      </c>
      <c r="J25323">
        <v>32.28</v>
      </c>
      <c r="K25323">
        <v>20</v>
      </c>
      <c r="L25323" s="32">
        <v>20</v>
      </c>
      <c r="M25323" s="173">
        <v>28642</v>
      </c>
      <c r="N25323" t="s">
        <v>47</v>
      </c>
      <c r="O25323">
        <v>1</v>
      </c>
    </row>
    <row r="25324" spans="1:15" x14ac:dyDescent="0.25">
      <c r="A25324" s="2">
        <v>36941</v>
      </c>
      <c r="B25324">
        <v>200</v>
      </c>
      <c r="C25324">
        <v>29.04</v>
      </c>
      <c r="D25324">
        <v>43.61</v>
      </c>
      <c r="E25324">
        <v>49.75</v>
      </c>
      <c r="F25324">
        <v>29.04</v>
      </c>
      <c r="G25324">
        <v>29.04</v>
      </c>
      <c r="H25324" s="172">
        <v>18.100000000000001</v>
      </c>
      <c r="I25324">
        <v>28.56</v>
      </c>
      <c r="J25324">
        <v>32.979999999999997</v>
      </c>
      <c r="K25324">
        <v>18.100000000000001</v>
      </c>
      <c r="L25324" s="32">
        <v>18.100000000000001</v>
      </c>
      <c r="M25324" s="173">
        <v>28011</v>
      </c>
      <c r="N25324" t="s">
        <v>47</v>
      </c>
      <c r="O25324">
        <v>1</v>
      </c>
    </row>
    <row r="25325" spans="1:15" x14ac:dyDescent="0.25">
      <c r="A25325" s="2">
        <v>36941</v>
      </c>
      <c r="B25325">
        <v>300</v>
      </c>
      <c r="C25325">
        <v>24.36</v>
      </c>
      <c r="D25325">
        <v>40.6</v>
      </c>
      <c r="E25325">
        <v>47.44</v>
      </c>
      <c r="F25325">
        <v>24.36</v>
      </c>
      <c r="G25325">
        <v>24.36</v>
      </c>
      <c r="H25325" s="172">
        <v>18</v>
      </c>
      <c r="I25325">
        <v>26.83</v>
      </c>
      <c r="J25325">
        <v>30.55</v>
      </c>
      <c r="K25325">
        <v>18</v>
      </c>
      <c r="L25325" s="32">
        <v>18</v>
      </c>
      <c r="M25325" s="173">
        <v>27891</v>
      </c>
      <c r="N25325" t="s">
        <v>47</v>
      </c>
      <c r="O25325">
        <v>1</v>
      </c>
    </row>
    <row r="25326" spans="1:15" x14ac:dyDescent="0.25">
      <c r="A25326" s="2">
        <v>36941</v>
      </c>
      <c r="B25326">
        <v>400</v>
      </c>
      <c r="C25326">
        <v>25.91</v>
      </c>
      <c r="D25326">
        <v>42.8</v>
      </c>
      <c r="E25326">
        <v>49.93</v>
      </c>
      <c r="F25326">
        <v>25.91</v>
      </c>
      <c r="G25326">
        <v>25.91</v>
      </c>
      <c r="H25326" s="172">
        <v>17.79</v>
      </c>
      <c r="I25326">
        <v>28.32</v>
      </c>
      <c r="J25326">
        <v>32.76</v>
      </c>
      <c r="K25326">
        <v>17.79</v>
      </c>
      <c r="L25326" s="32">
        <v>17.79</v>
      </c>
      <c r="M25326" s="173">
        <v>28122</v>
      </c>
      <c r="N25326" t="s">
        <v>47</v>
      </c>
      <c r="O25326">
        <v>1</v>
      </c>
    </row>
    <row r="25327" spans="1:15" x14ac:dyDescent="0.25">
      <c r="A25327" s="2">
        <v>36941</v>
      </c>
      <c r="B25327">
        <v>500</v>
      </c>
      <c r="C25327">
        <v>30.06</v>
      </c>
      <c r="D25327">
        <v>45.74</v>
      </c>
      <c r="E25327">
        <v>52.36</v>
      </c>
      <c r="F25327">
        <v>30.06</v>
      </c>
      <c r="G25327">
        <v>30.06</v>
      </c>
      <c r="H25327" s="172">
        <v>18.7</v>
      </c>
      <c r="I25327">
        <v>26.73</v>
      </c>
      <c r="J25327">
        <v>30.11</v>
      </c>
      <c r="K25327">
        <v>18.7</v>
      </c>
      <c r="L25327" s="32">
        <v>18.7</v>
      </c>
      <c r="M25327" s="173">
        <v>28785</v>
      </c>
      <c r="N25327" t="s">
        <v>47</v>
      </c>
      <c r="O25327">
        <v>1</v>
      </c>
    </row>
    <row r="25328" spans="1:15" x14ac:dyDescent="0.25">
      <c r="A25328" s="2">
        <v>36941</v>
      </c>
      <c r="B25328">
        <v>600</v>
      </c>
      <c r="C25328">
        <v>21.11</v>
      </c>
      <c r="D25328">
        <v>36.04</v>
      </c>
      <c r="E25328">
        <v>42.34</v>
      </c>
      <c r="F25328">
        <v>21.11</v>
      </c>
      <c r="G25328">
        <v>21.11</v>
      </c>
      <c r="H25328" s="172">
        <v>20.010000000000002</v>
      </c>
      <c r="I25328">
        <v>31.25</v>
      </c>
      <c r="J25328">
        <v>35.99</v>
      </c>
      <c r="K25328">
        <v>20.010000000000002</v>
      </c>
      <c r="L25328" s="32">
        <v>20.010000000000002</v>
      </c>
      <c r="M25328" s="173">
        <v>30459</v>
      </c>
      <c r="N25328" t="s">
        <v>47</v>
      </c>
      <c r="O25328">
        <v>1</v>
      </c>
    </row>
    <row r="25329" spans="1:15" x14ac:dyDescent="0.25">
      <c r="A25329" s="2">
        <v>36941</v>
      </c>
      <c r="B25329">
        <v>700</v>
      </c>
      <c r="C25329">
        <v>30.63</v>
      </c>
      <c r="D25329">
        <v>46.46</v>
      </c>
      <c r="E25329">
        <v>53.13</v>
      </c>
      <c r="F25329">
        <v>30.63</v>
      </c>
      <c r="G25329">
        <v>30.63</v>
      </c>
      <c r="H25329" s="172">
        <v>38.82</v>
      </c>
      <c r="I25329">
        <v>49.61</v>
      </c>
      <c r="J25329">
        <v>54.16</v>
      </c>
      <c r="K25329">
        <v>38.82</v>
      </c>
      <c r="L25329" s="32">
        <v>38.82</v>
      </c>
      <c r="M25329" s="173">
        <v>32884</v>
      </c>
      <c r="N25329" t="s">
        <v>47</v>
      </c>
      <c r="O25329">
        <v>1</v>
      </c>
    </row>
    <row r="25330" spans="1:15" x14ac:dyDescent="0.25">
      <c r="A25330" s="2">
        <v>36941</v>
      </c>
      <c r="B25330">
        <v>800</v>
      </c>
      <c r="C25330">
        <v>73.92</v>
      </c>
      <c r="D25330">
        <v>86.15</v>
      </c>
      <c r="E25330">
        <v>91.31</v>
      </c>
      <c r="F25330">
        <v>73.92</v>
      </c>
      <c r="G25330">
        <v>73.92</v>
      </c>
      <c r="H25330" s="172">
        <v>43.01</v>
      </c>
      <c r="I25330">
        <v>53.37</v>
      </c>
      <c r="J25330">
        <v>57.74</v>
      </c>
      <c r="K25330">
        <v>43.01</v>
      </c>
      <c r="L25330" s="32">
        <v>43.01</v>
      </c>
      <c r="M25330" s="173">
        <v>34108</v>
      </c>
      <c r="N25330" t="s">
        <v>48</v>
      </c>
      <c r="O25330">
        <v>1</v>
      </c>
    </row>
    <row r="25331" spans="1:15" x14ac:dyDescent="0.25">
      <c r="A25331" s="2">
        <v>36941</v>
      </c>
      <c r="B25331">
        <v>900</v>
      </c>
      <c r="C25331">
        <v>88.43</v>
      </c>
      <c r="D25331">
        <v>99.26</v>
      </c>
      <c r="E25331">
        <v>103.82</v>
      </c>
      <c r="F25331">
        <v>88.43</v>
      </c>
      <c r="G25331">
        <v>88.43</v>
      </c>
      <c r="H25331" s="172">
        <v>35.51</v>
      </c>
      <c r="I25331">
        <v>45.98</v>
      </c>
      <c r="J25331">
        <v>50.76</v>
      </c>
      <c r="K25331">
        <v>41.04</v>
      </c>
      <c r="L25331" s="32">
        <v>33.71</v>
      </c>
      <c r="M25331" s="173">
        <v>34986</v>
      </c>
      <c r="N25331" t="s">
        <v>48</v>
      </c>
      <c r="O25331">
        <v>1</v>
      </c>
    </row>
    <row r="25332" spans="1:15" x14ac:dyDescent="0.25">
      <c r="A25332" s="2">
        <v>36941</v>
      </c>
      <c r="B25332">
        <v>1000</v>
      </c>
      <c r="C25332">
        <v>46.68</v>
      </c>
      <c r="D25332">
        <v>63.13</v>
      </c>
      <c r="E25332">
        <v>72.739999999999995</v>
      </c>
      <c r="F25332">
        <v>46.68</v>
      </c>
      <c r="G25332">
        <v>46.68</v>
      </c>
      <c r="H25332" s="172">
        <v>32.090000000000003</v>
      </c>
      <c r="I25332">
        <v>43.38</v>
      </c>
      <c r="J25332">
        <v>48.22</v>
      </c>
      <c r="K25332">
        <v>33.24</v>
      </c>
      <c r="L25332" s="32">
        <v>31.72</v>
      </c>
      <c r="M25332" s="173">
        <v>35167</v>
      </c>
      <c r="N25332" t="s">
        <v>48</v>
      </c>
      <c r="O25332">
        <v>1</v>
      </c>
    </row>
    <row r="25333" spans="1:15" x14ac:dyDescent="0.25">
      <c r="A25333" s="2">
        <v>36941</v>
      </c>
      <c r="B25333">
        <v>1100</v>
      </c>
      <c r="C25333">
        <v>30</v>
      </c>
      <c r="D25333">
        <v>49.64</v>
      </c>
      <c r="E25333">
        <v>63.25</v>
      </c>
      <c r="F25333">
        <v>30</v>
      </c>
      <c r="G25333">
        <v>30</v>
      </c>
      <c r="H25333" s="172">
        <v>30.74</v>
      </c>
      <c r="I25333">
        <v>42.29</v>
      </c>
      <c r="J25333">
        <v>47.16</v>
      </c>
      <c r="K25333">
        <v>30.74</v>
      </c>
      <c r="L25333" s="32">
        <v>30.74</v>
      </c>
      <c r="M25333" s="173">
        <v>35119</v>
      </c>
      <c r="N25333" t="s">
        <v>48</v>
      </c>
      <c r="O25333">
        <v>1</v>
      </c>
    </row>
    <row r="25334" spans="1:15" x14ac:dyDescent="0.25">
      <c r="A25334" s="2">
        <v>36941</v>
      </c>
      <c r="B25334">
        <v>1200</v>
      </c>
      <c r="C25334">
        <v>26.66</v>
      </c>
      <c r="D25334">
        <v>46.68</v>
      </c>
      <c r="E25334">
        <v>60.56</v>
      </c>
      <c r="F25334">
        <v>26.66</v>
      </c>
      <c r="G25334">
        <v>26.66</v>
      </c>
      <c r="H25334" s="172">
        <v>30.98</v>
      </c>
      <c r="I25334">
        <v>42.33</v>
      </c>
      <c r="J25334">
        <v>47.22</v>
      </c>
      <c r="K25334">
        <v>32.57</v>
      </c>
      <c r="L25334" s="32">
        <v>30.46</v>
      </c>
      <c r="M25334" s="173">
        <v>34084</v>
      </c>
      <c r="N25334" t="s">
        <v>48</v>
      </c>
      <c r="O25334">
        <v>1</v>
      </c>
    </row>
    <row r="25335" spans="1:15" x14ac:dyDescent="0.25">
      <c r="A25335" s="2">
        <v>36941</v>
      </c>
      <c r="B25335">
        <v>1300</v>
      </c>
      <c r="C25335">
        <v>22.51</v>
      </c>
      <c r="D25335">
        <v>43.01</v>
      </c>
      <c r="E25335">
        <v>57.22</v>
      </c>
      <c r="F25335">
        <v>22.51</v>
      </c>
      <c r="G25335">
        <v>22.51</v>
      </c>
      <c r="H25335" s="172">
        <v>27</v>
      </c>
      <c r="I25335">
        <v>38.57</v>
      </c>
      <c r="J25335">
        <v>43.65</v>
      </c>
      <c r="K25335">
        <v>30.03</v>
      </c>
      <c r="L25335" s="32">
        <v>26.01</v>
      </c>
      <c r="M25335" s="173">
        <v>33236</v>
      </c>
      <c r="N25335" t="s">
        <v>48</v>
      </c>
      <c r="O25335">
        <v>1</v>
      </c>
    </row>
    <row r="25336" spans="1:15" x14ac:dyDescent="0.25">
      <c r="A25336" s="2">
        <v>36941</v>
      </c>
      <c r="B25336">
        <v>1400</v>
      </c>
      <c r="C25336">
        <v>18.32</v>
      </c>
      <c r="D25336">
        <v>39.299999999999997</v>
      </c>
      <c r="E25336">
        <v>53.85</v>
      </c>
      <c r="F25336">
        <v>18.32</v>
      </c>
      <c r="G25336">
        <v>18.32</v>
      </c>
      <c r="H25336" s="172">
        <v>22.93</v>
      </c>
      <c r="I25336">
        <v>34.659999999999997</v>
      </c>
      <c r="J25336">
        <v>39.950000000000003</v>
      </c>
      <c r="K25336">
        <v>28.18</v>
      </c>
      <c r="L25336" s="32">
        <v>21.23</v>
      </c>
      <c r="M25336" s="173">
        <v>32490</v>
      </c>
      <c r="N25336" t="s">
        <v>48</v>
      </c>
      <c r="O25336">
        <v>1</v>
      </c>
    </row>
    <row r="25337" spans="1:15" x14ac:dyDescent="0.25">
      <c r="A25337" s="2">
        <v>36941</v>
      </c>
      <c r="B25337">
        <v>1500</v>
      </c>
      <c r="C25337">
        <v>17.63</v>
      </c>
      <c r="D25337">
        <v>35.33</v>
      </c>
      <c r="E25337">
        <v>47.59</v>
      </c>
      <c r="F25337">
        <v>17.63</v>
      </c>
      <c r="G25337">
        <v>17.63</v>
      </c>
      <c r="H25337" s="172">
        <v>22.31</v>
      </c>
      <c r="I25337">
        <v>34.119999999999997</v>
      </c>
      <c r="J25337">
        <v>39.28</v>
      </c>
      <c r="K25337">
        <v>25.03</v>
      </c>
      <c r="L25337" s="32">
        <v>21.43</v>
      </c>
      <c r="M25337" s="173">
        <v>31760</v>
      </c>
      <c r="N25337" t="s">
        <v>48</v>
      </c>
      <c r="O25337">
        <v>1</v>
      </c>
    </row>
    <row r="25338" spans="1:15" x14ac:dyDescent="0.25">
      <c r="A25338" s="2">
        <v>36941</v>
      </c>
      <c r="B25338">
        <v>1600</v>
      </c>
      <c r="C25338">
        <v>18</v>
      </c>
      <c r="D25338">
        <v>33.25</v>
      </c>
      <c r="E25338">
        <v>43.81</v>
      </c>
      <c r="F25338">
        <v>18</v>
      </c>
      <c r="G25338">
        <v>18</v>
      </c>
      <c r="H25338" s="172">
        <v>22.17</v>
      </c>
      <c r="I25338">
        <v>34.340000000000003</v>
      </c>
      <c r="J25338">
        <v>39.6</v>
      </c>
      <c r="K25338">
        <v>24.07</v>
      </c>
      <c r="L25338" s="32">
        <v>21.56</v>
      </c>
      <c r="M25338" s="173">
        <v>31206</v>
      </c>
      <c r="N25338" t="s">
        <v>48</v>
      </c>
      <c r="O25338">
        <v>1</v>
      </c>
    </row>
    <row r="25339" spans="1:15" x14ac:dyDescent="0.25">
      <c r="A25339" s="2">
        <v>36941</v>
      </c>
      <c r="B25339">
        <v>1700</v>
      </c>
      <c r="C25339">
        <v>18.28</v>
      </c>
      <c r="D25339">
        <v>33.49</v>
      </c>
      <c r="E25339">
        <v>44.03</v>
      </c>
      <c r="F25339">
        <v>18.28</v>
      </c>
      <c r="G25339">
        <v>18.28</v>
      </c>
      <c r="H25339" s="172">
        <v>23.62</v>
      </c>
      <c r="I25339">
        <v>35.5</v>
      </c>
      <c r="J25339">
        <v>40.57</v>
      </c>
      <c r="K25339">
        <v>24.57</v>
      </c>
      <c r="L25339" s="32">
        <v>23.3</v>
      </c>
      <c r="M25339" s="173">
        <v>31535</v>
      </c>
      <c r="N25339" t="s">
        <v>48</v>
      </c>
      <c r="O25339">
        <v>1</v>
      </c>
    </row>
    <row r="25340" spans="1:15" x14ac:dyDescent="0.25">
      <c r="A25340" s="2">
        <v>36941</v>
      </c>
      <c r="B25340">
        <v>1800</v>
      </c>
      <c r="C25340">
        <v>23.58</v>
      </c>
      <c r="D25340">
        <v>38.18</v>
      </c>
      <c r="E25340">
        <v>48.3</v>
      </c>
      <c r="F25340">
        <v>23.58</v>
      </c>
      <c r="G25340">
        <v>23.58</v>
      </c>
      <c r="H25340" s="172">
        <v>42.3</v>
      </c>
      <c r="I25340">
        <v>52.43</v>
      </c>
      <c r="J25340">
        <v>56.88</v>
      </c>
      <c r="K25340">
        <v>45</v>
      </c>
      <c r="L25340" s="32">
        <v>41.42</v>
      </c>
      <c r="M25340" s="173">
        <v>33190</v>
      </c>
      <c r="N25340" t="s">
        <v>48</v>
      </c>
      <c r="O25340">
        <v>1</v>
      </c>
    </row>
    <row r="25341" spans="1:15" x14ac:dyDescent="0.25">
      <c r="A25341" s="2">
        <v>36941</v>
      </c>
      <c r="B25341">
        <v>1900</v>
      </c>
      <c r="C25341">
        <v>36.33</v>
      </c>
      <c r="D25341">
        <v>49.46</v>
      </c>
      <c r="E25341">
        <v>58.55</v>
      </c>
      <c r="F25341">
        <v>36.33</v>
      </c>
      <c r="G25341">
        <v>36.33</v>
      </c>
      <c r="H25341" s="172">
        <v>51.75</v>
      </c>
      <c r="I25341">
        <v>61.26</v>
      </c>
      <c r="J25341">
        <v>65.27</v>
      </c>
      <c r="K25341">
        <v>51.75</v>
      </c>
      <c r="L25341" s="32">
        <v>51.75</v>
      </c>
      <c r="M25341" s="173">
        <v>35496</v>
      </c>
      <c r="N25341" t="s">
        <v>48</v>
      </c>
      <c r="O25341">
        <v>1</v>
      </c>
    </row>
    <row r="25342" spans="1:15" x14ac:dyDescent="0.25">
      <c r="A25342" s="2">
        <v>36941</v>
      </c>
      <c r="B25342">
        <v>2000</v>
      </c>
      <c r="C25342">
        <v>25.87</v>
      </c>
      <c r="D25342">
        <v>40.21</v>
      </c>
      <c r="E25342">
        <v>50.14</v>
      </c>
      <c r="F25342">
        <v>25.87</v>
      </c>
      <c r="G25342">
        <v>25.87</v>
      </c>
      <c r="H25342" s="172">
        <v>39</v>
      </c>
      <c r="I25342">
        <v>47.86</v>
      </c>
      <c r="J25342">
        <v>51.99</v>
      </c>
      <c r="K25342">
        <v>45</v>
      </c>
      <c r="L25342" s="32">
        <v>37.049999999999997</v>
      </c>
      <c r="M25342" s="173">
        <v>35318</v>
      </c>
      <c r="N25342" t="s">
        <v>48</v>
      </c>
      <c r="O25342">
        <v>1</v>
      </c>
    </row>
    <row r="25343" spans="1:15" x14ac:dyDescent="0.25">
      <c r="A25343" s="2">
        <v>36941</v>
      </c>
      <c r="B25343">
        <v>2100</v>
      </c>
      <c r="C25343">
        <v>29.93</v>
      </c>
      <c r="D25343">
        <v>43.8</v>
      </c>
      <c r="E25343">
        <v>53.41</v>
      </c>
      <c r="F25343">
        <v>29.93</v>
      </c>
      <c r="G25343">
        <v>29.93</v>
      </c>
      <c r="H25343" s="172">
        <v>32.75</v>
      </c>
      <c r="I25343">
        <v>43.88</v>
      </c>
      <c r="J25343">
        <v>48.71</v>
      </c>
      <c r="K25343">
        <v>34.770000000000003</v>
      </c>
      <c r="L25343" s="32">
        <v>32.090000000000003</v>
      </c>
      <c r="M25343" s="173">
        <v>34720</v>
      </c>
      <c r="N25343" t="s">
        <v>48</v>
      </c>
      <c r="O25343">
        <v>1</v>
      </c>
    </row>
    <row r="25344" spans="1:15" x14ac:dyDescent="0.25">
      <c r="A25344" s="2">
        <v>36941</v>
      </c>
      <c r="B25344">
        <v>2200</v>
      </c>
      <c r="C25344">
        <v>23.88</v>
      </c>
      <c r="D25344">
        <v>38.450000000000003</v>
      </c>
      <c r="E25344">
        <v>48.55</v>
      </c>
      <c r="F25344">
        <v>23.88</v>
      </c>
      <c r="G25344">
        <v>23.88</v>
      </c>
      <c r="H25344" s="172">
        <v>27.24</v>
      </c>
      <c r="I25344">
        <v>38.65</v>
      </c>
      <c r="J25344">
        <v>43.59</v>
      </c>
      <c r="K25344">
        <v>29.28</v>
      </c>
      <c r="L25344" s="32">
        <v>26.57</v>
      </c>
      <c r="M25344" s="173">
        <v>33277</v>
      </c>
      <c r="N25344" t="s">
        <v>48</v>
      </c>
      <c r="O25344">
        <v>1</v>
      </c>
    </row>
    <row r="25345" spans="1:15" x14ac:dyDescent="0.25">
      <c r="A25345" s="2">
        <v>36941</v>
      </c>
      <c r="B25345">
        <v>2300</v>
      </c>
      <c r="C25345">
        <v>16.989999999999998</v>
      </c>
      <c r="D25345">
        <v>32.35</v>
      </c>
      <c r="E25345">
        <v>43</v>
      </c>
      <c r="F25345">
        <v>16.989999999999998</v>
      </c>
      <c r="G25345">
        <v>16.989999999999998</v>
      </c>
      <c r="H25345" s="172">
        <v>21.54</v>
      </c>
      <c r="I25345">
        <v>32.799999999999997</v>
      </c>
      <c r="J25345">
        <v>37.549999999999997</v>
      </c>
      <c r="K25345">
        <v>21.54</v>
      </c>
      <c r="L25345" s="32">
        <v>21.54</v>
      </c>
      <c r="M25345" s="173">
        <v>30801</v>
      </c>
      <c r="N25345" t="s">
        <v>48</v>
      </c>
      <c r="O25345">
        <v>1</v>
      </c>
    </row>
    <row r="25346" spans="1:15" x14ac:dyDescent="0.25">
      <c r="A25346" s="2">
        <v>36941</v>
      </c>
      <c r="B25346">
        <v>2400</v>
      </c>
      <c r="C25346">
        <v>16.62</v>
      </c>
      <c r="D25346">
        <v>32.020000000000003</v>
      </c>
      <c r="E25346">
        <v>42.7</v>
      </c>
      <c r="F25346">
        <v>16.62</v>
      </c>
      <c r="G25346">
        <v>16.62</v>
      </c>
      <c r="H25346" s="172">
        <v>19.61</v>
      </c>
      <c r="I25346">
        <v>32.24</v>
      </c>
      <c r="J25346">
        <v>37.56</v>
      </c>
      <c r="K25346">
        <v>19.61</v>
      </c>
      <c r="L25346" s="32">
        <v>19.61</v>
      </c>
      <c r="M25346" s="173">
        <v>28682</v>
      </c>
      <c r="N25346" t="s">
        <v>47</v>
      </c>
      <c r="O25346">
        <v>1</v>
      </c>
    </row>
    <row r="25347" spans="1:15" x14ac:dyDescent="0.25">
      <c r="A25347" s="2">
        <v>36942</v>
      </c>
      <c r="B25347">
        <v>100</v>
      </c>
      <c r="C25347">
        <v>15.58</v>
      </c>
      <c r="D25347">
        <v>31.11</v>
      </c>
      <c r="E25347">
        <v>41.87</v>
      </c>
      <c r="F25347">
        <v>15.58</v>
      </c>
      <c r="G25347">
        <v>15.58</v>
      </c>
      <c r="H25347" s="172">
        <v>17.600000000000001</v>
      </c>
      <c r="I25347">
        <v>28.79</v>
      </c>
      <c r="J25347">
        <v>33.71</v>
      </c>
      <c r="K25347">
        <v>17.600000000000001</v>
      </c>
      <c r="L25347" s="32">
        <v>17.600000000000001</v>
      </c>
      <c r="M25347" s="173">
        <v>26881</v>
      </c>
      <c r="N25347" t="s">
        <v>47</v>
      </c>
      <c r="O25347">
        <v>2</v>
      </c>
    </row>
    <row r="25348" spans="1:15" x14ac:dyDescent="0.25">
      <c r="A25348" s="2">
        <v>36942</v>
      </c>
      <c r="B25348">
        <v>200</v>
      </c>
      <c r="C25348">
        <v>14.69</v>
      </c>
      <c r="D25348">
        <v>30.32</v>
      </c>
      <c r="E25348">
        <v>41.15</v>
      </c>
      <c r="F25348">
        <v>14.69</v>
      </c>
      <c r="G25348">
        <v>14.69</v>
      </c>
      <c r="H25348" s="172">
        <v>16.260000000000002</v>
      </c>
      <c r="I25348">
        <v>27.59</v>
      </c>
      <c r="J25348">
        <v>32.54</v>
      </c>
      <c r="K25348">
        <v>16.260000000000002</v>
      </c>
      <c r="L25348" s="32">
        <v>16.260000000000002</v>
      </c>
      <c r="M25348" s="173">
        <v>25714</v>
      </c>
      <c r="N25348" t="s">
        <v>47</v>
      </c>
      <c r="O25348">
        <v>2</v>
      </c>
    </row>
    <row r="25349" spans="1:15" x14ac:dyDescent="0.25">
      <c r="A25349" s="2">
        <v>36942</v>
      </c>
      <c r="B25349">
        <v>300</v>
      </c>
      <c r="C25349">
        <v>14.58</v>
      </c>
      <c r="D25349">
        <v>30.22</v>
      </c>
      <c r="E25349">
        <v>41.06</v>
      </c>
      <c r="F25349">
        <v>14.58</v>
      </c>
      <c r="G25349">
        <v>14.58</v>
      </c>
      <c r="H25349" s="172">
        <v>16.059999999999999</v>
      </c>
      <c r="I25349">
        <v>27.41</v>
      </c>
      <c r="J25349">
        <v>32.369999999999997</v>
      </c>
      <c r="K25349">
        <v>16.059999999999999</v>
      </c>
      <c r="L25349" s="32">
        <v>16.059999999999999</v>
      </c>
      <c r="M25349" s="173">
        <v>25343</v>
      </c>
      <c r="N25349" t="s">
        <v>47</v>
      </c>
      <c r="O25349">
        <v>2</v>
      </c>
    </row>
    <row r="25350" spans="1:15" x14ac:dyDescent="0.25">
      <c r="A25350" s="2">
        <v>36942</v>
      </c>
      <c r="B25350">
        <v>400</v>
      </c>
      <c r="C25350">
        <v>14.81</v>
      </c>
      <c r="D25350">
        <v>30.42</v>
      </c>
      <c r="E25350">
        <v>41.25</v>
      </c>
      <c r="F25350">
        <v>14.81</v>
      </c>
      <c r="G25350">
        <v>14.81</v>
      </c>
      <c r="H25350" s="172">
        <v>16.329999999999998</v>
      </c>
      <c r="I25350">
        <v>27.89</v>
      </c>
      <c r="J25350">
        <v>32.94</v>
      </c>
      <c r="K25350">
        <v>16.329999999999998</v>
      </c>
      <c r="L25350" s="32">
        <v>16.329999999999998</v>
      </c>
      <c r="M25350" s="173">
        <v>25245</v>
      </c>
      <c r="N25350" t="s">
        <v>47</v>
      </c>
      <c r="O25350">
        <v>2</v>
      </c>
    </row>
    <row r="25351" spans="1:15" x14ac:dyDescent="0.25">
      <c r="A25351" s="2">
        <v>36942</v>
      </c>
      <c r="B25351">
        <v>500</v>
      </c>
      <c r="C25351">
        <v>15.02</v>
      </c>
      <c r="D25351">
        <v>30.61</v>
      </c>
      <c r="E25351">
        <v>41.41</v>
      </c>
      <c r="F25351">
        <v>15.02</v>
      </c>
      <c r="G25351">
        <v>15.02</v>
      </c>
      <c r="H25351" s="172">
        <v>17.3</v>
      </c>
      <c r="I25351">
        <v>28.76</v>
      </c>
      <c r="J25351">
        <v>33.770000000000003</v>
      </c>
      <c r="K25351">
        <v>17.3</v>
      </c>
      <c r="L25351" s="32">
        <v>17.3</v>
      </c>
      <c r="M25351" s="173">
        <v>25813</v>
      </c>
      <c r="N25351" t="s">
        <v>47</v>
      </c>
      <c r="O25351">
        <v>2</v>
      </c>
    </row>
    <row r="25352" spans="1:15" x14ac:dyDescent="0.25">
      <c r="A25352" s="2">
        <v>36942</v>
      </c>
      <c r="B25352">
        <v>600</v>
      </c>
      <c r="C25352">
        <v>15.71</v>
      </c>
      <c r="D25352">
        <v>31.22</v>
      </c>
      <c r="E25352">
        <v>41.97</v>
      </c>
      <c r="F25352">
        <v>15.71</v>
      </c>
      <c r="G25352">
        <v>15.71</v>
      </c>
      <c r="H25352" s="172">
        <v>18.510000000000002</v>
      </c>
      <c r="I25352">
        <v>27.66</v>
      </c>
      <c r="J25352">
        <v>31.69</v>
      </c>
      <c r="K25352">
        <v>18.510000000000002</v>
      </c>
      <c r="L25352" s="32">
        <v>18.510000000000002</v>
      </c>
      <c r="M25352" s="173">
        <v>27621</v>
      </c>
      <c r="N25352" t="s">
        <v>47</v>
      </c>
      <c r="O25352">
        <v>2</v>
      </c>
    </row>
    <row r="25353" spans="1:15" x14ac:dyDescent="0.25">
      <c r="A25353" s="2">
        <v>36942</v>
      </c>
      <c r="B25353">
        <v>700</v>
      </c>
      <c r="C25353">
        <v>25.25</v>
      </c>
      <c r="D25353">
        <v>39.659999999999997</v>
      </c>
      <c r="E25353">
        <v>49.65</v>
      </c>
      <c r="F25353">
        <v>25.25</v>
      </c>
      <c r="G25353">
        <v>25.25</v>
      </c>
      <c r="H25353" s="172">
        <v>42.01</v>
      </c>
      <c r="I25353">
        <v>52.49</v>
      </c>
      <c r="J25353">
        <v>56.96</v>
      </c>
      <c r="K25353">
        <v>42.01</v>
      </c>
      <c r="L25353" s="32">
        <v>42.01</v>
      </c>
      <c r="M25353" s="173">
        <v>31748</v>
      </c>
      <c r="N25353" t="s">
        <v>47</v>
      </c>
      <c r="O25353">
        <v>2</v>
      </c>
    </row>
    <row r="25354" spans="1:15" x14ac:dyDescent="0.25">
      <c r="A25354" s="2">
        <v>36942</v>
      </c>
      <c r="B25354">
        <v>800</v>
      </c>
      <c r="C25354">
        <v>22.23</v>
      </c>
      <c r="D25354">
        <v>36.99</v>
      </c>
      <c r="E25354">
        <v>47.22</v>
      </c>
      <c r="F25354">
        <v>22.23</v>
      </c>
      <c r="G25354">
        <v>22.23</v>
      </c>
      <c r="H25354" s="172">
        <v>43.1</v>
      </c>
      <c r="I25354">
        <v>53.84</v>
      </c>
      <c r="J25354">
        <v>58.56</v>
      </c>
      <c r="K25354">
        <v>43.94</v>
      </c>
      <c r="L25354" s="32">
        <v>42.83</v>
      </c>
      <c r="M25354" s="173">
        <v>33827</v>
      </c>
      <c r="N25354" t="s">
        <v>48</v>
      </c>
      <c r="O25354">
        <v>2</v>
      </c>
    </row>
    <row r="25355" spans="1:15" x14ac:dyDescent="0.25">
      <c r="A25355" s="2">
        <v>36942</v>
      </c>
      <c r="B25355">
        <v>900</v>
      </c>
      <c r="C25355">
        <v>18.850000000000001</v>
      </c>
      <c r="D25355">
        <v>34.01</v>
      </c>
      <c r="E25355">
        <v>44.51</v>
      </c>
      <c r="F25355">
        <v>18.850000000000001</v>
      </c>
      <c r="G25355">
        <v>18.850000000000001</v>
      </c>
      <c r="H25355" s="172">
        <v>35.94</v>
      </c>
      <c r="I25355">
        <v>46.08</v>
      </c>
      <c r="J25355">
        <v>51.03</v>
      </c>
      <c r="K25355">
        <v>44.27</v>
      </c>
      <c r="L25355" s="32">
        <v>33.229999999999997</v>
      </c>
      <c r="M25355" s="173">
        <v>33897</v>
      </c>
      <c r="N25355" t="s">
        <v>48</v>
      </c>
      <c r="O25355">
        <v>2</v>
      </c>
    </row>
    <row r="25356" spans="1:15" x14ac:dyDescent="0.25">
      <c r="A25356" s="2">
        <v>36942</v>
      </c>
      <c r="B25356">
        <v>1000</v>
      </c>
      <c r="C25356">
        <v>20.170000000000002</v>
      </c>
      <c r="D25356">
        <v>35.200000000000003</v>
      </c>
      <c r="E25356">
        <v>45.63</v>
      </c>
      <c r="F25356">
        <v>20.170000000000002</v>
      </c>
      <c r="G25356">
        <v>20.170000000000002</v>
      </c>
      <c r="H25356" s="172">
        <v>33.020000000000003</v>
      </c>
      <c r="I25356">
        <v>43.96</v>
      </c>
      <c r="J25356">
        <v>48.93</v>
      </c>
      <c r="K25356">
        <v>36.68</v>
      </c>
      <c r="L25356" s="32">
        <v>31.83</v>
      </c>
      <c r="M25356" s="173">
        <v>33479</v>
      </c>
      <c r="N25356" t="s">
        <v>48</v>
      </c>
      <c r="O25356">
        <v>2</v>
      </c>
    </row>
    <row r="25357" spans="1:15" x14ac:dyDescent="0.25">
      <c r="A25357" s="2">
        <v>36942</v>
      </c>
      <c r="B25357">
        <v>1100</v>
      </c>
      <c r="C25357">
        <v>31.71</v>
      </c>
      <c r="D25357">
        <v>45.35</v>
      </c>
      <c r="E25357">
        <v>54.79</v>
      </c>
      <c r="F25357">
        <v>31.71</v>
      </c>
      <c r="G25357">
        <v>31.71</v>
      </c>
      <c r="H25357" s="172">
        <v>32.51</v>
      </c>
      <c r="I25357">
        <v>42.71</v>
      </c>
      <c r="J25357">
        <v>47.84</v>
      </c>
      <c r="K25357">
        <v>43.29</v>
      </c>
      <c r="L25357" s="32">
        <v>29</v>
      </c>
      <c r="M25357" s="173">
        <v>33139</v>
      </c>
      <c r="N25357" t="s">
        <v>48</v>
      </c>
      <c r="O25357">
        <v>2</v>
      </c>
    </row>
    <row r="25358" spans="1:15" x14ac:dyDescent="0.25">
      <c r="A25358" s="2">
        <v>36942</v>
      </c>
      <c r="B25358">
        <v>1200</v>
      </c>
      <c r="C25358">
        <v>26.07</v>
      </c>
      <c r="D25358">
        <v>38.04</v>
      </c>
      <c r="E25358">
        <v>48.22</v>
      </c>
      <c r="F25358">
        <v>45.25</v>
      </c>
      <c r="G25358">
        <v>20.36</v>
      </c>
      <c r="H25358" s="172">
        <v>30.86</v>
      </c>
      <c r="I25358">
        <v>40.93</v>
      </c>
      <c r="J25358">
        <v>46.03</v>
      </c>
      <c r="K25358">
        <v>41.6</v>
      </c>
      <c r="L25358" s="32">
        <v>27.37</v>
      </c>
      <c r="M25358" s="173">
        <v>32819</v>
      </c>
      <c r="N25358" t="s">
        <v>48</v>
      </c>
      <c r="O25358">
        <v>2</v>
      </c>
    </row>
    <row r="25359" spans="1:15" x14ac:dyDescent="0.25">
      <c r="A25359" s="2">
        <v>36942</v>
      </c>
      <c r="B25359">
        <v>1300</v>
      </c>
      <c r="C25359">
        <v>20.38</v>
      </c>
      <c r="D25359">
        <v>31.92</v>
      </c>
      <c r="E25359">
        <v>42.71</v>
      </c>
      <c r="F25359">
        <v>48.47</v>
      </c>
      <c r="G25359">
        <v>12.05</v>
      </c>
      <c r="H25359" s="172">
        <v>27.03</v>
      </c>
      <c r="I25359">
        <v>36.97</v>
      </c>
      <c r="J25359">
        <v>42.32</v>
      </c>
      <c r="K25359">
        <v>42.22</v>
      </c>
      <c r="L25359" s="32">
        <v>22.09</v>
      </c>
      <c r="M25359" s="173">
        <v>32340</v>
      </c>
      <c r="N25359" t="s">
        <v>48</v>
      </c>
      <c r="O25359">
        <v>2</v>
      </c>
    </row>
    <row r="25360" spans="1:15" x14ac:dyDescent="0.25">
      <c r="A25360" s="2">
        <v>36942</v>
      </c>
      <c r="B25360">
        <v>1400</v>
      </c>
      <c r="C25360">
        <v>19.71</v>
      </c>
      <c r="D25360">
        <v>32.26</v>
      </c>
      <c r="E25360">
        <v>42.93</v>
      </c>
      <c r="F25360">
        <v>39.75</v>
      </c>
      <c r="G25360">
        <v>13.77</v>
      </c>
      <c r="H25360" s="172">
        <v>23.37</v>
      </c>
      <c r="I25360">
        <v>34.03</v>
      </c>
      <c r="J25360">
        <v>39.64</v>
      </c>
      <c r="K25360">
        <v>38.020000000000003</v>
      </c>
      <c r="L25360" s="32">
        <v>18.600000000000001</v>
      </c>
      <c r="M25360" s="173">
        <v>31885</v>
      </c>
      <c r="N25360" t="s">
        <v>48</v>
      </c>
      <c r="O25360">
        <v>2</v>
      </c>
    </row>
    <row r="25361" spans="1:15" x14ac:dyDescent="0.25">
      <c r="A25361" s="2">
        <v>36942</v>
      </c>
      <c r="B25361">
        <v>1500</v>
      </c>
      <c r="C25361">
        <v>15.14</v>
      </c>
      <c r="D25361">
        <v>30.37</v>
      </c>
      <c r="E25361">
        <v>41.01</v>
      </c>
      <c r="F25361">
        <v>16.77</v>
      </c>
      <c r="G25361">
        <v>14.66</v>
      </c>
      <c r="H25361" s="172">
        <v>20.11</v>
      </c>
      <c r="I25361">
        <v>31.56</v>
      </c>
      <c r="J25361">
        <v>37.270000000000003</v>
      </c>
      <c r="K25361">
        <v>30.4</v>
      </c>
      <c r="L25361" s="32">
        <v>16.760000000000002</v>
      </c>
      <c r="M25361" s="173">
        <v>31242</v>
      </c>
      <c r="N25361" t="s">
        <v>48</v>
      </c>
      <c r="O25361">
        <v>2</v>
      </c>
    </row>
    <row r="25362" spans="1:15" x14ac:dyDescent="0.25">
      <c r="A25362" s="2">
        <v>36942</v>
      </c>
      <c r="B25362">
        <v>1600</v>
      </c>
      <c r="C25362">
        <v>15.61</v>
      </c>
      <c r="D25362">
        <v>30.98</v>
      </c>
      <c r="E25362">
        <v>41.55</v>
      </c>
      <c r="F25362">
        <v>15.61</v>
      </c>
      <c r="G25362">
        <v>15.61</v>
      </c>
      <c r="H25362" s="172">
        <v>20.38</v>
      </c>
      <c r="I25362">
        <v>31.86</v>
      </c>
      <c r="J25362">
        <v>37.54</v>
      </c>
      <c r="K25362">
        <v>30.23</v>
      </c>
      <c r="L25362" s="32">
        <v>17.18</v>
      </c>
      <c r="M25362" s="173">
        <v>30831</v>
      </c>
      <c r="N25362" t="s">
        <v>48</v>
      </c>
      <c r="O25362">
        <v>2</v>
      </c>
    </row>
    <row r="25363" spans="1:15" x14ac:dyDescent="0.25">
      <c r="A25363" s="2">
        <v>36942</v>
      </c>
      <c r="B25363">
        <v>1700</v>
      </c>
      <c r="C25363">
        <v>16.13</v>
      </c>
      <c r="D25363">
        <v>31.44</v>
      </c>
      <c r="E25363">
        <v>41.97</v>
      </c>
      <c r="F25363">
        <v>16.13</v>
      </c>
      <c r="G25363">
        <v>16.13</v>
      </c>
      <c r="H25363" s="172">
        <v>22.39</v>
      </c>
      <c r="I25363">
        <v>33.619999999999997</v>
      </c>
      <c r="J25363">
        <v>39.04</v>
      </c>
      <c r="K25363">
        <v>29.97</v>
      </c>
      <c r="L25363" s="32">
        <v>19.93</v>
      </c>
      <c r="M25363" s="173">
        <v>31110</v>
      </c>
      <c r="N25363" t="s">
        <v>48</v>
      </c>
      <c r="O25363">
        <v>2</v>
      </c>
    </row>
    <row r="25364" spans="1:15" x14ac:dyDescent="0.25">
      <c r="A25364" s="2">
        <v>36942</v>
      </c>
      <c r="B25364">
        <v>1800</v>
      </c>
      <c r="C25364">
        <v>19.03</v>
      </c>
      <c r="D25364">
        <v>34.090000000000003</v>
      </c>
      <c r="E25364">
        <v>44.5</v>
      </c>
      <c r="F25364">
        <v>19.03</v>
      </c>
      <c r="G25364">
        <v>19.03</v>
      </c>
      <c r="H25364" s="172">
        <v>37.1</v>
      </c>
      <c r="I25364">
        <v>47.26</v>
      </c>
      <c r="J25364">
        <v>52.16</v>
      </c>
      <c r="K25364">
        <v>45.13</v>
      </c>
      <c r="L25364" s="32">
        <v>34.51</v>
      </c>
      <c r="M25364" s="173">
        <v>32281</v>
      </c>
      <c r="N25364" t="s">
        <v>48</v>
      </c>
      <c r="O25364">
        <v>2</v>
      </c>
    </row>
    <row r="25365" spans="1:15" x14ac:dyDescent="0.25">
      <c r="A25365" s="2">
        <v>36942</v>
      </c>
      <c r="B25365">
        <v>1900</v>
      </c>
      <c r="C25365">
        <v>22.83</v>
      </c>
      <c r="D25365">
        <v>37.520000000000003</v>
      </c>
      <c r="E25365">
        <v>47.7</v>
      </c>
      <c r="F25365">
        <v>22.83</v>
      </c>
      <c r="G25365">
        <v>22.83</v>
      </c>
      <c r="H25365" s="172">
        <v>45</v>
      </c>
      <c r="I25365">
        <v>55.16</v>
      </c>
      <c r="J25365">
        <v>59.76</v>
      </c>
      <c r="K25365">
        <v>45.2</v>
      </c>
      <c r="L25365" s="32">
        <v>44.94</v>
      </c>
      <c r="M25365" s="173">
        <v>34300</v>
      </c>
      <c r="N25365" t="s">
        <v>48</v>
      </c>
      <c r="O25365">
        <v>2</v>
      </c>
    </row>
    <row r="25366" spans="1:15" x14ac:dyDescent="0.25">
      <c r="A25366" s="2">
        <v>36942</v>
      </c>
      <c r="B25366">
        <v>2000</v>
      </c>
      <c r="C25366">
        <v>25.09</v>
      </c>
      <c r="D25366">
        <v>39.520000000000003</v>
      </c>
      <c r="E25366">
        <v>49.52</v>
      </c>
      <c r="F25366">
        <v>25.09</v>
      </c>
      <c r="G25366">
        <v>25.09</v>
      </c>
      <c r="H25366" s="172">
        <v>34.22</v>
      </c>
      <c r="I25366">
        <v>44.24</v>
      </c>
      <c r="J25366">
        <v>49.46</v>
      </c>
      <c r="K25366">
        <v>45.13</v>
      </c>
      <c r="L25366" s="32">
        <v>30.68</v>
      </c>
      <c r="M25366" s="173">
        <v>33968</v>
      </c>
      <c r="N25366" t="s">
        <v>48</v>
      </c>
      <c r="O25366">
        <v>2</v>
      </c>
    </row>
    <row r="25367" spans="1:15" x14ac:dyDescent="0.25">
      <c r="A25367" s="2">
        <v>36942</v>
      </c>
      <c r="B25367">
        <v>2100</v>
      </c>
      <c r="C25367">
        <v>28.86</v>
      </c>
      <c r="D25367">
        <v>42.85</v>
      </c>
      <c r="E25367">
        <v>52.55</v>
      </c>
      <c r="F25367">
        <v>28.86</v>
      </c>
      <c r="G25367">
        <v>28.86</v>
      </c>
      <c r="H25367" s="172">
        <v>32.08</v>
      </c>
      <c r="I25367">
        <v>42.45</v>
      </c>
      <c r="J25367">
        <v>47.63</v>
      </c>
      <c r="K25367">
        <v>41.76</v>
      </c>
      <c r="L25367" s="32">
        <v>28.94</v>
      </c>
      <c r="M25367" s="173">
        <v>33118</v>
      </c>
      <c r="N25367" t="s">
        <v>48</v>
      </c>
      <c r="O25367">
        <v>2</v>
      </c>
    </row>
    <row r="25368" spans="1:15" x14ac:dyDescent="0.25">
      <c r="A25368" s="2">
        <v>36942</v>
      </c>
      <c r="B25368">
        <v>2200</v>
      </c>
      <c r="C25368">
        <v>23.35</v>
      </c>
      <c r="D25368">
        <v>37.979999999999997</v>
      </c>
      <c r="E25368">
        <v>48.12</v>
      </c>
      <c r="F25368">
        <v>23.35</v>
      </c>
      <c r="G25368">
        <v>23.35</v>
      </c>
      <c r="H25368" s="172">
        <v>26.36</v>
      </c>
      <c r="I25368">
        <v>37.72</v>
      </c>
      <c r="J25368">
        <v>42.86</v>
      </c>
      <c r="K25368">
        <v>29.33</v>
      </c>
      <c r="L25368" s="32">
        <v>25.39</v>
      </c>
      <c r="M25368" s="173">
        <v>31647</v>
      </c>
      <c r="N25368" t="s">
        <v>48</v>
      </c>
      <c r="O25368">
        <v>2</v>
      </c>
    </row>
    <row r="25369" spans="1:15" x14ac:dyDescent="0.25">
      <c r="A25369" s="2">
        <v>36942</v>
      </c>
      <c r="B25369">
        <v>2300</v>
      </c>
      <c r="C25369">
        <v>16.66</v>
      </c>
      <c r="D25369">
        <v>32.06</v>
      </c>
      <c r="E25369">
        <v>42.74</v>
      </c>
      <c r="F25369">
        <v>16.66</v>
      </c>
      <c r="G25369">
        <v>16.66</v>
      </c>
      <c r="H25369" s="172">
        <v>20.22</v>
      </c>
      <c r="I25369">
        <v>29.61</v>
      </c>
      <c r="J25369">
        <v>33.880000000000003</v>
      </c>
      <c r="K25369">
        <v>22.07</v>
      </c>
      <c r="L25369" s="32">
        <v>19.61</v>
      </c>
      <c r="M25369" s="173">
        <v>29221</v>
      </c>
      <c r="N25369" t="s">
        <v>48</v>
      </c>
      <c r="O25369">
        <v>2</v>
      </c>
    </row>
    <row r="25370" spans="1:15" x14ac:dyDescent="0.25">
      <c r="A25370" s="2">
        <v>36942</v>
      </c>
      <c r="B25370">
        <v>2400</v>
      </c>
      <c r="C25370">
        <v>15.18</v>
      </c>
      <c r="D25370">
        <v>30.18</v>
      </c>
      <c r="E25370">
        <v>41.08</v>
      </c>
      <c r="F25370">
        <v>20.02</v>
      </c>
      <c r="G25370">
        <v>13.73</v>
      </c>
      <c r="H25370" s="172">
        <v>18.29</v>
      </c>
      <c r="I25370">
        <v>27.08</v>
      </c>
      <c r="J25370">
        <v>30.96</v>
      </c>
      <c r="K25370">
        <v>18.29</v>
      </c>
      <c r="L25370" s="32">
        <v>18.29</v>
      </c>
      <c r="M25370" s="173">
        <v>26713</v>
      </c>
      <c r="N25370" t="s">
        <v>47</v>
      </c>
      <c r="O25370">
        <v>2</v>
      </c>
    </row>
    <row r="25371" spans="1:15" x14ac:dyDescent="0.25">
      <c r="A25371" s="2">
        <v>36943</v>
      </c>
      <c r="B25371">
        <v>100</v>
      </c>
      <c r="C25371">
        <v>13.75</v>
      </c>
      <c r="D25371">
        <v>29.56</v>
      </c>
      <c r="E25371">
        <v>40.869999999999997</v>
      </c>
      <c r="F25371">
        <v>17.309999999999999</v>
      </c>
      <c r="G25371">
        <v>12.7</v>
      </c>
      <c r="H25371" s="172">
        <v>15.29</v>
      </c>
      <c r="I25371">
        <v>28.35</v>
      </c>
      <c r="J25371">
        <v>34.130000000000003</v>
      </c>
      <c r="K25371">
        <v>15.29</v>
      </c>
      <c r="L25371" s="32">
        <v>15.29</v>
      </c>
      <c r="M25371" s="173">
        <v>24849</v>
      </c>
      <c r="N25371" t="s">
        <v>47</v>
      </c>
      <c r="O25371">
        <v>3</v>
      </c>
    </row>
    <row r="25372" spans="1:15" x14ac:dyDescent="0.25">
      <c r="A25372" s="2">
        <v>36943</v>
      </c>
      <c r="B25372">
        <v>200</v>
      </c>
      <c r="C25372">
        <v>12.52</v>
      </c>
      <c r="D25372">
        <v>28.4</v>
      </c>
      <c r="E25372">
        <v>39.409999999999997</v>
      </c>
      <c r="F25372">
        <v>12.52</v>
      </c>
      <c r="G25372">
        <v>12.52</v>
      </c>
      <c r="H25372" s="172">
        <v>14.66</v>
      </c>
      <c r="I25372">
        <v>27.78</v>
      </c>
      <c r="J25372">
        <v>33.56</v>
      </c>
      <c r="K25372">
        <v>14.66</v>
      </c>
      <c r="L25372" s="32">
        <v>14.66</v>
      </c>
      <c r="M25372" s="173">
        <v>23993</v>
      </c>
      <c r="N25372" t="s">
        <v>47</v>
      </c>
      <c r="O25372">
        <v>3</v>
      </c>
    </row>
    <row r="25373" spans="1:15" x14ac:dyDescent="0.25">
      <c r="A25373" s="2">
        <v>36943</v>
      </c>
      <c r="B25373">
        <v>300</v>
      </c>
      <c r="C25373">
        <v>12.23</v>
      </c>
      <c r="D25373">
        <v>28.14</v>
      </c>
      <c r="E25373">
        <v>39.17</v>
      </c>
      <c r="F25373">
        <v>12.23</v>
      </c>
      <c r="G25373">
        <v>12.23</v>
      </c>
      <c r="H25373" s="172">
        <v>14.4</v>
      </c>
      <c r="I25373">
        <v>27.55</v>
      </c>
      <c r="J25373">
        <v>33.340000000000003</v>
      </c>
      <c r="K25373">
        <v>14.4</v>
      </c>
      <c r="L25373" s="32">
        <v>14.4</v>
      </c>
      <c r="M25373" s="173">
        <v>23600</v>
      </c>
      <c r="N25373" t="s">
        <v>47</v>
      </c>
      <c r="O25373">
        <v>3</v>
      </c>
    </row>
    <row r="25374" spans="1:15" x14ac:dyDescent="0.25">
      <c r="A25374" s="2">
        <v>36943</v>
      </c>
      <c r="B25374">
        <v>400</v>
      </c>
      <c r="C25374">
        <v>12.2</v>
      </c>
      <c r="D25374">
        <v>28.12</v>
      </c>
      <c r="E25374">
        <v>39.15</v>
      </c>
      <c r="F25374">
        <v>12.2</v>
      </c>
      <c r="G25374">
        <v>12.2</v>
      </c>
      <c r="H25374" s="172">
        <v>14.49</v>
      </c>
      <c r="I25374">
        <v>27.63</v>
      </c>
      <c r="J25374">
        <v>33.409999999999997</v>
      </c>
      <c r="K25374">
        <v>14.48</v>
      </c>
      <c r="L25374" s="32">
        <v>14.49</v>
      </c>
      <c r="M25374" s="173">
        <v>23542</v>
      </c>
      <c r="N25374" t="s">
        <v>47</v>
      </c>
      <c r="O25374">
        <v>3</v>
      </c>
    </row>
    <row r="25375" spans="1:15" x14ac:dyDescent="0.25">
      <c r="A25375" s="2">
        <v>36943</v>
      </c>
      <c r="B25375">
        <v>500</v>
      </c>
      <c r="C25375">
        <v>13.52</v>
      </c>
      <c r="D25375">
        <v>29.28</v>
      </c>
      <c r="E25375">
        <v>40.21</v>
      </c>
      <c r="F25375">
        <v>13.52</v>
      </c>
      <c r="G25375">
        <v>13.52</v>
      </c>
      <c r="H25375" s="172">
        <v>15.07</v>
      </c>
      <c r="I25375">
        <v>28.15</v>
      </c>
      <c r="J25375">
        <v>33.92</v>
      </c>
      <c r="K25375">
        <v>15.07</v>
      </c>
      <c r="L25375" s="32">
        <v>15.07</v>
      </c>
      <c r="M25375" s="173">
        <v>24017</v>
      </c>
      <c r="N25375" t="s">
        <v>47</v>
      </c>
      <c r="O25375">
        <v>3</v>
      </c>
    </row>
    <row r="25376" spans="1:15" x14ac:dyDescent="0.25">
      <c r="A25376" s="2">
        <v>36943</v>
      </c>
      <c r="B25376">
        <v>600</v>
      </c>
      <c r="C25376">
        <v>15.55</v>
      </c>
      <c r="D25376">
        <v>31.08</v>
      </c>
      <c r="E25376">
        <v>41.84</v>
      </c>
      <c r="F25376">
        <v>15.55</v>
      </c>
      <c r="G25376">
        <v>15.55</v>
      </c>
      <c r="H25376" s="172">
        <v>16.43</v>
      </c>
      <c r="I25376">
        <v>29.64</v>
      </c>
      <c r="J25376">
        <v>35.450000000000003</v>
      </c>
      <c r="K25376">
        <v>16.43</v>
      </c>
      <c r="L25376" s="32">
        <v>16.43</v>
      </c>
      <c r="M25376" s="173">
        <v>26090</v>
      </c>
      <c r="N25376" t="s">
        <v>47</v>
      </c>
      <c r="O25376">
        <v>3</v>
      </c>
    </row>
    <row r="25377" spans="1:15" x14ac:dyDescent="0.25">
      <c r="A25377" s="2">
        <v>36943</v>
      </c>
      <c r="B25377">
        <v>700</v>
      </c>
      <c r="C25377">
        <v>27.53</v>
      </c>
      <c r="D25377">
        <v>41.67</v>
      </c>
      <c r="E25377">
        <v>51.48</v>
      </c>
      <c r="F25377">
        <v>27.53</v>
      </c>
      <c r="G25377">
        <v>27.53</v>
      </c>
      <c r="H25377" s="172">
        <v>26.13</v>
      </c>
      <c r="I25377">
        <v>38.130000000000003</v>
      </c>
      <c r="J25377">
        <v>43.67</v>
      </c>
      <c r="K25377">
        <v>26.13</v>
      </c>
      <c r="L25377" s="32">
        <v>26.13</v>
      </c>
      <c r="M25377" s="173">
        <v>29980</v>
      </c>
      <c r="N25377" t="s">
        <v>47</v>
      </c>
      <c r="O25377">
        <v>3</v>
      </c>
    </row>
    <row r="25378" spans="1:15" x14ac:dyDescent="0.25">
      <c r="A25378" s="2">
        <v>36943</v>
      </c>
      <c r="B25378">
        <v>800</v>
      </c>
      <c r="C25378">
        <v>25.38</v>
      </c>
      <c r="D25378">
        <v>39.770000000000003</v>
      </c>
      <c r="E25378">
        <v>49.75</v>
      </c>
      <c r="F25378">
        <v>25.38</v>
      </c>
      <c r="G25378">
        <v>25.38</v>
      </c>
      <c r="H25378" s="172">
        <v>45.33</v>
      </c>
      <c r="I25378">
        <v>54.97</v>
      </c>
      <c r="J25378">
        <v>59.45</v>
      </c>
      <c r="K25378">
        <v>50</v>
      </c>
      <c r="L25378" s="32">
        <v>44.64</v>
      </c>
      <c r="M25378" s="173">
        <v>32184</v>
      </c>
      <c r="N25378" t="s">
        <v>48</v>
      </c>
      <c r="O25378">
        <v>3</v>
      </c>
    </row>
    <row r="25379" spans="1:15" x14ac:dyDescent="0.25">
      <c r="A25379" s="2">
        <v>36943</v>
      </c>
      <c r="B25379">
        <v>900</v>
      </c>
      <c r="C25379">
        <v>22.49</v>
      </c>
      <c r="D25379">
        <v>37.22</v>
      </c>
      <c r="E25379">
        <v>47.43</v>
      </c>
      <c r="F25379">
        <v>22.49</v>
      </c>
      <c r="G25379">
        <v>22.49</v>
      </c>
      <c r="H25379" s="172">
        <v>36.74</v>
      </c>
      <c r="I25379">
        <v>46.8</v>
      </c>
      <c r="J25379">
        <v>51.79</v>
      </c>
      <c r="K25379">
        <v>45.34</v>
      </c>
      <c r="L25379" s="32">
        <v>35.46</v>
      </c>
      <c r="M25379" s="173">
        <v>32265</v>
      </c>
      <c r="N25379" t="s">
        <v>48</v>
      </c>
      <c r="O25379">
        <v>3</v>
      </c>
    </row>
    <row r="25380" spans="1:15" x14ac:dyDescent="0.25">
      <c r="A25380" s="2">
        <v>36943</v>
      </c>
      <c r="B25380">
        <v>1000</v>
      </c>
      <c r="C25380">
        <v>20.5</v>
      </c>
      <c r="D25380">
        <v>35.46</v>
      </c>
      <c r="E25380">
        <v>45.83</v>
      </c>
      <c r="F25380">
        <v>20.5</v>
      </c>
      <c r="G25380">
        <v>20.5</v>
      </c>
      <c r="H25380" s="172">
        <v>37.26</v>
      </c>
      <c r="I25380">
        <v>47.33</v>
      </c>
      <c r="J25380">
        <v>52.15</v>
      </c>
      <c r="K25380">
        <v>45.27</v>
      </c>
      <c r="L25380" s="32">
        <v>36.08</v>
      </c>
      <c r="M25380" s="173">
        <v>32174</v>
      </c>
      <c r="N25380" t="s">
        <v>48</v>
      </c>
      <c r="O25380">
        <v>3</v>
      </c>
    </row>
    <row r="25381" spans="1:15" x14ac:dyDescent="0.25">
      <c r="A25381" s="2">
        <v>36943</v>
      </c>
      <c r="B25381">
        <v>1100</v>
      </c>
      <c r="C25381">
        <v>33.72</v>
      </c>
      <c r="D25381">
        <v>47.08</v>
      </c>
      <c r="E25381">
        <v>56.31</v>
      </c>
      <c r="F25381">
        <v>33.72</v>
      </c>
      <c r="G25381">
        <v>33.72</v>
      </c>
      <c r="H25381" s="172">
        <v>37.03</v>
      </c>
      <c r="I25381">
        <v>47.1</v>
      </c>
      <c r="J25381">
        <v>51.91</v>
      </c>
      <c r="K25381">
        <v>45.2</v>
      </c>
      <c r="L25381" s="32">
        <v>35.82</v>
      </c>
      <c r="M25381" s="173">
        <v>32324</v>
      </c>
      <c r="N25381" t="s">
        <v>48</v>
      </c>
      <c r="O25381">
        <v>3</v>
      </c>
    </row>
    <row r="25382" spans="1:15" x14ac:dyDescent="0.25">
      <c r="A25382" s="2">
        <v>36943</v>
      </c>
      <c r="B25382">
        <v>1200</v>
      </c>
      <c r="C25382">
        <v>36.29</v>
      </c>
      <c r="D25382">
        <v>48.45</v>
      </c>
      <c r="E25382">
        <v>57.54</v>
      </c>
      <c r="F25382">
        <v>43.37</v>
      </c>
      <c r="G25382">
        <v>34.200000000000003</v>
      </c>
      <c r="H25382" s="172">
        <v>35.03</v>
      </c>
      <c r="I25382">
        <v>45.43</v>
      </c>
      <c r="J25382">
        <v>50.37</v>
      </c>
      <c r="K25382">
        <v>42.03</v>
      </c>
      <c r="L25382" s="32">
        <v>34</v>
      </c>
      <c r="M25382" s="173">
        <v>32262</v>
      </c>
      <c r="N25382" t="s">
        <v>48</v>
      </c>
      <c r="O25382">
        <v>3</v>
      </c>
    </row>
    <row r="25383" spans="1:15" x14ac:dyDescent="0.25">
      <c r="A25383" s="2">
        <v>36943</v>
      </c>
      <c r="B25383">
        <v>1300</v>
      </c>
      <c r="C25383">
        <v>21.17</v>
      </c>
      <c r="D25383">
        <v>33.28</v>
      </c>
      <c r="E25383">
        <v>43.87</v>
      </c>
      <c r="F25383">
        <v>43.46</v>
      </c>
      <c r="G25383">
        <v>14.6</v>
      </c>
      <c r="H25383" s="172">
        <v>32.97</v>
      </c>
      <c r="I25383">
        <v>43.1</v>
      </c>
      <c r="J25383">
        <v>48.13</v>
      </c>
      <c r="K25383">
        <v>44.06</v>
      </c>
      <c r="L25383" s="32">
        <v>31.33</v>
      </c>
      <c r="M25383" s="173">
        <v>32083</v>
      </c>
      <c r="N25383" t="s">
        <v>48</v>
      </c>
      <c r="O25383">
        <v>3</v>
      </c>
    </row>
    <row r="25384" spans="1:15" x14ac:dyDescent="0.25">
      <c r="A25384" s="2">
        <v>36943</v>
      </c>
      <c r="B25384">
        <v>1400</v>
      </c>
      <c r="C25384">
        <v>21.09</v>
      </c>
      <c r="D25384">
        <v>33.119999999999997</v>
      </c>
      <c r="E25384">
        <v>43.74</v>
      </c>
      <c r="F25384">
        <v>44.38</v>
      </c>
      <c r="G25384">
        <v>14.14</v>
      </c>
      <c r="H25384" s="172">
        <v>29.32</v>
      </c>
      <c r="I25384">
        <v>39.82</v>
      </c>
      <c r="J25384">
        <v>44.99</v>
      </c>
      <c r="K25384">
        <v>40.26</v>
      </c>
      <c r="L25384" s="32">
        <v>27.7</v>
      </c>
      <c r="M25384" s="173">
        <v>31870</v>
      </c>
      <c r="N25384" t="s">
        <v>48</v>
      </c>
      <c r="O25384">
        <v>3</v>
      </c>
    </row>
    <row r="25385" spans="1:15" x14ac:dyDescent="0.25">
      <c r="A25385" s="2">
        <v>36943</v>
      </c>
      <c r="B25385">
        <v>1500</v>
      </c>
      <c r="C25385">
        <v>21.98</v>
      </c>
      <c r="D25385">
        <v>32.049999999999997</v>
      </c>
      <c r="E25385">
        <v>38.49</v>
      </c>
      <c r="F25385">
        <v>45.07</v>
      </c>
      <c r="G25385">
        <v>15.1</v>
      </c>
      <c r="H25385" s="172">
        <v>25.93</v>
      </c>
      <c r="I25385">
        <v>36.72</v>
      </c>
      <c r="J25385">
        <v>42.12</v>
      </c>
      <c r="K25385">
        <v>37.130000000000003</v>
      </c>
      <c r="L25385" s="32">
        <v>24.27</v>
      </c>
      <c r="M25385" s="173">
        <v>31679</v>
      </c>
      <c r="N25385" t="s">
        <v>48</v>
      </c>
      <c r="O25385">
        <v>3</v>
      </c>
    </row>
    <row r="25386" spans="1:15" x14ac:dyDescent="0.25">
      <c r="A25386" s="2">
        <v>36943</v>
      </c>
      <c r="B25386">
        <v>1600</v>
      </c>
      <c r="C25386">
        <v>19.45</v>
      </c>
      <c r="D25386">
        <v>29.13</v>
      </c>
      <c r="E25386">
        <v>34.880000000000003</v>
      </c>
      <c r="F25386">
        <v>44.62</v>
      </c>
      <c r="G25386">
        <v>11.93</v>
      </c>
      <c r="H25386" s="172">
        <v>25.97</v>
      </c>
      <c r="I25386">
        <v>36.770000000000003</v>
      </c>
      <c r="J25386">
        <v>42.14</v>
      </c>
      <c r="K25386">
        <v>37.15</v>
      </c>
      <c r="L25386" s="32">
        <v>24.32</v>
      </c>
      <c r="M25386" s="173">
        <v>31755</v>
      </c>
      <c r="N25386" t="s">
        <v>48</v>
      </c>
      <c r="O25386">
        <v>3</v>
      </c>
    </row>
    <row r="25387" spans="1:15" x14ac:dyDescent="0.25">
      <c r="A25387" s="2">
        <v>36943</v>
      </c>
      <c r="B25387">
        <v>1700</v>
      </c>
      <c r="C25387">
        <v>18.73</v>
      </c>
      <c r="D25387">
        <v>29.69</v>
      </c>
      <c r="E25387">
        <v>35.299999999999997</v>
      </c>
      <c r="F25387">
        <v>33.71</v>
      </c>
      <c r="G25387">
        <v>14.27</v>
      </c>
      <c r="H25387" s="172">
        <v>29.23</v>
      </c>
      <c r="I25387">
        <v>40.75</v>
      </c>
      <c r="J25387">
        <v>45.76</v>
      </c>
      <c r="K25387">
        <v>31.03</v>
      </c>
      <c r="L25387" s="32">
        <v>28.97</v>
      </c>
      <c r="M25387" s="173">
        <v>32294</v>
      </c>
      <c r="N25387" t="s">
        <v>48</v>
      </c>
      <c r="O25387">
        <v>3</v>
      </c>
    </row>
    <row r="25388" spans="1:15" x14ac:dyDescent="0.25">
      <c r="A25388" s="2">
        <v>36943</v>
      </c>
      <c r="B25388">
        <v>1800</v>
      </c>
      <c r="C25388">
        <v>27.51</v>
      </c>
      <c r="D25388">
        <v>39.4</v>
      </c>
      <c r="E25388">
        <v>44.41</v>
      </c>
      <c r="F25388">
        <v>27.51</v>
      </c>
      <c r="G25388">
        <v>27.51</v>
      </c>
      <c r="H25388" s="172">
        <v>50</v>
      </c>
      <c r="I25388">
        <v>59.7</v>
      </c>
      <c r="J25388">
        <v>63.8</v>
      </c>
      <c r="K25388">
        <v>50</v>
      </c>
      <c r="L25388" s="32">
        <v>50</v>
      </c>
      <c r="M25388" s="173">
        <v>33936</v>
      </c>
      <c r="N25388" t="s">
        <v>48</v>
      </c>
      <c r="O25388">
        <v>3</v>
      </c>
    </row>
    <row r="25389" spans="1:15" x14ac:dyDescent="0.25">
      <c r="A25389" s="2">
        <v>36943</v>
      </c>
      <c r="B25389">
        <v>1900</v>
      </c>
      <c r="C25389">
        <v>142.56</v>
      </c>
      <c r="D25389">
        <v>146.11000000000001</v>
      </c>
      <c r="E25389">
        <v>147.61000000000001</v>
      </c>
      <c r="F25389">
        <v>142.56</v>
      </c>
      <c r="G25389">
        <v>142.56</v>
      </c>
      <c r="H25389" s="172">
        <v>60.97</v>
      </c>
      <c r="I25389">
        <v>69.61</v>
      </c>
      <c r="J25389">
        <v>73.25</v>
      </c>
      <c r="K25389">
        <v>60.97</v>
      </c>
      <c r="L25389" s="32">
        <v>60.97</v>
      </c>
      <c r="M25389" s="173">
        <v>36819</v>
      </c>
      <c r="N25389" t="s">
        <v>48</v>
      </c>
      <c r="O25389">
        <v>3</v>
      </c>
    </row>
    <row r="25390" spans="1:15" x14ac:dyDescent="0.25">
      <c r="A25390" s="2">
        <v>36943</v>
      </c>
      <c r="B25390">
        <v>2000</v>
      </c>
      <c r="C25390">
        <v>51.95</v>
      </c>
      <c r="D25390">
        <v>61.46</v>
      </c>
      <c r="E25390">
        <v>65.48</v>
      </c>
      <c r="F25390">
        <v>51.95</v>
      </c>
      <c r="G25390">
        <v>51.95</v>
      </c>
      <c r="H25390" s="172">
        <v>49.03</v>
      </c>
      <c r="I25390">
        <v>58.83</v>
      </c>
      <c r="J25390">
        <v>62.96</v>
      </c>
      <c r="K25390">
        <v>49.03</v>
      </c>
      <c r="L25390" s="32">
        <v>49.03</v>
      </c>
      <c r="M25390" s="173">
        <v>37135</v>
      </c>
      <c r="N25390" t="s">
        <v>48</v>
      </c>
      <c r="O25390">
        <v>3</v>
      </c>
    </row>
    <row r="25391" spans="1:15" x14ac:dyDescent="0.25">
      <c r="A25391" s="2">
        <v>36943</v>
      </c>
      <c r="B25391">
        <v>2100</v>
      </c>
      <c r="C25391">
        <v>46.61</v>
      </c>
      <c r="D25391">
        <v>56.64</v>
      </c>
      <c r="E25391">
        <v>60.87</v>
      </c>
      <c r="F25391">
        <v>46.61</v>
      </c>
      <c r="G25391">
        <v>46.61</v>
      </c>
      <c r="H25391" s="172">
        <v>45.5</v>
      </c>
      <c r="I25391">
        <v>55.64</v>
      </c>
      <c r="J25391">
        <v>59.92</v>
      </c>
      <c r="K25391">
        <v>45.5</v>
      </c>
      <c r="L25391" s="32">
        <v>45.5</v>
      </c>
      <c r="M25391" s="173">
        <v>36506</v>
      </c>
      <c r="N25391" t="s">
        <v>48</v>
      </c>
      <c r="O25391">
        <v>3</v>
      </c>
    </row>
    <row r="25392" spans="1:15" x14ac:dyDescent="0.25">
      <c r="A25392" s="2">
        <v>36943</v>
      </c>
      <c r="B25392">
        <v>2200</v>
      </c>
      <c r="C25392">
        <v>55.33</v>
      </c>
      <c r="D25392">
        <v>64.52</v>
      </c>
      <c r="E25392">
        <v>68.39</v>
      </c>
      <c r="F25392">
        <v>55.33</v>
      </c>
      <c r="G25392">
        <v>55.33</v>
      </c>
      <c r="H25392" s="172">
        <v>37.07</v>
      </c>
      <c r="I25392">
        <v>47.11</v>
      </c>
      <c r="J25392">
        <v>51.89</v>
      </c>
      <c r="K25392">
        <v>45.34</v>
      </c>
      <c r="L25392" s="32">
        <v>35.85</v>
      </c>
      <c r="M25392" s="173">
        <v>35292</v>
      </c>
      <c r="N25392" t="s">
        <v>48</v>
      </c>
      <c r="O25392">
        <v>3</v>
      </c>
    </row>
    <row r="25393" spans="1:15" x14ac:dyDescent="0.25">
      <c r="A25393" s="2">
        <v>36943</v>
      </c>
      <c r="B25393">
        <v>2300</v>
      </c>
      <c r="C25393">
        <v>22.81</v>
      </c>
      <c r="D25393">
        <v>34.76</v>
      </c>
      <c r="E25393">
        <v>40.020000000000003</v>
      </c>
      <c r="F25393">
        <v>26.11</v>
      </c>
      <c r="G25393">
        <v>21.83</v>
      </c>
      <c r="H25393" s="172">
        <v>29.76</v>
      </c>
      <c r="I25393">
        <v>41.14</v>
      </c>
      <c r="J25393">
        <v>46.11</v>
      </c>
      <c r="K25393">
        <v>32.380000000000003</v>
      </c>
      <c r="L25393" s="32">
        <v>29.38</v>
      </c>
      <c r="M25393" s="173">
        <v>33179</v>
      </c>
      <c r="N25393" t="s">
        <v>48</v>
      </c>
      <c r="O25393">
        <v>3</v>
      </c>
    </row>
    <row r="25394" spans="1:15" x14ac:dyDescent="0.25">
      <c r="A25394" s="2">
        <v>36943</v>
      </c>
      <c r="B25394">
        <v>2400</v>
      </c>
      <c r="C25394">
        <v>23.75</v>
      </c>
      <c r="D25394">
        <v>31.61</v>
      </c>
      <c r="E25394">
        <v>37.36</v>
      </c>
      <c r="F25394">
        <v>60.8</v>
      </c>
      <c r="G25394">
        <v>12.66</v>
      </c>
      <c r="H25394" s="172">
        <v>20.95</v>
      </c>
      <c r="I25394">
        <v>33.47</v>
      </c>
      <c r="J25394">
        <v>38.86</v>
      </c>
      <c r="K25394">
        <v>20.95</v>
      </c>
      <c r="L25394" s="32">
        <v>20.95</v>
      </c>
      <c r="M25394" s="173">
        <v>30895</v>
      </c>
      <c r="N25394" t="s">
        <v>47</v>
      </c>
      <c r="O25394">
        <v>3</v>
      </c>
    </row>
    <row r="25395" spans="1:15" x14ac:dyDescent="0.25">
      <c r="A25395" s="2">
        <v>36944</v>
      </c>
      <c r="B25395">
        <v>100</v>
      </c>
      <c r="C25395">
        <v>18.420000000000002</v>
      </c>
      <c r="D25395">
        <v>32.93</v>
      </c>
      <c r="E25395">
        <v>39.049999999999997</v>
      </c>
      <c r="F25395">
        <v>18.420000000000002</v>
      </c>
      <c r="G25395">
        <v>18.420000000000002</v>
      </c>
      <c r="H25395" s="172">
        <v>22.42</v>
      </c>
      <c r="I25395">
        <v>35.090000000000003</v>
      </c>
      <c r="J25395">
        <v>40.549999999999997</v>
      </c>
      <c r="K25395">
        <v>22.42</v>
      </c>
      <c r="L25395" s="32">
        <v>22.42</v>
      </c>
      <c r="M25395" s="173">
        <v>29337</v>
      </c>
      <c r="N25395" t="s">
        <v>47</v>
      </c>
      <c r="O25395">
        <v>4</v>
      </c>
    </row>
    <row r="25396" spans="1:15" x14ac:dyDescent="0.25">
      <c r="A25396" s="2">
        <v>36944</v>
      </c>
      <c r="B25396">
        <v>200</v>
      </c>
      <c r="C25396">
        <v>17.5</v>
      </c>
      <c r="D25396">
        <v>31.33</v>
      </c>
      <c r="E25396">
        <v>37.159999999999997</v>
      </c>
      <c r="F25396">
        <v>17.5</v>
      </c>
      <c r="G25396">
        <v>17.5</v>
      </c>
      <c r="H25396" s="172">
        <v>20.9</v>
      </c>
      <c r="I25396">
        <v>33.71</v>
      </c>
      <c r="J25396">
        <v>39.229999999999997</v>
      </c>
      <c r="K25396">
        <v>20.9</v>
      </c>
      <c r="L25396" s="32">
        <v>20.9</v>
      </c>
      <c r="M25396" s="173">
        <v>28717</v>
      </c>
      <c r="N25396" t="s">
        <v>47</v>
      </c>
      <c r="O25396">
        <v>4</v>
      </c>
    </row>
    <row r="25397" spans="1:15" x14ac:dyDescent="0.25">
      <c r="A25397" s="2">
        <v>36944</v>
      </c>
      <c r="B25397">
        <v>300</v>
      </c>
      <c r="C25397">
        <v>17.52</v>
      </c>
      <c r="D25397">
        <v>31.35</v>
      </c>
      <c r="E25397">
        <v>37.18</v>
      </c>
      <c r="F25397">
        <v>17.52</v>
      </c>
      <c r="G25397">
        <v>17.52</v>
      </c>
      <c r="H25397" s="172">
        <v>20.62</v>
      </c>
      <c r="I25397">
        <v>33.46</v>
      </c>
      <c r="J25397">
        <v>38.99</v>
      </c>
      <c r="K25397">
        <v>20.62</v>
      </c>
      <c r="L25397" s="32">
        <v>20.62</v>
      </c>
      <c r="M25397" s="173">
        <v>28552</v>
      </c>
      <c r="N25397" t="s">
        <v>47</v>
      </c>
      <c r="O25397">
        <v>4</v>
      </c>
    </row>
    <row r="25398" spans="1:15" x14ac:dyDescent="0.25">
      <c r="A25398" s="2">
        <v>36944</v>
      </c>
      <c r="B25398">
        <v>400</v>
      </c>
      <c r="C25398">
        <v>17.489999999999998</v>
      </c>
      <c r="D25398">
        <v>31.32</v>
      </c>
      <c r="E25398">
        <v>37.15</v>
      </c>
      <c r="F25398">
        <v>17.489999999999998</v>
      </c>
      <c r="G25398">
        <v>17.489999999999998</v>
      </c>
      <c r="H25398" s="172">
        <v>21.51</v>
      </c>
      <c r="I25398">
        <v>34.270000000000003</v>
      </c>
      <c r="J25398">
        <v>39.74</v>
      </c>
      <c r="K25398">
        <v>21.51</v>
      </c>
      <c r="L25398" s="32">
        <v>21.51</v>
      </c>
      <c r="M25398" s="173">
        <v>28693</v>
      </c>
      <c r="N25398" t="s">
        <v>47</v>
      </c>
      <c r="O25398">
        <v>4</v>
      </c>
    </row>
    <row r="25399" spans="1:15" x14ac:dyDescent="0.25">
      <c r="A25399" s="2">
        <v>36944</v>
      </c>
      <c r="B25399">
        <v>500</v>
      </c>
      <c r="C25399">
        <v>16.86</v>
      </c>
      <c r="D25399">
        <v>30.75</v>
      </c>
      <c r="E25399">
        <v>36.61</v>
      </c>
      <c r="F25399">
        <v>16.86</v>
      </c>
      <c r="G25399">
        <v>16.86</v>
      </c>
      <c r="H25399" s="172">
        <v>23.95</v>
      </c>
      <c r="I25399">
        <v>36.64</v>
      </c>
      <c r="J25399">
        <v>41.74</v>
      </c>
      <c r="K25399">
        <v>23.97</v>
      </c>
      <c r="L25399" s="32">
        <v>23.97</v>
      </c>
      <c r="M25399" s="173">
        <v>29428</v>
      </c>
      <c r="N25399" t="s">
        <v>47</v>
      </c>
      <c r="O25399">
        <v>4</v>
      </c>
    </row>
    <row r="25400" spans="1:15" x14ac:dyDescent="0.25">
      <c r="A25400" s="2">
        <v>36944</v>
      </c>
      <c r="B25400">
        <v>600</v>
      </c>
      <c r="C25400">
        <v>17.600000000000001</v>
      </c>
      <c r="D25400">
        <v>31.42</v>
      </c>
      <c r="E25400">
        <v>37.25</v>
      </c>
      <c r="F25400">
        <v>17.600000000000001</v>
      </c>
      <c r="G25400">
        <v>17.600000000000001</v>
      </c>
      <c r="H25400" s="172">
        <v>30</v>
      </c>
      <c r="I25400">
        <v>41.93</v>
      </c>
      <c r="J25400">
        <v>47.09</v>
      </c>
      <c r="K25400">
        <v>30</v>
      </c>
      <c r="L25400" s="32">
        <v>30</v>
      </c>
      <c r="M25400" s="173">
        <v>31696</v>
      </c>
      <c r="N25400" t="s">
        <v>47</v>
      </c>
      <c r="O25400">
        <v>4</v>
      </c>
    </row>
    <row r="25401" spans="1:15" x14ac:dyDescent="0.25">
      <c r="A25401" s="2">
        <v>36944</v>
      </c>
      <c r="B25401">
        <v>700</v>
      </c>
      <c r="C25401">
        <v>63</v>
      </c>
      <c r="D25401">
        <v>72.41</v>
      </c>
      <c r="E25401">
        <v>76.38</v>
      </c>
      <c r="F25401">
        <v>63</v>
      </c>
      <c r="G25401">
        <v>63</v>
      </c>
      <c r="H25401" s="172">
        <v>65</v>
      </c>
      <c r="I25401">
        <v>72.040000000000006</v>
      </c>
      <c r="J25401">
        <v>75.010000000000005</v>
      </c>
      <c r="K25401">
        <v>65</v>
      </c>
      <c r="L25401" s="32">
        <v>65</v>
      </c>
      <c r="M25401" s="173">
        <v>35823</v>
      </c>
      <c r="N25401" t="s">
        <v>47</v>
      </c>
      <c r="O25401">
        <v>4</v>
      </c>
    </row>
    <row r="25402" spans="1:15" x14ac:dyDescent="0.25">
      <c r="A25402" s="2">
        <v>36944</v>
      </c>
      <c r="B25402">
        <v>800</v>
      </c>
      <c r="C25402">
        <v>44.56</v>
      </c>
      <c r="D25402">
        <v>55.76</v>
      </c>
      <c r="E25402">
        <v>60.49</v>
      </c>
      <c r="F25402">
        <v>44.56</v>
      </c>
      <c r="G25402">
        <v>44.56</v>
      </c>
      <c r="H25402" s="172">
        <v>65.010000000000005</v>
      </c>
      <c r="I25402">
        <v>73.55</v>
      </c>
      <c r="J25402">
        <v>77.150000000000006</v>
      </c>
      <c r="K25402">
        <v>65.010000000000005</v>
      </c>
      <c r="L25402" s="32">
        <v>65.010000000000005</v>
      </c>
      <c r="M25402" s="173">
        <v>37683</v>
      </c>
      <c r="N25402" t="s">
        <v>48</v>
      </c>
      <c r="O25402">
        <v>4</v>
      </c>
    </row>
    <row r="25403" spans="1:15" x14ac:dyDescent="0.25">
      <c r="A25403" s="2">
        <v>36944</v>
      </c>
      <c r="B25403">
        <v>900</v>
      </c>
      <c r="C25403">
        <v>55.83</v>
      </c>
      <c r="D25403">
        <v>65.94</v>
      </c>
      <c r="E25403">
        <v>70.2</v>
      </c>
      <c r="F25403">
        <v>55.83</v>
      </c>
      <c r="G25403">
        <v>55.83</v>
      </c>
      <c r="H25403" s="172">
        <v>55.18</v>
      </c>
      <c r="I25403">
        <v>64.66</v>
      </c>
      <c r="J25403">
        <v>68.900000000000006</v>
      </c>
      <c r="K25403">
        <v>55.18</v>
      </c>
      <c r="L25403" s="32">
        <v>55.18</v>
      </c>
      <c r="M25403" s="173">
        <v>38144</v>
      </c>
      <c r="N25403" t="s">
        <v>48</v>
      </c>
      <c r="O25403">
        <v>4</v>
      </c>
    </row>
    <row r="25404" spans="1:15" x14ac:dyDescent="0.25">
      <c r="A25404" s="2">
        <v>36944</v>
      </c>
      <c r="B25404">
        <v>1000</v>
      </c>
      <c r="C25404">
        <v>67.08</v>
      </c>
      <c r="D25404">
        <v>76.099999999999994</v>
      </c>
      <c r="E25404">
        <v>79.900000000000006</v>
      </c>
      <c r="F25404">
        <v>67.08</v>
      </c>
      <c r="G25404">
        <v>67.08</v>
      </c>
      <c r="H25404" s="172">
        <v>50</v>
      </c>
      <c r="I25404">
        <v>59.98</v>
      </c>
      <c r="J25404">
        <v>64.56</v>
      </c>
      <c r="K25404">
        <v>50</v>
      </c>
      <c r="L25404" s="32">
        <v>50</v>
      </c>
      <c r="M25404" s="173">
        <v>38244</v>
      </c>
      <c r="N25404" t="s">
        <v>48</v>
      </c>
      <c r="O25404">
        <v>4</v>
      </c>
    </row>
    <row r="25405" spans="1:15" x14ac:dyDescent="0.25">
      <c r="A25405" s="2">
        <v>36944</v>
      </c>
      <c r="B25405">
        <v>1100</v>
      </c>
      <c r="C25405">
        <v>65.900000000000006</v>
      </c>
      <c r="D25405">
        <v>75.03</v>
      </c>
      <c r="E25405">
        <v>78.88</v>
      </c>
      <c r="F25405">
        <v>65.900000000000006</v>
      </c>
      <c r="G25405">
        <v>65.900000000000006</v>
      </c>
      <c r="H25405" s="172">
        <v>50</v>
      </c>
      <c r="I25405">
        <v>59.98</v>
      </c>
      <c r="J25405">
        <v>64.56</v>
      </c>
      <c r="K25405">
        <v>50</v>
      </c>
      <c r="L25405" s="32">
        <v>50</v>
      </c>
      <c r="M25405" s="173">
        <v>38477</v>
      </c>
      <c r="N25405" t="s">
        <v>48</v>
      </c>
      <c r="O25405">
        <v>4</v>
      </c>
    </row>
    <row r="25406" spans="1:15" x14ac:dyDescent="0.25">
      <c r="A25406" s="2">
        <v>36944</v>
      </c>
      <c r="B25406">
        <v>1200</v>
      </c>
      <c r="C25406">
        <v>98.54</v>
      </c>
      <c r="D25406">
        <v>104.5</v>
      </c>
      <c r="E25406">
        <v>107.02</v>
      </c>
      <c r="F25406">
        <v>98.54</v>
      </c>
      <c r="G25406">
        <v>98.54</v>
      </c>
      <c r="H25406" s="172">
        <v>45.5</v>
      </c>
      <c r="I25406">
        <v>55.91</v>
      </c>
      <c r="J25406">
        <v>60.79</v>
      </c>
      <c r="K25406">
        <v>45.5</v>
      </c>
      <c r="L25406" s="32">
        <v>45.5</v>
      </c>
      <c r="M25406" s="173">
        <v>38362</v>
      </c>
      <c r="N25406" t="s">
        <v>48</v>
      </c>
      <c r="O25406">
        <v>4</v>
      </c>
    </row>
    <row r="25407" spans="1:15" x14ac:dyDescent="0.25">
      <c r="A25407" s="2">
        <v>36944</v>
      </c>
      <c r="B25407">
        <v>1300</v>
      </c>
      <c r="C25407">
        <v>49.72</v>
      </c>
      <c r="D25407">
        <v>60.42</v>
      </c>
      <c r="E25407">
        <v>64.930000000000007</v>
      </c>
      <c r="F25407">
        <v>49.72</v>
      </c>
      <c r="G25407">
        <v>49.72</v>
      </c>
      <c r="H25407" s="172">
        <v>36.659999999999997</v>
      </c>
      <c r="I25407">
        <v>47.92</v>
      </c>
      <c r="J25407">
        <v>53.37</v>
      </c>
      <c r="K25407">
        <v>36.659999999999997</v>
      </c>
      <c r="L25407" s="32">
        <v>36.659999999999997</v>
      </c>
      <c r="M25407" s="173">
        <v>38249</v>
      </c>
      <c r="N25407" t="s">
        <v>48</v>
      </c>
      <c r="O25407">
        <v>4</v>
      </c>
    </row>
    <row r="25408" spans="1:15" x14ac:dyDescent="0.25">
      <c r="A25408" s="2">
        <v>36944</v>
      </c>
      <c r="B25408">
        <v>1400</v>
      </c>
      <c r="C25408">
        <v>67.83</v>
      </c>
      <c r="D25408">
        <v>76.77</v>
      </c>
      <c r="E25408">
        <v>80.55</v>
      </c>
      <c r="F25408">
        <v>67.83</v>
      </c>
      <c r="G25408">
        <v>67.83</v>
      </c>
      <c r="H25408" s="172">
        <v>36.99</v>
      </c>
      <c r="I25408">
        <v>48.22</v>
      </c>
      <c r="J25408">
        <v>53.65</v>
      </c>
      <c r="K25408">
        <v>36.99</v>
      </c>
      <c r="L25408" s="32">
        <v>36.99</v>
      </c>
      <c r="M25408" s="173">
        <v>38277</v>
      </c>
      <c r="N25408" t="s">
        <v>48</v>
      </c>
      <c r="O25408">
        <v>4</v>
      </c>
    </row>
    <row r="25409" spans="1:15" x14ac:dyDescent="0.25">
      <c r="A25409" s="2">
        <v>36944</v>
      </c>
      <c r="B25409">
        <v>1500</v>
      </c>
      <c r="C25409">
        <v>68.72</v>
      </c>
      <c r="D25409">
        <v>77.58</v>
      </c>
      <c r="E25409">
        <v>81.31</v>
      </c>
      <c r="F25409">
        <v>68.72</v>
      </c>
      <c r="G25409">
        <v>68.72</v>
      </c>
      <c r="H25409" s="172">
        <v>30.02</v>
      </c>
      <c r="I25409">
        <v>41.6</v>
      </c>
      <c r="J25409">
        <v>47.49</v>
      </c>
      <c r="K25409">
        <v>31.96</v>
      </c>
      <c r="L25409" s="32">
        <v>29.39</v>
      </c>
      <c r="M25409" s="173">
        <v>38309</v>
      </c>
      <c r="N25409" t="s">
        <v>48</v>
      </c>
      <c r="O25409">
        <v>4</v>
      </c>
    </row>
    <row r="25410" spans="1:15" x14ac:dyDescent="0.25">
      <c r="A25410" s="2">
        <v>36944</v>
      </c>
      <c r="B25410">
        <v>1600</v>
      </c>
      <c r="C25410">
        <v>40.53</v>
      </c>
      <c r="D25410">
        <v>52.12</v>
      </c>
      <c r="E25410">
        <v>57.01</v>
      </c>
      <c r="F25410">
        <v>40.53</v>
      </c>
      <c r="G25410">
        <v>40.53</v>
      </c>
      <c r="H25410" s="172">
        <v>30</v>
      </c>
      <c r="I25410">
        <v>41.62</v>
      </c>
      <c r="J25410">
        <v>47.5</v>
      </c>
      <c r="K25410">
        <v>31.67</v>
      </c>
      <c r="L25410" s="32">
        <v>29.46</v>
      </c>
      <c r="M25410" s="173">
        <v>38064</v>
      </c>
      <c r="N25410" t="s">
        <v>48</v>
      </c>
      <c r="O25410">
        <v>4</v>
      </c>
    </row>
    <row r="25411" spans="1:15" x14ac:dyDescent="0.25">
      <c r="A25411" s="2">
        <v>36944</v>
      </c>
      <c r="B25411">
        <v>1700</v>
      </c>
      <c r="C25411">
        <v>31.6</v>
      </c>
      <c r="D25411">
        <v>44.06</v>
      </c>
      <c r="E25411">
        <v>49.31</v>
      </c>
      <c r="F25411">
        <v>31.6</v>
      </c>
      <c r="G25411">
        <v>31.6</v>
      </c>
      <c r="H25411" s="172">
        <v>31.79</v>
      </c>
      <c r="I25411">
        <v>43.43</v>
      </c>
      <c r="J25411">
        <v>48.46</v>
      </c>
      <c r="K25411">
        <v>32.46</v>
      </c>
      <c r="L25411" s="32">
        <v>31.57</v>
      </c>
      <c r="M25411" s="173">
        <v>38610</v>
      </c>
      <c r="N25411" t="s">
        <v>48</v>
      </c>
      <c r="O25411">
        <v>4</v>
      </c>
    </row>
    <row r="25412" spans="1:15" x14ac:dyDescent="0.25">
      <c r="A25412" s="2">
        <v>36944</v>
      </c>
      <c r="B25412">
        <v>1800</v>
      </c>
      <c r="C25412">
        <v>32.5</v>
      </c>
      <c r="D25412">
        <v>44.87</v>
      </c>
      <c r="E25412">
        <v>50.09</v>
      </c>
      <c r="F25412">
        <v>32.5</v>
      </c>
      <c r="G25412">
        <v>32.5</v>
      </c>
      <c r="H25412" s="172">
        <v>57.38</v>
      </c>
      <c r="I25412">
        <v>66.650000000000006</v>
      </c>
      <c r="J25412">
        <v>70.75</v>
      </c>
      <c r="K25412">
        <v>57.38</v>
      </c>
      <c r="L25412" s="32">
        <v>57.38</v>
      </c>
      <c r="M25412" s="173">
        <v>39678</v>
      </c>
      <c r="N25412" t="s">
        <v>48</v>
      </c>
      <c r="O25412">
        <v>4</v>
      </c>
    </row>
    <row r="25413" spans="1:15" x14ac:dyDescent="0.25">
      <c r="A25413" s="2">
        <v>36944</v>
      </c>
      <c r="B25413">
        <v>1900</v>
      </c>
      <c r="C25413">
        <v>53.44</v>
      </c>
      <c r="D25413">
        <v>63.78</v>
      </c>
      <c r="E25413">
        <v>68.14</v>
      </c>
      <c r="F25413">
        <v>53.44</v>
      </c>
      <c r="G25413">
        <v>53.44</v>
      </c>
      <c r="H25413" s="172">
        <v>75</v>
      </c>
      <c r="I25413">
        <v>82.57</v>
      </c>
      <c r="J25413">
        <v>85.76</v>
      </c>
      <c r="K25413">
        <v>75</v>
      </c>
      <c r="L25413" s="32">
        <v>75</v>
      </c>
      <c r="M25413" s="173">
        <v>41150</v>
      </c>
      <c r="N25413" t="s">
        <v>48</v>
      </c>
      <c r="O25413">
        <v>4</v>
      </c>
    </row>
    <row r="25414" spans="1:15" x14ac:dyDescent="0.25">
      <c r="A25414" s="2">
        <v>36944</v>
      </c>
      <c r="B25414">
        <v>2000</v>
      </c>
      <c r="C25414">
        <v>99.26</v>
      </c>
      <c r="D25414">
        <v>105.15</v>
      </c>
      <c r="E25414">
        <v>107.64</v>
      </c>
      <c r="F25414">
        <v>99.26</v>
      </c>
      <c r="G25414">
        <v>99.26</v>
      </c>
      <c r="H25414" s="172">
        <v>65</v>
      </c>
      <c r="I25414">
        <v>73.540000000000006</v>
      </c>
      <c r="J25414">
        <v>77.14</v>
      </c>
      <c r="K25414">
        <v>65</v>
      </c>
      <c r="L25414" s="32">
        <v>65</v>
      </c>
      <c r="M25414" s="173">
        <v>40635</v>
      </c>
      <c r="N25414" t="s">
        <v>48</v>
      </c>
      <c r="O25414">
        <v>4</v>
      </c>
    </row>
    <row r="25415" spans="1:15" x14ac:dyDescent="0.25">
      <c r="A25415" s="2">
        <v>36944</v>
      </c>
      <c r="B25415">
        <v>2100</v>
      </c>
      <c r="C25415">
        <v>89.74</v>
      </c>
      <c r="D25415">
        <v>96.56</v>
      </c>
      <c r="E25415">
        <v>99.43</v>
      </c>
      <c r="F25415">
        <v>89.74</v>
      </c>
      <c r="G25415">
        <v>89.74</v>
      </c>
      <c r="H25415" s="172">
        <v>52.01</v>
      </c>
      <c r="I25415">
        <v>61.8</v>
      </c>
      <c r="J25415">
        <v>66.25</v>
      </c>
      <c r="K25415">
        <v>52.01</v>
      </c>
      <c r="L25415" s="32">
        <v>52.01</v>
      </c>
      <c r="M25415" s="173">
        <v>39179</v>
      </c>
      <c r="N25415" t="s">
        <v>48</v>
      </c>
      <c r="O25415">
        <v>4</v>
      </c>
    </row>
    <row r="25416" spans="1:15" x14ac:dyDescent="0.25">
      <c r="A25416" s="2">
        <v>36944</v>
      </c>
      <c r="B25416">
        <v>2200</v>
      </c>
      <c r="C25416">
        <v>51.62</v>
      </c>
      <c r="D25416">
        <v>62.14</v>
      </c>
      <c r="E25416">
        <v>66.569999999999993</v>
      </c>
      <c r="F25416">
        <v>51.62</v>
      </c>
      <c r="G25416">
        <v>51.62</v>
      </c>
      <c r="H25416" s="172">
        <v>36.01</v>
      </c>
      <c r="I25416">
        <v>47.33</v>
      </c>
      <c r="J25416">
        <v>52.83</v>
      </c>
      <c r="K25416">
        <v>36.01</v>
      </c>
      <c r="L25416" s="32">
        <v>36.01</v>
      </c>
      <c r="M25416" s="173">
        <v>37761</v>
      </c>
      <c r="N25416" t="s">
        <v>48</v>
      </c>
      <c r="O25416">
        <v>4</v>
      </c>
    </row>
    <row r="25417" spans="1:15" x14ac:dyDescent="0.25">
      <c r="A25417" s="2">
        <v>36944</v>
      </c>
      <c r="B25417">
        <v>2300</v>
      </c>
      <c r="C25417">
        <v>31.69</v>
      </c>
      <c r="D25417">
        <v>44.14</v>
      </c>
      <c r="E25417">
        <v>49.39</v>
      </c>
      <c r="F25417">
        <v>31.69</v>
      </c>
      <c r="G25417">
        <v>31.69</v>
      </c>
      <c r="H25417" s="172">
        <v>27.01</v>
      </c>
      <c r="I25417">
        <v>39.19</v>
      </c>
      <c r="J25417">
        <v>44.43</v>
      </c>
      <c r="K25417">
        <v>27.01</v>
      </c>
      <c r="L25417" s="32">
        <v>27.01</v>
      </c>
      <c r="M25417" s="173">
        <v>34981</v>
      </c>
      <c r="N25417" t="s">
        <v>48</v>
      </c>
      <c r="O25417">
        <v>4</v>
      </c>
    </row>
    <row r="25418" spans="1:15" x14ac:dyDescent="0.25">
      <c r="A25418" s="2">
        <v>36944</v>
      </c>
      <c r="B25418">
        <v>2400</v>
      </c>
      <c r="C25418">
        <v>41.88</v>
      </c>
      <c r="D25418">
        <v>53.34</v>
      </c>
      <c r="E25418">
        <v>58.18</v>
      </c>
      <c r="F25418">
        <v>41.88</v>
      </c>
      <c r="G25418">
        <v>41.88</v>
      </c>
      <c r="H25418" s="172">
        <v>25</v>
      </c>
      <c r="I25418">
        <v>37.42</v>
      </c>
      <c r="J25418">
        <v>42.69</v>
      </c>
      <c r="K25418">
        <v>25</v>
      </c>
      <c r="L25418" s="32">
        <v>25</v>
      </c>
      <c r="M25418" s="173">
        <v>32535</v>
      </c>
      <c r="N25418" t="s">
        <v>47</v>
      </c>
      <c r="O25418">
        <v>4</v>
      </c>
    </row>
    <row r="25419" spans="1:15" x14ac:dyDescent="0.25">
      <c r="A25419" s="2">
        <v>36945</v>
      </c>
      <c r="B25419">
        <v>100</v>
      </c>
      <c r="C25419">
        <v>36.32</v>
      </c>
      <c r="D25419">
        <v>49.66</v>
      </c>
      <c r="E25419">
        <v>55.28</v>
      </c>
      <c r="F25419">
        <v>36.32</v>
      </c>
      <c r="G25419">
        <v>36.32</v>
      </c>
      <c r="H25419" s="172">
        <v>19.899999999999999</v>
      </c>
      <c r="I25419">
        <v>33.979999999999997</v>
      </c>
      <c r="J25419">
        <v>39.92</v>
      </c>
      <c r="K25419">
        <v>19.899999999999999</v>
      </c>
      <c r="L25419" s="32">
        <v>19.899999999999999</v>
      </c>
      <c r="M25419" s="173">
        <v>30708</v>
      </c>
      <c r="N25419" t="s">
        <v>47</v>
      </c>
      <c r="O25419">
        <v>5</v>
      </c>
    </row>
    <row r="25420" spans="1:15" x14ac:dyDescent="0.25">
      <c r="A25420" s="2">
        <v>36945</v>
      </c>
      <c r="B25420">
        <v>200</v>
      </c>
      <c r="C25420">
        <v>26.97</v>
      </c>
      <c r="D25420">
        <v>41.33</v>
      </c>
      <c r="E25420">
        <v>47.39</v>
      </c>
      <c r="F25420">
        <v>26.97</v>
      </c>
      <c r="G25420">
        <v>26.97</v>
      </c>
      <c r="H25420" s="172">
        <v>18</v>
      </c>
      <c r="I25420">
        <v>30.98</v>
      </c>
      <c r="J25420">
        <v>36.46</v>
      </c>
      <c r="K25420">
        <v>18</v>
      </c>
      <c r="L25420" s="32">
        <v>18</v>
      </c>
      <c r="M25420" s="173">
        <v>29856</v>
      </c>
      <c r="N25420" t="s">
        <v>47</v>
      </c>
      <c r="O25420">
        <v>5</v>
      </c>
    </row>
    <row r="25421" spans="1:15" x14ac:dyDescent="0.25">
      <c r="A25421" s="2">
        <v>36945</v>
      </c>
      <c r="B25421">
        <v>300</v>
      </c>
      <c r="C25421">
        <v>21.18</v>
      </c>
      <c r="D25421">
        <v>36.11</v>
      </c>
      <c r="E25421">
        <v>42.4</v>
      </c>
      <c r="F25421">
        <v>21.18</v>
      </c>
      <c r="G25421">
        <v>21.18</v>
      </c>
      <c r="H25421" s="172">
        <v>17.600000000000001</v>
      </c>
      <c r="I25421">
        <v>30.62</v>
      </c>
      <c r="J25421">
        <v>36.11</v>
      </c>
      <c r="K25421">
        <v>17.600000000000001</v>
      </c>
      <c r="L25421" s="32">
        <v>17.600000000000001</v>
      </c>
      <c r="M25421" s="173">
        <v>29355</v>
      </c>
      <c r="N25421" t="s">
        <v>47</v>
      </c>
      <c r="O25421">
        <v>5</v>
      </c>
    </row>
    <row r="25422" spans="1:15" x14ac:dyDescent="0.25">
      <c r="A25422" s="2">
        <v>36945</v>
      </c>
      <c r="B25422">
        <v>400</v>
      </c>
      <c r="C25422">
        <v>21.32</v>
      </c>
      <c r="D25422">
        <v>36.229999999999997</v>
      </c>
      <c r="E25422">
        <v>42.52</v>
      </c>
      <c r="F25422">
        <v>21.32</v>
      </c>
      <c r="G25422">
        <v>21.32</v>
      </c>
      <c r="H25422" s="172">
        <v>17.7</v>
      </c>
      <c r="I25422">
        <v>30.76</v>
      </c>
      <c r="J25422">
        <v>36.26</v>
      </c>
      <c r="K25422">
        <v>17.7</v>
      </c>
      <c r="L25422" s="32">
        <v>17.7</v>
      </c>
      <c r="M25422" s="173">
        <v>29237</v>
      </c>
      <c r="N25422" t="s">
        <v>47</v>
      </c>
      <c r="O25422">
        <v>5</v>
      </c>
    </row>
    <row r="25423" spans="1:15" x14ac:dyDescent="0.25">
      <c r="A25423" s="2">
        <v>36945</v>
      </c>
      <c r="B25423">
        <v>500</v>
      </c>
      <c r="C25423">
        <v>28.81</v>
      </c>
      <c r="D25423">
        <v>43</v>
      </c>
      <c r="E25423">
        <v>48.98</v>
      </c>
      <c r="F25423">
        <v>28.81</v>
      </c>
      <c r="G25423">
        <v>28.81</v>
      </c>
      <c r="H25423" s="172">
        <v>18.510000000000002</v>
      </c>
      <c r="I25423">
        <v>32.72</v>
      </c>
      <c r="J25423">
        <v>38.72</v>
      </c>
      <c r="K25423">
        <v>18.510000000000002</v>
      </c>
      <c r="L25423" s="32">
        <v>18.510000000000002</v>
      </c>
      <c r="M25423" s="173">
        <v>29565</v>
      </c>
      <c r="N25423" t="s">
        <v>47</v>
      </c>
      <c r="O25423">
        <v>5</v>
      </c>
    </row>
    <row r="25424" spans="1:15" x14ac:dyDescent="0.25">
      <c r="A25424" s="2">
        <v>36945</v>
      </c>
      <c r="B25424">
        <v>600</v>
      </c>
      <c r="C25424">
        <v>34.43</v>
      </c>
      <c r="D25424">
        <v>48.07</v>
      </c>
      <c r="E25424">
        <v>53.82</v>
      </c>
      <c r="F25424">
        <v>34.43</v>
      </c>
      <c r="G25424">
        <v>34.43</v>
      </c>
      <c r="H25424" s="172">
        <v>25.01</v>
      </c>
      <c r="I25424">
        <v>38.590000000000003</v>
      </c>
      <c r="J25424">
        <v>44.32</v>
      </c>
      <c r="K25424">
        <v>25.01</v>
      </c>
      <c r="L25424" s="32">
        <v>25.01</v>
      </c>
      <c r="M25424" s="173">
        <v>31317</v>
      </c>
      <c r="N25424" t="s">
        <v>47</v>
      </c>
      <c r="O25424">
        <v>5</v>
      </c>
    </row>
    <row r="25425" spans="1:15" x14ac:dyDescent="0.25">
      <c r="A25425" s="2">
        <v>36945</v>
      </c>
      <c r="B25425">
        <v>700</v>
      </c>
      <c r="C25425">
        <v>16.97</v>
      </c>
      <c r="D25425">
        <v>32.299999999999997</v>
      </c>
      <c r="E25425">
        <v>38.770000000000003</v>
      </c>
      <c r="F25425">
        <v>16.97</v>
      </c>
      <c r="G25425">
        <v>16.97</v>
      </c>
      <c r="H25425" s="172">
        <v>60.96</v>
      </c>
      <c r="I25425">
        <v>70.69</v>
      </c>
      <c r="J25425">
        <v>75.010000000000005</v>
      </c>
      <c r="K25425">
        <v>64.239999999999995</v>
      </c>
      <c r="L25425" s="32">
        <v>59.89</v>
      </c>
      <c r="M25425" s="173">
        <v>34179</v>
      </c>
      <c r="N25425" t="s">
        <v>47</v>
      </c>
      <c r="O25425">
        <v>5</v>
      </c>
    </row>
    <row r="25426" spans="1:15" x14ac:dyDescent="0.25">
      <c r="A25426" s="2">
        <v>36945</v>
      </c>
      <c r="B25426">
        <v>800</v>
      </c>
      <c r="C25426">
        <v>26.93</v>
      </c>
      <c r="D25426">
        <v>41.3</v>
      </c>
      <c r="E25426">
        <v>47.36</v>
      </c>
      <c r="F25426">
        <v>26.93</v>
      </c>
      <c r="G25426">
        <v>26.93</v>
      </c>
      <c r="H25426" s="172">
        <v>60</v>
      </c>
      <c r="I25426">
        <v>68.36</v>
      </c>
      <c r="J25426">
        <v>72.959999999999994</v>
      </c>
      <c r="K25426">
        <v>76.59</v>
      </c>
      <c r="L25426" s="32">
        <v>54.6</v>
      </c>
      <c r="M25426" s="173">
        <v>35778</v>
      </c>
      <c r="N25426" t="s">
        <v>48</v>
      </c>
      <c r="O25426">
        <v>5</v>
      </c>
    </row>
    <row r="25427" spans="1:15" x14ac:dyDescent="0.25">
      <c r="A25427" s="2">
        <v>36945</v>
      </c>
      <c r="B25427">
        <v>900</v>
      </c>
      <c r="C25427">
        <v>43.7</v>
      </c>
      <c r="D25427">
        <v>56.44</v>
      </c>
      <c r="E25427">
        <v>61.81</v>
      </c>
      <c r="F25427">
        <v>43.7</v>
      </c>
      <c r="G25427">
        <v>43.7</v>
      </c>
      <c r="H25427" s="172">
        <v>54.66</v>
      </c>
      <c r="I25427">
        <v>64.52</v>
      </c>
      <c r="J25427">
        <v>69.180000000000007</v>
      </c>
      <c r="K25427">
        <v>62.36</v>
      </c>
      <c r="L25427" s="32">
        <v>52.16</v>
      </c>
      <c r="M25427" s="173">
        <v>36924</v>
      </c>
      <c r="N25427" t="s">
        <v>48</v>
      </c>
      <c r="O25427">
        <v>5</v>
      </c>
    </row>
    <row r="25428" spans="1:15" x14ac:dyDescent="0.25">
      <c r="A25428" s="2">
        <v>36945</v>
      </c>
      <c r="B25428">
        <v>1000</v>
      </c>
      <c r="C25428">
        <v>83.68</v>
      </c>
      <c r="D25428">
        <v>92.54</v>
      </c>
      <c r="E25428">
        <v>96.28</v>
      </c>
      <c r="F25428">
        <v>83.68</v>
      </c>
      <c r="G25428">
        <v>83.68</v>
      </c>
      <c r="H25428" s="172">
        <v>45.61</v>
      </c>
      <c r="I25428">
        <v>55.72</v>
      </c>
      <c r="J25428">
        <v>60.85</v>
      </c>
      <c r="K25428">
        <v>59.01</v>
      </c>
      <c r="L25428" s="32">
        <v>41.25</v>
      </c>
      <c r="M25428" s="173">
        <v>36617</v>
      </c>
      <c r="N25428" t="s">
        <v>48</v>
      </c>
      <c r="O25428">
        <v>5</v>
      </c>
    </row>
    <row r="25429" spans="1:15" x14ac:dyDescent="0.25">
      <c r="A25429" s="2">
        <v>36945</v>
      </c>
      <c r="B25429">
        <v>1100</v>
      </c>
      <c r="C25429">
        <v>32.72</v>
      </c>
      <c r="D25429">
        <v>46.53</v>
      </c>
      <c r="E25429">
        <v>52.35</v>
      </c>
      <c r="F25429">
        <v>32.72</v>
      </c>
      <c r="G25429">
        <v>32.72</v>
      </c>
      <c r="H25429" s="172">
        <v>43.17</v>
      </c>
      <c r="I25429">
        <v>54.23</v>
      </c>
      <c r="J25429">
        <v>59.35</v>
      </c>
      <c r="K25429">
        <v>50</v>
      </c>
      <c r="L25429" s="32">
        <v>40.94</v>
      </c>
      <c r="M25429" s="173">
        <v>36158</v>
      </c>
      <c r="N25429" t="s">
        <v>48</v>
      </c>
      <c r="O25429">
        <v>5</v>
      </c>
    </row>
    <row r="25430" spans="1:15" x14ac:dyDescent="0.25">
      <c r="A25430" s="2">
        <v>36945</v>
      </c>
      <c r="B25430">
        <v>1200</v>
      </c>
      <c r="C25430">
        <v>28.07</v>
      </c>
      <c r="D25430">
        <v>42.33</v>
      </c>
      <c r="E25430">
        <v>48.34</v>
      </c>
      <c r="F25430">
        <v>28.07</v>
      </c>
      <c r="G25430">
        <v>28.07</v>
      </c>
      <c r="H25430" s="172">
        <v>39</v>
      </c>
      <c r="I25430">
        <v>50.24</v>
      </c>
      <c r="J25430">
        <v>55.57</v>
      </c>
      <c r="K25430">
        <v>47.88</v>
      </c>
      <c r="L25430" s="32">
        <v>36.11</v>
      </c>
      <c r="M25430" s="173">
        <v>35284</v>
      </c>
      <c r="N25430" t="s">
        <v>48</v>
      </c>
      <c r="O25430">
        <v>5</v>
      </c>
    </row>
    <row r="25431" spans="1:15" x14ac:dyDescent="0.25">
      <c r="A25431" s="2">
        <v>36945</v>
      </c>
      <c r="B25431">
        <v>1300</v>
      </c>
      <c r="C25431">
        <v>54</v>
      </c>
      <c r="D25431">
        <v>65.739999999999995</v>
      </c>
      <c r="E25431">
        <v>70.69</v>
      </c>
      <c r="F25431">
        <v>54</v>
      </c>
      <c r="G25431">
        <v>54</v>
      </c>
      <c r="H25431" s="172">
        <v>34.369999999999997</v>
      </c>
      <c r="I25431">
        <v>45.69</v>
      </c>
      <c r="J25431">
        <v>51.27</v>
      </c>
      <c r="K25431">
        <v>46.58</v>
      </c>
      <c r="L25431" s="32">
        <v>30.39</v>
      </c>
      <c r="M25431" s="173">
        <v>34357</v>
      </c>
      <c r="N25431" t="s">
        <v>48</v>
      </c>
      <c r="O25431">
        <v>5</v>
      </c>
    </row>
    <row r="25432" spans="1:15" x14ac:dyDescent="0.25">
      <c r="A25432" s="2">
        <v>36945</v>
      </c>
      <c r="B25432">
        <v>1400</v>
      </c>
      <c r="C25432">
        <v>34.299999999999997</v>
      </c>
      <c r="D25432">
        <v>47.95</v>
      </c>
      <c r="E25432">
        <v>53.71</v>
      </c>
      <c r="F25432">
        <v>34.299999999999997</v>
      </c>
      <c r="G25432">
        <v>34.299999999999997</v>
      </c>
      <c r="H25432" s="172">
        <v>29.58</v>
      </c>
      <c r="I25432">
        <v>40.630000000000003</v>
      </c>
      <c r="J25432">
        <v>46.53</v>
      </c>
      <c r="K25432">
        <v>48.52</v>
      </c>
      <c r="L25432" s="32">
        <v>23.42</v>
      </c>
      <c r="M25432" s="173">
        <v>33968</v>
      </c>
      <c r="N25432" t="s">
        <v>48</v>
      </c>
      <c r="O25432">
        <v>5</v>
      </c>
    </row>
    <row r="25433" spans="1:15" x14ac:dyDescent="0.25">
      <c r="A25433" s="2">
        <v>36945</v>
      </c>
      <c r="B25433">
        <v>1500</v>
      </c>
      <c r="C25433">
        <v>27.92</v>
      </c>
      <c r="D25433">
        <v>42.19</v>
      </c>
      <c r="E25433">
        <v>48.21</v>
      </c>
      <c r="F25433">
        <v>27.92</v>
      </c>
      <c r="G25433">
        <v>27.92</v>
      </c>
      <c r="H25433" s="172">
        <v>26</v>
      </c>
      <c r="I25433">
        <v>37.51</v>
      </c>
      <c r="J25433">
        <v>43.53</v>
      </c>
      <c r="K25433">
        <v>43.94</v>
      </c>
      <c r="L25433" s="32">
        <v>20.170000000000002</v>
      </c>
      <c r="M25433" s="173">
        <v>33385</v>
      </c>
      <c r="N25433" t="s">
        <v>48</v>
      </c>
      <c r="O25433">
        <v>5</v>
      </c>
    </row>
    <row r="25434" spans="1:15" x14ac:dyDescent="0.25">
      <c r="A25434" s="2">
        <v>36945</v>
      </c>
      <c r="B25434">
        <v>1600</v>
      </c>
      <c r="C25434">
        <v>22.93</v>
      </c>
      <c r="D25434">
        <v>37.69</v>
      </c>
      <c r="E25434">
        <v>43.91</v>
      </c>
      <c r="F25434">
        <v>22.93</v>
      </c>
      <c r="G25434">
        <v>22.93</v>
      </c>
      <c r="H25434" s="172">
        <v>26.03</v>
      </c>
      <c r="I25434">
        <v>37.51</v>
      </c>
      <c r="J25434">
        <v>43.53</v>
      </c>
      <c r="K25434">
        <v>44.16</v>
      </c>
      <c r="L25434" s="32">
        <v>20.13</v>
      </c>
      <c r="M25434" s="173">
        <v>32873</v>
      </c>
      <c r="N25434" t="s">
        <v>48</v>
      </c>
      <c r="O25434">
        <v>5</v>
      </c>
    </row>
    <row r="25435" spans="1:15" x14ac:dyDescent="0.25">
      <c r="A25435" s="2">
        <v>36945</v>
      </c>
      <c r="B25435">
        <v>1700</v>
      </c>
      <c r="C25435">
        <v>21</v>
      </c>
      <c r="D25435">
        <v>35.94</v>
      </c>
      <c r="E25435">
        <v>42.25</v>
      </c>
      <c r="F25435">
        <v>21</v>
      </c>
      <c r="G25435">
        <v>21</v>
      </c>
      <c r="H25435" s="172">
        <v>25.58</v>
      </c>
      <c r="I25435">
        <v>37.17</v>
      </c>
      <c r="J25435">
        <v>43.21</v>
      </c>
      <c r="K25435">
        <v>43.06</v>
      </c>
      <c r="L25435" s="32">
        <v>19.899999999999999</v>
      </c>
      <c r="M25435" s="173">
        <v>32947</v>
      </c>
      <c r="N25435" t="s">
        <v>48</v>
      </c>
      <c r="O25435">
        <v>5</v>
      </c>
    </row>
    <row r="25436" spans="1:15" x14ac:dyDescent="0.25">
      <c r="A25436" s="2">
        <v>36945</v>
      </c>
      <c r="B25436">
        <v>1800</v>
      </c>
      <c r="C25436">
        <v>20.07</v>
      </c>
      <c r="D25436">
        <v>35.1</v>
      </c>
      <c r="E25436">
        <v>41.44</v>
      </c>
      <c r="F25436">
        <v>20.07</v>
      </c>
      <c r="G25436">
        <v>20.07</v>
      </c>
      <c r="H25436" s="172">
        <v>43.7</v>
      </c>
      <c r="I25436">
        <v>53.54</v>
      </c>
      <c r="J25436">
        <v>58.83</v>
      </c>
      <c r="K25436">
        <v>61.11</v>
      </c>
      <c r="L25436" s="32">
        <v>38.04</v>
      </c>
      <c r="M25436" s="173">
        <v>33816</v>
      </c>
      <c r="N25436" t="s">
        <v>48</v>
      </c>
      <c r="O25436">
        <v>5</v>
      </c>
    </row>
    <row r="25437" spans="1:15" x14ac:dyDescent="0.25">
      <c r="A25437" s="2">
        <v>36945</v>
      </c>
      <c r="B25437">
        <v>1900</v>
      </c>
      <c r="C25437">
        <v>26.9</v>
      </c>
      <c r="D25437">
        <v>41.27</v>
      </c>
      <c r="E25437">
        <v>47.33</v>
      </c>
      <c r="F25437">
        <v>26.9</v>
      </c>
      <c r="G25437">
        <v>26.9</v>
      </c>
      <c r="H25437" s="172">
        <v>59.37</v>
      </c>
      <c r="I25437">
        <v>69.209999999999994</v>
      </c>
      <c r="J25437">
        <v>73.599999999999994</v>
      </c>
      <c r="K25437">
        <v>63.06</v>
      </c>
      <c r="L25437" s="32">
        <v>58.16</v>
      </c>
      <c r="M25437" s="173">
        <v>35911</v>
      </c>
      <c r="N25437" t="s">
        <v>48</v>
      </c>
      <c r="O25437">
        <v>5</v>
      </c>
    </row>
    <row r="25438" spans="1:15" x14ac:dyDescent="0.25">
      <c r="A25438" s="2">
        <v>36945</v>
      </c>
      <c r="B25438">
        <v>2000</v>
      </c>
      <c r="C25438">
        <v>24.67</v>
      </c>
      <c r="D25438">
        <v>39.26</v>
      </c>
      <c r="E25438">
        <v>45.41</v>
      </c>
      <c r="F25438">
        <v>24.67</v>
      </c>
      <c r="G25438">
        <v>24.67</v>
      </c>
      <c r="H25438" s="172">
        <v>45.59</v>
      </c>
      <c r="I25438">
        <v>56.02</v>
      </c>
      <c r="J25438">
        <v>61.1</v>
      </c>
      <c r="K25438">
        <v>56.02</v>
      </c>
      <c r="L25438" s="32">
        <v>42.2</v>
      </c>
      <c r="M25438" s="173">
        <v>35592</v>
      </c>
      <c r="N25438" t="s">
        <v>48</v>
      </c>
      <c r="O25438">
        <v>5</v>
      </c>
    </row>
    <row r="25439" spans="1:15" x14ac:dyDescent="0.25">
      <c r="A25439" s="2">
        <v>36945</v>
      </c>
      <c r="B25439">
        <v>2100</v>
      </c>
      <c r="C25439">
        <v>23.9</v>
      </c>
      <c r="D25439">
        <v>38.56</v>
      </c>
      <c r="E25439">
        <v>44.75</v>
      </c>
      <c r="F25439">
        <v>23.9</v>
      </c>
      <c r="G25439">
        <v>23.9</v>
      </c>
      <c r="H25439" s="172">
        <v>41.25</v>
      </c>
      <c r="I25439">
        <v>52.17</v>
      </c>
      <c r="J25439">
        <v>57.15</v>
      </c>
      <c r="K25439">
        <v>53.14</v>
      </c>
      <c r="L25439" s="32">
        <v>37.43</v>
      </c>
      <c r="M25439" s="173">
        <v>34741</v>
      </c>
      <c r="N25439" t="s">
        <v>48</v>
      </c>
      <c r="O25439">
        <v>5</v>
      </c>
    </row>
    <row r="25440" spans="1:15" x14ac:dyDescent="0.25">
      <c r="A25440" s="2">
        <v>36945</v>
      </c>
      <c r="B25440">
        <v>2200</v>
      </c>
      <c r="C25440">
        <v>57.06</v>
      </c>
      <c r="D25440">
        <v>68.5</v>
      </c>
      <c r="E25440">
        <v>73.33</v>
      </c>
      <c r="F25440">
        <v>57.06</v>
      </c>
      <c r="G25440">
        <v>57.06</v>
      </c>
      <c r="H25440" s="172">
        <v>31.36</v>
      </c>
      <c r="I25440">
        <v>42.98</v>
      </c>
      <c r="J25440">
        <v>48.68</v>
      </c>
      <c r="K25440">
        <v>43.54</v>
      </c>
      <c r="L25440" s="32">
        <v>27.41</v>
      </c>
      <c r="M25440" s="173">
        <v>33657</v>
      </c>
      <c r="N25440" t="s">
        <v>48</v>
      </c>
      <c r="O25440">
        <v>5</v>
      </c>
    </row>
    <row r="25441" spans="1:15" x14ac:dyDescent="0.25">
      <c r="A25441" s="2">
        <v>36945</v>
      </c>
      <c r="B25441">
        <v>2300</v>
      </c>
      <c r="C25441">
        <v>28.2</v>
      </c>
      <c r="D25441">
        <v>42.45</v>
      </c>
      <c r="E25441">
        <v>48.45</v>
      </c>
      <c r="F25441">
        <v>28.2</v>
      </c>
      <c r="G25441">
        <v>28.2</v>
      </c>
      <c r="H25441" s="172">
        <v>25</v>
      </c>
      <c r="I25441">
        <v>38.590000000000003</v>
      </c>
      <c r="J25441">
        <v>44.31</v>
      </c>
      <c r="K25441">
        <v>25</v>
      </c>
      <c r="L25441" s="32">
        <v>25</v>
      </c>
      <c r="M25441" s="173">
        <v>31874</v>
      </c>
      <c r="N25441" t="s">
        <v>48</v>
      </c>
      <c r="O25441">
        <v>5</v>
      </c>
    </row>
    <row r="25442" spans="1:15" x14ac:dyDescent="0.25">
      <c r="A25442" s="2">
        <v>36945</v>
      </c>
      <c r="B25442">
        <v>2400</v>
      </c>
      <c r="C25442">
        <v>24.01</v>
      </c>
      <c r="D25442">
        <v>38.659999999999997</v>
      </c>
      <c r="E25442">
        <v>44.84</v>
      </c>
      <c r="F25442">
        <v>24.01</v>
      </c>
      <c r="G25442">
        <v>24.01</v>
      </c>
      <c r="H25442" s="172">
        <v>20.89</v>
      </c>
      <c r="I25442">
        <v>34.869999999999997</v>
      </c>
      <c r="J25442">
        <v>40.770000000000003</v>
      </c>
      <c r="K25442">
        <v>20.89</v>
      </c>
      <c r="L25442" s="32">
        <v>20.89</v>
      </c>
      <c r="M25442" s="173">
        <v>29939</v>
      </c>
      <c r="N25442" t="s">
        <v>47</v>
      </c>
      <c r="O25442">
        <v>5</v>
      </c>
    </row>
    <row r="25443" spans="1:15" x14ac:dyDescent="0.25">
      <c r="A25443" s="2">
        <v>36946</v>
      </c>
      <c r="B25443">
        <v>100</v>
      </c>
      <c r="C25443">
        <v>24</v>
      </c>
      <c r="D25443">
        <v>32.869999999999997</v>
      </c>
      <c r="E25443">
        <v>36.61</v>
      </c>
      <c r="F25443">
        <v>24</v>
      </c>
      <c r="G25443">
        <v>24</v>
      </c>
      <c r="H25443" s="172">
        <v>21.78</v>
      </c>
      <c r="I25443">
        <v>30.34</v>
      </c>
      <c r="J25443">
        <v>33.950000000000003</v>
      </c>
      <c r="K25443">
        <v>21.78</v>
      </c>
      <c r="L25443" s="32">
        <v>21.78</v>
      </c>
      <c r="M25443" s="173">
        <v>28179</v>
      </c>
      <c r="N25443" t="s">
        <v>47</v>
      </c>
      <c r="O25443">
        <v>6</v>
      </c>
    </row>
    <row r="25444" spans="1:15" x14ac:dyDescent="0.25">
      <c r="A25444" s="2">
        <v>36946</v>
      </c>
      <c r="B25444">
        <v>200</v>
      </c>
      <c r="C25444">
        <v>31.05</v>
      </c>
      <c r="D25444">
        <v>38.71</v>
      </c>
      <c r="E25444">
        <v>41.94</v>
      </c>
      <c r="F25444">
        <v>31.05</v>
      </c>
      <c r="G25444">
        <v>31.05</v>
      </c>
      <c r="H25444" s="172">
        <v>21</v>
      </c>
      <c r="I25444">
        <v>29.64</v>
      </c>
      <c r="J25444">
        <v>33.28</v>
      </c>
      <c r="K25444">
        <v>21</v>
      </c>
      <c r="L25444" s="32">
        <v>21</v>
      </c>
      <c r="M25444" s="173">
        <v>27426</v>
      </c>
      <c r="N25444" t="s">
        <v>47</v>
      </c>
      <c r="O25444">
        <v>6</v>
      </c>
    </row>
    <row r="25445" spans="1:15" x14ac:dyDescent="0.25">
      <c r="A25445" s="2">
        <v>36946</v>
      </c>
      <c r="B25445">
        <v>300</v>
      </c>
      <c r="C25445">
        <v>26.15</v>
      </c>
      <c r="D25445">
        <v>34.29</v>
      </c>
      <c r="E25445">
        <v>37.72</v>
      </c>
      <c r="F25445">
        <v>26.15</v>
      </c>
      <c r="G25445">
        <v>26.15</v>
      </c>
      <c r="H25445" s="172">
        <v>21</v>
      </c>
      <c r="I25445">
        <v>29.64</v>
      </c>
      <c r="J25445">
        <v>33.28</v>
      </c>
      <c r="K25445">
        <v>21</v>
      </c>
      <c r="L25445" s="32">
        <v>21</v>
      </c>
      <c r="M25445" s="173">
        <v>26925</v>
      </c>
      <c r="N25445" t="s">
        <v>47</v>
      </c>
      <c r="O25445">
        <v>6</v>
      </c>
    </row>
    <row r="25446" spans="1:15" x14ac:dyDescent="0.25">
      <c r="A25446" s="2">
        <v>36946</v>
      </c>
      <c r="B25446">
        <v>400</v>
      </c>
      <c r="C25446">
        <v>24.65</v>
      </c>
      <c r="D25446">
        <v>32.93</v>
      </c>
      <c r="E25446">
        <v>36.43</v>
      </c>
      <c r="F25446">
        <v>24.65</v>
      </c>
      <c r="G25446">
        <v>24.65</v>
      </c>
      <c r="H25446" s="172">
        <v>21.38</v>
      </c>
      <c r="I25446">
        <v>29.98</v>
      </c>
      <c r="J25446">
        <v>33.61</v>
      </c>
      <c r="K25446">
        <v>21.38</v>
      </c>
      <c r="L25446" s="32">
        <v>21.38</v>
      </c>
      <c r="M25446" s="173">
        <v>26827</v>
      </c>
      <c r="N25446" t="s">
        <v>47</v>
      </c>
      <c r="O25446">
        <v>6</v>
      </c>
    </row>
    <row r="25447" spans="1:15" x14ac:dyDescent="0.25">
      <c r="A25447" s="2">
        <v>36946</v>
      </c>
      <c r="B25447">
        <v>500</v>
      </c>
      <c r="C25447">
        <v>39.22</v>
      </c>
      <c r="D25447">
        <v>46.09</v>
      </c>
      <c r="E25447">
        <v>48.99</v>
      </c>
      <c r="F25447">
        <v>39.22</v>
      </c>
      <c r="G25447">
        <v>39.22</v>
      </c>
      <c r="H25447" s="172">
        <v>22.06</v>
      </c>
      <c r="I25447">
        <v>30.59</v>
      </c>
      <c r="J25447">
        <v>34.19</v>
      </c>
      <c r="K25447">
        <v>22.06</v>
      </c>
      <c r="L25447" s="32">
        <v>22.06</v>
      </c>
      <c r="M25447" s="173">
        <v>27063</v>
      </c>
      <c r="N25447" t="s">
        <v>47</v>
      </c>
      <c r="O25447">
        <v>6</v>
      </c>
    </row>
    <row r="25448" spans="1:15" x14ac:dyDescent="0.25">
      <c r="A25448" s="2">
        <v>36946</v>
      </c>
      <c r="B25448">
        <v>600</v>
      </c>
      <c r="C25448">
        <v>33</v>
      </c>
      <c r="D25448">
        <v>40.47</v>
      </c>
      <c r="E25448">
        <v>43.62</v>
      </c>
      <c r="F25448">
        <v>33</v>
      </c>
      <c r="G25448">
        <v>33</v>
      </c>
      <c r="H25448" s="172">
        <v>23.23</v>
      </c>
      <c r="I25448">
        <v>31.55</v>
      </c>
      <c r="J25448">
        <v>35.06</v>
      </c>
      <c r="K25448">
        <v>23.23</v>
      </c>
      <c r="L25448" s="32">
        <v>23.23</v>
      </c>
      <c r="M25448" s="173">
        <v>27865</v>
      </c>
      <c r="N25448" t="s">
        <v>47</v>
      </c>
      <c r="O25448">
        <v>6</v>
      </c>
    </row>
    <row r="25449" spans="1:15" x14ac:dyDescent="0.25">
      <c r="A25449" s="2">
        <v>36946</v>
      </c>
      <c r="B25449">
        <v>700</v>
      </c>
      <c r="C25449">
        <v>20.63</v>
      </c>
      <c r="D25449">
        <v>29.68</v>
      </c>
      <c r="E25449">
        <v>33.49</v>
      </c>
      <c r="F25449">
        <v>20.63</v>
      </c>
      <c r="G25449">
        <v>20.63</v>
      </c>
      <c r="H25449" s="172">
        <v>25</v>
      </c>
      <c r="I25449">
        <v>33.25</v>
      </c>
      <c r="J25449">
        <v>36.729999999999997</v>
      </c>
      <c r="K25449">
        <v>25</v>
      </c>
      <c r="L25449" s="32">
        <v>25</v>
      </c>
      <c r="M25449" s="173">
        <v>29258</v>
      </c>
      <c r="N25449" t="s">
        <v>47</v>
      </c>
      <c r="O25449">
        <v>6</v>
      </c>
    </row>
    <row r="25450" spans="1:15" x14ac:dyDescent="0.25">
      <c r="A25450" s="2">
        <v>36946</v>
      </c>
      <c r="B25450">
        <v>800</v>
      </c>
      <c r="C25450">
        <v>26.44</v>
      </c>
      <c r="D25450">
        <v>35.11</v>
      </c>
      <c r="E25450">
        <v>38.770000000000003</v>
      </c>
      <c r="F25450">
        <v>26.44</v>
      </c>
      <c r="G25450">
        <v>26.44</v>
      </c>
      <c r="H25450" s="172">
        <v>34.700000000000003</v>
      </c>
      <c r="I25450">
        <v>41.32</v>
      </c>
      <c r="J25450">
        <v>44.51</v>
      </c>
      <c r="K25450">
        <v>40.53</v>
      </c>
      <c r="L25450" s="32">
        <v>32.92</v>
      </c>
      <c r="M25450" s="173">
        <v>30227</v>
      </c>
      <c r="N25450" t="s">
        <v>48</v>
      </c>
      <c r="O25450">
        <v>6</v>
      </c>
    </row>
    <row r="25451" spans="1:15" x14ac:dyDescent="0.25">
      <c r="A25451" s="2">
        <v>36946</v>
      </c>
      <c r="B25451">
        <v>900</v>
      </c>
      <c r="C25451">
        <v>47.33</v>
      </c>
      <c r="D25451">
        <v>53.97</v>
      </c>
      <c r="E25451">
        <v>56.78</v>
      </c>
      <c r="F25451">
        <v>47.33</v>
      </c>
      <c r="G25451">
        <v>47.33</v>
      </c>
      <c r="H25451" s="172">
        <v>47.17</v>
      </c>
      <c r="I25451">
        <v>53.27</v>
      </c>
      <c r="J25451">
        <v>55.84</v>
      </c>
      <c r="K25451">
        <v>47.17</v>
      </c>
      <c r="L25451" s="32">
        <v>47.17</v>
      </c>
      <c r="M25451" s="173">
        <v>31899</v>
      </c>
      <c r="N25451" t="s">
        <v>48</v>
      </c>
      <c r="O25451">
        <v>6</v>
      </c>
    </row>
    <row r="25452" spans="1:15" x14ac:dyDescent="0.25">
      <c r="A25452" s="2">
        <v>36946</v>
      </c>
      <c r="B25452">
        <v>1000</v>
      </c>
      <c r="C25452">
        <v>29.23</v>
      </c>
      <c r="D25452">
        <v>37.630000000000003</v>
      </c>
      <c r="E25452">
        <v>41.17</v>
      </c>
      <c r="F25452">
        <v>29.23</v>
      </c>
      <c r="G25452">
        <v>29.23</v>
      </c>
      <c r="H25452" s="172">
        <v>52.66</v>
      </c>
      <c r="I25452">
        <v>57.97</v>
      </c>
      <c r="J25452">
        <v>60.3</v>
      </c>
      <c r="K25452">
        <v>53.96</v>
      </c>
      <c r="L25452" s="32">
        <v>52.27</v>
      </c>
      <c r="M25452" s="173">
        <v>32764</v>
      </c>
      <c r="N25452" t="s">
        <v>48</v>
      </c>
      <c r="O25452">
        <v>6</v>
      </c>
    </row>
    <row r="25453" spans="1:15" x14ac:dyDescent="0.25">
      <c r="A25453" s="2">
        <v>36946</v>
      </c>
      <c r="B25453">
        <v>1100</v>
      </c>
      <c r="C25453">
        <v>51.48</v>
      </c>
      <c r="D25453">
        <v>57.72</v>
      </c>
      <c r="E25453">
        <v>60.35</v>
      </c>
      <c r="F25453">
        <v>51.48</v>
      </c>
      <c r="G25453">
        <v>51.48</v>
      </c>
      <c r="H25453" s="172">
        <v>53.25</v>
      </c>
      <c r="I25453">
        <v>58.66</v>
      </c>
      <c r="J25453">
        <v>60.94</v>
      </c>
      <c r="K25453">
        <v>53.25</v>
      </c>
      <c r="L25453" s="32">
        <v>53.25</v>
      </c>
      <c r="M25453" s="173">
        <v>32891</v>
      </c>
      <c r="N25453" t="s">
        <v>48</v>
      </c>
      <c r="O25453">
        <v>6</v>
      </c>
    </row>
    <row r="25454" spans="1:15" x14ac:dyDescent="0.25">
      <c r="A25454" s="2">
        <v>36946</v>
      </c>
      <c r="B25454">
        <v>1200</v>
      </c>
      <c r="C25454">
        <v>62.38</v>
      </c>
      <c r="D25454">
        <v>67.38</v>
      </c>
      <c r="E25454">
        <v>69.48</v>
      </c>
      <c r="F25454">
        <v>62.38</v>
      </c>
      <c r="G25454">
        <v>62.38</v>
      </c>
      <c r="H25454" s="172">
        <v>45.48</v>
      </c>
      <c r="I25454">
        <v>51.28</v>
      </c>
      <c r="J25454">
        <v>53.94</v>
      </c>
      <c r="K25454">
        <v>48.56</v>
      </c>
      <c r="L25454" s="32">
        <v>44.54</v>
      </c>
      <c r="M25454" s="173">
        <v>32306</v>
      </c>
      <c r="N25454" t="s">
        <v>48</v>
      </c>
      <c r="O25454">
        <v>6</v>
      </c>
    </row>
    <row r="25455" spans="1:15" x14ac:dyDescent="0.25">
      <c r="A25455" s="2">
        <v>36946</v>
      </c>
      <c r="B25455">
        <v>1300</v>
      </c>
      <c r="C25455">
        <v>32.880000000000003</v>
      </c>
      <c r="D25455">
        <v>40.36</v>
      </c>
      <c r="E25455">
        <v>43.52</v>
      </c>
      <c r="F25455">
        <v>32.880000000000003</v>
      </c>
      <c r="G25455">
        <v>32.880000000000003</v>
      </c>
      <c r="H25455" s="172">
        <v>30.47</v>
      </c>
      <c r="I25455">
        <v>37.42</v>
      </c>
      <c r="J25455">
        <v>40.74</v>
      </c>
      <c r="K25455">
        <v>36.17</v>
      </c>
      <c r="L25455" s="32">
        <v>28.73</v>
      </c>
      <c r="M25455" s="173">
        <v>31385</v>
      </c>
      <c r="N25455" t="s">
        <v>48</v>
      </c>
      <c r="O25455">
        <v>6</v>
      </c>
    </row>
    <row r="25456" spans="1:15" x14ac:dyDescent="0.25">
      <c r="A25456" s="2">
        <v>36946</v>
      </c>
      <c r="B25456">
        <v>1400</v>
      </c>
      <c r="C25456">
        <v>20.69</v>
      </c>
      <c r="D25456">
        <v>29.36</v>
      </c>
      <c r="E25456">
        <v>33.01</v>
      </c>
      <c r="F25456">
        <v>20.69</v>
      </c>
      <c r="G25456">
        <v>20.69</v>
      </c>
      <c r="H25456" s="172">
        <v>24.66</v>
      </c>
      <c r="I25456">
        <v>32.590000000000003</v>
      </c>
      <c r="J25456">
        <v>36.08</v>
      </c>
      <c r="K25456">
        <v>26.78</v>
      </c>
      <c r="L25456" s="32">
        <v>24.01</v>
      </c>
      <c r="M25456" s="173">
        <v>30379</v>
      </c>
      <c r="N25456" t="s">
        <v>48</v>
      </c>
      <c r="O25456">
        <v>6</v>
      </c>
    </row>
    <row r="25457" spans="1:15" x14ac:dyDescent="0.25">
      <c r="A25457" s="2">
        <v>36946</v>
      </c>
      <c r="B25457">
        <v>1500</v>
      </c>
      <c r="C25457">
        <v>21.93</v>
      </c>
      <c r="D25457">
        <v>30.48</v>
      </c>
      <c r="E25457">
        <v>34.08</v>
      </c>
      <c r="F25457">
        <v>21.93</v>
      </c>
      <c r="G25457">
        <v>21.93</v>
      </c>
      <c r="H25457" s="172">
        <v>20.399999999999999</v>
      </c>
      <c r="I25457">
        <v>28.46</v>
      </c>
      <c r="J25457">
        <v>32.17</v>
      </c>
      <c r="K25457">
        <v>25</v>
      </c>
      <c r="L25457" s="32">
        <v>19</v>
      </c>
      <c r="M25457" s="173">
        <v>29699</v>
      </c>
      <c r="N25457" t="s">
        <v>48</v>
      </c>
      <c r="O25457">
        <v>6</v>
      </c>
    </row>
    <row r="25458" spans="1:15" x14ac:dyDescent="0.25">
      <c r="A25458" s="2">
        <v>36946</v>
      </c>
      <c r="B25458">
        <v>1600</v>
      </c>
      <c r="C25458">
        <v>22.1</v>
      </c>
      <c r="D25458">
        <v>30.63</v>
      </c>
      <c r="E25458">
        <v>34.229999999999997</v>
      </c>
      <c r="F25458">
        <v>22.1</v>
      </c>
      <c r="G25458">
        <v>22.1</v>
      </c>
      <c r="H25458" s="172">
        <v>19.91</v>
      </c>
      <c r="I25458">
        <v>28.15</v>
      </c>
      <c r="J25458">
        <v>31.87</v>
      </c>
      <c r="K25458">
        <v>23.27</v>
      </c>
      <c r="L25458" s="32">
        <v>18.88</v>
      </c>
      <c r="M25458" s="173">
        <v>29387</v>
      </c>
      <c r="N25458" t="s">
        <v>48</v>
      </c>
      <c r="O25458">
        <v>6</v>
      </c>
    </row>
    <row r="25459" spans="1:15" x14ac:dyDescent="0.25">
      <c r="A25459" s="2">
        <v>36946</v>
      </c>
      <c r="B25459">
        <v>1700</v>
      </c>
      <c r="C25459">
        <v>22.35</v>
      </c>
      <c r="D25459">
        <v>30.86</v>
      </c>
      <c r="E25459">
        <v>34.44</v>
      </c>
      <c r="F25459">
        <v>22.35</v>
      </c>
      <c r="G25459">
        <v>22.35</v>
      </c>
      <c r="H25459" s="172">
        <v>22.78</v>
      </c>
      <c r="I25459">
        <v>30.88</v>
      </c>
      <c r="J25459">
        <v>34.450000000000003</v>
      </c>
      <c r="K25459">
        <v>25</v>
      </c>
      <c r="L25459" s="32">
        <v>22.1</v>
      </c>
      <c r="M25459" s="173">
        <v>29960</v>
      </c>
      <c r="N25459" t="s">
        <v>48</v>
      </c>
      <c r="O25459">
        <v>6</v>
      </c>
    </row>
    <row r="25460" spans="1:15" x14ac:dyDescent="0.25">
      <c r="A25460" s="2">
        <v>36946</v>
      </c>
      <c r="B25460">
        <v>1800</v>
      </c>
      <c r="C25460">
        <v>20.83</v>
      </c>
      <c r="D25460">
        <v>29.48</v>
      </c>
      <c r="E25460">
        <v>33.130000000000003</v>
      </c>
      <c r="F25460">
        <v>20.83</v>
      </c>
      <c r="G25460">
        <v>20.83</v>
      </c>
      <c r="H25460" s="172">
        <v>34.97</v>
      </c>
      <c r="I25460">
        <v>41.2</v>
      </c>
      <c r="J25460">
        <v>44.39</v>
      </c>
      <c r="K25460">
        <v>43</v>
      </c>
      <c r="L25460" s="32">
        <v>32.520000000000003</v>
      </c>
      <c r="M25460" s="173">
        <v>31498</v>
      </c>
      <c r="N25460" t="s">
        <v>48</v>
      </c>
      <c r="O25460">
        <v>6</v>
      </c>
    </row>
    <row r="25461" spans="1:15" x14ac:dyDescent="0.25">
      <c r="A25461" s="2">
        <v>36946</v>
      </c>
      <c r="B25461">
        <v>1900</v>
      </c>
      <c r="C25461">
        <v>35.799999999999997</v>
      </c>
      <c r="D25461">
        <v>43.38</v>
      </c>
      <c r="E25461">
        <v>46.57</v>
      </c>
      <c r="F25461">
        <v>35.799999999999997</v>
      </c>
      <c r="G25461">
        <v>35.799999999999997</v>
      </c>
      <c r="H25461" s="172">
        <v>46.07</v>
      </c>
      <c r="I25461">
        <v>51.22</v>
      </c>
      <c r="J25461">
        <v>54.01</v>
      </c>
      <c r="K25461">
        <v>55.58</v>
      </c>
      <c r="L25461" s="32">
        <v>42.97</v>
      </c>
      <c r="M25461" s="173">
        <v>33400</v>
      </c>
      <c r="N25461" t="s">
        <v>48</v>
      </c>
      <c r="O25461">
        <v>6</v>
      </c>
    </row>
    <row r="25462" spans="1:15" x14ac:dyDescent="0.25">
      <c r="A25462" s="2">
        <v>36946</v>
      </c>
      <c r="B25462">
        <v>2000</v>
      </c>
      <c r="C25462">
        <v>20.92</v>
      </c>
      <c r="D25462">
        <v>29.89</v>
      </c>
      <c r="E25462">
        <v>33.68</v>
      </c>
      <c r="F25462">
        <v>20.92</v>
      </c>
      <c r="G25462">
        <v>20.92</v>
      </c>
      <c r="H25462" s="172">
        <v>40.75</v>
      </c>
      <c r="I25462">
        <v>46.64</v>
      </c>
      <c r="J25462">
        <v>49.55</v>
      </c>
      <c r="K25462">
        <v>47.4</v>
      </c>
      <c r="L25462" s="32">
        <v>38.590000000000003</v>
      </c>
      <c r="M25462" s="173">
        <v>33164</v>
      </c>
      <c r="N25462" t="s">
        <v>48</v>
      </c>
      <c r="O25462">
        <v>6</v>
      </c>
    </row>
    <row r="25463" spans="1:15" x14ac:dyDescent="0.25">
      <c r="A25463" s="2">
        <v>36946</v>
      </c>
      <c r="B25463">
        <v>2100</v>
      </c>
      <c r="C25463">
        <v>20.85</v>
      </c>
      <c r="D25463">
        <v>29.5</v>
      </c>
      <c r="E25463">
        <v>33.15</v>
      </c>
      <c r="F25463">
        <v>20.85</v>
      </c>
      <c r="G25463">
        <v>20.85</v>
      </c>
      <c r="H25463" s="172">
        <v>35.29</v>
      </c>
      <c r="I25463">
        <v>42.26</v>
      </c>
      <c r="J25463">
        <v>45.37</v>
      </c>
      <c r="K25463">
        <v>37.81</v>
      </c>
      <c r="L25463" s="32">
        <v>34.47</v>
      </c>
      <c r="M25463" s="173">
        <v>32420</v>
      </c>
      <c r="N25463" t="s">
        <v>48</v>
      </c>
      <c r="O25463">
        <v>6</v>
      </c>
    </row>
    <row r="25464" spans="1:15" x14ac:dyDescent="0.25">
      <c r="A25464" s="2">
        <v>36946</v>
      </c>
      <c r="B25464">
        <v>2200</v>
      </c>
      <c r="C25464">
        <v>27.65</v>
      </c>
      <c r="D25464">
        <v>35.64</v>
      </c>
      <c r="E25464">
        <v>39.01</v>
      </c>
      <c r="F25464">
        <v>27.65</v>
      </c>
      <c r="G25464">
        <v>27.65</v>
      </c>
      <c r="H25464" s="172">
        <v>30.15</v>
      </c>
      <c r="I25464">
        <v>37.9</v>
      </c>
      <c r="J25464">
        <v>41.16</v>
      </c>
      <c r="K25464">
        <v>30.15</v>
      </c>
      <c r="L25464" s="32">
        <v>30.15</v>
      </c>
      <c r="M25464" s="173">
        <v>31416</v>
      </c>
      <c r="N25464" t="s">
        <v>48</v>
      </c>
      <c r="O25464">
        <v>6</v>
      </c>
    </row>
    <row r="25465" spans="1:15" x14ac:dyDescent="0.25">
      <c r="A25465" s="2">
        <v>36946</v>
      </c>
      <c r="B25465">
        <v>2300</v>
      </c>
      <c r="C25465">
        <v>50.08</v>
      </c>
      <c r="D25465">
        <v>55.89</v>
      </c>
      <c r="E25465">
        <v>58.35</v>
      </c>
      <c r="F25465">
        <v>50.08</v>
      </c>
      <c r="G25465">
        <v>50.08</v>
      </c>
      <c r="H25465" s="172">
        <v>22.74</v>
      </c>
      <c r="I25465">
        <v>30.72</v>
      </c>
      <c r="J25465">
        <v>34.32</v>
      </c>
      <c r="K25465">
        <v>26.21</v>
      </c>
      <c r="L25465" s="32">
        <v>21.61</v>
      </c>
      <c r="M25465" s="173">
        <v>30009</v>
      </c>
      <c r="N25465" t="s">
        <v>48</v>
      </c>
      <c r="O25465">
        <v>6</v>
      </c>
    </row>
    <row r="25466" spans="1:15" x14ac:dyDescent="0.25">
      <c r="A25466" s="2">
        <v>36946</v>
      </c>
      <c r="B25466">
        <v>2400</v>
      </c>
      <c r="C25466">
        <v>22.67</v>
      </c>
      <c r="D25466">
        <v>31.14</v>
      </c>
      <c r="E25466">
        <v>34.72</v>
      </c>
      <c r="F25466">
        <v>22.67</v>
      </c>
      <c r="G25466">
        <v>22.67</v>
      </c>
      <c r="H25466" s="172">
        <v>20.47</v>
      </c>
      <c r="I25466">
        <v>28.8</v>
      </c>
      <c r="J25466">
        <v>32.47</v>
      </c>
      <c r="K25466">
        <v>22.79</v>
      </c>
      <c r="L25466" s="32">
        <v>19.71</v>
      </c>
      <c r="M25466" s="173">
        <v>28503</v>
      </c>
      <c r="N25466" t="s">
        <v>47</v>
      </c>
      <c r="O25466">
        <v>6</v>
      </c>
    </row>
    <row r="25467" spans="1:15" x14ac:dyDescent="0.25">
      <c r="A25467" s="2">
        <v>36947</v>
      </c>
      <c r="B25467">
        <v>100</v>
      </c>
      <c r="C25467">
        <v>18.920000000000002</v>
      </c>
      <c r="D25467">
        <v>27.76</v>
      </c>
      <c r="E25467">
        <v>31.49</v>
      </c>
      <c r="F25467">
        <v>18.920000000000002</v>
      </c>
      <c r="G25467">
        <v>18.920000000000002</v>
      </c>
      <c r="H25467" s="172">
        <v>17.3</v>
      </c>
      <c r="I25467">
        <v>26.19</v>
      </c>
      <c r="J25467">
        <v>29.94</v>
      </c>
      <c r="K25467">
        <v>17.3</v>
      </c>
      <c r="L25467" s="32">
        <v>17.3</v>
      </c>
      <c r="M25467" s="173">
        <v>26837</v>
      </c>
      <c r="N25467" t="s">
        <v>47</v>
      </c>
      <c r="O25467">
        <v>7</v>
      </c>
    </row>
    <row r="25468" spans="1:15" x14ac:dyDescent="0.25">
      <c r="A25468" s="2">
        <v>36947</v>
      </c>
      <c r="B25468">
        <v>200</v>
      </c>
      <c r="C25468">
        <v>17.46</v>
      </c>
      <c r="D25468">
        <v>26.44</v>
      </c>
      <c r="E25468">
        <v>30.23</v>
      </c>
      <c r="F25468">
        <v>17.46</v>
      </c>
      <c r="G25468">
        <v>17.46</v>
      </c>
      <c r="H25468" s="172">
        <v>16.12</v>
      </c>
      <c r="I25468">
        <v>25.13</v>
      </c>
      <c r="J25468">
        <v>28.92</v>
      </c>
      <c r="K25468">
        <v>16.12</v>
      </c>
      <c r="L25468" s="32">
        <v>16.12</v>
      </c>
      <c r="M25468" s="173">
        <v>25846</v>
      </c>
      <c r="N25468" t="s">
        <v>47</v>
      </c>
      <c r="O25468">
        <v>7</v>
      </c>
    </row>
    <row r="25469" spans="1:15" x14ac:dyDescent="0.25">
      <c r="A25469" s="2">
        <v>36947</v>
      </c>
      <c r="B25469">
        <v>300</v>
      </c>
      <c r="C25469">
        <v>16.63</v>
      </c>
      <c r="D25469">
        <v>25.69</v>
      </c>
      <c r="E25469">
        <v>29.51</v>
      </c>
      <c r="F25469">
        <v>16.63</v>
      </c>
      <c r="G25469">
        <v>16.63</v>
      </c>
      <c r="H25469" s="172">
        <v>15.68</v>
      </c>
      <c r="I25469">
        <v>24.73</v>
      </c>
      <c r="J25469">
        <v>28.54</v>
      </c>
      <c r="K25469">
        <v>15.68</v>
      </c>
      <c r="L25469" s="32">
        <v>15.68</v>
      </c>
      <c r="M25469" s="173">
        <v>25118</v>
      </c>
      <c r="N25469" t="s">
        <v>47</v>
      </c>
      <c r="O25469">
        <v>7</v>
      </c>
    </row>
    <row r="25470" spans="1:15" x14ac:dyDescent="0.25">
      <c r="A25470" s="2">
        <v>36947</v>
      </c>
      <c r="B25470">
        <v>400</v>
      </c>
      <c r="C25470">
        <v>16.03</v>
      </c>
      <c r="D25470">
        <v>25.15</v>
      </c>
      <c r="E25470">
        <v>28.99</v>
      </c>
      <c r="F25470">
        <v>16.03</v>
      </c>
      <c r="G25470">
        <v>16.03</v>
      </c>
      <c r="H25470" s="172">
        <v>15.35</v>
      </c>
      <c r="I25470">
        <v>24.43</v>
      </c>
      <c r="J25470">
        <v>28.26</v>
      </c>
      <c r="K25470">
        <v>15.35</v>
      </c>
      <c r="L25470" s="32">
        <v>15.35</v>
      </c>
      <c r="M25470" s="173">
        <v>24847</v>
      </c>
      <c r="N25470" t="s">
        <v>47</v>
      </c>
      <c r="O25470">
        <v>7</v>
      </c>
    </row>
    <row r="25471" spans="1:15" x14ac:dyDescent="0.25">
      <c r="A25471" s="2">
        <v>36947</v>
      </c>
      <c r="B25471">
        <v>500</v>
      </c>
      <c r="C25471">
        <v>16.38</v>
      </c>
      <c r="D25471">
        <v>25.46</v>
      </c>
      <c r="E25471">
        <v>29.3</v>
      </c>
      <c r="F25471">
        <v>16.38</v>
      </c>
      <c r="G25471">
        <v>16.38</v>
      </c>
      <c r="H25471" s="172">
        <v>15.31</v>
      </c>
      <c r="I25471">
        <v>24.39</v>
      </c>
      <c r="J25471">
        <v>28.23</v>
      </c>
      <c r="K25471">
        <v>15.31</v>
      </c>
      <c r="L25471" s="32">
        <v>15.31</v>
      </c>
      <c r="M25471" s="173">
        <v>24869</v>
      </c>
      <c r="N25471" t="s">
        <v>47</v>
      </c>
      <c r="O25471">
        <v>7</v>
      </c>
    </row>
    <row r="25472" spans="1:15" x14ac:dyDescent="0.25">
      <c r="A25472" s="2">
        <v>36947</v>
      </c>
      <c r="B25472">
        <v>600</v>
      </c>
      <c r="C25472">
        <v>17</v>
      </c>
      <c r="D25472">
        <v>26.02</v>
      </c>
      <c r="E25472">
        <v>29.83</v>
      </c>
      <c r="F25472">
        <v>17</v>
      </c>
      <c r="G25472">
        <v>17</v>
      </c>
      <c r="H25472" s="172">
        <v>15.24</v>
      </c>
      <c r="I25472">
        <v>24.33</v>
      </c>
      <c r="J25472">
        <v>28.16</v>
      </c>
      <c r="K25472">
        <v>15.24</v>
      </c>
      <c r="L25472" s="32">
        <v>15.24</v>
      </c>
      <c r="M25472" s="173">
        <v>25224</v>
      </c>
      <c r="N25472" t="s">
        <v>47</v>
      </c>
      <c r="O25472">
        <v>7</v>
      </c>
    </row>
    <row r="25473" spans="1:15" x14ac:dyDescent="0.25">
      <c r="A25473" s="2">
        <v>36947</v>
      </c>
      <c r="B25473">
        <v>700</v>
      </c>
      <c r="C25473">
        <v>16.52</v>
      </c>
      <c r="D25473">
        <v>25.59</v>
      </c>
      <c r="E25473">
        <v>29.42</v>
      </c>
      <c r="F25473">
        <v>16.52</v>
      </c>
      <c r="G25473">
        <v>16.52</v>
      </c>
      <c r="H25473" s="172">
        <v>15.37</v>
      </c>
      <c r="I25473">
        <v>24.37</v>
      </c>
      <c r="J25473">
        <v>28.22</v>
      </c>
      <c r="K25473">
        <v>16.100000000000001</v>
      </c>
      <c r="L25473" s="32">
        <v>15.14</v>
      </c>
      <c r="M25473" s="173">
        <v>25960</v>
      </c>
      <c r="N25473" t="s">
        <v>47</v>
      </c>
      <c r="O25473">
        <v>7</v>
      </c>
    </row>
    <row r="25474" spans="1:15" x14ac:dyDescent="0.25">
      <c r="A25474" s="2">
        <v>36947</v>
      </c>
      <c r="B25474">
        <v>800</v>
      </c>
      <c r="C25474">
        <v>18.57</v>
      </c>
      <c r="D25474">
        <v>27.44</v>
      </c>
      <c r="E25474">
        <v>31.18</v>
      </c>
      <c r="F25474">
        <v>18.57</v>
      </c>
      <c r="G25474">
        <v>18.57</v>
      </c>
      <c r="H25474" s="172">
        <v>17.84</v>
      </c>
      <c r="I25474">
        <v>26.45</v>
      </c>
      <c r="J25474">
        <v>30.28</v>
      </c>
      <c r="K25474">
        <v>20.8</v>
      </c>
      <c r="L25474" s="32">
        <v>16.88</v>
      </c>
      <c r="M25474" s="173">
        <v>26744</v>
      </c>
      <c r="N25474" t="s">
        <v>48</v>
      </c>
      <c r="O25474">
        <v>7</v>
      </c>
    </row>
    <row r="25475" spans="1:15" x14ac:dyDescent="0.25">
      <c r="A25475" s="2">
        <v>36947</v>
      </c>
      <c r="B25475">
        <v>900</v>
      </c>
      <c r="C25475">
        <v>22.15</v>
      </c>
      <c r="D25475">
        <v>30.67</v>
      </c>
      <c r="E25475">
        <v>34.270000000000003</v>
      </c>
      <c r="F25475">
        <v>22.15</v>
      </c>
      <c r="G25475">
        <v>22.15</v>
      </c>
      <c r="H25475" s="172">
        <v>21.79</v>
      </c>
      <c r="I25475">
        <v>29.59</v>
      </c>
      <c r="J25475">
        <v>33.33</v>
      </c>
      <c r="K25475">
        <v>28.6</v>
      </c>
      <c r="L25475" s="32">
        <v>19.57</v>
      </c>
      <c r="M25475" s="173">
        <v>28361</v>
      </c>
      <c r="N25475" t="s">
        <v>48</v>
      </c>
      <c r="O25475">
        <v>7</v>
      </c>
    </row>
    <row r="25476" spans="1:15" x14ac:dyDescent="0.25">
      <c r="A25476" s="2">
        <v>36947</v>
      </c>
      <c r="B25476">
        <v>1000</v>
      </c>
      <c r="C25476">
        <v>28.46</v>
      </c>
      <c r="D25476">
        <v>36.369999999999997</v>
      </c>
      <c r="E25476">
        <v>39.71</v>
      </c>
      <c r="F25476">
        <v>28.46</v>
      </c>
      <c r="G25476">
        <v>28.46</v>
      </c>
      <c r="H25476" s="172">
        <v>22.03</v>
      </c>
      <c r="I25476">
        <v>29.72</v>
      </c>
      <c r="J25476">
        <v>33.46</v>
      </c>
      <c r="K25476">
        <v>29.67</v>
      </c>
      <c r="L25476" s="32">
        <v>19.55</v>
      </c>
      <c r="M25476" s="173">
        <v>29889</v>
      </c>
      <c r="N25476" t="s">
        <v>48</v>
      </c>
      <c r="O25476">
        <v>7</v>
      </c>
    </row>
    <row r="25477" spans="1:15" x14ac:dyDescent="0.25">
      <c r="A25477" s="2">
        <v>36947</v>
      </c>
      <c r="B25477">
        <v>1100</v>
      </c>
      <c r="C25477">
        <v>44.71</v>
      </c>
      <c r="D25477">
        <v>51.05</v>
      </c>
      <c r="E25477">
        <v>53.72</v>
      </c>
      <c r="F25477">
        <v>44.71</v>
      </c>
      <c r="G25477">
        <v>44.71</v>
      </c>
      <c r="H25477" s="172">
        <v>22.21</v>
      </c>
      <c r="I25477">
        <v>30.25</v>
      </c>
      <c r="J25477">
        <v>33.93</v>
      </c>
      <c r="K25477">
        <v>26.52</v>
      </c>
      <c r="L25477" s="32">
        <v>20.81</v>
      </c>
      <c r="M25477" s="173">
        <v>30776</v>
      </c>
      <c r="N25477" t="s">
        <v>48</v>
      </c>
      <c r="O25477">
        <v>7</v>
      </c>
    </row>
    <row r="25478" spans="1:15" x14ac:dyDescent="0.25">
      <c r="A25478" s="2">
        <v>36947</v>
      </c>
      <c r="B25478">
        <v>1200</v>
      </c>
      <c r="C25478">
        <v>72.5</v>
      </c>
      <c r="D25478">
        <v>76.14</v>
      </c>
      <c r="E25478">
        <v>77.67</v>
      </c>
      <c r="F25478">
        <v>72.5</v>
      </c>
      <c r="G25478">
        <v>72.5</v>
      </c>
      <c r="H25478" s="172">
        <v>21.06</v>
      </c>
      <c r="I25478">
        <v>29.14</v>
      </c>
      <c r="J25478">
        <v>32.880000000000003</v>
      </c>
      <c r="K25478">
        <v>26.04</v>
      </c>
      <c r="L25478" s="32">
        <v>19.45</v>
      </c>
      <c r="M25478" s="173">
        <v>30932</v>
      </c>
      <c r="N25478" t="s">
        <v>48</v>
      </c>
      <c r="O25478">
        <v>7</v>
      </c>
    </row>
    <row r="25479" spans="1:15" x14ac:dyDescent="0.25">
      <c r="A25479" s="2">
        <v>36947</v>
      </c>
      <c r="B25479">
        <v>1300</v>
      </c>
      <c r="C25479">
        <v>57.75</v>
      </c>
      <c r="D25479">
        <v>62.82</v>
      </c>
      <c r="E25479">
        <v>64.959999999999994</v>
      </c>
      <c r="F25479">
        <v>57.75</v>
      </c>
      <c r="G25479">
        <v>57.75</v>
      </c>
      <c r="H25479" s="172">
        <v>19.87</v>
      </c>
      <c r="I25479">
        <v>28.17</v>
      </c>
      <c r="J25479">
        <v>31.93</v>
      </c>
      <c r="K25479">
        <v>23.85</v>
      </c>
      <c r="L25479" s="32">
        <v>18.57</v>
      </c>
      <c r="M25479" s="173">
        <v>30983</v>
      </c>
      <c r="N25479" t="s">
        <v>48</v>
      </c>
      <c r="O25479">
        <v>7</v>
      </c>
    </row>
    <row r="25480" spans="1:15" x14ac:dyDescent="0.25">
      <c r="A25480" s="2">
        <v>36947</v>
      </c>
      <c r="B25480">
        <v>1400</v>
      </c>
      <c r="C25480">
        <v>18.84</v>
      </c>
      <c r="D25480">
        <v>27.69</v>
      </c>
      <c r="E25480">
        <v>31.42</v>
      </c>
      <c r="F25480">
        <v>18.84</v>
      </c>
      <c r="G25480">
        <v>18.84</v>
      </c>
      <c r="H25480" s="172">
        <v>18.059999999999999</v>
      </c>
      <c r="I25480">
        <v>26.55</v>
      </c>
      <c r="J25480">
        <v>30.38</v>
      </c>
      <c r="K25480">
        <v>21.98</v>
      </c>
      <c r="L25480" s="32">
        <v>16.78</v>
      </c>
      <c r="M25480" s="173">
        <v>30505</v>
      </c>
      <c r="N25480" t="s">
        <v>48</v>
      </c>
      <c r="O25480">
        <v>7</v>
      </c>
    </row>
    <row r="25481" spans="1:15" x14ac:dyDescent="0.25">
      <c r="A25481" s="2">
        <v>36947</v>
      </c>
      <c r="B25481">
        <v>1500</v>
      </c>
      <c r="C25481">
        <v>22.31</v>
      </c>
      <c r="D25481">
        <v>30.82</v>
      </c>
      <c r="E25481">
        <v>34.409999999999997</v>
      </c>
      <c r="F25481">
        <v>22.31</v>
      </c>
      <c r="G25481">
        <v>22.31</v>
      </c>
      <c r="H25481" s="172">
        <v>16.850000000000001</v>
      </c>
      <c r="I25481">
        <v>25.48</v>
      </c>
      <c r="J25481">
        <v>29.36</v>
      </c>
      <c r="K25481">
        <v>20.56</v>
      </c>
      <c r="L25481" s="32">
        <v>15.64</v>
      </c>
      <c r="M25481" s="173">
        <v>29876</v>
      </c>
      <c r="N25481" t="s">
        <v>48</v>
      </c>
      <c r="O25481">
        <v>7</v>
      </c>
    </row>
    <row r="25482" spans="1:15" x14ac:dyDescent="0.25">
      <c r="A25482" s="2">
        <v>36947</v>
      </c>
      <c r="B25482">
        <v>1600</v>
      </c>
      <c r="C25482">
        <v>18.18</v>
      </c>
      <c r="D25482">
        <v>27.09</v>
      </c>
      <c r="E25482">
        <v>30.85</v>
      </c>
      <c r="F25482">
        <v>18.18</v>
      </c>
      <c r="G25482">
        <v>18.18</v>
      </c>
      <c r="H25482" s="172">
        <v>16.59</v>
      </c>
      <c r="I25482">
        <v>25.15</v>
      </c>
      <c r="J25482">
        <v>29</v>
      </c>
      <c r="K25482">
        <v>20.16</v>
      </c>
      <c r="L25482" s="32">
        <v>15.43</v>
      </c>
      <c r="M25482" s="173">
        <v>29608</v>
      </c>
      <c r="N25482" t="s">
        <v>48</v>
      </c>
      <c r="O25482">
        <v>7</v>
      </c>
    </row>
    <row r="25483" spans="1:15" x14ac:dyDescent="0.25">
      <c r="A25483" s="2">
        <v>36947</v>
      </c>
      <c r="B25483">
        <v>1700</v>
      </c>
      <c r="C25483">
        <v>17.93</v>
      </c>
      <c r="D25483">
        <v>26.86</v>
      </c>
      <c r="E25483">
        <v>30.63</v>
      </c>
      <c r="F25483">
        <v>17.93</v>
      </c>
      <c r="G25483">
        <v>17.93</v>
      </c>
      <c r="H25483" s="172">
        <v>17.46</v>
      </c>
      <c r="I25483">
        <v>25.81</v>
      </c>
      <c r="J25483">
        <v>29.71</v>
      </c>
      <c r="K25483">
        <v>23.1</v>
      </c>
      <c r="L25483" s="32">
        <v>15.62</v>
      </c>
      <c r="M25483" s="173">
        <v>30028</v>
      </c>
      <c r="N25483" t="s">
        <v>48</v>
      </c>
      <c r="O25483">
        <v>7</v>
      </c>
    </row>
    <row r="25484" spans="1:15" x14ac:dyDescent="0.25">
      <c r="A25484" s="2">
        <v>36947</v>
      </c>
      <c r="B25484">
        <v>1800</v>
      </c>
      <c r="C25484">
        <v>21.8</v>
      </c>
      <c r="D25484">
        <v>30.36</v>
      </c>
      <c r="E25484">
        <v>33.97</v>
      </c>
      <c r="F25484">
        <v>21.8</v>
      </c>
      <c r="G25484">
        <v>21.8</v>
      </c>
      <c r="H25484" s="172">
        <v>21.86</v>
      </c>
      <c r="I25484">
        <v>28.83</v>
      </c>
      <c r="J25484">
        <v>32.700000000000003</v>
      </c>
      <c r="K25484">
        <v>36.17</v>
      </c>
      <c r="L25484" s="32">
        <v>17.21</v>
      </c>
      <c r="M25484" s="173">
        <v>30966</v>
      </c>
      <c r="N25484" t="s">
        <v>48</v>
      </c>
      <c r="O25484">
        <v>7</v>
      </c>
    </row>
    <row r="25485" spans="1:15" x14ac:dyDescent="0.25">
      <c r="A25485" s="2">
        <v>36947</v>
      </c>
      <c r="B25485">
        <v>1900</v>
      </c>
      <c r="C25485">
        <v>22.46</v>
      </c>
      <c r="D25485">
        <v>30.82</v>
      </c>
      <c r="E25485">
        <v>34.43</v>
      </c>
      <c r="F25485">
        <v>23.55</v>
      </c>
      <c r="G25485">
        <v>22.13</v>
      </c>
      <c r="H25485" s="172">
        <v>33.450000000000003</v>
      </c>
      <c r="I25485">
        <v>39.31</v>
      </c>
      <c r="J25485">
        <v>42.71</v>
      </c>
      <c r="K25485">
        <v>47.67</v>
      </c>
      <c r="L25485" s="32">
        <v>28.83</v>
      </c>
      <c r="M25485" s="173">
        <v>32258</v>
      </c>
      <c r="N25485" t="s">
        <v>48</v>
      </c>
      <c r="O25485">
        <v>7</v>
      </c>
    </row>
    <row r="25486" spans="1:15" x14ac:dyDescent="0.25">
      <c r="A25486" s="2">
        <v>36947</v>
      </c>
      <c r="B25486">
        <v>2000</v>
      </c>
      <c r="C25486">
        <v>20.149999999999999</v>
      </c>
      <c r="D25486">
        <v>28.54</v>
      </c>
      <c r="E25486">
        <v>32.26</v>
      </c>
      <c r="F25486">
        <v>22.88</v>
      </c>
      <c r="G25486">
        <v>19.329999999999998</v>
      </c>
      <c r="H25486" s="172">
        <v>27.79</v>
      </c>
      <c r="I25486">
        <v>34.18</v>
      </c>
      <c r="J25486">
        <v>37.81</v>
      </c>
      <c r="K25486">
        <v>42.11</v>
      </c>
      <c r="L25486" s="32">
        <v>23.13</v>
      </c>
      <c r="M25486" s="173">
        <v>31649</v>
      </c>
      <c r="N25486" t="s">
        <v>48</v>
      </c>
      <c r="O25486">
        <v>7</v>
      </c>
    </row>
    <row r="25487" spans="1:15" x14ac:dyDescent="0.25">
      <c r="A25487" s="2">
        <v>36947</v>
      </c>
      <c r="B25487">
        <v>2100</v>
      </c>
      <c r="C25487">
        <v>19.03</v>
      </c>
      <c r="D25487">
        <v>27.44</v>
      </c>
      <c r="E25487">
        <v>31.22</v>
      </c>
      <c r="F25487">
        <v>22.55</v>
      </c>
      <c r="G25487">
        <v>17.98</v>
      </c>
      <c r="H25487" s="172">
        <v>23.64</v>
      </c>
      <c r="I25487">
        <v>30.57</v>
      </c>
      <c r="J25487">
        <v>34.35</v>
      </c>
      <c r="K25487">
        <v>36.83</v>
      </c>
      <c r="L25487" s="32">
        <v>19.36</v>
      </c>
      <c r="M25487" s="173">
        <v>30697</v>
      </c>
      <c r="N25487" t="s">
        <v>48</v>
      </c>
      <c r="O25487">
        <v>7</v>
      </c>
    </row>
    <row r="25488" spans="1:15" x14ac:dyDescent="0.25">
      <c r="A25488" s="2">
        <v>36947</v>
      </c>
      <c r="B25488">
        <v>2200</v>
      </c>
      <c r="C25488">
        <v>17.66</v>
      </c>
      <c r="D25488">
        <v>26.08</v>
      </c>
      <c r="E25488">
        <v>29.93</v>
      </c>
      <c r="F25488">
        <v>22.2</v>
      </c>
      <c r="G25488">
        <v>16.3</v>
      </c>
      <c r="H25488" s="172">
        <v>22.96</v>
      </c>
      <c r="I25488">
        <v>30.46</v>
      </c>
      <c r="J25488">
        <v>34.18</v>
      </c>
      <c r="K25488">
        <v>31.57</v>
      </c>
      <c r="L25488" s="32">
        <v>20.170000000000002</v>
      </c>
      <c r="M25488" s="173">
        <v>29387</v>
      </c>
      <c r="N25488" t="s">
        <v>48</v>
      </c>
      <c r="O25488">
        <v>7</v>
      </c>
    </row>
    <row r="25489" spans="1:15" x14ac:dyDescent="0.25">
      <c r="A25489" s="2">
        <v>36947</v>
      </c>
      <c r="B25489">
        <v>2300</v>
      </c>
      <c r="C25489">
        <v>14.81</v>
      </c>
      <c r="D25489">
        <v>23.93</v>
      </c>
      <c r="E25489">
        <v>27.84</v>
      </c>
      <c r="F25489">
        <v>15.82</v>
      </c>
      <c r="G25489">
        <v>14.51</v>
      </c>
      <c r="H25489" s="172">
        <v>19.25</v>
      </c>
      <c r="I25489">
        <v>27.71</v>
      </c>
      <c r="J25489">
        <v>31.49</v>
      </c>
      <c r="K25489">
        <v>22.38</v>
      </c>
      <c r="L25489" s="32">
        <v>18.239999999999998</v>
      </c>
      <c r="M25489" s="173">
        <v>27558</v>
      </c>
      <c r="N25489" t="s">
        <v>48</v>
      </c>
      <c r="O25489">
        <v>7</v>
      </c>
    </row>
    <row r="25490" spans="1:15" x14ac:dyDescent="0.25">
      <c r="A25490" s="2">
        <v>36947</v>
      </c>
      <c r="B25490">
        <v>2400</v>
      </c>
      <c r="C25490">
        <v>13.75</v>
      </c>
      <c r="D25490">
        <v>23.09</v>
      </c>
      <c r="E25490">
        <v>27.03</v>
      </c>
      <c r="F25490">
        <v>13.75</v>
      </c>
      <c r="G25490">
        <v>13.75</v>
      </c>
      <c r="H25490" s="172">
        <v>17.059999999999999</v>
      </c>
      <c r="I25490">
        <v>25.74</v>
      </c>
      <c r="J25490">
        <v>29.54</v>
      </c>
      <c r="K25490">
        <v>19.170000000000002</v>
      </c>
      <c r="L25490" s="32">
        <v>16.37</v>
      </c>
      <c r="M25490" s="173">
        <v>25643</v>
      </c>
      <c r="N25490" t="s">
        <v>47</v>
      </c>
      <c r="O25490">
        <v>7</v>
      </c>
    </row>
    <row r="25491" spans="1:15" x14ac:dyDescent="0.25">
      <c r="A25491" s="2">
        <v>36948</v>
      </c>
      <c r="B25491">
        <v>100</v>
      </c>
      <c r="C25491">
        <v>12.2</v>
      </c>
      <c r="D25491">
        <v>27.47</v>
      </c>
      <c r="E25491">
        <v>33.909999999999997</v>
      </c>
      <c r="F25491">
        <v>12.2</v>
      </c>
      <c r="G25491">
        <v>12.2</v>
      </c>
      <c r="H25491" s="172">
        <v>16.05</v>
      </c>
      <c r="I25491">
        <v>29.05</v>
      </c>
      <c r="J25491">
        <v>34.53</v>
      </c>
      <c r="K25491">
        <v>16.05</v>
      </c>
      <c r="L25491" s="32">
        <v>16.05</v>
      </c>
      <c r="M25491" s="173">
        <v>23859</v>
      </c>
      <c r="N25491" t="s">
        <v>47</v>
      </c>
      <c r="O25491">
        <v>1</v>
      </c>
    </row>
    <row r="25492" spans="1:15" x14ac:dyDescent="0.25">
      <c r="A25492" s="2">
        <v>36948</v>
      </c>
      <c r="B25492">
        <v>200</v>
      </c>
      <c r="C25492">
        <v>12.22</v>
      </c>
      <c r="D25492">
        <v>23.3</v>
      </c>
      <c r="E25492">
        <v>27.98</v>
      </c>
      <c r="F25492">
        <v>12.22</v>
      </c>
      <c r="G25492">
        <v>12.22</v>
      </c>
      <c r="H25492" s="172">
        <v>15.3</v>
      </c>
      <c r="I25492">
        <v>28.37</v>
      </c>
      <c r="J25492">
        <v>33.880000000000003</v>
      </c>
      <c r="K25492">
        <v>15.3</v>
      </c>
      <c r="L25492" s="32">
        <v>15.3</v>
      </c>
      <c r="M25492" s="173">
        <v>23197</v>
      </c>
      <c r="N25492" t="s">
        <v>47</v>
      </c>
      <c r="O25492">
        <v>1</v>
      </c>
    </row>
    <row r="25493" spans="1:15" x14ac:dyDescent="0.25">
      <c r="A25493" s="2">
        <v>36948</v>
      </c>
      <c r="B25493">
        <v>300</v>
      </c>
      <c r="C25493">
        <v>12.3</v>
      </c>
      <c r="D25493">
        <v>22.43</v>
      </c>
      <c r="E25493">
        <v>26.7</v>
      </c>
      <c r="F25493">
        <v>12.3</v>
      </c>
      <c r="G25493">
        <v>12.3</v>
      </c>
      <c r="H25493" s="172">
        <v>15.3</v>
      </c>
      <c r="I25493">
        <v>28.37</v>
      </c>
      <c r="J25493">
        <v>33.880000000000003</v>
      </c>
      <c r="K25493">
        <v>15.3</v>
      </c>
      <c r="L25493" s="32">
        <v>15.3</v>
      </c>
      <c r="M25493" s="173">
        <v>22900</v>
      </c>
      <c r="N25493" t="s">
        <v>47</v>
      </c>
      <c r="O25493">
        <v>1</v>
      </c>
    </row>
    <row r="25494" spans="1:15" x14ac:dyDescent="0.25">
      <c r="A25494" s="2">
        <v>36948</v>
      </c>
      <c r="B25494">
        <v>400</v>
      </c>
      <c r="C25494">
        <v>12.56</v>
      </c>
      <c r="D25494">
        <v>22.67</v>
      </c>
      <c r="E25494">
        <v>26.93</v>
      </c>
      <c r="F25494">
        <v>12.56</v>
      </c>
      <c r="G25494">
        <v>12.56</v>
      </c>
      <c r="H25494" s="172">
        <v>15.3</v>
      </c>
      <c r="I25494">
        <v>28.37</v>
      </c>
      <c r="J25494">
        <v>33.880000000000003</v>
      </c>
      <c r="K25494">
        <v>15.3</v>
      </c>
      <c r="L25494" s="32">
        <v>15.3</v>
      </c>
      <c r="M25494" s="173">
        <v>22952</v>
      </c>
      <c r="N25494" t="s">
        <v>47</v>
      </c>
      <c r="O25494">
        <v>1</v>
      </c>
    </row>
    <row r="25495" spans="1:15" x14ac:dyDescent="0.25">
      <c r="A25495" s="2">
        <v>36948</v>
      </c>
      <c r="B25495">
        <v>500</v>
      </c>
      <c r="C25495">
        <v>13.14</v>
      </c>
      <c r="D25495">
        <v>23.19</v>
      </c>
      <c r="E25495">
        <v>27.43</v>
      </c>
      <c r="F25495">
        <v>13.14</v>
      </c>
      <c r="G25495">
        <v>13.14</v>
      </c>
      <c r="H25495" s="172">
        <v>15.96</v>
      </c>
      <c r="I25495">
        <v>28.97</v>
      </c>
      <c r="J25495">
        <v>34.450000000000003</v>
      </c>
      <c r="K25495">
        <v>15.96</v>
      </c>
      <c r="L25495" s="32">
        <v>15.96</v>
      </c>
      <c r="M25495" s="173">
        <v>23635</v>
      </c>
      <c r="N25495" t="s">
        <v>47</v>
      </c>
      <c r="O25495">
        <v>1</v>
      </c>
    </row>
    <row r="25496" spans="1:15" x14ac:dyDescent="0.25">
      <c r="A25496" s="2">
        <v>36948</v>
      </c>
      <c r="B25496">
        <v>600</v>
      </c>
      <c r="C25496">
        <v>14.93</v>
      </c>
      <c r="D25496">
        <v>24.81</v>
      </c>
      <c r="E25496">
        <v>28.97</v>
      </c>
      <c r="F25496">
        <v>14.93</v>
      </c>
      <c r="G25496">
        <v>14.93</v>
      </c>
      <c r="H25496" s="172">
        <v>18.25</v>
      </c>
      <c r="I25496">
        <v>30.79</v>
      </c>
      <c r="J25496">
        <v>36.33</v>
      </c>
      <c r="K25496">
        <v>22.04</v>
      </c>
      <c r="L25496" s="32">
        <v>17.02</v>
      </c>
      <c r="M25496" s="173">
        <v>25654</v>
      </c>
      <c r="N25496" t="s">
        <v>47</v>
      </c>
      <c r="O25496">
        <v>1</v>
      </c>
    </row>
    <row r="25497" spans="1:15" x14ac:dyDescent="0.25">
      <c r="A25497" s="2">
        <v>36948</v>
      </c>
      <c r="B25497">
        <v>700</v>
      </c>
      <c r="C25497">
        <v>28.24</v>
      </c>
      <c r="D25497">
        <v>39.69</v>
      </c>
      <c r="E25497">
        <v>44.52</v>
      </c>
      <c r="F25497">
        <v>28.24</v>
      </c>
      <c r="G25497">
        <v>28.24</v>
      </c>
      <c r="H25497" s="172">
        <v>34.21</v>
      </c>
      <c r="I25497">
        <v>48.95</v>
      </c>
      <c r="J25497">
        <v>55.23</v>
      </c>
      <c r="K25497">
        <v>35.18</v>
      </c>
      <c r="L25497" s="32">
        <v>33.89</v>
      </c>
      <c r="M25497" s="173">
        <v>29715</v>
      </c>
      <c r="N25497" t="s">
        <v>47</v>
      </c>
      <c r="O25497">
        <v>1</v>
      </c>
    </row>
    <row r="25498" spans="1:15" x14ac:dyDescent="0.25">
      <c r="A25498" s="2">
        <v>36948</v>
      </c>
      <c r="B25498">
        <v>800</v>
      </c>
      <c r="C25498">
        <v>28.85</v>
      </c>
      <c r="D25498">
        <v>41.2</v>
      </c>
      <c r="E25498">
        <v>46.41</v>
      </c>
      <c r="F25498">
        <v>28.85</v>
      </c>
      <c r="G25498">
        <v>28.85</v>
      </c>
      <c r="H25498" s="172">
        <v>54.93</v>
      </c>
      <c r="I25498">
        <v>64.97</v>
      </c>
      <c r="J25498">
        <v>69.209999999999994</v>
      </c>
      <c r="K25498">
        <v>54.93</v>
      </c>
      <c r="L25498" s="32">
        <v>54.93</v>
      </c>
      <c r="M25498" s="173">
        <v>32098</v>
      </c>
      <c r="N25498" t="s">
        <v>48</v>
      </c>
      <c r="O25498">
        <v>1</v>
      </c>
    </row>
    <row r="25499" spans="1:15" x14ac:dyDescent="0.25">
      <c r="A25499" s="2">
        <v>36948</v>
      </c>
      <c r="B25499">
        <v>900</v>
      </c>
      <c r="C25499">
        <v>43.61</v>
      </c>
      <c r="D25499">
        <v>54.53</v>
      </c>
      <c r="E25499">
        <v>59.13</v>
      </c>
      <c r="F25499">
        <v>43.61</v>
      </c>
      <c r="G25499">
        <v>43.61</v>
      </c>
      <c r="H25499" s="172">
        <v>45.61</v>
      </c>
      <c r="I25499">
        <v>55.12</v>
      </c>
      <c r="J25499">
        <v>60.01</v>
      </c>
      <c r="K25499">
        <v>58.67</v>
      </c>
      <c r="L25499" s="32">
        <v>41.25</v>
      </c>
      <c r="M25499" s="173">
        <v>32509</v>
      </c>
      <c r="N25499" t="s">
        <v>48</v>
      </c>
      <c r="O25499">
        <v>1</v>
      </c>
    </row>
    <row r="25500" spans="1:15" x14ac:dyDescent="0.25">
      <c r="A25500" s="2">
        <v>36948</v>
      </c>
      <c r="B25500">
        <v>1000</v>
      </c>
      <c r="C25500">
        <v>53.68</v>
      </c>
      <c r="D25500">
        <v>63.62</v>
      </c>
      <c r="E25500">
        <v>67.81</v>
      </c>
      <c r="F25500">
        <v>53.68</v>
      </c>
      <c r="G25500">
        <v>53.68</v>
      </c>
      <c r="H25500" s="172">
        <v>41.92</v>
      </c>
      <c r="I25500">
        <v>51.56</v>
      </c>
      <c r="J25500">
        <v>56.43</v>
      </c>
      <c r="K25500">
        <v>53.74</v>
      </c>
      <c r="L25500" s="32">
        <v>37.97</v>
      </c>
      <c r="M25500" s="173">
        <v>32722</v>
      </c>
      <c r="N25500" t="s">
        <v>48</v>
      </c>
      <c r="O25500">
        <v>1</v>
      </c>
    </row>
    <row r="25501" spans="1:15" x14ac:dyDescent="0.25">
      <c r="A25501" s="2">
        <v>36948</v>
      </c>
      <c r="B25501">
        <v>1100</v>
      </c>
      <c r="C25501">
        <v>32.630000000000003</v>
      </c>
      <c r="D25501">
        <v>44.61</v>
      </c>
      <c r="E25501">
        <v>49.66</v>
      </c>
      <c r="F25501">
        <v>32.630000000000003</v>
      </c>
      <c r="G25501">
        <v>32.630000000000003</v>
      </c>
      <c r="H25501" s="172">
        <v>42.47</v>
      </c>
      <c r="I25501">
        <v>52.3</v>
      </c>
      <c r="J25501">
        <v>57.16</v>
      </c>
      <c r="K25501">
        <v>52.91</v>
      </c>
      <c r="L25501" s="32">
        <v>38.979999999999997</v>
      </c>
      <c r="M25501" s="173">
        <v>33060</v>
      </c>
      <c r="N25501" t="s">
        <v>48</v>
      </c>
      <c r="O25501">
        <v>1</v>
      </c>
    </row>
    <row r="25502" spans="1:15" x14ac:dyDescent="0.25">
      <c r="A25502" s="2">
        <v>36948</v>
      </c>
      <c r="B25502">
        <v>1200</v>
      </c>
      <c r="C25502">
        <v>28.8</v>
      </c>
      <c r="D25502">
        <v>41.15</v>
      </c>
      <c r="E25502">
        <v>46.36</v>
      </c>
      <c r="F25502">
        <v>28.8</v>
      </c>
      <c r="G25502">
        <v>28.8</v>
      </c>
      <c r="H25502" s="172">
        <v>38.96</v>
      </c>
      <c r="I25502">
        <v>48.32</v>
      </c>
      <c r="J25502">
        <v>53.12</v>
      </c>
      <c r="K25502">
        <v>51.41</v>
      </c>
      <c r="L25502" s="32">
        <v>34.799999999999997</v>
      </c>
      <c r="M25502" s="173">
        <v>32680</v>
      </c>
      <c r="N25502" t="s">
        <v>48</v>
      </c>
      <c r="O25502">
        <v>1</v>
      </c>
    </row>
    <row r="25503" spans="1:15" x14ac:dyDescent="0.25">
      <c r="A25503" s="2">
        <v>36948</v>
      </c>
      <c r="B25503">
        <v>1300</v>
      </c>
      <c r="C25503">
        <v>45.72</v>
      </c>
      <c r="D25503">
        <v>56.43</v>
      </c>
      <c r="E25503">
        <v>60.95</v>
      </c>
      <c r="F25503">
        <v>45.72</v>
      </c>
      <c r="G25503">
        <v>45.72</v>
      </c>
      <c r="H25503" s="172">
        <v>39.31</v>
      </c>
      <c r="I25503">
        <v>49.13</v>
      </c>
      <c r="J25503">
        <v>53.82</v>
      </c>
      <c r="K25503">
        <v>47.38</v>
      </c>
      <c r="L25503" s="32">
        <v>36.61</v>
      </c>
      <c r="M25503" s="173">
        <v>32120</v>
      </c>
      <c r="N25503" t="s">
        <v>48</v>
      </c>
      <c r="O25503">
        <v>1</v>
      </c>
    </row>
    <row r="25504" spans="1:15" x14ac:dyDescent="0.25">
      <c r="A25504" s="2">
        <v>36948</v>
      </c>
      <c r="B25504">
        <v>1400</v>
      </c>
      <c r="C25504">
        <v>68.77</v>
      </c>
      <c r="D25504">
        <v>77.239999999999995</v>
      </c>
      <c r="E25504">
        <v>80.819999999999993</v>
      </c>
      <c r="F25504">
        <v>68.77</v>
      </c>
      <c r="G25504">
        <v>68.77</v>
      </c>
      <c r="H25504" s="172">
        <v>32.72</v>
      </c>
      <c r="I25504">
        <v>43.23</v>
      </c>
      <c r="J25504">
        <v>48.18</v>
      </c>
      <c r="K25504">
        <v>40.32</v>
      </c>
      <c r="L25504" s="32">
        <v>30.18</v>
      </c>
      <c r="M25504" s="173">
        <v>31825</v>
      </c>
      <c r="N25504" t="s">
        <v>48</v>
      </c>
      <c r="O25504">
        <v>1</v>
      </c>
    </row>
    <row r="25505" spans="1:15" x14ac:dyDescent="0.25">
      <c r="A25505" s="2">
        <v>36948</v>
      </c>
      <c r="B25505">
        <v>1500</v>
      </c>
      <c r="C25505">
        <v>17.420000000000002</v>
      </c>
      <c r="D25505">
        <v>30.88</v>
      </c>
      <c r="E25505">
        <v>36.549999999999997</v>
      </c>
      <c r="F25505">
        <v>17.420000000000002</v>
      </c>
      <c r="G25505">
        <v>17.420000000000002</v>
      </c>
      <c r="H25505" s="172">
        <v>28.99</v>
      </c>
      <c r="I25505">
        <v>39.58</v>
      </c>
      <c r="J25505">
        <v>44.73</v>
      </c>
      <c r="K25505">
        <v>39.07</v>
      </c>
      <c r="L25505" s="32">
        <v>25.62</v>
      </c>
      <c r="M25505" s="173">
        <v>31418</v>
      </c>
      <c r="N25505" t="s">
        <v>48</v>
      </c>
      <c r="O25505">
        <v>1</v>
      </c>
    </row>
    <row r="25506" spans="1:15" x14ac:dyDescent="0.25">
      <c r="A25506" s="2">
        <v>36948</v>
      </c>
      <c r="B25506">
        <v>1600</v>
      </c>
      <c r="C25506">
        <v>18.100000000000001</v>
      </c>
      <c r="D25506">
        <v>31.49</v>
      </c>
      <c r="E25506">
        <v>37.14</v>
      </c>
      <c r="F25506">
        <v>18.100000000000001</v>
      </c>
      <c r="G25506">
        <v>18.100000000000001</v>
      </c>
      <c r="H25506" s="172">
        <v>28</v>
      </c>
      <c r="I25506">
        <v>38.49</v>
      </c>
      <c r="J25506">
        <v>43.72</v>
      </c>
      <c r="K25506">
        <v>39.840000000000003</v>
      </c>
      <c r="L25506" s="32">
        <v>24.06</v>
      </c>
      <c r="M25506" s="173">
        <v>30902</v>
      </c>
      <c r="N25506" t="s">
        <v>48</v>
      </c>
      <c r="O25506">
        <v>1</v>
      </c>
    </row>
    <row r="25507" spans="1:15" x14ac:dyDescent="0.25">
      <c r="A25507" s="2">
        <v>36948</v>
      </c>
      <c r="B25507">
        <v>1700</v>
      </c>
      <c r="C25507">
        <v>18.59</v>
      </c>
      <c r="D25507">
        <v>31.93</v>
      </c>
      <c r="E25507">
        <v>37.56</v>
      </c>
      <c r="F25507">
        <v>18.59</v>
      </c>
      <c r="G25507">
        <v>18.59</v>
      </c>
      <c r="H25507" s="172">
        <v>32.950000000000003</v>
      </c>
      <c r="I25507">
        <v>43</v>
      </c>
      <c r="J25507">
        <v>48.01</v>
      </c>
      <c r="K25507">
        <v>44.52</v>
      </c>
      <c r="L25507" s="32">
        <v>29.1</v>
      </c>
      <c r="M25507" s="173">
        <v>31151</v>
      </c>
      <c r="N25507" t="s">
        <v>48</v>
      </c>
      <c r="O25507">
        <v>1</v>
      </c>
    </row>
    <row r="25508" spans="1:15" x14ac:dyDescent="0.25">
      <c r="A25508" s="2">
        <v>36948</v>
      </c>
      <c r="B25508">
        <v>1800</v>
      </c>
      <c r="C25508">
        <v>20.12</v>
      </c>
      <c r="D25508">
        <v>33.32</v>
      </c>
      <c r="E25508">
        <v>38.880000000000003</v>
      </c>
      <c r="F25508">
        <v>20.12</v>
      </c>
      <c r="G25508">
        <v>20.12</v>
      </c>
      <c r="H25508" s="172">
        <v>54.46</v>
      </c>
      <c r="I25508">
        <v>66.95</v>
      </c>
      <c r="J25508">
        <v>72.45</v>
      </c>
      <c r="K25508">
        <v>58</v>
      </c>
      <c r="L25508" s="32">
        <v>53.29</v>
      </c>
      <c r="M25508" s="173">
        <v>32279</v>
      </c>
      <c r="N25508" t="s">
        <v>48</v>
      </c>
      <c r="O25508">
        <v>1</v>
      </c>
    </row>
    <row r="25509" spans="1:15" x14ac:dyDescent="0.25">
      <c r="A25509" s="2">
        <v>36948</v>
      </c>
      <c r="B25509">
        <v>1900</v>
      </c>
      <c r="C25509">
        <v>77.12</v>
      </c>
      <c r="D25509">
        <v>84.78</v>
      </c>
      <c r="E25509">
        <v>88.02</v>
      </c>
      <c r="F25509">
        <v>77.12</v>
      </c>
      <c r="G25509">
        <v>77.12</v>
      </c>
      <c r="H25509" s="172">
        <v>80</v>
      </c>
      <c r="I25509">
        <v>87.52</v>
      </c>
      <c r="J25509">
        <v>90.69</v>
      </c>
      <c r="K25509">
        <v>80</v>
      </c>
      <c r="L25509" s="32">
        <v>80</v>
      </c>
      <c r="M25509" s="173">
        <v>34910</v>
      </c>
      <c r="N25509" t="s">
        <v>48</v>
      </c>
      <c r="O25509">
        <v>1</v>
      </c>
    </row>
    <row r="25510" spans="1:15" x14ac:dyDescent="0.25">
      <c r="A25510" s="2">
        <v>36948</v>
      </c>
      <c r="B25510">
        <v>2000</v>
      </c>
      <c r="C25510">
        <v>24.4</v>
      </c>
      <c r="D25510">
        <v>37.18</v>
      </c>
      <c r="E25510">
        <v>42.57</v>
      </c>
      <c r="F25510">
        <v>24.4</v>
      </c>
      <c r="G25510">
        <v>24.4</v>
      </c>
      <c r="H25510" s="172">
        <v>66.31</v>
      </c>
      <c r="I25510">
        <v>74.430000000000007</v>
      </c>
      <c r="J25510">
        <v>77.86</v>
      </c>
      <c r="K25510">
        <v>66.31</v>
      </c>
      <c r="L25510" s="32">
        <v>66.31</v>
      </c>
      <c r="M25510" s="173">
        <v>35297</v>
      </c>
      <c r="N25510" t="s">
        <v>48</v>
      </c>
      <c r="O25510">
        <v>1</v>
      </c>
    </row>
    <row r="25511" spans="1:15" x14ac:dyDescent="0.25">
      <c r="A25511" s="2">
        <v>36948</v>
      </c>
      <c r="B25511">
        <v>2100</v>
      </c>
      <c r="C25511">
        <v>48.57</v>
      </c>
      <c r="D25511">
        <v>59</v>
      </c>
      <c r="E25511">
        <v>63.41</v>
      </c>
      <c r="F25511">
        <v>48.57</v>
      </c>
      <c r="G25511">
        <v>48.57</v>
      </c>
      <c r="H25511" s="172">
        <v>55</v>
      </c>
      <c r="I25511">
        <v>63.99</v>
      </c>
      <c r="J25511">
        <v>67.91</v>
      </c>
      <c r="K25511">
        <v>57.09</v>
      </c>
      <c r="L25511" s="32">
        <v>54.32</v>
      </c>
      <c r="M25511" s="173">
        <v>34520</v>
      </c>
      <c r="N25511" t="s">
        <v>48</v>
      </c>
      <c r="O25511">
        <v>1</v>
      </c>
    </row>
    <row r="25512" spans="1:15" x14ac:dyDescent="0.25">
      <c r="A25512" s="2">
        <v>36948</v>
      </c>
      <c r="B25512">
        <v>2200</v>
      </c>
      <c r="C25512">
        <v>39.99</v>
      </c>
      <c r="D25512">
        <v>51.26</v>
      </c>
      <c r="E25512">
        <v>56.01</v>
      </c>
      <c r="F25512">
        <v>39.99</v>
      </c>
      <c r="G25512">
        <v>39.99</v>
      </c>
      <c r="H25512" s="172">
        <v>42</v>
      </c>
      <c r="I25512">
        <v>52.13</v>
      </c>
      <c r="J25512">
        <v>56.9</v>
      </c>
      <c r="K25512">
        <v>49.62</v>
      </c>
      <c r="L25512" s="32">
        <v>39.520000000000003</v>
      </c>
      <c r="M25512" s="173">
        <v>33034</v>
      </c>
      <c r="N25512" t="s">
        <v>48</v>
      </c>
      <c r="O25512">
        <v>1</v>
      </c>
    </row>
    <row r="25513" spans="1:15" x14ac:dyDescent="0.25">
      <c r="A25513" s="2">
        <v>36948</v>
      </c>
      <c r="B25513">
        <v>2300</v>
      </c>
      <c r="C25513">
        <v>20</v>
      </c>
      <c r="D25513">
        <v>33.21</v>
      </c>
      <c r="E25513">
        <v>38.78</v>
      </c>
      <c r="F25513">
        <v>20</v>
      </c>
      <c r="G25513">
        <v>20</v>
      </c>
      <c r="H25513" s="172">
        <v>30.19</v>
      </c>
      <c r="I25513">
        <v>42.36</v>
      </c>
      <c r="J25513">
        <v>47.49</v>
      </c>
      <c r="K25513">
        <v>30.19</v>
      </c>
      <c r="L25513" s="32">
        <v>30.19</v>
      </c>
      <c r="M25513" s="173">
        <v>30738</v>
      </c>
      <c r="N25513" t="s">
        <v>48</v>
      </c>
      <c r="O25513">
        <v>1</v>
      </c>
    </row>
    <row r="25514" spans="1:15" x14ac:dyDescent="0.25">
      <c r="A25514" s="2">
        <v>36948</v>
      </c>
      <c r="B25514">
        <v>2400</v>
      </c>
      <c r="C25514">
        <v>20.92</v>
      </c>
      <c r="D25514">
        <v>34.04</v>
      </c>
      <c r="E25514">
        <v>39.57</v>
      </c>
      <c r="F25514">
        <v>20.92</v>
      </c>
      <c r="G25514">
        <v>20.92</v>
      </c>
      <c r="H25514" s="172">
        <v>20.51</v>
      </c>
      <c r="I25514">
        <v>33.659999999999997</v>
      </c>
      <c r="J25514">
        <v>39.21</v>
      </c>
      <c r="K25514">
        <v>20.51</v>
      </c>
      <c r="L25514" s="32">
        <v>20.51</v>
      </c>
      <c r="M25514" s="173">
        <v>28413</v>
      </c>
      <c r="N25514" t="s">
        <v>47</v>
      </c>
      <c r="O25514">
        <v>1</v>
      </c>
    </row>
    <row r="25515" spans="1:15" x14ac:dyDescent="0.25">
      <c r="A25515" s="2">
        <v>36949</v>
      </c>
      <c r="B25515">
        <v>100</v>
      </c>
      <c r="C25515">
        <v>20.84</v>
      </c>
      <c r="D25515">
        <v>33.97</v>
      </c>
      <c r="E25515">
        <v>39.5</v>
      </c>
      <c r="F25515">
        <v>20.84</v>
      </c>
      <c r="G25515">
        <v>20.84</v>
      </c>
      <c r="H25515" s="172">
        <v>20.2</v>
      </c>
      <c r="I25515">
        <v>32.700000000000003</v>
      </c>
      <c r="J25515">
        <v>37.97</v>
      </c>
      <c r="K25515">
        <v>20.2</v>
      </c>
      <c r="L25515" s="32">
        <v>20.2</v>
      </c>
      <c r="M25515" s="173">
        <v>26561</v>
      </c>
      <c r="N25515" t="s">
        <v>47</v>
      </c>
      <c r="O25515">
        <v>2</v>
      </c>
    </row>
    <row r="25516" spans="1:15" x14ac:dyDescent="0.25">
      <c r="A25516" s="2">
        <v>36949</v>
      </c>
      <c r="B25516">
        <v>200</v>
      </c>
      <c r="C25516">
        <v>22.28</v>
      </c>
      <c r="D25516">
        <v>34.67</v>
      </c>
      <c r="E25516">
        <v>39.9</v>
      </c>
      <c r="F25516">
        <v>22.28</v>
      </c>
      <c r="G25516">
        <v>22.28</v>
      </c>
      <c r="H25516" s="172">
        <v>18.23</v>
      </c>
      <c r="I25516">
        <v>30.92</v>
      </c>
      <c r="J25516">
        <v>36.270000000000003</v>
      </c>
      <c r="K25516">
        <v>18.23</v>
      </c>
      <c r="L25516" s="32">
        <v>18.23</v>
      </c>
      <c r="M25516" s="173">
        <v>25833</v>
      </c>
      <c r="N25516" t="s">
        <v>47</v>
      </c>
      <c r="O25516">
        <v>2</v>
      </c>
    </row>
    <row r="25517" spans="1:15" x14ac:dyDescent="0.25">
      <c r="A25517" s="2">
        <v>36949</v>
      </c>
      <c r="B25517">
        <v>300</v>
      </c>
      <c r="C25517">
        <v>17.37</v>
      </c>
      <c r="D25517">
        <v>30.24</v>
      </c>
      <c r="E25517">
        <v>35.67</v>
      </c>
      <c r="F25517">
        <v>17.37</v>
      </c>
      <c r="G25517">
        <v>17.37</v>
      </c>
      <c r="H25517" s="172">
        <v>17.68</v>
      </c>
      <c r="I25517">
        <v>30.42</v>
      </c>
      <c r="J25517">
        <v>35.79</v>
      </c>
      <c r="K25517">
        <v>17.68</v>
      </c>
      <c r="L25517" s="32">
        <v>17.68</v>
      </c>
      <c r="M25517" s="173">
        <v>25570</v>
      </c>
      <c r="N25517" t="s">
        <v>47</v>
      </c>
      <c r="O25517">
        <v>2</v>
      </c>
    </row>
    <row r="25518" spans="1:15" x14ac:dyDescent="0.25">
      <c r="A25518" s="2">
        <v>36949</v>
      </c>
      <c r="B25518">
        <v>400</v>
      </c>
      <c r="C25518">
        <v>17.28</v>
      </c>
      <c r="D25518">
        <v>30.16</v>
      </c>
      <c r="E25518">
        <v>35.590000000000003</v>
      </c>
      <c r="F25518">
        <v>17.28</v>
      </c>
      <c r="G25518">
        <v>17.28</v>
      </c>
      <c r="H25518" s="172">
        <v>17.850000000000001</v>
      </c>
      <c r="I25518">
        <v>30.58</v>
      </c>
      <c r="J25518">
        <v>35.950000000000003</v>
      </c>
      <c r="K25518">
        <v>17.850000000000001</v>
      </c>
      <c r="L25518" s="32">
        <v>17.850000000000001</v>
      </c>
      <c r="M25518" s="173">
        <v>25577</v>
      </c>
      <c r="N25518" t="s">
        <v>47</v>
      </c>
      <c r="O25518">
        <v>2</v>
      </c>
    </row>
    <row r="25519" spans="1:15" x14ac:dyDescent="0.25">
      <c r="A25519" s="2">
        <v>36949</v>
      </c>
      <c r="B25519">
        <v>500</v>
      </c>
      <c r="C25519">
        <v>18.149999999999999</v>
      </c>
      <c r="D25519">
        <v>30.94</v>
      </c>
      <c r="E25519">
        <v>36.340000000000003</v>
      </c>
      <c r="F25519">
        <v>18.149999999999999</v>
      </c>
      <c r="G25519">
        <v>18.149999999999999</v>
      </c>
      <c r="H25519" s="172">
        <v>18.600000000000001</v>
      </c>
      <c r="I25519">
        <v>31.39</v>
      </c>
      <c r="J25519">
        <v>36.79</v>
      </c>
      <c r="K25519">
        <v>18.600000000000001</v>
      </c>
      <c r="L25519" s="32">
        <v>18.600000000000001</v>
      </c>
      <c r="M25519" s="173">
        <v>26304</v>
      </c>
      <c r="N25519" t="s">
        <v>47</v>
      </c>
      <c r="O25519">
        <v>2</v>
      </c>
    </row>
    <row r="25520" spans="1:15" x14ac:dyDescent="0.25">
      <c r="A25520" s="2">
        <v>36949</v>
      </c>
      <c r="B25520">
        <v>600</v>
      </c>
      <c r="C25520">
        <v>42.97</v>
      </c>
      <c r="D25520">
        <v>53.36</v>
      </c>
      <c r="E25520">
        <v>57.74</v>
      </c>
      <c r="F25520">
        <v>42.97</v>
      </c>
      <c r="G25520">
        <v>42.97</v>
      </c>
      <c r="H25520" s="172">
        <v>24.31</v>
      </c>
      <c r="I25520">
        <v>36.549999999999997</v>
      </c>
      <c r="J25520">
        <v>41.71</v>
      </c>
      <c r="K25520">
        <v>24.31</v>
      </c>
      <c r="L25520" s="32">
        <v>24.31</v>
      </c>
      <c r="M25520" s="173">
        <v>28478</v>
      </c>
      <c r="N25520" t="s">
        <v>47</v>
      </c>
      <c r="O25520">
        <v>2</v>
      </c>
    </row>
    <row r="25521" spans="1:15" x14ac:dyDescent="0.25">
      <c r="A25521" s="2">
        <v>36949</v>
      </c>
      <c r="B25521">
        <v>700</v>
      </c>
      <c r="C25521">
        <v>46.41</v>
      </c>
      <c r="D25521">
        <v>56.46</v>
      </c>
      <c r="E25521">
        <v>60.7</v>
      </c>
      <c r="F25521">
        <v>46.41</v>
      </c>
      <c r="G25521">
        <v>46.41</v>
      </c>
      <c r="H25521" s="172">
        <v>55</v>
      </c>
      <c r="I25521">
        <v>64.989999999999995</v>
      </c>
      <c r="J25521">
        <v>69.2</v>
      </c>
      <c r="K25521">
        <v>55</v>
      </c>
      <c r="L25521" s="32">
        <v>55</v>
      </c>
      <c r="M25521" s="173">
        <v>32574</v>
      </c>
      <c r="N25521" t="s">
        <v>47</v>
      </c>
      <c r="O25521">
        <v>2</v>
      </c>
    </row>
    <row r="25522" spans="1:15" x14ac:dyDescent="0.25">
      <c r="A25522" s="2">
        <v>36949</v>
      </c>
      <c r="B25522">
        <v>800</v>
      </c>
      <c r="C25522">
        <v>61.85</v>
      </c>
      <c r="D25522">
        <v>70.400000000000006</v>
      </c>
      <c r="E25522">
        <v>74.010000000000005</v>
      </c>
      <c r="F25522">
        <v>61.85</v>
      </c>
      <c r="G25522">
        <v>61.85</v>
      </c>
      <c r="H25522" s="172">
        <v>48.84</v>
      </c>
      <c r="I25522">
        <v>58.82</v>
      </c>
      <c r="J25522">
        <v>63.23</v>
      </c>
      <c r="K25522">
        <v>51.77</v>
      </c>
      <c r="L25522" s="32">
        <v>47.87</v>
      </c>
      <c r="M25522" s="173">
        <v>34451</v>
      </c>
      <c r="N25522" t="s">
        <v>48</v>
      </c>
      <c r="O25522">
        <v>2</v>
      </c>
    </row>
    <row r="25523" spans="1:15" x14ac:dyDescent="0.25">
      <c r="A25523" s="2">
        <v>36949</v>
      </c>
      <c r="B25523">
        <v>900</v>
      </c>
      <c r="C25523">
        <v>58.07</v>
      </c>
      <c r="D25523">
        <v>66.989999999999995</v>
      </c>
      <c r="E25523">
        <v>70.75</v>
      </c>
      <c r="F25523">
        <v>58.07</v>
      </c>
      <c r="G25523">
        <v>58.07</v>
      </c>
      <c r="H25523" s="172">
        <v>45.52</v>
      </c>
      <c r="I25523">
        <v>55.25</v>
      </c>
      <c r="J25523">
        <v>59.54</v>
      </c>
      <c r="K25523">
        <v>48.28</v>
      </c>
      <c r="L25523" s="32">
        <v>44.6</v>
      </c>
      <c r="M25523" s="173">
        <v>34217</v>
      </c>
      <c r="N25523" t="s">
        <v>48</v>
      </c>
      <c r="O25523">
        <v>2</v>
      </c>
    </row>
    <row r="25524" spans="1:15" x14ac:dyDescent="0.25">
      <c r="A25524" s="2">
        <v>36949</v>
      </c>
      <c r="B25524">
        <v>1000</v>
      </c>
      <c r="C25524">
        <v>28.05</v>
      </c>
      <c r="D25524">
        <v>39.880000000000003</v>
      </c>
      <c r="E25524">
        <v>44.87</v>
      </c>
      <c r="F25524">
        <v>28.05</v>
      </c>
      <c r="G25524">
        <v>28.05</v>
      </c>
      <c r="H25524" s="172">
        <v>42.39</v>
      </c>
      <c r="I25524">
        <v>53.08</v>
      </c>
      <c r="J25524">
        <v>57.93</v>
      </c>
      <c r="K25524">
        <v>47.32</v>
      </c>
      <c r="L25524" s="32">
        <v>40.74</v>
      </c>
      <c r="M25524" s="173">
        <v>33447</v>
      </c>
      <c r="N25524" t="s">
        <v>48</v>
      </c>
      <c r="O25524">
        <v>2</v>
      </c>
    </row>
    <row r="25525" spans="1:15" x14ac:dyDescent="0.25">
      <c r="A25525" s="2">
        <v>36949</v>
      </c>
      <c r="B25525">
        <v>1100</v>
      </c>
      <c r="C25525">
        <v>27.03</v>
      </c>
      <c r="D25525">
        <v>38.96</v>
      </c>
      <c r="E25525">
        <v>44</v>
      </c>
      <c r="F25525">
        <v>27.03</v>
      </c>
      <c r="G25525">
        <v>27.03</v>
      </c>
      <c r="H25525" s="172">
        <v>42.84</v>
      </c>
      <c r="I25525">
        <v>53.32</v>
      </c>
      <c r="J25525">
        <v>58.04</v>
      </c>
      <c r="K25525">
        <v>47.3</v>
      </c>
      <c r="L25525" s="32">
        <v>41.35</v>
      </c>
      <c r="M25525" s="173">
        <v>33051</v>
      </c>
      <c r="N25525" t="s">
        <v>48</v>
      </c>
      <c r="O25525">
        <v>2</v>
      </c>
    </row>
    <row r="25526" spans="1:15" x14ac:dyDescent="0.25">
      <c r="A25526" s="2">
        <v>36949</v>
      </c>
      <c r="B25526">
        <v>1200</v>
      </c>
      <c r="C25526">
        <v>23.77</v>
      </c>
      <c r="D25526">
        <v>36.020000000000003</v>
      </c>
      <c r="E25526">
        <v>41.19</v>
      </c>
      <c r="F25526">
        <v>23.77</v>
      </c>
      <c r="G25526">
        <v>23.77</v>
      </c>
      <c r="H25526" s="172">
        <v>38.85</v>
      </c>
      <c r="I25526">
        <v>48.7</v>
      </c>
      <c r="J25526">
        <v>53.35</v>
      </c>
      <c r="K25526">
        <v>46.17</v>
      </c>
      <c r="L25526" s="32">
        <v>36.4</v>
      </c>
      <c r="M25526" s="173">
        <v>32580</v>
      </c>
      <c r="N25526" t="s">
        <v>48</v>
      </c>
      <c r="O25526">
        <v>2</v>
      </c>
    </row>
    <row r="25527" spans="1:15" x14ac:dyDescent="0.25">
      <c r="A25527" s="2">
        <v>36949</v>
      </c>
      <c r="B25527">
        <v>1300</v>
      </c>
      <c r="C25527">
        <v>26.4</v>
      </c>
      <c r="D25527">
        <v>35.799999999999997</v>
      </c>
      <c r="E25527">
        <v>41.23</v>
      </c>
      <c r="F25527">
        <v>47.54</v>
      </c>
      <c r="G25527">
        <v>19.920000000000002</v>
      </c>
      <c r="H25527" s="172">
        <v>36.450000000000003</v>
      </c>
      <c r="I25527">
        <v>46.36</v>
      </c>
      <c r="J25527">
        <v>51.14</v>
      </c>
      <c r="K25527">
        <v>45.35</v>
      </c>
      <c r="L25527" s="32">
        <v>33.47</v>
      </c>
      <c r="M25527" s="173">
        <v>31836</v>
      </c>
      <c r="N25527" t="s">
        <v>48</v>
      </c>
      <c r="O25527">
        <v>2</v>
      </c>
    </row>
    <row r="25528" spans="1:15" x14ac:dyDescent="0.25">
      <c r="A25528" s="2">
        <v>36949</v>
      </c>
      <c r="B25528">
        <v>1400</v>
      </c>
      <c r="C25528">
        <v>31.11</v>
      </c>
      <c r="D25528">
        <v>37.81</v>
      </c>
      <c r="E25528">
        <v>43.36</v>
      </c>
      <c r="F25528">
        <v>70.52</v>
      </c>
      <c r="G25528">
        <v>19.02</v>
      </c>
      <c r="H25528" s="172">
        <v>33.51</v>
      </c>
      <c r="I25528">
        <v>43.49</v>
      </c>
      <c r="J25528">
        <v>48.43</v>
      </c>
      <c r="K25528">
        <v>44.23</v>
      </c>
      <c r="L25528" s="32">
        <v>29.93</v>
      </c>
      <c r="M25528" s="173">
        <v>31632</v>
      </c>
      <c r="N25528" t="s">
        <v>48</v>
      </c>
      <c r="O25528">
        <v>2</v>
      </c>
    </row>
    <row r="25529" spans="1:15" x14ac:dyDescent="0.25">
      <c r="A25529" s="2">
        <v>36949</v>
      </c>
      <c r="B25529">
        <v>1500</v>
      </c>
      <c r="C25529">
        <v>16.53</v>
      </c>
      <c r="D25529">
        <v>29.48</v>
      </c>
      <c r="E25529">
        <v>34.94</v>
      </c>
      <c r="F25529">
        <v>16.53</v>
      </c>
      <c r="G25529">
        <v>16.53</v>
      </c>
      <c r="H25529" s="172">
        <v>30.76</v>
      </c>
      <c r="I25529">
        <v>40.65</v>
      </c>
      <c r="J25529">
        <v>45.76</v>
      </c>
      <c r="K25529">
        <v>44.7</v>
      </c>
      <c r="L25529" s="32">
        <v>26.1</v>
      </c>
      <c r="M25529" s="173">
        <v>31229</v>
      </c>
      <c r="N25529" t="s">
        <v>48</v>
      </c>
      <c r="O25529">
        <v>2</v>
      </c>
    </row>
    <row r="25530" spans="1:15" x14ac:dyDescent="0.25">
      <c r="A25530" s="2">
        <v>36949</v>
      </c>
      <c r="B25530">
        <v>1600</v>
      </c>
      <c r="C25530">
        <v>17.28</v>
      </c>
      <c r="D25530">
        <v>30.16</v>
      </c>
      <c r="E25530">
        <v>35.590000000000003</v>
      </c>
      <c r="F25530">
        <v>17.28</v>
      </c>
      <c r="G25530">
        <v>17.28</v>
      </c>
      <c r="H25530" s="172">
        <v>29.27</v>
      </c>
      <c r="I25530">
        <v>39.28</v>
      </c>
      <c r="J25530">
        <v>44.46</v>
      </c>
      <c r="K25530">
        <v>43.39</v>
      </c>
      <c r="L25530" s="32">
        <v>24.56</v>
      </c>
      <c r="M25530" s="173">
        <v>30743</v>
      </c>
      <c r="N25530" t="s">
        <v>48</v>
      </c>
      <c r="O25530">
        <v>2</v>
      </c>
    </row>
    <row r="25531" spans="1:15" x14ac:dyDescent="0.25">
      <c r="A25531" s="2">
        <v>36949</v>
      </c>
      <c r="B25531">
        <v>1700</v>
      </c>
      <c r="C25531">
        <v>17.559999999999999</v>
      </c>
      <c r="D25531">
        <v>29.9</v>
      </c>
      <c r="E25531">
        <v>35.39</v>
      </c>
      <c r="F25531">
        <v>21.8</v>
      </c>
      <c r="G25531">
        <v>16.25</v>
      </c>
      <c r="H25531" s="172">
        <v>31</v>
      </c>
      <c r="I25531">
        <v>41.18</v>
      </c>
      <c r="J25531">
        <v>46.23</v>
      </c>
      <c r="K25531">
        <v>42.13</v>
      </c>
      <c r="L25531" s="32">
        <v>27.28</v>
      </c>
      <c r="M25531" s="173">
        <v>31077</v>
      </c>
      <c r="N25531" t="s">
        <v>48</v>
      </c>
      <c r="O25531">
        <v>2</v>
      </c>
    </row>
    <row r="25532" spans="1:15" x14ac:dyDescent="0.25">
      <c r="A25532" s="2">
        <v>36949</v>
      </c>
      <c r="B25532">
        <v>1800</v>
      </c>
      <c r="C25532">
        <v>17.510000000000002</v>
      </c>
      <c r="D25532">
        <v>30.31</v>
      </c>
      <c r="E25532">
        <v>35.74</v>
      </c>
      <c r="F25532">
        <v>17.920000000000002</v>
      </c>
      <c r="G25532">
        <v>17.38</v>
      </c>
      <c r="H25532" s="172">
        <v>46.4</v>
      </c>
      <c r="I25532">
        <v>55.24</v>
      </c>
      <c r="J25532">
        <v>60.1</v>
      </c>
      <c r="K25532">
        <v>63</v>
      </c>
      <c r="L25532" s="32">
        <v>40.86</v>
      </c>
      <c r="M25532" s="173">
        <v>32255</v>
      </c>
      <c r="N25532" t="s">
        <v>48</v>
      </c>
      <c r="O25532">
        <v>2</v>
      </c>
    </row>
    <row r="25533" spans="1:15" x14ac:dyDescent="0.25">
      <c r="A25533" s="2">
        <v>36949</v>
      </c>
      <c r="B25533">
        <v>1900</v>
      </c>
      <c r="C25533">
        <v>22.86</v>
      </c>
      <c r="D25533">
        <v>35.200000000000003</v>
      </c>
      <c r="E25533">
        <v>40.4</v>
      </c>
      <c r="F25533">
        <v>22.86</v>
      </c>
      <c r="G25533">
        <v>22.86</v>
      </c>
      <c r="H25533" s="172">
        <v>75.010000000000005</v>
      </c>
      <c r="I25533">
        <v>82.9</v>
      </c>
      <c r="J25533">
        <v>86.29</v>
      </c>
      <c r="K25533">
        <v>76</v>
      </c>
      <c r="L25533" s="32">
        <v>74.680000000000007</v>
      </c>
      <c r="M25533" s="173">
        <v>34417</v>
      </c>
      <c r="N25533" t="s">
        <v>48</v>
      </c>
      <c r="O25533">
        <v>2</v>
      </c>
    </row>
    <row r="25534" spans="1:15" x14ac:dyDescent="0.25">
      <c r="A25534" s="2">
        <v>36949</v>
      </c>
      <c r="B25534">
        <v>2000</v>
      </c>
      <c r="C25534">
        <v>18.05</v>
      </c>
      <c r="D25534">
        <v>30.85</v>
      </c>
      <c r="E25534">
        <v>36.25</v>
      </c>
      <c r="F25534">
        <v>18.05</v>
      </c>
      <c r="G25534">
        <v>18.05</v>
      </c>
      <c r="H25534" s="172">
        <v>60.01</v>
      </c>
      <c r="I25534">
        <v>69.47</v>
      </c>
      <c r="J25534">
        <v>73.45</v>
      </c>
      <c r="K25534">
        <v>60.01</v>
      </c>
      <c r="L25534" s="32">
        <v>60.01</v>
      </c>
      <c r="M25534" s="173">
        <v>34462</v>
      </c>
      <c r="N25534" t="s">
        <v>48</v>
      </c>
      <c r="O25534">
        <v>2</v>
      </c>
    </row>
    <row r="25535" spans="1:15" x14ac:dyDescent="0.25">
      <c r="A25535" s="2">
        <v>36949</v>
      </c>
      <c r="B25535">
        <v>2100</v>
      </c>
      <c r="C25535">
        <v>20.78</v>
      </c>
      <c r="D25535">
        <v>33.32</v>
      </c>
      <c r="E25535">
        <v>38.61</v>
      </c>
      <c r="F25535">
        <v>20.78</v>
      </c>
      <c r="G25535">
        <v>20.78</v>
      </c>
      <c r="H25535" s="172">
        <v>45.53</v>
      </c>
      <c r="I25535">
        <v>55.88</v>
      </c>
      <c r="J25535">
        <v>60.47</v>
      </c>
      <c r="K25535">
        <v>48.79</v>
      </c>
      <c r="L25535" s="32">
        <v>44.44</v>
      </c>
      <c r="M25535" s="173">
        <v>33809</v>
      </c>
      <c r="N25535" t="s">
        <v>48</v>
      </c>
      <c r="O25535">
        <v>2</v>
      </c>
    </row>
    <row r="25536" spans="1:15" x14ac:dyDescent="0.25">
      <c r="A25536" s="2">
        <v>36949</v>
      </c>
      <c r="B25536">
        <v>2200</v>
      </c>
      <c r="C25536">
        <v>23.85</v>
      </c>
      <c r="D25536">
        <v>35.26</v>
      </c>
      <c r="E25536">
        <v>40.549999999999997</v>
      </c>
      <c r="F25536">
        <v>30.65</v>
      </c>
      <c r="G25536">
        <v>21.75</v>
      </c>
      <c r="H25536" s="172">
        <v>37.42</v>
      </c>
      <c r="I25536">
        <v>48.41</v>
      </c>
      <c r="J25536">
        <v>53.36</v>
      </c>
      <c r="K25536">
        <v>41.95</v>
      </c>
      <c r="L25536" s="32">
        <v>35.9</v>
      </c>
      <c r="M25536" s="173">
        <v>32231</v>
      </c>
      <c r="N25536" t="s">
        <v>48</v>
      </c>
      <c r="O25536">
        <v>2</v>
      </c>
    </row>
    <row r="25537" spans="1:15" x14ac:dyDescent="0.25">
      <c r="A25537" s="2">
        <v>36949</v>
      </c>
      <c r="B25537">
        <v>2300</v>
      </c>
      <c r="C25537">
        <v>20.41</v>
      </c>
      <c r="D25537">
        <v>30.11</v>
      </c>
      <c r="E25537">
        <v>35.82</v>
      </c>
      <c r="F25537">
        <v>43.93</v>
      </c>
      <c r="G25537">
        <v>13.17</v>
      </c>
      <c r="H25537" s="172">
        <v>29.46</v>
      </c>
      <c r="I25537">
        <v>40.700000000000003</v>
      </c>
      <c r="J25537">
        <v>46.01</v>
      </c>
      <c r="K25537">
        <v>37.840000000000003</v>
      </c>
      <c r="L25537" s="32">
        <v>26.66</v>
      </c>
      <c r="M25537" s="173">
        <v>29995</v>
      </c>
      <c r="N25537" t="s">
        <v>48</v>
      </c>
      <c r="O25537">
        <v>2</v>
      </c>
    </row>
    <row r="25538" spans="1:15" x14ac:dyDescent="0.25">
      <c r="A25538" s="2">
        <v>36949</v>
      </c>
      <c r="B25538">
        <v>2400</v>
      </c>
      <c r="C25538">
        <v>18.43</v>
      </c>
      <c r="D25538">
        <v>28.67</v>
      </c>
      <c r="E25538">
        <v>34.409999999999997</v>
      </c>
      <c r="F25538">
        <v>39.11</v>
      </c>
      <c r="G25538">
        <v>12.06</v>
      </c>
      <c r="H25538" s="172">
        <v>23.51</v>
      </c>
      <c r="I25538">
        <v>35.69</v>
      </c>
      <c r="J25538">
        <v>40.82</v>
      </c>
      <c r="K25538">
        <v>23.51</v>
      </c>
      <c r="L25538" s="32">
        <v>23.51</v>
      </c>
      <c r="M25538" s="173">
        <v>27782</v>
      </c>
      <c r="N25538" t="s">
        <v>47</v>
      </c>
      <c r="O25538">
        <v>2</v>
      </c>
    </row>
    <row r="25539" spans="1:15" x14ac:dyDescent="0.25">
      <c r="A25539" s="2">
        <v>36950</v>
      </c>
      <c r="B25539">
        <v>100</v>
      </c>
      <c r="C25539">
        <v>16.12</v>
      </c>
      <c r="D25539">
        <v>22.6</v>
      </c>
      <c r="E25539">
        <v>25.33</v>
      </c>
      <c r="F25539">
        <v>16.12</v>
      </c>
      <c r="G25539">
        <v>16.12</v>
      </c>
      <c r="H25539" s="172">
        <v>21.2</v>
      </c>
      <c r="I25539">
        <v>33.6</v>
      </c>
      <c r="J25539">
        <v>38.83</v>
      </c>
      <c r="K25539">
        <v>21.2</v>
      </c>
      <c r="L25539" s="32">
        <v>21.2</v>
      </c>
      <c r="M25539" s="173">
        <v>26374</v>
      </c>
      <c r="N25539" t="s">
        <v>47</v>
      </c>
      <c r="O25539">
        <v>3</v>
      </c>
    </row>
    <row r="25540" spans="1:15" x14ac:dyDescent="0.25">
      <c r="A25540" s="2">
        <v>36950</v>
      </c>
      <c r="B25540">
        <v>200</v>
      </c>
      <c r="C25540">
        <v>15.34</v>
      </c>
      <c r="D25540">
        <v>16.16</v>
      </c>
      <c r="E25540">
        <v>16.5</v>
      </c>
      <c r="F25540">
        <v>15.34</v>
      </c>
      <c r="G25540">
        <v>15.34</v>
      </c>
      <c r="H25540" s="172">
        <v>19.010000000000002</v>
      </c>
      <c r="I25540">
        <v>31.62</v>
      </c>
      <c r="J25540">
        <v>36.94</v>
      </c>
      <c r="K25540">
        <v>19.010000000000002</v>
      </c>
      <c r="L25540" s="32">
        <v>19.010000000000002</v>
      </c>
      <c r="M25540" s="173">
        <v>24997</v>
      </c>
      <c r="N25540" t="s">
        <v>47</v>
      </c>
      <c r="O25540">
        <v>3</v>
      </c>
    </row>
    <row r="25541" spans="1:15" x14ac:dyDescent="0.25">
      <c r="A25541" s="2">
        <v>36950</v>
      </c>
      <c r="B25541">
        <v>300</v>
      </c>
      <c r="C25541">
        <v>14.48</v>
      </c>
      <c r="D25541">
        <v>25.81</v>
      </c>
      <c r="E25541">
        <v>30.58</v>
      </c>
      <c r="F25541">
        <v>14.48</v>
      </c>
      <c r="G25541">
        <v>14.48</v>
      </c>
      <c r="H25541" s="172">
        <v>18.510000000000002</v>
      </c>
      <c r="I25541">
        <v>31.27</v>
      </c>
      <c r="J25541">
        <v>36.65</v>
      </c>
      <c r="K25541">
        <v>18.510000000000002</v>
      </c>
      <c r="L25541" s="32">
        <v>18.510000000000002</v>
      </c>
      <c r="M25541" s="173">
        <v>24823</v>
      </c>
      <c r="N25541" t="s">
        <v>47</v>
      </c>
      <c r="O25541">
        <v>3</v>
      </c>
    </row>
    <row r="25542" spans="1:15" x14ac:dyDescent="0.25">
      <c r="A25542" s="2">
        <v>36950</v>
      </c>
      <c r="B25542">
        <v>400</v>
      </c>
      <c r="C25542">
        <v>14.4</v>
      </c>
      <c r="D25542">
        <v>24.33</v>
      </c>
      <c r="E25542">
        <v>28.51</v>
      </c>
      <c r="F25542">
        <v>14.4</v>
      </c>
      <c r="G25542">
        <v>14.4</v>
      </c>
      <c r="H25542" s="172">
        <v>18.23</v>
      </c>
      <c r="I25542">
        <v>31.06</v>
      </c>
      <c r="J25542">
        <v>36.47</v>
      </c>
      <c r="K25542">
        <v>18.23</v>
      </c>
      <c r="L25542" s="32">
        <v>18.23</v>
      </c>
      <c r="M25542" s="173">
        <v>24927</v>
      </c>
      <c r="N25542" t="s">
        <v>47</v>
      </c>
      <c r="O25542">
        <v>3</v>
      </c>
    </row>
    <row r="25543" spans="1:15" x14ac:dyDescent="0.25">
      <c r="A25543" s="2">
        <v>36950</v>
      </c>
      <c r="B25543">
        <v>500</v>
      </c>
      <c r="C25543">
        <v>14.7</v>
      </c>
      <c r="D25543">
        <v>24.87</v>
      </c>
      <c r="E25543">
        <v>29.16</v>
      </c>
      <c r="F25543">
        <v>14.7</v>
      </c>
      <c r="G25543">
        <v>14.7</v>
      </c>
      <c r="H25543" s="172">
        <v>20.010000000000002</v>
      </c>
      <c r="I25543">
        <v>32.71</v>
      </c>
      <c r="J25543">
        <v>38.07</v>
      </c>
      <c r="K25543">
        <v>20.010000000000002</v>
      </c>
      <c r="L25543" s="32">
        <v>20.010000000000002</v>
      </c>
      <c r="M25543" s="173">
        <v>25633</v>
      </c>
      <c r="N25543" t="s">
        <v>47</v>
      </c>
      <c r="O25543">
        <v>3</v>
      </c>
    </row>
    <row r="25544" spans="1:15" x14ac:dyDescent="0.25">
      <c r="A25544" s="2">
        <v>36950</v>
      </c>
      <c r="B25544">
        <v>600</v>
      </c>
      <c r="C25544">
        <v>17.510000000000002</v>
      </c>
      <c r="D25544">
        <v>29.9</v>
      </c>
      <c r="E25544">
        <v>35.39</v>
      </c>
      <c r="F25544">
        <v>21.35</v>
      </c>
      <c r="G25544">
        <v>16.34</v>
      </c>
      <c r="H25544" s="172">
        <v>26.68</v>
      </c>
      <c r="I25544">
        <v>38.86</v>
      </c>
      <c r="J25544">
        <v>44</v>
      </c>
      <c r="K25544">
        <v>26.68</v>
      </c>
      <c r="L25544" s="32">
        <v>26.68</v>
      </c>
      <c r="M25544" s="173">
        <v>27779</v>
      </c>
      <c r="N25544" t="s">
        <v>47</v>
      </c>
      <c r="O25544">
        <v>3</v>
      </c>
    </row>
    <row r="25545" spans="1:15" x14ac:dyDescent="0.25">
      <c r="A25545" s="2">
        <v>36950</v>
      </c>
      <c r="B25545">
        <v>700</v>
      </c>
      <c r="C25545">
        <v>32.869999999999997</v>
      </c>
      <c r="D25545">
        <v>42.63</v>
      </c>
      <c r="E25545">
        <v>47.65</v>
      </c>
      <c r="F25545">
        <v>46</v>
      </c>
      <c r="G25545">
        <v>28.84</v>
      </c>
      <c r="H25545" s="172">
        <v>50.01</v>
      </c>
      <c r="I25545">
        <v>59.71</v>
      </c>
      <c r="J25545">
        <v>63.8</v>
      </c>
      <c r="K25545">
        <v>50.01</v>
      </c>
      <c r="L25545" s="32">
        <v>50.01</v>
      </c>
      <c r="M25545" s="173">
        <v>31907</v>
      </c>
      <c r="N25545" t="s">
        <v>47</v>
      </c>
      <c r="O25545">
        <v>3</v>
      </c>
    </row>
    <row r="25546" spans="1:15" x14ac:dyDescent="0.25">
      <c r="A25546" s="2">
        <v>36950</v>
      </c>
      <c r="B25546">
        <v>800</v>
      </c>
      <c r="C25546">
        <v>43.94</v>
      </c>
      <c r="D25546">
        <v>53.47</v>
      </c>
      <c r="E25546">
        <v>57.92</v>
      </c>
      <c r="F25546">
        <v>50.14</v>
      </c>
      <c r="G25546">
        <v>42.03</v>
      </c>
      <c r="H25546" s="172">
        <v>57.01</v>
      </c>
      <c r="I25546">
        <v>66.03</v>
      </c>
      <c r="J25546">
        <v>69.84</v>
      </c>
      <c r="K25546">
        <v>57.01</v>
      </c>
      <c r="L25546" s="32">
        <v>57.01</v>
      </c>
      <c r="M25546" s="173">
        <v>34117</v>
      </c>
      <c r="N25546" t="s">
        <v>48</v>
      </c>
      <c r="O25546">
        <v>3</v>
      </c>
    </row>
    <row r="25547" spans="1:15" x14ac:dyDescent="0.25">
      <c r="A25547" s="2">
        <v>36950</v>
      </c>
      <c r="B25547">
        <v>900</v>
      </c>
      <c r="C25547">
        <v>19.34</v>
      </c>
      <c r="D25547">
        <v>31.81</v>
      </c>
      <c r="E25547">
        <v>37.19</v>
      </c>
      <c r="F25547">
        <v>21.1</v>
      </c>
      <c r="G25547">
        <v>18.8</v>
      </c>
      <c r="H25547" s="172">
        <v>50</v>
      </c>
      <c r="I25547">
        <v>59.7</v>
      </c>
      <c r="J25547">
        <v>63.8</v>
      </c>
      <c r="K25547">
        <v>50</v>
      </c>
      <c r="L25547" s="32">
        <v>50</v>
      </c>
      <c r="M25547" s="173">
        <v>34366</v>
      </c>
      <c r="N25547" t="s">
        <v>48</v>
      </c>
      <c r="O25547">
        <v>3</v>
      </c>
    </row>
    <row r="25548" spans="1:15" x14ac:dyDescent="0.25">
      <c r="A25548" s="2">
        <v>36950</v>
      </c>
      <c r="B25548">
        <v>1000</v>
      </c>
      <c r="C25548">
        <v>28.1</v>
      </c>
      <c r="D25548">
        <v>39.93</v>
      </c>
      <c r="E25548">
        <v>44.92</v>
      </c>
      <c r="F25548">
        <v>28.1</v>
      </c>
      <c r="G25548">
        <v>28.1</v>
      </c>
      <c r="H25548" s="172">
        <v>47.88</v>
      </c>
      <c r="I25548">
        <v>57.72</v>
      </c>
      <c r="J25548">
        <v>61.91</v>
      </c>
      <c r="K25548">
        <v>48.47</v>
      </c>
      <c r="L25548" s="32">
        <v>47.68</v>
      </c>
      <c r="M25548" s="173">
        <v>34071</v>
      </c>
      <c r="N25548" t="s">
        <v>48</v>
      </c>
      <c r="O25548">
        <v>3</v>
      </c>
    </row>
    <row r="25549" spans="1:15" x14ac:dyDescent="0.25">
      <c r="A25549" s="2">
        <v>36950</v>
      </c>
      <c r="B25549">
        <v>1100</v>
      </c>
      <c r="C25549">
        <v>54.43</v>
      </c>
      <c r="D25549">
        <v>63.7</v>
      </c>
      <c r="E25549">
        <v>67.62</v>
      </c>
      <c r="F25549">
        <v>54.43</v>
      </c>
      <c r="G25549">
        <v>54.43</v>
      </c>
      <c r="H25549" s="172">
        <v>48.55</v>
      </c>
      <c r="I25549">
        <v>58.26</v>
      </c>
      <c r="J25549">
        <v>62.38</v>
      </c>
      <c r="K25549">
        <v>48.95</v>
      </c>
      <c r="L25549" s="32">
        <v>48.42</v>
      </c>
      <c r="M25549" s="173">
        <v>34009</v>
      </c>
      <c r="N25549" t="s">
        <v>48</v>
      </c>
      <c r="O25549">
        <v>3</v>
      </c>
    </row>
    <row r="25550" spans="1:15" x14ac:dyDescent="0.25">
      <c r="A25550" s="2">
        <v>36950</v>
      </c>
      <c r="B25550">
        <v>1200</v>
      </c>
      <c r="C25550">
        <v>20.73</v>
      </c>
      <c r="D25550">
        <v>33.270000000000003</v>
      </c>
      <c r="E25550">
        <v>38.56</v>
      </c>
      <c r="F25550">
        <v>20.73</v>
      </c>
      <c r="G25550">
        <v>20.73</v>
      </c>
      <c r="H25550" s="172">
        <v>45.52</v>
      </c>
      <c r="I25550">
        <v>55.25</v>
      </c>
      <c r="J25550">
        <v>59.54</v>
      </c>
      <c r="K25550">
        <v>48.33</v>
      </c>
      <c r="L25550" s="32">
        <v>44.59</v>
      </c>
      <c r="M25550" s="173">
        <v>33579</v>
      </c>
      <c r="N25550" t="s">
        <v>48</v>
      </c>
      <c r="O25550">
        <v>3</v>
      </c>
    </row>
    <row r="25551" spans="1:15" x14ac:dyDescent="0.25">
      <c r="A25551" s="2">
        <v>36950</v>
      </c>
      <c r="B25551">
        <v>1300</v>
      </c>
      <c r="C25551">
        <v>34.35</v>
      </c>
      <c r="D25551">
        <v>45.57</v>
      </c>
      <c r="E25551">
        <v>50.31</v>
      </c>
      <c r="F25551">
        <v>34.35</v>
      </c>
      <c r="G25551">
        <v>34.35</v>
      </c>
      <c r="H25551" s="172">
        <v>43.65</v>
      </c>
      <c r="I25551">
        <v>53.39</v>
      </c>
      <c r="J25551">
        <v>57.78</v>
      </c>
      <c r="K25551">
        <v>47.94</v>
      </c>
      <c r="L25551" s="32">
        <v>42.22</v>
      </c>
      <c r="M25551" s="173">
        <v>32882</v>
      </c>
      <c r="N25551" t="s">
        <v>48</v>
      </c>
      <c r="O25551">
        <v>3</v>
      </c>
    </row>
    <row r="25552" spans="1:15" x14ac:dyDescent="0.25">
      <c r="A25552" s="2">
        <v>36950</v>
      </c>
      <c r="B25552">
        <v>1400</v>
      </c>
      <c r="C25552">
        <v>31.78</v>
      </c>
      <c r="D25552">
        <v>37.35</v>
      </c>
      <c r="E25552">
        <v>43.01</v>
      </c>
      <c r="F25552">
        <v>80.510000000000005</v>
      </c>
      <c r="G25552">
        <v>16.72</v>
      </c>
      <c r="H25552" s="172">
        <v>39.1</v>
      </c>
      <c r="I25552">
        <v>48.88</v>
      </c>
      <c r="J25552">
        <v>53.53</v>
      </c>
      <c r="K25552">
        <v>46.87</v>
      </c>
      <c r="L25552" s="32">
        <v>36.5</v>
      </c>
      <c r="M25552" s="173">
        <v>32618</v>
      </c>
      <c r="N25552" t="s">
        <v>48</v>
      </c>
      <c r="O25552">
        <v>3</v>
      </c>
    </row>
    <row r="25553" spans="1:15" x14ac:dyDescent="0.25">
      <c r="A25553" s="2">
        <v>36950</v>
      </c>
      <c r="B25553">
        <v>1500</v>
      </c>
      <c r="C25553">
        <v>22.13</v>
      </c>
      <c r="D25553">
        <v>27.47</v>
      </c>
      <c r="E25553">
        <v>33.68</v>
      </c>
      <c r="F25553">
        <v>80.430000000000007</v>
      </c>
      <c r="G25553">
        <v>4.18</v>
      </c>
      <c r="H25553" s="172">
        <v>35</v>
      </c>
      <c r="I25553">
        <v>44.87</v>
      </c>
      <c r="J25553">
        <v>49.74</v>
      </c>
      <c r="K25553">
        <v>45.5</v>
      </c>
      <c r="L25553" s="32">
        <v>31.49</v>
      </c>
      <c r="M25553" s="173">
        <v>32077</v>
      </c>
      <c r="N25553" t="s">
        <v>48</v>
      </c>
      <c r="O25553">
        <v>3</v>
      </c>
    </row>
    <row r="25554" spans="1:15" x14ac:dyDescent="0.25">
      <c r="A25554" s="2">
        <v>36950</v>
      </c>
      <c r="B25554">
        <v>1600</v>
      </c>
      <c r="C25554">
        <v>20.329999999999998</v>
      </c>
      <c r="D25554">
        <v>30.15</v>
      </c>
      <c r="E25554">
        <v>35.85</v>
      </c>
      <c r="F25554">
        <v>42.93</v>
      </c>
      <c r="G25554">
        <v>13.36</v>
      </c>
      <c r="H25554" s="172">
        <v>33.19</v>
      </c>
      <c r="I25554">
        <v>43.1</v>
      </c>
      <c r="J25554">
        <v>48.07</v>
      </c>
      <c r="K25554">
        <v>44.91</v>
      </c>
      <c r="L25554" s="32">
        <v>29.27</v>
      </c>
      <c r="M25554" s="173">
        <v>31732</v>
      </c>
      <c r="N25554" t="s">
        <v>48</v>
      </c>
      <c r="O25554">
        <v>3</v>
      </c>
    </row>
    <row r="25555" spans="1:15" x14ac:dyDescent="0.25">
      <c r="A25555" s="2">
        <v>36950</v>
      </c>
      <c r="B25555">
        <v>1700</v>
      </c>
      <c r="C25555">
        <v>18.55</v>
      </c>
      <c r="D25555">
        <v>31.31</v>
      </c>
      <c r="E25555">
        <v>36.69</v>
      </c>
      <c r="F25555">
        <v>18.55</v>
      </c>
      <c r="G25555">
        <v>18.55</v>
      </c>
      <c r="H25555" s="172">
        <v>35</v>
      </c>
      <c r="I25555">
        <v>44.89</v>
      </c>
      <c r="J25555">
        <v>49.76</v>
      </c>
      <c r="K25555">
        <v>45.27</v>
      </c>
      <c r="L25555" s="32">
        <v>31.57</v>
      </c>
      <c r="M25555" s="173">
        <v>32030</v>
      </c>
      <c r="N25555" t="s">
        <v>48</v>
      </c>
      <c r="O25555">
        <v>3</v>
      </c>
    </row>
    <row r="25556" spans="1:15" x14ac:dyDescent="0.25">
      <c r="A25556" s="2">
        <v>36950</v>
      </c>
      <c r="B25556">
        <v>1800</v>
      </c>
      <c r="C25556">
        <v>20.09</v>
      </c>
      <c r="D25556">
        <v>32.700000000000003</v>
      </c>
      <c r="E25556">
        <v>38.01</v>
      </c>
      <c r="F25556">
        <v>20.09</v>
      </c>
      <c r="G25556">
        <v>20.09</v>
      </c>
      <c r="H25556" s="172">
        <v>54.03</v>
      </c>
      <c r="I25556">
        <v>63.25</v>
      </c>
      <c r="J25556">
        <v>67.14</v>
      </c>
      <c r="K25556">
        <v>54.03</v>
      </c>
      <c r="L25556" s="32">
        <v>54.03</v>
      </c>
      <c r="M25556" s="173">
        <v>33291</v>
      </c>
      <c r="N25556" t="s">
        <v>48</v>
      </c>
      <c r="O25556">
        <v>3</v>
      </c>
    </row>
    <row r="25557" spans="1:15" x14ac:dyDescent="0.25">
      <c r="A25557" s="2">
        <v>36950</v>
      </c>
      <c r="B25557">
        <v>1900</v>
      </c>
      <c r="C25557">
        <v>45.03</v>
      </c>
      <c r="D25557">
        <v>55.22</v>
      </c>
      <c r="E25557">
        <v>59.51</v>
      </c>
      <c r="F25557">
        <v>45.03</v>
      </c>
      <c r="G25557">
        <v>45.03</v>
      </c>
      <c r="H25557" s="172">
        <v>78</v>
      </c>
      <c r="I25557">
        <v>84.99</v>
      </c>
      <c r="J25557">
        <v>87.93</v>
      </c>
      <c r="K25557">
        <v>78</v>
      </c>
      <c r="L25557" s="32">
        <v>78</v>
      </c>
      <c r="M25557" s="173">
        <v>35833</v>
      </c>
      <c r="N25557" t="s">
        <v>48</v>
      </c>
      <c r="O25557">
        <v>3</v>
      </c>
    </row>
    <row r="25558" spans="1:15" x14ac:dyDescent="0.25">
      <c r="A25558" s="2">
        <v>36950</v>
      </c>
      <c r="B25558">
        <v>2000</v>
      </c>
      <c r="C25558">
        <v>44.34</v>
      </c>
      <c r="D25558">
        <v>54.59</v>
      </c>
      <c r="E25558">
        <v>58.92</v>
      </c>
      <c r="F25558">
        <v>44.34</v>
      </c>
      <c r="G25558">
        <v>44.34</v>
      </c>
      <c r="H25558" s="172">
        <v>63.23</v>
      </c>
      <c r="I25558">
        <v>71.650000000000006</v>
      </c>
      <c r="J25558">
        <v>75.2</v>
      </c>
      <c r="K25558">
        <v>63.23</v>
      </c>
      <c r="L25558" s="32">
        <v>63.23</v>
      </c>
      <c r="M25558" s="173">
        <v>36229</v>
      </c>
      <c r="N25558" t="s">
        <v>48</v>
      </c>
      <c r="O25558">
        <v>3</v>
      </c>
    </row>
    <row r="25559" spans="1:15" x14ac:dyDescent="0.25">
      <c r="A25559" s="2">
        <v>36950</v>
      </c>
      <c r="B25559">
        <v>2100</v>
      </c>
      <c r="C25559">
        <v>25.97</v>
      </c>
      <c r="D25559">
        <v>38.01</v>
      </c>
      <c r="E25559">
        <v>43.08</v>
      </c>
      <c r="F25559">
        <v>25.97</v>
      </c>
      <c r="G25559">
        <v>25.97</v>
      </c>
      <c r="H25559" s="172">
        <v>53.01</v>
      </c>
      <c r="I25559">
        <v>62.42</v>
      </c>
      <c r="J25559">
        <v>66.39</v>
      </c>
      <c r="K25559">
        <v>53.01</v>
      </c>
      <c r="L25559" s="32">
        <v>53.01</v>
      </c>
      <c r="M25559" s="173">
        <v>35823</v>
      </c>
      <c r="N25559" t="s">
        <v>48</v>
      </c>
      <c r="O25559">
        <v>3</v>
      </c>
    </row>
    <row r="25560" spans="1:15" x14ac:dyDescent="0.25">
      <c r="A25560" s="2">
        <v>36950</v>
      </c>
      <c r="B25560">
        <v>2200</v>
      </c>
      <c r="C25560">
        <v>22.88</v>
      </c>
      <c r="D25560">
        <v>35.22</v>
      </c>
      <c r="E25560">
        <v>40.42</v>
      </c>
      <c r="F25560">
        <v>22.88</v>
      </c>
      <c r="G25560">
        <v>22.88</v>
      </c>
      <c r="H25560" s="172">
        <v>45.5</v>
      </c>
      <c r="I25560">
        <v>55.64</v>
      </c>
      <c r="J25560">
        <v>59.92</v>
      </c>
      <c r="K25560">
        <v>45.5</v>
      </c>
      <c r="L25560" s="32">
        <v>45.5</v>
      </c>
      <c r="M25560" s="173">
        <v>34368</v>
      </c>
      <c r="N25560" t="s">
        <v>48</v>
      </c>
      <c r="O25560">
        <v>3</v>
      </c>
    </row>
    <row r="25561" spans="1:15" x14ac:dyDescent="0.25">
      <c r="A25561" s="2">
        <v>36950</v>
      </c>
      <c r="B25561">
        <v>2300</v>
      </c>
      <c r="C25561">
        <v>23.22</v>
      </c>
      <c r="D25561">
        <v>35.520000000000003</v>
      </c>
      <c r="E25561">
        <v>40.71</v>
      </c>
      <c r="F25561">
        <v>23.22</v>
      </c>
      <c r="G25561">
        <v>23.22</v>
      </c>
      <c r="H25561" s="172">
        <v>38.68</v>
      </c>
      <c r="I25561">
        <v>49.39</v>
      </c>
      <c r="J25561">
        <v>53.9</v>
      </c>
      <c r="K25561">
        <v>38.68</v>
      </c>
      <c r="L25561" s="32">
        <v>38.68</v>
      </c>
      <c r="M25561" s="173">
        <v>32112</v>
      </c>
      <c r="N25561" t="s">
        <v>48</v>
      </c>
      <c r="O25561">
        <v>3</v>
      </c>
    </row>
    <row r="25562" spans="1:15" x14ac:dyDescent="0.25">
      <c r="A25562" s="2">
        <v>36950</v>
      </c>
      <c r="B25562">
        <v>2400</v>
      </c>
      <c r="C25562">
        <v>23.83</v>
      </c>
      <c r="D25562">
        <v>36.07</v>
      </c>
      <c r="E25562">
        <v>41.24</v>
      </c>
      <c r="F25562">
        <v>23.83</v>
      </c>
      <c r="G25562">
        <v>23.83</v>
      </c>
      <c r="H25562" s="172">
        <v>27.01</v>
      </c>
      <c r="I25562">
        <v>38.85</v>
      </c>
      <c r="J25562">
        <v>43.84</v>
      </c>
      <c r="K25562">
        <v>27.01</v>
      </c>
      <c r="L25562" s="32">
        <v>27.01</v>
      </c>
      <c r="M25562" s="173">
        <v>29671</v>
      </c>
      <c r="N25562" t="s">
        <v>47</v>
      </c>
      <c r="O25562">
        <v>3</v>
      </c>
    </row>
    <row r="25563" spans="1:15" x14ac:dyDescent="0.25">
      <c r="A25563" s="2">
        <v>36951</v>
      </c>
      <c r="B25563">
        <v>100</v>
      </c>
      <c r="C25563">
        <v>26.84</v>
      </c>
      <c r="D25563">
        <v>38.75</v>
      </c>
      <c r="E25563">
        <v>43.77</v>
      </c>
      <c r="F25563">
        <v>26.84</v>
      </c>
      <c r="G25563">
        <v>26.84</v>
      </c>
      <c r="H25563" s="172">
        <v>22.28</v>
      </c>
      <c r="I25563">
        <v>26.63</v>
      </c>
      <c r="J25563">
        <v>28.46</v>
      </c>
      <c r="K25563">
        <v>22.28</v>
      </c>
      <c r="L25563" s="32">
        <v>22.28</v>
      </c>
      <c r="M25563" s="173">
        <v>28009</v>
      </c>
      <c r="N25563" t="s">
        <v>47</v>
      </c>
      <c r="O25563">
        <v>4</v>
      </c>
    </row>
    <row r="25564" spans="1:15" x14ac:dyDescent="0.25">
      <c r="A25564" s="2">
        <v>36951</v>
      </c>
      <c r="B25564">
        <v>200</v>
      </c>
      <c r="C25564">
        <v>25.5</v>
      </c>
      <c r="D25564">
        <v>37.1</v>
      </c>
      <c r="E25564">
        <v>41.99</v>
      </c>
      <c r="F25564">
        <v>25.5</v>
      </c>
      <c r="G25564">
        <v>25.5</v>
      </c>
      <c r="H25564" s="172">
        <v>21.01</v>
      </c>
      <c r="I25564">
        <v>25.47</v>
      </c>
      <c r="J25564">
        <v>27.35</v>
      </c>
      <c r="K25564">
        <v>21.01</v>
      </c>
      <c r="L25564" s="32">
        <v>21.01</v>
      </c>
      <c r="M25564" s="173">
        <v>27258</v>
      </c>
      <c r="N25564" t="s">
        <v>47</v>
      </c>
      <c r="O25564">
        <v>4</v>
      </c>
    </row>
    <row r="25565" spans="1:15" x14ac:dyDescent="0.25">
      <c r="A25565" s="2">
        <v>36951</v>
      </c>
      <c r="B25565">
        <v>300</v>
      </c>
      <c r="C25565">
        <v>20.41</v>
      </c>
      <c r="D25565">
        <v>32.5</v>
      </c>
      <c r="E25565">
        <v>37.6</v>
      </c>
      <c r="F25565">
        <v>20.41</v>
      </c>
      <c r="G25565">
        <v>20.41</v>
      </c>
      <c r="H25565" s="172">
        <v>18.93</v>
      </c>
      <c r="I25565">
        <v>23.61</v>
      </c>
      <c r="J25565">
        <v>25.58</v>
      </c>
      <c r="K25565">
        <v>18.93</v>
      </c>
      <c r="L25565" s="32">
        <v>18.93</v>
      </c>
      <c r="M25565" s="173">
        <v>27034</v>
      </c>
      <c r="N25565" t="s">
        <v>47</v>
      </c>
      <c r="O25565">
        <v>4</v>
      </c>
    </row>
    <row r="25566" spans="1:15" x14ac:dyDescent="0.25">
      <c r="A25566" s="2">
        <v>36951</v>
      </c>
      <c r="B25566">
        <v>400</v>
      </c>
      <c r="C25566">
        <v>21.3</v>
      </c>
      <c r="D25566">
        <v>33.299999999999997</v>
      </c>
      <c r="E25566">
        <v>38.369999999999997</v>
      </c>
      <c r="F25566">
        <v>21.3</v>
      </c>
      <c r="G25566">
        <v>21.3</v>
      </c>
      <c r="H25566" s="172">
        <v>19.260000000000002</v>
      </c>
      <c r="I25566">
        <v>23.91</v>
      </c>
      <c r="J25566">
        <v>25.87</v>
      </c>
      <c r="K25566">
        <v>19.260000000000002</v>
      </c>
      <c r="L25566" s="32">
        <v>19.260000000000002</v>
      </c>
      <c r="M25566" s="173">
        <v>26997</v>
      </c>
      <c r="N25566" t="s">
        <v>47</v>
      </c>
      <c r="O25566">
        <v>4</v>
      </c>
    </row>
    <row r="25567" spans="1:15" x14ac:dyDescent="0.25">
      <c r="A25567" s="2">
        <v>36951</v>
      </c>
      <c r="B25567">
        <v>500</v>
      </c>
      <c r="C25567">
        <v>21.3</v>
      </c>
      <c r="D25567">
        <v>33.299999999999997</v>
      </c>
      <c r="E25567">
        <v>38.369999999999997</v>
      </c>
      <c r="F25567">
        <v>21.3</v>
      </c>
      <c r="G25567">
        <v>21.3</v>
      </c>
      <c r="H25567" s="172">
        <v>20.2</v>
      </c>
      <c r="I25567">
        <v>24.79</v>
      </c>
      <c r="J25567">
        <v>26.73</v>
      </c>
      <c r="K25567">
        <v>20.2</v>
      </c>
      <c r="L25567" s="32">
        <v>20.2</v>
      </c>
      <c r="M25567" s="173">
        <v>27664</v>
      </c>
      <c r="N25567" t="s">
        <v>47</v>
      </c>
      <c r="O25567">
        <v>4</v>
      </c>
    </row>
    <row r="25568" spans="1:15" x14ac:dyDescent="0.25">
      <c r="A25568" s="2">
        <v>36951</v>
      </c>
      <c r="B25568">
        <v>600</v>
      </c>
      <c r="C25568">
        <v>23.38</v>
      </c>
      <c r="D25568">
        <v>35.26</v>
      </c>
      <c r="E25568">
        <v>40.270000000000003</v>
      </c>
      <c r="F25568">
        <v>23.38</v>
      </c>
      <c r="G25568">
        <v>23.38</v>
      </c>
      <c r="H25568" s="172">
        <v>28.55</v>
      </c>
      <c r="I25568">
        <v>40.33</v>
      </c>
      <c r="J25568">
        <v>45.3</v>
      </c>
      <c r="K25568">
        <v>28.55</v>
      </c>
      <c r="L25568" s="32">
        <v>28.55</v>
      </c>
      <c r="M25568" s="173">
        <v>29869</v>
      </c>
      <c r="N25568" t="s">
        <v>47</v>
      </c>
      <c r="O25568">
        <v>4</v>
      </c>
    </row>
    <row r="25569" spans="1:15" x14ac:dyDescent="0.25">
      <c r="A25569" s="2">
        <v>36951</v>
      </c>
      <c r="B25569">
        <v>700</v>
      </c>
      <c r="C25569">
        <v>42.5</v>
      </c>
      <c r="D25569">
        <v>52.93</v>
      </c>
      <c r="E25569">
        <v>57.33</v>
      </c>
      <c r="F25569">
        <v>42.5</v>
      </c>
      <c r="G25569">
        <v>42.5</v>
      </c>
      <c r="H25569" s="172">
        <v>58.01</v>
      </c>
      <c r="I25569">
        <v>67.48</v>
      </c>
      <c r="J25569">
        <v>71.47</v>
      </c>
      <c r="K25569">
        <v>58.01</v>
      </c>
      <c r="L25569" s="32">
        <v>58.01</v>
      </c>
      <c r="M25569" s="173">
        <v>33688</v>
      </c>
      <c r="N25569" t="s">
        <v>47</v>
      </c>
      <c r="O25569">
        <v>4</v>
      </c>
    </row>
    <row r="25570" spans="1:15" x14ac:dyDescent="0.25">
      <c r="A25570" s="2">
        <v>36951</v>
      </c>
      <c r="B25570">
        <v>800</v>
      </c>
      <c r="C25570">
        <v>32.130000000000003</v>
      </c>
      <c r="D25570">
        <v>43.57</v>
      </c>
      <c r="E25570">
        <v>48.39</v>
      </c>
      <c r="F25570">
        <v>32.130000000000003</v>
      </c>
      <c r="G25570">
        <v>32.130000000000003</v>
      </c>
      <c r="H25570" s="172">
        <v>57</v>
      </c>
      <c r="I25570">
        <v>66.14</v>
      </c>
      <c r="J25570">
        <v>70.349999999999994</v>
      </c>
      <c r="K25570">
        <v>62.53</v>
      </c>
      <c r="L25570" s="32">
        <v>55.2</v>
      </c>
      <c r="M25570" s="173">
        <v>35878</v>
      </c>
      <c r="N25570" t="s">
        <v>48</v>
      </c>
      <c r="O25570">
        <v>4</v>
      </c>
    </row>
    <row r="25571" spans="1:15" x14ac:dyDescent="0.25">
      <c r="A25571" s="2">
        <v>36951</v>
      </c>
      <c r="B25571">
        <v>900</v>
      </c>
      <c r="C25571">
        <v>23.88</v>
      </c>
      <c r="D25571">
        <v>36.119999999999997</v>
      </c>
      <c r="E25571">
        <v>41.28</v>
      </c>
      <c r="F25571">
        <v>23.88</v>
      </c>
      <c r="G25571">
        <v>23.88</v>
      </c>
      <c r="H25571" s="172">
        <v>46.8</v>
      </c>
      <c r="I25571">
        <v>56.17</v>
      </c>
      <c r="J25571">
        <v>60.87</v>
      </c>
      <c r="K25571">
        <v>58.44</v>
      </c>
      <c r="L25571" s="32">
        <v>43.02</v>
      </c>
      <c r="M25571" s="173">
        <v>35450</v>
      </c>
      <c r="N25571" t="s">
        <v>48</v>
      </c>
      <c r="O25571">
        <v>4</v>
      </c>
    </row>
    <row r="25572" spans="1:15" x14ac:dyDescent="0.25">
      <c r="A25572" s="2">
        <v>36951</v>
      </c>
      <c r="B25572">
        <v>1000</v>
      </c>
      <c r="C25572">
        <v>41.45</v>
      </c>
      <c r="D25572">
        <v>51.98</v>
      </c>
      <c r="E25572">
        <v>56.43</v>
      </c>
      <c r="F25572">
        <v>41.45</v>
      </c>
      <c r="G25572">
        <v>41.45</v>
      </c>
      <c r="H25572" s="172">
        <v>44</v>
      </c>
      <c r="I25572">
        <v>52.8</v>
      </c>
      <c r="J25572">
        <v>57.38</v>
      </c>
      <c r="K25572">
        <v>57.57</v>
      </c>
      <c r="L25572" s="32">
        <v>39.590000000000003</v>
      </c>
      <c r="M25572" s="173">
        <v>34955</v>
      </c>
      <c r="N25572" t="s">
        <v>48</v>
      </c>
      <c r="O25572">
        <v>4</v>
      </c>
    </row>
    <row r="25573" spans="1:15" x14ac:dyDescent="0.25">
      <c r="A25573" s="2">
        <v>36951</v>
      </c>
      <c r="B25573">
        <v>1100</v>
      </c>
      <c r="C25573">
        <v>48.17</v>
      </c>
      <c r="D25573">
        <v>58.05</v>
      </c>
      <c r="E25573">
        <v>62.22</v>
      </c>
      <c r="F25573">
        <v>48.17</v>
      </c>
      <c r="G25573">
        <v>48.17</v>
      </c>
      <c r="H25573" s="172">
        <v>45.53</v>
      </c>
      <c r="I25573">
        <v>55.34</v>
      </c>
      <c r="J25573">
        <v>59.66</v>
      </c>
      <c r="K25573">
        <v>48.52</v>
      </c>
      <c r="L25573" s="32">
        <v>44.55</v>
      </c>
      <c r="M25573" s="173">
        <v>34741</v>
      </c>
      <c r="N25573" t="s">
        <v>48</v>
      </c>
      <c r="O25573">
        <v>4</v>
      </c>
    </row>
    <row r="25574" spans="1:15" x14ac:dyDescent="0.25">
      <c r="A25574" s="2">
        <v>36951</v>
      </c>
      <c r="B25574">
        <v>1200</v>
      </c>
      <c r="C25574">
        <v>22.75</v>
      </c>
      <c r="D25574">
        <v>35.1</v>
      </c>
      <c r="E25574">
        <v>40.31</v>
      </c>
      <c r="F25574">
        <v>22.75</v>
      </c>
      <c r="G25574">
        <v>22.75</v>
      </c>
      <c r="H25574" s="172">
        <v>39.74</v>
      </c>
      <c r="I25574">
        <v>43.44</v>
      </c>
      <c r="J25574">
        <v>45.54</v>
      </c>
      <c r="K25574">
        <v>48.12</v>
      </c>
      <c r="L25574" s="32">
        <v>37.020000000000003</v>
      </c>
      <c r="M25574" s="173">
        <v>34239</v>
      </c>
      <c r="N25574" t="s">
        <v>48</v>
      </c>
      <c r="O25574">
        <v>4</v>
      </c>
    </row>
    <row r="25575" spans="1:15" x14ac:dyDescent="0.25">
      <c r="A25575" s="2">
        <v>36951</v>
      </c>
      <c r="B25575">
        <v>1300</v>
      </c>
      <c r="C25575">
        <v>24.87</v>
      </c>
      <c r="D25575">
        <v>37.01</v>
      </c>
      <c r="E25575">
        <v>42.13</v>
      </c>
      <c r="F25575">
        <v>24.87</v>
      </c>
      <c r="G25575">
        <v>24.87</v>
      </c>
      <c r="H25575" s="172">
        <v>35.97</v>
      </c>
      <c r="I25575">
        <v>41.54</v>
      </c>
      <c r="J25575">
        <v>44.6</v>
      </c>
      <c r="K25575">
        <v>47.06</v>
      </c>
      <c r="L25575" s="32">
        <v>32.369999999999997</v>
      </c>
      <c r="M25575" s="173">
        <v>33572</v>
      </c>
      <c r="N25575" t="s">
        <v>48</v>
      </c>
      <c r="O25575">
        <v>4</v>
      </c>
    </row>
    <row r="25576" spans="1:15" x14ac:dyDescent="0.25">
      <c r="A25576" s="2">
        <v>36951</v>
      </c>
      <c r="B25576">
        <v>1400</v>
      </c>
      <c r="C25576">
        <v>27.37</v>
      </c>
      <c r="D25576">
        <v>39.270000000000003</v>
      </c>
      <c r="E25576">
        <v>44.29</v>
      </c>
      <c r="F25576">
        <v>27.37</v>
      </c>
      <c r="G25576">
        <v>27.37</v>
      </c>
      <c r="H25576" s="172">
        <v>32.880000000000003</v>
      </c>
      <c r="I25576">
        <v>40.75</v>
      </c>
      <c r="J25576">
        <v>44.93</v>
      </c>
      <c r="K25576">
        <v>46.32</v>
      </c>
      <c r="L25576" s="32">
        <v>28.5</v>
      </c>
      <c r="M25576" s="173">
        <v>33306</v>
      </c>
      <c r="N25576" t="s">
        <v>48</v>
      </c>
      <c r="O25576">
        <v>4</v>
      </c>
    </row>
    <row r="25577" spans="1:15" x14ac:dyDescent="0.25">
      <c r="A25577" s="2">
        <v>36951</v>
      </c>
      <c r="B25577">
        <v>1500</v>
      </c>
      <c r="C25577">
        <v>22.08</v>
      </c>
      <c r="D25577">
        <v>34.49</v>
      </c>
      <c r="E25577">
        <v>39.729999999999997</v>
      </c>
      <c r="F25577">
        <v>22.08</v>
      </c>
      <c r="G25577">
        <v>22.08</v>
      </c>
      <c r="H25577" s="172">
        <v>27.51</v>
      </c>
      <c r="I25577">
        <v>31.45</v>
      </c>
      <c r="J25577">
        <v>34.200000000000003</v>
      </c>
      <c r="K25577">
        <v>44.54</v>
      </c>
      <c r="L25577" s="32">
        <v>21.97</v>
      </c>
      <c r="M25577" s="173">
        <v>32730</v>
      </c>
      <c r="N25577" t="s">
        <v>48</v>
      </c>
      <c r="O25577">
        <v>4</v>
      </c>
    </row>
    <row r="25578" spans="1:15" x14ac:dyDescent="0.25">
      <c r="A25578" s="2">
        <v>36951</v>
      </c>
      <c r="B25578">
        <v>1600</v>
      </c>
      <c r="C25578">
        <v>19.420000000000002</v>
      </c>
      <c r="D25578">
        <v>32.090000000000003</v>
      </c>
      <c r="E25578">
        <v>37.44</v>
      </c>
      <c r="F25578">
        <v>19.420000000000002</v>
      </c>
      <c r="G25578">
        <v>19.420000000000002</v>
      </c>
      <c r="H25578" s="172">
        <v>25.86</v>
      </c>
      <c r="I25578">
        <v>29.8</v>
      </c>
      <c r="J25578">
        <v>32.630000000000003</v>
      </c>
      <c r="K25578">
        <v>44.09</v>
      </c>
      <c r="L25578" s="32">
        <v>19.93</v>
      </c>
      <c r="M25578" s="173">
        <v>32714</v>
      </c>
      <c r="N25578" t="s">
        <v>48</v>
      </c>
      <c r="O25578">
        <v>4</v>
      </c>
    </row>
    <row r="25579" spans="1:15" x14ac:dyDescent="0.25">
      <c r="A25579" s="2">
        <v>36951</v>
      </c>
      <c r="B25579">
        <v>1700</v>
      </c>
      <c r="C25579">
        <v>23.6</v>
      </c>
      <c r="D25579">
        <v>35.869999999999997</v>
      </c>
      <c r="E25579">
        <v>41.04</v>
      </c>
      <c r="F25579">
        <v>23.6</v>
      </c>
      <c r="G25579">
        <v>23.6</v>
      </c>
      <c r="H25579" s="172">
        <v>26.23</v>
      </c>
      <c r="I25579">
        <v>30.4</v>
      </c>
      <c r="J25579">
        <v>33.200000000000003</v>
      </c>
      <c r="K25579">
        <v>42.12</v>
      </c>
      <c r="L25579" s="32">
        <v>21.07</v>
      </c>
      <c r="M25579" s="173">
        <v>33219</v>
      </c>
      <c r="N25579" t="s">
        <v>48</v>
      </c>
      <c r="O25579">
        <v>4</v>
      </c>
    </row>
    <row r="25580" spans="1:15" x14ac:dyDescent="0.25">
      <c r="A25580" s="2">
        <v>36951</v>
      </c>
      <c r="B25580">
        <v>1800</v>
      </c>
      <c r="C25580">
        <v>27.3</v>
      </c>
      <c r="D25580">
        <v>39.21</v>
      </c>
      <c r="E25580">
        <v>44.23</v>
      </c>
      <c r="F25580">
        <v>27.3</v>
      </c>
      <c r="G25580">
        <v>27.3</v>
      </c>
      <c r="H25580" s="172">
        <v>44.2</v>
      </c>
      <c r="I25580">
        <v>52.38</v>
      </c>
      <c r="J25580">
        <v>57.06</v>
      </c>
      <c r="K25580">
        <v>63.07</v>
      </c>
      <c r="L25580" s="32">
        <v>38.06</v>
      </c>
      <c r="M25580" s="173">
        <v>34312</v>
      </c>
      <c r="N25580" t="s">
        <v>48</v>
      </c>
      <c r="O25580">
        <v>4</v>
      </c>
    </row>
    <row r="25581" spans="1:15" x14ac:dyDescent="0.25">
      <c r="A25581" s="2">
        <v>36951</v>
      </c>
      <c r="B25581">
        <v>1900</v>
      </c>
      <c r="C25581">
        <v>36.44</v>
      </c>
      <c r="D25581">
        <v>47.46</v>
      </c>
      <c r="E25581">
        <v>52.11</v>
      </c>
      <c r="F25581">
        <v>36.44</v>
      </c>
      <c r="G25581">
        <v>36.44</v>
      </c>
      <c r="H25581" s="172">
        <v>71.39</v>
      </c>
      <c r="I25581">
        <v>79.23</v>
      </c>
      <c r="J25581">
        <v>82.76</v>
      </c>
      <c r="K25581">
        <v>74.819999999999993</v>
      </c>
      <c r="L25581" s="32">
        <v>70.28</v>
      </c>
      <c r="M25581" s="173">
        <v>36294</v>
      </c>
      <c r="N25581" t="s">
        <v>48</v>
      </c>
      <c r="O25581">
        <v>4</v>
      </c>
    </row>
    <row r="25582" spans="1:15" x14ac:dyDescent="0.25">
      <c r="A25582" s="2">
        <v>36951</v>
      </c>
      <c r="B25582">
        <v>2000</v>
      </c>
      <c r="C25582">
        <v>25</v>
      </c>
      <c r="D25582">
        <v>37.130000000000003</v>
      </c>
      <c r="E25582">
        <v>42.25</v>
      </c>
      <c r="F25582">
        <v>25</v>
      </c>
      <c r="G25582">
        <v>25</v>
      </c>
      <c r="H25582" s="172">
        <v>64.010000000000005</v>
      </c>
      <c r="I25582">
        <v>72.94</v>
      </c>
      <c r="J25582">
        <v>76.709999999999994</v>
      </c>
      <c r="K25582">
        <v>64.010000000000005</v>
      </c>
      <c r="L25582" s="32">
        <v>64.010000000000005</v>
      </c>
      <c r="M25582" s="173">
        <v>36062</v>
      </c>
      <c r="N25582" t="s">
        <v>48</v>
      </c>
      <c r="O25582">
        <v>4</v>
      </c>
    </row>
    <row r="25583" spans="1:15" x14ac:dyDescent="0.25">
      <c r="A25583" s="2">
        <v>36951</v>
      </c>
      <c r="B25583">
        <v>2100</v>
      </c>
      <c r="C25583">
        <v>22.93</v>
      </c>
      <c r="D25583">
        <v>35.26</v>
      </c>
      <c r="E25583">
        <v>40.46</v>
      </c>
      <c r="F25583">
        <v>22.93</v>
      </c>
      <c r="G25583">
        <v>22.93</v>
      </c>
      <c r="H25583" s="172">
        <v>49.15</v>
      </c>
      <c r="I25583">
        <v>59.34</v>
      </c>
      <c r="J25583">
        <v>63.72</v>
      </c>
      <c r="K25583">
        <v>50.46</v>
      </c>
      <c r="L25583" s="32">
        <v>48.73</v>
      </c>
      <c r="M25583" s="173">
        <v>35311</v>
      </c>
      <c r="N25583" t="s">
        <v>48</v>
      </c>
      <c r="O25583">
        <v>4</v>
      </c>
    </row>
    <row r="25584" spans="1:15" x14ac:dyDescent="0.25">
      <c r="A25584" s="2">
        <v>36951</v>
      </c>
      <c r="B25584">
        <v>2200</v>
      </c>
      <c r="C25584">
        <v>18.93</v>
      </c>
      <c r="D25584">
        <v>31.65</v>
      </c>
      <c r="E25584">
        <v>37.01</v>
      </c>
      <c r="F25584">
        <v>18.93</v>
      </c>
      <c r="G25584">
        <v>18.93</v>
      </c>
      <c r="H25584" s="172">
        <v>40.01</v>
      </c>
      <c r="I25584">
        <v>49.81</v>
      </c>
      <c r="J25584">
        <v>54.4</v>
      </c>
      <c r="K25584">
        <v>48.4</v>
      </c>
      <c r="L25584" s="32">
        <v>37.299999999999997</v>
      </c>
      <c r="M25584" s="173">
        <v>33775</v>
      </c>
      <c r="N25584" t="s">
        <v>48</v>
      </c>
      <c r="O25584">
        <v>4</v>
      </c>
    </row>
    <row r="25585" spans="1:15" x14ac:dyDescent="0.25">
      <c r="A25585" s="2">
        <v>36951</v>
      </c>
      <c r="B25585">
        <v>2300</v>
      </c>
      <c r="C25585">
        <v>21.22</v>
      </c>
      <c r="D25585">
        <v>33.72</v>
      </c>
      <c r="E25585">
        <v>38.99</v>
      </c>
      <c r="F25585">
        <v>21.22</v>
      </c>
      <c r="G25585">
        <v>21.22</v>
      </c>
      <c r="H25585" s="172">
        <v>30.01</v>
      </c>
      <c r="I25585">
        <v>41.65</v>
      </c>
      <c r="J25585">
        <v>46.56</v>
      </c>
      <c r="K25585">
        <v>30.01</v>
      </c>
      <c r="L25585" s="32">
        <v>30.01</v>
      </c>
      <c r="M25585" s="173">
        <v>31107</v>
      </c>
      <c r="N25585" t="s">
        <v>48</v>
      </c>
      <c r="O25585">
        <v>4</v>
      </c>
    </row>
    <row r="25586" spans="1:15" x14ac:dyDescent="0.25">
      <c r="A25586" s="2">
        <v>36951</v>
      </c>
      <c r="B25586">
        <v>2400</v>
      </c>
      <c r="C25586">
        <v>23.04</v>
      </c>
      <c r="D25586">
        <v>35.159999999999997</v>
      </c>
      <c r="E25586">
        <v>40.270000000000003</v>
      </c>
      <c r="F25586">
        <v>23.04</v>
      </c>
      <c r="G25586">
        <v>23.04</v>
      </c>
      <c r="H25586" s="172">
        <v>26.57</v>
      </c>
      <c r="I25586">
        <v>32.44</v>
      </c>
      <c r="J25586">
        <v>34.92</v>
      </c>
      <c r="K25586">
        <v>26.57</v>
      </c>
      <c r="L25586" s="32">
        <v>26.57</v>
      </c>
      <c r="M25586" s="173">
        <v>28531</v>
      </c>
      <c r="N25586" t="s">
        <v>47</v>
      </c>
      <c r="O25586">
        <v>4</v>
      </c>
    </row>
    <row r="25587" spans="1:15" x14ac:dyDescent="0.25">
      <c r="A25587" s="2">
        <v>36952</v>
      </c>
      <c r="B25587">
        <v>100</v>
      </c>
      <c r="C25587">
        <v>18.29</v>
      </c>
      <c r="D25587">
        <v>31.66</v>
      </c>
      <c r="E25587">
        <v>37.299999999999997</v>
      </c>
      <c r="F25587">
        <v>18.29</v>
      </c>
      <c r="G25587">
        <v>18.29</v>
      </c>
      <c r="H25587" s="172">
        <v>21.32</v>
      </c>
      <c r="I25587">
        <v>29.93</v>
      </c>
      <c r="J25587">
        <v>33.56</v>
      </c>
      <c r="K25587">
        <v>21.32</v>
      </c>
      <c r="L25587" s="32">
        <v>21.32</v>
      </c>
      <c r="M25587" s="173">
        <v>26783</v>
      </c>
      <c r="N25587" t="s">
        <v>47</v>
      </c>
      <c r="O25587">
        <v>5</v>
      </c>
    </row>
    <row r="25588" spans="1:15" x14ac:dyDescent="0.25">
      <c r="A25588" s="2">
        <v>36952</v>
      </c>
      <c r="B25588">
        <v>200</v>
      </c>
      <c r="C25588">
        <v>17.52</v>
      </c>
      <c r="D25588">
        <v>30.97</v>
      </c>
      <c r="E25588">
        <v>36.64</v>
      </c>
      <c r="F25588">
        <v>17.52</v>
      </c>
      <c r="G25588">
        <v>17.52</v>
      </c>
      <c r="H25588" s="172">
        <v>18.670000000000002</v>
      </c>
      <c r="I25588">
        <v>27.53</v>
      </c>
      <c r="J25588">
        <v>31.27</v>
      </c>
      <c r="K25588">
        <v>18.670000000000002</v>
      </c>
      <c r="L25588" s="32">
        <v>18.670000000000002</v>
      </c>
      <c r="M25588" s="173">
        <v>25976</v>
      </c>
      <c r="N25588" t="s">
        <v>47</v>
      </c>
      <c r="O25588">
        <v>5</v>
      </c>
    </row>
    <row r="25589" spans="1:15" x14ac:dyDescent="0.25">
      <c r="A25589" s="2">
        <v>36952</v>
      </c>
      <c r="B25589">
        <v>300</v>
      </c>
      <c r="C25589">
        <v>17.350000000000001</v>
      </c>
      <c r="D25589">
        <v>30.81</v>
      </c>
      <c r="E25589">
        <v>36.49</v>
      </c>
      <c r="F25589">
        <v>17.350000000000001</v>
      </c>
      <c r="G25589">
        <v>17.350000000000001</v>
      </c>
      <c r="H25589" s="172">
        <v>18</v>
      </c>
      <c r="I25589">
        <v>26.93</v>
      </c>
      <c r="J25589">
        <v>30.69</v>
      </c>
      <c r="K25589">
        <v>18</v>
      </c>
      <c r="L25589" s="32">
        <v>18</v>
      </c>
      <c r="M25589" s="173">
        <v>25586</v>
      </c>
      <c r="N25589" t="s">
        <v>47</v>
      </c>
      <c r="O25589">
        <v>5</v>
      </c>
    </row>
    <row r="25590" spans="1:15" x14ac:dyDescent="0.25">
      <c r="A25590" s="2">
        <v>36952</v>
      </c>
      <c r="B25590">
        <v>400</v>
      </c>
      <c r="C25590">
        <v>16.82</v>
      </c>
      <c r="D25590">
        <v>30.34</v>
      </c>
      <c r="E25590">
        <v>36.04</v>
      </c>
      <c r="F25590">
        <v>16.82</v>
      </c>
      <c r="G25590">
        <v>16.82</v>
      </c>
      <c r="H25590" s="172">
        <v>17.52</v>
      </c>
      <c r="I25590">
        <v>26.5</v>
      </c>
      <c r="J25590">
        <v>30.28</v>
      </c>
      <c r="K25590">
        <v>17.52</v>
      </c>
      <c r="L25590" s="32">
        <v>17.52</v>
      </c>
      <c r="M25590" s="173">
        <v>25806</v>
      </c>
      <c r="N25590" t="s">
        <v>47</v>
      </c>
      <c r="O25590">
        <v>5</v>
      </c>
    </row>
    <row r="25591" spans="1:15" x14ac:dyDescent="0.25">
      <c r="A25591" s="2">
        <v>36952</v>
      </c>
      <c r="B25591">
        <v>500</v>
      </c>
      <c r="C25591">
        <v>17.059999999999999</v>
      </c>
      <c r="D25591">
        <v>30.55</v>
      </c>
      <c r="E25591">
        <v>36.24</v>
      </c>
      <c r="F25591">
        <v>17.059999999999999</v>
      </c>
      <c r="G25591">
        <v>17.059999999999999</v>
      </c>
      <c r="H25591" s="172">
        <v>19.079999999999998</v>
      </c>
      <c r="I25591">
        <v>27.91</v>
      </c>
      <c r="J25591">
        <v>31.63</v>
      </c>
      <c r="K25591">
        <v>19.079999999999998</v>
      </c>
      <c r="L25591" s="32">
        <v>19.079999999999998</v>
      </c>
      <c r="M25591" s="173">
        <v>25918</v>
      </c>
      <c r="N25591" t="s">
        <v>47</v>
      </c>
      <c r="O25591">
        <v>5</v>
      </c>
    </row>
    <row r="25592" spans="1:15" x14ac:dyDescent="0.25">
      <c r="A25592" s="2">
        <v>36952</v>
      </c>
      <c r="B25592">
        <v>600</v>
      </c>
      <c r="C25592">
        <v>19.420000000000002</v>
      </c>
      <c r="D25592">
        <v>32.99</v>
      </c>
      <c r="E25592">
        <v>38.71</v>
      </c>
      <c r="F25592">
        <v>19.420000000000002</v>
      </c>
      <c r="G25592">
        <v>19.420000000000002</v>
      </c>
      <c r="H25592" s="172">
        <v>26.1</v>
      </c>
      <c r="I25592">
        <v>38.119999999999997</v>
      </c>
      <c r="J25592">
        <v>43.19</v>
      </c>
      <c r="K25592">
        <v>26.1</v>
      </c>
      <c r="L25592" s="32">
        <v>26.1</v>
      </c>
      <c r="M25592" s="173">
        <v>28015</v>
      </c>
      <c r="N25592" t="s">
        <v>47</v>
      </c>
      <c r="O25592">
        <v>5</v>
      </c>
    </row>
    <row r="25593" spans="1:15" x14ac:dyDescent="0.25">
      <c r="A25593" s="2">
        <v>36952</v>
      </c>
      <c r="B25593">
        <v>700</v>
      </c>
      <c r="C25593">
        <v>27.36</v>
      </c>
      <c r="D25593">
        <v>41.69</v>
      </c>
      <c r="E25593">
        <v>47.73</v>
      </c>
      <c r="F25593">
        <v>27.36</v>
      </c>
      <c r="G25593">
        <v>27.36</v>
      </c>
      <c r="H25593" s="172">
        <v>45.63</v>
      </c>
      <c r="I25593">
        <v>54.99</v>
      </c>
      <c r="J25593">
        <v>59.9</v>
      </c>
      <c r="K25593">
        <v>60.44</v>
      </c>
      <c r="L25593" s="32">
        <v>40.799999999999997</v>
      </c>
      <c r="M25593" s="173">
        <v>31860</v>
      </c>
      <c r="N25593" t="s">
        <v>47</v>
      </c>
      <c r="O25593">
        <v>5</v>
      </c>
    </row>
    <row r="25594" spans="1:15" x14ac:dyDescent="0.25">
      <c r="A25594" s="2">
        <v>36952</v>
      </c>
      <c r="B25594">
        <v>800</v>
      </c>
      <c r="C25594">
        <v>46.12</v>
      </c>
      <c r="D25594">
        <v>58.63</v>
      </c>
      <c r="E25594">
        <v>63.9</v>
      </c>
      <c r="F25594">
        <v>46.12</v>
      </c>
      <c r="G25594">
        <v>46.12</v>
      </c>
      <c r="H25594" s="172">
        <v>46.62</v>
      </c>
      <c r="I25594">
        <v>58.7</v>
      </c>
      <c r="J25594">
        <v>64.72</v>
      </c>
      <c r="K25594">
        <v>60.78</v>
      </c>
      <c r="L25594" s="32">
        <v>42</v>
      </c>
      <c r="M25594" s="173">
        <v>33843</v>
      </c>
      <c r="N25594" t="s">
        <v>48</v>
      </c>
      <c r="O25594">
        <v>5</v>
      </c>
    </row>
    <row r="25595" spans="1:15" x14ac:dyDescent="0.25">
      <c r="A25595" s="2">
        <v>36952</v>
      </c>
      <c r="B25595">
        <v>900</v>
      </c>
      <c r="C25595">
        <v>43.32</v>
      </c>
      <c r="D25595">
        <v>56.1</v>
      </c>
      <c r="E25595">
        <v>61.49</v>
      </c>
      <c r="F25595">
        <v>43.32</v>
      </c>
      <c r="G25595">
        <v>43.32</v>
      </c>
      <c r="H25595" s="172">
        <v>41.94</v>
      </c>
      <c r="I25595">
        <v>54.06</v>
      </c>
      <c r="J25595">
        <v>60.31</v>
      </c>
      <c r="K25595">
        <v>59.18</v>
      </c>
      <c r="L25595" s="32">
        <v>36.299999999999997</v>
      </c>
      <c r="M25595" s="173">
        <v>34113</v>
      </c>
      <c r="N25595" t="s">
        <v>48</v>
      </c>
      <c r="O25595">
        <v>5</v>
      </c>
    </row>
    <row r="25596" spans="1:15" x14ac:dyDescent="0.25">
      <c r="A25596" s="2">
        <v>36952</v>
      </c>
      <c r="B25596">
        <v>1000</v>
      </c>
      <c r="C25596">
        <v>25.45</v>
      </c>
      <c r="D25596">
        <v>39.96</v>
      </c>
      <c r="E25596">
        <v>46.08</v>
      </c>
      <c r="F25596">
        <v>25.45</v>
      </c>
      <c r="G25596">
        <v>25.45</v>
      </c>
      <c r="H25596" s="172">
        <v>40.78</v>
      </c>
      <c r="I25596">
        <v>50</v>
      </c>
      <c r="J25596">
        <v>55.08</v>
      </c>
      <c r="K25596">
        <v>58.79</v>
      </c>
      <c r="L25596" s="32">
        <v>34.89</v>
      </c>
      <c r="M25596" s="173">
        <v>33849</v>
      </c>
      <c r="N25596" t="s">
        <v>48</v>
      </c>
      <c r="O25596">
        <v>5</v>
      </c>
    </row>
    <row r="25597" spans="1:15" x14ac:dyDescent="0.25">
      <c r="A25597" s="2">
        <v>36952</v>
      </c>
      <c r="B25597">
        <v>1100</v>
      </c>
      <c r="C25597">
        <v>37.33</v>
      </c>
      <c r="D25597">
        <v>50.69</v>
      </c>
      <c r="E25597">
        <v>56.32</v>
      </c>
      <c r="F25597">
        <v>37.33</v>
      </c>
      <c r="G25597">
        <v>37.33</v>
      </c>
      <c r="H25597" s="172">
        <v>38.08</v>
      </c>
      <c r="I25597">
        <v>48.52</v>
      </c>
      <c r="J25597">
        <v>53.52</v>
      </c>
      <c r="K25597">
        <v>47.11</v>
      </c>
      <c r="L25597" s="32">
        <v>35.130000000000003</v>
      </c>
      <c r="M25597" s="173">
        <v>33524</v>
      </c>
      <c r="N25597" t="s">
        <v>48</v>
      </c>
      <c r="O25597">
        <v>5</v>
      </c>
    </row>
    <row r="25598" spans="1:15" x14ac:dyDescent="0.25">
      <c r="A25598" s="2">
        <v>36952</v>
      </c>
      <c r="B25598">
        <v>1200</v>
      </c>
      <c r="C25598">
        <v>21.36</v>
      </c>
      <c r="D25598">
        <v>36.270000000000003</v>
      </c>
      <c r="E25598">
        <v>42.56</v>
      </c>
      <c r="F25598">
        <v>21.36</v>
      </c>
      <c r="G25598">
        <v>21.36</v>
      </c>
      <c r="H25598" s="172">
        <v>34.4</v>
      </c>
      <c r="I25598">
        <v>41.15</v>
      </c>
      <c r="J25598">
        <v>44.76</v>
      </c>
      <c r="K25598">
        <v>45.93</v>
      </c>
      <c r="L25598" s="32">
        <v>30.63</v>
      </c>
      <c r="M25598" s="173">
        <v>33095</v>
      </c>
      <c r="N25598" t="s">
        <v>48</v>
      </c>
      <c r="O25598">
        <v>5</v>
      </c>
    </row>
    <row r="25599" spans="1:15" x14ac:dyDescent="0.25">
      <c r="A25599" s="2">
        <v>36952</v>
      </c>
      <c r="B25599">
        <v>1300</v>
      </c>
      <c r="C25599">
        <v>52.52</v>
      </c>
      <c r="D25599">
        <v>64.25</v>
      </c>
      <c r="E25599">
        <v>69.28</v>
      </c>
      <c r="F25599">
        <v>54.17</v>
      </c>
      <c r="G25599">
        <v>51.98</v>
      </c>
      <c r="H25599" s="172">
        <v>29.19</v>
      </c>
      <c r="I25599">
        <v>35.29</v>
      </c>
      <c r="J25599">
        <v>38.9</v>
      </c>
      <c r="K25599">
        <v>44.81</v>
      </c>
      <c r="L25599" s="32">
        <v>24.09</v>
      </c>
      <c r="M25599" s="173">
        <v>32548</v>
      </c>
      <c r="N25599" t="s">
        <v>48</v>
      </c>
      <c r="O25599">
        <v>5</v>
      </c>
    </row>
    <row r="25600" spans="1:15" x14ac:dyDescent="0.25">
      <c r="A25600" s="2">
        <v>36952</v>
      </c>
      <c r="B25600">
        <v>1400</v>
      </c>
      <c r="C25600">
        <v>30.75</v>
      </c>
      <c r="D25600">
        <v>39.97</v>
      </c>
      <c r="E25600">
        <v>46.53</v>
      </c>
      <c r="F25600">
        <v>73.23</v>
      </c>
      <c r="G25600">
        <v>18.309999999999999</v>
      </c>
      <c r="H25600" s="172">
        <v>28.96</v>
      </c>
      <c r="I25600">
        <v>34.869999999999997</v>
      </c>
      <c r="J25600">
        <v>38.53</v>
      </c>
      <c r="K25600">
        <v>46.34</v>
      </c>
      <c r="L25600" s="32">
        <v>23.27</v>
      </c>
      <c r="M25600" s="173">
        <v>32191</v>
      </c>
      <c r="N25600" t="s">
        <v>48</v>
      </c>
      <c r="O25600">
        <v>5</v>
      </c>
    </row>
    <row r="25601" spans="1:15" x14ac:dyDescent="0.25">
      <c r="A25601" s="2">
        <v>36952</v>
      </c>
      <c r="B25601">
        <v>1500</v>
      </c>
      <c r="C25601">
        <v>19.579999999999998</v>
      </c>
      <c r="D25601">
        <v>34.659999999999997</v>
      </c>
      <c r="E25601">
        <v>41.02</v>
      </c>
      <c r="F25601">
        <v>19.579999999999998</v>
      </c>
      <c r="G25601">
        <v>19.579999999999998</v>
      </c>
      <c r="H25601" s="172">
        <v>24.08</v>
      </c>
      <c r="I25601">
        <v>30.25</v>
      </c>
      <c r="J25601">
        <v>34.14</v>
      </c>
      <c r="K25601">
        <v>43.37</v>
      </c>
      <c r="L25601" s="32">
        <v>17.77</v>
      </c>
      <c r="M25601" s="173">
        <v>31702</v>
      </c>
      <c r="N25601" t="s">
        <v>48</v>
      </c>
      <c r="O25601">
        <v>5</v>
      </c>
    </row>
    <row r="25602" spans="1:15" x14ac:dyDescent="0.25">
      <c r="A25602" s="2">
        <v>36952</v>
      </c>
      <c r="B25602">
        <v>1600</v>
      </c>
      <c r="C25602">
        <v>31.06</v>
      </c>
      <c r="D25602">
        <v>45.03</v>
      </c>
      <c r="E25602">
        <v>50.92</v>
      </c>
      <c r="F25602">
        <v>31.06</v>
      </c>
      <c r="G25602">
        <v>31.06</v>
      </c>
      <c r="H25602" s="172">
        <v>23.23</v>
      </c>
      <c r="I25602">
        <v>29.45</v>
      </c>
      <c r="J25602">
        <v>33.369999999999997</v>
      </c>
      <c r="K25602">
        <v>42.89</v>
      </c>
      <c r="L25602" s="32">
        <v>16.809999999999999</v>
      </c>
      <c r="M25602" s="173">
        <v>31480</v>
      </c>
      <c r="N25602" t="s">
        <v>48</v>
      </c>
      <c r="O25602">
        <v>5</v>
      </c>
    </row>
    <row r="25603" spans="1:15" x14ac:dyDescent="0.25">
      <c r="A25603" s="2">
        <v>36952</v>
      </c>
      <c r="B25603">
        <v>1700</v>
      </c>
      <c r="C25603">
        <v>20.170000000000002</v>
      </c>
      <c r="D25603">
        <v>35.19</v>
      </c>
      <c r="E25603">
        <v>41.53</v>
      </c>
      <c r="F25603">
        <v>20.170000000000002</v>
      </c>
      <c r="G25603">
        <v>20.170000000000002</v>
      </c>
      <c r="H25603" s="172">
        <v>23.97</v>
      </c>
      <c r="I25603">
        <v>30.38</v>
      </c>
      <c r="J25603">
        <v>34.229999999999997</v>
      </c>
      <c r="K25603">
        <v>41.61</v>
      </c>
      <c r="L25603" s="32">
        <v>18.23</v>
      </c>
      <c r="M25603" s="173">
        <v>31613</v>
      </c>
      <c r="N25603" t="s">
        <v>48</v>
      </c>
      <c r="O25603">
        <v>5</v>
      </c>
    </row>
    <row r="25604" spans="1:15" x14ac:dyDescent="0.25">
      <c r="A25604" s="2">
        <v>36952</v>
      </c>
      <c r="B25604">
        <v>1800</v>
      </c>
      <c r="C25604">
        <v>20.23</v>
      </c>
      <c r="D25604">
        <v>35.25</v>
      </c>
      <c r="E25604">
        <v>41.58</v>
      </c>
      <c r="F25604">
        <v>20.23</v>
      </c>
      <c r="G25604">
        <v>20.23</v>
      </c>
      <c r="H25604" s="172">
        <v>28.8</v>
      </c>
      <c r="I25604">
        <v>38.67</v>
      </c>
      <c r="J25604">
        <v>43.88</v>
      </c>
      <c r="K25604">
        <v>45.06</v>
      </c>
      <c r="L25604" s="32">
        <v>23.5</v>
      </c>
      <c r="M25604" s="173">
        <v>32275</v>
      </c>
      <c r="N25604" t="s">
        <v>48</v>
      </c>
      <c r="O25604">
        <v>5</v>
      </c>
    </row>
    <row r="25605" spans="1:15" x14ac:dyDescent="0.25">
      <c r="A25605" s="2">
        <v>36952</v>
      </c>
      <c r="B25605">
        <v>1900</v>
      </c>
      <c r="C25605">
        <v>25.65</v>
      </c>
      <c r="D25605">
        <v>40.14</v>
      </c>
      <c r="E25605">
        <v>46.25</v>
      </c>
      <c r="F25605">
        <v>25.65</v>
      </c>
      <c r="G25605">
        <v>25.65</v>
      </c>
      <c r="H25605" s="172">
        <v>45.6</v>
      </c>
      <c r="I25605">
        <v>58.07</v>
      </c>
      <c r="J25605">
        <v>63.94</v>
      </c>
      <c r="K25605">
        <v>56.74</v>
      </c>
      <c r="L25605" s="32">
        <v>41.99</v>
      </c>
      <c r="M25605" s="173">
        <v>33709</v>
      </c>
      <c r="N25605" t="s">
        <v>48</v>
      </c>
      <c r="O25605">
        <v>5</v>
      </c>
    </row>
    <row r="25606" spans="1:15" x14ac:dyDescent="0.25">
      <c r="A25606" s="2">
        <v>36952</v>
      </c>
      <c r="B25606">
        <v>2000</v>
      </c>
      <c r="C25606">
        <v>19.32</v>
      </c>
      <c r="D25606">
        <v>34.43</v>
      </c>
      <c r="E25606">
        <v>40.799999999999997</v>
      </c>
      <c r="F25606">
        <v>19.32</v>
      </c>
      <c r="G25606">
        <v>19.32</v>
      </c>
      <c r="H25606" s="172">
        <v>40</v>
      </c>
      <c r="I25606">
        <v>50.07</v>
      </c>
      <c r="J25606">
        <v>55.2</v>
      </c>
      <c r="K25606">
        <v>53.63</v>
      </c>
      <c r="L25606" s="32">
        <v>35.57</v>
      </c>
      <c r="M25606" s="173">
        <v>33332</v>
      </c>
      <c r="N25606" t="s">
        <v>48</v>
      </c>
      <c r="O25606">
        <v>5</v>
      </c>
    </row>
    <row r="25607" spans="1:15" x14ac:dyDescent="0.25">
      <c r="A25607" s="2">
        <v>36952</v>
      </c>
      <c r="B25607">
        <v>2100</v>
      </c>
      <c r="C25607">
        <v>21.45</v>
      </c>
      <c r="D25607">
        <v>36.35</v>
      </c>
      <c r="E25607">
        <v>42.63</v>
      </c>
      <c r="F25607">
        <v>21.45</v>
      </c>
      <c r="G25607">
        <v>21.45</v>
      </c>
      <c r="H25607" s="172">
        <v>32.67</v>
      </c>
      <c r="I25607">
        <v>43.38</v>
      </c>
      <c r="J25607">
        <v>48.71</v>
      </c>
      <c r="K25607">
        <v>45.45</v>
      </c>
      <c r="L25607" s="32">
        <v>28.52</v>
      </c>
      <c r="M25607" s="173">
        <v>32458</v>
      </c>
      <c r="N25607" t="s">
        <v>48</v>
      </c>
      <c r="O25607">
        <v>5</v>
      </c>
    </row>
    <row r="25608" spans="1:15" x14ac:dyDescent="0.25">
      <c r="A25608" s="2">
        <v>36952</v>
      </c>
      <c r="B25608">
        <v>2200</v>
      </c>
      <c r="C25608">
        <v>23.06</v>
      </c>
      <c r="D25608">
        <v>37.799999999999997</v>
      </c>
      <c r="E25608">
        <v>44.02</v>
      </c>
      <c r="F25608">
        <v>23.06</v>
      </c>
      <c r="G25608">
        <v>23.06</v>
      </c>
      <c r="H25608" s="172">
        <v>28.83</v>
      </c>
      <c r="I25608">
        <v>39.5</v>
      </c>
      <c r="J25608">
        <v>44.99</v>
      </c>
      <c r="K25608">
        <v>44.02</v>
      </c>
      <c r="L25608" s="32">
        <v>23.89</v>
      </c>
      <c r="M25608" s="173">
        <v>31180</v>
      </c>
      <c r="N25608" t="s">
        <v>48</v>
      </c>
      <c r="O25608">
        <v>5</v>
      </c>
    </row>
    <row r="25609" spans="1:15" x14ac:dyDescent="0.25">
      <c r="A25609" s="2">
        <v>36952</v>
      </c>
      <c r="B25609">
        <v>2300</v>
      </c>
      <c r="C25609">
        <v>25.33</v>
      </c>
      <c r="D25609">
        <v>37.950000000000003</v>
      </c>
      <c r="E25609">
        <v>44.93</v>
      </c>
      <c r="F25609">
        <v>25.33</v>
      </c>
      <c r="G25609">
        <v>25.33</v>
      </c>
      <c r="H25609" s="172">
        <v>26.38</v>
      </c>
      <c r="I25609">
        <v>38.28</v>
      </c>
      <c r="J25609">
        <v>43.71</v>
      </c>
      <c r="K25609">
        <v>32.53</v>
      </c>
      <c r="L25609" s="32">
        <v>24.38</v>
      </c>
      <c r="M25609" s="173">
        <v>29325</v>
      </c>
      <c r="N25609" t="s">
        <v>48</v>
      </c>
      <c r="O25609">
        <v>5</v>
      </c>
    </row>
    <row r="25610" spans="1:15" x14ac:dyDescent="0.25">
      <c r="A25610" s="2">
        <v>36952</v>
      </c>
      <c r="B25610">
        <v>2400</v>
      </c>
      <c r="C25610">
        <v>18.7</v>
      </c>
      <c r="D25610">
        <v>31.1</v>
      </c>
      <c r="E25610">
        <v>38.61</v>
      </c>
      <c r="F25610">
        <v>18.7</v>
      </c>
      <c r="G25610">
        <v>18.7</v>
      </c>
      <c r="H25610" s="172">
        <v>24</v>
      </c>
      <c r="I25610">
        <v>32.35</v>
      </c>
      <c r="J25610">
        <v>35.86</v>
      </c>
      <c r="K25610">
        <v>24</v>
      </c>
      <c r="L25610" s="32">
        <v>24</v>
      </c>
      <c r="M25610" s="173">
        <v>27056</v>
      </c>
      <c r="N25610" t="s">
        <v>47</v>
      </c>
      <c r="O25610">
        <v>5</v>
      </c>
    </row>
    <row r="25611" spans="1:15" x14ac:dyDescent="0.25">
      <c r="A25611" s="2">
        <v>36953</v>
      </c>
      <c r="B25611">
        <v>100</v>
      </c>
      <c r="C25611">
        <v>15.97</v>
      </c>
      <c r="D25611">
        <v>27.2</v>
      </c>
      <c r="E25611">
        <v>34</v>
      </c>
      <c r="F25611">
        <v>15.97</v>
      </c>
      <c r="G25611">
        <v>15.97</v>
      </c>
      <c r="H25611" s="172">
        <v>21.49</v>
      </c>
      <c r="I25611">
        <v>27.2</v>
      </c>
      <c r="J25611">
        <v>31.11</v>
      </c>
      <c r="K25611">
        <v>26.7</v>
      </c>
      <c r="L25611" s="32">
        <v>19.8</v>
      </c>
      <c r="M25611" s="173">
        <v>25347</v>
      </c>
      <c r="N25611" t="s">
        <v>47</v>
      </c>
      <c r="O25611">
        <v>6</v>
      </c>
    </row>
    <row r="25612" spans="1:15" x14ac:dyDescent="0.25">
      <c r="A25612" s="2">
        <v>36953</v>
      </c>
      <c r="B25612">
        <v>200</v>
      </c>
      <c r="C25612">
        <v>16.14</v>
      </c>
      <c r="D25612">
        <v>27.36</v>
      </c>
      <c r="E25612">
        <v>34.15</v>
      </c>
      <c r="F25612">
        <v>16.14</v>
      </c>
      <c r="G25612">
        <v>16.14</v>
      </c>
      <c r="H25612" s="172">
        <v>19.64</v>
      </c>
      <c r="I25612">
        <v>25.48</v>
      </c>
      <c r="J25612">
        <v>29.48</v>
      </c>
      <c r="K25612">
        <v>25</v>
      </c>
      <c r="L25612" s="32">
        <v>17.899999999999999</v>
      </c>
      <c r="M25612" s="173">
        <v>24191</v>
      </c>
      <c r="N25612" t="s">
        <v>47</v>
      </c>
      <c r="O25612">
        <v>6</v>
      </c>
    </row>
    <row r="25613" spans="1:15" x14ac:dyDescent="0.25">
      <c r="A25613" s="2">
        <v>36953</v>
      </c>
      <c r="B25613">
        <v>300</v>
      </c>
      <c r="C25613">
        <v>16.899999999999999</v>
      </c>
      <c r="D25613">
        <v>22.62</v>
      </c>
      <c r="E25613">
        <v>26.07</v>
      </c>
      <c r="F25613">
        <v>16.899999999999999</v>
      </c>
      <c r="G25613">
        <v>16.899999999999999</v>
      </c>
      <c r="H25613" s="172">
        <v>18.88</v>
      </c>
      <c r="I25613">
        <v>24.7</v>
      </c>
      <c r="J25613">
        <v>28.75</v>
      </c>
      <c r="K25613">
        <v>25</v>
      </c>
      <c r="L25613" s="32">
        <v>16.899999999999999</v>
      </c>
      <c r="M25613" s="173">
        <v>23731</v>
      </c>
      <c r="N25613" t="s">
        <v>47</v>
      </c>
      <c r="O25613">
        <v>6</v>
      </c>
    </row>
    <row r="25614" spans="1:15" x14ac:dyDescent="0.25">
      <c r="A25614" s="2">
        <v>36953</v>
      </c>
      <c r="B25614">
        <v>400</v>
      </c>
      <c r="C25614">
        <v>17</v>
      </c>
      <c r="D25614">
        <v>24.92</v>
      </c>
      <c r="E25614">
        <v>29.71</v>
      </c>
      <c r="F25614">
        <v>17</v>
      </c>
      <c r="G25614">
        <v>17</v>
      </c>
      <c r="H25614" s="172">
        <v>18.690000000000001</v>
      </c>
      <c r="I25614">
        <v>24.52</v>
      </c>
      <c r="J25614">
        <v>28.58</v>
      </c>
      <c r="K25614">
        <v>24.81</v>
      </c>
      <c r="L25614" s="32">
        <v>16.7</v>
      </c>
      <c r="M25614" s="173">
        <v>23459</v>
      </c>
      <c r="N25614" t="s">
        <v>47</v>
      </c>
      <c r="O25614">
        <v>6</v>
      </c>
    </row>
    <row r="25615" spans="1:15" x14ac:dyDescent="0.25">
      <c r="A25615" s="2">
        <v>36953</v>
      </c>
      <c r="B25615">
        <v>500</v>
      </c>
      <c r="C25615">
        <v>17.420000000000002</v>
      </c>
      <c r="D25615">
        <v>25.31</v>
      </c>
      <c r="E25615">
        <v>30.08</v>
      </c>
      <c r="F25615">
        <v>17.420000000000002</v>
      </c>
      <c r="G25615">
        <v>17.420000000000002</v>
      </c>
      <c r="H25615" s="172">
        <v>18.64</v>
      </c>
      <c r="I25615">
        <v>26.18</v>
      </c>
      <c r="J25615">
        <v>31.08</v>
      </c>
      <c r="K25615">
        <v>22.26</v>
      </c>
      <c r="L25615" s="32">
        <v>17.440000000000001</v>
      </c>
      <c r="M25615" s="173">
        <v>23658</v>
      </c>
      <c r="N25615" t="s">
        <v>47</v>
      </c>
      <c r="O25615">
        <v>6</v>
      </c>
    </row>
    <row r="25616" spans="1:15" x14ac:dyDescent="0.25">
      <c r="A25616" s="2">
        <v>36953</v>
      </c>
      <c r="B25616">
        <v>600</v>
      </c>
      <c r="C25616">
        <v>16.84</v>
      </c>
      <c r="D25616">
        <v>29.12</v>
      </c>
      <c r="E25616">
        <v>36.56</v>
      </c>
      <c r="F25616">
        <v>16.84</v>
      </c>
      <c r="G25616">
        <v>16.84</v>
      </c>
      <c r="H25616" s="172">
        <v>20.54</v>
      </c>
      <c r="I25616">
        <v>27.49</v>
      </c>
      <c r="J25616">
        <v>32.380000000000003</v>
      </c>
      <c r="K25616">
        <v>28</v>
      </c>
      <c r="L25616" s="32">
        <v>18.079999999999998</v>
      </c>
      <c r="M25616" s="173">
        <v>24295</v>
      </c>
      <c r="N25616" t="s">
        <v>47</v>
      </c>
      <c r="O25616">
        <v>6</v>
      </c>
    </row>
    <row r="25617" spans="1:15" x14ac:dyDescent="0.25">
      <c r="A25617" s="2">
        <v>36953</v>
      </c>
      <c r="B25617">
        <v>700</v>
      </c>
      <c r="C25617">
        <v>16.309999999999999</v>
      </c>
      <c r="D25617">
        <v>29.03</v>
      </c>
      <c r="E25617">
        <v>36.729999999999997</v>
      </c>
      <c r="F25617">
        <v>16.309999999999999</v>
      </c>
      <c r="G25617">
        <v>16.309999999999999</v>
      </c>
      <c r="H25617" s="172">
        <v>22.37</v>
      </c>
      <c r="I25617">
        <v>29.16</v>
      </c>
      <c r="J25617">
        <v>33.96</v>
      </c>
      <c r="K25617">
        <v>30</v>
      </c>
      <c r="L25617" s="32">
        <v>19.850000000000001</v>
      </c>
      <c r="M25617" s="173">
        <v>25761</v>
      </c>
      <c r="N25617" t="s">
        <v>47</v>
      </c>
      <c r="O25617">
        <v>6</v>
      </c>
    </row>
    <row r="25618" spans="1:15" x14ac:dyDescent="0.25">
      <c r="A25618" s="2">
        <v>36953</v>
      </c>
      <c r="B25618">
        <v>800</v>
      </c>
      <c r="C25618">
        <v>17.190000000000001</v>
      </c>
      <c r="D25618">
        <v>29.84</v>
      </c>
      <c r="E25618">
        <v>37.5</v>
      </c>
      <c r="F25618">
        <v>17.190000000000001</v>
      </c>
      <c r="G25618">
        <v>17.190000000000001</v>
      </c>
      <c r="H25618" s="172">
        <v>30.67</v>
      </c>
      <c r="I25618">
        <v>39.090000000000003</v>
      </c>
      <c r="J25618">
        <v>45.47</v>
      </c>
      <c r="K25618">
        <v>44.8</v>
      </c>
      <c r="L25618" s="32">
        <v>26.01</v>
      </c>
      <c r="M25618" s="173">
        <v>26831</v>
      </c>
      <c r="N25618" t="s">
        <v>48</v>
      </c>
      <c r="O25618">
        <v>6</v>
      </c>
    </row>
    <row r="25619" spans="1:15" x14ac:dyDescent="0.25">
      <c r="A25619" s="2">
        <v>36953</v>
      </c>
      <c r="B25619">
        <v>900</v>
      </c>
      <c r="C25619">
        <v>20.3</v>
      </c>
      <c r="D25619">
        <v>32.700000000000003</v>
      </c>
      <c r="E25619">
        <v>40.200000000000003</v>
      </c>
      <c r="F25619">
        <v>20.3</v>
      </c>
      <c r="G25619">
        <v>20.3</v>
      </c>
      <c r="H25619" s="172">
        <v>34.92</v>
      </c>
      <c r="I25619">
        <v>41.76</v>
      </c>
      <c r="J25619">
        <v>48.26</v>
      </c>
      <c r="K25619">
        <v>60.72</v>
      </c>
      <c r="L25619" s="32">
        <v>26.41</v>
      </c>
      <c r="M25619" s="173">
        <v>28627</v>
      </c>
      <c r="N25619" t="s">
        <v>48</v>
      </c>
      <c r="O25619">
        <v>6</v>
      </c>
    </row>
    <row r="25620" spans="1:15" x14ac:dyDescent="0.25">
      <c r="A25620" s="2">
        <v>36953</v>
      </c>
      <c r="B25620">
        <v>1000</v>
      </c>
      <c r="C25620">
        <v>23.39</v>
      </c>
      <c r="D25620">
        <v>35.54</v>
      </c>
      <c r="E25620">
        <v>42.9</v>
      </c>
      <c r="F25620">
        <v>23.39</v>
      </c>
      <c r="G25620">
        <v>23.39</v>
      </c>
      <c r="H25620" s="172">
        <v>37.82</v>
      </c>
      <c r="I25620">
        <v>44.54</v>
      </c>
      <c r="J25620">
        <v>50.79</v>
      </c>
      <c r="K25620">
        <v>61.67</v>
      </c>
      <c r="L25620" s="32">
        <v>29.95</v>
      </c>
      <c r="M25620" s="173">
        <v>29500</v>
      </c>
      <c r="N25620" t="s">
        <v>48</v>
      </c>
      <c r="O25620">
        <v>6</v>
      </c>
    </row>
    <row r="25621" spans="1:15" x14ac:dyDescent="0.25">
      <c r="A25621" s="2">
        <v>36953</v>
      </c>
      <c r="B25621">
        <v>1100</v>
      </c>
      <c r="C25621">
        <v>28.58</v>
      </c>
      <c r="D25621">
        <v>40.32</v>
      </c>
      <c r="E25621">
        <v>47.42</v>
      </c>
      <c r="F25621">
        <v>28.58</v>
      </c>
      <c r="G25621">
        <v>28.58</v>
      </c>
      <c r="H25621" s="172">
        <v>39.340000000000003</v>
      </c>
      <c r="I25621">
        <v>46.31</v>
      </c>
      <c r="J25621">
        <v>52.41</v>
      </c>
      <c r="K25621">
        <v>60</v>
      </c>
      <c r="L25621" s="32">
        <v>32.520000000000003</v>
      </c>
      <c r="M25621" s="173">
        <v>29659</v>
      </c>
      <c r="N25621" t="s">
        <v>48</v>
      </c>
      <c r="O25621">
        <v>6</v>
      </c>
    </row>
    <row r="25622" spans="1:15" x14ac:dyDescent="0.25">
      <c r="A25622" s="2">
        <v>36953</v>
      </c>
      <c r="B25622">
        <v>1200</v>
      </c>
      <c r="C25622">
        <v>22.63</v>
      </c>
      <c r="D25622">
        <v>34.11</v>
      </c>
      <c r="E25622">
        <v>41.52</v>
      </c>
      <c r="F25622">
        <v>27.49</v>
      </c>
      <c r="G25622">
        <v>21.15</v>
      </c>
      <c r="H25622" s="172">
        <v>34.44</v>
      </c>
      <c r="I25622">
        <v>41.91</v>
      </c>
      <c r="J25622">
        <v>48.17</v>
      </c>
      <c r="K25622">
        <v>53.57</v>
      </c>
      <c r="L25622" s="32">
        <v>28.13</v>
      </c>
      <c r="M25622" s="173">
        <v>29203</v>
      </c>
      <c r="N25622" t="s">
        <v>48</v>
      </c>
      <c r="O25622">
        <v>6</v>
      </c>
    </row>
    <row r="25623" spans="1:15" x14ac:dyDescent="0.25">
      <c r="A25623" s="2">
        <v>36953</v>
      </c>
      <c r="B25623">
        <v>1300</v>
      </c>
      <c r="C25623">
        <v>24.57</v>
      </c>
      <c r="D25623">
        <v>26.43</v>
      </c>
      <c r="E25623">
        <v>34.15</v>
      </c>
      <c r="F25623">
        <v>94.48</v>
      </c>
      <c r="G25623">
        <v>3.29</v>
      </c>
      <c r="H25623" s="172">
        <v>29.81</v>
      </c>
      <c r="I25623">
        <v>34.9</v>
      </c>
      <c r="J25623">
        <v>39.549999999999997</v>
      </c>
      <c r="K25623">
        <v>46.89</v>
      </c>
      <c r="L25623" s="32">
        <v>24.17</v>
      </c>
      <c r="M25623" s="173">
        <v>28386</v>
      </c>
      <c r="N25623" t="s">
        <v>48</v>
      </c>
      <c r="O25623">
        <v>6</v>
      </c>
    </row>
    <row r="25624" spans="1:15" x14ac:dyDescent="0.25">
      <c r="A25624" s="2">
        <v>36953</v>
      </c>
      <c r="B25624">
        <v>1400</v>
      </c>
      <c r="C25624">
        <v>22.21</v>
      </c>
      <c r="D25624">
        <v>24.23</v>
      </c>
      <c r="E25624">
        <v>32.06</v>
      </c>
      <c r="F25624">
        <v>92.35</v>
      </c>
      <c r="G25624">
        <v>0.86</v>
      </c>
      <c r="H25624" s="172">
        <v>24.63</v>
      </c>
      <c r="I25624">
        <v>30.46</v>
      </c>
      <c r="J25624">
        <v>35.29</v>
      </c>
      <c r="K25624">
        <v>39</v>
      </c>
      <c r="L25624" s="32">
        <v>19.89</v>
      </c>
      <c r="M25624" s="173">
        <v>27663</v>
      </c>
      <c r="N25624" t="s">
        <v>48</v>
      </c>
      <c r="O25624">
        <v>6</v>
      </c>
    </row>
    <row r="25625" spans="1:15" x14ac:dyDescent="0.25">
      <c r="A25625" s="2">
        <v>36953</v>
      </c>
      <c r="B25625">
        <v>1500</v>
      </c>
      <c r="C25625">
        <v>20.2</v>
      </c>
      <c r="D25625">
        <v>23.82</v>
      </c>
      <c r="E25625">
        <v>31.51</v>
      </c>
      <c r="F25625">
        <v>78.87</v>
      </c>
      <c r="G25625">
        <v>2.36</v>
      </c>
      <c r="H25625" s="172">
        <v>22.25</v>
      </c>
      <c r="I25625">
        <v>27.73</v>
      </c>
      <c r="J25625">
        <v>32.659999999999997</v>
      </c>
      <c r="K25625">
        <v>39.9</v>
      </c>
      <c r="L25625" s="32">
        <v>16.420000000000002</v>
      </c>
      <c r="M25625" s="173">
        <v>27097</v>
      </c>
      <c r="N25625" t="s">
        <v>48</v>
      </c>
      <c r="O25625">
        <v>6</v>
      </c>
    </row>
    <row r="25626" spans="1:15" x14ac:dyDescent="0.25">
      <c r="A25626" s="2">
        <v>36953</v>
      </c>
      <c r="B25626">
        <v>1600</v>
      </c>
      <c r="C25626">
        <v>15.79</v>
      </c>
      <c r="D25626">
        <v>27.04</v>
      </c>
      <c r="E25626">
        <v>33.840000000000003</v>
      </c>
      <c r="F25626">
        <v>15.79</v>
      </c>
      <c r="G25626">
        <v>15.79</v>
      </c>
      <c r="H25626" s="172">
        <v>22.31</v>
      </c>
      <c r="I25626">
        <v>26.81</v>
      </c>
      <c r="J25626">
        <v>31.33</v>
      </c>
      <c r="K25626">
        <v>41.99</v>
      </c>
      <c r="L25626" s="32">
        <v>15.82</v>
      </c>
      <c r="M25626" s="173">
        <v>26761</v>
      </c>
      <c r="N25626" t="s">
        <v>48</v>
      </c>
      <c r="O25626">
        <v>6</v>
      </c>
    </row>
    <row r="25627" spans="1:15" x14ac:dyDescent="0.25">
      <c r="A25627" s="2">
        <v>36953</v>
      </c>
      <c r="B25627">
        <v>1700</v>
      </c>
      <c r="C25627">
        <v>13.53</v>
      </c>
      <c r="D25627">
        <v>24.96</v>
      </c>
      <c r="E25627">
        <v>31.87</v>
      </c>
      <c r="F25627">
        <v>13.53</v>
      </c>
      <c r="G25627">
        <v>13.53</v>
      </c>
      <c r="H25627" s="172">
        <v>24.07</v>
      </c>
      <c r="I25627">
        <v>29.5</v>
      </c>
      <c r="J25627">
        <v>34.450000000000003</v>
      </c>
      <c r="K25627">
        <v>42.26</v>
      </c>
      <c r="L25627" s="32">
        <v>18.07</v>
      </c>
      <c r="M25627" s="173">
        <v>26831</v>
      </c>
      <c r="N25627" t="s">
        <v>48</v>
      </c>
      <c r="O25627">
        <v>6</v>
      </c>
    </row>
    <row r="25628" spans="1:15" x14ac:dyDescent="0.25">
      <c r="A25628" s="2">
        <v>36953</v>
      </c>
      <c r="B25628">
        <v>1800</v>
      </c>
      <c r="C25628">
        <v>15.92</v>
      </c>
      <c r="D25628">
        <v>27.16</v>
      </c>
      <c r="E25628">
        <v>33.96</v>
      </c>
      <c r="F25628">
        <v>15.92</v>
      </c>
      <c r="G25628">
        <v>15.92</v>
      </c>
      <c r="H25628" s="172">
        <v>27.02</v>
      </c>
      <c r="I25628">
        <v>35.75</v>
      </c>
      <c r="J25628">
        <v>42.25</v>
      </c>
      <c r="K25628">
        <v>40.35</v>
      </c>
      <c r="L25628" s="32">
        <v>22.62</v>
      </c>
      <c r="M25628" s="173">
        <v>27676</v>
      </c>
      <c r="N25628" t="s">
        <v>48</v>
      </c>
      <c r="O25628">
        <v>6</v>
      </c>
    </row>
    <row r="25629" spans="1:15" x14ac:dyDescent="0.25">
      <c r="A25629" s="2">
        <v>36953</v>
      </c>
      <c r="B25629">
        <v>1900</v>
      </c>
      <c r="C25629">
        <v>27.76</v>
      </c>
      <c r="D25629">
        <v>42</v>
      </c>
      <c r="E25629">
        <v>47.51</v>
      </c>
      <c r="F25629">
        <v>32.43</v>
      </c>
      <c r="G25629">
        <v>27.53</v>
      </c>
      <c r="H25629" s="172">
        <v>45.9</v>
      </c>
      <c r="I25629">
        <v>52.66</v>
      </c>
      <c r="J25629">
        <v>58.48</v>
      </c>
      <c r="K25629">
        <v>64.77</v>
      </c>
      <c r="L25629" s="32">
        <v>39.67</v>
      </c>
      <c r="M25629" s="173">
        <v>30110</v>
      </c>
      <c r="N25629" t="s">
        <v>48</v>
      </c>
      <c r="O25629">
        <v>6</v>
      </c>
    </row>
    <row r="25630" spans="1:15" x14ac:dyDescent="0.25">
      <c r="A25630" s="2">
        <v>36953</v>
      </c>
      <c r="B25630">
        <v>2000</v>
      </c>
      <c r="C25630">
        <v>18.39</v>
      </c>
      <c r="D25630">
        <v>39.26</v>
      </c>
      <c r="E25630">
        <v>44.16</v>
      </c>
      <c r="F25630">
        <v>30.03</v>
      </c>
      <c r="G25630">
        <v>17.82</v>
      </c>
      <c r="H25630" s="172">
        <v>45.42</v>
      </c>
      <c r="I25630">
        <v>52.84</v>
      </c>
      <c r="J25630">
        <v>58.48</v>
      </c>
      <c r="K25630">
        <v>57.97</v>
      </c>
      <c r="L25630" s="32">
        <v>41.29</v>
      </c>
      <c r="M25630" s="173">
        <v>30309</v>
      </c>
      <c r="N25630" t="s">
        <v>48</v>
      </c>
      <c r="O25630">
        <v>6</v>
      </c>
    </row>
    <row r="25631" spans="1:15" x14ac:dyDescent="0.25">
      <c r="A25631" s="2">
        <v>36953</v>
      </c>
      <c r="B25631">
        <v>2100</v>
      </c>
      <c r="C25631">
        <v>19.16</v>
      </c>
      <c r="D25631">
        <v>39.72</v>
      </c>
      <c r="E25631">
        <v>44.65</v>
      </c>
      <c r="F25631">
        <v>30.49</v>
      </c>
      <c r="G25631">
        <v>18.48</v>
      </c>
      <c r="H25631" s="172">
        <v>36.15</v>
      </c>
      <c r="I25631">
        <v>44.56</v>
      </c>
      <c r="J25631">
        <v>50.57</v>
      </c>
      <c r="K25631">
        <v>46.31</v>
      </c>
      <c r="L25631" s="32">
        <v>32.81</v>
      </c>
      <c r="M25631" s="173">
        <v>29895</v>
      </c>
      <c r="N25631" t="s">
        <v>48</v>
      </c>
      <c r="O25631">
        <v>6</v>
      </c>
    </row>
    <row r="25632" spans="1:15" x14ac:dyDescent="0.25">
      <c r="A25632" s="2">
        <v>36953</v>
      </c>
      <c r="B25632">
        <v>2200</v>
      </c>
      <c r="C25632">
        <v>19.47</v>
      </c>
      <c r="D25632">
        <v>29.76</v>
      </c>
      <c r="E25632">
        <v>36.479999999999997</v>
      </c>
      <c r="F25632">
        <v>24.95</v>
      </c>
      <c r="G25632">
        <v>17.82</v>
      </c>
      <c r="H25632" s="172">
        <v>31.13</v>
      </c>
      <c r="I25632">
        <v>39.44</v>
      </c>
      <c r="J25632">
        <v>45</v>
      </c>
      <c r="K25632">
        <v>37</v>
      </c>
      <c r="L25632" s="32">
        <v>29.19</v>
      </c>
      <c r="M25632" s="173">
        <v>29040</v>
      </c>
      <c r="N25632" t="s">
        <v>48</v>
      </c>
      <c r="O25632">
        <v>6</v>
      </c>
    </row>
    <row r="25633" spans="1:15" x14ac:dyDescent="0.25">
      <c r="A25633" s="2">
        <v>36953</v>
      </c>
      <c r="B25633">
        <v>2300</v>
      </c>
      <c r="C25633">
        <v>20.53</v>
      </c>
      <c r="D25633">
        <v>28.97</v>
      </c>
      <c r="E25633">
        <v>35.880000000000003</v>
      </c>
      <c r="F25633">
        <v>40.71</v>
      </c>
      <c r="G25633">
        <v>14.48</v>
      </c>
      <c r="H25633" s="172">
        <v>28.73</v>
      </c>
      <c r="I25633">
        <v>35.15</v>
      </c>
      <c r="J25633">
        <v>39.619999999999997</v>
      </c>
      <c r="K25633">
        <v>35.130000000000003</v>
      </c>
      <c r="L25633" s="32">
        <v>26.62</v>
      </c>
      <c r="M25633" s="173">
        <v>27779</v>
      </c>
      <c r="N25633" t="s">
        <v>48</v>
      </c>
      <c r="O25633">
        <v>6</v>
      </c>
    </row>
    <row r="25634" spans="1:15" x14ac:dyDescent="0.25">
      <c r="A25634" s="2">
        <v>36953</v>
      </c>
      <c r="B25634">
        <v>2400</v>
      </c>
      <c r="C25634">
        <v>17.75</v>
      </c>
      <c r="D25634">
        <v>28.84</v>
      </c>
      <c r="E25634">
        <v>35.549999999999997</v>
      </c>
      <c r="F25634">
        <v>17.75</v>
      </c>
      <c r="G25634">
        <v>17.75</v>
      </c>
      <c r="H25634" s="172">
        <v>25.05</v>
      </c>
      <c r="I25634">
        <v>30.51</v>
      </c>
      <c r="J25634">
        <v>34.24</v>
      </c>
      <c r="K25634">
        <v>29.8</v>
      </c>
      <c r="L25634" s="32">
        <v>23.48</v>
      </c>
      <c r="M25634" s="173">
        <v>26292</v>
      </c>
      <c r="N25634" t="s">
        <v>47</v>
      </c>
      <c r="O25634">
        <v>6</v>
      </c>
    </row>
    <row r="25635" spans="1:15" x14ac:dyDescent="0.25">
      <c r="A25635" s="2">
        <v>36954</v>
      </c>
      <c r="B25635">
        <v>100</v>
      </c>
      <c r="C25635">
        <v>16.829999999999998</v>
      </c>
      <c r="D25635">
        <v>27.99</v>
      </c>
      <c r="E25635">
        <v>34.75</v>
      </c>
      <c r="F25635">
        <v>16.829999999999998</v>
      </c>
      <c r="G25635">
        <v>16.829999999999998</v>
      </c>
      <c r="H25635" s="172">
        <v>20.65</v>
      </c>
      <c r="I25635">
        <v>26.74</v>
      </c>
      <c r="J25635">
        <v>30.64</v>
      </c>
      <c r="K25635">
        <v>23.04</v>
      </c>
      <c r="L25635" s="32">
        <v>19.87</v>
      </c>
      <c r="M25635" s="173">
        <v>24639</v>
      </c>
      <c r="N25635" t="s">
        <v>47</v>
      </c>
      <c r="O25635">
        <v>7</v>
      </c>
    </row>
    <row r="25636" spans="1:15" x14ac:dyDescent="0.25">
      <c r="A25636" s="2">
        <v>36954</v>
      </c>
      <c r="B25636">
        <v>200</v>
      </c>
      <c r="C25636">
        <v>16.37</v>
      </c>
      <c r="D25636">
        <v>24.88</v>
      </c>
      <c r="E25636">
        <v>30.03</v>
      </c>
      <c r="F25636">
        <v>16.37</v>
      </c>
      <c r="G25636">
        <v>16.37</v>
      </c>
      <c r="H25636" s="172">
        <v>18.84</v>
      </c>
      <c r="I25636">
        <v>24.98</v>
      </c>
      <c r="J25636">
        <v>28.99</v>
      </c>
      <c r="K25636">
        <v>22</v>
      </c>
      <c r="L25636" s="32">
        <v>17.8</v>
      </c>
      <c r="M25636" s="173">
        <v>23612</v>
      </c>
      <c r="N25636" t="s">
        <v>47</v>
      </c>
      <c r="O25636">
        <v>7</v>
      </c>
    </row>
    <row r="25637" spans="1:15" x14ac:dyDescent="0.25">
      <c r="A25637" s="2">
        <v>36954</v>
      </c>
      <c r="B25637">
        <v>300</v>
      </c>
      <c r="C25637">
        <v>15.72</v>
      </c>
      <c r="D25637">
        <v>23.74</v>
      </c>
      <c r="E25637">
        <v>28.6</v>
      </c>
      <c r="F25637">
        <v>15.72</v>
      </c>
      <c r="G25637">
        <v>15.72</v>
      </c>
      <c r="H25637" s="172">
        <v>18.23</v>
      </c>
      <c r="I25637">
        <v>24.44</v>
      </c>
      <c r="J25637">
        <v>28.47</v>
      </c>
      <c r="K25637">
        <v>21.17</v>
      </c>
      <c r="L25637" s="32">
        <v>17.260000000000002</v>
      </c>
      <c r="M25637" s="173">
        <v>23119</v>
      </c>
      <c r="N25637" t="s">
        <v>47</v>
      </c>
      <c r="O25637">
        <v>7</v>
      </c>
    </row>
    <row r="25638" spans="1:15" x14ac:dyDescent="0.25">
      <c r="A25638" s="2">
        <v>36954</v>
      </c>
      <c r="B25638">
        <v>400</v>
      </c>
      <c r="C25638">
        <v>14.71</v>
      </c>
      <c r="D25638">
        <v>22.81</v>
      </c>
      <c r="E25638">
        <v>27.72</v>
      </c>
      <c r="F25638">
        <v>14.71</v>
      </c>
      <c r="G25638">
        <v>14.71</v>
      </c>
      <c r="H25638" s="172">
        <v>18.079999999999998</v>
      </c>
      <c r="I25638">
        <v>24.32</v>
      </c>
      <c r="J25638">
        <v>28.35</v>
      </c>
      <c r="K25638">
        <v>20.89</v>
      </c>
      <c r="L25638" s="32">
        <v>17.149999999999999</v>
      </c>
      <c r="M25638" s="173">
        <v>22917</v>
      </c>
      <c r="N25638" t="s">
        <v>47</v>
      </c>
      <c r="O25638">
        <v>7</v>
      </c>
    </row>
    <row r="25639" spans="1:15" x14ac:dyDescent="0.25">
      <c r="A25639" s="2">
        <v>36954</v>
      </c>
      <c r="B25639">
        <v>500</v>
      </c>
      <c r="C25639">
        <v>15.49</v>
      </c>
      <c r="D25639">
        <v>23.53</v>
      </c>
      <c r="E25639">
        <v>28.4</v>
      </c>
      <c r="F25639">
        <v>15.49</v>
      </c>
      <c r="G25639">
        <v>15.49</v>
      </c>
      <c r="H25639" s="172">
        <v>18.47</v>
      </c>
      <c r="I25639">
        <v>24.72</v>
      </c>
      <c r="J25639">
        <v>28.73</v>
      </c>
      <c r="K25639">
        <v>20.93</v>
      </c>
      <c r="L25639" s="32">
        <v>17.649999999999999</v>
      </c>
      <c r="M25639" s="173">
        <v>22957</v>
      </c>
      <c r="N25639" t="s">
        <v>47</v>
      </c>
      <c r="O25639">
        <v>7</v>
      </c>
    </row>
    <row r="25640" spans="1:15" x14ac:dyDescent="0.25">
      <c r="A25640" s="2">
        <v>36954</v>
      </c>
      <c r="B25640">
        <v>600</v>
      </c>
      <c r="C25640">
        <v>14.7</v>
      </c>
      <c r="D25640">
        <v>22.8</v>
      </c>
      <c r="E25640">
        <v>27.71</v>
      </c>
      <c r="F25640">
        <v>14.7</v>
      </c>
      <c r="G25640">
        <v>14.7</v>
      </c>
      <c r="H25640" s="172">
        <v>19.52</v>
      </c>
      <c r="I25640">
        <v>24.94</v>
      </c>
      <c r="J25640">
        <v>29.03</v>
      </c>
      <c r="K25640">
        <v>28.49</v>
      </c>
      <c r="L25640" s="32">
        <v>16.559999999999999</v>
      </c>
      <c r="M25640" s="173">
        <v>23503</v>
      </c>
      <c r="N25640" t="s">
        <v>47</v>
      </c>
      <c r="O25640">
        <v>7</v>
      </c>
    </row>
    <row r="25641" spans="1:15" x14ac:dyDescent="0.25">
      <c r="A25641" s="2">
        <v>36954</v>
      </c>
      <c r="B25641">
        <v>700</v>
      </c>
      <c r="C25641">
        <v>14.84</v>
      </c>
      <c r="D25641">
        <v>24.28</v>
      </c>
      <c r="E25641">
        <v>29.99</v>
      </c>
      <c r="F25641">
        <v>14.84</v>
      </c>
      <c r="G25641">
        <v>14.84</v>
      </c>
      <c r="H25641" s="172">
        <v>21.22</v>
      </c>
      <c r="I25641">
        <v>27.54</v>
      </c>
      <c r="J25641">
        <v>32.340000000000003</v>
      </c>
      <c r="K25641">
        <v>31.95</v>
      </c>
      <c r="L25641" s="32">
        <v>17.670000000000002</v>
      </c>
      <c r="M25641" s="173">
        <v>24380</v>
      </c>
      <c r="N25641" t="s">
        <v>47</v>
      </c>
      <c r="O25641">
        <v>7</v>
      </c>
    </row>
    <row r="25642" spans="1:15" x14ac:dyDescent="0.25">
      <c r="A25642" s="2">
        <v>36954</v>
      </c>
      <c r="B25642">
        <v>800</v>
      </c>
      <c r="C25642">
        <v>18.510000000000002</v>
      </c>
      <c r="D25642">
        <v>29.54</v>
      </c>
      <c r="E25642">
        <v>36.21</v>
      </c>
      <c r="F25642">
        <v>18.510000000000002</v>
      </c>
      <c r="G25642">
        <v>18.510000000000002</v>
      </c>
      <c r="H25642" s="172">
        <v>26.75</v>
      </c>
      <c r="I25642">
        <v>32.33</v>
      </c>
      <c r="J25642">
        <v>37.14</v>
      </c>
      <c r="K25642">
        <v>42.41</v>
      </c>
      <c r="L25642" s="32">
        <v>21.56</v>
      </c>
      <c r="M25642" s="173">
        <v>25494</v>
      </c>
      <c r="N25642" t="s">
        <v>48</v>
      </c>
      <c r="O25642">
        <v>7</v>
      </c>
    </row>
    <row r="25643" spans="1:15" x14ac:dyDescent="0.25">
      <c r="A25643" s="2">
        <v>36954</v>
      </c>
      <c r="B25643">
        <v>900</v>
      </c>
      <c r="C25643">
        <v>20.73</v>
      </c>
      <c r="D25643">
        <v>31.58</v>
      </c>
      <c r="E25643">
        <v>38.15</v>
      </c>
      <c r="F25643">
        <v>20.73</v>
      </c>
      <c r="G25643">
        <v>20.73</v>
      </c>
      <c r="H25643" s="172">
        <v>34.67</v>
      </c>
      <c r="I25643">
        <v>42.26</v>
      </c>
      <c r="J25643">
        <v>48.61</v>
      </c>
      <c r="K25643">
        <v>53.72</v>
      </c>
      <c r="L25643" s="32">
        <v>28.35</v>
      </c>
      <c r="M25643" s="173">
        <v>27632</v>
      </c>
      <c r="N25643" t="s">
        <v>48</v>
      </c>
      <c r="O25643">
        <v>7</v>
      </c>
    </row>
    <row r="25644" spans="1:15" x14ac:dyDescent="0.25">
      <c r="A25644" s="2">
        <v>36954</v>
      </c>
      <c r="B25644">
        <v>1000</v>
      </c>
      <c r="C25644">
        <v>42.72</v>
      </c>
      <c r="D25644">
        <v>51.81</v>
      </c>
      <c r="E25644">
        <v>57.31</v>
      </c>
      <c r="F25644">
        <v>42.72</v>
      </c>
      <c r="G25644">
        <v>42.72</v>
      </c>
      <c r="H25644" s="172">
        <v>40.46</v>
      </c>
      <c r="I25644">
        <v>47.72</v>
      </c>
      <c r="J25644">
        <v>53.31</v>
      </c>
      <c r="K25644">
        <v>56.43</v>
      </c>
      <c r="L25644" s="32">
        <v>35.020000000000003</v>
      </c>
      <c r="M25644" s="173">
        <v>28989</v>
      </c>
      <c r="N25644" t="s">
        <v>48</v>
      </c>
      <c r="O25644">
        <v>7</v>
      </c>
    </row>
    <row r="25645" spans="1:15" x14ac:dyDescent="0.25">
      <c r="A25645" s="2">
        <v>36954</v>
      </c>
      <c r="B25645">
        <v>1100</v>
      </c>
      <c r="C25645">
        <v>40.270000000000003</v>
      </c>
      <c r="D25645">
        <v>49.56</v>
      </c>
      <c r="E25645">
        <v>55.17</v>
      </c>
      <c r="F25645">
        <v>40.270000000000003</v>
      </c>
      <c r="G25645">
        <v>40.270000000000003</v>
      </c>
      <c r="H25645" s="172">
        <v>38.159999999999997</v>
      </c>
      <c r="I25645">
        <v>45.99</v>
      </c>
      <c r="J25645">
        <v>52.07</v>
      </c>
      <c r="K25645">
        <v>52.7</v>
      </c>
      <c r="L25645" s="32">
        <v>33.340000000000003</v>
      </c>
      <c r="M25645" s="173">
        <v>30033</v>
      </c>
      <c r="N25645" t="s">
        <v>48</v>
      </c>
      <c r="O25645">
        <v>7</v>
      </c>
    </row>
    <row r="25646" spans="1:15" x14ac:dyDescent="0.25">
      <c r="A25646" s="2">
        <v>36954</v>
      </c>
      <c r="B25646">
        <v>1200</v>
      </c>
      <c r="C25646">
        <v>25.31</v>
      </c>
      <c r="D25646">
        <v>35.79</v>
      </c>
      <c r="E25646">
        <v>42.14</v>
      </c>
      <c r="F25646">
        <v>25.31</v>
      </c>
      <c r="G25646">
        <v>25.31</v>
      </c>
      <c r="H25646" s="172">
        <v>33.04</v>
      </c>
      <c r="I25646">
        <v>41.47</v>
      </c>
      <c r="J25646">
        <v>47.7</v>
      </c>
      <c r="K25646">
        <v>45.36</v>
      </c>
      <c r="L25646" s="32">
        <v>28.95</v>
      </c>
      <c r="M25646" s="173">
        <v>30359</v>
      </c>
      <c r="N25646" t="s">
        <v>48</v>
      </c>
      <c r="O25646">
        <v>7</v>
      </c>
    </row>
    <row r="25647" spans="1:15" x14ac:dyDescent="0.25">
      <c r="A25647" s="2">
        <v>36954</v>
      </c>
      <c r="B25647">
        <v>1300</v>
      </c>
      <c r="C25647">
        <v>49.91</v>
      </c>
      <c r="D25647">
        <v>58.42</v>
      </c>
      <c r="E25647">
        <v>63.57</v>
      </c>
      <c r="F25647">
        <v>49.91</v>
      </c>
      <c r="G25647">
        <v>49.91</v>
      </c>
      <c r="H25647" s="172">
        <v>31.56</v>
      </c>
      <c r="I25647">
        <v>41.07</v>
      </c>
      <c r="J25647">
        <v>47.16</v>
      </c>
      <c r="K25647">
        <v>35.29</v>
      </c>
      <c r="L25647" s="32">
        <v>30.32</v>
      </c>
      <c r="M25647" s="173">
        <v>30698</v>
      </c>
      <c r="N25647" t="s">
        <v>48</v>
      </c>
      <c r="O25647">
        <v>7</v>
      </c>
    </row>
    <row r="25648" spans="1:15" x14ac:dyDescent="0.25">
      <c r="A25648" s="2">
        <v>36954</v>
      </c>
      <c r="B25648">
        <v>1400</v>
      </c>
      <c r="C25648">
        <v>45.28</v>
      </c>
      <c r="D25648">
        <v>54.16</v>
      </c>
      <c r="E25648">
        <v>59.54</v>
      </c>
      <c r="F25648">
        <v>45.28</v>
      </c>
      <c r="G25648">
        <v>45.28</v>
      </c>
      <c r="H25648" s="172">
        <v>29.25</v>
      </c>
      <c r="I25648">
        <v>34.71</v>
      </c>
      <c r="J25648">
        <v>39.32</v>
      </c>
      <c r="K25648">
        <v>43.64</v>
      </c>
      <c r="L25648" s="32">
        <v>24.51</v>
      </c>
      <c r="M25648" s="173">
        <v>30810</v>
      </c>
      <c r="N25648" t="s">
        <v>48</v>
      </c>
      <c r="O25648">
        <v>7</v>
      </c>
    </row>
    <row r="25649" spans="1:15" x14ac:dyDescent="0.25">
      <c r="A25649" s="2">
        <v>36954</v>
      </c>
      <c r="B25649">
        <v>1500</v>
      </c>
      <c r="C25649">
        <v>18.12</v>
      </c>
      <c r="D25649">
        <v>29.18</v>
      </c>
      <c r="E25649">
        <v>35.869999999999997</v>
      </c>
      <c r="F25649">
        <v>18.12</v>
      </c>
      <c r="G25649">
        <v>18.12</v>
      </c>
      <c r="H25649" s="172">
        <v>26.98</v>
      </c>
      <c r="I25649">
        <v>32.520000000000003</v>
      </c>
      <c r="J25649">
        <v>37.26</v>
      </c>
      <c r="K25649">
        <v>42.13</v>
      </c>
      <c r="L25649" s="32">
        <v>21.98</v>
      </c>
      <c r="M25649" s="173">
        <v>30964</v>
      </c>
      <c r="N25649" t="s">
        <v>48</v>
      </c>
      <c r="O25649">
        <v>7</v>
      </c>
    </row>
    <row r="25650" spans="1:15" x14ac:dyDescent="0.25">
      <c r="A25650" s="2">
        <v>36954</v>
      </c>
      <c r="B25650">
        <v>1600</v>
      </c>
      <c r="C25650">
        <v>17.72</v>
      </c>
      <c r="D25650">
        <v>28.81</v>
      </c>
      <c r="E25650">
        <v>35.53</v>
      </c>
      <c r="F25650">
        <v>17.72</v>
      </c>
      <c r="G25650">
        <v>17.72</v>
      </c>
      <c r="H25650" s="172">
        <v>25.98</v>
      </c>
      <c r="I25650">
        <v>31.48</v>
      </c>
      <c r="J25650">
        <v>36.29</v>
      </c>
      <c r="K25650">
        <v>42.28</v>
      </c>
      <c r="L25650" s="32">
        <v>20.61</v>
      </c>
      <c r="M25650" s="173">
        <v>30988</v>
      </c>
      <c r="N25650" t="s">
        <v>48</v>
      </c>
      <c r="O25650">
        <v>7</v>
      </c>
    </row>
    <row r="25651" spans="1:15" x14ac:dyDescent="0.25">
      <c r="A25651" s="2">
        <v>36954</v>
      </c>
      <c r="B25651">
        <v>1700</v>
      </c>
      <c r="C25651">
        <v>18.8</v>
      </c>
      <c r="D25651">
        <v>29.81</v>
      </c>
      <c r="E25651">
        <v>36.47</v>
      </c>
      <c r="F25651">
        <v>18.8</v>
      </c>
      <c r="G25651">
        <v>18.8</v>
      </c>
      <c r="H25651" s="172">
        <v>27.49</v>
      </c>
      <c r="I25651">
        <v>32.97</v>
      </c>
      <c r="J25651">
        <v>37.69</v>
      </c>
      <c r="K25651">
        <v>42.84</v>
      </c>
      <c r="L25651" s="32">
        <v>22.42</v>
      </c>
      <c r="M25651" s="173">
        <v>31658</v>
      </c>
      <c r="N25651" t="s">
        <v>48</v>
      </c>
      <c r="O25651">
        <v>7</v>
      </c>
    </row>
    <row r="25652" spans="1:15" x14ac:dyDescent="0.25">
      <c r="A25652" s="2">
        <v>36954</v>
      </c>
      <c r="B25652">
        <v>1800</v>
      </c>
      <c r="C25652">
        <v>18.649999999999999</v>
      </c>
      <c r="D25652">
        <v>29.67</v>
      </c>
      <c r="E25652">
        <v>36.340000000000003</v>
      </c>
      <c r="F25652">
        <v>18.649999999999999</v>
      </c>
      <c r="G25652">
        <v>18.649999999999999</v>
      </c>
      <c r="H25652" s="172">
        <v>34.83</v>
      </c>
      <c r="I25652">
        <v>43.34</v>
      </c>
      <c r="J25652">
        <v>49.41</v>
      </c>
      <c r="K25652">
        <v>45</v>
      </c>
      <c r="L25652" s="32">
        <v>31.48</v>
      </c>
      <c r="M25652" s="173">
        <v>32777</v>
      </c>
      <c r="N25652" t="s">
        <v>48</v>
      </c>
      <c r="O25652">
        <v>7</v>
      </c>
    </row>
    <row r="25653" spans="1:15" x14ac:dyDescent="0.25">
      <c r="A25653" s="2">
        <v>36954</v>
      </c>
      <c r="B25653">
        <v>1900</v>
      </c>
      <c r="C25653">
        <v>31.84</v>
      </c>
      <c r="D25653">
        <v>41.5</v>
      </c>
      <c r="E25653">
        <v>47.34</v>
      </c>
      <c r="F25653">
        <v>31.84</v>
      </c>
      <c r="G25653">
        <v>31.84</v>
      </c>
      <c r="H25653" s="172">
        <v>60.83</v>
      </c>
      <c r="I25653">
        <v>66.19</v>
      </c>
      <c r="J25653">
        <v>71.319999999999993</v>
      </c>
      <c r="K25653">
        <v>81.55</v>
      </c>
      <c r="L25653" s="32">
        <v>54</v>
      </c>
      <c r="M25653" s="173">
        <v>34401</v>
      </c>
      <c r="N25653" t="s">
        <v>48</v>
      </c>
      <c r="O25653">
        <v>7</v>
      </c>
    </row>
    <row r="25654" spans="1:15" x14ac:dyDescent="0.25">
      <c r="A25654" s="2">
        <v>36954</v>
      </c>
      <c r="B25654">
        <v>2000</v>
      </c>
      <c r="C25654">
        <v>28.82</v>
      </c>
      <c r="D25654">
        <v>40.54</v>
      </c>
      <c r="E25654">
        <v>47.63</v>
      </c>
      <c r="F25654">
        <v>28.82</v>
      </c>
      <c r="G25654">
        <v>28.82</v>
      </c>
      <c r="H25654" s="172">
        <v>53.85</v>
      </c>
      <c r="I25654">
        <v>60.24</v>
      </c>
      <c r="J25654">
        <v>65.569999999999993</v>
      </c>
      <c r="K25654">
        <v>70.52</v>
      </c>
      <c r="L25654" s="32">
        <v>48.43</v>
      </c>
      <c r="M25654" s="173">
        <v>34267</v>
      </c>
      <c r="N25654" t="s">
        <v>48</v>
      </c>
      <c r="O25654">
        <v>7</v>
      </c>
    </row>
    <row r="25655" spans="1:15" x14ac:dyDescent="0.25">
      <c r="A25655" s="2">
        <v>36954</v>
      </c>
      <c r="B25655">
        <v>2100</v>
      </c>
      <c r="C25655">
        <v>31.15</v>
      </c>
      <c r="D25655">
        <v>42.68</v>
      </c>
      <c r="E25655">
        <v>49.66</v>
      </c>
      <c r="F25655">
        <v>31.15</v>
      </c>
      <c r="G25655">
        <v>31.15</v>
      </c>
      <c r="H25655" s="172">
        <v>42.77</v>
      </c>
      <c r="I25655">
        <v>50.55</v>
      </c>
      <c r="J25655">
        <v>56.27</v>
      </c>
      <c r="K25655">
        <v>54.34</v>
      </c>
      <c r="L25655" s="32">
        <v>39.01</v>
      </c>
      <c r="M25655" s="173">
        <v>33493</v>
      </c>
      <c r="N25655" t="s">
        <v>48</v>
      </c>
      <c r="O25655">
        <v>7</v>
      </c>
    </row>
    <row r="25656" spans="1:15" x14ac:dyDescent="0.25">
      <c r="A25656" s="2">
        <v>36954</v>
      </c>
      <c r="B25656">
        <v>2200</v>
      </c>
      <c r="C25656">
        <v>24.53</v>
      </c>
      <c r="D25656">
        <v>36.590000000000003</v>
      </c>
      <c r="E25656">
        <v>43.89</v>
      </c>
      <c r="F25656">
        <v>24.53</v>
      </c>
      <c r="G25656">
        <v>24.53</v>
      </c>
      <c r="H25656" s="172">
        <v>35.06</v>
      </c>
      <c r="I25656">
        <v>43.86</v>
      </c>
      <c r="J25656">
        <v>49.83</v>
      </c>
      <c r="K25656">
        <v>42.38</v>
      </c>
      <c r="L25656" s="32">
        <v>32.68</v>
      </c>
      <c r="M25656" s="173">
        <v>31993</v>
      </c>
      <c r="N25656" t="s">
        <v>48</v>
      </c>
      <c r="O25656">
        <v>7</v>
      </c>
    </row>
    <row r="25657" spans="1:15" x14ac:dyDescent="0.25">
      <c r="A25657" s="2">
        <v>36954</v>
      </c>
      <c r="B25657">
        <v>2300</v>
      </c>
      <c r="C25657">
        <v>23.18</v>
      </c>
      <c r="D25657">
        <v>35.35</v>
      </c>
      <c r="E25657">
        <v>42.71</v>
      </c>
      <c r="F25657">
        <v>23.18</v>
      </c>
      <c r="G25657">
        <v>23.18</v>
      </c>
      <c r="H25657" s="172">
        <v>29.36</v>
      </c>
      <c r="I25657">
        <v>39.369999999999997</v>
      </c>
      <c r="J25657">
        <v>45.48</v>
      </c>
      <c r="K25657">
        <v>30</v>
      </c>
      <c r="L25657" s="32">
        <v>29.15</v>
      </c>
      <c r="M25657" s="173">
        <v>30179</v>
      </c>
      <c r="N25657" t="s">
        <v>48</v>
      </c>
      <c r="O25657">
        <v>7</v>
      </c>
    </row>
    <row r="25658" spans="1:15" x14ac:dyDescent="0.25">
      <c r="A25658" s="2">
        <v>36954</v>
      </c>
      <c r="B25658">
        <v>2400</v>
      </c>
      <c r="C25658">
        <v>22.32</v>
      </c>
      <c r="D25658">
        <v>34.56</v>
      </c>
      <c r="E25658">
        <v>41.97</v>
      </c>
      <c r="F25658">
        <v>22.32</v>
      </c>
      <c r="G25658">
        <v>22.32</v>
      </c>
      <c r="H25658" s="172">
        <v>24.41</v>
      </c>
      <c r="I25658">
        <v>30.23</v>
      </c>
      <c r="J25658">
        <v>33.94</v>
      </c>
      <c r="K25658">
        <v>26.53</v>
      </c>
      <c r="L25658" s="32">
        <v>23.72</v>
      </c>
      <c r="M25658" s="173">
        <v>28524</v>
      </c>
      <c r="N25658" t="s">
        <v>47</v>
      </c>
      <c r="O25658">
        <v>7</v>
      </c>
    </row>
    <row r="25659" spans="1:15" x14ac:dyDescent="0.25">
      <c r="A25659" s="2">
        <v>36955</v>
      </c>
      <c r="B25659">
        <v>100</v>
      </c>
      <c r="C25659">
        <v>18.96</v>
      </c>
      <c r="D25659">
        <v>31.47</v>
      </c>
      <c r="E25659">
        <v>39.04</v>
      </c>
      <c r="F25659">
        <v>18.96</v>
      </c>
      <c r="G25659">
        <v>18.96</v>
      </c>
      <c r="H25659" s="172">
        <v>18.600000000000001</v>
      </c>
      <c r="I25659">
        <v>25.88</v>
      </c>
      <c r="J25659">
        <v>30.32</v>
      </c>
      <c r="K25659">
        <v>19.010000000000002</v>
      </c>
      <c r="L25659" s="32">
        <v>18.47</v>
      </c>
      <c r="M25659" s="173">
        <v>26803</v>
      </c>
      <c r="N25659" t="s">
        <v>47</v>
      </c>
      <c r="O25659">
        <v>1</v>
      </c>
    </row>
    <row r="25660" spans="1:15" x14ac:dyDescent="0.25">
      <c r="A25660" s="2">
        <v>36955</v>
      </c>
      <c r="B25660">
        <v>200</v>
      </c>
      <c r="C25660">
        <v>18.57</v>
      </c>
      <c r="D25660">
        <v>31.11</v>
      </c>
      <c r="E25660">
        <v>38.700000000000003</v>
      </c>
      <c r="F25660">
        <v>18.57</v>
      </c>
      <c r="G25660">
        <v>18.57</v>
      </c>
      <c r="H25660" s="172">
        <v>17.940000000000001</v>
      </c>
      <c r="I25660">
        <v>25.27</v>
      </c>
      <c r="J25660">
        <v>29.75</v>
      </c>
      <c r="K25660">
        <v>18.32</v>
      </c>
      <c r="L25660" s="32">
        <v>17.809999999999999</v>
      </c>
      <c r="M25660" s="173">
        <v>26034</v>
      </c>
      <c r="N25660" t="s">
        <v>47</v>
      </c>
      <c r="O25660">
        <v>1</v>
      </c>
    </row>
    <row r="25661" spans="1:15" x14ac:dyDescent="0.25">
      <c r="A25661" s="2">
        <v>36955</v>
      </c>
      <c r="B25661">
        <v>300</v>
      </c>
      <c r="C25661">
        <v>17.41</v>
      </c>
      <c r="D25661">
        <v>30.04</v>
      </c>
      <c r="E25661">
        <v>37.69</v>
      </c>
      <c r="F25661">
        <v>17.41</v>
      </c>
      <c r="G25661">
        <v>17.41</v>
      </c>
      <c r="H25661" s="172">
        <v>17.55</v>
      </c>
      <c r="I25661">
        <v>24.92</v>
      </c>
      <c r="J25661">
        <v>29.41</v>
      </c>
      <c r="K25661">
        <v>17.88</v>
      </c>
      <c r="L25661" s="32">
        <v>17.440000000000001</v>
      </c>
      <c r="M25661" s="173">
        <v>25701</v>
      </c>
      <c r="N25661" t="s">
        <v>47</v>
      </c>
      <c r="O25661">
        <v>1</v>
      </c>
    </row>
    <row r="25662" spans="1:15" x14ac:dyDescent="0.25">
      <c r="A25662" s="2">
        <v>36955</v>
      </c>
      <c r="B25662">
        <v>400</v>
      </c>
      <c r="C25662">
        <v>16.88</v>
      </c>
      <c r="D25662">
        <v>29.56</v>
      </c>
      <c r="E25662">
        <v>37.22</v>
      </c>
      <c r="F25662">
        <v>16.88</v>
      </c>
      <c r="G25662">
        <v>16.88</v>
      </c>
      <c r="H25662" s="172">
        <v>17.52</v>
      </c>
      <c r="I25662">
        <v>28.13</v>
      </c>
      <c r="J25662">
        <v>34.56</v>
      </c>
      <c r="K25662">
        <v>17.600000000000001</v>
      </c>
      <c r="L25662" s="32">
        <v>17.489999999999998</v>
      </c>
      <c r="M25662" s="173">
        <v>25774</v>
      </c>
      <c r="N25662" t="s">
        <v>47</v>
      </c>
      <c r="O25662">
        <v>1</v>
      </c>
    </row>
    <row r="25663" spans="1:15" x14ac:dyDescent="0.25">
      <c r="A25663" s="2">
        <v>36955</v>
      </c>
      <c r="B25663">
        <v>500</v>
      </c>
      <c r="C25663">
        <v>16.57</v>
      </c>
      <c r="D25663">
        <v>29.27</v>
      </c>
      <c r="E25663">
        <v>36.950000000000003</v>
      </c>
      <c r="F25663">
        <v>16.57</v>
      </c>
      <c r="G25663">
        <v>16.57</v>
      </c>
      <c r="H25663" s="172">
        <v>18.649999999999999</v>
      </c>
      <c r="I25663">
        <v>29.24</v>
      </c>
      <c r="J25663">
        <v>35.659999999999997</v>
      </c>
      <c r="K25663">
        <v>18.739999999999998</v>
      </c>
      <c r="L25663" s="32">
        <v>18.62</v>
      </c>
      <c r="M25663" s="173">
        <v>26493</v>
      </c>
      <c r="N25663" t="s">
        <v>47</v>
      </c>
      <c r="O25663">
        <v>1</v>
      </c>
    </row>
    <row r="25664" spans="1:15" x14ac:dyDescent="0.25">
      <c r="A25664" s="2">
        <v>36955</v>
      </c>
      <c r="B25664">
        <v>600</v>
      </c>
      <c r="C25664">
        <v>16.39</v>
      </c>
      <c r="D25664">
        <v>29.1</v>
      </c>
      <c r="E25664">
        <v>36.799999999999997</v>
      </c>
      <c r="F25664">
        <v>16.39</v>
      </c>
      <c r="G25664">
        <v>16.39</v>
      </c>
      <c r="H25664" s="172">
        <v>24.5</v>
      </c>
      <c r="I25664">
        <v>34.78</v>
      </c>
      <c r="J25664">
        <v>41</v>
      </c>
      <c r="K25664">
        <v>24.5</v>
      </c>
      <c r="L25664" s="32">
        <v>24.5</v>
      </c>
      <c r="M25664" s="173">
        <v>28248</v>
      </c>
      <c r="N25664" t="s">
        <v>47</v>
      </c>
      <c r="O25664">
        <v>1</v>
      </c>
    </row>
    <row r="25665" spans="1:15" x14ac:dyDescent="0.25">
      <c r="A25665" s="2">
        <v>36955</v>
      </c>
      <c r="B25665">
        <v>700</v>
      </c>
      <c r="C25665">
        <v>17.57</v>
      </c>
      <c r="D25665">
        <v>30.19</v>
      </c>
      <c r="E25665">
        <v>37.83</v>
      </c>
      <c r="F25665">
        <v>17.57</v>
      </c>
      <c r="G25665">
        <v>17.57</v>
      </c>
      <c r="H25665" s="172">
        <v>43.3</v>
      </c>
      <c r="I25665">
        <v>52.97</v>
      </c>
      <c r="J25665">
        <v>60.25</v>
      </c>
      <c r="K25665">
        <v>59.46</v>
      </c>
      <c r="L25665" s="32">
        <v>38.04</v>
      </c>
      <c r="M25665" s="173">
        <v>31232</v>
      </c>
      <c r="N25665" t="s">
        <v>47</v>
      </c>
      <c r="O25665">
        <v>1</v>
      </c>
    </row>
    <row r="25666" spans="1:15" x14ac:dyDescent="0.25">
      <c r="A25666" s="2">
        <v>36955</v>
      </c>
      <c r="B25666">
        <v>800</v>
      </c>
      <c r="C25666">
        <v>27.42</v>
      </c>
      <c r="D25666">
        <v>39.25</v>
      </c>
      <c r="E25666">
        <v>46.41</v>
      </c>
      <c r="F25666">
        <v>27.42</v>
      </c>
      <c r="G25666">
        <v>27.42</v>
      </c>
      <c r="H25666" s="172">
        <v>54.54</v>
      </c>
      <c r="I25666">
        <v>63.89</v>
      </c>
      <c r="J25666">
        <v>70.56</v>
      </c>
      <c r="K25666">
        <v>66</v>
      </c>
      <c r="L25666" s="32">
        <v>50.81</v>
      </c>
      <c r="M25666" s="173">
        <v>33178</v>
      </c>
      <c r="N25666" t="s">
        <v>48</v>
      </c>
      <c r="O25666">
        <v>1</v>
      </c>
    </row>
    <row r="25667" spans="1:15" x14ac:dyDescent="0.25">
      <c r="A25667" s="2">
        <v>36955</v>
      </c>
      <c r="B25667">
        <v>900</v>
      </c>
      <c r="C25667">
        <v>52.34</v>
      </c>
      <c r="D25667">
        <v>62.17</v>
      </c>
      <c r="E25667">
        <v>68.12</v>
      </c>
      <c r="F25667">
        <v>52.34</v>
      </c>
      <c r="G25667">
        <v>52.34</v>
      </c>
      <c r="H25667" s="172">
        <v>49.76</v>
      </c>
      <c r="I25667">
        <v>60.34</v>
      </c>
      <c r="J25667">
        <v>67.16</v>
      </c>
      <c r="K25667">
        <v>54.41</v>
      </c>
      <c r="L25667" s="32">
        <v>48.22</v>
      </c>
      <c r="M25667" s="173">
        <v>34557</v>
      </c>
      <c r="N25667" t="s">
        <v>48</v>
      </c>
      <c r="O25667">
        <v>1</v>
      </c>
    </row>
    <row r="25668" spans="1:15" x14ac:dyDescent="0.25">
      <c r="A25668" s="2">
        <v>36955</v>
      </c>
      <c r="B25668">
        <v>1000</v>
      </c>
      <c r="C25668">
        <v>54.23</v>
      </c>
      <c r="D25668">
        <v>63.91</v>
      </c>
      <c r="E25668">
        <v>69.77</v>
      </c>
      <c r="F25668">
        <v>54.23</v>
      </c>
      <c r="G25668">
        <v>54.23</v>
      </c>
      <c r="H25668" s="172">
        <v>50.09</v>
      </c>
      <c r="I25668">
        <v>60.53</v>
      </c>
      <c r="J25668">
        <v>67.22</v>
      </c>
      <c r="K25668">
        <v>54.11</v>
      </c>
      <c r="L25668" s="32">
        <v>48.76</v>
      </c>
      <c r="M25668" s="173">
        <v>35367</v>
      </c>
      <c r="N25668" t="s">
        <v>48</v>
      </c>
      <c r="O25668">
        <v>1</v>
      </c>
    </row>
    <row r="25669" spans="1:15" x14ac:dyDescent="0.25">
      <c r="A25669" s="2">
        <v>36955</v>
      </c>
      <c r="B25669">
        <v>1100</v>
      </c>
      <c r="C25669">
        <v>95.77</v>
      </c>
      <c r="D25669">
        <v>102.12</v>
      </c>
      <c r="E25669">
        <v>105.96</v>
      </c>
      <c r="F25669">
        <v>95.77</v>
      </c>
      <c r="G25669">
        <v>95.77</v>
      </c>
      <c r="H25669" s="172">
        <v>50.5</v>
      </c>
      <c r="I25669">
        <v>59.04</v>
      </c>
      <c r="J25669">
        <v>64.260000000000005</v>
      </c>
      <c r="K25669">
        <v>51.13</v>
      </c>
      <c r="L25669" s="32">
        <v>50.29</v>
      </c>
      <c r="M25669" s="173">
        <v>36012</v>
      </c>
      <c r="N25669" t="s">
        <v>48</v>
      </c>
      <c r="O25669">
        <v>1</v>
      </c>
    </row>
    <row r="25670" spans="1:15" x14ac:dyDescent="0.25">
      <c r="A25670" s="2">
        <v>36955</v>
      </c>
      <c r="B25670">
        <v>1200</v>
      </c>
      <c r="C25670">
        <v>101.7</v>
      </c>
      <c r="D25670">
        <v>107.58</v>
      </c>
      <c r="E25670">
        <v>111.13</v>
      </c>
      <c r="F25670">
        <v>101.7</v>
      </c>
      <c r="G25670">
        <v>101.7</v>
      </c>
      <c r="H25670" s="172">
        <v>51.26</v>
      </c>
      <c r="I25670">
        <v>59.66</v>
      </c>
      <c r="J25670">
        <v>64.739999999999995</v>
      </c>
      <c r="K25670">
        <v>51.26</v>
      </c>
      <c r="L25670" s="32">
        <v>51.26</v>
      </c>
      <c r="M25670" s="173">
        <v>36372</v>
      </c>
      <c r="N25670" t="s">
        <v>48</v>
      </c>
      <c r="O25670">
        <v>1</v>
      </c>
    </row>
    <row r="25671" spans="1:15" x14ac:dyDescent="0.25">
      <c r="A25671" s="2">
        <v>36955</v>
      </c>
      <c r="B25671">
        <v>1300</v>
      </c>
      <c r="C25671">
        <v>50.59</v>
      </c>
      <c r="D25671">
        <v>60.56</v>
      </c>
      <c r="E25671">
        <v>66.599999999999994</v>
      </c>
      <c r="F25671">
        <v>50.59</v>
      </c>
      <c r="G25671">
        <v>50.59</v>
      </c>
      <c r="H25671" s="172">
        <v>49.09</v>
      </c>
      <c r="I25671">
        <v>53.83</v>
      </c>
      <c r="J25671">
        <v>56.81</v>
      </c>
      <c r="K25671">
        <v>50.35</v>
      </c>
      <c r="L25671" s="32">
        <v>48.67</v>
      </c>
      <c r="M25671" s="173">
        <v>35931</v>
      </c>
      <c r="N25671" t="s">
        <v>48</v>
      </c>
      <c r="O25671">
        <v>1</v>
      </c>
    </row>
    <row r="25672" spans="1:15" x14ac:dyDescent="0.25">
      <c r="A25672" s="2">
        <v>36955</v>
      </c>
      <c r="B25672">
        <v>1400</v>
      </c>
      <c r="C25672">
        <v>50.72</v>
      </c>
      <c r="D25672">
        <v>60.68</v>
      </c>
      <c r="E25672">
        <v>66.709999999999994</v>
      </c>
      <c r="F25672">
        <v>50.72</v>
      </c>
      <c r="G25672">
        <v>50.72</v>
      </c>
      <c r="H25672" s="172">
        <v>45.35</v>
      </c>
      <c r="I25672">
        <v>50.08</v>
      </c>
      <c r="J25672">
        <v>53.3</v>
      </c>
      <c r="K25672">
        <v>49.29</v>
      </c>
      <c r="L25672" s="32">
        <v>44.04</v>
      </c>
      <c r="M25672" s="173">
        <v>35284</v>
      </c>
      <c r="N25672" t="s">
        <v>48</v>
      </c>
      <c r="O25672">
        <v>1</v>
      </c>
    </row>
    <row r="25673" spans="1:15" x14ac:dyDescent="0.25">
      <c r="A25673" s="2">
        <v>36955</v>
      </c>
      <c r="B25673">
        <v>1500</v>
      </c>
      <c r="C25673">
        <v>39.5</v>
      </c>
      <c r="D25673">
        <v>50.36</v>
      </c>
      <c r="E25673">
        <v>56.93</v>
      </c>
      <c r="F25673">
        <v>39.5</v>
      </c>
      <c r="G25673">
        <v>39.5</v>
      </c>
      <c r="H25673" s="172">
        <v>37.53</v>
      </c>
      <c r="I25673">
        <v>43.27</v>
      </c>
      <c r="J25673">
        <v>47.03</v>
      </c>
      <c r="K25673">
        <v>40.770000000000003</v>
      </c>
      <c r="L25673" s="32">
        <v>36.450000000000003</v>
      </c>
      <c r="M25673" s="173">
        <v>34694</v>
      </c>
      <c r="N25673" t="s">
        <v>48</v>
      </c>
      <c r="O25673">
        <v>1</v>
      </c>
    </row>
    <row r="25674" spans="1:15" x14ac:dyDescent="0.25">
      <c r="A25674" s="2">
        <v>36955</v>
      </c>
      <c r="B25674">
        <v>1600</v>
      </c>
      <c r="C25674">
        <v>25.2</v>
      </c>
      <c r="D25674">
        <v>37.21</v>
      </c>
      <c r="E25674">
        <v>44.47</v>
      </c>
      <c r="F25674">
        <v>25.2</v>
      </c>
      <c r="G25674">
        <v>25.2</v>
      </c>
      <c r="H25674" s="172">
        <v>37.9</v>
      </c>
      <c r="I25674">
        <v>44.46</v>
      </c>
      <c r="J25674">
        <v>48.75</v>
      </c>
      <c r="K25674">
        <v>41.37</v>
      </c>
      <c r="L25674" s="32">
        <v>36.74</v>
      </c>
      <c r="M25674" s="173">
        <v>34237</v>
      </c>
      <c r="N25674" t="s">
        <v>48</v>
      </c>
      <c r="O25674">
        <v>1</v>
      </c>
    </row>
    <row r="25675" spans="1:15" x14ac:dyDescent="0.25">
      <c r="A25675" s="2">
        <v>36955</v>
      </c>
      <c r="B25675">
        <v>1700</v>
      </c>
      <c r="C25675">
        <v>25.5</v>
      </c>
      <c r="D25675">
        <v>37.47</v>
      </c>
      <c r="E25675">
        <v>44.72</v>
      </c>
      <c r="F25675">
        <v>25.55</v>
      </c>
      <c r="G25675">
        <v>25.48</v>
      </c>
      <c r="H25675" s="172">
        <v>39.700000000000003</v>
      </c>
      <c r="I25675">
        <v>44.68</v>
      </c>
      <c r="J25675">
        <v>48.21</v>
      </c>
      <c r="K25675">
        <v>45.42</v>
      </c>
      <c r="L25675" s="32">
        <v>37.81</v>
      </c>
      <c r="M25675" s="173">
        <v>34512</v>
      </c>
      <c r="N25675" t="s">
        <v>48</v>
      </c>
      <c r="O25675">
        <v>1</v>
      </c>
    </row>
    <row r="25676" spans="1:15" x14ac:dyDescent="0.25">
      <c r="A25676" s="2">
        <v>36955</v>
      </c>
      <c r="B25676">
        <v>1800</v>
      </c>
      <c r="C25676">
        <v>48.39</v>
      </c>
      <c r="D25676">
        <v>58.54</v>
      </c>
      <c r="E25676">
        <v>64.680000000000007</v>
      </c>
      <c r="F25676">
        <v>48.38</v>
      </c>
      <c r="G25676">
        <v>48.4</v>
      </c>
      <c r="H25676" s="172">
        <v>52.49</v>
      </c>
      <c r="I25676">
        <v>60.7</v>
      </c>
      <c r="J25676">
        <v>65.83</v>
      </c>
      <c r="K25676">
        <v>54.27</v>
      </c>
      <c r="L25676" s="32">
        <v>51.9</v>
      </c>
      <c r="M25676" s="173">
        <v>35667</v>
      </c>
      <c r="N25676" t="s">
        <v>48</v>
      </c>
      <c r="O25676">
        <v>1</v>
      </c>
    </row>
    <row r="25677" spans="1:15" x14ac:dyDescent="0.25">
      <c r="A25677" s="2">
        <v>36955</v>
      </c>
      <c r="B25677">
        <v>1900</v>
      </c>
      <c r="C25677">
        <v>106.58</v>
      </c>
      <c r="D25677">
        <v>112.4</v>
      </c>
      <c r="E25677">
        <v>115.92</v>
      </c>
      <c r="F25677">
        <v>106.57</v>
      </c>
      <c r="G25677">
        <v>106.59</v>
      </c>
      <c r="H25677" s="172">
        <v>80</v>
      </c>
      <c r="I25677">
        <v>86.1</v>
      </c>
      <c r="J25677">
        <v>89.79</v>
      </c>
      <c r="K25677">
        <v>80</v>
      </c>
      <c r="L25677" s="32">
        <v>80</v>
      </c>
      <c r="M25677" s="173">
        <v>37342</v>
      </c>
      <c r="N25677" t="s">
        <v>48</v>
      </c>
      <c r="O25677">
        <v>1</v>
      </c>
    </row>
    <row r="25678" spans="1:15" x14ac:dyDescent="0.25">
      <c r="A25678" s="2">
        <v>36955</v>
      </c>
      <c r="B25678">
        <v>2000</v>
      </c>
      <c r="C25678">
        <v>67.28</v>
      </c>
      <c r="D25678">
        <v>76.06</v>
      </c>
      <c r="E25678">
        <v>81.39</v>
      </c>
      <c r="F25678">
        <v>67.400000000000006</v>
      </c>
      <c r="G25678">
        <v>67.27</v>
      </c>
      <c r="H25678" s="172">
        <v>63.92</v>
      </c>
      <c r="I25678">
        <v>73.72</v>
      </c>
      <c r="J25678">
        <v>79.650000000000006</v>
      </c>
      <c r="K25678">
        <v>63.92</v>
      </c>
      <c r="L25678" s="32">
        <v>63.92</v>
      </c>
      <c r="M25678" s="173">
        <v>37731</v>
      </c>
      <c r="N25678" t="s">
        <v>48</v>
      </c>
      <c r="O25678">
        <v>1</v>
      </c>
    </row>
    <row r="25679" spans="1:15" x14ac:dyDescent="0.25">
      <c r="A25679" s="2">
        <v>36955</v>
      </c>
      <c r="B25679">
        <v>2100</v>
      </c>
      <c r="C25679">
        <v>47.26</v>
      </c>
      <c r="D25679">
        <v>57.44</v>
      </c>
      <c r="E25679">
        <v>63.64</v>
      </c>
      <c r="F25679">
        <v>47.55</v>
      </c>
      <c r="G25679">
        <v>47.23</v>
      </c>
      <c r="H25679" s="172">
        <v>53.01</v>
      </c>
      <c r="I25679">
        <v>63.68</v>
      </c>
      <c r="J25679">
        <v>70.14</v>
      </c>
      <c r="K25679">
        <v>53.01</v>
      </c>
      <c r="L25679" s="32">
        <v>53.01</v>
      </c>
      <c r="M25679" s="173">
        <v>36647</v>
      </c>
      <c r="N25679" t="s">
        <v>48</v>
      </c>
      <c r="O25679">
        <v>1</v>
      </c>
    </row>
    <row r="25680" spans="1:15" x14ac:dyDescent="0.25">
      <c r="A25680" s="2">
        <v>36955</v>
      </c>
      <c r="B25680">
        <v>2200</v>
      </c>
      <c r="C25680">
        <v>50.02</v>
      </c>
      <c r="D25680">
        <v>60.02</v>
      </c>
      <c r="E25680">
        <v>66.08</v>
      </c>
      <c r="F25680">
        <v>50.1</v>
      </c>
      <c r="G25680">
        <v>50.01</v>
      </c>
      <c r="H25680" s="172">
        <v>45.5</v>
      </c>
      <c r="I25680">
        <v>54.36</v>
      </c>
      <c r="J25680">
        <v>59.72</v>
      </c>
      <c r="K25680">
        <v>45.5</v>
      </c>
      <c r="L25680" s="32">
        <v>45.5</v>
      </c>
      <c r="M25680" s="173">
        <v>35158</v>
      </c>
      <c r="N25680" t="s">
        <v>48</v>
      </c>
      <c r="O25680">
        <v>1</v>
      </c>
    </row>
    <row r="25681" spans="1:15" x14ac:dyDescent="0.25">
      <c r="A25681" s="2">
        <v>36955</v>
      </c>
      <c r="B25681">
        <v>2300</v>
      </c>
      <c r="C25681">
        <v>46.45</v>
      </c>
      <c r="D25681">
        <v>56.75</v>
      </c>
      <c r="E25681">
        <v>62.99</v>
      </c>
      <c r="F25681">
        <v>46.45</v>
      </c>
      <c r="G25681">
        <v>46.45</v>
      </c>
      <c r="H25681" s="172">
        <v>35</v>
      </c>
      <c r="I25681">
        <v>44.78</v>
      </c>
      <c r="J25681">
        <v>50.7</v>
      </c>
      <c r="K25681">
        <v>35</v>
      </c>
      <c r="L25681" s="32">
        <v>35</v>
      </c>
      <c r="M25681" s="173">
        <v>32572</v>
      </c>
      <c r="N25681" t="s">
        <v>48</v>
      </c>
      <c r="O25681">
        <v>1</v>
      </c>
    </row>
    <row r="25682" spans="1:15" x14ac:dyDescent="0.25">
      <c r="A25682" s="2">
        <v>36955</v>
      </c>
      <c r="B25682">
        <v>2400</v>
      </c>
      <c r="C25682">
        <v>52.38</v>
      </c>
      <c r="D25682">
        <v>59.57</v>
      </c>
      <c r="E25682">
        <v>63.93</v>
      </c>
      <c r="F25682">
        <v>52.38</v>
      </c>
      <c r="G25682">
        <v>52.38</v>
      </c>
      <c r="H25682" s="172">
        <v>27.82</v>
      </c>
      <c r="I25682">
        <v>37.43</v>
      </c>
      <c r="J25682">
        <v>43.24</v>
      </c>
      <c r="K25682">
        <v>27.82</v>
      </c>
      <c r="L25682" s="32">
        <v>27.82</v>
      </c>
      <c r="M25682" s="173">
        <v>30517</v>
      </c>
      <c r="N25682" t="s">
        <v>47</v>
      </c>
      <c r="O25682">
        <v>1</v>
      </c>
    </row>
    <row r="25683" spans="1:15" x14ac:dyDescent="0.25">
      <c r="A25683" s="2">
        <v>36956</v>
      </c>
      <c r="B25683">
        <v>100</v>
      </c>
      <c r="C25683">
        <v>36.65</v>
      </c>
      <c r="D25683">
        <v>40.15</v>
      </c>
      <c r="E25683">
        <v>42.26</v>
      </c>
      <c r="F25683">
        <v>36.65</v>
      </c>
      <c r="G25683">
        <v>36.65</v>
      </c>
      <c r="H25683" s="172">
        <v>26.57</v>
      </c>
      <c r="I25683">
        <v>30.86</v>
      </c>
      <c r="J25683">
        <v>33.450000000000003</v>
      </c>
      <c r="K25683">
        <v>26.57</v>
      </c>
      <c r="L25683" s="32">
        <v>26.57</v>
      </c>
      <c r="M25683" s="173">
        <v>29079</v>
      </c>
      <c r="N25683" t="s">
        <v>47</v>
      </c>
      <c r="O25683">
        <v>2</v>
      </c>
    </row>
    <row r="25684" spans="1:15" x14ac:dyDescent="0.25">
      <c r="A25684" s="2">
        <v>36956</v>
      </c>
      <c r="B25684">
        <v>200</v>
      </c>
      <c r="C25684">
        <v>33.68</v>
      </c>
      <c r="D25684">
        <v>42.83</v>
      </c>
      <c r="E25684">
        <v>48.36</v>
      </c>
      <c r="F25684">
        <v>33.68</v>
      </c>
      <c r="G25684">
        <v>33.68</v>
      </c>
      <c r="H25684" s="172">
        <v>23.55</v>
      </c>
      <c r="I25684">
        <v>29.54</v>
      </c>
      <c r="J25684">
        <v>33.82</v>
      </c>
      <c r="K25684">
        <v>23.55</v>
      </c>
      <c r="L25684" s="32">
        <v>23.55</v>
      </c>
      <c r="M25684" s="173">
        <v>28359</v>
      </c>
      <c r="N25684" t="s">
        <v>47</v>
      </c>
      <c r="O25684">
        <v>2</v>
      </c>
    </row>
    <row r="25685" spans="1:15" x14ac:dyDescent="0.25">
      <c r="A25685" s="2">
        <v>36956</v>
      </c>
      <c r="B25685">
        <v>300</v>
      </c>
      <c r="C25685">
        <v>29.13</v>
      </c>
      <c r="D25685">
        <v>38.42</v>
      </c>
      <c r="E25685">
        <v>44.04</v>
      </c>
      <c r="F25685">
        <v>29.13</v>
      </c>
      <c r="G25685">
        <v>29.13</v>
      </c>
      <c r="H25685" s="172">
        <v>23</v>
      </c>
      <c r="I25685">
        <v>28.92</v>
      </c>
      <c r="J25685">
        <v>33.11</v>
      </c>
      <c r="K25685">
        <v>23</v>
      </c>
      <c r="L25685" s="32">
        <v>23</v>
      </c>
      <c r="M25685" s="173">
        <v>28300</v>
      </c>
      <c r="N25685" t="s">
        <v>47</v>
      </c>
      <c r="O25685">
        <v>2</v>
      </c>
    </row>
    <row r="25686" spans="1:15" x14ac:dyDescent="0.25">
      <c r="A25686" s="2">
        <v>36956</v>
      </c>
      <c r="B25686">
        <v>400</v>
      </c>
      <c r="C25686">
        <v>35.15</v>
      </c>
      <c r="D25686">
        <v>43.96</v>
      </c>
      <c r="E25686">
        <v>49.28</v>
      </c>
      <c r="F25686">
        <v>35.15</v>
      </c>
      <c r="G25686">
        <v>35.15</v>
      </c>
      <c r="H25686" s="172">
        <v>23</v>
      </c>
      <c r="I25686">
        <v>28.92</v>
      </c>
      <c r="J25686">
        <v>33.11</v>
      </c>
      <c r="K25686">
        <v>23</v>
      </c>
      <c r="L25686" s="32">
        <v>23</v>
      </c>
      <c r="M25686" s="173">
        <v>28323</v>
      </c>
      <c r="N25686" t="s">
        <v>47</v>
      </c>
      <c r="O25686">
        <v>2</v>
      </c>
    </row>
    <row r="25687" spans="1:15" x14ac:dyDescent="0.25">
      <c r="A25687" s="2">
        <v>36956</v>
      </c>
      <c r="B25687">
        <v>500</v>
      </c>
      <c r="C25687">
        <v>35.43</v>
      </c>
      <c r="D25687">
        <v>44.21</v>
      </c>
      <c r="E25687">
        <v>49.53</v>
      </c>
      <c r="F25687">
        <v>35.43</v>
      </c>
      <c r="G25687">
        <v>35.43</v>
      </c>
      <c r="H25687" s="172">
        <v>25</v>
      </c>
      <c r="I25687">
        <v>33.51</v>
      </c>
      <c r="J25687">
        <v>40.5</v>
      </c>
      <c r="K25687">
        <v>25</v>
      </c>
      <c r="L25687" s="32">
        <v>25</v>
      </c>
      <c r="M25687" s="173">
        <v>29022</v>
      </c>
      <c r="N25687" t="s">
        <v>47</v>
      </c>
      <c r="O25687">
        <v>2</v>
      </c>
    </row>
    <row r="25688" spans="1:15" x14ac:dyDescent="0.25">
      <c r="A25688" s="2">
        <v>36956</v>
      </c>
      <c r="B25688">
        <v>600</v>
      </c>
      <c r="C25688">
        <v>51.45</v>
      </c>
      <c r="D25688">
        <v>58.95</v>
      </c>
      <c r="E25688">
        <v>63.49</v>
      </c>
      <c r="F25688">
        <v>51.45</v>
      </c>
      <c r="G25688">
        <v>51.45</v>
      </c>
      <c r="H25688" s="172">
        <v>34.1</v>
      </c>
      <c r="I25688">
        <v>37.78</v>
      </c>
      <c r="J25688">
        <v>40.01</v>
      </c>
      <c r="K25688">
        <v>34.1</v>
      </c>
      <c r="L25688" s="32">
        <v>34.1</v>
      </c>
      <c r="M25688" s="173">
        <v>30968</v>
      </c>
      <c r="N25688" t="s">
        <v>47</v>
      </c>
      <c r="O25688">
        <v>2</v>
      </c>
    </row>
    <row r="25689" spans="1:15" x14ac:dyDescent="0.25">
      <c r="A25689" s="2">
        <v>36956</v>
      </c>
      <c r="B25689">
        <v>700</v>
      </c>
      <c r="C25689">
        <v>71.09</v>
      </c>
      <c r="D25689">
        <v>77.010000000000005</v>
      </c>
      <c r="E25689">
        <v>80.599999999999994</v>
      </c>
      <c r="F25689">
        <v>71.09</v>
      </c>
      <c r="G25689">
        <v>71.09</v>
      </c>
      <c r="H25689" s="172">
        <v>54.43</v>
      </c>
      <c r="I25689">
        <v>57.07</v>
      </c>
      <c r="J25689">
        <v>58.67</v>
      </c>
      <c r="K25689">
        <v>54.43</v>
      </c>
      <c r="L25689" s="32">
        <v>54.43</v>
      </c>
      <c r="M25689" s="173">
        <v>34409</v>
      </c>
      <c r="N25689" t="s">
        <v>47</v>
      </c>
      <c r="O25689">
        <v>2</v>
      </c>
    </row>
    <row r="25690" spans="1:15" x14ac:dyDescent="0.25">
      <c r="A25690" s="2">
        <v>36956</v>
      </c>
      <c r="B25690">
        <v>800</v>
      </c>
      <c r="C25690">
        <v>94.62</v>
      </c>
      <c r="D25690">
        <v>98.66</v>
      </c>
      <c r="E25690">
        <v>101.1</v>
      </c>
      <c r="F25690">
        <v>94.62</v>
      </c>
      <c r="G25690">
        <v>94.62</v>
      </c>
      <c r="H25690" s="172">
        <v>69.03</v>
      </c>
      <c r="I25690">
        <v>72.95</v>
      </c>
      <c r="J25690">
        <v>75.33</v>
      </c>
      <c r="K25690">
        <v>69.03</v>
      </c>
      <c r="L25690" s="32">
        <v>69.03</v>
      </c>
      <c r="M25690" s="173">
        <v>36480</v>
      </c>
      <c r="N25690" t="s">
        <v>48</v>
      </c>
      <c r="O25690">
        <v>2</v>
      </c>
    </row>
    <row r="25691" spans="1:15" x14ac:dyDescent="0.25">
      <c r="A25691" s="2">
        <v>36956</v>
      </c>
      <c r="B25691">
        <v>900</v>
      </c>
      <c r="C25691">
        <v>51.23</v>
      </c>
      <c r="D25691">
        <v>58.75</v>
      </c>
      <c r="E25691">
        <v>63.3</v>
      </c>
      <c r="F25691">
        <v>51.23</v>
      </c>
      <c r="G25691">
        <v>51.23</v>
      </c>
      <c r="H25691" s="172">
        <v>60</v>
      </c>
      <c r="I25691">
        <v>67.7</v>
      </c>
      <c r="J25691">
        <v>72.36</v>
      </c>
      <c r="K25691">
        <v>60</v>
      </c>
      <c r="L25691" s="32">
        <v>60</v>
      </c>
      <c r="M25691" s="173">
        <v>37150</v>
      </c>
      <c r="N25691" t="s">
        <v>48</v>
      </c>
      <c r="O25691">
        <v>2</v>
      </c>
    </row>
    <row r="25692" spans="1:15" x14ac:dyDescent="0.25">
      <c r="A25692" s="2">
        <v>36956</v>
      </c>
      <c r="B25692">
        <v>1000</v>
      </c>
      <c r="C25692">
        <v>50.31</v>
      </c>
      <c r="D25692">
        <v>57.9</v>
      </c>
      <c r="E25692">
        <v>62.49</v>
      </c>
      <c r="F25692">
        <v>50.31</v>
      </c>
      <c r="G25692">
        <v>50.31</v>
      </c>
      <c r="H25692" s="172">
        <v>55.16</v>
      </c>
      <c r="I25692">
        <v>69.900000000000006</v>
      </c>
      <c r="J25692">
        <v>81.2</v>
      </c>
      <c r="K25692">
        <v>56.34</v>
      </c>
      <c r="L25692" s="32">
        <v>54.77</v>
      </c>
      <c r="M25692" s="173">
        <v>37100</v>
      </c>
      <c r="N25692" t="s">
        <v>48</v>
      </c>
      <c r="O25692">
        <v>2</v>
      </c>
    </row>
    <row r="25693" spans="1:15" x14ac:dyDescent="0.25">
      <c r="A25693" s="2">
        <v>36956</v>
      </c>
      <c r="B25693">
        <v>1100</v>
      </c>
      <c r="C25693">
        <v>64.78</v>
      </c>
      <c r="D25693">
        <v>71.209999999999994</v>
      </c>
      <c r="E25693">
        <v>75.099999999999994</v>
      </c>
      <c r="F25693">
        <v>64.78</v>
      </c>
      <c r="G25693">
        <v>64.78</v>
      </c>
      <c r="H25693" s="172">
        <v>60</v>
      </c>
      <c r="I25693">
        <v>69.36</v>
      </c>
      <c r="J25693">
        <v>75.03</v>
      </c>
      <c r="K25693">
        <v>60</v>
      </c>
      <c r="L25693" s="32">
        <v>60</v>
      </c>
      <c r="M25693" s="173">
        <v>36822</v>
      </c>
      <c r="N25693" t="s">
        <v>48</v>
      </c>
      <c r="O25693">
        <v>2</v>
      </c>
    </row>
    <row r="25694" spans="1:15" x14ac:dyDescent="0.25">
      <c r="A25694" s="2">
        <v>36956</v>
      </c>
      <c r="B25694">
        <v>1200</v>
      </c>
      <c r="C25694">
        <v>76.819999999999993</v>
      </c>
      <c r="D25694">
        <v>82.29</v>
      </c>
      <c r="E25694">
        <v>85.59</v>
      </c>
      <c r="F25694">
        <v>76.819999999999993</v>
      </c>
      <c r="G25694">
        <v>76.819999999999993</v>
      </c>
      <c r="H25694" s="172">
        <v>55</v>
      </c>
      <c r="I25694">
        <v>64.760000000000005</v>
      </c>
      <c r="J25694">
        <v>70.67</v>
      </c>
      <c r="K25694">
        <v>55</v>
      </c>
      <c r="L25694" s="32">
        <v>55</v>
      </c>
      <c r="M25694" s="173">
        <v>36407</v>
      </c>
      <c r="N25694" t="s">
        <v>48</v>
      </c>
      <c r="O25694">
        <v>2</v>
      </c>
    </row>
    <row r="25695" spans="1:15" x14ac:dyDescent="0.25">
      <c r="A25695" s="2">
        <v>36956</v>
      </c>
      <c r="B25695">
        <v>1300</v>
      </c>
      <c r="C25695">
        <v>71.930000000000007</v>
      </c>
      <c r="D25695">
        <v>77.790000000000006</v>
      </c>
      <c r="E25695">
        <v>81.33</v>
      </c>
      <c r="F25695">
        <v>71.930000000000007</v>
      </c>
      <c r="G25695">
        <v>71.930000000000007</v>
      </c>
      <c r="H25695" s="172">
        <v>56.97</v>
      </c>
      <c r="I25695">
        <v>59.4</v>
      </c>
      <c r="J25695">
        <v>60.88</v>
      </c>
      <c r="K25695">
        <v>56.97</v>
      </c>
      <c r="L25695" s="32">
        <v>56.97</v>
      </c>
      <c r="M25695" s="173">
        <v>35799</v>
      </c>
      <c r="N25695" t="s">
        <v>48</v>
      </c>
      <c r="O25695">
        <v>2</v>
      </c>
    </row>
    <row r="25696" spans="1:15" x14ac:dyDescent="0.25">
      <c r="A25696" s="2">
        <v>36956</v>
      </c>
      <c r="B25696">
        <v>1400</v>
      </c>
      <c r="C25696">
        <v>62.05</v>
      </c>
      <c r="D25696">
        <v>68.7</v>
      </c>
      <c r="E25696">
        <v>72.72</v>
      </c>
      <c r="F25696">
        <v>62.05</v>
      </c>
      <c r="G25696">
        <v>62.05</v>
      </c>
      <c r="H25696" s="172">
        <v>55</v>
      </c>
      <c r="I25696">
        <v>60.05</v>
      </c>
      <c r="J25696">
        <v>63.11</v>
      </c>
      <c r="K25696">
        <v>55</v>
      </c>
      <c r="L25696" s="32">
        <v>55</v>
      </c>
      <c r="M25696" s="173">
        <v>35513</v>
      </c>
      <c r="N25696" t="s">
        <v>48</v>
      </c>
      <c r="O25696">
        <v>2</v>
      </c>
    </row>
    <row r="25697" spans="1:15" x14ac:dyDescent="0.25">
      <c r="A25697" s="2">
        <v>36956</v>
      </c>
      <c r="B25697">
        <v>1500</v>
      </c>
      <c r="C25697">
        <v>49.9</v>
      </c>
      <c r="D25697">
        <v>57.52</v>
      </c>
      <c r="E25697">
        <v>62.14</v>
      </c>
      <c r="F25697">
        <v>49.9</v>
      </c>
      <c r="G25697">
        <v>49.9</v>
      </c>
      <c r="H25697" s="172">
        <v>45</v>
      </c>
      <c r="I25697">
        <v>50.85</v>
      </c>
      <c r="J25697">
        <v>54.39</v>
      </c>
      <c r="K25697">
        <v>45</v>
      </c>
      <c r="L25697" s="32">
        <v>45</v>
      </c>
      <c r="M25697" s="173">
        <v>34964</v>
      </c>
      <c r="N25697" t="s">
        <v>48</v>
      </c>
      <c r="O25697">
        <v>2</v>
      </c>
    </row>
    <row r="25698" spans="1:15" x14ac:dyDescent="0.25">
      <c r="A25698" s="2">
        <v>36956</v>
      </c>
      <c r="B25698">
        <v>1600</v>
      </c>
      <c r="C25698">
        <v>28</v>
      </c>
      <c r="D25698">
        <v>37.380000000000003</v>
      </c>
      <c r="E25698">
        <v>43.05</v>
      </c>
      <c r="F25698">
        <v>28</v>
      </c>
      <c r="G25698">
        <v>28</v>
      </c>
      <c r="H25698" s="172">
        <v>45.52</v>
      </c>
      <c r="I25698">
        <v>51.07</v>
      </c>
      <c r="J25698">
        <v>54.63</v>
      </c>
      <c r="K25698">
        <v>47.8</v>
      </c>
      <c r="L25698" s="32">
        <v>44.76</v>
      </c>
      <c r="M25698" s="173">
        <v>35203</v>
      </c>
      <c r="N25698" t="s">
        <v>48</v>
      </c>
      <c r="O25698">
        <v>2</v>
      </c>
    </row>
    <row r="25699" spans="1:15" x14ac:dyDescent="0.25">
      <c r="A25699" s="2">
        <v>36956</v>
      </c>
      <c r="B25699">
        <v>1700</v>
      </c>
      <c r="C25699">
        <v>44.19</v>
      </c>
      <c r="D25699">
        <v>52.27</v>
      </c>
      <c r="E25699">
        <v>57.16</v>
      </c>
      <c r="F25699">
        <v>44.19</v>
      </c>
      <c r="G25699">
        <v>44.19</v>
      </c>
      <c r="H25699" s="172">
        <v>50.83</v>
      </c>
      <c r="I25699">
        <v>53.58</v>
      </c>
      <c r="J25699">
        <v>55.38</v>
      </c>
      <c r="K25699">
        <v>52.26</v>
      </c>
      <c r="L25699" s="32">
        <v>50.35</v>
      </c>
      <c r="M25699" s="173">
        <v>35718</v>
      </c>
      <c r="N25699" t="s">
        <v>48</v>
      </c>
      <c r="O25699">
        <v>2</v>
      </c>
    </row>
    <row r="25700" spans="1:15" x14ac:dyDescent="0.25">
      <c r="A25700" s="2">
        <v>36956</v>
      </c>
      <c r="B25700">
        <v>1800</v>
      </c>
      <c r="C25700">
        <v>60.91</v>
      </c>
      <c r="D25700">
        <v>67.650000000000006</v>
      </c>
      <c r="E25700">
        <v>71.73</v>
      </c>
      <c r="F25700">
        <v>60.91</v>
      </c>
      <c r="G25700">
        <v>60.91</v>
      </c>
      <c r="H25700" s="172">
        <v>67</v>
      </c>
      <c r="I25700">
        <v>74.17</v>
      </c>
      <c r="J25700">
        <v>78.52</v>
      </c>
      <c r="K25700">
        <v>67</v>
      </c>
      <c r="L25700" s="32">
        <v>67</v>
      </c>
      <c r="M25700" s="173">
        <v>36549</v>
      </c>
      <c r="N25700" t="s">
        <v>48</v>
      </c>
      <c r="O25700">
        <v>2</v>
      </c>
    </row>
    <row r="25701" spans="1:15" x14ac:dyDescent="0.25">
      <c r="A25701" s="2">
        <v>36956</v>
      </c>
      <c r="B25701">
        <v>1900</v>
      </c>
      <c r="C25701">
        <v>54.12</v>
      </c>
      <c r="D25701">
        <v>61.41</v>
      </c>
      <c r="E25701">
        <v>65.81</v>
      </c>
      <c r="F25701">
        <v>54.12</v>
      </c>
      <c r="G25701">
        <v>54.12</v>
      </c>
      <c r="H25701" s="172">
        <v>95</v>
      </c>
      <c r="I25701">
        <v>98.99</v>
      </c>
      <c r="J25701">
        <v>101.41</v>
      </c>
      <c r="K25701">
        <v>95</v>
      </c>
      <c r="L25701" s="32">
        <v>95</v>
      </c>
      <c r="M25701" s="173">
        <v>38238</v>
      </c>
      <c r="N25701" t="s">
        <v>48</v>
      </c>
      <c r="O25701">
        <v>2</v>
      </c>
    </row>
    <row r="25702" spans="1:15" x14ac:dyDescent="0.25">
      <c r="A25702" s="2">
        <v>36956</v>
      </c>
      <c r="B25702">
        <v>2000</v>
      </c>
      <c r="C25702">
        <v>40.83</v>
      </c>
      <c r="D25702">
        <v>49.18</v>
      </c>
      <c r="E25702">
        <v>54.23</v>
      </c>
      <c r="F25702">
        <v>40.83</v>
      </c>
      <c r="G25702">
        <v>40.83</v>
      </c>
      <c r="H25702" s="172">
        <v>81.03</v>
      </c>
      <c r="I25702">
        <v>83.38</v>
      </c>
      <c r="J25702">
        <v>84.81</v>
      </c>
      <c r="K25702">
        <v>81.03</v>
      </c>
      <c r="L25702" s="32">
        <v>81.03</v>
      </c>
      <c r="M25702" s="173">
        <v>37955</v>
      </c>
      <c r="N25702" t="s">
        <v>48</v>
      </c>
      <c r="O25702">
        <v>2</v>
      </c>
    </row>
    <row r="25703" spans="1:15" x14ac:dyDescent="0.25">
      <c r="A25703" s="2">
        <v>36956</v>
      </c>
      <c r="B25703">
        <v>2100</v>
      </c>
      <c r="C25703">
        <v>53.2</v>
      </c>
      <c r="D25703">
        <v>60.56</v>
      </c>
      <c r="E25703">
        <v>65.010000000000005</v>
      </c>
      <c r="F25703">
        <v>53.2</v>
      </c>
      <c r="G25703">
        <v>53.2</v>
      </c>
      <c r="H25703" s="172">
        <v>65.88</v>
      </c>
      <c r="I25703">
        <v>70.06</v>
      </c>
      <c r="J25703">
        <v>72.59</v>
      </c>
      <c r="K25703">
        <v>65.88</v>
      </c>
      <c r="L25703" s="32">
        <v>65.88</v>
      </c>
      <c r="M25703" s="173">
        <v>37064</v>
      </c>
      <c r="N25703" t="s">
        <v>48</v>
      </c>
      <c r="O25703">
        <v>2</v>
      </c>
    </row>
    <row r="25704" spans="1:15" x14ac:dyDescent="0.25">
      <c r="A25704" s="2">
        <v>36956</v>
      </c>
      <c r="B25704">
        <v>2200</v>
      </c>
      <c r="C25704">
        <v>51.03</v>
      </c>
      <c r="D25704">
        <v>58.56</v>
      </c>
      <c r="E25704">
        <v>63.12</v>
      </c>
      <c r="F25704">
        <v>51.03</v>
      </c>
      <c r="G25704">
        <v>51.03</v>
      </c>
      <c r="H25704" s="172">
        <v>53.19</v>
      </c>
      <c r="I25704">
        <v>60.06</v>
      </c>
      <c r="J25704">
        <v>64.22</v>
      </c>
      <c r="K25704">
        <v>53.19</v>
      </c>
      <c r="L25704" s="32">
        <v>53.19</v>
      </c>
      <c r="M25704" s="173">
        <v>35483</v>
      </c>
      <c r="N25704" t="s">
        <v>48</v>
      </c>
      <c r="O25704">
        <v>2</v>
      </c>
    </row>
    <row r="25705" spans="1:15" x14ac:dyDescent="0.25">
      <c r="A25705" s="2">
        <v>36956</v>
      </c>
      <c r="B25705">
        <v>2300</v>
      </c>
      <c r="C25705">
        <v>41.85</v>
      </c>
      <c r="D25705">
        <v>50.12</v>
      </c>
      <c r="E25705">
        <v>55.12</v>
      </c>
      <c r="F25705">
        <v>41.85</v>
      </c>
      <c r="G25705">
        <v>41.85</v>
      </c>
      <c r="H25705" s="172">
        <v>45.5</v>
      </c>
      <c r="I25705">
        <v>48.81</v>
      </c>
      <c r="J25705">
        <v>50.81</v>
      </c>
      <c r="K25705">
        <v>45.5</v>
      </c>
      <c r="L25705" s="32">
        <v>45.5</v>
      </c>
      <c r="M25705" s="173">
        <v>32574</v>
      </c>
      <c r="N25705" t="s">
        <v>48</v>
      </c>
      <c r="O25705">
        <v>2</v>
      </c>
    </row>
    <row r="25706" spans="1:15" x14ac:dyDescent="0.25">
      <c r="A25706" s="2">
        <v>36956</v>
      </c>
      <c r="B25706">
        <v>2400</v>
      </c>
      <c r="C25706">
        <v>42.72</v>
      </c>
      <c r="D25706">
        <v>50.92</v>
      </c>
      <c r="E25706">
        <v>55.88</v>
      </c>
      <c r="F25706">
        <v>42.72</v>
      </c>
      <c r="G25706">
        <v>42.72</v>
      </c>
      <c r="H25706" s="172">
        <v>41.03</v>
      </c>
      <c r="I25706">
        <v>44.15</v>
      </c>
      <c r="J25706">
        <v>46.04</v>
      </c>
      <c r="K25706">
        <v>41.03</v>
      </c>
      <c r="L25706" s="32">
        <v>41.03</v>
      </c>
      <c r="M25706" s="173">
        <v>30053</v>
      </c>
      <c r="N25706" t="s">
        <v>47</v>
      </c>
      <c r="O25706">
        <v>2</v>
      </c>
    </row>
    <row r="25707" spans="1:15" x14ac:dyDescent="0.25">
      <c r="A25707" s="2">
        <v>36957</v>
      </c>
      <c r="B25707">
        <v>100</v>
      </c>
      <c r="C25707">
        <v>23.78</v>
      </c>
      <c r="D25707">
        <v>33.5</v>
      </c>
      <c r="E25707">
        <v>39.380000000000003</v>
      </c>
      <c r="F25707">
        <v>23.78</v>
      </c>
      <c r="G25707">
        <v>23.78</v>
      </c>
      <c r="H25707" s="172">
        <v>34.950000000000003</v>
      </c>
      <c r="I25707">
        <v>41.85</v>
      </c>
      <c r="J25707">
        <v>46.02</v>
      </c>
      <c r="K25707">
        <v>34.950000000000003</v>
      </c>
      <c r="L25707" s="32">
        <v>34.950000000000003</v>
      </c>
      <c r="M25707" s="173">
        <v>28368</v>
      </c>
      <c r="N25707" t="s">
        <v>47</v>
      </c>
      <c r="O25707">
        <v>3</v>
      </c>
    </row>
    <row r="25708" spans="1:15" x14ac:dyDescent="0.25">
      <c r="A25708" s="2">
        <v>36957</v>
      </c>
      <c r="B25708">
        <v>200</v>
      </c>
      <c r="C25708">
        <v>33.61</v>
      </c>
      <c r="D25708">
        <v>42.54</v>
      </c>
      <c r="E25708">
        <v>47.94</v>
      </c>
      <c r="F25708">
        <v>33.61</v>
      </c>
      <c r="G25708">
        <v>33.61</v>
      </c>
      <c r="H25708" s="172">
        <v>28.86</v>
      </c>
      <c r="I25708">
        <v>36.25</v>
      </c>
      <c r="J25708">
        <v>40.72</v>
      </c>
      <c r="K25708">
        <v>28.86</v>
      </c>
      <c r="L25708" s="32">
        <v>28.86</v>
      </c>
      <c r="M25708" s="173">
        <v>27322</v>
      </c>
      <c r="N25708" t="s">
        <v>47</v>
      </c>
      <c r="O25708">
        <v>3</v>
      </c>
    </row>
    <row r="25709" spans="1:15" x14ac:dyDescent="0.25">
      <c r="A25709" s="2">
        <v>36957</v>
      </c>
      <c r="B25709">
        <v>300</v>
      </c>
      <c r="C25709">
        <v>27.39</v>
      </c>
      <c r="D25709">
        <v>36.82</v>
      </c>
      <c r="E25709">
        <v>42.52</v>
      </c>
      <c r="F25709">
        <v>27.39</v>
      </c>
      <c r="G25709">
        <v>27.39</v>
      </c>
      <c r="H25709" s="172">
        <v>28</v>
      </c>
      <c r="I25709">
        <v>35.450000000000003</v>
      </c>
      <c r="J25709">
        <v>39.97</v>
      </c>
      <c r="K25709">
        <v>28</v>
      </c>
      <c r="L25709" s="32">
        <v>28</v>
      </c>
      <c r="M25709" s="173">
        <v>26943</v>
      </c>
      <c r="N25709" t="s">
        <v>47</v>
      </c>
      <c r="O25709">
        <v>3</v>
      </c>
    </row>
    <row r="25710" spans="1:15" x14ac:dyDescent="0.25">
      <c r="A25710" s="2">
        <v>36957</v>
      </c>
      <c r="B25710">
        <v>400</v>
      </c>
      <c r="C25710">
        <v>26.81</v>
      </c>
      <c r="D25710">
        <v>36.28</v>
      </c>
      <c r="E25710">
        <v>42.02</v>
      </c>
      <c r="F25710">
        <v>26.81</v>
      </c>
      <c r="G25710">
        <v>26.81</v>
      </c>
      <c r="H25710" s="172">
        <v>28</v>
      </c>
      <c r="I25710">
        <v>35.450000000000003</v>
      </c>
      <c r="J25710">
        <v>39.97</v>
      </c>
      <c r="K25710">
        <v>28</v>
      </c>
      <c r="L25710" s="32">
        <v>28</v>
      </c>
      <c r="M25710" s="173">
        <v>26799</v>
      </c>
      <c r="N25710" t="s">
        <v>47</v>
      </c>
      <c r="O25710">
        <v>3</v>
      </c>
    </row>
    <row r="25711" spans="1:15" x14ac:dyDescent="0.25">
      <c r="A25711" s="2">
        <v>36957</v>
      </c>
      <c r="B25711">
        <v>500</v>
      </c>
      <c r="C25711">
        <v>26.92</v>
      </c>
      <c r="D25711">
        <v>36.39</v>
      </c>
      <c r="E25711">
        <v>42.11</v>
      </c>
      <c r="F25711">
        <v>26.92</v>
      </c>
      <c r="G25711">
        <v>26.92</v>
      </c>
      <c r="H25711" s="172">
        <v>33.19</v>
      </c>
      <c r="I25711">
        <v>40.25</v>
      </c>
      <c r="J25711">
        <v>44.53</v>
      </c>
      <c r="K25711">
        <v>33.19</v>
      </c>
      <c r="L25711" s="32">
        <v>33.19</v>
      </c>
      <c r="M25711" s="173">
        <v>27278</v>
      </c>
      <c r="N25711" t="s">
        <v>47</v>
      </c>
      <c r="O25711">
        <v>3</v>
      </c>
    </row>
    <row r="25712" spans="1:15" x14ac:dyDescent="0.25">
      <c r="A25712" s="2">
        <v>36957</v>
      </c>
      <c r="B25712">
        <v>600</v>
      </c>
      <c r="C25712">
        <v>25.67</v>
      </c>
      <c r="D25712">
        <v>35.44</v>
      </c>
      <c r="E25712">
        <v>41.35</v>
      </c>
      <c r="F25712">
        <v>25.67</v>
      </c>
      <c r="G25712">
        <v>25.67</v>
      </c>
      <c r="H25712" s="172">
        <v>40</v>
      </c>
      <c r="I25712">
        <v>46.24</v>
      </c>
      <c r="J25712">
        <v>50.01</v>
      </c>
      <c r="K25712">
        <v>40</v>
      </c>
      <c r="L25712" s="32">
        <v>40</v>
      </c>
      <c r="M25712" s="173">
        <v>29159</v>
      </c>
      <c r="N25712" t="s">
        <v>47</v>
      </c>
      <c r="O25712">
        <v>3</v>
      </c>
    </row>
    <row r="25713" spans="1:15" x14ac:dyDescent="0.25">
      <c r="A25713" s="2">
        <v>36957</v>
      </c>
      <c r="B25713">
        <v>700</v>
      </c>
      <c r="C25713">
        <v>42.62</v>
      </c>
      <c r="D25713">
        <v>51.23</v>
      </c>
      <c r="E25713">
        <v>56.44</v>
      </c>
      <c r="F25713">
        <v>42.62</v>
      </c>
      <c r="G25713">
        <v>42.62</v>
      </c>
      <c r="H25713" s="172">
        <v>57.03</v>
      </c>
      <c r="I25713">
        <v>64.95</v>
      </c>
      <c r="J25713">
        <v>69.739999999999995</v>
      </c>
      <c r="K25713">
        <v>57.03</v>
      </c>
      <c r="L25713" s="32">
        <v>57.03</v>
      </c>
      <c r="M25713" s="173">
        <v>32708</v>
      </c>
      <c r="N25713" t="s">
        <v>47</v>
      </c>
      <c r="O25713">
        <v>3</v>
      </c>
    </row>
    <row r="25714" spans="1:15" x14ac:dyDescent="0.25">
      <c r="A25714" s="2">
        <v>36957</v>
      </c>
      <c r="B25714">
        <v>800</v>
      </c>
      <c r="C25714">
        <v>51.78</v>
      </c>
      <c r="D25714">
        <v>59.65</v>
      </c>
      <c r="E25714">
        <v>64.42</v>
      </c>
      <c r="F25714">
        <v>51.78</v>
      </c>
      <c r="G25714">
        <v>51.78</v>
      </c>
      <c r="H25714" s="172">
        <v>70.03</v>
      </c>
      <c r="I25714">
        <v>78.760000000000005</v>
      </c>
      <c r="J25714">
        <v>84.04</v>
      </c>
      <c r="K25714">
        <v>70.03</v>
      </c>
      <c r="L25714" s="32">
        <v>70.03</v>
      </c>
      <c r="M25714" s="173">
        <v>34660</v>
      </c>
      <c r="N25714" t="s">
        <v>48</v>
      </c>
      <c r="O25714">
        <v>3</v>
      </c>
    </row>
    <row r="25715" spans="1:15" x14ac:dyDescent="0.25">
      <c r="A25715" s="2">
        <v>36957</v>
      </c>
      <c r="B25715">
        <v>900</v>
      </c>
      <c r="C25715">
        <v>46.68</v>
      </c>
      <c r="D25715">
        <v>54.96</v>
      </c>
      <c r="E25715">
        <v>59.97</v>
      </c>
      <c r="F25715">
        <v>46.68</v>
      </c>
      <c r="G25715">
        <v>46.68</v>
      </c>
      <c r="H25715" s="172">
        <v>62</v>
      </c>
      <c r="I25715">
        <v>70.709999999999994</v>
      </c>
      <c r="J25715">
        <v>75.98</v>
      </c>
      <c r="K25715">
        <v>62</v>
      </c>
      <c r="L25715" s="32">
        <v>62</v>
      </c>
      <c r="M25715" s="173">
        <v>34554</v>
      </c>
      <c r="N25715" t="s">
        <v>48</v>
      </c>
      <c r="O25715">
        <v>3</v>
      </c>
    </row>
    <row r="25716" spans="1:15" x14ac:dyDescent="0.25">
      <c r="A25716" s="2">
        <v>36957</v>
      </c>
      <c r="B25716">
        <v>1000</v>
      </c>
      <c r="C25716">
        <v>35.21</v>
      </c>
      <c r="D25716">
        <v>44.05</v>
      </c>
      <c r="E25716">
        <v>49.54</v>
      </c>
      <c r="F25716">
        <v>35.21</v>
      </c>
      <c r="G25716">
        <v>35.21</v>
      </c>
      <c r="H25716" s="172">
        <v>56</v>
      </c>
      <c r="I25716">
        <v>65.680000000000007</v>
      </c>
      <c r="J25716">
        <v>71.540000000000006</v>
      </c>
      <c r="K25716">
        <v>56</v>
      </c>
      <c r="L25716" s="32">
        <v>56</v>
      </c>
      <c r="M25716" s="173">
        <v>34042</v>
      </c>
      <c r="N25716" t="s">
        <v>48</v>
      </c>
      <c r="O25716">
        <v>3</v>
      </c>
    </row>
    <row r="25717" spans="1:15" x14ac:dyDescent="0.25">
      <c r="A25717" s="2">
        <v>36957</v>
      </c>
      <c r="B25717">
        <v>1100</v>
      </c>
      <c r="C25717">
        <v>41.29</v>
      </c>
      <c r="D25717">
        <v>49.89</v>
      </c>
      <c r="E25717">
        <v>55.14</v>
      </c>
      <c r="F25717">
        <v>41.29</v>
      </c>
      <c r="G25717">
        <v>41.29</v>
      </c>
      <c r="H25717" s="172">
        <v>55</v>
      </c>
      <c r="I25717">
        <v>64.760000000000005</v>
      </c>
      <c r="J25717">
        <v>70.67</v>
      </c>
      <c r="K25717">
        <v>55</v>
      </c>
      <c r="L25717" s="32">
        <v>55</v>
      </c>
      <c r="M25717" s="173">
        <v>33593</v>
      </c>
      <c r="N25717" t="s">
        <v>48</v>
      </c>
      <c r="O25717">
        <v>3</v>
      </c>
    </row>
    <row r="25718" spans="1:15" x14ac:dyDescent="0.25">
      <c r="A25718" s="2">
        <v>36957</v>
      </c>
      <c r="B25718">
        <v>1200</v>
      </c>
      <c r="C25718">
        <v>39.35</v>
      </c>
      <c r="D25718">
        <v>48.22</v>
      </c>
      <c r="E25718">
        <v>53.59</v>
      </c>
      <c r="F25718">
        <v>39.35</v>
      </c>
      <c r="G25718">
        <v>39.35</v>
      </c>
      <c r="H25718" s="172">
        <v>54</v>
      </c>
      <c r="I25718">
        <v>59.39</v>
      </c>
      <c r="J25718">
        <v>62.66</v>
      </c>
      <c r="K25718">
        <v>54</v>
      </c>
      <c r="L25718" s="32">
        <v>54</v>
      </c>
      <c r="M25718" s="173">
        <v>33037</v>
      </c>
      <c r="N25718" t="s">
        <v>48</v>
      </c>
      <c r="O25718">
        <v>3</v>
      </c>
    </row>
    <row r="25719" spans="1:15" x14ac:dyDescent="0.25">
      <c r="A25719" s="2">
        <v>36957</v>
      </c>
      <c r="B25719">
        <v>1300</v>
      </c>
      <c r="C25719">
        <v>36.79</v>
      </c>
      <c r="D25719">
        <v>45.87</v>
      </c>
      <c r="E25719">
        <v>51.36</v>
      </c>
      <c r="F25719">
        <v>36.79</v>
      </c>
      <c r="G25719">
        <v>36.79</v>
      </c>
      <c r="H25719" s="172">
        <v>50.03</v>
      </c>
      <c r="I25719">
        <v>55.74</v>
      </c>
      <c r="J25719">
        <v>59.2</v>
      </c>
      <c r="K25719">
        <v>50.03</v>
      </c>
      <c r="L25719" s="32">
        <v>50.03</v>
      </c>
      <c r="M25719" s="173">
        <v>32445</v>
      </c>
      <c r="N25719" t="s">
        <v>48</v>
      </c>
      <c r="O25719">
        <v>3</v>
      </c>
    </row>
    <row r="25720" spans="1:15" x14ac:dyDescent="0.25">
      <c r="A25720" s="2">
        <v>36957</v>
      </c>
      <c r="B25720">
        <v>1400</v>
      </c>
      <c r="C25720">
        <v>27.66</v>
      </c>
      <c r="D25720">
        <v>37.47</v>
      </c>
      <c r="E25720">
        <v>43.4</v>
      </c>
      <c r="F25720">
        <v>27.66</v>
      </c>
      <c r="G25720">
        <v>27.66</v>
      </c>
      <c r="H25720" s="172">
        <v>46.03</v>
      </c>
      <c r="I25720">
        <v>51.48</v>
      </c>
      <c r="J25720">
        <v>55.24</v>
      </c>
      <c r="K25720">
        <v>51.12</v>
      </c>
      <c r="L25720" s="32">
        <v>44.34</v>
      </c>
      <c r="M25720" s="173">
        <v>31473</v>
      </c>
      <c r="N25720" t="s">
        <v>48</v>
      </c>
      <c r="O25720">
        <v>3</v>
      </c>
    </row>
    <row r="25721" spans="1:15" x14ac:dyDescent="0.25">
      <c r="A25721" s="2">
        <v>36957</v>
      </c>
      <c r="B25721">
        <v>1500</v>
      </c>
      <c r="C25721">
        <v>26.9</v>
      </c>
      <c r="D25721">
        <v>36.770000000000003</v>
      </c>
      <c r="E25721">
        <v>42.74</v>
      </c>
      <c r="F25721">
        <v>26.9</v>
      </c>
      <c r="G25721">
        <v>26.9</v>
      </c>
      <c r="H25721" s="172">
        <v>40</v>
      </c>
      <c r="I25721">
        <v>45.55</v>
      </c>
      <c r="J25721">
        <v>49.66</v>
      </c>
      <c r="K25721">
        <v>48.47</v>
      </c>
      <c r="L25721" s="32">
        <v>37.19</v>
      </c>
      <c r="M25721" s="173">
        <v>31131</v>
      </c>
      <c r="N25721" t="s">
        <v>48</v>
      </c>
      <c r="O25721">
        <v>3</v>
      </c>
    </row>
    <row r="25722" spans="1:15" x14ac:dyDescent="0.25">
      <c r="A25722" s="2">
        <v>36957</v>
      </c>
      <c r="B25722">
        <v>1600</v>
      </c>
      <c r="C25722">
        <v>27.82</v>
      </c>
      <c r="D25722">
        <v>37.61</v>
      </c>
      <c r="E25722">
        <v>43.54</v>
      </c>
      <c r="F25722">
        <v>27.82</v>
      </c>
      <c r="G25722">
        <v>27.82</v>
      </c>
      <c r="H25722" s="172">
        <v>39.82</v>
      </c>
      <c r="I25722">
        <v>45.33</v>
      </c>
      <c r="J25722">
        <v>49.46</v>
      </c>
      <c r="K25722">
        <v>48.74</v>
      </c>
      <c r="L25722" s="32">
        <v>36.86</v>
      </c>
      <c r="M25722" s="173">
        <v>30915</v>
      </c>
      <c r="N25722" t="s">
        <v>48</v>
      </c>
      <c r="O25722">
        <v>3</v>
      </c>
    </row>
    <row r="25723" spans="1:15" x14ac:dyDescent="0.25">
      <c r="A25723" s="2">
        <v>36957</v>
      </c>
      <c r="B25723">
        <v>1700</v>
      </c>
      <c r="C25723">
        <v>19.28</v>
      </c>
      <c r="D25723">
        <v>29.76</v>
      </c>
      <c r="E25723">
        <v>36.1</v>
      </c>
      <c r="F25723">
        <v>19.28</v>
      </c>
      <c r="G25723">
        <v>19.28</v>
      </c>
      <c r="H25723" s="172">
        <v>45</v>
      </c>
      <c r="I25723">
        <v>50.49</v>
      </c>
      <c r="J25723">
        <v>54.3</v>
      </c>
      <c r="K25723">
        <v>50.48</v>
      </c>
      <c r="L25723" s="32">
        <v>43.18</v>
      </c>
      <c r="M25723" s="173">
        <v>31304</v>
      </c>
      <c r="N25723" t="s">
        <v>48</v>
      </c>
      <c r="O25723">
        <v>3</v>
      </c>
    </row>
    <row r="25724" spans="1:15" x14ac:dyDescent="0.25">
      <c r="A25724" s="2">
        <v>36957</v>
      </c>
      <c r="B25724">
        <v>1800</v>
      </c>
      <c r="C25724">
        <v>18.25</v>
      </c>
      <c r="D25724">
        <v>28.81</v>
      </c>
      <c r="E25724">
        <v>35.200000000000003</v>
      </c>
      <c r="F25724">
        <v>18.25</v>
      </c>
      <c r="G25724">
        <v>18.25</v>
      </c>
      <c r="H25724" s="172">
        <v>55</v>
      </c>
      <c r="I25724">
        <v>63.08</v>
      </c>
      <c r="J25724">
        <v>67.989999999999995</v>
      </c>
      <c r="K25724">
        <v>55.14</v>
      </c>
      <c r="L25724" s="32">
        <v>54.95</v>
      </c>
      <c r="M25724" s="173">
        <v>32172</v>
      </c>
      <c r="N25724" t="s">
        <v>48</v>
      </c>
      <c r="O25724">
        <v>3</v>
      </c>
    </row>
    <row r="25725" spans="1:15" x14ac:dyDescent="0.25">
      <c r="A25725" s="2">
        <v>36957</v>
      </c>
      <c r="B25725">
        <v>1900</v>
      </c>
      <c r="C25725">
        <v>49.67</v>
      </c>
      <c r="D25725">
        <v>57.71</v>
      </c>
      <c r="E25725">
        <v>62.58</v>
      </c>
      <c r="F25725">
        <v>49.67</v>
      </c>
      <c r="G25725">
        <v>49.67</v>
      </c>
      <c r="H25725" s="172">
        <v>85</v>
      </c>
      <c r="I25725">
        <v>92.61</v>
      </c>
      <c r="J25725">
        <v>97.22</v>
      </c>
      <c r="K25725">
        <v>85</v>
      </c>
      <c r="L25725" s="32">
        <v>85</v>
      </c>
      <c r="M25725" s="173">
        <v>34499</v>
      </c>
      <c r="N25725" t="s">
        <v>48</v>
      </c>
      <c r="O25725">
        <v>3</v>
      </c>
    </row>
    <row r="25726" spans="1:15" x14ac:dyDescent="0.25">
      <c r="A25726" s="2">
        <v>36957</v>
      </c>
      <c r="B25726">
        <v>2000</v>
      </c>
      <c r="C25726">
        <v>60</v>
      </c>
      <c r="D25726">
        <v>67.209999999999994</v>
      </c>
      <c r="E25726">
        <v>71.58</v>
      </c>
      <c r="F25726">
        <v>60</v>
      </c>
      <c r="G25726">
        <v>60</v>
      </c>
      <c r="H25726" s="172">
        <v>79.37</v>
      </c>
      <c r="I25726">
        <v>87.26</v>
      </c>
      <c r="J25726">
        <v>92.04</v>
      </c>
      <c r="K25726">
        <v>79.37</v>
      </c>
      <c r="L25726" s="32">
        <v>79.37</v>
      </c>
      <c r="M25726" s="173">
        <v>35213</v>
      </c>
      <c r="N25726" t="s">
        <v>48</v>
      </c>
      <c r="O25726">
        <v>3</v>
      </c>
    </row>
    <row r="25727" spans="1:15" x14ac:dyDescent="0.25">
      <c r="A25727" s="2">
        <v>36957</v>
      </c>
      <c r="B25727">
        <v>2100</v>
      </c>
      <c r="C25727">
        <v>56.32</v>
      </c>
      <c r="D25727">
        <v>63.83</v>
      </c>
      <c r="E25727">
        <v>68.37</v>
      </c>
      <c r="F25727">
        <v>56.32</v>
      </c>
      <c r="G25727">
        <v>56.32</v>
      </c>
      <c r="H25727" s="172">
        <v>56</v>
      </c>
      <c r="I25727">
        <v>65.77</v>
      </c>
      <c r="J25727">
        <v>71.680000000000007</v>
      </c>
      <c r="K25727">
        <v>56</v>
      </c>
      <c r="L25727" s="32">
        <v>56</v>
      </c>
      <c r="M25727" s="173">
        <v>34747</v>
      </c>
      <c r="N25727" t="s">
        <v>48</v>
      </c>
      <c r="O25727">
        <v>3</v>
      </c>
    </row>
    <row r="25728" spans="1:15" x14ac:dyDescent="0.25">
      <c r="A25728" s="2">
        <v>36957</v>
      </c>
      <c r="B25728">
        <v>2200</v>
      </c>
      <c r="C25728">
        <v>49.83</v>
      </c>
      <c r="D25728">
        <v>57.86</v>
      </c>
      <c r="E25728">
        <v>62.72</v>
      </c>
      <c r="F25728">
        <v>49.83</v>
      </c>
      <c r="G25728">
        <v>49.83</v>
      </c>
      <c r="H25728" s="172">
        <v>49.65</v>
      </c>
      <c r="I25728">
        <v>55.39</v>
      </c>
      <c r="J25728">
        <v>58.87</v>
      </c>
      <c r="K25728">
        <v>49.65</v>
      </c>
      <c r="L25728" s="32">
        <v>49.65</v>
      </c>
      <c r="M25728" s="173">
        <v>33487</v>
      </c>
      <c r="N25728" t="s">
        <v>48</v>
      </c>
      <c r="O25728">
        <v>3</v>
      </c>
    </row>
    <row r="25729" spans="1:15" x14ac:dyDescent="0.25">
      <c r="A25729" s="2">
        <v>36957</v>
      </c>
      <c r="B25729">
        <v>2300</v>
      </c>
      <c r="C25729">
        <v>25.26</v>
      </c>
      <c r="D25729">
        <v>35.26</v>
      </c>
      <c r="E25729">
        <v>41.31</v>
      </c>
      <c r="F25729">
        <v>25.26</v>
      </c>
      <c r="G25729">
        <v>25.26</v>
      </c>
      <c r="H25729" s="172">
        <v>45</v>
      </c>
      <c r="I25729">
        <v>51.12</v>
      </c>
      <c r="J25729">
        <v>54.82</v>
      </c>
      <c r="K25729">
        <v>45</v>
      </c>
      <c r="L25729" s="32">
        <v>45</v>
      </c>
      <c r="M25729" s="173">
        <v>31160</v>
      </c>
      <c r="N25729" t="s">
        <v>48</v>
      </c>
      <c r="O25729">
        <v>3</v>
      </c>
    </row>
    <row r="25730" spans="1:15" x14ac:dyDescent="0.25">
      <c r="A25730" s="2">
        <v>36957</v>
      </c>
      <c r="B25730">
        <v>2400</v>
      </c>
      <c r="C25730">
        <v>17.45</v>
      </c>
      <c r="D25730">
        <v>28.08</v>
      </c>
      <c r="E25730">
        <v>34.5</v>
      </c>
      <c r="F25730">
        <v>17.45</v>
      </c>
      <c r="G25730">
        <v>17.45</v>
      </c>
      <c r="H25730" s="172">
        <v>31.34</v>
      </c>
      <c r="I25730">
        <v>38.549999999999997</v>
      </c>
      <c r="J25730">
        <v>42.91</v>
      </c>
      <c r="K25730">
        <v>31.34</v>
      </c>
      <c r="L25730" s="32">
        <v>31.34</v>
      </c>
      <c r="M25730" s="173">
        <v>28822</v>
      </c>
      <c r="N25730" t="s">
        <v>47</v>
      </c>
      <c r="O25730">
        <v>3</v>
      </c>
    </row>
    <row r="25731" spans="1:15" x14ac:dyDescent="0.25">
      <c r="A25731" s="2">
        <v>36958</v>
      </c>
      <c r="B25731">
        <v>100</v>
      </c>
      <c r="C25731">
        <v>17.940000000000001</v>
      </c>
      <c r="D25731">
        <v>28.53</v>
      </c>
      <c r="E25731">
        <v>34.93</v>
      </c>
      <c r="F25731">
        <v>17.940000000000001</v>
      </c>
      <c r="G25731">
        <v>17.940000000000001</v>
      </c>
      <c r="H25731" s="172">
        <v>23.01</v>
      </c>
      <c r="I25731">
        <v>30.92</v>
      </c>
      <c r="J25731">
        <v>35.71</v>
      </c>
      <c r="K25731">
        <v>23.01</v>
      </c>
      <c r="L25731" s="32">
        <v>23.01</v>
      </c>
      <c r="M25731" s="173">
        <v>27210</v>
      </c>
      <c r="N25731" t="s">
        <v>47</v>
      </c>
      <c r="O25731">
        <v>4</v>
      </c>
    </row>
    <row r="25732" spans="1:15" x14ac:dyDescent="0.25">
      <c r="A25732" s="2">
        <v>36958</v>
      </c>
      <c r="B25732">
        <v>200</v>
      </c>
      <c r="C25732">
        <v>19.059999999999999</v>
      </c>
      <c r="D25732">
        <v>29.56</v>
      </c>
      <c r="E25732">
        <v>35.909999999999997</v>
      </c>
      <c r="F25732">
        <v>19.059999999999999</v>
      </c>
      <c r="G25732">
        <v>19.059999999999999</v>
      </c>
      <c r="H25732" s="172">
        <v>21.17</v>
      </c>
      <c r="I25732">
        <v>29.23</v>
      </c>
      <c r="J25732">
        <v>34.11</v>
      </c>
      <c r="K25732">
        <v>21.17</v>
      </c>
      <c r="L25732" s="32">
        <v>21.17</v>
      </c>
      <c r="M25732" s="173">
        <v>26432</v>
      </c>
      <c r="N25732" t="s">
        <v>47</v>
      </c>
      <c r="O25732">
        <v>4</v>
      </c>
    </row>
    <row r="25733" spans="1:15" x14ac:dyDescent="0.25">
      <c r="A25733" s="2">
        <v>36958</v>
      </c>
      <c r="B25733">
        <v>300</v>
      </c>
      <c r="C25733">
        <v>20.23</v>
      </c>
      <c r="D25733">
        <v>30.63</v>
      </c>
      <c r="E25733">
        <v>36.93</v>
      </c>
      <c r="F25733">
        <v>20.23</v>
      </c>
      <c r="G25733">
        <v>20.23</v>
      </c>
      <c r="H25733" s="172">
        <v>20</v>
      </c>
      <c r="I25733">
        <v>28.15</v>
      </c>
      <c r="J25733">
        <v>33.090000000000003</v>
      </c>
      <c r="K25733">
        <v>20</v>
      </c>
      <c r="L25733" s="32">
        <v>20</v>
      </c>
      <c r="M25733" s="173">
        <v>26240</v>
      </c>
      <c r="N25733" t="s">
        <v>47</v>
      </c>
      <c r="O25733">
        <v>4</v>
      </c>
    </row>
    <row r="25734" spans="1:15" x14ac:dyDescent="0.25">
      <c r="A25734" s="2">
        <v>36958</v>
      </c>
      <c r="B25734">
        <v>400</v>
      </c>
      <c r="C25734">
        <v>19.62</v>
      </c>
      <c r="D25734">
        <v>30.07</v>
      </c>
      <c r="E25734">
        <v>36.4</v>
      </c>
      <c r="F25734">
        <v>19.62</v>
      </c>
      <c r="G25734">
        <v>19.62</v>
      </c>
      <c r="H25734" s="172">
        <v>20.010000000000002</v>
      </c>
      <c r="I25734">
        <v>28.16</v>
      </c>
      <c r="J25734">
        <v>33.090000000000003</v>
      </c>
      <c r="K25734">
        <v>20.010000000000002</v>
      </c>
      <c r="L25734" s="32">
        <v>20.010000000000002</v>
      </c>
      <c r="M25734" s="173">
        <v>26305</v>
      </c>
      <c r="N25734" t="s">
        <v>47</v>
      </c>
      <c r="O25734">
        <v>4</v>
      </c>
    </row>
    <row r="25735" spans="1:15" x14ac:dyDescent="0.25">
      <c r="A25735" s="2">
        <v>36958</v>
      </c>
      <c r="B25735">
        <v>500</v>
      </c>
      <c r="C25735">
        <v>23.1</v>
      </c>
      <c r="D25735">
        <v>33.270000000000003</v>
      </c>
      <c r="E25735">
        <v>39.43</v>
      </c>
      <c r="F25735">
        <v>23.1</v>
      </c>
      <c r="G25735">
        <v>23.1</v>
      </c>
      <c r="H25735" s="172">
        <v>22.03</v>
      </c>
      <c r="I25735">
        <v>30.02</v>
      </c>
      <c r="J25735">
        <v>34.85</v>
      </c>
      <c r="K25735">
        <v>22.03</v>
      </c>
      <c r="L25735" s="32">
        <v>22.03</v>
      </c>
      <c r="M25735" s="173">
        <v>26945</v>
      </c>
      <c r="N25735" t="s">
        <v>47</v>
      </c>
      <c r="O25735">
        <v>4</v>
      </c>
    </row>
    <row r="25736" spans="1:15" x14ac:dyDescent="0.25">
      <c r="A25736" s="2">
        <v>36958</v>
      </c>
      <c r="B25736">
        <v>600</v>
      </c>
      <c r="C25736">
        <v>32.799999999999997</v>
      </c>
      <c r="D25736">
        <v>42.19</v>
      </c>
      <c r="E25736">
        <v>47.88</v>
      </c>
      <c r="F25736">
        <v>32.799999999999997</v>
      </c>
      <c r="G25736">
        <v>32.799999999999997</v>
      </c>
      <c r="H25736" s="172">
        <v>27.91</v>
      </c>
      <c r="I25736">
        <v>35.43</v>
      </c>
      <c r="J25736">
        <v>39.979999999999997</v>
      </c>
      <c r="K25736">
        <v>27.91</v>
      </c>
      <c r="L25736" s="32">
        <v>27.91</v>
      </c>
      <c r="M25736" s="173">
        <v>29097</v>
      </c>
      <c r="N25736" t="s">
        <v>47</v>
      </c>
      <c r="O25736">
        <v>4</v>
      </c>
    </row>
    <row r="25737" spans="1:15" x14ac:dyDescent="0.25">
      <c r="A25737" s="2">
        <v>36958</v>
      </c>
      <c r="B25737">
        <v>700</v>
      </c>
      <c r="C25737">
        <v>55.7</v>
      </c>
      <c r="D25737">
        <v>63.26</v>
      </c>
      <c r="E25737">
        <v>67.83</v>
      </c>
      <c r="F25737">
        <v>55.7</v>
      </c>
      <c r="G25737">
        <v>55.7</v>
      </c>
      <c r="H25737" s="172">
        <v>51.19</v>
      </c>
      <c r="I25737">
        <v>61.35</v>
      </c>
      <c r="J25737">
        <v>67.489999999999995</v>
      </c>
      <c r="K25737">
        <v>51.19</v>
      </c>
      <c r="L25737" s="32">
        <v>51.19</v>
      </c>
      <c r="M25737" s="173">
        <v>32921</v>
      </c>
      <c r="N25737" t="s">
        <v>47</v>
      </c>
      <c r="O25737">
        <v>4</v>
      </c>
    </row>
    <row r="25738" spans="1:15" x14ac:dyDescent="0.25">
      <c r="A25738" s="2">
        <v>36958</v>
      </c>
      <c r="B25738">
        <v>800</v>
      </c>
      <c r="C25738">
        <v>55.95</v>
      </c>
      <c r="D25738">
        <v>63.49</v>
      </c>
      <c r="E25738">
        <v>68.05</v>
      </c>
      <c r="F25738">
        <v>55.95</v>
      </c>
      <c r="G25738">
        <v>55.95</v>
      </c>
      <c r="H25738" s="172">
        <v>54</v>
      </c>
      <c r="I25738">
        <v>64.02</v>
      </c>
      <c r="J25738">
        <v>70.08</v>
      </c>
      <c r="K25738">
        <v>54</v>
      </c>
      <c r="L25738" s="32">
        <v>54</v>
      </c>
      <c r="M25738" s="173">
        <v>34676</v>
      </c>
      <c r="N25738" t="s">
        <v>48</v>
      </c>
      <c r="O25738">
        <v>4</v>
      </c>
    </row>
    <row r="25739" spans="1:15" x14ac:dyDescent="0.25">
      <c r="A25739" s="2">
        <v>36958</v>
      </c>
      <c r="B25739">
        <v>900</v>
      </c>
      <c r="C25739">
        <v>20.059999999999999</v>
      </c>
      <c r="D25739">
        <v>30.48</v>
      </c>
      <c r="E25739">
        <v>36.78</v>
      </c>
      <c r="F25739">
        <v>20.059999999999999</v>
      </c>
      <c r="G25739">
        <v>20.059999999999999</v>
      </c>
      <c r="H25739" s="172">
        <v>46.01</v>
      </c>
      <c r="I25739">
        <v>56.67</v>
      </c>
      <c r="J25739">
        <v>63.12</v>
      </c>
      <c r="K25739">
        <v>46.01</v>
      </c>
      <c r="L25739" s="32">
        <v>46.01</v>
      </c>
      <c r="M25739" s="173">
        <v>34449</v>
      </c>
      <c r="N25739" t="s">
        <v>48</v>
      </c>
      <c r="O25739">
        <v>4</v>
      </c>
    </row>
    <row r="25740" spans="1:15" x14ac:dyDescent="0.25">
      <c r="A25740" s="2">
        <v>36958</v>
      </c>
      <c r="B25740">
        <v>1000</v>
      </c>
      <c r="C25740">
        <v>32.56</v>
      </c>
      <c r="D25740">
        <v>41.97</v>
      </c>
      <c r="E25740">
        <v>47.67</v>
      </c>
      <c r="F25740">
        <v>32.56</v>
      </c>
      <c r="G25740">
        <v>32.56</v>
      </c>
      <c r="H25740" s="172">
        <v>45.52</v>
      </c>
      <c r="I25740">
        <v>55.76</v>
      </c>
      <c r="J25740">
        <v>62.21</v>
      </c>
      <c r="K25740">
        <v>48.4</v>
      </c>
      <c r="L25740" s="32">
        <v>44.57</v>
      </c>
      <c r="M25740" s="173">
        <v>33646</v>
      </c>
      <c r="N25740" t="s">
        <v>48</v>
      </c>
      <c r="O25740">
        <v>4</v>
      </c>
    </row>
    <row r="25741" spans="1:15" x14ac:dyDescent="0.25">
      <c r="A25741" s="2">
        <v>36958</v>
      </c>
      <c r="B25741">
        <v>1100</v>
      </c>
      <c r="C25741">
        <v>44.16</v>
      </c>
      <c r="D25741">
        <v>52.64</v>
      </c>
      <c r="E25741">
        <v>57.78</v>
      </c>
      <c r="F25741">
        <v>44.16</v>
      </c>
      <c r="G25741">
        <v>44.16</v>
      </c>
      <c r="H25741" s="172">
        <v>42</v>
      </c>
      <c r="I25741">
        <v>52.35</v>
      </c>
      <c r="J25741">
        <v>59.11</v>
      </c>
      <c r="K25741">
        <v>47.49</v>
      </c>
      <c r="L25741" s="32">
        <v>40.18</v>
      </c>
      <c r="M25741" s="173">
        <v>33492</v>
      </c>
      <c r="N25741" t="s">
        <v>48</v>
      </c>
      <c r="O25741">
        <v>4</v>
      </c>
    </row>
    <row r="25742" spans="1:15" x14ac:dyDescent="0.25">
      <c r="A25742" s="2">
        <v>36958</v>
      </c>
      <c r="B25742">
        <v>1200</v>
      </c>
      <c r="C25742">
        <v>38.29</v>
      </c>
      <c r="D25742">
        <v>47.24</v>
      </c>
      <c r="E25742">
        <v>52.66</v>
      </c>
      <c r="F25742">
        <v>38.29</v>
      </c>
      <c r="G25742">
        <v>38.29</v>
      </c>
      <c r="H25742" s="172">
        <v>38.909999999999997</v>
      </c>
      <c r="I25742">
        <v>49.96</v>
      </c>
      <c r="J25742">
        <v>56.65</v>
      </c>
      <c r="K25742">
        <v>38.909999999999997</v>
      </c>
      <c r="L25742" s="32">
        <v>38.909999999999997</v>
      </c>
      <c r="M25742" s="173">
        <v>32868</v>
      </c>
      <c r="N25742" t="s">
        <v>48</v>
      </c>
      <c r="O25742">
        <v>4</v>
      </c>
    </row>
    <row r="25743" spans="1:15" x14ac:dyDescent="0.25">
      <c r="A25743" s="2">
        <v>36958</v>
      </c>
      <c r="B25743">
        <v>1300</v>
      </c>
      <c r="C25743">
        <v>26.48</v>
      </c>
      <c r="D25743">
        <v>36.380000000000003</v>
      </c>
      <c r="E25743">
        <v>42.37</v>
      </c>
      <c r="F25743">
        <v>26.48</v>
      </c>
      <c r="G25743">
        <v>26.48</v>
      </c>
      <c r="H25743" s="172">
        <v>35.44</v>
      </c>
      <c r="I25743">
        <v>42.65</v>
      </c>
      <c r="J25743">
        <v>47.3</v>
      </c>
      <c r="K25743">
        <v>38.700000000000003</v>
      </c>
      <c r="L25743" s="32">
        <v>34.369999999999997</v>
      </c>
      <c r="M25743" s="173">
        <v>32330</v>
      </c>
      <c r="N25743" t="s">
        <v>48</v>
      </c>
      <c r="O25743">
        <v>4</v>
      </c>
    </row>
    <row r="25744" spans="1:15" x14ac:dyDescent="0.25">
      <c r="A25744" s="2">
        <v>36958</v>
      </c>
      <c r="B25744">
        <v>1400</v>
      </c>
      <c r="C25744">
        <v>45.84</v>
      </c>
      <c r="D25744">
        <v>54.19</v>
      </c>
      <c r="E25744">
        <v>59.24</v>
      </c>
      <c r="F25744">
        <v>45.84</v>
      </c>
      <c r="G25744">
        <v>45.84</v>
      </c>
      <c r="H25744" s="172">
        <v>34.42</v>
      </c>
      <c r="I25744">
        <v>41.16</v>
      </c>
      <c r="J25744">
        <v>45.96</v>
      </c>
      <c r="K25744">
        <v>42.44</v>
      </c>
      <c r="L25744" s="32">
        <v>31.76</v>
      </c>
      <c r="M25744" s="173">
        <v>31973</v>
      </c>
      <c r="N25744" t="s">
        <v>48</v>
      </c>
      <c r="O25744">
        <v>4</v>
      </c>
    </row>
    <row r="25745" spans="1:15" x14ac:dyDescent="0.25">
      <c r="A25745" s="2">
        <v>36958</v>
      </c>
      <c r="B25745">
        <v>1500</v>
      </c>
      <c r="C25745">
        <v>28.18</v>
      </c>
      <c r="D25745">
        <v>37.950000000000003</v>
      </c>
      <c r="E25745">
        <v>43.85</v>
      </c>
      <c r="F25745">
        <v>28.18</v>
      </c>
      <c r="G25745">
        <v>28.18</v>
      </c>
      <c r="H25745" s="172">
        <v>26.17</v>
      </c>
      <c r="I25745">
        <v>34.31</v>
      </c>
      <c r="J25745">
        <v>39.380000000000003</v>
      </c>
      <c r="K25745">
        <v>27.74</v>
      </c>
      <c r="L25745" s="32">
        <v>25.65</v>
      </c>
      <c r="M25745" s="173">
        <v>31565</v>
      </c>
      <c r="N25745" t="s">
        <v>48</v>
      </c>
      <c r="O25745">
        <v>4</v>
      </c>
    </row>
    <row r="25746" spans="1:15" x14ac:dyDescent="0.25">
      <c r="A25746" s="2">
        <v>36958</v>
      </c>
      <c r="B25746">
        <v>1600</v>
      </c>
      <c r="C25746">
        <v>21.57</v>
      </c>
      <c r="D25746">
        <v>31.87</v>
      </c>
      <c r="E25746">
        <v>38.090000000000003</v>
      </c>
      <c r="F25746">
        <v>21.57</v>
      </c>
      <c r="G25746">
        <v>21.57</v>
      </c>
      <c r="H25746" s="172">
        <v>26.12</v>
      </c>
      <c r="I25746">
        <v>34.340000000000003</v>
      </c>
      <c r="J25746">
        <v>39.39</v>
      </c>
      <c r="K25746">
        <v>27.11</v>
      </c>
      <c r="L25746" s="32">
        <v>25.79</v>
      </c>
      <c r="M25746" s="173">
        <v>31546</v>
      </c>
      <c r="N25746" t="s">
        <v>48</v>
      </c>
      <c r="O25746">
        <v>4</v>
      </c>
    </row>
    <row r="25747" spans="1:15" x14ac:dyDescent="0.25">
      <c r="A25747" s="2">
        <v>36958</v>
      </c>
      <c r="B25747">
        <v>1700</v>
      </c>
      <c r="C25747">
        <v>35.32</v>
      </c>
      <c r="D25747">
        <v>44.51</v>
      </c>
      <c r="E25747">
        <v>50.08</v>
      </c>
      <c r="F25747">
        <v>35.32</v>
      </c>
      <c r="G25747">
        <v>35.32</v>
      </c>
      <c r="H25747" s="172">
        <v>28.4</v>
      </c>
      <c r="I25747">
        <v>36.15</v>
      </c>
      <c r="J25747">
        <v>41.15</v>
      </c>
      <c r="K25747">
        <v>31.85</v>
      </c>
      <c r="L25747" s="32">
        <v>27.25</v>
      </c>
      <c r="M25747" s="173">
        <v>31821</v>
      </c>
      <c r="N25747" t="s">
        <v>48</v>
      </c>
      <c r="O25747">
        <v>4</v>
      </c>
    </row>
    <row r="25748" spans="1:15" x14ac:dyDescent="0.25">
      <c r="A25748" s="2">
        <v>36958</v>
      </c>
      <c r="B25748">
        <v>1800</v>
      </c>
      <c r="C25748">
        <v>28.06</v>
      </c>
      <c r="D25748">
        <v>37.83</v>
      </c>
      <c r="E25748">
        <v>43.75</v>
      </c>
      <c r="F25748">
        <v>28.06</v>
      </c>
      <c r="G25748">
        <v>28.06</v>
      </c>
      <c r="H25748" s="172">
        <v>38.28</v>
      </c>
      <c r="I25748">
        <v>44.43</v>
      </c>
      <c r="J25748">
        <v>49.16</v>
      </c>
      <c r="K25748">
        <v>49.45</v>
      </c>
      <c r="L25748" s="32">
        <v>34.57</v>
      </c>
      <c r="M25748" s="173">
        <v>33167</v>
      </c>
      <c r="N25748" t="s">
        <v>48</v>
      </c>
      <c r="O25748">
        <v>4</v>
      </c>
    </row>
    <row r="25749" spans="1:15" x14ac:dyDescent="0.25">
      <c r="A25749" s="2">
        <v>36958</v>
      </c>
      <c r="B25749">
        <v>1900</v>
      </c>
      <c r="C25749">
        <v>42.02</v>
      </c>
      <c r="D25749">
        <v>50.68</v>
      </c>
      <c r="E25749">
        <v>55.91</v>
      </c>
      <c r="F25749">
        <v>42.02</v>
      </c>
      <c r="G25749">
        <v>42.02</v>
      </c>
      <c r="H25749" s="172">
        <v>56.76</v>
      </c>
      <c r="I25749">
        <v>66.55</v>
      </c>
      <c r="J25749">
        <v>72.48</v>
      </c>
      <c r="K25749">
        <v>56.76</v>
      </c>
      <c r="L25749" s="32">
        <v>56.76</v>
      </c>
      <c r="M25749" s="173">
        <v>35034</v>
      </c>
      <c r="N25749" t="s">
        <v>48</v>
      </c>
      <c r="O25749">
        <v>4</v>
      </c>
    </row>
    <row r="25750" spans="1:15" x14ac:dyDescent="0.25">
      <c r="A25750" s="2">
        <v>36958</v>
      </c>
      <c r="B25750">
        <v>2000</v>
      </c>
      <c r="C25750">
        <v>49.9</v>
      </c>
      <c r="D25750">
        <v>57.92</v>
      </c>
      <c r="E25750">
        <v>62.78</v>
      </c>
      <c r="F25750">
        <v>49.9</v>
      </c>
      <c r="G25750">
        <v>49.9</v>
      </c>
      <c r="H25750" s="172">
        <v>52.01</v>
      </c>
      <c r="I25750">
        <v>62.19</v>
      </c>
      <c r="J25750">
        <v>68.349999999999994</v>
      </c>
      <c r="K25750">
        <v>52.01</v>
      </c>
      <c r="L25750" s="32">
        <v>52.01</v>
      </c>
      <c r="M25750" s="173">
        <v>35331</v>
      </c>
      <c r="N25750" t="s">
        <v>48</v>
      </c>
      <c r="O25750">
        <v>4</v>
      </c>
    </row>
    <row r="25751" spans="1:15" x14ac:dyDescent="0.25">
      <c r="A25751" s="2">
        <v>36958</v>
      </c>
      <c r="B25751">
        <v>2100</v>
      </c>
      <c r="C25751">
        <v>55.57</v>
      </c>
      <c r="D25751">
        <v>63.14</v>
      </c>
      <c r="E25751">
        <v>67.72</v>
      </c>
      <c r="F25751">
        <v>55.57</v>
      </c>
      <c r="G25751">
        <v>55.57</v>
      </c>
      <c r="H25751" s="172">
        <v>46.01</v>
      </c>
      <c r="I25751">
        <v>54.83</v>
      </c>
      <c r="J25751">
        <v>60.17</v>
      </c>
      <c r="K25751">
        <v>46.01</v>
      </c>
      <c r="L25751" s="32">
        <v>46.01</v>
      </c>
      <c r="M25751" s="173">
        <v>34687</v>
      </c>
      <c r="N25751" t="s">
        <v>48</v>
      </c>
      <c r="O25751">
        <v>4</v>
      </c>
    </row>
    <row r="25752" spans="1:15" x14ac:dyDescent="0.25">
      <c r="A25752" s="2">
        <v>36958</v>
      </c>
      <c r="B25752">
        <v>2200</v>
      </c>
      <c r="C25752">
        <v>46.31</v>
      </c>
      <c r="D25752">
        <v>54.62</v>
      </c>
      <c r="E25752">
        <v>59.65</v>
      </c>
      <c r="F25752">
        <v>46.31</v>
      </c>
      <c r="G25752">
        <v>46.31</v>
      </c>
      <c r="H25752" s="172">
        <v>43</v>
      </c>
      <c r="I25752">
        <v>49.97</v>
      </c>
      <c r="J25752">
        <v>54.19</v>
      </c>
      <c r="K25752">
        <v>43</v>
      </c>
      <c r="L25752" s="32">
        <v>43</v>
      </c>
      <c r="M25752" s="173">
        <v>33217</v>
      </c>
      <c r="N25752" t="s">
        <v>48</v>
      </c>
      <c r="O25752">
        <v>4</v>
      </c>
    </row>
    <row r="25753" spans="1:15" x14ac:dyDescent="0.25">
      <c r="A25753" s="2">
        <v>36958</v>
      </c>
      <c r="B25753">
        <v>2300</v>
      </c>
      <c r="C25753">
        <v>25.99</v>
      </c>
      <c r="D25753">
        <v>35.93</v>
      </c>
      <c r="E25753">
        <v>41.95</v>
      </c>
      <c r="F25753">
        <v>25.99</v>
      </c>
      <c r="G25753">
        <v>25.99</v>
      </c>
      <c r="H25753" s="172">
        <v>32.01</v>
      </c>
      <c r="I25753">
        <v>39.86</v>
      </c>
      <c r="J25753">
        <v>44.62</v>
      </c>
      <c r="K25753">
        <v>32.01</v>
      </c>
      <c r="L25753" s="32">
        <v>32.01</v>
      </c>
      <c r="M25753" s="173">
        <v>30926</v>
      </c>
      <c r="N25753" t="s">
        <v>48</v>
      </c>
      <c r="O25753">
        <v>4</v>
      </c>
    </row>
    <row r="25754" spans="1:15" x14ac:dyDescent="0.25">
      <c r="A25754" s="2">
        <v>36958</v>
      </c>
      <c r="B25754">
        <v>2400</v>
      </c>
      <c r="C25754">
        <v>20</v>
      </c>
      <c r="D25754">
        <v>30.42</v>
      </c>
      <c r="E25754">
        <v>36.729999999999997</v>
      </c>
      <c r="F25754">
        <v>20</v>
      </c>
      <c r="G25754">
        <v>20</v>
      </c>
      <c r="H25754" s="172">
        <v>28</v>
      </c>
      <c r="I25754">
        <v>35.51</v>
      </c>
      <c r="J25754">
        <v>40.06</v>
      </c>
      <c r="K25754">
        <v>28</v>
      </c>
      <c r="L25754" s="32">
        <v>28</v>
      </c>
      <c r="M25754" s="173">
        <v>28642</v>
      </c>
      <c r="N25754" t="s">
        <v>47</v>
      </c>
      <c r="O25754">
        <v>4</v>
      </c>
    </row>
    <row r="25755" spans="1:15" x14ac:dyDescent="0.25">
      <c r="A25755" s="2">
        <v>36959</v>
      </c>
      <c r="B25755">
        <v>100</v>
      </c>
      <c r="C25755">
        <v>27.37</v>
      </c>
      <c r="D25755">
        <v>37.200000000000003</v>
      </c>
      <c r="E25755">
        <v>43.15</v>
      </c>
      <c r="F25755">
        <v>27.37</v>
      </c>
      <c r="G25755">
        <v>27.37</v>
      </c>
      <c r="H25755" s="172">
        <v>23.5</v>
      </c>
      <c r="I25755">
        <v>33.71</v>
      </c>
      <c r="J25755">
        <v>39.89</v>
      </c>
      <c r="K25755">
        <v>23.5</v>
      </c>
      <c r="L25755" s="32">
        <v>23.5</v>
      </c>
      <c r="M25755" s="173">
        <v>26932</v>
      </c>
      <c r="N25755" t="s">
        <v>47</v>
      </c>
      <c r="O25755">
        <v>5</v>
      </c>
    </row>
    <row r="25756" spans="1:15" x14ac:dyDescent="0.25">
      <c r="A25756" s="2">
        <v>36959</v>
      </c>
      <c r="B25756">
        <v>200</v>
      </c>
      <c r="C25756">
        <v>24.99</v>
      </c>
      <c r="D25756">
        <v>35.01</v>
      </c>
      <c r="E25756">
        <v>41.07</v>
      </c>
      <c r="F25756">
        <v>24.99</v>
      </c>
      <c r="G25756">
        <v>24.99</v>
      </c>
      <c r="H25756" s="172">
        <v>22.09</v>
      </c>
      <c r="I25756">
        <v>32.49</v>
      </c>
      <c r="J25756">
        <v>38.78</v>
      </c>
      <c r="K25756">
        <v>22.09</v>
      </c>
      <c r="L25756" s="32">
        <v>22.09</v>
      </c>
      <c r="M25756" s="173">
        <v>25769</v>
      </c>
      <c r="N25756" t="s">
        <v>47</v>
      </c>
      <c r="O25756">
        <v>5</v>
      </c>
    </row>
    <row r="25757" spans="1:15" x14ac:dyDescent="0.25">
      <c r="A25757" s="2">
        <v>36959</v>
      </c>
      <c r="B25757">
        <v>300</v>
      </c>
      <c r="C25757">
        <v>25</v>
      </c>
      <c r="D25757">
        <v>35.020000000000003</v>
      </c>
      <c r="E25757">
        <v>41.08</v>
      </c>
      <c r="F25757">
        <v>25</v>
      </c>
      <c r="G25757">
        <v>25</v>
      </c>
      <c r="H25757" s="172">
        <v>21.01</v>
      </c>
      <c r="I25757">
        <v>31.53</v>
      </c>
      <c r="J25757">
        <v>37.9</v>
      </c>
      <c r="K25757">
        <v>21.01</v>
      </c>
      <c r="L25757" s="32">
        <v>21.01</v>
      </c>
      <c r="M25757" s="173">
        <v>25448</v>
      </c>
      <c r="N25757" t="s">
        <v>47</v>
      </c>
      <c r="O25757">
        <v>5</v>
      </c>
    </row>
    <row r="25758" spans="1:15" x14ac:dyDescent="0.25">
      <c r="A25758" s="2">
        <v>36959</v>
      </c>
      <c r="B25758">
        <v>400</v>
      </c>
      <c r="C25758">
        <v>25</v>
      </c>
      <c r="D25758">
        <v>35.020000000000003</v>
      </c>
      <c r="E25758">
        <v>41.08</v>
      </c>
      <c r="F25758">
        <v>25</v>
      </c>
      <c r="G25758">
        <v>25</v>
      </c>
      <c r="H25758" s="172">
        <v>21.29</v>
      </c>
      <c r="I25758">
        <v>31.75</v>
      </c>
      <c r="J25758">
        <v>38.08</v>
      </c>
      <c r="K25758">
        <v>21.29</v>
      </c>
      <c r="L25758" s="32">
        <v>21.29</v>
      </c>
      <c r="M25758" s="173">
        <v>25399</v>
      </c>
      <c r="N25758" t="s">
        <v>47</v>
      </c>
      <c r="O25758">
        <v>5</v>
      </c>
    </row>
    <row r="25759" spans="1:15" x14ac:dyDescent="0.25">
      <c r="A25759" s="2">
        <v>36959</v>
      </c>
      <c r="B25759">
        <v>500</v>
      </c>
      <c r="C25759">
        <v>28.12</v>
      </c>
      <c r="D25759">
        <v>37.89</v>
      </c>
      <c r="E25759">
        <v>43.8</v>
      </c>
      <c r="F25759">
        <v>28.12</v>
      </c>
      <c r="G25759">
        <v>28.12</v>
      </c>
      <c r="H25759" s="172">
        <v>25.07</v>
      </c>
      <c r="I25759">
        <v>35.159999999999997</v>
      </c>
      <c r="J25759">
        <v>41.26</v>
      </c>
      <c r="K25759">
        <v>25.08</v>
      </c>
      <c r="L25759" s="32">
        <v>25.07</v>
      </c>
      <c r="M25759" s="173">
        <v>25735</v>
      </c>
      <c r="N25759" t="s">
        <v>47</v>
      </c>
      <c r="O25759">
        <v>5</v>
      </c>
    </row>
    <row r="25760" spans="1:15" x14ac:dyDescent="0.25">
      <c r="A25760" s="2">
        <v>36959</v>
      </c>
      <c r="B25760">
        <v>600</v>
      </c>
      <c r="C25760">
        <v>32.880000000000003</v>
      </c>
      <c r="D25760">
        <v>42.27</v>
      </c>
      <c r="E25760">
        <v>47.95</v>
      </c>
      <c r="F25760">
        <v>32.880000000000003</v>
      </c>
      <c r="G25760">
        <v>32.880000000000003</v>
      </c>
      <c r="H25760" s="172">
        <v>35.08</v>
      </c>
      <c r="I25760">
        <v>43.14</v>
      </c>
      <c r="J25760">
        <v>48.01</v>
      </c>
      <c r="K25760">
        <v>35.08</v>
      </c>
      <c r="L25760" s="32">
        <v>35.08</v>
      </c>
      <c r="M25760" s="173">
        <v>27694</v>
      </c>
      <c r="N25760" t="s">
        <v>47</v>
      </c>
      <c r="O25760">
        <v>5</v>
      </c>
    </row>
    <row r="25761" spans="1:15" x14ac:dyDescent="0.25">
      <c r="A25761" s="2">
        <v>36959</v>
      </c>
      <c r="B25761">
        <v>700</v>
      </c>
      <c r="C25761">
        <v>66.849999999999994</v>
      </c>
      <c r="D25761">
        <v>73.52</v>
      </c>
      <c r="E25761">
        <v>77.55</v>
      </c>
      <c r="F25761">
        <v>66.849999999999994</v>
      </c>
      <c r="G25761">
        <v>66.849999999999994</v>
      </c>
      <c r="H25761" s="172">
        <v>63.3</v>
      </c>
      <c r="I25761">
        <v>68.17</v>
      </c>
      <c r="J25761">
        <v>71.290000000000006</v>
      </c>
      <c r="K25761">
        <v>65.22</v>
      </c>
      <c r="L25761" s="32">
        <v>62.66</v>
      </c>
      <c r="M25761" s="173">
        <v>31401</v>
      </c>
      <c r="N25761" t="s">
        <v>47</v>
      </c>
      <c r="O25761">
        <v>5</v>
      </c>
    </row>
    <row r="25762" spans="1:15" x14ac:dyDescent="0.25">
      <c r="A25762" s="2">
        <v>36959</v>
      </c>
      <c r="B25762">
        <v>800</v>
      </c>
      <c r="C25762">
        <v>66.48</v>
      </c>
      <c r="D25762">
        <v>73.180000000000007</v>
      </c>
      <c r="E25762">
        <v>77.23</v>
      </c>
      <c r="F25762">
        <v>66.48</v>
      </c>
      <c r="G25762">
        <v>66.48</v>
      </c>
      <c r="H25762" s="172">
        <v>55.05</v>
      </c>
      <c r="I25762">
        <v>61.06</v>
      </c>
      <c r="J25762">
        <v>64.7</v>
      </c>
      <c r="K25762">
        <v>55.05</v>
      </c>
      <c r="L25762" s="32">
        <v>55.05</v>
      </c>
      <c r="M25762" s="173">
        <v>33498</v>
      </c>
      <c r="N25762" t="s">
        <v>48</v>
      </c>
      <c r="O25762">
        <v>5</v>
      </c>
    </row>
    <row r="25763" spans="1:15" x14ac:dyDescent="0.25">
      <c r="A25763" s="2">
        <v>36959</v>
      </c>
      <c r="B25763">
        <v>900</v>
      </c>
      <c r="C25763">
        <v>40.9</v>
      </c>
      <c r="D25763">
        <v>49.65</v>
      </c>
      <c r="E25763">
        <v>54.94</v>
      </c>
      <c r="F25763">
        <v>40.9</v>
      </c>
      <c r="G25763">
        <v>40.9</v>
      </c>
      <c r="H25763" s="172">
        <v>50.03</v>
      </c>
      <c r="I25763">
        <v>56.42</v>
      </c>
      <c r="J25763">
        <v>60.3</v>
      </c>
      <c r="K25763">
        <v>50.28</v>
      </c>
      <c r="L25763" s="32">
        <v>49.95</v>
      </c>
      <c r="M25763" s="173">
        <v>34023</v>
      </c>
      <c r="N25763" t="s">
        <v>48</v>
      </c>
      <c r="O25763">
        <v>5</v>
      </c>
    </row>
    <row r="25764" spans="1:15" x14ac:dyDescent="0.25">
      <c r="A25764" s="2">
        <v>36959</v>
      </c>
      <c r="B25764">
        <v>1000</v>
      </c>
      <c r="C25764">
        <v>41.1</v>
      </c>
      <c r="D25764">
        <v>49.83</v>
      </c>
      <c r="E25764">
        <v>55.11</v>
      </c>
      <c r="F25764">
        <v>41.1</v>
      </c>
      <c r="G25764">
        <v>41.1</v>
      </c>
      <c r="H25764" s="172">
        <v>48</v>
      </c>
      <c r="I25764">
        <v>54.34</v>
      </c>
      <c r="J25764">
        <v>58.36</v>
      </c>
      <c r="K25764">
        <v>50.02</v>
      </c>
      <c r="L25764" s="32">
        <v>47.31</v>
      </c>
      <c r="M25764" s="173">
        <v>33835</v>
      </c>
      <c r="N25764" t="s">
        <v>48</v>
      </c>
      <c r="O25764">
        <v>5</v>
      </c>
    </row>
    <row r="25765" spans="1:15" x14ac:dyDescent="0.25">
      <c r="A25765" s="2">
        <v>36959</v>
      </c>
      <c r="B25765">
        <v>1100</v>
      </c>
      <c r="C25765">
        <v>51.02</v>
      </c>
      <c r="D25765">
        <v>58.95</v>
      </c>
      <c r="E25765">
        <v>63.76</v>
      </c>
      <c r="F25765">
        <v>51.02</v>
      </c>
      <c r="G25765">
        <v>51.02</v>
      </c>
      <c r="H25765" s="172">
        <v>45.55</v>
      </c>
      <c r="I25765">
        <v>51.86</v>
      </c>
      <c r="J25765">
        <v>56.04</v>
      </c>
      <c r="K25765">
        <v>49.55</v>
      </c>
      <c r="L25765" s="32">
        <v>44.18</v>
      </c>
      <c r="M25765" s="173">
        <v>33563</v>
      </c>
      <c r="N25765" t="s">
        <v>48</v>
      </c>
      <c r="O25765">
        <v>5</v>
      </c>
    </row>
    <row r="25766" spans="1:15" x14ac:dyDescent="0.25">
      <c r="A25766" s="2">
        <v>36959</v>
      </c>
      <c r="B25766">
        <v>1200</v>
      </c>
      <c r="C25766">
        <v>52.15</v>
      </c>
      <c r="D25766">
        <v>59.99</v>
      </c>
      <c r="E25766">
        <v>64.739999999999995</v>
      </c>
      <c r="F25766">
        <v>52.15</v>
      </c>
      <c r="G25766">
        <v>52.15</v>
      </c>
      <c r="H25766" s="172">
        <v>45.5</v>
      </c>
      <c r="I25766">
        <v>52.27</v>
      </c>
      <c r="J25766">
        <v>56.37</v>
      </c>
      <c r="K25766">
        <v>45.5</v>
      </c>
      <c r="L25766" s="32">
        <v>45.5</v>
      </c>
      <c r="M25766" s="173">
        <v>33289</v>
      </c>
      <c r="N25766" t="s">
        <v>48</v>
      </c>
      <c r="O25766">
        <v>5</v>
      </c>
    </row>
    <row r="25767" spans="1:15" x14ac:dyDescent="0.25">
      <c r="A25767" s="2">
        <v>36959</v>
      </c>
      <c r="B25767">
        <v>1300</v>
      </c>
      <c r="C25767">
        <v>52.2</v>
      </c>
      <c r="D25767">
        <v>60.04</v>
      </c>
      <c r="E25767">
        <v>64.78</v>
      </c>
      <c r="F25767">
        <v>52.2</v>
      </c>
      <c r="G25767">
        <v>52.2</v>
      </c>
      <c r="H25767" s="172">
        <v>44.76</v>
      </c>
      <c r="I25767">
        <v>53.42</v>
      </c>
      <c r="J25767">
        <v>58.87</v>
      </c>
      <c r="K25767">
        <v>46.98</v>
      </c>
      <c r="L25767" s="32">
        <v>44</v>
      </c>
      <c r="M25767" s="173">
        <v>32939</v>
      </c>
      <c r="N25767" t="s">
        <v>48</v>
      </c>
      <c r="O25767">
        <v>5</v>
      </c>
    </row>
    <row r="25768" spans="1:15" x14ac:dyDescent="0.25">
      <c r="A25768" s="2">
        <v>36959</v>
      </c>
      <c r="B25768">
        <v>1400</v>
      </c>
      <c r="C25768">
        <v>46.65</v>
      </c>
      <c r="D25768">
        <v>54.93</v>
      </c>
      <c r="E25768">
        <v>59.95</v>
      </c>
      <c r="F25768">
        <v>46.65</v>
      </c>
      <c r="G25768">
        <v>46.65</v>
      </c>
      <c r="H25768" s="172">
        <v>40.93</v>
      </c>
      <c r="I25768">
        <v>48.33</v>
      </c>
      <c r="J25768">
        <v>53.42</v>
      </c>
      <c r="K25768">
        <v>47.72</v>
      </c>
      <c r="L25768" s="32">
        <v>38.61</v>
      </c>
      <c r="M25768" s="173">
        <v>32757</v>
      </c>
      <c r="N25768" t="s">
        <v>48</v>
      </c>
      <c r="O25768">
        <v>5</v>
      </c>
    </row>
    <row r="25769" spans="1:15" x14ac:dyDescent="0.25">
      <c r="A25769" s="2">
        <v>36959</v>
      </c>
      <c r="B25769">
        <v>1500</v>
      </c>
      <c r="C25769">
        <v>45.98</v>
      </c>
      <c r="D25769">
        <v>54.32</v>
      </c>
      <c r="E25769">
        <v>59.36</v>
      </c>
      <c r="F25769">
        <v>45.98</v>
      </c>
      <c r="G25769">
        <v>45.98</v>
      </c>
      <c r="H25769" s="172">
        <v>34.53</v>
      </c>
      <c r="I25769">
        <v>44.97</v>
      </c>
      <c r="J25769">
        <v>52.05</v>
      </c>
      <c r="K25769">
        <v>43.02</v>
      </c>
      <c r="L25769" s="32">
        <v>31.64</v>
      </c>
      <c r="M25769" s="173">
        <v>32298</v>
      </c>
      <c r="N25769" t="s">
        <v>48</v>
      </c>
      <c r="O25769">
        <v>5</v>
      </c>
    </row>
    <row r="25770" spans="1:15" x14ac:dyDescent="0.25">
      <c r="A25770" s="2">
        <v>36959</v>
      </c>
      <c r="B25770">
        <v>1600</v>
      </c>
      <c r="C25770">
        <v>25.09</v>
      </c>
      <c r="D25770">
        <v>35.1</v>
      </c>
      <c r="E25770">
        <v>41.16</v>
      </c>
      <c r="F25770">
        <v>25.09</v>
      </c>
      <c r="G25770">
        <v>25.09</v>
      </c>
      <c r="H25770" s="172">
        <v>34.950000000000003</v>
      </c>
      <c r="I25770">
        <v>45.11</v>
      </c>
      <c r="J25770">
        <v>52.21</v>
      </c>
      <c r="K25770">
        <v>45.42</v>
      </c>
      <c r="L25770" s="32">
        <v>31.47</v>
      </c>
      <c r="M25770" s="173">
        <v>31946</v>
      </c>
      <c r="N25770" t="s">
        <v>48</v>
      </c>
      <c r="O25770">
        <v>5</v>
      </c>
    </row>
    <row r="25771" spans="1:15" x14ac:dyDescent="0.25">
      <c r="A25771" s="2">
        <v>36959</v>
      </c>
      <c r="B25771">
        <v>1700</v>
      </c>
      <c r="C25771">
        <v>31.72</v>
      </c>
      <c r="D25771">
        <v>41.2</v>
      </c>
      <c r="E25771">
        <v>46.94</v>
      </c>
      <c r="F25771">
        <v>31.72</v>
      </c>
      <c r="G25771">
        <v>31.72</v>
      </c>
      <c r="H25771" s="172">
        <v>39.270000000000003</v>
      </c>
      <c r="I25771">
        <v>45.68</v>
      </c>
      <c r="J25771">
        <v>50.23</v>
      </c>
      <c r="K25771">
        <v>46.79</v>
      </c>
      <c r="L25771" s="32">
        <v>36.78</v>
      </c>
      <c r="M25771" s="173">
        <v>31997</v>
      </c>
      <c r="N25771" t="s">
        <v>48</v>
      </c>
      <c r="O25771">
        <v>5</v>
      </c>
    </row>
    <row r="25772" spans="1:15" x14ac:dyDescent="0.25">
      <c r="A25772" s="2">
        <v>36959</v>
      </c>
      <c r="B25772">
        <v>1800</v>
      </c>
      <c r="C25772">
        <v>45.67</v>
      </c>
      <c r="D25772">
        <v>54.03</v>
      </c>
      <c r="E25772">
        <v>59.09</v>
      </c>
      <c r="F25772">
        <v>45.67</v>
      </c>
      <c r="G25772">
        <v>45.67</v>
      </c>
      <c r="H25772" s="172">
        <v>49.64</v>
      </c>
      <c r="I25772">
        <v>58.88</v>
      </c>
      <c r="J25772">
        <v>65.349999999999994</v>
      </c>
      <c r="K25772">
        <v>59.46</v>
      </c>
      <c r="L25772" s="32">
        <v>46.39</v>
      </c>
      <c r="M25772" s="173">
        <v>32794</v>
      </c>
      <c r="N25772" t="s">
        <v>48</v>
      </c>
      <c r="O25772">
        <v>5</v>
      </c>
    </row>
    <row r="25773" spans="1:15" x14ac:dyDescent="0.25">
      <c r="A25773" s="2">
        <v>36959</v>
      </c>
      <c r="B25773">
        <v>1900</v>
      </c>
      <c r="C25773">
        <v>90.59</v>
      </c>
      <c r="D25773">
        <v>95.35</v>
      </c>
      <c r="E25773">
        <v>98.23</v>
      </c>
      <c r="F25773">
        <v>90.59</v>
      </c>
      <c r="G25773">
        <v>90.59</v>
      </c>
      <c r="H25773" s="172">
        <v>70</v>
      </c>
      <c r="I25773">
        <v>74.81</v>
      </c>
      <c r="J25773">
        <v>77.72</v>
      </c>
      <c r="K25773">
        <v>70</v>
      </c>
      <c r="L25773" s="32">
        <v>70</v>
      </c>
      <c r="M25773" s="173">
        <v>34633</v>
      </c>
      <c r="N25773" t="s">
        <v>48</v>
      </c>
      <c r="O25773">
        <v>5</v>
      </c>
    </row>
    <row r="25774" spans="1:15" x14ac:dyDescent="0.25">
      <c r="A25774" s="2">
        <v>36959</v>
      </c>
      <c r="B25774">
        <v>2000</v>
      </c>
      <c r="C25774">
        <v>76.12</v>
      </c>
      <c r="D25774">
        <v>82.04</v>
      </c>
      <c r="E25774">
        <v>85.63</v>
      </c>
      <c r="F25774">
        <v>76.12</v>
      </c>
      <c r="G25774">
        <v>76.12</v>
      </c>
      <c r="H25774" s="172">
        <v>62.37</v>
      </c>
      <c r="I25774">
        <v>67.62</v>
      </c>
      <c r="J25774">
        <v>70.8</v>
      </c>
      <c r="K25774">
        <v>62.37</v>
      </c>
      <c r="L25774" s="32">
        <v>62.37</v>
      </c>
      <c r="M25774" s="173">
        <v>34883</v>
      </c>
      <c r="N25774" t="s">
        <v>48</v>
      </c>
      <c r="O25774">
        <v>5</v>
      </c>
    </row>
    <row r="25775" spans="1:15" x14ac:dyDescent="0.25">
      <c r="A25775" s="2">
        <v>36959</v>
      </c>
      <c r="B25775">
        <v>2100</v>
      </c>
      <c r="C25775">
        <v>91.08</v>
      </c>
      <c r="D25775">
        <v>95.8</v>
      </c>
      <c r="E25775">
        <v>98.66</v>
      </c>
      <c r="F25775">
        <v>91.08</v>
      </c>
      <c r="G25775">
        <v>91.08</v>
      </c>
      <c r="H25775" s="172">
        <v>56.07</v>
      </c>
      <c r="I25775">
        <v>62</v>
      </c>
      <c r="J25775">
        <v>65.58</v>
      </c>
      <c r="K25775">
        <v>56.07</v>
      </c>
      <c r="L25775" s="32">
        <v>56.07</v>
      </c>
      <c r="M25775" s="173">
        <v>34038</v>
      </c>
      <c r="N25775" t="s">
        <v>48</v>
      </c>
      <c r="O25775">
        <v>5</v>
      </c>
    </row>
    <row r="25776" spans="1:15" x14ac:dyDescent="0.25">
      <c r="A25776" s="2">
        <v>36959</v>
      </c>
      <c r="B25776">
        <v>2200</v>
      </c>
      <c r="C25776">
        <v>86.34</v>
      </c>
      <c r="D25776">
        <v>91.44</v>
      </c>
      <c r="E25776">
        <v>94.53</v>
      </c>
      <c r="F25776">
        <v>86.34</v>
      </c>
      <c r="G25776">
        <v>86.34</v>
      </c>
      <c r="H25776" s="172">
        <v>51.07</v>
      </c>
      <c r="I25776">
        <v>58.38</v>
      </c>
      <c r="J25776">
        <v>62.81</v>
      </c>
      <c r="K25776">
        <v>51.07</v>
      </c>
      <c r="L25776" s="32">
        <v>51.07</v>
      </c>
      <c r="M25776" s="173">
        <v>32906</v>
      </c>
      <c r="N25776" t="s">
        <v>48</v>
      </c>
      <c r="O25776">
        <v>5</v>
      </c>
    </row>
    <row r="25777" spans="1:15" x14ac:dyDescent="0.25">
      <c r="A25777" s="2">
        <v>36959</v>
      </c>
      <c r="B25777">
        <v>2300</v>
      </c>
      <c r="C25777">
        <v>103.17</v>
      </c>
      <c r="D25777">
        <v>106.92</v>
      </c>
      <c r="E25777">
        <v>109.2</v>
      </c>
      <c r="F25777">
        <v>103.17</v>
      </c>
      <c r="G25777">
        <v>103.17</v>
      </c>
      <c r="H25777" s="172">
        <v>43</v>
      </c>
      <c r="I25777">
        <v>53.81</v>
      </c>
      <c r="J25777">
        <v>60.35</v>
      </c>
      <c r="K25777">
        <v>43</v>
      </c>
      <c r="L25777" s="32">
        <v>43</v>
      </c>
      <c r="M25777" s="173">
        <v>31049</v>
      </c>
      <c r="N25777" t="s">
        <v>48</v>
      </c>
      <c r="O25777">
        <v>5</v>
      </c>
    </row>
    <row r="25778" spans="1:15" x14ac:dyDescent="0.25">
      <c r="A25778" s="2">
        <v>36959</v>
      </c>
      <c r="B25778">
        <v>2400</v>
      </c>
      <c r="C25778">
        <v>61.16</v>
      </c>
      <c r="D25778">
        <v>68.28</v>
      </c>
      <c r="E25778">
        <v>72.59</v>
      </c>
      <c r="F25778">
        <v>61.16</v>
      </c>
      <c r="G25778">
        <v>61.16</v>
      </c>
      <c r="H25778" s="172">
        <v>40</v>
      </c>
      <c r="I25778">
        <v>47.21</v>
      </c>
      <c r="J25778">
        <v>51.58</v>
      </c>
      <c r="K25778">
        <v>40</v>
      </c>
      <c r="L25778" s="32">
        <v>40</v>
      </c>
      <c r="M25778" s="173">
        <v>28944</v>
      </c>
      <c r="N25778" t="s">
        <v>47</v>
      </c>
      <c r="O25778">
        <v>5</v>
      </c>
    </row>
    <row r="25779" spans="1:15" x14ac:dyDescent="0.25">
      <c r="A25779" s="2">
        <v>36960</v>
      </c>
      <c r="B25779">
        <v>100</v>
      </c>
      <c r="C25779">
        <v>56.37</v>
      </c>
      <c r="D25779">
        <v>63.88</v>
      </c>
      <c r="E25779">
        <v>68.42</v>
      </c>
      <c r="F25779">
        <v>56.37</v>
      </c>
      <c r="G25779">
        <v>56.37</v>
      </c>
      <c r="H25779" s="172">
        <v>40.21</v>
      </c>
      <c r="I25779">
        <v>47.41</v>
      </c>
      <c r="J25779">
        <v>51.76</v>
      </c>
      <c r="K25779">
        <v>40.21</v>
      </c>
      <c r="L25779" s="32">
        <v>40.21</v>
      </c>
      <c r="M25779" s="173">
        <v>27199</v>
      </c>
      <c r="N25779" t="s">
        <v>47</v>
      </c>
      <c r="O25779">
        <v>6</v>
      </c>
    </row>
    <row r="25780" spans="1:15" x14ac:dyDescent="0.25">
      <c r="A25780" s="2">
        <v>36960</v>
      </c>
      <c r="B25780">
        <v>200</v>
      </c>
      <c r="C25780">
        <v>64.42</v>
      </c>
      <c r="D25780">
        <v>71.28</v>
      </c>
      <c r="E25780">
        <v>75.430000000000007</v>
      </c>
      <c r="F25780">
        <v>64.42</v>
      </c>
      <c r="G25780">
        <v>64.42</v>
      </c>
      <c r="H25780" s="172">
        <v>37.26</v>
      </c>
      <c r="I25780">
        <v>45.2</v>
      </c>
      <c r="J25780">
        <v>50.01</v>
      </c>
      <c r="K25780">
        <v>37.26</v>
      </c>
      <c r="L25780" s="32">
        <v>37.26</v>
      </c>
      <c r="M25780" s="173">
        <v>26165</v>
      </c>
      <c r="N25780" t="s">
        <v>47</v>
      </c>
      <c r="O25780">
        <v>6</v>
      </c>
    </row>
    <row r="25781" spans="1:15" x14ac:dyDescent="0.25">
      <c r="A25781" s="2">
        <v>36960</v>
      </c>
      <c r="B25781">
        <v>300</v>
      </c>
      <c r="C25781">
        <v>62.67</v>
      </c>
      <c r="D25781">
        <v>69.67</v>
      </c>
      <c r="E25781">
        <v>73.91</v>
      </c>
      <c r="F25781">
        <v>62.67</v>
      </c>
      <c r="G25781">
        <v>62.67</v>
      </c>
      <c r="H25781" s="172">
        <v>34.020000000000003</v>
      </c>
      <c r="I25781">
        <v>43.98</v>
      </c>
      <c r="J25781">
        <v>50.01</v>
      </c>
      <c r="K25781">
        <v>34.020000000000003</v>
      </c>
      <c r="L25781" s="32">
        <v>34.020000000000003</v>
      </c>
      <c r="M25781" s="173">
        <v>25957</v>
      </c>
      <c r="N25781" t="s">
        <v>47</v>
      </c>
      <c r="O25781">
        <v>6</v>
      </c>
    </row>
    <row r="25782" spans="1:15" x14ac:dyDescent="0.25">
      <c r="A25782" s="2">
        <v>36960</v>
      </c>
      <c r="B25782">
        <v>400</v>
      </c>
      <c r="C25782">
        <v>27.22</v>
      </c>
      <c r="D25782">
        <v>37.06</v>
      </c>
      <c r="E25782">
        <v>43.02</v>
      </c>
      <c r="F25782">
        <v>27.22</v>
      </c>
      <c r="G25782">
        <v>27.22</v>
      </c>
      <c r="H25782" s="172">
        <v>32.17</v>
      </c>
      <c r="I25782">
        <v>43.22</v>
      </c>
      <c r="J25782">
        <v>49.9</v>
      </c>
      <c r="K25782">
        <v>32.17</v>
      </c>
      <c r="L25782" s="32">
        <v>32.17</v>
      </c>
      <c r="M25782" s="173">
        <v>25938</v>
      </c>
      <c r="N25782" t="s">
        <v>47</v>
      </c>
      <c r="O25782">
        <v>6</v>
      </c>
    </row>
    <row r="25783" spans="1:15" x14ac:dyDescent="0.25">
      <c r="A25783" s="2">
        <v>36960</v>
      </c>
      <c r="B25783">
        <v>500</v>
      </c>
      <c r="C25783">
        <v>33.479999999999997</v>
      </c>
      <c r="D25783">
        <v>42.82</v>
      </c>
      <c r="E25783">
        <v>48.47</v>
      </c>
      <c r="F25783">
        <v>33.479999999999997</v>
      </c>
      <c r="G25783">
        <v>33.479999999999997</v>
      </c>
      <c r="H25783" s="172">
        <v>33.450000000000003</v>
      </c>
      <c r="I25783">
        <v>43.77</v>
      </c>
      <c r="J25783">
        <v>50.01</v>
      </c>
      <c r="K25783">
        <v>33.450000000000003</v>
      </c>
      <c r="L25783" s="32">
        <v>33.450000000000003</v>
      </c>
      <c r="M25783" s="173">
        <v>26037</v>
      </c>
      <c r="N25783" t="s">
        <v>47</v>
      </c>
      <c r="O25783">
        <v>6</v>
      </c>
    </row>
    <row r="25784" spans="1:15" x14ac:dyDescent="0.25">
      <c r="A25784" s="2">
        <v>36960</v>
      </c>
      <c r="B25784">
        <v>600</v>
      </c>
      <c r="C25784">
        <v>89.54</v>
      </c>
      <c r="D25784">
        <v>94.39</v>
      </c>
      <c r="E25784">
        <v>97.32</v>
      </c>
      <c r="F25784">
        <v>89.54</v>
      </c>
      <c r="G25784">
        <v>89.54</v>
      </c>
      <c r="H25784" s="172">
        <v>38.24</v>
      </c>
      <c r="I25784">
        <v>45.6</v>
      </c>
      <c r="J25784">
        <v>50.05</v>
      </c>
      <c r="K25784">
        <v>38.24</v>
      </c>
      <c r="L25784" s="32">
        <v>38.24</v>
      </c>
      <c r="M25784" s="173">
        <v>26434</v>
      </c>
      <c r="N25784" t="s">
        <v>47</v>
      </c>
      <c r="O25784">
        <v>6</v>
      </c>
    </row>
    <row r="25785" spans="1:15" x14ac:dyDescent="0.25">
      <c r="A25785" s="2">
        <v>36960</v>
      </c>
      <c r="B25785">
        <v>700</v>
      </c>
      <c r="C25785">
        <v>26.66</v>
      </c>
      <c r="D25785">
        <v>36.549999999999997</v>
      </c>
      <c r="E25785">
        <v>42.53</v>
      </c>
      <c r="F25785">
        <v>26.66</v>
      </c>
      <c r="G25785">
        <v>26.66</v>
      </c>
      <c r="H25785" s="172">
        <v>45.5</v>
      </c>
      <c r="I25785">
        <v>55.48</v>
      </c>
      <c r="J25785">
        <v>61.52</v>
      </c>
      <c r="K25785">
        <v>45.5</v>
      </c>
      <c r="L25785" s="32">
        <v>45.5</v>
      </c>
      <c r="M25785" s="173">
        <v>27760</v>
      </c>
      <c r="N25785" t="s">
        <v>47</v>
      </c>
      <c r="O25785">
        <v>6</v>
      </c>
    </row>
    <row r="25786" spans="1:15" x14ac:dyDescent="0.25">
      <c r="A25786" s="2">
        <v>36960</v>
      </c>
      <c r="B25786">
        <v>800</v>
      </c>
      <c r="C25786">
        <v>17.18</v>
      </c>
      <c r="D25786">
        <v>27.83</v>
      </c>
      <c r="E25786">
        <v>34.270000000000003</v>
      </c>
      <c r="F25786">
        <v>17.18</v>
      </c>
      <c r="G25786">
        <v>17.18</v>
      </c>
      <c r="H25786" s="172">
        <v>48.07</v>
      </c>
      <c r="I25786">
        <v>55.04</v>
      </c>
      <c r="J25786">
        <v>59.25</v>
      </c>
      <c r="K25786">
        <v>48.07</v>
      </c>
      <c r="L25786" s="32">
        <v>48.07</v>
      </c>
      <c r="M25786" s="173">
        <v>29126</v>
      </c>
      <c r="N25786" t="s">
        <v>48</v>
      </c>
      <c r="O25786">
        <v>6</v>
      </c>
    </row>
    <row r="25787" spans="1:15" x14ac:dyDescent="0.25">
      <c r="A25787" s="2">
        <v>36960</v>
      </c>
      <c r="B25787">
        <v>900</v>
      </c>
      <c r="C25787">
        <v>51.64</v>
      </c>
      <c r="D25787">
        <v>59.52</v>
      </c>
      <c r="E25787">
        <v>64.3</v>
      </c>
      <c r="F25787">
        <v>51.64</v>
      </c>
      <c r="G25787">
        <v>51.64</v>
      </c>
      <c r="H25787" s="172">
        <v>62.61</v>
      </c>
      <c r="I25787">
        <v>68.010000000000005</v>
      </c>
      <c r="J25787">
        <v>71.28</v>
      </c>
      <c r="K25787">
        <v>62.61</v>
      </c>
      <c r="L25787" s="32">
        <v>62.61</v>
      </c>
      <c r="M25787" s="173">
        <v>30348</v>
      </c>
      <c r="N25787" t="s">
        <v>48</v>
      </c>
      <c r="O25787">
        <v>6</v>
      </c>
    </row>
    <row r="25788" spans="1:15" x14ac:dyDescent="0.25">
      <c r="A25788" s="2">
        <v>36960</v>
      </c>
      <c r="B25788">
        <v>1000</v>
      </c>
      <c r="C25788">
        <v>57.83</v>
      </c>
      <c r="D25788">
        <v>65.22</v>
      </c>
      <c r="E25788">
        <v>69.69</v>
      </c>
      <c r="F25788">
        <v>57.83</v>
      </c>
      <c r="G25788">
        <v>57.83</v>
      </c>
      <c r="H25788" s="172">
        <v>66.2</v>
      </c>
      <c r="I25788">
        <v>71.319999999999993</v>
      </c>
      <c r="J25788">
        <v>74.41</v>
      </c>
      <c r="K25788">
        <v>66.2</v>
      </c>
      <c r="L25788" s="32">
        <v>66.2</v>
      </c>
      <c r="M25788" s="173">
        <v>31286</v>
      </c>
      <c r="N25788" t="s">
        <v>48</v>
      </c>
      <c r="O25788">
        <v>6</v>
      </c>
    </row>
    <row r="25789" spans="1:15" x14ac:dyDescent="0.25">
      <c r="A25789" s="2">
        <v>36960</v>
      </c>
      <c r="B25789">
        <v>1100</v>
      </c>
      <c r="C25789">
        <v>26.25</v>
      </c>
      <c r="D25789">
        <v>36.17</v>
      </c>
      <c r="E25789">
        <v>42.17</v>
      </c>
      <c r="F25789">
        <v>26.25</v>
      </c>
      <c r="G25789">
        <v>26.25</v>
      </c>
      <c r="H25789" s="172">
        <v>64.09</v>
      </c>
      <c r="I25789">
        <v>69.38</v>
      </c>
      <c r="J25789">
        <v>72.569999999999993</v>
      </c>
      <c r="K25789">
        <v>64.09</v>
      </c>
      <c r="L25789" s="32">
        <v>64.09</v>
      </c>
      <c r="M25789" s="173">
        <v>31366</v>
      </c>
      <c r="N25789" t="s">
        <v>48</v>
      </c>
      <c r="O25789">
        <v>6</v>
      </c>
    </row>
    <row r="25790" spans="1:15" x14ac:dyDescent="0.25">
      <c r="A25790" s="2">
        <v>36960</v>
      </c>
      <c r="B25790">
        <v>1200</v>
      </c>
      <c r="C25790">
        <v>20.84</v>
      </c>
      <c r="D25790">
        <v>31.19</v>
      </c>
      <c r="E25790">
        <v>37.46</v>
      </c>
      <c r="F25790">
        <v>20.84</v>
      </c>
      <c r="G25790">
        <v>20.84</v>
      </c>
      <c r="H25790" s="172">
        <v>56.07</v>
      </c>
      <c r="I25790">
        <v>62.4</v>
      </c>
      <c r="J25790">
        <v>66.23</v>
      </c>
      <c r="K25790">
        <v>56.07</v>
      </c>
      <c r="L25790" s="32">
        <v>56.07</v>
      </c>
      <c r="M25790" s="173">
        <v>30666</v>
      </c>
      <c r="N25790" t="s">
        <v>48</v>
      </c>
      <c r="O25790">
        <v>6</v>
      </c>
    </row>
    <row r="25791" spans="1:15" x14ac:dyDescent="0.25">
      <c r="A25791" s="2">
        <v>36960</v>
      </c>
      <c r="B25791">
        <v>1300</v>
      </c>
      <c r="C25791">
        <v>35.26</v>
      </c>
      <c r="D25791">
        <v>44.46</v>
      </c>
      <c r="E25791">
        <v>50.02</v>
      </c>
      <c r="F25791">
        <v>35.26</v>
      </c>
      <c r="G25791">
        <v>35.26</v>
      </c>
      <c r="H25791" s="172">
        <v>41.42</v>
      </c>
      <c r="I25791">
        <v>48.52</v>
      </c>
      <c r="J25791">
        <v>52.82</v>
      </c>
      <c r="K25791">
        <v>41.42</v>
      </c>
      <c r="L25791" s="32">
        <v>41.42</v>
      </c>
      <c r="M25791" s="173">
        <v>29823</v>
      </c>
      <c r="N25791" t="s">
        <v>48</v>
      </c>
      <c r="O25791">
        <v>6</v>
      </c>
    </row>
    <row r="25792" spans="1:15" x14ac:dyDescent="0.25">
      <c r="A25792" s="2">
        <v>36960</v>
      </c>
      <c r="B25792">
        <v>1400</v>
      </c>
      <c r="C25792">
        <v>19.739999999999998</v>
      </c>
      <c r="D25792">
        <v>30.18</v>
      </c>
      <c r="E25792">
        <v>36.5</v>
      </c>
      <c r="F25792">
        <v>19.739999999999998</v>
      </c>
      <c r="G25792">
        <v>19.739999999999998</v>
      </c>
      <c r="H25792" s="172">
        <v>37.869999999999997</v>
      </c>
      <c r="I25792">
        <v>45.66</v>
      </c>
      <c r="J25792">
        <v>50.37</v>
      </c>
      <c r="K25792">
        <v>37.869999999999997</v>
      </c>
      <c r="L25792" s="32">
        <v>37.869999999999997</v>
      </c>
      <c r="M25792" s="173">
        <v>28889</v>
      </c>
      <c r="N25792" t="s">
        <v>48</v>
      </c>
      <c r="O25792">
        <v>6</v>
      </c>
    </row>
    <row r="25793" spans="1:15" x14ac:dyDescent="0.25">
      <c r="A25793" s="2">
        <v>36960</v>
      </c>
      <c r="B25793">
        <v>1500</v>
      </c>
      <c r="C25793">
        <v>17.62</v>
      </c>
      <c r="D25793">
        <v>28.23</v>
      </c>
      <c r="E25793">
        <v>34.65</v>
      </c>
      <c r="F25793">
        <v>17.62</v>
      </c>
      <c r="G25793">
        <v>17.62</v>
      </c>
      <c r="H25793" s="172">
        <v>26.62</v>
      </c>
      <c r="I25793">
        <v>35.31</v>
      </c>
      <c r="J25793">
        <v>40.57</v>
      </c>
      <c r="K25793">
        <v>26.62</v>
      </c>
      <c r="L25793" s="32">
        <v>26.62</v>
      </c>
      <c r="M25793" s="173">
        <v>27988</v>
      </c>
      <c r="N25793" t="s">
        <v>48</v>
      </c>
      <c r="O25793">
        <v>6</v>
      </c>
    </row>
    <row r="25794" spans="1:15" x14ac:dyDescent="0.25">
      <c r="A25794" s="2">
        <v>36960</v>
      </c>
      <c r="B25794">
        <v>1600</v>
      </c>
      <c r="C25794">
        <v>17.3</v>
      </c>
      <c r="D25794">
        <v>27.94</v>
      </c>
      <c r="E25794">
        <v>34.369999999999997</v>
      </c>
      <c r="F25794">
        <v>17.3</v>
      </c>
      <c r="G25794">
        <v>17.3</v>
      </c>
      <c r="H25794" s="172">
        <v>24.01</v>
      </c>
      <c r="I25794">
        <v>32.909999999999997</v>
      </c>
      <c r="J25794">
        <v>38.29</v>
      </c>
      <c r="K25794">
        <v>24.01</v>
      </c>
      <c r="L25794" s="32">
        <v>24.01</v>
      </c>
      <c r="M25794" s="173">
        <v>27233</v>
      </c>
      <c r="N25794" t="s">
        <v>48</v>
      </c>
      <c r="O25794">
        <v>6</v>
      </c>
    </row>
    <row r="25795" spans="1:15" x14ac:dyDescent="0.25">
      <c r="A25795" s="2">
        <v>36960</v>
      </c>
      <c r="B25795">
        <v>1700</v>
      </c>
      <c r="C25795">
        <v>17.82</v>
      </c>
      <c r="D25795">
        <v>28.42</v>
      </c>
      <c r="E25795">
        <v>34.83</v>
      </c>
      <c r="F25795">
        <v>17.82</v>
      </c>
      <c r="G25795">
        <v>17.82</v>
      </c>
      <c r="H25795" s="172">
        <v>27.16</v>
      </c>
      <c r="I25795">
        <v>35.81</v>
      </c>
      <c r="J25795">
        <v>41.04</v>
      </c>
      <c r="K25795">
        <v>27.16</v>
      </c>
      <c r="L25795" s="32">
        <v>27.16</v>
      </c>
      <c r="M25795" s="173">
        <v>27198</v>
      </c>
      <c r="N25795" t="s">
        <v>48</v>
      </c>
      <c r="O25795">
        <v>6</v>
      </c>
    </row>
    <row r="25796" spans="1:15" x14ac:dyDescent="0.25">
      <c r="A25796" s="2">
        <v>36960</v>
      </c>
      <c r="B25796">
        <v>1800</v>
      </c>
      <c r="C25796">
        <v>17.5</v>
      </c>
      <c r="D25796">
        <v>28.12</v>
      </c>
      <c r="E25796">
        <v>34.549999999999997</v>
      </c>
      <c r="F25796">
        <v>17.5</v>
      </c>
      <c r="G25796">
        <v>17.5</v>
      </c>
      <c r="H25796" s="172">
        <v>37.01</v>
      </c>
      <c r="I25796">
        <v>44.86</v>
      </c>
      <c r="J25796">
        <v>49.62</v>
      </c>
      <c r="K25796">
        <v>37.01</v>
      </c>
      <c r="L25796" s="32">
        <v>37.01</v>
      </c>
      <c r="M25796" s="173">
        <v>28032</v>
      </c>
      <c r="N25796" t="s">
        <v>48</v>
      </c>
      <c r="O25796">
        <v>6</v>
      </c>
    </row>
    <row r="25797" spans="1:15" x14ac:dyDescent="0.25">
      <c r="A25797" s="2">
        <v>36960</v>
      </c>
      <c r="B25797">
        <v>1900</v>
      </c>
      <c r="C25797">
        <v>37.29</v>
      </c>
      <c r="D25797">
        <v>46.32</v>
      </c>
      <c r="E25797">
        <v>51.79</v>
      </c>
      <c r="F25797">
        <v>37.29</v>
      </c>
      <c r="G25797">
        <v>37.29</v>
      </c>
      <c r="H25797" s="172">
        <v>63.47</v>
      </c>
      <c r="I25797">
        <v>70.17</v>
      </c>
      <c r="J25797">
        <v>75.08</v>
      </c>
      <c r="K25797">
        <v>72.98</v>
      </c>
      <c r="L25797" s="32">
        <v>60.31</v>
      </c>
      <c r="M25797" s="173">
        <v>30521</v>
      </c>
      <c r="N25797" t="s">
        <v>48</v>
      </c>
      <c r="O25797">
        <v>6</v>
      </c>
    </row>
    <row r="25798" spans="1:15" x14ac:dyDescent="0.25">
      <c r="A25798" s="2">
        <v>36960</v>
      </c>
      <c r="B25798">
        <v>2000</v>
      </c>
      <c r="C25798">
        <v>25.02</v>
      </c>
      <c r="D25798">
        <v>35.04</v>
      </c>
      <c r="E25798">
        <v>41.1</v>
      </c>
      <c r="F25798">
        <v>25.02</v>
      </c>
      <c r="G25798">
        <v>25.02</v>
      </c>
      <c r="H25798" s="172">
        <v>58.56</v>
      </c>
      <c r="I25798">
        <v>66.209999999999994</v>
      </c>
      <c r="J25798">
        <v>70.84</v>
      </c>
      <c r="K25798">
        <v>58.56</v>
      </c>
      <c r="L25798" s="32">
        <v>58.56</v>
      </c>
      <c r="M25798" s="173">
        <v>31231</v>
      </c>
      <c r="N25798" t="s">
        <v>48</v>
      </c>
      <c r="O25798">
        <v>6</v>
      </c>
    </row>
    <row r="25799" spans="1:15" x14ac:dyDescent="0.25">
      <c r="A25799" s="2">
        <v>36960</v>
      </c>
      <c r="B25799">
        <v>2100</v>
      </c>
      <c r="C25799">
        <v>46.43</v>
      </c>
      <c r="D25799">
        <v>54.73</v>
      </c>
      <c r="E25799">
        <v>59.76</v>
      </c>
      <c r="F25799">
        <v>46.43</v>
      </c>
      <c r="G25799">
        <v>46.43</v>
      </c>
      <c r="H25799" s="172">
        <v>53.17</v>
      </c>
      <c r="I25799">
        <v>59.73</v>
      </c>
      <c r="J25799">
        <v>63.7</v>
      </c>
      <c r="K25799">
        <v>53.17</v>
      </c>
      <c r="L25799" s="32">
        <v>53.17</v>
      </c>
      <c r="M25799" s="173">
        <v>30921</v>
      </c>
      <c r="N25799" t="s">
        <v>48</v>
      </c>
      <c r="O25799">
        <v>6</v>
      </c>
    </row>
    <row r="25800" spans="1:15" x14ac:dyDescent="0.25">
      <c r="A25800" s="2">
        <v>36960</v>
      </c>
      <c r="B25800">
        <v>2200</v>
      </c>
      <c r="C25800">
        <v>78.47</v>
      </c>
      <c r="D25800">
        <v>84.2</v>
      </c>
      <c r="E25800">
        <v>87.67</v>
      </c>
      <c r="F25800">
        <v>78.47</v>
      </c>
      <c r="G25800">
        <v>78.47</v>
      </c>
      <c r="H25800" s="172">
        <v>50</v>
      </c>
      <c r="I25800">
        <v>56.81</v>
      </c>
      <c r="J25800">
        <v>60.94</v>
      </c>
      <c r="K25800">
        <v>50</v>
      </c>
      <c r="L25800" s="32">
        <v>50</v>
      </c>
      <c r="M25800" s="173">
        <v>30089</v>
      </c>
      <c r="N25800" t="s">
        <v>48</v>
      </c>
      <c r="O25800">
        <v>6</v>
      </c>
    </row>
    <row r="25801" spans="1:15" x14ac:dyDescent="0.25">
      <c r="A25801" s="2">
        <v>36960</v>
      </c>
      <c r="B25801">
        <v>2300</v>
      </c>
      <c r="C25801">
        <v>41.56</v>
      </c>
      <c r="D25801">
        <v>50.25</v>
      </c>
      <c r="E25801">
        <v>55.51</v>
      </c>
      <c r="F25801">
        <v>41.56</v>
      </c>
      <c r="G25801">
        <v>41.56</v>
      </c>
      <c r="H25801" s="172">
        <v>46.09</v>
      </c>
      <c r="I25801">
        <v>56.02</v>
      </c>
      <c r="J25801">
        <v>62.03</v>
      </c>
      <c r="K25801">
        <v>46.09</v>
      </c>
      <c r="L25801" s="32">
        <v>46.09</v>
      </c>
      <c r="M25801" s="173">
        <v>29097</v>
      </c>
      <c r="N25801" t="s">
        <v>48</v>
      </c>
      <c r="O25801">
        <v>6</v>
      </c>
    </row>
    <row r="25802" spans="1:15" x14ac:dyDescent="0.25">
      <c r="A25802" s="2">
        <v>36960</v>
      </c>
      <c r="B25802">
        <v>2400</v>
      </c>
      <c r="C25802">
        <v>21.42</v>
      </c>
      <c r="D25802">
        <v>31.73</v>
      </c>
      <c r="E25802">
        <v>37.96</v>
      </c>
      <c r="F25802">
        <v>21.42</v>
      </c>
      <c r="G25802">
        <v>21.42</v>
      </c>
      <c r="H25802" s="172">
        <v>29.04</v>
      </c>
      <c r="I25802">
        <v>40.33</v>
      </c>
      <c r="J25802">
        <v>47.17</v>
      </c>
      <c r="K25802">
        <v>29.04</v>
      </c>
      <c r="L25802" s="32">
        <v>29.04</v>
      </c>
      <c r="M25802" s="173">
        <v>27490</v>
      </c>
      <c r="N25802" t="s">
        <v>47</v>
      </c>
      <c r="O25802">
        <v>6</v>
      </c>
    </row>
    <row r="25803" spans="1:15" x14ac:dyDescent="0.25">
      <c r="A25803" s="2">
        <v>36961</v>
      </c>
      <c r="B25803">
        <v>100</v>
      </c>
      <c r="C25803">
        <v>35.01</v>
      </c>
      <c r="D25803">
        <v>44.23</v>
      </c>
      <c r="E25803">
        <v>49.81</v>
      </c>
      <c r="F25803">
        <v>35.01</v>
      </c>
      <c r="G25803">
        <v>35.01</v>
      </c>
      <c r="H25803" s="172">
        <v>28</v>
      </c>
      <c r="I25803">
        <v>36.18</v>
      </c>
      <c r="J25803">
        <v>41.12</v>
      </c>
      <c r="K25803">
        <v>28</v>
      </c>
      <c r="L25803" s="32">
        <v>28</v>
      </c>
      <c r="M25803" s="173">
        <v>26001</v>
      </c>
      <c r="N25803" t="s">
        <v>47</v>
      </c>
      <c r="O25803">
        <v>7</v>
      </c>
    </row>
    <row r="25804" spans="1:15" x14ac:dyDescent="0.25">
      <c r="A25804" s="2">
        <v>36961</v>
      </c>
      <c r="B25804">
        <v>200</v>
      </c>
      <c r="C25804">
        <v>25.39</v>
      </c>
      <c r="D25804">
        <v>35.380000000000003</v>
      </c>
      <c r="E25804">
        <v>41.42</v>
      </c>
      <c r="F25804">
        <v>25.39</v>
      </c>
      <c r="G25804">
        <v>25.39</v>
      </c>
      <c r="H25804" s="172">
        <v>24.01</v>
      </c>
      <c r="I25804">
        <v>34.78</v>
      </c>
      <c r="J25804">
        <v>41.29</v>
      </c>
      <c r="K25804">
        <v>24.01</v>
      </c>
      <c r="L25804" s="32">
        <v>24.01</v>
      </c>
      <c r="M25804" s="173">
        <v>25352</v>
      </c>
      <c r="N25804" t="s">
        <v>47</v>
      </c>
      <c r="O25804">
        <v>7</v>
      </c>
    </row>
    <row r="25805" spans="1:15" x14ac:dyDescent="0.25">
      <c r="A25805" s="2">
        <v>36961</v>
      </c>
      <c r="B25805">
        <v>300</v>
      </c>
      <c r="C25805">
        <v>19.579999999999998</v>
      </c>
      <c r="D25805">
        <v>30.03</v>
      </c>
      <c r="E25805">
        <v>36.36</v>
      </c>
      <c r="F25805">
        <v>19.579999999999998</v>
      </c>
      <c r="G25805">
        <v>19.579999999999998</v>
      </c>
      <c r="H25805" s="172">
        <v>24.01</v>
      </c>
      <c r="I25805">
        <v>33.28</v>
      </c>
      <c r="J25805">
        <v>38.89</v>
      </c>
      <c r="K25805">
        <v>24.01</v>
      </c>
      <c r="L25805" s="32">
        <v>24.01</v>
      </c>
      <c r="M25805" s="173">
        <v>25027</v>
      </c>
      <c r="N25805" t="s">
        <v>47</v>
      </c>
      <c r="O25805">
        <v>7</v>
      </c>
    </row>
    <row r="25806" spans="1:15" x14ac:dyDescent="0.25">
      <c r="A25806" s="2">
        <v>36961</v>
      </c>
      <c r="B25806">
        <v>400</v>
      </c>
      <c r="C25806">
        <v>19.43</v>
      </c>
      <c r="D25806">
        <v>29.9</v>
      </c>
      <c r="E25806">
        <v>36.229999999999997</v>
      </c>
      <c r="F25806">
        <v>19.43</v>
      </c>
      <c r="G25806">
        <v>19.43</v>
      </c>
      <c r="H25806" s="172">
        <v>23.93</v>
      </c>
      <c r="I25806">
        <v>33.28</v>
      </c>
      <c r="J25806">
        <v>38.89</v>
      </c>
      <c r="K25806">
        <v>24.01</v>
      </c>
      <c r="L25806" s="32">
        <v>24.01</v>
      </c>
      <c r="M25806" s="173">
        <v>24918</v>
      </c>
      <c r="N25806" t="s">
        <v>47</v>
      </c>
      <c r="O25806">
        <v>7</v>
      </c>
    </row>
    <row r="25807" spans="1:15" x14ac:dyDescent="0.25">
      <c r="A25807" s="2">
        <v>36961</v>
      </c>
      <c r="B25807">
        <v>500</v>
      </c>
      <c r="C25807">
        <v>26.68</v>
      </c>
      <c r="D25807">
        <v>36.57</v>
      </c>
      <c r="E25807">
        <v>42.55</v>
      </c>
      <c r="F25807">
        <v>26.68</v>
      </c>
      <c r="G25807">
        <v>26.68</v>
      </c>
      <c r="H25807" s="172">
        <v>23.93</v>
      </c>
      <c r="I25807">
        <v>33.28</v>
      </c>
      <c r="J25807">
        <v>38.89</v>
      </c>
      <c r="K25807">
        <v>24.01</v>
      </c>
      <c r="L25807" s="32">
        <v>24.01</v>
      </c>
      <c r="M25807" s="173">
        <v>25048</v>
      </c>
      <c r="N25807" t="s">
        <v>47</v>
      </c>
      <c r="O25807">
        <v>7</v>
      </c>
    </row>
    <row r="25808" spans="1:15" x14ac:dyDescent="0.25">
      <c r="A25808" s="2">
        <v>36961</v>
      </c>
      <c r="B25808">
        <v>600</v>
      </c>
      <c r="C25808">
        <v>21.4</v>
      </c>
      <c r="D25808">
        <v>31.71</v>
      </c>
      <c r="E25808">
        <v>37.950000000000003</v>
      </c>
      <c r="F25808">
        <v>21.4</v>
      </c>
      <c r="G25808">
        <v>21.4</v>
      </c>
      <c r="H25808" s="172">
        <v>24.1</v>
      </c>
      <c r="I25808">
        <v>34.93</v>
      </c>
      <c r="J25808">
        <v>41.44</v>
      </c>
      <c r="K25808">
        <v>24.18</v>
      </c>
      <c r="L25808" s="32">
        <v>24.18</v>
      </c>
      <c r="M25808" s="173">
        <v>25600</v>
      </c>
      <c r="N25808" t="s">
        <v>47</v>
      </c>
      <c r="O25808">
        <v>7</v>
      </c>
    </row>
    <row r="25809" spans="1:15" x14ac:dyDescent="0.25">
      <c r="A25809" s="2">
        <v>36961</v>
      </c>
      <c r="B25809">
        <v>700</v>
      </c>
      <c r="C25809">
        <v>17.62</v>
      </c>
      <c r="D25809">
        <v>28.23</v>
      </c>
      <c r="E25809">
        <v>34.65</v>
      </c>
      <c r="F25809">
        <v>17.62</v>
      </c>
      <c r="G25809">
        <v>17.62</v>
      </c>
      <c r="H25809" s="172">
        <v>33.78</v>
      </c>
      <c r="I25809">
        <v>41.73</v>
      </c>
      <c r="J25809">
        <v>46.39</v>
      </c>
      <c r="K25809">
        <v>34.04</v>
      </c>
      <c r="L25809" s="32">
        <v>34.04</v>
      </c>
      <c r="M25809" s="173">
        <v>26097</v>
      </c>
      <c r="N25809" t="s">
        <v>47</v>
      </c>
      <c r="O25809">
        <v>7</v>
      </c>
    </row>
    <row r="25810" spans="1:15" x14ac:dyDescent="0.25">
      <c r="A25810" s="2">
        <v>36961</v>
      </c>
      <c r="B25810">
        <v>800</v>
      </c>
      <c r="C25810">
        <v>22.81</v>
      </c>
      <c r="D25810">
        <v>33.01</v>
      </c>
      <c r="E25810">
        <v>39.18</v>
      </c>
      <c r="F25810">
        <v>22.81</v>
      </c>
      <c r="G25810">
        <v>22.81</v>
      </c>
      <c r="H25810" s="172">
        <v>35</v>
      </c>
      <c r="I25810">
        <v>42.87</v>
      </c>
      <c r="J25810">
        <v>47.47</v>
      </c>
      <c r="K25810">
        <v>35.28</v>
      </c>
      <c r="L25810" s="32">
        <v>35.28</v>
      </c>
      <c r="M25810" s="173">
        <v>26878</v>
      </c>
      <c r="N25810" t="s">
        <v>48</v>
      </c>
      <c r="O25810">
        <v>7</v>
      </c>
    </row>
    <row r="25811" spans="1:15" x14ac:dyDescent="0.25">
      <c r="A25811" s="2">
        <v>36961</v>
      </c>
      <c r="B25811">
        <v>900</v>
      </c>
      <c r="C25811">
        <v>41.07</v>
      </c>
      <c r="D25811">
        <v>49.8</v>
      </c>
      <c r="E25811">
        <v>55.09</v>
      </c>
      <c r="F25811">
        <v>41.07</v>
      </c>
      <c r="G25811">
        <v>41.07</v>
      </c>
      <c r="H25811" s="172">
        <v>49.45</v>
      </c>
      <c r="I25811">
        <v>58.68</v>
      </c>
      <c r="J25811">
        <v>63.94</v>
      </c>
      <c r="K25811">
        <v>50</v>
      </c>
      <c r="L25811" s="32">
        <v>50</v>
      </c>
      <c r="M25811" s="173">
        <v>28176</v>
      </c>
      <c r="N25811" t="s">
        <v>48</v>
      </c>
      <c r="O25811">
        <v>7</v>
      </c>
    </row>
    <row r="25812" spans="1:15" x14ac:dyDescent="0.25">
      <c r="A25812" s="2">
        <v>36961</v>
      </c>
      <c r="B25812">
        <v>1000</v>
      </c>
      <c r="C25812">
        <v>21.27</v>
      </c>
      <c r="D25812">
        <v>31.59</v>
      </c>
      <c r="E25812">
        <v>37.83</v>
      </c>
      <c r="F25812">
        <v>21.27</v>
      </c>
      <c r="G25812">
        <v>21.27</v>
      </c>
      <c r="H25812" s="172">
        <v>49.55</v>
      </c>
      <c r="I25812">
        <v>56.5</v>
      </c>
      <c r="J25812">
        <v>60.38</v>
      </c>
      <c r="K25812">
        <v>50.1</v>
      </c>
      <c r="L25812" s="32">
        <v>50.1</v>
      </c>
      <c r="M25812" s="173">
        <v>28512</v>
      </c>
      <c r="N25812" t="s">
        <v>48</v>
      </c>
      <c r="O25812">
        <v>7</v>
      </c>
    </row>
    <row r="25813" spans="1:15" x14ac:dyDescent="0.25">
      <c r="A25813" s="2">
        <v>36961</v>
      </c>
      <c r="B25813">
        <v>1100</v>
      </c>
      <c r="C25813">
        <v>18.309999999999999</v>
      </c>
      <c r="D25813">
        <v>28.87</v>
      </c>
      <c r="E25813">
        <v>35.25</v>
      </c>
      <c r="F25813">
        <v>18.309999999999999</v>
      </c>
      <c r="G25813">
        <v>18.309999999999999</v>
      </c>
      <c r="H25813" s="172">
        <v>49.46</v>
      </c>
      <c r="I25813">
        <v>57.15</v>
      </c>
      <c r="J25813">
        <v>61.48</v>
      </c>
      <c r="K25813">
        <v>50.01</v>
      </c>
      <c r="L25813" s="32">
        <v>50.01</v>
      </c>
      <c r="M25813" s="173">
        <v>28474</v>
      </c>
      <c r="N25813" t="s">
        <v>48</v>
      </c>
      <c r="O25813">
        <v>7</v>
      </c>
    </row>
    <row r="25814" spans="1:15" x14ac:dyDescent="0.25">
      <c r="A25814" s="2">
        <v>36961</v>
      </c>
      <c r="B25814">
        <v>1200</v>
      </c>
      <c r="C25814">
        <v>17.88</v>
      </c>
      <c r="D25814">
        <v>28.47</v>
      </c>
      <c r="E25814">
        <v>34.880000000000003</v>
      </c>
      <c r="F25814">
        <v>17.88</v>
      </c>
      <c r="G25814">
        <v>17.88</v>
      </c>
      <c r="H25814" s="172">
        <v>39.64</v>
      </c>
      <c r="I25814">
        <v>49.49</v>
      </c>
      <c r="J25814">
        <v>55.23</v>
      </c>
      <c r="K25814">
        <v>40.01</v>
      </c>
      <c r="L25814" s="32">
        <v>40.01</v>
      </c>
      <c r="M25814" s="173">
        <v>27978</v>
      </c>
      <c r="N25814" t="s">
        <v>48</v>
      </c>
      <c r="O25814">
        <v>7</v>
      </c>
    </row>
    <row r="25815" spans="1:15" x14ac:dyDescent="0.25">
      <c r="A25815" s="2">
        <v>36961</v>
      </c>
      <c r="B25815">
        <v>1300</v>
      </c>
      <c r="C25815">
        <v>17.72</v>
      </c>
      <c r="D25815">
        <v>28.32</v>
      </c>
      <c r="E25815">
        <v>34.74</v>
      </c>
      <c r="F25815">
        <v>17.72</v>
      </c>
      <c r="G25815">
        <v>17.72</v>
      </c>
      <c r="H25815" s="172">
        <v>35.71</v>
      </c>
      <c r="I25815">
        <v>45.8</v>
      </c>
      <c r="J25815">
        <v>51.72</v>
      </c>
      <c r="K25815">
        <v>36.01</v>
      </c>
      <c r="L25815" s="32">
        <v>36.01</v>
      </c>
      <c r="M25815" s="173">
        <v>27570</v>
      </c>
      <c r="N25815" t="s">
        <v>48</v>
      </c>
      <c r="O25815">
        <v>7</v>
      </c>
    </row>
    <row r="25816" spans="1:15" x14ac:dyDescent="0.25">
      <c r="A25816" s="2">
        <v>36961</v>
      </c>
      <c r="B25816">
        <v>1400</v>
      </c>
      <c r="C25816">
        <v>17.899999999999999</v>
      </c>
      <c r="D25816">
        <v>28.49</v>
      </c>
      <c r="E25816">
        <v>34.9</v>
      </c>
      <c r="F25816">
        <v>17.899999999999999</v>
      </c>
      <c r="G25816">
        <v>17.899999999999999</v>
      </c>
      <c r="H25816" s="172">
        <v>29.31</v>
      </c>
      <c r="I25816">
        <v>37.549999999999997</v>
      </c>
      <c r="J25816">
        <v>42.42</v>
      </c>
      <c r="K25816">
        <v>29.49</v>
      </c>
      <c r="L25816" s="32">
        <v>29.49</v>
      </c>
      <c r="M25816" s="173">
        <v>27062</v>
      </c>
      <c r="N25816" t="s">
        <v>48</v>
      </c>
      <c r="O25816">
        <v>7</v>
      </c>
    </row>
    <row r="25817" spans="1:15" x14ac:dyDescent="0.25">
      <c r="A25817" s="2">
        <v>36961</v>
      </c>
      <c r="B25817">
        <v>1500</v>
      </c>
      <c r="C25817">
        <v>17.25</v>
      </c>
      <c r="D25817">
        <v>27.89</v>
      </c>
      <c r="E25817">
        <v>34.33</v>
      </c>
      <c r="F25817">
        <v>17.25</v>
      </c>
      <c r="G25817">
        <v>17.25</v>
      </c>
      <c r="H25817" s="172">
        <v>22.95</v>
      </c>
      <c r="I25817">
        <v>31.59</v>
      </c>
      <c r="J25817">
        <v>36.78</v>
      </c>
      <c r="K25817">
        <v>23.01</v>
      </c>
      <c r="L25817" s="32">
        <v>23.01</v>
      </c>
      <c r="M25817" s="173">
        <v>26460</v>
      </c>
      <c r="N25817" t="s">
        <v>48</v>
      </c>
      <c r="O25817">
        <v>7</v>
      </c>
    </row>
    <row r="25818" spans="1:15" x14ac:dyDescent="0.25">
      <c r="A25818" s="2">
        <v>36961</v>
      </c>
      <c r="B25818">
        <v>1600</v>
      </c>
      <c r="C25818">
        <v>12.84</v>
      </c>
      <c r="D25818">
        <v>23.83</v>
      </c>
      <c r="E25818">
        <v>30.49</v>
      </c>
      <c r="F25818">
        <v>12.84</v>
      </c>
      <c r="G25818">
        <v>12.84</v>
      </c>
      <c r="H25818" s="172">
        <v>22.76</v>
      </c>
      <c r="I25818">
        <v>31.41</v>
      </c>
      <c r="J25818">
        <v>36.61</v>
      </c>
      <c r="K25818">
        <v>22.82</v>
      </c>
      <c r="L25818" s="32">
        <v>22.82</v>
      </c>
      <c r="M25818" s="173">
        <v>26311</v>
      </c>
      <c r="N25818" t="s">
        <v>48</v>
      </c>
      <c r="O25818">
        <v>7</v>
      </c>
    </row>
    <row r="25819" spans="1:15" x14ac:dyDescent="0.25">
      <c r="A25819" s="2">
        <v>36961</v>
      </c>
      <c r="B25819">
        <v>1700</v>
      </c>
      <c r="C25819">
        <v>14.34</v>
      </c>
      <c r="D25819">
        <v>25.21</v>
      </c>
      <c r="E25819">
        <v>31.8</v>
      </c>
      <c r="F25819">
        <v>14.34</v>
      </c>
      <c r="G25819">
        <v>14.34</v>
      </c>
      <c r="H25819" s="172">
        <v>24.42</v>
      </c>
      <c r="I25819">
        <v>32.97</v>
      </c>
      <c r="J25819">
        <v>38.08</v>
      </c>
      <c r="K25819">
        <v>24.51</v>
      </c>
      <c r="L25819" s="32">
        <v>24.51</v>
      </c>
      <c r="M25819" s="173">
        <v>26472</v>
      </c>
      <c r="N25819" t="s">
        <v>48</v>
      </c>
      <c r="O25819">
        <v>7</v>
      </c>
    </row>
    <row r="25820" spans="1:15" x14ac:dyDescent="0.25">
      <c r="A25820" s="2">
        <v>36961</v>
      </c>
      <c r="B25820">
        <v>1800</v>
      </c>
      <c r="C25820">
        <v>15.88</v>
      </c>
      <c r="D25820">
        <v>26.63</v>
      </c>
      <c r="E25820">
        <v>33.14</v>
      </c>
      <c r="F25820">
        <v>15.88</v>
      </c>
      <c r="G25820">
        <v>15.88</v>
      </c>
      <c r="H25820" s="172">
        <v>38</v>
      </c>
      <c r="I25820">
        <v>45.68</v>
      </c>
      <c r="J25820">
        <v>50.13</v>
      </c>
      <c r="K25820">
        <v>38.340000000000003</v>
      </c>
      <c r="L25820" s="32">
        <v>38.340000000000003</v>
      </c>
      <c r="M25820" s="173">
        <v>27410</v>
      </c>
      <c r="N25820" t="s">
        <v>48</v>
      </c>
      <c r="O25820">
        <v>7</v>
      </c>
    </row>
    <row r="25821" spans="1:15" x14ac:dyDescent="0.25">
      <c r="A25821" s="2">
        <v>36961</v>
      </c>
      <c r="B25821">
        <v>1900</v>
      </c>
      <c r="C25821">
        <v>31.58</v>
      </c>
      <c r="D25821">
        <v>41.07</v>
      </c>
      <c r="E25821">
        <v>46.82</v>
      </c>
      <c r="F25821">
        <v>31.58</v>
      </c>
      <c r="G25821">
        <v>31.58</v>
      </c>
      <c r="H25821" s="172">
        <v>59.27</v>
      </c>
      <c r="I25821">
        <v>67.959999999999994</v>
      </c>
      <c r="J25821">
        <v>72.77</v>
      </c>
      <c r="K25821">
        <v>60</v>
      </c>
      <c r="L25821" s="32">
        <v>60</v>
      </c>
      <c r="M25821" s="173">
        <v>29986</v>
      </c>
      <c r="N25821" t="s">
        <v>48</v>
      </c>
      <c r="O25821">
        <v>7</v>
      </c>
    </row>
    <row r="25822" spans="1:15" x14ac:dyDescent="0.25">
      <c r="A25822" s="2">
        <v>36961</v>
      </c>
      <c r="B25822">
        <v>2000</v>
      </c>
      <c r="C25822">
        <v>36.61</v>
      </c>
      <c r="D25822">
        <v>45.7</v>
      </c>
      <c r="E25822">
        <v>51.2</v>
      </c>
      <c r="F25822">
        <v>36.61</v>
      </c>
      <c r="G25822">
        <v>36.61</v>
      </c>
      <c r="H25822" s="172">
        <v>57.23</v>
      </c>
      <c r="I25822">
        <v>65.37</v>
      </c>
      <c r="J25822">
        <v>70.3</v>
      </c>
      <c r="K25822">
        <v>57.23</v>
      </c>
      <c r="L25822" s="32">
        <v>57.23</v>
      </c>
      <c r="M25822" s="173">
        <v>30834</v>
      </c>
      <c r="N25822" t="s">
        <v>48</v>
      </c>
      <c r="O25822">
        <v>7</v>
      </c>
    </row>
    <row r="25823" spans="1:15" x14ac:dyDescent="0.25">
      <c r="A25823" s="2">
        <v>36961</v>
      </c>
      <c r="B25823">
        <v>2100</v>
      </c>
      <c r="C25823">
        <v>23.27</v>
      </c>
      <c r="D25823">
        <v>33.43</v>
      </c>
      <c r="E25823">
        <v>39.58</v>
      </c>
      <c r="F25823">
        <v>23.27</v>
      </c>
      <c r="G25823">
        <v>23.27</v>
      </c>
      <c r="H25823" s="172">
        <v>48.46</v>
      </c>
      <c r="I25823">
        <v>55</v>
      </c>
      <c r="J25823">
        <v>58.95</v>
      </c>
      <c r="K25823">
        <v>48.46</v>
      </c>
      <c r="L25823" s="32">
        <v>48.46</v>
      </c>
      <c r="M25823" s="173">
        <v>30869</v>
      </c>
      <c r="N25823" t="s">
        <v>48</v>
      </c>
      <c r="O25823">
        <v>7</v>
      </c>
    </row>
    <row r="25824" spans="1:15" x14ac:dyDescent="0.25">
      <c r="A25824" s="2">
        <v>36961</v>
      </c>
      <c r="B25824">
        <v>2200</v>
      </c>
      <c r="C25824">
        <v>22.88</v>
      </c>
      <c r="D25824">
        <v>33.07</v>
      </c>
      <c r="E25824">
        <v>39.24</v>
      </c>
      <c r="F25824">
        <v>22.88</v>
      </c>
      <c r="G25824">
        <v>22.88</v>
      </c>
      <c r="H25824" s="172">
        <v>50</v>
      </c>
      <c r="I25824">
        <v>56.41</v>
      </c>
      <c r="J25824">
        <v>60.29</v>
      </c>
      <c r="K25824">
        <v>50</v>
      </c>
      <c r="L25824" s="32">
        <v>50</v>
      </c>
      <c r="M25824" s="173">
        <v>29813</v>
      </c>
      <c r="N25824" t="s">
        <v>48</v>
      </c>
      <c r="O25824">
        <v>7</v>
      </c>
    </row>
    <row r="25825" spans="1:15" x14ac:dyDescent="0.25">
      <c r="A25825" s="2">
        <v>36961</v>
      </c>
      <c r="B25825">
        <v>2300</v>
      </c>
      <c r="C25825">
        <v>24.54</v>
      </c>
      <c r="D25825">
        <v>34.6</v>
      </c>
      <c r="E25825">
        <v>40.68</v>
      </c>
      <c r="F25825">
        <v>24.54</v>
      </c>
      <c r="G25825">
        <v>24.54</v>
      </c>
      <c r="H25825" s="172">
        <v>35</v>
      </c>
      <c r="I25825">
        <v>42.62</v>
      </c>
      <c r="J25825">
        <v>47.22</v>
      </c>
      <c r="K25825">
        <v>35</v>
      </c>
      <c r="L25825" s="32">
        <v>35</v>
      </c>
      <c r="M25825" s="173">
        <v>27929</v>
      </c>
      <c r="N25825" t="s">
        <v>48</v>
      </c>
      <c r="O25825">
        <v>7</v>
      </c>
    </row>
    <row r="25826" spans="1:15" x14ac:dyDescent="0.25">
      <c r="A25826" s="2">
        <v>36961</v>
      </c>
      <c r="B25826">
        <v>2400</v>
      </c>
      <c r="C25826">
        <v>18.559999999999999</v>
      </c>
      <c r="D25826">
        <v>29.1</v>
      </c>
      <c r="E25826">
        <v>35.47</v>
      </c>
      <c r="F25826">
        <v>18.559999999999999</v>
      </c>
      <c r="G25826">
        <v>18.559999999999999</v>
      </c>
      <c r="H25826" s="172">
        <v>25.71</v>
      </c>
      <c r="I25826">
        <v>34.07</v>
      </c>
      <c r="J25826">
        <v>39.130000000000003</v>
      </c>
      <c r="K25826">
        <v>25.71</v>
      </c>
      <c r="L25826" s="32">
        <v>25.71</v>
      </c>
      <c r="M25826" s="173">
        <v>26150</v>
      </c>
      <c r="N25826" t="s">
        <v>47</v>
      </c>
      <c r="O25826">
        <v>7</v>
      </c>
    </row>
    <row r="25827" spans="1:15" x14ac:dyDescent="0.25">
      <c r="A25827" s="2">
        <v>36962</v>
      </c>
      <c r="B25827">
        <v>100</v>
      </c>
      <c r="C25827">
        <v>19.32</v>
      </c>
      <c r="D25827">
        <v>29.8</v>
      </c>
      <c r="E25827">
        <v>36.130000000000003</v>
      </c>
      <c r="F25827">
        <v>19.32</v>
      </c>
      <c r="G25827">
        <v>19.32</v>
      </c>
      <c r="H25827" s="172">
        <v>23.66</v>
      </c>
      <c r="I25827">
        <v>32.880000000000003</v>
      </c>
      <c r="J25827">
        <v>37.119999999999997</v>
      </c>
      <c r="K25827">
        <v>29.59</v>
      </c>
      <c r="L25827" s="32">
        <v>21.69</v>
      </c>
      <c r="M25827" s="173">
        <v>24916</v>
      </c>
      <c r="N25827" t="s">
        <v>47</v>
      </c>
      <c r="O25827">
        <v>1</v>
      </c>
    </row>
    <row r="25828" spans="1:15" x14ac:dyDescent="0.25">
      <c r="A25828" s="2">
        <v>36962</v>
      </c>
      <c r="B25828">
        <v>200</v>
      </c>
      <c r="C25828">
        <v>18.420000000000002</v>
      </c>
      <c r="D25828">
        <v>28.97</v>
      </c>
      <c r="E25828">
        <v>35.35</v>
      </c>
      <c r="F25828">
        <v>18.420000000000002</v>
      </c>
      <c r="G25828">
        <v>18.420000000000002</v>
      </c>
      <c r="H25828" s="172">
        <v>23</v>
      </c>
      <c r="I25828">
        <v>32.96</v>
      </c>
      <c r="J25828">
        <v>37.1</v>
      </c>
      <c r="K25828">
        <v>23</v>
      </c>
      <c r="L25828" s="32">
        <v>23</v>
      </c>
      <c r="M25828" s="173">
        <v>24404</v>
      </c>
      <c r="N25828" t="s">
        <v>47</v>
      </c>
      <c r="O25828">
        <v>1</v>
      </c>
    </row>
    <row r="25829" spans="1:15" x14ac:dyDescent="0.25">
      <c r="A25829" s="2">
        <v>36962</v>
      </c>
      <c r="B25829">
        <v>300</v>
      </c>
      <c r="C25829">
        <v>18.8</v>
      </c>
      <c r="D25829">
        <v>29.32</v>
      </c>
      <c r="E25829">
        <v>35.68</v>
      </c>
      <c r="F25829">
        <v>18.8</v>
      </c>
      <c r="G25829">
        <v>18.8</v>
      </c>
      <c r="H25829" s="172">
        <v>22.91</v>
      </c>
      <c r="I25829">
        <v>32.86</v>
      </c>
      <c r="J25829">
        <v>37.01</v>
      </c>
      <c r="K25829">
        <v>23</v>
      </c>
      <c r="L25829" s="32">
        <v>22.88</v>
      </c>
      <c r="M25829" s="173">
        <v>24294</v>
      </c>
      <c r="N25829" t="s">
        <v>47</v>
      </c>
      <c r="O25829">
        <v>1</v>
      </c>
    </row>
    <row r="25830" spans="1:15" x14ac:dyDescent="0.25">
      <c r="A25830" s="2">
        <v>36962</v>
      </c>
      <c r="B25830">
        <v>400</v>
      </c>
      <c r="C25830">
        <v>20.059999999999999</v>
      </c>
      <c r="D25830">
        <v>30.48</v>
      </c>
      <c r="E25830">
        <v>36.78</v>
      </c>
      <c r="F25830">
        <v>20.059999999999999</v>
      </c>
      <c r="G25830">
        <v>20.059999999999999</v>
      </c>
      <c r="H25830" s="172">
        <v>23</v>
      </c>
      <c r="I25830">
        <v>32.96</v>
      </c>
      <c r="J25830">
        <v>37.1</v>
      </c>
      <c r="K25830">
        <v>23</v>
      </c>
      <c r="L25830" s="32">
        <v>23</v>
      </c>
      <c r="M25830" s="173">
        <v>24635</v>
      </c>
      <c r="N25830" t="s">
        <v>47</v>
      </c>
      <c r="O25830">
        <v>1</v>
      </c>
    </row>
    <row r="25831" spans="1:15" x14ac:dyDescent="0.25">
      <c r="A25831" s="2">
        <v>36962</v>
      </c>
      <c r="B25831">
        <v>500</v>
      </c>
      <c r="C25831">
        <v>19.32</v>
      </c>
      <c r="D25831">
        <v>29.8</v>
      </c>
      <c r="E25831">
        <v>36.130000000000003</v>
      </c>
      <c r="F25831">
        <v>19.32</v>
      </c>
      <c r="G25831">
        <v>19.32</v>
      </c>
      <c r="H25831" s="172">
        <v>26.01</v>
      </c>
      <c r="I25831">
        <v>35.659999999999997</v>
      </c>
      <c r="J25831">
        <v>39.68</v>
      </c>
      <c r="K25831">
        <v>26.01</v>
      </c>
      <c r="L25831" s="32">
        <v>26.01</v>
      </c>
      <c r="M25831" s="173">
        <v>25457</v>
      </c>
      <c r="N25831" t="s">
        <v>47</v>
      </c>
      <c r="O25831">
        <v>1</v>
      </c>
    </row>
    <row r="25832" spans="1:15" x14ac:dyDescent="0.25">
      <c r="A25832" s="2">
        <v>36962</v>
      </c>
      <c r="B25832">
        <v>600</v>
      </c>
      <c r="C25832">
        <v>30.09</v>
      </c>
      <c r="D25832">
        <v>39.700000000000003</v>
      </c>
      <c r="E25832">
        <v>45.52</v>
      </c>
      <c r="F25832">
        <v>30.09</v>
      </c>
      <c r="G25832">
        <v>30.09</v>
      </c>
      <c r="H25832" s="172">
        <v>37.340000000000003</v>
      </c>
      <c r="I25832">
        <v>45.45</v>
      </c>
      <c r="J25832">
        <v>48.92</v>
      </c>
      <c r="K25832">
        <v>38.840000000000003</v>
      </c>
      <c r="L25832" s="32">
        <v>36.85</v>
      </c>
      <c r="M25832" s="173">
        <v>27577</v>
      </c>
      <c r="N25832" t="s">
        <v>47</v>
      </c>
      <c r="O25832">
        <v>1</v>
      </c>
    </row>
    <row r="25833" spans="1:15" x14ac:dyDescent="0.25">
      <c r="A25833" s="2">
        <v>36962</v>
      </c>
      <c r="B25833">
        <v>700</v>
      </c>
      <c r="C25833">
        <v>51.61</v>
      </c>
      <c r="D25833">
        <v>59.5</v>
      </c>
      <c r="E25833">
        <v>64.27</v>
      </c>
      <c r="F25833">
        <v>51.61</v>
      </c>
      <c r="G25833">
        <v>51.61</v>
      </c>
      <c r="H25833" s="172">
        <v>66.69</v>
      </c>
      <c r="I25833">
        <v>72.260000000000005</v>
      </c>
      <c r="J25833">
        <v>74.680000000000007</v>
      </c>
      <c r="K25833">
        <v>68.12</v>
      </c>
      <c r="L25833" s="32">
        <v>66.22</v>
      </c>
      <c r="M25833" s="173">
        <v>30375</v>
      </c>
      <c r="N25833" t="s">
        <v>47</v>
      </c>
      <c r="O25833">
        <v>1</v>
      </c>
    </row>
    <row r="25834" spans="1:15" x14ac:dyDescent="0.25">
      <c r="A25834" s="2">
        <v>36962</v>
      </c>
      <c r="B25834">
        <v>800</v>
      </c>
      <c r="C25834">
        <v>65.489999999999995</v>
      </c>
      <c r="D25834">
        <v>72.260000000000005</v>
      </c>
      <c r="E25834">
        <v>76.36</v>
      </c>
      <c r="F25834">
        <v>65.489999999999995</v>
      </c>
      <c r="G25834">
        <v>65.489999999999995</v>
      </c>
      <c r="H25834" s="172">
        <v>65.72</v>
      </c>
      <c r="I25834">
        <v>71.12</v>
      </c>
      <c r="J25834">
        <v>73.790000000000006</v>
      </c>
      <c r="K25834">
        <v>71.849999999999994</v>
      </c>
      <c r="L25834" s="32">
        <v>63.64</v>
      </c>
      <c r="M25834" s="173">
        <v>32134</v>
      </c>
      <c r="N25834" t="s">
        <v>48</v>
      </c>
      <c r="O25834">
        <v>1</v>
      </c>
    </row>
    <row r="25835" spans="1:15" x14ac:dyDescent="0.25">
      <c r="A25835" s="2">
        <v>36962</v>
      </c>
      <c r="B25835">
        <v>900</v>
      </c>
      <c r="C25835">
        <v>40.25</v>
      </c>
      <c r="D25835">
        <v>49.05</v>
      </c>
      <c r="E25835">
        <v>54.37</v>
      </c>
      <c r="F25835">
        <v>40.25</v>
      </c>
      <c r="G25835">
        <v>40.25</v>
      </c>
      <c r="H25835" s="172">
        <v>60.01</v>
      </c>
      <c r="I25835">
        <v>66.430000000000007</v>
      </c>
      <c r="J25835">
        <v>69.099999999999994</v>
      </c>
      <c r="K25835">
        <v>60.01</v>
      </c>
      <c r="L25835" s="32">
        <v>60.01</v>
      </c>
      <c r="M25835" s="173">
        <v>32539</v>
      </c>
      <c r="N25835" t="s">
        <v>48</v>
      </c>
      <c r="O25835">
        <v>1</v>
      </c>
    </row>
    <row r="25836" spans="1:15" x14ac:dyDescent="0.25">
      <c r="A25836" s="2">
        <v>36962</v>
      </c>
      <c r="B25836">
        <v>1000</v>
      </c>
      <c r="C25836">
        <v>42.51</v>
      </c>
      <c r="D25836">
        <v>51.13</v>
      </c>
      <c r="E25836">
        <v>56.34</v>
      </c>
      <c r="F25836">
        <v>42.51</v>
      </c>
      <c r="G25836">
        <v>42.51</v>
      </c>
      <c r="H25836" s="172">
        <v>55.01</v>
      </c>
      <c r="I25836">
        <v>61.9</v>
      </c>
      <c r="J25836">
        <v>64.77</v>
      </c>
      <c r="K25836">
        <v>55.01</v>
      </c>
      <c r="L25836" s="32">
        <v>55.01</v>
      </c>
      <c r="M25836" s="173">
        <v>33021</v>
      </c>
      <c r="N25836" t="s">
        <v>48</v>
      </c>
      <c r="O25836">
        <v>1</v>
      </c>
    </row>
    <row r="25837" spans="1:15" x14ac:dyDescent="0.25">
      <c r="A25837" s="2">
        <v>36962</v>
      </c>
      <c r="B25837">
        <v>1100</v>
      </c>
      <c r="C25837">
        <v>46.91</v>
      </c>
      <c r="D25837">
        <v>55.17</v>
      </c>
      <c r="E25837">
        <v>60.17</v>
      </c>
      <c r="F25837">
        <v>46.91</v>
      </c>
      <c r="G25837">
        <v>46.91</v>
      </c>
      <c r="H25837" s="172">
        <v>50.01</v>
      </c>
      <c r="I25837">
        <v>58.05</v>
      </c>
      <c r="J25837">
        <v>61.4</v>
      </c>
      <c r="K25837">
        <v>50.01</v>
      </c>
      <c r="L25837" s="32">
        <v>50.01</v>
      </c>
      <c r="M25837" s="173">
        <v>33007</v>
      </c>
      <c r="N25837" t="s">
        <v>48</v>
      </c>
      <c r="O25837">
        <v>1</v>
      </c>
    </row>
    <row r="25838" spans="1:15" x14ac:dyDescent="0.25">
      <c r="A25838" s="2">
        <v>36962</v>
      </c>
      <c r="B25838">
        <v>1200</v>
      </c>
      <c r="C25838">
        <v>46.77</v>
      </c>
      <c r="D25838">
        <v>55.05</v>
      </c>
      <c r="E25838">
        <v>60.05</v>
      </c>
      <c r="F25838">
        <v>46.77</v>
      </c>
      <c r="G25838">
        <v>46.77</v>
      </c>
      <c r="H25838" s="172">
        <v>50</v>
      </c>
      <c r="I25838">
        <v>57.37</v>
      </c>
      <c r="J25838">
        <v>60.45</v>
      </c>
      <c r="K25838">
        <v>50</v>
      </c>
      <c r="L25838" s="32">
        <v>50</v>
      </c>
      <c r="M25838" s="173">
        <v>32500</v>
      </c>
      <c r="N25838" t="s">
        <v>48</v>
      </c>
      <c r="O25838">
        <v>1</v>
      </c>
    </row>
    <row r="25839" spans="1:15" x14ac:dyDescent="0.25">
      <c r="A25839" s="2">
        <v>36962</v>
      </c>
      <c r="B25839">
        <v>1300</v>
      </c>
      <c r="C25839">
        <v>37.32</v>
      </c>
      <c r="D25839">
        <v>46.35</v>
      </c>
      <c r="E25839">
        <v>51.82</v>
      </c>
      <c r="F25839">
        <v>37.32</v>
      </c>
      <c r="G25839">
        <v>37.32</v>
      </c>
      <c r="H25839" s="172">
        <v>41.85</v>
      </c>
      <c r="I25839">
        <v>49.59</v>
      </c>
      <c r="J25839">
        <v>53.05</v>
      </c>
      <c r="K25839">
        <v>45</v>
      </c>
      <c r="L25839" s="32">
        <v>40.630000000000003</v>
      </c>
      <c r="M25839" s="173">
        <v>31868</v>
      </c>
      <c r="N25839" t="s">
        <v>48</v>
      </c>
      <c r="O25839">
        <v>1</v>
      </c>
    </row>
    <row r="25840" spans="1:15" x14ac:dyDescent="0.25">
      <c r="A25840" s="2">
        <v>36962</v>
      </c>
      <c r="B25840">
        <v>1400</v>
      </c>
      <c r="C25840">
        <v>36.01</v>
      </c>
      <c r="D25840">
        <v>45.15</v>
      </c>
      <c r="E25840">
        <v>50.68</v>
      </c>
      <c r="F25840">
        <v>36.01</v>
      </c>
      <c r="G25840">
        <v>36.01</v>
      </c>
      <c r="H25840" s="172">
        <v>43.66</v>
      </c>
      <c r="I25840">
        <v>51.46</v>
      </c>
      <c r="J25840">
        <v>54.81</v>
      </c>
      <c r="K25840">
        <v>45</v>
      </c>
      <c r="L25840" s="32">
        <v>43.14</v>
      </c>
      <c r="M25840" s="173">
        <v>31388</v>
      </c>
      <c r="N25840" t="s">
        <v>48</v>
      </c>
      <c r="O25840">
        <v>1</v>
      </c>
    </row>
    <row r="25841" spans="1:15" x14ac:dyDescent="0.25">
      <c r="A25841" s="2">
        <v>36962</v>
      </c>
      <c r="B25841">
        <v>1500</v>
      </c>
      <c r="C25841">
        <v>25.15</v>
      </c>
      <c r="D25841">
        <v>35.159999999999997</v>
      </c>
      <c r="E25841">
        <v>41.21</v>
      </c>
      <c r="F25841">
        <v>25.15</v>
      </c>
      <c r="G25841">
        <v>25.15</v>
      </c>
      <c r="H25841" s="172">
        <v>32</v>
      </c>
      <c r="I25841">
        <v>46.1</v>
      </c>
      <c r="J25841">
        <v>50.02</v>
      </c>
      <c r="K25841">
        <v>40.17</v>
      </c>
      <c r="L25841" s="32">
        <v>31.49</v>
      </c>
      <c r="M25841" s="173">
        <v>30773</v>
      </c>
      <c r="N25841" t="s">
        <v>48</v>
      </c>
      <c r="O25841">
        <v>1</v>
      </c>
    </row>
    <row r="25842" spans="1:15" x14ac:dyDescent="0.25">
      <c r="A25842" s="2">
        <v>36962</v>
      </c>
      <c r="B25842">
        <v>1600</v>
      </c>
      <c r="C25842">
        <v>22.2</v>
      </c>
      <c r="D25842">
        <v>32.44</v>
      </c>
      <c r="E25842">
        <v>38.64</v>
      </c>
      <c r="F25842">
        <v>22.2</v>
      </c>
      <c r="G25842">
        <v>22.2</v>
      </c>
      <c r="H25842" s="172">
        <v>31.54</v>
      </c>
      <c r="I25842">
        <v>39.68</v>
      </c>
      <c r="J25842">
        <v>43.63</v>
      </c>
      <c r="K25842">
        <v>38.94</v>
      </c>
      <c r="L25842" s="32">
        <v>28.68</v>
      </c>
      <c r="M25842" s="173">
        <v>30542</v>
      </c>
      <c r="N25842" t="s">
        <v>48</v>
      </c>
      <c r="O25842">
        <v>1</v>
      </c>
    </row>
    <row r="25843" spans="1:15" x14ac:dyDescent="0.25">
      <c r="A25843" s="2">
        <v>36962</v>
      </c>
      <c r="B25843">
        <v>1700</v>
      </c>
      <c r="C25843">
        <v>24.57</v>
      </c>
      <c r="D25843">
        <v>34.619999999999997</v>
      </c>
      <c r="E25843">
        <v>40.71</v>
      </c>
      <c r="F25843">
        <v>24.57</v>
      </c>
      <c r="G25843">
        <v>24.57</v>
      </c>
      <c r="H25843" s="172">
        <v>34.99</v>
      </c>
      <c r="I25843">
        <v>42.82</v>
      </c>
      <c r="J25843">
        <v>46.54</v>
      </c>
      <c r="K25843">
        <v>41.01</v>
      </c>
      <c r="L25843" s="32">
        <v>32.659999999999997</v>
      </c>
      <c r="M25843" s="173">
        <v>30727</v>
      </c>
      <c r="N25843" t="s">
        <v>48</v>
      </c>
      <c r="O25843">
        <v>1</v>
      </c>
    </row>
    <row r="25844" spans="1:15" x14ac:dyDescent="0.25">
      <c r="A25844" s="2">
        <v>36962</v>
      </c>
      <c r="B25844">
        <v>1800</v>
      </c>
      <c r="C25844">
        <v>21.98</v>
      </c>
      <c r="D25844">
        <v>32.24</v>
      </c>
      <c r="E25844">
        <v>38.450000000000003</v>
      </c>
      <c r="F25844">
        <v>21.98</v>
      </c>
      <c r="G25844">
        <v>21.98</v>
      </c>
      <c r="H25844" s="172">
        <v>42</v>
      </c>
      <c r="I25844">
        <v>49.74</v>
      </c>
      <c r="J25844">
        <v>53.2</v>
      </c>
      <c r="K25844">
        <v>45.05</v>
      </c>
      <c r="L25844" s="32">
        <v>40.82</v>
      </c>
      <c r="M25844" s="173">
        <v>31908</v>
      </c>
      <c r="N25844" t="s">
        <v>48</v>
      </c>
      <c r="O25844">
        <v>1</v>
      </c>
    </row>
    <row r="25845" spans="1:15" x14ac:dyDescent="0.25">
      <c r="A25845" s="2">
        <v>36962</v>
      </c>
      <c r="B25845">
        <v>1900</v>
      </c>
      <c r="C25845">
        <v>75.12</v>
      </c>
      <c r="D25845">
        <v>81.12</v>
      </c>
      <c r="E25845">
        <v>84.75</v>
      </c>
      <c r="F25845">
        <v>75.12</v>
      </c>
      <c r="G25845">
        <v>75.12</v>
      </c>
      <c r="H25845" s="172">
        <v>77.75</v>
      </c>
      <c r="I25845">
        <v>80.400000000000006</v>
      </c>
      <c r="J25845">
        <v>82.75</v>
      </c>
      <c r="K25845">
        <v>93.82</v>
      </c>
      <c r="L25845" s="32">
        <v>71.52</v>
      </c>
      <c r="M25845" s="173">
        <v>34158</v>
      </c>
      <c r="N25845" t="s">
        <v>48</v>
      </c>
      <c r="O25845">
        <v>1</v>
      </c>
    </row>
    <row r="25846" spans="1:15" x14ac:dyDescent="0.25">
      <c r="A25846" s="2">
        <v>36962</v>
      </c>
      <c r="B25846">
        <v>2000</v>
      </c>
      <c r="C25846">
        <v>100.7</v>
      </c>
      <c r="D25846">
        <v>104.65</v>
      </c>
      <c r="E25846">
        <v>107.04</v>
      </c>
      <c r="F25846">
        <v>100.7</v>
      </c>
      <c r="G25846">
        <v>100.7</v>
      </c>
      <c r="H25846" s="172">
        <v>70</v>
      </c>
      <c r="I25846">
        <v>75.47</v>
      </c>
      <c r="J25846">
        <v>77.75</v>
      </c>
      <c r="K25846">
        <v>70</v>
      </c>
      <c r="L25846" s="32">
        <v>70</v>
      </c>
      <c r="M25846" s="173">
        <v>34607</v>
      </c>
      <c r="N25846" t="s">
        <v>48</v>
      </c>
      <c r="O25846">
        <v>1</v>
      </c>
    </row>
    <row r="25847" spans="1:15" x14ac:dyDescent="0.25">
      <c r="A25847" s="2">
        <v>36962</v>
      </c>
      <c r="B25847">
        <v>2100</v>
      </c>
      <c r="C25847">
        <v>74.28</v>
      </c>
      <c r="D25847">
        <v>80.349999999999994</v>
      </c>
      <c r="E25847">
        <v>84.02</v>
      </c>
      <c r="F25847">
        <v>74.28</v>
      </c>
      <c r="G25847">
        <v>74.28</v>
      </c>
      <c r="H25847" s="172">
        <v>55.39</v>
      </c>
      <c r="I25847">
        <v>62.39</v>
      </c>
      <c r="J25847">
        <v>65.540000000000006</v>
      </c>
      <c r="K25847">
        <v>58.36</v>
      </c>
      <c r="L25847" s="32">
        <v>54.24</v>
      </c>
      <c r="M25847" s="173">
        <v>34034</v>
      </c>
      <c r="N25847" t="s">
        <v>48</v>
      </c>
      <c r="O25847">
        <v>1</v>
      </c>
    </row>
    <row r="25848" spans="1:15" x14ac:dyDescent="0.25">
      <c r="A25848" s="2">
        <v>36962</v>
      </c>
      <c r="B25848">
        <v>2200</v>
      </c>
      <c r="C25848">
        <v>55.46</v>
      </c>
      <c r="D25848">
        <v>63.04</v>
      </c>
      <c r="E25848">
        <v>67.62</v>
      </c>
      <c r="F25848">
        <v>55.46</v>
      </c>
      <c r="G25848">
        <v>55.46</v>
      </c>
      <c r="H25848" s="172">
        <v>45.5</v>
      </c>
      <c r="I25848">
        <v>53.3</v>
      </c>
      <c r="J25848">
        <v>56.54</v>
      </c>
      <c r="K25848">
        <v>45.5</v>
      </c>
      <c r="L25848" s="32">
        <v>45.5</v>
      </c>
      <c r="M25848" s="173">
        <v>33281</v>
      </c>
      <c r="N25848" t="s">
        <v>48</v>
      </c>
      <c r="O25848">
        <v>1</v>
      </c>
    </row>
    <row r="25849" spans="1:15" x14ac:dyDescent="0.25">
      <c r="A25849" s="2">
        <v>36962</v>
      </c>
      <c r="B25849">
        <v>2300</v>
      </c>
      <c r="C25849">
        <v>42.07</v>
      </c>
      <c r="D25849">
        <v>50.72</v>
      </c>
      <c r="E25849">
        <v>55.96</v>
      </c>
      <c r="F25849">
        <v>42.07</v>
      </c>
      <c r="G25849">
        <v>42.07</v>
      </c>
      <c r="H25849" s="172">
        <v>35</v>
      </c>
      <c r="I25849">
        <v>43.79</v>
      </c>
      <c r="J25849">
        <v>47.46</v>
      </c>
      <c r="K25849">
        <v>35.01</v>
      </c>
      <c r="L25849" s="32">
        <v>35</v>
      </c>
      <c r="M25849" s="173">
        <v>29984</v>
      </c>
      <c r="N25849" t="s">
        <v>48</v>
      </c>
      <c r="O25849">
        <v>1</v>
      </c>
    </row>
    <row r="25850" spans="1:15" x14ac:dyDescent="0.25">
      <c r="A25850" s="2">
        <v>36962</v>
      </c>
      <c r="B25850">
        <v>2400</v>
      </c>
      <c r="C25850">
        <v>24.05</v>
      </c>
      <c r="D25850">
        <v>34.15</v>
      </c>
      <c r="E25850">
        <v>40.26</v>
      </c>
      <c r="F25850">
        <v>24.05</v>
      </c>
      <c r="G25850">
        <v>24.05</v>
      </c>
      <c r="H25850" s="172">
        <v>35.020000000000003</v>
      </c>
      <c r="I25850">
        <v>43.45</v>
      </c>
      <c r="J25850">
        <v>47</v>
      </c>
      <c r="K25850">
        <v>35.42</v>
      </c>
      <c r="L25850" s="32">
        <v>34.869999999999997</v>
      </c>
      <c r="M25850" s="173">
        <v>27528</v>
      </c>
      <c r="N25850" t="s">
        <v>47</v>
      </c>
      <c r="O25850">
        <v>1</v>
      </c>
    </row>
    <row r="25851" spans="1:15" x14ac:dyDescent="0.25">
      <c r="A25851" s="2">
        <v>36963</v>
      </c>
      <c r="B25851">
        <v>100</v>
      </c>
      <c r="C25851">
        <v>20.12</v>
      </c>
      <c r="D25851">
        <v>34.54</v>
      </c>
      <c r="E25851">
        <v>43.26</v>
      </c>
      <c r="F25851">
        <v>20.12</v>
      </c>
      <c r="G25851">
        <v>20.12</v>
      </c>
      <c r="H25851" s="172">
        <v>20</v>
      </c>
      <c r="I25851">
        <v>29.37</v>
      </c>
      <c r="J25851">
        <v>35.229999999999997</v>
      </c>
      <c r="K25851">
        <v>21.99</v>
      </c>
      <c r="L25851" s="32">
        <v>19.25</v>
      </c>
      <c r="M25851" s="173">
        <v>25783</v>
      </c>
      <c r="N25851" t="s">
        <v>47</v>
      </c>
      <c r="O25851">
        <v>2</v>
      </c>
    </row>
    <row r="25852" spans="1:15" x14ac:dyDescent="0.25">
      <c r="A25852" s="2">
        <v>36963</v>
      </c>
      <c r="B25852">
        <v>200</v>
      </c>
      <c r="C25852">
        <v>18.02</v>
      </c>
      <c r="D25852">
        <v>30.27</v>
      </c>
      <c r="E25852">
        <v>37.68</v>
      </c>
      <c r="F25852">
        <v>18.02</v>
      </c>
      <c r="G25852">
        <v>18.02</v>
      </c>
      <c r="H25852" s="172">
        <v>19.73</v>
      </c>
      <c r="I25852">
        <v>29.15</v>
      </c>
      <c r="J25852">
        <v>35.020000000000003</v>
      </c>
      <c r="K25852">
        <v>21.46</v>
      </c>
      <c r="L25852" s="32">
        <v>19.079999999999998</v>
      </c>
      <c r="M25852" s="173">
        <v>24897</v>
      </c>
      <c r="N25852" t="s">
        <v>47</v>
      </c>
      <c r="O25852">
        <v>2</v>
      </c>
    </row>
    <row r="25853" spans="1:15" x14ac:dyDescent="0.25">
      <c r="A25853" s="2">
        <v>36963</v>
      </c>
      <c r="B25853">
        <v>300</v>
      </c>
      <c r="C25853">
        <v>16.93</v>
      </c>
      <c r="D25853">
        <v>27.6</v>
      </c>
      <c r="E25853">
        <v>34.049999999999997</v>
      </c>
      <c r="F25853">
        <v>16.93</v>
      </c>
      <c r="G25853">
        <v>16.93</v>
      </c>
      <c r="H25853" s="172">
        <v>18.72</v>
      </c>
      <c r="I25853">
        <v>28.23</v>
      </c>
      <c r="J25853">
        <v>34.15</v>
      </c>
      <c r="K25853">
        <v>20.399999999999999</v>
      </c>
      <c r="L25853" s="32">
        <v>18.09</v>
      </c>
      <c r="M25853" s="173">
        <v>24501</v>
      </c>
      <c r="N25853" t="s">
        <v>47</v>
      </c>
      <c r="O25853">
        <v>2</v>
      </c>
    </row>
    <row r="25854" spans="1:15" x14ac:dyDescent="0.25">
      <c r="A25854" s="2">
        <v>36963</v>
      </c>
      <c r="B25854">
        <v>400</v>
      </c>
      <c r="C25854">
        <v>16.149999999999999</v>
      </c>
      <c r="D25854">
        <v>26.88</v>
      </c>
      <c r="E25854">
        <v>33.369999999999997</v>
      </c>
      <c r="F25854">
        <v>16.149999999999999</v>
      </c>
      <c r="G25854">
        <v>16.149999999999999</v>
      </c>
      <c r="H25854" s="172">
        <v>19.68</v>
      </c>
      <c r="I25854">
        <v>29.15</v>
      </c>
      <c r="J25854">
        <v>35.020000000000003</v>
      </c>
      <c r="K25854">
        <v>21.04</v>
      </c>
      <c r="L25854" s="32">
        <v>19.170000000000002</v>
      </c>
      <c r="M25854" s="173">
        <v>24310</v>
      </c>
      <c r="N25854" t="s">
        <v>47</v>
      </c>
      <c r="O25854">
        <v>2</v>
      </c>
    </row>
    <row r="25855" spans="1:15" x14ac:dyDescent="0.25">
      <c r="A25855" s="2">
        <v>36963</v>
      </c>
      <c r="B25855">
        <v>500</v>
      </c>
      <c r="C25855">
        <v>15.17</v>
      </c>
      <c r="D25855">
        <v>25.98</v>
      </c>
      <c r="E25855">
        <v>32.520000000000003</v>
      </c>
      <c r="F25855">
        <v>15.17</v>
      </c>
      <c r="G25855">
        <v>15.17</v>
      </c>
      <c r="H25855" s="172">
        <v>20</v>
      </c>
      <c r="I25855">
        <v>29.48</v>
      </c>
      <c r="J25855">
        <v>35.33</v>
      </c>
      <c r="K25855">
        <v>21.07</v>
      </c>
      <c r="L25855" s="32">
        <v>19.600000000000001</v>
      </c>
      <c r="M25855" s="173">
        <v>24850</v>
      </c>
      <c r="N25855" t="s">
        <v>47</v>
      </c>
      <c r="O25855">
        <v>2</v>
      </c>
    </row>
    <row r="25856" spans="1:15" x14ac:dyDescent="0.25">
      <c r="A25856" s="2">
        <v>36963</v>
      </c>
      <c r="B25856">
        <v>600</v>
      </c>
      <c r="C25856">
        <v>8.98</v>
      </c>
      <c r="D25856">
        <v>20.28</v>
      </c>
      <c r="E25856">
        <v>27.12</v>
      </c>
      <c r="F25856">
        <v>8.98</v>
      </c>
      <c r="G25856">
        <v>8.98</v>
      </c>
      <c r="H25856" s="172">
        <v>28.64</v>
      </c>
      <c r="I25856">
        <v>37.57</v>
      </c>
      <c r="J25856">
        <v>42.97</v>
      </c>
      <c r="K25856">
        <v>28.64</v>
      </c>
      <c r="L25856" s="32">
        <v>28.64</v>
      </c>
      <c r="M25856" s="173">
        <v>26553</v>
      </c>
      <c r="N25856" t="s">
        <v>47</v>
      </c>
      <c r="O25856">
        <v>2</v>
      </c>
    </row>
    <row r="25857" spans="1:15" x14ac:dyDescent="0.25">
      <c r="A25857" s="2">
        <v>36963</v>
      </c>
      <c r="B25857">
        <v>700</v>
      </c>
      <c r="C25857">
        <v>17.45</v>
      </c>
      <c r="D25857">
        <v>28.08</v>
      </c>
      <c r="E25857">
        <v>34.5</v>
      </c>
      <c r="F25857">
        <v>17.45</v>
      </c>
      <c r="G25857">
        <v>17.45</v>
      </c>
      <c r="H25857" s="172">
        <v>45.59</v>
      </c>
      <c r="I25857">
        <v>58.7</v>
      </c>
      <c r="J25857">
        <v>64.319999999999993</v>
      </c>
      <c r="K25857">
        <v>49.09</v>
      </c>
      <c r="L25857" s="32">
        <v>45.87</v>
      </c>
      <c r="M25857" s="173">
        <v>30242</v>
      </c>
      <c r="N25857" t="s">
        <v>47</v>
      </c>
      <c r="O25857">
        <v>2</v>
      </c>
    </row>
    <row r="25858" spans="1:15" x14ac:dyDescent="0.25">
      <c r="A25858" s="2">
        <v>36963</v>
      </c>
      <c r="B25858">
        <v>800</v>
      </c>
      <c r="C25858">
        <v>23.92</v>
      </c>
      <c r="D25858">
        <v>34.03</v>
      </c>
      <c r="E25858">
        <v>40.14</v>
      </c>
      <c r="F25858">
        <v>23.92</v>
      </c>
      <c r="G25858">
        <v>23.92</v>
      </c>
      <c r="H25858" s="172">
        <v>45</v>
      </c>
      <c r="I25858">
        <v>63.22</v>
      </c>
      <c r="J25858">
        <v>69</v>
      </c>
      <c r="K25858">
        <v>52.22</v>
      </c>
      <c r="L25858" s="32">
        <v>45.88</v>
      </c>
      <c r="M25858" s="173">
        <v>32498</v>
      </c>
      <c r="N25858" t="s">
        <v>48</v>
      </c>
      <c r="O25858">
        <v>2</v>
      </c>
    </row>
    <row r="25859" spans="1:15" x14ac:dyDescent="0.25">
      <c r="A25859" s="2">
        <v>36963</v>
      </c>
      <c r="B25859">
        <v>900</v>
      </c>
      <c r="C25859">
        <v>38.04</v>
      </c>
      <c r="D25859">
        <v>47.01</v>
      </c>
      <c r="E25859">
        <v>52.45</v>
      </c>
      <c r="F25859">
        <v>38.04</v>
      </c>
      <c r="G25859">
        <v>38.04</v>
      </c>
      <c r="H25859" s="172">
        <v>44.97</v>
      </c>
      <c r="I25859">
        <v>54.05</v>
      </c>
      <c r="J25859">
        <v>59.63</v>
      </c>
      <c r="K25859">
        <v>48.01</v>
      </c>
      <c r="L25859" s="32">
        <v>43.96</v>
      </c>
      <c r="M25859" s="173">
        <v>33200</v>
      </c>
      <c r="N25859" t="s">
        <v>48</v>
      </c>
      <c r="O25859">
        <v>2</v>
      </c>
    </row>
    <row r="25860" spans="1:15" x14ac:dyDescent="0.25">
      <c r="A25860" s="2">
        <v>36963</v>
      </c>
      <c r="B25860">
        <v>1000</v>
      </c>
      <c r="C25860">
        <v>31.52</v>
      </c>
      <c r="D25860">
        <v>41.02</v>
      </c>
      <c r="E25860">
        <v>46.76</v>
      </c>
      <c r="F25860">
        <v>31.52</v>
      </c>
      <c r="G25860">
        <v>31.52</v>
      </c>
      <c r="H25860" s="172">
        <v>42.32</v>
      </c>
      <c r="I25860">
        <v>52.55</v>
      </c>
      <c r="J25860">
        <v>57.42</v>
      </c>
      <c r="K25860">
        <v>47.09</v>
      </c>
      <c r="L25860" s="32">
        <v>41.6</v>
      </c>
      <c r="M25860" s="173">
        <v>33255</v>
      </c>
      <c r="N25860" t="s">
        <v>48</v>
      </c>
      <c r="O25860">
        <v>2</v>
      </c>
    </row>
    <row r="25861" spans="1:15" x14ac:dyDescent="0.25">
      <c r="A25861" s="2">
        <v>36963</v>
      </c>
      <c r="B25861">
        <v>1100</v>
      </c>
      <c r="C25861">
        <v>46.53</v>
      </c>
      <c r="D25861">
        <v>54.82</v>
      </c>
      <c r="E25861">
        <v>59.84</v>
      </c>
      <c r="F25861">
        <v>46.53</v>
      </c>
      <c r="G25861">
        <v>46.53</v>
      </c>
      <c r="H25861" s="172">
        <v>40.46</v>
      </c>
      <c r="I25861">
        <v>52.51</v>
      </c>
      <c r="J25861">
        <v>57.53</v>
      </c>
      <c r="K25861">
        <v>47</v>
      </c>
      <c r="L25861" s="32">
        <v>39.76</v>
      </c>
      <c r="M25861" s="173">
        <v>33063</v>
      </c>
      <c r="N25861" t="s">
        <v>48</v>
      </c>
      <c r="O25861">
        <v>2</v>
      </c>
    </row>
    <row r="25862" spans="1:15" x14ac:dyDescent="0.25">
      <c r="A25862" s="2">
        <v>36963</v>
      </c>
      <c r="B25862">
        <v>1200</v>
      </c>
      <c r="C25862">
        <v>43.18</v>
      </c>
      <c r="D25862">
        <v>51.74</v>
      </c>
      <c r="E25862">
        <v>56.92</v>
      </c>
      <c r="F25862">
        <v>43.18</v>
      </c>
      <c r="G25862">
        <v>43.18</v>
      </c>
      <c r="H25862" s="172">
        <v>38.520000000000003</v>
      </c>
      <c r="I25862">
        <v>52.94</v>
      </c>
      <c r="J25862">
        <v>58.1</v>
      </c>
      <c r="K25862">
        <v>46.79</v>
      </c>
      <c r="L25862" s="32">
        <v>38.049999999999997</v>
      </c>
      <c r="M25862" s="173">
        <v>33027</v>
      </c>
      <c r="N25862" t="s">
        <v>48</v>
      </c>
      <c r="O25862">
        <v>2</v>
      </c>
    </row>
    <row r="25863" spans="1:15" x14ac:dyDescent="0.25">
      <c r="A25863" s="2">
        <v>36963</v>
      </c>
      <c r="B25863">
        <v>1300</v>
      </c>
      <c r="C25863">
        <v>25</v>
      </c>
      <c r="D25863">
        <v>35.020000000000003</v>
      </c>
      <c r="E25863">
        <v>41.08</v>
      </c>
      <c r="F25863">
        <v>25</v>
      </c>
      <c r="G25863">
        <v>25</v>
      </c>
      <c r="H25863" s="172">
        <v>35.03</v>
      </c>
      <c r="I25863">
        <v>46.68</v>
      </c>
      <c r="J25863">
        <v>52.04</v>
      </c>
      <c r="K25863">
        <v>45.11</v>
      </c>
      <c r="L25863" s="32">
        <v>32.86</v>
      </c>
      <c r="M25863" s="173">
        <v>32318</v>
      </c>
      <c r="N25863" t="s">
        <v>48</v>
      </c>
      <c r="O25863">
        <v>2</v>
      </c>
    </row>
    <row r="25864" spans="1:15" x14ac:dyDescent="0.25">
      <c r="A25864" s="2">
        <v>36963</v>
      </c>
      <c r="B25864">
        <v>1400</v>
      </c>
      <c r="C25864">
        <v>37.39</v>
      </c>
      <c r="D25864">
        <v>46.42</v>
      </c>
      <c r="E25864">
        <v>51.88</v>
      </c>
      <c r="F25864">
        <v>37.39</v>
      </c>
      <c r="G25864">
        <v>37.39</v>
      </c>
      <c r="H25864" s="172">
        <v>31.97</v>
      </c>
      <c r="I25864">
        <v>46.32</v>
      </c>
      <c r="J25864">
        <v>51.91</v>
      </c>
      <c r="K25864">
        <v>44.69</v>
      </c>
      <c r="L25864" s="32">
        <v>29.81</v>
      </c>
      <c r="M25864" s="173">
        <v>32069</v>
      </c>
      <c r="N25864" t="s">
        <v>48</v>
      </c>
      <c r="O25864">
        <v>2</v>
      </c>
    </row>
    <row r="25865" spans="1:15" x14ac:dyDescent="0.25">
      <c r="A25865" s="2">
        <v>36963</v>
      </c>
      <c r="B25865">
        <v>1500</v>
      </c>
      <c r="C25865">
        <v>41.52</v>
      </c>
      <c r="D25865">
        <v>50.22</v>
      </c>
      <c r="E25865">
        <v>55.48</v>
      </c>
      <c r="F25865">
        <v>41.52</v>
      </c>
      <c r="G25865">
        <v>41.52</v>
      </c>
      <c r="H25865" s="172">
        <v>23.03</v>
      </c>
      <c r="I25865">
        <v>43.86</v>
      </c>
      <c r="J25865">
        <v>50.09</v>
      </c>
      <c r="K25865">
        <v>42.72</v>
      </c>
      <c r="L25865" s="32">
        <v>20.64</v>
      </c>
      <c r="M25865" s="173">
        <v>31753</v>
      </c>
      <c r="N25865" t="s">
        <v>48</v>
      </c>
      <c r="O25865">
        <v>2</v>
      </c>
    </row>
    <row r="25866" spans="1:15" x14ac:dyDescent="0.25">
      <c r="A25866" s="2">
        <v>36963</v>
      </c>
      <c r="B25866">
        <v>1600</v>
      </c>
      <c r="C25866">
        <v>41.02</v>
      </c>
      <c r="D25866">
        <v>49.76</v>
      </c>
      <c r="E25866">
        <v>55.04</v>
      </c>
      <c r="F25866">
        <v>41.02</v>
      </c>
      <c r="G25866">
        <v>41.02</v>
      </c>
      <c r="H25866" s="172">
        <v>23.03</v>
      </c>
      <c r="I25866">
        <v>43.86</v>
      </c>
      <c r="J25866">
        <v>50.09</v>
      </c>
      <c r="K25866">
        <v>42.93</v>
      </c>
      <c r="L25866" s="32">
        <v>20.61</v>
      </c>
      <c r="M25866" s="173">
        <v>31398</v>
      </c>
      <c r="N25866" t="s">
        <v>48</v>
      </c>
      <c r="O25866">
        <v>2</v>
      </c>
    </row>
    <row r="25867" spans="1:15" x14ac:dyDescent="0.25">
      <c r="A25867" s="2">
        <v>36963</v>
      </c>
      <c r="B25867">
        <v>1700</v>
      </c>
      <c r="C25867">
        <v>21.97</v>
      </c>
      <c r="D25867">
        <v>32.229999999999997</v>
      </c>
      <c r="E25867">
        <v>38.44</v>
      </c>
      <c r="F25867">
        <v>21.97</v>
      </c>
      <c r="G25867">
        <v>21.97</v>
      </c>
      <c r="H25867" s="172">
        <v>23.86</v>
      </c>
      <c r="I25867">
        <v>44.12</v>
      </c>
      <c r="J25867">
        <v>50.28</v>
      </c>
      <c r="K25867">
        <v>42.87</v>
      </c>
      <c r="L25867" s="32">
        <v>21.59</v>
      </c>
      <c r="M25867" s="173">
        <v>31540</v>
      </c>
      <c r="N25867" t="s">
        <v>48</v>
      </c>
      <c r="O25867">
        <v>2</v>
      </c>
    </row>
    <row r="25868" spans="1:15" x14ac:dyDescent="0.25">
      <c r="A25868" s="2">
        <v>36963</v>
      </c>
      <c r="B25868">
        <v>1800</v>
      </c>
      <c r="C25868">
        <v>18.48</v>
      </c>
      <c r="D25868">
        <v>29.02</v>
      </c>
      <c r="E25868">
        <v>35.4</v>
      </c>
      <c r="F25868">
        <v>18.48</v>
      </c>
      <c r="G25868">
        <v>18.48</v>
      </c>
      <c r="H25868" s="172">
        <v>29.97</v>
      </c>
      <c r="I25868">
        <v>45.96</v>
      </c>
      <c r="J25868">
        <v>51.68</v>
      </c>
      <c r="K25868">
        <v>43.89</v>
      </c>
      <c r="L25868" s="32">
        <v>27.99</v>
      </c>
      <c r="M25868" s="173">
        <v>31876</v>
      </c>
      <c r="N25868" t="s">
        <v>48</v>
      </c>
      <c r="O25868">
        <v>2</v>
      </c>
    </row>
    <row r="25869" spans="1:15" x14ac:dyDescent="0.25">
      <c r="A25869" s="2">
        <v>36963</v>
      </c>
      <c r="B25869">
        <v>1900</v>
      </c>
      <c r="C25869">
        <v>31.28</v>
      </c>
      <c r="D25869">
        <v>40.799999999999997</v>
      </c>
      <c r="E25869">
        <v>46.56</v>
      </c>
      <c r="F25869">
        <v>31.28</v>
      </c>
      <c r="G25869">
        <v>31.28</v>
      </c>
      <c r="H25869" s="172">
        <v>53.62</v>
      </c>
      <c r="I25869">
        <v>87.03</v>
      </c>
      <c r="J25869">
        <v>92</v>
      </c>
      <c r="K25869">
        <v>79.430000000000007</v>
      </c>
      <c r="L25869" s="32">
        <v>54.79</v>
      </c>
      <c r="M25869" s="173">
        <v>33376</v>
      </c>
      <c r="N25869" t="s">
        <v>48</v>
      </c>
      <c r="O25869">
        <v>2</v>
      </c>
    </row>
    <row r="25870" spans="1:15" x14ac:dyDescent="0.25">
      <c r="A25870" s="2">
        <v>36963</v>
      </c>
      <c r="B25870">
        <v>2000</v>
      </c>
      <c r="C25870">
        <v>42.67</v>
      </c>
      <c r="D25870">
        <v>51.27</v>
      </c>
      <c r="E25870">
        <v>56.48</v>
      </c>
      <c r="F25870">
        <v>42.67</v>
      </c>
      <c r="G25870">
        <v>42.67</v>
      </c>
      <c r="H25870" s="172">
        <v>48.52</v>
      </c>
      <c r="I25870">
        <v>70.45</v>
      </c>
      <c r="J25870">
        <v>76.09</v>
      </c>
      <c r="K25870">
        <v>58.43</v>
      </c>
      <c r="L25870" s="32">
        <v>50.05</v>
      </c>
      <c r="M25870" s="173">
        <v>34090</v>
      </c>
      <c r="N25870" t="s">
        <v>48</v>
      </c>
      <c r="O25870">
        <v>2</v>
      </c>
    </row>
    <row r="25871" spans="1:15" x14ac:dyDescent="0.25">
      <c r="A25871" s="2">
        <v>36963</v>
      </c>
      <c r="B25871">
        <v>2100</v>
      </c>
      <c r="C25871">
        <v>42.93</v>
      </c>
      <c r="D25871">
        <v>51.51</v>
      </c>
      <c r="E25871">
        <v>56.71</v>
      </c>
      <c r="F25871">
        <v>42.93</v>
      </c>
      <c r="G25871">
        <v>42.93</v>
      </c>
      <c r="H25871" s="172">
        <v>41.83</v>
      </c>
      <c r="I25871">
        <v>57.11</v>
      </c>
      <c r="J25871">
        <v>62.05</v>
      </c>
      <c r="K25871">
        <v>47.42</v>
      </c>
      <c r="L25871" s="32">
        <v>42.69</v>
      </c>
      <c r="M25871" s="173">
        <v>33312</v>
      </c>
      <c r="N25871" t="s">
        <v>48</v>
      </c>
      <c r="O25871">
        <v>2</v>
      </c>
    </row>
    <row r="25872" spans="1:15" x14ac:dyDescent="0.25">
      <c r="A25872" s="2">
        <v>36963</v>
      </c>
      <c r="B25872">
        <v>2200</v>
      </c>
      <c r="C25872">
        <v>36.049999999999997</v>
      </c>
      <c r="D25872">
        <v>45.18</v>
      </c>
      <c r="E25872">
        <v>50.71</v>
      </c>
      <c r="F25872">
        <v>36.049999999999997</v>
      </c>
      <c r="G25872">
        <v>36.049999999999997</v>
      </c>
      <c r="H25872" s="172">
        <v>38.049999999999997</v>
      </c>
      <c r="I25872">
        <v>48.89</v>
      </c>
      <c r="J25872">
        <v>53.92</v>
      </c>
      <c r="K25872">
        <v>40.74</v>
      </c>
      <c r="L25872" s="32">
        <v>38.14</v>
      </c>
      <c r="M25872" s="173">
        <v>31877</v>
      </c>
      <c r="N25872" t="s">
        <v>48</v>
      </c>
      <c r="O25872">
        <v>2</v>
      </c>
    </row>
    <row r="25873" spans="1:15" x14ac:dyDescent="0.25">
      <c r="A25873" s="2">
        <v>36963</v>
      </c>
      <c r="B25873">
        <v>2300</v>
      </c>
      <c r="C25873">
        <v>25.03</v>
      </c>
      <c r="D25873">
        <v>35.049999999999997</v>
      </c>
      <c r="E25873">
        <v>41.11</v>
      </c>
      <c r="F25873">
        <v>25.03</v>
      </c>
      <c r="G25873">
        <v>25.03</v>
      </c>
      <c r="H25873" s="172">
        <v>30.03</v>
      </c>
      <c r="I25873">
        <v>39.549999999999997</v>
      </c>
      <c r="J25873">
        <v>44.9</v>
      </c>
      <c r="K25873">
        <v>30.72</v>
      </c>
      <c r="L25873" s="32">
        <v>30.06</v>
      </c>
      <c r="M25873" s="173">
        <v>29372</v>
      </c>
      <c r="N25873" t="s">
        <v>48</v>
      </c>
      <c r="O25873">
        <v>2</v>
      </c>
    </row>
    <row r="25874" spans="1:15" x14ac:dyDescent="0.25">
      <c r="A25874" s="2">
        <v>36963</v>
      </c>
      <c r="B25874">
        <v>2400</v>
      </c>
      <c r="C25874">
        <v>19.190000000000001</v>
      </c>
      <c r="D25874">
        <v>29.68</v>
      </c>
      <c r="E25874">
        <v>36.020000000000003</v>
      </c>
      <c r="F25874">
        <v>19.190000000000001</v>
      </c>
      <c r="G25874">
        <v>19.190000000000001</v>
      </c>
      <c r="H25874" s="172">
        <v>22.47</v>
      </c>
      <c r="I25874">
        <v>31.93</v>
      </c>
      <c r="J25874">
        <v>37.630000000000003</v>
      </c>
      <c r="K25874">
        <v>22.52</v>
      </c>
      <c r="L25874" s="32">
        <v>22.47</v>
      </c>
      <c r="M25874" s="173">
        <v>26664</v>
      </c>
      <c r="N25874" t="s">
        <v>47</v>
      </c>
      <c r="O25874">
        <v>2</v>
      </c>
    </row>
    <row r="25875" spans="1:15" x14ac:dyDescent="0.25">
      <c r="A25875" s="2">
        <v>36964</v>
      </c>
      <c r="B25875">
        <v>100</v>
      </c>
      <c r="C25875">
        <v>22.23</v>
      </c>
      <c r="D25875">
        <v>32.47</v>
      </c>
      <c r="E25875">
        <v>38.67</v>
      </c>
      <c r="F25875">
        <v>22.23</v>
      </c>
      <c r="G25875">
        <v>22.23</v>
      </c>
      <c r="H25875" s="172">
        <v>20.45</v>
      </c>
      <c r="I25875">
        <v>30.19</v>
      </c>
      <c r="J25875">
        <v>36.090000000000003</v>
      </c>
      <c r="K25875">
        <v>20.45</v>
      </c>
      <c r="L25875" s="32">
        <v>20.45</v>
      </c>
      <c r="M25875" s="173">
        <v>24972</v>
      </c>
      <c r="N25875" t="s">
        <v>47</v>
      </c>
      <c r="O25875">
        <v>3</v>
      </c>
    </row>
    <row r="25876" spans="1:15" x14ac:dyDescent="0.25">
      <c r="A25876" s="2">
        <v>36964</v>
      </c>
      <c r="B25876">
        <v>200</v>
      </c>
      <c r="C25876">
        <v>22.17</v>
      </c>
      <c r="D25876">
        <v>32.42</v>
      </c>
      <c r="E25876">
        <v>38.619999999999997</v>
      </c>
      <c r="F25876">
        <v>22.17</v>
      </c>
      <c r="G25876">
        <v>22.17</v>
      </c>
      <c r="H25876" s="172">
        <v>19.27</v>
      </c>
      <c r="I25876">
        <v>29.11</v>
      </c>
      <c r="J25876">
        <v>35.06</v>
      </c>
      <c r="K25876">
        <v>19.27</v>
      </c>
      <c r="L25876" s="32">
        <v>19.27</v>
      </c>
      <c r="M25876" s="173">
        <v>23996</v>
      </c>
      <c r="N25876" t="s">
        <v>47</v>
      </c>
      <c r="O25876">
        <v>3</v>
      </c>
    </row>
    <row r="25877" spans="1:15" x14ac:dyDescent="0.25">
      <c r="A25877" s="2">
        <v>36964</v>
      </c>
      <c r="B25877">
        <v>300</v>
      </c>
      <c r="C25877">
        <v>18.88</v>
      </c>
      <c r="D25877">
        <v>29.39</v>
      </c>
      <c r="E25877">
        <v>35.75</v>
      </c>
      <c r="F25877">
        <v>18.88</v>
      </c>
      <c r="G25877">
        <v>18.88</v>
      </c>
      <c r="H25877" s="172">
        <v>18.510000000000002</v>
      </c>
      <c r="I25877">
        <v>28.41</v>
      </c>
      <c r="J25877">
        <v>34.4</v>
      </c>
      <c r="K25877">
        <v>18.510000000000002</v>
      </c>
      <c r="L25877" s="32">
        <v>18.510000000000002</v>
      </c>
      <c r="M25877" s="173">
        <v>23728</v>
      </c>
      <c r="N25877" t="s">
        <v>47</v>
      </c>
      <c r="O25877">
        <v>3</v>
      </c>
    </row>
    <row r="25878" spans="1:15" x14ac:dyDescent="0.25">
      <c r="A25878" s="2">
        <v>36964</v>
      </c>
      <c r="B25878">
        <v>400</v>
      </c>
      <c r="C25878">
        <v>18.84</v>
      </c>
      <c r="D25878">
        <v>29.35</v>
      </c>
      <c r="E25878">
        <v>35.72</v>
      </c>
      <c r="F25878">
        <v>18.84</v>
      </c>
      <c r="G25878">
        <v>18.84</v>
      </c>
      <c r="H25878" s="172">
        <v>18.73</v>
      </c>
      <c r="I25878">
        <v>28.61</v>
      </c>
      <c r="J25878">
        <v>34.590000000000003</v>
      </c>
      <c r="K25878">
        <v>18.73</v>
      </c>
      <c r="L25878" s="32">
        <v>18.73</v>
      </c>
      <c r="M25878" s="173">
        <v>23673</v>
      </c>
      <c r="N25878" t="s">
        <v>47</v>
      </c>
      <c r="O25878">
        <v>3</v>
      </c>
    </row>
    <row r="25879" spans="1:15" x14ac:dyDescent="0.25">
      <c r="A25879" s="2">
        <v>36964</v>
      </c>
      <c r="B25879">
        <v>500</v>
      </c>
      <c r="C25879">
        <v>22.43</v>
      </c>
      <c r="D25879">
        <v>32.659999999999997</v>
      </c>
      <c r="E25879">
        <v>38.840000000000003</v>
      </c>
      <c r="F25879">
        <v>22.43</v>
      </c>
      <c r="G25879">
        <v>22.43</v>
      </c>
      <c r="H25879" s="172">
        <v>20.100000000000001</v>
      </c>
      <c r="I25879">
        <v>29.87</v>
      </c>
      <c r="J25879">
        <v>35.78</v>
      </c>
      <c r="K25879">
        <v>20.100000000000001</v>
      </c>
      <c r="L25879" s="32">
        <v>20.100000000000001</v>
      </c>
      <c r="M25879" s="173">
        <v>24253</v>
      </c>
      <c r="N25879" t="s">
        <v>47</v>
      </c>
      <c r="O25879">
        <v>3</v>
      </c>
    </row>
    <row r="25880" spans="1:15" x14ac:dyDescent="0.25">
      <c r="A25880" s="2">
        <v>36964</v>
      </c>
      <c r="B25880">
        <v>600</v>
      </c>
      <c r="C25880">
        <v>22.23</v>
      </c>
      <c r="D25880">
        <v>32.47</v>
      </c>
      <c r="E25880">
        <v>38.67</v>
      </c>
      <c r="F25880">
        <v>22.23</v>
      </c>
      <c r="G25880">
        <v>22.23</v>
      </c>
      <c r="H25880" s="172">
        <v>25</v>
      </c>
      <c r="I25880">
        <v>34.380000000000003</v>
      </c>
      <c r="J25880">
        <v>40.049999999999997</v>
      </c>
      <c r="K25880">
        <v>25</v>
      </c>
      <c r="L25880" s="32">
        <v>25</v>
      </c>
      <c r="M25880" s="173">
        <v>26243</v>
      </c>
      <c r="N25880" t="s">
        <v>47</v>
      </c>
      <c r="O25880">
        <v>3</v>
      </c>
    </row>
    <row r="25881" spans="1:15" x14ac:dyDescent="0.25">
      <c r="A25881" s="2">
        <v>36964</v>
      </c>
      <c r="B25881">
        <v>700</v>
      </c>
      <c r="C25881">
        <v>30.08</v>
      </c>
      <c r="D25881">
        <v>39.69</v>
      </c>
      <c r="E25881">
        <v>45.51</v>
      </c>
      <c r="F25881">
        <v>30.08</v>
      </c>
      <c r="G25881">
        <v>30.08</v>
      </c>
      <c r="H25881" s="172">
        <v>46.01</v>
      </c>
      <c r="I25881">
        <v>53.7</v>
      </c>
      <c r="J25881">
        <v>58.36</v>
      </c>
      <c r="K25881">
        <v>46.01</v>
      </c>
      <c r="L25881" s="32">
        <v>46.01</v>
      </c>
      <c r="M25881" s="173">
        <v>29892</v>
      </c>
      <c r="N25881" t="s">
        <v>47</v>
      </c>
      <c r="O25881">
        <v>3</v>
      </c>
    </row>
    <row r="25882" spans="1:15" x14ac:dyDescent="0.25">
      <c r="A25882" s="2">
        <v>36964</v>
      </c>
      <c r="B25882">
        <v>800</v>
      </c>
      <c r="C25882">
        <v>38.21</v>
      </c>
      <c r="D25882">
        <v>47.17</v>
      </c>
      <c r="E25882">
        <v>52.59</v>
      </c>
      <c r="F25882">
        <v>38.21</v>
      </c>
      <c r="G25882">
        <v>38.21</v>
      </c>
      <c r="H25882" s="172">
        <v>45.72</v>
      </c>
      <c r="I25882">
        <v>53.08</v>
      </c>
      <c r="J25882">
        <v>57.82</v>
      </c>
      <c r="K25882">
        <v>48.52</v>
      </c>
      <c r="L25882" s="32">
        <v>44.61</v>
      </c>
      <c r="M25882" s="173">
        <v>32012</v>
      </c>
      <c r="N25882" t="s">
        <v>48</v>
      </c>
      <c r="O25882">
        <v>3</v>
      </c>
    </row>
    <row r="25883" spans="1:15" x14ac:dyDescent="0.25">
      <c r="A25883" s="2">
        <v>36964</v>
      </c>
      <c r="B25883">
        <v>900</v>
      </c>
      <c r="C25883">
        <v>22.3</v>
      </c>
      <c r="D25883">
        <v>32.54</v>
      </c>
      <c r="E25883">
        <v>38.729999999999997</v>
      </c>
      <c r="F25883">
        <v>22.3</v>
      </c>
      <c r="G25883">
        <v>22.3</v>
      </c>
      <c r="H25883" s="172">
        <v>41.16</v>
      </c>
      <c r="I25883">
        <v>47.46</v>
      </c>
      <c r="J25883">
        <v>52.7</v>
      </c>
      <c r="K25883">
        <v>55.21</v>
      </c>
      <c r="L25883" s="32">
        <v>35.590000000000003</v>
      </c>
      <c r="M25883" s="173">
        <v>32305</v>
      </c>
      <c r="N25883" t="s">
        <v>48</v>
      </c>
      <c r="O25883">
        <v>3</v>
      </c>
    </row>
    <row r="25884" spans="1:15" x14ac:dyDescent="0.25">
      <c r="A25884" s="2">
        <v>36964</v>
      </c>
      <c r="B25884">
        <v>1000</v>
      </c>
      <c r="C25884">
        <v>28.56</v>
      </c>
      <c r="D25884">
        <v>38.29</v>
      </c>
      <c r="E25884">
        <v>44.19</v>
      </c>
      <c r="F25884">
        <v>28.56</v>
      </c>
      <c r="G25884">
        <v>28.56</v>
      </c>
      <c r="H25884" s="172">
        <v>40.03</v>
      </c>
      <c r="I25884">
        <v>47.38</v>
      </c>
      <c r="J25884">
        <v>52.49</v>
      </c>
      <c r="K25884">
        <v>46.49</v>
      </c>
      <c r="L25884" s="32">
        <v>37.47</v>
      </c>
      <c r="M25884" s="173">
        <v>32371</v>
      </c>
      <c r="N25884" t="s">
        <v>48</v>
      </c>
      <c r="O25884">
        <v>3</v>
      </c>
    </row>
    <row r="25885" spans="1:15" x14ac:dyDescent="0.25">
      <c r="A25885" s="2">
        <v>36964</v>
      </c>
      <c r="B25885">
        <v>1100</v>
      </c>
      <c r="C25885">
        <v>52.51</v>
      </c>
      <c r="D25885">
        <v>60.32</v>
      </c>
      <c r="E25885">
        <v>65.05</v>
      </c>
      <c r="F25885">
        <v>52.51</v>
      </c>
      <c r="G25885">
        <v>52.51</v>
      </c>
      <c r="H25885" s="172">
        <v>38.409999999999997</v>
      </c>
      <c r="I25885">
        <v>46.2</v>
      </c>
      <c r="J25885">
        <v>51.32</v>
      </c>
      <c r="K25885">
        <v>42.46</v>
      </c>
      <c r="L25885" s="32">
        <v>36.799999999999997</v>
      </c>
      <c r="M25885" s="173">
        <v>32075</v>
      </c>
      <c r="N25885" t="s">
        <v>48</v>
      </c>
      <c r="O25885">
        <v>3</v>
      </c>
    </row>
    <row r="25886" spans="1:15" x14ac:dyDescent="0.25">
      <c r="A25886" s="2">
        <v>36964</v>
      </c>
      <c r="B25886">
        <v>1200</v>
      </c>
      <c r="C25886">
        <v>53.47</v>
      </c>
      <c r="D25886">
        <v>59.06</v>
      </c>
      <c r="E25886">
        <v>63.98</v>
      </c>
      <c r="F25886">
        <v>63.5</v>
      </c>
      <c r="G25886">
        <v>55.4</v>
      </c>
      <c r="H25886" s="172">
        <v>37.94</v>
      </c>
      <c r="I25886">
        <v>45.32</v>
      </c>
      <c r="J25886">
        <v>50.55</v>
      </c>
      <c r="K25886">
        <v>45.46</v>
      </c>
      <c r="L25886" s="32">
        <v>34.950000000000003</v>
      </c>
      <c r="M25886" s="173">
        <v>32225</v>
      </c>
      <c r="N25886" t="s">
        <v>48</v>
      </c>
      <c r="O25886">
        <v>3</v>
      </c>
    </row>
    <row r="25887" spans="1:15" x14ac:dyDescent="0.25">
      <c r="A25887" s="2">
        <v>36964</v>
      </c>
      <c r="B25887">
        <v>1300</v>
      </c>
      <c r="C25887">
        <v>31.58</v>
      </c>
      <c r="D25887">
        <v>28.12</v>
      </c>
      <c r="E25887">
        <v>35.31</v>
      </c>
      <c r="F25887">
        <v>92.15</v>
      </c>
      <c r="G25887">
        <v>43.2</v>
      </c>
      <c r="H25887" s="172">
        <v>35</v>
      </c>
      <c r="I25887">
        <v>42.56</v>
      </c>
      <c r="J25887">
        <v>47.94</v>
      </c>
      <c r="K25887">
        <v>43</v>
      </c>
      <c r="L25887" s="32">
        <v>31.82</v>
      </c>
      <c r="M25887" s="173">
        <v>31779</v>
      </c>
      <c r="N25887" t="s">
        <v>48</v>
      </c>
      <c r="O25887">
        <v>3</v>
      </c>
    </row>
    <row r="25888" spans="1:15" x14ac:dyDescent="0.25">
      <c r="A25888" s="2">
        <v>36964</v>
      </c>
      <c r="B25888">
        <v>1400</v>
      </c>
      <c r="C25888">
        <v>24.99</v>
      </c>
      <c r="D25888">
        <v>18.3</v>
      </c>
      <c r="E25888">
        <v>26.23</v>
      </c>
      <c r="F25888">
        <v>103.24</v>
      </c>
      <c r="G25888">
        <v>40.020000000000003</v>
      </c>
      <c r="H25888" s="172">
        <v>30.7</v>
      </c>
      <c r="I25888">
        <v>39.03</v>
      </c>
      <c r="J25888">
        <v>44.54</v>
      </c>
      <c r="K25888">
        <v>35.29</v>
      </c>
      <c r="L25888" s="32">
        <v>28.87</v>
      </c>
      <c r="M25888" s="173">
        <v>31517</v>
      </c>
      <c r="N25888" t="s">
        <v>48</v>
      </c>
      <c r="O25888">
        <v>3</v>
      </c>
    </row>
    <row r="25889" spans="1:15" x14ac:dyDescent="0.25">
      <c r="A25889" s="2">
        <v>36964</v>
      </c>
      <c r="B25889">
        <v>1500</v>
      </c>
      <c r="C25889">
        <v>23.66</v>
      </c>
      <c r="D25889">
        <v>19.760000000000002</v>
      </c>
      <c r="E25889">
        <v>27.45</v>
      </c>
      <c r="F25889">
        <v>89.39</v>
      </c>
      <c r="G25889">
        <v>36.1</v>
      </c>
      <c r="H25889" s="172">
        <v>26.03</v>
      </c>
      <c r="I25889">
        <v>34.35</v>
      </c>
      <c r="J25889">
        <v>40.159999999999997</v>
      </c>
      <c r="K25889">
        <v>33.69</v>
      </c>
      <c r="L25889" s="32">
        <v>22.99</v>
      </c>
      <c r="M25889" s="173">
        <v>31004</v>
      </c>
      <c r="N25889" t="s">
        <v>48</v>
      </c>
      <c r="O25889">
        <v>3</v>
      </c>
    </row>
    <row r="25890" spans="1:15" x14ac:dyDescent="0.25">
      <c r="A25890" s="2">
        <v>36964</v>
      </c>
      <c r="B25890">
        <v>1600</v>
      </c>
      <c r="C25890">
        <v>21.2</v>
      </c>
      <c r="D25890">
        <v>27.51</v>
      </c>
      <c r="E25890">
        <v>34.21</v>
      </c>
      <c r="F25890">
        <v>39.979999999999997</v>
      </c>
      <c r="G25890">
        <v>24.73</v>
      </c>
      <c r="H25890" s="172">
        <v>25</v>
      </c>
      <c r="I25890">
        <v>33.69</v>
      </c>
      <c r="J25890">
        <v>39.5</v>
      </c>
      <c r="K25890">
        <v>30.41</v>
      </c>
      <c r="L25890" s="32">
        <v>22.86</v>
      </c>
      <c r="M25890" s="173">
        <v>30327</v>
      </c>
      <c r="N25890" t="s">
        <v>48</v>
      </c>
      <c r="O25890">
        <v>3</v>
      </c>
    </row>
    <row r="25891" spans="1:15" x14ac:dyDescent="0.25">
      <c r="A25891" s="2">
        <v>36964</v>
      </c>
      <c r="B25891">
        <v>1700</v>
      </c>
      <c r="C25891">
        <v>23.86</v>
      </c>
      <c r="D25891">
        <v>33.97</v>
      </c>
      <c r="E25891">
        <v>40.090000000000003</v>
      </c>
      <c r="F25891">
        <v>23.86</v>
      </c>
      <c r="G25891">
        <v>23.86</v>
      </c>
      <c r="H25891" s="172">
        <v>25</v>
      </c>
      <c r="I25891">
        <v>34.03</v>
      </c>
      <c r="J25891">
        <v>39.770000000000003</v>
      </c>
      <c r="K25891">
        <v>27.76</v>
      </c>
      <c r="L25891" s="32">
        <v>23.91</v>
      </c>
      <c r="M25891" s="173">
        <v>30421</v>
      </c>
      <c r="N25891" t="s">
        <v>48</v>
      </c>
      <c r="O25891">
        <v>3</v>
      </c>
    </row>
    <row r="25892" spans="1:15" x14ac:dyDescent="0.25">
      <c r="A25892" s="2">
        <v>36964</v>
      </c>
      <c r="B25892">
        <v>1800</v>
      </c>
      <c r="C25892">
        <v>16.97</v>
      </c>
      <c r="D25892">
        <v>27.63</v>
      </c>
      <c r="E25892">
        <v>34.090000000000003</v>
      </c>
      <c r="F25892">
        <v>16.97</v>
      </c>
      <c r="G25892">
        <v>16.97</v>
      </c>
      <c r="H25892" s="172">
        <v>31</v>
      </c>
      <c r="I25892">
        <v>39.39</v>
      </c>
      <c r="J25892">
        <v>44.87</v>
      </c>
      <c r="K25892">
        <v>35.020000000000003</v>
      </c>
      <c r="L25892" s="32">
        <v>29.41</v>
      </c>
      <c r="M25892" s="173">
        <v>31114</v>
      </c>
      <c r="N25892" t="s">
        <v>48</v>
      </c>
      <c r="O25892">
        <v>3</v>
      </c>
    </row>
    <row r="25893" spans="1:15" x14ac:dyDescent="0.25">
      <c r="A25893" s="2">
        <v>36964</v>
      </c>
      <c r="B25893">
        <v>1900</v>
      </c>
      <c r="C25893">
        <v>32.67</v>
      </c>
      <c r="D25893">
        <v>42.08</v>
      </c>
      <c r="E25893">
        <v>47.77</v>
      </c>
      <c r="F25893">
        <v>32.67</v>
      </c>
      <c r="G25893">
        <v>32.67</v>
      </c>
      <c r="H25893" s="172">
        <v>59.14</v>
      </c>
      <c r="I25893">
        <v>64.73</v>
      </c>
      <c r="J25893">
        <v>69.88</v>
      </c>
      <c r="K25893">
        <v>76.540000000000006</v>
      </c>
      <c r="L25893" s="32">
        <v>52.26</v>
      </c>
      <c r="M25893" s="173">
        <v>33027</v>
      </c>
      <c r="N25893" t="s">
        <v>48</v>
      </c>
      <c r="O25893">
        <v>3</v>
      </c>
    </row>
    <row r="25894" spans="1:15" x14ac:dyDescent="0.25">
      <c r="A25894" s="2">
        <v>36964</v>
      </c>
      <c r="B25894">
        <v>2000</v>
      </c>
      <c r="C25894">
        <v>45.49</v>
      </c>
      <c r="D25894">
        <v>53.87</v>
      </c>
      <c r="E25894">
        <v>58.94</v>
      </c>
      <c r="F25894">
        <v>45.49</v>
      </c>
      <c r="G25894">
        <v>45.49</v>
      </c>
      <c r="H25894" s="172">
        <v>55.84</v>
      </c>
      <c r="I25894">
        <v>61.89</v>
      </c>
      <c r="J25894">
        <v>66.23</v>
      </c>
      <c r="K25894">
        <v>62.56</v>
      </c>
      <c r="L25894" s="32">
        <v>53.17</v>
      </c>
      <c r="M25894" s="173">
        <v>33949</v>
      </c>
      <c r="N25894" t="s">
        <v>48</v>
      </c>
      <c r="O25894">
        <v>3</v>
      </c>
    </row>
    <row r="25895" spans="1:15" x14ac:dyDescent="0.25">
      <c r="A25895" s="2">
        <v>36964</v>
      </c>
      <c r="B25895">
        <v>2100</v>
      </c>
      <c r="C25895">
        <v>36.049999999999997</v>
      </c>
      <c r="D25895">
        <v>45.18</v>
      </c>
      <c r="E25895">
        <v>50.71</v>
      </c>
      <c r="F25895">
        <v>36.049999999999997</v>
      </c>
      <c r="G25895">
        <v>36.049999999999997</v>
      </c>
      <c r="H25895" s="172">
        <v>45.55</v>
      </c>
      <c r="I25895">
        <v>53</v>
      </c>
      <c r="J25895">
        <v>57.73</v>
      </c>
      <c r="K25895">
        <v>47.75</v>
      </c>
      <c r="L25895" s="32">
        <v>44.68</v>
      </c>
      <c r="M25895" s="173">
        <v>33437</v>
      </c>
      <c r="N25895" t="s">
        <v>48</v>
      </c>
      <c r="O25895">
        <v>3</v>
      </c>
    </row>
    <row r="25896" spans="1:15" x14ac:dyDescent="0.25">
      <c r="A25896" s="2">
        <v>36964</v>
      </c>
      <c r="B25896">
        <v>2200</v>
      </c>
      <c r="C25896">
        <v>49.38</v>
      </c>
      <c r="D25896">
        <v>57.45</v>
      </c>
      <c r="E25896">
        <v>62.33</v>
      </c>
      <c r="F25896">
        <v>49.38</v>
      </c>
      <c r="G25896">
        <v>49.38</v>
      </c>
      <c r="H25896" s="172">
        <v>41.01</v>
      </c>
      <c r="I25896">
        <v>49.11</v>
      </c>
      <c r="J25896">
        <v>54</v>
      </c>
      <c r="K25896">
        <v>41.01</v>
      </c>
      <c r="L25896" s="32">
        <v>41.01</v>
      </c>
      <c r="M25896" s="173">
        <v>32023</v>
      </c>
      <c r="N25896" t="s">
        <v>48</v>
      </c>
      <c r="O25896">
        <v>3</v>
      </c>
    </row>
    <row r="25897" spans="1:15" x14ac:dyDescent="0.25">
      <c r="A25897" s="2">
        <v>36964</v>
      </c>
      <c r="B25897">
        <v>2300</v>
      </c>
      <c r="C25897">
        <v>27.34</v>
      </c>
      <c r="D25897">
        <v>37.17</v>
      </c>
      <c r="E25897">
        <v>43.12</v>
      </c>
      <c r="F25897">
        <v>27.34</v>
      </c>
      <c r="G25897">
        <v>27.34</v>
      </c>
      <c r="H25897" s="172">
        <v>29.93</v>
      </c>
      <c r="I25897">
        <v>38.909999999999997</v>
      </c>
      <c r="J25897">
        <v>44.35</v>
      </c>
      <c r="K25897">
        <v>29.93</v>
      </c>
      <c r="L25897" s="32">
        <v>29.93</v>
      </c>
      <c r="M25897" s="173">
        <v>29718</v>
      </c>
      <c r="N25897" t="s">
        <v>48</v>
      </c>
      <c r="O25897">
        <v>3</v>
      </c>
    </row>
    <row r="25898" spans="1:15" x14ac:dyDescent="0.25">
      <c r="A25898" s="2">
        <v>36964</v>
      </c>
      <c r="B25898">
        <v>2400</v>
      </c>
      <c r="C25898">
        <v>18.510000000000002</v>
      </c>
      <c r="D25898">
        <v>29.05</v>
      </c>
      <c r="E25898">
        <v>35.43</v>
      </c>
      <c r="F25898">
        <v>18.510000000000002</v>
      </c>
      <c r="G25898">
        <v>18.510000000000002</v>
      </c>
      <c r="H25898" s="172">
        <v>25</v>
      </c>
      <c r="I25898">
        <v>34.380000000000003</v>
      </c>
      <c r="J25898">
        <v>40.049999999999997</v>
      </c>
      <c r="K25898">
        <v>25</v>
      </c>
      <c r="L25898" s="32">
        <v>25</v>
      </c>
      <c r="M25898" s="173">
        <v>27301</v>
      </c>
      <c r="N25898" t="s">
        <v>47</v>
      </c>
      <c r="O25898">
        <v>3</v>
      </c>
    </row>
    <row r="25899" spans="1:15" x14ac:dyDescent="0.25">
      <c r="A25899" s="2">
        <v>36965</v>
      </c>
      <c r="B25899">
        <v>100</v>
      </c>
      <c r="C25899">
        <v>18.190000000000001</v>
      </c>
      <c r="D25899">
        <v>29.12</v>
      </c>
      <c r="E25899">
        <v>35.74</v>
      </c>
      <c r="F25899">
        <v>18.190000000000001</v>
      </c>
      <c r="G25899">
        <v>18.190000000000001</v>
      </c>
      <c r="H25899" s="172">
        <v>19.02</v>
      </c>
      <c r="I25899">
        <v>29.61</v>
      </c>
      <c r="J25899">
        <v>36.03</v>
      </c>
      <c r="K25899">
        <v>19.02</v>
      </c>
      <c r="L25899" s="32">
        <v>19.02</v>
      </c>
      <c r="M25899" s="173">
        <v>25503</v>
      </c>
      <c r="N25899" t="s">
        <v>47</v>
      </c>
      <c r="O25899">
        <v>4</v>
      </c>
    </row>
    <row r="25900" spans="1:15" x14ac:dyDescent="0.25">
      <c r="A25900" s="2">
        <v>36965</v>
      </c>
      <c r="B25900">
        <v>200</v>
      </c>
      <c r="C25900">
        <v>18.21</v>
      </c>
      <c r="D25900">
        <v>29.18</v>
      </c>
      <c r="E25900">
        <v>35.81</v>
      </c>
      <c r="F25900">
        <v>18.21</v>
      </c>
      <c r="G25900">
        <v>18.21</v>
      </c>
      <c r="H25900" s="172">
        <v>17.62</v>
      </c>
      <c r="I25900">
        <v>28.33</v>
      </c>
      <c r="J25900">
        <v>34.81</v>
      </c>
      <c r="K25900">
        <v>17.62</v>
      </c>
      <c r="L25900" s="32">
        <v>17.62</v>
      </c>
      <c r="M25900" s="173">
        <v>24789</v>
      </c>
      <c r="N25900" t="s">
        <v>47</v>
      </c>
      <c r="O25900">
        <v>4</v>
      </c>
    </row>
    <row r="25901" spans="1:15" x14ac:dyDescent="0.25">
      <c r="A25901" s="2">
        <v>36965</v>
      </c>
      <c r="B25901">
        <v>300</v>
      </c>
      <c r="C25901">
        <v>18.52</v>
      </c>
      <c r="D25901">
        <v>29.46</v>
      </c>
      <c r="E25901">
        <v>36.08</v>
      </c>
      <c r="F25901">
        <v>18.52</v>
      </c>
      <c r="G25901">
        <v>18.52</v>
      </c>
      <c r="H25901" s="172">
        <v>17.57</v>
      </c>
      <c r="I25901">
        <v>28.29</v>
      </c>
      <c r="J25901">
        <v>34.770000000000003</v>
      </c>
      <c r="K25901">
        <v>17.57</v>
      </c>
      <c r="L25901" s="32">
        <v>17.57</v>
      </c>
      <c r="M25901" s="173">
        <v>24562</v>
      </c>
      <c r="N25901" t="s">
        <v>47</v>
      </c>
      <c r="O25901">
        <v>4</v>
      </c>
    </row>
    <row r="25902" spans="1:15" x14ac:dyDescent="0.25">
      <c r="A25902" s="2">
        <v>36965</v>
      </c>
      <c r="B25902">
        <v>400</v>
      </c>
      <c r="C25902">
        <v>19.57</v>
      </c>
      <c r="D25902">
        <v>30.43</v>
      </c>
      <c r="E25902">
        <v>37</v>
      </c>
      <c r="F25902">
        <v>19.57</v>
      </c>
      <c r="G25902">
        <v>19.57</v>
      </c>
      <c r="H25902" s="172">
        <v>17.920000000000002</v>
      </c>
      <c r="I25902">
        <v>28.6</v>
      </c>
      <c r="J25902">
        <v>35.07</v>
      </c>
      <c r="K25902">
        <v>17.920000000000002</v>
      </c>
      <c r="L25902" s="32">
        <v>17.920000000000002</v>
      </c>
      <c r="M25902" s="173">
        <v>24655</v>
      </c>
      <c r="N25902" t="s">
        <v>47</v>
      </c>
      <c r="O25902">
        <v>4</v>
      </c>
    </row>
    <row r="25903" spans="1:15" x14ac:dyDescent="0.25">
      <c r="A25903" s="2">
        <v>36965</v>
      </c>
      <c r="B25903">
        <v>500</v>
      </c>
      <c r="C25903">
        <v>18.149999999999999</v>
      </c>
      <c r="D25903">
        <v>29.12</v>
      </c>
      <c r="E25903">
        <v>35.76</v>
      </c>
      <c r="F25903">
        <v>18.149999999999999</v>
      </c>
      <c r="G25903">
        <v>18.149999999999999</v>
      </c>
      <c r="H25903" s="172">
        <v>19.510000000000002</v>
      </c>
      <c r="I25903">
        <v>30.07</v>
      </c>
      <c r="J25903">
        <v>36.450000000000003</v>
      </c>
      <c r="K25903">
        <v>19.510000000000002</v>
      </c>
      <c r="L25903" s="32">
        <v>19.510000000000002</v>
      </c>
      <c r="M25903" s="173">
        <v>25464</v>
      </c>
      <c r="N25903" t="s">
        <v>47</v>
      </c>
      <c r="O25903">
        <v>4</v>
      </c>
    </row>
    <row r="25904" spans="1:15" x14ac:dyDescent="0.25">
      <c r="A25904" s="2">
        <v>36965</v>
      </c>
      <c r="B25904">
        <v>600</v>
      </c>
      <c r="C25904">
        <v>17.39</v>
      </c>
      <c r="D25904">
        <v>28.42</v>
      </c>
      <c r="E25904">
        <v>35.1</v>
      </c>
      <c r="F25904">
        <v>17.39</v>
      </c>
      <c r="G25904">
        <v>17.39</v>
      </c>
      <c r="H25904" s="172">
        <v>22.5</v>
      </c>
      <c r="I25904">
        <v>32.99</v>
      </c>
      <c r="J25904">
        <v>39.340000000000003</v>
      </c>
      <c r="K25904">
        <v>22.5</v>
      </c>
      <c r="L25904" s="32">
        <v>22.5</v>
      </c>
      <c r="M25904" s="173">
        <v>27274</v>
      </c>
      <c r="N25904" t="s">
        <v>47</v>
      </c>
      <c r="O25904">
        <v>4</v>
      </c>
    </row>
    <row r="25905" spans="1:15" x14ac:dyDescent="0.25">
      <c r="A25905" s="2">
        <v>36965</v>
      </c>
      <c r="B25905">
        <v>700</v>
      </c>
      <c r="C25905">
        <v>26.45</v>
      </c>
      <c r="D25905">
        <v>36.75</v>
      </c>
      <c r="E25905">
        <v>42.99</v>
      </c>
      <c r="F25905">
        <v>26.45</v>
      </c>
      <c r="G25905">
        <v>26.45</v>
      </c>
      <c r="H25905" s="172">
        <v>38.270000000000003</v>
      </c>
      <c r="I25905">
        <v>46.86</v>
      </c>
      <c r="J25905">
        <v>52.75</v>
      </c>
      <c r="K25905">
        <v>44.52</v>
      </c>
      <c r="L25905" s="32">
        <v>35.770000000000003</v>
      </c>
      <c r="M25905" s="173">
        <v>30146</v>
      </c>
      <c r="N25905" t="s">
        <v>47</v>
      </c>
      <c r="O25905">
        <v>4</v>
      </c>
    </row>
    <row r="25906" spans="1:15" x14ac:dyDescent="0.25">
      <c r="A25906" s="2">
        <v>36965</v>
      </c>
      <c r="B25906">
        <v>800</v>
      </c>
      <c r="C25906">
        <v>38.46</v>
      </c>
      <c r="D25906">
        <v>47.8</v>
      </c>
      <c r="E25906">
        <v>53.45</v>
      </c>
      <c r="F25906">
        <v>38.46</v>
      </c>
      <c r="G25906">
        <v>38.46</v>
      </c>
      <c r="H25906" s="172">
        <v>41.45</v>
      </c>
      <c r="I25906">
        <v>50.31</v>
      </c>
      <c r="J25906">
        <v>55.8</v>
      </c>
      <c r="K25906">
        <v>42.54</v>
      </c>
      <c r="L25906" s="32">
        <v>41.01</v>
      </c>
      <c r="M25906" s="173">
        <v>31794</v>
      </c>
      <c r="N25906" t="s">
        <v>48</v>
      </c>
      <c r="O25906">
        <v>4</v>
      </c>
    </row>
    <row r="25907" spans="1:15" x14ac:dyDescent="0.25">
      <c r="A25907" s="2">
        <v>36965</v>
      </c>
      <c r="B25907">
        <v>900</v>
      </c>
      <c r="C25907">
        <v>18.940000000000001</v>
      </c>
      <c r="D25907">
        <v>29.85</v>
      </c>
      <c r="E25907">
        <v>36.450000000000003</v>
      </c>
      <c r="F25907">
        <v>18.940000000000001</v>
      </c>
      <c r="G25907">
        <v>18.940000000000001</v>
      </c>
      <c r="H25907" s="172">
        <v>36.89</v>
      </c>
      <c r="I25907">
        <v>45.25</v>
      </c>
      <c r="J25907">
        <v>51.12</v>
      </c>
      <c r="K25907">
        <v>44.13</v>
      </c>
      <c r="L25907" s="32">
        <v>34</v>
      </c>
      <c r="M25907" s="173">
        <v>32566</v>
      </c>
      <c r="N25907" t="s">
        <v>48</v>
      </c>
      <c r="O25907">
        <v>4</v>
      </c>
    </row>
    <row r="25908" spans="1:15" x14ac:dyDescent="0.25">
      <c r="A25908" s="2">
        <v>36965</v>
      </c>
      <c r="B25908">
        <v>1000</v>
      </c>
      <c r="C25908">
        <v>25.02</v>
      </c>
      <c r="D25908">
        <v>35.44</v>
      </c>
      <c r="E25908">
        <v>41.74</v>
      </c>
      <c r="F25908">
        <v>25.02</v>
      </c>
      <c r="G25908">
        <v>25.02</v>
      </c>
      <c r="H25908" s="172">
        <v>38.18</v>
      </c>
      <c r="I25908">
        <v>46.42</v>
      </c>
      <c r="J25908">
        <v>52.1</v>
      </c>
      <c r="K25908">
        <v>44.49</v>
      </c>
      <c r="L25908" s="32">
        <v>35.659999999999997</v>
      </c>
      <c r="M25908" s="173">
        <v>32999</v>
      </c>
      <c r="N25908" t="s">
        <v>48</v>
      </c>
      <c r="O25908">
        <v>4</v>
      </c>
    </row>
    <row r="25909" spans="1:15" x14ac:dyDescent="0.25">
      <c r="A25909" s="2">
        <v>36965</v>
      </c>
      <c r="B25909">
        <v>1100</v>
      </c>
      <c r="C25909">
        <v>42.96</v>
      </c>
      <c r="D25909">
        <v>51.94</v>
      </c>
      <c r="E25909">
        <v>57.38</v>
      </c>
      <c r="F25909">
        <v>42.96</v>
      </c>
      <c r="G25909">
        <v>42.96</v>
      </c>
      <c r="H25909" s="172">
        <v>36</v>
      </c>
      <c r="I25909">
        <v>44.16</v>
      </c>
      <c r="J25909">
        <v>50.01</v>
      </c>
      <c r="K25909">
        <v>44.17</v>
      </c>
      <c r="L25909" s="32">
        <v>32.74</v>
      </c>
      <c r="M25909" s="173">
        <v>32880</v>
      </c>
      <c r="N25909" t="s">
        <v>48</v>
      </c>
      <c r="O25909">
        <v>4</v>
      </c>
    </row>
    <row r="25910" spans="1:15" x14ac:dyDescent="0.25">
      <c r="A25910" s="2">
        <v>36965</v>
      </c>
      <c r="B25910">
        <v>1200</v>
      </c>
      <c r="C25910">
        <v>24.3</v>
      </c>
      <c r="D25910">
        <v>34.78</v>
      </c>
      <c r="E25910">
        <v>41.12</v>
      </c>
      <c r="F25910">
        <v>24.3</v>
      </c>
      <c r="G25910">
        <v>24.3</v>
      </c>
      <c r="H25910" s="172">
        <v>32.33</v>
      </c>
      <c r="I25910">
        <v>41.17</v>
      </c>
      <c r="J25910">
        <v>47.08</v>
      </c>
      <c r="K25910">
        <v>37.369999999999997</v>
      </c>
      <c r="L25910" s="32">
        <v>30.32</v>
      </c>
      <c r="M25910" s="173">
        <v>32584</v>
      </c>
      <c r="N25910" t="s">
        <v>48</v>
      </c>
      <c r="O25910">
        <v>4</v>
      </c>
    </row>
    <row r="25911" spans="1:15" x14ac:dyDescent="0.25">
      <c r="A25911" s="2">
        <v>36965</v>
      </c>
      <c r="B25911">
        <v>1300</v>
      </c>
      <c r="C25911">
        <v>24.5</v>
      </c>
      <c r="D25911">
        <v>34.96</v>
      </c>
      <c r="E25911">
        <v>41.29</v>
      </c>
      <c r="F25911">
        <v>24.5</v>
      </c>
      <c r="G25911">
        <v>24.5</v>
      </c>
      <c r="H25911" s="172">
        <v>28.94</v>
      </c>
      <c r="I25911">
        <v>36.89</v>
      </c>
      <c r="J25911">
        <v>42.71</v>
      </c>
      <c r="K25911">
        <v>38</v>
      </c>
      <c r="L25911" s="32">
        <v>25.32</v>
      </c>
      <c r="M25911" s="173">
        <v>32165</v>
      </c>
      <c r="N25911" t="s">
        <v>48</v>
      </c>
      <c r="O25911">
        <v>4</v>
      </c>
    </row>
    <row r="25912" spans="1:15" x14ac:dyDescent="0.25">
      <c r="A25912" s="2">
        <v>36965</v>
      </c>
      <c r="B25912">
        <v>1400</v>
      </c>
      <c r="C25912">
        <v>48.27</v>
      </c>
      <c r="D25912">
        <v>56.83</v>
      </c>
      <c r="E25912">
        <v>62</v>
      </c>
      <c r="F25912">
        <v>48.27</v>
      </c>
      <c r="G25912">
        <v>48.27</v>
      </c>
      <c r="H25912" s="172">
        <v>28.41</v>
      </c>
      <c r="I25912">
        <v>36.28</v>
      </c>
      <c r="J25912">
        <v>42.15</v>
      </c>
      <c r="K25912">
        <v>38.520000000000003</v>
      </c>
      <c r="L25912" s="32">
        <v>24.38</v>
      </c>
      <c r="M25912" s="173">
        <v>31930</v>
      </c>
      <c r="N25912" t="s">
        <v>48</v>
      </c>
      <c r="O25912">
        <v>4</v>
      </c>
    </row>
    <row r="25913" spans="1:15" x14ac:dyDescent="0.25">
      <c r="A25913" s="2">
        <v>36965</v>
      </c>
      <c r="B25913">
        <v>1500</v>
      </c>
      <c r="C25913">
        <v>54.56</v>
      </c>
      <c r="D25913">
        <v>62.61</v>
      </c>
      <c r="E25913">
        <v>67.48</v>
      </c>
      <c r="F25913">
        <v>54.56</v>
      </c>
      <c r="G25913">
        <v>54.56</v>
      </c>
      <c r="H25913" s="172">
        <v>23.15</v>
      </c>
      <c r="I25913">
        <v>31.82</v>
      </c>
      <c r="J25913">
        <v>37.86</v>
      </c>
      <c r="K25913">
        <v>30.28</v>
      </c>
      <c r="L25913" s="32">
        <v>20.3</v>
      </c>
      <c r="M25913" s="173">
        <v>31621</v>
      </c>
      <c r="N25913" t="s">
        <v>48</v>
      </c>
      <c r="O25913">
        <v>4</v>
      </c>
    </row>
    <row r="25914" spans="1:15" x14ac:dyDescent="0.25">
      <c r="A25914" s="2">
        <v>36965</v>
      </c>
      <c r="B25914">
        <v>1600</v>
      </c>
      <c r="C25914">
        <v>38.04</v>
      </c>
      <c r="D25914">
        <v>47.42</v>
      </c>
      <c r="E25914">
        <v>53.09</v>
      </c>
      <c r="F25914">
        <v>38.04</v>
      </c>
      <c r="G25914">
        <v>38.04</v>
      </c>
      <c r="H25914" s="172">
        <v>22.92</v>
      </c>
      <c r="I25914">
        <v>31.67</v>
      </c>
      <c r="J25914">
        <v>37.700000000000003</v>
      </c>
      <c r="K25914">
        <v>29.62</v>
      </c>
      <c r="L25914" s="32">
        <v>20.239999999999998</v>
      </c>
      <c r="M25914" s="173">
        <v>31648</v>
      </c>
      <c r="N25914" t="s">
        <v>48</v>
      </c>
      <c r="O25914">
        <v>4</v>
      </c>
    </row>
    <row r="25915" spans="1:15" x14ac:dyDescent="0.25">
      <c r="A25915" s="2">
        <v>36965</v>
      </c>
      <c r="B25915">
        <v>1700</v>
      </c>
      <c r="C25915">
        <v>46.59</v>
      </c>
      <c r="D25915">
        <v>55.28</v>
      </c>
      <c r="E25915">
        <v>60.54</v>
      </c>
      <c r="F25915">
        <v>46.59</v>
      </c>
      <c r="G25915">
        <v>46.59</v>
      </c>
      <c r="H25915" s="172">
        <v>23.58</v>
      </c>
      <c r="I25915">
        <v>32.630000000000003</v>
      </c>
      <c r="J25915">
        <v>38.549999999999997</v>
      </c>
      <c r="K25915">
        <v>27.6</v>
      </c>
      <c r="L25915" s="32">
        <v>21.98</v>
      </c>
      <c r="M25915" s="173">
        <v>32258</v>
      </c>
      <c r="N25915" t="s">
        <v>48</v>
      </c>
      <c r="O25915">
        <v>4</v>
      </c>
    </row>
    <row r="25916" spans="1:15" x14ac:dyDescent="0.25">
      <c r="A25916" s="2">
        <v>36965</v>
      </c>
      <c r="B25916">
        <v>1800</v>
      </c>
      <c r="C25916">
        <v>29.74</v>
      </c>
      <c r="D25916">
        <v>39.78</v>
      </c>
      <c r="E25916">
        <v>45.86</v>
      </c>
      <c r="F25916">
        <v>29.74</v>
      </c>
      <c r="G25916">
        <v>29.74</v>
      </c>
      <c r="H25916" s="172">
        <v>26.75</v>
      </c>
      <c r="I25916">
        <v>36.71</v>
      </c>
      <c r="J25916">
        <v>42.5</v>
      </c>
      <c r="K25916">
        <v>28.54</v>
      </c>
      <c r="L25916" s="32">
        <v>26.09</v>
      </c>
      <c r="M25916" s="173">
        <v>33440</v>
      </c>
      <c r="N25916" t="s">
        <v>48</v>
      </c>
      <c r="O25916">
        <v>4</v>
      </c>
    </row>
    <row r="25917" spans="1:15" x14ac:dyDescent="0.25">
      <c r="A25917" s="2">
        <v>36965</v>
      </c>
      <c r="B25917">
        <v>1900</v>
      </c>
      <c r="C25917">
        <v>79.16</v>
      </c>
      <c r="D25917">
        <v>85.24</v>
      </c>
      <c r="E25917">
        <v>88.92</v>
      </c>
      <c r="F25917">
        <v>79.16</v>
      </c>
      <c r="G25917">
        <v>79.16</v>
      </c>
      <c r="H25917" s="172">
        <v>53</v>
      </c>
      <c r="I25917">
        <v>60.37</v>
      </c>
      <c r="J25917">
        <v>65.900000000000006</v>
      </c>
      <c r="K25917">
        <v>65</v>
      </c>
      <c r="L25917" s="32">
        <v>48.37</v>
      </c>
      <c r="M25917" s="173">
        <v>34781</v>
      </c>
      <c r="N25917" t="s">
        <v>48</v>
      </c>
      <c r="O25917">
        <v>4</v>
      </c>
    </row>
    <row r="25918" spans="1:15" x14ac:dyDescent="0.25">
      <c r="A25918" s="2">
        <v>36965</v>
      </c>
      <c r="B25918">
        <v>2000</v>
      </c>
      <c r="C25918">
        <v>50.33</v>
      </c>
      <c r="D25918">
        <v>58.72</v>
      </c>
      <c r="E25918">
        <v>63.8</v>
      </c>
      <c r="F25918">
        <v>50.33</v>
      </c>
      <c r="G25918">
        <v>50.33</v>
      </c>
      <c r="H25918" s="172">
        <v>51.01</v>
      </c>
      <c r="I25918">
        <v>59.72</v>
      </c>
      <c r="J25918">
        <v>64.989999999999995</v>
      </c>
      <c r="K25918">
        <v>51.01</v>
      </c>
      <c r="L25918" s="32">
        <v>51.01</v>
      </c>
      <c r="M25918" s="173">
        <v>34663</v>
      </c>
      <c r="N25918" t="s">
        <v>48</v>
      </c>
      <c r="O25918">
        <v>4</v>
      </c>
    </row>
    <row r="25919" spans="1:15" x14ac:dyDescent="0.25">
      <c r="A25919" s="2">
        <v>36965</v>
      </c>
      <c r="B25919">
        <v>2100</v>
      </c>
      <c r="C25919">
        <v>43.76</v>
      </c>
      <c r="D25919">
        <v>52.68</v>
      </c>
      <c r="E25919">
        <v>58.07</v>
      </c>
      <c r="F25919">
        <v>43.76</v>
      </c>
      <c r="G25919">
        <v>43.76</v>
      </c>
      <c r="H25919" s="172">
        <v>40</v>
      </c>
      <c r="I25919">
        <v>48.47</v>
      </c>
      <c r="J25919">
        <v>54.04</v>
      </c>
      <c r="K25919">
        <v>44</v>
      </c>
      <c r="L25919" s="32">
        <v>38.4</v>
      </c>
      <c r="M25919" s="173">
        <v>33827</v>
      </c>
      <c r="N25919" t="s">
        <v>48</v>
      </c>
      <c r="O25919">
        <v>4</v>
      </c>
    </row>
    <row r="25920" spans="1:15" x14ac:dyDescent="0.25">
      <c r="A25920" s="2">
        <v>36965</v>
      </c>
      <c r="B25920">
        <v>2200</v>
      </c>
      <c r="C25920">
        <v>43.38</v>
      </c>
      <c r="D25920">
        <v>52.33</v>
      </c>
      <c r="E25920">
        <v>57.74</v>
      </c>
      <c r="F25920">
        <v>43.38</v>
      </c>
      <c r="G25920">
        <v>43.38</v>
      </c>
      <c r="H25920" s="172">
        <v>34.01</v>
      </c>
      <c r="I25920">
        <v>43.4</v>
      </c>
      <c r="J25920">
        <v>49.09</v>
      </c>
      <c r="K25920">
        <v>34.01</v>
      </c>
      <c r="L25920" s="32">
        <v>34.01</v>
      </c>
      <c r="M25920" s="173">
        <v>32176</v>
      </c>
      <c r="N25920" t="s">
        <v>48</v>
      </c>
      <c r="O25920">
        <v>4</v>
      </c>
    </row>
    <row r="25921" spans="1:15" x14ac:dyDescent="0.25">
      <c r="A25921" s="2">
        <v>36965</v>
      </c>
      <c r="B25921">
        <v>2300</v>
      </c>
      <c r="C25921">
        <v>44.38</v>
      </c>
      <c r="D25921">
        <v>53.25</v>
      </c>
      <c r="E25921">
        <v>58.61</v>
      </c>
      <c r="F25921">
        <v>44.38</v>
      </c>
      <c r="G25921">
        <v>44.38</v>
      </c>
      <c r="H25921" s="172">
        <v>24.18</v>
      </c>
      <c r="I25921">
        <v>34.33</v>
      </c>
      <c r="J25921">
        <v>40.47</v>
      </c>
      <c r="K25921">
        <v>24.18</v>
      </c>
      <c r="L25921" s="32">
        <v>24.18</v>
      </c>
      <c r="M25921" s="173">
        <v>29682</v>
      </c>
      <c r="N25921" t="s">
        <v>48</v>
      </c>
      <c r="O25921">
        <v>4</v>
      </c>
    </row>
    <row r="25922" spans="1:15" x14ac:dyDescent="0.25">
      <c r="A25922" s="2">
        <v>36965</v>
      </c>
      <c r="B25922">
        <v>2400</v>
      </c>
      <c r="C25922">
        <v>24.28</v>
      </c>
      <c r="D25922">
        <v>34.76</v>
      </c>
      <c r="E25922">
        <v>41.1</v>
      </c>
      <c r="F25922">
        <v>24.28</v>
      </c>
      <c r="G25922">
        <v>24.28</v>
      </c>
      <c r="H25922" s="172">
        <v>22.06</v>
      </c>
      <c r="I25922">
        <v>32.409999999999997</v>
      </c>
      <c r="J25922">
        <v>38.67</v>
      </c>
      <c r="K25922">
        <v>22.06</v>
      </c>
      <c r="L25922" s="32">
        <v>22.06</v>
      </c>
      <c r="M25922" s="173">
        <v>27373</v>
      </c>
      <c r="N25922" t="s">
        <v>47</v>
      </c>
      <c r="O25922">
        <v>4</v>
      </c>
    </row>
    <row r="25923" spans="1:15" x14ac:dyDescent="0.25">
      <c r="A25923" s="2">
        <v>36966</v>
      </c>
      <c r="B25923">
        <v>100</v>
      </c>
      <c r="C25923">
        <v>29.11</v>
      </c>
      <c r="D25923">
        <v>39.200000000000003</v>
      </c>
      <c r="E25923">
        <v>45.31</v>
      </c>
      <c r="F25923">
        <v>29.11</v>
      </c>
      <c r="G25923">
        <v>29.11</v>
      </c>
      <c r="H25923" s="172">
        <v>19.34</v>
      </c>
      <c r="I25923">
        <v>29.48</v>
      </c>
      <c r="J25923">
        <v>35.69</v>
      </c>
      <c r="K25923">
        <v>20.04</v>
      </c>
      <c r="L25923" s="32">
        <v>19.059999999999999</v>
      </c>
      <c r="M25923" s="173">
        <v>25367</v>
      </c>
      <c r="N25923" t="s">
        <v>47</v>
      </c>
      <c r="O25923">
        <v>5</v>
      </c>
    </row>
    <row r="25924" spans="1:15" x14ac:dyDescent="0.25">
      <c r="A25924" s="2">
        <v>36966</v>
      </c>
      <c r="B25924">
        <v>200</v>
      </c>
      <c r="C25924">
        <v>17.43</v>
      </c>
      <c r="D25924">
        <v>28.46</v>
      </c>
      <c r="E25924">
        <v>35.130000000000003</v>
      </c>
      <c r="F25924">
        <v>17.43</v>
      </c>
      <c r="G25924">
        <v>17.43</v>
      </c>
      <c r="H25924" s="172">
        <v>18.559999999999999</v>
      </c>
      <c r="I25924">
        <v>28.8</v>
      </c>
      <c r="J25924">
        <v>35.049999999999997</v>
      </c>
      <c r="K25924">
        <v>18.97</v>
      </c>
      <c r="L25924" s="32">
        <v>18.399999999999999</v>
      </c>
      <c r="M25924" s="173">
        <v>24523</v>
      </c>
      <c r="N25924" t="s">
        <v>47</v>
      </c>
      <c r="O25924">
        <v>5</v>
      </c>
    </row>
    <row r="25925" spans="1:15" x14ac:dyDescent="0.25">
      <c r="A25925" s="2">
        <v>36966</v>
      </c>
      <c r="B25925">
        <v>300</v>
      </c>
      <c r="C25925">
        <v>17.84</v>
      </c>
      <c r="D25925">
        <v>28.83</v>
      </c>
      <c r="E25925">
        <v>35.49</v>
      </c>
      <c r="F25925">
        <v>17.84</v>
      </c>
      <c r="G25925">
        <v>17.84</v>
      </c>
      <c r="H25925" s="172">
        <v>18.170000000000002</v>
      </c>
      <c r="I25925">
        <v>28.39</v>
      </c>
      <c r="J25925">
        <v>34.67</v>
      </c>
      <c r="K25925">
        <v>18.940000000000001</v>
      </c>
      <c r="L25925" s="32">
        <v>17.86</v>
      </c>
      <c r="M25925" s="173">
        <v>24096</v>
      </c>
      <c r="N25925" t="s">
        <v>47</v>
      </c>
      <c r="O25925">
        <v>5</v>
      </c>
    </row>
    <row r="25926" spans="1:15" x14ac:dyDescent="0.25">
      <c r="A25926" s="2">
        <v>36966</v>
      </c>
      <c r="B25926">
        <v>400</v>
      </c>
      <c r="C25926">
        <v>17.14</v>
      </c>
      <c r="D25926">
        <v>28.19</v>
      </c>
      <c r="E25926">
        <v>34.880000000000003</v>
      </c>
      <c r="F25926">
        <v>17.14</v>
      </c>
      <c r="G25926">
        <v>17.14</v>
      </c>
      <c r="H25926" s="172">
        <v>18.18</v>
      </c>
      <c r="I25926">
        <v>28.42</v>
      </c>
      <c r="J25926">
        <v>34.69</v>
      </c>
      <c r="K25926">
        <v>18.79</v>
      </c>
      <c r="L25926" s="32">
        <v>17.93</v>
      </c>
      <c r="M25926" s="173">
        <v>23962</v>
      </c>
      <c r="N25926" t="s">
        <v>47</v>
      </c>
      <c r="O25926">
        <v>5</v>
      </c>
    </row>
    <row r="25927" spans="1:15" x14ac:dyDescent="0.25">
      <c r="A25927" s="2">
        <v>36966</v>
      </c>
      <c r="B25927">
        <v>500</v>
      </c>
      <c r="C25927">
        <v>17.12</v>
      </c>
      <c r="D25927">
        <v>28.17</v>
      </c>
      <c r="E25927">
        <v>34.86</v>
      </c>
      <c r="F25927">
        <v>17.12</v>
      </c>
      <c r="G25927">
        <v>17.12</v>
      </c>
      <c r="H25927" s="172">
        <v>18.559999999999999</v>
      </c>
      <c r="I25927">
        <v>28.8</v>
      </c>
      <c r="J25927">
        <v>35.049999999999997</v>
      </c>
      <c r="K25927">
        <v>18.97</v>
      </c>
      <c r="L25927" s="32">
        <v>18.399999999999999</v>
      </c>
      <c r="M25927" s="173">
        <v>24036</v>
      </c>
      <c r="N25927" t="s">
        <v>47</v>
      </c>
      <c r="O25927">
        <v>5</v>
      </c>
    </row>
    <row r="25928" spans="1:15" x14ac:dyDescent="0.25">
      <c r="A25928" s="2">
        <v>36966</v>
      </c>
      <c r="B25928">
        <v>600</v>
      </c>
      <c r="C25928">
        <v>24.78</v>
      </c>
      <c r="D25928">
        <v>35.22</v>
      </c>
      <c r="E25928">
        <v>41.54</v>
      </c>
      <c r="F25928">
        <v>24.78</v>
      </c>
      <c r="G25928">
        <v>24.78</v>
      </c>
      <c r="H25928" s="172">
        <v>21.95</v>
      </c>
      <c r="I25928">
        <v>32.25</v>
      </c>
      <c r="J25928">
        <v>38.479999999999997</v>
      </c>
      <c r="K25928">
        <v>21.96</v>
      </c>
      <c r="L25928" s="32">
        <v>21.95</v>
      </c>
      <c r="M25928" s="173">
        <v>25543</v>
      </c>
      <c r="N25928" t="s">
        <v>47</v>
      </c>
      <c r="O25928">
        <v>5</v>
      </c>
    </row>
    <row r="25929" spans="1:15" x14ac:dyDescent="0.25">
      <c r="A25929" s="2">
        <v>36966</v>
      </c>
      <c r="B25929">
        <v>700</v>
      </c>
      <c r="C25929">
        <v>26.81</v>
      </c>
      <c r="D25929">
        <v>37.090000000000003</v>
      </c>
      <c r="E25929">
        <v>43.3</v>
      </c>
      <c r="F25929">
        <v>26.81</v>
      </c>
      <c r="G25929">
        <v>26.81</v>
      </c>
      <c r="H25929" s="172">
        <v>40.020000000000003</v>
      </c>
      <c r="I25929">
        <v>49</v>
      </c>
      <c r="J25929">
        <v>54.47</v>
      </c>
      <c r="K25929">
        <v>40.409999999999997</v>
      </c>
      <c r="L25929" s="32">
        <v>39.869999999999997</v>
      </c>
      <c r="M25929" s="173">
        <v>29586</v>
      </c>
      <c r="N25929" t="s">
        <v>47</v>
      </c>
      <c r="O25929">
        <v>5</v>
      </c>
    </row>
    <row r="25930" spans="1:15" x14ac:dyDescent="0.25">
      <c r="A25930" s="2">
        <v>36966</v>
      </c>
      <c r="B25930">
        <v>800</v>
      </c>
      <c r="C25930">
        <v>80.55</v>
      </c>
      <c r="D25930">
        <v>86.52</v>
      </c>
      <c r="E25930">
        <v>90.13</v>
      </c>
      <c r="F25930">
        <v>80.55</v>
      </c>
      <c r="G25930">
        <v>80.55</v>
      </c>
      <c r="H25930" s="172">
        <v>40.29</v>
      </c>
      <c r="I25930">
        <v>49.09</v>
      </c>
      <c r="J25930">
        <v>54.62</v>
      </c>
      <c r="K25930">
        <v>42.08</v>
      </c>
      <c r="L25930" s="32">
        <v>39.58</v>
      </c>
      <c r="M25930" s="173">
        <v>31749</v>
      </c>
      <c r="N25930" t="s">
        <v>48</v>
      </c>
      <c r="O25930">
        <v>5</v>
      </c>
    </row>
    <row r="25931" spans="1:15" x14ac:dyDescent="0.25">
      <c r="A25931" s="2">
        <v>36966</v>
      </c>
      <c r="B25931">
        <v>900</v>
      </c>
      <c r="C25931">
        <v>21.64</v>
      </c>
      <c r="D25931">
        <v>32.33</v>
      </c>
      <c r="E25931">
        <v>38.799999999999997</v>
      </c>
      <c r="F25931">
        <v>21.64</v>
      </c>
      <c r="G25931">
        <v>21.64</v>
      </c>
      <c r="H25931" s="172">
        <v>34.950000000000003</v>
      </c>
      <c r="I25931">
        <v>43.6</v>
      </c>
      <c r="J25931">
        <v>49.49</v>
      </c>
      <c r="K25931">
        <v>40.83</v>
      </c>
      <c r="L25931" s="32">
        <v>32.6</v>
      </c>
      <c r="M25931" s="173">
        <v>32344</v>
      </c>
      <c r="N25931" t="s">
        <v>48</v>
      </c>
      <c r="O25931">
        <v>5</v>
      </c>
    </row>
    <row r="25932" spans="1:15" x14ac:dyDescent="0.25">
      <c r="A25932" s="2">
        <v>36966</v>
      </c>
      <c r="B25932">
        <v>1000</v>
      </c>
      <c r="C25932">
        <v>27.83</v>
      </c>
      <c r="D25932">
        <v>37.49</v>
      </c>
      <c r="E25932">
        <v>42.52</v>
      </c>
      <c r="F25932">
        <v>27.83</v>
      </c>
      <c r="G25932">
        <v>27.83</v>
      </c>
      <c r="H25932" s="172">
        <v>38.049999999999997</v>
      </c>
      <c r="I25932">
        <v>46.23</v>
      </c>
      <c r="J25932">
        <v>51.9</v>
      </c>
      <c r="K25932">
        <v>44.51</v>
      </c>
      <c r="L25932" s="32">
        <v>35.46</v>
      </c>
      <c r="M25932" s="173">
        <v>32062</v>
      </c>
      <c r="N25932" t="s">
        <v>48</v>
      </c>
      <c r="O25932">
        <v>5</v>
      </c>
    </row>
    <row r="25933" spans="1:15" x14ac:dyDescent="0.25">
      <c r="A25933" s="2">
        <v>36966</v>
      </c>
      <c r="B25933">
        <v>1100</v>
      </c>
      <c r="C25933">
        <v>58.56</v>
      </c>
      <c r="D25933">
        <v>66.05</v>
      </c>
      <c r="E25933">
        <v>70.22</v>
      </c>
      <c r="F25933">
        <v>58.56</v>
      </c>
      <c r="G25933">
        <v>58.56</v>
      </c>
      <c r="H25933" s="172">
        <v>35.119999999999997</v>
      </c>
      <c r="I25933">
        <v>43.23</v>
      </c>
      <c r="J25933">
        <v>49.14</v>
      </c>
      <c r="K25933">
        <v>44.1</v>
      </c>
      <c r="L25933" s="32">
        <v>31.53</v>
      </c>
      <c r="M25933" s="173">
        <v>32064</v>
      </c>
      <c r="N25933" t="s">
        <v>48</v>
      </c>
      <c r="O25933">
        <v>5</v>
      </c>
    </row>
    <row r="25934" spans="1:15" x14ac:dyDescent="0.25">
      <c r="A25934" s="2">
        <v>36966</v>
      </c>
      <c r="B25934">
        <v>1200</v>
      </c>
      <c r="C25934">
        <v>60</v>
      </c>
      <c r="D25934">
        <v>67.62</v>
      </c>
      <c r="E25934">
        <v>72.22</v>
      </c>
      <c r="F25934">
        <v>60</v>
      </c>
      <c r="G25934">
        <v>60</v>
      </c>
      <c r="H25934" s="172">
        <v>33.68</v>
      </c>
      <c r="I25934">
        <v>41.76</v>
      </c>
      <c r="J25934">
        <v>47.75</v>
      </c>
      <c r="K25934">
        <v>43.5</v>
      </c>
      <c r="L25934" s="32">
        <v>29.75</v>
      </c>
      <c r="M25934" s="173">
        <v>31841</v>
      </c>
      <c r="N25934" t="s">
        <v>48</v>
      </c>
      <c r="O25934">
        <v>5</v>
      </c>
    </row>
    <row r="25935" spans="1:15" x14ac:dyDescent="0.25">
      <c r="A25935" s="2">
        <v>36966</v>
      </c>
      <c r="B25935">
        <v>1300</v>
      </c>
      <c r="C25935">
        <v>63.33</v>
      </c>
      <c r="D25935">
        <v>70.680000000000007</v>
      </c>
      <c r="E25935">
        <v>75.12</v>
      </c>
      <c r="F25935">
        <v>63.33</v>
      </c>
      <c r="G25935">
        <v>63.33</v>
      </c>
      <c r="H25935" s="172">
        <v>28.43</v>
      </c>
      <c r="I25935">
        <v>37.21</v>
      </c>
      <c r="J25935">
        <v>43.36</v>
      </c>
      <c r="K25935">
        <v>35.880000000000003</v>
      </c>
      <c r="L25935" s="32">
        <v>25.45</v>
      </c>
      <c r="M25935" s="173">
        <v>31435</v>
      </c>
      <c r="N25935" t="s">
        <v>48</v>
      </c>
      <c r="O25935">
        <v>5</v>
      </c>
    </row>
    <row r="25936" spans="1:15" x14ac:dyDescent="0.25">
      <c r="A25936" s="2">
        <v>36966</v>
      </c>
      <c r="B25936">
        <v>1400</v>
      </c>
      <c r="C25936">
        <v>68.63</v>
      </c>
      <c r="D25936">
        <v>74.13</v>
      </c>
      <c r="E25936">
        <v>77.319999999999993</v>
      </c>
      <c r="F25936">
        <v>78.239999999999995</v>
      </c>
      <c r="G25936">
        <v>65.34</v>
      </c>
      <c r="H25936" s="172">
        <v>27.62</v>
      </c>
      <c r="I25936">
        <v>36.24</v>
      </c>
      <c r="J25936">
        <v>42.46</v>
      </c>
      <c r="K25936">
        <v>36.61</v>
      </c>
      <c r="L25936" s="32">
        <v>24.03</v>
      </c>
      <c r="M25936" s="173">
        <v>31467</v>
      </c>
      <c r="N25936" t="s">
        <v>48</v>
      </c>
      <c r="O25936">
        <v>5</v>
      </c>
    </row>
    <row r="25937" spans="1:15" x14ac:dyDescent="0.25">
      <c r="A25937" s="2">
        <v>36966</v>
      </c>
      <c r="B25937">
        <v>1500</v>
      </c>
      <c r="C25937">
        <v>31.36</v>
      </c>
      <c r="D25937">
        <v>37.85</v>
      </c>
      <c r="E25937">
        <v>44.17</v>
      </c>
      <c r="F25937">
        <v>60.19</v>
      </c>
      <c r="G25937">
        <v>20.78</v>
      </c>
      <c r="H25937" s="172">
        <v>24.97</v>
      </c>
      <c r="I25937">
        <v>33.71</v>
      </c>
      <c r="J25937">
        <v>40.06</v>
      </c>
      <c r="K25937">
        <v>35.5</v>
      </c>
      <c r="L25937" s="32">
        <v>21.27</v>
      </c>
      <c r="M25937" s="173">
        <v>31327</v>
      </c>
      <c r="N25937" t="s">
        <v>48</v>
      </c>
      <c r="O25937">
        <v>5</v>
      </c>
    </row>
    <row r="25938" spans="1:15" x14ac:dyDescent="0.25">
      <c r="A25938" s="2">
        <v>36966</v>
      </c>
      <c r="B25938">
        <v>1600</v>
      </c>
      <c r="C25938">
        <v>58.88</v>
      </c>
      <c r="D25938">
        <v>62.39</v>
      </c>
      <c r="E25938">
        <v>60.93</v>
      </c>
      <c r="F25938">
        <v>75.349999999999994</v>
      </c>
      <c r="G25938">
        <v>54.32</v>
      </c>
      <c r="H25938" s="172">
        <v>24.51</v>
      </c>
      <c r="I25938">
        <v>33.39</v>
      </c>
      <c r="J25938">
        <v>39.75</v>
      </c>
      <c r="K25938">
        <v>34.31</v>
      </c>
      <c r="L25938" s="32">
        <v>21.01</v>
      </c>
      <c r="M25938" s="173">
        <v>31045</v>
      </c>
      <c r="N25938" t="s">
        <v>48</v>
      </c>
      <c r="O25938">
        <v>5</v>
      </c>
    </row>
    <row r="25939" spans="1:15" x14ac:dyDescent="0.25">
      <c r="A25939" s="2">
        <v>36966</v>
      </c>
      <c r="B25939">
        <v>1700</v>
      </c>
      <c r="C25939">
        <v>71</v>
      </c>
      <c r="D25939">
        <v>77.2</v>
      </c>
      <c r="E25939">
        <v>79.930000000000007</v>
      </c>
      <c r="F25939">
        <v>71.069999999999993</v>
      </c>
      <c r="G25939">
        <v>71.08</v>
      </c>
      <c r="H25939" s="172">
        <v>23.67</v>
      </c>
      <c r="I25939">
        <v>33.08</v>
      </c>
      <c r="J25939">
        <v>39.380000000000003</v>
      </c>
      <c r="K25939">
        <v>29.12</v>
      </c>
      <c r="L25939" s="32">
        <v>21.51</v>
      </c>
      <c r="M25939" s="173">
        <v>31385</v>
      </c>
      <c r="N25939" t="s">
        <v>48</v>
      </c>
      <c r="O25939">
        <v>5</v>
      </c>
    </row>
    <row r="25940" spans="1:15" x14ac:dyDescent="0.25">
      <c r="A25940" s="2">
        <v>36966</v>
      </c>
      <c r="B25940">
        <v>1800</v>
      </c>
      <c r="C25940">
        <v>47.65</v>
      </c>
      <c r="D25940">
        <v>55.7</v>
      </c>
      <c r="E25940">
        <v>59.62</v>
      </c>
      <c r="F25940">
        <v>47.68</v>
      </c>
      <c r="G25940">
        <v>47.69</v>
      </c>
      <c r="H25940" s="172">
        <v>26.5</v>
      </c>
      <c r="I25940">
        <v>35.31</v>
      </c>
      <c r="J25940">
        <v>41.47</v>
      </c>
      <c r="K25940">
        <v>36.130000000000003</v>
      </c>
      <c r="L25940" s="32">
        <v>22.67</v>
      </c>
      <c r="M25940" s="173">
        <v>32279</v>
      </c>
      <c r="N25940" t="s">
        <v>48</v>
      </c>
      <c r="O25940">
        <v>5</v>
      </c>
    </row>
    <row r="25941" spans="1:15" x14ac:dyDescent="0.25">
      <c r="A25941" s="2">
        <v>36966</v>
      </c>
      <c r="B25941">
        <v>1900</v>
      </c>
      <c r="C25941">
        <v>21.89</v>
      </c>
      <c r="D25941">
        <v>32</v>
      </c>
      <c r="E25941">
        <v>37.26</v>
      </c>
      <c r="F25941">
        <v>21.89</v>
      </c>
      <c r="G25941">
        <v>21.89</v>
      </c>
      <c r="H25941" s="172">
        <v>45.57</v>
      </c>
      <c r="I25941">
        <v>52.96</v>
      </c>
      <c r="J25941">
        <v>58.44</v>
      </c>
      <c r="K25941">
        <v>54.66</v>
      </c>
      <c r="L25941" s="32">
        <v>41.95</v>
      </c>
      <c r="M25941" s="173">
        <v>33278</v>
      </c>
      <c r="N25941" t="s">
        <v>48</v>
      </c>
      <c r="O25941">
        <v>5</v>
      </c>
    </row>
    <row r="25942" spans="1:15" x14ac:dyDescent="0.25">
      <c r="A25942" s="2">
        <v>36966</v>
      </c>
      <c r="B25942">
        <v>2000</v>
      </c>
      <c r="C25942">
        <v>26.63</v>
      </c>
      <c r="D25942">
        <v>36.380000000000003</v>
      </c>
      <c r="E25942">
        <v>41.46</v>
      </c>
      <c r="F25942">
        <v>26.63</v>
      </c>
      <c r="G25942">
        <v>26.63</v>
      </c>
      <c r="H25942" s="172">
        <v>42.25</v>
      </c>
      <c r="I25942">
        <v>50.71</v>
      </c>
      <c r="J25942">
        <v>56.21</v>
      </c>
      <c r="K25942">
        <v>45.66</v>
      </c>
      <c r="L25942" s="32">
        <v>40.89</v>
      </c>
      <c r="M25942" s="173">
        <v>32629</v>
      </c>
      <c r="N25942" t="s">
        <v>48</v>
      </c>
      <c r="O25942">
        <v>5</v>
      </c>
    </row>
    <row r="25943" spans="1:15" x14ac:dyDescent="0.25">
      <c r="A25943" s="2">
        <v>36966</v>
      </c>
      <c r="B25943">
        <v>2100</v>
      </c>
      <c r="C25943">
        <v>53.23</v>
      </c>
      <c r="D25943">
        <v>60.96</v>
      </c>
      <c r="E25943">
        <v>64.98</v>
      </c>
      <c r="F25943">
        <v>53.23</v>
      </c>
      <c r="G25943">
        <v>53.23</v>
      </c>
      <c r="H25943" s="172">
        <v>35</v>
      </c>
      <c r="I25943">
        <v>43.24</v>
      </c>
      <c r="J25943">
        <v>49.1</v>
      </c>
      <c r="K25943">
        <v>43.48</v>
      </c>
      <c r="L25943" s="32">
        <v>31.61</v>
      </c>
      <c r="M25943" s="173">
        <v>31766</v>
      </c>
      <c r="N25943" t="s">
        <v>48</v>
      </c>
      <c r="O25943">
        <v>5</v>
      </c>
    </row>
    <row r="25944" spans="1:15" x14ac:dyDescent="0.25">
      <c r="A25944" s="2">
        <v>36966</v>
      </c>
      <c r="B25944">
        <v>2200</v>
      </c>
      <c r="C25944">
        <v>54.98</v>
      </c>
      <c r="D25944">
        <v>62.58</v>
      </c>
      <c r="E25944">
        <v>66.53</v>
      </c>
      <c r="F25944">
        <v>54.98</v>
      </c>
      <c r="G25944">
        <v>54.98</v>
      </c>
      <c r="H25944" s="172">
        <v>33.4</v>
      </c>
      <c r="I25944">
        <v>41.81</v>
      </c>
      <c r="J25944">
        <v>47.72</v>
      </c>
      <c r="K25944">
        <v>40.729999999999997</v>
      </c>
      <c r="L25944" s="32">
        <v>30.47</v>
      </c>
      <c r="M25944" s="173">
        <v>30537</v>
      </c>
      <c r="N25944" t="s">
        <v>48</v>
      </c>
      <c r="O25944">
        <v>5</v>
      </c>
    </row>
    <row r="25945" spans="1:15" x14ac:dyDescent="0.25">
      <c r="A25945" s="2">
        <v>36966</v>
      </c>
      <c r="B25945">
        <v>2300</v>
      </c>
      <c r="C25945">
        <v>49.01</v>
      </c>
      <c r="D25945">
        <v>57.06</v>
      </c>
      <c r="E25945">
        <v>61.25</v>
      </c>
      <c r="F25945">
        <v>49.01</v>
      </c>
      <c r="G25945">
        <v>49.01</v>
      </c>
      <c r="H25945" s="172">
        <v>26.04</v>
      </c>
      <c r="I25945">
        <v>35.25</v>
      </c>
      <c r="J25945">
        <v>41.46</v>
      </c>
      <c r="K25945">
        <v>31.84</v>
      </c>
      <c r="L25945" s="32">
        <v>23.72</v>
      </c>
      <c r="M25945" s="173">
        <v>28488</v>
      </c>
      <c r="N25945" t="s">
        <v>48</v>
      </c>
      <c r="O25945">
        <v>5</v>
      </c>
    </row>
    <row r="25946" spans="1:15" x14ac:dyDescent="0.25">
      <c r="A25946" s="2">
        <v>36966</v>
      </c>
      <c r="B25946">
        <v>2400</v>
      </c>
      <c r="C25946">
        <v>21.42</v>
      </c>
      <c r="D25946">
        <v>29.86</v>
      </c>
      <c r="E25946">
        <v>34.26</v>
      </c>
      <c r="F25946">
        <v>21.42</v>
      </c>
      <c r="G25946">
        <v>21.42</v>
      </c>
      <c r="H25946" s="172">
        <v>24.12</v>
      </c>
      <c r="I25946">
        <v>34.119999999999997</v>
      </c>
      <c r="J25946">
        <v>40.270000000000003</v>
      </c>
      <c r="K25946">
        <v>25.05</v>
      </c>
      <c r="L25946" s="32">
        <v>23.75</v>
      </c>
      <c r="M25946" s="173">
        <v>26541</v>
      </c>
      <c r="N25946" t="s">
        <v>47</v>
      </c>
      <c r="O25946">
        <v>5</v>
      </c>
    </row>
    <row r="25947" spans="1:15" x14ac:dyDescent="0.25">
      <c r="A25947" s="2">
        <v>36967</v>
      </c>
      <c r="B25947">
        <v>100</v>
      </c>
      <c r="C25947">
        <v>18.37</v>
      </c>
      <c r="D25947">
        <v>18.37</v>
      </c>
      <c r="E25947">
        <v>18.37</v>
      </c>
      <c r="F25947">
        <v>18.37</v>
      </c>
      <c r="G25947">
        <v>18.37</v>
      </c>
      <c r="H25947" s="172">
        <v>27.1</v>
      </c>
      <c r="I25947">
        <v>37.07</v>
      </c>
      <c r="J25947">
        <v>43.18</v>
      </c>
      <c r="K25947">
        <v>27.84</v>
      </c>
      <c r="L25947" s="32">
        <v>26.82</v>
      </c>
      <c r="M25947" s="173">
        <v>24796</v>
      </c>
      <c r="N25947" t="s">
        <v>47</v>
      </c>
      <c r="O25947">
        <v>6</v>
      </c>
    </row>
    <row r="25948" spans="1:15" x14ac:dyDescent="0.25">
      <c r="A25948" s="2">
        <v>36967</v>
      </c>
      <c r="B25948">
        <v>200</v>
      </c>
      <c r="C25948">
        <v>19.309999999999999</v>
      </c>
      <c r="D25948">
        <v>19.309999999999999</v>
      </c>
      <c r="E25948">
        <v>19.309999999999999</v>
      </c>
      <c r="F25948">
        <v>19.309999999999999</v>
      </c>
      <c r="G25948">
        <v>19.309999999999999</v>
      </c>
      <c r="H25948" s="172">
        <v>22.5</v>
      </c>
      <c r="I25948">
        <v>32.72</v>
      </c>
      <c r="J25948">
        <v>39.14</v>
      </c>
      <c r="K25948">
        <v>24.62</v>
      </c>
      <c r="L25948" s="32">
        <v>21.69</v>
      </c>
      <c r="M25948" s="173">
        <v>23563</v>
      </c>
      <c r="N25948" t="s">
        <v>47</v>
      </c>
      <c r="O25948">
        <v>6</v>
      </c>
    </row>
    <row r="25949" spans="1:15" x14ac:dyDescent="0.25">
      <c r="A25949" s="2">
        <v>36967</v>
      </c>
      <c r="B25949">
        <v>300</v>
      </c>
      <c r="C25949">
        <v>19.47</v>
      </c>
      <c r="D25949">
        <v>24.26</v>
      </c>
      <c r="E25949">
        <v>26.75</v>
      </c>
      <c r="F25949">
        <v>19.47</v>
      </c>
      <c r="G25949">
        <v>19.47</v>
      </c>
      <c r="H25949" s="172">
        <v>20.87</v>
      </c>
      <c r="I25949">
        <v>31.1</v>
      </c>
      <c r="J25949">
        <v>37.590000000000003</v>
      </c>
      <c r="K25949">
        <v>23.71</v>
      </c>
      <c r="L25949" s="32">
        <v>19.79</v>
      </c>
      <c r="M25949" s="173">
        <v>23014</v>
      </c>
      <c r="N25949" t="s">
        <v>47</v>
      </c>
      <c r="O25949">
        <v>6</v>
      </c>
    </row>
    <row r="25950" spans="1:15" x14ac:dyDescent="0.25">
      <c r="A25950" s="2">
        <v>36967</v>
      </c>
      <c r="B25950">
        <v>400</v>
      </c>
      <c r="C25950">
        <v>17.37</v>
      </c>
      <c r="D25950">
        <v>22.75</v>
      </c>
      <c r="E25950">
        <v>25.55</v>
      </c>
      <c r="F25950">
        <v>17.37</v>
      </c>
      <c r="G25950">
        <v>17.37</v>
      </c>
      <c r="H25950" s="172">
        <v>20.79</v>
      </c>
      <c r="I25950">
        <v>31.04</v>
      </c>
      <c r="J25950">
        <v>37.53</v>
      </c>
      <c r="K25950">
        <v>23.52</v>
      </c>
      <c r="L25950" s="32">
        <v>19.760000000000002</v>
      </c>
      <c r="M25950" s="173">
        <v>22759</v>
      </c>
      <c r="N25950" t="s">
        <v>47</v>
      </c>
      <c r="O25950">
        <v>6</v>
      </c>
    </row>
    <row r="25951" spans="1:15" x14ac:dyDescent="0.25">
      <c r="A25951" s="2">
        <v>36967</v>
      </c>
      <c r="B25951">
        <v>500</v>
      </c>
      <c r="C25951">
        <v>17.170000000000002</v>
      </c>
      <c r="D25951">
        <v>22.56</v>
      </c>
      <c r="E25951">
        <v>25.37</v>
      </c>
      <c r="F25951">
        <v>17.170000000000002</v>
      </c>
      <c r="G25951">
        <v>17.170000000000002</v>
      </c>
      <c r="H25951" s="172">
        <v>21.3</v>
      </c>
      <c r="I25951">
        <v>31.54</v>
      </c>
      <c r="J25951">
        <v>38.020000000000003</v>
      </c>
      <c r="K25951">
        <v>23.92</v>
      </c>
      <c r="L25951" s="32">
        <v>20.3</v>
      </c>
      <c r="M25951" s="173">
        <v>22821</v>
      </c>
      <c r="N25951" t="s">
        <v>47</v>
      </c>
      <c r="O25951">
        <v>6</v>
      </c>
    </row>
    <row r="25952" spans="1:15" x14ac:dyDescent="0.25">
      <c r="A25952" s="2">
        <v>36967</v>
      </c>
      <c r="B25952">
        <v>600</v>
      </c>
      <c r="C25952">
        <v>16.45</v>
      </c>
      <c r="D25952">
        <v>21.9</v>
      </c>
      <c r="E25952">
        <v>24.74</v>
      </c>
      <c r="F25952">
        <v>16.45</v>
      </c>
      <c r="G25952">
        <v>16.45</v>
      </c>
      <c r="H25952" s="172">
        <v>26.79</v>
      </c>
      <c r="I25952">
        <v>36.950000000000003</v>
      </c>
      <c r="J25952">
        <v>43.1</v>
      </c>
      <c r="K25952">
        <v>26.79</v>
      </c>
      <c r="L25952" s="32">
        <v>26.79</v>
      </c>
      <c r="M25952" s="173">
        <v>23544</v>
      </c>
      <c r="N25952" t="s">
        <v>47</v>
      </c>
      <c r="O25952">
        <v>6</v>
      </c>
    </row>
    <row r="25953" spans="1:15" x14ac:dyDescent="0.25">
      <c r="A25953" s="2">
        <v>36967</v>
      </c>
      <c r="B25953">
        <v>700</v>
      </c>
      <c r="C25953">
        <v>15.54</v>
      </c>
      <c r="D25953">
        <v>21.06</v>
      </c>
      <c r="E25953">
        <v>23.93</v>
      </c>
      <c r="F25953">
        <v>15.54</v>
      </c>
      <c r="G25953">
        <v>15.54</v>
      </c>
      <c r="H25953" s="172">
        <v>30.22</v>
      </c>
      <c r="I25953">
        <v>39.880000000000003</v>
      </c>
      <c r="J25953">
        <v>45.9</v>
      </c>
      <c r="K25953">
        <v>31.81</v>
      </c>
      <c r="L25953" s="32">
        <v>29.61</v>
      </c>
      <c r="M25953" s="173">
        <v>24589</v>
      </c>
      <c r="N25953" t="s">
        <v>47</v>
      </c>
      <c r="O25953">
        <v>6</v>
      </c>
    </row>
    <row r="25954" spans="1:15" x14ac:dyDescent="0.25">
      <c r="A25954" s="2">
        <v>36967</v>
      </c>
      <c r="B25954">
        <v>800</v>
      </c>
      <c r="C25954">
        <v>29.51</v>
      </c>
      <c r="D25954">
        <v>33.97</v>
      </c>
      <c r="E25954">
        <v>36.29</v>
      </c>
      <c r="F25954">
        <v>29.51</v>
      </c>
      <c r="G25954">
        <v>29.51</v>
      </c>
      <c r="H25954" s="172">
        <v>30.12</v>
      </c>
      <c r="I25954">
        <v>38.97</v>
      </c>
      <c r="J25954">
        <v>45.3</v>
      </c>
      <c r="K25954">
        <v>39.159999999999997</v>
      </c>
      <c r="L25954" s="32">
        <v>26.69</v>
      </c>
      <c r="M25954" s="173">
        <v>25886</v>
      </c>
      <c r="N25954" t="s">
        <v>48</v>
      </c>
      <c r="O25954">
        <v>6</v>
      </c>
    </row>
    <row r="25955" spans="1:15" x14ac:dyDescent="0.25">
      <c r="A25955" s="2">
        <v>36967</v>
      </c>
      <c r="B25955">
        <v>900</v>
      </c>
      <c r="C25955">
        <v>80.5</v>
      </c>
      <c r="D25955">
        <v>81.08</v>
      </c>
      <c r="E25955">
        <v>81.39</v>
      </c>
      <c r="F25955">
        <v>80.5</v>
      </c>
      <c r="G25955">
        <v>80.5</v>
      </c>
      <c r="H25955" s="172">
        <v>42.13</v>
      </c>
      <c r="I25955">
        <v>48.95</v>
      </c>
      <c r="J25955">
        <v>55</v>
      </c>
      <c r="K25955">
        <v>60</v>
      </c>
      <c r="L25955" s="32">
        <v>35.35</v>
      </c>
      <c r="M25955" s="173">
        <v>28168</v>
      </c>
      <c r="N25955" t="s">
        <v>48</v>
      </c>
      <c r="O25955">
        <v>6</v>
      </c>
    </row>
    <row r="25956" spans="1:15" x14ac:dyDescent="0.25">
      <c r="A25956" s="2">
        <v>36967</v>
      </c>
      <c r="B25956">
        <v>1000</v>
      </c>
      <c r="C25956">
        <v>47.3</v>
      </c>
      <c r="D25956">
        <v>50.41</v>
      </c>
      <c r="E25956">
        <v>52.02</v>
      </c>
      <c r="F25956">
        <v>47.3</v>
      </c>
      <c r="G25956">
        <v>47.3</v>
      </c>
      <c r="H25956" s="172">
        <v>48.49</v>
      </c>
      <c r="I25956">
        <v>55.19</v>
      </c>
      <c r="J25956">
        <v>60.67</v>
      </c>
      <c r="K25956">
        <v>61.78</v>
      </c>
      <c r="L25956" s="32">
        <v>43.45</v>
      </c>
      <c r="M25956" s="173">
        <v>29887</v>
      </c>
      <c r="N25956" t="s">
        <v>48</v>
      </c>
      <c r="O25956">
        <v>6</v>
      </c>
    </row>
    <row r="25957" spans="1:15" x14ac:dyDescent="0.25">
      <c r="A25957" s="2">
        <v>36967</v>
      </c>
      <c r="B25957">
        <v>1100</v>
      </c>
      <c r="C25957">
        <v>19.36</v>
      </c>
      <c r="D25957">
        <v>24.59</v>
      </c>
      <c r="E25957">
        <v>27.31</v>
      </c>
      <c r="F25957">
        <v>19.36</v>
      </c>
      <c r="G25957">
        <v>19.36</v>
      </c>
      <c r="H25957" s="172">
        <v>56.05</v>
      </c>
      <c r="I25957">
        <v>63.24</v>
      </c>
      <c r="J25957">
        <v>68.069999999999993</v>
      </c>
      <c r="K25957">
        <v>60.6</v>
      </c>
      <c r="L25957" s="32">
        <v>54.32</v>
      </c>
      <c r="M25957" s="173">
        <v>30240</v>
      </c>
      <c r="N25957" t="s">
        <v>48</v>
      </c>
      <c r="O25957">
        <v>6</v>
      </c>
    </row>
    <row r="25958" spans="1:15" x14ac:dyDescent="0.25">
      <c r="A25958" s="2">
        <v>36967</v>
      </c>
      <c r="B25958">
        <v>1200</v>
      </c>
      <c r="C25958">
        <v>22.23</v>
      </c>
      <c r="D25958">
        <v>27.24</v>
      </c>
      <c r="E25958">
        <v>29.85</v>
      </c>
      <c r="F25958">
        <v>22.23</v>
      </c>
      <c r="G25958">
        <v>22.23</v>
      </c>
      <c r="H25958" s="172">
        <v>45.56</v>
      </c>
      <c r="I25958">
        <v>53.17</v>
      </c>
      <c r="J25958">
        <v>58.55</v>
      </c>
      <c r="K25958">
        <v>52.69</v>
      </c>
      <c r="L25958" s="32">
        <v>42.85</v>
      </c>
      <c r="M25958" s="173">
        <v>30048</v>
      </c>
      <c r="N25958" t="s">
        <v>48</v>
      </c>
      <c r="O25958">
        <v>6</v>
      </c>
    </row>
    <row r="25959" spans="1:15" x14ac:dyDescent="0.25">
      <c r="A25959" s="2">
        <v>36967</v>
      </c>
      <c r="B25959">
        <v>1300</v>
      </c>
      <c r="C25959">
        <v>24.78</v>
      </c>
      <c r="D25959">
        <v>29.6</v>
      </c>
      <c r="E25959">
        <v>32.1</v>
      </c>
      <c r="F25959">
        <v>24.78</v>
      </c>
      <c r="G25959">
        <v>24.78</v>
      </c>
      <c r="H25959" s="172">
        <v>43.12</v>
      </c>
      <c r="I25959">
        <v>50.81</v>
      </c>
      <c r="J25959">
        <v>55.59</v>
      </c>
      <c r="K25959">
        <v>44.31</v>
      </c>
      <c r="L25959" s="32">
        <v>42.66</v>
      </c>
      <c r="M25959" s="173">
        <v>29360</v>
      </c>
      <c r="N25959" t="s">
        <v>48</v>
      </c>
      <c r="O25959">
        <v>6</v>
      </c>
    </row>
    <row r="25960" spans="1:15" x14ac:dyDescent="0.25">
      <c r="A25960" s="2">
        <v>36967</v>
      </c>
      <c r="B25960">
        <v>1400</v>
      </c>
      <c r="C25960">
        <v>25.88</v>
      </c>
      <c r="D25960">
        <v>30.61</v>
      </c>
      <c r="E25960">
        <v>33.08</v>
      </c>
      <c r="F25960">
        <v>25.88</v>
      </c>
      <c r="G25960">
        <v>25.88</v>
      </c>
      <c r="H25960" s="172">
        <v>32.64</v>
      </c>
      <c r="I25960">
        <v>41.17</v>
      </c>
      <c r="J25960">
        <v>47.23</v>
      </c>
      <c r="K25960">
        <v>41.03</v>
      </c>
      <c r="L25960" s="32">
        <v>29.46</v>
      </c>
      <c r="M25960" s="173">
        <v>28660</v>
      </c>
      <c r="N25960" t="s">
        <v>48</v>
      </c>
      <c r="O25960">
        <v>6</v>
      </c>
    </row>
    <row r="25961" spans="1:15" x14ac:dyDescent="0.25">
      <c r="A25961" s="2">
        <v>36967</v>
      </c>
      <c r="B25961">
        <v>1500</v>
      </c>
      <c r="C25961">
        <v>22.67</v>
      </c>
      <c r="D25961">
        <v>27.65</v>
      </c>
      <c r="E25961">
        <v>30.24</v>
      </c>
      <c r="F25961">
        <v>22.67</v>
      </c>
      <c r="G25961">
        <v>22.67</v>
      </c>
      <c r="H25961" s="172">
        <v>26.26</v>
      </c>
      <c r="I25961">
        <v>35.69</v>
      </c>
      <c r="J25961">
        <v>42.05</v>
      </c>
      <c r="K25961">
        <v>32.340000000000003</v>
      </c>
      <c r="L25961" s="32">
        <v>23.95</v>
      </c>
      <c r="M25961" s="173">
        <v>28292</v>
      </c>
      <c r="N25961" t="s">
        <v>48</v>
      </c>
      <c r="O25961">
        <v>6</v>
      </c>
    </row>
    <row r="25962" spans="1:15" x14ac:dyDescent="0.25">
      <c r="A25962" s="2">
        <v>36967</v>
      </c>
      <c r="B25962">
        <v>1600</v>
      </c>
      <c r="C25962">
        <v>25.62</v>
      </c>
      <c r="D25962">
        <v>30.37</v>
      </c>
      <c r="E25962">
        <v>32.85</v>
      </c>
      <c r="F25962">
        <v>25.62</v>
      </c>
      <c r="G25962">
        <v>25.62</v>
      </c>
      <c r="H25962" s="172">
        <v>25.38</v>
      </c>
      <c r="I25962">
        <v>34.67</v>
      </c>
      <c r="J25962">
        <v>41.1</v>
      </c>
      <c r="K25962">
        <v>32.909999999999997</v>
      </c>
      <c r="L25962" s="32">
        <v>22.52</v>
      </c>
      <c r="M25962" s="173">
        <v>28066</v>
      </c>
      <c r="N25962" t="s">
        <v>48</v>
      </c>
      <c r="O25962">
        <v>6</v>
      </c>
    </row>
    <row r="25963" spans="1:15" x14ac:dyDescent="0.25">
      <c r="A25963" s="2">
        <v>36967</v>
      </c>
      <c r="B25963">
        <v>1700</v>
      </c>
      <c r="C25963">
        <v>36.130000000000003</v>
      </c>
      <c r="D25963">
        <v>40.08</v>
      </c>
      <c r="E25963">
        <v>42.14</v>
      </c>
      <c r="F25963">
        <v>36.130000000000003</v>
      </c>
      <c r="G25963">
        <v>36.130000000000003</v>
      </c>
      <c r="H25963" s="172">
        <v>26.53</v>
      </c>
      <c r="I25963">
        <v>35.880000000000003</v>
      </c>
      <c r="J25963">
        <v>42.25</v>
      </c>
      <c r="K25963">
        <v>33.1</v>
      </c>
      <c r="L25963" s="32">
        <v>24.04</v>
      </c>
      <c r="M25963" s="173">
        <v>28632</v>
      </c>
      <c r="N25963" t="s">
        <v>48</v>
      </c>
      <c r="O25963">
        <v>6</v>
      </c>
    </row>
    <row r="25964" spans="1:15" x14ac:dyDescent="0.25">
      <c r="A25964" s="2">
        <v>36967</v>
      </c>
      <c r="B25964">
        <v>1800</v>
      </c>
      <c r="C25964">
        <v>23.43</v>
      </c>
      <c r="D25964">
        <v>28.35</v>
      </c>
      <c r="E25964">
        <v>30.91</v>
      </c>
      <c r="F25964">
        <v>23.43</v>
      </c>
      <c r="G25964">
        <v>23.43</v>
      </c>
      <c r="H25964" s="172">
        <v>41.05</v>
      </c>
      <c r="I25964">
        <v>49.48</v>
      </c>
      <c r="J25964">
        <v>55</v>
      </c>
      <c r="K25964">
        <v>44.98</v>
      </c>
      <c r="L25964" s="32">
        <v>39.549999999999997</v>
      </c>
      <c r="M25964" s="173">
        <v>29436</v>
      </c>
      <c r="N25964" t="s">
        <v>48</v>
      </c>
      <c r="O25964">
        <v>6</v>
      </c>
    </row>
    <row r="25965" spans="1:15" x14ac:dyDescent="0.25">
      <c r="A25965" s="2">
        <v>36967</v>
      </c>
      <c r="B25965">
        <v>1900</v>
      </c>
      <c r="C25965">
        <v>38.6</v>
      </c>
      <c r="D25965">
        <v>42.92</v>
      </c>
      <c r="E25965">
        <v>45.16</v>
      </c>
      <c r="F25965">
        <v>38.6</v>
      </c>
      <c r="G25965">
        <v>38.6</v>
      </c>
      <c r="H25965" s="172">
        <v>63.46</v>
      </c>
      <c r="I25965">
        <v>69.09</v>
      </c>
      <c r="J25965">
        <v>73.8</v>
      </c>
      <c r="K25965">
        <v>75.599999999999994</v>
      </c>
      <c r="L25965" s="32">
        <v>58.85</v>
      </c>
      <c r="M25965" s="173">
        <v>30487</v>
      </c>
      <c r="N25965" t="s">
        <v>48</v>
      </c>
      <c r="O25965">
        <v>6</v>
      </c>
    </row>
    <row r="25966" spans="1:15" x14ac:dyDescent="0.25">
      <c r="A25966" s="2">
        <v>36967</v>
      </c>
      <c r="B25966">
        <v>2000</v>
      </c>
      <c r="C25966">
        <v>22.32</v>
      </c>
      <c r="D25966">
        <v>33.909999999999997</v>
      </c>
      <c r="E25966">
        <v>39.950000000000003</v>
      </c>
      <c r="F25966">
        <v>22.32</v>
      </c>
      <c r="G25966">
        <v>22.32</v>
      </c>
      <c r="H25966" s="172">
        <v>63.61</v>
      </c>
      <c r="I25966">
        <v>69.239999999999995</v>
      </c>
      <c r="J25966">
        <v>73.77</v>
      </c>
      <c r="K25966">
        <v>74.11</v>
      </c>
      <c r="L25966" s="32">
        <v>59.62</v>
      </c>
      <c r="M25966" s="173">
        <v>30399</v>
      </c>
      <c r="N25966" t="s">
        <v>48</v>
      </c>
      <c r="O25966">
        <v>6</v>
      </c>
    </row>
    <row r="25967" spans="1:15" x14ac:dyDescent="0.25">
      <c r="A25967" s="2">
        <v>36967</v>
      </c>
      <c r="B25967">
        <v>2100</v>
      </c>
      <c r="C25967">
        <v>20.43</v>
      </c>
      <c r="D25967">
        <v>32.17</v>
      </c>
      <c r="E25967">
        <v>38.28</v>
      </c>
      <c r="F25967">
        <v>20.43</v>
      </c>
      <c r="G25967">
        <v>20.43</v>
      </c>
      <c r="H25967" s="172">
        <v>47.38</v>
      </c>
      <c r="I25967">
        <v>55.3</v>
      </c>
      <c r="J25967">
        <v>60.6</v>
      </c>
      <c r="K25967">
        <v>52.06</v>
      </c>
      <c r="L25967" s="32">
        <v>45.6</v>
      </c>
      <c r="M25967" s="173">
        <v>29899</v>
      </c>
      <c r="N25967" t="s">
        <v>48</v>
      </c>
      <c r="O25967">
        <v>6</v>
      </c>
    </row>
    <row r="25968" spans="1:15" x14ac:dyDescent="0.25">
      <c r="A25968" s="2">
        <v>36967</v>
      </c>
      <c r="B25968">
        <v>2200</v>
      </c>
      <c r="C25968">
        <v>22.31</v>
      </c>
      <c r="D25968">
        <v>33.909999999999997</v>
      </c>
      <c r="E25968">
        <v>39.950000000000003</v>
      </c>
      <c r="F25968">
        <v>22.31</v>
      </c>
      <c r="G25968">
        <v>22.31</v>
      </c>
      <c r="H25968" s="172">
        <v>47.3</v>
      </c>
      <c r="I25968">
        <v>54.81</v>
      </c>
      <c r="J25968">
        <v>59.36</v>
      </c>
      <c r="K25968">
        <v>47.3</v>
      </c>
      <c r="L25968" s="32">
        <v>47.3</v>
      </c>
      <c r="M25968" s="173">
        <v>28998</v>
      </c>
      <c r="N25968" t="s">
        <v>48</v>
      </c>
      <c r="O25968">
        <v>6</v>
      </c>
    </row>
    <row r="25969" spans="1:15" x14ac:dyDescent="0.25">
      <c r="A25969" s="2">
        <v>36967</v>
      </c>
      <c r="B25969">
        <v>2300</v>
      </c>
      <c r="C25969">
        <v>30.42</v>
      </c>
      <c r="D25969">
        <v>41.4</v>
      </c>
      <c r="E25969">
        <v>47.12</v>
      </c>
      <c r="F25969">
        <v>30.42</v>
      </c>
      <c r="G25969">
        <v>30.42</v>
      </c>
      <c r="H25969" s="172">
        <v>39.85</v>
      </c>
      <c r="I25969">
        <v>47.96</v>
      </c>
      <c r="J25969">
        <v>52.86</v>
      </c>
      <c r="K25969">
        <v>39.85</v>
      </c>
      <c r="L25969" s="32">
        <v>39.85</v>
      </c>
      <c r="M25969" s="173">
        <v>27848</v>
      </c>
      <c r="N25969" t="s">
        <v>48</v>
      </c>
      <c r="O25969">
        <v>6</v>
      </c>
    </row>
    <row r="25970" spans="1:15" x14ac:dyDescent="0.25">
      <c r="A25970" s="2">
        <v>36967</v>
      </c>
      <c r="B25970">
        <v>2400</v>
      </c>
      <c r="C25970">
        <v>24.27</v>
      </c>
      <c r="D25970">
        <v>32.42</v>
      </c>
      <c r="E25970">
        <v>36.67</v>
      </c>
      <c r="F25970">
        <v>24.27</v>
      </c>
      <c r="G25970">
        <v>24.27</v>
      </c>
      <c r="H25970" s="172">
        <v>34.79</v>
      </c>
      <c r="I25970">
        <v>43.3</v>
      </c>
      <c r="J25970">
        <v>48.46</v>
      </c>
      <c r="K25970">
        <v>34.79</v>
      </c>
      <c r="L25970" s="32">
        <v>34.79</v>
      </c>
      <c r="M25970" s="173">
        <v>26274</v>
      </c>
      <c r="N25970" t="s">
        <v>47</v>
      </c>
      <c r="O25970">
        <v>6</v>
      </c>
    </row>
    <row r="25971" spans="1:15" x14ac:dyDescent="0.25">
      <c r="A25971" s="2">
        <v>36968</v>
      </c>
      <c r="B25971">
        <v>100</v>
      </c>
      <c r="C25971">
        <v>24.68</v>
      </c>
      <c r="D25971">
        <v>29.5</v>
      </c>
      <c r="E25971">
        <v>32.020000000000003</v>
      </c>
      <c r="F25971">
        <v>24.68</v>
      </c>
      <c r="G25971">
        <v>24.68</v>
      </c>
      <c r="H25971" s="172">
        <v>23.72</v>
      </c>
      <c r="I25971">
        <v>34.65</v>
      </c>
      <c r="J25971">
        <v>40.47</v>
      </c>
      <c r="K25971">
        <v>25.01</v>
      </c>
      <c r="L25971" s="32">
        <v>23.23</v>
      </c>
      <c r="M25971" s="173">
        <v>24768</v>
      </c>
      <c r="N25971" t="s">
        <v>47</v>
      </c>
      <c r="O25971">
        <v>7</v>
      </c>
    </row>
    <row r="25972" spans="1:15" x14ac:dyDescent="0.25">
      <c r="A25972" s="2">
        <v>36968</v>
      </c>
      <c r="B25972">
        <v>200</v>
      </c>
      <c r="C25972">
        <v>21.43</v>
      </c>
      <c r="D25972">
        <v>24.37</v>
      </c>
      <c r="E25972">
        <v>25.9</v>
      </c>
      <c r="F25972">
        <v>21.43</v>
      </c>
      <c r="G25972">
        <v>21.43</v>
      </c>
      <c r="H25972" s="172">
        <v>21.69</v>
      </c>
      <c r="I25972">
        <v>32.75</v>
      </c>
      <c r="J25972">
        <v>38.659999999999997</v>
      </c>
      <c r="K25972">
        <v>23.15</v>
      </c>
      <c r="L25972" s="32">
        <v>21.14</v>
      </c>
      <c r="M25972" s="173">
        <v>24037</v>
      </c>
      <c r="N25972" t="s">
        <v>47</v>
      </c>
      <c r="O25972">
        <v>7</v>
      </c>
    </row>
    <row r="25973" spans="1:15" x14ac:dyDescent="0.25">
      <c r="A25973" s="2">
        <v>36968</v>
      </c>
      <c r="B25973">
        <v>300</v>
      </c>
      <c r="C25973">
        <v>21.16</v>
      </c>
      <c r="D25973">
        <v>21.16</v>
      </c>
      <c r="E25973">
        <v>21.16</v>
      </c>
      <c r="F25973">
        <v>21.16</v>
      </c>
      <c r="G25973">
        <v>21.16</v>
      </c>
      <c r="H25973" s="172">
        <v>21.69</v>
      </c>
      <c r="I25973">
        <v>32.72</v>
      </c>
      <c r="J25973">
        <v>38.6</v>
      </c>
      <c r="K25973">
        <v>23.12</v>
      </c>
      <c r="L25973" s="32">
        <v>21.14</v>
      </c>
      <c r="M25973" s="173">
        <v>23554</v>
      </c>
      <c r="N25973" t="s">
        <v>47</v>
      </c>
      <c r="O25973">
        <v>7</v>
      </c>
    </row>
    <row r="25974" spans="1:15" x14ac:dyDescent="0.25">
      <c r="A25974" s="2">
        <v>36968</v>
      </c>
      <c r="B25974">
        <v>400</v>
      </c>
      <c r="C25974">
        <v>19.3</v>
      </c>
      <c r="D25974">
        <v>19.3</v>
      </c>
      <c r="E25974">
        <v>19.3</v>
      </c>
      <c r="F25974">
        <v>19.3</v>
      </c>
      <c r="G25974">
        <v>19.3</v>
      </c>
      <c r="H25974" s="172">
        <v>20.89</v>
      </c>
      <c r="I25974">
        <v>32.14</v>
      </c>
      <c r="J25974">
        <v>38.020000000000003</v>
      </c>
      <c r="K25974">
        <v>21.1</v>
      </c>
      <c r="L25974" s="32">
        <v>20.81</v>
      </c>
      <c r="M25974" s="173">
        <v>23521</v>
      </c>
      <c r="N25974" t="s">
        <v>47</v>
      </c>
      <c r="O25974">
        <v>7</v>
      </c>
    </row>
    <row r="25975" spans="1:15" x14ac:dyDescent="0.25">
      <c r="A25975" s="2">
        <v>36968</v>
      </c>
      <c r="B25975">
        <v>500</v>
      </c>
      <c r="C25975">
        <v>17.59</v>
      </c>
      <c r="D25975">
        <v>17.59</v>
      </c>
      <c r="E25975">
        <v>17.59</v>
      </c>
      <c r="F25975">
        <v>17.59</v>
      </c>
      <c r="G25975">
        <v>17.59</v>
      </c>
      <c r="H25975" s="172">
        <v>21.01</v>
      </c>
      <c r="I25975">
        <v>32.32</v>
      </c>
      <c r="J25975">
        <v>38.21</v>
      </c>
      <c r="K25975">
        <v>21.01</v>
      </c>
      <c r="L25975" s="32">
        <v>21.01</v>
      </c>
      <c r="M25975" s="173">
        <v>23710</v>
      </c>
      <c r="N25975" t="s">
        <v>47</v>
      </c>
      <c r="O25975">
        <v>7</v>
      </c>
    </row>
    <row r="25976" spans="1:15" x14ac:dyDescent="0.25">
      <c r="A25976" s="2">
        <v>36968</v>
      </c>
      <c r="B25976">
        <v>600</v>
      </c>
      <c r="C25976">
        <v>17.239999999999998</v>
      </c>
      <c r="D25976">
        <v>19.03</v>
      </c>
      <c r="E25976">
        <v>19.97</v>
      </c>
      <c r="F25976">
        <v>17.239999999999998</v>
      </c>
      <c r="G25976">
        <v>17.239999999999998</v>
      </c>
      <c r="H25976" s="172">
        <v>20.02</v>
      </c>
      <c r="I25976">
        <v>31.01</v>
      </c>
      <c r="J25976">
        <v>36.880000000000003</v>
      </c>
      <c r="K25976">
        <v>22.66</v>
      </c>
      <c r="L25976" s="32">
        <v>18.95</v>
      </c>
      <c r="M25976" s="173">
        <v>24225</v>
      </c>
      <c r="N25976" t="s">
        <v>47</v>
      </c>
      <c r="O25976">
        <v>7</v>
      </c>
    </row>
    <row r="25977" spans="1:15" x14ac:dyDescent="0.25">
      <c r="A25977" s="2">
        <v>36968</v>
      </c>
      <c r="B25977">
        <v>700</v>
      </c>
      <c r="C25977">
        <v>17.5</v>
      </c>
      <c r="D25977">
        <v>22.87</v>
      </c>
      <c r="E25977">
        <v>25.67</v>
      </c>
      <c r="F25977">
        <v>17.5</v>
      </c>
      <c r="G25977">
        <v>17.5</v>
      </c>
      <c r="H25977" s="172">
        <v>21.07</v>
      </c>
      <c r="I25977">
        <v>32.01</v>
      </c>
      <c r="J25977">
        <v>37.86</v>
      </c>
      <c r="K25977">
        <v>23.68</v>
      </c>
      <c r="L25977" s="32">
        <v>20.04</v>
      </c>
      <c r="M25977" s="173">
        <v>24862</v>
      </c>
      <c r="N25977" t="s">
        <v>47</v>
      </c>
      <c r="O25977">
        <v>7</v>
      </c>
    </row>
    <row r="25978" spans="1:15" x14ac:dyDescent="0.25">
      <c r="A25978" s="2">
        <v>36968</v>
      </c>
      <c r="B25978">
        <v>800</v>
      </c>
      <c r="C25978">
        <v>18.23</v>
      </c>
      <c r="D25978">
        <v>23.54</v>
      </c>
      <c r="E25978">
        <v>26.31</v>
      </c>
      <c r="F25978">
        <v>18.23</v>
      </c>
      <c r="G25978">
        <v>18.23</v>
      </c>
      <c r="H25978" s="172">
        <v>21.57</v>
      </c>
      <c r="I25978">
        <v>32.4</v>
      </c>
      <c r="J25978">
        <v>37.81</v>
      </c>
      <c r="K25978">
        <v>23.31</v>
      </c>
      <c r="L25978" s="32">
        <v>20.68</v>
      </c>
      <c r="M25978" s="173">
        <v>25834</v>
      </c>
      <c r="N25978" t="s">
        <v>48</v>
      </c>
      <c r="O25978">
        <v>7</v>
      </c>
    </row>
    <row r="25979" spans="1:15" x14ac:dyDescent="0.25">
      <c r="A25979" s="2">
        <v>36968</v>
      </c>
      <c r="B25979">
        <v>900</v>
      </c>
      <c r="C25979">
        <v>17.850000000000001</v>
      </c>
      <c r="D25979">
        <v>28.14</v>
      </c>
      <c r="E25979">
        <v>33.49</v>
      </c>
      <c r="F25979">
        <v>17.850000000000001</v>
      </c>
      <c r="G25979">
        <v>17.850000000000001</v>
      </c>
      <c r="H25979" s="172">
        <v>28.56</v>
      </c>
      <c r="I25979">
        <v>37.799999999999997</v>
      </c>
      <c r="J25979">
        <v>43.72</v>
      </c>
      <c r="K25979">
        <v>40.07</v>
      </c>
      <c r="L25979" s="32">
        <v>24.19</v>
      </c>
      <c r="M25979" s="173">
        <v>27298</v>
      </c>
      <c r="N25979" t="s">
        <v>48</v>
      </c>
      <c r="O25979">
        <v>7</v>
      </c>
    </row>
    <row r="25980" spans="1:15" x14ac:dyDescent="0.25">
      <c r="A25980" s="2">
        <v>36968</v>
      </c>
      <c r="B25980">
        <v>1000</v>
      </c>
      <c r="C25980">
        <v>21.4</v>
      </c>
      <c r="D25980">
        <v>33.06</v>
      </c>
      <c r="E25980">
        <v>39.14</v>
      </c>
      <c r="F25980">
        <v>21.4</v>
      </c>
      <c r="G25980">
        <v>21.4</v>
      </c>
      <c r="H25980" s="172">
        <v>35.01</v>
      </c>
      <c r="I25980">
        <v>43.72</v>
      </c>
      <c r="J25980">
        <v>49.39</v>
      </c>
      <c r="K25980">
        <v>46.86</v>
      </c>
      <c r="L25980" s="32">
        <v>30.51</v>
      </c>
      <c r="M25980" s="173">
        <v>28101</v>
      </c>
      <c r="N25980" t="s">
        <v>48</v>
      </c>
      <c r="O25980">
        <v>7</v>
      </c>
    </row>
    <row r="25981" spans="1:15" x14ac:dyDescent="0.25">
      <c r="A25981" s="2">
        <v>36968</v>
      </c>
      <c r="B25981">
        <v>1100</v>
      </c>
      <c r="C25981">
        <v>21.51</v>
      </c>
      <c r="D25981">
        <v>33.17</v>
      </c>
      <c r="E25981">
        <v>39.24</v>
      </c>
      <c r="F25981">
        <v>21.51</v>
      </c>
      <c r="G25981">
        <v>21.51</v>
      </c>
      <c r="H25981" s="172">
        <v>38.299999999999997</v>
      </c>
      <c r="I25981">
        <v>47.46</v>
      </c>
      <c r="J25981">
        <v>52.85</v>
      </c>
      <c r="K25981">
        <v>44.7</v>
      </c>
      <c r="L25981" s="32">
        <v>35.86</v>
      </c>
      <c r="M25981" s="173">
        <v>28243</v>
      </c>
      <c r="N25981" t="s">
        <v>48</v>
      </c>
      <c r="O25981">
        <v>7</v>
      </c>
    </row>
    <row r="25982" spans="1:15" x14ac:dyDescent="0.25">
      <c r="A25982" s="2">
        <v>36968</v>
      </c>
      <c r="B25982">
        <v>1200</v>
      </c>
      <c r="C25982">
        <v>22.16</v>
      </c>
      <c r="D25982">
        <v>33.770000000000003</v>
      </c>
      <c r="E25982">
        <v>39.81</v>
      </c>
      <c r="F25982">
        <v>22.16</v>
      </c>
      <c r="G25982">
        <v>22.16</v>
      </c>
      <c r="H25982" s="172">
        <v>31</v>
      </c>
      <c r="I25982">
        <v>40.049999999999997</v>
      </c>
      <c r="J25982">
        <v>45.87</v>
      </c>
      <c r="K25982">
        <v>42.56</v>
      </c>
      <c r="L25982" s="32">
        <v>26.61</v>
      </c>
      <c r="M25982" s="173">
        <v>27993</v>
      </c>
      <c r="N25982" t="s">
        <v>48</v>
      </c>
      <c r="O25982">
        <v>7</v>
      </c>
    </row>
    <row r="25983" spans="1:15" x14ac:dyDescent="0.25">
      <c r="A25983" s="2">
        <v>36968</v>
      </c>
      <c r="B25983">
        <v>1300</v>
      </c>
      <c r="C25983">
        <v>27.1</v>
      </c>
      <c r="D25983">
        <v>36.130000000000003</v>
      </c>
      <c r="E25983">
        <v>40.840000000000003</v>
      </c>
      <c r="F25983">
        <v>27.1</v>
      </c>
      <c r="G25983">
        <v>27.1</v>
      </c>
      <c r="H25983" s="172">
        <v>27.61</v>
      </c>
      <c r="I25983">
        <v>37.78</v>
      </c>
      <c r="J25983">
        <v>43.55</v>
      </c>
      <c r="K25983">
        <v>32.54</v>
      </c>
      <c r="L25983" s="32">
        <v>25.74</v>
      </c>
      <c r="M25983" s="173">
        <v>27650</v>
      </c>
      <c r="N25983" t="s">
        <v>48</v>
      </c>
      <c r="O25983">
        <v>7</v>
      </c>
    </row>
    <row r="25984" spans="1:15" x14ac:dyDescent="0.25">
      <c r="A25984" s="2">
        <v>36968</v>
      </c>
      <c r="B25984">
        <v>1400</v>
      </c>
      <c r="C25984">
        <v>21.09</v>
      </c>
      <c r="D25984">
        <v>26.19</v>
      </c>
      <c r="E25984">
        <v>28.84</v>
      </c>
      <c r="F25984">
        <v>21.09</v>
      </c>
      <c r="G25984">
        <v>21.09</v>
      </c>
      <c r="H25984" s="172">
        <v>24.97</v>
      </c>
      <c r="I25984">
        <v>35.1</v>
      </c>
      <c r="J25984">
        <v>41.02</v>
      </c>
      <c r="K25984">
        <v>31.78</v>
      </c>
      <c r="L25984" s="32">
        <v>22.39</v>
      </c>
      <c r="M25984" s="173">
        <v>27098</v>
      </c>
      <c r="N25984" t="s">
        <v>48</v>
      </c>
      <c r="O25984">
        <v>7</v>
      </c>
    </row>
    <row r="25985" spans="1:15" x14ac:dyDescent="0.25">
      <c r="A25985" s="2">
        <v>36968</v>
      </c>
      <c r="B25985">
        <v>1500</v>
      </c>
      <c r="C25985">
        <v>18.32</v>
      </c>
      <c r="D25985">
        <v>23.63</v>
      </c>
      <c r="E25985">
        <v>26.39</v>
      </c>
      <c r="F25985">
        <v>18.32</v>
      </c>
      <c r="G25985">
        <v>18.32</v>
      </c>
      <c r="H25985" s="172">
        <v>21.29</v>
      </c>
      <c r="I25985">
        <v>32.18</v>
      </c>
      <c r="J25985">
        <v>38.1</v>
      </c>
      <c r="K25985">
        <v>24</v>
      </c>
      <c r="L25985" s="32">
        <v>20.25</v>
      </c>
      <c r="M25985" s="173">
        <v>26460</v>
      </c>
      <c r="N25985" t="s">
        <v>48</v>
      </c>
      <c r="O25985">
        <v>7</v>
      </c>
    </row>
    <row r="25986" spans="1:15" x14ac:dyDescent="0.25">
      <c r="A25986" s="2">
        <v>36968</v>
      </c>
      <c r="B25986">
        <v>1600</v>
      </c>
      <c r="C25986">
        <v>17.23</v>
      </c>
      <c r="D25986">
        <v>22.62</v>
      </c>
      <c r="E25986">
        <v>25.43</v>
      </c>
      <c r="F25986">
        <v>17.23</v>
      </c>
      <c r="G25986">
        <v>17.23</v>
      </c>
      <c r="H25986" s="172">
        <v>20.23</v>
      </c>
      <c r="I25986">
        <v>31.36</v>
      </c>
      <c r="J25986">
        <v>37.33</v>
      </c>
      <c r="K25986">
        <v>22</v>
      </c>
      <c r="L25986" s="32">
        <v>19.55</v>
      </c>
      <c r="M25986" s="173">
        <v>26105</v>
      </c>
      <c r="N25986" t="s">
        <v>48</v>
      </c>
      <c r="O25986">
        <v>7</v>
      </c>
    </row>
    <row r="25987" spans="1:15" x14ac:dyDescent="0.25">
      <c r="A25987" s="2">
        <v>36968</v>
      </c>
      <c r="B25987">
        <v>1700</v>
      </c>
      <c r="C25987">
        <v>20.46</v>
      </c>
      <c r="D25987">
        <v>16.579999999999998</v>
      </c>
      <c r="E25987">
        <v>20.309999999999999</v>
      </c>
      <c r="F25987">
        <v>79.53</v>
      </c>
      <c r="G25987">
        <v>7.86</v>
      </c>
      <c r="H25987" s="172">
        <v>22.19</v>
      </c>
      <c r="I25987">
        <v>33.21</v>
      </c>
      <c r="J25987">
        <v>39.07</v>
      </c>
      <c r="K25987">
        <v>23.38</v>
      </c>
      <c r="L25987" s="32">
        <v>21.74</v>
      </c>
      <c r="M25987" s="173">
        <v>26391</v>
      </c>
      <c r="N25987" t="s">
        <v>48</v>
      </c>
      <c r="O25987">
        <v>7</v>
      </c>
    </row>
    <row r="25988" spans="1:15" x14ac:dyDescent="0.25">
      <c r="A25988" s="2">
        <v>36968</v>
      </c>
      <c r="B25988">
        <v>1800</v>
      </c>
      <c r="C25988">
        <v>28.7</v>
      </c>
      <c r="D25988">
        <v>6.13</v>
      </c>
      <c r="E25988">
        <v>11.62</v>
      </c>
      <c r="F25988">
        <v>205.98</v>
      </c>
      <c r="G25988">
        <v>-9.1</v>
      </c>
      <c r="H25988" s="172">
        <v>30.29</v>
      </c>
      <c r="I25988">
        <v>40.57</v>
      </c>
      <c r="J25988">
        <v>46.17</v>
      </c>
      <c r="K25988">
        <v>32.81</v>
      </c>
      <c r="L25988" s="32">
        <v>29.33</v>
      </c>
      <c r="M25988" s="173">
        <v>27267</v>
      </c>
      <c r="N25988" t="s">
        <v>48</v>
      </c>
      <c r="O25988">
        <v>7</v>
      </c>
    </row>
    <row r="25989" spans="1:15" x14ac:dyDescent="0.25">
      <c r="A25989" s="2">
        <v>36968</v>
      </c>
      <c r="B25989">
        <v>1900</v>
      </c>
      <c r="C25989">
        <v>56.01</v>
      </c>
      <c r="D25989">
        <v>46.43</v>
      </c>
      <c r="E25989">
        <v>51.21</v>
      </c>
      <c r="F25989">
        <v>159.26</v>
      </c>
      <c r="G25989">
        <v>33.72</v>
      </c>
      <c r="H25989" s="172">
        <v>61.45</v>
      </c>
      <c r="I25989">
        <v>68.400000000000006</v>
      </c>
      <c r="J25989">
        <v>72.97</v>
      </c>
      <c r="K25989">
        <v>71.36</v>
      </c>
      <c r="L25989" s="32">
        <v>57.69</v>
      </c>
      <c r="M25989" s="173">
        <v>29675</v>
      </c>
      <c r="N25989" t="s">
        <v>48</v>
      </c>
      <c r="O25989">
        <v>7</v>
      </c>
    </row>
    <row r="25990" spans="1:15" x14ac:dyDescent="0.25">
      <c r="A25990" s="2">
        <v>36968</v>
      </c>
      <c r="B25990">
        <v>2000</v>
      </c>
      <c r="C25990">
        <v>34.840000000000003</v>
      </c>
      <c r="D25990">
        <v>29.15</v>
      </c>
      <c r="E25990">
        <v>36.56</v>
      </c>
      <c r="F25990">
        <v>147.35</v>
      </c>
      <c r="G25990">
        <v>11.84</v>
      </c>
      <c r="H25990" s="172">
        <v>67.819999999999993</v>
      </c>
      <c r="I25990">
        <v>74.849999999999994</v>
      </c>
      <c r="J25990">
        <v>79.010000000000005</v>
      </c>
      <c r="K25990">
        <v>73.069999999999993</v>
      </c>
      <c r="L25990" s="32">
        <v>65.83</v>
      </c>
      <c r="M25990" s="173">
        <v>31232</v>
      </c>
      <c r="N25990" t="s">
        <v>48</v>
      </c>
      <c r="O25990">
        <v>7</v>
      </c>
    </row>
    <row r="25991" spans="1:15" x14ac:dyDescent="0.25">
      <c r="A25991" s="2">
        <v>36968</v>
      </c>
      <c r="B25991">
        <v>2100</v>
      </c>
      <c r="C25991">
        <v>62.45</v>
      </c>
      <c r="D25991">
        <v>67.66</v>
      </c>
      <c r="E25991">
        <v>72.5</v>
      </c>
      <c r="F25991">
        <v>85.36</v>
      </c>
      <c r="G25991">
        <v>57.8</v>
      </c>
      <c r="H25991" s="172">
        <v>42.19</v>
      </c>
      <c r="I25991">
        <v>51.4</v>
      </c>
      <c r="J25991">
        <v>56.56</v>
      </c>
      <c r="K25991">
        <v>46.02</v>
      </c>
      <c r="L25991" s="32">
        <v>40.74</v>
      </c>
      <c r="M25991" s="173">
        <v>31055</v>
      </c>
      <c r="N25991" t="s">
        <v>48</v>
      </c>
      <c r="O25991">
        <v>7</v>
      </c>
    </row>
    <row r="25992" spans="1:15" x14ac:dyDescent="0.25">
      <c r="A25992" s="2">
        <v>36968</v>
      </c>
      <c r="B25992">
        <v>2200</v>
      </c>
      <c r="C25992">
        <v>23.43</v>
      </c>
      <c r="D25992">
        <v>34.94</v>
      </c>
      <c r="E25992">
        <v>40.94</v>
      </c>
      <c r="F25992">
        <v>23.43</v>
      </c>
      <c r="G25992">
        <v>23.43</v>
      </c>
      <c r="H25992" s="172">
        <v>35</v>
      </c>
      <c r="I25992">
        <v>45.01</v>
      </c>
      <c r="J25992">
        <v>50.4</v>
      </c>
      <c r="K25992">
        <v>36.869999999999997</v>
      </c>
      <c r="L25992" s="32">
        <v>34.29</v>
      </c>
      <c r="M25992" s="173">
        <v>30074</v>
      </c>
      <c r="N25992" t="s">
        <v>48</v>
      </c>
      <c r="O25992">
        <v>7</v>
      </c>
    </row>
    <row r="25993" spans="1:15" x14ac:dyDescent="0.25">
      <c r="A25993" s="2">
        <v>36968</v>
      </c>
      <c r="B25993">
        <v>2300</v>
      </c>
      <c r="C25993">
        <v>35.270000000000003</v>
      </c>
      <c r="D25993">
        <v>45.88</v>
      </c>
      <c r="E25993">
        <v>51.41</v>
      </c>
      <c r="F25993">
        <v>35.270000000000003</v>
      </c>
      <c r="G25993">
        <v>35.270000000000003</v>
      </c>
      <c r="H25993" s="172">
        <v>27.19</v>
      </c>
      <c r="I25993">
        <v>37.81</v>
      </c>
      <c r="J25993">
        <v>43.47</v>
      </c>
      <c r="K25993">
        <v>28.61</v>
      </c>
      <c r="L25993" s="32">
        <v>26.65</v>
      </c>
      <c r="M25993" s="173">
        <v>28444</v>
      </c>
      <c r="N25993" t="s">
        <v>48</v>
      </c>
      <c r="O25993">
        <v>7</v>
      </c>
    </row>
    <row r="25994" spans="1:15" x14ac:dyDescent="0.25">
      <c r="A25994" s="2">
        <v>36968</v>
      </c>
      <c r="B25994">
        <v>2400</v>
      </c>
      <c r="C25994">
        <v>17.14</v>
      </c>
      <c r="D25994">
        <v>26.93</v>
      </c>
      <c r="E25994">
        <v>32.03</v>
      </c>
      <c r="F25994">
        <v>17.14</v>
      </c>
      <c r="G25994">
        <v>17.14</v>
      </c>
      <c r="H25994" s="172">
        <v>24.02</v>
      </c>
      <c r="I25994">
        <v>34.909999999999997</v>
      </c>
      <c r="J25994">
        <v>40.72</v>
      </c>
      <c r="K25994">
        <v>25.43</v>
      </c>
      <c r="L25994" s="32">
        <v>23.49</v>
      </c>
      <c r="M25994" s="173">
        <v>26640</v>
      </c>
      <c r="N25994" t="s">
        <v>47</v>
      </c>
      <c r="O25994">
        <v>7</v>
      </c>
    </row>
    <row r="25995" spans="1:15" x14ac:dyDescent="0.25">
      <c r="A25995" s="2">
        <v>36969</v>
      </c>
      <c r="B25995">
        <v>100</v>
      </c>
      <c r="C25995">
        <v>17.809999999999999</v>
      </c>
      <c r="D25995">
        <v>23.16</v>
      </c>
      <c r="E25995">
        <v>25.94</v>
      </c>
      <c r="F25995">
        <v>17.809999999999999</v>
      </c>
      <c r="G25995">
        <v>17.809999999999999</v>
      </c>
      <c r="H25995" s="172">
        <v>25.67</v>
      </c>
      <c r="I25995">
        <v>35.81</v>
      </c>
      <c r="J25995">
        <v>41.21</v>
      </c>
      <c r="K25995">
        <v>27.14</v>
      </c>
      <c r="L25995" s="32">
        <v>25.19</v>
      </c>
      <c r="M25995" s="173">
        <v>25209</v>
      </c>
      <c r="N25995" t="s">
        <v>47</v>
      </c>
      <c r="O25995">
        <v>1</v>
      </c>
    </row>
    <row r="25996" spans="1:15" x14ac:dyDescent="0.25">
      <c r="A25996" s="2">
        <v>36969</v>
      </c>
      <c r="B25996">
        <v>200</v>
      </c>
      <c r="C25996">
        <v>18.170000000000002</v>
      </c>
      <c r="D25996">
        <v>23.05</v>
      </c>
      <c r="E25996">
        <v>25.59</v>
      </c>
      <c r="F25996">
        <v>18.170000000000002</v>
      </c>
      <c r="G25996">
        <v>18.170000000000002</v>
      </c>
      <c r="H25996" s="172">
        <v>22.24</v>
      </c>
      <c r="I25996">
        <v>32.53</v>
      </c>
      <c r="J25996">
        <v>38.119999999999997</v>
      </c>
      <c r="K25996">
        <v>24.99</v>
      </c>
      <c r="L25996" s="32">
        <v>21.34</v>
      </c>
      <c r="M25996" s="173">
        <v>24655</v>
      </c>
      <c r="N25996" t="s">
        <v>47</v>
      </c>
      <c r="O25996">
        <v>1</v>
      </c>
    </row>
    <row r="25997" spans="1:15" x14ac:dyDescent="0.25">
      <c r="A25997" s="2">
        <v>36969</v>
      </c>
      <c r="B25997">
        <v>300</v>
      </c>
      <c r="C25997">
        <v>19.12</v>
      </c>
      <c r="D25997">
        <v>19.12</v>
      </c>
      <c r="E25997">
        <v>19.12</v>
      </c>
      <c r="F25997">
        <v>19.12</v>
      </c>
      <c r="G25997">
        <v>19.12</v>
      </c>
      <c r="H25997" s="172">
        <v>22.3</v>
      </c>
      <c r="I25997">
        <v>32.590000000000003</v>
      </c>
      <c r="J25997">
        <v>38.18</v>
      </c>
      <c r="K25997">
        <v>24.91</v>
      </c>
      <c r="L25997" s="32">
        <v>21.44</v>
      </c>
      <c r="M25997" s="173">
        <v>24614</v>
      </c>
      <c r="N25997" t="s">
        <v>47</v>
      </c>
      <c r="O25997">
        <v>1</v>
      </c>
    </row>
    <row r="25998" spans="1:15" x14ac:dyDescent="0.25">
      <c r="A25998" s="2">
        <v>36969</v>
      </c>
      <c r="B25998">
        <v>400</v>
      </c>
      <c r="C25998">
        <v>18.61</v>
      </c>
      <c r="D25998">
        <v>19.059999999999999</v>
      </c>
      <c r="E25998">
        <v>19.29</v>
      </c>
      <c r="F25998">
        <v>18.61</v>
      </c>
      <c r="G25998">
        <v>18.61</v>
      </c>
      <c r="H25998" s="172">
        <v>22.3</v>
      </c>
      <c r="I25998">
        <v>32.6</v>
      </c>
      <c r="J25998">
        <v>38.19</v>
      </c>
      <c r="K25998">
        <v>24.91</v>
      </c>
      <c r="L25998" s="32">
        <v>21.44</v>
      </c>
      <c r="M25998" s="173">
        <v>24874</v>
      </c>
      <c r="N25998" t="s">
        <v>47</v>
      </c>
      <c r="O25998">
        <v>1</v>
      </c>
    </row>
    <row r="25999" spans="1:15" x14ac:dyDescent="0.25">
      <c r="A25999" s="2">
        <v>36969</v>
      </c>
      <c r="B25999">
        <v>500</v>
      </c>
      <c r="C25999">
        <v>18.329999999999998</v>
      </c>
      <c r="D25999">
        <v>23.64</v>
      </c>
      <c r="E25999">
        <v>26.4</v>
      </c>
      <c r="F25999">
        <v>18.329999999999998</v>
      </c>
      <c r="G25999">
        <v>18.329999999999998</v>
      </c>
      <c r="H25999" s="172">
        <v>25.78</v>
      </c>
      <c r="I25999">
        <v>36.1</v>
      </c>
      <c r="J25999">
        <v>41.47</v>
      </c>
      <c r="K25999">
        <v>25.78</v>
      </c>
      <c r="L25999" s="32">
        <v>25.78</v>
      </c>
      <c r="M25999" s="173">
        <v>25569</v>
      </c>
      <c r="N25999" t="s">
        <v>47</v>
      </c>
      <c r="O25999">
        <v>1</v>
      </c>
    </row>
    <row r="26000" spans="1:15" x14ac:dyDescent="0.25">
      <c r="A26000" s="2">
        <v>36969</v>
      </c>
      <c r="B26000">
        <v>600</v>
      </c>
      <c r="C26000">
        <v>18.260000000000002</v>
      </c>
      <c r="D26000">
        <v>23.57</v>
      </c>
      <c r="E26000">
        <v>26.34</v>
      </c>
      <c r="F26000">
        <v>18.260000000000002</v>
      </c>
      <c r="G26000">
        <v>18.260000000000002</v>
      </c>
      <c r="H26000" s="172">
        <v>36.020000000000003</v>
      </c>
      <c r="I26000">
        <v>44.9</v>
      </c>
      <c r="J26000">
        <v>49.82</v>
      </c>
      <c r="K26000">
        <v>39.46</v>
      </c>
      <c r="L26000" s="32">
        <v>34.89</v>
      </c>
      <c r="M26000" s="173">
        <v>27778</v>
      </c>
      <c r="N26000" t="s">
        <v>47</v>
      </c>
      <c r="O26000">
        <v>1</v>
      </c>
    </row>
    <row r="26001" spans="1:15" x14ac:dyDescent="0.25">
      <c r="A26001" s="2">
        <v>36969</v>
      </c>
      <c r="B26001">
        <v>700</v>
      </c>
      <c r="C26001">
        <v>50.21</v>
      </c>
      <c r="D26001">
        <v>58.59</v>
      </c>
      <c r="E26001">
        <v>62.95</v>
      </c>
      <c r="F26001">
        <v>50.21</v>
      </c>
      <c r="G26001">
        <v>50.21</v>
      </c>
      <c r="H26001" s="172">
        <v>68.819999999999993</v>
      </c>
      <c r="I26001">
        <v>74.45</v>
      </c>
      <c r="J26001">
        <v>77.38</v>
      </c>
      <c r="K26001">
        <v>68.88</v>
      </c>
      <c r="L26001" s="32">
        <v>68.8</v>
      </c>
      <c r="M26001" s="173">
        <v>31062</v>
      </c>
      <c r="N26001" t="s">
        <v>47</v>
      </c>
      <c r="O26001">
        <v>1</v>
      </c>
    </row>
    <row r="26002" spans="1:15" x14ac:dyDescent="0.25">
      <c r="A26002" s="2">
        <v>36969</v>
      </c>
      <c r="B26002">
        <v>800</v>
      </c>
      <c r="C26002">
        <v>86.95</v>
      </c>
      <c r="D26002">
        <v>103.07</v>
      </c>
      <c r="E26002">
        <v>115.24</v>
      </c>
      <c r="F26002">
        <v>87.04</v>
      </c>
      <c r="G26002">
        <v>87.05</v>
      </c>
      <c r="H26002" s="172">
        <v>72.209999999999994</v>
      </c>
      <c r="I26002">
        <v>78.81</v>
      </c>
      <c r="J26002">
        <v>82.24</v>
      </c>
      <c r="K26002">
        <v>72.209999999999994</v>
      </c>
      <c r="L26002" s="32">
        <v>72.209999999999994</v>
      </c>
      <c r="M26002" s="173">
        <v>32784</v>
      </c>
      <c r="N26002" t="s">
        <v>48</v>
      </c>
      <c r="O26002">
        <v>1</v>
      </c>
    </row>
    <row r="26003" spans="1:15" x14ac:dyDescent="0.25">
      <c r="A26003" s="2">
        <v>36969</v>
      </c>
      <c r="B26003">
        <v>900</v>
      </c>
      <c r="C26003">
        <v>59.38</v>
      </c>
      <c r="D26003">
        <v>93.18</v>
      </c>
      <c r="E26003">
        <v>118.31</v>
      </c>
      <c r="F26003">
        <v>59.93</v>
      </c>
      <c r="G26003">
        <v>60</v>
      </c>
      <c r="H26003" s="172">
        <v>64.569999999999993</v>
      </c>
      <c r="I26003">
        <v>71.86</v>
      </c>
      <c r="J26003">
        <v>75.72</v>
      </c>
      <c r="K26003">
        <v>65.27</v>
      </c>
      <c r="L26003" s="32">
        <v>64.22</v>
      </c>
      <c r="M26003" s="173">
        <v>33263</v>
      </c>
      <c r="N26003" t="s">
        <v>48</v>
      </c>
      <c r="O26003">
        <v>1</v>
      </c>
    </row>
    <row r="26004" spans="1:15" x14ac:dyDescent="0.25">
      <c r="A26004" s="2">
        <v>36969</v>
      </c>
      <c r="B26004">
        <v>1000</v>
      </c>
      <c r="C26004">
        <v>31.17</v>
      </c>
      <c r="D26004">
        <v>42.09</v>
      </c>
      <c r="E26004">
        <v>47.78</v>
      </c>
      <c r="F26004">
        <v>31.17</v>
      </c>
      <c r="G26004">
        <v>31.17</v>
      </c>
      <c r="H26004" s="172">
        <v>60.53</v>
      </c>
      <c r="I26004">
        <v>67.14</v>
      </c>
      <c r="J26004">
        <v>71.39</v>
      </c>
      <c r="K26004">
        <v>70.489999999999995</v>
      </c>
      <c r="L26004" s="32">
        <v>55.61</v>
      </c>
      <c r="M26004" s="173">
        <v>32897</v>
      </c>
      <c r="N26004" t="s">
        <v>48</v>
      </c>
      <c r="O26004">
        <v>1</v>
      </c>
    </row>
    <row r="26005" spans="1:15" x14ac:dyDescent="0.25">
      <c r="A26005" s="2">
        <v>36969</v>
      </c>
      <c r="B26005">
        <v>1100</v>
      </c>
      <c r="C26005">
        <v>64.8</v>
      </c>
      <c r="D26005">
        <v>73.17</v>
      </c>
      <c r="E26005">
        <v>77.53</v>
      </c>
      <c r="F26005">
        <v>64.8</v>
      </c>
      <c r="G26005">
        <v>64.8</v>
      </c>
      <c r="H26005" s="172">
        <v>51.5</v>
      </c>
      <c r="I26005">
        <v>58.3</v>
      </c>
      <c r="J26005">
        <v>63.01</v>
      </c>
      <c r="K26005">
        <v>66</v>
      </c>
      <c r="L26005" s="32">
        <v>44.33</v>
      </c>
      <c r="M26005" s="173">
        <v>32749</v>
      </c>
      <c r="N26005" t="s">
        <v>48</v>
      </c>
      <c r="O26005">
        <v>1</v>
      </c>
    </row>
    <row r="26006" spans="1:15" x14ac:dyDescent="0.25">
      <c r="A26006" s="2">
        <v>36969</v>
      </c>
      <c r="B26006">
        <v>1200</v>
      </c>
      <c r="C26006">
        <v>52.22</v>
      </c>
      <c r="D26006">
        <v>61.54</v>
      </c>
      <c r="E26006">
        <v>66.400000000000006</v>
      </c>
      <c r="F26006">
        <v>52.22</v>
      </c>
      <c r="G26006">
        <v>52.22</v>
      </c>
      <c r="H26006" s="172">
        <v>50.05</v>
      </c>
      <c r="I26006">
        <v>58.33</v>
      </c>
      <c r="J26006">
        <v>62.8</v>
      </c>
      <c r="K26006">
        <v>52.08</v>
      </c>
      <c r="L26006" s="32">
        <v>49.05</v>
      </c>
      <c r="M26006" s="173">
        <v>32239</v>
      </c>
      <c r="N26006" t="s">
        <v>48</v>
      </c>
      <c r="O26006">
        <v>1</v>
      </c>
    </row>
    <row r="26007" spans="1:15" x14ac:dyDescent="0.25">
      <c r="A26007" s="2">
        <v>36969</v>
      </c>
      <c r="B26007">
        <v>1300</v>
      </c>
      <c r="C26007">
        <v>57.01</v>
      </c>
      <c r="D26007">
        <v>65.78</v>
      </c>
      <c r="E26007">
        <v>69.86</v>
      </c>
      <c r="F26007">
        <v>57.06</v>
      </c>
      <c r="G26007">
        <v>57.07</v>
      </c>
      <c r="H26007" s="172">
        <v>42</v>
      </c>
      <c r="I26007">
        <v>50.4</v>
      </c>
      <c r="J26007">
        <v>55.26</v>
      </c>
      <c r="K26007">
        <v>47.89</v>
      </c>
      <c r="L26007" s="32">
        <v>39.090000000000003</v>
      </c>
      <c r="M26007" s="173">
        <v>31658</v>
      </c>
      <c r="N26007" t="s">
        <v>48</v>
      </c>
      <c r="O26007">
        <v>1</v>
      </c>
    </row>
    <row r="26008" spans="1:15" x14ac:dyDescent="0.25">
      <c r="A26008" s="2">
        <v>36969</v>
      </c>
      <c r="B26008">
        <v>1400</v>
      </c>
      <c r="C26008">
        <v>45.92</v>
      </c>
      <c r="D26008">
        <v>53.32</v>
      </c>
      <c r="E26008">
        <v>57.17</v>
      </c>
      <c r="F26008">
        <v>45.92</v>
      </c>
      <c r="G26008">
        <v>45.92</v>
      </c>
      <c r="H26008" s="172">
        <v>36.97</v>
      </c>
      <c r="I26008">
        <v>45.32</v>
      </c>
      <c r="J26008">
        <v>50.43</v>
      </c>
      <c r="K26008">
        <v>46.32</v>
      </c>
      <c r="L26008" s="32">
        <v>32.340000000000003</v>
      </c>
      <c r="M26008" s="173">
        <v>31337</v>
      </c>
      <c r="N26008" t="s">
        <v>48</v>
      </c>
      <c r="O26008">
        <v>1</v>
      </c>
    </row>
    <row r="26009" spans="1:15" x14ac:dyDescent="0.25">
      <c r="A26009" s="2">
        <v>36969</v>
      </c>
      <c r="B26009">
        <v>1500</v>
      </c>
      <c r="C26009">
        <v>20.100000000000001</v>
      </c>
      <c r="D26009">
        <v>30.34</v>
      </c>
      <c r="E26009">
        <v>35.68</v>
      </c>
      <c r="F26009">
        <v>20.100000000000001</v>
      </c>
      <c r="G26009">
        <v>20.100000000000001</v>
      </c>
      <c r="H26009" s="172">
        <v>30.3</v>
      </c>
      <c r="I26009">
        <v>39.729999999999997</v>
      </c>
      <c r="J26009">
        <v>45.03</v>
      </c>
      <c r="K26009">
        <v>35.08</v>
      </c>
      <c r="L26009" s="32">
        <v>27.94</v>
      </c>
      <c r="M26009" s="173">
        <v>30784</v>
      </c>
      <c r="N26009" t="s">
        <v>48</v>
      </c>
      <c r="O26009">
        <v>1</v>
      </c>
    </row>
    <row r="26010" spans="1:15" x14ac:dyDescent="0.25">
      <c r="A26010" s="2">
        <v>36969</v>
      </c>
      <c r="B26010">
        <v>1600</v>
      </c>
      <c r="C26010">
        <v>26.57</v>
      </c>
      <c r="D26010">
        <v>36.32</v>
      </c>
      <c r="E26010">
        <v>41.4</v>
      </c>
      <c r="F26010">
        <v>26.57</v>
      </c>
      <c r="G26010">
        <v>26.57</v>
      </c>
      <c r="H26010" s="172">
        <v>29.59</v>
      </c>
      <c r="I26010">
        <v>38.75</v>
      </c>
      <c r="J26010">
        <v>44.13</v>
      </c>
      <c r="K26010">
        <v>37.18</v>
      </c>
      <c r="L26010" s="32">
        <v>25.83</v>
      </c>
      <c r="M26010" s="173">
        <v>30294</v>
      </c>
      <c r="N26010" t="s">
        <v>48</v>
      </c>
      <c r="O26010">
        <v>1</v>
      </c>
    </row>
    <row r="26011" spans="1:15" x14ac:dyDescent="0.25">
      <c r="A26011" s="2">
        <v>36969</v>
      </c>
      <c r="B26011">
        <v>1700</v>
      </c>
      <c r="C26011">
        <v>19.68</v>
      </c>
      <c r="D26011">
        <v>29.96</v>
      </c>
      <c r="E26011">
        <v>35.31</v>
      </c>
      <c r="F26011">
        <v>19.68</v>
      </c>
      <c r="G26011">
        <v>19.68</v>
      </c>
      <c r="H26011" s="172">
        <v>30.14</v>
      </c>
      <c r="I26011">
        <v>38.909999999999997</v>
      </c>
      <c r="J26011">
        <v>44.36</v>
      </c>
      <c r="K26011">
        <v>41.12</v>
      </c>
      <c r="L26011" s="32">
        <v>24.71</v>
      </c>
      <c r="M26011" s="173">
        <v>30359</v>
      </c>
      <c r="N26011" t="s">
        <v>48</v>
      </c>
      <c r="O26011">
        <v>1</v>
      </c>
    </row>
    <row r="26012" spans="1:15" x14ac:dyDescent="0.25">
      <c r="A26012" s="2">
        <v>36969</v>
      </c>
      <c r="B26012">
        <v>1800</v>
      </c>
      <c r="C26012">
        <v>21.22</v>
      </c>
      <c r="D26012">
        <v>31.38</v>
      </c>
      <c r="E26012">
        <v>36.67</v>
      </c>
      <c r="F26012">
        <v>21.22</v>
      </c>
      <c r="G26012">
        <v>21.22</v>
      </c>
      <c r="H26012" s="172">
        <v>41.5</v>
      </c>
      <c r="I26012">
        <v>50.1</v>
      </c>
      <c r="J26012">
        <v>54.97</v>
      </c>
      <c r="K26012">
        <v>46.27</v>
      </c>
      <c r="L26012" s="32">
        <v>39.14</v>
      </c>
      <c r="M26012" s="173">
        <v>30723</v>
      </c>
      <c r="N26012" t="s">
        <v>48</v>
      </c>
      <c r="O26012">
        <v>1</v>
      </c>
    </row>
    <row r="26013" spans="1:15" x14ac:dyDescent="0.25">
      <c r="A26013" s="2">
        <v>36969</v>
      </c>
      <c r="B26013">
        <v>1900</v>
      </c>
      <c r="C26013">
        <v>63.19</v>
      </c>
      <c r="D26013">
        <v>68.92</v>
      </c>
      <c r="E26013">
        <v>68.510000000000005</v>
      </c>
      <c r="F26013">
        <v>63.6</v>
      </c>
      <c r="G26013">
        <v>63.65</v>
      </c>
      <c r="H26013" s="172">
        <v>74.349999999999994</v>
      </c>
      <c r="I26013">
        <v>80.739999999999995</v>
      </c>
      <c r="J26013">
        <v>84.22</v>
      </c>
      <c r="K26013">
        <v>76.14</v>
      </c>
      <c r="L26013" s="32">
        <v>73.459999999999994</v>
      </c>
      <c r="M26013" s="173">
        <v>32765</v>
      </c>
      <c r="N26013" t="s">
        <v>48</v>
      </c>
      <c r="O26013">
        <v>1</v>
      </c>
    </row>
    <row r="26014" spans="1:15" x14ac:dyDescent="0.25">
      <c r="A26014" s="2">
        <v>36969</v>
      </c>
      <c r="B26014">
        <v>2000</v>
      </c>
      <c r="C26014">
        <v>79.900000000000006</v>
      </c>
      <c r="D26014">
        <v>83.51</v>
      </c>
      <c r="E26014">
        <v>79.650000000000006</v>
      </c>
      <c r="F26014">
        <v>80.599999999999994</v>
      </c>
      <c r="G26014">
        <v>80.680000000000007</v>
      </c>
      <c r="H26014" s="172">
        <v>78.319999999999993</v>
      </c>
      <c r="I26014">
        <v>84.67</v>
      </c>
      <c r="J26014">
        <v>87.97</v>
      </c>
      <c r="K26014">
        <v>78.319999999999993</v>
      </c>
      <c r="L26014" s="32">
        <v>78.319999999999993</v>
      </c>
      <c r="M26014" s="173">
        <v>34037</v>
      </c>
      <c r="N26014" t="s">
        <v>48</v>
      </c>
      <c r="O26014">
        <v>1</v>
      </c>
    </row>
    <row r="26015" spans="1:15" x14ac:dyDescent="0.25">
      <c r="A26015" s="2">
        <v>36969</v>
      </c>
      <c r="B26015">
        <v>2100</v>
      </c>
      <c r="C26015">
        <v>58.02</v>
      </c>
      <c r="D26015">
        <v>65.099999999999994</v>
      </c>
      <c r="E26015">
        <v>68</v>
      </c>
      <c r="F26015">
        <v>58.12</v>
      </c>
      <c r="G26015">
        <v>58.13</v>
      </c>
      <c r="H26015" s="172">
        <v>57.71</v>
      </c>
      <c r="I26015">
        <v>65.72</v>
      </c>
      <c r="J26015">
        <v>69.89</v>
      </c>
      <c r="K26015">
        <v>57.71</v>
      </c>
      <c r="L26015" s="32">
        <v>57.71</v>
      </c>
      <c r="M26015" s="173">
        <v>33719</v>
      </c>
      <c r="N26015" t="s">
        <v>48</v>
      </c>
      <c r="O26015">
        <v>1</v>
      </c>
    </row>
    <row r="26016" spans="1:15" x14ac:dyDescent="0.25">
      <c r="A26016" s="2">
        <v>36969</v>
      </c>
      <c r="B26016">
        <v>2200</v>
      </c>
      <c r="C26016">
        <v>54.92</v>
      </c>
      <c r="D26016">
        <v>62.49</v>
      </c>
      <c r="E26016">
        <v>66.349999999999994</v>
      </c>
      <c r="F26016">
        <v>54.93</v>
      </c>
      <c r="G26016">
        <v>54.93</v>
      </c>
      <c r="H26016" s="172">
        <v>42.01</v>
      </c>
      <c r="I26016">
        <v>50.6</v>
      </c>
      <c r="J26016">
        <v>55.47</v>
      </c>
      <c r="K26016">
        <v>46.84</v>
      </c>
      <c r="L26016" s="32">
        <v>39.619999999999997</v>
      </c>
      <c r="M26016" s="173">
        <v>32162</v>
      </c>
      <c r="N26016" t="s">
        <v>48</v>
      </c>
      <c r="O26016">
        <v>1</v>
      </c>
    </row>
    <row r="26017" spans="1:15" x14ac:dyDescent="0.25">
      <c r="A26017" s="2">
        <v>36969</v>
      </c>
      <c r="B26017">
        <v>2300</v>
      </c>
      <c r="C26017">
        <v>38.58</v>
      </c>
      <c r="D26017">
        <v>47.42</v>
      </c>
      <c r="E26017">
        <v>52.03</v>
      </c>
      <c r="F26017">
        <v>38.58</v>
      </c>
      <c r="G26017">
        <v>38.58</v>
      </c>
      <c r="H26017" s="172">
        <v>34.950000000000003</v>
      </c>
      <c r="I26017">
        <v>44.57</v>
      </c>
      <c r="J26017">
        <v>49.58</v>
      </c>
      <c r="K26017">
        <v>34.950000000000003</v>
      </c>
      <c r="L26017" s="32">
        <v>34.950000000000003</v>
      </c>
      <c r="M26017" s="173">
        <v>29771</v>
      </c>
      <c r="N26017" t="s">
        <v>48</v>
      </c>
      <c r="O26017">
        <v>1</v>
      </c>
    </row>
    <row r="26018" spans="1:15" x14ac:dyDescent="0.25">
      <c r="A26018" s="2">
        <v>36969</v>
      </c>
      <c r="B26018">
        <v>2400</v>
      </c>
      <c r="C26018">
        <v>22.57</v>
      </c>
      <c r="D26018">
        <v>32.630000000000003</v>
      </c>
      <c r="E26018">
        <v>37.869999999999997</v>
      </c>
      <c r="F26018">
        <v>22.57</v>
      </c>
      <c r="G26018">
        <v>22.57</v>
      </c>
      <c r="H26018" s="172">
        <v>32.19</v>
      </c>
      <c r="I26018">
        <v>42.04</v>
      </c>
      <c r="J26018">
        <v>47.17</v>
      </c>
      <c r="K26018">
        <v>32.19</v>
      </c>
      <c r="L26018" s="32">
        <v>32.19</v>
      </c>
      <c r="M26018" s="173">
        <v>27376</v>
      </c>
      <c r="N26018" t="s">
        <v>47</v>
      </c>
      <c r="O26018">
        <v>1</v>
      </c>
    </row>
    <row r="26019" spans="1:15" x14ac:dyDescent="0.25">
      <c r="A26019" s="2">
        <v>36970</v>
      </c>
      <c r="B26019">
        <v>100</v>
      </c>
      <c r="C26019">
        <v>23.35</v>
      </c>
      <c r="D26019">
        <v>29.12</v>
      </c>
      <c r="E26019">
        <v>32.130000000000003</v>
      </c>
      <c r="F26019">
        <v>23.35</v>
      </c>
      <c r="G26019">
        <v>23.35</v>
      </c>
      <c r="H26019" s="172">
        <v>23.98</v>
      </c>
      <c r="I26019">
        <v>34.69</v>
      </c>
      <c r="J26019">
        <v>40.28</v>
      </c>
      <c r="K26019">
        <v>23.98</v>
      </c>
      <c r="L26019" s="32">
        <v>23.98</v>
      </c>
      <c r="M26019" s="173">
        <v>25964</v>
      </c>
      <c r="N26019" t="s">
        <v>47</v>
      </c>
      <c r="O26019">
        <v>2</v>
      </c>
    </row>
    <row r="26020" spans="1:15" x14ac:dyDescent="0.25">
      <c r="A26020" s="2">
        <v>36970</v>
      </c>
      <c r="B26020">
        <v>200</v>
      </c>
      <c r="C26020">
        <v>35.549999999999997</v>
      </c>
      <c r="D26020">
        <v>39.549999999999997</v>
      </c>
      <c r="E26020">
        <v>41.63</v>
      </c>
      <c r="F26020">
        <v>35.549999999999997</v>
      </c>
      <c r="G26020">
        <v>35.549999999999997</v>
      </c>
      <c r="H26020" s="172">
        <v>22.72</v>
      </c>
      <c r="I26020">
        <v>33.46</v>
      </c>
      <c r="J26020">
        <v>39.11</v>
      </c>
      <c r="K26020">
        <v>23.31</v>
      </c>
      <c r="L26020" s="32">
        <v>22.42</v>
      </c>
      <c r="M26020" s="173">
        <v>25154</v>
      </c>
      <c r="N26020" t="s">
        <v>47</v>
      </c>
      <c r="O26020">
        <v>2</v>
      </c>
    </row>
    <row r="26021" spans="1:15" x14ac:dyDescent="0.25">
      <c r="A26021" s="2">
        <v>36970</v>
      </c>
      <c r="B26021">
        <v>300</v>
      </c>
      <c r="C26021">
        <v>36.159999999999997</v>
      </c>
      <c r="D26021">
        <v>40.11</v>
      </c>
      <c r="E26021">
        <v>42.17</v>
      </c>
      <c r="F26021">
        <v>36.159999999999997</v>
      </c>
      <c r="G26021">
        <v>36.159999999999997</v>
      </c>
      <c r="H26021" s="172">
        <v>22.49</v>
      </c>
      <c r="I26021">
        <v>33.409999999999997</v>
      </c>
      <c r="J26021">
        <v>39.18</v>
      </c>
      <c r="K26021">
        <v>23.57</v>
      </c>
      <c r="L26021" s="32">
        <v>21.95</v>
      </c>
      <c r="M26021" s="173">
        <v>25005</v>
      </c>
      <c r="N26021" t="s">
        <v>47</v>
      </c>
      <c r="O26021">
        <v>2</v>
      </c>
    </row>
    <row r="26022" spans="1:15" x14ac:dyDescent="0.25">
      <c r="A26022" s="2">
        <v>36970</v>
      </c>
      <c r="B26022">
        <v>400</v>
      </c>
      <c r="C26022">
        <v>23.65</v>
      </c>
      <c r="D26022">
        <v>28.55</v>
      </c>
      <c r="E26022">
        <v>31.11</v>
      </c>
      <c r="F26022">
        <v>23.65</v>
      </c>
      <c r="G26022">
        <v>23.65</v>
      </c>
      <c r="H26022" s="172">
        <v>23</v>
      </c>
      <c r="I26022">
        <v>33.96</v>
      </c>
      <c r="J26022">
        <v>39.700000000000003</v>
      </c>
      <c r="K26022">
        <v>23.41</v>
      </c>
      <c r="L26022" s="32">
        <v>22.8</v>
      </c>
      <c r="M26022" s="173">
        <v>25311</v>
      </c>
      <c r="N26022" t="s">
        <v>47</v>
      </c>
      <c r="O26022">
        <v>2</v>
      </c>
    </row>
    <row r="26023" spans="1:15" x14ac:dyDescent="0.25">
      <c r="A26023" s="2">
        <v>36970</v>
      </c>
      <c r="B26023">
        <v>500</v>
      </c>
      <c r="C26023">
        <v>19.77</v>
      </c>
      <c r="D26023">
        <v>27.08</v>
      </c>
      <c r="E26023">
        <v>30.89</v>
      </c>
      <c r="F26023">
        <v>19.77</v>
      </c>
      <c r="G26023">
        <v>19.77</v>
      </c>
      <c r="H26023" s="172">
        <v>26.32</v>
      </c>
      <c r="I26023">
        <v>36.82</v>
      </c>
      <c r="J26023">
        <v>42.28</v>
      </c>
      <c r="K26023">
        <v>26.32</v>
      </c>
      <c r="L26023" s="32">
        <v>26.32</v>
      </c>
      <c r="M26023" s="173">
        <v>25947</v>
      </c>
      <c r="N26023" t="s">
        <v>47</v>
      </c>
      <c r="O26023">
        <v>2</v>
      </c>
    </row>
    <row r="26024" spans="1:15" x14ac:dyDescent="0.25">
      <c r="A26024" s="2">
        <v>36970</v>
      </c>
      <c r="B26024">
        <v>600</v>
      </c>
      <c r="C26024">
        <v>31.62</v>
      </c>
      <c r="D26024">
        <v>40.99</v>
      </c>
      <c r="E26024">
        <v>45.87</v>
      </c>
      <c r="F26024">
        <v>31.62</v>
      </c>
      <c r="G26024">
        <v>31.62</v>
      </c>
      <c r="H26024" s="172">
        <v>37.47</v>
      </c>
      <c r="I26024">
        <v>45.61</v>
      </c>
      <c r="J26024">
        <v>49.85</v>
      </c>
      <c r="K26024">
        <v>37.47</v>
      </c>
      <c r="L26024" s="32">
        <v>37.47</v>
      </c>
      <c r="M26024" s="173">
        <v>28079</v>
      </c>
      <c r="N26024" t="s">
        <v>47</v>
      </c>
      <c r="O26024">
        <v>2</v>
      </c>
    </row>
    <row r="26025" spans="1:15" x14ac:dyDescent="0.25">
      <c r="A26025" s="2">
        <v>36970</v>
      </c>
      <c r="B26025">
        <v>700</v>
      </c>
      <c r="C26025">
        <v>45.88</v>
      </c>
      <c r="D26025">
        <v>54.17</v>
      </c>
      <c r="E26025">
        <v>58.48</v>
      </c>
      <c r="F26025">
        <v>45.88</v>
      </c>
      <c r="G26025">
        <v>45.88</v>
      </c>
      <c r="H26025" s="172">
        <v>65.87</v>
      </c>
      <c r="I26025">
        <v>71.8</v>
      </c>
      <c r="J26025">
        <v>74.89</v>
      </c>
      <c r="K26025">
        <v>65.900000000000006</v>
      </c>
      <c r="L26025" s="32">
        <v>65.849999999999994</v>
      </c>
      <c r="M26025" s="173">
        <v>31530</v>
      </c>
      <c r="N26025" t="s">
        <v>47</v>
      </c>
      <c r="O26025">
        <v>2</v>
      </c>
    </row>
    <row r="26026" spans="1:15" x14ac:dyDescent="0.25">
      <c r="A26026" s="2">
        <v>36970</v>
      </c>
      <c r="B26026">
        <v>800</v>
      </c>
      <c r="C26026">
        <v>49.32</v>
      </c>
      <c r="D26026">
        <v>57.35</v>
      </c>
      <c r="E26026">
        <v>61.53</v>
      </c>
      <c r="F26026">
        <v>49.32</v>
      </c>
      <c r="G26026">
        <v>49.32</v>
      </c>
      <c r="H26026" s="172">
        <v>80</v>
      </c>
      <c r="I26026">
        <v>86.46</v>
      </c>
      <c r="J26026">
        <v>89.83</v>
      </c>
      <c r="K26026">
        <v>80</v>
      </c>
      <c r="L26026" s="32">
        <v>80</v>
      </c>
      <c r="M26026" s="173">
        <v>33329</v>
      </c>
      <c r="N26026" t="s">
        <v>48</v>
      </c>
      <c r="O26026">
        <v>2</v>
      </c>
    </row>
    <row r="26027" spans="1:15" x14ac:dyDescent="0.25">
      <c r="A26027" s="2">
        <v>36970</v>
      </c>
      <c r="B26027">
        <v>900</v>
      </c>
      <c r="C26027">
        <v>25.99</v>
      </c>
      <c r="D26027">
        <v>35.79</v>
      </c>
      <c r="E26027">
        <v>40.89</v>
      </c>
      <c r="F26027">
        <v>25.99</v>
      </c>
      <c r="G26027">
        <v>25.99</v>
      </c>
      <c r="H26027" s="172">
        <v>64.8</v>
      </c>
      <c r="I26027">
        <v>72.790000000000006</v>
      </c>
      <c r="J26027">
        <v>76.95</v>
      </c>
      <c r="K26027">
        <v>64.8</v>
      </c>
      <c r="L26027" s="32">
        <v>64.8</v>
      </c>
      <c r="M26027" s="173">
        <v>32876</v>
      </c>
      <c r="N26027" t="s">
        <v>48</v>
      </c>
      <c r="O26027">
        <v>2</v>
      </c>
    </row>
    <row r="26028" spans="1:15" x14ac:dyDescent="0.25">
      <c r="A26028" s="2">
        <v>36970</v>
      </c>
      <c r="B26028">
        <v>1000</v>
      </c>
      <c r="C26028">
        <v>42.15</v>
      </c>
      <c r="D26028">
        <v>50.72</v>
      </c>
      <c r="E26028">
        <v>55.18</v>
      </c>
      <c r="F26028">
        <v>42.15</v>
      </c>
      <c r="G26028">
        <v>42.15</v>
      </c>
      <c r="H26028" s="172">
        <v>57.52</v>
      </c>
      <c r="I26028">
        <v>65.75</v>
      </c>
      <c r="J26028">
        <v>70.27</v>
      </c>
      <c r="K26028">
        <v>60</v>
      </c>
      <c r="L26028" s="32">
        <v>56.25</v>
      </c>
      <c r="M26028" s="173">
        <v>32462</v>
      </c>
      <c r="N26028" t="s">
        <v>48</v>
      </c>
      <c r="O26028">
        <v>2</v>
      </c>
    </row>
    <row r="26029" spans="1:15" x14ac:dyDescent="0.25">
      <c r="A26029" s="2">
        <v>36970</v>
      </c>
      <c r="B26029">
        <v>1100</v>
      </c>
      <c r="C26029">
        <v>31.1</v>
      </c>
      <c r="D26029">
        <v>40.51</v>
      </c>
      <c r="E26029">
        <v>45.41</v>
      </c>
      <c r="F26029">
        <v>31.1</v>
      </c>
      <c r="G26029">
        <v>31.1</v>
      </c>
      <c r="H26029" s="172">
        <v>51.68</v>
      </c>
      <c r="I26029">
        <v>60.67</v>
      </c>
      <c r="J26029">
        <v>65.349999999999994</v>
      </c>
      <c r="K26029">
        <v>51.68</v>
      </c>
      <c r="L26029" s="32">
        <v>51.68</v>
      </c>
      <c r="M26029" s="173">
        <v>32176</v>
      </c>
      <c r="N26029" t="s">
        <v>48</v>
      </c>
      <c r="O26029">
        <v>2</v>
      </c>
    </row>
    <row r="26030" spans="1:15" x14ac:dyDescent="0.25">
      <c r="A26030" s="2">
        <v>36970</v>
      </c>
      <c r="B26030">
        <v>1200</v>
      </c>
      <c r="C26030">
        <v>34.619999999999997</v>
      </c>
      <c r="D26030">
        <v>43.76</v>
      </c>
      <c r="E26030">
        <v>48.52</v>
      </c>
      <c r="F26030">
        <v>34.619999999999997</v>
      </c>
      <c r="G26030">
        <v>34.619999999999997</v>
      </c>
      <c r="H26030" s="172">
        <v>50.66</v>
      </c>
      <c r="I26030">
        <v>59.72</v>
      </c>
      <c r="J26030">
        <v>64.44</v>
      </c>
      <c r="K26030">
        <v>50.66</v>
      </c>
      <c r="L26030" s="32">
        <v>50.66</v>
      </c>
      <c r="M26030" s="173">
        <v>31753</v>
      </c>
      <c r="N26030" t="s">
        <v>48</v>
      </c>
      <c r="O26030">
        <v>2</v>
      </c>
    </row>
    <row r="26031" spans="1:15" x14ac:dyDescent="0.25">
      <c r="A26031" s="2">
        <v>36970</v>
      </c>
      <c r="B26031">
        <v>1300</v>
      </c>
      <c r="C26031">
        <v>43.08</v>
      </c>
      <c r="D26031">
        <v>51.58</v>
      </c>
      <c r="E26031">
        <v>56.01</v>
      </c>
      <c r="F26031">
        <v>43.08</v>
      </c>
      <c r="G26031">
        <v>43.08</v>
      </c>
      <c r="H26031" s="172">
        <v>43.74</v>
      </c>
      <c r="I26031">
        <v>53.32</v>
      </c>
      <c r="J26031">
        <v>58.31</v>
      </c>
      <c r="K26031">
        <v>43.74</v>
      </c>
      <c r="L26031" s="32">
        <v>43.74</v>
      </c>
      <c r="M26031" s="173">
        <v>31302</v>
      </c>
      <c r="N26031" t="s">
        <v>48</v>
      </c>
      <c r="O26031">
        <v>2</v>
      </c>
    </row>
    <row r="26032" spans="1:15" x14ac:dyDescent="0.25">
      <c r="A26032" s="2">
        <v>36970</v>
      </c>
      <c r="B26032">
        <v>1400</v>
      </c>
      <c r="C26032">
        <v>41.38</v>
      </c>
      <c r="D26032">
        <v>50.01</v>
      </c>
      <c r="E26032">
        <v>54.5</v>
      </c>
      <c r="F26032">
        <v>41.38</v>
      </c>
      <c r="G26032">
        <v>41.38</v>
      </c>
      <c r="H26032" s="172">
        <v>40.39</v>
      </c>
      <c r="I26032">
        <v>49.37</v>
      </c>
      <c r="J26032">
        <v>54.64</v>
      </c>
      <c r="K26032">
        <v>46.9</v>
      </c>
      <c r="L26032" s="32">
        <v>37.06</v>
      </c>
      <c r="M26032" s="173">
        <v>31009</v>
      </c>
      <c r="N26032" t="s">
        <v>48</v>
      </c>
      <c r="O26032">
        <v>2</v>
      </c>
    </row>
    <row r="26033" spans="1:15" x14ac:dyDescent="0.25">
      <c r="A26033" s="2">
        <v>36970</v>
      </c>
      <c r="B26033">
        <v>1500</v>
      </c>
      <c r="C26033">
        <v>24.88</v>
      </c>
      <c r="D26033">
        <v>34.76</v>
      </c>
      <c r="E26033">
        <v>39.909999999999997</v>
      </c>
      <c r="F26033">
        <v>24.88</v>
      </c>
      <c r="G26033">
        <v>24.88</v>
      </c>
      <c r="H26033" s="172">
        <v>34.950000000000003</v>
      </c>
      <c r="I26033">
        <v>43.77</v>
      </c>
      <c r="J26033">
        <v>49.33</v>
      </c>
      <c r="K26033">
        <v>45.46</v>
      </c>
      <c r="L26033" s="32">
        <v>29.59</v>
      </c>
      <c r="M26033" s="173">
        <v>30682</v>
      </c>
      <c r="N26033" t="s">
        <v>48</v>
      </c>
      <c r="O26033">
        <v>2</v>
      </c>
    </row>
    <row r="26034" spans="1:15" x14ac:dyDescent="0.25">
      <c r="A26034" s="2">
        <v>36970</v>
      </c>
      <c r="B26034">
        <v>1600</v>
      </c>
      <c r="C26034">
        <v>47.92</v>
      </c>
      <c r="D26034">
        <v>56.05</v>
      </c>
      <c r="E26034">
        <v>60.29</v>
      </c>
      <c r="F26034">
        <v>47.92</v>
      </c>
      <c r="G26034">
        <v>47.92</v>
      </c>
      <c r="H26034" s="172">
        <v>33.85</v>
      </c>
      <c r="I26034">
        <v>41.69</v>
      </c>
      <c r="J26034">
        <v>47.47</v>
      </c>
      <c r="K26034">
        <v>54.79</v>
      </c>
      <c r="L26034" s="32">
        <v>23.49</v>
      </c>
      <c r="M26034" s="173">
        <v>30461</v>
      </c>
      <c r="N26034" t="s">
        <v>48</v>
      </c>
      <c r="O26034">
        <v>2</v>
      </c>
    </row>
    <row r="26035" spans="1:15" x14ac:dyDescent="0.25">
      <c r="A26035" s="2">
        <v>36970</v>
      </c>
      <c r="B26035">
        <v>1700</v>
      </c>
      <c r="C26035">
        <v>48.24</v>
      </c>
      <c r="D26035">
        <v>56.35</v>
      </c>
      <c r="E26035">
        <v>60.57</v>
      </c>
      <c r="F26035">
        <v>48.24</v>
      </c>
      <c r="G26035">
        <v>48.24</v>
      </c>
      <c r="H26035" s="172">
        <v>36.1</v>
      </c>
      <c r="I26035">
        <v>44.65</v>
      </c>
      <c r="J26035">
        <v>50.26</v>
      </c>
      <c r="K26035">
        <v>50.37</v>
      </c>
      <c r="L26035" s="32">
        <v>29.08</v>
      </c>
      <c r="M26035" s="173">
        <v>30923</v>
      </c>
      <c r="N26035" t="s">
        <v>48</v>
      </c>
      <c r="O26035">
        <v>2</v>
      </c>
    </row>
    <row r="26036" spans="1:15" x14ac:dyDescent="0.25">
      <c r="A26036" s="2">
        <v>36970</v>
      </c>
      <c r="B26036">
        <v>1800</v>
      </c>
      <c r="C26036">
        <v>47.36</v>
      </c>
      <c r="D26036">
        <v>55.53</v>
      </c>
      <c r="E26036">
        <v>59.79</v>
      </c>
      <c r="F26036">
        <v>47.36</v>
      </c>
      <c r="G26036">
        <v>47.36</v>
      </c>
      <c r="H26036" s="172">
        <v>45.4</v>
      </c>
      <c r="I26036">
        <v>54.45</v>
      </c>
      <c r="J26036">
        <v>59.47</v>
      </c>
      <c r="K26036">
        <v>49.18</v>
      </c>
      <c r="L26036" s="32">
        <v>43.54</v>
      </c>
      <c r="M26036" s="173">
        <v>31838</v>
      </c>
      <c r="N26036" t="s">
        <v>48</v>
      </c>
      <c r="O26036">
        <v>2</v>
      </c>
    </row>
    <row r="26037" spans="1:15" x14ac:dyDescent="0.25">
      <c r="A26037" s="2">
        <v>36970</v>
      </c>
      <c r="B26037">
        <v>1900</v>
      </c>
      <c r="C26037">
        <v>78.92</v>
      </c>
      <c r="D26037">
        <v>84.7</v>
      </c>
      <c r="E26037">
        <v>87.71</v>
      </c>
      <c r="F26037">
        <v>78.92</v>
      </c>
      <c r="G26037">
        <v>78.92</v>
      </c>
      <c r="H26037" s="172">
        <v>70.28</v>
      </c>
      <c r="I26037">
        <v>76.42</v>
      </c>
      <c r="J26037">
        <v>80.23</v>
      </c>
      <c r="K26037">
        <v>77.91</v>
      </c>
      <c r="L26037" s="32">
        <v>66.510000000000005</v>
      </c>
      <c r="M26037" s="173">
        <v>33630</v>
      </c>
      <c r="N26037" t="s">
        <v>48</v>
      </c>
      <c r="O26037">
        <v>2</v>
      </c>
    </row>
    <row r="26038" spans="1:15" x14ac:dyDescent="0.25">
      <c r="A26038" s="2">
        <v>36970</v>
      </c>
      <c r="B26038">
        <v>2000</v>
      </c>
      <c r="C26038">
        <v>67.84</v>
      </c>
      <c r="D26038">
        <v>74.459999999999994</v>
      </c>
      <c r="E26038">
        <v>77.91</v>
      </c>
      <c r="F26038">
        <v>67.84</v>
      </c>
      <c r="G26038">
        <v>67.84</v>
      </c>
      <c r="H26038" s="172">
        <v>78.84</v>
      </c>
      <c r="I26038">
        <v>85.76</v>
      </c>
      <c r="J26038">
        <v>89.37</v>
      </c>
      <c r="K26038">
        <v>78.84</v>
      </c>
      <c r="L26038" s="32">
        <v>78.84</v>
      </c>
      <c r="M26038" s="173">
        <v>34171</v>
      </c>
      <c r="N26038" t="s">
        <v>48</v>
      </c>
      <c r="O26038">
        <v>2</v>
      </c>
    </row>
    <row r="26039" spans="1:15" x14ac:dyDescent="0.25">
      <c r="A26039" s="2">
        <v>36970</v>
      </c>
      <c r="B26039">
        <v>2100</v>
      </c>
      <c r="C26039">
        <v>51.28</v>
      </c>
      <c r="D26039">
        <v>59.16</v>
      </c>
      <c r="E26039">
        <v>63.26</v>
      </c>
      <c r="F26039">
        <v>51.28</v>
      </c>
      <c r="G26039">
        <v>51.28</v>
      </c>
      <c r="H26039" s="172">
        <v>58.21</v>
      </c>
      <c r="I26039">
        <v>66.7</v>
      </c>
      <c r="J26039">
        <v>71.12</v>
      </c>
      <c r="K26039">
        <v>58.21</v>
      </c>
      <c r="L26039" s="32">
        <v>58.21</v>
      </c>
      <c r="M26039" s="173">
        <v>33456</v>
      </c>
      <c r="N26039" t="s">
        <v>48</v>
      </c>
      <c r="O26039">
        <v>2</v>
      </c>
    </row>
    <row r="26040" spans="1:15" x14ac:dyDescent="0.25">
      <c r="A26040" s="2">
        <v>36970</v>
      </c>
      <c r="B26040">
        <v>2200</v>
      </c>
      <c r="C26040">
        <v>40.39</v>
      </c>
      <c r="D26040">
        <v>49.09</v>
      </c>
      <c r="E26040">
        <v>53.63</v>
      </c>
      <c r="F26040">
        <v>40.39</v>
      </c>
      <c r="G26040">
        <v>40.39</v>
      </c>
      <c r="H26040" s="172">
        <v>51.42</v>
      </c>
      <c r="I26040">
        <v>60.43</v>
      </c>
      <c r="J26040">
        <v>65.12</v>
      </c>
      <c r="K26040">
        <v>51.42</v>
      </c>
      <c r="L26040" s="32">
        <v>51.42</v>
      </c>
      <c r="M26040" s="173">
        <v>31933</v>
      </c>
      <c r="N26040" t="s">
        <v>48</v>
      </c>
      <c r="O26040">
        <v>2</v>
      </c>
    </row>
    <row r="26041" spans="1:15" x14ac:dyDescent="0.25">
      <c r="A26041" s="2">
        <v>36970</v>
      </c>
      <c r="B26041">
        <v>2300</v>
      </c>
      <c r="C26041">
        <v>20.329999999999998</v>
      </c>
      <c r="D26041">
        <v>30.56</v>
      </c>
      <c r="E26041">
        <v>35.880000000000003</v>
      </c>
      <c r="F26041">
        <v>20.329999999999998</v>
      </c>
      <c r="G26041">
        <v>20.329999999999998</v>
      </c>
      <c r="H26041" s="172">
        <v>36.47</v>
      </c>
      <c r="I26041">
        <v>46.61</v>
      </c>
      <c r="J26041">
        <v>51.89</v>
      </c>
      <c r="K26041">
        <v>36.47</v>
      </c>
      <c r="L26041" s="32">
        <v>36.47</v>
      </c>
      <c r="M26041" s="173">
        <v>29264</v>
      </c>
      <c r="N26041" t="s">
        <v>48</v>
      </c>
      <c r="O26041">
        <v>2</v>
      </c>
    </row>
    <row r="26042" spans="1:15" x14ac:dyDescent="0.25">
      <c r="A26042" s="2">
        <v>36970</v>
      </c>
      <c r="B26042">
        <v>2400</v>
      </c>
      <c r="C26042">
        <v>17.64</v>
      </c>
      <c r="D26042">
        <v>28.07</v>
      </c>
      <c r="E26042">
        <v>33.5</v>
      </c>
      <c r="F26042">
        <v>17.64</v>
      </c>
      <c r="G26042">
        <v>17.64</v>
      </c>
      <c r="H26042" s="172">
        <v>29.34</v>
      </c>
      <c r="I26042">
        <v>40.020000000000003</v>
      </c>
      <c r="J26042">
        <v>45.59</v>
      </c>
      <c r="K26042">
        <v>29.34</v>
      </c>
      <c r="L26042" s="32">
        <v>29.34</v>
      </c>
      <c r="M26042" s="173">
        <v>26780</v>
      </c>
      <c r="N26042" t="s">
        <v>47</v>
      </c>
      <c r="O26042">
        <v>2</v>
      </c>
    </row>
    <row r="26043" spans="1:15" x14ac:dyDescent="0.25">
      <c r="A26043" s="2">
        <v>36971</v>
      </c>
      <c r="B26043">
        <v>100</v>
      </c>
      <c r="C26043">
        <v>17.27</v>
      </c>
      <c r="D26043">
        <v>23.48</v>
      </c>
      <c r="E26043">
        <v>26.71</v>
      </c>
      <c r="F26043">
        <v>17.27</v>
      </c>
      <c r="G26043">
        <v>17.27</v>
      </c>
      <c r="H26043" s="172">
        <v>23.33</v>
      </c>
      <c r="I26043">
        <v>32.630000000000003</v>
      </c>
      <c r="J26043">
        <v>37.65</v>
      </c>
      <c r="K26043">
        <v>25.59</v>
      </c>
      <c r="L26043" s="32">
        <v>22.21</v>
      </c>
      <c r="M26043" s="173">
        <v>24974</v>
      </c>
      <c r="N26043" t="s">
        <v>47</v>
      </c>
      <c r="O26043">
        <v>3</v>
      </c>
    </row>
    <row r="26044" spans="1:15" x14ac:dyDescent="0.25">
      <c r="A26044" s="2">
        <v>36971</v>
      </c>
      <c r="B26044">
        <v>200</v>
      </c>
      <c r="C26044">
        <v>15.08</v>
      </c>
      <c r="D26044">
        <v>20.63</v>
      </c>
      <c r="E26044">
        <v>23.53</v>
      </c>
      <c r="F26044">
        <v>15.08</v>
      </c>
      <c r="G26044">
        <v>15.08</v>
      </c>
      <c r="H26044" s="172">
        <v>22.32</v>
      </c>
      <c r="I26044">
        <v>31.61</v>
      </c>
      <c r="J26044">
        <v>36.69</v>
      </c>
      <c r="K26044">
        <v>25.35</v>
      </c>
      <c r="L26044" s="32">
        <v>20.83</v>
      </c>
      <c r="M26044" s="173">
        <v>24407</v>
      </c>
      <c r="N26044" t="s">
        <v>47</v>
      </c>
      <c r="O26044">
        <v>3</v>
      </c>
    </row>
    <row r="26045" spans="1:15" x14ac:dyDescent="0.25">
      <c r="A26045" s="2">
        <v>36971</v>
      </c>
      <c r="B26045">
        <v>300</v>
      </c>
      <c r="C26045">
        <v>13.42</v>
      </c>
      <c r="D26045">
        <v>19.100000000000001</v>
      </c>
      <c r="E26045">
        <v>22.06</v>
      </c>
      <c r="F26045">
        <v>13.42</v>
      </c>
      <c r="G26045">
        <v>13.42</v>
      </c>
      <c r="H26045" s="172">
        <v>22.02</v>
      </c>
      <c r="I26045">
        <v>31.33</v>
      </c>
      <c r="J26045">
        <v>36.43</v>
      </c>
      <c r="K26045">
        <v>25.09</v>
      </c>
      <c r="L26045" s="32">
        <v>20.51</v>
      </c>
      <c r="M26045" s="173">
        <v>23831</v>
      </c>
      <c r="N26045" t="s">
        <v>47</v>
      </c>
      <c r="O26045">
        <v>3</v>
      </c>
    </row>
    <row r="26046" spans="1:15" x14ac:dyDescent="0.25">
      <c r="A26046" s="2">
        <v>36971</v>
      </c>
      <c r="B26046">
        <v>400</v>
      </c>
      <c r="C26046">
        <v>15.89</v>
      </c>
      <c r="D26046">
        <v>21.38</v>
      </c>
      <c r="E26046">
        <v>24.24</v>
      </c>
      <c r="F26046">
        <v>15.89</v>
      </c>
      <c r="G26046">
        <v>15.89</v>
      </c>
      <c r="H26046" s="172">
        <v>21.7</v>
      </c>
      <c r="I26046">
        <v>31.17</v>
      </c>
      <c r="J26046">
        <v>36.24</v>
      </c>
      <c r="K26046">
        <v>23.5</v>
      </c>
      <c r="L26046" s="32">
        <v>20.8</v>
      </c>
      <c r="M26046" s="173">
        <v>23930</v>
      </c>
      <c r="N26046" t="s">
        <v>47</v>
      </c>
      <c r="O26046">
        <v>3</v>
      </c>
    </row>
    <row r="26047" spans="1:15" x14ac:dyDescent="0.25">
      <c r="A26047" s="2">
        <v>36971</v>
      </c>
      <c r="B26047">
        <v>500</v>
      </c>
      <c r="C26047">
        <v>15.17</v>
      </c>
      <c r="D26047">
        <v>20.72</v>
      </c>
      <c r="E26047">
        <v>23.6</v>
      </c>
      <c r="F26047">
        <v>15.17</v>
      </c>
      <c r="G26047">
        <v>15.17</v>
      </c>
      <c r="H26047" s="172">
        <v>22.2</v>
      </c>
      <c r="I26047">
        <v>31.67</v>
      </c>
      <c r="J26047">
        <v>36.72</v>
      </c>
      <c r="K26047">
        <v>23.73</v>
      </c>
      <c r="L26047" s="32">
        <v>21.45</v>
      </c>
      <c r="M26047" s="173">
        <v>24433</v>
      </c>
      <c r="N26047" t="s">
        <v>47</v>
      </c>
      <c r="O26047">
        <v>3</v>
      </c>
    </row>
    <row r="26048" spans="1:15" x14ac:dyDescent="0.25">
      <c r="A26048" s="2">
        <v>36971</v>
      </c>
      <c r="B26048">
        <v>600</v>
      </c>
      <c r="C26048">
        <v>11.32</v>
      </c>
      <c r="D26048">
        <v>19.23</v>
      </c>
      <c r="E26048">
        <v>23.35</v>
      </c>
      <c r="F26048">
        <v>11.32</v>
      </c>
      <c r="G26048">
        <v>11.32</v>
      </c>
      <c r="H26048" s="172">
        <v>34.950000000000003</v>
      </c>
      <c r="I26048">
        <v>44.13</v>
      </c>
      <c r="J26048">
        <v>48.92</v>
      </c>
      <c r="K26048">
        <v>34.950000000000003</v>
      </c>
      <c r="L26048" s="32">
        <v>34.950000000000003</v>
      </c>
      <c r="M26048" s="173">
        <v>26239</v>
      </c>
      <c r="N26048" t="s">
        <v>47</v>
      </c>
      <c r="O26048">
        <v>3</v>
      </c>
    </row>
    <row r="26049" spans="1:15" x14ac:dyDescent="0.25">
      <c r="A26049" s="2">
        <v>36971</v>
      </c>
      <c r="B26049">
        <v>700</v>
      </c>
      <c r="C26049">
        <v>23.77</v>
      </c>
      <c r="D26049">
        <v>32.22</v>
      </c>
      <c r="E26049">
        <v>36.619999999999997</v>
      </c>
      <c r="F26049">
        <v>23.77</v>
      </c>
      <c r="G26049">
        <v>23.77</v>
      </c>
      <c r="H26049" s="172">
        <v>60</v>
      </c>
      <c r="I26049">
        <v>64.59</v>
      </c>
      <c r="J26049">
        <v>67.66</v>
      </c>
      <c r="K26049">
        <v>68.58</v>
      </c>
      <c r="L26049" s="32">
        <v>55.76</v>
      </c>
      <c r="M26049" s="173">
        <v>30130</v>
      </c>
      <c r="N26049" t="s">
        <v>47</v>
      </c>
      <c r="O26049">
        <v>3</v>
      </c>
    </row>
    <row r="26050" spans="1:15" x14ac:dyDescent="0.25">
      <c r="A26050" s="2">
        <v>36971</v>
      </c>
      <c r="B26050">
        <v>800</v>
      </c>
      <c r="C26050">
        <v>22.96</v>
      </c>
      <c r="D26050">
        <v>31.47</v>
      </c>
      <c r="E26050">
        <v>35.9</v>
      </c>
      <c r="F26050">
        <v>22.96</v>
      </c>
      <c r="G26050">
        <v>22.96</v>
      </c>
      <c r="H26050" s="172">
        <v>45.5</v>
      </c>
      <c r="I26050">
        <v>57.43</v>
      </c>
      <c r="J26050">
        <v>61.86</v>
      </c>
      <c r="K26050">
        <v>67.7</v>
      </c>
      <c r="L26050" s="32">
        <v>39.659999999999997</v>
      </c>
      <c r="M26050" s="173">
        <v>32955</v>
      </c>
      <c r="N26050" t="s">
        <v>48</v>
      </c>
      <c r="O26050">
        <v>3</v>
      </c>
    </row>
    <row r="26051" spans="1:15" x14ac:dyDescent="0.25">
      <c r="A26051" s="2">
        <v>36971</v>
      </c>
      <c r="B26051">
        <v>900</v>
      </c>
      <c r="C26051">
        <v>30.61</v>
      </c>
      <c r="D26051">
        <v>38.54</v>
      </c>
      <c r="E26051">
        <v>42.67</v>
      </c>
      <c r="F26051">
        <v>30.61</v>
      </c>
      <c r="G26051">
        <v>30.61</v>
      </c>
      <c r="H26051" s="172">
        <v>35.5</v>
      </c>
      <c r="I26051">
        <v>56.93</v>
      </c>
      <c r="J26051">
        <v>62.55</v>
      </c>
      <c r="K26051">
        <v>65.98</v>
      </c>
      <c r="L26051" s="32">
        <v>33.64</v>
      </c>
      <c r="M26051" s="173">
        <v>33620</v>
      </c>
      <c r="N26051" t="s">
        <v>48</v>
      </c>
      <c r="O26051">
        <v>3</v>
      </c>
    </row>
    <row r="26052" spans="1:15" x14ac:dyDescent="0.25">
      <c r="A26052" s="2">
        <v>36971</v>
      </c>
      <c r="B26052">
        <v>1000</v>
      </c>
      <c r="C26052">
        <v>38.46</v>
      </c>
      <c r="D26052">
        <v>45.79</v>
      </c>
      <c r="E26052">
        <v>49.61</v>
      </c>
      <c r="F26052">
        <v>38.46</v>
      </c>
      <c r="G26052">
        <v>38.46</v>
      </c>
      <c r="H26052" s="172">
        <v>35.5</v>
      </c>
      <c r="I26052">
        <v>55.7</v>
      </c>
      <c r="J26052">
        <v>60.67</v>
      </c>
      <c r="K26052">
        <v>65.88</v>
      </c>
      <c r="L26052" s="32">
        <v>33.68</v>
      </c>
      <c r="M26052" s="173">
        <v>33878</v>
      </c>
      <c r="N26052" t="s">
        <v>48</v>
      </c>
      <c r="O26052">
        <v>3</v>
      </c>
    </row>
    <row r="26053" spans="1:15" x14ac:dyDescent="0.25">
      <c r="A26053" s="2">
        <v>36971</v>
      </c>
      <c r="B26053">
        <v>1100</v>
      </c>
      <c r="C26053">
        <v>53.97</v>
      </c>
      <c r="D26053">
        <v>60.12</v>
      </c>
      <c r="E26053">
        <v>63.33</v>
      </c>
      <c r="F26053">
        <v>53.97</v>
      </c>
      <c r="G26053">
        <v>53.97</v>
      </c>
      <c r="H26053" s="172">
        <v>35.5</v>
      </c>
      <c r="I26053">
        <v>54.4</v>
      </c>
      <c r="J26053">
        <v>59.21</v>
      </c>
      <c r="K26053">
        <v>61.06</v>
      </c>
      <c r="L26053" s="32">
        <v>34.57</v>
      </c>
      <c r="M26053" s="173">
        <v>34242</v>
      </c>
      <c r="N26053" t="s">
        <v>48</v>
      </c>
      <c r="O26053">
        <v>3</v>
      </c>
    </row>
    <row r="26054" spans="1:15" x14ac:dyDescent="0.25">
      <c r="A26054" s="2">
        <v>36971</v>
      </c>
      <c r="B26054">
        <v>1200</v>
      </c>
      <c r="C26054">
        <v>33.54</v>
      </c>
      <c r="D26054">
        <v>41.25</v>
      </c>
      <c r="E26054">
        <v>45.26</v>
      </c>
      <c r="F26054">
        <v>33.54</v>
      </c>
      <c r="G26054">
        <v>33.54</v>
      </c>
      <c r="H26054" s="172">
        <v>35.5</v>
      </c>
      <c r="I26054">
        <v>54.6</v>
      </c>
      <c r="J26054">
        <v>59.07</v>
      </c>
      <c r="K26054">
        <v>47.3</v>
      </c>
      <c r="L26054" s="32">
        <v>40.31</v>
      </c>
      <c r="M26054" s="173">
        <v>34285</v>
      </c>
      <c r="N26054" t="s">
        <v>48</v>
      </c>
      <c r="O26054">
        <v>3</v>
      </c>
    </row>
    <row r="26055" spans="1:15" x14ac:dyDescent="0.25">
      <c r="A26055" s="2">
        <v>36971</v>
      </c>
      <c r="B26055">
        <v>1300</v>
      </c>
      <c r="C26055">
        <v>39.71</v>
      </c>
      <c r="D26055">
        <v>46.95</v>
      </c>
      <c r="E26055">
        <v>50.72</v>
      </c>
      <c r="F26055">
        <v>39.71</v>
      </c>
      <c r="G26055">
        <v>39.71</v>
      </c>
      <c r="H26055" s="172">
        <v>28</v>
      </c>
      <c r="I26055">
        <v>51.24</v>
      </c>
      <c r="J26055">
        <v>56.25</v>
      </c>
      <c r="K26055">
        <v>45.95</v>
      </c>
      <c r="L26055" s="32">
        <v>33.24</v>
      </c>
      <c r="M26055" s="173">
        <v>34063</v>
      </c>
      <c r="N26055" t="s">
        <v>48</v>
      </c>
      <c r="O26055">
        <v>3</v>
      </c>
    </row>
    <row r="26056" spans="1:15" x14ac:dyDescent="0.25">
      <c r="A26056" s="2">
        <v>36971</v>
      </c>
      <c r="B26056">
        <v>1400</v>
      </c>
      <c r="C26056">
        <v>48.61</v>
      </c>
      <c r="D26056">
        <v>55.17</v>
      </c>
      <c r="E26056">
        <v>58.59</v>
      </c>
      <c r="F26056">
        <v>48.61</v>
      </c>
      <c r="G26056">
        <v>48.61</v>
      </c>
      <c r="H26056" s="172">
        <v>25.11</v>
      </c>
      <c r="I26056">
        <v>51.16</v>
      </c>
      <c r="J26056">
        <v>56.42</v>
      </c>
      <c r="K26056">
        <v>45.7</v>
      </c>
      <c r="L26056" s="32">
        <v>31.41</v>
      </c>
      <c r="M26056" s="173">
        <v>34041</v>
      </c>
      <c r="N26056" t="s">
        <v>48</v>
      </c>
      <c r="O26056">
        <v>3</v>
      </c>
    </row>
    <row r="26057" spans="1:15" x14ac:dyDescent="0.25">
      <c r="A26057" s="2">
        <v>36971</v>
      </c>
      <c r="B26057">
        <v>1500</v>
      </c>
      <c r="C26057">
        <v>52.14</v>
      </c>
      <c r="D26057">
        <v>58.43</v>
      </c>
      <c r="E26057">
        <v>61.71</v>
      </c>
      <c r="F26057">
        <v>52.14</v>
      </c>
      <c r="G26057">
        <v>52.14</v>
      </c>
      <c r="H26057" s="172">
        <v>21.34</v>
      </c>
      <c r="I26057">
        <v>48.32</v>
      </c>
      <c r="J26057">
        <v>53.81</v>
      </c>
      <c r="K26057">
        <v>44.64</v>
      </c>
      <c r="L26057" s="32">
        <v>27.09</v>
      </c>
      <c r="M26057" s="173">
        <v>33915</v>
      </c>
      <c r="N26057" t="s">
        <v>48</v>
      </c>
      <c r="O26057">
        <v>3</v>
      </c>
    </row>
    <row r="26058" spans="1:15" x14ac:dyDescent="0.25">
      <c r="A26058" s="2">
        <v>36971</v>
      </c>
      <c r="B26058">
        <v>1600</v>
      </c>
      <c r="C26058">
        <v>30.22</v>
      </c>
      <c r="D26058">
        <v>38.18</v>
      </c>
      <c r="E26058">
        <v>42.32</v>
      </c>
      <c r="F26058">
        <v>30.22</v>
      </c>
      <c r="G26058">
        <v>30.22</v>
      </c>
      <c r="H26058" s="172">
        <v>22.1</v>
      </c>
      <c r="I26058">
        <v>44.26</v>
      </c>
      <c r="J26058">
        <v>49.56</v>
      </c>
      <c r="K26058">
        <v>43.92</v>
      </c>
      <c r="L26058" s="32">
        <v>24.53</v>
      </c>
      <c r="M26058" s="173">
        <v>33886</v>
      </c>
      <c r="N26058" t="s">
        <v>48</v>
      </c>
      <c r="O26058">
        <v>3</v>
      </c>
    </row>
    <row r="26059" spans="1:15" x14ac:dyDescent="0.25">
      <c r="A26059" s="2">
        <v>36971</v>
      </c>
      <c r="B26059">
        <v>1700</v>
      </c>
      <c r="C26059">
        <v>41.56</v>
      </c>
      <c r="D26059">
        <v>48.66</v>
      </c>
      <c r="E26059">
        <v>52.35</v>
      </c>
      <c r="F26059">
        <v>41.56</v>
      </c>
      <c r="G26059">
        <v>41.56</v>
      </c>
      <c r="H26059" s="172">
        <v>25</v>
      </c>
      <c r="I26059">
        <v>42.12</v>
      </c>
      <c r="J26059">
        <v>46.99</v>
      </c>
      <c r="K26059">
        <v>39.270000000000003</v>
      </c>
      <c r="L26059" s="32">
        <v>26.54</v>
      </c>
      <c r="M26059" s="173">
        <v>34400</v>
      </c>
      <c r="N26059" t="s">
        <v>48</v>
      </c>
      <c r="O26059">
        <v>3</v>
      </c>
    </row>
    <row r="26060" spans="1:15" x14ac:dyDescent="0.25">
      <c r="A26060" s="2">
        <v>36971</v>
      </c>
      <c r="B26060">
        <v>1800</v>
      </c>
      <c r="C26060">
        <v>47.05</v>
      </c>
      <c r="D26060">
        <v>53.73</v>
      </c>
      <c r="E26060">
        <v>57.21</v>
      </c>
      <c r="F26060">
        <v>47.05</v>
      </c>
      <c r="G26060">
        <v>47.05</v>
      </c>
      <c r="H26060" s="172">
        <v>34.950000000000003</v>
      </c>
      <c r="I26060">
        <v>57.74</v>
      </c>
      <c r="J26060">
        <v>62.4</v>
      </c>
      <c r="K26060">
        <v>50.11</v>
      </c>
      <c r="L26060" s="32">
        <v>41.39</v>
      </c>
      <c r="M26060" s="173">
        <v>35186</v>
      </c>
      <c r="N26060" t="s">
        <v>48</v>
      </c>
      <c r="O26060">
        <v>3</v>
      </c>
    </row>
    <row r="26061" spans="1:15" x14ac:dyDescent="0.25">
      <c r="A26061" s="2">
        <v>36971</v>
      </c>
      <c r="B26061">
        <v>1900</v>
      </c>
      <c r="C26061">
        <v>60.59</v>
      </c>
      <c r="D26061">
        <v>66.239999999999995</v>
      </c>
      <c r="E26061">
        <v>69.180000000000007</v>
      </c>
      <c r="F26061">
        <v>60.59</v>
      </c>
      <c r="G26061">
        <v>60.59</v>
      </c>
      <c r="H26061" s="172">
        <v>50.5</v>
      </c>
      <c r="I26061">
        <v>58.98</v>
      </c>
      <c r="J26061">
        <v>63.57</v>
      </c>
      <c r="K26061">
        <v>75.900000000000006</v>
      </c>
      <c r="L26061" s="32">
        <v>41.03</v>
      </c>
      <c r="M26061" s="173">
        <v>36119</v>
      </c>
      <c r="N26061" t="s">
        <v>48</v>
      </c>
      <c r="O26061">
        <v>3</v>
      </c>
    </row>
    <row r="26062" spans="1:15" x14ac:dyDescent="0.25">
      <c r="A26062" s="2">
        <v>36971</v>
      </c>
      <c r="B26062">
        <v>2000</v>
      </c>
      <c r="C26062">
        <v>48.4</v>
      </c>
      <c r="D26062">
        <v>54.98</v>
      </c>
      <c r="E26062">
        <v>58.4</v>
      </c>
      <c r="F26062">
        <v>48.4</v>
      </c>
      <c r="G26062">
        <v>48.4</v>
      </c>
      <c r="H26062" s="172">
        <v>50.5</v>
      </c>
      <c r="I26062">
        <v>59.34</v>
      </c>
      <c r="J26062">
        <v>63.31</v>
      </c>
      <c r="K26062">
        <v>51.84</v>
      </c>
      <c r="L26062" s="32">
        <v>51.07</v>
      </c>
      <c r="M26062" s="173">
        <v>35751</v>
      </c>
      <c r="N26062" t="s">
        <v>48</v>
      </c>
      <c r="O26062">
        <v>3</v>
      </c>
    </row>
    <row r="26063" spans="1:15" x14ac:dyDescent="0.25">
      <c r="A26063" s="2">
        <v>36971</v>
      </c>
      <c r="B26063">
        <v>2100</v>
      </c>
      <c r="C26063">
        <v>38.049999999999997</v>
      </c>
      <c r="D26063">
        <v>45.41</v>
      </c>
      <c r="E26063">
        <v>49.25</v>
      </c>
      <c r="F26063">
        <v>38.049999999999997</v>
      </c>
      <c r="G26063">
        <v>38.049999999999997</v>
      </c>
      <c r="H26063" s="172">
        <v>41.72</v>
      </c>
      <c r="I26063">
        <v>52.92</v>
      </c>
      <c r="J26063">
        <v>56.79</v>
      </c>
      <c r="K26063">
        <v>48.04</v>
      </c>
      <c r="L26063" s="32">
        <v>42.67</v>
      </c>
      <c r="M26063" s="173">
        <v>34728</v>
      </c>
      <c r="N26063" t="s">
        <v>48</v>
      </c>
      <c r="O26063">
        <v>3</v>
      </c>
    </row>
    <row r="26064" spans="1:15" x14ac:dyDescent="0.25">
      <c r="A26064" s="2">
        <v>36971</v>
      </c>
      <c r="B26064">
        <v>2200</v>
      </c>
      <c r="C26064">
        <v>28.78</v>
      </c>
      <c r="D26064">
        <v>36.85</v>
      </c>
      <c r="E26064">
        <v>41.05</v>
      </c>
      <c r="F26064">
        <v>28.78</v>
      </c>
      <c r="G26064">
        <v>28.78</v>
      </c>
      <c r="H26064" s="172">
        <v>34.130000000000003</v>
      </c>
      <c r="I26064">
        <v>43.62</v>
      </c>
      <c r="J26064">
        <v>47.87</v>
      </c>
      <c r="K26064">
        <v>45.51</v>
      </c>
      <c r="L26064" s="32">
        <v>31.16</v>
      </c>
      <c r="M26064" s="173">
        <v>32837</v>
      </c>
      <c r="N26064" t="s">
        <v>48</v>
      </c>
      <c r="O26064">
        <v>3</v>
      </c>
    </row>
    <row r="26065" spans="1:15" x14ac:dyDescent="0.25">
      <c r="A26065" s="2">
        <v>36971</v>
      </c>
      <c r="B26065">
        <v>2300</v>
      </c>
      <c r="C26065">
        <v>19.72</v>
      </c>
      <c r="D26065">
        <v>28.47</v>
      </c>
      <c r="E26065">
        <v>33.03</v>
      </c>
      <c r="F26065">
        <v>19.72</v>
      </c>
      <c r="G26065">
        <v>19.72</v>
      </c>
      <c r="H26065" s="172">
        <v>25</v>
      </c>
      <c r="I26065">
        <v>37.4</v>
      </c>
      <c r="J26065">
        <v>41.83</v>
      </c>
      <c r="K26065">
        <v>28.19</v>
      </c>
      <c r="L26065" s="32">
        <v>27.16</v>
      </c>
      <c r="M26065" s="173">
        <v>29838</v>
      </c>
      <c r="N26065" t="s">
        <v>48</v>
      </c>
      <c r="O26065">
        <v>3</v>
      </c>
    </row>
    <row r="26066" spans="1:15" x14ac:dyDescent="0.25">
      <c r="A26066" s="2">
        <v>36971</v>
      </c>
      <c r="B26066">
        <v>2400</v>
      </c>
      <c r="C26066">
        <v>20.81</v>
      </c>
      <c r="D26066">
        <v>28.59</v>
      </c>
      <c r="E26066">
        <v>32.65</v>
      </c>
      <c r="F26066">
        <v>20.81</v>
      </c>
      <c r="G26066">
        <v>20.81</v>
      </c>
      <c r="H26066" s="172">
        <v>27</v>
      </c>
      <c r="I26066">
        <v>34.99</v>
      </c>
      <c r="J26066">
        <v>39.15</v>
      </c>
      <c r="K26066">
        <v>27</v>
      </c>
      <c r="L26066" s="32">
        <v>27</v>
      </c>
      <c r="M26066" s="173">
        <v>27310</v>
      </c>
      <c r="N26066" t="s">
        <v>47</v>
      </c>
      <c r="O26066">
        <v>3</v>
      </c>
    </row>
    <row r="26067" spans="1:15" x14ac:dyDescent="0.25">
      <c r="A26067" s="2">
        <v>36972</v>
      </c>
      <c r="B26067">
        <v>100</v>
      </c>
      <c r="C26067">
        <v>41.51</v>
      </c>
      <c r="D26067">
        <v>45.06</v>
      </c>
      <c r="E26067">
        <v>46.9</v>
      </c>
      <c r="F26067">
        <v>41.51</v>
      </c>
      <c r="G26067">
        <v>41.51</v>
      </c>
      <c r="H26067" s="172">
        <v>22.62</v>
      </c>
      <c r="I26067">
        <v>30.86</v>
      </c>
      <c r="J26067">
        <v>35.24</v>
      </c>
      <c r="K26067">
        <v>23.67</v>
      </c>
      <c r="L26067" s="32">
        <v>22.1</v>
      </c>
      <c r="M26067" s="173">
        <v>25514</v>
      </c>
      <c r="N26067" t="s">
        <v>47</v>
      </c>
      <c r="O26067">
        <v>4</v>
      </c>
    </row>
    <row r="26068" spans="1:15" x14ac:dyDescent="0.25">
      <c r="A26068" s="2">
        <v>36972</v>
      </c>
      <c r="B26068">
        <v>200</v>
      </c>
      <c r="C26068">
        <v>18.809999999999999</v>
      </c>
      <c r="D26068">
        <v>24.08</v>
      </c>
      <c r="E26068">
        <v>26.82</v>
      </c>
      <c r="F26068">
        <v>18.809999999999999</v>
      </c>
      <c r="G26068">
        <v>18.809999999999999</v>
      </c>
      <c r="H26068" s="172">
        <v>20.96</v>
      </c>
      <c r="I26068">
        <v>29.9</v>
      </c>
      <c r="J26068">
        <v>34.590000000000003</v>
      </c>
      <c r="K26068">
        <v>21.24</v>
      </c>
      <c r="L26068" s="32">
        <v>20.82</v>
      </c>
      <c r="M26068" s="173">
        <v>24741</v>
      </c>
      <c r="N26068" t="s">
        <v>47</v>
      </c>
      <c r="O26068">
        <v>4</v>
      </c>
    </row>
    <row r="26069" spans="1:15" x14ac:dyDescent="0.25">
      <c r="A26069" s="2">
        <v>36972</v>
      </c>
      <c r="B26069">
        <v>300</v>
      </c>
      <c r="C26069">
        <v>18.170000000000002</v>
      </c>
      <c r="D26069">
        <v>18.62</v>
      </c>
      <c r="E26069">
        <v>18.850000000000001</v>
      </c>
      <c r="F26069">
        <v>18.170000000000002</v>
      </c>
      <c r="G26069">
        <v>18.170000000000002</v>
      </c>
      <c r="H26069" s="172">
        <v>20</v>
      </c>
      <c r="I26069">
        <v>28.56</v>
      </c>
      <c r="J26069">
        <v>33.020000000000003</v>
      </c>
      <c r="K26069">
        <v>20</v>
      </c>
      <c r="L26069" s="32">
        <v>20</v>
      </c>
      <c r="M26069" s="173">
        <v>24263</v>
      </c>
      <c r="N26069" t="s">
        <v>47</v>
      </c>
      <c r="O26069">
        <v>4</v>
      </c>
    </row>
    <row r="26070" spans="1:15" x14ac:dyDescent="0.25">
      <c r="A26070" s="2">
        <v>36972</v>
      </c>
      <c r="B26070">
        <v>400</v>
      </c>
      <c r="C26070">
        <v>19.77</v>
      </c>
      <c r="D26070">
        <v>19.77</v>
      </c>
      <c r="E26070">
        <v>19.77</v>
      </c>
      <c r="F26070">
        <v>19.77</v>
      </c>
      <c r="G26070">
        <v>19.77</v>
      </c>
      <c r="H26070" s="172">
        <v>20</v>
      </c>
      <c r="I26070">
        <v>29.19</v>
      </c>
      <c r="J26070">
        <v>33.979999999999997</v>
      </c>
      <c r="K26070">
        <v>20</v>
      </c>
      <c r="L26070" s="32">
        <v>20</v>
      </c>
      <c r="M26070" s="173">
        <v>24151</v>
      </c>
      <c r="N26070" t="s">
        <v>47</v>
      </c>
      <c r="O26070">
        <v>4</v>
      </c>
    </row>
    <row r="26071" spans="1:15" x14ac:dyDescent="0.25">
      <c r="A26071" s="2">
        <v>36972</v>
      </c>
      <c r="B26071">
        <v>500</v>
      </c>
      <c r="C26071">
        <v>16.72</v>
      </c>
      <c r="D26071">
        <v>16.72</v>
      </c>
      <c r="E26071">
        <v>16.72</v>
      </c>
      <c r="F26071">
        <v>16.72</v>
      </c>
      <c r="G26071">
        <v>16.72</v>
      </c>
      <c r="H26071" s="172">
        <v>20</v>
      </c>
      <c r="I26071">
        <v>29.19</v>
      </c>
      <c r="J26071">
        <v>33.979999999999997</v>
      </c>
      <c r="K26071">
        <v>20</v>
      </c>
      <c r="L26071" s="32">
        <v>20</v>
      </c>
      <c r="M26071" s="173">
        <v>24684</v>
      </c>
      <c r="N26071" t="s">
        <v>47</v>
      </c>
      <c r="O26071">
        <v>4</v>
      </c>
    </row>
    <row r="26072" spans="1:15" x14ac:dyDescent="0.25">
      <c r="A26072" s="2">
        <v>36972</v>
      </c>
      <c r="B26072">
        <v>600</v>
      </c>
      <c r="C26072">
        <v>24.26</v>
      </c>
      <c r="D26072">
        <v>28.66</v>
      </c>
      <c r="E26072">
        <v>30.95</v>
      </c>
      <c r="F26072">
        <v>24.26</v>
      </c>
      <c r="G26072">
        <v>24.26</v>
      </c>
      <c r="H26072" s="172">
        <v>26.23</v>
      </c>
      <c r="I26072">
        <v>34.94</v>
      </c>
      <c r="J26072">
        <v>39.479999999999997</v>
      </c>
      <c r="K26072">
        <v>26.23</v>
      </c>
      <c r="L26072" s="32">
        <v>26.23</v>
      </c>
      <c r="M26072" s="173">
        <v>26615</v>
      </c>
      <c r="N26072" t="s">
        <v>47</v>
      </c>
      <c r="O26072">
        <v>4</v>
      </c>
    </row>
    <row r="26073" spans="1:15" x14ac:dyDescent="0.25">
      <c r="A26073" s="2">
        <v>36972</v>
      </c>
      <c r="B26073">
        <v>700</v>
      </c>
      <c r="C26073">
        <v>43.08</v>
      </c>
      <c r="D26073">
        <v>48.88</v>
      </c>
      <c r="E26073">
        <v>51.89</v>
      </c>
      <c r="F26073">
        <v>43.08</v>
      </c>
      <c r="G26073">
        <v>43.08</v>
      </c>
      <c r="H26073" s="172">
        <v>48.62</v>
      </c>
      <c r="I26073">
        <v>54.89</v>
      </c>
      <c r="J26073">
        <v>58.24</v>
      </c>
      <c r="K26073">
        <v>49.64</v>
      </c>
      <c r="L26073" s="32">
        <v>48.11</v>
      </c>
      <c r="M26073" s="173">
        <v>30143</v>
      </c>
      <c r="N26073" t="s">
        <v>47</v>
      </c>
      <c r="O26073">
        <v>4</v>
      </c>
    </row>
    <row r="26074" spans="1:15" x14ac:dyDescent="0.25">
      <c r="A26074" s="2">
        <v>36972</v>
      </c>
      <c r="B26074">
        <v>800</v>
      </c>
      <c r="C26074">
        <v>55</v>
      </c>
      <c r="D26074">
        <v>61.08</v>
      </c>
      <c r="E26074">
        <v>64.239999999999995</v>
      </c>
      <c r="F26074">
        <v>55</v>
      </c>
      <c r="G26074">
        <v>55</v>
      </c>
      <c r="H26074" s="172">
        <v>60</v>
      </c>
      <c r="I26074">
        <v>65.7</v>
      </c>
      <c r="J26074">
        <v>68.66</v>
      </c>
      <c r="K26074">
        <v>60</v>
      </c>
      <c r="L26074" s="32">
        <v>60</v>
      </c>
      <c r="M26074" s="173">
        <v>32628</v>
      </c>
      <c r="N26074" t="s">
        <v>48</v>
      </c>
      <c r="O26074">
        <v>4</v>
      </c>
    </row>
    <row r="26075" spans="1:15" x14ac:dyDescent="0.25">
      <c r="A26075" s="2">
        <v>36972</v>
      </c>
      <c r="B26075">
        <v>900</v>
      </c>
      <c r="C26075">
        <v>55.02</v>
      </c>
      <c r="D26075">
        <v>61.09</v>
      </c>
      <c r="E26075">
        <v>64.260000000000005</v>
      </c>
      <c r="F26075">
        <v>55.02</v>
      </c>
      <c r="G26075">
        <v>55.02</v>
      </c>
      <c r="H26075" s="172">
        <v>55.1</v>
      </c>
      <c r="I26075">
        <v>61.17</v>
      </c>
      <c r="J26075">
        <v>64.33</v>
      </c>
      <c r="K26075">
        <v>55.1</v>
      </c>
      <c r="L26075" s="32">
        <v>55.1</v>
      </c>
      <c r="M26075" s="173">
        <v>33298</v>
      </c>
      <c r="N26075" t="s">
        <v>48</v>
      </c>
      <c r="O26075">
        <v>4</v>
      </c>
    </row>
    <row r="26076" spans="1:15" x14ac:dyDescent="0.25">
      <c r="A26076" s="2">
        <v>36972</v>
      </c>
      <c r="B26076">
        <v>1000</v>
      </c>
      <c r="C26076">
        <v>47.93</v>
      </c>
      <c r="D26076">
        <v>54.54</v>
      </c>
      <c r="E26076">
        <v>57.99</v>
      </c>
      <c r="F26076">
        <v>47.93</v>
      </c>
      <c r="G26076">
        <v>47.93</v>
      </c>
      <c r="H26076" s="172">
        <v>52</v>
      </c>
      <c r="I26076">
        <v>58.13</v>
      </c>
      <c r="J26076">
        <v>61.32</v>
      </c>
      <c r="K26076">
        <v>52</v>
      </c>
      <c r="L26076" s="32">
        <v>52</v>
      </c>
      <c r="M26076" s="173">
        <v>33263</v>
      </c>
      <c r="N26076" t="s">
        <v>48</v>
      </c>
      <c r="O26076">
        <v>4</v>
      </c>
    </row>
    <row r="26077" spans="1:15" x14ac:dyDescent="0.25">
      <c r="A26077" s="2">
        <v>36972</v>
      </c>
      <c r="B26077">
        <v>1100</v>
      </c>
      <c r="C26077">
        <v>55.18</v>
      </c>
      <c r="D26077">
        <v>61.24</v>
      </c>
      <c r="E26077">
        <v>64.400000000000006</v>
      </c>
      <c r="F26077">
        <v>55.18</v>
      </c>
      <c r="G26077">
        <v>55.18</v>
      </c>
      <c r="H26077" s="172">
        <v>56.2</v>
      </c>
      <c r="I26077">
        <v>62.02</v>
      </c>
      <c r="J26077">
        <v>65.040000000000006</v>
      </c>
      <c r="K26077">
        <v>56.2</v>
      </c>
      <c r="L26077" s="32">
        <v>56.2</v>
      </c>
      <c r="M26077" s="173">
        <v>33428</v>
      </c>
      <c r="N26077" t="s">
        <v>48</v>
      </c>
      <c r="O26077">
        <v>4</v>
      </c>
    </row>
    <row r="26078" spans="1:15" x14ac:dyDescent="0.25">
      <c r="A26078" s="2">
        <v>36972</v>
      </c>
      <c r="B26078">
        <v>1200</v>
      </c>
      <c r="C26078">
        <v>56.37</v>
      </c>
      <c r="D26078">
        <v>62.34</v>
      </c>
      <c r="E26078">
        <v>65.45</v>
      </c>
      <c r="F26078">
        <v>56.37</v>
      </c>
      <c r="G26078">
        <v>56.37</v>
      </c>
      <c r="H26078" s="172">
        <v>54.82</v>
      </c>
      <c r="I26078">
        <v>60.7</v>
      </c>
      <c r="J26078">
        <v>63.76</v>
      </c>
      <c r="K26078">
        <v>54.82</v>
      </c>
      <c r="L26078" s="32">
        <v>54.82</v>
      </c>
      <c r="M26078" s="173">
        <v>33136</v>
      </c>
      <c r="N26078" t="s">
        <v>48</v>
      </c>
      <c r="O26078">
        <v>4</v>
      </c>
    </row>
    <row r="26079" spans="1:15" x14ac:dyDescent="0.25">
      <c r="A26079" s="2">
        <v>36972</v>
      </c>
      <c r="B26079">
        <v>1300</v>
      </c>
      <c r="C26079">
        <v>56.17</v>
      </c>
      <c r="D26079">
        <v>62.16</v>
      </c>
      <c r="E26079">
        <v>65.27</v>
      </c>
      <c r="F26079">
        <v>56.17</v>
      </c>
      <c r="G26079">
        <v>56.17</v>
      </c>
      <c r="H26079" s="172">
        <v>48</v>
      </c>
      <c r="I26079">
        <v>54.43</v>
      </c>
      <c r="J26079">
        <v>57.79</v>
      </c>
      <c r="K26079">
        <v>48</v>
      </c>
      <c r="L26079" s="32">
        <v>48</v>
      </c>
      <c r="M26079" s="173">
        <v>32600</v>
      </c>
      <c r="N26079" t="s">
        <v>48</v>
      </c>
      <c r="O26079">
        <v>4</v>
      </c>
    </row>
    <row r="26080" spans="1:15" x14ac:dyDescent="0.25">
      <c r="A26080" s="2">
        <v>36972</v>
      </c>
      <c r="B26080">
        <v>1400</v>
      </c>
      <c r="C26080">
        <v>55</v>
      </c>
      <c r="D26080">
        <v>61.08</v>
      </c>
      <c r="E26080">
        <v>64.239999999999995</v>
      </c>
      <c r="F26080">
        <v>55</v>
      </c>
      <c r="G26080">
        <v>55</v>
      </c>
      <c r="H26080" s="172">
        <v>43.33</v>
      </c>
      <c r="I26080">
        <v>50.12</v>
      </c>
      <c r="J26080">
        <v>53.65</v>
      </c>
      <c r="K26080">
        <v>43.33</v>
      </c>
      <c r="L26080" s="32">
        <v>43.33</v>
      </c>
      <c r="M26080" s="173">
        <v>32465</v>
      </c>
      <c r="N26080" t="s">
        <v>48</v>
      </c>
      <c r="O26080">
        <v>4</v>
      </c>
    </row>
    <row r="26081" spans="1:15" x14ac:dyDescent="0.25">
      <c r="A26081" s="2">
        <v>36972</v>
      </c>
      <c r="B26081">
        <v>1500</v>
      </c>
      <c r="C26081">
        <v>53.09</v>
      </c>
      <c r="D26081">
        <v>59.31</v>
      </c>
      <c r="E26081">
        <v>62.55</v>
      </c>
      <c r="F26081">
        <v>53.09</v>
      </c>
      <c r="G26081">
        <v>53.09</v>
      </c>
      <c r="H26081" s="172">
        <v>38.01</v>
      </c>
      <c r="I26081">
        <v>45.19</v>
      </c>
      <c r="J26081">
        <v>48.93</v>
      </c>
      <c r="K26081">
        <v>38.01</v>
      </c>
      <c r="L26081" s="32">
        <v>38.01</v>
      </c>
      <c r="M26081" s="173">
        <v>32199</v>
      </c>
      <c r="N26081" t="s">
        <v>48</v>
      </c>
      <c r="O26081">
        <v>4</v>
      </c>
    </row>
    <row r="26082" spans="1:15" x14ac:dyDescent="0.25">
      <c r="A26082" s="2">
        <v>36972</v>
      </c>
      <c r="B26082">
        <v>1600</v>
      </c>
      <c r="C26082">
        <v>37.450000000000003</v>
      </c>
      <c r="D26082">
        <v>44.86</v>
      </c>
      <c r="E26082">
        <v>48.72</v>
      </c>
      <c r="F26082">
        <v>37.450000000000003</v>
      </c>
      <c r="G26082">
        <v>37.450000000000003</v>
      </c>
      <c r="H26082" s="172">
        <v>33.619999999999997</v>
      </c>
      <c r="I26082">
        <v>40.51</v>
      </c>
      <c r="J26082">
        <v>44.56</v>
      </c>
      <c r="K26082">
        <v>39.31</v>
      </c>
      <c r="L26082" s="32">
        <v>30.81</v>
      </c>
      <c r="M26082" s="173">
        <v>31920</v>
      </c>
      <c r="N26082" t="s">
        <v>48</v>
      </c>
      <c r="O26082">
        <v>4</v>
      </c>
    </row>
    <row r="26083" spans="1:15" x14ac:dyDescent="0.25">
      <c r="A26083" s="2">
        <v>36972</v>
      </c>
      <c r="B26083">
        <v>1700</v>
      </c>
      <c r="C26083">
        <v>25.27</v>
      </c>
      <c r="D26083">
        <v>33.6</v>
      </c>
      <c r="E26083">
        <v>37.94</v>
      </c>
      <c r="F26083">
        <v>25.27</v>
      </c>
      <c r="G26083">
        <v>25.27</v>
      </c>
      <c r="H26083" s="172">
        <v>39.770000000000003</v>
      </c>
      <c r="I26083">
        <v>46.09</v>
      </c>
      <c r="J26083">
        <v>49.92</v>
      </c>
      <c r="K26083">
        <v>46.39</v>
      </c>
      <c r="L26083" s="32">
        <v>36.5</v>
      </c>
      <c r="M26083" s="173">
        <v>32466</v>
      </c>
      <c r="N26083" t="s">
        <v>48</v>
      </c>
      <c r="O26083">
        <v>4</v>
      </c>
    </row>
    <row r="26084" spans="1:15" x14ac:dyDescent="0.25">
      <c r="A26084" s="2">
        <v>36972</v>
      </c>
      <c r="B26084">
        <v>1800</v>
      </c>
      <c r="C26084">
        <v>40.49</v>
      </c>
      <c r="D26084">
        <v>47.67</v>
      </c>
      <c r="E26084">
        <v>51.41</v>
      </c>
      <c r="F26084">
        <v>40.49</v>
      </c>
      <c r="G26084">
        <v>40.49</v>
      </c>
      <c r="H26084" s="172">
        <v>49.4</v>
      </c>
      <c r="I26084">
        <v>55.73</v>
      </c>
      <c r="J26084">
        <v>59.02</v>
      </c>
      <c r="K26084">
        <v>49.4</v>
      </c>
      <c r="L26084" s="32">
        <v>49.4</v>
      </c>
      <c r="M26084" s="173">
        <v>33076</v>
      </c>
      <c r="N26084" t="s">
        <v>48</v>
      </c>
      <c r="O26084">
        <v>4</v>
      </c>
    </row>
    <row r="26085" spans="1:15" x14ac:dyDescent="0.25">
      <c r="A26085" s="2">
        <v>36972</v>
      </c>
      <c r="B26085">
        <v>1900</v>
      </c>
      <c r="C26085">
        <v>80.95</v>
      </c>
      <c r="D26085">
        <v>85.05</v>
      </c>
      <c r="E26085">
        <v>87.19</v>
      </c>
      <c r="F26085">
        <v>80.95</v>
      </c>
      <c r="G26085">
        <v>80.95</v>
      </c>
      <c r="H26085" s="172">
        <v>81.19</v>
      </c>
      <c r="I26085">
        <v>85.04</v>
      </c>
      <c r="J26085">
        <v>87.05</v>
      </c>
      <c r="K26085">
        <v>81.19</v>
      </c>
      <c r="L26085" s="32">
        <v>81.19</v>
      </c>
      <c r="M26085" s="173">
        <v>34508</v>
      </c>
      <c r="N26085" t="s">
        <v>48</v>
      </c>
      <c r="O26085">
        <v>4</v>
      </c>
    </row>
    <row r="26086" spans="1:15" x14ac:dyDescent="0.25">
      <c r="A26086" s="2">
        <v>36972</v>
      </c>
      <c r="B26086">
        <v>2000</v>
      </c>
      <c r="C26086">
        <v>82.8</v>
      </c>
      <c r="D26086">
        <v>86.76</v>
      </c>
      <c r="E26086">
        <v>88.83</v>
      </c>
      <c r="F26086">
        <v>82.8</v>
      </c>
      <c r="G26086">
        <v>82.8</v>
      </c>
      <c r="H26086" s="172">
        <v>84.33</v>
      </c>
      <c r="I26086">
        <v>87.93</v>
      </c>
      <c r="J26086">
        <v>89.81</v>
      </c>
      <c r="K26086">
        <v>84.33</v>
      </c>
      <c r="L26086" s="32">
        <v>84.33</v>
      </c>
      <c r="M26086" s="173">
        <v>35310</v>
      </c>
      <c r="N26086" t="s">
        <v>48</v>
      </c>
      <c r="O26086">
        <v>4</v>
      </c>
    </row>
    <row r="26087" spans="1:15" x14ac:dyDescent="0.25">
      <c r="A26087" s="2">
        <v>36972</v>
      </c>
      <c r="B26087">
        <v>2100</v>
      </c>
      <c r="C26087">
        <v>70.900000000000006</v>
      </c>
      <c r="D26087">
        <v>75.77</v>
      </c>
      <c r="E26087">
        <v>78.3</v>
      </c>
      <c r="F26087">
        <v>70.900000000000006</v>
      </c>
      <c r="G26087">
        <v>70.900000000000006</v>
      </c>
      <c r="H26087" s="172">
        <v>58.62</v>
      </c>
      <c r="I26087">
        <v>64.25</v>
      </c>
      <c r="J26087">
        <v>67.180000000000007</v>
      </c>
      <c r="K26087">
        <v>58.62</v>
      </c>
      <c r="L26087" s="32">
        <v>58.62</v>
      </c>
      <c r="M26087" s="173">
        <v>34590</v>
      </c>
      <c r="N26087" t="s">
        <v>48</v>
      </c>
      <c r="O26087">
        <v>4</v>
      </c>
    </row>
    <row r="26088" spans="1:15" x14ac:dyDescent="0.25">
      <c r="A26088" s="2">
        <v>36972</v>
      </c>
      <c r="B26088">
        <v>2200</v>
      </c>
      <c r="C26088">
        <v>36.659999999999997</v>
      </c>
      <c r="D26088">
        <v>44.13</v>
      </c>
      <c r="E26088">
        <v>48.02</v>
      </c>
      <c r="F26088">
        <v>36.659999999999997</v>
      </c>
      <c r="G26088">
        <v>36.659999999999997</v>
      </c>
      <c r="H26088" s="172">
        <v>50.76</v>
      </c>
      <c r="I26088">
        <v>56.97</v>
      </c>
      <c r="J26088">
        <v>60.21</v>
      </c>
      <c r="K26088">
        <v>50.76</v>
      </c>
      <c r="L26088" s="32">
        <v>50.76</v>
      </c>
      <c r="M26088" s="173">
        <v>32966</v>
      </c>
      <c r="N26088" t="s">
        <v>48</v>
      </c>
      <c r="O26088">
        <v>4</v>
      </c>
    </row>
    <row r="26089" spans="1:15" x14ac:dyDescent="0.25">
      <c r="A26089" s="2">
        <v>36972</v>
      </c>
      <c r="B26089">
        <v>2300</v>
      </c>
      <c r="C26089">
        <v>49.42</v>
      </c>
      <c r="D26089">
        <v>55.92</v>
      </c>
      <c r="E26089">
        <v>59.3</v>
      </c>
      <c r="F26089">
        <v>49.42</v>
      </c>
      <c r="G26089">
        <v>49.42</v>
      </c>
      <c r="H26089" s="172">
        <v>35</v>
      </c>
      <c r="I26089">
        <v>42.39</v>
      </c>
      <c r="J26089">
        <v>46.24</v>
      </c>
      <c r="K26089">
        <v>35</v>
      </c>
      <c r="L26089" s="32">
        <v>35</v>
      </c>
      <c r="M26089" s="173">
        <v>30436</v>
      </c>
      <c r="N26089" t="s">
        <v>48</v>
      </c>
      <c r="O26089">
        <v>4</v>
      </c>
    </row>
    <row r="26090" spans="1:15" x14ac:dyDescent="0.25">
      <c r="A26090" s="2">
        <v>36972</v>
      </c>
      <c r="B26090">
        <v>2400</v>
      </c>
      <c r="C26090">
        <v>26.38</v>
      </c>
      <c r="D26090">
        <v>34.630000000000003</v>
      </c>
      <c r="E26090">
        <v>38.93</v>
      </c>
      <c r="F26090">
        <v>26.38</v>
      </c>
      <c r="G26090">
        <v>26.38</v>
      </c>
      <c r="H26090" s="172">
        <v>30</v>
      </c>
      <c r="I26090">
        <v>37.76</v>
      </c>
      <c r="J26090">
        <v>41.8</v>
      </c>
      <c r="K26090">
        <v>30</v>
      </c>
      <c r="L26090" s="32">
        <v>30</v>
      </c>
      <c r="M26090" s="173">
        <v>27803</v>
      </c>
      <c r="N26090" t="s">
        <v>47</v>
      </c>
      <c r="O26090">
        <v>4</v>
      </c>
    </row>
    <row r="26091" spans="1:15" x14ac:dyDescent="0.25">
      <c r="A26091" s="2">
        <v>36973</v>
      </c>
      <c r="B26091">
        <v>100</v>
      </c>
      <c r="C26091">
        <v>24.82</v>
      </c>
      <c r="D26091">
        <v>31.13</v>
      </c>
      <c r="E26091">
        <v>34.42</v>
      </c>
      <c r="F26091">
        <v>24.82</v>
      </c>
      <c r="G26091">
        <v>24.82</v>
      </c>
      <c r="H26091" s="172">
        <v>27.51</v>
      </c>
      <c r="I26091">
        <v>35.14</v>
      </c>
      <c r="J26091">
        <v>39.119999999999997</v>
      </c>
      <c r="K26091">
        <v>27.51</v>
      </c>
      <c r="L26091" s="32">
        <v>27.51</v>
      </c>
      <c r="M26091" s="173">
        <v>25993</v>
      </c>
      <c r="N26091" t="s">
        <v>47</v>
      </c>
      <c r="O26091">
        <v>5</v>
      </c>
    </row>
    <row r="26092" spans="1:15" x14ac:dyDescent="0.25">
      <c r="A26092" s="2">
        <v>36973</v>
      </c>
      <c r="B26092">
        <v>200</v>
      </c>
      <c r="C26092">
        <v>20.18</v>
      </c>
      <c r="D26092">
        <v>26.22</v>
      </c>
      <c r="E26092">
        <v>29.36</v>
      </c>
      <c r="F26092">
        <v>20.18</v>
      </c>
      <c r="G26092">
        <v>20.18</v>
      </c>
      <c r="H26092" s="172">
        <v>23.01</v>
      </c>
      <c r="I26092">
        <v>30.94</v>
      </c>
      <c r="J26092">
        <v>35.1</v>
      </c>
      <c r="K26092">
        <v>23.38</v>
      </c>
      <c r="L26092" s="32">
        <v>22.82</v>
      </c>
      <c r="M26092" s="173">
        <v>25037</v>
      </c>
      <c r="N26092" t="s">
        <v>47</v>
      </c>
      <c r="O26092">
        <v>5</v>
      </c>
    </row>
    <row r="26093" spans="1:15" x14ac:dyDescent="0.25">
      <c r="A26093" s="2">
        <v>36973</v>
      </c>
      <c r="B26093">
        <v>300</v>
      </c>
      <c r="C26093">
        <v>24.05</v>
      </c>
      <c r="D26093">
        <v>28.92</v>
      </c>
      <c r="E26093">
        <v>31.46</v>
      </c>
      <c r="F26093">
        <v>24.05</v>
      </c>
      <c r="G26093">
        <v>24.05</v>
      </c>
      <c r="H26093" s="172">
        <v>22.85</v>
      </c>
      <c r="I26093">
        <v>30.78</v>
      </c>
      <c r="J26093">
        <v>34.950000000000003</v>
      </c>
      <c r="K26093">
        <v>23.31</v>
      </c>
      <c r="L26093" s="32">
        <v>22.62</v>
      </c>
      <c r="M26093" s="173">
        <v>24626</v>
      </c>
      <c r="N26093" t="s">
        <v>47</v>
      </c>
      <c r="O26093">
        <v>5</v>
      </c>
    </row>
    <row r="26094" spans="1:15" x14ac:dyDescent="0.25">
      <c r="A26094" s="2">
        <v>36973</v>
      </c>
      <c r="B26094">
        <v>400</v>
      </c>
      <c r="C26094">
        <v>19.04</v>
      </c>
      <c r="D26094">
        <v>24.29</v>
      </c>
      <c r="E26094">
        <v>27.03</v>
      </c>
      <c r="F26094">
        <v>19.04</v>
      </c>
      <c r="G26094">
        <v>19.04</v>
      </c>
      <c r="H26094" s="172">
        <v>22.97</v>
      </c>
      <c r="I26094">
        <v>30.92</v>
      </c>
      <c r="J26094">
        <v>35.08</v>
      </c>
      <c r="K26094">
        <v>23.13</v>
      </c>
      <c r="L26094" s="32">
        <v>22.89</v>
      </c>
      <c r="M26094" s="173">
        <v>24723</v>
      </c>
      <c r="N26094" t="s">
        <v>47</v>
      </c>
      <c r="O26094">
        <v>5</v>
      </c>
    </row>
    <row r="26095" spans="1:15" x14ac:dyDescent="0.25">
      <c r="A26095" s="2">
        <v>36973</v>
      </c>
      <c r="B26095">
        <v>500</v>
      </c>
      <c r="C26095">
        <v>16.07</v>
      </c>
      <c r="D26095">
        <v>22.3</v>
      </c>
      <c r="E26095">
        <v>25.54</v>
      </c>
      <c r="F26095">
        <v>16.07</v>
      </c>
      <c r="G26095">
        <v>16.07</v>
      </c>
      <c r="H26095" s="172">
        <v>24.02</v>
      </c>
      <c r="I26095">
        <v>31.92</v>
      </c>
      <c r="J26095">
        <v>36.03</v>
      </c>
      <c r="K26095">
        <v>24.02</v>
      </c>
      <c r="L26095" s="32">
        <v>24.02</v>
      </c>
      <c r="M26095" s="173">
        <v>25238</v>
      </c>
      <c r="N26095" t="s">
        <v>47</v>
      </c>
      <c r="O26095">
        <v>5</v>
      </c>
    </row>
    <row r="26096" spans="1:15" x14ac:dyDescent="0.25">
      <c r="A26096" s="2">
        <v>36973</v>
      </c>
      <c r="B26096">
        <v>600</v>
      </c>
      <c r="C26096">
        <v>27.53</v>
      </c>
      <c r="D26096">
        <v>33.630000000000003</v>
      </c>
      <c r="E26096">
        <v>36.81</v>
      </c>
      <c r="F26096">
        <v>27.53</v>
      </c>
      <c r="G26096">
        <v>27.53</v>
      </c>
      <c r="H26096" s="172">
        <v>34.950000000000003</v>
      </c>
      <c r="I26096">
        <v>41.46</v>
      </c>
      <c r="J26096">
        <v>45.26</v>
      </c>
      <c r="K26096">
        <v>39.96</v>
      </c>
      <c r="L26096" s="32">
        <v>32.47</v>
      </c>
      <c r="M26096" s="173">
        <v>27036</v>
      </c>
      <c r="N26096" t="s">
        <v>47</v>
      </c>
      <c r="O26096">
        <v>5</v>
      </c>
    </row>
    <row r="26097" spans="1:15" x14ac:dyDescent="0.25">
      <c r="A26097" s="2">
        <v>36973</v>
      </c>
      <c r="B26097">
        <v>700</v>
      </c>
      <c r="C26097">
        <v>48.26</v>
      </c>
      <c r="D26097">
        <v>52.79</v>
      </c>
      <c r="E26097">
        <v>55.15</v>
      </c>
      <c r="F26097">
        <v>48.26</v>
      </c>
      <c r="G26097">
        <v>48.26</v>
      </c>
      <c r="H26097" s="172">
        <v>69.63</v>
      </c>
      <c r="I26097">
        <v>72.84</v>
      </c>
      <c r="J26097">
        <v>74.930000000000007</v>
      </c>
      <c r="K26097">
        <v>74.849999999999994</v>
      </c>
      <c r="L26097" s="32">
        <v>67.040000000000006</v>
      </c>
      <c r="M26097" s="173">
        <v>30144</v>
      </c>
      <c r="N26097" t="s">
        <v>47</v>
      </c>
      <c r="O26097">
        <v>5</v>
      </c>
    </row>
    <row r="26098" spans="1:15" x14ac:dyDescent="0.25">
      <c r="A26098" s="2">
        <v>36973</v>
      </c>
      <c r="B26098">
        <v>800</v>
      </c>
      <c r="C26098">
        <v>41.04</v>
      </c>
      <c r="D26098">
        <v>46.12</v>
      </c>
      <c r="E26098">
        <v>48.76</v>
      </c>
      <c r="F26098">
        <v>41.04</v>
      </c>
      <c r="G26098">
        <v>41.04</v>
      </c>
      <c r="H26098" s="172">
        <v>62</v>
      </c>
      <c r="I26098">
        <v>67.3</v>
      </c>
      <c r="J26098">
        <v>70.06</v>
      </c>
      <c r="K26098">
        <v>62</v>
      </c>
      <c r="L26098" s="32">
        <v>62</v>
      </c>
      <c r="M26098" s="173">
        <v>32248</v>
      </c>
      <c r="N26098" t="s">
        <v>48</v>
      </c>
      <c r="O26098">
        <v>5</v>
      </c>
    </row>
    <row r="26099" spans="1:15" x14ac:dyDescent="0.25">
      <c r="A26099" s="2">
        <v>36973</v>
      </c>
      <c r="B26099">
        <v>900</v>
      </c>
      <c r="C26099">
        <v>40.01</v>
      </c>
      <c r="D26099">
        <v>45.17</v>
      </c>
      <c r="E26099">
        <v>47.85</v>
      </c>
      <c r="F26099">
        <v>40.01</v>
      </c>
      <c r="G26099">
        <v>40.01</v>
      </c>
      <c r="H26099" s="172">
        <v>52.19</v>
      </c>
      <c r="I26099">
        <v>58.24</v>
      </c>
      <c r="J26099">
        <v>61.4</v>
      </c>
      <c r="K26099">
        <v>52.19</v>
      </c>
      <c r="L26099" s="32">
        <v>52.19</v>
      </c>
      <c r="M26099" s="173">
        <v>32373</v>
      </c>
      <c r="N26099" t="s">
        <v>48</v>
      </c>
      <c r="O26099">
        <v>5</v>
      </c>
    </row>
    <row r="26100" spans="1:15" x14ac:dyDescent="0.25">
      <c r="A26100" s="2">
        <v>36973</v>
      </c>
      <c r="B26100">
        <v>1000</v>
      </c>
      <c r="C26100">
        <v>25.03</v>
      </c>
      <c r="D26100">
        <v>31.32</v>
      </c>
      <c r="E26100">
        <v>34.6</v>
      </c>
      <c r="F26100">
        <v>25.03</v>
      </c>
      <c r="G26100">
        <v>25.03</v>
      </c>
      <c r="H26100" s="172">
        <v>48.09</v>
      </c>
      <c r="I26100">
        <v>54.37</v>
      </c>
      <c r="J26100">
        <v>57.71</v>
      </c>
      <c r="K26100">
        <v>48.82</v>
      </c>
      <c r="L26100" s="32">
        <v>47.72</v>
      </c>
      <c r="M26100" s="173">
        <v>32057</v>
      </c>
      <c r="N26100" t="s">
        <v>48</v>
      </c>
      <c r="O26100">
        <v>5</v>
      </c>
    </row>
    <row r="26101" spans="1:15" x14ac:dyDescent="0.25">
      <c r="A26101" s="2">
        <v>36973</v>
      </c>
      <c r="B26101">
        <v>1100</v>
      </c>
      <c r="C26101">
        <v>31.32</v>
      </c>
      <c r="D26101">
        <v>37.14</v>
      </c>
      <c r="E26101">
        <v>40.159999999999997</v>
      </c>
      <c r="F26101">
        <v>31.32</v>
      </c>
      <c r="G26101">
        <v>31.32</v>
      </c>
      <c r="H26101" s="172">
        <v>54</v>
      </c>
      <c r="I26101">
        <v>58.22</v>
      </c>
      <c r="J26101">
        <v>61.67</v>
      </c>
      <c r="K26101">
        <v>69.290000000000006</v>
      </c>
      <c r="L26101" s="32">
        <v>46.44</v>
      </c>
      <c r="M26101" s="173">
        <v>31837</v>
      </c>
      <c r="N26101" t="s">
        <v>48</v>
      </c>
      <c r="O26101">
        <v>5</v>
      </c>
    </row>
    <row r="26102" spans="1:15" x14ac:dyDescent="0.25">
      <c r="A26102" s="2">
        <v>36973</v>
      </c>
      <c r="B26102">
        <v>1200</v>
      </c>
      <c r="C26102">
        <v>42.34</v>
      </c>
      <c r="D26102">
        <v>47.32</v>
      </c>
      <c r="E26102">
        <v>49.91</v>
      </c>
      <c r="F26102">
        <v>42.34</v>
      </c>
      <c r="G26102">
        <v>42.34</v>
      </c>
      <c r="H26102" s="172">
        <v>47</v>
      </c>
      <c r="I26102">
        <v>53.23</v>
      </c>
      <c r="J26102">
        <v>56.63</v>
      </c>
      <c r="K26102">
        <v>48.87</v>
      </c>
      <c r="L26102" s="32">
        <v>46.07</v>
      </c>
      <c r="M26102" s="173">
        <v>31519</v>
      </c>
      <c r="N26102" t="s">
        <v>48</v>
      </c>
      <c r="O26102">
        <v>5</v>
      </c>
    </row>
    <row r="26103" spans="1:15" x14ac:dyDescent="0.25">
      <c r="A26103" s="2">
        <v>36973</v>
      </c>
      <c r="B26103">
        <v>1300</v>
      </c>
      <c r="C26103">
        <v>20.84</v>
      </c>
      <c r="D26103">
        <v>25.66</v>
      </c>
      <c r="E26103">
        <v>29.4</v>
      </c>
      <c r="F26103">
        <v>36.86</v>
      </c>
      <c r="G26103">
        <v>13.69</v>
      </c>
      <c r="H26103" s="172">
        <v>40</v>
      </c>
      <c r="I26103">
        <v>46.97</v>
      </c>
      <c r="J26103">
        <v>50.6</v>
      </c>
      <c r="K26103">
        <v>40</v>
      </c>
      <c r="L26103" s="32">
        <v>40</v>
      </c>
      <c r="M26103" s="173">
        <v>31040</v>
      </c>
      <c r="N26103" t="s">
        <v>48</v>
      </c>
      <c r="O26103">
        <v>5</v>
      </c>
    </row>
    <row r="26104" spans="1:15" x14ac:dyDescent="0.25">
      <c r="A26104" s="2">
        <v>36973</v>
      </c>
      <c r="B26104">
        <v>1400</v>
      </c>
      <c r="C26104">
        <v>26.26</v>
      </c>
      <c r="D26104">
        <v>30.12</v>
      </c>
      <c r="E26104">
        <v>33.72</v>
      </c>
      <c r="F26104">
        <v>47.26</v>
      </c>
      <c r="G26104">
        <v>16.88</v>
      </c>
      <c r="H26104" s="172">
        <v>36.75</v>
      </c>
      <c r="I26104">
        <v>42.94</v>
      </c>
      <c r="J26104">
        <v>46.92</v>
      </c>
      <c r="K26104">
        <v>45.99</v>
      </c>
      <c r="L26104" s="32">
        <v>32.18</v>
      </c>
      <c r="M26104" s="173">
        <v>30665</v>
      </c>
      <c r="N26104" t="s">
        <v>48</v>
      </c>
      <c r="O26104">
        <v>5</v>
      </c>
    </row>
    <row r="26105" spans="1:15" x14ac:dyDescent="0.25">
      <c r="A26105" s="2">
        <v>36973</v>
      </c>
      <c r="B26105">
        <v>1500</v>
      </c>
      <c r="C26105">
        <v>26.97</v>
      </c>
      <c r="D26105">
        <v>30.49</v>
      </c>
      <c r="E26105">
        <v>34.11</v>
      </c>
      <c r="F26105">
        <v>50.42</v>
      </c>
      <c r="G26105">
        <v>16.5</v>
      </c>
      <c r="H26105" s="172">
        <v>33.200000000000003</v>
      </c>
      <c r="I26105">
        <v>39.409999999999997</v>
      </c>
      <c r="J26105">
        <v>43.58</v>
      </c>
      <c r="K26105">
        <v>44.65</v>
      </c>
      <c r="L26105" s="32">
        <v>27.53</v>
      </c>
      <c r="M26105" s="173">
        <v>30142</v>
      </c>
      <c r="N26105" t="s">
        <v>48</v>
      </c>
      <c r="O26105">
        <v>5</v>
      </c>
    </row>
    <row r="26106" spans="1:15" x14ac:dyDescent="0.25">
      <c r="A26106" s="2">
        <v>36973</v>
      </c>
      <c r="B26106">
        <v>1600</v>
      </c>
      <c r="C26106">
        <v>20.84</v>
      </c>
      <c r="D26106">
        <v>22.98</v>
      </c>
      <c r="E26106">
        <v>27.14</v>
      </c>
      <c r="F26106">
        <v>60.8</v>
      </c>
      <c r="G26106">
        <v>3.04</v>
      </c>
      <c r="H26106" s="172">
        <v>30.84</v>
      </c>
      <c r="I26106">
        <v>36.96</v>
      </c>
      <c r="J26106">
        <v>41.19</v>
      </c>
      <c r="K26106">
        <v>43.7</v>
      </c>
      <c r="L26106" s="32">
        <v>24.48</v>
      </c>
      <c r="M26106" s="173">
        <v>29705</v>
      </c>
      <c r="N26106" t="s">
        <v>48</v>
      </c>
      <c r="O26106">
        <v>5</v>
      </c>
    </row>
    <row r="26107" spans="1:15" x14ac:dyDescent="0.25">
      <c r="A26107" s="2">
        <v>36973</v>
      </c>
      <c r="B26107">
        <v>1700</v>
      </c>
      <c r="C26107">
        <v>20.09</v>
      </c>
      <c r="D26107">
        <v>22.87</v>
      </c>
      <c r="E26107">
        <v>26.97</v>
      </c>
      <c r="F26107">
        <v>54.86</v>
      </c>
      <c r="G26107">
        <v>4.59</v>
      </c>
      <c r="H26107" s="172">
        <v>31.65</v>
      </c>
      <c r="I26107">
        <v>37.9</v>
      </c>
      <c r="J26107">
        <v>42.15</v>
      </c>
      <c r="K26107">
        <v>43.9</v>
      </c>
      <c r="L26107" s="32">
        <v>25.59</v>
      </c>
      <c r="M26107" s="173">
        <v>29744</v>
      </c>
      <c r="N26107" t="s">
        <v>48</v>
      </c>
      <c r="O26107">
        <v>5</v>
      </c>
    </row>
    <row r="26108" spans="1:15" x14ac:dyDescent="0.25">
      <c r="A26108" s="2">
        <v>36973</v>
      </c>
      <c r="B26108">
        <v>1800</v>
      </c>
      <c r="C26108">
        <v>16.190000000000001</v>
      </c>
      <c r="D26108">
        <v>22.7</v>
      </c>
      <c r="E26108">
        <v>26.4</v>
      </c>
      <c r="F26108">
        <v>20.25</v>
      </c>
      <c r="G26108">
        <v>14.38</v>
      </c>
      <c r="H26108" s="172">
        <v>39.54</v>
      </c>
      <c r="I26108">
        <v>45.84</v>
      </c>
      <c r="J26108">
        <v>49.64</v>
      </c>
      <c r="K26108">
        <v>45.93</v>
      </c>
      <c r="L26108" s="32">
        <v>36.380000000000003</v>
      </c>
      <c r="M26108" s="173">
        <v>30107</v>
      </c>
      <c r="N26108" t="s">
        <v>48</v>
      </c>
      <c r="O26108">
        <v>5</v>
      </c>
    </row>
    <row r="26109" spans="1:15" x14ac:dyDescent="0.25">
      <c r="A26109" s="2">
        <v>36973</v>
      </c>
      <c r="B26109">
        <v>1900</v>
      </c>
      <c r="C26109">
        <v>32.92</v>
      </c>
      <c r="D26109">
        <v>38.61</v>
      </c>
      <c r="E26109">
        <v>41.58</v>
      </c>
      <c r="F26109">
        <v>32.92</v>
      </c>
      <c r="G26109">
        <v>32.92</v>
      </c>
      <c r="H26109" s="172">
        <v>48.35</v>
      </c>
      <c r="I26109">
        <v>54.44</v>
      </c>
      <c r="J26109">
        <v>57.8</v>
      </c>
      <c r="K26109">
        <v>50.67</v>
      </c>
      <c r="L26109" s="32">
        <v>47.21</v>
      </c>
      <c r="M26109" s="173">
        <v>31256</v>
      </c>
      <c r="N26109" t="s">
        <v>48</v>
      </c>
      <c r="O26109">
        <v>5</v>
      </c>
    </row>
    <row r="26110" spans="1:15" x14ac:dyDescent="0.25">
      <c r="A26110" s="2">
        <v>36973</v>
      </c>
      <c r="B26110">
        <v>2000</v>
      </c>
      <c r="C26110">
        <v>30.35</v>
      </c>
      <c r="D26110">
        <v>36.24</v>
      </c>
      <c r="E26110">
        <v>39.31</v>
      </c>
      <c r="F26110">
        <v>30.35</v>
      </c>
      <c r="G26110">
        <v>30.35</v>
      </c>
      <c r="H26110" s="172">
        <v>50</v>
      </c>
      <c r="I26110">
        <v>56.21</v>
      </c>
      <c r="J26110">
        <v>59.45</v>
      </c>
      <c r="K26110">
        <v>50</v>
      </c>
      <c r="L26110" s="32">
        <v>50</v>
      </c>
      <c r="M26110" s="173">
        <v>31895</v>
      </c>
      <c r="N26110" t="s">
        <v>48</v>
      </c>
      <c r="O26110">
        <v>5</v>
      </c>
    </row>
    <row r="26111" spans="1:15" x14ac:dyDescent="0.25">
      <c r="A26111" s="2">
        <v>36973</v>
      </c>
      <c r="B26111">
        <v>2100</v>
      </c>
      <c r="C26111">
        <v>24.33</v>
      </c>
      <c r="D26111">
        <v>30.68</v>
      </c>
      <c r="E26111">
        <v>33.979999999999997</v>
      </c>
      <c r="F26111">
        <v>24.33</v>
      </c>
      <c r="G26111">
        <v>24.33</v>
      </c>
      <c r="H26111" s="172">
        <v>45.2</v>
      </c>
      <c r="I26111">
        <v>51.78</v>
      </c>
      <c r="J26111">
        <v>55.2</v>
      </c>
      <c r="K26111">
        <v>45.2</v>
      </c>
      <c r="L26111" s="32">
        <v>45.2</v>
      </c>
      <c r="M26111" s="173">
        <v>31475</v>
      </c>
      <c r="N26111" t="s">
        <v>48</v>
      </c>
      <c r="O26111">
        <v>5</v>
      </c>
    </row>
    <row r="26112" spans="1:15" x14ac:dyDescent="0.25">
      <c r="A26112" s="2">
        <v>36973</v>
      </c>
      <c r="B26112">
        <v>2200</v>
      </c>
      <c r="C26112">
        <v>27.55</v>
      </c>
      <c r="D26112">
        <v>33.65</v>
      </c>
      <c r="E26112">
        <v>36.83</v>
      </c>
      <c r="F26112">
        <v>27.55</v>
      </c>
      <c r="G26112">
        <v>27.55</v>
      </c>
      <c r="H26112" s="172">
        <v>40.19</v>
      </c>
      <c r="I26112">
        <v>45.9</v>
      </c>
      <c r="J26112">
        <v>49.79</v>
      </c>
      <c r="K26112">
        <v>51.44</v>
      </c>
      <c r="L26112" s="32">
        <v>34.65</v>
      </c>
      <c r="M26112" s="173">
        <v>30116</v>
      </c>
      <c r="N26112" t="s">
        <v>48</v>
      </c>
      <c r="O26112">
        <v>5</v>
      </c>
    </row>
    <row r="26113" spans="1:15" x14ac:dyDescent="0.25">
      <c r="A26113" s="2">
        <v>36973</v>
      </c>
      <c r="B26113">
        <v>2300</v>
      </c>
      <c r="C26113">
        <v>41.42</v>
      </c>
      <c r="D26113">
        <v>46.47</v>
      </c>
      <c r="E26113">
        <v>49.1</v>
      </c>
      <c r="F26113">
        <v>41.42</v>
      </c>
      <c r="G26113">
        <v>41.42</v>
      </c>
      <c r="H26113" s="172">
        <v>30</v>
      </c>
      <c r="I26113">
        <v>37.72</v>
      </c>
      <c r="J26113">
        <v>41.74</v>
      </c>
      <c r="K26113">
        <v>30</v>
      </c>
      <c r="L26113" s="32">
        <v>30</v>
      </c>
      <c r="M26113" s="173">
        <v>28340</v>
      </c>
      <c r="N26113" t="s">
        <v>48</v>
      </c>
      <c r="O26113">
        <v>5</v>
      </c>
    </row>
    <row r="26114" spans="1:15" x14ac:dyDescent="0.25">
      <c r="A26114" s="2">
        <v>36973</v>
      </c>
      <c r="B26114">
        <v>2400</v>
      </c>
      <c r="C26114">
        <v>38.76</v>
      </c>
      <c r="D26114">
        <v>44.01</v>
      </c>
      <c r="E26114">
        <v>46.75</v>
      </c>
      <c r="F26114">
        <v>38.76</v>
      </c>
      <c r="G26114">
        <v>38.76</v>
      </c>
      <c r="H26114" s="172">
        <v>33.450000000000003</v>
      </c>
      <c r="I26114">
        <v>40.78</v>
      </c>
      <c r="J26114">
        <v>44.6</v>
      </c>
      <c r="K26114">
        <v>33.450000000000003</v>
      </c>
      <c r="L26114" s="32">
        <v>33.450000000000003</v>
      </c>
      <c r="M26114" s="173">
        <v>26347</v>
      </c>
      <c r="N26114" t="s">
        <v>47</v>
      </c>
      <c r="O26114">
        <v>5</v>
      </c>
    </row>
    <row r="26115" spans="1:15" x14ac:dyDescent="0.25">
      <c r="A26115" s="2">
        <v>36974</v>
      </c>
      <c r="B26115">
        <v>100</v>
      </c>
      <c r="C26115">
        <v>17.84</v>
      </c>
      <c r="D26115">
        <v>23.93</v>
      </c>
      <c r="E26115">
        <v>27.1</v>
      </c>
      <c r="F26115">
        <v>17.84</v>
      </c>
      <c r="G26115">
        <v>17.84</v>
      </c>
      <c r="H26115" s="172">
        <v>22.75</v>
      </c>
      <c r="I26115">
        <v>29.3</v>
      </c>
      <c r="J26115">
        <v>32.71</v>
      </c>
      <c r="K26115">
        <v>22.75</v>
      </c>
      <c r="L26115" s="32">
        <v>22.75</v>
      </c>
      <c r="M26115" s="173">
        <v>24831</v>
      </c>
      <c r="N26115" t="s">
        <v>47</v>
      </c>
      <c r="O26115">
        <v>6</v>
      </c>
    </row>
    <row r="26116" spans="1:15" x14ac:dyDescent="0.25">
      <c r="A26116" s="2">
        <v>36974</v>
      </c>
      <c r="B26116">
        <v>200</v>
      </c>
      <c r="C26116">
        <v>17.73</v>
      </c>
      <c r="D26116">
        <v>23.08</v>
      </c>
      <c r="E26116">
        <v>25.87</v>
      </c>
      <c r="F26116">
        <v>17.73</v>
      </c>
      <c r="G26116">
        <v>17.73</v>
      </c>
      <c r="H26116" s="172">
        <v>20.010000000000002</v>
      </c>
      <c r="I26116">
        <v>26.8</v>
      </c>
      <c r="J26116">
        <v>30.33</v>
      </c>
      <c r="K26116">
        <v>20.010000000000002</v>
      </c>
      <c r="L26116" s="32">
        <v>20.010000000000002</v>
      </c>
      <c r="M26116" s="173">
        <v>23719</v>
      </c>
      <c r="N26116" t="s">
        <v>47</v>
      </c>
      <c r="O26116">
        <v>6</v>
      </c>
    </row>
    <row r="26117" spans="1:15" x14ac:dyDescent="0.25">
      <c r="A26117" s="2">
        <v>36974</v>
      </c>
      <c r="B26117">
        <v>300</v>
      </c>
      <c r="C26117">
        <v>17.489999999999998</v>
      </c>
      <c r="D26117">
        <v>22.86</v>
      </c>
      <c r="E26117">
        <v>25.66</v>
      </c>
      <c r="F26117">
        <v>17.489999999999998</v>
      </c>
      <c r="G26117">
        <v>17.489999999999998</v>
      </c>
      <c r="H26117" s="172">
        <v>18.510000000000002</v>
      </c>
      <c r="I26117">
        <v>25.41</v>
      </c>
      <c r="J26117">
        <v>29.01</v>
      </c>
      <c r="K26117">
        <v>18.510000000000002</v>
      </c>
      <c r="L26117" s="32">
        <v>18.510000000000002</v>
      </c>
      <c r="M26117" s="173">
        <v>23322</v>
      </c>
      <c r="N26117" t="s">
        <v>47</v>
      </c>
      <c r="O26117">
        <v>6</v>
      </c>
    </row>
    <row r="26118" spans="1:15" x14ac:dyDescent="0.25">
      <c r="A26118" s="2">
        <v>36974</v>
      </c>
      <c r="B26118">
        <v>400</v>
      </c>
      <c r="C26118">
        <v>16.66</v>
      </c>
      <c r="D26118">
        <v>22.09</v>
      </c>
      <c r="E26118">
        <v>24.92</v>
      </c>
      <c r="F26118">
        <v>16.66</v>
      </c>
      <c r="G26118">
        <v>16.66</v>
      </c>
      <c r="H26118" s="172">
        <v>18.78</v>
      </c>
      <c r="I26118">
        <v>25.68</v>
      </c>
      <c r="J26118">
        <v>29.27</v>
      </c>
      <c r="K26118">
        <v>18.78</v>
      </c>
      <c r="L26118" s="32">
        <v>18.78</v>
      </c>
      <c r="M26118" s="173">
        <v>23154</v>
      </c>
      <c r="N26118" t="s">
        <v>47</v>
      </c>
      <c r="O26118">
        <v>6</v>
      </c>
    </row>
    <row r="26119" spans="1:15" x14ac:dyDescent="0.25">
      <c r="A26119" s="2">
        <v>36974</v>
      </c>
      <c r="B26119">
        <v>500</v>
      </c>
      <c r="C26119">
        <v>16.809999999999999</v>
      </c>
      <c r="D26119">
        <v>22.23</v>
      </c>
      <c r="E26119">
        <v>25.06</v>
      </c>
      <c r="F26119">
        <v>16.809999999999999</v>
      </c>
      <c r="G26119">
        <v>16.809999999999999</v>
      </c>
      <c r="H26119" s="172">
        <v>19.010000000000002</v>
      </c>
      <c r="I26119">
        <v>25.9</v>
      </c>
      <c r="J26119">
        <v>29.48</v>
      </c>
      <c r="K26119">
        <v>19.010000000000002</v>
      </c>
      <c r="L26119" s="32">
        <v>19.010000000000002</v>
      </c>
      <c r="M26119" s="173">
        <v>23377</v>
      </c>
      <c r="N26119" t="s">
        <v>47</v>
      </c>
      <c r="O26119">
        <v>6</v>
      </c>
    </row>
    <row r="26120" spans="1:15" x14ac:dyDescent="0.25">
      <c r="A26120" s="2">
        <v>36974</v>
      </c>
      <c r="B26120">
        <v>600</v>
      </c>
      <c r="C26120">
        <v>17.77</v>
      </c>
      <c r="D26120">
        <v>23.12</v>
      </c>
      <c r="E26120">
        <v>25.9</v>
      </c>
      <c r="F26120">
        <v>17.77</v>
      </c>
      <c r="G26120">
        <v>17.77</v>
      </c>
      <c r="H26120" s="172">
        <v>19.510000000000002</v>
      </c>
      <c r="I26120">
        <v>26.45</v>
      </c>
      <c r="J26120">
        <v>30.07</v>
      </c>
      <c r="K26120">
        <v>19.510000000000002</v>
      </c>
      <c r="L26120" s="32">
        <v>19.510000000000002</v>
      </c>
      <c r="M26120" s="173">
        <v>24022</v>
      </c>
      <c r="N26120" t="s">
        <v>47</v>
      </c>
      <c r="O26120">
        <v>6</v>
      </c>
    </row>
    <row r="26121" spans="1:15" x14ac:dyDescent="0.25">
      <c r="A26121" s="2">
        <v>36974</v>
      </c>
      <c r="B26121">
        <v>700</v>
      </c>
      <c r="C26121">
        <v>17.649999999999999</v>
      </c>
      <c r="D26121">
        <v>23.01</v>
      </c>
      <c r="E26121">
        <v>25.8</v>
      </c>
      <c r="F26121">
        <v>17.649999999999999</v>
      </c>
      <c r="G26121">
        <v>17.649999999999999</v>
      </c>
      <c r="H26121" s="172">
        <v>22.75</v>
      </c>
      <c r="I26121">
        <v>30.18</v>
      </c>
      <c r="J26121">
        <v>34.049999999999997</v>
      </c>
      <c r="K26121">
        <v>22.75</v>
      </c>
      <c r="L26121" s="32">
        <v>22.75</v>
      </c>
      <c r="M26121" s="173">
        <v>24928</v>
      </c>
      <c r="N26121" t="s">
        <v>47</v>
      </c>
      <c r="O26121">
        <v>6</v>
      </c>
    </row>
    <row r="26122" spans="1:15" x14ac:dyDescent="0.25">
      <c r="A26122" s="2">
        <v>36974</v>
      </c>
      <c r="B26122">
        <v>800</v>
      </c>
      <c r="C26122">
        <v>25.54</v>
      </c>
      <c r="D26122">
        <v>31.17</v>
      </c>
      <c r="E26122">
        <v>34.1</v>
      </c>
      <c r="F26122">
        <v>25.54</v>
      </c>
      <c r="G26122">
        <v>25.54</v>
      </c>
      <c r="H26122" s="172">
        <v>25.5</v>
      </c>
      <c r="I26122">
        <v>32.72</v>
      </c>
      <c r="J26122">
        <v>36.49</v>
      </c>
      <c r="K26122">
        <v>25.5</v>
      </c>
      <c r="L26122" s="32">
        <v>25.5</v>
      </c>
      <c r="M26122" s="173">
        <v>26175</v>
      </c>
      <c r="N26122" t="s">
        <v>48</v>
      </c>
      <c r="O26122">
        <v>6</v>
      </c>
    </row>
    <row r="26123" spans="1:15" x14ac:dyDescent="0.25">
      <c r="A26123" s="2">
        <v>36974</v>
      </c>
      <c r="B26123">
        <v>900</v>
      </c>
      <c r="C26123">
        <v>72.23</v>
      </c>
      <c r="D26123">
        <v>74.94</v>
      </c>
      <c r="E26123">
        <v>76.349999999999994</v>
      </c>
      <c r="F26123">
        <v>72.23</v>
      </c>
      <c r="G26123">
        <v>72.23</v>
      </c>
      <c r="H26123" s="172">
        <v>30.8</v>
      </c>
      <c r="I26123">
        <v>36.97</v>
      </c>
      <c r="J26123">
        <v>40.93</v>
      </c>
      <c r="K26123">
        <v>40</v>
      </c>
      <c r="L26123" s="32">
        <v>26.3</v>
      </c>
      <c r="M26123" s="173">
        <v>27818</v>
      </c>
      <c r="N26123" t="s">
        <v>48</v>
      </c>
      <c r="O26123">
        <v>6</v>
      </c>
    </row>
    <row r="26124" spans="1:15" x14ac:dyDescent="0.25">
      <c r="A26124" s="2">
        <v>36974</v>
      </c>
      <c r="B26124">
        <v>1000</v>
      </c>
      <c r="C26124">
        <v>90.08</v>
      </c>
      <c r="D26124">
        <v>91.43</v>
      </c>
      <c r="E26124">
        <v>92.14</v>
      </c>
      <c r="F26124">
        <v>90.08</v>
      </c>
      <c r="G26124">
        <v>90.08</v>
      </c>
      <c r="H26124" s="172">
        <v>35.409999999999997</v>
      </c>
      <c r="I26124">
        <v>42.15</v>
      </c>
      <c r="J26124">
        <v>45.71</v>
      </c>
      <c r="K26124">
        <v>36.01</v>
      </c>
      <c r="L26124" s="32">
        <v>35.119999999999997</v>
      </c>
      <c r="M26124" s="173">
        <v>28936</v>
      </c>
      <c r="N26124" t="s">
        <v>48</v>
      </c>
      <c r="O26124">
        <v>6</v>
      </c>
    </row>
    <row r="26125" spans="1:15" x14ac:dyDescent="0.25">
      <c r="A26125" s="2">
        <v>36974</v>
      </c>
      <c r="B26125">
        <v>1100</v>
      </c>
      <c r="C26125">
        <v>23.76</v>
      </c>
      <c r="D26125">
        <v>30.15</v>
      </c>
      <c r="E26125">
        <v>33.479999999999997</v>
      </c>
      <c r="F26125">
        <v>23.76</v>
      </c>
      <c r="G26125">
        <v>23.76</v>
      </c>
      <c r="H26125" s="172">
        <v>39</v>
      </c>
      <c r="I26125">
        <v>45.53</v>
      </c>
      <c r="J26125">
        <v>48.93</v>
      </c>
      <c r="K26125">
        <v>39</v>
      </c>
      <c r="L26125" s="32">
        <v>39</v>
      </c>
      <c r="M26125" s="173">
        <v>29222</v>
      </c>
      <c r="N26125" t="s">
        <v>48</v>
      </c>
      <c r="O26125">
        <v>6</v>
      </c>
    </row>
    <row r="26126" spans="1:15" x14ac:dyDescent="0.25">
      <c r="A26126" s="2">
        <v>36974</v>
      </c>
      <c r="B26126">
        <v>1200</v>
      </c>
      <c r="C26126">
        <v>35.32</v>
      </c>
      <c r="D26126">
        <v>40.83</v>
      </c>
      <c r="E26126">
        <v>43.7</v>
      </c>
      <c r="F26126">
        <v>35.32</v>
      </c>
      <c r="G26126">
        <v>35.32</v>
      </c>
      <c r="H26126" s="172">
        <v>33.28</v>
      </c>
      <c r="I26126">
        <v>39.86</v>
      </c>
      <c r="J26126">
        <v>43.33</v>
      </c>
      <c r="K26126">
        <v>33.76</v>
      </c>
      <c r="L26126" s="32">
        <v>33.04</v>
      </c>
      <c r="M26126" s="173">
        <v>28918</v>
      </c>
      <c r="N26126" t="s">
        <v>48</v>
      </c>
      <c r="O26126">
        <v>6</v>
      </c>
    </row>
    <row r="26127" spans="1:15" x14ac:dyDescent="0.25">
      <c r="A26127" s="2">
        <v>36974</v>
      </c>
      <c r="B26127">
        <v>1300</v>
      </c>
      <c r="C26127">
        <v>47.38</v>
      </c>
      <c r="D26127">
        <v>51.98</v>
      </c>
      <c r="E26127">
        <v>54.37</v>
      </c>
      <c r="F26127">
        <v>47.38</v>
      </c>
      <c r="G26127">
        <v>47.38</v>
      </c>
      <c r="H26127" s="172">
        <v>30</v>
      </c>
      <c r="I26127">
        <v>36.69</v>
      </c>
      <c r="J26127">
        <v>40.18</v>
      </c>
      <c r="K26127">
        <v>30</v>
      </c>
      <c r="L26127" s="32">
        <v>30</v>
      </c>
      <c r="M26127" s="173">
        <v>28533</v>
      </c>
      <c r="N26127" t="s">
        <v>48</v>
      </c>
      <c r="O26127">
        <v>6</v>
      </c>
    </row>
    <row r="26128" spans="1:15" x14ac:dyDescent="0.25">
      <c r="A26128" s="2">
        <v>36974</v>
      </c>
      <c r="B26128">
        <v>1400</v>
      </c>
      <c r="C26128">
        <v>18.84</v>
      </c>
      <c r="D26128">
        <v>25.6</v>
      </c>
      <c r="E26128">
        <v>29.13</v>
      </c>
      <c r="F26128">
        <v>18.84</v>
      </c>
      <c r="G26128">
        <v>18.84</v>
      </c>
      <c r="H26128" s="172">
        <v>23.31</v>
      </c>
      <c r="I26128">
        <v>30.33</v>
      </c>
      <c r="J26128">
        <v>34.020000000000003</v>
      </c>
      <c r="K26128">
        <v>23.73</v>
      </c>
      <c r="L26128" s="32">
        <v>23.11</v>
      </c>
      <c r="M26128" s="173">
        <v>27963</v>
      </c>
      <c r="N26128" t="s">
        <v>48</v>
      </c>
      <c r="O26128">
        <v>6</v>
      </c>
    </row>
    <row r="26129" spans="1:15" x14ac:dyDescent="0.25">
      <c r="A26129" s="2">
        <v>36974</v>
      </c>
      <c r="B26129">
        <v>1500</v>
      </c>
      <c r="C26129">
        <v>21.03</v>
      </c>
      <c r="D26129">
        <v>27.63</v>
      </c>
      <c r="E26129">
        <v>31.06</v>
      </c>
      <c r="F26129">
        <v>21.03</v>
      </c>
      <c r="G26129">
        <v>21.03</v>
      </c>
      <c r="H26129" s="172">
        <v>21.01</v>
      </c>
      <c r="I26129">
        <v>28.23</v>
      </c>
      <c r="J26129">
        <v>31.98</v>
      </c>
      <c r="K26129">
        <v>21.02</v>
      </c>
      <c r="L26129" s="32">
        <v>21.01</v>
      </c>
      <c r="M26129" s="173">
        <v>27684</v>
      </c>
      <c r="N26129" t="s">
        <v>48</v>
      </c>
      <c r="O26129">
        <v>6</v>
      </c>
    </row>
    <row r="26130" spans="1:15" x14ac:dyDescent="0.25">
      <c r="A26130" s="2">
        <v>36974</v>
      </c>
      <c r="B26130">
        <v>1600</v>
      </c>
      <c r="C26130">
        <v>17.079999999999998</v>
      </c>
      <c r="D26130">
        <v>23.98</v>
      </c>
      <c r="E26130">
        <v>27.57</v>
      </c>
      <c r="F26130">
        <v>17.079999999999998</v>
      </c>
      <c r="G26130">
        <v>17.079999999999998</v>
      </c>
      <c r="H26130" s="172">
        <v>20.010000000000002</v>
      </c>
      <c r="I26130">
        <v>27.3</v>
      </c>
      <c r="J26130">
        <v>31.1</v>
      </c>
      <c r="K26130">
        <v>20.010000000000002</v>
      </c>
      <c r="L26130" s="32">
        <v>20.010000000000002</v>
      </c>
      <c r="M26130" s="173">
        <v>27534</v>
      </c>
      <c r="N26130" t="s">
        <v>48</v>
      </c>
      <c r="O26130">
        <v>6</v>
      </c>
    </row>
    <row r="26131" spans="1:15" x14ac:dyDescent="0.25">
      <c r="A26131" s="2">
        <v>36974</v>
      </c>
      <c r="B26131">
        <v>1700</v>
      </c>
      <c r="C26131">
        <v>16.53</v>
      </c>
      <c r="D26131">
        <v>23.47</v>
      </c>
      <c r="E26131">
        <v>27.08</v>
      </c>
      <c r="F26131">
        <v>16.53</v>
      </c>
      <c r="G26131">
        <v>16.53</v>
      </c>
      <c r="H26131" s="172">
        <v>21.3</v>
      </c>
      <c r="I26131">
        <v>28.49</v>
      </c>
      <c r="J26131">
        <v>32.24</v>
      </c>
      <c r="K26131">
        <v>21.3</v>
      </c>
      <c r="L26131" s="32">
        <v>21.3</v>
      </c>
      <c r="M26131" s="173">
        <v>27622</v>
      </c>
      <c r="N26131" t="s">
        <v>48</v>
      </c>
      <c r="O26131">
        <v>6</v>
      </c>
    </row>
    <row r="26132" spans="1:15" x14ac:dyDescent="0.25">
      <c r="A26132" s="2">
        <v>36974</v>
      </c>
      <c r="B26132">
        <v>1800</v>
      </c>
      <c r="C26132">
        <v>16.850000000000001</v>
      </c>
      <c r="D26132">
        <v>23.76</v>
      </c>
      <c r="E26132">
        <v>27.37</v>
      </c>
      <c r="F26132">
        <v>16.850000000000001</v>
      </c>
      <c r="G26132">
        <v>16.850000000000001</v>
      </c>
      <c r="H26132" s="172">
        <v>27</v>
      </c>
      <c r="I26132">
        <v>34.44</v>
      </c>
      <c r="J26132">
        <v>38.32</v>
      </c>
      <c r="K26132">
        <v>27</v>
      </c>
      <c r="L26132" s="32">
        <v>27</v>
      </c>
      <c r="M26132" s="173">
        <v>27913</v>
      </c>
      <c r="N26132" t="s">
        <v>48</v>
      </c>
      <c r="O26132">
        <v>6</v>
      </c>
    </row>
    <row r="26133" spans="1:15" x14ac:dyDescent="0.25">
      <c r="A26133" s="2">
        <v>36974</v>
      </c>
      <c r="B26133">
        <v>1900</v>
      </c>
      <c r="C26133">
        <v>75.37</v>
      </c>
      <c r="D26133">
        <v>77.91</v>
      </c>
      <c r="E26133">
        <v>79.239999999999995</v>
      </c>
      <c r="F26133">
        <v>75.37</v>
      </c>
      <c r="G26133">
        <v>75.37</v>
      </c>
      <c r="H26133" s="172">
        <v>43.01</v>
      </c>
      <c r="I26133">
        <v>49.24</v>
      </c>
      <c r="J26133">
        <v>52.48</v>
      </c>
      <c r="K26133">
        <v>43.01</v>
      </c>
      <c r="L26133" s="32">
        <v>43.01</v>
      </c>
      <c r="M26133" s="173">
        <v>29493</v>
      </c>
      <c r="N26133" t="s">
        <v>48</v>
      </c>
      <c r="O26133">
        <v>6</v>
      </c>
    </row>
    <row r="26134" spans="1:15" x14ac:dyDescent="0.25">
      <c r="A26134" s="2">
        <v>36974</v>
      </c>
      <c r="B26134">
        <v>2000</v>
      </c>
      <c r="C26134">
        <v>40.86</v>
      </c>
      <c r="D26134">
        <v>45.95</v>
      </c>
      <c r="E26134">
        <v>48.6</v>
      </c>
      <c r="F26134">
        <v>40.86</v>
      </c>
      <c r="G26134">
        <v>40.86</v>
      </c>
      <c r="H26134" s="172">
        <v>43.01</v>
      </c>
      <c r="I26134">
        <v>49.24</v>
      </c>
      <c r="J26134">
        <v>52.48</v>
      </c>
      <c r="K26134">
        <v>43.01</v>
      </c>
      <c r="L26134" s="32">
        <v>43.01</v>
      </c>
      <c r="M26134" s="173">
        <v>30742</v>
      </c>
      <c r="N26134" t="s">
        <v>48</v>
      </c>
      <c r="O26134">
        <v>6</v>
      </c>
    </row>
    <row r="26135" spans="1:15" x14ac:dyDescent="0.25">
      <c r="A26135" s="2">
        <v>36974</v>
      </c>
      <c r="B26135">
        <v>2100</v>
      </c>
      <c r="C26135">
        <v>28.87</v>
      </c>
      <c r="D26135">
        <v>34.869999999999997</v>
      </c>
      <c r="E26135">
        <v>38</v>
      </c>
      <c r="F26135">
        <v>28.87</v>
      </c>
      <c r="G26135">
        <v>28.87</v>
      </c>
      <c r="H26135" s="172">
        <v>35</v>
      </c>
      <c r="I26135">
        <v>41.34</v>
      </c>
      <c r="J26135">
        <v>44.64</v>
      </c>
      <c r="K26135">
        <v>35</v>
      </c>
      <c r="L26135" s="32">
        <v>35</v>
      </c>
      <c r="M26135" s="173">
        <v>30218</v>
      </c>
      <c r="N26135" t="s">
        <v>48</v>
      </c>
      <c r="O26135">
        <v>6</v>
      </c>
    </row>
    <row r="26136" spans="1:15" x14ac:dyDescent="0.25">
      <c r="A26136" s="2">
        <v>36974</v>
      </c>
      <c r="B26136">
        <v>2200</v>
      </c>
      <c r="C26136">
        <v>28.61</v>
      </c>
      <c r="D26136">
        <v>34.630000000000003</v>
      </c>
      <c r="E26136">
        <v>37.770000000000003</v>
      </c>
      <c r="F26136">
        <v>28.61</v>
      </c>
      <c r="G26136">
        <v>28.61</v>
      </c>
      <c r="H26136" s="172">
        <v>32.51</v>
      </c>
      <c r="I26136">
        <v>38.880000000000003</v>
      </c>
      <c r="J26136">
        <v>42.2</v>
      </c>
      <c r="K26136">
        <v>32.51</v>
      </c>
      <c r="L26136" s="32">
        <v>32.51</v>
      </c>
      <c r="M26136" s="173">
        <v>29437</v>
      </c>
      <c r="N26136" t="s">
        <v>48</v>
      </c>
      <c r="O26136">
        <v>6</v>
      </c>
    </row>
    <row r="26137" spans="1:15" x14ac:dyDescent="0.25">
      <c r="A26137" s="2">
        <v>36974</v>
      </c>
      <c r="B26137">
        <v>2300</v>
      </c>
      <c r="C26137">
        <v>36.729999999999997</v>
      </c>
      <c r="D26137">
        <v>42.13</v>
      </c>
      <c r="E26137">
        <v>44.95</v>
      </c>
      <c r="F26137">
        <v>36.729999999999997</v>
      </c>
      <c r="G26137">
        <v>36.729999999999997</v>
      </c>
      <c r="H26137" s="172">
        <v>23.62</v>
      </c>
      <c r="I26137">
        <v>30.61</v>
      </c>
      <c r="J26137">
        <v>34.25</v>
      </c>
      <c r="K26137">
        <v>23.62</v>
      </c>
      <c r="L26137" s="32">
        <v>23.62</v>
      </c>
      <c r="M26137" s="173">
        <v>28219</v>
      </c>
      <c r="N26137" t="s">
        <v>48</v>
      </c>
      <c r="O26137">
        <v>6</v>
      </c>
    </row>
    <row r="26138" spans="1:15" x14ac:dyDescent="0.25">
      <c r="A26138" s="2">
        <v>36974</v>
      </c>
      <c r="B26138">
        <v>2400</v>
      </c>
      <c r="C26138">
        <v>49.79</v>
      </c>
      <c r="D26138">
        <v>53.55</v>
      </c>
      <c r="E26138">
        <v>54.21</v>
      </c>
      <c r="F26138">
        <v>49.96</v>
      </c>
      <c r="G26138">
        <v>49.99</v>
      </c>
      <c r="H26138" s="172">
        <v>24.51</v>
      </c>
      <c r="I26138">
        <v>31.43</v>
      </c>
      <c r="J26138">
        <v>35.04</v>
      </c>
      <c r="K26138">
        <v>24.51</v>
      </c>
      <c r="L26138" s="32">
        <v>24.51</v>
      </c>
      <c r="M26138" s="173">
        <v>26774</v>
      </c>
      <c r="N26138" t="s">
        <v>47</v>
      </c>
      <c r="O26138">
        <v>6</v>
      </c>
    </row>
    <row r="26139" spans="1:15" x14ac:dyDescent="0.25">
      <c r="A26139" s="2">
        <v>36975</v>
      </c>
      <c r="B26139">
        <v>100</v>
      </c>
      <c r="C26139">
        <v>61.73</v>
      </c>
      <c r="D26139">
        <v>63.41</v>
      </c>
      <c r="E26139">
        <v>62.9</v>
      </c>
      <c r="F26139">
        <v>61.92</v>
      </c>
      <c r="G26139">
        <v>61.95</v>
      </c>
      <c r="H26139" s="172">
        <v>24.94</v>
      </c>
      <c r="I26139">
        <v>27.36</v>
      </c>
      <c r="J26139">
        <v>30.89</v>
      </c>
      <c r="K26139">
        <v>54.63</v>
      </c>
      <c r="L26139" s="32">
        <v>12.14</v>
      </c>
      <c r="M26139" s="173">
        <v>25271</v>
      </c>
      <c r="N26139" t="s">
        <v>47</v>
      </c>
      <c r="O26139">
        <v>7</v>
      </c>
    </row>
    <row r="26140" spans="1:15" x14ac:dyDescent="0.25">
      <c r="A26140" s="2">
        <v>36975</v>
      </c>
      <c r="B26140">
        <v>200</v>
      </c>
      <c r="C26140">
        <v>50.33</v>
      </c>
      <c r="D26140">
        <v>51.35</v>
      </c>
      <c r="E26140">
        <v>53.17</v>
      </c>
      <c r="F26140">
        <v>65.89</v>
      </c>
      <c r="G26140">
        <v>46.1</v>
      </c>
      <c r="H26140" s="172">
        <v>21.61</v>
      </c>
      <c r="I26140">
        <v>24.32</v>
      </c>
      <c r="J26140">
        <v>28.33</v>
      </c>
      <c r="K26140">
        <v>55.54</v>
      </c>
      <c r="L26140" s="32">
        <v>6.99</v>
      </c>
      <c r="M26140" s="173">
        <v>24699</v>
      </c>
      <c r="N26140" t="s">
        <v>47</v>
      </c>
      <c r="O26140">
        <v>7</v>
      </c>
    </row>
    <row r="26141" spans="1:15" x14ac:dyDescent="0.25">
      <c r="A26141" s="2">
        <v>36975</v>
      </c>
      <c r="B26141">
        <v>300</v>
      </c>
      <c r="C26141">
        <v>21.15</v>
      </c>
      <c r="D26141">
        <v>21.2</v>
      </c>
      <c r="E26141">
        <v>24.59</v>
      </c>
      <c r="F26141">
        <v>61.91</v>
      </c>
      <c r="G26141">
        <v>10.08</v>
      </c>
      <c r="H26141" s="172">
        <v>21.18</v>
      </c>
      <c r="I26141">
        <v>23.83</v>
      </c>
      <c r="J26141">
        <v>27.88</v>
      </c>
      <c r="K26141">
        <v>55.82</v>
      </c>
      <c r="L26141" s="32">
        <v>6.25</v>
      </c>
      <c r="M26141" s="173">
        <v>24232</v>
      </c>
      <c r="N26141" t="s">
        <v>47</v>
      </c>
      <c r="O26141">
        <v>7</v>
      </c>
    </row>
    <row r="26142" spans="1:15" x14ac:dyDescent="0.25">
      <c r="A26142" s="2">
        <v>36975</v>
      </c>
      <c r="B26142">
        <v>400</v>
      </c>
      <c r="C26142">
        <v>22.2</v>
      </c>
      <c r="D26142">
        <v>21.16</v>
      </c>
      <c r="E26142">
        <v>24.65</v>
      </c>
      <c r="F26142">
        <v>71.08</v>
      </c>
      <c r="G26142">
        <v>8.92</v>
      </c>
      <c r="H26142" s="172">
        <v>21.17</v>
      </c>
      <c r="I26142">
        <v>23.51</v>
      </c>
      <c r="J26142">
        <v>27.38</v>
      </c>
      <c r="K26142">
        <v>55.7</v>
      </c>
      <c r="L26142" s="32">
        <v>6.28</v>
      </c>
      <c r="M26142" s="173">
        <v>24104</v>
      </c>
      <c r="N26142" t="s">
        <v>47</v>
      </c>
      <c r="O26142">
        <v>7</v>
      </c>
    </row>
    <row r="26143" spans="1:15" x14ac:dyDescent="0.25">
      <c r="A26143" s="2">
        <v>36975</v>
      </c>
      <c r="B26143">
        <v>500</v>
      </c>
      <c r="C26143">
        <v>24.29</v>
      </c>
      <c r="D26143">
        <v>27.67</v>
      </c>
      <c r="E26143">
        <v>30.41</v>
      </c>
      <c r="F26143">
        <v>36.229999999999997</v>
      </c>
      <c r="G26143">
        <v>21.05</v>
      </c>
      <c r="H26143" s="172">
        <v>21.71</v>
      </c>
      <c r="I26143">
        <v>23.74</v>
      </c>
      <c r="J26143">
        <v>27.39</v>
      </c>
      <c r="K26143">
        <v>55.51</v>
      </c>
      <c r="L26143" s="32">
        <v>7.13</v>
      </c>
      <c r="M26143" s="173">
        <v>24268</v>
      </c>
      <c r="N26143" t="s">
        <v>47</v>
      </c>
      <c r="O26143">
        <v>7</v>
      </c>
    </row>
    <row r="26144" spans="1:15" x14ac:dyDescent="0.25">
      <c r="A26144" s="2">
        <v>36975</v>
      </c>
      <c r="B26144">
        <v>600</v>
      </c>
      <c r="C26144">
        <v>32.880000000000003</v>
      </c>
      <c r="D26144">
        <v>37.08</v>
      </c>
      <c r="E26144">
        <v>39.270000000000003</v>
      </c>
      <c r="F26144">
        <v>32.880000000000003</v>
      </c>
      <c r="G26144">
        <v>32.880000000000003</v>
      </c>
      <c r="H26144" s="172">
        <v>22.3</v>
      </c>
      <c r="I26144">
        <v>23.94</v>
      </c>
      <c r="J26144">
        <v>27.4</v>
      </c>
      <c r="K26144">
        <v>56.18</v>
      </c>
      <c r="L26144" s="32">
        <v>7.7</v>
      </c>
      <c r="M26144" s="173">
        <v>24740</v>
      </c>
      <c r="N26144" t="s">
        <v>47</v>
      </c>
      <c r="O26144">
        <v>7</v>
      </c>
    </row>
    <row r="26145" spans="1:15" x14ac:dyDescent="0.25">
      <c r="A26145" s="2">
        <v>36975</v>
      </c>
      <c r="B26145">
        <v>700</v>
      </c>
      <c r="C26145">
        <v>20.83</v>
      </c>
      <c r="D26145">
        <v>25.95</v>
      </c>
      <c r="E26145">
        <v>28.61</v>
      </c>
      <c r="F26145">
        <v>20.83</v>
      </c>
      <c r="G26145">
        <v>20.83</v>
      </c>
      <c r="H26145" s="172">
        <v>23.15</v>
      </c>
      <c r="I26145">
        <v>29.71</v>
      </c>
      <c r="J26145">
        <v>33.130000000000003</v>
      </c>
      <c r="K26145">
        <v>23.15</v>
      </c>
      <c r="L26145" s="32">
        <v>23.15</v>
      </c>
      <c r="M26145" s="173">
        <v>25163</v>
      </c>
      <c r="N26145" t="s">
        <v>47</v>
      </c>
      <c r="O26145">
        <v>7</v>
      </c>
    </row>
    <row r="26146" spans="1:15" x14ac:dyDescent="0.25">
      <c r="A26146" s="2">
        <v>36975</v>
      </c>
      <c r="B26146">
        <v>800</v>
      </c>
      <c r="C26146">
        <v>16.7</v>
      </c>
      <c r="D26146">
        <v>22.13</v>
      </c>
      <c r="E26146">
        <v>24.96</v>
      </c>
      <c r="F26146">
        <v>16.7</v>
      </c>
      <c r="G26146">
        <v>16.7</v>
      </c>
      <c r="H26146" s="172">
        <v>22.42</v>
      </c>
      <c r="I26146">
        <v>29.27</v>
      </c>
      <c r="J26146">
        <v>32.299999999999997</v>
      </c>
      <c r="K26146">
        <v>22.42</v>
      </c>
      <c r="L26146" s="32">
        <v>22.42</v>
      </c>
      <c r="M26146" s="173">
        <v>25970</v>
      </c>
      <c r="N26146" t="s">
        <v>48</v>
      </c>
      <c r="O26146">
        <v>7</v>
      </c>
    </row>
    <row r="26147" spans="1:15" x14ac:dyDescent="0.25">
      <c r="A26147" s="2">
        <v>36975</v>
      </c>
      <c r="B26147">
        <v>900</v>
      </c>
      <c r="C26147">
        <v>17.64</v>
      </c>
      <c r="D26147">
        <v>24.12</v>
      </c>
      <c r="E26147">
        <v>27.5</v>
      </c>
      <c r="F26147">
        <v>17.64</v>
      </c>
      <c r="G26147">
        <v>17.64</v>
      </c>
      <c r="H26147" s="172">
        <v>31.66</v>
      </c>
      <c r="I26147">
        <v>37.729999999999997</v>
      </c>
      <c r="J26147">
        <v>40.89</v>
      </c>
      <c r="K26147">
        <v>31.66</v>
      </c>
      <c r="L26147" s="32">
        <v>31.66</v>
      </c>
      <c r="M26147" s="173">
        <v>27208</v>
      </c>
      <c r="N26147" t="s">
        <v>48</v>
      </c>
      <c r="O26147">
        <v>7</v>
      </c>
    </row>
    <row r="26148" spans="1:15" x14ac:dyDescent="0.25">
      <c r="A26148" s="2">
        <v>36975</v>
      </c>
      <c r="B26148">
        <v>1000</v>
      </c>
      <c r="C26148">
        <v>20.63</v>
      </c>
      <c r="D26148">
        <v>27.26</v>
      </c>
      <c r="E26148">
        <v>30.71</v>
      </c>
      <c r="F26148">
        <v>20.63</v>
      </c>
      <c r="G26148">
        <v>20.63</v>
      </c>
      <c r="H26148" s="172">
        <v>38.01</v>
      </c>
      <c r="I26148">
        <v>42.08</v>
      </c>
      <c r="J26148">
        <v>44.2</v>
      </c>
      <c r="K26148">
        <v>38.01</v>
      </c>
      <c r="L26148" s="32">
        <v>38.01</v>
      </c>
      <c r="M26148" s="173">
        <v>27963</v>
      </c>
      <c r="N26148" t="s">
        <v>48</v>
      </c>
      <c r="O26148">
        <v>7</v>
      </c>
    </row>
    <row r="26149" spans="1:15" x14ac:dyDescent="0.25">
      <c r="A26149" s="2">
        <v>36975</v>
      </c>
      <c r="B26149">
        <v>1100</v>
      </c>
      <c r="C26149">
        <v>25.55</v>
      </c>
      <c r="D26149">
        <v>31.8</v>
      </c>
      <c r="E26149">
        <v>35.06</v>
      </c>
      <c r="F26149">
        <v>25.55</v>
      </c>
      <c r="G26149">
        <v>25.55</v>
      </c>
      <c r="H26149" s="172">
        <v>36</v>
      </c>
      <c r="I26149">
        <v>41.05</v>
      </c>
      <c r="J26149">
        <v>43.68</v>
      </c>
      <c r="K26149">
        <v>36</v>
      </c>
      <c r="L26149" s="32">
        <v>36</v>
      </c>
      <c r="M26149" s="173">
        <v>27947</v>
      </c>
      <c r="N26149" t="s">
        <v>48</v>
      </c>
      <c r="O26149">
        <v>7</v>
      </c>
    </row>
    <row r="26150" spans="1:15" x14ac:dyDescent="0.25">
      <c r="A26150" s="2">
        <v>36975</v>
      </c>
      <c r="B26150">
        <v>1200</v>
      </c>
      <c r="C26150">
        <v>22.03</v>
      </c>
      <c r="D26150">
        <v>28.55</v>
      </c>
      <c r="E26150">
        <v>31.95</v>
      </c>
      <c r="F26150">
        <v>22.03</v>
      </c>
      <c r="G26150">
        <v>22.03</v>
      </c>
      <c r="H26150" s="172">
        <v>34.07</v>
      </c>
      <c r="I26150">
        <v>38.44</v>
      </c>
      <c r="J26150">
        <v>40.72</v>
      </c>
      <c r="K26150">
        <v>34.07</v>
      </c>
      <c r="L26150" s="32">
        <v>34.07</v>
      </c>
      <c r="M26150" s="173">
        <v>27722</v>
      </c>
      <c r="N26150" t="s">
        <v>48</v>
      </c>
      <c r="O26150">
        <v>7</v>
      </c>
    </row>
    <row r="26151" spans="1:15" x14ac:dyDescent="0.25">
      <c r="A26151" s="2">
        <v>36975</v>
      </c>
      <c r="B26151">
        <v>1300</v>
      </c>
      <c r="C26151">
        <v>20.95</v>
      </c>
      <c r="D26151">
        <v>27.55</v>
      </c>
      <c r="E26151">
        <v>30.99</v>
      </c>
      <c r="F26151">
        <v>20.95</v>
      </c>
      <c r="G26151">
        <v>20.95</v>
      </c>
      <c r="H26151" s="172">
        <v>28.01</v>
      </c>
      <c r="I26151">
        <v>32.85</v>
      </c>
      <c r="J26151">
        <v>35.369999999999997</v>
      </c>
      <c r="K26151">
        <v>28.01</v>
      </c>
      <c r="L26151" s="32">
        <v>28.01</v>
      </c>
      <c r="M26151" s="173">
        <v>27365</v>
      </c>
      <c r="N26151" t="s">
        <v>48</v>
      </c>
      <c r="O26151">
        <v>7</v>
      </c>
    </row>
    <row r="26152" spans="1:15" x14ac:dyDescent="0.25">
      <c r="A26152" s="2">
        <v>36975</v>
      </c>
      <c r="B26152">
        <v>1400</v>
      </c>
      <c r="C26152">
        <v>16.96</v>
      </c>
      <c r="D26152">
        <v>23.87</v>
      </c>
      <c r="E26152">
        <v>27.46</v>
      </c>
      <c r="F26152">
        <v>16.96</v>
      </c>
      <c r="G26152">
        <v>16.96</v>
      </c>
      <c r="H26152" s="172">
        <v>25.01</v>
      </c>
      <c r="I26152">
        <v>30.05</v>
      </c>
      <c r="J26152">
        <v>32.67</v>
      </c>
      <c r="K26152">
        <v>25.01</v>
      </c>
      <c r="L26152" s="32">
        <v>25.01</v>
      </c>
      <c r="M26152" s="173">
        <v>26763</v>
      </c>
      <c r="N26152" t="s">
        <v>48</v>
      </c>
      <c r="O26152">
        <v>7</v>
      </c>
    </row>
    <row r="26153" spans="1:15" x14ac:dyDescent="0.25">
      <c r="A26153" s="2">
        <v>36975</v>
      </c>
      <c r="B26153">
        <v>1500</v>
      </c>
      <c r="C26153">
        <v>16.91</v>
      </c>
      <c r="D26153">
        <v>23.82</v>
      </c>
      <c r="E26153">
        <v>27.42</v>
      </c>
      <c r="F26153">
        <v>16.91</v>
      </c>
      <c r="G26153">
        <v>16.91</v>
      </c>
      <c r="H26153" s="172">
        <v>20.73</v>
      </c>
      <c r="I26153">
        <v>26.07</v>
      </c>
      <c r="J26153">
        <v>28.85</v>
      </c>
      <c r="K26153">
        <v>20.73</v>
      </c>
      <c r="L26153" s="32">
        <v>20.73</v>
      </c>
      <c r="M26153" s="173">
        <v>26149</v>
      </c>
      <c r="N26153" t="s">
        <v>48</v>
      </c>
      <c r="O26153">
        <v>7</v>
      </c>
    </row>
    <row r="26154" spans="1:15" x14ac:dyDescent="0.25">
      <c r="A26154" s="2">
        <v>36975</v>
      </c>
      <c r="B26154">
        <v>1600</v>
      </c>
      <c r="C26154">
        <v>16.579999999999998</v>
      </c>
      <c r="D26154">
        <v>23.52</v>
      </c>
      <c r="E26154">
        <v>27.13</v>
      </c>
      <c r="F26154">
        <v>16.579999999999998</v>
      </c>
      <c r="G26154">
        <v>16.579999999999998</v>
      </c>
      <c r="H26154" s="172">
        <v>20.45</v>
      </c>
      <c r="I26154">
        <v>25.73</v>
      </c>
      <c r="J26154">
        <v>28.49</v>
      </c>
      <c r="K26154">
        <v>20.45</v>
      </c>
      <c r="L26154" s="32">
        <v>20.45</v>
      </c>
      <c r="M26154" s="173">
        <v>25825</v>
      </c>
      <c r="N26154" t="s">
        <v>48</v>
      </c>
      <c r="O26154">
        <v>7</v>
      </c>
    </row>
    <row r="26155" spans="1:15" x14ac:dyDescent="0.25">
      <c r="A26155" s="2">
        <v>36975</v>
      </c>
      <c r="B26155">
        <v>1700</v>
      </c>
      <c r="C26155">
        <v>16.5</v>
      </c>
      <c r="D26155">
        <v>23.44</v>
      </c>
      <c r="E26155">
        <v>27.06</v>
      </c>
      <c r="F26155">
        <v>16.5</v>
      </c>
      <c r="G26155">
        <v>16.5</v>
      </c>
      <c r="H26155" s="172">
        <v>24.01</v>
      </c>
      <c r="I26155">
        <v>29.02</v>
      </c>
      <c r="J26155">
        <v>31.63</v>
      </c>
      <c r="K26155">
        <v>24.01</v>
      </c>
      <c r="L26155" s="32">
        <v>24.01</v>
      </c>
      <c r="M26155" s="173">
        <v>26171</v>
      </c>
      <c r="N26155" t="s">
        <v>48</v>
      </c>
      <c r="O26155">
        <v>7</v>
      </c>
    </row>
    <row r="26156" spans="1:15" x14ac:dyDescent="0.25">
      <c r="A26156" s="2">
        <v>36975</v>
      </c>
      <c r="B26156">
        <v>1800</v>
      </c>
      <c r="C26156">
        <v>17.690000000000001</v>
      </c>
      <c r="D26156">
        <v>24.54</v>
      </c>
      <c r="E26156">
        <v>28.11</v>
      </c>
      <c r="F26156">
        <v>17.690000000000001</v>
      </c>
      <c r="G26156">
        <v>17.690000000000001</v>
      </c>
      <c r="H26156" s="172">
        <v>34.950000000000003</v>
      </c>
      <c r="I26156">
        <v>39.130000000000003</v>
      </c>
      <c r="J26156">
        <v>41.31</v>
      </c>
      <c r="K26156">
        <v>34.950000000000003</v>
      </c>
      <c r="L26156" s="32">
        <v>34.950000000000003</v>
      </c>
      <c r="M26156" s="173">
        <v>27071</v>
      </c>
      <c r="N26156" t="s">
        <v>48</v>
      </c>
      <c r="O26156">
        <v>7</v>
      </c>
    </row>
    <row r="26157" spans="1:15" x14ac:dyDescent="0.25">
      <c r="A26157" s="2">
        <v>36975</v>
      </c>
      <c r="B26157">
        <v>1900</v>
      </c>
      <c r="C26157">
        <v>46.57</v>
      </c>
      <c r="D26157">
        <v>51.23</v>
      </c>
      <c r="E26157">
        <v>53.65</v>
      </c>
      <c r="F26157">
        <v>46.57</v>
      </c>
      <c r="G26157">
        <v>46.57</v>
      </c>
      <c r="H26157" s="172">
        <v>65.72</v>
      </c>
      <c r="I26157">
        <v>67.64</v>
      </c>
      <c r="J26157">
        <v>68.64</v>
      </c>
      <c r="K26157">
        <v>65.72</v>
      </c>
      <c r="L26157" s="32">
        <v>65.72</v>
      </c>
      <c r="M26157" s="173">
        <v>29363</v>
      </c>
      <c r="N26157" t="s">
        <v>48</v>
      </c>
      <c r="O26157">
        <v>7</v>
      </c>
    </row>
    <row r="26158" spans="1:15" x14ac:dyDescent="0.25">
      <c r="A26158" s="2">
        <v>36975</v>
      </c>
      <c r="B26158">
        <v>2000</v>
      </c>
      <c r="C26158">
        <v>43.39</v>
      </c>
      <c r="D26158">
        <v>48.29</v>
      </c>
      <c r="E26158">
        <v>50.84</v>
      </c>
      <c r="F26158">
        <v>43.39</v>
      </c>
      <c r="G26158">
        <v>43.39</v>
      </c>
      <c r="H26158" s="172">
        <v>74.03</v>
      </c>
      <c r="I26158">
        <v>75.319999999999993</v>
      </c>
      <c r="J26158">
        <v>75.989999999999995</v>
      </c>
      <c r="K26158">
        <v>74.03</v>
      </c>
      <c r="L26158" s="32">
        <v>74.03</v>
      </c>
      <c r="M26158" s="173">
        <v>31016</v>
      </c>
      <c r="N26158" t="s">
        <v>48</v>
      </c>
      <c r="O26158">
        <v>7</v>
      </c>
    </row>
    <row r="26159" spans="1:15" x14ac:dyDescent="0.25">
      <c r="A26159" s="2">
        <v>36975</v>
      </c>
      <c r="B26159">
        <v>2100</v>
      </c>
      <c r="C26159">
        <v>29.34</v>
      </c>
      <c r="D26159">
        <v>35.31</v>
      </c>
      <c r="E26159">
        <v>38.409999999999997</v>
      </c>
      <c r="F26159">
        <v>29.34</v>
      </c>
      <c r="G26159">
        <v>29.34</v>
      </c>
      <c r="H26159" s="172">
        <v>50</v>
      </c>
      <c r="I26159">
        <v>53.13</v>
      </c>
      <c r="J26159">
        <v>54.76</v>
      </c>
      <c r="K26159">
        <v>50</v>
      </c>
      <c r="L26159" s="32">
        <v>50</v>
      </c>
      <c r="M26159" s="173">
        <v>30896</v>
      </c>
      <c r="N26159" t="s">
        <v>48</v>
      </c>
      <c r="O26159">
        <v>7</v>
      </c>
    </row>
    <row r="26160" spans="1:15" x14ac:dyDescent="0.25">
      <c r="A26160" s="2">
        <v>36975</v>
      </c>
      <c r="B26160">
        <v>2200</v>
      </c>
      <c r="C26160">
        <v>23.77</v>
      </c>
      <c r="D26160">
        <v>30.16</v>
      </c>
      <c r="E26160">
        <v>33.49</v>
      </c>
      <c r="F26160">
        <v>23.77</v>
      </c>
      <c r="G26160">
        <v>23.77</v>
      </c>
      <c r="H26160" s="172">
        <v>40.869999999999997</v>
      </c>
      <c r="I26160">
        <v>44.68</v>
      </c>
      <c r="J26160">
        <v>46.67</v>
      </c>
      <c r="K26160">
        <v>40.869999999999997</v>
      </c>
      <c r="L26160" s="32">
        <v>40.869999999999997</v>
      </c>
      <c r="M26160" s="173">
        <v>29680</v>
      </c>
      <c r="N26160" t="s">
        <v>48</v>
      </c>
      <c r="O26160">
        <v>7</v>
      </c>
    </row>
    <row r="26161" spans="1:15" x14ac:dyDescent="0.25">
      <c r="A26161" s="2">
        <v>36975</v>
      </c>
      <c r="B26161">
        <v>2300</v>
      </c>
      <c r="C26161">
        <v>27.55</v>
      </c>
      <c r="D26161">
        <v>33.65</v>
      </c>
      <c r="E26161">
        <v>36.83</v>
      </c>
      <c r="F26161">
        <v>27.55</v>
      </c>
      <c r="G26161">
        <v>27.55</v>
      </c>
      <c r="H26161" s="172">
        <v>30</v>
      </c>
      <c r="I26161">
        <v>34.56</v>
      </c>
      <c r="J26161">
        <v>36.93</v>
      </c>
      <c r="K26161">
        <v>30</v>
      </c>
      <c r="L26161" s="32">
        <v>30</v>
      </c>
      <c r="M26161" s="173">
        <v>28153</v>
      </c>
      <c r="N26161" t="s">
        <v>48</v>
      </c>
      <c r="O26161">
        <v>7</v>
      </c>
    </row>
    <row r="26162" spans="1:15" x14ac:dyDescent="0.25">
      <c r="A26162" s="2">
        <v>36975</v>
      </c>
      <c r="B26162">
        <v>2400</v>
      </c>
      <c r="C26162">
        <v>18.77</v>
      </c>
      <c r="D26162">
        <v>25.54</v>
      </c>
      <c r="E26162">
        <v>29.06</v>
      </c>
      <c r="F26162">
        <v>18.77</v>
      </c>
      <c r="G26162">
        <v>18.77</v>
      </c>
      <c r="H26162" s="172">
        <v>27.34</v>
      </c>
      <c r="I26162">
        <v>32.1</v>
      </c>
      <c r="J26162">
        <v>34.58</v>
      </c>
      <c r="K26162">
        <v>27.34</v>
      </c>
      <c r="L26162" s="32">
        <v>27.34</v>
      </c>
      <c r="M26162" s="173">
        <v>26395</v>
      </c>
      <c r="N26162" t="s">
        <v>47</v>
      </c>
      <c r="O26162">
        <v>7</v>
      </c>
    </row>
    <row r="26163" spans="1:15" x14ac:dyDescent="0.25">
      <c r="A26163" s="2">
        <v>36976</v>
      </c>
      <c r="B26163">
        <v>100</v>
      </c>
      <c r="C26163">
        <v>27.97</v>
      </c>
      <c r="D26163">
        <v>33.770000000000003</v>
      </c>
      <c r="E26163">
        <v>36.79</v>
      </c>
      <c r="F26163">
        <v>27.97</v>
      </c>
      <c r="G26163">
        <v>27.97</v>
      </c>
      <c r="H26163" s="172">
        <v>29.07</v>
      </c>
      <c r="I26163">
        <v>35.950000000000003</v>
      </c>
      <c r="J26163">
        <v>39.53</v>
      </c>
      <c r="K26163">
        <v>29.07</v>
      </c>
      <c r="L26163" s="32">
        <v>29.07</v>
      </c>
      <c r="M26163" s="173">
        <v>25072</v>
      </c>
      <c r="N26163" t="s">
        <v>47</v>
      </c>
      <c r="O26163">
        <v>1</v>
      </c>
    </row>
    <row r="26164" spans="1:15" x14ac:dyDescent="0.25">
      <c r="A26164" s="2">
        <v>36976</v>
      </c>
      <c r="B26164">
        <v>200</v>
      </c>
      <c r="C26164">
        <v>19.53</v>
      </c>
      <c r="D26164">
        <v>24.74</v>
      </c>
      <c r="E26164">
        <v>27.46</v>
      </c>
      <c r="F26164">
        <v>19.53</v>
      </c>
      <c r="G26164">
        <v>19.53</v>
      </c>
      <c r="H26164" s="172">
        <v>27</v>
      </c>
      <c r="I26164">
        <v>34.03</v>
      </c>
      <c r="J26164">
        <v>37.69</v>
      </c>
      <c r="K26164">
        <v>27</v>
      </c>
      <c r="L26164" s="32">
        <v>27</v>
      </c>
      <c r="M26164" s="173">
        <v>24222</v>
      </c>
      <c r="N26164" t="s">
        <v>47</v>
      </c>
      <c r="O26164">
        <v>1</v>
      </c>
    </row>
    <row r="26165" spans="1:15" x14ac:dyDescent="0.25">
      <c r="A26165" s="2">
        <v>36976</v>
      </c>
      <c r="B26165">
        <v>300</v>
      </c>
      <c r="C26165">
        <v>26.45</v>
      </c>
      <c r="D26165">
        <v>31.14</v>
      </c>
      <c r="E26165">
        <v>33.58</v>
      </c>
      <c r="F26165">
        <v>26.45</v>
      </c>
      <c r="G26165">
        <v>26.45</v>
      </c>
      <c r="H26165" s="172">
        <v>25.66</v>
      </c>
      <c r="I26165">
        <v>32.79</v>
      </c>
      <c r="J26165">
        <v>36.51</v>
      </c>
      <c r="K26165">
        <v>25.66</v>
      </c>
      <c r="L26165" s="32">
        <v>25.66</v>
      </c>
      <c r="M26165" s="173">
        <v>24161</v>
      </c>
      <c r="N26165" t="s">
        <v>47</v>
      </c>
      <c r="O26165">
        <v>1</v>
      </c>
    </row>
    <row r="26166" spans="1:15" x14ac:dyDescent="0.25">
      <c r="A26166" s="2">
        <v>36976</v>
      </c>
      <c r="B26166">
        <v>400</v>
      </c>
      <c r="C26166">
        <v>23.9</v>
      </c>
      <c r="D26166">
        <v>28.78</v>
      </c>
      <c r="E26166">
        <v>31.33</v>
      </c>
      <c r="F26166">
        <v>23.9</v>
      </c>
      <c r="G26166">
        <v>23.9</v>
      </c>
      <c r="H26166" s="172">
        <v>26.02</v>
      </c>
      <c r="I26166">
        <v>33.130000000000003</v>
      </c>
      <c r="J26166">
        <v>36.83</v>
      </c>
      <c r="K26166">
        <v>26.02</v>
      </c>
      <c r="L26166" s="32">
        <v>26.02</v>
      </c>
      <c r="M26166" s="173">
        <v>24233</v>
      </c>
      <c r="N26166" t="s">
        <v>47</v>
      </c>
      <c r="O26166">
        <v>1</v>
      </c>
    </row>
    <row r="26167" spans="1:15" x14ac:dyDescent="0.25">
      <c r="A26167" s="2">
        <v>36976</v>
      </c>
      <c r="B26167">
        <v>500</v>
      </c>
      <c r="C26167">
        <v>16.27</v>
      </c>
      <c r="D26167">
        <v>21.73</v>
      </c>
      <c r="E26167">
        <v>24.58</v>
      </c>
      <c r="F26167">
        <v>16.27</v>
      </c>
      <c r="G26167">
        <v>16.27</v>
      </c>
      <c r="H26167" s="172">
        <v>27</v>
      </c>
      <c r="I26167">
        <v>34.03</v>
      </c>
      <c r="J26167">
        <v>37.69</v>
      </c>
      <c r="K26167">
        <v>27</v>
      </c>
      <c r="L26167" s="32">
        <v>27</v>
      </c>
      <c r="M26167" s="173">
        <v>24983</v>
      </c>
      <c r="N26167" t="s">
        <v>47</v>
      </c>
      <c r="O26167">
        <v>1</v>
      </c>
    </row>
    <row r="26168" spans="1:15" x14ac:dyDescent="0.25">
      <c r="A26168" s="2">
        <v>36976</v>
      </c>
      <c r="B26168">
        <v>600</v>
      </c>
      <c r="C26168">
        <v>4.07</v>
      </c>
      <c r="D26168">
        <v>11.33</v>
      </c>
      <c r="E26168">
        <v>15.11</v>
      </c>
      <c r="F26168">
        <v>4.07</v>
      </c>
      <c r="G26168">
        <v>4.07</v>
      </c>
      <c r="H26168" s="172">
        <v>45.01</v>
      </c>
      <c r="I26168">
        <v>49.33</v>
      </c>
      <c r="J26168">
        <v>51.58</v>
      </c>
      <c r="K26168">
        <v>45.01</v>
      </c>
      <c r="L26168" s="32">
        <v>45.01</v>
      </c>
      <c r="M26168" s="173">
        <v>27202</v>
      </c>
      <c r="N26168" t="s">
        <v>47</v>
      </c>
      <c r="O26168">
        <v>1</v>
      </c>
    </row>
    <row r="26169" spans="1:15" x14ac:dyDescent="0.25">
      <c r="A26169" s="2">
        <v>36976</v>
      </c>
      <c r="B26169">
        <v>700</v>
      </c>
      <c r="C26169">
        <v>79.81</v>
      </c>
      <c r="D26169">
        <v>81.94</v>
      </c>
      <c r="E26169">
        <v>83.05</v>
      </c>
      <c r="F26169">
        <v>79.81</v>
      </c>
      <c r="G26169">
        <v>79.81</v>
      </c>
      <c r="H26169" s="172">
        <v>80</v>
      </c>
      <c r="I26169">
        <v>74.08</v>
      </c>
      <c r="J26169">
        <v>74.97</v>
      </c>
      <c r="K26169">
        <v>75.91</v>
      </c>
      <c r="L26169" s="32">
        <v>72.02</v>
      </c>
      <c r="M26169" s="173">
        <v>30692</v>
      </c>
      <c r="N26169" t="s">
        <v>47</v>
      </c>
      <c r="O26169">
        <v>1</v>
      </c>
    </row>
    <row r="26170" spans="1:15" x14ac:dyDescent="0.25">
      <c r="A26170" s="2">
        <v>36976</v>
      </c>
      <c r="B26170">
        <v>800</v>
      </c>
      <c r="C26170">
        <v>111.33</v>
      </c>
      <c r="D26170">
        <v>111.56</v>
      </c>
      <c r="E26170">
        <v>111.67</v>
      </c>
      <c r="F26170">
        <v>111.33</v>
      </c>
      <c r="G26170">
        <v>111.33</v>
      </c>
      <c r="H26170" s="172">
        <v>70</v>
      </c>
      <c r="I26170">
        <v>72.06</v>
      </c>
      <c r="J26170">
        <v>74.540000000000006</v>
      </c>
      <c r="K26170">
        <v>87.63</v>
      </c>
      <c r="L26170" s="32">
        <v>64</v>
      </c>
      <c r="M26170" s="173">
        <v>33337</v>
      </c>
      <c r="N26170" t="s">
        <v>48</v>
      </c>
      <c r="O26170">
        <v>1</v>
      </c>
    </row>
    <row r="26171" spans="1:15" x14ac:dyDescent="0.25">
      <c r="A26171" s="2">
        <v>36976</v>
      </c>
      <c r="B26171">
        <v>900</v>
      </c>
      <c r="C26171">
        <v>42.08</v>
      </c>
      <c r="D26171">
        <v>47.08</v>
      </c>
      <c r="E26171">
        <v>49.68</v>
      </c>
      <c r="F26171">
        <v>42.08</v>
      </c>
      <c r="G26171">
        <v>42.08</v>
      </c>
      <c r="H26171" s="172">
        <v>63.15</v>
      </c>
      <c r="I26171">
        <v>67.67</v>
      </c>
      <c r="J26171">
        <v>70.02</v>
      </c>
      <c r="K26171">
        <v>63.15</v>
      </c>
      <c r="L26171" s="32">
        <v>63.15</v>
      </c>
      <c r="M26171" s="173">
        <v>34307</v>
      </c>
      <c r="N26171" t="s">
        <v>48</v>
      </c>
      <c r="O26171">
        <v>1</v>
      </c>
    </row>
    <row r="26172" spans="1:15" x14ac:dyDescent="0.25">
      <c r="A26172" s="2">
        <v>36976</v>
      </c>
      <c r="B26172">
        <v>1000</v>
      </c>
      <c r="C26172">
        <v>44.57</v>
      </c>
      <c r="D26172">
        <v>49.24</v>
      </c>
      <c r="E26172">
        <v>51.66</v>
      </c>
      <c r="F26172">
        <v>44.57</v>
      </c>
      <c r="G26172">
        <v>44.57</v>
      </c>
      <c r="H26172" s="172">
        <v>61</v>
      </c>
      <c r="I26172">
        <v>65.67</v>
      </c>
      <c r="J26172">
        <v>68.099999999999994</v>
      </c>
      <c r="K26172">
        <v>61</v>
      </c>
      <c r="L26172" s="32">
        <v>61</v>
      </c>
      <c r="M26172" s="173">
        <v>34409</v>
      </c>
      <c r="N26172" t="s">
        <v>48</v>
      </c>
      <c r="O26172">
        <v>1</v>
      </c>
    </row>
    <row r="26173" spans="1:15" x14ac:dyDescent="0.25">
      <c r="A26173" s="2">
        <v>36976</v>
      </c>
      <c r="B26173">
        <v>1100</v>
      </c>
      <c r="C26173">
        <v>50.57</v>
      </c>
      <c r="D26173">
        <v>54.68</v>
      </c>
      <c r="E26173">
        <v>56.8</v>
      </c>
      <c r="F26173">
        <v>50.57</v>
      </c>
      <c r="G26173">
        <v>50.57</v>
      </c>
      <c r="H26173" s="172">
        <v>55.09</v>
      </c>
      <c r="I26173">
        <v>60.13</v>
      </c>
      <c r="J26173">
        <v>62.81</v>
      </c>
      <c r="K26173">
        <v>55.98</v>
      </c>
      <c r="L26173" s="32">
        <v>54.77</v>
      </c>
      <c r="M26173" s="173">
        <v>34370</v>
      </c>
      <c r="N26173" t="s">
        <v>48</v>
      </c>
      <c r="O26173">
        <v>1</v>
      </c>
    </row>
    <row r="26174" spans="1:15" x14ac:dyDescent="0.25">
      <c r="A26174" s="2">
        <v>36976</v>
      </c>
      <c r="B26174">
        <v>1200</v>
      </c>
      <c r="C26174">
        <v>52</v>
      </c>
      <c r="D26174">
        <v>56.01</v>
      </c>
      <c r="E26174">
        <v>58.07</v>
      </c>
      <c r="F26174">
        <v>52</v>
      </c>
      <c r="G26174">
        <v>52</v>
      </c>
      <c r="H26174" s="172">
        <v>52.67</v>
      </c>
      <c r="I26174">
        <v>57.32</v>
      </c>
      <c r="J26174">
        <v>60.2</v>
      </c>
      <c r="K26174">
        <v>59.67</v>
      </c>
      <c r="L26174" s="32">
        <v>50.16</v>
      </c>
      <c r="M26174" s="173">
        <v>34303</v>
      </c>
      <c r="N26174" t="s">
        <v>48</v>
      </c>
      <c r="O26174">
        <v>1</v>
      </c>
    </row>
    <row r="26175" spans="1:15" x14ac:dyDescent="0.25">
      <c r="A26175" s="2">
        <v>36976</v>
      </c>
      <c r="B26175">
        <v>1300</v>
      </c>
      <c r="C26175">
        <v>58.67</v>
      </c>
      <c r="D26175">
        <v>62.2</v>
      </c>
      <c r="E26175">
        <v>64.02</v>
      </c>
      <c r="F26175">
        <v>58.67</v>
      </c>
      <c r="G26175">
        <v>58.67</v>
      </c>
      <c r="H26175" s="172">
        <v>44.01</v>
      </c>
      <c r="I26175">
        <v>49.09</v>
      </c>
      <c r="J26175">
        <v>52.35</v>
      </c>
      <c r="K26175">
        <v>53.47</v>
      </c>
      <c r="L26175" s="32">
        <v>40.619999999999997</v>
      </c>
      <c r="M26175" s="173">
        <v>33689</v>
      </c>
      <c r="N26175" t="s">
        <v>48</v>
      </c>
      <c r="O26175">
        <v>1</v>
      </c>
    </row>
    <row r="26176" spans="1:15" x14ac:dyDescent="0.25">
      <c r="A26176" s="2">
        <v>36976</v>
      </c>
      <c r="B26176">
        <v>1400</v>
      </c>
      <c r="C26176">
        <v>49.58</v>
      </c>
      <c r="D26176">
        <v>53.76</v>
      </c>
      <c r="E26176">
        <v>55.92</v>
      </c>
      <c r="F26176">
        <v>49.58</v>
      </c>
      <c r="G26176">
        <v>49.58</v>
      </c>
      <c r="H26176" s="172">
        <v>45.93</v>
      </c>
      <c r="I26176">
        <v>51.73</v>
      </c>
      <c r="J26176">
        <v>54.75</v>
      </c>
      <c r="K26176">
        <v>45.93</v>
      </c>
      <c r="L26176" s="32">
        <v>45.93</v>
      </c>
      <c r="M26176" s="173">
        <v>33455</v>
      </c>
      <c r="N26176" t="s">
        <v>48</v>
      </c>
      <c r="O26176">
        <v>1</v>
      </c>
    </row>
    <row r="26177" spans="1:15" x14ac:dyDescent="0.25">
      <c r="A26177" s="2">
        <v>36976</v>
      </c>
      <c r="B26177">
        <v>1500</v>
      </c>
      <c r="C26177">
        <v>17.77</v>
      </c>
      <c r="D26177">
        <v>24.23</v>
      </c>
      <c r="E26177">
        <v>27.56</v>
      </c>
      <c r="F26177">
        <v>17.77</v>
      </c>
      <c r="G26177">
        <v>17.77</v>
      </c>
      <c r="H26177" s="172">
        <v>35</v>
      </c>
      <c r="I26177">
        <v>40.5</v>
      </c>
      <c r="J26177">
        <v>44.16</v>
      </c>
      <c r="K26177">
        <v>45</v>
      </c>
      <c r="L26177" s="32">
        <v>31.6</v>
      </c>
      <c r="M26177" s="173">
        <v>32861</v>
      </c>
      <c r="N26177" t="s">
        <v>48</v>
      </c>
      <c r="O26177">
        <v>1</v>
      </c>
    </row>
    <row r="26178" spans="1:15" x14ac:dyDescent="0.25">
      <c r="A26178" s="2">
        <v>36976</v>
      </c>
      <c r="B26178">
        <v>1600</v>
      </c>
      <c r="C26178">
        <v>17.53</v>
      </c>
      <c r="D26178">
        <v>24.01</v>
      </c>
      <c r="E26178">
        <v>27.35</v>
      </c>
      <c r="F26178">
        <v>17.53</v>
      </c>
      <c r="G26178">
        <v>17.53</v>
      </c>
      <c r="H26178" s="172">
        <v>34.64</v>
      </c>
      <c r="I26178">
        <v>40.03</v>
      </c>
      <c r="J26178">
        <v>43.76</v>
      </c>
      <c r="K26178">
        <v>46.01</v>
      </c>
      <c r="L26178" s="32">
        <v>30.77</v>
      </c>
      <c r="M26178" s="173">
        <v>32430</v>
      </c>
      <c r="N26178" t="s">
        <v>48</v>
      </c>
      <c r="O26178">
        <v>1</v>
      </c>
    </row>
    <row r="26179" spans="1:15" x14ac:dyDescent="0.25">
      <c r="A26179" s="2">
        <v>36976</v>
      </c>
      <c r="B26179">
        <v>1700</v>
      </c>
      <c r="C26179">
        <v>24.99</v>
      </c>
      <c r="D26179">
        <v>30.94</v>
      </c>
      <c r="E26179">
        <v>34</v>
      </c>
      <c r="F26179">
        <v>24.99</v>
      </c>
      <c r="G26179">
        <v>24.99</v>
      </c>
      <c r="H26179" s="172">
        <v>35.53</v>
      </c>
      <c r="I26179">
        <v>40.94</v>
      </c>
      <c r="J26179">
        <v>44.6</v>
      </c>
      <c r="K26179">
        <v>45.94</v>
      </c>
      <c r="L26179" s="32">
        <v>31.95</v>
      </c>
      <c r="M26179" s="173">
        <v>32586</v>
      </c>
      <c r="N26179" t="s">
        <v>48</v>
      </c>
      <c r="O26179">
        <v>1</v>
      </c>
    </row>
    <row r="26180" spans="1:15" x14ac:dyDescent="0.25">
      <c r="A26180" s="2">
        <v>36976</v>
      </c>
      <c r="B26180">
        <v>1800</v>
      </c>
      <c r="C26180">
        <v>35.46</v>
      </c>
      <c r="D26180">
        <v>40.659999999999997</v>
      </c>
      <c r="E26180">
        <v>43.33</v>
      </c>
      <c r="F26180">
        <v>35.46</v>
      </c>
      <c r="G26180">
        <v>35.46</v>
      </c>
      <c r="H26180" s="172">
        <v>44.18</v>
      </c>
      <c r="I26180">
        <v>49.63</v>
      </c>
      <c r="J26180">
        <v>52.81</v>
      </c>
      <c r="K26180">
        <v>48.39</v>
      </c>
      <c r="L26180" s="32">
        <v>42.73</v>
      </c>
      <c r="M26180" s="173">
        <v>33616</v>
      </c>
      <c r="N26180" t="s">
        <v>48</v>
      </c>
      <c r="O26180">
        <v>1</v>
      </c>
    </row>
    <row r="26181" spans="1:15" x14ac:dyDescent="0.25">
      <c r="A26181" s="2">
        <v>36976</v>
      </c>
      <c r="B26181">
        <v>1900</v>
      </c>
      <c r="C26181">
        <v>63.01</v>
      </c>
      <c r="D26181">
        <v>66.23</v>
      </c>
      <c r="E26181">
        <v>67.89</v>
      </c>
      <c r="F26181">
        <v>63.01</v>
      </c>
      <c r="G26181">
        <v>63.01</v>
      </c>
      <c r="H26181" s="172">
        <v>82.26</v>
      </c>
      <c r="I26181">
        <v>85.33</v>
      </c>
      <c r="J26181">
        <v>86.92</v>
      </c>
      <c r="K26181">
        <v>82.26</v>
      </c>
      <c r="L26181" s="32">
        <v>82.26</v>
      </c>
      <c r="M26181" s="173">
        <v>35524</v>
      </c>
      <c r="N26181" t="s">
        <v>48</v>
      </c>
      <c r="O26181">
        <v>1</v>
      </c>
    </row>
    <row r="26182" spans="1:15" x14ac:dyDescent="0.25">
      <c r="A26182" s="2">
        <v>36976</v>
      </c>
      <c r="B26182">
        <v>2000</v>
      </c>
      <c r="C26182">
        <v>108.33</v>
      </c>
      <c r="D26182">
        <v>108.44</v>
      </c>
      <c r="E26182">
        <v>108.49</v>
      </c>
      <c r="F26182">
        <v>108.33</v>
      </c>
      <c r="G26182">
        <v>108.33</v>
      </c>
      <c r="H26182" s="172">
        <v>85.01</v>
      </c>
      <c r="I26182">
        <v>87.86</v>
      </c>
      <c r="J26182">
        <v>89.34</v>
      </c>
      <c r="K26182">
        <v>85.01</v>
      </c>
      <c r="L26182" s="32">
        <v>85.01</v>
      </c>
      <c r="M26182" s="173">
        <v>37014</v>
      </c>
      <c r="N26182" t="s">
        <v>48</v>
      </c>
      <c r="O26182">
        <v>1</v>
      </c>
    </row>
    <row r="26183" spans="1:15" x14ac:dyDescent="0.25">
      <c r="A26183" s="2">
        <v>36976</v>
      </c>
      <c r="B26183">
        <v>2100</v>
      </c>
      <c r="C26183">
        <v>102.02</v>
      </c>
      <c r="D26183">
        <v>102.51</v>
      </c>
      <c r="E26183">
        <v>102.76</v>
      </c>
      <c r="F26183">
        <v>102.02</v>
      </c>
      <c r="G26183">
        <v>102.02</v>
      </c>
      <c r="H26183" s="172">
        <v>65</v>
      </c>
      <c r="I26183">
        <v>69.38</v>
      </c>
      <c r="J26183">
        <v>71.66</v>
      </c>
      <c r="K26183">
        <v>65</v>
      </c>
      <c r="L26183" s="32">
        <v>65</v>
      </c>
      <c r="M26183" s="173">
        <v>36530</v>
      </c>
      <c r="N26183" t="s">
        <v>48</v>
      </c>
      <c r="O26183">
        <v>1</v>
      </c>
    </row>
    <row r="26184" spans="1:15" x14ac:dyDescent="0.25">
      <c r="A26184" s="2">
        <v>36976</v>
      </c>
      <c r="B26184">
        <v>2200</v>
      </c>
      <c r="C26184">
        <v>60.24</v>
      </c>
      <c r="D26184">
        <v>63.66</v>
      </c>
      <c r="E26184">
        <v>65.42</v>
      </c>
      <c r="F26184">
        <v>60.24</v>
      </c>
      <c r="G26184">
        <v>60.24</v>
      </c>
      <c r="H26184" s="172">
        <v>47.92</v>
      </c>
      <c r="I26184">
        <v>53.59</v>
      </c>
      <c r="J26184">
        <v>56.55</v>
      </c>
      <c r="K26184">
        <v>47.92</v>
      </c>
      <c r="L26184" s="32">
        <v>47.92</v>
      </c>
      <c r="M26184" s="173">
        <v>35099</v>
      </c>
      <c r="N26184" t="s">
        <v>48</v>
      </c>
      <c r="O26184">
        <v>1</v>
      </c>
    </row>
    <row r="26185" spans="1:15" x14ac:dyDescent="0.25">
      <c r="A26185" s="2">
        <v>36976</v>
      </c>
      <c r="B26185">
        <v>2300</v>
      </c>
      <c r="C26185">
        <v>51.81</v>
      </c>
      <c r="D26185">
        <v>55.83</v>
      </c>
      <c r="E26185">
        <v>57.9</v>
      </c>
      <c r="F26185">
        <v>51.81</v>
      </c>
      <c r="G26185">
        <v>51.81</v>
      </c>
      <c r="H26185" s="172">
        <v>36.29</v>
      </c>
      <c r="I26185">
        <v>41.58</v>
      </c>
      <c r="J26185">
        <v>45.24</v>
      </c>
      <c r="K26185">
        <v>47.37</v>
      </c>
      <c r="L26185" s="32">
        <v>32.49</v>
      </c>
      <c r="M26185" s="173">
        <v>32399</v>
      </c>
      <c r="N26185" t="s">
        <v>48</v>
      </c>
      <c r="O26185">
        <v>1</v>
      </c>
    </row>
    <row r="26186" spans="1:15" x14ac:dyDescent="0.25">
      <c r="A26186" s="2">
        <v>36976</v>
      </c>
      <c r="B26186">
        <v>2400</v>
      </c>
      <c r="C26186">
        <v>35.299999999999997</v>
      </c>
      <c r="D26186">
        <v>40.51</v>
      </c>
      <c r="E26186">
        <v>43.19</v>
      </c>
      <c r="F26186">
        <v>35.299999999999997</v>
      </c>
      <c r="G26186">
        <v>35.299999999999997</v>
      </c>
      <c r="H26186" s="172">
        <v>34.950000000000003</v>
      </c>
      <c r="I26186">
        <v>41.55</v>
      </c>
      <c r="J26186">
        <v>44.99</v>
      </c>
      <c r="K26186">
        <v>34.950000000000003</v>
      </c>
      <c r="L26186" s="32">
        <v>34.950000000000003</v>
      </c>
      <c r="M26186" s="173">
        <v>29926</v>
      </c>
      <c r="N26186" t="s">
        <v>47</v>
      </c>
      <c r="O26186">
        <v>1</v>
      </c>
    </row>
    <row r="26187" spans="1:15" x14ac:dyDescent="0.25">
      <c r="A26187" s="2">
        <v>36977</v>
      </c>
      <c r="B26187">
        <v>100</v>
      </c>
      <c r="C26187">
        <v>42.07</v>
      </c>
      <c r="D26187">
        <v>46.79</v>
      </c>
      <c r="E26187">
        <v>49.22</v>
      </c>
      <c r="F26187">
        <v>42.07</v>
      </c>
      <c r="G26187">
        <v>42.07</v>
      </c>
      <c r="H26187" s="172">
        <v>28.51</v>
      </c>
      <c r="I26187">
        <v>34.700000000000003</v>
      </c>
      <c r="J26187">
        <v>37.93</v>
      </c>
      <c r="K26187">
        <v>28.51</v>
      </c>
      <c r="L26187" s="32">
        <v>28.51</v>
      </c>
      <c r="M26187" s="173">
        <v>28273</v>
      </c>
      <c r="N26187" t="s">
        <v>47</v>
      </c>
      <c r="O26187">
        <v>2</v>
      </c>
    </row>
    <row r="26188" spans="1:15" x14ac:dyDescent="0.25">
      <c r="A26188" s="2">
        <v>36977</v>
      </c>
      <c r="B26188">
        <v>200</v>
      </c>
      <c r="C26188">
        <v>47.52</v>
      </c>
      <c r="D26188">
        <v>51.85</v>
      </c>
      <c r="E26188">
        <v>54.08</v>
      </c>
      <c r="F26188">
        <v>47.52</v>
      </c>
      <c r="G26188">
        <v>47.52</v>
      </c>
      <c r="H26188" s="172">
        <v>25.77</v>
      </c>
      <c r="I26188">
        <v>32.19</v>
      </c>
      <c r="J26188">
        <v>35.53</v>
      </c>
      <c r="K26188">
        <v>25.77</v>
      </c>
      <c r="L26188" s="32">
        <v>25.77</v>
      </c>
      <c r="M26188" s="173">
        <v>27504</v>
      </c>
      <c r="N26188" t="s">
        <v>47</v>
      </c>
      <c r="O26188">
        <v>2</v>
      </c>
    </row>
    <row r="26189" spans="1:15" x14ac:dyDescent="0.25">
      <c r="A26189" s="2">
        <v>36977</v>
      </c>
      <c r="B26189">
        <v>300</v>
      </c>
      <c r="C26189">
        <v>30.04</v>
      </c>
      <c r="D26189">
        <v>35.619999999999997</v>
      </c>
      <c r="E26189">
        <v>38.5</v>
      </c>
      <c r="F26189">
        <v>30.04</v>
      </c>
      <c r="G26189">
        <v>30.04</v>
      </c>
      <c r="H26189" s="172">
        <v>25</v>
      </c>
      <c r="I26189">
        <v>31.47</v>
      </c>
      <c r="J26189">
        <v>34.85</v>
      </c>
      <c r="K26189">
        <v>25</v>
      </c>
      <c r="L26189" s="32">
        <v>25</v>
      </c>
      <c r="M26189" s="173">
        <v>27373</v>
      </c>
      <c r="N26189" t="s">
        <v>47</v>
      </c>
      <c r="O26189">
        <v>2</v>
      </c>
    </row>
    <row r="26190" spans="1:15" x14ac:dyDescent="0.25">
      <c r="A26190" s="2">
        <v>36977</v>
      </c>
      <c r="B26190">
        <v>400</v>
      </c>
      <c r="C26190">
        <v>44.59</v>
      </c>
      <c r="D26190">
        <v>49.13</v>
      </c>
      <c r="E26190">
        <v>51.47</v>
      </c>
      <c r="F26190">
        <v>44.59</v>
      </c>
      <c r="G26190">
        <v>44.59</v>
      </c>
      <c r="H26190" s="172">
        <v>24.43</v>
      </c>
      <c r="I26190">
        <v>30.95</v>
      </c>
      <c r="J26190">
        <v>34.340000000000003</v>
      </c>
      <c r="K26190">
        <v>24.43</v>
      </c>
      <c r="L26190" s="32">
        <v>24.43</v>
      </c>
      <c r="M26190" s="173">
        <v>27366</v>
      </c>
      <c r="N26190" t="s">
        <v>47</v>
      </c>
      <c r="O26190">
        <v>2</v>
      </c>
    </row>
    <row r="26191" spans="1:15" x14ac:dyDescent="0.25">
      <c r="A26191" s="2">
        <v>36977</v>
      </c>
      <c r="B26191">
        <v>500</v>
      </c>
      <c r="C26191">
        <v>44.65</v>
      </c>
      <c r="D26191">
        <v>49.19</v>
      </c>
      <c r="E26191">
        <v>51.52</v>
      </c>
      <c r="F26191">
        <v>44.65</v>
      </c>
      <c r="G26191">
        <v>44.65</v>
      </c>
      <c r="H26191" s="172">
        <v>24.62</v>
      </c>
      <c r="I26191">
        <v>31.13</v>
      </c>
      <c r="J26191">
        <v>34.520000000000003</v>
      </c>
      <c r="K26191">
        <v>24.62</v>
      </c>
      <c r="L26191" s="32">
        <v>24.62</v>
      </c>
      <c r="M26191" s="173">
        <v>28174</v>
      </c>
      <c r="N26191" t="s">
        <v>47</v>
      </c>
      <c r="O26191">
        <v>2</v>
      </c>
    </row>
    <row r="26192" spans="1:15" x14ac:dyDescent="0.25">
      <c r="A26192" s="2">
        <v>36977</v>
      </c>
      <c r="B26192">
        <v>600</v>
      </c>
      <c r="C26192">
        <v>34.82</v>
      </c>
      <c r="D26192">
        <v>40.06</v>
      </c>
      <c r="E26192">
        <v>42.76</v>
      </c>
      <c r="F26192">
        <v>34.82</v>
      </c>
      <c r="G26192">
        <v>34.82</v>
      </c>
      <c r="H26192" s="172">
        <v>34.090000000000003</v>
      </c>
      <c r="I26192">
        <v>39.25</v>
      </c>
      <c r="J26192">
        <v>42.91</v>
      </c>
      <c r="K26192">
        <v>45.61</v>
      </c>
      <c r="L26192" s="32">
        <v>30.32</v>
      </c>
      <c r="M26192" s="173">
        <v>30335</v>
      </c>
      <c r="N26192" t="s">
        <v>47</v>
      </c>
      <c r="O26192">
        <v>2</v>
      </c>
    </row>
    <row r="26193" spans="1:15" x14ac:dyDescent="0.25">
      <c r="A26193" s="2">
        <v>36977</v>
      </c>
      <c r="B26193">
        <v>700</v>
      </c>
      <c r="C26193">
        <v>41.72</v>
      </c>
      <c r="D26193">
        <v>46.47</v>
      </c>
      <c r="E26193">
        <v>48.91</v>
      </c>
      <c r="F26193">
        <v>41.72</v>
      </c>
      <c r="G26193">
        <v>41.72</v>
      </c>
      <c r="H26193" s="172">
        <v>66.44</v>
      </c>
      <c r="I26193">
        <v>71.540000000000006</v>
      </c>
      <c r="J26193">
        <v>74.89</v>
      </c>
      <c r="K26193">
        <v>74.66</v>
      </c>
      <c r="L26193" s="32">
        <v>63.75</v>
      </c>
      <c r="M26193" s="173">
        <v>33487</v>
      </c>
      <c r="N26193" t="s">
        <v>47</v>
      </c>
      <c r="O26193">
        <v>2</v>
      </c>
    </row>
    <row r="26194" spans="1:15" x14ac:dyDescent="0.25">
      <c r="A26194" s="2">
        <v>36977</v>
      </c>
      <c r="B26194">
        <v>800</v>
      </c>
      <c r="C26194">
        <v>64.56</v>
      </c>
      <c r="D26194">
        <v>72.48</v>
      </c>
      <c r="E26194">
        <v>76.56</v>
      </c>
      <c r="F26194">
        <v>64.56</v>
      </c>
      <c r="G26194">
        <v>64.56</v>
      </c>
      <c r="H26194" s="172">
        <v>67.64</v>
      </c>
      <c r="I26194">
        <v>71.38</v>
      </c>
      <c r="J26194">
        <v>74.989999999999995</v>
      </c>
      <c r="K26194">
        <v>87.24</v>
      </c>
      <c r="L26194" s="32">
        <v>60.93</v>
      </c>
      <c r="M26194" s="173">
        <v>35210</v>
      </c>
      <c r="N26194" t="s">
        <v>48</v>
      </c>
      <c r="O26194">
        <v>2</v>
      </c>
    </row>
    <row r="26195" spans="1:15" x14ac:dyDescent="0.25">
      <c r="A26195" s="2">
        <v>36977</v>
      </c>
      <c r="B26195">
        <v>900</v>
      </c>
      <c r="C26195">
        <v>53.51</v>
      </c>
      <c r="D26195">
        <v>61.02</v>
      </c>
      <c r="E26195">
        <v>64.89</v>
      </c>
      <c r="F26195">
        <v>53.51</v>
      </c>
      <c r="G26195">
        <v>53.51</v>
      </c>
      <c r="H26195" s="172">
        <v>56.8</v>
      </c>
      <c r="I26195">
        <v>61.75</v>
      </c>
      <c r="J26195">
        <v>65.53</v>
      </c>
      <c r="K26195">
        <v>70.959999999999994</v>
      </c>
      <c r="L26195" s="32">
        <v>51.97</v>
      </c>
      <c r="M26195" s="173">
        <v>34976</v>
      </c>
      <c r="N26195" t="s">
        <v>48</v>
      </c>
      <c r="O26195">
        <v>2</v>
      </c>
    </row>
    <row r="26196" spans="1:15" x14ac:dyDescent="0.25">
      <c r="A26196" s="2">
        <v>36977</v>
      </c>
      <c r="B26196">
        <v>1000</v>
      </c>
      <c r="C26196">
        <v>65.84</v>
      </c>
      <c r="D26196">
        <v>68.88</v>
      </c>
      <c r="E26196">
        <v>70.45</v>
      </c>
      <c r="F26196">
        <v>65.84</v>
      </c>
      <c r="G26196">
        <v>65.84</v>
      </c>
      <c r="H26196" s="172">
        <v>55.59</v>
      </c>
      <c r="I26196">
        <v>61.16</v>
      </c>
      <c r="J26196">
        <v>64.52</v>
      </c>
      <c r="K26196">
        <v>60.96</v>
      </c>
      <c r="L26196" s="32">
        <v>53.76</v>
      </c>
      <c r="M26196" s="173">
        <v>34662</v>
      </c>
      <c r="N26196" t="s">
        <v>48</v>
      </c>
      <c r="O26196">
        <v>2</v>
      </c>
    </row>
    <row r="26197" spans="1:15" x14ac:dyDescent="0.25">
      <c r="A26197" s="2">
        <v>36977</v>
      </c>
      <c r="B26197">
        <v>1100</v>
      </c>
      <c r="C26197">
        <v>50.03</v>
      </c>
      <c r="D26197">
        <v>54.18</v>
      </c>
      <c r="E26197">
        <v>56.32</v>
      </c>
      <c r="F26197">
        <v>50.03</v>
      </c>
      <c r="G26197">
        <v>50.03</v>
      </c>
      <c r="H26197" s="172">
        <v>50.93</v>
      </c>
      <c r="I26197">
        <v>56.23</v>
      </c>
      <c r="J26197">
        <v>59.1</v>
      </c>
      <c r="K26197">
        <v>52.22</v>
      </c>
      <c r="L26197" s="32">
        <v>50.49</v>
      </c>
      <c r="M26197" s="173">
        <v>34555</v>
      </c>
      <c r="N26197" t="s">
        <v>48</v>
      </c>
      <c r="O26197">
        <v>2</v>
      </c>
    </row>
    <row r="26198" spans="1:15" x14ac:dyDescent="0.25">
      <c r="A26198" s="2">
        <v>36977</v>
      </c>
      <c r="B26198">
        <v>1200</v>
      </c>
      <c r="C26198">
        <v>44.85</v>
      </c>
      <c r="D26198">
        <v>49.37</v>
      </c>
      <c r="E26198">
        <v>51.7</v>
      </c>
      <c r="F26198">
        <v>44.85</v>
      </c>
      <c r="G26198">
        <v>44.85</v>
      </c>
      <c r="H26198" s="172">
        <v>50.64</v>
      </c>
      <c r="I26198">
        <v>55.12</v>
      </c>
      <c r="J26198">
        <v>58.17</v>
      </c>
      <c r="K26198">
        <v>59.17</v>
      </c>
      <c r="L26198" s="32">
        <v>47.72</v>
      </c>
      <c r="M26198" s="173">
        <v>33995</v>
      </c>
      <c r="N26198" t="s">
        <v>48</v>
      </c>
      <c r="O26198">
        <v>2</v>
      </c>
    </row>
    <row r="26199" spans="1:15" x14ac:dyDescent="0.25">
      <c r="A26199" s="2">
        <v>36977</v>
      </c>
      <c r="B26199">
        <v>1300</v>
      </c>
      <c r="C26199">
        <v>46.24</v>
      </c>
      <c r="D26199">
        <v>50.66</v>
      </c>
      <c r="E26199">
        <v>52.94</v>
      </c>
      <c r="F26199">
        <v>46.24</v>
      </c>
      <c r="G26199">
        <v>46.24</v>
      </c>
      <c r="H26199" s="172">
        <v>44.16</v>
      </c>
      <c r="I26199">
        <v>48.42</v>
      </c>
      <c r="J26199">
        <v>51.89</v>
      </c>
      <c r="K26199">
        <v>58.84</v>
      </c>
      <c r="L26199" s="32">
        <v>39.14</v>
      </c>
      <c r="M26199" s="173">
        <v>33434</v>
      </c>
      <c r="N26199" t="s">
        <v>48</v>
      </c>
      <c r="O26199">
        <v>2</v>
      </c>
    </row>
    <row r="26200" spans="1:15" x14ac:dyDescent="0.25">
      <c r="A26200" s="2">
        <v>36977</v>
      </c>
      <c r="B26200">
        <v>1400</v>
      </c>
      <c r="C26200">
        <v>44.12</v>
      </c>
      <c r="D26200">
        <v>48.69</v>
      </c>
      <c r="E26200">
        <v>51.05</v>
      </c>
      <c r="F26200">
        <v>44.12</v>
      </c>
      <c r="G26200">
        <v>44.12</v>
      </c>
      <c r="H26200" s="172">
        <v>40.61</v>
      </c>
      <c r="I26200">
        <v>44.58</v>
      </c>
      <c r="J26200">
        <v>48.3</v>
      </c>
      <c r="K26200">
        <v>60</v>
      </c>
      <c r="L26200" s="32">
        <v>33.979999999999997</v>
      </c>
      <c r="M26200" s="173">
        <v>33007</v>
      </c>
      <c r="N26200" t="s">
        <v>48</v>
      </c>
      <c r="O26200">
        <v>2</v>
      </c>
    </row>
    <row r="26201" spans="1:15" x14ac:dyDescent="0.25">
      <c r="A26201" s="2">
        <v>36977</v>
      </c>
      <c r="B26201">
        <v>1500</v>
      </c>
      <c r="C26201">
        <v>18.920000000000002</v>
      </c>
      <c r="D26201">
        <v>25.3</v>
      </c>
      <c r="E26201">
        <v>28.59</v>
      </c>
      <c r="F26201">
        <v>18.920000000000002</v>
      </c>
      <c r="G26201">
        <v>18.920000000000002</v>
      </c>
      <c r="H26201" s="172">
        <v>31.03</v>
      </c>
      <c r="I26201">
        <v>36.19</v>
      </c>
      <c r="J26201">
        <v>40.18</v>
      </c>
      <c r="K26201">
        <v>46.39</v>
      </c>
      <c r="L26201" s="32">
        <v>25.78</v>
      </c>
      <c r="M26201" s="173">
        <v>32462</v>
      </c>
      <c r="N26201" t="s">
        <v>48</v>
      </c>
      <c r="O26201">
        <v>2</v>
      </c>
    </row>
    <row r="26202" spans="1:15" x14ac:dyDescent="0.25">
      <c r="A26202" s="2">
        <v>36977</v>
      </c>
      <c r="B26202">
        <v>1600</v>
      </c>
      <c r="C26202">
        <v>22.57</v>
      </c>
      <c r="D26202">
        <v>28.69</v>
      </c>
      <c r="E26202">
        <v>31.84</v>
      </c>
      <c r="F26202">
        <v>22.57</v>
      </c>
      <c r="G26202">
        <v>22.57</v>
      </c>
      <c r="H26202" s="172">
        <v>30.01</v>
      </c>
      <c r="I26202">
        <v>35.200000000000003</v>
      </c>
      <c r="J26202">
        <v>39.24</v>
      </c>
      <c r="K26202">
        <v>45.74</v>
      </c>
      <c r="L26202" s="32">
        <v>24.63</v>
      </c>
      <c r="M26202" s="173">
        <v>32009</v>
      </c>
      <c r="N26202" t="s">
        <v>48</v>
      </c>
      <c r="O26202">
        <v>2</v>
      </c>
    </row>
    <row r="26203" spans="1:15" x14ac:dyDescent="0.25">
      <c r="A26203" s="2">
        <v>36977</v>
      </c>
      <c r="B26203">
        <v>1700</v>
      </c>
      <c r="C26203">
        <v>35.96</v>
      </c>
      <c r="D26203">
        <v>41.12</v>
      </c>
      <c r="E26203">
        <v>43.77</v>
      </c>
      <c r="F26203">
        <v>35.96</v>
      </c>
      <c r="G26203">
        <v>35.96</v>
      </c>
      <c r="H26203" s="172">
        <v>31.6</v>
      </c>
      <c r="I26203">
        <v>36.79</v>
      </c>
      <c r="J26203">
        <v>40.729999999999997</v>
      </c>
      <c r="K26203">
        <v>46.26</v>
      </c>
      <c r="L26203" s="32">
        <v>26.58</v>
      </c>
      <c r="M26203" s="173">
        <v>32115</v>
      </c>
      <c r="N26203" t="s">
        <v>48</v>
      </c>
      <c r="O26203">
        <v>2</v>
      </c>
    </row>
    <row r="26204" spans="1:15" x14ac:dyDescent="0.25">
      <c r="A26204" s="2">
        <v>36977</v>
      </c>
      <c r="B26204">
        <v>1800</v>
      </c>
      <c r="C26204">
        <v>17.600000000000001</v>
      </c>
      <c r="D26204">
        <v>24.08</v>
      </c>
      <c r="E26204">
        <v>27.41</v>
      </c>
      <c r="F26204">
        <v>17.600000000000001</v>
      </c>
      <c r="G26204">
        <v>17.600000000000001</v>
      </c>
      <c r="H26204" s="172">
        <v>39.99</v>
      </c>
      <c r="I26204">
        <v>45.27</v>
      </c>
      <c r="J26204">
        <v>48.74</v>
      </c>
      <c r="K26204">
        <v>48.4</v>
      </c>
      <c r="L26204" s="32">
        <v>37.119999999999997</v>
      </c>
      <c r="M26204" s="173">
        <v>32795</v>
      </c>
      <c r="N26204" t="s">
        <v>48</v>
      </c>
      <c r="O26204">
        <v>2</v>
      </c>
    </row>
    <row r="26205" spans="1:15" x14ac:dyDescent="0.25">
      <c r="A26205" s="2">
        <v>36977</v>
      </c>
      <c r="B26205">
        <v>1900</v>
      </c>
      <c r="C26205">
        <v>46.32</v>
      </c>
      <c r="D26205">
        <v>50.74</v>
      </c>
      <c r="E26205">
        <v>53.01</v>
      </c>
      <c r="F26205">
        <v>46.32</v>
      </c>
      <c r="G26205">
        <v>46.32</v>
      </c>
      <c r="H26205" s="172">
        <v>66.63</v>
      </c>
      <c r="I26205">
        <v>69.16</v>
      </c>
      <c r="J26205">
        <v>71.75</v>
      </c>
      <c r="K26205">
        <v>81.41</v>
      </c>
      <c r="L26205" s="32">
        <v>61.59</v>
      </c>
      <c r="M26205" s="173">
        <v>34765</v>
      </c>
      <c r="N26205" t="s">
        <v>48</v>
      </c>
      <c r="O26205">
        <v>2</v>
      </c>
    </row>
    <row r="26206" spans="1:15" x14ac:dyDescent="0.25">
      <c r="A26206" s="2">
        <v>36977</v>
      </c>
      <c r="B26206">
        <v>2000</v>
      </c>
      <c r="C26206">
        <v>40.08</v>
      </c>
      <c r="D26206">
        <v>44.94</v>
      </c>
      <c r="E26206">
        <v>47.45</v>
      </c>
      <c r="F26206">
        <v>40.08</v>
      </c>
      <c r="G26206">
        <v>40.08</v>
      </c>
      <c r="H26206" s="172">
        <v>67.2</v>
      </c>
      <c r="I26206">
        <v>72.09</v>
      </c>
      <c r="J26206">
        <v>75.28</v>
      </c>
      <c r="K26206">
        <v>74.81</v>
      </c>
      <c r="L26206" s="32">
        <v>64.61</v>
      </c>
      <c r="M26206" s="173">
        <v>36142</v>
      </c>
      <c r="N26206" t="s">
        <v>48</v>
      </c>
      <c r="O26206">
        <v>2</v>
      </c>
    </row>
    <row r="26207" spans="1:15" x14ac:dyDescent="0.25">
      <c r="A26207" s="2">
        <v>36977</v>
      </c>
      <c r="B26207">
        <v>2100</v>
      </c>
      <c r="C26207">
        <v>55.04</v>
      </c>
      <c r="D26207">
        <v>58.83</v>
      </c>
      <c r="E26207">
        <v>60.78</v>
      </c>
      <c r="F26207">
        <v>55.04</v>
      </c>
      <c r="G26207">
        <v>55.04</v>
      </c>
      <c r="H26207" s="172">
        <v>56.08</v>
      </c>
      <c r="I26207">
        <v>60</v>
      </c>
      <c r="J26207">
        <v>62.87</v>
      </c>
      <c r="K26207">
        <v>65.86</v>
      </c>
      <c r="L26207" s="32">
        <v>52.75</v>
      </c>
      <c r="M26207" s="173">
        <v>35607</v>
      </c>
      <c r="N26207" t="s">
        <v>48</v>
      </c>
      <c r="O26207">
        <v>2</v>
      </c>
    </row>
    <row r="26208" spans="1:15" x14ac:dyDescent="0.25">
      <c r="A26208" s="2">
        <v>36977</v>
      </c>
      <c r="B26208">
        <v>2200</v>
      </c>
      <c r="C26208">
        <v>55.76</v>
      </c>
      <c r="D26208">
        <v>59.5</v>
      </c>
      <c r="E26208">
        <v>61.42</v>
      </c>
      <c r="F26208">
        <v>55.76</v>
      </c>
      <c r="G26208">
        <v>55.76</v>
      </c>
      <c r="H26208" s="172">
        <v>46.08</v>
      </c>
      <c r="I26208">
        <v>51.88</v>
      </c>
      <c r="J26208">
        <v>54.91</v>
      </c>
      <c r="K26208">
        <v>46.08</v>
      </c>
      <c r="L26208" s="32">
        <v>46.08</v>
      </c>
      <c r="M26208" s="173">
        <v>34176</v>
      </c>
      <c r="N26208" t="s">
        <v>48</v>
      </c>
      <c r="O26208">
        <v>2</v>
      </c>
    </row>
    <row r="26209" spans="1:15" x14ac:dyDescent="0.25">
      <c r="A26209" s="2">
        <v>36977</v>
      </c>
      <c r="B26209">
        <v>2300</v>
      </c>
      <c r="C26209">
        <v>39.590000000000003</v>
      </c>
      <c r="D26209">
        <v>44.49</v>
      </c>
      <c r="E26209">
        <v>47.01</v>
      </c>
      <c r="F26209">
        <v>39.590000000000003</v>
      </c>
      <c r="G26209">
        <v>39.590000000000003</v>
      </c>
      <c r="H26209" s="172">
        <v>33.729999999999997</v>
      </c>
      <c r="I26209">
        <v>38.92</v>
      </c>
      <c r="J26209">
        <v>42.76</v>
      </c>
      <c r="K26209">
        <v>47.17</v>
      </c>
      <c r="L26209" s="32">
        <v>29.14</v>
      </c>
      <c r="M26209" s="173">
        <v>31643</v>
      </c>
      <c r="N26209" t="s">
        <v>48</v>
      </c>
      <c r="O26209">
        <v>2</v>
      </c>
    </row>
    <row r="26210" spans="1:15" x14ac:dyDescent="0.25">
      <c r="A26210" s="2">
        <v>36977</v>
      </c>
      <c r="B26210">
        <v>2400</v>
      </c>
      <c r="C26210">
        <v>19.71</v>
      </c>
      <c r="D26210">
        <v>26.04</v>
      </c>
      <c r="E26210">
        <v>29.29</v>
      </c>
      <c r="F26210">
        <v>19.71</v>
      </c>
      <c r="G26210">
        <v>19.71</v>
      </c>
      <c r="H26210" s="172">
        <v>28</v>
      </c>
      <c r="I26210">
        <v>35.159999999999997</v>
      </c>
      <c r="J26210">
        <v>38.89</v>
      </c>
      <c r="K26210">
        <v>28</v>
      </c>
      <c r="L26210" s="32">
        <v>28</v>
      </c>
      <c r="M26210" s="173">
        <v>29052</v>
      </c>
      <c r="N26210" t="s">
        <v>47</v>
      </c>
      <c r="O26210">
        <v>2</v>
      </c>
    </row>
    <row r="26211" spans="1:15" x14ac:dyDescent="0.25">
      <c r="A26211" s="2">
        <v>36978</v>
      </c>
      <c r="B26211">
        <v>100</v>
      </c>
      <c r="C26211">
        <v>45.93</v>
      </c>
      <c r="D26211">
        <v>50.37</v>
      </c>
      <c r="E26211">
        <v>52.66</v>
      </c>
      <c r="F26211">
        <v>45.93</v>
      </c>
      <c r="G26211">
        <v>45.93</v>
      </c>
      <c r="H26211" s="172">
        <v>32</v>
      </c>
      <c r="I26211">
        <v>38.06</v>
      </c>
      <c r="J26211">
        <v>41.21</v>
      </c>
      <c r="K26211">
        <v>32</v>
      </c>
      <c r="L26211" s="32">
        <v>32</v>
      </c>
      <c r="M26211" s="173">
        <v>27476</v>
      </c>
      <c r="N26211" t="s">
        <v>47</v>
      </c>
      <c r="O26211">
        <v>3</v>
      </c>
    </row>
    <row r="26212" spans="1:15" x14ac:dyDescent="0.25">
      <c r="A26212" s="2">
        <v>36978</v>
      </c>
      <c r="B26212">
        <v>200</v>
      </c>
      <c r="C26212">
        <v>48.46</v>
      </c>
      <c r="D26212">
        <v>52.72</v>
      </c>
      <c r="E26212">
        <v>54.92</v>
      </c>
      <c r="F26212">
        <v>48.46</v>
      </c>
      <c r="G26212">
        <v>48.46</v>
      </c>
      <c r="H26212" s="172">
        <v>30</v>
      </c>
      <c r="I26212">
        <v>36.46</v>
      </c>
      <c r="J26212">
        <v>39.82</v>
      </c>
      <c r="K26212">
        <v>30</v>
      </c>
      <c r="L26212" s="32">
        <v>30</v>
      </c>
      <c r="M26212" s="173">
        <v>26801</v>
      </c>
      <c r="N26212" t="s">
        <v>47</v>
      </c>
      <c r="O26212">
        <v>3</v>
      </c>
    </row>
    <row r="26213" spans="1:15" x14ac:dyDescent="0.25">
      <c r="A26213" s="2">
        <v>36978</v>
      </c>
      <c r="B26213">
        <v>300</v>
      </c>
      <c r="C26213">
        <v>58.96</v>
      </c>
      <c r="D26213">
        <v>62.47</v>
      </c>
      <c r="E26213">
        <v>64.28</v>
      </c>
      <c r="F26213">
        <v>58.96</v>
      </c>
      <c r="G26213">
        <v>58.96</v>
      </c>
      <c r="H26213" s="172">
        <v>29.97</v>
      </c>
      <c r="I26213">
        <v>36.43</v>
      </c>
      <c r="J26213">
        <v>39.79</v>
      </c>
      <c r="K26213">
        <v>29.97</v>
      </c>
      <c r="L26213" s="32">
        <v>29.97</v>
      </c>
      <c r="M26213" s="173">
        <v>26688</v>
      </c>
      <c r="N26213" t="s">
        <v>47</v>
      </c>
      <c r="O26213">
        <v>3</v>
      </c>
    </row>
    <row r="26214" spans="1:15" x14ac:dyDescent="0.25">
      <c r="A26214" s="2">
        <v>36978</v>
      </c>
      <c r="B26214">
        <v>400</v>
      </c>
      <c r="C26214">
        <v>24.87</v>
      </c>
      <c r="D26214">
        <v>30.83</v>
      </c>
      <c r="E26214">
        <v>33.89</v>
      </c>
      <c r="F26214">
        <v>24.87</v>
      </c>
      <c r="G26214">
        <v>24.87</v>
      </c>
      <c r="H26214" s="172">
        <v>30.03</v>
      </c>
      <c r="I26214">
        <v>36.479999999999997</v>
      </c>
      <c r="J26214">
        <v>39.840000000000003</v>
      </c>
      <c r="K26214">
        <v>30.03</v>
      </c>
      <c r="L26214" s="32">
        <v>30.03</v>
      </c>
      <c r="M26214" s="173">
        <v>26815</v>
      </c>
      <c r="N26214" t="s">
        <v>47</v>
      </c>
      <c r="O26214">
        <v>3</v>
      </c>
    </row>
    <row r="26215" spans="1:15" x14ac:dyDescent="0.25">
      <c r="A26215" s="2">
        <v>36978</v>
      </c>
      <c r="B26215">
        <v>500</v>
      </c>
      <c r="C26215">
        <v>48.57</v>
      </c>
      <c r="D26215">
        <v>52.83</v>
      </c>
      <c r="E26215">
        <v>55.01</v>
      </c>
      <c r="F26215">
        <v>48.57</v>
      </c>
      <c r="G26215">
        <v>48.57</v>
      </c>
      <c r="H26215" s="172">
        <v>30.65</v>
      </c>
      <c r="I26215">
        <v>37.049999999999997</v>
      </c>
      <c r="J26215">
        <v>40.39</v>
      </c>
      <c r="K26215">
        <v>30.65</v>
      </c>
      <c r="L26215" s="32">
        <v>30.65</v>
      </c>
      <c r="M26215" s="173">
        <v>27296</v>
      </c>
      <c r="N26215" t="s">
        <v>47</v>
      </c>
      <c r="O26215">
        <v>3</v>
      </c>
    </row>
    <row r="26216" spans="1:15" x14ac:dyDescent="0.25">
      <c r="A26216" s="2">
        <v>36978</v>
      </c>
      <c r="B26216">
        <v>600</v>
      </c>
      <c r="C26216">
        <v>38.21</v>
      </c>
      <c r="D26216">
        <v>43.21</v>
      </c>
      <c r="E26216">
        <v>45.78</v>
      </c>
      <c r="F26216">
        <v>38.21</v>
      </c>
      <c r="G26216">
        <v>38.21</v>
      </c>
      <c r="H26216" s="172">
        <v>40.9</v>
      </c>
      <c r="I26216">
        <v>46.17</v>
      </c>
      <c r="J26216">
        <v>48.91</v>
      </c>
      <c r="K26216">
        <v>40.9</v>
      </c>
      <c r="L26216" s="32">
        <v>40.9</v>
      </c>
      <c r="M26216" s="173">
        <v>29493</v>
      </c>
      <c r="N26216" t="s">
        <v>47</v>
      </c>
      <c r="O26216">
        <v>3</v>
      </c>
    </row>
    <row r="26217" spans="1:15" x14ac:dyDescent="0.25">
      <c r="A26217" s="2">
        <v>36978</v>
      </c>
      <c r="B26217">
        <v>700</v>
      </c>
      <c r="C26217">
        <v>117.11</v>
      </c>
      <c r="D26217">
        <v>117.87</v>
      </c>
      <c r="E26217">
        <v>118.26</v>
      </c>
      <c r="F26217">
        <v>117.11</v>
      </c>
      <c r="G26217">
        <v>117.11</v>
      </c>
      <c r="H26217" s="172">
        <v>76.150000000000006</v>
      </c>
      <c r="I26217">
        <v>78.72</v>
      </c>
      <c r="J26217">
        <v>80.06</v>
      </c>
      <c r="K26217">
        <v>76.150000000000006</v>
      </c>
      <c r="L26217" s="32">
        <v>76.150000000000006</v>
      </c>
      <c r="M26217" s="173">
        <v>32420</v>
      </c>
      <c r="N26217" t="s">
        <v>47</v>
      </c>
      <c r="O26217">
        <v>3</v>
      </c>
    </row>
    <row r="26218" spans="1:15" x14ac:dyDescent="0.25">
      <c r="A26218" s="2">
        <v>36978</v>
      </c>
      <c r="B26218">
        <v>800</v>
      </c>
      <c r="C26218">
        <v>76.13</v>
      </c>
      <c r="D26218">
        <v>78.290000000000006</v>
      </c>
      <c r="E26218">
        <v>79.400000000000006</v>
      </c>
      <c r="F26218">
        <v>76.13</v>
      </c>
      <c r="G26218">
        <v>76.13</v>
      </c>
      <c r="H26218" s="172">
        <v>80</v>
      </c>
      <c r="I26218">
        <v>83.19</v>
      </c>
      <c r="J26218">
        <v>84.85</v>
      </c>
      <c r="K26218">
        <v>80</v>
      </c>
      <c r="L26218" s="32">
        <v>80</v>
      </c>
      <c r="M26218" s="173">
        <v>34293</v>
      </c>
      <c r="N26218" t="s">
        <v>48</v>
      </c>
      <c r="O26218">
        <v>3</v>
      </c>
    </row>
    <row r="26219" spans="1:15" x14ac:dyDescent="0.25">
      <c r="A26219" s="2">
        <v>36978</v>
      </c>
      <c r="B26219">
        <v>900</v>
      </c>
      <c r="C26219">
        <v>19.579999999999998</v>
      </c>
      <c r="D26219">
        <v>25.91</v>
      </c>
      <c r="E26219">
        <v>29.17</v>
      </c>
      <c r="F26219">
        <v>19.579999999999998</v>
      </c>
      <c r="G26219">
        <v>19.579999999999998</v>
      </c>
      <c r="H26219" s="172">
        <v>60</v>
      </c>
      <c r="I26219">
        <v>64.38</v>
      </c>
      <c r="J26219">
        <v>66.900000000000006</v>
      </c>
      <c r="K26219">
        <v>62.81</v>
      </c>
      <c r="L26219" s="32">
        <v>59.04</v>
      </c>
      <c r="M26219" s="173">
        <v>34136</v>
      </c>
      <c r="N26219" t="s">
        <v>48</v>
      </c>
      <c r="O26219">
        <v>3</v>
      </c>
    </row>
    <row r="26220" spans="1:15" x14ac:dyDescent="0.25">
      <c r="A26220" s="2">
        <v>36978</v>
      </c>
      <c r="B26220">
        <v>1000</v>
      </c>
      <c r="C26220">
        <v>54.33</v>
      </c>
      <c r="D26220">
        <v>58.17</v>
      </c>
      <c r="E26220">
        <v>60.15</v>
      </c>
      <c r="F26220">
        <v>54.33</v>
      </c>
      <c r="G26220">
        <v>54.33</v>
      </c>
      <c r="H26220" s="172">
        <v>56.16</v>
      </c>
      <c r="I26220">
        <v>60.95</v>
      </c>
      <c r="J26220">
        <v>63.6</v>
      </c>
      <c r="K26220">
        <v>57.98</v>
      </c>
      <c r="L26220" s="32">
        <v>55.54</v>
      </c>
      <c r="M26220" s="173">
        <v>33483</v>
      </c>
      <c r="N26220" t="s">
        <v>48</v>
      </c>
      <c r="O26220">
        <v>3</v>
      </c>
    </row>
    <row r="26221" spans="1:15" x14ac:dyDescent="0.25">
      <c r="A26221" s="2">
        <v>36978</v>
      </c>
      <c r="B26221">
        <v>1100</v>
      </c>
      <c r="C26221">
        <v>47.23</v>
      </c>
      <c r="D26221">
        <v>51.58</v>
      </c>
      <c r="E26221">
        <v>53.82</v>
      </c>
      <c r="F26221">
        <v>47.23</v>
      </c>
      <c r="G26221">
        <v>47.23</v>
      </c>
      <c r="H26221" s="172">
        <v>55</v>
      </c>
      <c r="I26221">
        <v>60.09</v>
      </c>
      <c r="J26221">
        <v>62.74</v>
      </c>
      <c r="K26221">
        <v>55</v>
      </c>
      <c r="L26221" s="32">
        <v>55</v>
      </c>
      <c r="M26221" s="173">
        <v>33148</v>
      </c>
      <c r="N26221" t="s">
        <v>48</v>
      </c>
      <c r="O26221">
        <v>3</v>
      </c>
    </row>
    <row r="26222" spans="1:15" x14ac:dyDescent="0.25">
      <c r="A26222" s="2">
        <v>36978</v>
      </c>
      <c r="B26222">
        <v>1200</v>
      </c>
      <c r="C26222">
        <v>30.22</v>
      </c>
      <c r="D26222">
        <v>35.79</v>
      </c>
      <c r="E26222">
        <v>38.659999999999997</v>
      </c>
      <c r="F26222">
        <v>30.22</v>
      </c>
      <c r="G26222">
        <v>30.22</v>
      </c>
      <c r="H26222" s="172">
        <v>52.64</v>
      </c>
      <c r="I26222">
        <v>57.91</v>
      </c>
      <c r="J26222">
        <v>60.66</v>
      </c>
      <c r="K26222">
        <v>52.64</v>
      </c>
      <c r="L26222" s="32">
        <v>52.64</v>
      </c>
      <c r="M26222" s="173">
        <v>32687</v>
      </c>
      <c r="N26222" t="s">
        <v>48</v>
      </c>
      <c r="O26222">
        <v>3</v>
      </c>
    </row>
    <row r="26223" spans="1:15" x14ac:dyDescent="0.25">
      <c r="A26223" s="2">
        <v>36978</v>
      </c>
      <c r="B26223">
        <v>1300</v>
      </c>
      <c r="C26223">
        <v>33.86</v>
      </c>
      <c r="D26223">
        <v>39.17</v>
      </c>
      <c r="E26223">
        <v>41.9</v>
      </c>
      <c r="F26223">
        <v>33.86</v>
      </c>
      <c r="G26223">
        <v>33.86</v>
      </c>
      <c r="H26223" s="172">
        <v>46.05</v>
      </c>
      <c r="I26223">
        <v>51.25</v>
      </c>
      <c r="J26223">
        <v>54.37</v>
      </c>
      <c r="K26223">
        <v>50.99</v>
      </c>
      <c r="L26223" s="32">
        <v>44.36</v>
      </c>
      <c r="M26223" s="173">
        <v>31940</v>
      </c>
      <c r="N26223" t="s">
        <v>48</v>
      </c>
      <c r="O26223">
        <v>3</v>
      </c>
    </row>
    <row r="26224" spans="1:15" x14ac:dyDescent="0.25">
      <c r="A26224" s="2">
        <v>36978</v>
      </c>
      <c r="B26224">
        <v>1400</v>
      </c>
      <c r="C26224">
        <v>28.29</v>
      </c>
      <c r="D26224">
        <v>34</v>
      </c>
      <c r="E26224">
        <v>36.94</v>
      </c>
      <c r="F26224">
        <v>28.29</v>
      </c>
      <c r="G26224">
        <v>28.29</v>
      </c>
      <c r="H26224" s="172">
        <v>39.799999999999997</v>
      </c>
      <c r="I26224">
        <v>44.67</v>
      </c>
      <c r="J26224">
        <v>48.21</v>
      </c>
      <c r="K26224">
        <v>51.67</v>
      </c>
      <c r="L26224" s="32">
        <v>35.74</v>
      </c>
      <c r="M26224" s="173">
        <v>31523</v>
      </c>
      <c r="N26224" t="s">
        <v>48</v>
      </c>
      <c r="O26224">
        <v>3</v>
      </c>
    </row>
    <row r="26225" spans="1:15" x14ac:dyDescent="0.25">
      <c r="A26225" s="2">
        <v>36978</v>
      </c>
      <c r="B26225">
        <v>1500</v>
      </c>
      <c r="C26225">
        <v>50.71</v>
      </c>
      <c r="D26225">
        <v>54.81</v>
      </c>
      <c r="E26225">
        <v>56.92</v>
      </c>
      <c r="F26225">
        <v>50.71</v>
      </c>
      <c r="G26225">
        <v>50.71</v>
      </c>
      <c r="H26225" s="172">
        <v>32.99</v>
      </c>
      <c r="I26225">
        <v>38.4</v>
      </c>
      <c r="J26225">
        <v>42.21</v>
      </c>
      <c r="K26225">
        <v>44.69</v>
      </c>
      <c r="L26225" s="32">
        <v>28.99</v>
      </c>
      <c r="M26225" s="173">
        <v>30801</v>
      </c>
      <c r="N26225" t="s">
        <v>48</v>
      </c>
      <c r="O26225">
        <v>3</v>
      </c>
    </row>
    <row r="26226" spans="1:15" x14ac:dyDescent="0.25">
      <c r="A26226" s="2">
        <v>36978</v>
      </c>
      <c r="B26226">
        <v>1600</v>
      </c>
      <c r="C26226">
        <v>19.66</v>
      </c>
      <c r="D26226">
        <v>25.99</v>
      </c>
      <c r="E26226">
        <v>29.25</v>
      </c>
      <c r="F26226">
        <v>19.66</v>
      </c>
      <c r="G26226">
        <v>19.66</v>
      </c>
      <c r="H26226" s="172">
        <v>31.03</v>
      </c>
      <c r="I26226">
        <v>36.32</v>
      </c>
      <c r="J26226">
        <v>40.270000000000003</v>
      </c>
      <c r="K26226">
        <v>45</v>
      </c>
      <c r="L26226" s="32">
        <v>26.24</v>
      </c>
      <c r="M26226" s="173">
        <v>30436</v>
      </c>
      <c r="N26226" t="s">
        <v>48</v>
      </c>
      <c r="O26226">
        <v>3</v>
      </c>
    </row>
    <row r="26227" spans="1:15" x14ac:dyDescent="0.25">
      <c r="A26227" s="2">
        <v>36978</v>
      </c>
      <c r="B26227">
        <v>1700</v>
      </c>
      <c r="C26227">
        <v>18.09</v>
      </c>
      <c r="D26227">
        <v>24.53</v>
      </c>
      <c r="E26227">
        <v>27.85</v>
      </c>
      <c r="F26227">
        <v>18.09</v>
      </c>
      <c r="G26227">
        <v>18.09</v>
      </c>
      <c r="H26227" s="172">
        <v>31.8</v>
      </c>
      <c r="I26227">
        <v>36.94</v>
      </c>
      <c r="J26227">
        <v>40.880000000000003</v>
      </c>
      <c r="K26227">
        <v>46.56</v>
      </c>
      <c r="L26227" s="32">
        <v>26.75</v>
      </c>
      <c r="M26227" s="173">
        <v>30326</v>
      </c>
      <c r="N26227" t="s">
        <v>48</v>
      </c>
      <c r="O26227">
        <v>3</v>
      </c>
    </row>
    <row r="26228" spans="1:15" x14ac:dyDescent="0.25">
      <c r="A26228" s="2">
        <v>36978</v>
      </c>
      <c r="B26228">
        <v>1800</v>
      </c>
      <c r="C26228">
        <v>16.62</v>
      </c>
      <c r="D26228">
        <v>23.17</v>
      </c>
      <c r="E26228">
        <v>26.54</v>
      </c>
      <c r="F26228">
        <v>16.62</v>
      </c>
      <c r="G26228">
        <v>16.62</v>
      </c>
      <c r="H26228" s="172">
        <v>41.14</v>
      </c>
      <c r="I26228">
        <v>46.34</v>
      </c>
      <c r="J26228">
        <v>49.75</v>
      </c>
      <c r="K26228">
        <v>49.33</v>
      </c>
      <c r="L26228" s="32">
        <v>38.35</v>
      </c>
      <c r="M26228" s="173">
        <v>30858</v>
      </c>
      <c r="N26228" t="s">
        <v>48</v>
      </c>
      <c r="O26228">
        <v>3</v>
      </c>
    </row>
    <row r="26229" spans="1:15" x14ac:dyDescent="0.25">
      <c r="A26229" s="2">
        <v>36978</v>
      </c>
      <c r="B26229">
        <v>1900</v>
      </c>
      <c r="C26229">
        <v>43.63</v>
      </c>
      <c r="D26229">
        <v>48.24</v>
      </c>
      <c r="E26229">
        <v>50.61</v>
      </c>
      <c r="F26229">
        <v>43.63</v>
      </c>
      <c r="G26229">
        <v>43.63</v>
      </c>
      <c r="H26229" s="172">
        <v>70.47</v>
      </c>
      <c r="I26229">
        <v>72.12</v>
      </c>
      <c r="J26229">
        <v>74.650000000000006</v>
      </c>
      <c r="K26229">
        <v>90</v>
      </c>
      <c r="L26229" s="32">
        <v>63.82</v>
      </c>
      <c r="M26229" s="173">
        <v>32683</v>
      </c>
      <c r="N26229" t="s">
        <v>48</v>
      </c>
      <c r="O26229">
        <v>3</v>
      </c>
    </row>
    <row r="26230" spans="1:15" x14ac:dyDescent="0.25">
      <c r="A26230" s="2">
        <v>36978</v>
      </c>
      <c r="B26230">
        <v>2000</v>
      </c>
      <c r="C26230">
        <v>37.29</v>
      </c>
      <c r="D26230">
        <v>42.35</v>
      </c>
      <c r="E26230">
        <v>44.96</v>
      </c>
      <c r="F26230">
        <v>37.29</v>
      </c>
      <c r="G26230">
        <v>37.29</v>
      </c>
      <c r="H26230" s="172">
        <v>75.95</v>
      </c>
      <c r="I26230">
        <v>78.66</v>
      </c>
      <c r="J26230">
        <v>80.650000000000006</v>
      </c>
      <c r="K26230">
        <v>82.72</v>
      </c>
      <c r="L26230" s="32">
        <v>73.650000000000006</v>
      </c>
      <c r="M26230" s="173">
        <v>34212</v>
      </c>
      <c r="N26230" t="s">
        <v>48</v>
      </c>
      <c r="O26230">
        <v>3</v>
      </c>
    </row>
    <row r="26231" spans="1:15" x14ac:dyDescent="0.25">
      <c r="A26231" s="2">
        <v>36978</v>
      </c>
      <c r="B26231">
        <v>2100</v>
      </c>
      <c r="C26231">
        <v>32.46</v>
      </c>
      <c r="D26231">
        <v>37.869999999999997</v>
      </c>
      <c r="E26231">
        <v>40.65</v>
      </c>
      <c r="F26231">
        <v>32.46</v>
      </c>
      <c r="G26231">
        <v>32.46</v>
      </c>
      <c r="H26231" s="172">
        <v>60</v>
      </c>
      <c r="I26231">
        <v>64.709999999999994</v>
      </c>
      <c r="J26231">
        <v>67.16</v>
      </c>
      <c r="K26231">
        <v>60</v>
      </c>
      <c r="L26231" s="32">
        <v>60</v>
      </c>
      <c r="M26231" s="173">
        <v>33819</v>
      </c>
      <c r="N26231" t="s">
        <v>48</v>
      </c>
      <c r="O26231">
        <v>3</v>
      </c>
    </row>
    <row r="26232" spans="1:15" x14ac:dyDescent="0.25">
      <c r="A26232" s="2">
        <v>36978</v>
      </c>
      <c r="B26232">
        <v>2200</v>
      </c>
      <c r="C26232">
        <v>24.48</v>
      </c>
      <c r="D26232">
        <v>30.46</v>
      </c>
      <c r="E26232">
        <v>33.54</v>
      </c>
      <c r="F26232">
        <v>24.48</v>
      </c>
      <c r="G26232">
        <v>24.48</v>
      </c>
      <c r="H26232" s="172">
        <v>48.83</v>
      </c>
      <c r="I26232">
        <v>54.01</v>
      </c>
      <c r="J26232">
        <v>56.99</v>
      </c>
      <c r="K26232">
        <v>52.07</v>
      </c>
      <c r="L26232" s="32">
        <v>47.73</v>
      </c>
      <c r="M26232" s="173">
        <v>32401</v>
      </c>
      <c r="N26232" t="s">
        <v>48</v>
      </c>
      <c r="O26232">
        <v>3</v>
      </c>
    </row>
    <row r="26233" spans="1:15" x14ac:dyDescent="0.25">
      <c r="A26233" s="2">
        <v>36978</v>
      </c>
      <c r="B26233">
        <v>2300</v>
      </c>
      <c r="C26233">
        <v>23.16</v>
      </c>
      <c r="D26233">
        <v>29.24</v>
      </c>
      <c r="E26233">
        <v>32.36</v>
      </c>
      <c r="F26233">
        <v>23.16</v>
      </c>
      <c r="G26233">
        <v>23.16</v>
      </c>
      <c r="H26233" s="172">
        <v>34.229999999999997</v>
      </c>
      <c r="I26233">
        <v>39.6</v>
      </c>
      <c r="J26233">
        <v>43.35</v>
      </c>
      <c r="K26233">
        <v>45.46</v>
      </c>
      <c r="L26233" s="32">
        <v>30.39</v>
      </c>
      <c r="M26233" s="173">
        <v>30248</v>
      </c>
      <c r="N26233" t="s">
        <v>48</v>
      </c>
      <c r="O26233">
        <v>3</v>
      </c>
    </row>
    <row r="26234" spans="1:15" x14ac:dyDescent="0.25">
      <c r="A26234" s="2">
        <v>36978</v>
      </c>
      <c r="B26234">
        <v>2400</v>
      </c>
      <c r="C26234">
        <v>18.86</v>
      </c>
      <c r="D26234">
        <v>25.25</v>
      </c>
      <c r="E26234">
        <v>28.53</v>
      </c>
      <c r="F26234">
        <v>18.86</v>
      </c>
      <c r="G26234">
        <v>18.86</v>
      </c>
      <c r="H26234" s="172">
        <v>28.16</v>
      </c>
      <c r="I26234">
        <v>35.28</v>
      </c>
      <c r="J26234">
        <v>38.99</v>
      </c>
      <c r="K26234">
        <v>28.16</v>
      </c>
      <c r="L26234" s="32">
        <v>28.16</v>
      </c>
      <c r="M26234" s="173">
        <v>27854</v>
      </c>
      <c r="N26234" t="s">
        <v>47</v>
      </c>
      <c r="O26234">
        <v>3</v>
      </c>
    </row>
    <row r="26235" spans="1:15" x14ac:dyDescent="0.25">
      <c r="A26235" s="2">
        <v>36979</v>
      </c>
      <c r="B26235">
        <v>100</v>
      </c>
      <c r="C26235">
        <v>17.059999999999999</v>
      </c>
      <c r="D26235">
        <v>23.58</v>
      </c>
      <c r="E26235">
        <v>26.93</v>
      </c>
      <c r="F26235">
        <v>17.059999999999999</v>
      </c>
      <c r="G26235">
        <v>17.059999999999999</v>
      </c>
      <c r="H26235" s="172">
        <v>31.75</v>
      </c>
      <c r="I26235">
        <v>37.44</v>
      </c>
      <c r="J26235">
        <v>40.4</v>
      </c>
      <c r="K26235">
        <v>31.75</v>
      </c>
      <c r="L26235" s="32">
        <v>31.75</v>
      </c>
      <c r="M26235" s="173">
        <v>26200</v>
      </c>
      <c r="N26235" t="s">
        <v>47</v>
      </c>
      <c r="O26235">
        <v>4</v>
      </c>
    </row>
    <row r="26236" spans="1:15" x14ac:dyDescent="0.25">
      <c r="A26236" s="2">
        <v>36979</v>
      </c>
      <c r="B26236">
        <v>200</v>
      </c>
      <c r="C26236">
        <v>21.92</v>
      </c>
      <c r="D26236">
        <v>28.09</v>
      </c>
      <c r="E26236">
        <v>31.26</v>
      </c>
      <c r="F26236">
        <v>21.92</v>
      </c>
      <c r="G26236">
        <v>21.92</v>
      </c>
      <c r="H26236" s="172">
        <v>31.01</v>
      </c>
      <c r="I26236">
        <v>36.76</v>
      </c>
      <c r="J26236">
        <v>39.75</v>
      </c>
      <c r="K26236">
        <v>31.01</v>
      </c>
      <c r="L26236" s="32">
        <v>31.01</v>
      </c>
      <c r="M26236" s="173">
        <v>25112</v>
      </c>
      <c r="N26236" t="s">
        <v>47</v>
      </c>
      <c r="O26236">
        <v>4</v>
      </c>
    </row>
    <row r="26237" spans="1:15" x14ac:dyDescent="0.25">
      <c r="A26237" s="2">
        <v>36979</v>
      </c>
      <c r="B26237">
        <v>300</v>
      </c>
      <c r="C26237">
        <v>19.78</v>
      </c>
      <c r="D26237">
        <v>26.1</v>
      </c>
      <c r="E26237">
        <v>29.35</v>
      </c>
      <c r="F26237">
        <v>19.78</v>
      </c>
      <c r="G26237">
        <v>19.78</v>
      </c>
      <c r="H26237" s="172">
        <v>29.01</v>
      </c>
      <c r="I26237">
        <v>34.92</v>
      </c>
      <c r="J26237">
        <v>37.99</v>
      </c>
      <c r="K26237">
        <v>29.01</v>
      </c>
      <c r="L26237" s="32">
        <v>29.01</v>
      </c>
      <c r="M26237" s="173">
        <v>25046</v>
      </c>
      <c r="N26237" t="s">
        <v>47</v>
      </c>
      <c r="O26237">
        <v>4</v>
      </c>
    </row>
    <row r="26238" spans="1:15" x14ac:dyDescent="0.25">
      <c r="A26238" s="2">
        <v>36979</v>
      </c>
      <c r="B26238">
        <v>400</v>
      </c>
      <c r="C26238">
        <v>23.97</v>
      </c>
      <c r="D26238">
        <v>29.99</v>
      </c>
      <c r="E26238">
        <v>33.090000000000003</v>
      </c>
      <c r="F26238">
        <v>23.97</v>
      </c>
      <c r="G26238">
        <v>23.97</v>
      </c>
      <c r="H26238" s="172">
        <v>28.01</v>
      </c>
      <c r="I26238">
        <v>33.99</v>
      </c>
      <c r="J26238">
        <v>37.11</v>
      </c>
      <c r="K26238">
        <v>28.01</v>
      </c>
      <c r="L26238" s="32">
        <v>28.01</v>
      </c>
      <c r="M26238" s="173">
        <v>24929</v>
      </c>
      <c r="N26238" t="s">
        <v>47</v>
      </c>
      <c r="O26238">
        <v>4</v>
      </c>
    </row>
    <row r="26239" spans="1:15" x14ac:dyDescent="0.25">
      <c r="A26239" s="2">
        <v>36979</v>
      </c>
      <c r="B26239">
        <v>500</v>
      </c>
      <c r="C26239">
        <v>21.71</v>
      </c>
      <c r="D26239">
        <v>27.89</v>
      </c>
      <c r="E26239">
        <v>31.07</v>
      </c>
      <c r="F26239">
        <v>21.71</v>
      </c>
      <c r="G26239">
        <v>21.71</v>
      </c>
      <c r="H26239" s="172">
        <v>30.1</v>
      </c>
      <c r="I26239">
        <v>35.92</v>
      </c>
      <c r="J26239">
        <v>38.96</v>
      </c>
      <c r="K26239">
        <v>30.1</v>
      </c>
      <c r="L26239" s="32">
        <v>30.1</v>
      </c>
      <c r="M26239" s="173">
        <v>25576</v>
      </c>
      <c r="N26239" t="s">
        <v>47</v>
      </c>
      <c r="O26239">
        <v>4</v>
      </c>
    </row>
    <row r="26240" spans="1:15" x14ac:dyDescent="0.25">
      <c r="A26240" s="2">
        <v>36979</v>
      </c>
      <c r="B26240">
        <v>600</v>
      </c>
      <c r="C26240">
        <v>61.3</v>
      </c>
      <c r="D26240">
        <v>64.930000000000007</v>
      </c>
      <c r="E26240">
        <v>66.8</v>
      </c>
      <c r="F26240">
        <v>61.3</v>
      </c>
      <c r="G26240">
        <v>61.3</v>
      </c>
      <c r="H26240" s="172">
        <v>41.1</v>
      </c>
      <c r="I26240">
        <v>45.95</v>
      </c>
      <c r="J26240">
        <v>48.48</v>
      </c>
      <c r="K26240">
        <v>41.1</v>
      </c>
      <c r="L26240" s="32">
        <v>41.1</v>
      </c>
      <c r="M26240" s="173">
        <v>27405</v>
      </c>
      <c r="N26240" t="s">
        <v>47</v>
      </c>
      <c r="O26240">
        <v>4</v>
      </c>
    </row>
    <row r="26241" spans="1:15" x14ac:dyDescent="0.25">
      <c r="A26241" s="2">
        <v>36979</v>
      </c>
      <c r="B26241">
        <v>700</v>
      </c>
      <c r="C26241">
        <v>77.95</v>
      </c>
      <c r="D26241">
        <v>80.099999999999994</v>
      </c>
      <c r="E26241">
        <v>81.2</v>
      </c>
      <c r="F26241">
        <v>77.95</v>
      </c>
      <c r="G26241">
        <v>77.95</v>
      </c>
      <c r="H26241" s="172">
        <v>80.959999999999994</v>
      </c>
      <c r="I26241">
        <v>85.19</v>
      </c>
      <c r="J26241">
        <v>86.23</v>
      </c>
      <c r="K26241">
        <v>82.8</v>
      </c>
      <c r="L26241" s="32">
        <v>83.15</v>
      </c>
      <c r="M26241" s="173">
        <v>30835</v>
      </c>
      <c r="N26241" t="s">
        <v>47</v>
      </c>
      <c r="O26241">
        <v>4</v>
      </c>
    </row>
    <row r="26242" spans="1:15" x14ac:dyDescent="0.25">
      <c r="A26242" s="2">
        <v>36979</v>
      </c>
      <c r="B26242">
        <v>800</v>
      </c>
      <c r="C26242">
        <v>85.41</v>
      </c>
      <c r="D26242">
        <v>87.02</v>
      </c>
      <c r="E26242">
        <v>87.85</v>
      </c>
      <c r="F26242">
        <v>85.41</v>
      </c>
      <c r="G26242">
        <v>85.41</v>
      </c>
      <c r="H26242" s="172">
        <v>70</v>
      </c>
      <c r="I26242">
        <v>72.84</v>
      </c>
      <c r="J26242">
        <v>74.319999999999993</v>
      </c>
      <c r="K26242">
        <v>70</v>
      </c>
      <c r="L26242" s="32">
        <v>70</v>
      </c>
      <c r="M26242" s="173">
        <v>33138</v>
      </c>
      <c r="N26242" t="s">
        <v>48</v>
      </c>
      <c r="O26242">
        <v>4</v>
      </c>
    </row>
    <row r="26243" spans="1:15" x14ac:dyDescent="0.25">
      <c r="A26243" s="2">
        <v>36979</v>
      </c>
      <c r="B26243">
        <v>900</v>
      </c>
      <c r="C26243">
        <v>77.87</v>
      </c>
      <c r="D26243">
        <v>80.02</v>
      </c>
      <c r="E26243">
        <v>81.13</v>
      </c>
      <c r="F26243">
        <v>77.87</v>
      </c>
      <c r="G26243">
        <v>77.87</v>
      </c>
      <c r="H26243" s="172">
        <v>50.23</v>
      </c>
      <c r="I26243">
        <v>57.79</v>
      </c>
      <c r="J26243">
        <v>60.06</v>
      </c>
      <c r="K26243">
        <v>52.89</v>
      </c>
      <c r="L26243" s="32">
        <v>53.39</v>
      </c>
      <c r="M26243" s="173">
        <v>33564</v>
      </c>
      <c r="N26243" t="s">
        <v>48</v>
      </c>
      <c r="O26243">
        <v>4</v>
      </c>
    </row>
    <row r="26244" spans="1:15" x14ac:dyDescent="0.25">
      <c r="A26244" s="2">
        <v>36979</v>
      </c>
      <c r="B26244">
        <v>1000</v>
      </c>
      <c r="C26244">
        <v>57.47</v>
      </c>
      <c r="D26244">
        <v>61.09</v>
      </c>
      <c r="E26244">
        <v>62.95</v>
      </c>
      <c r="F26244">
        <v>57.47</v>
      </c>
      <c r="G26244">
        <v>57.47</v>
      </c>
      <c r="H26244" s="172">
        <v>49.32</v>
      </c>
      <c r="I26244">
        <v>57.02</v>
      </c>
      <c r="J26244">
        <v>59.32</v>
      </c>
      <c r="K26244">
        <v>52.04</v>
      </c>
      <c r="L26244" s="32">
        <v>52.56</v>
      </c>
      <c r="M26244" s="173">
        <v>33414</v>
      </c>
      <c r="N26244" t="s">
        <v>48</v>
      </c>
      <c r="O26244">
        <v>4</v>
      </c>
    </row>
    <row r="26245" spans="1:15" x14ac:dyDescent="0.25">
      <c r="A26245" s="2">
        <v>36979</v>
      </c>
      <c r="B26245">
        <v>1100</v>
      </c>
      <c r="C26245">
        <v>55.29</v>
      </c>
      <c r="D26245">
        <v>59.06</v>
      </c>
      <c r="E26245">
        <v>61</v>
      </c>
      <c r="F26245">
        <v>55.29</v>
      </c>
      <c r="G26245">
        <v>55.29</v>
      </c>
      <c r="H26245" s="172">
        <v>47.71</v>
      </c>
      <c r="I26245">
        <v>57.79</v>
      </c>
      <c r="J26245">
        <v>60.17</v>
      </c>
      <c r="K26245">
        <v>52.29</v>
      </c>
      <c r="L26245" s="32">
        <v>53.16</v>
      </c>
      <c r="M26245" s="173">
        <v>33234</v>
      </c>
      <c r="N26245" t="s">
        <v>48</v>
      </c>
      <c r="O26245">
        <v>4</v>
      </c>
    </row>
    <row r="26246" spans="1:15" x14ac:dyDescent="0.25">
      <c r="A26246" s="2">
        <v>36979</v>
      </c>
      <c r="B26246">
        <v>1200</v>
      </c>
      <c r="C26246">
        <v>56.31</v>
      </c>
      <c r="D26246">
        <v>60.01</v>
      </c>
      <c r="E26246">
        <v>61.91</v>
      </c>
      <c r="F26246">
        <v>56.31</v>
      </c>
      <c r="G26246">
        <v>56.31</v>
      </c>
      <c r="H26246" s="172">
        <v>42</v>
      </c>
      <c r="I26246">
        <v>58.78</v>
      </c>
      <c r="J26246">
        <v>61.4</v>
      </c>
      <c r="K26246">
        <v>51.75</v>
      </c>
      <c r="L26246" s="32">
        <v>53.6</v>
      </c>
      <c r="M26246" s="173">
        <v>32970</v>
      </c>
      <c r="N26246" t="s">
        <v>48</v>
      </c>
      <c r="O26246">
        <v>4</v>
      </c>
    </row>
    <row r="26247" spans="1:15" x14ac:dyDescent="0.25">
      <c r="A26247" s="2">
        <v>36979</v>
      </c>
      <c r="B26247">
        <v>1300</v>
      </c>
      <c r="C26247">
        <v>62.27</v>
      </c>
      <c r="D26247">
        <v>65.540000000000006</v>
      </c>
      <c r="E26247">
        <v>67.23</v>
      </c>
      <c r="F26247">
        <v>62.27</v>
      </c>
      <c r="G26247">
        <v>62.27</v>
      </c>
      <c r="H26247" s="172">
        <v>37.549999999999997</v>
      </c>
      <c r="I26247">
        <v>49.21</v>
      </c>
      <c r="J26247">
        <v>51.98</v>
      </c>
      <c r="K26247">
        <v>42.81</v>
      </c>
      <c r="L26247" s="32">
        <v>43.81</v>
      </c>
      <c r="M26247" s="173">
        <v>32641</v>
      </c>
      <c r="N26247" t="s">
        <v>48</v>
      </c>
      <c r="O26247">
        <v>4</v>
      </c>
    </row>
    <row r="26248" spans="1:15" x14ac:dyDescent="0.25">
      <c r="A26248" s="2">
        <v>36979</v>
      </c>
      <c r="B26248">
        <v>1400</v>
      </c>
      <c r="C26248">
        <v>60.87</v>
      </c>
      <c r="D26248">
        <v>64.239999999999995</v>
      </c>
      <c r="E26248">
        <v>65.98</v>
      </c>
      <c r="F26248">
        <v>60.87</v>
      </c>
      <c r="G26248">
        <v>60.87</v>
      </c>
      <c r="H26248" s="172">
        <v>35</v>
      </c>
      <c r="I26248">
        <v>40.46</v>
      </c>
      <c r="J26248">
        <v>43.3</v>
      </c>
      <c r="K26248">
        <v>35</v>
      </c>
      <c r="L26248" s="32">
        <v>35</v>
      </c>
      <c r="M26248" s="173">
        <v>32750</v>
      </c>
      <c r="N26248" t="s">
        <v>48</v>
      </c>
      <c r="O26248">
        <v>4</v>
      </c>
    </row>
    <row r="26249" spans="1:15" x14ac:dyDescent="0.25">
      <c r="A26249" s="2">
        <v>36979</v>
      </c>
      <c r="B26249">
        <v>1500</v>
      </c>
      <c r="C26249">
        <v>38.31</v>
      </c>
      <c r="D26249">
        <v>43.3</v>
      </c>
      <c r="E26249">
        <v>45.87</v>
      </c>
      <c r="F26249">
        <v>38.31</v>
      </c>
      <c r="G26249">
        <v>38.31</v>
      </c>
      <c r="H26249" s="172">
        <v>29.1</v>
      </c>
      <c r="I26249">
        <v>35.01</v>
      </c>
      <c r="J26249">
        <v>38.08</v>
      </c>
      <c r="K26249">
        <v>29.1</v>
      </c>
      <c r="L26249" s="32">
        <v>29.1</v>
      </c>
      <c r="M26249" s="173">
        <v>32538</v>
      </c>
      <c r="N26249" t="s">
        <v>48</v>
      </c>
      <c r="O26249">
        <v>4</v>
      </c>
    </row>
    <row r="26250" spans="1:15" x14ac:dyDescent="0.25">
      <c r="A26250" s="2">
        <v>36979</v>
      </c>
      <c r="B26250">
        <v>1600</v>
      </c>
      <c r="C26250">
        <v>33.119999999999997</v>
      </c>
      <c r="D26250">
        <v>38.479999999999997</v>
      </c>
      <c r="E26250">
        <v>41.24</v>
      </c>
      <c r="F26250">
        <v>33.119999999999997</v>
      </c>
      <c r="G26250">
        <v>33.119999999999997</v>
      </c>
      <c r="H26250" s="172">
        <v>27.5</v>
      </c>
      <c r="I26250">
        <v>33.53</v>
      </c>
      <c r="J26250">
        <v>36.67</v>
      </c>
      <c r="K26250">
        <v>27.5</v>
      </c>
      <c r="L26250" s="32">
        <v>27.5</v>
      </c>
      <c r="M26250" s="173">
        <v>32690</v>
      </c>
      <c r="N26250" t="s">
        <v>48</v>
      </c>
      <c r="O26250">
        <v>4</v>
      </c>
    </row>
    <row r="26251" spans="1:15" x14ac:dyDescent="0.25">
      <c r="A26251" s="2">
        <v>36979</v>
      </c>
      <c r="B26251">
        <v>1700</v>
      </c>
      <c r="C26251">
        <v>59.82</v>
      </c>
      <c r="D26251">
        <v>63.27</v>
      </c>
      <c r="E26251">
        <v>65.040000000000006</v>
      </c>
      <c r="F26251">
        <v>59.82</v>
      </c>
      <c r="G26251">
        <v>59.82</v>
      </c>
      <c r="H26251" s="172">
        <v>29.46</v>
      </c>
      <c r="I26251">
        <v>35.340000000000003</v>
      </c>
      <c r="J26251">
        <v>38.4</v>
      </c>
      <c r="K26251">
        <v>29.46</v>
      </c>
      <c r="L26251" s="32">
        <v>29.46</v>
      </c>
      <c r="M26251" s="173">
        <v>33142</v>
      </c>
      <c r="N26251" t="s">
        <v>48</v>
      </c>
      <c r="O26251">
        <v>4</v>
      </c>
    </row>
    <row r="26252" spans="1:15" x14ac:dyDescent="0.25">
      <c r="A26252" s="2">
        <v>36979</v>
      </c>
      <c r="B26252">
        <v>1800</v>
      </c>
      <c r="C26252">
        <v>70.7</v>
      </c>
      <c r="D26252">
        <v>73.37</v>
      </c>
      <c r="E26252">
        <v>74.739999999999995</v>
      </c>
      <c r="F26252">
        <v>70.7</v>
      </c>
      <c r="G26252">
        <v>70.7</v>
      </c>
      <c r="H26252" s="172">
        <v>35</v>
      </c>
      <c r="I26252">
        <v>40.47</v>
      </c>
      <c r="J26252">
        <v>43.33</v>
      </c>
      <c r="K26252">
        <v>35</v>
      </c>
      <c r="L26252" s="32">
        <v>35</v>
      </c>
      <c r="M26252" s="173">
        <v>34308</v>
      </c>
      <c r="N26252" t="s">
        <v>48</v>
      </c>
      <c r="O26252">
        <v>4</v>
      </c>
    </row>
    <row r="26253" spans="1:15" x14ac:dyDescent="0.25">
      <c r="A26253" s="2">
        <v>36979</v>
      </c>
      <c r="B26253">
        <v>1900</v>
      </c>
      <c r="C26253">
        <v>36.18</v>
      </c>
      <c r="D26253">
        <v>106.3</v>
      </c>
      <c r="E26253">
        <v>112.08</v>
      </c>
      <c r="F26253">
        <v>80.650000000000006</v>
      </c>
      <c r="G26253">
        <v>42.38</v>
      </c>
      <c r="H26253" s="172">
        <v>60</v>
      </c>
      <c r="I26253">
        <v>70.77</v>
      </c>
      <c r="J26253">
        <v>72.95</v>
      </c>
      <c r="K26253">
        <v>66.25</v>
      </c>
      <c r="L26253" s="32">
        <v>60.5</v>
      </c>
      <c r="M26253" s="173">
        <v>35509</v>
      </c>
      <c r="N26253" t="s">
        <v>48</v>
      </c>
      <c r="O26253">
        <v>4</v>
      </c>
    </row>
    <row r="26254" spans="1:15" x14ac:dyDescent="0.25">
      <c r="A26254" s="2">
        <v>36979</v>
      </c>
      <c r="B26254">
        <v>2000</v>
      </c>
      <c r="C26254">
        <v>73.23</v>
      </c>
      <c r="D26254">
        <v>75.2</v>
      </c>
      <c r="E26254">
        <v>76.22</v>
      </c>
      <c r="F26254">
        <v>73.23</v>
      </c>
      <c r="G26254">
        <v>73.23</v>
      </c>
      <c r="H26254" s="172">
        <v>65</v>
      </c>
      <c r="I26254">
        <v>75.78</v>
      </c>
      <c r="J26254">
        <v>77.459999999999994</v>
      </c>
      <c r="K26254">
        <v>71.239999999999995</v>
      </c>
      <c r="L26254" s="32">
        <v>72.430000000000007</v>
      </c>
      <c r="M26254" s="173">
        <v>35708</v>
      </c>
      <c r="N26254" t="s">
        <v>48</v>
      </c>
      <c r="O26254">
        <v>4</v>
      </c>
    </row>
    <row r="26255" spans="1:15" x14ac:dyDescent="0.25">
      <c r="A26255" s="2">
        <v>36979</v>
      </c>
      <c r="B26255">
        <v>2100</v>
      </c>
      <c r="C26255">
        <v>63.2</v>
      </c>
      <c r="D26255">
        <v>66.41</v>
      </c>
      <c r="E26255">
        <v>68.06</v>
      </c>
      <c r="F26255">
        <v>63.2</v>
      </c>
      <c r="G26255">
        <v>63.2</v>
      </c>
      <c r="H26255" s="172">
        <v>53</v>
      </c>
      <c r="I26255">
        <v>58.94</v>
      </c>
      <c r="J26255">
        <v>61.15</v>
      </c>
      <c r="K26255">
        <v>54.37</v>
      </c>
      <c r="L26255" s="32">
        <v>53.19</v>
      </c>
      <c r="M26255" s="173">
        <v>34768</v>
      </c>
      <c r="N26255" t="s">
        <v>48</v>
      </c>
      <c r="O26255">
        <v>4</v>
      </c>
    </row>
    <row r="26256" spans="1:15" x14ac:dyDescent="0.25">
      <c r="A26256" s="2">
        <v>36979</v>
      </c>
      <c r="B26256">
        <v>2200</v>
      </c>
      <c r="C26256">
        <v>58.44</v>
      </c>
      <c r="D26256">
        <v>61.99</v>
      </c>
      <c r="E26256">
        <v>63.81</v>
      </c>
      <c r="F26256">
        <v>58.44</v>
      </c>
      <c r="G26256">
        <v>58.44</v>
      </c>
      <c r="H26256" s="172">
        <v>41.76</v>
      </c>
      <c r="I26256">
        <v>48.03</v>
      </c>
      <c r="J26256">
        <v>50.9</v>
      </c>
      <c r="K26256">
        <v>42.37</v>
      </c>
      <c r="L26256" s="32">
        <v>41.85</v>
      </c>
      <c r="M26256" s="173">
        <v>33172</v>
      </c>
      <c r="N26256" t="s">
        <v>48</v>
      </c>
      <c r="O26256">
        <v>4</v>
      </c>
    </row>
    <row r="26257" spans="1:15" x14ac:dyDescent="0.25">
      <c r="A26257" s="2">
        <v>36979</v>
      </c>
      <c r="B26257">
        <v>2300</v>
      </c>
      <c r="C26257">
        <v>27.98</v>
      </c>
      <c r="D26257">
        <v>33.71</v>
      </c>
      <c r="E26257">
        <v>36.659999999999997</v>
      </c>
      <c r="F26257">
        <v>27.98</v>
      </c>
      <c r="G26257">
        <v>27.98</v>
      </c>
      <c r="H26257" s="172">
        <v>28.49</v>
      </c>
      <c r="I26257">
        <v>35.840000000000003</v>
      </c>
      <c r="J26257">
        <v>39</v>
      </c>
      <c r="K26257">
        <v>29.53</v>
      </c>
      <c r="L26257" s="32">
        <v>28.64</v>
      </c>
      <c r="M26257" s="173">
        <v>30627</v>
      </c>
      <c r="N26257" t="s">
        <v>48</v>
      </c>
      <c r="O26257">
        <v>4</v>
      </c>
    </row>
    <row r="26258" spans="1:15" x14ac:dyDescent="0.25">
      <c r="A26258" s="2">
        <v>36979</v>
      </c>
      <c r="B26258">
        <v>2400</v>
      </c>
      <c r="C26258">
        <v>17.059999999999999</v>
      </c>
      <c r="D26258">
        <v>23.58</v>
      </c>
      <c r="E26258">
        <v>26.93</v>
      </c>
      <c r="F26258">
        <v>17.059999999999999</v>
      </c>
      <c r="G26258">
        <v>17.059999999999999</v>
      </c>
      <c r="H26258" s="172">
        <v>28.01</v>
      </c>
      <c r="I26258">
        <v>33.99</v>
      </c>
      <c r="J26258">
        <v>37.11</v>
      </c>
      <c r="K26258">
        <v>28.01</v>
      </c>
      <c r="L26258" s="32">
        <v>28.01</v>
      </c>
      <c r="M26258" s="173">
        <v>28364</v>
      </c>
      <c r="N26258" t="s">
        <v>47</v>
      </c>
      <c r="O26258">
        <v>4</v>
      </c>
    </row>
    <row r="26259" spans="1:15" x14ac:dyDescent="0.25">
      <c r="A26259" s="2">
        <v>36980</v>
      </c>
      <c r="B26259">
        <v>100</v>
      </c>
      <c r="C26259">
        <v>18.25</v>
      </c>
      <c r="D26259">
        <v>24.68</v>
      </c>
      <c r="E26259">
        <v>27.99</v>
      </c>
      <c r="F26259">
        <v>18.25</v>
      </c>
      <c r="G26259">
        <v>18.25</v>
      </c>
      <c r="H26259" s="172">
        <v>24.01</v>
      </c>
      <c r="I26259">
        <v>29.12</v>
      </c>
      <c r="J26259">
        <v>31.78</v>
      </c>
      <c r="K26259">
        <v>24.01</v>
      </c>
      <c r="L26259" s="32">
        <v>24.01</v>
      </c>
      <c r="M26259" s="173">
        <v>26315</v>
      </c>
      <c r="N26259" t="s">
        <v>47</v>
      </c>
      <c r="O26259">
        <v>5</v>
      </c>
    </row>
    <row r="26260" spans="1:15" x14ac:dyDescent="0.25">
      <c r="A26260" s="2">
        <v>36980</v>
      </c>
      <c r="B26260">
        <v>200</v>
      </c>
      <c r="C26260">
        <v>22.57</v>
      </c>
      <c r="D26260">
        <v>28.69</v>
      </c>
      <c r="E26260">
        <v>31.84</v>
      </c>
      <c r="F26260">
        <v>22.57</v>
      </c>
      <c r="G26260">
        <v>22.57</v>
      </c>
      <c r="H26260" s="172">
        <v>22.1</v>
      </c>
      <c r="I26260">
        <v>27.35</v>
      </c>
      <c r="J26260">
        <v>30.09</v>
      </c>
      <c r="K26260">
        <v>22.1</v>
      </c>
      <c r="L26260" s="32">
        <v>22.1</v>
      </c>
      <c r="M26260" s="173">
        <v>25303</v>
      </c>
      <c r="N26260" t="s">
        <v>47</v>
      </c>
      <c r="O26260">
        <v>5</v>
      </c>
    </row>
    <row r="26261" spans="1:15" x14ac:dyDescent="0.25">
      <c r="A26261" s="2">
        <v>36980</v>
      </c>
      <c r="B26261">
        <v>300</v>
      </c>
      <c r="C26261">
        <v>23</v>
      </c>
      <c r="D26261">
        <v>29.09</v>
      </c>
      <c r="E26261">
        <v>32.22</v>
      </c>
      <c r="F26261">
        <v>23</v>
      </c>
      <c r="G26261">
        <v>23</v>
      </c>
      <c r="H26261" s="172">
        <v>23.16</v>
      </c>
      <c r="I26261">
        <v>28.33</v>
      </c>
      <c r="J26261">
        <v>31.03</v>
      </c>
      <c r="K26261">
        <v>23.16</v>
      </c>
      <c r="L26261" s="32">
        <v>23.16</v>
      </c>
      <c r="M26261" s="173">
        <v>24721</v>
      </c>
      <c r="N26261" t="s">
        <v>47</v>
      </c>
      <c r="O26261">
        <v>5</v>
      </c>
    </row>
    <row r="26262" spans="1:15" x14ac:dyDescent="0.25">
      <c r="A26262" s="2">
        <v>36980</v>
      </c>
      <c r="B26262">
        <v>400</v>
      </c>
      <c r="C26262">
        <v>17.010000000000002</v>
      </c>
      <c r="D26262">
        <v>23.53</v>
      </c>
      <c r="E26262">
        <v>26.88</v>
      </c>
      <c r="F26262">
        <v>17.010000000000002</v>
      </c>
      <c r="G26262">
        <v>17.010000000000002</v>
      </c>
      <c r="H26262" s="172">
        <v>21.01</v>
      </c>
      <c r="I26262">
        <v>26.35</v>
      </c>
      <c r="J26262">
        <v>29.13</v>
      </c>
      <c r="K26262">
        <v>21.01</v>
      </c>
      <c r="L26262" s="32">
        <v>21.01</v>
      </c>
      <c r="M26262" s="173">
        <v>24488</v>
      </c>
      <c r="N26262" t="s">
        <v>47</v>
      </c>
      <c r="O26262">
        <v>5</v>
      </c>
    </row>
    <row r="26263" spans="1:15" x14ac:dyDescent="0.25">
      <c r="A26263" s="2">
        <v>36980</v>
      </c>
      <c r="B26263">
        <v>500</v>
      </c>
      <c r="C26263">
        <v>16.47</v>
      </c>
      <c r="D26263">
        <v>18.100000000000001</v>
      </c>
      <c r="E26263">
        <v>18.940000000000001</v>
      </c>
      <c r="F26263">
        <v>16.47</v>
      </c>
      <c r="G26263">
        <v>16.47</v>
      </c>
      <c r="H26263" s="172">
        <v>22.01</v>
      </c>
      <c r="I26263">
        <v>27.2</v>
      </c>
      <c r="J26263">
        <v>29.9</v>
      </c>
      <c r="K26263">
        <v>22.01</v>
      </c>
      <c r="L26263" s="32">
        <v>22.01</v>
      </c>
      <c r="M26263" s="173">
        <v>24893</v>
      </c>
      <c r="N26263" t="s">
        <v>47</v>
      </c>
      <c r="O26263">
        <v>5</v>
      </c>
    </row>
    <row r="26264" spans="1:15" x14ac:dyDescent="0.25">
      <c r="A26264" s="2">
        <v>36980</v>
      </c>
      <c r="B26264">
        <v>600</v>
      </c>
      <c r="C26264">
        <v>16.600000000000001</v>
      </c>
      <c r="D26264">
        <v>16.600000000000001</v>
      </c>
      <c r="E26264">
        <v>16.600000000000001</v>
      </c>
      <c r="F26264">
        <v>16.600000000000001</v>
      </c>
      <c r="G26264">
        <v>16.600000000000001</v>
      </c>
      <c r="H26264" s="172">
        <v>33.01</v>
      </c>
      <c r="I26264">
        <v>37.43</v>
      </c>
      <c r="J26264">
        <v>39.729999999999997</v>
      </c>
      <c r="K26264">
        <v>33.01</v>
      </c>
      <c r="L26264" s="32">
        <v>33.01</v>
      </c>
      <c r="M26264" s="173">
        <v>26401</v>
      </c>
      <c r="N26264" t="s">
        <v>47</v>
      </c>
      <c r="O26264">
        <v>5</v>
      </c>
    </row>
    <row r="26265" spans="1:15" x14ac:dyDescent="0.25">
      <c r="A26265" s="2">
        <v>36980</v>
      </c>
      <c r="B26265">
        <v>700</v>
      </c>
      <c r="C26265">
        <v>29.96</v>
      </c>
      <c r="D26265">
        <v>34.14</v>
      </c>
      <c r="E26265">
        <v>36.29</v>
      </c>
      <c r="F26265">
        <v>29.96</v>
      </c>
      <c r="G26265">
        <v>29.96</v>
      </c>
      <c r="H26265" s="172">
        <v>65</v>
      </c>
      <c r="I26265">
        <v>67.03</v>
      </c>
      <c r="J26265">
        <v>68.09</v>
      </c>
      <c r="K26265">
        <v>65</v>
      </c>
      <c r="L26265" s="32">
        <v>65</v>
      </c>
      <c r="M26265" s="173">
        <v>29893</v>
      </c>
      <c r="N26265" t="s">
        <v>47</v>
      </c>
      <c r="O26265">
        <v>5</v>
      </c>
    </row>
    <row r="26266" spans="1:15" x14ac:dyDescent="0.25">
      <c r="A26266" s="2">
        <v>36980</v>
      </c>
      <c r="B26266">
        <v>800</v>
      </c>
      <c r="C26266">
        <v>60.13</v>
      </c>
      <c r="D26266">
        <v>63.56</v>
      </c>
      <c r="E26266">
        <v>65.319999999999993</v>
      </c>
      <c r="F26266">
        <v>60.13</v>
      </c>
      <c r="G26266">
        <v>60.13</v>
      </c>
      <c r="H26266" s="172">
        <v>60.51</v>
      </c>
      <c r="I26266">
        <v>63.11</v>
      </c>
      <c r="J26266">
        <v>64.459999999999994</v>
      </c>
      <c r="K26266">
        <v>60.51</v>
      </c>
      <c r="L26266" s="32">
        <v>60.51</v>
      </c>
      <c r="M26266" s="173">
        <v>32516</v>
      </c>
      <c r="N26266" t="s">
        <v>48</v>
      </c>
      <c r="O26266">
        <v>5</v>
      </c>
    </row>
    <row r="26267" spans="1:15" x14ac:dyDescent="0.25">
      <c r="A26267" s="2">
        <v>36980</v>
      </c>
      <c r="B26267">
        <v>900</v>
      </c>
      <c r="C26267">
        <v>56.99</v>
      </c>
      <c r="D26267">
        <v>60.64</v>
      </c>
      <c r="E26267">
        <v>62.52</v>
      </c>
      <c r="F26267">
        <v>56.99</v>
      </c>
      <c r="G26267">
        <v>56.99</v>
      </c>
      <c r="H26267" s="172">
        <v>47.23</v>
      </c>
      <c r="I26267">
        <v>50.61</v>
      </c>
      <c r="J26267">
        <v>52.37</v>
      </c>
      <c r="K26267">
        <v>47.23</v>
      </c>
      <c r="L26267" s="32">
        <v>47.23</v>
      </c>
      <c r="M26267" s="173">
        <v>33421</v>
      </c>
      <c r="N26267" t="s">
        <v>48</v>
      </c>
      <c r="O26267">
        <v>5</v>
      </c>
    </row>
    <row r="26268" spans="1:15" x14ac:dyDescent="0.25">
      <c r="A26268" s="2">
        <v>36980</v>
      </c>
      <c r="B26268">
        <v>1000</v>
      </c>
      <c r="C26268">
        <v>37.880000000000003</v>
      </c>
      <c r="D26268">
        <v>42.9</v>
      </c>
      <c r="E26268">
        <v>45.49</v>
      </c>
      <c r="F26268">
        <v>37.880000000000003</v>
      </c>
      <c r="G26268">
        <v>37.880000000000003</v>
      </c>
      <c r="H26268" s="172">
        <v>47.28</v>
      </c>
      <c r="I26268">
        <v>54.03</v>
      </c>
      <c r="J26268">
        <v>55.95</v>
      </c>
      <c r="K26268">
        <v>50.4</v>
      </c>
      <c r="L26268" s="32">
        <v>47.58</v>
      </c>
      <c r="M26268" s="173">
        <v>33649</v>
      </c>
      <c r="N26268" t="s">
        <v>48</v>
      </c>
      <c r="O26268">
        <v>5</v>
      </c>
    </row>
    <row r="26269" spans="1:15" x14ac:dyDescent="0.25">
      <c r="A26269" s="2">
        <v>36980</v>
      </c>
      <c r="B26269">
        <v>1100</v>
      </c>
      <c r="C26269">
        <v>38</v>
      </c>
      <c r="D26269">
        <v>43.01</v>
      </c>
      <c r="E26269">
        <v>45.59</v>
      </c>
      <c r="F26269">
        <v>38</v>
      </c>
      <c r="G26269">
        <v>38</v>
      </c>
      <c r="H26269" s="172">
        <v>51</v>
      </c>
      <c r="I26269">
        <v>54.09</v>
      </c>
      <c r="J26269">
        <v>55.71</v>
      </c>
      <c r="K26269">
        <v>51</v>
      </c>
      <c r="L26269" s="32">
        <v>51</v>
      </c>
      <c r="M26269" s="173">
        <v>33686</v>
      </c>
      <c r="N26269" t="s">
        <v>48</v>
      </c>
      <c r="O26269">
        <v>5</v>
      </c>
    </row>
    <row r="26270" spans="1:15" x14ac:dyDescent="0.25">
      <c r="A26270" s="2">
        <v>36980</v>
      </c>
      <c r="B26270">
        <v>1200</v>
      </c>
      <c r="C26270">
        <v>38</v>
      </c>
      <c r="D26270">
        <v>43.01</v>
      </c>
      <c r="E26270">
        <v>45.59</v>
      </c>
      <c r="F26270">
        <v>38</v>
      </c>
      <c r="G26270">
        <v>38</v>
      </c>
      <c r="H26270" s="172">
        <v>45.21</v>
      </c>
      <c r="I26270">
        <v>48.53</v>
      </c>
      <c r="J26270">
        <v>50.42</v>
      </c>
      <c r="K26270">
        <v>47</v>
      </c>
      <c r="L26270" s="32">
        <v>44.58</v>
      </c>
      <c r="M26270" s="173">
        <v>33383</v>
      </c>
      <c r="N26270" t="s">
        <v>48</v>
      </c>
      <c r="O26270">
        <v>5</v>
      </c>
    </row>
    <row r="26271" spans="1:15" x14ac:dyDescent="0.25">
      <c r="A26271" s="2">
        <v>36980</v>
      </c>
      <c r="B26271">
        <v>1300</v>
      </c>
      <c r="C26271">
        <v>30.02</v>
      </c>
      <c r="D26271">
        <v>35.61</v>
      </c>
      <c r="E26271">
        <v>38.479999999999997</v>
      </c>
      <c r="F26271">
        <v>30.02</v>
      </c>
      <c r="G26271">
        <v>30.02</v>
      </c>
      <c r="H26271" s="172">
        <v>37.119999999999997</v>
      </c>
      <c r="I26271">
        <v>40.61</v>
      </c>
      <c r="J26271">
        <v>42.9</v>
      </c>
      <c r="K26271">
        <v>42.55</v>
      </c>
      <c r="L26271" s="32">
        <v>35.22</v>
      </c>
      <c r="M26271" s="173">
        <v>32799</v>
      </c>
      <c r="N26271" t="s">
        <v>48</v>
      </c>
      <c r="O26271">
        <v>5</v>
      </c>
    </row>
    <row r="26272" spans="1:15" x14ac:dyDescent="0.25">
      <c r="A26272" s="2">
        <v>36980</v>
      </c>
      <c r="B26272">
        <v>1400</v>
      </c>
      <c r="C26272">
        <v>35.53</v>
      </c>
      <c r="D26272">
        <v>39.36</v>
      </c>
      <c r="E26272">
        <v>41.32</v>
      </c>
      <c r="F26272">
        <v>35.53</v>
      </c>
      <c r="G26272">
        <v>35.53</v>
      </c>
      <c r="H26272" s="172">
        <v>34.950000000000003</v>
      </c>
      <c r="I26272">
        <v>38.619999999999997</v>
      </c>
      <c r="J26272">
        <v>41</v>
      </c>
      <c r="K26272">
        <v>40.159999999999997</v>
      </c>
      <c r="L26272" s="32">
        <v>33.119999999999997</v>
      </c>
      <c r="M26272" s="173">
        <v>32474</v>
      </c>
      <c r="N26272" t="s">
        <v>48</v>
      </c>
      <c r="O26272">
        <v>5</v>
      </c>
    </row>
    <row r="26273" spans="1:15" x14ac:dyDescent="0.25">
      <c r="A26273" s="2">
        <v>36980</v>
      </c>
      <c r="B26273">
        <v>1500</v>
      </c>
      <c r="C26273">
        <v>35.76</v>
      </c>
      <c r="D26273">
        <v>39.520000000000003</v>
      </c>
      <c r="E26273">
        <v>41.46</v>
      </c>
      <c r="F26273">
        <v>35.76</v>
      </c>
      <c r="G26273">
        <v>35.76</v>
      </c>
      <c r="H26273" s="172">
        <v>28.94</v>
      </c>
      <c r="I26273">
        <v>32.75</v>
      </c>
      <c r="J26273">
        <v>35.43</v>
      </c>
      <c r="K26273">
        <v>36.950000000000003</v>
      </c>
      <c r="L26273" s="32">
        <v>26.19</v>
      </c>
      <c r="M26273" s="173">
        <v>32050</v>
      </c>
      <c r="N26273" t="s">
        <v>48</v>
      </c>
      <c r="O26273">
        <v>5</v>
      </c>
    </row>
    <row r="26274" spans="1:15" x14ac:dyDescent="0.25">
      <c r="A26274" s="2">
        <v>36980</v>
      </c>
      <c r="B26274">
        <v>1600</v>
      </c>
      <c r="C26274">
        <v>35.06</v>
      </c>
      <c r="D26274">
        <v>45.2</v>
      </c>
      <c r="E26274">
        <v>47.39</v>
      </c>
      <c r="F26274">
        <v>39.53</v>
      </c>
      <c r="G26274">
        <v>35.85</v>
      </c>
      <c r="H26274" s="172">
        <v>28.55</v>
      </c>
      <c r="I26274">
        <v>32.32</v>
      </c>
      <c r="J26274">
        <v>35.03</v>
      </c>
      <c r="K26274">
        <v>37.25</v>
      </c>
      <c r="L26274" s="32">
        <v>25.57</v>
      </c>
      <c r="M26274" s="173">
        <v>31700</v>
      </c>
      <c r="N26274" t="s">
        <v>48</v>
      </c>
      <c r="O26274">
        <v>5</v>
      </c>
    </row>
    <row r="26275" spans="1:15" x14ac:dyDescent="0.25">
      <c r="A26275" s="2">
        <v>36980</v>
      </c>
      <c r="B26275">
        <v>1700</v>
      </c>
      <c r="C26275">
        <v>23.37</v>
      </c>
      <c r="D26275">
        <v>51.03</v>
      </c>
      <c r="E26275">
        <v>54.27</v>
      </c>
      <c r="F26275">
        <v>39.58</v>
      </c>
      <c r="G26275">
        <v>26.12</v>
      </c>
      <c r="H26275" s="172">
        <v>28.7</v>
      </c>
      <c r="I26275">
        <v>32.82</v>
      </c>
      <c r="J26275">
        <v>35.450000000000003</v>
      </c>
      <c r="K26275">
        <v>34.46</v>
      </c>
      <c r="L26275" s="32">
        <v>26.74</v>
      </c>
      <c r="M26275" s="173">
        <v>31751</v>
      </c>
      <c r="N26275" t="s">
        <v>48</v>
      </c>
      <c r="O26275">
        <v>5</v>
      </c>
    </row>
    <row r="26276" spans="1:15" x14ac:dyDescent="0.25">
      <c r="A26276" s="2">
        <v>36980</v>
      </c>
      <c r="B26276">
        <v>1800</v>
      </c>
      <c r="C26276">
        <v>54.17</v>
      </c>
      <c r="D26276">
        <v>56.61</v>
      </c>
      <c r="E26276">
        <v>57.87</v>
      </c>
      <c r="F26276">
        <v>54.17</v>
      </c>
      <c r="G26276">
        <v>54.17</v>
      </c>
      <c r="H26276" s="172">
        <v>35.869999999999997</v>
      </c>
      <c r="I26276">
        <v>39.630000000000003</v>
      </c>
      <c r="J26276">
        <v>41.94</v>
      </c>
      <c r="K26276">
        <v>40</v>
      </c>
      <c r="L26276" s="32">
        <v>34.47</v>
      </c>
      <c r="M26276" s="173">
        <v>32200</v>
      </c>
      <c r="N26276" t="s">
        <v>48</v>
      </c>
      <c r="O26276">
        <v>5</v>
      </c>
    </row>
    <row r="26277" spans="1:15" x14ac:dyDescent="0.25">
      <c r="A26277" s="2">
        <v>36980</v>
      </c>
      <c r="B26277">
        <v>1900</v>
      </c>
      <c r="C26277">
        <v>28.4</v>
      </c>
      <c r="D26277">
        <v>33.28</v>
      </c>
      <c r="E26277">
        <v>35.79</v>
      </c>
      <c r="F26277">
        <v>28.4</v>
      </c>
      <c r="G26277">
        <v>28.4</v>
      </c>
      <c r="H26277" s="172">
        <v>59</v>
      </c>
      <c r="I26277">
        <v>61.73</v>
      </c>
      <c r="J26277">
        <v>63.16</v>
      </c>
      <c r="K26277">
        <v>59</v>
      </c>
      <c r="L26277" s="32">
        <v>59</v>
      </c>
      <c r="M26277" s="173">
        <v>32980</v>
      </c>
      <c r="N26277" t="s">
        <v>48</v>
      </c>
      <c r="O26277">
        <v>5</v>
      </c>
    </row>
    <row r="26278" spans="1:15" x14ac:dyDescent="0.25">
      <c r="A26278" s="2">
        <v>36980</v>
      </c>
      <c r="B26278">
        <v>2000</v>
      </c>
      <c r="C26278">
        <v>26.93</v>
      </c>
      <c r="D26278">
        <v>32.74</v>
      </c>
      <c r="E26278">
        <v>35.729999999999997</v>
      </c>
      <c r="F26278">
        <v>26.93</v>
      </c>
      <c r="G26278">
        <v>26.93</v>
      </c>
      <c r="H26278" s="172">
        <v>61.01</v>
      </c>
      <c r="I26278">
        <v>63.59</v>
      </c>
      <c r="J26278">
        <v>64.94</v>
      </c>
      <c r="K26278">
        <v>61.01</v>
      </c>
      <c r="L26278" s="32">
        <v>61.01</v>
      </c>
      <c r="M26278" s="173">
        <v>33140</v>
      </c>
      <c r="N26278" t="s">
        <v>48</v>
      </c>
      <c r="O26278">
        <v>5</v>
      </c>
    </row>
    <row r="26279" spans="1:15" x14ac:dyDescent="0.25">
      <c r="A26279" s="2">
        <v>36980</v>
      </c>
      <c r="B26279">
        <v>2100</v>
      </c>
      <c r="C26279">
        <v>24.07</v>
      </c>
      <c r="D26279">
        <v>30.08</v>
      </c>
      <c r="E26279">
        <v>33.18</v>
      </c>
      <c r="F26279">
        <v>24.07</v>
      </c>
      <c r="G26279">
        <v>24.07</v>
      </c>
      <c r="H26279" s="172">
        <v>48</v>
      </c>
      <c r="I26279">
        <v>51.57</v>
      </c>
      <c r="J26279">
        <v>53.43</v>
      </c>
      <c r="K26279">
        <v>48</v>
      </c>
      <c r="L26279" s="32">
        <v>48</v>
      </c>
      <c r="M26279" s="173">
        <v>32179</v>
      </c>
      <c r="N26279" t="s">
        <v>48</v>
      </c>
      <c r="O26279">
        <v>5</v>
      </c>
    </row>
    <row r="26280" spans="1:15" x14ac:dyDescent="0.25">
      <c r="A26280" s="2">
        <v>36980</v>
      </c>
      <c r="B26280">
        <v>2200</v>
      </c>
      <c r="C26280">
        <v>47.94</v>
      </c>
      <c r="D26280">
        <v>52.41</v>
      </c>
      <c r="E26280">
        <v>54.74</v>
      </c>
      <c r="F26280">
        <v>47.94</v>
      </c>
      <c r="G26280">
        <v>47.94</v>
      </c>
      <c r="H26280" s="172">
        <v>37.44</v>
      </c>
      <c r="I26280">
        <v>41.68</v>
      </c>
      <c r="J26280">
        <v>43.72</v>
      </c>
      <c r="K26280">
        <v>40.82</v>
      </c>
      <c r="L26280" s="32">
        <v>36.340000000000003</v>
      </c>
      <c r="M26280" s="173">
        <v>30961</v>
      </c>
      <c r="N26280" t="s">
        <v>48</v>
      </c>
      <c r="O26280">
        <v>5</v>
      </c>
    </row>
    <row r="26281" spans="1:15" x14ac:dyDescent="0.25">
      <c r="A26281" s="2">
        <v>36980</v>
      </c>
      <c r="B26281">
        <v>2300</v>
      </c>
      <c r="C26281">
        <v>29.53</v>
      </c>
      <c r="D26281">
        <v>34.11</v>
      </c>
      <c r="E26281">
        <v>36.5</v>
      </c>
      <c r="F26281">
        <v>29.53</v>
      </c>
      <c r="G26281">
        <v>29.53</v>
      </c>
      <c r="H26281" s="172">
        <v>27.46</v>
      </c>
      <c r="I26281">
        <v>32.130000000000003</v>
      </c>
      <c r="J26281">
        <v>34.9</v>
      </c>
      <c r="K26281">
        <v>31.43</v>
      </c>
      <c r="L26281" s="32">
        <v>26.11</v>
      </c>
      <c r="M26281" s="173">
        <v>28967</v>
      </c>
      <c r="N26281" t="s">
        <v>48</v>
      </c>
      <c r="O26281">
        <v>5</v>
      </c>
    </row>
    <row r="26282" spans="1:15" x14ac:dyDescent="0.25">
      <c r="A26282" s="2">
        <v>36980</v>
      </c>
      <c r="B26282">
        <v>2400</v>
      </c>
      <c r="C26282">
        <v>16.920000000000002</v>
      </c>
      <c r="D26282">
        <v>22.33</v>
      </c>
      <c r="E26282">
        <v>25.15</v>
      </c>
      <c r="F26282">
        <v>16.920000000000002</v>
      </c>
      <c r="G26282">
        <v>16.920000000000002</v>
      </c>
      <c r="H26282" s="172">
        <v>28</v>
      </c>
      <c r="I26282">
        <v>32.81</v>
      </c>
      <c r="J26282">
        <v>35.31</v>
      </c>
      <c r="K26282">
        <v>28</v>
      </c>
      <c r="L26282" s="32">
        <v>28</v>
      </c>
      <c r="M26282" s="173">
        <v>26699</v>
      </c>
      <c r="N26282" t="s">
        <v>47</v>
      </c>
      <c r="O26282">
        <v>5</v>
      </c>
    </row>
    <row r="26283" spans="1:15" x14ac:dyDescent="0.25">
      <c r="A26283" s="2">
        <v>36981</v>
      </c>
      <c r="B26283">
        <v>100</v>
      </c>
      <c r="C26283">
        <v>17.93</v>
      </c>
      <c r="D26283">
        <v>23.27</v>
      </c>
      <c r="E26283">
        <v>26.05</v>
      </c>
      <c r="F26283">
        <v>17.93</v>
      </c>
      <c r="G26283">
        <v>17.93</v>
      </c>
      <c r="H26283" s="172">
        <v>25</v>
      </c>
      <c r="I26283">
        <v>30.39</v>
      </c>
      <c r="J26283">
        <v>33.200000000000003</v>
      </c>
      <c r="K26283">
        <v>25</v>
      </c>
      <c r="L26283" s="32">
        <v>25</v>
      </c>
      <c r="M26283" s="173">
        <v>24793</v>
      </c>
      <c r="N26283" t="s">
        <v>47</v>
      </c>
      <c r="O26283">
        <v>6</v>
      </c>
    </row>
    <row r="26284" spans="1:15" x14ac:dyDescent="0.25">
      <c r="A26284" s="2">
        <v>36981</v>
      </c>
      <c r="B26284">
        <v>200</v>
      </c>
      <c r="C26284">
        <v>23.27</v>
      </c>
      <c r="D26284">
        <v>36</v>
      </c>
      <c r="E26284">
        <v>38.56</v>
      </c>
      <c r="F26284">
        <v>29.53</v>
      </c>
      <c r="G26284">
        <v>30.98</v>
      </c>
      <c r="H26284" s="172">
        <v>23.09</v>
      </c>
      <c r="I26284">
        <v>28.59</v>
      </c>
      <c r="J26284">
        <v>31.45</v>
      </c>
      <c r="K26284">
        <v>23.09</v>
      </c>
      <c r="L26284" s="32">
        <v>23.09</v>
      </c>
      <c r="M26284" s="173">
        <v>23797</v>
      </c>
      <c r="N26284" t="s">
        <v>47</v>
      </c>
      <c r="O26284">
        <v>6</v>
      </c>
    </row>
    <row r="26285" spans="1:15" x14ac:dyDescent="0.25">
      <c r="A26285" s="2">
        <v>36981</v>
      </c>
      <c r="B26285">
        <v>300</v>
      </c>
      <c r="C26285">
        <v>19.87</v>
      </c>
      <c r="D26285">
        <v>58.92</v>
      </c>
      <c r="E26285">
        <v>61.59</v>
      </c>
      <c r="F26285">
        <v>47.05</v>
      </c>
      <c r="G26285">
        <v>53.36</v>
      </c>
      <c r="H26285" s="172">
        <v>20.99</v>
      </c>
      <c r="I26285">
        <v>26.65</v>
      </c>
      <c r="J26285">
        <v>29.6</v>
      </c>
      <c r="K26285">
        <v>20.99</v>
      </c>
      <c r="L26285" s="32">
        <v>20.99</v>
      </c>
      <c r="M26285" s="173">
        <v>23410</v>
      </c>
      <c r="N26285" t="s">
        <v>47</v>
      </c>
      <c r="O26285">
        <v>6</v>
      </c>
    </row>
    <row r="26286" spans="1:15" x14ac:dyDescent="0.25">
      <c r="A26286" s="2">
        <v>36981</v>
      </c>
      <c r="B26286">
        <v>400</v>
      </c>
      <c r="C26286">
        <v>19.07</v>
      </c>
      <c r="D26286">
        <v>54.79</v>
      </c>
      <c r="E26286">
        <v>57.5</v>
      </c>
      <c r="F26286">
        <v>43.52</v>
      </c>
      <c r="G26286">
        <v>49.21</v>
      </c>
      <c r="H26286" s="172">
        <v>19.84</v>
      </c>
      <c r="I26286">
        <v>25.59</v>
      </c>
      <c r="J26286">
        <v>28.58</v>
      </c>
      <c r="K26286">
        <v>19.84</v>
      </c>
      <c r="L26286" s="32">
        <v>19.84</v>
      </c>
      <c r="M26286" s="173">
        <v>23264</v>
      </c>
      <c r="N26286" t="s">
        <v>47</v>
      </c>
      <c r="O26286">
        <v>6</v>
      </c>
    </row>
    <row r="26287" spans="1:15" x14ac:dyDescent="0.25">
      <c r="A26287" s="2">
        <v>36981</v>
      </c>
      <c r="B26287">
        <v>500</v>
      </c>
      <c r="C26287">
        <v>16.55</v>
      </c>
      <c r="D26287">
        <v>32.979999999999997</v>
      </c>
      <c r="E26287">
        <v>35.799999999999997</v>
      </c>
      <c r="F26287">
        <v>25.37</v>
      </c>
      <c r="G26287">
        <v>27.41</v>
      </c>
      <c r="H26287" s="172">
        <v>21.28</v>
      </c>
      <c r="I26287">
        <v>26.92</v>
      </c>
      <c r="J26287">
        <v>29.85</v>
      </c>
      <c r="K26287">
        <v>21.28</v>
      </c>
      <c r="L26287" s="32">
        <v>21.28</v>
      </c>
      <c r="M26287" s="173">
        <v>23511</v>
      </c>
      <c r="N26287" t="s">
        <v>47</v>
      </c>
      <c r="O26287">
        <v>6</v>
      </c>
    </row>
    <row r="26288" spans="1:15" x14ac:dyDescent="0.25">
      <c r="A26288" s="2">
        <v>36981</v>
      </c>
      <c r="B26288">
        <v>600</v>
      </c>
      <c r="C26288">
        <v>17.059999999999999</v>
      </c>
      <c r="D26288">
        <v>22.46</v>
      </c>
      <c r="E26288">
        <v>25.28</v>
      </c>
      <c r="F26288">
        <v>17.059999999999999</v>
      </c>
      <c r="G26288">
        <v>17.059999999999999</v>
      </c>
      <c r="H26288" s="172">
        <v>24.19</v>
      </c>
      <c r="I26288">
        <v>29.62</v>
      </c>
      <c r="J26288">
        <v>32.450000000000003</v>
      </c>
      <c r="K26288">
        <v>24.19</v>
      </c>
      <c r="L26288" s="32">
        <v>24.19</v>
      </c>
      <c r="M26288" s="173">
        <v>24128</v>
      </c>
      <c r="N26288" t="s">
        <v>47</v>
      </c>
      <c r="O26288">
        <v>6</v>
      </c>
    </row>
    <row r="26289" spans="1:15" x14ac:dyDescent="0.25">
      <c r="A26289" s="2">
        <v>36981</v>
      </c>
      <c r="B26289">
        <v>700</v>
      </c>
      <c r="C26289">
        <v>22.55</v>
      </c>
      <c r="D26289">
        <v>27.54</v>
      </c>
      <c r="E26289">
        <v>30.13</v>
      </c>
      <c r="F26289">
        <v>22.55</v>
      </c>
      <c r="G26289">
        <v>22.55</v>
      </c>
      <c r="H26289" s="172">
        <v>29.01</v>
      </c>
      <c r="I26289">
        <v>34.1</v>
      </c>
      <c r="J26289">
        <v>36.75</v>
      </c>
      <c r="K26289">
        <v>29.01</v>
      </c>
      <c r="L26289" s="32">
        <v>29.01</v>
      </c>
      <c r="M26289" s="173">
        <v>24990</v>
      </c>
      <c r="N26289" t="s">
        <v>47</v>
      </c>
      <c r="O26289">
        <v>6</v>
      </c>
    </row>
    <row r="26290" spans="1:15" x14ac:dyDescent="0.25">
      <c r="A26290" s="2">
        <v>36981</v>
      </c>
      <c r="B26290">
        <v>800</v>
      </c>
      <c r="C26290">
        <v>42.16</v>
      </c>
      <c r="D26290">
        <v>45.66</v>
      </c>
      <c r="E26290">
        <v>47.48</v>
      </c>
      <c r="F26290">
        <v>42.16</v>
      </c>
      <c r="G26290">
        <v>42.16</v>
      </c>
      <c r="H26290" s="172">
        <v>34.92</v>
      </c>
      <c r="I26290">
        <v>39.630000000000003</v>
      </c>
      <c r="J26290">
        <v>42.09</v>
      </c>
      <c r="K26290">
        <v>34.92</v>
      </c>
      <c r="L26290" s="32">
        <v>34.92</v>
      </c>
      <c r="M26290" s="173">
        <v>26660</v>
      </c>
      <c r="N26290" t="s">
        <v>48</v>
      </c>
      <c r="O26290">
        <v>6</v>
      </c>
    </row>
    <row r="26291" spans="1:15" x14ac:dyDescent="0.25">
      <c r="A26291" s="2">
        <v>36981</v>
      </c>
      <c r="B26291">
        <v>900</v>
      </c>
      <c r="C26291">
        <v>83.35</v>
      </c>
      <c r="D26291">
        <v>84.13</v>
      </c>
      <c r="E26291">
        <v>84.53</v>
      </c>
      <c r="F26291">
        <v>83.35</v>
      </c>
      <c r="G26291">
        <v>83.35</v>
      </c>
      <c r="H26291" s="172">
        <v>50.96</v>
      </c>
      <c r="I26291">
        <v>54.46</v>
      </c>
      <c r="J26291">
        <v>56.28</v>
      </c>
      <c r="K26291">
        <v>50.96</v>
      </c>
      <c r="L26291" s="32">
        <v>50.96</v>
      </c>
      <c r="M26291" s="173">
        <v>28677</v>
      </c>
      <c r="N26291" t="s">
        <v>48</v>
      </c>
      <c r="O26291">
        <v>6</v>
      </c>
    </row>
    <row r="26292" spans="1:15" x14ac:dyDescent="0.25">
      <c r="A26292" s="2">
        <v>36981</v>
      </c>
      <c r="B26292">
        <v>1000</v>
      </c>
      <c r="C26292">
        <v>67.53</v>
      </c>
      <c r="D26292">
        <v>69.52</v>
      </c>
      <c r="E26292">
        <v>70.55</v>
      </c>
      <c r="F26292">
        <v>67.53</v>
      </c>
      <c r="G26292">
        <v>67.53</v>
      </c>
      <c r="H26292" s="172">
        <v>60</v>
      </c>
      <c r="I26292">
        <v>62.81</v>
      </c>
      <c r="J26292">
        <v>64.27</v>
      </c>
      <c r="K26292">
        <v>60</v>
      </c>
      <c r="L26292" s="32">
        <v>60</v>
      </c>
      <c r="M26292" s="173">
        <v>29803</v>
      </c>
      <c r="N26292" t="s">
        <v>48</v>
      </c>
      <c r="O26292">
        <v>6</v>
      </c>
    </row>
    <row r="26293" spans="1:15" x14ac:dyDescent="0.25">
      <c r="A26293" s="2">
        <v>36981</v>
      </c>
      <c r="B26293">
        <v>1100</v>
      </c>
      <c r="C26293">
        <v>77.239999999999995</v>
      </c>
      <c r="D26293">
        <v>78.45</v>
      </c>
      <c r="E26293">
        <v>79.08</v>
      </c>
      <c r="F26293">
        <v>77.239999999999995</v>
      </c>
      <c r="G26293">
        <v>77.239999999999995</v>
      </c>
      <c r="H26293" s="172">
        <v>61</v>
      </c>
      <c r="I26293">
        <v>63.73</v>
      </c>
      <c r="J26293">
        <v>65.16</v>
      </c>
      <c r="K26293">
        <v>61</v>
      </c>
      <c r="L26293" s="32">
        <v>61</v>
      </c>
      <c r="M26293" s="173">
        <v>30013</v>
      </c>
      <c r="N26293" t="s">
        <v>48</v>
      </c>
      <c r="O26293">
        <v>6</v>
      </c>
    </row>
    <row r="26294" spans="1:15" x14ac:dyDescent="0.25">
      <c r="A26294" s="2">
        <v>36981</v>
      </c>
      <c r="B26294">
        <v>1200</v>
      </c>
      <c r="C26294">
        <v>61.93</v>
      </c>
      <c r="D26294">
        <v>64.11</v>
      </c>
      <c r="E26294">
        <v>65.25</v>
      </c>
      <c r="F26294">
        <v>61.93</v>
      </c>
      <c r="G26294">
        <v>61.93</v>
      </c>
      <c r="H26294" s="172">
        <v>55.93</v>
      </c>
      <c r="I26294">
        <v>59.05</v>
      </c>
      <c r="J26294">
        <v>60.67</v>
      </c>
      <c r="K26294">
        <v>55.93</v>
      </c>
      <c r="L26294" s="32">
        <v>55.93</v>
      </c>
      <c r="M26294" s="173">
        <v>29541</v>
      </c>
      <c r="N26294" t="s">
        <v>48</v>
      </c>
      <c r="O26294">
        <v>6</v>
      </c>
    </row>
    <row r="26295" spans="1:15" x14ac:dyDescent="0.25">
      <c r="A26295" s="2">
        <v>36981</v>
      </c>
      <c r="B26295">
        <v>1300</v>
      </c>
      <c r="C26295">
        <v>22.25</v>
      </c>
      <c r="D26295">
        <v>27.26</v>
      </c>
      <c r="E26295">
        <v>29.87</v>
      </c>
      <c r="F26295">
        <v>22.25</v>
      </c>
      <c r="G26295">
        <v>22.25</v>
      </c>
      <c r="H26295" s="172">
        <v>48.37</v>
      </c>
      <c r="I26295">
        <v>52.04</v>
      </c>
      <c r="J26295">
        <v>53.96</v>
      </c>
      <c r="K26295">
        <v>48.37</v>
      </c>
      <c r="L26295" s="32">
        <v>48.37</v>
      </c>
      <c r="M26295" s="173">
        <v>28758</v>
      </c>
      <c r="N26295" t="s">
        <v>48</v>
      </c>
      <c r="O26295">
        <v>6</v>
      </c>
    </row>
    <row r="26296" spans="1:15" x14ac:dyDescent="0.25">
      <c r="A26296" s="2">
        <v>36981</v>
      </c>
      <c r="B26296">
        <v>1400</v>
      </c>
      <c r="C26296">
        <v>26.98</v>
      </c>
      <c r="D26296">
        <v>31.63</v>
      </c>
      <c r="E26296">
        <v>34.049999999999997</v>
      </c>
      <c r="F26296">
        <v>26.98</v>
      </c>
      <c r="G26296">
        <v>26.98</v>
      </c>
      <c r="H26296" s="172">
        <v>36.56</v>
      </c>
      <c r="I26296">
        <v>41.15</v>
      </c>
      <c r="J26296">
        <v>43.54</v>
      </c>
      <c r="K26296">
        <v>36.56</v>
      </c>
      <c r="L26296" s="32">
        <v>36.56</v>
      </c>
      <c r="M26296" s="173">
        <v>27924</v>
      </c>
      <c r="N26296" t="s">
        <v>48</v>
      </c>
      <c r="O26296">
        <v>6</v>
      </c>
    </row>
    <row r="26297" spans="1:15" x14ac:dyDescent="0.25">
      <c r="A26297" s="2">
        <v>36981</v>
      </c>
      <c r="B26297">
        <v>1500</v>
      </c>
      <c r="C26297">
        <v>18</v>
      </c>
      <c r="D26297">
        <v>23.33</v>
      </c>
      <c r="E26297">
        <v>26.11</v>
      </c>
      <c r="F26297">
        <v>18</v>
      </c>
      <c r="G26297">
        <v>18</v>
      </c>
      <c r="H26297" s="172">
        <v>27.19</v>
      </c>
      <c r="I26297">
        <v>32.49</v>
      </c>
      <c r="J26297">
        <v>35.25</v>
      </c>
      <c r="K26297">
        <v>27.19</v>
      </c>
      <c r="L26297" s="32">
        <v>27.19</v>
      </c>
      <c r="M26297" s="173">
        <v>27301</v>
      </c>
      <c r="N26297" t="s">
        <v>48</v>
      </c>
      <c r="O26297">
        <v>6</v>
      </c>
    </row>
    <row r="26298" spans="1:15" x14ac:dyDescent="0.25">
      <c r="A26298" s="2">
        <v>36981</v>
      </c>
      <c r="B26298">
        <v>1600</v>
      </c>
      <c r="C26298">
        <v>18.12</v>
      </c>
      <c r="D26298">
        <v>23.44</v>
      </c>
      <c r="E26298">
        <v>26.21</v>
      </c>
      <c r="F26298">
        <v>18.12</v>
      </c>
      <c r="G26298">
        <v>18.12</v>
      </c>
      <c r="H26298" s="172">
        <v>25.01</v>
      </c>
      <c r="I26298">
        <v>30.48</v>
      </c>
      <c r="J26298">
        <v>33.32</v>
      </c>
      <c r="K26298">
        <v>25.01</v>
      </c>
      <c r="L26298" s="32">
        <v>25.01</v>
      </c>
      <c r="M26298" s="173">
        <v>27059</v>
      </c>
      <c r="N26298" t="s">
        <v>48</v>
      </c>
      <c r="O26298">
        <v>6</v>
      </c>
    </row>
    <row r="26299" spans="1:15" x14ac:dyDescent="0.25">
      <c r="A26299" s="2">
        <v>36981</v>
      </c>
      <c r="B26299">
        <v>1700</v>
      </c>
      <c r="C26299">
        <v>26.52</v>
      </c>
      <c r="D26299">
        <v>31.2</v>
      </c>
      <c r="E26299">
        <v>33.64</v>
      </c>
      <c r="F26299">
        <v>26.52</v>
      </c>
      <c r="G26299">
        <v>26.52</v>
      </c>
      <c r="H26299" s="172">
        <v>27.17</v>
      </c>
      <c r="I26299">
        <v>32.479999999999997</v>
      </c>
      <c r="J26299">
        <v>35.24</v>
      </c>
      <c r="K26299">
        <v>27.17</v>
      </c>
      <c r="L26299" s="32">
        <v>27.17</v>
      </c>
      <c r="M26299" s="173">
        <v>27316</v>
      </c>
      <c r="N26299" t="s">
        <v>48</v>
      </c>
      <c r="O26299">
        <v>6</v>
      </c>
    </row>
    <row r="26300" spans="1:15" x14ac:dyDescent="0.25">
      <c r="A26300" s="2">
        <v>36981</v>
      </c>
      <c r="B26300">
        <v>1800</v>
      </c>
      <c r="C26300">
        <v>19.84</v>
      </c>
      <c r="D26300">
        <v>25.03</v>
      </c>
      <c r="E26300">
        <v>27.74</v>
      </c>
      <c r="F26300">
        <v>19.84</v>
      </c>
      <c r="G26300">
        <v>19.84</v>
      </c>
      <c r="H26300" s="172">
        <v>35.25</v>
      </c>
      <c r="I26300">
        <v>39.979999999999997</v>
      </c>
      <c r="J26300">
        <v>42.44</v>
      </c>
      <c r="K26300">
        <v>35.25</v>
      </c>
      <c r="L26300" s="32">
        <v>35.25</v>
      </c>
      <c r="M26300" s="173">
        <v>28144</v>
      </c>
      <c r="N26300" t="s">
        <v>48</v>
      </c>
      <c r="O26300">
        <v>6</v>
      </c>
    </row>
    <row r="26301" spans="1:15" x14ac:dyDescent="0.25">
      <c r="A26301" s="2">
        <v>36981</v>
      </c>
      <c r="B26301">
        <v>1900</v>
      </c>
      <c r="C26301">
        <v>35.33</v>
      </c>
      <c r="D26301">
        <v>39.29</v>
      </c>
      <c r="E26301">
        <v>41.39</v>
      </c>
      <c r="F26301">
        <v>35.520000000000003</v>
      </c>
      <c r="G26301">
        <v>35.32</v>
      </c>
      <c r="H26301" s="172">
        <v>58</v>
      </c>
      <c r="I26301">
        <v>61</v>
      </c>
      <c r="J26301">
        <v>62.56</v>
      </c>
      <c r="K26301">
        <v>58</v>
      </c>
      <c r="L26301" s="32">
        <v>58</v>
      </c>
      <c r="M26301" s="173">
        <v>29463</v>
      </c>
      <c r="N26301" t="s">
        <v>48</v>
      </c>
      <c r="O26301">
        <v>6</v>
      </c>
    </row>
    <row r="26302" spans="1:15" x14ac:dyDescent="0.25">
      <c r="A26302" s="2">
        <v>36981</v>
      </c>
      <c r="B26302">
        <v>2000</v>
      </c>
      <c r="C26302">
        <v>38.090000000000003</v>
      </c>
      <c r="D26302">
        <v>41.82</v>
      </c>
      <c r="E26302">
        <v>43.82</v>
      </c>
      <c r="F26302">
        <v>38.36</v>
      </c>
      <c r="G26302">
        <v>38.08</v>
      </c>
      <c r="H26302" s="172">
        <v>55.16</v>
      </c>
      <c r="I26302">
        <v>58.34</v>
      </c>
      <c r="J26302">
        <v>59.99</v>
      </c>
      <c r="K26302">
        <v>55.16</v>
      </c>
      <c r="L26302" s="32">
        <v>55.16</v>
      </c>
      <c r="M26302" s="173">
        <v>30087</v>
      </c>
      <c r="N26302" t="s">
        <v>48</v>
      </c>
      <c r="O26302">
        <v>6</v>
      </c>
    </row>
    <row r="26303" spans="1:15" x14ac:dyDescent="0.25">
      <c r="A26303" s="2">
        <v>36981</v>
      </c>
      <c r="B26303">
        <v>2100</v>
      </c>
      <c r="C26303">
        <v>28.85</v>
      </c>
      <c r="D26303">
        <v>33.28</v>
      </c>
      <c r="E26303">
        <v>35.630000000000003</v>
      </c>
      <c r="F26303">
        <v>29.15</v>
      </c>
      <c r="G26303">
        <v>28.84</v>
      </c>
      <c r="H26303" s="172">
        <v>51</v>
      </c>
      <c r="I26303">
        <v>54.49</v>
      </c>
      <c r="J26303">
        <v>56.31</v>
      </c>
      <c r="K26303">
        <v>51</v>
      </c>
      <c r="L26303" s="32">
        <v>51</v>
      </c>
      <c r="M26303" s="173">
        <v>29475</v>
      </c>
      <c r="N26303" t="s">
        <v>48</v>
      </c>
      <c r="O26303">
        <v>6</v>
      </c>
    </row>
    <row r="26304" spans="1:15" x14ac:dyDescent="0.25">
      <c r="A26304" s="2">
        <v>36981</v>
      </c>
      <c r="B26304">
        <v>2200</v>
      </c>
      <c r="C26304">
        <v>45</v>
      </c>
      <c r="D26304">
        <v>48.28</v>
      </c>
      <c r="E26304">
        <v>49.99</v>
      </c>
      <c r="F26304">
        <v>45</v>
      </c>
      <c r="G26304">
        <v>45</v>
      </c>
      <c r="H26304" s="172">
        <v>40</v>
      </c>
      <c r="I26304">
        <v>44.33</v>
      </c>
      <c r="J26304">
        <v>46.58</v>
      </c>
      <c r="K26304">
        <v>40</v>
      </c>
      <c r="L26304" s="32">
        <v>40</v>
      </c>
      <c r="M26304" s="173">
        <v>28479</v>
      </c>
      <c r="N26304" t="s">
        <v>48</v>
      </c>
      <c r="O26304">
        <v>6</v>
      </c>
    </row>
    <row r="26305" spans="1:15" x14ac:dyDescent="0.25">
      <c r="A26305" s="2">
        <v>36981</v>
      </c>
      <c r="B26305">
        <v>2300</v>
      </c>
      <c r="C26305">
        <v>29.93</v>
      </c>
      <c r="D26305">
        <v>34.36</v>
      </c>
      <c r="E26305">
        <v>36.659999999999997</v>
      </c>
      <c r="F26305">
        <v>29.93</v>
      </c>
      <c r="G26305">
        <v>29.93</v>
      </c>
      <c r="H26305" s="172">
        <v>28.12</v>
      </c>
      <c r="I26305">
        <v>33.35</v>
      </c>
      <c r="J26305">
        <v>36.08</v>
      </c>
      <c r="K26305">
        <v>28.12</v>
      </c>
      <c r="L26305" s="32">
        <v>28.12</v>
      </c>
      <c r="M26305" s="173">
        <v>27021</v>
      </c>
      <c r="N26305" t="s">
        <v>48</v>
      </c>
      <c r="O26305">
        <v>6</v>
      </c>
    </row>
    <row r="26306" spans="1:15" x14ac:dyDescent="0.25">
      <c r="A26306" s="2">
        <v>36981</v>
      </c>
      <c r="B26306">
        <v>2400</v>
      </c>
      <c r="C26306">
        <v>23.92</v>
      </c>
      <c r="D26306">
        <v>27.46</v>
      </c>
      <c r="E26306">
        <v>29.31</v>
      </c>
      <c r="F26306">
        <v>23.92</v>
      </c>
      <c r="G26306">
        <v>23.92</v>
      </c>
      <c r="H26306" s="172">
        <v>23.09</v>
      </c>
      <c r="I26306">
        <v>28.7</v>
      </c>
      <c r="J26306">
        <v>31.63</v>
      </c>
      <c r="K26306">
        <v>23.09</v>
      </c>
      <c r="L26306" s="32">
        <v>23.09</v>
      </c>
      <c r="M26306" s="173">
        <v>25373</v>
      </c>
      <c r="N26306" t="s">
        <v>47</v>
      </c>
      <c r="O26306">
        <v>6</v>
      </c>
    </row>
    <row r="26307" spans="1:15" x14ac:dyDescent="0.25">
      <c r="A26307" s="2">
        <v>36982</v>
      </c>
      <c r="B26307">
        <v>100</v>
      </c>
      <c r="C26307">
        <v>24.3</v>
      </c>
      <c r="D26307">
        <v>24.3</v>
      </c>
      <c r="E26307">
        <v>24.3</v>
      </c>
      <c r="F26307">
        <v>24.3</v>
      </c>
      <c r="G26307">
        <v>24.3</v>
      </c>
      <c r="H26307" s="172">
        <v>23.52</v>
      </c>
      <c r="I26307">
        <v>29.12</v>
      </c>
      <c r="J26307">
        <v>31.99</v>
      </c>
      <c r="K26307">
        <v>23.52</v>
      </c>
      <c r="L26307" s="32">
        <v>23.52</v>
      </c>
      <c r="M26307" s="173">
        <v>23744</v>
      </c>
      <c r="N26307" t="s">
        <v>47</v>
      </c>
      <c r="O26307">
        <v>7</v>
      </c>
    </row>
    <row r="26308" spans="1:15" x14ac:dyDescent="0.25">
      <c r="A26308" s="2">
        <v>36982</v>
      </c>
      <c r="B26308">
        <v>200</v>
      </c>
      <c r="C26308">
        <v>21.3</v>
      </c>
      <c r="D26308">
        <v>21.3</v>
      </c>
      <c r="E26308">
        <v>21.3</v>
      </c>
      <c r="F26308">
        <v>21.3</v>
      </c>
      <c r="G26308">
        <v>21.3</v>
      </c>
      <c r="H26308" s="172">
        <v>18.010000000000002</v>
      </c>
      <c r="I26308">
        <v>24.01</v>
      </c>
      <c r="J26308">
        <v>27.13</v>
      </c>
      <c r="K26308">
        <v>18.010000000000002</v>
      </c>
      <c r="L26308" s="32">
        <v>18.010000000000002</v>
      </c>
      <c r="M26308" s="173">
        <v>22748</v>
      </c>
      <c r="N26308" t="s">
        <v>47</v>
      </c>
      <c r="O26308">
        <v>7</v>
      </c>
    </row>
    <row r="26309" spans="1:15" x14ac:dyDescent="0.25">
      <c r="A26309" s="2">
        <v>36982</v>
      </c>
      <c r="B26309">
        <v>300</v>
      </c>
      <c r="C26309">
        <v>0</v>
      </c>
      <c r="D26309">
        <v>0</v>
      </c>
      <c r="E26309">
        <v>0</v>
      </c>
      <c r="F26309">
        <v>0</v>
      </c>
      <c r="G26309">
        <v>0</v>
      </c>
      <c r="H26309" s="172">
        <v>0</v>
      </c>
      <c r="I26309">
        <v>0</v>
      </c>
      <c r="J26309">
        <v>0</v>
      </c>
      <c r="K26309">
        <v>0</v>
      </c>
      <c r="L26309" s="32">
        <v>0</v>
      </c>
      <c r="M26309" s="173">
        <v>22341</v>
      </c>
      <c r="N26309" t="s">
        <v>47</v>
      </c>
      <c r="O26309">
        <v>7</v>
      </c>
    </row>
    <row r="26310" spans="1:15" x14ac:dyDescent="0.25">
      <c r="A26310" s="2">
        <v>36982</v>
      </c>
      <c r="B26310">
        <v>400</v>
      </c>
      <c r="C26310">
        <v>16.68</v>
      </c>
      <c r="D26310">
        <v>16.68</v>
      </c>
      <c r="E26310">
        <v>16.68</v>
      </c>
      <c r="F26310">
        <v>16.68</v>
      </c>
      <c r="G26310">
        <v>16.68</v>
      </c>
      <c r="H26310" s="172">
        <v>17.18</v>
      </c>
      <c r="I26310">
        <v>23.24</v>
      </c>
      <c r="J26310">
        <v>26.4</v>
      </c>
      <c r="K26310">
        <v>17.18</v>
      </c>
      <c r="L26310" s="32">
        <v>17.18</v>
      </c>
      <c r="M26310" s="173">
        <v>22113</v>
      </c>
      <c r="N26310" t="s">
        <v>47</v>
      </c>
      <c r="O26310">
        <v>7</v>
      </c>
    </row>
    <row r="26311" spans="1:15" x14ac:dyDescent="0.25">
      <c r="A26311" s="2">
        <v>36982</v>
      </c>
      <c r="B26311">
        <v>500</v>
      </c>
      <c r="C26311">
        <v>16.53</v>
      </c>
      <c r="D26311">
        <v>16.53</v>
      </c>
      <c r="E26311">
        <v>16.53</v>
      </c>
      <c r="F26311">
        <v>16.53</v>
      </c>
      <c r="G26311">
        <v>16.53</v>
      </c>
      <c r="H26311" s="172">
        <v>17.440000000000001</v>
      </c>
      <c r="I26311">
        <v>23.48</v>
      </c>
      <c r="J26311">
        <v>26.63</v>
      </c>
      <c r="K26311">
        <v>17.440000000000001</v>
      </c>
      <c r="L26311" s="32">
        <v>17.440000000000001</v>
      </c>
      <c r="M26311" s="173">
        <v>22410</v>
      </c>
      <c r="N26311" t="s">
        <v>47</v>
      </c>
      <c r="O26311">
        <v>7</v>
      </c>
    </row>
    <row r="26312" spans="1:15" x14ac:dyDescent="0.25">
      <c r="A26312" s="2">
        <v>36982</v>
      </c>
      <c r="B26312">
        <v>600</v>
      </c>
      <c r="C26312">
        <v>16.18</v>
      </c>
      <c r="D26312">
        <v>16.18</v>
      </c>
      <c r="E26312">
        <v>16.18</v>
      </c>
      <c r="F26312">
        <v>16.18</v>
      </c>
      <c r="G26312">
        <v>16.18</v>
      </c>
      <c r="H26312" s="172">
        <v>17.02</v>
      </c>
      <c r="I26312">
        <v>23.09</v>
      </c>
      <c r="J26312">
        <v>26.26</v>
      </c>
      <c r="K26312">
        <v>17.02</v>
      </c>
      <c r="L26312" s="32">
        <v>17.02</v>
      </c>
      <c r="M26312" s="173">
        <v>23188</v>
      </c>
      <c r="N26312" t="s">
        <v>47</v>
      </c>
      <c r="O26312">
        <v>7</v>
      </c>
    </row>
    <row r="26313" spans="1:15" x14ac:dyDescent="0.25">
      <c r="A26313" s="2">
        <v>36982</v>
      </c>
      <c r="B26313">
        <v>700</v>
      </c>
      <c r="C26313">
        <v>16.12</v>
      </c>
      <c r="D26313">
        <v>16.12</v>
      </c>
      <c r="E26313">
        <v>16.12</v>
      </c>
      <c r="F26313">
        <v>16.12</v>
      </c>
      <c r="G26313">
        <v>16.12</v>
      </c>
      <c r="H26313" s="172">
        <v>18.32</v>
      </c>
      <c r="I26313">
        <v>24.3</v>
      </c>
      <c r="J26313">
        <v>27.4</v>
      </c>
      <c r="K26313">
        <v>18.32</v>
      </c>
      <c r="L26313" s="32">
        <v>18.32</v>
      </c>
      <c r="M26313" s="173">
        <v>23679</v>
      </c>
      <c r="N26313" t="s">
        <v>47</v>
      </c>
      <c r="O26313">
        <v>7</v>
      </c>
    </row>
    <row r="26314" spans="1:15" x14ac:dyDescent="0.25">
      <c r="A26314" s="2">
        <v>36982</v>
      </c>
      <c r="B26314">
        <v>800</v>
      </c>
      <c r="C26314">
        <v>15.64</v>
      </c>
      <c r="D26314">
        <v>18.059999999999999</v>
      </c>
      <c r="E26314">
        <v>18.86</v>
      </c>
      <c r="F26314">
        <v>15.64</v>
      </c>
      <c r="G26314">
        <v>15.64</v>
      </c>
      <c r="H26314" s="172">
        <v>20</v>
      </c>
      <c r="I26314">
        <v>26.35</v>
      </c>
      <c r="J26314">
        <v>28.58</v>
      </c>
      <c r="K26314">
        <v>20</v>
      </c>
      <c r="L26314" s="32">
        <v>20.010000000000002</v>
      </c>
      <c r="M26314" s="173">
        <v>25084</v>
      </c>
      <c r="N26314" t="s">
        <v>48</v>
      </c>
      <c r="O26314">
        <v>7</v>
      </c>
    </row>
    <row r="26315" spans="1:15" x14ac:dyDescent="0.25">
      <c r="A26315" s="2">
        <v>36982</v>
      </c>
      <c r="B26315">
        <v>900</v>
      </c>
      <c r="C26315">
        <v>17.04</v>
      </c>
      <c r="D26315">
        <v>21.8</v>
      </c>
      <c r="E26315">
        <v>23.36</v>
      </c>
      <c r="F26315">
        <v>17.04</v>
      </c>
      <c r="G26315">
        <v>17.04</v>
      </c>
      <c r="H26315" s="172">
        <v>28.7</v>
      </c>
      <c r="I26315">
        <v>33.89</v>
      </c>
      <c r="J26315">
        <v>36.590000000000003</v>
      </c>
      <c r="K26315">
        <v>28.7</v>
      </c>
      <c r="L26315" s="32">
        <v>28.7</v>
      </c>
      <c r="M26315" s="173">
        <v>26293</v>
      </c>
      <c r="N26315" t="s">
        <v>48</v>
      </c>
      <c r="O26315">
        <v>7</v>
      </c>
    </row>
    <row r="26316" spans="1:15" x14ac:dyDescent="0.25">
      <c r="A26316" s="2">
        <v>36982</v>
      </c>
      <c r="B26316">
        <v>1000</v>
      </c>
      <c r="C26316">
        <v>21.57</v>
      </c>
      <c r="D26316">
        <v>26.05</v>
      </c>
      <c r="E26316">
        <v>27.51</v>
      </c>
      <c r="F26316">
        <v>21.57</v>
      </c>
      <c r="G26316">
        <v>21.57</v>
      </c>
      <c r="H26316" s="172">
        <v>36.799999999999997</v>
      </c>
      <c r="I26316">
        <v>41.37</v>
      </c>
      <c r="J26316">
        <v>43.75</v>
      </c>
      <c r="K26316">
        <v>36.799999999999997</v>
      </c>
      <c r="L26316" s="32">
        <v>36.799999999999997</v>
      </c>
      <c r="M26316" s="173">
        <v>27119</v>
      </c>
      <c r="N26316" t="s">
        <v>48</v>
      </c>
      <c r="O26316">
        <v>7</v>
      </c>
    </row>
    <row r="26317" spans="1:15" x14ac:dyDescent="0.25">
      <c r="A26317" s="2">
        <v>36982</v>
      </c>
      <c r="B26317">
        <v>1100</v>
      </c>
      <c r="C26317">
        <v>20.69</v>
      </c>
      <c r="D26317">
        <v>25.22</v>
      </c>
      <c r="E26317">
        <v>26.71</v>
      </c>
      <c r="F26317">
        <v>20.69</v>
      </c>
      <c r="G26317">
        <v>20.69</v>
      </c>
      <c r="H26317" s="172">
        <v>39.200000000000003</v>
      </c>
      <c r="I26317">
        <v>43.59</v>
      </c>
      <c r="J26317">
        <v>45.88</v>
      </c>
      <c r="K26317">
        <v>39.200000000000003</v>
      </c>
      <c r="L26317" s="32">
        <v>39.200000000000003</v>
      </c>
      <c r="M26317" s="173">
        <v>27497</v>
      </c>
      <c r="N26317" t="s">
        <v>48</v>
      </c>
      <c r="O26317">
        <v>7</v>
      </c>
    </row>
    <row r="26318" spans="1:15" x14ac:dyDescent="0.25">
      <c r="A26318" s="2">
        <v>36982</v>
      </c>
      <c r="B26318">
        <v>1200</v>
      </c>
      <c r="C26318">
        <v>46.03</v>
      </c>
      <c r="D26318">
        <v>48.96</v>
      </c>
      <c r="E26318">
        <v>49.92</v>
      </c>
      <c r="F26318">
        <v>46.03</v>
      </c>
      <c r="G26318">
        <v>46.03</v>
      </c>
      <c r="H26318" s="172">
        <v>34.950000000000003</v>
      </c>
      <c r="I26318">
        <v>39.659999999999997</v>
      </c>
      <c r="J26318">
        <v>42.12</v>
      </c>
      <c r="K26318">
        <v>34.950000000000003</v>
      </c>
      <c r="L26318" s="32">
        <v>34.950000000000003</v>
      </c>
      <c r="M26318" s="173">
        <v>27733</v>
      </c>
      <c r="N26318" t="s">
        <v>48</v>
      </c>
      <c r="O26318">
        <v>7</v>
      </c>
    </row>
    <row r="26319" spans="1:15" x14ac:dyDescent="0.25">
      <c r="A26319" s="2">
        <v>36982</v>
      </c>
      <c r="B26319">
        <v>1300</v>
      </c>
      <c r="C26319">
        <v>40.07</v>
      </c>
      <c r="D26319">
        <v>43.38</v>
      </c>
      <c r="E26319">
        <v>44.46</v>
      </c>
      <c r="F26319">
        <v>40.07</v>
      </c>
      <c r="G26319">
        <v>40.07</v>
      </c>
      <c r="H26319" s="172">
        <v>28.46</v>
      </c>
      <c r="I26319">
        <v>33.67</v>
      </c>
      <c r="J26319">
        <v>36.380000000000003</v>
      </c>
      <c r="K26319">
        <v>28.46</v>
      </c>
      <c r="L26319" s="32">
        <v>28.46</v>
      </c>
      <c r="M26319" s="173">
        <v>27443</v>
      </c>
      <c r="N26319" t="s">
        <v>48</v>
      </c>
      <c r="O26319">
        <v>7</v>
      </c>
    </row>
    <row r="26320" spans="1:15" x14ac:dyDescent="0.25">
      <c r="A26320" s="2">
        <v>36982</v>
      </c>
      <c r="B26320">
        <v>1400</v>
      </c>
      <c r="C26320">
        <v>31.52</v>
      </c>
      <c r="D26320">
        <v>35.369999999999997</v>
      </c>
      <c r="E26320">
        <v>36.630000000000003</v>
      </c>
      <c r="F26320">
        <v>31.52</v>
      </c>
      <c r="G26320">
        <v>31.52</v>
      </c>
      <c r="H26320" s="172">
        <v>21.53</v>
      </c>
      <c r="I26320">
        <v>27.26</v>
      </c>
      <c r="J26320">
        <v>30.25</v>
      </c>
      <c r="K26320">
        <v>21.53</v>
      </c>
      <c r="L26320" s="32">
        <v>21.53</v>
      </c>
      <c r="M26320" s="173">
        <v>27076</v>
      </c>
      <c r="N26320" t="s">
        <v>48</v>
      </c>
      <c r="O26320">
        <v>7</v>
      </c>
    </row>
    <row r="26321" spans="1:15" x14ac:dyDescent="0.25">
      <c r="A26321" s="2">
        <v>36982</v>
      </c>
      <c r="B26321">
        <v>1500</v>
      </c>
      <c r="C26321">
        <v>23.82</v>
      </c>
      <c r="D26321">
        <v>28.15</v>
      </c>
      <c r="E26321">
        <v>29.57</v>
      </c>
      <c r="F26321">
        <v>23.82</v>
      </c>
      <c r="G26321">
        <v>23.82</v>
      </c>
      <c r="H26321" s="172">
        <v>20</v>
      </c>
      <c r="I26321">
        <v>25.85</v>
      </c>
      <c r="J26321">
        <v>28.89</v>
      </c>
      <c r="K26321">
        <v>20</v>
      </c>
      <c r="L26321" s="32">
        <v>20</v>
      </c>
      <c r="M26321" s="173">
        <v>27090</v>
      </c>
      <c r="N26321" t="s">
        <v>48</v>
      </c>
      <c r="O26321">
        <v>7</v>
      </c>
    </row>
    <row r="26322" spans="1:15" x14ac:dyDescent="0.25">
      <c r="A26322" s="2">
        <v>36982</v>
      </c>
      <c r="B26322">
        <v>1600</v>
      </c>
      <c r="C26322">
        <v>20.92</v>
      </c>
      <c r="D26322">
        <v>25.44</v>
      </c>
      <c r="E26322">
        <v>26.92</v>
      </c>
      <c r="F26322">
        <v>20.92</v>
      </c>
      <c r="G26322">
        <v>20.92</v>
      </c>
      <c r="H26322" s="172">
        <v>19.440000000000001</v>
      </c>
      <c r="I26322">
        <v>25.33</v>
      </c>
      <c r="J26322">
        <v>28.4</v>
      </c>
      <c r="K26322">
        <v>19.440000000000001</v>
      </c>
      <c r="L26322" s="32">
        <v>19.440000000000001</v>
      </c>
      <c r="M26322" s="173">
        <v>27443</v>
      </c>
      <c r="N26322" t="s">
        <v>48</v>
      </c>
      <c r="O26322">
        <v>7</v>
      </c>
    </row>
    <row r="26323" spans="1:15" x14ac:dyDescent="0.25">
      <c r="A26323" s="2">
        <v>36982</v>
      </c>
      <c r="B26323">
        <v>1700</v>
      </c>
      <c r="C26323">
        <v>22.15</v>
      </c>
      <c r="D26323">
        <v>26.59</v>
      </c>
      <c r="E26323">
        <v>28.05</v>
      </c>
      <c r="F26323">
        <v>22.15</v>
      </c>
      <c r="G26323">
        <v>22.15</v>
      </c>
      <c r="H26323" s="172">
        <v>20.63</v>
      </c>
      <c r="I26323">
        <v>26.52</v>
      </c>
      <c r="J26323">
        <v>29.39</v>
      </c>
      <c r="K26323">
        <v>20.63</v>
      </c>
      <c r="L26323" s="32">
        <v>20.63</v>
      </c>
      <c r="M26323" s="173">
        <v>28264</v>
      </c>
      <c r="N26323" t="s">
        <v>48</v>
      </c>
      <c r="O26323">
        <v>7</v>
      </c>
    </row>
    <row r="26324" spans="1:15" x14ac:dyDescent="0.25">
      <c r="A26324" s="2">
        <v>36982</v>
      </c>
      <c r="B26324">
        <v>1800</v>
      </c>
      <c r="C26324">
        <v>30.45</v>
      </c>
      <c r="D26324">
        <v>32.979999999999997</v>
      </c>
      <c r="E26324">
        <v>30.01</v>
      </c>
      <c r="F26324">
        <v>30.45</v>
      </c>
      <c r="G26324">
        <v>30.45</v>
      </c>
      <c r="H26324" s="172">
        <v>31.89</v>
      </c>
      <c r="I26324">
        <v>36.83</v>
      </c>
      <c r="J26324">
        <v>39.409999999999997</v>
      </c>
      <c r="K26324">
        <v>31.89</v>
      </c>
      <c r="L26324" s="32">
        <v>31.89</v>
      </c>
      <c r="M26324" s="173">
        <v>28935</v>
      </c>
      <c r="N26324" t="s">
        <v>48</v>
      </c>
      <c r="O26324">
        <v>7</v>
      </c>
    </row>
    <row r="26325" spans="1:15" x14ac:dyDescent="0.25">
      <c r="A26325" s="2">
        <v>36982</v>
      </c>
      <c r="B26325">
        <v>1900</v>
      </c>
      <c r="C26325">
        <v>22.87</v>
      </c>
      <c r="D26325">
        <v>25.71</v>
      </c>
      <c r="E26325">
        <v>22.37</v>
      </c>
      <c r="F26325">
        <v>22.87</v>
      </c>
      <c r="G26325">
        <v>22.87</v>
      </c>
      <c r="H26325" s="172">
        <v>45.01</v>
      </c>
      <c r="I26325">
        <v>48.96</v>
      </c>
      <c r="J26325">
        <v>51.01</v>
      </c>
      <c r="K26325">
        <v>45.01</v>
      </c>
      <c r="L26325" s="32">
        <v>45.01</v>
      </c>
      <c r="M26325" s="173">
        <v>30009</v>
      </c>
      <c r="N26325" t="s">
        <v>48</v>
      </c>
      <c r="O26325">
        <v>7</v>
      </c>
    </row>
    <row r="26326" spans="1:15" x14ac:dyDescent="0.25">
      <c r="A26326" s="2">
        <v>36982</v>
      </c>
      <c r="B26326">
        <v>2000</v>
      </c>
      <c r="C26326">
        <v>45.25</v>
      </c>
      <c r="D26326">
        <v>71.7</v>
      </c>
      <c r="E26326">
        <v>72.47</v>
      </c>
      <c r="F26326">
        <v>59.851999999999997</v>
      </c>
      <c r="G26326">
        <v>47.83</v>
      </c>
      <c r="H26326" s="172">
        <v>60.89</v>
      </c>
      <c r="I26326">
        <v>63.63</v>
      </c>
      <c r="J26326">
        <v>65.06</v>
      </c>
      <c r="K26326">
        <v>60.89</v>
      </c>
      <c r="L26326" s="32">
        <v>60.89</v>
      </c>
      <c r="M26326" s="173">
        <v>30783</v>
      </c>
      <c r="N26326" t="s">
        <v>48</v>
      </c>
      <c r="O26326">
        <v>7</v>
      </c>
    </row>
    <row r="26327" spans="1:15" x14ac:dyDescent="0.25">
      <c r="A26327" s="2">
        <v>36982</v>
      </c>
      <c r="B26327">
        <v>2100</v>
      </c>
      <c r="C26327">
        <v>100.27</v>
      </c>
      <c r="D26327">
        <v>100.27</v>
      </c>
      <c r="E26327">
        <v>100.27</v>
      </c>
      <c r="F26327">
        <v>100.27</v>
      </c>
      <c r="G26327">
        <v>100.27</v>
      </c>
      <c r="H26327" s="172">
        <v>45</v>
      </c>
      <c r="I26327">
        <v>48.95</v>
      </c>
      <c r="J26327">
        <v>51.01</v>
      </c>
      <c r="K26327">
        <v>45</v>
      </c>
      <c r="L26327" s="32">
        <v>45</v>
      </c>
      <c r="M26327" s="173">
        <v>29800</v>
      </c>
      <c r="N26327" t="s">
        <v>48</v>
      </c>
      <c r="O26327">
        <v>7</v>
      </c>
    </row>
    <row r="26328" spans="1:15" x14ac:dyDescent="0.25">
      <c r="A26328" s="2">
        <v>36982</v>
      </c>
      <c r="B26328">
        <v>2200</v>
      </c>
      <c r="C26328">
        <v>45.16</v>
      </c>
      <c r="D26328">
        <v>46.94</v>
      </c>
      <c r="E26328">
        <v>47.86</v>
      </c>
      <c r="F26328">
        <v>45.16</v>
      </c>
      <c r="G26328">
        <v>45.16</v>
      </c>
      <c r="H26328" s="172">
        <v>35.22</v>
      </c>
      <c r="I26328">
        <v>39.909999999999997</v>
      </c>
      <c r="J26328">
        <v>42.36</v>
      </c>
      <c r="K26328">
        <v>35.22</v>
      </c>
      <c r="L26328" s="32">
        <v>35.22</v>
      </c>
      <c r="M26328" s="173">
        <v>28096</v>
      </c>
      <c r="N26328" t="s">
        <v>48</v>
      </c>
      <c r="O26328">
        <v>7</v>
      </c>
    </row>
    <row r="26329" spans="1:15" x14ac:dyDescent="0.25">
      <c r="A26329" s="2">
        <v>36982</v>
      </c>
      <c r="B26329">
        <v>2300</v>
      </c>
      <c r="C26329">
        <v>23.91</v>
      </c>
      <c r="D26329">
        <v>30.29</v>
      </c>
      <c r="E26329">
        <v>33.61</v>
      </c>
      <c r="F26329">
        <v>23.91</v>
      </c>
      <c r="G26329">
        <v>23.91</v>
      </c>
      <c r="H26329" s="172">
        <v>25.84</v>
      </c>
      <c r="I26329">
        <v>31.24</v>
      </c>
      <c r="J26329">
        <v>34.06</v>
      </c>
      <c r="K26329">
        <v>25.84</v>
      </c>
      <c r="L26329" s="32">
        <v>25.84</v>
      </c>
      <c r="M26329" s="173">
        <v>25915</v>
      </c>
      <c r="N26329" t="s">
        <v>48</v>
      </c>
      <c r="O26329">
        <v>7</v>
      </c>
    </row>
    <row r="26330" spans="1:15" x14ac:dyDescent="0.25">
      <c r="A26330" s="2">
        <v>36982</v>
      </c>
      <c r="B26330">
        <v>2400</v>
      </c>
      <c r="C26330">
        <v>34.93</v>
      </c>
      <c r="D26330">
        <v>39.58</v>
      </c>
      <c r="E26330">
        <v>42.01</v>
      </c>
      <c r="F26330">
        <v>34.93</v>
      </c>
      <c r="G26330">
        <v>34.93</v>
      </c>
      <c r="H26330" s="172">
        <v>20.9</v>
      </c>
      <c r="I26330">
        <v>26.68</v>
      </c>
      <c r="J26330">
        <v>29.69</v>
      </c>
      <c r="K26330">
        <v>20.9</v>
      </c>
      <c r="L26330" s="32">
        <v>20.9</v>
      </c>
      <c r="M26330" s="173">
        <v>24793</v>
      </c>
      <c r="N26330" t="s">
        <v>47</v>
      </c>
      <c r="O26330">
        <v>7</v>
      </c>
    </row>
    <row r="26331" spans="1:15" x14ac:dyDescent="0.25">
      <c r="A26331" s="2">
        <v>36983</v>
      </c>
      <c r="B26331">
        <v>100</v>
      </c>
      <c r="C26331">
        <v>24.68</v>
      </c>
      <c r="D26331">
        <v>29.82</v>
      </c>
      <c r="E26331">
        <v>32.49</v>
      </c>
      <c r="F26331">
        <v>24.68</v>
      </c>
      <c r="G26331">
        <v>24.68</v>
      </c>
      <c r="H26331" s="172">
        <v>24.96</v>
      </c>
      <c r="I26331">
        <v>30.47</v>
      </c>
      <c r="J26331">
        <v>33.340000000000003</v>
      </c>
      <c r="K26331">
        <v>24.96</v>
      </c>
      <c r="L26331" s="32">
        <v>24.96</v>
      </c>
      <c r="M26331" s="173">
        <v>24228</v>
      </c>
      <c r="N26331" t="s">
        <v>47</v>
      </c>
      <c r="O26331">
        <v>1</v>
      </c>
    </row>
    <row r="26332" spans="1:15" x14ac:dyDescent="0.25">
      <c r="A26332" s="2">
        <v>36983</v>
      </c>
      <c r="B26332">
        <v>200</v>
      </c>
      <c r="C26332">
        <v>17.68</v>
      </c>
      <c r="D26332">
        <v>20.04</v>
      </c>
      <c r="E26332">
        <v>21.27</v>
      </c>
      <c r="F26332">
        <v>17.68</v>
      </c>
      <c r="G26332">
        <v>17.68</v>
      </c>
      <c r="H26332" s="172">
        <v>22.01</v>
      </c>
      <c r="I26332">
        <v>27.74</v>
      </c>
      <c r="J26332">
        <v>30.73</v>
      </c>
      <c r="K26332">
        <v>22.01</v>
      </c>
      <c r="L26332" s="32">
        <v>22.01</v>
      </c>
      <c r="M26332" s="173">
        <v>23277</v>
      </c>
      <c r="N26332" t="s">
        <v>47</v>
      </c>
      <c r="O26332">
        <v>1</v>
      </c>
    </row>
    <row r="26333" spans="1:15" x14ac:dyDescent="0.25">
      <c r="A26333" s="2">
        <v>36983</v>
      </c>
      <c r="B26333">
        <v>300</v>
      </c>
      <c r="C26333">
        <v>18.87</v>
      </c>
      <c r="D26333">
        <v>18.87</v>
      </c>
      <c r="E26333">
        <v>18.87</v>
      </c>
      <c r="F26333">
        <v>18.87</v>
      </c>
      <c r="G26333">
        <v>18.87</v>
      </c>
      <c r="H26333" s="172">
        <v>23.35</v>
      </c>
      <c r="I26333">
        <v>28.97</v>
      </c>
      <c r="J26333">
        <v>31.9</v>
      </c>
      <c r="K26333">
        <v>23.35</v>
      </c>
      <c r="L26333" s="32">
        <v>23.35</v>
      </c>
      <c r="M26333" s="173">
        <v>22933</v>
      </c>
      <c r="N26333" t="s">
        <v>47</v>
      </c>
      <c r="O26333">
        <v>1</v>
      </c>
    </row>
    <row r="26334" spans="1:15" x14ac:dyDescent="0.25">
      <c r="A26334" s="2">
        <v>36983</v>
      </c>
      <c r="B26334">
        <v>400</v>
      </c>
      <c r="C26334">
        <v>17.93</v>
      </c>
      <c r="D26334">
        <v>17.93</v>
      </c>
      <c r="E26334">
        <v>17.93</v>
      </c>
      <c r="F26334">
        <v>17.93</v>
      </c>
      <c r="G26334">
        <v>17.93</v>
      </c>
      <c r="H26334" s="172">
        <v>21.01</v>
      </c>
      <c r="I26334">
        <v>26.82</v>
      </c>
      <c r="J26334">
        <v>29.84</v>
      </c>
      <c r="K26334">
        <v>21.01</v>
      </c>
      <c r="L26334" s="32">
        <v>21.01</v>
      </c>
      <c r="M26334" s="173">
        <v>22919</v>
      </c>
      <c r="N26334" t="s">
        <v>47</v>
      </c>
      <c r="O26334">
        <v>1</v>
      </c>
    </row>
    <row r="26335" spans="1:15" x14ac:dyDescent="0.25">
      <c r="A26335" s="2">
        <v>36983</v>
      </c>
      <c r="B26335">
        <v>500</v>
      </c>
      <c r="C26335">
        <v>17.510000000000002</v>
      </c>
      <c r="D26335">
        <v>20.34</v>
      </c>
      <c r="E26335">
        <v>21.81</v>
      </c>
      <c r="F26335">
        <v>17.510000000000002</v>
      </c>
      <c r="G26335">
        <v>17.510000000000002</v>
      </c>
      <c r="H26335" s="172">
        <v>23.62</v>
      </c>
      <c r="I26335">
        <v>29.19</v>
      </c>
      <c r="J26335">
        <v>32.1</v>
      </c>
      <c r="K26335">
        <v>23.62</v>
      </c>
      <c r="L26335" s="32">
        <v>23.62</v>
      </c>
      <c r="M26335" s="173">
        <v>23480</v>
      </c>
      <c r="N26335" t="s">
        <v>47</v>
      </c>
      <c r="O26335">
        <v>1</v>
      </c>
    </row>
    <row r="26336" spans="1:15" x14ac:dyDescent="0.25">
      <c r="A26336" s="2">
        <v>36983</v>
      </c>
      <c r="B26336">
        <v>600</v>
      </c>
      <c r="C26336">
        <v>23.88</v>
      </c>
      <c r="D26336">
        <v>29.08</v>
      </c>
      <c r="E26336">
        <v>31.78</v>
      </c>
      <c r="F26336">
        <v>23.88</v>
      </c>
      <c r="G26336">
        <v>23.88</v>
      </c>
      <c r="H26336" s="172">
        <v>34.17</v>
      </c>
      <c r="I26336">
        <v>38.979999999999997</v>
      </c>
      <c r="J26336">
        <v>41.48</v>
      </c>
      <c r="K26336">
        <v>34.17</v>
      </c>
      <c r="L26336" s="32">
        <v>34.17</v>
      </c>
      <c r="M26336" s="173">
        <v>25448</v>
      </c>
      <c r="N26336" t="s">
        <v>47</v>
      </c>
      <c r="O26336">
        <v>1</v>
      </c>
    </row>
    <row r="26337" spans="1:15" x14ac:dyDescent="0.25">
      <c r="A26337" s="2">
        <v>36983</v>
      </c>
      <c r="B26337">
        <v>700</v>
      </c>
      <c r="C26337">
        <v>87.89</v>
      </c>
      <c r="D26337">
        <v>89.25</v>
      </c>
      <c r="E26337">
        <v>89.96</v>
      </c>
      <c r="F26337">
        <v>87.89</v>
      </c>
      <c r="G26337">
        <v>87.89</v>
      </c>
      <c r="H26337" s="172">
        <v>70</v>
      </c>
      <c r="I26337">
        <v>72.09</v>
      </c>
      <c r="J26337">
        <v>73.180000000000007</v>
      </c>
      <c r="K26337">
        <v>70</v>
      </c>
      <c r="L26337" s="32">
        <v>70</v>
      </c>
      <c r="M26337" s="173">
        <v>29468</v>
      </c>
      <c r="N26337" t="s">
        <v>47</v>
      </c>
      <c r="O26337">
        <v>1</v>
      </c>
    </row>
    <row r="26338" spans="1:15" x14ac:dyDescent="0.25">
      <c r="A26338" s="2">
        <v>36983</v>
      </c>
      <c r="B26338">
        <v>800</v>
      </c>
      <c r="C26338">
        <v>115.97</v>
      </c>
      <c r="D26338">
        <v>115.97</v>
      </c>
      <c r="E26338">
        <v>115.97</v>
      </c>
      <c r="F26338">
        <v>115.97</v>
      </c>
      <c r="G26338">
        <v>115.97</v>
      </c>
      <c r="H26338" s="172">
        <v>80</v>
      </c>
      <c r="I26338">
        <v>81.33</v>
      </c>
      <c r="J26338">
        <v>82.02</v>
      </c>
      <c r="K26338">
        <v>80</v>
      </c>
      <c r="L26338" s="32">
        <v>80</v>
      </c>
      <c r="M26338" s="173">
        <v>32148</v>
      </c>
      <c r="N26338" t="s">
        <v>48</v>
      </c>
      <c r="O26338">
        <v>1</v>
      </c>
    </row>
    <row r="26339" spans="1:15" x14ac:dyDescent="0.25">
      <c r="A26339" s="2">
        <v>36983</v>
      </c>
      <c r="B26339">
        <v>900</v>
      </c>
      <c r="C26339">
        <v>75.599999999999994</v>
      </c>
      <c r="D26339">
        <v>78.05</v>
      </c>
      <c r="E26339">
        <v>79.33</v>
      </c>
      <c r="F26339">
        <v>75.599999999999994</v>
      </c>
      <c r="G26339">
        <v>75.599999999999994</v>
      </c>
      <c r="H26339" s="172">
        <v>70</v>
      </c>
      <c r="I26339">
        <v>72.05</v>
      </c>
      <c r="J26339">
        <v>73.12</v>
      </c>
      <c r="K26339">
        <v>70</v>
      </c>
      <c r="L26339" s="32">
        <v>70</v>
      </c>
      <c r="M26339" s="173">
        <v>32933</v>
      </c>
      <c r="N26339" t="s">
        <v>48</v>
      </c>
      <c r="O26339">
        <v>1</v>
      </c>
    </row>
    <row r="26340" spans="1:15" x14ac:dyDescent="0.25">
      <c r="A26340" s="2">
        <v>36983</v>
      </c>
      <c r="B26340">
        <v>1000</v>
      </c>
      <c r="C26340">
        <v>74</v>
      </c>
      <c r="D26340">
        <v>76.569999999999993</v>
      </c>
      <c r="E26340">
        <v>77.92</v>
      </c>
      <c r="F26340">
        <v>74</v>
      </c>
      <c r="G26340">
        <v>74</v>
      </c>
      <c r="H26340" s="172">
        <v>70</v>
      </c>
      <c r="I26340">
        <v>72.05</v>
      </c>
      <c r="J26340">
        <v>73.12</v>
      </c>
      <c r="K26340">
        <v>70</v>
      </c>
      <c r="L26340" s="32">
        <v>70</v>
      </c>
      <c r="M26340" s="173">
        <v>32882</v>
      </c>
      <c r="N26340" t="s">
        <v>48</v>
      </c>
      <c r="O26340">
        <v>1</v>
      </c>
    </row>
    <row r="26341" spans="1:15" x14ac:dyDescent="0.25">
      <c r="A26341" s="2">
        <v>36983</v>
      </c>
      <c r="B26341">
        <v>1100</v>
      </c>
      <c r="C26341">
        <v>124.25</v>
      </c>
      <c r="D26341">
        <v>124.28</v>
      </c>
      <c r="E26341">
        <v>124.3</v>
      </c>
      <c r="F26341">
        <v>124.25</v>
      </c>
      <c r="G26341">
        <v>124.25</v>
      </c>
      <c r="H26341" s="172">
        <v>70</v>
      </c>
      <c r="I26341">
        <v>72.05</v>
      </c>
      <c r="J26341">
        <v>73.12</v>
      </c>
      <c r="K26341">
        <v>70</v>
      </c>
      <c r="L26341" s="32">
        <v>70</v>
      </c>
      <c r="M26341" s="173">
        <v>32882</v>
      </c>
      <c r="N26341" t="s">
        <v>48</v>
      </c>
      <c r="O26341">
        <v>1</v>
      </c>
    </row>
    <row r="26342" spans="1:15" x14ac:dyDescent="0.25">
      <c r="A26342" s="2">
        <v>36983</v>
      </c>
      <c r="B26342">
        <v>1200</v>
      </c>
      <c r="C26342">
        <v>70.17</v>
      </c>
      <c r="D26342">
        <v>73.040000000000006</v>
      </c>
      <c r="E26342">
        <v>74.53</v>
      </c>
      <c r="F26342">
        <v>70.17</v>
      </c>
      <c r="G26342">
        <v>70.17</v>
      </c>
      <c r="H26342" s="172">
        <v>60</v>
      </c>
      <c r="I26342">
        <v>62.81</v>
      </c>
      <c r="J26342">
        <v>64.27</v>
      </c>
      <c r="K26342">
        <v>60</v>
      </c>
      <c r="L26342" s="32">
        <v>60</v>
      </c>
      <c r="M26342" s="173">
        <v>32812</v>
      </c>
      <c r="N26342" t="s">
        <v>48</v>
      </c>
      <c r="O26342">
        <v>1</v>
      </c>
    </row>
    <row r="26343" spans="1:15" x14ac:dyDescent="0.25">
      <c r="A26343" s="2">
        <v>36983</v>
      </c>
      <c r="B26343">
        <v>1300</v>
      </c>
      <c r="C26343">
        <v>62.27</v>
      </c>
      <c r="D26343">
        <v>65.739999999999995</v>
      </c>
      <c r="E26343">
        <v>67.540000000000006</v>
      </c>
      <c r="F26343">
        <v>62.27</v>
      </c>
      <c r="G26343">
        <v>62.27</v>
      </c>
      <c r="H26343" s="172">
        <v>55</v>
      </c>
      <c r="I26343">
        <v>58.19</v>
      </c>
      <c r="J26343">
        <v>59.85</v>
      </c>
      <c r="K26343">
        <v>55</v>
      </c>
      <c r="L26343" s="32">
        <v>55</v>
      </c>
      <c r="M26343" s="173">
        <v>32442</v>
      </c>
      <c r="N26343" t="s">
        <v>48</v>
      </c>
      <c r="O26343">
        <v>1</v>
      </c>
    </row>
    <row r="26344" spans="1:15" x14ac:dyDescent="0.25">
      <c r="A26344" s="2">
        <v>36983</v>
      </c>
      <c r="B26344">
        <v>1400</v>
      </c>
      <c r="C26344">
        <v>60.3</v>
      </c>
      <c r="D26344">
        <v>63.91</v>
      </c>
      <c r="E26344">
        <v>65.8</v>
      </c>
      <c r="F26344">
        <v>60.3</v>
      </c>
      <c r="G26344">
        <v>60.3</v>
      </c>
      <c r="H26344" s="172">
        <v>50</v>
      </c>
      <c r="I26344">
        <v>53.61</v>
      </c>
      <c r="J26344">
        <v>55.49</v>
      </c>
      <c r="K26344">
        <v>50</v>
      </c>
      <c r="L26344" s="32">
        <v>50</v>
      </c>
      <c r="M26344" s="173">
        <v>32135</v>
      </c>
      <c r="N26344" t="s">
        <v>48</v>
      </c>
      <c r="O26344">
        <v>1</v>
      </c>
    </row>
    <row r="26345" spans="1:15" x14ac:dyDescent="0.25">
      <c r="A26345" s="2">
        <v>36983</v>
      </c>
      <c r="B26345">
        <v>1500</v>
      </c>
      <c r="C26345">
        <v>49.68</v>
      </c>
      <c r="D26345">
        <v>54.08</v>
      </c>
      <c r="E26345">
        <v>56.36</v>
      </c>
      <c r="F26345">
        <v>49.68</v>
      </c>
      <c r="G26345">
        <v>49.68</v>
      </c>
      <c r="H26345" s="172">
        <v>37.409999999999997</v>
      </c>
      <c r="I26345">
        <v>41.95</v>
      </c>
      <c r="J26345">
        <v>44.32</v>
      </c>
      <c r="K26345">
        <v>37.409999999999997</v>
      </c>
      <c r="L26345" s="32">
        <v>37.409999999999997</v>
      </c>
      <c r="M26345" s="173">
        <v>31583</v>
      </c>
      <c r="N26345" t="s">
        <v>48</v>
      </c>
      <c r="O26345">
        <v>1</v>
      </c>
    </row>
    <row r="26346" spans="1:15" x14ac:dyDescent="0.25">
      <c r="A26346" s="2">
        <v>36983</v>
      </c>
      <c r="B26346">
        <v>1600</v>
      </c>
      <c r="C26346">
        <v>34.03</v>
      </c>
      <c r="D26346">
        <v>39.33</v>
      </c>
      <c r="E26346">
        <v>42.05</v>
      </c>
      <c r="F26346">
        <v>34.03</v>
      </c>
      <c r="G26346">
        <v>34.03</v>
      </c>
      <c r="H26346" s="172">
        <v>36</v>
      </c>
      <c r="I26346">
        <v>40.630000000000003</v>
      </c>
      <c r="J26346">
        <v>43.05</v>
      </c>
      <c r="K26346">
        <v>36</v>
      </c>
      <c r="L26346" s="32">
        <v>36</v>
      </c>
      <c r="M26346" s="173">
        <v>31348</v>
      </c>
      <c r="N26346" t="s">
        <v>48</v>
      </c>
      <c r="O26346">
        <v>1</v>
      </c>
    </row>
    <row r="26347" spans="1:15" x14ac:dyDescent="0.25">
      <c r="A26347" s="2">
        <v>36983</v>
      </c>
      <c r="B26347">
        <v>1700</v>
      </c>
      <c r="C26347">
        <v>61.27</v>
      </c>
      <c r="D26347">
        <v>64.61</v>
      </c>
      <c r="E26347">
        <v>66.34</v>
      </c>
      <c r="F26347">
        <v>61.27</v>
      </c>
      <c r="G26347">
        <v>61.27</v>
      </c>
      <c r="H26347" s="172">
        <v>38.270000000000003</v>
      </c>
      <c r="I26347">
        <v>42.73</v>
      </c>
      <c r="J26347">
        <v>45.05</v>
      </c>
      <c r="K26347">
        <v>38.270000000000003</v>
      </c>
      <c r="L26347" s="32">
        <v>38.270000000000003</v>
      </c>
      <c r="M26347" s="173">
        <v>31221</v>
      </c>
      <c r="N26347" t="s">
        <v>48</v>
      </c>
      <c r="O26347">
        <v>1</v>
      </c>
    </row>
    <row r="26348" spans="1:15" x14ac:dyDescent="0.25">
      <c r="A26348" s="2">
        <v>36983</v>
      </c>
      <c r="B26348">
        <v>1800</v>
      </c>
      <c r="C26348">
        <v>27.22</v>
      </c>
      <c r="D26348">
        <v>33.01</v>
      </c>
      <c r="E26348">
        <v>35.979999999999997</v>
      </c>
      <c r="F26348">
        <v>27.22</v>
      </c>
      <c r="G26348">
        <v>27.22</v>
      </c>
      <c r="H26348" s="172">
        <v>48.6</v>
      </c>
      <c r="I26348">
        <v>52.28</v>
      </c>
      <c r="J26348">
        <v>54.19</v>
      </c>
      <c r="K26348">
        <v>48.6</v>
      </c>
      <c r="L26348" s="32">
        <v>48.6</v>
      </c>
      <c r="M26348" s="173">
        <v>31380</v>
      </c>
      <c r="N26348" t="s">
        <v>48</v>
      </c>
      <c r="O26348">
        <v>1</v>
      </c>
    </row>
    <row r="26349" spans="1:15" x14ac:dyDescent="0.25">
      <c r="A26349" s="2">
        <v>36983</v>
      </c>
      <c r="B26349">
        <v>1900</v>
      </c>
      <c r="C26349">
        <v>19.13</v>
      </c>
      <c r="D26349">
        <v>25.5</v>
      </c>
      <c r="E26349">
        <v>28.77</v>
      </c>
      <c r="F26349">
        <v>19.13</v>
      </c>
      <c r="G26349">
        <v>19.13</v>
      </c>
      <c r="H26349" s="172">
        <v>77</v>
      </c>
      <c r="I26349">
        <v>78.56</v>
      </c>
      <c r="J26349">
        <v>79.37</v>
      </c>
      <c r="K26349">
        <v>77</v>
      </c>
      <c r="L26349" s="32">
        <v>77</v>
      </c>
      <c r="M26349" s="173">
        <v>31440</v>
      </c>
      <c r="N26349" t="s">
        <v>48</v>
      </c>
      <c r="O26349">
        <v>1</v>
      </c>
    </row>
    <row r="26350" spans="1:15" x14ac:dyDescent="0.25">
      <c r="A26350" s="2">
        <v>36983</v>
      </c>
      <c r="B26350">
        <v>2000</v>
      </c>
      <c r="C26350">
        <v>77.069999999999993</v>
      </c>
      <c r="D26350">
        <v>79.28</v>
      </c>
      <c r="E26350">
        <v>80.42</v>
      </c>
      <c r="F26350">
        <v>77.069999999999993</v>
      </c>
      <c r="G26350">
        <v>77.069999999999993</v>
      </c>
      <c r="H26350" s="172">
        <v>85.01</v>
      </c>
      <c r="I26350">
        <v>85.96</v>
      </c>
      <c r="J26350">
        <v>86.45</v>
      </c>
      <c r="K26350">
        <v>85.01</v>
      </c>
      <c r="L26350" s="32">
        <v>85.01</v>
      </c>
      <c r="M26350" s="173">
        <v>32529</v>
      </c>
      <c r="N26350" t="s">
        <v>48</v>
      </c>
      <c r="O26350">
        <v>1</v>
      </c>
    </row>
    <row r="26351" spans="1:15" x14ac:dyDescent="0.25">
      <c r="A26351" s="2">
        <v>36983</v>
      </c>
      <c r="B26351">
        <v>2100</v>
      </c>
      <c r="C26351">
        <v>82.28</v>
      </c>
      <c r="D26351">
        <v>84.12</v>
      </c>
      <c r="E26351">
        <v>85.06</v>
      </c>
      <c r="F26351">
        <v>82.28</v>
      </c>
      <c r="G26351">
        <v>82.28</v>
      </c>
      <c r="H26351" s="172">
        <v>78.23</v>
      </c>
      <c r="I26351">
        <v>79.66</v>
      </c>
      <c r="J26351">
        <v>80.400000000000006</v>
      </c>
      <c r="K26351">
        <v>78.23</v>
      </c>
      <c r="L26351" s="32">
        <v>78.23</v>
      </c>
      <c r="M26351" s="173">
        <v>33527</v>
      </c>
      <c r="N26351" t="s">
        <v>48</v>
      </c>
      <c r="O26351">
        <v>1</v>
      </c>
    </row>
    <row r="26352" spans="1:15" x14ac:dyDescent="0.25">
      <c r="A26352" s="2">
        <v>36983</v>
      </c>
      <c r="B26352">
        <v>2200</v>
      </c>
      <c r="C26352">
        <v>61.24</v>
      </c>
      <c r="D26352">
        <v>64.59</v>
      </c>
      <c r="E26352">
        <v>66.31</v>
      </c>
      <c r="F26352">
        <v>61.24</v>
      </c>
      <c r="G26352">
        <v>61.24</v>
      </c>
      <c r="H26352" s="172">
        <v>65</v>
      </c>
      <c r="I26352">
        <v>67.430000000000007</v>
      </c>
      <c r="J26352">
        <v>68.7</v>
      </c>
      <c r="K26352">
        <v>65</v>
      </c>
      <c r="L26352" s="32">
        <v>65</v>
      </c>
      <c r="M26352" s="173">
        <v>32502</v>
      </c>
      <c r="N26352" t="s">
        <v>48</v>
      </c>
      <c r="O26352">
        <v>1</v>
      </c>
    </row>
    <row r="26353" spans="1:15" x14ac:dyDescent="0.25">
      <c r="A26353" s="2">
        <v>36983</v>
      </c>
      <c r="B26353">
        <v>2300</v>
      </c>
      <c r="C26353">
        <v>37.57</v>
      </c>
      <c r="D26353">
        <v>42.61</v>
      </c>
      <c r="E26353">
        <v>45.21</v>
      </c>
      <c r="F26353">
        <v>37.57</v>
      </c>
      <c r="G26353">
        <v>37.57</v>
      </c>
      <c r="H26353" s="172">
        <v>43.22</v>
      </c>
      <c r="I26353">
        <v>47.34</v>
      </c>
      <c r="J26353">
        <v>49.48</v>
      </c>
      <c r="K26353">
        <v>43.22</v>
      </c>
      <c r="L26353" s="32">
        <v>43.22</v>
      </c>
      <c r="M26353" s="173">
        <v>30034</v>
      </c>
      <c r="N26353" t="s">
        <v>48</v>
      </c>
      <c r="O26353">
        <v>1</v>
      </c>
    </row>
    <row r="26354" spans="1:15" x14ac:dyDescent="0.25">
      <c r="A26354" s="2">
        <v>36983</v>
      </c>
      <c r="B26354">
        <v>2400</v>
      </c>
      <c r="C26354">
        <v>29.59</v>
      </c>
      <c r="D26354">
        <v>35.21</v>
      </c>
      <c r="E26354">
        <v>38.1</v>
      </c>
      <c r="F26354">
        <v>29.59</v>
      </c>
      <c r="G26354">
        <v>29.59</v>
      </c>
      <c r="H26354" s="172">
        <v>28.01</v>
      </c>
      <c r="I26354">
        <v>33.270000000000003</v>
      </c>
      <c r="J26354">
        <v>36.020000000000003</v>
      </c>
      <c r="K26354">
        <v>28.01</v>
      </c>
      <c r="L26354" s="32">
        <v>28.01</v>
      </c>
      <c r="M26354" s="173">
        <v>27437</v>
      </c>
      <c r="N26354" t="s">
        <v>47</v>
      </c>
      <c r="O26354">
        <v>1</v>
      </c>
    </row>
    <row r="26355" spans="1:15" x14ac:dyDescent="0.25">
      <c r="A26355" s="2">
        <v>36984</v>
      </c>
      <c r="B26355">
        <v>100</v>
      </c>
      <c r="C26355">
        <v>17.850000000000001</v>
      </c>
      <c r="D26355">
        <v>24.31</v>
      </c>
      <c r="E26355">
        <v>27.63</v>
      </c>
      <c r="F26355">
        <v>17.850000000000001</v>
      </c>
      <c r="G26355">
        <v>17.850000000000001</v>
      </c>
      <c r="H26355" s="172">
        <v>25</v>
      </c>
      <c r="I26355">
        <v>30.47</v>
      </c>
      <c r="J26355">
        <v>33.32</v>
      </c>
      <c r="K26355">
        <v>25</v>
      </c>
      <c r="L26355" s="32">
        <v>25</v>
      </c>
      <c r="M26355" s="173">
        <v>25597</v>
      </c>
      <c r="N26355" t="s">
        <v>47</v>
      </c>
      <c r="O26355">
        <v>2</v>
      </c>
    </row>
    <row r="26356" spans="1:15" x14ac:dyDescent="0.25">
      <c r="A26356" s="2">
        <v>36984</v>
      </c>
      <c r="B26356">
        <v>200</v>
      </c>
      <c r="C26356">
        <v>38.700000000000003</v>
      </c>
      <c r="D26356">
        <v>43.66</v>
      </c>
      <c r="E26356">
        <v>46.22</v>
      </c>
      <c r="F26356">
        <v>38.700000000000003</v>
      </c>
      <c r="G26356">
        <v>38.700000000000003</v>
      </c>
      <c r="H26356" s="172">
        <v>23.01</v>
      </c>
      <c r="I26356">
        <v>28.63</v>
      </c>
      <c r="J26356">
        <v>31.56</v>
      </c>
      <c r="K26356">
        <v>23.01</v>
      </c>
      <c r="L26356" s="32">
        <v>23.01</v>
      </c>
      <c r="M26356" s="173">
        <v>24748</v>
      </c>
      <c r="N26356" t="s">
        <v>47</v>
      </c>
      <c r="O26356">
        <v>2</v>
      </c>
    </row>
    <row r="26357" spans="1:15" x14ac:dyDescent="0.25">
      <c r="A26357" s="2">
        <v>36984</v>
      </c>
      <c r="B26357">
        <v>300</v>
      </c>
      <c r="C26357">
        <v>23.69</v>
      </c>
      <c r="D26357">
        <v>29.73</v>
      </c>
      <c r="E26357">
        <v>32.840000000000003</v>
      </c>
      <c r="F26357">
        <v>23.69</v>
      </c>
      <c r="G26357">
        <v>23.69</v>
      </c>
      <c r="H26357" s="172">
        <v>23.01</v>
      </c>
      <c r="I26357">
        <v>28.63</v>
      </c>
      <c r="J26357">
        <v>31.56</v>
      </c>
      <c r="K26357">
        <v>23.01</v>
      </c>
      <c r="L26357" s="32">
        <v>23.01</v>
      </c>
      <c r="M26357" s="173">
        <v>24576</v>
      </c>
      <c r="N26357" t="s">
        <v>47</v>
      </c>
      <c r="O26357">
        <v>2</v>
      </c>
    </row>
    <row r="26358" spans="1:15" x14ac:dyDescent="0.25">
      <c r="A26358" s="2">
        <v>36984</v>
      </c>
      <c r="B26358">
        <v>400</v>
      </c>
      <c r="C26358">
        <v>17.09</v>
      </c>
      <c r="D26358">
        <v>23.6</v>
      </c>
      <c r="E26358">
        <v>26.95</v>
      </c>
      <c r="F26358">
        <v>17.09</v>
      </c>
      <c r="G26358">
        <v>17.09</v>
      </c>
      <c r="H26358" s="172">
        <v>20.9</v>
      </c>
      <c r="I26358">
        <v>26.68</v>
      </c>
      <c r="J26358">
        <v>29.69</v>
      </c>
      <c r="K26358">
        <v>20.9</v>
      </c>
      <c r="L26358" s="32">
        <v>20.9</v>
      </c>
      <c r="M26358" s="173">
        <v>24635</v>
      </c>
      <c r="N26358" t="s">
        <v>47</v>
      </c>
      <c r="O26358">
        <v>2</v>
      </c>
    </row>
    <row r="26359" spans="1:15" x14ac:dyDescent="0.25">
      <c r="A26359" s="2">
        <v>36984</v>
      </c>
      <c r="B26359">
        <v>500</v>
      </c>
      <c r="C26359">
        <v>19.66</v>
      </c>
      <c r="D26359">
        <v>25.99</v>
      </c>
      <c r="E26359">
        <v>29.25</v>
      </c>
      <c r="F26359">
        <v>19.66</v>
      </c>
      <c r="G26359">
        <v>19.66</v>
      </c>
      <c r="H26359" s="172">
        <v>23.65</v>
      </c>
      <c r="I26359">
        <v>29.22</v>
      </c>
      <c r="J26359">
        <v>32.119999999999997</v>
      </c>
      <c r="K26359">
        <v>23.65</v>
      </c>
      <c r="L26359" s="32">
        <v>23.65</v>
      </c>
      <c r="M26359" s="173">
        <v>25297</v>
      </c>
      <c r="N26359" t="s">
        <v>47</v>
      </c>
      <c r="O26359">
        <v>2</v>
      </c>
    </row>
    <row r="26360" spans="1:15" x14ac:dyDescent="0.25">
      <c r="A26360" s="2">
        <v>36984</v>
      </c>
      <c r="B26360">
        <v>600</v>
      </c>
      <c r="C26360">
        <v>25.22</v>
      </c>
      <c r="D26360">
        <v>31.15</v>
      </c>
      <c r="E26360">
        <v>34.200000000000003</v>
      </c>
      <c r="F26360">
        <v>25.22</v>
      </c>
      <c r="G26360">
        <v>25.22</v>
      </c>
      <c r="H26360" s="172">
        <v>34.950000000000003</v>
      </c>
      <c r="I26360">
        <v>39.69</v>
      </c>
      <c r="J26360">
        <v>42.15</v>
      </c>
      <c r="K26360">
        <v>34.950000000000003</v>
      </c>
      <c r="L26360" s="32">
        <v>34.950000000000003</v>
      </c>
      <c r="M26360" s="173">
        <v>27373</v>
      </c>
      <c r="N26360" t="s">
        <v>47</v>
      </c>
      <c r="O26360">
        <v>2</v>
      </c>
    </row>
    <row r="26361" spans="1:15" x14ac:dyDescent="0.25">
      <c r="A26361" s="2">
        <v>36984</v>
      </c>
      <c r="B26361">
        <v>700</v>
      </c>
      <c r="C26361">
        <v>47.62</v>
      </c>
      <c r="D26361">
        <v>51.94</v>
      </c>
      <c r="E26361">
        <v>54.17</v>
      </c>
      <c r="F26361">
        <v>47.62</v>
      </c>
      <c r="G26361">
        <v>47.62</v>
      </c>
      <c r="H26361" s="172">
        <v>75</v>
      </c>
      <c r="I26361">
        <v>76.709999999999994</v>
      </c>
      <c r="J26361">
        <v>77.599999999999994</v>
      </c>
      <c r="K26361">
        <v>75</v>
      </c>
      <c r="L26361" s="32">
        <v>75</v>
      </c>
      <c r="M26361" s="173">
        <v>31484</v>
      </c>
      <c r="N26361" t="s">
        <v>47</v>
      </c>
      <c r="O26361">
        <v>2</v>
      </c>
    </row>
    <row r="26362" spans="1:15" x14ac:dyDescent="0.25">
      <c r="A26362" s="2">
        <v>36984</v>
      </c>
      <c r="B26362">
        <v>800</v>
      </c>
      <c r="C26362">
        <v>103.71</v>
      </c>
      <c r="D26362">
        <v>104.27</v>
      </c>
      <c r="E26362">
        <v>104.56</v>
      </c>
      <c r="F26362">
        <v>103.71</v>
      </c>
      <c r="G26362">
        <v>103.71</v>
      </c>
      <c r="H26362" s="172">
        <v>66</v>
      </c>
      <c r="I26362">
        <v>68.400000000000006</v>
      </c>
      <c r="J26362">
        <v>69.64</v>
      </c>
      <c r="K26362">
        <v>66</v>
      </c>
      <c r="L26362" s="32">
        <v>66</v>
      </c>
      <c r="M26362" s="173">
        <v>33586</v>
      </c>
      <c r="N26362" t="s">
        <v>48</v>
      </c>
      <c r="O26362">
        <v>2</v>
      </c>
    </row>
    <row r="26363" spans="1:15" x14ac:dyDescent="0.25">
      <c r="A26363" s="2">
        <v>36984</v>
      </c>
      <c r="B26363">
        <v>900</v>
      </c>
      <c r="C26363">
        <v>22.88</v>
      </c>
      <c r="D26363">
        <v>28.98</v>
      </c>
      <c r="E26363">
        <v>32.119999999999997</v>
      </c>
      <c r="F26363">
        <v>22.88</v>
      </c>
      <c r="G26363">
        <v>22.88</v>
      </c>
      <c r="H26363" s="172">
        <v>60</v>
      </c>
      <c r="I26363">
        <v>62.85</v>
      </c>
      <c r="J26363">
        <v>64.33</v>
      </c>
      <c r="K26363">
        <v>60</v>
      </c>
      <c r="L26363" s="32">
        <v>60</v>
      </c>
      <c r="M26363" s="173">
        <v>33327</v>
      </c>
      <c r="N26363" t="s">
        <v>48</v>
      </c>
      <c r="O26363">
        <v>2</v>
      </c>
    </row>
    <row r="26364" spans="1:15" x14ac:dyDescent="0.25">
      <c r="A26364" s="2">
        <v>36984</v>
      </c>
      <c r="B26364">
        <v>1000</v>
      </c>
      <c r="C26364">
        <v>33.130000000000003</v>
      </c>
      <c r="D26364">
        <v>38.49</v>
      </c>
      <c r="E26364">
        <v>41.25</v>
      </c>
      <c r="F26364">
        <v>33.130000000000003</v>
      </c>
      <c r="G26364">
        <v>33.130000000000003</v>
      </c>
      <c r="H26364" s="172">
        <v>52.01</v>
      </c>
      <c r="I26364">
        <v>55.46</v>
      </c>
      <c r="J26364">
        <v>57.26</v>
      </c>
      <c r="K26364">
        <v>52.01</v>
      </c>
      <c r="L26364" s="32">
        <v>52.01</v>
      </c>
      <c r="M26364" s="173">
        <v>32465</v>
      </c>
      <c r="N26364" t="s">
        <v>48</v>
      </c>
      <c r="O26364">
        <v>2</v>
      </c>
    </row>
    <row r="26365" spans="1:15" x14ac:dyDescent="0.25">
      <c r="A26365" s="2">
        <v>36984</v>
      </c>
      <c r="B26365">
        <v>1100</v>
      </c>
      <c r="C26365">
        <v>74.459999999999994</v>
      </c>
      <c r="D26365">
        <v>76.86</v>
      </c>
      <c r="E26365">
        <v>78.09</v>
      </c>
      <c r="F26365">
        <v>74.459999999999994</v>
      </c>
      <c r="G26365">
        <v>74.459999999999994</v>
      </c>
      <c r="H26365" s="172">
        <v>51.03</v>
      </c>
      <c r="I26365">
        <v>54.55</v>
      </c>
      <c r="J26365">
        <v>56.38</v>
      </c>
      <c r="K26365">
        <v>51.03</v>
      </c>
      <c r="L26365" s="32">
        <v>51.03</v>
      </c>
      <c r="M26365" s="173">
        <v>32284</v>
      </c>
      <c r="N26365" t="s">
        <v>48</v>
      </c>
      <c r="O26365">
        <v>2</v>
      </c>
    </row>
    <row r="26366" spans="1:15" x14ac:dyDescent="0.25">
      <c r="A26366" s="2">
        <v>36984</v>
      </c>
      <c r="B26366">
        <v>1200</v>
      </c>
      <c r="C26366">
        <v>61.69</v>
      </c>
      <c r="D26366">
        <v>65</v>
      </c>
      <c r="E26366">
        <v>66.709999999999994</v>
      </c>
      <c r="F26366">
        <v>61.69</v>
      </c>
      <c r="G26366">
        <v>61.69</v>
      </c>
      <c r="H26366" s="172">
        <v>45.5</v>
      </c>
      <c r="I26366">
        <v>49.41</v>
      </c>
      <c r="J26366">
        <v>51.45</v>
      </c>
      <c r="K26366">
        <v>45.5</v>
      </c>
      <c r="L26366" s="32">
        <v>45.5</v>
      </c>
      <c r="M26366" s="173">
        <v>31815</v>
      </c>
      <c r="N26366" t="s">
        <v>48</v>
      </c>
      <c r="O26366">
        <v>2</v>
      </c>
    </row>
    <row r="26367" spans="1:15" x14ac:dyDescent="0.25">
      <c r="A26367" s="2">
        <v>36984</v>
      </c>
      <c r="B26367">
        <v>1300</v>
      </c>
      <c r="C26367">
        <v>62.7</v>
      </c>
      <c r="D26367">
        <v>65.94</v>
      </c>
      <c r="E26367">
        <v>67.61</v>
      </c>
      <c r="F26367">
        <v>62.7</v>
      </c>
      <c r="G26367">
        <v>62.7</v>
      </c>
      <c r="H26367" s="172">
        <v>40.01</v>
      </c>
      <c r="I26367">
        <v>44.34</v>
      </c>
      <c r="J26367">
        <v>46.59</v>
      </c>
      <c r="K26367">
        <v>40.01</v>
      </c>
      <c r="L26367" s="32">
        <v>40.01</v>
      </c>
      <c r="M26367" s="173">
        <v>31183</v>
      </c>
      <c r="N26367" t="s">
        <v>48</v>
      </c>
      <c r="O26367">
        <v>2</v>
      </c>
    </row>
    <row r="26368" spans="1:15" x14ac:dyDescent="0.25">
      <c r="A26368" s="2">
        <v>36984</v>
      </c>
      <c r="B26368">
        <v>1400</v>
      </c>
      <c r="C26368">
        <v>59.06</v>
      </c>
      <c r="D26368">
        <v>62.56</v>
      </c>
      <c r="E26368">
        <v>64.37</v>
      </c>
      <c r="F26368">
        <v>59.06</v>
      </c>
      <c r="G26368">
        <v>59.06</v>
      </c>
      <c r="H26368" s="172">
        <v>36.659999999999997</v>
      </c>
      <c r="I26368">
        <v>40.07</v>
      </c>
      <c r="J26368">
        <v>42.7</v>
      </c>
      <c r="K26368">
        <v>45.1</v>
      </c>
      <c r="L26368" s="32">
        <v>33.479999999999997</v>
      </c>
      <c r="M26368" s="173">
        <v>30862</v>
      </c>
      <c r="N26368" t="s">
        <v>48</v>
      </c>
      <c r="O26368">
        <v>2</v>
      </c>
    </row>
    <row r="26369" spans="1:15" x14ac:dyDescent="0.25">
      <c r="A26369" s="2">
        <v>36984</v>
      </c>
      <c r="B26369">
        <v>1500</v>
      </c>
      <c r="C26369">
        <v>44.03</v>
      </c>
      <c r="D26369">
        <v>48.61</v>
      </c>
      <c r="E26369">
        <v>50.97</v>
      </c>
      <c r="F26369">
        <v>44.03</v>
      </c>
      <c r="G26369">
        <v>44.03</v>
      </c>
      <c r="H26369" s="172">
        <v>30.01</v>
      </c>
      <c r="I26369">
        <v>35.1</v>
      </c>
      <c r="J26369">
        <v>37.75</v>
      </c>
      <c r="K26369">
        <v>30.01</v>
      </c>
      <c r="L26369" s="32">
        <v>30.01</v>
      </c>
      <c r="M26369" s="173">
        <v>30287</v>
      </c>
      <c r="N26369" t="s">
        <v>48</v>
      </c>
      <c r="O26369">
        <v>2</v>
      </c>
    </row>
    <row r="26370" spans="1:15" x14ac:dyDescent="0.25">
      <c r="A26370" s="2">
        <v>36984</v>
      </c>
      <c r="B26370">
        <v>1600</v>
      </c>
      <c r="C26370">
        <v>22.2</v>
      </c>
      <c r="D26370">
        <v>28.35</v>
      </c>
      <c r="E26370">
        <v>31.51</v>
      </c>
      <c r="F26370">
        <v>22.2</v>
      </c>
      <c r="G26370">
        <v>22.2</v>
      </c>
      <c r="H26370" s="172">
        <v>28.05</v>
      </c>
      <c r="I26370">
        <v>31.67</v>
      </c>
      <c r="J26370">
        <v>34.72</v>
      </c>
      <c r="K26370">
        <v>39.79</v>
      </c>
      <c r="L26370" s="32">
        <v>23.63</v>
      </c>
      <c r="M26370" s="173">
        <v>29989</v>
      </c>
      <c r="N26370" t="s">
        <v>48</v>
      </c>
      <c r="O26370">
        <v>2</v>
      </c>
    </row>
    <row r="26371" spans="1:15" x14ac:dyDescent="0.25">
      <c r="A26371" s="2">
        <v>36984</v>
      </c>
      <c r="B26371">
        <v>1700</v>
      </c>
      <c r="C26371">
        <v>23.48</v>
      </c>
      <c r="D26371">
        <v>29.53</v>
      </c>
      <c r="E26371">
        <v>32.65</v>
      </c>
      <c r="F26371">
        <v>23.48</v>
      </c>
      <c r="G26371">
        <v>23.48</v>
      </c>
      <c r="H26371" s="172">
        <v>31</v>
      </c>
      <c r="I26371">
        <v>34.42</v>
      </c>
      <c r="J26371">
        <v>37.35</v>
      </c>
      <c r="K26371">
        <v>42.58</v>
      </c>
      <c r="L26371" s="32">
        <v>26.64</v>
      </c>
      <c r="M26371" s="173">
        <v>29862</v>
      </c>
      <c r="N26371" t="s">
        <v>48</v>
      </c>
      <c r="O26371">
        <v>2</v>
      </c>
    </row>
    <row r="26372" spans="1:15" x14ac:dyDescent="0.25">
      <c r="A26372" s="2">
        <v>36984</v>
      </c>
      <c r="B26372">
        <v>1800</v>
      </c>
      <c r="C26372">
        <v>26.14</v>
      </c>
      <c r="D26372">
        <v>32</v>
      </c>
      <c r="E26372">
        <v>35.020000000000003</v>
      </c>
      <c r="F26372">
        <v>26.14</v>
      </c>
      <c r="G26372">
        <v>26.14</v>
      </c>
      <c r="H26372" s="172">
        <v>40</v>
      </c>
      <c r="I26372">
        <v>44.33</v>
      </c>
      <c r="J26372">
        <v>46.58</v>
      </c>
      <c r="K26372">
        <v>40</v>
      </c>
      <c r="L26372" s="32">
        <v>40</v>
      </c>
      <c r="M26372" s="173">
        <v>30063</v>
      </c>
      <c r="N26372" t="s">
        <v>48</v>
      </c>
      <c r="O26372">
        <v>2</v>
      </c>
    </row>
    <row r="26373" spans="1:15" x14ac:dyDescent="0.25">
      <c r="A26373" s="2">
        <v>36984</v>
      </c>
      <c r="B26373">
        <v>1900</v>
      </c>
      <c r="C26373">
        <v>17.09</v>
      </c>
      <c r="D26373">
        <v>23.6</v>
      </c>
      <c r="E26373">
        <v>26.95</v>
      </c>
      <c r="F26373">
        <v>17.09</v>
      </c>
      <c r="G26373">
        <v>17.09</v>
      </c>
      <c r="H26373" s="172">
        <v>50</v>
      </c>
      <c r="I26373">
        <v>53.82</v>
      </c>
      <c r="J26373">
        <v>55.39</v>
      </c>
      <c r="K26373">
        <v>50.02</v>
      </c>
      <c r="L26373" s="32">
        <v>50.04</v>
      </c>
      <c r="M26373" s="173">
        <v>30320</v>
      </c>
      <c r="N26373" t="s">
        <v>48</v>
      </c>
      <c r="O26373">
        <v>2</v>
      </c>
    </row>
    <row r="26374" spans="1:15" x14ac:dyDescent="0.25">
      <c r="A26374" s="2">
        <v>36984</v>
      </c>
      <c r="B26374">
        <v>2000</v>
      </c>
      <c r="C26374">
        <v>56.41</v>
      </c>
      <c r="D26374">
        <v>60.1</v>
      </c>
      <c r="E26374">
        <v>62</v>
      </c>
      <c r="F26374">
        <v>56.41</v>
      </c>
      <c r="G26374">
        <v>56.41</v>
      </c>
      <c r="H26374" s="172">
        <v>65.010000000000005</v>
      </c>
      <c r="I26374">
        <v>67.48</v>
      </c>
      <c r="J26374">
        <v>68.760000000000005</v>
      </c>
      <c r="K26374">
        <v>65.010000000000005</v>
      </c>
      <c r="L26374" s="32">
        <v>65.010000000000005</v>
      </c>
      <c r="M26374" s="173">
        <v>31476</v>
      </c>
      <c r="N26374" t="s">
        <v>48</v>
      </c>
      <c r="O26374">
        <v>2</v>
      </c>
    </row>
    <row r="26375" spans="1:15" x14ac:dyDescent="0.25">
      <c r="A26375" s="2">
        <v>36984</v>
      </c>
      <c r="B26375">
        <v>2100</v>
      </c>
      <c r="C26375">
        <v>58.82</v>
      </c>
      <c r="D26375">
        <v>62.34</v>
      </c>
      <c r="E26375">
        <v>64.150000000000006</v>
      </c>
      <c r="F26375">
        <v>58.82</v>
      </c>
      <c r="G26375">
        <v>58.82</v>
      </c>
      <c r="H26375" s="172">
        <v>60.01</v>
      </c>
      <c r="I26375">
        <v>62.86</v>
      </c>
      <c r="J26375">
        <v>64.34</v>
      </c>
      <c r="K26375">
        <v>60.01</v>
      </c>
      <c r="L26375" s="32">
        <v>60.01</v>
      </c>
      <c r="M26375" s="173">
        <v>32461</v>
      </c>
      <c r="N26375" t="s">
        <v>48</v>
      </c>
      <c r="O26375">
        <v>2</v>
      </c>
    </row>
    <row r="26376" spans="1:15" x14ac:dyDescent="0.25">
      <c r="A26376" s="2">
        <v>36984</v>
      </c>
      <c r="B26376">
        <v>2200</v>
      </c>
      <c r="C26376">
        <v>48.49</v>
      </c>
      <c r="D26376">
        <v>52.75</v>
      </c>
      <c r="E26376">
        <v>54.94</v>
      </c>
      <c r="F26376">
        <v>48.49</v>
      </c>
      <c r="G26376">
        <v>48.49</v>
      </c>
      <c r="H26376" s="172">
        <v>46.51</v>
      </c>
      <c r="I26376">
        <v>50.37</v>
      </c>
      <c r="J26376">
        <v>52.38</v>
      </c>
      <c r="K26376">
        <v>46.51</v>
      </c>
      <c r="L26376" s="32">
        <v>46.51</v>
      </c>
      <c r="M26376" s="173">
        <v>31389</v>
      </c>
      <c r="N26376" t="s">
        <v>48</v>
      </c>
      <c r="O26376">
        <v>2</v>
      </c>
    </row>
    <row r="26377" spans="1:15" x14ac:dyDescent="0.25">
      <c r="A26377" s="2">
        <v>36984</v>
      </c>
      <c r="B26377">
        <v>2300</v>
      </c>
      <c r="C26377">
        <v>40.020000000000003</v>
      </c>
      <c r="D26377">
        <v>44.89</v>
      </c>
      <c r="E26377">
        <v>47.39</v>
      </c>
      <c r="F26377">
        <v>40.020000000000003</v>
      </c>
      <c r="G26377">
        <v>40.020000000000003</v>
      </c>
      <c r="H26377" s="172">
        <v>30.01</v>
      </c>
      <c r="I26377">
        <v>35.14</v>
      </c>
      <c r="J26377">
        <v>37.81</v>
      </c>
      <c r="K26377">
        <v>30.01</v>
      </c>
      <c r="L26377" s="32">
        <v>30.01</v>
      </c>
      <c r="M26377" s="173">
        <v>28839</v>
      </c>
      <c r="N26377" t="s">
        <v>48</v>
      </c>
      <c r="O26377">
        <v>2</v>
      </c>
    </row>
    <row r="26378" spans="1:15" x14ac:dyDescent="0.25">
      <c r="A26378" s="2">
        <v>36984</v>
      </c>
      <c r="B26378">
        <v>2400</v>
      </c>
      <c r="C26378">
        <v>15.13</v>
      </c>
      <c r="D26378">
        <v>21.78</v>
      </c>
      <c r="E26378">
        <v>25.21</v>
      </c>
      <c r="F26378">
        <v>15.13</v>
      </c>
      <c r="G26378">
        <v>15.13</v>
      </c>
      <c r="H26378" s="172">
        <v>25</v>
      </c>
      <c r="I26378">
        <v>30.47</v>
      </c>
      <c r="J26378">
        <v>33.32</v>
      </c>
      <c r="K26378">
        <v>25</v>
      </c>
      <c r="L26378" s="32">
        <v>25</v>
      </c>
      <c r="M26378" s="173">
        <v>26254</v>
      </c>
      <c r="N26378" t="s">
        <v>47</v>
      </c>
      <c r="O26378">
        <v>2</v>
      </c>
    </row>
    <row r="26379" spans="1:15" x14ac:dyDescent="0.25">
      <c r="A26379" s="2">
        <v>36985</v>
      </c>
      <c r="B26379">
        <v>100</v>
      </c>
      <c r="C26379">
        <v>24.47</v>
      </c>
      <c r="D26379">
        <v>30.5</v>
      </c>
      <c r="E26379">
        <v>33.6</v>
      </c>
      <c r="F26379">
        <v>24.47</v>
      </c>
      <c r="G26379">
        <v>24.47</v>
      </c>
      <c r="H26379" s="172">
        <v>24.61</v>
      </c>
      <c r="I26379">
        <v>30.2</v>
      </c>
      <c r="J26379">
        <v>33.159999999999997</v>
      </c>
      <c r="K26379">
        <v>24.61</v>
      </c>
      <c r="L26379" s="32">
        <v>24.61</v>
      </c>
      <c r="M26379" s="173">
        <v>24294</v>
      </c>
      <c r="N26379" t="s">
        <v>47</v>
      </c>
      <c r="O26379">
        <v>3</v>
      </c>
    </row>
    <row r="26380" spans="1:15" x14ac:dyDescent="0.25">
      <c r="A26380" s="2">
        <v>36985</v>
      </c>
      <c r="B26380">
        <v>200</v>
      </c>
      <c r="C26380">
        <v>19.73</v>
      </c>
      <c r="D26380">
        <v>24.93</v>
      </c>
      <c r="E26380">
        <v>27.61</v>
      </c>
      <c r="F26380">
        <v>19.73</v>
      </c>
      <c r="G26380">
        <v>19.73</v>
      </c>
      <c r="H26380" s="172">
        <v>22.51</v>
      </c>
      <c r="I26380">
        <v>28.26</v>
      </c>
      <c r="J26380">
        <v>31.3</v>
      </c>
      <c r="K26380">
        <v>22.51</v>
      </c>
      <c r="L26380" s="32">
        <v>22.51</v>
      </c>
      <c r="M26380" s="173">
        <v>23390</v>
      </c>
      <c r="N26380" t="s">
        <v>47</v>
      </c>
      <c r="O26380">
        <v>3</v>
      </c>
    </row>
    <row r="26381" spans="1:15" x14ac:dyDescent="0.25">
      <c r="A26381" s="2">
        <v>36985</v>
      </c>
      <c r="B26381">
        <v>300</v>
      </c>
      <c r="C26381">
        <v>18.57</v>
      </c>
      <c r="D26381">
        <v>23.86</v>
      </c>
      <c r="E26381">
        <v>26.58</v>
      </c>
      <c r="F26381">
        <v>18.57</v>
      </c>
      <c r="G26381">
        <v>18.57</v>
      </c>
      <c r="H26381" s="172">
        <v>21.51</v>
      </c>
      <c r="I26381">
        <v>27.33</v>
      </c>
      <c r="J26381">
        <v>30.41</v>
      </c>
      <c r="K26381">
        <v>21.51</v>
      </c>
      <c r="L26381" s="32">
        <v>21.51</v>
      </c>
      <c r="M26381" s="173">
        <v>23018</v>
      </c>
      <c r="N26381" t="s">
        <v>47</v>
      </c>
      <c r="O26381">
        <v>3</v>
      </c>
    </row>
    <row r="26382" spans="1:15" x14ac:dyDescent="0.25">
      <c r="A26382" s="2">
        <v>36985</v>
      </c>
      <c r="B26382">
        <v>400</v>
      </c>
      <c r="C26382">
        <v>19.89</v>
      </c>
      <c r="D26382">
        <v>25.08</v>
      </c>
      <c r="E26382">
        <v>27.76</v>
      </c>
      <c r="F26382">
        <v>19.89</v>
      </c>
      <c r="G26382">
        <v>19.89</v>
      </c>
      <c r="H26382" s="172">
        <v>21.51</v>
      </c>
      <c r="I26382">
        <v>27.33</v>
      </c>
      <c r="J26382">
        <v>30.41</v>
      </c>
      <c r="K26382">
        <v>21.51</v>
      </c>
      <c r="L26382" s="32">
        <v>21.51</v>
      </c>
      <c r="M26382" s="173">
        <v>22950</v>
      </c>
      <c r="N26382" t="s">
        <v>47</v>
      </c>
      <c r="O26382">
        <v>3</v>
      </c>
    </row>
    <row r="26383" spans="1:15" x14ac:dyDescent="0.25">
      <c r="A26383" s="2">
        <v>36985</v>
      </c>
      <c r="B26383">
        <v>500</v>
      </c>
      <c r="C26383">
        <v>17</v>
      </c>
      <c r="D26383">
        <v>22.4</v>
      </c>
      <c r="E26383">
        <v>25.18</v>
      </c>
      <c r="F26383">
        <v>17</v>
      </c>
      <c r="G26383">
        <v>17</v>
      </c>
      <c r="H26383" s="172">
        <v>23.64</v>
      </c>
      <c r="I26383">
        <v>29.3</v>
      </c>
      <c r="J26383">
        <v>32.299999999999997</v>
      </c>
      <c r="K26383">
        <v>23.64</v>
      </c>
      <c r="L26383" s="32">
        <v>23.64</v>
      </c>
      <c r="M26383" s="173">
        <v>23554</v>
      </c>
      <c r="N26383" t="s">
        <v>47</v>
      </c>
      <c r="O26383">
        <v>3</v>
      </c>
    </row>
    <row r="26384" spans="1:15" x14ac:dyDescent="0.25">
      <c r="A26384" s="2">
        <v>36985</v>
      </c>
      <c r="B26384">
        <v>600</v>
      </c>
      <c r="C26384">
        <v>18.77</v>
      </c>
      <c r="D26384">
        <v>25.46</v>
      </c>
      <c r="E26384">
        <v>28.91</v>
      </c>
      <c r="F26384">
        <v>18.77</v>
      </c>
      <c r="G26384">
        <v>18.77</v>
      </c>
      <c r="H26384" s="172">
        <v>35.53</v>
      </c>
      <c r="I26384">
        <v>40.53</v>
      </c>
      <c r="J26384">
        <v>43.18</v>
      </c>
      <c r="K26384">
        <v>35.53</v>
      </c>
      <c r="L26384" s="32">
        <v>35.53</v>
      </c>
      <c r="M26384" s="173">
        <v>25608</v>
      </c>
      <c r="N26384" t="s">
        <v>47</v>
      </c>
      <c r="O26384">
        <v>3</v>
      </c>
    </row>
    <row r="26385" spans="1:15" x14ac:dyDescent="0.25">
      <c r="A26385" s="2">
        <v>36985</v>
      </c>
      <c r="B26385">
        <v>700</v>
      </c>
      <c r="C26385">
        <v>23.06</v>
      </c>
      <c r="D26385">
        <v>29.58</v>
      </c>
      <c r="E26385">
        <v>32.93</v>
      </c>
      <c r="F26385">
        <v>23.06</v>
      </c>
      <c r="G26385">
        <v>23.06</v>
      </c>
      <c r="H26385" s="172">
        <v>78</v>
      </c>
      <c r="I26385">
        <v>79.94</v>
      </c>
      <c r="J26385">
        <v>80.97</v>
      </c>
      <c r="K26385">
        <v>78</v>
      </c>
      <c r="L26385" s="32">
        <v>78</v>
      </c>
      <c r="M26385" s="173">
        <v>29641</v>
      </c>
      <c r="N26385" t="s">
        <v>47</v>
      </c>
      <c r="O26385">
        <v>3</v>
      </c>
    </row>
    <row r="26386" spans="1:15" x14ac:dyDescent="0.25">
      <c r="A26386" s="2">
        <v>36985</v>
      </c>
      <c r="B26386">
        <v>800</v>
      </c>
      <c r="C26386">
        <v>55.31</v>
      </c>
      <c r="D26386">
        <v>59.51</v>
      </c>
      <c r="E26386">
        <v>61.67</v>
      </c>
      <c r="F26386">
        <v>55.31</v>
      </c>
      <c r="G26386">
        <v>55.31</v>
      </c>
      <c r="H26386" s="172">
        <v>73</v>
      </c>
      <c r="I26386">
        <v>75.3</v>
      </c>
      <c r="J26386">
        <v>76.52</v>
      </c>
      <c r="K26386">
        <v>73</v>
      </c>
      <c r="L26386" s="32">
        <v>73</v>
      </c>
      <c r="M26386" s="173">
        <v>31834</v>
      </c>
      <c r="N26386" t="s">
        <v>48</v>
      </c>
      <c r="O26386">
        <v>3</v>
      </c>
    </row>
    <row r="26387" spans="1:15" x14ac:dyDescent="0.25">
      <c r="A26387" s="2">
        <v>36985</v>
      </c>
      <c r="B26387">
        <v>900</v>
      </c>
      <c r="C26387">
        <v>76.14</v>
      </c>
      <c r="D26387">
        <v>78.94</v>
      </c>
      <c r="E26387">
        <v>80.38</v>
      </c>
      <c r="F26387">
        <v>76.14</v>
      </c>
      <c r="G26387">
        <v>76.14</v>
      </c>
      <c r="H26387" s="172">
        <v>62</v>
      </c>
      <c r="I26387">
        <v>65.099999999999994</v>
      </c>
      <c r="J26387">
        <v>66.73</v>
      </c>
      <c r="K26387">
        <v>62</v>
      </c>
      <c r="L26387" s="32">
        <v>62</v>
      </c>
      <c r="M26387" s="173">
        <v>32004</v>
      </c>
      <c r="N26387" t="s">
        <v>48</v>
      </c>
      <c r="O26387">
        <v>3</v>
      </c>
    </row>
    <row r="26388" spans="1:15" x14ac:dyDescent="0.25">
      <c r="A26388" s="2">
        <v>36985</v>
      </c>
      <c r="B26388">
        <v>1000</v>
      </c>
      <c r="C26388">
        <v>39.409999999999997</v>
      </c>
      <c r="D26388">
        <v>44.75</v>
      </c>
      <c r="E26388">
        <v>47.5</v>
      </c>
      <c r="F26388">
        <v>39.409999999999997</v>
      </c>
      <c r="G26388">
        <v>39.409999999999997</v>
      </c>
      <c r="H26388" s="172">
        <v>55</v>
      </c>
      <c r="I26388">
        <v>58.6</v>
      </c>
      <c r="J26388">
        <v>60.5</v>
      </c>
      <c r="K26388">
        <v>55</v>
      </c>
      <c r="L26388" s="32">
        <v>55</v>
      </c>
      <c r="M26388" s="173">
        <v>31745</v>
      </c>
      <c r="N26388" t="s">
        <v>48</v>
      </c>
      <c r="O26388">
        <v>3</v>
      </c>
    </row>
    <row r="26389" spans="1:15" x14ac:dyDescent="0.25">
      <c r="A26389" s="2">
        <v>36985</v>
      </c>
      <c r="B26389">
        <v>1100</v>
      </c>
      <c r="C26389">
        <v>48.47</v>
      </c>
      <c r="D26389">
        <v>53.16</v>
      </c>
      <c r="E26389">
        <v>55.58</v>
      </c>
      <c r="F26389">
        <v>48.47</v>
      </c>
      <c r="G26389">
        <v>48.47</v>
      </c>
      <c r="H26389" s="172">
        <v>53</v>
      </c>
      <c r="I26389">
        <v>56.75</v>
      </c>
      <c r="J26389">
        <v>58.72</v>
      </c>
      <c r="K26389">
        <v>53</v>
      </c>
      <c r="L26389" s="32">
        <v>53</v>
      </c>
      <c r="M26389" s="173">
        <v>31559</v>
      </c>
      <c r="N26389" t="s">
        <v>48</v>
      </c>
      <c r="O26389">
        <v>3</v>
      </c>
    </row>
    <row r="26390" spans="1:15" x14ac:dyDescent="0.25">
      <c r="A26390" s="2">
        <v>36985</v>
      </c>
      <c r="B26390">
        <v>1200</v>
      </c>
      <c r="C26390">
        <v>51.45</v>
      </c>
      <c r="D26390">
        <v>55.93</v>
      </c>
      <c r="E26390">
        <v>58.23</v>
      </c>
      <c r="F26390">
        <v>51.45</v>
      </c>
      <c r="G26390">
        <v>51.45</v>
      </c>
      <c r="H26390" s="172">
        <v>51.01</v>
      </c>
      <c r="I26390">
        <v>54.9</v>
      </c>
      <c r="J26390">
        <v>56.95</v>
      </c>
      <c r="K26390">
        <v>51.01</v>
      </c>
      <c r="L26390" s="32">
        <v>51.01</v>
      </c>
      <c r="M26390" s="173">
        <v>31278</v>
      </c>
      <c r="N26390" t="s">
        <v>48</v>
      </c>
      <c r="O26390">
        <v>3</v>
      </c>
    </row>
    <row r="26391" spans="1:15" x14ac:dyDescent="0.25">
      <c r="A26391" s="2">
        <v>36985</v>
      </c>
      <c r="B26391">
        <v>1300</v>
      </c>
      <c r="C26391">
        <v>41.29</v>
      </c>
      <c r="D26391">
        <v>46.5</v>
      </c>
      <c r="E26391">
        <v>49.18</v>
      </c>
      <c r="F26391">
        <v>41.29</v>
      </c>
      <c r="G26391">
        <v>41.29</v>
      </c>
      <c r="H26391" s="172">
        <v>45.5</v>
      </c>
      <c r="I26391">
        <v>49.59</v>
      </c>
      <c r="J26391">
        <v>51.75</v>
      </c>
      <c r="K26391">
        <v>45.5</v>
      </c>
      <c r="L26391" s="32">
        <v>45.5</v>
      </c>
      <c r="M26391" s="173">
        <v>30772</v>
      </c>
      <c r="N26391" t="s">
        <v>48</v>
      </c>
      <c r="O26391">
        <v>3</v>
      </c>
    </row>
    <row r="26392" spans="1:15" x14ac:dyDescent="0.25">
      <c r="A26392" s="2">
        <v>36985</v>
      </c>
      <c r="B26392">
        <v>1400</v>
      </c>
      <c r="C26392">
        <v>53.52</v>
      </c>
      <c r="D26392">
        <v>57.85</v>
      </c>
      <c r="E26392">
        <v>60.08</v>
      </c>
      <c r="F26392">
        <v>53.52</v>
      </c>
      <c r="G26392">
        <v>53.52</v>
      </c>
      <c r="H26392" s="172">
        <v>43.77</v>
      </c>
      <c r="I26392">
        <v>47.99</v>
      </c>
      <c r="J26392">
        <v>50.21</v>
      </c>
      <c r="K26392">
        <v>43.77</v>
      </c>
      <c r="L26392" s="32">
        <v>43.77</v>
      </c>
      <c r="M26392" s="173">
        <v>30534</v>
      </c>
      <c r="N26392" t="s">
        <v>48</v>
      </c>
      <c r="O26392">
        <v>3</v>
      </c>
    </row>
    <row r="26393" spans="1:15" x14ac:dyDescent="0.25">
      <c r="A26393" s="2">
        <v>36985</v>
      </c>
      <c r="B26393">
        <v>1500</v>
      </c>
      <c r="C26393">
        <v>37.35</v>
      </c>
      <c r="D26393">
        <v>42.84</v>
      </c>
      <c r="E26393">
        <v>45.67</v>
      </c>
      <c r="F26393">
        <v>37.35</v>
      </c>
      <c r="G26393">
        <v>37.35</v>
      </c>
      <c r="H26393" s="172">
        <v>36.89</v>
      </c>
      <c r="I26393">
        <v>41.16</v>
      </c>
      <c r="J26393">
        <v>43.74</v>
      </c>
      <c r="K26393">
        <v>40</v>
      </c>
      <c r="L26393" s="32">
        <v>35.74</v>
      </c>
      <c r="M26393" s="173">
        <v>30217</v>
      </c>
      <c r="N26393" t="s">
        <v>48</v>
      </c>
      <c r="O26393">
        <v>3</v>
      </c>
    </row>
    <row r="26394" spans="1:15" x14ac:dyDescent="0.25">
      <c r="A26394" s="2">
        <v>36985</v>
      </c>
      <c r="B26394">
        <v>1600</v>
      </c>
      <c r="C26394">
        <v>38.43</v>
      </c>
      <c r="D26394">
        <v>43.84</v>
      </c>
      <c r="E26394">
        <v>46.63</v>
      </c>
      <c r="F26394">
        <v>38.43</v>
      </c>
      <c r="G26394">
        <v>38.43</v>
      </c>
      <c r="H26394" s="172">
        <v>34.950000000000003</v>
      </c>
      <c r="I26394">
        <v>39.090000000000003</v>
      </c>
      <c r="J26394">
        <v>41.8</v>
      </c>
      <c r="K26394">
        <v>40</v>
      </c>
      <c r="L26394" s="32">
        <v>33.08</v>
      </c>
      <c r="M26394" s="173">
        <v>29716</v>
      </c>
      <c r="N26394" t="s">
        <v>48</v>
      </c>
      <c r="O26394">
        <v>3</v>
      </c>
    </row>
    <row r="26395" spans="1:15" x14ac:dyDescent="0.25">
      <c r="A26395" s="2">
        <v>36985</v>
      </c>
      <c r="B26395">
        <v>1700</v>
      </c>
      <c r="C26395">
        <v>26.74</v>
      </c>
      <c r="D26395">
        <v>32.99</v>
      </c>
      <c r="E26395">
        <v>36.21</v>
      </c>
      <c r="F26395">
        <v>26.74</v>
      </c>
      <c r="G26395">
        <v>26.74</v>
      </c>
      <c r="H26395" s="172">
        <v>37.15</v>
      </c>
      <c r="I26395">
        <v>41.44</v>
      </c>
      <c r="J26395">
        <v>44.01</v>
      </c>
      <c r="K26395">
        <v>40</v>
      </c>
      <c r="L26395" s="32">
        <v>36.1</v>
      </c>
      <c r="M26395" s="173">
        <v>29537</v>
      </c>
      <c r="N26395" t="s">
        <v>48</v>
      </c>
      <c r="O26395">
        <v>3</v>
      </c>
    </row>
    <row r="26396" spans="1:15" x14ac:dyDescent="0.25">
      <c r="A26396" s="2">
        <v>36985</v>
      </c>
      <c r="B26396">
        <v>1800</v>
      </c>
      <c r="C26396">
        <v>19.98</v>
      </c>
      <c r="D26396">
        <v>26.72</v>
      </c>
      <c r="E26396">
        <v>30.18</v>
      </c>
      <c r="F26396">
        <v>19.98</v>
      </c>
      <c r="G26396">
        <v>19.98</v>
      </c>
      <c r="H26396" s="172">
        <v>42.5</v>
      </c>
      <c r="I26396">
        <v>46.29</v>
      </c>
      <c r="J26396">
        <v>48.67</v>
      </c>
      <c r="K26396">
        <v>46.19</v>
      </c>
      <c r="L26396" s="32">
        <v>41.13</v>
      </c>
      <c r="M26396" s="173">
        <v>29270</v>
      </c>
      <c r="N26396" t="s">
        <v>48</v>
      </c>
      <c r="O26396">
        <v>3</v>
      </c>
    </row>
    <row r="26397" spans="1:15" x14ac:dyDescent="0.25">
      <c r="A26397" s="2">
        <v>36985</v>
      </c>
      <c r="B26397">
        <v>1900</v>
      </c>
      <c r="C26397">
        <v>16.53</v>
      </c>
      <c r="D26397">
        <v>23.51</v>
      </c>
      <c r="E26397">
        <v>27.11</v>
      </c>
      <c r="F26397">
        <v>16.53</v>
      </c>
      <c r="G26397">
        <v>16.53</v>
      </c>
      <c r="H26397" s="172">
        <v>46.6</v>
      </c>
      <c r="I26397">
        <v>50.81</v>
      </c>
      <c r="J26397">
        <v>53.03</v>
      </c>
      <c r="K26397">
        <v>46.6</v>
      </c>
      <c r="L26397" s="32">
        <v>46.6</v>
      </c>
      <c r="M26397" s="173">
        <v>29177</v>
      </c>
      <c r="N26397" t="s">
        <v>48</v>
      </c>
      <c r="O26397">
        <v>3</v>
      </c>
    </row>
    <row r="26398" spans="1:15" x14ac:dyDescent="0.25">
      <c r="A26398" s="2">
        <v>36985</v>
      </c>
      <c r="B26398">
        <v>2000</v>
      </c>
      <c r="C26398">
        <v>39.58</v>
      </c>
      <c r="D26398">
        <v>44.91</v>
      </c>
      <c r="E26398">
        <v>47.65</v>
      </c>
      <c r="F26398">
        <v>39.58</v>
      </c>
      <c r="G26398">
        <v>39.58</v>
      </c>
      <c r="H26398" s="172">
        <v>63.13</v>
      </c>
      <c r="I26398">
        <v>66.14</v>
      </c>
      <c r="J26398">
        <v>67.739999999999995</v>
      </c>
      <c r="K26398">
        <v>63.13</v>
      </c>
      <c r="L26398" s="32">
        <v>63.13</v>
      </c>
      <c r="M26398" s="173">
        <v>30125</v>
      </c>
      <c r="N26398" t="s">
        <v>48</v>
      </c>
      <c r="O26398">
        <v>3</v>
      </c>
    </row>
    <row r="26399" spans="1:15" x14ac:dyDescent="0.25">
      <c r="A26399" s="2">
        <v>36985</v>
      </c>
      <c r="B26399">
        <v>2100</v>
      </c>
      <c r="C26399">
        <v>71.78</v>
      </c>
      <c r="D26399">
        <v>74.8</v>
      </c>
      <c r="E26399">
        <v>76.36</v>
      </c>
      <c r="F26399">
        <v>71.78</v>
      </c>
      <c r="G26399">
        <v>71.78</v>
      </c>
      <c r="H26399" s="172">
        <v>73.73</v>
      </c>
      <c r="I26399">
        <v>75.790000000000006</v>
      </c>
      <c r="J26399">
        <v>76.88</v>
      </c>
      <c r="K26399">
        <v>73.73</v>
      </c>
      <c r="L26399" s="32">
        <v>73.73</v>
      </c>
      <c r="M26399" s="173">
        <v>32004</v>
      </c>
      <c r="N26399" t="s">
        <v>48</v>
      </c>
      <c r="O26399">
        <v>3</v>
      </c>
    </row>
    <row r="26400" spans="1:15" x14ac:dyDescent="0.25">
      <c r="A26400" s="2">
        <v>36985</v>
      </c>
      <c r="B26400">
        <v>2200</v>
      </c>
      <c r="C26400">
        <v>52.27</v>
      </c>
      <c r="D26400">
        <v>56.69</v>
      </c>
      <c r="E26400">
        <v>58.96</v>
      </c>
      <c r="F26400">
        <v>52.27</v>
      </c>
      <c r="G26400">
        <v>52.27</v>
      </c>
      <c r="H26400" s="172">
        <v>53.78</v>
      </c>
      <c r="I26400">
        <v>57.47</v>
      </c>
      <c r="J26400">
        <v>59.42</v>
      </c>
      <c r="K26400">
        <v>53.78</v>
      </c>
      <c r="L26400" s="32">
        <v>53.78</v>
      </c>
      <c r="M26400" s="173">
        <v>31115</v>
      </c>
      <c r="N26400" t="s">
        <v>48</v>
      </c>
      <c r="O26400">
        <v>3</v>
      </c>
    </row>
    <row r="26401" spans="1:15" x14ac:dyDescent="0.25">
      <c r="A26401" s="2">
        <v>36985</v>
      </c>
      <c r="B26401">
        <v>2300</v>
      </c>
      <c r="C26401">
        <v>29.84</v>
      </c>
      <c r="D26401">
        <v>35.869999999999997</v>
      </c>
      <c r="E26401">
        <v>38.97</v>
      </c>
      <c r="F26401">
        <v>29.84</v>
      </c>
      <c r="G26401">
        <v>29.84</v>
      </c>
      <c r="H26401" s="172">
        <v>38</v>
      </c>
      <c r="I26401">
        <v>42.63</v>
      </c>
      <c r="J26401">
        <v>45.08</v>
      </c>
      <c r="K26401">
        <v>38</v>
      </c>
      <c r="L26401" s="32">
        <v>38</v>
      </c>
      <c r="M26401" s="173">
        <v>28684</v>
      </c>
      <c r="N26401" t="s">
        <v>48</v>
      </c>
      <c r="O26401">
        <v>3</v>
      </c>
    </row>
    <row r="26402" spans="1:15" x14ac:dyDescent="0.25">
      <c r="A26402" s="2">
        <v>36985</v>
      </c>
      <c r="B26402">
        <v>2400</v>
      </c>
      <c r="C26402">
        <v>20.079999999999998</v>
      </c>
      <c r="D26402">
        <v>26.81</v>
      </c>
      <c r="E26402">
        <v>30.27</v>
      </c>
      <c r="F26402">
        <v>20.079999999999998</v>
      </c>
      <c r="G26402">
        <v>20.079999999999998</v>
      </c>
      <c r="H26402" s="172">
        <v>28.01</v>
      </c>
      <c r="I26402">
        <v>33.36</v>
      </c>
      <c r="J26402">
        <v>36.19</v>
      </c>
      <c r="K26402">
        <v>28.01</v>
      </c>
      <c r="L26402" s="32">
        <v>28.01</v>
      </c>
      <c r="M26402" s="173">
        <v>26189</v>
      </c>
      <c r="N26402" t="s">
        <v>47</v>
      </c>
      <c r="O26402">
        <v>3</v>
      </c>
    </row>
    <row r="26403" spans="1:15" x14ac:dyDescent="0.25">
      <c r="A26403" s="2">
        <v>36986</v>
      </c>
      <c r="B26403">
        <v>100</v>
      </c>
      <c r="C26403">
        <v>23.49</v>
      </c>
      <c r="D26403">
        <v>29.54</v>
      </c>
      <c r="E26403">
        <v>32.659999999999997</v>
      </c>
      <c r="F26403">
        <v>23.49</v>
      </c>
      <c r="G26403">
        <v>23.49</v>
      </c>
      <c r="H26403" s="172">
        <v>22</v>
      </c>
      <c r="I26403">
        <v>30.23</v>
      </c>
      <c r="J26403">
        <v>32.880000000000003</v>
      </c>
      <c r="K26403">
        <v>24.34</v>
      </c>
      <c r="L26403" s="32">
        <v>25.16</v>
      </c>
      <c r="M26403" s="173">
        <v>24488</v>
      </c>
      <c r="N26403" t="s">
        <v>47</v>
      </c>
      <c r="O26403">
        <v>4</v>
      </c>
    </row>
    <row r="26404" spans="1:15" x14ac:dyDescent="0.25">
      <c r="A26404" s="2">
        <v>36986</v>
      </c>
      <c r="B26404">
        <v>200</v>
      </c>
      <c r="C26404">
        <v>26.62</v>
      </c>
      <c r="D26404">
        <v>32.450000000000003</v>
      </c>
      <c r="E26404">
        <v>35.450000000000003</v>
      </c>
      <c r="F26404">
        <v>26.62</v>
      </c>
      <c r="G26404">
        <v>26.62</v>
      </c>
      <c r="H26404" s="172">
        <v>21.11</v>
      </c>
      <c r="I26404">
        <v>28.75</v>
      </c>
      <c r="J26404">
        <v>31.43</v>
      </c>
      <c r="K26404">
        <v>22.97</v>
      </c>
      <c r="L26404" s="32">
        <v>23.63</v>
      </c>
      <c r="M26404" s="173">
        <v>23694</v>
      </c>
      <c r="N26404" t="s">
        <v>47</v>
      </c>
      <c r="O26404">
        <v>4</v>
      </c>
    </row>
    <row r="26405" spans="1:15" x14ac:dyDescent="0.25">
      <c r="A26405" s="2">
        <v>36986</v>
      </c>
      <c r="B26405">
        <v>300</v>
      </c>
      <c r="C26405">
        <v>27.82</v>
      </c>
      <c r="D26405">
        <v>36.57</v>
      </c>
      <c r="E26405">
        <v>38.89</v>
      </c>
      <c r="F26405">
        <v>46.17</v>
      </c>
      <c r="G26405">
        <v>33.18</v>
      </c>
      <c r="H26405" s="172">
        <v>21.06</v>
      </c>
      <c r="I26405">
        <v>27.69</v>
      </c>
      <c r="J26405">
        <v>30.38</v>
      </c>
      <c r="K26405">
        <v>22.19</v>
      </c>
      <c r="L26405" s="32">
        <v>22.59</v>
      </c>
      <c r="M26405" s="173">
        <v>23538</v>
      </c>
      <c r="N26405" t="s">
        <v>47</v>
      </c>
      <c r="O26405">
        <v>4</v>
      </c>
    </row>
    <row r="26406" spans="1:15" x14ac:dyDescent="0.25">
      <c r="A26406" s="2">
        <v>36986</v>
      </c>
      <c r="B26406">
        <v>400</v>
      </c>
      <c r="C26406">
        <v>17.77</v>
      </c>
      <c r="D26406">
        <v>24.23</v>
      </c>
      <c r="E26406">
        <v>27.56</v>
      </c>
      <c r="F26406">
        <v>17.77</v>
      </c>
      <c r="G26406">
        <v>17.77</v>
      </c>
      <c r="H26406" s="172">
        <v>21.06</v>
      </c>
      <c r="I26406">
        <v>27.76</v>
      </c>
      <c r="J26406">
        <v>30.6</v>
      </c>
      <c r="K26406">
        <v>22.02</v>
      </c>
      <c r="L26406" s="32">
        <v>22.37</v>
      </c>
      <c r="M26406" s="173">
        <v>23637</v>
      </c>
      <c r="N26406" t="s">
        <v>47</v>
      </c>
      <c r="O26406">
        <v>4</v>
      </c>
    </row>
    <row r="26407" spans="1:15" x14ac:dyDescent="0.25">
      <c r="A26407" s="2">
        <v>36986</v>
      </c>
      <c r="B26407">
        <v>500</v>
      </c>
      <c r="C26407">
        <v>17.5</v>
      </c>
      <c r="D26407">
        <v>23.98</v>
      </c>
      <c r="E26407">
        <v>27.32</v>
      </c>
      <c r="F26407">
        <v>17.5</v>
      </c>
      <c r="G26407">
        <v>17.5</v>
      </c>
      <c r="H26407" s="172">
        <v>20.329999999999998</v>
      </c>
      <c r="I26407">
        <v>29.13</v>
      </c>
      <c r="J26407">
        <v>32</v>
      </c>
      <c r="K26407">
        <v>22.78</v>
      </c>
      <c r="L26407" s="32">
        <v>23.65</v>
      </c>
      <c r="M26407" s="173">
        <v>24296</v>
      </c>
      <c r="N26407" t="s">
        <v>47</v>
      </c>
      <c r="O26407">
        <v>4</v>
      </c>
    </row>
    <row r="26408" spans="1:15" x14ac:dyDescent="0.25">
      <c r="A26408" s="2">
        <v>36986</v>
      </c>
      <c r="B26408">
        <v>600</v>
      </c>
      <c r="C26408">
        <v>17.39</v>
      </c>
      <c r="D26408">
        <v>23.88</v>
      </c>
      <c r="E26408">
        <v>27.22</v>
      </c>
      <c r="F26408">
        <v>17.39</v>
      </c>
      <c r="G26408">
        <v>17.39</v>
      </c>
      <c r="H26408" s="172">
        <v>31.3</v>
      </c>
      <c r="I26408">
        <v>35.64</v>
      </c>
      <c r="J26408">
        <v>37.93</v>
      </c>
      <c r="K26408">
        <v>31.3</v>
      </c>
      <c r="L26408" s="32">
        <v>31.3</v>
      </c>
      <c r="M26408" s="173">
        <v>26542</v>
      </c>
      <c r="N26408" t="s">
        <v>47</v>
      </c>
      <c r="O26408">
        <v>4</v>
      </c>
    </row>
    <row r="26409" spans="1:15" x14ac:dyDescent="0.25">
      <c r="A26409" s="2">
        <v>36986</v>
      </c>
      <c r="B26409">
        <v>700</v>
      </c>
      <c r="C26409">
        <v>45.88</v>
      </c>
      <c r="D26409">
        <v>50.33</v>
      </c>
      <c r="E26409">
        <v>52.62</v>
      </c>
      <c r="F26409">
        <v>45.88</v>
      </c>
      <c r="G26409">
        <v>45.88</v>
      </c>
      <c r="H26409" s="172">
        <v>60.01</v>
      </c>
      <c r="I26409">
        <v>62.71</v>
      </c>
      <c r="J26409">
        <v>64.13</v>
      </c>
      <c r="K26409">
        <v>60.01</v>
      </c>
      <c r="L26409" s="32">
        <v>60.01</v>
      </c>
      <c r="M26409" s="173">
        <v>30556</v>
      </c>
      <c r="N26409" t="s">
        <v>47</v>
      </c>
      <c r="O26409">
        <v>4</v>
      </c>
    </row>
    <row r="26410" spans="1:15" x14ac:dyDescent="0.25">
      <c r="A26410" s="2">
        <v>36986</v>
      </c>
      <c r="B26410">
        <v>800</v>
      </c>
      <c r="C26410">
        <v>63.49</v>
      </c>
      <c r="D26410">
        <v>66.680000000000007</v>
      </c>
      <c r="E26410">
        <v>68.31</v>
      </c>
      <c r="F26410">
        <v>63.49</v>
      </c>
      <c r="G26410">
        <v>63.49</v>
      </c>
      <c r="H26410" s="172">
        <v>75.010000000000005</v>
      </c>
      <c r="I26410">
        <v>76.959999999999994</v>
      </c>
      <c r="J26410">
        <v>77.989999999999995</v>
      </c>
      <c r="K26410">
        <v>75.010000000000005</v>
      </c>
      <c r="L26410" s="32">
        <v>75.010000000000005</v>
      </c>
      <c r="M26410" s="173">
        <v>32546</v>
      </c>
      <c r="N26410" t="s">
        <v>48</v>
      </c>
      <c r="O26410">
        <v>4</v>
      </c>
    </row>
    <row r="26411" spans="1:15" x14ac:dyDescent="0.25">
      <c r="A26411" s="2">
        <v>36986</v>
      </c>
      <c r="B26411">
        <v>900</v>
      </c>
      <c r="C26411">
        <v>58.83</v>
      </c>
      <c r="D26411">
        <v>62.93</v>
      </c>
      <c r="E26411">
        <v>64.27</v>
      </c>
      <c r="F26411">
        <v>58.79</v>
      </c>
      <c r="G26411">
        <v>58.78</v>
      </c>
      <c r="H26411" s="172">
        <v>58.3</v>
      </c>
      <c r="I26411">
        <v>60.99</v>
      </c>
      <c r="J26411">
        <v>62.41</v>
      </c>
      <c r="K26411">
        <v>58.3</v>
      </c>
      <c r="L26411" s="32">
        <v>58.3</v>
      </c>
      <c r="M26411" s="173">
        <v>32423</v>
      </c>
      <c r="N26411" t="s">
        <v>48</v>
      </c>
      <c r="O26411">
        <v>4</v>
      </c>
    </row>
    <row r="26412" spans="1:15" x14ac:dyDescent="0.25">
      <c r="A26412" s="2">
        <v>36986</v>
      </c>
      <c r="B26412">
        <v>1000</v>
      </c>
      <c r="C26412">
        <v>40.04</v>
      </c>
      <c r="D26412">
        <v>46.49</v>
      </c>
      <c r="E26412">
        <v>47.72</v>
      </c>
      <c r="F26412">
        <v>39.950000000000003</v>
      </c>
      <c r="G26412">
        <v>39.92</v>
      </c>
      <c r="H26412" s="172">
        <v>56</v>
      </c>
      <c r="I26412">
        <v>58.56</v>
      </c>
      <c r="J26412">
        <v>59.91</v>
      </c>
      <c r="K26412">
        <v>56</v>
      </c>
      <c r="L26412" s="32">
        <v>56</v>
      </c>
      <c r="M26412" s="173">
        <v>31887</v>
      </c>
      <c r="N26412" t="s">
        <v>48</v>
      </c>
      <c r="O26412">
        <v>4</v>
      </c>
    </row>
    <row r="26413" spans="1:15" x14ac:dyDescent="0.25">
      <c r="A26413" s="2">
        <v>36986</v>
      </c>
      <c r="B26413">
        <v>1100</v>
      </c>
      <c r="C26413">
        <v>58.62</v>
      </c>
      <c r="D26413">
        <v>62.15</v>
      </c>
      <c r="E26413">
        <v>63.97</v>
      </c>
      <c r="F26413">
        <v>58.62</v>
      </c>
      <c r="G26413">
        <v>58.62</v>
      </c>
      <c r="H26413" s="172">
        <v>53</v>
      </c>
      <c r="I26413">
        <v>57.72</v>
      </c>
      <c r="J26413">
        <v>59.48</v>
      </c>
      <c r="K26413">
        <v>53.96</v>
      </c>
      <c r="L26413" s="32">
        <v>52.84</v>
      </c>
      <c r="M26413" s="173">
        <v>31579</v>
      </c>
      <c r="N26413" t="s">
        <v>48</v>
      </c>
      <c r="O26413">
        <v>4</v>
      </c>
    </row>
    <row r="26414" spans="1:15" x14ac:dyDescent="0.25">
      <c r="A26414" s="2">
        <v>36986</v>
      </c>
      <c r="B26414">
        <v>1200</v>
      </c>
      <c r="C26414">
        <v>54.68</v>
      </c>
      <c r="D26414">
        <v>58.5</v>
      </c>
      <c r="E26414">
        <v>60.46</v>
      </c>
      <c r="F26414">
        <v>54.68</v>
      </c>
      <c r="G26414">
        <v>54.68</v>
      </c>
      <c r="H26414" s="172">
        <v>49.83</v>
      </c>
      <c r="I26414">
        <v>55.66</v>
      </c>
      <c r="J26414">
        <v>57.58</v>
      </c>
      <c r="K26414">
        <v>51.33</v>
      </c>
      <c r="L26414" s="32">
        <v>49.59</v>
      </c>
      <c r="M26414" s="173">
        <v>31205</v>
      </c>
      <c r="N26414" t="s">
        <v>48</v>
      </c>
      <c r="O26414">
        <v>4</v>
      </c>
    </row>
    <row r="26415" spans="1:15" x14ac:dyDescent="0.25">
      <c r="A26415" s="2">
        <v>36986</v>
      </c>
      <c r="B26415">
        <v>1300</v>
      </c>
      <c r="C26415">
        <v>61.9</v>
      </c>
      <c r="D26415">
        <v>65.2</v>
      </c>
      <c r="E26415">
        <v>66.900000000000006</v>
      </c>
      <c r="F26415">
        <v>61.9</v>
      </c>
      <c r="G26415">
        <v>61.9</v>
      </c>
      <c r="H26415" s="172">
        <v>45</v>
      </c>
      <c r="I26415">
        <v>51.43</v>
      </c>
      <c r="J26415">
        <v>53.47</v>
      </c>
      <c r="K26415">
        <v>46.76</v>
      </c>
      <c r="L26415" s="32">
        <v>44.71</v>
      </c>
      <c r="M26415" s="173">
        <v>30660</v>
      </c>
      <c r="N26415" t="s">
        <v>48</v>
      </c>
      <c r="O26415">
        <v>4</v>
      </c>
    </row>
    <row r="26416" spans="1:15" x14ac:dyDescent="0.25">
      <c r="A26416" s="2">
        <v>36986</v>
      </c>
      <c r="B26416">
        <v>1400</v>
      </c>
      <c r="C26416">
        <v>68.12</v>
      </c>
      <c r="D26416">
        <v>70.97</v>
      </c>
      <c r="E26416">
        <v>72.44</v>
      </c>
      <c r="F26416">
        <v>68.12</v>
      </c>
      <c r="G26416">
        <v>68.12</v>
      </c>
      <c r="H26416" s="172">
        <v>40.01</v>
      </c>
      <c r="I26416">
        <v>51.01</v>
      </c>
      <c r="J26416">
        <v>53.27</v>
      </c>
      <c r="K26416">
        <v>44.7</v>
      </c>
      <c r="L26416" s="32">
        <v>40.5</v>
      </c>
      <c r="M26416" s="173">
        <v>30533</v>
      </c>
      <c r="N26416" t="s">
        <v>48</v>
      </c>
      <c r="O26416">
        <v>4</v>
      </c>
    </row>
    <row r="26417" spans="1:15" x14ac:dyDescent="0.25">
      <c r="A26417" s="2">
        <v>36986</v>
      </c>
      <c r="B26417">
        <v>1500</v>
      </c>
      <c r="C26417">
        <v>49.63</v>
      </c>
      <c r="D26417">
        <v>53.81</v>
      </c>
      <c r="E26417">
        <v>55.96</v>
      </c>
      <c r="F26417">
        <v>49.63</v>
      </c>
      <c r="G26417">
        <v>49.63</v>
      </c>
      <c r="H26417" s="172">
        <v>30.87</v>
      </c>
      <c r="I26417">
        <v>42.2</v>
      </c>
      <c r="J26417">
        <v>44.79</v>
      </c>
      <c r="K26417">
        <v>35.35</v>
      </c>
      <c r="L26417" s="32">
        <v>31.34</v>
      </c>
      <c r="M26417" s="173">
        <v>30295</v>
      </c>
      <c r="N26417" t="s">
        <v>48</v>
      </c>
      <c r="O26417">
        <v>4</v>
      </c>
    </row>
    <row r="26418" spans="1:15" x14ac:dyDescent="0.25">
      <c r="A26418" s="2">
        <v>36986</v>
      </c>
      <c r="B26418">
        <v>1600</v>
      </c>
      <c r="C26418">
        <v>30.72</v>
      </c>
      <c r="D26418">
        <v>36.26</v>
      </c>
      <c r="E26418">
        <v>39.1</v>
      </c>
      <c r="F26418">
        <v>30.72</v>
      </c>
      <c r="G26418">
        <v>30.72</v>
      </c>
      <c r="H26418" s="172">
        <v>30</v>
      </c>
      <c r="I26418">
        <v>37.630000000000003</v>
      </c>
      <c r="J26418">
        <v>40.1</v>
      </c>
      <c r="K26418">
        <v>32.06</v>
      </c>
      <c r="L26418" s="32">
        <v>30.21</v>
      </c>
      <c r="M26418" s="173">
        <v>29820</v>
      </c>
      <c r="N26418" t="s">
        <v>48</v>
      </c>
      <c r="O26418">
        <v>4</v>
      </c>
    </row>
    <row r="26419" spans="1:15" x14ac:dyDescent="0.25">
      <c r="A26419" s="2">
        <v>36986</v>
      </c>
      <c r="B26419">
        <v>1700</v>
      </c>
      <c r="C26419">
        <v>32.89</v>
      </c>
      <c r="D26419">
        <v>38.270000000000003</v>
      </c>
      <c r="E26419">
        <v>41.04</v>
      </c>
      <c r="F26419">
        <v>32.89</v>
      </c>
      <c r="G26419">
        <v>32.89</v>
      </c>
      <c r="H26419" s="172">
        <v>30.2</v>
      </c>
      <c r="I26419">
        <v>39</v>
      </c>
      <c r="J26419">
        <v>41.51</v>
      </c>
      <c r="K26419">
        <v>33.020000000000003</v>
      </c>
      <c r="L26419" s="32">
        <v>30.5</v>
      </c>
      <c r="M26419" s="173">
        <v>29373</v>
      </c>
      <c r="N26419" t="s">
        <v>48</v>
      </c>
      <c r="O26419">
        <v>4</v>
      </c>
    </row>
    <row r="26420" spans="1:15" x14ac:dyDescent="0.25">
      <c r="A26420" s="2">
        <v>36986</v>
      </c>
      <c r="B26420">
        <v>1800</v>
      </c>
      <c r="C26420">
        <v>18.329999999999998</v>
      </c>
      <c r="D26420">
        <v>24.75</v>
      </c>
      <c r="E26420">
        <v>28.06</v>
      </c>
      <c r="F26420">
        <v>18.329999999999998</v>
      </c>
      <c r="G26420">
        <v>18.329999999999998</v>
      </c>
      <c r="H26420" s="172">
        <v>35</v>
      </c>
      <c r="I26420">
        <v>45.46</v>
      </c>
      <c r="J26420">
        <v>47.87</v>
      </c>
      <c r="K26420">
        <v>39.11</v>
      </c>
      <c r="L26420" s="32">
        <v>35.43</v>
      </c>
      <c r="M26420" s="173">
        <v>28941</v>
      </c>
      <c r="N26420" t="s">
        <v>48</v>
      </c>
      <c r="O26420">
        <v>4</v>
      </c>
    </row>
    <row r="26421" spans="1:15" x14ac:dyDescent="0.25">
      <c r="A26421" s="2">
        <v>36986</v>
      </c>
      <c r="B26421">
        <v>1900</v>
      </c>
      <c r="C26421">
        <v>16.57</v>
      </c>
      <c r="D26421">
        <v>23.12</v>
      </c>
      <c r="E26421">
        <v>26.49</v>
      </c>
      <c r="F26421">
        <v>16.57</v>
      </c>
      <c r="G26421">
        <v>16.57</v>
      </c>
      <c r="H26421" s="172">
        <v>36.950000000000003</v>
      </c>
      <c r="I26421">
        <v>50.99</v>
      </c>
      <c r="J26421">
        <v>53.48</v>
      </c>
      <c r="K26421">
        <v>43.46</v>
      </c>
      <c r="L26421" s="32">
        <v>37.630000000000003</v>
      </c>
      <c r="M26421" s="173">
        <v>28804</v>
      </c>
      <c r="N26421" t="s">
        <v>48</v>
      </c>
      <c r="O26421">
        <v>4</v>
      </c>
    </row>
    <row r="26422" spans="1:15" x14ac:dyDescent="0.25">
      <c r="A26422" s="2">
        <v>36986</v>
      </c>
      <c r="B26422">
        <v>2000</v>
      </c>
      <c r="C26422">
        <v>41.01</v>
      </c>
      <c r="D26422">
        <v>45.81</v>
      </c>
      <c r="E26422">
        <v>48.28</v>
      </c>
      <c r="F26422">
        <v>41.01</v>
      </c>
      <c r="G26422">
        <v>41.01</v>
      </c>
      <c r="H26422" s="172">
        <v>59.21</v>
      </c>
      <c r="I26422">
        <v>64.13</v>
      </c>
      <c r="J26422">
        <v>65.489999999999995</v>
      </c>
      <c r="K26422">
        <v>60.86</v>
      </c>
      <c r="L26422" s="32">
        <v>59.38</v>
      </c>
      <c r="M26422" s="173">
        <v>29870</v>
      </c>
      <c r="N26422" t="s">
        <v>48</v>
      </c>
      <c r="O26422">
        <v>4</v>
      </c>
    </row>
    <row r="26423" spans="1:15" x14ac:dyDescent="0.25">
      <c r="A26423" s="2">
        <v>36986</v>
      </c>
      <c r="B26423">
        <v>2100</v>
      </c>
      <c r="C26423">
        <v>60.82</v>
      </c>
      <c r="D26423">
        <v>64.2</v>
      </c>
      <c r="E26423">
        <v>65.930000000000007</v>
      </c>
      <c r="F26423">
        <v>60.82</v>
      </c>
      <c r="G26423">
        <v>60.82</v>
      </c>
      <c r="H26423" s="172">
        <v>56</v>
      </c>
      <c r="I26423">
        <v>69.37</v>
      </c>
      <c r="J26423">
        <v>71.31</v>
      </c>
      <c r="K26423">
        <v>62.78</v>
      </c>
      <c r="L26423" s="32">
        <v>56.7</v>
      </c>
      <c r="M26423" s="173">
        <v>31437</v>
      </c>
      <c r="N26423" t="s">
        <v>48</v>
      </c>
      <c r="O26423">
        <v>4</v>
      </c>
    </row>
    <row r="26424" spans="1:15" x14ac:dyDescent="0.25">
      <c r="A26424" s="2">
        <v>36986</v>
      </c>
      <c r="B26424">
        <v>2200</v>
      </c>
      <c r="C26424">
        <v>48.6</v>
      </c>
      <c r="D26424">
        <v>52.85</v>
      </c>
      <c r="E26424">
        <v>55.04</v>
      </c>
      <c r="F26424">
        <v>48.6</v>
      </c>
      <c r="G26424">
        <v>48.6</v>
      </c>
      <c r="H26424" s="172">
        <v>49</v>
      </c>
      <c r="I26424">
        <v>52.06</v>
      </c>
      <c r="J26424">
        <v>53.68</v>
      </c>
      <c r="K26424">
        <v>49</v>
      </c>
      <c r="L26424" s="32">
        <v>49</v>
      </c>
      <c r="M26424" s="173">
        <v>30476</v>
      </c>
      <c r="N26424" t="s">
        <v>48</v>
      </c>
      <c r="O26424">
        <v>4</v>
      </c>
    </row>
    <row r="26425" spans="1:15" x14ac:dyDescent="0.25">
      <c r="A26425" s="2">
        <v>36986</v>
      </c>
      <c r="B26425">
        <v>2300</v>
      </c>
      <c r="C26425">
        <v>38.03</v>
      </c>
      <c r="D26425">
        <v>43.04</v>
      </c>
      <c r="E26425">
        <v>45.62</v>
      </c>
      <c r="F26425">
        <v>38.03</v>
      </c>
      <c r="G26425">
        <v>38.03</v>
      </c>
      <c r="H26425" s="172">
        <v>34.5</v>
      </c>
      <c r="I26425">
        <v>39.07</v>
      </c>
      <c r="J26425">
        <v>41.26</v>
      </c>
      <c r="K26425">
        <v>34.799999999999997</v>
      </c>
      <c r="L26425" s="32">
        <v>34.53</v>
      </c>
      <c r="M26425" s="173">
        <v>28005</v>
      </c>
      <c r="N26425" t="s">
        <v>48</v>
      </c>
      <c r="O26425">
        <v>4</v>
      </c>
    </row>
    <row r="26426" spans="1:15" x14ac:dyDescent="0.25">
      <c r="A26426" s="2">
        <v>36986</v>
      </c>
      <c r="B26426">
        <v>2400</v>
      </c>
      <c r="C26426">
        <v>18.43</v>
      </c>
      <c r="D26426">
        <v>24.57</v>
      </c>
      <c r="E26426">
        <v>27.73</v>
      </c>
      <c r="F26426">
        <v>18.43</v>
      </c>
      <c r="G26426">
        <v>18.43</v>
      </c>
      <c r="H26426" s="172">
        <v>22.3</v>
      </c>
      <c r="I26426">
        <v>31.62</v>
      </c>
      <c r="J26426">
        <v>34.43</v>
      </c>
      <c r="K26426">
        <v>25.09</v>
      </c>
      <c r="L26426" s="32">
        <v>22.59</v>
      </c>
      <c r="M26426" s="173">
        <v>25370</v>
      </c>
      <c r="N26426" t="s">
        <v>47</v>
      </c>
      <c r="O26426">
        <v>4</v>
      </c>
    </row>
    <row r="26427" spans="1:15" x14ac:dyDescent="0.25">
      <c r="A26427" s="2">
        <v>36987</v>
      </c>
      <c r="B26427">
        <v>100</v>
      </c>
      <c r="C26427">
        <v>32.49</v>
      </c>
      <c r="D26427">
        <v>36.78</v>
      </c>
      <c r="E26427">
        <v>38.99</v>
      </c>
      <c r="F26427">
        <v>32.49</v>
      </c>
      <c r="G26427">
        <v>32.49</v>
      </c>
      <c r="H26427" s="172">
        <v>22.51</v>
      </c>
      <c r="I26427">
        <v>29.14</v>
      </c>
      <c r="J26427">
        <v>32.64</v>
      </c>
      <c r="K26427">
        <v>22.51</v>
      </c>
      <c r="L26427" s="32">
        <v>22.51</v>
      </c>
      <c r="M26427" s="173">
        <v>23592</v>
      </c>
      <c r="N26427" t="s">
        <v>47</v>
      </c>
      <c r="O26427">
        <v>5</v>
      </c>
    </row>
    <row r="26428" spans="1:15" x14ac:dyDescent="0.25">
      <c r="A26428" s="2">
        <v>36987</v>
      </c>
      <c r="B26428">
        <v>200</v>
      </c>
      <c r="C26428">
        <v>16.57</v>
      </c>
      <c r="D26428">
        <v>22</v>
      </c>
      <c r="E26428">
        <v>24.8</v>
      </c>
      <c r="F26428">
        <v>16.57</v>
      </c>
      <c r="G26428">
        <v>16.57</v>
      </c>
      <c r="H26428" s="172">
        <v>20.48</v>
      </c>
      <c r="I26428">
        <v>25.59</v>
      </c>
      <c r="J26428">
        <v>28.3</v>
      </c>
      <c r="K26428">
        <v>20.48</v>
      </c>
      <c r="L26428" s="32">
        <v>20.48</v>
      </c>
      <c r="M26428" s="173">
        <v>22743</v>
      </c>
      <c r="N26428" t="s">
        <v>47</v>
      </c>
      <c r="O26428">
        <v>5</v>
      </c>
    </row>
    <row r="26429" spans="1:15" x14ac:dyDescent="0.25">
      <c r="A26429" s="2">
        <v>36987</v>
      </c>
      <c r="B26429">
        <v>300</v>
      </c>
      <c r="C26429">
        <v>18.38</v>
      </c>
      <c r="D26429">
        <v>23.68</v>
      </c>
      <c r="E26429">
        <v>26.41</v>
      </c>
      <c r="F26429">
        <v>18.38</v>
      </c>
      <c r="G26429">
        <v>18.38</v>
      </c>
      <c r="H26429" s="172">
        <v>20.2</v>
      </c>
      <c r="I26429">
        <v>25.34</v>
      </c>
      <c r="J26429">
        <v>28.05</v>
      </c>
      <c r="K26429">
        <v>20.2</v>
      </c>
      <c r="L26429" s="32">
        <v>20.2</v>
      </c>
      <c r="M26429" s="173">
        <v>22313</v>
      </c>
      <c r="N26429" t="s">
        <v>47</v>
      </c>
      <c r="O26429">
        <v>5</v>
      </c>
    </row>
    <row r="26430" spans="1:15" x14ac:dyDescent="0.25">
      <c r="A26430" s="2">
        <v>36987</v>
      </c>
      <c r="B26430">
        <v>400</v>
      </c>
      <c r="C26430">
        <v>21.97</v>
      </c>
      <c r="D26430">
        <v>27.01</v>
      </c>
      <c r="E26430">
        <v>29.61</v>
      </c>
      <c r="F26430">
        <v>21.97</v>
      </c>
      <c r="G26430">
        <v>21.97</v>
      </c>
      <c r="H26430" s="172">
        <v>18.510000000000002</v>
      </c>
      <c r="I26430">
        <v>23.77</v>
      </c>
      <c r="J26430">
        <v>26.55</v>
      </c>
      <c r="K26430">
        <v>18.510000000000002</v>
      </c>
      <c r="L26430" s="32">
        <v>18.510000000000002</v>
      </c>
      <c r="M26430" s="173">
        <v>22132</v>
      </c>
      <c r="N26430" t="s">
        <v>47</v>
      </c>
      <c r="O26430">
        <v>5</v>
      </c>
    </row>
    <row r="26431" spans="1:15" x14ac:dyDescent="0.25">
      <c r="A26431" s="2">
        <v>36987</v>
      </c>
      <c r="B26431">
        <v>500</v>
      </c>
      <c r="C26431">
        <v>19.079999999999998</v>
      </c>
      <c r="D26431">
        <v>24.33</v>
      </c>
      <c r="E26431">
        <v>27.03</v>
      </c>
      <c r="F26431">
        <v>19.079999999999998</v>
      </c>
      <c r="G26431">
        <v>19.079999999999998</v>
      </c>
      <c r="H26431" s="172">
        <v>18.809999999999999</v>
      </c>
      <c r="I26431">
        <v>24.68</v>
      </c>
      <c r="J26431">
        <v>27.79</v>
      </c>
      <c r="K26431">
        <v>18.809999999999999</v>
      </c>
      <c r="L26431" s="32">
        <v>18.809999999999999</v>
      </c>
      <c r="M26431" s="173">
        <v>22704</v>
      </c>
      <c r="N26431" t="s">
        <v>47</v>
      </c>
      <c r="O26431">
        <v>5</v>
      </c>
    </row>
    <row r="26432" spans="1:15" x14ac:dyDescent="0.25">
      <c r="A26432" s="2">
        <v>36987</v>
      </c>
      <c r="B26432">
        <v>600</v>
      </c>
      <c r="C26432">
        <v>21.43</v>
      </c>
      <c r="D26432">
        <v>26.89</v>
      </c>
      <c r="E26432">
        <v>29.69</v>
      </c>
      <c r="F26432">
        <v>21.43</v>
      </c>
      <c r="G26432">
        <v>21.43</v>
      </c>
      <c r="H26432" s="172">
        <v>29</v>
      </c>
      <c r="I26432">
        <v>33.5</v>
      </c>
      <c r="J26432">
        <v>35.880000000000003</v>
      </c>
      <c r="K26432">
        <v>29</v>
      </c>
      <c r="L26432" s="32">
        <v>29</v>
      </c>
      <c r="M26432" s="173">
        <v>24521</v>
      </c>
      <c r="N26432" t="s">
        <v>47</v>
      </c>
      <c r="O26432">
        <v>5</v>
      </c>
    </row>
    <row r="26433" spans="1:15" x14ac:dyDescent="0.25">
      <c r="A26433" s="2">
        <v>36987</v>
      </c>
      <c r="B26433">
        <v>700</v>
      </c>
      <c r="C26433">
        <v>52.09</v>
      </c>
      <c r="D26433">
        <v>56.09</v>
      </c>
      <c r="E26433">
        <v>58.15</v>
      </c>
      <c r="F26433">
        <v>52.09</v>
      </c>
      <c r="G26433">
        <v>52.09</v>
      </c>
      <c r="H26433" s="172">
        <v>54</v>
      </c>
      <c r="I26433">
        <v>56.7</v>
      </c>
      <c r="J26433">
        <v>58.13</v>
      </c>
      <c r="K26433">
        <v>54</v>
      </c>
      <c r="L26433" s="32">
        <v>54</v>
      </c>
      <c r="M26433" s="173">
        <v>28342</v>
      </c>
      <c r="N26433" t="s">
        <v>47</v>
      </c>
      <c r="O26433">
        <v>5</v>
      </c>
    </row>
    <row r="26434" spans="1:15" x14ac:dyDescent="0.25">
      <c r="A26434" s="2">
        <v>36987</v>
      </c>
      <c r="B26434">
        <v>800</v>
      </c>
      <c r="C26434">
        <v>70.17</v>
      </c>
      <c r="D26434">
        <v>72.88</v>
      </c>
      <c r="E26434">
        <v>74.27</v>
      </c>
      <c r="F26434">
        <v>70.17</v>
      </c>
      <c r="G26434">
        <v>70.17</v>
      </c>
      <c r="H26434" s="172">
        <v>70</v>
      </c>
      <c r="I26434">
        <v>71.55</v>
      </c>
      <c r="J26434">
        <v>72.37</v>
      </c>
      <c r="K26434">
        <v>70</v>
      </c>
      <c r="L26434" s="32">
        <v>70</v>
      </c>
      <c r="M26434" s="173">
        <v>30853</v>
      </c>
      <c r="N26434" t="s">
        <v>48</v>
      </c>
      <c r="O26434">
        <v>5</v>
      </c>
    </row>
    <row r="26435" spans="1:15" x14ac:dyDescent="0.25">
      <c r="A26435" s="2">
        <v>36987</v>
      </c>
      <c r="B26435">
        <v>900</v>
      </c>
      <c r="C26435">
        <v>54.11</v>
      </c>
      <c r="D26435">
        <v>57.97</v>
      </c>
      <c r="E26435">
        <v>59.95</v>
      </c>
      <c r="F26435">
        <v>54.11</v>
      </c>
      <c r="G26435">
        <v>54.11</v>
      </c>
      <c r="H26435" s="172">
        <v>56.01</v>
      </c>
      <c r="I26435">
        <v>58.87</v>
      </c>
      <c r="J26435">
        <v>60.38</v>
      </c>
      <c r="K26435">
        <v>56.01</v>
      </c>
      <c r="L26435" s="32">
        <v>56.01</v>
      </c>
      <c r="M26435" s="173">
        <v>31721</v>
      </c>
      <c r="N26435" t="s">
        <v>48</v>
      </c>
      <c r="O26435">
        <v>5</v>
      </c>
    </row>
    <row r="26436" spans="1:15" x14ac:dyDescent="0.25">
      <c r="A26436" s="2">
        <v>36987</v>
      </c>
      <c r="B26436">
        <v>1000</v>
      </c>
      <c r="C26436">
        <v>56.87</v>
      </c>
      <c r="D26436">
        <v>60.53</v>
      </c>
      <c r="E26436">
        <v>62.41</v>
      </c>
      <c r="F26436">
        <v>56.87</v>
      </c>
      <c r="G26436">
        <v>56.87</v>
      </c>
      <c r="H26436" s="172">
        <v>55</v>
      </c>
      <c r="I26436">
        <v>57.63</v>
      </c>
      <c r="J26436">
        <v>59.02</v>
      </c>
      <c r="K26436">
        <v>55</v>
      </c>
      <c r="L26436" s="32">
        <v>55</v>
      </c>
      <c r="M26436" s="173">
        <v>31748</v>
      </c>
      <c r="N26436" t="s">
        <v>48</v>
      </c>
      <c r="O26436">
        <v>5</v>
      </c>
    </row>
    <row r="26437" spans="1:15" x14ac:dyDescent="0.25">
      <c r="A26437" s="2">
        <v>36987</v>
      </c>
      <c r="B26437">
        <v>1100</v>
      </c>
      <c r="C26437">
        <v>91.53</v>
      </c>
      <c r="D26437">
        <v>92.7</v>
      </c>
      <c r="E26437">
        <v>93.31</v>
      </c>
      <c r="F26437">
        <v>91.53</v>
      </c>
      <c r="G26437">
        <v>91.53</v>
      </c>
      <c r="H26437" s="172">
        <v>53.5</v>
      </c>
      <c r="I26437">
        <v>56.43</v>
      </c>
      <c r="J26437">
        <v>57.98</v>
      </c>
      <c r="K26437">
        <v>53.5</v>
      </c>
      <c r="L26437" s="32">
        <v>53.5</v>
      </c>
      <c r="M26437" s="173">
        <v>31936</v>
      </c>
      <c r="N26437" t="s">
        <v>48</v>
      </c>
      <c r="O26437">
        <v>5</v>
      </c>
    </row>
    <row r="26438" spans="1:15" x14ac:dyDescent="0.25">
      <c r="A26438" s="2">
        <v>36987</v>
      </c>
      <c r="B26438">
        <v>1200</v>
      </c>
      <c r="C26438">
        <v>77.25</v>
      </c>
      <c r="D26438">
        <v>79.45</v>
      </c>
      <c r="E26438">
        <v>80.58</v>
      </c>
      <c r="F26438">
        <v>77.25</v>
      </c>
      <c r="G26438">
        <v>77.25</v>
      </c>
      <c r="H26438" s="172">
        <v>51.64</v>
      </c>
      <c r="I26438">
        <v>54.52</v>
      </c>
      <c r="J26438">
        <v>56.03</v>
      </c>
      <c r="K26438">
        <v>51.65</v>
      </c>
      <c r="L26438" s="32">
        <v>51.64</v>
      </c>
      <c r="M26438" s="173">
        <v>31812</v>
      </c>
      <c r="N26438" t="s">
        <v>48</v>
      </c>
      <c r="O26438">
        <v>5</v>
      </c>
    </row>
    <row r="26439" spans="1:15" x14ac:dyDescent="0.25">
      <c r="A26439" s="2">
        <v>36987</v>
      </c>
      <c r="B26439">
        <v>1300</v>
      </c>
      <c r="C26439">
        <v>53.9</v>
      </c>
      <c r="D26439">
        <v>57.77</v>
      </c>
      <c r="E26439">
        <v>59.77</v>
      </c>
      <c r="F26439">
        <v>53.9</v>
      </c>
      <c r="G26439">
        <v>53.9</v>
      </c>
      <c r="H26439" s="172">
        <v>46.57</v>
      </c>
      <c r="I26439">
        <v>50.1</v>
      </c>
      <c r="J26439">
        <v>51.97</v>
      </c>
      <c r="K26439">
        <v>46.57</v>
      </c>
      <c r="L26439" s="32">
        <v>46.57</v>
      </c>
      <c r="M26439" s="173">
        <v>31454</v>
      </c>
      <c r="N26439" t="s">
        <v>48</v>
      </c>
      <c r="O26439">
        <v>5</v>
      </c>
    </row>
    <row r="26440" spans="1:15" x14ac:dyDescent="0.25">
      <c r="A26440" s="2">
        <v>36987</v>
      </c>
      <c r="B26440">
        <v>1400</v>
      </c>
      <c r="C26440">
        <v>93.84</v>
      </c>
      <c r="D26440">
        <v>95.1</v>
      </c>
      <c r="E26440">
        <v>95.75</v>
      </c>
      <c r="F26440">
        <v>93.84</v>
      </c>
      <c r="G26440">
        <v>93.84</v>
      </c>
      <c r="H26440" s="172">
        <v>44.84</v>
      </c>
      <c r="I26440">
        <v>48.2</v>
      </c>
      <c r="J26440">
        <v>49.97</v>
      </c>
      <c r="K26440">
        <v>44.84</v>
      </c>
      <c r="L26440" s="32">
        <v>44.84</v>
      </c>
      <c r="M26440" s="173">
        <v>31299</v>
      </c>
      <c r="N26440" t="s">
        <v>48</v>
      </c>
      <c r="O26440">
        <v>5</v>
      </c>
    </row>
    <row r="26441" spans="1:15" x14ac:dyDescent="0.25">
      <c r="A26441" s="2">
        <v>36987</v>
      </c>
      <c r="B26441">
        <v>1500</v>
      </c>
      <c r="C26441">
        <v>41.32</v>
      </c>
      <c r="D26441">
        <v>46.1</v>
      </c>
      <c r="E26441">
        <v>48.55</v>
      </c>
      <c r="F26441">
        <v>41.32</v>
      </c>
      <c r="G26441">
        <v>41.32</v>
      </c>
      <c r="H26441" s="172">
        <v>33.01</v>
      </c>
      <c r="I26441">
        <v>37.22</v>
      </c>
      <c r="J26441">
        <v>39.450000000000003</v>
      </c>
      <c r="K26441">
        <v>33.01</v>
      </c>
      <c r="L26441" s="32">
        <v>33.01</v>
      </c>
      <c r="M26441" s="173">
        <v>30946</v>
      </c>
      <c r="N26441" t="s">
        <v>48</v>
      </c>
      <c r="O26441">
        <v>5</v>
      </c>
    </row>
    <row r="26442" spans="1:15" x14ac:dyDescent="0.25">
      <c r="A26442" s="2">
        <v>36987</v>
      </c>
      <c r="B26442">
        <v>1600</v>
      </c>
      <c r="C26442">
        <v>49.35</v>
      </c>
      <c r="D26442">
        <v>53.55</v>
      </c>
      <c r="E26442">
        <v>55.71</v>
      </c>
      <c r="F26442">
        <v>49.35</v>
      </c>
      <c r="G26442">
        <v>49.35</v>
      </c>
      <c r="H26442" s="172">
        <v>32</v>
      </c>
      <c r="I26442">
        <v>36.29</v>
      </c>
      <c r="J26442">
        <v>38.549999999999997</v>
      </c>
      <c r="K26442">
        <v>32</v>
      </c>
      <c r="L26442" s="32">
        <v>32</v>
      </c>
      <c r="M26442" s="173">
        <v>30381</v>
      </c>
      <c r="N26442" t="s">
        <v>48</v>
      </c>
      <c r="O26442">
        <v>5</v>
      </c>
    </row>
    <row r="26443" spans="1:15" x14ac:dyDescent="0.25">
      <c r="A26443" s="2">
        <v>36987</v>
      </c>
      <c r="B26443">
        <v>1700</v>
      </c>
      <c r="C26443">
        <v>89.82</v>
      </c>
      <c r="D26443">
        <v>90.88</v>
      </c>
      <c r="E26443">
        <v>91.43</v>
      </c>
      <c r="F26443">
        <v>89.82</v>
      </c>
      <c r="G26443">
        <v>89.82</v>
      </c>
      <c r="H26443" s="172">
        <v>31.04</v>
      </c>
      <c r="I26443">
        <v>35.4</v>
      </c>
      <c r="J26443">
        <v>37.700000000000003</v>
      </c>
      <c r="K26443">
        <v>31.04</v>
      </c>
      <c r="L26443" s="32">
        <v>31.04</v>
      </c>
      <c r="M26443" s="173">
        <v>30226</v>
      </c>
      <c r="N26443" t="s">
        <v>48</v>
      </c>
      <c r="O26443">
        <v>5</v>
      </c>
    </row>
    <row r="26444" spans="1:15" x14ac:dyDescent="0.25">
      <c r="A26444" s="2">
        <v>36987</v>
      </c>
      <c r="B26444">
        <v>1800</v>
      </c>
      <c r="C26444">
        <v>28.76</v>
      </c>
      <c r="D26444">
        <v>33.32</v>
      </c>
      <c r="E26444">
        <v>35.659999999999997</v>
      </c>
      <c r="F26444">
        <v>28.76</v>
      </c>
      <c r="G26444">
        <v>28.76</v>
      </c>
      <c r="H26444" s="172">
        <v>31</v>
      </c>
      <c r="I26444">
        <v>35.659999999999997</v>
      </c>
      <c r="J26444">
        <v>38.119999999999997</v>
      </c>
      <c r="K26444">
        <v>31</v>
      </c>
      <c r="L26444" s="32">
        <v>31</v>
      </c>
      <c r="M26444" s="173">
        <v>29937</v>
      </c>
      <c r="N26444" t="s">
        <v>48</v>
      </c>
      <c r="O26444">
        <v>5</v>
      </c>
    </row>
    <row r="26445" spans="1:15" x14ac:dyDescent="0.25">
      <c r="A26445" s="2">
        <v>36987</v>
      </c>
      <c r="B26445">
        <v>1900</v>
      </c>
      <c r="C26445">
        <v>18.04</v>
      </c>
      <c r="D26445">
        <v>23.37</v>
      </c>
      <c r="E26445">
        <v>26.11</v>
      </c>
      <c r="F26445">
        <v>18.04</v>
      </c>
      <c r="G26445">
        <v>18.04</v>
      </c>
      <c r="H26445" s="172">
        <v>36.5</v>
      </c>
      <c r="I26445">
        <v>40.76</v>
      </c>
      <c r="J26445">
        <v>43.01</v>
      </c>
      <c r="K26445">
        <v>36.5</v>
      </c>
      <c r="L26445" s="32">
        <v>36.5</v>
      </c>
      <c r="M26445" s="173">
        <v>29410</v>
      </c>
      <c r="N26445" t="s">
        <v>48</v>
      </c>
      <c r="O26445">
        <v>5</v>
      </c>
    </row>
    <row r="26446" spans="1:15" x14ac:dyDescent="0.25">
      <c r="A26446" s="2">
        <v>36987</v>
      </c>
      <c r="B26446">
        <v>2000</v>
      </c>
      <c r="C26446">
        <v>25.57</v>
      </c>
      <c r="D26446">
        <v>30.36</v>
      </c>
      <c r="E26446">
        <v>32.82</v>
      </c>
      <c r="F26446">
        <v>25.57</v>
      </c>
      <c r="G26446">
        <v>25.57</v>
      </c>
      <c r="H26446" s="172">
        <v>55</v>
      </c>
      <c r="I26446">
        <v>58.11</v>
      </c>
      <c r="J26446">
        <v>59.75</v>
      </c>
      <c r="K26446">
        <v>55</v>
      </c>
      <c r="L26446" s="32">
        <v>55</v>
      </c>
      <c r="M26446" s="173">
        <v>29676</v>
      </c>
      <c r="N26446" t="s">
        <v>48</v>
      </c>
      <c r="O26446">
        <v>5</v>
      </c>
    </row>
    <row r="26447" spans="1:15" x14ac:dyDescent="0.25">
      <c r="A26447" s="2">
        <v>36987</v>
      </c>
      <c r="B26447">
        <v>2100</v>
      </c>
      <c r="C26447">
        <v>83.4</v>
      </c>
      <c r="D26447">
        <v>84.22</v>
      </c>
      <c r="E26447">
        <v>84.64</v>
      </c>
      <c r="F26447">
        <v>83.4</v>
      </c>
      <c r="G26447">
        <v>83.4</v>
      </c>
      <c r="H26447" s="172">
        <v>56</v>
      </c>
      <c r="I26447">
        <v>58.86</v>
      </c>
      <c r="J26447">
        <v>60.37</v>
      </c>
      <c r="K26447">
        <v>56</v>
      </c>
      <c r="L26447" s="32">
        <v>56</v>
      </c>
      <c r="M26447" s="173">
        <v>30371</v>
      </c>
      <c r="N26447" t="s">
        <v>48</v>
      </c>
      <c r="O26447">
        <v>5</v>
      </c>
    </row>
    <row r="26448" spans="1:15" x14ac:dyDescent="0.25">
      <c r="A26448" s="2">
        <v>36987</v>
      </c>
      <c r="B26448">
        <v>2200</v>
      </c>
      <c r="C26448">
        <v>35.19</v>
      </c>
      <c r="D26448">
        <v>39.29</v>
      </c>
      <c r="E26448">
        <v>41.39</v>
      </c>
      <c r="F26448">
        <v>35.19</v>
      </c>
      <c r="G26448">
        <v>35.19</v>
      </c>
      <c r="H26448" s="172">
        <v>44</v>
      </c>
      <c r="I26448">
        <v>47.42</v>
      </c>
      <c r="J26448">
        <v>49.23</v>
      </c>
      <c r="K26448">
        <v>44</v>
      </c>
      <c r="L26448" s="32">
        <v>44</v>
      </c>
      <c r="M26448" s="173">
        <v>29343</v>
      </c>
      <c r="N26448" t="s">
        <v>48</v>
      </c>
      <c r="O26448">
        <v>5</v>
      </c>
    </row>
    <row r="26449" spans="1:15" x14ac:dyDescent="0.25">
      <c r="A26449" s="2">
        <v>36987</v>
      </c>
      <c r="B26449">
        <v>2300</v>
      </c>
      <c r="C26449">
        <v>56.42</v>
      </c>
      <c r="D26449">
        <v>58.99</v>
      </c>
      <c r="E26449">
        <v>60.32</v>
      </c>
      <c r="F26449">
        <v>56.42</v>
      </c>
      <c r="G26449">
        <v>56.42</v>
      </c>
      <c r="H26449" s="172">
        <v>30.21</v>
      </c>
      <c r="I26449">
        <v>34.630000000000003</v>
      </c>
      <c r="J26449">
        <v>36.96</v>
      </c>
      <c r="K26449">
        <v>30.21</v>
      </c>
      <c r="L26449" s="32">
        <v>30.21</v>
      </c>
      <c r="M26449" s="173">
        <v>27842</v>
      </c>
      <c r="N26449" t="s">
        <v>48</v>
      </c>
      <c r="O26449">
        <v>5</v>
      </c>
    </row>
    <row r="26450" spans="1:15" x14ac:dyDescent="0.25">
      <c r="A26450" s="2">
        <v>36987</v>
      </c>
      <c r="B26450">
        <v>2400</v>
      </c>
      <c r="C26450">
        <v>29.97</v>
      </c>
      <c r="D26450">
        <v>34.44</v>
      </c>
      <c r="E26450">
        <v>36.74</v>
      </c>
      <c r="F26450">
        <v>29.97</v>
      </c>
      <c r="G26450">
        <v>29.97</v>
      </c>
      <c r="H26450" s="172">
        <v>21.51</v>
      </c>
      <c r="I26450">
        <v>26.55</v>
      </c>
      <c r="J26450">
        <v>29.22</v>
      </c>
      <c r="K26450">
        <v>21.51</v>
      </c>
      <c r="L26450" s="32">
        <v>21.51</v>
      </c>
      <c r="M26450" s="173">
        <v>25756</v>
      </c>
      <c r="N26450" t="s">
        <v>47</v>
      </c>
      <c r="O26450">
        <v>5</v>
      </c>
    </row>
    <row r="26451" spans="1:15" x14ac:dyDescent="0.25">
      <c r="A26451" s="2">
        <v>36988</v>
      </c>
      <c r="B26451">
        <v>100</v>
      </c>
      <c r="C26451">
        <v>31.02</v>
      </c>
      <c r="D26451">
        <v>31.02</v>
      </c>
      <c r="E26451">
        <v>31.02</v>
      </c>
      <c r="F26451">
        <v>31.02</v>
      </c>
      <c r="G26451">
        <v>31.02</v>
      </c>
      <c r="H26451" s="172">
        <v>22.92</v>
      </c>
      <c r="I26451">
        <v>27.02</v>
      </c>
      <c r="J26451">
        <v>29.19</v>
      </c>
      <c r="K26451">
        <v>22.92</v>
      </c>
      <c r="L26451" s="32">
        <v>22.92</v>
      </c>
      <c r="M26451" s="173">
        <v>23558</v>
      </c>
      <c r="N26451" t="s">
        <v>47</v>
      </c>
      <c r="O26451">
        <v>6</v>
      </c>
    </row>
    <row r="26452" spans="1:15" x14ac:dyDescent="0.25">
      <c r="A26452" s="2">
        <v>36988</v>
      </c>
      <c r="B26452">
        <v>200</v>
      </c>
      <c r="C26452">
        <v>24.98</v>
      </c>
      <c r="D26452">
        <v>24.98</v>
      </c>
      <c r="E26452">
        <v>24.98</v>
      </c>
      <c r="F26452">
        <v>24.98</v>
      </c>
      <c r="G26452">
        <v>24.98</v>
      </c>
      <c r="H26452" s="172">
        <v>18.36</v>
      </c>
      <c r="I26452">
        <v>22.36</v>
      </c>
      <c r="J26452">
        <v>24.47</v>
      </c>
      <c r="K26452">
        <v>18.36</v>
      </c>
      <c r="L26452" s="32">
        <v>18.36</v>
      </c>
      <c r="M26452" s="173">
        <v>21910</v>
      </c>
      <c r="N26452" t="s">
        <v>47</v>
      </c>
      <c r="O26452">
        <v>6</v>
      </c>
    </row>
    <row r="26453" spans="1:15" x14ac:dyDescent="0.25">
      <c r="A26453" s="2">
        <v>36988</v>
      </c>
      <c r="B26453">
        <v>300</v>
      </c>
      <c r="C26453">
        <v>34.049999999999997</v>
      </c>
      <c r="D26453">
        <v>34.049999999999997</v>
      </c>
      <c r="E26453">
        <v>34.049999999999997</v>
      </c>
      <c r="F26453">
        <v>34.049999999999997</v>
      </c>
      <c r="G26453">
        <v>34.049999999999997</v>
      </c>
      <c r="H26453" s="172">
        <v>17.510000000000002</v>
      </c>
      <c r="I26453">
        <v>21.41</v>
      </c>
      <c r="J26453">
        <v>23.47</v>
      </c>
      <c r="K26453">
        <v>17.510000000000002</v>
      </c>
      <c r="L26453" s="32">
        <v>17.510000000000002</v>
      </c>
      <c r="M26453" s="173">
        <v>21273</v>
      </c>
      <c r="N26453" t="s">
        <v>47</v>
      </c>
      <c r="O26453">
        <v>6</v>
      </c>
    </row>
    <row r="26454" spans="1:15" x14ac:dyDescent="0.25">
      <c r="A26454" s="2">
        <v>36988</v>
      </c>
      <c r="B26454">
        <v>400</v>
      </c>
      <c r="C26454">
        <v>19.59</v>
      </c>
      <c r="D26454">
        <v>19.59</v>
      </c>
      <c r="E26454">
        <v>19.59</v>
      </c>
      <c r="F26454">
        <v>19.59</v>
      </c>
      <c r="G26454">
        <v>19.59</v>
      </c>
      <c r="H26454" s="172">
        <v>17.010000000000002</v>
      </c>
      <c r="I26454">
        <v>21.23</v>
      </c>
      <c r="J26454">
        <v>23.47</v>
      </c>
      <c r="K26454">
        <v>17.010000000000002</v>
      </c>
      <c r="L26454" s="32">
        <v>17.010000000000002</v>
      </c>
      <c r="M26454" s="173">
        <v>20890</v>
      </c>
      <c r="N26454" t="s">
        <v>47</v>
      </c>
      <c r="O26454">
        <v>6</v>
      </c>
    </row>
    <row r="26455" spans="1:15" x14ac:dyDescent="0.25">
      <c r="A26455" s="2">
        <v>36988</v>
      </c>
      <c r="B26455">
        <v>500</v>
      </c>
      <c r="C26455">
        <v>17.48</v>
      </c>
      <c r="D26455">
        <v>17.48</v>
      </c>
      <c r="E26455">
        <v>17.48</v>
      </c>
      <c r="F26455">
        <v>17.48</v>
      </c>
      <c r="G26455">
        <v>17.48</v>
      </c>
      <c r="H26455" s="172">
        <v>17.41</v>
      </c>
      <c r="I26455">
        <v>21.37</v>
      </c>
      <c r="J26455">
        <v>23.47</v>
      </c>
      <c r="K26455">
        <v>17.41</v>
      </c>
      <c r="L26455" s="32">
        <v>17.41</v>
      </c>
      <c r="M26455" s="173">
        <v>20914</v>
      </c>
      <c r="N26455" t="s">
        <v>47</v>
      </c>
      <c r="O26455">
        <v>6</v>
      </c>
    </row>
    <row r="26456" spans="1:15" x14ac:dyDescent="0.25">
      <c r="A26456" s="2">
        <v>36988</v>
      </c>
      <c r="B26456">
        <v>600</v>
      </c>
      <c r="C26456">
        <v>15.77</v>
      </c>
      <c r="D26456">
        <v>15.77</v>
      </c>
      <c r="E26456">
        <v>15.77</v>
      </c>
      <c r="F26456">
        <v>15.77</v>
      </c>
      <c r="G26456">
        <v>15.77</v>
      </c>
      <c r="H26456" s="172">
        <v>17.57</v>
      </c>
      <c r="I26456">
        <v>22.08</v>
      </c>
      <c r="J26456">
        <v>24.46</v>
      </c>
      <c r="K26456">
        <v>17.57</v>
      </c>
      <c r="L26456" s="32">
        <v>17.559999999999999</v>
      </c>
      <c r="M26456" s="173">
        <v>21454</v>
      </c>
      <c r="N26456" t="s">
        <v>47</v>
      </c>
      <c r="O26456">
        <v>6</v>
      </c>
    </row>
    <row r="26457" spans="1:15" x14ac:dyDescent="0.25">
      <c r="A26457" s="2">
        <v>36988</v>
      </c>
      <c r="B26457">
        <v>700</v>
      </c>
      <c r="C26457">
        <v>15.55</v>
      </c>
      <c r="D26457">
        <v>15.55</v>
      </c>
      <c r="E26457">
        <v>15.55</v>
      </c>
      <c r="F26457">
        <v>15.55</v>
      </c>
      <c r="G26457">
        <v>15.55</v>
      </c>
      <c r="H26457" s="172">
        <v>20.38</v>
      </c>
      <c r="I26457">
        <v>24.81</v>
      </c>
      <c r="J26457">
        <v>27.16</v>
      </c>
      <c r="K26457">
        <v>20.38</v>
      </c>
      <c r="L26457" s="32">
        <v>20.38</v>
      </c>
      <c r="M26457" s="173">
        <v>22575</v>
      </c>
      <c r="N26457" t="s">
        <v>47</v>
      </c>
      <c r="O26457">
        <v>6</v>
      </c>
    </row>
    <row r="26458" spans="1:15" x14ac:dyDescent="0.25">
      <c r="A26458" s="2">
        <v>36988</v>
      </c>
      <c r="B26458">
        <v>800</v>
      </c>
      <c r="C26458">
        <v>19.68</v>
      </c>
      <c r="D26458">
        <v>19.68</v>
      </c>
      <c r="E26458">
        <v>19.68</v>
      </c>
      <c r="F26458">
        <v>19.68</v>
      </c>
      <c r="G26458">
        <v>19.68</v>
      </c>
      <c r="H26458" s="172">
        <v>28.45</v>
      </c>
      <c r="I26458">
        <v>31.74</v>
      </c>
      <c r="J26458">
        <v>33.479999999999997</v>
      </c>
      <c r="K26458">
        <v>28.45</v>
      </c>
      <c r="L26458" s="32">
        <v>28.45</v>
      </c>
      <c r="M26458" s="173">
        <v>23798</v>
      </c>
      <c r="N26458" t="s">
        <v>48</v>
      </c>
      <c r="O26458">
        <v>6</v>
      </c>
    </row>
    <row r="26459" spans="1:15" x14ac:dyDescent="0.25">
      <c r="A26459" s="2">
        <v>36988</v>
      </c>
      <c r="B26459">
        <v>900</v>
      </c>
      <c r="C26459">
        <v>48.83</v>
      </c>
      <c r="D26459">
        <v>48.83</v>
      </c>
      <c r="E26459">
        <v>48.83</v>
      </c>
      <c r="F26459">
        <v>48.83</v>
      </c>
      <c r="G26459">
        <v>48.83</v>
      </c>
      <c r="H26459" s="172">
        <v>43.45</v>
      </c>
      <c r="I26459">
        <v>46.21</v>
      </c>
      <c r="J26459">
        <v>47.66</v>
      </c>
      <c r="K26459">
        <v>43.45</v>
      </c>
      <c r="L26459" s="32">
        <v>43.45</v>
      </c>
      <c r="M26459" s="173">
        <v>26067</v>
      </c>
      <c r="N26459" t="s">
        <v>48</v>
      </c>
      <c r="O26459">
        <v>6</v>
      </c>
    </row>
    <row r="26460" spans="1:15" x14ac:dyDescent="0.25">
      <c r="A26460" s="2">
        <v>36988</v>
      </c>
      <c r="B26460">
        <v>1000</v>
      </c>
      <c r="C26460">
        <v>32.17</v>
      </c>
      <c r="D26460">
        <v>32.17</v>
      </c>
      <c r="E26460">
        <v>32.17</v>
      </c>
      <c r="F26460">
        <v>32.17</v>
      </c>
      <c r="G26460">
        <v>32.17</v>
      </c>
      <c r="H26460" s="172">
        <v>51.15</v>
      </c>
      <c r="I26460">
        <v>53.37</v>
      </c>
      <c r="J26460">
        <v>54.54</v>
      </c>
      <c r="K26460">
        <v>51.15</v>
      </c>
      <c r="L26460" s="32">
        <v>51.15</v>
      </c>
      <c r="M26460" s="173">
        <v>27570</v>
      </c>
      <c r="N26460" t="s">
        <v>48</v>
      </c>
      <c r="O26460">
        <v>6</v>
      </c>
    </row>
    <row r="26461" spans="1:15" x14ac:dyDescent="0.25">
      <c r="A26461" s="2">
        <v>36988</v>
      </c>
      <c r="B26461">
        <v>1100</v>
      </c>
      <c r="C26461">
        <v>45.21</v>
      </c>
      <c r="D26461">
        <v>46.61</v>
      </c>
      <c r="E26461">
        <v>47.33</v>
      </c>
      <c r="F26461">
        <v>45.21</v>
      </c>
      <c r="G26461">
        <v>45.21</v>
      </c>
      <c r="H26461" s="172">
        <v>55</v>
      </c>
      <c r="I26461">
        <v>56.94</v>
      </c>
      <c r="J26461">
        <v>57.97</v>
      </c>
      <c r="K26461">
        <v>55</v>
      </c>
      <c r="L26461" s="32">
        <v>55</v>
      </c>
      <c r="M26461" s="173">
        <v>28008</v>
      </c>
      <c r="N26461" t="s">
        <v>48</v>
      </c>
      <c r="O26461">
        <v>6</v>
      </c>
    </row>
    <row r="26462" spans="1:15" x14ac:dyDescent="0.25">
      <c r="A26462" s="2">
        <v>36988</v>
      </c>
      <c r="B26462">
        <v>1200</v>
      </c>
      <c r="C26462">
        <v>39.83</v>
      </c>
      <c r="D26462">
        <v>39.83</v>
      </c>
      <c r="E26462">
        <v>39.83</v>
      </c>
      <c r="F26462">
        <v>39.83</v>
      </c>
      <c r="G26462">
        <v>39.83</v>
      </c>
      <c r="H26462" s="172">
        <v>50.13</v>
      </c>
      <c r="I26462">
        <v>52.42</v>
      </c>
      <c r="J26462">
        <v>53.63</v>
      </c>
      <c r="K26462">
        <v>50.13</v>
      </c>
      <c r="L26462" s="32">
        <v>50.13</v>
      </c>
      <c r="M26462" s="173">
        <v>27927</v>
      </c>
      <c r="N26462" t="s">
        <v>48</v>
      </c>
      <c r="O26462">
        <v>6</v>
      </c>
    </row>
    <row r="26463" spans="1:15" x14ac:dyDescent="0.25">
      <c r="A26463" s="2">
        <v>36988</v>
      </c>
      <c r="B26463">
        <v>1300</v>
      </c>
      <c r="C26463">
        <v>32.799999999999997</v>
      </c>
      <c r="D26463">
        <v>32.799999999999997</v>
      </c>
      <c r="E26463">
        <v>32.799999999999997</v>
      </c>
      <c r="F26463">
        <v>32.799999999999997</v>
      </c>
      <c r="G26463">
        <v>32.799999999999997</v>
      </c>
      <c r="H26463" s="172">
        <v>46.8</v>
      </c>
      <c r="I26463">
        <v>49.31</v>
      </c>
      <c r="J26463">
        <v>50.64</v>
      </c>
      <c r="K26463">
        <v>46.8</v>
      </c>
      <c r="L26463" s="32">
        <v>46.8</v>
      </c>
      <c r="M26463" s="173">
        <v>27375</v>
      </c>
      <c r="N26463" t="s">
        <v>48</v>
      </c>
      <c r="O26463">
        <v>6</v>
      </c>
    </row>
    <row r="26464" spans="1:15" x14ac:dyDescent="0.25">
      <c r="A26464" s="2">
        <v>36988</v>
      </c>
      <c r="B26464">
        <v>1400</v>
      </c>
      <c r="C26464">
        <v>50.89</v>
      </c>
      <c r="D26464">
        <v>50.89</v>
      </c>
      <c r="E26464">
        <v>50.89</v>
      </c>
      <c r="F26464">
        <v>50.89</v>
      </c>
      <c r="G26464">
        <v>50.89</v>
      </c>
      <c r="H26464" s="172">
        <v>40.22</v>
      </c>
      <c r="I26464">
        <v>43.2</v>
      </c>
      <c r="J26464">
        <v>44.78</v>
      </c>
      <c r="K26464">
        <v>40.22</v>
      </c>
      <c r="L26464" s="32">
        <v>40.22</v>
      </c>
      <c r="M26464" s="173">
        <v>26798</v>
      </c>
      <c r="N26464" t="s">
        <v>48</v>
      </c>
      <c r="O26464">
        <v>6</v>
      </c>
    </row>
    <row r="26465" spans="1:15" x14ac:dyDescent="0.25">
      <c r="A26465" s="2">
        <v>36988</v>
      </c>
      <c r="B26465">
        <v>1500</v>
      </c>
      <c r="C26465">
        <v>42.29</v>
      </c>
      <c r="D26465">
        <v>42.29</v>
      </c>
      <c r="E26465">
        <v>42.29</v>
      </c>
      <c r="F26465">
        <v>42.29</v>
      </c>
      <c r="G26465">
        <v>42.29</v>
      </c>
      <c r="H26465" s="172">
        <v>31.56</v>
      </c>
      <c r="I26465">
        <v>35.17</v>
      </c>
      <c r="J26465">
        <v>37.07</v>
      </c>
      <c r="K26465">
        <v>31.56</v>
      </c>
      <c r="L26465" s="32">
        <v>31.56</v>
      </c>
      <c r="M26465" s="173">
        <v>26440</v>
      </c>
      <c r="N26465" t="s">
        <v>48</v>
      </c>
      <c r="O26465">
        <v>6</v>
      </c>
    </row>
    <row r="26466" spans="1:15" x14ac:dyDescent="0.25">
      <c r="A26466" s="2">
        <v>36988</v>
      </c>
      <c r="B26466">
        <v>1600</v>
      </c>
      <c r="C26466">
        <v>41.64</v>
      </c>
      <c r="D26466">
        <v>42.88</v>
      </c>
      <c r="E26466">
        <v>43.51</v>
      </c>
      <c r="F26466">
        <v>41.64</v>
      </c>
      <c r="G26466">
        <v>41.64</v>
      </c>
      <c r="H26466" s="172">
        <v>31.01</v>
      </c>
      <c r="I26466">
        <v>34.64</v>
      </c>
      <c r="J26466">
        <v>36.549999999999997</v>
      </c>
      <c r="K26466">
        <v>31.01</v>
      </c>
      <c r="L26466" s="32">
        <v>31.01</v>
      </c>
      <c r="M26466" s="173">
        <v>26242</v>
      </c>
      <c r="N26466" t="s">
        <v>48</v>
      </c>
      <c r="O26466">
        <v>6</v>
      </c>
    </row>
    <row r="26467" spans="1:15" x14ac:dyDescent="0.25">
      <c r="A26467" s="2">
        <v>36988</v>
      </c>
      <c r="B26467">
        <v>1700</v>
      </c>
      <c r="C26467">
        <v>47.04</v>
      </c>
      <c r="D26467">
        <v>47.04</v>
      </c>
      <c r="E26467">
        <v>47.04</v>
      </c>
      <c r="F26467">
        <v>47.04</v>
      </c>
      <c r="G26467">
        <v>47.04</v>
      </c>
      <c r="H26467" s="172">
        <v>30.03</v>
      </c>
      <c r="I26467">
        <v>33.729999999999997</v>
      </c>
      <c r="J26467">
        <v>35.68</v>
      </c>
      <c r="K26467">
        <v>30.03</v>
      </c>
      <c r="L26467" s="32">
        <v>30.03</v>
      </c>
      <c r="M26467" s="173">
        <v>26431</v>
      </c>
      <c r="N26467" t="s">
        <v>48</v>
      </c>
      <c r="O26467">
        <v>6</v>
      </c>
    </row>
    <row r="26468" spans="1:15" x14ac:dyDescent="0.25">
      <c r="A26468" s="2">
        <v>36988</v>
      </c>
      <c r="B26468">
        <v>1800</v>
      </c>
      <c r="C26468">
        <v>44.49</v>
      </c>
      <c r="D26468">
        <v>44.49</v>
      </c>
      <c r="E26468">
        <v>44.49</v>
      </c>
      <c r="F26468">
        <v>44.49</v>
      </c>
      <c r="G26468">
        <v>44.49</v>
      </c>
      <c r="H26468" s="172">
        <v>32.51</v>
      </c>
      <c r="I26468">
        <v>36.08</v>
      </c>
      <c r="J26468">
        <v>37.97</v>
      </c>
      <c r="K26468">
        <v>32.51</v>
      </c>
      <c r="L26468" s="32">
        <v>32.51</v>
      </c>
      <c r="M26468" s="173">
        <v>26718</v>
      </c>
      <c r="N26468" t="s">
        <v>48</v>
      </c>
      <c r="O26468">
        <v>6</v>
      </c>
    </row>
    <row r="26469" spans="1:15" x14ac:dyDescent="0.25">
      <c r="A26469" s="2">
        <v>36988</v>
      </c>
      <c r="B26469">
        <v>1900</v>
      </c>
      <c r="C26469">
        <v>20.05</v>
      </c>
      <c r="D26469">
        <v>20.05</v>
      </c>
      <c r="E26469">
        <v>20.05</v>
      </c>
      <c r="F26469">
        <v>20.05</v>
      </c>
      <c r="G26469">
        <v>20.05</v>
      </c>
      <c r="H26469" s="172">
        <v>38.58</v>
      </c>
      <c r="I26469">
        <v>41.56</v>
      </c>
      <c r="J26469">
        <v>43.13</v>
      </c>
      <c r="K26469">
        <v>38.58</v>
      </c>
      <c r="L26469" s="32">
        <v>38.58</v>
      </c>
      <c r="M26469" s="173">
        <v>27031</v>
      </c>
      <c r="N26469" t="s">
        <v>48</v>
      </c>
      <c r="O26469">
        <v>6</v>
      </c>
    </row>
    <row r="26470" spans="1:15" x14ac:dyDescent="0.25">
      <c r="A26470" s="2">
        <v>36988</v>
      </c>
      <c r="B26470">
        <v>2000</v>
      </c>
      <c r="C26470">
        <v>38.840000000000003</v>
      </c>
      <c r="D26470">
        <v>38.840000000000003</v>
      </c>
      <c r="E26470">
        <v>38.840000000000003</v>
      </c>
      <c r="F26470">
        <v>38.840000000000003</v>
      </c>
      <c r="G26470">
        <v>38.840000000000003</v>
      </c>
      <c r="H26470" s="172">
        <v>52.81</v>
      </c>
      <c r="I26470">
        <v>55.4</v>
      </c>
      <c r="J26470">
        <v>56.77</v>
      </c>
      <c r="K26470">
        <v>52.81</v>
      </c>
      <c r="L26470" s="32">
        <v>52.81</v>
      </c>
      <c r="M26470" s="173">
        <v>28017</v>
      </c>
      <c r="N26470" t="s">
        <v>48</v>
      </c>
      <c r="O26470">
        <v>6</v>
      </c>
    </row>
    <row r="26471" spans="1:15" x14ac:dyDescent="0.25">
      <c r="A26471" s="2">
        <v>36988</v>
      </c>
      <c r="B26471">
        <v>2100</v>
      </c>
      <c r="C26471">
        <v>49.72</v>
      </c>
      <c r="D26471">
        <v>49.72</v>
      </c>
      <c r="E26471">
        <v>49.72</v>
      </c>
      <c r="F26471">
        <v>49.72</v>
      </c>
      <c r="G26471">
        <v>49.72</v>
      </c>
      <c r="H26471" s="172">
        <v>61</v>
      </c>
      <c r="I26471">
        <v>62.5</v>
      </c>
      <c r="J26471">
        <v>63.3</v>
      </c>
      <c r="K26471">
        <v>61</v>
      </c>
      <c r="L26471" s="32">
        <v>61</v>
      </c>
      <c r="M26471" s="173">
        <v>28829</v>
      </c>
      <c r="N26471" t="s">
        <v>48</v>
      </c>
      <c r="O26471">
        <v>6</v>
      </c>
    </row>
    <row r="26472" spans="1:15" x14ac:dyDescent="0.25">
      <c r="A26472" s="2">
        <v>36988</v>
      </c>
      <c r="B26472">
        <v>2200</v>
      </c>
      <c r="C26472">
        <v>36.25</v>
      </c>
      <c r="D26472">
        <v>36.25</v>
      </c>
      <c r="E26472">
        <v>36.25</v>
      </c>
      <c r="F26472">
        <v>36.25</v>
      </c>
      <c r="G26472">
        <v>36.25</v>
      </c>
      <c r="H26472" s="172">
        <v>42.01</v>
      </c>
      <c r="I26472">
        <v>44.87</v>
      </c>
      <c r="J26472">
        <v>46.38</v>
      </c>
      <c r="K26472">
        <v>42.01</v>
      </c>
      <c r="L26472" s="32">
        <v>42.01</v>
      </c>
      <c r="M26472" s="173">
        <v>27995</v>
      </c>
      <c r="N26472" t="s">
        <v>48</v>
      </c>
      <c r="O26472">
        <v>6</v>
      </c>
    </row>
    <row r="26473" spans="1:15" x14ac:dyDescent="0.25">
      <c r="A26473" s="2">
        <v>36988</v>
      </c>
      <c r="B26473">
        <v>2300</v>
      </c>
      <c r="C26473">
        <v>35.49</v>
      </c>
      <c r="D26473">
        <v>35.49</v>
      </c>
      <c r="E26473">
        <v>35.49</v>
      </c>
      <c r="F26473">
        <v>35.49</v>
      </c>
      <c r="G26473">
        <v>35.49</v>
      </c>
      <c r="H26473" s="172">
        <v>33.01</v>
      </c>
      <c r="I26473">
        <v>36.49</v>
      </c>
      <c r="J26473">
        <v>38.33</v>
      </c>
      <c r="K26473">
        <v>33.01</v>
      </c>
      <c r="L26473" s="32">
        <v>33.01</v>
      </c>
      <c r="M26473" s="173">
        <v>26541</v>
      </c>
      <c r="N26473" t="s">
        <v>48</v>
      </c>
      <c r="O26473">
        <v>6</v>
      </c>
    </row>
    <row r="26474" spans="1:15" x14ac:dyDescent="0.25">
      <c r="A26474" s="2">
        <v>36988</v>
      </c>
      <c r="B26474">
        <v>2400</v>
      </c>
      <c r="C26474">
        <v>44.81</v>
      </c>
      <c r="D26474">
        <v>44.81</v>
      </c>
      <c r="E26474">
        <v>44.81</v>
      </c>
      <c r="F26474">
        <v>44.81</v>
      </c>
      <c r="G26474">
        <v>44.81</v>
      </c>
      <c r="H26474" s="172">
        <v>24</v>
      </c>
      <c r="I26474">
        <v>28.03</v>
      </c>
      <c r="J26474">
        <v>30.15</v>
      </c>
      <c r="K26474">
        <v>24</v>
      </c>
      <c r="L26474" s="32">
        <v>24</v>
      </c>
      <c r="M26474" s="173">
        <v>24853</v>
      </c>
      <c r="N26474" t="s">
        <v>47</v>
      </c>
      <c r="O26474">
        <v>6</v>
      </c>
    </row>
    <row r="26475" spans="1:15" x14ac:dyDescent="0.25">
      <c r="A26475" s="2">
        <v>36989</v>
      </c>
      <c r="B26475">
        <v>100</v>
      </c>
      <c r="C26475">
        <v>43.47</v>
      </c>
      <c r="D26475">
        <v>43.47</v>
      </c>
      <c r="E26475">
        <v>43.47</v>
      </c>
      <c r="F26475">
        <v>43.47</v>
      </c>
      <c r="G26475">
        <v>43.47</v>
      </c>
      <c r="H26475" s="172">
        <v>20</v>
      </c>
      <c r="I26475">
        <v>24.32</v>
      </c>
      <c r="J26475">
        <v>26.59</v>
      </c>
      <c r="K26475">
        <v>20</v>
      </c>
      <c r="L26475" s="32">
        <v>20</v>
      </c>
      <c r="M26475" s="173">
        <v>23202</v>
      </c>
      <c r="N26475" t="s">
        <v>47</v>
      </c>
      <c r="O26475">
        <v>7</v>
      </c>
    </row>
    <row r="26476" spans="1:15" x14ac:dyDescent="0.25">
      <c r="A26476" s="2">
        <v>36989</v>
      </c>
      <c r="B26476">
        <v>200</v>
      </c>
      <c r="C26476">
        <v>31.49</v>
      </c>
      <c r="D26476">
        <v>31.49</v>
      </c>
      <c r="E26476">
        <v>31.49</v>
      </c>
      <c r="F26476">
        <v>31.49</v>
      </c>
      <c r="G26476">
        <v>31.49</v>
      </c>
      <c r="H26476" s="172">
        <v>17.34</v>
      </c>
      <c r="I26476">
        <v>21.98</v>
      </c>
      <c r="J26476">
        <v>24.42</v>
      </c>
      <c r="K26476">
        <v>17.34</v>
      </c>
      <c r="L26476" s="32">
        <v>17.34</v>
      </c>
      <c r="M26476" s="173">
        <v>22195</v>
      </c>
      <c r="N26476" t="s">
        <v>47</v>
      </c>
      <c r="O26476">
        <v>7</v>
      </c>
    </row>
    <row r="26477" spans="1:15" x14ac:dyDescent="0.25">
      <c r="A26477" s="2">
        <v>36989</v>
      </c>
      <c r="B26477">
        <v>300</v>
      </c>
      <c r="C26477">
        <v>17.12</v>
      </c>
      <c r="D26477">
        <v>17.12</v>
      </c>
      <c r="E26477">
        <v>17.12</v>
      </c>
      <c r="F26477">
        <v>17.12</v>
      </c>
      <c r="G26477">
        <v>17.12</v>
      </c>
      <c r="H26477" s="172">
        <v>24.35</v>
      </c>
      <c r="I26477">
        <v>27.5</v>
      </c>
      <c r="J26477">
        <v>29.16</v>
      </c>
      <c r="K26477">
        <v>24.35</v>
      </c>
      <c r="L26477" s="32">
        <v>24.35</v>
      </c>
      <c r="M26477" s="173">
        <v>21580</v>
      </c>
      <c r="N26477" t="s">
        <v>47</v>
      </c>
      <c r="O26477">
        <v>7</v>
      </c>
    </row>
    <row r="26478" spans="1:15" x14ac:dyDescent="0.25">
      <c r="A26478" s="2">
        <v>36989</v>
      </c>
      <c r="B26478">
        <v>400</v>
      </c>
      <c r="C26478">
        <v>20.58</v>
      </c>
      <c r="D26478">
        <v>20.58</v>
      </c>
      <c r="E26478">
        <v>20.58</v>
      </c>
      <c r="F26478">
        <v>20.58</v>
      </c>
      <c r="G26478">
        <v>20.58</v>
      </c>
      <c r="H26478" s="172">
        <v>16.27</v>
      </c>
      <c r="I26478">
        <v>20.97</v>
      </c>
      <c r="J26478">
        <v>23.46</v>
      </c>
      <c r="K26478">
        <v>16.27</v>
      </c>
      <c r="L26478" s="32">
        <v>16.27</v>
      </c>
      <c r="M26478" s="173">
        <v>21244</v>
      </c>
      <c r="N26478" t="s">
        <v>47</v>
      </c>
      <c r="O26478">
        <v>7</v>
      </c>
    </row>
    <row r="26479" spans="1:15" x14ac:dyDescent="0.25">
      <c r="A26479" s="2">
        <v>36989</v>
      </c>
      <c r="B26479">
        <v>500</v>
      </c>
      <c r="C26479">
        <v>20.68</v>
      </c>
      <c r="D26479">
        <v>20.68</v>
      </c>
      <c r="E26479">
        <v>20.68</v>
      </c>
      <c r="F26479">
        <v>20.68</v>
      </c>
      <c r="G26479">
        <v>20.68</v>
      </c>
      <c r="H26479" s="172">
        <v>16.27</v>
      </c>
      <c r="I26479">
        <v>20.97</v>
      </c>
      <c r="J26479">
        <v>23.46</v>
      </c>
      <c r="K26479">
        <v>16.27</v>
      </c>
      <c r="L26479" s="32">
        <v>16.27</v>
      </c>
      <c r="M26479" s="173">
        <v>21236</v>
      </c>
      <c r="N26479" t="s">
        <v>47</v>
      </c>
      <c r="O26479">
        <v>7</v>
      </c>
    </row>
    <row r="26480" spans="1:15" x14ac:dyDescent="0.25">
      <c r="A26480" s="2">
        <v>36989</v>
      </c>
      <c r="B26480">
        <v>600</v>
      </c>
      <c r="C26480">
        <v>23.08</v>
      </c>
      <c r="D26480">
        <v>23.08</v>
      </c>
      <c r="E26480">
        <v>23.08</v>
      </c>
      <c r="F26480">
        <v>23.08</v>
      </c>
      <c r="G26480">
        <v>23.08</v>
      </c>
      <c r="H26480" s="172">
        <v>16.27</v>
      </c>
      <c r="I26480">
        <v>20.98</v>
      </c>
      <c r="J26480">
        <v>23.47</v>
      </c>
      <c r="K26480">
        <v>16.27</v>
      </c>
      <c r="L26480" s="32">
        <v>16.27</v>
      </c>
      <c r="M26480" s="173">
        <v>21613</v>
      </c>
      <c r="N26480" t="s">
        <v>47</v>
      </c>
      <c r="O26480">
        <v>7</v>
      </c>
    </row>
    <row r="26481" spans="1:15" x14ac:dyDescent="0.25">
      <c r="A26481" s="2">
        <v>36989</v>
      </c>
      <c r="B26481">
        <v>700</v>
      </c>
      <c r="C26481">
        <v>31.8</v>
      </c>
      <c r="D26481">
        <v>31.8</v>
      </c>
      <c r="E26481">
        <v>31.8</v>
      </c>
      <c r="F26481">
        <v>31.8</v>
      </c>
      <c r="G26481">
        <v>31.8</v>
      </c>
      <c r="H26481" s="172">
        <v>17.350000000000001</v>
      </c>
      <c r="I26481">
        <v>22</v>
      </c>
      <c r="J26481">
        <v>24.45</v>
      </c>
      <c r="K26481">
        <v>17.350000000000001</v>
      </c>
      <c r="L26481" s="32">
        <v>17.350000000000001</v>
      </c>
      <c r="M26481" s="173">
        <v>22474</v>
      </c>
      <c r="N26481" t="s">
        <v>47</v>
      </c>
      <c r="O26481">
        <v>7</v>
      </c>
    </row>
    <row r="26482" spans="1:15" x14ac:dyDescent="0.25">
      <c r="A26482" s="2">
        <v>36989</v>
      </c>
      <c r="B26482">
        <v>800</v>
      </c>
      <c r="C26482">
        <v>29.65</v>
      </c>
      <c r="D26482">
        <v>29.65</v>
      </c>
      <c r="E26482">
        <v>29.65</v>
      </c>
      <c r="F26482">
        <v>29.65</v>
      </c>
      <c r="G26482">
        <v>29.65</v>
      </c>
      <c r="H26482" s="172">
        <v>22</v>
      </c>
      <c r="I26482">
        <v>26.81</v>
      </c>
      <c r="J26482">
        <v>29.35</v>
      </c>
      <c r="K26482">
        <v>22</v>
      </c>
      <c r="L26482" s="32">
        <v>22</v>
      </c>
      <c r="M26482" s="173">
        <v>23344</v>
      </c>
      <c r="N26482" t="s">
        <v>48</v>
      </c>
      <c r="O26482">
        <v>7</v>
      </c>
    </row>
    <row r="26483" spans="1:15" x14ac:dyDescent="0.25">
      <c r="A26483" s="2">
        <v>36989</v>
      </c>
      <c r="B26483">
        <v>900</v>
      </c>
      <c r="C26483">
        <v>75.260000000000005</v>
      </c>
      <c r="D26483">
        <v>75.260000000000005</v>
      </c>
      <c r="E26483">
        <v>75.260000000000005</v>
      </c>
      <c r="F26483">
        <v>75.260000000000005</v>
      </c>
      <c r="G26483">
        <v>75.260000000000005</v>
      </c>
      <c r="H26483" s="172">
        <v>29.93</v>
      </c>
      <c r="I26483">
        <v>33.65</v>
      </c>
      <c r="J26483">
        <v>35.619999999999997</v>
      </c>
      <c r="K26483">
        <v>29.93</v>
      </c>
      <c r="L26483" s="32">
        <v>29.93</v>
      </c>
      <c r="M26483" s="173">
        <v>25065</v>
      </c>
      <c r="N26483" t="s">
        <v>48</v>
      </c>
      <c r="O26483">
        <v>7</v>
      </c>
    </row>
    <row r="26484" spans="1:15" x14ac:dyDescent="0.25">
      <c r="A26484" s="2">
        <v>36989</v>
      </c>
      <c r="B26484">
        <v>1000</v>
      </c>
      <c r="C26484">
        <v>37.770000000000003</v>
      </c>
      <c r="D26484">
        <v>37.770000000000003</v>
      </c>
      <c r="E26484">
        <v>37.770000000000003</v>
      </c>
      <c r="F26484">
        <v>37.770000000000003</v>
      </c>
      <c r="G26484">
        <v>37.770000000000003</v>
      </c>
      <c r="H26484" s="172">
        <v>39.229999999999997</v>
      </c>
      <c r="I26484">
        <v>42.31</v>
      </c>
      <c r="J26484">
        <v>43.93</v>
      </c>
      <c r="K26484">
        <v>39.229999999999997</v>
      </c>
      <c r="L26484" s="32">
        <v>39.229999999999997</v>
      </c>
      <c r="M26484" s="173">
        <v>26490</v>
      </c>
      <c r="N26484" t="s">
        <v>48</v>
      </c>
      <c r="O26484">
        <v>7</v>
      </c>
    </row>
    <row r="26485" spans="1:15" x14ac:dyDescent="0.25">
      <c r="A26485" s="2">
        <v>36989</v>
      </c>
      <c r="B26485">
        <v>1100</v>
      </c>
      <c r="C26485">
        <v>51.62</v>
      </c>
      <c r="D26485">
        <v>51.62</v>
      </c>
      <c r="E26485">
        <v>51.62</v>
      </c>
      <c r="F26485">
        <v>51.62</v>
      </c>
      <c r="G26485">
        <v>51.62</v>
      </c>
      <c r="H26485" s="172">
        <v>41.01</v>
      </c>
      <c r="I26485">
        <v>43.95</v>
      </c>
      <c r="J26485">
        <v>45.51</v>
      </c>
      <c r="K26485">
        <v>41.01</v>
      </c>
      <c r="L26485" s="32">
        <v>41.01</v>
      </c>
      <c r="M26485" s="173">
        <v>27260</v>
      </c>
      <c r="N26485" t="s">
        <v>48</v>
      </c>
      <c r="O26485">
        <v>7</v>
      </c>
    </row>
    <row r="26486" spans="1:15" x14ac:dyDescent="0.25">
      <c r="A26486" s="2">
        <v>36989</v>
      </c>
      <c r="B26486">
        <v>1200</v>
      </c>
      <c r="C26486">
        <v>54</v>
      </c>
      <c r="D26486">
        <v>54</v>
      </c>
      <c r="E26486">
        <v>54</v>
      </c>
      <c r="F26486">
        <v>54</v>
      </c>
      <c r="G26486">
        <v>54</v>
      </c>
      <c r="H26486" s="172">
        <v>39</v>
      </c>
      <c r="I26486">
        <v>42.09</v>
      </c>
      <c r="J26486">
        <v>43.72</v>
      </c>
      <c r="K26486">
        <v>39</v>
      </c>
      <c r="L26486" s="32">
        <v>39</v>
      </c>
      <c r="M26486" s="173">
        <v>27463</v>
      </c>
      <c r="N26486" t="s">
        <v>48</v>
      </c>
      <c r="O26486">
        <v>7</v>
      </c>
    </row>
    <row r="26487" spans="1:15" x14ac:dyDescent="0.25">
      <c r="A26487" s="2">
        <v>36989</v>
      </c>
      <c r="B26487">
        <v>1300</v>
      </c>
      <c r="C26487">
        <v>50.43</v>
      </c>
      <c r="D26487">
        <v>50.43</v>
      </c>
      <c r="E26487">
        <v>50.43</v>
      </c>
      <c r="F26487">
        <v>50.43</v>
      </c>
      <c r="G26487">
        <v>50.43</v>
      </c>
      <c r="H26487" s="172">
        <v>35</v>
      </c>
      <c r="I26487">
        <v>38.909999999999997</v>
      </c>
      <c r="J26487">
        <v>40.97</v>
      </c>
      <c r="K26487">
        <v>35</v>
      </c>
      <c r="L26487" s="32">
        <v>35</v>
      </c>
      <c r="M26487" s="173">
        <v>27383</v>
      </c>
      <c r="N26487" t="s">
        <v>48</v>
      </c>
      <c r="O26487">
        <v>7</v>
      </c>
    </row>
    <row r="26488" spans="1:15" x14ac:dyDescent="0.25">
      <c r="A26488" s="2">
        <v>36989</v>
      </c>
      <c r="B26488">
        <v>1400</v>
      </c>
      <c r="C26488">
        <v>41.07</v>
      </c>
      <c r="D26488">
        <v>41.07</v>
      </c>
      <c r="E26488">
        <v>41.07</v>
      </c>
      <c r="F26488">
        <v>41.07</v>
      </c>
      <c r="G26488">
        <v>41.07</v>
      </c>
      <c r="H26488" s="172">
        <v>32.35</v>
      </c>
      <c r="I26488">
        <v>35.9</v>
      </c>
      <c r="J26488">
        <v>37.770000000000003</v>
      </c>
      <c r="K26488">
        <v>32.35</v>
      </c>
      <c r="L26488" s="32">
        <v>32.35</v>
      </c>
      <c r="M26488" s="173">
        <v>26808</v>
      </c>
      <c r="N26488" t="s">
        <v>48</v>
      </c>
      <c r="O26488">
        <v>7</v>
      </c>
    </row>
    <row r="26489" spans="1:15" x14ac:dyDescent="0.25">
      <c r="A26489" s="2">
        <v>36989</v>
      </c>
      <c r="B26489">
        <v>1500</v>
      </c>
      <c r="C26489">
        <v>19.22</v>
      </c>
      <c r="D26489">
        <v>19.22</v>
      </c>
      <c r="E26489">
        <v>19.22</v>
      </c>
      <c r="F26489">
        <v>19.22</v>
      </c>
      <c r="G26489">
        <v>19.22</v>
      </c>
      <c r="H26489" s="172">
        <v>29.91</v>
      </c>
      <c r="I26489">
        <v>33.619999999999997</v>
      </c>
      <c r="J26489">
        <v>35.58</v>
      </c>
      <c r="K26489">
        <v>29.91</v>
      </c>
      <c r="L26489" s="32">
        <v>29.91</v>
      </c>
      <c r="M26489" s="173">
        <v>26102</v>
      </c>
      <c r="N26489" t="s">
        <v>48</v>
      </c>
      <c r="O26489">
        <v>7</v>
      </c>
    </row>
    <row r="26490" spans="1:15" x14ac:dyDescent="0.25">
      <c r="A26490" s="2">
        <v>36989</v>
      </c>
      <c r="B26490">
        <v>1600</v>
      </c>
      <c r="C26490">
        <v>18.989999999999998</v>
      </c>
      <c r="D26490">
        <v>18.989999999999998</v>
      </c>
      <c r="E26490">
        <v>18.989999999999998</v>
      </c>
      <c r="F26490">
        <v>18.989999999999998</v>
      </c>
      <c r="G26490">
        <v>18.989999999999998</v>
      </c>
      <c r="H26490" s="172">
        <v>27.78</v>
      </c>
      <c r="I26490">
        <v>31.64</v>
      </c>
      <c r="J26490">
        <v>33.68</v>
      </c>
      <c r="K26490">
        <v>27.78</v>
      </c>
      <c r="L26490" s="32">
        <v>27.78</v>
      </c>
      <c r="M26490" s="173">
        <v>25781</v>
      </c>
      <c r="N26490" t="s">
        <v>48</v>
      </c>
      <c r="O26490">
        <v>7</v>
      </c>
    </row>
    <row r="26491" spans="1:15" x14ac:dyDescent="0.25">
      <c r="A26491" s="2">
        <v>36989</v>
      </c>
      <c r="B26491">
        <v>1700</v>
      </c>
      <c r="C26491">
        <v>18.239999999999998</v>
      </c>
      <c r="D26491">
        <v>18.239999999999998</v>
      </c>
      <c r="E26491">
        <v>18.239999999999998</v>
      </c>
      <c r="F26491">
        <v>18.239999999999998</v>
      </c>
      <c r="G26491">
        <v>18.239999999999998</v>
      </c>
      <c r="H26491" s="172">
        <v>30</v>
      </c>
      <c r="I26491">
        <v>33.700000000000003</v>
      </c>
      <c r="J26491">
        <v>35.659999999999997</v>
      </c>
      <c r="K26491">
        <v>30</v>
      </c>
      <c r="L26491" s="32">
        <v>30</v>
      </c>
      <c r="M26491" s="173">
        <v>25743</v>
      </c>
      <c r="N26491" t="s">
        <v>48</v>
      </c>
      <c r="O26491">
        <v>7</v>
      </c>
    </row>
    <row r="26492" spans="1:15" x14ac:dyDescent="0.25">
      <c r="A26492" s="2">
        <v>36989</v>
      </c>
      <c r="B26492">
        <v>1800</v>
      </c>
      <c r="C26492">
        <v>17.73</v>
      </c>
      <c r="D26492">
        <v>17.73</v>
      </c>
      <c r="E26492">
        <v>17.73</v>
      </c>
      <c r="F26492">
        <v>17.73</v>
      </c>
      <c r="G26492">
        <v>17.73</v>
      </c>
      <c r="H26492" s="172">
        <v>30.51</v>
      </c>
      <c r="I26492">
        <v>34.71</v>
      </c>
      <c r="J26492">
        <v>36.93</v>
      </c>
      <c r="K26492">
        <v>30.51</v>
      </c>
      <c r="L26492" s="32">
        <v>30.51</v>
      </c>
      <c r="M26492" s="173">
        <v>25986</v>
      </c>
      <c r="N26492" t="s">
        <v>48</v>
      </c>
      <c r="O26492">
        <v>7</v>
      </c>
    </row>
    <row r="26493" spans="1:15" x14ac:dyDescent="0.25">
      <c r="A26493" s="2">
        <v>36989</v>
      </c>
      <c r="B26493">
        <v>1900</v>
      </c>
      <c r="C26493">
        <v>15.18</v>
      </c>
      <c r="D26493">
        <v>15.18</v>
      </c>
      <c r="E26493">
        <v>15.18</v>
      </c>
      <c r="F26493">
        <v>15.18</v>
      </c>
      <c r="G26493">
        <v>15.18</v>
      </c>
      <c r="H26493" s="172">
        <v>35.25</v>
      </c>
      <c r="I26493">
        <v>39.11</v>
      </c>
      <c r="J26493">
        <v>41.14</v>
      </c>
      <c r="K26493">
        <v>35.25</v>
      </c>
      <c r="L26493" s="32">
        <v>35.25</v>
      </c>
      <c r="M26493" s="173">
        <v>26258</v>
      </c>
      <c r="N26493" t="s">
        <v>48</v>
      </c>
      <c r="O26493">
        <v>7</v>
      </c>
    </row>
    <row r="26494" spans="1:15" x14ac:dyDescent="0.25">
      <c r="A26494" s="2">
        <v>36989</v>
      </c>
      <c r="B26494">
        <v>2000</v>
      </c>
      <c r="C26494">
        <v>31.82</v>
      </c>
      <c r="D26494">
        <v>31.82</v>
      </c>
      <c r="E26494">
        <v>31.82</v>
      </c>
      <c r="F26494">
        <v>31.82</v>
      </c>
      <c r="G26494">
        <v>31.82</v>
      </c>
      <c r="H26494" s="172">
        <v>63.19</v>
      </c>
      <c r="I26494">
        <v>64.52</v>
      </c>
      <c r="J26494">
        <v>65.23</v>
      </c>
      <c r="K26494">
        <v>63.19</v>
      </c>
      <c r="L26494" s="32">
        <v>63.19</v>
      </c>
      <c r="M26494" s="173">
        <v>27243</v>
      </c>
      <c r="N26494" t="s">
        <v>48</v>
      </c>
      <c r="O26494">
        <v>7</v>
      </c>
    </row>
    <row r="26495" spans="1:15" x14ac:dyDescent="0.25">
      <c r="A26495" s="2">
        <v>36989</v>
      </c>
      <c r="B26495">
        <v>2100</v>
      </c>
      <c r="C26495">
        <v>60.41</v>
      </c>
      <c r="D26495">
        <v>60.41</v>
      </c>
      <c r="E26495">
        <v>60.41</v>
      </c>
      <c r="F26495">
        <v>60.41</v>
      </c>
      <c r="G26495">
        <v>60.41</v>
      </c>
      <c r="H26495" s="172">
        <v>71.72</v>
      </c>
      <c r="I26495">
        <v>72.44</v>
      </c>
      <c r="J26495">
        <v>72.819999999999993</v>
      </c>
      <c r="K26495">
        <v>71.72</v>
      </c>
      <c r="L26495" s="32">
        <v>71.72</v>
      </c>
      <c r="M26495" s="173">
        <v>28904</v>
      </c>
      <c r="N26495" t="s">
        <v>48</v>
      </c>
      <c r="O26495">
        <v>7</v>
      </c>
    </row>
    <row r="26496" spans="1:15" x14ac:dyDescent="0.25">
      <c r="A26496" s="2">
        <v>36989</v>
      </c>
      <c r="B26496">
        <v>2200</v>
      </c>
      <c r="C26496">
        <v>22.53</v>
      </c>
      <c r="D26496">
        <v>22.53</v>
      </c>
      <c r="E26496">
        <v>22.53</v>
      </c>
      <c r="F26496">
        <v>22.53</v>
      </c>
      <c r="G26496">
        <v>22.53</v>
      </c>
      <c r="H26496" s="172">
        <v>50.24</v>
      </c>
      <c r="I26496">
        <v>52.5</v>
      </c>
      <c r="J26496">
        <v>53.69</v>
      </c>
      <c r="K26496">
        <v>50.24</v>
      </c>
      <c r="L26496" s="32">
        <v>50.24</v>
      </c>
      <c r="M26496" s="173">
        <v>28103</v>
      </c>
      <c r="N26496" t="s">
        <v>48</v>
      </c>
      <c r="O26496">
        <v>7</v>
      </c>
    </row>
    <row r="26497" spans="1:15" x14ac:dyDescent="0.25">
      <c r="A26497" s="2">
        <v>36989</v>
      </c>
      <c r="B26497">
        <v>2300</v>
      </c>
      <c r="C26497">
        <v>24.93</v>
      </c>
      <c r="D26497">
        <v>24.93</v>
      </c>
      <c r="E26497">
        <v>24.93</v>
      </c>
      <c r="F26497">
        <v>24.93</v>
      </c>
      <c r="G26497">
        <v>24.93</v>
      </c>
      <c r="H26497" s="172">
        <v>34.950000000000003</v>
      </c>
      <c r="I26497">
        <v>37.549999999999997</v>
      </c>
      <c r="J26497">
        <v>38.92</v>
      </c>
      <c r="K26497">
        <v>34.950000000000003</v>
      </c>
      <c r="L26497" s="32">
        <v>34.950000000000003</v>
      </c>
      <c r="M26497" s="173">
        <v>26220</v>
      </c>
      <c r="N26497" t="s">
        <v>48</v>
      </c>
      <c r="O26497">
        <v>7</v>
      </c>
    </row>
    <row r="26498" spans="1:15" x14ac:dyDescent="0.25">
      <c r="A26498" s="2">
        <v>36989</v>
      </c>
      <c r="B26498">
        <v>2400</v>
      </c>
      <c r="C26498">
        <v>24.73</v>
      </c>
      <c r="D26498">
        <v>24.73</v>
      </c>
      <c r="E26498">
        <v>24.73</v>
      </c>
      <c r="F26498">
        <v>24.73</v>
      </c>
      <c r="G26498">
        <v>24.73</v>
      </c>
      <c r="H26498" s="172">
        <v>21.39</v>
      </c>
      <c r="I26498">
        <v>25.61</v>
      </c>
      <c r="J26498">
        <v>27.83</v>
      </c>
      <c r="K26498">
        <v>21.39</v>
      </c>
      <c r="L26498" s="32">
        <v>21.39</v>
      </c>
      <c r="M26498" s="173">
        <v>24139</v>
      </c>
      <c r="N26498" t="s">
        <v>47</v>
      </c>
      <c r="O26498">
        <v>7</v>
      </c>
    </row>
    <row r="26499" spans="1:15" x14ac:dyDescent="0.25">
      <c r="A26499" s="2">
        <v>36990</v>
      </c>
      <c r="B26499">
        <v>100</v>
      </c>
      <c r="C26499">
        <v>17.97</v>
      </c>
      <c r="D26499">
        <v>17.97</v>
      </c>
      <c r="E26499">
        <v>17.97</v>
      </c>
      <c r="F26499">
        <v>17.97</v>
      </c>
      <c r="G26499">
        <v>17.97</v>
      </c>
      <c r="H26499" s="172">
        <v>22.97</v>
      </c>
      <c r="I26499">
        <v>26.02</v>
      </c>
      <c r="J26499">
        <v>27.31</v>
      </c>
      <c r="K26499">
        <v>22.97</v>
      </c>
      <c r="L26499" s="32">
        <v>22.97</v>
      </c>
      <c r="M26499" s="173">
        <v>22710</v>
      </c>
      <c r="N26499" t="s">
        <v>47</v>
      </c>
      <c r="O26499">
        <v>1</v>
      </c>
    </row>
    <row r="26500" spans="1:15" x14ac:dyDescent="0.25">
      <c r="A26500" s="2">
        <v>36990</v>
      </c>
      <c r="B26500">
        <v>200</v>
      </c>
      <c r="C26500">
        <v>16.37</v>
      </c>
      <c r="D26500">
        <v>16.37</v>
      </c>
      <c r="E26500">
        <v>16.37</v>
      </c>
      <c r="F26500">
        <v>16.37</v>
      </c>
      <c r="G26500">
        <v>16.37</v>
      </c>
      <c r="H26500" s="172">
        <v>19.489999999999998</v>
      </c>
      <c r="I26500">
        <v>23.12</v>
      </c>
      <c r="J26500">
        <v>24.65</v>
      </c>
      <c r="K26500">
        <v>19.489999999999998</v>
      </c>
      <c r="L26500" s="32">
        <v>19.489999999999998</v>
      </c>
      <c r="M26500" s="173">
        <v>21729</v>
      </c>
      <c r="N26500" t="s">
        <v>47</v>
      </c>
      <c r="O26500">
        <v>1</v>
      </c>
    </row>
    <row r="26501" spans="1:15" x14ac:dyDescent="0.25">
      <c r="A26501" s="2">
        <v>36990</v>
      </c>
      <c r="B26501">
        <v>300</v>
      </c>
      <c r="C26501">
        <v>15.43</v>
      </c>
      <c r="D26501">
        <v>15.43</v>
      </c>
      <c r="E26501">
        <v>15.43</v>
      </c>
      <c r="F26501">
        <v>15.43</v>
      </c>
      <c r="G26501">
        <v>15.43</v>
      </c>
      <c r="H26501" s="172">
        <v>18</v>
      </c>
      <c r="I26501">
        <v>21.99</v>
      </c>
      <c r="J26501">
        <v>23.66</v>
      </c>
      <c r="K26501">
        <v>18</v>
      </c>
      <c r="L26501" s="32">
        <v>18</v>
      </c>
      <c r="M26501" s="173">
        <v>21393</v>
      </c>
      <c r="N26501" t="s">
        <v>47</v>
      </c>
      <c r="O26501">
        <v>1</v>
      </c>
    </row>
    <row r="26502" spans="1:15" x14ac:dyDescent="0.25">
      <c r="A26502" s="2">
        <v>36990</v>
      </c>
      <c r="B26502">
        <v>400</v>
      </c>
      <c r="C26502">
        <v>15.75</v>
      </c>
      <c r="D26502">
        <v>15.75</v>
      </c>
      <c r="E26502">
        <v>15.75</v>
      </c>
      <c r="F26502">
        <v>15.75</v>
      </c>
      <c r="G26502">
        <v>15.75</v>
      </c>
      <c r="H26502" s="172">
        <v>17.350000000000001</v>
      </c>
      <c r="I26502">
        <v>21.61</v>
      </c>
      <c r="J26502">
        <v>23.39</v>
      </c>
      <c r="K26502">
        <v>17.350000000000001</v>
      </c>
      <c r="L26502" s="32">
        <v>17.350000000000001</v>
      </c>
      <c r="M26502" s="173">
        <v>21296</v>
      </c>
      <c r="N26502" t="s">
        <v>47</v>
      </c>
      <c r="O26502">
        <v>1</v>
      </c>
    </row>
    <row r="26503" spans="1:15" x14ac:dyDescent="0.25">
      <c r="A26503" s="2">
        <v>36990</v>
      </c>
      <c r="B26503">
        <v>500</v>
      </c>
      <c r="C26503">
        <v>14.26</v>
      </c>
      <c r="D26503">
        <v>14.26</v>
      </c>
      <c r="E26503">
        <v>14.26</v>
      </c>
      <c r="F26503">
        <v>14.26</v>
      </c>
      <c r="G26503">
        <v>14.26</v>
      </c>
      <c r="H26503" s="172">
        <v>17.66</v>
      </c>
      <c r="I26503">
        <v>21.89</v>
      </c>
      <c r="J26503">
        <v>23.67</v>
      </c>
      <c r="K26503">
        <v>17.66</v>
      </c>
      <c r="L26503" s="32">
        <v>17.66</v>
      </c>
      <c r="M26503" s="173">
        <v>21720</v>
      </c>
      <c r="N26503" t="s">
        <v>47</v>
      </c>
      <c r="O26503">
        <v>1</v>
      </c>
    </row>
    <row r="26504" spans="1:15" x14ac:dyDescent="0.25">
      <c r="A26504" s="2">
        <v>36990</v>
      </c>
      <c r="B26504">
        <v>600</v>
      </c>
      <c r="C26504">
        <v>17.25</v>
      </c>
      <c r="D26504">
        <v>17.25</v>
      </c>
      <c r="E26504">
        <v>17.25</v>
      </c>
      <c r="F26504">
        <v>17.25</v>
      </c>
      <c r="G26504">
        <v>17.25</v>
      </c>
      <c r="H26504" s="172">
        <v>25</v>
      </c>
      <c r="I26504">
        <v>30.4</v>
      </c>
      <c r="J26504">
        <v>32.659999999999997</v>
      </c>
      <c r="K26504">
        <v>25</v>
      </c>
      <c r="L26504" s="32">
        <v>25</v>
      </c>
      <c r="M26504" s="173">
        <v>23660</v>
      </c>
      <c r="N26504" t="s">
        <v>47</v>
      </c>
      <c r="O26504">
        <v>1</v>
      </c>
    </row>
    <row r="26505" spans="1:15" x14ac:dyDescent="0.25">
      <c r="A26505" s="2">
        <v>36990</v>
      </c>
      <c r="B26505">
        <v>700</v>
      </c>
      <c r="C26505">
        <v>34.590000000000003</v>
      </c>
      <c r="D26505">
        <v>34.590000000000003</v>
      </c>
      <c r="E26505">
        <v>34.590000000000003</v>
      </c>
      <c r="F26505">
        <v>34.590000000000003</v>
      </c>
      <c r="G26505">
        <v>34.590000000000003</v>
      </c>
      <c r="H26505" s="172">
        <v>48.38</v>
      </c>
      <c r="I26505">
        <v>53.47</v>
      </c>
      <c r="J26505">
        <v>51.23</v>
      </c>
      <c r="K26505">
        <v>48.79</v>
      </c>
      <c r="L26505" s="32">
        <v>49</v>
      </c>
      <c r="M26505" s="173">
        <v>27225</v>
      </c>
      <c r="N26505" t="s">
        <v>47</v>
      </c>
      <c r="O26505">
        <v>1</v>
      </c>
    </row>
    <row r="26506" spans="1:15" x14ac:dyDescent="0.25">
      <c r="A26506" s="2">
        <v>36990</v>
      </c>
      <c r="B26506">
        <v>800</v>
      </c>
      <c r="C26506">
        <v>38.020000000000003</v>
      </c>
      <c r="D26506">
        <v>39.42</v>
      </c>
      <c r="E26506">
        <v>40.14</v>
      </c>
      <c r="F26506">
        <v>38.020000000000003</v>
      </c>
      <c r="G26506">
        <v>38.020000000000003</v>
      </c>
      <c r="H26506" s="172">
        <v>66.5</v>
      </c>
      <c r="I26506">
        <v>68.39</v>
      </c>
      <c r="J26506">
        <v>69.180000000000007</v>
      </c>
      <c r="K26506">
        <v>66.5</v>
      </c>
      <c r="L26506" s="32">
        <v>66.5</v>
      </c>
      <c r="M26506" s="173">
        <v>29519</v>
      </c>
      <c r="N26506" t="s">
        <v>48</v>
      </c>
      <c r="O26506">
        <v>1</v>
      </c>
    </row>
    <row r="26507" spans="1:15" x14ac:dyDescent="0.25">
      <c r="A26507" s="2">
        <v>36990</v>
      </c>
      <c r="B26507">
        <v>900</v>
      </c>
      <c r="C26507">
        <v>78.290000000000006</v>
      </c>
      <c r="D26507">
        <v>78.290000000000006</v>
      </c>
      <c r="E26507">
        <v>78.290000000000006</v>
      </c>
      <c r="F26507">
        <v>78.290000000000006</v>
      </c>
      <c r="G26507">
        <v>78.290000000000006</v>
      </c>
      <c r="H26507" s="172">
        <v>69.150000000000006</v>
      </c>
      <c r="I26507">
        <v>70.77</v>
      </c>
      <c r="J26507">
        <v>71.45</v>
      </c>
      <c r="K26507">
        <v>69.150000000000006</v>
      </c>
      <c r="L26507" s="32">
        <v>69.150000000000006</v>
      </c>
      <c r="M26507" s="173">
        <v>30204</v>
      </c>
      <c r="N26507" t="s">
        <v>48</v>
      </c>
      <c r="O26507">
        <v>1</v>
      </c>
    </row>
    <row r="26508" spans="1:15" x14ac:dyDescent="0.25">
      <c r="A26508" s="2">
        <v>36990</v>
      </c>
      <c r="B26508">
        <v>1000</v>
      </c>
      <c r="C26508">
        <v>46.07</v>
      </c>
      <c r="D26508">
        <v>46.07</v>
      </c>
      <c r="E26508">
        <v>46.07</v>
      </c>
      <c r="F26508">
        <v>46.07</v>
      </c>
      <c r="G26508">
        <v>46.07</v>
      </c>
      <c r="H26508" s="172">
        <v>64.14</v>
      </c>
      <c r="I26508">
        <v>66.17</v>
      </c>
      <c r="J26508">
        <v>67.02</v>
      </c>
      <c r="K26508">
        <v>64.14</v>
      </c>
      <c r="L26508" s="32">
        <v>64.14</v>
      </c>
      <c r="M26508" s="173">
        <v>30565</v>
      </c>
      <c r="N26508" t="s">
        <v>48</v>
      </c>
      <c r="O26508">
        <v>1</v>
      </c>
    </row>
    <row r="26509" spans="1:15" x14ac:dyDescent="0.25">
      <c r="A26509" s="2">
        <v>36990</v>
      </c>
      <c r="B26509">
        <v>1100</v>
      </c>
      <c r="C26509">
        <v>61.72</v>
      </c>
      <c r="D26509">
        <v>61.72</v>
      </c>
      <c r="E26509">
        <v>61.72</v>
      </c>
      <c r="F26509">
        <v>61.72</v>
      </c>
      <c r="G26509">
        <v>61.72</v>
      </c>
      <c r="H26509" s="172">
        <v>65</v>
      </c>
      <c r="I26509">
        <v>66.98</v>
      </c>
      <c r="J26509">
        <v>67.81</v>
      </c>
      <c r="K26509">
        <v>65</v>
      </c>
      <c r="L26509" s="32">
        <v>65</v>
      </c>
      <c r="M26509" s="173">
        <v>30787</v>
      </c>
      <c r="N26509" t="s">
        <v>48</v>
      </c>
      <c r="O26509">
        <v>1</v>
      </c>
    </row>
    <row r="26510" spans="1:15" x14ac:dyDescent="0.25">
      <c r="A26510" s="2">
        <v>36990</v>
      </c>
      <c r="B26510">
        <v>1200</v>
      </c>
      <c r="C26510">
        <v>102.72</v>
      </c>
      <c r="D26510">
        <v>102.72</v>
      </c>
      <c r="E26510">
        <v>102.72</v>
      </c>
      <c r="F26510">
        <v>102.72</v>
      </c>
      <c r="G26510">
        <v>102.72</v>
      </c>
      <c r="H26510" s="172">
        <v>67.010000000000005</v>
      </c>
      <c r="I26510">
        <v>68.81</v>
      </c>
      <c r="J26510">
        <v>69.569999999999993</v>
      </c>
      <c r="K26510">
        <v>67.010000000000005</v>
      </c>
      <c r="L26510" s="32">
        <v>67.010000000000005</v>
      </c>
      <c r="M26510" s="173">
        <v>30852</v>
      </c>
      <c r="N26510" t="s">
        <v>48</v>
      </c>
      <c r="O26510">
        <v>1</v>
      </c>
    </row>
    <row r="26511" spans="1:15" x14ac:dyDescent="0.25">
      <c r="A26511" s="2">
        <v>36990</v>
      </c>
      <c r="B26511">
        <v>1300</v>
      </c>
      <c r="C26511">
        <v>81.72</v>
      </c>
      <c r="D26511">
        <v>81.72</v>
      </c>
      <c r="E26511">
        <v>81.72</v>
      </c>
      <c r="F26511">
        <v>81.72</v>
      </c>
      <c r="G26511">
        <v>81.72</v>
      </c>
      <c r="H26511" s="172">
        <v>68.010000000000005</v>
      </c>
      <c r="I26511">
        <v>69.73</v>
      </c>
      <c r="J26511">
        <v>70.45</v>
      </c>
      <c r="K26511">
        <v>68.010000000000005</v>
      </c>
      <c r="L26511" s="32">
        <v>68.010000000000005</v>
      </c>
      <c r="M26511" s="173">
        <v>31047</v>
      </c>
      <c r="N26511" t="s">
        <v>48</v>
      </c>
      <c r="O26511">
        <v>1</v>
      </c>
    </row>
    <row r="26512" spans="1:15" x14ac:dyDescent="0.25">
      <c r="A26512" s="2">
        <v>36990</v>
      </c>
      <c r="B26512">
        <v>1400</v>
      </c>
      <c r="C26512">
        <v>92.75</v>
      </c>
      <c r="D26512">
        <v>92.75</v>
      </c>
      <c r="E26512">
        <v>92.75</v>
      </c>
      <c r="F26512">
        <v>92.75</v>
      </c>
      <c r="G26512">
        <v>92.75</v>
      </c>
      <c r="H26512" s="172">
        <v>70</v>
      </c>
      <c r="I26512">
        <v>71.55</v>
      </c>
      <c r="J26512">
        <v>72.2</v>
      </c>
      <c r="K26512">
        <v>70</v>
      </c>
      <c r="L26512" s="32">
        <v>70</v>
      </c>
      <c r="M26512" s="173">
        <v>31046</v>
      </c>
      <c r="N26512" t="s">
        <v>48</v>
      </c>
      <c r="O26512">
        <v>1</v>
      </c>
    </row>
    <row r="26513" spans="1:15" x14ac:dyDescent="0.25">
      <c r="A26513" s="2">
        <v>36990</v>
      </c>
      <c r="B26513">
        <v>1500</v>
      </c>
      <c r="C26513">
        <v>26.27</v>
      </c>
      <c r="D26513">
        <v>26.27</v>
      </c>
      <c r="E26513">
        <v>26.27</v>
      </c>
      <c r="F26513">
        <v>26.27</v>
      </c>
      <c r="G26513">
        <v>26.27</v>
      </c>
      <c r="H26513" s="172">
        <v>58.3</v>
      </c>
      <c r="I26513">
        <v>60.68</v>
      </c>
      <c r="J26513">
        <v>61.68</v>
      </c>
      <c r="K26513">
        <v>58.3</v>
      </c>
      <c r="L26513" s="32">
        <v>58.3</v>
      </c>
      <c r="M26513" s="173">
        <v>31135</v>
      </c>
      <c r="N26513" t="s">
        <v>48</v>
      </c>
      <c r="O26513">
        <v>1</v>
      </c>
    </row>
    <row r="26514" spans="1:15" x14ac:dyDescent="0.25">
      <c r="A26514" s="2">
        <v>36990</v>
      </c>
      <c r="B26514">
        <v>1600</v>
      </c>
      <c r="C26514">
        <v>108.57</v>
      </c>
      <c r="D26514">
        <v>108.57</v>
      </c>
      <c r="E26514">
        <v>108.57</v>
      </c>
      <c r="F26514">
        <v>108.57</v>
      </c>
      <c r="G26514">
        <v>108.57</v>
      </c>
      <c r="H26514" s="172">
        <v>60</v>
      </c>
      <c r="I26514">
        <v>62.89</v>
      </c>
      <c r="J26514">
        <v>64.05</v>
      </c>
      <c r="K26514">
        <v>60</v>
      </c>
      <c r="L26514" s="32">
        <v>60</v>
      </c>
      <c r="M26514" s="173">
        <v>31026</v>
      </c>
      <c r="N26514" t="s">
        <v>48</v>
      </c>
      <c r="O26514">
        <v>1</v>
      </c>
    </row>
    <row r="26515" spans="1:15" x14ac:dyDescent="0.25">
      <c r="A26515" s="2">
        <v>36990</v>
      </c>
      <c r="B26515">
        <v>1700</v>
      </c>
      <c r="C26515">
        <v>55.07</v>
      </c>
      <c r="D26515">
        <v>55.07</v>
      </c>
      <c r="E26515">
        <v>55.07</v>
      </c>
      <c r="F26515">
        <v>55.07</v>
      </c>
      <c r="G26515">
        <v>55.07</v>
      </c>
      <c r="H26515" s="172">
        <v>48.5</v>
      </c>
      <c r="I26515">
        <v>50.88</v>
      </c>
      <c r="J26515">
        <v>51.88</v>
      </c>
      <c r="K26515">
        <v>48.5</v>
      </c>
      <c r="L26515" s="32">
        <v>48.5</v>
      </c>
      <c r="M26515" s="173">
        <v>31058</v>
      </c>
      <c r="N26515" t="s">
        <v>48</v>
      </c>
      <c r="O26515">
        <v>1</v>
      </c>
    </row>
    <row r="26516" spans="1:15" x14ac:dyDescent="0.25">
      <c r="A26516" s="2">
        <v>36990</v>
      </c>
      <c r="B26516">
        <v>1800</v>
      </c>
      <c r="C26516">
        <v>33.57</v>
      </c>
      <c r="D26516">
        <v>33.57</v>
      </c>
      <c r="E26516">
        <v>33.57</v>
      </c>
      <c r="F26516">
        <v>33.57</v>
      </c>
      <c r="G26516">
        <v>33.57</v>
      </c>
      <c r="H26516" s="172">
        <v>40</v>
      </c>
      <c r="I26516">
        <v>44.22</v>
      </c>
      <c r="J26516">
        <v>45.74</v>
      </c>
      <c r="K26516">
        <v>40</v>
      </c>
      <c r="L26516" s="32">
        <v>40</v>
      </c>
      <c r="M26516" s="173">
        <v>30880</v>
      </c>
      <c r="N26516" t="s">
        <v>48</v>
      </c>
      <c r="O26516">
        <v>1</v>
      </c>
    </row>
    <row r="26517" spans="1:15" x14ac:dyDescent="0.25">
      <c r="A26517" s="2">
        <v>36990</v>
      </c>
      <c r="B26517">
        <v>1900</v>
      </c>
      <c r="C26517">
        <v>29.28</v>
      </c>
      <c r="D26517">
        <v>29.28</v>
      </c>
      <c r="E26517">
        <v>29.28</v>
      </c>
      <c r="F26517">
        <v>29.28</v>
      </c>
      <c r="G26517">
        <v>29.28</v>
      </c>
      <c r="H26517" s="172">
        <v>40.03</v>
      </c>
      <c r="I26517">
        <v>44.78</v>
      </c>
      <c r="J26517">
        <v>45.57</v>
      </c>
      <c r="K26517">
        <v>40.03</v>
      </c>
      <c r="L26517" s="32">
        <v>40.04</v>
      </c>
      <c r="M26517" s="173">
        <v>30618</v>
      </c>
      <c r="N26517" t="s">
        <v>48</v>
      </c>
      <c r="O26517">
        <v>1</v>
      </c>
    </row>
    <row r="26518" spans="1:15" x14ac:dyDescent="0.25">
      <c r="A26518" s="2">
        <v>36990</v>
      </c>
      <c r="B26518">
        <v>2000</v>
      </c>
      <c r="C26518">
        <v>85.83</v>
      </c>
      <c r="D26518">
        <v>85.83</v>
      </c>
      <c r="E26518">
        <v>85.83</v>
      </c>
      <c r="F26518">
        <v>85.83</v>
      </c>
      <c r="G26518">
        <v>85.83</v>
      </c>
      <c r="H26518" s="172">
        <v>73.5</v>
      </c>
      <c r="I26518">
        <v>74.98</v>
      </c>
      <c r="J26518">
        <v>75.61</v>
      </c>
      <c r="K26518">
        <v>73.5</v>
      </c>
      <c r="L26518" s="32">
        <v>73.5</v>
      </c>
      <c r="M26518" s="173">
        <v>31361</v>
      </c>
      <c r="N26518" t="s">
        <v>48</v>
      </c>
      <c r="O26518">
        <v>1</v>
      </c>
    </row>
    <row r="26519" spans="1:15" x14ac:dyDescent="0.25">
      <c r="A26519" s="2">
        <v>36990</v>
      </c>
      <c r="B26519">
        <v>2100</v>
      </c>
      <c r="C26519">
        <v>96.12</v>
      </c>
      <c r="D26519">
        <v>96.12</v>
      </c>
      <c r="E26519">
        <v>96.12</v>
      </c>
      <c r="F26519">
        <v>96.12</v>
      </c>
      <c r="G26519">
        <v>96.12</v>
      </c>
      <c r="H26519" s="172">
        <v>70</v>
      </c>
      <c r="I26519">
        <v>71.7</v>
      </c>
      <c r="J26519">
        <v>72.41</v>
      </c>
      <c r="K26519">
        <v>70</v>
      </c>
      <c r="L26519" s="32">
        <v>70</v>
      </c>
      <c r="M26519" s="173">
        <v>31768</v>
      </c>
      <c r="N26519" t="s">
        <v>48</v>
      </c>
      <c r="O26519">
        <v>1</v>
      </c>
    </row>
    <row r="26520" spans="1:15" x14ac:dyDescent="0.25">
      <c r="A26520" s="2">
        <v>36990</v>
      </c>
      <c r="B26520">
        <v>2200</v>
      </c>
      <c r="C26520">
        <v>39.159999999999997</v>
      </c>
      <c r="D26520">
        <v>39.159999999999997</v>
      </c>
      <c r="E26520">
        <v>39.159999999999997</v>
      </c>
      <c r="F26520">
        <v>39.159999999999997</v>
      </c>
      <c r="G26520">
        <v>39.159999999999997</v>
      </c>
      <c r="H26520" s="172">
        <v>54.74</v>
      </c>
      <c r="I26520">
        <v>57.59</v>
      </c>
      <c r="J26520">
        <v>58.79</v>
      </c>
      <c r="K26520">
        <v>54.74</v>
      </c>
      <c r="L26520" s="32">
        <v>54.74</v>
      </c>
      <c r="M26520" s="173">
        <v>30063</v>
      </c>
      <c r="N26520" t="s">
        <v>48</v>
      </c>
      <c r="O26520">
        <v>1</v>
      </c>
    </row>
    <row r="26521" spans="1:15" x14ac:dyDescent="0.25">
      <c r="A26521" s="2">
        <v>36990</v>
      </c>
      <c r="B26521">
        <v>2300</v>
      </c>
      <c r="C26521">
        <v>22.38</v>
      </c>
      <c r="D26521">
        <v>22.38</v>
      </c>
      <c r="E26521">
        <v>22.38</v>
      </c>
      <c r="F26521">
        <v>22.38</v>
      </c>
      <c r="G26521">
        <v>22.38</v>
      </c>
      <c r="H26521" s="172">
        <v>42.47</v>
      </c>
      <c r="I26521">
        <v>45.94</v>
      </c>
      <c r="J26521">
        <v>47.4</v>
      </c>
      <c r="K26521">
        <v>42.47</v>
      </c>
      <c r="L26521" s="32">
        <v>42.47</v>
      </c>
      <c r="M26521" s="173">
        <v>27524</v>
      </c>
      <c r="N26521" t="s">
        <v>48</v>
      </c>
      <c r="O26521">
        <v>1</v>
      </c>
    </row>
    <row r="26522" spans="1:15" x14ac:dyDescent="0.25">
      <c r="A26522" s="2">
        <v>36990</v>
      </c>
      <c r="B26522">
        <v>2400</v>
      </c>
      <c r="C26522">
        <v>17.53</v>
      </c>
      <c r="D26522">
        <v>17.53</v>
      </c>
      <c r="E26522">
        <v>17.53</v>
      </c>
      <c r="F26522">
        <v>17.53</v>
      </c>
      <c r="G26522">
        <v>17.53</v>
      </c>
      <c r="H26522" s="172">
        <v>25.48</v>
      </c>
      <c r="I26522">
        <v>29.3</v>
      </c>
      <c r="J26522">
        <v>30.91</v>
      </c>
      <c r="K26522">
        <v>25.48</v>
      </c>
      <c r="L26522" s="32">
        <v>25.48</v>
      </c>
      <c r="M26522" s="173">
        <v>24985</v>
      </c>
      <c r="N26522" t="s">
        <v>47</v>
      </c>
      <c r="O26522">
        <v>1</v>
      </c>
    </row>
    <row r="26523" spans="1:15" x14ac:dyDescent="0.25">
      <c r="A26523" s="2">
        <v>36991</v>
      </c>
      <c r="B26523">
        <v>100</v>
      </c>
      <c r="C26523">
        <v>19.989999999999998</v>
      </c>
      <c r="D26523">
        <v>19.989999999999998</v>
      </c>
      <c r="E26523">
        <v>19.989999999999998</v>
      </c>
      <c r="F26523">
        <v>19.989999999999998</v>
      </c>
      <c r="G26523">
        <v>19.989999999999998</v>
      </c>
      <c r="H26523" s="172">
        <v>22.92</v>
      </c>
      <c r="I26523">
        <v>22.92</v>
      </c>
      <c r="J26523">
        <v>22.92</v>
      </c>
      <c r="K26523">
        <v>22.92</v>
      </c>
      <c r="L26523" s="32">
        <v>22.92</v>
      </c>
      <c r="M26523" s="173">
        <v>22847</v>
      </c>
      <c r="N26523" t="s">
        <v>47</v>
      </c>
      <c r="O26523">
        <v>2</v>
      </c>
    </row>
    <row r="26524" spans="1:15" x14ac:dyDescent="0.25">
      <c r="A26524" s="2">
        <v>36991</v>
      </c>
      <c r="B26524">
        <v>200</v>
      </c>
      <c r="C26524">
        <v>15.23</v>
      </c>
      <c r="D26524">
        <v>15.83</v>
      </c>
      <c r="E26524">
        <v>15.78</v>
      </c>
      <c r="F26524">
        <v>17.32</v>
      </c>
      <c r="G26524">
        <v>16.03</v>
      </c>
      <c r="H26524" s="172">
        <v>19.149999999999999</v>
      </c>
      <c r="I26524">
        <v>19.149999999999999</v>
      </c>
      <c r="J26524">
        <v>19.149999999999999</v>
      </c>
      <c r="K26524">
        <v>19.149999999999999</v>
      </c>
      <c r="L26524" s="32">
        <v>19.149999999999999</v>
      </c>
      <c r="M26524" s="173">
        <v>21740</v>
      </c>
      <c r="N26524" t="s">
        <v>47</v>
      </c>
      <c r="O26524">
        <v>2</v>
      </c>
    </row>
    <row r="26525" spans="1:15" x14ac:dyDescent="0.25">
      <c r="A26525" s="2">
        <v>36991</v>
      </c>
      <c r="B26525">
        <v>300</v>
      </c>
      <c r="C26525">
        <v>15.22</v>
      </c>
      <c r="D26525">
        <v>15.79</v>
      </c>
      <c r="E26525">
        <v>15.74</v>
      </c>
      <c r="F26525">
        <v>17.23</v>
      </c>
      <c r="G26525">
        <v>15.99</v>
      </c>
      <c r="H26525" s="172">
        <v>18</v>
      </c>
      <c r="I26525">
        <v>18</v>
      </c>
      <c r="J26525">
        <v>18</v>
      </c>
      <c r="K26525">
        <v>18</v>
      </c>
      <c r="L26525" s="32">
        <v>18</v>
      </c>
      <c r="M26525" s="173">
        <v>21169</v>
      </c>
      <c r="N26525" t="s">
        <v>47</v>
      </c>
      <c r="O26525">
        <v>2</v>
      </c>
    </row>
    <row r="26526" spans="1:15" x14ac:dyDescent="0.25">
      <c r="A26526" s="2">
        <v>36991</v>
      </c>
      <c r="B26526">
        <v>400</v>
      </c>
      <c r="C26526">
        <v>14.58</v>
      </c>
      <c r="D26526">
        <v>14.58</v>
      </c>
      <c r="E26526">
        <v>14.58</v>
      </c>
      <c r="F26526">
        <v>14.58</v>
      </c>
      <c r="G26526">
        <v>14.58</v>
      </c>
      <c r="H26526" s="172">
        <v>17.149999999999999</v>
      </c>
      <c r="I26526">
        <v>17.149999999999999</v>
      </c>
      <c r="J26526">
        <v>17.149999999999999</v>
      </c>
      <c r="K26526">
        <v>17.149999999999999</v>
      </c>
      <c r="L26526" s="32">
        <v>17.149999999999999</v>
      </c>
      <c r="M26526" s="173">
        <v>20913</v>
      </c>
      <c r="N26526" t="s">
        <v>47</v>
      </c>
      <c r="O26526">
        <v>2</v>
      </c>
    </row>
    <row r="26527" spans="1:15" x14ac:dyDescent="0.25">
      <c r="A26527" s="2">
        <v>36991</v>
      </c>
      <c r="B26527">
        <v>500</v>
      </c>
      <c r="C26527">
        <v>13.16</v>
      </c>
      <c r="D26527">
        <v>13.16</v>
      </c>
      <c r="E26527">
        <v>13.16</v>
      </c>
      <c r="F26527">
        <v>13.16</v>
      </c>
      <c r="G26527">
        <v>13.16</v>
      </c>
      <c r="H26527" s="172">
        <v>17.18</v>
      </c>
      <c r="I26527">
        <v>17.18</v>
      </c>
      <c r="J26527">
        <v>17.18</v>
      </c>
      <c r="K26527">
        <v>17.18</v>
      </c>
      <c r="L26527" s="32">
        <v>17.18</v>
      </c>
      <c r="M26527" s="173">
        <v>21192</v>
      </c>
      <c r="N26527" t="s">
        <v>47</v>
      </c>
      <c r="O26527">
        <v>2</v>
      </c>
    </row>
    <row r="26528" spans="1:15" x14ac:dyDescent="0.25">
      <c r="A26528" s="2">
        <v>36991</v>
      </c>
      <c r="B26528">
        <v>600</v>
      </c>
      <c r="C26528">
        <v>14.19</v>
      </c>
      <c r="D26528">
        <v>14.19</v>
      </c>
      <c r="E26528">
        <v>14.19</v>
      </c>
      <c r="F26528">
        <v>14.19</v>
      </c>
      <c r="G26528">
        <v>14.19</v>
      </c>
      <c r="H26528" s="172">
        <v>20</v>
      </c>
      <c r="I26528">
        <v>20</v>
      </c>
      <c r="J26528">
        <v>20</v>
      </c>
      <c r="K26528">
        <v>20</v>
      </c>
      <c r="L26528" s="32">
        <v>20</v>
      </c>
      <c r="M26528" s="173">
        <v>22811</v>
      </c>
      <c r="N26528" t="s">
        <v>47</v>
      </c>
      <c r="O26528">
        <v>2</v>
      </c>
    </row>
    <row r="26529" spans="1:15" x14ac:dyDescent="0.25">
      <c r="A26529" s="2">
        <v>36991</v>
      </c>
      <c r="B26529">
        <v>700</v>
      </c>
      <c r="C26529">
        <v>16.38</v>
      </c>
      <c r="D26529">
        <v>16.38</v>
      </c>
      <c r="E26529">
        <v>16.38</v>
      </c>
      <c r="F26529">
        <v>16.38</v>
      </c>
      <c r="G26529">
        <v>16.38</v>
      </c>
      <c r="H26529" s="172">
        <v>45.5</v>
      </c>
      <c r="I26529">
        <v>45.5</v>
      </c>
      <c r="J26529">
        <v>45.5</v>
      </c>
      <c r="K26529">
        <v>45.5</v>
      </c>
      <c r="L26529" s="32">
        <v>45.5</v>
      </c>
      <c r="M26529" s="173">
        <v>26373</v>
      </c>
      <c r="N26529" t="s">
        <v>47</v>
      </c>
      <c r="O26529">
        <v>2</v>
      </c>
    </row>
    <row r="26530" spans="1:15" x14ac:dyDescent="0.25">
      <c r="A26530" s="2">
        <v>36991</v>
      </c>
      <c r="B26530">
        <v>800</v>
      </c>
      <c r="C26530">
        <v>21.98</v>
      </c>
      <c r="D26530">
        <v>25.36</v>
      </c>
      <c r="E26530">
        <v>27.01</v>
      </c>
      <c r="F26530">
        <v>22</v>
      </c>
      <c r="G26530">
        <v>21.99</v>
      </c>
      <c r="H26530" s="172">
        <v>55</v>
      </c>
      <c r="I26530">
        <v>55</v>
      </c>
      <c r="J26530">
        <v>55</v>
      </c>
      <c r="K26530">
        <v>55</v>
      </c>
      <c r="L26530" s="32">
        <v>55</v>
      </c>
      <c r="M26530" s="173">
        <v>28564</v>
      </c>
      <c r="N26530" t="s">
        <v>48</v>
      </c>
      <c r="O26530">
        <v>2</v>
      </c>
    </row>
    <row r="26531" spans="1:15" x14ac:dyDescent="0.25">
      <c r="A26531" s="2">
        <v>36991</v>
      </c>
      <c r="B26531">
        <v>900</v>
      </c>
      <c r="C26531">
        <v>28.27</v>
      </c>
      <c r="D26531">
        <v>28.37</v>
      </c>
      <c r="E26531">
        <v>28.25</v>
      </c>
      <c r="F26531">
        <v>28.3</v>
      </c>
      <c r="G26531">
        <v>28.29</v>
      </c>
      <c r="H26531" s="172">
        <v>60.01</v>
      </c>
      <c r="I26531">
        <v>60.01</v>
      </c>
      <c r="J26531">
        <v>60.01</v>
      </c>
      <c r="K26531">
        <v>60.01</v>
      </c>
      <c r="L26531" s="32">
        <v>60.01</v>
      </c>
      <c r="M26531" s="173">
        <v>29675</v>
      </c>
      <c r="N26531" t="s">
        <v>48</v>
      </c>
      <c r="O26531">
        <v>2</v>
      </c>
    </row>
    <row r="26532" spans="1:15" x14ac:dyDescent="0.25">
      <c r="A26532" s="2">
        <v>36991</v>
      </c>
      <c r="B26532">
        <v>1000</v>
      </c>
      <c r="C26532">
        <v>39.19</v>
      </c>
      <c r="D26532">
        <v>39.26</v>
      </c>
      <c r="E26532">
        <v>39.17</v>
      </c>
      <c r="F26532">
        <v>39.21</v>
      </c>
      <c r="G26532">
        <v>39.200000000000003</v>
      </c>
      <c r="H26532" s="172">
        <v>56.33</v>
      </c>
      <c r="I26532">
        <v>57.64</v>
      </c>
      <c r="J26532">
        <v>60.05</v>
      </c>
      <c r="K26532">
        <v>56.33</v>
      </c>
      <c r="L26532" s="32">
        <v>56.33</v>
      </c>
      <c r="M26532" s="173">
        <v>30218</v>
      </c>
      <c r="N26532" t="s">
        <v>48</v>
      </c>
      <c r="O26532">
        <v>2</v>
      </c>
    </row>
    <row r="26533" spans="1:15" x14ac:dyDescent="0.25">
      <c r="A26533" s="2">
        <v>36991</v>
      </c>
      <c r="B26533">
        <v>1100</v>
      </c>
      <c r="C26533">
        <v>65.63</v>
      </c>
      <c r="D26533">
        <v>65.66</v>
      </c>
      <c r="E26533">
        <v>65.62</v>
      </c>
      <c r="F26533">
        <v>65.64</v>
      </c>
      <c r="G26533">
        <v>65.64</v>
      </c>
      <c r="H26533" s="172">
        <v>60.01</v>
      </c>
      <c r="I26533">
        <v>60.01</v>
      </c>
      <c r="J26533">
        <v>60.01</v>
      </c>
      <c r="K26533">
        <v>60.01</v>
      </c>
      <c r="L26533" s="32">
        <v>60.01</v>
      </c>
      <c r="M26533" s="173">
        <v>30495</v>
      </c>
      <c r="N26533" t="s">
        <v>48</v>
      </c>
      <c r="O26533">
        <v>2</v>
      </c>
    </row>
    <row r="26534" spans="1:15" x14ac:dyDescent="0.25">
      <c r="A26534" s="2">
        <v>36991</v>
      </c>
      <c r="B26534">
        <v>1200</v>
      </c>
      <c r="C26534">
        <v>29.53</v>
      </c>
      <c r="D26534">
        <v>29.53</v>
      </c>
      <c r="E26534">
        <v>29.53</v>
      </c>
      <c r="F26534">
        <v>29.53</v>
      </c>
      <c r="G26534">
        <v>29.53</v>
      </c>
      <c r="H26534" s="172">
        <v>58.51</v>
      </c>
      <c r="I26534">
        <v>58.51</v>
      </c>
      <c r="J26534">
        <v>58.51</v>
      </c>
      <c r="K26534">
        <v>58.51</v>
      </c>
      <c r="L26534" s="32">
        <v>58.51</v>
      </c>
      <c r="M26534" s="173">
        <v>30609</v>
      </c>
      <c r="N26534" t="s">
        <v>48</v>
      </c>
      <c r="O26534">
        <v>2</v>
      </c>
    </row>
    <row r="26535" spans="1:15" x14ac:dyDescent="0.25">
      <c r="A26535" s="2">
        <v>36991</v>
      </c>
      <c r="B26535">
        <v>1300</v>
      </c>
      <c r="C26535">
        <v>59.56</v>
      </c>
      <c r="D26535">
        <v>59.56</v>
      </c>
      <c r="E26535">
        <v>59.56</v>
      </c>
      <c r="F26535">
        <v>59.56</v>
      </c>
      <c r="G26535">
        <v>59.56</v>
      </c>
      <c r="H26535" s="172">
        <v>57.79</v>
      </c>
      <c r="I26535">
        <v>58</v>
      </c>
      <c r="J26535">
        <v>57.62</v>
      </c>
      <c r="K26535">
        <v>57.79</v>
      </c>
      <c r="L26535" s="32">
        <v>57.79</v>
      </c>
      <c r="M26535" s="173">
        <v>30338</v>
      </c>
      <c r="N26535" t="s">
        <v>48</v>
      </c>
      <c r="O26535">
        <v>2</v>
      </c>
    </row>
    <row r="26536" spans="1:15" x14ac:dyDescent="0.25">
      <c r="A26536" s="2">
        <v>36991</v>
      </c>
      <c r="B26536">
        <v>1400</v>
      </c>
      <c r="C26536">
        <v>100.78</v>
      </c>
      <c r="D26536">
        <v>100.78</v>
      </c>
      <c r="E26536">
        <v>100.78</v>
      </c>
      <c r="F26536">
        <v>100.78</v>
      </c>
      <c r="G26536">
        <v>100.78</v>
      </c>
      <c r="H26536" s="172">
        <v>60</v>
      </c>
      <c r="I26536">
        <v>60.29</v>
      </c>
      <c r="J26536">
        <v>59.76</v>
      </c>
      <c r="K26536">
        <v>60</v>
      </c>
      <c r="L26536" s="32">
        <v>60</v>
      </c>
      <c r="M26536" s="173">
        <v>30219</v>
      </c>
      <c r="N26536" t="s">
        <v>48</v>
      </c>
      <c r="O26536">
        <v>2</v>
      </c>
    </row>
    <row r="26537" spans="1:15" x14ac:dyDescent="0.25">
      <c r="A26537" s="2">
        <v>36991</v>
      </c>
      <c r="B26537">
        <v>1500</v>
      </c>
      <c r="C26537">
        <v>76.459999999999994</v>
      </c>
      <c r="D26537">
        <v>76.459999999999994</v>
      </c>
      <c r="E26537">
        <v>76.459999999999994</v>
      </c>
      <c r="F26537">
        <v>76.459999999999994</v>
      </c>
      <c r="G26537">
        <v>76.459999999999994</v>
      </c>
      <c r="H26537" s="172">
        <v>50.01</v>
      </c>
      <c r="I26537">
        <v>50.37</v>
      </c>
      <c r="J26537">
        <v>50.09</v>
      </c>
      <c r="K26537">
        <v>50.01</v>
      </c>
      <c r="L26537" s="32">
        <v>50.01</v>
      </c>
      <c r="M26537" s="173">
        <v>29933</v>
      </c>
      <c r="N26537" t="s">
        <v>48</v>
      </c>
      <c r="O26537">
        <v>2</v>
      </c>
    </row>
    <row r="26538" spans="1:15" x14ac:dyDescent="0.25">
      <c r="A26538" s="2">
        <v>36991</v>
      </c>
      <c r="B26538">
        <v>1600</v>
      </c>
      <c r="C26538">
        <v>32.81</v>
      </c>
      <c r="D26538">
        <v>32.81</v>
      </c>
      <c r="E26538">
        <v>32.81</v>
      </c>
      <c r="F26538">
        <v>32.81</v>
      </c>
      <c r="G26538">
        <v>32.81</v>
      </c>
      <c r="H26538" s="172">
        <v>49.88</v>
      </c>
      <c r="I26538">
        <v>49.88</v>
      </c>
      <c r="J26538">
        <v>49.88</v>
      </c>
      <c r="K26538">
        <v>49.88</v>
      </c>
      <c r="L26538" s="32">
        <v>49.88</v>
      </c>
      <c r="M26538" s="173">
        <v>29596</v>
      </c>
      <c r="N26538" t="s">
        <v>48</v>
      </c>
      <c r="O26538">
        <v>2</v>
      </c>
    </row>
    <row r="26539" spans="1:15" x14ac:dyDescent="0.25">
      <c r="A26539" s="2">
        <v>36991</v>
      </c>
      <c r="B26539">
        <v>1700</v>
      </c>
      <c r="C26539">
        <v>74.38</v>
      </c>
      <c r="D26539">
        <v>74.38</v>
      </c>
      <c r="E26539">
        <v>74.38</v>
      </c>
      <c r="F26539">
        <v>74.38</v>
      </c>
      <c r="G26539">
        <v>74.38</v>
      </c>
      <c r="H26539" s="172">
        <v>42</v>
      </c>
      <c r="I26539">
        <v>42.07</v>
      </c>
      <c r="J26539">
        <v>42.1</v>
      </c>
      <c r="K26539">
        <v>42</v>
      </c>
      <c r="L26539" s="32">
        <v>42</v>
      </c>
      <c r="M26539" s="173">
        <v>29421</v>
      </c>
      <c r="N26539" t="s">
        <v>48</v>
      </c>
      <c r="O26539">
        <v>2</v>
      </c>
    </row>
    <row r="26540" spans="1:15" x14ac:dyDescent="0.25">
      <c r="A26540" s="2">
        <v>36991</v>
      </c>
      <c r="B26540">
        <v>1800</v>
      </c>
      <c r="C26540">
        <v>21.26</v>
      </c>
      <c r="D26540">
        <v>21.26</v>
      </c>
      <c r="E26540">
        <v>21.26</v>
      </c>
      <c r="F26540">
        <v>21.26</v>
      </c>
      <c r="G26540">
        <v>21.26</v>
      </c>
      <c r="H26540" s="172">
        <v>36.78</v>
      </c>
      <c r="I26540">
        <v>36.78</v>
      </c>
      <c r="J26540">
        <v>36.78</v>
      </c>
      <c r="K26540">
        <v>36.78</v>
      </c>
      <c r="L26540" s="32">
        <v>36.78</v>
      </c>
      <c r="M26540" s="173">
        <v>29256</v>
      </c>
      <c r="N26540" t="s">
        <v>48</v>
      </c>
      <c r="O26540">
        <v>2</v>
      </c>
    </row>
    <row r="26541" spans="1:15" x14ac:dyDescent="0.25">
      <c r="A26541" s="2">
        <v>36991</v>
      </c>
      <c r="B26541">
        <v>1900</v>
      </c>
      <c r="C26541">
        <v>16.62</v>
      </c>
      <c r="D26541">
        <v>16.62</v>
      </c>
      <c r="E26541">
        <v>16.62</v>
      </c>
      <c r="F26541">
        <v>16.62</v>
      </c>
      <c r="G26541">
        <v>16.62</v>
      </c>
      <c r="H26541" s="172">
        <v>35.4</v>
      </c>
      <c r="I26541">
        <v>36.06</v>
      </c>
      <c r="J26541">
        <v>35.67</v>
      </c>
      <c r="K26541">
        <v>35.4</v>
      </c>
      <c r="L26541" s="32">
        <v>35.4</v>
      </c>
      <c r="M26541" s="173">
        <v>29110</v>
      </c>
      <c r="N26541" t="s">
        <v>48</v>
      </c>
      <c r="O26541">
        <v>2</v>
      </c>
    </row>
    <row r="26542" spans="1:15" x14ac:dyDescent="0.25">
      <c r="A26542" s="2">
        <v>36991</v>
      </c>
      <c r="B26542">
        <v>2000</v>
      </c>
      <c r="C26542">
        <v>46.68</v>
      </c>
      <c r="D26542">
        <v>46.68</v>
      </c>
      <c r="E26542">
        <v>46.68</v>
      </c>
      <c r="F26542">
        <v>46.68</v>
      </c>
      <c r="G26542">
        <v>46.68</v>
      </c>
      <c r="H26542" s="172">
        <v>60.01</v>
      </c>
      <c r="I26542">
        <v>60.01</v>
      </c>
      <c r="J26542">
        <v>60.01</v>
      </c>
      <c r="K26542">
        <v>60.01</v>
      </c>
      <c r="L26542" s="32">
        <v>60.01</v>
      </c>
      <c r="M26542" s="173">
        <v>29891</v>
      </c>
      <c r="N26542" t="s">
        <v>48</v>
      </c>
      <c r="O26542">
        <v>2</v>
      </c>
    </row>
    <row r="26543" spans="1:15" x14ac:dyDescent="0.25">
      <c r="A26543" s="2">
        <v>36991</v>
      </c>
      <c r="B26543">
        <v>2100</v>
      </c>
      <c r="C26543">
        <v>37.479999999999997</v>
      </c>
      <c r="D26543">
        <v>37.479999999999997</v>
      </c>
      <c r="E26543">
        <v>37.479999999999997</v>
      </c>
      <c r="F26543">
        <v>37.479999999999997</v>
      </c>
      <c r="G26543">
        <v>37.479999999999997</v>
      </c>
      <c r="H26543" s="172">
        <v>67</v>
      </c>
      <c r="I26543">
        <v>67</v>
      </c>
      <c r="J26543">
        <v>67</v>
      </c>
      <c r="K26543">
        <v>67</v>
      </c>
      <c r="L26543" s="32">
        <v>67</v>
      </c>
      <c r="M26543" s="173">
        <v>31115</v>
      </c>
      <c r="N26543" t="s">
        <v>48</v>
      </c>
      <c r="O26543">
        <v>2</v>
      </c>
    </row>
    <row r="26544" spans="1:15" x14ac:dyDescent="0.25">
      <c r="A26544" s="2">
        <v>36991</v>
      </c>
      <c r="B26544">
        <v>2200</v>
      </c>
      <c r="C26544">
        <v>32.15</v>
      </c>
      <c r="D26544">
        <v>32.15</v>
      </c>
      <c r="E26544">
        <v>32.15</v>
      </c>
      <c r="F26544">
        <v>32.15</v>
      </c>
      <c r="G26544">
        <v>32.15</v>
      </c>
      <c r="H26544" s="172">
        <v>52.08</v>
      </c>
      <c r="I26544">
        <v>52.08</v>
      </c>
      <c r="J26544">
        <v>52.08</v>
      </c>
      <c r="K26544">
        <v>52.08</v>
      </c>
      <c r="L26544" s="32">
        <v>52.08</v>
      </c>
      <c r="M26544" s="173">
        <v>29818</v>
      </c>
      <c r="N26544" t="s">
        <v>48</v>
      </c>
      <c r="O26544">
        <v>2</v>
      </c>
    </row>
    <row r="26545" spans="1:15" x14ac:dyDescent="0.25">
      <c r="A26545" s="2">
        <v>36991</v>
      </c>
      <c r="B26545">
        <v>2300</v>
      </c>
      <c r="C26545">
        <v>23.17</v>
      </c>
      <c r="D26545">
        <v>23.17</v>
      </c>
      <c r="E26545">
        <v>23.17</v>
      </c>
      <c r="F26545">
        <v>23.17</v>
      </c>
      <c r="G26545">
        <v>23.17</v>
      </c>
      <c r="H26545" s="172">
        <v>35.01</v>
      </c>
      <c r="I26545">
        <v>35.01</v>
      </c>
      <c r="J26545">
        <v>35.01</v>
      </c>
      <c r="K26545">
        <v>35.01</v>
      </c>
      <c r="L26545" s="32">
        <v>35.01</v>
      </c>
      <c r="M26545" s="173">
        <v>27209</v>
      </c>
      <c r="N26545" t="s">
        <v>48</v>
      </c>
      <c r="O26545">
        <v>2</v>
      </c>
    </row>
    <row r="26546" spans="1:15" x14ac:dyDescent="0.25">
      <c r="A26546" s="2">
        <v>36991</v>
      </c>
      <c r="B26546">
        <v>2400</v>
      </c>
      <c r="C26546">
        <v>17.829999999999998</v>
      </c>
      <c r="D26546">
        <v>17.829999999999998</v>
      </c>
      <c r="E26546">
        <v>17.829999999999998</v>
      </c>
      <c r="F26546">
        <v>17.829999999999998</v>
      </c>
      <c r="G26546">
        <v>17.829999999999998</v>
      </c>
      <c r="H26546" s="172">
        <v>22.32</v>
      </c>
      <c r="I26546">
        <v>22.32</v>
      </c>
      <c r="J26546">
        <v>22.32</v>
      </c>
      <c r="K26546">
        <v>22.32</v>
      </c>
      <c r="L26546" s="32">
        <v>22.32</v>
      </c>
      <c r="M26546" s="173">
        <v>24672</v>
      </c>
      <c r="N26546" t="s">
        <v>47</v>
      </c>
      <c r="O26546">
        <v>2</v>
      </c>
    </row>
    <row r="26547" spans="1:15" x14ac:dyDescent="0.25">
      <c r="A26547" s="2">
        <v>36992</v>
      </c>
      <c r="B26547">
        <v>100</v>
      </c>
      <c r="C26547">
        <v>19.13</v>
      </c>
      <c r="D26547">
        <v>19.16</v>
      </c>
      <c r="E26547">
        <v>19.149999999999999</v>
      </c>
      <c r="F26547">
        <v>19.23</v>
      </c>
      <c r="G26547">
        <v>19.170000000000002</v>
      </c>
      <c r="H26547" s="172">
        <v>20.51</v>
      </c>
      <c r="I26547">
        <v>20.51</v>
      </c>
      <c r="J26547">
        <v>20.51</v>
      </c>
      <c r="K26547">
        <v>20.51</v>
      </c>
      <c r="L26547" s="32">
        <v>20.51</v>
      </c>
      <c r="M26547" s="173">
        <v>22763</v>
      </c>
      <c r="N26547" t="s">
        <v>47</v>
      </c>
      <c r="O26547">
        <v>3</v>
      </c>
    </row>
    <row r="26548" spans="1:15" x14ac:dyDescent="0.25">
      <c r="A26548" s="2">
        <v>36992</v>
      </c>
      <c r="B26548">
        <v>200</v>
      </c>
      <c r="C26548">
        <v>15.38</v>
      </c>
      <c r="D26548">
        <v>15.74</v>
      </c>
      <c r="E26548">
        <v>15.71</v>
      </c>
      <c r="F26548">
        <v>16.7</v>
      </c>
      <c r="G26548">
        <v>15.86</v>
      </c>
      <c r="H26548" s="172">
        <v>18</v>
      </c>
      <c r="I26548">
        <v>18</v>
      </c>
      <c r="J26548">
        <v>18</v>
      </c>
      <c r="K26548">
        <v>18</v>
      </c>
      <c r="L26548" s="32">
        <v>18</v>
      </c>
      <c r="M26548" s="173">
        <v>21796</v>
      </c>
      <c r="N26548" t="s">
        <v>47</v>
      </c>
      <c r="O26548">
        <v>3</v>
      </c>
    </row>
    <row r="26549" spans="1:15" x14ac:dyDescent="0.25">
      <c r="A26549" s="2">
        <v>36992</v>
      </c>
      <c r="B26549">
        <v>300</v>
      </c>
      <c r="C26549">
        <v>15.27</v>
      </c>
      <c r="D26549">
        <v>15.6</v>
      </c>
      <c r="E26549">
        <v>15.57</v>
      </c>
      <c r="F26549">
        <v>16.45</v>
      </c>
      <c r="G26549">
        <v>15.7</v>
      </c>
      <c r="H26549" s="172">
        <v>16.559999999999999</v>
      </c>
      <c r="I26549">
        <v>16.559999999999999</v>
      </c>
      <c r="J26549">
        <v>16.559999999999999</v>
      </c>
      <c r="K26549">
        <v>16.559999999999999</v>
      </c>
      <c r="L26549" s="32">
        <v>16.559999999999999</v>
      </c>
      <c r="M26549" s="173">
        <v>21323</v>
      </c>
      <c r="N26549" t="s">
        <v>47</v>
      </c>
      <c r="O26549">
        <v>3</v>
      </c>
    </row>
    <row r="26550" spans="1:15" x14ac:dyDescent="0.25">
      <c r="A26550" s="2">
        <v>36992</v>
      </c>
      <c r="B26550">
        <v>400</v>
      </c>
      <c r="C26550">
        <v>15.05</v>
      </c>
      <c r="D26550">
        <v>15.05</v>
      </c>
      <c r="E26550">
        <v>15.05</v>
      </c>
      <c r="F26550">
        <v>15.05</v>
      </c>
      <c r="G26550">
        <v>15.05</v>
      </c>
      <c r="H26550" s="172">
        <v>16.29</v>
      </c>
      <c r="I26550">
        <v>16.29</v>
      </c>
      <c r="J26550">
        <v>16.29</v>
      </c>
      <c r="K26550">
        <v>16.29</v>
      </c>
      <c r="L26550" s="32">
        <v>16.29</v>
      </c>
      <c r="M26550" s="173">
        <v>21176</v>
      </c>
      <c r="N26550" t="s">
        <v>47</v>
      </c>
      <c r="O26550">
        <v>3</v>
      </c>
    </row>
    <row r="26551" spans="1:15" x14ac:dyDescent="0.25">
      <c r="A26551" s="2">
        <v>36992</v>
      </c>
      <c r="B26551">
        <v>500</v>
      </c>
      <c r="C26551">
        <v>13.97</v>
      </c>
      <c r="D26551">
        <v>13.97</v>
      </c>
      <c r="E26551">
        <v>13.97</v>
      </c>
      <c r="F26551">
        <v>13.97</v>
      </c>
      <c r="G26551">
        <v>13.97</v>
      </c>
      <c r="H26551" s="172">
        <v>16.170000000000002</v>
      </c>
      <c r="I26551">
        <v>16.170000000000002</v>
      </c>
      <c r="J26551">
        <v>16.170000000000002</v>
      </c>
      <c r="K26551">
        <v>16.170000000000002</v>
      </c>
      <c r="L26551" s="32">
        <v>16.170000000000002</v>
      </c>
      <c r="M26551" s="173">
        <v>21593</v>
      </c>
      <c r="N26551" t="s">
        <v>47</v>
      </c>
      <c r="O26551">
        <v>3</v>
      </c>
    </row>
    <row r="26552" spans="1:15" x14ac:dyDescent="0.25">
      <c r="A26552" s="2">
        <v>36992</v>
      </c>
      <c r="B26552">
        <v>600</v>
      </c>
      <c r="C26552">
        <v>19.78</v>
      </c>
      <c r="D26552">
        <v>19.78</v>
      </c>
      <c r="E26552">
        <v>19.78</v>
      </c>
      <c r="F26552">
        <v>19.78</v>
      </c>
      <c r="G26552">
        <v>19.78</v>
      </c>
      <c r="H26552" s="172">
        <v>20</v>
      </c>
      <c r="I26552">
        <v>20</v>
      </c>
      <c r="J26552">
        <v>20</v>
      </c>
      <c r="K26552">
        <v>20</v>
      </c>
      <c r="L26552" s="32">
        <v>20</v>
      </c>
      <c r="M26552" s="173">
        <v>23310</v>
      </c>
      <c r="N26552" t="s">
        <v>47</v>
      </c>
      <c r="O26552">
        <v>3</v>
      </c>
    </row>
    <row r="26553" spans="1:15" x14ac:dyDescent="0.25">
      <c r="A26553" s="2">
        <v>36992</v>
      </c>
      <c r="B26553">
        <v>700</v>
      </c>
      <c r="C26553">
        <v>31.53</v>
      </c>
      <c r="D26553">
        <v>31.53</v>
      </c>
      <c r="E26553">
        <v>31.53</v>
      </c>
      <c r="F26553">
        <v>31.53</v>
      </c>
      <c r="G26553">
        <v>31.53</v>
      </c>
      <c r="H26553" s="172">
        <v>33.11</v>
      </c>
      <c r="I26553">
        <v>33.65</v>
      </c>
      <c r="J26553">
        <v>33.97</v>
      </c>
      <c r="K26553">
        <v>33.11</v>
      </c>
      <c r="L26553" s="32">
        <v>33.11</v>
      </c>
      <c r="M26553" s="173">
        <v>26807</v>
      </c>
      <c r="N26553" t="s">
        <v>47</v>
      </c>
      <c r="O26553">
        <v>3</v>
      </c>
    </row>
    <row r="26554" spans="1:15" x14ac:dyDescent="0.25">
      <c r="A26554" s="2">
        <v>36992</v>
      </c>
      <c r="B26554">
        <v>800</v>
      </c>
      <c r="C26554">
        <v>93.5</v>
      </c>
      <c r="D26554">
        <v>93.5</v>
      </c>
      <c r="E26554">
        <v>93.5</v>
      </c>
      <c r="F26554">
        <v>93.5</v>
      </c>
      <c r="G26554">
        <v>93.5</v>
      </c>
      <c r="H26554" s="172">
        <v>50.01</v>
      </c>
      <c r="I26554">
        <v>50.57</v>
      </c>
      <c r="J26554">
        <v>50.9</v>
      </c>
      <c r="K26554">
        <v>50.01</v>
      </c>
      <c r="L26554" s="32">
        <v>50.01</v>
      </c>
      <c r="M26554" s="173">
        <v>29229</v>
      </c>
      <c r="N26554" t="s">
        <v>48</v>
      </c>
      <c r="O26554">
        <v>3</v>
      </c>
    </row>
    <row r="26555" spans="1:15" x14ac:dyDescent="0.25">
      <c r="A26555" s="2">
        <v>36992</v>
      </c>
      <c r="B26555">
        <v>900</v>
      </c>
      <c r="C26555">
        <v>17.07</v>
      </c>
      <c r="D26555">
        <v>17.07</v>
      </c>
      <c r="E26555">
        <v>17.07</v>
      </c>
      <c r="F26555">
        <v>17.07</v>
      </c>
      <c r="G26555">
        <v>17.07</v>
      </c>
      <c r="H26555" s="172">
        <v>48.51</v>
      </c>
      <c r="I26555">
        <v>48.51</v>
      </c>
      <c r="J26555">
        <v>48.51</v>
      </c>
      <c r="K26555">
        <v>48.51</v>
      </c>
      <c r="L26555" s="32">
        <v>48.51</v>
      </c>
      <c r="M26555" s="173">
        <v>30387</v>
      </c>
      <c r="N26555" t="s">
        <v>48</v>
      </c>
      <c r="O26555">
        <v>3</v>
      </c>
    </row>
    <row r="26556" spans="1:15" x14ac:dyDescent="0.25">
      <c r="A26556" s="2">
        <v>36992</v>
      </c>
      <c r="B26556">
        <v>1000</v>
      </c>
      <c r="C26556">
        <v>38.479999999999997</v>
      </c>
      <c r="D26556">
        <v>38.479999999999997</v>
      </c>
      <c r="E26556">
        <v>38.479999999999997</v>
      </c>
      <c r="F26556">
        <v>38.479999999999997</v>
      </c>
      <c r="G26556">
        <v>38.479999999999997</v>
      </c>
      <c r="H26556" s="172">
        <v>48</v>
      </c>
      <c r="I26556">
        <v>48</v>
      </c>
      <c r="J26556">
        <v>48</v>
      </c>
      <c r="K26556">
        <v>48</v>
      </c>
      <c r="L26556" s="32">
        <v>48</v>
      </c>
      <c r="M26556" s="173">
        <v>30756</v>
      </c>
      <c r="N26556" t="s">
        <v>48</v>
      </c>
      <c r="O26556">
        <v>3</v>
      </c>
    </row>
    <row r="26557" spans="1:15" x14ac:dyDescent="0.25">
      <c r="A26557" s="2">
        <v>36992</v>
      </c>
      <c r="B26557">
        <v>1100</v>
      </c>
      <c r="C26557">
        <v>90</v>
      </c>
      <c r="D26557">
        <v>90</v>
      </c>
      <c r="E26557">
        <v>90</v>
      </c>
      <c r="F26557">
        <v>90</v>
      </c>
      <c r="G26557">
        <v>90</v>
      </c>
      <c r="H26557" s="172">
        <v>58.01</v>
      </c>
      <c r="I26557">
        <v>58.01</v>
      </c>
      <c r="J26557">
        <v>58.01</v>
      </c>
      <c r="K26557">
        <v>58.01</v>
      </c>
      <c r="L26557" s="32">
        <v>58.01</v>
      </c>
      <c r="M26557" s="173">
        <v>31563</v>
      </c>
      <c r="N26557" t="s">
        <v>48</v>
      </c>
      <c r="O26557">
        <v>3</v>
      </c>
    </row>
    <row r="26558" spans="1:15" x14ac:dyDescent="0.25">
      <c r="A26558" s="2">
        <v>36992</v>
      </c>
      <c r="B26558">
        <v>1200</v>
      </c>
      <c r="C26558">
        <v>86.83</v>
      </c>
      <c r="D26558">
        <v>86.83</v>
      </c>
      <c r="E26558">
        <v>86.83</v>
      </c>
      <c r="F26558">
        <v>86.83</v>
      </c>
      <c r="G26558">
        <v>86.83</v>
      </c>
      <c r="H26558" s="172">
        <v>53</v>
      </c>
      <c r="I26558">
        <v>53</v>
      </c>
      <c r="J26558">
        <v>53</v>
      </c>
      <c r="K26558">
        <v>53</v>
      </c>
      <c r="L26558" s="32">
        <v>53</v>
      </c>
      <c r="M26558" s="173">
        <v>28657</v>
      </c>
      <c r="N26558" t="s">
        <v>48</v>
      </c>
      <c r="O26558">
        <v>3</v>
      </c>
    </row>
    <row r="26559" spans="1:15" x14ac:dyDescent="0.25">
      <c r="A26559" s="2">
        <v>36992</v>
      </c>
      <c r="B26559">
        <v>1300</v>
      </c>
      <c r="C26559">
        <v>24.3</v>
      </c>
      <c r="D26559">
        <v>24.3</v>
      </c>
      <c r="E26559">
        <v>24.3</v>
      </c>
      <c r="F26559">
        <v>24.3</v>
      </c>
      <c r="G26559">
        <v>24.3</v>
      </c>
      <c r="H26559" s="172">
        <v>50.51</v>
      </c>
      <c r="I26559">
        <v>50.51</v>
      </c>
      <c r="J26559">
        <v>50.51</v>
      </c>
      <c r="K26559">
        <v>50.51</v>
      </c>
      <c r="L26559" s="32">
        <v>50.51</v>
      </c>
      <c r="M26559" s="173">
        <v>31283</v>
      </c>
      <c r="N26559" t="s">
        <v>48</v>
      </c>
      <c r="O26559">
        <v>3</v>
      </c>
    </row>
    <row r="26560" spans="1:15" x14ac:dyDescent="0.25">
      <c r="A26560" s="2">
        <v>36992</v>
      </c>
      <c r="B26560">
        <v>1400</v>
      </c>
      <c r="C26560">
        <v>68.290000000000006</v>
      </c>
      <c r="D26560">
        <v>68.290000000000006</v>
      </c>
      <c r="E26560">
        <v>68.290000000000006</v>
      </c>
      <c r="F26560">
        <v>68.290000000000006</v>
      </c>
      <c r="G26560">
        <v>68.290000000000006</v>
      </c>
      <c r="H26560" s="172">
        <v>50.03</v>
      </c>
      <c r="I26560">
        <v>50.03</v>
      </c>
      <c r="J26560">
        <v>50.03</v>
      </c>
      <c r="K26560">
        <v>50.03</v>
      </c>
      <c r="L26560" s="32">
        <v>50.03</v>
      </c>
      <c r="M26560" s="173">
        <v>31355</v>
      </c>
      <c r="N26560" t="s">
        <v>48</v>
      </c>
      <c r="O26560">
        <v>3</v>
      </c>
    </row>
    <row r="26561" spans="1:15" x14ac:dyDescent="0.25">
      <c r="A26561" s="2">
        <v>36992</v>
      </c>
      <c r="B26561">
        <v>1500</v>
      </c>
      <c r="C26561">
        <v>37.97</v>
      </c>
      <c r="D26561">
        <v>37.97</v>
      </c>
      <c r="E26561">
        <v>37.97</v>
      </c>
      <c r="F26561">
        <v>37.97</v>
      </c>
      <c r="G26561">
        <v>37.97</v>
      </c>
      <c r="H26561" s="172">
        <v>47</v>
      </c>
      <c r="I26561">
        <v>47.07</v>
      </c>
      <c r="J26561">
        <v>46.94</v>
      </c>
      <c r="K26561">
        <v>47</v>
      </c>
      <c r="L26561" s="32">
        <v>47</v>
      </c>
      <c r="M26561" s="173">
        <v>30800</v>
      </c>
      <c r="N26561" t="s">
        <v>48</v>
      </c>
      <c r="O26561">
        <v>3</v>
      </c>
    </row>
    <row r="26562" spans="1:15" x14ac:dyDescent="0.25">
      <c r="A26562" s="2">
        <v>36992</v>
      </c>
      <c r="B26562">
        <v>1600</v>
      </c>
      <c r="C26562">
        <v>87.94</v>
      </c>
      <c r="D26562">
        <v>87.94</v>
      </c>
      <c r="E26562">
        <v>87.94</v>
      </c>
      <c r="F26562">
        <v>87.94</v>
      </c>
      <c r="G26562">
        <v>87.94</v>
      </c>
      <c r="H26562" s="172">
        <v>42.1</v>
      </c>
      <c r="I26562">
        <v>42.1</v>
      </c>
      <c r="J26562">
        <v>42.1</v>
      </c>
      <c r="K26562">
        <v>42.1</v>
      </c>
      <c r="L26562" s="32">
        <v>42.1</v>
      </c>
      <c r="M26562" s="173">
        <v>30667</v>
      </c>
      <c r="N26562" t="s">
        <v>48</v>
      </c>
      <c r="O26562">
        <v>3</v>
      </c>
    </row>
    <row r="26563" spans="1:15" x14ac:dyDescent="0.25">
      <c r="A26563" s="2">
        <v>36992</v>
      </c>
      <c r="B26563">
        <v>1700</v>
      </c>
      <c r="C26563">
        <v>52.93</v>
      </c>
      <c r="D26563">
        <v>52.93</v>
      </c>
      <c r="E26563">
        <v>52.93</v>
      </c>
      <c r="F26563">
        <v>52.93</v>
      </c>
      <c r="G26563">
        <v>52.93</v>
      </c>
      <c r="H26563" s="172">
        <v>40.04</v>
      </c>
      <c r="I26563">
        <v>41.73</v>
      </c>
      <c r="J26563">
        <v>42.73</v>
      </c>
      <c r="K26563">
        <v>40.04</v>
      </c>
      <c r="L26563" s="32">
        <v>40.04</v>
      </c>
      <c r="M26563" s="173">
        <v>30828</v>
      </c>
      <c r="N26563" t="s">
        <v>48</v>
      </c>
      <c r="O26563">
        <v>3</v>
      </c>
    </row>
    <row r="26564" spans="1:15" x14ac:dyDescent="0.25">
      <c r="A26564" s="2">
        <v>36992</v>
      </c>
      <c r="B26564">
        <v>1800</v>
      </c>
      <c r="C26564">
        <v>104.3</v>
      </c>
      <c r="D26564">
        <v>104.3</v>
      </c>
      <c r="E26564">
        <v>104.3</v>
      </c>
      <c r="F26564">
        <v>104.3</v>
      </c>
      <c r="G26564">
        <v>104.3</v>
      </c>
      <c r="H26564" s="172">
        <v>34.590000000000003</v>
      </c>
      <c r="I26564">
        <v>34.700000000000003</v>
      </c>
      <c r="J26564">
        <v>34.5</v>
      </c>
      <c r="K26564">
        <v>34.590000000000003</v>
      </c>
      <c r="L26564" s="32">
        <v>34.590000000000003</v>
      </c>
      <c r="M26564" s="173">
        <v>31128</v>
      </c>
      <c r="N26564" t="s">
        <v>48</v>
      </c>
      <c r="O26564">
        <v>3</v>
      </c>
    </row>
    <row r="26565" spans="1:15" x14ac:dyDescent="0.25">
      <c r="A26565" s="2">
        <v>36992</v>
      </c>
      <c r="B26565">
        <v>1900</v>
      </c>
      <c r="C26565">
        <v>44.58</v>
      </c>
      <c r="D26565">
        <v>44.58</v>
      </c>
      <c r="E26565">
        <v>44.58</v>
      </c>
      <c r="F26565">
        <v>44.58</v>
      </c>
      <c r="G26565">
        <v>44.58</v>
      </c>
      <c r="H26565" s="172">
        <v>33</v>
      </c>
      <c r="I26565">
        <v>33.1</v>
      </c>
      <c r="J26565">
        <v>32.950000000000003</v>
      </c>
      <c r="K26565">
        <v>33</v>
      </c>
      <c r="L26565" s="32">
        <v>33</v>
      </c>
      <c r="M26565" s="173">
        <v>31306</v>
      </c>
      <c r="N26565" t="s">
        <v>48</v>
      </c>
      <c r="O26565">
        <v>3</v>
      </c>
    </row>
    <row r="26566" spans="1:15" x14ac:dyDescent="0.25">
      <c r="A26566" s="2">
        <v>36992</v>
      </c>
      <c r="B26566">
        <v>2000</v>
      </c>
      <c r="C26566">
        <v>29.49</v>
      </c>
      <c r="D26566">
        <v>29.49</v>
      </c>
      <c r="E26566">
        <v>29.49</v>
      </c>
      <c r="F26566">
        <v>29.49</v>
      </c>
      <c r="G26566">
        <v>29.49</v>
      </c>
      <c r="H26566" s="172">
        <v>60.06</v>
      </c>
      <c r="I26566">
        <v>63.27</v>
      </c>
      <c r="J26566">
        <v>64.959999999999994</v>
      </c>
      <c r="K26566">
        <v>60.06</v>
      </c>
      <c r="L26566" s="32">
        <v>60.06</v>
      </c>
      <c r="M26566" s="173">
        <v>31670</v>
      </c>
      <c r="N26566" t="s">
        <v>48</v>
      </c>
      <c r="O26566">
        <v>3</v>
      </c>
    </row>
    <row r="26567" spans="1:15" x14ac:dyDescent="0.25">
      <c r="A26567" s="2">
        <v>36992</v>
      </c>
      <c r="B26567">
        <v>2100</v>
      </c>
      <c r="C26567">
        <v>43.49</v>
      </c>
      <c r="D26567">
        <v>43.49</v>
      </c>
      <c r="E26567">
        <v>43.49</v>
      </c>
      <c r="F26567">
        <v>43.49</v>
      </c>
      <c r="G26567">
        <v>43.49</v>
      </c>
      <c r="H26567" s="172">
        <v>65</v>
      </c>
      <c r="I26567">
        <v>68.5</v>
      </c>
      <c r="J26567">
        <v>69.77</v>
      </c>
      <c r="K26567">
        <v>65</v>
      </c>
      <c r="L26567" s="32">
        <v>65</v>
      </c>
      <c r="M26567" s="173">
        <v>31765</v>
      </c>
      <c r="N26567" t="s">
        <v>48</v>
      </c>
      <c r="O26567">
        <v>3</v>
      </c>
    </row>
    <row r="26568" spans="1:15" x14ac:dyDescent="0.25">
      <c r="A26568" s="2">
        <v>36992</v>
      </c>
      <c r="B26568">
        <v>2200</v>
      </c>
      <c r="C26568">
        <v>22.97</v>
      </c>
      <c r="D26568">
        <v>22.97</v>
      </c>
      <c r="E26568">
        <v>22.97</v>
      </c>
      <c r="F26568">
        <v>22.97</v>
      </c>
      <c r="G26568">
        <v>22.97</v>
      </c>
      <c r="H26568" s="172">
        <v>50</v>
      </c>
      <c r="I26568">
        <v>51.7</v>
      </c>
      <c r="J26568">
        <v>52.7</v>
      </c>
      <c r="K26568">
        <v>50</v>
      </c>
      <c r="L26568" s="32">
        <v>50</v>
      </c>
      <c r="M26568" s="173">
        <v>30399</v>
      </c>
      <c r="N26568" t="s">
        <v>48</v>
      </c>
      <c r="O26568">
        <v>3</v>
      </c>
    </row>
    <row r="26569" spans="1:15" x14ac:dyDescent="0.25">
      <c r="A26569" s="2">
        <v>36992</v>
      </c>
      <c r="B26569">
        <v>2300</v>
      </c>
      <c r="C26569">
        <v>39.020000000000003</v>
      </c>
      <c r="D26569">
        <v>39.020000000000003</v>
      </c>
      <c r="E26569">
        <v>39.020000000000003</v>
      </c>
      <c r="F26569">
        <v>39.020000000000003</v>
      </c>
      <c r="G26569">
        <v>39.020000000000003</v>
      </c>
      <c r="H26569" s="172">
        <v>35.01</v>
      </c>
      <c r="I26569">
        <v>35.01</v>
      </c>
      <c r="J26569">
        <v>35.01</v>
      </c>
      <c r="K26569">
        <v>35.01</v>
      </c>
      <c r="L26569" s="32">
        <v>35.01</v>
      </c>
      <c r="M26569" s="173">
        <v>28047</v>
      </c>
      <c r="N26569" t="s">
        <v>48</v>
      </c>
      <c r="O26569">
        <v>3</v>
      </c>
    </row>
    <row r="26570" spans="1:15" x14ac:dyDescent="0.25">
      <c r="A26570" s="2">
        <v>36992</v>
      </c>
      <c r="B26570">
        <v>2400</v>
      </c>
      <c r="C26570">
        <v>17.559999999999999</v>
      </c>
      <c r="D26570">
        <v>17.559999999999999</v>
      </c>
      <c r="E26570">
        <v>17.559999999999999</v>
      </c>
      <c r="F26570">
        <v>17.559999999999999</v>
      </c>
      <c r="G26570">
        <v>17.559999999999999</v>
      </c>
      <c r="H26570" s="172">
        <v>23.98</v>
      </c>
      <c r="I26570">
        <v>23.98</v>
      </c>
      <c r="J26570">
        <v>23.98</v>
      </c>
      <c r="K26570">
        <v>23.98</v>
      </c>
      <c r="L26570" s="32">
        <v>23.98</v>
      </c>
      <c r="M26570" s="173">
        <v>25524</v>
      </c>
      <c r="N26570" t="s">
        <v>47</v>
      </c>
      <c r="O26570">
        <v>3</v>
      </c>
    </row>
    <row r="26571" spans="1:15" x14ac:dyDescent="0.25">
      <c r="A26571" s="2">
        <v>36993</v>
      </c>
      <c r="B26571">
        <v>100</v>
      </c>
      <c r="C26571">
        <v>21.03</v>
      </c>
      <c r="D26571">
        <v>21.03</v>
      </c>
      <c r="E26571">
        <v>21.03</v>
      </c>
      <c r="F26571">
        <v>21.03</v>
      </c>
      <c r="G26571">
        <v>21.03</v>
      </c>
      <c r="H26571" s="172">
        <v>20</v>
      </c>
      <c r="I26571">
        <v>20</v>
      </c>
      <c r="J26571">
        <v>20</v>
      </c>
      <c r="K26571">
        <v>20</v>
      </c>
      <c r="L26571" s="32">
        <v>20</v>
      </c>
      <c r="M26571" s="173">
        <v>23551</v>
      </c>
      <c r="N26571" t="s">
        <v>47</v>
      </c>
      <c r="O26571">
        <v>4</v>
      </c>
    </row>
    <row r="26572" spans="1:15" x14ac:dyDescent="0.25">
      <c r="A26572" s="2">
        <v>36993</v>
      </c>
      <c r="B26572">
        <v>200</v>
      </c>
      <c r="C26572">
        <v>17.809999999999999</v>
      </c>
      <c r="D26572">
        <v>17.809999999999999</v>
      </c>
      <c r="E26572">
        <v>17.809999999999999</v>
      </c>
      <c r="F26572">
        <v>17.809999999999999</v>
      </c>
      <c r="G26572">
        <v>17.809999999999999</v>
      </c>
      <c r="H26572" s="172">
        <v>17</v>
      </c>
      <c r="I26572">
        <v>17</v>
      </c>
      <c r="J26572">
        <v>17</v>
      </c>
      <c r="K26572">
        <v>17</v>
      </c>
      <c r="L26572" s="32">
        <v>17</v>
      </c>
      <c r="M26572" s="173">
        <v>22588</v>
      </c>
      <c r="N26572" t="s">
        <v>47</v>
      </c>
      <c r="O26572">
        <v>4</v>
      </c>
    </row>
    <row r="26573" spans="1:15" x14ac:dyDescent="0.25">
      <c r="A26573" s="2">
        <v>36993</v>
      </c>
      <c r="B26573">
        <v>300</v>
      </c>
      <c r="C26573">
        <v>16</v>
      </c>
      <c r="D26573">
        <v>16</v>
      </c>
      <c r="E26573">
        <v>16</v>
      </c>
      <c r="F26573">
        <v>16</v>
      </c>
      <c r="G26573">
        <v>16</v>
      </c>
      <c r="H26573" s="172">
        <v>16</v>
      </c>
      <c r="I26573">
        <v>16</v>
      </c>
      <c r="J26573">
        <v>16</v>
      </c>
      <c r="K26573">
        <v>16</v>
      </c>
      <c r="L26573" s="32">
        <v>16</v>
      </c>
      <c r="M26573" s="173">
        <v>22003</v>
      </c>
      <c r="N26573" t="s">
        <v>47</v>
      </c>
      <c r="O26573">
        <v>4</v>
      </c>
    </row>
    <row r="26574" spans="1:15" x14ac:dyDescent="0.25">
      <c r="A26574" s="2">
        <v>36993</v>
      </c>
      <c r="B26574">
        <v>400</v>
      </c>
      <c r="C26574">
        <v>15.15</v>
      </c>
      <c r="D26574">
        <v>15.15</v>
      </c>
      <c r="E26574">
        <v>15.15</v>
      </c>
      <c r="F26574">
        <v>15.15</v>
      </c>
      <c r="G26574">
        <v>15.15</v>
      </c>
      <c r="H26574" s="172">
        <v>16</v>
      </c>
      <c r="I26574">
        <v>16</v>
      </c>
      <c r="J26574">
        <v>16</v>
      </c>
      <c r="K26574">
        <v>16</v>
      </c>
      <c r="L26574" s="32">
        <v>16</v>
      </c>
      <c r="M26574" s="173">
        <v>21787</v>
      </c>
      <c r="N26574" t="s">
        <v>47</v>
      </c>
      <c r="O26574">
        <v>4</v>
      </c>
    </row>
    <row r="26575" spans="1:15" x14ac:dyDescent="0.25">
      <c r="A26575" s="2">
        <v>36993</v>
      </c>
      <c r="B26575">
        <v>500</v>
      </c>
      <c r="C26575">
        <v>14.08</v>
      </c>
      <c r="D26575">
        <v>14.08</v>
      </c>
      <c r="E26575">
        <v>14.08</v>
      </c>
      <c r="F26575">
        <v>14.08</v>
      </c>
      <c r="G26575">
        <v>14.08</v>
      </c>
      <c r="H26575" s="172">
        <v>16</v>
      </c>
      <c r="I26575">
        <v>16</v>
      </c>
      <c r="J26575">
        <v>16</v>
      </c>
      <c r="K26575">
        <v>16</v>
      </c>
      <c r="L26575" s="32">
        <v>16</v>
      </c>
      <c r="M26575" s="173">
        <v>22248</v>
      </c>
      <c r="N26575" t="s">
        <v>47</v>
      </c>
      <c r="O26575">
        <v>4</v>
      </c>
    </row>
    <row r="26576" spans="1:15" x14ac:dyDescent="0.25">
      <c r="A26576" s="2">
        <v>36993</v>
      </c>
      <c r="B26576">
        <v>600</v>
      </c>
      <c r="C26576">
        <v>15.49</v>
      </c>
      <c r="D26576">
        <v>15.49</v>
      </c>
      <c r="E26576">
        <v>15.49</v>
      </c>
      <c r="F26576">
        <v>15.49</v>
      </c>
      <c r="G26576">
        <v>15.49</v>
      </c>
      <c r="H26576" s="172">
        <v>17.510000000000002</v>
      </c>
      <c r="I26576">
        <v>17.52</v>
      </c>
      <c r="J26576">
        <v>17.53</v>
      </c>
      <c r="K26576">
        <v>17.510000000000002</v>
      </c>
      <c r="L26576" s="32">
        <v>17.510000000000002</v>
      </c>
      <c r="M26576" s="173">
        <v>24000</v>
      </c>
      <c r="N26576" t="s">
        <v>47</v>
      </c>
      <c r="O26576">
        <v>4</v>
      </c>
    </row>
    <row r="26577" spans="1:15" x14ac:dyDescent="0.25">
      <c r="A26577" s="2">
        <v>36993</v>
      </c>
      <c r="B26577">
        <v>700</v>
      </c>
      <c r="C26577">
        <v>22.07</v>
      </c>
      <c r="D26577">
        <v>22.07</v>
      </c>
      <c r="E26577">
        <v>22.07</v>
      </c>
      <c r="F26577">
        <v>22.07</v>
      </c>
      <c r="G26577">
        <v>22.07</v>
      </c>
      <c r="H26577" s="172">
        <v>33.35</v>
      </c>
      <c r="I26577">
        <v>33.35</v>
      </c>
      <c r="J26577">
        <v>33.35</v>
      </c>
      <c r="K26577">
        <v>33.35</v>
      </c>
      <c r="L26577" s="32">
        <v>33.35</v>
      </c>
      <c r="M26577" s="173">
        <v>27144</v>
      </c>
      <c r="N26577" t="s">
        <v>47</v>
      </c>
      <c r="O26577">
        <v>4</v>
      </c>
    </row>
    <row r="26578" spans="1:15" x14ac:dyDescent="0.25">
      <c r="A26578" s="2">
        <v>36993</v>
      </c>
      <c r="B26578">
        <v>800</v>
      </c>
      <c r="C26578">
        <v>48.12</v>
      </c>
      <c r="D26578">
        <v>48.12</v>
      </c>
      <c r="E26578">
        <v>48.12</v>
      </c>
      <c r="F26578">
        <v>48.12</v>
      </c>
      <c r="G26578">
        <v>48.12</v>
      </c>
      <c r="H26578" s="172">
        <v>57.5</v>
      </c>
      <c r="I26578">
        <v>57.5</v>
      </c>
      <c r="J26578">
        <v>57.5</v>
      </c>
      <c r="K26578">
        <v>57.5</v>
      </c>
      <c r="L26578" s="32">
        <v>57.5</v>
      </c>
      <c r="M26578" s="173">
        <v>29371</v>
      </c>
      <c r="N26578" t="s">
        <v>48</v>
      </c>
      <c r="O26578">
        <v>4</v>
      </c>
    </row>
    <row r="26579" spans="1:15" x14ac:dyDescent="0.25">
      <c r="A26579" s="2">
        <v>36993</v>
      </c>
      <c r="B26579">
        <v>900</v>
      </c>
      <c r="C26579">
        <v>47.62</v>
      </c>
      <c r="D26579">
        <v>47.62</v>
      </c>
      <c r="E26579">
        <v>47.62</v>
      </c>
      <c r="F26579">
        <v>47.62</v>
      </c>
      <c r="G26579">
        <v>47.62</v>
      </c>
      <c r="H26579" s="172">
        <v>49.51</v>
      </c>
      <c r="I26579">
        <v>49.51</v>
      </c>
      <c r="J26579">
        <v>49.51</v>
      </c>
      <c r="K26579">
        <v>49.51</v>
      </c>
      <c r="L26579" s="32">
        <v>49.51</v>
      </c>
      <c r="M26579" s="173">
        <v>30537</v>
      </c>
      <c r="N26579" t="s">
        <v>48</v>
      </c>
      <c r="O26579">
        <v>4</v>
      </c>
    </row>
    <row r="26580" spans="1:15" x14ac:dyDescent="0.25">
      <c r="A26580" s="2">
        <v>36993</v>
      </c>
      <c r="B26580">
        <v>1000</v>
      </c>
      <c r="C26580">
        <v>73.7</v>
      </c>
      <c r="D26580">
        <v>73.7</v>
      </c>
      <c r="E26580">
        <v>73.7</v>
      </c>
      <c r="F26580">
        <v>73.7</v>
      </c>
      <c r="G26580">
        <v>73.7</v>
      </c>
      <c r="H26580" s="172">
        <v>50.51</v>
      </c>
      <c r="I26580">
        <v>50.51</v>
      </c>
      <c r="J26580">
        <v>50.51</v>
      </c>
      <c r="K26580">
        <v>50.51</v>
      </c>
      <c r="L26580" s="32">
        <v>50.51</v>
      </c>
      <c r="M26580" s="173">
        <v>31012</v>
      </c>
      <c r="N26580" t="s">
        <v>48</v>
      </c>
      <c r="O26580">
        <v>4</v>
      </c>
    </row>
    <row r="26581" spans="1:15" x14ac:dyDescent="0.25">
      <c r="A26581" s="2">
        <v>36993</v>
      </c>
      <c r="B26581">
        <v>1100</v>
      </c>
      <c r="C26581">
        <v>47.89</v>
      </c>
      <c r="D26581">
        <v>47.89</v>
      </c>
      <c r="E26581">
        <v>47.89</v>
      </c>
      <c r="F26581">
        <v>47.89</v>
      </c>
      <c r="G26581">
        <v>47.89</v>
      </c>
      <c r="H26581" s="172">
        <v>58.01</v>
      </c>
      <c r="I26581">
        <v>58.01</v>
      </c>
      <c r="J26581">
        <v>58.01</v>
      </c>
      <c r="K26581">
        <v>58.01</v>
      </c>
      <c r="L26581" s="32">
        <v>58.01</v>
      </c>
      <c r="M26581" s="173">
        <v>31366</v>
      </c>
      <c r="N26581" t="s">
        <v>48</v>
      </c>
      <c r="O26581">
        <v>4</v>
      </c>
    </row>
    <row r="26582" spans="1:15" x14ac:dyDescent="0.25">
      <c r="A26582" s="2">
        <v>36993</v>
      </c>
      <c r="B26582">
        <v>1200</v>
      </c>
      <c r="C26582">
        <v>37.93</v>
      </c>
      <c r="D26582">
        <v>37.93</v>
      </c>
      <c r="E26582">
        <v>37.93</v>
      </c>
      <c r="F26582">
        <v>37.93</v>
      </c>
      <c r="G26582">
        <v>37.93</v>
      </c>
      <c r="H26582" s="172">
        <v>61.01</v>
      </c>
      <c r="I26582">
        <v>61.01</v>
      </c>
      <c r="J26582">
        <v>61.01</v>
      </c>
      <c r="K26582">
        <v>61.01</v>
      </c>
      <c r="L26582" s="32">
        <v>61.01</v>
      </c>
      <c r="M26582" s="173">
        <v>31315</v>
      </c>
      <c r="N26582" t="s">
        <v>48</v>
      </c>
      <c r="O26582">
        <v>4</v>
      </c>
    </row>
    <row r="26583" spans="1:15" x14ac:dyDescent="0.25">
      <c r="A26583" s="2">
        <v>36993</v>
      </c>
      <c r="B26583">
        <v>1300</v>
      </c>
      <c r="C26583">
        <v>50.19</v>
      </c>
      <c r="D26583">
        <v>50.19</v>
      </c>
      <c r="E26583">
        <v>50.19</v>
      </c>
      <c r="F26583">
        <v>50.19</v>
      </c>
      <c r="G26583">
        <v>50.19</v>
      </c>
      <c r="H26583" s="172">
        <v>60.01</v>
      </c>
      <c r="I26583">
        <v>60.01</v>
      </c>
      <c r="J26583">
        <v>60.01</v>
      </c>
      <c r="K26583">
        <v>60.01</v>
      </c>
      <c r="L26583" s="32">
        <v>60.01</v>
      </c>
      <c r="M26583" s="173">
        <v>30992</v>
      </c>
      <c r="N26583" t="s">
        <v>48</v>
      </c>
      <c r="O26583">
        <v>4</v>
      </c>
    </row>
    <row r="26584" spans="1:15" x14ac:dyDescent="0.25">
      <c r="A26584" s="2">
        <v>36993</v>
      </c>
      <c r="B26584">
        <v>1400</v>
      </c>
      <c r="C26584">
        <v>54.48</v>
      </c>
      <c r="D26584">
        <v>54.48</v>
      </c>
      <c r="E26584">
        <v>54.48</v>
      </c>
      <c r="F26584">
        <v>54.48</v>
      </c>
      <c r="G26584">
        <v>54.48</v>
      </c>
      <c r="H26584" s="172">
        <v>52.28</v>
      </c>
      <c r="I26584">
        <v>52.28</v>
      </c>
      <c r="J26584">
        <v>52.28</v>
      </c>
      <c r="K26584">
        <v>52.28</v>
      </c>
      <c r="L26584" s="32">
        <v>52.28</v>
      </c>
      <c r="M26584" s="173">
        <v>30615</v>
      </c>
      <c r="N26584" t="s">
        <v>48</v>
      </c>
      <c r="O26584">
        <v>4</v>
      </c>
    </row>
    <row r="26585" spans="1:15" x14ac:dyDescent="0.25">
      <c r="A26585" s="2">
        <v>36993</v>
      </c>
      <c r="B26585">
        <v>1500</v>
      </c>
      <c r="C26585">
        <v>31.87</v>
      </c>
      <c r="D26585">
        <v>31.87</v>
      </c>
      <c r="E26585">
        <v>31.87</v>
      </c>
      <c r="F26585">
        <v>31.87</v>
      </c>
      <c r="G26585">
        <v>31.87</v>
      </c>
      <c r="H26585" s="172">
        <v>53.01</v>
      </c>
      <c r="I26585">
        <v>53.01</v>
      </c>
      <c r="J26585">
        <v>53.01</v>
      </c>
      <c r="K26585">
        <v>53.01</v>
      </c>
      <c r="L26585" s="32">
        <v>53.01</v>
      </c>
      <c r="M26585" s="173">
        <v>30286</v>
      </c>
      <c r="N26585" t="s">
        <v>48</v>
      </c>
      <c r="O26585">
        <v>4</v>
      </c>
    </row>
    <row r="26586" spans="1:15" x14ac:dyDescent="0.25">
      <c r="A26586" s="2">
        <v>36993</v>
      </c>
      <c r="B26586">
        <v>1600</v>
      </c>
      <c r="C26586">
        <v>35.18</v>
      </c>
      <c r="D26586">
        <v>35.18</v>
      </c>
      <c r="E26586">
        <v>35.18</v>
      </c>
      <c r="F26586">
        <v>35.18</v>
      </c>
      <c r="G26586">
        <v>35.18</v>
      </c>
      <c r="H26586" s="172">
        <v>46.51</v>
      </c>
      <c r="I26586">
        <v>46.51</v>
      </c>
      <c r="J26586">
        <v>46.51</v>
      </c>
      <c r="K26586">
        <v>46.51</v>
      </c>
      <c r="L26586" s="32">
        <v>46.51</v>
      </c>
      <c r="M26586" s="173">
        <v>29900</v>
      </c>
      <c r="N26586" t="s">
        <v>48</v>
      </c>
      <c r="O26586">
        <v>4</v>
      </c>
    </row>
    <row r="26587" spans="1:15" x14ac:dyDescent="0.25">
      <c r="A26587" s="2">
        <v>36993</v>
      </c>
      <c r="B26587">
        <v>1700</v>
      </c>
      <c r="C26587">
        <v>48.3</v>
      </c>
      <c r="D26587">
        <v>48.3</v>
      </c>
      <c r="E26587">
        <v>48.3</v>
      </c>
      <c r="F26587">
        <v>48.3</v>
      </c>
      <c r="G26587">
        <v>48.3</v>
      </c>
      <c r="H26587" s="172">
        <v>42.72</v>
      </c>
      <c r="I26587">
        <v>42.72</v>
      </c>
      <c r="J26587">
        <v>42.72</v>
      </c>
      <c r="K26587">
        <v>42.72</v>
      </c>
      <c r="L26587" s="32">
        <v>42.72</v>
      </c>
      <c r="M26587" s="173">
        <v>29559</v>
      </c>
      <c r="N26587" t="s">
        <v>48</v>
      </c>
      <c r="O26587">
        <v>4</v>
      </c>
    </row>
    <row r="26588" spans="1:15" x14ac:dyDescent="0.25">
      <c r="A26588" s="2">
        <v>36993</v>
      </c>
      <c r="B26588">
        <v>1800</v>
      </c>
      <c r="C26588">
        <v>78.66</v>
      </c>
      <c r="D26588">
        <v>78.66</v>
      </c>
      <c r="E26588">
        <v>78.66</v>
      </c>
      <c r="F26588">
        <v>78.66</v>
      </c>
      <c r="G26588">
        <v>78.66</v>
      </c>
      <c r="H26588" s="172">
        <v>35</v>
      </c>
      <c r="I26588">
        <v>35</v>
      </c>
      <c r="J26588">
        <v>35</v>
      </c>
      <c r="K26588">
        <v>35</v>
      </c>
      <c r="L26588" s="32">
        <v>35</v>
      </c>
      <c r="M26588" s="173">
        <v>29384</v>
      </c>
      <c r="N26588" t="s">
        <v>48</v>
      </c>
      <c r="O26588">
        <v>4</v>
      </c>
    </row>
    <row r="26589" spans="1:15" x14ac:dyDescent="0.25">
      <c r="A26589" s="2">
        <v>36993</v>
      </c>
      <c r="B26589">
        <v>1900</v>
      </c>
      <c r="C26589">
        <v>27.93</v>
      </c>
      <c r="D26589">
        <v>27.93</v>
      </c>
      <c r="E26589">
        <v>27.93</v>
      </c>
      <c r="F26589">
        <v>27.93</v>
      </c>
      <c r="G26589">
        <v>27.93</v>
      </c>
      <c r="H26589" s="172">
        <v>34.14</v>
      </c>
      <c r="I26589">
        <v>34.14</v>
      </c>
      <c r="J26589">
        <v>34.14</v>
      </c>
      <c r="K26589">
        <v>34.14</v>
      </c>
      <c r="L26589" s="32">
        <v>34.14</v>
      </c>
      <c r="M26589" s="173">
        <v>29064</v>
      </c>
      <c r="N26589" t="s">
        <v>48</v>
      </c>
      <c r="O26589">
        <v>4</v>
      </c>
    </row>
    <row r="26590" spans="1:15" x14ac:dyDescent="0.25">
      <c r="A26590" s="2">
        <v>36993</v>
      </c>
      <c r="B26590">
        <v>2000</v>
      </c>
      <c r="C26590">
        <v>32.909999999999997</v>
      </c>
      <c r="D26590">
        <v>32.909999999999997</v>
      </c>
      <c r="E26590">
        <v>32.909999999999997</v>
      </c>
      <c r="F26590">
        <v>32.909999999999997</v>
      </c>
      <c r="G26590">
        <v>32.909999999999997</v>
      </c>
      <c r="H26590" s="172">
        <v>60</v>
      </c>
      <c r="I26590">
        <v>60</v>
      </c>
      <c r="J26590">
        <v>60</v>
      </c>
      <c r="K26590">
        <v>60</v>
      </c>
      <c r="L26590" s="32">
        <v>60</v>
      </c>
      <c r="M26590" s="173">
        <v>29256</v>
      </c>
      <c r="N26590" t="s">
        <v>48</v>
      </c>
      <c r="O26590">
        <v>4</v>
      </c>
    </row>
    <row r="26591" spans="1:15" x14ac:dyDescent="0.25">
      <c r="A26591" s="2">
        <v>36993</v>
      </c>
      <c r="B26591">
        <v>2100</v>
      </c>
      <c r="C26591">
        <v>101.8</v>
      </c>
      <c r="D26591">
        <v>101.8</v>
      </c>
      <c r="E26591">
        <v>101.8</v>
      </c>
      <c r="F26591">
        <v>101.8</v>
      </c>
      <c r="G26591">
        <v>101.8</v>
      </c>
      <c r="H26591" s="172">
        <v>67.510000000000005</v>
      </c>
      <c r="I26591">
        <v>67.510000000000005</v>
      </c>
      <c r="J26591">
        <v>67.510000000000005</v>
      </c>
      <c r="K26591">
        <v>67.510000000000005</v>
      </c>
      <c r="L26591" s="32">
        <v>67.510000000000005</v>
      </c>
      <c r="M26591" s="173">
        <v>30210</v>
      </c>
      <c r="N26591" t="s">
        <v>48</v>
      </c>
      <c r="O26591">
        <v>4</v>
      </c>
    </row>
    <row r="26592" spans="1:15" x14ac:dyDescent="0.25">
      <c r="A26592" s="2">
        <v>36993</v>
      </c>
      <c r="B26592">
        <v>2200</v>
      </c>
      <c r="C26592">
        <v>43.03</v>
      </c>
      <c r="D26592">
        <v>43.03</v>
      </c>
      <c r="E26592">
        <v>43.03</v>
      </c>
      <c r="F26592">
        <v>43.03</v>
      </c>
      <c r="G26592">
        <v>43.03</v>
      </c>
      <c r="H26592" s="172">
        <v>49.01</v>
      </c>
      <c r="I26592">
        <v>49.01</v>
      </c>
      <c r="J26592">
        <v>49.01</v>
      </c>
      <c r="K26592">
        <v>49.01</v>
      </c>
      <c r="L26592" s="32">
        <v>49.01</v>
      </c>
      <c r="M26592" s="173">
        <v>29218</v>
      </c>
      <c r="N26592" t="s">
        <v>48</v>
      </c>
      <c r="O26592">
        <v>4</v>
      </c>
    </row>
    <row r="26593" spans="1:15" x14ac:dyDescent="0.25">
      <c r="A26593" s="2">
        <v>36993</v>
      </c>
      <c r="B26593">
        <v>2300</v>
      </c>
      <c r="C26593">
        <v>30.5</v>
      </c>
      <c r="D26593">
        <v>30.5</v>
      </c>
      <c r="E26593">
        <v>30.5</v>
      </c>
      <c r="F26593">
        <v>30.5</v>
      </c>
      <c r="G26593">
        <v>30.5</v>
      </c>
      <c r="H26593" s="172">
        <v>35.01</v>
      </c>
      <c r="I26593">
        <v>35.01</v>
      </c>
      <c r="J26593">
        <v>35.01</v>
      </c>
      <c r="K26593">
        <v>35.01</v>
      </c>
      <c r="L26593" s="32">
        <v>35.01</v>
      </c>
      <c r="M26593" s="173">
        <v>26961</v>
      </c>
      <c r="N26593" t="s">
        <v>48</v>
      </c>
      <c r="O26593">
        <v>4</v>
      </c>
    </row>
    <row r="26594" spans="1:15" x14ac:dyDescent="0.25">
      <c r="A26594" s="2">
        <v>36993</v>
      </c>
      <c r="B26594">
        <v>2400</v>
      </c>
      <c r="C26594">
        <v>22.31</v>
      </c>
      <c r="D26594">
        <v>22.31</v>
      </c>
      <c r="E26594">
        <v>22.31</v>
      </c>
      <c r="F26594">
        <v>22.31</v>
      </c>
      <c r="G26594">
        <v>22.31</v>
      </c>
      <c r="H26594" s="172">
        <v>23.51</v>
      </c>
      <c r="I26594">
        <v>23.51</v>
      </c>
      <c r="J26594">
        <v>23.51</v>
      </c>
      <c r="K26594">
        <v>23.51</v>
      </c>
      <c r="L26594" s="32">
        <v>23.51</v>
      </c>
      <c r="M26594" s="173">
        <v>24329</v>
      </c>
      <c r="N26594" t="s">
        <v>47</v>
      </c>
      <c r="O26594">
        <v>4</v>
      </c>
    </row>
    <row r="26595" spans="1:15" x14ac:dyDescent="0.25">
      <c r="A26595" s="2">
        <v>36994</v>
      </c>
      <c r="B26595">
        <v>100</v>
      </c>
      <c r="C26595">
        <v>16.600000000000001</v>
      </c>
      <c r="D26595">
        <v>16.600000000000001</v>
      </c>
      <c r="E26595">
        <v>16.600000000000001</v>
      </c>
      <c r="F26595">
        <v>16.600000000000001</v>
      </c>
      <c r="G26595">
        <v>16.600000000000001</v>
      </c>
      <c r="H26595" s="172">
        <v>19.46</v>
      </c>
      <c r="I26595">
        <v>19.46</v>
      </c>
      <c r="J26595">
        <v>19.46</v>
      </c>
      <c r="K26595">
        <v>19.46</v>
      </c>
      <c r="L26595" s="32">
        <v>19.46</v>
      </c>
      <c r="M26595" s="173">
        <v>22323</v>
      </c>
      <c r="N26595" t="s">
        <v>47</v>
      </c>
      <c r="O26595">
        <v>5</v>
      </c>
    </row>
    <row r="26596" spans="1:15" x14ac:dyDescent="0.25">
      <c r="A26596" s="2">
        <v>36994</v>
      </c>
      <c r="B26596">
        <v>200</v>
      </c>
      <c r="C26596">
        <v>16.47</v>
      </c>
      <c r="D26596">
        <v>16.47</v>
      </c>
      <c r="E26596">
        <v>16.47</v>
      </c>
      <c r="F26596">
        <v>16.47</v>
      </c>
      <c r="G26596">
        <v>16.47</v>
      </c>
      <c r="H26596" s="172">
        <v>17</v>
      </c>
      <c r="I26596">
        <v>17</v>
      </c>
      <c r="J26596">
        <v>17</v>
      </c>
      <c r="K26596">
        <v>17</v>
      </c>
      <c r="L26596" s="32">
        <v>17</v>
      </c>
      <c r="M26596" s="173">
        <v>21050</v>
      </c>
      <c r="N26596" t="s">
        <v>47</v>
      </c>
      <c r="O26596">
        <v>5</v>
      </c>
    </row>
    <row r="26597" spans="1:15" x14ac:dyDescent="0.25">
      <c r="A26597" s="2">
        <v>36994</v>
      </c>
      <c r="B26597">
        <v>300</v>
      </c>
      <c r="C26597">
        <v>14.15</v>
      </c>
      <c r="D26597">
        <v>14.15</v>
      </c>
      <c r="E26597">
        <v>14.15</v>
      </c>
      <c r="F26597">
        <v>14.15</v>
      </c>
      <c r="G26597">
        <v>14.15</v>
      </c>
      <c r="H26597" s="172">
        <v>15.99</v>
      </c>
      <c r="I26597">
        <v>15.99</v>
      </c>
      <c r="J26597">
        <v>15.99</v>
      </c>
      <c r="K26597">
        <v>15.99</v>
      </c>
      <c r="L26597" s="32">
        <v>15.99</v>
      </c>
      <c r="M26597" s="173">
        <v>20395</v>
      </c>
      <c r="N26597" t="s">
        <v>47</v>
      </c>
      <c r="O26597">
        <v>5</v>
      </c>
    </row>
    <row r="26598" spans="1:15" x14ac:dyDescent="0.25">
      <c r="A26598" s="2">
        <v>36994</v>
      </c>
      <c r="B26598">
        <v>400</v>
      </c>
      <c r="C26598">
        <v>13.05</v>
      </c>
      <c r="D26598">
        <v>13.05</v>
      </c>
      <c r="E26598">
        <v>13.05</v>
      </c>
      <c r="F26598">
        <v>13.05</v>
      </c>
      <c r="G26598">
        <v>13.05</v>
      </c>
      <c r="H26598" s="172">
        <v>15.49</v>
      </c>
      <c r="I26598">
        <v>15.49</v>
      </c>
      <c r="J26598">
        <v>15.49</v>
      </c>
      <c r="K26598">
        <v>15.49</v>
      </c>
      <c r="L26598" s="32">
        <v>15.49</v>
      </c>
      <c r="M26598" s="173">
        <v>20115</v>
      </c>
      <c r="N26598" t="s">
        <v>47</v>
      </c>
      <c r="O26598">
        <v>5</v>
      </c>
    </row>
    <row r="26599" spans="1:15" x14ac:dyDescent="0.25">
      <c r="A26599" s="2">
        <v>36994</v>
      </c>
      <c r="B26599">
        <v>500</v>
      </c>
      <c r="C26599">
        <v>13.97</v>
      </c>
      <c r="D26599">
        <v>13.97</v>
      </c>
      <c r="E26599">
        <v>13.97</v>
      </c>
      <c r="F26599">
        <v>13.97</v>
      </c>
      <c r="G26599">
        <v>13.97</v>
      </c>
      <c r="H26599" s="172">
        <v>15.58</v>
      </c>
      <c r="I26599">
        <v>15.58</v>
      </c>
      <c r="J26599">
        <v>15.58</v>
      </c>
      <c r="K26599">
        <v>15.58</v>
      </c>
      <c r="L26599" s="32">
        <v>15.58</v>
      </c>
      <c r="M26599" s="173">
        <v>20290</v>
      </c>
      <c r="N26599" t="s">
        <v>47</v>
      </c>
      <c r="O26599">
        <v>5</v>
      </c>
    </row>
    <row r="26600" spans="1:15" x14ac:dyDescent="0.25">
      <c r="A26600" s="2">
        <v>36994</v>
      </c>
      <c r="B26600">
        <v>600</v>
      </c>
      <c r="C26600">
        <v>14.69</v>
      </c>
      <c r="D26600">
        <v>14.69</v>
      </c>
      <c r="E26600">
        <v>14.69</v>
      </c>
      <c r="F26600">
        <v>14.69</v>
      </c>
      <c r="G26600">
        <v>14.69</v>
      </c>
      <c r="H26600" s="172">
        <v>17</v>
      </c>
      <c r="I26600">
        <v>17.03</v>
      </c>
      <c r="J26600">
        <v>17.05</v>
      </c>
      <c r="K26600">
        <v>17</v>
      </c>
      <c r="L26600" s="32">
        <v>17</v>
      </c>
      <c r="M26600" s="173">
        <v>21409</v>
      </c>
      <c r="N26600" t="s">
        <v>47</v>
      </c>
      <c r="O26600">
        <v>5</v>
      </c>
    </row>
    <row r="26601" spans="1:15" x14ac:dyDescent="0.25">
      <c r="A26601" s="2">
        <v>36994</v>
      </c>
      <c r="B26601">
        <v>700</v>
      </c>
      <c r="C26601">
        <v>16.12</v>
      </c>
      <c r="D26601">
        <v>16.12</v>
      </c>
      <c r="E26601">
        <v>16.12</v>
      </c>
      <c r="F26601">
        <v>16.12</v>
      </c>
      <c r="G26601">
        <v>16.12</v>
      </c>
      <c r="H26601" s="172">
        <v>25.44</v>
      </c>
      <c r="I26601">
        <v>25.44</v>
      </c>
      <c r="J26601">
        <v>25.44</v>
      </c>
      <c r="K26601">
        <v>25.44</v>
      </c>
      <c r="L26601" s="32">
        <v>25.44</v>
      </c>
      <c r="M26601" s="173">
        <v>23533</v>
      </c>
      <c r="N26601" t="s">
        <v>47</v>
      </c>
      <c r="O26601">
        <v>5</v>
      </c>
    </row>
    <row r="26602" spans="1:15" x14ac:dyDescent="0.25">
      <c r="A26602" s="2">
        <v>36994</v>
      </c>
      <c r="B26602">
        <v>800</v>
      </c>
      <c r="C26602">
        <v>38.450000000000003</v>
      </c>
      <c r="D26602">
        <v>38.450000000000003</v>
      </c>
      <c r="E26602">
        <v>38.450000000000003</v>
      </c>
      <c r="F26602">
        <v>38.450000000000003</v>
      </c>
      <c r="G26602">
        <v>38.450000000000003</v>
      </c>
      <c r="H26602" s="172">
        <v>31.51</v>
      </c>
      <c r="I26602">
        <v>31.72</v>
      </c>
      <c r="J26602">
        <v>31.85</v>
      </c>
      <c r="K26602">
        <v>31.51</v>
      </c>
      <c r="L26602" s="32">
        <v>31.51</v>
      </c>
      <c r="M26602" s="173">
        <v>25226</v>
      </c>
      <c r="N26602" t="s">
        <v>48</v>
      </c>
      <c r="O26602">
        <v>5</v>
      </c>
    </row>
    <row r="26603" spans="1:15" x14ac:dyDescent="0.25">
      <c r="A26603" s="2">
        <v>36994</v>
      </c>
      <c r="B26603">
        <v>900</v>
      </c>
      <c r="C26603">
        <v>67.430000000000007</v>
      </c>
      <c r="D26603">
        <v>67.430000000000007</v>
      </c>
      <c r="E26603">
        <v>67.430000000000007</v>
      </c>
      <c r="F26603">
        <v>67.430000000000007</v>
      </c>
      <c r="G26603">
        <v>67.430000000000007</v>
      </c>
      <c r="H26603" s="172">
        <v>35.86</v>
      </c>
      <c r="I26603">
        <v>35.92</v>
      </c>
      <c r="J26603">
        <v>35.96</v>
      </c>
      <c r="K26603">
        <v>35.86</v>
      </c>
      <c r="L26603" s="32">
        <v>35.86</v>
      </c>
      <c r="M26603" s="173">
        <v>26974</v>
      </c>
      <c r="N26603" t="s">
        <v>48</v>
      </c>
      <c r="O26603">
        <v>5</v>
      </c>
    </row>
    <row r="26604" spans="1:15" x14ac:dyDescent="0.25">
      <c r="A26604" s="2">
        <v>36994</v>
      </c>
      <c r="B26604">
        <v>1000</v>
      </c>
      <c r="C26604">
        <v>42.14</v>
      </c>
      <c r="D26604">
        <v>42.14</v>
      </c>
      <c r="E26604">
        <v>42.14</v>
      </c>
      <c r="F26604">
        <v>42.14</v>
      </c>
      <c r="G26604">
        <v>42.14</v>
      </c>
      <c r="H26604" s="172">
        <v>41.02</v>
      </c>
      <c r="I26604">
        <v>41.15</v>
      </c>
      <c r="J26604">
        <v>41.23</v>
      </c>
      <c r="K26604">
        <v>41.02</v>
      </c>
      <c r="L26604" s="32">
        <v>41.02</v>
      </c>
      <c r="M26604" s="173">
        <v>28111</v>
      </c>
      <c r="N26604" t="s">
        <v>48</v>
      </c>
      <c r="O26604">
        <v>5</v>
      </c>
    </row>
    <row r="26605" spans="1:15" x14ac:dyDescent="0.25">
      <c r="A26605" s="2">
        <v>36994</v>
      </c>
      <c r="B26605">
        <v>1100</v>
      </c>
      <c r="C26605">
        <v>23.72</v>
      </c>
      <c r="D26605">
        <v>23.72</v>
      </c>
      <c r="E26605">
        <v>23.72</v>
      </c>
      <c r="F26605">
        <v>23.72</v>
      </c>
      <c r="G26605">
        <v>23.72</v>
      </c>
      <c r="H26605" s="172">
        <v>45.5</v>
      </c>
      <c r="I26605">
        <v>45.5</v>
      </c>
      <c r="J26605">
        <v>45.5</v>
      </c>
      <c r="K26605">
        <v>45.5</v>
      </c>
      <c r="L26605" s="32">
        <v>45.5</v>
      </c>
      <c r="M26605" s="173">
        <v>28617</v>
      </c>
      <c r="N26605" t="s">
        <v>48</v>
      </c>
      <c r="O26605">
        <v>5</v>
      </c>
    </row>
    <row r="26606" spans="1:15" x14ac:dyDescent="0.25">
      <c r="A26606" s="2">
        <v>36994</v>
      </c>
      <c r="B26606">
        <v>1200</v>
      </c>
      <c r="C26606">
        <v>38.29</v>
      </c>
      <c r="D26606">
        <v>38.29</v>
      </c>
      <c r="E26606">
        <v>38.29</v>
      </c>
      <c r="F26606">
        <v>38.29</v>
      </c>
      <c r="G26606">
        <v>38.29</v>
      </c>
      <c r="H26606" s="172">
        <v>45.21</v>
      </c>
      <c r="I26606">
        <v>45.21</v>
      </c>
      <c r="J26606">
        <v>45.21</v>
      </c>
      <c r="K26606">
        <v>45.21</v>
      </c>
      <c r="L26606" s="32">
        <v>45.21</v>
      </c>
      <c r="M26606" s="173">
        <v>28542</v>
      </c>
      <c r="N26606" t="s">
        <v>48</v>
      </c>
      <c r="O26606">
        <v>5</v>
      </c>
    </row>
    <row r="26607" spans="1:15" x14ac:dyDescent="0.25">
      <c r="A26607" s="2">
        <v>36994</v>
      </c>
      <c r="B26607">
        <v>1300</v>
      </c>
      <c r="C26607">
        <v>30.94</v>
      </c>
      <c r="D26607">
        <v>30.94</v>
      </c>
      <c r="E26607">
        <v>30.94</v>
      </c>
      <c r="F26607">
        <v>30.94</v>
      </c>
      <c r="G26607">
        <v>30.94</v>
      </c>
      <c r="H26607" s="172">
        <v>45.5</v>
      </c>
      <c r="I26607">
        <v>45.5</v>
      </c>
      <c r="J26607">
        <v>45.5</v>
      </c>
      <c r="K26607">
        <v>45.5</v>
      </c>
      <c r="L26607" s="32">
        <v>45.5</v>
      </c>
      <c r="M26607" s="173">
        <v>28107</v>
      </c>
      <c r="N26607" t="s">
        <v>48</v>
      </c>
      <c r="O26607">
        <v>5</v>
      </c>
    </row>
    <row r="26608" spans="1:15" x14ac:dyDescent="0.25">
      <c r="A26608" s="2">
        <v>36994</v>
      </c>
      <c r="B26608">
        <v>1400</v>
      </c>
      <c r="C26608">
        <v>35.43</v>
      </c>
      <c r="D26608">
        <v>35.43</v>
      </c>
      <c r="E26608">
        <v>35.43</v>
      </c>
      <c r="F26608">
        <v>35.43</v>
      </c>
      <c r="G26608">
        <v>35.43</v>
      </c>
      <c r="H26608" s="172">
        <v>40.479999999999997</v>
      </c>
      <c r="I26608">
        <v>40.58</v>
      </c>
      <c r="J26608">
        <v>40.64</v>
      </c>
      <c r="K26608">
        <v>40.479999999999997</v>
      </c>
      <c r="L26608" s="32">
        <v>40.479999999999997</v>
      </c>
      <c r="M26608" s="173">
        <v>27683</v>
      </c>
      <c r="N26608" t="s">
        <v>48</v>
      </c>
      <c r="O26608">
        <v>5</v>
      </c>
    </row>
    <row r="26609" spans="1:15" x14ac:dyDescent="0.25">
      <c r="A26609" s="2">
        <v>36994</v>
      </c>
      <c r="B26609">
        <v>1500</v>
      </c>
      <c r="C26609">
        <v>23.96</v>
      </c>
      <c r="D26609">
        <v>23.96</v>
      </c>
      <c r="E26609">
        <v>23.96</v>
      </c>
      <c r="F26609">
        <v>23.96</v>
      </c>
      <c r="G26609">
        <v>23.96</v>
      </c>
      <c r="H26609" s="172">
        <v>36.01</v>
      </c>
      <c r="I26609">
        <v>36.06</v>
      </c>
      <c r="J26609">
        <v>36.090000000000003</v>
      </c>
      <c r="K26609">
        <v>36.01</v>
      </c>
      <c r="L26609" s="32">
        <v>36.01</v>
      </c>
      <c r="M26609" s="173">
        <v>27289</v>
      </c>
      <c r="N26609" t="s">
        <v>48</v>
      </c>
      <c r="O26609">
        <v>5</v>
      </c>
    </row>
    <row r="26610" spans="1:15" x14ac:dyDescent="0.25">
      <c r="A26610" s="2">
        <v>36994</v>
      </c>
      <c r="B26610">
        <v>1600</v>
      </c>
      <c r="C26610">
        <v>16.47</v>
      </c>
      <c r="D26610">
        <v>16.47</v>
      </c>
      <c r="E26610">
        <v>16.47</v>
      </c>
      <c r="F26610">
        <v>16.47</v>
      </c>
      <c r="G26610">
        <v>16.47</v>
      </c>
      <c r="H26610" s="172">
        <v>32.51</v>
      </c>
      <c r="I26610">
        <v>32.51</v>
      </c>
      <c r="J26610">
        <v>32.51</v>
      </c>
      <c r="K26610">
        <v>32.51</v>
      </c>
      <c r="L26610" s="32">
        <v>32.51</v>
      </c>
      <c r="M26610" s="173">
        <v>26898</v>
      </c>
      <c r="N26610" t="s">
        <v>48</v>
      </c>
      <c r="O26610">
        <v>5</v>
      </c>
    </row>
    <row r="26611" spans="1:15" x14ac:dyDescent="0.25">
      <c r="A26611" s="2">
        <v>36994</v>
      </c>
      <c r="B26611">
        <v>1700</v>
      </c>
      <c r="C26611">
        <v>16.93</v>
      </c>
      <c r="D26611">
        <v>16.93</v>
      </c>
      <c r="E26611">
        <v>16.93</v>
      </c>
      <c r="F26611">
        <v>16.93</v>
      </c>
      <c r="G26611">
        <v>16.93</v>
      </c>
      <c r="H26611" s="172">
        <v>28.22</v>
      </c>
      <c r="I26611">
        <v>28.22</v>
      </c>
      <c r="J26611">
        <v>28.22</v>
      </c>
      <c r="K26611">
        <v>28.22</v>
      </c>
      <c r="L26611" s="32">
        <v>28.22</v>
      </c>
      <c r="M26611" s="173">
        <v>26801</v>
      </c>
      <c r="N26611" t="s">
        <v>48</v>
      </c>
      <c r="O26611">
        <v>5</v>
      </c>
    </row>
    <row r="26612" spans="1:15" x14ac:dyDescent="0.25">
      <c r="A26612" s="2">
        <v>36994</v>
      </c>
      <c r="B26612">
        <v>1800</v>
      </c>
      <c r="C26612">
        <v>16.649999999999999</v>
      </c>
      <c r="D26612">
        <v>16.649999999999999</v>
      </c>
      <c r="E26612">
        <v>16.649999999999999</v>
      </c>
      <c r="F26612">
        <v>16.649999999999999</v>
      </c>
      <c r="G26612">
        <v>16.649999999999999</v>
      </c>
      <c r="H26612" s="172">
        <v>25.44</v>
      </c>
      <c r="I26612">
        <v>25.44</v>
      </c>
      <c r="J26612">
        <v>25.44</v>
      </c>
      <c r="K26612">
        <v>25.45</v>
      </c>
      <c r="L26612" s="32">
        <v>25.44</v>
      </c>
      <c r="M26612" s="173">
        <v>26658</v>
      </c>
      <c r="N26612" t="s">
        <v>48</v>
      </c>
      <c r="O26612">
        <v>5</v>
      </c>
    </row>
    <row r="26613" spans="1:15" x14ac:dyDescent="0.25">
      <c r="A26613" s="2">
        <v>36994</v>
      </c>
      <c r="B26613">
        <v>1900</v>
      </c>
      <c r="C26613">
        <v>15.26</v>
      </c>
      <c r="D26613">
        <v>15.26</v>
      </c>
      <c r="E26613">
        <v>15.26</v>
      </c>
      <c r="F26613">
        <v>15.26</v>
      </c>
      <c r="G26613">
        <v>15.26</v>
      </c>
      <c r="H26613" s="172">
        <v>23</v>
      </c>
      <c r="I26613">
        <v>23</v>
      </c>
      <c r="J26613">
        <v>23</v>
      </c>
      <c r="K26613">
        <v>23</v>
      </c>
      <c r="L26613" s="32">
        <v>23</v>
      </c>
      <c r="M26613" s="173">
        <v>26118</v>
      </c>
      <c r="N26613" t="s">
        <v>48</v>
      </c>
      <c r="O26613">
        <v>5</v>
      </c>
    </row>
    <row r="26614" spans="1:15" x14ac:dyDescent="0.25">
      <c r="A26614" s="2">
        <v>36994</v>
      </c>
      <c r="B26614">
        <v>2000</v>
      </c>
      <c r="C26614">
        <v>14.42</v>
      </c>
      <c r="D26614">
        <v>14.42</v>
      </c>
      <c r="E26614">
        <v>14.42</v>
      </c>
      <c r="F26614">
        <v>14.42</v>
      </c>
      <c r="G26614">
        <v>14.42</v>
      </c>
      <c r="H26614" s="172">
        <v>40.01</v>
      </c>
      <c r="I26614">
        <v>40.49</v>
      </c>
      <c r="J26614">
        <v>40.78</v>
      </c>
      <c r="K26614">
        <v>40.01</v>
      </c>
      <c r="L26614" s="32">
        <v>40.01</v>
      </c>
      <c r="M26614" s="173">
        <v>26023</v>
      </c>
      <c r="N26614" t="s">
        <v>48</v>
      </c>
      <c r="O26614">
        <v>5</v>
      </c>
    </row>
    <row r="26615" spans="1:15" x14ac:dyDescent="0.25">
      <c r="A26615" s="2">
        <v>36994</v>
      </c>
      <c r="B26615">
        <v>2100</v>
      </c>
      <c r="C26615">
        <v>46.7</v>
      </c>
      <c r="D26615">
        <v>46.7</v>
      </c>
      <c r="E26615">
        <v>46.7</v>
      </c>
      <c r="F26615">
        <v>46.7</v>
      </c>
      <c r="G26615">
        <v>46.7</v>
      </c>
      <c r="H26615" s="172">
        <v>45.28</v>
      </c>
      <c r="I26615">
        <v>45.41</v>
      </c>
      <c r="J26615">
        <v>45.48</v>
      </c>
      <c r="K26615">
        <v>45.28</v>
      </c>
      <c r="L26615" s="32">
        <v>45.28</v>
      </c>
      <c r="M26615" s="173">
        <v>27512</v>
      </c>
      <c r="N26615" t="s">
        <v>48</v>
      </c>
      <c r="O26615">
        <v>5</v>
      </c>
    </row>
    <row r="26616" spans="1:15" x14ac:dyDescent="0.25">
      <c r="A26616" s="2">
        <v>36994</v>
      </c>
      <c r="B26616">
        <v>2200</v>
      </c>
      <c r="C26616">
        <v>24.33</v>
      </c>
      <c r="D26616">
        <v>24.33</v>
      </c>
      <c r="E26616">
        <v>24.33</v>
      </c>
      <c r="F26616">
        <v>24.33</v>
      </c>
      <c r="G26616">
        <v>24.33</v>
      </c>
      <c r="H26616" s="172">
        <v>35</v>
      </c>
      <c r="I26616">
        <v>35.18</v>
      </c>
      <c r="J26616">
        <v>35.29</v>
      </c>
      <c r="K26616">
        <v>35</v>
      </c>
      <c r="L26616" s="32">
        <v>35</v>
      </c>
      <c r="M26616" s="173">
        <v>26829</v>
      </c>
      <c r="N26616" t="s">
        <v>48</v>
      </c>
      <c r="O26616">
        <v>5</v>
      </c>
    </row>
    <row r="26617" spans="1:15" x14ac:dyDescent="0.25">
      <c r="A26617" s="2">
        <v>36994</v>
      </c>
      <c r="B26617">
        <v>2300</v>
      </c>
      <c r="C26617">
        <v>36.14</v>
      </c>
      <c r="D26617">
        <v>36.14</v>
      </c>
      <c r="E26617">
        <v>36.14</v>
      </c>
      <c r="F26617">
        <v>36.14</v>
      </c>
      <c r="G26617">
        <v>36.14</v>
      </c>
      <c r="H26617" s="172">
        <v>28.21</v>
      </c>
      <c r="I26617">
        <v>28.51</v>
      </c>
      <c r="J26617">
        <v>28.68</v>
      </c>
      <c r="K26617">
        <v>28.21</v>
      </c>
      <c r="L26617" s="32">
        <v>28.21</v>
      </c>
      <c r="M26617" s="173">
        <v>25043</v>
      </c>
      <c r="N26617" t="s">
        <v>48</v>
      </c>
      <c r="O26617">
        <v>5</v>
      </c>
    </row>
    <row r="26618" spans="1:15" x14ac:dyDescent="0.25">
      <c r="A26618" s="2">
        <v>36994</v>
      </c>
      <c r="B26618">
        <v>2400</v>
      </c>
      <c r="C26618">
        <v>20.02</v>
      </c>
      <c r="D26618">
        <v>20.02</v>
      </c>
      <c r="E26618">
        <v>20.02</v>
      </c>
      <c r="F26618">
        <v>20.02</v>
      </c>
      <c r="G26618">
        <v>20.02</v>
      </c>
      <c r="H26618" s="172">
        <v>22</v>
      </c>
      <c r="I26618">
        <v>22</v>
      </c>
      <c r="J26618">
        <v>22</v>
      </c>
      <c r="K26618">
        <v>22</v>
      </c>
      <c r="L26618" s="32">
        <v>22</v>
      </c>
      <c r="M26618" s="173">
        <v>22993</v>
      </c>
      <c r="N26618" t="s">
        <v>47</v>
      </c>
      <c r="O26618">
        <v>5</v>
      </c>
    </row>
    <row r="26619" spans="1:15" x14ac:dyDescent="0.25">
      <c r="A26619" s="2">
        <v>36995</v>
      </c>
      <c r="B26619">
        <v>100</v>
      </c>
      <c r="C26619">
        <v>22.15</v>
      </c>
      <c r="D26619">
        <v>22.15</v>
      </c>
      <c r="E26619">
        <v>22.15</v>
      </c>
      <c r="F26619">
        <v>22.15</v>
      </c>
      <c r="G26619">
        <v>22.15</v>
      </c>
      <c r="H26619" s="172">
        <v>19.47</v>
      </c>
      <c r="I26619">
        <v>19.47</v>
      </c>
      <c r="J26619">
        <v>19.47</v>
      </c>
      <c r="K26619">
        <v>19.47</v>
      </c>
      <c r="L26619" s="32">
        <v>19.47</v>
      </c>
      <c r="M26619" s="173">
        <v>21112</v>
      </c>
      <c r="N26619" t="s">
        <v>47</v>
      </c>
      <c r="O26619">
        <v>6</v>
      </c>
    </row>
    <row r="26620" spans="1:15" x14ac:dyDescent="0.25">
      <c r="A26620" s="2">
        <v>36995</v>
      </c>
      <c r="B26620">
        <v>200</v>
      </c>
      <c r="C26620">
        <v>16.989999999999998</v>
      </c>
      <c r="D26620">
        <v>16.989999999999998</v>
      </c>
      <c r="E26620">
        <v>16.989999999999998</v>
      </c>
      <c r="F26620">
        <v>16.989999999999998</v>
      </c>
      <c r="G26620">
        <v>16.989999999999998</v>
      </c>
      <c r="H26620" s="172">
        <v>17</v>
      </c>
      <c r="I26620">
        <v>17</v>
      </c>
      <c r="J26620">
        <v>17</v>
      </c>
      <c r="K26620">
        <v>17</v>
      </c>
      <c r="L26620" s="32">
        <v>17</v>
      </c>
      <c r="M26620" s="173">
        <v>20095</v>
      </c>
      <c r="N26620" t="s">
        <v>47</v>
      </c>
      <c r="O26620">
        <v>6</v>
      </c>
    </row>
    <row r="26621" spans="1:15" x14ac:dyDescent="0.25">
      <c r="A26621" s="2">
        <v>36995</v>
      </c>
      <c r="B26621">
        <v>300</v>
      </c>
      <c r="C26621">
        <v>19.96</v>
      </c>
      <c r="D26621">
        <v>19.96</v>
      </c>
      <c r="E26621">
        <v>19.96</v>
      </c>
      <c r="F26621">
        <v>19.96</v>
      </c>
      <c r="G26621">
        <v>19.96</v>
      </c>
      <c r="H26621" s="172">
        <v>16.079999999999998</v>
      </c>
      <c r="I26621">
        <v>16.07</v>
      </c>
      <c r="J26621">
        <v>16.07</v>
      </c>
      <c r="K26621">
        <v>16.079999999999998</v>
      </c>
      <c r="L26621" s="32">
        <v>16.07</v>
      </c>
      <c r="M26621" s="173">
        <v>19418</v>
      </c>
      <c r="N26621" t="s">
        <v>47</v>
      </c>
      <c r="O26621">
        <v>6</v>
      </c>
    </row>
    <row r="26622" spans="1:15" x14ac:dyDescent="0.25">
      <c r="A26622" s="2">
        <v>36995</v>
      </c>
      <c r="B26622">
        <v>400</v>
      </c>
      <c r="C26622">
        <v>16.2</v>
      </c>
      <c r="D26622">
        <v>16.2</v>
      </c>
      <c r="E26622">
        <v>16.2</v>
      </c>
      <c r="F26622">
        <v>16.2</v>
      </c>
      <c r="G26622">
        <v>16.2</v>
      </c>
      <c r="H26622" s="172">
        <v>15.91</v>
      </c>
      <c r="I26622">
        <v>15.91</v>
      </c>
      <c r="J26622">
        <v>15.91</v>
      </c>
      <c r="K26622">
        <v>15.91</v>
      </c>
      <c r="L26622" s="32">
        <v>15.91</v>
      </c>
      <c r="M26622" s="173">
        <v>19156</v>
      </c>
      <c r="N26622" t="s">
        <v>47</v>
      </c>
      <c r="O26622">
        <v>6</v>
      </c>
    </row>
    <row r="26623" spans="1:15" x14ac:dyDescent="0.25">
      <c r="A26623" s="2">
        <v>36995</v>
      </c>
      <c r="B26623">
        <v>500</v>
      </c>
      <c r="C26623">
        <v>16.43</v>
      </c>
      <c r="D26623">
        <v>16.43</v>
      </c>
      <c r="E26623">
        <v>16.43</v>
      </c>
      <c r="F26623">
        <v>16.43</v>
      </c>
      <c r="G26623">
        <v>16.43</v>
      </c>
      <c r="H26623" s="172">
        <v>15.98</v>
      </c>
      <c r="I26623">
        <v>15.98</v>
      </c>
      <c r="J26623">
        <v>15.98</v>
      </c>
      <c r="K26623">
        <v>15.98</v>
      </c>
      <c r="L26623" s="32">
        <v>15.98</v>
      </c>
      <c r="M26623" s="173">
        <v>19167</v>
      </c>
      <c r="N26623" t="s">
        <v>47</v>
      </c>
      <c r="O26623">
        <v>6</v>
      </c>
    </row>
    <row r="26624" spans="1:15" x14ac:dyDescent="0.25">
      <c r="A26624" s="2">
        <v>36995</v>
      </c>
      <c r="B26624">
        <v>600</v>
      </c>
      <c r="C26624">
        <v>35.18</v>
      </c>
      <c r="D26624">
        <v>35.18</v>
      </c>
      <c r="E26624">
        <v>35.18</v>
      </c>
      <c r="F26624">
        <v>35.18</v>
      </c>
      <c r="G26624">
        <v>35.18</v>
      </c>
      <c r="H26624" s="172">
        <v>16.23</v>
      </c>
      <c r="I26624">
        <v>16.23</v>
      </c>
      <c r="J26624">
        <v>16.23</v>
      </c>
      <c r="K26624">
        <v>16.23</v>
      </c>
      <c r="L26624" s="32">
        <v>16.23</v>
      </c>
      <c r="M26624" s="173">
        <v>19713</v>
      </c>
      <c r="N26624" t="s">
        <v>47</v>
      </c>
      <c r="O26624">
        <v>6</v>
      </c>
    </row>
    <row r="26625" spans="1:15" x14ac:dyDescent="0.25">
      <c r="A26625" s="2">
        <v>36995</v>
      </c>
      <c r="B26625">
        <v>700</v>
      </c>
      <c r="C26625">
        <v>20.04</v>
      </c>
      <c r="D26625">
        <v>20.04</v>
      </c>
      <c r="E26625">
        <v>20.04</v>
      </c>
      <c r="F26625">
        <v>20.04</v>
      </c>
      <c r="G26625">
        <v>20.04</v>
      </c>
      <c r="H26625" s="172">
        <v>19.39</v>
      </c>
      <c r="I26625">
        <v>19.39</v>
      </c>
      <c r="J26625">
        <v>19.39</v>
      </c>
      <c r="K26625">
        <v>19.39</v>
      </c>
      <c r="L26625" s="32">
        <v>19.39</v>
      </c>
      <c r="M26625" s="173">
        <v>20710</v>
      </c>
      <c r="N26625" t="s">
        <v>47</v>
      </c>
      <c r="O26625">
        <v>6</v>
      </c>
    </row>
    <row r="26626" spans="1:15" x14ac:dyDescent="0.25">
      <c r="A26626" s="2">
        <v>36995</v>
      </c>
      <c r="B26626">
        <v>800</v>
      </c>
      <c r="C26626">
        <v>12.83</v>
      </c>
      <c r="D26626">
        <v>12.83</v>
      </c>
      <c r="E26626">
        <v>12.83</v>
      </c>
      <c r="F26626">
        <v>12.83</v>
      </c>
      <c r="G26626">
        <v>12.83</v>
      </c>
      <c r="H26626" s="172">
        <v>24.01</v>
      </c>
      <c r="I26626">
        <v>24.01</v>
      </c>
      <c r="J26626">
        <v>24.01</v>
      </c>
      <c r="K26626">
        <v>24.01</v>
      </c>
      <c r="L26626" s="32">
        <v>24.01</v>
      </c>
      <c r="M26626" s="173">
        <v>21817</v>
      </c>
      <c r="N26626" t="s">
        <v>48</v>
      </c>
      <c r="O26626">
        <v>6</v>
      </c>
    </row>
    <row r="26627" spans="1:15" x14ac:dyDescent="0.25">
      <c r="A26627" s="2">
        <v>36995</v>
      </c>
      <c r="B26627">
        <v>900</v>
      </c>
      <c r="C26627">
        <v>25.33</v>
      </c>
      <c r="D26627">
        <v>25.33</v>
      </c>
      <c r="E26627">
        <v>25.33</v>
      </c>
      <c r="F26627">
        <v>25.33</v>
      </c>
      <c r="G26627">
        <v>25.33</v>
      </c>
      <c r="H26627" s="172">
        <v>35.36</v>
      </c>
      <c r="I26627">
        <v>35.450000000000003</v>
      </c>
      <c r="J26627">
        <v>35.51</v>
      </c>
      <c r="K26627">
        <v>35.36</v>
      </c>
      <c r="L26627" s="32">
        <v>35.36</v>
      </c>
      <c r="M26627" s="173">
        <v>23717</v>
      </c>
      <c r="N26627" t="s">
        <v>48</v>
      </c>
      <c r="O26627">
        <v>6</v>
      </c>
    </row>
    <row r="26628" spans="1:15" x14ac:dyDescent="0.25">
      <c r="A26628" s="2">
        <v>36995</v>
      </c>
      <c r="B26628">
        <v>1000</v>
      </c>
      <c r="C26628">
        <v>46.62</v>
      </c>
      <c r="D26628">
        <v>46.62</v>
      </c>
      <c r="E26628">
        <v>46.62</v>
      </c>
      <c r="F26628">
        <v>46.62</v>
      </c>
      <c r="G26628">
        <v>46.62</v>
      </c>
      <c r="H26628" s="172">
        <v>41.55</v>
      </c>
      <c r="I26628">
        <v>41.65</v>
      </c>
      <c r="J26628">
        <v>41.71</v>
      </c>
      <c r="K26628">
        <v>41.55</v>
      </c>
      <c r="L26628" s="32">
        <v>41.55</v>
      </c>
      <c r="M26628" s="173">
        <v>25217</v>
      </c>
      <c r="N26628" t="s">
        <v>48</v>
      </c>
      <c r="O26628">
        <v>6</v>
      </c>
    </row>
    <row r="26629" spans="1:15" x14ac:dyDescent="0.25">
      <c r="A26629" s="2">
        <v>36995</v>
      </c>
      <c r="B26629">
        <v>1100</v>
      </c>
      <c r="C26629">
        <v>23.02</v>
      </c>
      <c r="D26629">
        <v>23.02</v>
      </c>
      <c r="E26629">
        <v>23.02</v>
      </c>
      <c r="F26629">
        <v>23.02</v>
      </c>
      <c r="G26629">
        <v>23.02</v>
      </c>
      <c r="H26629" s="172">
        <v>40.840000000000003</v>
      </c>
      <c r="I26629">
        <v>40.98</v>
      </c>
      <c r="J26629">
        <v>41.07</v>
      </c>
      <c r="K26629">
        <v>40.840000000000003</v>
      </c>
      <c r="L26629" s="32">
        <v>40.840000000000003</v>
      </c>
      <c r="M26629" s="173">
        <v>25779</v>
      </c>
      <c r="N26629" t="s">
        <v>48</v>
      </c>
      <c r="O26629">
        <v>6</v>
      </c>
    </row>
    <row r="26630" spans="1:15" x14ac:dyDescent="0.25">
      <c r="A26630" s="2">
        <v>36995</v>
      </c>
      <c r="B26630">
        <v>1200</v>
      </c>
      <c r="C26630">
        <v>17.07</v>
      </c>
      <c r="D26630">
        <v>17.07</v>
      </c>
      <c r="E26630">
        <v>17.07</v>
      </c>
      <c r="F26630">
        <v>17.07</v>
      </c>
      <c r="G26630">
        <v>17.07</v>
      </c>
      <c r="H26630" s="172">
        <v>39.89</v>
      </c>
      <c r="I26630">
        <v>40.11</v>
      </c>
      <c r="J26630">
        <v>40.25</v>
      </c>
      <c r="K26630">
        <v>39.89</v>
      </c>
      <c r="L26630" s="32">
        <v>39.89</v>
      </c>
      <c r="M26630" s="173">
        <v>25540</v>
      </c>
      <c r="N26630" t="s">
        <v>48</v>
      </c>
      <c r="O26630">
        <v>6</v>
      </c>
    </row>
    <row r="26631" spans="1:15" x14ac:dyDescent="0.25">
      <c r="A26631" s="2">
        <v>36995</v>
      </c>
      <c r="B26631">
        <v>1300</v>
      </c>
      <c r="C26631">
        <v>19.489999999999998</v>
      </c>
      <c r="D26631">
        <v>19.489999999999998</v>
      </c>
      <c r="E26631">
        <v>19.489999999999998</v>
      </c>
      <c r="F26631">
        <v>19.489999999999998</v>
      </c>
      <c r="G26631">
        <v>19.489999999999998</v>
      </c>
      <c r="H26631" s="172">
        <v>33.65</v>
      </c>
      <c r="I26631">
        <v>33.65</v>
      </c>
      <c r="J26631">
        <v>33.65</v>
      </c>
      <c r="K26631">
        <v>33.65</v>
      </c>
      <c r="L26631" s="32">
        <v>33.65</v>
      </c>
      <c r="M26631" s="173">
        <v>25098</v>
      </c>
      <c r="N26631" t="s">
        <v>48</v>
      </c>
      <c r="O26631">
        <v>6</v>
      </c>
    </row>
    <row r="26632" spans="1:15" x14ac:dyDescent="0.25">
      <c r="A26632" s="2">
        <v>36995</v>
      </c>
      <c r="B26632">
        <v>1400</v>
      </c>
      <c r="C26632">
        <v>17.96</v>
      </c>
      <c r="D26632">
        <v>17.96</v>
      </c>
      <c r="E26632">
        <v>17.96</v>
      </c>
      <c r="F26632">
        <v>17.96</v>
      </c>
      <c r="G26632">
        <v>17.96</v>
      </c>
      <c r="H26632" s="172">
        <v>25.73</v>
      </c>
      <c r="I26632">
        <v>25.91</v>
      </c>
      <c r="J26632">
        <v>26.01</v>
      </c>
      <c r="K26632">
        <v>25.73</v>
      </c>
      <c r="L26632" s="32">
        <v>25.73</v>
      </c>
      <c r="M26632" s="173">
        <v>24622</v>
      </c>
      <c r="N26632" t="s">
        <v>48</v>
      </c>
      <c r="O26632">
        <v>6</v>
      </c>
    </row>
    <row r="26633" spans="1:15" x14ac:dyDescent="0.25">
      <c r="A26633" s="2">
        <v>36995</v>
      </c>
      <c r="B26633">
        <v>1500</v>
      </c>
      <c r="C26633">
        <v>21.48</v>
      </c>
      <c r="D26633">
        <v>21.48</v>
      </c>
      <c r="E26633">
        <v>21.48</v>
      </c>
      <c r="F26633">
        <v>21.48</v>
      </c>
      <c r="G26633">
        <v>21.48</v>
      </c>
      <c r="H26633" s="172">
        <v>22.7</v>
      </c>
      <c r="I26633">
        <v>22.72</v>
      </c>
      <c r="J26633">
        <v>22.74</v>
      </c>
      <c r="K26633">
        <v>22.7</v>
      </c>
      <c r="L26633" s="32">
        <v>22.7</v>
      </c>
      <c r="M26633" s="173">
        <v>24172</v>
      </c>
      <c r="N26633" t="s">
        <v>48</v>
      </c>
      <c r="O26633">
        <v>6</v>
      </c>
    </row>
    <row r="26634" spans="1:15" x14ac:dyDescent="0.25">
      <c r="A26634" s="2">
        <v>36995</v>
      </c>
      <c r="B26634">
        <v>1600</v>
      </c>
      <c r="C26634">
        <v>25.36</v>
      </c>
      <c r="D26634">
        <v>25.36</v>
      </c>
      <c r="E26634">
        <v>25.36</v>
      </c>
      <c r="F26634">
        <v>25.36</v>
      </c>
      <c r="G26634">
        <v>25.36</v>
      </c>
      <c r="H26634" s="172">
        <v>22.27</v>
      </c>
      <c r="I26634">
        <v>22.27</v>
      </c>
      <c r="J26634">
        <v>22.27</v>
      </c>
      <c r="K26634">
        <v>22.27</v>
      </c>
      <c r="L26634" s="32">
        <v>22.27</v>
      </c>
      <c r="M26634" s="173">
        <v>23919</v>
      </c>
      <c r="N26634" t="s">
        <v>48</v>
      </c>
      <c r="O26634">
        <v>6</v>
      </c>
    </row>
    <row r="26635" spans="1:15" x14ac:dyDescent="0.25">
      <c r="A26635" s="2">
        <v>36995</v>
      </c>
      <c r="B26635">
        <v>1700</v>
      </c>
      <c r="C26635">
        <v>17.5</v>
      </c>
      <c r="D26635">
        <v>17.5</v>
      </c>
      <c r="E26635">
        <v>17.5</v>
      </c>
      <c r="F26635">
        <v>17.5</v>
      </c>
      <c r="G26635">
        <v>17.5</v>
      </c>
      <c r="H26635" s="172">
        <v>20.16</v>
      </c>
      <c r="I26635">
        <v>20.21</v>
      </c>
      <c r="J26635">
        <v>20.25</v>
      </c>
      <c r="K26635">
        <v>20.16</v>
      </c>
      <c r="L26635" s="32">
        <v>20.16</v>
      </c>
      <c r="M26635" s="173">
        <v>24007</v>
      </c>
      <c r="N26635" t="s">
        <v>48</v>
      </c>
      <c r="O26635">
        <v>6</v>
      </c>
    </row>
    <row r="26636" spans="1:15" x14ac:dyDescent="0.25">
      <c r="A26636" s="2">
        <v>36995</v>
      </c>
      <c r="B26636">
        <v>1800</v>
      </c>
      <c r="C26636">
        <v>17.43</v>
      </c>
      <c r="D26636">
        <v>17.43</v>
      </c>
      <c r="E26636">
        <v>17.43</v>
      </c>
      <c r="F26636">
        <v>17.43</v>
      </c>
      <c r="G26636">
        <v>17.43</v>
      </c>
      <c r="H26636" s="172">
        <v>22.62</v>
      </c>
      <c r="I26636">
        <v>22.62</v>
      </c>
      <c r="J26636">
        <v>22.62</v>
      </c>
      <c r="K26636">
        <v>22.62</v>
      </c>
      <c r="L26636" s="32">
        <v>22.62</v>
      </c>
      <c r="M26636" s="173">
        <v>24041</v>
      </c>
      <c r="N26636" t="s">
        <v>48</v>
      </c>
      <c r="O26636">
        <v>6</v>
      </c>
    </row>
    <row r="26637" spans="1:15" x14ac:dyDescent="0.25">
      <c r="A26637" s="2">
        <v>36995</v>
      </c>
      <c r="B26637">
        <v>1900</v>
      </c>
      <c r="C26637">
        <v>16.739999999999998</v>
      </c>
      <c r="D26637">
        <v>16.739999999999998</v>
      </c>
      <c r="E26637">
        <v>16.739999999999998</v>
      </c>
      <c r="F26637">
        <v>16.739999999999998</v>
      </c>
      <c r="G26637">
        <v>16.739999999999998</v>
      </c>
      <c r="H26637" s="172">
        <v>24.4</v>
      </c>
      <c r="I26637">
        <v>24.4</v>
      </c>
      <c r="J26637">
        <v>24.4</v>
      </c>
      <c r="K26637">
        <v>24.4</v>
      </c>
      <c r="L26637" s="32">
        <v>24.4</v>
      </c>
      <c r="M26637" s="173">
        <v>24143</v>
      </c>
      <c r="N26637" t="s">
        <v>48</v>
      </c>
      <c r="O26637">
        <v>6</v>
      </c>
    </row>
    <row r="26638" spans="1:15" x14ac:dyDescent="0.25">
      <c r="A26638" s="2">
        <v>36995</v>
      </c>
      <c r="B26638">
        <v>2000</v>
      </c>
      <c r="C26638">
        <v>19.739999999999998</v>
      </c>
      <c r="D26638">
        <v>19.739999999999998</v>
      </c>
      <c r="E26638">
        <v>19.739999999999998</v>
      </c>
      <c r="F26638">
        <v>19.739999999999998</v>
      </c>
      <c r="G26638">
        <v>19.739999999999998</v>
      </c>
      <c r="H26638" s="172">
        <v>40</v>
      </c>
      <c r="I26638">
        <v>40.19</v>
      </c>
      <c r="J26638">
        <v>40.31</v>
      </c>
      <c r="K26638">
        <v>40</v>
      </c>
      <c r="L26638" s="32">
        <v>40</v>
      </c>
      <c r="M26638" s="173">
        <v>24766</v>
      </c>
      <c r="N26638" t="s">
        <v>48</v>
      </c>
      <c r="O26638">
        <v>6</v>
      </c>
    </row>
    <row r="26639" spans="1:15" x14ac:dyDescent="0.25">
      <c r="A26639" s="2">
        <v>36995</v>
      </c>
      <c r="B26639">
        <v>2100</v>
      </c>
      <c r="C26639">
        <v>38.979999999999997</v>
      </c>
      <c r="D26639">
        <v>41.03</v>
      </c>
      <c r="E26639">
        <v>42.08</v>
      </c>
      <c r="F26639">
        <v>38.979999999999997</v>
      </c>
      <c r="G26639">
        <v>38.979999999999997</v>
      </c>
      <c r="H26639" s="172">
        <v>41.25</v>
      </c>
      <c r="I26639">
        <v>41.36</v>
      </c>
      <c r="J26639">
        <v>41.42</v>
      </c>
      <c r="K26639">
        <v>41.25</v>
      </c>
      <c r="L26639" s="32">
        <v>41.25</v>
      </c>
      <c r="M26639" s="173">
        <v>26653</v>
      </c>
      <c r="N26639" t="s">
        <v>48</v>
      </c>
      <c r="O26639">
        <v>6</v>
      </c>
    </row>
    <row r="26640" spans="1:15" x14ac:dyDescent="0.25">
      <c r="A26640" s="2">
        <v>36995</v>
      </c>
      <c r="B26640">
        <v>2200</v>
      </c>
      <c r="C26640">
        <v>41.88</v>
      </c>
      <c r="D26640">
        <v>41.88</v>
      </c>
      <c r="E26640">
        <v>41.88</v>
      </c>
      <c r="F26640">
        <v>41.88</v>
      </c>
      <c r="G26640">
        <v>41.88</v>
      </c>
      <c r="H26640" s="172">
        <v>34.950000000000003</v>
      </c>
      <c r="I26640">
        <v>34.950000000000003</v>
      </c>
      <c r="J26640">
        <v>34.950000000000003</v>
      </c>
      <c r="K26640">
        <v>34.950000000000003</v>
      </c>
      <c r="L26640" s="32">
        <v>34.950000000000003</v>
      </c>
      <c r="M26640" s="173">
        <v>26172</v>
      </c>
      <c r="N26640" t="s">
        <v>48</v>
      </c>
      <c r="O26640">
        <v>6</v>
      </c>
    </row>
    <row r="26641" spans="1:15" x14ac:dyDescent="0.25">
      <c r="A26641" s="2">
        <v>36995</v>
      </c>
      <c r="B26641">
        <v>2300</v>
      </c>
      <c r="C26641">
        <v>30.18</v>
      </c>
      <c r="D26641">
        <v>30.18</v>
      </c>
      <c r="E26641">
        <v>30.18</v>
      </c>
      <c r="F26641">
        <v>30.18</v>
      </c>
      <c r="G26641">
        <v>30.18</v>
      </c>
      <c r="H26641" s="172">
        <v>28.69</v>
      </c>
      <c r="I26641">
        <v>28.69</v>
      </c>
      <c r="J26641">
        <v>28.69</v>
      </c>
      <c r="K26641">
        <v>28.69</v>
      </c>
      <c r="L26641" s="32">
        <v>28.69</v>
      </c>
      <c r="M26641" s="173">
        <v>24659</v>
      </c>
      <c r="N26641" t="s">
        <v>48</v>
      </c>
      <c r="O26641">
        <v>6</v>
      </c>
    </row>
    <row r="26642" spans="1:15" x14ac:dyDescent="0.25">
      <c r="A26642" s="2">
        <v>36995</v>
      </c>
      <c r="B26642">
        <v>2400</v>
      </c>
      <c r="C26642">
        <v>20.14</v>
      </c>
      <c r="D26642">
        <v>20.14</v>
      </c>
      <c r="E26642">
        <v>20.14</v>
      </c>
      <c r="F26642">
        <v>20.14</v>
      </c>
      <c r="G26642">
        <v>20.14</v>
      </c>
      <c r="H26642" s="172">
        <v>23.51</v>
      </c>
      <c r="I26642">
        <v>23.51</v>
      </c>
      <c r="J26642">
        <v>23.51</v>
      </c>
      <c r="K26642">
        <v>23.51</v>
      </c>
      <c r="L26642" s="32">
        <v>23.51</v>
      </c>
      <c r="M26642" s="173">
        <v>22720</v>
      </c>
      <c r="N26642" t="s">
        <v>47</v>
      </c>
      <c r="O26642">
        <v>6</v>
      </c>
    </row>
    <row r="26643" spans="1:15" x14ac:dyDescent="0.25">
      <c r="A26643" s="2">
        <v>36996</v>
      </c>
      <c r="B26643">
        <v>100</v>
      </c>
      <c r="C26643">
        <v>24.18</v>
      </c>
      <c r="D26643">
        <v>24.18</v>
      </c>
      <c r="E26643">
        <v>24.18</v>
      </c>
      <c r="F26643">
        <v>24.18</v>
      </c>
      <c r="G26643">
        <v>24.18</v>
      </c>
      <c r="H26643" s="172">
        <v>19.170000000000002</v>
      </c>
      <c r="I26643">
        <v>19.170000000000002</v>
      </c>
      <c r="J26643">
        <v>19.170000000000002</v>
      </c>
      <c r="K26643">
        <v>19.170000000000002</v>
      </c>
      <c r="L26643" s="32">
        <v>19.170000000000002</v>
      </c>
      <c r="M26643" s="173">
        <v>20817</v>
      </c>
      <c r="N26643" t="s">
        <v>47</v>
      </c>
      <c r="O26643">
        <v>7</v>
      </c>
    </row>
    <row r="26644" spans="1:15" x14ac:dyDescent="0.25">
      <c r="A26644" s="2">
        <v>36996</v>
      </c>
      <c r="B26644">
        <v>200</v>
      </c>
      <c r="C26644">
        <v>17.13</v>
      </c>
      <c r="D26644">
        <v>17.13</v>
      </c>
      <c r="E26644">
        <v>17.13</v>
      </c>
      <c r="F26644">
        <v>17.13</v>
      </c>
      <c r="G26644">
        <v>17.13</v>
      </c>
      <c r="H26644" s="172">
        <v>17</v>
      </c>
      <c r="I26644">
        <v>17</v>
      </c>
      <c r="J26644">
        <v>17</v>
      </c>
      <c r="K26644">
        <v>17</v>
      </c>
      <c r="L26644" s="32">
        <v>17</v>
      </c>
      <c r="M26644" s="173">
        <v>19649</v>
      </c>
      <c r="N26644" t="s">
        <v>47</v>
      </c>
      <c r="O26644">
        <v>7</v>
      </c>
    </row>
    <row r="26645" spans="1:15" x14ac:dyDescent="0.25">
      <c r="A26645" s="2">
        <v>36996</v>
      </c>
      <c r="B26645">
        <v>300</v>
      </c>
      <c r="C26645">
        <v>12.96</v>
      </c>
      <c r="D26645">
        <v>12.96</v>
      </c>
      <c r="E26645">
        <v>12.96</v>
      </c>
      <c r="F26645">
        <v>12.96</v>
      </c>
      <c r="G26645">
        <v>12.96</v>
      </c>
      <c r="H26645" s="172">
        <v>15.9</v>
      </c>
      <c r="I26645">
        <v>15.9</v>
      </c>
      <c r="J26645">
        <v>15.9</v>
      </c>
      <c r="K26645">
        <v>15.9</v>
      </c>
      <c r="L26645" s="32">
        <v>15.9</v>
      </c>
      <c r="M26645" s="173">
        <v>19043</v>
      </c>
      <c r="N26645" t="s">
        <v>47</v>
      </c>
      <c r="O26645">
        <v>7</v>
      </c>
    </row>
    <row r="26646" spans="1:15" x14ac:dyDescent="0.25">
      <c r="A26646" s="2">
        <v>36996</v>
      </c>
      <c r="B26646">
        <v>400</v>
      </c>
      <c r="C26646">
        <v>12.91</v>
      </c>
      <c r="D26646">
        <v>12.91</v>
      </c>
      <c r="E26646">
        <v>12.91</v>
      </c>
      <c r="F26646">
        <v>12.91</v>
      </c>
      <c r="G26646">
        <v>12.91</v>
      </c>
      <c r="H26646" s="172">
        <v>15.69</v>
      </c>
      <c r="I26646">
        <v>15.69</v>
      </c>
      <c r="J26646">
        <v>15.69</v>
      </c>
      <c r="K26646">
        <v>15.69</v>
      </c>
      <c r="L26646" s="32">
        <v>15.69</v>
      </c>
      <c r="M26646" s="173">
        <v>18610</v>
      </c>
      <c r="N26646" t="s">
        <v>47</v>
      </c>
      <c r="O26646">
        <v>7</v>
      </c>
    </row>
    <row r="26647" spans="1:15" x14ac:dyDescent="0.25">
      <c r="A26647" s="2">
        <v>36996</v>
      </c>
      <c r="B26647">
        <v>500</v>
      </c>
      <c r="C26647">
        <v>12.78</v>
      </c>
      <c r="D26647">
        <v>12.78</v>
      </c>
      <c r="E26647">
        <v>12.78</v>
      </c>
      <c r="F26647">
        <v>12.78</v>
      </c>
      <c r="G26647">
        <v>12.78</v>
      </c>
      <c r="H26647" s="172">
        <v>15.79</v>
      </c>
      <c r="I26647">
        <v>15.79</v>
      </c>
      <c r="J26647">
        <v>15.79</v>
      </c>
      <c r="K26647">
        <v>15.79</v>
      </c>
      <c r="L26647" s="32">
        <v>15.79</v>
      </c>
      <c r="M26647" s="173">
        <v>18549</v>
      </c>
      <c r="N26647" t="s">
        <v>47</v>
      </c>
      <c r="O26647">
        <v>7</v>
      </c>
    </row>
    <row r="26648" spans="1:15" x14ac:dyDescent="0.25">
      <c r="A26648" s="2">
        <v>36996</v>
      </c>
      <c r="B26648">
        <v>600</v>
      </c>
      <c r="C26648">
        <v>12.7</v>
      </c>
      <c r="D26648">
        <v>12.7</v>
      </c>
      <c r="E26648">
        <v>12.7</v>
      </c>
      <c r="F26648">
        <v>12.7</v>
      </c>
      <c r="G26648">
        <v>12.7</v>
      </c>
      <c r="H26648" s="172">
        <v>15.98</v>
      </c>
      <c r="I26648">
        <v>15.98</v>
      </c>
      <c r="J26648">
        <v>15.98</v>
      </c>
      <c r="K26648">
        <v>15.98</v>
      </c>
      <c r="L26648" s="32">
        <v>15.98</v>
      </c>
      <c r="M26648" s="173">
        <v>19077</v>
      </c>
      <c r="N26648" t="s">
        <v>47</v>
      </c>
      <c r="O26648">
        <v>7</v>
      </c>
    </row>
    <row r="26649" spans="1:15" x14ac:dyDescent="0.25">
      <c r="A26649" s="2">
        <v>36996</v>
      </c>
      <c r="B26649">
        <v>700</v>
      </c>
      <c r="C26649">
        <v>12.6</v>
      </c>
      <c r="D26649">
        <v>12.6</v>
      </c>
      <c r="E26649">
        <v>12.6</v>
      </c>
      <c r="F26649">
        <v>12.6</v>
      </c>
      <c r="G26649">
        <v>12.6</v>
      </c>
      <c r="H26649" s="172">
        <v>17</v>
      </c>
      <c r="I26649">
        <v>17</v>
      </c>
      <c r="J26649">
        <v>17</v>
      </c>
      <c r="K26649">
        <v>17</v>
      </c>
      <c r="L26649" s="32">
        <v>17</v>
      </c>
      <c r="M26649" s="173">
        <v>19628</v>
      </c>
      <c r="N26649" t="s">
        <v>47</v>
      </c>
      <c r="O26649">
        <v>7</v>
      </c>
    </row>
    <row r="26650" spans="1:15" x14ac:dyDescent="0.25">
      <c r="A26650" s="2">
        <v>36996</v>
      </c>
      <c r="B26650">
        <v>800</v>
      </c>
      <c r="C26650">
        <v>12.5</v>
      </c>
      <c r="D26650">
        <v>12.5</v>
      </c>
      <c r="E26650">
        <v>12.5</v>
      </c>
      <c r="F26650">
        <v>12.5</v>
      </c>
      <c r="G26650">
        <v>12.5</v>
      </c>
      <c r="H26650" s="172">
        <v>19.13</v>
      </c>
      <c r="I26650">
        <v>19.13</v>
      </c>
      <c r="J26650">
        <v>19.13</v>
      </c>
      <c r="K26650">
        <v>19.13</v>
      </c>
      <c r="L26650" s="32">
        <v>19.13</v>
      </c>
      <c r="M26650" s="173">
        <v>20523</v>
      </c>
      <c r="N26650" t="s">
        <v>48</v>
      </c>
      <c r="O26650">
        <v>7</v>
      </c>
    </row>
    <row r="26651" spans="1:15" x14ac:dyDescent="0.25">
      <c r="A26651" s="2">
        <v>36996</v>
      </c>
      <c r="B26651">
        <v>900</v>
      </c>
      <c r="C26651">
        <v>13.29</v>
      </c>
      <c r="D26651">
        <v>13.29</v>
      </c>
      <c r="E26651">
        <v>13.29</v>
      </c>
      <c r="F26651">
        <v>13.29</v>
      </c>
      <c r="G26651">
        <v>13.29</v>
      </c>
      <c r="H26651" s="172">
        <v>27.78</v>
      </c>
      <c r="I26651">
        <v>28.38</v>
      </c>
      <c r="J26651">
        <v>28.74</v>
      </c>
      <c r="K26651">
        <v>27.78</v>
      </c>
      <c r="L26651" s="32">
        <v>27.78</v>
      </c>
      <c r="M26651" s="173">
        <v>22060</v>
      </c>
      <c r="N26651" t="s">
        <v>48</v>
      </c>
      <c r="O26651">
        <v>7</v>
      </c>
    </row>
    <row r="26652" spans="1:15" x14ac:dyDescent="0.25">
      <c r="A26652" s="2">
        <v>36996</v>
      </c>
      <c r="B26652">
        <v>1000</v>
      </c>
      <c r="C26652">
        <v>15.62</v>
      </c>
      <c r="D26652">
        <v>15.62</v>
      </c>
      <c r="E26652">
        <v>15.62</v>
      </c>
      <c r="F26652">
        <v>15.62</v>
      </c>
      <c r="G26652">
        <v>15.62</v>
      </c>
      <c r="H26652" s="172">
        <v>31.51</v>
      </c>
      <c r="I26652">
        <v>31.86</v>
      </c>
      <c r="J26652">
        <v>32.07</v>
      </c>
      <c r="K26652">
        <v>31.51</v>
      </c>
      <c r="L26652" s="32">
        <v>31.51</v>
      </c>
      <c r="M26652" s="173">
        <v>23082</v>
      </c>
      <c r="N26652" t="s">
        <v>48</v>
      </c>
      <c r="O26652">
        <v>7</v>
      </c>
    </row>
    <row r="26653" spans="1:15" x14ac:dyDescent="0.25">
      <c r="A26653" s="2">
        <v>36996</v>
      </c>
      <c r="B26653">
        <v>1100</v>
      </c>
      <c r="C26653">
        <v>15.98</v>
      </c>
      <c r="D26653">
        <v>15.98</v>
      </c>
      <c r="E26653">
        <v>15.98</v>
      </c>
      <c r="F26653">
        <v>15.98</v>
      </c>
      <c r="G26653">
        <v>15.98</v>
      </c>
      <c r="H26653" s="172">
        <v>33.01</v>
      </c>
      <c r="I26653">
        <v>33.26</v>
      </c>
      <c r="J26653">
        <v>33.409999999999997</v>
      </c>
      <c r="K26653">
        <v>33.01</v>
      </c>
      <c r="L26653" s="32">
        <v>33.01</v>
      </c>
      <c r="M26653" s="173">
        <v>23294</v>
      </c>
      <c r="N26653" t="s">
        <v>48</v>
      </c>
      <c r="O26653">
        <v>7</v>
      </c>
    </row>
    <row r="26654" spans="1:15" x14ac:dyDescent="0.25">
      <c r="A26654" s="2">
        <v>36996</v>
      </c>
      <c r="B26654">
        <v>1200</v>
      </c>
      <c r="C26654">
        <v>15.77</v>
      </c>
      <c r="D26654">
        <v>15.77</v>
      </c>
      <c r="E26654">
        <v>15.77</v>
      </c>
      <c r="F26654">
        <v>15.77</v>
      </c>
      <c r="G26654">
        <v>15.77</v>
      </c>
      <c r="H26654" s="172">
        <v>31.76</v>
      </c>
      <c r="I26654">
        <v>32.090000000000003</v>
      </c>
      <c r="J26654">
        <v>32.28</v>
      </c>
      <c r="K26654">
        <v>31.76</v>
      </c>
      <c r="L26654" s="32">
        <v>31.76</v>
      </c>
      <c r="M26654" s="173">
        <v>23333</v>
      </c>
      <c r="N26654" t="s">
        <v>48</v>
      </c>
      <c r="O26654">
        <v>7</v>
      </c>
    </row>
    <row r="26655" spans="1:15" x14ac:dyDescent="0.25">
      <c r="A26655" s="2">
        <v>36996</v>
      </c>
      <c r="B26655">
        <v>1300</v>
      </c>
      <c r="C26655">
        <v>20.89</v>
      </c>
      <c r="D26655">
        <v>20.89</v>
      </c>
      <c r="E26655">
        <v>20.89</v>
      </c>
      <c r="F26655">
        <v>20.89</v>
      </c>
      <c r="G26655">
        <v>20.89</v>
      </c>
      <c r="H26655" s="172">
        <v>29.45</v>
      </c>
      <c r="I26655">
        <v>29.66</v>
      </c>
      <c r="J26655">
        <v>29.78</v>
      </c>
      <c r="K26655">
        <v>29.45</v>
      </c>
      <c r="L26655" s="32">
        <v>29.45</v>
      </c>
      <c r="M26655" s="173">
        <v>23180</v>
      </c>
      <c r="N26655" t="s">
        <v>48</v>
      </c>
      <c r="O26655">
        <v>7</v>
      </c>
    </row>
    <row r="26656" spans="1:15" x14ac:dyDescent="0.25">
      <c r="A26656" s="2">
        <v>36996</v>
      </c>
      <c r="B26656">
        <v>1400</v>
      </c>
      <c r="C26656">
        <v>16.309999999999999</v>
      </c>
      <c r="D26656">
        <v>16.309999999999999</v>
      </c>
      <c r="E26656">
        <v>16.309999999999999</v>
      </c>
      <c r="F26656">
        <v>16.309999999999999</v>
      </c>
      <c r="G26656">
        <v>16.309999999999999</v>
      </c>
      <c r="H26656" s="172">
        <v>25.51</v>
      </c>
      <c r="I26656">
        <v>25.7</v>
      </c>
      <c r="J26656">
        <v>25.82</v>
      </c>
      <c r="K26656">
        <v>25.51</v>
      </c>
      <c r="L26656" s="32">
        <v>25.51</v>
      </c>
      <c r="M26656" s="173">
        <v>22843</v>
      </c>
      <c r="N26656" t="s">
        <v>48</v>
      </c>
      <c r="O26656">
        <v>7</v>
      </c>
    </row>
    <row r="26657" spans="1:15" x14ac:dyDescent="0.25">
      <c r="A26657" s="2">
        <v>36996</v>
      </c>
      <c r="B26657">
        <v>1500</v>
      </c>
      <c r="C26657">
        <v>18.149999999999999</v>
      </c>
      <c r="D26657">
        <v>18.149999999999999</v>
      </c>
      <c r="E26657">
        <v>18.149999999999999</v>
      </c>
      <c r="F26657">
        <v>18.149999999999999</v>
      </c>
      <c r="G26657">
        <v>18.149999999999999</v>
      </c>
      <c r="H26657" s="172">
        <v>20.9</v>
      </c>
      <c r="I26657">
        <v>20.9</v>
      </c>
      <c r="J26657">
        <v>20.9</v>
      </c>
      <c r="K26657">
        <v>20.9</v>
      </c>
      <c r="L26657" s="32">
        <v>20.9</v>
      </c>
      <c r="M26657" s="173">
        <v>22380</v>
      </c>
      <c r="N26657" t="s">
        <v>48</v>
      </c>
      <c r="O26657">
        <v>7</v>
      </c>
    </row>
    <row r="26658" spans="1:15" x14ac:dyDescent="0.25">
      <c r="A26658" s="2">
        <v>36996</v>
      </c>
      <c r="B26658">
        <v>1600</v>
      </c>
      <c r="C26658">
        <v>16.399999999999999</v>
      </c>
      <c r="D26658">
        <v>16.399999999999999</v>
      </c>
      <c r="E26658">
        <v>16.399999999999999</v>
      </c>
      <c r="F26658">
        <v>16.399999999999999</v>
      </c>
      <c r="G26658">
        <v>16.399999999999999</v>
      </c>
      <c r="H26658" s="172">
        <v>20.059999999999999</v>
      </c>
      <c r="I26658">
        <v>20.059999999999999</v>
      </c>
      <c r="J26658">
        <v>20.059999999999999</v>
      </c>
      <c r="K26658">
        <v>20.059999999999999</v>
      </c>
      <c r="L26658" s="32">
        <v>20.059999999999999</v>
      </c>
      <c r="M26658" s="173">
        <v>22068</v>
      </c>
      <c r="N26658" t="s">
        <v>48</v>
      </c>
      <c r="O26658">
        <v>7</v>
      </c>
    </row>
    <row r="26659" spans="1:15" x14ac:dyDescent="0.25">
      <c r="A26659" s="2">
        <v>36996</v>
      </c>
      <c r="B26659">
        <v>1700</v>
      </c>
      <c r="C26659">
        <v>15.76</v>
      </c>
      <c r="D26659">
        <v>15.76</v>
      </c>
      <c r="E26659">
        <v>15.76</v>
      </c>
      <c r="F26659">
        <v>15.76</v>
      </c>
      <c r="G26659">
        <v>15.76</v>
      </c>
      <c r="H26659" s="172">
        <v>20.12</v>
      </c>
      <c r="I26659">
        <v>20.12</v>
      </c>
      <c r="J26659">
        <v>20.12</v>
      </c>
      <c r="K26659">
        <v>20.12</v>
      </c>
      <c r="L26659" s="32">
        <v>20.12</v>
      </c>
      <c r="M26659" s="173">
        <v>22018</v>
      </c>
      <c r="N26659" t="s">
        <v>48</v>
      </c>
      <c r="O26659">
        <v>7</v>
      </c>
    </row>
    <row r="26660" spans="1:15" x14ac:dyDescent="0.25">
      <c r="A26660" s="2">
        <v>36996</v>
      </c>
      <c r="B26660">
        <v>1800</v>
      </c>
      <c r="C26660">
        <v>15.4</v>
      </c>
      <c r="D26660">
        <v>15.4</v>
      </c>
      <c r="E26660">
        <v>15.4</v>
      </c>
      <c r="F26660">
        <v>15.4</v>
      </c>
      <c r="G26660">
        <v>15.4</v>
      </c>
      <c r="H26660" s="172">
        <v>20.71</v>
      </c>
      <c r="I26660">
        <v>20.71</v>
      </c>
      <c r="J26660">
        <v>20.71</v>
      </c>
      <c r="K26660">
        <v>20.71</v>
      </c>
      <c r="L26660" s="32">
        <v>20.71</v>
      </c>
      <c r="M26660" s="173">
        <v>22248</v>
      </c>
      <c r="N26660" t="s">
        <v>48</v>
      </c>
      <c r="O26660">
        <v>7</v>
      </c>
    </row>
    <row r="26661" spans="1:15" x14ac:dyDescent="0.25">
      <c r="A26661" s="2">
        <v>36996</v>
      </c>
      <c r="B26661">
        <v>1900</v>
      </c>
      <c r="C26661">
        <v>15.29</v>
      </c>
      <c r="D26661">
        <v>15.29</v>
      </c>
      <c r="E26661">
        <v>15.29</v>
      </c>
      <c r="F26661">
        <v>15.29</v>
      </c>
      <c r="G26661">
        <v>15.29</v>
      </c>
      <c r="H26661" s="172">
        <v>24.73</v>
      </c>
      <c r="I26661">
        <v>24.73</v>
      </c>
      <c r="J26661">
        <v>24.73</v>
      </c>
      <c r="K26661">
        <v>24.73</v>
      </c>
      <c r="L26661" s="32">
        <v>24.73</v>
      </c>
      <c r="M26661" s="173">
        <v>22905</v>
      </c>
      <c r="N26661" t="s">
        <v>48</v>
      </c>
      <c r="O26661">
        <v>7</v>
      </c>
    </row>
    <row r="26662" spans="1:15" x14ac:dyDescent="0.25">
      <c r="A26662" s="2">
        <v>36996</v>
      </c>
      <c r="B26662">
        <v>2000</v>
      </c>
      <c r="C26662">
        <v>39.700000000000003</v>
      </c>
      <c r="D26662">
        <v>39.700000000000003</v>
      </c>
      <c r="E26662">
        <v>39.700000000000003</v>
      </c>
      <c r="F26662">
        <v>39.700000000000003</v>
      </c>
      <c r="G26662">
        <v>39.700000000000003</v>
      </c>
      <c r="H26662" s="172">
        <v>42.51</v>
      </c>
      <c r="I26662">
        <v>42.51</v>
      </c>
      <c r="J26662">
        <v>42.51</v>
      </c>
      <c r="K26662">
        <v>42.51</v>
      </c>
      <c r="L26662" s="32">
        <v>42.51</v>
      </c>
      <c r="M26662" s="173">
        <v>24161</v>
      </c>
      <c r="N26662" t="s">
        <v>48</v>
      </c>
      <c r="O26662">
        <v>7</v>
      </c>
    </row>
    <row r="26663" spans="1:15" x14ac:dyDescent="0.25">
      <c r="A26663" s="2">
        <v>36996</v>
      </c>
      <c r="B26663">
        <v>2100</v>
      </c>
      <c r="C26663">
        <v>31.53</v>
      </c>
      <c r="D26663">
        <v>31.53</v>
      </c>
      <c r="E26663">
        <v>31.53</v>
      </c>
      <c r="F26663">
        <v>31.53</v>
      </c>
      <c r="G26663">
        <v>31.53</v>
      </c>
      <c r="H26663" s="172">
        <v>51.99</v>
      </c>
      <c r="I26663">
        <v>52.23</v>
      </c>
      <c r="J26663">
        <v>52.03</v>
      </c>
      <c r="K26663">
        <v>51.95</v>
      </c>
      <c r="L26663" s="32">
        <v>51.99</v>
      </c>
      <c r="M26663" s="173">
        <v>25432</v>
      </c>
      <c r="N26663" t="s">
        <v>48</v>
      </c>
      <c r="O26663">
        <v>7</v>
      </c>
    </row>
    <row r="26664" spans="1:15" x14ac:dyDescent="0.25">
      <c r="A26664" s="2">
        <v>36996</v>
      </c>
      <c r="B26664">
        <v>2200</v>
      </c>
      <c r="C26664">
        <v>24.53</v>
      </c>
      <c r="D26664">
        <v>24.53</v>
      </c>
      <c r="E26664">
        <v>24.53</v>
      </c>
      <c r="F26664">
        <v>24.53</v>
      </c>
      <c r="G26664">
        <v>24.53</v>
      </c>
      <c r="H26664" s="172">
        <v>38.69</v>
      </c>
      <c r="I26664">
        <v>38.69</v>
      </c>
      <c r="J26664">
        <v>38.69</v>
      </c>
      <c r="K26664">
        <v>38.69</v>
      </c>
      <c r="L26664" s="32">
        <v>38.69</v>
      </c>
      <c r="M26664" s="173">
        <v>24907</v>
      </c>
      <c r="N26664" t="s">
        <v>48</v>
      </c>
      <c r="O26664">
        <v>7</v>
      </c>
    </row>
    <row r="26665" spans="1:15" x14ac:dyDescent="0.25">
      <c r="A26665" s="2">
        <v>36996</v>
      </c>
      <c r="B26665">
        <v>2300</v>
      </c>
      <c r="C26665">
        <v>24.28</v>
      </c>
      <c r="D26665">
        <v>24.28</v>
      </c>
      <c r="E26665">
        <v>24.28</v>
      </c>
      <c r="F26665">
        <v>24.28</v>
      </c>
      <c r="G26665">
        <v>24.28</v>
      </c>
      <c r="H26665" s="172">
        <v>27</v>
      </c>
      <c r="I26665">
        <v>27</v>
      </c>
      <c r="J26665">
        <v>27</v>
      </c>
      <c r="K26665">
        <v>27</v>
      </c>
      <c r="L26665" s="32">
        <v>27</v>
      </c>
      <c r="M26665" s="173">
        <v>23599</v>
      </c>
      <c r="N26665" t="s">
        <v>48</v>
      </c>
      <c r="O26665">
        <v>7</v>
      </c>
    </row>
    <row r="26666" spans="1:15" x14ac:dyDescent="0.25">
      <c r="A26666" s="2">
        <v>36996</v>
      </c>
      <c r="B26666">
        <v>2400</v>
      </c>
      <c r="C26666">
        <v>22.54</v>
      </c>
      <c r="D26666">
        <v>22.54</v>
      </c>
      <c r="E26666">
        <v>22.54</v>
      </c>
      <c r="F26666">
        <v>22.54</v>
      </c>
      <c r="G26666">
        <v>22.54</v>
      </c>
      <c r="H26666" s="172">
        <v>22.23</v>
      </c>
      <c r="I26666">
        <v>22.23</v>
      </c>
      <c r="J26666">
        <v>22.23</v>
      </c>
      <c r="K26666">
        <v>22.23</v>
      </c>
      <c r="L26666" s="32">
        <v>22.23</v>
      </c>
      <c r="M26666" s="173">
        <v>21928</v>
      </c>
      <c r="N26666" t="s">
        <v>47</v>
      </c>
      <c r="O26666">
        <v>7</v>
      </c>
    </row>
    <row r="26667" spans="1:15" x14ac:dyDescent="0.25">
      <c r="A26667" s="2">
        <v>36997</v>
      </c>
      <c r="B26667">
        <v>100</v>
      </c>
      <c r="C26667">
        <v>15.19</v>
      </c>
      <c r="D26667">
        <v>15.19</v>
      </c>
      <c r="E26667">
        <v>15.19</v>
      </c>
      <c r="F26667">
        <v>15.19</v>
      </c>
      <c r="G26667">
        <v>15.19</v>
      </c>
      <c r="H26667" s="172">
        <v>16.809999999999999</v>
      </c>
      <c r="I26667">
        <v>16.809999999999999</v>
      </c>
      <c r="J26667">
        <v>16.809999999999999</v>
      </c>
      <c r="K26667">
        <v>16.809999999999999</v>
      </c>
      <c r="L26667" s="32">
        <v>16.809999999999999</v>
      </c>
      <c r="M26667" s="173">
        <v>20639</v>
      </c>
      <c r="N26667" t="s">
        <v>47</v>
      </c>
      <c r="O26667">
        <v>1</v>
      </c>
    </row>
    <row r="26668" spans="1:15" x14ac:dyDescent="0.25">
      <c r="A26668" s="2">
        <v>36997</v>
      </c>
      <c r="B26668">
        <v>200</v>
      </c>
      <c r="C26668">
        <v>14.61</v>
      </c>
      <c r="D26668">
        <v>14.61</v>
      </c>
      <c r="E26668">
        <v>14.61</v>
      </c>
      <c r="F26668">
        <v>14.61</v>
      </c>
      <c r="G26668">
        <v>14.61</v>
      </c>
      <c r="H26668" s="172">
        <v>16</v>
      </c>
      <c r="I26668">
        <v>16</v>
      </c>
      <c r="J26668">
        <v>16</v>
      </c>
      <c r="K26668">
        <v>16</v>
      </c>
      <c r="L26668" s="32">
        <v>16</v>
      </c>
      <c r="M26668" s="173">
        <v>19768</v>
      </c>
      <c r="N26668" t="s">
        <v>47</v>
      </c>
      <c r="O26668">
        <v>1</v>
      </c>
    </row>
    <row r="26669" spans="1:15" x14ac:dyDescent="0.25">
      <c r="A26669" s="2">
        <v>36997</v>
      </c>
      <c r="B26669">
        <v>300</v>
      </c>
      <c r="C26669">
        <v>13.27</v>
      </c>
      <c r="D26669">
        <v>13.27</v>
      </c>
      <c r="E26669">
        <v>13.27</v>
      </c>
      <c r="F26669">
        <v>13.27</v>
      </c>
      <c r="G26669">
        <v>13.27</v>
      </c>
      <c r="H26669" s="172">
        <v>15.29</v>
      </c>
      <c r="I26669">
        <v>15.29</v>
      </c>
      <c r="J26669">
        <v>15.29</v>
      </c>
      <c r="K26669">
        <v>15.29</v>
      </c>
      <c r="L26669" s="32">
        <v>15.29</v>
      </c>
      <c r="M26669" s="173">
        <v>19455</v>
      </c>
      <c r="N26669" t="s">
        <v>47</v>
      </c>
      <c r="O26669">
        <v>1</v>
      </c>
    </row>
    <row r="26670" spans="1:15" x14ac:dyDescent="0.25">
      <c r="A26670" s="2">
        <v>36997</v>
      </c>
      <c r="B26670">
        <v>400</v>
      </c>
      <c r="C26670">
        <v>12.88</v>
      </c>
      <c r="D26670">
        <v>12.88</v>
      </c>
      <c r="E26670">
        <v>12.88</v>
      </c>
      <c r="F26670">
        <v>12.88</v>
      </c>
      <c r="G26670">
        <v>12.88</v>
      </c>
      <c r="H26670" s="172">
        <v>15.31</v>
      </c>
      <c r="I26670">
        <v>15.31</v>
      </c>
      <c r="J26670">
        <v>15.31</v>
      </c>
      <c r="K26670">
        <v>15.31</v>
      </c>
      <c r="L26670" s="32">
        <v>15.31</v>
      </c>
      <c r="M26670" s="173">
        <v>19438</v>
      </c>
      <c r="N26670" t="s">
        <v>47</v>
      </c>
      <c r="O26670">
        <v>1</v>
      </c>
    </row>
    <row r="26671" spans="1:15" x14ac:dyDescent="0.25">
      <c r="A26671" s="2">
        <v>36997</v>
      </c>
      <c r="B26671">
        <v>500</v>
      </c>
      <c r="C26671">
        <v>12.6</v>
      </c>
      <c r="D26671">
        <v>12.6</v>
      </c>
      <c r="E26671">
        <v>12.6</v>
      </c>
      <c r="F26671">
        <v>12.6</v>
      </c>
      <c r="G26671">
        <v>12.6</v>
      </c>
      <c r="H26671" s="172">
        <v>15.88</v>
      </c>
      <c r="I26671">
        <v>15.88</v>
      </c>
      <c r="J26671">
        <v>15.88</v>
      </c>
      <c r="K26671">
        <v>15.88</v>
      </c>
      <c r="L26671" s="32">
        <v>15.88</v>
      </c>
      <c r="M26671" s="173">
        <v>20190</v>
      </c>
      <c r="N26671" t="s">
        <v>47</v>
      </c>
      <c r="O26671">
        <v>1</v>
      </c>
    </row>
    <row r="26672" spans="1:15" x14ac:dyDescent="0.25">
      <c r="A26672" s="2">
        <v>36997</v>
      </c>
      <c r="B26672">
        <v>600</v>
      </c>
      <c r="C26672">
        <v>12.88</v>
      </c>
      <c r="D26672">
        <v>12.88</v>
      </c>
      <c r="E26672">
        <v>12.88</v>
      </c>
      <c r="F26672">
        <v>12.88</v>
      </c>
      <c r="G26672">
        <v>12.88</v>
      </c>
      <c r="H26672" s="172">
        <v>20</v>
      </c>
      <c r="I26672">
        <v>20</v>
      </c>
      <c r="J26672">
        <v>20</v>
      </c>
      <c r="K26672">
        <v>20</v>
      </c>
      <c r="L26672" s="32">
        <v>20</v>
      </c>
      <c r="M26672" s="173">
        <v>21748</v>
      </c>
      <c r="N26672" t="s">
        <v>47</v>
      </c>
      <c r="O26672">
        <v>1</v>
      </c>
    </row>
    <row r="26673" spans="1:15" x14ac:dyDescent="0.25">
      <c r="A26673" s="2">
        <v>36997</v>
      </c>
      <c r="B26673">
        <v>700</v>
      </c>
      <c r="C26673">
        <v>14.79</v>
      </c>
      <c r="D26673">
        <v>14.79</v>
      </c>
      <c r="E26673">
        <v>14.79</v>
      </c>
      <c r="F26673">
        <v>14.79</v>
      </c>
      <c r="G26673">
        <v>14.79</v>
      </c>
      <c r="H26673" s="172">
        <v>43.76</v>
      </c>
      <c r="I26673">
        <v>43.76</v>
      </c>
      <c r="J26673">
        <v>43.76</v>
      </c>
      <c r="K26673">
        <v>43.76</v>
      </c>
      <c r="L26673" s="32">
        <v>43.76</v>
      </c>
      <c r="M26673" s="173">
        <v>24754</v>
      </c>
      <c r="N26673" t="s">
        <v>47</v>
      </c>
      <c r="O26673">
        <v>1</v>
      </c>
    </row>
    <row r="26674" spans="1:15" x14ac:dyDescent="0.25">
      <c r="A26674" s="2">
        <v>36997</v>
      </c>
      <c r="B26674">
        <v>800</v>
      </c>
      <c r="C26674">
        <v>31.93</v>
      </c>
      <c r="D26674">
        <v>31.93</v>
      </c>
      <c r="E26674">
        <v>31.93</v>
      </c>
      <c r="F26674">
        <v>31.93</v>
      </c>
      <c r="G26674">
        <v>31.93</v>
      </c>
      <c r="H26674" s="172">
        <v>60.01</v>
      </c>
      <c r="I26674">
        <v>60.01</v>
      </c>
      <c r="J26674">
        <v>60.01</v>
      </c>
      <c r="K26674">
        <v>60.01</v>
      </c>
      <c r="L26674" s="32">
        <v>60.01</v>
      </c>
      <c r="M26674" s="173">
        <v>27234</v>
      </c>
      <c r="N26674" t="s">
        <v>48</v>
      </c>
      <c r="O26674">
        <v>1</v>
      </c>
    </row>
    <row r="26675" spans="1:15" x14ac:dyDescent="0.25">
      <c r="A26675" s="2">
        <v>36997</v>
      </c>
      <c r="B26675">
        <v>900</v>
      </c>
      <c r="C26675">
        <v>52.64</v>
      </c>
      <c r="D26675">
        <v>52.64</v>
      </c>
      <c r="E26675">
        <v>52.64</v>
      </c>
      <c r="F26675">
        <v>52.64</v>
      </c>
      <c r="G26675">
        <v>52.64</v>
      </c>
      <c r="H26675" s="172">
        <v>60</v>
      </c>
      <c r="I26675">
        <v>60</v>
      </c>
      <c r="J26675">
        <v>60</v>
      </c>
      <c r="K26675">
        <v>60</v>
      </c>
      <c r="L26675" s="32">
        <v>60</v>
      </c>
      <c r="M26675" s="173">
        <v>29058</v>
      </c>
      <c r="N26675" t="s">
        <v>48</v>
      </c>
      <c r="O26675">
        <v>1</v>
      </c>
    </row>
    <row r="26676" spans="1:15" x14ac:dyDescent="0.25">
      <c r="A26676" s="2">
        <v>36997</v>
      </c>
      <c r="B26676">
        <v>1000</v>
      </c>
      <c r="C26676">
        <v>59.91</v>
      </c>
      <c r="D26676">
        <v>61.44</v>
      </c>
      <c r="E26676">
        <v>62.23</v>
      </c>
      <c r="F26676">
        <v>59.91</v>
      </c>
      <c r="G26676">
        <v>59.91</v>
      </c>
      <c r="H26676" s="172">
        <v>63.3</v>
      </c>
      <c r="I26676">
        <v>63.3</v>
      </c>
      <c r="J26676">
        <v>63.3</v>
      </c>
      <c r="K26676">
        <v>63.3</v>
      </c>
      <c r="L26676" s="32">
        <v>63.3</v>
      </c>
      <c r="M26676" s="173">
        <v>30210</v>
      </c>
      <c r="N26676" t="s">
        <v>48</v>
      </c>
      <c r="O26676">
        <v>1</v>
      </c>
    </row>
    <row r="26677" spans="1:15" x14ac:dyDescent="0.25">
      <c r="A26677" s="2">
        <v>36997</v>
      </c>
      <c r="B26677">
        <v>1100</v>
      </c>
      <c r="C26677">
        <v>35.83</v>
      </c>
      <c r="D26677">
        <v>35.83</v>
      </c>
      <c r="E26677">
        <v>35.83</v>
      </c>
      <c r="F26677">
        <v>35.83</v>
      </c>
      <c r="G26677">
        <v>35.83</v>
      </c>
      <c r="H26677" s="172">
        <v>65.2</v>
      </c>
      <c r="I26677">
        <v>65.2</v>
      </c>
      <c r="J26677">
        <v>65.2</v>
      </c>
      <c r="K26677">
        <v>65.2</v>
      </c>
      <c r="L26677" s="32">
        <v>65.2</v>
      </c>
      <c r="M26677" s="173">
        <v>30807</v>
      </c>
      <c r="N26677" t="s">
        <v>48</v>
      </c>
      <c r="O26677">
        <v>1</v>
      </c>
    </row>
    <row r="26678" spans="1:15" x14ac:dyDescent="0.25">
      <c r="A26678" s="2">
        <v>36997</v>
      </c>
      <c r="B26678">
        <v>1200</v>
      </c>
      <c r="C26678">
        <v>66.58</v>
      </c>
      <c r="D26678">
        <v>66.58</v>
      </c>
      <c r="E26678">
        <v>66.58</v>
      </c>
      <c r="F26678">
        <v>66.58</v>
      </c>
      <c r="G26678">
        <v>66.58</v>
      </c>
      <c r="H26678" s="172">
        <v>64</v>
      </c>
      <c r="I26678">
        <v>64</v>
      </c>
      <c r="J26678">
        <v>64</v>
      </c>
      <c r="K26678">
        <v>64</v>
      </c>
      <c r="L26678" s="32">
        <v>64</v>
      </c>
      <c r="M26678" s="173">
        <v>30885</v>
      </c>
      <c r="N26678" t="s">
        <v>48</v>
      </c>
      <c r="O26678">
        <v>1</v>
      </c>
    </row>
    <row r="26679" spans="1:15" x14ac:dyDescent="0.25">
      <c r="A26679" s="2">
        <v>36997</v>
      </c>
      <c r="B26679">
        <v>1300</v>
      </c>
      <c r="C26679">
        <v>57.53</v>
      </c>
      <c r="D26679">
        <v>57.53</v>
      </c>
      <c r="E26679">
        <v>57.53</v>
      </c>
      <c r="F26679">
        <v>57.53</v>
      </c>
      <c r="G26679">
        <v>57.53</v>
      </c>
      <c r="H26679" s="172">
        <v>64.11</v>
      </c>
      <c r="I26679">
        <v>64.11</v>
      </c>
      <c r="J26679">
        <v>64.11</v>
      </c>
      <c r="K26679">
        <v>64.11</v>
      </c>
      <c r="L26679" s="32">
        <v>64.11</v>
      </c>
      <c r="M26679" s="173">
        <v>30512</v>
      </c>
      <c r="N26679" t="s">
        <v>48</v>
      </c>
      <c r="O26679">
        <v>1</v>
      </c>
    </row>
    <row r="26680" spans="1:15" x14ac:dyDescent="0.25">
      <c r="A26680" s="2">
        <v>36997</v>
      </c>
      <c r="B26680">
        <v>1400</v>
      </c>
      <c r="C26680">
        <v>48.8</v>
      </c>
      <c r="D26680">
        <v>48.8</v>
      </c>
      <c r="E26680">
        <v>48.8</v>
      </c>
      <c r="F26680">
        <v>48.8</v>
      </c>
      <c r="G26680">
        <v>48.8</v>
      </c>
      <c r="H26680" s="172">
        <v>66.400000000000006</v>
      </c>
      <c r="I26680">
        <v>66.400000000000006</v>
      </c>
      <c r="J26680">
        <v>66.400000000000006</v>
      </c>
      <c r="K26680">
        <v>66.400000000000006</v>
      </c>
      <c r="L26680" s="32">
        <v>66.400000000000006</v>
      </c>
      <c r="M26680" s="173">
        <v>30339</v>
      </c>
      <c r="N26680" t="s">
        <v>48</v>
      </c>
      <c r="O26680">
        <v>1</v>
      </c>
    </row>
    <row r="26681" spans="1:15" x14ac:dyDescent="0.25">
      <c r="A26681" s="2">
        <v>36997</v>
      </c>
      <c r="B26681">
        <v>1500</v>
      </c>
      <c r="C26681">
        <v>45.98</v>
      </c>
      <c r="D26681">
        <v>45.98</v>
      </c>
      <c r="E26681">
        <v>45.98</v>
      </c>
      <c r="F26681">
        <v>45.98</v>
      </c>
      <c r="G26681">
        <v>45.98</v>
      </c>
      <c r="H26681" s="172">
        <v>53.1</v>
      </c>
      <c r="I26681">
        <v>53.1</v>
      </c>
      <c r="J26681">
        <v>53.1</v>
      </c>
      <c r="K26681">
        <v>53.1</v>
      </c>
      <c r="L26681" s="32">
        <v>53.1</v>
      </c>
      <c r="M26681" s="173">
        <v>29828</v>
      </c>
      <c r="N26681" t="s">
        <v>48</v>
      </c>
      <c r="O26681">
        <v>1</v>
      </c>
    </row>
    <row r="26682" spans="1:15" x14ac:dyDescent="0.25">
      <c r="A26682" s="2">
        <v>36997</v>
      </c>
      <c r="B26682">
        <v>1600</v>
      </c>
      <c r="C26682">
        <v>34.6</v>
      </c>
      <c r="D26682">
        <v>34.6</v>
      </c>
      <c r="E26682">
        <v>34.6</v>
      </c>
      <c r="F26682">
        <v>34.6</v>
      </c>
      <c r="G26682">
        <v>34.6</v>
      </c>
      <c r="H26682" s="172">
        <v>49.12</v>
      </c>
      <c r="I26682">
        <v>49.12</v>
      </c>
      <c r="J26682">
        <v>49.12</v>
      </c>
      <c r="K26682">
        <v>49.12</v>
      </c>
      <c r="L26682" s="32">
        <v>49.12</v>
      </c>
      <c r="M26682" s="173">
        <v>29570</v>
      </c>
      <c r="N26682" t="s">
        <v>48</v>
      </c>
      <c r="O26682">
        <v>1</v>
      </c>
    </row>
    <row r="26683" spans="1:15" x14ac:dyDescent="0.25">
      <c r="A26683" s="2">
        <v>36997</v>
      </c>
      <c r="B26683">
        <v>1700</v>
      </c>
      <c r="C26683">
        <v>37.67</v>
      </c>
      <c r="D26683">
        <v>37.67</v>
      </c>
      <c r="E26683">
        <v>37.67</v>
      </c>
      <c r="F26683">
        <v>37.67</v>
      </c>
      <c r="G26683">
        <v>37.67</v>
      </c>
      <c r="H26683" s="172">
        <v>46.7</v>
      </c>
      <c r="I26683">
        <v>46.7</v>
      </c>
      <c r="J26683">
        <v>46.7</v>
      </c>
      <c r="K26683">
        <v>46.7</v>
      </c>
      <c r="L26683" s="32">
        <v>46.7</v>
      </c>
      <c r="M26683" s="173">
        <v>29555</v>
      </c>
      <c r="N26683" t="s">
        <v>48</v>
      </c>
      <c r="O26683">
        <v>1</v>
      </c>
    </row>
    <row r="26684" spans="1:15" x14ac:dyDescent="0.25">
      <c r="A26684" s="2">
        <v>36997</v>
      </c>
      <c r="B26684">
        <v>1800</v>
      </c>
      <c r="C26684">
        <v>49.39</v>
      </c>
      <c r="D26684">
        <v>49.39</v>
      </c>
      <c r="E26684">
        <v>49.39</v>
      </c>
      <c r="F26684">
        <v>49.39</v>
      </c>
      <c r="G26684">
        <v>49.39</v>
      </c>
      <c r="H26684" s="172">
        <v>40</v>
      </c>
      <c r="I26684">
        <v>40</v>
      </c>
      <c r="J26684">
        <v>40</v>
      </c>
      <c r="K26684">
        <v>40</v>
      </c>
      <c r="L26684" s="32">
        <v>40</v>
      </c>
      <c r="M26684" s="173">
        <v>29718</v>
      </c>
      <c r="N26684" t="s">
        <v>48</v>
      </c>
      <c r="O26684">
        <v>1</v>
      </c>
    </row>
    <row r="26685" spans="1:15" x14ac:dyDescent="0.25">
      <c r="A26685" s="2">
        <v>36997</v>
      </c>
      <c r="B26685">
        <v>1900</v>
      </c>
      <c r="C26685">
        <v>29.07</v>
      </c>
      <c r="D26685">
        <v>32.96</v>
      </c>
      <c r="E26685">
        <v>34.950000000000003</v>
      </c>
      <c r="F26685">
        <v>29.07</v>
      </c>
      <c r="G26685">
        <v>29.07</v>
      </c>
      <c r="H26685" s="172">
        <v>37.96</v>
      </c>
      <c r="I26685">
        <v>37.96</v>
      </c>
      <c r="J26685">
        <v>37.96</v>
      </c>
      <c r="K26685">
        <v>37.96</v>
      </c>
      <c r="L26685" s="32">
        <v>37.96</v>
      </c>
      <c r="M26685" s="173">
        <v>29787</v>
      </c>
      <c r="N26685" t="s">
        <v>48</v>
      </c>
      <c r="O26685">
        <v>1</v>
      </c>
    </row>
    <row r="26686" spans="1:15" x14ac:dyDescent="0.25">
      <c r="A26686" s="2">
        <v>36997</v>
      </c>
      <c r="B26686">
        <v>2000</v>
      </c>
      <c r="C26686">
        <v>22.2</v>
      </c>
      <c r="D26686">
        <v>27.06</v>
      </c>
      <c r="E26686">
        <v>29.56</v>
      </c>
      <c r="F26686">
        <v>22.2</v>
      </c>
      <c r="G26686">
        <v>22.2</v>
      </c>
      <c r="H26686" s="172">
        <v>68.010000000000005</v>
      </c>
      <c r="I26686">
        <v>68.010000000000005</v>
      </c>
      <c r="J26686">
        <v>68.010000000000005</v>
      </c>
      <c r="K26686">
        <v>68.010000000000005</v>
      </c>
      <c r="L26686" s="32">
        <v>68.010000000000005</v>
      </c>
      <c r="M26686" s="173">
        <v>30399</v>
      </c>
      <c r="N26686" t="s">
        <v>48</v>
      </c>
      <c r="O26686">
        <v>1</v>
      </c>
    </row>
    <row r="26687" spans="1:15" x14ac:dyDescent="0.25">
      <c r="A26687" s="2">
        <v>36997</v>
      </c>
      <c r="B26687">
        <v>2100</v>
      </c>
      <c r="C26687">
        <v>61.75</v>
      </c>
      <c r="D26687">
        <v>63.78</v>
      </c>
      <c r="E26687">
        <v>64.819999999999993</v>
      </c>
      <c r="F26687">
        <v>61.75</v>
      </c>
      <c r="G26687">
        <v>61.75</v>
      </c>
      <c r="H26687" s="172">
        <v>71.099999999999994</v>
      </c>
      <c r="I26687">
        <v>71.099999999999994</v>
      </c>
      <c r="J26687">
        <v>71.099999999999994</v>
      </c>
      <c r="K26687">
        <v>71.099999999999994</v>
      </c>
      <c r="L26687" s="32">
        <v>71.099999999999994</v>
      </c>
      <c r="M26687" s="173">
        <v>31431</v>
      </c>
      <c r="N26687" t="s">
        <v>48</v>
      </c>
      <c r="O26687">
        <v>1</v>
      </c>
    </row>
    <row r="26688" spans="1:15" x14ac:dyDescent="0.25">
      <c r="A26688" s="2">
        <v>36997</v>
      </c>
      <c r="B26688">
        <v>2200</v>
      </c>
      <c r="C26688">
        <v>21.3</v>
      </c>
      <c r="D26688">
        <v>26.23</v>
      </c>
      <c r="E26688">
        <v>28.76</v>
      </c>
      <c r="F26688">
        <v>21.3</v>
      </c>
      <c r="G26688">
        <v>21.3</v>
      </c>
      <c r="H26688" s="172">
        <v>58.01</v>
      </c>
      <c r="I26688">
        <v>58.01</v>
      </c>
      <c r="J26688">
        <v>58.01</v>
      </c>
      <c r="K26688">
        <v>58.01</v>
      </c>
      <c r="L26688" s="32">
        <v>58.01</v>
      </c>
      <c r="M26688" s="173">
        <v>30399</v>
      </c>
      <c r="N26688" t="s">
        <v>48</v>
      </c>
      <c r="O26688">
        <v>1</v>
      </c>
    </row>
    <row r="26689" spans="1:15" x14ac:dyDescent="0.25">
      <c r="A26689" s="2">
        <v>36997</v>
      </c>
      <c r="B26689">
        <v>2300</v>
      </c>
      <c r="C26689">
        <v>21.89</v>
      </c>
      <c r="D26689">
        <v>26.78</v>
      </c>
      <c r="E26689">
        <v>29.29</v>
      </c>
      <c r="F26689">
        <v>21.89</v>
      </c>
      <c r="G26689">
        <v>21.89</v>
      </c>
      <c r="H26689" s="172">
        <v>40.01</v>
      </c>
      <c r="I26689">
        <v>40.01</v>
      </c>
      <c r="J26689">
        <v>40.01</v>
      </c>
      <c r="K26689">
        <v>40.01</v>
      </c>
      <c r="L26689" s="32">
        <v>40.01</v>
      </c>
      <c r="M26689" s="173">
        <v>27715</v>
      </c>
      <c r="N26689" t="s">
        <v>48</v>
      </c>
      <c r="O26689">
        <v>1</v>
      </c>
    </row>
    <row r="26690" spans="1:15" x14ac:dyDescent="0.25">
      <c r="A26690" s="2">
        <v>36997</v>
      </c>
      <c r="B26690">
        <v>2400</v>
      </c>
      <c r="C26690">
        <v>16.02</v>
      </c>
      <c r="D26690">
        <v>16.02</v>
      </c>
      <c r="E26690">
        <v>16.02</v>
      </c>
      <c r="F26690">
        <v>16.02</v>
      </c>
      <c r="G26690">
        <v>16.02</v>
      </c>
      <c r="H26690" s="172">
        <v>26.85</v>
      </c>
      <c r="I26690">
        <v>26.85</v>
      </c>
      <c r="J26690">
        <v>26.85</v>
      </c>
      <c r="K26690">
        <v>26.86</v>
      </c>
      <c r="L26690" s="32">
        <v>26.85</v>
      </c>
      <c r="M26690" s="173">
        <v>25529</v>
      </c>
      <c r="N26690" t="s">
        <v>47</v>
      </c>
      <c r="O26690">
        <v>1</v>
      </c>
    </row>
    <row r="26691" spans="1:15" x14ac:dyDescent="0.25">
      <c r="A26691" s="2">
        <v>36998</v>
      </c>
      <c r="B26691">
        <v>100</v>
      </c>
      <c r="C26691">
        <v>16.38</v>
      </c>
      <c r="D26691">
        <v>16.38</v>
      </c>
      <c r="E26691">
        <v>16.38</v>
      </c>
      <c r="F26691">
        <v>16.38</v>
      </c>
      <c r="G26691">
        <v>16.38</v>
      </c>
      <c r="H26691" s="172">
        <v>20.86</v>
      </c>
      <c r="I26691">
        <v>20.86</v>
      </c>
      <c r="J26691">
        <v>20.86</v>
      </c>
      <c r="K26691">
        <v>20.86</v>
      </c>
      <c r="L26691" s="32">
        <v>20.86</v>
      </c>
      <c r="M26691" s="173">
        <v>23562</v>
      </c>
      <c r="N26691" t="s">
        <v>47</v>
      </c>
      <c r="O26691">
        <v>2</v>
      </c>
    </row>
    <row r="26692" spans="1:15" x14ac:dyDescent="0.25">
      <c r="A26692" s="2">
        <v>36998</v>
      </c>
      <c r="B26692">
        <v>200</v>
      </c>
      <c r="C26692">
        <v>19.04</v>
      </c>
      <c r="D26692">
        <v>19.04</v>
      </c>
      <c r="E26692">
        <v>19.04</v>
      </c>
      <c r="F26692">
        <v>19.04</v>
      </c>
      <c r="G26692">
        <v>19.04</v>
      </c>
      <c r="H26692" s="172">
        <v>17.239999999999998</v>
      </c>
      <c r="I26692">
        <v>17.239999999999998</v>
      </c>
      <c r="J26692">
        <v>17.239999999999998</v>
      </c>
      <c r="K26692">
        <v>17.239999999999998</v>
      </c>
      <c r="L26692" s="32">
        <v>17.239999999999998</v>
      </c>
      <c r="M26692" s="173">
        <v>22711</v>
      </c>
      <c r="N26692" t="s">
        <v>47</v>
      </c>
      <c r="O26692">
        <v>2</v>
      </c>
    </row>
    <row r="26693" spans="1:15" x14ac:dyDescent="0.25">
      <c r="A26693" s="2">
        <v>36998</v>
      </c>
      <c r="B26693">
        <v>300</v>
      </c>
      <c r="C26693">
        <v>21.14</v>
      </c>
      <c r="D26693">
        <v>21.14</v>
      </c>
      <c r="E26693">
        <v>21.14</v>
      </c>
      <c r="F26693">
        <v>21.14</v>
      </c>
      <c r="G26693">
        <v>21.14</v>
      </c>
      <c r="H26693" s="172">
        <v>16.37</v>
      </c>
      <c r="I26693">
        <v>16.37</v>
      </c>
      <c r="J26693">
        <v>16.37</v>
      </c>
      <c r="K26693">
        <v>16.37</v>
      </c>
      <c r="L26693" s="32">
        <v>16.37</v>
      </c>
      <c r="M26693" s="173">
        <v>22335</v>
      </c>
      <c r="N26693" t="s">
        <v>47</v>
      </c>
      <c r="O26693">
        <v>2</v>
      </c>
    </row>
    <row r="26694" spans="1:15" x14ac:dyDescent="0.25">
      <c r="A26694" s="2">
        <v>36998</v>
      </c>
      <c r="B26694">
        <v>400</v>
      </c>
      <c r="C26694">
        <v>15.8</v>
      </c>
      <c r="D26694">
        <v>15.8</v>
      </c>
      <c r="E26694">
        <v>15.8</v>
      </c>
      <c r="F26694">
        <v>15.8</v>
      </c>
      <c r="G26694">
        <v>15.8</v>
      </c>
      <c r="H26694" s="172">
        <v>16.37</v>
      </c>
      <c r="I26694">
        <v>16.37</v>
      </c>
      <c r="J26694">
        <v>16.37</v>
      </c>
      <c r="K26694">
        <v>16.37</v>
      </c>
      <c r="L26694" s="32">
        <v>16.37</v>
      </c>
      <c r="M26694" s="173">
        <v>22249</v>
      </c>
      <c r="N26694" t="s">
        <v>47</v>
      </c>
      <c r="O26694">
        <v>2</v>
      </c>
    </row>
    <row r="26695" spans="1:15" x14ac:dyDescent="0.25">
      <c r="A26695" s="2">
        <v>36998</v>
      </c>
      <c r="B26695">
        <v>500</v>
      </c>
      <c r="C26695">
        <v>14.74</v>
      </c>
      <c r="D26695">
        <v>14.74</v>
      </c>
      <c r="E26695">
        <v>14.74</v>
      </c>
      <c r="F26695">
        <v>14.74</v>
      </c>
      <c r="G26695">
        <v>14.74</v>
      </c>
      <c r="H26695" s="172">
        <v>16.5</v>
      </c>
      <c r="I26695">
        <v>16.5</v>
      </c>
      <c r="J26695">
        <v>16.5</v>
      </c>
      <c r="K26695">
        <v>16.5</v>
      </c>
      <c r="L26695" s="32">
        <v>16.5</v>
      </c>
      <c r="M26695" s="173">
        <v>22886</v>
      </c>
      <c r="N26695" t="s">
        <v>47</v>
      </c>
      <c r="O26695">
        <v>2</v>
      </c>
    </row>
    <row r="26696" spans="1:15" x14ac:dyDescent="0.25">
      <c r="A26696" s="2">
        <v>36998</v>
      </c>
      <c r="B26696">
        <v>600</v>
      </c>
      <c r="C26696">
        <v>15.42</v>
      </c>
      <c r="D26696">
        <v>15.42</v>
      </c>
      <c r="E26696">
        <v>15.42</v>
      </c>
      <c r="F26696">
        <v>15.42</v>
      </c>
      <c r="G26696">
        <v>15.42</v>
      </c>
      <c r="H26696" s="172">
        <v>20.010000000000002</v>
      </c>
      <c r="I26696">
        <v>20.010000000000002</v>
      </c>
      <c r="J26696">
        <v>20.010000000000002</v>
      </c>
      <c r="K26696">
        <v>20.010000000000002</v>
      </c>
      <c r="L26696" s="32">
        <v>20.010000000000002</v>
      </c>
      <c r="M26696" s="173">
        <v>24765</v>
      </c>
      <c r="N26696" t="s">
        <v>47</v>
      </c>
      <c r="O26696">
        <v>2</v>
      </c>
    </row>
    <row r="26697" spans="1:15" x14ac:dyDescent="0.25">
      <c r="A26697" s="2">
        <v>36998</v>
      </c>
      <c r="B26697">
        <v>700</v>
      </c>
      <c r="C26697">
        <v>21.97</v>
      </c>
      <c r="D26697">
        <v>25.17</v>
      </c>
      <c r="E26697">
        <v>26.81</v>
      </c>
      <c r="F26697">
        <v>21.97</v>
      </c>
      <c r="G26697">
        <v>21.97</v>
      </c>
      <c r="H26697" s="172">
        <v>39.950000000000003</v>
      </c>
      <c r="I26697">
        <v>39.950000000000003</v>
      </c>
      <c r="J26697">
        <v>39.950000000000003</v>
      </c>
      <c r="K26697">
        <v>39.950000000000003</v>
      </c>
      <c r="L26697" s="32">
        <v>39.950000000000003</v>
      </c>
      <c r="M26697" s="173">
        <v>28339</v>
      </c>
      <c r="N26697" t="s">
        <v>47</v>
      </c>
      <c r="O26697">
        <v>2</v>
      </c>
    </row>
    <row r="26698" spans="1:15" x14ac:dyDescent="0.25">
      <c r="A26698" s="2">
        <v>36998</v>
      </c>
      <c r="B26698">
        <v>800</v>
      </c>
      <c r="C26698">
        <v>40.43</v>
      </c>
      <c r="D26698">
        <v>40.43</v>
      </c>
      <c r="E26698">
        <v>40.43</v>
      </c>
      <c r="F26698">
        <v>40.43</v>
      </c>
      <c r="G26698">
        <v>40.43</v>
      </c>
      <c r="H26698" s="172">
        <v>52.52</v>
      </c>
      <c r="I26698">
        <v>54.72</v>
      </c>
      <c r="J26698">
        <v>56.03</v>
      </c>
      <c r="K26698">
        <v>52.52</v>
      </c>
      <c r="L26698" s="32">
        <v>52.52</v>
      </c>
      <c r="M26698" s="173">
        <v>30657</v>
      </c>
      <c r="N26698" t="s">
        <v>48</v>
      </c>
      <c r="O26698">
        <v>2</v>
      </c>
    </row>
    <row r="26699" spans="1:15" x14ac:dyDescent="0.25">
      <c r="A26699" s="2">
        <v>36998</v>
      </c>
      <c r="B26699">
        <v>900</v>
      </c>
      <c r="C26699">
        <v>29.12</v>
      </c>
      <c r="D26699">
        <v>29.12</v>
      </c>
      <c r="E26699">
        <v>29.12</v>
      </c>
      <c r="F26699">
        <v>29.12</v>
      </c>
      <c r="G26699">
        <v>29.12</v>
      </c>
      <c r="H26699" s="172">
        <v>50.5</v>
      </c>
      <c r="I26699">
        <v>52.84</v>
      </c>
      <c r="J26699">
        <v>54.23</v>
      </c>
      <c r="K26699">
        <v>50.5</v>
      </c>
      <c r="L26699" s="32">
        <v>50.5</v>
      </c>
      <c r="M26699" s="173">
        <v>31305</v>
      </c>
      <c r="N26699" t="s">
        <v>48</v>
      </c>
      <c r="O26699">
        <v>2</v>
      </c>
    </row>
    <row r="26700" spans="1:15" x14ac:dyDescent="0.25">
      <c r="A26700" s="2">
        <v>36998</v>
      </c>
      <c r="B26700">
        <v>1000</v>
      </c>
      <c r="C26700">
        <v>47.14</v>
      </c>
      <c r="D26700">
        <v>47.14</v>
      </c>
      <c r="E26700">
        <v>47.14</v>
      </c>
      <c r="F26700">
        <v>47.14</v>
      </c>
      <c r="G26700">
        <v>47.14</v>
      </c>
      <c r="H26700" s="172">
        <v>54.81</v>
      </c>
      <c r="I26700">
        <v>58.09</v>
      </c>
      <c r="J26700">
        <v>60.03</v>
      </c>
      <c r="K26700">
        <v>54.81</v>
      </c>
      <c r="L26700" s="32">
        <v>54.81</v>
      </c>
      <c r="M26700" s="173">
        <v>31419</v>
      </c>
      <c r="N26700" t="s">
        <v>48</v>
      </c>
      <c r="O26700">
        <v>2</v>
      </c>
    </row>
    <row r="26701" spans="1:15" x14ac:dyDescent="0.25">
      <c r="A26701" s="2">
        <v>36998</v>
      </c>
      <c r="B26701">
        <v>1100</v>
      </c>
      <c r="C26701">
        <v>81.98</v>
      </c>
      <c r="D26701">
        <v>81.98</v>
      </c>
      <c r="E26701">
        <v>81.98</v>
      </c>
      <c r="F26701">
        <v>81.98</v>
      </c>
      <c r="G26701">
        <v>81.98</v>
      </c>
      <c r="H26701" s="172">
        <v>58.01</v>
      </c>
      <c r="I26701">
        <v>60.01</v>
      </c>
      <c r="J26701">
        <v>61.2</v>
      </c>
      <c r="K26701">
        <v>58.01</v>
      </c>
      <c r="L26701" s="32">
        <v>58.01</v>
      </c>
      <c r="M26701" s="173">
        <v>31542</v>
      </c>
      <c r="N26701" t="s">
        <v>48</v>
      </c>
      <c r="O26701">
        <v>2</v>
      </c>
    </row>
    <row r="26702" spans="1:15" x14ac:dyDescent="0.25">
      <c r="A26702" s="2">
        <v>36998</v>
      </c>
      <c r="B26702">
        <v>1200</v>
      </c>
      <c r="C26702">
        <v>82.83</v>
      </c>
      <c r="D26702">
        <v>82.83</v>
      </c>
      <c r="E26702">
        <v>82.83</v>
      </c>
      <c r="F26702">
        <v>82.83</v>
      </c>
      <c r="G26702">
        <v>82.83</v>
      </c>
      <c r="H26702" s="172">
        <v>57.51</v>
      </c>
      <c r="I26702">
        <v>59.37</v>
      </c>
      <c r="J26702">
        <v>60.48</v>
      </c>
      <c r="K26702">
        <v>57.51</v>
      </c>
      <c r="L26702" s="32">
        <v>57.51</v>
      </c>
      <c r="M26702" s="173">
        <v>31355</v>
      </c>
      <c r="N26702" t="s">
        <v>48</v>
      </c>
      <c r="O26702">
        <v>2</v>
      </c>
    </row>
    <row r="26703" spans="1:15" x14ac:dyDescent="0.25">
      <c r="A26703" s="2">
        <v>36998</v>
      </c>
      <c r="B26703">
        <v>1300</v>
      </c>
      <c r="C26703">
        <v>84.37</v>
      </c>
      <c r="D26703">
        <v>84.37</v>
      </c>
      <c r="E26703">
        <v>84.37</v>
      </c>
      <c r="F26703">
        <v>84.37</v>
      </c>
      <c r="G26703">
        <v>84.37</v>
      </c>
      <c r="H26703" s="172">
        <v>55</v>
      </c>
      <c r="I26703">
        <v>57.03</v>
      </c>
      <c r="J26703">
        <v>58.24</v>
      </c>
      <c r="K26703">
        <v>55</v>
      </c>
      <c r="L26703" s="32">
        <v>55</v>
      </c>
      <c r="M26703" s="173">
        <v>31304</v>
      </c>
      <c r="N26703" t="s">
        <v>48</v>
      </c>
      <c r="O26703">
        <v>2</v>
      </c>
    </row>
    <row r="26704" spans="1:15" x14ac:dyDescent="0.25">
      <c r="A26704" s="2">
        <v>36998</v>
      </c>
      <c r="B26704">
        <v>1400</v>
      </c>
      <c r="C26704">
        <v>30.69</v>
      </c>
      <c r="D26704">
        <v>30.69</v>
      </c>
      <c r="E26704">
        <v>30.69</v>
      </c>
      <c r="F26704">
        <v>30.69</v>
      </c>
      <c r="G26704">
        <v>30.69</v>
      </c>
      <c r="H26704" s="172">
        <v>55</v>
      </c>
      <c r="I26704">
        <v>57.03</v>
      </c>
      <c r="J26704">
        <v>58.24</v>
      </c>
      <c r="K26704">
        <v>55</v>
      </c>
      <c r="L26704" s="32">
        <v>55</v>
      </c>
      <c r="M26704" s="173">
        <v>30989</v>
      </c>
      <c r="N26704" t="s">
        <v>48</v>
      </c>
      <c r="O26704">
        <v>2</v>
      </c>
    </row>
    <row r="26705" spans="1:15" x14ac:dyDescent="0.25">
      <c r="A26705" s="2">
        <v>36998</v>
      </c>
      <c r="B26705">
        <v>1500</v>
      </c>
      <c r="C26705">
        <v>36.770000000000003</v>
      </c>
      <c r="D26705">
        <v>36.770000000000003</v>
      </c>
      <c r="E26705">
        <v>36.770000000000003</v>
      </c>
      <c r="F26705">
        <v>36.770000000000003</v>
      </c>
      <c r="G26705">
        <v>36.770000000000003</v>
      </c>
      <c r="H26705" s="172">
        <v>46.2</v>
      </c>
      <c r="I26705">
        <v>48.15</v>
      </c>
      <c r="J26705">
        <v>49.31</v>
      </c>
      <c r="K26705">
        <v>46.2</v>
      </c>
      <c r="L26705" s="32">
        <v>46.2</v>
      </c>
      <c r="M26705" s="173">
        <v>30442</v>
      </c>
      <c r="N26705" t="s">
        <v>48</v>
      </c>
      <c r="O26705">
        <v>2</v>
      </c>
    </row>
    <row r="26706" spans="1:15" x14ac:dyDescent="0.25">
      <c r="A26706" s="2">
        <v>36998</v>
      </c>
      <c r="B26706">
        <v>1600</v>
      </c>
      <c r="C26706">
        <v>69.14</v>
      </c>
      <c r="D26706">
        <v>69.14</v>
      </c>
      <c r="E26706">
        <v>69.14</v>
      </c>
      <c r="F26706">
        <v>69.14</v>
      </c>
      <c r="G26706">
        <v>69.14</v>
      </c>
      <c r="H26706" s="172">
        <v>42</v>
      </c>
      <c r="I26706">
        <v>44.2</v>
      </c>
      <c r="J26706">
        <v>45.5</v>
      </c>
      <c r="K26706">
        <v>42</v>
      </c>
      <c r="L26706" s="32">
        <v>42</v>
      </c>
      <c r="M26706" s="173">
        <v>30248</v>
      </c>
      <c r="N26706" t="s">
        <v>48</v>
      </c>
      <c r="O26706">
        <v>2</v>
      </c>
    </row>
    <row r="26707" spans="1:15" x14ac:dyDescent="0.25">
      <c r="A26707" s="2">
        <v>36998</v>
      </c>
      <c r="B26707">
        <v>1700</v>
      </c>
      <c r="C26707">
        <v>45.11</v>
      </c>
      <c r="D26707">
        <v>45.96</v>
      </c>
      <c r="E26707">
        <v>46.39</v>
      </c>
      <c r="F26707">
        <v>45.11</v>
      </c>
      <c r="G26707">
        <v>45.11</v>
      </c>
      <c r="H26707" s="172">
        <v>40</v>
      </c>
      <c r="I26707">
        <v>41.56</v>
      </c>
      <c r="J26707">
        <v>42.49</v>
      </c>
      <c r="K26707">
        <v>40</v>
      </c>
      <c r="L26707" s="32">
        <v>40</v>
      </c>
      <c r="M26707" s="173">
        <v>30459</v>
      </c>
      <c r="N26707" t="s">
        <v>48</v>
      </c>
      <c r="O26707">
        <v>2</v>
      </c>
    </row>
    <row r="26708" spans="1:15" x14ac:dyDescent="0.25">
      <c r="A26708" s="2">
        <v>36998</v>
      </c>
      <c r="B26708">
        <v>1800</v>
      </c>
      <c r="C26708">
        <v>47.3</v>
      </c>
      <c r="D26708">
        <v>48.43</v>
      </c>
      <c r="E26708">
        <v>49.01</v>
      </c>
      <c r="F26708">
        <v>47.3</v>
      </c>
      <c r="G26708">
        <v>47.3</v>
      </c>
      <c r="H26708" s="172">
        <v>36.69</v>
      </c>
      <c r="I26708">
        <v>37.159999999999997</v>
      </c>
      <c r="J26708">
        <v>37.450000000000003</v>
      </c>
      <c r="K26708">
        <v>36.69</v>
      </c>
      <c r="L26708" s="32">
        <v>36.69</v>
      </c>
      <c r="M26708" s="173">
        <v>30783</v>
      </c>
      <c r="N26708" t="s">
        <v>48</v>
      </c>
      <c r="O26708">
        <v>2</v>
      </c>
    </row>
    <row r="26709" spans="1:15" x14ac:dyDescent="0.25">
      <c r="A26709" s="2">
        <v>36998</v>
      </c>
      <c r="B26709">
        <v>1900</v>
      </c>
      <c r="C26709">
        <v>33.32</v>
      </c>
      <c r="D26709">
        <v>33.32</v>
      </c>
      <c r="E26709">
        <v>33.32</v>
      </c>
      <c r="F26709">
        <v>33.32</v>
      </c>
      <c r="G26709">
        <v>33.32</v>
      </c>
      <c r="H26709" s="172">
        <v>35</v>
      </c>
      <c r="I26709">
        <v>35.369999999999997</v>
      </c>
      <c r="J26709">
        <v>35.6</v>
      </c>
      <c r="K26709">
        <v>35</v>
      </c>
      <c r="L26709" s="32">
        <v>35</v>
      </c>
      <c r="M26709" s="173">
        <v>31017</v>
      </c>
      <c r="N26709" t="s">
        <v>48</v>
      </c>
      <c r="O26709">
        <v>2</v>
      </c>
    </row>
    <row r="26710" spans="1:15" x14ac:dyDescent="0.25">
      <c r="A26710" s="2">
        <v>36998</v>
      </c>
      <c r="B26710">
        <v>2000</v>
      </c>
      <c r="C26710">
        <v>46.91</v>
      </c>
      <c r="D26710">
        <v>48.02</v>
      </c>
      <c r="E26710">
        <v>48.59</v>
      </c>
      <c r="F26710">
        <v>46.91</v>
      </c>
      <c r="G26710">
        <v>46.91</v>
      </c>
      <c r="H26710" s="172">
        <v>61.71</v>
      </c>
      <c r="I26710">
        <v>62.94</v>
      </c>
      <c r="J26710">
        <v>63.67</v>
      </c>
      <c r="K26710">
        <v>61.71</v>
      </c>
      <c r="L26710" s="32">
        <v>61.71</v>
      </c>
      <c r="M26710" s="173">
        <v>31598</v>
      </c>
      <c r="N26710" t="s">
        <v>48</v>
      </c>
      <c r="O26710">
        <v>2</v>
      </c>
    </row>
    <row r="26711" spans="1:15" x14ac:dyDescent="0.25">
      <c r="A26711" s="2">
        <v>36998</v>
      </c>
      <c r="B26711">
        <v>2100</v>
      </c>
      <c r="C26711">
        <v>113.89</v>
      </c>
      <c r="D26711">
        <v>113.89</v>
      </c>
      <c r="E26711">
        <v>113.89</v>
      </c>
      <c r="F26711">
        <v>113.89</v>
      </c>
      <c r="G26711">
        <v>113.89</v>
      </c>
      <c r="H26711" s="172">
        <v>69</v>
      </c>
      <c r="I26711">
        <v>70.08</v>
      </c>
      <c r="J26711">
        <v>70.73</v>
      </c>
      <c r="K26711">
        <v>69</v>
      </c>
      <c r="L26711" s="32">
        <v>69</v>
      </c>
      <c r="M26711" s="173">
        <v>32836</v>
      </c>
      <c r="N26711" t="s">
        <v>48</v>
      </c>
      <c r="O26711">
        <v>2</v>
      </c>
    </row>
    <row r="26712" spans="1:15" x14ac:dyDescent="0.25">
      <c r="A26712" s="2">
        <v>36998</v>
      </c>
      <c r="B26712">
        <v>2200</v>
      </c>
      <c r="C26712">
        <v>61.57</v>
      </c>
      <c r="D26712">
        <v>61.57</v>
      </c>
      <c r="E26712">
        <v>61.57</v>
      </c>
      <c r="F26712">
        <v>61.57</v>
      </c>
      <c r="G26712">
        <v>61.57</v>
      </c>
      <c r="H26712" s="172">
        <v>52.58</v>
      </c>
      <c r="I26712">
        <v>53.27</v>
      </c>
      <c r="J26712">
        <v>53.69</v>
      </c>
      <c r="K26712">
        <v>52.58</v>
      </c>
      <c r="L26712" s="32">
        <v>52.58</v>
      </c>
      <c r="M26712" s="173">
        <v>31710</v>
      </c>
      <c r="N26712" t="s">
        <v>48</v>
      </c>
      <c r="O26712">
        <v>2</v>
      </c>
    </row>
    <row r="26713" spans="1:15" x14ac:dyDescent="0.25">
      <c r="A26713" s="2">
        <v>36998</v>
      </c>
      <c r="B26713">
        <v>2300</v>
      </c>
      <c r="C26713">
        <v>30.5</v>
      </c>
      <c r="D26713">
        <v>30.5</v>
      </c>
      <c r="E26713">
        <v>30.5</v>
      </c>
      <c r="F26713">
        <v>30.5</v>
      </c>
      <c r="G26713">
        <v>30.5</v>
      </c>
      <c r="H26713" s="172">
        <v>35.01</v>
      </c>
      <c r="I26713">
        <v>35.81</v>
      </c>
      <c r="J26713">
        <v>36.28</v>
      </c>
      <c r="K26713">
        <v>35.01</v>
      </c>
      <c r="L26713" s="32">
        <v>35.01</v>
      </c>
      <c r="M26713" s="173">
        <v>29401</v>
      </c>
      <c r="N26713" t="s">
        <v>48</v>
      </c>
      <c r="O26713">
        <v>2</v>
      </c>
    </row>
    <row r="26714" spans="1:15" x14ac:dyDescent="0.25">
      <c r="A26714" s="2">
        <v>36998</v>
      </c>
      <c r="B26714">
        <v>2400</v>
      </c>
      <c r="C26714">
        <v>25.91</v>
      </c>
      <c r="D26714">
        <v>28.03</v>
      </c>
      <c r="E26714">
        <v>29.12</v>
      </c>
      <c r="F26714">
        <v>25.91</v>
      </c>
      <c r="G26714">
        <v>25.91</v>
      </c>
      <c r="H26714" s="172">
        <v>25.85</v>
      </c>
      <c r="I26714">
        <v>25.85</v>
      </c>
      <c r="J26714">
        <v>25.85</v>
      </c>
      <c r="K26714">
        <v>25.85</v>
      </c>
      <c r="L26714" s="32">
        <v>25.85</v>
      </c>
      <c r="M26714" s="173">
        <v>26919</v>
      </c>
      <c r="N26714" t="s">
        <v>47</v>
      </c>
      <c r="O26714">
        <v>2</v>
      </c>
    </row>
    <row r="26715" spans="1:15" x14ac:dyDescent="0.25">
      <c r="A26715" s="2">
        <v>36999</v>
      </c>
      <c r="B26715">
        <v>100</v>
      </c>
      <c r="C26715">
        <v>26.33</v>
      </c>
      <c r="D26715">
        <v>26.33</v>
      </c>
      <c r="E26715">
        <v>26.33</v>
      </c>
      <c r="F26715">
        <v>26.33</v>
      </c>
      <c r="G26715">
        <v>26.33</v>
      </c>
      <c r="H26715" s="172">
        <v>22.68</v>
      </c>
      <c r="I26715">
        <v>22.68</v>
      </c>
      <c r="J26715">
        <v>22.68</v>
      </c>
      <c r="K26715">
        <v>22.68</v>
      </c>
      <c r="L26715" s="32">
        <v>22.68</v>
      </c>
      <c r="M26715" s="173">
        <v>25019</v>
      </c>
      <c r="N26715" t="s">
        <v>47</v>
      </c>
      <c r="O26715">
        <v>3</v>
      </c>
    </row>
    <row r="26716" spans="1:15" x14ac:dyDescent="0.25">
      <c r="A26716" s="2">
        <v>36999</v>
      </c>
      <c r="B26716">
        <v>200</v>
      </c>
      <c r="C26716">
        <v>49.16</v>
      </c>
      <c r="D26716">
        <v>49.16</v>
      </c>
      <c r="E26716">
        <v>49.16</v>
      </c>
      <c r="F26716">
        <v>49.16</v>
      </c>
      <c r="G26716">
        <v>49.16</v>
      </c>
      <c r="H26716" s="172">
        <v>19</v>
      </c>
      <c r="I26716">
        <v>19</v>
      </c>
      <c r="J26716">
        <v>19</v>
      </c>
      <c r="K26716">
        <v>19</v>
      </c>
      <c r="L26716" s="32">
        <v>19</v>
      </c>
      <c r="M26716" s="173">
        <v>24212</v>
      </c>
      <c r="N26716" t="s">
        <v>47</v>
      </c>
      <c r="O26716">
        <v>3</v>
      </c>
    </row>
    <row r="26717" spans="1:15" x14ac:dyDescent="0.25">
      <c r="A26717" s="2">
        <v>36999</v>
      </c>
      <c r="B26717">
        <v>300</v>
      </c>
      <c r="C26717">
        <v>38.54</v>
      </c>
      <c r="D26717">
        <v>38.54</v>
      </c>
      <c r="E26717">
        <v>38.54</v>
      </c>
      <c r="F26717">
        <v>38.54</v>
      </c>
      <c r="G26717">
        <v>38.54</v>
      </c>
      <c r="H26717" s="172">
        <v>18.5</v>
      </c>
      <c r="I26717">
        <v>18.5</v>
      </c>
      <c r="J26717">
        <v>18.5</v>
      </c>
      <c r="K26717">
        <v>18.5</v>
      </c>
      <c r="L26717" s="32">
        <v>18.5</v>
      </c>
      <c r="M26717" s="173">
        <v>23922</v>
      </c>
      <c r="N26717" t="s">
        <v>47</v>
      </c>
      <c r="O26717">
        <v>3</v>
      </c>
    </row>
    <row r="26718" spans="1:15" x14ac:dyDescent="0.25">
      <c r="A26718" s="2">
        <v>36999</v>
      </c>
      <c r="B26718">
        <v>400</v>
      </c>
      <c r="C26718">
        <v>29.39</v>
      </c>
      <c r="D26718">
        <v>29.39</v>
      </c>
      <c r="E26718">
        <v>29.39</v>
      </c>
      <c r="F26718">
        <v>29.39</v>
      </c>
      <c r="G26718">
        <v>29.39</v>
      </c>
      <c r="H26718" s="172">
        <v>18.5</v>
      </c>
      <c r="I26718">
        <v>18.5</v>
      </c>
      <c r="J26718">
        <v>18.5</v>
      </c>
      <c r="K26718">
        <v>18.5</v>
      </c>
      <c r="L26718" s="32">
        <v>18.5</v>
      </c>
      <c r="M26718" s="173">
        <v>23936</v>
      </c>
      <c r="N26718" t="s">
        <v>47</v>
      </c>
      <c r="O26718">
        <v>3</v>
      </c>
    </row>
    <row r="26719" spans="1:15" x14ac:dyDescent="0.25">
      <c r="A26719" s="2">
        <v>36999</v>
      </c>
      <c r="B26719">
        <v>500</v>
      </c>
      <c r="C26719">
        <v>25.54</v>
      </c>
      <c r="D26719">
        <v>26.85</v>
      </c>
      <c r="E26719">
        <v>27.53</v>
      </c>
      <c r="F26719">
        <v>25.54</v>
      </c>
      <c r="G26719">
        <v>25.54</v>
      </c>
      <c r="H26719" s="172">
        <v>18.5</v>
      </c>
      <c r="I26719">
        <v>18.5</v>
      </c>
      <c r="J26719">
        <v>18.5</v>
      </c>
      <c r="K26719">
        <v>18.5</v>
      </c>
      <c r="L26719" s="32">
        <v>18.5</v>
      </c>
      <c r="M26719" s="173">
        <v>24417</v>
      </c>
      <c r="N26719" t="s">
        <v>47</v>
      </c>
      <c r="O26719">
        <v>3</v>
      </c>
    </row>
    <row r="26720" spans="1:15" x14ac:dyDescent="0.25">
      <c r="A26720" s="2">
        <v>36999</v>
      </c>
      <c r="B26720">
        <v>600</v>
      </c>
      <c r="C26720">
        <v>27</v>
      </c>
      <c r="D26720">
        <v>27</v>
      </c>
      <c r="E26720">
        <v>27</v>
      </c>
      <c r="F26720">
        <v>27</v>
      </c>
      <c r="G26720">
        <v>27</v>
      </c>
      <c r="H26720" s="172">
        <v>23.4</v>
      </c>
      <c r="I26720">
        <v>23.4</v>
      </c>
      <c r="J26720">
        <v>23.4</v>
      </c>
      <c r="K26720">
        <v>23.4</v>
      </c>
      <c r="L26720" s="32">
        <v>23.4</v>
      </c>
      <c r="M26720" s="173">
        <v>26335</v>
      </c>
      <c r="N26720" t="s">
        <v>47</v>
      </c>
      <c r="O26720">
        <v>3</v>
      </c>
    </row>
    <row r="26721" spans="1:15" x14ac:dyDescent="0.25">
      <c r="A26721" s="2">
        <v>36999</v>
      </c>
      <c r="B26721">
        <v>700</v>
      </c>
      <c r="C26721">
        <v>80</v>
      </c>
      <c r="D26721">
        <v>80.39</v>
      </c>
      <c r="E26721">
        <v>80.59</v>
      </c>
      <c r="F26721">
        <v>80</v>
      </c>
      <c r="G26721">
        <v>80</v>
      </c>
      <c r="H26721" s="172">
        <v>45.5</v>
      </c>
      <c r="I26721">
        <v>46.97</v>
      </c>
      <c r="J26721">
        <v>47.84</v>
      </c>
      <c r="K26721">
        <v>45.5</v>
      </c>
      <c r="L26721" s="32">
        <v>45.5</v>
      </c>
      <c r="M26721" s="173">
        <v>30081</v>
      </c>
      <c r="N26721" t="s">
        <v>47</v>
      </c>
      <c r="O26721">
        <v>3</v>
      </c>
    </row>
    <row r="26722" spans="1:15" x14ac:dyDescent="0.25">
      <c r="A26722" s="2">
        <v>36999</v>
      </c>
      <c r="B26722">
        <v>800</v>
      </c>
      <c r="C26722">
        <v>46.21</v>
      </c>
      <c r="D26722">
        <v>46.21</v>
      </c>
      <c r="E26722">
        <v>46.21</v>
      </c>
      <c r="F26722">
        <v>46.21</v>
      </c>
      <c r="G26722">
        <v>46.21</v>
      </c>
      <c r="H26722" s="172">
        <v>60</v>
      </c>
      <c r="I26722">
        <v>60.68</v>
      </c>
      <c r="J26722">
        <v>61.08</v>
      </c>
      <c r="K26722">
        <v>60</v>
      </c>
      <c r="L26722" s="32">
        <v>60</v>
      </c>
      <c r="M26722" s="173">
        <v>32289</v>
      </c>
      <c r="N26722" t="s">
        <v>48</v>
      </c>
      <c r="O26722">
        <v>3</v>
      </c>
    </row>
    <row r="26723" spans="1:15" x14ac:dyDescent="0.25">
      <c r="A26723" s="2">
        <v>36999</v>
      </c>
      <c r="B26723">
        <v>900</v>
      </c>
      <c r="C26723">
        <v>30.82</v>
      </c>
      <c r="D26723">
        <v>30.82</v>
      </c>
      <c r="E26723">
        <v>30.82</v>
      </c>
      <c r="F26723">
        <v>30.82</v>
      </c>
      <c r="G26723">
        <v>30.82</v>
      </c>
      <c r="H26723" s="172">
        <v>60</v>
      </c>
      <c r="I26723">
        <v>60.68</v>
      </c>
      <c r="J26723">
        <v>61.08</v>
      </c>
      <c r="K26723">
        <v>60</v>
      </c>
      <c r="L26723" s="32">
        <v>60</v>
      </c>
      <c r="M26723" s="173">
        <v>32535</v>
      </c>
      <c r="N26723" t="s">
        <v>48</v>
      </c>
      <c r="O26723">
        <v>3</v>
      </c>
    </row>
    <row r="26724" spans="1:15" x14ac:dyDescent="0.25">
      <c r="A26724" s="2">
        <v>36999</v>
      </c>
      <c r="B26724">
        <v>1000</v>
      </c>
      <c r="C26724">
        <v>29.15</v>
      </c>
      <c r="D26724">
        <v>29.15</v>
      </c>
      <c r="E26724">
        <v>29.15</v>
      </c>
      <c r="F26724">
        <v>29.15</v>
      </c>
      <c r="G26724">
        <v>29.15</v>
      </c>
      <c r="H26724" s="172">
        <v>59.24</v>
      </c>
      <c r="I26724">
        <v>59.97</v>
      </c>
      <c r="J26724">
        <v>60.4</v>
      </c>
      <c r="K26724">
        <v>59.24</v>
      </c>
      <c r="L26724" s="32">
        <v>59.24</v>
      </c>
      <c r="M26724" s="173">
        <v>32420</v>
      </c>
      <c r="N26724" t="s">
        <v>48</v>
      </c>
      <c r="O26724">
        <v>3</v>
      </c>
    </row>
    <row r="26725" spans="1:15" x14ac:dyDescent="0.25">
      <c r="A26725" s="2">
        <v>36999</v>
      </c>
      <c r="B26725">
        <v>1100</v>
      </c>
      <c r="C26725">
        <v>39.4</v>
      </c>
      <c r="D26725">
        <v>39.4</v>
      </c>
      <c r="E26725">
        <v>39.4</v>
      </c>
      <c r="F26725">
        <v>39.4</v>
      </c>
      <c r="G26725">
        <v>39.4</v>
      </c>
      <c r="H26725" s="172">
        <v>60</v>
      </c>
      <c r="I26725">
        <v>60.68</v>
      </c>
      <c r="J26725">
        <v>61.08</v>
      </c>
      <c r="K26725">
        <v>60</v>
      </c>
      <c r="L26725" s="32">
        <v>60</v>
      </c>
      <c r="M26725" s="173">
        <v>32373</v>
      </c>
      <c r="N26725" t="s">
        <v>48</v>
      </c>
      <c r="O26725">
        <v>3</v>
      </c>
    </row>
    <row r="26726" spans="1:15" x14ac:dyDescent="0.25">
      <c r="A26726" s="2">
        <v>36999</v>
      </c>
      <c r="B26726">
        <v>1200</v>
      </c>
      <c r="C26726">
        <v>25.02</v>
      </c>
      <c r="D26726">
        <v>25.02</v>
      </c>
      <c r="E26726">
        <v>25.02</v>
      </c>
      <c r="F26726">
        <v>25.02</v>
      </c>
      <c r="G26726">
        <v>25.02</v>
      </c>
      <c r="H26726" s="172">
        <v>59.03</v>
      </c>
      <c r="I26726">
        <v>59.77</v>
      </c>
      <c r="J26726">
        <v>60.21</v>
      </c>
      <c r="K26726">
        <v>59.03</v>
      </c>
      <c r="L26726" s="32">
        <v>59.03</v>
      </c>
      <c r="M26726" s="173">
        <v>32180</v>
      </c>
      <c r="N26726" t="s">
        <v>48</v>
      </c>
      <c r="O26726">
        <v>3</v>
      </c>
    </row>
    <row r="26727" spans="1:15" x14ac:dyDescent="0.25">
      <c r="A26727" s="2">
        <v>36999</v>
      </c>
      <c r="B26727">
        <v>1300</v>
      </c>
      <c r="C26727">
        <v>30.7</v>
      </c>
      <c r="D26727">
        <v>32.01</v>
      </c>
      <c r="E26727">
        <v>32.68</v>
      </c>
      <c r="F26727">
        <v>30.7</v>
      </c>
      <c r="G26727">
        <v>30.7</v>
      </c>
      <c r="H26727" s="172">
        <v>56.01</v>
      </c>
      <c r="I26727">
        <v>56.96</v>
      </c>
      <c r="J26727">
        <v>57.52</v>
      </c>
      <c r="K26727">
        <v>56.01</v>
      </c>
      <c r="L26727" s="32">
        <v>56.01</v>
      </c>
      <c r="M26727" s="173">
        <v>31596</v>
      </c>
      <c r="N26727" t="s">
        <v>48</v>
      </c>
      <c r="O26727">
        <v>3</v>
      </c>
    </row>
    <row r="26728" spans="1:15" x14ac:dyDescent="0.25">
      <c r="A26728" s="2">
        <v>36999</v>
      </c>
      <c r="B26728">
        <v>1400</v>
      </c>
      <c r="C26728">
        <v>47.01</v>
      </c>
      <c r="D26728">
        <v>47.7</v>
      </c>
      <c r="E26728">
        <v>48.06</v>
      </c>
      <c r="F26728">
        <v>47.01</v>
      </c>
      <c r="G26728">
        <v>47.01</v>
      </c>
      <c r="H26728" s="172">
        <v>55</v>
      </c>
      <c r="I26728">
        <v>56.02</v>
      </c>
      <c r="J26728">
        <v>56.62</v>
      </c>
      <c r="K26728">
        <v>55</v>
      </c>
      <c r="L26728" s="32">
        <v>55</v>
      </c>
      <c r="M26728" s="173">
        <v>31365</v>
      </c>
      <c r="N26728" t="s">
        <v>48</v>
      </c>
      <c r="O26728">
        <v>3</v>
      </c>
    </row>
    <row r="26729" spans="1:15" x14ac:dyDescent="0.25">
      <c r="A26729" s="2">
        <v>36999</v>
      </c>
      <c r="B26729">
        <v>1500</v>
      </c>
      <c r="C26729">
        <v>16.760000000000002</v>
      </c>
      <c r="D26729">
        <v>16.760000000000002</v>
      </c>
      <c r="E26729">
        <v>16.760000000000002</v>
      </c>
      <c r="F26729">
        <v>16.760000000000002</v>
      </c>
      <c r="G26729">
        <v>16.760000000000002</v>
      </c>
      <c r="H26729" s="172">
        <v>47.03</v>
      </c>
      <c r="I26729">
        <v>48.59</v>
      </c>
      <c r="J26729">
        <v>49.51</v>
      </c>
      <c r="K26729">
        <v>47.03</v>
      </c>
      <c r="L26729" s="32">
        <v>47.03</v>
      </c>
      <c r="M26729" s="173">
        <v>30845</v>
      </c>
      <c r="N26729" t="s">
        <v>48</v>
      </c>
      <c r="O26729">
        <v>3</v>
      </c>
    </row>
    <row r="26730" spans="1:15" x14ac:dyDescent="0.25">
      <c r="A26730" s="2">
        <v>36999</v>
      </c>
      <c r="B26730">
        <v>1600</v>
      </c>
      <c r="C26730">
        <v>19.77</v>
      </c>
      <c r="D26730">
        <v>19.77</v>
      </c>
      <c r="E26730">
        <v>19.77</v>
      </c>
      <c r="F26730">
        <v>19.77</v>
      </c>
      <c r="G26730">
        <v>19.77</v>
      </c>
      <c r="H26730" s="172">
        <v>40</v>
      </c>
      <c r="I26730">
        <v>41.58</v>
      </c>
      <c r="J26730">
        <v>42.51</v>
      </c>
      <c r="K26730">
        <v>40</v>
      </c>
      <c r="L26730" s="32">
        <v>40</v>
      </c>
      <c r="M26730" s="173">
        <v>30482</v>
      </c>
      <c r="N26730" t="s">
        <v>48</v>
      </c>
      <c r="O26730">
        <v>3</v>
      </c>
    </row>
    <row r="26731" spans="1:15" x14ac:dyDescent="0.25">
      <c r="A26731" s="2">
        <v>36999</v>
      </c>
      <c r="B26731">
        <v>1700</v>
      </c>
      <c r="C26731">
        <v>29.92</v>
      </c>
      <c r="D26731">
        <v>29.92</v>
      </c>
      <c r="E26731">
        <v>29.92</v>
      </c>
      <c r="F26731">
        <v>29.92</v>
      </c>
      <c r="G26731">
        <v>29.92</v>
      </c>
      <c r="H26731" s="172">
        <v>37.700000000000003</v>
      </c>
      <c r="I26731">
        <v>38.78</v>
      </c>
      <c r="J26731">
        <v>39.42</v>
      </c>
      <c r="K26731">
        <v>37.700000000000003</v>
      </c>
      <c r="L26731" s="32">
        <v>37.700000000000003</v>
      </c>
      <c r="M26731" s="173">
        <v>30398</v>
      </c>
      <c r="N26731" t="s">
        <v>48</v>
      </c>
      <c r="O26731">
        <v>3</v>
      </c>
    </row>
    <row r="26732" spans="1:15" x14ac:dyDescent="0.25">
      <c r="A26732" s="2">
        <v>36999</v>
      </c>
      <c r="B26732">
        <v>1800</v>
      </c>
      <c r="C26732">
        <v>16.91</v>
      </c>
      <c r="D26732">
        <v>16.91</v>
      </c>
      <c r="E26732">
        <v>16.91</v>
      </c>
      <c r="F26732">
        <v>16.91</v>
      </c>
      <c r="G26732">
        <v>16.91</v>
      </c>
      <c r="H26732" s="172">
        <v>36.01</v>
      </c>
      <c r="I26732">
        <v>36.5</v>
      </c>
      <c r="J26732">
        <v>36.799999999999997</v>
      </c>
      <c r="K26732">
        <v>36.01</v>
      </c>
      <c r="L26732" s="32">
        <v>36.01</v>
      </c>
      <c r="M26732" s="173">
        <v>30469</v>
      </c>
      <c r="N26732" t="s">
        <v>48</v>
      </c>
      <c r="O26732">
        <v>3</v>
      </c>
    </row>
    <row r="26733" spans="1:15" x14ac:dyDescent="0.25">
      <c r="A26733" s="2">
        <v>36999</v>
      </c>
      <c r="B26733">
        <v>1900</v>
      </c>
      <c r="C26733">
        <v>17.75</v>
      </c>
      <c r="D26733">
        <v>17.75</v>
      </c>
      <c r="E26733">
        <v>17.75</v>
      </c>
      <c r="F26733">
        <v>17.75</v>
      </c>
      <c r="G26733">
        <v>17.75</v>
      </c>
      <c r="H26733" s="172">
        <v>36.22</v>
      </c>
      <c r="I26733">
        <v>36.979999999999997</v>
      </c>
      <c r="J26733">
        <v>37.43</v>
      </c>
      <c r="K26733">
        <v>36.22</v>
      </c>
      <c r="L26733" s="32">
        <v>36.22</v>
      </c>
      <c r="M26733" s="173">
        <v>30362</v>
      </c>
      <c r="N26733" t="s">
        <v>48</v>
      </c>
      <c r="O26733">
        <v>3</v>
      </c>
    </row>
    <row r="26734" spans="1:15" x14ac:dyDescent="0.25">
      <c r="A26734" s="2">
        <v>36999</v>
      </c>
      <c r="B26734">
        <v>2000</v>
      </c>
      <c r="C26734">
        <v>35.1</v>
      </c>
      <c r="D26734">
        <v>35.1</v>
      </c>
      <c r="E26734">
        <v>35.1</v>
      </c>
      <c r="F26734">
        <v>35.1</v>
      </c>
      <c r="G26734">
        <v>35.1</v>
      </c>
      <c r="H26734" s="172">
        <v>54.49</v>
      </c>
      <c r="I26734">
        <v>55.31</v>
      </c>
      <c r="J26734">
        <v>55.8</v>
      </c>
      <c r="K26734">
        <v>54.49</v>
      </c>
      <c r="L26734" s="32">
        <v>54.49</v>
      </c>
      <c r="M26734" s="173">
        <v>31179</v>
      </c>
      <c r="N26734" t="s">
        <v>48</v>
      </c>
      <c r="O26734">
        <v>3</v>
      </c>
    </row>
    <row r="26735" spans="1:15" x14ac:dyDescent="0.25">
      <c r="A26735" s="2">
        <v>36999</v>
      </c>
      <c r="B26735">
        <v>2100</v>
      </c>
      <c r="C26735">
        <v>73</v>
      </c>
      <c r="D26735">
        <v>73</v>
      </c>
      <c r="E26735">
        <v>73</v>
      </c>
      <c r="F26735">
        <v>73</v>
      </c>
      <c r="G26735">
        <v>73</v>
      </c>
      <c r="H26735" s="172">
        <v>64</v>
      </c>
      <c r="I26735">
        <v>64.41</v>
      </c>
      <c r="J26735">
        <v>64.650000000000006</v>
      </c>
      <c r="K26735">
        <v>64</v>
      </c>
      <c r="L26735" s="32">
        <v>64</v>
      </c>
      <c r="M26735" s="173">
        <v>33006</v>
      </c>
      <c r="N26735" t="s">
        <v>48</v>
      </c>
      <c r="O26735">
        <v>3</v>
      </c>
    </row>
    <row r="26736" spans="1:15" x14ac:dyDescent="0.25">
      <c r="A26736" s="2">
        <v>36999</v>
      </c>
      <c r="B26736">
        <v>2200</v>
      </c>
      <c r="C26736">
        <v>27.58</v>
      </c>
      <c r="D26736">
        <v>27.58</v>
      </c>
      <c r="E26736">
        <v>27.58</v>
      </c>
      <c r="F26736">
        <v>27.58</v>
      </c>
      <c r="G26736">
        <v>27.58</v>
      </c>
      <c r="H26736" s="172">
        <v>49</v>
      </c>
      <c r="I26736">
        <v>49.23</v>
      </c>
      <c r="J26736">
        <v>49.36</v>
      </c>
      <c r="K26736">
        <v>49</v>
      </c>
      <c r="L26736" s="32">
        <v>49</v>
      </c>
      <c r="M26736" s="173">
        <v>31972</v>
      </c>
      <c r="N26736" t="s">
        <v>48</v>
      </c>
      <c r="O26736">
        <v>3</v>
      </c>
    </row>
    <row r="26737" spans="1:15" x14ac:dyDescent="0.25">
      <c r="A26737" s="2">
        <v>36999</v>
      </c>
      <c r="B26737">
        <v>2300</v>
      </c>
      <c r="C26737">
        <v>29.91</v>
      </c>
      <c r="D26737">
        <v>29.91</v>
      </c>
      <c r="E26737">
        <v>29.91</v>
      </c>
      <c r="F26737">
        <v>29.91</v>
      </c>
      <c r="G26737">
        <v>29.91</v>
      </c>
      <c r="H26737" s="172">
        <v>37</v>
      </c>
      <c r="I26737">
        <v>37.19</v>
      </c>
      <c r="J26737">
        <v>37.299999999999997</v>
      </c>
      <c r="K26737">
        <v>37</v>
      </c>
      <c r="L26737" s="32">
        <v>37</v>
      </c>
      <c r="M26737" s="173">
        <v>29526</v>
      </c>
      <c r="N26737" t="s">
        <v>48</v>
      </c>
      <c r="O26737">
        <v>3</v>
      </c>
    </row>
    <row r="26738" spans="1:15" x14ac:dyDescent="0.25">
      <c r="A26738" s="2">
        <v>36999</v>
      </c>
      <c r="B26738">
        <v>2400</v>
      </c>
      <c r="C26738">
        <v>31.18</v>
      </c>
      <c r="D26738">
        <v>31.18</v>
      </c>
      <c r="E26738">
        <v>31.18</v>
      </c>
      <c r="F26738">
        <v>31.18</v>
      </c>
      <c r="G26738">
        <v>31.18</v>
      </c>
      <c r="H26738" s="172">
        <v>26.51</v>
      </c>
      <c r="I26738">
        <v>26.51</v>
      </c>
      <c r="J26738">
        <v>26.51</v>
      </c>
      <c r="K26738">
        <v>26.51</v>
      </c>
      <c r="L26738" s="32">
        <v>26.51</v>
      </c>
      <c r="M26738" s="173">
        <v>27133</v>
      </c>
      <c r="N26738" t="s">
        <v>47</v>
      </c>
      <c r="O26738">
        <v>3</v>
      </c>
    </row>
    <row r="26739" spans="1:15" x14ac:dyDescent="0.25">
      <c r="A26739" s="2">
        <v>37000</v>
      </c>
      <c r="B26739">
        <v>100</v>
      </c>
      <c r="C26739">
        <v>32.770000000000003</v>
      </c>
      <c r="D26739">
        <v>32.770000000000003</v>
      </c>
      <c r="E26739">
        <v>32.770000000000003</v>
      </c>
      <c r="F26739">
        <v>32.770000000000003</v>
      </c>
      <c r="G26739">
        <v>32.770000000000003</v>
      </c>
      <c r="H26739" s="172">
        <v>31.46</v>
      </c>
      <c r="I26739">
        <v>31.46</v>
      </c>
      <c r="J26739">
        <v>31.46</v>
      </c>
      <c r="K26739">
        <v>31.46</v>
      </c>
      <c r="L26739" s="32">
        <v>31.46</v>
      </c>
      <c r="M26739" s="173">
        <v>25341</v>
      </c>
      <c r="N26739" t="s">
        <v>47</v>
      </c>
      <c r="O26739">
        <v>4</v>
      </c>
    </row>
    <row r="26740" spans="1:15" x14ac:dyDescent="0.25">
      <c r="A26740" s="2">
        <v>37000</v>
      </c>
      <c r="B26740">
        <v>200</v>
      </c>
      <c r="C26740">
        <v>34.880000000000003</v>
      </c>
      <c r="D26740">
        <v>34.880000000000003</v>
      </c>
      <c r="E26740">
        <v>34.880000000000003</v>
      </c>
      <c r="F26740">
        <v>34.880000000000003</v>
      </c>
      <c r="G26740">
        <v>34.880000000000003</v>
      </c>
      <c r="H26740" s="172">
        <v>29.45</v>
      </c>
      <c r="I26740">
        <v>29.45</v>
      </c>
      <c r="J26740">
        <v>29.45</v>
      </c>
      <c r="K26740">
        <v>29.45</v>
      </c>
      <c r="L26740" s="32">
        <v>29.45</v>
      </c>
      <c r="M26740" s="173">
        <v>24631</v>
      </c>
      <c r="N26740" t="s">
        <v>47</v>
      </c>
      <c r="O26740">
        <v>4</v>
      </c>
    </row>
    <row r="26741" spans="1:15" x14ac:dyDescent="0.25">
      <c r="A26741" s="2">
        <v>37000</v>
      </c>
      <c r="B26741">
        <v>300</v>
      </c>
      <c r="C26741">
        <v>28.78</v>
      </c>
      <c r="D26741">
        <v>28.78</v>
      </c>
      <c r="E26741">
        <v>28.78</v>
      </c>
      <c r="F26741">
        <v>28.78</v>
      </c>
      <c r="G26741">
        <v>28.78</v>
      </c>
      <c r="H26741" s="172">
        <v>28.37</v>
      </c>
      <c r="I26741">
        <v>28.37</v>
      </c>
      <c r="J26741">
        <v>28.37</v>
      </c>
      <c r="K26741">
        <v>28.37</v>
      </c>
      <c r="L26741" s="32">
        <v>28.37</v>
      </c>
      <c r="M26741" s="173">
        <v>24502</v>
      </c>
      <c r="N26741" t="s">
        <v>47</v>
      </c>
      <c r="O26741">
        <v>4</v>
      </c>
    </row>
    <row r="26742" spans="1:15" x14ac:dyDescent="0.25">
      <c r="A26742" s="2">
        <v>37000</v>
      </c>
      <c r="B26742">
        <v>400</v>
      </c>
      <c r="C26742">
        <v>28.92</v>
      </c>
      <c r="D26742">
        <v>28.92</v>
      </c>
      <c r="E26742">
        <v>28.92</v>
      </c>
      <c r="F26742">
        <v>28.92</v>
      </c>
      <c r="G26742">
        <v>28.92</v>
      </c>
      <c r="H26742" s="172">
        <v>28.88</v>
      </c>
      <c r="I26742">
        <v>28.88</v>
      </c>
      <c r="J26742">
        <v>28.88</v>
      </c>
      <c r="K26742">
        <v>28.88</v>
      </c>
      <c r="L26742" s="32">
        <v>28.88</v>
      </c>
      <c r="M26742" s="173">
        <v>24580</v>
      </c>
      <c r="N26742" t="s">
        <v>47</v>
      </c>
      <c r="O26742">
        <v>4</v>
      </c>
    </row>
    <row r="26743" spans="1:15" x14ac:dyDescent="0.25">
      <c r="A26743" s="2">
        <v>37000</v>
      </c>
      <c r="B26743">
        <v>500</v>
      </c>
      <c r="C26743">
        <v>46.98</v>
      </c>
      <c r="D26743">
        <v>46.98</v>
      </c>
      <c r="E26743">
        <v>46.98</v>
      </c>
      <c r="F26743">
        <v>46.98</v>
      </c>
      <c r="G26743">
        <v>46.98</v>
      </c>
      <c r="H26743" s="172">
        <v>28.01</v>
      </c>
      <c r="I26743">
        <v>28.01</v>
      </c>
      <c r="J26743">
        <v>28.01</v>
      </c>
      <c r="K26743">
        <v>28.01</v>
      </c>
      <c r="L26743" s="32">
        <v>28.01</v>
      </c>
      <c r="M26743" s="173">
        <v>25231</v>
      </c>
      <c r="N26743" t="s">
        <v>47</v>
      </c>
      <c r="O26743">
        <v>4</v>
      </c>
    </row>
    <row r="26744" spans="1:15" x14ac:dyDescent="0.25">
      <c r="A26744" s="2">
        <v>37000</v>
      </c>
      <c r="B26744">
        <v>600</v>
      </c>
      <c r="C26744">
        <v>29.13</v>
      </c>
      <c r="D26744">
        <v>31.26</v>
      </c>
      <c r="E26744">
        <v>32.35</v>
      </c>
      <c r="F26744">
        <v>29.13</v>
      </c>
      <c r="G26744">
        <v>29.13</v>
      </c>
      <c r="H26744" s="172">
        <v>34.950000000000003</v>
      </c>
      <c r="I26744">
        <v>34.950000000000003</v>
      </c>
      <c r="J26744">
        <v>34.950000000000003</v>
      </c>
      <c r="K26744">
        <v>34.950000000000003</v>
      </c>
      <c r="L26744" s="32">
        <v>34.950000000000003</v>
      </c>
      <c r="M26744" s="173">
        <v>27338</v>
      </c>
      <c r="N26744" t="s">
        <v>47</v>
      </c>
      <c r="O26744">
        <v>4</v>
      </c>
    </row>
    <row r="26745" spans="1:15" x14ac:dyDescent="0.25">
      <c r="A26745" s="2">
        <v>37000</v>
      </c>
      <c r="B26745">
        <v>700</v>
      </c>
      <c r="C26745">
        <v>57.02</v>
      </c>
      <c r="D26745">
        <v>57.49</v>
      </c>
      <c r="E26745">
        <v>57.73</v>
      </c>
      <c r="F26745">
        <v>57.02</v>
      </c>
      <c r="G26745">
        <v>57.02</v>
      </c>
      <c r="H26745" s="172">
        <v>60</v>
      </c>
      <c r="I26745">
        <v>60</v>
      </c>
      <c r="J26745">
        <v>60</v>
      </c>
      <c r="K26745">
        <v>60</v>
      </c>
      <c r="L26745" s="32">
        <v>60</v>
      </c>
      <c r="M26745" s="173">
        <v>30727</v>
      </c>
      <c r="N26745" t="s">
        <v>47</v>
      </c>
      <c r="O26745">
        <v>4</v>
      </c>
    </row>
    <row r="26746" spans="1:15" x14ac:dyDescent="0.25">
      <c r="A26746" s="2">
        <v>37000</v>
      </c>
      <c r="B26746">
        <v>800</v>
      </c>
      <c r="C26746">
        <v>87.98</v>
      </c>
      <c r="D26746">
        <v>87.98</v>
      </c>
      <c r="E26746">
        <v>87.98</v>
      </c>
      <c r="F26746">
        <v>87.98</v>
      </c>
      <c r="G26746">
        <v>87.98</v>
      </c>
      <c r="H26746" s="172">
        <v>58.14</v>
      </c>
      <c r="I26746">
        <v>61.45</v>
      </c>
      <c r="J26746">
        <v>63.42</v>
      </c>
      <c r="K26746">
        <v>58.14</v>
      </c>
      <c r="L26746" s="32">
        <v>58.14</v>
      </c>
      <c r="M26746" s="173">
        <v>32731</v>
      </c>
      <c r="N26746" t="s">
        <v>48</v>
      </c>
      <c r="O26746">
        <v>4</v>
      </c>
    </row>
    <row r="26747" spans="1:15" x14ac:dyDescent="0.25">
      <c r="A26747" s="2">
        <v>37000</v>
      </c>
      <c r="B26747">
        <v>900</v>
      </c>
      <c r="C26747">
        <v>48.14</v>
      </c>
      <c r="D26747">
        <v>48.14</v>
      </c>
      <c r="E26747">
        <v>48.14</v>
      </c>
      <c r="F26747">
        <v>48.14</v>
      </c>
      <c r="G26747">
        <v>48.14</v>
      </c>
      <c r="H26747" s="172">
        <v>56</v>
      </c>
      <c r="I26747">
        <v>57.27</v>
      </c>
      <c r="J26747">
        <v>58.03</v>
      </c>
      <c r="K26747">
        <v>56</v>
      </c>
      <c r="L26747" s="32">
        <v>56</v>
      </c>
      <c r="M26747" s="173">
        <v>32678</v>
      </c>
      <c r="N26747" t="s">
        <v>48</v>
      </c>
      <c r="O26747">
        <v>4</v>
      </c>
    </row>
    <row r="26748" spans="1:15" x14ac:dyDescent="0.25">
      <c r="A26748" s="2">
        <v>37000</v>
      </c>
      <c r="B26748">
        <v>1000</v>
      </c>
      <c r="C26748">
        <v>40.36</v>
      </c>
      <c r="D26748">
        <v>41.65</v>
      </c>
      <c r="E26748">
        <v>42.32</v>
      </c>
      <c r="F26748">
        <v>40.36</v>
      </c>
      <c r="G26748">
        <v>40.36</v>
      </c>
      <c r="H26748" s="172">
        <v>54.08</v>
      </c>
      <c r="I26748">
        <v>55.83</v>
      </c>
      <c r="J26748">
        <v>56.86</v>
      </c>
      <c r="K26748">
        <v>54.08</v>
      </c>
      <c r="L26748" s="32">
        <v>54.08</v>
      </c>
      <c r="M26748" s="173">
        <v>32161</v>
      </c>
      <c r="N26748" t="s">
        <v>48</v>
      </c>
      <c r="O26748">
        <v>4</v>
      </c>
    </row>
    <row r="26749" spans="1:15" x14ac:dyDescent="0.25">
      <c r="A26749" s="2">
        <v>37000</v>
      </c>
      <c r="B26749">
        <v>1100</v>
      </c>
      <c r="C26749">
        <v>44.59</v>
      </c>
      <c r="D26749">
        <v>47.85</v>
      </c>
      <c r="E26749">
        <v>49.52</v>
      </c>
      <c r="F26749">
        <v>44.59</v>
      </c>
      <c r="G26749">
        <v>44.59</v>
      </c>
      <c r="H26749" s="172">
        <v>52.49</v>
      </c>
      <c r="I26749">
        <v>53.44</v>
      </c>
      <c r="J26749">
        <v>54.01</v>
      </c>
      <c r="K26749">
        <v>52.49</v>
      </c>
      <c r="L26749" s="32">
        <v>52.49</v>
      </c>
      <c r="M26749" s="173">
        <v>32011</v>
      </c>
      <c r="N26749" t="s">
        <v>48</v>
      </c>
      <c r="O26749">
        <v>4</v>
      </c>
    </row>
    <row r="26750" spans="1:15" x14ac:dyDescent="0.25">
      <c r="A26750" s="2">
        <v>37000</v>
      </c>
      <c r="B26750">
        <v>1200</v>
      </c>
      <c r="C26750">
        <v>68.27</v>
      </c>
      <c r="D26750">
        <v>69.83</v>
      </c>
      <c r="E26750">
        <v>70.63</v>
      </c>
      <c r="F26750">
        <v>68.27</v>
      </c>
      <c r="G26750">
        <v>68.27</v>
      </c>
      <c r="H26750" s="172">
        <v>51.01</v>
      </c>
      <c r="I26750">
        <v>51.2</v>
      </c>
      <c r="J26750">
        <v>51.32</v>
      </c>
      <c r="K26750">
        <v>51.01</v>
      </c>
      <c r="L26750" s="32">
        <v>51.01</v>
      </c>
      <c r="M26750" s="173">
        <v>31601</v>
      </c>
      <c r="N26750" t="s">
        <v>48</v>
      </c>
      <c r="O26750">
        <v>4</v>
      </c>
    </row>
    <row r="26751" spans="1:15" x14ac:dyDescent="0.25">
      <c r="A26751" s="2">
        <v>37000</v>
      </c>
      <c r="B26751">
        <v>1300</v>
      </c>
      <c r="C26751">
        <v>35.619999999999997</v>
      </c>
      <c r="D26751">
        <v>39.520000000000003</v>
      </c>
      <c r="E26751">
        <v>41.53</v>
      </c>
      <c r="F26751">
        <v>35.619999999999997</v>
      </c>
      <c r="G26751">
        <v>35.619999999999997</v>
      </c>
      <c r="H26751" s="172">
        <v>48</v>
      </c>
      <c r="I26751">
        <v>48.68</v>
      </c>
      <c r="J26751">
        <v>48.73</v>
      </c>
      <c r="K26751">
        <v>48.41</v>
      </c>
      <c r="L26751" s="32">
        <v>48.05</v>
      </c>
      <c r="M26751" s="173">
        <v>31107</v>
      </c>
      <c r="N26751" t="s">
        <v>48</v>
      </c>
      <c r="O26751">
        <v>4</v>
      </c>
    </row>
    <row r="26752" spans="1:15" x14ac:dyDescent="0.25">
      <c r="A26752" s="2">
        <v>37000</v>
      </c>
      <c r="B26752">
        <v>1400</v>
      </c>
      <c r="C26752">
        <v>19.72</v>
      </c>
      <c r="D26752">
        <v>24.76</v>
      </c>
      <c r="E26752">
        <v>27.35</v>
      </c>
      <c r="F26752">
        <v>19.72</v>
      </c>
      <c r="G26752">
        <v>19.72</v>
      </c>
      <c r="H26752" s="172">
        <v>35.33</v>
      </c>
      <c r="I26752">
        <v>46.89</v>
      </c>
      <c r="J26752">
        <v>47.89</v>
      </c>
      <c r="K26752">
        <v>42.32</v>
      </c>
      <c r="L26752" s="32">
        <v>36.119999999999997</v>
      </c>
      <c r="M26752" s="173">
        <v>30738</v>
      </c>
      <c r="N26752" t="s">
        <v>48</v>
      </c>
      <c r="O26752">
        <v>4</v>
      </c>
    </row>
    <row r="26753" spans="1:15" x14ac:dyDescent="0.25">
      <c r="A26753" s="2">
        <v>37000</v>
      </c>
      <c r="B26753">
        <v>1500</v>
      </c>
      <c r="C26753">
        <v>27.57</v>
      </c>
      <c r="D26753">
        <v>32.049999999999997</v>
      </c>
      <c r="E26753">
        <v>34.35</v>
      </c>
      <c r="F26753">
        <v>27.57</v>
      </c>
      <c r="G26753">
        <v>27.57</v>
      </c>
      <c r="H26753" s="172">
        <v>30.14</v>
      </c>
      <c r="I26753">
        <v>41.36</v>
      </c>
      <c r="J26753">
        <v>42.4</v>
      </c>
      <c r="K26753">
        <v>39.090000000000003</v>
      </c>
      <c r="L26753" s="32">
        <v>30.17</v>
      </c>
      <c r="M26753" s="173">
        <v>30167</v>
      </c>
      <c r="N26753" t="s">
        <v>48</v>
      </c>
      <c r="O26753">
        <v>4</v>
      </c>
    </row>
    <row r="26754" spans="1:15" x14ac:dyDescent="0.25">
      <c r="A26754" s="2">
        <v>37000</v>
      </c>
      <c r="B26754">
        <v>1600</v>
      </c>
      <c r="C26754">
        <v>29.28</v>
      </c>
      <c r="D26754">
        <v>32.57</v>
      </c>
      <c r="E26754">
        <v>34.26</v>
      </c>
      <c r="F26754">
        <v>29.28</v>
      </c>
      <c r="G26754">
        <v>29.28</v>
      </c>
      <c r="H26754" s="172">
        <v>28.83</v>
      </c>
      <c r="I26754">
        <v>35.82</v>
      </c>
      <c r="J26754">
        <v>36.47</v>
      </c>
      <c r="K26754">
        <v>34.43</v>
      </c>
      <c r="L26754" s="32">
        <v>28.84</v>
      </c>
      <c r="M26754" s="173">
        <v>29628</v>
      </c>
      <c r="N26754" t="s">
        <v>48</v>
      </c>
      <c r="O26754">
        <v>4</v>
      </c>
    </row>
    <row r="26755" spans="1:15" x14ac:dyDescent="0.25">
      <c r="A26755" s="2">
        <v>37000</v>
      </c>
      <c r="B26755">
        <v>1700</v>
      </c>
      <c r="C26755">
        <v>53.98</v>
      </c>
      <c r="D26755">
        <v>53.98</v>
      </c>
      <c r="E26755">
        <v>53.98</v>
      </c>
      <c r="F26755">
        <v>53.98</v>
      </c>
      <c r="G26755">
        <v>53.98</v>
      </c>
      <c r="H26755" s="172">
        <v>26.5</v>
      </c>
      <c r="I26755">
        <v>35.869999999999997</v>
      </c>
      <c r="J26755">
        <v>36.770000000000003</v>
      </c>
      <c r="K26755">
        <v>34.86</v>
      </c>
      <c r="L26755" s="32">
        <v>26.23</v>
      </c>
      <c r="M26755" s="173">
        <v>29361</v>
      </c>
      <c r="N26755" t="s">
        <v>48</v>
      </c>
      <c r="O26755">
        <v>4</v>
      </c>
    </row>
    <row r="26756" spans="1:15" x14ac:dyDescent="0.25">
      <c r="A26756" s="2">
        <v>37000</v>
      </c>
      <c r="B26756">
        <v>1800</v>
      </c>
      <c r="C26756">
        <v>17.829999999999998</v>
      </c>
      <c r="D26756">
        <v>17.829999999999998</v>
      </c>
      <c r="E26756">
        <v>17.829999999999998</v>
      </c>
      <c r="F26756">
        <v>17.829999999999998</v>
      </c>
      <c r="G26756">
        <v>17.829999999999998</v>
      </c>
      <c r="H26756" s="172">
        <v>29.2</v>
      </c>
      <c r="I26756">
        <v>34.82</v>
      </c>
      <c r="J26756">
        <v>35.32</v>
      </c>
      <c r="K26756">
        <v>33.19</v>
      </c>
      <c r="L26756" s="32">
        <v>29.39</v>
      </c>
      <c r="M26756" s="173">
        <v>29198</v>
      </c>
      <c r="N26756" t="s">
        <v>48</v>
      </c>
      <c r="O26756">
        <v>4</v>
      </c>
    </row>
    <row r="26757" spans="1:15" x14ac:dyDescent="0.25">
      <c r="A26757" s="2">
        <v>37000</v>
      </c>
      <c r="B26757">
        <v>1900</v>
      </c>
      <c r="C26757">
        <v>17.84</v>
      </c>
      <c r="D26757">
        <v>17.84</v>
      </c>
      <c r="E26757">
        <v>17.84</v>
      </c>
      <c r="F26757">
        <v>17.84</v>
      </c>
      <c r="G26757">
        <v>17.84</v>
      </c>
      <c r="H26757" s="172">
        <v>28</v>
      </c>
      <c r="I26757">
        <v>37.68</v>
      </c>
      <c r="J26757">
        <v>38.51</v>
      </c>
      <c r="K26757">
        <v>33.840000000000003</v>
      </c>
      <c r="L26757" s="32">
        <v>28.65</v>
      </c>
      <c r="M26757" s="173">
        <v>28824</v>
      </c>
      <c r="N26757" t="s">
        <v>48</v>
      </c>
      <c r="O26757">
        <v>4</v>
      </c>
    </row>
    <row r="26758" spans="1:15" x14ac:dyDescent="0.25">
      <c r="A26758" s="2">
        <v>37000</v>
      </c>
      <c r="B26758">
        <v>2000</v>
      </c>
      <c r="C26758">
        <v>23.62</v>
      </c>
      <c r="D26758">
        <v>23.62</v>
      </c>
      <c r="E26758">
        <v>23.62</v>
      </c>
      <c r="F26758">
        <v>23.62</v>
      </c>
      <c r="G26758">
        <v>23.62</v>
      </c>
      <c r="H26758" s="172">
        <v>40.270000000000003</v>
      </c>
      <c r="I26758">
        <v>47.37</v>
      </c>
      <c r="J26758">
        <v>47.98</v>
      </c>
      <c r="K26758">
        <v>44.57</v>
      </c>
      <c r="L26758" s="32">
        <v>40.74</v>
      </c>
      <c r="M26758" s="173">
        <v>29398</v>
      </c>
      <c r="N26758" t="s">
        <v>48</v>
      </c>
      <c r="O26758">
        <v>4</v>
      </c>
    </row>
    <row r="26759" spans="1:15" x14ac:dyDescent="0.25">
      <c r="A26759" s="2">
        <v>37000</v>
      </c>
      <c r="B26759">
        <v>2100</v>
      </c>
      <c r="C26759">
        <v>78.87</v>
      </c>
      <c r="D26759">
        <v>78.87</v>
      </c>
      <c r="E26759">
        <v>78.87</v>
      </c>
      <c r="F26759">
        <v>78.87</v>
      </c>
      <c r="G26759">
        <v>78.87</v>
      </c>
      <c r="H26759" s="172">
        <v>58</v>
      </c>
      <c r="I26759">
        <v>60.67</v>
      </c>
      <c r="J26759">
        <v>61</v>
      </c>
      <c r="K26759">
        <v>59.5</v>
      </c>
      <c r="L26759" s="32">
        <v>58.17</v>
      </c>
      <c r="M26759" s="173">
        <v>31414</v>
      </c>
      <c r="N26759" t="s">
        <v>48</v>
      </c>
      <c r="O26759">
        <v>4</v>
      </c>
    </row>
    <row r="26760" spans="1:15" x14ac:dyDescent="0.25">
      <c r="A26760" s="2">
        <v>37000</v>
      </c>
      <c r="B26760">
        <v>2200</v>
      </c>
      <c r="C26760">
        <v>37.46</v>
      </c>
      <c r="D26760">
        <v>37.46</v>
      </c>
      <c r="E26760">
        <v>37.46</v>
      </c>
      <c r="F26760">
        <v>37.46</v>
      </c>
      <c r="G26760">
        <v>37.46</v>
      </c>
      <c r="H26760" s="172">
        <v>43</v>
      </c>
      <c r="I26760">
        <v>45.25</v>
      </c>
      <c r="J26760">
        <v>45.44</v>
      </c>
      <c r="K26760">
        <v>44.36</v>
      </c>
      <c r="L26760" s="32">
        <v>43.15</v>
      </c>
      <c r="M26760" s="173">
        <v>30552</v>
      </c>
      <c r="N26760" t="s">
        <v>48</v>
      </c>
      <c r="O26760">
        <v>4</v>
      </c>
    </row>
    <row r="26761" spans="1:15" x14ac:dyDescent="0.25">
      <c r="A26761" s="2">
        <v>37000</v>
      </c>
      <c r="B26761">
        <v>2300</v>
      </c>
      <c r="C26761">
        <v>50.07</v>
      </c>
      <c r="D26761">
        <v>50.07</v>
      </c>
      <c r="E26761">
        <v>50.07</v>
      </c>
      <c r="F26761">
        <v>50.07</v>
      </c>
      <c r="G26761">
        <v>50.07</v>
      </c>
      <c r="H26761" s="172">
        <v>30.01</v>
      </c>
      <c r="I26761">
        <v>31.84</v>
      </c>
      <c r="J26761">
        <v>32.01</v>
      </c>
      <c r="K26761">
        <v>31.11</v>
      </c>
      <c r="L26761" s="32">
        <v>30.13</v>
      </c>
      <c r="M26761" s="173">
        <v>28229</v>
      </c>
      <c r="N26761" t="s">
        <v>48</v>
      </c>
      <c r="O26761">
        <v>4</v>
      </c>
    </row>
    <row r="26762" spans="1:15" x14ac:dyDescent="0.25">
      <c r="A26762" s="2">
        <v>37000</v>
      </c>
      <c r="B26762">
        <v>2400</v>
      </c>
      <c r="C26762">
        <v>18.28</v>
      </c>
      <c r="D26762">
        <v>18.28</v>
      </c>
      <c r="E26762">
        <v>18.28</v>
      </c>
      <c r="F26762">
        <v>18.28</v>
      </c>
      <c r="G26762">
        <v>18.28</v>
      </c>
      <c r="H26762" s="172">
        <v>26.51</v>
      </c>
      <c r="I26762">
        <v>26.51</v>
      </c>
      <c r="J26762">
        <v>26.51</v>
      </c>
      <c r="K26762">
        <v>26.51</v>
      </c>
      <c r="L26762" s="32">
        <v>26.51</v>
      </c>
      <c r="M26762" s="173">
        <v>25886</v>
      </c>
      <c r="N26762" t="s">
        <v>47</v>
      </c>
      <c r="O26762">
        <v>4</v>
      </c>
    </row>
    <row r="26763" spans="1:15" x14ac:dyDescent="0.25">
      <c r="A26763" s="2">
        <v>37001</v>
      </c>
      <c r="B26763">
        <v>100</v>
      </c>
      <c r="C26763">
        <v>25.74</v>
      </c>
      <c r="D26763">
        <v>25.74</v>
      </c>
      <c r="E26763">
        <v>25.74</v>
      </c>
      <c r="F26763">
        <v>25.74</v>
      </c>
      <c r="G26763">
        <v>25.74</v>
      </c>
      <c r="H26763" s="172">
        <v>24</v>
      </c>
      <c r="I26763">
        <v>24</v>
      </c>
      <c r="J26763">
        <v>24</v>
      </c>
      <c r="K26763">
        <v>24</v>
      </c>
      <c r="L26763" s="32">
        <v>24</v>
      </c>
      <c r="M26763" s="173">
        <v>23988</v>
      </c>
      <c r="N26763" t="s">
        <v>47</v>
      </c>
      <c r="O26763">
        <v>5</v>
      </c>
    </row>
    <row r="26764" spans="1:15" x14ac:dyDescent="0.25">
      <c r="A26764" s="2">
        <v>37001</v>
      </c>
      <c r="B26764">
        <v>200</v>
      </c>
      <c r="C26764">
        <v>16.149999999999999</v>
      </c>
      <c r="D26764">
        <v>16.149999999999999</v>
      </c>
      <c r="E26764">
        <v>16.149999999999999</v>
      </c>
      <c r="F26764">
        <v>16.149999999999999</v>
      </c>
      <c r="G26764">
        <v>16.149999999999999</v>
      </c>
      <c r="H26764" s="172">
        <v>18.97</v>
      </c>
      <c r="I26764">
        <v>18.97</v>
      </c>
      <c r="J26764">
        <v>18.97</v>
      </c>
      <c r="K26764">
        <v>18.97</v>
      </c>
      <c r="L26764" s="32">
        <v>18.97</v>
      </c>
      <c r="M26764" s="173">
        <v>23152</v>
      </c>
      <c r="N26764" t="s">
        <v>47</v>
      </c>
      <c r="O26764">
        <v>5</v>
      </c>
    </row>
    <row r="26765" spans="1:15" x14ac:dyDescent="0.25">
      <c r="A26765" s="2">
        <v>37001</v>
      </c>
      <c r="B26765">
        <v>300</v>
      </c>
      <c r="C26765">
        <v>16.190000000000001</v>
      </c>
      <c r="D26765">
        <v>16.190000000000001</v>
      </c>
      <c r="E26765">
        <v>16.190000000000001</v>
      </c>
      <c r="F26765">
        <v>16.190000000000001</v>
      </c>
      <c r="G26765">
        <v>16.190000000000001</v>
      </c>
      <c r="H26765" s="172">
        <v>18.010000000000002</v>
      </c>
      <c r="I26765">
        <v>18.010000000000002</v>
      </c>
      <c r="J26765">
        <v>18.010000000000002</v>
      </c>
      <c r="K26765">
        <v>18.010000000000002</v>
      </c>
      <c r="L26765" s="32">
        <v>18.010000000000002</v>
      </c>
      <c r="M26765" s="173">
        <v>22889</v>
      </c>
      <c r="N26765" t="s">
        <v>47</v>
      </c>
      <c r="O26765">
        <v>5</v>
      </c>
    </row>
    <row r="26766" spans="1:15" x14ac:dyDescent="0.25">
      <c r="A26766" s="2">
        <v>37001</v>
      </c>
      <c r="B26766">
        <v>400</v>
      </c>
      <c r="C26766">
        <v>25.13</v>
      </c>
      <c r="D26766">
        <v>25.13</v>
      </c>
      <c r="E26766">
        <v>25.13</v>
      </c>
      <c r="F26766">
        <v>25.13</v>
      </c>
      <c r="G26766">
        <v>25.13</v>
      </c>
      <c r="H26766" s="172">
        <v>17.940000000000001</v>
      </c>
      <c r="I26766">
        <v>17.940000000000001</v>
      </c>
      <c r="J26766">
        <v>17.940000000000001</v>
      </c>
      <c r="K26766">
        <v>17.940000000000001</v>
      </c>
      <c r="L26766" s="32">
        <v>17.940000000000001</v>
      </c>
      <c r="M26766" s="173">
        <v>22731</v>
      </c>
      <c r="N26766" t="s">
        <v>47</v>
      </c>
      <c r="O26766">
        <v>5</v>
      </c>
    </row>
    <row r="26767" spans="1:15" x14ac:dyDescent="0.25">
      <c r="A26767" s="2">
        <v>37001</v>
      </c>
      <c r="B26767">
        <v>500</v>
      </c>
      <c r="C26767">
        <v>16.989999999999998</v>
      </c>
      <c r="D26767">
        <v>16.989999999999998</v>
      </c>
      <c r="E26767">
        <v>16.989999999999998</v>
      </c>
      <c r="F26767">
        <v>16.989999999999998</v>
      </c>
      <c r="G26767">
        <v>16.989999999999998</v>
      </c>
      <c r="H26767" s="172">
        <v>18.3</v>
      </c>
      <c r="I26767">
        <v>18.3</v>
      </c>
      <c r="J26767">
        <v>18.3</v>
      </c>
      <c r="K26767">
        <v>18.3</v>
      </c>
      <c r="L26767" s="32">
        <v>18.3</v>
      </c>
      <c r="M26767" s="173">
        <v>23416</v>
      </c>
      <c r="N26767" t="s">
        <v>47</v>
      </c>
      <c r="O26767">
        <v>5</v>
      </c>
    </row>
    <row r="26768" spans="1:15" x14ac:dyDescent="0.25">
      <c r="A26768" s="2">
        <v>37001</v>
      </c>
      <c r="B26768">
        <v>600</v>
      </c>
      <c r="C26768">
        <v>27.54</v>
      </c>
      <c r="D26768">
        <v>27.54</v>
      </c>
      <c r="E26768">
        <v>27.54</v>
      </c>
      <c r="F26768">
        <v>27.54</v>
      </c>
      <c r="G26768">
        <v>27.54</v>
      </c>
      <c r="H26768" s="172">
        <v>23.22</v>
      </c>
      <c r="I26768">
        <v>23.22</v>
      </c>
      <c r="J26768">
        <v>23.22</v>
      </c>
      <c r="K26768">
        <v>23.22</v>
      </c>
      <c r="L26768" s="32">
        <v>23.22</v>
      </c>
      <c r="M26768" s="173">
        <v>25307</v>
      </c>
      <c r="N26768" t="s">
        <v>47</v>
      </c>
      <c r="O26768">
        <v>5</v>
      </c>
    </row>
    <row r="26769" spans="1:15" x14ac:dyDescent="0.25">
      <c r="A26769" s="2">
        <v>37001</v>
      </c>
      <c r="B26769">
        <v>700</v>
      </c>
      <c r="C26769">
        <v>35.71</v>
      </c>
      <c r="D26769">
        <v>37.61</v>
      </c>
      <c r="E26769">
        <v>38.58</v>
      </c>
      <c r="F26769">
        <v>35.71</v>
      </c>
      <c r="G26769">
        <v>35.71</v>
      </c>
      <c r="H26769" s="172">
        <v>45.57</v>
      </c>
      <c r="I26769">
        <v>51.92</v>
      </c>
      <c r="J26769">
        <v>52.96</v>
      </c>
      <c r="K26769">
        <v>48.81</v>
      </c>
      <c r="L26769" s="32">
        <v>45.92</v>
      </c>
      <c r="M26769" s="173">
        <v>28654</v>
      </c>
      <c r="N26769" t="s">
        <v>47</v>
      </c>
      <c r="O26769">
        <v>5</v>
      </c>
    </row>
    <row r="26770" spans="1:15" x14ac:dyDescent="0.25">
      <c r="A26770" s="2">
        <v>37001</v>
      </c>
      <c r="B26770">
        <v>800</v>
      </c>
      <c r="C26770">
        <v>74.7</v>
      </c>
      <c r="D26770">
        <v>74.7</v>
      </c>
      <c r="E26770">
        <v>74.7</v>
      </c>
      <c r="F26770">
        <v>74.7</v>
      </c>
      <c r="G26770">
        <v>74.7</v>
      </c>
      <c r="H26770" s="172">
        <v>65.010000000000005</v>
      </c>
      <c r="I26770">
        <v>66.13</v>
      </c>
      <c r="J26770">
        <v>66.8</v>
      </c>
      <c r="K26770">
        <v>65.010000000000005</v>
      </c>
      <c r="L26770" s="32">
        <v>65.010000000000005</v>
      </c>
      <c r="M26770" s="173">
        <v>30773</v>
      </c>
      <c r="N26770" t="s">
        <v>48</v>
      </c>
      <c r="O26770">
        <v>5</v>
      </c>
    </row>
    <row r="26771" spans="1:15" x14ac:dyDescent="0.25">
      <c r="A26771" s="2">
        <v>37001</v>
      </c>
      <c r="B26771">
        <v>900</v>
      </c>
      <c r="C26771">
        <v>55.29</v>
      </c>
      <c r="D26771">
        <v>55.29</v>
      </c>
      <c r="E26771">
        <v>55.29</v>
      </c>
      <c r="F26771">
        <v>55.29</v>
      </c>
      <c r="G26771">
        <v>55.29</v>
      </c>
      <c r="H26771" s="172">
        <v>56</v>
      </c>
      <c r="I26771">
        <v>57.73</v>
      </c>
      <c r="J26771">
        <v>58.76</v>
      </c>
      <c r="K26771">
        <v>56</v>
      </c>
      <c r="L26771" s="32">
        <v>56</v>
      </c>
      <c r="M26771" s="173">
        <v>31214</v>
      </c>
      <c r="N26771" t="s">
        <v>48</v>
      </c>
      <c r="O26771">
        <v>5</v>
      </c>
    </row>
    <row r="26772" spans="1:15" x14ac:dyDescent="0.25">
      <c r="A26772" s="2">
        <v>37001</v>
      </c>
      <c r="B26772">
        <v>1000</v>
      </c>
      <c r="C26772">
        <v>65.91</v>
      </c>
      <c r="D26772">
        <v>65.91</v>
      </c>
      <c r="E26772">
        <v>65.91</v>
      </c>
      <c r="F26772">
        <v>65.91</v>
      </c>
      <c r="G26772">
        <v>65.91</v>
      </c>
      <c r="H26772" s="172">
        <v>54</v>
      </c>
      <c r="I26772">
        <v>55.87</v>
      </c>
      <c r="J26772">
        <v>56.98</v>
      </c>
      <c r="K26772">
        <v>54</v>
      </c>
      <c r="L26772" s="32">
        <v>54</v>
      </c>
      <c r="M26772" s="173">
        <v>31159</v>
      </c>
      <c r="N26772" t="s">
        <v>48</v>
      </c>
      <c r="O26772">
        <v>5</v>
      </c>
    </row>
    <row r="26773" spans="1:15" x14ac:dyDescent="0.25">
      <c r="A26773" s="2">
        <v>37001</v>
      </c>
      <c r="B26773">
        <v>1100</v>
      </c>
      <c r="C26773">
        <v>61.08</v>
      </c>
      <c r="D26773">
        <v>61.08</v>
      </c>
      <c r="E26773">
        <v>61.08</v>
      </c>
      <c r="F26773">
        <v>61.08</v>
      </c>
      <c r="G26773">
        <v>61.08</v>
      </c>
      <c r="H26773" s="172">
        <v>56.51</v>
      </c>
      <c r="I26773">
        <v>56.51</v>
      </c>
      <c r="J26773">
        <v>56.51</v>
      </c>
      <c r="K26773">
        <v>56.51</v>
      </c>
      <c r="L26773" s="32">
        <v>56.51</v>
      </c>
      <c r="M26773" s="173">
        <v>31047</v>
      </c>
      <c r="N26773" t="s">
        <v>48</v>
      </c>
      <c r="O26773">
        <v>5</v>
      </c>
    </row>
    <row r="26774" spans="1:15" x14ac:dyDescent="0.25">
      <c r="A26774" s="2">
        <v>37001</v>
      </c>
      <c r="B26774">
        <v>1200</v>
      </c>
      <c r="C26774">
        <v>50.5</v>
      </c>
      <c r="D26774">
        <v>50.5</v>
      </c>
      <c r="E26774">
        <v>50.5</v>
      </c>
      <c r="F26774">
        <v>50.5</v>
      </c>
      <c r="G26774">
        <v>50.5</v>
      </c>
      <c r="H26774" s="172">
        <v>51</v>
      </c>
      <c r="I26774">
        <v>52</v>
      </c>
      <c r="J26774">
        <v>52.09</v>
      </c>
      <c r="K26774">
        <v>51.6</v>
      </c>
      <c r="L26774" s="32">
        <v>51.07</v>
      </c>
      <c r="M26774" s="173">
        <v>30897</v>
      </c>
      <c r="N26774" t="s">
        <v>48</v>
      </c>
      <c r="O26774">
        <v>5</v>
      </c>
    </row>
    <row r="26775" spans="1:15" x14ac:dyDescent="0.25">
      <c r="A26775" s="2">
        <v>37001</v>
      </c>
      <c r="B26775">
        <v>1300</v>
      </c>
      <c r="C26775">
        <v>74</v>
      </c>
      <c r="D26775">
        <v>74</v>
      </c>
      <c r="E26775">
        <v>74</v>
      </c>
      <c r="F26775">
        <v>74</v>
      </c>
      <c r="G26775">
        <v>74</v>
      </c>
      <c r="H26775" s="172">
        <v>48.01</v>
      </c>
      <c r="I26775">
        <v>48.01</v>
      </c>
      <c r="J26775">
        <v>48.01</v>
      </c>
      <c r="K26775">
        <v>48.01</v>
      </c>
      <c r="L26775" s="32">
        <v>48.01</v>
      </c>
      <c r="M26775" s="173">
        <v>30401</v>
      </c>
      <c r="N26775" t="s">
        <v>48</v>
      </c>
      <c r="O26775">
        <v>5</v>
      </c>
    </row>
    <row r="26776" spans="1:15" x14ac:dyDescent="0.25">
      <c r="A26776" s="2">
        <v>37001</v>
      </c>
      <c r="B26776">
        <v>1400</v>
      </c>
      <c r="C26776">
        <v>82.61</v>
      </c>
      <c r="D26776">
        <v>82.61</v>
      </c>
      <c r="E26776">
        <v>82.61</v>
      </c>
      <c r="F26776">
        <v>82.61</v>
      </c>
      <c r="G26776">
        <v>82.61</v>
      </c>
      <c r="H26776" s="172">
        <v>45.13</v>
      </c>
      <c r="I26776">
        <v>45.13</v>
      </c>
      <c r="J26776">
        <v>45.13</v>
      </c>
      <c r="K26776">
        <v>45.13</v>
      </c>
      <c r="L26776" s="32">
        <v>45.13</v>
      </c>
      <c r="M26776" s="173">
        <v>30218</v>
      </c>
      <c r="N26776" t="s">
        <v>48</v>
      </c>
      <c r="O26776">
        <v>5</v>
      </c>
    </row>
    <row r="26777" spans="1:15" x14ac:dyDescent="0.25">
      <c r="A26777" s="2">
        <v>37001</v>
      </c>
      <c r="B26777">
        <v>1500</v>
      </c>
      <c r="C26777">
        <v>48.58</v>
      </c>
      <c r="D26777">
        <v>48.58</v>
      </c>
      <c r="E26777">
        <v>48.58</v>
      </c>
      <c r="F26777">
        <v>48.58</v>
      </c>
      <c r="G26777">
        <v>48.58</v>
      </c>
      <c r="H26777" s="172">
        <v>39</v>
      </c>
      <c r="I26777">
        <v>39.18</v>
      </c>
      <c r="J26777">
        <v>39.200000000000003</v>
      </c>
      <c r="K26777">
        <v>39.11</v>
      </c>
      <c r="L26777" s="32">
        <v>39.01</v>
      </c>
      <c r="M26777" s="173">
        <v>29908</v>
      </c>
      <c r="N26777" t="s">
        <v>48</v>
      </c>
      <c r="O26777">
        <v>5</v>
      </c>
    </row>
    <row r="26778" spans="1:15" x14ac:dyDescent="0.25">
      <c r="A26778" s="2">
        <v>37001</v>
      </c>
      <c r="B26778">
        <v>1600</v>
      </c>
      <c r="C26778">
        <v>54.92</v>
      </c>
      <c r="D26778">
        <v>54.92</v>
      </c>
      <c r="E26778">
        <v>54.92</v>
      </c>
      <c r="F26778">
        <v>54.92</v>
      </c>
      <c r="G26778">
        <v>54.92</v>
      </c>
      <c r="H26778" s="172">
        <v>31.04</v>
      </c>
      <c r="I26778">
        <v>35.82</v>
      </c>
      <c r="J26778">
        <v>36.24</v>
      </c>
      <c r="K26778">
        <v>33.93</v>
      </c>
      <c r="L26778" s="32">
        <v>31.36</v>
      </c>
      <c r="M26778" s="173">
        <v>29328</v>
      </c>
      <c r="N26778" t="s">
        <v>48</v>
      </c>
      <c r="O26778">
        <v>5</v>
      </c>
    </row>
    <row r="26779" spans="1:15" x14ac:dyDescent="0.25">
      <c r="A26779" s="2">
        <v>37001</v>
      </c>
      <c r="B26779">
        <v>1700</v>
      </c>
      <c r="C26779">
        <v>63.53</v>
      </c>
      <c r="D26779">
        <v>63.53</v>
      </c>
      <c r="E26779">
        <v>63.53</v>
      </c>
      <c r="F26779">
        <v>63.53</v>
      </c>
      <c r="G26779">
        <v>63.53</v>
      </c>
      <c r="H26779" s="172">
        <v>28.16</v>
      </c>
      <c r="I26779">
        <v>35.24</v>
      </c>
      <c r="J26779">
        <v>35.85</v>
      </c>
      <c r="K26779">
        <v>32.43</v>
      </c>
      <c r="L26779" s="32">
        <v>28.63</v>
      </c>
      <c r="M26779" s="173">
        <v>29246</v>
      </c>
      <c r="N26779" t="s">
        <v>48</v>
      </c>
      <c r="O26779">
        <v>5</v>
      </c>
    </row>
    <row r="26780" spans="1:15" x14ac:dyDescent="0.25">
      <c r="A26780" s="2">
        <v>37001</v>
      </c>
      <c r="B26780">
        <v>1800</v>
      </c>
      <c r="C26780">
        <v>44.16</v>
      </c>
      <c r="D26780">
        <v>44.16</v>
      </c>
      <c r="E26780">
        <v>44.16</v>
      </c>
      <c r="F26780">
        <v>44.16</v>
      </c>
      <c r="G26780">
        <v>44.16</v>
      </c>
      <c r="H26780" s="172">
        <v>25</v>
      </c>
      <c r="I26780">
        <v>33.58</v>
      </c>
      <c r="J26780">
        <v>34.32</v>
      </c>
      <c r="K26780">
        <v>30.18</v>
      </c>
      <c r="L26780" s="32">
        <v>25.58</v>
      </c>
      <c r="M26780" s="173">
        <v>28991</v>
      </c>
      <c r="N26780" t="s">
        <v>48</v>
      </c>
      <c r="O26780">
        <v>5</v>
      </c>
    </row>
    <row r="26781" spans="1:15" x14ac:dyDescent="0.25">
      <c r="A26781" s="2">
        <v>37001</v>
      </c>
      <c r="B26781">
        <v>1900</v>
      </c>
      <c r="C26781">
        <v>18.03</v>
      </c>
      <c r="D26781">
        <v>18.03</v>
      </c>
      <c r="E26781">
        <v>18.03</v>
      </c>
      <c r="F26781">
        <v>18.03</v>
      </c>
      <c r="G26781">
        <v>18.03</v>
      </c>
      <c r="H26781" s="172">
        <v>24.61</v>
      </c>
      <c r="I26781">
        <v>32.64</v>
      </c>
      <c r="J26781">
        <v>33.43</v>
      </c>
      <c r="K26781">
        <v>29.35</v>
      </c>
      <c r="L26781" s="32">
        <v>25.14</v>
      </c>
      <c r="M26781" s="173">
        <v>28846</v>
      </c>
      <c r="N26781" t="s">
        <v>48</v>
      </c>
      <c r="O26781">
        <v>5</v>
      </c>
    </row>
    <row r="26782" spans="1:15" x14ac:dyDescent="0.25">
      <c r="A26782" s="2">
        <v>37001</v>
      </c>
      <c r="B26782">
        <v>2000</v>
      </c>
      <c r="C26782">
        <v>34.04</v>
      </c>
      <c r="D26782">
        <v>34.04</v>
      </c>
      <c r="E26782">
        <v>34.04</v>
      </c>
      <c r="F26782">
        <v>34.04</v>
      </c>
      <c r="G26782">
        <v>34.04</v>
      </c>
      <c r="H26782" s="172">
        <v>37.630000000000003</v>
      </c>
      <c r="I26782">
        <v>47.91</v>
      </c>
      <c r="J26782">
        <v>48.78</v>
      </c>
      <c r="K26782">
        <v>43.83</v>
      </c>
      <c r="L26782" s="32">
        <v>38.33</v>
      </c>
      <c r="M26782" s="173">
        <v>28976</v>
      </c>
      <c r="N26782" t="s">
        <v>48</v>
      </c>
      <c r="O26782">
        <v>5</v>
      </c>
    </row>
    <row r="26783" spans="1:15" x14ac:dyDescent="0.25">
      <c r="A26783" s="2">
        <v>37001</v>
      </c>
      <c r="B26783">
        <v>2100</v>
      </c>
      <c r="C26783">
        <v>39.700000000000003</v>
      </c>
      <c r="D26783">
        <v>39.700000000000003</v>
      </c>
      <c r="E26783">
        <v>39.700000000000003</v>
      </c>
      <c r="F26783">
        <v>39.700000000000003</v>
      </c>
      <c r="G26783">
        <v>39.700000000000003</v>
      </c>
      <c r="H26783" s="172">
        <v>48.42</v>
      </c>
      <c r="I26783">
        <v>58.7</v>
      </c>
      <c r="J26783">
        <v>60</v>
      </c>
      <c r="K26783">
        <v>54.13</v>
      </c>
      <c r="L26783" s="32">
        <v>49.06</v>
      </c>
      <c r="M26783" s="173">
        <v>29909</v>
      </c>
      <c r="N26783" t="s">
        <v>48</v>
      </c>
      <c r="O26783">
        <v>5</v>
      </c>
    </row>
    <row r="26784" spans="1:15" x14ac:dyDescent="0.25">
      <c r="A26784" s="2">
        <v>37001</v>
      </c>
      <c r="B26784">
        <v>2200</v>
      </c>
      <c r="C26784">
        <v>32.44</v>
      </c>
      <c r="D26784">
        <v>32.44</v>
      </c>
      <c r="E26784">
        <v>32.44</v>
      </c>
      <c r="F26784">
        <v>32.44</v>
      </c>
      <c r="G26784">
        <v>32.44</v>
      </c>
      <c r="H26784" s="172">
        <v>40</v>
      </c>
      <c r="I26784">
        <v>44.34</v>
      </c>
      <c r="J26784">
        <v>44.81</v>
      </c>
      <c r="K26784">
        <v>42.5</v>
      </c>
      <c r="L26784" s="32">
        <v>40.28</v>
      </c>
      <c r="M26784" s="173">
        <v>28850</v>
      </c>
      <c r="N26784" t="s">
        <v>48</v>
      </c>
      <c r="O26784">
        <v>5</v>
      </c>
    </row>
    <row r="26785" spans="1:15" x14ac:dyDescent="0.25">
      <c r="A26785" s="2">
        <v>37001</v>
      </c>
      <c r="B26785">
        <v>2300</v>
      </c>
      <c r="C26785">
        <v>19.59</v>
      </c>
      <c r="D26785">
        <v>19.59</v>
      </c>
      <c r="E26785">
        <v>19.59</v>
      </c>
      <c r="F26785">
        <v>19.59</v>
      </c>
      <c r="G26785">
        <v>19.59</v>
      </c>
      <c r="H26785" s="172">
        <v>29.9</v>
      </c>
      <c r="I26785">
        <v>36.909999999999997</v>
      </c>
      <c r="J26785">
        <v>37.51</v>
      </c>
      <c r="K26785">
        <v>34.130000000000003</v>
      </c>
      <c r="L26785" s="32">
        <v>30.38</v>
      </c>
      <c r="M26785" s="173">
        <v>26716</v>
      </c>
      <c r="N26785" t="s">
        <v>48</v>
      </c>
      <c r="O26785">
        <v>5</v>
      </c>
    </row>
    <row r="26786" spans="1:15" x14ac:dyDescent="0.25">
      <c r="A26786" s="2">
        <v>37001</v>
      </c>
      <c r="B26786">
        <v>2400</v>
      </c>
      <c r="C26786">
        <v>19.37</v>
      </c>
      <c r="D26786">
        <v>19.37</v>
      </c>
      <c r="E26786">
        <v>19.37</v>
      </c>
      <c r="F26786">
        <v>19.37</v>
      </c>
      <c r="G26786">
        <v>19.37</v>
      </c>
      <c r="H26786" s="172">
        <v>23.7</v>
      </c>
      <c r="I26786">
        <v>26.48</v>
      </c>
      <c r="J26786">
        <v>26.72</v>
      </c>
      <c r="K26786">
        <v>25.38</v>
      </c>
      <c r="L26786" s="32">
        <v>23.89</v>
      </c>
      <c r="M26786" s="173">
        <v>24552</v>
      </c>
      <c r="N26786" t="s">
        <v>47</v>
      </c>
      <c r="O26786">
        <v>5</v>
      </c>
    </row>
    <row r="26787" spans="1:15" x14ac:dyDescent="0.25">
      <c r="A26787" s="2">
        <v>37002</v>
      </c>
      <c r="B26787">
        <v>100</v>
      </c>
      <c r="C26787">
        <v>43.43</v>
      </c>
      <c r="D26787">
        <v>43.43</v>
      </c>
      <c r="E26787">
        <v>43.43</v>
      </c>
      <c r="F26787">
        <v>43.43</v>
      </c>
      <c r="G26787">
        <v>43.43</v>
      </c>
      <c r="H26787" s="172">
        <v>21</v>
      </c>
      <c r="I26787">
        <v>21</v>
      </c>
      <c r="J26787">
        <v>21</v>
      </c>
      <c r="K26787">
        <v>21</v>
      </c>
      <c r="L26787" s="32">
        <v>21</v>
      </c>
      <c r="M26787" s="173">
        <v>22475</v>
      </c>
      <c r="N26787" t="s">
        <v>47</v>
      </c>
      <c r="O26787">
        <v>6</v>
      </c>
    </row>
    <row r="26788" spans="1:15" x14ac:dyDescent="0.25">
      <c r="A26788" s="2">
        <v>37002</v>
      </c>
      <c r="B26788">
        <v>200</v>
      </c>
      <c r="C26788">
        <v>23.52</v>
      </c>
      <c r="D26788">
        <v>23.52</v>
      </c>
      <c r="E26788">
        <v>23.52</v>
      </c>
      <c r="F26788">
        <v>23.52</v>
      </c>
      <c r="G26788">
        <v>23.52</v>
      </c>
      <c r="H26788" s="172">
        <v>17.61</v>
      </c>
      <c r="I26788">
        <v>17.61</v>
      </c>
      <c r="J26788">
        <v>17.61</v>
      </c>
      <c r="K26788">
        <v>17.61</v>
      </c>
      <c r="L26788" s="32">
        <v>17.61</v>
      </c>
      <c r="M26788" s="173">
        <v>21683</v>
      </c>
      <c r="N26788" t="s">
        <v>47</v>
      </c>
      <c r="O26788">
        <v>6</v>
      </c>
    </row>
    <row r="26789" spans="1:15" x14ac:dyDescent="0.25">
      <c r="A26789" s="2">
        <v>37002</v>
      </c>
      <c r="B26789">
        <v>300</v>
      </c>
      <c r="C26789">
        <v>17.97</v>
      </c>
      <c r="D26789">
        <v>17.97</v>
      </c>
      <c r="E26789">
        <v>17.97</v>
      </c>
      <c r="F26789">
        <v>17.97</v>
      </c>
      <c r="G26789">
        <v>17.97</v>
      </c>
      <c r="H26789" s="172">
        <v>17.14</v>
      </c>
      <c r="I26789">
        <v>17.14</v>
      </c>
      <c r="J26789">
        <v>17.14</v>
      </c>
      <c r="K26789">
        <v>17.14</v>
      </c>
      <c r="L26789" s="32">
        <v>17.14</v>
      </c>
      <c r="M26789" s="173">
        <v>21013</v>
      </c>
      <c r="N26789" t="s">
        <v>47</v>
      </c>
      <c r="O26789">
        <v>6</v>
      </c>
    </row>
    <row r="26790" spans="1:15" x14ac:dyDescent="0.25">
      <c r="A26790" s="2">
        <v>37002</v>
      </c>
      <c r="B26790">
        <v>400</v>
      </c>
      <c r="C26790">
        <v>16.059999999999999</v>
      </c>
      <c r="D26790">
        <v>16.059999999999999</v>
      </c>
      <c r="E26790">
        <v>16.059999999999999</v>
      </c>
      <c r="F26790">
        <v>16.059999999999999</v>
      </c>
      <c r="G26790">
        <v>16.059999999999999</v>
      </c>
      <c r="H26790" s="172">
        <v>16.87</v>
      </c>
      <c r="I26790">
        <v>16.87</v>
      </c>
      <c r="J26790">
        <v>16.87</v>
      </c>
      <c r="K26790">
        <v>16.87</v>
      </c>
      <c r="L26790" s="32">
        <v>16.87</v>
      </c>
      <c r="M26790" s="173">
        <v>20680</v>
      </c>
      <c r="N26790" t="s">
        <v>47</v>
      </c>
      <c r="O26790">
        <v>6</v>
      </c>
    </row>
    <row r="26791" spans="1:15" x14ac:dyDescent="0.25">
      <c r="A26791" s="2">
        <v>37002</v>
      </c>
      <c r="B26791">
        <v>500</v>
      </c>
      <c r="C26791">
        <v>17.2</v>
      </c>
      <c r="D26791">
        <v>17.2</v>
      </c>
      <c r="E26791">
        <v>17.2</v>
      </c>
      <c r="F26791">
        <v>17.2</v>
      </c>
      <c r="G26791">
        <v>17.2</v>
      </c>
      <c r="H26791" s="172">
        <v>16.760000000000002</v>
      </c>
      <c r="I26791">
        <v>16.75</v>
      </c>
      <c r="J26791">
        <v>16.75</v>
      </c>
      <c r="K26791">
        <v>16.760000000000002</v>
      </c>
      <c r="L26791" s="32">
        <v>16.75</v>
      </c>
      <c r="M26791" s="173">
        <v>20547</v>
      </c>
      <c r="N26791" t="s">
        <v>47</v>
      </c>
      <c r="O26791">
        <v>6</v>
      </c>
    </row>
    <row r="26792" spans="1:15" x14ac:dyDescent="0.25">
      <c r="A26792" s="2">
        <v>37002</v>
      </c>
      <c r="B26792">
        <v>600</v>
      </c>
      <c r="C26792">
        <v>20.43</v>
      </c>
      <c r="D26792">
        <v>20.43</v>
      </c>
      <c r="E26792">
        <v>20.43</v>
      </c>
      <c r="F26792">
        <v>20.43</v>
      </c>
      <c r="G26792">
        <v>20.43</v>
      </c>
      <c r="H26792" s="172">
        <v>18</v>
      </c>
      <c r="I26792">
        <v>18</v>
      </c>
      <c r="J26792">
        <v>18</v>
      </c>
      <c r="K26792">
        <v>18</v>
      </c>
      <c r="L26792" s="32">
        <v>18</v>
      </c>
      <c r="M26792" s="173">
        <v>21101</v>
      </c>
      <c r="N26792" t="s">
        <v>47</v>
      </c>
      <c r="O26792">
        <v>6</v>
      </c>
    </row>
    <row r="26793" spans="1:15" x14ac:dyDescent="0.25">
      <c r="A26793" s="2">
        <v>37002</v>
      </c>
      <c r="B26793">
        <v>700</v>
      </c>
      <c r="C26793">
        <v>22.6</v>
      </c>
      <c r="D26793">
        <v>22.6</v>
      </c>
      <c r="E26793">
        <v>22.6</v>
      </c>
      <c r="F26793">
        <v>22.6</v>
      </c>
      <c r="G26793">
        <v>22.6</v>
      </c>
      <c r="H26793" s="172">
        <v>18.559999999999999</v>
      </c>
      <c r="I26793">
        <v>18.559999999999999</v>
      </c>
      <c r="J26793">
        <v>18.559999999999999</v>
      </c>
      <c r="K26793">
        <v>18.559999999999999</v>
      </c>
      <c r="L26793" s="32">
        <v>18.559999999999999</v>
      </c>
      <c r="M26793" s="173">
        <v>21951</v>
      </c>
      <c r="N26793" t="s">
        <v>47</v>
      </c>
      <c r="O26793">
        <v>6</v>
      </c>
    </row>
    <row r="26794" spans="1:15" x14ac:dyDescent="0.25">
      <c r="A26794" s="2">
        <v>37002</v>
      </c>
      <c r="B26794">
        <v>800</v>
      </c>
      <c r="C26794">
        <v>17.829999999999998</v>
      </c>
      <c r="D26794">
        <v>17.829999999999998</v>
      </c>
      <c r="E26794">
        <v>17.829999999999998</v>
      </c>
      <c r="F26794">
        <v>17.829999999999998</v>
      </c>
      <c r="G26794">
        <v>17.829999999999998</v>
      </c>
      <c r="H26794" s="172">
        <v>25</v>
      </c>
      <c r="I26794">
        <v>25.01</v>
      </c>
      <c r="J26794">
        <v>25.01</v>
      </c>
      <c r="K26794">
        <v>25</v>
      </c>
      <c r="L26794" s="32">
        <v>25</v>
      </c>
      <c r="M26794" s="173">
        <v>23297</v>
      </c>
      <c r="N26794" t="s">
        <v>48</v>
      </c>
      <c r="O26794">
        <v>6</v>
      </c>
    </row>
    <row r="26795" spans="1:15" x14ac:dyDescent="0.25">
      <c r="A26795" s="2">
        <v>37002</v>
      </c>
      <c r="B26795">
        <v>900</v>
      </c>
      <c r="C26795">
        <v>30.76</v>
      </c>
      <c r="D26795">
        <v>30.76</v>
      </c>
      <c r="E26795">
        <v>30.76</v>
      </c>
      <c r="F26795">
        <v>30.76</v>
      </c>
      <c r="G26795">
        <v>30.76</v>
      </c>
      <c r="H26795" s="172">
        <v>33.01</v>
      </c>
      <c r="I26795">
        <v>33.17</v>
      </c>
      <c r="J26795">
        <v>33.26</v>
      </c>
      <c r="K26795">
        <v>33.01</v>
      </c>
      <c r="L26795" s="32">
        <v>33.01</v>
      </c>
      <c r="M26795" s="173">
        <v>25252</v>
      </c>
      <c r="N26795" t="s">
        <v>48</v>
      </c>
      <c r="O26795">
        <v>6</v>
      </c>
    </row>
    <row r="26796" spans="1:15" x14ac:dyDescent="0.25">
      <c r="A26796" s="2">
        <v>37002</v>
      </c>
      <c r="B26796">
        <v>1000</v>
      </c>
      <c r="C26796">
        <v>38.299999999999997</v>
      </c>
      <c r="D26796">
        <v>38.299999999999997</v>
      </c>
      <c r="E26796">
        <v>38.299999999999997</v>
      </c>
      <c r="F26796">
        <v>38.299999999999997</v>
      </c>
      <c r="G26796">
        <v>38.299999999999997</v>
      </c>
      <c r="H26796" s="172">
        <v>41.01</v>
      </c>
      <c r="I26796">
        <v>41.01</v>
      </c>
      <c r="J26796">
        <v>41.01</v>
      </c>
      <c r="K26796">
        <v>41.01</v>
      </c>
      <c r="L26796" s="32">
        <v>41.01</v>
      </c>
      <c r="M26796" s="173">
        <v>26577</v>
      </c>
      <c r="N26796" t="s">
        <v>48</v>
      </c>
      <c r="O26796">
        <v>6</v>
      </c>
    </row>
    <row r="26797" spans="1:15" x14ac:dyDescent="0.25">
      <c r="A26797" s="2">
        <v>37002</v>
      </c>
      <c r="B26797">
        <v>1100</v>
      </c>
      <c r="C26797">
        <v>35.729999999999997</v>
      </c>
      <c r="D26797">
        <v>35.729999999999997</v>
      </c>
      <c r="E26797">
        <v>35.729999999999997</v>
      </c>
      <c r="F26797">
        <v>35.729999999999997</v>
      </c>
      <c r="G26797">
        <v>35.729999999999997</v>
      </c>
      <c r="H26797" s="172">
        <v>45.92</v>
      </c>
      <c r="I26797">
        <v>45.92</v>
      </c>
      <c r="J26797">
        <v>45.92</v>
      </c>
      <c r="K26797">
        <v>45.92</v>
      </c>
      <c r="L26797" s="32">
        <v>45.92</v>
      </c>
      <c r="M26797" s="173">
        <v>26880</v>
      </c>
      <c r="N26797" t="s">
        <v>48</v>
      </c>
      <c r="O26797">
        <v>6</v>
      </c>
    </row>
    <row r="26798" spans="1:15" x14ac:dyDescent="0.25">
      <c r="A26798" s="2">
        <v>37002</v>
      </c>
      <c r="B26798">
        <v>1200</v>
      </c>
      <c r="C26798">
        <v>65</v>
      </c>
      <c r="D26798">
        <v>65</v>
      </c>
      <c r="E26798">
        <v>65</v>
      </c>
      <c r="F26798">
        <v>65</v>
      </c>
      <c r="G26798">
        <v>65</v>
      </c>
      <c r="H26798" s="172">
        <v>41</v>
      </c>
      <c r="I26798">
        <v>41</v>
      </c>
      <c r="J26798">
        <v>41</v>
      </c>
      <c r="K26798">
        <v>41</v>
      </c>
      <c r="L26798" s="32">
        <v>41</v>
      </c>
      <c r="M26798" s="173">
        <v>26823</v>
      </c>
      <c r="N26798" t="s">
        <v>48</v>
      </c>
      <c r="O26798">
        <v>6</v>
      </c>
    </row>
    <row r="26799" spans="1:15" x14ac:dyDescent="0.25">
      <c r="A26799" s="2">
        <v>37002</v>
      </c>
      <c r="B26799">
        <v>1300</v>
      </c>
      <c r="C26799">
        <v>50.92</v>
      </c>
      <c r="D26799">
        <v>50.92</v>
      </c>
      <c r="E26799">
        <v>50.92</v>
      </c>
      <c r="F26799">
        <v>50.92</v>
      </c>
      <c r="G26799">
        <v>50.92</v>
      </c>
      <c r="H26799" s="172">
        <v>36.85</v>
      </c>
      <c r="I26799">
        <v>36.85</v>
      </c>
      <c r="J26799">
        <v>36.85</v>
      </c>
      <c r="K26799">
        <v>36.85</v>
      </c>
      <c r="L26799" s="32">
        <v>36.85</v>
      </c>
      <c r="M26799" s="173">
        <v>26441</v>
      </c>
      <c r="N26799" t="s">
        <v>48</v>
      </c>
      <c r="O26799">
        <v>6</v>
      </c>
    </row>
    <row r="26800" spans="1:15" x14ac:dyDescent="0.25">
      <c r="A26800" s="2">
        <v>37002</v>
      </c>
      <c r="B26800">
        <v>1400</v>
      </c>
      <c r="C26800">
        <v>58.02</v>
      </c>
      <c r="D26800">
        <v>58.02</v>
      </c>
      <c r="E26800">
        <v>58.02</v>
      </c>
      <c r="F26800">
        <v>58.02</v>
      </c>
      <c r="G26800">
        <v>58.02</v>
      </c>
      <c r="H26800" s="172">
        <v>32.01</v>
      </c>
      <c r="I26800">
        <v>32.01</v>
      </c>
      <c r="J26800">
        <v>32.01</v>
      </c>
      <c r="K26800">
        <v>32.01</v>
      </c>
      <c r="L26800" s="32">
        <v>32.01</v>
      </c>
      <c r="M26800" s="173">
        <v>25904</v>
      </c>
      <c r="N26800" t="s">
        <v>48</v>
      </c>
      <c r="O26800">
        <v>6</v>
      </c>
    </row>
    <row r="26801" spans="1:15" x14ac:dyDescent="0.25">
      <c r="A26801" s="2">
        <v>37002</v>
      </c>
      <c r="B26801">
        <v>1500</v>
      </c>
      <c r="C26801">
        <v>42.22</v>
      </c>
      <c r="D26801">
        <v>42.22</v>
      </c>
      <c r="E26801">
        <v>42.22</v>
      </c>
      <c r="F26801">
        <v>42.22</v>
      </c>
      <c r="G26801">
        <v>42.22</v>
      </c>
      <c r="H26801" s="172">
        <v>29.51</v>
      </c>
      <c r="I26801">
        <v>29.51</v>
      </c>
      <c r="J26801">
        <v>29.51</v>
      </c>
      <c r="K26801">
        <v>29.51</v>
      </c>
      <c r="L26801" s="32">
        <v>29.51</v>
      </c>
      <c r="M26801" s="173">
        <v>25465</v>
      </c>
      <c r="N26801" t="s">
        <v>48</v>
      </c>
      <c r="O26801">
        <v>6</v>
      </c>
    </row>
    <row r="26802" spans="1:15" x14ac:dyDescent="0.25">
      <c r="A26802" s="2">
        <v>37002</v>
      </c>
      <c r="B26802">
        <v>1600</v>
      </c>
      <c r="C26802">
        <v>19.48</v>
      </c>
      <c r="D26802">
        <v>19.48</v>
      </c>
      <c r="E26802">
        <v>19.48</v>
      </c>
      <c r="F26802">
        <v>19.48</v>
      </c>
      <c r="G26802">
        <v>19.48</v>
      </c>
      <c r="H26802" s="172">
        <v>25.03</v>
      </c>
      <c r="I26802">
        <v>25.03</v>
      </c>
      <c r="J26802">
        <v>25.03</v>
      </c>
      <c r="K26802">
        <v>25.03</v>
      </c>
      <c r="L26802" s="32">
        <v>25.03</v>
      </c>
      <c r="M26802" s="173">
        <v>25306</v>
      </c>
      <c r="N26802" t="s">
        <v>48</v>
      </c>
      <c r="O26802">
        <v>6</v>
      </c>
    </row>
    <row r="26803" spans="1:15" x14ac:dyDescent="0.25">
      <c r="A26803" s="2">
        <v>37002</v>
      </c>
      <c r="B26803">
        <v>1700</v>
      </c>
      <c r="C26803">
        <v>60.02</v>
      </c>
      <c r="D26803">
        <v>60.02</v>
      </c>
      <c r="E26803">
        <v>60.02</v>
      </c>
      <c r="F26803">
        <v>60.02</v>
      </c>
      <c r="G26803">
        <v>60.02</v>
      </c>
      <c r="H26803" s="172">
        <v>25</v>
      </c>
      <c r="I26803">
        <v>25</v>
      </c>
      <c r="J26803">
        <v>25</v>
      </c>
      <c r="K26803">
        <v>25</v>
      </c>
      <c r="L26803" s="32">
        <v>25</v>
      </c>
      <c r="M26803" s="173">
        <v>25307</v>
      </c>
      <c r="N26803" t="s">
        <v>48</v>
      </c>
      <c r="O26803">
        <v>6</v>
      </c>
    </row>
    <row r="26804" spans="1:15" x14ac:dyDescent="0.25">
      <c r="A26804" s="2">
        <v>37002</v>
      </c>
      <c r="B26804">
        <v>1800</v>
      </c>
      <c r="C26804">
        <v>18.739999999999998</v>
      </c>
      <c r="D26804">
        <v>18.739999999999998</v>
      </c>
      <c r="E26804">
        <v>18.739999999999998</v>
      </c>
      <c r="F26804">
        <v>18.739999999999998</v>
      </c>
      <c r="G26804">
        <v>18.739999999999998</v>
      </c>
      <c r="H26804" s="172">
        <v>25.42</v>
      </c>
      <c r="I26804">
        <v>25.42</v>
      </c>
      <c r="J26804">
        <v>25.42</v>
      </c>
      <c r="K26804">
        <v>25.42</v>
      </c>
      <c r="L26804" s="32">
        <v>25.42</v>
      </c>
      <c r="M26804" s="173">
        <v>25408</v>
      </c>
      <c r="N26804" t="s">
        <v>48</v>
      </c>
      <c r="O26804">
        <v>6</v>
      </c>
    </row>
    <row r="26805" spans="1:15" x14ac:dyDescent="0.25">
      <c r="A26805" s="2">
        <v>37002</v>
      </c>
      <c r="B26805">
        <v>1900</v>
      </c>
      <c r="C26805">
        <v>17.690000000000001</v>
      </c>
      <c r="D26805">
        <v>17.690000000000001</v>
      </c>
      <c r="E26805">
        <v>17.690000000000001</v>
      </c>
      <c r="F26805">
        <v>17.690000000000001</v>
      </c>
      <c r="G26805">
        <v>17.690000000000001</v>
      </c>
      <c r="H26805" s="172">
        <v>27.44</v>
      </c>
      <c r="I26805">
        <v>27.44</v>
      </c>
      <c r="J26805">
        <v>27.44</v>
      </c>
      <c r="K26805">
        <v>27.44</v>
      </c>
      <c r="L26805" s="32">
        <v>27.44</v>
      </c>
      <c r="M26805" s="173">
        <v>25508</v>
      </c>
      <c r="N26805" t="s">
        <v>48</v>
      </c>
      <c r="O26805">
        <v>6</v>
      </c>
    </row>
    <row r="26806" spans="1:15" x14ac:dyDescent="0.25">
      <c r="A26806" s="2">
        <v>37002</v>
      </c>
      <c r="B26806">
        <v>2000</v>
      </c>
      <c r="C26806">
        <v>31.31</v>
      </c>
      <c r="D26806">
        <v>31.31</v>
      </c>
      <c r="E26806">
        <v>31.31</v>
      </c>
      <c r="F26806">
        <v>31.31</v>
      </c>
      <c r="G26806">
        <v>31.31</v>
      </c>
      <c r="H26806" s="172">
        <v>36.51</v>
      </c>
      <c r="I26806">
        <v>36.51</v>
      </c>
      <c r="J26806">
        <v>36.51</v>
      </c>
      <c r="K26806">
        <v>36.51</v>
      </c>
      <c r="L26806" s="32">
        <v>36.51</v>
      </c>
      <c r="M26806" s="173">
        <v>25872</v>
      </c>
      <c r="N26806" t="s">
        <v>48</v>
      </c>
      <c r="O26806">
        <v>6</v>
      </c>
    </row>
    <row r="26807" spans="1:15" x14ac:dyDescent="0.25">
      <c r="A26807" s="2">
        <v>37002</v>
      </c>
      <c r="B26807">
        <v>2100</v>
      </c>
      <c r="C26807">
        <v>60.62</v>
      </c>
      <c r="D26807">
        <v>60.62</v>
      </c>
      <c r="E26807">
        <v>60.62</v>
      </c>
      <c r="F26807">
        <v>60.62</v>
      </c>
      <c r="G26807">
        <v>60.62</v>
      </c>
      <c r="H26807" s="172">
        <v>47.6</v>
      </c>
      <c r="I26807">
        <v>47.85</v>
      </c>
      <c r="J26807">
        <v>48.01</v>
      </c>
      <c r="K26807">
        <v>47.6</v>
      </c>
      <c r="L26807" s="32">
        <v>47.6</v>
      </c>
      <c r="M26807" s="173">
        <v>27180</v>
      </c>
      <c r="N26807" t="s">
        <v>48</v>
      </c>
      <c r="O26807">
        <v>6</v>
      </c>
    </row>
    <row r="26808" spans="1:15" x14ac:dyDescent="0.25">
      <c r="A26808" s="2">
        <v>37002</v>
      </c>
      <c r="B26808">
        <v>2200</v>
      </c>
      <c r="C26808">
        <v>44.43</v>
      </c>
      <c r="D26808">
        <v>44.43</v>
      </c>
      <c r="E26808">
        <v>44.43</v>
      </c>
      <c r="F26808">
        <v>44.43</v>
      </c>
      <c r="G26808">
        <v>44.43</v>
      </c>
      <c r="H26808" s="172">
        <v>39.01</v>
      </c>
      <c r="I26808">
        <v>39.01</v>
      </c>
      <c r="J26808">
        <v>39.01</v>
      </c>
      <c r="K26808">
        <v>39.01</v>
      </c>
      <c r="L26808" s="32">
        <v>39.01</v>
      </c>
      <c r="M26808" s="173">
        <v>26498</v>
      </c>
      <c r="N26808" t="s">
        <v>48</v>
      </c>
      <c r="O26808">
        <v>6</v>
      </c>
    </row>
    <row r="26809" spans="1:15" x14ac:dyDescent="0.25">
      <c r="A26809" s="2">
        <v>37002</v>
      </c>
      <c r="B26809">
        <v>2300</v>
      </c>
      <c r="C26809">
        <v>44.88</v>
      </c>
      <c r="D26809">
        <v>44.88</v>
      </c>
      <c r="E26809">
        <v>44.88</v>
      </c>
      <c r="F26809">
        <v>44.88</v>
      </c>
      <c r="G26809">
        <v>44.88</v>
      </c>
      <c r="H26809" s="172">
        <v>31.38</v>
      </c>
      <c r="I26809">
        <v>31.38</v>
      </c>
      <c r="J26809">
        <v>31.38</v>
      </c>
      <c r="K26809">
        <v>31.38</v>
      </c>
      <c r="L26809" s="32">
        <v>31.38</v>
      </c>
      <c r="M26809" s="173">
        <v>24920</v>
      </c>
      <c r="N26809" t="s">
        <v>48</v>
      </c>
      <c r="O26809">
        <v>6</v>
      </c>
    </row>
    <row r="26810" spans="1:15" x14ac:dyDescent="0.25">
      <c r="A26810" s="2">
        <v>37002</v>
      </c>
      <c r="B26810">
        <v>2400</v>
      </c>
      <c r="C26810">
        <v>26.3</v>
      </c>
      <c r="D26810">
        <v>26.3</v>
      </c>
      <c r="E26810">
        <v>26.3</v>
      </c>
      <c r="F26810">
        <v>26.3</v>
      </c>
      <c r="G26810">
        <v>26.3</v>
      </c>
      <c r="H26810" s="172">
        <v>25</v>
      </c>
      <c r="I26810">
        <v>25</v>
      </c>
      <c r="J26810">
        <v>25</v>
      </c>
      <c r="K26810">
        <v>25</v>
      </c>
      <c r="L26810" s="32">
        <v>25</v>
      </c>
      <c r="M26810" s="173">
        <v>23170</v>
      </c>
      <c r="N26810" t="s">
        <v>47</v>
      </c>
      <c r="O26810">
        <v>6</v>
      </c>
    </row>
    <row r="26811" spans="1:15" x14ac:dyDescent="0.25">
      <c r="A26811" s="2">
        <v>37003</v>
      </c>
      <c r="B26811">
        <v>100</v>
      </c>
      <c r="C26811">
        <v>15.13</v>
      </c>
      <c r="D26811">
        <v>15.13</v>
      </c>
      <c r="E26811">
        <v>15.13</v>
      </c>
      <c r="F26811">
        <v>15.13</v>
      </c>
      <c r="G26811">
        <v>15.13</v>
      </c>
      <c r="H26811" s="172">
        <v>17.16</v>
      </c>
      <c r="I26811">
        <v>17.16</v>
      </c>
      <c r="J26811">
        <v>17.16</v>
      </c>
      <c r="K26811">
        <v>17.16</v>
      </c>
      <c r="L26811" s="32">
        <v>17.16</v>
      </c>
      <c r="M26811" s="173">
        <v>21628</v>
      </c>
      <c r="N26811" t="s">
        <v>47</v>
      </c>
      <c r="O26811">
        <v>7</v>
      </c>
    </row>
    <row r="26812" spans="1:15" x14ac:dyDescent="0.25">
      <c r="A26812" s="2">
        <v>37003</v>
      </c>
      <c r="B26812">
        <v>200</v>
      </c>
      <c r="C26812">
        <v>14.53</v>
      </c>
      <c r="D26812">
        <v>14.53</v>
      </c>
      <c r="E26812">
        <v>14.53</v>
      </c>
      <c r="F26812">
        <v>14.53</v>
      </c>
      <c r="G26812">
        <v>14.53</v>
      </c>
      <c r="H26812" s="172">
        <v>14.01</v>
      </c>
      <c r="I26812">
        <v>14.01</v>
      </c>
      <c r="J26812">
        <v>14.01</v>
      </c>
      <c r="K26812">
        <v>14.01</v>
      </c>
      <c r="L26812" s="32">
        <v>14.01</v>
      </c>
      <c r="M26812" s="173">
        <v>20328</v>
      </c>
      <c r="N26812" t="s">
        <v>47</v>
      </c>
      <c r="O26812">
        <v>7</v>
      </c>
    </row>
    <row r="26813" spans="1:15" x14ac:dyDescent="0.25">
      <c r="A26813" s="2">
        <v>37003</v>
      </c>
      <c r="B26813">
        <v>300</v>
      </c>
      <c r="C26813">
        <v>11.1</v>
      </c>
      <c r="D26813">
        <v>11.1</v>
      </c>
      <c r="E26813">
        <v>11.1</v>
      </c>
      <c r="F26813">
        <v>11.1</v>
      </c>
      <c r="G26813">
        <v>11.1</v>
      </c>
      <c r="H26813" s="172">
        <v>13.17</v>
      </c>
      <c r="I26813">
        <v>13.17</v>
      </c>
      <c r="J26813">
        <v>13.17</v>
      </c>
      <c r="K26813">
        <v>13.17</v>
      </c>
      <c r="L26813" s="32">
        <v>13.17</v>
      </c>
      <c r="M26813" s="173">
        <v>19712</v>
      </c>
      <c r="N26813" t="s">
        <v>47</v>
      </c>
      <c r="O26813">
        <v>7</v>
      </c>
    </row>
    <row r="26814" spans="1:15" x14ac:dyDescent="0.25">
      <c r="A26814" s="2">
        <v>37003</v>
      </c>
      <c r="B26814">
        <v>400</v>
      </c>
      <c r="C26814">
        <v>9.09</v>
      </c>
      <c r="D26814">
        <v>9.09</v>
      </c>
      <c r="E26814">
        <v>9.09</v>
      </c>
      <c r="F26814">
        <v>9.09</v>
      </c>
      <c r="G26814">
        <v>9.09</v>
      </c>
      <c r="H26814" s="172">
        <v>13</v>
      </c>
      <c r="I26814">
        <v>13</v>
      </c>
      <c r="J26814">
        <v>13</v>
      </c>
      <c r="K26814">
        <v>13</v>
      </c>
      <c r="L26814" s="32">
        <v>13</v>
      </c>
      <c r="M26814" s="173">
        <v>19417</v>
      </c>
      <c r="N26814" t="s">
        <v>47</v>
      </c>
      <c r="O26814">
        <v>7</v>
      </c>
    </row>
    <row r="26815" spans="1:15" x14ac:dyDescent="0.25">
      <c r="A26815" s="2">
        <v>37003</v>
      </c>
      <c r="B26815">
        <v>500</v>
      </c>
      <c r="C26815">
        <v>9.39</v>
      </c>
      <c r="D26815">
        <v>9.39</v>
      </c>
      <c r="E26815">
        <v>9.39</v>
      </c>
      <c r="F26815">
        <v>9.39</v>
      </c>
      <c r="G26815">
        <v>9.39</v>
      </c>
      <c r="H26815" s="172">
        <v>13</v>
      </c>
      <c r="I26815">
        <v>13</v>
      </c>
      <c r="J26815">
        <v>13</v>
      </c>
      <c r="K26815">
        <v>13</v>
      </c>
      <c r="L26815" s="32">
        <v>13</v>
      </c>
      <c r="M26815" s="173">
        <v>19261</v>
      </c>
      <c r="N26815" t="s">
        <v>47</v>
      </c>
      <c r="O26815">
        <v>7</v>
      </c>
    </row>
    <row r="26816" spans="1:15" x14ac:dyDescent="0.25">
      <c r="A26816" s="2">
        <v>37003</v>
      </c>
      <c r="B26816">
        <v>600</v>
      </c>
      <c r="C26816">
        <v>12.94</v>
      </c>
      <c r="D26816">
        <v>12.94</v>
      </c>
      <c r="E26816">
        <v>12.94</v>
      </c>
      <c r="F26816">
        <v>12.94</v>
      </c>
      <c r="G26816">
        <v>12.94</v>
      </c>
      <c r="H26816" s="172">
        <v>13.17</v>
      </c>
      <c r="I26816">
        <v>13.17</v>
      </c>
      <c r="J26816">
        <v>13.17</v>
      </c>
      <c r="K26816">
        <v>13.17</v>
      </c>
      <c r="L26816" s="32">
        <v>13.17</v>
      </c>
      <c r="M26816" s="173">
        <v>19437</v>
      </c>
      <c r="N26816" t="s">
        <v>47</v>
      </c>
      <c r="O26816">
        <v>7</v>
      </c>
    </row>
    <row r="26817" spans="1:15" x14ac:dyDescent="0.25">
      <c r="A26817" s="2">
        <v>37003</v>
      </c>
      <c r="B26817">
        <v>700</v>
      </c>
      <c r="C26817">
        <v>13.18</v>
      </c>
      <c r="D26817">
        <v>13.18</v>
      </c>
      <c r="E26817">
        <v>13.18</v>
      </c>
      <c r="F26817">
        <v>13.18</v>
      </c>
      <c r="G26817">
        <v>13.18</v>
      </c>
      <c r="H26817" s="172">
        <v>13.7</v>
      </c>
      <c r="I26817">
        <v>13.7</v>
      </c>
      <c r="J26817">
        <v>13.7</v>
      </c>
      <c r="K26817">
        <v>13.7</v>
      </c>
      <c r="L26817" s="32">
        <v>13.7</v>
      </c>
      <c r="M26817" s="173">
        <v>19732</v>
      </c>
      <c r="N26817" t="s">
        <v>47</v>
      </c>
      <c r="O26817">
        <v>7</v>
      </c>
    </row>
    <row r="26818" spans="1:15" x14ac:dyDescent="0.25">
      <c r="A26818" s="2">
        <v>37003</v>
      </c>
      <c r="B26818">
        <v>800</v>
      </c>
      <c r="C26818">
        <v>16.670000000000002</v>
      </c>
      <c r="D26818">
        <v>16.670000000000002</v>
      </c>
      <c r="E26818">
        <v>16.670000000000002</v>
      </c>
      <c r="F26818">
        <v>16.670000000000002</v>
      </c>
      <c r="G26818">
        <v>16.670000000000002</v>
      </c>
      <c r="H26818" s="172">
        <v>17.100000000000001</v>
      </c>
      <c r="I26818">
        <v>17.100000000000001</v>
      </c>
      <c r="J26818">
        <v>17.100000000000001</v>
      </c>
      <c r="K26818">
        <v>17.100000000000001</v>
      </c>
      <c r="L26818" s="32">
        <v>17.100000000000001</v>
      </c>
      <c r="M26818" s="173">
        <v>20693</v>
      </c>
      <c r="N26818" t="s">
        <v>48</v>
      </c>
      <c r="O26818">
        <v>7</v>
      </c>
    </row>
    <row r="26819" spans="1:15" x14ac:dyDescent="0.25">
      <c r="A26819" s="2">
        <v>37003</v>
      </c>
      <c r="B26819">
        <v>900</v>
      </c>
      <c r="C26819">
        <v>23.9</v>
      </c>
      <c r="D26819">
        <v>23.9</v>
      </c>
      <c r="E26819">
        <v>23.9</v>
      </c>
      <c r="F26819">
        <v>23.9</v>
      </c>
      <c r="G26819">
        <v>23.9</v>
      </c>
      <c r="H26819" s="172">
        <v>24</v>
      </c>
      <c r="I26819">
        <v>24.39</v>
      </c>
      <c r="J26819">
        <v>24.57</v>
      </c>
      <c r="K26819">
        <v>24.01</v>
      </c>
      <c r="L26819" s="32">
        <v>24</v>
      </c>
      <c r="M26819" s="173">
        <v>22657</v>
      </c>
      <c r="N26819" t="s">
        <v>48</v>
      </c>
      <c r="O26819">
        <v>7</v>
      </c>
    </row>
    <row r="26820" spans="1:15" x14ac:dyDescent="0.25">
      <c r="A26820" s="2">
        <v>37003</v>
      </c>
      <c r="B26820">
        <v>1000</v>
      </c>
      <c r="C26820">
        <v>20.170000000000002</v>
      </c>
      <c r="D26820">
        <v>20.170000000000002</v>
      </c>
      <c r="E26820">
        <v>20.170000000000002</v>
      </c>
      <c r="F26820">
        <v>20.170000000000002</v>
      </c>
      <c r="G26820">
        <v>20.170000000000002</v>
      </c>
      <c r="H26820" s="172">
        <v>28</v>
      </c>
      <c r="I26820">
        <v>31.69</v>
      </c>
      <c r="J26820">
        <v>32.01</v>
      </c>
      <c r="K26820">
        <v>30.22</v>
      </c>
      <c r="L26820" s="32">
        <v>28.24</v>
      </c>
      <c r="M26820" s="173">
        <v>24107</v>
      </c>
      <c r="N26820" t="s">
        <v>48</v>
      </c>
      <c r="O26820">
        <v>7</v>
      </c>
    </row>
    <row r="26821" spans="1:15" x14ac:dyDescent="0.25">
      <c r="A26821" s="2">
        <v>37003</v>
      </c>
      <c r="B26821">
        <v>1100</v>
      </c>
      <c r="C26821">
        <v>34.200000000000003</v>
      </c>
      <c r="D26821">
        <v>34.200000000000003</v>
      </c>
      <c r="E26821">
        <v>34.200000000000003</v>
      </c>
      <c r="F26821">
        <v>34.200000000000003</v>
      </c>
      <c r="G26821">
        <v>34.200000000000003</v>
      </c>
      <c r="H26821" s="172">
        <v>33</v>
      </c>
      <c r="I26821">
        <v>33</v>
      </c>
      <c r="J26821">
        <v>33</v>
      </c>
      <c r="K26821">
        <v>33</v>
      </c>
      <c r="L26821" s="32">
        <v>33</v>
      </c>
      <c r="M26821" s="173">
        <v>24957</v>
      </c>
      <c r="N26821" t="s">
        <v>48</v>
      </c>
      <c r="O26821">
        <v>7</v>
      </c>
    </row>
    <row r="26822" spans="1:15" x14ac:dyDescent="0.25">
      <c r="A26822" s="2">
        <v>37003</v>
      </c>
      <c r="B26822">
        <v>1200</v>
      </c>
      <c r="C26822">
        <v>53.69</v>
      </c>
      <c r="D26822">
        <v>53.69</v>
      </c>
      <c r="E26822">
        <v>53.69</v>
      </c>
      <c r="F26822">
        <v>53.69</v>
      </c>
      <c r="G26822">
        <v>53.69</v>
      </c>
      <c r="H26822" s="172">
        <v>34.950000000000003</v>
      </c>
      <c r="I26822">
        <v>36</v>
      </c>
      <c r="J26822">
        <v>36.090000000000003</v>
      </c>
      <c r="K26822">
        <v>35.58</v>
      </c>
      <c r="L26822" s="32">
        <v>35.020000000000003</v>
      </c>
      <c r="M26822" s="173">
        <v>25604</v>
      </c>
      <c r="N26822" t="s">
        <v>48</v>
      </c>
      <c r="O26822">
        <v>7</v>
      </c>
    </row>
    <row r="26823" spans="1:15" x14ac:dyDescent="0.25">
      <c r="A26823" s="2">
        <v>37003</v>
      </c>
      <c r="B26823">
        <v>1300</v>
      </c>
      <c r="C26823">
        <v>36.85</v>
      </c>
      <c r="D26823">
        <v>36.85</v>
      </c>
      <c r="E26823">
        <v>36.85</v>
      </c>
      <c r="F26823">
        <v>36.85</v>
      </c>
      <c r="G26823">
        <v>36.85</v>
      </c>
      <c r="H26823" s="172">
        <v>31.38</v>
      </c>
      <c r="I26823">
        <v>31.38</v>
      </c>
      <c r="J26823">
        <v>31.38</v>
      </c>
      <c r="K26823">
        <v>31.38</v>
      </c>
      <c r="L26823" s="32">
        <v>31.38</v>
      </c>
      <c r="M26823" s="173">
        <v>26081</v>
      </c>
      <c r="N26823" t="s">
        <v>48</v>
      </c>
      <c r="O26823">
        <v>7</v>
      </c>
    </row>
    <row r="26824" spans="1:15" x14ac:dyDescent="0.25">
      <c r="A26824" s="2">
        <v>37003</v>
      </c>
      <c r="B26824">
        <v>1400</v>
      </c>
      <c r="C26824">
        <v>27.05</v>
      </c>
      <c r="D26824">
        <v>27.05</v>
      </c>
      <c r="E26824">
        <v>27.05</v>
      </c>
      <c r="F26824">
        <v>27.05</v>
      </c>
      <c r="G26824">
        <v>27.05</v>
      </c>
      <c r="H26824" s="172">
        <v>26.35</v>
      </c>
      <c r="I26824">
        <v>44.32</v>
      </c>
      <c r="J26824">
        <v>45.86</v>
      </c>
      <c r="K26824">
        <v>37.17</v>
      </c>
      <c r="L26824" s="32">
        <v>27.53</v>
      </c>
      <c r="M26824" s="173">
        <v>26079</v>
      </c>
      <c r="N26824" t="s">
        <v>48</v>
      </c>
      <c r="O26824">
        <v>7</v>
      </c>
    </row>
    <row r="26825" spans="1:15" x14ac:dyDescent="0.25">
      <c r="A26825" s="2">
        <v>37003</v>
      </c>
      <c r="B26825">
        <v>1500</v>
      </c>
      <c r="C26825">
        <v>20.37</v>
      </c>
      <c r="D26825">
        <v>20.37</v>
      </c>
      <c r="E26825">
        <v>20.37</v>
      </c>
      <c r="F26825">
        <v>20.37</v>
      </c>
      <c r="G26825">
        <v>20.37</v>
      </c>
      <c r="H26825" s="172">
        <v>21.6</v>
      </c>
      <c r="I26825">
        <v>42.24</v>
      </c>
      <c r="J26825">
        <v>44.01</v>
      </c>
      <c r="K26825">
        <v>34.020000000000003</v>
      </c>
      <c r="L26825" s="32">
        <v>22.96</v>
      </c>
      <c r="M26825" s="173">
        <v>26097</v>
      </c>
      <c r="N26825" t="s">
        <v>48</v>
      </c>
      <c r="O26825">
        <v>7</v>
      </c>
    </row>
    <row r="26826" spans="1:15" x14ac:dyDescent="0.25">
      <c r="A26826" s="2">
        <v>37003</v>
      </c>
      <c r="B26826">
        <v>1600</v>
      </c>
      <c r="C26826">
        <v>38.520000000000003</v>
      </c>
      <c r="D26826">
        <v>38.520000000000003</v>
      </c>
      <c r="E26826">
        <v>38.520000000000003</v>
      </c>
      <c r="F26826">
        <v>38.520000000000003</v>
      </c>
      <c r="G26826">
        <v>38.520000000000003</v>
      </c>
      <c r="H26826" s="172">
        <v>20.74</v>
      </c>
      <c r="I26826">
        <v>39.94</v>
      </c>
      <c r="J26826">
        <v>41.59</v>
      </c>
      <c r="K26826">
        <v>32.29</v>
      </c>
      <c r="L26826" s="32">
        <v>22</v>
      </c>
      <c r="M26826" s="173">
        <v>26174</v>
      </c>
      <c r="N26826" t="s">
        <v>48</v>
      </c>
      <c r="O26826">
        <v>7</v>
      </c>
    </row>
    <row r="26827" spans="1:15" x14ac:dyDescent="0.25">
      <c r="A26827" s="2">
        <v>37003</v>
      </c>
      <c r="B26827">
        <v>1700</v>
      </c>
      <c r="C26827">
        <v>67.27</v>
      </c>
      <c r="D26827">
        <v>67.27</v>
      </c>
      <c r="E26827">
        <v>67.27</v>
      </c>
      <c r="F26827">
        <v>67.27</v>
      </c>
      <c r="G26827">
        <v>67.27</v>
      </c>
      <c r="H26827" s="172">
        <v>20.78</v>
      </c>
      <c r="I26827">
        <v>41.37</v>
      </c>
      <c r="J26827">
        <v>42.78</v>
      </c>
      <c r="K26827">
        <v>33.159999999999997</v>
      </c>
      <c r="L26827" s="32">
        <v>22.13</v>
      </c>
      <c r="M26827" s="173">
        <v>26590</v>
      </c>
      <c r="N26827" t="s">
        <v>48</v>
      </c>
      <c r="O26827">
        <v>7</v>
      </c>
    </row>
    <row r="26828" spans="1:15" x14ac:dyDescent="0.25">
      <c r="A26828" s="2">
        <v>37003</v>
      </c>
      <c r="B26828">
        <v>1800</v>
      </c>
      <c r="C26828">
        <v>51.3</v>
      </c>
      <c r="D26828">
        <v>51.3</v>
      </c>
      <c r="E26828">
        <v>51.3</v>
      </c>
      <c r="F26828">
        <v>51.3</v>
      </c>
      <c r="G26828">
        <v>51.3</v>
      </c>
      <c r="H26828" s="172">
        <v>21.14</v>
      </c>
      <c r="I26828">
        <v>35.770000000000003</v>
      </c>
      <c r="J26828">
        <v>34.880000000000003</v>
      </c>
      <c r="K26828">
        <v>29.89</v>
      </c>
      <c r="L26828" s="32">
        <v>22.1</v>
      </c>
      <c r="M26828" s="173">
        <v>27093</v>
      </c>
      <c r="N26828" t="s">
        <v>48</v>
      </c>
      <c r="O26828">
        <v>7</v>
      </c>
    </row>
    <row r="26829" spans="1:15" x14ac:dyDescent="0.25">
      <c r="A26829" s="2">
        <v>37003</v>
      </c>
      <c r="B26829">
        <v>1900</v>
      </c>
      <c r="C26829">
        <v>27.81</v>
      </c>
      <c r="D26829">
        <v>27.81</v>
      </c>
      <c r="E26829">
        <v>27.81</v>
      </c>
      <c r="F26829">
        <v>27.81</v>
      </c>
      <c r="G26829">
        <v>27.81</v>
      </c>
      <c r="H26829" s="172">
        <v>22.1</v>
      </c>
      <c r="I26829">
        <v>34.700000000000003</v>
      </c>
      <c r="J26829">
        <v>33.799999999999997</v>
      </c>
      <c r="K26829">
        <v>29.63</v>
      </c>
      <c r="L26829" s="32">
        <v>22.93</v>
      </c>
      <c r="M26829" s="173">
        <v>27151</v>
      </c>
      <c r="N26829" t="s">
        <v>48</v>
      </c>
      <c r="O26829">
        <v>7</v>
      </c>
    </row>
    <row r="26830" spans="1:15" x14ac:dyDescent="0.25">
      <c r="A26830" s="2">
        <v>37003</v>
      </c>
      <c r="B26830">
        <v>2000</v>
      </c>
      <c r="C26830">
        <v>45.23</v>
      </c>
      <c r="D26830">
        <v>45.23</v>
      </c>
      <c r="E26830">
        <v>45.23</v>
      </c>
      <c r="F26830">
        <v>45.23</v>
      </c>
      <c r="G26830">
        <v>45.23</v>
      </c>
      <c r="H26830" s="172">
        <v>27.02</v>
      </c>
      <c r="I26830">
        <v>44.33</v>
      </c>
      <c r="J26830">
        <v>45.81</v>
      </c>
      <c r="K26830">
        <v>37.44</v>
      </c>
      <c r="L26830" s="32">
        <v>28.16</v>
      </c>
      <c r="M26830" s="173">
        <v>27578</v>
      </c>
      <c r="N26830" t="s">
        <v>48</v>
      </c>
      <c r="O26830">
        <v>7</v>
      </c>
    </row>
    <row r="26831" spans="1:15" x14ac:dyDescent="0.25">
      <c r="A26831" s="2">
        <v>37003</v>
      </c>
      <c r="B26831">
        <v>2100</v>
      </c>
      <c r="C26831">
        <v>111.82</v>
      </c>
      <c r="D26831">
        <v>111.82</v>
      </c>
      <c r="E26831">
        <v>111.82</v>
      </c>
      <c r="F26831">
        <v>111.82</v>
      </c>
      <c r="G26831">
        <v>111.82</v>
      </c>
      <c r="H26831" s="172">
        <v>45.89</v>
      </c>
      <c r="I26831">
        <v>69.95</v>
      </c>
      <c r="J26831">
        <v>72.010000000000005</v>
      </c>
      <c r="K26831">
        <v>60.37</v>
      </c>
      <c r="L26831" s="32">
        <v>47.47</v>
      </c>
      <c r="M26831" s="173">
        <v>29646</v>
      </c>
      <c r="N26831" t="s">
        <v>48</v>
      </c>
      <c r="O26831">
        <v>7</v>
      </c>
    </row>
    <row r="26832" spans="1:15" x14ac:dyDescent="0.25">
      <c r="A26832" s="2">
        <v>37003</v>
      </c>
      <c r="B26832">
        <v>2200</v>
      </c>
      <c r="C26832">
        <v>114.28</v>
      </c>
      <c r="D26832">
        <v>114.28</v>
      </c>
      <c r="E26832">
        <v>114.28</v>
      </c>
      <c r="F26832">
        <v>114.28</v>
      </c>
      <c r="G26832">
        <v>114.28</v>
      </c>
      <c r="H26832" s="172">
        <v>30.63</v>
      </c>
      <c r="I26832">
        <v>48.26</v>
      </c>
      <c r="J26832">
        <v>49.77</v>
      </c>
      <c r="K26832">
        <v>41.24</v>
      </c>
      <c r="L26832" s="32">
        <v>31.78</v>
      </c>
      <c r="M26832" s="173">
        <v>29381</v>
      </c>
      <c r="N26832" t="s">
        <v>48</v>
      </c>
      <c r="O26832">
        <v>7</v>
      </c>
    </row>
    <row r="26833" spans="1:15" x14ac:dyDescent="0.25">
      <c r="A26833" s="2">
        <v>37003</v>
      </c>
      <c r="B26833">
        <v>2300</v>
      </c>
      <c r="C26833">
        <v>19.190000000000001</v>
      </c>
      <c r="D26833">
        <v>19.190000000000001</v>
      </c>
      <c r="E26833">
        <v>19.190000000000001</v>
      </c>
      <c r="F26833">
        <v>19.190000000000001</v>
      </c>
      <c r="G26833">
        <v>19.190000000000001</v>
      </c>
      <c r="H26833" s="172">
        <v>24.31</v>
      </c>
      <c r="I26833">
        <v>36.01</v>
      </c>
      <c r="J26833">
        <v>37.01</v>
      </c>
      <c r="K26833">
        <v>31.35</v>
      </c>
      <c r="L26833" s="32">
        <v>25.08</v>
      </c>
      <c r="M26833" s="173">
        <v>27313</v>
      </c>
      <c r="N26833" t="s">
        <v>48</v>
      </c>
      <c r="O26833">
        <v>7</v>
      </c>
    </row>
    <row r="26834" spans="1:15" x14ac:dyDescent="0.25">
      <c r="A26834" s="2">
        <v>37003</v>
      </c>
      <c r="B26834">
        <v>2400</v>
      </c>
      <c r="C26834">
        <v>18.97</v>
      </c>
      <c r="D26834">
        <v>18.97</v>
      </c>
      <c r="E26834">
        <v>18.97</v>
      </c>
      <c r="F26834">
        <v>18.97</v>
      </c>
      <c r="G26834">
        <v>18.97</v>
      </c>
      <c r="H26834" s="172">
        <v>18.55</v>
      </c>
      <c r="I26834">
        <v>19.25</v>
      </c>
      <c r="J26834">
        <v>19.309999999999999</v>
      </c>
      <c r="K26834">
        <v>18.97</v>
      </c>
      <c r="L26834" s="32">
        <v>18.59</v>
      </c>
      <c r="M26834" s="173">
        <v>24827</v>
      </c>
      <c r="N26834" t="s">
        <v>47</v>
      </c>
      <c r="O26834">
        <v>7</v>
      </c>
    </row>
    <row r="26835" spans="1:15" x14ac:dyDescent="0.25">
      <c r="A26835" s="2">
        <v>37004</v>
      </c>
      <c r="B26835">
        <v>100</v>
      </c>
      <c r="C26835">
        <v>27.59</v>
      </c>
      <c r="D26835">
        <v>27.59</v>
      </c>
      <c r="E26835">
        <v>27.59</v>
      </c>
      <c r="F26835">
        <v>27.59</v>
      </c>
      <c r="G26835">
        <v>27.59</v>
      </c>
      <c r="H26835" s="172">
        <v>17.920000000000002</v>
      </c>
      <c r="I26835">
        <v>20.48</v>
      </c>
      <c r="J26835">
        <v>20.7</v>
      </c>
      <c r="K26835">
        <v>19.46</v>
      </c>
      <c r="L26835" s="32">
        <v>18.09</v>
      </c>
      <c r="M26835" s="173">
        <v>22919</v>
      </c>
      <c r="N26835" t="s">
        <v>47</v>
      </c>
      <c r="O26835">
        <v>1</v>
      </c>
    </row>
    <row r="26836" spans="1:15" x14ac:dyDescent="0.25">
      <c r="A26836" s="2">
        <v>37004</v>
      </c>
      <c r="B26836">
        <v>200</v>
      </c>
      <c r="C26836">
        <v>15.62</v>
      </c>
      <c r="D26836">
        <v>15.62</v>
      </c>
      <c r="E26836">
        <v>15.62</v>
      </c>
      <c r="F26836">
        <v>15.62</v>
      </c>
      <c r="G26836">
        <v>15.62</v>
      </c>
      <c r="H26836" s="172">
        <v>16.39</v>
      </c>
      <c r="I26836">
        <v>16.39</v>
      </c>
      <c r="J26836">
        <v>16.39</v>
      </c>
      <c r="K26836">
        <v>16.39</v>
      </c>
      <c r="L26836" s="32">
        <v>16.39</v>
      </c>
      <c r="M26836" s="173">
        <v>21893</v>
      </c>
      <c r="N26836" t="s">
        <v>47</v>
      </c>
      <c r="O26836">
        <v>1</v>
      </c>
    </row>
    <row r="26837" spans="1:15" x14ac:dyDescent="0.25">
      <c r="A26837" s="2">
        <v>37004</v>
      </c>
      <c r="B26837">
        <v>300</v>
      </c>
      <c r="C26837">
        <v>15.92</v>
      </c>
      <c r="D26837">
        <v>15.92</v>
      </c>
      <c r="E26837">
        <v>15.92</v>
      </c>
      <c r="F26837">
        <v>15.92</v>
      </c>
      <c r="G26837">
        <v>15.92</v>
      </c>
      <c r="H26837" s="172">
        <v>16</v>
      </c>
      <c r="I26837">
        <v>16</v>
      </c>
      <c r="J26837">
        <v>16</v>
      </c>
      <c r="K26837">
        <v>16</v>
      </c>
      <c r="L26837" s="32">
        <v>16</v>
      </c>
      <c r="M26837" s="173">
        <v>21214</v>
      </c>
      <c r="N26837" t="s">
        <v>47</v>
      </c>
      <c r="O26837">
        <v>1</v>
      </c>
    </row>
    <row r="26838" spans="1:15" x14ac:dyDescent="0.25">
      <c r="A26838" s="2">
        <v>37004</v>
      </c>
      <c r="B26838">
        <v>400</v>
      </c>
      <c r="C26838">
        <v>14.25</v>
      </c>
      <c r="D26838">
        <v>14.25</v>
      </c>
      <c r="E26838">
        <v>14.25</v>
      </c>
      <c r="F26838">
        <v>14.25</v>
      </c>
      <c r="G26838">
        <v>14.25</v>
      </c>
      <c r="H26838" s="172">
        <v>15.68</v>
      </c>
      <c r="I26838">
        <v>15.68</v>
      </c>
      <c r="J26838">
        <v>15.68</v>
      </c>
      <c r="K26838">
        <v>15.68</v>
      </c>
      <c r="L26838" s="32">
        <v>15.68</v>
      </c>
      <c r="M26838" s="173">
        <v>21021</v>
      </c>
      <c r="N26838" t="s">
        <v>47</v>
      </c>
      <c r="O26838">
        <v>1</v>
      </c>
    </row>
    <row r="26839" spans="1:15" x14ac:dyDescent="0.25">
      <c r="A26839" s="2">
        <v>37004</v>
      </c>
      <c r="B26839">
        <v>500</v>
      </c>
      <c r="C26839">
        <v>13.49</v>
      </c>
      <c r="D26839">
        <v>13.49</v>
      </c>
      <c r="E26839">
        <v>13.49</v>
      </c>
      <c r="F26839">
        <v>13.49</v>
      </c>
      <c r="G26839">
        <v>13.49</v>
      </c>
      <c r="H26839" s="172">
        <v>15.88</v>
      </c>
      <c r="I26839">
        <v>15.88</v>
      </c>
      <c r="J26839">
        <v>15.88</v>
      </c>
      <c r="K26839">
        <v>15.88</v>
      </c>
      <c r="L26839" s="32">
        <v>15.88</v>
      </c>
      <c r="M26839" s="173">
        <v>21265</v>
      </c>
      <c r="N26839" t="s">
        <v>47</v>
      </c>
      <c r="O26839">
        <v>1</v>
      </c>
    </row>
    <row r="26840" spans="1:15" x14ac:dyDescent="0.25">
      <c r="A26840" s="2">
        <v>37004</v>
      </c>
      <c r="B26840">
        <v>600</v>
      </c>
      <c r="C26840">
        <v>15.63</v>
      </c>
      <c r="D26840">
        <v>15.63</v>
      </c>
      <c r="E26840">
        <v>15.63</v>
      </c>
      <c r="F26840">
        <v>15.63</v>
      </c>
      <c r="G26840">
        <v>15.63</v>
      </c>
      <c r="H26840" s="172">
        <v>19.010000000000002</v>
      </c>
      <c r="I26840">
        <v>19.010000000000002</v>
      </c>
      <c r="J26840">
        <v>19.010000000000002</v>
      </c>
      <c r="K26840">
        <v>19.010000000000002</v>
      </c>
      <c r="L26840" s="32">
        <v>19.010000000000002</v>
      </c>
      <c r="M26840" s="173">
        <v>22945</v>
      </c>
      <c r="N26840" t="s">
        <v>47</v>
      </c>
      <c r="O26840">
        <v>1</v>
      </c>
    </row>
    <row r="26841" spans="1:15" x14ac:dyDescent="0.25">
      <c r="A26841" s="2">
        <v>37004</v>
      </c>
      <c r="B26841">
        <v>700</v>
      </c>
      <c r="C26841">
        <v>20.68</v>
      </c>
      <c r="D26841">
        <v>20.68</v>
      </c>
      <c r="E26841">
        <v>20.68</v>
      </c>
      <c r="F26841">
        <v>20.68</v>
      </c>
      <c r="G26841">
        <v>20.68</v>
      </c>
      <c r="H26841" s="172">
        <v>30</v>
      </c>
      <c r="I26841">
        <v>30</v>
      </c>
      <c r="J26841">
        <v>30</v>
      </c>
      <c r="K26841">
        <v>30</v>
      </c>
      <c r="L26841" s="32">
        <v>30</v>
      </c>
      <c r="M26841" s="173">
        <v>26187</v>
      </c>
      <c r="N26841" t="s">
        <v>47</v>
      </c>
      <c r="O26841">
        <v>1</v>
      </c>
    </row>
    <row r="26842" spans="1:15" x14ac:dyDescent="0.25">
      <c r="A26842" s="2">
        <v>37004</v>
      </c>
      <c r="B26842">
        <v>800</v>
      </c>
      <c r="C26842">
        <v>34.49</v>
      </c>
      <c r="D26842">
        <v>34.49</v>
      </c>
      <c r="E26842">
        <v>34.49</v>
      </c>
      <c r="F26842">
        <v>34.49</v>
      </c>
      <c r="G26842">
        <v>34.49</v>
      </c>
      <c r="H26842" s="172">
        <v>55</v>
      </c>
      <c r="I26842">
        <v>55</v>
      </c>
      <c r="J26842">
        <v>55</v>
      </c>
      <c r="K26842">
        <v>55</v>
      </c>
      <c r="L26842" s="32">
        <v>55</v>
      </c>
      <c r="M26842" s="173">
        <v>28887</v>
      </c>
      <c r="N26842" t="s">
        <v>48</v>
      </c>
      <c r="O26842">
        <v>1</v>
      </c>
    </row>
    <row r="26843" spans="1:15" x14ac:dyDescent="0.25">
      <c r="A26843" s="2">
        <v>37004</v>
      </c>
      <c r="B26843">
        <v>900</v>
      </c>
      <c r="C26843">
        <v>37.89</v>
      </c>
      <c r="D26843">
        <v>37.89</v>
      </c>
      <c r="E26843">
        <v>37.89</v>
      </c>
      <c r="F26843">
        <v>37.89</v>
      </c>
      <c r="G26843">
        <v>37.89</v>
      </c>
      <c r="H26843" s="172">
        <v>55</v>
      </c>
      <c r="I26843">
        <v>55</v>
      </c>
      <c r="J26843">
        <v>55</v>
      </c>
      <c r="K26843">
        <v>55</v>
      </c>
      <c r="L26843" s="32">
        <v>55</v>
      </c>
      <c r="M26843" s="173">
        <v>30473</v>
      </c>
      <c r="N26843" t="s">
        <v>48</v>
      </c>
      <c r="O26843">
        <v>1</v>
      </c>
    </row>
    <row r="26844" spans="1:15" x14ac:dyDescent="0.25">
      <c r="A26844" s="2">
        <v>37004</v>
      </c>
      <c r="B26844">
        <v>1000</v>
      </c>
      <c r="C26844">
        <v>77.23</v>
      </c>
      <c r="D26844">
        <v>77.23</v>
      </c>
      <c r="E26844">
        <v>77.23</v>
      </c>
      <c r="F26844">
        <v>77.23</v>
      </c>
      <c r="G26844">
        <v>77.23</v>
      </c>
      <c r="H26844" s="172">
        <v>57</v>
      </c>
      <c r="I26844">
        <v>57</v>
      </c>
      <c r="J26844">
        <v>57</v>
      </c>
      <c r="K26844">
        <v>57</v>
      </c>
      <c r="L26844" s="32">
        <v>57</v>
      </c>
      <c r="M26844" s="173">
        <v>31745</v>
      </c>
      <c r="N26844" t="s">
        <v>48</v>
      </c>
      <c r="O26844">
        <v>1</v>
      </c>
    </row>
    <row r="26845" spans="1:15" x14ac:dyDescent="0.25">
      <c r="A26845" s="2">
        <v>37004</v>
      </c>
      <c r="B26845">
        <v>1100</v>
      </c>
      <c r="C26845">
        <v>88.19</v>
      </c>
      <c r="D26845">
        <v>88.19</v>
      </c>
      <c r="E26845">
        <v>88.19</v>
      </c>
      <c r="F26845">
        <v>88.19</v>
      </c>
      <c r="G26845">
        <v>88.19</v>
      </c>
      <c r="H26845" s="172">
        <v>64.010000000000005</v>
      </c>
      <c r="I26845">
        <v>64.010000000000005</v>
      </c>
      <c r="J26845">
        <v>64.010000000000005</v>
      </c>
      <c r="K26845">
        <v>64.010000000000005</v>
      </c>
      <c r="L26845" s="32">
        <v>64.010000000000005</v>
      </c>
      <c r="M26845" s="173">
        <v>33075</v>
      </c>
      <c r="N26845" t="s">
        <v>48</v>
      </c>
      <c r="O26845">
        <v>1</v>
      </c>
    </row>
    <row r="26846" spans="1:15" x14ac:dyDescent="0.25">
      <c r="A26846" s="2">
        <v>37004</v>
      </c>
      <c r="B26846">
        <v>1200</v>
      </c>
      <c r="C26846">
        <v>67.48</v>
      </c>
      <c r="D26846">
        <v>67.48</v>
      </c>
      <c r="E26846">
        <v>67.48</v>
      </c>
      <c r="F26846">
        <v>67.48</v>
      </c>
      <c r="G26846">
        <v>67.48</v>
      </c>
      <c r="H26846" s="172">
        <v>66.510000000000005</v>
      </c>
      <c r="I26846">
        <v>66.510000000000005</v>
      </c>
      <c r="J26846">
        <v>66.510000000000005</v>
      </c>
      <c r="K26846">
        <v>66.510000000000005</v>
      </c>
      <c r="L26846" s="32">
        <v>66.510000000000005</v>
      </c>
      <c r="M26846" s="173">
        <v>33830</v>
      </c>
      <c r="N26846" t="s">
        <v>48</v>
      </c>
      <c r="O26846">
        <v>1</v>
      </c>
    </row>
    <row r="26847" spans="1:15" x14ac:dyDescent="0.25">
      <c r="A26847" s="2">
        <v>37004</v>
      </c>
      <c r="B26847">
        <v>1300</v>
      </c>
      <c r="C26847">
        <v>90.83</v>
      </c>
      <c r="D26847">
        <v>90.83</v>
      </c>
      <c r="E26847">
        <v>90.83</v>
      </c>
      <c r="F26847">
        <v>90.83</v>
      </c>
      <c r="G26847">
        <v>90.83</v>
      </c>
      <c r="H26847" s="172">
        <v>67.510000000000005</v>
      </c>
      <c r="I26847">
        <v>67.510000000000005</v>
      </c>
      <c r="J26847">
        <v>67.510000000000005</v>
      </c>
      <c r="K26847">
        <v>67.510000000000005</v>
      </c>
      <c r="L26847" s="32">
        <v>67.510000000000005</v>
      </c>
      <c r="M26847" s="173">
        <v>34479</v>
      </c>
      <c r="N26847" t="s">
        <v>48</v>
      </c>
      <c r="O26847">
        <v>1</v>
      </c>
    </row>
    <row r="26848" spans="1:15" x14ac:dyDescent="0.25">
      <c r="A26848" s="2">
        <v>37004</v>
      </c>
      <c r="B26848">
        <v>1400</v>
      </c>
      <c r="C26848">
        <v>110.29</v>
      </c>
      <c r="D26848">
        <v>110.29</v>
      </c>
      <c r="E26848">
        <v>110.29</v>
      </c>
      <c r="F26848">
        <v>110.29</v>
      </c>
      <c r="G26848">
        <v>110.29</v>
      </c>
      <c r="H26848" s="172">
        <v>70.010000000000005</v>
      </c>
      <c r="I26848">
        <v>70.010000000000005</v>
      </c>
      <c r="J26848">
        <v>70.010000000000005</v>
      </c>
      <c r="K26848">
        <v>70.010000000000005</v>
      </c>
      <c r="L26848" s="32">
        <v>70.010000000000005</v>
      </c>
      <c r="M26848" s="173">
        <v>34993</v>
      </c>
      <c r="N26848" t="s">
        <v>48</v>
      </c>
      <c r="O26848">
        <v>1</v>
      </c>
    </row>
    <row r="26849" spans="1:15" x14ac:dyDescent="0.25">
      <c r="A26849" s="2">
        <v>37004</v>
      </c>
      <c r="B26849">
        <v>1500</v>
      </c>
      <c r="C26849">
        <v>101.47</v>
      </c>
      <c r="D26849">
        <v>101.47</v>
      </c>
      <c r="E26849">
        <v>101.47</v>
      </c>
      <c r="F26849">
        <v>101.47</v>
      </c>
      <c r="G26849">
        <v>101.47</v>
      </c>
      <c r="H26849" s="172">
        <v>69.06</v>
      </c>
      <c r="I26849">
        <v>70.33</v>
      </c>
      <c r="J26849">
        <v>69.53</v>
      </c>
      <c r="K26849">
        <v>69.62</v>
      </c>
      <c r="L26849" s="32">
        <v>69.64</v>
      </c>
      <c r="M26849" s="173">
        <v>35197</v>
      </c>
      <c r="N26849" t="s">
        <v>48</v>
      </c>
      <c r="O26849">
        <v>1</v>
      </c>
    </row>
    <row r="26850" spans="1:15" x14ac:dyDescent="0.25">
      <c r="A26850" s="2">
        <v>37004</v>
      </c>
      <c r="B26850">
        <v>1600</v>
      </c>
      <c r="C26850">
        <v>33.770000000000003</v>
      </c>
      <c r="D26850">
        <v>33.770000000000003</v>
      </c>
      <c r="E26850">
        <v>33.770000000000003</v>
      </c>
      <c r="F26850">
        <v>33.770000000000003</v>
      </c>
      <c r="G26850">
        <v>33.770000000000003</v>
      </c>
      <c r="H26850" s="172">
        <v>60.99</v>
      </c>
      <c r="I26850">
        <v>60.99</v>
      </c>
      <c r="J26850">
        <v>60.99</v>
      </c>
      <c r="K26850">
        <v>60.99</v>
      </c>
      <c r="L26850" s="32">
        <v>60.99</v>
      </c>
      <c r="M26850" s="173">
        <v>35194</v>
      </c>
      <c r="N26850" t="s">
        <v>48</v>
      </c>
      <c r="O26850">
        <v>1</v>
      </c>
    </row>
    <row r="26851" spans="1:15" x14ac:dyDescent="0.25">
      <c r="A26851" s="2">
        <v>37004</v>
      </c>
      <c r="B26851">
        <v>1700</v>
      </c>
      <c r="C26851">
        <v>74.91</v>
      </c>
      <c r="D26851">
        <v>74.91</v>
      </c>
      <c r="E26851">
        <v>74.91</v>
      </c>
      <c r="F26851">
        <v>74.91</v>
      </c>
      <c r="G26851">
        <v>74.91</v>
      </c>
      <c r="H26851" s="172">
        <v>55</v>
      </c>
      <c r="I26851">
        <v>55.1</v>
      </c>
      <c r="J26851">
        <v>53.09</v>
      </c>
      <c r="K26851">
        <v>55.01</v>
      </c>
      <c r="L26851" s="32">
        <v>55.01</v>
      </c>
      <c r="M26851" s="173">
        <v>35225</v>
      </c>
      <c r="N26851" t="s">
        <v>48</v>
      </c>
      <c r="O26851">
        <v>1</v>
      </c>
    </row>
    <row r="26852" spans="1:15" x14ac:dyDescent="0.25">
      <c r="A26852" s="2">
        <v>37004</v>
      </c>
      <c r="B26852">
        <v>1800</v>
      </c>
      <c r="C26852">
        <v>103.25</v>
      </c>
      <c r="D26852">
        <v>103.25</v>
      </c>
      <c r="E26852">
        <v>103.25</v>
      </c>
      <c r="F26852">
        <v>103.25</v>
      </c>
      <c r="G26852">
        <v>103.25</v>
      </c>
      <c r="H26852" s="172">
        <v>47.81</v>
      </c>
      <c r="I26852">
        <v>47.97</v>
      </c>
      <c r="J26852">
        <v>44.74</v>
      </c>
      <c r="K26852">
        <v>47.82</v>
      </c>
      <c r="L26852" s="32">
        <v>47.83</v>
      </c>
      <c r="M26852" s="173">
        <v>34873</v>
      </c>
      <c r="N26852" t="s">
        <v>48</v>
      </c>
      <c r="O26852">
        <v>1</v>
      </c>
    </row>
    <row r="26853" spans="1:15" x14ac:dyDescent="0.25">
      <c r="A26853" s="2">
        <v>37004</v>
      </c>
      <c r="B26853">
        <v>1900</v>
      </c>
      <c r="C26853">
        <v>53.63</v>
      </c>
      <c r="D26853">
        <v>53.63</v>
      </c>
      <c r="E26853">
        <v>53.63</v>
      </c>
      <c r="F26853">
        <v>53.63</v>
      </c>
      <c r="G26853">
        <v>53.63</v>
      </c>
      <c r="H26853" s="172">
        <v>44.91</v>
      </c>
      <c r="I26853">
        <v>45.09</v>
      </c>
      <c r="J26853">
        <v>42.05</v>
      </c>
      <c r="K26853">
        <v>44.93</v>
      </c>
      <c r="L26853" s="32">
        <v>44.93</v>
      </c>
      <c r="M26853" s="173">
        <v>33890</v>
      </c>
      <c r="N26853" t="s">
        <v>48</v>
      </c>
      <c r="O26853">
        <v>1</v>
      </c>
    </row>
    <row r="26854" spans="1:15" x14ac:dyDescent="0.25">
      <c r="A26854" s="2">
        <v>37004</v>
      </c>
      <c r="B26854">
        <v>2000</v>
      </c>
      <c r="C26854">
        <v>42.54</v>
      </c>
      <c r="D26854">
        <v>42.54</v>
      </c>
      <c r="E26854">
        <v>42.54</v>
      </c>
      <c r="F26854">
        <v>42.54</v>
      </c>
      <c r="G26854">
        <v>42.54</v>
      </c>
      <c r="H26854" s="172">
        <v>50.14</v>
      </c>
      <c r="I26854">
        <v>56.09</v>
      </c>
      <c r="J26854">
        <v>51.02</v>
      </c>
      <c r="K26854">
        <v>52.74</v>
      </c>
      <c r="L26854" s="32">
        <v>52.85</v>
      </c>
      <c r="M26854" s="173">
        <v>33410</v>
      </c>
      <c r="N26854" t="s">
        <v>48</v>
      </c>
      <c r="O26854">
        <v>1</v>
      </c>
    </row>
    <row r="26855" spans="1:15" x14ac:dyDescent="0.25">
      <c r="A26855" s="2">
        <v>37004</v>
      </c>
      <c r="B26855">
        <v>2100</v>
      </c>
      <c r="C26855">
        <v>89.4</v>
      </c>
      <c r="D26855">
        <v>89.4</v>
      </c>
      <c r="E26855">
        <v>89.4</v>
      </c>
      <c r="F26855">
        <v>89.4</v>
      </c>
      <c r="G26855">
        <v>89.4</v>
      </c>
      <c r="H26855" s="172">
        <v>80</v>
      </c>
      <c r="I26855">
        <v>91.8</v>
      </c>
      <c r="J26855">
        <v>84.41</v>
      </c>
      <c r="K26855">
        <v>85.21</v>
      </c>
      <c r="L26855" s="32">
        <v>85.44</v>
      </c>
      <c r="M26855" s="173">
        <v>34829</v>
      </c>
      <c r="N26855" t="s">
        <v>48</v>
      </c>
      <c r="O26855">
        <v>1</v>
      </c>
    </row>
    <row r="26856" spans="1:15" x14ac:dyDescent="0.25">
      <c r="A26856" s="2">
        <v>37004</v>
      </c>
      <c r="B26856">
        <v>2200</v>
      </c>
      <c r="C26856">
        <v>45.26</v>
      </c>
      <c r="D26856">
        <v>45.26</v>
      </c>
      <c r="E26856">
        <v>45.26</v>
      </c>
      <c r="F26856">
        <v>45.26</v>
      </c>
      <c r="G26856">
        <v>45.26</v>
      </c>
      <c r="H26856" s="172">
        <v>52.6</v>
      </c>
      <c r="I26856">
        <v>53.02</v>
      </c>
      <c r="J26856">
        <v>52.76</v>
      </c>
      <c r="K26856">
        <v>52.78</v>
      </c>
      <c r="L26856" s="32">
        <v>52.79</v>
      </c>
      <c r="M26856" s="173">
        <v>33563</v>
      </c>
      <c r="N26856" t="s">
        <v>48</v>
      </c>
      <c r="O26856">
        <v>1</v>
      </c>
    </row>
    <row r="26857" spans="1:15" x14ac:dyDescent="0.25">
      <c r="A26857" s="2">
        <v>37004</v>
      </c>
      <c r="B26857">
        <v>2300</v>
      </c>
      <c r="C26857">
        <v>26.44</v>
      </c>
      <c r="D26857">
        <v>26.44</v>
      </c>
      <c r="E26857">
        <v>26.44</v>
      </c>
      <c r="F26857">
        <v>26.44</v>
      </c>
      <c r="G26857">
        <v>26.44</v>
      </c>
      <c r="H26857" s="172">
        <v>41.18</v>
      </c>
      <c r="I26857">
        <v>41.18</v>
      </c>
      <c r="J26857">
        <v>41.18</v>
      </c>
      <c r="K26857">
        <v>41.18</v>
      </c>
      <c r="L26857" s="32">
        <v>41.18</v>
      </c>
      <c r="M26857" s="173">
        <v>30334</v>
      </c>
      <c r="N26857" t="s">
        <v>48</v>
      </c>
      <c r="O26857">
        <v>1</v>
      </c>
    </row>
    <row r="26858" spans="1:15" x14ac:dyDescent="0.25">
      <c r="A26858" s="2">
        <v>37004</v>
      </c>
      <c r="B26858">
        <v>2400</v>
      </c>
      <c r="C26858">
        <v>17.04</v>
      </c>
      <c r="D26858">
        <v>17.04</v>
      </c>
      <c r="E26858">
        <v>17.04</v>
      </c>
      <c r="F26858">
        <v>17.04</v>
      </c>
      <c r="G26858">
        <v>17.04</v>
      </c>
      <c r="H26858" s="172">
        <v>25.85</v>
      </c>
      <c r="I26858">
        <v>25.85</v>
      </c>
      <c r="J26858">
        <v>25.85</v>
      </c>
      <c r="K26858">
        <v>25.85</v>
      </c>
      <c r="L26858" s="32">
        <v>25.85</v>
      </c>
      <c r="M26858" s="173">
        <v>27224</v>
      </c>
      <c r="N26858" t="s">
        <v>47</v>
      </c>
      <c r="O26858">
        <v>1</v>
      </c>
    </row>
    <row r="26859" spans="1:15" x14ac:dyDescent="0.25">
      <c r="A26859" s="2">
        <v>37005</v>
      </c>
      <c r="B26859">
        <v>100</v>
      </c>
      <c r="C26859">
        <v>32.450000000000003</v>
      </c>
      <c r="D26859">
        <v>32.450000000000003</v>
      </c>
      <c r="E26859">
        <v>32.450000000000003</v>
      </c>
      <c r="F26859">
        <v>32.450000000000003</v>
      </c>
      <c r="G26859">
        <v>32.450000000000003</v>
      </c>
      <c r="H26859" s="172">
        <v>23.01</v>
      </c>
      <c r="I26859">
        <v>23.01</v>
      </c>
      <c r="J26859">
        <v>23.01</v>
      </c>
      <c r="K26859">
        <v>23.01</v>
      </c>
      <c r="L26859" s="32">
        <v>23.01</v>
      </c>
      <c r="M26859" s="173">
        <v>24865</v>
      </c>
      <c r="N26859" t="s">
        <v>47</v>
      </c>
      <c r="O26859">
        <v>2</v>
      </c>
    </row>
    <row r="26860" spans="1:15" x14ac:dyDescent="0.25">
      <c r="A26860" s="2">
        <v>37005</v>
      </c>
      <c r="B26860">
        <v>200</v>
      </c>
      <c r="C26860">
        <v>36.270000000000003</v>
      </c>
      <c r="D26860">
        <v>36.270000000000003</v>
      </c>
      <c r="E26860">
        <v>36.270000000000003</v>
      </c>
      <c r="F26860">
        <v>36.270000000000003</v>
      </c>
      <c r="G26860">
        <v>36.270000000000003</v>
      </c>
      <c r="H26860" s="172">
        <v>17.05</v>
      </c>
      <c r="I26860">
        <v>20.71</v>
      </c>
      <c r="J26860">
        <v>21.01</v>
      </c>
      <c r="K26860">
        <v>19.239999999999998</v>
      </c>
      <c r="L26860" s="32">
        <v>17.29</v>
      </c>
      <c r="M26860" s="173">
        <v>23500</v>
      </c>
      <c r="N26860" t="s">
        <v>47</v>
      </c>
      <c r="O26860">
        <v>2</v>
      </c>
    </row>
    <row r="26861" spans="1:15" x14ac:dyDescent="0.25">
      <c r="A26861" s="2">
        <v>37005</v>
      </c>
      <c r="B26861">
        <v>300</v>
      </c>
      <c r="C26861">
        <v>15.55</v>
      </c>
      <c r="D26861">
        <v>15.55</v>
      </c>
      <c r="E26861">
        <v>15.55</v>
      </c>
      <c r="F26861">
        <v>15.55</v>
      </c>
      <c r="G26861">
        <v>15.55</v>
      </c>
      <c r="H26861" s="172">
        <v>16.38</v>
      </c>
      <c r="I26861">
        <v>16.38</v>
      </c>
      <c r="J26861">
        <v>16.38</v>
      </c>
      <c r="K26861">
        <v>16.38</v>
      </c>
      <c r="L26861" s="32">
        <v>16.38</v>
      </c>
      <c r="M26861" s="173">
        <v>22741</v>
      </c>
      <c r="N26861" t="s">
        <v>47</v>
      </c>
      <c r="O26861">
        <v>2</v>
      </c>
    </row>
    <row r="26862" spans="1:15" x14ac:dyDescent="0.25">
      <c r="A26862" s="2">
        <v>37005</v>
      </c>
      <c r="B26862">
        <v>400</v>
      </c>
      <c r="C26862">
        <v>15.03</v>
      </c>
      <c r="D26862">
        <v>15.03</v>
      </c>
      <c r="E26862">
        <v>15.03</v>
      </c>
      <c r="F26862">
        <v>15.03</v>
      </c>
      <c r="G26862">
        <v>15.03</v>
      </c>
      <c r="H26862" s="172">
        <v>16.75</v>
      </c>
      <c r="I26862">
        <v>19.3</v>
      </c>
      <c r="J26862">
        <v>19.510000000000002</v>
      </c>
      <c r="K26862">
        <v>18.28</v>
      </c>
      <c r="L26862" s="32">
        <v>16.920000000000002</v>
      </c>
      <c r="M26862" s="173">
        <v>22341</v>
      </c>
      <c r="N26862" t="s">
        <v>47</v>
      </c>
      <c r="O26862">
        <v>2</v>
      </c>
    </row>
    <row r="26863" spans="1:15" x14ac:dyDescent="0.25">
      <c r="A26863" s="2">
        <v>37005</v>
      </c>
      <c r="B26863">
        <v>500</v>
      </c>
      <c r="C26863">
        <v>13.02</v>
      </c>
      <c r="D26863">
        <v>13.02</v>
      </c>
      <c r="E26863">
        <v>13.02</v>
      </c>
      <c r="F26863">
        <v>13.02</v>
      </c>
      <c r="G26863">
        <v>13.02</v>
      </c>
      <c r="H26863" s="172">
        <v>16.760000000000002</v>
      </c>
      <c r="I26863">
        <v>19.61</v>
      </c>
      <c r="J26863">
        <v>19.809999999999999</v>
      </c>
      <c r="K26863">
        <v>18.47</v>
      </c>
      <c r="L26863" s="32">
        <v>16.95</v>
      </c>
      <c r="M26863" s="173">
        <v>22423</v>
      </c>
      <c r="N26863" t="s">
        <v>47</v>
      </c>
      <c r="O26863">
        <v>2</v>
      </c>
    </row>
    <row r="26864" spans="1:15" x14ac:dyDescent="0.25">
      <c r="A26864" s="2">
        <v>37005</v>
      </c>
      <c r="B26864">
        <v>600</v>
      </c>
      <c r="C26864">
        <v>27.12</v>
      </c>
      <c r="D26864">
        <v>27.12</v>
      </c>
      <c r="E26864">
        <v>27.12</v>
      </c>
      <c r="F26864">
        <v>27.12</v>
      </c>
      <c r="G26864">
        <v>27.12</v>
      </c>
      <c r="H26864" s="172">
        <v>23.01</v>
      </c>
      <c r="I26864">
        <v>23.01</v>
      </c>
      <c r="J26864">
        <v>23.01</v>
      </c>
      <c r="K26864">
        <v>23.01</v>
      </c>
      <c r="L26864" s="32">
        <v>23.01</v>
      </c>
      <c r="M26864" s="173">
        <v>23895</v>
      </c>
      <c r="N26864" t="s">
        <v>47</v>
      </c>
      <c r="O26864">
        <v>2</v>
      </c>
    </row>
    <row r="26865" spans="1:15" x14ac:dyDescent="0.25">
      <c r="A26865" s="2">
        <v>37005</v>
      </c>
      <c r="B26865">
        <v>700</v>
      </c>
      <c r="C26865">
        <v>22.22</v>
      </c>
      <c r="D26865">
        <v>22.95</v>
      </c>
      <c r="E26865">
        <v>23.3</v>
      </c>
      <c r="F26865">
        <v>22.22</v>
      </c>
      <c r="G26865">
        <v>22.22</v>
      </c>
      <c r="H26865" s="172">
        <v>28.5</v>
      </c>
      <c r="I26865">
        <v>31.99</v>
      </c>
      <c r="J26865">
        <v>32.29</v>
      </c>
      <c r="K26865">
        <v>30.58</v>
      </c>
      <c r="L26865" s="32">
        <v>28.73</v>
      </c>
      <c r="M26865" s="173">
        <v>27288</v>
      </c>
      <c r="N26865" t="s">
        <v>47</v>
      </c>
      <c r="O26865">
        <v>2</v>
      </c>
    </row>
    <row r="26866" spans="1:15" x14ac:dyDescent="0.25">
      <c r="A26866" s="2">
        <v>37005</v>
      </c>
      <c r="B26866">
        <v>800</v>
      </c>
      <c r="C26866">
        <v>16.64</v>
      </c>
      <c r="D26866">
        <v>18.39</v>
      </c>
      <c r="E26866">
        <v>19.21</v>
      </c>
      <c r="F26866">
        <v>16.64</v>
      </c>
      <c r="G26866">
        <v>16.64</v>
      </c>
      <c r="H26866" s="172">
        <v>40.99</v>
      </c>
      <c r="I26866">
        <v>42.12</v>
      </c>
      <c r="J26866">
        <v>42.22</v>
      </c>
      <c r="K26866">
        <v>41.66</v>
      </c>
      <c r="L26866" s="32">
        <v>41.06</v>
      </c>
      <c r="M26866" s="173">
        <v>29913</v>
      </c>
      <c r="N26866" t="s">
        <v>48</v>
      </c>
      <c r="O26866">
        <v>2</v>
      </c>
    </row>
    <row r="26867" spans="1:15" x14ac:dyDescent="0.25">
      <c r="A26867" s="2">
        <v>37005</v>
      </c>
      <c r="B26867">
        <v>900</v>
      </c>
      <c r="C26867">
        <v>15.28</v>
      </c>
      <c r="D26867">
        <v>15.28</v>
      </c>
      <c r="E26867">
        <v>15.28</v>
      </c>
      <c r="F26867">
        <v>15.28</v>
      </c>
      <c r="G26867">
        <v>15.28</v>
      </c>
      <c r="H26867" s="172">
        <v>46.38</v>
      </c>
      <c r="I26867">
        <v>47.5</v>
      </c>
      <c r="J26867">
        <v>47.6</v>
      </c>
      <c r="K26867">
        <v>47.05</v>
      </c>
      <c r="L26867" s="32">
        <v>46.45</v>
      </c>
      <c r="M26867" s="173">
        <v>31184</v>
      </c>
      <c r="N26867" t="s">
        <v>48</v>
      </c>
      <c r="O26867">
        <v>2</v>
      </c>
    </row>
    <row r="26868" spans="1:15" x14ac:dyDescent="0.25">
      <c r="A26868" s="2">
        <v>37005</v>
      </c>
      <c r="B26868">
        <v>1000</v>
      </c>
      <c r="C26868">
        <v>17.61</v>
      </c>
      <c r="D26868">
        <v>17.61</v>
      </c>
      <c r="E26868">
        <v>17.61</v>
      </c>
      <c r="F26868">
        <v>17.61</v>
      </c>
      <c r="G26868">
        <v>17.61</v>
      </c>
      <c r="H26868" s="172">
        <v>53</v>
      </c>
      <c r="I26868">
        <v>57.98</v>
      </c>
      <c r="J26868">
        <v>58.4</v>
      </c>
      <c r="K26868">
        <v>55.97</v>
      </c>
      <c r="L26868" s="32">
        <v>53.33</v>
      </c>
      <c r="M26868" s="173">
        <v>32250</v>
      </c>
      <c r="N26868" t="s">
        <v>48</v>
      </c>
      <c r="O26868">
        <v>2</v>
      </c>
    </row>
    <row r="26869" spans="1:15" x14ac:dyDescent="0.25">
      <c r="A26869" s="2">
        <v>37005</v>
      </c>
      <c r="B26869">
        <v>1100</v>
      </c>
      <c r="C26869">
        <v>43.03</v>
      </c>
      <c r="D26869">
        <v>43.03</v>
      </c>
      <c r="E26869">
        <v>43.03</v>
      </c>
      <c r="F26869">
        <v>43.03</v>
      </c>
      <c r="G26869">
        <v>43.03</v>
      </c>
      <c r="H26869" s="172">
        <v>58</v>
      </c>
      <c r="I26869">
        <v>58.08</v>
      </c>
      <c r="J26869">
        <v>58.11</v>
      </c>
      <c r="K26869">
        <v>58</v>
      </c>
      <c r="L26869" s="32">
        <v>58</v>
      </c>
      <c r="M26869" s="173">
        <v>33430</v>
      </c>
      <c r="N26869" t="s">
        <v>48</v>
      </c>
      <c r="O26869">
        <v>2</v>
      </c>
    </row>
    <row r="26870" spans="1:15" x14ac:dyDescent="0.25">
      <c r="A26870" s="2">
        <v>37005</v>
      </c>
      <c r="B26870">
        <v>1200</v>
      </c>
      <c r="C26870">
        <v>57.24</v>
      </c>
      <c r="D26870">
        <v>57.24</v>
      </c>
      <c r="E26870">
        <v>57.24</v>
      </c>
      <c r="F26870">
        <v>57.24</v>
      </c>
      <c r="G26870">
        <v>57.24</v>
      </c>
      <c r="H26870" s="172">
        <v>60</v>
      </c>
      <c r="I26870">
        <v>61.8</v>
      </c>
      <c r="J26870">
        <v>62.04</v>
      </c>
      <c r="K26870">
        <v>60.88</v>
      </c>
      <c r="L26870" s="32">
        <v>60.1</v>
      </c>
      <c r="M26870" s="173">
        <v>34240</v>
      </c>
      <c r="N26870" t="s">
        <v>48</v>
      </c>
      <c r="O26870">
        <v>2</v>
      </c>
    </row>
    <row r="26871" spans="1:15" x14ac:dyDescent="0.25">
      <c r="A26871" s="2">
        <v>37005</v>
      </c>
      <c r="B26871">
        <v>1300</v>
      </c>
      <c r="C26871">
        <v>63.47</v>
      </c>
      <c r="D26871">
        <v>63.47</v>
      </c>
      <c r="E26871">
        <v>63.47</v>
      </c>
      <c r="F26871">
        <v>63.47</v>
      </c>
      <c r="G26871">
        <v>63.47</v>
      </c>
      <c r="H26871" s="172">
        <v>61.51</v>
      </c>
      <c r="I26871">
        <v>63.87</v>
      </c>
      <c r="J26871">
        <v>64.709999999999994</v>
      </c>
      <c r="K26871">
        <v>61.51</v>
      </c>
      <c r="L26871" s="32">
        <v>61.51</v>
      </c>
      <c r="M26871" s="173">
        <v>34866</v>
      </c>
      <c r="N26871" t="s">
        <v>48</v>
      </c>
      <c r="O26871">
        <v>2</v>
      </c>
    </row>
    <row r="26872" spans="1:15" x14ac:dyDescent="0.25">
      <c r="A26872" s="2">
        <v>37005</v>
      </c>
      <c r="B26872">
        <v>1400</v>
      </c>
      <c r="C26872">
        <v>65.45</v>
      </c>
      <c r="D26872">
        <v>79.569999999999993</v>
      </c>
      <c r="E26872">
        <v>89.67</v>
      </c>
      <c r="F26872">
        <v>67.92</v>
      </c>
      <c r="G26872">
        <v>67.349999999999994</v>
      </c>
      <c r="H26872" s="172">
        <v>70</v>
      </c>
      <c r="I26872">
        <v>70</v>
      </c>
      <c r="J26872">
        <v>70</v>
      </c>
      <c r="K26872">
        <v>70</v>
      </c>
      <c r="L26872" s="32">
        <v>70</v>
      </c>
      <c r="M26872" s="173">
        <v>35345</v>
      </c>
      <c r="N26872" t="s">
        <v>48</v>
      </c>
      <c r="O26872">
        <v>2</v>
      </c>
    </row>
    <row r="26873" spans="1:15" x14ac:dyDescent="0.25">
      <c r="A26873" s="2">
        <v>37005</v>
      </c>
      <c r="B26873">
        <v>1500</v>
      </c>
      <c r="C26873">
        <v>37.54</v>
      </c>
      <c r="D26873">
        <v>114.89</v>
      </c>
      <c r="E26873">
        <v>168.94</v>
      </c>
      <c r="F26873">
        <v>51.92</v>
      </c>
      <c r="G26873">
        <v>47.84</v>
      </c>
      <c r="H26873" s="172">
        <v>69</v>
      </c>
      <c r="I26873">
        <v>69</v>
      </c>
      <c r="J26873">
        <v>69</v>
      </c>
      <c r="K26873">
        <v>69</v>
      </c>
      <c r="L26873" s="32">
        <v>69</v>
      </c>
      <c r="M26873" s="173">
        <v>35293</v>
      </c>
      <c r="N26873" t="s">
        <v>48</v>
      </c>
      <c r="O26873">
        <v>2</v>
      </c>
    </row>
    <row r="26874" spans="1:15" x14ac:dyDescent="0.25">
      <c r="A26874" s="2">
        <v>37005</v>
      </c>
      <c r="B26874">
        <v>1600</v>
      </c>
      <c r="C26874">
        <v>33.75</v>
      </c>
      <c r="D26874">
        <v>115.18</v>
      </c>
      <c r="E26874">
        <v>173.44</v>
      </c>
      <c r="F26874">
        <v>47.99</v>
      </c>
      <c r="G26874">
        <v>44.7</v>
      </c>
      <c r="H26874" s="172">
        <v>68.180000000000007</v>
      </c>
      <c r="I26874">
        <v>82.76</v>
      </c>
      <c r="J26874">
        <v>83.99</v>
      </c>
      <c r="K26874">
        <v>76.88</v>
      </c>
      <c r="L26874" s="32">
        <v>69.150000000000006</v>
      </c>
      <c r="M26874" s="173">
        <v>34774</v>
      </c>
      <c r="N26874" t="s">
        <v>48</v>
      </c>
      <c r="O26874">
        <v>2</v>
      </c>
    </row>
    <row r="26875" spans="1:15" x14ac:dyDescent="0.25">
      <c r="A26875" s="2">
        <v>37005</v>
      </c>
      <c r="B26875">
        <v>1700</v>
      </c>
      <c r="C26875">
        <v>31.93</v>
      </c>
      <c r="D26875">
        <v>114.69</v>
      </c>
      <c r="E26875">
        <v>173.61</v>
      </c>
      <c r="F26875">
        <v>47</v>
      </c>
      <c r="G26875">
        <v>43.09</v>
      </c>
      <c r="H26875" s="172">
        <v>64.150000000000006</v>
      </c>
      <c r="I26875">
        <v>75.95</v>
      </c>
      <c r="J26875">
        <v>76.91</v>
      </c>
      <c r="K26875">
        <v>71.209999999999994</v>
      </c>
      <c r="L26875" s="32">
        <v>64.930000000000007</v>
      </c>
      <c r="M26875" s="173">
        <v>34075</v>
      </c>
      <c r="N26875" t="s">
        <v>48</v>
      </c>
      <c r="O26875">
        <v>2</v>
      </c>
    </row>
    <row r="26876" spans="1:15" x14ac:dyDescent="0.25">
      <c r="A26876" s="2">
        <v>37005</v>
      </c>
      <c r="B26876">
        <v>1800</v>
      </c>
      <c r="C26876">
        <v>18.09</v>
      </c>
      <c r="D26876">
        <v>60.27</v>
      </c>
      <c r="E26876">
        <v>90.31</v>
      </c>
      <c r="F26876">
        <v>25.76</v>
      </c>
      <c r="G26876">
        <v>23.78</v>
      </c>
      <c r="H26876" s="172">
        <v>51.16</v>
      </c>
      <c r="I26876">
        <v>82.51</v>
      </c>
      <c r="J26876">
        <v>85.06</v>
      </c>
      <c r="K26876">
        <v>69.92</v>
      </c>
      <c r="L26876" s="32">
        <v>53.25</v>
      </c>
      <c r="M26876" s="173">
        <v>32696</v>
      </c>
      <c r="N26876" t="s">
        <v>48</v>
      </c>
      <c r="O26876">
        <v>2</v>
      </c>
    </row>
    <row r="26877" spans="1:15" x14ac:dyDescent="0.25">
      <c r="A26877" s="2">
        <v>37005</v>
      </c>
      <c r="B26877">
        <v>1900</v>
      </c>
      <c r="C26877">
        <v>16.59</v>
      </c>
      <c r="D26877">
        <v>16.59</v>
      </c>
      <c r="E26877">
        <v>16.59</v>
      </c>
      <c r="F26877">
        <v>16.59</v>
      </c>
      <c r="G26877">
        <v>16.59</v>
      </c>
      <c r="H26877" s="172">
        <v>40.57</v>
      </c>
      <c r="I26877">
        <v>55.06</v>
      </c>
      <c r="J26877">
        <v>55.09</v>
      </c>
      <c r="K26877">
        <v>49.45</v>
      </c>
      <c r="L26877" s="32">
        <v>41.58</v>
      </c>
      <c r="M26877" s="173">
        <v>31480</v>
      </c>
      <c r="N26877" t="s">
        <v>48</v>
      </c>
      <c r="O26877">
        <v>2</v>
      </c>
    </row>
    <row r="26878" spans="1:15" x14ac:dyDescent="0.25">
      <c r="A26878" s="2">
        <v>37005</v>
      </c>
      <c r="B26878">
        <v>2000</v>
      </c>
      <c r="C26878">
        <v>16.79</v>
      </c>
      <c r="D26878">
        <v>16.79</v>
      </c>
      <c r="E26878">
        <v>16.79</v>
      </c>
      <c r="F26878">
        <v>16.79</v>
      </c>
      <c r="G26878">
        <v>16.79</v>
      </c>
      <c r="H26878" s="172">
        <v>42.76</v>
      </c>
      <c r="I26878">
        <v>56.81</v>
      </c>
      <c r="J26878">
        <v>57.91</v>
      </c>
      <c r="K26878">
        <v>51.21</v>
      </c>
      <c r="L26878" s="32">
        <v>43.7</v>
      </c>
      <c r="M26878" s="173">
        <v>31199</v>
      </c>
      <c r="N26878" t="s">
        <v>48</v>
      </c>
      <c r="O26878">
        <v>2</v>
      </c>
    </row>
    <row r="26879" spans="1:15" x14ac:dyDescent="0.25">
      <c r="A26879" s="2">
        <v>37005</v>
      </c>
      <c r="B26879">
        <v>2100</v>
      </c>
      <c r="C26879">
        <v>20.14</v>
      </c>
      <c r="D26879">
        <v>58.72</v>
      </c>
      <c r="E26879">
        <v>89.89</v>
      </c>
      <c r="F26879">
        <v>27.92</v>
      </c>
      <c r="G26879">
        <v>25.95</v>
      </c>
      <c r="H26879" s="172">
        <v>59.81</v>
      </c>
      <c r="I26879">
        <v>72.02</v>
      </c>
      <c r="J26879">
        <v>73.010000000000005</v>
      </c>
      <c r="K26879">
        <v>67.11</v>
      </c>
      <c r="L26879" s="32">
        <v>60.62</v>
      </c>
      <c r="M26879" s="173">
        <v>31863</v>
      </c>
      <c r="N26879" t="s">
        <v>48</v>
      </c>
      <c r="O26879">
        <v>2</v>
      </c>
    </row>
    <row r="26880" spans="1:15" x14ac:dyDescent="0.25">
      <c r="A26880" s="2">
        <v>37005</v>
      </c>
      <c r="B26880">
        <v>2200</v>
      </c>
      <c r="C26880">
        <v>19.55</v>
      </c>
      <c r="D26880">
        <v>45.05</v>
      </c>
      <c r="E26880">
        <v>65.66</v>
      </c>
      <c r="F26880">
        <v>24.68</v>
      </c>
      <c r="G26880">
        <v>23.38</v>
      </c>
      <c r="H26880" s="172">
        <v>45.8</v>
      </c>
      <c r="I26880">
        <v>64.84</v>
      </c>
      <c r="J26880">
        <v>66.39</v>
      </c>
      <c r="K26880">
        <v>57.19</v>
      </c>
      <c r="L26880" s="32">
        <v>47.07</v>
      </c>
      <c r="M26880" s="173">
        <v>30311</v>
      </c>
      <c r="N26880" t="s">
        <v>48</v>
      </c>
      <c r="O26880">
        <v>2</v>
      </c>
    </row>
    <row r="26881" spans="1:15" x14ac:dyDescent="0.25">
      <c r="A26881" s="2">
        <v>37005</v>
      </c>
      <c r="B26881">
        <v>2300</v>
      </c>
      <c r="C26881">
        <v>17.75</v>
      </c>
      <c r="D26881">
        <v>17.75</v>
      </c>
      <c r="E26881">
        <v>17.75</v>
      </c>
      <c r="F26881">
        <v>17.75</v>
      </c>
      <c r="G26881">
        <v>17.75</v>
      </c>
      <c r="H26881" s="172">
        <v>34.950000000000003</v>
      </c>
      <c r="I26881">
        <v>44.49</v>
      </c>
      <c r="J26881">
        <v>45.27</v>
      </c>
      <c r="K26881">
        <v>40.659999999999997</v>
      </c>
      <c r="L26881" s="32">
        <v>35.58</v>
      </c>
      <c r="M26881" s="173">
        <v>27331</v>
      </c>
      <c r="N26881" t="s">
        <v>48</v>
      </c>
      <c r="O26881">
        <v>2</v>
      </c>
    </row>
    <row r="26882" spans="1:15" x14ac:dyDescent="0.25">
      <c r="A26882" s="2">
        <v>37005</v>
      </c>
      <c r="B26882">
        <v>2400</v>
      </c>
      <c r="C26882">
        <v>15.75</v>
      </c>
      <c r="D26882">
        <v>15.75</v>
      </c>
      <c r="E26882">
        <v>15.75</v>
      </c>
      <c r="F26882">
        <v>15.75</v>
      </c>
      <c r="G26882">
        <v>15.75</v>
      </c>
      <c r="H26882" s="172">
        <v>26.51</v>
      </c>
      <c r="I26882">
        <v>26.51</v>
      </c>
      <c r="J26882">
        <v>26.51</v>
      </c>
      <c r="K26882">
        <v>26.51</v>
      </c>
      <c r="L26882" s="32">
        <v>26.51</v>
      </c>
      <c r="M26882" s="173">
        <v>24486</v>
      </c>
      <c r="N26882" t="s">
        <v>47</v>
      </c>
      <c r="O26882">
        <v>2</v>
      </c>
    </row>
    <row r="26883" spans="1:15" x14ac:dyDescent="0.25">
      <c r="A26883" s="2">
        <v>37006</v>
      </c>
      <c r="B26883">
        <v>100</v>
      </c>
      <c r="C26883">
        <v>13.6</v>
      </c>
      <c r="D26883">
        <v>13.6</v>
      </c>
      <c r="E26883">
        <v>13.6</v>
      </c>
      <c r="F26883">
        <v>13.6</v>
      </c>
      <c r="G26883">
        <v>13.6</v>
      </c>
      <c r="H26883" s="172">
        <v>23.01</v>
      </c>
      <c r="I26883">
        <v>23.01</v>
      </c>
      <c r="J26883">
        <v>23.01</v>
      </c>
      <c r="K26883">
        <v>23.01</v>
      </c>
      <c r="L26883" s="32">
        <v>23.01</v>
      </c>
      <c r="M26883" s="173">
        <v>22386</v>
      </c>
      <c r="N26883" t="s">
        <v>47</v>
      </c>
      <c r="O26883">
        <v>3</v>
      </c>
    </row>
    <row r="26884" spans="1:15" x14ac:dyDescent="0.25">
      <c r="A26884" s="2">
        <v>37006</v>
      </c>
      <c r="B26884">
        <v>200</v>
      </c>
      <c r="C26884">
        <v>13.2</v>
      </c>
      <c r="D26884">
        <v>13.2</v>
      </c>
      <c r="E26884">
        <v>13.2</v>
      </c>
      <c r="F26884">
        <v>13.2</v>
      </c>
      <c r="G26884">
        <v>13.2</v>
      </c>
      <c r="H26884" s="172">
        <v>17</v>
      </c>
      <c r="I26884">
        <v>17</v>
      </c>
      <c r="J26884">
        <v>17</v>
      </c>
      <c r="K26884">
        <v>17</v>
      </c>
      <c r="L26884" s="32">
        <v>17</v>
      </c>
      <c r="M26884" s="173">
        <v>21310</v>
      </c>
      <c r="N26884" t="s">
        <v>47</v>
      </c>
      <c r="O26884">
        <v>3</v>
      </c>
    </row>
    <row r="26885" spans="1:15" x14ac:dyDescent="0.25">
      <c r="A26885" s="2">
        <v>37006</v>
      </c>
      <c r="B26885">
        <v>300</v>
      </c>
      <c r="C26885">
        <v>14.27</v>
      </c>
      <c r="D26885">
        <v>14.27</v>
      </c>
      <c r="E26885">
        <v>14.27</v>
      </c>
      <c r="F26885">
        <v>14.27</v>
      </c>
      <c r="G26885">
        <v>14.27</v>
      </c>
      <c r="H26885" s="172">
        <v>16.010000000000002</v>
      </c>
      <c r="I26885">
        <v>16.010000000000002</v>
      </c>
      <c r="J26885">
        <v>16.010000000000002</v>
      </c>
      <c r="K26885">
        <v>16.010000000000002</v>
      </c>
      <c r="L26885" s="32">
        <v>16.010000000000002</v>
      </c>
      <c r="M26885" s="173">
        <v>20756</v>
      </c>
      <c r="N26885" t="s">
        <v>47</v>
      </c>
      <c r="O26885">
        <v>3</v>
      </c>
    </row>
    <row r="26886" spans="1:15" x14ac:dyDescent="0.25">
      <c r="A26886" s="2">
        <v>37006</v>
      </c>
      <c r="B26886">
        <v>400</v>
      </c>
      <c r="C26886">
        <v>14.06</v>
      </c>
      <c r="D26886">
        <v>14.06</v>
      </c>
      <c r="E26886">
        <v>14.06</v>
      </c>
      <c r="F26886">
        <v>14.06</v>
      </c>
      <c r="G26886">
        <v>14.06</v>
      </c>
      <c r="H26886" s="172">
        <v>16.010000000000002</v>
      </c>
      <c r="I26886">
        <v>16.010000000000002</v>
      </c>
      <c r="J26886">
        <v>16.010000000000002</v>
      </c>
      <c r="K26886">
        <v>16.010000000000002</v>
      </c>
      <c r="L26886" s="32">
        <v>16.010000000000002</v>
      </c>
      <c r="M26886" s="173">
        <v>20690</v>
      </c>
      <c r="N26886" t="s">
        <v>47</v>
      </c>
      <c r="O26886">
        <v>3</v>
      </c>
    </row>
    <row r="26887" spans="1:15" x14ac:dyDescent="0.25">
      <c r="A26887" s="2">
        <v>37006</v>
      </c>
      <c r="B26887">
        <v>500</v>
      </c>
      <c r="C26887">
        <v>14.58</v>
      </c>
      <c r="D26887">
        <v>14.58</v>
      </c>
      <c r="E26887">
        <v>14.58</v>
      </c>
      <c r="F26887">
        <v>14.58</v>
      </c>
      <c r="G26887">
        <v>14.58</v>
      </c>
      <c r="H26887" s="172">
        <v>15.98</v>
      </c>
      <c r="I26887">
        <v>15.98</v>
      </c>
      <c r="J26887">
        <v>15.98</v>
      </c>
      <c r="K26887">
        <v>15.98</v>
      </c>
      <c r="L26887" s="32">
        <v>15.98</v>
      </c>
      <c r="M26887" s="173">
        <v>21026</v>
      </c>
      <c r="N26887" t="s">
        <v>47</v>
      </c>
      <c r="O26887">
        <v>3</v>
      </c>
    </row>
    <row r="26888" spans="1:15" x14ac:dyDescent="0.25">
      <c r="A26888" s="2">
        <v>37006</v>
      </c>
      <c r="B26888">
        <v>600</v>
      </c>
      <c r="C26888">
        <v>17.600000000000001</v>
      </c>
      <c r="D26888">
        <v>17.600000000000001</v>
      </c>
      <c r="E26888">
        <v>17.600000000000001</v>
      </c>
      <c r="F26888">
        <v>17.600000000000001</v>
      </c>
      <c r="G26888">
        <v>17.600000000000001</v>
      </c>
      <c r="H26888" s="172">
        <v>22</v>
      </c>
      <c r="I26888">
        <v>22</v>
      </c>
      <c r="J26888">
        <v>22</v>
      </c>
      <c r="K26888">
        <v>22</v>
      </c>
      <c r="L26888" s="32">
        <v>22</v>
      </c>
      <c r="M26888" s="173">
        <v>22697</v>
      </c>
      <c r="N26888" t="s">
        <v>47</v>
      </c>
      <c r="O26888">
        <v>3</v>
      </c>
    </row>
    <row r="26889" spans="1:15" x14ac:dyDescent="0.25">
      <c r="A26889" s="2">
        <v>37006</v>
      </c>
      <c r="B26889">
        <v>700</v>
      </c>
      <c r="C26889">
        <v>20.62</v>
      </c>
      <c r="D26889">
        <v>20.62</v>
      </c>
      <c r="E26889">
        <v>20.62</v>
      </c>
      <c r="F26889">
        <v>20.62</v>
      </c>
      <c r="G26889">
        <v>20.62</v>
      </c>
      <c r="H26889" s="172">
        <v>32.01</v>
      </c>
      <c r="I26889">
        <v>32.01</v>
      </c>
      <c r="J26889">
        <v>32.01</v>
      </c>
      <c r="K26889">
        <v>32.01</v>
      </c>
      <c r="L26889" s="32">
        <v>32.01</v>
      </c>
      <c r="M26889" s="173">
        <v>26247</v>
      </c>
      <c r="N26889" t="s">
        <v>47</v>
      </c>
      <c r="O26889">
        <v>3</v>
      </c>
    </row>
    <row r="26890" spans="1:15" x14ac:dyDescent="0.25">
      <c r="A26890" s="2">
        <v>37006</v>
      </c>
      <c r="B26890">
        <v>800</v>
      </c>
      <c r="C26890">
        <v>33.47</v>
      </c>
      <c r="D26890">
        <v>33.47</v>
      </c>
      <c r="E26890">
        <v>33.47</v>
      </c>
      <c r="F26890">
        <v>33.47</v>
      </c>
      <c r="G26890">
        <v>33.47</v>
      </c>
      <c r="H26890" s="172">
        <v>27.69</v>
      </c>
      <c r="I26890">
        <v>41.5</v>
      </c>
      <c r="J26890">
        <v>42.6</v>
      </c>
      <c r="K26890">
        <v>36.06</v>
      </c>
      <c r="L26890" s="32">
        <v>29.02</v>
      </c>
      <c r="M26890" s="173">
        <v>28964</v>
      </c>
      <c r="N26890" t="s">
        <v>48</v>
      </c>
      <c r="O26890">
        <v>3</v>
      </c>
    </row>
    <row r="26891" spans="1:15" x14ac:dyDescent="0.25">
      <c r="A26891" s="2">
        <v>37006</v>
      </c>
      <c r="B26891">
        <v>900</v>
      </c>
      <c r="C26891">
        <v>18.97</v>
      </c>
      <c r="D26891">
        <v>18.97</v>
      </c>
      <c r="E26891">
        <v>18.97</v>
      </c>
      <c r="F26891">
        <v>18.97</v>
      </c>
      <c r="G26891">
        <v>18.97</v>
      </c>
      <c r="H26891" s="172">
        <v>34.65</v>
      </c>
      <c r="I26891">
        <v>45.18</v>
      </c>
      <c r="J26891">
        <v>46.01</v>
      </c>
      <c r="K26891">
        <v>41.03</v>
      </c>
      <c r="L26891" s="32">
        <v>35.67</v>
      </c>
      <c r="M26891" s="173">
        <v>29746</v>
      </c>
      <c r="N26891" t="s">
        <v>48</v>
      </c>
      <c r="O26891">
        <v>3</v>
      </c>
    </row>
    <row r="26892" spans="1:15" x14ac:dyDescent="0.25">
      <c r="A26892" s="2">
        <v>37006</v>
      </c>
      <c r="B26892">
        <v>1000</v>
      </c>
      <c r="C26892">
        <v>22.24</v>
      </c>
      <c r="D26892">
        <v>22.58</v>
      </c>
      <c r="E26892">
        <v>22.74</v>
      </c>
      <c r="F26892">
        <v>22.24</v>
      </c>
      <c r="G26892">
        <v>22.24</v>
      </c>
      <c r="H26892" s="172">
        <v>35.1</v>
      </c>
      <c r="I26892">
        <v>47.98</v>
      </c>
      <c r="J26892">
        <v>49</v>
      </c>
      <c r="K26892">
        <v>42.9</v>
      </c>
      <c r="L26892" s="32">
        <v>36.340000000000003</v>
      </c>
      <c r="M26892" s="173">
        <v>29947</v>
      </c>
      <c r="N26892" t="s">
        <v>48</v>
      </c>
      <c r="O26892">
        <v>3</v>
      </c>
    </row>
    <row r="26893" spans="1:15" x14ac:dyDescent="0.25">
      <c r="A26893" s="2">
        <v>37006</v>
      </c>
      <c r="B26893">
        <v>1100</v>
      </c>
      <c r="C26893">
        <v>31.48</v>
      </c>
      <c r="D26893">
        <v>33.08</v>
      </c>
      <c r="E26893">
        <v>33.840000000000003</v>
      </c>
      <c r="F26893">
        <v>31.48</v>
      </c>
      <c r="G26893">
        <v>31.48</v>
      </c>
      <c r="H26893" s="172">
        <v>39.729999999999997</v>
      </c>
      <c r="I26893">
        <v>47.99</v>
      </c>
      <c r="J26893">
        <v>48.64</v>
      </c>
      <c r="K26893">
        <v>44.73</v>
      </c>
      <c r="L26893" s="32">
        <v>40.53</v>
      </c>
      <c r="M26893" s="173">
        <v>30064</v>
      </c>
      <c r="N26893" t="s">
        <v>48</v>
      </c>
      <c r="O26893">
        <v>3</v>
      </c>
    </row>
    <row r="26894" spans="1:15" x14ac:dyDescent="0.25">
      <c r="A26894" s="2">
        <v>37006</v>
      </c>
      <c r="B26894">
        <v>1200</v>
      </c>
      <c r="C26894">
        <v>34.92</v>
      </c>
      <c r="D26894">
        <v>34.92</v>
      </c>
      <c r="E26894">
        <v>34.92</v>
      </c>
      <c r="F26894">
        <v>34.92</v>
      </c>
      <c r="G26894">
        <v>34.92</v>
      </c>
      <c r="H26894" s="172">
        <v>35.200000000000003</v>
      </c>
      <c r="I26894">
        <v>49.97</v>
      </c>
      <c r="J26894">
        <v>51.14</v>
      </c>
      <c r="K26894">
        <v>44.15</v>
      </c>
      <c r="L26894" s="32">
        <v>36.630000000000003</v>
      </c>
      <c r="M26894" s="173">
        <v>30132</v>
      </c>
      <c r="N26894" t="s">
        <v>48</v>
      </c>
      <c r="O26894">
        <v>3</v>
      </c>
    </row>
    <row r="26895" spans="1:15" x14ac:dyDescent="0.25">
      <c r="A26895" s="2">
        <v>37006</v>
      </c>
      <c r="B26895">
        <v>1300</v>
      </c>
      <c r="C26895">
        <v>30.7</v>
      </c>
      <c r="D26895">
        <v>30.7</v>
      </c>
      <c r="E26895">
        <v>30.7</v>
      </c>
      <c r="F26895">
        <v>30.7</v>
      </c>
      <c r="G26895">
        <v>30.7</v>
      </c>
      <c r="H26895" s="172">
        <v>35.03</v>
      </c>
      <c r="I26895">
        <v>40</v>
      </c>
      <c r="J26895">
        <v>40.39</v>
      </c>
      <c r="K26895">
        <v>38.04</v>
      </c>
      <c r="L26895" s="32">
        <v>35.51</v>
      </c>
      <c r="M26895" s="173">
        <v>29822</v>
      </c>
      <c r="N26895" t="s">
        <v>48</v>
      </c>
      <c r="O26895">
        <v>3</v>
      </c>
    </row>
    <row r="26896" spans="1:15" x14ac:dyDescent="0.25">
      <c r="A26896" s="2">
        <v>37006</v>
      </c>
      <c r="B26896">
        <v>1400</v>
      </c>
      <c r="C26896">
        <v>56.73</v>
      </c>
      <c r="D26896">
        <v>56.73</v>
      </c>
      <c r="E26896">
        <v>56.73</v>
      </c>
      <c r="F26896">
        <v>56.73</v>
      </c>
      <c r="G26896">
        <v>56.73</v>
      </c>
      <c r="H26896" s="172">
        <v>35.03</v>
      </c>
      <c r="I26896">
        <v>44.98</v>
      </c>
      <c r="J26896">
        <v>45.77</v>
      </c>
      <c r="K26896">
        <v>41.06</v>
      </c>
      <c r="L26896" s="32">
        <v>35.99</v>
      </c>
      <c r="M26896" s="173">
        <v>29719</v>
      </c>
      <c r="N26896" t="s">
        <v>48</v>
      </c>
      <c r="O26896">
        <v>3</v>
      </c>
    </row>
    <row r="26897" spans="1:15" x14ac:dyDescent="0.25">
      <c r="A26897" s="2">
        <v>37006</v>
      </c>
      <c r="B26897">
        <v>1500</v>
      </c>
      <c r="C26897">
        <v>36.18</v>
      </c>
      <c r="D26897">
        <v>36.18</v>
      </c>
      <c r="E26897">
        <v>36.18</v>
      </c>
      <c r="F26897">
        <v>36.18</v>
      </c>
      <c r="G26897">
        <v>36.18</v>
      </c>
      <c r="H26897" s="172">
        <v>40</v>
      </c>
      <c r="I26897">
        <v>40.01</v>
      </c>
      <c r="J26897">
        <v>40.01</v>
      </c>
      <c r="K26897">
        <v>40.01</v>
      </c>
      <c r="L26897" s="32">
        <v>40</v>
      </c>
      <c r="M26897" s="173">
        <v>29459</v>
      </c>
      <c r="N26897" t="s">
        <v>48</v>
      </c>
      <c r="O26897">
        <v>3</v>
      </c>
    </row>
    <row r="26898" spans="1:15" x14ac:dyDescent="0.25">
      <c r="A26898" s="2">
        <v>37006</v>
      </c>
      <c r="B26898">
        <v>1600</v>
      </c>
      <c r="C26898">
        <v>19.47</v>
      </c>
      <c r="D26898">
        <v>19.47</v>
      </c>
      <c r="E26898">
        <v>19.47</v>
      </c>
      <c r="F26898">
        <v>19.47</v>
      </c>
      <c r="G26898">
        <v>19.47</v>
      </c>
      <c r="H26898" s="172">
        <v>33.770000000000003</v>
      </c>
      <c r="I26898">
        <v>38</v>
      </c>
      <c r="J26898">
        <v>38.33</v>
      </c>
      <c r="K26898">
        <v>36.33</v>
      </c>
      <c r="L26898" s="32">
        <v>34.18</v>
      </c>
      <c r="M26898" s="173">
        <v>29118</v>
      </c>
      <c r="N26898" t="s">
        <v>48</v>
      </c>
      <c r="O26898">
        <v>3</v>
      </c>
    </row>
    <row r="26899" spans="1:15" x14ac:dyDescent="0.25">
      <c r="A26899" s="2">
        <v>37006</v>
      </c>
      <c r="B26899">
        <v>1700</v>
      </c>
      <c r="C26899">
        <v>32</v>
      </c>
      <c r="D26899">
        <v>32</v>
      </c>
      <c r="E26899">
        <v>32</v>
      </c>
      <c r="F26899">
        <v>32</v>
      </c>
      <c r="G26899">
        <v>32</v>
      </c>
      <c r="H26899" s="172">
        <v>31.89</v>
      </c>
      <c r="I26899">
        <v>35.369999999999997</v>
      </c>
      <c r="J26899">
        <v>35.65</v>
      </c>
      <c r="K26899">
        <v>33.97</v>
      </c>
      <c r="L26899" s="32">
        <v>32.119999999999997</v>
      </c>
      <c r="M26899" s="173">
        <v>28977</v>
      </c>
      <c r="N26899" t="s">
        <v>48</v>
      </c>
      <c r="O26899">
        <v>3</v>
      </c>
    </row>
    <row r="26900" spans="1:15" x14ac:dyDescent="0.25">
      <c r="A26900" s="2">
        <v>37006</v>
      </c>
      <c r="B26900">
        <v>1800</v>
      </c>
      <c r="C26900">
        <v>20.32</v>
      </c>
      <c r="D26900">
        <v>20.32</v>
      </c>
      <c r="E26900">
        <v>20.32</v>
      </c>
      <c r="F26900">
        <v>20.32</v>
      </c>
      <c r="G26900">
        <v>20.32</v>
      </c>
      <c r="H26900" s="172">
        <v>27.69</v>
      </c>
      <c r="I26900">
        <v>37.700000000000003</v>
      </c>
      <c r="J26900">
        <v>38.51</v>
      </c>
      <c r="K26900">
        <v>33.68</v>
      </c>
      <c r="L26900" s="32">
        <v>28.35</v>
      </c>
      <c r="M26900" s="173">
        <v>28798</v>
      </c>
      <c r="N26900" t="s">
        <v>48</v>
      </c>
      <c r="O26900">
        <v>3</v>
      </c>
    </row>
    <row r="26901" spans="1:15" x14ac:dyDescent="0.25">
      <c r="A26901" s="2">
        <v>37006</v>
      </c>
      <c r="B26901">
        <v>1900</v>
      </c>
      <c r="C26901">
        <v>17.940000000000001</v>
      </c>
      <c r="D26901">
        <v>17.940000000000001</v>
      </c>
      <c r="E26901">
        <v>17.940000000000001</v>
      </c>
      <c r="F26901">
        <v>17.940000000000001</v>
      </c>
      <c r="G26901">
        <v>17.940000000000001</v>
      </c>
      <c r="H26901" s="172">
        <v>24.75</v>
      </c>
      <c r="I26901">
        <v>33.78</v>
      </c>
      <c r="J26901">
        <v>34.51</v>
      </c>
      <c r="K26901">
        <v>30.15</v>
      </c>
      <c r="L26901" s="32">
        <v>25.35</v>
      </c>
      <c r="M26901" s="173">
        <v>28564</v>
      </c>
      <c r="N26901" t="s">
        <v>48</v>
      </c>
      <c r="O26901">
        <v>3</v>
      </c>
    </row>
    <row r="26902" spans="1:15" x14ac:dyDescent="0.25">
      <c r="A26902" s="2">
        <v>37006</v>
      </c>
      <c r="B26902">
        <v>2000</v>
      </c>
      <c r="C26902">
        <v>18.53</v>
      </c>
      <c r="D26902">
        <v>18.53</v>
      </c>
      <c r="E26902">
        <v>18.53</v>
      </c>
      <c r="F26902">
        <v>18.53</v>
      </c>
      <c r="G26902">
        <v>18.53</v>
      </c>
      <c r="H26902" s="172">
        <v>25.31</v>
      </c>
      <c r="I26902">
        <v>37.9</v>
      </c>
      <c r="J26902">
        <v>38.93</v>
      </c>
      <c r="K26902">
        <v>32.85</v>
      </c>
      <c r="L26902" s="32">
        <v>26.15</v>
      </c>
      <c r="M26902" s="173">
        <v>28769</v>
      </c>
      <c r="N26902" t="s">
        <v>48</v>
      </c>
      <c r="O26902">
        <v>3</v>
      </c>
    </row>
    <row r="26903" spans="1:15" x14ac:dyDescent="0.25">
      <c r="A26903" s="2">
        <v>37006</v>
      </c>
      <c r="B26903">
        <v>2100</v>
      </c>
      <c r="C26903">
        <v>75.66</v>
      </c>
      <c r="D26903">
        <v>75.66</v>
      </c>
      <c r="E26903">
        <v>75.66</v>
      </c>
      <c r="F26903">
        <v>75.66</v>
      </c>
      <c r="G26903">
        <v>75.66</v>
      </c>
      <c r="H26903" s="172">
        <v>45.18</v>
      </c>
      <c r="I26903">
        <v>49.97</v>
      </c>
      <c r="J26903">
        <v>50.36</v>
      </c>
      <c r="K26903">
        <v>48.04</v>
      </c>
      <c r="L26903" s="32">
        <v>45.5</v>
      </c>
      <c r="M26903" s="173">
        <v>30696</v>
      </c>
      <c r="N26903" t="s">
        <v>48</v>
      </c>
      <c r="O26903">
        <v>3</v>
      </c>
    </row>
    <row r="26904" spans="1:15" x14ac:dyDescent="0.25">
      <c r="A26904" s="2">
        <v>37006</v>
      </c>
      <c r="B26904">
        <v>2200</v>
      </c>
      <c r="C26904">
        <v>26.18</v>
      </c>
      <c r="D26904">
        <v>26.18</v>
      </c>
      <c r="E26904">
        <v>26.18</v>
      </c>
      <c r="F26904">
        <v>26.18</v>
      </c>
      <c r="G26904">
        <v>26.18</v>
      </c>
      <c r="H26904" s="172">
        <v>35.03</v>
      </c>
      <c r="I26904">
        <v>36.4</v>
      </c>
      <c r="J26904">
        <v>36.51</v>
      </c>
      <c r="K26904">
        <v>35.85</v>
      </c>
      <c r="L26904" s="32">
        <v>35.119999999999997</v>
      </c>
      <c r="M26904" s="173">
        <v>29941</v>
      </c>
      <c r="N26904" t="s">
        <v>48</v>
      </c>
      <c r="O26904">
        <v>3</v>
      </c>
    </row>
    <row r="26905" spans="1:15" x14ac:dyDescent="0.25">
      <c r="A26905" s="2">
        <v>37006</v>
      </c>
      <c r="B26905">
        <v>2300</v>
      </c>
      <c r="C26905">
        <v>18.059999999999999</v>
      </c>
      <c r="D26905">
        <v>18.059999999999999</v>
      </c>
      <c r="E26905">
        <v>18.059999999999999</v>
      </c>
      <c r="F26905">
        <v>18.059999999999999</v>
      </c>
      <c r="G26905">
        <v>18.059999999999999</v>
      </c>
      <c r="H26905" s="172">
        <v>23.97</v>
      </c>
      <c r="I26905">
        <v>29.09</v>
      </c>
      <c r="J26905">
        <v>29.51</v>
      </c>
      <c r="K26905">
        <v>27.04</v>
      </c>
      <c r="L26905" s="32">
        <v>24.31</v>
      </c>
      <c r="M26905" s="173">
        <v>27367</v>
      </c>
      <c r="N26905" t="s">
        <v>48</v>
      </c>
      <c r="O26905">
        <v>3</v>
      </c>
    </row>
    <row r="26906" spans="1:15" x14ac:dyDescent="0.25">
      <c r="A26906" s="2">
        <v>37006</v>
      </c>
      <c r="B26906">
        <v>2400</v>
      </c>
      <c r="C26906">
        <v>16</v>
      </c>
      <c r="D26906">
        <v>16</v>
      </c>
      <c r="E26906">
        <v>16</v>
      </c>
      <c r="F26906">
        <v>16</v>
      </c>
      <c r="G26906">
        <v>16</v>
      </c>
      <c r="H26906" s="172">
        <v>25.85</v>
      </c>
      <c r="I26906">
        <v>25.85</v>
      </c>
      <c r="J26906">
        <v>25.85</v>
      </c>
      <c r="K26906">
        <v>25.85</v>
      </c>
      <c r="L26906" s="32">
        <v>25.85</v>
      </c>
      <c r="M26906" s="173">
        <v>24760</v>
      </c>
      <c r="N26906" t="s">
        <v>47</v>
      </c>
      <c r="O26906">
        <v>3</v>
      </c>
    </row>
    <row r="26907" spans="1:15" x14ac:dyDescent="0.25">
      <c r="A26907" s="2">
        <v>37007</v>
      </c>
      <c r="B26907">
        <v>100</v>
      </c>
      <c r="C26907">
        <v>15.56</v>
      </c>
      <c r="D26907">
        <v>15.56</v>
      </c>
      <c r="E26907">
        <v>15.56</v>
      </c>
      <c r="F26907">
        <v>15.56</v>
      </c>
      <c r="G26907">
        <v>15.56</v>
      </c>
      <c r="H26907" s="172">
        <v>19.63</v>
      </c>
      <c r="I26907">
        <v>19.63</v>
      </c>
      <c r="J26907">
        <v>19.63</v>
      </c>
      <c r="K26907">
        <v>19.63</v>
      </c>
      <c r="L26907" s="32">
        <v>19.63</v>
      </c>
      <c r="M26907" s="173">
        <v>22874</v>
      </c>
      <c r="N26907" t="s">
        <v>47</v>
      </c>
      <c r="O26907">
        <v>4</v>
      </c>
    </row>
    <row r="26908" spans="1:15" x14ac:dyDescent="0.25">
      <c r="A26908" s="2">
        <v>37007</v>
      </c>
      <c r="B26908">
        <v>200</v>
      </c>
      <c r="C26908">
        <v>15.31</v>
      </c>
      <c r="D26908">
        <v>15.31</v>
      </c>
      <c r="E26908">
        <v>15.31</v>
      </c>
      <c r="F26908">
        <v>15.31</v>
      </c>
      <c r="G26908">
        <v>15.31</v>
      </c>
      <c r="H26908" s="172">
        <v>15.81</v>
      </c>
      <c r="I26908">
        <v>15.81</v>
      </c>
      <c r="J26908">
        <v>15.81</v>
      </c>
      <c r="K26908">
        <v>15.81</v>
      </c>
      <c r="L26908" s="32">
        <v>15.81</v>
      </c>
      <c r="M26908" s="173">
        <v>22074</v>
      </c>
      <c r="N26908" t="s">
        <v>47</v>
      </c>
      <c r="O26908">
        <v>4</v>
      </c>
    </row>
    <row r="26909" spans="1:15" x14ac:dyDescent="0.25">
      <c r="A26909" s="2">
        <v>37007</v>
      </c>
      <c r="B26909">
        <v>300</v>
      </c>
      <c r="C26909">
        <v>14.95</v>
      </c>
      <c r="D26909">
        <v>14.95</v>
      </c>
      <c r="E26909">
        <v>14.95</v>
      </c>
      <c r="F26909">
        <v>14.95</v>
      </c>
      <c r="G26909">
        <v>14.95</v>
      </c>
      <c r="H26909" s="172">
        <v>15.4</v>
      </c>
      <c r="I26909">
        <v>15.4</v>
      </c>
      <c r="J26909">
        <v>15.4</v>
      </c>
      <c r="K26909">
        <v>15.4</v>
      </c>
      <c r="L26909" s="32">
        <v>15.4</v>
      </c>
      <c r="M26909" s="173">
        <v>21642</v>
      </c>
      <c r="N26909" t="s">
        <v>47</v>
      </c>
      <c r="O26909">
        <v>4</v>
      </c>
    </row>
    <row r="26910" spans="1:15" x14ac:dyDescent="0.25">
      <c r="A26910" s="2">
        <v>37007</v>
      </c>
      <c r="B26910">
        <v>400</v>
      </c>
      <c r="C26910">
        <v>15.42</v>
      </c>
      <c r="D26910">
        <v>15.42</v>
      </c>
      <c r="E26910">
        <v>15.42</v>
      </c>
      <c r="F26910">
        <v>15.42</v>
      </c>
      <c r="G26910">
        <v>15.42</v>
      </c>
      <c r="H26910" s="172">
        <v>15</v>
      </c>
      <c r="I26910">
        <v>15</v>
      </c>
      <c r="J26910">
        <v>15</v>
      </c>
      <c r="K26910">
        <v>15</v>
      </c>
      <c r="L26910" s="32">
        <v>15</v>
      </c>
      <c r="M26910" s="173">
        <v>21656</v>
      </c>
      <c r="N26910" t="s">
        <v>47</v>
      </c>
      <c r="O26910">
        <v>4</v>
      </c>
    </row>
    <row r="26911" spans="1:15" x14ac:dyDescent="0.25">
      <c r="A26911" s="2">
        <v>37007</v>
      </c>
      <c r="B26911">
        <v>500</v>
      </c>
      <c r="C26911">
        <v>17.32</v>
      </c>
      <c r="D26911">
        <v>17.32</v>
      </c>
      <c r="E26911">
        <v>17.32</v>
      </c>
      <c r="F26911">
        <v>17.32</v>
      </c>
      <c r="G26911">
        <v>17.32</v>
      </c>
      <c r="H26911" s="172">
        <v>15.29</v>
      </c>
      <c r="I26911">
        <v>15.29</v>
      </c>
      <c r="J26911">
        <v>15.29</v>
      </c>
      <c r="K26911">
        <v>15.29</v>
      </c>
      <c r="L26911" s="32">
        <v>15.29</v>
      </c>
      <c r="M26911" s="173">
        <v>22290</v>
      </c>
      <c r="N26911" t="s">
        <v>47</v>
      </c>
      <c r="O26911">
        <v>4</v>
      </c>
    </row>
    <row r="26912" spans="1:15" x14ac:dyDescent="0.25">
      <c r="A26912" s="2">
        <v>37007</v>
      </c>
      <c r="B26912">
        <v>600</v>
      </c>
      <c r="C26912">
        <v>30.9</v>
      </c>
      <c r="D26912">
        <v>30.9</v>
      </c>
      <c r="E26912">
        <v>30.9</v>
      </c>
      <c r="F26912">
        <v>30.9</v>
      </c>
      <c r="G26912">
        <v>30.9</v>
      </c>
      <c r="H26912" s="172">
        <v>20.48</v>
      </c>
      <c r="I26912">
        <v>20.48</v>
      </c>
      <c r="J26912">
        <v>20.48</v>
      </c>
      <c r="K26912">
        <v>20.48</v>
      </c>
      <c r="L26912" s="32">
        <v>20.48</v>
      </c>
      <c r="M26912" s="173">
        <v>24299</v>
      </c>
      <c r="N26912" t="s">
        <v>47</v>
      </c>
      <c r="O26912">
        <v>4</v>
      </c>
    </row>
    <row r="26913" spans="1:15" x14ac:dyDescent="0.25">
      <c r="A26913" s="2">
        <v>37007</v>
      </c>
      <c r="B26913">
        <v>700</v>
      </c>
      <c r="C26913">
        <v>35.46</v>
      </c>
      <c r="D26913">
        <v>35.46</v>
      </c>
      <c r="E26913">
        <v>35.46</v>
      </c>
      <c r="F26913">
        <v>35.46</v>
      </c>
      <c r="G26913">
        <v>35.46</v>
      </c>
      <c r="H26913" s="172">
        <v>33</v>
      </c>
      <c r="I26913">
        <v>33</v>
      </c>
      <c r="J26913">
        <v>33</v>
      </c>
      <c r="K26913">
        <v>33</v>
      </c>
      <c r="L26913" s="32">
        <v>33</v>
      </c>
      <c r="M26913" s="173">
        <v>27692</v>
      </c>
      <c r="N26913" t="s">
        <v>47</v>
      </c>
      <c r="O26913">
        <v>4</v>
      </c>
    </row>
    <row r="26914" spans="1:15" x14ac:dyDescent="0.25">
      <c r="A26914" s="2">
        <v>37007</v>
      </c>
      <c r="B26914">
        <v>800</v>
      </c>
      <c r="C26914">
        <v>37.01</v>
      </c>
      <c r="D26914">
        <v>38.22</v>
      </c>
      <c r="E26914">
        <v>38.79</v>
      </c>
      <c r="F26914">
        <v>37.01</v>
      </c>
      <c r="G26914">
        <v>37.01</v>
      </c>
      <c r="H26914" s="172">
        <v>44.1</v>
      </c>
      <c r="I26914">
        <v>44.1</v>
      </c>
      <c r="J26914">
        <v>44.1</v>
      </c>
      <c r="K26914">
        <v>44.1</v>
      </c>
      <c r="L26914" s="32">
        <v>44.1</v>
      </c>
      <c r="M26914" s="173">
        <v>30056</v>
      </c>
      <c r="N26914" t="s">
        <v>48</v>
      </c>
      <c r="O26914">
        <v>4</v>
      </c>
    </row>
    <row r="26915" spans="1:15" x14ac:dyDescent="0.25">
      <c r="A26915" s="2">
        <v>37007</v>
      </c>
      <c r="B26915">
        <v>900</v>
      </c>
      <c r="C26915">
        <v>30.15</v>
      </c>
      <c r="D26915">
        <v>30.15</v>
      </c>
      <c r="E26915">
        <v>30.15</v>
      </c>
      <c r="F26915">
        <v>30.15</v>
      </c>
      <c r="G26915">
        <v>30.15</v>
      </c>
      <c r="H26915" s="172">
        <v>44</v>
      </c>
      <c r="I26915">
        <v>44</v>
      </c>
      <c r="J26915">
        <v>44</v>
      </c>
      <c r="K26915">
        <v>44</v>
      </c>
      <c r="L26915" s="32">
        <v>44</v>
      </c>
      <c r="M26915" s="173">
        <v>30219</v>
      </c>
      <c r="N26915" t="s">
        <v>48</v>
      </c>
      <c r="O26915">
        <v>4</v>
      </c>
    </row>
    <row r="26916" spans="1:15" x14ac:dyDescent="0.25">
      <c r="A26916" s="2">
        <v>37007</v>
      </c>
      <c r="B26916">
        <v>1000</v>
      </c>
      <c r="C26916">
        <v>41.46</v>
      </c>
      <c r="D26916">
        <v>41.46</v>
      </c>
      <c r="E26916">
        <v>41.46</v>
      </c>
      <c r="F26916">
        <v>41.46</v>
      </c>
      <c r="G26916">
        <v>41.46</v>
      </c>
      <c r="H26916" s="172">
        <v>39.93</v>
      </c>
      <c r="I26916">
        <v>43.58</v>
      </c>
      <c r="J26916">
        <v>43.89</v>
      </c>
      <c r="K26916">
        <v>42.08</v>
      </c>
      <c r="L26916" s="32">
        <v>39.630000000000003</v>
      </c>
      <c r="M26916" s="173">
        <v>30167</v>
      </c>
      <c r="N26916" t="s">
        <v>48</v>
      </c>
      <c r="O26916">
        <v>4</v>
      </c>
    </row>
    <row r="26917" spans="1:15" x14ac:dyDescent="0.25">
      <c r="A26917" s="2">
        <v>37007</v>
      </c>
      <c r="B26917">
        <v>1100</v>
      </c>
      <c r="C26917">
        <v>45.95</v>
      </c>
      <c r="D26917">
        <v>45.95</v>
      </c>
      <c r="E26917">
        <v>45.95</v>
      </c>
      <c r="F26917">
        <v>45.95</v>
      </c>
      <c r="G26917">
        <v>45.95</v>
      </c>
      <c r="H26917" s="172">
        <v>43.03</v>
      </c>
      <c r="I26917">
        <v>43.52</v>
      </c>
      <c r="J26917">
        <v>43.56</v>
      </c>
      <c r="K26917">
        <v>43.32</v>
      </c>
      <c r="L26917" s="32">
        <v>42.99</v>
      </c>
      <c r="M26917" s="173">
        <v>30291</v>
      </c>
      <c r="N26917" t="s">
        <v>48</v>
      </c>
      <c r="O26917">
        <v>4</v>
      </c>
    </row>
    <row r="26918" spans="1:15" x14ac:dyDescent="0.25">
      <c r="A26918" s="2">
        <v>37007</v>
      </c>
      <c r="B26918">
        <v>1200</v>
      </c>
      <c r="C26918">
        <v>46.03</v>
      </c>
      <c r="D26918">
        <v>46.03</v>
      </c>
      <c r="E26918">
        <v>46.03</v>
      </c>
      <c r="F26918">
        <v>46.03</v>
      </c>
      <c r="G26918">
        <v>46.03</v>
      </c>
      <c r="H26918" s="172">
        <v>39</v>
      </c>
      <c r="I26918">
        <v>45.5</v>
      </c>
      <c r="J26918">
        <v>46.05</v>
      </c>
      <c r="K26918">
        <v>42.83</v>
      </c>
      <c r="L26918" s="32">
        <v>38.46</v>
      </c>
      <c r="M26918" s="173">
        <v>30209</v>
      </c>
      <c r="N26918" t="s">
        <v>48</v>
      </c>
      <c r="O26918">
        <v>4</v>
      </c>
    </row>
    <row r="26919" spans="1:15" x14ac:dyDescent="0.25">
      <c r="A26919" s="2">
        <v>37007</v>
      </c>
      <c r="B26919">
        <v>1300</v>
      </c>
      <c r="C26919">
        <v>44.62</v>
      </c>
      <c r="D26919">
        <v>44.62</v>
      </c>
      <c r="E26919">
        <v>44.62</v>
      </c>
      <c r="F26919">
        <v>44.62</v>
      </c>
      <c r="G26919">
        <v>44.62</v>
      </c>
      <c r="H26919" s="172">
        <v>36.31</v>
      </c>
      <c r="I26919">
        <v>36.31</v>
      </c>
      <c r="J26919">
        <v>36.31</v>
      </c>
      <c r="K26919">
        <v>36.31</v>
      </c>
      <c r="L26919" s="32">
        <v>36.31</v>
      </c>
      <c r="M26919" s="173">
        <v>29959</v>
      </c>
      <c r="N26919" t="s">
        <v>48</v>
      </c>
      <c r="O26919">
        <v>4</v>
      </c>
    </row>
    <row r="26920" spans="1:15" x14ac:dyDescent="0.25">
      <c r="A26920" s="2">
        <v>37007</v>
      </c>
      <c r="B26920">
        <v>1400</v>
      </c>
      <c r="C26920">
        <v>66.849999999999994</v>
      </c>
      <c r="D26920">
        <v>67.38</v>
      </c>
      <c r="E26920">
        <v>67.63</v>
      </c>
      <c r="F26920">
        <v>66.849999999999994</v>
      </c>
      <c r="G26920">
        <v>66.849999999999994</v>
      </c>
      <c r="H26920" s="172">
        <v>36.03</v>
      </c>
      <c r="I26920">
        <v>36.03</v>
      </c>
      <c r="J26920">
        <v>36.03</v>
      </c>
      <c r="K26920">
        <v>36.03</v>
      </c>
      <c r="L26920" s="32">
        <v>36.03</v>
      </c>
      <c r="M26920" s="173">
        <v>29814</v>
      </c>
      <c r="N26920" t="s">
        <v>48</v>
      </c>
      <c r="O26920">
        <v>4</v>
      </c>
    </row>
    <row r="26921" spans="1:15" x14ac:dyDescent="0.25">
      <c r="A26921" s="2">
        <v>37007</v>
      </c>
      <c r="B26921">
        <v>1500</v>
      </c>
      <c r="C26921">
        <v>64.25</v>
      </c>
      <c r="D26921">
        <v>64.25</v>
      </c>
      <c r="E26921">
        <v>64.25</v>
      </c>
      <c r="F26921">
        <v>64.25</v>
      </c>
      <c r="G26921">
        <v>64.25</v>
      </c>
      <c r="H26921" s="172">
        <v>35</v>
      </c>
      <c r="I26921">
        <v>35</v>
      </c>
      <c r="J26921">
        <v>35</v>
      </c>
      <c r="K26921">
        <v>35</v>
      </c>
      <c r="L26921" s="32">
        <v>35</v>
      </c>
      <c r="M26921" s="173">
        <v>29786</v>
      </c>
      <c r="N26921" t="s">
        <v>48</v>
      </c>
      <c r="O26921">
        <v>4</v>
      </c>
    </row>
    <row r="26922" spans="1:15" x14ac:dyDescent="0.25">
      <c r="A26922" s="2">
        <v>37007</v>
      </c>
      <c r="B26922">
        <v>1600</v>
      </c>
      <c r="C26922">
        <v>45.4</v>
      </c>
      <c r="D26922">
        <v>45.4</v>
      </c>
      <c r="E26922">
        <v>45.4</v>
      </c>
      <c r="F26922">
        <v>45.4</v>
      </c>
      <c r="G26922">
        <v>45.4</v>
      </c>
      <c r="H26922" s="172">
        <v>30.98</v>
      </c>
      <c r="I26922">
        <v>30.98</v>
      </c>
      <c r="J26922">
        <v>30.98</v>
      </c>
      <c r="K26922">
        <v>30.98</v>
      </c>
      <c r="L26922" s="32">
        <v>30.98</v>
      </c>
      <c r="M26922" s="173">
        <v>29396</v>
      </c>
      <c r="N26922" t="s">
        <v>48</v>
      </c>
      <c r="O26922">
        <v>4</v>
      </c>
    </row>
    <row r="26923" spans="1:15" x14ac:dyDescent="0.25">
      <c r="A26923" s="2">
        <v>37007</v>
      </c>
      <c r="B26923">
        <v>1700</v>
      </c>
      <c r="C26923">
        <v>53.73</v>
      </c>
      <c r="D26923">
        <v>53.73</v>
      </c>
      <c r="E26923">
        <v>53.73</v>
      </c>
      <c r="F26923">
        <v>53.73</v>
      </c>
      <c r="G26923">
        <v>53.73</v>
      </c>
      <c r="H26923" s="172">
        <v>28</v>
      </c>
      <c r="I26923">
        <v>36.97</v>
      </c>
      <c r="J26923">
        <v>37.69</v>
      </c>
      <c r="K26923">
        <v>33.299999999999997</v>
      </c>
      <c r="L26923" s="32">
        <v>27.26</v>
      </c>
      <c r="M26923" s="173">
        <v>29128</v>
      </c>
      <c r="N26923" t="s">
        <v>48</v>
      </c>
      <c r="O26923">
        <v>4</v>
      </c>
    </row>
    <row r="26924" spans="1:15" x14ac:dyDescent="0.25">
      <c r="A26924" s="2">
        <v>37007</v>
      </c>
      <c r="B26924">
        <v>1800</v>
      </c>
      <c r="C26924">
        <v>45.05</v>
      </c>
      <c r="D26924">
        <v>45.05</v>
      </c>
      <c r="E26924">
        <v>45.05</v>
      </c>
      <c r="F26924">
        <v>45.05</v>
      </c>
      <c r="G26924">
        <v>45.05</v>
      </c>
      <c r="H26924" s="172">
        <v>25</v>
      </c>
      <c r="I26924">
        <v>36.659999999999997</v>
      </c>
      <c r="J26924">
        <v>37.6</v>
      </c>
      <c r="K26924">
        <v>31.88</v>
      </c>
      <c r="L26924" s="32">
        <v>24.04</v>
      </c>
      <c r="M26924" s="173">
        <v>28841</v>
      </c>
      <c r="N26924" t="s">
        <v>48</v>
      </c>
      <c r="O26924">
        <v>4</v>
      </c>
    </row>
    <row r="26925" spans="1:15" x14ac:dyDescent="0.25">
      <c r="A26925" s="2">
        <v>37007</v>
      </c>
      <c r="B26925">
        <v>1900</v>
      </c>
      <c r="C26925">
        <v>17.8</v>
      </c>
      <c r="D26925">
        <v>17.8</v>
      </c>
      <c r="E26925">
        <v>17.8</v>
      </c>
      <c r="F26925">
        <v>17.8</v>
      </c>
      <c r="G26925">
        <v>17.8</v>
      </c>
      <c r="H26925" s="172">
        <v>21.03</v>
      </c>
      <c r="I26925">
        <v>36.07</v>
      </c>
      <c r="J26925">
        <v>37.28</v>
      </c>
      <c r="K26925">
        <v>29.91</v>
      </c>
      <c r="L26925" s="32">
        <v>19.79</v>
      </c>
      <c r="M26925" s="173">
        <v>28387</v>
      </c>
      <c r="N26925" t="s">
        <v>48</v>
      </c>
      <c r="O26925">
        <v>4</v>
      </c>
    </row>
    <row r="26926" spans="1:15" x14ac:dyDescent="0.25">
      <c r="A26926" s="2">
        <v>37007</v>
      </c>
      <c r="B26926">
        <v>2000</v>
      </c>
      <c r="C26926">
        <v>28.61</v>
      </c>
      <c r="D26926">
        <v>28.61</v>
      </c>
      <c r="E26926">
        <v>28.61</v>
      </c>
      <c r="F26926">
        <v>28.61</v>
      </c>
      <c r="G26926">
        <v>28.61</v>
      </c>
      <c r="H26926" s="172">
        <v>23.48</v>
      </c>
      <c r="I26926">
        <v>39.130000000000003</v>
      </c>
      <c r="J26926">
        <v>40.4</v>
      </c>
      <c r="K26926">
        <v>32.72</v>
      </c>
      <c r="L26926" s="32">
        <v>22.18</v>
      </c>
      <c r="M26926" s="173">
        <v>28277</v>
      </c>
      <c r="N26926" t="s">
        <v>48</v>
      </c>
      <c r="O26926">
        <v>4</v>
      </c>
    </row>
    <row r="26927" spans="1:15" x14ac:dyDescent="0.25">
      <c r="A26927" s="2">
        <v>37007</v>
      </c>
      <c r="B26927">
        <v>2100</v>
      </c>
      <c r="C26927">
        <v>80.62</v>
      </c>
      <c r="D26927">
        <v>80.62</v>
      </c>
      <c r="E26927">
        <v>80.62</v>
      </c>
      <c r="F26927">
        <v>80.62</v>
      </c>
      <c r="G26927">
        <v>80.62</v>
      </c>
      <c r="H26927" s="172">
        <v>44.73</v>
      </c>
      <c r="I26927">
        <v>57.95</v>
      </c>
      <c r="J26927">
        <v>59.02</v>
      </c>
      <c r="K26927">
        <v>52.54</v>
      </c>
      <c r="L26927" s="32">
        <v>43.64</v>
      </c>
      <c r="M26927" s="173">
        <v>30123</v>
      </c>
      <c r="N26927" t="s">
        <v>48</v>
      </c>
      <c r="O26927">
        <v>4</v>
      </c>
    </row>
    <row r="26928" spans="1:15" x14ac:dyDescent="0.25">
      <c r="A26928" s="2">
        <v>37007</v>
      </c>
      <c r="B26928">
        <v>2200</v>
      </c>
      <c r="C26928">
        <v>55.62</v>
      </c>
      <c r="D26928">
        <v>55.62</v>
      </c>
      <c r="E26928">
        <v>55.62</v>
      </c>
      <c r="F26928">
        <v>55.62</v>
      </c>
      <c r="G26928">
        <v>55.62</v>
      </c>
      <c r="H26928" s="172">
        <v>32.51</v>
      </c>
      <c r="I26928">
        <v>51.32</v>
      </c>
      <c r="J26928">
        <v>52.84</v>
      </c>
      <c r="K26928">
        <v>43.62</v>
      </c>
      <c r="L26928" s="32">
        <v>30.95</v>
      </c>
      <c r="M26928" s="173">
        <v>29494</v>
      </c>
      <c r="N26928" t="s">
        <v>48</v>
      </c>
      <c r="O26928">
        <v>4</v>
      </c>
    </row>
    <row r="26929" spans="1:15" x14ac:dyDescent="0.25">
      <c r="A26929" s="2">
        <v>37007</v>
      </c>
      <c r="B26929">
        <v>2300</v>
      </c>
      <c r="C26929">
        <v>22.96</v>
      </c>
      <c r="D26929">
        <v>22.96</v>
      </c>
      <c r="E26929">
        <v>22.96</v>
      </c>
      <c r="F26929">
        <v>22.96</v>
      </c>
      <c r="G26929">
        <v>22.96</v>
      </c>
      <c r="H26929" s="172">
        <v>22.68</v>
      </c>
      <c r="I26929">
        <v>30.75</v>
      </c>
      <c r="J26929">
        <v>31.4</v>
      </c>
      <c r="K26929">
        <v>27.45</v>
      </c>
      <c r="L26929" s="32">
        <v>22.01</v>
      </c>
      <c r="M26929" s="173">
        <v>26993</v>
      </c>
      <c r="N26929" t="s">
        <v>48</v>
      </c>
      <c r="O26929">
        <v>4</v>
      </c>
    </row>
    <row r="26930" spans="1:15" x14ac:dyDescent="0.25">
      <c r="A26930" s="2">
        <v>37007</v>
      </c>
      <c r="B26930">
        <v>2400</v>
      </c>
      <c r="C26930">
        <v>16.05</v>
      </c>
      <c r="D26930">
        <v>16.05</v>
      </c>
      <c r="E26930">
        <v>16.05</v>
      </c>
      <c r="F26930">
        <v>16.05</v>
      </c>
      <c r="G26930">
        <v>16.05</v>
      </c>
      <c r="H26930" s="172">
        <v>20</v>
      </c>
      <c r="I26930">
        <v>20</v>
      </c>
      <c r="J26930">
        <v>20</v>
      </c>
      <c r="K26930">
        <v>20</v>
      </c>
      <c r="L26930" s="32">
        <v>20</v>
      </c>
      <c r="M26930" s="173">
        <v>24350</v>
      </c>
      <c r="N26930" t="s">
        <v>47</v>
      </c>
      <c r="O26930">
        <v>4</v>
      </c>
    </row>
    <row r="26931" spans="1:15" x14ac:dyDescent="0.25">
      <c r="A26931" s="2">
        <v>37008</v>
      </c>
      <c r="B26931">
        <v>100</v>
      </c>
      <c r="C26931">
        <v>15.7</v>
      </c>
      <c r="D26931">
        <v>15.7</v>
      </c>
      <c r="E26931">
        <v>15.7</v>
      </c>
      <c r="F26931">
        <v>15.7</v>
      </c>
      <c r="G26931">
        <v>15.7</v>
      </c>
      <c r="H26931" s="172">
        <v>20.2</v>
      </c>
      <c r="I26931">
        <v>20.2</v>
      </c>
      <c r="J26931">
        <v>20.2</v>
      </c>
      <c r="K26931">
        <v>20.2</v>
      </c>
      <c r="L26931" s="32">
        <v>20.2</v>
      </c>
      <c r="M26931" s="173">
        <v>22478</v>
      </c>
      <c r="N26931" t="s">
        <v>47</v>
      </c>
      <c r="O26931">
        <v>5</v>
      </c>
    </row>
    <row r="26932" spans="1:15" x14ac:dyDescent="0.25">
      <c r="A26932" s="2">
        <v>37008</v>
      </c>
      <c r="B26932">
        <v>200</v>
      </c>
      <c r="C26932">
        <v>15.26</v>
      </c>
      <c r="D26932">
        <v>15.26</v>
      </c>
      <c r="E26932">
        <v>15.26</v>
      </c>
      <c r="F26932">
        <v>15.26</v>
      </c>
      <c r="G26932">
        <v>15.26</v>
      </c>
      <c r="H26932" s="172">
        <v>16.27</v>
      </c>
      <c r="I26932">
        <v>16.2</v>
      </c>
      <c r="J26932">
        <v>15.79</v>
      </c>
      <c r="K26932">
        <v>16.27</v>
      </c>
      <c r="L26932" s="32">
        <v>16.27</v>
      </c>
      <c r="M26932" s="173">
        <v>21584</v>
      </c>
      <c r="N26932" t="s">
        <v>47</v>
      </c>
      <c r="O26932">
        <v>5</v>
      </c>
    </row>
    <row r="26933" spans="1:15" x14ac:dyDescent="0.25">
      <c r="A26933" s="2">
        <v>37008</v>
      </c>
      <c r="B26933">
        <v>300</v>
      </c>
      <c r="C26933">
        <v>13.42</v>
      </c>
      <c r="D26933">
        <v>13.42</v>
      </c>
      <c r="E26933">
        <v>13.42</v>
      </c>
      <c r="F26933">
        <v>13.42</v>
      </c>
      <c r="G26933">
        <v>13.42</v>
      </c>
      <c r="H26933" s="172">
        <v>15.29</v>
      </c>
      <c r="I26933">
        <v>15.26</v>
      </c>
      <c r="J26933">
        <v>15.09</v>
      </c>
      <c r="K26933">
        <v>15.29</v>
      </c>
      <c r="L26933" s="32">
        <v>15.29</v>
      </c>
      <c r="M26933" s="173">
        <v>21362</v>
      </c>
      <c r="N26933" t="s">
        <v>47</v>
      </c>
      <c r="O26933">
        <v>5</v>
      </c>
    </row>
    <row r="26934" spans="1:15" x14ac:dyDescent="0.25">
      <c r="A26934" s="2">
        <v>37008</v>
      </c>
      <c r="B26934">
        <v>400</v>
      </c>
      <c r="C26934">
        <v>13.52</v>
      </c>
      <c r="D26934">
        <v>13.52</v>
      </c>
      <c r="E26934">
        <v>13.52</v>
      </c>
      <c r="F26934">
        <v>13.52</v>
      </c>
      <c r="G26934">
        <v>13.52</v>
      </c>
      <c r="H26934" s="172">
        <v>15.1</v>
      </c>
      <c r="I26934">
        <v>15.1</v>
      </c>
      <c r="J26934">
        <v>15.1</v>
      </c>
      <c r="K26934">
        <v>15.1</v>
      </c>
      <c r="L26934" s="32">
        <v>15.1</v>
      </c>
      <c r="M26934" s="173">
        <v>21179</v>
      </c>
      <c r="N26934" t="s">
        <v>47</v>
      </c>
      <c r="O26934">
        <v>5</v>
      </c>
    </row>
    <row r="26935" spans="1:15" x14ac:dyDescent="0.25">
      <c r="A26935" s="2">
        <v>37008</v>
      </c>
      <c r="B26935">
        <v>500</v>
      </c>
      <c r="C26935">
        <v>14.58</v>
      </c>
      <c r="D26935">
        <v>14.58</v>
      </c>
      <c r="E26935">
        <v>14.58</v>
      </c>
      <c r="F26935">
        <v>14.58</v>
      </c>
      <c r="G26935">
        <v>14.58</v>
      </c>
      <c r="H26935" s="172">
        <v>15.6</v>
      </c>
      <c r="I26935">
        <v>15.6</v>
      </c>
      <c r="J26935">
        <v>15.6</v>
      </c>
      <c r="K26935">
        <v>15.6</v>
      </c>
      <c r="L26935" s="32">
        <v>15.6</v>
      </c>
      <c r="M26935" s="173">
        <v>21748</v>
      </c>
      <c r="N26935" t="s">
        <v>47</v>
      </c>
      <c r="O26935">
        <v>5</v>
      </c>
    </row>
    <row r="26936" spans="1:15" x14ac:dyDescent="0.25">
      <c r="A26936" s="2">
        <v>37008</v>
      </c>
      <c r="B26936">
        <v>600</v>
      </c>
      <c r="C26936">
        <v>22.52</v>
      </c>
      <c r="D26936">
        <v>22.52</v>
      </c>
      <c r="E26936">
        <v>22.52</v>
      </c>
      <c r="F26936">
        <v>22.52</v>
      </c>
      <c r="G26936">
        <v>22.52</v>
      </c>
      <c r="H26936" s="172">
        <v>22</v>
      </c>
      <c r="I26936">
        <v>22</v>
      </c>
      <c r="J26936">
        <v>22</v>
      </c>
      <c r="K26936">
        <v>22</v>
      </c>
      <c r="L26936" s="32">
        <v>22</v>
      </c>
      <c r="M26936" s="173">
        <v>23584</v>
      </c>
      <c r="N26936" t="s">
        <v>47</v>
      </c>
      <c r="O26936">
        <v>5</v>
      </c>
    </row>
    <row r="26937" spans="1:15" x14ac:dyDescent="0.25">
      <c r="A26937" s="2">
        <v>37008</v>
      </c>
      <c r="B26937">
        <v>700</v>
      </c>
      <c r="C26937">
        <v>24.19</v>
      </c>
      <c r="D26937">
        <v>24.42</v>
      </c>
      <c r="E26937">
        <v>24.52</v>
      </c>
      <c r="F26937">
        <v>24.19</v>
      </c>
      <c r="G26937">
        <v>24.19</v>
      </c>
      <c r="H26937" s="172">
        <v>32.049999999999997</v>
      </c>
      <c r="I26937">
        <v>32.049999999999997</v>
      </c>
      <c r="J26937">
        <v>32.049999999999997</v>
      </c>
      <c r="K26937">
        <v>32.049999999999997</v>
      </c>
      <c r="L26937" s="32">
        <v>32.049999999999997</v>
      </c>
      <c r="M26937" s="173">
        <v>26932</v>
      </c>
      <c r="N26937" t="s">
        <v>47</v>
      </c>
      <c r="O26937">
        <v>5</v>
      </c>
    </row>
    <row r="26938" spans="1:15" x14ac:dyDescent="0.25">
      <c r="A26938" s="2">
        <v>37008</v>
      </c>
      <c r="B26938">
        <v>800</v>
      </c>
      <c r="C26938">
        <v>38.71</v>
      </c>
      <c r="D26938">
        <v>39.57</v>
      </c>
      <c r="E26938">
        <v>39.97</v>
      </c>
      <c r="F26938">
        <v>38.71</v>
      </c>
      <c r="G26938">
        <v>38.71</v>
      </c>
      <c r="H26938" s="172">
        <v>46</v>
      </c>
      <c r="I26938">
        <v>46</v>
      </c>
      <c r="J26938">
        <v>46</v>
      </c>
      <c r="K26938">
        <v>46</v>
      </c>
      <c r="L26938" s="32">
        <v>46</v>
      </c>
      <c r="M26938" s="173">
        <v>29293</v>
      </c>
      <c r="N26938" t="s">
        <v>48</v>
      </c>
      <c r="O26938">
        <v>5</v>
      </c>
    </row>
    <row r="26939" spans="1:15" x14ac:dyDescent="0.25">
      <c r="A26939" s="2">
        <v>37008</v>
      </c>
      <c r="B26939">
        <v>900</v>
      </c>
      <c r="C26939">
        <v>22.46</v>
      </c>
      <c r="D26939">
        <v>22.46</v>
      </c>
      <c r="E26939">
        <v>22.46</v>
      </c>
      <c r="F26939">
        <v>22.46</v>
      </c>
      <c r="G26939">
        <v>22.46</v>
      </c>
      <c r="H26939" s="172">
        <v>48.93</v>
      </c>
      <c r="I26939">
        <v>48.87</v>
      </c>
      <c r="J26939">
        <v>48.5</v>
      </c>
      <c r="K26939">
        <v>48.93</v>
      </c>
      <c r="L26939" s="32">
        <v>48.93</v>
      </c>
      <c r="M26939" s="173">
        <v>29800</v>
      </c>
      <c r="N26939" t="s">
        <v>48</v>
      </c>
      <c r="O26939">
        <v>5</v>
      </c>
    </row>
    <row r="26940" spans="1:15" x14ac:dyDescent="0.25">
      <c r="A26940" s="2">
        <v>37008</v>
      </c>
      <c r="B26940">
        <v>1000</v>
      </c>
      <c r="C26940">
        <v>31</v>
      </c>
      <c r="D26940">
        <v>31</v>
      </c>
      <c r="E26940">
        <v>31</v>
      </c>
      <c r="F26940">
        <v>31</v>
      </c>
      <c r="G26940">
        <v>31</v>
      </c>
      <c r="H26940" s="172">
        <v>46.51</v>
      </c>
      <c r="I26940">
        <v>46.51</v>
      </c>
      <c r="J26940">
        <v>46.51</v>
      </c>
      <c r="K26940">
        <v>46.51</v>
      </c>
      <c r="L26940" s="32">
        <v>46.51</v>
      </c>
      <c r="M26940" s="173">
        <v>29992</v>
      </c>
      <c r="N26940" t="s">
        <v>48</v>
      </c>
      <c r="O26940">
        <v>5</v>
      </c>
    </row>
    <row r="26941" spans="1:15" x14ac:dyDescent="0.25">
      <c r="A26941" s="2">
        <v>37008</v>
      </c>
      <c r="B26941">
        <v>1100</v>
      </c>
      <c r="C26941">
        <v>45.99</v>
      </c>
      <c r="D26941">
        <v>45.99</v>
      </c>
      <c r="E26941">
        <v>45.99</v>
      </c>
      <c r="F26941">
        <v>45.99</v>
      </c>
      <c r="G26941">
        <v>45.99</v>
      </c>
      <c r="H26941" s="172">
        <v>51.01</v>
      </c>
      <c r="I26941">
        <v>51.01</v>
      </c>
      <c r="J26941">
        <v>51.01</v>
      </c>
      <c r="K26941">
        <v>51.01</v>
      </c>
      <c r="L26941" s="32">
        <v>51.01</v>
      </c>
      <c r="M26941" s="173">
        <v>30194</v>
      </c>
      <c r="N26941" t="s">
        <v>48</v>
      </c>
      <c r="O26941">
        <v>5</v>
      </c>
    </row>
    <row r="26942" spans="1:15" x14ac:dyDescent="0.25">
      <c r="A26942" s="2">
        <v>37008</v>
      </c>
      <c r="B26942">
        <v>1200</v>
      </c>
      <c r="C26942">
        <v>44.41</v>
      </c>
      <c r="D26942">
        <v>44.83</v>
      </c>
      <c r="E26942">
        <v>45.03</v>
      </c>
      <c r="F26942">
        <v>44.41</v>
      </c>
      <c r="G26942">
        <v>44.41</v>
      </c>
      <c r="H26942" s="172">
        <v>53.01</v>
      </c>
      <c r="I26942">
        <v>53.01</v>
      </c>
      <c r="J26942">
        <v>53.01</v>
      </c>
      <c r="K26942">
        <v>53.01</v>
      </c>
      <c r="L26942" s="32">
        <v>53.01</v>
      </c>
      <c r="M26942" s="173">
        <v>30239</v>
      </c>
      <c r="N26942" t="s">
        <v>48</v>
      </c>
      <c r="O26942">
        <v>5</v>
      </c>
    </row>
    <row r="26943" spans="1:15" x14ac:dyDescent="0.25">
      <c r="A26943" s="2">
        <v>37008</v>
      </c>
      <c r="B26943">
        <v>1300</v>
      </c>
      <c r="C26943">
        <v>34.43</v>
      </c>
      <c r="D26943">
        <v>35.31</v>
      </c>
      <c r="E26943">
        <v>35.72</v>
      </c>
      <c r="F26943">
        <v>34.43</v>
      </c>
      <c r="G26943">
        <v>34.43</v>
      </c>
      <c r="H26943" s="172">
        <v>48.87</v>
      </c>
      <c r="I26943">
        <v>48.87</v>
      </c>
      <c r="J26943">
        <v>48.87</v>
      </c>
      <c r="K26943">
        <v>48.87</v>
      </c>
      <c r="L26943" s="32">
        <v>48.87</v>
      </c>
      <c r="M26943" s="173">
        <v>30042</v>
      </c>
      <c r="N26943" t="s">
        <v>48</v>
      </c>
      <c r="O26943">
        <v>5</v>
      </c>
    </row>
    <row r="26944" spans="1:15" x14ac:dyDescent="0.25">
      <c r="A26944" s="2">
        <v>37008</v>
      </c>
      <c r="B26944">
        <v>1400</v>
      </c>
      <c r="C26944">
        <v>55.91</v>
      </c>
      <c r="D26944">
        <v>55.91</v>
      </c>
      <c r="E26944">
        <v>55.91</v>
      </c>
      <c r="F26944">
        <v>55.91</v>
      </c>
      <c r="G26944">
        <v>55.91</v>
      </c>
      <c r="H26944" s="172">
        <v>50.01</v>
      </c>
      <c r="I26944">
        <v>50.01</v>
      </c>
      <c r="J26944">
        <v>50.01</v>
      </c>
      <c r="K26944">
        <v>50.01</v>
      </c>
      <c r="L26944" s="32">
        <v>50.01</v>
      </c>
      <c r="M26944" s="173">
        <v>30038</v>
      </c>
      <c r="N26944" t="s">
        <v>48</v>
      </c>
      <c r="O26944">
        <v>5</v>
      </c>
    </row>
    <row r="26945" spans="1:15" x14ac:dyDescent="0.25">
      <c r="A26945" s="2">
        <v>37008</v>
      </c>
      <c r="B26945">
        <v>1500</v>
      </c>
      <c r="C26945">
        <v>96.67</v>
      </c>
      <c r="D26945">
        <v>96.67</v>
      </c>
      <c r="E26945">
        <v>96.67</v>
      </c>
      <c r="F26945">
        <v>96.67</v>
      </c>
      <c r="G26945">
        <v>96.67</v>
      </c>
      <c r="H26945" s="172">
        <v>46.64</v>
      </c>
      <c r="I26945">
        <v>46.64</v>
      </c>
      <c r="J26945">
        <v>46.64</v>
      </c>
      <c r="K26945">
        <v>46.64</v>
      </c>
      <c r="L26945" s="32">
        <v>46.64</v>
      </c>
      <c r="M26945" s="173">
        <v>29855</v>
      </c>
      <c r="N26945" t="s">
        <v>48</v>
      </c>
      <c r="O26945">
        <v>5</v>
      </c>
    </row>
    <row r="26946" spans="1:15" x14ac:dyDescent="0.25">
      <c r="A26946" s="2">
        <v>37008</v>
      </c>
      <c r="B26946">
        <v>1600</v>
      </c>
      <c r="C26946">
        <v>46.38</v>
      </c>
      <c r="D26946">
        <v>46.38</v>
      </c>
      <c r="E26946">
        <v>46.38</v>
      </c>
      <c r="F26946">
        <v>46.38</v>
      </c>
      <c r="G26946">
        <v>46.38</v>
      </c>
      <c r="H26946" s="172">
        <v>40.97</v>
      </c>
      <c r="I26946">
        <v>40.97</v>
      </c>
      <c r="J26946">
        <v>40.97</v>
      </c>
      <c r="K26946">
        <v>40.97</v>
      </c>
      <c r="L26946" s="32">
        <v>40.97</v>
      </c>
      <c r="M26946" s="173">
        <v>29617</v>
      </c>
      <c r="N26946" t="s">
        <v>48</v>
      </c>
      <c r="O26946">
        <v>5</v>
      </c>
    </row>
    <row r="26947" spans="1:15" x14ac:dyDescent="0.25">
      <c r="A26947" s="2">
        <v>37008</v>
      </c>
      <c r="B26947">
        <v>1700</v>
      </c>
      <c r="C26947">
        <v>43.43</v>
      </c>
      <c r="D26947">
        <v>43.43</v>
      </c>
      <c r="E26947">
        <v>43.43</v>
      </c>
      <c r="F26947">
        <v>43.43</v>
      </c>
      <c r="G26947">
        <v>43.43</v>
      </c>
      <c r="H26947" s="172">
        <v>37.01</v>
      </c>
      <c r="I26947">
        <v>37.01</v>
      </c>
      <c r="J26947">
        <v>37.01</v>
      </c>
      <c r="K26947">
        <v>37.01</v>
      </c>
      <c r="L26947" s="32">
        <v>37.01</v>
      </c>
      <c r="M26947" s="173">
        <v>29346</v>
      </c>
      <c r="N26947" t="s">
        <v>48</v>
      </c>
      <c r="O26947">
        <v>5</v>
      </c>
    </row>
    <row r="26948" spans="1:15" x14ac:dyDescent="0.25">
      <c r="A26948" s="2">
        <v>37008</v>
      </c>
      <c r="B26948">
        <v>1800</v>
      </c>
      <c r="C26948">
        <v>41.9</v>
      </c>
      <c r="D26948">
        <v>41.9</v>
      </c>
      <c r="E26948">
        <v>41.9</v>
      </c>
      <c r="F26948">
        <v>41.9</v>
      </c>
      <c r="G26948">
        <v>41.9</v>
      </c>
      <c r="H26948" s="172">
        <v>33.380000000000003</v>
      </c>
      <c r="I26948">
        <v>33.31</v>
      </c>
      <c r="J26948">
        <v>32.46</v>
      </c>
      <c r="K26948">
        <v>33.43</v>
      </c>
      <c r="L26948" s="32">
        <v>33.43</v>
      </c>
      <c r="M26948" s="173">
        <v>28813</v>
      </c>
      <c r="N26948" t="s">
        <v>48</v>
      </c>
      <c r="O26948">
        <v>5</v>
      </c>
    </row>
    <row r="26949" spans="1:15" x14ac:dyDescent="0.25">
      <c r="A26949" s="2">
        <v>37008</v>
      </c>
      <c r="B26949">
        <v>1900</v>
      </c>
      <c r="C26949">
        <v>30.83</v>
      </c>
      <c r="D26949">
        <v>30.83</v>
      </c>
      <c r="E26949">
        <v>30.83</v>
      </c>
      <c r="F26949">
        <v>30.83</v>
      </c>
      <c r="G26949">
        <v>30.83</v>
      </c>
      <c r="H26949" s="172">
        <v>30.98</v>
      </c>
      <c r="I26949">
        <v>30.98</v>
      </c>
      <c r="J26949">
        <v>30.98</v>
      </c>
      <c r="K26949">
        <v>30.98</v>
      </c>
      <c r="L26949" s="32">
        <v>30.98</v>
      </c>
      <c r="M26949" s="173">
        <v>28064</v>
      </c>
      <c r="N26949" t="s">
        <v>48</v>
      </c>
      <c r="O26949">
        <v>5</v>
      </c>
    </row>
    <row r="26950" spans="1:15" x14ac:dyDescent="0.25">
      <c r="A26950" s="2">
        <v>37008</v>
      </c>
      <c r="B26950">
        <v>2000</v>
      </c>
      <c r="C26950">
        <v>18.239999999999998</v>
      </c>
      <c r="D26950">
        <v>18.239999999999998</v>
      </c>
      <c r="E26950">
        <v>18.239999999999998</v>
      </c>
      <c r="F26950">
        <v>18.239999999999998</v>
      </c>
      <c r="G26950">
        <v>18.239999999999998</v>
      </c>
      <c r="H26950" s="172">
        <v>33.159999999999997</v>
      </c>
      <c r="I26950">
        <v>33.159999999999997</v>
      </c>
      <c r="J26950">
        <v>33.159999999999997</v>
      </c>
      <c r="K26950">
        <v>33.159999999999997</v>
      </c>
      <c r="L26950" s="32">
        <v>33.159999999999997</v>
      </c>
      <c r="M26950" s="173">
        <v>27797</v>
      </c>
      <c r="N26950" t="s">
        <v>48</v>
      </c>
      <c r="O26950">
        <v>5</v>
      </c>
    </row>
    <row r="26951" spans="1:15" x14ac:dyDescent="0.25">
      <c r="A26951" s="2">
        <v>37008</v>
      </c>
      <c r="B26951">
        <v>2100</v>
      </c>
      <c r="C26951">
        <v>67.83</v>
      </c>
      <c r="D26951">
        <v>67.83</v>
      </c>
      <c r="E26951">
        <v>67.83</v>
      </c>
      <c r="F26951">
        <v>67.83</v>
      </c>
      <c r="G26951">
        <v>67.83</v>
      </c>
      <c r="H26951" s="172">
        <v>55</v>
      </c>
      <c r="I26951">
        <v>55</v>
      </c>
      <c r="J26951">
        <v>55</v>
      </c>
      <c r="K26951">
        <v>55</v>
      </c>
      <c r="L26951" s="32">
        <v>55</v>
      </c>
      <c r="M26951" s="173">
        <v>29004</v>
      </c>
      <c r="N26951" t="s">
        <v>48</v>
      </c>
      <c r="O26951">
        <v>5</v>
      </c>
    </row>
    <row r="26952" spans="1:15" x14ac:dyDescent="0.25">
      <c r="A26952" s="2">
        <v>37008</v>
      </c>
      <c r="B26952">
        <v>2200</v>
      </c>
      <c r="C26952">
        <v>64.08</v>
      </c>
      <c r="D26952">
        <v>64.08</v>
      </c>
      <c r="E26952">
        <v>64.08</v>
      </c>
      <c r="F26952">
        <v>64.08</v>
      </c>
      <c r="G26952">
        <v>64.08</v>
      </c>
      <c r="H26952" s="172">
        <v>40.51</v>
      </c>
      <c r="I26952">
        <v>40.51</v>
      </c>
      <c r="J26952">
        <v>40.51</v>
      </c>
      <c r="K26952">
        <v>40.51</v>
      </c>
      <c r="L26952" s="32">
        <v>40.51</v>
      </c>
      <c r="M26952" s="173">
        <v>28378</v>
      </c>
      <c r="N26952" t="s">
        <v>48</v>
      </c>
      <c r="O26952">
        <v>5</v>
      </c>
    </row>
    <row r="26953" spans="1:15" x14ac:dyDescent="0.25">
      <c r="A26953" s="2">
        <v>37008</v>
      </c>
      <c r="B26953">
        <v>2300</v>
      </c>
      <c r="C26953">
        <v>22.11</v>
      </c>
      <c r="D26953">
        <v>22.11</v>
      </c>
      <c r="E26953">
        <v>22.11</v>
      </c>
      <c r="F26953">
        <v>22.11</v>
      </c>
      <c r="G26953">
        <v>22.11</v>
      </c>
      <c r="H26953" s="172">
        <v>30</v>
      </c>
      <c r="I26953">
        <v>30</v>
      </c>
      <c r="J26953">
        <v>30</v>
      </c>
      <c r="K26953">
        <v>30</v>
      </c>
      <c r="L26953" s="32">
        <v>30</v>
      </c>
      <c r="M26953" s="173">
        <v>26338</v>
      </c>
      <c r="N26953" t="s">
        <v>48</v>
      </c>
      <c r="O26953">
        <v>5</v>
      </c>
    </row>
    <row r="26954" spans="1:15" x14ac:dyDescent="0.25">
      <c r="A26954" s="2">
        <v>37008</v>
      </c>
      <c r="B26954">
        <v>2400</v>
      </c>
      <c r="C26954">
        <v>17.78</v>
      </c>
      <c r="D26954">
        <v>17.78</v>
      </c>
      <c r="E26954">
        <v>17.78</v>
      </c>
      <c r="F26954">
        <v>17.78</v>
      </c>
      <c r="G26954">
        <v>17.78</v>
      </c>
      <c r="H26954" s="172">
        <v>20.8</v>
      </c>
      <c r="I26954">
        <v>20.8</v>
      </c>
      <c r="J26954">
        <v>20.8</v>
      </c>
      <c r="K26954">
        <v>20.8</v>
      </c>
      <c r="L26954" s="32">
        <v>20.8</v>
      </c>
      <c r="M26954" s="173">
        <v>23944</v>
      </c>
      <c r="N26954" t="s">
        <v>47</v>
      </c>
      <c r="O26954">
        <v>5</v>
      </c>
    </row>
    <row r="26955" spans="1:15" x14ac:dyDescent="0.25">
      <c r="A26955" s="2">
        <v>37009</v>
      </c>
      <c r="B26955">
        <v>100</v>
      </c>
      <c r="C26955">
        <v>15.84</v>
      </c>
      <c r="D26955">
        <v>15.84</v>
      </c>
      <c r="E26955">
        <v>15.84</v>
      </c>
      <c r="F26955">
        <v>15.84</v>
      </c>
      <c r="G26955">
        <v>15.84</v>
      </c>
      <c r="H26955" s="172">
        <v>19.02</v>
      </c>
      <c r="I26955">
        <v>19.02</v>
      </c>
      <c r="J26955">
        <v>19.02</v>
      </c>
      <c r="K26955">
        <v>19.02</v>
      </c>
      <c r="L26955" s="32">
        <v>19.02</v>
      </c>
      <c r="M26955" s="173">
        <v>21829</v>
      </c>
      <c r="N26955" t="s">
        <v>47</v>
      </c>
      <c r="O26955">
        <v>6</v>
      </c>
    </row>
    <row r="26956" spans="1:15" x14ac:dyDescent="0.25">
      <c r="A26956" s="2">
        <v>37009</v>
      </c>
      <c r="B26956">
        <v>200</v>
      </c>
      <c r="C26956">
        <v>14.6</v>
      </c>
      <c r="D26956">
        <v>14.6</v>
      </c>
      <c r="E26956">
        <v>14.6</v>
      </c>
      <c r="F26956">
        <v>14.6</v>
      </c>
      <c r="G26956">
        <v>14.6</v>
      </c>
      <c r="H26956" s="172">
        <v>15.51</v>
      </c>
      <c r="I26956">
        <v>15.51</v>
      </c>
      <c r="J26956">
        <v>15.51</v>
      </c>
      <c r="K26956">
        <v>15.51</v>
      </c>
      <c r="L26956" s="32">
        <v>15.51</v>
      </c>
      <c r="M26956" s="173">
        <v>20625</v>
      </c>
      <c r="N26956" t="s">
        <v>47</v>
      </c>
      <c r="O26956">
        <v>6</v>
      </c>
    </row>
    <row r="26957" spans="1:15" x14ac:dyDescent="0.25">
      <c r="A26957" s="2">
        <v>37009</v>
      </c>
      <c r="B26957">
        <v>300</v>
      </c>
      <c r="C26957">
        <v>14.35</v>
      </c>
      <c r="D26957">
        <v>14.35</v>
      </c>
      <c r="E26957">
        <v>14.35</v>
      </c>
      <c r="F26957">
        <v>14.35</v>
      </c>
      <c r="G26957">
        <v>14.35</v>
      </c>
      <c r="H26957" s="172">
        <v>13.45</v>
      </c>
      <c r="I26957">
        <v>13.45</v>
      </c>
      <c r="J26957">
        <v>13.45</v>
      </c>
      <c r="K26957">
        <v>13.45</v>
      </c>
      <c r="L26957" s="32">
        <v>13.45</v>
      </c>
      <c r="M26957" s="173">
        <v>20025</v>
      </c>
      <c r="N26957" t="s">
        <v>47</v>
      </c>
      <c r="O26957">
        <v>6</v>
      </c>
    </row>
    <row r="26958" spans="1:15" x14ac:dyDescent="0.25">
      <c r="A26958" s="2">
        <v>37009</v>
      </c>
      <c r="B26958">
        <v>400</v>
      </c>
      <c r="C26958">
        <v>13.1</v>
      </c>
      <c r="D26958">
        <v>13.1</v>
      </c>
      <c r="E26958">
        <v>13.1</v>
      </c>
      <c r="F26958">
        <v>13.1</v>
      </c>
      <c r="G26958">
        <v>13.1</v>
      </c>
      <c r="H26958" s="172">
        <v>13.13</v>
      </c>
      <c r="I26958">
        <v>13.13</v>
      </c>
      <c r="J26958">
        <v>13.13</v>
      </c>
      <c r="K26958">
        <v>13.13</v>
      </c>
      <c r="L26958" s="32">
        <v>13.13</v>
      </c>
      <c r="M26958" s="173">
        <v>19672</v>
      </c>
      <c r="N26958" t="s">
        <v>47</v>
      </c>
      <c r="O26958">
        <v>6</v>
      </c>
    </row>
    <row r="26959" spans="1:15" x14ac:dyDescent="0.25">
      <c r="A26959" s="2">
        <v>37009</v>
      </c>
      <c r="B26959">
        <v>500</v>
      </c>
      <c r="C26959">
        <v>13.47</v>
      </c>
      <c r="D26959">
        <v>13.47</v>
      </c>
      <c r="E26959">
        <v>13.47</v>
      </c>
      <c r="F26959">
        <v>13.47</v>
      </c>
      <c r="G26959">
        <v>13.47</v>
      </c>
      <c r="H26959" s="172">
        <v>13.17</v>
      </c>
      <c r="I26959">
        <v>13.17</v>
      </c>
      <c r="J26959">
        <v>13.17</v>
      </c>
      <c r="K26959">
        <v>13.17</v>
      </c>
      <c r="L26959" s="32">
        <v>13.17</v>
      </c>
      <c r="M26959" s="173">
        <v>19715</v>
      </c>
      <c r="N26959" t="s">
        <v>47</v>
      </c>
      <c r="O26959">
        <v>6</v>
      </c>
    </row>
    <row r="26960" spans="1:15" x14ac:dyDescent="0.25">
      <c r="A26960" s="2">
        <v>37009</v>
      </c>
      <c r="B26960">
        <v>600</v>
      </c>
      <c r="C26960">
        <v>16.03</v>
      </c>
      <c r="D26960">
        <v>12.64</v>
      </c>
      <c r="E26960">
        <v>12.87</v>
      </c>
      <c r="F26960">
        <v>36.9</v>
      </c>
      <c r="G26960">
        <v>10.93</v>
      </c>
      <c r="H26960" s="172">
        <v>15.22</v>
      </c>
      <c r="I26960">
        <v>15.22</v>
      </c>
      <c r="J26960">
        <v>15.22</v>
      </c>
      <c r="K26960">
        <v>15.22</v>
      </c>
      <c r="L26960" s="32">
        <v>15.22</v>
      </c>
      <c r="M26960" s="173">
        <v>20252</v>
      </c>
      <c r="N26960" t="s">
        <v>47</v>
      </c>
      <c r="O26960">
        <v>6</v>
      </c>
    </row>
    <row r="26961" spans="1:15" x14ac:dyDescent="0.25">
      <c r="A26961" s="2">
        <v>37009</v>
      </c>
      <c r="B26961">
        <v>700</v>
      </c>
      <c r="C26961">
        <v>14.57</v>
      </c>
      <c r="D26961">
        <v>9.19</v>
      </c>
      <c r="E26961">
        <v>9.5500000000000007</v>
      </c>
      <c r="F26961">
        <v>48.14</v>
      </c>
      <c r="G26961">
        <v>6.24</v>
      </c>
      <c r="H26961" s="172">
        <v>17.059999999999999</v>
      </c>
      <c r="I26961">
        <v>17.059999999999999</v>
      </c>
      <c r="J26961">
        <v>17.059999999999999</v>
      </c>
      <c r="K26961">
        <v>17.059999999999999</v>
      </c>
      <c r="L26961" s="32">
        <v>17.059999999999999</v>
      </c>
      <c r="M26961" s="173">
        <v>20866</v>
      </c>
      <c r="N26961" t="s">
        <v>47</v>
      </c>
      <c r="O26961">
        <v>6</v>
      </c>
    </row>
    <row r="26962" spans="1:15" x14ac:dyDescent="0.25">
      <c r="A26962" s="2">
        <v>37009</v>
      </c>
      <c r="B26962">
        <v>800</v>
      </c>
      <c r="C26962">
        <v>13.8</v>
      </c>
      <c r="D26962">
        <v>13.8</v>
      </c>
      <c r="E26962">
        <v>13.8</v>
      </c>
      <c r="F26962">
        <v>13.8</v>
      </c>
      <c r="G26962">
        <v>13.8</v>
      </c>
      <c r="H26962" s="172">
        <v>22.9</v>
      </c>
      <c r="I26962">
        <v>22.9</v>
      </c>
      <c r="J26962">
        <v>22.9</v>
      </c>
      <c r="K26962">
        <v>22.9</v>
      </c>
      <c r="L26962" s="32">
        <v>22.9</v>
      </c>
      <c r="M26962" s="173">
        <v>22472</v>
      </c>
      <c r="N26962" t="s">
        <v>48</v>
      </c>
      <c r="O26962">
        <v>6</v>
      </c>
    </row>
    <row r="26963" spans="1:15" x14ac:dyDescent="0.25">
      <c r="A26963" s="2">
        <v>37009</v>
      </c>
      <c r="B26963">
        <v>900</v>
      </c>
      <c r="C26963">
        <v>17.29</v>
      </c>
      <c r="D26963">
        <v>17.29</v>
      </c>
      <c r="E26963">
        <v>17.29</v>
      </c>
      <c r="F26963">
        <v>17.29</v>
      </c>
      <c r="G26963">
        <v>17.29</v>
      </c>
      <c r="H26963" s="172">
        <v>32.01</v>
      </c>
      <c r="I26963">
        <v>32.01</v>
      </c>
      <c r="J26963">
        <v>32.01</v>
      </c>
      <c r="K26963">
        <v>32.01</v>
      </c>
      <c r="L26963" s="32">
        <v>32.01</v>
      </c>
      <c r="M26963" s="173">
        <v>24529</v>
      </c>
      <c r="N26963" t="s">
        <v>48</v>
      </c>
      <c r="O26963">
        <v>6</v>
      </c>
    </row>
    <row r="26964" spans="1:15" x14ac:dyDescent="0.25">
      <c r="A26964" s="2">
        <v>37009</v>
      </c>
      <c r="B26964">
        <v>1000</v>
      </c>
      <c r="C26964">
        <v>17.29</v>
      </c>
      <c r="D26964">
        <v>17.29</v>
      </c>
      <c r="E26964">
        <v>17.29</v>
      </c>
      <c r="F26964">
        <v>17.29</v>
      </c>
      <c r="G26964">
        <v>17.29</v>
      </c>
      <c r="H26964" s="172">
        <v>36.01</v>
      </c>
      <c r="I26964">
        <v>36.01</v>
      </c>
      <c r="J26964">
        <v>36.01</v>
      </c>
      <c r="K26964">
        <v>36.01</v>
      </c>
      <c r="L26964" s="32">
        <v>36.01</v>
      </c>
      <c r="M26964" s="173">
        <v>25708</v>
      </c>
      <c r="N26964" t="s">
        <v>48</v>
      </c>
      <c r="O26964">
        <v>6</v>
      </c>
    </row>
    <row r="26965" spans="1:15" x14ac:dyDescent="0.25">
      <c r="A26965" s="2">
        <v>37009</v>
      </c>
      <c r="B26965">
        <v>1100</v>
      </c>
      <c r="C26965">
        <v>16.59</v>
      </c>
      <c r="D26965">
        <v>16.59</v>
      </c>
      <c r="E26965">
        <v>16.59</v>
      </c>
      <c r="F26965">
        <v>16.59</v>
      </c>
      <c r="G26965">
        <v>16.59</v>
      </c>
      <c r="H26965" s="172">
        <v>38.72</v>
      </c>
      <c r="I26965">
        <v>38.72</v>
      </c>
      <c r="J26965">
        <v>38.72</v>
      </c>
      <c r="K26965">
        <v>38.72</v>
      </c>
      <c r="L26965" s="32">
        <v>38.72</v>
      </c>
      <c r="M26965" s="173">
        <v>26213</v>
      </c>
      <c r="N26965" t="s">
        <v>48</v>
      </c>
      <c r="O26965">
        <v>6</v>
      </c>
    </row>
    <row r="26966" spans="1:15" x14ac:dyDescent="0.25">
      <c r="A26966" s="2">
        <v>37009</v>
      </c>
      <c r="B26966">
        <v>1200</v>
      </c>
      <c r="C26966">
        <v>17.78</v>
      </c>
      <c r="D26966">
        <v>17.78</v>
      </c>
      <c r="E26966">
        <v>17.78</v>
      </c>
      <c r="F26966">
        <v>17.78</v>
      </c>
      <c r="G26966">
        <v>17.78</v>
      </c>
      <c r="H26966" s="172">
        <v>34.950000000000003</v>
      </c>
      <c r="I26966">
        <v>34.950000000000003</v>
      </c>
      <c r="J26966">
        <v>34.950000000000003</v>
      </c>
      <c r="K26966">
        <v>34.950000000000003</v>
      </c>
      <c r="L26966" s="32">
        <v>34.950000000000003</v>
      </c>
      <c r="M26966" s="173">
        <v>26119</v>
      </c>
      <c r="N26966" t="s">
        <v>48</v>
      </c>
      <c r="O26966">
        <v>6</v>
      </c>
    </row>
    <row r="26967" spans="1:15" x14ac:dyDescent="0.25">
      <c r="A26967" s="2">
        <v>37009</v>
      </c>
      <c r="B26967">
        <v>1300</v>
      </c>
      <c r="C26967">
        <v>16.66</v>
      </c>
      <c r="D26967">
        <v>16.66</v>
      </c>
      <c r="E26967">
        <v>16.66</v>
      </c>
      <c r="F26967">
        <v>16.66</v>
      </c>
      <c r="G26967">
        <v>16.66</v>
      </c>
      <c r="H26967" s="172">
        <v>32.729999999999997</v>
      </c>
      <c r="I26967">
        <v>32.729999999999997</v>
      </c>
      <c r="J26967">
        <v>32.729999999999997</v>
      </c>
      <c r="K26967">
        <v>32.729999999999997</v>
      </c>
      <c r="L26967" s="32">
        <v>32.729999999999997</v>
      </c>
      <c r="M26967" s="173">
        <v>25687</v>
      </c>
      <c r="N26967" t="s">
        <v>48</v>
      </c>
      <c r="O26967">
        <v>6</v>
      </c>
    </row>
    <row r="26968" spans="1:15" x14ac:dyDescent="0.25">
      <c r="A26968" s="2">
        <v>37009</v>
      </c>
      <c r="B26968">
        <v>1400</v>
      </c>
      <c r="C26968">
        <v>16.149999999999999</v>
      </c>
      <c r="D26968">
        <v>16.149999999999999</v>
      </c>
      <c r="E26968">
        <v>16.149999999999999</v>
      </c>
      <c r="F26968">
        <v>16.149999999999999</v>
      </c>
      <c r="G26968">
        <v>16.149999999999999</v>
      </c>
      <c r="H26968" s="172">
        <v>29.86</v>
      </c>
      <c r="I26968">
        <v>29.86</v>
      </c>
      <c r="J26968">
        <v>29.86</v>
      </c>
      <c r="K26968">
        <v>29.86</v>
      </c>
      <c r="L26968" s="32">
        <v>29.86</v>
      </c>
      <c r="M26968" s="173">
        <v>25296</v>
      </c>
      <c r="N26968" t="s">
        <v>48</v>
      </c>
      <c r="O26968">
        <v>6</v>
      </c>
    </row>
    <row r="26969" spans="1:15" x14ac:dyDescent="0.25">
      <c r="A26969" s="2">
        <v>37009</v>
      </c>
      <c r="B26969">
        <v>1500</v>
      </c>
      <c r="C26969">
        <v>16.7</v>
      </c>
      <c r="D26969">
        <v>16.7</v>
      </c>
      <c r="E26969">
        <v>16.7</v>
      </c>
      <c r="F26969">
        <v>16.7</v>
      </c>
      <c r="G26969">
        <v>16.7</v>
      </c>
      <c r="H26969" s="172">
        <v>27.4</v>
      </c>
      <c r="I26969">
        <v>27.4</v>
      </c>
      <c r="J26969">
        <v>27.4</v>
      </c>
      <c r="K26969">
        <v>27.4</v>
      </c>
      <c r="L26969" s="32">
        <v>27.4</v>
      </c>
      <c r="M26969" s="173">
        <v>24807</v>
      </c>
      <c r="N26969" t="s">
        <v>48</v>
      </c>
      <c r="O26969">
        <v>6</v>
      </c>
    </row>
    <row r="26970" spans="1:15" x14ac:dyDescent="0.25">
      <c r="A26970" s="2">
        <v>37009</v>
      </c>
      <c r="B26970">
        <v>1600</v>
      </c>
      <c r="C26970">
        <v>16.43</v>
      </c>
      <c r="D26970">
        <v>16.43</v>
      </c>
      <c r="E26970">
        <v>16.43</v>
      </c>
      <c r="F26970">
        <v>16.43</v>
      </c>
      <c r="G26970">
        <v>16.43</v>
      </c>
      <c r="H26970" s="172">
        <v>27.4</v>
      </c>
      <c r="I26970">
        <v>27.4</v>
      </c>
      <c r="J26970">
        <v>27.4</v>
      </c>
      <c r="K26970">
        <v>27.4</v>
      </c>
      <c r="L26970" s="32">
        <v>27.4</v>
      </c>
      <c r="M26970" s="173">
        <v>24573</v>
      </c>
      <c r="N26970" t="s">
        <v>48</v>
      </c>
      <c r="O26970">
        <v>6</v>
      </c>
    </row>
    <row r="26971" spans="1:15" x14ac:dyDescent="0.25">
      <c r="A26971" s="2">
        <v>37009</v>
      </c>
      <c r="B26971">
        <v>1700</v>
      </c>
      <c r="C26971">
        <v>16.600000000000001</v>
      </c>
      <c r="D26971">
        <v>16.600000000000001</v>
      </c>
      <c r="E26971">
        <v>16.600000000000001</v>
      </c>
      <c r="F26971">
        <v>16.600000000000001</v>
      </c>
      <c r="G26971">
        <v>16.600000000000001</v>
      </c>
      <c r="H26971" s="172">
        <v>25</v>
      </c>
      <c r="I26971">
        <v>25</v>
      </c>
      <c r="J26971">
        <v>25</v>
      </c>
      <c r="K26971">
        <v>25</v>
      </c>
      <c r="L26971" s="32">
        <v>25</v>
      </c>
      <c r="M26971" s="173">
        <v>24513</v>
      </c>
      <c r="N26971" t="s">
        <v>48</v>
      </c>
      <c r="O26971">
        <v>6</v>
      </c>
    </row>
    <row r="26972" spans="1:15" x14ac:dyDescent="0.25">
      <c r="A26972" s="2">
        <v>37009</v>
      </c>
      <c r="B26972">
        <v>1800</v>
      </c>
      <c r="C26972">
        <v>16.690000000000001</v>
      </c>
      <c r="D26972">
        <v>16.690000000000001</v>
      </c>
      <c r="E26972">
        <v>16.690000000000001</v>
      </c>
      <c r="F26972">
        <v>16.690000000000001</v>
      </c>
      <c r="G26972">
        <v>16.690000000000001</v>
      </c>
      <c r="H26972" s="172">
        <v>23.51</v>
      </c>
      <c r="I26972">
        <v>23.51</v>
      </c>
      <c r="J26972">
        <v>23.51</v>
      </c>
      <c r="K26972">
        <v>23.51</v>
      </c>
      <c r="L26972" s="32">
        <v>23.51</v>
      </c>
      <c r="M26972" s="173">
        <v>24554</v>
      </c>
      <c r="N26972" t="s">
        <v>48</v>
      </c>
      <c r="O26972">
        <v>6</v>
      </c>
    </row>
    <row r="26973" spans="1:15" x14ac:dyDescent="0.25">
      <c r="A26973" s="2">
        <v>37009</v>
      </c>
      <c r="B26973">
        <v>1900</v>
      </c>
      <c r="C26973">
        <v>16.84</v>
      </c>
      <c r="D26973">
        <v>16.84</v>
      </c>
      <c r="E26973">
        <v>16.84</v>
      </c>
      <c r="F26973">
        <v>16.84</v>
      </c>
      <c r="G26973">
        <v>16.84</v>
      </c>
      <c r="H26973" s="172">
        <v>23.51</v>
      </c>
      <c r="I26973">
        <v>23.51</v>
      </c>
      <c r="J26973">
        <v>23.51</v>
      </c>
      <c r="K26973">
        <v>23.51</v>
      </c>
      <c r="L26973" s="32">
        <v>23.51</v>
      </c>
      <c r="M26973" s="173">
        <v>24486</v>
      </c>
      <c r="N26973" t="s">
        <v>48</v>
      </c>
      <c r="O26973">
        <v>6</v>
      </c>
    </row>
    <row r="26974" spans="1:15" x14ac:dyDescent="0.25">
      <c r="A26974" s="2">
        <v>37009</v>
      </c>
      <c r="B26974">
        <v>2000</v>
      </c>
      <c r="C26974">
        <v>15.86</v>
      </c>
      <c r="D26974">
        <v>15.86</v>
      </c>
      <c r="E26974">
        <v>15.86</v>
      </c>
      <c r="F26974">
        <v>15.86</v>
      </c>
      <c r="G26974">
        <v>15.86</v>
      </c>
      <c r="H26974" s="172">
        <v>25</v>
      </c>
      <c r="I26974">
        <v>25.03</v>
      </c>
      <c r="J26974">
        <v>24.04</v>
      </c>
      <c r="K26974">
        <v>25</v>
      </c>
      <c r="L26974" s="32">
        <v>25.01</v>
      </c>
      <c r="M26974" s="173">
        <v>24673</v>
      </c>
      <c r="N26974" t="s">
        <v>48</v>
      </c>
      <c r="O26974">
        <v>6</v>
      </c>
    </row>
    <row r="26975" spans="1:15" x14ac:dyDescent="0.25">
      <c r="A26975" s="2">
        <v>37009</v>
      </c>
      <c r="B26975">
        <v>2100</v>
      </c>
      <c r="C26975">
        <v>26.97</v>
      </c>
      <c r="D26975">
        <v>26.97</v>
      </c>
      <c r="E26975">
        <v>26.97</v>
      </c>
      <c r="F26975">
        <v>26.97</v>
      </c>
      <c r="G26975">
        <v>26.97</v>
      </c>
      <c r="H26975" s="172">
        <v>51.01</v>
      </c>
      <c r="I26975">
        <v>51.01</v>
      </c>
      <c r="J26975">
        <v>51.01</v>
      </c>
      <c r="K26975">
        <v>51.01</v>
      </c>
      <c r="L26975" s="32">
        <v>51.01</v>
      </c>
      <c r="M26975" s="173">
        <v>26380</v>
      </c>
      <c r="N26975" t="s">
        <v>48</v>
      </c>
      <c r="O26975">
        <v>6</v>
      </c>
    </row>
    <row r="26976" spans="1:15" x14ac:dyDescent="0.25">
      <c r="A26976" s="2">
        <v>37009</v>
      </c>
      <c r="B26976">
        <v>2200</v>
      </c>
      <c r="C26976">
        <v>18.62</v>
      </c>
      <c r="D26976">
        <v>18.62</v>
      </c>
      <c r="E26976">
        <v>18.62</v>
      </c>
      <c r="F26976">
        <v>18.62</v>
      </c>
      <c r="G26976">
        <v>18.62</v>
      </c>
      <c r="H26976" s="172">
        <v>36.5</v>
      </c>
      <c r="I26976">
        <v>36.5</v>
      </c>
      <c r="J26976">
        <v>36.5</v>
      </c>
      <c r="K26976">
        <v>36.5</v>
      </c>
      <c r="L26976" s="32">
        <v>36.5</v>
      </c>
      <c r="M26976" s="173">
        <v>26027</v>
      </c>
      <c r="N26976" t="s">
        <v>48</v>
      </c>
      <c r="O26976">
        <v>6</v>
      </c>
    </row>
    <row r="26977" spans="1:15" x14ac:dyDescent="0.25">
      <c r="A26977" s="2">
        <v>37009</v>
      </c>
      <c r="B26977">
        <v>2300</v>
      </c>
      <c r="C26977">
        <v>16.54</v>
      </c>
      <c r="D26977">
        <v>16.28</v>
      </c>
      <c r="E26977">
        <v>16.3</v>
      </c>
      <c r="F26977">
        <v>18.22</v>
      </c>
      <c r="G26977">
        <v>16.13</v>
      </c>
      <c r="H26977" s="172">
        <v>30</v>
      </c>
      <c r="I26977">
        <v>30.02</v>
      </c>
      <c r="J26977">
        <v>29.56</v>
      </c>
      <c r="K26977">
        <v>30</v>
      </c>
      <c r="L26977" s="32">
        <v>30</v>
      </c>
      <c r="M26977" s="173">
        <v>24552</v>
      </c>
      <c r="N26977" t="s">
        <v>48</v>
      </c>
      <c r="O26977">
        <v>6</v>
      </c>
    </row>
    <row r="26978" spans="1:15" x14ac:dyDescent="0.25">
      <c r="A26978" s="2">
        <v>37009</v>
      </c>
      <c r="B26978">
        <v>2400</v>
      </c>
      <c r="C26978">
        <v>17.05</v>
      </c>
      <c r="D26978">
        <v>15.53</v>
      </c>
      <c r="E26978">
        <v>15.63</v>
      </c>
      <c r="F26978">
        <v>27.08</v>
      </c>
      <c r="G26978">
        <v>14.62</v>
      </c>
      <c r="H26978" s="172">
        <v>20</v>
      </c>
      <c r="I26978">
        <v>20</v>
      </c>
      <c r="J26978">
        <v>20</v>
      </c>
      <c r="K26978">
        <v>20</v>
      </c>
      <c r="L26978" s="32">
        <v>20</v>
      </c>
      <c r="M26978" s="173">
        <v>22874</v>
      </c>
      <c r="N26978" t="s">
        <v>47</v>
      </c>
      <c r="O26978">
        <v>6</v>
      </c>
    </row>
    <row r="26979" spans="1:15" x14ac:dyDescent="0.25">
      <c r="A26979" s="2">
        <v>37010</v>
      </c>
      <c r="B26979">
        <v>100</v>
      </c>
      <c r="C26979">
        <v>15.64</v>
      </c>
      <c r="D26979">
        <v>13.97</v>
      </c>
      <c r="E26979">
        <v>14.08</v>
      </c>
      <c r="F26979">
        <v>26.69</v>
      </c>
      <c r="G26979">
        <v>12.98</v>
      </c>
      <c r="H26979" s="172">
        <v>17</v>
      </c>
      <c r="I26979">
        <v>17</v>
      </c>
      <c r="J26979">
        <v>17</v>
      </c>
      <c r="K26979">
        <v>17</v>
      </c>
      <c r="L26979" s="32">
        <v>17</v>
      </c>
      <c r="M26979" s="173">
        <v>21237</v>
      </c>
      <c r="N26979" t="s">
        <v>47</v>
      </c>
      <c r="O26979">
        <v>7</v>
      </c>
    </row>
    <row r="26980" spans="1:15" x14ac:dyDescent="0.25">
      <c r="A26980" s="2">
        <v>37010</v>
      </c>
      <c r="B26980">
        <v>200</v>
      </c>
      <c r="C26980">
        <v>13.26</v>
      </c>
      <c r="D26980">
        <v>12.47</v>
      </c>
      <c r="E26980">
        <v>12.52</v>
      </c>
      <c r="F26980">
        <v>18.52</v>
      </c>
      <c r="G26980">
        <v>12</v>
      </c>
      <c r="H26980" s="172">
        <v>15.51</v>
      </c>
      <c r="I26980">
        <v>15.51</v>
      </c>
      <c r="J26980">
        <v>15.51</v>
      </c>
      <c r="K26980">
        <v>15.51</v>
      </c>
      <c r="L26980" s="32">
        <v>15.51</v>
      </c>
      <c r="M26980" s="173">
        <v>20258</v>
      </c>
      <c r="N26980" t="s">
        <v>47</v>
      </c>
      <c r="O26980">
        <v>7</v>
      </c>
    </row>
    <row r="26981" spans="1:15" x14ac:dyDescent="0.25">
      <c r="A26981" s="2">
        <v>37010</v>
      </c>
      <c r="B26981">
        <v>300</v>
      </c>
      <c r="C26981">
        <v>13.29</v>
      </c>
      <c r="D26981">
        <v>13.29</v>
      </c>
      <c r="E26981">
        <v>13.29</v>
      </c>
      <c r="F26981">
        <v>13.29</v>
      </c>
      <c r="G26981">
        <v>13.29</v>
      </c>
      <c r="H26981" s="172">
        <v>13.17</v>
      </c>
      <c r="I26981">
        <v>13.17</v>
      </c>
      <c r="J26981">
        <v>13.17</v>
      </c>
      <c r="K26981">
        <v>13.17</v>
      </c>
      <c r="L26981" s="32">
        <v>13.17</v>
      </c>
      <c r="M26981" s="173">
        <v>19747</v>
      </c>
      <c r="N26981" t="s">
        <v>47</v>
      </c>
      <c r="O26981">
        <v>7</v>
      </c>
    </row>
    <row r="26982" spans="1:15" x14ac:dyDescent="0.25">
      <c r="A26982" s="2">
        <v>37010</v>
      </c>
      <c r="B26982">
        <v>400</v>
      </c>
      <c r="C26982">
        <v>13</v>
      </c>
      <c r="D26982">
        <v>13</v>
      </c>
      <c r="E26982">
        <v>13</v>
      </c>
      <c r="F26982">
        <v>13</v>
      </c>
      <c r="G26982">
        <v>13</v>
      </c>
      <c r="H26982" s="172">
        <v>13</v>
      </c>
      <c r="I26982">
        <v>13</v>
      </c>
      <c r="J26982">
        <v>13</v>
      </c>
      <c r="K26982">
        <v>13</v>
      </c>
      <c r="L26982" s="32">
        <v>13</v>
      </c>
      <c r="M26982" s="173">
        <v>19602</v>
      </c>
      <c r="N26982" t="s">
        <v>47</v>
      </c>
      <c r="O26982">
        <v>7</v>
      </c>
    </row>
    <row r="26983" spans="1:15" x14ac:dyDescent="0.25">
      <c r="A26983" s="2">
        <v>37010</v>
      </c>
      <c r="B26983">
        <v>500</v>
      </c>
      <c r="C26983">
        <v>13</v>
      </c>
      <c r="D26983">
        <v>13</v>
      </c>
      <c r="E26983">
        <v>13</v>
      </c>
      <c r="F26983">
        <v>13</v>
      </c>
      <c r="G26983">
        <v>13</v>
      </c>
      <c r="H26983" s="172">
        <v>13.07</v>
      </c>
      <c r="I26983">
        <v>13.07</v>
      </c>
      <c r="J26983">
        <v>13.07</v>
      </c>
      <c r="K26983">
        <v>13.07</v>
      </c>
      <c r="L26983" s="32">
        <v>13.07</v>
      </c>
      <c r="M26983" s="173">
        <v>19641</v>
      </c>
      <c r="N26983" t="s">
        <v>47</v>
      </c>
      <c r="O26983">
        <v>7</v>
      </c>
    </row>
    <row r="26984" spans="1:15" x14ac:dyDescent="0.25">
      <c r="A26984" s="2">
        <v>37010</v>
      </c>
      <c r="B26984">
        <v>600</v>
      </c>
      <c r="C26984">
        <v>14.63</v>
      </c>
      <c r="D26984">
        <v>14.63</v>
      </c>
      <c r="E26984">
        <v>14.63</v>
      </c>
      <c r="F26984">
        <v>14.63</v>
      </c>
      <c r="G26984">
        <v>14.63</v>
      </c>
      <c r="H26984" s="172">
        <v>14.21</v>
      </c>
      <c r="I26984">
        <v>14.21</v>
      </c>
      <c r="J26984">
        <v>14.21</v>
      </c>
      <c r="K26984">
        <v>14.21</v>
      </c>
      <c r="L26984" s="32">
        <v>14.21</v>
      </c>
      <c r="M26984" s="173">
        <v>20132</v>
      </c>
      <c r="N26984" t="s">
        <v>47</v>
      </c>
      <c r="O26984">
        <v>7</v>
      </c>
    </row>
    <row r="26985" spans="1:15" x14ac:dyDescent="0.25">
      <c r="A26985" s="2">
        <v>37010</v>
      </c>
      <c r="B26985">
        <v>700</v>
      </c>
      <c r="C26985">
        <v>12.85</v>
      </c>
      <c r="D26985">
        <v>12.85</v>
      </c>
      <c r="E26985">
        <v>12.85</v>
      </c>
      <c r="F26985">
        <v>12.85</v>
      </c>
      <c r="G26985">
        <v>12.85</v>
      </c>
      <c r="H26985" s="172">
        <v>15.51</v>
      </c>
      <c r="I26985">
        <v>15.51</v>
      </c>
      <c r="J26985">
        <v>15.51</v>
      </c>
      <c r="K26985">
        <v>15.51</v>
      </c>
      <c r="L26985" s="32">
        <v>15.51</v>
      </c>
      <c r="M26985" s="173">
        <v>20541</v>
      </c>
      <c r="N26985" t="s">
        <v>47</v>
      </c>
      <c r="O26985">
        <v>7</v>
      </c>
    </row>
    <row r="26986" spans="1:15" x14ac:dyDescent="0.25">
      <c r="A26986" s="2">
        <v>37010</v>
      </c>
      <c r="B26986">
        <v>800</v>
      </c>
      <c r="C26986">
        <v>14.7</v>
      </c>
      <c r="D26986">
        <v>14.7</v>
      </c>
      <c r="E26986">
        <v>14.7</v>
      </c>
      <c r="F26986">
        <v>14.7</v>
      </c>
      <c r="G26986">
        <v>14.7</v>
      </c>
      <c r="H26986" s="172">
        <v>17.829999999999998</v>
      </c>
      <c r="I26986">
        <v>17.84</v>
      </c>
      <c r="J26986">
        <v>17.36</v>
      </c>
      <c r="K26986">
        <v>17.829999999999998</v>
      </c>
      <c r="L26986" s="32">
        <v>17.829999999999998</v>
      </c>
      <c r="M26986" s="173">
        <v>21434</v>
      </c>
      <c r="N26986" t="s">
        <v>48</v>
      </c>
      <c r="O26986">
        <v>7</v>
      </c>
    </row>
    <row r="26987" spans="1:15" x14ac:dyDescent="0.25">
      <c r="A26987" s="2">
        <v>37010</v>
      </c>
      <c r="B26987">
        <v>900</v>
      </c>
      <c r="C26987">
        <v>16.96</v>
      </c>
      <c r="D26987">
        <v>16.96</v>
      </c>
      <c r="E26987">
        <v>16.96</v>
      </c>
      <c r="F26987">
        <v>16.96</v>
      </c>
      <c r="G26987">
        <v>16.96</v>
      </c>
      <c r="H26987" s="172">
        <v>25.41</v>
      </c>
      <c r="I26987">
        <v>25.42</v>
      </c>
      <c r="J26987">
        <v>25.04</v>
      </c>
      <c r="K26987">
        <v>25.41</v>
      </c>
      <c r="L26987" s="32">
        <v>25.41</v>
      </c>
      <c r="M26987" s="173">
        <v>23140</v>
      </c>
      <c r="N26987" t="s">
        <v>48</v>
      </c>
      <c r="O26987">
        <v>7</v>
      </c>
    </row>
    <row r="26988" spans="1:15" x14ac:dyDescent="0.25">
      <c r="A26988" s="2">
        <v>37010</v>
      </c>
      <c r="B26988">
        <v>1000</v>
      </c>
      <c r="C26988">
        <v>18.55</v>
      </c>
      <c r="D26988">
        <v>18.55</v>
      </c>
      <c r="E26988">
        <v>18.55</v>
      </c>
      <c r="F26988">
        <v>18.55</v>
      </c>
      <c r="G26988">
        <v>18.55</v>
      </c>
      <c r="H26988" s="172">
        <v>26.63</v>
      </c>
      <c r="I26988">
        <v>26.68</v>
      </c>
      <c r="J26988">
        <v>25.26</v>
      </c>
      <c r="K26988">
        <v>26.64</v>
      </c>
      <c r="L26988" s="32">
        <v>26.64</v>
      </c>
      <c r="M26988" s="173">
        <v>24244</v>
      </c>
      <c r="N26988" t="s">
        <v>48</v>
      </c>
      <c r="O26988">
        <v>7</v>
      </c>
    </row>
    <row r="26989" spans="1:15" x14ac:dyDescent="0.25">
      <c r="A26989" s="2">
        <v>37010</v>
      </c>
      <c r="B26989">
        <v>1100</v>
      </c>
      <c r="C26989">
        <v>19.66</v>
      </c>
      <c r="D26989">
        <v>19.66</v>
      </c>
      <c r="E26989">
        <v>19.66</v>
      </c>
      <c r="F26989">
        <v>19.66</v>
      </c>
      <c r="G26989">
        <v>19.66</v>
      </c>
      <c r="H26989" s="172">
        <v>28.14</v>
      </c>
      <c r="I26989">
        <v>28.18</v>
      </c>
      <c r="J26989">
        <v>27.03</v>
      </c>
      <c r="K26989">
        <v>28.15</v>
      </c>
      <c r="L26989" s="32">
        <v>28.15</v>
      </c>
      <c r="M26989" s="173">
        <v>24758</v>
      </c>
      <c r="N26989" t="s">
        <v>48</v>
      </c>
      <c r="O26989">
        <v>7</v>
      </c>
    </row>
    <row r="26990" spans="1:15" x14ac:dyDescent="0.25">
      <c r="A26990" s="2">
        <v>37010</v>
      </c>
      <c r="B26990">
        <v>1200</v>
      </c>
      <c r="C26990">
        <v>22.01</v>
      </c>
      <c r="D26990">
        <v>22.01</v>
      </c>
      <c r="E26990">
        <v>22.01</v>
      </c>
      <c r="F26990">
        <v>22.01</v>
      </c>
      <c r="G26990">
        <v>22.01</v>
      </c>
      <c r="H26990" s="172">
        <v>30</v>
      </c>
      <c r="I26990">
        <v>30.01</v>
      </c>
      <c r="J26990">
        <v>29.65</v>
      </c>
      <c r="K26990">
        <v>30</v>
      </c>
      <c r="L26990" s="32">
        <v>30</v>
      </c>
      <c r="M26990" s="173">
        <v>24930</v>
      </c>
      <c r="N26990" t="s">
        <v>48</v>
      </c>
      <c r="O26990">
        <v>7</v>
      </c>
    </row>
    <row r="26991" spans="1:15" x14ac:dyDescent="0.25">
      <c r="A26991" s="2">
        <v>37010</v>
      </c>
      <c r="B26991">
        <v>1300</v>
      </c>
      <c r="C26991">
        <v>20.260000000000002</v>
      </c>
      <c r="D26991">
        <v>20.260000000000002</v>
      </c>
      <c r="E26991">
        <v>20.260000000000002</v>
      </c>
      <c r="F26991">
        <v>20.260000000000002</v>
      </c>
      <c r="G26991">
        <v>20.260000000000002</v>
      </c>
      <c r="H26991" s="172">
        <v>27.53</v>
      </c>
      <c r="I26991">
        <v>27.55</v>
      </c>
      <c r="J26991">
        <v>27.01</v>
      </c>
      <c r="K26991">
        <v>27.53</v>
      </c>
      <c r="L26991" s="32">
        <v>27.53</v>
      </c>
      <c r="M26991" s="173">
        <v>24700</v>
      </c>
      <c r="N26991" t="s">
        <v>48</v>
      </c>
      <c r="O26991">
        <v>7</v>
      </c>
    </row>
    <row r="26992" spans="1:15" x14ac:dyDescent="0.25">
      <c r="A26992" s="2">
        <v>37010</v>
      </c>
      <c r="B26992">
        <v>1400</v>
      </c>
      <c r="C26992">
        <v>19.670000000000002</v>
      </c>
      <c r="D26992">
        <v>19.670000000000002</v>
      </c>
      <c r="E26992">
        <v>19.670000000000002</v>
      </c>
      <c r="F26992">
        <v>19.670000000000002</v>
      </c>
      <c r="G26992">
        <v>19.670000000000002</v>
      </c>
      <c r="H26992" s="172">
        <v>27.01</v>
      </c>
      <c r="I26992">
        <v>27.01</v>
      </c>
      <c r="J26992">
        <v>27.01</v>
      </c>
      <c r="K26992">
        <v>27.01</v>
      </c>
      <c r="L26992" s="32">
        <v>27.01</v>
      </c>
      <c r="M26992" s="173">
        <v>24552</v>
      </c>
      <c r="N26992" t="s">
        <v>48</v>
      </c>
      <c r="O26992">
        <v>7</v>
      </c>
    </row>
    <row r="26993" spans="1:15" x14ac:dyDescent="0.25">
      <c r="A26993" s="2">
        <v>37010</v>
      </c>
      <c r="B26993">
        <v>1500</v>
      </c>
      <c r="C26993">
        <v>16.28</v>
      </c>
      <c r="D26993">
        <v>16.28</v>
      </c>
      <c r="E26993">
        <v>16.28</v>
      </c>
      <c r="F26993">
        <v>16.28</v>
      </c>
      <c r="G26993">
        <v>16.28</v>
      </c>
      <c r="H26993" s="172">
        <v>24.51</v>
      </c>
      <c r="I26993">
        <v>24.51</v>
      </c>
      <c r="J26993">
        <v>24.51</v>
      </c>
      <c r="K26993">
        <v>24.51</v>
      </c>
      <c r="L26993" s="32">
        <v>24.51</v>
      </c>
      <c r="M26993" s="173">
        <v>24069</v>
      </c>
      <c r="N26993" t="s">
        <v>48</v>
      </c>
      <c r="O26993">
        <v>7</v>
      </c>
    </row>
    <row r="26994" spans="1:15" x14ac:dyDescent="0.25">
      <c r="A26994" s="2">
        <v>37010</v>
      </c>
      <c r="B26994">
        <v>1600</v>
      </c>
      <c r="C26994">
        <v>15.9</v>
      </c>
      <c r="D26994">
        <v>15.9</v>
      </c>
      <c r="E26994">
        <v>15.9</v>
      </c>
      <c r="F26994">
        <v>15.9</v>
      </c>
      <c r="G26994">
        <v>15.9</v>
      </c>
      <c r="H26994" s="172">
        <v>23.01</v>
      </c>
      <c r="I26994">
        <v>23.01</v>
      </c>
      <c r="J26994">
        <v>23.01</v>
      </c>
      <c r="K26994">
        <v>23.01</v>
      </c>
      <c r="L26994" s="32">
        <v>23.01</v>
      </c>
      <c r="M26994" s="173">
        <v>23895</v>
      </c>
      <c r="N26994" t="s">
        <v>48</v>
      </c>
      <c r="O26994">
        <v>7</v>
      </c>
    </row>
    <row r="26995" spans="1:15" x14ac:dyDescent="0.25">
      <c r="A26995" s="2">
        <v>37010</v>
      </c>
      <c r="B26995">
        <v>1700</v>
      </c>
      <c r="C26995">
        <v>15.79</v>
      </c>
      <c r="D26995">
        <v>15.79</v>
      </c>
      <c r="E26995">
        <v>15.79</v>
      </c>
      <c r="F26995">
        <v>15.79</v>
      </c>
      <c r="G26995">
        <v>15.79</v>
      </c>
      <c r="H26995" s="172">
        <v>20.13</v>
      </c>
      <c r="I26995">
        <v>20.149999999999999</v>
      </c>
      <c r="J26995">
        <v>19.54</v>
      </c>
      <c r="K26995">
        <v>20.13</v>
      </c>
      <c r="L26995" s="32">
        <v>20.13</v>
      </c>
      <c r="M26995" s="173">
        <v>24064</v>
      </c>
      <c r="N26995" t="s">
        <v>48</v>
      </c>
      <c r="O26995">
        <v>7</v>
      </c>
    </row>
    <row r="26996" spans="1:15" x14ac:dyDescent="0.25">
      <c r="A26996" s="2">
        <v>37010</v>
      </c>
      <c r="B26996">
        <v>1800</v>
      </c>
      <c r="C26996">
        <v>16.88</v>
      </c>
      <c r="D26996">
        <v>16.88</v>
      </c>
      <c r="E26996">
        <v>16.88</v>
      </c>
      <c r="F26996">
        <v>16.88</v>
      </c>
      <c r="G26996">
        <v>16.88</v>
      </c>
      <c r="H26996" s="172">
        <v>20.89</v>
      </c>
      <c r="I26996">
        <v>20.93</v>
      </c>
      <c r="J26996">
        <v>19.91</v>
      </c>
      <c r="K26996">
        <v>20.9</v>
      </c>
      <c r="L26996" s="32">
        <v>20.9</v>
      </c>
      <c r="M26996" s="173">
        <v>24315</v>
      </c>
      <c r="N26996" t="s">
        <v>48</v>
      </c>
      <c r="O26996">
        <v>7</v>
      </c>
    </row>
    <row r="26997" spans="1:15" x14ac:dyDescent="0.25">
      <c r="A26997" s="2">
        <v>37010</v>
      </c>
      <c r="B26997">
        <v>1900</v>
      </c>
      <c r="C26997">
        <v>19.16</v>
      </c>
      <c r="D26997">
        <v>19.16</v>
      </c>
      <c r="E26997">
        <v>19.16</v>
      </c>
      <c r="F26997">
        <v>19.16</v>
      </c>
      <c r="G26997">
        <v>19.16</v>
      </c>
      <c r="H26997" s="172">
        <v>24.87</v>
      </c>
      <c r="I26997">
        <v>24.88</v>
      </c>
      <c r="J26997">
        <v>24.41</v>
      </c>
      <c r="K26997">
        <v>24.87</v>
      </c>
      <c r="L26997" s="32">
        <v>24.87</v>
      </c>
      <c r="M26997" s="173">
        <v>24395</v>
      </c>
      <c r="N26997" t="s">
        <v>48</v>
      </c>
      <c r="O26997">
        <v>7</v>
      </c>
    </row>
    <row r="26998" spans="1:15" x14ac:dyDescent="0.25">
      <c r="A26998" s="2">
        <v>37010</v>
      </c>
      <c r="B26998">
        <v>2000</v>
      </c>
      <c r="C26998">
        <v>19.489999999999998</v>
      </c>
      <c r="D26998">
        <v>19.489999999999998</v>
      </c>
      <c r="E26998">
        <v>19.489999999999998</v>
      </c>
      <c r="F26998">
        <v>19.489999999999998</v>
      </c>
      <c r="G26998">
        <v>19.489999999999998</v>
      </c>
      <c r="H26998" s="172">
        <v>23</v>
      </c>
      <c r="I26998">
        <v>23.04</v>
      </c>
      <c r="J26998">
        <v>21.86</v>
      </c>
      <c r="K26998">
        <v>23.01</v>
      </c>
      <c r="L26998" s="32">
        <v>23.01</v>
      </c>
      <c r="M26998" s="173">
        <v>25061</v>
      </c>
      <c r="N26998" t="s">
        <v>48</v>
      </c>
      <c r="O26998">
        <v>7</v>
      </c>
    </row>
    <row r="26999" spans="1:15" x14ac:dyDescent="0.25">
      <c r="A26999" s="2">
        <v>37010</v>
      </c>
      <c r="B26999">
        <v>2100</v>
      </c>
      <c r="C26999">
        <v>54.77</v>
      </c>
      <c r="D26999">
        <v>54.77</v>
      </c>
      <c r="E26999">
        <v>54.77</v>
      </c>
      <c r="F26999">
        <v>54.77</v>
      </c>
      <c r="G26999">
        <v>54.77</v>
      </c>
      <c r="H26999" s="172">
        <v>51.01</v>
      </c>
      <c r="I26999">
        <v>51.01</v>
      </c>
      <c r="J26999">
        <v>51.01</v>
      </c>
      <c r="K26999">
        <v>51.01</v>
      </c>
      <c r="L26999" s="32">
        <v>51.01</v>
      </c>
      <c r="M26999" s="173">
        <v>27203</v>
      </c>
      <c r="N26999" t="s">
        <v>48</v>
      </c>
      <c r="O26999">
        <v>7</v>
      </c>
    </row>
    <row r="27000" spans="1:15" x14ac:dyDescent="0.25">
      <c r="A27000" s="2">
        <v>37010</v>
      </c>
      <c r="B27000">
        <v>2200</v>
      </c>
      <c r="C27000">
        <v>20.05</v>
      </c>
      <c r="D27000">
        <v>20.05</v>
      </c>
      <c r="E27000">
        <v>20.05</v>
      </c>
      <c r="F27000">
        <v>20.05</v>
      </c>
      <c r="G27000">
        <v>20.05</v>
      </c>
      <c r="H27000" s="172">
        <v>35</v>
      </c>
      <c r="I27000">
        <v>35</v>
      </c>
      <c r="J27000">
        <v>34.909999999999997</v>
      </c>
      <c r="K27000">
        <v>35</v>
      </c>
      <c r="L27000" s="32">
        <v>35</v>
      </c>
      <c r="M27000" s="173">
        <v>26790</v>
      </c>
      <c r="N27000" t="s">
        <v>48</v>
      </c>
      <c r="O27000">
        <v>7</v>
      </c>
    </row>
    <row r="27001" spans="1:15" x14ac:dyDescent="0.25">
      <c r="A27001" s="2">
        <v>37010</v>
      </c>
      <c r="B27001">
        <v>2300</v>
      </c>
      <c r="C27001">
        <v>18.25</v>
      </c>
      <c r="D27001">
        <v>18.25</v>
      </c>
      <c r="E27001">
        <v>18.25</v>
      </c>
      <c r="F27001">
        <v>18.25</v>
      </c>
      <c r="G27001">
        <v>18.25</v>
      </c>
      <c r="H27001" s="172">
        <v>25.98</v>
      </c>
      <c r="I27001">
        <v>26.02</v>
      </c>
      <c r="J27001">
        <v>24.85</v>
      </c>
      <c r="K27001">
        <v>25.99</v>
      </c>
      <c r="L27001" s="32">
        <v>25.99</v>
      </c>
      <c r="M27001" s="173">
        <v>24797</v>
      </c>
      <c r="N27001" t="s">
        <v>48</v>
      </c>
      <c r="O27001">
        <v>7</v>
      </c>
    </row>
    <row r="27002" spans="1:15" x14ac:dyDescent="0.25">
      <c r="A27002" s="2">
        <v>37010</v>
      </c>
      <c r="B27002">
        <v>2400</v>
      </c>
      <c r="C27002">
        <v>16</v>
      </c>
      <c r="D27002">
        <v>16</v>
      </c>
      <c r="E27002">
        <v>16</v>
      </c>
      <c r="F27002">
        <v>16</v>
      </c>
      <c r="G27002">
        <v>16</v>
      </c>
      <c r="H27002" s="172">
        <v>20</v>
      </c>
      <c r="I27002">
        <v>20</v>
      </c>
      <c r="J27002">
        <v>20</v>
      </c>
      <c r="K27002">
        <v>20</v>
      </c>
      <c r="L27002" s="32">
        <v>20</v>
      </c>
      <c r="M27002" s="173">
        <v>22690</v>
      </c>
      <c r="N27002" t="s">
        <v>47</v>
      </c>
      <c r="O27002">
        <v>7</v>
      </c>
    </row>
    <row r="27003" spans="1:15" x14ac:dyDescent="0.25">
      <c r="A27003" s="2">
        <v>37011</v>
      </c>
      <c r="B27003">
        <v>100</v>
      </c>
      <c r="C27003">
        <v>16.059999999999999</v>
      </c>
      <c r="D27003">
        <v>16.059999999999999</v>
      </c>
      <c r="E27003">
        <v>16.059999999999999</v>
      </c>
      <c r="F27003">
        <v>16.059999999999999</v>
      </c>
      <c r="G27003">
        <v>16.059999999999999</v>
      </c>
      <c r="H27003" s="172">
        <v>14.37</v>
      </c>
      <c r="I27003">
        <v>14.37</v>
      </c>
      <c r="J27003">
        <v>14.37</v>
      </c>
      <c r="K27003">
        <v>14.37</v>
      </c>
      <c r="L27003" s="32">
        <v>14.37</v>
      </c>
      <c r="M27003" s="173">
        <v>21209</v>
      </c>
      <c r="N27003" t="s">
        <v>47</v>
      </c>
      <c r="O27003">
        <v>1</v>
      </c>
    </row>
    <row r="27004" spans="1:15" x14ac:dyDescent="0.25">
      <c r="A27004" s="2">
        <v>37011</v>
      </c>
      <c r="B27004">
        <v>200</v>
      </c>
      <c r="C27004">
        <v>16.04</v>
      </c>
      <c r="D27004">
        <v>16.04</v>
      </c>
      <c r="E27004">
        <v>16.04</v>
      </c>
      <c r="F27004">
        <v>16.04</v>
      </c>
      <c r="G27004">
        <v>16.04</v>
      </c>
      <c r="H27004" s="172">
        <v>13.5</v>
      </c>
      <c r="I27004">
        <v>13.5</v>
      </c>
      <c r="J27004">
        <v>13.5</v>
      </c>
      <c r="K27004">
        <v>13.5</v>
      </c>
      <c r="L27004" s="32">
        <v>13.5</v>
      </c>
      <c r="M27004" s="173">
        <v>20570</v>
      </c>
      <c r="N27004" t="s">
        <v>47</v>
      </c>
      <c r="O27004">
        <v>1</v>
      </c>
    </row>
    <row r="27005" spans="1:15" x14ac:dyDescent="0.25">
      <c r="A27005" s="2">
        <v>37011</v>
      </c>
      <c r="B27005">
        <v>300</v>
      </c>
      <c r="C27005">
        <v>14.85</v>
      </c>
      <c r="D27005">
        <v>14.85</v>
      </c>
      <c r="E27005">
        <v>14.85</v>
      </c>
      <c r="F27005">
        <v>14.85</v>
      </c>
      <c r="G27005">
        <v>14.85</v>
      </c>
      <c r="H27005" s="172">
        <v>12.91</v>
      </c>
      <c r="I27005">
        <v>12.9</v>
      </c>
      <c r="J27005">
        <v>12.9</v>
      </c>
      <c r="K27005">
        <v>12.91</v>
      </c>
      <c r="L27005" s="32">
        <v>12.91</v>
      </c>
      <c r="M27005" s="173">
        <v>20306</v>
      </c>
      <c r="N27005" t="s">
        <v>47</v>
      </c>
      <c r="O27005">
        <v>1</v>
      </c>
    </row>
    <row r="27006" spans="1:15" x14ac:dyDescent="0.25">
      <c r="A27006" s="2">
        <v>37011</v>
      </c>
      <c r="B27006">
        <v>400</v>
      </c>
      <c r="C27006">
        <v>12.98</v>
      </c>
      <c r="D27006">
        <v>12.98</v>
      </c>
      <c r="E27006">
        <v>12.98</v>
      </c>
      <c r="F27006">
        <v>12.98</v>
      </c>
      <c r="G27006">
        <v>12.98</v>
      </c>
      <c r="H27006" s="172">
        <v>12.94</v>
      </c>
      <c r="I27006">
        <v>12.94</v>
      </c>
      <c r="J27006">
        <v>12.94</v>
      </c>
      <c r="K27006">
        <v>12.94</v>
      </c>
      <c r="L27006" s="32">
        <v>12.94</v>
      </c>
      <c r="M27006" s="173">
        <v>20350</v>
      </c>
      <c r="N27006" t="s">
        <v>47</v>
      </c>
      <c r="O27006">
        <v>1</v>
      </c>
    </row>
    <row r="27007" spans="1:15" x14ac:dyDescent="0.25">
      <c r="A27007" s="2">
        <v>37011</v>
      </c>
      <c r="B27007">
        <v>500</v>
      </c>
      <c r="C27007">
        <v>13.8</v>
      </c>
      <c r="D27007">
        <v>13.8</v>
      </c>
      <c r="E27007">
        <v>13.8</v>
      </c>
      <c r="F27007">
        <v>13.8</v>
      </c>
      <c r="G27007">
        <v>13.8</v>
      </c>
      <c r="H27007" s="172">
        <v>13</v>
      </c>
      <c r="I27007">
        <v>13</v>
      </c>
      <c r="J27007">
        <v>13</v>
      </c>
      <c r="K27007">
        <v>13</v>
      </c>
      <c r="L27007" s="32">
        <v>13</v>
      </c>
      <c r="M27007" s="173">
        <v>21035</v>
      </c>
      <c r="N27007" t="s">
        <v>47</v>
      </c>
      <c r="O27007">
        <v>1</v>
      </c>
    </row>
    <row r="27008" spans="1:15" x14ac:dyDescent="0.25">
      <c r="A27008" s="2">
        <v>37011</v>
      </c>
      <c r="B27008">
        <v>600</v>
      </c>
      <c r="C27008">
        <v>14.69</v>
      </c>
      <c r="D27008">
        <v>14.69</v>
      </c>
      <c r="E27008">
        <v>14.69</v>
      </c>
      <c r="F27008">
        <v>14.69</v>
      </c>
      <c r="G27008">
        <v>14.69</v>
      </c>
      <c r="H27008" s="172">
        <v>16.27</v>
      </c>
      <c r="I27008">
        <v>16.27</v>
      </c>
      <c r="J27008">
        <v>16.27</v>
      </c>
      <c r="K27008">
        <v>16.27</v>
      </c>
      <c r="L27008" s="32">
        <v>16.27</v>
      </c>
      <c r="M27008" s="173">
        <v>23142</v>
      </c>
      <c r="N27008" t="s">
        <v>47</v>
      </c>
      <c r="O27008">
        <v>1</v>
      </c>
    </row>
    <row r="27009" spans="1:15" x14ac:dyDescent="0.25">
      <c r="A27009" s="2">
        <v>37011</v>
      </c>
      <c r="B27009">
        <v>700</v>
      </c>
      <c r="C27009">
        <v>20.53</v>
      </c>
      <c r="D27009">
        <v>20.53</v>
      </c>
      <c r="E27009">
        <v>20.53</v>
      </c>
      <c r="F27009">
        <v>20.53</v>
      </c>
      <c r="G27009">
        <v>20.53</v>
      </c>
      <c r="H27009" s="172">
        <v>21.23</v>
      </c>
      <c r="I27009">
        <v>21.23</v>
      </c>
      <c r="J27009">
        <v>21.23</v>
      </c>
      <c r="K27009">
        <v>21.23</v>
      </c>
      <c r="L27009" s="32">
        <v>21.23</v>
      </c>
      <c r="M27009" s="173">
        <v>26260</v>
      </c>
      <c r="N27009" t="s">
        <v>47</v>
      </c>
      <c r="O27009">
        <v>1</v>
      </c>
    </row>
    <row r="27010" spans="1:15" x14ac:dyDescent="0.25">
      <c r="A27010" s="2">
        <v>37011</v>
      </c>
      <c r="B27010">
        <v>800</v>
      </c>
      <c r="C27010">
        <v>16.62</v>
      </c>
      <c r="D27010">
        <v>18.760000000000002</v>
      </c>
      <c r="E27010">
        <v>19.77</v>
      </c>
      <c r="F27010">
        <v>16.62</v>
      </c>
      <c r="G27010">
        <v>16.62</v>
      </c>
      <c r="H27010" s="172">
        <v>42</v>
      </c>
      <c r="I27010">
        <v>42</v>
      </c>
      <c r="J27010">
        <v>42</v>
      </c>
      <c r="K27010">
        <v>42</v>
      </c>
      <c r="L27010" s="32">
        <v>42</v>
      </c>
      <c r="M27010" s="173">
        <v>28873</v>
      </c>
      <c r="N27010" t="s">
        <v>48</v>
      </c>
      <c r="O27010">
        <v>1</v>
      </c>
    </row>
    <row r="27011" spans="1:15" x14ac:dyDescent="0.25">
      <c r="A27011" s="2">
        <v>37011</v>
      </c>
      <c r="B27011">
        <v>900</v>
      </c>
      <c r="C27011">
        <v>16.260000000000002</v>
      </c>
      <c r="D27011">
        <v>16.260000000000002</v>
      </c>
      <c r="E27011">
        <v>16.260000000000002</v>
      </c>
      <c r="F27011">
        <v>16.260000000000002</v>
      </c>
      <c r="G27011">
        <v>16.260000000000002</v>
      </c>
      <c r="H27011" s="172">
        <v>42</v>
      </c>
      <c r="I27011">
        <v>42</v>
      </c>
      <c r="J27011">
        <v>42</v>
      </c>
      <c r="K27011">
        <v>42</v>
      </c>
      <c r="L27011" s="32">
        <v>42</v>
      </c>
      <c r="M27011" s="173">
        <v>29501</v>
      </c>
      <c r="N27011" t="s">
        <v>48</v>
      </c>
      <c r="O27011">
        <v>1</v>
      </c>
    </row>
    <row r="27012" spans="1:15" x14ac:dyDescent="0.25">
      <c r="A27012" s="2">
        <v>37011</v>
      </c>
      <c r="B27012">
        <v>1000</v>
      </c>
      <c r="C27012">
        <v>18.53</v>
      </c>
      <c r="D27012">
        <v>18.53</v>
      </c>
      <c r="E27012">
        <v>18.53</v>
      </c>
      <c r="F27012">
        <v>18.53</v>
      </c>
      <c r="G27012">
        <v>18.53</v>
      </c>
      <c r="H27012" s="172">
        <v>45</v>
      </c>
      <c r="I27012">
        <v>45</v>
      </c>
      <c r="J27012">
        <v>45</v>
      </c>
      <c r="K27012">
        <v>45</v>
      </c>
      <c r="L27012" s="32">
        <v>45</v>
      </c>
      <c r="M27012" s="173">
        <v>29840</v>
      </c>
      <c r="N27012" t="s">
        <v>48</v>
      </c>
      <c r="O27012">
        <v>1</v>
      </c>
    </row>
    <row r="27013" spans="1:15" x14ac:dyDescent="0.25">
      <c r="A27013" s="2">
        <v>37011</v>
      </c>
      <c r="B27013">
        <v>1100</v>
      </c>
      <c r="C27013">
        <v>19.53</v>
      </c>
      <c r="D27013">
        <v>19.53</v>
      </c>
      <c r="E27013">
        <v>19.53</v>
      </c>
      <c r="F27013">
        <v>19.53</v>
      </c>
      <c r="G27013">
        <v>19.53</v>
      </c>
      <c r="H27013" s="172">
        <v>49.36</v>
      </c>
      <c r="I27013">
        <v>49.36</v>
      </c>
      <c r="J27013">
        <v>48.69</v>
      </c>
      <c r="K27013">
        <v>49.36</v>
      </c>
      <c r="L27013" s="32">
        <v>49.36</v>
      </c>
      <c r="M27013" s="173">
        <v>30242</v>
      </c>
      <c r="N27013" t="s">
        <v>48</v>
      </c>
      <c r="O27013">
        <v>1</v>
      </c>
    </row>
    <row r="27014" spans="1:15" x14ac:dyDescent="0.25">
      <c r="A27014" s="2">
        <v>37011</v>
      </c>
      <c r="B27014">
        <v>1200</v>
      </c>
      <c r="C27014">
        <v>20.05</v>
      </c>
      <c r="D27014">
        <v>20.05</v>
      </c>
      <c r="E27014">
        <v>20.05</v>
      </c>
      <c r="F27014">
        <v>20.05</v>
      </c>
      <c r="G27014">
        <v>20.05</v>
      </c>
      <c r="H27014" s="172">
        <v>49</v>
      </c>
      <c r="I27014">
        <v>49.01</v>
      </c>
      <c r="J27014">
        <v>47.54</v>
      </c>
      <c r="K27014">
        <v>49</v>
      </c>
      <c r="L27014" s="32">
        <v>49</v>
      </c>
      <c r="M27014" s="173">
        <v>30457</v>
      </c>
      <c r="N27014" t="s">
        <v>48</v>
      </c>
      <c r="O27014">
        <v>1</v>
      </c>
    </row>
    <row r="27015" spans="1:15" x14ac:dyDescent="0.25">
      <c r="A27015" s="2">
        <v>37011</v>
      </c>
      <c r="B27015">
        <v>1300</v>
      </c>
      <c r="C27015">
        <v>20.89</v>
      </c>
      <c r="D27015">
        <v>20.89</v>
      </c>
      <c r="E27015">
        <v>20.89</v>
      </c>
      <c r="F27015">
        <v>20.89</v>
      </c>
      <c r="G27015">
        <v>20.89</v>
      </c>
      <c r="H27015" s="172">
        <v>49.26</v>
      </c>
      <c r="I27015">
        <v>49.27</v>
      </c>
      <c r="J27015">
        <v>47.75</v>
      </c>
      <c r="K27015">
        <v>49.26</v>
      </c>
      <c r="L27015" s="32">
        <v>49.26</v>
      </c>
      <c r="M27015" s="173">
        <v>30317</v>
      </c>
      <c r="N27015" t="s">
        <v>48</v>
      </c>
      <c r="O27015">
        <v>1</v>
      </c>
    </row>
    <row r="27016" spans="1:15" x14ac:dyDescent="0.25">
      <c r="A27016" s="2">
        <v>37011</v>
      </c>
      <c r="B27016">
        <v>1400</v>
      </c>
      <c r="C27016">
        <v>28.09</v>
      </c>
      <c r="D27016">
        <v>28.09</v>
      </c>
      <c r="E27016">
        <v>28.09</v>
      </c>
      <c r="F27016">
        <v>28.09</v>
      </c>
      <c r="G27016">
        <v>28.09</v>
      </c>
      <c r="H27016" s="172">
        <v>49.56</v>
      </c>
      <c r="I27016">
        <v>49.57</v>
      </c>
      <c r="J27016">
        <v>48.93</v>
      </c>
      <c r="K27016">
        <v>49.56</v>
      </c>
      <c r="L27016" s="32">
        <v>49.56</v>
      </c>
      <c r="M27016" s="173">
        <v>30579</v>
      </c>
      <c r="N27016" t="s">
        <v>48</v>
      </c>
      <c r="O27016">
        <v>1</v>
      </c>
    </row>
    <row r="27017" spans="1:15" x14ac:dyDescent="0.25">
      <c r="A27017" s="2">
        <v>37011</v>
      </c>
      <c r="B27017">
        <v>1500</v>
      </c>
      <c r="C27017">
        <v>59.81</v>
      </c>
      <c r="D27017">
        <v>59.81</v>
      </c>
      <c r="E27017">
        <v>59.81</v>
      </c>
      <c r="F27017">
        <v>59.81</v>
      </c>
      <c r="G27017">
        <v>59.81</v>
      </c>
      <c r="H27017" s="172">
        <v>50.07</v>
      </c>
      <c r="I27017">
        <v>50.07</v>
      </c>
      <c r="J27017">
        <v>49.54</v>
      </c>
      <c r="K27017">
        <v>50.07</v>
      </c>
      <c r="L27017" s="32">
        <v>50.07</v>
      </c>
      <c r="M27017" s="173">
        <v>30884</v>
      </c>
      <c r="N27017" t="s">
        <v>48</v>
      </c>
      <c r="O27017">
        <v>1</v>
      </c>
    </row>
    <row r="27018" spans="1:15" x14ac:dyDescent="0.25">
      <c r="A27018" s="2">
        <v>37011</v>
      </c>
      <c r="B27018">
        <v>1600</v>
      </c>
      <c r="C27018">
        <v>46.89</v>
      </c>
      <c r="D27018">
        <v>46.89</v>
      </c>
      <c r="E27018">
        <v>46.89</v>
      </c>
      <c r="F27018">
        <v>46.89</v>
      </c>
      <c r="G27018">
        <v>46.89</v>
      </c>
      <c r="H27018" s="172">
        <v>46.05</v>
      </c>
      <c r="I27018">
        <v>46.06</v>
      </c>
      <c r="J27018">
        <v>44.6</v>
      </c>
      <c r="K27018">
        <v>46.05</v>
      </c>
      <c r="L27018" s="32">
        <v>46.05</v>
      </c>
      <c r="M27018" s="173">
        <v>30540</v>
      </c>
      <c r="N27018" t="s">
        <v>48</v>
      </c>
      <c r="O27018">
        <v>1</v>
      </c>
    </row>
    <row r="27019" spans="1:15" x14ac:dyDescent="0.25">
      <c r="A27019" s="2">
        <v>37011</v>
      </c>
      <c r="B27019">
        <v>1700</v>
      </c>
      <c r="C27019">
        <v>48.6</v>
      </c>
      <c r="D27019">
        <v>48.6</v>
      </c>
      <c r="E27019">
        <v>48.6</v>
      </c>
      <c r="F27019">
        <v>48.6</v>
      </c>
      <c r="G27019">
        <v>48.6</v>
      </c>
      <c r="H27019" s="172">
        <v>44.93</v>
      </c>
      <c r="I27019">
        <v>44.94</v>
      </c>
      <c r="J27019">
        <v>43.45</v>
      </c>
      <c r="K27019">
        <v>44.93</v>
      </c>
      <c r="L27019" s="32">
        <v>44.93</v>
      </c>
      <c r="M27019" s="173">
        <v>30478</v>
      </c>
      <c r="N27019" t="s">
        <v>48</v>
      </c>
      <c r="O27019">
        <v>1</v>
      </c>
    </row>
    <row r="27020" spans="1:15" x14ac:dyDescent="0.25">
      <c r="A27020" s="2">
        <v>37011</v>
      </c>
      <c r="B27020">
        <v>1800</v>
      </c>
      <c r="C27020">
        <v>45.75</v>
      </c>
      <c r="D27020">
        <v>45.75</v>
      </c>
      <c r="E27020">
        <v>45.75</v>
      </c>
      <c r="F27020">
        <v>45.75</v>
      </c>
      <c r="G27020">
        <v>45.75</v>
      </c>
      <c r="H27020" s="172">
        <v>41.65</v>
      </c>
      <c r="I27020">
        <v>41.65</v>
      </c>
      <c r="J27020">
        <v>41.04</v>
      </c>
      <c r="K27020">
        <v>41.65</v>
      </c>
      <c r="L27020" s="32">
        <v>41.65</v>
      </c>
      <c r="M27020" s="173">
        <v>30175</v>
      </c>
      <c r="N27020" t="s">
        <v>48</v>
      </c>
      <c r="O27020">
        <v>1</v>
      </c>
    </row>
    <row r="27021" spans="1:15" x14ac:dyDescent="0.25">
      <c r="A27021" s="2">
        <v>37011</v>
      </c>
      <c r="B27021">
        <v>1900</v>
      </c>
      <c r="C27021">
        <v>18.8</v>
      </c>
      <c r="D27021">
        <v>18.8</v>
      </c>
      <c r="E27021">
        <v>18.8</v>
      </c>
      <c r="F27021">
        <v>18.8</v>
      </c>
      <c r="G27021">
        <v>18.8</v>
      </c>
      <c r="H27021" s="172">
        <v>30.97</v>
      </c>
      <c r="I27021">
        <v>30.99</v>
      </c>
      <c r="J27021">
        <v>27.96</v>
      </c>
      <c r="K27021">
        <v>30.98</v>
      </c>
      <c r="L27021" s="32">
        <v>30.97</v>
      </c>
      <c r="M27021" s="173">
        <v>29441</v>
      </c>
      <c r="N27021" t="s">
        <v>48</v>
      </c>
      <c r="O27021">
        <v>1</v>
      </c>
    </row>
    <row r="27022" spans="1:15" x14ac:dyDescent="0.25">
      <c r="A27022" s="2">
        <v>37011</v>
      </c>
      <c r="B27022">
        <v>2000</v>
      </c>
      <c r="C27022">
        <v>22.8</v>
      </c>
      <c r="D27022">
        <v>22.8</v>
      </c>
      <c r="E27022">
        <v>22.8</v>
      </c>
      <c r="F27022">
        <v>22.8</v>
      </c>
      <c r="G27022">
        <v>22.8</v>
      </c>
      <c r="H27022" s="172">
        <v>35.549999999999997</v>
      </c>
      <c r="I27022">
        <v>35.57</v>
      </c>
      <c r="J27022">
        <v>32.19</v>
      </c>
      <c r="K27022">
        <v>35.56</v>
      </c>
      <c r="L27022" s="32">
        <v>35.56</v>
      </c>
      <c r="M27022" s="173">
        <v>29167</v>
      </c>
      <c r="N27022" t="s">
        <v>48</v>
      </c>
      <c r="O27022">
        <v>1</v>
      </c>
    </row>
    <row r="27023" spans="1:15" x14ac:dyDescent="0.25">
      <c r="A27023" s="2">
        <v>37011</v>
      </c>
      <c r="B27023">
        <v>2100</v>
      </c>
      <c r="C27023">
        <v>24.43</v>
      </c>
      <c r="D27023">
        <v>24.43</v>
      </c>
      <c r="E27023">
        <v>24.43</v>
      </c>
      <c r="F27023">
        <v>24.43</v>
      </c>
      <c r="G27023">
        <v>24.43</v>
      </c>
      <c r="H27023" s="172">
        <v>60.44</v>
      </c>
      <c r="I27023">
        <v>60.44</v>
      </c>
      <c r="J27023">
        <v>60.15</v>
      </c>
      <c r="K27023">
        <v>60.44</v>
      </c>
      <c r="L27023" s="32">
        <v>60.44</v>
      </c>
      <c r="M27023" s="173">
        <v>30792</v>
      </c>
      <c r="N27023" t="s">
        <v>48</v>
      </c>
      <c r="O27023">
        <v>1</v>
      </c>
    </row>
    <row r="27024" spans="1:15" x14ac:dyDescent="0.25">
      <c r="A27024" s="2">
        <v>37011</v>
      </c>
      <c r="B27024">
        <v>2200</v>
      </c>
      <c r="C27024">
        <v>23.72</v>
      </c>
      <c r="D27024">
        <v>25.31</v>
      </c>
      <c r="E27024">
        <v>26.06</v>
      </c>
      <c r="F27024">
        <v>23.72</v>
      </c>
      <c r="G27024">
        <v>23.72</v>
      </c>
      <c r="H27024" s="172">
        <v>44</v>
      </c>
      <c r="I27024">
        <v>44.01</v>
      </c>
      <c r="J27024">
        <v>43.27</v>
      </c>
      <c r="K27024">
        <v>44</v>
      </c>
      <c r="L27024" s="32">
        <v>44</v>
      </c>
      <c r="M27024" s="173">
        <v>29921</v>
      </c>
      <c r="N27024" t="s">
        <v>48</v>
      </c>
      <c r="O27024">
        <v>1</v>
      </c>
    </row>
    <row r="27025" spans="1:15" x14ac:dyDescent="0.25">
      <c r="A27025" s="2">
        <v>37011</v>
      </c>
      <c r="B27025">
        <v>2300</v>
      </c>
      <c r="C27025">
        <v>18.52</v>
      </c>
      <c r="D27025">
        <v>18.52</v>
      </c>
      <c r="E27025">
        <v>18.52</v>
      </c>
      <c r="F27025">
        <v>18.52</v>
      </c>
      <c r="G27025">
        <v>18.52</v>
      </c>
      <c r="H27025" s="172">
        <v>29.01</v>
      </c>
      <c r="I27025">
        <v>29.01</v>
      </c>
      <c r="J27025">
        <v>29.01</v>
      </c>
      <c r="K27025">
        <v>29.01</v>
      </c>
      <c r="L27025" s="32">
        <v>29.01</v>
      </c>
      <c r="M27025" s="173">
        <v>27021</v>
      </c>
      <c r="N27025" t="s">
        <v>48</v>
      </c>
      <c r="O27025">
        <v>1</v>
      </c>
    </row>
    <row r="27026" spans="1:15" x14ac:dyDescent="0.25">
      <c r="A27026" s="2">
        <v>37011</v>
      </c>
      <c r="B27026">
        <v>2400</v>
      </c>
      <c r="C27026">
        <v>17.12</v>
      </c>
      <c r="D27026">
        <v>17.12</v>
      </c>
      <c r="E27026">
        <v>17.12</v>
      </c>
      <c r="F27026">
        <v>17.12</v>
      </c>
      <c r="G27026">
        <v>17.12</v>
      </c>
      <c r="H27026" s="172">
        <v>17.260000000000002</v>
      </c>
      <c r="I27026">
        <v>17.260000000000002</v>
      </c>
      <c r="J27026">
        <v>17.260000000000002</v>
      </c>
      <c r="K27026">
        <v>17.260000000000002</v>
      </c>
      <c r="L27026" s="32">
        <v>17.260000000000002</v>
      </c>
      <c r="M27026" s="173">
        <v>24468</v>
      </c>
      <c r="N27026" t="s">
        <v>47</v>
      </c>
      <c r="O27026">
        <v>1</v>
      </c>
    </row>
    <row r="27027" spans="1:15" x14ac:dyDescent="0.25">
      <c r="A27027" s="2">
        <v>37012</v>
      </c>
      <c r="B27027">
        <v>100</v>
      </c>
      <c r="C27027">
        <v>18.48</v>
      </c>
      <c r="D27027">
        <v>18.48</v>
      </c>
      <c r="E27027">
        <v>18.48</v>
      </c>
      <c r="F27027">
        <v>18.48</v>
      </c>
      <c r="G27027">
        <v>18.48</v>
      </c>
      <c r="H27027" s="172">
        <v>23.01</v>
      </c>
      <c r="I27027">
        <v>23.01</v>
      </c>
      <c r="J27027">
        <v>23.01</v>
      </c>
      <c r="K27027">
        <v>23.01</v>
      </c>
      <c r="L27027" s="32">
        <v>23.01</v>
      </c>
      <c r="M27027" s="173">
        <v>22410</v>
      </c>
      <c r="N27027" t="s">
        <v>47</v>
      </c>
      <c r="O27027">
        <v>2</v>
      </c>
    </row>
    <row r="27028" spans="1:15" x14ac:dyDescent="0.25">
      <c r="A27028" s="2">
        <v>37012</v>
      </c>
      <c r="B27028">
        <v>200</v>
      </c>
      <c r="C27028">
        <v>17.38</v>
      </c>
      <c r="D27028">
        <v>17.38</v>
      </c>
      <c r="E27028">
        <v>17.38</v>
      </c>
      <c r="F27028">
        <v>17.38</v>
      </c>
      <c r="G27028">
        <v>17.38</v>
      </c>
      <c r="H27028" s="172">
        <v>21.01</v>
      </c>
      <c r="I27028">
        <v>21.01</v>
      </c>
      <c r="J27028">
        <v>21.01</v>
      </c>
      <c r="K27028">
        <v>21.01</v>
      </c>
      <c r="L27028" s="32">
        <v>21.01</v>
      </c>
      <c r="M27028" s="173">
        <v>21307</v>
      </c>
      <c r="N27028" t="s">
        <v>47</v>
      </c>
      <c r="O27028">
        <v>2</v>
      </c>
    </row>
    <row r="27029" spans="1:15" x14ac:dyDescent="0.25">
      <c r="A27029" s="2">
        <v>37012</v>
      </c>
      <c r="B27029">
        <v>300</v>
      </c>
      <c r="C27029">
        <v>17.29</v>
      </c>
      <c r="D27029">
        <v>17.29</v>
      </c>
      <c r="E27029">
        <v>17.29</v>
      </c>
      <c r="F27029">
        <v>17.29</v>
      </c>
      <c r="G27029">
        <v>17.29</v>
      </c>
      <c r="H27029" s="172">
        <v>16.25</v>
      </c>
      <c r="I27029">
        <v>16.25</v>
      </c>
      <c r="J27029">
        <v>16.25</v>
      </c>
      <c r="K27029">
        <v>16.25</v>
      </c>
      <c r="L27029" s="32">
        <v>16.25</v>
      </c>
      <c r="M27029" s="173">
        <v>20754</v>
      </c>
      <c r="N27029" t="s">
        <v>47</v>
      </c>
      <c r="O27029">
        <v>2</v>
      </c>
    </row>
    <row r="27030" spans="1:15" x14ac:dyDescent="0.25">
      <c r="A27030" s="2">
        <v>37012</v>
      </c>
      <c r="B27030">
        <v>400</v>
      </c>
      <c r="C27030">
        <v>15.32</v>
      </c>
      <c r="D27030">
        <v>15.32</v>
      </c>
      <c r="E27030">
        <v>15.32</v>
      </c>
      <c r="F27030">
        <v>15.32</v>
      </c>
      <c r="G27030">
        <v>15.32</v>
      </c>
      <c r="H27030" s="172">
        <v>16.05</v>
      </c>
      <c r="I27030">
        <v>16.05</v>
      </c>
      <c r="J27030">
        <v>16.05</v>
      </c>
      <c r="K27030">
        <v>16.05</v>
      </c>
      <c r="L27030" s="32">
        <v>16.05</v>
      </c>
      <c r="M27030" s="173">
        <v>20578</v>
      </c>
      <c r="N27030" t="s">
        <v>47</v>
      </c>
      <c r="O27030">
        <v>2</v>
      </c>
    </row>
    <row r="27031" spans="1:15" x14ac:dyDescent="0.25">
      <c r="A27031" s="2">
        <v>37012</v>
      </c>
      <c r="B27031">
        <v>500</v>
      </c>
      <c r="C27031">
        <v>15.61</v>
      </c>
      <c r="D27031">
        <v>15.61</v>
      </c>
      <c r="E27031">
        <v>15.61</v>
      </c>
      <c r="F27031">
        <v>15.61</v>
      </c>
      <c r="G27031">
        <v>15.61</v>
      </c>
      <c r="H27031" s="172">
        <v>16.03</v>
      </c>
      <c r="I27031">
        <v>16.03</v>
      </c>
      <c r="J27031">
        <v>16.03</v>
      </c>
      <c r="K27031">
        <v>16.03</v>
      </c>
      <c r="L27031" s="32">
        <v>16.03</v>
      </c>
      <c r="M27031" s="173">
        <v>20941</v>
      </c>
      <c r="N27031" t="s">
        <v>47</v>
      </c>
      <c r="O27031">
        <v>2</v>
      </c>
    </row>
    <row r="27032" spans="1:15" x14ac:dyDescent="0.25">
      <c r="A27032" s="2">
        <v>37012</v>
      </c>
      <c r="B27032">
        <v>600</v>
      </c>
      <c r="C27032">
        <v>21.88</v>
      </c>
      <c r="D27032">
        <v>21.88</v>
      </c>
      <c r="E27032">
        <v>21.88</v>
      </c>
      <c r="F27032">
        <v>21.88</v>
      </c>
      <c r="G27032">
        <v>21.88</v>
      </c>
      <c r="H27032" s="172">
        <v>21.05</v>
      </c>
      <c r="I27032">
        <v>21.05</v>
      </c>
      <c r="J27032">
        <v>21.05</v>
      </c>
      <c r="K27032">
        <v>21.05</v>
      </c>
      <c r="L27032" s="32">
        <v>21.05</v>
      </c>
      <c r="M27032" s="173">
        <v>22729</v>
      </c>
      <c r="N27032" t="s">
        <v>47</v>
      </c>
      <c r="O27032">
        <v>2</v>
      </c>
    </row>
    <row r="27033" spans="1:15" x14ac:dyDescent="0.25">
      <c r="A27033" s="2">
        <v>37012</v>
      </c>
      <c r="B27033">
        <v>700</v>
      </c>
      <c r="C27033">
        <v>31.37</v>
      </c>
      <c r="D27033">
        <v>31.37</v>
      </c>
      <c r="E27033">
        <v>31.37</v>
      </c>
      <c r="F27033">
        <v>31.37</v>
      </c>
      <c r="G27033">
        <v>31.37</v>
      </c>
      <c r="H27033" s="172">
        <v>25.01</v>
      </c>
      <c r="I27033">
        <v>25.01</v>
      </c>
      <c r="J27033">
        <v>25.01</v>
      </c>
      <c r="K27033">
        <v>25.01</v>
      </c>
      <c r="L27033" s="32">
        <v>25.01</v>
      </c>
      <c r="M27033" s="173">
        <v>25868</v>
      </c>
      <c r="N27033" t="s">
        <v>47</v>
      </c>
      <c r="O27033">
        <v>2</v>
      </c>
    </row>
    <row r="27034" spans="1:15" x14ac:dyDescent="0.25">
      <c r="A27034" s="2">
        <v>37012</v>
      </c>
      <c r="B27034">
        <v>800</v>
      </c>
      <c r="C27034">
        <v>41.61</v>
      </c>
      <c r="D27034">
        <v>41.61</v>
      </c>
      <c r="E27034">
        <v>41.61</v>
      </c>
      <c r="F27034">
        <v>41.61</v>
      </c>
      <c r="G27034">
        <v>41.61</v>
      </c>
      <c r="H27034" s="172">
        <v>43.62</v>
      </c>
      <c r="I27034">
        <v>43.62</v>
      </c>
      <c r="J27034">
        <v>43.62</v>
      </c>
      <c r="K27034">
        <v>43.62</v>
      </c>
      <c r="L27034" s="32">
        <v>43.62</v>
      </c>
      <c r="M27034" s="173">
        <v>28513</v>
      </c>
      <c r="N27034" t="s">
        <v>48</v>
      </c>
      <c r="O27034">
        <v>2</v>
      </c>
    </row>
    <row r="27035" spans="1:15" x14ac:dyDescent="0.25">
      <c r="A27035" s="2">
        <v>37012</v>
      </c>
      <c r="B27035">
        <v>900</v>
      </c>
      <c r="C27035">
        <v>45.8</v>
      </c>
      <c r="D27035">
        <v>45.8</v>
      </c>
      <c r="E27035">
        <v>45.8</v>
      </c>
      <c r="F27035">
        <v>45.8</v>
      </c>
      <c r="G27035">
        <v>45.8</v>
      </c>
      <c r="H27035" s="172">
        <v>44.75</v>
      </c>
      <c r="I27035">
        <v>44.75</v>
      </c>
      <c r="J27035">
        <v>44.75</v>
      </c>
      <c r="K27035">
        <v>44.75</v>
      </c>
      <c r="L27035" s="32">
        <v>44.75</v>
      </c>
      <c r="M27035" s="173">
        <v>29712</v>
      </c>
      <c r="N27035" t="s">
        <v>48</v>
      </c>
      <c r="O27035">
        <v>2</v>
      </c>
    </row>
    <row r="27036" spans="1:15" x14ac:dyDescent="0.25">
      <c r="A27036" s="2">
        <v>37012</v>
      </c>
      <c r="B27036">
        <v>1000</v>
      </c>
      <c r="C27036">
        <v>55.42</v>
      </c>
      <c r="D27036">
        <v>56.4</v>
      </c>
      <c r="E27036">
        <v>56.87</v>
      </c>
      <c r="F27036">
        <v>55.42</v>
      </c>
      <c r="G27036">
        <v>55.42</v>
      </c>
      <c r="H27036" s="172">
        <v>50.45</v>
      </c>
      <c r="I27036">
        <v>52</v>
      </c>
      <c r="J27036">
        <v>52.13</v>
      </c>
      <c r="K27036">
        <v>51.36</v>
      </c>
      <c r="L27036" s="32">
        <v>50.33</v>
      </c>
      <c r="M27036" s="173">
        <v>30329</v>
      </c>
      <c r="N27036" t="s">
        <v>48</v>
      </c>
      <c r="O27036">
        <v>2</v>
      </c>
    </row>
    <row r="27037" spans="1:15" x14ac:dyDescent="0.25">
      <c r="A27037" s="2">
        <v>37012</v>
      </c>
      <c r="B27037">
        <v>1100</v>
      </c>
      <c r="C27037">
        <v>51.74</v>
      </c>
      <c r="D27037">
        <v>51.74</v>
      </c>
      <c r="E27037">
        <v>51.74</v>
      </c>
      <c r="F27037">
        <v>51.74</v>
      </c>
      <c r="G27037">
        <v>51.74</v>
      </c>
      <c r="H27037" s="172">
        <v>50.98</v>
      </c>
      <c r="I27037">
        <v>57.46</v>
      </c>
      <c r="J27037">
        <v>58.02</v>
      </c>
      <c r="K27037">
        <v>54.79</v>
      </c>
      <c r="L27037" s="32">
        <v>50.48</v>
      </c>
      <c r="M27037" s="173">
        <v>31585</v>
      </c>
      <c r="N27037" t="s">
        <v>48</v>
      </c>
      <c r="O27037">
        <v>2</v>
      </c>
    </row>
    <row r="27038" spans="1:15" x14ac:dyDescent="0.25">
      <c r="A27038" s="2">
        <v>37012</v>
      </c>
      <c r="B27038">
        <v>1200</v>
      </c>
      <c r="C27038">
        <v>58.18</v>
      </c>
      <c r="D27038">
        <v>58.18</v>
      </c>
      <c r="E27038">
        <v>58.18</v>
      </c>
      <c r="F27038">
        <v>58.18</v>
      </c>
      <c r="G27038">
        <v>58.18</v>
      </c>
      <c r="H27038" s="172">
        <v>56</v>
      </c>
      <c r="I27038">
        <v>64.95</v>
      </c>
      <c r="J27038">
        <v>65.709999999999994</v>
      </c>
      <c r="K27038">
        <v>61.26</v>
      </c>
      <c r="L27038" s="32">
        <v>55.31</v>
      </c>
      <c r="M27038" s="173">
        <v>32186</v>
      </c>
      <c r="N27038" t="s">
        <v>48</v>
      </c>
      <c r="O27038">
        <v>2</v>
      </c>
    </row>
    <row r="27039" spans="1:15" x14ac:dyDescent="0.25">
      <c r="A27039" s="2">
        <v>37012</v>
      </c>
      <c r="B27039">
        <v>1300</v>
      </c>
      <c r="C27039">
        <v>27.49</v>
      </c>
      <c r="D27039">
        <v>27.49</v>
      </c>
      <c r="E27039">
        <v>27.49</v>
      </c>
      <c r="F27039">
        <v>27.49</v>
      </c>
      <c r="G27039">
        <v>27.49</v>
      </c>
      <c r="H27039" s="172">
        <v>59.74</v>
      </c>
      <c r="I27039">
        <v>72.91</v>
      </c>
      <c r="J27039">
        <v>74.040000000000006</v>
      </c>
      <c r="K27039">
        <v>67.48</v>
      </c>
      <c r="L27039" s="32">
        <v>58.72</v>
      </c>
      <c r="M27039" s="173">
        <v>32589</v>
      </c>
      <c r="N27039" t="s">
        <v>48</v>
      </c>
      <c r="O27039">
        <v>2</v>
      </c>
    </row>
    <row r="27040" spans="1:15" x14ac:dyDescent="0.25">
      <c r="A27040" s="2">
        <v>37012</v>
      </c>
      <c r="B27040">
        <v>1400</v>
      </c>
      <c r="C27040">
        <v>32.18</v>
      </c>
      <c r="D27040">
        <v>32.18</v>
      </c>
      <c r="E27040">
        <v>32.18</v>
      </c>
      <c r="F27040">
        <v>32.18</v>
      </c>
      <c r="G27040">
        <v>32.18</v>
      </c>
      <c r="H27040" s="172">
        <v>65.78</v>
      </c>
      <c r="I27040">
        <v>72.959999999999994</v>
      </c>
      <c r="J27040">
        <v>73.569999999999993</v>
      </c>
      <c r="K27040">
        <v>70</v>
      </c>
      <c r="L27040" s="32">
        <v>65.23</v>
      </c>
      <c r="M27040" s="173">
        <v>33092</v>
      </c>
      <c r="N27040" t="s">
        <v>48</v>
      </c>
      <c r="O27040">
        <v>2</v>
      </c>
    </row>
    <row r="27041" spans="1:15" x14ac:dyDescent="0.25">
      <c r="A27041" s="2">
        <v>37012</v>
      </c>
      <c r="B27041">
        <v>1500</v>
      </c>
      <c r="C27041">
        <v>26.88</v>
      </c>
      <c r="D27041">
        <v>26.88</v>
      </c>
      <c r="E27041">
        <v>26.88</v>
      </c>
      <c r="F27041">
        <v>26.88</v>
      </c>
      <c r="G27041">
        <v>26.88</v>
      </c>
      <c r="H27041" s="172">
        <v>49.13</v>
      </c>
      <c r="I27041">
        <v>49.13</v>
      </c>
      <c r="J27041">
        <v>49.13</v>
      </c>
      <c r="K27041">
        <v>49.13</v>
      </c>
      <c r="L27041" s="32">
        <v>49.13</v>
      </c>
      <c r="M27041" s="173">
        <v>33300</v>
      </c>
      <c r="N27041" t="s">
        <v>48</v>
      </c>
      <c r="O27041">
        <v>2</v>
      </c>
    </row>
    <row r="27042" spans="1:15" x14ac:dyDescent="0.25">
      <c r="A27042" s="2">
        <v>37012</v>
      </c>
      <c r="B27042">
        <v>1600</v>
      </c>
      <c r="C27042">
        <v>45.1</v>
      </c>
      <c r="D27042">
        <v>45.1</v>
      </c>
      <c r="E27042">
        <v>45.1</v>
      </c>
      <c r="F27042">
        <v>45.1</v>
      </c>
      <c r="G27042">
        <v>45.1</v>
      </c>
      <c r="H27042" s="172">
        <v>49</v>
      </c>
      <c r="I27042">
        <v>49</v>
      </c>
      <c r="J27042">
        <v>49</v>
      </c>
      <c r="K27042">
        <v>49</v>
      </c>
      <c r="L27042" s="32">
        <v>49</v>
      </c>
      <c r="M27042" s="173">
        <v>33399</v>
      </c>
      <c r="N27042" t="s">
        <v>48</v>
      </c>
      <c r="O27042">
        <v>2</v>
      </c>
    </row>
    <row r="27043" spans="1:15" x14ac:dyDescent="0.25">
      <c r="A27043" s="2">
        <v>37012</v>
      </c>
      <c r="B27043">
        <v>1700</v>
      </c>
      <c r="C27043">
        <v>63.07</v>
      </c>
      <c r="D27043">
        <v>63.07</v>
      </c>
      <c r="E27043">
        <v>63.07</v>
      </c>
      <c r="F27043">
        <v>63.07</v>
      </c>
      <c r="G27043">
        <v>63.07</v>
      </c>
      <c r="H27043" s="172">
        <v>48.02</v>
      </c>
      <c r="I27043">
        <v>48.02</v>
      </c>
      <c r="J27043">
        <v>48.02</v>
      </c>
      <c r="K27043">
        <v>48.02</v>
      </c>
      <c r="L27043" s="32">
        <v>48.02</v>
      </c>
      <c r="M27043" s="173">
        <v>33543</v>
      </c>
      <c r="N27043" t="s">
        <v>48</v>
      </c>
      <c r="O27043">
        <v>2</v>
      </c>
    </row>
    <row r="27044" spans="1:15" x14ac:dyDescent="0.25">
      <c r="A27044" s="2">
        <v>37012</v>
      </c>
      <c r="B27044">
        <v>1800</v>
      </c>
      <c r="C27044">
        <v>49.53</v>
      </c>
      <c r="D27044">
        <v>49.53</v>
      </c>
      <c r="E27044">
        <v>49.53</v>
      </c>
      <c r="F27044">
        <v>49.53</v>
      </c>
      <c r="G27044">
        <v>49.53</v>
      </c>
      <c r="H27044" s="172">
        <v>48.01</v>
      </c>
      <c r="I27044">
        <v>48.01</v>
      </c>
      <c r="J27044">
        <v>48.01</v>
      </c>
      <c r="K27044">
        <v>48.01</v>
      </c>
      <c r="L27044" s="32">
        <v>48.01</v>
      </c>
      <c r="M27044" s="173">
        <v>33381</v>
      </c>
      <c r="N27044" t="s">
        <v>48</v>
      </c>
      <c r="O27044">
        <v>2</v>
      </c>
    </row>
    <row r="27045" spans="1:15" x14ac:dyDescent="0.25">
      <c r="A27045" s="2">
        <v>37012</v>
      </c>
      <c r="B27045">
        <v>1900</v>
      </c>
      <c r="C27045">
        <v>36.42</v>
      </c>
      <c r="D27045">
        <v>36.42</v>
      </c>
      <c r="E27045">
        <v>36.42</v>
      </c>
      <c r="F27045">
        <v>36.42</v>
      </c>
      <c r="G27045">
        <v>36.42</v>
      </c>
      <c r="H27045" s="172">
        <v>40</v>
      </c>
      <c r="I27045">
        <v>40</v>
      </c>
      <c r="J27045">
        <v>40</v>
      </c>
      <c r="K27045">
        <v>40</v>
      </c>
      <c r="L27045" s="32">
        <v>40</v>
      </c>
      <c r="M27045" s="173">
        <v>32605</v>
      </c>
      <c r="N27045" t="s">
        <v>48</v>
      </c>
      <c r="O27045">
        <v>2</v>
      </c>
    </row>
    <row r="27046" spans="1:15" x14ac:dyDescent="0.25">
      <c r="A27046" s="2">
        <v>37012</v>
      </c>
      <c r="B27046">
        <v>2000</v>
      </c>
      <c r="C27046">
        <v>34.07</v>
      </c>
      <c r="D27046">
        <v>34.07</v>
      </c>
      <c r="E27046">
        <v>34.07</v>
      </c>
      <c r="F27046">
        <v>34.07</v>
      </c>
      <c r="G27046">
        <v>34.07</v>
      </c>
      <c r="H27046" s="172">
        <v>37</v>
      </c>
      <c r="I27046">
        <v>37</v>
      </c>
      <c r="J27046">
        <v>37</v>
      </c>
      <c r="K27046">
        <v>37</v>
      </c>
      <c r="L27046" s="32">
        <v>37</v>
      </c>
      <c r="M27046" s="173">
        <v>31840</v>
      </c>
      <c r="N27046" t="s">
        <v>48</v>
      </c>
      <c r="O27046">
        <v>2</v>
      </c>
    </row>
    <row r="27047" spans="1:15" x14ac:dyDescent="0.25">
      <c r="A27047" s="2">
        <v>37012</v>
      </c>
      <c r="B27047">
        <v>2100</v>
      </c>
      <c r="C27047">
        <v>44.89</v>
      </c>
      <c r="D27047">
        <v>44.89</v>
      </c>
      <c r="E27047">
        <v>44.89</v>
      </c>
      <c r="F27047">
        <v>44.89</v>
      </c>
      <c r="G27047">
        <v>44.89</v>
      </c>
      <c r="H27047" s="172">
        <v>55</v>
      </c>
      <c r="I27047">
        <v>55</v>
      </c>
      <c r="J27047">
        <v>55</v>
      </c>
      <c r="K27047">
        <v>55</v>
      </c>
      <c r="L27047" s="32">
        <v>55</v>
      </c>
      <c r="M27047" s="173">
        <v>33178</v>
      </c>
      <c r="N27047" t="s">
        <v>48</v>
      </c>
      <c r="O27047">
        <v>2</v>
      </c>
    </row>
    <row r="27048" spans="1:15" x14ac:dyDescent="0.25">
      <c r="A27048" s="2">
        <v>37012</v>
      </c>
      <c r="B27048">
        <v>2200</v>
      </c>
      <c r="C27048">
        <v>40.33</v>
      </c>
      <c r="D27048">
        <v>40.33</v>
      </c>
      <c r="E27048">
        <v>40.33</v>
      </c>
      <c r="F27048">
        <v>40.33</v>
      </c>
      <c r="G27048">
        <v>40.33</v>
      </c>
      <c r="H27048" s="172">
        <v>41</v>
      </c>
      <c r="I27048">
        <v>41</v>
      </c>
      <c r="J27048">
        <v>41</v>
      </c>
      <c r="K27048">
        <v>41</v>
      </c>
      <c r="L27048" s="32">
        <v>41</v>
      </c>
      <c r="M27048" s="173">
        <v>32290</v>
      </c>
      <c r="N27048" t="s">
        <v>48</v>
      </c>
      <c r="O27048">
        <v>2</v>
      </c>
    </row>
    <row r="27049" spans="1:15" x14ac:dyDescent="0.25">
      <c r="A27049" s="2">
        <v>37012</v>
      </c>
      <c r="B27049">
        <v>2300</v>
      </c>
      <c r="C27049">
        <v>24.46</v>
      </c>
      <c r="D27049">
        <v>24.46</v>
      </c>
      <c r="E27049">
        <v>24.46</v>
      </c>
      <c r="F27049">
        <v>24.46</v>
      </c>
      <c r="G27049">
        <v>24.46</v>
      </c>
      <c r="H27049" s="172">
        <v>29.01</v>
      </c>
      <c r="I27049">
        <v>29.01</v>
      </c>
      <c r="J27049">
        <v>29.01</v>
      </c>
      <c r="K27049">
        <v>29.01</v>
      </c>
      <c r="L27049" s="32">
        <v>29.01</v>
      </c>
      <c r="M27049" s="173">
        <v>29098</v>
      </c>
      <c r="N27049" t="s">
        <v>48</v>
      </c>
      <c r="O27049">
        <v>2</v>
      </c>
    </row>
    <row r="27050" spans="1:15" x14ac:dyDescent="0.25">
      <c r="A27050" s="2">
        <v>37012</v>
      </c>
      <c r="B27050">
        <v>2400</v>
      </c>
      <c r="C27050">
        <v>21.05</v>
      </c>
      <c r="D27050">
        <v>21.05</v>
      </c>
      <c r="E27050">
        <v>21.05</v>
      </c>
      <c r="F27050">
        <v>21.05</v>
      </c>
      <c r="G27050">
        <v>21.05</v>
      </c>
      <c r="H27050" s="172">
        <v>20.47</v>
      </c>
      <c r="I27050">
        <v>20.47</v>
      </c>
      <c r="J27050">
        <v>20.47</v>
      </c>
      <c r="K27050">
        <v>20.47</v>
      </c>
      <c r="L27050" s="32">
        <v>20.47</v>
      </c>
      <c r="M27050" s="173">
        <v>26085</v>
      </c>
      <c r="N27050" t="s">
        <v>47</v>
      </c>
      <c r="O27050">
        <v>2</v>
      </c>
    </row>
    <row r="27051" spans="1:15" x14ac:dyDescent="0.25">
      <c r="A27051" s="2">
        <v>37013</v>
      </c>
      <c r="B27051">
        <v>100</v>
      </c>
      <c r="C27051">
        <v>20.38</v>
      </c>
      <c r="D27051">
        <v>20.38</v>
      </c>
      <c r="E27051">
        <v>20.38</v>
      </c>
      <c r="F27051">
        <v>20.38</v>
      </c>
      <c r="G27051">
        <v>20.38</v>
      </c>
      <c r="H27051" s="172">
        <v>23.54</v>
      </c>
      <c r="I27051">
        <v>23.54</v>
      </c>
      <c r="J27051">
        <v>23.54</v>
      </c>
      <c r="K27051">
        <v>23.54</v>
      </c>
      <c r="L27051" s="32">
        <v>23.54</v>
      </c>
      <c r="M27051" s="173">
        <v>23681</v>
      </c>
      <c r="N27051" t="s">
        <v>47</v>
      </c>
      <c r="O27051">
        <v>3</v>
      </c>
    </row>
    <row r="27052" spans="1:15" x14ac:dyDescent="0.25">
      <c r="A27052" s="2">
        <v>37013</v>
      </c>
      <c r="B27052">
        <v>200</v>
      </c>
      <c r="C27052">
        <v>17.28</v>
      </c>
      <c r="D27052">
        <v>17.28</v>
      </c>
      <c r="E27052">
        <v>17.28</v>
      </c>
      <c r="F27052">
        <v>17.28</v>
      </c>
      <c r="G27052">
        <v>17.28</v>
      </c>
      <c r="H27052" s="172">
        <v>21</v>
      </c>
      <c r="I27052">
        <v>21</v>
      </c>
      <c r="J27052">
        <v>21</v>
      </c>
      <c r="K27052">
        <v>21</v>
      </c>
      <c r="L27052" s="32">
        <v>21</v>
      </c>
      <c r="M27052" s="173">
        <v>22524</v>
      </c>
      <c r="N27052" t="s">
        <v>47</v>
      </c>
      <c r="O27052">
        <v>3</v>
      </c>
    </row>
    <row r="27053" spans="1:15" x14ac:dyDescent="0.25">
      <c r="A27053" s="2">
        <v>37013</v>
      </c>
      <c r="B27053">
        <v>300</v>
      </c>
      <c r="C27053">
        <v>14.71</v>
      </c>
      <c r="D27053">
        <v>14.71</v>
      </c>
      <c r="E27053">
        <v>14.71</v>
      </c>
      <c r="F27053">
        <v>14.71</v>
      </c>
      <c r="G27053">
        <v>14.71</v>
      </c>
      <c r="H27053" s="172">
        <v>16.87</v>
      </c>
      <c r="I27053">
        <v>16.87</v>
      </c>
      <c r="J27053">
        <v>16.87</v>
      </c>
      <c r="K27053">
        <v>16.87</v>
      </c>
      <c r="L27053" s="32">
        <v>16.87</v>
      </c>
      <c r="M27053" s="173">
        <v>21776</v>
      </c>
      <c r="N27053" t="s">
        <v>47</v>
      </c>
      <c r="O27053">
        <v>3</v>
      </c>
    </row>
    <row r="27054" spans="1:15" x14ac:dyDescent="0.25">
      <c r="A27054" s="2">
        <v>37013</v>
      </c>
      <c r="B27054">
        <v>400</v>
      </c>
      <c r="C27054">
        <v>14.78</v>
      </c>
      <c r="D27054">
        <v>14.78</v>
      </c>
      <c r="E27054">
        <v>14.78</v>
      </c>
      <c r="F27054">
        <v>14.78</v>
      </c>
      <c r="G27054">
        <v>14.78</v>
      </c>
      <c r="H27054" s="172">
        <v>16.079999999999998</v>
      </c>
      <c r="I27054">
        <v>16.079999999999998</v>
      </c>
      <c r="J27054">
        <v>16.079999999999998</v>
      </c>
      <c r="K27054">
        <v>16.079999999999998</v>
      </c>
      <c r="L27054" s="32">
        <v>16.079999999999998</v>
      </c>
      <c r="M27054" s="173">
        <v>21456</v>
      </c>
      <c r="N27054" t="s">
        <v>47</v>
      </c>
      <c r="O27054">
        <v>3</v>
      </c>
    </row>
    <row r="27055" spans="1:15" x14ac:dyDescent="0.25">
      <c r="A27055" s="2">
        <v>37013</v>
      </c>
      <c r="B27055">
        <v>500</v>
      </c>
      <c r="C27055">
        <v>14.74</v>
      </c>
      <c r="D27055">
        <v>14.74</v>
      </c>
      <c r="E27055">
        <v>14.74</v>
      </c>
      <c r="F27055">
        <v>14.74</v>
      </c>
      <c r="G27055">
        <v>14.74</v>
      </c>
      <c r="H27055" s="172">
        <v>15.46</v>
      </c>
      <c r="I27055">
        <v>15.46</v>
      </c>
      <c r="J27055">
        <v>15.46</v>
      </c>
      <c r="K27055">
        <v>15.46</v>
      </c>
      <c r="L27055" s="32">
        <v>15.46</v>
      </c>
      <c r="M27055" s="173">
        <v>21661</v>
      </c>
      <c r="N27055" t="s">
        <v>47</v>
      </c>
      <c r="O27055">
        <v>3</v>
      </c>
    </row>
    <row r="27056" spans="1:15" x14ac:dyDescent="0.25">
      <c r="A27056" s="2">
        <v>37013</v>
      </c>
      <c r="B27056">
        <v>600</v>
      </c>
      <c r="C27056">
        <v>14.38</v>
      </c>
      <c r="D27056">
        <v>14.38</v>
      </c>
      <c r="E27056">
        <v>14.38</v>
      </c>
      <c r="F27056">
        <v>14.38</v>
      </c>
      <c r="G27056">
        <v>14.38</v>
      </c>
      <c r="H27056" s="172">
        <v>20.71</v>
      </c>
      <c r="I27056">
        <v>20.71</v>
      </c>
      <c r="J27056">
        <v>20.71</v>
      </c>
      <c r="K27056">
        <v>20.71</v>
      </c>
      <c r="L27056" s="32">
        <v>20.71</v>
      </c>
      <c r="M27056" s="173">
        <v>23172</v>
      </c>
      <c r="N27056" t="s">
        <v>47</v>
      </c>
      <c r="O27056">
        <v>3</v>
      </c>
    </row>
    <row r="27057" spans="1:15" x14ac:dyDescent="0.25">
      <c r="A27057" s="2">
        <v>37013</v>
      </c>
      <c r="B27057">
        <v>700</v>
      </c>
      <c r="C27057">
        <v>20.53</v>
      </c>
      <c r="D27057">
        <v>20.53</v>
      </c>
      <c r="E27057">
        <v>20.53</v>
      </c>
      <c r="F27057">
        <v>20.53</v>
      </c>
      <c r="G27057">
        <v>20.53</v>
      </c>
      <c r="H27057" s="172">
        <v>26</v>
      </c>
      <c r="I27057">
        <v>26</v>
      </c>
      <c r="J27057">
        <v>26</v>
      </c>
      <c r="K27057">
        <v>26</v>
      </c>
      <c r="L27057" s="32">
        <v>26</v>
      </c>
      <c r="M27057" s="173">
        <v>26176</v>
      </c>
      <c r="N27057" t="s">
        <v>47</v>
      </c>
      <c r="O27057">
        <v>3</v>
      </c>
    </row>
    <row r="27058" spans="1:15" x14ac:dyDescent="0.25">
      <c r="A27058" s="2">
        <v>37013</v>
      </c>
      <c r="B27058">
        <v>800</v>
      </c>
      <c r="C27058">
        <v>20.32</v>
      </c>
      <c r="D27058">
        <v>22.72</v>
      </c>
      <c r="E27058">
        <v>23.85</v>
      </c>
      <c r="F27058">
        <v>20.32</v>
      </c>
      <c r="G27058">
        <v>20.32</v>
      </c>
      <c r="H27058" s="172">
        <v>46.9</v>
      </c>
      <c r="I27058">
        <v>47.7</v>
      </c>
      <c r="J27058">
        <v>48.05</v>
      </c>
      <c r="K27058">
        <v>46.9</v>
      </c>
      <c r="L27058" s="32">
        <v>46.9</v>
      </c>
      <c r="M27058" s="173">
        <v>29151</v>
      </c>
      <c r="N27058" t="s">
        <v>48</v>
      </c>
      <c r="O27058">
        <v>3</v>
      </c>
    </row>
    <row r="27059" spans="1:15" x14ac:dyDescent="0.25">
      <c r="A27059" s="2">
        <v>37013</v>
      </c>
      <c r="B27059">
        <v>900</v>
      </c>
      <c r="C27059">
        <v>21.34</v>
      </c>
      <c r="D27059">
        <v>23.37</v>
      </c>
      <c r="E27059">
        <v>24.33</v>
      </c>
      <c r="F27059">
        <v>21.34</v>
      </c>
      <c r="G27059">
        <v>21.34</v>
      </c>
      <c r="H27059" s="172">
        <v>53.03</v>
      </c>
      <c r="I27059">
        <v>53.03</v>
      </c>
      <c r="J27059">
        <v>53.03</v>
      </c>
      <c r="K27059">
        <v>53.03</v>
      </c>
      <c r="L27059" s="32">
        <v>53.03</v>
      </c>
      <c r="M27059" s="173">
        <v>30575</v>
      </c>
      <c r="N27059" t="s">
        <v>48</v>
      </c>
      <c r="O27059">
        <v>3</v>
      </c>
    </row>
    <row r="27060" spans="1:15" x14ac:dyDescent="0.25">
      <c r="A27060" s="2">
        <v>37013</v>
      </c>
      <c r="B27060">
        <v>1000</v>
      </c>
      <c r="C27060">
        <v>37.5</v>
      </c>
      <c r="D27060">
        <v>37.5</v>
      </c>
      <c r="E27060">
        <v>37.5</v>
      </c>
      <c r="F27060">
        <v>37.5</v>
      </c>
      <c r="G27060">
        <v>37.5</v>
      </c>
      <c r="H27060" s="172">
        <v>55</v>
      </c>
      <c r="I27060">
        <v>55</v>
      </c>
      <c r="J27060">
        <v>55</v>
      </c>
      <c r="K27060">
        <v>55</v>
      </c>
      <c r="L27060" s="32">
        <v>55</v>
      </c>
      <c r="M27060" s="173">
        <v>31921</v>
      </c>
      <c r="N27060" t="s">
        <v>48</v>
      </c>
      <c r="O27060">
        <v>3</v>
      </c>
    </row>
    <row r="27061" spans="1:15" x14ac:dyDescent="0.25">
      <c r="A27061" s="2">
        <v>37013</v>
      </c>
      <c r="B27061">
        <v>1100</v>
      </c>
      <c r="C27061">
        <v>33.89</v>
      </c>
      <c r="D27061">
        <v>33.89</v>
      </c>
      <c r="E27061">
        <v>33.89</v>
      </c>
      <c r="F27061">
        <v>33.89</v>
      </c>
      <c r="G27061">
        <v>33.89</v>
      </c>
      <c r="H27061" s="172">
        <v>70</v>
      </c>
      <c r="I27061">
        <v>70</v>
      </c>
      <c r="J27061">
        <v>70</v>
      </c>
      <c r="K27061">
        <v>70</v>
      </c>
      <c r="L27061" s="32">
        <v>70</v>
      </c>
      <c r="M27061" s="173">
        <v>33335</v>
      </c>
      <c r="N27061" t="s">
        <v>48</v>
      </c>
      <c r="O27061">
        <v>3</v>
      </c>
    </row>
    <row r="27062" spans="1:15" x14ac:dyDescent="0.25">
      <c r="A27062" s="2">
        <v>37013</v>
      </c>
      <c r="B27062">
        <v>1200</v>
      </c>
      <c r="C27062">
        <v>33.869999999999997</v>
      </c>
      <c r="D27062">
        <v>33.869999999999997</v>
      </c>
      <c r="E27062">
        <v>33.869999999999997</v>
      </c>
      <c r="F27062">
        <v>33.869999999999997</v>
      </c>
      <c r="G27062">
        <v>33.869999999999997</v>
      </c>
      <c r="H27062" s="172">
        <v>75</v>
      </c>
      <c r="I27062">
        <v>75</v>
      </c>
      <c r="J27062">
        <v>75</v>
      </c>
      <c r="K27062">
        <v>75</v>
      </c>
      <c r="L27062" s="32">
        <v>75</v>
      </c>
      <c r="M27062" s="173">
        <v>34280</v>
      </c>
      <c r="N27062" t="s">
        <v>48</v>
      </c>
      <c r="O27062">
        <v>3</v>
      </c>
    </row>
    <row r="27063" spans="1:15" x14ac:dyDescent="0.25">
      <c r="A27063" s="2">
        <v>37013</v>
      </c>
      <c r="B27063">
        <v>1300</v>
      </c>
      <c r="C27063">
        <v>28.45</v>
      </c>
      <c r="D27063">
        <v>28.45</v>
      </c>
      <c r="E27063">
        <v>28.45</v>
      </c>
      <c r="F27063">
        <v>28.45</v>
      </c>
      <c r="G27063">
        <v>28.45</v>
      </c>
      <c r="H27063" s="172">
        <v>79.48</v>
      </c>
      <c r="I27063">
        <v>79.48</v>
      </c>
      <c r="J27063">
        <v>79.48</v>
      </c>
      <c r="K27063">
        <v>79.48</v>
      </c>
      <c r="L27063" s="32">
        <v>79.48</v>
      </c>
      <c r="M27063" s="173">
        <v>34961</v>
      </c>
      <c r="N27063" t="s">
        <v>48</v>
      </c>
      <c r="O27063">
        <v>3</v>
      </c>
    </row>
    <row r="27064" spans="1:15" x14ac:dyDescent="0.25">
      <c r="A27064" s="2">
        <v>37013</v>
      </c>
      <c r="B27064">
        <v>1400</v>
      </c>
      <c r="C27064">
        <v>61.72</v>
      </c>
      <c r="D27064">
        <v>61.72</v>
      </c>
      <c r="E27064">
        <v>61.72</v>
      </c>
      <c r="F27064">
        <v>61.72</v>
      </c>
      <c r="G27064">
        <v>61.72</v>
      </c>
      <c r="H27064" s="172">
        <v>80</v>
      </c>
      <c r="I27064">
        <v>80</v>
      </c>
      <c r="J27064">
        <v>80</v>
      </c>
      <c r="K27064">
        <v>80</v>
      </c>
      <c r="L27064" s="32">
        <v>80</v>
      </c>
      <c r="M27064" s="173">
        <v>35789</v>
      </c>
      <c r="N27064" t="s">
        <v>48</v>
      </c>
      <c r="O27064">
        <v>3</v>
      </c>
    </row>
    <row r="27065" spans="1:15" x14ac:dyDescent="0.25">
      <c r="A27065" s="2">
        <v>37013</v>
      </c>
      <c r="B27065">
        <v>1500</v>
      </c>
      <c r="C27065">
        <v>58.37</v>
      </c>
      <c r="D27065">
        <v>58.37</v>
      </c>
      <c r="E27065">
        <v>58.37</v>
      </c>
      <c r="F27065">
        <v>58.37</v>
      </c>
      <c r="G27065">
        <v>58.37</v>
      </c>
      <c r="H27065" s="172">
        <v>80.11</v>
      </c>
      <c r="I27065">
        <v>80.11</v>
      </c>
      <c r="J27065">
        <v>80.11</v>
      </c>
      <c r="K27065">
        <v>80.11</v>
      </c>
      <c r="L27065" s="32">
        <v>80.11</v>
      </c>
      <c r="M27065" s="173">
        <v>36243</v>
      </c>
      <c r="N27065" t="s">
        <v>48</v>
      </c>
      <c r="O27065">
        <v>3</v>
      </c>
    </row>
    <row r="27066" spans="1:15" x14ac:dyDescent="0.25">
      <c r="A27066" s="2">
        <v>37013</v>
      </c>
      <c r="B27066">
        <v>1600</v>
      </c>
      <c r="C27066">
        <v>53.21</v>
      </c>
      <c r="D27066">
        <v>53.21</v>
      </c>
      <c r="E27066">
        <v>53.21</v>
      </c>
      <c r="F27066">
        <v>53.21</v>
      </c>
      <c r="G27066">
        <v>53.21</v>
      </c>
      <c r="H27066" s="172">
        <v>95</v>
      </c>
      <c r="I27066">
        <v>95</v>
      </c>
      <c r="J27066">
        <v>95</v>
      </c>
      <c r="K27066">
        <v>95</v>
      </c>
      <c r="L27066" s="32">
        <v>95</v>
      </c>
      <c r="M27066" s="173">
        <v>36497</v>
      </c>
      <c r="N27066" t="s">
        <v>48</v>
      </c>
      <c r="O27066">
        <v>3</v>
      </c>
    </row>
    <row r="27067" spans="1:15" x14ac:dyDescent="0.25">
      <c r="A27067" s="2">
        <v>37013</v>
      </c>
      <c r="B27067">
        <v>1700</v>
      </c>
      <c r="C27067">
        <v>76.88</v>
      </c>
      <c r="D27067">
        <v>76.88</v>
      </c>
      <c r="E27067">
        <v>76.88</v>
      </c>
      <c r="F27067">
        <v>76.88</v>
      </c>
      <c r="G27067">
        <v>76.88</v>
      </c>
      <c r="H27067" s="172">
        <v>95</v>
      </c>
      <c r="I27067">
        <v>95</v>
      </c>
      <c r="J27067">
        <v>95</v>
      </c>
      <c r="K27067">
        <v>95</v>
      </c>
      <c r="L27067" s="32">
        <v>95</v>
      </c>
      <c r="M27067" s="173">
        <v>36761</v>
      </c>
      <c r="N27067" t="s">
        <v>48</v>
      </c>
      <c r="O27067">
        <v>3</v>
      </c>
    </row>
    <row r="27068" spans="1:15" x14ac:dyDescent="0.25">
      <c r="A27068" s="2">
        <v>37013</v>
      </c>
      <c r="B27068">
        <v>1800</v>
      </c>
      <c r="C27068">
        <v>52.19</v>
      </c>
      <c r="D27068">
        <v>52.19</v>
      </c>
      <c r="E27068">
        <v>52.19</v>
      </c>
      <c r="F27068">
        <v>52.19</v>
      </c>
      <c r="G27068">
        <v>52.19</v>
      </c>
      <c r="H27068" s="172">
        <v>70.03</v>
      </c>
      <c r="I27068">
        <v>70.03</v>
      </c>
      <c r="J27068">
        <v>70.03</v>
      </c>
      <c r="K27068">
        <v>70.03</v>
      </c>
      <c r="L27068" s="32">
        <v>70.03</v>
      </c>
      <c r="M27068" s="173">
        <v>36503</v>
      </c>
      <c r="N27068" t="s">
        <v>48</v>
      </c>
      <c r="O27068">
        <v>3</v>
      </c>
    </row>
    <row r="27069" spans="1:15" x14ac:dyDescent="0.25">
      <c r="A27069" s="2">
        <v>37013</v>
      </c>
      <c r="B27069">
        <v>1900</v>
      </c>
      <c r="C27069">
        <v>37.53</v>
      </c>
      <c r="D27069">
        <v>37.53</v>
      </c>
      <c r="E27069">
        <v>37.53</v>
      </c>
      <c r="F27069">
        <v>37.53</v>
      </c>
      <c r="G27069">
        <v>37.53</v>
      </c>
      <c r="H27069" s="172">
        <v>57.11</v>
      </c>
      <c r="I27069">
        <v>57.11</v>
      </c>
      <c r="J27069">
        <v>57.11</v>
      </c>
      <c r="K27069">
        <v>57.11</v>
      </c>
      <c r="L27069" s="32">
        <v>57.11</v>
      </c>
      <c r="M27069" s="173">
        <v>35548</v>
      </c>
      <c r="N27069" t="s">
        <v>48</v>
      </c>
      <c r="O27069">
        <v>3</v>
      </c>
    </row>
    <row r="27070" spans="1:15" x14ac:dyDescent="0.25">
      <c r="A27070" s="2">
        <v>37013</v>
      </c>
      <c r="B27070">
        <v>2000</v>
      </c>
      <c r="C27070">
        <v>23.13</v>
      </c>
      <c r="D27070">
        <v>23.13</v>
      </c>
      <c r="E27070">
        <v>23.13</v>
      </c>
      <c r="F27070">
        <v>23.13</v>
      </c>
      <c r="G27070">
        <v>23.13</v>
      </c>
      <c r="H27070" s="172">
        <v>54.38</v>
      </c>
      <c r="I27070">
        <v>54.38</v>
      </c>
      <c r="J27070">
        <v>54.38</v>
      </c>
      <c r="K27070">
        <v>54.38</v>
      </c>
      <c r="L27070" s="32">
        <v>54.38</v>
      </c>
      <c r="M27070" s="173">
        <v>34528</v>
      </c>
      <c r="N27070" t="s">
        <v>48</v>
      </c>
      <c r="O27070">
        <v>3</v>
      </c>
    </row>
    <row r="27071" spans="1:15" x14ac:dyDescent="0.25">
      <c r="A27071" s="2">
        <v>37013</v>
      </c>
      <c r="B27071">
        <v>2100</v>
      </c>
      <c r="C27071">
        <v>58.52</v>
      </c>
      <c r="D27071">
        <v>58.52</v>
      </c>
      <c r="E27071">
        <v>58.52</v>
      </c>
      <c r="F27071">
        <v>58.52</v>
      </c>
      <c r="G27071">
        <v>58.52</v>
      </c>
      <c r="H27071" s="172">
        <v>80</v>
      </c>
      <c r="I27071">
        <v>80</v>
      </c>
      <c r="J27071">
        <v>80</v>
      </c>
      <c r="K27071">
        <v>80</v>
      </c>
      <c r="L27071" s="32">
        <v>80</v>
      </c>
      <c r="M27071" s="173">
        <v>35560</v>
      </c>
      <c r="N27071" t="s">
        <v>48</v>
      </c>
      <c r="O27071">
        <v>3</v>
      </c>
    </row>
    <row r="27072" spans="1:15" x14ac:dyDescent="0.25">
      <c r="A27072" s="2">
        <v>37013</v>
      </c>
      <c r="B27072">
        <v>2200</v>
      </c>
      <c r="C27072">
        <v>41.1</v>
      </c>
      <c r="D27072">
        <v>41.1</v>
      </c>
      <c r="E27072">
        <v>41.1</v>
      </c>
      <c r="F27072">
        <v>41.1</v>
      </c>
      <c r="G27072">
        <v>41.1</v>
      </c>
      <c r="H27072" s="172">
        <v>58.01</v>
      </c>
      <c r="I27072">
        <v>58.01</v>
      </c>
      <c r="J27072">
        <v>58.01</v>
      </c>
      <c r="K27072">
        <v>58.01</v>
      </c>
      <c r="L27072" s="32">
        <v>58.01</v>
      </c>
      <c r="M27072" s="173">
        <v>34458</v>
      </c>
      <c r="N27072" t="s">
        <v>48</v>
      </c>
      <c r="O27072">
        <v>3</v>
      </c>
    </row>
    <row r="27073" spans="1:15" x14ac:dyDescent="0.25">
      <c r="A27073" s="2">
        <v>37013</v>
      </c>
      <c r="B27073">
        <v>2300</v>
      </c>
      <c r="C27073">
        <v>26.48</v>
      </c>
      <c r="D27073">
        <v>26.48</v>
      </c>
      <c r="E27073">
        <v>26.48</v>
      </c>
      <c r="F27073">
        <v>26.48</v>
      </c>
      <c r="G27073">
        <v>26.48</v>
      </c>
      <c r="H27073" s="172">
        <v>45.11</v>
      </c>
      <c r="I27073">
        <v>45.11</v>
      </c>
      <c r="J27073">
        <v>45.11</v>
      </c>
      <c r="K27073">
        <v>45.11</v>
      </c>
      <c r="L27073" s="32">
        <v>45.11</v>
      </c>
      <c r="M27073" s="173">
        <v>31271</v>
      </c>
      <c r="N27073" t="s">
        <v>48</v>
      </c>
      <c r="O27073">
        <v>3</v>
      </c>
    </row>
    <row r="27074" spans="1:15" x14ac:dyDescent="0.25">
      <c r="A27074" s="2">
        <v>37013</v>
      </c>
      <c r="B27074">
        <v>2400</v>
      </c>
      <c r="C27074">
        <v>22.52</v>
      </c>
      <c r="D27074">
        <v>22.52</v>
      </c>
      <c r="E27074">
        <v>22.52</v>
      </c>
      <c r="F27074">
        <v>22.52</v>
      </c>
      <c r="G27074">
        <v>22.52</v>
      </c>
      <c r="H27074" s="172">
        <v>27.02</v>
      </c>
      <c r="I27074">
        <v>27.02</v>
      </c>
      <c r="J27074">
        <v>27.02</v>
      </c>
      <c r="K27074">
        <v>27.02</v>
      </c>
      <c r="L27074" s="32">
        <v>27.02</v>
      </c>
      <c r="M27074" s="173">
        <v>27896</v>
      </c>
      <c r="N27074" t="s">
        <v>47</v>
      </c>
      <c r="O27074">
        <v>3</v>
      </c>
    </row>
    <row r="27075" spans="1:15" x14ac:dyDescent="0.25">
      <c r="A27075" s="2">
        <v>37014</v>
      </c>
      <c r="B27075">
        <v>100</v>
      </c>
      <c r="C27075">
        <v>25.59</v>
      </c>
      <c r="D27075">
        <v>25.59</v>
      </c>
      <c r="E27075">
        <v>25.59</v>
      </c>
      <c r="F27075">
        <v>25.59</v>
      </c>
      <c r="G27075">
        <v>25.59</v>
      </c>
      <c r="H27075" s="172">
        <v>23.01</v>
      </c>
      <c r="I27075">
        <v>23.01</v>
      </c>
      <c r="J27075">
        <v>23.01</v>
      </c>
      <c r="K27075">
        <v>23.01</v>
      </c>
      <c r="L27075" s="32">
        <v>23.01</v>
      </c>
      <c r="M27075" s="173">
        <v>25486</v>
      </c>
      <c r="N27075" t="s">
        <v>47</v>
      </c>
      <c r="O27075">
        <v>4</v>
      </c>
    </row>
    <row r="27076" spans="1:15" x14ac:dyDescent="0.25">
      <c r="A27076" s="2">
        <v>37014</v>
      </c>
      <c r="B27076">
        <v>200</v>
      </c>
      <c r="C27076">
        <v>31.38</v>
      </c>
      <c r="D27076">
        <v>31.38</v>
      </c>
      <c r="E27076">
        <v>31.38</v>
      </c>
      <c r="F27076">
        <v>31.38</v>
      </c>
      <c r="G27076">
        <v>31.38</v>
      </c>
      <c r="H27076" s="172">
        <v>18.079999999999998</v>
      </c>
      <c r="I27076">
        <v>18.079999999999998</v>
      </c>
      <c r="J27076">
        <v>18.079999999999998</v>
      </c>
      <c r="K27076">
        <v>18.079999999999998</v>
      </c>
      <c r="L27076" s="32">
        <v>18.079999999999998</v>
      </c>
      <c r="M27076" s="173">
        <v>23934</v>
      </c>
      <c r="N27076" t="s">
        <v>47</v>
      </c>
      <c r="O27076">
        <v>4</v>
      </c>
    </row>
    <row r="27077" spans="1:15" x14ac:dyDescent="0.25">
      <c r="A27077" s="2">
        <v>37014</v>
      </c>
      <c r="B27077">
        <v>300</v>
      </c>
      <c r="C27077">
        <v>18.66</v>
      </c>
      <c r="D27077">
        <v>18.66</v>
      </c>
      <c r="E27077">
        <v>18.66</v>
      </c>
      <c r="F27077">
        <v>18.66</v>
      </c>
      <c r="G27077">
        <v>18.66</v>
      </c>
      <c r="H27077" s="172">
        <v>15.25</v>
      </c>
      <c r="I27077">
        <v>15.25</v>
      </c>
      <c r="J27077">
        <v>15.25</v>
      </c>
      <c r="K27077">
        <v>15.25</v>
      </c>
      <c r="L27077" s="32">
        <v>15.25</v>
      </c>
      <c r="M27077" s="173">
        <v>23077</v>
      </c>
      <c r="N27077" t="s">
        <v>47</v>
      </c>
      <c r="O27077">
        <v>4</v>
      </c>
    </row>
    <row r="27078" spans="1:15" x14ac:dyDescent="0.25">
      <c r="A27078" s="2">
        <v>37014</v>
      </c>
      <c r="B27078">
        <v>400</v>
      </c>
      <c r="C27078">
        <v>16.8</v>
      </c>
      <c r="D27078">
        <v>15.63</v>
      </c>
      <c r="E27078">
        <v>15.75</v>
      </c>
      <c r="F27078">
        <v>24.91</v>
      </c>
      <c r="G27078">
        <v>14.13</v>
      </c>
      <c r="H27078" s="172">
        <v>15</v>
      </c>
      <c r="I27078">
        <v>15</v>
      </c>
      <c r="J27078">
        <v>15</v>
      </c>
      <c r="K27078">
        <v>15</v>
      </c>
      <c r="L27078" s="32">
        <v>15</v>
      </c>
      <c r="M27078" s="173">
        <v>22684</v>
      </c>
      <c r="N27078" t="s">
        <v>47</v>
      </c>
      <c r="O27078">
        <v>4</v>
      </c>
    </row>
    <row r="27079" spans="1:15" x14ac:dyDescent="0.25">
      <c r="A27079" s="2">
        <v>37014</v>
      </c>
      <c r="B27079">
        <v>500</v>
      </c>
      <c r="C27079">
        <v>18.98</v>
      </c>
      <c r="D27079">
        <v>17.55</v>
      </c>
      <c r="E27079">
        <v>17.690000000000001</v>
      </c>
      <c r="F27079">
        <v>28.91</v>
      </c>
      <c r="G27079">
        <v>15.71</v>
      </c>
      <c r="H27079" s="172">
        <v>15.17</v>
      </c>
      <c r="I27079">
        <v>15.17</v>
      </c>
      <c r="J27079">
        <v>15.17</v>
      </c>
      <c r="K27079">
        <v>15.17</v>
      </c>
      <c r="L27079" s="32">
        <v>15.17</v>
      </c>
      <c r="M27079" s="173">
        <v>22803</v>
      </c>
      <c r="N27079" t="s">
        <v>47</v>
      </c>
      <c r="O27079">
        <v>4</v>
      </c>
    </row>
    <row r="27080" spans="1:15" x14ac:dyDescent="0.25">
      <c r="A27080" s="2">
        <v>37014</v>
      </c>
      <c r="B27080">
        <v>600</v>
      </c>
      <c r="C27080">
        <v>25.71</v>
      </c>
      <c r="D27080">
        <v>24.79</v>
      </c>
      <c r="E27080">
        <v>24.88</v>
      </c>
      <c r="F27080">
        <v>32.090000000000003</v>
      </c>
      <c r="G27080">
        <v>23.6</v>
      </c>
      <c r="H27080" s="172">
        <v>18.48</v>
      </c>
      <c r="I27080">
        <v>18.48</v>
      </c>
      <c r="J27080">
        <v>18.48</v>
      </c>
      <c r="K27080">
        <v>18.48</v>
      </c>
      <c r="L27080" s="32">
        <v>18.48</v>
      </c>
      <c r="M27080" s="173">
        <v>24405</v>
      </c>
      <c r="N27080" t="s">
        <v>47</v>
      </c>
      <c r="O27080">
        <v>4</v>
      </c>
    </row>
    <row r="27081" spans="1:15" x14ac:dyDescent="0.25">
      <c r="A27081" s="2">
        <v>37014</v>
      </c>
      <c r="B27081">
        <v>700</v>
      </c>
      <c r="C27081">
        <v>31.27</v>
      </c>
      <c r="D27081">
        <v>31.27</v>
      </c>
      <c r="E27081">
        <v>31.27</v>
      </c>
      <c r="F27081">
        <v>31.27</v>
      </c>
      <c r="G27081">
        <v>31.27</v>
      </c>
      <c r="H27081" s="172">
        <v>23.32</v>
      </c>
      <c r="I27081">
        <v>23.32</v>
      </c>
      <c r="J27081">
        <v>23.32</v>
      </c>
      <c r="K27081">
        <v>23.32</v>
      </c>
      <c r="L27081" s="32">
        <v>23.32</v>
      </c>
      <c r="M27081" s="173">
        <v>27522</v>
      </c>
      <c r="N27081" t="s">
        <v>47</v>
      </c>
      <c r="O27081">
        <v>4</v>
      </c>
    </row>
    <row r="27082" spans="1:15" x14ac:dyDescent="0.25">
      <c r="A27082" s="2">
        <v>37014</v>
      </c>
      <c r="B27082">
        <v>800</v>
      </c>
      <c r="C27082">
        <v>25.53</v>
      </c>
      <c r="D27082">
        <v>26.82</v>
      </c>
      <c r="E27082">
        <v>27.42</v>
      </c>
      <c r="F27082">
        <v>25.53</v>
      </c>
      <c r="G27082">
        <v>25.53</v>
      </c>
      <c r="H27082" s="172">
        <v>35</v>
      </c>
      <c r="I27082">
        <v>38.96</v>
      </c>
      <c r="J27082">
        <v>39.32</v>
      </c>
      <c r="K27082">
        <v>37.299999999999997</v>
      </c>
      <c r="L27082" s="32">
        <v>35.130000000000003</v>
      </c>
      <c r="M27082" s="173">
        <v>30483</v>
      </c>
      <c r="N27082" t="s">
        <v>48</v>
      </c>
      <c r="O27082">
        <v>4</v>
      </c>
    </row>
    <row r="27083" spans="1:15" x14ac:dyDescent="0.25">
      <c r="A27083" s="2">
        <v>37014</v>
      </c>
      <c r="B27083">
        <v>900</v>
      </c>
      <c r="C27083">
        <v>27.76</v>
      </c>
      <c r="D27083">
        <v>27.03</v>
      </c>
      <c r="E27083">
        <v>27.01</v>
      </c>
      <c r="F27083">
        <v>26.97</v>
      </c>
      <c r="G27083">
        <v>27.13</v>
      </c>
      <c r="H27083" s="172">
        <v>35</v>
      </c>
      <c r="I27083">
        <v>38.46</v>
      </c>
      <c r="J27083">
        <v>38.78</v>
      </c>
      <c r="K27083">
        <v>37.01</v>
      </c>
      <c r="L27083" s="32">
        <v>35.11</v>
      </c>
      <c r="M27083" s="173">
        <v>32082</v>
      </c>
      <c r="N27083" t="s">
        <v>48</v>
      </c>
      <c r="O27083">
        <v>4</v>
      </c>
    </row>
    <row r="27084" spans="1:15" x14ac:dyDescent="0.25">
      <c r="A27084" s="2">
        <v>37014</v>
      </c>
      <c r="B27084">
        <v>1000</v>
      </c>
      <c r="C27084">
        <v>40.04</v>
      </c>
      <c r="D27084">
        <v>34.869999999999997</v>
      </c>
      <c r="E27084">
        <v>34.770000000000003</v>
      </c>
      <c r="F27084">
        <v>34.76</v>
      </c>
      <c r="G27084">
        <v>35.49</v>
      </c>
      <c r="H27084" s="172">
        <v>41.9</v>
      </c>
      <c r="I27084">
        <v>51.17</v>
      </c>
      <c r="J27084">
        <v>52.01</v>
      </c>
      <c r="K27084">
        <v>47.28</v>
      </c>
      <c r="L27084" s="32">
        <v>42.2</v>
      </c>
      <c r="M27084" s="173">
        <v>33769</v>
      </c>
      <c r="N27084" t="s">
        <v>48</v>
      </c>
      <c r="O27084">
        <v>4</v>
      </c>
    </row>
    <row r="27085" spans="1:15" x14ac:dyDescent="0.25">
      <c r="A27085" s="2">
        <v>37014</v>
      </c>
      <c r="B27085">
        <v>1100</v>
      </c>
      <c r="C27085">
        <v>56.15</v>
      </c>
      <c r="D27085">
        <v>53.93</v>
      </c>
      <c r="E27085">
        <v>53.88</v>
      </c>
      <c r="F27085">
        <v>53.87</v>
      </c>
      <c r="G27085">
        <v>54.21</v>
      </c>
      <c r="H27085" s="172">
        <v>52.15</v>
      </c>
      <c r="I27085">
        <v>61.65</v>
      </c>
      <c r="J27085">
        <v>62.51</v>
      </c>
      <c r="K27085">
        <v>57.67</v>
      </c>
      <c r="L27085" s="32">
        <v>52.46</v>
      </c>
      <c r="M27085" s="173">
        <v>35379</v>
      </c>
      <c r="N27085" t="s">
        <v>48</v>
      </c>
      <c r="O27085">
        <v>4</v>
      </c>
    </row>
    <row r="27086" spans="1:15" x14ac:dyDescent="0.25">
      <c r="A27086" s="2">
        <v>37014</v>
      </c>
      <c r="B27086">
        <v>1200</v>
      </c>
      <c r="C27086">
        <v>59.29</v>
      </c>
      <c r="D27086">
        <v>59.53</v>
      </c>
      <c r="E27086">
        <v>59.52</v>
      </c>
      <c r="F27086">
        <v>59.48</v>
      </c>
      <c r="G27086">
        <v>59.51</v>
      </c>
      <c r="H27086" s="172">
        <v>55.22</v>
      </c>
      <c r="I27086">
        <v>65.39</v>
      </c>
      <c r="J27086">
        <v>66.319999999999993</v>
      </c>
      <c r="K27086">
        <v>61.13</v>
      </c>
      <c r="L27086" s="32">
        <v>55.55</v>
      </c>
      <c r="M27086" s="173">
        <v>36569</v>
      </c>
      <c r="N27086" t="s">
        <v>48</v>
      </c>
      <c r="O27086">
        <v>4</v>
      </c>
    </row>
    <row r="27087" spans="1:15" x14ac:dyDescent="0.25">
      <c r="A27087" s="2">
        <v>37014</v>
      </c>
      <c r="B27087">
        <v>1300</v>
      </c>
      <c r="C27087">
        <v>49.73</v>
      </c>
      <c r="D27087">
        <v>50.03</v>
      </c>
      <c r="E27087">
        <v>50.02</v>
      </c>
      <c r="F27087">
        <v>49.96</v>
      </c>
      <c r="G27087">
        <v>50.01</v>
      </c>
      <c r="H27087" s="172">
        <v>54.7</v>
      </c>
      <c r="I27087">
        <v>73.75</v>
      </c>
      <c r="J27087">
        <v>75.48</v>
      </c>
      <c r="K27087">
        <v>65.77</v>
      </c>
      <c r="L27087" s="32">
        <v>55.33</v>
      </c>
      <c r="M27087" s="173">
        <v>37503</v>
      </c>
      <c r="N27087" t="s">
        <v>48</v>
      </c>
      <c r="O27087">
        <v>4</v>
      </c>
    </row>
    <row r="27088" spans="1:15" x14ac:dyDescent="0.25">
      <c r="A27088" s="2">
        <v>37014</v>
      </c>
      <c r="B27088">
        <v>1400</v>
      </c>
      <c r="C27088">
        <v>58.13</v>
      </c>
      <c r="D27088">
        <v>58.37</v>
      </c>
      <c r="E27088">
        <v>58.36</v>
      </c>
      <c r="F27088">
        <v>58.32</v>
      </c>
      <c r="G27088">
        <v>58.35</v>
      </c>
      <c r="H27088" s="172">
        <v>57.71</v>
      </c>
      <c r="I27088">
        <v>76.319999999999993</v>
      </c>
      <c r="J27088">
        <v>78.010000000000005</v>
      </c>
      <c r="K27088">
        <v>68.52</v>
      </c>
      <c r="L27088" s="32">
        <v>58.32</v>
      </c>
      <c r="M27088" s="173">
        <v>38588</v>
      </c>
      <c r="N27088" t="s">
        <v>48</v>
      </c>
      <c r="O27088">
        <v>4</v>
      </c>
    </row>
    <row r="27089" spans="1:15" x14ac:dyDescent="0.25">
      <c r="A27089" s="2">
        <v>37014</v>
      </c>
      <c r="B27089">
        <v>1500</v>
      </c>
      <c r="C27089">
        <v>63.09</v>
      </c>
      <c r="D27089">
        <v>63.3</v>
      </c>
      <c r="E27089">
        <v>63.3</v>
      </c>
      <c r="F27089">
        <v>63.26</v>
      </c>
      <c r="G27089">
        <v>63.29</v>
      </c>
      <c r="H27089" s="172">
        <v>62.21</v>
      </c>
      <c r="I27089">
        <v>124.16</v>
      </c>
      <c r="J27089">
        <v>129.80000000000001</v>
      </c>
      <c r="K27089">
        <v>98.19</v>
      </c>
      <c r="L27089" s="32">
        <v>64.239999999999995</v>
      </c>
      <c r="M27089" s="173">
        <v>39062</v>
      </c>
      <c r="N27089" t="s">
        <v>48</v>
      </c>
      <c r="O27089">
        <v>4</v>
      </c>
    </row>
    <row r="27090" spans="1:15" x14ac:dyDescent="0.25">
      <c r="A27090" s="2">
        <v>37014</v>
      </c>
      <c r="B27090">
        <v>1600</v>
      </c>
      <c r="C27090">
        <v>66.760000000000005</v>
      </c>
      <c r="D27090">
        <v>66.95</v>
      </c>
      <c r="E27090">
        <v>66.95</v>
      </c>
      <c r="F27090">
        <v>66.91</v>
      </c>
      <c r="G27090">
        <v>66.94</v>
      </c>
      <c r="H27090" s="172">
        <v>61.16</v>
      </c>
      <c r="I27090">
        <v>76.37</v>
      </c>
      <c r="J27090">
        <v>77.760000000000005</v>
      </c>
      <c r="K27090">
        <v>70</v>
      </c>
      <c r="L27090" s="32">
        <v>61.66</v>
      </c>
      <c r="M27090" s="173">
        <v>39541</v>
      </c>
      <c r="N27090" t="s">
        <v>48</v>
      </c>
      <c r="O27090">
        <v>4</v>
      </c>
    </row>
    <row r="27091" spans="1:15" x14ac:dyDescent="0.25">
      <c r="A27091" s="2">
        <v>37014</v>
      </c>
      <c r="B27091">
        <v>1700</v>
      </c>
      <c r="C27091">
        <v>72.260000000000005</v>
      </c>
      <c r="D27091">
        <v>72.42</v>
      </c>
      <c r="E27091">
        <v>72.41</v>
      </c>
      <c r="F27091">
        <v>72.38</v>
      </c>
      <c r="G27091">
        <v>72.41</v>
      </c>
      <c r="H27091" s="172">
        <v>62.83</v>
      </c>
      <c r="I27091">
        <v>73.86</v>
      </c>
      <c r="J27091">
        <v>74.86</v>
      </c>
      <c r="K27091">
        <v>69.23</v>
      </c>
      <c r="L27091" s="32">
        <v>63.19</v>
      </c>
      <c r="M27091" s="173">
        <v>39742</v>
      </c>
      <c r="N27091" t="s">
        <v>48</v>
      </c>
      <c r="O27091">
        <v>4</v>
      </c>
    </row>
    <row r="27092" spans="1:15" x14ac:dyDescent="0.25">
      <c r="A27092" s="2">
        <v>37014</v>
      </c>
      <c r="B27092">
        <v>1800</v>
      </c>
      <c r="C27092">
        <v>62.29</v>
      </c>
      <c r="D27092">
        <v>62.51</v>
      </c>
      <c r="E27092">
        <v>62.5</v>
      </c>
      <c r="F27092">
        <v>62.46</v>
      </c>
      <c r="G27092">
        <v>62.5</v>
      </c>
      <c r="H27092" s="172">
        <v>56.2</v>
      </c>
      <c r="I27092">
        <v>99.42</v>
      </c>
      <c r="J27092">
        <v>103.35</v>
      </c>
      <c r="K27092">
        <v>81.3</v>
      </c>
      <c r="L27092" s="32">
        <v>57.62</v>
      </c>
      <c r="M27092" s="173">
        <v>39350</v>
      </c>
      <c r="N27092" t="s">
        <v>48</v>
      </c>
      <c r="O27092">
        <v>4</v>
      </c>
    </row>
    <row r="27093" spans="1:15" x14ac:dyDescent="0.25">
      <c r="A27093" s="2">
        <v>37014</v>
      </c>
      <c r="B27093">
        <v>1900</v>
      </c>
      <c r="C27093">
        <v>50.76</v>
      </c>
      <c r="D27093">
        <v>51.05</v>
      </c>
      <c r="E27093">
        <v>51.04</v>
      </c>
      <c r="F27093">
        <v>50.97</v>
      </c>
      <c r="G27093">
        <v>51.03</v>
      </c>
      <c r="H27093" s="172">
        <v>45.56</v>
      </c>
      <c r="I27093">
        <v>79.739999999999995</v>
      </c>
      <c r="J27093">
        <v>82.5</v>
      </c>
      <c r="K27093">
        <v>65.959999999999994</v>
      </c>
      <c r="L27093" s="32">
        <v>47.98</v>
      </c>
      <c r="M27093" s="173">
        <v>38215</v>
      </c>
      <c r="N27093" t="s">
        <v>48</v>
      </c>
      <c r="O27093">
        <v>4</v>
      </c>
    </row>
    <row r="27094" spans="1:15" x14ac:dyDescent="0.25">
      <c r="A27094" s="2">
        <v>37014</v>
      </c>
      <c r="B27094">
        <v>2000</v>
      </c>
      <c r="C27094">
        <v>56.27</v>
      </c>
      <c r="D27094">
        <v>56.36</v>
      </c>
      <c r="E27094">
        <v>56.36</v>
      </c>
      <c r="F27094">
        <v>56.34</v>
      </c>
      <c r="G27094">
        <v>56.36</v>
      </c>
      <c r="H27094" s="172">
        <v>40.950000000000003</v>
      </c>
      <c r="I27094">
        <v>64.819999999999993</v>
      </c>
      <c r="J27094">
        <v>66.75</v>
      </c>
      <c r="K27094">
        <v>55.2</v>
      </c>
      <c r="L27094" s="32">
        <v>42.64</v>
      </c>
      <c r="M27094" s="173">
        <v>37316</v>
      </c>
      <c r="N27094" t="s">
        <v>48</v>
      </c>
      <c r="O27094">
        <v>4</v>
      </c>
    </row>
    <row r="27095" spans="1:15" x14ac:dyDescent="0.25">
      <c r="A27095" s="2">
        <v>37014</v>
      </c>
      <c r="B27095">
        <v>2100</v>
      </c>
      <c r="C27095">
        <v>71.39</v>
      </c>
      <c r="D27095">
        <v>71.52</v>
      </c>
      <c r="E27095">
        <v>71.52</v>
      </c>
      <c r="F27095">
        <v>71.489999999999995</v>
      </c>
      <c r="G27095">
        <v>71.52</v>
      </c>
      <c r="H27095" s="172">
        <v>54.52</v>
      </c>
      <c r="I27095">
        <v>75.33</v>
      </c>
      <c r="J27095">
        <v>77.010000000000005</v>
      </c>
      <c r="K27095">
        <v>66.94</v>
      </c>
      <c r="L27095" s="32">
        <v>56</v>
      </c>
      <c r="M27095" s="173">
        <v>37902</v>
      </c>
      <c r="N27095" t="s">
        <v>48</v>
      </c>
      <c r="O27095">
        <v>4</v>
      </c>
    </row>
    <row r="27096" spans="1:15" x14ac:dyDescent="0.25">
      <c r="A27096" s="2">
        <v>37014</v>
      </c>
      <c r="B27096">
        <v>2200</v>
      </c>
      <c r="C27096">
        <v>51.81</v>
      </c>
      <c r="D27096">
        <v>52.09</v>
      </c>
      <c r="E27096">
        <v>52.08</v>
      </c>
      <c r="F27096">
        <v>52.02</v>
      </c>
      <c r="G27096">
        <v>52.07</v>
      </c>
      <c r="H27096" s="172">
        <v>45</v>
      </c>
      <c r="I27096">
        <v>45</v>
      </c>
      <c r="J27096">
        <v>45</v>
      </c>
      <c r="K27096">
        <v>45</v>
      </c>
      <c r="L27096" s="32">
        <v>45</v>
      </c>
      <c r="M27096" s="173">
        <v>36467</v>
      </c>
      <c r="N27096" t="s">
        <v>48</v>
      </c>
      <c r="O27096">
        <v>4</v>
      </c>
    </row>
    <row r="27097" spans="1:15" x14ac:dyDescent="0.25">
      <c r="A27097" s="2">
        <v>37014</v>
      </c>
      <c r="B27097">
        <v>2300</v>
      </c>
      <c r="C27097">
        <v>36.18</v>
      </c>
      <c r="D27097">
        <v>36.56</v>
      </c>
      <c r="E27097">
        <v>36.549999999999997</v>
      </c>
      <c r="F27097">
        <v>36.479999999999997</v>
      </c>
      <c r="G27097">
        <v>36.54</v>
      </c>
      <c r="H27097" s="172">
        <v>39.01</v>
      </c>
      <c r="I27097">
        <v>39.01</v>
      </c>
      <c r="J27097">
        <v>39.01</v>
      </c>
      <c r="K27097">
        <v>39.01</v>
      </c>
      <c r="L27097" s="32">
        <v>39.01</v>
      </c>
      <c r="M27097" s="173">
        <v>33057</v>
      </c>
      <c r="N27097" t="s">
        <v>48</v>
      </c>
      <c r="O27097">
        <v>4</v>
      </c>
    </row>
    <row r="27098" spans="1:15" x14ac:dyDescent="0.25">
      <c r="A27098" s="2">
        <v>37014</v>
      </c>
      <c r="B27098">
        <v>2400</v>
      </c>
      <c r="C27098">
        <v>38.130000000000003</v>
      </c>
      <c r="D27098">
        <v>38.35</v>
      </c>
      <c r="E27098">
        <v>38.35</v>
      </c>
      <c r="F27098">
        <v>38.299999999999997</v>
      </c>
      <c r="G27098">
        <v>38.340000000000003</v>
      </c>
      <c r="H27098" s="172">
        <v>26.61</v>
      </c>
      <c r="I27098">
        <v>26.61</v>
      </c>
      <c r="J27098">
        <v>26.61</v>
      </c>
      <c r="K27098">
        <v>26.61</v>
      </c>
      <c r="L27098" s="32">
        <v>26.61</v>
      </c>
      <c r="M27098" s="173">
        <v>29644</v>
      </c>
      <c r="N27098" t="s">
        <v>47</v>
      </c>
      <c r="O27098">
        <v>4</v>
      </c>
    </row>
    <row r="27099" spans="1:15" x14ac:dyDescent="0.25">
      <c r="A27099" s="2">
        <v>37015</v>
      </c>
      <c r="B27099">
        <v>100</v>
      </c>
      <c r="C27099">
        <v>44.97</v>
      </c>
      <c r="D27099">
        <v>44.97</v>
      </c>
      <c r="E27099">
        <v>44.97</v>
      </c>
      <c r="F27099">
        <v>44.97</v>
      </c>
      <c r="G27099">
        <v>44.97</v>
      </c>
      <c r="H27099" s="172">
        <v>28.56</v>
      </c>
      <c r="I27099">
        <v>28.56</v>
      </c>
      <c r="J27099">
        <v>28.56</v>
      </c>
      <c r="K27099">
        <v>28.56</v>
      </c>
      <c r="L27099" s="32">
        <v>28.56</v>
      </c>
      <c r="M27099" s="173">
        <v>26441</v>
      </c>
      <c r="N27099" t="s">
        <v>47</v>
      </c>
      <c r="O27099">
        <v>5</v>
      </c>
    </row>
    <row r="27100" spans="1:15" x14ac:dyDescent="0.25">
      <c r="A27100" s="2">
        <v>37015</v>
      </c>
      <c r="B27100">
        <v>200</v>
      </c>
      <c r="C27100">
        <v>26.32</v>
      </c>
      <c r="D27100">
        <v>26.32</v>
      </c>
      <c r="E27100">
        <v>26.32</v>
      </c>
      <c r="F27100">
        <v>26.32</v>
      </c>
      <c r="G27100">
        <v>26.32</v>
      </c>
      <c r="H27100" s="172">
        <v>24.36</v>
      </c>
      <c r="I27100">
        <v>24.36</v>
      </c>
      <c r="J27100">
        <v>24.36</v>
      </c>
      <c r="K27100">
        <v>24.36</v>
      </c>
      <c r="L27100" s="32">
        <v>24.36</v>
      </c>
      <c r="M27100" s="173">
        <v>25130</v>
      </c>
      <c r="N27100" t="s">
        <v>47</v>
      </c>
      <c r="O27100">
        <v>5</v>
      </c>
    </row>
    <row r="27101" spans="1:15" x14ac:dyDescent="0.25">
      <c r="A27101" s="2">
        <v>37015</v>
      </c>
      <c r="B27101">
        <v>300</v>
      </c>
      <c r="C27101">
        <v>20.97</v>
      </c>
      <c r="D27101">
        <v>20.97</v>
      </c>
      <c r="E27101">
        <v>20.97</v>
      </c>
      <c r="F27101">
        <v>20.97</v>
      </c>
      <c r="G27101">
        <v>20.97</v>
      </c>
      <c r="H27101" s="172">
        <v>22.06</v>
      </c>
      <c r="I27101">
        <v>22.06</v>
      </c>
      <c r="J27101">
        <v>22.06</v>
      </c>
      <c r="K27101">
        <v>22.06</v>
      </c>
      <c r="L27101" s="32">
        <v>22.06</v>
      </c>
      <c r="M27101" s="173">
        <v>24105</v>
      </c>
      <c r="N27101" t="s">
        <v>47</v>
      </c>
      <c r="O27101">
        <v>5</v>
      </c>
    </row>
    <row r="27102" spans="1:15" x14ac:dyDescent="0.25">
      <c r="A27102" s="2">
        <v>37015</v>
      </c>
      <c r="B27102">
        <v>400</v>
      </c>
      <c r="C27102">
        <v>18.05</v>
      </c>
      <c r="D27102">
        <v>17.23</v>
      </c>
      <c r="E27102">
        <v>17.309999999999999</v>
      </c>
      <c r="F27102">
        <v>23.75</v>
      </c>
      <c r="G27102">
        <v>16.14</v>
      </c>
      <c r="H27102" s="172">
        <v>21.4</v>
      </c>
      <c r="I27102">
        <v>21.4</v>
      </c>
      <c r="J27102">
        <v>21.4</v>
      </c>
      <c r="K27102">
        <v>21.4</v>
      </c>
      <c r="L27102" s="32">
        <v>21.4</v>
      </c>
      <c r="M27102" s="173">
        <v>23572</v>
      </c>
      <c r="N27102" t="s">
        <v>47</v>
      </c>
      <c r="O27102">
        <v>5</v>
      </c>
    </row>
    <row r="27103" spans="1:15" x14ac:dyDescent="0.25">
      <c r="A27103" s="2">
        <v>37015</v>
      </c>
      <c r="B27103">
        <v>500</v>
      </c>
      <c r="C27103">
        <v>21.98</v>
      </c>
      <c r="D27103">
        <v>20.97</v>
      </c>
      <c r="E27103">
        <v>21.07</v>
      </c>
      <c r="F27103">
        <v>29</v>
      </c>
      <c r="G27103">
        <v>19.63</v>
      </c>
      <c r="H27103" s="172">
        <v>20.190000000000001</v>
      </c>
      <c r="I27103">
        <v>20.190000000000001</v>
      </c>
      <c r="J27103">
        <v>20.190000000000001</v>
      </c>
      <c r="K27103">
        <v>20.190000000000001</v>
      </c>
      <c r="L27103" s="32">
        <v>20.190000000000001</v>
      </c>
      <c r="M27103" s="173">
        <v>23614</v>
      </c>
      <c r="N27103" t="s">
        <v>47</v>
      </c>
      <c r="O27103">
        <v>5</v>
      </c>
    </row>
    <row r="27104" spans="1:15" x14ac:dyDescent="0.25">
      <c r="A27104" s="2">
        <v>37015</v>
      </c>
      <c r="B27104">
        <v>600</v>
      </c>
      <c r="C27104">
        <v>36.450000000000003</v>
      </c>
      <c r="D27104">
        <v>36.36</v>
      </c>
      <c r="E27104">
        <v>36.369999999999997</v>
      </c>
      <c r="F27104">
        <v>36.99</v>
      </c>
      <c r="G27104">
        <v>36.26</v>
      </c>
      <c r="H27104" s="172">
        <v>23.23</v>
      </c>
      <c r="I27104">
        <v>23.23</v>
      </c>
      <c r="J27104">
        <v>23.23</v>
      </c>
      <c r="K27104">
        <v>23.23</v>
      </c>
      <c r="L27104" s="32">
        <v>23.23</v>
      </c>
      <c r="M27104" s="173">
        <v>25109</v>
      </c>
      <c r="N27104" t="s">
        <v>47</v>
      </c>
      <c r="O27104">
        <v>5</v>
      </c>
    </row>
    <row r="27105" spans="1:15" x14ac:dyDescent="0.25">
      <c r="A27105" s="2">
        <v>37015</v>
      </c>
      <c r="B27105">
        <v>700</v>
      </c>
      <c r="C27105">
        <v>22.6</v>
      </c>
      <c r="D27105">
        <v>22.6</v>
      </c>
      <c r="E27105">
        <v>22.6</v>
      </c>
      <c r="F27105">
        <v>22.6</v>
      </c>
      <c r="G27105">
        <v>22.6</v>
      </c>
      <c r="H27105" s="172">
        <v>28.22</v>
      </c>
      <c r="I27105">
        <v>28.22</v>
      </c>
      <c r="J27105">
        <v>28.22</v>
      </c>
      <c r="K27105">
        <v>28.22</v>
      </c>
      <c r="L27105" s="32">
        <v>28.22</v>
      </c>
      <c r="M27105" s="173">
        <v>28003</v>
      </c>
      <c r="N27105" t="s">
        <v>47</v>
      </c>
      <c r="O27105">
        <v>5</v>
      </c>
    </row>
    <row r="27106" spans="1:15" x14ac:dyDescent="0.25">
      <c r="A27106" s="2">
        <v>37015</v>
      </c>
      <c r="B27106">
        <v>800</v>
      </c>
      <c r="C27106">
        <v>24.43</v>
      </c>
      <c r="D27106">
        <v>24.43</v>
      </c>
      <c r="E27106">
        <v>24.43</v>
      </c>
      <c r="F27106">
        <v>24.43</v>
      </c>
      <c r="G27106">
        <v>24.43</v>
      </c>
      <c r="H27106" s="172">
        <v>37.5</v>
      </c>
      <c r="I27106">
        <v>37.5</v>
      </c>
      <c r="J27106">
        <v>37.5</v>
      </c>
      <c r="K27106">
        <v>37.5</v>
      </c>
      <c r="L27106" s="32">
        <v>37.5</v>
      </c>
      <c r="M27106" s="173">
        <v>31068</v>
      </c>
      <c r="N27106" t="s">
        <v>48</v>
      </c>
      <c r="O27106">
        <v>5</v>
      </c>
    </row>
    <row r="27107" spans="1:15" x14ac:dyDescent="0.25">
      <c r="A27107" s="2">
        <v>37015</v>
      </c>
      <c r="B27107">
        <v>900</v>
      </c>
      <c r="C27107">
        <v>38.74</v>
      </c>
      <c r="D27107">
        <v>38.78</v>
      </c>
      <c r="E27107">
        <v>38.78</v>
      </c>
      <c r="F27107">
        <v>38.78</v>
      </c>
      <c r="G27107">
        <v>38.78</v>
      </c>
      <c r="H27107" s="172">
        <v>40</v>
      </c>
      <c r="I27107">
        <v>40</v>
      </c>
      <c r="J27107">
        <v>40</v>
      </c>
      <c r="K27107">
        <v>40</v>
      </c>
      <c r="L27107" s="32">
        <v>40</v>
      </c>
      <c r="M27107" s="173">
        <v>32744</v>
      </c>
      <c r="N27107" t="s">
        <v>48</v>
      </c>
      <c r="O27107">
        <v>5</v>
      </c>
    </row>
    <row r="27108" spans="1:15" x14ac:dyDescent="0.25">
      <c r="A27108" s="2">
        <v>37015</v>
      </c>
      <c r="B27108">
        <v>1000</v>
      </c>
      <c r="C27108">
        <v>48.15</v>
      </c>
      <c r="D27108">
        <v>48.44</v>
      </c>
      <c r="E27108">
        <v>48.43</v>
      </c>
      <c r="F27108">
        <v>48.37</v>
      </c>
      <c r="G27108">
        <v>48.42</v>
      </c>
      <c r="H27108" s="172">
        <v>52.01</v>
      </c>
      <c r="I27108">
        <v>52.01</v>
      </c>
      <c r="J27108">
        <v>52.01</v>
      </c>
      <c r="K27108">
        <v>52.01</v>
      </c>
      <c r="L27108" s="32">
        <v>52.01</v>
      </c>
      <c r="M27108" s="173">
        <v>34250</v>
      </c>
      <c r="N27108" t="s">
        <v>48</v>
      </c>
      <c r="O27108">
        <v>5</v>
      </c>
    </row>
    <row r="27109" spans="1:15" x14ac:dyDescent="0.25">
      <c r="A27109" s="2">
        <v>37015</v>
      </c>
      <c r="B27109">
        <v>1100</v>
      </c>
      <c r="C27109">
        <v>52.85</v>
      </c>
      <c r="D27109">
        <v>53.12</v>
      </c>
      <c r="E27109">
        <v>53.11</v>
      </c>
      <c r="F27109">
        <v>53.06</v>
      </c>
      <c r="G27109">
        <v>53.1</v>
      </c>
      <c r="H27109" s="172">
        <v>56.69</v>
      </c>
      <c r="I27109">
        <v>56.69</v>
      </c>
      <c r="J27109">
        <v>56.69</v>
      </c>
      <c r="K27109">
        <v>56.69</v>
      </c>
      <c r="L27109" s="32">
        <v>56.69</v>
      </c>
      <c r="M27109" s="173">
        <v>35929</v>
      </c>
      <c r="N27109" t="s">
        <v>48</v>
      </c>
      <c r="O27109">
        <v>5</v>
      </c>
    </row>
    <row r="27110" spans="1:15" x14ac:dyDescent="0.25">
      <c r="A27110" s="2">
        <v>37015</v>
      </c>
      <c r="B27110">
        <v>1200</v>
      </c>
      <c r="C27110">
        <v>56.72</v>
      </c>
      <c r="D27110">
        <v>56.98</v>
      </c>
      <c r="E27110">
        <v>56.97</v>
      </c>
      <c r="F27110">
        <v>56.92</v>
      </c>
      <c r="G27110">
        <v>56.97</v>
      </c>
      <c r="H27110" s="172">
        <v>59.03</v>
      </c>
      <c r="I27110">
        <v>59.03</v>
      </c>
      <c r="J27110">
        <v>59.03</v>
      </c>
      <c r="K27110">
        <v>59.03</v>
      </c>
      <c r="L27110" s="32">
        <v>59.03</v>
      </c>
      <c r="M27110" s="173">
        <v>37285</v>
      </c>
      <c r="N27110" t="s">
        <v>48</v>
      </c>
      <c r="O27110">
        <v>5</v>
      </c>
    </row>
    <row r="27111" spans="1:15" x14ac:dyDescent="0.25">
      <c r="A27111" s="2">
        <v>37015</v>
      </c>
      <c r="B27111">
        <v>1300</v>
      </c>
      <c r="C27111">
        <v>57.42</v>
      </c>
      <c r="D27111">
        <v>57.68</v>
      </c>
      <c r="E27111">
        <v>57.67</v>
      </c>
      <c r="F27111">
        <v>57.62</v>
      </c>
      <c r="G27111">
        <v>57.66</v>
      </c>
      <c r="H27111" s="172">
        <v>66.239999999999995</v>
      </c>
      <c r="I27111">
        <v>66.239999999999995</v>
      </c>
      <c r="J27111">
        <v>66.239999999999995</v>
      </c>
      <c r="K27111">
        <v>66.239999999999995</v>
      </c>
      <c r="L27111" s="32">
        <v>66.239999999999995</v>
      </c>
      <c r="M27111" s="173">
        <v>38362</v>
      </c>
      <c r="N27111" t="s">
        <v>48</v>
      </c>
      <c r="O27111">
        <v>5</v>
      </c>
    </row>
    <row r="27112" spans="1:15" x14ac:dyDescent="0.25">
      <c r="A27112" s="2">
        <v>37015</v>
      </c>
      <c r="B27112">
        <v>1400</v>
      </c>
      <c r="C27112">
        <v>75.709999999999994</v>
      </c>
      <c r="D27112">
        <v>75.86</v>
      </c>
      <c r="E27112">
        <v>75.86</v>
      </c>
      <c r="F27112">
        <v>75.83</v>
      </c>
      <c r="G27112">
        <v>75.849999999999994</v>
      </c>
      <c r="H27112" s="172">
        <v>79.900000000000006</v>
      </c>
      <c r="I27112">
        <v>79.900000000000006</v>
      </c>
      <c r="J27112">
        <v>79.900000000000006</v>
      </c>
      <c r="K27112">
        <v>79.900000000000006</v>
      </c>
      <c r="L27112" s="32">
        <v>79.900000000000006</v>
      </c>
      <c r="M27112" s="173">
        <v>39514</v>
      </c>
      <c r="N27112" t="s">
        <v>48</v>
      </c>
      <c r="O27112">
        <v>5</v>
      </c>
    </row>
    <row r="27113" spans="1:15" x14ac:dyDescent="0.25">
      <c r="A27113" s="2">
        <v>37015</v>
      </c>
      <c r="B27113">
        <v>1500</v>
      </c>
      <c r="C27113">
        <v>85.14</v>
      </c>
      <c r="D27113">
        <v>85.14</v>
      </c>
      <c r="E27113">
        <v>85.14</v>
      </c>
      <c r="F27113">
        <v>85.14</v>
      </c>
      <c r="G27113">
        <v>85.14</v>
      </c>
      <c r="H27113" s="172">
        <v>80</v>
      </c>
      <c r="I27113">
        <v>80</v>
      </c>
      <c r="J27113">
        <v>80</v>
      </c>
      <c r="K27113">
        <v>80</v>
      </c>
      <c r="L27113" s="32">
        <v>80</v>
      </c>
      <c r="M27113" s="173">
        <v>40284</v>
      </c>
      <c r="N27113" t="s">
        <v>48</v>
      </c>
      <c r="O27113">
        <v>5</v>
      </c>
    </row>
    <row r="27114" spans="1:15" x14ac:dyDescent="0.25">
      <c r="A27114" s="2">
        <v>37015</v>
      </c>
      <c r="B27114">
        <v>1600</v>
      </c>
      <c r="C27114">
        <v>67.33</v>
      </c>
      <c r="D27114">
        <v>67.33</v>
      </c>
      <c r="E27114">
        <v>67.33</v>
      </c>
      <c r="F27114">
        <v>67.33</v>
      </c>
      <c r="G27114">
        <v>67.33</v>
      </c>
      <c r="H27114" s="172">
        <v>95.11</v>
      </c>
      <c r="I27114">
        <v>95.11</v>
      </c>
      <c r="J27114">
        <v>95.11</v>
      </c>
      <c r="K27114">
        <v>95.11</v>
      </c>
      <c r="L27114" s="32">
        <v>95.11</v>
      </c>
      <c r="M27114" s="173">
        <v>40647</v>
      </c>
      <c r="N27114" t="s">
        <v>48</v>
      </c>
      <c r="O27114">
        <v>5</v>
      </c>
    </row>
    <row r="27115" spans="1:15" x14ac:dyDescent="0.25">
      <c r="A27115" s="2">
        <v>37015</v>
      </c>
      <c r="B27115">
        <v>1700</v>
      </c>
      <c r="C27115">
        <v>68.59</v>
      </c>
      <c r="D27115">
        <v>68.569999999999993</v>
      </c>
      <c r="E27115">
        <v>68.540000000000006</v>
      </c>
      <c r="F27115">
        <v>68.7</v>
      </c>
      <c r="G27115">
        <v>68.599999999999994</v>
      </c>
      <c r="H27115" s="172">
        <v>95.05</v>
      </c>
      <c r="I27115">
        <v>95.05</v>
      </c>
      <c r="J27115">
        <v>95.05</v>
      </c>
      <c r="K27115">
        <v>95.05</v>
      </c>
      <c r="L27115" s="32">
        <v>95.05</v>
      </c>
      <c r="M27115" s="173">
        <v>40643</v>
      </c>
      <c r="N27115" t="s">
        <v>48</v>
      </c>
      <c r="O27115">
        <v>5</v>
      </c>
    </row>
    <row r="27116" spans="1:15" x14ac:dyDescent="0.25">
      <c r="A27116" s="2">
        <v>37015</v>
      </c>
      <c r="B27116">
        <v>1800</v>
      </c>
      <c r="C27116">
        <v>41.93</v>
      </c>
      <c r="D27116">
        <v>41.11</v>
      </c>
      <c r="E27116">
        <v>38.9</v>
      </c>
      <c r="F27116">
        <v>50.04</v>
      </c>
      <c r="G27116">
        <v>43.11</v>
      </c>
      <c r="H27116" s="172">
        <v>75</v>
      </c>
      <c r="I27116">
        <v>75</v>
      </c>
      <c r="J27116">
        <v>75</v>
      </c>
      <c r="K27116">
        <v>75</v>
      </c>
      <c r="L27116" s="32">
        <v>75</v>
      </c>
      <c r="M27116" s="173">
        <v>39940</v>
      </c>
      <c r="N27116" t="s">
        <v>48</v>
      </c>
      <c r="O27116">
        <v>5</v>
      </c>
    </row>
    <row r="27117" spans="1:15" x14ac:dyDescent="0.25">
      <c r="A27117" s="2">
        <v>37015</v>
      </c>
      <c r="B27117">
        <v>1900</v>
      </c>
      <c r="C27117">
        <v>48.48</v>
      </c>
      <c r="D27117">
        <v>47.96</v>
      </c>
      <c r="E27117">
        <v>46.56</v>
      </c>
      <c r="F27117">
        <v>53.68</v>
      </c>
      <c r="G27117">
        <v>49.23</v>
      </c>
      <c r="H27117" s="172">
        <v>59.03</v>
      </c>
      <c r="I27117">
        <v>59.03</v>
      </c>
      <c r="J27117">
        <v>59.03</v>
      </c>
      <c r="K27117">
        <v>59.03</v>
      </c>
      <c r="L27117" s="32">
        <v>59.03</v>
      </c>
      <c r="M27117" s="173">
        <v>38668</v>
      </c>
      <c r="N27117" t="s">
        <v>48</v>
      </c>
      <c r="O27117">
        <v>5</v>
      </c>
    </row>
    <row r="27118" spans="1:15" x14ac:dyDescent="0.25">
      <c r="A27118" s="2">
        <v>37015</v>
      </c>
      <c r="B27118">
        <v>2000</v>
      </c>
      <c r="C27118">
        <v>40.950000000000003</v>
      </c>
      <c r="D27118">
        <v>40.07</v>
      </c>
      <c r="E27118">
        <v>37.68</v>
      </c>
      <c r="F27118">
        <v>49.77</v>
      </c>
      <c r="G27118">
        <v>42.22</v>
      </c>
      <c r="H27118" s="172">
        <v>53.04</v>
      </c>
      <c r="I27118">
        <v>53.04</v>
      </c>
      <c r="J27118">
        <v>53.04</v>
      </c>
      <c r="K27118">
        <v>53.04</v>
      </c>
      <c r="L27118" s="32">
        <v>53.04</v>
      </c>
      <c r="M27118" s="173">
        <v>37232</v>
      </c>
      <c r="N27118" t="s">
        <v>48</v>
      </c>
      <c r="O27118">
        <v>5</v>
      </c>
    </row>
    <row r="27119" spans="1:15" x14ac:dyDescent="0.25">
      <c r="A27119" s="2">
        <v>37015</v>
      </c>
      <c r="B27119">
        <v>2100</v>
      </c>
      <c r="C27119">
        <v>56.76</v>
      </c>
      <c r="D27119">
        <v>56.57</v>
      </c>
      <c r="E27119">
        <v>55.84</v>
      </c>
      <c r="F27119">
        <v>59.25</v>
      </c>
      <c r="G27119">
        <v>57.11</v>
      </c>
      <c r="H27119" s="172">
        <v>60.2</v>
      </c>
      <c r="I27119">
        <v>60.2</v>
      </c>
      <c r="J27119">
        <v>60.2</v>
      </c>
      <c r="K27119">
        <v>60.2</v>
      </c>
      <c r="L27119" s="32">
        <v>60.2</v>
      </c>
      <c r="M27119" s="173">
        <v>37517</v>
      </c>
      <c r="N27119" t="s">
        <v>48</v>
      </c>
      <c r="O27119">
        <v>5</v>
      </c>
    </row>
    <row r="27120" spans="1:15" x14ac:dyDescent="0.25">
      <c r="A27120" s="2">
        <v>37015</v>
      </c>
      <c r="B27120">
        <v>2200</v>
      </c>
      <c r="C27120">
        <v>65.91</v>
      </c>
      <c r="D27120">
        <v>65.86</v>
      </c>
      <c r="E27120">
        <v>65.44</v>
      </c>
      <c r="F27120">
        <v>67.180000000000007</v>
      </c>
      <c r="G27120">
        <v>66.08</v>
      </c>
      <c r="H27120" s="172">
        <v>54.5</v>
      </c>
      <c r="I27120">
        <v>54.5</v>
      </c>
      <c r="J27120">
        <v>54.5</v>
      </c>
      <c r="K27120">
        <v>54.5</v>
      </c>
      <c r="L27120" s="32">
        <v>54.5</v>
      </c>
      <c r="M27120" s="173">
        <v>36272</v>
      </c>
      <c r="N27120" t="s">
        <v>48</v>
      </c>
      <c r="O27120">
        <v>5</v>
      </c>
    </row>
    <row r="27121" spans="1:15" x14ac:dyDescent="0.25">
      <c r="A27121" s="2">
        <v>37015</v>
      </c>
      <c r="B27121">
        <v>2300</v>
      </c>
      <c r="C27121">
        <v>70.790000000000006</v>
      </c>
      <c r="D27121">
        <v>70.790000000000006</v>
      </c>
      <c r="E27121">
        <v>70.790000000000006</v>
      </c>
      <c r="F27121">
        <v>70.790000000000006</v>
      </c>
      <c r="G27121">
        <v>70.790000000000006</v>
      </c>
      <c r="H27121" s="172">
        <v>43.55</v>
      </c>
      <c r="I27121">
        <v>43.55</v>
      </c>
      <c r="J27121">
        <v>43.55</v>
      </c>
      <c r="K27121">
        <v>43.55</v>
      </c>
      <c r="L27121" s="32">
        <v>43.55</v>
      </c>
      <c r="M27121" s="173">
        <v>33291</v>
      </c>
      <c r="N27121" t="s">
        <v>48</v>
      </c>
      <c r="O27121">
        <v>5</v>
      </c>
    </row>
    <row r="27122" spans="1:15" x14ac:dyDescent="0.25">
      <c r="A27122" s="2">
        <v>37015</v>
      </c>
      <c r="B27122">
        <v>2400</v>
      </c>
      <c r="C27122">
        <v>55.11</v>
      </c>
      <c r="D27122">
        <v>55.11</v>
      </c>
      <c r="E27122">
        <v>55.11</v>
      </c>
      <c r="F27122">
        <v>55.11</v>
      </c>
      <c r="G27122">
        <v>55.11</v>
      </c>
      <c r="H27122" s="172">
        <v>28.88</v>
      </c>
      <c r="I27122">
        <v>28.88</v>
      </c>
      <c r="J27122">
        <v>28.88</v>
      </c>
      <c r="K27122">
        <v>28.88</v>
      </c>
      <c r="L27122" s="32">
        <v>28.88</v>
      </c>
      <c r="M27122" s="173">
        <v>30145</v>
      </c>
      <c r="N27122" t="s">
        <v>47</v>
      </c>
      <c r="O27122">
        <v>5</v>
      </c>
    </row>
    <row r="27123" spans="1:15" x14ac:dyDescent="0.25">
      <c r="A27123" s="2">
        <v>37016</v>
      </c>
      <c r="B27123">
        <v>100</v>
      </c>
      <c r="C27123">
        <v>55.38</v>
      </c>
      <c r="D27123">
        <v>55.38</v>
      </c>
      <c r="E27123">
        <v>55.38</v>
      </c>
      <c r="F27123">
        <v>55.38</v>
      </c>
      <c r="G27123">
        <v>55.38</v>
      </c>
      <c r="H27123" s="172">
        <v>26.88</v>
      </c>
      <c r="I27123">
        <v>26.88</v>
      </c>
      <c r="J27123">
        <v>26.88</v>
      </c>
      <c r="K27123">
        <v>26.88</v>
      </c>
      <c r="L27123" s="32">
        <v>26.88</v>
      </c>
      <c r="M27123" s="173">
        <v>27318</v>
      </c>
      <c r="N27123" t="s">
        <v>47</v>
      </c>
      <c r="O27123">
        <v>6</v>
      </c>
    </row>
    <row r="27124" spans="1:15" x14ac:dyDescent="0.25">
      <c r="A27124" s="2">
        <v>37016</v>
      </c>
      <c r="B27124">
        <v>200</v>
      </c>
      <c r="C27124">
        <v>59.36</v>
      </c>
      <c r="D27124">
        <v>60.9</v>
      </c>
      <c r="E27124">
        <v>60.19</v>
      </c>
      <c r="F27124">
        <v>62.25</v>
      </c>
      <c r="G27124">
        <v>58.82</v>
      </c>
      <c r="H27124" s="172">
        <v>22.09</v>
      </c>
      <c r="I27124">
        <v>22.09</v>
      </c>
      <c r="J27124">
        <v>22.09</v>
      </c>
      <c r="K27124">
        <v>22.09</v>
      </c>
      <c r="L27124" s="32">
        <v>22.09</v>
      </c>
      <c r="M27124" s="173">
        <v>25761</v>
      </c>
      <c r="N27124" t="s">
        <v>47</v>
      </c>
      <c r="O27124">
        <v>6</v>
      </c>
    </row>
    <row r="27125" spans="1:15" x14ac:dyDescent="0.25">
      <c r="A27125" s="2">
        <v>37016</v>
      </c>
      <c r="B27125">
        <v>300</v>
      </c>
      <c r="C27125">
        <v>19.82</v>
      </c>
      <c r="D27125">
        <v>22.19</v>
      </c>
      <c r="E27125">
        <v>21.09</v>
      </c>
      <c r="F27125">
        <v>24.28</v>
      </c>
      <c r="G27125">
        <v>18.98</v>
      </c>
      <c r="H27125" s="172">
        <v>17.510000000000002</v>
      </c>
      <c r="I27125">
        <v>17.510000000000002</v>
      </c>
      <c r="J27125">
        <v>17.510000000000002</v>
      </c>
      <c r="K27125">
        <v>17.510000000000002</v>
      </c>
      <c r="L27125" s="32">
        <v>17.510000000000002</v>
      </c>
      <c r="M27125" s="173">
        <v>24726</v>
      </c>
      <c r="N27125" t="s">
        <v>47</v>
      </c>
      <c r="O27125">
        <v>6</v>
      </c>
    </row>
    <row r="27126" spans="1:15" x14ac:dyDescent="0.25">
      <c r="A27126" s="2">
        <v>37016</v>
      </c>
      <c r="B27126">
        <v>400</v>
      </c>
      <c r="C27126">
        <v>37.03</v>
      </c>
      <c r="D27126">
        <v>37.450000000000003</v>
      </c>
      <c r="E27126">
        <v>37.26</v>
      </c>
      <c r="F27126">
        <v>37.82</v>
      </c>
      <c r="G27126">
        <v>36.880000000000003</v>
      </c>
      <c r="H27126" s="172">
        <v>16.690000000000001</v>
      </c>
      <c r="I27126">
        <v>16.690000000000001</v>
      </c>
      <c r="J27126">
        <v>16.690000000000001</v>
      </c>
      <c r="K27126">
        <v>16.690000000000001</v>
      </c>
      <c r="L27126" s="32">
        <v>16.690000000000001</v>
      </c>
      <c r="M27126" s="173">
        <v>23800</v>
      </c>
      <c r="N27126" t="s">
        <v>47</v>
      </c>
      <c r="O27126">
        <v>6</v>
      </c>
    </row>
    <row r="27127" spans="1:15" x14ac:dyDescent="0.25">
      <c r="A27127" s="2">
        <v>37016</v>
      </c>
      <c r="B27127">
        <v>500</v>
      </c>
      <c r="C27127">
        <v>42.01</v>
      </c>
      <c r="D27127">
        <v>42.01</v>
      </c>
      <c r="E27127">
        <v>42.01</v>
      </c>
      <c r="F27127">
        <v>42.01</v>
      </c>
      <c r="G27127">
        <v>42.01</v>
      </c>
      <c r="H27127" s="172">
        <v>16</v>
      </c>
      <c r="I27127">
        <v>16</v>
      </c>
      <c r="J27127">
        <v>16</v>
      </c>
      <c r="K27127">
        <v>16</v>
      </c>
      <c r="L27127" s="32">
        <v>16</v>
      </c>
      <c r="M27127" s="173">
        <v>23357</v>
      </c>
      <c r="N27127" t="s">
        <v>47</v>
      </c>
      <c r="O27127">
        <v>6</v>
      </c>
    </row>
    <row r="27128" spans="1:15" x14ac:dyDescent="0.25">
      <c r="A27128" s="2">
        <v>37016</v>
      </c>
      <c r="B27128">
        <v>600</v>
      </c>
      <c r="C27128">
        <v>25.3</v>
      </c>
      <c r="D27128">
        <v>25.3</v>
      </c>
      <c r="E27128">
        <v>25.3</v>
      </c>
      <c r="F27128">
        <v>25.3</v>
      </c>
      <c r="G27128">
        <v>25.3</v>
      </c>
      <c r="H27128" s="172">
        <v>17.510000000000002</v>
      </c>
      <c r="I27128">
        <v>17.510000000000002</v>
      </c>
      <c r="J27128">
        <v>17.510000000000002</v>
      </c>
      <c r="K27128">
        <v>17.510000000000002</v>
      </c>
      <c r="L27128" s="32">
        <v>17.510000000000002</v>
      </c>
      <c r="M27128" s="173">
        <v>23591</v>
      </c>
      <c r="N27128" t="s">
        <v>47</v>
      </c>
      <c r="O27128">
        <v>6</v>
      </c>
    </row>
    <row r="27129" spans="1:15" x14ac:dyDescent="0.25">
      <c r="A27129" s="2">
        <v>37016</v>
      </c>
      <c r="B27129">
        <v>700</v>
      </c>
      <c r="C27129">
        <v>40.090000000000003</v>
      </c>
      <c r="D27129">
        <v>40.61</v>
      </c>
      <c r="E27129">
        <v>40.58</v>
      </c>
      <c r="F27129">
        <v>41.21</v>
      </c>
      <c r="G27129">
        <v>40.68</v>
      </c>
      <c r="H27129" s="172">
        <v>19.010000000000002</v>
      </c>
      <c r="I27129">
        <v>19.010000000000002</v>
      </c>
      <c r="J27129">
        <v>19.010000000000002</v>
      </c>
      <c r="K27129">
        <v>19.010000000000002</v>
      </c>
      <c r="L27129" s="32">
        <v>19.010000000000002</v>
      </c>
      <c r="M27129" s="173">
        <v>24049</v>
      </c>
      <c r="N27129" t="s">
        <v>47</v>
      </c>
      <c r="O27129">
        <v>6</v>
      </c>
    </row>
    <row r="27130" spans="1:15" x14ac:dyDescent="0.25">
      <c r="A27130" s="2">
        <v>37016</v>
      </c>
      <c r="B27130">
        <v>800</v>
      </c>
      <c r="C27130">
        <v>44.85</v>
      </c>
      <c r="D27130">
        <v>48.35</v>
      </c>
      <c r="E27130">
        <v>48.18</v>
      </c>
      <c r="F27130">
        <v>52.43</v>
      </c>
      <c r="G27130">
        <v>48.85</v>
      </c>
      <c r="H27130" s="172">
        <v>19.510000000000002</v>
      </c>
      <c r="I27130">
        <v>19.510000000000002</v>
      </c>
      <c r="J27130">
        <v>19.510000000000002</v>
      </c>
      <c r="K27130">
        <v>19.510000000000002</v>
      </c>
      <c r="L27130" s="32">
        <v>19.510000000000002</v>
      </c>
      <c r="M27130" s="173">
        <v>25721</v>
      </c>
      <c r="N27130" t="s">
        <v>48</v>
      </c>
      <c r="O27130">
        <v>6</v>
      </c>
    </row>
    <row r="27131" spans="1:15" x14ac:dyDescent="0.25">
      <c r="A27131" s="2">
        <v>37016</v>
      </c>
      <c r="B27131">
        <v>900</v>
      </c>
      <c r="C27131">
        <v>60.09</v>
      </c>
      <c r="D27131">
        <v>67.760000000000005</v>
      </c>
      <c r="E27131">
        <v>67.42</v>
      </c>
      <c r="F27131">
        <v>75.91</v>
      </c>
      <c r="G27131">
        <v>68.73</v>
      </c>
      <c r="H27131" s="172">
        <v>25.6</v>
      </c>
      <c r="I27131">
        <v>30.42</v>
      </c>
      <c r="J27131">
        <v>30.85</v>
      </c>
      <c r="K27131">
        <v>28.34</v>
      </c>
      <c r="L27131" s="32">
        <v>25.86</v>
      </c>
      <c r="M27131" s="173">
        <v>27943</v>
      </c>
      <c r="N27131" t="s">
        <v>48</v>
      </c>
      <c r="O27131">
        <v>6</v>
      </c>
    </row>
    <row r="27132" spans="1:15" x14ac:dyDescent="0.25">
      <c r="A27132" s="2">
        <v>37016</v>
      </c>
      <c r="B27132">
        <v>1000</v>
      </c>
      <c r="C27132">
        <v>56.93</v>
      </c>
      <c r="D27132">
        <v>61.13</v>
      </c>
      <c r="E27132">
        <v>60.95</v>
      </c>
      <c r="F27132">
        <v>65.459999999999994</v>
      </c>
      <c r="G27132">
        <v>61.65</v>
      </c>
      <c r="H27132" s="172">
        <v>30.01</v>
      </c>
      <c r="I27132">
        <v>34.909999999999997</v>
      </c>
      <c r="J27132">
        <v>35.36</v>
      </c>
      <c r="K27132">
        <v>33.14</v>
      </c>
      <c r="L27132" s="32">
        <v>30.17</v>
      </c>
      <c r="M27132" s="173">
        <v>29541</v>
      </c>
      <c r="N27132" t="s">
        <v>48</v>
      </c>
      <c r="O27132">
        <v>6</v>
      </c>
    </row>
    <row r="27133" spans="1:15" x14ac:dyDescent="0.25">
      <c r="A27133" s="2">
        <v>37016</v>
      </c>
      <c r="B27133">
        <v>1100</v>
      </c>
      <c r="C27133">
        <v>53.87</v>
      </c>
      <c r="D27133">
        <v>87.94</v>
      </c>
      <c r="E27133">
        <v>88.32</v>
      </c>
      <c r="F27133">
        <v>74.86</v>
      </c>
      <c r="G27133">
        <v>87.33</v>
      </c>
      <c r="H27133" s="172">
        <v>34.72</v>
      </c>
      <c r="I27133">
        <v>36.32</v>
      </c>
      <c r="J27133">
        <v>36.47</v>
      </c>
      <c r="K27133">
        <v>35.630000000000003</v>
      </c>
      <c r="L27133" s="32">
        <v>34.81</v>
      </c>
      <c r="M27133" s="173">
        <v>30358</v>
      </c>
      <c r="N27133" t="s">
        <v>48</v>
      </c>
      <c r="O27133">
        <v>6</v>
      </c>
    </row>
    <row r="27134" spans="1:15" x14ac:dyDescent="0.25">
      <c r="A27134" s="2">
        <v>37016</v>
      </c>
      <c r="B27134">
        <v>1200</v>
      </c>
      <c r="C27134">
        <v>47.72</v>
      </c>
      <c r="D27134">
        <v>75.38</v>
      </c>
      <c r="E27134">
        <v>75.75</v>
      </c>
      <c r="F27134">
        <v>62.97</v>
      </c>
      <c r="G27134">
        <v>74.7</v>
      </c>
      <c r="H27134" s="172">
        <v>34.72</v>
      </c>
      <c r="I27134">
        <v>39.549999999999997</v>
      </c>
      <c r="J27134">
        <v>39.979999999999997</v>
      </c>
      <c r="K27134">
        <v>37.46</v>
      </c>
      <c r="L27134" s="32">
        <v>34.979999999999997</v>
      </c>
      <c r="M27134" s="173">
        <v>30773</v>
      </c>
      <c r="N27134" t="s">
        <v>48</v>
      </c>
      <c r="O27134">
        <v>6</v>
      </c>
    </row>
    <row r="27135" spans="1:15" x14ac:dyDescent="0.25">
      <c r="A27135" s="2">
        <v>37016</v>
      </c>
      <c r="B27135">
        <v>1300</v>
      </c>
      <c r="C27135">
        <v>37.11</v>
      </c>
      <c r="D27135">
        <v>51.43</v>
      </c>
      <c r="E27135">
        <v>51.62</v>
      </c>
      <c r="F27135">
        <v>45.01</v>
      </c>
      <c r="G27135">
        <v>51.08</v>
      </c>
      <c r="H27135" s="172">
        <v>30.79</v>
      </c>
      <c r="I27135">
        <v>34.76</v>
      </c>
      <c r="J27135">
        <v>35.14</v>
      </c>
      <c r="K27135">
        <v>33.72</v>
      </c>
      <c r="L27135" s="32">
        <v>30.79</v>
      </c>
      <c r="M27135" s="173">
        <v>30684</v>
      </c>
      <c r="N27135" t="s">
        <v>48</v>
      </c>
      <c r="O27135">
        <v>6</v>
      </c>
    </row>
    <row r="27136" spans="1:15" x14ac:dyDescent="0.25">
      <c r="A27136" s="2">
        <v>37016</v>
      </c>
      <c r="B27136">
        <v>1400</v>
      </c>
      <c r="C27136">
        <v>49.11</v>
      </c>
      <c r="D27136">
        <v>55.97</v>
      </c>
      <c r="E27136">
        <v>56.06</v>
      </c>
      <c r="F27136">
        <v>52.89</v>
      </c>
      <c r="G27136">
        <v>55.8</v>
      </c>
      <c r="H27136" s="172">
        <v>28.01</v>
      </c>
      <c r="I27136">
        <v>28.01</v>
      </c>
      <c r="J27136">
        <v>28.01</v>
      </c>
      <c r="K27136">
        <v>28.01</v>
      </c>
      <c r="L27136" s="32">
        <v>28.01</v>
      </c>
      <c r="M27136" s="173">
        <v>30215</v>
      </c>
      <c r="N27136" t="s">
        <v>48</v>
      </c>
      <c r="O27136">
        <v>6</v>
      </c>
    </row>
    <row r="27137" spans="1:15" x14ac:dyDescent="0.25">
      <c r="A27137" s="2">
        <v>37016</v>
      </c>
      <c r="B27137">
        <v>1500</v>
      </c>
      <c r="C27137">
        <v>53.3</v>
      </c>
      <c r="D27137">
        <v>53.3</v>
      </c>
      <c r="E27137">
        <v>53.3</v>
      </c>
      <c r="F27137">
        <v>53.3</v>
      </c>
      <c r="G27137">
        <v>53.3</v>
      </c>
      <c r="H27137" s="172">
        <v>27.51</v>
      </c>
      <c r="I27137">
        <v>27.51</v>
      </c>
      <c r="J27137">
        <v>27.51</v>
      </c>
      <c r="K27137">
        <v>27.51</v>
      </c>
      <c r="L27137" s="32">
        <v>27.51</v>
      </c>
      <c r="M27137" s="173">
        <v>29675</v>
      </c>
      <c r="N27137" t="s">
        <v>48</v>
      </c>
      <c r="O27137">
        <v>6</v>
      </c>
    </row>
    <row r="27138" spans="1:15" x14ac:dyDescent="0.25">
      <c r="A27138" s="2">
        <v>37016</v>
      </c>
      <c r="B27138">
        <v>1600</v>
      </c>
      <c r="C27138">
        <v>43.93</v>
      </c>
      <c r="D27138">
        <v>43.93</v>
      </c>
      <c r="E27138">
        <v>43.93</v>
      </c>
      <c r="F27138">
        <v>43.93</v>
      </c>
      <c r="G27138">
        <v>43.93</v>
      </c>
      <c r="H27138" s="172">
        <v>24</v>
      </c>
      <c r="I27138">
        <v>24</v>
      </c>
      <c r="J27138">
        <v>24</v>
      </c>
      <c r="K27138">
        <v>24</v>
      </c>
      <c r="L27138" s="32">
        <v>24</v>
      </c>
      <c r="M27138" s="173">
        <v>29094</v>
      </c>
      <c r="N27138" t="s">
        <v>48</v>
      </c>
      <c r="O27138">
        <v>6</v>
      </c>
    </row>
    <row r="27139" spans="1:15" x14ac:dyDescent="0.25">
      <c r="A27139" s="2">
        <v>37016</v>
      </c>
      <c r="B27139">
        <v>1700</v>
      </c>
      <c r="C27139">
        <v>47.11</v>
      </c>
      <c r="D27139">
        <v>47.11</v>
      </c>
      <c r="E27139">
        <v>47.11</v>
      </c>
      <c r="F27139">
        <v>47.11</v>
      </c>
      <c r="G27139">
        <v>47.11</v>
      </c>
      <c r="H27139" s="172">
        <v>25.49</v>
      </c>
      <c r="I27139">
        <v>26</v>
      </c>
      <c r="J27139">
        <v>26.05</v>
      </c>
      <c r="K27139">
        <v>25.78</v>
      </c>
      <c r="L27139" s="32">
        <v>25.51</v>
      </c>
      <c r="M27139" s="173">
        <v>28757</v>
      </c>
      <c r="N27139" t="s">
        <v>48</v>
      </c>
      <c r="O27139">
        <v>6</v>
      </c>
    </row>
    <row r="27140" spans="1:15" x14ac:dyDescent="0.25">
      <c r="A27140" s="2">
        <v>37016</v>
      </c>
      <c r="B27140">
        <v>1800</v>
      </c>
      <c r="C27140">
        <v>58.13</v>
      </c>
      <c r="D27140">
        <v>58.13</v>
      </c>
      <c r="E27140">
        <v>58.13</v>
      </c>
      <c r="F27140">
        <v>58.13</v>
      </c>
      <c r="G27140">
        <v>58.13</v>
      </c>
      <c r="H27140" s="172">
        <v>23.81</v>
      </c>
      <c r="I27140">
        <v>24.5</v>
      </c>
      <c r="J27140">
        <v>24.56</v>
      </c>
      <c r="K27140">
        <v>24.2</v>
      </c>
      <c r="L27140" s="32">
        <v>23.85</v>
      </c>
      <c r="M27140" s="173">
        <v>28396</v>
      </c>
      <c r="N27140" t="s">
        <v>48</v>
      </c>
      <c r="O27140">
        <v>6</v>
      </c>
    </row>
    <row r="27141" spans="1:15" x14ac:dyDescent="0.25">
      <c r="A27141" s="2">
        <v>37016</v>
      </c>
      <c r="B27141">
        <v>1900</v>
      </c>
      <c r="C27141">
        <v>32.130000000000003</v>
      </c>
      <c r="D27141">
        <v>32.130000000000003</v>
      </c>
      <c r="E27141">
        <v>32.130000000000003</v>
      </c>
      <c r="F27141">
        <v>32.130000000000003</v>
      </c>
      <c r="G27141">
        <v>32.130000000000003</v>
      </c>
      <c r="H27141" s="172">
        <v>23.12</v>
      </c>
      <c r="I27141">
        <v>23.12</v>
      </c>
      <c r="J27141">
        <v>23.12</v>
      </c>
      <c r="K27141">
        <v>23.12</v>
      </c>
      <c r="L27141" s="32">
        <v>23.12</v>
      </c>
      <c r="M27141" s="173">
        <v>27816</v>
      </c>
      <c r="N27141" t="s">
        <v>48</v>
      </c>
      <c r="O27141">
        <v>6</v>
      </c>
    </row>
    <row r="27142" spans="1:15" x14ac:dyDescent="0.25">
      <c r="A27142" s="2">
        <v>37016</v>
      </c>
      <c r="B27142">
        <v>2000</v>
      </c>
      <c r="C27142">
        <v>25.12</v>
      </c>
      <c r="D27142">
        <v>25.12</v>
      </c>
      <c r="E27142">
        <v>25.12</v>
      </c>
      <c r="F27142">
        <v>25.12</v>
      </c>
      <c r="G27142">
        <v>25.12</v>
      </c>
      <c r="H27142" s="172">
        <v>23.83</v>
      </c>
      <c r="I27142">
        <v>23.99</v>
      </c>
      <c r="J27142">
        <v>24.01</v>
      </c>
      <c r="K27142">
        <v>23.92</v>
      </c>
      <c r="L27142" s="32">
        <v>23.84</v>
      </c>
      <c r="M27142" s="173">
        <v>27175</v>
      </c>
      <c r="N27142" t="s">
        <v>48</v>
      </c>
      <c r="O27142">
        <v>6</v>
      </c>
    </row>
    <row r="27143" spans="1:15" x14ac:dyDescent="0.25">
      <c r="A27143" s="2">
        <v>37016</v>
      </c>
      <c r="B27143">
        <v>2100</v>
      </c>
      <c r="C27143">
        <v>48.2</v>
      </c>
      <c r="D27143">
        <v>48.2</v>
      </c>
      <c r="E27143">
        <v>48.2</v>
      </c>
      <c r="F27143">
        <v>48.2</v>
      </c>
      <c r="G27143">
        <v>48.2</v>
      </c>
      <c r="H27143" s="172">
        <v>39.44</v>
      </c>
      <c r="I27143">
        <v>39.44</v>
      </c>
      <c r="J27143">
        <v>39.44</v>
      </c>
      <c r="K27143">
        <v>39.44</v>
      </c>
      <c r="L27143" s="32">
        <v>39.44</v>
      </c>
      <c r="M27143" s="173">
        <v>28149</v>
      </c>
      <c r="N27143" t="s">
        <v>48</v>
      </c>
      <c r="O27143">
        <v>6</v>
      </c>
    </row>
    <row r="27144" spans="1:15" x14ac:dyDescent="0.25">
      <c r="A27144" s="2">
        <v>37016</v>
      </c>
      <c r="B27144">
        <v>2200</v>
      </c>
      <c r="C27144">
        <v>47.37</v>
      </c>
      <c r="D27144">
        <v>47.37</v>
      </c>
      <c r="E27144">
        <v>47.37</v>
      </c>
      <c r="F27144">
        <v>47.37</v>
      </c>
      <c r="G27144">
        <v>47.37</v>
      </c>
      <c r="H27144" s="172">
        <v>27.78</v>
      </c>
      <c r="I27144">
        <v>30.95</v>
      </c>
      <c r="J27144">
        <v>31.24</v>
      </c>
      <c r="K27144">
        <v>29.58</v>
      </c>
      <c r="L27144" s="32">
        <v>27.95</v>
      </c>
      <c r="M27144" s="173">
        <v>27750</v>
      </c>
      <c r="N27144" t="s">
        <v>48</v>
      </c>
      <c r="O27144">
        <v>6</v>
      </c>
    </row>
    <row r="27145" spans="1:15" x14ac:dyDescent="0.25">
      <c r="A27145" s="2">
        <v>37016</v>
      </c>
      <c r="B27145">
        <v>2300</v>
      </c>
      <c r="C27145">
        <v>23.82</v>
      </c>
      <c r="D27145">
        <v>23.82</v>
      </c>
      <c r="E27145">
        <v>23.82</v>
      </c>
      <c r="F27145">
        <v>23.82</v>
      </c>
      <c r="G27145">
        <v>23.82</v>
      </c>
      <c r="H27145" s="172">
        <v>22.32</v>
      </c>
      <c r="I27145">
        <v>24.49</v>
      </c>
      <c r="J27145">
        <v>24.66</v>
      </c>
      <c r="K27145">
        <v>23.62</v>
      </c>
      <c r="L27145" s="32">
        <v>22.46</v>
      </c>
      <c r="M27145" s="173">
        <v>25831</v>
      </c>
      <c r="N27145" t="s">
        <v>48</v>
      </c>
      <c r="O27145">
        <v>6</v>
      </c>
    </row>
    <row r="27146" spans="1:15" x14ac:dyDescent="0.25">
      <c r="A27146" s="2">
        <v>37016</v>
      </c>
      <c r="B27146">
        <v>2400</v>
      </c>
      <c r="C27146">
        <v>22.95</v>
      </c>
      <c r="D27146">
        <v>22.95</v>
      </c>
      <c r="E27146">
        <v>22.95</v>
      </c>
      <c r="F27146">
        <v>22.95</v>
      </c>
      <c r="G27146">
        <v>22.95</v>
      </c>
      <c r="H27146" s="172">
        <v>21.78</v>
      </c>
      <c r="I27146">
        <v>21.78</v>
      </c>
      <c r="J27146">
        <v>21.78</v>
      </c>
      <c r="K27146">
        <v>21.78</v>
      </c>
      <c r="L27146" s="32">
        <v>21.78</v>
      </c>
      <c r="M27146" s="173">
        <v>23928</v>
      </c>
      <c r="N27146" t="s">
        <v>47</v>
      </c>
      <c r="O27146">
        <v>6</v>
      </c>
    </row>
    <row r="27147" spans="1:15" x14ac:dyDescent="0.25">
      <c r="A27147" s="2">
        <v>37017</v>
      </c>
      <c r="B27147">
        <v>100</v>
      </c>
      <c r="C27147">
        <v>14.33</v>
      </c>
      <c r="D27147">
        <v>14.33</v>
      </c>
      <c r="E27147">
        <v>14.33</v>
      </c>
      <c r="F27147">
        <v>14.33</v>
      </c>
      <c r="G27147">
        <v>14.33</v>
      </c>
      <c r="H27147" s="172">
        <v>19.190000000000001</v>
      </c>
      <c r="I27147">
        <v>19.190000000000001</v>
      </c>
      <c r="J27147">
        <v>19.190000000000001</v>
      </c>
      <c r="K27147">
        <v>19.190000000000001</v>
      </c>
      <c r="L27147" s="32">
        <v>19.190000000000001</v>
      </c>
      <c r="M27147" s="173">
        <v>21936</v>
      </c>
      <c r="N27147" t="s">
        <v>47</v>
      </c>
      <c r="O27147">
        <v>7</v>
      </c>
    </row>
    <row r="27148" spans="1:15" x14ac:dyDescent="0.25">
      <c r="A27148" s="2">
        <v>37017</v>
      </c>
      <c r="B27148">
        <v>200</v>
      </c>
      <c r="C27148">
        <v>17.579999999999998</v>
      </c>
      <c r="D27148">
        <v>17.579999999999998</v>
      </c>
      <c r="E27148">
        <v>17.579999999999998</v>
      </c>
      <c r="F27148">
        <v>17.579999999999998</v>
      </c>
      <c r="G27148">
        <v>17.579999999999998</v>
      </c>
      <c r="H27148" s="172">
        <v>16</v>
      </c>
      <c r="I27148">
        <v>16</v>
      </c>
      <c r="J27148">
        <v>16</v>
      </c>
      <c r="K27148">
        <v>16</v>
      </c>
      <c r="L27148" s="32">
        <v>16</v>
      </c>
      <c r="M27148" s="173">
        <v>20643</v>
      </c>
      <c r="N27148" t="s">
        <v>47</v>
      </c>
      <c r="O27148">
        <v>7</v>
      </c>
    </row>
    <row r="27149" spans="1:15" x14ac:dyDescent="0.25">
      <c r="A27149" s="2">
        <v>37017</v>
      </c>
      <c r="B27149">
        <v>300</v>
      </c>
      <c r="C27149">
        <v>15.07</v>
      </c>
      <c r="D27149">
        <v>15.07</v>
      </c>
      <c r="E27149">
        <v>15.07</v>
      </c>
      <c r="F27149">
        <v>15.07</v>
      </c>
      <c r="G27149">
        <v>15.07</v>
      </c>
      <c r="H27149" s="172">
        <v>14.46</v>
      </c>
      <c r="I27149">
        <v>14.46</v>
      </c>
      <c r="J27149">
        <v>14.46</v>
      </c>
      <c r="K27149">
        <v>14.46</v>
      </c>
      <c r="L27149" s="32">
        <v>14.46</v>
      </c>
      <c r="M27149" s="173">
        <v>19916</v>
      </c>
      <c r="N27149" t="s">
        <v>47</v>
      </c>
      <c r="O27149">
        <v>7</v>
      </c>
    </row>
    <row r="27150" spans="1:15" x14ac:dyDescent="0.25">
      <c r="A27150" s="2">
        <v>37017</v>
      </c>
      <c r="B27150">
        <v>400</v>
      </c>
      <c r="C27150">
        <v>13.85</v>
      </c>
      <c r="D27150">
        <v>13.85</v>
      </c>
      <c r="E27150">
        <v>13.85</v>
      </c>
      <c r="F27150">
        <v>13.85</v>
      </c>
      <c r="G27150">
        <v>13.85</v>
      </c>
      <c r="H27150" s="172">
        <v>14.31</v>
      </c>
      <c r="I27150">
        <v>14.31</v>
      </c>
      <c r="J27150">
        <v>14.31</v>
      </c>
      <c r="K27150">
        <v>14.31</v>
      </c>
      <c r="L27150" s="32">
        <v>14.31</v>
      </c>
      <c r="M27150" s="173">
        <v>19398</v>
      </c>
      <c r="N27150" t="s">
        <v>47</v>
      </c>
      <c r="O27150">
        <v>7</v>
      </c>
    </row>
    <row r="27151" spans="1:15" x14ac:dyDescent="0.25">
      <c r="A27151" s="2">
        <v>37017</v>
      </c>
      <c r="B27151">
        <v>500</v>
      </c>
      <c r="C27151">
        <v>9.9</v>
      </c>
      <c r="D27151">
        <v>9.9</v>
      </c>
      <c r="E27151">
        <v>9.9</v>
      </c>
      <c r="F27151">
        <v>9.9</v>
      </c>
      <c r="G27151">
        <v>9.9</v>
      </c>
      <c r="H27151" s="172">
        <v>14.01</v>
      </c>
      <c r="I27151">
        <v>14.01</v>
      </c>
      <c r="J27151">
        <v>14.01</v>
      </c>
      <c r="K27151">
        <v>14.01</v>
      </c>
      <c r="L27151" s="32">
        <v>14.01</v>
      </c>
      <c r="M27151" s="173">
        <v>19493</v>
      </c>
      <c r="N27151" t="s">
        <v>47</v>
      </c>
      <c r="O27151">
        <v>7</v>
      </c>
    </row>
    <row r="27152" spans="1:15" x14ac:dyDescent="0.25">
      <c r="A27152" s="2">
        <v>37017</v>
      </c>
      <c r="B27152">
        <v>600</v>
      </c>
      <c r="C27152">
        <v>12.69</v>
      </c>
      <c r="D27152">
        <v>12.69</v>
      </c>
      <c r="E27152">
        <v>12.69</v>
      </c>
      <c r="F27152">
        <v>12.69</v>
      </c>
      <c r="G27152">
        <v>12.69</v>
      </c>
      <c r="H27152" s="172">
        <v>14.61</v>
      </c>
      <c r="I27152">
        <v>14.61</v>
      </c>
      <c r="J27152">
        <v>14.61</v>
      </c>
      <c r="K27152">
        <v>14.61</v>
      </c>
      <c r="L27152" s="32">
        <v>14.61</v>
      </c>
      <c r="M27152" s="173">
        <v>19680</v>
      </c>
      <c r="N27152" t="s">
        <v>47</v>
      </c>
      <c r="O27152">
        <v>7</v>
      </c>
    </row>
    <row r="27153" spans="1:15" x14ac:dyDescent="0.25">
      <c r="A27153" s="2">
        <v>37017</v>
      </c>
      <c r="B27153">
        <v>700</v>
      </c>
      <c r="C27153">
        <v>11.31</v>
      </c>
      <c r="D27153">
        <v>11.31</v>
      </c>
      <c r="E27153">
        <v>11.31</v>
      </c>
      <c r="F27153">
        <v>11.31</v>
      </c>
      <c r="G27153">
        <v>11.31</v>
      </c>
      <c r="H27153" s="172">
        <v>15</v>
      </c>
      <c r="I27153">
        <v>15</v>
      </c>
      <c r="J27153">
        <v>15</v>
      </c>
      <c r="K27153">
        <v>15</v>
      </c>
      <c r="L27153" s="32">
        <v>15</v>
      </c>
      <c r="M27153" s="173">
        <v>19705</v>
      </c>
      <c r="N27153" t="s">
        <v>47</v>
      </c>
      <c r="O27153">
        <v>7</v>
      </c>
    </row>
    <row r="27154" spans="1:15" x14ac:dyDescent="0.25">
      <c r="A27154" s="2">
        <v>37017</v>
      </c>
      <c r="B27154">
        <v>800</v>
      </c>
      <c r="C27154">
        <v>18.48</v>
      </c>
      <c r="D27154">
        <v>18.48</v>
      </c>
      <c r="E27154">
        <v>18.48</v>
      </c>
      <c r="F27154">
        <v>18.48</v>
      </c>
      <c r="G27154">
        <v>18.48</v>
      </c>
      <c r="H27154" s="172">
        <v>16</v>
      </c>
      <c r="I27154">
        <v>16</v>
      </c>
      <c r="J27154">
        <v>16</v>
      </c>
      <c r="K27154">
        <v>16</v>
      </c>
      <c r="L27154" s="32">
        <v>16</v>
      </c>
      <c r="M27154" s="173">
        <v>20798</v>
      </c>
      <c r="N27154" t="s">
        <v>48</v>
      </c>
      <c r="O27154">
        <v>7</v>
      </c>
    </row>
    <row r="27155" spans="1:15" x14ac:dyDescent="0.25">
      <c r="A27155" s="2">
        <v>37017</v>
      </c>
      <c r="B27155">
        <v>900</v>
      </c>
      <c r="C27155">
        <v>20.87</v>
      </c>
      <c r="D27155">
        <v>20.87</v>
      </c>
      <c r="E27155">
        <v>20.87</v>
      </c>
      <c r="F27155">
        <v>20.87</v>
      </c>
      <c r="G27155">
        <v>20.87</v>
      </c>
      <c r="H27155" s="172">
        <v>20</v>
      </c>
      <c r="I27155">
        <v>20.2</v>
      </c>
      <c r="J27155">
        <v>20.22</v>
      </c>
      <c r="K27155">
        <v>20.11</v>
      </c>
      <c r="L27155" s="32">
        <v>20.010000000000002</v>
      </c>
      <c r="M27155" s="173">
        <v>22638</v>
      </c>
      <c r="N27155" t="s">
        <v>48</v>
      </c>
      <c r="O27155">
        <v>7</v>
      </c>
    </row>
    <row r="27156" spans="1:15" x14ac:dyDescent="0.25">
      <c r="A27156" s="2">
        <v>37017</v>
      </c>
      <c r="B27156">
        <v>1000</v>
      </c>
      <c r="C27156">
        <v>23.01</v>
      </c>
      <c r="D27156">
        <v>23.01</v>
      </c>
      <c r="E27156">
        <v>23.01</v>
      </c>
      <c r="F27156">
        <v>23.01</v>
      </c>
      <c r="G27156">
        <v>23.01</v>
      </c>
      <c r="H27156" s="172">
        <v>21.04</v>
      </c>
      <c r="I27156">
        <v>30.9</v>
      </c>
      <c r="J27156">
        <v>31.66</v>
      </c>
      <c r="K27156">
        <v>26.16</v>
      </c>
      <c r="L27156" s="32">
        <v>21.74</v>
      </c>
      <c r="M27156" s="173">
        <v>24027</v>
      </c>
      <c r="N27156" t="s">
        <v>48</v>
      </c>
      <c r="O27156">
        <v>7</v>
      </c>
    </row>
    <row r="27157" spans="1:15" x14ac:dyDescent="0.25">
      <c r="A27157" s="2">
        <v>37017</v>
      </c>
      <c r="B27157">
        <v>1100</v>
      </c>
      <c r="C27157">
        <v>30.6</v>
      </c>
      <c r="D27157">
        <v>30.6</v>
      </c>
      <c r="E27157">
        <v>30.6</v>
      </c>
      <c r="F27157">
        <v>30.6</v>
      </c>
      <c r="G27157">
        <v>30.6</v>
      </c>
      <c r="H27157" s="172">
        <v>23.95</v>
      </c>
      <c r="I27157">
        <v>31.44</v>
      </c>
      <c r="J27157">
        <v>32.01</v>
      </c>
      <c r="K27157">
        <v>27.84</v>
      </c>
      <c r="L27157" s="32">
        <v>24.49</v>
      </c>
      <c r="M27157" s="173">
        <v>24748</v>
      </c>
      <c r="N27157" t="s">
        <v>48</v>
      </c>
      <c r="O27157">
        <v>7</v>
      </c>
    </row>
    <row r="27158" spans="1:15" x14ac:dyDescent="0.25">
      <c r="A27158" s="2">
        <v>37017</v>
      </c>
      <c r="B27158">
        <v>1200</v>
      </c>
      <c r="C27158">
        <v>19.920000000000002</v>
      </c>
      <c r="D27158">
        <v>19.920000000000002</v>
      </c>
      <c r="E27158">
        <v>19.920000000000002</v>
      </c>
      <c r="F27158">
        <v>19.920000000000002</v>
      </c>
      <c r="G27158">
        <v>19.920000000000002</v>
      </c>
      <c r="H27158" s="172">
        <v>24.5</v>
      </c>
      <c r="I27158">
        <v>31.23</v>
      </c>
      <c r="J27158">
        <v>31.75</v>
      </c>
      <c r="K27158">
        <v>28</v>
      </c>
      <c r="L27158" s="32">
        <v>24.98</v>
      </c>
      <c r="M27158" s="173">
        <v>25152</v>
      </c>
      <c r="N27158" t="s">
        <v>48</v>
      </c>
      <c r="O27158">
        <v>7</v>
      </c>
    </row>
    <row r="27159" spans="1:15" x14ac:dyDescent="0.25">
      <c r="A27159" s="2">
        <v>37017</v>
      </c>
      <c r="B27159">
        <v>1300</v>
      </c>
      <c r="C27159">
        <v>21.09</v>
      </c>
      <c r="D27159">
        <v>19.059999999999999</v>
      </c>
      <c r="E27159">
        <v>19.18</v>
      </c>
      <c r="F27159">
        <v>33.549999999999997</v>
      </c>
      <c r="G27159">
        <v>17.93</v>
      </c>
      <c r="H27159" s="172">
        <v>23.28</v>
      </c>
      <c r="I27159">
        <v>25.76</v>
      </c>
      <c r="J27159">
        <v>25.95</v>
      </c>
      <c r="K27159">
        <v>24.57</v>
      </c>
      <c r="L27159" s="32">
        <v>23.46</v>
      </c>
      <c r="M27159" s="173">
        <v>25162</v>
      </c>
      <c r="N27159" t="s">
        <v>48</v>
      </c>
      <c r="O27159">
        <v>7</v>
      </c>
    </row>
    <row r="27160" spans="1:15" x14ac:dyDescent="0.25">
      <c r="A27160" s="2">
        <v>37017</v>
      </c>
      <c r="B27160">
        <v>1400</v>
      </c>
      <c r="C27160">
        <v>20.51</v>
      </c>
      <c r="D27160">
        <v>18.09</v>
      </c>
      <c r="E27160">
        <v>18.239999999999998</v>
      </c>
      <c r="F27160">
        <v>35.380000000000003</v>
      </c>
      <c r="G27160">
        <v>16.760000000000002</v>
      </c>
      <c r="H27160" s="172">
        <v>22.01</v>
      </c>
      <c r="I27160">
        <v>24.33</v>
      </c>
      <c r="J27160">
        <v>24.51</v>
      </c>
      <c r="K27160">
        <v>23.22</v>
      </c>
      <c r="L27160" s="32">
        <v>22.18</v>
      </c>
      <c r="M27160" s="173">
        <v>25043</v>
      </c>
      <c r="N27160" t="s">
        <v>48</v>
      </c>
      <c r="O27160">
        <v>7</v>
      </c>
    </row>
    <row r="27161" spans="1:15" x14ac:dyDescent="0.25">
      <c r="A27161" s="2">
        <v>37017</v>
      </c>
      <c r="B27161">
        <v>1500</v>
      </c>
      <c r="C27161">
        <v>18.68</v>
      </c>
      <c r="D27161">
        <v>18.68</v>
      </c>
      <c r="E27161">
        <v>18.68</v>
      </c>
      <c r="F27161">
        <v>18.68</v>
      </c>
      <c r="G27161">
        <v>18.68</v>
      </c>
      <c r="H27161" s="172">
        <v>20.93</v>
      </c>
      <c r="I27161">
        <v>23.79</v>
      </c>
      <c r="J27161">
        <v>24.01</v>
      </c>
      <c r="K27161">
        <v>22.42</v>
      </c>
      <c r="L27161" s="32">
        <v>21.14</v>
      </c>
      <c r="M27161" s="173">
        <v>24777</v>
      </c>
      <c r="N27161" t="s">
        <v>48</v>
      </c>
      <c r="O27161">
        <v>7</v>
      </c>
    </row>
    <row r="27162" spans="1:15" x14ac:dyDescent="0.25">
      <c r="A27162" s="2">
        <v>37017</v>
      </c>
      <c r="B27162">
        <v>1600</v>
      </c>
      <c r="C27162">
        <v>18.21</v>
      </c>
      <c r="D27162">
        <v>18.21</v>
      </c>
      <c r="E27162">
        <v>18.21</v>
      </c>
      <c r="F27162">
        <v>18.21</v>
      </c>
      <c r="G27162">
        <v>18.21</v>
      </c>
      <c r="H27162" s="172">
        <v>20.62</v>
      </c>
      <c r="I27162">
        <v>20.62</v>
      </c>
      <c r="J27162">
        <v>20.62</v>
      </c>
      <c r="K27162">
        <v>20.62</v>
      </c>
      <c r="L27162" s="32">
        <v>20.62</v>
      </c>
      <c r="M27162" s="173">
        <v>24670</v>
      </c>
      <c r="N27162" t="s">
        <v>48</v>
      </c>
      <c r="O27162">
        <v>7</v>
      </c>
    </row>
    <row r="27163" spans="1:15" x14ac:dyDescent="0.25">
      <c r="A27163" s="2">
        <v>37017</v>
      </c>
      <c r="B27163">
        <v>1700</v>
      </c>
      <c r="C27163">
        <v>18.25</v>
      </c>
      <c r="D27163">
        <v>18.25</v>
      </c>
      <c r="E27163">
        <v>18.25</v>
      </c>
      <c r="F27163">
        <v>18.25</v>
      </c>
      <c r="G27163">
        <v>18.25</v>
      </c>
      <c r="H27163" s="172">
        <v>18.649999999999999</v>
      </c>
      <c r="I27163">
        <v>22.23</v>
      </c>
      <c r="J27163">
        <v>22.51</v>
      </c>
      <c r="K27163">
        <v>20.51</v>
      </c>
      <c r="L27163" s="32">
        <v>18.899999999999999</v>
      </c>
      <c r="M27163" s="173">
        <v>24880</v>
      </c>
      <c r="N27163" t="s">
        <v>48</v>
      </c>
      <c r="O27163">
        <v>7</v>
      </c>
    </row>
    <row r="27164" spans="1:15" x14ac:dyDescent="0.25">
      <c r="A27164" s="2">
        <v>37017</v>
      </c>
      <c r="B27164">
        <v>1800</v>
      </c>
      <c r="C27164">
        <v>18.72</v>
      </c>
      <c r="D27164">
        <v>18.72</v>
      </c>
      <c r="E27164">
        <v>18.72</v>
      </c>
      <c r="F27164">
        <v>18.72</v>
      </c>
      <c r="G27164">
        <v>18.72</v>
      </c>
      <c r="H27164" s="172">
        <v>18.75</v>
      </c>
      <c r="I27164">
        <v>24.45</v>
      </c>
      <c r="J27164">
        <v>24.89</v>
      </c>
      <c r="K27164">
        <v>21.71</v>
      </c>
      <c r="L27164" s="32">
        <v>19.16</v>
      </c>
      <c r="M27164" s="173">
        <v>25082</v>
      </c>
      <c r="N27164" t="s">
        <v>48</v>
      </c>
      <c r="O27164">
        <v>7</v>
      </c>
    </row>
    <row r="27165" spans="1:15" x14ac:dyDescent="0.25">
      <c r="A27165" s="2">
        <v>37017</v>
      </c>
      <c r="B27165">
        <v>1900</v>
      </c>
      <c r="C27165">
        <v>18.14</v>
      </c>
      <c r="D27165">
        <v>18.14</v>
      </c>
      <c r="E27165">
        <v>18.14</v>
      </c>
      <c r="F27165">
        <v>18.14</v>
      </c>
      <c r="G27165">
        <v>18.14</v>
      </c>
      <c r="H27165" s="172">
        <v>19.2</v>
      </c>
      <c r="I27165">
        <v>24.45</v>
      </c>
      <c r="J27165">
        <v>24.86</v>
      </c>
      <c r="K27165">
        <v>21.93</v>
      </c>
      <c r="L27165" s="32">
        <v>19.57</v>
      </c>
      <c r="M27165" s="173">
        <v>25122</v>
      </c>
      <c r="N27165" t="s">
        <v>48</v>
      </c>
      <c r="O27165">
        <v>7</v>
      </c>
    </row>
    <row r="27166" spans="1:15" x14ac:dyDescent="0.25">
      <c r="A27166" s="2">
        <v>37017</v>
      </c>
      <c r="B27166">
        <v>2000</v>
      </c>
      <c r="C27166">
        <v>19.850000000000001</v>
      </c>
      <c r="D27166">
        <v>19.850000000000001</v>
      </c>
      <c r="E27166">
        <v>19.850000000000001</v>
      </c>
      <c r="F27166">
        <v>19.850000000000001</v>
      </c>
      <c r="G27166">
        <v>19.850000000000001</v>
      </c>
      <c r="H27166" s="172">
        <v>20</v>
      </c>
      <c r="I27166">
        <v>26.35</v>
      </c>
      <c r="J27166">
        <v>26.84</v>
      </c>
      <c r="K27166">
        <v>23.3</v>
      </c>
      <c r="L27166" s="32">
        <v>20.45</v>
      </c>
      <c r="M27166" s="173">
        <v>25240</v>
      </c>
      <c r="N27166" t="s">
        <v>48</v>
      </c>
      <c r="O27166">
        <v>7</v>
      </c>
    </row>
    <row r="27167" spans="1:15" x14ac:dyDescent="0.25">
      <c r="A27167" s="2">
        <v>37017</v>
      </c>
      <c r="B27167">
        <v>2100</v>
      </c>
      <c r="C27167">
        <v>40.81</v>
      </c>
      <c r="D27167">
        <v>40.81</v>
      </c>
      <c r="E27167">
        <v>40.81</v>
      </c>
      <c r="F27167">
        <v>40.81</v>
      </c>
      <c r="G27167">
        <v>40.81</v>
      </c>
      <c r="H27167" s="172">
        <v>35.11</v>
      </c>
      <c r="I27167">
        <v>35.11</v>
      </c>
      <c r="J27167">
        <v>35.11</v>
      </c>
      <c r="K27167">
        <v>35.11</v>
      </c>
      <c r="L27167" s="32">
        <v>35.11</v>
      </c>
      <c r="M27167" s="173">
        <v>27045</v>
      </c>
      <c r="N27167" t="s">
        <v>48</v>
      </c>
      <c r="O27167">
        <v>7</v>
      </c>
    </row>
    <row r="27168" spans="1:15" x14ac:dyDescent="0.25">
      <c r="A27168" s="2">
        <v>37017</v>
      </c>
      <c r="B27168">
        <v>2200</v>
      </c>
      <c r="C27168">
        <v>18.07</v>
      </c>
      <c r="D27168">
        <v>17.75</v>
      </c>
      <c r="E27168">
        <v>17.77</v>
      </c>
      <c r="F27168">
        <v>20.059999999999999</v>
      </c>
      <c r="G27168">
        <v>17.57</v>
      </c>
      <c r="H27168" s="172">
        <v>25.07</v>
      </c>
      <c r="I27168">
        <v>26.98</v>
      </c>
      <c r="J27168">
        <v>27.14</v>
      </c>
      <c r="K27168">
        <v>26.61</v>
      </c>
      <c r="L27168" s="32">
        <v>25.07</v>
      </c>
      <c r="M27168" s="173">
        <v>26708</v>
      </c>
      <c r="N27168" t="s">
        <v>48</v>
      </c>
      <c r="O27168">
        <v>7</v>
      </c>
    </row>
    <row r="27169" spans="1:15" x14ac:dyDescent="0.25">
      <c r="A27169" s="2">
        <v>37017</v>
      </c>
      <c r="B27169">
        <v>2300</v>
      </c>
      <c r="C27169">
        <v>17.04</v>
      </c>
      <c r="D27169">
        <v>14.65</v>
      </c>
      <c r="E27169">
        <v>14.8</v>
      </c>
      <c r="F27169">
        <v>31.75</v>
      </c>
      <c r="G27169">
        <v>13.32</v>
      </c>
      <c r="H27169" s="172">
        <v>20.51</v>
      </c>
      <c r="I27169">
        <v>20.51</v>
      </c>
      <c r="J27169">
        <v>20.51</v>
      </c>
      <c r="K27169">
        <v>20.51</v>
      </c>
      <c r="L27169" s="32">
        <v>20.51</v>
      </c>
      <c r="M27169" s="173">
        <v>24888</v>
      </c>
      <c r="N27169" t="s">
        <v>48</v>
      </c>
      <c r="O27169">
        <v>7</v>
      </c>
    </row>
    <row r="27170" spans="1:15" x14ac:dyDescent="0.25">
      <c r="A27170" s="2">
        <v>37017</v>
      </c>
      <c r="B27170">
        <v>2400</v>
      </c>
      <c r="C27170">
        <v>11.53</v>
      </c>
      <c r="D27170">
        <v>11.53</v>
      </c>
      <c r="E27170">
        <v>11.53</v>
      </c>
      <c r="F27170">
        <v>11.53</v>
      </c>
      <c r="G27170">
        <v>11.53</v>
      </c>
      <c r="H27170" s="172">
        <v>19.5</v>
      </c>
      <c r="I27170">
        <v>19.5</v>
      </c>
      <c r="J27170">
        <v>19.5</v>
      </c>
      <c r="K27170">
        <v>19.5</v>
      </c>
      <c r="L27170" s="32">
        <v>19.5</v>
      </c>
      <c r="M27170" s="173">
        <v>22688</v>
      </c>
      <c r="N27170" t="s">
        <v>47</v>
      </c>
      <c r="O27170">
        <v>7</v>
      </c>
    </row>
    <row r="27171" spans="1:15" x14ac:dyDescent="0.25">
      <c r="A27171" s="2">
        <v>37018</v>
      </c>
      <c r="B27171">
        <v>100</v>
      </c>
      <c r="C27171">
        <v>2.1</v>
      </c>
      <c r="D27171">
        <v>2.1</v>
      </c>
      <c r="E27171">
        <v>2.1</v>
      </c>
      <c r="F27171">
        <v>2.1</v>
      </c>
      <c r="G27171">
        <v>2.1</v>
      </c>
      <c r="H27171" s="172">
        <v>17</v>
      </c>
      <c r="I27171">
        <v>17</v>
      </c>
      <c r="J27171">
        <v>17</v>
      </c>
      <c r="K27171">
        <v>17</v>
      </c>
      <c r="L27171" s="32">
        <v>17</v>
      </c>
      <c r="M27171" s="173">
        <v>21134</v>
      </c>
      <c r="N27171" t="s">
        <v>47</v>
      </c>
      <c r="O27171">
        <v>1</v>
      </c>
    </row>
    <row r="27172" spans="1:15" x14ac:dyDescent="0.25">
      <c r="A27172" s="2">
        <v>37018</v>
      </c>
      <c r="B27172">
        <v>200</v>
      </c>
      <c r="C27172">
        <v>0</v>
      </c>
      <c r="D27172">
        <v>0</v>
      </c>
      <c r="E27172">
        <v>0</v>
      </c>
      <c r="F27172">
        <v>0</v>
      </c>
      <c r="G27172">
        <v>0</v>
      </c>
      <c r="H27172" s="172">
        <v>15.01</v>
      </c>
      <c r="I27172">
        <v>15.01</v>
      </c>
      <c r="J27172">
        <v>15.01</v>
      </c>
      <c r="K27172">
        <v>15.01</v>
      </c>
      <c r="L27172" s="32">
        <v>15.01</v>
      </c>
      <c r="M27172" s="173">
        <v>19963</v>
      </c>
      <c r="N27172" t="s">
        <v>47</v>
      </c>
      <c r="O27172">
        <v>1</v>
      </c>
    </row>
    <row r="27173" spans="1:15" x14ac:dyDescent="0.25">
      <c r="A27173" s="2">
        <v>37018</v>
      </c>
      <c r="B27173">
        <v>300</v>
      </c>
      <c r="C27173">
        <v>10.210000000000001</v>
      </c>
      <c r="D27173">
        <v>10.210000000000001</v>
      </c>
      <c r="E27173">
        <v>10.210000000000001</v>
      </c>
      <c r="F27173">
        <v>10.210000000000001</v>
      </c>
      <c r="G27173">
        <v>10.210000000000001</v>
      </c>
      <c r="H27173" s="172">
        <v>13.9</v>
      </c>
      <c r="I27173">
        <v>13.9</v>
      </c>
      <c r="J27173">
        <v>13.9</v>
      </c>
      <c r="K27173">
        <v>13.9</v>
      </c>
      <c r="L27173" s="32">
        <v>13.9</v>
      </c>
      <c r="M27173" s="173">
        <v>19633</v>
      </c>
      <c r="N27173" t="s">
        <v>47</v>
      </c>
      <c r="O27173">
        <v>1</v>
      </c>
    </row>
    <row r="27174" spans="1:15" x14ac:dyDescent="0.25">
      <c r="A27174" s="2">
        <v>37018</v>
      </c>
      <c r="B27174">
        <v>400</v>
      </c>
      <c r="C27174">
        <v>13.89</v>
      </c>
      <c r="D27174">
        <v>13.89</v>
      </c>
      <c r="E27174">
        <v>13.89</v>
      </c>
      <c r="F27174">
        <v>13.89</v>
      </c>
      <c r="G27174">
        <v>13.89</v>
      </c>
      <c r="H27174" s="172">
        <v>13.83</v>
      </c>
      <c r="I27174">
        <v>13.83</v>
      </c>
      <c r="J27174">
        <v>13.83</v>
      </c>
      <c r="K27174">
        <v>13.83</v>
      </c>
      <c r="L27174" s="32">
        <v>13.83</v>
      </c>
      <c r="M27174" s="173">
        <v>19672</v>
      </c>
      <c r="N27174" t="s">
        <v>47</v>
      </c>
      <c r="O27174">
        <v>1</v>
      </c>
    </row>
    <row r="27175" spans="1:15" x14ac:dyDescent="0.25">
      <c r="A27175" s="2">
        <v>37018</v>
      </c>
      <c r="B27175">
        <v>500</v>
      </c>
      <c r="C27175">
        <v>4.5199999999999996</v>
      </c>
      <c r="D27175">
        <v>4.5199999999999996</v>
      </c>
      <c r="E27175">
        <v>4.5199999999999996</v>
      </c>
      <c r="F27175">
        <v>4.5199999999999996</v>
      </c>
      <c r="G27175">
        <v>4.5199999999999996</v>
      </c>
      <c r="H27175" s="172">
        <v>14.01</v>
      </c>
      <c r="I27175">
        <v>14.01</v>
      </c>
      <c r="J27175">
        <v>14.01</v>
      </c>
      <c r="K27175">
        <v>14.01</v>
      </c>
      <c r="L27175" s="32">
        <v>14.01</v>
      </c>
      <c r="M27175" s="173">
        <v>20529</v>
      </c>
      <c r="N27175" t="s">
        <v>47</v>
      </c>
      <c r="O27175">
        <v>1</v>
      </c>
    </row>
    <row r="27176" spans="1:15" x14ac:dyDescent="0.25">
      <c r="A27176" s="2">
        <v>37018</v>
      </c>
      <c r="B27176">
        <v>600</v>
      </c>
      <c r="C27176">
        <v>14.94</v>
      </c>
      <c r="D27176">
        <v>14.94</v>
      </c>
      <c r="E27176">
        <v>14.94</v>
      </c>
      <c r="F27176">
        <v>14.94</v>
      </c>
      <c r="G27176">
        <v>14.94</v>
      </c>
      <c r="H27176" s="172">
        <v>17</v>
      </c>
      <c r="I27176">
        <v>17</v>
      </c>
      <c r="J27176">
        <v>17</v>
      </c>
      <c r="K27176">
        <v>17</v>
      </c>
      <c r="L27176" s="32">
        <v>17</v>
      </c>
      <c r="M27176" s="173">
        <v>22282</v>
      </c>
      <c r="N27176" t="s">
        <v>47</v>
      </c>
      <c r="O27176">
        <v>1</v>
      </c>
    </row>
    <row r="27177" spans="1:15" x14ac:dyDescent="0.25">
      <c r="A27177" s="2">
        <v>37018</v>
      </c>
      <c r="B27177">
        <v>700</v>
      </c>
      <c r="C27177">
        <v>41.43</v>
      </c>
      <c r="D27177">
        <v>41.43</v>
      </c>
      <c r="E27177">
        <v>41.43</v>
      </c>
      <c r="F27177">
        <v>41.43</v>
      </c>
      <c r="G27177">
        <v>41.43</v>
      </c>
      <c r="H27177" s="172">
        <v>25.01</v>
      </c>
      <c r="I27177">
        <v>25.01</v>
      </c>
      <c r="J27177">
        <v>25.01</v>
      </c>
      <c r="K27177">
        <v>25.01</v>
      </c>
      <c r="L27177" s="32">
        <v>25.01</v>
      </c>
      <c r="M27177" s="173">
        <v>25473</v>
      </c>
      <c r="N27177" t="s">
        <v>47</v>
      </c>
      <c r="O27177">
        <v>1</v>
      </c>
    </row>
    <row r="27178" spans="1:15" x14ac:dyDescent="0.25">
      <c r="A27178" s="2">
        <v>37018</v>
      </c>
      <c r="B27178">
        <v>800</v>
      </c>
      <c r="C27178">
        <v>34.17</v>
      </c>
      <c r="D27178">
        <v>34.17</v>
      </c>
      <c r="E27178">
        <v>34.17</v>
      </c>
      <c r="F27178">
        <v>34.17</v>
      </c>
      <c r="G27178">
        <v>34.17</v>
      </c>
      <c r="H27178" s="172">
        <v>30</v>
      </c>
      <c r="I27178">
        <v>31</v>
      </c>
      <c r="J27178">
        <v>31.08</v>
      </c>
      <c r="K27178">
        <v>30.62</v>
      </c>
      <c r="L27178" s="32">
        <v>30.09</v>
      </c>
      <c r="M27178" s="173">
        <v>28251</v>
      </c>
      <c r="N27178" t="s">
        <v>48</v>
      </c>
      <c r="O27178">
        <v>1</v>
      </c>
    </row>
    <row r="27179" spans="1:15" x14ac:dyDescent="0.25">
      <c r="A27179" s="2">
        <v>37018</v>
      </c>
      <c r="B27179">
        <v>900</v>
      </c>
      <c r="C27179">
        <v>39.85</v>
      </c>
      <c r="D27179">
        <v>39.909999999999997</v>
      </c>
      <c r="E27179">
        <v>40.33</v>
      </c>
      <c r="F27179">
        <v>42.6</v>
      </c>
      <c r="G27179">
        <v>39.130000000000003</v>
      </c>
      <c r="H27179" s="172">
        <v>32</v>
      </c>
      <c r="I27179">
        <v>38.44</v>
      </c>
      <c r="J27179">
        <v>38.94</v>
      </c>
      <c r="K27179">
        <v>36.01</v>
      </c>
      <c r="L27179" s="32">
        <v>32.56</v>
      </c>
      <c r="M27179" s="173">
        <v>29189</v>
      </c>
      <c r="N27179" t="s">
        <v>48</v>
      </c>
      <c r="O27179">
        <v>1</v>
      </c>
    </row>
    <row r="27180" spans="1:15" x14ac:dyDescent="0.25">
      <c r="A27180" s="2">
        <v>37018</v>
      </c>
      <c r="B27180">
        <v>1000</v>
      </c>
      <c r="C27180">
        <v>45.1</v>
      </c>
      <c r="D27180">
        <v>42.33</v>
      </c>
      <c r="E27180">
        <v>42.03</v>
      </c>
      <c r="F27180">
        <v>50.98</v>
      </c>
      <c r="G27180">
        <v>43.54</v>
      </c>
      <c r="H27180" s="172">
        <v>34.5</v>
      </c>
      <c r="I27180">
        <v>47.87</v>
      </c>
      <c r="J27180">
        <v>48.9</v>
      </c>
      <c r="K27180">
        <v>42.83</v>
      </c>
      <c r="L27180" s="32">
        <v>35.67</v>
      </c>
      <c r="M27180" s="173">
        <v>29694</v>
      </c>
      <c r="N27180" t="s">
        <v>48</v>
      </c>
      <c r="O27180">
        <v>1</v>
      </c>
    </row>
    <row r="27181" spans="1:15" x14ac:dyDescent="0.25">
      <c r="A27181" s="2">
        <v>37018</v>
      </c>
      <c r="B27181">
        <v>1100</v>
      </c>
      <c r="C27181">
        <v>77.92</v>
      </c>
      <c r="D27181">
        <v>78.95</v>
      </c>
      <c r="E27181">
        <v>79.64</v>
      </c>
      <c r="F27181">
        <v>79.650000000000006</v>
      </c>
      <c r="G27181">
        <v>77.459999999999994</v>
      </c>
      <c r="H27181" s="172">
        <v>35.03</v>
      </c>
      <c r="I27181">
        <v>51.83</v>
      </c>
      <c r="J27181">
        <v>53.13</v>
      </c>
      <c r="K27181">
        <v>45.5</v>
      </c>
      <c r="L27181" s="32">
        <v>36.5</v>
      </c>
      <c r="M27181" s="173">
        <v>30197</v>
      </c>
      <c r="N27181" t="s">
        <v>48</v>
      </c>
      <c r="O27181">
        <v>1</v>
      </c>
    </row>
    <row r="27182" spans="1:15" x14ac:dyDescent="0.25">
      <c r="A27182" s="2">
        <v>37018</v>
      </c>
      <c r="B27182">
        <v>1200</v>
      </c>
      <c r="C27182">
        <v>86.3</v>
      </c>
      <c r="D27182">
        <v>87.43</v>
      </c>
      <c r="E27182">
        <v>87.97</v>
      </c>
      <c r="F27182">
        <v>86.78</v>
      </c>
      <c r="G27182">
        <v>86.18</v>
      </c>
      <c r="H27182" s="172">
        <v>35.03</v>
      </c>
      <c r="I27182">
        <v>50.85</v>
      </c>
      <c r="J27182">
        <v>52.07</v>
      </c>
      <c r="K27182">
        <v>44.89</v>
      </c>
      <c r="L27182" s="32">
        <v>36.42</v>
      </c>
      <c r="M27182" s="173">
        <v>30376</v>
      </c>
      <c r="N27182" t="s">
        <v>48</v>
      </c>
      <c r="O27182">
        <v>1</v>
      </c>
    </row>
    <row r="27183" spans="1:15" x14ac:dyDescent="0.25">
      <c r="A27183" s="2">
        <v>37018</v>
      </c>
      <c r="B27183">
        <v>1300</v>
      </c>
      <c r="C27183">
        <v>36.78</v>
      </c>
      <c r="D27183">
        <v>40.22</v>
      </c>
      <c r="E27183">
        <v>42.61</v>
      </c>
      <c r="F27183">
        <v>43.17</v>
      </c>
      <c r="G27183">
        <v>35.049999999999997</v>
      </c>
      <c r="H27183" s="172">
        <v>35</v>
      </c>
      <c r="I27183">
        <v>50.84</v>
      </c>
      <c r="J27183">
        <v>52.07</v>
      </c>
      <c r="K27183">
        <v>44.88</v>
      </c>
      <c r="L27183" s="32">
        <v>36.39</v>
      </c>
      <c r="M27183" s="173">
        <v>30341</v>
      </c>
      <c r="N27183" t="s">
        <v>48</v>
      </c>
      <c r="O27183">
        <v>1</v>
      </c>
    </row>
    <row r="27184" spans="1:15" x14ac:dyDescent="0.25">
      <c r="A27184" s="2">
        <v>37018</v>
      </c>
      <c r="B27184">
        <v>1400</v>
      </c>
      <c r="C27184">
        <v>36.909999999999997</v>
      </c>
      <c r="D27184">
        <v>40.35</v>
      </c>
      <c r="E27184">
        <v>42.73</v>
      </c>
      <c r="F27184">
        <v>43.26</v>
      </c>
      <c r="G27184">
        <v>35.18</v>
      </c>
      <c r="H27184" s="172">
        <v>34.28</v>
      </c>
      <c r="I27184">
        <v>55.79</v>
      </c>
      <c r="J27184">
        <v>57.45</v>
      </c>
      <c r="K27184">
        <v>47.68</v>
      </c>
      <c r="L27184" s="32">
        <v>36.17</v>
      </c>
      <c r="M27184" s="173">
        <v>30475</v>
      </c>
      <c r="N27184" t="s">
        <v>48</v>
      </c>
      <c r="O27184">
        <v>1</v>
      </c>
    </row>
    <row r="27185" spans="1:15" x14ac:dyDescent="0.25">
      <c r="A27185" s="2">
        <v>37018</v>
      </c>
      <c r="B27185">
        <v>1500</v>
      </c>
      <c r="C27185">
        <v>45.3</v>
      </c>
      <c r="D27185">
        <v>48.18</v>
      </c>
      <c r="E27185">
        <v>50.24</v>
      </c>
      <c r="F27185">
        <v>51.05</v>
      </c>
      <c r="G27185">
        <v>43.73</v>
      </c>
      <c r="H27185" s="172">
        <v>34.28</v>
      </c>
      <c r="I27185">
        <v>45.89</v>
      </c>
      <c r="J27185">
        <v>46.79</v>
      </c>
      <c r="K27185">
        <v>41.52</v>
      </c>
      <c r="L27185" s="32">
        <v>35.299999999999997</v>
      </c>
      <c r="M27185" s="173">
        <v>30243</v>
      </c>
      <c r="N27185" t="s">
        <v>48</v>
      </c>
      <c r="O27185">
        <v>1</v>
      </c>
    </row>
    <row r="27186" spans="1:15" x14ac:dyDescent="0.25">
      <c r="A27186" s="2">
        <v>37018</v>
      </c>
      <c r="B27186">
        <v>1600</v>
      </c>
      <c r="C27186">
        <v>46.78</v>
      </c>
      <c r="D27186">
        <v>49.56</v>
      </c>
      <c r="E27186">
        <v>51.56</v>
      </c>
      <c r="F27186">
        <v>52.43</v>
      </c>
      <c r="G27186">
        <v>45.23</v>
      </c>
      <c r="H27186" s="172">
        <v>34.28</v>
      </c>
      <c r="I27186">
        <v>41.93</v>
      </c>
      <c r="J27186">
        <v>42.52</v>
      </c>
      <c r="K27186">
        <v>39.049999999999997</v>
      </c>
      <c r="L27186" s="32">
        <v>34.950000000000003</v>
      </c>
      <c r="M27186" s="173">
        <v>30036</v>
      </c>
      <c r="N27186" t="s">
        <v>48</v>
      </c>
      <c r="O27186">
        <v>1</v>
      </c>
    </row>
    <row r="27187" spans="1:15" x14ac:dyDescent="0.25">
      <c r="A27187" s="2">
        <v>37018</v>
      </c>
      <c r="B27187">
        <v>1700</v>
      </c>
      <c r="C27187">
        <v>43.8</v>
      </c>
      <c r="D27187">
        <v>46.98</v>
      </c>
      <c r="E27187">
        <v>49.12</v>
      </c>
      <c r="F27187">
        <v>49.17</v>
      </c>
      <c r="G27187">
        <v>42.33</v>
      </c>
      <c r="H27187" s="172">
        <v>34.950000000000003</v>
      </c>
      <c r="I27187">
        <v>43.96</v>
      </c>
      <c r="J27187">
        <v>44.59</v>
      </c>
      <c r="K27187">
        <v>40.72</v>
      </c>
      <c r="L27187" s="32">
        <v>35.770000000000003</v>
      </c>
      <c r="M27187" s="173">
        <v>30011</v>
      </c>
      <c r="N27187" t="s">
        <v>48</v>
      </c>
      <c r="O27187">
        <v>1</v>
      </c>
    </row>
    <row r="27188" spans="1:15" x14ac:dyDescent="0.25">
      <c r="A27188" s="2">
        <v>37018</v>
      </c>
      <c r="B27188">
        <v>1800</v>
      </c>
      <c r="C27188">
        <v>50.65</v>
      </c>
      <c r="D27188">
        <v>55.44</v>
      </c>
      <c r="E27188">
        <v>57.46</v>
      </c>
      <c r="F27188">
        <v>50.65</v>
      </c>
      <c r="G27188">
        <v>50.65</v>
      </c>
      <c r="H27188" s="172">
        <v>34.409999999999997</v>
      </c>
      <c r="I27188">
        <v>44.9</v>
      </c>
      <c r="J27188">
        <v>45.7</v>
      </c>
      <c r="K27188">
        <v>40.96</v>
      </c>
      <c r="L27188" s="32">
        <v>35.340000000000003</v>
      </c>
      <c r="M27188" s="173">
        <v>29634</v>
      </c>
      <c r="N27188" t="s">
        <v>48</v>
      </c>
      <c r="O27188">
        <v>1</v>
      </c>
    </row>
    <row r="27189" spans="1:15" x14ac:dyDescent="0.25">
      <c r="A27189" s="2">
        <v>37018</v>
      </c>
      <c r="B27189">
        <v>1900</v>
      </c>
      <c r="C27189">
        <v>43.32</v>
      </c>
      <c r="D27189">
        <v>48.82</v>
      </c>
      <c r="E27189">
        <v>51.14</v>
      </c>
      <c r="F27189">
        <v>43.32</v>
      </c>
      <c r="G27189">
        <v>43.32</v>
      </c>
      <c r="H27189" s="172">
        <v>21.94</v>
      </c>
      <c r="I27189">
        <v>40.4</v>
      </c>
      <c r="J27189">
        <v>41.81</v>
      </c>
      <c r="K27189">
        <v>33.47</v>
      </c>
      <c r="L27189" s="32">
        <v>23.57</v>
      </c>
      <c r="M27189" s="173">
        <v>28983</v>
      </c>
      <c r="N27189" t="s">
        <v>48</v>
      </c>
      <c r="O27189">
        <v>1</v>
      </c>
    </row>
    <row r="27190" spans="1:15" x14ac:dyDescent="0.25">
      <c r="A27190" s="2">
        <v>37018</v>
      </c>
      <c r="B27190">
        <v>2000</v>
      </c>
      <c r="C27190">
        <v>23.49</v>
      </c>
      <c r="D27190">
        <v>30.18</v>
      </c>
      <c r="E27190">
        <v>33.26</v>
      </c>
      <c r="F27190">
        <v>25.2</v>
      </c>
      <c r="G27190">
        <v>23.02</v>
      </c>
      <c r="H27190" s="172">
        <v>23.5</v>
      </c>
      <c r="I27190">
        <v>37.909999999999997</v>
      </c>
      <c r="J27190">
        <v>39.01</v>
      </c>
      <c r="K27190">
        <v>32.5</v>
      </c>
      <c r="L27190" s="32">
        <v>24.77</v>
      </c>
      <c r="M27190" s="173">
        <v>28838</v>
      </c>
      <c r="N27190" t="s">
        <v>48</v>
      </c>
      <c r="O27190">
        <v>1</v>
      </c>
    </row>
    <row r="27191" spans="1:15" x14ac:dyDescent="0.25">
      <c r="A27191" s="2">
        <v>37018</v>
      </c>
      <c r="B27191">
        <v>2100</v>
      </c>
      <c r="C27191">
        <v>46.95</v>
      </c>
      <c r="D27191">
        <v>49.5</v>
      </c>
      <c r="E27191">
        <v>51.51</v>
      </c>
      <c r="F27191">
        <v>52.43</v>
      </c>
      <c r="G27191">
        <v>45.19</v>
      </c>
      <c r="H27191" s="172">
        <v>46.61</v>
      </c>
      <c r="I27191">
        <v>54.92</v>
      </c>
      <c r="J27191">
        <v>55.56</v>
      </c>
      <c r="K27191">
        <v>51.8</v>
      </c>
      <c r="L27191" s="32">
        <v>47.34</v>
      </c>
      <c r="M27191" s="173">
        <v>30173</v>
      </c>
      <c r="N27191" t="s">
        <v>48</v>
      </c>
      <c r="O27191">
        <v>1</v>
      </c>
    </row>
    <row r="27192" spans="1:15" x14ac:dyDescent="0.25">
      <c r="A27192" s="2">
        <v>37018</v>
      </c>
      <c r="B27192">
        <v>2200</v>
      </c>
      <c r="C27192">
        <v>52.09</v>
      </c>
      <c r="D27192">
        <v>53.6</v>
      </c>
      <c r="E27192">
        <v>55.17</v>
      </c>
      <c r="F27192">
        <v>57.16</v>
      </c>
      <c r="G27192">
        <v>50.29</v>
      </c>
      <c r="H27192" s="172">
        <v>35.01</v>
      </c>
      <c r="I27192">
        <v>37.979999999999997</v>
      </c>
      <c r="J27192">
        <v>38.21</v>
      </c>
      <c r="K27192">
        <v>36.86</v>
      </c>
      <c r="L27192" s="32">
        <v>35.270000000000003</v>
      </c>
      <c r="M27192" s="173">
        <v>29682</v>
      </c>
      <c r="N27192" t="s">
        <v>48</v>
      </c>
      <c r="O27192">
        <v>1</v>
      </c>
    </row>
    <row r="27193" spans="1:15" x14ac:dyDescent="0.25">
      <c r="A27193" s="2">
        <v>37018</v>
      </c>
      <c r="B27193">
        <v>2300</v>
      </c>
      <c r="C27193">
        <v>33.9</v>
      </c>
      <c r="D27193">
        <v>30.38</v>
      </c>
      <c r="E27193">
        <v>30.03</v>
      </c>
      <c r="F27193">
        <v>40.119999999999997</v>
      </c>
      <c r="G27193">
        <v>31.7</v>
      </c>
      <c r="H27193" s="172">
        <v>24.06</v>
      </c>
      <c r="I27193">
        <v>34.9</v>
      </c>
      <c r="J27193">
        <v>35.72</v>
      </c>
      <c r="K27193">
        <v>30.82</v>
      </c>
      <c r="L27193" s="32">
        <v>25.01</v>
      </c>
      <c r="M27193" s="173">
        <v>26706</v>
      </c>
      <c r="N27193" t="s">
        <v>48</v>
      </c>
      <c r="O27193">
        <v>1</v>
      </c>
    </row>
    <row r="27194" spans="1:15" x14ac:dyDescent="0.25">
      <c r="A27194" s="2">
        <v>37018</v>
      </c>
      <c r="B27194">
        <v>2400</v>
      </c>
      <c r="C27194">
        <v>27.86</v>
      </c>
      <c r="D27194">
        <v>24.12</v>
      </c>
      <c r="E27194">
        <v>23.75</v>
      </c>
      <c r="F27194">
        <v>34.5</v>
      </c>
      <c r="G27194">
        <v>25.54</v>
      </c>
      <c r="H27194" s="172">
        <v>22.96</v>
      </c>
      <c r="I27194">
        <v>22.96</v>
      </c>
      <c r="J27194">
        <v>22.96</v>
      </c>
      <c r="K27194">
        <v>22.96</v>
      </c>
      <c r="L27194" s="32">
        <v>22.96</v>
      </c>
      <c r="M27194" s="173">
        <v>24173</v>
      </c>
      <c r="N27194" t="s">
        <v>47</v>
      </c>
      <c r="O27194">
        <v>1</v>
      </c>
    </row>
    <row r="27195" spans="1:15" x14ac:dyDescent="0.25">
      <c r="A27195" s="2">
        <v>37019</v>
      </c>
      <c r="B27195">
        <v>100</v>
      </c>
      <c r="C27195">
        <v>26.53</v>
      </c>
      <c r="D27195">
        <v>24.05</v>
      </c>
      <c r="E27195">
        <v>23.8</v>
      </c>
      <c r="F27195">
        <v>31</v>
      </c>
      <c r="G27195">
        <v>25</v>
      </c>
      <c r="H27195" s="172">
        <v>20</v>
      </c>
      <c r="I27195">
        <v>20</v>
      </c>
      <c r="J27195">
        <v>20</v>
      </c>
      <c r="K27195">
        <v>20</v>
      </c>
      <c r="L27195" s="32">
        <v>20</v>
      </c>
      <c r="M27195" s="173">
        <v>22111</v>
      </c>
      <c r="N27195" t="s">
        <v>47</v>
      </c>
      <c r="O27195">
        <v>2</v>
      </c>
    </row>
    <row r="27196" spans="1:15" x14ac:dyDescent="0.25">
      <c r="A27196" s="2">
        <v>37019</v>
      </c>
      <c r="B27196">
        <v>200</v>
      </c>
      <c r="C27196">
        <v>20.74</v>
      </c>
      <c r="D27196">
        <v>20.74</v>
      </c>
      <c r="E27196">
        <v>20.74</v>
      </c>
      <c r="F27196">
        <v>20.74</v>
      </c>
      <c r="G27196">
        <v>20.74</v>
      </c>
      <c r="H27196" s="172">
        <v>16.899999999999999</v>
      </c>
      <c r="I27196">
        <v>16.899999999999999</v>
      </c>
      <c r="J27196">
        <v>16.899999999999999</v>
      </c>
      <c r="K27196">
        <v>16.899999999999999</v>
      </c>
      <c r="L27196" s="32">
        <v>16.899999999999999</v>
      </c>
      <c r="M27196" s="173">
        <v>21332</v>
      </c>
      <c r="N27196" t="s">
        <v>47</v>
      </c>
      <c r="O27196">
        <v>2</v>
      </c>
    </row>
    <row r="27197" spans="1:15" x14ac:dyDescent="0.25">
      <c r="A27197" s="2">
        <v>37019</v>
      </c>
      <c r="B27197">
        <v>300</v>
      </c>
      <c r="C27197">
        <v>15.73</v>
      </c>
      <c r="D27197">
        <v>15.73</v>
      </c>
      <c r="E27197">
        <v>15.73</v>
      </c>
      <c r="F27197">
        <v>15.73</v>
      </c>
      <c r="G27197">
        <v>15.73</v>
      </c>
      <c r="H27197" s="172">
        <v>14.81</v>
      </c>
      <c r="I27197">
        <v>14.81</v>
      </c>
      <c r="J27197">
        <v>14.81</v>
      </c>
      <c r="K27197">
        <v>14.81</v>
      </c>
      <c r="L27197" s="32">
        <v>14.81</v>
      </c>
      <c r="M27197" s="173">
        <v>20770</v>
      </c>
      <c r="N27197" t="s">
        <v>47</v>
      </c>
      <c r="O27197">
        <v>2</v>
      </c>
    </row>
    <row r="27198" spans="1:15" x14ac:dyDescent="0.25">
      <c r="A27198" s="2">
        <v>37019</v>
      </c>
      <c r="B27198">
        <v>400</v>
      </c>
      <c r="C27198">
        <v>14</v>
      </c>
      <c r="D27198">
        <v>14</v>
      </c>
      <c r="E27198">
        <v>14</v>
      </c>
      <c r="F27198">
        <v>14</v>
      </c>
      <c r="G27198">
        <v>14</v>
      </c>
      <c r="H27198" s="172">
        <v>14.75</v>
      </c>
      <c r="I27198">
        <v>14.75</v>
      </c>
      <c r="J27198">
        <v>14.75</v>
      </c>
      <c r="K27198">
        <v>14.75</v>
      </c>
      <c r="L27198" s="32">
        <v>14.75</v>
      </c>
      <c r="M27198" s="173">
        <v>20787</v>
      </c>
      <c r="N27198" t="s">
        <v>47</v>
      </c>
      <c r="O27198">
        <v>2</v>
      </c>
    </row>
    <row r="27199" spans="1:15" x14ac:dyDescent="0.25">
      <c r="A27199" s="2">
        <v>37019</v>
      </c>
      <c r="B27199">
        <v>500</v>
      </c>
      <c r="C27199">
        <v>16.32</v>
      </c>
      <c r="D27199">
        <v>16.32</v>
      </c>
      <c r="E27199">
        <v>16.32</v>
      </c>
      <c r="F27199">
        <v>16.32</v>
      </c>
      <c r="G27199">
        <v>16.32</v>
      </c>
      <c r="H27199" s="172">
        <v>15</v>
      </c>
      <c r="I27199">
        <v>15</v>
      </c>
      <c r="J27199">
        <v>15</v>
      </c>
      <c r="K27199">
        <v>15</v>
      </c>
      <c r="L27199" s="32">
        <v>15</v>
      </c>
      <c r="M27199" s="173">
        <v>21160</v>
      </c>
      <c r="N27199" t="s">
        <v>47</v>
      </c>
      <c r="O27199">
        <v>2</v>
      </c>
    </row>
    <row r="27200" spans="1:15" x14ac:dyDescent="0.25">
      <c r="A27200" s="2">
        <v>37019</v>
      </c>
      <c r="B27200">
        <v>600</v>
      </c>
      <c r="C27200">
        <v>21.18</v>
      </c>
      <c r="D27200">
        <v>21.18</v>
      </c>
      <c r="E27200">
        <v>21.18</v>
      </c>
      <c r="F27200">
        <v>21.18</v>
      </c>
      <c r="G27200">
        <v>21.18</v>
      </c>
      <c r="H27200" s="172">
        <v>18.41</v>
      </c>
      <c r="I27200">
        <v>18.41</v>
      </c>
      <c r="J27200">
        <v>18.41</v>
      </c>
      <c r="K27200">
        <v>18.41</v>
      </c>
      <c r="L27200" s="32">
        <v>18.41</v>
      </c>
      <c r="M27200" s="173">
        <v>23066</v>
      </c>
      <c r="N27200" t="s">
        <v>47</v>
      </c>
      <c r="O27200">
        <v>2</v>
      </c>
    </row>
    <row r="27201" spans="1:15" x14ac:dyDescent="0.25">
      <c r="A27201" s="2">
        <v>37019</v>
      </c>
      <c r="B27201">
        <v>700</v>
      </c>
      <c r="C27201">
        <v>23.79</v>
      </c>
      <c r="D27201">
        <v>23.79</v>
      </c>
      <c r="E27201">
        <v>23.79</v>
      </c>
      <c r="F27201">
        <v>23.79</v>
      </c>
      <c r="G27201">
        <v>23.79</v>
      </c>
      <c r="H27201" s="172">
        <v>29.64</v>
      </c>
      <c r="I27201">
        <v>29.64</v>
      </c>
      <c r="J27201">
        <v>29.64</v>
      </c>
      <c r="K27201">
        <v>29.64</v>
      </c>
      <c r="L27201" s="32">
        <v>29.64</v>
      </c>
      <c r="M27201" s="173">
        <v>26168</v>
      </c>
      <c r="N27201" t="s">
        <v>47</v>
      </c>
      <c r="O27201">
        <v>2</v>
      </c>
    </row>
    <row r="27202" spans="1:15" x14ac:dyDescent="0.25">
      <c r="A27202" s="2">
        <v>37019</v>
      </c>
      <c r="B27202">
        <v>800</v>
      </c>
      <c r="C27202">
        <v>44.68</v>
      </c>
      <c r="D27202">
        <v>44.68</v>
      </c>
      <c r="E27202">
        <v>44.68</v>
      </c>
      <c r="F27202">
        <v>44.68</v>
      </c>
      <c r="G27202">
        <v>44.68</v>
      </c>
      <c r="H27202" s="172">
        <v>38.03</v>
      </c>
      <c r="I27202">
        <v>39.28</v>
      </c>
      <c r="J27202">
        <v>39.85</v>
      </c>
      <c r="K27202">
        <v>38.93</v>
      </c>
      <c r="L27202" s="32">
        <v>37.729999999999997</v>
      </c>
      <c r="M27202" s="173">
        <v>28760</v>
      </c>
      <c r="N27202" t="s">
        <v>48</v>
      </c>
      <c r="O27202">
        <v>2</v>
      </c>
    </row>
    <row r="27203" spans="1:15" x14ac:dyDescent="0.25">
      <c r="A27203" s="2">
        <v>37019</v>
      </c>
      <c r="B27203">
        <v>900</v>
      </c>
      <c r="C27203">
        <v>35.42</v>
      </c>
      <c r="D27203">
        <v>35.42</v>
      </c>
      <c r="E27203">
        <v>35.42</v>
      </c>
      <c r="F27203">
        <v>35.42</v>
      </c>
      <c r="G27203">
        <v>35.42</v>
      </c>
      <c r="H27203" s="172">
        <v>38.89</v>
      </c>
      <c r="I27203">
        <v>38.92</v>
      </c>
      <c r="J27203">
        <v>39.06</v>
      </c>
      <c r="K27203">
        <v>39.79</v>
      </c>
      <c r="L27203" s="32">
        <v>38.57</v>
      </c>
      <c r="M27203" s="173">
        <v>29653</v>
      </c>
      <c r="N27203" t="s">
        <v>48</v>
      </c>
      <c r="O27203">
        <v>2</v>
      </c>
    </row>
    <row r="27204" spans="1:15" x14ac:dyDescent="0.25">
      <c r="A27204" s="2">
        <v>37019</v>
      </c>
      <c r="B27204">
        <v>1000</v>
      </c>
      <c r="C27204">
        <v>35.54</v>
      </c>
      <c r="D27204">
        <v>35.61</v>
      </c>
      <c r="E27204">
        <v>35.630000000000003</v>
      </c>
      <c r="F27204">
        <v>34.549999999999997</v>
      </c>
      <c r="G27204">
        <v>35.56</v>
      </c>
      <c r="H27204" s="172">
        <v>41.48</v>
      </c>
      <c r="I27204">
        <v>43.48</v>
      </c>
      <c r="J27204">
        <v>44.24</v>
      </c>
      <c r="K27204">
        <v>42.42</v>
      </c>
      <c r="L27204" s="32">
        <v>41.22</v>
      </c>
      <c r="M27204" s="173">
        <v>30129</v>
      </c>
      <c r="N27204" t="s">
        <v>48</v>
      </c>
      <c r="O27204">
        <v>2</v>
      </c>
    </row>
    <row r="27205" spans="1:15" x14ac:dyDescent="0.25">
      <c r="A27205" s="2">
        <v>37019</v>
      </c>
      <c r="B27205">
        <v>1100</v>
      </c>
      <c r="C27205">
        <v>55.82</v>
      </c>
      <c r="D27205">
        <v>59.11</v>
      </c>
      <c r="E27205">
        <v>60.22</v>
      </c>
      <c r="F27205">
        <v>50.22</v>
      </c>
      <c r="G27205">
        <v>55.9</v>
      </c>
      <c r="H27205" s="172">
        <v>43.22</v>
      </c>
      <c r="I27205">
        <v>44.94</v>
      </c>
      <c r="J27205">
        <v>45.65</v>
      </c>
      <c r="K27205">
        <v>43.76</v>
      </c>
      <c r="L27205" s="32">
        <v>43</v>
      </c>
      <c r="M27205" s="173">
        <v>30401</v>
      </c>
      <c r="N27205" t="s">
        <v>48</v>
      </c>
      <c r="O27205">
        <v>2</v>
      </c>
    </row>
    <row r="27206" spans="1:15" x14ac:dyDescent="0.25">
      <c r="A27206" s="2">
        <v>37019</v>
      </c>
      <c r="B27206">
        <v>1200</v>
      </c>
      <c r="C27206">
        <v>93.2</v>
      </c>
      <c r="D27206">
        <v>94.48</v>
      </c>
      <c r="E27206">
        <v>95</v>
      </c>
      <c r="F27206">
        <v>91.24</v>
      </c>
      <c r="G27206">
        <v>93.23</v>
      </c>
      <c r="H27206" s="172">
        <v>42.38</v>
      </c>
      <c r="I27206">
        <v>42.22</v>
      </c>
      <c r="J27206">
        <v>42.23</v>
      </c>
      <c r="K27206">
        <v>42.82</v>
      </c>
      <c r="L27206" s="32">
        <v>42.21</v>
      </c>
      <c r="M27206" s="173">
        <v>30745</v>
      </c>
      <c r="N27206" t="s">
        <v>48</v>
      </c>
      <c r="O27206">
        <v>2</v>
      </c>
    </row>
    <row r="27207" spans="1:15" x14ac:dyDescent="0.25">
      <c r="A27207" s="2">
        <v>37019</v>
      </c>
      <c r="B27207">
        <v>1300</v>
      </c>
      <c r="C27207">
        <v>46.52</v>
      </c>
      <c r="D27207">
        <v>50.74</v>
      </c>
      <c r="E27207">
        <v>52.52</v>
      </c>
      <c r="F27207">
        <v>46.52</v>
      </c>
      <c r="G27207">
        <v>46.52</v>
      </c>
      <c r="H27207" s="172">
        <v>42</v>
      </c>
      <c r="I27207">
        <v>43.16</v>
      </c>
      <c r="J27207">
        <v>43.63</v>
      </c>
      <c r="K27207">
        <v>42.33</v>
      </c>
      <c r="L27207" s="32">
        <v>41.88</v>
      </c>
      <c r="M27207" s="173">
        <v>30848</v>
      </c>
      <c r="N27207" t="s">
        <v>48</v>
      </c>
      <c r="O27207">
        <v>2</v>
      </c>
    </row>
    <row r="27208" spans="1:15" x14ac:dyDescent="0.25">
      <c r="A27208" s="2">
        <v>37019</v>
      </c>
      <c r="B27208">
        <v>1400</v>
      </c>
      <c r="C27208">
        <v>50</v>
      </c>
      <c r="D27208">
        <v>53.88</v>
      </c>
      <c r="E27208">
        <v>55.52</v>
      </c>
      <c r="F27208">
        <v>50</v>
      </c>
      <c r="G27208">
        <v>50</v>
      </c>
      <c r="H27208" s="172">
        <v>42</v>
      </c>
      <c r="I27208">
        <v>43.16</v>
      </c>
      <c r="J27208">
        <v>43.63</v>
      </c>
      <c r="K27208">
        <v>42.33</v>
      </c>
      <c r="L27208" s="32">
        <v>41.88</v>
      </c>
      <c r="M27208" s="173">
        <v>30991</v>
      </c>
      <c r="N27208" t="s">
        <v>48</v>
      </c>
      <c r="O27208">
        <v>2</v>
      </c>
    </row>
    <row r="27209" spans="1:15" x14ac:dyDescent="0.25">
      <c r="A27209" s="2">
        <v>37019</v>
      </c>
      <c r="B27209">
        <v>1500</v>
      </c>
      <c r="C27209">
        <v>44.75</v>
      </c>
      <c r="D27209">
        <v>49.15</v>
      </c>
      <c r="E27209">
        <v>51</v>
      </c>
      <c r="F27209">
        <v>44.75</v>
      </c>
      <c r="G27209">
        <v>44.75</v>
      </c>
      <c r="H27209" s="172">
        <v>40.01</v>
      </c>
      <c r="I27209">
        <v>39.799999999999997</v>
      </c>
      <c r="J27209">
        <v>39.770000000000003</v>
      </c>
      <c r="K27209">
        <v>40.369999999999997</v>
      </c>
      <c r="L27209" s="32">
        <v>39.880000000000003</v>
      </c>
      <c r="M27209" s="173">
        <v>31007</v>
      </c>
      <c r="N27209" t="s">
        <v>48</v>
      </c>
      <c r="O27209">
        <v>2</v>
      </c>
    </row>
    <row r="27210" spans="1:15" x14ac:dyDescent="0.25">
      <c r="A27210" s="2">
        <v>37019</v>
      </c>
      <c r="B27210">
        <v>1600</v>
      </c>
      <c r="C27210">
        <v>45.08</v>
      </c>
      <c r="D27210">
        <v>49.44</v>
      </c>
      <c r="E27210">
        <v>51.29</v>
      </c>
      <c r="F27210">
        <v>45.07</v>
      </c>
      <c r="G27210">
        <v>45.07</v>
      </c>
      <c r="H27210" s="172">
        <v>39</v>
      </c>
      <c r="I27210">
        <v>38.75</v>
      </c>
      <c r="J27210">
        <v>38.72</v>
      </c>
      <c r="K27210">
        <v>39.44</v>
      </c>
      <c r="L27210" s="32">
        <v>38.85</v>
      </c>
      <c r="M27210" s="173">
        <v>30897</v>
      </c>
      <c r="N27210" t="s">
        <v>48</v>
      </c>
      <c r="O27210">
        <v>2</v>
      </c>
    </row>
    <row r="27211" spans="1:15" x14ac:dyDescent="0.25">
      <c r="A27211" s="2">
        <v>37019</v>
      </c>
      <c r="B27211">
        <v>1700</v>
      </c>
      <c r="C27211">
        <v>46.81</v>
      </c>
      <c r="D27211">
        <v>51.01</v>
      </c>
      <c r="E27211">
        <v>52.79</v>
      </c>
      <c r="F27211">
        <v>46.81</v>
      </c>
      <c r="G27211">
        <v>46.81</v>
      </c>
      <c r="H27211" s="172">
        <v>38.590000000000003</v>
      </c>
      <c r="I27211">
        <v>38.369999999999997</v>
      </c>
      <c r="J27211">
        <v>38.35</v>
      </c>
      <c r="K27211">
        <v>38.97</v>
      </c>
      <c r="L27211" s="32">
        <v>38.46</v>
      </c>
      <c r="M27211" s="173">
        <v>30863</v>
      </c>
      <c r="N27211" t="s">
        <v>48</v>
      </c>
      <c r="O27211">
        <v>2</v>
      </c>
    </row>
    <row r="27212" spans="1:15" x14ac:dyDescent="0.25">
      <c r="A27212" s="2">
        <v>37019</v>
      </c>
      <c r="B27212">
        <v>1800</v>
      </c>
      <c r="C27212">
        <v>44.35</v>
      </c>
      <c r="D27212">
        <v>48.78</v>
      </c>
      <c r="E27212">
        <v>50.67</v>
      </c>
      <c r="F27212">
        <v>44.34</v>
      </c>
      <c r="G27212">
        <v>44.35</v>
      </c>
      <c r="H27212" s="172">
        <v>38.83</v>
      </c>
      <c r="I27212">
        <v>38.61</v>
      </c>
      <c r="J27212">
        <v>38.590000000000003</v>
      </c>
      <c r="K27212">
        <v>39.21</v>
      </c>
      <c r="L27212" s="32">
        <v>38.700000000000003</v>
      </c>
      <c r="M27212" s="173">
        <v>30485</v>
      </c>
      <c r="N27212" t="s">
        <v>48</v>
      </c>
      <c r="O27212">
        <v>2</v>
      </c>
    </row>
    <row r="27213" spans="1:15" x14ac:dyDescent="0.25">
      <c r="A27213" s="2">
        <v>37019</v>
      </c>
      <c r="B27213">
        <v>1900</v>
      </c>
      <c r="C27213">
        <v>27.65</v>
      </c>
      <c r="D27213">
        <v>34.159999999999997</v>
      </c>
      <c r="E27213">
        <v>36.86</v>
      </c>
      <c r="F27213">
        <v>27.65</v>
      </c>
      <c r="G27213">
        <v>27.65</v>
      </c>
      <c r="H27213" s="172">
        <v>28.62</v>
      </c>
      <c r="I27213">
        <v>28.32</v>
      </c>
      <c r="J27213">
        <v>28.29</v>
      </c>
      <c r="K27213">
        <v>29.15</v>
      </c>
      <c r="L27213" s="32">
        <v>28.44</v>
      </c>
      <c r="M27213" s="173">
        <v>29713</v>
      </c>
      <c r="N27213" t="s">
        <v>48</v>
      </c>
      <c r="O27213">
        <v>2</v>
      </c>
    </row>
    <row r="27214" spans="1:15" x14ac:dyDescent="0.25">
      <c r="A27214" s="2">
        <v>37019</v>
      </c>
      <c r="B27214">
        <v>2000</v>
      </c>
      <c r="C27214">
        <v>37.159999999999997</v>
      </c>
      <c r="D27214">
        <v>38.130000000000003</v>
      </c>
      <c r="E27214">
        <v>38.5</v>
      </c>
      <c r="F27214">
        <v>37.15</v>
      </c>
      <c r="G27214">
        <v>37.15</v>
      </c>
      <c r="H27214" s="172">
        <v>30.23</v>
      </c>
      <c r="I27214">
        <v>29.94</v>
      </c>
      <c r="J27214">
        <v>29.91</v>
      </c>
      <c r="K27214">
        <v>30.73</v>
      </c>
      <c r="L27214" s="32">
        <v>30.06</v>
      </c>
      <c r="M27214" s="173">
        <v>29297</v>
      </c>
      <c r="N27214" t="s">
        <v>48</v>
      </c>
      <c r="O27214">
        <v>2</v>
      </c>
    </row>
    <row r="27215" spans="1:15" x14ac:dyDescent="0.25">
      <c r="A27215" s="2">
        <v>37019</v>
      </c>
      <c r="B27215">
        <v>2100</v>
      </c>
      <c r="C27215">
        <v>104.97</v>
      </c>
      <c r="D27215">
        <v>104.97</v>
      </c>
      <c r="E27215">
        <v>104.97</v>
      </c>
      <c r="F27215">
        <v>104.97</v>
      </c>
      <c r="G27215">
        <v>104.97</v>
      </c>
      <c r="H27215" s="172">
        <v>55.82</v>
      </c>
      <c r="I27215">
        <v>55.08</v>
      </c>
      <c r="J27215">
        <v>54.99</v>
      </c>
      <c r="K27215">
        <v>57.14</v>
      </c>
      <c r="L27215" s="32">
        <v>55.38</v>
      </c>
      <c r="M27215" s="173">
        <v>30623</v>
      </c>
      <c r="N27215" t="s">
        <v>48</v>
      </c>
      <c r="O27215">
        <v>2</v>
      </c>
    </row>
    <row r="27216" spans="1:15" x14ac:dyDescent="0.25">
      <c r="A27216" s="2">
        <v>37019</v>
      </c>
      <c r="B27216">
        <v>2200</v>
      </c>
      <c r="C27216">
        <v>80.22</v>
      </c>
      <c r="D27216">
        <v>80.22</v>
      </c>
      <c r="E27216">
        <v>80.22</v>
      </c>
      <c r="F27216">
        <v>80.22</v>
      </c>
      <c r="G27216">
        <v>80.22</v>
      </c>
      <c r="H27216" s="172">
        <v>39.11</v>
      </c>
      <c r="I27216">
        <v>38.65</v>
      </c>
      <c r="J27216">
        <v>38.6</v>
      </c>
      <c r="K27216">
        <v>39.92</v>
      </c>
      <c r="L27216" s="32">
        <v>38.840000000000003</v>
      </c>
      <c r="M27216" s="173">
        <v>30237</v>
      </c>
      <c r="N27216" t="s">
        <v>48</v>
      </c>
      <c r="O27216">
        <v>2</v>
      </c>
    </row>
    <row r="27217" spans="1:15" x14ac:dyDescent="0.25">
      <c r="A27217" s="2">
        <v>37019</v>
      </c>
      <c r="B27217">
        <v>2300</v>
      </c>
      <c r="C27217">
        <v>21.1</v>
      </c>
      <c r="D27217">
        <v>21.1</v>
      </c>
      <c r="E27217">
        <v>21.1</v>
      </c>
      <c r="F27217">
        <v>21.1</v>
      </c>
      <c r="G27217">
        <v>21.1</v>
      </c>
      <c r="H27217" s="172">
        <v>30.03</v>
      </c>
      <c r="I27217">
        <v>29.8</v>
      </c>
      <c r="J27217">
        <v>29.78</v>
      </c>
      <c r="K27217">
        <v>30.43</v>
      </c>
      <c r="L27217" s="32">
        <v>29.9</v>
      </c>
      <c r="M27217" s="173">
        <v>27282</v>
      </c>
      <c r="N27217" t="s">
        <v>48</v>
      </c>
      <c r="O27217">
        <v>2</v>
      </c>
    </row>
    <row r="27218" spans="1:15" x14ac:dyDescent="0.25">
      <c r="A27218" s="2">
        <v>37019</v>
      </c>
      <c r="B27218">
        <v>2400</v>
      </c>
      <c r="C27218">
        <v>22.8</v>
      </c>
      <c r="D27218">
        <v>22.8</v>
      </c>
      <c r="E27218">
        <v>22.8</v>
      </c>
      <c r="F27218">
        <v>22.8</v>
      </c>
      <c r="G27218">
        <v>22.8</v>
      </c>
      <c r="H27218" s="172">
        <v>21.33</v>
      </c>
      <c r="I27218">
        <v>21.33</v>
      </c>
      <c r="J27218">
        <v>21.33</v>
      </c>
      <c r="K27218">
        <v>21.33</v>
      </c>
      <c r="L27218" s="32">
        <v>21.33</v>
      </c>
      <c r="M27218" s="173">
        <v>24428</v>
      </c>
      <c r="N27218" t="s">
        <v>47</v>
      </c>
      <c r="O27218">
        <v>2</v>
      </c>
    </row>
    <row r="27219" spans="1:15" x14ac:dyDescent="0.25">
      <c r="A27219" s="2">
        <v>37020</v>
      </c>
      <c r="B27219">
        <v>100</v>
      </c>
      <c r="C27219">
        <v>22.94</v>
      </c>
      <c r="D27219">
        <v>22.94</v>
      </c>
      <c r="E27219">
        <v>22.94</v>
      </c>
      <c r="F27219">
        <v>22.94</v>
      </c>
      <c r="G27219">
        <v>22.94</v>
      </c>
      <c r="H27219" s="172">
        <v>21</v>
      </c>
      <c r="I27219">
        <v>21</v>
      </c>
      <c r="J27219">
        <v>21</v>
      </c>
      <c r="K27219">
        <v>21</v>
      </c>
      <c r="L27219" s="32">
        <v>21</v>
      </c>
      <c r="M27219" s="173">
        <v>22320</v>
      </c>
      <c r="N27219" t="s">
        <v>47</v>
      </c>
      <c r="O27219">
        <v>3</v>
      </c>
    </row>
    <row r="27220" spans="1:15" x14ac:dyDescent="0.25">
      <c r="A27220" s="2">
        <v>37020</v>
      </c>
      <c r="B27220">
        <v>200</v>
      </c>
      <c r="C27220">
        <v>16.61</v>
      </c>
      <c r="D27220">
        <v>16.61</v>
      </c>
      <c r="E27220">
        <v>16.61</v>
      </c>
      <c r="F27220">
        <v>16.61</v>
      </c>
      <c r="G27220">
        <v>16.61</v>
      </c>
      <c r="H27220" s="172">
        <v>17.510000000000002</v>
      </c>
      <c r="I27220">
        <v>17.510000000000002</v>
      </c>
      <c r="J27220">
        <v>17.510000000000002</v>
      </c>
      <c r="K27220">
        <v>17.510000000000002</v>
      </c>
      <c r="L27220" s="32">
        <v>17.510000000000002</v>
      </c>
      <c r="M27220" s="173">
        <v>21459</v>
      </c>
      <c r="N27220" t="s">
        <v>47</v>
      </c>
      <c r="O27220">
        <v>3</v>
      </c>
    </row>
    <row r="27221" spans="1:15" x14ac:dyDescent="0.25">
      <c r="A27221" s="2">
        <v>37020</v>
      </c>
      <c r="B27221">
        <v>300</v>
      </c>
      <c r="C27221">
        <v>18.14</v>
      </c>
      <c r="D27221">
        <v>18.14</v>
      </c>
      <c r="E27221">
        <v>18.14</v>
      </c>
      <c r="F27221">
        <v>18.14</v>
      </c>
      <c r="G27221">
        <v>18.14</v>
      </c>
      <c r="H27221" s="172">
        <v>15.09</v>
      </c>
      <c r="I27221">
        <v>15.09</v>
      </c>
      <c r="J27221">
        <v>15.09</v>
      </c>
      <c r="K27221">
        <v>15.09</v>
      </c>
      <c r="L27221" s="32">
        <v>15.09</v>
      </c>
      <c r="M27221" s="173">
        <v>20798</v>
      </c>
      <c r="N27221" t="s">
        <v>47</v>
      </c>
      <c r="O27221">
        <v>3</v>
      </c>
    </row>
    <row r="27222" spans="1:15" x14ac:dyDescent="0.25">
      <c r="A27222" s="2">
        <v>37020</v>
      </c>
      <c r="B27222">
        <v>400</v>
      </c>
      <c r="C27222">
        <v>16.38</v>
      </c>
      <c r="D27222">
        <v>16.38</v>
      </c>
      <c r="E27222">
        <v>16.38</v>
      </c>
      <c r="F27222">
        <v>16.38</v>
      </c>
      <c r="G27222">
        <v>16.38</v>
      </c>
      <c r="H27222" s="172">
        <v>15.14</v>
      </c>
      <c r="I27222">
        <v>15.14</v>
      </c>
      <c r="J27222">
        <v>15.14</v>
      </c>
      <c r="K27222">
        <v>15.14</v>
      </c>
      <c r="L27222" s="32">
        <v>15.14</v>
      </c>
      <c r="M27222" s="173">
        <v>20721</v>
      </c>
      <c r="N27222" t="s">
        <v>47</v>
      </c>
      <c r="O27222">
        <v>3</v>
      </c>
    </row>
    <row r="27223" spans="1:15" x14ac:dyDescent="0.25">
      <c r="A27223" s="2">
        <v>37020</v>
      </c>
      <c r="B27223">
        <v>500</v>
      </c>
      <c r="C27223">
        <v>17.73</v>
      </c>
      <c r="D27223">
        <v>17.73</v>
      </c>
      <c r="E27223">
        <v>17.73</v>
      </c>
      <c r="F27223">
        <v>17.73</v>
      </c>
      <c r="G27223">
        <v>17.73</v>
      </c>
      <c r="H27223" s="172">
        <v>15.37</v>
      </c>
      <c r="I27223">
        <v>15.37</v>
      </c>
      <c r="J27223">
        <v>15.37</v>
      </c>
      <c r="K27223">
        <v>15.37</v>
      </c>
      <c r="L27223" s="32">
        <v>15.37</v>
      </c>
      <c r="M27223" s="173">
        <v>21117</v>
      </c>
      <c r="N27223" t="s">
        <v>47</v>
      </c>
      <c r="O27223">
        <v>3</v>
      </c>
    </row>
    <row r="27224" spans="1:15" x14ac:dyDescent="0.25">
      <c r="A27224" s="2">
        <v>37020</v>
      </c>
      <c r="B27224">
        <v>600</v>
      </c>
      <c r="C27224">
        <v>25.43</v>
      </c>
      <c r="D27224">
        <v>25.43</v>
      </c>
      <c r="E27224">
        <v>25.43</v>
      </c>
      <c r="F27224">
        <v>25.43</v>
      </c>
      <c r="G27224">
        <v>25.43</v>
      </c>
      <c r="H27224" s="172">
        <v>21.89</v>
      </c>
      <c r="I27224">
        <v>21.46</v>
      </c>
      <c r="J27224">
        <v>21.41</v>
      </c>
      <c r="K27224">
        <v>22.65</v>
      </c>
      <c r="L27224" s="32">
        <v>21.63</v>
      </c>
      <c r="M27224" s="173">
        <v>23027</v>
      </c>
      <c r="N27224" t="s">
        <v>47</v>
      </c>
      <c r="O27224">
        <v>3</v>
      </c>
    </row>
    <row r="27225" spans="1:15" x14ac:dyDescent="0.25">
      <c r="A27225" s="2">
        <v>37020</v>
      </c>
      <c r="B27225">
        <v>700</v>
      </c>
      <c r="C27225">
        <v>42.88</v>
      </c>
      <c r="D27225">
        <v>42.88</v>
      </c>
      <c r="E27225">
        <v>42.88</v>
      </c>
      <c r="F27225">
        <v>42.88</v>
      </c>
      <c r="G27225">
        <v>42.88</v>
      </c>
      <c r="H27225" s="172">
        <v>29.32</v>
      </c>
      <c r="I27225">
        <v>34.409999999999997</v>
      </c>
      <c r="J27225">
        <v>34.79</v>
      </c>
      <c r="K27225">
        <v>32.5</v>
      </c>
      <c r="L27225" s="32">
        <v>29.78</v>
      </c>
      <c r="M27225" s="173">
        <v>26177</v>
      </c>
      <c r="N27225" t="s">
        <v>47</v>
      </c>
      <c r="O27225">
        <v>3</v>
      </c>
    </row>
    <row r="27226" spans="1:15" x14ac:dyDescent="0.25">
      <c r="A27226" s="2">
        <v>37020</v>
      </c>
      <c r="B27226">
        <v>800</v>
      </c>
      <c r="C27226">
        <v>38.21</v>
      </c>
      <c r="D27226">
        <v>43.73</v>
      </c>
      <c r="E27226">
        <v>45.92</v>
      </c>
      <c r="F27226">
        <v>38.21</v>
      </c>
      <c r="G27226">
        <v>38.21</v>
      </c>
      <c r="H27226" s="172">
        <v>40.93</v>
      </c>
      <c r="I27226">
        <v>44.99</v>
      </c>
      <c r="J27226">
        <v>45.97</v>
      </c>
      <c r="K27226">
        <v>46.93</v>
      </c>
      <c r="L27226" s="32">
        <v>39.79</v>
      </c>
      <c r="M27226" s="173">
        <v>28746</v>
      </c>
      <c r="N27226" t="s">
        <v>48</v>
      </c>
      <c r="O27226">
        <v>3</v>
      </c>
    </row>
    <row r="27227" spans="1:15" x14ac:dyDescent="0.25">
      <c r="A27227" s="2">
        <v>37020</v>
      </c>
      <c r="B27227">
        <v>900</v>
      </c>
      <c r="C27227">
        <v>26.01</v>
      </c>
      <c r="D27227">
        <v>30.86</v>
      </c>
      <c r="E27227">
        <v>32.9</v>
      </c>
      <c r="F27227">
        <v>26.01</v>
      </c>
      <c r="G27227">
        <v>26.01</v>
      </c>
      <c r="H27227" s="172">
        <v>41.75</v>
      </c>
      <c r="I27227">
        <v>43.7</v>
      </c>
      <c r="J27227">
        <v>44.45</v>
      </c>
      <c r="K27227">
        <v>42.19</v>
      </c>
      <c r="L27227" s="32">
        <v>41.61</v>
      </c>
      <c r="M27227" s="173">
        <v>29836</v>
      </c>
      <c r="N27227" t="s">
        <v>48</v>
      </c>
      <c r="O27227">
        <v>3</v>
      </c>
    </row>
    <row r="27228" spans="1:15" x14ac:dyDescent="0.25">
      <c r="A27228" s="2">
        <v>37020</v>
      </c>
      <c r="B27228">
        <v>1000</v>
      </c>
      <c r="C27228">
        <v>42.41</v>
      </c>
      <c r="D27228">
        <v>42.41</v>
      </c>
      <c r="E27228">
        <v>42.41</v>
      </c>
      <c r="F27228">
        <v>42.41</v>
      </c>
      <c r="G27228">
        <v>42.41</v>
      </c>
      <c r="H27228" s="172">
        <v>41.34</v>
      </c>
      <c r="I27228">
        <v>51.35</v>
      </c>
      <c r="J27228">
        <v>52.48</v>
      </c>
      <c r="K27228">
        <v>48.72</v>
      </c>
      <c r="L27228" s="32">
        <v>41.71</v>
      </c>
      <c r="M27228" s="173">
        <v>30399</v>
      </c>
      <c r="N27228" t="s">
        <v>48</v>
      </c>
      <c r="O27228">
        <v>3</v>
      </c>
    </row>
    <row r="27229" spans="1:15" x14ac:dyDescent="0.25">
      <c r="A27229" s="2">
        <v>37020</v>
      </c>
      <c r="B27229">
        <v>1100</v>
      </c>
      <c r="C27229">
        <v>29.33</v>
      </c>
      <c r="D27229">
        <v>36.58</v>
      </c>
      <c r="E27229">
        <v>36.630000000000003</v>
      </c>
      <c r="F27229">
        <v>33.85</v>
      </c>
      <c r="G27229">
        <v>36.520000000000003</v>
      </c>
      <c r="H27229" s="172">
        <v>44.06</v>
      </c>
      <c r="I27229">
        <v>51.34</v>
      </c>
      <c r="J27229">
        <v>52.28</v>
      </c>
      <c r="K27229">
        <v>48.16</v>
      </c>
      <c r="L27229" s="32">
        <v>44.51</v>
      </c>
      <c r="M27229" s="173">
        <v>31100</v>
      </c>
      <c r="N27229" t="s">
        <v>48</v>
      </c>
      <c r="O27229">
        <v>3</v>
      </c>
    </row>
    <row r="27230" spans="1:15" x14ac:dyDescent="0.25">
      <c r="A27230" s="2">
        <v>37020</v>
      </c>
      <c r="B27230">
        <v>1200</v>
      </c>
      <c r="C27230">
        <v>33.520000000000003</v>
      </c>
      <c r="D27230">
        <v>55.15</v>
      </c>
      <c r="E27230">
        <v>56.72</v>
      </c>
      <c r="F27230">
        <v>44.89</v>
      </c>
      <c r="G27230">
        <v>51.59</v>
      </c>
      <c r="H27230" s="172">
        <v>45</v>
      </c>
      <c r="I27230">
        <v>50.02</v>
      </c>
      <c r="J27230">
        <v>50.83</v>
      </c>
      <c r="K27230">
        <v>47.58</v>
      </c>
      <c r="L27230" s="32">
        <v>45.24</v>
      </c>
      <c r="M27230" s="173">
        <v>31410</v>
      </c>
      <c r="N27230" t="s">
        <v>48</v>
      </c>
      <c r="O27230">
        <v>3</v>
      </c>
    </row>
    <row r="27231" spans="1:15" x14ac:dyDescent="0.25">
      <c r="A27231" s="2">
        <v>37020</v>
      </c>
      <c r="B27231">
        <v>1300</v>
      </c>
      <c r="C27231">
        <v>42.28</v>
      </c>
      <c r="D27231">
        <v>62.05</v>
      </c>
      <c r="E27231">
        <v>63.44</v>
      </c>
      <c r="F27231">
        <v>52.75</v>
      </c>
      <c r="G27231">
        <v>58.91</v>
      </c>
      <c r="H27231" s="172">
        <v>42</v>
      </c>
      <c r="I27231">
        <v>52.12</v>
      </c>
      <c r="J27231">
        <v>53.26</v>
      </c>
      <c r="K27231">
        <v>48</v>
      </c>
      <c r="L27231" s="32">
        <v>42.71</v>
      </c>
      <c r="M27231" s="173">
        <v>31483</v>
      </c>
      <c r="N27231" t="s">
        <v>48</v>
      </c>
      <c r="O27231">
        <v>3</v>
      </c>
    </row>
    <row r="27232" spans="1:15" x14ac:dyDescent="0.25">
      <c r="A27232" s="2">
        <v>37020</v>
      </c>
      <c r="B27232">
        <v>1400</v>
      </c>
      <c r="C27232">
        <v>72.83</v>
      </c>
      <c r="D27232">
        <v>74.739999999999995</v>
      </c>
      <c r="E27232">
        <v>75.540000000000006</v>
      </c>
      <c r="F27232">
        <v>72.83</v>
      </c>
      <c r="G27232">
        <v>72.83</v>
      </c>
      <c r="H27232" s="172">
        <v>46</v>
      </c>
      <c r="I27232">
        <v>55.86</v>
      </c>
      <c r="J27232">
        <v>56.87</v>
      </c>
      <c r="K27232">
        <v>52</v>
      </c>
      <c r="L27232" s="32">
        <v>46.73</v>
      </c>
      <c r="M27232" s="173">
        <v>31891</v>
      </c>
      <c r="N27232" t="s">
        <v>48</v>
      </c>
      <c r="O27232">
        <v>3</v>
      </c>
    </row>
    <row r="27233" spans="1:15" x14ac:dyDescent="0.25">
      <c r="A27233" s="2">
        <v>37020</v>
      </c>
      <c r="B27233">
        <v>1500</v>
      </c>
      <c r="C27233">
        <v>39.17</v>
      </c>
      <c r="D27233">
        <v>59.86</v>
      </c>
      <c r="E27233">
        <v>61.35</v>
      </c>
      <c r="F27233">
        <v>50.05</v>
      </c>
      <c r="G27233">
        <v>56.48</v>
      </c>
      <c r="H27233" s="172">
        <v>44.16</v>
      </c>
      <c r="I27233">
        <v>49.6</v>
      </c>
      <c r="J27233">
        <v>50.45</v>
      </c>
      <c r="K27233">
        <v>47</v>
      </c>
      <c r="L27233" s="32">
        <v>44.43</v>
      </c>
      <c r="M27233" s="173">
        <v>32068</v>
      </c>
      <c r="N27233" t="s">
        <v>48</v>
      </c>
      <c r="O27233">
        <v>3</v>
      </c>
    </row>
    <row r="27234" spans="1:15" x14ac:dyDescent="0.25">
      <c r="A27234" s="2">
        <v>37020</v>
      </c>
      <c r="B27234">
        <v>1600</v>
      </c>
      <c r="C27234">
        <v>51.28</v>
      </c>
      <c r="D27234">
        <v>60.38</v>
      </c>
      <c r="E27234">
        <v>61.77</v>
      </c>
      <c r="F27234">
        <v>54.98</v>
      </c>
      <c r="G27234">
        <v>57.15</v>
      </c>
      <c r="H27234" s="172">
        <v>43.24</v>
      </c>
      <c r="I27234">
        <v>46.47</v>
      </c>
      <c r="J27234">
        <v>46.72</v>
      </c>
      <c r="K27234">
        <v>45.69</v>
      </c>
      <c r="L27234" s="32">
        <v>43.44</v>
      </c>
      <c r="M27234" s="173">
        <v>32060</v>
      </c>
      <c r="N27234" t="s">
        <v>48</v>
      </c>
      <c r="O27234">
        <v>3</v>
      </c>
    </row>
    <row r="27235" spans="1:15" x14ac:dyDescent="0.25">
      <c r="A27235" s="2">
        <v>37020</v>
      </c>
      <c r="B27235">
        <v>1700</v>
      </c>
      <c r="C27235">
        <v>54.15</v>
      </c>
      <c r="D27235">
        <v>57.63</v>
      </c>
      <c r="E27235">
        <v>59.1</v>
      </c>
      <c r="F27235">
        <v>54.15</v>
      </c>
      <c r="G27235">
        <v>54.15</v>
      </c>
      <c r="H27235" s="172">
        <v>42.25</v>
      </c>
      <c r="I27235">
        <v>47.27</v>
      </c>
      <c r="J27235">
        <v>47.66</v>
      </c>
      <c r="K27235">
        <v>45.82</v>
      </c>
      <c r="L27235" s="32">
        <v>42.59</v>
      </c>
      <c r="M27235" s="173">
        <v>32117</v>
      </c>
      <c r="N27235" t="s">
        <v>48</v>
      </c>
      <c r="O27235">
        <v>3</v>
      </c>
    </row>
    <row r="27236" spans="1:15" x14ac:dyDescent="0.25">
      <c r="A27236" s="2">
        <v>37020</v>
      </c>
      <c r="B27236">
        <v>1800</v>
      </c>
      <c r="C27236">
        <v>42.77</v>
      </c>
      <c r="D27236">
        <v>47.35</v>
      </c>
      <c r="E27236">
        <v>49.29</v>
      </c>
      <c r="F27236">
        <v>42.77</v>
      </c>
      <c r="G27236">
        <v>42.77</v>
      </c>
      <c r="H27236" s="172">
        <v>40.61</v>
      </c>
      <c r="I27236">
        <v>49.3</v>
      </c>
      <c r="J27236">
        <v>49.98</v>
      </c>
      <c r="K27236">
        <v>46.36</v>
      </c>
      <c r="L27236" s="32">
        <v>41.3</v>
      </c>
      <c r="M27236" s="173">
        <v>31876</v>
      </c>
      <c r="N27236" t="s">
        <v>48</v>
      </c>
      <c r="O27236">
        <v>3</v>
      </c>
    </row>
    <row r="27237" spans="1:15" x14ac:dyDescent="0.25">
      <c r="A27237" s="2">
        <v>37020</v>
      </c>
      <c r="B27237">
        <v>1900</v>
      </c>
      <c r="C27237">
        <v>30.72</v>
      </c>
      <c r="D27237">
        <v>36.47</v>
      </c>
      <c r="E27237">
        <v>38.9</v>
      </c>
      <c r="F27237">
        <v>30.72</v>
      </c>
      <c r="G27237">
        <v>30.72</v>
      </c>
      <c r="H27237" s="172">
        <v>25.57</v>
      </c>
      <c r="I27237">
        <v>40.380000000000003</v>
      </c>
      <c r="J27237">
        <v>41.5</v>
      </c>
      <c r="K27237">
        <v>35.57</v>
      </c>
      <c r="L27237" s="32">
        <v>26.71</v>
      </c>
      <c r="M27237" s="173">
        <v>30957</v>
      </c>
      <c r="N27237" t="s">
        <v>48</v>
      </c>
      <c r="O27237">
        <v>3</v>
      </c>
    </row>
    <row r="27238" spans="1:15" x14ac:dyDescent="0.25">
      <c r="A27238" s="2">
        <v>37020</v>
      </c>
      <c r="B27238">
        <v>2000</v>
      </c>
      <c r="C27238">
        <v>22.83</v>
      </c>
      <c r="D27238">
        <v>29.35</v>
      </c>
      <c r="E27238">
        <v>32.1</v>
      </c>
      <c r="F27238">
        <v>22.83</v>
      </c>
      <c r="G27238">
        <v>22.83</v>
      </c>
      <c r="H27238" s="172">
        <v>25.41</v>
      </c>
      <c r="I27238">
        <v>43.16</v>
      </c>
      <c r="J27238">
        <v>44.51</v>
      </c>
      <c r="K27238">
        <v>37.25</v>
      </c>
      <c r="L27238" s="32">
        <v>26.81</v>
      </c>
      <c r="M27238" s="173">
        <v>30232</v>
      </c>
      <c r="N27238" t="s">
        <v>48</v>
      </c>
      <c r="O27238">
        <v>3</v>
      </c>
    </row>
    <row r="27239" spans="1:15" x14ac:dyDescent="0.25">
      <c r="A27239" s="2">
        <v>37020</v>
      </c>
      <c r="B27239">
        <v>2100</v>
      </c>
      <c r="C27239">
        <v>37.92</v>
      </c>
      <c r="D27239">
        <v>37.92</v>
      </c>
      <c r="E27239">
        <v>37.92</v>
      </c>
      <c r="F27239">
        <v>37.92</v>
      </c>
      <c r="G27239">
        <v>37.92</v>
      </c>
      <c r="H27239" s="172">
        <v>55.53</v>
      </c>
      <c r="I27239">
        <v>55.51</v>
      </c>
      <c r="J27239">
        <v>55.51</v>
      </c>
      <c r="K27239">
        <v>55.57</v>
      </c>
      <c r="L27239" s="32">
        <v>55.52</v>
      </c>
      <c r="M27239" s="173">
        <v>31623</v>
      </c>
      <c r="N27239" t="s">
        <v>48</v>
      </c>
      <c r="O27239">
        <v>3</v>
      </c>
    </row>
    <row r="27240" spans="1:15" x14ac:dyDescent="0.25">
      <c r="A27240" s="2">
        <v>37020</v>
      </c>
      <c r="B27240">
        <v>2200</v>
      </c>
      <c r="C27240">
        <v>40.36</v>
      </c>
      <c r="D27240">
        <v>40.36</v>
      </c>
      <c r="E27240">
        <v>40.36</v>
      </c>
      <c r="F27240">
        <v>40.36</v>
      </c>
      <c r="G27240">
        <v>40.36</v>
      </c>
      <c r="H27240" s="172">
        <v>40.520000000000003</v>
      </c>
      <c r="I27240">
        <v>41.02</v>
      </c>
      <c r="J27240">
        <v>41.05</v>
      </c>
      <c r="K27240">
        <v>41.31</v>
      </c>
      <c r="L27240" s="32">
        <v>40.450000000000003</v>
      </c>
      <c r="M27240" s="173">
        <v>31093</v>
      </c>
      <c r="N27240" t="s">
        <v>48</v>
      </c>
      <c r="O27240">
        <v>3</v>
      </c>
    </row>
    <row r="27241" spans="1:15" x14ac:dyDescent="0.25">
      <c r="A27241" s="2">
        <v>37020</v>
      </c>
      <c r="B27241">
        <v>2300</v>
      </c>
      <c r="C27241">
        <v>23.17</v>
      </c>
      <c r="D27241">
        <v>23.17</v>
      </c>
      <c r="E27241">
        <v>23.17</v>
      </c>
      <c r="F27241">
        <v>23.17</v>
      </c>
      <c r="G27241">
        <v>23.17</v>
      </c>
      <c r="H27241" s="172">
        <v>31.64</v>
      </c>
      <c r="I27241">
        <v>37.549999999999997</v>
      </c>
      <c r="J27241">
        <v>37.99</v>
      </c>
      <c r="K27241">
        <v>35.97</v>
      </c>
      <c r="L27241" s="32">
        <v>32.020000000000003</v>
      </c>
      <c r="M27241" s="173">
        <v>28170</v>
      </c>
      <c r="N27241" t="s">
        <v>48</v>
      </c>
      <c r="O27241">
        <v>3</v>
      </c>
    </row>
    <row r="27242" spans="1:15" x14ac:dyDescent="0.25">
      <c r="A27242" s="2">
        <v>37020</v>
      </c>
      <c r="B27242">
        <v>2400</v>
      </c>
      <c r="C27242">
        <v>22.26</v>
      </c>
      <c r="D27242">
        <v>22.26</v>
      </c>
      <c r="E27242">
        <v>22.26</v>
      </c>
      <c r="F27242">
        <v>22.26</v>
      </c>
      <c r="G27242">
        <v>22.26</v>
      </c>
      <c r="H27242" s="172">
        <v>27</v>
      </c>
      <c r="I27242">
        <v>27</v>
      </c>
      <c r="J27242">
        <v>27</v>
      </c>
      <c r="K27242">
        <v>27</v>
      </c>
      <c r="L27242" s="32">
        <v>27</v>
      </c>
      <c r="M27242" s="173">
        <v>25167</v>
      </c>
      <c r="N27242" t="s">
        <v>47</v>
      </c>
      <c r="O27242">
        <v>3</v>
      </c>
    </row>
    <row r="27243" spans="1:15" x14ac:dyDescent="0.25">
      <c r="A27243" s="2">
        <v>37021</v>
      </c>
      <c r="B27243">
        <v>100</v>
      </c>
      <c r="C27243">
        <v>17.68</v>
      </c>
      <c r="D27243">
        <v>17.68</v>
      </c>
      <c r="E27243">
        <v>17.68</v>
      </c>
      <c r="F27243">
        <v>17.68</v>
      </c>
      <c r="G27243">
        <v>17.68</v>
      </c>
      <c r="H27243" s="172">
        <v>24.38</v>
      </c>
      <c r="I27243">
        <v>24.31</v>
      </c>
      <c r="J27243">
        <v>24.3</v>
      </c>
      <c r="K27243">
        <v>24.5</v>
      </c>
      <c r="L27243" s="32">
        <v>24.34</v>
      </c>
      <c r="M27243" s="173">
        <v>23024</v>
      </c>
      <c r="N27243" t="s">
        <v>47</v>
      </c>
      <c r="O27243">
        <v>4</v>
      </c>
    </row>
    <row r="27244" spans="1:15" x14ac:dyDescent="0.25">
      <c r="A27244" s="2">
        <v>37021</v>
      </c>
      <c r="B27244">
        <v>200</v>
      </c>
      <c r="C27244">
        <v>16.79</v>
      </c>
      <c r="D27244">
        <v>16.79</v>
      </c>
      <c r="E27244">
        <v>16.79</v>
      </c>
      <c r="F27244">
        <v>16.79</v>
      </c>
      <c r="G27244">
        <v>16.79</v>
      </c>
      <c r="H27244" s="172">
        <v>21.06</v>
      </c>
      <c r="I27244">
        <v>21.01</v>
      </c>
      <c r="J27244">
        <v>21.01</v>
      </c>
      <c r="K27244">
        <v>21.13</v>
      </c>
      <c r="L27244" s="32">
        <v>21.03</v>
      </c>
      <c r="M27244" s="173">
        <v>21958</v>
      </c>
      <c r="N27244" t="s">
        <v>47</v>
      </c>
      <c r="O27244">
        <v>4</v>
      </c>
    </row>
    <row r="27245" spans="1:15" x14ac:dyDescent="0.25">
      <c r="A27245" s="2">
        <v>37021</v>
      </c>
      <c r="B27245">
        <v>300</v>
      </c>
      <c r="C27245">
        <v>17.75</v>
      </c>
      <c r="D27245">
        <v>17.75</v>
      </c>
      <c r="E27245">
        <v>17.75</v>
      </c>
      <c r="F27245">
        <v>17.75</v>
      </c>
      <c r="G27245">
        <v>17.75</v>
      </c>
      <c r="H27245" s="172">
        <v>18.489999999999998</v>
      </c>
      <c r="I27245">
        <v>18.420000000000002</v>
      </c>
      <c r="J27245">
        <v>18.420000000000002</v>
      </c>
      <c r="K27245">
        <v>18.61</v>
      </c>
      <c r="L27245" s="32">
        <v>18.45</v>
      </c>
      <c r="M27245" s="173">
        <v>21298</v>
      </c>
      <c r="N27245" t="s">
        <v>47</v>
      </c>
      <c r="O27245">
        <v>4</v>
      </c>
    </row>
    <row r="27246" spans="1:15" x14ac:dyDescent="0.25">
      <c r="A27246" s="2">
        <v>37021</v>
      </c>
      <c r="B27246">
        <v>400</v>
      </c>
      <c r="C27246">
        <v>14.86</v>
      </c>
      <c r="D27246">
        <v>14.86</v>
      </c>
      <c r="E27246">
        <v>14.86</v>
      </c>
      <c r="F27246">
        <v>14.86</v>
      </c>
      <c r="G27246">
        <v>14.86</v>
      </c>
      <c r="H27246" s="172">
        <v>18.41</v>
      </c>
      <c r="I27246">
        <v>18.34</v>
      </c>
      <c r="J27246">
        <v>18.329999999999998</v>
      </c>
      <c r="K27246">
        <v>18.54</v>
      </c>
      <c r="L27246" s="32">
        <v>18.37</v>
      </c>
      <c r="M27246" s="173">
        <v>21159</v>
      </c>
      <c r="N27246" t="s">
        <v>47</v>
      </c>
      <c r="O27246">
        <v>4</v>
      </c>
    </row>
    <row r="27247" spans="1:15" x14ac:dyDescent="0.25">
      <c r="A27247" s="2">
        <v>37021</v>
      </c>
      <c r="B27247">
        <v>500</v>
      </c>
      <c r="C27247">
        <v>16.920000000000002</v>
      </c>
      <c r="D27247">
        <v>16.920000000000002</v>
      </c>
      <c r="E27247">
        <v>16.920000000000002</v>
      </c>
      <c r="F27247">
        <v>16.920000000000002</v>
      </c>
      <c r="G27247">
        <v>16.920000000000002</v>
      </c>
      <c r="H27247" s="172">
        <v>18.829999999999998</v>
      </c>
      <c r="I27247">
        <v>18.760000000000002</v>
      </c>
      <c r="J27247">
        <v>18.760000000000002</v>
      </c>
      <c r="K27247">
        <v>18.95</v>
      </c>
      <c r="L27247" s="32">
        <v>18.79</v>
      </c>
      <c r="M27247" s="173">
        <v>21433</v>
      </c>
      <c r="N27247" t="s">
        <v>47</v>
      </c>
      <c r="O27247">
        <v>4</v>
      </c>
    </row>
    <row r="27248" spans="1:15" x14ac:dyDescent="0.25">
      <c r="A27248" s="2">
        <v>37021</v>
      </c>
      <c r="B27248">
        <v>600</v>
      </c>
      <c r="C27248">
        <v>28.58</v>
      </c>
      <c r="D27248">
        <v>28.58</v>
      </c>
      <c r="E27248">
        <v>28.58</v>
      </c>
      <c r="F27248">
        <v>28.58</v>
      </c>
      <c r="G27248">
        <v>28.58</v>
      </c>
      <c r="H27248" s="172">
        <v>25.08</v>
      </c>
      <c r="I27248">
        <v>25.02</v>
      </c>
      <c r="J27248">
        <v>25.01</v>
      </c>
      <c r="K27248">
        <v>25.18</v>
      </c>
      <c r="L27248" s="32">
        <v>25.04</v>
      </c>
      <c r="M27248" s="173">
        <v>22993</v>
      </c>
      <c r="N27248" t="s">
        <v>47</v>
      </c>
      <c r="O27248">
        <v>4</v>
      </c>
    </row>
    <row r="27249" spans="1:15" x14ac:dyDescent="0.25">
      <c r="A27249" s="2">
        <v>37021</v>
      </c>
      <c r="B27249">
        <v>700</v>
      </c>
      <c r="C27249">
        <v>53.13</v>
      </c>
      <c r="D27249">
        <v>53.13</v>
      </c>
      <c r="E27249">
        <v>53.13</v>
      </c>
      <c r="F27249">
        <v>53.13</v>
      </c>
      <c r="G27249">
        <v>53.13</v>
      </c>
      <c r="H27249" s="172">
        <v>38.03</v>
      </c>
      <c r="I27249">
        <v>38.03</v>
      </c>
      <c r="J27249">
        <v>38.03</v>
      </c>
      <c r="K27249">
        <v>38.03</v>
      </c>
      <c r="L27249" s="32">
        <v>38.03</v>
      </c>
      <c r="M27249" s="173">
        <v>25987</v>
      </c>
      <c r="N27249" t="s">
        <v>47</v>
      </c>
      <c r="O27249">
        <v>4</v>
      </c>
    </row>
    <row r="27250" spans="1:15" x14ac:dyDescent="0.25">
      <c r="A27250" s="2">
        <v>37021</v>
      </c>
      <c r="B27250">
        <v>800</v>
      </c>
      <c r="C27250">
        <v>56.74</v>
      </c>
      <c r="D27250">
        <v>59.73</v>
      </c>
      <c r="E27250">
        <v>60.99</v>
      </c>
      <c r="F27250">
        <v>56.74</v>
      </c>
      <c r="G27250">
        <v>56.74</v>
      </c>
      <c r="H27250" s="174">
        <v>43.01</v>
      </c>
      <c r="I27250">
        <v>44.96</v>
      </c>
      <c r="J27250">
        <v>45.69</v>
      </c>
      <c r="K27250">
        <v>43.23</v>
      </c>
      <c r="L27250" s="32">
        <v>42.93</v>
      </c>
      <c r="M27250" s="173">
        <v>29022</v>
      </c>
      <c r="N27250" t="s">
        <v>48</v>
      </c>
      <c r="O27250">
        <v>4</v>
      </c>
    </row>
    <row r="27251" spans="1:15" x14ac:dyDescent="0.25">
      <c r="A27251" s="2">
        <v>37021</v>
      </c>
      <c r="B27251">
        <v>900</v>
      </c>
      <c r="C27251">
        <v>21.53</v>
      </c>
      <c r="D27251">
        <v>33.020000000000003</v>
      </c>
      <c r="E27251">
        <v>35.64</v>
      </c>
      <c r="F27251">
        <v>24.89</v>
      </c>
      <c r="G27251">
        <v>26.86</v>
      </c>
      <c r="H27251" s="174">
        <v>45</v>
      </c>
      <c r="I27251">
        <v>46.99</v>
      </c>
      <c r="J27251">
        <v>47.74</v>
      </c>
      <c r="K27251">
        <v>45.29</v>
      </c>
      <c r="L27251" s="32">
        <v>44.9</v>
      </c>
      <c r="M27251" s="173">
        <v>30285</v>
      </c>
      <c r="N27251" t="s">
        <v>48</v>
      </c>
      <c r="O27251">
        <v>4</v>
      </c>
    </row>
    <row r="27252" spans="1:15" x14ac:dyDescent="0.25">
      <c r="A27252" s="2">
        <v>37021</v>
      </c>
      <c r="B27252">
        <v>1000</v>
      </c>
      <c r="C27252">
        <v>47.38</v>
      </c>
      <c r="D27252">
        <v>73.62</v>
      </c>
      <c r="E27252">
        <v>74.7</v>
      </c>
      <c r="F27252">
        <v>62.83</v>
      </c>
      <c r="G27252">
        <v>71.87</v>
      </c>
      <c r="H27252" s="174">
        <v>47.81</v>
      </c>
      <c r="I27252">
        <v>51.15</v>
      </c>
      <c r="J27252">
        <v>52.28</v>
      </c>
      <c r="K27252">
        <v>48.28</v>
      </c>
      <c r="L27252" s="32">
        <v>47.75</v>
      </c>
      <c r="M27252" s="173">
        <v>31419</v>
      </c>
      <c r="N27252" t="s">
        <v>48</v>
      </c>
      <c r="O27252">
        <v>4</v>
      </c>
    </row>
    <row r="27253" spans="1:15" x14ac:dyDescent="0.25">
      <c r="A27253" s="2">
        <v>37021</v>
      </c>
      <c r="B27253">
        <v>1100</v>
      </c>
      <c r="C27253">
        <v>72.260000000000005</v>
      </c>
      <c r="D27253">
        <v>74.16</v>
      </c>
      <c r="E27253">
        <v>74.959999999999994</v>
      </c>
      <c r="F27253">
        <v>72.260000000000005</v>
      </c>
      <c r="G27253">
        <v>72.260000000000005</v>
      </c>
      <c r="H27253" s="174">
        <v>53.33</v>
      </c>
      <c r="I27253">
        <v>55.61</v>
      </c>
      <c r="J27253">
        <v>56.34</v>
      </c>
      <c r="K27253">
        <v>53.74</v>
      </c>
      <c r="L27253" s="32">
        <v>53.3</v>
      </c>
      <c r="M27253" s="173">
        <v>32456</v>
      </c>
      <c r="N27253" t="s">
        <v>48</v>
      </c>
      <c r="O27253">
        <v>4</v>
      </c>
    </row>
    <row r="27254" spans="1:15" x14ac:dyDescent="0.25">
      <c r="A27254" s="2">
        <v>37021</v>
      </c>
      <c r="B27254">
        <v>1200</v>
      </c>
      <c r="C27254">
        <v>55</v>
      </c>
      <c r="D27254">
        <v>58.67</v>
      </c>
      <c r="E27254">
        <v>60.18</v>
      </c>
      <c r="F27254">
        <v>50.7</v>
      </c>
      <c r="G27254">
        <v>55.05</v>
      </c>
      <c r="H27254" s="174">
        <v>53.55</v>
      </c>
      <c r="I27254">
        <v>55.52</v>
      </c>
      <c r="J27254">
        <v>56.23</v>
      </c>
      <c r="K27254">
        <v>53.61</v>
      </c>
      <c r="L27254" s="32">
        <v>53.53</v>
      </c>
      <c r="M27254" s="173">
        <v>33199</v>
      </c>
      <c r="N27254" t="s">
        <v>48</v>
      </c>
      <c r="O27254">
        <v>4</v>
      </c>
    </row>
    <row r="27255" spans="1:15" x14ac:dyDescent="0.25">
      <c r="A27255" s="2">
        <v>37021</v>
      </c>
      <c r="B27255">
        <v>1300</v>
      </c>
      <c r="C27255">
        <v>74.09</v>
      </c>
      <c r="D27255">
        <v>76.34</v>
      </c>
      <c r="E27255">
        <v>77.23</v>
      </c>
      <c r="F27255">
        <v>66.040000000000006</v>
      </c>
      <c r="G27255">
        <v>74.17</v>
      </c>
      <c r="H27255" s="174">
        <v>52.06</v>
      </c>
      <c r="I27255">
        <v>54.16</v>
      </c>
      <c r="J27255">
        <v>54.92</v>
      </c>
      <c r="K27255">
        <v>52.15</v>
      </c>
      <c r="L27255" s="32">
        <v>52.03</v>
      </c>
      <c r="M27255" s="173">
        <v>33463</v>
      </c>
      <c r="N27255" t="s">
        <v>48</v>
      </c>
      <c r="O27255">
        <v>4</v>
      </c>
    </row>
    <row r="27256" spans="1:15" x14ac:dyDescent="0.25">
      <c r="A27256" s="2">
        <v>37021</v>
      </c>
      <c r="B27256">
        <v>1400</v>
      </c>
      <c r="C27256">
        <v>127.91</v>
      </c>
      <c r="D27256">
        <v>129.04</v>
      </c>
      <c r="E27256">
        <v>129.36000000000001</v>
      </c>
      <c r="F27256">
        <v>112.46</v>
      </c>
      <c r="G27256">
        <v>128.08000000000001</v>
      </c>
      <c r="H27256" s="174">
        <v>58</v>
      </c>
      <c r="I27256">
        <v>59.58</v>
      </c>
      <c r="J27256">
        <v>60.15</v>
      </c>
      <c r="K27256">
        <v>58</v>
      </c>
      <c r="L27256" s="32">
        <v>58</v>
      </c>
      <c r="M27256" s="173">
        <v>33735</v>
      </c>
      <c r="N27256" t="s">
        <v>48</v>
      </c>
      <c r="O27256">
        <v>4</v>
      </c>
    </row>
    <row r="27257" spans="1:15" x14ac:dyDescent="0.25">
      <c r="A27257" s="2">
        <v>37021</v>
      </c>
      <c r="B27257">
        <v>1500</v>
      </c>
      <c r="C27257">
        <v>99.26</v>
      </c>
      <c r="D27257">
        <v>100.02</v>
      </c>
      <c r="E27257">
        <v>100.25</v>
      </c>
      <c r="F27257">
        <v>88.72</v>
      </c>
      <c r="G27257">
        <v>99.38</v>
      </c>
      <c r="H27257" s="174">
        <v>55.21</v>
      </c>
      <c r="I27257">
        <v>57.03</v>
      </c>
      <c r="J27257">
        <v>57.69</v>
      </c>
      <c r="K27257">
        <v>55.26</v>
      </c>
      <c r="L27257" s="32">
        <v>55.2</v>
      </c>
      <c r="M27257" s="173">
        <v>33962</v>
      </c>
      <c r="N27257" t="s">
        <v>48</v>
      </c>
      <c r="O27257">
        <v>4</v>
      </c>
    </row>
    <row r="27258" spans="1:15" x14ac:dyDescent="0.25">
      <c r="A27258" s="2">
        <v>37021</v>
      </c>
      <c r="B27258">
        <v>1600</v>
      </c>
      <c r="C27258">
        <v>82.64</v>
      </c>
      <c r="D27258">
        <v>82.64</v>
      </c>
      <c r="E27258">
        <v>82.64</v>
      </c>
      <c r="F27258">
        <v>82.64</v>
      </c>
      <c r="G27258">
        <v>82.64</v>
      </c>
      <c r="H27258" s="174">
        <v>60</v>
      </c>
      <c r="I27258">
        <v>60</v>
      </c>
      <c r="J27258">
        <v>60</v>
      </c>
      <c r="K27258">
        <v>60</v>
      </c>
      <c r="L27258" s="32">
        <v>60</v>
      </c>
      <c r="M27258" s="173">
        <v>34277</v>
      </c>
      <c r="N27258" t="s">
        <v>48</v>
      </c>
      <c r="O27258">
        <v>4</v>
      </c>
    </row>
    <row r="27259" spans="1:15" x14ac:dyDescent="0.25">
      <c r="A27259" s="2">
        <v>37021</v>
      </c>
      <c r="B27259">
        <v>1700</v>
      </c>
      <c r="C27259">
        <v>48.21</v>
      </c>
      <c r="D27259">
        <v>48.21</v>
      </c>
      <c r="E27259">
        <v>48.21</v>
      </c>
      <c r="F27259">
        <v>48.21</v>
      </c>
      <c r="G27259">
        <v>48.21</v>
      </c>
      <c r="H27259" s="174">
        <v>60</v>
      </c>
      <c r="I27259">
        <v>60</v>
      </c>
      <c r="J27259">
        <v>60</v>
      </c>
      <c r="K27259">
        <v>60</v>
      </c>
      <c r="L27259" s="32">
        <v>60</v>
      </c>
      <c r="M27259" s="173">
        <v>34392</v>
      </c>
      <c r="N27259" t="s">
        <v>48</v>
      </c>
      <c r="O27259">
        <v>4</v>
      </c>
    </row>
    <row r="27260" spans="1:15" x14ac:dyDescent="0.25">
      <c r="A27260" s="2">
        <v>37021</v>
      </c>
      <c r="B27260">
        <v>1800</v>
      </c>
      <c r="C27260">
        <v>48.21</v>
      </c>
      <c r="D27260">
        <v>49.89</v>
      </c>
      <c r="E27260">
        <v>50.59</v>
      </c>
      <c r="F27260">
        <v>48.21</v>
      </c>
      <c r="G27260">
        <v>48.21</v>
      </c>
      <c r="H27260" s="174">
        <v>52.56</v>
      </c>
      <c r="I27260">
        <v>52.51</v>
      </c>
      <c r="J27260">
        <v>52.51</v>
      </c>
      <c r="K27260">
        <v>52.64</v>
      </c>
      <c r="L27260" s="32">
        <v>52.53</v>
      </c>
      <c r="M27260" s="173">
        <v>34164</v>
      </c>
      <c r="N27260" t="s">
        <v>48</v>
      </c>
      <c r="O27260">
        <v>4</v>
      </c>
    </row>
    <row r="27261" spans="1:15" x14ac:dyDescent="0.25">
      <c r="A27261" s="2">
        <v>37021</v>
      </c>
      <c r="B27261">
        <v>1900</v>
      </c>
      <c r="C27261">
        <v>50.54</v>
      </c>
      <c r="D27261">
        <v>52.22</v>
      </c>
      <c r="E27261">
        <v>52.92</v>
      </c>
      <c r="F27261">
        <v>50.54</v>
      </c>
      <c r="G27261">
        <v>50.54</v>
      </c>
      <c r="H27261" s="174">
        <v>35.86</v>
      </c>
      <c r="I27261">
        <v>44.9</v>
      </c>
      <c r="J27261">
        <v>45.58</v>
      </c>
      <c r="K27261">
        <v>41.92</v>
      </c>
      <c r="L27261" s="32">
        <v>36.56</v>
      </c>
      <c r="M27261" s="173">
        <v>33176</v>
      </c>
      <c r="N27261" t="s">
        <v>48</v>
      </c>
      <c r="O27261">
        <v>4</v>
      </c>
    </row>
    <row r="27262" spans="1:15" x14ac:dyDescent="0.25">
      <c r="A27262" s="2">
        <v>37021</v>
      </c>
      <c r="B27262">
        <v>2000</v>
      </c>
      <c r="C27262">
        <v>34.46</v>
      </c>
      <c r="D27262">
        <v>34.46</v>
      </c>
      <c r="E27262">
        <v>34.46</v>
      </c>
      <c r="F27262">
        <v>34.46</v>
      </c>
      <c r="G27262">
        <v>34.46</v>
      </c>
      <c r="H27262" s="174">
        <v>35.729999999999997</v>
      </c>
      <c r="I27262">
        <v>44.33</v>
      </c>
      <c r="J27262">
        <v>44.99</v>
      </c>
      <c r="K27262">
        <v>41.52</v>
      </c>
      <c r="L27262" s="32">
        <v>36.4</v>
      </c>
      <c r="M27262" s="173">
        <v>32281</v>
      </c>
      <c r="N27262" t="s">
        <v>48</v>
      </c>
      <c r="O27262">
        <v>4</v>
      </c>
    </row>
    <row r="27263" spans="1:15" x14ac:dyDescent="0.25">
      <c r="A27263" s="2">
        <v>37021</v>
      </c>
      <c r="B27263">
        <v>2100</v>
      </c>
      <c r="C27263">
        <v>50.86</v>
      </c>
      <c r="D27263">
        <v>50.86</v>
      </c>
      <c r="E27263">
        <v>50.86</v>
      </c>
      <c r="F27263">
        <v>50.86</v>
      </c>
      <c r="G27263">
        <v>50.86</v>
      </c>
      <c r="H27263" s="174">
        <v>62.06</v>
      </c>
      <c r="I27263">
        <v>62.06</v>
      </c>
      <c r="J27263">
        <v>62.06</v>
      </c>
      <c r="K27263">
        <v>62.06</v>
      </c>
      <c r="L27263" s="32">
        <v>62.06</v>
      </c>
      <c r="M27263" s="173">
        <v>33241</v>
      </c>
      <c r="N27263" t="s">
        <v>48</v>
      </c>
      <c r="O27263">
        <v>4</v>
      </c>
    </row>
    <row r="27264" spans="1:15" x14ac:dyDescent="0.25">
      <c r="A27264" s="2">
        <v>37021</v>
      </c>
      <c r="B27264">
        <v>2200</v>
      </c>
      <c r="C27264">
        <v>54.23</v>
      </c>
      <c r="D27264">
        <v>54.23</v>
      </c>
      <c r="E27264">
        <v>54.23</v>
      </c>
      <c r="F27264">
        <v>54.23</v>
      </c>
      <c r="G27264">
        <v>54.23</v>
      </c>
      <c r="H27264" s="174">
        <v>50.08</v>
      </c>
      <c r="I27264">
        <v>50.02</v>
      </c>
      <c r="J27264">
        <v>50.01</v>
      </c>
      <c r="K27264">
        <v>50.2</v>
      </c>
      <c r="L27264" s="32">
        <v>50.04</v>
      </c>
      <c r="M27264" s="173">
        <v>32434</v>
      </c>
      <c r="N27264" t="s">
        <v>48</v>
      </c>
      <c r="O27264">
        <v>4</v>
      </c>
    </row>
    <row r="27265" spans="1:15" x14ac:dyDescent="0.25">
      <c r="A27265" s="2">
        <v>37021</v>
      </c>
      <c r="B27265">
        <v>2300</v>
      </c>
      <c r="C27265">
        <v>52.54</v>
      </c>
      <c r="D27265">
        <v>52.54</v>
      </c>
      <c r="E27265">
        <v>52.54</v>
      </c>
      <c r="F27265">
        <v>52.54</v>
      </c>
      <c r="G27265">
        <v>52.54</v>
      </c>
      <c r="H27265" s="174">
        <v>36.31</v>
      </c>
      <c r="I27265">
        <v>36.130000000000003</v>
      </c>
      <c r="J27265">
        <v>36.11</v>
      </c>
      <c r="K27265">
        <v>36.619999999999997</v>
      </c>
      <c r="L27265" s="32">
        <v>36.200000000000003</v>
      </c>
      <c r="M27265" s="173">
        <v>29510</v>
      </c>
      <c r="N27265" t="s">
        <v>48</v>
      </c>
      <c r="O27265">
        <v>4</v>
      </c>
    </row>
    <row r="27266" spans="1:15" x14ac:dyDescent="0.25">
      <c r="A27266" s="2">
        <v>37021</v>
      </c>
      <c r="B27266">
        <v>2400</v>
      </c>
      <c r="C27266">
        <v>35.51</v>
      </c>
      <c r="D27266">
        <v>35.51</v>
      </c>
      <c r="E27266">
        <v>35.51</v>
      </c>
      <c r="F27266">
        <v>35.51</v>
      </c>
      <c r="G27266">
        <v>35.51</v>
      </c>
      <c r="H27266" s="172">
        <v>31.44</v>
      </c>
      <c r="I27266">
        <v>31.42</v>
      </c>
      <c r="J27266">
        <v>31.42</v>
      </c>
      <c r="K27266">
        <v>31.48</v>
      </c>
      <c r="L27266" s="32">
        <v>31.43</v>
      </c>
      <c r="M27266" s="173">
        <v>26512</v>
      </c>
      <c r="N27266" t="s">
        <v>47</v>
      </c>
      <c r="O27266">
        <v>4</v>
      </c>
    </row>
    <row r="27267" spans="1:15" x14ac:dyDescent="0.25">
      <c r="A27267" s="2">
        <v>37022</v>
      </c>
      <c r="B27267">
        <v>100</v>
      </c>
      <c r="C27267">
        <v>17.07</v>
      </c>
      <c r="D27267">
        <v>17.07</v>
      </c>
      <c r="E27267">
        <v>17.07</v>
      </c>
      <c r="F27267">
        <v>17.07</v>
      </c>
      <c r="G27267">
        <v>17.07</v>
      </c>
      <c r="H27267" s="172">
        <v>24.01</v>
      </c>
      <c r="I27267">
        <v>23.92</v>
      </c>
      <c r="J27267">
        <v>23.94</v>
      </c>
      <c r="K27267">
        <v>24.85</v>
      </c>
      <c r="L27267" s="32">
        <v>23.74</v>
      </c>
      <c r="M27267" s="173">
        <v>24079</v>
      </c>
      <c r="N27267" t="s">
        <v>47</v>
      </c>
      <c r="O27267">
        <v>5</v>
      </c>
    </row>
    <row r="27268" spans="1:15" x14ac:dyDescent="0.25">
      <c r="A27268" s="2">
        <v>37022</v>
      </c>
      <c r="B27268">
        <v>200</v>
      </c>
      <c r="C27268">
        <v>20.68</v>
      </c>
      <c r="D27268">
        <v>20.68</v>
      </c>
      <c r="E27268">
        <v>20.68</v>
      </c>
      <c r="F27268">
        <v>20.68</v>
      </c>
      <c r="G27268">
        <v>20.68</v>
      </c>
      <c r="H27268" s="172">
        <v>22</v>
      </c>
      <c r="I27268">
        <v>22</v>
      </c>
      <c r="J27268">
        <v>22</v>
      </c>
      <c r="K27268">
        <v>22</v>
      </c>
      <c r="L27268" s="32">
        <v>22</v>
      </c>
      <c r="M27268" s="173">
        <v>22828</v>
      </c>
      <c r="N27268" t="s">
        <v>47</v>
      </c>
      <c r="O27268">
        <v>5</v>
      </c>
    </row>
    <row r="27269" spans="1:15" x14ac:dyDescent="0.25">
      <c r="A27269" s="2">
        <v>37022</v>
      </c>
      <c r="B27269">
        <v>300</v>
      </c>
      <c r="C27269">
        <v>19.329999999999998</v>
      </c>
      <c r="D27269">
        <v>19.329999999999998</v>
      </c>
      <c r="E27269">
        <v>19.329999999999998</v>
      </c>
      <c r="F27269">
        <v>19.329999999999998</v>
      </c>
      <c r="G27269">
        <v>19.329999999999998</v>
      </c>
      <c r="H27269" s="172">
        <v>18.86</v>
      </c>
      <c r="I27269">
        <v>18.86</v>
      </c>
      <c r="J27269">
        <v>18.86</v>
      </c>
      <c r="K27269">
        <v>18.86</v>
      </c>
      <c r="L27269" s="32">
        <v>18.86</v>
      </c>
      <c r="M27269" s="173">
        <v>22026</v>
      </c>
      <c r="N27269" t="s">
        <v>47</v>
      </c>
      <c r="O27269">
        <v>5</v>
      </c>
    </row>
    <row r="27270" spans="1:15" x14ac:dyDescent="0.25">
      <c r="A27270" s="2">
        <v>37022</v>
      </c>
      <c r="B27270">
        <v>400</v>
      </c>
      <c r="C27270">
        <v>15.6</v>
      </c>
      <c r="D27270">
        <v>15.6</v>
      </c>
      <c r="E27270">
        <v>15.6</v>
      </c>
      <c r="F27270">
        <v>15.6</v>
      </c>
      <c r="G27270">
        <v>15.6</v>
      </c>
      <c r="H27270" s="172">
        <v>18.54</v>
      </c>
      <c r="I27270">
        <v>18.54</v>
      </c>
      <c r="J27270">
        <v>18.54</v>
      </c>
      <c r="K27270">
        <v>18.54</v>
      </c>
      <c r="L27270" s="32">
        <v>18.54</v>
      </c>
      <c r="M27270" s="173">
        <v>21740</v>
      </c>
      <c r="N27270" t="s">
        <v>47</v>
      </c>
      <c r="O27270">
        <v>5</v>
      </c>
    </row>
    <row r="27271" spans="1:15" x14ac:dyDescent="0.25">
      <c r="A27271" s="2">
        <v>37022</v>
      </c>
      <c r="B27271">
        <v>500</v>
      </c>
      <c r="C27271">
        <v>15.74</v>
      </c>
      <c r="D27271">
        <v>15.74</v>
      </c>
      <c r="E27271">
        <v>15.74</v>
      </c>
      <c r="F27271">
        <v>15.74</v>
      </c>
      <c r="G27271">
        <v>15.74</v>
      </c>
      <c r="H27271" s="172">
        <v>18.850000000000001</v>
      </c>
      <c r="I27271">
        <v>18.850000000000001</v>
      </c>
      <c r="J27271">
        <v>18.850000000000001</v>
      </c>
      <c r="K27271">
        <v>18.850000000000001</v>
      </c>
      <c r="L27271" s="32">
        <v>18.850000000000001</v>
      </c>
      <c r="M27271" s="173">
        <v>21959</v>
      </c>
      <c r="N27271" t="s">
        <v>47</v>
      </c>
      <c r="O27271">
        <v>5</v>
      </c>
    </row>
    <row r="27272" spans="1:15" x14ac:dyDescent="0.25">
      <c r="A27272" s="2">
        <v>37022</v>
      </c>
      <c r="B27272">
        <v>600</v>
      </c>
      <c r="C27272">
        <v>25.28</v>
      </c>
      <c r="D27272">
        <v>25.28</v>
      </c>
      <c r="E27272">
        <v>25.28</v>
      </c>
      <c r="F27272">
        <v>25.28</v>
      </c>
      <c r="G27272">
        <v>25.28</v>
      </c>
      <c r="H27272" s="172">
        <v>25.87</v>
      </c>
      <c r="I27272">
        <v>28.61</v>
      </c>
      <c r="J27272">
        <v>29.62</v>
      </c>
      <c r="K27272">
        <v>26.5</v>
      </c>
      <c r="L27272" s="32">
        <v>25.67</v>
      </c>
      <c r="M27272" s="173">
        <v>23477</v>
      </c>
      <c r="N27272" t="s">
        <v>47</v>
      </c>
      <c r="O27272">
        <v>5</v>
      </c>
    </row>
    <row r="27273" spans="1:15" x14ac:dyDescent="0.25">
      <c r="A27273" s="2">
        <v>37022</v>
      </c>
      <c r="B27273">
        <v>700</v>
      </c>
      <c r="C27273">
        <v>29.77</v>
      </c>
      <c r="D27273">
        <v>30.57</v>
      </c>
      <c r="E27273">
        <v>30.9</v>
      </c>
      <c r="F27273">
        <v>29.77</v>
      </c>
      <c r="G27273">
        <v>29.77</v>
      </c>
      <c r="H27273" s="172">
        <v>37.42</v>
      </c>
      <c r="I27273">
        <v>39.869999999999997</v>
      </c>
      <c r="J27273">
        <v>40.78</v>
      </c>
      <c r="K27273">
        <v>38.07</v>
      </c>
      <c r="L27273" s="32">
        <v>37.21</v>
      </c>
      <c r="M27273" s="173">
        <v>26421</v>
      </c>
      <c r="N27273" t="s">
        <v>47</v>
      </c>
      <c r="O27273">
        <v>5</v>
      </c>
    </row>
    <row r="27274" spans="1:15" x14ac:dyDescent="0.25">
      <c r="A27274" s="2">
        <v>37022</v>
      </c>
      <c r="B27274">
        <v>800</v>
      </c>
      <c r="C27274">
        <v>29.74</v>
      </c>
      <c r="D27274">
        <v>35.590000000000003</v>
      </c>
      <c r="E27274">
        <v>38.049999999999997</v>
      </c>
      <c r="F27274">
        <v>29.75</v>
      </c>
      <c r="G27274">
        <v>29.74</v>
      </c>
      <c r="H27274" s="172">
        <v>40.01</v>
      </c>
      <c r="I27274">
        <v>44.28</v>
      </c>
      <c r="J27274">
        <v>45.92</v>
      </c>
      <c r="K27274">
        <v>40.869999999999997</v>
      </c>
      <c r="L27274" s="32">
        <v>39.71</v>
      </c>
      <c r="M27274" s="173">
        <v>29418</v>
      </c>
      <c r="N27274" t="s">
        <v>48</v>
      </c>
      <c r="O27274">
        <v>5</v>
      </c>
    </row>
    <row r="27275" spans="1:15" x14ac:dyDescent="0.25">
      <c r="A27275" s="2">
        <v>37022</v>
      </c>
      <c r="B27275">
        <v>900</v>
      </c>
      <c r="C27275">
        <v>22.33</v>
      </c>
      <c r="D27275">
        <v>28.87</v>
      </c>
      <c r="E27275">
        <v>31.66</v>
      </c>
      <c r="F27275">
        <v>22.35</v>
      </c>
      <c r="G27275">
        <v>22.33</v>
      </c>
      <c r="H27275" s="172">
        <v>43.6</v>
      </c>
      <c r="I27275">
        <v>46.56</v>
      </c>
      <c r="J27275">
        <v>47.73</v>
      </c>
      <c r="K27275">
        <v>44.46</v>
      </c>
      <c r="L27275" s="32">
        <v>43.31</v>
      </c>
      <c r="M27275" s="173">
        <v>31198</v>
      </c>
      <c r="N27275" t="s">
        <v>48</v>
      </c>
      <c r="O27275">
        <v>5</v>
      </c>
    </row>
    <row r="27276" spans="1:15" x14ac:dyDescent="0.25">
      <c r="A27276" s="2">
        <v>37022</v>
      </c>
      <c r="B27276">
        <v>1000</v>
      </c>
      <c r="C27276">
        <v>37.32</v>
      </c>
      <c r="D27276">
        <v>42.41</v>
      </c>
      <c r="E27276">
        <v>44.58</v>
      </c>
      <c r="F27276">
        <v>37.33</v>
      </c>
      <c r="G27276">
        <v>37.32</v>
      </c>
      <c r="H27276" s="172">
        <v>56.05</v>
      </c>
      <c r="I27276">
        <v>57.94</v>
      </c>
      <c r="J27276">
        <v>58.71</v>
      </c>
      <c r="K27276">
        <v>56.73</v>
      </c>
      <c r="L27276" s="32">
        <v>55.82</v>
      </c>
      <c r="M27276" s="173">
        <v>32529</v>
      </c>
      <c r="N27276" t="s">
        <v>48</v>
      </c>
      <c r="O27276">
        <v>5</v>
      </c>
    </row>
    <row r="27277" spans="1:15" x14ac:dyDescent="0.25">
      <c r="A27277" s="2">
        <v>37022</v>
      </c>
      <c r="B27277">
        <v>1100</v>
      </c>
      <c r="C27277">
        <v>42.44</v>
      </c>
      <c r="D27277">
        <v>59.83</v>
      </c>
      <c r="E27277">
        <v>61.51</v>
      </c>
      <c r="F27277">
        <v>51.25</v>
      </c>
      <c r="G27277">
        <v>53.53</v>
      </c>
      <c r="H27277" s="172">
        <v>61.9</v>
      </c>
      <c r="I27277">
        <v>63.09</v>
      </c>
      <c r="J27277">
        <v>63.65</v>
      </c>
      <c r="K27277">
        <v>62.88</v>
      </c>
      <c r="L27277" s="32">
        <v>61.57</v>
      </c>
      <c r="M27277" s="173">
        <v>33922</v>
      </c>
      <c r="N27277" t="s">
        <v>48</v>
      </c>
      <c r="O27277">
        <v>5</v>
      </c>
    </row>
    <row r="27278" spans="1:15" x14ac:dyDescent="0.25">
      <c r="A27278" s="2">
        <v>37022</v>
      </c>
      <c r="B27278">
        <v>1200</v>
      </c>
      <c r="C27278">
        <v>52.03</v>
      </c>
      <c r="D27278">
        <v>70.19</v>
      </c>
      <c r="E27278">
        <v>72.23</v>
      </c>
      <c r="F27278">
        <v>61.72</v>
      </c>
      <c r="G27278">
        <v>53.81</v>
      </c>
      <c r="H27278" s="172">
        <v>68.22</v>
      </c>
      <c r="I27278">
        <v>68.819999999999993</v>
      </c>
      <c r="J27278">
        <v>69.16</v>
      </c>
      <c r="K27278">
        <v>69.209999999999994</v>
      </c>
      <c r="L27278" s="32">
        <v>67.89</v>
      </c>
      <c r="M27278" s="173">
        <v>34927</v>
      </c>
      <c r="N27278" t="s">
        <v>48</v>
      </c>
      <c r="O27278">
        <v>5</v>
      </c>
    </row>
    <row r="27279" spans="1:15" x14ac:dyDescent="0.25">
      <c r="A27279" s="2">
        <v>37022</v>
      </c>
      <c r="B27279">
        <v>1300</v>
      </c>
      <c r="C27279">
        <v>31.26</v>
      </c>
      <c r="D27279">
        <v>80.790000000000006</v>
      </c>
      <c r="E27279">
        <v>83.74</v>
      </c>
      <c r="F27279">
        <v>60.81</v>
      </c>
      <c r="G27279">
        <v>50.59</v>
      </c>
      <c r="H27279" s="172">
        <v>70.42</v>
      </c>
      <c r="I27279">
        <v>70.900000000000006</v>
      </c>
      <c r="J27279">
        <v>71.180000000000007</v>
      </c>
      <c r="K27279">
        <v>71.25</v>
      </c>
      <c r="L27279" s="32">
        <v>70.150000000000006</v>
      </c>
      <c r="M27279" s="173">
        <v>35543</v>
      </c>
      <c r="N27279" t="s">
        <v>48</v>
      </c>
      <c r="O27279">
        <v>5</v>
      </c>
    </row>
    <row r="27280" spans="1:15" x14ac:dyDescent="0.25">
      <c r="A27280" s="2">
        <v>37022</v>
      </c>
      <c r="B27280">
        <v>1400</v>
      </c>
      <c r="C27280">
        <v>59.62</v>
      </c>
      <c r="D27280">
        <v>88.23</v>
      </c>
      <c r="E27280">
        <v>90.17</v>
      </c>
      <c r="F27280">
        <v>76.55</v>
      </c>
      <c r="G27280">
        <v>67.94</v>
      </c>
      <c r="H27280" s="172">
        <v>77.12</v>
      </c>
      <c r="I27280">
        <v>76.88</v>
      </c>
      <c r="J27280">
        <v>76.930000000000007</v>
      </c>
      <c r="K27280">
        <v>78.12</v>
      </c>
      <c r="L27280" s="32">
        <v>76.78</v>
      </c>
      <c r="M27280" s="173">
        <v>36263</v>
      </c>
      <c r="N27280" t="s">
        <v>48</v>
      </c>
      <c r="O27280">
        <v>5</v>
      </c>
    </row>
    <row r="27281" spans="1:15" x14ac:dyDescent="0.25">
      <c r="A27281" s="2">
        <v>37022</v>
      </c>
      <c r="B27281">
        <v>1500</v>
      </c>
      <c r="C27281">
        <v>95</v>
      </c>
      <c r="D27281">
        <v>95</v>
      </c>
      <c r="E27281">
        <v>95</v>
      </c>
      <c r="F27281">
        <v>95</v>
      </c>
      <c r="G27281">
        <v>95</v>
      </c>
      <c r="H27281" s="172">
        <v>79.42</v>
      </c>
      <c r="I27281">
        <v>85.29</v>
      </c>
      <c r="J27281">
        <v>85.76</v>
      </c>
      <c r="K27281">
        <v>84.13</v>
      </c>
      <c r="L27281" s="32">
        <v>79.709999999999994</v>
      </c>
      <c r="M27281" s="173">
        <v>36633</v>
      </c>
      <c r="N27281" t="s">
        <v>48</v>
      </c>
      <c r="O27281">
        <v>5</v>
      </c>
    </row>
    <row r="27282" spans="1:15" x14ac:dyDescent="0.25">
      <c r="A27282" s="2">
        <v>37022</v>
      </c>
      <c r="B27282">
        <v>1600</v>
      </c>
      <c r="C27282">
        <v>87.22</v>
      </c>
      <c r="D27282">
        <v>87.77</v>
      </c>
      <c r="E27282">
        <v>88.01</v>
      </c>
      <c r="F27282">
        <v>87.22</v>
      </c>
      <c r="G27282">
        <v>87.22</v>
      </c>
      <c r="H27282" s="172">
        <v>77.349999999999994</v>
      </c>
      <c r="I27282">
        <v>79.27</v>
      </c>
      <c r="J27282">
        <v>79.41</v>
      </c>
      <c r="K27282">
        <v>79.98</v>
      </c>
      <c r="L27282" s="32">
        <v>77.2</v>
      </c>
      <c r="M27282" s="173">
        <v>37034</v>
      </c>
      <c r="N27282" t="s">
        <v>48</v>
      </c>
      <c r="O27282">
        <v>5</v>
      </c>
    </row>
    <row r="27283" spans="1:15" x14ac:dyDescent="0.25">
      <c r="A27283" s="2">
        <v>37022</v>
      </c>
      <c r="B27283">
        <v>1700</v>
      </c>
      <c r="C27283">
        <v>60.8</v>
      </c>
      <c r="D27283">
        <v>70.05</v>
      </c>
      <c r="E27283">
        <v>71.22</v>
      </c>
      <c r="F27283">
        <v>65.53</v>
      </c>
      <c r="G27283">
        <v>67.319999999999993</v>
      </c>
      <c r="H27283" s="172">
        <v>79.42</v>
      </c>
      <c r="I27283">
        <v>79.05</v>
      </c>
      <c r="J27283">
        <v>79.02</v>
      </c>
      <c r="K27283">
        <v>80.19</v>
      </c>
      <c r="L27283" s="32">
        <v>79.16</v>
      </c>
      <c r="M27283" s="173">
        <v>37114</v>
      </c>
      <c r="N27283" t="s">
        <v>48</v>
      </c>
      <c r="O27283">
        <v>5</v>
      </c>
    </row>
    <row r="27284" spans="1:15" x14ac:dyDescent="0.25">
      <c r="A27284" s="2">
        <v>37022</v>
      </c>
      <c r="B27284">
        <v>1800</v>
      </c>
      <c r="C27284">
        <v>54.91</v>
      </c>
      <c r="D27284">
        <v>104.8</v>
      </c>
      <c r="E27284">
        <v>133</v>
      </c>
      <c r="F27284">
        <v>64.900000000000006</v>
      </c>
      <c r="G27284">
        <v>63.91</v>
      </c>
      <c r="H27284" s="172">
        <v>79.42</v>
      </c>
      <c r="I27284">
        <v>78.81</v>
      </c>
      <c r="J27284">
        <v>78.739999999999995</v>
      </c>
      <c r="K27284">
        <v>80.47</v>
      </c>
      <c r="L27284" s="32">
        <v>79.06</v>
      </c>
      <c r="M27284" s="173">
        <v>36513</v>
      </c>
      <c r="N27284" t="s">
        <v>48</v>
      </c>
      <c r="O27284">
        <v>5</v>
      </c>
    </row>
    <row r="27285" spans="1:15" x14ac:dyDescent="0.25">
      <c r="A27285" s="2">
        <v>37022</v>
      </c>
      <c r="B27285">
        <v>1900</v>
      </c>
      <c r="C27285">
        <v>37.31</v>
      </c>
      <c r="D27285">
        <v>113.16</v>
      </c>
      <c r="E27285">
        <v>157.78</v>
      </c>
      <c r="F27285">
        <v>51.58</v>
      </c>
      <c r="G27285">
        <v>49.28</v>
      </c>
      <c r="H27285" s="172">
        <v>48.29</v>
      </c>
      <c r="I27285">
        <v>59.02</v>
      </c>
      <c r="J27285">
        <v>59.83</v>
      </c>
      <c r="K27285">
        <v>55.75</v>
      </c>
      <c r="L27285" s="32">
        <v>49.07</v>
      </c>
      <c r="M27285" s="173">
        <v>35294</v>
      </c>
      <c r="N27285" t="s">
        <v>48</v>
      </c>
      <c r="O27285">
        <v>5</v>
      </c>
    </row>
    <row r="27286" spans="1:15" x14ac:dyDescent="0.25">
      <c r="A27286" s="2">
        <v>37022</v>
      </c>
      <c r="B27286">
        <v>2000</v>
      </c>
      <c r="C27286">
        <v>24.53</v>
      </c>
      <c r="D27286">
        <v>95.13</v>
      </c>
      <c r="E27286">
        <v>136.09</v>
      </c>
      <c r="F27286">
        <v>37.94</v>
      </c>
      <c r="G27286">
        <v>35.799999999999997</v>
      </c>
      <c r="H27286" s="172">
        <v>45.85</v>
      </c>
      <c r="I27286">
        <v>57.43</v>
      </c>
      <c r="J27286">
        <v>58.31</v>
      </c>
      <c r="K27286">
        <v>53.35</v>
      </c>
      <c r="L27286" s="32">
        <v>46.81</v>
      </c>
      <c r="M27286" s="173">
        <v>34130</v>
      </c>
      <c r="N27286" t="s">
        <v>48</v>
      </c>
      <c r="O27286">
        <v>5</v>
      </c>
    </row>
    <row r="27287" spans="1:15" x14ac:dyDescent="0.25">
      <c r="A27287" s="2">
        <v>37022</v>
      </c>
      <c r="B27287">
        <v>2100</v>
      </c>
      <c r="C27287">
        <v>38.130000000000003</v>
      </c>
      <c r="D27287">
        <v>97.47</v>
      </c>
      <c r="E27287">
        <v>131.63999999999999</v>
      </c>
      <c r="F27287">
        <v>49.47</v>
      </c>
      <c r="G27287">
        <v>47.66</v>
      </c>
      <c r="H27287" s="172">
        <v>72.87</v>
      </c>
      <c r="I27287">
        <v>72.17</v>
      </c>
      <c r="J27287">
        <v>72.08</v>
      </c>
      <c r="K27287">
        <v>74.099999999999994</v>
      </c>
      <c r="L27287" s="32">
        <v>72.45</v>
      </c>
      <c r="M27287" s="173">
        <v>34179</v>
      </c>
      <c r="N27287" t="s">
        <v>48</v>
      </c>
      <c r="O27287">
        <v>5</v>
      </c>
    </row>
    <row r="27288" spans="1:15" x14ac:dyDescent="0.25">
      <c r="A27288" s="2">
        <v>37022</v>
      </c>
      <c r="B27288">
        <v>2200</v>
      </c>
      <c r="C27288">
        <v>41.6</v>
      </c>
      <c r="D27288">
        <v>98.18</v>
      </c>
      <c r="E27288">
        <v>130.76</v>
      </c>
      <c r="F27288">
        <v>52.39</v>
      </c>
      <c r="G27288">
        <v>50.68</v>
      </c>
      <c r="H27288" s="172">
        <v>56.8</v>
      </c>
      <c r="I27288">
        <v>56.56</v>
      </c>
      <c r="J27288">
        <v>56.53</v>
      </c>
      <c r="K27288">
        <v>57.22</v>
      </c>
      <c r="L27288" s="32">
        <v>56.66</v>
      </c>
      <c r="M27288" s="173">
        <v>33558</v>
      </c>
      <c r="N27288" t="s">
        <v>48</v>
      </c>
      <c r="O27288">
        <v>5</v>
      </c>
    </row>
    <row r="27289" spans="1:15" x14ac:dyDescent="0.25">
      <c r="A27289" s="2">
        <v>37022</v>
      </c>
      <c r="B27289">
        <v>2300</v>
      </c>
      <c r="C27289">
        <v>28.06</v>
      </c>
      <c r="D27289">
        <v>65.03</v>
      </c>
      <c r="E27289">
        <v>86.33</v>
      </c>
      <c r="F27289">
        <v>35.090000000000003</v>
      </c>
      <c r="G27289">
        <v>33.979999999999997</v>
      </c>
      <c r="H27289" s="172">
        <v>50.92</v>
      </c>
      <c r="I27289">
        <v>50.92</v>
      </c>
      <c r="J27289">
        <v>50.92</v>
      </c>
      <c r="K27289">
        <v>50.92</v>
      </c>
      <c r="L27289" s="32">
        <v>50.92</v>
      </c>
      <c r="M27289" s="173">
        <v>31013</v>
      </c>
      <c r="N27289" t="s">
        <v>48</v>
      </c>
      <c r="O27289">
        <v>5</v>
      </c>
    </row>
    <row r="27290" spans="1:15" x14ac:dyDescent="0.25">
      <c r="A27290" s="2">
        <v>37022</v>
      </c>
      <c r="B27290">
        <v>2400</v>
      </c>
      <c r="C27290">
        <v>33.82</v>
      </c>
      <c r="D27290">
        <v>33.82</v>
      </c>
      <c r="E27290">
        <v>33.82</v>
      </c>
      <c r="F27290">
        <v>33.82</v>
      </c>
      <c r="G27290">
        <v>33.82</v>
      </c>
      <c r="H27290" s="172">
        <v>34.9</v>
      </c>
      <c r="I27290">
        <v>34.9</v>
      </c>
      <c r="J27290">
        <v>34.9</v>
      </c>
      <c r="K27290">
        <v>34.9</v>
      </c>
      <c r="L27290" s="32">
        <v>34.9</v>
      </c>
      <c r="M27290" s="173">
        <v>28000</v>
      </c>
      <c r="N27290" t="s">
        <v>47</v>
      </c>
      <c r="O27290">
        <v>5</v>
      </c>
    </row>
    <row r="27291" spans="1:15" x14ac:dyDescent="0.25">
      <c r="A27291" s="2">
        <v>37023</v>
      </c>
      <c r="B27291">
        <v>100</v>
      </c>
      <c r="C27291">
        <v>32.85</v>
      </c>
      <c r="D27291">
        <v>32.85</v>
      </c>
      <c r="E27291">
        <v>32.85</v>
      </c>
      <c r="F27291">
        <v>32.85</v>
      </c>
      <c r="G27291">
        <v>32.85</v>
      </c>
      <c r="H27291" s="172">
        <v>44.73</v>
      </c>
      <c r="I27291">
        <v>44.73</v>
      </c>
      <c r="J27291">
        <v>44.73</v>
      </c>
      <c r="K27291">
        <v>44.73</v>
      </c>
      <c r="L27291" s="32">
        <v>44.73</v>
      </c>
      <c r="M27291" s="173">
        <v>25481</v>
      </c>
      <c r="N27291" t="s">
        <v>47</v>
      </c>
      <c r="O27291">
        <v>6</v>
      </c>
    </row>
    <row r="27292" spans="1:15" x14ac:dyDescent="0.25">
      <c r="A27292" s="2">
        <v>37023</v>
      </c>
      <c r="B27292">
        <v>200</v>
      </c>
      <c r="C27292">
        <v>24.87</v>
      </c>
      <c r="D27292">
        <v>24.87</v>
      </c>
      <c r="E27292">
        <v>24.87</v>
      </c>
      <c r="F27292">
        <v>24.87</v>
      </c>
      <c r="G27292">
        <v>24.87</v>
      </c>
      <c r="H27292" s="172">
        <v>44.57</v>
      </c>
      <c r="I27292">
        <v>44.57</v>
      </c>
      <c r="J27292">
        <v>44.57</v>
      </c>
      <c r="K27292">
        <v>44.57</v>
      </c>
      <c r="L27292" s="32">
        <v>44.57</v>
      </c>
      <c r="M27292" s="173">
        <v>23883</v>
      </c>
      <c r="N27292" t="s">
        <v>47</v>
      </c>
      <c r="O27292">
        <v>6</v>
      </c>
    </row>
    <row r="27293" spans="1:15" x14ac:dyDescent="0.25">
      <c r="A27293" s="2">
        <v>37023</v>
      </c>
      <c r="B27293">
        <v>300</v>
      </c>
      <c r="C27293">
        <v>28.76</v>
      </c>
      <c r="D27293">
        <v>28.76</v>
      </c>
      <c r="E27293">
        <v>28.76</v>
      </c>
      <c r="F27293">
        <v>28.76</v>
      </c>
      <c r="G27293">
        <v>28.76</v>
      </c>
      <c r="H27293" s="172">
        <v>33.65</v>
      </c>
      <c r="I27293">
        <v>33.65</v>
      </c>
      <c r="J27293">
        <v>33.65</v>
      </c>
      <c r="K27293">
        <v>33.65</v>
      </c>
      <c r="L27293" s="32">
        <v>33.65</v>
      </c>
      <c r="M27293" s="173">
        <v>22944</v>
      </c>
      <c r="N27293" t="s">
        <v>47</v>
      </c>
      <c r="O27293">
        <v>6</v>
      </c>
    </row>
    <row r="27294" spans="1:15" x14ac:dyDescent="0.25">
      <c r="A27294" s="2">
        <v>37023</v>
      </c>
      <c r="B27294">
        <v>400</v>
      </c>
      <c r="C27294">
        <v>15.18</v>
      </c>
      <c r="D27294">
        <v>15.18</v>
      </c>
      <c r="E27294">
        <v>15.18</v>
      </c>
      <c r="F27294">
        <v>15.18</v>
      </c>
      <c r="G27294">
        <v>15.18</v>
      </c>
      <c r="H27294" s="172">
        <v>27.17</v>
      </c>
      <c r="I27294">
        <v>27.17</v>
      </c>
      <c r="J27294">
        <v>27.17</v>
      </c>
      <c r="K27294">
        <v>27.17</v>
      </c>
      <c r="L27294" s="32">
        <v>27.17</v>
      </c>
      <c r="M27294" s="173">
        <v>22221</v>
      </c>
      <c r="N27294" t="s">
        <v>47</v>
      </c>
      <c r="O27294">
        <v>6</v>
      </c>
    </row>
    <row r="27295" spans="1:15" x14ac:dyDescent="0.25">
      <c r="A27295" s="2">
        <v>37023</v>
      </c>
      <c r="B27295">
        <v>500</v>
      </c>
      <c r="C27295">
        <v>15.38</v>
      </c>
      <c r="D27295">
        <v>15.38</v>
      </c>
      <c r="E27295">
        <v>15.38</v>
      </c>
      <c r="F27295">
        <v>15.38</v>
      </c>
      <c r="G27295">
        <v>15.38</v>
      </c>
      <c r="H27295" s="172">
        <v>27.31</v>
      </c>
      <c r="I27295">
        <v>27.31</v>
      </c>
      <c r="J27295">
        <v>27.31</v>
      </c>
      <c r="K27295">
        <v>27.31</v>
      </c>
      <c r="L27295" s="32">
        <v>27.31</v>
      </c>
      <c r="M27295" s="173">
        <v>21797</v>
      </c>
      <c r="N27295" t="s">
        <v>47</v>
      </c>
      <c r="O27295">
        <v>6</v>
      </c>
    </row>
    <row r="27296" spans="1:15" x14ac:dyDescent="0.25">
      <c r="A27296" s="2">
        <v>37023</v>
      </c>
      <c r="B27296">
        <v>600</v>
      </c>
      <c r="C27296">
        <v>21.92</v>
      </c>
      <c r="D27296">
        <v>21.92</v>
      </c>
      <c r="E27296">
        <v>21.92</v>
      </c>
      <c r="F27296">
        <v>21.92</v>
      </c>
      <c r="G27296">
        <v>21.92</v>
      </c>
      <c r="H27296" s="172">
        <v>31.5</v>
      </c>
      <c r="I27296">
        <v>31.5</v>
      </c>
      <c r="J27296">
        <v>31.5</v>
      </c>
      <c r="K27296">
        <v>31.5</v>
      </c>
      <c r="L27296" s="32">
        <v>31.5</v>
      </c>
      <c r="M27296" s="173">
        <v>22033</v>
      </c>
      <c r="N27296" t="s">
        <v>47</v>
      </c>
      <c r="O27296">
        <v>6</v>
      </c>
    </row>
    <row r="27297" spans="1:15" x14ac:dyDescent="0.25">
      <c r="A27297" s="2">
        <v>37023</v>
      </c>
      <c r="B27297">
        <v>700</v>
      </c>
      <c r="C27297">
        <v>18.100000000000001</v>
      </c>
      <c r="D27297">
        <v>19.100000000000001</v>
      </c>
      <c r="E27297">
        <v>19.52</v>
      </c>
      <c r="F27297">
        <v>18.100000000000001</v>
      </c>
      <c r="G27297">
        <v>18.100000000000001</v>
      </c>
      <c r="H27297" s="172">
        <v>34.78</v>
      </c>
      <c r="I27297">
        <v>34.78</v>
      </c>
      <c r="J27297">
        <v>34.78</v>
      </c>
      <c r="K27297">
        <v>34.78</v>
      </c>
      <c r="L27297" s="32">
        <v>34.78</v>
      </c>
      <c r="M27297" s="173">
        <v>22440</v>
      </c>
      <c r="N27297" t="s">
        <v>47</v>
      </c>
      <c r="O27297">
        <v>6</v>
      </c>
    </row>
    <row r="27298" spans="1:15" x14ac:dyDescent="0.25">
      <c r="A27298" s="2">
        <v>37023</v>
      </c>
      <c r="B27298">
        <v>800</v>
      </c>
      <c r="C27298">
        <v>24.28</v>
      </c>
      <c r="D27298">
        <v>25.76</v>
      </c>
      <c r="E27298">
        <v>26.39</v>
      </c>
      <c r="F27298">
        <v>24.28</v>
      </c>
      <c r="G27298">
        <v>24.28</v>
      </c>
      <c r="H27298" s="172">
        <v>35</v>
      </c>
      <c r="I27298">
        <v>37.01</v>
      </c>
      <c r="J27298">
        <v>37.729999999999997</v>
      </c>
      <c r="K27298">
        <v>35</v>
      </c>
      <c r="L27298" s="32">
        <v>35</v>
      </c>
      <c r="M27298" s="173">
        <v>24523</v>
      </c>
      <c r="N27298" t="s">
        <v>48</v>
      </c>
      <c r="O27298">
        <v>6</v>
      </c>
    </row>
    <row r="27299" spans="1:15" x14ac:dyDescent="0.25">
      <c r="A27299" s="2">
        <v>37023</v>
      </c>
      <c r="B27299">
        <v>900</v>
      </c>
      <c r="C27299">
        <v>33.21</v>
      </c>
      <c r="D27299">
        <v>37.22</v>
      </c>
      <c r="E27299">
        <v>38.909999999999997</v>
      </c>
      <c r="F27299">
        <v>33.21</v>
      </c>
      <c r="G27299">
        <v>33.21</v>
      </c>
      <c r="H27299" s="172">
        <v>46.59</v>
      </c>
      <c r="I27299">
        <v>49.88</v>
      </c>
      <c r="J27299">
        <v>51.05</v>
      </c>
      <c r="K27299">
        <v>46.59</v>
      </c>
      <c r="L27299" s="32">
        <v>46.59</v>
      </c>
      <c r="M27299" s="173">
        <v>27415</v>
      </c>
      <c r="N27299" t="s">
        <v>48</v>
      </c>
      <c r="O27299">
        <v>6</v>
      </c>
    </row>
    <row r="27300" spans="1:15" x14ac:dyDescent="0.25">
      <c r="A27300" s="2">
        <v>37023</v>
      </c>
      <c r="B27300">
        <v>1000</v>
      </c>
      <c r="C27300">
        <v>42.98</v>
      </c>
      <c r="D27300">
        <v>47.54</v>
      </c>
      <c r="E27300">
        <v>49.47</v>
      </c>
      <c r="F27300">
        <v>42.98</v>
      </c>
      <c r="G27300">
        <v>42.98</v>
      </c>
      <c r="H27300" s="172">
        <v>60.76</v>
      </c>
      <c r="I27300">
        <v>62.96</v>
      </c>
      <c r="J27300">
        <v>63.75</v>
      </c>
      <c r="K27300">
        <v>60.76</v>
      </c>
      <c r="L27300" s="32">
        <v>60.76</v>
      </c>
      <c r="M27300" s="173">
        <v>29732</v>
      </c>
      <c r="N27300" t="s">
        <v>48</v>
      </c>
      <c r="O27300">
        <v>6</v>
      </c>
    </row>
    <row r="27301" spans="1:15" x14ac:dyDescent="0.25">
      <c r="A27301" s="2">
        <v>37023</v>
      </c>
      <c r="B27301">
        <v>1100</v>
      </c>
      <c r="C27301">
        <v>73.91</v>
      </c>
      <c r="D27301">
        <v>76.569999999999993</v>
      </c>
      <c r="E27301">
        <v>77.84</v>
      </c>
      <c r="F27301">
        <v>74.09</v>
      </c>
      <c r="G27301">
        <v>74.06</v>
      </c>
      <c r="H27301" s="172">
        <v>69.430000000000007</v>
      </c>
      <c r="I27301">
        <v>70.42</v>
      </c>
      <c r="J27301">
        <v>70.77</v>
      </c>
      <c r="K27301">
        <v>69.430000000000007</v>
      </c>
      <c r="L27301" s="32">
        <v>69.430000000000007</v>
      </c>
      <c r="M27301" s="173">
        <v>31184</v>
      </c>
      <c r="N27301" t="s">
        <v>48</v>
      </c>
      <c r="O27301">
        <v>6</v>
      </c>
    </row>
    <row r="27302" spans="1:15" x14ac:dyDescent="0.25">
      <c r="A27302" s="2">
        <v>37023</v>
      </c>
      <c r="B27302">
        <v>1200</v>
      </c>
      <c r="C27302">
        <v>50.27</v>
      </c>
      <c r="D27302">
        <v>87.33</v>
      </c>
      <c r="E27302">
        <v>108.85</v>
      </c>
      <c r="F27302">
        <v>57.29</v>
      </c>
      <c r="G27302">
        <v>56.19</v>
      </c>
      <c r="H27302" s="172">
        <v>75.010000000000005</v>
      </c>
      <c r="I27302">
        <v>75.010000000000005</v>
      </c>
      <c r="J27302">
        <v>75.010000000000005</v>
      </c>
      <c r="K27302">
        <v>75.010000000000005</v>
      </c>
      <c r="L27302" s="32">
        <v>75.010000000000005</v>
      </c>
      <c r="M27302" s="173">
        <v>32204</v>
      </c>
      <c r="N27302" t="s">
        <v>48</v>
      </c>
      <c r="O27302">
        <v>6</v>
      </c>
    </row>
    <row r="27303" spans="1:15" x14ac:dyDescent="0.25">
      <c r="A27303" s="2">
        <v>37023</v>
      </c>
      <c r="B27303">
        <v>1300</v>
      </c>
      <c r="C27303">
        <v>37.99</v>
      </c>
      <c r="D27303">
        <v>102.41</v>
      </c>
      <c r="E27303">
        <v>139.82</v>
      </c>
      <c r="F27303">
        <v>50.21</v>
      </c>
      <c r="G27303">
        <v>48.29</v>
      </c>
      <c r="H27303" s="172">
        <v>65.23</v>
      </c>
      <c r="I27303">
        <v>66.69</v>
      </c>
      <c r="J27303">
        <v>67</v>
      </c>
      <c r="K27303">
        <v>65.7</v>
      </c>
      <c r="L27303" s="32">
        <v>65.28</v>
      </c>
      <c r="M27303" s="173">
        <v>32240</v>
      </c>
      <c r="N27303" t="s">
        <v>48</v>
      </c>
      <c r="O27303">
        <v>6</v>
      </c>
    </row>
    <row r="27304" spans="1:15" x14ac:dyDescent="0.25">
      <c r="A27304" s="2">
        <v>37023</v>
      </c>
      <c r="B27304">
        <v>1400</v>
      </c>
      <c r="C27304">
        <v>42.43</v>
      </c>
      <c r="D27304">
        <v>92.13</v>
      </c>
      <c r="E27304">
        <v>120.88</v>
      </c>
      <c r="F27304">
        <v>51.89</v>
      </c>
      <c r="G27304">
        <v>50.41</v>
      </c>
      <c r="H27304" s="172">
        <v>64.42</v>
      </c>
      <c r="I27304">
        <v>70.58</v>
      </c>
      <c r="J27304">
        <v>71.19</v>
      </c>
      <c r="K27304">
        <v>68</v>
      </c>
      <c r="L27304" s="32">
        <v>64.81</v>
      </c>
      <c r="M27304" s="173">
        <v>31977</v>
      </c>
      <c r="N27304" t="s">
        <v>48</v>
      </c>
      <c r="O27304">
        <v>6</v>
      </c>
    </row>
    <row r="27305" spans="1:15" x14ac:dyDescent="0.25">
      <c r="A27305" s="2">
        <v>37023</v>
      </c>
      <c r="B27305">
        <v>1500</v>
      </c>
      <c r="C27305">
        <v>25.78</v>
      </c>
      <c r="D27305">
        <v>95.98</v>
      </c>
      <c r="E27305">
        <v>136.57</v>
      </c>
      <c r="F27305">
        <v>39.17</v>
      </c>
      <c r="G27305">
        <v>37.06</v>
      </c>
      <c r="H27305" s="172">
        <v>60.08</v>
      </c>
      <c r="I27305">
        <v>62.81</v>
      </c>
      <c r="J27305">
        <v>63.27</v>
      </c>
      <c r="K27305">
        <v>61.23</v>
      </c>
      <c r="L27305" s="32">
        <v>60.2</v>
      </c>
      <c r="M27305" s="173">
        <v>31435</v>
      </c>
      <c r="N27305" t="s">
        <v>48</v>
      </c>
      <c r="O27305">
        <v>6</v>
      </c>
    </row>
    <row r="27306" spans="1:15" x14ac:dyDescent="0.25">
      <c r="A27306" s="2">
        <v>37023</v>
      </c>
      <c r="B27306">
        <v>1600</v>
      </c>
      <c r="C27306">
        <v>31.54</v>
      </c>
      <c r="D27306">
        <v>98.12</v>
      </c>
      <c r="E27306">
        <v>136.61000000000001</v>
      </c>
      <c r="F27306">
        <v>44.23</v>
      </c>
      <c r="G27306">
        <v>42.24</v>
      </c>
      <c r="H27306" s="172">
        <v>56.66</v>
      </c>
      <c r="I27306">
        <v>56.66</v>
      </c>
      <c r="J27306">
        <v>56.66</v>
      </c>
      <c r="K27306">
        <v>56.66</v>
      </c>
      <c r="L27306" s="32">
        <v>56.66</v>
      </c>
      <c r="M27306" s="173">
        <v>31292</v>
      </c>
      <c r="N27306" t="s">
        <v>48</v>
      </c>
      <c r="O27306">
        <v>6</v>
      </c>
    </row>
    <row r="27307" spans="1:15" x14ac:dyDescent="0.25">
      <c r="A27307" s="2">
        <v>37023</v>
      </c>
      <c r="B27307">
        <v>1700</v>
      </c>
      <c r="C27307">
        <v>42.15</v>
      </c>
      <c r="D27307">
        <v>102.12</v>
      </c>
      <c r="E27307">
        <v>136.69999999999999</v>
      </c>
      <c r="F27307">
        <v>53.58</v>
      </c>
      <c r="G27307">
        <v>51.77</v>
      </c>
      <c r="H27307" s="172">
        <v>55</v>
      </c>
      <c r="I27307">
        <v>55</v>
      </c>
      <c r="J27307">
        <v>55</v>
      </c>
      <c r="K27307">
        <v>55</v>
      </c>
      <c r="L27307" s="32">
        <v>55</v>
      </c>
      <c r="M27307" s="173">
        <v>31075</v>
      </c>
      <c r="N27307" t="s">
        <v>48</v>
      </c>
      <c r="O27307">
        <v>6</v>
      </c>
    </row>
    <row r="27308" spans="1:15" x14ac:dyDescent="0.25">
      <c r="A27308" s="2">
        <v>37023</v>
      </c>
      <c r="B27308">
        <v>1800</v>
      </c>
      <c r="C27308">
        <v>26.56</v>
      </c>
      <c r="D27308">
        <v>87.38</v>
      </c>
      <c r="E27308">
        <v>121.46</v>
      </c>
      <c r="F27308">
        <v>38.11</v>
      </c>
      <c r="G27308">
        <v>36.24</v>
      </c>
      <c r="H27308" s="172">
        <v>45</v>
      </c>
      <c r="I27308">
        <v>45</v>
      </c>
      <c r="J27308">
        <v>45</v>
      </c>
      <c r="K27308">
        <v>45</v>
      </c>
      <c r="L27308" s="32">
        <v>45</v>
      </c>
      <c r="M27308" s="173">
        <v>30503</v>
      </c>
      <c r="N27308" t="s">
        <v>48</v>
      </c>
      <c r="O27308">
        <v>6</v>
      </c>
    </row>
    <row r="27309" spans="1:15" x14ac:dyDescent="0.25">
      <c r="A27309" s="2">
        <v>37023</v>
      </c>
      <c r="B27309">
        <v>1900</v>
      </c>
      <c r="C27309">
        <v>26.91</v>
      </c>
      <c r="D27309">
        <v>42.39</v>
      </c>
      <c r="E27309">
        <v>51.07</v>
      </c>
      <c r="F27309">
        <v>29.85</v>
      </c>
      <c r="G27309">
        <v>29.37</v>
      </c>
      <c r="H27309" s="172">
        <v>35</v>
      </c>
      <c r="I27309">
        <v>35</v>
      </c>
      <c r="J27309">
        <v>35</v>
      </c>
      <c r="K27309">
        <v>35</v>
      </c>
      <c r="L27309" s="32">
        <v>35</v>
      </c>
      <c r="M27309" s="173">
        <v>29454</v>
      </c>
      <c r="N27309" t="s">
        <v>48</v>
      </c>
      <c r="O27309">
        <v>6</v>
      </c>
    </row>
    <row r="27310" spans="1:15" x14ac:dyDescent="0.25">
      <c r="A27310" s="2">
        <v>37023</v>
      </c>
      <c r="B27310">
        <v>2000</v>
      </c>
      <c r="C27310">
        <v>21.11</v>
      </c>
      <c r="D27310">
        <v>21.11</v>
      </c>
      <c r="E27310">
        <v>21.11</v>
      </c>
      <c r="F27310">
        <v>21.11</v>
      </c>
      <c r="G27310">
        <v>21.11</v>
      </c>
      <c r="H27310" s="172">
        <v>34.950000000000003</v>
      </c>
      <c r="I27310">
        <v>34.950000000000003</v>
      </c>
      <c r="J27310">
        <v>34.950000000000003</v>
      </c>
      <c r="K27310">
        <v>34.950000000000003</v>
      </c>
      <c r="L27310" s="32">
        <v>34.950000000000003</v>
      </c>
      <c r="M27310" s="173">
        <v>28752</v>
      </c>
      <c r="N27310" t="s">
        <v>48</v>
      </c>
      <c r="O27310">
        <v>6</v>
      </c>
    </row>
    <row r="27311" spans="1:15" x14ac:dyDescent="0.25">
      <c r="A27311" s="2">
        <v>37023</v>
      </c>
      <c r="B27311">
        <v>2100</v>
      </c>
      <c r="C27311">
        <v>25.16</v>
      </c>
      <c r="D27311">
        <v>49.29</v>
      </c>
      <c r="E27311">
        <v>62.81</v>
      </c>
      <c r="F27311">
        <v>29.76</v>
      </c>
      <c r="G27311">
        <v>29.01</v>
      </c>
      <c r="H27311" s="172">
        <v>55</v>
      </c>
      <c r="I27311">
        <v>55</v>
      </c>
      <c r="J27311">
        <v>55</v>
      </c>
      <c r="K27311">
        <v>55</v>
      </c>
      <c r="L27311" s="32">
        <v>55</v>
      </c>
      <c r="M27311" s="173">
        <v>29155</v>
      </c>
      <c r="N27311" t="s">
        <v>48</v>
      </c>
      <c r="O27311">
        <v>6</v>
      </c>
    </row>
    <row r="27312" spans="1:15" x14ac:dyDescent="0.25">
      <c r="A27312" s="2">
        <v>37023</v>
      </c>
      <c r="B27312">
        <v>2200</v>
      </c>
      <c r="C27312">
        <v>23.81</v>
      </c>
      <c r="D27312">
        <v>50.09</v>
      </c>
      <c r="E27312">
        <v>64.81</v>
      </c>
      <c r="F27312">
        <v>28.8</v>
      </c>
      <c r="G27312">
        <v>28</v>
      </c>
      <c r="H27312" s="172">
        <v>45</v>
      </c>
      <c r="I27312">
        <v>45</v>
      </c>
      <c r="J27312">
        <v>45</v>
      </c>
      <c r="K27312">
        <v>45</v>
      </c>
      <c r="L27312" s="32">
        <v>45</v>
      </c>
      <c r="M27312" s="173">
        <v>28512</v>
      </c>
      <c r="N27312" t="s">
        <v>48</v>
      </c>
      <c r="O27312">
        <v>6</v>
      </c>
    </row>
    <row r="27313" spans="1:15" x14ac:dyDescent="0.25">
      <c r="A27313" s="2">
        <v>37023</v>
      </c>
      <c r="B27313">
        <v>2300</v>
      </c>
      <c r="C27313">
        <v>22.98</v>
      </c>
      <c r="D27313">
        <v>29.39</v>
      </c>
      <c r="E27313">
        <v>32.99</v>
      </c>
      <c r="F27313">
        <v>24.19</v>
      </c>
      <c r="G27313">
        <v>24</v>
      </c>
      <c r="H27313" s="172">
        <v>33.01</v>
      </c>
      <c r="I27313">
        <v>33.01</v>
      </c>
      <c r="J27313">
        <v>33.01</v>
      </c>
      <c r="K27313">
        <v>33.01</v>
      </c>
      <c r="L27313" s="32">
        <v>33.01</v>
      </c>
      <c r="M27313" s="173">
        <v>26499</v>
      </c>
      <c r="N27313" t="s">
        <v>48</v>
      </c>
      <c r="O27313">
        <v>6</v>
      </c>
    </row>
    <row r="27314" spans="1:15" x14ac:dyDescent="0.25">
      <c r="A27314" s="2">
        <v>37023</v>
      </c>
      <c r="B27314">
        <v>2400</v>
      </c>
      <c r="C27314">
        <v>18.38</v>
      </c>
      <c r="D27314">
        <v>18.38</v>
      </c>
      <c r="E27314">
        <v>18.38</v>
      </c>
      <c r="F27314">
        <v>18.38</v>
      </c>
      <c r="G27314">
        <v>18.38</v>
      </c>
      <c r="H27314" s="172">
        <v>26</v>
      </c>
      <c r="I27314">
        <v>26</v>
      </c>
      <c r="J27314">
        <v>26</v>
      </c>
      <c r="K27314">
        <v>26</v>
      </c>
      <c r="L27314" s="32">
        <v>26</v>
      </c>
      <c r="M27314" s="173">
        <v>24206</v>
      </c>
      <c r="N27314" t="s">
        <v>47</v>
      </c>
      <c r="O27314">
        <v>6</v>
      </c>
    </row>
    <row r="27315" spans="1:15" x14ac:dyDescent="0.25">
      <c r="A27315" s="2">
        <v>37024</v>
      </c>
      <c r="B27315">
        <v>100</v>
      </c>
      <c r="C27315">
        <v>16.64</v>
      </c>
      <c r="D27315">
        <v>16.64</v>
      </c>
      <c r="E27315">
        <v>16.64</v>
      </c>
      <c r="F27315">
        <v>16.64</v>
      </c>
      <c r="G27315">
        <v>16.64</v>
      </c>
      <c r="H27315" s="172">
        <v>20.67</v>
      </c>
      <c r="I27315">
        <v>19.920000000000002</v>
      </c>
      <c r="J27315">
        <v>20.03</v>
      </c>
      <c r="K27315">
        <v>26</v>
      </c>
      <c r="L27315" s="32">
        <v>18.7</v>
      </c>
      <c r="M27315" s="173">
        <v>22174</v>
      </c>
      <c r="N27315" t="s">
        <v>47</v>
      </c>
      <c r="O27315">
        <v>7</v>
      </c>
    </row>
    <row r="27316" spans="1:15" x14ac:dyDescent="0.25">
      <c r="A27316" s="2">
        <v>37024</v>
      </c>
      <c r="B27316">
        <v>200</v>
      </c>
      <c r="C27316">
        <v>14.14</v>
      </c>
      <c r="D27316">
        <v>14.14</v>
      </c>
      <c r="E27316">
        <v>14.14</v>
      </c>
      <c r="F27316">
        <v>14.14</v>
      </c>
      <c r="G27316">
        <v>14.14</v>
      </c>
      <c r="H27316" s="172">
        <v>16.010000000000002</v>
      </c>
      <c r="I27316">
        <v>16.010000000000002</v>
      </c>
      <c r="J27316">
        <v>16.010000000000002</v>
      </c>
      <c r="K27316">
        <v>16.010000000000002</v>
      </c>
      <c r="L27316" s="32">
        <v>16.010000000000002</v>
      </c>
      <c r="M27316" s="173">
        <v>20934</v>
      </c>
      <c r="N27316" t="s">
        <v>47</v>
      </c>
      <c r="O27316">
        <v>7</v>
      </c>
    </row>
    <row r="27317" spans="1:15" x14ac:dyDescent="0.25">
      <c r="A27317" s="2">
        <v>37024</v>
      </c>
      <c r="B27317">
        <v>300</v>
      </c>
      <c r="C27317">
        <v>13.83</v>
      </c>
      <c r="D27317">
        <v>13.83</v>
      </c>
      <c r="E27317">
        <v>13.83</v>
      </c>
      <c r="F27317">
        <v>13.83</v>
      </c>
      <c r="G27317">
        <v>13.83</v>
      </c>
      <c r="H27317" s="172">
        <v>15</v>
      </c>
      <c r="I27317">
        <v>15</v>
      </c>
      <c r="J27317">
        <v>15</v>
      </c>
      <c r="K27317">
        <v>15</v>
      </c>
      <c r="L27317" s="32">
        <v>15</v>
      </c>
      <c r="M27317" s="173">
        <v>20008</v>
      </c>
      <c r="N27317" t="s">
        <v>47</v>
      </c>
      <c r="O27317">
        <v>7</v>
      </c>
    </row>
    <row r="27318" spans="1:15" x14ac:dyDescent="0.25">
      <c r="A27318" s="2">
        <v>37024</v>
      </c>
      <c r="B27318">
        <v>400</v>
      </c>
      <c r="C27318">
        <v>11.46</v>
      </c>
      <c r="D27318">
        <v>11.46</v>
      </c>
      <c r="E27318">
        <v>11.46</v>
      </c>
      <c r="F27318">
        <v>11.46</v>
      </c>
      <c r="G27318">
        <v>11.46</v>
      </c>
      <c r="H27318" s="172">
        <v>14.51</v>
      </c>
      <c r="I27318">
        <v>14.51</v>
      </c>
      <c r="J27318">
        <v>14.51</v>
      </c>
      <c r="K27318">
        <v>14.51</v>
      </c>
      <c r="L27318" s="32">
        <v>14.51</v>
      </c>
      <c r="M27318" s="173">
        <v>19614</v>
      </c>
      <c r="N27318" t="s">
        <v>47</v>
      </c>
      <c r="O27318">
        <v>7</v>
      </c>
    </row>
    <row r="27319" spans="1:15" x14ac:dyDescent="0.25">
      <c r="A27319" s="2">
        <v>37024</v>
      </c>
      <c r="B27319">
        <v>500</v>
      </c>
      <c r="C27319">
        <v>13.96</v>
      </c>
      <c r="D27319">
        <v>13.96</v>
      </c>
      <c r="E27319">
        <v>13.96</v>
      </c>
      <c r="F27319">
        <v>13.96</v>
      </c>
      <c r="G27319">
        <v>13.96</v>
      </c>
      <c r="H27319" s="172">
        <v>14.37</v>
      </c>
      <c r="I27319">
        <v>14.36</v>
      </c>
      <c r="J27319">
        <v>14.36</v>
      </c>
      <c r="K27319">
        <v>14.37</v>
      </c>
      <c r="L27319" s="32">
        <v>14.36</v>
      </c>
      <c r="M27319" s="173">
        <v>19463</v>
      </c>
      <c r="N27319" t="s">
        <v>47</v>
      </c>
      <c r="O27319">
        <v>7</v>
      </c>
    </row>
    <row r="27320" spans="1:15" x14ac:dyDescent="0.25">
      <c r="A27320" s="2">
        <v>37024</v>
      </c>
      <c r="B27320">
        <v>600</v>
      </c>
      <c r="C27320">
        <v>10.029999999999999</v>
      </c>
      <c r="D27320">
        <v>10.029999999999999</v>
      </c>
      <c r="E27320">
        <v>10.029999999999999</v>
      </c>
      <c r="F27320">
        <v>10.029999999999999</v>
      </c>
      <c r="G27320">
        <v>10.029999999999999</v>
      </c>
      <c r="H27320" s="172">
        <v>14.71</v>
      </c>
      <c r="I27320">
        <v>14.71</v>
      </c>
      <c r="J27320">
        <v>14.71</v>
      </c>
      <c r="K27320">
        <v>14.71</v>
      </c>
      <c r="L27320" s="32">
        <v>14.71</v>
      </c>
      <c r="M27320" s="173">
        <v>19414</v>
      </c>
      <c r="N27320" t="s">
        <v>47</v>
      </c>
      <c r="O27320">
        <v>7</v>
      </c>
    </row>
    <row r="27321" spans="1:15" x14ac:dyDescent="0.25">
      <c r="A27321" s="2">
        <v>37024</v>
      </c>
      <c r="B27321">
        <v>700</v>
      </c>
      <c r="C27321">
        <v>3.49</v>
      </c>
      <c r="D27321">
        <v>3.49</v>
      </c>
      <c r="E27321">
        <v>3.49</v>
      </c>
      <c r="F27321">
        <v>3.49</v>
      </c>
      <c r="G27321">
        <v>3.49</v>
      </c>
      <c r="H27321" s="172">
        <v>16</v>
      </c>
      <c r="I27321">
        <v>16</v>
      </c>
      <c r="J27321">
        <v>16</v>
      </c>
      <c r="K27321">
        <v>16</v>
      </c>
      <c r="L27321" s="32">
        <v>16</v>
      </c>
      <c r="M27321" s="173">
        <v>19120</v>
      </c>
      <c r="N27321" t="s">
        <v>47</v>
      </c>
      <c r="O27321">
        <v>7</v>
      </c>
    </row>
    <row r="27322" spans="1:15" x14ac:dyDescent="0.25">
      <c r="A27322" s="2">
        <v>37024</v>
      </c>
      <c r="B27322">
        <v>800</v>
      </c>
      <c r="C27322">
        <v>14.68</v>
      </c>
      <c r="D27322">
        <v>14.68</v>
      </c>
      <c r="E27322">
        <v>14.68</v>
      </c>
      <c r="F27322">
        <v>14.68</v>
      </c>
      <c r="G27322">
        <v>14.68</v>
      </c>
      <c r="H27322" s="172">
        <v>18</v>
      </c>
      <c r="I27322">
        <v>21.46</v>
      </c>
      <c r="J27322">
        <v>22.7</v>
      </c>
      <c r="K27322">
        <v>18</v>
      </c>
      <c r="L27322" s="32">
        <v>18</v>
      </c>
      <c r="M27322" s="173">
        <v>20540</v>
      </c>
      <c r="N27322" t="s">
        <v>48</v>
      </c>
      <c r="O27322">
        <v>7</v>
      </c>
    </row>
    <row r="27323" spans="1:15" x14ac:dyDescent="0.25">
      <c r="A27323" s="2">
        <v>37024</v>
      </c>
      <c r="B27323">
        <v>900</v>
      </c>
      <c r="C27323">
        <v>19.45</v>
      </c>
      <c r="D27323">
        <v>29.41</v>
      </c>
      <c r="E27323">
        <v>34.979999999999997</v>
      </c>
      <c r="F27323">
        <v>21.34</v>
      </c>
      <c r="G27323">
        <v>21.03</v>
      </c>
      <c r="H27323" s="172">
        <v>20</v>
      </c>
      <c r="I27323">
        <v>25.81</v>
      </c>
      <c r="J27323">
        <v>27.88</v>
      </c>
      <c r="K27323">
        <v>20</v>
      </c>
      <c r="L27323" s="32">
        <v>20</v>
      </c>
      <c r="M27323" s="173">
        <v>22625</v>
      </c>
      <c r="N27323" t="s">
        <v>48</v>
      </c>
      <c r="O27323">
        <v>7</v>
      </c>
    </row>
    <row r="27324" spans="1:15" x14ac:dyDescent="0.25">
      <c r="A27324" s="2">
        <v>37024</v>
      </c>
      <c r="B27324">
        <v>1000</v>
      </c>
      <c r="C27324">
        <v>17.97</v>
      </c>
      <c r="D27324">
        <v>51.84</v>
      </c>
      <c r="E27324">
        <v>70.81</v>
      </c>
      <c r="F27324">
        <v>24.4</v>
      </c>
      <c r="G27324">
        <v>23.36</v>
      </c>
      <c r="H27324" s="172">
        <v>23.1</v>
      </c>
      <c r="I27324">
        <v>28.86</v>
      </c>
      <c r="J27324">
        <v>30.92</v>
      </c>
      <c r="K27324">
        <v>23.1</v>
      </c>
      <c r="L27324" s="32">
        <v>23.1</v>
      </c>
      <c r="M27324" s="173">
        <v>23994</v>
      </c>
      <c r="N27324" t="s">
        <v>48</v>
      </c>
      <c r="O27324">
        <v>7</v>
      </c>
    </row>
    <row r="27325" spans="1:15" x14ac:dyDescent="0.25">
      <c r="A27325" s="2">
        <v>37024</v>
      </c>
      <c r="B27325">
        <v>1100</v>
      </c>
      <c r="C27325">
        <v>21.66</v>
      </c>
      <c r="D27325">
        <v>45.76</v>
      </c>
      <c r="E27325">
        <v>59.27</v>
      </c>
      <c r="F27325">
        <v>26.23</v>
      </c>
      <c r="G27325">
        <v>25.5</v>
      </c>
      <c r="H27325" s="172">
        <v>26.01</v>
      </c>
      <c r="I27325">
        <v>31.5</v>
      </c>
      <c r="J27325">
        <v>33.46</v>
      </c>
      <c r="K27325">
        <v>26.01</v>
      </c>
      <c r="L27325" s="32">
        <v>26.01</v>
      </c>
      <c r="M27325" s="173">
        <v>24648</v>
      </c>
      <c r="N27325" t="s">
        <v>48</v>
      </c>
      <c r="O27325">
        <v>7</v>
      </c>
    </row>
    <row r="27326" spans="1:15" x14ac:dyDescent="0.25">
      <c r="A27326" s="2">
        <v>37024</v>
      </c>
      <c r="B27326">
        <v>1200</v>
      </c>
      <c r="C27326">
        <v>20.77</v>
      </c>
      <c r="D27326">
        <v>45.47</v>
      </c>
      <c r="E27326">
        <v>59.31</v>
      </c>
      <c r="F27326">
        <v>25.46</v>
      </c>
      <c r="G27326">
        <v>24.7</v>
      </c>
      <c r="H27326" s="172">
        <v>24.1</v>
      </c>
      <c r="I27326">
        <v>28.65</v>
      </c>
      <c r="J27326">
        <v>30.27</v>
      </c>
      <c r="K27326">
        <v>24.1</v>
      </c>
      <c r="L27326" s="32">
        <v>24.1</v>
      </c>
      <c r="M27326" s="173">
        <v>25010</v>
      </c>
      <c r="N27326" t="s">
        <v>48</v>
      </c>
      <c r="O27326">
        <v>7</v>
      </c>
    </row>
    <row r="27327" spans="1:15" x14ac:dyDescent="0.25">
      <c r="A27327" s="2">
        <v>37024</v>
      </c>
      <c r="B27327">
        <v>1300</v>
      </c>
      <c r="C27327">
        <v>22.07</v>
      </c>
      <c r="D27327">
        <v>51.37</v>
      </c>
      <c r="E27327">
        <v>67.78</v>
      </c>
      <c r="F27327">
        <v>27.63</v>
      </c>
      <c r="G27327">
        <v>26.74</v>
      </c>
      <c r="H27327" s="172">
        <v>24</v>
      </c>
      <c r="I27327">
        <v>28.52</v>
      </c>
      <c r="J27327">
        <v>30.13</v>
      </c>
      <c r="K27327">
        <v>24</v>
      </c>
      <c r="L27327" s="32">
        <v>24</v>
      </c>
      <c r="M27327" s="173">
        <v>25007</v>
      </c>
      <c r="N27327" t="s">
        <v>48</v>
      </c>
      <c r="O27327">
        <v>7</v>
      </c>
    </row>
    <row r="27328" spans="1:15" x14ac:dyDescent="0.25">
      <c r="A27328" s="2">
        <v>37024</v>
      </c>
      <c r="B27328">
        <v>1400</v>
      </c>
      <c r="C27328">
        <v>19.52</v>
      </c>
      <c r="D27328">
        <v>47.24</v>
      </c>
      <c r="E27328">
        <v>62.77</v>
      </c>
      <c r="F27328">
        <v>24.78</v>
      </c>
      <c r="G27328">
        <v>23.93</v>
      </c>
      <c r="H27328" s="172">
        <v>24</v>
      </c>
      <c r="I27328">
        <v>28.52</v>
      </c>
      <c r="J27328">
        <v>30.13</v>
      </c>
      <c r="K27328">
        <v>24</v>
      </c>
      <c r="L27328" s="32">
        <v>24</v>
      </c>
      <c r="M27328" s="173">
        <v>24862</v>
      </c>
      <c r="N27328" t="s">
        <v>48</v>
      </c>
      <c r="O27328">
        <v>7</v>
      </c>
    </row>
    <row r="27329" spans="1:15" x14ac:dyDescent="0.25">
      <c r="A27329" s="2">
        <v>37024</v>
      </c>
      <c r="B27329">
        <v>1500</v>
      </c>
      <c r="C27329">
        <v>16.47</v>
      </c>
      <c r="D27329">
        <v>35.14</v>
      </c>
      <c r="E27329">
        <v>45.6</v>
      </c>
      <c r="F27329">
        <v>20.010000000000002</v>
      </c>
      <c r="G27329">
        <v>19.440000000000001</v>
      </c>
      <c r="H27329" s="172">
        <v>22.86</v>
      </c>
      <c r="I27329">
        <v>27.29</v>
      </c>
      <c r="J27329">
        <v>28.87</v>
      </c>
      <c r="K27329">
        <v>22.86</v>
      </c>
      <c r="L27329" s="32">
        <v>22.86</v>
      </c>
      <c r="M27329" s="173">
        <v>24652</v>
      </c>
      <c r="N27329" t="s">
        <v>48</v>
      </c>
      <c r="O27329">
        <v>7</v>
      </c>
    </row>
    <row r="27330" spans="1:15" x14ac:dyDescent="0.25">
      <c r="A27330" s="2">
        <v>37024</v>
      </c>
      <c r="B27330">
        <v>1600</v>
      </c>
      <c r="C27330">
        <v>21.84</v>
      </c>
      <c r="D27330">
        <v>37.07</v>
      </c>
      <c r="E27330">
        <v>45.6</v>
      </c>
      <c r="F27330">
        <v>24.73</v>
      </c>
      <c r="G27330">
        <v>24.27</v>
      </c>
      <c r="H27330" s="172">
        <v>24</v>
      </c>
      <c r="I27330">
        <v>24</v>
      </c>
      <c r="J27330">
        <v>24</v>
      </c>
      <c r="K27330">
        <v>24</v>
      </c>
      <c r="L27330" s="32">
        <v>24</v>
      </c>
      <c r="M27330" s="173">
        <v>24758</v>
      </c>
      <c r="N27330" t="s">
        <v>48</v>
      </c>
      <c r="O27330">
        <v>7</v>
      </c>
    </row>
    <row r="27331" spans="1:15" x14ac:dyDescent="0.25">
      <c r="A27331" s="2">
        <v>37024</v>
      </c>
      <c r="B27331">
        <v>1700</v>
      </c>
      <c r="C27331">
        <v>21.07</v>
      </c>
      <c r="D27331">
        <v>36.79</v>
      </c>
      <c r="E27331">
        <v>45.6</v>
      </c>
      <c r="F27331">
        <v>24.06</v>
      </c>
      <c r="G27331">
        <v>23.58</v>
      </c>
      <c r="H27331" s="172">
        <v>24.95</v>
      </c>
      <c r="I27331">
        <v>24.95</v>
      </c>
      <c r="J27331">
        <v>24.95</v>
      </c>
      <c r="K27331">
        <v>24.95</v>
      </c>
      <c r="L27331" s="32">
        <v>24.95</v>
      </c>
      <c r="M27331" s="173">
        <v>24887</v>
      </c>
      <c r="N27331" t="s">
        <v>48</v>
      </c>
      <c r="O27331">
        <v>7</v>
      </c>
    </row>
    <row r="27332" spans="1:15" x14ac:dyDescent="0.25">
      <c r="A27332" s="2">
        <v>37024</v>
      </c>
      <c r="B27332">
        <v>1800</v>
      </c>
      <c r="C27332">
        <v>16.45</v>
      </c>
      <c r="D27332">
        <v>41.57</v>
      </c>
      <c r="E27332">
        <v>55.64</v>
      </c>
      <c r="F27332">
        <v>21.22</v>
      </c>
      <c r="G27332">
        <v>20.45</v>
      </c>
      <c r="H27332" s="172">
        <v>25.34</v>
      </c>
      <c r="I27332">
        <v>25.34</v>
      </c>
      <c r="J27332">
        <v>25.34</v>
      </c>
      <c r="K27332">
        <v>25.34</v>
      </c>
      <c r="L27332" s="32">
        <v>25.34</v>
      </c>
      <c r="M27332" s="173">
        <v>24883</v>
      </c>
      <c r="N27332" t="s">
        <v>48</v>
      </c>
      <c r="O27332">
        <v>7</v>
      </c>
    </row>
    <row r="27333" spans="1:15" x14ac:dyDescent="0.25">
      <c r="A27333" s="2">
        <v>37024</v>
      </c>
      <c r="B27333">
        <v>1900</v>
      </c>
      <c r="C27333">
        <v>15.9</v>
      </c>
      <c r="D27333">
        <v>54.43</v>
      </c>
      <c r="E27333">
        <v>76.02</v>
      </c>
      <c r="F27333">
        <v>23.22</v>
      </c>
      <c r="G27333">
        <v>22.04</v>
      </c>
      <c r="H27333" s="172">
        <v>24</v>
      </c>
      <c r="I27333">
        <v>24</v>
      </c>
      <c r="J27333">
        <v>24</v>
      </c>
      <c r="K27333">
        <v>24</v>
      </c>
      <c r="L27333" s="32">
        <v>24</v>
      </c>
      <c r="M27333" s="173">
        <v>24769</v>
      </c>
      <c r="N27333" t="s">
        <v>48</v>
      </c>
      <c r="O27333">
        <v>7</v>
      </c>
    </row>
    <row r="27334" spans="1:15" x14ac:dyDescent="0.25">
      <c r="A27334" s="2">
        <v>37024</v>
      </c>
      <c r="B27334">
        <v>2000</v>
      </c>
      <c r="C27334">
        <v>15.84</v>
      </c>
      <c r="D27334">
        <v>54.43</v>
      </c>
      <c r="E27334">
        <v>76.05</v>
      </c>
      <c r="F27334">
        <v>23.17</v>
      </c>
      <c r="G27334">
        <v>21.99</v>
      </c>
      <c r="H27334" s="172">
        <v>24.21</v>
      </c>
      <c r="I27334">
        <v>24.21</v>
      </c>
      <c r="J27334">
        <v>24.21</v>
      </c>
      <c r="K27334">
        <v>24.21</v>
      </c>
      <c r="L27334" s="32">
        <v>24.21</v>
      </c>
      <c r="M27334" s="173">
        <v>24752</v>
      </c>
      <c r="N27334" t="s">
        <v>48</v>
      </c>
      <c r="O27334">
        <v>7</v>
      </c>
    </row>
    <row r="27335" spans="1:15" x14ac:dyDescent="0.25">
      <c r="A27335" s="2">
        <v>37024</v>
      </c>
      <c r="B27335">
        <v>2100</v>
      </c>
      <c r="C27335">
        <v>23.74</v>
      </c>
      <c r="D27335">
        <v>54.55</v>
      </c>
      <c r="E27335">
        <v>71.81</v>
      </c>
      <c r="F27335">
        <v>29.59</v>
      </c>
      <c r="G27335">
        <v>28.64</v>
      </c>
      <c r="H27335" s="172">
        <v>43.27</v>
      </c>
      <c r="I27335">
        <v>43.27</v>
      </c>
      <c r="J27335">
        <v>43.27</v>
      </c>
      <c r="K27335">
        <v>43.27</v>
      </c>
      <c r="L27335" s="32">
        <v>43.27</v>
      </c>
      <c r="M27335" s="173">
        <v>26617</v>
      </c>
      <c r="N27335" t="s">
        <v>48</v>
      </c>
      <c r="O27335">
        <v>7</v>
      </c>
    </row>
    <row r="27336" spans="1:15" x14ac:dyDescent="0.25">
      <c r="A27336" s="2">
        <v>37024</v>
      </c>
      <c r="B27336">
        <v>2200</v>
      </c>
      <c r="C27336">
        <v>21.78</v>
      </c>
      <c r="D27336">
        <v>85.33</v>
      </c>
      <c r="E27336">
        <v>120.92</v>
      </c>
      <c r="F27336">
        <v>33.85</v>
      </c>
      <c r="G27336">
        <v>31.9</v>
      </c>
      <c r="H27336" s="172">
        <v>31.19</v>
      </c>
      <c r="I27336">
        <v>31.19</v>
      </c>
      <c r="J27336">
        <v>31.19</v>
      </c>
      <c r="K27336">
        <v>31.19</v>
      </c>
      <c r="L27336" s="32">
        <v>31.19</v>
      </c>
      <c r="M27336" s="173">
        <v>26791</v>
      </c>
      <c r="N27336" t="s">
        <v>48</v>
      </c>
      <c r="O27336">
        <v>7</v>
      </c>
    </row>
    <row r="27337" spans="1:15" x14ac:dyDescent="0.25">
      <c r="A27337" s="2">
        <v>37024</v>
      </c>
      <c r="B27337">
        <v>2300</v>
      </c>
      <c r="C27337">
        <v>16.53</v>
      </c>
      <c r="D27337">
        <v>34.67</v>
      </c>
      <c r="E27337">
        <v>44.82</v>
      </c>
      <c r="F27337">
        <v>19.98</v>
      </c>
      <c r="G27337">
        <v>19.420000000000002</v>
      </c>
      <c r="H27337" s="172">
        <v>22.94</v>
      </c>
      <c r="I27337">
        <v>22.94</v>
      </c>
      <c r="J27337">
        <v>22.94</v>
      </c>
      <c r="K27337">
        <v>22.94</v>
      </c>
      <c r="L27337" s="32">
        <v>22.94</v>
      </c>
      <c r="M27337" s="173">
        <v>24952</v>
      </c>
      <c r="N27337" t="s">
        <v>48</v>
      </c>
      <c r="O27337">
        <v>7</v>
      </c>
    </row>
    <row r="27338" spans="1:15" x14ac:dyDescent="0.25">
      <c r="A27338" s="2">
        <v>37024</v>
      </c>
      <c r="B27338">
        <v>2400</v>
      </c>
      <c r="C27338">
        <v>16.11</v>
      </c>
      <c r="D27338">
        <v>13.31</v>
      </c>
      <c r="E27338">
        <v>13.58</v>
      </c>
      <c r="F27338">
        <v>34.99</v>
      </c>
      <c r="G27338">
        <v>9.75</v>
      </c>
      <c r="H27338" s="172">
        <v>21.01</v>
      </c>
      <c r="I27338">
        <v>21.01</v>
      </c>
      <c r="J27338">
        <v>21.01</v>
      </c>
      <c r="K27338">
        <v>21.01</v>
      </c>
      <c r="L27338" s="32">
        <v>21.01</v>
      </c>
      <c r="M27338" s="173">
        <v>22643</v>
      </c>
      <c r="N27338" t="s">
        <v>47</v>
      </c>
      <c r="O27338">
        <v>7</v>
      </c>
    </row>
    <row r="27339" spans="1:15" x14ac:dyDescent="0.25">
      <c r="A27339" s="2">
        <v>37025</v>
      </c>
      <c r="B27339">
        <v>100</v>
      </c>
      <c r="C27339">
        <v>13.55</v>
      </c>
      <c r="D27339">
        <v>11.44</v>
      </c>
      <c r="E27339">
        <v>11.65</v>
      </c>
      <c r="F27339">
        <v>27.7</v>
      </c>
      <c r="G27339">
        <v>8.7799999999999994</v>
      </c>
      <c r="H27339" s="172">
        <v>15.77</v>
      </c>
      <c r="I27339">
        <v>15.77</v>
      </c>
      <c r="J27339">
        <v>15.77</v>
      </c>
      <c r="K27339">
        <v>15.77</v>
      </c>
      <c r="L27339" s="32">
        <v>15.77</v>
      </c>
      <c r="M27339" s="173">
        <v>21135</v>
      </c>
      <c r="N27339" t="s">
        <v>47</v>
      </c>
      <c r="O27339">
        <v>1</v>
      </c>
    </row>
    <row r="27340" spans="1:15" x14ac:dyDescent="0.25">
      <c r="A27340" s="2">
        <v>37025</v>
      </c>
      <c r="B27340">
        <v>200</v>
      </c>
      <c r="C27340">
        <v>8.43</v>
      </c>
      <c r="D27340">
        <v>8.43</v>
      </c>
      <c r="E27340">
        <v>8.43</v>
      </c>
      <c r="F27340">
        <v>8.43</v>
      </c>
      <c r="G27340">
        <v>8.43</v>
      </c>
      <c r="H27340" s="172">
        <v>14.78</v>
      </c>
      <c r="I27340">
        <v>14.78</v>
      </c>
      <c r="J27340">
        <v>14.78</v>
      </c>
      <c r="K27340">
        <v>14.78</v>
      </c>
      <c r="L27340" s="32">
        <v>14.78</v>
      </c>
      <c r="M27340" s="173">
        <v>20373</v>
      </c>
      <c r="N27340" t="s">
        <v>47</v>
      </c>
      <c r="O27340">
        <v>1</v>
      </c>
    </row>
    <row r="27341" spans="1:15" x14ac:dyDescent="0.25">
      <c r="A27341" s="2">
        <v>37025</v>
      </c>
      <c r="B27341">
        <v>300</v>
      </c>
      <c r="C27341">
        <v>4.92</v>
      </c>
      <c r="D27341">
        <v>4.92</v>
      </c>
      <c r="E27341">
        <v>4.92</v>
      </c>
      <c r="F27341">
        <v>4.92</v>
      </c>
      <c r="G27341">
        <v>4.92</v>
      </c>
      <c r="H27341" s="172">
        <v>14.1</v>
      </c>
      <c r="I27341">
        <v>14.1</v>
      </c>
      <c r="J27341">
        <v>14.1</v>
      </c>
      <c r="K27341">
        <v>14.1</v>
      </c>
      <c r="L27341" s="32">
        <v>14.1</v>
      </c>
      <c r="M27341" s="173">
        <v>20043</v>
      </c>
      <c r="N27341" t="s">
        <v>47</v>
      </c>
      <c r="O27341">
        <v>1</v>
      </c>
    </row>
    <row r="27342" spans="1:15" x14ac:dyDescent="0.25">
      <c r="A27342" s="2">
        <v>37025</v>
      </c>
      <c r="B27342">
        <v>400</v>
      </c>
      <c r="C27342">
        <v>5.74</v>
      </c>
      <c r="D27342">
        <v>5.74</v>
      </c>
      <c r="E27342">
        <v>5.74</v>
      </c>
      <c r="F27342">
        <v>5.74</v>
      </c>
      <c r="G27342">
        <v>5.74</v>
      </c>
      <c r="H27342" s="172">
        <v>14.1</v>
      </c>
      <c r="I27342">
        <v>14.1</v>
      </c>
      <c r="J27342">
        <v>14.1</v>
      </c>
      <c r="K27342">
        <v>14.1</v>
      </c>
      <c r="L27342" s="32">
        <v>14.1</v>
      </c>
      <c r="M27342" s="173">
        <v>19838</v>
      </c>
      <c r="N27342" t="s">
        <v>47</v>
      </c>
      <c r="O27342">
        <v>1</v>
      </c>
    </row>
    <row r="27343" spans="1:15" x14ac:dyDescent="0.25">
      <c r="A27343" s="2">
        <v>37025</v>
      </c>
      <c r="B27343">
        <v>500</v>
      </c>
      <c r="C27343">
        <v>13.87</v>
      </c>
      <c r="D27343">
        <v>13.87</v>
      </c>
      <c r="E27343">
        <v>13.87</v>
      </c>
      <c r="F27343">
        <v>13.87</v>
      </c>
      <c r="G27343">
        <v>13.87</v>
      </c>
      <c r="H27343" s="172">
        <v>14.3</v>
      </c>
      <c r="I27343">
        <v>14.3</v>
      </c>
      <c r="J27343">
        <v>14.3</v>
      </c>
      <c r="K27343">
        <v>14.3</v>
      </c>
      <c r="L27343" s="32">
        <v>14.3</v>
      </c>
      <c r="M27343" s="173">
        <v>20419</v>
      </c>
      <c r="N27343" t="s">
        <v>47</v>
      </c>
      <c r="O27343">
        <v>1</v>
      </c>
    </row>
    <row r="27344" spans="1:15" x14ac:dyDescent="0.25">
      <c r="A27344" s="2">
        <v>37025</v>
      </c>
      <c r="B27344">
        <v>600</v>
      </c>
      <c r="C27344">
        <v>16.03</v>
      </c>
      <c r="D27344">
        <v>16.03</v>
      </c>
      <c r="E27344">
        <v>16.03</v>
      </c>
      <c r="F27344">
        <v>16.03</v>
      </c>
      <c r="G27344">
        <v>16.03</v>
      </c>
      <c r="H27344" s="172">
        <v>18.899999999999999</v>
      </c>
      <c r="I27344">
        <v>18.899999999999999</v>
      </c>
      <c r="J27344">
        <v>18.899999999999999</v>
      </c>
      <c r="K27344">
        <v>18.899999999999999</v>
      </c>
      <c r="L27344" s="32">
        <v>18.899999999999999</v>
      </c>
      <c r="M27344" s="173">
        <v>22129</v>
      </c>
      <c r="N27344" t="s">
        <v>47</v>
      </c>
      <c r="O27344">
        <v>1</v>
      </c>
    </row>
    <row r="27345" spans="1:15" x14ac:dyDescent="0.25">
      <c r="A27345" s="2">
        <v>37025</v>
      </c>
      <c r="B27345">
        <v>700</v>
      </c>
      <c r="C27345">
        <v>22.69</v>
      </c>
      <c r="D27345">
        <v>22.69</v>
      </c>
      <c r="E27345">
        <v>22.69</v>
      </c>
      <c r="F27345">
        <v>22.69</v>
      </c>
      <c r="G27345">
        <v>22.69</v>
      </c>
      <c r="H27345" s="172">
        <v>28</v>
      </c>
      <c r="I27345">
        <v>28</v>
      </c>
      <c r="J27345">
        <v>28</v>
      </c>
      <c r="K27345">
        <v>28</v>
      </c>
      <c r="L27345" s="32">
        <v>28</v>
      </c>
      <c r="M27345" s="173">
        <v>25330</v>
      </c>
      <c r="N27345" t="s">
        <v>47</v>
      </c>
      <c r="O27345">
        <v>1</v>
      </c>
    </row>
    <row r="27346" spans="1:15" x14ac:dyDescent="0.25">
      <c r="A27346" s="2">
        <v>37025</v>
      </c>
      <c r="B27346">
        <v>800</v>
      </c>
      <c r="C27346">
        <v>22.52</v>
      </c>
      <c r="D27346">
        <v>22.52</v>
      </c>
      <c r="E27346">
        <v>22.52</v>
      </c>
      <c r="F27346">
        <v>22.52</v>
      </c>
      <c r="G27346">
        <v>22.52</v>
      </c>
      <c r="H27346" s="172">
        <v>36.01</v>
      </c>
      <c r="I27346">
        <v>37.130000000000003</v>
      </c>
      <c r="J27346">
        <v>37.53</v>
      </c>
      <c r="K27346">
        <v>36.01</v>
      </c>
      <c r="L27346" s="32">
        <v>36.01</v>
      </c>
      <c r="M27346" s="173">
        <v>27881</v>
      </c>
      <c r="N27346" t="s">
        <v>48</v>
      </c>
      <c r="O27346">
        <v>1</v>
      </c>
    </row>
    <row r="27347" spans="1:15" x14ac:dyDescent="0.25">
      <c r="A27347" s="2">
        <v>37025</v>
      </c>
      <c r="B27347">
        <v>900</v>
      </c>
      <c r="C27347">
        <v>31.23</v>
      </c>
      <c r="D27347">
        <v>32.18</v>
      </c>
      <c r="E27347">
        <v>32.58</v>
      </c>
      <c r="F27347">
        <v>31.23</v>
      </c>
      <c r="G27347">
        <v>31.23</v>
      </c>
      <c r="H27347" s="172">
        <v>38.01</v>
      </c>
      <c r="I27347">
        <v>38.94</v>
      </c>
      <c r="J27347">
        <v>39.270000000000003</v>
      </c>
      <c r="K27347">
        <v>38.01</v>
      </c>
      <c r="L27347" s="32">
        <v>38.01</v>
      </c>
      <c r="M27347" s="173">
        <v>29326</v>
      </c>
      <c r="N27347" t="s">
        <v>48</v>
      </c>
      <c r="O27347">
        <v>1</v>
      </c>
    </row>
    <row r="27348" spans="1:15" x14ac:dyDescent="0.25">
      <c r="A27348" s="2">
        <v>37025</v>
      </c>
      <c r="B27348">
        <v>1000</v>
      </c>
      <c r="C27348">
        <v>37.47</v>
      </c>
      <c r="D27348">
        <v>40.729999999999997</v>
      </c>
      <c r="E27348">
        <v>42.1</v>
      </c>
      <c r="F27348">
        <v>37.47</v>
      </c>
      <c r="G27348">
        <v>37.47</v>
      </c>
      <c r="H27348" s="172">
        <v>42.01</v>
      </c>
      <c r="I27348">
        <v>42.57</v>
      </c>
      <c r="J27348">
        <v>42.77</v>
      </c>
      <c r="K27348">
        <v>42.01</v>
      </c>
      <c r="L27348" s="32">
        <v>42.01</v>
      </c>
      <c r="M27348" s="173">
        <v>30197</v>
      </c>
      <c r="N27348" t="s">
        <v>48</v>
      </c>
      <c r="O27348">
        <v>1</v>
      </c>
    </row>
    <row r="27349" spans="1:15" x14ac:dyDescent="0.25">
      <c r="A27349" s="2">
        <v>37025</v>
      </c>
      <c r="B27349">
        <v>1100</v>
      </c>
      <c r="C27349">
        <v>37.520000000000003</v>
      </c>
      <c r="D27349">
        <v>44.84</v>
      </c>
      <c r="E27349">
        <v>46.89</v>
      </c>
      <c r="F27349">
        <v>39.42</v>
      </c>
      <c r="G27349">
        <v>39.99</v>
      </c>
      <c r="H27349" s="172">
        <v>43.01</v>
      </c>
      <c r="I27349">
        <v>43.48</v>
      </c>
      <c r="J27349">
        <v>43.64</v>
      </c>
      <c r="K27349">
        <v>43.01</v>
      </c>
      <c r="L27349" s="32">
        <v>43.01</v>
      </c>
      <c r="M27349" s="173">
        <v>30827</v>
      </c>
      <c r="N27349" t="s">
        <v>48</v>
      </c>
      <c r="O27349">
        <v>1</v>
      </c>
    </row>
    <row r="27350" spans="1:15" x14ac:dyDescent="0.25">
      <c r="A27350" s="2">
        <v>37025</v>
      </c>
      <c r="B27350">
        <v>1200</v>
      </c>
      <c r="C27350">
        <v>29.13</v>
      </c>
      <c r="D27350">
        <v>47.89</v>
      </c>
      <c r="E27350">
        <v>49.83</v>
      </c>
      <c r="F27350">
        <v>40.049999999999997</v>
      </c>
      <c r="G27350">
        <v>43.27</v>
      </c>
      <c r="H27350" s="172">
        <v>45</v>
      </c>
      <c r="I27350">
        <v>53.37</v>
      </c>
      <c r="J27350">
        <v>53.93</v>
      </c>
      <c r="K27350">
        <v>50.09</v>
      </c>
      <c r="L27350" s="32">
        <v>45.99</v>
      </c>
      <c r="M27350" s="173">
        <v>31134</v>
      </c>
      <c r="N27350" t="s">
        <v>48</v>
      </c>
      <c r="O27350">
        <v>1</v>
      </c>
    </row>
    <row r="27351" spans="1:15" x14ac:dyDescent="0.25">
      <c r="A27351" s="2">
        <v>37025</v>
      </c>
      <c r="B27351">
        <v>1300</v>
      </c>
      <c r="C27351">
        <v>25.43</v>
      </c>
      <c r="D27351">
        <v>84.21</v>
      </c>
      <c r="E27351">
        <v>117.79</v>
      </c>
      <c r="F27351">
        <v>36.44</v>
      </c>
      <c r="G27351">
        <v>35.619999999999997</v>
      </c>
      <c r="H27351" s="172">
        <v>43.41</v>
      </c>
      <c r="I27351">
        <v>51.87</v>
      </c>
      <c r="J27351">
        <v>52.44</v>
      </c>
      <c r="K27351">
        <v>48.56</v>
      </c>
      <c r="L27351" s="32">
        <v>44.41</v>
      </c>
      <c r="M27351" s="173">
        <v>30978</v>
      </c>
      <c r="N27351" t="s">
        <v>48</v>
      </c>
      <c r="O27351">
        <v>1</v>
      </c>
    </row>
    <row r="27352" spans="1:15" x14ac:dyDescent="0.25">
      <c r="A27352" s="2">
        <v>37025</v>
      </c>
      <c r="B27352">
        <v>1400</v>
      </c>
      <c r="C27352">
        <v>26.98</v>
      </c>
      <c r="D27352">
        <v>83.36</v>
      </c>
      <c r="E27352">
        <v>115.9</v>
      </c>
      <c r="F27352">
        <v>37.369999999999997</v>
      </c>
      <c r="G27352">
        <v>36.450000000000003</v>
      </c>
      <c r="H27352" s="172">
        <v>43.47</v>
      </c>
      <c r="I27352">
        <v>54.82</v>
      </c>
      <c r="J27352">
        <v>55.58</v>
      </c>
      <c r="K27352">
        <v>50.38</v>
      </c>
      <c r="L27352" s="32">
        <v>44.82</v>
      </c>
      <c r="M27352" s="173">
        <v>31098</v>
      </c>
      <c r="N27352" t="s">
        <v>48</v>
      </c>
      <c r="O27352">
        <v>1</v>
      </c>
    </row>
    <row r="27353" spans="1:15" x14ac:dyDescent="0.25">
      <c r="A27353" s="2">
        <v>37025</v>
      </c>
      <c r="B27353">
        <v>1500</v>
      </c>
      <c r="C27353">
        <v>34.9</v>
      </c>
      <c r="D27353">
        <v>69.87</v>
      </c>
      <c r="E27353">
        <v>89.12</v>
      </c>
      <c r="F27353">
        <v>41.46</v>
      </c>
      <c r="G27353">
        <v>41.08</v>
      </c>
      <c r="H27353" s="172">
        <v>44.04</v>
      </c>
      <c r="I27353">
        <v>45.71</v>
      </c>
      <c r="J27353">
        <v>45.89</v>
      </c>
      <c r="K27353">
        <v>44.92</v>
      </c>
      <c r="L27353" s="32">
        <v>44.21</v>
      </c>
      <c r="M27353" s="173">
        <v>30878</v>
      </c>
      <c r="N27353" t="s">
        <v>48</v>
      </c>
      <c r="O27353">
        <v>1</v>
      </c>
    </row>
    <row r="27354" spans="1:15" x14ac:dyDescent="0.25">
      <c r="A27354" s="2">
        <v>37025</v>
      </c>
      <c r="B27354">
        <v>1600</v>
      </c>
      <c r="C27354">
        <v>26.01</v>
      </c>
      <c r="D27354">
        <v>70.97</v>
      </c>
      <c r="E27354">
        <v>96.43</v>
      </c>
      <c r="F27354">
        <v>33.79</v>
      </c>
      <c r="G27354">
        <v>33</v>
      </c>
      <c r="H27354" s="172">
        <v>45</v>
      </c>
      <c r="I27354">
        <v>45.5</v>
      </c>
      <c r="J27354">
        <v>45.54</v>
      </c>
      <c r="K27354">
        <v>45.3</v>
      </c>
      <c r="L27354" s="32">
        <v>45.05</v>
      </c>
      <c r="M27354" s="173">
        <v>30797</v>
      </c>
      <c r="N27354" t="s">
        <v>48</v>
      </c>
      <c r="O27354">
        <v>1</v>
      </c>
    </row>
    <row r="27355" spans="1:15" x14ac:dyDescent="0.25">
      <c r="A27355" s="2">
        <v>37025</v>
      </c>
      <c r="B27355">
        <v>1700</v>
      </c>
      <c r="C27355">
        <v>23.93</v>
      </c>
      <c r="D27355">
        <v>62.32</v>
      </c>
      <c r="E27355">
        <v>83.92</v>
      </c>
      <c r="F27355">
        <v>30.42</v>
      </c>
      <c r="G27355">
        <v>29.75</v>
      </c>
      <c r="H27355" s="172">
        <v>43.8</v>
      </c>
      <c r="I27355">
        <v>49.9</v>
      </c>
      <c r="J27355">
        <v>50.32</v>
      </c>
      <c r="K27355">
        <v>47.49</v>
      </c>
      <c r="L27355" s="32">
        <v>44.44</v>
      </c>
      <c r="M27355" s="173">
        <v>30523</v>
      </c>
      <c r="N27355" t="s">
        <v>48</v>
      </c>
      <c r="O27355">
        <v>1</v>
      </c>
    </row>
    <row r="27356" spans="1:15" x14ac:dyDescent="0.25">
      <c r="A27356" s="2">
        <v>37025</v>
      </c>
      <c r="B27356">
        <v>1800</v>
      </c>
      <c r="C27356">
        <v>23.81</v>
      </c>
      <c r="D27356">
        <v>60.17</v>
      </c>
      <c r="E27356">
        <v>80.63</v>
      </c>
      <c r="F27356">
        <v>29.95</v>
      </c>
      <c r="G27356">
        <v>29.32</v>
      </c>
      <c r="H27356" s="172">
        <v>40</v>
      </c>
      <c r="I27356">
        <v>41.97</v>
      </c>
      <c r="J27356">
        <v>42.11</v>
      </c>
      <c r="K27356">
        <v>41.19</v>
      </c>
      <c r="L27356" s="32">
        <v>40.21</v>
      </c>
      <c r="M27356" s="173">
        <v>30290</v>
      </c>
      <c r="N27356" t="s">
        <v>48</v>
      </c>
      <c r="O27356">
        <v>1</v>
      </c>
    </row>
    <row r="27357" spans="1:15" x14ac:dyDescent="0.25">
      <c r="A27357" s="2">
        <v>37025</v>
      </c>
      <c r="B27357">
        <v>1900</v>
      </c>
      <c r="C27357">
        <v>23.14</v>
      </c>
      <c r="D27357">
        <v>65.040000000000006</v>
      </c>
      <c r="E27357">
        <v>88.77</v>
      </c>
      <c r="F27357">
        <v>30.4</v>
      </c>
      <c r="G27357">
        <v>29.66</v>
      </c>
      <c r="H27357" s="172">
        <v>30</v>
      </c>
      <c r="I27357">
        <v>33.93</v>
      </c>
      <c r="J27357">
        <v>34.19</v>
      </c>
      <c r="K27357">
        <v>32.380000000000003</v>
      </c>
      <c r="L27357" s="32">
        <v>30.41</v>
      </c>
      <c r="M27357" s="173">
        <v>29606</v>
      </c>
      <c r="N27357" t="s">
        <v>48</v>
      </c>
      <c r="O27357">
        <v>1</v>
      </c>
    </row>
    <row r="27358" spans="1:15" x14ac:dyDescent="0.25">
      <c r="A27358" s="2">
        <v>37025</v>
      </c>
      <c r="B27358">
        <v>2000</v>
      </c>
      <c r="C27358">
        <v>21.77</v>
      </c>
      <c r="D27358">
        <v>64.53</v>
      </c>
      <c r="E27358">
        <v>88.75</v>
      </c>
      <c r="F27358">
        <v>29.18</v>
      </c>
      <c r="G27358">
        <v>28.42</v>
      </c>
      <c r="H27358" s="172">
        <v>30</v>
      </c>
      <c r="I27358">
        <v>35.979999999999997</v>
      </c>
      <c r="J27358">
        <v>36.369999999999997</v>
      </c>
      <c r="K27358">
        <v>33.61</v>
      </c>
      <c r="L27358" s="32">
        <v>30.63</v>
      </c>
      <c r="M27358" s="173">
        <v>29181</v>
      </c>
      <c r="N27358" t="s">
        <v>48</v>
      </c>
      <c r="O27358">
        <v>1</v>
      </c>
    </row>
    <row r="27359" spans="1:15" x14ac:dyDescent="0.25">
      <c r="A27359" s="2">
        <v>37025</v>
      </c>
      <c r="B27359">
        <v>2100</v>
      </c>
      <c r="C27359">
        <v>26.77</v>
      </c>
      <c r="D27359">
        <v>66.400000000000006</v>
      </c>
      <c r="E27359">
        <v>88.84</v>
      </c>
      <c r="F27359">
        <v>33.630000000000003</v>
      </c>
      <c r="G27359">
        <v>32.93</v>
      </c>
      <c r="H27359" s="172">
        <v>53.13</v>
      </c>
      <c r="I27359">
        <v>53.13</v>
      </c>
      <c r="J27359">
        <v>53.13</v>
      </c>
      <c r="K27359">
        <v>53.13</v>
      </c>
      <c r="L27359" s="32">
        <v>53.13</v>
      </c>
      <c r="M27359" s="173">
        <v>30347</v>
      </c>
      <c r="N27359" t="s">
        <v>48</v>
      </c>
      <c r="O27359">
        <v>1</v>
      </c>
    </row>
    <row r="27360" spans="1:15" x14ac:dyDescent="0.25">
      <c r="A27360" s="2">
        <v>37025</v>
      </c>
      <c r="B27360">
        <v>2200</v>
      </c>
      <c r="C27360">
        <v>23.12</v>
      </c>
      <c r="D27360">
        <v>65.78</v>
      </c>
      <c r="E27360">
        <v>89.58</v>
      </c>
      <c r="F27360">
        <v>31.66</v>
      </c>
      <c r="G27360">
        <v>30.49</v>
      </c>
      <c r="H27360" s="172">
        <v>40.01</v>
      </c>
      <c r="I27360">
        <v>40.01</v>
      </c>
      <c r="J27360">
        <v>40.01</v>
      </c>
      <c r="K27360">
        <v>40.01</v>
      </c>
      <c r="L27360" s="32">
        <v>40.01</v>
      </c>
      <c r="M27360" s="173">
        <v>30013</v>
      </c>
      <c r="N27360" t="s">
        <v>48</v>
      </c>
      <c r="O27360">
        <v>1</v>
      </c>
    </row>
    <row r="27361" spans="1:15" x14ac:dyDescent="0.25">
      <c r="A27361" s="2">
        <v>37025</v>
      </c>
      <c r="B27361">
        <v>2300</v>
      </c>
      <c r="C27361">
        <v>17.899999999999999</v>
      </c>
      <c r="D27361">
        <v>54.09</v>
      </c>
      <c r="E27361">
        <v>73.86</v>
      </c>
      <c r="F27361">
        <v>25.22</v>
      </c>
      <c r="G27361">
        <v>24.25</v>
      </c>
      <c r="H27361" s="172">
        <v>30</v>
      </c>
      <c r="I27361">
        <v>30</v>
      </c>
      <c r="J27361">
        <v>30</v>
      </c>
      <c r="K27361">
        <v>30</v>
      </c>
      <c r="L27361" s="32">
        <v>30</v>
      </c>
      <c r="M27361" s="173">
        <v>26985</v>
      </c>
      <c r="N27361" t="s">
        <v>48</v>
      </c>
      <c r="O27361">
        <v>1</v>
      </c>
    </row>
    <row r="27362" spans="1:15" x14ac:dyDescent="0.25">
      <c r="A27362" s="2">
        <v>37025</v>
      </c>
      <c r="B27362">
        <v>2400</v>
      </c>
      <c r="C27362">
        <v>15.53</v>
      </c>
      <c r="D27362">
        <v>15.53</v>
      </c>
      <c r="E27362">
        <v>15.53</v>
      </c>
      <c r="F27362">
        <v>15.53</v>
      </c>
      <c r="G27362">
        <v>15.53</v>
      </c>
      <c r="H27362" s="172">
        <v>22.02</v>
      </c>
      <c r="I27362">
        <v>22.02</v>
      </c>
      <c r="J27362">
        <v>22.02</v>
      </c>
      <c r="K27362">
        <v>22.02</v>
      </c>
      <c r="L27362" s="32">
        <v>22.02</v>
      </c>
      <c r="M27362" s="173">
        <v>24305</v>
      </c>
      <c r="N27362" t="s">
        <v>47</v>
      </c>
      <c r="O27362">
        <v>1</v>
      </c>
    </row>
    <row r="27363" spans="1:15" x14ac:dyDescent="0.25">
      <c r="A27363" s="2">
        <v>37026</v>
      </c>
      <c r="B27363">
        <v>100</v>
      </c>
      <c r="C27363">
        <v>14.46</v>
      </c>
      <c r="D27363">
        <v>14.46</v>
      </c>
      <c r="E27363">
        <v>14.46</v>
      </c>
      <c r="F27363">
        <v>14.46</v>
      </c>
      <c r="G27363">
        <v>14.46</v>
      </c>
      <c r="H27363" s="172">
        <v>15.52</v>
      </c>
      <c r="I27363">
        <v>15.52</v>
      </c>
      <c r="J27363">
        <v>15.52</v>
      </c>
      <c r="K27363">
        <v>15.52</v>
      </c>
      <c r="L27363" s="32">
        <v>15.52</v>
      </c>
      <c r="M27363" s="173">
        <v>22409</v>
      </c>
      <c r="N27363" t="s">
        <v>47</v>
      </c>
      <c r="O27363">
        <v>2</v>
      </c>
    </row>
    <row r="27364" spans="1:15" x14ac:dyDescent="0.25">
      <c r="A27364" s="2">
        <v>37026</v>
      </c>
      <c r="B27364">
        <v>200</v>
      </c>
      <c r="C27364">
        <v>16.39</v>
      </c>
      <c r="D27364">
        <v>16.39</v>
      </c>
      <c r="E27364">
        <v>16.39</v>
      </c>
      <c r="F27364">
        <v>16.39</v>
      </c>
      <c r="G27364">
        <v>16.39</v>
      </c>
      <c r="H27364" s="172">
        <v>15</v>
      </c>
      <c r="I27364">
        <v>15</v>
      </c>
      <c r="J27364">
        <v>15</v>
      </c>
      <c r="K27364">
        <v>15</v>
      </c>
      <c r="L27364" s="32">
        <v>15</v>
      </c>
      <c r="M27364" s="173">
        <v>21363</v>
      </c>
      <c r="N27364" t="s">
        <v>47</v>
      </c>
      <c r="O27364">
        <v>2</v>
      </c>
    </row>
    <row r="27365" spans="1:15" x14ac:dyDescent="0.25">
      <c r="A27365" s="2">
        <v>37026</v>
      </c>
      <c r="B27365">
        <v>300</v>
      </c>
      <c r="C27365">
        <v>15</v>
      </c>
      <c r="D27365">
        <v>15</v>
      </c>
      <c r="E27365">
        <v>15</v>
      </c>
      <c r="F27365">
        <v>15</v>
      </c>
      <c r="G27365">
        <v>15</v>
      </c>
      <c r="H27365" s="172">
        <v>13.6</v>
      </c>
      <c r="I27365">
        <v>13.6</v>
      </c>
      <c r="J27365">
        <v>13.6</v>
      </c>
      <c r="K27365">
        <v>13.6</v>
      </c>
      <c r="L27365" s="32">
        <v>13.6</v>
      </c>
      <c r="M27365" s="173">
        <v>20895</v>
      </c>
      <c r="N27365" t="s">
        <v>47</v>
      </c>
      <c r="O27365">
        <v>2</v>
      </c>
    </row>
    <row r="27366" spans="1:15" x14ac:dyDescent="0.25">
      <c r="A27366" s="2">
        <v>37026</v>
      </c>
      <c r="B27366">
        <v>400</v>
      </c>
      <c r="C27366">
        <v>14.45</v>
      </c>
      <c r="D27366">
        <v>14.45</v>
      </c>
      <c r="E27366">
        <v>14.45</v>
      </c>
      <c r="F27366">
        <v>14.45</v>
      </c>
      <c r="G27366">
        <v>14.45</v>
      </c>
      <c r="H27366" s="172">
        <v>13.33</v>
      </c>
      <c r="I27366">
        <v>13.33</v>
      </c>
      <c r="J27366">
        <v>13.33</v>
      </c>
      <c r="K27366">
        <v>13.33</v>
      </c>
      <c r="L27366" s="32">
        <v>13.33</v>
      </c>
      <c r="M27366" s="173">
        <v>20699</v>
      </c>
      <c r="N27366" t="s">
        <v>47</v>
      </c>
      <c r="O27366">
        <v>2</v>
      </c>
    </row>
    <row r="27367" spans="1:15" x14ac:dyDescent="0.25">
      <c r="A27367" s="2">
        <v>37026</v>
      </c>
      <c r="B27367">
        <v>500</v>
      </c>
      <c r="C27367">
        <v>15.27</v>
      </c>
      <c r="D27367">
        <v>15.27</v>
      </c>
      <c r="E27367">
        <v>15.27</v>
      </c>
      <c r="F27367">
        <v>15.27</v>
      </c>
      <c r="G27367">
        <v>15.27</v>
      </c>
      <c r="H27367" s="172">
        <v>13.91</v>
      </c>
      <c r="I27367">
        <v>13.91</v>
      </c>
      <c r="J27367">
        <v>13.91</v>
      </c>
      <c r="K27367">
        <v>13.91</v>
      </c>
      <c r="L27367" s="32">
        <v>13.91</v>
      </c>
      <c r="M27367" s="173">
        <v>21082</v>
      </c>
      <c r="N27367" t="s">
        <v>47</v>
      </c>
      <c r="O27367">
        <v>2</v>
      </c>
    </row>
    <row r="27368" spans="1:15" x14ac:dyDescent="0.25">
      <c r="A27368" s="2">
        <v>37026</v>
      </c>
      <c r="B27368">
        <v>600</v>
      </c>
      <c r="C27368">
        <v>27.73</v>
      </c>
      <c r="D27368">
        <v>27.73</v>
      </c>
      <c r="E27368">
        <v>27.73</v>
      </c>
      <c r="F27368">
        <v>27.73</v>
      </c>
      <c r="G27368">
        <v>27.73</v>
      </c>
      <c r="H27368" s="172">
        <v>18.28</v>
      </c>
      <c r="I27368">
        <v>18.28</v>
      </c>
      <c r="J27368">
        <v>18.28</v>
      </c>
      <c r="K27368">
        <v>18.28</v>
      </c>
      <c r="L27368" s="32">
        <v>18.28</v>
      </c>
      <c r="M27368" s="173">
        <v>22858</v>
      </c>
      <c r="N27368" t="s">
        <v>47</v>
      </c>
      <c r="O27368">
        <v>2</v>
      </c>
    </row>
    <row r="27369" spans="1:15" x14ac:dyDescent="0.25">
      <c r="A27369" s="2">
        <v>37026</v>
      </c>
      <c r="B27369">
        <v>700</v>
      </c>
      <c r="C27369">
        <v>31.93</v>
      </c>
      <c r="D27369">
        <v>32.76</v>
      </c>
      <c r="E27369">
        <v>33.1</v>
      </c>
      <c r="F27369">
        <v>31.93</v>
      </c>
      <c r="G27369">
        <v>31.93</v>
      </c>
      <c r="H27369" s="172">
        <v>25.64</v>
      </c>
      <c r="I27369">
        <v>25.64</v>
      </c>
      <c r="J27369">
        <v>25.64</v>
      </c>
      <c r="K27369">
        <v>25.64</v>
      </c>
      <c r="L27369" s="32">
        <v>25.64</v>
      </c>
      <c r="M27369" s="173">
        <v>26033</v>
      </c>
      <c r="N27369" t="s">
        <v>47</v>
      </c>
      <c r="O27369">
        <v>2</v>
      </c>
    </row>
    <row r="27370" spans="1:15" x14ac:dyDescent="0.25">
      <c r="A27370" s="2">
        <v>37026</v>
      </c>
      <c r="B27370">
        <v>800</v>
      </c>
      <c r="C27370">
        <v>39.729999999999997</v>
      </c>
      <c r="D27370">
        <v>44.61</v>
      </c>
      <c r="E27370">
        <v>46.67</v>
      </c>
      <c r="F27370">
        <v>39.729999999999997</v>
      </c>
      <c r="G27370">
        <v>39.729999999999997</v>
      </c>
      <c r="H27370" s="172">
        <v>39</v>
      </c>
      <c r="I27370">
        <v>42.61</v>
      </c>
      <c r="J27370">
        <v>43.81</v>
      </c>
      <c r="K27370">
        <v>39.17</v>
      </c>
      <c r="L27370" s="32">
        <v>39.03</v>
      </c>
      <c r="M27370" s="173">
        <v>28532</v>
      </c>
      <c r="N27370" t="s">
        <v>48</v>
      </c>
      <c r="O27370">
        <v>2</v>
      </c>
    </row>
    <row r="27371" spans="1:15" x14ac:dyDescent="0.25">
      <c r="A27371" s="2">
        <v>37026</v>
      </c>
      <c r="B27371">
        <v>900</v>
      </c>
      <c r="C27371">
        <v>25.15</v>
      </c>
      <c r="D27371">
        <v>31.44</v>
      </c>
      <c r="E27371">
        <v>34.1</v>
      </c>
      <c r="F27371">
        <v>25.15</v>
      </c>
      <c r="G27371">
        <v>25.15</v>
      </c>
      <c r="H27371" s="172">
        <v>36.03</v>
      </c>
      <c r="I27371">
        <v>45.85</v>
      </c>
      <c r="J27371">
        <v>47.36</v>
      </c>
      <c r="K27371">
        <v>40.25</v>
      </c>
      <c r="L27371" s="32">
        <v>36.85</v>
      </c>
      <c r="M27371" s="173">
        <v>29527</v>
      </c>
      <c r="N27371" t="s">
        <v>48</v>
      </c>
      <c r="O27371">
        <v>2</v>
      </c>
    </row>
    <row r="27372" spans="1:15" x14ac:dyDescent="0.25">
      <c r="A27372" s="2">
        <v>37026</v>
      </c>
      <c r="B27372">
        <v>1000</v>
      </c>
      <c r="C27372">
        <v>40.98</v>
      </c>
      <c r="D27372">
        <v>51.91</v>
      </c>
      <c r="E27372">
        <v>57.63</v>
      </c>
      <c r="F27372">
        <v>42.28</v>
      </c>
      <c r="G27372">
        <v>42.14</v>
      </c>
      <c r="H27372" s="172">
        <v>36.369999999999997</v>
      </c>
      <c r="I27372">
        <v>44.97</v>
      </c>
      <c r="J27372">
        <v>46.43</v>
      </c>
      <c r="K27372">
        <v>39.78</v>
      </c>
      <c r="L27372" s="32">
        <v>37.03</v>
      </c>
      <c r="M27372" s="173">
        <v>30079</v>
      </c>
      <c r="N27372" t="s">
        <v>48</v>
      </c>
      <c r="O27372">
        <v>2</v>
      </c>
    </row>
    <row r="27373" spans="1:15" x14ac:dyDescent="0.25">
      <c r="A27373" s="2">
        <v>37026</v>
      </c>
      <c r="B27373">
        <v>1100</v>
      </c>
      <c r="C27373">
        <v>43.46</v>
      </c>
      <c r="D27373">
        <v>80.27</v>
      </c>
      <c r="E27373">
        <v>101.36</v>
      </c>
      <c r="F27373">
        <v>49.92</v>
      </c>
      <c r="G27373">
        <v>49.2</v>
      </c>
      <c r="H27373" s="172">
        <v>43</v>
      </c>
      <c r="I27373">
        <v>54.77</v>
      </c>
      <c r="J27373">
        <v>56.14</v>
      </c>
      <c r="K27373">
        <v>49</v>
      </c>
      <c r="L27373" s="32">
        <v>44.17</v>
      </c>
      <c r="M27373" s="173">
        <v>30691</v>
      </c>
      <c r="N27373" t="s">
        <v>48</v>
      </c>
      <c r="O27373">
        <v>2</v>
      </c>
    </row>
    <row r="27374" spans="1:15" x14ac:dyDescent="0.25">
      <c r="A27374" s="2">
        <v>37026</v>
      </c>
      <c r="B27374">
        <v>1200</v>
      </c>
      <c r="C27374">
        <v>24.13</v>
      </c>
      <c r="D27374">
        <v>87.33</v>
      </c>
      <c r="E27374">
        <v>123.57</v>
      </c>
      <c r="F27374">
        <v>35.33</v>
      </c>
      <c r="G27374">
        <v>34.07</v>
      </c>
      <c r="H27374" s="172">
        <v>42.36</v>
      </c>
      <c r="I27374">
        <v>55.8</v>
      </c>
      <c r="J27374">
        <v>57.24</v>
      </c>
      <c r="K27374">
        <v>49.45</v>
      </c>
      <c r="L27374" s="32">
        <v>43.74</v>
      </c>
      <c r="M27374" s="173">
        <v>30993</v>
      </c>
      <c r="N27374" t="s">
        <v>48</v>
      </c>
      <c r="O27374">
        <v>2</v>
      </c>
    </row>
    <row r="27375" spans="1:15" x14ac:dyDescent="0.25">
      <c r="A27375" s="2">
        <v>37026</v>
      </c>
      <c r="B27375">
        <v>1300</v>
      </c>
      <c r="C27375">
        <v>24.34</v>
      </c>
      <c r="D27375">
        <v>51.75</v>
      </c>
      <c r="E27375">
        <v>67.069999999999993</v>
      </c>
      <c r="F27375">
        <v>28.76</v>
      </c>
      <c r="G27375">
        <v>28.26</v>
      </c>
      <c r="H27375" s="172">
        <v>42.71</v>
      </c>
      <c r="I27375">
        <v>47.32</v>
      </c>
      <c r="J27375">
        <v>48.45</v>
      </c>
      <c r="K27375">
        <v>43.8</v>
      </c>
      <c r="L27375" s="32">
        <v>42.93</v>
      </c>
      <c r="M27375" s="173">
        <v>31098</v>
      </c>
      <c r="N27375" t="s">
        <v>48</v>
      </c>
      <c r="O27375">
        <v>2</v>
      </c>
    </row>
    <row r="27376" spans="1:15" x14ac:dyDescent="0.25">
      <c r="A27376" s="2">
        <v>37026</v>
      </c>
      <c r="B27376">
        <v>1400</v>
      </c>
      <c r="C27376">
        <v>40.729999999999997</v>
      </c>
      <c r="D27376">
        <v>48.87</v>
      </c>
      <c r="E27376">
        <v>52.9</v>
      </c>
      <c r="F27376">
        <v>41.44</v>
      </c>
      <c r="G27376">
        <v>41.36</v>
      </c>
      <c r="H27376" s="172">
        <v>44</v>
      </c>
      <c r="I27376">
        <v>55.68</v>
      </c>
      <c r="J27376">
        <v>57.02</v>
      </c>
      <c r="K27376">
        <v>50</v>
      </c>
      <c r="L27376" s="32">
        <v>45.17</v>
      </c>
      <c r="M27376" s="173">
        <v>31183</v>
      </c>
      <c r="N27376" t="s">
        <v>48</v>
      </c>
      <c r="O27376">
        <v>2</v>
      </c>
    </row>
    <row r="27377" spans="1:15" x14ac:dyDescent="0.25">
      <c r="A27377" s="2">
        <v>37026</v>
      </c>
      <c r="B27377">
        <v>1500</v>
      </c>
      <c r="C27377">
        <v>35.67</v>
      </c>
      <c r="D27377">
        <v>50.76</v>
      </c>
      <c r="E27377">
        <v>59.19</v>
      </c>
      <c r="F27377">
        <v>37.6</v>
      </c>
      <c r="G27377">
        <v>37.340000000000003</v>
      </c>
      <c r="H27377" s="172">
        <v>44</v>
      </c>
      <c r="I27377">
        <v>47.68</v>
      </c>
      <c r="J27377">
        <v>48.74</v>
      </c>
      <c r="K27377">
        <v>44.54</v>
      </c>
      <c r="L27377" s="32">
        <v>44.11</v>
      </c>
      <c r="M27377" s="173">
        <v>31087</v>
      </c>
      <c r="N27377" t="s">
        <v>48</v>
      </c>
      <c r="O27377">
        <v>2</v>
      </c>
    </row>
    <row r="27378" spans="1:15" x14ac:dyDescent="0.25">
      <c r="A27378" s="2">
        <v>37026</v>
      </c>
      <c r="B27378">
        <v>1600</v>
      </c>
      <c r="C27378">
        <v>28.05</v>
      </c>
      <c r="D27378">
        <v>54.28</v>
      </c>
      <c r="E27378">
        <v>69.739999999999995</v>
      </c>
      <c r="F27378">
        <v>31.95</v>
      </c>
      <c r="G27378">
        <v>31.42</v>
      </c>
      <c r="H27378" s="172">
        <v>46</v>
      </c>
      <c r="I27378">
        <v>46</v>
      </c>
      <c r="J27378">
        <v>46</v>
      </c>
      <c r="K27378">
        <v>46</v>
      </c>
      <c r="L27378" s="32">
        <v>46</v>
      </c>
      <c r="M27378" s="173">
        <v>31110</v>
      </c>
      <c r="N27378" t="s">
        <v>48</v>
      </c>
      <c r="O27378">
        <v>2</v>
      </c>
    </row>
    <row r="27379" spans="1:15" x14ac:dyDescent="0.25">
      <c r="A27379" s="2">
        <v>37026</v>
      </c>
      <c r="B27379">
        <v>1700</v>
      </c>
      <c r="C27379">
        <v>43.92</v>
      </c>
      <c r="D27379">
        <v>52.94</v>
      </c>
      <c r="E27379">
        <v>57.74</v>
      </c>
      <c r="F27379">
        <v>44.79</v>
      </c>
      <c r="G27379">
        <v>44.67</v>
      </c>
      <c r="H27379" s="172">
        <v>46</v>
      </c>
      <c r="I27379">
        <v>46.28</v>
      </c>
      <c r="J27379">
        <v>46.3</v>
      </c>
      <c r="K27379">
        <v>46.17</v>
      </c>
      <c r="L27379" s="32">
        <v>46.02</v>
      </c>
      <c r="M27379" s="173">
        <v>30985</v>
      </c>
      <c r="N27379" t="s">
        <v>48</v>
      </c>
      <c r="O27379">
        <v>2</v>
      </c>
    </row>
    <row r="27380" spans="1:15" x14ac:dyDescent="0.25">
      <c r="A27380" s="2">
        <v>37026</v>
      </c>
      <c r="B27380">
        <v>1800</v>
      </c>
      <c r="C27380">
        <v>45.25</v>
      </c>
      <c r="D27380">
        <v>49.59</v>
      </c>
      <c r="E27380">
        <v>51.42</v>
      </c>
      <c r="F27380">
        <v>45.25</v>
      </c>
      <c r="G27380">
        <v>45.25</v>
      </c>
      <c r="H27380" s="172">
        <v>44.14</v>
      </c>
      <c r="I27380">
        <v>46.49</v>
      </c>
      <c r="J27380">
        <v>46.68</v>
      </c>
      <c r="K27380">
        <v>45.57</v>
      </c>
      <c r="L27380" s="32">
        <v>44.31</v>
      </c>
      <c r="M27380" s="173">
        <v>30667</v>
      </c>
      <c r="N27380" t="s">
        <v>48</v>
      </c>
      <c r="O27380">
        <v>2</v>
      </c>
    </row>
    <row r="27381" spans="1:15" x14ac:dyDescent="0.25">
      <c r="A27381" s="2">
        <v>37026</v>
      </c>
      <c r="B27381">
        <v>1900</v>
      </c>
      <c r="C27381">
        <v>33.61</v>
      </c>
      <c r="D27381">
        <v>39.08</v>
      </c>
      <c r="E27381">
        <v>41.39</v>
      </c>
      <c r="F27381">
        <v>33.61</v>
      </c>
      <c r="G27381">
        <v>33.61</v>
      </c>
      <c r="H27381" s="172">
        <v>30</v>
      </c>
      <c r="I27381">
        <v>38.42</v>
      </c>
      <c r="J27381">
        <v>39.07</v>
      </c>
      <c r="K27381">
        <v>35.119999999999997</v>
      </c>
      <c r="L27381" s="32">
        <v>30.6</v>
      </c>
      <c r="M27381" s="173">
        <v>29860</v>
      </c>
      <c r="N27381" t="s">
        <v>48</v>
      </c>
      <c r="O27381">
        <v>2</v>
      </c>
    </row>
    <row r="27382" spans="1:15" x14ac:dyDescent="0.25">
      <c r="A27382" s="2">
        <v>37026</v>
      </c>
      <c r="B27382">
        <v>2000</v>
      </c>
      <c r="C27382">
        <v>24.41</v>
      </c>
      <c r="D27382">
        <v>26.02</v>
      </c>
      <c r="E27382">
        <v>26.7</v>
      </c>
      <c r="F27382">
        <v>24.41</v>
      </c>
      <c r="G27382">
        <v>24.41</v>
      </c>
      <c r="H27382" s="172">
        <v>30</v>
      </c>
      <c r="I27382">
        <v>34.96</v>
      </c>
      <c r="J27382">
        <v>35.340000000000003</v>
      </c>
      <c r="K27382">
        <v>33.020000000000003</v>
      </c>
      <c r="L27382" s="32">
        <v>30.36</v>
      </c>
      <c r="M27382" s="173">
        <v>29374</v>
      </c>
      <c r="N27382" t="s">
        <v>48</v>
      </c>
      <c r="O27382">
        <v>2</v>
      </c>
    </row>
    <row r="27383" spans="1:15" x14ac:dyDescent="0.25">
      <c r="A27383" s="2">
        <v>37026</v>
      </c>
      <c r="B27383">
        <v>2100</v>
      </c>
      <c r="C27383">
        <v>45.94</v>
      </c>
      <c r="D27383">
        <v>53.48</v>
      </c>
      <c r="E27383">
        <v>57.81</v>
      </c>
      <c r="F27383">
        <v>47.37</v>
      </c>
      <c r="G27383">
        <v>47.13</v>
      </c>
      <c r="H27383" s="172">
        <v>51.53</v>
      </c>
      <c r="I27383">
        <v>51.53</v>
      </c>
      <c r="J27383">
        <v>51.53</v>
      </c>
      <c r="K27383">
        <v>51.53</v>
      </c>
      <c r="L27383" s="32">
        <v>51.53</v>
      </c>
      <c r="M27383" s="173">
        <v>30437</v>
      </c>
      <c r="N27383" t="s">
        <v>48</v>
      </c>
      <c r="O27383">
        <v>2</v>
      </c>
    </row>
    <row r="27384" spans="1:15" x14ac:dyDescent="0.25">
      <c r="A27384" s="2">
        <v>37026</v>
      </c>
      <c r="B27384">
        <v>2200</v>
      </c>
      <c r="C27384">
        <v>44.66</v>
      </c>
      <c r="D27384">
        <v>71.19</v>
      </c>
      <c r="E27384">
        <v>86.43</v>
      </c>
      <c r="F27384">
        <v>49.66</v>
      </c>
      <c r="G27384">
        <v>48.86</v>
      </c>
      <c r="H27384" s="172">
        <v>43.53</v>
      </c>
      <c r="I27384">
        <v>49.94</v>
      </c>
      <c r="J27384">
        <v>50.44</v>
      </c>
      <c r="K27384">
        <v>47.43</v>
      </c>
      <c r="L27384" s="32">
        <v>43.99</v>
      </c>
      <c r="M27384" s="173">
        <v>30216</v>
      </c>
      <c r="N27384" t="s">
        <v>48</v>
      </c>
      <c r="O27384">
        <v>2</v>
      </c>
    </row>
    <row r="27385" spans="1:15" x14ac:dyDescent="0.25">
      <c r="A27385" s="2">
        <v>37026</v>
      </c>
      <c r="B27385">
        <v>2300</v>
      </c>
      <c r="C27385">
        <v>30.27</v>
      </c>
      <c r="D27385">
        <v>33.26</v>
      </c>
      <c r="E27385">
        <v>34.97</v>
      </c>
      <c r="F27385">
        <v>30.83</v>
      </c>
      <c r="G27385">
        <v>30.74</v>
      </c>
      <c r="H27385" s="172">
        <v>30</v>
      </c>
      <c r="I27385">
        <v>30.01</v>
      </c>
      <c r="J27385">
        <v>30.01</v>
      </c>
      <c r="K27385">
        <v>30.01</v>
      </c>
      <c r="L27385" s="32">
        <v>30</v>
      </c>
      <c r="M27385" s="173">
        <v>27349</v>
      </c>
      <c r="N27385" t="s">
        <v>48</v>
      </c>
      <c r="O27385">
        <v>2</v>
      </c>
    </row>
    <row r="27386" spans="1:15" x14ac:dyDescent="0.25">
      <c r="A27386" s="2">
        <v>37026</v>
      </c>
      <c r="B27386">
        <v>2400</v>
      </c>
      <c r="C27386">
        <v>17.93</v>
      </c>
      <c r="D27386">
        <v>17.93</v>
      </c>
      <c r="E27386">
        <v>17.93</v>
      </c>
      <c r="F27386">
        <v>17.93</v>
      </c>
      <c r="G27386">
        <v>17.93</v>
      </c>
      <c r="H27386" s="172">
        <v>20.010000000000002</v>
      </c>
      <c r="I27386">
        <v>20.010000000000002</v>
      </c>
      <c r="J27386">
        <v>20.010000000000002</v>
      </c>
      <c r="K27386">
        <v>20.010000000000002</v>
      </c>
      <c r="L27386" s="32">
        <v>20.010000000000002</v>
      </c>
      <c r="M27386" s="173">
        <v>24622</v>
      </c>
      <c r="N27386" t="s">
        <v>47</v>
      </c>
      <c r="O27386">
        <v>2</v>
      </c>
    </row>
    <row r="27387" spans="1:15" x14ac:dyDescent="0.25">
      <c r="A27387" s="2">
        <v>37027</v>
      </c>
      <c r="B27387">
        <v>100</v>
      </c>
      <c r="C27387">
        <v>14.62</v>
      </c>
      <c r="D27387">
        <v>14.62</v>
      </c>
      <c r="E27387">
        <v>14.62</v>
      </c>
      <c r="F27387">
        <v>14.62</v>
      </c>
      <c r="G27387">
        <v>14.62</v>
      </c>
      <c r="H27387" s="172">
        <v>18.260000000000002</v>
      </c>
      <c r="I27387">
        <v>18.260000000000002</v>
      </c>
      <c r="J27387">
        <v>18.260000000000002</v>
      </c>
      <c r="K27387">
        <v>18.260000000000002</v>
      </c>
      <c r="L27387" s="32">
        <v>18.260000000000002</v>
      </c>
      <c r="M27387" s="173">
        <v>22631</v>
      </c>
      <c r="N27387" t="s">
        <v>47</v>
      </c>
      <c r="O27387">
        <v>3</v>
      </c>
    </row>
    <row r="27388" spans="1:15" x14ac:dyDescent="0.25">
      <c r="A27388" s="2">
        <v>37027</v>
      </c>
      <c r="B27388">
        <v>200</v>
      </c>
      <c r="C27388">
        <v>12.94</v>
      </c>
      <c r="D27388">
        <v>12.94</v>
      </c>
      <c r="E27388">
        <v>12.94</v>
      </c>
      <c r="F27388">
        <v>12.94</v>
      </c>
      <c r="G27388">
        <v>12.94</v>
      </c>
      <c r="H27388" s="172">
        <v>15.31</v>
      </c>
      <c r="I27388">
        <v>15.31</v>
      </c>
      <c r="J27388">
        <v>15.31</v>
      </c>
      <c r="K27388">
        <v>15.31</v>
      </c>
      <c r="L27388" s="32">
        <v>15.31</v>
      </c>
      <c r="M27388" s="173">
        <v>21550</v>
      </c>
      <c r="N27388" t="s">
        <v>47</v>
      </c>
      <c r="O27388">
        <v>3</v>
      </c>
    </row>
    <row r="27389" spans="1:15" x14ac:dyDescent="0.25">
      <c r="A27389" s="2">
        <v>37027</v>
      </c>
      <c r="B27389">
        <v>300</v>
      </c>
      <c r="C27389">
        <v>13.22</v>
      </c>
      <c r="D27389">
        <v>13.22</v>
      </c>
      <c r="E27389">
        <v>13.22</v>
      </c>
      <c r="F27389">
        <v>13.22</v>
      </c>
      <c r="G27389">
        <v>13.22</v>
      </c>
      <c r="H27389" s="172">
        <v>14.68</v>
      </c>
      <c r="I27389">
        <v>14.68</v>
      </c>
      <c r="J27389">
        <v>14.68</v>
      </c>
      <c r="K27389">
        <v>14.68</v>
      </c>
      <c r="L27389" s="32">
        <v>14.68</v>
      </c>
      <c r="M27389" s="173">
        <v>21049</v>
      </c>
      <c r="N27389" t="s">
        <v>47</v>
      </c>
      <c r="O27389">
        <v>3</v>
      </c>
    </row>
    <row r="27390" spans="1:15" x14ac:dyDescent="0.25">
      <c r="A27390" s="2">
        <v>37027</v>
      </c>
      <c r="B27390">
        <v>400</v>
      </c>
      <c r="C27390">
        <v>14.59</v>
      </c>
      <c r="D27390">
        <v>14.59</v>
      </c>
      <c r="E27390">
        <v>14.59</v>
      </c>
      <c r="F27390">
        <v>14.59</v>
      </c>
      <c r="G27390">
        <v>14.59</v>
      </c>
      <c r="H27390" s="172">
        <v>14.67</v>
      </c>
      <c r="I27390">
        <v>14.67</v>
      </c>
      <c r="J27390">
        <v>14.67</v>
      </c>
      <c r="K27390">
        <v>14.67</v>
      </c>
      <c r="L27390" s="32">
        <v>14.67</v>
      </c>
      <c r="M27390" s="173">
        <v>20879</v>
      </c>
      <c r="N27390" t="s">
        <v>47</v>
      </c>
      <c r="O27390">
        <v>3</v>
      </c>
    </row>
    <row r="27391" spans="1:15" x14ac:dyDescent="0.25">
      <c r="A27391" s="2">
        <v>37027</v>
      </c>
      <c r="B27391">
        <v>500</v>
      </c>
      <c r="C27391">
        <v>17.27</v>
      </c>
      <c r="D27391">
        <v>17.27</v>
      </c>
      <c r="E27391">
        <v>17.27</v>
      </c>
      <c r="F27391">
        <v>17.27</v>
      </c>
      <c r="G27391">
        <v>17.27</v>
      </c>
      <c r="H27391" s="172">
        <v>15</v>
      </c>
      <c r="I27391">
        <v>15</v>
      </c>
      <c r="J27391">
        <v>15</v>
      </c>
      <c r="K27391">
        <v>15</v>
      </c>
      <c r="L27391" s="32">
        <v>15</v>
      </c>
      <c r="M27391" s="173">
        <v>21228</v>
      </c>
      <c r="N27391" t="s">
        <v>47</v>
      </c>
      <c r="O27391">
        <v>3</v>
      </c>
    </row>
    <row r="27392" spans="1:15" x14ac:dyDescent="0.25">
      <c r="A27392" s="2">
        <v>37027</v>
      </c>
      <c r="B27392">
        <v>600</v>
      </c>
      <c r="C27392">
        <v>18.43</v>
      </c>
      <c r="D27392">
        <v>18.43</v>
      </c>
      <c r="E27392">
        <v>18.43</v>
      </c>
      <c r="F27392">
        <v>18.43</v>
      </c>
      <c r="G27392">
        <v>18.43</v>
      </c>
      <c r="H27392" s="172">
        <v>20.67</v>
      </c>
      <c r="I27392">
        <v>20.67</v>
      </c>
      <c r="J27392">
        <v>20.67</v>
      </c>
      <c r="K27392">
        <v>20.67</v>
      </c>
      <c r="L27392" s="32">
        <v>20.67</v>
      </c>
      <c r="M27392" s="173">
        <v>22812</v>
      </c>
      <c r="N27392" t="s">
        <v>47</v>
      </c>
      <c r="O27392">
        <v>3</v>
      </c>
    </row>
    <row r="27393" spans="1:15" x14ac:dyDescent="0.25">
      <c r="A27393" s="2">
        <v>37027</v>
      </c>
      <c r="B27393">
        <v>700</v>
      </c>
      <c r="C27393">
        <v>34.979999999999997</v>
      </c>
      <c r="D27393">
        <v>37.26</v>
      </c>
      <c r="E27393">
        <v>38.18</v>
      </c>
      <c r="F27393">
        <v>34.979999999999997</v>
      </c>
      <c r="G27393">
        <v>34.979999999999997</v>
      </c>
      <c r="H27393" s="172">
        <v>33.9</v>
      </c>
      <c r="I27393">
        <v>33.9</v>
      </c>
      <c r="J27393">
        <v>33.9</v>
      </c>
      <c r="K27393">
        <v>33.9</v>
      </c>
      <c r="L27393" s="32">
        <v>33.9</v>
      </c>
      <c r="M27393" s="173">
        <v>26006</v>
      </c>
      <c r="N27393" t="s">
        <v>47</v>
      </c>
      <c r="O27393">
        <v>3</v>
      </c>
    </row>
    <row r="27394" spans="1:15" x14ac:dyDescent="0.25">
      <c r="A27394" s="2">
        <v>37027</v>
      </c>
      <c r="B27394">
        <v>800</v>
      </c>
      <c r="C27394">
        <v>38.18</v>
      </c>
      <c r="D27394">
        <v>43.21</v>
      </c>
      <c r="E27394">
        <v>45.33</v>
      </c>
      <c r="F27394">
        <v>38.18</v>
      </c>
      <c r="G27394">
        <v>38.18</v>
      </c>
      <c r="H27394" s="172">
        <v>37</v>
      </c>
      <c r="I27394">
        <v>43</v>
      </c>
      <c r="J27394">
        <v>45.29</v>
      </c>
      <c r="K27394">
        <v>37</v>
      </c>
      <c r="L27394" s="32">
        <v>37</v>
      </c>
      <c r="M27394" s="173">
        <v>28681</v>
      </c>
      <c r="N27394" t="s">
        <v>48</v>
      </c>
      <c r="O27394">
        <v>3</v>
      </c>
    </row>
    <row r="27395" spans="1:15" x14ac:dyDescent="0.25">
      <c r="A27395" s="2">
        <v>37027</v>
      </c>
      <c r="B27395">
        <v>900</v>
      </c>
      <c r="C27395">
        <v>26.87</v>
      </c>
      <c r="D27395">
        <v>55.45</v>
      </c>
      <c r="E27395">
        <v>72.33</v>
      </c>
      <c r="F27395">
        <v>31.12</v>
      </c>
      <c r="G27395">
        <v>30.55</v>
      </c>
      <c r="H27395" s="172">
        <v>37.03</v>
      </c>
      <c r="I27395">
        <v>43.82</v>
      </c>
      <c r="J27395">
        <v>46.19</v>
      </c>
      <c r="K27395">
        <v>37.630000000000003</v>
      </c>
      <c r="L27395" s="32">
        <v>37.130000000000003</v>
      </c>
      <c r="M27395" s="173">
        <v>29635</v>
      </c>
      <c r="N27395" t="s">
        <v>48</v>
      </c>
      <c r="O27395">
        <v>3</v>
      </c>
    </row>
    <row r="27396" spans="1:15" x14ac:dyDescent="0.25">
      <c r="A27396" s="2">
        <v>37027</v>
      </c>
      <c r="B27396">
        <v>1000</v>
      </c>
      <c r="C27396">
        <v>28.59</v>
      </c>
      <c r="D27396">
        <v>45.78</v>
      </c>
      <c r="E27396">
        <v>54.32</v>
      </c>
      <c r="F27396">
        <v>30.56</v>
      </c>
      <c r="G27396">
        <v>30.25</v>
      </c>
      <c r="H27396" s="172">
        <v>38.42</v>
      </c>
      <c r="I27396">
        <v>48.45</v>
      </c>
      <c r="J27396">
        <v>50.85</v>
      </c>
      <c r="K27396">
        <v>41.23</v>
      </c>
      <c r="L27396" s="32">
        <v>38.89</v>
      </c>
      <c r="M27396" s="173">
        <v>30196</v>
      </c>
      <c r="N27396" t="s">
        <v>48</v>
      </c>
      <c r="O27396">
        <v>3</v>
      </c>
    </row>
    <row r="27397" spans="1:15" x14ac:dyDescent="0.25">
      <c r="A27397" s="2">
        <v>37027</v>
      </c>
      <c r="B27397">
        <v>1100</v>
      </c>
      <c r="C27397">
        <v>36.97</v>
      </c>
      <c r="D27397">
        <v>43.14</v>
      </c>
      <c r="E27397">
        <v>44.52</v>
      </c>
      <c r="F27397">
        <v>36.97</v>
      </c>
      <c r="G27397">
        <v>36.97</v>
      </c>
      <c r="H27397" s="172">
        <v>42.86</v>
      </c>
      <c r="I27397">
        <v>52.81</v>
      </c>
      <c r="J27397">
        <v>55.12</v>
      </c>
      <c r="K27397">
        <v>45.94</v>
      </c>
      <c r="L27397" s="32">
        <v>43.37</v>
      </c>
      <c r="M27397" s="173">
        <v>30499</v>
      </c>
      <c r="N27397" t="s">
        <v>48</v>
      </c>
      <c r="O27397">
        <v>3</v>
      </c>
    </row>
    <row r="27398" spans="1:15" x14ac:dyDescent="0.25">
      <c r="A27398" s="2">
        <v>37027</v>
      </c>
      <c r="B27398">
        <v>1200</v>
      </c>
      <c r="C27398">
        <v>26.03</v>
      </c>
      <c r="D27398">
        <v>33.19</v>
      </c>
      <c r="E27398">
        <v>34.86</v>
      </c>
      <c r="F27398">
        <v>26.03</v>
      </c>
      <c r="G27398">
        <v>26.03</v>
      </c>
      <c r="H27398" s="172">
        <v>42.62</v>
      </c>
      <c r="I27398">
        <v>52.79</v>
      </c>
      <c r="J27398">
        <v>55.12</v>
      </c>
      <c r="K27398">
        <v>45.84</v>
      </c>
      <c r="L27398" s="32">
        <v>43.16</v>
      </c>
      <c r="M27398" s="173">
        <v>30891</v>
      </c>
      <c r="N27398" t="s">
        <v>48</v>
      </c>
      <c r="O27398">
        <v>3</v>
      </c>
    </row>
    <row r="27399" spans="1:15" x14ac:dyDescent="0.25">
      <c r="A27399" s="2">
        <v>37027</v>
      </c>
      <c r="B27399">
        <v>1300</v>
      </c>
      <c r="C27399">
        <v>41.17</v>
      </c>
      <c r="D27399">
        <v>46.73</v>
      </c>
      <c r="E27399">
        <v>47.91</v>
      </c>
      <c r="F27399">
        <v>41.17</v>
      </c>
      <c r="G27399">
        <v>41.17</v>
      </c>
      <c r="H27399" s="172">
        <v>42.71</v>
      </c>
      <c r="I27399">
        <v>50.45</v>
      </c>
      <c r="J27399">
        <v>52.59</v>
      </c>
      <c r="K27399">
        <v>44.19</v>
      </c>
      <c r="L27399" s="32">
        <v>42.95</v>
      </c>
      <c r="M27399" s="173">
        <v>30875</v>
      </c>
      <c r="N27399" t="s">
        <v>48</v>
      </c>
      <c r="O27399">
        <v>3</v>
      </c>
    </row>
    <row r="27400" spans="1:15" x14ac:dyDescent="0.25">
      <c r="A27400" s="2">
        <v>37027</v>
      </c>
      <c r="B27400">
        <v>1400</v>
      </c>
      <c r="C27400">
        <v>51.83</v>
      </c>
      <c r="D27400">
        <v>55.93</v>
      </c>
      <c r="E27400">
        <v>56.61</v>
      </c>
      <c r="F27400">
        <v>51.83</v>
      </c>
      <c r="G27400">
        <v>51.83</v>
      </c>
      <c r="H27400" s="172">
        <v>44.86</v>
      </c>
      <c r="I27400">
        <v>54.6</v>
      </c>
      <c r="J27400">
        <v>56.73</v>
      </c>
      <c r="K27400">
        <v>47.84</v>
      </c>
      <c r="L27400" s="32">
        <v>45.36</v>
      </c>
      <c r="M27400" s="173">
        <v>30960</v>
      </c>
      <c r="N27400" t="s">
        <v>48</v>
      </c>
      <c r="O27400">
        <v>3</v>
      </c>
    </row>
    <row r="27401" spans="1:15" x14ac:dyDescent="0.25">
      <c r="A27401" s="2">
        <v>37027</v>
      </c>
      <c r="B27401">
        <v>1500</v>
      </c>
      <c r="C27401">
        <v>48.6</v>
      </c>
      <c r="D27401">
        <v>53.38</v>
      </c>
      <c r="E27401">
        <v>54.31</v>
      </c>
      <c r="F27401">
        <v>48.6</v>
      </c>
      <c r="G27401">
        <v>48.6</v>
      </c>
      <c r="H27401" s="172">
        <v>44.53</v>
      </c>
      <c r="I27401">
        <v>52.84</v>
      </c>
      <c r="J27401">
        <v>54.91</v>
      </c>
      <c r="K27401">
        <v>46.51</v>
      </c>
      <c r="L27401" s="32">
        <v>44.86</v>
      </c>
      <c r="M27401" s="173">
        <v>30876</v>
      </c>
      <c r="N27401" t="s">
        <v>48</v>
      </c>
      <c r="O27401">
        <v>3</v>
      </c>
    </row>
    <row r="27402" spans="1:15" x14ac:dyDescent="0.25">
      <c r="A27402" s="2">
        <v>37027</v>
      </c>
      <c r="B27402">
        <v>1600</v>
      </c>
      <c r="C27402">
        <v>41.51</v>
      </c>
      <c r="D27402">
        <v>47.04</v>
      </c>
      <c r="E27402">
        <v>48.2</v>
      </c>
      <c r="F27402">
        <v>41.51</v>
      </c>
      <c r="G27402">
        <v>41.51</v>
      </c>
      <c r="H27402" s="172">
        <v>44.42</v>
      </c>
      <c r="I27402">
        <v>59.95</v>
      </c>
      <c r="J27402">
        <v>66.14</v>
      </c>
      <c r="K27402">
        <v>50.42</v>
      </c>
      <c r="L27402" s="32">
        <v>45.43</v>
      </c>
      <c r="M27402" s="173">
        <v>30743</v>
      </c>
      <c r="N27402" t="s">
        <v>48</v>
      </c>
      <c r="O27402">
        <v>3</v>
      </c>
    </row>
    <row r="27403" spans="1:15" x14ac:dyDescent="0.25">
      <c r="A27403" s="2">
        <v>37027</v>
      </c>
      <c r="B27403">
        <v>1700</v>
      </c>
      <c r="C27403">
        <v>48.83</v>
      </c>
      <c r="D27403">
        <v>53.58</v>
      </c>
      <c r="E27403">
        <v>54.51</v>
      </c>
      <c r="F27403">
        <v>48.83</v>
      </c>
      <c r="G27403">
        <v>48.83</v>
      </c>
      <c r="H27403" s="172">
        <v>44.66</v>
      </c>
      <c r="I27403">
        <v>52.04</v>
      </c>
      <c r="J27403">
        <v>55.27</v>
      </c>
      <c r="K27403">
        <v>47.64</v>
      </c>
      <c r="L27403" s="32">
        <v>45.08</v>
      </c>
      <c r="M27403" s="173">
        <v>30656</v>
      </c>
      <c r="N27403" t="s">
        <v>48</v>
      </c>
      <c r="O27403">
        <v>3</v>
      </c>
    </row>
    <row r="27404" spans="1:15" x14ac:dyDescent="0.25">
      <c r="A27404" s="2">
        <v>37027</v>
      </c>
      <c r="B27404">
        <v>1800</v>
      </c>
      <c r="C27404">
        <v>49.09</v>
      </c>
      <c r="D27404">
        <v>53.75</v>
      </c>
      <c r="E27404">
        <v>54.73</v>
      </c>
      <c r="F27404">
        <v>49.09</v>
      </c>
      <c r="G27404">
        <v>49.09</v>
      </c>
      <c r="H27404" s="172">
        <v>40.24</v>
      </c>
      <c r="I27404">
        <v>51.23</v>
      </c>
      <c r="J27404">
        <v>54.81</v>
      </c>
      <c r="K27404">
        <v>45.4</v>
      </c>
      <c r="L27404" s="32">
        <v>40.96</v>
      </c>
      <c r="M27404" s="173">
        <v>30321</v>
      </c>
      <c r="N27404" t="s">
        <v>48</v>
      </c>
      <c r="O27404">
        <v>3</v>
      </c>
    </row>
    <row r="27405" spans="1:15" x14ac:dyDescent="0.25">
      <c r="A27405" s="2">
        <v>37027</v>
      </c>
      <c r="B27405">
        <v>1900</v>
      </c>
      <c r="C27405">
        <v>21.7</v>
      </c>
      <c r="D27405">
        <v>28.33</v>
      </c>
      <c r="E27405">
        <v>31.12</v>
      </c>
      <c r="F27405">
        <v>21.7</v>
      </c>
      <c r="G27405">
        <v>21.7</v>
      </c>
      <c r="H27405" s="172">
        <v>28.64</v>
      </c>
      <c r="I27405">
        <v>44.5</v>
      </c>
      <c r="J27405">
        <v>51.99</v>
      </c>
      <c r="K27405">
        <v>34.229999999999997</v>
      </c>
      <c r="L27405" s="32">
        <v>29.42</v>
      </c>
      <c r="M27405" s="173">
        <v>29826</v>
      </c>
      <c r="N27405" t="s">
        <v>48</v>
      </c>
      <c r="O27405">
        <v>3</v>
      </c>
    </row>
    <row r="27406" spans="1:15" x14ac:dyDescent="0.25">
      <c r="A27406" s="2">
        <v>37027</v>
      </c>
      <c r="B27406">
        <v>2000</v>
      </c>
      <c r="C27406">
        <v>21.38</v>
      </c>
      <c r="D27406">
        <v>29.31</v>
      </c>
      <c r="E27406">
        <v>32.53</v>
      </c>
      <c r="F27406">
        <v>21.38</v>
      </c>
      <c r="G27406">
        <v>21.38</v>
      </c>
      <c r="H27406" s="172">
        <v>28.58</v>
      </c>
      <c r="I27406">
        <v>43</v>
      </c>
      <c r="J27406">
        <v>50.28</v>
      </c>
      <c r="K27406">
        <v>33.4</v>
      </c>
      <c r="L27406" s="32">
        <v>29.25</v>
      </c>
      <c r="M27406" s="173">
        <v>29537</v>
      </c>
      <c r="N27406" t="s">
        <v>48</v>
      </c>
      <c r="O27406">
        <v>3</v>
      </c>
    </row>
    <row r="27407" spans="1:15" x14ac:dyDescent="0.25">
      <c r="A27407" s="2">
        <v>37027</v>
      </c>
      <c r="B27407">
        <v>2100</v>
      </c>
      <c r="C27407">
        <v>26.31</v>
      </c>
      <c r="D27407">
        <v>52.78</v>
      </c>
      <c r="E27407">
        <v>68.16</v>
      </c>
      <c r="F27407">
        <v>31.39</v>
      </c>
      <c r="G27407">
        <v>30.55</v>
      </c>
      <c r="H27407" s="172">
        <v>51.1</v>
      </c>
      <c r="I27407">
        <v>53.49</v>
      </c>
      <c r="J27407">
        <v>56.2</v>
      </c>
      <c r="K27407">
        <v>51.1</v>
      </c>
      <c r="L27407" s="32">
        <v>51.1</v>
      </c>
      <c r="M27407" s="173">
        <v>30604</v>
      </c>
      <c r="N27407" t="s">
        <v>48</v>
      </c>
      <c r="O27407">
        <v>3</v>
      </c>
    </row>
    <row r="27408" spans="1:15" x14ac:dyDescent="0.25">
      <c r="A27408" s="2">
        <v>37027</v>
      </c>
      <c r="B27408">
        <v>2200</v>
      </c>
      <c r="C27408">
        <v>25.09</v>
      </c>
      <c r="D27408">
        <v>34.71</v>
      </c>
      <c r="E27408">
        <v>40.299999999999997</v>
      </c>
      <c r="F27408">
        <v>26.94</v>
      </c>
      <c r="G27408">
        <v>26.63</v>
      </c>
      <c r="H27408" s="172">
        <v>42.12</v>
      </c>
      <c r="I27408">
        <v>47.87</v>
      </c>
      <c r="J27408">
        <v>51.37</v>
      </c>
      <c r="K27408">
        <v>43.88</v>
      </c>
      <c r="L27408" s="32">
        <v>42.37</v>
      </c>
      <c r="M27408" s="173">
        <v>30024</v>
      </c>
      <c r="N27408" t="s">
        <v>48</v>
      </c>
      <c r="O27408">
        <v>3</v>
      </c>
    </row>
    <row r="27409" spans="1:15" x14ac:dyDescent="0.25">
      <c r="A27409" s="2">
        <v>37027</v>
      </c>
      <c r="B27409">
        <v>2300</v>
      </c>
      <c r="C27409">
        <v>27.98</v>
      </c>
      <c r="D27409">
        <v>27.98</v>
      </c>
      <c r="E27409">
        <v>27.98</v>
      </c>
      <c r="F27409">
        <v>27.98</v>
      </c>
      <c r="G27409">
        <v>27.98</v>
      </c>
      <c r="H27409" s="172">
        <v>31.77</v>
      </c>
      <c r="I27409">
        <v>39.85</v>
      </c>
      <c r="J27409">
        <v>46.99</v>
      </c>
      <c r="K27409">
        <v>32.5</v>
      </c>
      <c r="L27409" s="32">
        <v>31.87</v>
      </c>
      <c r="M27409" s="173">
        <v>27358</v>
      </c>
      <c r="N27409" t="s">
        <v>48</v>
      </c>
      <c r="O27409">
        <v>3</v>
      </c>
    </row>
    <row r="27410" spans="1:15" x14ac:dyDescent="0.25">
      <c r="A27410" s="2">
        <v>37027</v>
      </c>
      <c r="B27410">
        <v>2400</v>
      </c>
      <c r="C27410">
        <v>17.98</v>
      </c>
      <c r="D27410">
        <v>17.98</v>
      </c>
      <c r="E27410">
        <v>17.98</v>
      </c>
      <c r="F27410">
        <v>17.98</v>
      </c>
      <c r="G27410">
        <v>17.98</v>
      </c>
      <c r="H27410" s="172">
        <v>20.25</v>
      </c>
      <c r="I27410">
        <v>20.25</v>
      </c>
      <c r="J27410">
        <v>20.25</v>
      </c>
      <c r="K27410">
        <v>20.25</v>
      </c>
      <c r="L27410" s="32">
        <v>20.25</v>
      </c>
      <c r="M27410" s="173">
        <v>24637</v>
      </c>
      <c r="N27410" t="s">
        <v>47</v>
      </c>
      <c r="O27410">
        <v>3</v>
      </c>
    </row>
    <row r="27411" spans="1:15" x14ac:dyDescent="0.25">
      <c r="A27411" s="2">
        <v>37028</v>
      </c>
      <c r="B27411">
        <v>100</v>
      </c>
      <c r="C27411">
        <v>16.23</v>
      </c>
      <c r="D27411">
        <v>16.23</v>
      </c>
      <c r="E27411">
        <v>16.23</v>
      </c>
      <c r="F27411">
        <v>16.23</v>
      </c>
      <c r="G27411">
        <v>16.23</v>
      </c>
      <c r="H27411" s="172">
        <v>16.86</v>
      </c>
      <c r="I27411">
        <v>16.86</v>
      </c>
      <c r="J27411">
        <v>16.86</v>
      </c>
      <c r="K27411">
        <v>16.86</v>
      </c>
      <c r="L27411" s="32">
        <v>16.86</v>
      </c>
      <c r="M27411" s="173">
        <v>22262</v>
      </c>
      <c r="N27411" t="s">
        <v>47</v>
      </c>
      <c r="O27411">
        <v>4</v>
      </c>
    </row>
    <row r="27412" spans="1:15" x14ac:dyDescent="0.25">
      <c r="A27412" s="2">
        <v>37028</v>
      </c>
      <c r="B27412">
        <v>200</v>
      </c>
      <c r="C27412">
        <v>13.62</v>
      </c>
      <c r="D27412">
        <v>13.62</v>
      </c>
      <c r="E27412">
        <v>13.62</v>
      </c>
      <c r="F27412">
        <v>13.62</v>
      </c>
      <c r="G27412">
        <v>13.62</v>
      </c>
      <c r="H27412" s="172">
        <v>15.01</v>
      </c>
      <c r="I27412">
        <v>15.01</v>
      </c>
      <c r="J27412">
        <v>15.01</v>
      </c>
      <c r="K27412">
        <v>15.01</v>
      </c>
      <c r="L27412" s="32">
        <v>15.01</v>
      </c>
      <c r="M27412" s="173">
        <v>21445</v>
      </c>
      <c r="N27412" t="s">
        <v>47</v>
      </c>
      <c r="O27412">
        <v>4</v>
      </c>
    </row>
    <row r="27413" spans="1:15" x14ac:dyDescent="0.25">
      <c r="A27413" s="2">
        <v>37028</v>
      </c>
      <c r="B27413">
        <v>300</v>
      </c>
      <c r="C27413">
        <v>12.57</v>
      </c>
      <c r="D27413">
        <v>12.57</v>
      </c>
      <c r="E27413">
        <v>12.57</v>
      </c>
      <c r="F27413">
        <v>12.57</v>
      </c>
      <c r="G27413">
        <v>12.57</v>
      </c>
      <c r="H27413" s="172">
        <v>13.96</v>
      </c>
      <c r="I27413">
        <v>13.96</v>
      </c>
      <c r="J27413">
        <v>13.96</v>
      </c>
      <c r="K27413">
        <v>13.96</v>
      </c>
      <c r="L27413" s="32">
        <v>13.96</v>
      </c>
      <c r="M27413" s="173">
        <v>20807</v>
      </c>
      <c r="N27413" t="s">
        <v>47</v>
      </c>
      <c r="O27413">
        <v>4</v>
      </c>
    </row>
    <row r="27414" spans="1:15" x14ac:dyDescent="0.25">
      <c r="A27414" s="2">
        <v>37028</v>
      </c>
      <c r="B27414">
        <v>400</v>
      </c>
      <c r="C27414">
        <v>13.07</v>
      </c>
      <c r="D27414">
        <v>13.07</v>
      </c>
      <c r="E27414">
        <v>13.07</v>
      </c>
      <c r="F27414">
        <v>13.07</v>
      </c>
      <c r="G27414">
        <v>13.07</v>
      </c>
      <c r="H27414" s="172">
        <v>13.89</v>
      </c>
      <c r="I27414">
        <v>13.74</v>
      </c>
      <c r="J27414">
        <v>13.76</v>
      </c>
      <c r="K27414">
        <v>15</v>
      </c>
      <c r="L27414" s="32">
        <v>13.51</v>
      </c>
      <c r="M27414" s="173">
        <v>20602</v>
      </c>
      <c r="N27414" t="s">
        <v>47</v>
      </c>
      <c r="O27414">
        <v>4</v>
      </c>
    </row>
    <row r="27415" spans="1:15" x14ac:dyDescent="0.25">
      <c r="A27415" s="2">
        <v>37028</v>
      </c>
      <c r="B27415">
        <v>500</v>
      </c>
      <c r="C27415">
        <v>15.04</v>
      </c>
      <c r="D27415">
        <v>15.04</v>
      </c>
      <c r="E27415">
        <v>15.04</v>
      </c>
      <c r="F27415">
        <v>15.04</v>
      </c>
      <c r="G27415">
        <v>15.04</v>
      </c>
      <c r="H27415" s="172">
        <v>14.15</v>
      </c>
      <c r="I27415">
        <v>14.03</v>
      </c>
      <c r="J27415">
        <v>14.05</v>
      </c>
      <c r="K27415">
        <v>15</v>
      </c>
      <c r="L27415" s="32">
        <v>13.85</v>
      </c>
      <c r="M27415" s="173">
        <v>20977</v>
      </c>
      <c r="N27415" t="s">
        <v>47</v>
      </c>
      <c r="O27415">
        <v>4</v>
      </c>
    </row>
    <row r="27416" spans="1:15" x14ac:dyDescent="0.25">
      <c r="A27416" s="2">
        <v>37028</v>
      </c>
      <c r="B27416">
        <v>600</v>
      </c>
      <c r="C27416">
        <v>21.06</v>
      </c>
      <c r="D27416">
        <v>21.06</v>
      </c>
      <c r="E27416">
        <v>21.06</v>
      </c>
      <c r="F27416">
        <v>21.06</v>
      </c>
      <c r="G27416">
        <v>21.06</v>
      </c>
      <c r="H27416" s="172">
        <v>18.95</v>
      </c>
      <c r="I27416">
        <v>18.95</v>
      </c>
      <c r="J27416">
        <v>18.95</v>
      </c>
      <c r="K27416">
        <v>18.95</v>
      </c>
      <c r="L27416" s="32">
        <v>18.95</v>
      </c>
      <c r="M27416" s="173">
        <v>22626</v>
      </c>
      <c r="N27416" t="s">
        <v>47</v>
      </c>
      <c r="O27416">
        <v>4</v>
      </c>
    </row>
    <row r="27417" spans="1:15" x14ac:dyDescent="0.25">
      <c r="A27417" s="2">
        <v>37028</v>
      </c>
      <c r="B27417">
        <v>700</v>
      </c>
      <c r="C27417">
        <v>39.28</v>
      </c>
      <c r="D27417">
        <v>41.35</v>
      </c>
      <c r="E27417">
        <v>42.16</v>
      </c>
      <c r="F27417">
        <v>39.28</v>
      </c>
      <c r="G27417">
        <v>39.28</v>
      </c>
      <c r="H27417" s="172">
        <v>28.09</v>
      </c>
      <c r="I27417">
        <v>28.5</v>
      </c>
      <c r="J27417">
        <v>28.97</v>
      </c>
      <c r="K27417">
        <v>28.09</v>
      </c>
      <c r="L27417" s="32">
        <v>28.09</v>
      </c>
      <c r="M27417" s="173">
        <v>25886</v>
      </c>
      <c r="N27417" t="s">
        <v>47</v>
      </c>
      <c r="O27417">
        <v>4</v>
      </c>
    </row>
    <row r="27418" spans="1:15" x14ac:dyDescent="0.25">
      <c r="A27418" s="2">
        <v>37028</v>
      </c>
      <c r="B27418">
        <v>800</v>
      </c>
      <c r="C27418">
        <v>52.03</v>
      </c>
      <c r="D27418">
        <v>56.32</v>
      </c>
      <c r="E27418">
        <v>58.09</v>
      </c>
      <c r="F27418">
        <v>52.03</v>
      </c>
      <c r="G27418">
        <v>52.03</v>
      </c>
      <c r="H27418" s="172">
        <v>39</v>
      </c>
      <c r="I27418">
        <v>43.75</v>
      </c>
      <c r="J27418">
        <v>45.5</v>
      </c>
      <c r="K27418">
        <v>39</v>
      </c>
      <c r="L27418" s="32">
        <v>39</v>
      </c>
      <c r="M27418" s="173">
        <v>28732</v>
      </c>
      <c r="N27418" t="s">
        <v>48</v>
      </c>
      <c r="O27418">
        <v>4</v>
      </c>
    </row>
    <row r="27419" spans="1:15" x14ac:dyDescent="0.25">
      <c r="A27419" s="2">
        <v>37028</v>
      </c>
      <c r="B27419">
        <v>900</v>
      </c>
      <c r="C27419">
        <v>48.92</v>
      </c>
      <c r="D27419">
        <v>52.91</v>
      </c>
      <c r="E27419">
        <v>54.59</v>
      </c>
      <c r="F27419">
        <v>48.92</v>
      </c>
      <c r="G27419">
        <v>48.92</v>
      </c>
      <c r="H27419" s="172">
        <v>36</v>
      </c>
      <c r="I27419">
        <v>42.93</v>
      </c>
      <c r="J27419">
        <v>45.88</v>
      </c>
      <c r="K27419">
        <v>36.24</v>
      </c>
      <c r="L27419" s="32">
        <v>36.200000000000003</v>
      </c>
      <c r="M27419" s="173">
        <v>29750</v>
      </c>
      <c r="N27419" t="s">
        <v>48</v>
      </c>
      <c r="O27419">
        <v>4</v>
      </c>
    </row>
    <row r="27420" spans="1:15" x14ac:dyDescent="0.25">
      <c r="A27420" s="2">
        <v>37028</v>
      </c>
      <c r="B27420">
        <v>1000</v>
      </c>
      <c r="C27420">
        <v>25.6</v>
      </c>
      <c r="D27420">
        <v>31.85</v>
      </c>
      <c r="E27420">
        <v>34.479999999999997</v>
      </c>
      <c r="F27420">
        <v>25.6</v>
      </c>
      <c r="G27420">
        <v>25.6</v>
      </c>
      <c r="H27420" s="172">
        <v>38.42</v>
      </c>
      <c r="I27420">
        <v>48.4</v>
      </c>
      <c r="J27420">
        <v>53.35</v>
      </c>
      <c r="K27420">
        <v>39.25</v>
      </c>
      <c r="L27420" s="32">
        <v>39.119999999999997</v>
      </c>
      <c r="M27420" s="173">
        <v>30225</v>
      </c>
      <c r="N27420" t="s">
        <v>48</v>
      </c>
      <c r="O27420">
        <v>4</v>
      </c>
    </row>
    <row r="27421" spans="1:15" x14ac:dyDescent="0.25">
      <c r="A27421" s="2">
        <v>37028</v>
      </c>
      <c r="B27421">
        <v>1100</v>
      </c>
      <c r="C27421">
        <v>32.75</v>
      </c>
      <c r="D27421">
        <v>38.31</v>
      </c>
      <c r="E27421">
        <v>40.65</v>
      </c>
      <c r="F27421">
        <v>32.75</v>
      </c>
      <c r="G27421">
        <v>32.75</v>
      </c>
      <c r="H27421" s="172">
        <v>48.89</v>
      </c>
      <c r="I27421">
        <v>53.99</v>
      </c>
      <c r="J27421">
        <v>56.02</v>
      </c>
      <c r="K27421">
        <v>48.99</v>
      </c>
      <c r="L27421" s="32">
        <v>48.97</v>
      </c>
      <c r="M27421" s="173">
        <v>30690</v>
      </c>
      <c r="N27421" t="s">
        <v>48</v>
      </c>
      <c r="O27421">
        <v>4</v>
      </c>
    </row>
    <row r="27422" spans="1:15" x14ac:dyDescent="0.25">
      <c r="A27422" s="2">
        <v>37028</v>
      </c>
      <c r="B27422">
        <v>1200</v>
      </c>
      <c r="C27422">
        <v>41.83</v>
      </c>
      <c r="D27422">
        <v>46.5</v>
      </c>
      <c r="E27422">
        <v>48.48</v>
      </c>
      <c r="F27422">
        <v>41.83</v>
      </c>
      <c r="G27422">
        <v>41.83</v>
      </c>
      <c r="H27422" s="172">
        <v>47.55</v>
      </c>
      <c r="I27422">
        <v>53.42</v>
      </c>
      <c r="J27422">
        <v>55.93</v>
      </c>
      <c r="K27422">
        <v>47.77</v>
      </c>
      <c r="L27422" s="32">
        <v>47.74</v>
      </c>
      <c r="M27422" s="173">
        <v>30723</v>
      </c>
      <c r="N27422" t="s">
        <v>48</v>
      </c>
      <c r="O27422">
        <v>4</v>
      </c>
    </row>
    <row r="27423" spans="1:15" x14ac:dyDescent="0.25">
      <c r="A27423" s="2">
        <v>37028</v>
      </c>
      <c r="B27423">
        <v>1300</v>
      </c>
      <c r="C27423">
        <v>47.61</v>
      </c>
      <c r="D27423">
        <v>51.72</v>
      </c>
      <c r="E27423">
        <v>53.46</v>
      </c>
      <c r="F27423">
        <v>47.61</v>
      </c>
      <c r="G27423">
        <v>47.61</v>
      </c>
      <c r="H27423" s="172">
        <v>45.83</v>
      </c>
      <c r="I27423">
        <v>55.02</v>
      </c>
      <c r="J27423">
        <v>59.69</v>
      </c>
      <c r="K27423">
        <v>46.66</v>
      </c>
      <c r="L27423" s="32">
        <v>46.53</v>
      </c>
      <c r="M27423" s="173">
        <v>30519</v>
      </c>
      <c r="N27423" t="s">
        <v>48</v>
      </c>
      <c r="O27423">
        <v>4</v>
      </c>
    </row>
    <row r="27424" spans="1:15" x14ac:dyDescent="0.25">
      <c r="A27424" s="2">
        <v>37028</v>
      </c>
      <c r="B27424">
        <v>1400</v>
      </c>
      <c r="C27424">
        <v>49.55</v>
      </c>
      <c r="D27424">
        <v>53.48</v>
      </c>
      <c r="E27424">
        <v>55.13</v>
      </c>
      <c r="F27424">
        <v>49.55</v>
      </c>
      <c r="G27424">
        <v>49.55</v>
      </c>
      <c r="H27424" s="172">
        <v>48.7</v>
      </c>
      <c r="I27424">
        <v>53.18</v>
      </c>
      <c r="J27424">
        <v>54.78</v>
      </c>
      <c r="K27424">
        <v>48.7</v>
      </c>
      <c r="L27424" s="32">
        <v>48.7</v>
      </c>
      <c r="M27424" s="173">
        <v>30485</v>
      </c>
      <c r="N27424" t="s">
        <v>48</v>
      </c>
      <c r="O27424">
        <v>4</v>
      </c>
    </row>
    <row r="27425" spans="1:15" x14ac:dyDescent="0.25">
      <c r="A27425" s="2">
        <v>37028</v>
      </c>
      <c r="B27425">
        <v>1500</v>
      </c>
      <c r="C27425">
        <v>33.020000000000003</v>
      </c>
      <c r="D27425">
        <v>35.69</v>
      </c>
      <c r="E27425">
        <v>36.82</v>
      </c>
      <c r="F27425">
        <v>33.020000000000003</v>
      </c>
      <c r="G27425">
        <v>33.020000000000003</v>
      </c>
      <c r="H27425" s="172">
        <v>47</v>
      </c>
      <c r="I27425">
        <v>51.89</v>
      </c>
      <c r="J27425">
        <v>53.67</v>
      </c>
      <c r="K27425">
        <v>47.03</v>
      </c>
      <c r="L27425" s="32">
        <v>47.03</v>
      </c>
      <c r="M27425" s="173">
        <v>30208</v>
      </c>
      <c r="N27425" t="s">
        <v>48</v>
      </c>
      <c r="O27425">
        <v>4</v>
      </c>
    </row>
    <row r="27426" spans="1:15" x14ac:dyDescent="0.25">
      <c r="A27426" s="2">
        <v>37028</v>
      </c>
      <c r="B27426">
        <v>1600</v>
      </c>
      <c r="C27426">
        <v>43.02</v>
      </c>
      <c r="D27426">
        <v>48.14</v>
      </c>
      <c r="E27426">
        <v>50.31</v>
      </c>
      <c r="F27426">
        <v>43.02</v>
      </c>
      <c r="G27426">
        <v>43.02</v>
      </c>
      <c r="H27426" s="172">
        <v>46.06</v>
      </c>
      <c r="I27426">
        <v>51.46</v>
      </c>
      <c r="J27426">
        <v>54.95</v>
      </c>
      <c r="K27426">
        <v>46.86</v>
      </c>
      <c r="L27426" s="32">
        <v>46.73</v>
      </c>
      <c r="M27426" s="173">
        <v>29975</v>
      </c>
      <c r="N27426" t="s">
        <v>48</v>
      </c>
      <c r="O27426">
        <v>4</v>
      </c>
    </row>
    <row r="27427" spans="1:15" x14ac:dyDescent="0.25">
      <c r="A27427" s="2">
        <v>37028</v>
      </c>
      <c r="B27427">
        <v>1700</v>
      </c>
      <c r="C27427">
        <v>44.23</v>
      </c>
      <c r="D27427">
        <v>48.67</v>
      </c>
      <c r="E27427">
        <v>50.54</v>
      </c>
      <c r="F27427">
        <v>44.23</v>
      </c>
      <c r="G27427">
        <v>44.23</v>
      </c>
      <c r="H27427" s="172">
        <v>45.56</v>
      </c>
      <c r="I27427">
        <v>51.09</v>
      </c>
      <c r="J27427">
        <v>54.84</v>
      </c>
      <c r="K27427">
        <v>46.36</v>
      </c>
      <c r="L27427" s="32">
        <v>46.22</v>
      </c>
      <c r="M27427" s="173">
        <v>30010</v>
      </c>
      <c r="N27427" t="s">
        <v>48</v>
      </c>
      <c r="O27427">
        <v>4</v>
      </c>
    </row>
    <row r="27428" spans="1:15" x14ac:dyDescent="0.25">
      <c r="A27428" s="2">
        <v>37028</v>
      </c>
      <c r="B27428">
        <v>1800</v>
      </c>
      <c r="C27428">
        <v>43.85</v>
      </c>
      <c r="D27428">
        <v>49.66</v>
      </c>
      <c r="E27428">
        <v>52.03</v>
      </c>
      <c r="F27428">
        <v>43.85</v>
      </c>
      <c r="G27428">
        <v>43.85</v>
      </c>
      <c r="H27428" s="172">
        <v>44</v>
      </c>
      <c r="I27428">
        <v>50.46</v>
      </c>
      <c r="J27428">
        <v>54.82</v>
      </c>
      <c r="K27428">
        <v>44.95</v>
      </c>
      <c r="L27428" s="32">
        <v>44.79</v>
      </c>
      <c r="M27428" s="173">
        <v>29835</v>
      </c>
      <c r="N27428" t="s">
        <v>48</v>
      </c>
      <c r="O27428">
        <v>4</v>
      </c>
    </row>
    <row r="27429" spans="1:15" x14ac:dyDescent="0.25">
      <c r="A27429" s="2">
        <v>37028</v>
      </c>
      <c r="B27429">
        <v>1900</v>
      </c>
      <c r="C27429">
        <v>24.88</v>
      </c>
      <c r="D27429">
        <v>32.5</v>
      </c>
      <c r="E27429">
        <v>38.14</v>
      </c>
      <c r="F27429">
        <v>24.88</v>
      </c>
      <c r="G27429">
        <v>24.88</v>
      </c>
      <c r="H27429" s="172">
        <v>33.1</v>
      </c>
      <c r="I27429">
        <v>46.09</v>
      </c>
      <c r="J27429">
        <v>54.55</v>
      </c>
      <c r="K27429">
        <v>35.08</v>
      </c>
      <c r="L27429" s="32">
        <v>34.75</v>
      </c>
      <c r="M27429" s="173">
        <v>29492</v>
      </c>
      <c r="N27429" t="s">
        <v>48</v>
      </c>
      <c r="O27429">
        <v>4</v>
      </c>
    </row>
    <row r="27430" spans="1:15" x14ac:dyDescent="0.25">
      <c r="A27430" s="2">
        <v>37028</v>
      </c>
      <c r="B27430">
        <v>2000</v>
      </c>
      <c r="C27430">
        <v>36.67</v>
      </c>
      <c r="D27430">
        <v>42.57</v>
      </c>
      <c r="E27430">
        <v>48.09</v>
      </c>
      <c r="F27430">
        <v>36.67</v>
      </c>
      <c r="G27430">
        <v>36.67</v>
      </c>
      <c r="H27430" s="172">
        <v>33.270000000000003</v>
      </c>
      <c r="I27430">
        <v>44.34</v>
      </c>
      <c r="J27430">
        <v>51.65</v>
      </c>
      <c r="K27430">
        <v>34.93</v>
      </c>
      <c r="L27430" s="32">
        <v>34.65</v>
      </c>
      <c r="M27430" s="173">
        <v>29534</v>
      </c>
      <c r="N27430" t="s">
        <v>48</v>
      </c>
      <c r="O27430">
        <v>4</v>
      </c>
    </row>
    <row r="27431" spans="1:15" x14ac:dyDescent="0.25">
      <c r="A27431" s="2">
        <v>37028</v>
      </c>
      <c r="B27431">
        <v>2100</v>
      </c>
      <c r="C27431">
        <v>42</v>
      </c>
      <c r="D27431">
        <v>47.31</v>
      </c>
      <c r="E27431">
        <v>52.28</v>
      </c>
      <c r="F27431">
        <v>42</v>
      </c>
      <c r="G27431">
        <v>42</v>
      </c>
      <c r="H27431" s="172">
        <v>53.12</v>
      </c>
      <c r="I27431">
        <v>54.17</v>
      </c>
      <c r="J27431">
        <v>54.99</v>
      </c>
      <c r="K27431">
        <v>53.24</v>
      </c>
      <c r="L27431" s="32">
        <v>53.22</v>
      </c>
      <c r="M27431" s="173">
        <v>30284</v>
      </c>
      <c r="N27431" t="s">
        <v>48</v>
      </c>
      <c r="O27431">
        <v>4</v>
      </c>
    </row>
    <row r="27432" spans="1:15" x14ac:dyDescent="0.25">
      <c r="A27432" s="2">
        <v>37028</v>
      </c>
      <c r="B27432">
        <v>2200</v>
      </c>
      <c r="C27432">
        <v>31.26</v>
      </c>
      <c r="D27432">
        <v>37.76</v>
      </c>
      <c r="E27432">
        <v>43.84</v>
      </c>
      <c r="F27432">
        <v>31.26</v>
      </c>
      <c r="G27432">
        <v>31.26</v>
      </c>
      <c r="H27432" s="172">
        <v>41.3</v>
      </c>
      <c r="I27432">
        <v>50.19</v>
      </c>
      <c r="J27432">
        <v>56</v>
      </c>
      <c r="K27432">
        <v>42.67</v>
      </c>
      <c r="L27432" s="32">
        <v>42.42</v>
      </c>
      <c r="M27432" s="173">
        <v>29449</v>
      </c>
      <c r="N27432" t="s">
        <v>48</v>
      </c>
      <c r="O27432">
        <v>4</v>
      </c>
    </row>
    <row r="27433" spans="1:15" x14ac:dyDescent="0.25">
      <c r="A27433" s="2">
        <v>37028</v>
      </c>
      <c r="B27433">
        <v>2300</v>
      </c>
      <c r="C27433">
        <v>30.34</v>
      </c>
      <c r="D27433">
        <v>34.39</v>
      </c>
      <c r="E27433">
        <v>38.17</v>
      </c>
      <c r="F27433">
        <v>30.34</v>
      </c>
      <c r="G27433">
        <v>30.34</v>
      </c>
      <c r="H27433" s="172">
        <v>30.17</v>
      </c>
      <c r="I27433">
        <v>42.45</v>
      </c>
      <c r="J27433">
        <v>50.59</v>
      </c>
      <c r="K27433">
        <v>32.03</v>
      </c>
      <c r="L27433" s="32">
        <v>31.7</v>
      </c>
      <c r="M27433" s="173">
        <v>27021</v>
      </c>
      <c r="N27433" t="s">
        <v>48</v>
      </c>
      <c r="O27433">
        <v>4</v>
      </c>
    </row>
    <row r="27434" spans="1:15" x14ac:dyDescent="0.25">
      <c r="A27434" s="2">
        <v>37028</v>
      </c>
      <c r="B27434">
        <v>2400</v>
      </c>
      <c r="C27434">
        <v>20.14</v>
      </c>
      <c r="D27434">
        <v>19.95</v>
      </c>
      <c r="E27434">
        <v>19.93</v>
      </c>
      <c r="F27434">
        <v>20.67</v>
      </c>
      <c r="G27434">
        <v>20.05</v>
      </c>
      <c r="H27434" s="172">
        <v>20.2</v>
      </c>
      <c r="I27434">
        <v>20.2</v>
      </c>
      <c r="J27434">
        <v>20.2</v>
      </c>
      <c r="K27434">
        <v>20.2</v>
      </c>
      <c r="L27434" s="32">
        <v>20.2</v>
      </c>
      <c r="M27434" s="173">
        <v>24437</v>
      </c>
      <c r="N27434" t="s">
        <v>47</v>
      </c>
      <c r="O27434">
        <v>4</v>
      </c>
    </row>
    <row r="27435" spans="1:15" x14ac:dyDescent="0.25">
      <c r="A27435" s="2">
        <v>37029</v>
      </c>
      <c r="B27435">
        <v>100</v>
      </c>
      <c r="C27435">
        <v>17.079999999999998</v>
      </c>
      <c r="D27435">
        <v>16.34</v>
      </c>
      <c r="E27435">
        <v>16.260000000000002</v>
      </c>
      <c r="F27435">
        <v>19.149999999999999</v>
      </c>
      <c r="G27435">
        <v>16.72</v>
      </c>
      <c r="H27435" s="172">
        <v>18.86</v>
      </c>
      <c r="I27435">
        <v>18.86</v>
      </c>
      <c r="J27435">
        <v>18.86</v>
      </c>
      <c r="K27435">
        <v>18.86</v>
      </c>
      <c r="L27435" s="32">
        <v>18.86</v>
      </c>
      <c r="M27435" s="173">
        <v>22497</v>
      </c>
      <c r="N27435" t="s">
        <v>47</v>
      </c>
      <c r="O27435">
        <v>5</v>
      </c>
    </row>
    <row r="27436" spans="1:15" x14ac:dyDescent="0.25">
      <c r="A27436" s="2">
        <v>37029</v>
      </c>
      <c r="B27436">
        <v>200</v>
      </c>
      <c r="C27436">
        <v>16.260000000000002</v>
      </c>
      <c r="D27436">
        <v>15.5</v>
      </c>
      <c r="E27436">
        <v>15.41</v>
      </c>
      <c r="F27436">
        <v>18.39</v>
      </c>
      <c r="G27436">
        <v>15.88</v>
      </c>
      <c r="H27436" s="172">
        <v>15.09</v>
      </c>
      <c r="I27436">
        <v>15.09</v>
      </c>
      <c r="J27436">
        <v>15.09</v>
      </c>
      <c r="K27436">
        <v>15.09</v>
      </c>
      <c r="L27436" s="32">
        <v>15.09</v>
      </c>
      <c r="M27436" s="173">
        <v>21534</v>
      </c>
      <c r="N27436" t="s">
        <v>47</v>
      </c>
      <c r="O27436">
        <v>5</v>
      </c>
    </row>
    <row r="27437" spans="1:15" x14ac:dyDescent="0.25">
      <c r="A27437" s="2">
        <v>37029</v>
      </c>
      <c r="B27437">
        <v>300</v>
      </c>
      <c r="C27437">
        <v>14.3</v>
      </c>
      <c r="D27437">
        <v>13.5</v>
      </c>
      <c r="E27437">
        <v>13.41</v>
      </c>
      <c r="F27437">
        <v>16.62</v>
      </c>
      <c r="G27437">
        <v>13.91</v>
      </c>
      <c r="H27437" s="172">
        <v>14.46</v>
      </c>
      <c r="I27437">
        <v>14.46</v>
      </c>
      <c r="J27437">
        <v>14.46</v>
      </c>
      <c r="K27437">
        <v>14.46</v>
      </c>
      <c r="L27437" s="32">
        <v>14.46</v>
      </c>
      <c r="M27437" s="173">
        <v>20974</v>
      </c>
      <c r="N27437" t="s">
        <v>47</v>
      </c>
      <c r="O27437">
        <v>5</v>
      </c>
    </row>
    <row r="27438" spans="1:15" x14ac:dyDescent="0.25">
      <c r="A27438" s="2">
        <v>37029</v>
      </c>
      <c r="B27438">
        <v>400</v>
      </c>
      <c r="C27438">
        <v>13.98</v>
      </c>
      <c r="D27438">
        <v>13.17</v>
      </c>
      <c r="E27438">
        <v>13.08</v>
      </c>
      <c r="F27438">
        <v>16.32</v>
      </c>
      <c r="G27438">
        <v>13.59</v>
      </c>
      <c r="H27438" s="172">
        <v>14.37</v>
      </c>
      <c r="I27438">
        <v>14.36</v>
      </c>
      <c r="J27438">
        <v>14.36</v>
      </c>
      <c r="K27438">
        <v>14.37</v>
      </c>
      <c r="L27438" s="32">
        <v>14.36</v>
      </c>
      <c r="M27438" s="173">
        <v>20684</v>
      </c>
      <c r="N27438" t="s">
        <v>47</v>
      </c>
      <c r="O27438">
        <v>5</v>
      </c>
    </row>
    <row r="27439" spans="1:15" x14ac:dyDescent="0.25">
      <c r="A27439" s="2">
        <v>37029</v>
      </c>
      <c r="B27439">
        <v>500</v>
      </c>
      <c r="C27439">
        <v>17.28</v>
      </c>
      <c r="D27439">
        <v>16.16</v>
      </c>
      <c r="E27439">
        <v>16.07</v>
      </c>
      <c r="F27439">
        <v>19</v>
      </c>
      <c r="G27439">
        <v>16.559999999999999</v>
      </c>
      <c r="H27439" s="172">
        <v>14.94</v>
      </c>
      <c r="I27439">
        <v>14.94</v>
      </c>
      <c r="J27439">
        <v>14.94</v>
      </c>
      <c r="K27439">
        <v>14.94</v>
      </c>
      <c r="L27439" s="32">
        <v>14.94</v>
      </c>
      <c r="M27439" s="173">
        <v>21073</v>
      </c>
      <c r="N27439" t="s">
        <v>47</v>
      </c>
      <c r="O27439">
        <v>5</v>
      </c>
    </row>
    <row r="27440" spans="1:15" x14ac:dyDescent="0.25">
      <c r="A27440" s="2">
        <v>37029</v>
      </c>
      <c r="B27440">
        <v>600</v>
      </c>
      <c r="C27440">
        <v>18.559999999999999</v>
      </c>
      <c r="D27440">
        <v>17.41</v>
      </c>
      <c r="E27440">
        <v>17.36</v>
      </c>
      <c r="F27440">
        <v>18.84</v>
      </c>
      <c r="G27440">
        <v>17.66</v>
      </c>
      <c r="H27440" s="172">
        <v>20</v>
      </c>
      <c r="I27440">
        <v>20</v>
      </c>
      <c r="J27440">
        <v>20</v>
      </c>
      <c r="K27440">
        <v>20</v>
      </c>
      <c r="L27440" s="32">
        <v>20</v>
      </c>
      <c r="M27440" s="173">
        <v>22844</v>
      </c>
      <c r="N27440" t="s">
        <v>47</v>
      </c>
      <c r="O27440">
        <v>5</v>
      </c>
    </row>
    <row r="27441" spans="1:15" x14ac:dyDescent="0.25">
      <c r="A27441" s="2">
        <v>37029</v>
      </c>
      <c r="B27441">
        <v>700</v>
      </c>
      <c r="C27441">
        <v>34.21</v>
      </c>
      <c r="D27441">
        <v>38.14</v>
      </c>
      <c r="E27441">
        <v>41.81</v>
      </c>
      <c r="F27441">
        <v>34.21</v>
      </c>
      <c r="G27441">
        <v>34.21</v>
      </c>
      <c r="H27441" s="172">
        <v>33.630000000000003</v>
      </c>
      <c r="I27441">
        <v>34.5</v>
      </c>
      <c r="J27441">
        <v>35.5</v>
      </c>
      <c r="K27441">
        <v>33.630000000000003</v>
      </c>
      <c r="L27441" s="32">
        <v>33.630000000000003</v>
      </c>
      <c r="M27441" s="173">
        <v>25971</v>
      </c>
      <c r="N27441" t="s">
        <v>47</v>
      </c>
      <c r="O27441">
        <v>5</v>
      </c>
    </row>
    <row r="27442" spans="1:15" x14ac:dyDescent="0.25">
      <c r="A27442" s="2">
        <v>37029</v>
      </c>
      <c r="B27442">
        <v>800</v>
      </c>
      <c r="C27442">
        <v>53.24</v>
      </c>
      <c r="D27442">
        <v>57.77</v>
      </c>
      <c r="E27442">
        <v>62</v>
      </c>
      <c r="F27442">
        <v>53.24</v>
      </c>
      <c r="G27442">
        <v>53.24</v>
      </c>
      <c r="H27442" s="172">
        <v>36.880000000000003</v>
      </c>
      <c r="I27442">
        <v>42.84</v>
      </c>
      <c r="J27442">
        <v>45.35</v>
      </c>
      <c r="K27442">
        <v>36.880000000000003</v>
      </c>
      <c r="L27442" s="32">
        <v>36.880000000000003</v>
      </c>
      <c r="M27442" s="173">
        <v>28900</v>
      </c>
      <c r="N27442" t="s">
        <v>48</v>
      </c>
      <c r="O27442">
        <v>5</v>
      </c>
    </row>
    <row r="27443" spans="1:15" x14ac:dyDescent="0.25">
      <c r="A27443" s="2">
        <v>37029</v>
      </c>
      <c r="B27443">
        <v>900</v>
      </c>
      <c r="C27443">
        <v>47.25</v>
      </c>
      <c r="D27443">
        <v>53.09</v>
      </c>
      <c r="E27443">
        <v>58.54</v>
      </c>
      <c r="F27443">
        <v>47.25</v>
      </c>
      <c r="G27443">
        <v>47.25</v>
      </c>
      <c r="H27443" s="172">
        <v>37</v>
      </c>
      <c r="I27443">
        <v>42.98</v>
      </c>
      <c r="J27443">
        <v>45.51</v>
      </c>
      <c r="K27443">
        <v>37</v>
      </c>
      <c r="L27443" s="32">
        <v>37</v>
      </c>
      <c r="M27443" s="173">
        <v>30162</v>
      </c>
      <c r="N27443" t="s">
        <v>48</v>
      </c>
      <c r="O27443">
        <v>5</v>
      </c>
    </row>
    <row r="27444" spans="1:15" x14ac:dyDescent="0.25">
      <c r="A27444" s="2">
        <v>37029</v>
      </c>
      <c r="B27444">
        <v>1000</v>
      </c>
      <c r="C27444">
        <v>38.19</v>
      </c>
      <c r="D27444">
        <v>45.06</v>
      </c>
      <c r="E27444">
        <v>51.48</v>
      </c>
      <c r="F27444">
        <v>38.19</v>
      </c>
      <c r="G27444">
        <v>38.19</v>
      </c>
      <c r="H27444" s="172">
        <v>39.049999999999997</v>
      </c>
      <c r="I27444">
        <v>46.04</v>
      </c>
      <c r="J27444">
        <v>49.33</v>
      </c>
      <c r="K27444">
        <v>39.26</v>
      </c>
      <c r="L27444" s="32">
        <v>39.229999999999997</v>
      </c>
      <c r="M27444" s="173">
        <v>30627</v>
      </c>
      <c r="N27444" t="s">
        <v>48</v>
      </c>
      <c r="O27444">
        <v>5</v>
      </c>
    </row>
    <row r="27445" spans="1:15" x14ac:dyDescent="0.25">
      <c r="A27445" s="2">
        <v>37029</v>
      </c>
      <c r="B27445">
        <v>1100</v>
      </c>
      <c r="C27445">
        <v>47.54</v>
      </c>
      <c r="D27445">
        <v>52.73</v>
      </c>
      <c r="E27445">
        <v>57.58</v>
      </c>
      <c r="F27445">
        <v>47.54</v>
      </c>
      <c r="G27445">
        <v>47.54</v>
      </c>
      <c r="H27445" s="172">
        <v>45</v>
      </c>
      <c r="I27445">
        <v>50.21</v>
      </c>
      <c r="J27445">
        <v>52.41</v>
      </c>
      <c r="K27445">
        <v>45</v>
      </c>
      <c r="L27445" s="32">
        <v>45</v>
      </c>
      <c r="M27445" s="173">
        <v>31045</v>
      </c>
      <c r="N27445" t="s">
        <v>48</v>
      </c>
      <c r="O27445">
        <v>5</v>
      </c>
    </row>
    <row r="27446" spans="1:15" x14ac:dyDescent="0.25">
      <c r="A27446" s="2">
        <v>37029</v>
      </c>
      <c r="B27446">
        <v>1200</v>
      </c>
      <c r="C27446">
        <v>34.380000000000003</v>
      </c>
      <c r="D27446">
        <v>40.61</v>
      </c>
      <c r="E27446">
        <v>46.47</v>
      </c>
      <c r="F27446">
        <v>34.380000000000003</v>
      </c>
      <c r="G27446">
        <v>34.380000000000003</v>
      </c>
      <c r="H27446" s="172">
        <v>42.01</v>
      </c>
      <c r="I27446">
        <v>47.51</v>
      </c>
      <c r="J27446">
        <v>49.84</v>
      </c>
      <c r="K27446">
        <v>42.01</v>
      </c>
      <c r="L27446" s="32">
        <v>42.01</v>
      </c>
      <c r="M27446" s="173">
        <v>30974</v>
      </c>
      <c r="N27446" t="s">
        <v>48</v>
      </c>
      <c r="O27446">
        <v>5</v>
      </c>
    </row>
    <row r="27447" spans="1:15" x14ac:dyDescent="0.25">
      <c r="A27447" s="2">
        <v>37029</v>
      </c>
      <c r="B27447">
        <v>1300</v>
      </c>
      <c r="C27447">
        <v>25.12</v>
      </c>
      <c r="D27447">
        <v>32.409999999999997</v>
      </c>
      <c r="E27447">
        <v>39.28</v>
      </c>
      <c r="F27447">
        <v>25.12</v>
      </c>
      <c r="G27447">
        <v>25.12</v>
      </c>
      <c r="H27447" s="172">
        <v>43.74</v>
      </c>
      <c r="I27447">
        <v>49.08</v>
      </c>
      <c r="J27447">
        <v>51.33</v>
      </c>
      <c r="K27447">
        <v>43.74</v>
      </c>
      <c r="L27447" s="32">
        <v>43.74</v>
      </c>
      <c r="M27447" s="173">
        <v>30693</v>
      </c>
      <c r="N27447" t="s">
        <v>48</v>
      </c>
      <c r="O27447">
        <v>5</v>
      </c>
    </row>
    <row r="27448" spans="1:15" x14ac:dyDescent="0.25">
      <c r="A27448" s="2">
        <v>37029</v>
      </c>
      <c r="B27448">
        <v>1400</v>
      </c>
      <c r="C27448">
        <v>31.44</v>
      </c>
      <c r="D27448">
        <v>38.020000000000003</v>
      </c>
      <c r="E27448">
        <v>44.22</v>
      </c>
      <c r="F27448">
        <v>31.44</v>
      </c>
      <c r="G27448">
        <v>31.44</v>
      </c>
      <c r="H27448" s="172">
        <v>47.96</v>
      </c>
      <c r="I27448">
        <v>55.62</v>
      </c>
      <c r="J27448">
        <v>59.62</v>
      </c>
      <c r="K27448">
        <v>48.46</v>
      </c>
      <c r="L27448" s="32">
        <v>48.37</v>
      </c>
      <c r="M27448" s="173">
        <v>30405</v>
      </c>
      <c r="N27448" t="s">
        <v>48</v>
      </c>
      <c r="O27448">
        <v>5</v>
      </c>
    </row>
    <row r="27449" spans="1:15" x14ac:dyDescent="0.25">
      <c r="A27449" s="2">
        <v>37029</v>
      </c>
      <c r="B27449">
        <v>1500</v>
      </c>
      <c r="C27449">
        <v>23.28</v>
      </c>
      <c r="D27449">
        <v>30.78</v>
      </c>
      <c r="E27449">
        <v>37.840000000000003</v>
      </c>
      <c r="F27449">
        <v>23.28</v>
      </c>
      <c r="G27449">
        <v>23.28</v>
      </c>
      <c r="H27449" s="172">
        <v>44.01</v>
      </c>
      <c r="I27449">
        <v>49.27</v>
      </c>
      <c r="J27449">
        <v>51.49</v>
      </c>
      <c r="K27449">
        <v>44.01</v>
      </c>
      <c r="L27449" s="32">
        <v>44.01</v>
      </c>
      <c r="M27449" s="173">
        <v>30102</v>
      </c>
      <c r="N27449" t="s">
        <v>48</v>
      </c>
      <c r="O27449">
        <v>5</v>
      </c>
    </row>
    <row r="27450" spans="1:15" x14ac:dyDescent="0.25">
      <c r="A27450" s="2">
        <v>37029</v>
      </c>
      <c r="B27450">
        <v>1600</v>
      </c>
      <c r="C27450">
        <v>25.79</v>
      </c>
      <c r="D27450">
        <v>33</v>
      </c>
      <c r="E27450">
        <v>39.79</v>
      </c>
      <c r="F27450">
        <v>25.81</v>
      </c>
      <c r="G27450">
        <v>25.8</v>
      </c>
      <c r="H27450" s="172">
        <v>42.01</v>
      </c>
      <c r="I27450">
        <v>47.9</v>
      </c>
      <c r="J27450">
        <v>50.38</v>
      </c>
      <c r="K27450">
        <v>42.01</v>
      </c>
      <c r="L27450" s="32">
        <v>42.01</v>
      </c>
      <c r="M27450" s="173">
        <v>29909</v>
      </c>
      <c r="N27450" t="s">
        <v>48</v>
      </c>
      <c r="O27450">
        <v>5</v>
      </c>
    </row>
    <row r="27451" spans="1:15" x14ac:dyDescent="0.25">
      <c r="A27451" s="2">
        <v>37029</v>
      </c>
      <c r="B27451">
        <v>1700</v>
      </c>
      <c r="C27451">
        <v>29.35</v>
      </c>
      <c r="D27451">
        <v>35.630000000000003</v>
      </c>
      <c r="E27451">
        <v>41.56</v>
      </c>
      <c r="F27451">
        <v>29.43</v>
      </c>
      <c r="G27451">
        <v>29.38</v>
      </c>
      <c r="H27451" s="172">
        <v>38.01</v>
      </c>
      <c r="I27451">
        <v>44.28</v>
      </c>
      <c r="J27451">
        <v>46.93</v>
      </c>
      <c r="K27451">
        <v>38.01</v>
      </c>
      <c r="L27451" s="32">
        <v>38.01</v>
      </c>
      <c r="M27451" s="173">
        <v>29735</v>
      </c>
      <c r="N27451" t="s">
        <v>48</v>
      </c>
      <c r="O27451">
        <v>5</v>
      </c>
    </row>
    <row r="27452" spans="1:15" x14ac:dyDescent="0.25">
      <c r="A27452" s="2">
        <v>37029</v>
      </c>
      <c r="B27452">
        <v>1800</v>
      </c>
      <c r="C27452">
        <v>34.31</v>
      </c>
      <c r="D27452">
        <v>34.25</v>
      </c>
      <c r="E27452">
        <v>34.21</v>
      </c>
      <c r="F27452">
        <v>34.380000000000003</v>
      </c>
      <c r="G27452">
        <v>34.33</v>
      </c>
      <c r="H27452" s="172">
        <v>40.369999999999997</v>
      </c>
      <c r="I27452">
        <v>49.06</v>
      </c>
      <c r="J27452">
        <v>53.45</v>
      </c>
      <c r="K27452">
        <v>40.85</v>
      </c>
      <c r="L27452" s="32">
        <v>40.770000000000003</v>
      </c>
      <c r="M27452" s="173">
        <v>29580</v>
      </c>
      <c r="N27452" t="s">
        <v>48</v>
      </c>
      <c r="O27452">
        <v>5</v>
      </c>
    </row>
    <row r="27453" spans="1:15" x14ac:dyDescent="0.25">
      <c r="A27453" s="2">
        <v>37029</v>
      </c>
      <c r="B27453">
        <v>1900</v>
      </c>
      <c r="C27453">
        <v>21.09</v>
      </c>
      <c r="D27453">
        <v>21.03</v>
      </c>
      <c r="E27453">
        <v>20.99</v>
      </c>
      <c r="F27453">
        <v>21.17</v>
      </c>
      <c r="G27453">
        <v>21.12</v>
      </c>
      <c r="H27453" s="172">
        <v>30</v>
      </c>
      <c r="I27453">
        <v>37.92</v>
      </c>
      <c r="J27453">
        <v>41.99</v>
      </c>
      <c r="K27453">
        <v>30.52</v>
      </c>
      <c r="L27453" s="32">
        <v>30.44</v>
      </c>
      <c r="M27453" s="173">
        <v>29432</v>
      </c>
      <c r="N27453" t="s">
        <v>48</v>
      </c>
      <c r="O27453">
        <v>5</v>
      </c>
    </row>
    <row r="27454" spans="1:15" x14ac:dyDescent="0.25">
      <c r="A27454" s="2">
        <v>37029</v>
      </c>
      <c r="B27454">
        <v>2000</v>
      </c>
      <c r="C27454">
        <v>22.31</v>
      </c>
      <c r="D27454">
        <v>22.25</v>
      </c>
      <c r="E27454">
        <v>22.2</v>
      </c>
      <c r="F27454">
        <v>22.39</v>
      </c>
      <c r="G27454">
        <v>22.34</v>
      </c>
      <c r="H27454" s="172">
        <v>30</v>
      </c>
      <c r="I27454">
        <v>39.11</v>
      </c>
      <c r="J27454">
        <v>43.99</v>
      </c>
      <c r="K27454">
        <v>30.74</v>
      </c>
      <c r="L27454" s="32">
        <v>30.62</v>
      </c>
      <c r="M27454" s="173">
        <v>28792</v>
      </c>
      <c r="N27454" t="s">
        <v>48</v>
      </c>
      <c r="O27454">
        <v>5</v>
      </c>
    </row>
    <row r="27455" spans="1:15" x14ac:dyDescent="0.25">
      <c r="A27455" s="2">
        <v>37029</v>
      </c>
      <c r="B27455">
        <v>2100</v>
      </c>
      <c r="C27455">
        <v>25.48</v>
      </c>
      <c r="D27455">
        <v>25.42</v>
      </c>
      <c r="E27455">
        <v>25.37</v>
      </c>
      <c r="F27455">
        <v>25.55</v>
      </c>
      <c r="G27455">
        <v>25.51</v>
      </c>
      <c r="H27455" s="172">
        <v>45.3</v>
      </c>
      <c r="I27455">
        <v>48.27</v>
      </c>
      <c r="J27455">
        <v>51.71</v>
      </c>
      <c r="K27455">
        <v>45.3</v>
      </c>
      <c r="L27455" s="32">
        <v>45.3</v>
      </c>
      <c r="M27455" s="173">
        <v>29305</v>
      </c>
      <c r="N27455" t="s">
        <v>48</v>
      </c>
      <c r="O27455">
        <v>5</v>
      </c>
    </row>
    <row r="27456" spans="1:15" x14ac:dyDescent="0.25">
      <c r="A27456" s="2">
        <v>37029</v>
      </c>
      <c r="B27456">
        <v>2200</v>
      </c>
      <c r="C27456">
        <v>31.86</v>
      </c>
      <c r="D27456">
        <v>31.83</v>
      </c>
      <c r="E27456">
        <v>31.8</v>
      </c>
      <c r="F27456">
        <v>31.9</v>
      </c>
      <c r="G27456">
        <v>31.88</v>
      </c>
      <c r="H27456" s="172">
        <v>37.56</v>
      </c>
      <c r="I27456">
        <v>41.64</v>
      </c>
      <c r="J27456">
        <v>44.25</v>
      </c>
      <c r="K27456">
        <v>38.200000000000003</v>
      </c>
      <c r="L27456" s="32">
        <v>38.08</v>
      </c>
      <c r="M27456" s="173">
        <v>28820</v>
      </c>
      <c r="N27456" t="s">
        <v>48</v>
      </c>
      <c r="O27456">
        <v>5</v>
      </c>
    </row>
    <row r="27457" spans="1:15" x14ac:dyDescent="0.25">
      <c r="A27457" s="2">
        <v>37029</v>
      </c>
      <c r="B27457">
        <v>2300</v>
      </c>
      <c r="C27457">
        <v>45.12</v>
      </c>
      <c r="D27457">
        <v>45.12</v>
      </c>
      <c r="E27457">
        <v>45.12</v>
      </c>
      <c r="F27457">
        <v>45.12</v>
      </c>
      <c r="G27457">
        <v>45.12</v>
      </c>
      <c r="H27457" s="172">
        <v>30</v>
      </c>
      <c r="I27457">
        <v>31.04</v>
      </c>
      <c r="J27457">
        <v>31.84</v>
      </c>
      <c r="K27457">
        <v>30.12</v>
      </c>
      <c r="L27457" s="32">
        <v>30.1</v>
      </c>
      <c r="M27457" s="173">
        <v>26669</v>
      </c>
      <c r="N27457" t="s">
        <v>48</v>
      </c>
      <c r="O27457">
        <v>5</v>
      </c>
    </row>
    <row r="27458" spans="1:15" x14ac:dyDescent="0.25">
      <c r="A27458" s="2">
        <v>37029</v>
      </c>
      <c r="B27458">
        <v>2400</v>
      </c>
      <c r="C27458">
        <v>25.88</v>
      </c>
      <c r="D27458">
        <v>25.88</v>
      </c>
      <c r="E27458">
        <v>25.88</v>
      </c>
      <c r="F27458">
        <v>25.88</v>
      </c>
      <c r="G27458">
        <v>25.88</v>
      </c>
      <c r="H27458" s="172">
        <v>21.25</v>
      </c>
      <c r="I27458">
        <v>21.25</v>
      </c>
      <c r="J27458">
        <v>21.25</v>
      </c>
      <c r="K27458">
        <v>21.25</v>
      </c>
      <c r="L27458" s="32">
        <v>21.25</v>
      </c>
      <c r="M27458" s="173">
        <v>24433</v>
      </c>
      <c r="N27458" t="s">
        <v>47</v>
      </c>
      <c r="O27458">
        <v>5</v>
      </c>
    </row>
    <row r="27459" spans="1:15" x14ac:dyDescent="0.25">
      <c r="A27459" s="2">
        <v>37030</v>
      </c>
      <c r="B27459">
        <v>100</v>
      </c>
      <c r="C27459">
        <v>21.62</v>
      </c>
      <c r="D27459">
        <v>21.62</v>
      </c>
      <c r="E27459">
        <v>21.62</v>
      </c>
      <c r="F27459">
        <v>21.62</v>
      </c>
      <c r="G27459">
        <v>21.62</v>
      </c>
      <c r="H27459" s="172">
        <v>16</v>
      </c>
      <c r="I27459">
        <v>16.010000000000002</v>
      </c>
      <c r="J27459">
        <v>16.12</v>
      </c>
      <c r="K27459">
        <v>16</v>
      </c>
      <c r="L27459" s="32">
        <v>16</v>
      </c>
      <c r="M27459" s="173">
        <v>22555</v>
      </c>
      <c r="N27459" t="s">
        <v>47</v>
      </c>
      <c r="O27459">
        <v>6</v>
      </c>
    </row>
    <row r="27460" spans="1:15" x14ac:dyDescent="0.25">
      <c r="A27460" s="2">
        <v>37030</v>
      </c>
      <c r="B27460">
        <v>200</v>
      </c>
      <c r="C27460">
        <v>23.39</v>
      </c>
      <c r="D27460">
        <v>23.39</v>
      </c>
      <c r="E27460">
        <v>23.39</v>
      </c>
      <c r="F27460">
        <v>23.39</v>
      </c>
      <c r="G27460">
        <v>23.39</v>
      </c>
      <c r="H27460" s="172">
        <v>14.1</v>
      </c>
      <c r="I27460">
        <v>14.26</v>
      </c>
      <c r="J27460">
        <v>14.44</v>
      </c>
      <c r="K27460">
        <v>14.1</v>
      </c>
      <c r="L27460" s="32">
        <v>14.1</v>
      </c>
      <c r="M27460" s="173">
        <v>21411</v>
      </c>
      <c r="N27460" t="s">
        <v>47</v>
      </c>
      <c r="O27460">
        <v>6</v>
      </c>
    </row>
    <row r="27461" spans="1:15" x14ac:dyDescent="0.25">
      <c r="A27461" s="2">
        <v>37030</v>
      </c>
      <c r="B27461">
        <v>300</v>
      </c>
      <c r="C27461">
        <v>18.489999999999998</v>
      </c>
      <c r="D27461">
        <v>18.489999999999998</v>
      </c>
      <c r="E27461">
        <v>18.489999999999998</v>
      </c>
      <c r="F27461">
        <v>18.489999999999998</v>
      </c>
      <c r="G27461">
        <v>18.489999999999998</v>
      </c>
      <c r="H27461" s="172">
        <v>13.07</v>
      </c>
      <c r="I27461">
        <v>13.26</v>
      </c>
      <c r="J27461">
        <v>13.48</v>
      </c>
      <c r="K27461">
        <v>13.07</v>
      </c>
      <c r="L27461" s="32">
        <v>13.07</v>
      </c>
      <c r="M27461" s="173">
        <v>20876</v>
      </c>
      <c r="N27461" t="s">
        <v>47</v>
      </c>
      <c r="O27461">
        <v>6</v>
      </c>
    </row>
    <row r="27462" spans="1:15" x14ac:dyDescent="0.25">
      <c r="A27462" s="2">
        <v>37030</v>
      </c>
      <c r="B27462">
        <v>400</v>
      </c>
      <c r="C27462">
        <v>14.86</v>
      </c>
      <c r="D27462">
        <v>14.86</v>
      </c>
      <c r="E27462">
        <v>14.86</v>
      </c>
      <c r="F27462">
        <v>14.86</v>
      </c>
      <c r="G27462">
        <v>14.86</v>
      </c>
      <c r="H27462" s="172">
        <v>12.33</v>
      </c>
      <c r="I27462">
        <v>12.54</v>
      </c>
      <c r="J27462">
        <v>12.79</v>
      </c>
      <c r="K27462">
        <v>12.33</v>
      </c>
      <c r="L27462" s="32">
        <v>12.33</v>
      </c>
      <c r="M27462" s="173">
        <v>20442</v>
      </c>
      <c r="N27462" t="s">
        <v>47</v>
      </c>
      <c r="O27462">
        <v>6</v>
      </c>
    </row>
    <row r="27463" spans="1:15" x14ac:dyDescent="0.25">
      <c r="A27463" s="2">
        <v>37030</v>
      </c>
      <c r="B27463">
        <v>500</v>
      </c>
      <c r="C27463">
        <v>14.35</v>
      </c>
      <c r="D27463">
        <v>14.35</v>
      </c>
      <c r="E27463">
        <v>14.35</v>
      </c>
      <c r="F27463">
        <v>14.35</v>
      </c>
      <c r="G27463">
        <v>14.35</v>
      </c>
      <c r="H27463" s="172">
        <v>13.01</v>
      </c>
      <c r="I27463">
        <v>13.2</v>
      </c>
      <c r="J27463">
        <v>13.42</v>
      </c>
      <c r="K27463">
        <v>13.01</v>
      </c>
      <c r="L27463" s="32">
        <v>13.01</v>
      </c>
      <c r="M27463" s="173">
        <v>20590</v>
      </c>
      <c r="N27463" t="s">
        <v>47</v>
      </c>
      <c r="O27463">
        <v>6</v>
      </c>
    </row>
    <row r="27464" spans="1:15" x14ac:dyDescent="0.25">
      <c r="A27464" s="2">
        <v>37030</v>
      </c>
      <c r="B27464">
        <v>600</v>
      </c>
      <c r="C27464">
        <v>15.48</v>
      </c>
      <c r="D27464">
        <v>15.48</v>
      </c>
      <c r="E27464">
        <v>15.48</v>
      </c>
      <c r="F27464">
        <v>15.48</v>
      </c>
      <c r="G27464">
        <v>15.48</v>
      </c>
      <c r="H27464" s="172">
        <v>14.5</v>
      </c>
      <c r="I27464">
        <v>14.64</v>
      </c>
      <c r="J27464">
        <v>14.81</v>
      </c>
      <c r="K27464">
        <v>14.5</v>
      </c>
      <c r="L27464" s="32">
        <v>14.5</v>
      </c>
      <c r="M27464" s="173">
        <v>20875</v>
      </c>
      <c r="N27464" t="s">
        <v>47</v>
      </c>
      <c r="O27464">
        <v>6</v>
      </c>
    </row>
    <row r="27465" spans="1:15" x14ac:dyDescent="0.25">
      <c r="A27465" s="2">
        <v>37030</v>
      </c>
      <c r="B27465">
        <v>700</v>
      </c>
      <c r="C27465">
        <v>14.4</v>
      </c>
      <c r="D27465">
        <v>14.4</v>
      </c>
      <c r="E27465">
        <v>14.4</v>
      </c>
      <c r="F27465">
        <v>14.4</v>
      </c>
      <c r="G27465">
        <v>14.4</v>
      </c>
      <c r="H27465" s="172">
        <v>17</v>
      </c>
      <c r="I27465">
        <v>17.059999999999999</v>
      </c>
      <c r="J27465">
        <v>17.14</v>
      </c>
      <c r="K27465">
        <v>17</v>
      </c>
      <c r="L27465" s="32">
        <v>17</v>
      </c>
      <c r="M27465" s="173">
        <v>21630</v>
      </c>
      <c r="N27465" t="s">
        <v>47</v>
      </c>
      <c r="O27465">
        <v>6</v>
      </c>
    </row>
    <row r="27466" spans="1:15" x14ac:dyDescent="0.25">
      <c r="A27466" s="2">
        <v>37030</v>
      </c>
      <c r="B27466">
        <v>800</v>
      </c>
      <c r="C27466">
        <v>23.47</v>
      </c>
      <c r="D27466">
        <v>23.47</v>
      </c>
      <c r="E27466">
        <v>23.47</v>
      </c>
      <c r="F27466">
        <v>23.47</v>
      </c>
      <c r="G27466">
        <v>23.47</v>
      </c>
      <c r="H27466" s="172">
        <v>24</v>
      </c>
      <c r="I27466">
        <v>28.03</v>
      </c>
      <c r="J27466">
        <v>29.91</v>
      </c>
      <c r="K27466">
        <v>24</v>
      </c>
      <c r="L27466" s="32">
        <v>24</v>
      </c>
      <c r="M27466" s="173">
        <v>23185</v>
      </c>
      <c r="N27466" t="s">
        <v>48</v>
      </c>
      <c r="O27466">
        <v>6</v>
      </c>
    </row>
    <row r="27467" spans="1:15" x14ac:dyDescent="0.25">
      <c r="A27467" s="2">
        <v>37030</v>
      </c>
      <c r="B27467">
        <v>900</v>
      </c>
      <c r="C27467">
        <v>33.11</v>
      </c>
      <c r="D27467">
        <v>33.11</v>
      </c>
      <c r="E27467">
        <v>33.11</v>
      </c>
      <c r="F27467">
        <v>33.11</v>
      </c>
      <c r="G27467">
        <v>33.11</v>
      </c>
      <c r="H27467" s="172">
        <v>31.8</v>
      </c>
      <c r="I27467">
        <v>34.72</v>
      </c>
      <c r="J27467">
        <v>36.04</v>
      </c>
      <c r="K27467">
        <v>31.8</v>
      </c>
      <c r="L27467" s="32">
        <v>31.8</v>
      </c>
      <c r="M27467" s="173">
        <v>25478</v>
      </c>
      <c r="N27467" t="s">
        <v>48</v>
      </c>
      <c r="O27467">
        <v>6</v>
      </c>
    </row>
    <row r="27468" spans="1:15" x14ac:dyDescent="0.25">
      <c r="A27468" s="2">
        <v>37030</v>
      </c>
      <c r="B27468">
        <v>1000</v>
      </c>
      <c r="C27468">
        <v>78.23</v>
      </c>
      <c r="D27468">
        <v>78.23</v>
      </c>
      <c r="E27468">
        <v>78.23</v>
      </c>
      <c r="F27468">
        <v>78.23</v>
      </c>
      <c r="G27468">
        <v>78.23</v>
      </c>
      <c r="H27468" s="172">
        <v>35.54</v>
      </c>
      <c r="I27468">
        <v>38.14</v>
      </c>
      <c r="J27468">
        <v>39.25</v>
      </c>
      <c r="K27468">
        <v>35.54</v>
      </c>
      <c r="L27468" s="32">
        <v>35.54</v>
      </c>
      <c r="M27468" s="173">
        <v>26808</v>
      </c>
      <c r="N27468" t="s">
        <v>48</v>
      </c>
      <c r="O27468">
        <v>6</v>
      </c>
    </row>
    <row r="27469" spans="1:15" x14ac:dyDescent="0.25">
      <c r="A27469" s="2">
        <v>37030</v>
      </c>
      <c r="B27469">
        <v>1100</v>
      </c>
      <c r="C27469">
        <v>22.98</v>
      </c>
      <c r="D27469">
        <v>22.98</v>
      </c>
      <c r="E27469">
        <v>22.98</v>
      </c>
      <c r="F27469">
        <v>22.98</v>
      </c>
      <c r="G27469">
        <v>22.98</v>
      </c>
      <c r="H27469" s="172">
        <v>39.01</v>
      </c>
      <c r="I27469">
        <v>41.31</v>
      </c>
      <c r="J27469">
        <v>42.24</v>
      </c>
      <c r="K27469">
        <v>39.01</v>
      </c>
      <c r="L27469" s="32">
        <v>39.01</v>
      </c>
      <c r="M27469" s="173">
        <v>27767</v>
      </c>
      <c r="N27469" t="s">
        <v>48</v>
      </c>
      <c r="O27469">
        <v>6</v>
      </c>
    </row>
    <row r="27470" spans="1:15" x14ac:dyDescent="0.25">
      <c r="A27470" s="2">
        <v>37030</v>
      </c>
      <c r="B27470">
        <v>1200</v>
      </c>
      <c r="C27470">
        <v>25.13</v>
      </c>
      <c r="D27470">
        <v>26.16</v>
      </c>
      <c r="E27470">
        <v>26.1</v>
      </c>
      <c r="F27470">
        <v>28.7</v>
      </c>
      <c r="G27470">
        <v>26.34</v>
      </c>
      <c r="H27470" s="172">
        <v>38.520000000000003</v>
      </c>
      <c r="I27470">
        <v>40.86</v>
      </c>
      <c r="J27470">
        <v>41.81</v>
      </c>
      <c r="K27470">
        <v>38.520000000000003</v>
      </c>
      <c r="L27470" s="32">
        <v>38.520000000000003</v>
      </c>
      <c r="M27470" s="173">
        <v>28101</v>
      </c>
      <c r="N27470" t="s">
        <v>48</v>
      </c>
      <c r="O27470">
        <v>6</v>
      </c>
    </row>
    <row r="27471" spans="1:15" x14ac:dyDescent="0.25">
      <c r="A27471" s="2">
        <v>37030</v>
      </c>
      <c r="B27471">
        <v>1300</v>
      </c>
      <c r="C27471">
        <v>36.51</v>
      </c>
      <c r="D27471">
        <v>37.22</v>
      </c>
      <c r="E27471">
        <v>37.18</v>
      </c>
      <c r="F27471">
        <v>38.96</v>
      </c>
      <c r="G27471">
        <v>37.340000000000003</v>
      </c>
      <c r="H27471" s="172">
        <v>36.51</v>
      </c>
      <c r="I27471">
        <v>39.03</v>
      </c>
      <c r="J27471">
        <v>40.090000000000003</v>
      </c>
      <c r="K27471">
        <v>36.51</v>
      </c>
      <c r="L27471" s="32">
        <v>36.51</v>
      </c>
      <c r="M27471" s="173">
        <v>28014</v>
      </c>
      <c r="N27471" t="s">
        <v>48</v>
      </c>
      <c r="O27471">
        <v>6</v>
      </c>
    </row>
    <row r="27472" spans="1:15" x14ac:dyDescent="0.25">
      <c r="A27472" s="2">
        <v>37030</v>
      </c>
      <c r="B27472">
        <v>1400</v>
      </c>
      <c r="C27472">
        <v>28.55</v>
      </c>
      <c r="D27472">
        <v>28.55</v>
      </c>
      <c r="E27472">
        <v>28.55</v>
      </c>
      <c r="F27472">
        <v>28.55</v>
      </c>
      <c r="G27472">
        <v>28.55</v>
      </c>
      <c r="H27472" s="172">
        <v>35.200000000000003</v>
      </c>
      <c r="I27472">
        <v>37.82</v>
      </c>
      <c r="J27472">
        <v>38.96</v>
      </c>
      <c r="K27472">
        <v>35.200000000000003</v>
      </c>
      <c r="L27472" s="32">
        <v>35.200000000000003</v>
      </c>
      <c r="M27472" s="173">
        <v>27924</v>
      </c>
      <c r="N27472" t="s">
        <v>48</v>
      </c>
      <c r="O27472">
        <v>6</v>
      </c>
    </row>
    <row r="27473" spans="1:15" x14ac:dyDescent="0.25">
      <c r="A27473" s="2">
        <v>37030</v>
      </c>
      <c r="B27473">
        <v>1500</v>
      </c>
      <c r="C27473">
        <v>34.770000000000003</v>
      </c>
      <c r="D27473">
        <v>34.770000000000003</v>
      </c>
      <c r="E27473">
        <v>34.770000000000003</v>
      </c>
      <c r="F27473">
        <v>34.770000000000003</v>
      </c>
      <c r="G27473">
        <v>34.770000000000003</v>
      </c>
      <c r="H27473" s="172">
        <v>32.01</v>
      </c>
      <c r="I27473">
        <v>34.92</v>
      </c>
      <c r="J27473">
        <v>36.22</v>
      </c>
      <c r="K27473">
        <v>32.01</v>
      </c>
      <c r="L27473" s="32">
        <v>32.01</v>
      </c>
      <c r="M27473" s="173">
        <v>27801</v>
      </c>
      <c r="N27473" t="s">
        <v>48</v>
      </c>
      <c r="O27473">
        <v>6</v>
      </c>
    </row>
    <row r="27474" spans="1:15" x14ac:dyDescent="0.25">
      <c r="A27474" s="2">
        <v>37030</v>
      </c>
      <c r="B27474">
        <v>1600</v>
      </c>
      <c r="C27474">
        <v>52.39</v>
      </c>
      <c r="D27474">
        <v>52.39</v>
      </c>
      <c r="E27474">
        <v>52.39</v>
      </c>
      <c r="F27474">
        <v>52.39</v>
      </c>
      <c r="G27474">
        <v>52.39</v>
      </c>
      <c r="H27474" s="172">
        <v>32</v>
      </c>
      <c r="I27474">
        <v>34.9</v>
      </c>
      <c r="J27474">
        <v>36.21</v>
      </c>
      <c r="K27474">
        <v>32</v>
      </c>
      <c r="L27474" s="32">
        <v>32</v>
      </c>
      <c r="M27474" s="173">
        <v>27762</v>
      </c>
      <c r="N27474" t="s">
        <v>48</v>
      </c>
      <c r="O27474">
        <v>6</v>
      </c>
    </row>
    <row r="27475" spans="1:15" x14ac:dyDescent="0.25">
      <c r="A27475" s="2">
        <v>37030</v>
      </c>
      <c r="B27475">
        <v>1700</v>
      </c>
      <c r="C27475">
        <v>24.41</v>
      </c>
      <c r="D27475">
        <v>24.41</v>
      </c>
      <c r="E27475">
        <v>24.41</v>
      </c>
      <c r="F27475">
        <v>24.41</v>
      </c>
      <c r="G27475">
        <v>24.41</v>
      </c>
      <c r="H27475" s="172">
        <v>33</v>
      </c>
      <c r="I27475">
        <v>35.82</v>
      </c>
      <c r="J27475">
        <v>37.07</v>
      </c>
      <c r="K27475">
        <v>33</v>
      </c>
      <c r="L27475" s="32">
        <v>33</v>
      </c>
      <c r="M27475" s="173">
        <v>27873</v>
      </c>
      <c r="N27475" t="s">
        <v>48</v>
      </c>
      <c r="O27475">
        <v>6</v>
      </c>
    </row>
    <row r="27476" spans="1:15" x14ac:dyDescent="0.25">
      <c r="A27476" s="2">
        <v>37030</v>
      </c>
      <c r="B27476">
        <v>1800</v>
      </c>
      <c r="C27476">
        <v>23.85</v>
      </c>
      <c r="D27476">
        <v>23.85</v>
      </c>
      <c r="E27476">
        <v>23.85</v>
      </c>
      <c r="F27476">
        <v>23.85</v>
      </c>
      <c r="G27476">
        <v>23.85</v>
      </c>
      <c r="H27476" s="172">
        <v>32.5</v>
      </c>
      <c r="I27476">
        <v>35.36</v>
      </c>
      <c r="J27476">
        <v>36.64</v>
      </c>
      <c r="K27476">
        <v>32.5</v>
      </c>
      <c r="L27476" s="32">
        <v>32.5</v>
      </c>
      <c r="M27476" s="173">
        <v>27834</v>
      </c>
      <c r="N27476" t="s">
        <v>48</v>
      </c>
      <c r="O27476">
        <v>6</v>
      </c>
    </row>
    <row r="27477" spans="1:15" x14ac:dyDescent="0.25">
      <c r="A27477" s="2">
        <v>37030</v>
      </c>
      <c r="B27477">
        <v>1900</v>
      </c>
      <c r="C27477">
        <v>24.81</v>
      </c>
      <c r="D27477">
        <v>24.81</v>
      </c>
      <c r="E27477">
        <v>24.81</v>
      </c>
      <c r="F27477">
        <v>24.81</v>
      </c>
      <c r="G27477">
        <v>24.81</v>
      </c>
      <c r="H27477" s="172">
        <v>28.17</v>
      </c>
      <c r="I27477">
        <v>32.130000000000003</v>
      </c>
      <c r="J27477">
        <v>33.64</v>
      </c>
      <c r="K27477">
        <v>29.25</v>
      </c>
      <c r="L27477" s="32">
        <v>28.31</v>
      </c>
      <c r="M27477" s="173">
        <v>27751</v>
      </c>
      <c r="N27477" t="s">
        <v>48</v>
      </c>
      <c r="O27477">
        <v>6</v>
      </c>
    </row>
    <row r="27478" spans="1:15" x14ac:dyDescent="0.25">
      <c r="A27478" s="2">
        <v>37030</v>
      </c>
      <c r="B27478">
        <v>2000</v>
      </c>
      <c r="C27478">
        <v>33.869999999999997</v>
      </c>
      <c r="D27478">
        <v>33.869999999999997</v>
      </c>
      <c r="E27478">
        <v>33.869999999999997</v>
      </c>
      <c r="F27478">
        <v>33.869999999999997</v>
      </c>
      <c r="G27478">
        <v>33.869999999999997</v>
      </c>
      <c r="H27478" s="172">
        <v>28.84</v>
      </c>
      <c r="I27478">
        <v>31.12</v>
      </c>
      <c r="J27478">
        <v>32.31</v>
      </c>
      <c r="K27478">
        <v>28.84</v>
      </c>
      <c r="L27478" s="32">
        <v>28.84</v>
      </c>
      <c r="M27478" s="173">
        <v>27517</v>
      </c>
      <c r="N27478" t="s">
        <v>48</v>
      </c>
      <c r="O27478">
        <v>6</v>
      </c>
    </row>
    <row r="27479" spans="1:15" x14ac:dyDescent="0.25">
      <c r="A27479" s="2">
        <v>37030</v>
      </c>
      <c r="B27479">
        <v>2100</v>
      </c>
      <c r="C27479">
        <v>87.07</v>
      </c>
      <c r="D27479">
        <v>87.07</v>
      </c>
      <c r="E27479">
        <v>87.07</v>
      </c>
      <c r="F27479">
        <v>87.07</v>
      </c>
      <c r="G27479">
        <v>87.07</v>
      </c>
      <c r="H27479" s="172">
        <v>40</v>
      </c>
      <c r="I27479">
        <v>40.18</v>
      </c>
      <c r="J27479">
        <v>40.39</v>
      </c>
      <c r="K27479">
        <v>40</v>
      </c>
      <c r="L27479" s="32">
        <v>40</v>
      </c>
      <c r="M27479" s="173">
        <v>28310</v>
      </c>
      <c r="N27479" t="s">
        <v>48</v>
      </c>
      <c r="O27479">
        <v>6</v>
      </c>
    </row>
    <row r="27480" spans="1:15" x14ac:dyDescent="0.25">
      <c r="A27480" s="2">
        <v>37030</v>
      </c>
      <c r="B27480">
        <v>2200</v>
      </c>
      <c r="C27480">
        <v>124.2</v>
      </c>
      <c r="D27480">
        <v>124.2</v>
      </c>
      <c r="E27480">
        <v>124.2</v>
      </c>
      <c r="F27480">
        <v>124.2</v>
      </c>
      <c r="G27480">
        <v>124.2</v>
      </c>
      <c r="H27480" s="172">
        <v>36.68</v>
      </c>
      <c r="I27480">
        <v>36.97</v>
      </c>
      <c r="J27480">
        <v>37.299999999999997</v>
      </c>
      <c r="K27480">
        <v>36.68</v>
      </c>
      <c r="L27480" s="32">
        <v>36.68</v>
      </c>
      <c r="M27480" s="173">
        <v>28486</v>
      </c>
      <c r="N27480" t="s">
        <v>48</v>
      </c>
      <c r="O27480">
        <v>6</v>
      </c>
    </row>
    <row r="27481" spans="1:15" x14ac:dyDescent="0.25">
      <c r="A27481" s="2">
        <v>37030</v>
      </c>
      <c r="B27481">
        <v>2300</v>
      </c>
      <c r="C27481">
        <v>49.22</v>
      </c>
      <c r="D27481">
        <v>49.22</v>
      </c>
      <c r="E27481">
        <v>49.22</v>
      </c>
      <c r="F27481">
        <v>49.22</v>
      </c>
      <c r="G27481">
        <v>49.22</v>
      </c>
      <c r="H27481" s="172">
        <v>28.01</v>
      </c>
      <c r="I27481">
        <v>28.58</v>
      </c>
      <c r="J27481">
        <v>29.23</v>
      </c>
      <c r="K27481">
        <v>28.01</v>
      </c>
      <c r="L27481" s="32">
        <v>28.01</v>
      </c>
      <c r="M27481" s="173">
        <v>26848</v>
      </c>
      <c r="N27481" t="s">
        <v>48</v>
      </c>
      <c r="O27481">
        <v>6</v>
      </c>
    </row>
    <row r="27482" spans="1:15" x14ac:dyDescent="0.25">
      <c r="A27482" s="2">
        <v>37030</v>
      </c>
      <c r="B27482">
        <v>2400</v>
      </c>
      <c r="C27482">
        <v>21.5</v>
      </c>
      <c r="D27482">
        <v>21.5</v>
      </c>
      <c r="E27482">
        <v>21.5</v>
      </c>
      <c r="F27482">
        <v>21.5</v>
      </c>
      <c r="G27482">
        <v>21.5</v>
      </c>
      <c r="H27482" s="172">
        <v>18.760000000000002</v>
      </c>
      <c r="I27482">
        <v>18.77</v>
      </c>
      <c r="J27482">
        <v>18.78</v>
      </c>
      <c r="K27482">
        <v>18.760000000000002</v>
      </c>
      <c r="L27482" s="32">
        <v>18.760000000000002</v>
      </c>
      <c r="M27482" s="173">
        <v>24776</v>
      </c>
      <c r="N27482" t="s">
        <v>47</v>
      </c>
      <c r="O27482">
        <v>6</v>
      </c>
    </row>
    <row r="27483" spans="1:15" x14ac:dyDescent="0.25">
      <c r="A27483" s="2">
        <v>37031</v>
      </c>
      <c r="B27483">
        <v>100</v>
      </c>
      <c r="C27483">
        <v>16.68</v>
      </c>
      <c r="D27483">
        <v>16.68</v>
      </c>
      <c r="E27483">
        <v>16.68</v>
      </c>
      <c r="F27483">
        <v>16.68</v>
      </c>
      <c r="G27483">
        <v>16.68</v>
      </c>
      <c r="H27483" s="172">
        <v>13.96</v>
      </c>
      <c r="I27483">
        <v>13.96</v>
      </c>
      <c r="J27483">
        <v>13.96</v>
      </c>
      <c r="K27483">
        <v>13.96</v>
      </c>
      <c r="L27483" s="32">
        <v>13.96</v>
      </c>
      <c r="M27483" s="173">
        <v>22659</v>
      </c>
      <c r="N27483" t="s">
        <v>47</v>
      </c>
      <c r="O27483">
        <v>7</v>
      </c>
    </row>
    <row r="27484" spans="1:15" x14ac:dyDescent="0.25">
      <c r="A27484" s="2">
        <v>37031</v>
      </c>
      <c r="B27484">
        <v>200</v>
      </c>
      <c r="C27484">
        <v>15.13</v>
      </c>
      <c r="D27484">
        <v>15.13</v>
      </c>
      <c r="E27484">
        <v>15.13</v>
      </c>
      <c r="F27484">
        <v>15.13</v>
      </c>
      <c r="G27484">
        <v>15.13</v>
      </c>
      <c r="H27484" s="172">
        <v>12</v>
      </c>
      <c r="I27484">
        <v>12</v>
      </c>
      <c r="J27484">
        <v>12</v>
      </c>
      <c r="K27484">
        <v>12</v>
      </c>
      <c r="L27484" s="32">
        <v>12</v>
      </c>
      <c r="M27484" s="173">
        <v>21328</v>
      </c>
      <c r="N27484" t="s">
        <v>47</v>
      </c>
      <c r="O27484">
        <v>7</v>
      </c>
    </row>
    <row r="27485" spans="1:15" x14ac:dyDescent="0.25">
      <c r="A27485" s="2">
        <v>37031</v>
      </c>
      <c r="B27485">
        <v>300</v>
      </c>
      <c r="C27485">
        <v>13.23</v>
      </c>
      <c r="D27485">
        <v>13.23</v>
      </c>
      <c r="E27485">
        <v>13.23</v>
      </c>
      <c r="F27485">
        <v>13.23</v>
      </c>
      <c r="G27485">
        <v>13.23</v>
      </c>
      <c r="H27485" s="172">
        <v>9.99</v>
      </c>
      <c r="I27485">
        <v>9.99</v>
      </c>
      <c r="J27485">
        <v>9.99</v>
      </c>
      <c r="K27485">
        <v>9.99</v>
      </c>
      <c r="L27485" s="32">
        <v>9.99</v>
      </c>
      <c r="M27485" s="173">
        <v>20323</v>
      </c>
      <c r="N27485" t="s">
        <v>47</v>
      </c>
      <c r="O27485">
        <v>7</v>
      </c>
    </row>
    <row r="27486" spans="1:15" x14ac:dyDescent="0.25">
      <c r="A27486" s="2">
        <v>37031</v>
      </c>
      <c r="B27486">
        <v>400</v>
      </c>
      <c r="C27486">
        <v>9.3000000000000007</v>
      </c>
      <c r="D27486">
        <v>9.3000000000000007</v>
      </c>
      <c r="E27486">
        <v>9.3000000000000007</v>
      </c>
      <c r="F27486">
        <v>9.3000000000000007</v>
      </c>
      <c r="G27486">
        <v>9.3000000000000007</v>
      </c>
      <c r="H27486" s="172">
        <v>9.01</v>
      </c>
      <c r="I27486">
        <v>9.01</v>
      </c>
      <c r="J27486">
        <v>9.01</v>
      </c>
      <c r="K27486">
        <v>9.01</v>
      </c>
      <c r="L27486" s="32">
        <v>9.01</v>
      </c>
      <c r="M27486" s="173">
        <v>19827</v>
      </c>
      <c r="N27486" t="s">
        <v>47</v>
      </c>
      <c r="O27486">
        <v>7</v>
      </c>
    </row>
    <row r="27487" spans="1:15" x14ac:dyDescent="0.25">
      <c r="A27487" s="2">
        <v>37031</v>
      </c>
      <c r="B27487">
        <v>500</v>
      </c>
      <c r="C27487">
        <v>7.23</v>
      </c>
      <c r="D27487">
        <v>7.23</v>
      </c>
      <c r="E27487">
        <v>7.23</v>
      </c>
      <c r="F27487">
        <v>7.23</v>
      </c>
      <c r="G27487">
        <v>7.23</v>
      </c>
      <c r="H27487" s="172">
        <v>8.7899999999999991</v>
      </c>
      <c r="I27487">
        <v>8.7899999999999991</v>
      </c>
      <c r="J27487">
        <v>8.7899999999999991</v>
      </c>
      <c r="K27487">
        <v>8.7899999999999991</v>
      </c>
      <c r="L27487" s="32">
        <v>8.7899999999999991</v>
      </c>
      <c r="M27487" s="173">
        <v>19647</v>
      </c>
      <c r="N27487" t="s">
        <v>47</v>
      </c>
      <c r="O27487">
        <v>7</v>
      </c>
    </row>
    <row r="27488" spans="1:15" x14ac:dyDescent="0.25">
      <c r="A27488" s="2">
        <v>37031</v>
      </c>
      <c r="B27488">
        <v>600</v>
      </c>
      <c r="C27488">
        <v>12.43</v>
      </c>
      <c r="D27488">
        <v>12.43</v>
      </c>
      <c r="E27488">
        <v>12.43</v>
      </c>
      <c r="F27488">
        <v>12.43</v>
      </c>
      <c r="G27488">
        <v>12.43</v>
      </c>
      <c r="H27488" s="172">
        <v>9.01</v>
      </c>
      <c r="I27488">
        <v>9.42</v>
      </c>
      <c r="J27488">
        <v>9.9</v>
      </c>
      <c r="K27488">
        <v>9.01</v>
      </c>
      <c r="L27488" s="32">
        <v>9.01</v>
      </c>
      <c r="M27488" s="173">
        <v>19703</v>
      </c>
      <c r="N27488" t="s">
        <v>47</v>
      </c>
      <c r="O27488">
        <v>7</v>
      </c>
    </row>
    <row r="27489" spans="1:15" x14ac:dyDescent="0.25">
      <c r="A27489" s="2">
        <v>37031</v>
      </c>
      <c r="B27489">
        <v>700</v>
      </c>
      <c r="C27489">
        <v>11.88</v>
      </c>
      <c r="D27489">
        <v>11.88</v>
      </c>
      <c r="E27489">
        <v>11.88</v>
      </c>
      <c r="F27489">
        <v>11.88</v>
      </c>
      <c r="G27489">
        <v>11.88</v>
      </c>
      <c r="H27489" s="172">
        <v>12.75</v>
      </c>
      <c r="I27489">
        <v>13.14</v>
      </c>
      <c r="J27489">
        <v>13.59</v>
      </c>
      <c r="K27489">
        <v>12.75</v>
      </c>
      <c r="L27489" s="32">
        <v>12.75</v>
      </c>
      <c r="M27489" s="173">
        <v>19791</v>
      </c>
      <c r="N27489" t="s">
        <v>47</v>
      </c>
      <c r="O27489">
        <v>7</v>
      </c>
    </row>
    <row r="27490" spans="1:15" x14ac:dyDescent="0.25">
      <c r="A27490" s="2">
        <v>37031</v>
      </c>
      <c r="B27490">
        <v>800</v>
      </c>
      <c r="C27490">
        <v>14.63</v>
      </c>
      <c r="D27490">
        <v>14.63</v>
      </c>
      <c r="E27490">
        <v>14.63</v>
      </c>
      <c r="F27490">
        <v>14.63</v>
      </c>
      <c r="G27490">
        <v>14.63</v>
      </c>
      <c r="H27490" s="172">
        <v>15.16</v>
      </c>
      <c r="I27490">
        <v>15.62</v>
      </c>
      <c r="J27490">
        <v>16.16</v>
      </c>
      <c r="K27490">
        <v>15.16</v>
      </c>
      <c r="L27490" s="32">
        <v>15.16</v>
      </c>
      <c r="M27490" s="173">
        <v>20987</v>
      </c>
      <c r="N27490" t="s">
        <v>48</v>
      </c>
      <c r="O27490">
        <v>7</v>
      </c>
    </row>
    <row r="27491" spans="1:15" x14ac:dyDescent="0.25">
      <c r="A27491" s="2">
        <v>37031</v>
      </c>
      <c r="B27491">
        <v>900</v>
      </c>
      <c r="C27491">
        <v>18.37</v>
      </c>
      <c r="D27491">
        <v>18.37</v>
      </c>
      <c r="E27491">
        <v>18.37</v>
      </c>
      <c r="F27491">
        <v>18.37</v>
      </c>
      <c r="G27491">
        <v>18.37</v>
      </c>
      <c r="H27491" s="172">
        <v>19</v>
      </c>
      <c r="I27491">
        <v>20.07</v>
      </c>
      <c r="J27491">
        <v>21.32</v>
      </c>
      <c r="K27491">
        <v>19</v>
      </c>
      <c r="L27491" s="32">
        <v>19</v>
      </c>
      <c r="M27491" s="173">
        <v>22892</v>
      </c>
      <c r="N27491" t="s">
        <v>48</v>
      </c>
      <c r="O27491">
        <v>7</v>
      </c>
    </row>
    <row r="27492" spans="1:15" x14ac:dyDescent="0.25">
      <c r="A27492" s="2">
        <v>37031</v>
      </c>
      <c r="B27492">
        <v>1000</v>
      </c>
      <c r="C27492">
        <v>20.76</v>
      </c>
      <c r="D27492">
        <v>20.76</v>
      </c>
      <c r="E27492">
        <v>20.76</v>
      </c>
      <c r="F27492">
        <v>20.76</v>
      </c>
      <c r="G27492">
        <v>20.76</v>
      </c>
      <c r="H27492" s="172">
        <v>22.01</v>
      </c>
      <c r="I27492">
        <v>23.06</v>
      </c>
      <c r="J27492">
        <v>24.28</v>
      </c>
      <c r="K27492">
        <v>22.01</v>
      </c>
      <c r="L27492" s="32">
        <v>22.01</v>
      </c>
      <c r="M27492" s="173">
        <v>24390</v>
      </c>
      <c r="N27492" t="s">
        <v>48</v>
      </c>
      <c r="O27492">
        <v>7</v>
      </c>
    </row>
    <row r="27493" spans="1:15" x14ac:dyDescent="0.25">
      <c r="A27493" s="2">
        <v>37031</v>
      </c>
      <c r="B27493">
        <v>1100</v>
      </c>
      <c r="C27493">
        <v>21.23</v>
      </c>
      <c r="D27493">
        <v>21.23</v>
      </c>
      <c r="E27493">
        <v>21.23</v>
      </c>
      <c r="F27493">
        <v>21.23</v>
      </c>
      <c r="G27493">
        <v>21.23</v>
      </c>
      <c r="H27493" s="172">
        <v>25.76</v>
      </c>
      <c r="I27493">
        <v>26.69</v>
      </c>
      <c r="J27493">
        <v>27.78</v>
      </c>
      <c r="K27493">
        <v>25.76</v>
      </c>
      <c r="L27493" s="32">
        <v>25.76</v>
      </c>
      <c r="M27493" s="173">
        <v>25318</v>
      </c>
      <c r="N27493" t="s">
        <v>48</v>
      </c>
      <c r="O27493">
        <v>7</v>
      </c>
    </row>
    <row r="27494" spans="1:15" x14ac:dyDescent="0.25">
      <c r="A27494" s="2">
        <v>37031</v>
      </c>
      <c r="B27494">
        <v>1200</v>
      </c>
      <c r="C27494">
        <v>20.3</v>
      </c>
      <c r="D27494">
        <v>20.3</v>
      </c>
      <c r="E27494">
        <v>20.3</v>
      </c>
      <c r="F27494">
        <v>20.3</v>
      </c>
      <c r="G27494">
        <v>20.3</v>
      </c>
      <c r="H27494" s="172">
        <v>26.01</v>
      </c>
      <c r="I27494">
        <v>26.94</v>
      </c>
      <c r="J27494">
        <v>28.01</v>
      </c>
      <c r="K27494">
        <v>26.01</v>
      </c>
      <c r="L27494" s="32">
        <v>26.01</v>
      </c>
      <c r="M27494" s="173">
        <v>25716</v>
      </c>
      <c r="N27494" t="s">
        <v>48</v>
      </c>
      <c r="O27494">
        <v>7</v>
      </c>
    </row>
    <row r="27495" spans="1:15" x14ac:dyDescent="0.25">
      <c r="A27495" s="2">
        <v>37031</v>
      </c>
      <c r="B27495">
        <v>1300</v>
      </c>
      <c r="C27495">
        <v>20.99</v>
      </c>
      <c r="D27495">
        <v>20.99</v>
      </c>
      <c r="E27495">
        <v>20.99</v>
      </c>
      <c r="F27495">
        <v>20.99</v>
      </c>
      <c r="G27495">
        <v>20.99</v>
      </c>
      <c r="H27495" s="172">
        <v>27</v>
      </c>
      <c r="I27495">
        <v>27.66</v>
      </c>
      <c r="J27495">
        <v>28.44</v>
      </c>
      <c r="K27495">
        <v>27</v>
      </c>
      <c r="L27495" s="32">
        <v>27</v>
      </c>
      <c r="M27495" s="173">
        <v>25761</v>
      </c>
      <c r="N27495" t="s">
        <v>48</v>
      </c>
      <c r="O27495">
        <v>7</v>
      </c>
    </row>
    <row r="27496" spans="1:15" x14ac:dyDescent="0.25">
      <c r="A27496" s="2">
        <v>37031</v>
      </c>
      <c r="B27496">
        <v>1400</v>
      </c>
      <c r="C27496">
        <v>20.55</v>
      </c>
      <c r="D27496">
        <v>20.55</v>
      </c>
      <c r="E27496">
        <v>20.55</v>
      </c>
      <c r="F27496">
        <v>20.55</v>
      </c>
      <c r="G27496">
        <v>20.55</v>
      </c>
      <c r="H27496" s="172">
        <v>25</v>
      </c>
      <c r="I27496">
        <v>25.78</v>
      </c>
      <c r="J27496">
        <v>26.68</v>
      </c>
      <c r="K27496">
        <v>25</v>
      </c>
      <c r="L27496" s="32">
        <v>25</v>
      </c>
      <c r="M27496" s="173">
        <v>25643</v>
      </c>
      <c r="N27496" t="s">
        <v>48</v>
      </c>
      <c r="O27496">
        <v>7</v>
      </c>
    </row>
    <row r="27497" spans="1:15" x14ac:dyDescent="0.25">
      <c r="A27497" s="2">
        <v>37031</v>
      </c>
      <c r="B27497">
        <v>1500</v>
      </c>
      <c r="C27497">
        <v>19</v>
      </c>
      <c r="D27497">
        <v>19</v>
      </c>
      <c r="E27497">
        <v>19</v>
      </c>
      <c r="F27497">
        <v>19</v>
      </c>
      <c r="G27497">
        <v>19</v>
      </c>
      <c r="H27497" s="172">
        <v>22.94</v>
      </c>
      <c r="I27497">
        <v>23.23</v>
      </c>
      <c r="J27497">
        <v>24.5</v>
      </c>
      <c r="K27497">
        <v>27.94</v>
      </c>
      <c r="L27497" s="32">
        <v>21.14</v>
      </c>
      <c r="M27497" s="173">
        <v>25334</v>
      </c>
      <c r="N27497" t="s">
        <v>48</v>
      </c>
      <c r="O27497">
        <v>7</v>
      </c>
    </row>
    <row r="27498" spans="1:15" x14ac:dyDescent="0.25">
      <c r="A27498" s="2">
        <v>37031</v>
      </c>
      <c r="B27498">
        <v>1600</v>
      </c>
      <c r="C27498">
        <v>19.07</v>
      </c>
      <c r="D27498">
        <v>19.07</v>
      </c>
      <c r="E27498">
        <v>19.07</v>
      </c>
      <c r="F27498">
        <v>19.07</v>
      </c>
      <c r="G27498">
        <v>19.07</v>
      </c>
      <c r="H27498" s="172">
        <v>22.8</v>
      </c>
      <c r="I27498">
        <v>23.1</v>
      </c>
      <c r="J27498">
        <v>24.39</v>
      </c>
      <c r="K27498">
        <v>27.8</v>
      </c>
      <c r="L27498" s="32">
        <v>21</v>
      </c>
      <c r="M27498" s="173">
        <v>25232</v>
      </c>
      <c r="N27498" t="s">
        <v>48</v>
      </c>
      <c r="O27498">
        <v>7</v>
      </c>
    </row>
    <row r="27499" spans="1:15" x14ac:dyDescent="0.25">
      <c r="A27499" s="2">
        <v>37031</v>
      </c>
      <c r="B27499">
        <v>1700</v>
      </c>
      <c r="C27499">
        <v>19.100000000000001</v>
      </c>
      <c r="D27499">
        <v>19.100000000000001</v>
      </c>
      <c r="E27499">
        <v>19.100000000000001</v>
      </c>
      <c r="F27499">
        <v>19.100000000000001</v>
      </c>
      <c r="G27499">
        <v>19.100000000000001</v>
      </c>
      <c r="H27499" s="172">
        <v>23.61</v>
      </c>
      <c r="I27499">
        <v>23.95</v>
      </c>
      <c r="J27499">
        <v>25.17</v>
      </c>
      <c r="K27499">
        <v>28.1</v>
      </c>
      <c r="L27499" s="32">
        <v>21.99</v>
      </c>
      <c r="M27499" s="173">
        <v>25238</v>
      </c>
      <c r="N27499" t="s">
        <v>48</v>
      </c>
      <c r="O27499">
        <v>7</v>
      </c>
    </row>
    <row r="27500" spans="1:15" x14ac:dyDescent="0.25">
      <c r="A27500" s="2">
        <v>37031</v>
      </c>
      <c r="B27500">
        <v>1800</v>
      </c>
      <c r="C27500">
        <v>19.100000000000001</v>
      </c>
      <c r="D27500">
        <v>19.100000000000001</v>
      </c>
      <c r="E27500">
        <v>19.100000000000001</v>
      </c>
      <c r="F27500">
        <v>19.100000000000001</v>
      </c>
      <c r="G27500">
        <v>19.100000000000001</v>
      </c>
      <c r="H27500" s="172">
        <v>23.52</v>
      </c>
      <c r="I27500">
        <v>24.33</v>
      </c>
      <c r="J27500">
        <v>25.44</v>
      </c>
      <c r="K27500">
        <v>24.44</v>
      </c>
      <c r="L27500" s="32">
        <v>23.19</v>
      </c>
      <c r="M27500" s="173">
        <v>25507</v>
      </c>
      <c r="N27500" t="s">
        <v>48</v>
      </c>
      <c r="O27500">
        <v>7</v>
      </c>
    </row>
    <row r="27501" spans="1:15" x14ac:dyDescent="0.25">
      <c r="A27501" s="2">
        <v>37031</v>
      </c>
      <c r="B27501">
        <v>1900</v>
      </c>
      <c r="C27501">
        <v>19</v>
      </c>
      <c r="D27501">
        <v>19</v>
      </c>
      <c r="E27501">
        <v>19</v>
      </c>
      <c r="F27501">
        <v>19</v>
      </c>
      <c r="G27501">
        <v>19</v>
      </c>
      <c r="H27501" s="172">
        <v>22.01</v>
      </c>
      <c r="I27501">
        <v>22.11</v>
      </c>
      <c r="J27501">
        <v>22.22</v>
      </c>
      <c r="K27501">
        <v>22.01</v>
      </c>
      <c r="L27501" s="32">
        <v>22.01</v>
      </c>
      <c r="M27501" s="173">
        <v>25921</v>
      </c>
      <c r="N27501" t="s">
        <v>48</v>
      </c>
      <c r="O27501">
        <v>7</v>
      </c>
    </row>
    <row r="27502" spans="1:15" x14ac:dyDescent="0.25">
      <c r="A27502" s="2">
        <v>37031</v>
      </c>
      <c r="B27502">
        <v>2000</v>
      </c>
      <c r="C27502">
        <v>18.899999999999999</v>
      </c>
      <c r="D27502">
        <v>18.899999999999999</v>
      </c>
      <c r="E27502">
        <v>18.899999999999999</v>
      </c>
      <c r="F27502">
        <v>18.899999999999999</v>
      </c>
      <c r="G27502">
        <v>18.899999999999999</v>
      </c>
      <c r="H27502" s="172">
        <v>22.84</v>
      </c>
      <c r="I27502">
        <v>22.91</v>
      </c>
      <c r="J27502">
        <v>22.99</v>
      </c>
      <c r="K27502">
        <v>22.84</v>
      </c>
      <c r="L27502" s="32">
        <v>22.84</v>
      </c>
      <c r="M27502" s="173">
        <v>26304</v>
      </c>
      <c r="N27502" t="s">
        <v>48</v>
      </c>
      <c r="O27502">
        <v>7</v>
      </c>
    </row>
    <row r="27503" spans="1:15" x14ac:dyDescent="0.25">
      <c r="A27503" s="2">
        <v>37031</v>
      </c>
      <c r="B27503">
        <v>2100</v>
      </c>
      <c r="C27503">
        <v>19.72</v>
      </c>
      <c r="D27503">
        <v>19.72</v>
      </c>
      <c r="E27503">
        <v>19.72</v>
      </c>
      <c r="F27503">
        <v>19.72</v>
      </c>
      <c r="G27503">
        <v>19.72</v>
      </c>
      <c r="H27503" s="172">
        <v>40</v>
      </c>
      <c r="I27503">
        <v>40.14</v>
      </c>
      <c r="J27503">
        <v>40.29</v>
      </c>
      <c r="K27503">
        <v>40</v>
      </c>
      <c r="L27503" s="32">
        <v>40</v>
      </c>
      <c r="M27503" s="173">
        <v>27392</v>
      </c>
      <c r="N27503" t="s">
        <v>48</v>
      </c>
      <c r="O27503">
        <v>7</v>
      </c>
    </row>
    <row r="27504" spans="1:15" x14ac:dyDescent="0.25">
      <c r="A27504" s="2">
        <v>37031</v>
      </c>
      <c r="B27504">
        <v>2200</v>
      </c>
      <c r="C27504">
        <v>18.079999999999998</v>
      </c>
      <c r="D27504">
        <v>18.079999999999998</v>
      </c>
      <c r="E27504">
        <v>18.079999999999998</v>
      </c>
      <c r="F27504">
        <v>18.079999999999998</v>
      </c>
      <c r="G27504">
        <v>18.079999999999998</v>
      </c>
      <c r="H27504" s="172">
        <v>32.04</v>
      </c>
      <c r="I27504">
        <v>32.04</v>
      </c>
      <c r="J27504">
        <v>32.04</v>
      </c>
      <c r="K27504">
        <v>32.04</v>
      </c>
      <c r="L27504" s="32">
        <v>32.04</v>
      </c>
      <c r="M27504" s="173">
        <v>26990</v>
      </c>
      <c r="N27504" t="s">
        <v>48</v>
      </c>
      <c r="O27504">
        <v>7</v>
      </c>
    </row>
    <row r="27505" spans="1:15" x14ac:dyDescent="0.25">
      <c r="A27505" s="2">
        <v>37031</v>
      </c>
      <c r="B27505">
        <v>2300</v>
      </c>
      <c r="C27505">
        <v>17.77</v>
      </c>
      <c r="D27505">
        <v>17.77</v>
      </c>
      <c r="E27505">
        <v>17.77</v>
      </c>
      <c r="F27505">
        <v>17.77</v>
      </c>
      <c r="G27505">
        <v>17.77</v>
      </c>
      <c r="H27505" s="172">
        <v>23</v>
      </c>
      <c r="I27505">
        <v>23</v>
      </c>
      <c r="J27505">
        <v>23</v>
      </c>
      <c r="K27505">
        <v>23</v>
      </c>
      <c r="L27505" s="32">
        <v>23</v>
      </c>
      <c r="M27505" s="173">
        <v>25091</v>
      </c>
      <c r="N27505" t="s">
        <v>48</v>
      </c>
      <c r="O27505">
        <v>7</v>
      </c>
    </row>
    <row r="27506" spans="1:15" x14ac:dyDescent="0.25">
      <c r="A27506" s="2">
        <v>37031</v>
      </c>
      <c r="B27506">
        <v>2400</v>
      </c>
      <c r="C27506">
        <v>12.76</v>
      </c>
      <c r="D27506">
        <v>12.76</v>
      </c>
      <c r="E27506">
        <v>12.76</v>
      </c>
      <c r="F27506">
        <v>12.76</v>
      </c>
      <c r="G27506">
        <v>12.76</v>
      </c>
      <c r="H27506" s="172">
        <v>15.31</v>
      </c>
      <c r="I27506">
        <v>15.31</v>
      </c>
      <c r="J27506">
        <v>15.31</v>
      </c>
      <c r="K27506">
        <v>15.31</v>
      </c>
      <c r="L27506" s="32">
        <v>15.31</v>
      </c>
      <c r="M27506" s="173">
        <v>23024</v>
      </c>
      <c r="N27506" t="s">
        <v>47</v>
      </c>
      <c r="O27506">
        <v>7</v>
      </c>
    </row>
    <row r="27507" spans="1:15" x14ac:dyDescent="0.25">
      <c r="A27507" s="2">
        <v>37032</v>
      </c>
      <c r="B27507">
        <v>100</v>
      </c>
      <c r="C27507">
        <v>12.39</v>
      </c>
      <c r="D27507">
        <v>12.39</v>
      </c>
      <c r="E27507">
        <v>12.39</v>
      </c>
      <c r="F27507">
        <v>12.39</v>
      </c>
      <c r="G27507">
        <v>12.39</v>
      </c>
      <c r="H27507" s="172">
        <v>11.61</v>
      </c>
      <c r="I27507">
        <v>11.61</v>
      </c>
      <c r="J27507">
        <v>11.61</v>
      </c>
      <c r="K27507">
        <v>11.61</v>
      </c>
      <c r="L27507" s="32">
        <v>11.61</v>
      </c>
      <c r="M27507" s="173">
        <v>21421</v>
      </c>
      <c r="N27507" t="s">
        <v>47</v>
      </c>
      <c r="O27507">
        <v>1</v>
      </c>
    </row>
    <row r="27508" spans="1:15" x14ac:dyDescent="0.25">
      <c r="A27508" s="2">
        <v>37032</v>
      </c>
      <c r="B27508">
        <v>200</v>
      </c>
      <c r="C27508">
        <v>4.13</v>
      </c>
      <c r="D27508">
        <v>4.13</v>
      </c>
      <c r="E27508">
        <v>4.13</v>
      </c>
      <c r="F27508">
        <v>4.13</v>
      </c>
      <c r="G27508">
        <v>4.13</v>
      </c>
      <c r="H27508" s="172">
        <v>9.98</v>
      </c>
      <c r="I27508">
        <v>9.98</v>
      </c>
      <c r="J27508">
        <v>9.98</v>
      </c>
      <c r="K27508">
        <v>9.98</v>
      </c>
      <c r="L27508" s="32">
        <v>9.98</v>
      </c>
      <c r="M27508" s="173">
        <v>20559</v>
      </c>
      <c r="N27508" t="s">
        <v>47</v>
      </c>
      <c r="O27508">
        <v>1</v>
      </c>
    </row>
    <row r="27509" spans="1:15" x14ac:dyDescent="0.25">
      <c r="A27509" s="2">
        <v>37032</v>
      </c>
      <c r="B27509">
        <v>300</v>
      </c>
      <c r="C27509">
        <v>0</v>
      </c>
      <c r="D27509">
        <v>0</v>
      </c>
      <c r="E27509">
        <v>0</v>
      </c>
      <c r="F27509">
        <v>0</v>
      </c>
      <c r="G27509">
        <v>0</v>
      </c>
      <c r="H27509" s="172">
        <v>8.8000000000000007</v>
      </c>
      <c r="I27509">
        <v>8.8000000000000007</v>
      </c>
      <c r="J27509">
        <v>8.8000000000000007</v>
      </c>
      <c r="K27509">
        <v>8.8000000000000007</v>
      </c>
      <c r="L27509" s="32">
        <v>8.8000000000000007</v>
      </c>
      <c r="M27509" s="173">
        <v>20113</v>
      </c>
      <c r="N27509" t="s">
        <v>47</v>
      </c>
      <c r="O27509">
        <v>1</v>
      </c>
    </row>
    <row r="27510" spans="1:15" x14ac:dyDescent="0.25">
      <c r="A27510" s="2">
        <v>37032</v>
      </c>
      <c r="B27510">
        <v>400</v>
      </c>
      <c r="C27510">
        <v>4.6100000000000003</v>
      </c>
      <c r="D27510">
        <v>4.6100000000000003</v>
      </c>
      <c r="E27510">
        <v>4.6100000000000003</v>
      </c>
      <c r="F27510">
        <v>4.6100000000000003</v>
      </c>
      <c r="G27510">
        <v>4.6100000000000003</v>
      </c>
      <c r="H27510" s="172">
        <v>7.42</v>
      </c>
      <c r="I27510">
        <v>7.42</v>
      </c>
      <c r="J27510">
        <v>7.42</v>
      </c>
      <c r="K27510">
        <v>7.42</v>
      </c>
      <c r="L27510" s="32">
        <v>7.42</v>
      </c>
      <c r="M27510" s="173">
        <v>20059</v>
      </c>
      <c r="N27510" t="s">
        <v>47</v>
      </c>
      <c r="O27510">
        <v>1</v>
      </c>
    </row>
    <row r="27511" spans="1:15" x14ac:dyDescent="0.25">
      <c r="A27511" s="2">
        <v>37032</v>
      </c>
      <c r="B27511">
        <v>500</v>
      </c>
      <c r="C27511">
        <v>13.89</v>
      </c>
      <c r="D27511">
        <v>13.89</v>
      </c>
      <c r="E27511">
        <v>13.89</v>
      </c>
      <c r="F27511">
        <v>13.89</v>
      </c>
      <c r="G27511">
        <v>13.89</v>
      </c>
      <c r="H27511" s="172">
        <v>8.8800000000000008</v>
      </c>
      <c r="I27511">
        <v>8.8800000000000008</v>
      </c>
      <c r="J27511">
        <v>8.8800000000000008</v>
      </c>
      <c r="K27511">
        <v>8.8800000000000008</v>
      </c>
      <c r="L27511" s="32">
        <v>8.8800000000000008</v>
      </c>
      <c r="M27511" s="173">
        <v>20569</v>
      </c>
      <c r="N27511" t="s">
        <v>47</v>
      </c>
      <c r="O27511">
        <v>1</v>
      </c>
    </row>
    <row r="27512" spans="1:15" x14ac:dyDescent="0.25">
      <c r="A27512" s="2">
        <v>37032</v>
      </c>
      <c r="B27512">
        <v>600</v>
      </c>
      <c r="C27512">
        <v>17.670000000000002</v>
      </c>
      <c r="D27512">
        <v>15.76</v>
      </c>
      <c r="E27512">
        <v>15.95</v>
      </c>
      <c r="F27512">
        <v>31.65</v>
      </c>
      <c r="G27512">
        <v>12.99</v>
      </c>
      <c r="H27512" s="172">
        <v>13.9</v>
      </c>
      <c r="I27512">
        <v>13.99</v>
      </c>
      <c r="J27512">
        <v>14.18</v>
      </c>
      <c r="K27512">
        <v>13.9</v>
      </c>
      <c r="L27512" s="32">
        <v>13.9</v>
      </c>
      <c r="M27512" s="173">
        <v>22277</v>
      </c>
      <c r="N27512" t="s">
        <v>47</v>
      </c>
      <c r="O27512">
        <v>1</v>
      </c>
    </row>
    <row r="27513" spans="1:15" x14ac:dyDescent="0.25">
      <c r="A27513" s="2">
        <v>37032</v>
      </c>
      <c r="B27513">
        <v>700</v>
      </c>
      <c r="C27513">
        <v>22.09</v>
      </c>
      <c r="D27513">
        <v>19.14</v>
      </c>
      <c r="E27513">
        <v>19.43</v>
      </c>
      <c r="F27513">
        <v>43.4</v>
      </c>
      <c r="G27513">
        <v>15.13</v>
      </c>
      <c r="H27513" s="172">
        <v>19.260000000000002</v>
      </c>
      <c r="I27513">
        <v>20.55</v>
      </c>
      <c r="J27513">
        <v>22.21</v>
      </c>
      <c r="K27513">
        <v>19.260000000000002</v>
      </c>
      <c r="L27513" s="32">
        <v>19.260000000000002</v>
      </c>
      <c r="M27513" s="173">
        <v>25748</v>
      </c>
      <c r="N27513" t="s">
        <v>47</v>
      </c>
      <c r="O27513">
        <v>1</v>
      </c>
    </row>
    <row r="27514" spans="1:15" x14ac:dyDescent="0.25">
      <c r="A27514" s="2">
        <v>37032</v>
      </c>
      <c r="B27514">
        <v>800</v>
      </c>
      <c r="C27514">
        <v>24.74</v>
      </c>
      <c r="D27514">
        <v>16.899999999999999</v>
      </c>
      <c r="E27514">
        <v>17.690000000000001</v>
      </c>
      <c r="F27514">
        <v>81.349999999999994</v>
      </c>
      <c r="G27514">
        <v>6.12</v>
      </c>
      <c r="H27514" s="172">
        <v>37.04</v>
      </c>
      <c r="I27514">
        <v>41.78</v>
      </c>
      <c r="J27514">
        <v>43.37</v>
      </c>
      <c r="K27514">
        <v>37.65</v>
      </c>
      <c r="L27514" s="32">
        <v>36.81</v>
      </c>
      <c r="M27514" s="173">
        <v>28594</v>
      </c>
      <c r="N27514" t="s">
        <v>48</v>
      </c>
      <c r="O27514">
        <v>1</v>
      </c>
    </row>
    <row r="27515" spans="1:15" x14ac:dyDescent="0.25">
      <c r="A27515" s="2">
        <v>37032</v>
      </c>
      <c r="B27515">
        <v>900</v>
      </c>
      <c r="C27515">
        <v>22.71</v>
      </c>
      <c r="D27515">
        <v>19.68</v>
      </c>
      <c r="E27515">
        <v>19.989999999999998</v>
      </c>
      <c r="F27515">
        <v>44.62</v>
      </c>
      <c r="G27515">
        <v>15.5</v>
      </c>
      <c r="H27515" s="172">
        <v>39.18</v>
      </c>
      <c r="I27515">
        <v>40.67</v>
      </c>
      <c r="J27515">
        <v>42.03</v>
      </c>
      <c r="K27515">
        <v>52.67</v>
      </c>
      <c r="L27515" s="32">
        <v>34.04</v>
      </c>
      <c r="M27515" s="173">
        <v>29879</v>
      </c>
      <c r="N27515" t="s">
        <v>48</v>
      </c>
      <c r="O27515">
        <v>1</v>
      </c>
    </row>
    <row r="27516" spans="1:15" x14ac:dyDescent="0.25">
      <c r="A27516" s="2">
        <v>37032</v>
      </c>
      <c r="B27516">
        <v>1000</v>
      </c>
      <c r="C27516">
        <v>26.22</v>
      </c>
      <c r="D27516">
        <v>24.62</v>
      </c>
      <c r="E27516">
        <v>24.78</v>
      </c>
      <c r="F27516">
        <v>37.82</v>
      </c>
      <c r="G27516">
        <v>22.39</v>
      </c>
      <c r="H27516" s="172">
        <v>44.83</v>
      </c>
      <c r="I27516">
        <v>47.19</v>
      </c>
      <c r="J27516">
        <v>48.13</v>
      </c>
      <c r="K27516">
        <v>47.51</v>
      </c>
      <c r="L27516" s="32">
        <v>43.8</v>
      </c>
      <c r="M27516" s="173">
        <v>30460</v>
      </c>
      <c r="N27516" t="s">
        <v>48</v>
      </c>
      <c r="O27516">
        <v>1</v>
      </c>
    </row>
    <row r="27517" spans="1:15" x14ac:dyDescent="0.25">
      <c r="A27517" s="2">
        <v>37032</v>
      </c>
      <c r="B27517">
        <v>1100</v>
      </c>
      <c r="C27517">
        <v>39.29</v>
      </c>
      <c r="D27517">
        <v>39.29</v>
      </c>
      <c r="E27517">
        <v>39.29</v>
      </c>
      <c r="F27517">
        <v>39.29</v>
      </c>
      <c r="G27517">
        <v>39.29</v>
      </c>
      <c r="H27517" s="172">
        <v>45.63</v>
      </c>
      <c r="I27517">
        <v>48.25</v>
      </c>
      <c r="J27517">
        <v>49.11</v>
      </c>
      <c r="K27517">
        <v>45.63</v>
      </c>
      <c r="L27517" s="32">
        <v>45.63</v>
      </c>
      <c r="M27517" s="173">
        <v>31137</v>
      </c>
      <c r="N27517" t="s">
        <v>48</v>
      </c>
      <c r="O27517">
        <v>1</v>
      </c>
    </row>
    <row r="27518" spans="1:15" x14ac:dyDescent="0.25">
      <c r="A27518" s="2">
        <v>37032</v>
      </c>
      <c r="B27518">
        <v>1200</v>
      </c>
      <c r="C27518">
        <v>38.880000000000003</v>
      </c>
      <c r="D27518">
        <v>38.880000000000003</v>
      </c>
      <c r="E27518">
        <v>38.880000000000003</v>
      </c>
      <c r="F27518">
        <v>38.880000000000003</v>
      </c>
      <c r="G27518">
        <v>38.880000000000003</v>
      </c>
      <c r="H27518" s="172">
        <v>44</v>
      </c>
      <c r="I27518">
        <v>46.01</v>
      </c>
      <c r="J27518">
        <v>47.05</v>
      </c>
      <c r="K27518">
        <v>50</v>
      </c>
      <c r="L27518" s="32">
        <v>41.71</v>
      </c>
      <c r="M27518" s="173">
        <v>31390</v>
      </c>
      <c r="N27518" t="s">
        <v>48</v>
      </c>
      <c r="O27518">
        <v>1</v>
      </c>
    </row>
    <row r="27519" spans="1:15" x14ac:dyDescent="0.25">
      <c r="A27519" s="2">
        <v>37032</v>
      </c>
      <c r="B27519">
        <v>1300</v>
      </c>
      <c r="C27519">
        <v>31.66</v>
      </c>
      <c r="D27519">
        <v>31.66</v>
      </c>
      <c r="E27519">
        <v>31.66</v>
      </c>
      <c r="F27519">
        <v>31.66</v>
      </c>
      <c r="G27519">
        <v>31.66</v>
      </c>
      <c r="H27519" s="172">
        <v>44.51</v>
      </c>
      <c r="I27519">
        <v>47.23</v>
      </c>
      <c r="J27519">
        <v>48.12</v>
      </c>
      <c r="K27519">
        <v>44.51</v>
      </c>
      <c r="L27519" s="32">
        <v>44.51</v>
      </c>
      <c r="M27519" s="173">
        <v>31199</v>
      </c>
      <c r="N27519" t="s">
        <v>48</v>
      </c>
      <c r="O27519">
        <v>1</v>
      </c>
    </row>
    <row r="27520" spans="1:15" x14ac:dyDescent="0.25">
      <c r="A27520" s="2">
        <v>37032</v>
      </c>
      <c r="B27520">
        <v>1400</v>
      </c>
      <c r="C27520">
        <v>37.119999999999997</v>
      </c>
      <c r="D27520">
        <v>37.119999999999997</v>
      </c>
      <c r="E27520">
        <v>37.119999999999997</v>
      </c>
      <c r="F27520">
        <v>37.119999999999997</v>
      </c>
      <c r="G27520">
        <v>37.119999999999997</v>
      </c>
      <c r="H27520" s="172">
        <v>50</v>
      </c>
      <c r="I27520">
        <v>52.23</v>
      </c>
      <c r="J27520">
        <v>52.96</v>
      </c>
      <c r="K27520">
        <v>50</v>
      </c>
      <c r="L27520" s="32">
        <v>50</v>
      </c>
      <c r="M27520" s="173">
        <v>31239</v>
      </c>
      <c r="N27520" t="s">
        <v>48</v>
      </c>
      <c r="O27520">
        <v>1</v>
      </c>
    </row>
    <row r="27521" spans="1:15" x14ac:dyDescent="0.25">
      <c r="A27521" s="2">
        <v>37032</v>
      </c>
      <c r="B27521">
        <v>1500</v>
      </c>
      <c r="C27521">
        <v>26.78</v>
      </c>
      <c r="D27521">
        <v>26.78</v>
      </c>
      <c r="E27521">
        <v>26.78</v>
      </c>
      <c r="F27521">
        <v>26.78</v>
      </c>
      <c r="G27521">
        <v>26.78</v>
      </c>
      <c r="H27521" s="172">
        <v>42.25</v>
      </c>
      <c r="I27521">
        <v>44.42</v>
      </c>
      <c r="J27521">
        <v>45.51</v>
      </c>
      <c r="K27521">
        <v>48.25</v>
      </c>
      <c r="L27521" s="32">
        <v>39.97</v>
      </c>
      <c r="M27521" s="173">
        <v>30912</v>
      </c>
      <c r="N27521" t="s">
        <v>48</v>
      </c>
      <c r="O27521">
        <v>1</v>
      </c>
    </row>
    <row r="27522" spans="1:15" x14ac:dyDescent="0.25">
      <c r="A27522" s="2">
        <v>37032</v>
      </c>
      <c r="B27522">
        <v>1600</v>
      </c>
      <c r="C27522">
        <v>39</v>
      </c>
      <c r="D27522">
        <v>39</v>
      </c>
      <c r="E27522">
        <v>39</v>
      </c>
      <c r="F27522">
        <v>39</v>
      </c>
      <c r="G27522">
        <v>39</v>
      </c>
      <c r="H27522" s="172">
        <v>45</v>
      </c>
      <c r="I27522">
        <v>47.68</v>
      </c>
      <c r="J27522">
        <v>48.56</v>
      </c>
      <c r="K27522">
        <v>45</v>
      </c>
      <c r="L27522" s="32">
        <v>45</v>
      </c>
      <c r="M27522" s="173">
        <v>30895</v>
      </c>
      <c r="N27522" t="s">
        <v>48</v>
      </c>
      <c r="O27522">
        <v>1</v>
      </c>
    </row>
    <row r="27523" spans="1:15" x14ac:dyDescent="0.25">
      <c r="A27523" s="2">
        <v>37032</v>
      </c>
      <c r="B27523">
        <v>1700</v>
      </c>
      <c r="C27523">
        <v>49.96</v>
      </c>
      <c r="D27523">
        <v>49.96</v>
      </c>
      <c r="E27523">
        <v>49.96</v>
      </c>
      <c r="F27523">
        <v>49.96</v>
      </c>
      <c r="G27523">
        <v>49.96</v>
      </c>
      <c r="H27523" s="172">
        <v>45</v>
      </c>
      <c r="I27523">
        <v>47.68</v>
      </c>
      <c r="J27523">
        <v>48.56</v>
      </c>
      <c r="K27523">
        <v>45</v>
      </c>
      <c r="L27523" s="32">
        <v>45</v>
      </c>
      <c r="M27523" s="173">
        <v>31114</v>
      </c>
      <c r="N27523" t="s">
        <v>48</v>
      </c>
      <c r="O27523">
        <v>1</v>
      </c>
    </row>
    <row r="27524" spans="1:15" x14ac:dyDescent="0.25">
      <c r="A27524" s="2">
        <v>37032</v>
      </c>
      <c r="B27524">
        <v>1800</v>
      </c>
      <c r="C27524">
        <v>81.42</v>
      </c>
      <c r="D27524">
        <v>81.42</v>
      </c>
      <c r="E27524">
        <v>81.42</v>
      </c>
      <c r="F27524">
        <v>81.42</v>
      </c>
      <c r="G27524">
        <v>81.42</v>
      </c>
      <c r="H27524" s="172">
        <v>45</v>
      </c>
      <c r="I27524">
        <v>47.68</v>
      </c>
      <c r="J27524">
        <v>48.56</v>
      </c>
      <c r="K27524">
        <v>45</v>
      </c>
      <c r="L27524" s="32">
        <v>45</v>
      </c>
      <c r="M27524" s="173">
        <v>31248</v>
      </c>
      <c r="N27524" t="s">
        <v>48</v>
      </c>
      <c r="O27524">
        <v>1</v>
      </c>
    </row>
    <row r="27525" spans="1:15" x14ac:dyDescent="0.25">
      <c r="A27525" s="2">
        <v>37032</v>
      </c>
      <c r="B27525">
        <v>1900</v>
      </c>
      <c r="C27525">
        <v>34.06</v>
      </c>
      <c r="D27525">
        <v>34.06</v>
      </c>
      <c r="E27525">
        <v>34.06</v>
      </c>
      <c r="F27525">
        <v>34.06</v>
      </c>
      <c r="G27525">
        <v>34.06</v>
      </c>
      <c r="H27525" s="172">
        <v>35</v>
      </c>
      <c r="I27525">
        <v>38.57</v>
      </c>
      <c r="J27525">
        <v>39.74</v>
      </c>
      <c r="K27525">
        <v>35</v>
      </c>
      <c r="L27525" s="32">
        <v>35</v>
      </c>
      <c r="M27525" s="173">
        <v>31120</v>
      </c>
      <c r="N27525" t="s">
        <v>48</v>
      </c>
      <c r="O27525">
        <v>1</v>
      </c>
    </row>
    <row r="27526" spans="1:15" x14ac:dyDescent="0.25">
      <c r="A27526" s="2">
        <v>37032</v>
      </c>
      <c r="B27526">
        <v>2000</v>
      </c>
      <c r="C27526">
        <v>23.88</v>
      </c>
      <c r="D27526">
        <v>23.88</v>
      </c>
      <c r="E27526">
        <v>23.88</v>
      </c>
      <c r="F27526">
        <v>23.88</v>
      </c>
      <c r="G27526">
        <v>23.88</v>
      </c>
      <c r="H27526" s="172">
        <v>34.270000000000003</v>
      </c>
      <c r="I27526">
        <v>37.909999999999997</v>
      </c>
      <c r="J27526">
        <v>39.1</v>
      </c>
      <c r="K27526">
        <v>34.270000000000003</v>
      </c>
      <c r="L27526" s="32">
        <v>34.270000000000003</v>
      </c>
      <c r="M27526" s="173">
        <v>30618</v>
      </c>
      <c r="N27526" t="s">
        <v>48</v>
      </c>
      <c r="O27526">
        <v>1</v>
      </c>
    </row>
    <row r="27527" spans="1:15" x14ac:dyDescent="0.25">
      <c r="A27527" s="2">
        <v>37032</v>
      </c>
      <c r="B27527">
        <v>2100</v>
      </c>
      <c r="C27527">
        <v>25.64</v>
      </c>
      <c r="D27527">
        <v>25.64</v>
      </c>
      <c r="E27527">
        <v>25.64</v>
      </c>
      <c r="F27527">
        <v>25.64</v>
      </c>
      <c r="G27527">
        <v>25.64</v>
      </c>
      <c r="H27527" s="172">
        <v>50</v>
      </c>
      <c r="I27527">
        <v>52.06</v>
      </c>
      <c r="J27527">
        <v>52.59</v>
      </c>
      <c r="K27527">
        <v>50</v>
      </c>
      <c r="L27527" s="32">
        <v>50</v>
      </c>
      <c r="M27527" s="173">
        <v>31176</v>
      </c>
      <c r="N27527" t="s">
        <v>48</v>
      </c>
      <c r="O27527">
        <v>1</v>
      </c>
    </row>
    <row r="27528" spans="1:15" x14ac:dyDescent="0.25">
      <c r="A27528" s="2">
        <v>37032</v>
      </c>
      <c r="B27528">
        <v>2200</v>
      </c>
      <c r="C27528">
        <v>23.18</v>
      </c>
      <c r="D27528">
        <v>23.18</v>
      </c>
      <c r="E27528">
        <v>23.18</v>
      </c>
      <c r="F27528">
        <v>23.18</v>
      </c>
      <c r="G27528">
        <v>23.18</v>
      </c>
      <c r="H27528" s="172">
        <v>44.51</v>
      </c>
      <c r="I27528">
        <v>46.17</v>
      </c>
      <c r="J27528">
        <v>46.59</v>
      </c>
      <c r="K27528">
        <v>44.51</v>
      </c>
      <c r="L27528" s="32">
        <v>44.51</v>
      </c>
      <c r="M27528" s="173">
        <v>30001</v>
      </c>
      <c r="N27528" t="s">
        <v>48</v>
      </c>
      <c r="O27528">
        <v>1</v>
      </c>
    </row>
    <row r="27529" spans="1:15" x14ac:dyDescent="0.25">
      <c r="A27529" s="2">
        <v>37032</v>
      </c>
      <c r="B27529">
        <v>2300</v>
      </c>
      <c r="C27529">
        <v>20.100000000000001</v>
      </c>
      <c r="D27529">
        <v>20.100000000000001</v>
      </c>
      <c r="E27529">
        <v>20.100000000000001</v>
      </c>
      <c r="F27529">
        <v>20.100000000000001</v>
      </c>
      <c r="G27529">
        <v>20.100000000000001</v>
      </c>
      <c r="H27529" s="172">
        <v>28.51</v>
      </c>
      <c r="I27529">
        <v>30.3</v>
      </c>
      <c r="J27529">
        <v>30.75</v>
      </c>
      <c r="K27529">
        <v>28.51</v>
      </c>
      <c r="L27529" s="32">
        <v>28.51</v>
      </c>
      <c r="M27529" s="173">
        <v>27268</v>
      </c>
      <c r="N27529" t="s">
        <v>48</v>
      </c>
      <c r="O27529">
        <v>1</v>
      </c>
    </row>
    <row r="27530" spans="1:15" x14ac:dyDescent="0.25">
      <c r="A27530" s="2">
        <v>37032</v>
      </c>
      <c r="B27530">
        <v>2400</v>
      </c>
      <c r="C27530">
        <v>16.89</v>
      </c>
      <c r="D27530">
        <v>16.89</v>
      </c>
      <c r="E27530">
        <v>16.89</v>
      </c>
      <c r="F27530">
        <v>16.89</v>
      </c>
      <c r="G27530">
        <v>16.89</v>
      </c>
      <c r="H27530" s="172">
        <v>14.8</v>
      </c>
      <c r="I27530">
        <v>15.09</v>
      </c>
      <c r="J27530">
        <v>15.17</v>
      </c>
      <c r="K27530">
        <v>14.8</v>
      </c>
      <c r="L27530" s="32">
        <v>14.8</v>
      </c>
      <c r="M27530" s="173">
        <v>24800</v>
      </c>
      <c r="N27530" t="s">
        <v>47</v>
      </c>
      <c r="O27530">
        <v>1</v>
      </c>
    </row>
    <row r="27531" spans="1:15" x14ac:dyDescent="0.25">
      <c r="A27531" s="2">
        <v>37033</v>
      </c>
      <c r="B27531">
        <v>100</v>
      </c>
      <c r="C27531">
        <v>15.17</v>
      </c>
      <c r="D27531">
        <v>15.17</v>
      </c>
      <c r="E27531">
        <v>15.17</v>
      </c>
      <c r="F27531">
        <v>15.17</v>
      </c>
      <c r="G27531">
        <v>15.17</v>
      </c>
      <c r="H27531" s="172">
        <v>14.24</v>
      </c>
      <c r="I27531">
        <v>13.45</v>
      </c>
      <c r="J27531">
        <v>13.56</v>
      </c>
      <c r="K27531">
        <v>20.05</v>
      </c>
      <c r="L27531" s="32">
        <v>12.02</v>
      </c>
      <c r="M27531" s="173">
        <v>22742</v>
      </c>
      <c r="N27531" t="s">
        <v>47</v>
      </c>
      <c r="O27531">
        <v>2</v>
      </c>
    </row>
    <row r="27532" spans="1:15" x14ac:dyDescent="0.25">
      <c r="A27532" s="2">
        <v>37033</v>
      </c>
      <c r="B27532">
        <v>200</v>
      </c>
      <c r="C27532">
        <v>12.07</v>
      </c>
      <c r="D27532">
        <v>10.57</v>
      </c>
      <c r="E27532">
        <v>10.72</v>
      </c>
      <c r="F27532">
        <v>22.97</v>
      </c>
      <c r="G27532">
        <v>8.4499999999999993</v>
      </c>
      <c r="H27532" s="172">
        <v>10</v>
      </c>
      <c r="I27532">
        <v>9.26</v>
      </c>
      <c r="J27532">
        <v>9.3699999999999992</v>
      </c>
      <c r="K27532">
        <v>15.37</v>
      </c>
      <c r="L27532" s="32">
        <v>7.95</v>
      </c>
      <c r="M27532" s="173">
        <v>21817</v>
      </c>
      <c r="N27532" t="s">
        <v>47</v>
      </c>
      <c r="O27532">
        <v>2</v>
      </c>
    </row>
    <row r="27533" spans="1:15" x14ac:dyDescent="0.25">
      <c r="A27533" s="2">
        <v>37033</v>
      </c>
      <c r="B27533">
        <v>300</v>
      </c>
      <c r="C27533">
        <v>12.37</v>
      </c>
      <c r="D27533">
        <v>10.65</v>
      </c>
      <c r="E27533">
        <v>10.82</v>
      </c>
      <c r="F27533">
        <v>24.92</v>
      </c>
      <c r="G27533">
        <v>8.2200000000000006</v>
      </c>
      <c r="H27533" s="172">
        <v>8.61</v>
      </c>
      <c r="I27533">
        <v>7.94</v>
      </c>
      <c r="J27533">
        <v>8.0399999999999991</v>
      </c>
      <c r="K27533">
        <v>13.45</v>
      </c>
      <c r="L27533" s="32">
        <v>6.76</v>
      </c>
      <c r="M27533" s="173">
        <v>21159</v>
      </c>
      <c r="N27533" t="s">
        <v>47</v>
      </c>
      <c r="O27533">
        <v>2</v>
      </c>
    </row>
    <row r="27534" spans="1:15" x14ac:dyDescent="0.25">
      <c r="A27534" s="2">
        <v>37033</v>
      </c>
      <c r="B27534">
        <v>400</v>
      </c>
      <c r="C27534">
        <v>13.58</v>
      </c>
      <c r="D27534">
        <v>11.96</v>
      </c>
      <c r="E27534">
        <v>12.13</v>
      </c>
      <c r="F27534">
        <v>25.35</v>
      </c>
      <c r="G27534">
        <v>9.6999999999999993</v>
      </c>
      <c r="H27534" s="172">
        <v>8.77</v>
      </c>
      <c r="I27534">
        <v>8.08</v>
      </c>
      <c r="J27534">
        <v>8.18</v>
      </c>
      <c r="K27534">
        <v>13.79</v>
      </c>
      <c r="L27534" s="32">
        <v>6.85</v>
      </c>
      <c r="M27534" s="173">
        <v>20989</v>
      </c>
      <c r="N27534" t="s">
        <v>47</v>
      </c>
      <c r="O27534">
        <v>2</v>
      </c>
    </row>
    <row r="27535" spans="1:15" x14ac:dyDescent="0.25">
      <c r="A27535" s="2">
        <v>37033</v>
      </c>
      <c r="B27535">
        <v>500</v>
      </c>
      <c r="C27535">
        <v>13.79</v>
      </c>
      <c r="D27535">
        <v>12.32</v>
      </c>
      <c r="E27535">
        <v>12.47</v>
      </c>
      <c r="F27535">
        <v>24.5</v>
      </c>
      <c r="G27535">
        <v>10.25</v>
      </c>
      <c r="H27535" s="172">
        <v>10.17</v>
      </c>
      <c r="I27535">
        <v>9.3800000000000008</v>
      </c>
      <c r="J27535">
        <v>9.5</v>
      </c>
      <c r="K27535">
        <v>16.170000000000002</v>
      </c>
      <c r="L27535" s="32">
        <v>7.89</v>
      </c>
      <c r="M27535" s="173">
        <v>21319</v>
      </c>
      <c r="N27535" t="s">
        <v>47</v>
      </c>
      <c r="O27535">
        <v>2</v>
      </c>
    </row>
    <row r="27536" spans="1:15" x14ac:dyDescent="0.25">
      <c r="A27536" s="2">
        <v>37033</v>
      </c>
      <c r="B27536">
        <v>600</v>
      </c>
      <c r="C27536">
        <v>18.29</v>
      </c>
      <c r="D27536">
        <v>18.29</v>
      </c>
      <c r="E27536">
        <v>18.29</v>
      </c>
      <c r="F27536">
        <v>18.29</v>
      </c>
      <c r="G27536">
        <v>18.29</v>
      </c>
      <c r="H27536" s="172">
        <v>15.5</v>
      </c>
      <c r="I27536">
        <v>14.58</v>
      </c>
      <c r="J27536">
        <v>14.74</v>
      </c>
      <c r="K27536">
        <v>23.44</v>
      </c>
      <c r="L27536" s="32">
        <v>12.47</v>
      </c>
      <c r="M27536" s="173">
        <v>23193</v>
      </c>
      <c r="N27536" t="s">
        <v>47</v>
      </c>
      <c r="O27536">
        <v>2</v>
      </c>
    </row>
    <row r="27537" spans="1:15" x14ac:dyDescent="0.25">
      <c r="A27537" s="2">
        <v>37033</v>
      </c>
      <c r="B27537">
        <v>700</v>
      </c>
      <c r="C27537">
        <v>24.52</v>
      </c>
      <c r="D27537">
        <v>33.44</v>
      </c>
      <c r="E27537">
        <v>34.07</v>
      </c>
      <c r="F27537">
        <v>29.7</v>
      </c>
      <c r="G27537">
        <v>25.37</v>
      </c>
      <c r="H27537" s="172">
        <v>21.59</v>
      </c>
      <c r="I27537">
        <v>20.18</v>
      </c>
      <c r="J27537">
        <v>20.36</v>
      </c>
      <c r="K27537">
        <v>32.67</v>
      </c>
      <c r="L27537" s="32">
        <v>17.36</v>
      </c>
      <c r="M27537" s="173">
        <v>26516</v>
      </c>
      <c r="N27537" t="s">
        <v>47</v>
      </c>
      <c r="O27537">
        <v>2</v>
      </c>
    </row>
    <row r="27538" spans="1:15" x14ac:dyDescent="0.25">
      <c r="A27538" s="2">
        <v>37033</v>
      </c>
      <c r="B27538">
        <v>800</v>
      </c>
      <c r="C27538">
        <v>23.04</v>
      </c>
      <c r="D27538">
        <v>26.5</v>
      </c>
      <c r="E27538">
        <v>28.39</v>
      </c>
      <c r="F27538">
        <v>23.04</v>
      </c>
      <c r="G27538">
        <v>23.04</v>
      </c>
      <c r="H27538" s="172">
        <v>25.37</v>
      </c>
      <c r="I27538">
        <v>27.37</v>
      </c>
      <c r="J27538">
        <v>28.35</v>
      </c>
      <c r="K27538">
        <v>30.52</v>
      </c>
      <c r="L27538" s="32">
        <v>23.39</v>
      </c>
      <c r="M27538" s="173">
        <v>29425</v>
      </c>
      <c r="N27538" t="s">
        <v>48</v>
      </c>
      <c r="O27538">
        <v>2</v>
      </c>
    </row>
    <row r="27539" spans="1:15" x14ac:dyDescent="0.25">
      <c r="A27539" s="2">
        <v>37033</v>
      </c>
      <c r="B27539">
        <v>900</v>
      </c>
      <c r="C27539">
        <v>20.09</v>
      </c>
      <c r="D27539">
        <v>24.96</v>
      </c>
      <c r="E27539">
        <v>27.61</v>
      </c>
      <c r="F27539">
        <v>20.09</v>
      </c>
      <c r="G27539">
        <v>20.09</v>
      </c>
      <c r="H27539" s="172">
        <v>26.08</v>
      </c>
      <c r="I27539">
        <v>27.99</v>
      </c>
      <c r="J27539">
        <v>29.02</v>
      </c>
      <c r="K27539">
        <v>31.83</v>
      </c>
      <c r="L27539" s="32">
        <v>23.87</v>
      </c>
      <c r="M27539" s="173">
        <v>30633</v>
      </c>
      <c r="N27539" t="s">
        <v>48</v>
      </c>
      <c r="O27539">
        <v>2</v>
      </c>
    </row>
    <row r="27540" spans="1:15" x14ac:dyDescent="0.25">
      <c r="A27540" s="2">
        <v>37033</v>
      </c>
      <c r="B27540">
        <v>1000</v>
      </c>
      <c r="C27540">
        <v>20.2</v>
      </c>
      <c r="D27540">
        <v>26.33</v>
      </c>
      <c r="E27540">
        <v>29.17</v>
      </c>
      <c r="F27540">
        <v>20.2</v>
      </c>
      <c r="G27540">
        <v>20.2</v>
      </c>
      <c r="H27540" s="172">
        <v>28.77</v>
      </c>
      <c r="I27540">
        <v>30.39</v>
      </c>
      <c r="J27540">
        <v>31.36</v>
      </c>
      <c r="K27540">
        <v>34.89</v>
      </c>
      <c r="L27540" s="32">
        <v>26.42</v>
      </c>
      <c r="M27540" s="173">
        <v>31225</v>
      </c>
      <c r="N27540" t="s">
        <v>48</v>
      </c>
      <c r="O27540">
        <v>2</v>
      </c>
    </row>
    <row r="27541" spans="1:15" x14ac:dyDescent="0.25">
      <c r="A27541" s="2">
        <v>37033</v>
      </c>
      <c r="B27541">
        <v>1100</v>
      </c>
      <c r="C27541">
        <v>34.25</v>
      </c>
      <c r="D27541">
        <v>38.46</v>
      </c>
      <c r="E27541">
        <v>40.24</v>
      </c>
      <c r="F27541">
        <v>34.25</v>
      </c>
      <c r="G27541">
        <v>34.25</v>
      </c>
      <c r="H27541" s="172">
        <v>34.950000000000003</v>
      </c>
      <c r="I27541">
        <v>36.409999999999997</v>
      </c>
      <c r="J27541">
        <v>37.090000000000003</v>
      </c>
      <c r="K27541">
        <v>37.75</v>
      </c>
      <c r="L27541" s="32">
        <v>33.880000000000003</v>
      </c>
      <c r="M27541" s="173">
        <v>31863</v>
      </c>
      <c r="N27541" t="s">
        <v>48</v>
      </c>
      <c r="O27541">
        <v>2</v>
      </c>
    </row>
    <row r="27542" spans="1:15" x14ac:dyDescent="0.25">
      <c r="A27542" s="2">
        <v>37033</v>
      </c>
      <c r="B27542">
        <v>1200</v>
      </c>
      <c r="C27542">
        <v>37.94</v>
      </c>
      <c r="D27542">
        <v>42.99</v>
      </c>
      <c r="E27542">
        <v>45.12</v>
      </c>
      <c r="F27542">
        <v>37.94</v>
      </c>
      <c r="G27542">
        <v>37.94</v>
      </c>
      <c r="H27542" s="172">
        <v>37.04</v>
      </c>
      <c r="I27542">
        <v>39.44</v>
      </c>
      <c r="J27542">
        <v>40.28</v>
      </c>
      <c r="K27542">
        <v>37.75</v>
      </c>
      <c r="L27542" s="32">
        <v>36.770000000000003</v>
      </c>
      <c r="M27542" s="173">
        <v>32338</v>
      </c>
      <c r="N27542" t="s">
        <v>48</v>
      </c>
      <c r="O27542">
        <v>2</v>
      </c>
    </row>
    <row r="27543" spans="1:15" x14ac:dyDescent="0.25">
      <c r="A27543" s="2">
        <v>37033</v>
      </c>
      <c r="B27543">
        <v>1300</v>
      </c>
      <c r="C27543">
        <v>28.38</v>
      </c>
      <c r="D27543">
        <v>31.08</v>
      </c>
      <c r="E27543">
        <v>34.24</v>
      </c>
      <c r="F27543">
        <v>45.97</v>
      </c>
      <c r="G27543">
        <v>19.52</v>
      </c>
      <c r="H27543" s="172">
        <v>35.03</v>
      </c>
      <c r="I27543">
        <v>36.76</v>
      </c>
      <c r="J27543">
        <v>37.36</v>
      </c>
      <c r="K27543">
        <v>35.49</v>
      </c>
      <c r="L27543" s="32">
        <v>34.85</v>
      </c>
      <c r="M27543" s="173">
        <v>32510</v>
      </c>
      <c r="N27543" t="s">
        <v>48</v>
      </c>
      <c r="O27543">
        <v>2</v>
      </c>
    </row>
    <row r="27544" spans="1:15" x14ac:dyDescent="0.25">
      <c r="A27544" s="2">
        <v>37033</v>
      </c>
      <c r="B27544">
        <v>1400</v>
      </c>
      <c r="C27544">
        <v>31.39</v>
      </c>
      <c r="D27544">
        <v>29.86</v>
      </c>
      <c r="E27544">
        <v>33.61</v>
      </c>
      <c r="F27544">
        <v>72.58</v>
      </c>
      <c r="G27544">
        <v>11.93</v>
      </c>
      <c r="H27544" s="172">
        <v>39.32</v>
      </c>
      <c r="I27544">
        <v>41.6</v>
      </c>
      <c r="J27544">
        <v>42.34</v>
      </c>
      <c r="K27544">
        <v>39.32</v>
      </c>
      <c r="L27544" s="32">
        <v>39.32</v>
      </c>
      <c r="M27544" s="173">
        <v>32651</v>
      </c>
      <c r="N27544" t="s">
        <v>48</v>
      </c>
      <c r="O27544">
        <v>2</v>
      </c>
    </row>
    <row r="27545" spans="1:15" x14ac:dyDescent="0.25">
      <c r="A27545" s="2">
        <v>37033</v>
      </c>
      <c r="B27545">
        <v>1500</v>
      </c>
      <c r="C27545">
        <v>34</v>
      </c>
      <c r="D27545">
        <v>36.49</v>
      </c>
      <c r="E27545">
        <v>39.65</v>
      </c>
      <c r="F27545">
        <v>45.9</v>
      </c>
      <c r="G27545">
        <v>25.02</v>
      </c>
      <c r="H27545" s="172">
        <v>37.51</v>
      </c>
      <c r="I27545">
        <v>39.950000000000003</v>
      </c>
      <c r="J27545">
        <v>40.74</v>
      </c>
      <c r="K27545">
        <v>37.51</v>
      </c>
      <c r="L27545" s="32">
        <v>37.51</v>
      </c>
      <c r="M27545" s="173">
        <v>32505</v>
      </c>
      <c r="N27545" t="s">
        <v>48</v>
      </c>
      <c r="O27545">
        <v>2</v>
      </c>
    </row>
    <row r="27546" spans="1:15" x14ac:dyDescent="0.25">
      <c r="A27546" s="2">
        <v>37033</v>
      </c>
      <c r="B27546">
        <v>1600</v>
      </c>
      <c r="C27546">
        <v>28.24</v>
      </c>
      <c r="D27546">
        <v>32.299999999999997</v>
      </c>
      <c r="E27546">
        <v>35.950000000000003</v>
      </c>
      <c r="F27546">
        <v>34.770000000000003</v>
      </c>
      <c r="G27546">
        <v>20.22</v>
      </c>
      <c r="H27546" s="172">
        <v>35</v>
      </c>
      <c r="I27546">
        <v>37.64</v>
      </c>
      <c r="J27546">
        <v>38.53</v>
      </c>
      <c r="K27546">
        <v>35.36</v>
      </c>
      <c r="L27546" s="32">
        <v>34.86</v>
      </c>
      <c r="M27546" s="173">
        <v>32530</v>
      </c>
      <c r="N27546" t="s">
        <v>48</v>
      </c>
      <c r="O27546">
        <v>2</v>
      </c>
    </row>
    <row r="27547" spans="1:15" x14ac:dyDescent="0.25">
      <c r="A27547" s="2">
        <v>37033</v>
      </c>
      <c r="B27547">
        <v>1700</v>
      </c>
      <c r="C27547">
        <v>24.95</v>
      </c>
      <c r="D27547">
        <v>31.73</v>
      </c>
      <c r="E27547">
        <v>34.94</v>
      </c>
      <c r="F27547">
        <v>24.5</v>
      </c>
      <c r="G27547">
        <v>23.55</v>
      </c>
      <c r="H27547" s="172">
        <v>35.53</v>
      </c>
      <c r="I27547">
        <v>38.14</v>
      </c>
      <c r="J27547">
        <v>39.01</v>
      </c>
      <c r="K27547">
        <v>35.700000000000003</v>
      </c>
      <c r="L27547" s="32">
        <v>35.47</v>
      </c>
      <c r="M27547" s="173">
        <v>32597</v>
      </c>
      <c r="N27547" t="s">
        <v>48</v>
      </c>
      <c r="O27547">
        <v>2</v>
      </c>
    </row>
    <row r="27548" spans="1:15" x14ac:dyDescent="0.25">
      <c r="A27548" s="2">
        <v>37033</v>
      </c>
      <c r="B27548">
        <v>1800</v>
      </c>
      <c r="C27548">
        <v>30.59</v>
      </c>
      <c r="D27548">
        <v>31.19</v>
      </c>
      <c r="E27548">
        <v>31.44</v>
      </c>
      <c r="F27548">
        <v>30.59</v>
      </c>
      <c r="G27548">
        <v>30.59</v>
      </c>
      <c r="H27548" s="172">
        <v>37.119999999999997</v>
      </c>
      <c r="I27548">
        <v>39.5</v>
      </c>
      <c r="J27548">
        <v>40.33</v>
      </c>
      <c r="K27548">
        <v>38.03</v>
      </c>
      <c r="L27548" s="32">
        <v>36.78</v>
      </c>
      <c r="M27548" s="173">
        <v>32444</v>
      </c>
      <c r="N27548" t="s">
        <v>48</v>
      </c>
      <c r="O27548">
        <v>2</v>
      </c>
    </row>
    <row r="27549" spans="1:15" x14ac:dyDescent="0.25">
      <c r="A27549" s="2">
        <v>37033</v>
      </c>
      <c r="B27549">
        <v>1900</v>
      </c>
      <c r="C27549">
        <v>32.29</v>
      </c>
      <c r="D27549">
        <v>32.29</v>
      </c>
      <c r="E27549">
        <v>32.29</v>
      </c>
      <c r="F27549">
        <v>32.29</v>
      </c>
      <c r="G27549">
        <v>32.29</v>
      </c>
      <c r="H27549" s="172">
        <v>30.02</v>
      </c>
      <c r="I27549">
        <v>30.4</v>
      </c>
      <c r="J27549">
        <v>30.68</v>
      </c>
      <c r="K27549">
        <v>32.46</v>
      </c>
      <c r="L27549" s="32">
        <v>29.09</v>
      </c>
      <c r="M27549" s="173">
        <v>31935</v>
      </c>
      <c r="N27549" t="s">
        <v>48</v>
      </c>
      <c r="O27549">
        <v>2</v>
      </c>
    </row>
    <row r="27550" spans="1:15" x14ac:dyDescent="0.25">
      <c r="A27550" s="2">
        <v>37033</v>
      </c>
      <c r="B27550">
        <v>2000</v>
      </c>
      <c r="C27550">
        <v>35.29</v>
      </c>
      <c r="D27550">
        <v>35.29</v>
      </c>
      <c r="E27550">
        <v>35.29</v>
      </c>
      <c r="F27550">
        <v>35.29</v>
      </c>
      <c r="G27550">
        <v>35.29</v>
      </c>
      <c r="H27550" s="172">
        <v>30.01</v>
      </c>
      <c r="I27550">
        <v>30.32</v>
      </c>
      <c r="J27550">
        <v>30.6</v>
      </c>
      <c r="K27550">
        <v>32.880000000000003</v>
      </c>
      <c r="L27550" s="32">
        <v>28.92</v>
      </c>
      <c r="M27550" s="173">
        <v>31810</v>
      </c>
      <c r="N27550" t="s">
        <v>48</v>
      </c>
      <c r="O27550">
        <v>2</v>
      </c>
    </row>
    <row r="27551" spans="1:15" x14ac:dyDescent="0.25">
      <c r="A27551" s="2">
        <v>37033</v>
      </c>
      <c r="B27551">
        <v>2100</v>
      </c>
      <c r="C27551">
        <v>32.130000000000003</v>
      </c>
      <c r="D27551">
        <v>32.130000000000003</v>
      </c>
      <c r="E27551">
        <v>32.130000000000003</v>
      </c>
      <c r="F27551">
        <v>32.130000000000003</v>
      </c>
      <c r="G27551">
        <v>32.130000000000003</v>
      </c>
      <c r="H27551" s="172">
        <v>45.01</v>
      </c>
      <c r="I27551">
        <v>44.86</v>
      </c>
      <c r="J27551">
        <v>44.88</v>
      </c>
      <c r="K27551">
        <v>46.08</v>
      </c>
      <c r="L27551" s="32">
        <v>44.6</v>
      </c>
      <c r="M27551" s="173">
        <v>32196</v>
      </c>
      <c r="N27551" t="s">
        <v>48</v>
      </c>
      <c r="O27551">
        <v>2</v>
      </c>
    </row>
    <row r="27552" spans="1:15" x14ac:dyDescent="0.25">
      <c r="A27552" s="2">
        <v>37033</v>
      </c>
      <c r="B27552">
        <v>2200</v>
      </c>
      <c r="C27552">
        <v>21.48</v>
      </c>
      <c r="D27552">
        <v>21.48</v>
      </c>
      <c r="E27552">
        <v>21.48</v>
      </c>
      <c r="F27552">
        <v>21.48</v>
      </c>
      <c r="G27552">
        <v>21.48</v>
      </c>
      <c r="H27552" s="172">
        <v>34.950000000000003</v>
      </c>
      <c r="I27552">
        <v>34.53</v>
      </c>
      <c r="J27552">
        <v>34.590000000000003</v>
      </c>
      <c r="K27552">
        <v>37.99</v>
      </c>
      <c r="L27552" s="32">
        <v>33.79</v>
      </c>
      <c r="M27552" s="173">
        <v>30800</v>
      </c>
      <c r="N27552" t="s">
        <v>48</v>
      </c>
      <c r="O27552">
        <v>2</v>
      </c>
    </row>
    <row r="27553" spans="1:15" x14ac:dyDescent="0.25">
      <c r="A27553" s="2">
        <v>37033</v>
      </c>
      <c r="B27553">
        <v>2300</v>
      </c>
      <c r="C27553">
        <v>19.22</v>
      </c>
      <c r="D27553">
        <v>19.22</v>
      </c>
      <c r="E27553">
        <v>19.22</v>
      </c>
      <c r="F27553">
        <v>19.22</v>
      </c>
      <c r="G27553">
        <v>19.22</v>
      </c>
      <c r="H27553" s="172">
        <v>23.68</v>
      </c>
      <c r="I27553">
        <v>22.85</v>
      </c>
      <c r="J27553">
        <v>22.97</v>
      </c>
      <c r="K27553">
        <v>29.68</v>
      </c>
      <c r="L27553" s="32">
        <v>21.39</v>
      </c>
      <c r="M27553" s="173">
        <v>28057</v>
      </c>
      <c r="N27553" t="s">
        <v>48</v>
      </c>
      <c r="O27553">
        <v>2</v>
      </c>
    </row>
    <row r="27554" spans="1:15" x14ac:dyDescent="0.25">
      <c r="A27554" s="2">
        <v>37033</v>
      </c>
      <c r="B27554">
        <v>2400</v>
      </c>
      <c r="C27554">
        <v>18.93</v>
      </c>
      <c r="D27554">
        <v>18.93</v>
      </c>
      <c r="E27554">
        <v>18.93</v>
      </c>
      <c r="F27554">
        <v>18.93</v>
      </c>
      <c r="G27554">
        <v>18.93</v>
      </c>
      <c r="H27554" s="172">
        <v>18.75</v>
      </c>
      <c r="I27554">
        <v>17.93</v>
      </c>
      <c r="J27554">
        <v>18.05</v>
      </c>
      <c r="K27554">
        <v>24.75</v>
      </c>
      <c r="L27554" s="32">
        <v>16.45</v>
      </c>
      <c r="M27554" s="173">
        <v>25229</v>
      </c>
      <c r="N27554" t="s">
        <v>47</v>
      </c>
      <c r="O27554">
        <v>2</v>
      </c>
    </row>
    <row r="27555" spans="1:15" x14ac:dyDescent="0.25">
      <c r="A27555" s="2">
        <v>37034</v>
      </c>
      <c r="B27555">
        <v>100</v>
      </c>
      <c r="C27555">
        <v>17.09</v>
      </c>
      <c r="D27555">
        <v>16.2</v>
      </c>
      <c r="E27555">
        <v>16.29</v>
      </c>
      <c r="F27555">
        <v>22.89</v>
      </c>
      <c r="G27555">
        <v>15.08</v>
      </c>
      <c r="H27555" s="172">
        <v>15.61</v>
      </c>
      <c r="I27555">
        <v>14.59</v>
      </c>
      <c r="J27555">
        <v>14.74</v>
      </c>
      <c r="K27555">
        <v>22.97</v>
      </c>
      <c r="L27555" s="32">
        <v>12.79</v>
      </c>
      <c r="M27555" s="173">
        <v>23107</v>
      </c>
      <c r="N27555" t="s">
        <v>47</v>
      </c>
      <c r="O27555">
        <v>3</v>
      </c>
    </row>
    <row r="27556" spans="1:15" x14ac:dyDescent="0.25">
      <c r="A27556" s="2">
        <v>37034</v>
      </c>
      <c r="B27556">
        <v>200</v>
      </c>
      <c r="C27556">
        <v>17.600000000000001</v>
      </c>
      <c r="D27556">
        <v>15.92</v>
      </c>
      <c r="E27556">
        <v>16.079999999999998</v>
      </c>
      <c r="F27556">
        <v>28.69</v>
      </c>
      <c r="G27556">
        <v>13.77</v>
      </c>
      <c r="H27556" s="172">
        <v>13.92</v>
      </c>
      <c r="I27556">
        <v>12.91</v>
      </c>
      <c r="J27556">
        <v>13.06</v>
      </c>
      <c r="K27556">
        <v>21.22</v>
      </c>
      <c r="L27556" s="32">
        <v>11.13</v>
      </c>
      <c r="M27556" s="173">
        <v>22128</v>
      </c>
      <c r="N27556" t="s">
        <v>47</v>
      </c>
      <c r="O27556">
        <v>3</v>
      </c>
    </row>
    <row r="27557" spans="1:15" x14ac:dyDescent="0.25">
      <c r="A27557" s="2">
        <v>37034</v>
      </c>
      <c r="B27557">
        <v>300</v>
      </c>
      <c r="C27557">
        <v>15.56</v>
      </c>
      <c r="D27557">
        <v>15.56</v>
      </c>
      <c r="E27557">
        <v>15.56</v>
      </c>
      <c r="F27557">
        <v>15.56</v>
      </c>
      <c r="G27557">
        <v>15.56</v>
      </c>
      <c r="H27557" s="172">
        <v>13.38</v>
      </c>
      <c r="I27557">
        <v>11.78</v>
      </c>
      <c r="J27557">
        <v>12.02</v>
      </c>
      <c r="K27557">
        <v>24.89</v>
      </c>
      <c r="L27557" s="32">
        <v>8.98</v>
      </c>
      <c r="M27557" s="173">
        <v>21473</v>
      </c>
      <c r="N27557" t="s">
        <v>47</v>
      </c>
      <c r="O27557">
        <v>3</v>
      </c>
    </row>
    <row r="27558" spans="1:15" x14ac:dyDescent="0.25">
      <c r="A27558" s="2">
        <v>37034</v>
      </c>
      <c r="B27558">
        <v>400</v>
      </c>
      <c r="C27558">
        <v>14.93</v>
      </c>
      <c r="D27558">
        <v>14.93</v>
      </c>
      <c r="E27558">
        <v>14.93</v>
      </c>
      <c r="F27558">
        <v>14.93</v>
      </c>
      <c r="G27558">
        <v>14.93</v>
      </c>
      <c r="H27558" s="172">
        <v>13.37</v>
      </c>
      <c r="I27558">
        <v>11.77</v>
      </c>
      <c r="J27558">
        <v>12.01</v>
      </c>
      <c r="K27558">
        <v>24.87</v>
      </c>
      <c r="L27558" s="32">
        <v>8.9700000000000006</v>
      </c>
      <c r="M27558" s="173">
        <v>21157</v>
      </c>
      <c r="N27558" t="s">
        <v>47</v>
      </c>
      <c r="O27558">
        <v>3</v>
      </c>
    </row>
    <row r="27559" spans="1:15" x14ac:dyDescent="0.25">
      <c r="A27559" s="2">
        <v>37034</v>
      </c>
      <c r="B27559">
        <v>500</v>
      </c>
      <c r="C27559">
        <v>17.16</v>
      </c>
      <c r="D27559">
        <v>17.16</v>
      </c>
      <c r="E27559">
        <v>17.16</v>
      </c>
      <c r="F27559">
        <v>17.16</v>
      </c>
      <c r="G27559">
        <v>17.16</v>
      </c>
      <c r="H27559" s="172">
        <v>14.24</v>
      </c>
      <c r="I27559">
        <v>12.84</v>
      </c>
      <c r="J27559">
        <v>13.04</v>
      </c>
      <c r="K27559">
        <v>24.34</v>
      </c>
      <c r="L27559" s="32">
        <v>10.38</v>
      </c>
      <c r="M27559" s="173">
        <v>21433</v>
      </c>
      <c r="N27559" t="s">
        <v>47</v>
      </c>
      <c r="O27559">
        <v>3</v>
      </c>
    </row>
    <row r="27560" spans="1:15" x14ac:dyDescent="0.25">
      <c r="A27560" s="2">
        <v>37034</v>
      </c>
      <c r="B27560">
        <v>600</v>
      </c>
      <c r="C27560">
        <v>24.55</v>
      </c>
      <c r="D27560">
        <v>24.55</v>
      </c>
      <c r="E27560">
        <v>24.55</v>
      </c>
      <c r="F27560">
        <v>24.55</v>
      </c>
      <c r="G27560">
        <v>24.55</v>
      </c>
      <c r="H27560" s="172">
        <v>17.73</v>
      </c>
      <c r="I27560">
        <v>16.48</v>
      </c>
      <c r="J27560">
        <v>16.670000000000002</v>
      </c>
      <c r="K27560">
        <v>26.84</v>
      </c>
      <c r="L27560" s="32">
        <v>14.24</v>
      </c>
      <c r="M27560" s="173">
        <v>23188</v>
      </c>
      <c r="N27560" t="s">
        <v>47</v>
      </c>
      <c r="O27560">
        <v>3</v>
      </c>
    </row>
    <row r="27561" spans="1:15" x14ac:dyDescent="0.25">
      <c r="A27561" s="2">
        <v>37034</v>
      </c>
      <c r="B27561">
        <v>700</v>
      </c>
      <c r="C27561">
        <v>42.15</v>
      </c>
      <c r="D27561">
        <v>43.07</v>
      </c>
      <c r="E27561">
        <v>43.56</v>
      </c>
      <c r="F27561">
        <v>42.15</v>
      </c>
      <c r="G27561">
        <v>42.15</v>
      </c>
      <c r="H27561" s="172">
        <v>27.53</v>
      </c>
      <c r="I27561">
        <v>27.12</v>
      </c>
      <c r="J27561">
        <v>27.18</v>
      </c>
      <c r="K27561">
        <v>30.47</v>
      </c>
      <c r="L27561" s="32">
        <v>26.4</v>
      </c>
      <c r="M27561" s="173">
        <v>26529</v>
      </c>
      <c r="N27561" t="s">
        <v>47</v>
      </c>
      <c r="O27561">
        <v>3</v>
      </c>
    </row>
    <row r="27562" spans="1:15" x14ac:dyDescent="0.25">
      <c r="A27562" s="2">
        <v>37034</v>
      </c>
      <c r="B27562">
        <v>800</v>
      </c>
      <c r="C27562">
        <v>20.440000000000001</v>
      </c>
      <c r="D27562">
        <v>45.58</v>
      </c>
      <c r="E27562">
        <v>34.380000000000003</v>
      </c>
      <c r="F27562">
        <v>24.31</v>
      </c>
      <c r="G27562">
        <v>21.32</v>
      </c>
      <c r="H27562" s="172">
        <v>25.19</v>
      </c>
      <c r="I27562">
        <v>36.18</v>
      </c>
      <c r="J27562">
        <v>38.39</v>
      </c>
      <c r="K27562">
        <v>30.15</v>
      </c>
      <c r="L27562" s="32">
        <v>25.21</v>
      </c>
      <c r="M27562" s="173">
        <v>29567</v>
      </c>
      <c r="N27562" t="s">
        <v>48</v>
      </c>
      <c r="O27562">
        <v>3</v>
      </c>
    </row>
    <row r="27563" spans="1:15" x14ac:dyDescent="0.25">
      <c r="A27563" s="2">
        <v>37034</v>
      </c>
      <c r="B27563">
        <v>900</v>
      </c>
      <c r="C27563">
        <v>17.670000000000002</v>
      </c>
      <c r="D27563">
        <v>40.130000000000003</v>
      </c>
      <c r="E27563">
        <v>27.41</v>
      </c>
      <c r="F27563">
        <v>18.489999999999998</v>
      </c>
      <c r="G27563">
        <v>17.88</v>
      </c>
      <c r="H27563" s="172">
        <v>25.03</v>
      </c>
      <c r="I27563">
        <v>33.380000000000003</v>
      </c>
      <c r="J27563">
        <v>35.54</v>
      </c>
      <c r="K27563">
        <v>31.03</v>
      </c>
      <c r="L27563" s="32">
        <v>23.78</v>
      </c>
      <c r="M27563" s="173">
        <v>30540</v>
      </c>
      <c r="N27563" t="s">
        <v>48</v>
      </c>
      <c r="O27563">
        <v>3</v>
      </c>
    </row>
    <row r="27564" spans="1:15" x14ac:dyDescent="0.25">
      <c r="A27564" s="2">
        <v>37034</v>
      </c>
      <c r="B27564">
        <v>1000</v>
      </c>
      <c r="C27564">
        <v>27.97</v>
      </c>
      <c r="D27564">
        <v>46.87</v>
      </c>
      <c r="E27564">
        <v>34.42</v>
      </c>
      <c r="F27564">
        <v>32.43</v>
      </c>
      <c r="G27564">
        <v>22</v>
      </c>
      <c r="H27564" s="172">
        <v>26.28</v>
      </c>
      <c r="I27564">
        <v>39.840000000000003</v>
      </c>
      <c r="J27564">
        <v>42.19</v>
      </c>
      <c r="K27564">
        <v>34.08</v>
      </c>
      <c r="L27564" s="32">
        <v>26.2</v>
      </c>
      <c r="M27564" s="173">
        <v>31208</v>
      </c>
      <c r="N27564" t="s">
        <v>48</v>
      </c>
      <c r="O27564">
        <v>3</v>
      </c>
    </row>
    <row r="27565" spans="1:15" x14ac:dyDescent="0.25">
      <c r="A27565" s="2">
        <v>37034</v>
      </c>
      <c r="B27565">
        <v>1100</v>
      </c>
      <c r="C27565">
        <v>31.44</v>
      </c>
      <c r="D27565">
        <v>59.47</v>
      </c>
      <c r="E27565">
        <v>48.27</v>
      </c>
      <c r="F27565">
        <v>83.22</v>
      </c>
      <c r="G27565">
        <v>12.25</v>
      </c>
      <c r="H27565" s="172">
        <v>32.090000000000003</v>
      </c>
      <c r="I27565">
        <v>44.81</v>
      </c>
      <c r="J27565">
        <v>46.92</v>
      </c>
      <c r="K27565">
        <v>38.090000000000003</v>
      </c>
      <c r="L27565" s="32">
        <v>32.54</v>
      </c>
      <c r="M27565" s="173">
        <v>31730</v>
      </c>
      <c r="N27565" t="s">
        <v>48</v>
      </c>
      <c r="O27565">
        <v>3</v>
      </c>
    </row>
    <row r="27566" spans="1:15" x14ac:dyDescent="0.25">
      <c r="A27566" s="2">
        <v>37034</v>
      </c>
      <c r="B27566">
        <v>1200</v>
      </c>
      <c r="C27566">
        <v>30.43</v>
      </c>
      <c r="D27566">
        <v>103.05</v>
      </c>
      <c r="E27566">
        <v>95.51</v>
      </c>
      <c r="F27566">
        <v>85.58</v>
      </c>
      <c r="G27566">
        <v>24.45</v>
      </c>
      <c r="H27566" s="172">
        <v>34.090000000000003</v>
      </c>
      <c r="I27566">
        <v>43.99</v>
      </c>
      <c r="J27566">
        <v>45.91</v>
      </c>
      <c r="K27566">
        <v>38.33</v>
      </c>
      <c r="L27566" s="32">
        <v>34.26</v>
      </c>
      <c r="M27566" s="173">
        <v>32157</v>
      </c>
      <c r="N27566" t="s">
        <v>48</v>
      </c>
      <c r="O27566">
        <v>3</v>
      </c>
    </row>
    <row r="27567" spans="1:15" x14ac:dyDescent="0.25">
      <c r="A27567" s="2">
        <v>37034</v>
      </c>
      <c r="B27567">
        <v>1300</v>
      </c>
      <c r="C27567">
        <v>22.06</v>
      </c>
      <c r="D27567">
        <v>122.03</v>
      </c>
      <c r="E27567">
        <v>115.74</v>
      </c>
      <c r="F27567">
        <v>71.63</v>
      </c>
      <c r="G27567">
        <v>30.38</v>
      </c>
      <c r="H27567" s="172">
        <v>32.979999999999997</v>
      </c>
      <c r="I27567">
        <v>43.06</v>
      </c>
      <c r="J27567">
        <v>45.04</v>
      </c>
      <c r="K27567">
        <v>37.43</v>
      </c>
      <c r="L27567" s="32">
        <v>32.99</v>
      </c>
      <c r="M27567" s="173">
        <v>32132</v>
      </c>
      <c r="N27567" t="s">
        <v>48</v>
      </c>
      <c r="O27567">
        <v>3</v>
      </c>
    </row>
    <row r="27568" spans="1:15" x14ac:dyDescent="0.25">
      <c r="A27568" s="2">
        <v>37034</v>
      </c>
      <c r="B27568">
        <v>1400</v>
      </c>
      <c r="C27568">
        <v>23.75</v>
      </c>
      <c r="D27568">
        <v>116.91</v>
      </c>
      <c r="E27568">
        <v>109.94</v>
      </c>
      <c r="F27568">
        <v>69.33</v>
      </c>
      <c r="G27568">
        <v>31.37</v>
      </c>
      <c r="H27568" s="172">
        <v>34.950000000000003</v>
      </c>
      <c r="I27568">
        <v>44.05</v>
      </c>
      <c r="J27568">
        <v>45.91</v>
      </c>
      <c r="K27568">
        <v>38.53</v>
      </c>
      <c r="L27568" s="32">
        <v>35.01</v>
      </c>
      <c r="M27568" s="173">
        <v>32249</v>
      </c>
      <c r="N27568" t="s">
        <v>48</v>
      </c>
      <c r="O27568">
        <v>3</v>
      </c>
    </row>
    <row r="27569" spans="1:15" x14ac:dyDescent="0.25">
      <c r="A27569" s="2">
        <v>37034</v>
      </c>
      <c r="B27569">
        <v>1500</v>
      </c>
      <c r="C27569">
        <v>25.64</v>
      </c>
      <c r="D27569">
        <v>100.85</v>
      </c>
      <c r="E27569">
        <v>102.12</v>
      </c>
      <c r="F27569">
        <v>65.95</v>
      </c>
      <c r="G27569">
        <v>32.19</v>
      </c>
      <c r="H27569" s="172">
        <v>34.96</v>
      </c>
      <c r="I27569">
        <v>44.05</v>
      </c>
      <c r="J27569">
        <v>45.91</v>
      </c>
      <c r="K27569">
        <v>38.67</v>
      </c>
      <c r="L27569" s="32">
        <v>34.979999999999997</v>
      </c>
      <c r="M27569" s="173">
        <v>32129</v>
      </c>
      <c r="N27569" t="s">
        <v>48</v>
      </c>
      <c r="O27569">
        <v>3</v>
      </c>
    </row>
    <row r="27570" spans="1:15" x14ac:dyDescent="0.25">
      <c r="A27570" s="2">
        <v>37034</v>
      </c>
      <c r="B27570">
        <v>1600</v>
      </c>
      <c r="C27570">
        <v>22.58</v>
      </c>
      <c r="D27570">
        <v>62.4</v>
      </c>
      <c r="E27570">
        <v>58.53</v>
      </c>
      <c r="F27570">
        <v>36.69</v>
      </c>
      <c r="G27570">
        <v>25</v>
      </c>
      <c r="H27570" s="172">
        <v>35.76</v>
      </c>
      <c r="I27570">
        <v>40.35</v>
      </c>
      <c r="J27570">
        <v>41.98</v>
      </c>
      <c r="K27570">
        <v>37.75</v>
      </c>
      <c r="L27570" s="32">
        <v>34.99</v>
      </c>
      <c r="M27570" s="173">
        <v>32161</v>
      </c>
      <c r="N27570" t="s">
        <v>48</v>
      </c>
      <c r="O27570">
        <v>3</v>
      </c>
    </row>
    <row r="27571" spans="1:15" x14ac:dyDescent="0.25">
      <c r="A27571" s="2">
        <v>37034</v>
      </c>
      <c r="B27571">
        <v>1700</v>
      </c>
      <c r="C27571">
        <v>23.38</v>
      </c>
      <c r="D27571">
        <v>51.12</v>
      </c>
      <c r="E27571">
        <v>56.18</v>
      </c>
      <c r="F27571">
        <v>35.049999999999997</v>
      </c>
      <c r="G27571">
        <v>25.19</v>
      </c>
      <c r="H27571" s="172">
        <v>36.909999999999997</v>
      </c>
      <c r="I27571">
        <v>42.66</v>
      </c>
      <c r="J27571">
        <v>44.6</v>
      </c>
      <c r="K27571">
        <v>37.840000000000003</v>
      </c>
      <c r="L27571" s="32">
        <v>36.549999999999997</v>
      </c>
      <c r="M27571" s="173">
        <v>32152</v>
      </c>
      <c r="N27571" t="s">
        <v>48</v>
      </c>
      <c r="O27571">
        <v>3</v>
      </c>
    </row>
    <row r="27572" spans="1:15" x14ac:dyDescent="0.25">
      <c r="A27572" s="2">
        <v>37034</v>
      </c>
      <c r="B27572">
        <v>1800</v>
      </c>
      <c r="C27572">
        <v>21.62</v>
      </c>
      <c r="D27572">
        <v>36.57</v>
      </c>
      <c r="E27572">
        <v>40.229999999999997</v>
      </c>
      <c r="F27572">
        <v>26.73</v>
      </c>
      <c r="G27572">
        <v>22.11</v>
      </c>
      <c r="H27572" s="172">
        <v>37</v>
      </c>
      <c r="I27572">
        <v>43.12</v>
      </c>
      <c r="J27572">
        <v>45.05</v>
      </c>
      <c r="K27572">
        <v>37.22</v>
      </c>
      <c r="L27572" s="32">
        <v>37</v>
      </c>
      <c r="M27572" s="173">
        <v>32067</v>
      </c>
      <c r="N27572" t="s">
        <v>48</v>
      </c>
      <c r="O27572">
        <v>3</v>
      </c>
    </row>
    <row r="27573" spans="1:15" x14ac:dyDescent="0.25">
      <c r="A27573" s="2">
        <v>37034</v>
      </c>
      <c r="B27573">
        <v>1900</v>
      </c>
      <c r="C27573">
        <v>30.38</v>
      </c>
      <c r="D27573">
        <v>65.31</v>
      </c>
      <c r="E27573">
        <v>68.680000000000007</v>
      </c>
      <c r="F27573">
        <v>45.02</v>
      </c>
      <c r="G27573">
        <v>29.29</v>
      </c>
      <c r="H27573" s="172">
        <v>29.94</v>
      </c>
      <c r="I27573">
        <v>37.119999999999997</v>
      </c>
      <c r="J27573">
        <v>39.03</v>
      </c>
      <c r="K27573">
        <v>33.54</v>
      </c>
      <c r="L27573" s="32">
        <v>29.27</v>
      </c>
      <c r="M27573" s="173">
        <v>31308</v>
      </c>
      <c r="N27573" t="s">
        <v>48</v>
      </c>
      <c r="O27573">
        <v>3</v>
      </c>
    </row>
    <row r="27574" spans="1:15" x14ac:dyDescent="0.25">
      <c r="A27574" s="2">
        <v>37034</v>
      </c>
      <c r="B27574">
        <v>2000</v>
      </c>
      <c r="C27574">
        <v>29.36</v>
      </c>
      <c r="D27574">
        <v>38.229999999999997</v>
      </c>
      <c r="E27574">
        <v>39.049999999999997</v>
      </c>
      <c r="F27574">
        <v>30.3</v>
      </c>
      <c r="G27574">
        <v>26.03</v>
      </c>
      <c r="H27574" s="172">
        <v>27.19</v>
      </c>
      <c r="I27574">
        <v>38.869999999999997</v>
      </c>
      <c r="J27574">
        <v>41.06</v>
      </c>
      <c r="K27574">
        <v>32.9</v>
      </c>
      <c r="L27574" s="32">
        <v>27.11</v>
      </c>
      <c r="M27574" s="173">
        <v>30637</v>
      </c>
      <c r="N27574" t="s">
        <v>48</v>
      </c>
      <c r="O27574">
        <v>3</v>
      </c>
    </row>
    <row r="27575" spans="1:15" x14ac:dyDescent="0.25">
      <c r="A27575" s="2">
        <v>37034</v>
      </c>
      <c r="B27575">
        <v>2100</v>
      </c>
      <c r="C27575">
        <v>31.42</v>
      </c>
      <c r="D27575">
        <v>74.97</v>
      </c>
      <c r="E27575">
        <v>78.44</v>
      </c>
      <c r="F27575">
        <v>51.22</v>
      </c>
      <c r="G27575">
        <v>31.15</v>
      </c>
      <c r="H27575" s="172">
        <v>40</v>
      </c>
      <c r="I27575">
        <v>40.15</v>
      </c>
      <c r="J27575">
        <v>40.31</v>
      </c>
      <c r="K27575">
        <v>40</v>
      </c>
      <c r="L27575" s="32">
        <v>40</v>
      </c>
      <c r="M27575" s="173">
        <v>31374</v>
      </c>
      <c r="N27575" t="s">
        <v>48</v>
      </c>
      <c r="O27575">
        <v>3</v>
      </c>
    </row>
    <row r="27576" spans="1:15" x14ac:dyDescent="0.25">
      <c r="A27576" s="2">
        <v>37034</v>
      </c>
      <c r="B27576">
        <v>2200</v>
      </c>
      <c r="C27576">
        <v>36.82</v>
      </c>
      <c r="D27576">
        <v>90.65</v>
      </c>
      <c r="E27576">
        <v>95.01</v>
      </c>
      <c r="F27576">
        <v>62.26</v>
      </c>
      <c r="G27576">
        <v>37.96</v>
      </c>
      <c r="H27576" s="172">
        <v>34.94</v>
      </c>
      <c r="I27576">
        <v>38.53</v>
      </c>
      <c r="J27576">
        <v>38.880000000000003</v>
      </c>
      <c r="K27576">
        <v>37.06</v>
      </c>
      <c r="L27576" s="32">
        <v>35.200000000000003</v>
      </c>
      <c r="M27576" s="173">
        <v>31125</v>
      </c>
      <c r="N27576" t="s">
        <v>48</v>
      </c>
      <c r="O27576">
        <v>3</v>
      </c>
    </row>
    <row r="27577" spans="1:15" x14ac:dyDescent="0.25">
      <c r="A27577" s="2">
        <v>37034</v>
      </c>
      <c r="B27577">
        <v>2300</v>
      </c>
      <c r="C27577">
        <v>30.47</v>
      </c>
      <c r="D27577">
        <v>30.47</v>
      </c>
      <c r="E27577">
        <v>30.47</v>
      </c>
      <c r="F27577">
        <v>30.47</v>
      </c>
      <c r="G27577">
        <v>30.47</v>
      </c>
      <c r="H27577" s="172">
        <v>24.53</v>
      </c>
      <c r="I27577">
        <v>24.67</v>
      </c>
      <c r="J27577">
        <v>24.82</v>
      </c>
      <c r="K27577">
        <v>24.53</v>
      </c>
      <c r="L27577" s="32">
        <v>24.53</v>
      </c>
      <c r="M27577" s="173">
        <v>28384</v>
      </c>
      <c r="N27577" t="s">
        <v>48</v>
      </c>
      <c r="O27577">
        <v>3</v>
      </c>
    </row>
    <row r="27578" spans="1:15" x14ac:dyDescent="0.25">
      <c r="A27578" s="2">
        <v>37034</v>
      </c>
      <c r="B27578">
        <v>2400</v>
      </c>
      <c r="C27578">
        <v>22.5</v>
      </c>
      <c r="D27578">
        <v>22.5</v>
      </c>
      <c r="E27578">
        <v>22.5</v>
      </c>
      <c r="F27578">
        <v>22.5</v>
      </c>
      <c r="G27578">
        <v>22.5</v>
      </c>
      <c r="H27578" s="172">
        <v>20.100000000000001</v>
      </c>
      <c r="I27578">
        <v>19.829999999999998</v>
      </c>
      <c r="J27578">
        <v>19.87</v>
      </c>
      <c r="K27578">
        <v>22</v>
      </c>
      <c r="L27578" s="32">
        <v>19.37</v>
      </c>
      <c r="M27578" s="173">
        <v>25421</v>
      </c>
      <c r="N27578" t="s">
        <v>47</v>
      </c>
      <c r="O27578">
        <v>3</v>
      </c>
    </row>
    <row r="27579" spans="1:15" x14ac:dyDescent="0.25">
      <c r="A27579" s="2">
        <v>37035</v>
      </c>
      <c r="B27579">
        <v>100</v>
      </c>
      <c r="C27579">
        <v>17.329999999999998</v>
      </c>
      <c r="D27579">
        <v>17.329999999999998</v>
      </c>
      <c r="E27579">
        <v>17.329999999999998</v>
      </c>
      <c r="F27579">
        <v>17.329999999999998</v>
      </c>
      <c r="G27579">
        <v>17.329999999999998</v>
      </c>
      <c r="H27579" s="172">
        <v>17.7</v>
      </c>
      <c r="I27579">
        <v>17.510000000000002</v>
      </c>
      <c r="J27579">
        <v>17.54</v>
      </c>
      <c r="K27579">
        <v>19.059999999999999</v>
      </c>
      <c r="L27579" s="32">
        <v>17.18</v>
      </c>
      <c r="M27579" s="173">
        <v>23187</v>
      </c>
      <c r="N27579" t="s">
        <v>47</v>
      </c>
      <c r="O27579">
        <v>4</v>
      </c>
    </row>
    <row r="27580" spans="1:15" x14ac:dyDescent="0.25">
      <c r="A27580" s="2">
        <v>37035</v>
      </c>
      <c r="B27580">
        <v>200</v>
      </c>
      <c r="C27580">
        <v>14.82</v>
      </c>
      <c r="D27580">
        <v>14.82</v>
      </c>
      <c r="E27580">
        <v>14.82</v>
      </c>
      <c r="F27580">
        <v>14.82</v>
      </c>
      <c r="G27580">
        <v>14.82</v>
      </c>
      <c r="H27580" s="172">
        <v>15.37</v>
      </c>
      <c r="I27580">
        <v>15.29</v>
      </c>
      <c r="J27580">
        <v>15.3</v>
      </c>
      <c r="K27580">
        <v>15.96</v>
      </c>
      <c r="L27580" s="32">
        <v>15.14</v>
      </c>
      <c r="M27580" s="173">
        <v>22149</v>
      </c>
      <c r="N27580" t="s">
        <v>47</v>
      </c>
      <c r="O27580">
        <v>4</v>
      </c>
    </row>
    <row r="27581" spans="1:15" x14ac:dyDescent="0.25">
      <c r="A27581" s="2">
        <v>37035</v>
      </c>
      <c r="B27581">
        <v>300</v>
      </c>
      <c r="C27581">
        <v>14.19</v>
      </c>
      <c r="D27581">
        <v>13.1</v>
      </c>
      <c r="E27581">
        <v>13.21</v>
      </c>
      <c r="F27581">
        <v>21.89</v>
      </c>
      <c r="G27581">
        <v>11.64</v>
      </c>
      <c r="H27581" s="172">
        <v>13.91</v>
      </c>
      <c r="I27581">
        <v>13.76</v>
      </c>
      <c r="J27581">
        <v>13.78</v>
      </c>
      <c r="K27581">
        <v>15</v>
      </c>
      <c r="L27581" s="32">
        <v>13.49</v>
      </c>
      <c r="M27581" s="173">
        <v>21462</v>
      </c>
      <c r="N27581" t="s">
        <v>47</v>
      </c>
      <c r="O27581">
        <v>4</v>
      </c>
    </row>
    <row r="27582" spans="1:15" x14ac:dyDescent="0.25">
      <c r="A27582" s="2">
        <v>37035</v>
      </c>
      <c r="B27582">
        <v>400</v>
      </c>
      <c r="C27582">
        <v>14.82</v>
      </c>
      <c r="D27582">
        <v>13.31</v>
      </c>
      <c r="E27582">
        <v>13.46</v>
      </c>
      <c r="F27582">
        <v>25.4</v>
      </c>
      <c r="G27582">
        <v>11.31</v>
      </c>
      <c r="H27582" s="172">
        <v>13.82</v>
      </c>
      <c r="I27582">
        <v>13.65</v>
      </c>
      <c r="J27582">
        <v>13.68</v>
      </c>
      <c r="K27582">
        <v>15</v>
      </c>
      <c r="L27582" s="32">
        <v>13.37</v>
      </c>
      <c r="M27582" s="173">
        <v>21100</v>
      </c>
      <c r="N27582" t="s">
        <v>47</v>
      </c>
      <c r="O27582">
        <v>4</v>
      </c>
    </row>
    <row r="27583" spans="1:15" x14ac:dyDescent="0.25">
      <c r="A27583" s="2">
        <v>37035</v>
      </c>
      <c r="B27583">
        <v>500</v>
      </c>
      <c r="C27583">
        <v>16.25</v>
      </c>
      <c r="D27583">
        <v>14.8</v>
      </c>
      <c r="E27583">
        <v>14.96</v>
      </c>
      <c r="F27583">
        <v>26.11</v>
      </c>
      <c r="G27583">
        <v>13.01</v>
      </c>
      <c r="H27583" s="172">
        <v>14.13</v>
      </c>
      <c r="I27583">
        <v>14.05</v>
      </c>
      <c r="J27583">
        <v>14.07</v>
      </c>
      <c r="K27583">
        <v>14.68</v>
      </c>
      <c r="L27583" s="32">
        <v>13.92</v>
      </c>
      <c r="M27583" s="173">
        <v>21529</v>
      </c>
      <c r="N27583" t="s">
        <v>47</v>
      </c>
      <c r="O27583">
        <v>4</v>
      </c>
    </row>
    <row r="27584" spans="1:15" x14ac:dyDescent="0.25">
      <c r="A27584" s="2">
        <v>37035</v>
      </c>
      <c r="B27584">
        <v>600</v>
      </c>
      <c r="C27584">
        <v>19.23</v>
      </c>
      <c r="D27584">
        <v>18.059999999999999</v>
      </c>
      <c r="E27584">
        <v>18.2</v>
      </c>
      <c r="F27584">
        <v>27.22</v>
      </c>
      <c r="G27584">
        <v>16.59</v>
      </c>
      <c r="H27584" s="172">
        <v>18.84</v>
      </c>
      <c r="I27584">
        <v>18.53</v>
      </c>
      <c r="J27584">
        <v>18.559999999999999</v>
      </c>
      <c r="K27584">
        <v>21.42</v>
      </c>
      <c r="L27584" s="32">
        <v>17.86</v>
      </c>
      <c r="M27584" s="173">
        <v>23296</v>
      </c>
      <c r="N27584" t="s">
        <v>47</v>
      </c>
      <c r="O27584">
        <v>4</v>
      </c>
    </row>
    <row r="27585" spans="1:15" x14ac:dyDescent="0.25">
      <c r="A27585" s="2">
        <v>37035</v>
      </c>
      <c r="B27585">
        <v>700</v>
      </c>
      <c r="C27585">
        <v>22.45</v>
      </c>
      <c r="D27585">
        <v>21.5</v>
      </c>
      <c r="E27585">
        <v>21.62</v>
      </c>
      <c r="F27585">
        <v>28.76</v>
      </c>
      <c r="G27585">
        <v>20.34</v>
      </c>
      <c r="H27585" s="172">
        <v>34.950000000000003</v>
      </c>
      <c r="I27585">
        <v>34.950000000000003</v>
      </c>
      <c r="J27585">
        <v>34.950000000000003</v>
      </c>
      <c r="K27585">
        <v>34.950000000000003</v>
      </c>
      <c r="L27585" s="32">
        <v>34.950000000000003</v>
      </c>
      <c r="M27585" s="173">
        <v>26321</v>
      </c>
      <c r="N27585" t="s">
        <v>47</v>
      </c>
      <c r="O27585">
        <v>4</v>
      </c>
    </row>
    <row r="27586" spans="1:15" x14ac:dyDescent="0.25">
      <c r="A27586" s="2">
        <v>37035</v>
      </c>
      <c r="B27586">
        <v>800</v>
      </c>
      <c r="C27586">
        <v>34.380000000000003</v>
      </c>
      <c r="D27586">
        <v>32.159999999999997</v>
      </c>
      <c r="E27586">
        <v>35.770000000000003</v>
      </c>
      <c r="F27586">
        <v>89.97</v>
      </c>
      <c r="G27586">
        <v>15.98</v>
      </c>
      <c r="H27586" s="172">
        <v>28.8</v>
      </c>
      <c r="I27586">
        <v>31.08</v>
      </c>
      <c r="J27586">
        <v>31.94</v>
      </c>
      <c r="K27586">
        <v>30.42</v>
      </c>
      <c r="L27586" s="32">
        <v>28.18</v>
      </c>
      <c r="M27586" s="173">
        <v>29382</v>
      </c>
      <c r="N27586" t="s">
        <v>48</v>
      </c>
      <c r="O27586">
        <v>4</v>
      </c>
    </row>
    <row r="27587" spans="1:15" x14ac:dyDescent="0.25">
      <c r="A27587" s="2">
        <v>37035</v>
      </c>
      <c r="B27587">
        <v>900</v>
      </c>
      <c r="C27587">
        <v>23.26</v>
      </c>
      <c r="D27587">
        <v>25.59</v>
      </c>
      <c r="E27587">
        <v>29.15</v>
      </c>
      <c r="F27587">
        <v>54.5</v>
      </c>
      <c r="G27587">
        <v>12.9</v>
      </c>
      <c r="H27587" s="172">
        <v>28.42</v>
      </c>
      <c r="I27587">
        <v>30.54</v>
      </c>
      <c r="J27587">
        <v>31.43</v>
      </c>
      <c r="K27587">
        <v>30.88</v>
      </c>
      <c r="L27587" s="32">
        <v>27.45</v>
      </c>
      <c r="M27587" s="173">
        <v>30489</v>
      </c>
      <c r="N27587" t="s">
        <v>48</v>
      </c>
      <c r="O27587">
        <v>4</v>
      </c>
    </row>
    <row r="27588" spans="1:15" x14ac:dyDescent="0.25">
      <c r="A27588" s="2">
        <v>37035</v>
      </c>
      <c r="B27588">
        <v>1000</v>
      </c>
      <c r="C27588">
        <v>26.29</v>
      </c>
      <c r="D27588">
        <v>31.64</v>
      </c>
      <c r="E27588">
        <v>34.24</v>
      </c>
      <c r="F27588">
        <v>30.9</v>
      </c>
      <c r="G27588">
        <v>24.79</v>
      </c>
      <c r="H27588" s="172">
        <v>34.15</v>
      </c>
      <c r="I27588">
        <v>35.07</v>
      </c>
      <c r="J27588">
        <v>36.07</v>
      </c>
      <c r="K27588">
        <v>35.94</v>
      </c>
      <c r="L27588" s="32">
        <v>31.76</v>
      </c>
      <c r="M27588" s="173">
        <v>31464</v>
      </c>
      <c r="N27588" t="s">
        <v>48</v>
      </c>
      <c r="O27588">
        <v>4</v>
      </c>
    </row>
    <row r="27589" spans="1:15" x14ac:dyDescent="0.25">
      <c r="A27589" s="2">
        <v>37035</v>
      </c>
      <c r="B27589">
        <v>1100</v>
      </c>
      <c r="C27589">
        <v>57.41</v>
      </c>
      <c r="D27589">
        <v>60.5</v>
      </c>
      <c r="E27589">
        <v>61.85</v>
      </c>
      <c r="F27589">
        <v>57.99</v>
      </c>
      <c r="G27589">
        <v>57.22</v>
      </c>
      <c r="H27589" s="172">
        <v>38</v>
      </c>
      <c r="I27589">
        <v>40.28</v>
      </c>
      <c r="J27589">
        <v>40.9</v>
      </c>
      <c r="K27589">
        <v>36.65</v>
      </c>
      <c r="L27589" s="32">
        <v>36.29</v>
      </c>
      <c r="M27589" s="173">
        <v>32243</v>
      </c>
      <c r="N27589" t="s">
        <v>48</v>
      </c>
      <c r="O27589">
        <v>4</v>
      </c>
    </row>
    <row r="27590" spans="1:15" x14ac:dyDescent="0.25">
      <c r="A27590" s="2">
        <v>37035</v>
      </c>
      <c r="B27590">
        <v>1200</v>
      </c>
      <c r="C27590">
        <v>25.28</v>
      </c>
      <c r="D27590">
        <v>47.58</v>
      </c>
      <c r="E27590">
        <v>51.12</v>
      </c>
      <c r="F27590">
        <v>35.619999999999997</v>
      </c>
      <c r="G27590">
        <v>26.84</v>
      </c>
      <c r="H27590" s="172">
        <v>35</v>
      </c>
      <c r="I27590">
        <v>41.15</v>
      </c>
      <c r="J27590">
        <v>43.43</v>
      </c>
      <c r="K27590">
        <v>34.450000000000003</v>
      </c>
      <c r="L27590" s="32">
        <v>34.35</v>
      </c>
      <c r="M27590" s="173">
        <v>32648</v>
      </c>
      <c r="N27590" t="s">
        <v>48</v>
      </c>
      <c r="O27590">
        <v>4</v>
      </c>
    </row>
    <row r="27591" spans="1:15" x14ac:dyDescent="0.25">
      <c r="A27591" s="2">
        <v>37035</v>
      </c>
      <c r="B27591">
        <v>1300</v>
      </c>
      <c r="C27591">
        <v>25.23</v>
      </c>
      <c r="D27591">
        <v>59.16</v>
      </c>
      <c r="E27591">
        <v>63.05</v>
      </c>
      <c r="F27591">
        <v>43.62</v>
      </c>
      <c r="G27591">
        <v>28.06</v>
      </c>
      <c r="H27591" s="172">
        <v>34.51</v>
      </c>
      <c r="I27591">
        <v>36.119999999999997</v>
      </c>
      <c r="J27591">
        <v>36.9</v>
      </c>
      <c r="K27591">
        <v>33.9</v>
      </c>
      <c r="L27591" s="32">
        <v>33.869999999999997</v>
      </c>
      <c r="M27591" s="173">
        <v>32829</v>
      </c>
      <c r="N27591" t="s">
        <v>48</v>
      </c>
      <c r="O27591">
        <v>4</v>
      </c>
    </row>
    <row r="27592" spans="1:15" x14ac:dyDescent="0.25">
      <c r="A27592" s="2">
        <v>37035</v>
      </c>
      <c r="B27592">
        <v>1400</v>
      </c>
      <c r="C27592">
        <v>25.34</v>
      </c>
      <c r="D27592">
        <v>48.19</v>
      </c>
      <c r="E27592">
        <v>50.07</v>
      </c>
      <c r="F27592">
        <v>38.74</v>
      </c>
      <c r="G27592">
        <v>27.51</v>
      </c>
      <c r="H27592" s="172">
        <v>35.28</v>
      </c>
      <c r="I27592">
        <v>37.479999999999997</v>
      </c>
      <c r="J27592">
        <v>38.53</v>
      </c>
      <c r="K27592">
        <v>34.28</v>
      </c>
      <c r="L27592" s="32">
        <v>34.46</v>
      </c>
      <c r="M27592" s="173">
        <v>33241</v>
      </c>
      <c r="N27592" t="s">
        <v>48</v>
      </c>
      <c r="O27592">
        <v>4</v>
      </c>
    </row>
    <row r="27593" spans="1:15" x14ac:dyDescent="0.25">
      <c r="A27593" s="2">
        <v>37035</v>
      </c>
      <c r="B27593">
        <v>1500</v>
      </c>
      <c r="C27593">
        <v>25.47</v>
      </c>
      <c r="D27593">
        <v>48.26</v>
      </c>
      <c r="E27593">
        <v>49.73</v>
      </c>
      <c r="F27593">
        <v>38.950000000000003</v>
      </c>
      <c r="G27593">
        <v>27.61</v>
      </c>
      <c r="H27593" s="172">
        <v>38.54</v>
      </c>
      <c r="I27593">
        <v>35.96</v>
      </c>
      <c r="J27593">
        <v>36.92</v>
      </c>
      <c r="K27593">
        <v>34.020000000000003</v>
      </c>
      <c r="L27593" s="32">
        <v>32.869999999999997</v>
      </c>
      <c r="M27593" s="173">
        <v>33278</v>
      </c>
      <c r="N27593" t="s">
        <v>48</v>
      </c>
      <c r="O27593">
        <v>4</v>
      </c>
    </row>
    <row r="27594" spans="1:15" x14ac:dyDescent="0.25">
      <c r="A27594" s="2">
        <v>37035</v>
      </c>
      <c r="B27594">
        <v>1600</v>
      </c>
      <c r="C27594">
        <v>26.14</v>
      </c>
      <c r="D27594">
        <v>42.93</v>
      </c>
      <c r="E27594">
        <v>43.94</v>
      </c>
      <c r="F27594">
        <v>36.14</v>
      </c>
      <c r="G27594">
        <v>27.72</v>
      </c>
      <c r="H27594" s="172">
        <v>38.54</v>
      </c>
      <c r="I27594">
        <v>35.950000000000003</v>
      </c>
      <c r="J27594">
        <v>36.909999999999997</v>
      </c>
      <c r="K27594">
        <v>34.08</v>
      </c>
      <c r="L27594" s="32">
        <v>32.85</v>
      </c>
      <c r="M27594" s="173">
        <v>33306</v>
      </c>
      <c r="N27594" t="s">
        <v>48</v>
      </c>
      <c r="O27594">
        <v>4</v>
      </c>
    </row>
    <row r="27595" spans="1:15" x14ac:dyDescent="0.25">
      <c r="A27595" s="2">
        <v>37035</v>
      </c>
      <c r="B27595">
        <v>1700</v>
      </c>
      <c r="C27595">
        <v>59.43</v>
      </c>
      <c r="D27595">
        <v>64.52</v>
      </c>
      <c r="E27595">
        <v>64.87</v>
      </c>
      <c r="F27595">
        <v>62.42</v>
      </c>
      <c r="G27595">
        <v>59.91</v>
      </c>
      <c r="H27595" s="172">
        <v>39.74</v>
      </c>
      <c r="I27595">
        <v>37.99</v>
      </c>
      <c r="J27595">
        <v>38.99</v>
      </c>
      <c r="K27595">
        <v>35.04</v>
      </c>
      <c r="L27595" s="32">
        <v>35.01</v>
      </c>
      <c r="M27595" s="173">
        <v>33310</v>
      </c>
      <c r="N27595" t="s">
        <v>48</v>
      </c>
      <c r="O27595">
        <v>4</v>
      </c>
    </row>
    <row r="27596" spans="1:15" x14ac:dyDescent="0.25">
      <c r="A27596" s="2">
        <v>37035</v>
      </c>
      <c r="B27596">
        <v>1800</v>
      </c>
      <c r="C27596">
        <v>32.64</v>
      </c>
      <c r="D27596">
        <v>32.79</v>
      </c>
      <c r="E27596">
        <v>32.590000000000003</v>
      </c>
      <c r="F27596">
        <v>32.97</v>
      </c>
      <c r="G27596">
        <v>32.65</v>
      </c>
      <c r="H27596" s="172">
        <v>35.340000000000003</v>
      </c>
      <c r="I27596">
        <v>38.880000000000003</v>
      </c>
      <c r="J27596">
        <v>40.04</v>
      </c>
      <c r="K27596">
        <v>35.340000000000003</v>
      </c>
      <c r="L27596" s="32">
        <v>35.340000000000003</v>
      </c>
      <c r="M27596" s="173">
        <v>32952</v>
      </c>
      <c r="N27596" t="s">
        <v>48</v>
      </c>
      <c r="O27596">
        <v>4</v>
      </c>
    </row>
    <row r="27597" spans="1:15" x14ac:dyDescent="0.25">
      <c r="A27597" s="2">
        <v>37035</v>
      </c>
      <c r="B27597">
        <v>1900</v>
      </c>
      <c r="C27597">
        <v>21.18</v>
      </c>
      <c r="D27597">
        <v>21.44</v>
      </c>
      <c r="E27597">
        <v>21.11</v>
      </c>
      <c r="F27597">
        <v>21.72</v>
      </c>
      <c r="G27597">
        <v>21.2</v>
      </c>
      <c r="H27597" s="172">
        <v>30.5</v>
      </c>
      <c r="I27597">
        <v>33.58</v>
      </c>
      <c r="J27597">
        <v>34.590000000000003</v>
      </c>
      <c r="K27597">
        <v>30.5</v>
      </c>
      <c r="L27597" s="32">
        <v>30.5</v>
      </c>
      <c r="M27597" s="173">
        <v>31992</v>
      </c>
      <c r="N27597" t="s">
        <v>48</v>
      </c>
      <c r="O27597">
        <v>4</v>
      </c>
    </row>
    <row r="27598" spans="1:15" x14ac:dyDescent="0.25">
      <c r="A27598" s="2">
        <v>37035</v>
      </c>
      <c r="B27598">
        <v>2000</v>
      </c>
      <c r="C27598">
        <v>18.920000000000002</v>
      </c>
      <c r="D27598">
        <v>19.190000000000001</v>
      </c>
      <c r="E27598">
        <v>18.850000000000001</v>
      </c>
      <c r="F27598">
        <v>19.48</v>
      </c>
      <c r="G27598">
        <v>18.940000000000001</v>
      </c>
      <c r="H27598" s="172">
        <v>28</v>
      </c>
      <c r="I27598">
        <v>29.97</v>
      </c>
      <c r="J27598">
        <v>31.16</v>
      </c>
      <c r="K27598">
        <v>30.02</v>
      </c>
      <c r="L27598" s="32">
        <v>25.8</v>
      </c>
      <c r="M27598" s="173">
        <v>31033</v>
      </c>
      <c r="N27598" t="s">
        <v>48</v>
      </c>
      <c r="O27598">
        <v>4</v>
      </c>
    </row>
    <row r="27599" spans="1:15" x14ac:dyDescent="0.25">
      <c r="A27599" s="2">
        <v>37035</v>
      </c>
      <c r="B27599">
        <v>2100</v>
      </c>
      <c r="C27599">
        <v>39.450000000000003</v>
      </c>
      <c r="D27599">
        <v>39.450000000000003</v>
      </c>
      <c r="E27599">
        <v>39.450000000000003</v>
      </c>
      <c r="F27599">
        <v>39.450000000000003</v>
      </c>
      <c r="G27599">
        <v>39.450000000000003</v>
      </c>
      <c r="H27599" s="172">
        <v>38.07</v>
      </c>
      <c r="I27599">
        <v>38.380000000000003</v>
      </c>
      <c r="J27599">
        <v>38.82</v>
      </c>
      <c r="K27599">
        <v>38.5</v>
      </c>
      <c r="L27599" s="32">
        <v>37.9</v>
      </c>
      <c r="M27599" s="173">
        <v>31770</v>
      </c>
      <c r="N27599" t="s">
        <v>48</v>
      </c>
      <c r="O27599">
        <v>4</v>
      </c>
    </row>
    <row r="27600" spans="1:15" x14ac:dyDescent="0.25">
      <c r="A27600" s="2">
        <v>37035</v>
      </c>
      <c r="B27600">
        <v>2200</v>
      </c>
      <c r="C27600">
        <v>45.08</v>
      </c>
      <c r="D27600">
        <v>45.08</v>
      </c>
      <c r="E27600">
        <v>45.08</v>
      </c>
      <c r="F27600">
        <v>45.08</v>
      </c>
      <c r="G27600">
        <v>45.08</v>
      </c>
      <c r="H27600" s="172">
        <v>33.03</v>
      </c>
      <c r="I27600">
        <v>33.200000000000003</v>
      </c>
      <c r="J27600">
        <v>33.28</v>
      </c>
      <c r="K27600">
        <v>33.03</v>
      </c>
      <c r="L27600" s="32">
        <v>33.03</v>
      </c>
      <c r="M27600" s="173">
        <v>31602</v>
      </c>
      <c r="N27600" t="s">
        <v>48</v>
      </c>
      <c r="O27600">
        <v>4</v>
      </c>
    </row>
    <row r="27601" spans="1:15" x14ac:dyDescent="0.25">
      <c r="A27601" s="2">
        <v>37035</v>
      </c>
      <c r="B27601">
        <v>2300</v>
      </c>
      <c r="C27601">
        <v>26.12</v>
      </c>
      <c r="D27601">
        <v>26.12</v>
      </c>
      <c r="E27601">
        <v>26.12</v>
      </c>
      <c r="F27601">
        <v>26.12</v>
      </c>
      <c r="G27601">
        <v>26.12</v>
      </c>
      <c r="H27601" s="172">
        <v>24.11</v>
      </c>
      <c r="I27601">
        <v>24.07</v>
      </c>
      <c r="J27601">
        <v>24.11</v>
      </c>
      <c r="K27601">
        <v>24.89</v>
      </c>
      <c r="L27601" s="32">
        <v>23.81</v>
      </c>
      <c r="M27601" s="173">
        <v>28923</v>
      </c>
      <c r="N27601" t="s">
        <v>48</v>
      </c>
      <c r="O27601">
        <v>4</v>
      </c>
    </row>
    <row r="27602" spans="1:15" x14ac:dyDescent="0.25">
      <c r="A27602" s="2">
        <v>37035</v>
      </c>
      <c r="B27602">
        <v>2400</v>
      </c>
      <c r="C27602">
        <v>21.98</v>
      </c>
      <c r="D27602">
        <v>21.98</v>
      </c>
      <c r="E27602">
        <v>21.98</v>
      </c>
      <c r="F27602">
        <v>21.98</v>
      </c>
      <c r="G27602">
        <v>21.98</v>
      </c>
      <c r="H27602" s="172">
        <v>19.86</v>
      </c>
      <c r="I27602">
        <v>19.190000000000001</v>
      </c>
      <c r="J27602">
        <v>19.29</v>
      </c>
      <c r="K27602">
        <v>24.75</v>
      </c>
      <c r="L27602" s="32">
        <v>17.989999999999998</v>
      </c>
      <c r="M27602" s="173">
        <v>25878</v>
      </c>
      <c r="N27602" t="s">
        <v>47</v>
      </c>
      <c r="O27602">
        <v>4</v>
      </c>
    </row>
    <row r="27603" spans="1:15" x14ac:dyDescent="0.25">
      <c r="A27603" s="2">
        <v>37036</v>
      </c>
      <c r="B27603">
        <v>100</v>
      </c>
      <c r="C27603">
        <v>19.57</v>
      </c>
      <c r="D27603">
        <v>19.57</v>
      </c>
      <c r="E27603">
        <v>19.57</v>
      </c>
      <c r="F27603">
        <v>19.57</v>
      </c>
      <c r="G27603">
        <v>19.57</v>
      </c>
      <c r="H27603" s="172">
        <v>16.899999999999999</v>
      </c>
      <c r="I27603">
        <v>15.66</v>
      </c>
      <c r="J27603">
        <v>15.84</v>
      </c>
      <c r="K27603">
        <v>25.85</v>
      </c>
      <c r="L27603" s="32">
        <v>13.49</v>
      </c>
      <c r="M27603" s="173">
        <v>23613</v>
      </c>
      <c r="N27603" t="s">
        <v>47</v>
      </c>
      <c r="O27603">
        <v>5</v>
      </c>
    </row>
    <row r="27604" spans="1:15" x14ac:dyDescent="0.25">
      <c r="A27604" s="2">
        <v>37036</v>
      </c>
      <c r="B27604">
        <v>200</v>
      </c>
      <c r="C27604">
        <v>15.67</v>
      </c>
      <c r="D27604">
        <v>15.67</v>
      </c>
      <c r="E27604">
        <v>15.67</v>
      </c>
      <c r="F27604">
        <v>15.67</v>
      </c>
      <c r="G27604">
        <v>15.67</v>
      </c>
      <c r="H27604" s="172">
        <v>15.48</v>
      </c>
      <c r="I27604">
        <v>14.08</v>
      </c>
      <c r="J27604">
        <v>14.28</v>
      </c>
      <c r="K27604">
        <v>25.59</v>
      </c>
      <c r="L27604" s="32">
        <v>11.62</v>
      </c>
      <c r="M27604" s="173">
        <v>22424</v>
      </c>
      <c r="N27604" t="s">
        <v>47</v>
      </c>
      <c r="O27604">
        <v>5</v>
      </c>
    </row>
    <row r="27605" spans="1:15" x14ac:dyDescent="0.25">
      <c r="A27605" s="2">
        <v>37036</v>
      </c>
      <c r="B27605">
        <v>300</v>
      </c>
      <c r="C27605">
        <v>14.85</v>
      </c>
      <c r="D27605">
        <v>14.85</v>
      </c>
      <c r="E27605">
        <v>14.85</v>
      </c>
      <c r="F27605">
        <v>14.85</v>
      </c>
      <c r="G27605">
        <v>14.85</v>
      </c>
      <c r="H27605" s="172">
        <v>13.97</v>
      </c>
      <c r="I27605">
        <v>12.56</v>
      </c>
      <c r="J27605">
        <v>12.76</v>
      </c>
      <c r="K27605">
        <v>24.19</v>
      </c>
      <c r="L27605" s="32">
        <v>10.07</v>
      </c>
      <c r="M27605" s="173">
        <v>21583</v>
      </c>
      <c r="N27605" t="s">
        <v>47</v>
      </c>
      <c r="O27605">
        <v>5</v>
      </c>
    </row>
    <row r="27606" spans="1:15" x14ac:dyDescent="0.25">
      <c r="A27606" s="2">
        <v>37036</v>
      </c>
      <c r="B27606">
        <v>400</v>
      </c>
      <c r="C27606">
        <v>14.34</v>
      </c>
      <c r="D27606">
        <v>14.34</v>
      </c>
      <c r="E27606">
        <v>14.34</v>
      </c>
      <c r="F27606">
        <v>14.34</v>
      </c>
      <c r="G27606">
        <v>14.34</v>
      </c>
      <c r="H27606" s="172">
        <v>13.76</v>
      </c>
      <c r="I27606">
        <v>12.37</v>
      </c>
      <c r="J27606">
        <v>12.57</v>
      </c>
      <c r="K27606">
        <v>23.83</v>
      </c>
      <c r="L27606" s="32">
        <v>9.92</v>
      </c>
      <c r="M27606" s="173">
        <v>21321</v>
      </c>
      <c r="N27606" t="s">
        <v>47</v>
      </c>
      <c r="O27606">
        <v>5</v>
      </c>
    </row>
    <row r="27607" spans="1:15" x14ac:dyDescent="0.25">
      <c r="A27607" s="2">
        <v>37036</v>
      </c>
      <c r="B27607">
        <v>500</v>
      </c>
      <c r="C27607">
        <v>15.2</v>
      </c>
      <c r="D27607">
        <v>15.2</v>
      </c>
      <c r="E27607">
        <v>15.2</v>
      </c>
      <c r="F27607">
        <v>15.2</v>
      </c>
      <c r="G27607">
        <v>15.2</v>
      </c>
      <c r="H27607" s="172">
        <v>13.99</v>
      </c>
      <c r="I27607">
        <v>12.74</v>
      </c>
      <c r="J27607">
        <v>12.92</v>
      </c>
      <c r="K27607">
        <v>23</v>
      </c>
      <c r="L27607" s="32">
        <v>10.54</v>
      </c>
      <c r="M27607" s="173">
        <v>21552</v>
      </c>
      <c r="N27607" t="s">
        <v>47</v>
      </c>
      <c r="O27607">
        <v>5</v>
      </c>
    </row>
    <row r="27608" spans="1:15" x14ac:dyDescent="0.25">
      <c r="A27608" s="2">
        <v>37036</v>
      </c>
      <c r="B27608">
        <v>600</v>
      </c>
      <c r="C27608">
        <v>20.309999999999999</v>
      </c>
      <c r="D27608">
        <v>19.690000000000001</v>
      </c>
      <c r="E27608">
        <v>19.73</v>
      </c>
      <c r="F27608">
        <v>24.24</v>
      </c>
      <c r="G27608">
        <v>19.32</v>
      </c>
      <c r="H27608" s="172">
        <v>18.510000000000002</v>
      </c>
      <c r="I27608">
        <v>18.510000000000002</v>
      </c>
      <c r="J27608">
        <v>18.510000000000002</v>
      </c>
      <c r="K27608">
        <v>18.510000000000002</v>
      </c>
      <c r="L27608" s="32">
        <v>18.510000000000002</v>
      </c>
      <c r="M27608" s="173">
        <v>22975</v>
      </c>
      <c r="N27608" t="s">
        <v>47</v>
      </c>
      <c r="O27608">
        <v>5</v>
      </c>
    </row>
    <row r="27609" spans="1:15" x14ac:dyDescent="0.25">
      <c r="A27609" s="2">
        <v>37036</v>
      </c>
      <c r="B27609">
        <v>700</v>
      </c>
      <c r="C27609">
        <v>30.09</v>
      </c>
      <c r="D27609">
        <v>29.13</v>
      </c>
      <c r="E27609">
        <v>29.19</v>
      </c>
      <c r="F27609">
        <v>35.97</v>
      </c>
      <c r="G27609">
        <v>28.58</v>
      </c>
      <c r="H27609" s="172">
        <v>29.01</v>
      </c>
      <c r="I27609">
        <v>29.01</v>
      </c>
      <c r="J27609">
        <v>29.01</v>
      </c>
      <c r="K27609">
        <v>29.01</v>
      </c>
      <c r="L27609" s="32">
        <v>29.01</v>
      </c>
      <c r="M27609" s="173">
        <v>26014</v>
      </c>
      <c r="N27609" t="s">
        <v>47</v>
      </c>
      <c r="O27609">
        <v>5</v>
      </c>
    </row>
    <row r="27610" spans="1:15" x14ac:dyDescent="0.25">
      <c r="A27610" s="2">
        <v>37036</v>
      </c>
      <c r="B27610">
        <v>800</v>
      </c>
      <c r="C27610">
        <v>45.09</v>
      </c>
      <c r="D27610">
        <v>45.09</v>
      </c>
      <c r="E27610">
        <v>45.09</v>
      </c>
      <c r="F27610">
        <v>45.09</v>
      </c>
      <c r="G27610">
        <v>45.09</v>
      </c>
      <c r="H27610" s="172">
        <v>25.21</v>
      </c>
      <c r="I27610">
        <v>31.27</v>
      </c>
      <c r="J27610">
        <v>32.15</v>
      </c>
      <c r="K27610">
        <v>29.86</v>
      </c>
      <c r="L27610" s="32">
        <v>25.17</v>
      </c>
      <c r="M27610" s="173">
        <v>29248</v>
      </c>
      <c r="N27610" t="s">
        <v>48</v>
      </c>
      <c r="O27610">
        <v>5</v>
      </c>
    </row>
    <row r="27611" spans="1:15" x14ac:dyDescent="0.25">
      <c r="A27611" s="2">
        <v>37036</v>
      </c>
      <c r="B27611">
        <v>900</v>
      </c>
      <c r="C27611">
        <v>30.38</v>
      </c>
      <c r="D27611">
        <v>30.38</v>
      </c>
      <c r="E27611">
        <v>30.38</v>
      </c>
      <c r="F27611">
        <v>30.38</v>
      </c>
      <c r="G27611">
        <v>30.38</v>
      </c>
      <c r="H27611" s="172">
        <v>25</v>
      </c>
      <c r="I27611">
        <v>28.62</v>
      </c>
      <c r="J27611">
        <v>29.71</v>
      </c>
      <c r="K27611">
        <v>29.71</v>
      </c>
      <c r="L27611" s="32">
        <v>24.01</v>
      </c>
      <c r="M27611" s="173">
        <v>30448</v>
      </c>
      <c r="N27611" t="s">
        <v>48</v>
      </c>
      <c r="O27611">
        <v>5</v>
      </c>
    </row>
    <row r="27612" spans="1:15" x14ac:dyDescent="0.25">
      <c r="A27612" s="2">
        <v>37036</v>
      </c>
      <c r="B27612">
        <v>1000</v>
      </c>
      <c r="C27612">
        <v>31.6</v>
      </c>
      <c r="D27612">
        <v>31.6</v>
      </c>
      <c r="E27612">
        <v>31.6</v>
      </c>
      <c r="F27612">
        <v>31.6</v>
      </c>
      <c r="G27612">
        <v>31.6</v>
      </c>
      <c r="H27612" s="172">
        <v>27.16</v>
      </c>
      <c r="I27612">
        <v>56.26</v>
      </c>
      <c r="J27612">
        <v>58.62</v>
      </c>
      <c r="K27612">
        <v>44.19</v>
      </c>
      <c r="L27612" s="32">
        <v>29.71</v>
      </c>
      <c r="M27612" s="173">
        <v>31025</v>
      </c>
      <c r="N27612" t="s">
        <v>48</v>
      </c>
      <c r="O27612">
        <v>5</v>
      </c>
    </row>
    <row r="27613" spans="1:15" x14ac:dyDescent="0.25">
      <c r="A27613" s="2">
        <v>37036</v>
      </c>
      <c r="B27613">
        <v>1100</v>
      </c>
      <c r="C27613">
        <v>55.62</v>
      </c>
      <c r="D27613">
        <v>55.62</v>
      </c>
      <c r="E27613">
        <v>55.62</v>
      </c>
      <c r="F27613">
        <v>55.62</v>
      </c>
      <c r="G27613">
        <v>55.62</v>
      </c>
      <c r="H27613" s="172">
        <v>29</v>
      </c>
      <c r="I27613">
        <v>57.63</v>
      </c>
      <c r="J27613">
        <v>59.95</v>
      </c>
      <c r="K27613">
        <v>45.79</v>
      </c>
      <c r="L27613" s="32">
        <v>31.5</v>
      </c>
      <c r="M27613" s="173">
        <v>31467</v>
      </c>
      <c r="N27613" t="s">
        <v>48</v>
      </c>
      <c r="O27613">
        <v>5</v>
      </c>
    </row>
    <row r="27614" spans="1:15" x14ac:dyDescent="0.25">
      <c r="A27614" s="2">
        <v>37036</v>
      </c>
      <c r="B27614">
        <v>1200</v>
      </c>
      <c r="C27614">
        <v>19.46</v>
      </c>
      <c r="D27614">
        <v>19.329999999999998</v>
      </c>
      <c r="E27614">
        <v>18.78</v>
      </c>
      <c r="F27614">
        <v>21.97</v>
      </c>
      <c r="G27614">
        <v>19.78</v>
      </c>
      <c r="H27614" s="172">
        <v>28</v>
      </c>
      <c r="I27614">
        <v>50.35</v>
      </c>
      <c r="J27614">
        <v>52.16</v>
      </c>
      <c r="K27614">
        <v>41.09</v>
      </c>
      <c r="L27614" s="32">
        <v>29.96</v>
      </c>
      <c r="M27614" s="173">
        <v>31751</v>
      </c>
      <c r="N27614" t="s">
        <v>48</v>
      </c>
      <c r="O27614">
        <v>5</v>
      </c>
    </row>
    <row r="27615" spans="1:15" x14ac:dyDescent="0.25">
      <c r="A27615" s="2">
        <v>37036</v>
      </c>
      <c r="B27615">
        <v>1300</v>
      </c>
      <c r="C27615">
        <v>21.98</v>
      </c>
      <c r="D27615">
        <v>21.85</v>
      </c>
      <c r="E27615">
        <v>21.27</v>
      </c>
      <c r="F27615">
        <v>24.62</v>
      </c>
      <c r="G27615">
        <v>22.32</v>
      </c>
      <c r="H27615" s="172">
        <v>28.84</v>
      </c>
      <c r="I27615">
        <v>38.450000000000003</v>
      </c>
      <c r="J27615">
        <v>39.770000000000003</v>
      </c>
      <c r="K27615">
        <v>35</v>
      </c>
      <c r="L27615" s="32">
        <v>29.35</v>
      </c>
      <c r="M27615" s="173">
        <v>31397</v>
      </c>
      <c r="N27615" t="s">
        <v>48</v>
      </c>
      <c r="O27615">
        <v>5</v>
      </c>
    </row>
    <row r="27616" spans="1:15" x14ac:dyDescent="0.25">
      <c r="A27616" s="2">
        <v>37036</v>
      </c>
      <c r="B27616">
        <v>1400</v>
      </c>
      <c r="C27616">
        <v>24.72</v>
      </c>
      <c r="D27616">
        <v>24.61</v>
      </c>
      <c r="E27616">
        <v>24.05</v>
      </c>
      <c r="F27616">
        <v>27.31</v>
      </c>
      <c r="G27616">
        <v>25.09</v>
      </c>
      <c r="H27616" s="172">
        <v>29.01</v>
      </c>
      <c r="I27616">
        <v>42.77</v>
      </c>
      <c r="J27616">
        <v>44.41</v>
      </c>
      <c r="K27616">
        <v>38.07</v>
      </c>
      <c r="L27616" s="32">
        <v>29.36</v>
      </c>
      <c r="M27616" s="173">
        <v>31464</v>
      </c>
      <c r="N27616" t="s">
        <v>48</v>
      </c>
      <c r="O27616">
        <v>5</v>
      </c>
    </row>
    <row r="27617" spans="1:15" x14ac:dyDescent="0.25">
      <c r="A27617" s="2">
        <v>37036</v>
      </c>
      <c r="B27617">
        <v>1500</v>
      </c>
      <c r="C27617">
        <v>28.27</v>
      </c>
      <c r="D27617">
        <v>28.16</v>
      </c>
      <c r="E27617">
        <v>27.62</v>
      </c>
      <c r="F27617">
        <v>30.75</v>
      </c>
      <c r="G27617">
        <v>28.63</v>
      </c>
      <c r="H27617" s="172">
        <v>28.02</v>
      </c>
      <c r="I27617">
        <v>39.92</v>
      </c>
      <c r="J27617">
        <v>41.61</v>
      </c>
      <c r="K27617">
        <v>37.25</v>
      </c>
      <c r="L27617" s="32">
        <v>27.7</v>
      </c>
      <c r="M27617" s="173">
        <v>31172</v>
      </c>
      <c r="N27617" t="s">
        <v>48</v>
      </c>
      <c r="O27617">
        <v>5</v>
      </c>
    </row>
    <row r="27618" spans="1:15" x14ac:dyDescent="0.25">
      <c r="A27618" s="2">
        <v>37036</v>
      </c>
      <c r="B27618">
        <v>1600</v>
      </c>
      <c r="C27618">
        <v>22</v>
      </c>
      <c r="D27618">
        <v>21.88</v>
      </c>
      <c r="E27618">
        <v>21.3</v>
      </c>
      <c r="F27618">
        <v>24.65</v>
      </c>
      <c r="G27618">
        <v>22.36</v>
      </c>
      <c r="H27618" s="172">
        <v>26.47</v>
      </c>
      <c r="I27618">
        <v>36.14</v>
      </c>
      <c r="J27618">
        <v>37.78</v>
      </c>
      <c r="K27618">
        <v>35.79</v>
      </c>
      <c r="L27618" s="32">
        <v>25.46</v>
      </c>
      <c r="M27618" s="173">
        <v>30637</v>
      </c>
      <c r="N27618" t="s">
        <v>48</v>
      </c>
      <c r="O27618">
        <v>5</v>
      </c>
    </row>
    <row r="27619" spans="1:15" x14ac:dyDescent="0.25">
      <c r="A27619" s="2">
        <v>37036</v>
      </c>
      <c r="B27619">
        <v>1700</v>
      </c>
      <c r="C27619">
        <v>20.55</v>
      </c>
      <c r="D27619">
        <v>20.43</v>
      </c>
      <c r="E27619">
        <v>19.850000000000001</v>
      </c>
      <c r="F27619">
        <v>23.25</v>
      </c>
      <c r="G27619">
        <v>20.93</v>
      </c>
      <c r="H27619" s="172">
        <v>28</v>
      </c>
      <c r="I27619">
        <v>36.200000000000003</v>
      </c>
      <c r="J27619">
        <v>37.729999999999997</v>
      </c>
      <c r="K27619">
        <v>35</v>
      </c>
      <c r="L27619" s="32">
        <v>27.46</v>
      </c>
      <c r="M27619" s="173">
        <v>30382</v>
      </c>
      <c r="N27619" t="s">
        <v>48</v>
      </c>
      <c r="O27619">
        <v>5</v>
      </c>
    </row>
    <row r="27620" spans="1:15" x14ac:dyDescent="0.25">
      <c r="A27620" s="2">
        <v>37036</v>
      </c>
      <c r="B27620">
        <v>1800</v>
      </c>
      <c r="C27620">
        <v>21.86</v>
      </c>
      <c r="D27620">
        <v>21.74</v>
      </c>
      <c r="E27620">
        <v>21.17</v>
      </c>
      <c r="F27620">
        <v>24.52</v>
      </c>
      <c r="G27620">
        <v>22.23</v>
      </c>
      <c r="H27620" s="172">
        <v>26.09</v>
      </c>
      <c r="I27620">
        <v>36.5</v>
      </c>
      <c r="J27620">
        <v>37.31</v>
      </c>
      <c r="K27620">
        <v>33.24</v>
      </c>
      <c r="L27620" s="32">
        <v>26.42</v>
      </c>
      <c r="M27620" s="173">
        <v>30140</v>
      </c>
      <c r="N27620" t="s">
        <v>48</v>
      </c>
      <c r="O27620">
        <v>5</v>
      </c>
    </row>
    <row r="27621" spans="1:15" x14ac:dyDescent="0.25">
      <c r="A27621" s="2">
        <v>37036</v>
      </c>
      <c r="B27621">
        <v>1900</v>
      </c>
      <c r="C27621">
        <v>21.78</v>
      </c>
      <c r="D27621">
        <v>21.72</v>
      </c>
      <c r="E27621">
        <v>21.44</v>
      </c>
      <c r="F27621">
        <v>23.08</v>
      </c>
      <c r="G27621">
        <v>21.96</v>
      </c>
      <c r="H27621" s="172">
        <v>23.29</v>
      </c>
      <c r="I27621">
        <v>22.14</v>
      </c>
      <c r="J27621">
        <v>22.31</v>
      </c>
      <c r="K27621">
        <v>31.83</v>
      </c>
      <c r="L27621" s="32">
        <v>20.04</v>
      </c>
      <c r="M27621" s="173">
        <v>29602</v>
      </c>
      <c r="N27621" t="s">
        <v>48</v>
      </c>
      <c r="O27621">
        <v>5</v>
      </c>
    </row>
    <row r="27622" spans="1:15" x14ac:dyDescent="0.25">
      <c r="A27622" s="2">
        <v>37036</v>
      </c>
      <c r="B27622">
        <v>2000</v>
      </c>
      <c r="C27622">
        <v>18.91</v>
      </c>
      <c r="D27622">
        <v>18.91</v>
      </c>
      <c r="E27622">
        <v>18.91</v>
      </c>
      <c r="F27622">
        <v>18.91</v>
      </c>
      <c r="G27622">
        <v>18.91</v>
      </c>
      <c r="H27622" s="172">
        <v>22</v>
      </c>
      <c r="I27622">
        <v>20.82</v>
      </c>
      <c r="J27622">
        <v>21</v>
      </c>
      <c r="K27622">
        <v>30.7</v>
      </c>
      <c r="L27622" s="32">
        <v>18.68</v>
      </c>
      <c r="M27622" s="173">
        <v>29131</v>
      </c>
      <c r="N27622" t="s">
        <v>48</v>
      </c>
      <c r="O27622">
        <v>5</v>
      </c>
    </row>
    <row r="27623" spans="1:15" x14ac:dyDescent="0.25">
      <c r="A27623" s="2">
        <v>37036</v>
      </c>
      <c r="B27623">
        <v>2100</v>
      </c>
      <c r="C27623">
        <v>37.69</v>
      </c>
      <c r="D27623">
        <v>37.69</v>
      </c>
      <c r="E27623">
        <v>37.69</v>
      </c>
      <c r="F27623">
        <v>37.69</v>
      </c>
      <c r="G27623">
        <v>37.69</v>
      </c>
      <c r="H27623" s="172">
        <v>25.12</v>
      </c>
      <c r="I27623">
        <v>24.3</v>
      </c>
      <c r="J27623">
        <v>24.42</v>
      </c>
      <c r="K27623">
        <v>31.12</v>
      </c>
      <c r="L27623" s="32">
        <v>22.84</v>
      </c>
      <c r="M27623" s="173">
        <v>29307</v>
      </c>
      <c r="N27623" t="s">
        <v>48</v>
      </c>
      <c r="O27623">
        <v>5</v>
      </c>
    </row>
    <row r="27624" spans="1:15" x14ac:dyDescent="0.25">
      <c r="A27624" s="2">
        <v>37036</v>
      </c>
      <c r="B27624">
        <v>2200</v>
      </c>
      <c r="C27624">
        <v>30.14</v>
      </c>
      <c r="D27624">
        <v>30.14</v>
      </c>
      <c r="E27624">
        <v>30.14</v>
      </c>
      <c r="F27624">
        <v>30.14</v>
      </c>
      <c r="G27624">
        <v>30.14</v>
      </c>
      <c r="H27624" s="172">
        <v>24.06</v>
      </c>
      <c r="I27624">
        <v>28.37</v>
      </c>
      <c r="J27624">
        <v>28.82</v>
      </c>
      <c r="K27624">
        <v>30.44</v>
      </c>
      <c r="L27624" s="32">
        <v>23.08</v>
      </c>
      <c r="M27624" s="173">
        <v>28948</v>
      </c>
      <c r="N27624" t="s">
        <v>48</v>
      </c>
      <c r="O27624">
        <v>5</v>
      </c>
    </row>
    <row r="27625" spans="1:15" x14ac:dyDescent="0.25">
      <c r="A27625" s="2">
        <v>37036</v>
      </c>
      <c r="B27625">
        <v>2300</v>
      </c>
      <c r="C27625">
        <v>23.57</v>
      </c>
      <c r="D27625">
        <v>23.57</v>
      </c>
      <c r="E27625">
        <v>23.57</v>
      </c>
      <c r="F27625">
        <v>23.57</v>
      </c>
      <c r="G27625">
        <v>23.57</v>
      </c>
      <c r="H27625" s="172">
        <v>22.16</v>
      </c>
      <c r="I27625">
        <v>22.16</v>
      </c>
      <c r="J27625">
        <v>22.33</v>
      </c>
      <c r="K27625">
        <v>28.09</v>
      </c>
      <c r="L27625" s="32">
        <v>20.13</v>
      </c>
      <c r="M27625" s="173">
        <v>26751</v>
      </c>
      <c r="N27625" t="s">
        <v>48</v>
      </c>
      <c r="O27625">
        <v>5</v>
      </c>
    </row>
    <row r="27626" spans="1:15" x14ac:dyDescent="0.25">
      <c r="A27626" s="2">
        <v>37036</v>
      </c>
      <c r="B27626">
        <v>2400</v>
      </c>
      <c r="C27626">
        <v>21.85</v>
      </c>
      <c r="D27626">
        <v>21.85</v>
      </c>
      <c r="E27626">
        <v>21.85</v>
      </c>
      <c r="F27626">
        <v>21.85</v>
      </c>
      <c r="G27626">
        <v>21.85</v>
      </c>
      <c r="H27626" s="172">
        <v>20.62</v>
      </c>
      <c r="I27626">
        <v>19.78</v>
      </c>
      <c r="J27626">
        <v>19.899999999999999</v>
      </c>
      <c r="K27626">
        <v>26.87</v>
      </c>
      <c r="L27626" s="32">
        <v>18.239999999999998</v>
      </c>
      <c r="M27626" s="173">
        <v>24613</v>
      </c>
      <c r="N27626" t="s">
        <v>47</v>
      </c>
      <c r="O27626">
        <v>5</v>
      </c>
    </row>
    <row r="27627" spans="1:15" x14ac:dyDescent="0.25">
      <c r="A27627" s="2">
        <v>37037</v>
      </c>
      <c r="B27627">
        <v>100</v>
      </c>
      <c r="C27627">
        <v>18.95</v>
      </c>
      <c r="D27627">
        <v>18.95</v>
      </c>
      <c r="E27627">
        <v>18.95</v>
      </c>
      <c r="F27627">
        <v>18.95</v>
      </c>
      <c r="G27627">
        <v>18.95</v>
      </c>
      <c r="H27627" s="172">
        <v>19.22</v>
      </c>
      <c r="I27627">
        <v>19.22</v>
      </c>
      <c r="J27627">
        <v>19.22</v>
      </c>
      <c r="K27627">
        <v>19.22</v>
      </c>
      <c r="L27627" s="32">
        <v>19.22</v>
      </c>
      <c r="M27627" s="173">
        <v>22536</v>
      </c>
      <c r="N27627" t="s">
        <v>47</v>
      </c>
      <c r="O27627">
        <v>6</v>
      </c>
    </row>
    <row r="27628" spans="1:15" x14ac:dyDescent="0.25">
      <c r="A27628" s="2">
        <v>37037</v>
      </c>
      <c r="B27628">
        <v>200</v>
      </c>
      <c r="C27628">
        <v>18.97</v>
      </c>
      <c r="D27628">
        <v>18.97</v>
      </c>
      <c r="E27628">
        <v>18.97</v>
      </c>
      <c r="F27628">
        <v>18.97</v>
      </c>
      <c r="G27628">
        <v>18.97</v>
      </c>
      <c r="H27628" s="172">
        <v>17.010000000000002</v>
      </c>
      <c r="I27628">
        <v>17.010000000000002</v>
      </c>
      <c r="J27628">
        <v>17.010000000000002</v>
      </c>
      <c r="K27628">
        <v>17.010000000000002</v>
      </c>
      <c r="L27628" s="32">
        <v>17.010000000000002</v>
      </c>
      <c r="M27628" s="173">
        <v>21195</v>
      </c>
      <c r="N27628" t="s">
        <v>47</v>
      </c>
      <c r="O27628">
        <v>6</v>
      </c>
    </row>
    <row r="27629" spans="1:15" x14ac:dyDescent="0.25">
      <c r="A27629" s="2">
        <v>37037</v>
      </c>
      <c r="B27629">
        <v>300</v>
      </c>
      <c r="C27629">
        <v>17.88</v>
      </c>
      <c r="D27629">
        <v>17.88</v>
      </c>
      <c r="E27629">
        <v>17.88</v>
      </c>
      <c r="F27629">
        <v>17.88</v>
      </c>
      <c r="G27629">
        <v>17.88</v>
      </c>
      <c r="H27629" s="172">
        <v>13.41</v>
      </c>
      <c r="I27629">
        <v>13.41</v>
      </c>
      <c r="J27629">
        <v>13.41</v>
      </c>
      <c r="K27629">
        <v>13.41</v>
      </c>
      <c r="L27629" s="32">
        <v>13.41</v>
      </c>
      <c r="M27629" s="173">
        <v>20571</v>
      </c>
      <c r="N27629" t="s">
        <v>47</v>
      </c>
      <c r="O27629">
        <v>6</v>
      </c>
    </row>
    <row r="27630" spans="1:15" x14ac:dyDescent="0.25">
      <c r="A27630" s="2">
        <v>37037</v>
      </c>
      <c r="B27630">
        <v>400</v>
      </c>
      <c r="C27630">
        <v>15.34</v>
      </c>
      <c r="D27630">
        <v>15.34</v>
      </c>
      <c r="E27630">
        <v>15.34</v>
      </c>
      <c r="F27630">
        <v>15.34</v>
      </c>
      <c r="G27630">
        <v>15.34</v>
      </c>
      <c r="H27630" s="172">
        <v>12.01</v>
      </c>
      <c r="I27630">
        <v>12.01</v>
      </c>
      <c r="J27630">
        <v>12.01</v>
      </c>
      <c r="K27630">
        <v>12.01</v>
      </c>
      <c r="L27630" s="32">
        <v>12.01</v>
      </c>
      <c r="M27630" s="173">
        <v>20161</v>
      </c>
      <c r="N27630" t="s">
        <v>47</v>
      </c>
      <c r="O27630">
        <v>6</v>
      </c>
    </row>
    <row r="27631" spans="1:15" x14ac:dyDescent="0.25">
      <c r="A27631" s="2">
        <v>37037</v>
      </c>
      <c r="B27631">
        <v>500</v>
      </c>
      <c r="C27631">
        <v>15.83</v>
      </c>
      <c r="D27631">
        <v>15.83</v>
      </c>
      <c r="E27631">
        <v>15.83</v>
      </c>
      <c r="F27631">
        <v>15.83</v>
      </c>
      <c r="G27631">
        <v>15.83</v>
      </c>
      <c r="H27631" s="172">
        <v>13</v>
      </c>
      <c r="I27631">
        <v>13</v>
      </c>
      <c r="J27631">
        <v>13</v>
      </c>
      <c r="K27631">
        <v>13</v>
      </c>
      <c r="L27631" s="32">
        <v>13</v>
      </c>
      <c r="M27631" s="173">
        <v>20009</v>
      </c>
      <c r="N27631" t="s">
        <v>47</v>
      </c>
      <c r="O27631">
        <v>6</v>
      </c>
    </row>
    <row r="27632" spans="1:15" x14ac:dyDescent="0.25">
      <c r="A27632" s="2">
        <v>37037</v>
      </c>
      <c r="B27632">
        <v>600</v>
      </c>
      <c r="C27632">
        <v>18.100000000000001</v>
      </c>
      <c r="D27632">
        <v>18.100000000000001</v>
      </c>
      <c r="E27632">
        <v>18.100000000000001</v>
      </c>
      <c r="F27632">
        <v>18.100000000000001</v>
      </c>
      <c r="G27632">
        <v>18.100000000000001</v>
      </c>
      <c r="H27632" s="172">
        <v>13.29</v>
      </c>
      <c r="I27632">
        <v>13.29</v>
      </c>
      <c r="J27632">
        <v>13.29</v>
      </c>
      <c r="K27632">
        <v>13.29</v>
      </c>
      <c r="L27632" s="32">
        <v>13.29</v>
      </c>
      <c r="M27632" s="173">
        <v>20419</v>
      </c>
      <c r="N27632" t="s">
        <v>47</v>
      </c>
      <c r="O27632">
        <v>6</v>
      </c>
    </row>
    <row r="27633" spans="1:15" x14ac:dyDescent="0.25">
      <c r="A27633" s="2">
        <v>37037</v>
      </c>
      <c r="B27633">
        <v>700</v>
      </c>
      <c r="C27633">
        <v>13.73</v>
      </c>
      <c r="D27633">
        <v>13.73</v>
      </c>
      <c r="E27633">
        <v>13.73</v>
      </c>
      <c r="F27633">
        <v>13.73</v>
      </c>
      <c r="G27633">
        <v>13.73</v>
      </c>
      <c r="H27633" s="172">
        <v>14.56</v>
      </c>
      <c r="I27633">
        <v>14.56</v>
      </c>
      <c r="J27633">
        <v>14.56</v>
      </c>
      <c r="K27633">
        <v>14.56</v>
      </c>
      <c r="L27633" s="32">
        <v>14.56</v>
      </c>
      <c r="M27633" s="173">
        <v>21078</v>
      </c>
      <c r="N27633" t="s">
        <v>47</v>
      </c>
      <c r="O27633">
        <v>6</v>
      </c>
    </row>
    <row r="27634" spans="1:15" x14ac:dyDescent="0.25">
      <c r="A27634" s="2">
        <v>37037</v>
      </c>
      <c r="B27634">
        <v>800</v>
      </c>
      <c r="C27634">
        <v>16.97</v>
      </c>
      <c r="D27634">
        <v>16.97</v>
      </c>
      <c r="E27634">
        <v>16.97</v>
      </c>
      <c r="F27634">
        <v>16.97</v>
      </c>
      <c r="G27634">
        <v>16.97</v>
      </c>
      <c r="H27634" s="172">
        <v>20</v>
      </c>
      <c r="I27634">
        <v>20</v>
      </c>
      <c r="J27634">
        <v>20</v>
      </c>
      <c r="K27634">
        <v>20</v>
      </c>
      <c r="L27634" s="32">
        <v>20</v>
      </c>
      <c r="M27634" s="173">
        <v>22348</v>
      </c>
      <c r="N27634" t="s">
        <v>48</v>
      </c>
      <c r="O27634">
        <v>6</v>
      </c>
    </row>
    <row r="27635" spans="1:15" x14ac:dyDescent="0.25">
      <c r="A27635" s="2">
        <v>37037</v>
      </c>
      <c r="B27635">
        <v>900</v>
      </c>
      <c r="C27635">
        <v>21.49</v>
      </c>
      <c r="D27635">
        <v>21.49</v>
      </c>
      <c r="E27635">
        <v>21.49</v>
      </c>
      <c r="F27635">
        <v>21.49</v>
      </c>
      <c r="G27635">
        <v>21.49</v>
      </c>
      <c r="H27635" s="172">
        <v>26.43</v>
      </c>
      <c r="I27635">
        <v>26.51</v>
      </c>
      <c r="J27635">
        <v>26.52</v>
      </c>
      <c r="K27635">
        <v>26.49</v>
      </c>
      <c r="L27635" s="32">
        <v>26.42</v>
      </c>
      <c r="M27635" s="173">
        <v>24377</v>
      </c>
      <c r="N27635" t="s">
        <v>48</v>
      </c>
      <c r="O27635">
        <v>6</v>
      </c>
    </row>
    <row r="27636" spans="1:15" x14ac:dyDescent="0.25">
      <c r="A27636" s="2">
        <v>37037</v>
      </c>
      <c r="B27636">
        <v>1000</v>
      </c>
      <c r="C27636">
        <v>25.66</v>
      </c>
      <c r="D27636">
        <v>25.66</v>
      </c>
      <c r="E27636">
        <v>25.66</v>
      </c>
      <c r="F27636">
        <v>25.66</v>
      </c>
      <c r="G27636">
        <v>25.66</v>
      </c>
      <c r="H27636" s="172">
        <v>30.51</v>
      </c>
      <c r="I27636">
        <v>42.97</v>
      </c>
      <c r="J27636">
        <v>44.56</v>
      </c>
      <c r="K27636">
        <v>37.659999999999997</v>
      </c>
      <c r="L27636" s="32">
        <v>30.81</v>
      </c>
      <c r="M27636" s="173">
        <v>26291</v>
      </c>
      <c r="N27636" t="s">
        <v>48</v>
      </c>
      <c r="O27636">
        <v>6</v>
      </c>
    </row>
    <row r="27637" spans="1:15" x14ac:dyDescent="0.25">
      <c r="A27637" s="2">
        <v>37037</v>
      </c>
      <c r="B27637">
        <v>1100</v>
      </c>
      <c r="C27637">
        <v>37.57</v>
      </c>
      <c r="D27637">
        <v>37.57</v>
      </c>
      <c r="E27637">
        <v>37.57</v>
      </c>
      <c r="F27637">
        <v>37.57</v>
      </c>
      <c r="G27637">
        <v>37.57</v>
      </c>
      <c r="H27637" s="172">
        <v>38.11</v>
      </c>
      <c r="I27637">
        <v>63.38</v>
      </c>
      <c r="J27637">
        <v>66.61</v>
      </c>
      <c r="K27637">
        <v>52.6</v>
      </c>
      <c r="L27637" s="32">
        <v>38.72</v>
      </c>
      <c r="M27637" s="173">
        <v>27440</v>
      </c>
      <c r="N27637" t="s">
        <v>48</v>
      </c>
      <c r="O27637">
        <v>6</v>
      </c>
    </row>
    <row r="27638" spans="1:15" x14ac:dyDescent="0.25">
      <c r="A27638" s="2">
        <v>37037</v>
      </c>
      <c r="B27638">
        <v>1200</v>
      </c>
      <c r="C27638">
        <v>26.78</v>
      </c>
      <c r="D27638">
        <v>26.78</v>
      </c>
      <c r="E27638">
        <v>26.78</v>
      </c>
      <c r="F27638">
        <v>26.78</v>
      </c>
      <c r="G27638">
        <v>26.78</v>
      </c>
      <c r="H27638" s="172">
        <v>39.74</v>
      </c>
      <c r="I27638">
        <v>39.74</v>
      </c>
      <c r="J27638">
        <v>39.74</v>
      </c>
      <c r="K27638">
        <v>39.74</v>
      </c>
      <c r="L27638" s="32">
        <v>39.74</v>
      </c>
      <c r="M27638" s="173">
        <v>27553</v>
      </c>
      <c r="N27638" t="s">
        <v>48</v>
      </c>
      <c r="O27638">
        <v>6</v>
      </c>
    </row>
    <row r="27639" spans="1:15" x14ac:dyDescent="0.25">
      <c r="A27639" s="2">
        <v>37037</v>
      </c>
      <c r="B27639">
        <v>1300</v>
      </c>
      <c r="C27639">
        <v>24.1</v>
      </c>
      <c r="D27639">
        <v>24.1</v>
      </c>
      <c r="E27639">
        <v>24.1</v>
      </c>
      <c r="F27639">
        <v>24.1</v>
      </c>
      <c r="G27639">
        <v>24.1</v>
      </c>
      <c r="H27639" s="172">
        <v>30</v>
      </c>
      <c r="I27639">
        <v>41.66</v>
      </c>
      <c r="J27639">
        <v>42.64</v>
      </c>
      <c r="K27639">
        <v>37</v>
      </c>
      <c r="L27639" s="32">
        <v>30.94</v>
      </c>
      <c r="M27639" s="173">
        <v>27408</v>
      </c>
      <c r="N27639" t="s">
        <v>48</v>
      </c>
      <c r="O27639">
        <v>6</v>
      </c>
    </row>
    <row r="27640" spans="1:15" x14ac:dyDescent="0.25">
      <c r="A27640" s="2">
        <v>37037</v>
      </c>
      <c r="B27640">
        <v>1400</v>
      </c>
      <c r="C27640">
        <v>21.11</v>
      </c>
      <c r="D27640">
        <v>21.11</v>
      </c>
      <c r="E27640">
        <v>21.11</v>
      </c>
      <c r="F27640">
        <v>21.11</v>
      </c>
      <c r="G27640">
        <v>21.11</v>
      </c>
      <c r="H27640" s="172">
        <v>28</v>
      </c>
      <c r="I27640">
        <v>38.61</v>
      </c>
      <c r="J27640">
        <v>39.51</v>
      </c>
      <c r="K27640">
        <v>35</v>
      </c>
      <c r="L27640" s="32">
        <v>28.65</v>
      </c>
      <c r="M27640" s="173">
        <v>26955</v>
      </c>
      <c r="N27640" t="s">
        <v>48</v>
      </c>
      <c r="O27640">
        <v>6</v>
      </c>
    </row>
    <row r="27641" spans="1:15" x14ac:dyDescent="0.25">
      <c r="A27641" s="2">
        <v>37037</v>
      </c>
      <c r="B27641">
        <v>1500</v>
      </c>
      <c r="C27641">
        <v>20.77</v>
      </c>
      <c r="D27641">
        <v>20.77</v>
      </c>
      <c r="E27641">
        <v>20.77</v>
      </c>
      <c r="F27641">
        <v>20.77</v>
      </c>
      <c r="G27641">
        <v>20.77</v>
      </c>
      <c r="H27641" s="172">
        <v>25.44</v>
      </c>
      <c r="I27641">
        <v>34.1</v>
      </c>
      <c r="J27641">
        <v>34.880000000000003</v>
      </c>
      <c r="K27641">
        <v>32.44</v>
      </c>
      <c r="L27641" s="32">
        <v>25.54</v>
      </c>
      <c r="M27641" s="173">
        <v>26390</v>
      </c>
      <c r="N27641" t="s">
        <v>48</v>
      </c>
      <c r="O27641">
        <v>6</v>
      </c>
    </row>
    <row r="27642" spans="1:15" x14ac:dyDescent="0.25">
      <c r="A27642" s="2">
        <v>37037</v>
      </c>
      <c r="B27642">
        <v>1600</v>
      </c>
      <c r="C27642">
        <v>19.75</v>
      </c>
      <c r="D27642">
        <v>19.75</v>
      </c>
      <c r="E27642">
        <v>19.75</v>
      </c>
      <c r="F27642">
        <v>19.75</v>
      </c>
      <c r="G27642">
        <v>19.75</v>
      </c>
      <c r="H27642" s="172">
        <v>25</v>
      </c>
      <c r="I27642">
        <v>29.81</v>
      </c>
      <c r="J27642">
        <v>30.29</v>
      </c>
      <c r="K27642">
        <v>31.43</v>
      </c>
      <c r="L27642" s="32">
        <v>24.14</v>
      </c>
      <c r="M27642" s="173">
        <v>26000</v>
      </c>
      <c r="N27642" t="s">
        <v>48</v>
      </c>
      <c r="O27642">
        <v>6</v>
      </c>
    </row>
    <row r="27643" spans="1:15" x14ac:dyDescent="0.25">
      <c r="A27643" s="2">
        <v>37037</v>
      </c>
      <c r="B27643">
        <v>1700</v>
      </c>
      <c r="C27643">
        <v>19.100000000000001</v>
      </c>
      <c r="D27643">
        <v>19.100000000000001</v>
      </c>
      <c r="E27643">
        <v>19.100000000000001</v>
      </c>
      <c r="F27643">
        <v>19.100000000000001</v>
      </c>
      <c r="G27643">
        <v>19.100000000000001</v>
      </c>
      <c r="H27643" s="172">
        <v>24</v>
      </c>
      <c r="I27643">
        <v>30.9</v>
      </c>
      <c r="J27643">
        <v>31.52</v>
      </c>
      <c r="K27643">
        <v>31</v>
      </c>
      <c r="L27643" s="32">
        <v>23.53</v>
      </c>
      <c r="M27643" s="173">
        <v>25927</v>
      </c>
      <c r="N27643" t="s">
        <v>48</v>
      </c>
      <c r="O27643">
        <v>6</v>
      </c>
    </row>
    <row r="27644" spans="1:15" x14ac:dyDescent="0.25">
      <c r="A27644" s="2">
        <v>37037</v>
      </c>
      <c r="B27644">
        <v>1800</v>
      </c>
      <c r="C27644">
        <v>19.23</v>
      </c>
      <c r="D27644">
        <v>19.23</v>
      </c>
      <c r="E27644">
        <v>19.23</v>
      </c>
      <c r="F27644">
        <v>19.23</v>
      </c>
      <c r="G27644">
        <v>19.23</v>
      </c>
      <c r="H27644" s="172">
        <v>23.02</v>
      </c>
      <c r="I27644">
        <v>22.92</v>
      </c>
      <c r="J27644">
        <v>23.09</v>
      </c>
      <c r="K27644">
        <v>29.55</v>
      </c>
      <c r="L27644" s="32">
        <v>20.75</v>
      </c>
      <c r="M27644" s="173">
        <v>26016</v>
      </c>
      <c r="N27644" t="s">
        <v>48</v>
      </c>
      <c r="O27644">
        <v>6</v>
      </c>
    </row>
    <row r="27645" spans="1:15" x14ac:dyDescent="0.25">
      <c r="A27645" s="2">
        <v>37037</v>
      </c>
      <c r="B27645">
        <v>1900</v>
      </c>
      <c r="C27645">
        <v>19.21</v>
      </c>
      <c r="D27645">
        <v>19.21</v>
      </c>
      <c r="E27645">
        <v>19.21</v>
      </c>
      <c r="F27645">
        <v>19.21</v>
      </c>
      <c r="G27645">
        <v>19.21</v>
      </c>
      <c r="H27645" s="172">
        <v>21.92</v>
      </c>
      <c r="I27645">
        <v>21.91</v>
      </c>
      <c r="J27645">
        <v>22.11</v>
      </c>
      <c r="K27645">
        <v>28.92</v>
      </c>
      <c r="L27645" s="32">
        <v>19.52</v>
      </c>
      <c r="M27645" s="173">
        <v>25936</v>
      </c>
      <c r="N27645" t="s">
        <v>48</v>
      </c>
      <c r="O27645">
        <v>6</v>
      </c>
    </row>
    <row r="27646" spans="1:15" x14ac:dyDescent="0.25">
      <c r="A27646" s="2">
        <v>37037</v>
      </c>
      <c r="B27646">
        <v>2000</v>
      </c>
      <c r="C27646">
        <v>18.649999999999999</v>
      </c>
      <c r="D27646">
        <v>18.649999999999999</v>
      </c>
      <c r="E27646">
        <v>18.649999999999999</v>
      </c>
      <c r="F27646">
        <v>18.649999999999999</v>
      </c>
      <c r="G27646">
        <v>18.649999999999999</v>
      </c>
      <c r="H27646" s="172">
        <v>21.45</v>
      </c>
      <c r="I27646">
        <v>25.89</v>
      </c>
      <c r="J27646">
        <v>26.37</v>
      </c>
      <c r="K27646">
        <v>28.63</v>
      </c>
      <c r="L27646" s="32">
        <v>20.23</v>
      </c>
      <c r="M27646" s="173">
        <v>25909</v>
      </c>
      <c r="N27646" t="s">
        <v>48</v>
      </c>
      <c r="O27646">
        <v>6</v>
      </c>
    </row>
    <row r="27647" spans="1:15" x14ac:dyDescent="0.25">
      <c r="A27647" s="2">
        <v>37037</v>
      </c>
      <c r="B27647">
        <v>2100</v>
      </c>
      <c r="C27647">
        <v>20.45</v>
      </c>
      <c r="D27647">
        <v>20.45</v>
      </c>
      <c r="E27647">
        <v>20.45</v>
      </c>
      <c r="F27647">
        <v>20.45</v>
      </c>
      <c r="G27647">
        <v>20.45</v>
      </c>
      <c r="H27647" s="172">
        <v>28.01</v>
      </c>
      <c r="I27647">
        <v>70.48</v>
      </c>
      <c r="J27647">
        <v>73.81</v>
      </c>
      <c r="K27647">
        <v>53.24</v>
      </c>
      <c r="L27647" s="32">
        <v>31.27</v>
      </c>
      <c r="M27647" s="173">
        <v>26568</v>
      </c>
      <c r="N27647" t="s">
        <v>48</v>
      </c>
      <c r="O27647">
        <v>6</v>
      </c>
    </row>
    <row r="27648" spans="1:15" x14ac:dyDescent="0.25">
      <c r="A27648" s="2">
        <v>37037</v>
      </c>
      <c r="B27648">
        <v>2200</v>
      </c>
      <c r="C27648">
        <v>20.89</v>
      </c>
      <c r="D27648">
        <v>20.89</v>
      </c>
      <c r="E27648">
        <v>20.89</v>
      </c>
      <c r="F27648">
        <v>20.89</v>
      </c>
      <c r="G27648">
        <v>20.89</v>
      </c>
      <c r="H27648" s="172">
        <v>28.01</v>
      </c>
      <c r="I27648">
        <v>73.44</v>
      </c>
      <c r="J27648">
        <v>77</v>
      </c>
      <c r="K27648">
        <v>55</v>
      </c>
      <c r="L27648" s="32">
        <v>31.5</v>
      </c>
      <c r="M27648" s="173">
        <v>26415</v>
      </c>
      <c r="N27648" t="s">
        <v>48</v>
      </c>
      <c r="O27648">
        <v>6</v>
      </c>
    </row>
    <row r="27649" spans="1:15" x14ac:dyDescent="0.25">
      <c r="A27649" s="2">
        <v>37037</v>
      </c>
      <c r="B27649">
        <v>2300</v>
      </c>
      <c r="C27649">
        <v>20.25</v>
      </c>
      <c r="D27649">
        <v>20.25</v>
      </c>
      <c r="E27649">
        <v>20.25</v>
      </c>
      <c r="F27649">
        <v>20.25</v>
      </c>
      <c r="G27649">
        <v>20.25</v>
      </c>
      <c r="H27649" s="172">
        <v>21.66</v>
      </c>
      <c r="I27649">
        <v>23.98</v>
      </c>
      <c r="J27649">
        <v>24.16</v>
      </c>
      <c r="K27649">
        <v>23.04</v>
      </c>
      <c r="L27649" s="32">
        <v>21.84</v>
      </c>
      <c r="M27649" s="173">
        <v>25056</v>
      </c>
      <c r="N27649" t="s">
        <v>48</v>
      </c>
      <c r="O27649">
        <v>6</v>
      </c>
    </row>
    <row r="27650" spans="1:15" x14ac:dyDescent="0.25">
      <c r="A27650" s="2">
        <v>37037</v>
      </c>
      <c r="B27650">
        <v>2400</v>
      </c>
      <c r="C27650">
        <v>18.84</v>
      </c>
      <c r="D27650">
        <v>18.84</v>
      </c>
      <c r="E27650">
        <v>18.84</v>
      </c>
      <c r="F27650">
        <v>18.84</v>
      </c>
      <c r="G27650">
        <v>18.84</v>
      </c>
      <c r="H27650" s="172">
        <v>20.66</v>
      </c>
      <c r="I27650">
        <v>20.66</v>
      </c>
      <c r="J27650">
        <v>20.66</v>
      </c>
      <c r="K27650">
        <v>20.66</v>
      </c>
      <c r="L27650" s="32">
        <v>20.66</v>
      </c>
      <c r="M27650" s="173">
        <v>23111</v>
      </c>
      <c r="N27650" t="s">
        <v>47</v>
      </c>
      <c r="O27650">
        <v>6</v>
      </c>
    </row>
    <row r="27651" spans="1:15" x14ac:dyDescent="0.25">
      <c r="A27651" s="2">
        <v>37038</v>
      </c>
      <c r="B27651">
        <v>100</v>
      </c>
      <c r="C27651">
        <v>15.86</v>
      </c>
      <c r="D27651">
        <v>15.86</v>
      </c>
      <c r="E27651">
        <v>15.86</v>
      </c>
      <c r="F27651">
        <v>15.86</v>
      </c>
      <c r="G27651">
        <v>15.86</v>
      </c>
      <c r="H27651" s="172">
        <v>16.32</v>
      </c>
      <c r="I27651">
        <v>16.32</v>
      </c>
      <c r="J27651">
        <v>16.32</v>
      </c>
      <c r="K27651">
        <v>16.32</v>
      </c>
      <c r="L27651" s="32">
        <v>16.32</v>
      </c>
      <c r="M27651" s="173">
        <v>21528</v>
      </c>
      <c r="N27651" t="s">
        <v>47</v>
      </c>
      <c r="O27651">
        <v>7</v>
      </c>
    </row>
    <row r="27652" spans="1:15" x14ac:dyDescent="0.25">
      <c r="A27652" s="2">
        <v>37038</v>
      </c>
      <c r="B27652">
        <v>200</v>
      </c>
      <c r="C27652">
        <v>17.7</v>
      </c>
      <c r="D27652">
        <v>17.7</v>
      </c>
      <c r="E27652">
        <v>17.7</v>
      </c>
      <c r="F27652">
        <v>17.7</v>
      </c>
      <c r="G27652">
        <v>17.7</v>
      </c>
      <c r="H27652" s="172">
        <v>13.9</v>
      </c>
      <c r="I27652">
        <v>13.9</v>
      </c>
      <c r="J27652">
        <v>13.9</v>
      </c>
      <c r="K27652">
        <v>13.9</v>
      </c>
      <c r="L27652" s="32">
        <v>13.9</v>
      </c>
      <c r="M27652" s="173">
        <v>20341</v>
      </c>
      <c r="N27652" t="s">
        <v>47</v>
      </c>
      <c r="O27652">
        <v>7</v>
      </c>
    </row>
    <row r="27653" spans="1:15" x14ac:dyDescent="0.25">
      <c r="A27653" s="2">
        <v>37038</v>
      </c>
      <c r="B27653">
        <v>300</v>
      </c>
      <c r="C27653">
        <v>6.96</v>
      </c>
      <c r="D27653">
        <v>6.96</v>
      </c>
      <c r="E27653">
        <v>6.96</v>
      </c>
      <c r="F27653">
        <v>6.96</v>
      </c>
      <c r="G27653">
        <v>6.96</v>
      </c>
      <c r="H27653" s="172">
        <v>8.41</v>
      </c>
      <c r="I27653">
        <v>8.3800000000000008</v>
      </c>
      <c r="J27653">
        <v>8.39</v>
      </c>
      <c r="K27653">
        <v>8.41</v>
      </c>
      <c r="L27653" s="32">
        <v>8.41</v>
      </c>
      <c r="M27653" s="173">
        <v>19976</v>
      </c>
      <c r="N27653" t="s">
        <v>47</v>
      </c>
      <c r="O27653">
        <v>7</v>
      </c>
    </row>
    <row r="27654" spans="1:15" x14ac:dyDescent="0.25">
      <c r="A27654" s="2">
        <v>37038</v>
      </c>
      <c r="B27654">
        <v>400</v>
      </c>
      <c r="C27654">
        <v>0</v>
      </c>
      <c r="D27654">
        <v>0</v>
      </c>
      <c r="E27654">
        <v>0</v>
      </c>
      <c r="F27654">
        <v>0</v>
      </c>
      <c r="G27654">
        <v>0</v>
      </c>
      <c r="H27654" s="172">
        <v>8.15</v>
      </c>
      <c r="I27654">
        <v>8.1199999999999992</v>
      </c>
      <c r="J27654">
        <v>8.14</v>
      </c>
      <c r="K27654">
        <v>8.15</v>
      </c>
      <c r="L27654" s="32">
        <v>8.15</v>
      </c>
      <c r="M27654" s="173">
        <v>19190</v>
      </c>
      <c r="N27654" t="s">
        <v>47</v>
      </c>
      <c r="O27654">
        <v>7</v>
      </c>
    </row>
    <row r="27655" spans="1:15" x14ac:dyDescent="0.25">
      <c r="A27655" s="2">
        <v>37038</v>
      </c>
      <c r="B27655">
        <v>500</v>
      </c>
      <c r="C27655">
        <v>0</v>
      </c>
      <c r="D27655">
        <v>0</v>
      </c>
      <c r="E27655">
        <v>0</v>
      </c>
      <c r="F27655">
        <v>0</v>
      </c>
      <c r="G27655">
        <v>0</v>
      </c>
      <c r="H27655" s="172">
        <v>7.89</v>
      </c>
      <c r="I27655">
        <v>7.87</v>
      </c>
      <c r="J27655">
        <v>7.88</v>
      </c>
      <c r="K27655">
        <v>7.89</v>
      </c>
      <c r="L27655" s="32">
        <v>7.89</v>
      </c>
      <c r="M27655" s="173">
        <v>19022</v>
      </c>
      <c r="N27655" t="s">
        <v>47</v>
      </c>
      <c r="O27655">
        <v>7</v>
      </c>
    </row>
    <row r="27656" spans="1:15" x14ac:dyDescent="0.25">
      <c r="A27656" s="2">
        <v>37038</v>
      </c>
      <c r="B27656">
        <v>600</v>
      </c>
      <c r="C27656">
        <v>12.03</v>
      </c>
      <c r="D27656">
        <v>12.03</v>
      </c>
      <c r="E27656">
        <v>12.03</v>
      </c>
      <c r="F27656">
        <v>12.03</v>
      </c>
      <c r="G27656">
        <v>12.03</v>
      </c>
      <c r="H27656" s="172">
        <v>8.4</v>
      </c>
      <c r="I27656">
        <v>8.3699999999999992</v>
      </c>
      <c r="J27656">
        <v>8.3800000000000008</v>
      </c>
      <c r="K27656">
        <v>8.4</v>
      </c>
      <c r="L27656" s="32">
        <v>8.4</v>
      </c>
      <c r="M27656" s="173">
        <v>19283</v>
      </c>
      <c r="N27656" t="s">
        <v>47</v>
      </c>
      <c r="O27656">
        <v>7</v>
      </c>
    </row>
    <row r="27657" spans="1:15" x14ac:dyDescent="0.25">
      <c r="A27657" s="2">
        <v>37038</v>
      </c>
      <c r="B27657">
        <v>700</v>
      </c>
      <c r="C27657">
        <v>2.13</v>
      </c>
      <c r="D27657">
        <v>2.13</v>
      </c>
      <c r="E27657">
        <v>2.13</v>
      </c>
      <c r="F27657">
        <v>2.13</v>
      </c>
      <c r="G27657">
        <v>2.13</v>
      </c>
      <c r="H27657" s="172">
        <v>9.11</v>
      </c>
      <c r="I27657">
        <v>9.06</v>
      </c>
      <c r="J27657">
        <v>9.08</v>
      </c>
      <c r="K27657">
        <v>9.11</v>
      </c>
      <c r="L27657" s="32">
        <v>9.11</v>
      </c>
      <c r="M27657" s="173">
        <v>19573</v>
      </c>
      <c r="N27657" t="s">
        <v>47</v>
      </c>
      <c r="O27657">
        <v>7</v>
      </c>
    </row>
    <row r="27658" spans="1:15" x14ac:dyDescent="0.25">
      <c r="A27658" s="2">
        <v>37038</v>
      </c>
      <c r="B27658">
        <v>800</v>
      </c>
      <c r="C27658">
        <v>4.17</v>
      </c>
      <c r="D27658">
        <v>4.17</v>
      </c>
      <c r="E27658">
        <v>4.17</v>
      </c>
      <c r="F27658">
        <v>4.17</v>
      </c>
      <c r="G27658">
        <v>4.17</v>
      </c>
      <c r="H27658" s="172">
        <v>13.74</v>
      </c>
      <c r="I27658">
        <v>13.74</v>
      </c>
      <c r="J27658">
        <v>13.74</v>
      </c>
      <c r="K27658">
        <v>13.74</v>
      </c>
      <c r="L27658" s="32">
        <v>13.74</v>
      </c>
      <c r="M27658" s="173">
        <v>20386</v>
      </c>
      <c r="N27658" t="s">
        <v>48</v>
      </c>
      <c r="O27658">
        <v>7</v>
      </c>
    </row>
    <row r="27659" spans="1:15" x14ac:dyDescent="0.25">
      <c r="A27659" s="2">
        <v>37038</v>
      </c>
      <c r="B27659">
        <v>900</v>
      </c>
      <c r="C27659">
        <v>16.32</v>
      </c>
      <c r="D27659">
        <v>16.32</v>
      </c>
      <c r="E27659">
        <v>16.32</v>
      </c>
      <c r="F27659">
        <v>16.32</v>
      </c>
      <c r="G27659">
        <v>16.32</v>
      </c>
      <c r="H27659" s="172">
        <v>18.05</v>
      </c>
      <c r="I27659">
        <v>19.989999999999998</v>
      </c>
      <c r="J27659">
        <v>20.14</v>
      </c>
      <c r="K27659">
        <v>19.22</v>
      </c>
      <c r="L27659" s="32">
        <v>18.21</v>
      </c>
      <c r="M27659" s="173">
        <v>22097</v>
      </c>
      <c r="N27659" t="s">
        <v>48</v>
      </c>
      <c r="O27659">
        <v>7</v>
      </c>
    </row>
    <row r="27660" spans="1:15" x14ac:dyDescent="0.25">
      <c r="A27660" s="2">
        <v>37038</v>
      </c>
      <c r="B27660">
        <v>1000</v>
      </c>
      <c r="C27660">
        <v>20.74</v>
      </c>
      <c r="D27660">
        <v>20.98</v>
      </c>
      <c r="E27660">
        <v>20.74</v>
      </c>
      <c r="F27660">
        <v>20.74</v>
      </c>
      <c r="G27660">
        <v>20.74</v>
      </c>
      <c r="H27660" s="172">
        <v>18.88</v>
      </c>
      <c r="I27660">
        <v>52.25</v>
      </c>
      <c r="J27660">
        <v>54.86</v>
      </c>
      <c r="K27660">
        <v>38.97</v>
      </c>
      <c r="L27660" s="32">
        <v>21.6</v>
      </c>
      <c r="M27660" s="173">
        <v>23786</v>
      </c>
      <c r="N27660" t="s">
        <v>48</v>
      </c>
      <c r="O27660">
        <v>7</v>
      </c>
    </row>
    <row r="27661" spans="1:15" x14ac:dyDescent="0.25">
      <c r="A27661" s="2">
        <v>37038</v>
      </c>
      <c r="B27661">
        <v>1100</v>
      </c>
      <c r="C27661">
        <v>23.53</v>
      </c>
      <c r="D27661">
        <v>24.07</v>
      </c>
      <c r="E27661">
        <v>23.53</v>
      </c>
      <c r="F27661">
        <v>23.53</v>
      </c>
      <c r="G27661">
        <v>23.53</v>
      </c>
      <c r="H27661" s="172">
        <v>19.079999999999998</v>
      </c>
      <c r="I27661">
        <v>56.21</v>
      </c>
      <c r="J27661">
        <v>59.11</v>
      </c>
      <c r="K27661">
        <v>41.44</v>
      </c>
      <c r="L27661" s="32">
        <v>22.11</v>
      </c>
      <c r="M27661" s="173">
        <v>25117</v>
      </c>
      <c r="N27661" t="s">
        <v>48</v>
      </c>
      <c r="O27661">
        <v>7</v>
      </c>
    </row>
    <row r="27662" spans="1:15" x14ac:dyDescent="0.25">
      <c r="A27662" s="2">
        <v>37038</v>
      </c>
      <c r="B27662">
        <v>1200</v>
      </c>
      <c r="C27662">
        <v>24.19</v>
      </c>
      <c r="D27662">
        <v>24.56</v>
      </c>
      <c r="E27662">
        <v>24.19</v>
      </c>
      <c r="F27662">
        <v>24.19</v>
      </c>
      <c r="G27662">
        <v>24.19</v>
      </c>
      <c r="H27662" s="172">
        <v>20</v>
      </c>
      <c r="I27662">
        <v>75.150000000000006</v>
      </c>
      <c r="J27662">
        <v>79.45</v>
      </c>
      <c r="K27662">
        <v>53.21</v>
      </c>
      <c r="L27662" s="32">
        <v>24.5</v>
      </c>
      <c r="M27662" s="173">
        <v>25597</v>
      </c>
      <c r="N27662" t="s">
        <v>48</v>
      </c>
      <c r="O27662">
        <v>7</v>
      </c>
    </row>
    <row r="27663" spans="1:15" x14ac:dyDescent="0.25">
      <c r="A27663" s="2">
        <v>37038</v>
      </c>
      <c r="B27663">
        <v>1300</v>
      </c>
      <c r="C27663">
        <v>26.22</v>
      </c>
      <c r="D27663">
        <v>26.22</v>
      </c>
      <c r="E27663">
        <v>26.22</v>
      </c>
      <c r="F27663">
        <v>26.22</v>
      </c>
      <c r="G27663">
        <v>26.22</v>
      </c>
      <c r="H27663" s="172">
        <v>19</v>
      </c>
      <c r="I27663">
        <v>46.83</v>
      </c>
      <c r="J27663">
        <v>49</v>
      </c>
      <c r="K27663">
        <v>35.76</v>
      </c>
      <c r="L27663" s="32">
        <v>21.27</v>
      </c>
      <c r="M27663" s="173">
        <v>25809</v>
      </c>
      <c r="N27663" t="s">
        <v>48</v>
      </c>
      <c r="O27663">
        <v>7</v>
      </c>
    </row>
    <row r="27664" spans="1:15" x14ac:dyDescent="0.25">
      <c r="A27664" s="2">
        <v>37038</v>
      </c>
      <c r="B27664">
        <v>1400</v>
      </c>
      <c r="C27664">
        <v>19.05</v>
      </c>
      <c r="D27664">
        <v>19.05</v>
      </c>
      <c r="E27664">
        <v>19.05</v>
      </c>
      <c r="F27664">
        <v>19.05</v>
      </c>
      <c r="G27664">
        <v>19.05</v>
      </c>
      <c r="H27664" s="172">
        <v>19</v>
      </c>
      <c r="I27664">
        <v>31.4</v>
      </c>
      <c r="J27664">
        <v>32.369999999999997</v>
      </c>
      <c r="K27664">
        <v>26.47</v>
      </c>
      <c r="L27664" s="32">
        <v>20.010000000000002</v>
      </c>
      <c r="M27664" s="173">
        <v>25699</v>
      </c>
      <c r="N27664" t="s">
        <v>48</v>
      </c>
      <c r="O27664">
        <v>7</v>
      </c>
    </row>
    <row r="27665" spans="1:15" x14ac:dyDescent="0.25">
      <c r="A27665" s="2">
        <v>37038</v>
      </c>
      <c r="B27665">
        <v>1500</v>
      </c>
      <c r="C27665">
        <v>18.420000000000002</v>
      </c>
      <c r="D27665">
        <v>18.420000000000002</v>
      </c>
      <c r="E27665">
        <v>18.420000000000002</v>
      </c>
      <c r="F27665">
        <v>18.420000000000002</v>
      </c>
      <c r="G27665">
        <v>18.420000000000002</v>
      </c>
      <c r="H27665" s="172">
        <v>19</v>
      </c>
      <c r="I27665">
        <v>36.24</v>
      </c>
      <c r="J27665">
        <v>37.590000000000003</v>
      </c>
      <c r="K27665">
        <v>29.59</v>
      </c>
      <c r="L27665" s="32">
        <v>20.34</v>
      </c>
      <c r="M27665" s="173">
        <v>25398</v>
      </c>
      <c r="N27665" t="s">
        <v>48</v>
      </c>
      <c r="O27665">
        <v>7</v>
      </c>
    </row>
    <row r="27666" spans="1:15" x14ac:dyDescent="0.25">
      <c r="A27666" s="2">
        <v>37038</v>
      </c>
      <c r="B27666">
        <v>1600</v>
      </c>
      <c r="C27666">
        <v>17.52</v>
      </c>
      <c r="D27666">
        <v>17.52</v>
      </c>
      <c r="E27666">
        <v>17.52</v>
      </c>
      <c r="F27666">
        <v>17.52</v>
      </c>
      <c r="G27666">
        <v>17.52</v>
      </c>
      <c r="H27666" s="172">
        <v>19</v>
      </c>
      <c r="I27666">
        <v>36.24</v>
      </c>
      <c r="J27666">
        <v>37.590000000000003</v>
      </c>
      <c r="K27666">
        <v>29.71</v>
      </c>
      <c r="L27666" s="32">
        <v>20.3</v>
      </c>
      <c r="M27666" s="173">
        <v>25153</v>
      </c>
      <c r="N27666" t="s">
        <v>48</v>
      </c>
      <c r="O27666">
        <v>7</v>
      </c>
    </row>
    <row r="27667" spans="1:15" x14ac:dyDescent="0.25">
      <c r="A27667" s="2">
        <v>37038</v>
      </c>
      <c r="B27667">
        <v>1700</v>
      </c>
      <c r="C27667">
        <v>18.12</v>
      </c>
      <c r="D27667">
        <v>18.12</v>
      </c>
      <c r="E27667">
        <v>18.12</v>
      </c>
      <c r="F27667">
        <v>18.12</v>
      </c>
      <c r="G27667">
        <v>18.12</v>
      </c>
      <c r="H27667" s="172">
        <v>18.97</v>
      </c>
      <c r="I27667">
        <v>37.94</v>
      </c>
      <c r="J27667">
        <v>39.409999999999997</v>
      </c>
      <c r="K27667">
        <v>30.39</v>
      </c>
      <c r="L27667" s="32">
        <v>20.52</v>
      </c>
      <c r="M27667" s="173">
        <v>25144</v>
      </c>
      <c r="N27667" t="s">
        <v>48</v>
      </c>
      <c r="O27667">
        <v>7</v>
      </c>
    </row>
    <row r="27668" spans="1:15" x14ac:dyDescent="0.25">
      <c r="A27668" s="2">
        <v>37038</v>
      </c>
      <c r="B27668">
        <v>1800</v>
      </c>
      <c r="C27668">
        <v>18.43</v>
      </c>
      <c r="D27668">
        <v>18.43</v>
      </c>
      <c r="E27668">
        <v>18.43</v>
      </c>
      <c r="F27668">
        <v>18.43</v>
      </c>
      <c r="G27668">
        <v>18.43</v>
      </c>
      <c r="H27668" s="172">
        <v>19.059999999999999</v>
      </c>
      <c r="I27668">
        <v>37.89</v>
      </c>
      <c r="J27668">
        <v>39.36</v>
      </c>
      <c r="K27668">
        <v>30.4</v>
      </c>
      <c r="L27668" s="32">
        <v>20.6</v>
      </c>
      <c r="M27668" s="173">
        <v>25270</v>
      </c>
      <c r="N27668" t="s">
        <v>48</v>
      </c>
      <c r="O27668">
        <v>7</v>
      </c>
    </row>
    <row r="27669" spans="1:15" x14ac:dyDescent="0.25">
      <c r="A27669" s="2">
        <v>37038</v>
      </c>
      <c r="B27669">
        <v>1900</v>
      </c>
      <c r="C27669">
        <v>17.29</v>
      </c>
      <c r="D27669">
        <v>17.29</v>
      </c>
      <c r="E27669">
        <v>17.29</v>
      </c>
      <c r="F27669">
        <v>17.29</v>
      </c>
      <c r="G27669">
        <v>17.29</v>
      </c>
      <c r="H27669" s="172">
        <v>19</v>
      </c>
      <c r="I27669">
        <v>36.25</v>
      </c>
      <c r="J27669">
        <v>37.590000000000003</v>
      </c>
      <c r="K27669">
        <v>29.39</v>
      </c>
      <c r="L27669" s="32">
        <v>20.41</v>
      </c>
      <c r="M27669" s="173">
        <v>25144</v>
      </c>
      <c r="N27669" t="s">
        <v>48</v>
      </c>
      <c r="O27669">
        <v>7</v>
      </c>
    </row>
    <row r="27670" spans="1:15" x14ac:dyDescent="0.25">
      <c r="A27670" s="2">
        <v>37038</v>
      </c>
      <c r="B27670">
        <v>2000</v>
      </c>
      <c r="C27670">
        <v>14.12</v>
      </c>
      <c r="D27670">
        <v>14.12</v>
      </c>
      <c r="E27670">
        <v>14.12</v>
      </c>
      <c r="F27670">
        <v>14.12</v>
      </c>
      <c r="G27670">
        <v>14.12</v>
      </c>
      <c r="H27670" s="172">
        <v>19.309999999999999</v>
      </c>
      <c r="I27670">
        <v>31.39</v>
      </c>
      <c r="J27670">
        <v>32.369999999999997</v>
      </c>
      <c r="K27670">
        <v>28.2</v>
      </c>
      <c r="L27670" s="32">
        <v>19.760000000000002</v>
      </c>
      <c r="M27670" s="173">
        <v>24868</v>
      </c>
      <c r="N27670" t="s">
        <v>48</v>
      </c>
      <c r="O27670">
        <v>7</v>
      </c>
    </row>
    <row r="27671" spans="1:15" x14ac:dyDescent="0.25">
      <c r="A27671" s="2">
        <v>37038</v>
      </c>
      <c r="B27671">
        <v>2100</v>
      </c>
      <c r="C27671">
        <v>17.45</v>
      </c>
      <c r="D27671">
        <v>17.45</v>
      </c>
      <c r="E27671">
        <v>17.45</v>
      </c>
      <c r="F27671">
        <v>17.45</v>
      </c>
      <c r="G27671">
        <v>17.45</v>
      </c>
      <c r="H27671" s="172">
        <v>23.44</v>
      </c>
      <c r="I27671">
        <v>98.09</v>
      </c>
      <c r="J27671">
        <v>103.9</v>
      </c>
      <c r="K27671">
        <v>68.42</v>
      </c>
      <c r="L27671" s="32">
        <v>29.53</v>
      </c>
      <c r="M27671" s="173">
        <v>25434</v>
      </c>
      <c r="N27671" t="s">
        <v>48</v>
      </c>
      <c r="O27671">
        <v>7</v>
      </c>
    </row>
    <row r="27672" spans="1:15" x14ac:dyDescent="0.25">
      <c r="A27672" s="2">
        <v>37038</v>
      </c>
      <c r="B27672">
        <v>2200</v>
      </c>
      <c r="C27672">
        <v>19.23</v>
      </c>
      <c r="D27672">
        <v>19.23</v>
      </c>
      <c r="E27672">
        <v>19.23</v>
      </c>
      <c r="F27672">
        <v>19.23</v>
      </c>
      <c r="G27672">
        <v>19.23</v>
      </c>
      <c r="H27672" s="172">
        <v>20.88</v>
      </c>
      <c r="I27672">
        <v>76.87</v>
      </c>
      <c r="J27672">
        <v>81.239999999999995</v>
      </c>
      <c r="K27672">
        <v>54.6</v>
      </c>
      <c r="L27672" s="32">
        <v>25.45</v>
      </c>
      <c r="M27672" s="173">
        <v>25878</v>
      </c>
      <c r="N27672" t="s">
        <v>48</v>
      </c>
      <c r="O27672">
        <v>7</v>
      </c>
    </row>
    <row r="27673" spans="1:15" x14ac:dyDescent="0.25">
      <c r="A27673" s="2">
        <v>37038</v>
      </c>
      <c r="B27673">
        <v>2300</v>
      </c>
      <c r="C27673">
        <v>18.54</v>
      </c>
      <c r="D27673">
        <v>18.54</v>
      </c>
      <c r="E27673">
        <v>18.54</v>
      </c>
      <c r="F27673">
        <v>18.54</v>
      </c>
      <c r="G27673">
        <v>18.54</v>
      </c>
      <c r="H27673" s="172">
        <v>18.350000000000001</v>
      </c>
      <c r="I27673">
        <v>20.97</v>
      </c>
      <c r="J27673">
        <v>21.17</v>
      </c>
      <c r="K27673">
        <v>19.93</v>
      </c>
      <c r="L27673" s="32">
        <v>18.559999999999999</v>
      </c>
      <c r="M27673" s="173">
        <v>24576</v>
      </c>
      <c r="N27673" t="s">
        <v>48</v>
      </c>
      <c r="O27673">
        <v>7</v>
      </c>
    </row>
    <row r="27674" spans="1:15" x14ac:dyDescent="0.25">
      <c r="A27674" s="2">
        <v>37038</v>
      </c>
      <c r="B27674">
        <v>2400</v>
      </c>
      <c r="C27674">
        <v>17.04</v>
      </c>
      <c r="D27674">
        <v>17.04</v>
      </c>
      <c r="E27674">
        <v>17.04</v>
      </c>
      <c r="F27674">
        <v>17.04</v>
      </c>
      <c r="G27674">
        <v>17.04</v>
      </c>
      <c r="H27674" s="172">
        <v>17.920000000000002</v>
      </c>
      <c r="I27674">
        <v>17.920000000000002</v>
      </c>
      <c r="J27674">
        <v>17.920000000000002</v>
      </c>
      <c r="K27674">
        <v>17.920000000000002</v>
      </c>
      <c r="L27674" s="32">
        <v>17.920000000000002</v>
      </c>
      <c r="M27674" s="173">
        <v>22697</v>
      </c>
      <c r="N27674" t="s">
        <v>47</v>
      </c>
      <c r="O27674">
        <v>7</v>
      </c>
    </row>
    <row r="27675" spans="1:15" x14ac:dyDescent="0.25">
      <c r="A27675" s="2">
        <v>37039</v>
      </c>
      <c r="B27675">
        <v>100</v>
      </c>
      <c r="C27675">
        <v>5.51</v>
      </c>
      <c r="D27675">
        <v>5.51</v>
      </c>
      <c r="E27675">
        <v>5.51</v>
      </c>
      <c r="F27675">
        <v>5.51</v>
      </c>
      <c r="G27675">
        <v>5.51</v>
      </c>
      <c r="H27675" s="172">
        <v>14.21</v>
      </c>
      <c r="I27675">
        <v>14.21</v>
      </c>
      <c r="J27675">
        <v>14.21</v>
      </c>
      <c r="K27675">
        <v>14.21</v>
      </c>
      <c r="L27675" s="32">
        <v>14.21</v>
      </c>
      <c r="M27675" s="173">
        <v>20946</v>
      </c>
      <c r="N27675" t="s">
        <v>47</v>
      </c>
      <c r="O27675">
        <v>1</v>
      </c>
    </row>
    <row r="27676" spans="1:15" x14ac:dyDescent="0.25">
      <c r="A27676" s="2">
        <v>37039</v>
      </c>
      <c r="B27676">
        <v>200</v>
      </c>
      <c r="C27676">
        <v>0</v>
      </c>
      <c r="D27676">
        <v>0</v>
      </c>
      <c r="E27676">
        <v>0</v>
      </c>
      <c r="F27676">
        <v>0</v>
      </c>
      <c r="G27676">
        <v>0</v>
      </c>
      <c r="H27676" s="172">
        <v>10.01</v>
      </c>
      <c r="I27676">
        <v>10.01</v>
      </c>
      <c r="J27676">
        <v>10.01</v>
      </c>
      <c r="K27676">
        <v>10.01</v>
      </c>
      <c r="L27676" s="32">
        <v>10.01</v>
      </c>
      <c r="M27676" s="173">
        <v>19753</v>
      </c>
      <c r="N27676" t="s">
        <v>47</v>
      </c>
      <c r="O27676">
        <v>1</v>
      </c>
    </row>
    <row r="27677" spans="1:15" x14ac:dyDescent="0.25">
      <c r="A27677" s="2">
        <v>37039</v>
      </c>
      <c r="B27677">
        <v>300</v>
      </c>
      <c r="C27677">
        <v>0</v>
      </c>
      <c r="D27677">
        <v>0</v>
      </c>
      <c r="E27677">
        <v>0</v>
      </c>
      <c r="F27677">
        <v>0</v>
      </c>
      <c r="G27677">
        <v>0</v>
      </c>
      <c r="H27677" s="172">
        <v>6</v>
      </c>
      <c r="I27677">
        <v>6</v>
      </c>
      <c r="J27677">
        <v>6</v>
      </c>
      <c r="K27677">
        <v>6</v>
      </c>
      <c r="L27677" s="32">
        <v>6</v>
      </c>
      <c r="M27677" s="173">
        <v>19157</v>
      </c>
      <c r="N27677" t="s">
        <v>47</v>
      </c>
      <c r="O27677">
        <v>1</v>
      </c>
    </row>
    <row r="27678" spans="1:15" x14ac:dyDescent="0.25">
      <c r="A27678" s="2">
        <v>37039</v>
      </c>
      <c r="B27678">
        <v>400</v>
      </c>
      <c r="C27678">
        <v>0</v>
      </c>
      <c r="D27678">
        <v>0</v>
      </c>
      <c r="E27678">
        <v>0</v>
      </c>
      <c r="F27678">
        <v>0</v>
      </c>
      <c r="G27678">
        <v>0</v>
      </c>
      <c r="H27678" s="172">
        <v>5.9</v>
      </c>
      <c r="I27678">
        <v>5.9</v>
      </c>
      <c r="J27678">
        <v>5.9</v>
      </c>
      <c r="K27678">
        <v>5.9</v>
      </c>
      <c r="L27678" s="32">
        <v>5.9</v>
      </c>
      <c r="M27678" s="173">
        <v>18822</v>
      </c>
      <c r="N27678" t="s">
        <v>47</v>
      </c>
      <c r="O27678">
        <v>1</v>
      </c>
    </row>
    <row r="27679" spans="1:15" x14ac:dyDescent="0.25">
      <c r="A27679" s="2">
        <v>37039</v>
      </c>
      <c r="B27679">
        <v>500</v>
      </c>
      <c r="C27679">
        <v>0</v>
      </c>
      <c r="D27679">
        <v>0</v>
      </c>
      <c r="E27679">
        <v>0</v>
      </c>
      <c r="F27679">
        <v>0</v>
      </c>
      <c r="G27679">
        <v>0</v>
      </c>
      <c r="H27679" s="172">
        <v>5.63</v>
      </c>
      <c r="I27679">
        <v>5.63</v>
      </c>
      <c r="J27679">
        <v>5.63</v>
      </c>
      <c r="K27679">
        <v>5.63</v>
      </c>
      <c r="L27679" s="32">
        <v>5.63</v>
      </c>
      <c r="M27679" s="173">
        <v>18790</v>
      </c>
      <c r="N27679" t="s">
        <v>47</v>
      </c>
      <c r="O27679">
        <v>1</v>
      </c>
    </row>
    <row r="27680" spans="1:15" x14ac:dyDescent="0.25">
      <c r="A27680" s="2">
        <v>37039</v>
      </c>
      <c r="B27680">
        <v>600</v>
      </c>
      <c r="C27680">
        <v>0</v>
      </c>
      <c r="D27680">
        <v>0</v>
      </c>
      <c r="E27680">
        <v>0</v>
      </c>
      <c r="F27680">
        <v>0</v>
      </c>
      <c r="G27680">
        <v>0</v>
      </c>
      <c r="H27680" s="172">
        <v>6.37</v>
      </c>
      <c r="I27680">
        <v>6.37</v>
      </c>
      <c r="J27680">
        <v>6.37</v>
      </c>
      <c r="K27680">
        <v>6.37</v>
      </c>
      <c r="L27680" s="32">
        <v>6.37</v>
      </c>
      <c r="M27680" s="173">
        <v>18969</v>
      </c>
      <c r="N27680" t="s">
        <v>47</v>
      </c>
      <c r="O27680">
        <v>1</v>
      </c>
    </row>
    <row r="27681" spans="1:15" x14ac:dyDescent="0.25">
      <c r="A27681" s="2">
        <v>37039</v>
      </c>
      <c r="B27681">
        <v>700</v>
      </c>
      <c r="C27681">
        <v>0</v>
      </c>
      <c r="D27681">
        <v>0</v>
      </c>
      <c r="E27681">
        <v>0</v>
      </c>
      <c r="F27681">
        <v>0</v>
      </c>
      <c r="G27681">
        <v>0</v>
      </c>
      <c r="H27681" s="172">
        <v>13.83</v>
      </c>
      <c r="I27681">
        <v>13.83</v>
      </c>
      <c r="J27681">
        <v>13.83</v>
      </c>
      <c r="K27681">
        <v>13.83</v>
      </c>
      <c r="L27681" s="32">
        <v>13.83</v>
      </c>
      <c r="M27681" s="173">
        <v>19190</v>
      </c>
      <c r="N27681" t="s">
        <v>47</v>
      </c>
      <c r="O27681">
        <v>1</v>
      </c>
    </row>
    <row r="27682" spans="1:15" x14ac:dyDescent="0.25">
      <c r="A27682" s="2">
        <v>37039</v>
      </c>
      <c r="B27682">
        <v>800</v>
      </c>
      <c r="C27682">
        <v>0</v>
      </c>
      <c r="D27682">
        <v>0</v>
      </c>
      <c r="E27682">
        <v>0</v>
      </c>
      <c r="F27682">
        <v>0</v>
      </c>
      <c r="G27682">
        <v>0</v>
      </c>
      <c r="H27682" s="172">
        <v>14.19</v>
      </c>
      <c r="I27682">
        <v>14.18</v>
      </c>
      <c r="J27682">
        <v>14.18</v>
      </c>
      <c r="K27682">
        <v>14.19</v>
      </c>
      <c r="L27682" s="32">
        <v>14.18</v>
      </c>
      <c r="M27682" s="173">
        <v>20731</v>
      </c>
      <c r="N27682" t="s">
        <v>48</v>
      </c>
      <c r="O27682">
        <v>1</v>
      </c>
    </row>
    <row r="27683" spans="1:15" x14ac:dyDescent="0.25">
      <c r="A27683" s="2">
        <v>37039</v>
      </c>
      <c r="B27683">
        <v>900</v>
      </c>
      <c r="C27683">
        <v>8.4600000000000009</v>
      </c>
      <c r="D27683">
        <v>8.4600000000000009</v>
      </c>
      <c r="E27683">
        <v>8.4600000000000009</v>
      </c>
      <c r="F27683">
        <v>8.4600000000000009</v>
      </c>
      <c r="G27683">
        <v>8.4600000000000009</v>
      </c>
      <c r="H27683" s="172">
        <v>17.61</v>
      </c>
      <c r="I27683">
        <v>17.61</v>
      </c>
      <c r="J27683">
        <v>17.61</v>
      </c>
      <c r="K27683">
        <v>17.61</v>
      </c>
      <c r="L27683" s="32">
        <v>17.61</v>
      </c>
      <c r="M27683" s="173">
        <v>22404</v>
      </c>
      <c r="N27683" t="s">
        <v>48</v>
      </c>
      <c r="O27683">
        <v>1</v>
      </c>
    </row>
    <row r="27684" spans="1:15" x14ac:dyDescent="0.25">
      <c r="A27684" s="2">
        <v>37039</v>
      </c>
      <c r="B27684">
        <v>1000</v>
      </c>
      <c r="C27684">
        <v>19.100000000000001</v>
      </c>
      <c r="D27684">
        <v>19.100000000000001</v>
      </c>
      <c r="E27684">
        <v>19.100000000000001</v>
      </c>
      <c r="F27684">
        <v>19.100000000000001</v>
      </c>
      <c r="G27684">
        <v>19.100000000000001</v>
      </c>
      <c r="H27684" s="172">
        <v>19.93</v>
      </c>
      <c r="I27684">
        <v>19.77</v>
      </c>
      <c r="J27684">
        <v>19.79</v>
      </c>
      <c r="K27684">
        <v>21.16</v>
      </c>
      <c r="L27684" s="32">
        <v>19.47</v>
      </c>
      <c r="M27684" s="173">
        <v>24374</v>
      </c>
      <c r="N27684" t="s">
        <v>48</v>
      </c>
      <c r="O27684">
        <v>1</v>
      </c>
    </row>
    <row r="27685" spans="1:15" x14ac:dyDescent="0.25">
      <c r="A27685" s="2">
        <v>37039</v>
      </c>
      <c r="B27685">
        <v>1100</v>
      </c>
      <c r="C27685">
        <v>21.11</v>
      </c>
      <c r="D27685">
        <v>21.11</v>
      </c>
      <c r="E27685">
        <v>21.11</v>
      </c>
      <c r="F27685">
        <v>21.11</v>
      </c>
      <c r="G27685">
        <v>21.11</v>
      </c>
      <c r="H27685" s="172">
        <v>20.7</v>
      </c>
      <c r="I27685">
        <v>24.62</v>
      </c>
      <c r="J27685">
        <v>25.01</v>
      </c>
      <c r="K27685">
        <v>26.01</v>
      </c>
      <c r="L27685" s="32">
        <v>19.98</v>
      </c>
      <c r="M27685" s="173">
        <v>25618</v>
      </c>
      <c r="N27685" t="s">
        <v>48</v>
      </c>
      <c r="O27685">
        <v>1</v>
      </c>
    </row>
    <row r="27686" spans="1:15" x14ac:dyDescent="0.25">
      <c r="A27686" s="2">
        <v>37039</v>
      </c>
      <c r="B27686">
        <v>1200</v>
      </c>
      <c r="C27686">
        <v>21.06</v>
      </c>
      <c r="D27686">
        <v>21.06</v>
      </c>
      <c r="E27686">
        <v>21.06</v>
      </c>
      <c r="F27686">
        <v>21.06</v>
      </c>
      <c r="G27686">
        <v>21.06</v>
      </c>
      <c r="H27686" s="172">
        <v>22.25</v>
      </c>
      <c r="I27686">
        <v>24.7</v>
      </c>
      <c r="J27686">
        <v>25.01</v>
      </c>
      <c r="K27686">
        <v>27.89</v>
      </c>
      <c r="L27686" s="32">
        <v>21</v>
      </c>
      <c r="M27686" s="173">
        <v>26204</v>
      </c>
      <c r="N27686" t="s">
        <v>48</v>
      </c>
      <c r="O27686">
        <v>1</v>
      </c>
    </row>
    <row r="27687" spans="1:15" x14ac:dyDescent="0.25">
      <c r="A27687" s="2">
        <v>37039</v>
      </c>
      <c r="B27687">
        <v>1300</v>
      </c>
      <c r="C27687">
        <v>19.12</v>
      </c>
      <c r="D27687">
        <v>19.12</v>
      </c>
      <c r="E27687">
        <v>19.12</v>
      </c>
      <c r="F27687">
        <v>19.12</v>
      </c>
      <c r="G27687">
        <v>19.12</v>
      </c>
      <c r="H27687" s="172">
        <v>20.54</v>
      </c>
      <c r="I27687">
        <v>21.98</v>
      </c>
      <c r="J27687">
        <v>22.12</v>
      </c>
      <c r="K27687">
        <v>22.35</v>
      </c>
      <c r="L27687" s="32">
        <v>20.32</v>
      </c>
      <c r="M27687" s="173">
        <v>26116</v>
      </c>
      <c r="N27687" t="s">
        <v>48</v>
      </c>
      <c r="O27687">
        <v>1</v>
      </c>
    </row>
    <row r="27688" spans="1:15" x14ac:dyDescent="0.25">
      <c r="A27688" s="2">
        <v>37039</v>
      </c>
      <c r="B27688">
        <v>1400</v>
      </c>
      <c r="C27688">
        <v>18.12</v>
      </c>
      <c r="D27688">
        <v>18.12</v>
      </c>
      <c r="E27688">
        <v>18.12</v>
      </c>
      <c r="F27688">
        <v>18.12</v>
      </c>
      <c r="G27688">
        <v>18.12</v>
      </c>
      <c r="H27688" s="172">
        <v>20.12</v>
      </c>
      <c r="I27688">
        <v>21.98</v>
      </c>
      <c r="J27688">
        <v>22.14</v>
      </c>
      <c r="K27688">
        <v>21.62</v>
      </c>
      <c r="L27688" s="32">
        <v>20.12</v>
      </c>
      <c r="M27688" s="173">
        <v>25867</v>
      </c>
      <c r="N27688" t="s">
        <v>48</v>
      </c>
      <c r="O27688">
        <v>1</v>
      </c>
    </row>
    <row r="27689" spans="1:15" x14ac:dyDescent="0.25">
      <c r="A27689" s="2">
        <v>37039</v>
      </c>
      <c r="B27689">
        <v>1500</v>
      </c>
      <c r="C27689">
        <v>17.329999999999998</v>
      </c>
      <c r="D27689">
        <v>17.329999999999998</v>
      </c>
      <c r="E27689">
        <v>17.329999999999998</v>
      </c>
      <c r="F27689">
        <v>17.329999999999998</v>
      </c>
      <c r="G27689">
        <v>17.329999999999998</v>
      </c>
      <c r="H27689" s="172">
        <v>20</v>
      </c>
      <c r="I27689">
        <v>21.98</v>
      </c>
      <c r="J27689">
        <v>22.15</v>
      </c>
      <c r="K27689">
        <v>21.59</v>
      </c>
      <c r="L27689" s="32">
        <v>20.010000000000002</v>
      </c>
      <c r="M27689" s="173">
        <v>25626</v>
      </c>
      <c r="N27689" t="s">
        <v>48</v>
      </c>
      <c r="O27689">
        <v>1</v>
      </c>
    </row>
    <row r="27690" spans="1:15" x14ac:dyDescent="0.25">
      <c r="A27690" s="2">
        <v>37039</v>
      </c>
      <c r="B27690">
        <v>1600</v>
      </c>
      <c r="C27690">
        <v>15.21</v>
      </c>
      <c r="D27690">
        <v>15.21</v>
      </c>
      <c r="E27690">
        <v>15.21</v>
      </c>
      <c r="F27690">
        <v>15.21</v>
      </c>
      <c r="G27690">
        <v>15.21</v>
      </c>
      <c r="H27690" s="172">
        <v>19.66</v>
      </c>
      <c r="I27690">
        <v>18.93</v>
      </c>
      <c r="J27690">
        <v>19.04</v>
      </c>
      <c r="K27690">
        <v>25</v>
      </c>
      <c r="L27690" s="32">
        <v>17.62</v>
      </c>
      <c r="M27690" s="173">
        <v>25397</v>
      </c>
      <c r="N27690" t="s">
        <v>48</v>
      </c>
      <c r="O27690">
        <v>1</v>
      </c>
    </row>
    <row r="27691" spans="1:15" x14ac:dyDescent="0.25">
      <c r="A27691" s="2">
        <v>37039</v>
      </c>
      <c r="B27691">
        <v>1700</v>
      </c>
      <c r="C27691">
        <v>15</v>
      </c>
      <c r="D27691">
        <v>15</v>
      </c>
      <c r="E27691">
        <v>15</v>
      </c>
      <c r="F27691">
        <v>15</v>
      </c>
      <c r="G27691">
        <v>15</v>
      </c>
      <c r="H27691" s="172">
        <v>20.03</v>
      </c>
      <c r="I27691">
        <v>19.38</v>
      </c>
      <c r="J27691">
        <v>19.48</v>
      </c>
      <c r="K27691">
        <v>24.83</v>
      </c>
      <c r="L27691" s="32">
        <v>18.2</v>
      </c>
      <c r="M27691" s="173">
        <v>25572</v>
      </c>
      <c r="N27691" t="s">
        <v>48</v>
      </c>
      <c r="O27691">
        <v>1</v>
      </c>
    </row>
    <row r="27692" spans="1:15" x14ac:dyDescent="0.25">
      <c r="A27692" s="2">
        <v>37039</v>
      </c>
      <c r="B27692">
        <v>1800</v>
      </c>
      <c r="C27692">
        <v>15.82</v>
      </c>
      <c r="D27692">
        <v>15.82</v>
      </c>
      <c r="E27692">
        <v>15.82</v>
      </c>
      <c r="F27692">
        <v>15.82</v>
      </c>
      <c r="G27692">
        <v>15.82</v>
      </c>
      <c r="H27692" s="172">
        <v>19.670000000000002</v>
      </c>
      <c r="I27692">
        <v>18.95</v>
      </c>
      <c r="J27692">
        <v>19.05</v>
      </c>
      <c r="K27692">
        <v>25</v>
      </c>
      <c r="L27692" s="32">
        <v>17.64</v>
      </c>
      <c r="M27692" s="173">
        <v>25750</v>
      </c>
      <c r="N27692" t="s">
        <v>48</v>
      </c>
      <c r="O27692">
        <v>1</v>
      </c>
    </row>
    <row r="27693" spans="1:15" x14ac:dyDescent="0.25">
      <c r="A27693" s="2">
        <v>37039</v>
      </c>
      <c r="B27693">
        <v>1900</v>
      </c>
      <c r="C27693">
        <v>15.38</v>
      </c>
      <c r="D27693">
        <v>15.38</v>
      </c>
      <c r="E27693">
        <v>15.38</v>
      </c>
      <c r="F27693">
        <v>15.38</v>
      </c>
      <c r="G27693">
        <v>15.38</v>
      </c>
      <c r="H27693" s="172">
        <v>19.739999999999998</v>
      </c>
      <c r="I27693">
        <v>19.03</v>
      </c>
      <c r="J27693">
        <v>19.13</v>
      </c>
      <c r="K27693">
        <v>25</v>
      </c>
      <c r="L27693" s="32">
        <v>17.739999999999998</v>
      </c>
      <c r="M27693" s="173">
        <v>25699</v>
      </c>
      <c r="N27693" t="s">
        <v>48</v>
      </c>
      <c r="O27693">
        <v>1</v>
      </c>
    </row>
    <row r="27694" spans="1:15" x14ac:dyDescent="0.25">
      <c r="A27694" s="2">
        <v>37039</v>
      </c>
      <c r="B27694">
        <v>2000</v>
      </c>
      <c r="C27694">
        <v>14.27</v>
      </c>
      <c r="D27694">
        <v>14.27</v>
      </c>
      <c r="E27694">
        <v>14.27</v>
      </c>
      <c r="F27694">
        <v>14.27</v>
      </c>
      <c r="G27694">
        <v>14.27</v>
      </c>
      <c r="H27694" s="172">
        <v>20.399999999999999</v>
      </c>
      <c r="I27694">
        <v>20.18</v>
      </c>
      <c r="J27694">
        <v>20.309999999999999</v>
      </c>
      <c r="K27694">
        <v>25.42</v>
      </c>
      <c r="L27694" s="32">
        <v>18.62</v>
      </c>
      <c r="M27694" s="173">
        <v>25654</v>
      </c>
      <c r="N27694" t="s">
        <v>48</v>
      </c>
      <c r="O27694">
        <v>1</v>
      </c>
    </row>
    <row r="27695" spans="1:15" x14ac:dyDescent="0.25">
      <c r="A27695" s="2">
        <v>37039</v>
      </c>
      <c r="B27695">
        <v>2100</v>
      </c>
      <c r="C27695">
        <v>19.940000000000001</v>
      </c>
      <c r="D27695">
        <v>19.940000000000001</v>
      </c>
      <c r="E27695">
        <v>19.940000000000001</v>
      </c>
      <c r="F27695">
        <v>19.940000000000001</v>
      </c>
      <c r="G27695">
        <v>19.940000000000001</v>
      </c>
      <c r="H27695" s="172">
        <v>30</v>
      </c>
      <c r="I27695">
        <v>32</v>
      </c>
      <c r="J27695">
        <v>32.270000000000003</v>
      </c>
      <c r="K27695">
        <v>35.01</v>
      </c>
      <c r="L27695" s="32">
        <v>28.84</v>
      </c>
      <c r="M27695" s="173">
        <v>26748</v>
      </c>
      <c r="N27695" t="s">
        <v>48</v>
      </c>
      <c r="O27695">
        <v>1</v>
      </c>
    </row>
    <row r="27696" spans="1:15" x14ac:dyDescent="0.25">
      <c r="A27696" s="2">
        <v>37039</v>
      </c>
      <c r="B27696">
        <v>2200</v>
      </c>
      <c r="C27696">
        <v>18.38</v>
      </c>
      <c r="D27696">
        <v>18.38</v>
      </c>
      <c r="E27696">
        <v>18.38</v>
      </c>
      <c r="F27696">
        <v>18.38</v>
      </c>
      <c r="G27696">
        <v>18.38</v>
      </c>
      <c r="H27696" s="172">
        <v>26.01</v>
      </c>
      <c r="I27696">
        <v>26.95</v>
      </c>
      <c r="J27696">
        <v>27.12</v>
      </c>
      <c r="K27696">
        <v>30.22</v>
      </c>
      <c r="L27696" s="32">
        <v>24.83</v>
      </c>
      <c r="M27696" s="173">
        <v>27572</v>
      </c>
      <c r="N27696" t="s">
        <v>48</v>
      </c>
      <c r="O27696">
        <v>1</v>
      </c>
    </row>
    <row r="27697" spans="1:15" x14ac:dyDescent="0.25">
      <c r="A27697" s="2">
        <v>37039</v>
      </c>
      <c r="B27697">
        <v>2300</v>
      </c>
      <c r="C27697">
        <v>13.6</v>
      </c>
      <c r="D27697">
        <v>13.6</v>
      </c>
      <c r="E27697">
        <v>13.6</v>
      </c>
      <c r="F27697">
        <v>13.6</v>
      </c>
      <c r="G27697">
        <v>13.6</v>
      </c>
      <c r="H27697" s="172">
        <v>19.79</v>
      </c>
      <c r="I27697">
        <v>19.309999999999999</v>
      </c>
      <c r="J27697">
        <v>19.38</v>
      </c>
      <c r="K27697">
        <v>23.33</v>
      </c>
      <c r="L27697" s="32">
        <v>18.440000000000001</v>
      </c>
      <c r="M27697" s="173">
        <v>25404</v>
      </c>
      <c r="N27697" t="s">
        <v>48</v>
      </c>
      <c r="O27697">
        <v>1</v>
      </c>
    </row>
    <row r="27698" spans="1:15" x14ac:dyDescent="0.25">
      <c r="A27698" s="2">
        <v>37039</v>
      </c>
      <c r="B27698">
        <v>2400</v>
      </c>
      <c r="C27698">
        <v>10.55</v>
      </c>
      <c r="D27698">
        <v>10.55</v>
      </c>
      <c r="E27698">
        <v>10.55</v>
      </c>
      <c r="F27698">
        <v>10.55</v>
      </c>
      <c r="G27698">
        <v>10.55</v>
      </c>
      <c r="H27698" s="172">
        <v>18.46</v>
      </c>
      <c r="I27698">
        <v>18.46</v>
      </c>
      <c r="J27698">
        <v>18.46</v>
      </c>
      <c r="K27698">
        <v>18.46</v>
      </c>
      <c r="L27698" s="32">
        <v>18.46</v>
      </c>
      <c r="M27698" s="173">
        <v>23108</v>
      </c>
      <c r="N27698" t="s">
        <v>47</v>
      </c>
      <c r="O27698">
        <v>1</v>
      </c>
    </row>
    <row r="27699" spans="1:15" x14ac:dyDescent="0.25">
      <c r="A27699" s="2">
        <v>37040</v>
      </c>
      <c r="B27699">
        <v>100</v>
      </c>
      <c r="C27699">
        <v>0</v>
      </c>
      <c r="D27699">
        <v>0</v>
      </c>
      <c r="E27699">
        <v>0</v>
      </c>
      <c r="F27699">
        <v>0</v>
      </c>
      <c r="G27699">
        <v>0</v>
      </c>
      <c r="H27699" s="172">
        <v>12.45</v>
      </c>
      <c r="I27699">
        <v>11.82</v>
      </c>
      <c r="J27699">
        <v>11.92</v>
      </c>
      <c r="K27699">
        <v>17.059999999999999</v>
      </c>
      <c r="L27699" s="32">
        <v>10.68</v>
      </c>
      <c r="M27699" s="173">
        <v>21147</v>
      </c>
      <c r="N27699" t="s">
        <v>47</v>
      </c>
      <c r="O27699">
        <v>2</v>
      </c>
    </row>
    <row r="27700" spans="1:15" x14ac:dyDescent="0.25">
      <c r="A27700" s="2">
        <v>37040</v>
      </c>
      <c r="B27700">
        <v>200</v>
      </c>
      <c r="C27700">
        <v>0</v>
      </c>
      <c r="D27700">
        <v>0</v>
      </c>
      <c r="E27700">
        <v>0</v>
      </c>
      <c r="F27700">
        <v>0</v>
      </c>
      <c r="G27700">
        <v>0</v>
      </c>
      <c r="H27700" s="172">
        <v>10</v>
      </c>
      <c r="I27700">
        <v>9.2100000000000009</v>
      </c>
      <c r="J27700">
        <v>9.33</v>
      </c>
      <c r="K27700">
        <v>15.83</v>
      </c>
      <c r="L27700" s="32">
        <v>7.77</v>
      </c>
      <c r="M27700" s="173">
        <v>20140</v>
      </c>
      <c r="N27700" t="s">
        <v>47</v>
      </c>
      <c r="O27700">
        <v>2</v>
      </c>
    </row>
    <row r="27701" spans="1:15" x14ac:dyDescent="0.25">
      <c r="A27701" s="2">
        <v>37040</v>
      </c>
      <c r="B27701">
        <v>300</v>
      </c>
      <c r="C27701">
        <v>0</v>
      </c>
      <c r="D27701">
        <v>0</v>
      </c>
      <c r="E27701">
        <v>0</v>
      </c>
      <c r="F27701">
        <v>0</v>
      </c>
      <c r="G27701">
        <v>0</v>
      </c>
      <c r="H27701" s="172">
        <v>8.01</v>
      </c>
      <c r="I27701">
        <v>7.6</v>
      </c>
      <c r="J27701">
        <v>7.66</v>
      </c>
      <c r="K27701">
        <v>11.05</v>
      </c>
      <c r="L27701" s="32">
        <v>6.85</v>
      </c>
      <c r="M27701" s="173">
        <v>19695</v>
      </c>
      <c r="N27701" t="s">
        <v>47</v>
      </c>
      <c r="O27701">
        <v>2</v>
      </c>
    </row>
    <row r="27702" spans="1:15" x14ac:dyDescent="0.25">
      <c r="A27702" s="2">
        <v>37040</v>
      </c>
      <c r="B27702">
        <v>400</v>
      </c>
      <c r="C27702">
        <v>0</v>
      </c>
      <c r="D27702">
        <v>0</v>
      </c>
      <c r="E27702">
        <v>0</v>
      </c>
      <c r="F27702">
        <v>0</v>
      </c>
      <c r="G27702">
        <v>0</v>
      </c>
      <c r="H27702" s="172">
        <v>8.73</v>
      </c>
      <c r="I27702">
        <v>8.48</v>
      </c>
      <c r="J27702">
        <v>8.51</v>
      </c>
      <c r="K27702">
        <v>10.6</v>
      </c>
      <c r="L27702" s="32">
        <v>8.01</v>
      </c>
      <c r="M27702" s="173">
        <v>19577</v>
      </c>
      <c r="N27702" t="s">
        <v>47</v>
      </c>
      <c r="O27702">
        <v>2</v>
      </c>
    </row>
    <row r="27703" spans="1:15" x14ac:dyDescent="0.25">
      <c r="A27703" s="2">
        <v>37040</v>
      </c>
      <c r="B27703">
        <v>500</v>
      </c>
      <c r="C27703">
        <v>0</v>
      </c>
      <c r="D27703">
        <v>0</v>
      </c>
      <c r="E27703">
        <v>0</v>
      </c>
      <c r="F27703">
        <v>0</v>
      </c>
      <c r="G27703">
        <v>0</v>
      </c>
      <c r="H27703" s="172">
        <v>10</v>
      </c>
      <c r="I27703">
        <v>9.1300000000000008</v>
      </c>
      <c r="J27703">
        <v>9.26</v>
      </c>
      <c r="K27703">
        <v>16.37</v>
      </c>
      <c r="L27703" s="32">
        <v>7.56</v>
      </c>
      <c r="M27703" s="173">
        <v>20418</v>
      </c>
      <c r="N27703" t="s">
        <v>47</v>
      </c>
      <c r="O27703">
        <v>2</v>
      </c>
    </row>
    <row r="27704" spans="1:15" x14ac:dyDescent="0.25">
      <c r="A27704" s="2">
        <v>37040</v>
      </c>
      <c r="B27704">
        <v>600</v>
      </c>
      <c r="C27704">
        <v>11.53</v>
      </c>
      <c r="D27704">
        <v>11.53</v>
      </c>
      <c r="E27704">
        <v>11.53</v>
      </c>
      <c r="F27704">
        <v>11.53</v>
      </c>
      <c r="G27704">
        <v>11.53</v>
      </c>
      <c r="H27704" s="172">
        <v>15.08</v>
      </c>
      <c r="I27704">
        <v>13.82</v>
      </c>
      <c r="J27704">
        <v>14.01</v>
      </c>
      <c r="K27704">
        <v>24.32</v>
      </c>
      <c r="L27704" s="32">
        <v>11.54</v>
      </c>
      <c r="M27704" s="173">
        <v>21469</v>
      </c>
      <c r="N27704" t="s">
        <v>47</v>
      </c>
      <c r="O27704">
        <v>2</v>
      </c>
    </row>
    <row r="27705" spans="1:15" x14ac:dyDescent="0.25">
      <c r="A27705" s="2">
        <v>37040</v>
      </c>
      <c r="B27705">
        <v>700</v>
      </c>
      <c r="C27705">
        <v>20.68</v>
      </c>
      <c r="D27705">
        <v>20.68</v>
      </c>
      <c r="E27705">
        <v>20.68</v>
      </c>
      <c r="F27705">
        <v>20.68</v>
      </c>
      <c r="G27705">
        <v>20.68</v>
      </c>
      <c r="H27705" s="172">
        <v>20.38</v>
      </c>
      <c r="I27705">
        <v>19.489999999999998</v>
      </c>
      <c r="J27705">
        <v>19.62</v>
      </c>
      <c r="K27705">
        <v>26.94</v>
      </c>
      <c r="L27705" s="32">
        <v>17.87</v>
      </c>
      <c r="M27705" s="173">
        <v>24698</v>
      </c>
      <c r="N27705" t="s">
        <v>47</v>
      </c>
      <c r="O27705">
        <v>2</v>
      </c>
    </row>
    <row r="27706" spans="1:15" x14ac:dyDescent="0.25">
      <c r="A27706" s="2">
        <v>37040</v>
      </c>
      <c r="B27706">
        <v>800</v>
      </c>
      <c r="C27706">
        <v>23.3</v>
      </c>
      <c r="D27706">
        <v>23.3</v>
      </c>
      <c r="E27706">
        <v>23.3</v>
      </c>
      <c r="F27706">
        <v>23.3</v>
      </c>
      <c r="G27706">
        <v>23.3</v>
      </c>
      <c r="H27706" s="172">
        <v>30.06</v>
      </c>
      <c r="I27706">
        <v>29.25</v>
      </c>
      <c r="J27706">
        <v>29.37</v>
      </c>
      <c r="K27706">
        <v>36.06</v>
      </c>
      <c r="L27706" s="32">
        <v>27.77</v>
      </c>
      <c r="M27706" s="173">
        <v>27984</v>
      </c>
      <c r="N27706" t="s">
        <v>48</v>
      </c>
      <c r="O27706">
        <v>2</v>
      </c>
    </row>
    <row r="27707" spans="1:15" x14ac:dyDescent="0.25">
      <c r="A27707" s="2">
        <v>37040</v>
      </c>
      <c r="B27707">
        <v>900</v>
      </c>
      <c r="C27707">
        <v>23.39</v>
      </c>
      <c r="D27707">
        <v>23.39</v>
      </c>
      <c r="E27707">
        <v>23.39</v>
      </c>
      <c r="F27707">
        <v>23.39</v>
      </c>
      <c r="G27707">
        <v>23.39</v>
      </c>
      <c r="H27707" s="172">
        <v>30.11</v>
      </c>
      <c r="I27707">
        <v>30.44</v>
      </c>
      <c r="J27707">
        <v>30.99</v>
      </c>
      <c r="K27707">
        <v>31.97</v>
      </c>
      <c r="L27707" s="32">
        <v>28.34</v>
      </c>
      <c r="M27707" s="173">
        <v>29725</v>
      </c>
      <c r="N27707" t="s">
        <v>48</v>
      </c>
      <c r="O27707">
        <v>2</v>
      </c>
    </row>
    <row r="27708" spans="1:15" x14ac:dyDescent="0.25">
      <c r="A27708" s="2">
        <v>37040</v>
      </c>
      <c r="B27708">
        <v>1000</v>
      </c>
      <c r="C27708">
        <v>24.68</v>
      </c>
      <c r="D27708">
        <v>27.31</v>
      </c>
      <c r="E27708">
        <v>28.42</v>
      </c>
      <c r="F27708">
        <v>24.68</v>
      </c>
      <c r="G27708">
        <v>24.68</v>
      </c>
      <c r="H27708" s="172">
        <v>32.4</v>
      </c>
      <c r="I27708">
        <v>30.89</v>
      </c>
      <c r="J27708">
        <v>31.12</v>
      </c>
      <c r="K27708">
        <v>38.4</v>
      </c>
      <c r="L27708" s="32">
        <v>29.03</v>
      </c>
      <c r="M27708" s="173">
        <v>30683</v>
      </c>
      <c r="N27708" t="s">
        <v>48</v>
      </c>
      <c r="O27708">
        <v>2</v>
      </c>
    </row>
    <row r="27709" spans="1:15" x14ac:dyDescent="0.25">
      <c r="A27709" s="2">
        <v>37040</v>
      </c>
      <c r="B27709">
        <v>1100</v>
      </c>
      <c r="C27709">
        <v>26.7</v>
      </c>
      <c r="D27709">
        <v>32.840000000000003</v>
      </c>
      <c r="E27709">
        <v>35.43</v>
      </c>
      <c r="F27709">
        <v>26.7</v>
      </c>
      <c r="G27709">
        <v>26.7</v>
      </c>
      <c r="H27709" s="172">
        <v>38.54</v>
      </c>
      <c r="I27709">
        <v>40.21</v>
      </c>
      <c r="J27709">
        <v>40.79</v>
      </c>
      <c r="K27709">
        <v>40.46</v>
      </c>
      <c r="L27709" s="32">
        <v>37.270000000000003</v>
      </c>
      <c r="M27709" s="173">
        <v>31620</v>
      </c>
      <c r="N27709" t="s">
        <v>48</v>
      </c>
      <c r="O27709">
        <v>2</v>
      </c>
    </row>
    <row r="27710" spans="1:15" x14ac:dyDescent="0.25">
      <c r="A27710" s="2">
        <v>37040</v>
      </c>
      <c r="B27710">
        <v>1200</v>
      </c>
      <c r="C27710">
        <v>31.53</v>
      </c>
      <c r="D27710">
        <v>37.4</v>
      </c>
      <c r="E27710">
        <v>39.68</v>
      </c>
      <c r="F27710">
        <v>31.56</v>
      </c>
      <c r="G27710">
        <v>31.57</v>
      </c>
      <c r="H27710" s="172">
        <v>38.69</v>
      </c>
      <c r="I27710">
        <v>44.98</v>
      </c>
      <c r="J27710">
        <v>45.47</v>
      </c>
      <c r="K27710">
        <v>42.61</v>
      </c>
      <c r="L27710" s="32">
        <v>38.56</v>
      </c>
      <c r="M27710" s="173">
        <v>32117</v>
      </c>
      <c r="N27710" t="s">
        <v>48</v>
      </c>
      <c r="O27710">
        <v>2</v>
      </c>
    </row>
    <row r="27711" spans="1:15" x14ac:dyDescent="0.25">
      <c r="A27711" s="2">
        <v>37040</v>
      </c>
      <c r="B27711">
        <v>1300</v>
      </c>
      <c r="C27711">
        <v>25.9</v>
      </c>
      <c r="D27711">
        <v>46.09</v>
      </c>
      <c r="E27711">
        <v>40.57</v>
      </c>
      <c r="F27711">
        <v>28.08</v>
      </c>
      <c r="G27711">
        <v>28.68</v>
      </c>
      <c r="H27711" s="172">
        <v>41.14</v>
      </c>
      <c r="I27711">
        <v>44.23</v>
      </c>
      <c r="J27711">
        <v>45.01</v>
      </c>
      <c r="K27711">
        <v>41.81</v>
      </c>
      <c r="L27711" s="32">
        <v>40.57</v>
      </c>
      <c r="M27711" s="173">
        <v>32287</v>
      </c>
      <c r="N27711" t="s">
        <v>48</v>
      </c>
      <c r="O27711">
        <v>2</v>
      </c>
    </row>
    <row r="27712" spans="1:15" x14ac:dyDescent="0.25">
      <c r="A27712" s="2">
        <v>37040</v>
      </c>
      <c r="B27712">
        <v>1400</v>
      </c>
      <c r="C27712">
        <v>24.6</v>
      </c>
      <c r="D27712">
        <v>46.66</v>
      </c>
      <c r="E27712">
        <v>40.75</v>
      </c>
      <c r="F27712">
        <v>26.97</v>
      </c>
      <c r="G27712">
        <v>27.61</v>
      </c>
      <c r="H27712" s="172">
        <v>41.19</v>
      </c>
      <c r="I27712">
        <v>46.91</v>
      </c>
      <c r="J27712">
        <v>49.24</v>
      </c>
      <c r="K27712">
        <v>41.83</v>
      </c>
      <c r="L27712" s="32">
        <v>40.619999999999997</v>
      </c>
      <c r="M27712" s="173">
        <v>32483</v>
      </c>
      <c r="N27712" t="s">
        <v>48</v>
      </c>
      <c r="O27712">
        <v>2</v>
      </c>
    </row>
    <row r="27713" spans="1:15" x14ac:dyDescent="0.25">
      <c r="A27713" s="2">
        <v>37040</v>
      </c>
      <c r="B27713">
        <v>1500</v>
      </c>
      <c r="C27713">
        <v>25.63</v>
      </c>
      <c r="D27713">
        <v>39.93</v>
      </c>
      <c r="E27713">
        <v>30.89</v>
      </c>
      <c r="F27713">
        <v>28.03</v>
      </c>
      <c r="G27713">
        <v>28.69</v>
      </c>
      <c r="H27713" s="172">
        <v>38.39</v>
      </c>
      <c r="I27713">
        <v>37.659999999999997</v>
      </c>
      <c r="J27713">
        <v>37.58</v>
      </c>
      <c r="K27713">
        <v>38.119999999999997</v>
      </c>
      <c r="L27713" s="32">
        <v>37.79</v>
      </c>
      <c r="M27713" s="173">
        <v>32481</v>
      </c>
      <c r="N27713" t="s">
        <v>48</v>
      </c>
      <c r="O27713">
        <v>2</v>
      </c>
    </row>
    <row r="27714" spans="1:15" x14ac:dyDescent="0.25">
      <c r="A27714" s="2">
        <v>37040</v>
      </c>
      <c r="B27714">
        <v>1600</v>
      </c>
      <c r="C27714">
        <v>25.44</v>
      </c>
      <c r="D27714">
        <v>39.78</v>
      </c>
      <c r="E27714">
        <v>30.72</v>
      </c>
      <c r="F27714">
        <v>27.87</v>
      </c>
      <c r="G27714">
        <v>28.55</v>
      </c>
      <c r="H27714" s="172">
        <v>37.43</v>
      </c>
      <c r="I27714">
        <v>36.69</v>
      </c>
      <c r="J27714">
        <v>36.6</v>
      </c>
      <c r="K27714">
        <v>37.18</v>
      </c>
      <c r="L27714" s="32">
        <v>36.83</v>
      </c>
      <c r="M27714" s="173">
        <v>32243</v>
      </c>
      <c r="N27714" t="s">
        <v>48</v>
      </c>
      <c r="O27714">
        <v>2</v>
      </c>
    </row>
    <row r="27715" spans="1:15" x14ac:dyDescent="0.25">
      <c r="A27715" s="2">
        <v>37040</v>
      </c>
      <c r="B27715">
        <v>1700</v>
      </c>
      <c r="C27715">
        <v>25.87</v>
      </c>
      <c r="D27715">
        <v>37.840000000000003</v>
      </c>
      <c r="E27715">
        <v>30.28</v>
      </c>
      <c r="F27715">
        <v>27.9</v>
      </c>
      <c r="G27715">
        <v>28.47</v>
      </c>
      <c r="H27715" s="172">
        <v>39.67</v>
      </c>
      <c r="I27715">
        <v>38.96</v>
      </c>
      <c r="J27715">
        <v>38.880000000000003</v>
      </c>
      <c r="K27715">
        <v>39.380000000000003</v>
      </c>
      <c r="L27715" s="32">
        <v>39.07</v>
      </c>
      <c r="M27715" s="173">
        <v>32164</v>
      </c>
      <c r="N27715" t="s">
        <v>48</v>
      </c>
      <c r="O27715">
        <v>2</v>
      </c>
    </row>
    <row r="27716" spans="1:15" x14ac:dyDescent="0.25">
      <c r="A27716" s="2">
        <v>37040</v>
      </c>
      <c r="B27716">
        <v>1800</v>
      </c>
      <c r="C27716">
        <v>24.64</v>
      </c>
      <c r="D27716">
        <v>29.14</v>
      </c>
      <c r="E27716">
        <v>26.3</v>
      </c>
      <c r="F27716">
        <v>25.41</v>
      </c>
      <c r="G27716">
        <v>25.62</v>
      </c>
      <c r="H27716" s="172">
        <v>34.950000000000003</v>
      </c>
      <c r="I27716">
        <v>33.799999999999997</v>
      </c>
      <c r="J27716">
        <v>33.83</v>
      </c>
      <c r="K27716">
        <v>37.24</v>
      </c>
      <c r="L27716" s="32">
        <v>33.24</v>
      </c>
      <c r="M27716" s="173">
        <v>31805</v>
      </c>
      <c r="N27716" t="s">
        <v>48</v>
      </c>
      <c r="O27716">
        <v>2</v>
      </c>
    </row>
    <row r="27717" spans="1:15" x14ac:dyDescent="0.25">
      <c r="A27717" s="2">
        <v>37040</v>
      </c>
      <c r="B27717">
        <v>1900</v>
      </c>
      <c r="C27717">
        <v>18.47</v>
      </c>
      <c r="D27717">
        <v>22.45</v>
      </c>
      <c r="E27717">
        <v>19.940000000000001</v>
      </c>
      <c r="F27717">
        <v>19.149999999999999</v>
      </c>
      <c r="G27717">
        <v>19.34</v>
      </c>
      <c r="H27717" s="172">
        <v>26.64</v>
      </c>
      <c r="I27717">
        <v>25.89</v>
      </c>
      <c r="J27717">
        <v>26.01</v>
      </c>
      <c r="K27717">
        <v>32.64</v>
      </c>
      <c r="L27717" s="32">
        <v>24.45</v>
      </c>
      <c r="M27717" s="173">
        <v>31129</v>
      </c>
      <c r="N27717" t="s">
        <v>48</v>
      </c>
      <c r="O27717">
        <v>2</v>
      </c>
    </row>
    <row r="27718" spans="1:15" x14ac:dyDescent="0.25">
      <c r="A27718" s="2">
        <v>37040</v>
      </c>
      <c r="B27718">
        <v>2000</v>
      </c>
      <c r="C27718">
        <v>16.53</v>
      </c>
      <c r="D27718">
        <v>20.39</v>
      </c>
      <c r="E27718">
        <v>20.190000000000001</v>
      </c>
      <c r="F27718">
        <v>16.899999999999999</v>
      </c>
      <c r="G27718">
        <v>17.03</v>
      </c>
      <c r="H27718" s="172">
        <v>26.49</v>
      </c>
      <c r="I27718">
        <v>25.74</v>
      </c>
      <c r="J27718">
        <v>25.85</v>
      </c>
      <c r="K27718">
        <v>32.49</v>
      </c>
      <c r="L27718" s="32">
        <v>24.29</v>
      </c>
      <c r="M27718" s="173">
        <v>30293</v>
      </c>
      <c r="N27718" t="s">
        <v>48</v>
      </c>
      <c r="O27718">
        <v>2</v>
      </c>
    </row>
    <row r="27719" spans="1:15" x14ac:dyDescent="0.25">
      <c r="A27719" s="2">
        <v>37040</v>
      </c>
      <c r="B27719">
        <v>2100</v>
      </c>
      <c r="C27719">
        <v>21.27</v>
      </c>
      <c r="D27719">
        <v>21.27</v>
      </c>
      <c r="E27719">
        <v>21.27</v>
      </c>
      <c r="F27719">
        <v>21.27</v>
      </c>
      <c r="G27719">
        <v>21.27</v>
      </c>
      <c r="H27719" s="172">
        <v>36.86</v>
      </c>
      <c r="I27719">
        <v>36.86</v>
      </c>
      <c r="J27719">
        <v>36.86</v>
      </c>
      <c r="K27719">
        <v>36.86</v>
      </c>
      <c r="L27719" s="32">
        <v>36.86</v>
      </c>
      <c r="M27719" s="173">
        <v>30891</v>
      </c>
      <c r="N27719" t="s">
        <v>48</v>
      </c>
      <c r="O27719">
        <v>2</v>
      </c>
    </row>
    <row r="27720" spans="1:15" x14ac:dyDescent="0.25">
      <c r="A27720" s="2">
        <v>37040</v>
      </c>
      <c r="B27720">
        <v>2200</v>
      </c>
      <c r="C27720">
        <v>19.13</v>
      </c>
      <c r="D27720">
        <v>19.13</v>
      </c>
      <c r="E27720">
        <v>19.13</v>
      </c>
      <c r="F27720">
        <v>19.13</v>
      </c>
      <c r="G27720">
        <v>19.13</v>
      </c>
      <c r="H27720" s="172">
        <v>30.84</v>
      </c>
      <c r="I27720">
        <v>30.4</v>
      </c>
      <c r="J27720">
        <v>30.46</v>
      </c>
      <c r="K27720">
        <v>34.380000000000003</v>
      </c>
      <c r="L27720" s="32">
        <v>29.54</v>
      </c>
      <c r="M27720" s="173">
        <v>30838</v>
      </c>
      <c r="N27720" t="s">
        <v>48</v>
      </c>
      <c r="O27720">
        <v>2</v>
      </c>
    </row>
    <row r="27721" spans="1:15" x14ac:dyDescent="0.25">
      <c r="A27721" s="2">
        <v>37040</v>
      </c>
      <c r="B27721">
        <v>2300</v>
      </c>
      <c r="C27721">
        <v>14.81</v>
      </c>
      <c r="D27721">
        <v>14.81</v>
      </c>
      <c r="E27721">
        <v>14.81</v>
      </c>
      <c r="F27721">
        <v>14.81</v>
      </c>
      <c r="G27721">
        <v>14.81</v>
      </c>
      <c r="H27721" s="172">
        <v>22.49</v>
      </c>
      <c r="I27721">
        <v>21.74</v>
      </c>
      <c r="J27721">
        <v>21.85</v>
      </c>
      <c r="K27721">
        <v>28.49</v>
      </c>
      <c r="L27721" s="32">
        <v>20.29</v>
      </c>
      <c r="M27721" s="173">
        <v>27821</v>
      </c>
      <c r="N27721" t="s">
        <v>48</v>
      </c>
      <c r="O27721">
        <v>2</v>
      </c>
    </row>
    <row r="27722" spans="1:15" x14ac:dyDescent="0.25">
      <c r="A27722" s="2">
        <v>37040</v>
      </c>
      <c r="B27722">
        <v>2400</v>
      </c>
      <c r="C27722">
        <v>10.55</v>
      </c>
      <c r="D27722">
        <v>10.55</v>
      </c>
      <c r="E27722">
        <v>10.55</v>
      </c>
      <c r="F27722">
        <v>10.55</v>
      </c>
      <c r="G27722">
        <v>10.55</v>
      </c>
      <c r="H27722" s="172">
        <v>15.71</v>
      </c>
      <c r="I27722">
        <v>14.95</v>
      </c>
      <c r="J27722">
        <v>15.07</v>
      </c>
      <c r="K27722">
        <v>21.71</v>
      </c>
      <c r="L27722" s="32">
        <v>13.51</v>
      </c>
      <c r="M27722" s="173">
        <v>24828</v>
      </c>
      <c r="N27722" t="s">
        <v>47</v>
      </c>
      <c r="O27722">
        <v>2</v>
      </c>
    </row>
    <row r="27723" spans="1:15" x14ac:dyDescent="0.25">
      <c r="A27723" s="2">
        <v>37041</v>
      </c>
      <c r="B27723">
        <v>100</v>
      </c>
      <c r="C27723">
        <v>0</v>
      </c>
      <c r="D27723">
        <v>0</v>
      </c>
      <c r="E27723">
        <v>0</v>
      </c>
      <c r="F27723">
        <v>0</v>
      </c>
      <c r="G27723">
        <v>0</v>
      </c>
      <c r="H27723" s="172">
        <v>10.86</v>
      </c>
      <c r="I27723">
        <v>10.65</v>
      </c>
      <c r="J27723">
        <v>10.68</v>
      </c>
      <c r="K27723">
        <v>12.58</v>
      </c>
      <c r="L27723" s="32">
        <v>10.23</v>
      </c>
      <c r="M27723" s="173">
        <v>22257</v>
      </c>
      <c r="N27723" t="s">
        <v>47</v>
      </c>
      <c r="O27723">
        <v>3</v>
      </c>
    </row>
    <row r="27724" spans="1:15" x14ac:dyDescent="0.25">
      <c r="A27724" s="2">
        <v>37041</v>
      </c>
      <c r="B27724">
        <v>200</v>
      </c>
      <c r="C27724">
        <v>8.64</v>
      </c>
      <c r="D27724">
        <v>8.64</v>
      </c>
      <c r="E27724">
        <v>8.64</v>
      </c>
      <c r="F27724">
        <v>8.64</v>
      </c>
      <c r="G27724">
        <v>8.64</v>
      </c>
      <c r="H27724" s="172">
        <v>8.02</v>
      </c>
      <c r="I27724">
        <v>7.45</v>
      </c>
      <c r="J27724">
        <v>7.54</v>
      </c>
      <c r="K27724">
        <v>12.58</v>
      </c>
      <c r="L27724" s="32">
        <v>6.35</v>
      </c>
      <c r="M27724" s="173">
        <v>21409</v>
      </c>
      <c r="N27724" t="s">
        <v>47</v>
      </c>
      <c r="O27724">
        <v>3</v>
      </c>
    </row>
    <row r="27725" spans="1:15" x14ac:dyDescent="0.25">
      <c r="A27725" s="2">
        <v>37041</v>
      </c>
      <c r="B27725">
        <v>300</v>
      </c>
      <c r="C27725">
        <v>0</v>
      </c>
      <c r="D27725">
        <v>0</v>
      </c>
      <c r="E27725">
        <v>0</v>
      </c>
      <c r="F27725">
        <v>0</v>
      </c>
      <c r="G27725">
        <v>0</v>
      </c>
      <c r="H27725" s="172">
        <v>5.5</v>
      </c>
      <c r="I27725">
        <v>5.13</v>
      </c>
      <c r="J27725">
        <v>5.19</v>
      </c>
      <c r="K27725">
        <v>8.5</v>
      </c>
      <c r="L27725" s="32">
        <v>4.41</v>
      </c>
      <c r="M27725" s="173">
        <v>21042</v>
      </c>
      <c r="N27725" t="s">
        <v>47</v>
      </c>
      <c r="O27725">
        <v>3</v>
      </c>
    </row>
    <row r="27726" spans="1:15" x14ac:dyDescent="0.25">
      <c r="A27726" s="2">
        <v>37041</v>
      </c>
      <c r="B27726">
        <v>400</v>
      </c>
      <c r="C27726">
        <v>5.86</v>
      </c>
      <c r="D27726">
        <v>5.86</v>
      </c>
      <c r="E27726">
        <v>5.86</v>
      </c>
      <c r="F27726">
        <v>5.86</v>
      </c>
      <c r="G27726">
        <v>5.86</v>
      </c>
      <c r="H27726" s="172">
        <v>5.95</v>
      </c>
      <c r="I27726">
        <v>5.57</v>
      </c>
      <c r="J27726">
        <v>5.63</v>
      </c>
      <c r="K27726">
        <v>8.9499999999999993</v>
      </c>
      <c r="L27726" s="32">
        <v>4.8499999999999996</v>
      </c>
      <c r="M27726" s="173">
        <v>20675</v>
      </c>
      <c r="N27726" t="s">
        <v>47</v>
      </c>
      <c r="O27726">
        <v>3</v>
      </c>
    </row>
    <row r="27727" spans="1:15" x14ac:dyDescent="0.25">
      <c r="A27727" s="2">
        <v>37041</v>
      </c>
      <c r="B27727">
        <v>500</v>
      </c>
      <c r="C27727">
        <v>12.97</v>
      </c>
      <c r="D27727">
        <v>12.97</v>
      </c>
      <c r="E27727">
        <v>12.97</v>
      </c>
      <c r="F27727">
        <v>12.97</v>
      </c>
      <c r="G27727">
        <v>12.97</v>
      </c>
      <c r="H27727" s="172">
        <v>6.34</v>
      </c>
      <c r="I27727">
        <v>5.53</v>
      </c>
      <c r="J27727">
        <v>5.01</v>
      </c>
      <c r="K27727">
        <v>9.34</v>
      </c>
      <c r="L27727" s="32">
        <v>5.18</v>
      </c>
      <c r="M27727" s="173">
        <v>21253</v>
      </c>
      <c r="N27727" t="s">
        <v>47</v>
      </c>
      <c r="O27727">
        <v>3</v>
      </c>
    </row>
    <row r="27728" spans="1:15" x14ac:dyDescent="0.25">
      <c r="A27728" s="2">
        <v>37041</v>
      </c>
      <c r="B27728">
        <v>600</v>
      </c>
      <c r="C27728">
        <v>13.64</v>
      </c>
      <c r="D27728">
        <v>13.64</v>
      </c>
      <c r="E27728">
        <v>13.64</v>
      </c>
      <c r="F27728">
        <v>13.64</v>
      </c>
      <c r="G27728">
        <v>13.64</v>
      </c>
      <c r="H27728" s="172">
        <v>14.59</v>
      </c>
      <c r="I27728">
        <v>13.25</v>
      </c>
      <c r="J27728">
        <v>13.35</v>
      </c>
      <c r="K27728">
        <v>24.66</v>
      </c>
      <c r="L27728" s="32">
        <v>11.03</v>
      </c>
      <c r="M27728" s="173">
        <v>22774</v>
      </c>
      <c r="N27728" t="s">
        <v>47</v>
      </c>
      <c r="O27728">
        <v>3</v>
      </c>
    </row>
    <row r="27729" spans="1:15" x14ac:dyDescent="0.25">
      <c r="A27729" s="2">
        <v>37041</v>
      </c>
      <c r="B27729">
        <v>700</v>
      </c>
      <c r="C27729">
        <v>19.559999999999999</v>
      </c>
      <c r="D27729">
        <v>26.04</v>
      </c>
      <c r="E27729">
        <v>43.44</v>
      </c>
      <c r="F27729">
        <v>16.36</v>
      </c>
      <c r="G27729">
        <v>16.97</v>
      </c>
      <c r="H27729" s="172">
        <v>19</v>
      </c>
      <c r="I27729">
        <v>17.95</v>
      </c>
      <c r="J27729">
        <v>18.03</v>
      </c>
      <c r="K27729">
        <v>26.88</v>
      </c>
      <c r="L27729" s="32">
        <v>16.22</v>
      </c>
      <c r="M27729" s="173">
        <v>25659</v>
      </c>
      <c r="N27729" t="s">
        <v>47</v>
      </c>
      <c r="O27729">
        <v>3</v>
      </c>
    </row>
    <row r="27730" spans="1:15" x14ac:dyDescent="0.25">
      <c r="A27730" s="2">
        <v>37041</v>
      </c>
      <c r="B27730">
        <v>800</v>
      </c>
      <c r="C27730">
        <v>21.41</v>
      </c>
      <c r="D27730">
        <v>27.75</v>
      </c>
      <c r="E27730">
        <v>39.450000000000003</v>
      </c>
      <c r="F27730">
        <v>33.049999999999997</v>
      </c>
      <c r="G27730">
        <v>16.510000000000002</v>
      </c>
      <c r="H27730" s="172">
        <v>24.59</v>
      </c>
      <c r="I27730">
        <v>25.29</v>
      </c>
      <c r="J27730">
        <v>25.67</v>
      </c>
      <c r="K27730">
        <v>29.17</v>
      </c>
      <c r="L27730" s="32">
        <v>22.97</v>
      </c>
      <c r="M27730" s="173">
        <v>28674</v>
      </c>
      <c r="N27730" t="s">
        <v>48</v>
      </c>
      <c r="O27730">
        <v>3</v>
      </c>
    </row>
    <row r="27731" spans="1:15" x14ac:dyDescent="0.25">
      <c r="A27731" s="2">
        <v>37041</v>
      </c>
      <c r="B27731">
        <v>900</v>
      </c>
      <c r="C27731">
        <v>24.22</v>
      </c>
      <c r="D27731">
        <v>-1.92</v>
      </c>
      <c r="E27731">
        <v>-23.58</v>
      </c>
      <c r="F27731">
        <v>102.68</v>
      </c>
      <c r="G27731">
        <v>-4.6100000000000003</v>
      </c>
      <c r="H27731" s="172">
        <v>24.89</v>
      </c>
      <c r="I27731">
        <v>27.64</v>
      </c>
      <c r="J27731">
        <v>28.4</v>
      </c>
      <c r="K27731">
        <v>28.71</v>
      </c>
      <c r="L27731" s="32">
        <v>23.48</v>
      </c>
      <c r="M27731" s="173">
        <v>29851</v>
      </c>
      <c r="N27731" t="s">
        <v>48</v>
      </c>
      <c r="O27731">
        <v>3</v>
      </c>
    </row>
    <row r="27732" spans="1:15" x14ac:dyDescent="0.25">
      <c r="A27732" s="2">
        <v>37041</v>
      </c>
      <c r="B27732">
        <v>1000</v>
      </c>
      <c r="C27732">
        <v>18.399999999999999</v>
      </c>
      <c r="D27732">
        <v>-2.0499999999999998</v>
      </c>
      <c r="E27732">
        <v>-33.5</v>
      </c>
      <c r="F27732">
        <v>25.12</v>
      </c>
      <c r="G27732">
        <v>13.92</v>
      </c>
      <c r="H27732" s="172">
        <v>25</v>
      </c>
      <c r="I27732">
        <v>26.73</v>
      </c>
      <c r="J27732">
        <v>27.25</v>
      </c>
      <c r="K27732">
        <v>29.09</v>
      </c>
      <c r="L27732" s="32">
        <v>23.46</v>
      </c>
      <c r="M27732" s="173">
        <v>30382</v>
      </c>
      <c r="N27732" t="s">
        <v>48</v>
      </c>
      <c r="O27732">
        <v>3</v>
      </c>
    </row>
    <row r="27733" spans="1:15" x14ac:dyDescent="0.25">
      <c r="A27733" s="2">
        <v>37041</v>
      </c>
      <c r="B27733">
        <v>1100</v>
      </c>
      <c r="C27733">
        <v>18.73</v>
      </c>
      <c r="D27733">
        <v>13.3</v>
      </c>
      <c r="E27733">
        <v>-2.08</v>
      </c>
      <c r="F27733">
        <v>26.4</v>
      </c>
      <c r="G27733">
        <v>15.41</v>
      </c>
      <c r="H27733" s="172">
        <v>30</v>
      </c>
      <c r="I27733">
        <v>32.75</v>
      </c>
      <c r="J27733">
        <v>33.520000000000003</v>
      </c>
      <c r="K27733">
        <v>32.659999999999997</v>
      </c>
      <c r="L27733" s="32">
        <v>28.98</v>
      </c>
      <c r="M27733" s="173">
        <v>30981</v>
      </c>
      <c r="N27733" t="s">
        <v>48</v>
      </c>
      <c r="O27733">
        <v>3</v>
      </c>
    </row>
    <row r="27734" spans="1:15" x14ac:dyDescent="0.25">
      <c r="A27734" s="2">
        <v>37041</v>
      </c>
      <c r="B27734">
        <v>1200</v>
      </c>
      <c r="C27734">
        <v>20.38</v>
      </c>
      <c r="D27734">
        <v>15.46</v>
      </c>
      <c r="E27734">
        <v>0.82</v>
      </c>
      <c r="F27734">
        <v>27.94</v>
      </c>
      <c r="G27734">
        <v>17.16</v>
      </c>
      <c r="H27734" s="172">
        <v>29.49</v>
      </c>
      <c r="I27734">
        <v>35.36</v>
      </c>
      <c r="J27734">
        <v>36.31</v>
      </c>
      <c r="K27734">
        <v>32.49</v>
      </c>
      <c r="L27734" s="32">
        <v>29.42</v>
      </c>
      <c r="M27734" s="173">
        <v>31110</v>
      </c>
      <c r="N27734" t="s">
        <v>48</v>
      </c>
      <c r="O27734">
        <v>3</v>
      </c>
    </row>
    <row r="27735" spans="1:15" x14ac:dyDescent="0.25">
      <c r="A27735" s="2">
        <v>37041</v>
      </c>
      <c r="B27735">
        <v>1300</v>
      </c>
      <c r="C27735">
        <v>17.53</v>
      </c>
      <c r="D27735">
        <v>12.71</v>
      </c>
      <c r="E27735">
        <v>-2.13</v>
      </c>
      <c r="F27735">
        <v>25.37</v>
      </c>
      <c r="G27735">
        <v>14.21</v>
      </c>
      <c r="H27735" s="172">
        <v>30.15</v>
      </c>
      <c r="I27735">
        <v>36.82</v>
      </c>
      <c r="J27735">
        <v>37.909999999999997</v>
      </c>
      <c r="K27735">
        <v>33.15</v>
      </c>
      <c r="L27735" s="32">
        <v>30.08</v>
      </c>
      <c r="M27735" s="173">
        <v>31049</v>
      </c>
      <c r="N27735" t="s">
        <v>48</v>
      </c>
      <c r="O27735">
        <v>3</v>
      </c>
    </row>
    <row r="27736" spans="1:15" x14ac:dyDescent="0.25">
      <c r="A27736" s="2">
        <v>37041</v>
      </c>
      <c r="B27736">
        <v>1400</v>
      </c>
      <c r="C27736">
        <v>16.2</v>
      </c>
      <c r="D27736">
        <v>22.59</v>
      </c>
      <c r="E27736">
        <v>20.11</v>
      </c>
      <c r="F27736">
        <v>25.14</v>
      </c>
      <c r="G27736">
        <v>13.9</v>
      </c>
      <c r="H27736" s="172">
        <v>30.9</v>
      </c>
      <c r="I27736">
        <v>34.380000000000003</v>
      </c>
      <c r="J27736">
        <v>35.21</v>
      </c>
      <c r="K27736">
        <v>32.659999999999997</v>
      </c>
      <c r="L27736" s="32">
        <v>30.37</v>
      </c>
      <c r="M27736" s="173">
        <v>31072</v>
      </c>
      <c r="N27736" t="s">
        <v>48</v>
      </c>
      <c r="O27736">
        <v>3</v>
      </c>
    </row>
    <row r="27737" spans="1:15" x14ac:dyDescent="0.25">
      <c r="A27737" s="2">
        <v>37041</v>
      </c>
      <c r="B27737">
        <v>1500</v>
      </c>
      <c r="C27737">
        <v>15.93</v>
      </c>
      <c r="D27737">
        <v>22.11</v>
      </c>
      <c r="E27737">
        <v>19.71</v>
      </c>
      <c r="F27737">
        <v>24.55</v>
      </c>
      <c r="G27737">
        <v>13.72</v>
      </c>
      <c r="H27737" s="172">
        <v>27.15</v>
      </c>
      <c r="I27737">
        <v>31.96</v>
      </c>
      <c r="J27737">
        <v>32.700000000000003</v>
      </c>
      <c r="K27737">
        <v>31.48</v>
      </c>
      <c r="L27737" s="32">
        <v>26.46</v>
      </c>
      <c r="M27737" s="173">
        <v>30903</v>
      </c>
      <c r="N27737" t="s">
        <v>48</v>
      </c>
      <c r="O27737">
        <v>3</v>
      </c>
    </row>
    <row r="27738" spans="1:15" x14ac:dyDescent="0.25">
      <c r="A27738" s="2">
        <v>37041</v>
      </c>
      <c r="B27738">
        <v>1600</v>
      </c>
      <c r="C27738">
        <v>15.95</v>
      </c>
      <c r="D27738">
        <v>20.97</v>
      </c>
      <c r="E27738">
        <v>18.05</v>
      </c>
      <c r="F27738">
        <v>24.68</v>
      </c>
      <c r="G27738">
        <v>13.61</v>
      </c>
      <c r="H27738" s="172">
        <v>24.95</v>
      </c>
      <c r="I27738">
        <v>26.38</v>
      </c>
      <c r="J27738">
        <v>27.07</v>
      </c>
      <c r="K27738">
        <v>36.17</v>
      </c>
      <c r="L27738" s="32">
        <v>21.22</v>
      </c>
      <c r="M27738" s="173">
        <v>30657</v>
      </c>
      <c r="N27738" t="s">
        <v>48</v>
      </c>
      <c r="O27738">
        <v>3</v>
      </c>
    </row>
    <row r="27739" spans="1:15" x14ac:dyDescent="0.25">
      <c r="A27739" s="2">
        <v>37041</v>
      </c>
      <c r="B27739">
        <v>1700</v>
      </c>
      <c r="C27739">
        <v>20.28</v>
      </c>
      <c r="D27739">
        <v>24.49</v>
      </c>
      <c r="E27739">
        <v>22.22</v>
      </c>
      <c r="F27739">
        <v>27.9</v>
      </c>
      <c r="G27739">
        <v>17.329999999999998</v>
      </c>
      <c r="H27739" s="172">
        <v>25.12</v>
      </c>
      <c r="I27739">
        <v>27.83</v>
      </c>
      <c r="J27739">
        <v>28.57</v>
      </c>
      <c r="K27739">
        <v>33.35</v>
      </c>
      <c r="L27739" s="32">
        <v>22.55</v>
      </c>
      <c r="M27739" s="173">
        <v>30605</v>
      </c>
      <c r="N27739" t="s">
        <v>48</v>
      </c>
      <c r="O27739">
        <v>3</v>
      </c>
    </row>
    <row r="27740" spans="1:15" x14ac:dyDescent="0.25">
      <c r="A27740" s="2">
        <v>37041</v>
      </c>
      <c r="B27740">
        <v>1800</v>
      </c>
      <c r="C27740">
        <v>20.97</v>
      </c>
      <c r="D27740">
        <v>24.94</v>
      </c>
      <c r="E27740">
        <v>22.68</v>
      </c>
      <c r="F27740">
        <v>28.31</v>
      </c>
      <c r="G27740">
        <v>17.86</v>
      </c>
      <c r="H27740" s="172">
        <v>24.61</v>
      </c>
      <c r="I27740">
        <v>25.25</v>
      </c>
      <c r="J27740">
        <v>25.79</v>
      </c>
      <c r="K27740">
        <v>32.659999999999997</v>
      </c>
      <c r="L27740" s="32">
        <v>21.64</v>
      </c>
      <c r="M27740" s="173">
        <v>30363</v>
      </c>
      <c r="N27740" t="s">
        <v>48</v>
      </c>
      <c r="O27740">
        <v>3</v>
      </c>
    </row>
    <row r="27741" spans="1:15" x14ac:dyDescent="0.25">
      <c r="A27741" s="2">
        <v>37041</v>
      </c>
      <c r="B27741">
        <v>1900</v>
      </c>
      <c r="C27741">
        <v>17.32</v>
      </c>
      <c r="D27741">
        <v>21.32</v>
      </c>
      <c r="E27741">
        <v>18.95</v>
      </c>
      <c r="F27741">
        <v>24.83</v>
      </c>
      <c r="G27741">
        <v>13.94</v>
      </c>
      <c r="H27741" s="172">
        <v>21.23</v>
      </c>
      <c r="I27741">
        <v>21.57</v>
      </c>
      <c r="J27741">
        <v>21.99</v>
      </c>
      <c r="K27741">
        <v>28.46</v>
      </c>
      <c r="L27741" s="32">
        <v>18.57</v>
      </c>
      <c r="M27741" s="173">
        <v>29505</v>
      </c>
      <c r="N27741" t="s">
        <v>48</v>
      </c>
      <c r="O27741">
        <v>3</v>
      </c>
    </row>
    <row r="27742" spans="1:15" x14ac:dyDescent="0.25">
      <c r="A27742" s="2">
        <v>37041</v>
      </c>
      <c r="B27742">
        <v>2000</v>
      </c>
      <c r="C27742">
        <v>14.44</v>
      </c>
      <c r="D27742">
        <v>19.98</v>
      </c>
      <c r="E27742">
        <v>17.63</v>
      </c>
      <c r="F27742">
        <v>23.47</v>
      </c>
      <c r="G27742">
        <v>12.36</v>
      </c>
      <c r="H27742" s="172">
        <v>21</v>
      </c>
      <c r="I27742">
        <v>21.36</v>
      </c>
      <c r="J27742">
        <v>21.79</v>
      </c>
      <c r="K27742">
        <v>28.19</v>
      </c>
      <c r="L27742" s="32">
        <v>18.350000000000001</v>
      </c>
      <c r="M27742" s="173">
        <v>28891</v>
      </c>
      <c r="N27742" t="s">
        <v>48</v>
      </c>
      <c r="O27742">
        <v>3</v>
      </c>
    </row>
    <row r="27743" spans="1:15" x14ac:dyDescent="0.25">
      <c r="A27743" s="2">
        <v>37041</v>
      </c>
      <c r="B27743">
        <v>2100</v>
      </c>
      <c r="C27743">
        <v>21.06</v>
      </c>
      <c r="D27743">
        <v>25.71</v>
      </c>
      <c r="E27743">
        <v>23.79</v>
      </c>
      <c r="F27743">
        <v>28.59</v>
      </c>
      <c r="G27743">
        <v>19.48</v>
      </c>
      <c r="H27743" s="172">
        <v>29.53</v>
      </c>
      <c r="I27743">
        <v>29.68</v>
      </c>
      <c r="J27743">
        <v>30.21</v>
      </c>
      <c r="K27743">
        <v>40</v>
      </c>
      <c r="L27743" s="32">
        <v>25.68</v>
      </c>
      <c r="M27743" s="173">
        <v>29766</v>
      </c>
      <c r="N27743" t="s">
        <v>48</v>
      </c>
      <c r="O27743">
        <v>3</v>
      </c>
    </row>
    <row r="27744" spans="1:15" x14ac:dyDescent="0.25">
      <c r="A27744" s="2">
        <v>37041</v>
      </c>
      <c r="B27744">
        <v>2200</v>
      </c>
      <c r="C27744">
        <v>19.48</v>
      </c>
      <c r="D27744">
        <v>24.14</v>
      </c>
      <c r="E27744">
        <v>22.22</v>
      </c>
      <c r="F27744">
        <v>27.07</v>
      </c>
      <c r="G27744">
        <v>17.920000000000002</v>
      </c>
      <c r="H27744" s="172">
        <v>22</v>
      </c>
      <c r="I27744">
        <v>19.600000000000001</v>
      </c>
      <c r="J27744">
        <v>16.55</v>
      </c>
      <c r="K27744">
        <v>31.05</v>
      </c>
      <c r="L27744" s="32">
        <v>18.010000000000002</v>
      </c>
      <c r="M27744" s="173">
        <v>29951</v>
      </c>
      <c r="N27744" t="s">
        <v>48</v>
      </c>
      <c r="O27744">
        <v>3</v>
      </c>
    </row>
    <row r="27745" spans="1:15" x14ac:dyDescent="0.25">
      <c r="A27745" s="2">
        <v>37041</v>
      </c>
      <c r="B27745">
        <v>2300</v>
      </c>
      <c r="C27745">
        <v>15.62</v>
      </c>
      <c r="D27745">
        <v>20.260000000000002</v>
      </c>
      <c r="E27745">
        <v>18.350000000000001</v>
      </c>
      <c r="F27745">
        <v>23.18</v>
      </c>
      <c r="G27745">
        <v>14.05</v>
      </c>
      <c r="H27745" s="172">
        <v>20</v>
      </c>
      <c r="I27745">
        <v>20.03</v>
      </c>
      <c r="J27745">
        <v>20.23</v>
      </c>
      <c r="K27745">
        <v>23</v>
      </c>
      <c r="L27745" s="32">
        <v>18.86</v>
      </c>
      <c r="M27745" s="173">
        <v>27229</v>
      </c>
      <c r="N27745" t="s">
        <v>48</v>
      </c>
      <c r="O27745">
        <v>3</v>
      </c>
    </row>
    <row r="27746" spans="1:15" x14ac:dyDescent="0.25">
      <c r="A27746" s="2">
        <v>37041</v>
      </c>
      <c r="B27746">
        <v>2400</v>
      </c>
      <c r="C27746">
        <v>14.22</v>
      </c>
      <c r="D27746">
        <v>15.19</v>
      </c>
      <c r="E27746">
        <v>14.79</v>
      </c>
      <c r="F27746">
        <v>15.8</v>
      </c>
      <c r="G27746">
        <v>13.9</v>
      </c>
      <c r="H27746" s="172">
        <v>16.27</v>
      </c>
      <c r="I27746">
        <v>15.87</v>
      </c>
      <c r="J27746">
        <v>15.93</v>
      </c>
      <c r="K27746">
        <v>19.27</v>
      </c>
      <c r="L27746" s="32">
        <v>15.13</v>
      </c>
      <c r="M27746" s="173">
        <v>24444</v>
      </c>
      <c r="N27746" t="s">
        <v>47</v>
      </c>
      <c r="O27746">
        <v>3</v>
      </c>
    </row>
    <row r="27747" spans="1:15" x14ac:dyDescent="0.25">
      <c r="A27747" s="2">
        <v>37042</v>
      </c>
      <c r="B27747">
        <v>100</v>
      </c>
      <c r="C27747">
        <v>12.43</v>
      </c>
      <c r="D27747">
        <v>12.43</v>
      </c>
      <c r="E27747">
        <v>12.43</v>
      </c>
      <c r="F27747">
        <v>12.43</v>
      </c>
      <c r="G27747">
        <v>12.43</v>
      </c>
      <c r="H27747" s="172">
        <v>8.49</v>
      </c>
      <c r="I27747">
        <v>8.49</v>
      </c>
      <c r="J27747">
        <v>8.49</v>
      </c>
      <c r="K27747">
        <v>8.49</v>
      </c>
      <c r="L27747" s="32">
        <v>8.49</v>
      </c>
      <c r="M27747" s="173">
        <v>22110</v>
      </c>
      <c r="N27747" t="s">
        <v>47</v>
      </c>
      <c r="O27747">
        <v>4</v>
      </c>
    </row>
    <row r="27748" spans="1:15" x14ac:dyDescent="0.25">
      <c r="A27748" s="2">
        <v>37042</v>
      </c>
      <c r="B27748">
        <v>200</v>
      </c>
      <c r="C27748">
        <v>14.33</v>
      </c>
      <c r="D27748">
        <v>14.33</v>
      </c>
      <c r="E27748">
        <v>14.33</v>
      </c>
      <c r="F27748">
        <v>14.33</v>
      </c>
      <c r="G27748">
        <v>14.33</v>
      </c>
      <c r="H27748" s="172">
        <v>6.18</v>
      </c>
      <c r="I27748">
        <v>6.18</v>
      </c>
      <c r="J27748">
        <v>6.18</v>
      </c>
      <c r="K27748">
        <v>6.18</v>
      </c>
      <c r="L27748" s="32">
        <v>6.18</v>
      </c>
      <c r="M27748" s="173">
        <v>21211</v>
      </c>
      <c r="N27748" t="s">
        <v>47</v>
      </c>
      <c r="O27748">
        <v>4</v>
      </c>
    </row>
    <row r="27749" spans="1:15" x14ac:dyDescent="0.25">
      <c r="A27749" s="2">
        <v>37042</v>
      </c>
      <c r="B27749">
        <v>300</v>
      </c>
      <c r="C27749">
        <v>12.52</v>
      </c>
      <c r="D27749">
        <v>12.52</v>
      </c>
      <c r="E27749">
        <v>12.52</v>
      </c>
      <c r="F27749">
        <v>12.52</v>
      </c>
      <c r="G27749">
        <v>12.52</v>
      </c>
      <c r="H27749" s="172">
        <v>5</v>
      </c>
      <c r="I27749">
        <v>5</v>
      </c>
      <c r="J27749">
        <v>5</v>
      </c>
      <c r="K27749">
        <v>5</v>
      </c>
      <c r="L27749" s="32">
        <v>5</v>
      </c>
      <c r="M27749" s="173">
        <v>20786</v>
      </c>
      <c r="N27749" t="s">
        <v>47</v>
      </c>
      <c r="O27749">
        <v>4</v>
      </c>
    </row>
    <row r="27750" spans="1:15" x14ac:dyDescent="0.25">
      <c r="A27750" s="2">
        <v>37042</v>
      </c>
      <c r="B27750">
        <v>400</v>
      </c>
      <c r="C27750">
        <v>12.22</v>
      </c>
      <c r="D27750">
        <v>12.22</v>
      </c>
      <c r="E27750">
        <v>12.22</v>
      </c>
      <c r="F27750">
        <v>12.22</v>
      </c>
      <c r="G27750">
        <v>12.22</v>
      </c>
      <c r="H27750" s="172">
        <v>5</v>
      </c>
      <c r="I27750">
        <v>5</v>
      </c>
      <c r="J27750">
        <v>5</v>
      </c>
      <c r="K27750">
        <v>5</v>
      </c>
      <c r="L27750" s="32">
        <v>5</v>
      </c>
      <c r="M27750" s="173">
        <v>20738</v>
      </c>
      <c r="N27750" t="s">
        <v>47</v>
      </c>
      <c r="O27750">
        <v>4</v>
      </c>
    </row>
    <row r="27751" spans="1:15" x14ac:dyDescent="0.25">
      <c r="A27751" s="2">
        <v>37042</v>
      </c>
      <c r="B27751">
        <v>500</v>
      </c>
      <c r="C27751">
        <v>10.71</v>
      </c>
      <c r="D27751">
        <v>10.71</v>
      </c>
      <c r="E27751">
        <v>10.71</v>
      </c>
      <c r="F27751">
        <v>10.71</v>
      </c>
      <c r="G27751">
        <v>10.71</v>
      </c>
      <c r="H27751" s="172">
        <v>8.5399999999999991</v>
      </c>
      <c r="I27751">
        <v>8.5500000000000007</v>
      </c>
      <c r="J27751">
        <v>8.5500000000000007</v>
      </c>
      <c r="K27751">
        <v>8.5399999999999991</v>
      </c>
      <c r="L27751" s="32">
        <v>8.5399999999999991</v>
      </c>
      <c r="M27751" s="173">
        <v>21027</v>
      </c>
      <c r="N27751" t="s">
        <v>47</v>
      </c>
      <c r="O27751">
        <v>4</v>
      </c>
    </row>
    <row r="27752" spans="1:15" x14ac:dyDescent="0.25">
      <c r="A27752" s="2">
        <v>37042</v>
      </c>
      <c r="B27752">
        <v>600</v>
      </c>
      <c r="C27752">
        <v>15.83</v>
      </c>
      <c r="D27752">
        <v>15.83</v>
      </c>
      <c r="E27752">
        <v>15.83</v>
      </c>
      <c r="F27752">
        <v>15.83</v>
      </c>
      <c r="G27752">
        <v>15.83</v>
      </c>
      <c r="H27752" s="172">
        <v>14.16</v>
      </c>
      <c r="I27752">
        <v>14.16</v>
      </c>
      <c r="J27752">
        <v>14.16</v>
      </c>
      <c r="K27752">
        <v>14.16</v>
      </c>
      <c r="L27752" s="32">
        <v>14.16</v>
      </c>
      <c r="M27752" s="173">
        <v>22289</v>
      </c>
      <c r="N27752" t="s">
        <v>47</v>
      </c>
      <c r="O27752">
        <v>4</v>
      </c>
    </row>
    <row r="27753" spans="1:15" x14ac:dyDescent="0.25">
      <c r="A27753" s="2">
        <v>37042</v>
      </c>
      <c r="B27753">
        <v>700</v>
      </c>
      <c r="C27753">
        <v>19.03</v>
      </c>
      <c r="D27753">
        <v>19.03</v>
      </c>
      <c r="E27753">
        <v>19.03</v>
      </c>
      <c r="F27753">
        <v>19.03</v>
      </c>
      <c r="G27753">
        <v>19.03</v>
      </c>
      <c r="H27753" s="172">
        <v>19.66</v>
      </c>
      <c r="I27753">
        <v>20</v>
      </c>
      <c r="J27753">
        <v>20.399999999999999</v>
      </c>
      <c r="K27753">
        <v>19.66</v>
      </c>
      <c r="L27753" s="32">
        <v>19.66</v>
      </c>
      <c r="M27753" s="173">
        <v>25580</v>
      </c>
      <c r="N27753" t="s">
        <v>47</v>
      </c>
      <c r="O27753">
        <v>4</v>
      </c>
    </row>
    <row r="27754" spans="1:15" x14ac:dyDescent="0.25">
      <c r="A27754" s="2">
        <v>37042</v>
      </c>
      <c r="B27754">
        <v>800</v>
      </c>
      <c r="C27754">
        <v>21.3</v>
      </c>
      <c r="D27754">
        <v>21.4</v>
      </c>
      <c r="E27754">
        <v>21.34</v>
      </c>
      <c r="F27754">
        <v>21.24</v>
      </c>
      <c r="G27754">
        <v>21.28</v>
      </c>
      <c r="H27754" s="172">
        <v>23.28</v>
      </c>
      <c r="I27754">
        <v>22.36</v>
      </c>
      <c r="J27754">
        <v>22.47</v>
      </c>
      <c r="K27754">
        <v>30.03</v>
      </c>
      <c r="L27754" s="32">
        <v>20.71</v>
      </c>
      <c r="M27754" s="173">
        <v>28503</v>
      </c>
      <c r="N27754" t="s">
        <v>48</v>
      </c>
      <c r="O27754">
        <v>4</v>
      </c>
    </row>
    <row r="27755" spans="1:15" x14ac:dyDescent="0.25">
      <c r="A27755" s="2">
        <v>37042</v>
      </c>
      <c r="B27755">
        <v>900</v>
      </c>
      <c r="C27755">
        <v>21.33</v>
      </c>
      <c r="D27755">
        <v>21.64</v>
      </c>
      <c r="E27755">
        <v>21.44</v>
      </c>
      <c r="F27755">
        <v>21.13</v>
      </c>
      <c r="G27755">
        <v>21.27</v>
      </c>
      <c r="H27755" s="172">
        <v>24.53</v>
      </c>
      <c r="I27755">
        <v>24.01</v>
      </c>
      <c r="J27755">
        <v>21.35</v>
      </c>
      <c r="K27755">
        <v>30.03</v>
      </c>
      <c r="L27755" s="32">
        <v>22.45</v>
      </c>
      <c r="M27755" s="173">
        <v>29491</v>
      </c>
      <c r="N27755" t="s">
        <v>48</v>
      </c>
      <c r="O27755">
        <v>4</v>
      </c>
    </row>
    <row r="27756" spans="1:15" x14ac:dyDescent="0.25">
      <c r="A27756" s="2">
        <v>37042</v>
      </c>
      <c r="B27756">
        <v>1000</v>
      </c>
      <c r="C27756">
        <v>21.86</v>
      </c>
      <c r="D27756">
        <v>21.84</v>
      </c>
      <c r="E27756">
        <v>21.84</v>
      </c>
      <c r="F27756">
        <v>22.09</v>
      </c>
      <c r="G27756">
        <v>21.78</v>
      </c>
      <c r="H27756" s="172">
        <v>24.53</v>
      </c>
      <c r="I27756">
        <v>24.2</v>
      </c>
      <c r="J27756">
        <v>19.2</v>
      </c>
      <c r="K27756">
        <v>29.98</v>
      </c>
      <c r="L27756" s="32">
        <v>23.06</v>
      </c>
      <c r="M27756" s="173">
        <v>30025</v>
      </c>
      <c r="N27756" t="s">
        <v>48</v>
      </c>
      <c r="O27756">
        <v>4</v>
      </c>
    </row>
    <row r="27757" spans="1:15" x14ac:dyDescent="0.25">
      <c r="A27757" s="2">
        <v>37042</v>
      </c>
      <c r="B27757">
        <v>1100</v>
      </c>
      <c r="C27757">
        <v>27.12</v>
      </c>
      <c r="D27757">
        <v>20.98</v>
      </c>
      <c r="E27757">
        <v>21.57</v>
      </c>
      <c r="F27757">
        <v>70.040000000000006</v>
      </c>
      <c r="G27757">
        <v>12.46</v>
      </c>
      <c r="H27757" s="172">
        <v>26.48</v>
      </c>
      <c r="I27757">
        <v>25.94</v>
      </c>
      <c r="J27757">
        <v>21.21</v>
      </c>
      <c r="K27757">
        <v>32.659999999999997</v>
      </c>
      <c r="L27757" s="32">
        <v>24.69</v>
      </c>
      <c r="M27757" s="173">
        <v>30634</v>
      </c>
      <c r="N27757" t="s">
        <v>48</v>
      </c>
      <c r="O27757">
        <v>4</v>
      </c>
    </row>
    <row r="27758" spans="1:15" x14ac:dyDescent="0.25">
      <c r="A27758" s="2">
        <v>37042</v>
      </c>
      <c r="B27758">
        <v>1200</v>
      </c>
      <c r="C27758">
        <v>22.18</v>
      </c>
      <c r="D27758">
        <v>16.170000000000002</v>
      </c>
      <c r="E27758">
        <v>16.75</v>
      </c>
      <c r="F27758">
        <v>62.75</v>
      </c>
      <c r="G27758">
        <v>8.49</v>
      </c>
      <c r="H27758" s="172">
        <v>25.85</v>
      </c>
      <c r="I27758">
        <v>25.14</v>
      </c>
      <c r="J27758">
        <v>20.02</v>
      </c>
      <c r="K27758">
        <v>31.69</v>
      </c>
      <c r="L27758" s="32">
        <v>24.22</v>
      </c>
      <c r="M27758" s="173">
        <v>30761</v>
      </c>
      <c r="N27758" t="s">
        <v>48</v>
      </c>
      <c r="O27758">
        <v>4</v>
      </c>
    </row>
    <row r="27759" spans="1:15" x14ac:dyDescent="0.25">
      <c r="A27759" s="2">
        <v>37042</v>
      </c>
      <c r="B27759">
        <v>1300</v>
      </c>
      <c r="C27759">
        <v>19.93</v>
      </c>
      <c r="D27759">
        <v>18.600000000000001</v>
      </c>
      <c r="E27759">
        <v>18.73</v>
      </c>
      <c r="F27759">
        <v>28.93</v>
      </c>
      <c r="G27759">
        <v>16.91</v>
      </c>
      <c r="H27759" s="172">
        <v>26.46</v>
      </c>
      <c r="I27759">
        <v>25.88</v>
      </c>
      <c r="J27759">
        <v>22.16</v>
      </c>
      <c r="K27759">
        <v>32.65</v>
      </c>
      <c r="L27759" s="32">
        <v>24.57</v>
      </c>
      <c r="M27759" s="173">
        <v>30732</v>
      </c>
      <c r="N27759" t="s">
        <v>48</v>
      </c>
      <c r="O27759">
        <v>4</v>
      </c>
    </row>
    <row r="27760" spans="1:15" x14ac:dyDescent="0.25">
      <c r="A27760" s="2">
        <v>37042</v>
      </c>
      <c r="B27760">
        <v>1400</v>
      </c>
      <c r="C27760">
        <v>23.3</v>
      </c>
      <c r="D27760">
        <v>22.42</v>
      </c>
      <c r="E27760">
        <v>21.37</v>
      </c>
      <c r="F27760">
        <v>27.93</v>
      </c>
      <c r="G27760">
        <v>21.95</v>
      </c>
      <c r="H27760" s="172">
        <v>26.54</v>
      </c>
      <c r="I27760">
        <v>25.88</v>
      </c>
      <c r="J27760">
        <v>22.41</v>
      </c>
      <c r="K27760">
        <v>33.19</v>
      </c>
      <c r="L27760" s="32">
        <v>24.45</v>
      </c>
      <c r="M27760" s="173">
        <v>30844</v>
      </c>
      <c r="N27760" t="s">
        <v>48</v>
      </c>
      <c r="O27760">
        <v>4</v>
      </c>
    </row>
    <row r="27761" spans="1:15" x14ac:dyDescent="0.25">
      <c r="A27761" s="2">
        <v>37042</v>
      </c>
      <c r="B27761">
        <v>1500</v>
      </c>
      <c r="C27761">
        <v>21.74</v>
      </c>
      <c r="D27761">
        <v>21.34</v>
      </c>
      <c r="E27761">
        <v>19.239999999999998</v>
      </c>
      <c r="F27761">
        <v>22</v>
      </c>
      <c r="G27761">
        <v>22.04</v>
      </c>
      <c r="H27761" s="172">
        <v>26.22</v>
      </c>
      <c r="I27761">
        <v>25.6</v>
      </c>
      <c r="J27761">
        <v>22.12</v>
      </c>
      <c r="K27761">
        <v>32.94</v>
      </c>
      <c r="L27761" s="32">
        <v>24.1</v>
      </c>
      <c r="M27761" s="173">
        <v>30691</v>
      </c>
      <c r="N27761" t="s">
        <v>48</v>
      </c>
      <c r="O27761">
        <v>4</v>
      </c>
    </row>
    <row r="27762" spans="1:15" x14ac:dyDescent="0.25">
      <c r="A27762" s="2">
        <v>37042</v>
      </c>
      <c r="B27762">
        <v>1600</v>
      </c>
      <c r="C27762">
        <v>19.89</v>
      </c>
      <c r="D27762">
        <v>19.41</v>
      </c>
      <c r="E27762">
        <v>16.920000000000002</v>
      </c>
      <c r="F27762">
        <v>20.190000000000001</v>
      </c>
      <c r="G27762">
        <v>20.239999999999998</v>
      </c>
      <c r="H27762" s="172">
        <v>25.02</v>
      </c>
      <c r="I27762">
        <v>24.34</v>
      </c>
      <c r="J27762">
        <v>20.64</v>
      </c>
      <c r="K27762">
        <v>33.01</v>
      </c>
      <c r="L27762" s="32">
        <v>22.46</v>
      </c>
      <c r="M27762" s="173">
        <v>30674</v>
      </c>
      <c r="N27762" t="s">
        <v>48</v>
      </c>
      <c r="O27762">
        <v>4</v>
      </c>
    </row>
    <row r="27763" spans="1:15" x14ac:dyDescent="0.25">
      <c r="A27763" s="2">
        <v>37042</v>
      </c>
      <c r="B27763">
        <v>1700</v>
      </c>
      <c r="C27763">
        <v>21.73</v>
      </c>
      <c r="D27763">
        <v>20.84</v>
      </c>
      <c r="E27763">
        <v>18.690000000000001</v>
      </c>
      <c r="F27763">
        <v>25.12</v>
      </c>
      <c r="G27763">
        <v>20.98</v>
      </c>
      <c r="H27763" s="172">
        <v>25.2</v>
      </c>
      <c r="I27763">
        <v>24.64</v>
      </c>
      <c r="J27763">
        <v>22.48</v>
      </c>
      <c r="K27763">
        <v>33.01</v>
      </c>
      <c r="L27763" s="32">
        <v>22.53</v>
      </c>
      <c r="M27763" s="173">
        <v>30571</v>
      </c>
      <c r="N27763" t="s">
        <v>48</v>
      </c>
      <c r="O27763">
        <v>4</v>
      </c>
    </row>
    <row r="27764" spans="1:15" x14ac:dyDescent="0.25">
      <c r="A27764" s="2">
        <v>37042</v>
      </c>
      <c r="B27764">
        <v>1800</v>
      </c>
      <c r="C27764">
        <v>20.52</v>
      </c>
      <c r="D27764">
        <v>18.899999999999999</v>
      </c>
      <c r="E27764">
        <v>16.43</v>
      </c>
      <c r="F27764">
        <v>28.34</v>
      </c>
      <c r="G27764">
        <v>18.329999999999998</v>
      </c>
      <c r="H27764" s="172">
        <v>24</v>
      </c>
      <c r="I27764">
        <v>23.77</v>
      </c>
      <c r="J27764">
        <v>21.43</v>
      </c>
      <c r="K27764">
        <v>29.58</v>
      </c>
      <c r="L27764" s="32">
        <v>22.19</v>
      </c>
      <c r="M27764" s="173">
        <v>30310</v>
      </c>
      <c r="N27764" t="s">
        <v>48</v>
      </c>
      <c r="O27764">
        <v>4</v>
      </c>
    </row>
    <row r="27765" spans="1:15" x14ac:dyDescent="0.25">
      <c r="A27765" s="2">
        <v>37042</v>
      </c>
      <c r="B27765">
        <v>1900</v>
      </c>
      <c r="C27765">
        <v>19.54</v>
      </c>
      <c r="D27765">
        <v>18.29</v>
      </c>
      <c r="E27765">
        <v>18.2</v>
      </c>
      <c r="F27765">
        <v>27.77</v>
      </c>
      <c r="G27765">
        <v>16.8</v>
      </c>
      <c r="H27765" s="172">
        <v>20.28</v>
      </c>
      <c r="I27765">
        <v>20.14</v>
      </c>
      <c r="J27765">
        <v>17.670000000000002</v>
      </c>
      <c r="K27765">
        <v>25.42</v>
      </c>
      <c r="L27765" s="32">
        <v>18.66</v>
      </c>
      <c r="M27765" s="173">
        <v>29460</v>
      </c>
      <c r="N27765" t="s">
        <v>48</v>
      </c>
      <c r="O27765">
        <v>4</v>
      </c>
    </row>
    <row r="27766" spans="1:15" x14ac:dyDescent="0.25">
      <c r="A27766" s="2">
        <v>37042</v>
      </c>
      <c r="B27766">
        <v>2000</v>
      </c>
      <c r="C27766">
        <v>17.96</v>
      </c>
      <c r="D27766">
        <v>17.66</v>
      </c>
      <c r="E27766">
        <v>17.690000000000001</v>
      </c>
      <c r="F27766">
        <v>20</v>
      </c>
      <c r="G27766">
        <v>17.27</v>
      </c>
      <c r="H27766" s="172">
        <v>19.829999999999998</v>
      </c>
      <c r="I27766">
        <v>19.32</v>
      </c>
      <c r="J27766">
        <v>17.309999999999999</v>
      </c>
      <c r="K27766">
        <v>26.95</v>
      </c>
      <c r="L27766" s="32">
        <v>17.399999999999999</v>
      </c>
      <c r="M27766" s="173">
        <v>28861</v>
      </c>
      <c r="N27766" t="s">
        <v>48</v>
      </c>
      <c r="O27766">
        <v>4</v>
      </c>
    </row>
    <row r="27767" spans="1:15" x14ac:dyDescent="0.25">
      <c r="A27767" s="2">
        <v>37042</v>
      </c>
      <c r="B27767">
        <v>2100</v>
      </c>
      <c r="C27767">
        <v>26.12</v>
      </c>
      <c r="D27767">
        <v>26.12</v>
      </c>
      <c r="E27767">
        <v>26.12</v>
      </c>
      <c r="F27767">
        <v>26.12</v>
      </c>
      <c r="G27767">
        <v>26.12</v>
      </c>
      <c r="H27767" s="172">
        <v>24.76</v>
      </c>
      <c r="I27767">
        <v>24.18</v>
      </c>
      <c r="J27767">
        <v>22.92</v>
      </c>
      <c r="K27767">
        <v>31.26</v>
      </c>
      <c r="L27767" s="32">
        <v>22.47</v>
      </c>
      <c r="M27767" s="173">
        <v>29699</v>
      </c>
      <c r="N27767" t="s">
        <v>48</v>
      </c>
      <c r="O27767">
        <v>4</v>
      </c>
    </row>
    <row r="27768" spans="1:15" x14ac:dyDescent="0.25">
      <c r="A27768" s="2">
        <v>37042</v>
      </c>
      <c r="B27768">
        <v>2200</v>
      </c>
      <c r="C27768">
        <v>19.14</v>
      </c>
      <c r="D27768">
        <v>19.14</v>
      </c>
      <c r="E27768">
        <v>19.14</v>
      </c>
      <c r="F27768">
        <v>19.14</v>
      </c>
      <c r="G27768">
        <v>19.14</v>
      </c>
      <c r="H27768" s="172">
        <v>21.12</v>
      </c>
      <c r="I27768">
        <v>20.38</v>
      </c>
      <c r="J27768">
        <v>19.59</v>
      </c>
      <c r="K27768">
        <v>28.01</v>
      </c>
      <c r="L27768" s="32">
        <v>18.62</v>
      </c>
      <c r="M27768" s="173">
        <v>30000</v>
      </c>
      <c r="N27768" t="s">
        <v>48</v>
      </c>
      <c r="O27768">
        <v>4</v>
      </c>
    </row>
    <row r="27769" spans="1:15" x14ac:dyDescent="0.25">
      <c r="A27769" s="2">
        <v>37042</v>
      </c>
      <c r="B27769">
        <v>2300</v>
      </c>
      <c r="C27769">
        <v>18.3</v>
      </c>
      <c r="D27769">
        <v>18.3</v>
      </c>
      <c r="E27769">
        <v>18.3</v>
      </c>
      <c r="F27769">
        <v>18.3</v>
      </c>
      <c r="G27769">
        <v>18.3</v>
      </c>
      <c r="H27769" s="172">
        <v>18.84</v>
      </c>
      <c r="I27769">
        <v>18.77</v>
      </c>
      <c r="J27769">
        <v>18.25</v>
      </c>
      <c r="K27769">
        <v>20.170000000000002</v>
      </c>
      <c r="L27769" s="32">
        <v>18.399999999999999</v>
      </c>
      <c r="M27769" s="173">
        <v>27487</v>
      </c>
      <c r="N27769" t="s">
        <v>48</v>
      </c>
      <c r="O27769">
        <v>4</v>
      </c>
    </row>
    <row r="27770" spans="1:15" x14ac:dyDescent="0.25">
      <c r="A27770" s="2">
        <v>37042</v>
      </c>
      <c r="B27770">
        <v>2400</v>
      </c>
      <c r="C27770">
        <v>14.18</v>
      </c>
      <c r="D27770">
        <v>14.18</v>
      </c>
      <c r="E27770">
        <v>14.18</v>
      </c>
      <c r="F27770">
        <v>14.18</v>
      </c>
      <c r="G27770">
        <v>14.18</v>
      </c>
      <c r="H27770" s="172">
        <v>14.87</v>
      </c>
      <c r="I27770">
        <v>14.87</v>
      </c>
      <c r="J27770">
        <v>14.87</v>
      </c>
      <c r="K27770">
        <v>14.87</v>
      </c>
      <c r="L27770" s="32">
        <v>14.87</v>
      </c>
      <c r="M27770" s="173">
        <v>24566</v>
      </c>
      <c r="N27770" t="s">
        <v>47</v>
      </c>
      <c r="O27770">
        <v>4</v>
      </c>
    </row>
    <row r="27771" spans="1:15" x14ac:dyDescent="0.25">
      <c r="A27771" s="2">
        <v>37043</v>
      </c>
      <c r="B27771">
        <v>100</v>
      </c>
      <c r="C27771">
        <v>11.05</v>
      </c>
      <c r="D27771">
        <v>11.05</v>
      </c>
      <c r="E27771">
        <v>11.05</v>
      </c>
      <c r="F27771">
        <v>11.05</v>
      </c>
      <c r="G27771">
        <v>11.05</v>
      </c>
      <c r="H27771" s="172">
        <v>5</v>
      </c>
      <c r="I27771">
        <v>5</v>
      </c>
      <c r="J27771">
        <v>5</v>
      </c>
      <c r="K27771">
        <v>5</v>
      </c>
      <c r="L27771" s="32">
        <v>5</v>
      </c>
      <c r="M27771" s="173">
        <v>22183</v>
      </c>
      <c r="N27771" t="s">
        <v>47</v>
      </c>
      <c r="O27771">
        <v>5</v>
      </c>
    </row>
    <row r="27772" spans="1:15" x14ac:dyDescent="0.25">
      <c r="A27772" s="2">
        <v>37043</v>
      </c>
      <c r="B27772">
        <v>200</v>
      </c>
      <c r="C27772">
        <v>0</v>
      </c>
      <c r="D27772">
        <v>0</v>
      </c>
      <c r="E27772">
        <v>0</v>
      </c>
      <c r="F27772">
        <v>0</v>
      </c>
      <c r="G27772">
        <v>0</v>
      </c>
      <c r="H27772" s="172">
        <v>3.13</v>
      </c>
      <c r="I27772">
        <v>3.13</v>
      </c>
      <c r="J27772">
        <v>3.13</v>
      </c>
      <c r="K27772">
        <v>3.13</v>
      </c>
      <c r="L27772" s="32">
        <v>3.13</v>
      </c>
      <c r="M27772" s="173">
        <v>21207</v>
      </c>
      <c r="N27772" t="s">
        <v>47</v>
      </c>
      <c r="O27772">
        <v>5</v>
      </c>
    </row>
    <row r="27773" spans="1:15" x14ac:dyDescent="0.25">
      <c r="A27773" s="2">
        <v>37043</v>
      </c>
      <c r="B27773">
        <v>300</v>
      </c>
      <c r="C27773">
        <v>0</v>
      </c>
      <c r="D27773">
        <v>0</v>
      </c>
      <c r="E27773">
        <v>0</v>
      </c>
      <c r="F27773">
        <v>0</v>
      </c>
      <c r="G27773">
        <v>0</v>
      </c>
      <c r="H27773" s="172">
        <v>3.1</v>
      </c>
      <c r="I27773">
        <v>3.1</v>
      </c>
      <c r="J27773">
        <v>3.1</v>
      </c>
      <c r="K27773">
        <v>3.1</v>
      </c>
      <c r="L27773" s="32">
        <v>3.1</v>
      </c>
      <c r="M27773" s="173">
        <v>20579</v>
      </c>
      <c r="N27773" t="s">
        <v>47</v>
      </c>
      <c r="O27773">
        <v>5</v>
      </c>
    </row>
    <row r="27774" spans="1:15" x14ac:dyDescent="0.25">
      <c r="A27774" s="2">
        <v>37043</v>
      </c>
      <c r="B27774">
        <v>400</v>
      </c>
      <c r="C27774">
        <v>1.67</v>
      </c>
      <c r="D27774">
        <v>1.67</v>
      </c>
      <c r="E27774">
        <v>1.67</v>
      </c>
      <c r="F27774">
        <v>1.67</v>
      </c>
      <c r="G27774">
        <v>1.67</v>
      </c>
      <c r="H27774" s="172">
        <v>2.86</v>
      </c>
      <c r="I27774">
        <v>2.86</v>
      </c>
      <c r="J27774">
        <v>2.86</v>
      </c>
      <c r="K27774">
        <v>2.86</v>
      </c>
      <c r="L27774" s="32">
        <v>2.86</v>
      </c>
      <c r="M27774" s="173">
        <v>20452</v>
      </c>
      <c r="N27774" t="s">
        <v>47</v>
      </c>
      <c r="O27774">
        <v>5</v>
      </c>
    </row>
    <row r="27775" spans="1:15" x14ac:dyDescent="0.25">
      <c r="A27775" s="2">
        <v>37043</v>
      </c>
      <c r="B27775">
        <v>500</v>
      </c>
      <c r="C27775">
        <v>12.53</v>
      </c>
      <c r="D27775">
        <v>12.53</v>
      </c>
      <c r="E27775">
        <v>12.53</v>
      </c>
      <c r="F27775">
        <v>12.53</v>
      </c>
      <c r="G27775">
        <v>12.53</v>
      </c>
      <c r="H27775" s="172">
        <v>4.13</v>
      </c>
      <c r="I27775">
        <v>4.13</v>
      </c>
      <c r="J27775">
        <v>4.13</v>
      </c>
      <c r="K27775">
        <v>4.13</v>
      </c>
      <c r="L27775" s="32">
        <v>4.13</v>
      </c>
      <c r="M27775" s="173">
        <v>20843</v>
      </c>
      <c r="N27775" t="s">
        <v>47</v>
      </c>
      <c r="O27775">
        <v>5</v>
      </c>
    </row>
    <row r="27776" spans="1:15" x14ac:dyDescent="0.25">
      <c r="A27776" s="2">
        <v>37043</v>
      </c>
      <c r="B27776">
        <v>600</v>
      </c>
      <c r="C27776">
        <v>14.42</v>
      </c>
      <c r="D27776">
        <v>14.42</v>
      </c>
      <c r="E27776">
        <v>14.42</v>
      </c>
      <c r="F27776">
        <v>14.42</v>
      </c>
      <c r="G27776">
        <v>14.42</v>
      </c>
      <c r="H27776" s="172">
        <v>9.51</v>
      </c>
      <c r="I27776">
        <v>9.51</v>
      </c>
      <c r="J27776">
        <v>9.51</v>
      </c>
      <c r="K27776">
        <v>9.51</v>
      </c>
      <c r="L27776" s="32">
        <v>9.51</v>
      </c>
      <c r="M27776" s="173">
        <v>22392</v>
      </c>
      <c r="N27776" t="s">
        <v>47</v>
      </c>
      <c r="O27776">
        <v>5</v>
      </c>
    </row>
    <row r="27777" spans="1:15" x14ac:dyDescent="0.25">
      <c r="A27777" s="2">
        <v>37043</v>
      </c>
      <c r="B27777">
        <v>700</v>
      </c>
      <c r="C27777">
        <v>17.39</v>
      </c>
      <c r="D27777">
        <v>17.39</v>
      </c>
      <c r="E27777">
        <v>17.39</v>
      </c>
      <c r="F27777">
        <v>17.39</v>
      </c>
      <c r="G27777">
        <v>17.39</v>
      </c>
      <c r="H27777" s="172">
        <v>15.07</v>
      </c>
      <c r="I27777">
        <v>15.07</v>
      </c>
      <c r="J27777">
        <v>15.07</v>
      </c>
      <c r="K27777">
        <v>15.07</v>
      </c>
      <c r="L27777" s="32">
        <v>15.07</v>
      </c>
      <c r="M27777" s="173">
        <v>25303</v>
      </c>
      <c r="N27777" t="s">
        <v>47</v>
      </c>
      <c r="O27777">
        <v>5</v>
      </c>
    </row>
    <row r="27778" spans="1:15" x14ac:dyDescent="0.25">
      <c r="A27778" s="2">
        <v>37043</v>
      </c>
      <c r="B27778">
        <v>800</v>
      </c>
      <c r="C27778">
        <v>29.05</v>
      </c>
      <c r="D27778">
        <v>29.05</v>
      </c>
      <c r="E27778">
        <v>29.05</v>
      </c>
      <c r="F27778">
        <v>29.05</v>
      </c>
      <c r="G27778">
        <v>29.05</v>
      </c>
      <c r="H27778" s="172">
        <v>18.899999999999999</v>
      </c>
      <c r="I27778">
        <v>17.75</v>
      </c>
      <c r="J27778">
        <v>16.23</v>
      </c>
      <c r="K27778">
        <v>26.05</v>
      </c>
      <c r="L27778" s="32">
        <v>16.399999999999999</v>
      </c>
      <c r="M27778" s="173">
        <v>28332</v>
      </c>
      <c r="N27778" t="s">
        <v>48</v>
      </c>
      <c r="O27778">
        <v>5</v>
      </c>
    </row>
    <row r="27779" spans="1:15" x14ac:dyDescent="0.25">
      <c r="A27779" s="2">
        <v>37043</v>
      </c>
      <c r="B27779">
        <v>900</v>
      </c>
      <c r="C27779">
        <v>20.68</v>
      </c>
      <c r="D27779">
        <v>20.68</v>
      </c>
      <c r="E27779">
        <v>20.68</v>
      </c>
      <c r="F27779">
        <v>20.68</v>
      </c>
      <c r="G27779">
        <v>20.68</v>
      </c>
      <c r="H27779" s="172">
        <v>19.440000000000001</v>
      </c>
      <c r="I27779">
        <v>19.21</v>
      </c>
      <c r="J27779">
        <v>17.010000000000002</v>
      </c>
      <c r="K27779">
        <v>26.81</v>
      </c>
      <c r="L27779" s="32">
        <v>17.05</v>
      </c>
      <c r="M27779" s="173">
        <v>29557</v>
      </c>
      <c r="N27779" t="s">
        <v>48</v>
      </c>
      <c r="O27779">
        <v>5</v>
      </c>
    </row>
    <row r="27780" spans="1:15" x14ac:dyDescent="0.25">
      <c r="A27780" s="2">
        <v>37043</v>
      </c>
      <c r="B27780">
        <v>1000</v>
      </c>
      <c r="C27780">
        <v>32.950000000000003</v>
      </c>
      <c r="D27780">
        <v>32.950000000000003</v>
      </c>
      <c r="E27780">
        <v>32.950000000000003</v>
      </c>
      <c r="F27780">
        <v>32.950000000000003</v>
      </c>
      <c r="G27780">
        <v>32.950000000000003</v>
      </c>
      <c r="H27780" s="172">
        <v>19.82</v>
      </c>
      <c r="I27780">
        <v>20.54</v>
      </c>
      <c r="J27780">
        <v>19.010000000000002</v>
      </c>
      <c r="K27780">
        <v>26.75</v>
      </c>
      <c r="L27780" s="32">
        <v>17.64</v>
      </c>
      <c r="M27780" s="173">
        <v>30278</v>
      </c>
      <c r="N27780" t="s">
        <v>48</v>
      </c>
      <c r="O27780">
        <v>5</v>
      </c>
    </row>
    <row r="27781" spans="1:15" x14ac:dyDescent="0.25">
      <c r="A27781" s="2">
        <v>37043</v>
      </c>
      <c r="B27781">
        <v>1100</v>
      </c>
      <c r="C27781">
        <v>18.64</v>
      </c>
      <c r="D27781">
        <v>18.64</v>
      </c>
      <c r="E27781">
        <v>18.64</v>
      </c>
      <c r="F27781">
        <v>18.64</v>
      </c>
      <c r="G27781">
        <v>18.64</v>
      </c>
      <c r="H27781" s="172">
        <v>20.39</v>
      </c>
      <c r="I27781">
        <v>21.07</v>
      </c>
      <c r="J27781">
        <v>20.010000000000002</v>
      </c>
      <c r="K27781">
        <v>29.95</v>
      </c>
      <c r="L27781" s="32">
        <v>17.22</v>
      </c>
      <c r="M27781" s="173">
        <v>31041</v>
      </c>
      <c r="N27781" t="s">
        <v>48</v>
      </c>
      <c r="O27781">
        <v>5</v>
      </c>
    </row>
    <row r="27782" spans="1:15" x14ac:dyDescent="0.25">
      <c r="A27782" s="2">
        <v>37043</v>
      </c>
      <c r="B27782">
        <v>1200</v>
      </c>
      <c r="C27782">
        <v>20.69</v>
      </c>
      <c r="D27782">
        <v>20.69</v>
      </c>
      <c r="E27782">
        <v>20.69</v>
      </c>
      <c r="F27782">
        <v>20.69</v>
      </c>
      <c r="G27782">
        <v>20.69</v>
      </c>
      <c r="H27782" s="172">
        <v>20.22</v>
      </c>
      <c r="I27782">
        <v>20.65</v>
      </c>
      <c r="J27782">
        <v>19.010000000000002</v>
      </c>
      <c r="K27782">
        <v>28.03</v>
      </c>
      <c r="L27782" s="32">
        <v>17.7</v>
      </c>
      <c r="M27782" s="173">
        <v>31212</v>
      </c>
      <c r="N27782" t="s">
        <v>48</v>
      </c>
      <c r="O27782">
        <v>5</v>
      </c>
    </row>
    <row r="27783" spans="1:15" x14ac:dyDescent="0.25">
      <c r="A27783" s="2">
        <v>37043</v>
      </c>
      <c r="B27783">
        <v>1300</v>
      </c>
      <c r="C27783">
        <v>34.549999999999997</v>
      </c>
      <c r="D27783">
        <v>34.549999999999997</v>
      </c>
      <c r="E27783">
        <v>34.549999999999997</v>
      </c>
      <c r="F27783">
        <v>34.549999999999997</v>
      </c>
      <c r="G27783">
        <v>34.549999999999997</v>
      </c>
      <c r="H27783" s="172">
        <v>20.170000000000002</v>
      </c>
      <c r="I27783">
        <v>21.53</v>
      </c>
      <c r="J27783">
        <v>21.01</v>
      </c>
      <c r="K27783">
        <v>28</v>
      </c>
      <c r="L27783" s="32">
        <v>17.670000000000002</v>
      </c>
      <c r="M27783" s="173">
        <v>31138</v>
      </c>
      <c r="N27783" t="s">
        <v>48</v>
      </c>
      <c r="O27783">
        <v>5</v>
      </c>
    </row>
    <row r="27784" spans="1:15" x14ac:dyDescent="0.25">
      <c r="A27784" s="2">
        <v>37043</v>
      </c>
      <c r="B27784">
        <v>1400</v>
      </c>
      <c r="C27784">
        <v>21.08</v>
      </c>
      <c r="D27784">
        <v>21.08</v>
      </c>
      <c r="E27784">
        <v>21.08</v>
      </c>
      <c r="F27784">
        <v>21.08</v>
      </c>
      <c r="G27784">
        <v>21.08</v>
      </c>
      <c r="H27784" s="172">
        <v>20.170000000000002</v>
      </c>
      <c r="I27784">
        <v>21.33</v>
      </c>
      <c r="J27784">
        <v>21.01</v>
      </c>
      <c r="K27784">
        <v>27.99</v>
      </c>
      <c r="L27784" s="32">
        <v>17.62</v>
      </c>
      <c r="M27784" s="173">
        <v>31034</v>
      </c>
      <c r="N27784" t="s">
        <v>48</v>
      </c>
      <c r="O27784">
        <v>5</v>
      </c>
    </row>
    <row r="27785" spans="1:15" x14ac:dyDescent="0.25">
      <c r="A27785" s="2">
        <v>37043</v>
      </c>
      <c r="B27785">
        <v>1500</v>
      </c>
      <c r="C27785">
        <v>19.600000000000001</v>
      </c>
      <c r="D27785">
        <v>19.600000000000001</v>
      </c>
      <c r="E27785">
        <v>19.600000000000001</v>
      </c>
      <c r="F27785">
        <v>19.600000000000001</v>
      </c>
      <c r="G27785">
        <v>19.600000000000001</v>
      </c>
      <c r="H27785" s="172">
        <v>20</v>
      </c>
      <c r="I27785">
        <v>19.5</v>
      </c>
      <c r="J27785">
        <v>17.010000000000002</v>
      </c>
      <c r="K27785">
        <v>27.87</v>
      </c>
      <c r="L27785" s="32">
        <v>17.46</v>
      </c>
      <c r="M27785" s="173">
        <v>30574</v>
      </c>
      <c r="N27785" t="s">
        <v>48</v>
      </c>
      <c r="O27785">
        <v>5</v>
      </c>
    </row>
    <row r="27786" spans="1:15" x14ac:dyDescent="0.25">
      <c r="A27786" s="2">
        <v>37043</v>
      </c>
      <c r="B27786">
        <v>1600</v>
      </c>
      <c r="C27786">
        <v>21.09</v>
      </c>
      <c r="D27786">
        <v>21.09</v>
      </c>
      <c r="E27786">
        <v>21.09</v>
      </c>
      <c r="F27786">
        <v>21.09</v>
      </c>
      <c r="G27786">
        <v>21.09</v>
      </c>
      <c r="H27786" s="172">
        <v>19.5</v>
      </c>
      <c r="I27786">
        <v>18.25</v>
      </c>
      <c r="J27786">
        <v>15.01</v>
      </c>
      <c r="K27786">
        <v>27.65</v>
      </c>
      <c r="L27786" s="32">
        <v>16.850000000000001</v>
      </c>
      <c r="M27786" s="173">
        <v>30224</v>
      </c>
      <c r="N27786" t="s">
        <v>48</v>
      </c>
      <c r="O27786">
        <v>5</v>
      </c>
    </row>
    <row r="27787" spans="1:15" x14ac:dyDescent="0.25">
      <c r="A27787" s="2">
        <v>37043</v>
      </c>
      <c r="B27787">
        <v>1700</v>
      </c>
      <c r="C27787">
        <v>22.96</v>
      </c>
      <c r="D27787">
        <v>22.99</v>
      </c>
      <c r="E27787">
        <v>22.95</v>
      </c>
      <c r="F27787">
        <v>22.98</v>
      </c>
      <c r="G27787">
        <v>22.97</v>
      </c>
      <c r="H27787" s="172">
        <v>19.079999999999998</v>
      </c>
      <c r="I27787">
        <v>18.13</v>
      </c>
      <c r="J27787">
        <v>17.510000000000002</v>
      </c>
      <c r="K27787">
        <v>27.44</v>
      </c>
      <c r="L27787" s="32">
        <v>16.09</v>
      </c>
      <c r="M27787" s="173">
        <v>30006</v>
      </c>
      <c r="N27787" t="s">
        <v>48</v>
      </c>
      <c r="O27787">
        <v>5</v>
      </c>
    </row>
    <row r="27788" spans="1:15" x14ac:dyDescent="0.25">
      <c r="A27788" s="2">
        <v>37043</v>
      </c>
      <c r="B27788">
        <v>1800</v>
      </c>
      <c r="C27788">
        <v>19.09</v>
      </c>
      <c r="D27788">
        <v>19.09</v>
      </c>
      <c r="E27788">
        <v>19.09</v>
      </c>
      <c r="F27788">
        <v>19.09</v>
      </c>
      <c r="G27788">
        <v>19.09</v>
      </c>
      <c r="H27788" s="172">
        <v>19</v>
      </c>
      <c r="I27788">
        <v>18.39</v>
      </c>
      <c r="J27788">
        <v>17.48</v>
      </c>
      <c r="K27788">
        <v>23.56</v>
      </c>
      <c r="L27788" s="32">
        <v>17.43</v>
      </c>
      <c r="M27788" s="173">
        <v>29699</v>
      </c>
      <c r="N27788" t="s">
        <v>48</v>
      </c>
      <c r="O27788">
        <v>5</v>
      </c>
    </row>
    <row r="27789" spans="1:15" x14ac:dyDescent="0.25">
      <c r="A27789" s="2">
        <v>37043</v>
      </c>
      <c r="B27789">
        <v>1900</v>
      </c>
      <c r="C27789">
        <v>19.399999999999999</v>
      </c>
      <c r="D27789">
        <v>19.399999999999999</v>
      </c>
      <c r="E27789">
        <v>19.399999999999999</v>
      </c>
      <c r="F27789">
        <v>19.399999999999999</v>
      </c>
      <c r="G27789">
        <v>19.399999999999999</v>
      </c>
      <c r="H27789" s="172">
        <v>17.260000000000002</v>
      </c>
      <c r="I27789">
        <v>16.260000000000002</v>
      </c>
      <c r="J27789">
        <v>15.51</v>
      </c>
      <c r="K27789">
        <v>25.51</v>
      </c>
      <c r="L27789" s="32">
        <v>14.31</v>
      </c>
      <c r="M27789" s="173">
        <v>29435</v>
      </c>
      <c r="N27789" t="s">
        <v>48</v>
      </c>
      <c r="O27789">
        <v>5</v>
      </c>
    </row>
    <row r="27790" spans="1:15" x14ac:dyDescent="0.25">
      <c r="A27790" s="2">
        <v>37043</v>
      </c>
      <c r="B27790">
        <v>2000</v>
      </c>
      <c r="C27790">
        <v>19.399999999999999</v>
      </c>
      <c r="D27790">
        <v>19.399999999999999</v>
      </c>
      <c r="E27790">
        <v>19.399999999999999</v>
      </c>
      <c r="F27790">
        <v>19.399999999999999</v>
      </c>
      <c r="G27790">
        <v>19.399999999999999</v>
      </c>
      <c r="H27790" s="172">
        <v>16.010000000000002</v>
      </c>
      <c r="I27790">
        <v>15.45</v>
      </c>
      <c r="J27790">
        <v>15.09</v>
      </c>
      <c r="K27790">
        <v>25.59</v>
      </c>
      <c r="L27790" s="32">
        <v>12.6</v>
      </c>
      <c r="M27790" s="173">
        <v>29293</v>
      </c>
      <c r="N27790" t="s">
        <v>48</v>
      </c>
      <c r="O27790">
        <v>5</v>
      </c>
    </row>
    <row r="27791" spans="1:15" x14ac:dyDescent="0.25">
      <c r="A27791" s="2">
        <v>37043</v>
      </c>
      <c r="B27791">
        <v>2100</v>
      </c>
      <c r="C27791">
        <v>19.75</v>
      </c>
      <c r="D27791">
        <v>19.75</v>
      </c>
      <c r="E27791">
        <v>19.75</v>
      </c>
      <c r="F27791">
        <v>19.75</v>
      </c>
      <c r="G27791">
        <v>19.75</v>
      </c>
      <c r="H27791" s="172">
        <v>19</v>
      </c>
      <c r="I27791">
        <v>18.02</v>
      </c>
      <c r="J27791">
        <v>16.78</v>
      </c>
      <c r="K27791">
        <v>27.18</v>
      </c>
      <c r="L27791" s="32">
        <v>16.13</v>
      </c>
      <c r="M27791" s="173">
        <v>29609</v>
      </c>
      <c r="N27791" t="s">
        <v>48</v>
      </c>
      <c r="O27791">
        <v>5</v>
      </c>
    </row>
    <row r="27792" spans="1:15" x14ac:dyDescent="0.25">
      <c r="A27792" s="2">
        <v>37043</v>
      </c>
      <c r="B27792">
        <v>2200</v>
      </c>
      <c r="C27792">
        <v>19.23</v>
      </c>
      <c r="D27792">
        <v>19.23</v>
      </c>
      <c r="E27792">
        <v>19.23</v>
      </c>
      <c r="F27792">
        <v>19.23</v>
      </c>
      <c r="G27792">
        <v>19.23</v>
      </c>
      <c r="H27792" s="172">
        <v>18.010000000000002</v>
      </c>
      <c r="I27792">
        <v>16.989999999999998</v>
      </c>
      <c r="J27792">
        <v>16.079999999999998</v>
      </c>
      <c r="K27792">
        <v>26.18</v>
      </c>
      <c r="L27792" s="32">
        <v>15.1</v>
      </c>
      <c r="M27792" s="173">
        <v>28783</v>
      </c>
      <c r="N27792" t="s">
        <v>48</v>
      </c>
      <c r="O27792">
        <v>5</v>
      </c>
    </row>
    <row r="27793" spans="1:15" x14ac:dyDescent="0.25">
      <c r="A27793" s="2">
        <v>37043</v>
      </c>
      <c r="B27793">
        <v>2300</v>
      </c>
      <c r="C27793">
        <v>16.440000000000001</v>
      </c>
      <c r="D27793">
        <v>16.440000000000001</v>
      </c>
      <c r="E27793">
        <v>16.440000000000001</v>
      </c>
      <c r="F27793">
        <v>16.440000000000001</v>
      </c>
      <c r="G27793">
        <v>16.440000000000001</v>
      </c>
      <c r="H27793" s="172">
        <v>15</v>
      </c>
      <c r="I27793">
        <v>14.52</v>
      </c>
      <c r="J27793">
        <v>13.94</v>
      </c>
      <c r="K27793">
        <v>18.97</v>
      </c>
      <c r="L27793" s="32">
        <v>13.6</v>
      </c>
      <c r="M27793" s="173">
        <v>26758</v>
      </c>
      <c r="N27793" t="s">
        <v>48</v>
      </c>
      <c r="O27793">
        <v>5</v>
      </c>
    </row>
    <row r="27794" spans="1:15" x14ac:dyDescent="0.25">
      <c r="A27794" s="2">
        <v>37043</v>
      </c>
      <c r="B27794">
        <v>2400</v>
      </c>
      <c r="C27794">
        <v>14.16</v>
      </c>
      <c r="D27794">
        <v>14.16</v>
      </c>
      <c r="E27794">
        <v>14.16</v>
      </c>
      <c r="F27794">
        <v>14.16</v>
      </c>
      <c r="G27794">
        <v>14.16</v>
      </c>
      <c r="H27794" s="172">
        <v>11</v>
      </c>
      <c r="I27794">
        <v>11</v>
      </c>
      <c r="J27794">
        <v>11</v>
      </c>
      <c r="K27794">
        <v>11</v>
      </c>
      <c r="L27794" s="32">
        <v>11</v>
      </c>
      <c r="M27794" s="173">
        <v>24431</v>
      </c>
      <c r="N27794" t="s">
        <v>47</v>
      </c>
      <c r="O27794">
        <v>5</v>
      </c>
    </row>
    <row r="27795" spans="1:15" x14ac:dyDescent="0.25">
      <c r="A27795" s="2">
        <v>37044</v>
      </c>
      <c r="B27795">
        <v>100</v>
      </c>
      <c r="C27795">
        <v>11</v>
      </c>
      <c r="D27795">
        <v>11</v>
      </c>
      <c r="E27795">
        <v>11</v>
      </c>
      <c r="F27795">
        <v>11</v>
      </c>
      <c r="G27795">
        <v>11</v>
      </c>
      <c r="H27795" s="172">
        <v>7.51</v>
      </c>
      <c r="I27795">
        <v>7.51</v>
      </c>
      <c r="J27795">
        <v>7.51</v>
      </c>
      <c r="K27795">
        <v>7.51</v>
      </c>
      <c r="L27795" s="32">
        <v>7.51</v>
      </c>
      <c r="M27795" s="173">
        <v>22587</v>
      </c>
      <c r="N27795" t="s">
        <v>47</v>
      </c>
      <c r="O27795">
        <v>6</v>
      </c>
    </row>
    <row r="27796" spans="1:15" x14ac:dyDescent="0.25">
      <c r="A27796" s="2">
        <v>37044</v>
      </c>
      <c r="B27796">
        <v>200</v>
      </c>
      <c r="C27796">
        <v>10</v>
      </c>
      <c r="D27796">
        <v>10</v>
      </c>
      <c r="E27796">
        <v>10</v>
      </c>
      <c r="F27796">
        <v>10</v>
      </c>
      <c r="G27796">
        <v>10</v>
      </c>
      <c r="H27796" s="172">
        <v>5.32</v>
      </c>
      <c r="I27796">
        <v>5.32</v>
      </c>
      <c r="J27796">
        <v>5.32</v>
      </c>
      <c r="K27796">
        <v>5.32</v>
      </c>
      <c r="L27796" s="32">
        <v>5.32</v>
      </c>
      <c r="M27796" s="173">
        <v>21309</v>
      </c>
      <c r="N27796" t="s">
        <v>47</v>
      </c>
      <c r="O27796">
        <v>6</v>
      </c>
    </row>
    <row r="27797" spans="1:15" x14ac:dyDescent="0.25">
      <c r="A27797" s="2">
        <v>37044</v>
      </c>
      <c r="B27797">
        <v>300</v>
      </c>
      <c r="C27797">
        <v>10.32</v>
      </c>
      <c r="D27797">
        <v>10.32</v>
      </c>
      <c r="E27797">
        <v>10.32</v>
      </c>
      <c r="F27797">
        <v>10.32</v>
      </c>
      <c r="G27797">
        <v>10.32</v>
      </c>
      <c r="H27797" s="172">
        <v>4.01</v>
      </c>
      <c r="I27797">
        <v>4.01</v>
      </c>
      <c r="J27797">
        <v>4.01</v>
      </c>
      <c r="K27797">
        <v>4.01</v>
      </c>
      <c r="L27797" s="32">
        <v>4.01</v>
      </c>
      <c r="M27797" s="173">
        <v>20770</v>
      </c>
      <c r="N27797" t="s">
        <v>47</v>
      </c>
      <c r="O27797">
        <v>6</v>
      </c>
    </row>
    <row r="27798" spans="1:15" x14ac:dyDescent="0.25">
      <c r="A27798" s="2">
        <v>37044</v>
      </c>
      <c r="B27798">
        <v>400</v>
      </c>
      <c r="C27798">
        <v>12.13</v>
      </c>
      <c r="D27798">
        <v>12.13</v>
      </c>
      <c r="E27798">
        <v>12.13</v>
      </c>
      <c r="F27798">
        <v>12.13</v>
      </c>
      <c r="G27798">
        <v>12.13</v>
      </c>
      <c r="H27798" s="172">
        <v>3.5</v>
      </c>
      <c r="I27798">
        <v>3.5</v>
      </c>
      <c r="J27798">
        <v>3.5</v>
      </c>
      <c r="K27798">
        <v>3.5</v>
      </c>
      <c r="L27798" s="32">
        <v>3.5</v>
      </c>
      <c r="M27798" s="173">
        <v>20359</v>
      </c>
      <c r="N27798" t="s">
        <v>47</v>
      </c>
      <c r="O27798">
        <v>6</v>
      </c>
    </row>
    <row r="27799" spans="1:15" x14ac:dyDescent="0.25">
      <c r="A27799" s="2">
        <v>37044</v>
      </c>
      <c r="B27799">
        <v>500</v>
      </c>
      <c r="C27799">
        <v>13.14</v>
      </c>
      <c r="D27799">
        <v>13.14</v>
      </c>
      <c r="E27799">
        <v>13.14</v>
      </c>
      <c r="F27799">
        <v>13.14</v>
      </c>
      <c r="G27799">
        <v>13.14</v>
      </c>
      <c r="H27799" s="172">
        <v>4</v>
      </c>
      <c r="I27799">
        <v>4</v>
      </c>
      <c r="J27799">
        <v>4</v>
      </c>
      <c r="K27799">
        <v>4</v>
      </c>
      <c r="L27799" s="32">
        <v>4</v>
      </c>
      <c r="M27799" s="173">
        <v>20409</v>
      </c>
      <c r="N27799" t="s">
        <v>47</v>
      </c>
      <c r="O27799">
        <v>6</v>
      </c>
    </row>
    <row r="27800" spans="1:15" x14ac:dyDescent="0.25">
      <c r="A27800" s="2">
        <v>37044</v>
      </c>
      <c r="B27800">
        <v>600</v>
      </c>
      <c r="C27800">
        <v>13.69</v>
      </c>
      <c r="D27800">
        <v>13.69</v>
      </c>
      <c r="E27800">
        <v>13.69</v>
      </c>
      <c r="F27800">
        <v>13.69</v>
      </c>
      <c r="G27800">
        <v>13.69</v>
      </c>
      <c r="H27800" s="172">
        <v>4.29</v>
      </c>
      <c r="I27800">
        <v>4.29</v>
      </c>
      <c r="J27800">
        <v>4.29</v>
      </c>
      <c r="K27800">
        <v>4.29</v>
      </c>
      <c r="L27800" s="32">
        <v>4.29</v>
      </c>
      <c r="M27800" s="173">
        <v>20917</v>
      </c>
      <c r="N27800" t="s">
        <v>47</v>
      </c>
      <c r="O27800">
        <v>6</v>
      </c>
    </row>
    <row r="27801" spans="1:15" x14ac:dyDescent="0.25">
      <c r="A27801" s="2">
        <v>37044</v>
      </c>
      <c r="B27801">
        <v>700</v>
      </c>
      <c r="C27801">
        <v>14</v>
      </c>
      <c r="D27801">
        <v>14</v>
      </c>
      <c r="E27801">
        <v>14</v>
      </c>
      <c r="F27801">
        <v>14</v>
      </c>
      <c r="G27801">
        <v>14</v>
      </c>
      <c r="H27801" s="172">
        <v>5.01</v>
      </c>
      <c r="I27801">
        <v>5.01</v>
      </c>
      <c r="J27801">
        <v>5.01</v>
      </c>
      <c r="K27801">
        <v>5.01</v>
      </c>
      <c r="L27801" s="32">
        <v>5.01</v>
      </c>
      <c r="M27801" s="173">
        <v>21590</v>
      </c>
      <c r="N27801" t="s">
        <v>47</v>
      </c>
      <c r="O27801">
        <v>6</v>
      </c>
    </row>
    <row r="27802" spans="1:15" x14ac:dyDescent="0.25">
      <c r="A27802" s="2">
        <v>37044</v>
      </c>
      <c r="B27802">
        <v>800</v>
      </c>
      <c r="C27802">
        <v>14.14</v>
      </c>
      <c r="D27802">
        <v>14.14</v>
      </c>
      <c r="E27802">
        <v>14.14</v>
      </c>
      <c r="F27802">
        <v>14.14</v>
      </c>
      <c r="G27802">
        <v>14.14</v>
      </c>
      <c r="H27802" s="172">
        <v>12.61</v>
      </c>
      <c r="I27802">
        <v>12.61</v>
      </c>
      <c r="J27802">
        <v>12.61</v>
      </c>
      <c r="K27802">
        <v>12.61</v>
      </c>
      <c r="L27802" s="32">
        <v>12.61</v>
      </c>
      <c r="M27802" s="173">
        <v>23168</v>
      </c>
      <c r="N27802" t="s">
        <v>48</v>
      </c>
      <c r="O27802">
        <v>6</v>
      </c>
    </row>
    <row r="27803" spans="1:15" x14ac:dyDescent="0.25">
      <c r="A27803" s="2">
        <v>37044</v>
      </c>
      <c r="B27803">
        <v>900</v>
      </c>
      <c r="C27803">
        <v>17.45</v>
      </c>
      <c r="D27803">
        <v>17.45</v>
      </c>
      <c r="E27803">
        <v>17.45</v>
      </c>
      <c r="F27803">
        <v>17.45</v>
      </c>
      <c r="G27803">
        <v>17.45</v>
      </c>
      <c r="H27803" s="172">
        <v>15</v>
      </c>
      <c r="I27803">
        <v>15</v>
      </c>
      <c r="J27803">
        <v>15</v>
      </c>
      <c r="K27803">
        <v>15</v>
      </c>
      <c r="L27803" s="32">
        <v>15</v>
      </c>
      <c r="M27803" s="173">
        <v>25134</v>
      </c>
      <c r="N27803" t="s">
        <v>48</v>
      </c>
      <c r="O27803">
        <v>6</v>
      </c>
    </row>
    <row r="27804" spans="1:15" x14ac:dyDescent="0.25">
      <c r="A27804" s="2">
        <v>37044</v>
      </c>
      <c r="B27804">
        <v>1000</v>
      </c>
      <c r="C27804">
        <v>26.33</v>
      </c>
      <c r="D27804">
        <v>26.33</v>
      </c>
      <c r="E27804">
        <v>26.33</v>
      </c>
      <c r="F27804">
        <v>26.33</v>
      </c>
      <c r="G27804">
        <v>26.33</v>
      </c>
      <c r="H27804" s="172">
        <v>17.010000000000002</v>
      </c>
      <c r="I27804">
        <v>19.25</v>
      </c>
      <c r="J27804">
        <v>19.010000000000002</v>
      </c>
      <c r="K27804">
        <v>18.32</v>
      </c>
      <c r="L27804" s="32">
        <v>17.22</v>
      </c>
      <c r="M27804" s="173">
        <v>25580</v>
      </c>
      <c r="N27804" t="s">
        <v>48</v>
      </c>
      <c r="O27804">
        <v>6</v>
      </c>
    </row>
    <row r="27805" spans="1:15" x14ac:dyDescent="0.25">
      <c r="A27805" s="2">
        <v>37044</v>
      </c>
      <c r="B27805">
        <v>1100</v>
      </c>
      <c r="C27805">
        <v>20.5</v>
      </c>
      <c r="D27805">
        <v>20.5</v>
      </c>
      <c r="E27805">
        <v>20.5</v>
      </c>
      <c r="F27805">
        <v>20.5</v>
      </c>
      <c r="G27805">
        <v>20.5</v>
      </c>
      <c r="H27805" s="172">
        <v>18.27</v>
      </c>
      <c r="I27805">
        <v>21.75</v>
      </c>
      <c r="J27805">
        <v>22.01</v>
      </c>
      <c r="K27805">
        <v>21.02</v>
      </c>
      <c r="L27805" s="32">
        <v>18.309999999999999</v>
      </c>
      <c r="M27805" s="173">
        <v>27380</v>
      </c>
      <c r="N27805" t="s">
        <v>48</v>
      </c>
      <c r="O27805">
        <v>6</v>
      </c>
    </row>
    <row r="27806" spans="1:15" x14ac:dyDescent="0.25">
      <c r="A27806" s="2">
        <v>37044</v>
      </c>
      <c r="B27806">
        <v>1200</v>
      </c>
      <c r="C27806">
        <v>23.04</v>
      </c>
      <c r="D27806">
        <v>15.47</v>
      </c>
      <c r="E27806">
        <v>15.99</v>
      </c>
      <c r="F27806">
        <v>67.52</v>
      </c>
      <c r="G27806">
        <v>11.6</v>
      </c>
      <c r="H27806" s="172">
        <v>19.03</v>
      </c>
      <c r="I27806">
        <v>22.68</v>
      </c>
      <c r="J27806">
        <v>23.01</v>
      </c>
      <c r="K27806">
        <v>24.03</v>
      </c>
      <c r="L27806" s="32">
        <v>18.36</v>
      </c>
      <c r="M27806" s="173">
        <v>28091</v>
      </c>
      <c r="N27806" t="s">
        <v>48</v>
      </c>
      <c r="O27806">
        <v>6</v>
      </c>
    </row>
    <row r="27807" spans="1:15" x14ac:dyDescent="0.25">
      <c r="A27807" s="2">
        <v>37044</v>
      </c>
      <c r="B27807">
        <v>1300</v>
      </c>
      <c r="C27807">
        <v>30.27</v>
      </c>
      <c r="D27807">
        <v>6.32</v>
      </c>
      <c r="E27807">
        <v>7.81</v>
      </c>
      <c r="F27807">
        <v>169.09</v>
      </c>
      <c r="G27807">
        <v>-3.17</v>
      </c>
      <c r="H27807" s="172">
        <v>19.07</v>
      </c>
      <c r="I27807">
        <v>20.93</v>
      </c>
      <c r="J27807">
        <v>21.19</v>
      </c>
      <c r="K27807">
        <v>24.07</v>
      </c>
      <c r="L27807" s="32">
        <v>17.91</v>
      </c>
      <c r="M27807" s="173">
        <v>28064</v>
      </c>
      <c r="N27807" t="s">
        <v>48</v>
      </c>
      <c r="O27807">
        <v>6</v>
      </c>
    </row>
    <row r="27808" spans="1:15" x14ac:dyDescent="0.25">
      <c r="A27808" s="2">
        <v>37044</v>
      </c>
      <c r="B27808">
        <v>1400</v>
      </c>
      <c r="C27808">
        <v>18.63</v>
      </c>
      <c r="D27808">
        <v>16</v>
      </c>
      <c r="E27808">
        <v>16.16</v>
      </c>
      <c r="F27808">
        <v>33.89</v>
      </c>
      <c r="G27808">
        <v>14.95</v>
      </c>
      <c r="H27808" s="172">
        <v>18.12</v>
      </c>
      <c r="I27808">
        <v>20.47</v>
      </c>
      <c r="J27808">
        <v>20.67</v>
      </c>
      <c r="K27808">
        <v>20.02</v>
      </c>
      <c r="L27808" s="32">
        <v>18.14</v>
      </c>
      <c r="M27808" s="173">
        <v>27771</v>
      </c>
      <c r="N27808" t="s">
        <v>48</v>
      </c>
      <c r="O27808">
        <v>6</v>
      </c>
    </row>
    <row r="27809" spans="1:15" x14ac:dyDescent="0.25">
      <c r="A27809" s="2">
        <v>37044</v>
      </c>
      <c r="B27809">
        <v>1500</v>
      </c>
      <c r="C27809">
        <v>17.54</v>
      </c>
      <c r="D27809">
        <v>17.54</v>
      </c>
      <c r="E27809">
        <v>17.54</v>
      </c>
      <c r="F27809">
        <v>17.54</v>
      </c>
      <c r="G27809">
        <v>17.54</v>
      </c>
      <c r="H27809" s="172">
        <v>17.89</v>
      </c>
      <c r="I27809">
        <v>19.86</v>
      </c>
      <c r="J27809">
        <v>20.010000000000002</v>
      </c>
      <c r="K27809">
        <v>19.48</v>
      </c>
      <c r="L27809" s="32">
        <v>17.899999999999999</v>
      </c>
      <c r="M27809" s="173">
        <v>27554</v>
      </c>
      <c r="N27809" t="s">
        <v>48</v>
      </c>
      <c r="O27809">
        <v>6</v>
      </c>
    </row>
    <row r="27810" spans="1:15" x14ac:dyDescent="0.25">
      <c r="A27810" s="2">
        <v>37044</v>
      </c>
      <c r="B27810">
        <v>1600</v>
      </c>
      <c r="C27810">
        <v>19.25</v>
      </c>
      <c r="D27810">
        <v>22.16</v>
      </c>
      <c r="E27810">
        <v>24.54</v>
      </c>
      <c r="F27810">
        <v>19.25</v>
      </c>
      <c r="G27810">
        <v>19.25</v>
      </c>
      <c r="H27810" s="172">
        <v>16.11</v>
      </c>
      <c r="I27810">
        <v>19.7</v>
      </c>
      <c r="J27810">
        <v>20.010000000000002</v>
      </c>
      <c r="K27810">
        <v>21.11</v>
      </c>
      <c r="L27810" s="32">
        <v>15.43</v>
      </c>
      <c r="M27810" s="173">
        <v>27342</v>
      </c>
      <c r="N27810" t="s">
        <v>48</v>
      </c>
      <c r="O27810">
        <v>6</v>
      </c>
    </row>
    <row r="27811" spans="1:15" x14ac:dyDescent="0.25">
      <c r="A27811" s="2">
        <v>37044</v>
      </c>
      <c r="B27811">
        <v>1700</v>
      </c>
      <c r="C27811">
        <v>19.61</v>
      </c>
      <c r="D27811">
        <v>25.49</v>
      </c>
      <c r="E27811">
        <v>30.32</v>
      </c>
      <c r="F27811">
        <v>19.61</v>
      </c>
      <c r="G27811">
        <v>19.61</v>
      </c>
      <c r="H27811" s="172">
        <v>16.010000000000002</v>
      </c>
      <c r="I27811">
        <v>17.96</v>
      </c>
      <c r="J27811">
        <v>18.170000000000002</v>
      </c>
      <c r="K27811">
        <v>19.93</v>
      </c>
      <c r="L27811" s="32">
        <v>15.24</v>
      </c>
      <c r="M27811" s="173">
        <v>27452</v>
      </c>
      <c r="N27811" t="s">
        <v>48</v>
      </c>
      <c r="O27811">
        <v>6</v>
      </c>
    </row>
    <row r="27812" spans="1:15" x14ac:dyDescent="0.25">
      <c r="A27812" s="2">
        <v>37044</v>
      </c>
      <c r="B27812">
        <v>1800</v>
      </c>
      <c r="C27812">
        <v>20.100000000000001</v>
      </c>
      <c r="D27812">
        <v>24.55</v>
      </c>
      <c r="E27812">
        <v>28.2</v>
      </c>
      <c r="F27812">
        <v>20.100000000000001</v>
      </c>
      <c r="G27812">
        <v>20.100000000000001</v>
      </c>
      <c r="H27812" s="172">
        <v>16</v>
      </c>
      <c r="I27812">
        <v>15.8</v>
      </c>
      <c r="J27812">
        <v>15.51</v>
      </c>
      <c r="K27812">
        <v>21</v>
      </c>
      <c r="L27812" s="32">
        <v>14.28</v>
      </c>
      <c r="M27812" s="173">
        <v>27527</v>
      </c>
      <c r="N27812" t="s">
        <v>48</v>
      </c>
      <c r="O27812">
        <v>6</v>
      </c>
    </row>
    <row r="27813" spans="1:15" x14ac:dyDescent="0.25">
      <c r="A27813" s="2">
        <v>37044</v>
      </c>
      <c r="B27813">
        <v>1900</v>
      </c>
      <c r="C27813">
        <v>19.55</v>
      </c>
      <c r="D27813">
        <v>19.55</v>
      </c>
      <c r="E27813">
        <v>19.55</v>
      </c>
      <c r="F27813">
        <v>19.55</v>
      </c>
      <c r="G27813">
        <v>19.55</v>
      </c>
      <c r="H27813" s="172">
        <v>16</v>
      </c>
      <c r="I27813">
        <v>15.66</v>
      </c>
      <c r="J27813">
        <v>15.51</v>
      </c>
      <c r="K27813">
        <v>19.02</v>
      </c>
      <c r="L27813" s="32">
        <v>14.89</v>
      </c>
      <c r="M27813" s="173">
        <v>27302</v>
      </c>
      <c r="N27813" t="s">
        <v>48</v>
      </c>
      <c r="O27813">
        <v>6</v>
      </c>
    </row>
    <row r="27814" spans="1:15" x14ac:dyDescent="0.25">
      <c r="A27814" s="2">
        <v>37044</v>
      </c>
      <c r="B27814">
        <v>2000</v>
      </c>
      <c r="C27814">
        <v>18.52</v>
      </c>
      <c r="D27814">
        <v>18.52</v>
      </c>
      <c r="E27814">
        <v>18.52</v>
      </c>
      <c r="F27814">
        <v>18.52</v>
      </c>
      <c r="G27814">
        <v>18.52</v>
      </c>
      <c r="H27814" s="172">
        <v>16</v>
      </c>
      <c r="I27814">
        <v>16.3</v>
      </c>
      <c r="J27814">
        <v>16.010000000000002</v>
      </c>
      <c r="K27814">
        <v>19.84</v>
      </c>
      <c r="L27814" s="32">
        <v>14.81</v>
      </c>
      <c r="M27814" s="173">
        <v>26992</v>
      </c>
      <c r="N27814" t="s">
        <v>48</v>
      </c>
      <c r="O27814">
        <v>6</v>
      </c>
    </row>
    <row r="27815" spans="1:15" x14ac:dyDescent="0.25">
      <c r="A27815" s="2">
        <v>37044</v>
      </c>
      <c r="B27815">
        <v>2100</v>
      </c>
      <c r="C27815">
        <v>35.520000000000003</v>
      </c>
      <c r="D27815">
        <v>35.520000000000003</v>
      </c>
      <c r="E27815">
        <v>35.520000000000003</v>
      </c>
      <c r="F27815">
        <v>35.520000000000003</v>
      </c>
      <c r="G27815">
        <v>35.520000000000003</v>
      </c>
      <c r="H27815" s="172">
        <v>16.100000000000001</v>
      </c>
      <c r="I27815">
        <v>20.170000000000002</v>
      </c>
      <c r="J27815">
        <v>20.51</v>
      </c>
      <c r="K27815">
        <v>21.1</v>
      </c>
      <c r="L27815" s="32">
        <v>15.54</v>
      </c>
      <c r="M27815" s="173">
        <v>27598</v>
      </c>
      <c r="N27815" t="s">
        <v>48</v>
      </c>
      <c r="O27815">
        <v>6</v>
      </c>
    </row>
    <row r="27816" spans="1:15" x14ac:dyDescent="0.25">
      <c r="A27816" s="2">
        <v>37044</v>
      </c>
      <c r="B27816">
        <v>2200</v>
      </c>
      <c r="C27816">
        <v>21.36</v>
      </c>
      <c r="D27816">
        <v>21.36</v>
      </c>
      <c r="E27816">
        <v>21.36</v>
      </c>
      <c r="F27816">
        <v>21.36</v>
      </c>
      <c r="G27816">
        <v>21.36</v>
      </c>
      <c r="H27816" s="172">
        <v>16.010000000000002</v>
      </c>
      <c r="I27816">
        <v>18.75</v>
      </c>
      <c r="J27816">
        <v>19.010000000000002</v>
      </c>
      <c r="K27816">
        <v>21.01</v>
      </c>
      <c r="L27816" s="32">
        <v>15.08</v>
      </c>
      <c r="M27816" s="173">
        <v>28140</v>
      </c>
      <c r="N27816" t="s">
        <v>48</v>
      </c>
      <c r="O27816">
        <v>6</v>
      </c>
    </row>
    <row r="27817" spans="1:15" x14ac:dyDescent="0.25">
      <c r="A27817" s="2">
        <v>37044</v>
      </c>
      <c r="B27817">
        <v>2300</v>
      </c>
      <c r="C27817">
        <v>18.37</v>
      </c>
      <c r="D27817">
        <v>18.37</v>
      </c>
      <c r="E27817">
        <v>18.37</v>
      </c>
      <c r="F27817">
        <v>18.37</v>
      </c>
      <c r="G27817">
        <v>18.37</v>
      </c>
      <c r="H27817" s="172">
        <v>15.45</v>
      </c>
      <c r="I27817">
        <v>15.79</v>
      </c>
      <c r="J27817">
        <v>15.51</v>
      </c>
      <c r="K27817">
        <v>19.54</v>
      </c>
      <c r="L27817" s="32">
        <v>14.19</v>
      </c>
      <c r="M27817" s="173">
        <v>26523</v>
      </c>
      <c r="N27817" t="s">
        <v>48</v>
      </c>
      <c r="O27817">
        <v>6</v>
      </c>
    </row>
    <row r="27818" spans="1:15" x14ac:dyDescent="0.25">
      <c r="A27818" s="2">
        <v>37044</v>
      </c>
      <c r="B27818">
        <v>2400</v>
      </c>
      <c r="C27818">
        <v>14.9</v>
      </c>
      <c r="D27818">
        <v>14.9</v>
      </c>
      <c r="E27818">
        <v>14.9</v>
      </c>
      <c r="F27818">
        <v>14.9</v>
      </c>
      <c r="G27818">
        <v>14.9</v>
      </c>
      <c r="H27818" s="172">
        <v>13.11</v>
      </c>
      <c r="I27818">
        <v>13.05</v>
      </c>
      <c r="J27818">
        <v>13.06</v>
      </c>
      <c r="K27818">
        <v>13.55</v>
      </c>
      <c r="L27818" s="32">
        <v>12.95</v>
      </c>
      <c r="M27818" s="173">
        <v>24480</v>
      </c>
      <c r="N27818" t="s">
        <v>47</v>
      </c>
      <c r="O27818">
        <v>6</v>
      </c>
    </row>
    <row r="27819" spans="1:15" x14ac:dyDescent="0.25">
      <c r="A27819" s="2">
        <v>37045</v>
      </c>
      <c r="B27819">
        <v>100</v>
      </c>
      <c r="C27819">
        <v>13.93</v>
      </c>
      <c r="D27819">
        <v>13.93</v>
      </c>
      <c r="E27819">
        <v>13.93</v>
      </c>
      <c r="F27819">
        <v>13.93</v>
      </c>
      <c r="G27819">
        <v>13.93</v>
      </c>
      <c r="H27819" s="172">
        <v>6.51</v>
      </c>
      <c r="I27819">
        <v>6.51</v>
      </c>
      <c r="J27819">
        <v>6.51</v>
      </c>
      <c r="K27819">
        <v>6.51</v>
      </c>
      <c r="L27819" s="32">
        <v>6.51</v>
      </c>
      <c r="M27819" s="173">
        <v>22428</v>
      </c>
      <c r="N27819" t="s">
        <v>47</v>
      </c>
      <c r="O27819">
        <v>7</v>
      </c>
    </row>
    <row r="27820" spans="1:15" x14ac:dyDescent="0.25">
      <c r="A27820" s="2">
        <v>37045</v>
      </c>
      <c r="B27820">
        <v>200</v>
      </c>
      <c r="C27820">
        <v>13.41</v>
      </c>
      <c r="D27820">
        <v>13.41</v>
      </c>
      <c r="E27820">
        <v>13.41</v>
      </c>
      <c r="F27820">
        <v>13.41</v>
      </c>
      <c r="G27820">
        <v>13.41</v>
      </c>
      <c r="H27820" s="172">
        <v>5</v>
      </c>
      <c r="I27820">
        <v>5</v>
      </c>
      <c r="J27820">
        <v>5</v>
      </c>
      <c r="K27820">
        <v>5</v>
      </c>
      <c r="L27820" s="32">
        <v>5</v>
      </c>
      <c r="M27820" s="173">
        <v>21078</v>
      </c>
      <c r="N27820" t="s">
        <v>47</v>
      </c>
      <c r="O27820">
        <v>7</v>
      </c>
    </row>
    <row r="27821" spans="1:15" x14ac:dyDescent="0.25">
      <c r="A27821" s="2">
        <v>37045</v>
      </c>
      <c r="B27821">
        <v>300</v>
      </c>
      <c r="C27821">
        <v>0.83</v>
      </c>
      <c r="D27821">
        <v>0.83</v>
      </c>
      <c r="E27821">
        <v>0.83</v>
      </c>
      <c r="F27821">
        <v>0.83</v>
      </c>
      <c r="G27821">
        <v>0.83</v>
      </c>
      <c r="H27821" s="172">
        <v>4</v>
      </c>
      <c r="I27821">
        <v>4</v>
      </c>
      <c r="J27821">
        <v>4</v>
      </c>
      <c r="K27821">
        <v>4</v>
      </c>
      <c r="L27821" s="32">
        <v>4</v>
      </c>
      <c r="M27821" s="173">
        <v>20278</v>
      </c>
      <c r="N27821" t="s">
        <v>47</v>
      </c>
      <c r="O27821">
        <v>7</v>
      </c>
    </row>
    <row r="27822" spans="1:15" x14ac:dyDescent="0.25">
      <c r="A27822" s="2">
        <v>37045</v>
      </c>
      <c r="B27822">
        <v>400</v>
      </c>
      <c r="C27822">
        <v>6.64</v>
      </c>
      <c r="D27822">
        <v>6.64</v>
      </c>
      <c r="E27822">
        <v>6.64</v>
      </c>
      <c r="F27822">
        <v>6.64</v>
      </c>
      <c r="G27822">
        <v>6.64</v>
      </c>
      <c r="H27822" s="172">
        <v>2.88</v>
      </c>
      <c r="I27822">
        <v>2.88</v>
      </c>
      <c r="J27822">
        <v>2.88</v>
      </c>
      <c r="K27822">
        <v>2.88</v>
      </c>
      <c r="L27822" s="32">
        <v>2.88</v>
      </c>
      <c r="M27822" s="173">
        <v>19591</v>
      </c>
      <c r="N27822" t="s">
        <v>47</v>
      </c>
      <c r="O27822">
        <v>7</v>
      </c>
    </row>
    <row r="27823" spans="1:15" x14ac:dyDescent="0.25">
      <c r="A27823" s="2">
        <v>37045</v>
      </c>
      <c r="B27823">
        <v>500</v>
      </c>
      <c r="C27823">
        <v>11.42</v>
      </c>
      <c r="D27823">
        <v>11.42</v>
      </c>
      <c r="E27823">
        <v>11.42</v>
      </c>
      <c r="F27823">
        <v>11.42</v>
      </c>
      <c r="G27823">
        <v>11.42</v>
      </c>
      <c r="H27823" s="172">
        <v>3</v>
      </c>
      <c r="I27823">
        <v>3</v>
      </c>
      <c r="J27823">
        <v>3</v>
      </c>
      <c r="K27823">
        <v>3</v>
      </c>
      <c r="L27823" s="32">
        <v>3</v>
      </c>
      <c r="M27823" s="173">
        <v>19648</v>
      </c>
      <c r="N27823" t="s">
        <v>47</v>
      </c>
      <c r="O27823">
        <v>7</v>
      </c>
    </row>
    <row r="27824" spans="1:15" x14ac:dyDescent="0.25">
      <c r="A27824" s="2">
        <v>37045</v>
      </c>
      <c r="B27824">
        <v>600</v>
      </c>
      <c r="C27824">
        <v>11.35</v>
      </c>
      <c r="D27824">
        <v>11.35</v>
      </c>
      <c r="E27824">
        <v>11.35</v>
      </c>
      <c r="F27824">
        <v>11.35</v>
      </c>
      <c r="G27824">
        <v>11.35</v>
      </c>
      <c r="H27824" s="172">
        <v>3.01</v>
      </c>
      <c r="I27824">
        <v>3.01</v>
      </c>
      <c r="J27824">
        <v>3.01</v>
      </c>
      <c r="K27824">
        <v>3.01</v>
      </c>
      <c r="L27824" s="32">
        <v>3.01</v>
      </c>
      <c r="M27824" s="173">
        <v>19532</v>
      </c>
      <c r="N27824" t="s">
        <v>47</v>
      </c>
      <c r="O27824">
        <v>7</v>
      </c>
    </row>
    <row r="27825" spans="1:15" x14ac:dyDescent="0.25">
      <c r="A27825" s="2">
        <v>37045</v>
      </c>
      <c r="B27825">
        <v>700</v>
      </c>
      <c r="C27825">
        <v>2.12</v>
      </c>
      <c r="D27825">
        <v>2.12</v>
      </c>
      <c r="E27825">
        <v>2.12</v>
      </c>
      <c r="F27825">
        <v>2.12</v>
      </c>
      <c r="G27825">
        <v>2.12</v>
      </c>
      <c r="H27825" s="172">
        <v>2.94</v>
      </c>
      <c r="I27825">
        <v>2.94</v>
      </c>
      <c r="J27825">
        <v>2.94</v>
      </c>
      <c r="K27825">
        <v>2.94</v>
      </c>
      <c r="L27825" s="32">
        <v>2.94</v>
      </c>
      <c r="M27825" s="173">
        <v>19855</v>
      </c>
      <c r="N27825" t="s">
        <v>47</v>
      </c>
      <c r="O27825">
        <v>7</v>
      </c>
    </row>
    <row r="27826" spans="1:15" x14ac:dyDescent="0.25">
      <c r="A27826" s="2">
        <v>37045</v>
      </c>
      <c r="B27826">
        <v>800</v>
      </c>
      <c r="C27826">
        <v>12.26</v>
      </c>
      <c r="D27826">
        <v>12.26</v>
      </c>
      <c r="E27826">
        <v>12.26</v>
      </c>
      <c r="F27826">
        <v>12.26</v>
      </c>
      <c r="G27826">
        <v>12.26</v>
      </c>
      <c r="H27826" s="172">
        <v>5.01</v>
      </c>
      <c r="I27826">
        <v>5.01</v>
      </c>
      <c r="J27826">
        <v>5.01</v>
      </c>
      <c r="K27826">
        <v>5.01</v>
      </c>
      <c r="L27826" s="32">
        <v>5.01</v>
      </c>
      <c r="M27826" s="173">
        <v>21046</v>
      </c>
      <c r="N27826" t="s">
        <v>48</v>
      </c>
      <c r="O27826">
        <v>7</v>
      </c>
    </row>
    <row r="27827" spans="1:15" x14ac:dyDescent="0.25">
      <c r="A27827" s="2">
        <v>37045</v>
      </c>
      <c r="B27827">
        <v>900</v>
      </c>
      <c r="C27827">
        <v>15.32</v>
      </c>
      <c r="D27827">
        <v>15.32</v>
      </c>
      <c r="E27827">
        <v>15.32</v>
      </c>
      <c r="F27827">
        <v>15.32</v>
      </c>
      <c r="G27827">
        <v>15.32</v>
      </c>
      <c r="H27827" s="172">
        <v>11.01</v>
      </c>
      <c r="I27827">
        <v>11.01</v>
      </c>
      <c r="J27827">
        <v>11.01</v>
      </c>
      <c r="K27827">
        <v>11.01</v>
      </c>
      <c r="L27827" s="32">
        <v>11.01</v>
      </c>
      <c r="M27827" s="173">
        <v>23028</v>
      </c>
      <c r="N27827" t="s">
        <v>48</v>
      </c>
      <c r="O27827">
        <v>7</v>
      </c>
    </row>
    <row r="27828" spans="1:15" x14ac:dyDescent="0.25">
      <c r="A27828" s="2">
        <v>37045</v>
      </c>
      <c r="B27828">
        <v>1000</v>
      </c>
      <c r="C27828">
        <v>17.41</v>
      </c>
      <c r="D27828">
        <v>17.41</v>
      </c>
      <c r="E27828">
        <v>17.41</v>
      </c>
      <c r="F27828">
        <v>17.41</v>
      </c>
      <c r="G27828">
        <v>17.41</v>
      </c>
      <c r="H27828" s="172">
        <v>15</v>
      </c>
      <c r="I27828">
        <v>15</v>
      </c>
      <c r="J27828">
        <v>15</v>
      </c>
      <c r="K27828">
        <v>15</v>
      </c>
      <c r="L27828" s="32">
        <v>15</v>
      </c>
      <c r="M27828" s="173">
        <v>24703</v>
      </c>
      <c r="N27828" t="s">
        <v>48</v>
      </c>
      <c r="O27828">
        <v>7</v>
      </c>
    </row>
    <row r="27829" spans="1:15" x14ac:dyDescent="0.25">
      <c r="A27829" s="2">
        <v>37045</v>
      </c>
      <c r="B27829">
        <v>1100</v>
      </c>
      <c r="C27829">
        <v>18.88</v>
      </c>
      <c r="D27829">
        <v>18.88</v>
      </c>
      <c r="E27829">
        <v>18.88</v>
      </c>
      <c r="F27829">
        <v>18.88</v>
      </c>
      <c r="G27829">
        <v>18.88</v>
      </c>
      <c r="H27829" s="172">
        <v>15.07</v>
      </c>
      <c r="I27829">
        <v>15.07</v>
      </c>
      <c r="J27829">
        <v>15.07</v>
      </c>
      <c r="K27829">
        <v>15.07</v>
      </c>
      <c r="L27829" s="32">
        <v>15.07</v>
      </c>
      <c r="M27829" s="173">
        <v>25929</v>
      </c>
      <c r="N27829" t="s">
        <v>48</v>
      </c>
      <c r="O27829">
        <v>7</v>
      </c>
    </row>
    <row r="27830" spans="1:15" x14ac:dyDescent="0.25">
      <c r="A27830" s="2">
        <v>37045</v>
      </c>
      <c r="B27830">
        <v>1200</v>
      </c>
      <c r="C27830">
        <v>19.79</v>
      </c>
      <c r="D27830">
        <v>19.79</v>
      </c>
      <c r="E27830">
        <v>19.79</v>
      </c>
      <c r="F27830">
        <v>19.79</v>
      </c>
      <c r="G27830">
        <v>19.79</v>
      </c>
      <c r="H27830" s="172">
        <v>17.940000000000001</v>
      </c>
      <c r="I27830">
        <v>19.07</v>
      </c>
      <c r="J27830">
        <v>19.010000000000002</v>
      </c>
      <c r="K27830">
        <v>18.600000000000001</v>
      </c>
      <c r="L27830" s="32">
        <v>18.04</v>
      </c>
      <c r="M27830" s="173">
        <v>26493</v>
      </c>
      <c r="N27830" t="s">
        <v>48</v>
      </c>
      <c r="O27830">
        <v>7</v>
      </c>
    </row>
    <row r="27831" spans="1:15" x14ac:dyDescent="0.25">
      <c r="A27831" s="2">
        <v>37045</v>
      </c>
      <c r="B27831">
        <v>1300</v>
      </c>
      <c r="C27831">
        <v>19.98</v>
      </c>
      <c r="D27831">
        <v>19.98</v>
      </c>
      <c r="E27831">
        <v>19.98</v>
      </c>
      <c r="F27831">
        <v>19.98</v>
      </c>
      <c r="G27831">
        <v>19.98</v>
      </c>
      <c r="H27831" s="172">
        <v>17.510000000000002</v>
      </c>
      <c r="I27831">
        <v>17.510000000000002</v>
      </c>
      <c r="J27831">
        <v>17.510000000000002</v>
      </c>
      <c r="K27831">
        <v>17.510000000000002</v>
      </c>
      <c r="L27831" s="32">
        <v>17.510000000000002</v>
      </c>
      <c r="M27831" s="173">
        <v>26652</v>
      </c>
      <c r="N27831" t="s">
        <v>48</v>
      </c>
      <c r="O27831">
        <v>7</v>
      </c>
    </row>
    <row r="27832" spans="1:15" x14ac:dyDescent="0.25">
      <c r="A27832" s="2">
        <v>37045</v>
      </c>
      <c r="B27832">
        <v>1400</v>
      </c>
      <c r="C27832">
        <v>19.53</v>
      </c>
      <c r="D27832">
        <v>19.53</v>
      </c>
      <c r="E27832">
        <v>19.53</v>
      </c>
      <c r="F27832">
        <v>19.53</v>
      </c>
      <c r="G27832">
        <v>19.53</v>
      </c>
      <c r="H27832" s="172">
        <v>16.97</v>
      </c>
      <c r="I27832">
        <v>18</v>
      </c>
      <c r="J27832">
        <v>18.010000000000002</v>
      </c>
      <c r="K27832">
        <v>17.579999999999998</v>
      </c>
      <c r="L27832" s="32">
        <v>17.059999999999999</v>
      </c>
      <c r="M27832" s="173">
        <v>26513</v>
      </c>
      <c r="N27832" t="s">
        <v>48</v>
      </c>
      <c r="O27832">
        <v>7</v>
      </c>
    </row>
    <row r="27833" spans="1:15" x14ac:dyDescent="0.25">
      <c r="A27833" s="2">
        <v>37045</v>
      </c>
      <c r="B27833">
        <v>1500</v>
      </c>
      <c r="C27833">
        <v>17.93</v>
      </c>
      <c r="D27833">
        <v>17.93</v>
      </c>
      <c r="E27833">
        <v>17.93</v>
      </c>
      <c r="F27833">
        <v>17.93</v>
      </c>
      <c r="G27833">
        <v>17.93</v>
      </c>
      <c r="H27833" s="172">
        <v>16</v>
      </c>
      <c r="I27833">
        <v>16.25</v>
      </c>
      <c r="J27833">
        <v>16</v>
      </c>
      <c r="K27833">
        <v>16.170000000000002</v>
      </c>
      <c r="L27833" s="32">
        <v>16.03</v>
      </c>
      <c r="M27833" s="173">
        <v>26177</v>
      </c>
      <c r="N27833" t="s">
        <v>48</v>
      </c>
      <c r="O27833">
        <v>7</v>
      </c>
    </row>
    <row r="27834" spans="1:15" x14ac:dyDescent="0.25">
      <c r="A27834" s="2">
        <v>37045</v>
      </c>
      <c r="B27834">
        <v>1600</v>
      </c>
      <c r="C27834">
        <v>18.59</v>
      </c>
      <c r="D27834">
        <v>18.59</v>
      </c>
      <c r="E27834">
        <v>18.59</v>
      </c>
      <c r="F27834">
        <v>18.59</v>
      </c>
      <c r="G27834">
        <v>18.59</v>
      </c>
      <c r="H27834" s="172">
        <v>15.11</v>
      </c>
      <c r="I27834">
        <v>15.01</v>
      </c>
      <c r="J27834">
        <v>14.59</v>
      </c>
      <c r="K27834">
        <v>16.61</v>
      </c>
      <c r="L27834" s="32">
        <v>14.61</v>
      </c>
      <c r="M27834" s="173">
        <v>25899</v>
      </c>
      <c r="N27834" t="s">
        <v>48</v>
      </c>
      <c r="O27834">
        <v>7</v>
      </c>
    </row>
    <row r="27835" spans="1:15" x14ac:dyDescent="0.25">
      <c r="A27835" s="2">
        <v>37045</v>
      </c>
      <c r="B27835">
        <v>1700</v>
      </c>
      <c r="C27835">
        <v>18.84</v>
      </c>
      <c r="D27835">
        <v>18.84</v>
      </c>
      <c r="E27835">
        <v>18.84</v>
      </c>
      <c r="F27835">
        <v>18.84</v>
      </c>
      <c r="G27835">
        <v>18.84</v>
      </c>
      <c r="H27835" s="172">
        <v>15.01</v>
      </c>
      <c r="I27835">
        <v>15.03</v>
      </c>
      <c r="J27835">
        <v>14.95</v>
      </c>
      <c r="K27835">
        <v>15.02</v>
      </c>
      <c r="L27835" s="32">
        <v>15.02</v>
      </c>
      <c r="M27835" s="173">
        <v>25910</v>
      </c>
      <c r="N27835" t="s">
        <v>48</v>
      </c>
      <c r="O27835">
        <v>7</v>
      </c>
    </row>
    <row r="27836" spans="1:15" x14ac:dyDescent="0.25">
      <c r="A27836" s="2">
        <v>37045</v>
      </c>
      <c r="B27836">
        <v>1800</v>
      </c>
      <c r="C27836">
        <v>17.440000000000001</v>
      </c>
      <c r="D27836">
        <v>17.440000000000001</v>
      </c>
      <c r="E27836">
        <v>17.440000000000001</v>
      </c>
      <c r="F27836">
        <v>17.440000000000001</v>
      </c>
      <c r="G27836">
        <v>17.440000000000001</v>
      </c>
      <c r="H27836" s="172">
        <v>15</v>
      </c>
      <c r="I27836">
        <v>15.02</v>
      </c>
      <c r="J27836">
        <v>14.94</v>
      </c>
      <c r="K27836">
        <v>15.01</v>
      </c>
      <c r="L27836" s="32">
        <v>15.01</v>
      </c>
      <c r="M27836" s="173">
        <v>25877</v>
      </c>
      <c r="N27836" t="s">
        <v>48</v>
      </c>
      <c r="O27836">
        <v>7</v>
      </c>
    </row>
    <row r="27837" spans="1:15" x14ac:dyDescent="0.25">
      <c r="A27837" s="2">
        <v>37045</v>
      </c>
      <c r="B27837">
        <v>1900</v>
      </c>
      <c r="C27837">
        <v>18.57</v>
      </c>
      <c r="D27837">
        <v>18.57</v>
      </c>
      <c r="E27837">
        <v>18.57</v>
      </c>
      <c r="F27837">
        <v>18.57</v>
      </c>
      <c r="G27837">
        <v>18.57</v>
      </c>
      <c r="H27837" s="172">
        <v>14.91</v>
      </c>
      <c r="I27837">
        <v>14.91</v>
      </c>
      <c r="J27837">
        <v>14.91</v>
      </c>
      <c r="K27837">
        <v>14.91</v>
      </c>
      <c r="L27837" s="32">
        <v>14.91</v>
      </c>
      <c r="M27837" s="173">
        <v>25799</v>
      </c>
      <c r="N27837" t="s">
        <v>48</v>
      </c>
      <c r="O27837">
        <v>7</v>
      </c>
    </row>
    <row r="27838" spans="1:15" x14ac:dyDescent="0.25">
      <c r="A27838" s="2">
        <v>37045</v>
      </c>
      <c r="B27838">
        <v>2000</v>
      </c>
      <c r="C27838">
        <v>17.559999999999999</v>
      </c>
      <c r="D27838">
        <v>17.559999999999999</v>
      </c>
      <c r="E27838">
        <v>17.559999999999999</v>
      </c>
      <c r="F27838">
        <v>17.559999999999999</v>
      </c>
      <c r="G27838">
        <v>17.559999999999999</v>
      </c>
      <c r="H27838" s="172">
        <v>15</v>
      </c>
      <c r="I27838">
        <v>15.06</v>
      </c>
      <c r="J27838">
        <v>14.77</v>
      </c>
      <c r="K27838">
        <v>15.02</v>
      </c>
      <c r="L27838" s="32">
        <v>15.03</v>
      </c>
      <c r="M27838" s="173">
        <v>25677</v>
      </c>
      <c r="N27838" t="s">
        <v>48</v>
      </c>
      <c r="O27838">
        <v>7</v>
      </c>
    </row>
    <row r="27839" spans="1:15" x14ac:dyDescent="0.25">
      <c r="A27839" s="2">
        <v>37045</v>
      </c>
      <c r="B27839">
        <v>2100</v>
      </c>
      <c r="C27839">
        <v>16.190000000000001</v>
      </c>
      <c r="D27839">
        <v>16.190000000000001</v>
      </c>
      <c r="E27839">
        <v>16.190000000000001</v>
      </c>
      <c r="F27839">
        <v>16.190000000000001</v>
      </c>
      <c r="G27839">
        <v>16.190000000000001</v>
      </c>
      <c r="H27839" s="172">
        <v>18.28</v>
      </c>
      <c r="I27839">
        <v>22.95</v>
      </c>
      <c r="J27839">
        <v>23.33</v>
      </c>
      <c r="K27839">
        <v>21.91</v>
      </c>
      <c r="L27839" s="32">
        <v>18.350000000000001</v>
      </c>
      <c r="M27839" s="173">
        <v>26504</v>
      </c>
      <c r="N27839" t="s">
        <v>48</v>
      </c>
      <c r="O27839">
        <v>7</v>
      </c>
    </row>
    <row r="27840" spans="1:15" x14ac:dyDescent="0.25">
      <c r="A27840" s="2">
        <v>37045</v>
      </c>
      <c r="B27840">
        <v>2200</v>
      </c>
      <c r="C27840">
        <v>25.45</v>
      </c>
      <c r="D27840">
        <v>25.45</v>
      </c>
      <c r="E27840">
        <v>25.45</v>
      </c>
      <c r="F27840">
        <v>25.45</v>
      </c>
      <c r="G27840">
        <v>25.45</v>
      </c>
      <c r="H27840" s="172">
        <v>17.8</v>
      </c>
      <c r="I27840">
        <v>20.010000000000002</v>
      </c>
      <c r="J27840">
        <v>19.66</v>
      </c>
      <c r="K27840">
        <v>19.3</v>
      </c>
      <c r="L27840" s="32">
        <v>17.940000000000001</v>
      </c>
      <c r="M27840" s="173">
        <v>27116</v>
      </c>
      <c r="N27840" t="s">
        <v>48</v>
      </c>
      <c r="O27840">
        <v>7</v>
      </c>
    </row>
    <row r="27841" spans="1:15" x14ac:dyDescent="0.25">
      <c r="A27841" s="2">
        <v>37045</v>
      </c>
      <c r="B27841">
        <v>2300</v>
      </c>
      <c r="C27841">
        <v>14.79</v>
      </c>
      <c r="D27841">
        <v>14.79</v>
      </c>
      <c r="E27841">
        <v>14.79</v>
      </c>
      <c r="F27841">
        <v>14.79</v>
      </c>
      <c r="G27841">
        <v>14.79</v>
      </c>
      <c r="H27841" s="172">
        <v>14.77</v>
      </c>
      <c r="I27841">
        <v>14.77</v>
      </c>
      <c r="J27841">
        <v>14.77</v>
      </c>
      <c r="K27841">
        <v>14.77</v>
      </c>
      <c r="L27841" s="32">
        <v>14.77</v>
      </c>
      <c r="M27841" s="173">
        <v>25518</v>
      </c>
      <c r="N27841" t="s">
        <v>48</v>
      </c>
      <c r="O27841">
        <v>7</v>
      </c>
    </row>
    <row r="27842" spans="1:15" x14ac:dyDescent="0.25">
      <c r="A27842" s="2">
        <v>37045</v>
      </c>
      <c r="B27842">
        <v>2400</v>
      </c>
      <c r="C27842">
        <v>12.75</v>
      </c>
      <c r="D27842">
        <v>12.75</v>
      </c>
      <c r="E27842">
        <v>12.75</v>
      </c>
      <c r="F27842">
        <v>12.75</v>
      </c>
      <c r="G27842">
        <v>12.75</v>
      </c>
      <c r="H27842" s="172">
        <v>11.51</v>
      </c>
      <c r="I27842">
        <v>11.51</v>
      </c>
      <c r="J27842">
        <v>11.51</v>
      </c>
      <c r="K27842">
        <v>11.51</v>
      </c>
      <c r="L27842" s="32">
        <v>11.51</v>
      </c>
      <c r="M27842" s="173">
        <v>23196</v>
      </c>
      <c r="N27842" t="s">
        <v>47</v>
      </c>
      <c r="O27842">
        <v>7</v>
      </c>
    </row>
    <row r="27843" spans="1:15" x14ac:dyDescent="0.25">
      <c r="A27843" s="2">
        <v>37046</v>
      </c>
      <c r="B27843">
        <v>100</v>
      </c>
      <c r="C27843">
        <v>10</v>
      </c>
      <c r="D27843">
        <v>10</v>
      </c>
      <c r="E27843">
        <v>10</v>
      </c>
      <c r="F27843">
        <v>10</v>
      </c>
      <c r="G27843">
        <v>10</v>
      </c>
      <c r="H27843" s="172">
        <v>5.01</v>
      </c>
      <c r="I27843">
        <v>5.01</v>
      </c>
      <c r="J27843">
        <v>5.01</v>
      </c>
      <c r="K27843">
        <v>5.01</v>
      </c>
      <c r="L27843" s="32">
        <v>5.01</v>
      </c>
      <c r="M27843" s="173">
        <v>21469</v>
      </c>
      <c r="N27843" t="s">
        <v>47</v>
      </c>
      <c r="O27843">
        <v>1</v>
      </c>
    </row>
    <row r="27844" spans="1:15" x14ac:dyDescent="0.25">
      <c r="A27844" s="2">
        <v>37046</v>
      </c>
      <c r="B27844">
        <v>200</v>
      </c>
      <c r="C27844">
        <v>10</v>
      </c>
      <c r="D27844">
        <v>10</v>
      </c>
      <c r="E27844">
        <v>10</v>
      </c>
      <c r="F27844">
        <v>10</v>
      </c>
      <c r="G27844">
        <v>10</v>
      </c>
      <c r="H27844" s="172">
        <v>3.75</v>
      </c>
      <c r="I27844">
        <v>3.75</v>
      </c>
      <c r="J27844">
        <v>3.75</v>
      </c>
      <c r="K27844">
        <v>3.75</v>
      </c>
      <c r="L27844" s="32">
        <v>3.75</v>
      </c>
      <c r="M27844" s="173">
        <v>20417</v>
      </c>
      <c r="N27844" t="s">
        <v>47</v>
      </c>
      <c r="O27844">
        <v>1</v>
      </c>
    </row>
    <row r="27845" spans="1:15" x14ac:dyDescent="0.25">
      <c r="A27845" s="2">
        <v>37046</v>
      </c>
      <c r="B27845">
        <v>300</v>
      </c>
      <c r="C27845">
        <v>0.83</v>
      </c>
      <c r="D27845">
        <v>0.83</v>
      </c>
      <c r="E27845">
        <v>0.83</v>
      </c>
      <c r="F27845">
        <v>0.83</v>
      </c>
      <c r="G27845">
        <v>0.83</v>
      </c>
      <c r="H27845" s="172">
        <v>3.1</v>
      </c>
      <c r="I27845">
        <v>3.1</v>
      </c>
      <c r="J27845">
        <v>3.1</v>
      </c>
      <c r="K27845">
        <v>3.1</v>
      </c>
      <c r="L27845" s="32">
        <v>3.1</v>
      </c>
      <c r="M27845" s="173">
        <v>19977</v>
      </c>
      <c r="N27845" t="s">
        <v>47</v>
      </c>
      <c r="O27845">
        <v>1</v>
      </c>
    </row>
    <row r="27846" spans="1:15" x14ac:dyDescent="0.25">
      <c r="A27846" s="2">
        <v>37046</v>
      </c>
      <c r="B27846">
        <v>400</v>
      </c>
      <c r="C27846">
        <v>0</v>
      </c>
      <c r="D27846">
        <v>0</v>
      </c>
      <c r="E27846">
        <v>0</v>
      </c>
      <c r="F27846">
        <v>0</v>
      </c>
      <c r="G27846">
        <v>0</v>
      </c>
      <c r="H27846" s="172">
        <v>3</v>
      </c>
      <c r="I27846">
        <v>3</v>
      </c>
      <c r="J27846">
        <v>3</v>
      </c>
      <c r="K27846">
        <v>3</v>
      </c>
      <c r="L27846" s="32">
        <v>3</v>
      </c>
      <c r="M27846" s="173">
        <v>19823</v>
      </c>
      <c r="N27846" t="s">
        <v>47</v>
      </c>
      <c r="O27846">
        <v>1</v>
      </c>
    </row>
    <row r="27847" spans="1:15" x14ac:dyDescent="0.25">
      <c r="A27847" s="2">
        <v>37046</v>
      </c>
      <c r="B27847">
        <v>500</v>
      </c>
      <c r="C27847">
        <v>10.77</v>
      </c>
      <c r="D27847">
        <v>10.77</v>
      </c>
      <c r="E27847">
        <v>10.77</v>
      </c>
      <c r="F27847">
        <v>10.77</v>
      </c>
      <c r="G27847">
        <v>10.77</v>
      </c>
      <c r="H27847" s="172">
        <v>5</v>
      </c>
      <c r="I27847">
        <v>5</v>
      </c>
      <c r="J27847">
        <v>5</v>
      </c>
      <c r="K27847">
        <v>5</v>
      </c>
      <c r="L27847" s="32">
        <v>5</v>
      </c>
      <c r="M27847" s="173">
        <v>20262</v>
      </c>
      <c r="N27847" t="s">
        <v>47</v>
      </c>
      <c r="O27847">
        <v>1</v>
      </c>
    </row>
    <row r="27848" spans="1:15" x14ac:dyDescent="0.25">
      <c r="A27848" s="2">
        <v>37046</v>
      </c>
      <c r="B27848">
        <v>600</v>
      </c>
      <c r="C27848">
        <v>13.8</v>
      </c>
      <c r="D27848">
        <v>13.8</v>
      </c>
      <c r="E27848">
        <v>13.8</v>
      </c>
      <c r="F27848">
        <v>13.8</v>
      </c>
      <c r="G27848">
        <v>13.8</v>
      </c>
      <c r="H27848" s="172">
        <v>10.78</v>
      </c>
      <c r="I27848">
        <v>10.78</v>
      </c>
      <c r="J27848">
        <v>10.78</v>
      </c>
      <c r="K27848">
        <v>10.78</v>
      </c>
      <c r="L27848" s="32">
        <v>10.78</v>
      </c>
      <c r="M27848" s="173">
        <v>21780</v>
      </c>
      <c r="N27848" t="s">
        <v>47</v>
      </c>
      <c r="O27848">
        <v>1</v>
      </c>
    </row>
    <row r="27849" spans="1:15" x14ac:dyDescent="0.25">
      <c r="A27849" s="2">
        <v>37046</v>
      </c>
      <c r="B27849">
        <v>700</v>
      </c>
      <c r="C27849">
        <v>15.73</v>
      </c>
      <c r="D27849">
        <v>15.73</v>
      </c>
      <c r="E27849">
        <v>15.73</v>
      </c>
      <c r="F27849">
        <v>15.73</v>
      </c>
      <c r="G27849">
        <v>15.73</v>
      </c>
      <c r="H27849" s="172">
        <v>14.88</v>
      </c>
      <c r="I27849">
        <v>14.75</v>
      </c>
      <c r="J27849">
        <v>14.77</v>
      </c>
      <c r="K27849">
        <v>15.87</v>
      </c>
      <c r="L27849" s="32">
        <v>14.5</v>
      </c>
      <c r="M27849" s="173">
        <v>24949</v>
      </c>
      <c r="N27849" t="s">
        <v>47</v>
      </c>
      <c r="O27849">
        <v>1</v>
      </c>
    </row>
    <row r="27850" spans="1:15" x14ac:dyDescent="0.25">
      <c r="A27850" s="2">
        <v>37046</v>
      </c>
      <c r="B27850">
        <v>800</v>
      </c>
      <c r="C27850">
        <v>21.17</v>
      </c>
      <c r="D27850">
        <v>21.17</v>
      </c>
      <c r="E27850">
        <v>21.17</v>
      </c>
      <c r="F27850">
        <v>21.17</v>
      </c>
      <c r="G27850">
        <v>21.17</v>
      </c>
      <c r="H27850" s="172">
        <v>20.37</v>
      </c>
      <c r="I27850">
        <v>19.46</v>
      </c>
      <c r="J27850">
        <v>19.600000000000001</v>
      </c>
      <c r="K27850">
        <v>27</v>
      </c>
      <c r="L27850" s="32">
        <v>17.8</v>
      </c>
      <c r="M27850" s="173">
        <v>28017</v>
      </c>
      <c r="N27850" t="s">
        <v>48</v>
      </c>
      <c r="O27850">
        <v>1</v>
      </c>
    </row>
    <row r="27851" spans="1:15" x14ac:dyDescent="0.25">
      <c r="A27851" s="2">
        <v>37046</v>
      </c>
      <c r="B27851">
        <v>900</v>
      </c>
      <c r="C27851">
        <v>25.1</v>
      </c>
      <c r="D27851">
        <v>25.1</v>
      </c>
      <c r="E27851">
        <v>25.1</v>
      </c>
      <c r="F27851">
        <v>25.1</v>
      </c>
      <c r="G27851">
        <v>25.1</v>
      </c>
      <c r="H27851" s="172">
        <v>21.07</v>
      </c>
      <c r="I27851">
        <v>20.13</v>
      </c>
      <c r="J27851">
        <v>19.64</v>
      </c>
      <c r="K27851">
        <v>27.63</v>
      </c>
      <c r="L27851" s="32">
        <v>18.510000000000002</v>
      </c>
      <c r="M27851" s="173">
        <v>29687</v>
      </c>
      <c r="N27851" t="s">
        <v>48</v>
      </c>
      <c r="O27851">
        <v>1</v>
      </c>
    </row>
    <row r="27852" spans="1:15" x14ac:dyDescent="0.25">
      <c r="A27852" s="2">
        <v>37046</v>
      </c>
      <c r="B27852">
        <v>1000</v>
      </c>
      <c r="C27852">
        <v>20.309999999999999</v>
      </c>
      <c r="D27852">
        <v>20.059999999999999</v>
      </c>
      <c r="E27852">
        <v>20.079999999999998</v>
      </c>
      <c r="F27852">
        <v>21.96</v>
      </c>
      <c r="G27852">
        <v>19.72</v>
      </c>
      <c r="H27852" s="172">
        <v>22.77</v>
      </c>
      <c r="I27852">
        <v>21.9</v>
      </c>
      <c r="J27852">
        <v>21.54</v>
      </c>
      <c r="K27852">
        <v>28.66</v>
      </c>
      <c r="L27852" s="32">
        <v>20.59</v>
      </c>
      <c r="M27852" s="173">
        <v>30777</v>
      </c>
      <c r="N27852" t="s">
        <v>48</v>
      </c>
      <c r="O27852">
        <v>1</v>
      </c>
    </row>
    <row r="27853" spans="1:15" x14ac:dyDescent="0.25">
      <c r="A27853" s="2">
        <v>37046</v>
      </c>
      <c r="B27853">
        <v>1100</v>
      </c>
      <c r="C27853">
        <v>24.96</v>
      </c>
      <c r="D27853">
        <v>23.65</v>
      </c>
      <c r="E27853">
        <v>23.78</v>
      </c>
      <c r="F27853">
        <v>33.39</v>
      </c>
      <c r="G27853">
        <v>21.98</v>
      </c>
      <c r="H27853" s="172">
        <v>25.11</v>
      </c>
      <c r="I27853">
        <v>24.05</v>
      </c>
      <c r="J27853">
        <v>24.01</v>
      </c>
      <c r="K27853">
        <v>30.64</v>
      </c>
      <c r="L27853" s="32">
        <v>22.93</v>
      </c>
      <c r="M27853" s="173">
        <v>31631</v>
      </c>
      <c r="N27853" t="s">
        <v>48</v>
      </c>
      <c r="O27853">
        <v>1</v>
      </c>
    </row>
    <row r="27854" spans="1:15" x14ac:dyDescent="0.25">
      <c r="A27854" s="2">
        <v>37046</v>
      </c>
      <c r="B27854">
        <v>1200</v>
      </c>
      <c r="C27854">
        <v>29.19</v>
      </c>
      <c r="D27854">
        <v>26.92</v>
      </c>
      <c r="E27854">
        <v>27.15</v>
      </c>
      <c r="F27854">
        <v>43.8</v>
      </c>
      <c r="G27854">
        <v>24.05</v>
      </c>
      <c r="H27854" s="172">
        <v>27.1</v>
      </c>
      <c r="I27854">
        <v>25.8</v>
      </c>
      <c r="J27854">
        <v>25.76</v>
      </c>
      <c r="K27854">
        <v>33.200000000000003</v>
      </c>
      <c r="L27854" s="32">
        <v>24.61</v>
      </c>
      <c r="M27854" s="173">
        <v>32086</v>
      </c>
      <c r="N27854" t="s">
        <v>48</v>
      </c>
      <c r="O27854">
        <v>1</v>
      </c>
    </row>
    <row r="27855" spans="1:15" x14ac:dyDescent="0.25">
      <c r="A27855" s="2">
        <v>37046</v>
      </c>
      <c r="B27855">
        <v>1300</v>
      </c>
      <c r="C27855">
        <v>21.26</v>
      </c>
      <c r="D27855">
        <v>17.48</v>
      </c>
      <c r="E27855">
        <v>17.86</v>
      </c>
      <c r="F27855">
        <v>45.66</v>
      </c>
      <c r="G27855">
        <v>12.68</v>
      </c>
      <c r="H27855" s="172">
        <v>26.54</v>
      </c>
      <c r="I27855">
        <v>25.43</v>
      </c>
      <c r="J27855">
        <v>25.4</v>
      </c>
      <c r="K27855">
        <v>31.79</v>
      </c>
      <c r="L27855" s="32">
        <v>24.46</v>
      </c>
      <c r="M27855" s="173">
        <v>32231</v>
      </c>
      <c r="N27855" t="s">
        <v>48</v>
      </c>
      <c r="O27855">
        <v>1</v>
      </c>
    </row>
    <row r="27856" spans="1:15" x14ac:dyDescent="0.25">
      <c r="A27856" s="2">
        <v>37046</v>
      </c>
      <c r="B27856">
        <v>1400</v>
      </c>
      <c r="C27856">
        <v>24.78</v>
      </c>
      <c r="D27856">
        <v>24.78</v>
      </c>
      <c r="E27856">
        <v>24.78</v>
      </c>
      <c r="F27856">
        <v>24.78</v>
      </c>
      <c r="G27856">
        <v>24.78</v>
      </c>
      <c r="H27856" s="172">
        <v>26.92</v>
      </c>
      <c r="I27856">
        <v>25.64</v>
      </c>
      <c r="J27856">
        <v>25.59</v>
      </c>
      <c r="K27856">
        <v>31.96</v>
      </c>
      <c r="L27856" s="32">
        <v>24.83</v>
      </c>
      <c r="M27856" s="173">
        <v>32373</v>
      </c>
      <c r="N27856" t="s">
        <v>48</v>
      </c>
      <c r="O27856">
        <v>1</v>
      </c>
    </row>
    <row r="27857" spans="1:15" x14ac:dyDescent="0.25">
      <c r="A27857" s="2">
        <v>37046</v>
      </c>
      <c r="B27857">
        <v>1500</v>
      </c>
      <c r="C27857">
        <v>36.58</v>
      </c>
      <c r="D27857">
        <v>36.58</v>
      </c>
      <c r="E27857">
        <v>36.58</v>
      </c>
      <c r="F27857">
        <v>36.58</v>
      </c>
      <c r="G27857">
        <v>36.58</v>
      </c>
      <c r="H27857" s="172">
        <v>26.33</v>
      </c>
      <c r="I27857">
        <v>25.05</v>
      </c>
      <c r="J27857">
        <v>25.01</v>
      </c>
      <c r="K27857">
        <v>32.04</v>
      </c>
      <c r="L27857" s="32">
        <v>24.02</v>
      </c>
      <c r="M27857" s="173">
        <v>32386</v>
      </c>
      <c r="N27857" t="s">
        <v>48</v>
      </c>
      <c r="O27857">
        <v>1</v>
      </c>
    </row>
    <row r="27858" spans="1:15" x14ac:dyDescent="0.25">
      <c r="A27858" s="2">
        <v>37046</v>
      </c>
      <c r="B27858">
        <v>1600</v>
      </c>
      <c r="C27858">
        <v>26.34</v>
      </c>
      <c r="D27858">
        <v>26.34</v>
      </c>
      <c r="E27858">
        <v>26.34</v>
      </c>
      <c r="F27858">
        <v>26.34</v>
      </c>
      <c r="G27858">
        <v>26.34</v>
      </c>
      <c r="H27858" s="172">
        <v>24.15</v>
      </c>
      <c r="I27858">
        <v>23.26</v>
      </c>
      <c r="J27858">
        <v>23.29</v>
      </c>
      <c r="K27858">
        <v>30.96</v>
      </c>
      <c r="L27858" s="32">
        <v>21.72</v>
      </c>
      <c r="M27858" s="173">
        <v>32327</v>
      </c>
      <c r="N27858" t="s">
        <v>48</v>
      </c>
      <c r="O27858">
        <v>1</v>
      </c>
    </row>
    <row r="27859" spans="1:15" x14ac:dyDescent="0.25">
      <c r="A27859" s="2">
        <v>37046</v>
      </c>
      <c r="B27859">
        <v>1700</v>
      </c>
      <c r="C27859">
        <v>31.96</v>
      </c>
      <c r="D27859">
        <v>30.3</v>
      </c>
      <c r="E27859">
        <v>30.46</v>
      </c>
      <c r="F27859">
        <v>43.02</v>
      </c>
      <c r="G27859">
        <v>28.09</v>
      </c>
      <c r="H27859" s="172">
        <v>25</v>
      </c>
      <c r="I27859">
        <v>24.23</v>
      </c>
      <c r="J27859">
        <v>24.24</v>
      </c>
      <c r="K27859">
        <v>30.96</v>
      </c>
      <c r="L27859" s="32">
        <v>22.89</v>
      </c>
      <c r="M27859" s="173">
        <v>32400</v>
      </c>
      <c r="N27859" t="s">
        <v>48</v>
      </c>
      <c r="O27859">
        <v>1</v>
      </c>
    </row>
    <row r="27860" spans="1:15" x14ac:dyDescent="0.25">
      <c r="A27860" s="2">
        <v>37046</v>
      </c>
      <c r="B27860">
        <v>1800</v>
      </c>
      <c r="C27860">
        <v>24.73</v>
      </c>
      <c r="D27860">
        <v>20.12</v>
      </c>
      <c r="E27860">
        <v>20.57</v>
      </c>
      <c r="F27860">
        <v>55.52</v>
      </c>
      <c r="G27860">
        <v>13.98</v>
      </c>
      <c r="H27860" s="172">
        <v>23.02</v>
      </c>
      <c r="I27860">
        <v>21.97</v>
      </c>
      <c r="J27860">
        <v>22.1</v>
      </c>
      <c r="K27860">
        <v>30.75</v>
      </c>
      <c r="L27860" s="32">
        <v>20.059999999999999</v>
      </c>
      <c r="M27860" s="173">
        <v>32084</v>
      </c>
      <c r="N27860" t="s">
        <v>48</v>
      </c>
      <c r="O27860">
        <v>1</v>
      </c>
    </row>
    <row r="27861" spans="1:15" x14ac:dyDescent="0.25">
      <c r="A27861" s="2">
        <v>37046</v>
      </c>
      <c r="B27861">
        <v>1900</v>
      </c>
      <c r="C27861">
        <v>20.96</v>
      </c>
      <c r="D27861">
        <v>20.96</v>
      </c>
      <c r="E27861">
        <v>20.96</v>
      </c>
      <c r="F27861">
        <v>20.96</v>
      </c>
      <c r="G27861">
        <v>20.96</v>
      </c>
      <c r="H27861" s="172">
        <v>20.260000000000002</v>
      </c>
      <c r="I27861">
        <v>19.21</v>
      </c>
      <c r="J27861">
        <v>19.010000000000002</v>
      </c>
      <c r="K27861">
        <v>26.53</v>
      </c>
      <c r="L27861" s="32">
        <v>17.760000000000002</v>
      </c>
      <c r="M27861" s="173">
        <v>31181</v>
      </c>
      <c r="N27861" t="s">
        <v>48</v>
      </c>
      <c r="O27861">
        <v>1</v>
      </c>
    </row>
    <row r="27862" spans="1:15" x14ac:dyDescent="0.25">
      <c r="A27862" s="2">
        <v>37046</v>
      </c>
      <c r="B27862">
        <v>2000</v>
      </c>
      <c r="C27862">
        <v>20.22</v>
      </c>
      <c r="D27862">
        <v>20.22</v>
      </c>
      <c r="E27862">
        <v>20.22</v>
      </c>
      <c r="F27862">
        <v>20.22</v>
      </c>
      <c r="G27862">
        <v>20.22</v>
      </c>
      <c r="H27862" s="172">
        <v>19.989999999999998</v>
      </c>
      <c r="I27862">
        <v>18.89</v>
      </c>
      <c r="J27862">
        <v>18.82</v>
      </c>
      <c r="K27862">
        <v>27</v>
      </c>
      <c r="L27862" s="32">
        <v>17.23</v>
      </c>
      <c r="M27862" s="173">
        <v>30376</v>
      </c>
      <c r="N27862" t="s">
        <v>48</v>
      </c>
      <c r="O27862">
        <v>1</v>
      </c>
    </row>
    <row r="27863" spans="1:15" x14ac:dyDescent="0.25">
      <c r="A27863" s="2">
        <v>37046</v>
      </c>
      <c r="B27863">
        <v>2100</v>
      </c>
      <c r="C27863">
        <v>47.56</v>
      </c>
      <c r="D27863">
        <v>47.56</v>
      </c>
      <c r="E27863">
        <v>47.56</v>
      </c>
      <c r="F27863">
        <v>47.56</v>
      </c>
      <c r="G27863">
        <v>47.56</v>
      </c>
      <c r="H27863" s="172">
        <v>25.56</v>
      </c>
      <c r="I27863">
        <v>24.96</v>
      </c>
      <c r="J27863">
        <v>25.03</v>
      </c>
      <c r="K27863">
        <v>30.03</v>
      </c>
      <c r="L27863" s="32">
        <v>23.85</v>
      </c>
      <c r="M27863" s="173">
        <v>31059</v>
      </c>
      <c r="N27863" t="s">
        <v>48</v>
      </c>
      <c r="O27863">
        <v>1</v>
      </c>
    </row>
    <row r="27864" spans="1:15" x14ac:dyDescent="0.25">
      <c r="A27864" s="2">
        <v>37046</v>
      </c>
      <c r="B27864">
        <v>2200</v>
      </c>
      <c r="C27864">
        <v>47.55</v>
      </c>
      <c r="D27864">
        <v>47.38</v>
      </c>
      <c r="E27864">
        <v>47.4</v>
      </c>
      <c r="F27864">
        <v>48.08</v>
      </c>
      <c r="G27864">
        <v>47.59</v>
      </c>
      <c r="H27864" s="172">
        <v>22.38</v>
      </c>
      <c r="I27864">
        <v>21.65</v>
      </c>
      <c r="J27864">
        <v>21.07</v>
      </c>
      <c r="K27864">
        <v>28.46</v>
      </c>
      <c r="L27864" s="32">
        <v>20.13</v>
      </c>
      <c r="M27864" s="173">
        <v>31370</v>
      </c>
      <c r="N27864" t="s">
        <v>48</v>
      </c>
      <c r="O27864">
        <v>1</v>
      </c>
    </row>
    <row r="27865" spans="1:15" x14ac:dyDescent="0.25">
      <c r="A27865" s="2">
        <v>37046</v>
      </c>
      <c r="B27865">
        <v>2300</v>
      </c>
      <c r="C27865">
        <v>16.03</v>
      </c>
      <c r="D27865">
        <v>15.33</v>
      </c>
      <c r="E27865">
        <v>15.36</v>
      </c>
      <c r="F27865">
        <v>18.350000000000001</v>
      </c>
      <c r="G27865">
        <v>16.18</v>
      </c>
      <c r="H27865" s="172">
        <v>16.690000000000001</v>
      </c>
      <c r="I27865">
        <v>16.079999999999998</v>
      </c>
      <c r="J27865">
        <v>15.24</v>
      </c>
      <c r="K27865">
        <v>22.1</v>
      </c>
      <c r="L27865" s="32">
        <v>14.72</v>
      </c>
      <c r="M27865" s="173">
        <v>28692</v>
      </c>
      <c r="N27865" t="s">
        <v>48</v>
      </c>
      <c r="O27865">
        <v>1</v>
      </c>
    </row>
    <row r="27866" spans="1:15" x14ac:dyDescent="0.25">
      <c r="A27866" s="2">
        <v>37046</v>
      </c>
      <c r="B27866">
        <v>2400</v>
      </c>
      <c r="C27866">
        <v>18.53</v>
      </c>
      <c r="D27866">
        <v>18.53</v>
      </c>
      <c r="E27866">
        <v>18.53</v>
      </c>
      <c r="F27866">
        <v>18.53</v>
      </c>
      <c r="G27866">
        <v>18.53</v>
      </c>
      <c r="H27866" s="172">
        <v>14.22</v>
      </c>
      <c r="I27866">
        <v>14.22</v>
      </c>
      <c r="J27866">
        <v>14.22</v>
      </c>
      <c r="K27866">
        <v>14.22</v>
      </c>
      <c r="L27866" s="32">
        <v>14.22</v>
      </c>
      <c r="M27866" s="173">
        <v>25456</v>
      </c>
      <c r="N27866" t="s">
        <v>47</v>
      </c>
      <c r="O27866">
        <v>1</v>
      </c>
    </row>
    <row r="27867" spans="1:15" x14ac:dyDescent="0.25">
      <c r="A27867" s="2">
        <v>37047</v>
      </c>
      <c r="B27867">
        <v>100</v>
      </c>
      <c r="C27867">
        <v>17.07</v>
      </c>
      <c r="D27867">
        <v>17.07</v>
      </c>
      <c r="E27867">
        <v>17.07</v>
      </c>
      <c r="F27867">
        <v>17.07</v>
      </c>
      <c r="G27867">
        <v>17.07</v>
      </c>
      <c r="H27867" s="172">
        <v>11.16</v>
      </c>
      <c r="I27867">
        <v>11.16</v>
      </c>
      <c r="J27867">
        <v>11.16</v>
      </c>
      <c r="K27867">
        <v>11.16</v>
      </c>
      <c r="L27867" s="32">
        <v>11.16</v>
      </c>
      <c r="M27867" s="173">
        <v>23348</v>
      </c>
      <c r="N27867" t="s">
        <v>47</v>
      </c>
      <c r="O27867">
        <v>2</v>
      </c>
    </row>
    <row r="27868" spans="1:15" x14ac:dyDescent="0.25">
      <c r="A27868" s="2">
        <v>37047</v>
      </c>
      <c r="B27868">
        <v>200</v>
      </c>
      <c r="C27868">
        <v>13.12</v>
      </c>
      <c r="D27868">
        <v>13.12</v>
      </c>
      <c r="E27868">
        <v>13.12</v>
      </c>
      <c r="F27868">
        <v>13.12</v>
      </c>
      <c r="G27868">
        <v>13.12</v>
      </c>
      <c r="H27868" s="172">
        <v>9.36</v>
      </c>
      <c r="I27868">
        <v>9.36</v>
      </c>
      <c r="J27868">
        <v>9.36</v>
      </c>
      <c r="K27868">
        <v>9.36</v>
      </c>
      <c r="L27868" s="32">
        <v>9.36</v>
      </c>
      <c r="M27868" s="173">
        <v>22282</v>
      </c>
      <c r="N27868" t="s">
        <v>47</v>
      </c>
      <c r="O27868">
        <v>2</v>
      </c>
    </row>
    <row r="27869" spans="1:15" x14ac:dyDescent="0.25">
      <c r="A27869" s="2">
        <v>37047</v>
      </c>
      <c r="B27869">
        <v>300</v>
      </c>
      <c r="C27869">
        <v>10</v>
      </c>
      <c r="D27869">
        <v>10</v>
      </c>
      <c r="E27869">
        <v>10</v>
      </c>
      <c r="F27869">
        <v>10</v>
      </c>
      <c r="G27869">
        <v>10</v>
      </c>
      <c r="H27869" s="172">
        <v>5.85</v>
      </c>
      <c r="I27869">
        <v>5.85</v>
      </c>
      <c r="J27869">
        <v>5.85</v>
      </c>
      <c r="K27869">
        <v>5.85</v>
      </c>
      <c r="L27869" s="32">
        <v>5.85</v>
      </c>
      <c r="M27869" s="173">
        <v>21538</v>
      </c>
      <c r="N27869" t="s">
        <v>47</v>
      </c>
      <c r="O27869">
        <v>2</v>
      </c>
    </row>
    <row r="27870" spans="1:15" x14ac:dyDescent="0.25">
      <c r="A27870" s="2">
        <v>37047</v>
      </c>
      <c r="B27870">
        <v>400</v>
      </c>
      <c r="C27870">
        <v>11.56</v>
      </c>
      <c r="D27870">
        <v>11.56</v>
      </c>
      <c r="E27870">
        <v>11.56</v>
      </c>
      <c r="F27870">
        <v>11.56</v>
      </c>
      <c r="G27870">
        <v>11.56</v>
      </c>
      <c r="H27870" s="172">
        <v>5.98</v>
      </c>
      <c r="I27870">
        <v>5.98</v>
      </c>
      <c r="J27870">
        <v>5.98</v>
      </c>
      <c r="K27870">
        <v>5.98</v>
      </c>
      <c r="L27870" s="32">
        <v>5.98</v>
      </c>
      <c r="M27870" s="173">
        <v>21295</v>
      </c>
      <c r="N27870" t="s">
        <v>47</v>
      </c>
      <c r="O27870">
        <v>2</v>
      </c>
    </row>
    <row r="27871" spans="1:15" x14ac:dyDescent="0.25">
      <c r="A27871" s="2">
        <v>37047</v>
      </c>
      <c r="B27871">
        <v>500</v>
      </c>
      <c r="C27871">
        <v>13.7</v>
      </c>
      <c r="D27871">
        <v>13.7</v>
      </c>
      <c r="E27871">
        <v>13.7</v>
      </c>
      <c r="F27871">
        <v>13.7</v>
      </c>
      <c r="G27871">
        <v>13.7</v>
      </c>
      <c r="H27871" s="172">
        <v>11.68</v>
      </c>
      <c r="I27871">
        <v>11.68</v>
      </c>
      <c r="J27871">
        <v>11.68</v>
      </c>
      <c r="K27871">
        <v>11.68</v>
      </c>
      <c r="L27871" s="32">
        <v>11.68</v>
      </c>
      <c r="M27871" s="173">
        <v>21676</v>
      </c>
      <c r="N27871" t="s">
        <v>47</v>
      </c>
      <c r="O27871">
        <v>2</v>
      </c>
    </row>
    <row r="27872" spans="1:15" x14ac:dyDescent="0.25">
      <c r="A27872" s="2">
        <v>37047</v>
      </c>
      <c r="B27872">
        <v>600</v>
      </c>
      <c r="C27872">
        <v>14.56</v>
      </c>
      <c r="D27872">
        <v>14.56</v>
      </c>
      <c r="E27872">
        <v>14.56</v>
      </c>
      <c r="F27872">
        <v>14.56</v>
      </c>
      <c r="G27872">
        <v>14.56</v>
      </c>
      <c r="H27872" s="172">
        <v>14.92</v>
      </c>
      <c r="I27872">
        <v>14.92</v>
      </c>
      <c r="J27872">
        <v>14.92</v>
      </c>
      <c r="K27872">
        <v>14.92</v>
      </c>
      <c r="L27872" s="32">
        <v>14.92</v>
      </c>
      <c r="M27872" s="173">
        <v>23115</v>
      </c>
      <c r="N27872" t="s">
        <v>47</v>
      </c>
      <c r="O27872">
        <v>2</v>
      </c>
    </row>
    <row r="27873" spans="1:15" x14ac:dyDescent="0.25">
      <c r="A27873" s="2">
        <v>37047</v>
      </c>
      <c r="B27873">
        <v>700</v>
      </c>
      <c r="C27873">
        <v>19.05</v>
      </c>
      <c r="D27873">
        <v>19.05</v>
      </c>
      <c r="E27873">
        <v>19.05</v>
      </c>
      <c r="F27873">
        <v>19.05</v>
      </c>
      <c r="G27873">
        <v>19.05</v>
      </c>
      <c r="H27873" s="172">
        <v>20.04</v>
      </c>
      <c r="I27873">
        <v>19.64</v>
      </c>
      <c r="J27873">
        <v>19.61</v>
      </c>
      <c r="K27873">
        <v>20.3</v>
      </c>
      <c r="L27873" s="32">
        <v>19.760000000000002</v>
      </c>
      <c r="M27873" s="173">
        <v>26083</v>
      </c>
      <c r="N27873" t="s">
        <v>47</v>
      </c>
      <c r="O27873">
        <v>2</v>
      </c>
    </row>
    <row r="27874" spans="1:15" x14ac:dyDescent="0.25">
      <c r="A27874" s="2">
        <v>37047</v>
      </c>
      <c r="B27874">
        <v>800</v>
      </c>
      <c r="C27874">
        <v>31.62</v>
      </c>
      <c r="D27874">
        <v>31.62</v>
      </c>
      <c r="E27874">
        <v>31.62</v>
      </c>
      <c r="F27874">
        <v>31.62</v>
      </c>
      <c r="G27874">
        <v>31.62</v>
      </c>
      <c r="H27874" s="172">
        <v>20.97</v>
      </c>
      <c r="I27874">
        <v>19.97</v>
      </c>
      <c r="J27874">
        <v>20.03</v>
      </c>
      <c r="K27874">
        <v>28.16</v>
      </c>
      <c r="L27874" s="32">
        <v>18.14</v>
      </c>
      <c r="M27874" s="173">
        <v>29225</v>
      </c>
      <c r="N27874" t="s">
        <v>48</v>
      </c>
      <c r="O27874">
        <v>2</v>
      </c>
    </row>
    <row r="27875" spans="1:15" x14ac:dyDescent="0.25">
      <c r="A27875" s="2">
        <v>37047</v>
      </c>
      <c r="B27875">
        <v>900</v>
      </c>
      <c r="C27875">
        <v>32.99</v>
      </c>
      <c r="D27875">
        <v>32.99</v>
      </c>
      <c r="E27875">
        <v>32.99</v>
      </c>
      <c r="F27875">
        <v>32.99</v>
      </c>
      <c r="G27875">
        <v>32.99</v>
      </c>
      <c r="H27875" s="172">
        <v>22.8</v>
      </c>
      <c r="I27875">
        <v>21.78</v>
      </c>
      <c r="J27875">
        <v>21.93</v>
      </c>
      <c r="K27875">
        <v>30.07</v>
      </c>
      <c r="L27875" s="32">
        <v>20.079999999999998</v>
      </c>
      <c r="M27875" s="173">
        <v>30778</v>
      </c>
      <c r="N27875" t="s">
        <v>48</v>
      </c>
      <c r="O27875">
        <v>2</v>
      </c>
    </row>
    <row r="27876" spans="1:15" x14ac:dyDescent="0.25">
      <c r="A27876" s="2">
        <v>37047</v>
      </c>
      <c r="B27876">
        <v>1000</v>
      </c>
      <c r="C27876">
        <v>33.5</v>
      </c>
      <c r="D27876">
        <v>33.5</v>
      </c>
      <c r="E27876">
        <v>33.5</v>
      </c>
      <c r="F27876">
        <v>33.5</v>
      </c>
      <c r="G27876">
        <v>33.5</v>
      </c>
      <c r="H27876" s="172">
        <v>24.66</v>
      </c>
      <c r="I27876">
        <v>22.8</v>
      </c>
      <c r="J27876">
        <v>23.09</v>
      </c>
      <c r="K27876">
        <v>37.81</v>
      </c>
      <c r="L27876" s="32">
        <v>19.739999999999998</v>
      </c>
      <c r="M27876" s="173">
        <v>31879</v>
      </c>
      <c r="N27876" t="s">
        <v>48</v>
      </c>
      <c r="O27876">
        <v>2</v>
      </c>
    </row>
    <row r="27877" spans="1:15" x14ac:dyDescent="0.25">
      <c r="A27877" s="2">
        <v>37047</v>
      </c>
      <c r="B27877">
        <v>1100</v>
      </c>
      <c r="C27877">
        <v>38.85</v>
      </c>
      <c r="D27877">
        <v>38.85</v>
      </c>
      <c r="E27877">
        <v>38.85</v>
      </c>
      <c r="F27877">
        <v>38.85</v>
      </c>
      <c r="G27877">
        <v>38.85</v>
      </c>
      <c r="H27877" s="172">
        <v>27.36</v>
      </c>
      <c r="I27877">
        <v>25.85</v>
      </c>
      <c r="J27877">
        <v>26.08</v>
      </c>
      <c r="K27877">
        <v>38.01</v>
      </c>
      <c r="L27877" s="32">
        <v>23.37</v>
      </c>
      <c r="M27877" s="173">
        <v>32929</v>
      </c>
      <c r="N27877" t="s">
        <v>48</v>
      </c>
      <c r="O27877">
        <v>2</v>
      </c>
    </row>
    <row r="27878" spans="1:15" x14ac:dyDescent="0.25">
      <c r="A27878" s="2">
        <v>37047</v>
      </c>
      <c r="B27878">
        <v>1200</v>
      </c>
      <c r="C27878">
        <v>37.74</v>
      </c>
      <c r="D27878">
        <v>37.74</v>
      </c>
      <c r="E27878">
        <v>37.74</v>
      </c>
      <c r="F27878">
        <v>37.74</v>
      </c>
      <c r="G27878">
        <v>37.74</v>
      </c>
      <c r="H27878" s="172">
        <v>29.98</v>
      </c>
      <c r="I27878">
        <v>28.85</v>
      </c>
      <c r="J27878">
        <v>29.02</v>
      </c>
      <c r="K27878">
        <v>38.01</v>
      </c>
      <c r="L27878" s="32">
        <v>26.98</v>
      </c>
      <c r="M27878" s="173">
        <v>33452</v>
      </c>
      <c r="N27878" t="s">
        <v>48</v>
      </c>
      <c r="O27878">
        <v>2</v>
      </c>
    </row>
    <row r="27879" spans="1:15" x14ac:dyDescent="0.25">
      <c r="A27879" s="2">
        <v>37047</v>
      </c>
      <c r="B27879">
        <v>1300</v>
      </c>
      <c r="C27879">
        <v>47.26</v>
      </c>
      <c r="D27879">
        <v>47.26</v>
      </c>
      <c r="E27879">
        <v>47.26</v>
      </c>
      <c r="F27879">
        <v>47.26</v>
      </c>
      <c r="G27879">
        <v>47.26</v>
      </c>
      <c r="H27879" s="172">
        <v>29.98</v>
      </c>
      <c r="I27879">
        <v>28.99</v>
      </c>
      <c r="J27879">
        <v>29.07</v>
      </c>
      <c r="K27879">
        <v>37.25</v>
      </c>
      <c r="L27879" s="32">
        <v>27.36</v>
      </c>
      <c r="M27879" s="173">
        <v>33779</v>
      </c>
      <c r="N27879" t="s">
        <v>48</v>
      </c>
      <c r="O27879">
        <v>2</v>
      </c>
    </row>
    <row r="27880" spans="1:15" x14ac:dyDescent="0.25">
      <c r="A27880" s="2">
        <v>37047</v>
      </c>
      <c r="B27880">
        <v>1400</v>
      </c>
      <c r="C27880">
        <v>48.82</v>
      </c>
      <c r="D27880">
        <v>48.82</v>
      </c>
      <c r="E27880">
        <v>48.82</v>
      </c>
      <c r="F27880">
        <v>48.82</v>
      </c>
      <c r="G27880">
        <v>48.82</v>
      </c>
      <c r="H27880" s="172">
        <v>29.99</v>
      </c>
      <c r="I27880">
        <v>29.77</v>
      </c>
      <c r="J27880">
        <v>29.9</v>
      </c>
      <c r="K27880">
        <v>37.25</v>
      </c>
      <c r="L27880" s="32">
        <v>27.59</v>
      </c>
      <c r="M27880" s="173">
        <v>34285</v>
      </c>
      <c r="N27880" t="s">
        <v>48</v>
      </c>
      <c r="O27880">
        <v>2</v>
      </c>
    </row>
    <row r="27881" spans="1:15" x14ac:dyDescent="0.25">
      <c r="A27881" s="2">
        <v>37047</v>
      </c>
      <c r="B27881">
        <v>1500</v>
      </c>
      <c r="C27881">
        <v>33.880000000000003</v>
      </c>
      <c r="D27881">
        <v>33.880000000000003</v>
      </c>
      <c r="E27881">
        <v>33.880000000000003</v>
      </c>
      <c r="F27881">
        <v>33.880000000000003</v>
      </c>
      <c r="G27881">
        <v>33.880000000000003</v>
      </c>
      <c r="H27881" s="172">
        <v>30.01</v>
      </c>
      <c r="I27881">
        <v>29.42</v>
      </c>
      <c r="J27881">
        <v>29.6</v>
      </c>
      <c r="K27881">
        <v>40</v>
      </c>
      <c r="L27881" s="32">
        <v>26.41</v>
      </c>
      <c r="M27881" s="173">
        <v>34462</v>
      </c>
      <c r="N27881" t="s">
        <v>48</v>
      </c>
      <c r="O27881">
        <v>2</v>
      </c>
    </row>
    <row r="27882" spans="1:15" x14ac:dyDescent="0.25">
      <c r="A27882" s="2">
        <v>37047</v>
      </c>
      <c r="B27882">
        <v>1600</v>
      </c>
      <c r="C27882">
        <v>48.9</v>
      </c>
      <c r="D27882">
        <v>48.9</v>
      </c>
      <c r="E27882">
        <v>48.9</v>
      </c>
      <c r="F27882">
        <v>48.9</v>
      </c>
      <c r="G27882">
        <v>48.9</v>
      </c>
      <c r="H27882" s="172">
        <v>29</v>
      </c>
      <c r="I27882">
        <v>27.7</v>
      </c>
      <c r="J27882">
        <v>27.81</v>
      </c>
      <c r="K27882">
        <v>38.909999999999997</v>
      </c>
      <c r="L27882" s="32">
        <v>25.3</v>
      </c>
      <c r="M27882" s="173">
        <v>34607</v>
      </c>
      <c r="N27882" t="s">
        <v>48</v>
      </c>
      <c r="O27882">
        <v>2</v>
      </c>
    </row>
    <row r="27883" spans="1:15" x14ac:dyDescent="0.25">
      <c r="A27883" s="2">
        <v>37047</v>
      </c>
      <c r="B27883">
        <v>1700</v>
      </c>
      <c r="C27883">
        <v>85.74</v>
      </c>
      <c r="D27883">
        <v>85.74</v>
      </c>
      <c r="E27883">
        <v>85.74</v>
      </c>
      <c r="F27883">
        <v>85.74</v>
      </c>
      <c r="G27883">
        <v>85.74</v>
      </c>
      <c r="H27883" s="172">
        <v>27.26</v>
      </c>
      <c r="I27883">
        <v>26.43</v>
      </c>
      <c r="J27883">
        <v>26.47</v>
      </c>
      <c r="K27883">
        <v>33.72</v>
      </c>
      <c r="L27883" s="32">
        <v>24.9</v>
      </c>
      <c r="M27883" s="173">
        <v>34715</v>
      </c>
      <c r="N27883" t="s">
        <v>48</v>
      </c>
      <c r="O27883">
        <v>2</v>
      </c>
    </row>
    <row r="27884" spans="1:15" x14ac:dyDescent="0.25">
      <c r="A27884" s="2">
        <v>37047</v>
      </c>
      <c r="B27884">
        <v>1800</v>
      </c>
      <c r="C27884">
        <v>30.24</v>
      </c>
      <c r="D27884">
        <v>30.24</v>
      </c>
      <c r="E27884">
        <v>30.24</v>
      </c>
      <c r="F27884">
        <v>30.24</v>
      </c>
      <c r="G27884">
        <v>30.24</v>
      </c>
      <c r="H27884" s="172">
        <v>25.67</v>
      </c>
      <c r="I27884">
        <v>24.86</v>
      </c>
      <c r="J27884">
        <v>24.89</v>
      </c>
      <c r="K27884">
        <v>32.01</v>
      </c>
      <c r="L27884" s="32">
        <v>23.36</v>
      </c>
      <c r="M27884" s="173">
        <v>34333</v>
      </c>
      <c r="N27884" t="s">
        <v>48</v>
      </c>
      <c r="O27884">
        <v>2</v>
      </c>
    </row>
    <row r="27885" spans="1:15" x14ac:dyDescent="0.25">
      <c r="A27885" s="2">
        <v>37047</v>
      </c>
      <c r="B27885">
        <v>1900</v>
      </c>
      <c r="C27885">
        <v>24.71</v>
      </c>
      <c r="D27885">
        <v>24.71</v>
      </c>
      <c r="E27885">
        <v>24.71</v>
      </c>
      <c r="F27885">
        <v>24.71</v>
      </c>
      <c r="G27885">
        <v>24.71</v>
      </c>
      <c r="H27885" s="172">
        <v>21.6</v>
      </c>
      <c r="I27885">
        <v>21.34</v>
      </c>
      <c r="J27885">
        <v>22.51</v>
      </c>
      <c r="K27885">
        <v>28.41</v>
      </c>
      <c r="L27885" s="32">
        <v>18.84</v>
      </c>
      <c r="M27885" s="173">
        <v>33392</v>
      </c>
      <c r="N27885" t="s">
        <v>48</v>
      </c>
      <c r="O27885">
        <v>2</v>
      </c>
    </row>
    <row r="27886" spans="1:15" x14ac:dyDescent="0.25">
      <c r="A27886" s="2">
        <v>37047</v>
      </c>
      <c r="B27886">
        <v>2000</v>
      </c>
      <c r="C27886">
        <v>19.89</v>
      </c>
      <c r="D27886">
        <v>19.89</v>
      </c>
      <c r="E27886">
        <v>19.89</v>
      </c>
      <c r="F27886">
        <v>19.89</v>
      </c>
      <c r="G27886">
        <v>19.89</v>
      </c>
      <c r="H27886" s="172">
        <v>21.08</v>
      </c>
      <c r="I27886">
        <v>20.84</v>
      </c>
      <c r="J27886">
        <v>22.01</v>
      </c>
      <c r="K27886">
        <v>27.94</v>
      </c>
      <c r="L27886" s="32">
        <v>18.32</v>
      </c>
      <c r="M27886" s="173">
        <v>32440</v>
      </c>
      <c r="N27886" t="s">
        <v>48</v>
      </c>
      <c r="O27886">
        <v>2</v>
      </c>
    </row>
    <row r="27887" spans="1:15" x14ac:dyDescent="0.25">
      <c r="A27887" s="2">
        <v>37047</v>
      </c>
      <c r="B27887">
        <v>2100</v>
      </c>
      <c r="C27887">
        <v>43.44</v>
      </c>
      <c r="D27887">
        <v>43.44</v>
      </c>
      <c r="E27887">
        <v>43.44</v>
      </c>
      <c r="F27887">
        <v>43.44</v>
      </c>
      <c r="G27887">
        <v>43.44</v>
      </c>
      <c r="H27887" s="172">
        <v>26.3</v>
      </c>
      <c r="I27887">
        <v>25.28</v>
      </c>
      <c r="J27887">
        <v>25.44</v>
      </c>
      <c r="K27887">
        <v>33.770000000000003</v>
      </c>
      <c r="L27887" s="32">
        <v>23.42</v>
      </c>
      <c r="M27887" s="173">
        <v>32864</v>
      </c>
      <c r="N27887" t="s">
        <v>48</v>
      </c>
      <c r="O27887">
        <v>2</v>
      </c>
    </row>
    <row r="27888" spans="1:15" x14ac:dyDescent="0.25">
      <c r="A27888" s="2">
        <v>37047</v>
      </c>
      <c r="B27888">
        <v>2200</v>
      </c>
      <c r="C27888">
        <v>67.02</v>
      </c>
      <c r="D27888">
        <v>67.02</v>
      </c>
      <c r="E27888">
        <v>67.02</v>
      </c>
      <c r="F27888">
        <v>67.02</v>
      </c>
      <c r="G27888">
        <v>67.02</v>
      </c>
      <c r="H27888" s="172">
        <v>23.49</v>
      </c>
      <c r="I27888">
        <v>22.74</v>
      </c>
      <c r="J27888">
        <v>22.85</v>
      </c>
      <c r="K27888">
        <v>29.01</v>
      </c>
      <c r="L27888" s="32">
        <v>21.36</v>
      </c>
      <c r="M27888" s="173">
        <v>33125</v>
      </c>
      <c r="N27888" t="s">
        <v>48</v>
      </c>
      <c r="O27888">
        <v>2</v>
      </c>
    </row>
    <row r="27889" spans="1:15" x14ac:dyDescent="0.25">
      <c r="A27889" s="2">
        <v>37047</v>
      </c>
      <c r="B27889">
        <v>2300</v>
      </c>
      <c r="C27889">
        <v>26.02</v>
      </c>
      <c r="D27889">
        <v>26.02</v>
      </c>
      <c r="E27889">
        <v>26.02</v>
      </c>
      <c r="F27889">
        <v>26.02</v>
      </c>
      <c r="G27889">
        <v>26.02</v>
      </c>
      <c r="H27889" s="172">
        <v>17.52</v>
      </c>
      <c r="I27889">
        <v>16.93</v>
      </c>
      <c r="J27889">
        <v>17.02</v>
      </c>
      <c r="K27889">
        <v>21.83</v>
      </c>
      <c r="L27889" s="32">
        <v>15.85</v>
      </c>
      <c r="M27889" s="173">
        <v>30267</v>
      </c>
      <c r="N27889" t="s">
        <v>48</v>
      </c>
      <c r="O27889">
        <v>2</v>
      </c>
    </row>
    <row r="27890" spans="1:15" x14ac:dyDescent="0.25">
      <c r="A27890" s="2">
        <v>37047</v>
      </c>
      <c r="B27890">
        <v>2400</v>
      </c>
      <c r="C27890">
        <v>19.34</v>
      </c>
      <c r="D27890">
        <v>19.34</v>
      </c>
      <c r="E27890">
        <v>19.34</v>
      </c>
      <c r="F27890">
        <v>19.34</v>
      </c>
      <c r="G27890">
        <v>19.34</v>
      </c>
      <c r="H27890" s="172">
        <v>16.96</v>
      </c>
      <c r="I27890">
        <v>16.940000000000001</v>
      </c>
      <c r="J27890">
        <v>16.940000000000001</v>
      </c>
      <c r="K27890">
        <v>16.97</v>
      </c>
      <c r="L27890" s="32">
        <v>16.940000000000001</v>
      </c>
      <c r="M27890" s="173">
        <v>27084</v>
      </c>
      <c r="N27890" t="s">
        <v>47</v>
      </c>
      <c r="O27890">
        <v>2</v>
      </c>
    </row>
    <row r="27891" spans="1:15" x14ac:dyDescent="0.25">
      <c r="A27891" s="2">
        <v>37048</v>
      </c>
      <c r="B27891">
        <v>100</v>
      </c>
      <c r="C27891">
        <v>17.36</v>
      </c>
      <c r="D27891">
        <v>17.36</v>
      </c>
      <c r="E27891">
        <v>17.36</v>
      </c>
      <c r="F27891">
        <v>17.36</v>
      </c>
      <c r="G27891">
        <v>17.36</v>
      </c>
      <c r="H27891" s="172">
        <v>14.52</v>
      </c>
      <c r="I27891">
        <v>14.52</v>
      </c>
      <c r="J27891">
        <v>14.52</v>
      </c>
      <c r="K27891">
        <v>14.52</v>
      </c>
      <c r="L27891" s="32">
        <v>14.52</v>
      </c>
      <c r="M27891" s="173">
        <v>24689</v>
      </c>
      <c r="N27891" t="s">
        <v>47</v>
      </c>
      <c r="O27891">
        <v>3</v>
      </c>
    </row>
    <row r="27892" spans="1:15" x14ac:dyDescent="0.25">
      <c r="A27892" s="2">
        <v>37048</v>
      </c>
      <c r="B27892">
        <v>200</v>
      </c>
      <c r="C27892">
        <v>14.11</v>
      </c>
      <c r="D27892">
        <v>14.11</v>
      </c>
      <c r="E27892">
        <v>14.11</v>
      </c>
      <c r="F27892">
        <v>14.11</v>
      </c>
      <c r="G27892">
        <v>14.11</v>
      </c>
      <c r="H27892" s="172">
        <v>13.08</v>
      </c>
      <c r="I27892">
        <v>13.07</v>
      </c>
      <c r="J27892">
        <v>13.07</v>
      </c>
      <c r="K27892">
        <v>13.08</v>
      </c>
      <c r="L27892" s="32">
        <v>13.08</v>
      </c>
      <c r="M27892" s="173">
        <v>23357</v>
      </c>
      <c r="N27892" t="s">
        <v>47</v>
      </c>
      <c r="O27892">
        <v>3</v>
      </c>
    </row>
    <row r="27893" spans="1:15" x14ac:dyDescent="0.25">
      <c r="A27893" s="2">
        <v>37048</v>
      </c>
      <c r="B27893">
        <v>300</v>
      </c>
      <c r="C27893">
        <v>13.78</v>
      </c>
      <c r="D27893">
        <v>13.78</v>
      </c>
      <c r="E27893">
        <v>13.78</v>
      </c>
      <c r="F27893">
        <v>13.78</v>
      </c>
      <c r="G27893">
        <v>13.78</v>
      </c>
      <c r="H27893" s="172">
        <v>8.8699999999999992</v>
      </c>
      <c r="I27893">
        <v>8.8699999999999992</v>
      </c>
      <c r="J27893">
        <v>8.8699999999999992</v>
      </c>
      <c r="K27893">
        <v>8.8699999999999992</v>
      </c>
      <c r="L27893" s="32">
        <v>8.8699999999999992</v>
      </c>
      <c r="M27893" s="173">
        <v>22601</v>
      </c>
      <c r="N27893" t="s">
        <v>47</v>
      </c>
      <c r="O27893">
        <v>3</v>
      </c>
    </row>
    <row r="27894" spans="1:15" x14ac:dyDescent="0.25">
      <c r="A27894" s="2">
        <v>37048</v>
      </c>
      <c r="B27894">
        <v>400</v>
      </c>
      <c r="C27894">
        <v>13.99</v>
      </c>
      <c r="D27894">
        <v>13.99</v>
      </c>
      <c r="E27894">
        <v>13.99</v>
      </c>
      <c r="F27894">
        <v>13.99</v>
      </c>
      <c r="G27894">
        <v>13.99</v>
      </c>
      <c r="H27894" s="172">
        <v>8.51</v>
      </c>
      <c r="I27894">
        <v>8.51</v>
      </c>
      <c r="J27894">
        <v>8.51</v>
      </c>
      <c r="K27894">
        <v>8.51</v>
      </c>
      <c r="L27894" s="32">
        <v>8.51</v>
      </c>
      <c r="M27894" s="173">
        <v>22275</v>
      </c>
      <c r="N27894" t="s">
        <v>47</v>
      </c>
      <c r="O27894">
        <v>3</v>
      </c>
    </row>
    <row r="27895" spans="1:15" x14ac:dyDescent="0.25">
      <c r="A27895" s="2">
        <v>37048</v>
      </c>
      <c r="B27895">
        <v>500</v>
      </c>
      <c r="C27895">
        <v>14.63</v>
      </c>
      <c r="D27895">
        <v>14.63</v>
      </c>
      <c r="E27895">
        <v>14.63</v>
      </c>
      <c r="F27895">
        <v>14.63</v>
      </c>
      <c r="G27895">
        <v>14.63</v>
      </c>
      <c r="H27895" s="172">
        <v>12.47</v>
      </c>
      <c r="I27895">
        <v>12.47</v>
      </c>
      <c r="J27895">
        <v>12.47</v>
      </c>
      <c r="K27895">
        <v>12.47</v>
      </c>
      <c r="L27895" s="32">
        <v>12.47</v>
      </c>
      <c r="M27895" s="173">
        <v>22559</v>
      </c>
      <c r="N27895" t="s">
        <v>47</v>
      </c>
      <c r="O27895">
        <v>3</v>
      </c>
    </row>
    <row r="27896" spans="1:15" x14ac:dyDescent="0.25">
      <c r="A27896" s="2">
        <v>37048</v>
      </c>
      <c r="B27896">
        <v>600</v>
      </c>
      <c r="C27896">
        <v>17.440000000000001</v>
      </c>
      <c r="D27896">
        <v>17.440000000000001</v>
      </c>
      <c r="E27896">
        <v>17.440000000000001</v>
      </c>
      <c r="F27896">
        <v>17.440000000000001</v>
      </c>
      <c r="G27896">
        <v>17.440000000000001</v>
      </c>
      <c r="H27896" s="172">
        <v>15.07</v>
      </c>
      <c r="I27896">
        <v>15.07</v>
      </c>
      <c r="J27896">
        <v>15.07</v>
      </c>
      <c r="K27896">
        <v>15.07</v>
      </c>
      <c r="L27896" s="32">
        <v>15.07</v>
      </c>
      <c r="M27896" s="173">
        <v>24092</v>
      </c>
      <c r="N27896" t="s">
        <v>47</v>
      </c>
      <c r="O27896">
        <v>3</v>
      </c>
    </row>
    <row r="27897" spans="1:15" x14ac:dyDescent="0.25">
      <c r="A27897" s="2">
        <v>37048</v>
      </c>
      <c r="B27897">
        <v>700</v>
      </c>
      <c r="C27897">
        <v>19.86</v>
      </c>
      <c r="D27897">
        <v>19.86</v>
      </c>
      <c r="E27897">
        <v>19.86</v>
      </c>
      <c r="F27897">
        <v>19.86</v>
      </c>
      <c r="G27897">
        <v>19.86</v>
      </c>
      <c r="H27897" s="172">
        <v>20.76</v>
      </c>
      <c r="I27897">
        <v>20.76</v>
      </c>
      <c r="J27897">
        <v>20.76</v>
      </c>
      <c r="K27897">
        <v>20.76</v>
      </c>
      <c r="L27897" s="32">
        <v>20.76</v>
      </c>
      <c r="M27897" s="173">
        <v>27146</v>
      </c>
      <c r="N27897" t="s">
        <v>47</v>
      </c>
      <c r="O27897">
        <v>3</v>
      </c>
    </row>
    <row r="27898" spans="1:15" x14ac:dyDescent="0.25">
      <c r="A27898" s="2">
        <v>37048</v>
      </c>
      <c r="B27898">
        <v>800</v>
      </c>
      <c r="C27898">
        <v>27.07</v>
      </c>
      <c r="D27898">
        <v>27.07</v>
      </c>
      <c r="E27898">
        <v>27.07</v>
      </c>
      <c r="F27898">
        <v>27.07</v>
      </c>
      <c r="G27898">
        <v>27.07</v>
      </c>
      <c r="H27898" s="172">
        <v>26</v>
      </c>
      <c r="I27898">
        <v>25.49</v>
      </c>
      <c r="J27898">
        <v>25.57</v>
      </c>
      <c r="K27898">
        <v>29.79</v>
      </c>
      <c r="L27898" s="32">
        <v>24.55</v>
      </c>
      <c r="M27898" s="173">
        <v>30136</v>
      </c>
      <c r="N27898" t="s">
        <v>48</v>
      </c>
      <c r="O27898">
        <v>3</v>
      </c>
    </row>
    <row r="27899" spans="1:15" x14ac:dyDescent="0.25">
      <c r="A27899" s="2">
        <v>37048</v>
      </c>
      <c r="B27899">
        <v>900</v>
      </c>
      <c r="C27899">
        <v>21.58</v>
      </c>
      <c r="D27899">
        <v>21.58</v>
      </c>
      <c r="E27899">
        <v>21.58</v>
      </c>
      <c r="F27899">
        <v>21.58</v>
      </c>
      <c r="G27899">
        <v>21.58</v>
      </c>
      <c r="H27899" s="172">
        <v>25.88</v>
      </c>
      <c r="I27899">
        <v>24.77</v>
      </c>
      <c r="J27899">
        <v>24.94</v>
      </c>
      <c r="K27899">
        <v>34.1</v>
      </c>
      <c r="L27899" s="32">
        <v>22.75</v>
      </c>
      <c r="M27899" s="173">
        <v>31450</v>
      </c>
      <c r="N27899" t="s">
        <v>48</v>
      </c>
      <c r="O27899">
        <v>3</v>
      </c>
    </row>
    <row r="27900" spans="1:15" x14ac:dyDescent="0.25">
      <c r="A27900" s="2">
        <v>37048</v>
      </c>
      <c r="B27900">
        <v>1000</v>
      </c>
      <c r="C27900">
        <v>20.47</v>
      </c>
      <c r="D27900">
        <v>20.47</v>
      </c>
      <c r="E27900">
        <v>20.47</v>
      </c>
      <c r="F27900">
        <v>20.47</v>
      </c>
      <c r="G27900">
        <v>20.47</v>
      </c>
      <c r="H27900" s="172">
        <v>26.28</v>
      </c>
      <c r="I27900">
        <v>24.64</v>
      </c>
      <c r="J27900">
        <v>24.9</v>
      </c>
      <c r="K27900">
        <v>38.369999999999997</v>
      </c>
      <c r="L27900" s="32">
        <v>21.67</v>
      </c>
      <c r="M27900" s="173">
        <v>32559</v>
      </c>
      <c r="N27900" t="s">
        <v>48</v>
      </c>
      <c r="O27900">
        <v>3</v>
      </c>
    </row>
    <row r="27901" spans="1:15" x14ac:dyDescent="0.25">
      <c r="A27901" s="2">
        <v>37048</v>
      </c>
      <c r="B27901">
        <v>1100</v>
      </c>
      <c r="C27901">
        <v>25.39</v>
      </c>
      <c r="D27901">
        <v>25.39</v>
      </c>
      <c r="E27901">
        <v>25.39</v>
      </c>
      <c r="F27901">
        <v>25.39</v>
      </c>
      <c r="G27901">
        <v>25.39</v>
      </c>
      <c r="H27901" s="172">
        <v>28.4</v>
      </c>
      <c r="I27901">
        <v>27.04</v>
      </c>
      <c r="J27901">
        <v>27.25</v>
      </c>
      <c r="K27901">
        <v>38.46</v>
      </c>
      <c r="L27901" s="32">
        <v>24.57</v>
      </c>
      <c r="M27901" s="173">
        <v>33281</v>
      </c>
      <c r="N27901" t="s">
        <v>48</v>
      </c>
      <c r="O27901">
        <v>3</v>
      </c>
    </row>
    <row r="27902" spans="1:15" x14ac:dyDescent="0.25">
      <c r="A27902" s="2">
        <v>37048</v>
      </c>
      <c r="B27902">
        <v>1200</v>
      </c>
      <c r="C27902">
        <v>26.84</v>
      </c>
      <c r="D27902">
        <v>26.38</v>
      </c>
      <c r="E27902">
        <v>26.42</v>
      </c>
      <c r="F27902">
        <v>30.38</v>
      </c>
      <c r="G27902">
        <v>25.5</v>
      </c>
      <c r="H27902" s="172">
        <v>30.98</v>
      </c>
      <c r="I27902">
        <v>29.89</v>
      </c>
      <c r="J27902">
        <v>30.06</v>
      </c>
      <c r="K27902">
        <v>38.979999999999997</v>
      </c>
      <c r="L27902" s="32">
        <v>27.93</v>
      </c>
      <c r="M27902" s="173">
        <v>33609</v>
      </c>
      <c r="N27902" t="s">
        <v>48</v>
      </c>
      <c r="O27902">
        <v>3</v>
      </c>
    </row>
    <row r="27903" spans="1:15" x14ac:dyDescent="0.25">
      <c r="A27903" s="2">
        <v>37048</v>
      </c>
      <c r="B27903">
        <v>1300</v>
      </c>
      <c r="C27903">
        <v>32.340000000000003</v>
      </c>
      <c r="D27903">
        <v>32.14</v>
      </c>
      <c r="E27903">
        <v>32.159999999999997</v>
      </c>
      <c r="F27903">
        <v>33.770000000000003</v>
      </c>
      <c r="G27903">
        <v>31.8</v>
      </c>
      <c r="H27903" s="172">
        <v>31.57</v>
      </c>
      <c r="I27903">
        <v>30.63</v>
      </c>
      <c r="J27903">
        <v>30.78</v>
      </c>
      <c r="K27903">
        <v>38.479999999999997</v>
      </c>
      <c r="L27903" s="32">
        <v>28.93</v>
      </c>
      <c r="M27903" s="173">
        <v>33763</v>
      </c>
      <c r="N27903" t="s">
        <v>48</v>
      </c>
      <c r="O27903">
        <v>3</v>
      </c>
    </row>
    <row r="27904" spans="1:15" x14ac:dyDescent="0.25">
      <c r="A27904" s="2">
        <v>37048</v>
      </c>
      <c r="B27904">
        <v>1400</v>
      </c>
      <c r="C27904">
        <v>25.1</v>
      </c>
      <c r="D27904">
        <v>37.46</v>
      </c>
      <c r="E27904">
        <v>48.95</v>
      </c>
      <c r="F27904">
        <v>31.28</v>
      </c>
      <c r="G27904">
        <v>23.96</v>
      </c>
      <c r="H27904" s="172">
        <v>32.68</v>
      </c>
      <c r="I27904">
        <v>31.8</v>
      </c>
      <c r="J27904">
        <v>31.94</v>
      </c>
      <c r="K27904">
        <v>39.19</v>
      </c>
      <c r="L27904" s="32">
        <v>30.2</v>
      </c>
      <c r="M27904" s="173">
        <v>34025</v>
      </c>
      <c r="N27904" t="s">
        <v>48</v>
      </c>
      <c r="O27904">
        <v>3</v>
      </c>
    </row>
    <row r="27905" spans="1:15" x14ac:dyDescent="0.25">
      <c r="A27905" s="2">
        <v>37048</v>
      </c>
      <c r="B27905">
        <v>1500</v>
      </c>
      <c r="C27905">
        <v>39.57</v>
      </c>
      <c r="D27905">
        <v>44.15</v>
      </c>
      <c r="E27905">
        <v>48.14</v>
      </c>
      <c r="F27905">
        <v>39.880000000000003</v>
      </c>
      <c r="G27905">
        <v>39.86</v>
      </c>
      <c r="H27905" s="172">
        <v>32.950000000000003</v>
      </c>
      <c r="I27905">
        <v>32</v>
      </c>
      <c r="J27905">
        <v>32.14</v>
      </c>
      <c r="K27905">
        <v>40</v>
      </c>
      <c r="L27905" s="32">
        <v>30.26</v>
      </c>
      <c r="M27905" s="173">
        <v>34217</v>
      </c>
      <c r="N27905" t="s">
        <v>48</v>
      </c>
      <c r="O27905">
        <v>3</v>
      </c>
    </row>
    <row r="27906" spans="1:15" x14ac:dyDescent="0.25">
      <c r="A27906" s="2">
        <v>37048</v>
      </c>
      <c r="B27906">
        <v>1600</v>
      </c>
      <c r="C27906">
        <v>43.67</v>
      </c>
      <c r="D27906">
        <v>49.13</v>
      </c>
      <c r="E27906">
        <v>52.95</v>
      </c>
      <c r="F27906">
        <v>44.55</v>
      </c>
      <c r="G27906">
        <v>44.53</v>
      </c>
      <c r="H27906" s="172">
        <v>29.59</v>
      </c>
      <c r="I27906">
        <v>28.5</v>
      </c>
      <c r="J27906">
        <v>28.67</v>
      </c>
      <c r="K27906">
        <v>37.630000000000003</v>
      </c>
      <c r="L27906" s="32">
        <v>26.52</v>
      </c>
      <c r="M27906" s="173">
        <v>34228</v>
      </c>
      <c r="N27906" t="s">
        <v>48</v>
      </c>
      <c r="O27906">
        <v>3</v>
      </c>
    </row>
    <row r="27907" spans="1:15" x14ac:dyDescent="0.25">
      <c r="A27907" s="2">
        <v>37048</v>
      </c>
      <c r="B27907">
        <v>1700</v>
      </c>
      <c r="C27907">
        <v>31.28</v>
      </c>
      <c r="D27907">
        <v>31.28</v>
      </c>
      <c r="E27907">
        <v>31.28</v>
      </c>
      <c r="F27907">
        <v>31.28</v>
      </c>
      <c r="G27907">
        <v>31.28</v>
      </c>
      <c r="H27907" s="172">
        <v>29.53</v>
      </c>
      <c r="I27907">
        <v>28.45</v>
      </c>
      <c r="J27907">
        <v>28.61</v>
      </c>
      <c r="K27907">
        <v>37.5</v>
      </c>
      <c r="L27907" s="32">
        <v>26.49</v>
      </c>
      <c r="M27907" s="173">
        <v>34258</v>
      </c>
      <c r="N27907" t="s">
        <v>48</v>
      </c>
      <c r="O27907">
        <v>3</v>
      </c>
    </row>
    <row r="27908" spans="1:15" x14ac:dyDescent="0.25">
      <c r="A27908" s="2">
        <v>37048</v>
      </c>
      <c r="B27908">
        <v>1800</v>
      </c>
      <c r="C27908">
        <v>42.13</v>
      </c>
      <c r="D27908">
        <v>42.13</v>
      </c>
      <c r="E27908">
        <v>42.13</v>
      </c>
      <c r="F27908">
        <v>42.13</v>
      </c>
      <c r="G27908">
        <v>42.13</v>
      </c>
      <c r="H27908" s="172">
        <v>27.5</v>
      </c>
      <c r="I27908">
        <v>26.34</v>
      </c>
      <c r="J27908">
        <v>26.51</v>
      </c>
      <c r="K27908">
        <v>36.04</v>
      </c>
      <c r="L27908" s="32">
        <v>24.24</v>
      </c>
      <c r="M27908" s="173">
        <v>33948</v>
      </c>
      <c r="N27908" t="s">
        <v>48</v>
      </c>
      <c r="O27908">
        <v>3</v>
      </c>
    </row>
    <row r="27909" spans="1:15" x14ac:dyDescent="0.25">
      <c r="A27909" s="2">
        <v>37048</v>
      </c>
      <c r="B27909">
        <v>1900</v>
      </c>
      <c r="C27909">
        <v>22.77</v>
      </c>
      <c r="D27909">
        <v>22.77</v>
      </c>
      <c r="E27909">
        <v>22.77</v>
      </c>
      <c r="F27909">
        <v>22.77</v>
      </c>
      <c r="G27909">
        <v>22.77</v>
      </c>
      <c r="H27909" s="172">
        <v>22</v>
      </c>
      <c r="I27909">
        <v>21.51</v>
      </c>
      <c r="J27909">
        <v>22.06</v>
      </c>
      <c r="K27909">
        <v>28.3</v>
      </c>
      <c r="L27909" s="32">
        <v>19.59</v>
      </c>
      <c r="M27909" s="173">
        <v>32942</v>
      </c>
      <c r="N27909" t="s">
        <v>48</v>
      </c>
      <c r="O27909">
        <v>3</v>
      </c>
    </row>
    <row r="27910" spans="1:15" x14ac:dyDescent="0.25">
      <c r="A27910" s="2">
        <v>37048</v>
      </c>
      <c r="B27910">
        <v>2000</v>
      </c>
      <c r="C27910">
        <v>21.03</v>
      </c>
      <c r="D27910">
        <v>21.03</v>
      </c>
      <c r="E27910">
        <v>21.03</v>
      </c>
      <c r="F27910">
        <v>21.03</v>
      </c>
      <c r="G27910">
        <v>21.03</v>
      </c>
      <c r="H27910" s="172">
        <v>22.21</v>
      </c>
      <c r="I27910">
        <v>21.66</v>
      </c>
      <c r="J27910">
        <v>22.01</v>
      </c>
      <c r="K27910">
        <v>27.82</v>
      </c>
      <c r="L27910" s="32">
        <v>20.07</v>
      </c>
      <c r="M27910" s="173">
        <v>32242</v>
      </c>
      <c r="N27910" t="s">
        <v>48</v>
      </c>
      <c r="O27910">
        <v>3</v>
      </c>
    </row>
    <row r="27911" spans="1:15" x14ac:dyDescent="0.25">
      <c r="A27911" s="2">
        <v>37048</v>
      </c>
      <c r="B27911">
        <v>2100</v>
      </c>
      <c r="C27911">
        <v>29.13</v>
      </c>
      <c r="D27911">
        <v>29.13</v>
      </c>
      <c r="E27911">
        <v>29.13</v>
      </c>
      <c r="F27911">
        <v>29.13</v>
      </c>
      <c r="G27911">
        <v>29.13</v>
      </c>
      <c r="H27911" s="172">
        <v>28.95</v>
      </c>
      <c r="I27911">
        <v>27.85</v>
      </c>
      <c r="J27911">
        <v>28.01</v>
      </c>
      <c r="K27911">
        <v>37.1</v>
      </c>
      <c r="L27911" s="32">
        <v>25.84</v>
      </c>
      <c r="M27911" s="173">
        <v>32815</v>
      </c>
      <c r="N27911" t="s">
        <v>48</v>
      </c>
      <c r="O27911">
        <v>3</v>
      </c>
    </row>
    <row r="27912" spans="1:15" x14ac:dyDescent="0.25">
      <c r="A27912" s="2">
        <v>37048</v>
      </c>
      <c r="B27912">
        <v>2200</v>
      </c>
      <c r="C27912">
        <v>27.89</v>
      </c>
      <c r="D27912">
        <v>27.89</v>
      </c>
      <c r="E27912">
        <v>27.89</v>
      </c>
      <c r="F27912">
        <v>27.89</v>
      </c>
      <c r="G27912">
        <v>27.89</v>
      </c>
      <c r="H27912" s="172">
        <v>29.77</v>
      </c>
      <c r="I27912">
        <v>29.47</v>
      </c>
      <c r="J27912">
        <v>29.51</v>
      </c>
      <c r="K27912">
        <v>31.97</v>
      </c>
      <c r="L27912" s="32">
        <v>28.93</v>
      </c>
      <c r="M27912" s="173">
        <v>32640</v>
      </c>
      <c r="N27912" t="s">
        <v>48</v>
      </c>
      <c r="O27912">
        <v>3</v>
      </c>
    </row>
    <row r="27913" spans="1:15" x14ac:dyDescent="0.25">
      <c r="A27913" s="2">
        <v>37048</v>
      </c>
      <c r="B27913">
        <v>2300</v>
      </c>
      <c r="C27913">
        <v>22.12</v>
      </c>
      <c r="D27913">
        <v>22.12</v>
      </c>
      <c r="E27913">
        <v>22.12</v>
      </c>
      <c r="F27913">
        <v>22.12</v>
      </c>
      <c r="G27913">
        <v>22.12</v>
      </c>
      <c r="H27913" s="172">
        <v>19.96</v>
      </c>
      <c r="I27913">
        <v>19.89</v>
      </c>
      <c r="J27913">
        <v>19.559999999999999</v>
      </c>
      <c r="K27913">
        <v>20.8</v>
      </c>
      <c r="L27913" s="32">
        <v>19.68</v>
      </c>
      <c r="M27913" s="173">
        <v>30078</v>
      </c>
      <c r="N27913" t="s">
        <v>48</v>
      </c>
      <c r="O27913">
        <v>3</v>
      </c>
    </row>
    <row r="27914" spans="1:15" x14ac:dyDescent="0.25">
      <c r="A27914" s="2">
        <v>37048</v>
      </c>
      <c r="B27914">
        <v>2400</v>
      </c>
      <c r="C27914">
        <v>17.649999999999999</v>
      </c>
      <c r="D27914">
        <v>17.649999999999999</v>
      </c>
      <c r="E27914">
        <v>17.649999999999999</v>
      </c>
      <c r="F27914">
        <v>17.649999999999999</v>
      </c>
      <c r="G27914">
        <v>17.649999999999999</v>
      </c>
      <c r="H27914" s="172">
        <v>14.83</v>
      </c>
      <c r="I27914">
        <v>14.83</v>
      </c>
      <c r="J27914">
        <v>14.83</v>
      </c>
      <c r="K27914">
        <v>14.83</v>
      </c>
      <c r="L27914" s="32">
        <v>14.83</v>
      </c>
      <c r="M27914" s="173">
        <v>26896</v>
      </c>
      <c r="N27914" t="s">
        <v>47</v>
      </c>
      <c r="O27914">
        <v>3</v>
      </c>
    </row>
    <row r="27915" spans="1:15" x14ac:dyDescent="0.25">
      <c r="A27915" s="2">
        <v>37049</v>
      </c>
      <c r="B27915">
        <v>100</v>
      </c>
      <c r="C27915">
        <v>17.68</v>
      </c>
      <c r="D27915">
        <v>17.68</v>
      </c>
      <c r="E27915">
        <v>17.68</v>
      </c>
      <c r="F27915">
        <v>17.68</v>
      </c>
      <c r="G27915">
        <v>17.68</v>
      </c>
      <c r="H27915" s="172">
        <v>14.7</v>
      </c>
      <c r="I27915">
        <v>14.7</v>
      </c>
      <c r="J27915">
        <v>14.7</v>
      </c>
      <c r="K27915">
        <v>14.7</v>
      </c>
      <c r="L27915" s="32">
        <v>14.7</v>
      </c>
      <c r="M27915" s="173">
        <v>24692</v>
      </c>
      <c r="N27915" t="s">
        <v>47</v>
      </c>
      <c r="O27915">
        <v>4</v>
      </c>
    </row>
    <row r="27916" spans="1:15" x14ac:dyDescent="0.25">
      <c r="A27916" s="2">
        <v>37049</v>
      </c>
      <c r="B27916">
        <v>200</v>
      </c>
      <c r="C27916">
        <v>14.15</v>
      </c>
      <c r="D27916">
        <v>14.15</v>
      </c>
      <c r="E27916">
        <v>14.15</v>
      </c>
      <c r="F27916">
        <v>14.15</v>
      </c>
      <c r="G27916">
        <v>14.15</v>
      </c>
      <c r="H27916" s="172">
        <v>13</v>
      </c>
      <c r="I27916">
        <v>13</v>
      </c>
      <c r="J27916">
        <v>13</v>
      </c>
      <c r="K27916">
        <v>13</v>
      </c>
      <c r="L27916" s="32">
        <v>13</v>
      </c>
      <c r="M27916" s="173">
        <v>23313</v>
      </c>
      <c r="N27916" t="s">
        <v>47</v>
      </c>
      <c r="O27916">
        <v>4</v>
      </c>
    </row>
    <row r="27917" spans="1:15" x14ac:dyDescent="0.25">
      <c r="A27917" s="2">
        <v>37049</v>
      </c>
      <c r="B27917">
        <v>300</v>
      </c>
      <c r="C27917">
        <v>13.34</v>
      </c>
      <c r="D27917">
        <v>13.34</v>
      </c>
      <c r="E27917">
        <v>13.34</v>
      </c>
      <c r="F27917">
        <v>13.34</v>
      </c>
      <c r="G27917">
        <v>13.34</v>
      </c>
      <c r="H27917" s="172">
        <v>9.51</v>
      </c>
      <c r="I27917">
        <v>9.51</v>
      </c>
      <c r="J27917">
        <v>9.51</v>
      </c>
      <c r="K27917">
        <v>9.51</v>
      </c>
      <c r="L27917" s="32">
        <v>9.51</v>
      </c>
      <c r="M27917" s="173">
        <v>22451</v>
      </c>
      <c r="N27917" t="s">
        <v>47</v>
      </c>
      <c r="O27917">
        <v>4</v>
      </c>
    </row>
    <row r="27918" spans="1:15" x14ac:dyDescent="0.25">
      <c r="A27918" s="2">
        <v>37049</v>
      </c>
      <c r="B27918">
        <v>400</v>
      </c>
      <c r="C27918">
        <v>12.9</v>
      </c>
      <c r="D27918">
        <v>12.9</v>
      </c>
      <c r="E27918">
        <v>12.9</v>
      </c>
      <c r="F27918">
        <v>12.9</v>
      </c>
      <c r="G27918">
        <v>12.9</v>
      </c>
      <c r="H27918" s="172">
        <v>8.94</v>
      </c>
      <c r="I27918">
        <v>8.94</v>
      </c>
      <c r="J27918">
        <v>8.94</v>
      </c>
      <c r="K27918">
        <v>8.94</v>
      </c>
      <c r="L27918" s="32">
        <v>8.94</v>
      </c>
      <c r="M27918" s="173">
        <v>22061</v>
      </c>
      <c r="N27918" t="s">
        <v>47</v>
      </c>
      <c r="O27918">
        <v>4</v>
      </c>
    </row>
    <row r="27919" spans="1:15" x14ac:dyDescent="0.25">
      <c r="A27919" s="2">
        <v>37049</v>
      </c>
      <c r="B27919">
        <v>500</v>
      </c>
      <c r="C27919">
        <v>13.67</v>
      </c>
      <c r="D27919">
        <v>13.67</v>
      </c>
      <c r="E27919">
        <v>13.67</v>
      </c>
      <c r="F27919">
        <v>13.67</v>
      </c>
      <c r="G27919">
        <v>13.67</v>
      </c>
      <c r="H27919" s="172">
        <v>13.01</v>
      </c>
      <c r="I27919">
        <v>13.01</v>
      </c>
      <c r="J27919">
        <v>13.01</v>
      </c>
      <c r="K27919">
        <v>13.01</v>
      </c>
      <c r="L27919" s="32">
        <v>13.01</v>
      </c>
      <c r="M27919" s="173">
        <v>22117</v>
      </c>
      <c r="N27919" t="s">
        <v>47</v>
      </c>
      <c r="O27919">
        <v>4</v>
      </c>
    </row>
    <row r="27920" spans="1:15" x14ac:dyDescent="0.25">
      <c r="A27920" s="2">
        <v>37049</v>
      </c>
      <c r="B27920">
        <v>600</v>
      </c>
      <c r="C27920">
        <v>18.13</v>
      </c>
      <c r="D27920">
        <v>18.13</v>
      </c>
      <c r="E27920">
        <v>18.13</v>
      </c>
      <c r="F27920">
        <v>18.13</v>
      </c>
      <c r="G27920">
        <v>18.13</v>
      </c>
      <c r="H27920" s="172">
        <v>16.46</v>
      </c>
      <c r="I27920">
        <v>16.46</v>
      </c>
      <c r="J27920">
        <v>16.46</v>
      </c>
      <c r="K27920">
        <v>16.46</v>
      </c>
      <c r="L27920" s="32">
        <v>16.46</v>
      </c>
      <c r="M27920" s="173">
        <v>23537</v>
      </c>
      <c r="N27920" t="s">
        <v>47</v>
      </c>
      <c r="O27920">
        <v>4</v>
      </c>
    </row>
    <row r="27921" spans="1:15" x14ac:dyDescent="0.25">
      <c r="A27921" s="2">
        <v>37049</v>
      </c>
      <c r="B27921">
        <v>700</v>
      </c>
      <c r="C27921">
        <v>20.37</v>
      </c>
      <c r="D27921">
        <v>20.37</v>
      </c>
      <c r="E27921">
        <v>20.37</v>
      </c>
      <c r="F27921">
        <v>20.37</v>
      </c>
      <c r="G27921">
        <v>20.37</v>
      </c>
      <c r="H27921" s="172">
        <v>22.01</v>
      </c>
      <c r="I27921">
        <v>22.01</v>
      </c>
      <c r="J27921">
        <v>22.01</v>
      </c>
      <c r="K27921">
        <v>22.01</v>
      </c>
      <c r="L27921" s="32">
        <v>22.01</v>
      </c>
      <c r="M27921" s="173">
        <v>26704</v>
      </c>
      <c r="N27921" t="s">
        <v>47</v>
      </c>
      <c r="O27921">
        <v>4</v>
      </c>
    </row>
    <row r="27922" spans="1:15" x14ac:dyDescent="0.25">
      <c r="A27922" s="2">
        <v>37049</v>
      </c>
      <c r="B27922">
        <v>800</v>
      </c>
      <c r="C27922">
        <v>21.07</v>
      </c>
      <c r="D27922">
        <v>21.07</v>
      </c>
      <c r="E27922">
        <v>21.07</v>
      </c>
      <c r="F27922">
        <v>21.07</v>
      </c>
      <c r="G27922">
        <v>21.07</v>
      </c>
      <c r="H27922" s="172">
        <v>29</v>
      </c>
      <c r="I27922">
        <v>29</v>
      </c>
      <c r="J27922">
        <v>29</v>
      </c>
      <c r="K27922">
        <v>29</v>
      </c>
      <c r="L27922" s="32">
        <v>29</v>
      </c>
      <c r="M27922" s="173">
        <v>29678</v>
      </c>
      <c r="N27922" t="s">
        <v>48</v>
      </c>
      <c r="O27922">
        <v>4</v>
      </c>
    </row>
    <row r="27923" spans="1:15" x14ac:dyDescent="0.25">
      <c r="A27923" s="2">
        <v>37049</v>
      </c>
      <c r="B27923">
        <v>900</v>
      </c>
      <c r="C27923">
        <v>19.82</v>
      </c>
      <c r="D27923">
        <v>19.82</v>
      </c>
      <c r="E27923">
        <v>19.82</v>
      </c>
      <c r="F27923">
        <v>19.82</v>
      </c>
      <c r="G27923">
        <v>19.82</v>
      </c>
      <c r="H27923" s="172">
        <v>29</v>
      </c>
      <c r="I27923">
        <v>29</v>
      </c>
      <c r="J27923">
        <v>29</v>
      </c>
      <c r="K27923">
        <v>29</v>
      </c>
      <c r="L27923" s="32">
        <v>29</v>
      </c>
      <c r="M27923" s="173">
        <v>31039</v>
      </c>
      <c r="N27923" t="s">
        <v>48</v>
      </c>
      <c r="O27923">
        <v>4</v>
      </c>
    </row>
    <row r="27924" spans="1:15" x14ac:dyDescent="0.25">
      <c r="A27924" s="2">
        <v>37049</v>
      </c>
      <c r="B27924">
        <v>1000</v>
      </c>
      <c r="C27924">
        <v>22.98</v>
      </c>
      <c r="D27924">
        <v>22.98</v>
      </c>
      <c r="E27924">
        <v>22.98</v>
      </c>
      <c r="F27924">
        <v>22.98</v>
      </c>
      <c r="G27924">
        <v>22.98</v>
      </c>
      <c r="H27924" s="172">
        <v>30.04</v>
      </c>
      <c r="I27924">
        <v>30.05</v>
      </c>
      <c r="J27924">
        <v>29.94</v>
      </c>
      <c r="K27924">
        <v>30.87</v>
      </c>
      <c r="L27924" s="32">
        <v>29.72</v>
      </c>
      <c r="M27924" s="173">
        <v>31980</v>
      </c>
      <c r="N27924" t="s">
        <v>48</v>
      </c>
      <c r="O27924">
        <v>4</v>
      </c>
    </row>
    <row r="27925" spans="1:15" x14ac:dyDescent="0.25">
      <c r="A27925" s="2">
        <v>37049</v>
      </c>
      <c r="B27925">
        <v>1100</v>
      </c>
      <c r="C27925">
        <v>31.48</v>
      </c>
      <c r="D27925">
        <v>31.48</v>
      </c>
      <c r="E27925">
        <v>31.48</v>
      </c>
      <c r="F27925">
        <v>31.48</v>
      </c>
      <c r="G27925">
        <v>31.48</v>
      </c>
      <c r="H27925" s="172">
        <v>34.950000000000003</v>
      </c>
      <c r="I27925">
        <v>35.049999999999997</v>
      </c>
      <c r="J27925">
        <v>34.950000000000003</v>
      </c>
      <c r="K27925">
        <v>34.950000000000003</v>
      </c>
      <c r="L27925" s="32">
        <v>34.950000000000003</v>
      </c>
      <c r="M27925" s="173">
        <v>32844</v>
      </c>
      <c r="N27925" t="s">
        <v>48</v>
      </c>
      <c r="O27925">
        <v>4</v>
      </c>
    </row>
    <row r="27926" spans="1:15" x14ac:dyDescent="0.25">
      <c r="A27926" s="2">
        <v>37049</v>
      </c>
      <c r="B27926">
        <v>1200</v>
      </c>
      <c r="C27926">
        <v>29.3</v>
      </c>
      <c r="D27926">
        <v>29.3</v>
      </c>
      <c r="E27926">
        <v>29.3</v>
      </c>
      <c r="F27926">
        <v>29.3</v>
      </c>
      <c r="G27926">
        <v>29.3</v>
      </c>
      <c r="H27926" s="172">
        <v>36.01</v>
      </c>
      <c r="I27926">
        <v>36.1</v>
      </c>
      <c r="J27926">
        <v>36.01</v>
      </c>
      <c r="K27926">
        <v>36.01</v>
      </c>
      <c r="L27926" s="32">
        <v>36.01</v>
      </c>
      <c r="M27926" s="173">
        <v>33424</v>
      </c>
      <c r="N27926" t="s">
        <v>48</v>
      </c>
      <c r="O27926">
        <v>4</v>
      </c>
    </row>
    <row r="27927" spans="1:15" x14ac:dyDescent="0.25">
      <c r="A27927" s="2">
        <v>37049</v>
      </c>
      <c r="B27927">
        <v>1300</v>
      </c>
      <c r="C27927">
        <v>28.64</v>
      </c>
      <c r="D27927">
        <v>28.64</v>
      </c>
      <c r="E27927">
        <v>28.64</v>
      </c>
      <c r="F27927">
        <v>28.64</v>
      </c>
      <c r="G27927">
        <v>28.64</v>
      </c>
      <c r="H27927" s="172">
        <v>36.51</v>
      </c>
      <c r="I27927">
        <v>36.590000000000003</v>
      </c>
      <c r="J27927">
        <v>36.51</v>
      </c>
      <c r="K27927">
        <v>36.51</v>
      </c>
      <c r="L27927" s="32">
        <v>36.51</v>
      </c>
      <c r="M27927" s="173">
        <v>33443</v>
      </c>
      <c r="N27927" t="s">
        <v>48</v>
      </c>
      <c r="O27927">
        <v>4</v>
      </c>
    </row>
    <row r="27928" spans="1:15" x14ac:dyDescent="0.25">
      <c r="A27928" s="2">
        <v>37049</v>
      </c>
      <c r="B27928">
        <v>1400</v>
      </c>
      <c r="C27928">
        <v>42.32</v>
      </c>
      <c r="D27928">
        <v>42.32</v>
      </c>
      <c r="E27928">
        <v>42.32</v>
      </c>
      <c r="F27928">
        <v>42.32</v>
      </c>
      <c r="G27928">
        <v>42.32</v>
      </c>
      <c r="H27928" s="172">
        <v>39.01</v>
      </c>
      <c r="I27928">
        <v>39.1</v>
      </c>
      <c r="J27928">
        <v>39.01</v>
      </c>
      <c r="K27928">
        <v>39.01</v>
      </c>
      <c r="L27928" s="32">
        <v>39.01</v>
      </c>
      <c r="M27928" s="173">
        <v>33584</v>
      </c>
      <c r="N27928" t="s">
        <v>48</v>
      </c>
      <c r="O27928">
        <v>4</v>
      </c>
    </row>
    <row r="27929" spans="1:15" x14ac:dyDescent="0.25">
      <c r="A27929" s="2">
        <v>37049</v>
      </c>
      <c r="B27929">
        <v>1500</v>
      </c>
      <c r="C27929">
        <v>46.01</v>
      </c>
      <c r="D27929">
        <v>46.02</v>
      </c>
      <c r="E27929">
        <v>45.87</v>
      </c>
      <c r="F27929">
        <v>46.55</v>
      </c>
      <c r="G27929">
        <v>46.08</v>
      </c>
      <c r="H27929" s="172">
        <v>38.51</v>
      </c>
      <c r="I27929">
        <v>38.61</v>
      </c>
      <c r="J27929">
        <v>38.51</v>
      </c>
      <c r="K27929">
        <v>38.51</v>
      </c>
      <c r="L27929" s="32">
        <v>38.51</v>
      </c>
      <c r="M27929" s="173">
        <v>33921</v>
      </c>
      <c r="N27929" t="s">
        <v>48</v>
      </c>
      <c r="O27929">
        <v>4</v>
      </c>
    </row>
    <row r="27930" spans="1:15" x14ac:dyDescent="0.25">
      <c r="A27930" s="2">
        <v>37049</v>
      </c>
      <c r="B27930">
        <v>1600</v>
      </c>
      <c r="C27930">
        <v>32.06</v>
      </c>
      <c r="D27930">
        <v>32.11</v>
      </c>
      <c r="E27930">
        <v>31.65</v>
      </c>
      <c r="F27930">
        <v>33.71</v>
      </c>
      <c r="G27930">
        <v>32.28</v>
      </c>
      <c r="H27930" s="172">
        <v>35</v>
      </c>
      <c r="I27930">
        <v>35.130000000000003</v>
      </c>
      <c r="J27930">
        <v>35</v>
      </c>
      <c r="K27930">
        <v>35</v>
      </c>
      <c r="L27930" s="32">
        <v>35</v>
      </c>
      <c r="M27930" s="173">
        <v>34225</v>
      </c>
      <c r="N27930" t="s">
        <v>48</v>
      </c>
      <c r="O27930">
        <v>4</v>
      </c>
    </row>
    <row r="27931" spans="1:15" x14ac:dyDescent="0.25">
      <c r="A27931" s="2">
        <v>37049</v>
      </c>
      <c r="B27931">
        <v>1700</v>
      </c>
      <c r="C27931">
        <v>47.32</v>
      </c>
      <c r="D27931">
        <v>47.36</v>
      </c>
      <c r="E27931">
        <v>47</v>
      </c>
      <c r="F27931">
        <v>48.62</v>
      </c>
      <c r="G27931">
        <v>47.5</v>
      </c>
      <c r="H27931" s="172">
        <v>35.01</v>
      </c>
      <c r="I27931">
        <v>35.14</v>
      </c>
      <c r="J27931">
        <v>35.01</v>
      </c>
      <c r="K27931">
        <v>35.01</v>
      </c>
      <c r="L27931" s="32">
        <v>35.01</v>
      </c>
      <c r="M27931" s="173">
        <v>34449</v>
      </c>
      <c r="N27931" t="s">
        <v>48</v>
      </c>
      <c r="O27931">
        <v>4</v>
      </c>
    </row>
    <row r="27932" spans="1:15" x14ac:dyDescent="0.25">
      <c r="A27932" s="2">
        <v>37049</v>
      </c>
      <c r="B27932">
        <v>1800</v>
      </c>
      <c r="C27932">
        <v>35.64</v>
      </c>
      <c r="D27932">
        <v>35.68</v>
      </c>
      <c r="E27932">
        <v>35.26</v>
      </c>
      <c r="F27932">
        <v>37.15</v>
      </c>
      <c r="G27932">
        <v>35.840000000000003</v>
      </c>
      <c r="H27932" s="172">
        <v>35.83</v>
      </c>
      <c r="I27932">
        <v>35.950000000000003</v>
      </c>
      <c r="J27932">
        <v>35.83</v>
      </c>
      <c r="K27932">
        <v>35.83</v>
      </c>
      <c r="L27932" s="32">
        <v>35.83</v>
      </c>
      <c r="M27932" s="173">
        <v>34240</v>
      </c>
      <c r="N27932" t="s">
        <v>48</v>
      </c>
      <c r="O27932">
        <v>4</v>
      </c>
    </row>
    <row r="27933" spans="1:15" x14ac:dyDescent="0.25">
      <c r="A27933" s="2">
        <v>37049</v>
      </c>
      <c r="B27933">
        <v>1900</v>
      </c>
      <c r="C27933">
        <v>23.94</v>
      </c>
      <c r="D27933">
        <v>24.28</v>
      </c>
      <c r="E27933">
        <v>23.5</v>
      </c>
      <c r="F27933">
        <v>25.66</v>
      </c>
      <c r="G27933">
        <v>24.16</v>
      </c>
      <c r="H27933" s="172">
        <v>25</v>
      </c>
      <c r="I27933">
        <v>25</v>
      </c>
      <c r="J27933">
        <v>25</v>
      </c>
      <c r="K27933">
        <v>25</v>
      </c>
      <c r="L27933" s="32">
        <v>25</v>
      </c>
      <c r="M27933" s="173">
        <v>33240</v>
      </c>
      <c r="N27933" t="s">
        <v>48</v>
      </c>
      <c r="O27933">
        <v>4</v>
      </c>
    </row>
    <row r="27934" spans="1:15" x14ac:dyDescent="0.25">
      <c r="A27934" s="2">
        <v>37049</v>
      </c>
      <c r="B27934">
        <v>2000</v>
      </c>
      <c r="C27934">
        <v>19.13</v>
      </c>
      <c r="D27934">
        <v>19.420000000000002</v>
      </c>
      <c r="E27934">
        <v>18.940000000000001</v>
      </c>
      <c r="F27934">
        <v>19.89</v>
      </c>
      <c r="G27934">
        <v>19.23</v>
      </c>
      <c r="H27934" s="172">
        <v>24</v>
      </c>
      <c r="I27934">
        <v>24</v>
      </c>
      <c r="J27934">
        <v>24</v>
      </c>
      <c r="K27934">
        <v>24</v>
      </c>
      <c r="L27934" s="32">
        <v>24</v>
      </c>
      <c r="M27934" s="173">
        <v>32247</v>
      </c>
      <c r="N27934" t="s">
        <v>48</v>
      </c>
      <c r="O27934">
        <v>4</v>
      </c>
    </row>
    <row r="27935" spans="1:15" x14ac:dyDescent="0.25">
      <c r="A27935" s="2">
        <v>37049</v>
      </c>
      <c r="B27935">
        <v>2100</v>
      </c>
      <c r="C27935">
        <v>24.6</v>
      </c>
      <c r="D27935">
        <v>24.6</v>
      </c>
      <c r="E27935">
        <v>24.6</v>
      </c>
      <c r="F27935">
        <v>24.6</v>
      </c>
      <c r="G27935">
        <v>24.6</v>
      </c>
      <c r="H27935" s="172">
        <v>35</v>
      </c>
      <c r="I27935">
        <v>35</v>
      </c>
      <c r="J27935">
        <v>35</v>
      </c>
      <c r="K27935">
        <v>35</v>
      </c>
      <c r="L27935" s="32">
        <v>35</v>
      </c>
      <c r="M27935" s="173">
        <v>32405</v>
      </c>
      <c r="N27935" t="s">
        <v>48</v>
      </c>
      <c r="O27935">
        <v>4</v>
      </c>
    </row>
    <row r="27936" spans="1:15" x14ac:dyDescent="0.25">
      <c r="A27936" s="2">
        <v>37049</v>
      </c>
      <c r="B27936">
        <v>2200</v>
      </c>
      <c r="C27936">
        <v>30.48</v>
      </c>
      <c r="D27936">
        <v>31</v>
      </c>
      <c r="E27936">
        <v>30.48</v>
      </c>
      <c r="F27936">
        <v>30.48</v>
      </c>
      <c r="G27936">
        <v>30.48</v>
      </c>
      <c r="H27936" s="172">
        <v>35</v>
      </c>
      <c r="I27936">
        <v>35</v>
      </c>
      <c r="J27936">
        <v>35</v>
      </c>
      <c r="K27936">
        <v>35</v>
      </c>
      <c r="L27936" s="32">
        <v>35</v>
      </c>
      <c r="M27936" s="173">
        <v>32728</v>
      </c>
      <c r="N27936" t="s">
        <v>48</v>
      </c>
      <c r="O27936">
        <v>4</v>
      </c>
    </row>
    <row r="27937" spans="1:15" x14ac:dyDescent="0.25">
      <c r="A27937" s="2">
        <v>37049</v>
      </c>
      <c r="B27937">
        <v>2300</v>
      </c>
      <c r="C27937">
        <v>23.51</v>
      </c>
      <c r="D27937">
        <v>23.64</v>
      </c>
      <c r="E27937">
        <v>23.51</v>
      </c>
      <c r="F27937">
        <v>23.51</v>
      </c>
      <c r="G27937">
        <v>23.51</v>
      </c>
      <c r="H27937" s="172">
        <v>21.89</v>
      </c>
      <c r="I27937">
        <v>21.89</v>
      </c>
      <c r="J27937">
        <v>21.88</v>
      </c>
      <c r="K27937">
        <v>21.89</v>
      </c>
      <c r="L27937" s="32">
        <v>21.89</v>
      </c>
      <c r="M27937" s="173">
        <v>30059</v>
      </c>
      <c r="N27937" t="s">
        <v>48</v>
      </c>
      <c r="O27937">
        <v>4</v>
      </c>
    </row>
    <row r="27938" spans="1:15" x14ac:dyDescent="0.25">
      <c r="A27938" s="2">
        <v>37049</v>
      </c>
      <c r="B27938">
        <v>2400</v>
      </c>
      <c r="C27938">
        <v>16.329999999999998</v>
      </c>
      <c r="D27938">
        <v>16.329999999999998</v>
      </c>
      <c r="E27938">
        <v>16.329999999999998</v>
      </c>
      <c r="F27938">
        <v>16.329999999999998</v>
      </c>
      <c r="G27938">
        <v>16.329999999999998</v>
      </c>
      <c r="H27938" s="172">
        <v>18.600000000000001</v>
      </c>
      <c r="I27938">
        <v>18.600000000000001</v>
      </c>
      <c r="J27938">
        <v>18.600000000000001</v>
      </c>
      <c r="K27938">
        <v>18.600000000000001</v>
      </c>
      <c r="L27938" s="32">
        <v>18.600000000000001</v>
      </c>
      <c r="M27938" s="173">
        <v>26897</v>
      </c>
      <c r="N27938" t="s">
        <v>47</v>
      </c>
      <c r="O27938">
        <v>4</v>
      </c>
    </row>
    <row r="27939" spans="1:15" x14ac:dyDescent="0.25">
      <c r="A27939" s="2">
        <v>37050</v>
      </c>
      <c r="B27939">
        <v>100</v>
      </c>
      <c r="C27939">
        <v>16.64</v>
      </c>
      <c r="D27939">
        <v>16.64</v>
      </c>
      <c r="E27939">
        <v>16.64</v>
      </c>
      <c r="F27939">
        <v>16.64</v>
      </c>
      <c r="G27939">
        <v>16.64</v>
      </c>
      <c r="H27939" s="172">
        <v>14.91</v>
      </c>
      <c r="I27939">
        <v>14.91</v>
      </c>
      <c r="J27939">
        <v>14.91</v>
      </c>
      <c r="K27939">
        <v>14.91</v>
      </c>
      <c r="L27939" s="32">
        <v>14.91</v>
      </c>
      <c r="M27939" s="173">
        <v>24461</v>
      </c>
      <c r="N27939" t="s">
        <v>47</v>
      </c>
      <c r="O27939">
        <v>5</v>
      </c>
    </row>
    <row r="27940" spans="1:15" x14ac:dyDescent="0.25">
      <c r="A27940" s="2">
        <v>37050</v>
      </c>
      <c r="B27940">
        <v>200</v>
      </c>
      <c r="C27940">
        <v>14.08</v>
      </c>
      <c r="D27940">
        <v>14.08</v>
      </c>
      <c r="E27940">
        <v>14.08</v>
      </c>
      <c r="F27940">
        <v>14.08</v>
      </c>
      <c r="G27940">
        <v>14.08</v>
      </c>
      <c r="H27940" s="172">
        <v>13.63</v>
      </c>
      <c r="I27940">
        <v>13.63</v>
      </c>
      <c r="J27940">
        <v>13.63</v>
      </c>
      <c r="K27940">
        <v>13.63</v>
      </c>
      <c r="L27940" s="32">
        <v>13.63</v>
      </c>
      <c r="M27940" s="173">
        <v>23087</v>
      </c>
      <c r="N27940" t="s">
        <v>47</v>
      </c>
      <c r="O27940">
        <v>5</v>
      </c>
    </row>
    <row r="27941" spans="1:15" x14ac:dyDescent="0.25">
      <c r="A27941" s="2">
        <v>37050</v>
      </c>
      <c r="B27941">
        <v>300</v>
      </c>
      <c r="C27941">
        <v>11.47</v>
      </c>
      <c r="D27941">
        <v>11.47</v>
      </c>
      <c r="E27941">
        <v>11.47</v>
      </c>
      <c r="F27941">
        <v>11.47</v>
      </c>
      <c r="G27941">
        <v>11.47</v>
      </c>
      <c r="H27941" s="172">
        <v>12.13</v>
      </c>
      <c r="I27941">
        <v>12.13</v>
      </c>
      <c r="J27941">
        <v>12.13</v>
      </c>
      <c r="K27941">
        <v>12.13</v>
      </c>
      <c r="L27941" s="32">
        <v>12.13</v>
      </c>
      <c r="M27941" s="173">
        <v>22251</v>
      </c>
      <c r="N27941" t="s">
        <v>47</v>
      </c>
      <c r="O27941">
        <v>5</v>
      </c>
    </row>
    <row r="27942" spans="1:15" x14ac:dyDescent="0.25">
      <c r="A27942" s="2">
        <v>37050</v>
      </c>
      <c r="B27942">
        <v>400</v>
      </c>
      <c r="C27942">
        <v>6.01</v>
      </c>
      <c r="D27942">
        <v>6.01</v>
      </c>
      <c r="E27942">
        <v>6.01</v>
      </c>
      <c r="F27942">
        <v>6.01</v>
      </c>
      <c r="G27942">
        <v>6.01</v>
      </c>
      <c r="H27942" s="172">
        <v>11.01</v>
      </c>
      <c r="I27942">
        <v>11.01</v>
      </c>
      <c r="J27942">
        <v>11.01</v>
      </c>
      <c r="K27942">
        <v>11.01</v>
      </c>
      <c r="L27942" s="32">
        <v>11.01</v>
      </c>
      <c r="M27942" s="173">
        <v>21859</v>
      </c>
      <c r="N27942" t="s">
        <v>47</v>
      </c>
      <c r="O27942">
        <v>5</v>
      </c>
    </row>
    <row r="27943" spans="1:15" x14ac:dyDescent="0.25">
      <c r="A27943" s="2">
        <v>37050</v>
      </c>
      <c r="B27943">
        <v>500</v>
      </c>
      <c r="C27943">
        <v>9.93</v>
      </c>
      <c r="D27943">
        <v>9.93</v>
      </c>
      <c r="E27943">
        <v>9.93</v>
      </c>
      <c r="F27943">
        <v>9.93</v>
      </c>
      <c r="G27943">
        <v>9.93</v>
      </c>
      <c r="H27943" s="172">
        <v>12.36</v>
      </c>
      <c r="I27943">
        <v>12.36</v>
      </c>
      <c r="J27943">
        <v>12.36</v>
      </c>
      <c r="K27943">
        <v>12.36</v>
      </c>
      <c r="L27943" s="32">
        <v>12.36</v>
      </c>
      <c r="M27943" s="173">
        <v>22015</v>
      </c>
      <c r="N27943" t="s">
        <v>47</v>
      </c>
      <c r="O27943">
        <v>5</v>
      </c>
    </row>
    <row r="27944" spans="1:15" x14ac:dyDescent="0.25">
      <c r="A27944" s="2">
        <v>37050</v>
      </c>
      <c r="B27944">
        <v>600</v>
      </c>
      <c r="C27944">
        <v>15.56</v>
      </c>
      <c r="D27944">
        <v>15.56</v>
      </c>
      <c r="E27944">
        <v>15.56</v>
      </c>
      <c r="F27944">
        <v>15.56</v>
      </c>
      <c r="G27944">
        <v>15.56</v>
      </c>
      <c r="H27944" s="172">
        <v>14.99</v>
      </c>
      <c r="I27944">
        <v>14.99</v>
      </c>
      <c r="J27944">
        <v>14.99</v>
      </c>
      <c r="K27944">
        <v>14.99</v>
      </c>
      <c r="L27944" s="32">
        <v>14.99</v>
      </c>
      <c r="M27944" s="173">
        <v>23297</v>
      </c>
      <c r="N27944" t="s">
        <v>47</v>
      </c>
      <c r="O27944">
        <v>5</v>
      </c>
    </row>
    <row r="27945" spans="1:15" x14ac:dyDescent="0.25">
      <c r="A27945" s="2">
        <v>37050</v>
      </c>
      <c r="B27945">
        <v>700</v>
      </c>
      <c r="C27945">
        <v>18.350000000000001</v>
      </c>
      <c r="D27945">
        <v>18.350000000000001</v>
      </c>
      <c r="E27945">
        <v>18.350000000000001</v>
      </c>
      <c r="F27945">
        <v>18.350000000000001</v>
      </c>
      <c r="G27945">
        <v>18.350000000000001</v>
      </c>
      <c r="H27945" s="172">
        <v>19</v>
      </c>
      <c r="I27945">
        <v>19</v>
      </c>
      <c r="J27945">
        <v>19</v>
      </c>
      <c r="K27945">
        <v>19</v>
      </c>
      <c r="L27945" s="32">
        <v>19</v>
      </c>
      <c r="M27945" s="173">
        <v>26107</v>
      </c>
      <c r="N27945" t="s">
        <v>47</v>
      </c>
      <c r="O27945">
        <v>5</v>
      </c>
    </row>
    <row r="27946" spans="1:15" x14ac:dyDescent="0.25">
      <c r="A27946" s="2">
        <v>37050</v>
      </c>
      <c r="B27946">
        <v>800</v>
      </c>
      <c r="C27946">
        <v>20.04</v>
      </c>
      <c r="D27946">
        <v>19.89</v>
      </c>
      <c r="E27946">
        <v>19.91</v>
      </c>
      <c r="F27946">
        <v>21.46</v>
      </c>
      <c r="G27946">
        <v>19.489999999999998</v>
      </c>
      <c r="H27946" s="172">
        <v>24.09</v>
      </c>
      <c r="I27946">
        <v>24.16</v>
      </c>
      <c r="J27946">
        <v>24.02</v>
      </c>
      <c r="K27946">
        <v>24.97</v>
      </c>
      <c r="L27946" s="32">
        <v>23.79</v>
      </c>
      <c r="M27946" s="173">
        <v>29420</v>
      </c>
      <c r="N27946" t="s">
        <v>48</v>
      </c>
      <c r="O27946">
        <v>5</v>
      </c>
    </row>
    <row r="27947" spans="1:15" x14ac:dyDescent="0.25">
      <c r="A27947" s="2">
        <v>37050</v>
      </c>
      <c r="B27947">
        <v>900</v>
      </c>
      <c r="C27947">
        <v>26.79</v>
      </c>
      <c r="D27947">
        <v>26.71</v>
      </c>
      <c r="E27947">
        <v>26.72</v>
      </c>
      <c r="F27947">
        <v>27.5</v>
      </c>
      <c r="G27947">
        <v>26.51</v>
      </c>
      <c r="H27947" s="172">
        <v>25.79</v>
      </c>
      <c r="I27947">
        <v>25.62</v>
      </c>
      <c r="J27947">
        <v>25.53</v>
      </c>
      <c r="K27947">
        <v>28.84</v>
      </c>
      <c r="L27947" s="32">
        <v>24.76</v>
      </c>
      <c r="M27947" s="173">
        <v>30931</v>
      </c>
      <c r="N27947" t="s">
        <v>48</v>
      </c>
      <c r="O27947">
        <v>5</v>
      </c>
    </row>
    <row r="27948" spans="1:15" x14ac:dyDescent="0.25">
      <c r="A27948" s="2">
        <v>37050</v>
      </c>
      <c r="B27948">
        <v>1000</v>
      </c>
      <c r="C27948">
        <v>33.9</v>
      </c>
      <c r="D27948">
        <v>33.9</v>
      </c>
      <c r="E27948">
        <v>33.9</v>
      </c>
      <c r="F27948">
        <v>33.9</v>
      </c>
      <c r="G27948">
        <v>33.9</v>
      </c>
      <c r="H27948" s="172">
        <v>29</v>
      </c>
      <c r="I27948">
        <v>28.75</v>
      </c>
      <c r="J27948">
        <v>28.63</v>
      </c>
      <c r="K27948">
        <v>32.57</v>
      </c>
      <c r="L27948" s="32">
        <v>27.8</v>
      </c>
      <c r="M27948" s="173">
        <v>32683</v>
      </c>
      <c r="N27948" t="s">
        <v>48</v>
      </c>
      <c r="O27948">
        <v>5</v>
      </c>
    </row>
    <row r="27949" spans="1:15" x14ac:dyDescent="0.25">
      <c r="A27949" s="2">
        <v>37050</v>
      </c>
      <c r="B27949">
        <v>1100</v>
      </c>
      <c r="C27949">
        <v>31.4</v>
      </c>
      <c r="D27949">
        <v>31.41</v>
      </c>
      <c r="E27949">
        <v>31.35</v>
      </c>
      <c r="F27949">
        <v>31.61</v>
      </c>
      <c r="G27949">
        <v>31.42</v>
      </c>
      <c r="H27949" s="172">
        <v>33.33</v>
      </c>
      <c r="I27949">
        <v>33.74</v>
      </c>
      <c r="J27949">
        <v>33.119999999999997</v>
      </c>
      <c r="K27949">
        <v>34.01</v>
      </c>
      <c r="L27949" s="32">
        <v>33.270000000000003</v>
      </c>
      <c r="M27949" s="173">
        <v>33749</v>
      </c>
      <c r="N27949" t="s">
        <v>48</v>
      </c>
      <c r="O27949">
        <v>5</v>
      </c>
    </row>
    <row r="27950" spans="1:15" x14ac:dyDescent="0.25">
      <c r="A27950" s="2">
        <v>37050</v>
      </c>
      <c r="B27950">
        <v>1200</v>
      </c>
      <c r="C27950">
        <v>25.96</v>
      </c>
      <c r="D27950">
        <v>25.97</v>
      </c>
      <c r="E27950">
        <v>25.84</v>
      </c>
      <c r="F27950">
        <v>26.39</v>
      </c>
      <c r="G27950">
        <v>26</v>
      </c>
      <c r="H27950" s="172">
        <v>34.369999999999997</v>
      </c>
      <c r="I27950">
        <v>36.31</v>
      </c>
      <c r="J27950">
        <v>36.04</v>
      </c>
      <c r="K27950">
        <v>35.729999999999997</v>
      </c>
      <c r="L27950" s="32">
        <v>34.549999999999997</v>
      </c>
      <c r="M27950" s="173">
        <v>34463</v>
      </c>
      <c r="N27950" t="s">
        <v>48</v>
      </c>
      <c r="O27950">
        <v>5</v>
      </c>
    </row>
    <row r="27951" spans="1:15" x14ac:dyDescent="0.25">
      <c r="A27951" s="2">
        <v>37050</v>
      </c>
      <c r="B27951">
        <v>1300</v>
      </c>
      <c r="C27951">
        <v>21.63</v>
      </c>
      <c r="D27951">
        <v>21.57</v>
      </c>
      <c r="E27951">
        <v>21.43</v>
      </c>
      <c r="F27951">
        <v>23.03</v>
      </c>
      <c r="G27951">
        <v>21.32</v>
      </c>
      <c r="H27951" s="172">
        <v>34.82</v>
      </c>
      <c r="I27951">
        <v>37.24</v>
      </c>
      <c r="J27951">
        <v>36.869999999999997</v>
      </c>
      <c r="K27951">
        <v>36.729999999999997</v>
      </c>
      <c r="L27951" s="32">
        <v>34.979999999999997</v>
      </c>
      <c r="M27951" s="173">
        <v>34612</v>
      </c>
      <c r="N27951" t="s">
        <v>48</v>
      </c>
      <c r="O27951">
        <v>5</v>
      </c>
    </row>
    <row r="27952" spans="1:15" x14ac:dyDescent="0.25">
      <c r="A27952" s="2">
        <v>37050</v>
      </c>
      <c r="B27952">
        <v>1400</v>
      </c>
      <c r="C27952">
        <v>33.58</v>
      </c>
      <c r="D27952">
        <v>33.58</v>
      </c>
      <c r="E27952">
        <v>33.49</v>
      </c>
      <c r="F27952">
        <v>34.06</v>
      </c>
      <c r="G27952">
        <v>33.549999999999997</v>
      </c>
      <c r="H27952" s="172">
        <v>37.25</v>
      </c>
      <c r="I27952">
        <v>40.229999999999997</v>
      </c>
      <c r="J27952">
        <v>40.01</v>
      </c>
      <c r="K27952">
        <v>39</v>
      </c>
      <c r="L27952" s="32">
        <v>37.54</v>
      </c>
      <c r="M27952" s="173">
        <v>34963</v>
      </c>
      <c r="N27952" t="s">
        <v>48</v>
      </c>
      <c r="O27952">
        <v>5</v>
      </c>
    </row>
    <row r="27953" spans="1:15" x14ac:dyDescent="0.25">
      <c r="A27953" s="2">
        <v>37050</v>
      </c>
      <c r="B27953">
        <v>1500</v>
      </c>
      <c r="C27953">
        <v>35.33</v>
      </c>
      <c r="D27953">
        <v>35.340000000000003</v>
      </c>
      <c r="E27953">
        <v>35.24</v>
      </c>
      <c r="F27953">
        <v>35.65</v>
      </c>
      <c r="G27953">
        <v>35.36</v>
      </c>
      <c r="H27953" s="172">
        <v>37</v>
      </c>
      <c r="I27953">
        <v>37.159999999999997</v>
      </c>
      <c r="J27953">
        <v>36.86</v>
      </c>
      <c r="K27953">
        <v>37.15</v>
      </c>
      <c r="L27953" s="32">
        <v>37.04</v>
      </c>
      <c r="M27953" s="173">
        <v>35071</v>
      </c>
      <c r="N27953" t="s">
        <v>48</v>
      </c>
      <c r="O27953">
        <v>5</v>
      </c>
    </row>
    <row r="27954" spans="1:15" x14ac:dyDescent="0.25">
      <c r="A27954" s="2">
        <v>37050</v>
      </c>
      <c r="B27954">
        <v>1600</v>
      </c>
      <c r="C27954">
        <v>31.79</v>
      </c>
      <c r="D27954">
        <v>31.81</v>
      </c>
      <c r="E27954">
        <v>31.7</v>
      </c>
      <c r="F27954">
        <v>32.17</v>
      </c>
      <c r="G27954">
        <v>31.83</v>
      </c>
      <c r="H27954" s="172">
        <v>35.14</v>
      </c>
      <c r="I27954">
        <v>35.15</v>
      </c>
      <c r="J27954">
        <v>35.01</v>
      </c>
      <c r="K27954">
        <v>35.299999999999997</v>
      </c>
      <c r="L27954" s="32">
        <v>35.17</v>
      </c>
      <c r="M27954" s="173">
        <v>35020</v>
      </c>
      <c r="N27954" t="s">
        <v>48</v>
      </c>
      <c r="O27954">
        <v>5</v>
      </c>
    </row>
    <row r="27955" spans="1:15" x14ac:dyDescent="0.25">
      <c r="A27955" s="2">
        <v>37050</v>
      </c>
      <c r="B27955">
        <v>1700</v>
      </c>
      <c r="C27955">
        <v>33.08</v>
      </c>
      <c r="D27955">
        <v>64.739999999999995</v>
      </c>
      <c r="E27955">
        <v>35.86</v>
      </c>
      <c r="F27955">
        <v>50.53</v>
      </c>
      <c r="G27955">
        <v>35.92</v>
      </c>
      <c r="H27955" s="172">
        <v>34.86</v>
      </c>
      <c r="I27955">
        <v>34.82</v>
      </c>
      <c r="J27955">
        <v>34.770000000000003</v>
      </c>
      <c r="K27955">
        <v>35.44</v>
      </c>
      <c r="L27955" s="32">
        <v>34.74</v>
      </c>
      <c r="M27955" s="173">
        <v>34927</v>
      </c>
      <c r="N27955" t="s">
        <v>48</v>
      </c>
      <c r="O27955">
        <v>5</v>
      </c>
    </row>
    <row r="27956" spans="1:15" x14ac:dyDescent="0.25">
      <c r="A27956" s="2">
        <v>37050</v>
      </c>
      <c r="B27956">
        <v>1800</v>
      </c>
      <c r="C27956">
        <v>32.31</v>
      </c>
      <c r="D27956">
        <v>199.04</v>
      </c>
      <c r="E27956">
        <v>47.34</v>
      </c>
      <c r="F27956">
        <v>122.94</v>
      </c>
      <c r="G27956">
        <v>47.16</v>
      </c>
      <c r="H27956" s="172">
        <v>34.85</v>
      </c>
      <c r="I27956">
        <v>34.75</v>
      </c>
      <c r="J27956">
        <v>34.76</v>
      </c>
      <c r="K27956">
        <v>35.6</v>
      </c>
      <c r="L27956" s="32">
        <v>34.56</v>
      </c>
      <c r="M27956" s="173">
        <v>34356</v>
      </c>
      <c r="N27956" t="s">
        <v>48</v>
      </c>
      <c r="O27956">
        <v>5</v>
      </c>
    </row>
    <row r="27957" spans="1:15" x14ac:dyDescent="0.25">
      <c r="A27957" s="2">
        <v>37050</v>
      </c>
      <c r="B27957">
        <v>1900</v>
      </c>
      <c r="C27957">
        <v>25.61</v>
      </c>
      <c r="D27957">
        <v>111.72</v>
      </c>
      <c r="E27957">
        <v>33.380000000000003</v>
      </c>
      <c r="F27957">
        <v>72.42</v>
      </c>
      <c r="G27957">
        <v>33.270000000000003</v>
      </c>
      <c r="H27957" s="172">
        <v>23.86</v>
      </c>
      <c r="I27957">
        <v>23.72</v>
      </c>
      <c r="J27957">
        <v>23.74</v>
      </c>
      <c r="K27957">
        <v>24.89</v>
      </c>
      <c r="L27957" s="32">
        <v>23.46</v>
      </c>
      <c r="M27957" s="173">
        <v>33131</v>
      </c>
      <c r="N27957" t="s">
        <v>48</v>
      </c>
      <c r="O27957">
        <v>5</v>
      </c>
    </row>
    <row r="27958" spans="1:15" x14ac:dyDescent="0.25">
      <c r="A27958" s="2">
        <v>37050</v>
      </c>
      <c r="B27958">
        <v>2000</v>
      </c>
      <c r="C27958">
        <v>22.93</v>
      </c>
      <c r="D27958">
        <v>75.98</v>
      </c>
      <c r="E27958">
        <v>27.71</v>
      </c>
      <c r="F27958">
        <v>51.7</v>
      </c>
      <c r="G27958">
        <v>27.64</v>
      </c>
      <c r="H27958" s="172">
        <v>22.33</v>
      </c>
      <c r="I27958">
        <v>21.85</v>
      </c>
      <c r="J27958">
        <v>21.83</v>
      </c>
      <c r="K27958">
        <v>26</v>
      </c>
      <c r="L27958" s="32">
        <v>20.92</v>
      </c>
      <c r="M27958" s="173">
        <v>31895</v>
      </c>
      <c r="N27958" t="s">
        <v>48</v>
      </c>
      <c r="O27958">
        <v>5</v>
      </c>
    </row>
    <row r="27959" spans="1:15" x14ac:dyDescent="0.25">
      <c r="A27959" s="2">
        <v>37050</v>
      </c>
      <c r="B27959">
        <v>2100</v>
      </c>
      <c r="C27959">
        <v>21.84</v>
      </c>
      <c r="D27959">
        <v>72</v>
      </c>
      <c r="E27959">
        <v>26.31</v>
      </c>
      <c r="F27959">
        <v>48.55</v>
      </c>
      <c r="G27959">
        <v>26.23</v>
      </c>
      <c r="H27959" s="172">
        <v>30</v>
      </c>
      <c r="I27959">
        <v>29.53</v>
      </c>
      <c r="J27959">
        <v>29.6</v>
      </c>
      <c r="K27959">
        <v>33.380000000000003</v>
      </c>
      <c r="L27959" s="32">
        <v>28.69</v>
      </c>
      <c r="M27959" s="173">
        <v>31452</v>
      </c>
      <c r="N27959" t="s">
        <v>48</v>
      </c>
      <c r="O27959">
        <v>5</v>
      </c>
    </row>
    <row r="27960" spans="1:15" x14ac:dyDescent="0.25">
      <c r="A27960" s="2">
        <v>37050</v>
      </c>
      <c r="B27960">
        <v>2200</v>
      </c>
      <c r="C27960">
        <v>20.86</v>
      </c>
      <c r="D27960">
        <v>35.28</v>
      </c>
      <c r="E27960">
        <v>22.16</v>
      </c>
      <c r="F27960">
        <v>28.7</v>
      </c>
      <c r="G27960">
        <v>22.14</v>
      </c>
      <c r="H27960" s="172">
        <v>28.88</v>
      </c>
      <c r="I27960">
        <v>28.81</v>
      </c>
      <c r="J27960">
        <v>28.28</v>
      </c>
      <c r="K27960">
        <v>30.29</v>
      </c>
      <c r="L27960" s="32">
        <v>28.41</v>
      </c>
      <c r="M27960" s="173">
        <v>31573</v>
      </c>
      <c r="N27960" t="s">
        <v>48</v>
      </c>
      <c r="O27960">
        <v>5</v>
      </c>
    </row>
    <row r="27961" spans="1:15" x14ac:dyDescent="0.25">
      <c r="A27961" s="2">
        <v>37050</v>
      </c>
      <c r="B27961">
        <v>2300</v>
      </c>
      <c r="C27961">
        <v>19.04</v>
      </c>
      <c r="D27961">
        <v>19.04</v>
      </c>
      <c r="E27961">
        <v>19.04</v>
      </c>
      <c r="F27961">
        <v>19.04</v>
      </c>
      <c r="G27961">
        <v>19.04</v>
      </c>
      <c r="H27961" s="172">
        <v>20</v>
      </c>
      <c r="I27961">
        <v>19.73</v>
      </c>
      <c r="J27961">
        <v>19.77</v>
      </c>
      <c r="K27961">
        <v>21.93</v>
      </c>
      <c r="L27961" s="32">
        <v>19.25</v>
      </c>
      <c r="M27961" s="173">
        <v>29367</v>
      </c>
      <c r="N27961" t="s">
        <v>48</v>
      </c>
      <c r="O27961">
        <v>5</v>
      </c>
    </row>
    <row r="27962" spans="1:15" x14ac:dyDescent="0.25">
      <c r="A27962" s="2">
        <v>37050</v>
      </c>
      <c r="B27962">
        <v>2400</v>
      </c>
      <c r="C27962">
        <v>17.55</v>
      </c>
      <c r="D27962">
        <v>17.55</v>
      </c>
      <c r="E27962">
        <v>17.55</v>
      </c>
      <c r="F27962">
        <v>17.55</v>
      </c>
      <c r="G27962">
        <v>17.55</v>
      </c>
      <c r="H27962" s="172">
        <v>17.28</v>
      </c>
      <c r="I27962">
        <v>17.28</v>
      </c>
      <c r="J27962">
        <v>17.28</v>
      </c>
      <c r="K27962">
        <v>17.28</v>
      </c>
      <c r="L27962" s="32">
        <v>17.28</v>
      </c>
      <c r="M27962" s="173">
        <v>26582</v>
      </c>
      <c r="N27962" t="s">
        <v>47</v>
      </c>
      <c r="O27962">
        <v>5</v>
      </c>
    </row>
    <row r="27963" spans="1:15" x14ac:dyDescent="0.25">
      <c r="A27963" s="2">
        <v>37051</v>
      </c>
      <c r="B27963">
        <v>100</v>
      </c>
      <c r="C27963">
        <v>12.74</v>
      </c>
      <c r="D27963">
        <v>12.74</v>
      </c>
      <c r="E27963">
        <v>12.74</v>
      </c>
      <c r="F27963">
        <v>12.74</v>
      </c>
      <c r="G27963">
        <v>12.74</v>
      </c>
      <c r="H27963" s="172">
        <v>14.92</v>
      </c>
      <c r="I27963">
        <v>14.92</v>
      </c>
      <c r="J27963">
        <v>14.92</v>
      </c>
      <c r="K27963">
        <v>14.92</v>
      </c>
      <c r="L27963" s="32">
        <v>14.92</v>
      </c>
      <c r="M27963" s="173">
        <v>24093</v>
      </c>
      <c r="N27963" t="s">
        <v>47</v>
      </c>
      <c r="O27963">
        <v>6</v>
      </c>
    </row>
    <row r="27964" spans="1:15" x14ac:dyDescent="0.25">
      <c r="A27964" s="2">
        <v>37051</v>
      </c>
      <c r="B27964">
        <v>200</v>
      </c>
      <c r="C27964">
        <v>7.57</v>
      </c>
      <c r="D27964">
        <v>7.57</v>
      </c>
      <c r="E27964">
        <v>7.57</v>
      </c>
      <c r="F27964">
        <v>7.57</v>
      </c>
      <c r="G27964">
        <v>7.57</v>
      </c>
      <c r="H27964" s="172">
        <v>13</v>
      </c>
      <c r="I27964">
        <v>13</v>
      </c>
      <c r="J27964">
        <v>13</v>
      </c>
      <c r="K27964">
        <v>13</v>
      </c>
      <c r="L27964" s="32">
        <v>13</v>
      </c>
      <c r="M27964" s="173">
        <v>22292</v>
      </c>
      <c r="N27964" t="s">
        <v>47</v>
      </c>
      <c r="O27964">
        <v>6</v>
      </c>
    </row>
    <row r="27965" spans="1:15" x14ac:dyDescent="0.25">
      <c r="A27965" s="2">
        <v>37051</v>
      </c>
      <c r="B27965">
        <v>300</v>
      </c>
      <c r="C27965">
        <v>0</v>
      </c>
      <c r="D27965">
        <v>0</v>
      </c>
      <c r="E27965">
        <v>0</v>
      </c>
      <c r="F27965">
        <v>0</v>
      </c>
      <c r="G27965">
        <v>0</v>
      </c>
      <c r="H27965" s="172">
        <v>9.51</v>
      </c>
      <c r="I27965">
        <v>9.51</v>
      </c>
      <c r="J27965">
        <v>9.51</v>
      </c>
      <c r="K27965">
        <v>9.51</v>
      </c>
      <c r="L27965" s="32">
        <v>9.51</v>
      </c>
      <c r="M27965" s="173">
        <v>21344</v>
      </c>
      <c r="N27965" t="s">
        <v>47</v>
      </c>
      <c r="O27965">
        <v>6</v>
      </c>
    </row>
    <row r="27966" spans="1:15" x14ac:dyDescent="0.25">
      <c r="A27966" s="2">
        <v>37051</v>
      </c>
      <c r="B27966">
        <v>400</v>
      </c>
      <c r="C27966">
        <v>0</v>
      </c>
      <c r="D27966">
        <v>0</v>
      </c>
      <c r="E27966">
        <v>0</v>
      </c>
      <c r="F27966">
        <v>0</v>
      </c>
      <c r="G27966">
        <v>0</v>
      </c>
      <c r="H27966" s="172">
        <v>8.51</v>
      </c>
      <c r="I27966">
        <v>8.51</v>
      </c>
      <c r="J27966">
        <v>8.51</v>
      </c>
      <c r="K27966">
        <v>8.51</v>
      </c>
      <c r="L27966" s="32">
        <v>8.51</v>
      </c>
      <c r="M27966" s="173">
        <v>20752</v>
      </c>
      <c r="N27966" t="s">
        <v>47</v>
      </c>
      <c r="O27966">
        <v>6</v>
      </c>
    </row>
    <row r="27967" spans="1:15" x14ac:dyDescent="0.25">
      <c r="A27967" s="2">
        <v>37051</v>
      </c>
      <c r="B27967">
        <v>500</v>
      </c>
      <c r="C27967">
        <v>7.02</v>
      </c>
      <c r="D27967">
        <v>7.02</v>
      </c>
      <c r="E27967">
        <v>7.02</v>
      </c>
      <c r="F27967">
        <v>7.02</v>
      </c>
      <c r="G27967">
        <v>7.02</v>
      </c>
      <c r="H27967" s="172">
        <v>8.01</v>
      </c>
      <c r="I27967">
        <v>8.01</v>
      </c>
      <c r="J27967">
        <v>8.01</v>
      </c>
      <c r="K27967">
        <v>8.01</v>
      </c>
      <c r="L27967" s="32">
        <v>8.01</v>
      </c>
      <c r="M27967" s="173">
        <v>20680</v>
      </c>
      <c r="N27967" t="s">
        <v>47</v>
      </c>
      <c r="O27967">
        <v>6</v>
      </c>
    </row>
    <row r="27968" spans="1:15" x14ac:dyDescent="0.25">
      <c r="A27968" s="2">
        <v>37051</v>
      </c>
      <c r="B27968">
        <v>600</v>
      </c>
      <c r="C27968">
        <v>4.88</v>
      </c>
      <c r="D27968">
        <v>4.88</v>
      </c>
      <c r="E27968">
        <v>4.88</v>
      </c>
      <c r="F27968">
        <v>4.88</v>
      </c>
      <c r="G27968">
        <v>4.88</v>
      </c>
      <c r="H27968" s="172">
        <v>12.12</v>
      </c>
      <c r="I27968">
        <v>12.12</v>
      </c>
      <c r="J27968">
        <v>12.12</v>
      </c>
      <c r="K27968">
        <v>12.12</v>
      </c>
      <c r="L27968" s="32">
        <v>12.12</v>
      </c>
      <c r="M27968" s="173">
        <v>20777</v>
      </c>
      <c r="N27968" t="s">
        <v>47</v>
      </c>
      <c r="O27968">
        <v>6</v>
      </c>
    </row>
    <row r="27969" spans="1:15" x14ac:dyDescent="0.25">
      <c r="A27969" s="2">
        <v>37051</v>
      </c>
      <c r="B27969">
        <v>700</v>
      </c>
      <c r="C27969">
        <v>0</v>
      </c>
      <c r="D27969">
        <v>0</v>
      </c>
      <c r="E27969">
        <v>0</v>
      </c>
      <c r="F27969">
        <v>0</v>
      </c>
      <c r="G27969">
        <v>0</v>
      </c>
      <c r="H27969" s="172">
        <v>13.86</v>
      </c>
      <c r="I27969">
        <v>13.88</v>
      </c>
      <c r="J27969">
        <v>13.91</v>
      </c>
      <c r="K27969">
        <v>13.86</v>
      </c>
      <c r="L27969" s="32">
        <v>13.86</v>
      </c>
      <c r="M27969" s="173">
        <v>21299</v>
      </c>
      <c r="N27969" t="s">
        <v>47</v>
      </c>
      <c r="O27969">
        <v>6</v>
      </c>
    </row>
    <row r="27970" spans="1:15" x14ac:dyDescent="0.25">
      <c r="A27970" s="2">
        <v>37051</v>
      </c>
      <c r="B27970">
        <v>800</v>
      </c>
      <c r="C27970">
        <v>11.61</v>
      </c>
      <c r="D27970">
        <v>11.61</v>
      </c>
      <c r="E27970">
        <v>11.61</v>
      </c>
      <c r="F27970">
        <v>11.61</v>
      </c>
      <c r="G27970">
        <v>11.61</v>
      </c>
      <c r="H27970" s="172">
        <v>15.56</v>
      </c>
      <c r="I27970">
        <v>15.5</v>
      </c>
      <c r="J27970">
        <v>15.51</v>
      </c>
      <c r="K27970">
        <v>15.97</v>
      </c>
      <c r="L27970" s="32">
        <v>15.4</v>
      </c>
      <c r="M27970" s="173">
        <v>23224</v>
      </c>
      <c r="N27970" t="s">
        <v>48</v>
      </c>
      <c r="O27970">
        <v>6</v>
      </c>
    </row>
    <row r="27971" spans="1:15" x14ac:dyDescent="0.25">
      <c r="A27971" s="2">
        <v>37051</v>
      </c>
      <c r="B27971">
        <v>900</v>
      </c>
      <c r="C27971">
        <v>16.010000000000002</v>
      </c>
      <c r="D27971">
        <v>16.21</v>
      </c>
      <c r="E27971">
        <v>16.010000000000002</v>
      </c>
      <c r="F27971">
        <v>16.03</v>
      </c>
      <c r="G27971">
        <v>16.02</v>
      </c>
      <c r="H27971" s="172">
        <v>21.05</v>
      </c>
      <c r="I27971">
        <v>20.97</v>
      </c>
      <c r="J27971">
        <v>21.88</v>
      </c>
      <c r="K27971">
        <v>26.56</v>
      </c>
      <c r="L27971" s="32">
        <v>18.899999999999999</v>
      </c>
      <c r="M27971" s="173">
        <v>25948</v>
      </c>
      <c r="N27971" t="s">
        <v>48</v>
      </c>
      <c r="O27971">
        <v>6</v>
      </c>
    </row>
    <row r="27972" spans="1:15" x14ac:dyDescent="0.25">
      <c r="A27972" s="2">
        <v>37051</v>
      </c>
      <c r="B27972">
        <v>1000</v>
      </c>
      <c r="C27972">
        <v>18.440000000000001</v>
      </c>
      <c r="D27972">
        <v>19.45</v>
      </c>
      <c r="E27972">
        <v>18.43</v>
      </c>
      <c r="F27972">
        <v>18.53</v>
      </c>
      <c r="G27972">
        <v>18.48</v>
      </c>
      <c r="H27972" s="172">
        <v>27</v>
      </c>
      <c r="I27972">
        <v>27.33</v>
      </c>
      <c r="J27972">
        <v>28.01</v>
      </c>
      <c r="K27972">
        <v>28.86</v>
      </c>
      <c r="L27972" s="32">
        <v>26.28</v>
      </c>
      <c r="M27972" s="173">
        <v>27890</v>
      </c>
      <c r="N27972" t="s">
        <v>48</v>
      </c>
      <c r="O27972">
        <v>6</v>
      </c>
    </row>
    <row r="27973" spans="1:15" x14ac:dyDescent="0.25">
      <c r="A27973" s="2">
        <v>37051</v>
      </c>
      <c r="B27973">
        <v>1100</v>
      </c>
      <c r="C27973">
        <v>19.190000000000001</v>
      </c>
      <c r="D27973">
        <v>19.190000000000001</v>
      </c>
      <c r="E27973">
        <v>19.190000000000001</v>
      </c>
      <c r="F27973">
        <v>19.190000000000001</v>
      </c>
      <c r="G27973">
        <v>19.190000000000001</v>
      </c>
      <c r="H27973" s="172">
        <v>31.2</v>
      </c>
      <c r="I27973">
        <v>31.27</v>
      </c>
      <c r="J27973">
        <v>31.01</v>
      </c>
      <c r="K27973">
        <v>31.22</v>
      </c>
      <c r="L27973" s="32">
        <v>31.23</v>
      </c>
      <c r="M27973" s="173">
        <v>29045</v>
      </c>
      <c r="N27973" t="s">
        <v>48</v>
      </c>
      <c r="O27973">
        <v>6</v>
      </c>
    </row>
    <row r="27974" spans="1:15" x14ac:dyDescent="0.25">
      <c r="A27974" s="2">
        <v>37051</v>
      </c>
      <c r="B27974">
        <v>1200</v>
      </c>
      <c r="C27974">
        <v>19.72</v>
      </c>
      <c r="D27974">
        <v>19.72</v>
      </c>
      <c r="E27974">
        <v>19.72</v>
      </c>
      <c r="F27974">
        <v>19.72</v>
      </c>
      <c r="G27974">
        <v>19.72</v>
      </c>
      <c r="H27974" s="172">
        <v>32.51</v>
      </c>
      <c r="I27974">
        <v>32.51</v>
      </c>
      <c r="J27974">
        <v>32.51</v>
      </c>
      <c r="K27974">
        <v>32.51</v>
      </c>
      <c r="L27974" s="32">
        <v>32.51</v>
      </c>
      <c r="M27974" s="173">
        <v>29820</v>
      </c>
      <c r="N27974" t="s">
        <v>48</v>
      </c>
      <c r="O27974">
        <v>6</v>
      </c>
    </row>
    <row r="27975" spans="1:15" x14ac:dyDescent="0.25">
      <c r="A27975" s="2">
        <v>37051</v>
      </c>
      <c r="B27975">
        <v>1300</v>
      </c>
      <c r="C27975">
        <v>24.08</v>
      </c>
      <c r="D27975">
        <v>19.28</v>
      </c>
      <c r="E27975">
        <v>19.77</v>
      </c>
      <c r="F27975">
        <v>56.25</v>
      </c>
      <c r="G27975">
        <v>12.9</v>
      </c>
      <c r="H27975" s="172">
        <v>32.61</v>
      </c>
      <c r="I27975">
        <v>32.64</v>
      </c>
      <c r="J27975">
        <v>32.51</v>
      </c>
      <c r="K27975">
        <v>32.619999999999997</v>
      </c>
      <c r="L27975" s="32">
        <v>32.630000000000003</v>
      </c>
      <c r="M27975" s="173">
        <v>30232</v>
      </c>
      <c r="N27975" t="s">
        <v>48</v>
      </c>
      <c r="O27975">
        <v>6</v>
      </c>
    </row>
    <row r="27976" spans="1:15" x14ac:dyDescent="0.25">
      <c r="A27976" s="2">
        <v>37051</v>
      </c>
      <c r="B27976">
        <v>1400</v>
      </c>
      <c r="C27976">
        <v>23.38</v>
      </c>
      <c r="D27976">
        <v>14.52</v>
      </c>
      <c r="E27976">
        <v>15.42</v>
      </c>
      <c r="F27976">
        <v>83.46</v>
      </c>
      <c r="G27976">
        <v>2.63</v>
      </c>
      <c r="H27976" s="172">
        <v>33.479999999999997</v>
      </c>
      <c r="I27976">
        <v>33.549999999999997</v>
      </c>
      <c r="J27976">
        <v>33.450000000000003</v>
      </c>
      <c r="K27976">
        <v>33.5</v>
      </c>
      <c r="L27976" s="32">
        <v>33.5</v>
      </c>
      <c r="M27976" s="173">
        <v>30015</v>
      </c>
      <c r="N27976" t="s">
        <v>48</v>
      </c>
      <c r="O27976">
        <v>6</v>
      </c>
    </row>
    <row r="27977" spans="1:15" x14ac:dyDescent="0.25">
      <c r="A27977" s="2">
        <v>37051</v>
      </c>
      <c r="B27977">
        <v>1500</v>
      </c>
      <c r="C27977">
        <v>19.260000000000002</v>
      </c>
      <c r="D27977">
        <v>16.95</v>
      </c>
      <c r="E27977">
        <v>17.190000000000001</v>
      </c>
      <c r="F27977">
        <v>35.200000000000003</v>
      </c>
      <c r="G27977">
        <v>13.82</v>
      </c>
      <c r="H27977" s="172">
        <v>31.85</v>
      </c>
      <c r="I27977">
        <v>31.92</v>
      </c>
      <c r="J27977">
        <v>31.6</v>
      </c>
      <c r="K27977">
        <v>31.88</v>
      </c>
      <c r="L27977" s="32">
        <v>31.89</v>
      </c>
      <c r="M27977" s="173">
        <v>29951</v>
      </c>
      <c r="N27977" t="s">
        <v>48</v>
      </c>
      <c r="O27977">
        <v>6</v>
      </c>
    </row>
    <row r="27978" spans="1:15" x14ac:dyDescent="0.25">
      <c r="A27978" s="2">
        <v>37051</v>
      </c>
      <c r="B27978">
        <v>1600</v>
      </c>
      <c r="C27978">
        <v>19.3</v>
      </c>
      <c r="D27978">
        <v>20.170000000000002</v>
      </c>
      <c r="E27978">
        <v>19.100000000000001</v>
      </c>
      <c r="F27978">
        <v>26.2</v>
      </c>
      <c r="G27978">
        <v>18.850000000000001</v>
      </c>
      <c r="H27978" s="172">
        <v>31.03</v>
      </c>
      <c r="I27978">
        <v>31.06</v>
      </c>
      <c r="J27978">
        <v>30.91</v>
      </c>
      <c r="K27978">
        <v>31.12</v>
      </c>
      <c r="L27978" s="32">
        <v>31.01</v>
      </c>
      <c r="M27978" s="173">
        <v>29977</v>
      </c>
      <c r="N27978" t="s">
        <v>48</v>
      </c>
      <c r="O27978">
        <v>6</v>
      </c>
    </row>
    <row r="27979" spans="1:15" x14ac:dyDescent="0.25">
      <c r="A27979" s="2">
        <v>37051</v>
      </c>
      <c r="B27979">
        <v>1700</v>
      </c>
      <c r="C27979">
        <v>19.510000000000002</v>
      </c>
      <c r="D27979">
        <v>22.24</v>
      </c>
      <c r="E27979">
        <v>20.12</v>
      </c>
      <c r="F27979">
        <v>25.23</v>
      </c>
      <c r="G27979">
        <v>21.2</v>
      </c>
      <c r="H27979" s="172">
        <v>30.56</v>
      </c>
      <c r="I27979">
        <v>30.51</v>
      </c>
      <c r="J27979">
        <v>30.52</v>
      </c>
      <c r="K27979">
        <v>31.1</v>
      </c>
      <c r="L27979" s="32">
        <v>30.35</v>
      </c>
      <c r="M27979" s="173">
        <v>30193</v>
      </c>
      <c r="N27979" t="s">
        <v>48</v>
      </c>
      <c r="O27979">
        <v>6</v>
      </c>
    </row>
    <row r="27980" spans="1:15" x14ac:dyDescent="0.25">
      <c r="A27980" s="2">
        <v>37051</v>
      </c>
      <c r="B27980">
        <v>1800</v>
      </c>
      <c r="C27980">
        <v>20.16</v>
      </c>
      <c r="D27980">
        <v>21.6</v>
      </c>
      <c r="E27980">
        <v>20.48</v>
      </c>
      <c r="F27980">
        <v>23.18</v>
      </c>
      <c r="G27980">
        <v>21.05</v>
      </c>
      <c r="H27980" s="172">
        <v>31.68</v>
      </c>
      <c r="I27980">
        <v>31.83</v>
      </c>
      <c r="J27980">
        <v>32.01</v>
      </c>
      <c r="K27980">
        <v>31.68</v>
      </c>
      <c r="L27980" s="32">
        <v>31.68</v>
      </c>
      <c r="M27980" s="173">
        <v>30181</v>
      </c>
      <c r="N27980" t="s">
        <v>48</v>
      </c>
      <c r="O27980">
        <v>6</v>
      </c>
    </row>
    <row r="27981" spans="1:15" x14ac:dyDescent="0.25">
      <c r="A27981" s="2">
        <v>37051</v>
      </c>
      <c r="B27981">
        <v>1900</v>
      </c>
      <c r="C27981">
        <v>19.93</v>
      </c>
      <c r="D27981">
        <v>19.93</v>
      </c>
      <c r="E27981">
        <v>19.93</v>
      </c>
      <c r="F27981">
        <v>19.93</v>
      </c>
      <c r="G27981">
        <v>19.93</v>
      </c>
      <c r="H27981" s="172">
        <v>20.03</v>
      </c>
      <c r="I27981">
        <v>20.04</v>
      </c>
      <c r="J27981">
        <v>19.309999999999999</v>
      </c>
      <c r="K27981">
        <v>21.19</v>
      </c>
      <c r="L27981" s="32">
        <v>19.68</v>
      </c>
      <c r="M27981" s="173">
        <v>29849</v>
      </c>
      <c r="N27981" t="s">
        <v>48</v>
      </c>
      <c r="O27981">
        <v>6</v>
      </c>
    </row>
    <row r="27982" spans="1:15" x14ac:dyDescent="0.25">
      <c r="A27982" s="2">
        <v>37051</v>
      </c>
      <c r="B27982">
        <v>2000</v>
      </c>
      <c r="C27982">
        <v>18.84</v>
      </c>
      <c r="D27982">
        <v>18.84</v>
      </c>
      <c r="E27982">
        <v>18.84</v>
      </c>
      <c r="F27982">
        <v>18.84</v>
      </c>
      <c r="G27982">
        <v>18.84</v>
      </c>
      <c r="H27982" s="172">
        <v>19.850000000000001</v>
      </c>
      <c r="I27982">
        <v>19.899999999999999</v>
      </c>
      <c r="J27982">
        <v>19.22</v>
      </c>
      <c r="K27982">
        <v>20.63</v>
      </c>
      <c r="L27982" s="32">
        <v>19.64</v>
      </c>
      <c r="M27982" s="173">
        <v>29123</v>
      </c>
      <c r="N27982" t="s">
        <v>48</v>
      </c>
      <c r="O27982">
        <v>6</v>
      </c>
    </row>
    <row r="27983" spans="1:15" x14ac:dyDescent="0.25">
      <c r="A27983" s="2">
        <v>37051</v>
      </c>
      <c r="B27983">
        <v>2100</v>
      </c>
      <c r="C27983">
        <v>18.93</v>
      </c>
      <c r="D27983">
        <v>18.93</v>
      </c>
      <c r="E27983">
        <v>18.93</v>
      </c>
      <c r="F27983">
        <v>18.93</v>
      </c>
      <c r="G27983">
        <v>18.93</v>
      </c>
      <c r="H27983" s="172">
        <v>31.16</v>
      </c>
      <c r="I27983">
        <v>30.99</v>
      </c>
      <c r="J27983">
        <v>31.01</v>
      </c>
      <c r="K27983">
        <v>32.4</v>
      </c>
      <c r="L27983" s="32">
        <v>30.68</v>
      </c>
      <c r="M27983" s="173">
        <v>29020</v>
      </c>
      <c r="N27983" t="s">
        <v>48</v>
      </c>
      <c r="O27983">
        <v>6</v>
      </c>
    </row>
    <row r="27984" spans="1:15" x14ac:dyDescent="0.25">
      <c r="A27984" s="2">
        <v>37051</v>
      </c>
      <c r="B27984">
        <v>2200</v>
      </c>
      <c r="C27984">
        <v>18.64</v>
      </c>
      <c r="D27984">
        <v>18.64</v>
      </c>
      <c r="E27984">
        <v>18.64</v>
      </c>
      <c r="F27984">
        <v>18.64</v>
      </c>
      <c r="G27984">
        <v>18.64</v>
      </c>
      <c r="H27984" s="172">
        <v>30.82</v>
      </c>
      <c r="I27984">
        <v>31.11</v>
      </c>
      <c r="J27984">
        <v>31.51</v>
      </c>
      <c r="K27984">
        <v>31.15</v>
      </c>
      <c r="L27984" s="32">
        <v>30.69</v>
      </c>
      <c r="M27984" s="173">
        <v>29372</v>
      </c>
      <c r="N27984" t="s">
        <v>48</v>
      </c>
      <c r="O27984">
        <v>6</v>
      </c>
    </row>
    <row r="27985" spans="1:15" x14ac:dyDescent="0.25">
      <c r="A27985" s="2">
        <v>37051</v>
      </c>
      <c r="B27985">
        <v>2300</v>
      </c>
      <c r="C27985">
        <v>16.73</v>
      </c>
      <c r="D27985">
        <v>16.73</v>
      </c>
      <c r="E27985">
        <v>16.73</v>
      </c>
      <c r="F27985">
        <v>16.73</v>
      </c>
      <c r="G27985">
        <v>16.73</v>
      </c>
      <c r="H27985" s="172">
        <v>19.02</v>
      </c>
      <c r="I27985">
        <v>19.07</v>
      </c>
      <c r="J27985">
        <v>18.850000000000001</v>
      </c>
      <c r="K27985">
        <v>19.04</v>
      </c>
      <c r="L27985" s="32">
        <v>19.05</v>
      </c>
      <c r="M27985" s="173">
        <v>27624</v>
      </c>
      <c r="N27985" t="s">
        <v>48</v>
      </c>
      <c r="O27985">
        <v>6</v>
      </c>
    </row>
    <row r="27986" spans="1:15" x14ac:dyDescent="0.25">
      <c r="A27986" s="2">
        <v>37051</v>
      </c>
      <c r="B27986">
        <v>2400</v>
      </c>
      <c r="C27986">
        <v>13.15</v>
      </c>
      <c r="D27986">
        <v>13.15</v>
      </c>
      <c r="E27986">
        <v>13.15</v>
      </c>
      <c r="F27986">
        <v>13.15</v>
      </c>
      <c r="G27986">
        <v>13.15</v>
      </c>
      <c r="H27986" s="172">
        <v>14.91</v>
      </c>
      <c r="I27986">
        <v>14.91</v>
      </c>
      <c r="J27986">
        <v>14.91</v>
      </c>
      <c r="K27986">
        <v>14.91</v>
      </c>
      <c r="L27986" s="32">
        <v>14.91</v>
      </c>
      <c r="M27986" s="173">
        <v>25324</v>
      </c>
      <c r="N27986" t="s">
        <v>47</v>
      </c>
      <c r="O27986">
        <v>6</v>
      </c>
    </row>
    <row r="27987" spans="1:15" x14ac:dyDescent="0.25">
      <c r="A27987" s="2">
        <v>37052</v>
      </c>
      <c r="B27987">
        <v>100</v>
      </c>
      <c r="C27987">
        <v>12.71</v>
      </c>
      <c r="D27987">
        <v>12.71</v>
      </c>
      <c r="E27987">
        <v>12.71</v>
      </c>
      <c r="F27987">
        <v>12.71</v>
      </c>
      <c r="G27987">
        <v>12.71</v>
      </c>
      <c r="H27987" s="172">
        <v>14.01</v>
      </c>
      <c r="I27987">
        <v>14.01</v>
      </c>
      <c r="J27987">
        <v>14.01</v>
      </c>
      <c r="K27987">
        <v>14.01</v>
      </c>
      <c r="L27987" s="32">
        <v>14.01</v>
      </c>
      <c r="M27987" s="173">
        <v>23150</v>
      </c>
      <c r="N27987" t="s">
        <v>47</v>
      </c>
      <c r="O27987">
        <v>7</v>
      </c>
    </row>
    <row r="27988" spans="1:15" x14ac:dyDescent="0.25">
      <c r="A27988" s="2">
        <v>37052</v>
      </c>
      <c r="B27988">
        <v>200</v>
      </c>
      <c r="C27988">
        <v>2.2599999999999998</v>
      </c>
      <c r="D27988">
        <v>2.2599999999999998</v>
      </c>
      <c r="E27988">
        <v>2.2599999999999998</v>
      </c>
      <c r="F27988">
        <v>2.2599999999999998</v>
      </c>
      <c r="G27988">
        <v>2.2599999999999998</v>
      </c>
      <c r="H27988" s="172">
        <v>10.130000000000001</v>
      </c>
      <c r="I27988">
        <v>10.15</v>
      </c>
      <c r="J27988">
        <v>10.17</v>
      </c>
      <c r="K27988">
        <v>10.130000000000001</v>
      </c>
      <c r="L27988" s="32">
        <v>10.130000000000001</v>
      </c>
      <c r="M27988" s="173">
        <v>21624</v>
      </c>
      <c r="N27988" t="s">
        <v>47</v>
      </c>
      <c r="O27988">
        <v>7</v>
      </c>
    </row>
    <row r="27989" spans="1:15" x14ac:dyDescent="0.25">
      <c r="A27989" s="2">
        <v>37052</v>
      </c>
      <c r="B27989">
        <v>300</v>
      </c>
      <c r="C27989">
        <v>0</v>
      </c>
      <c r="D27989">
        <v>0</v>
      </c>
      <c r="E27989">
        <v>0</v>
      </c>
      <c r="F27989">
        <v>0</v>
      </c>
      <c r="G27989">
        <v>0</v>
      </c>
      <c r="H27989" s="172">
        <v>6.01</v>
      </c>
      <c r="I27989">
        <v>6.07</v>
      </c>
      <c r="J27989">
        <v>6.14</v>
      </c>
      <c r="K27989">
        <v>6.01</v>
      </c>
      <c r="L27989" s="32">
        <v>6.01</v>
      </c>
      <c r="M27989" s="173">
        <v>20591</v>
      </c>
      <c r="N27989" t="s">
        <v>47</v>
      </c>
      <c r="O27989">
        <v>7</v>
      </c>
    </row>
    <row r="27990" spans="1:15" x14ac:dyDescent="0.25">
      <c r="A27990" s="2">
        <v>37052</v>
      </c>
      <c r="B27990">
        <v>400</v>
      </c>
      <c r="C27990">
        <v>10.42</v>
      </c>
      <c r="D27990">
        <v>10.42</v>
      </c>
      <c r="E27990">
        <v>10.42</v>
      </c>
      <c r="F27990">
        <v>10.42</v>
      </c>
      <c r="G27990">
        <v>10.42</v>
      </c>
      <c r="H27990" s="172">
        <v>5.85</v>
      </c>
      <c r="I27990">
        <v>5.91</v>
      </c>
      <c r="J27990">
        <v>6</v>
      </c>
      <c r="K27990">
        <v>5.88</v>
      </c>
      <c r="L27990" s="32">
        <v>5.83</v>
      </c>
      <c r="M27990" s="173">
        <v>20170</v>
      </c>
      <c r="N27990" t="s">
        <v>47</v>
      </c>
      <c r="O27990">
        <v>7</v>
      </c>
    </row>
    <row r="27991" spans="1:15" x14ac:dyDescent="0.25">
      <c r="A27991" s="2">
        <v>37052</v>
      </c>
      <c r="B27991">
        <v>500</v>
      </c>
      <c r="C27991">
        <v>0</v>
      </c>
      <c r="D27991">
        <v>0</v>
      </c>
      <c r="E27991">
        <v>0</v>
      </c>
      <c r="F27991">
        <v>0</v>
      </c>
      <c r="G27991">
        <v>0</v>
      </c>
      <c r="H27991" s="172">
        <v>5.49</v>
      </c>
      <c r="I27991">
        <v>5.57</v>
      </c>
      <c r="J27991">
        <v>5.69</v>
      </c>
      <c r="K27991">
        <v>5.7</v>
      </c>
      <c r="L27991" s="32">
        <v>5.41</v>
      </c>
      <c r="M27991" s="173">
        <v>19940</v>
      </c>
      <c r="N27991" t="s">
        <v>47</v>
      </c>
      <c r="O27991">
        <v>7</v>
      </c>
    </row>
    <row r="27992" spans="1:15" x14ac:dyDescent="0.25">
      <c r="A27992" s="2">
        <v>37052</v>
      </c>
      <c r="B27992">
        <v>600</v>
      </c>
      <c r="C27992">
        <v>0</v>
      </c>
      <c r="D27992">
        <v>0</v>
      </c>
      <c r="E27992">
        <v>0</v>
      </c>
      <c r="F27992">
        <v>0</v>
      </c>
      <c r="G27992">
        <v>0</v>
      </c>
      <c r="H27992" s="172">
        <v>7.51</v>
      </c>
      <c r="I27992">
        <v>7.84</v>
      </c>
      <c r="J27992">
        <v>8.25</v>
      </c>
      <c r="K27992">
        <v>7.67</v>
      </c>
      <c r="L27992" s="32">
        <v>7.45</v>
      </c>
      <c r="M27992" s="173">
        <v>19712</v>
      </c>
      <c r="N27992" t="s">
        <v>47</v>
      </c>
      <c r="O27992">
        <v>7</v>
      </c>
    </row>
    <row r="27993" spans="1:15" x14ac:dyDescent="0.25">
      <c r="A27993" s="2">
        <v>37052</v>
      </c>
      <c r="B27993">
        <v>700</v>
      </c>
      <c r="C27993">
        <v>0</v>
      </c>
      <c r="D27993">
        <v>0</v>
      </c>
      <c r="E27993">
        <v>0</v>
      </c>
      <c r="F27993">
        <v>0</v>
      </c>
      <c r="G27993">
        <v>0</v>
      </c>
      <c r="H27993" s="172">
        <v>7.47</v>
      </c>
      <c r="I27993">
        <v>7.78</v>
      </c>
      <c r="J27993">
        <v>8.19</v>
      </c>
      <c r="K27993">
        <v>7.73</v>
      </c>
      <c r="L27993" s="32">
        <v>7.38</v>
      </c>
      <c r="M27993" s="173">
        <v>19850</v>
      </c>
      <c r="N27993" t="s">
        <v>47</v>
      </c>
      <c r="O27993">
        <v>7</v>
      </c>
    </row>
    <row r="27994" spans="1:15" x14ac:dyDescent="0.25">
      <c r="A27994" s="2">
        <v>37052</v>
      </c>
      <c r="B27994">
        <v>800</v>
      </c>
      <c r="C27994">
        <v>0</v>
      </c>
      <c r="D27994">
        <v>0</v>
      </c>
      <c r="E27994">
        <v>0</v>
      </c>
      <c r="F27994">
        <v>0</v>
      </c>
      <c r="G27994">
        <v>0</v>
      </c>
      <c r="H27994" s="172">
        <v>14.5</v>
      </c>
      <c r="I27994">
        <v>14.5</v>
      </c>
      <c r="J27994">
        <v>14.5</v>
      </c>
      <c r="K27994">
        <v>14.55</v>
      </c>
      <c r="L27994" s="32">
        <v>14.49</v>
      </c>
      <c r="M27994" s="173">
        <v>21360</v>
      </c>
      <c r="N27994" t="s">
        <v>48</v>
      </c>
      <c r="O27994">
        <v>7</v>
      </c>
    </row>
    <row r="27995" spans="1:15" x14ac:dyDescent="0.25">
      <c r="A27995" s="2">
        <v>37052</v>
      </c>
      <c r="B27995">
        <v>900</v>
      </c>
      <c r="C27995">
        <v>11.39</v>
      </c>
      <c r="D27995">
        <v>11.39</v>
      </c>
      <c r="E27995">
        <v>11.39</v>
      </c>
      <c r="F27995">
        <v>11.39</v>
      </c>
      <c r="G27995">
        <v>11.39</v>
      </c>
      <c r="H27995" s="172">
        <v>15.14</v>
      </c>
      <c r="I27995">
        <v>15.12</v>
      </c>
      <c r="J27995">
        <v>15.86</v>
      </c>
      <c r="K27995">
        <v>19.34</v>
      </c>
      <c r="L27995" s="32">
        <v>13.51</v>
      </c>
      <c r="M27995" s="173">
        <v>23710</v>
      </c>
      <c r="N27995" t="s">
        <v>48</v>
      </c>
      <c r="O27995">
        <v>7</v>
      </c>
    </row>
    <row r="27996" spans="1:15" x14ac:dyDescent="0.25">
      <c r="A27996" s="2">
        <v>37052</v>
      </c>
      <c r="B27996">
        <v>1000</v>
      </c>
      <c r="C27996">
        <v>14.83</v>
      </c>
      <c r="D27996">
        <v>14.83</v>
      </c>
      <c r="E27996">
        <v>14.83</v>
      </c>
      <c r="F27996">
        <v>14.83</v>
      </c>
      <c r="G27996">
        <v>14.83</v>
      </c>
      <c r="H27996" s="172">
        <v>20.78</v>
      </c>
      <c r="I27996">
        <v>20.98</v>
      </c>
      <c r="J27996">
        <v>22.13</v>
      </c>
      <c r="K27996">
        <v>25.83</v>
      </c>
      <c r="L27996" s="32">
        <v>18.809999999999999</v>
      </c>
      <c r="M27996" s="173">
        <v>25718</v>
      </c>
      <c r="N27996" t="s">
        <v>48</v>
      </c>
      <c r="O27996">
        <v>7</v>
      </c>
    </row>
    <row r="27997" spans="1:15" x14ac:dyDescent="0.25">
      <c r="A27997" s="2">
        <v>37052</v>
      </c>
      <c r="B27997">
        <v>1100</v>
      </c>
      <c r="C27997">
        <v>18.25</v>
      </c>
      <c r="D27997">
        <v>18.25</v>
      </c>
      <c r="E27997">
        <v>18.25</v>
      </c>
      <c r="F27997">
        <v>18.25</v>
      </c>
      <c r="G27997">
        <v>18.25</v>
      </c>
      <c r="H27997" s="172">
        <v>22.38</v>
      </c>
      <c r="I27997">
        <v>23.1</v>
      </c>
      <c r="J27997">
        <v>23.87</v>
      </c>
      <c r="K27997">
        <v>27.44</v>
      </c>
      <c r="L27997" s="32">
        <v>20.52</v>
      </c>
      <c r="M27997" s="173">
        <v>27213</v>
      </c>
      <c r="N27997" t="s">
        <v>48</v>
      </c>
      <c r="O27997">
        <v>7</v>
      </c>
    </row>
    <row r="27998" spans="1:15" x14ac:dyDescent="0.25">
      <c r="A27998" s="2">
        <v>37052</v>
      </c>
      <c r="B27998">
        <v>1200</v>
      </c>
      <c r="C27998">
        <v>19.64</v>
      </c>
      <c r="D27998">
        <v>19.64</v>
      </c>
      <c r="E27998">
        <v>19.64</v>
      </c>
      <c r="F27998">
        <v>19.64</v>
      </c>
      <c r="G27998">
        <v>19.64</v>
      </c>
      <c r="H27998" s="172">
        <v>25.9</v>
      </c>
      <c r="I27998">
        <v>25.96</v>
      </c>
      <c r="J27998">
        <v>26.51</v>
      </c>
      <c r="K27998">
        <v>29.14</v>
      </c>
      <c r="L27998" s="32">
        <v>24.66</v>
      </c>
      <c r="M27998" s="173">
        <v>28267</v>
      </c>
      <c r="N27998" t="s">
        <v>48</v>
      </c>
      <c r="O27998">
        <v>7</v>
      </c>
    </row>
    <row r="27999" spans="1:15" x14ac:dyDescent="0.25">
      <c r="A27999" s="2">
        <v>37052</v>
      </c>
      <c r="B27999">
        <v>1300</v>
      </c>
      <c r="C27999">
        <v>21.49</v>
      </c>
      <c r="D27999">
        <v>21.49</v>
      </c>
      <c r="E27999">
        <v>21.49</v>
      </c>
      <c r="F27999">
        <v>21.49</v>
      </c>
      <c r="G27999">
        <v>21.49</v>
      </c>
      <c r="H27999" s="172">
        <v>26</v>
      </c>
      <c r="I27999">
        <v>26.26</v>
      </c>
      <c r="J27999">
        <v>27.15</v>
      </c>
      <c r="K27999">
        <v>29.29</v>
      </c>
      <c r="L27999" s="32">
        <v>24.72</v>
      </c>
      <c r="M27999" s="173">
        <v>28845</v>
      </c>
      <c r="N27999" t="s">
        <v>48</v>
      </c>
      <c r="O27999">
        <v>7</v>
      </c>
    </row>
    <row r="28000" spans="1:15" x14ac:dyDescent="0.25">
      <c r="A28000" s="2">
        <v>37052</v>
      </c>
      <c r="B28000">
        <v>1400</v>
      </c>
      <c r="C28000">
        <v>20.5</v>
      </c>
      <c r="D28000">
        <v>20.5</v>
      </c>
      <c r="E28000">
        <v>20.5</v>
      </c>
      <c r="F28000">
        <v>20.5</v>
      </c>
      <c r="G28000">
        <v>20.5</v>
      </c>
      <c r="H28000" s="172">
        <v>28.24</v>
      </c>
      <c r="I28000">
        <v>28.21</v>
      </c>
      <c r="J28000">
        <v>28.51</v>
      </c>
      <c r="K28000">
        <v>30.12</v>
      </c>
      <c r="L28000" s="32">
        <v>27.51</v>
      </c>
      <c r="M28000" s="173">
        <v>29061</v>
      </c>
      <c r="N28000" t="s">
        <v>48</v>
      </c>
      <c r="O28000">
        <v>7</v>
      </c>
    </row>
    <row r="28001" spans="1:15" x14ac:dyDescent="0.25">
      <c r="A28001" s="2">
        <v>37052</v>
      </c>
      <c r="B28001">
        <v>1500</v>
      </c>
      <c r="C28001">
        <v>22.22</v>
      </c>
      <c r="D28001">
        <v>22.22</v>
      </c>
      <c r="E28001">
        <v>22.22</v>
      </c>
      <c r="F28001">
        <v>22.22</v>
      </c>
      <c r="G28001">
        <v>22.22</v>
      </c>
      <c r="H28001" s="172">
        <v>26.6</v>
      </c>
      <c r="I28001">
        <v>26.19</v>
      </c>
      <c r="J28001">
        <v>26.25</v>
      </c>
      <c r="K28001">
        <v>29.6</v>
      </c>
      <c r="L28001" s="32">
        <v>25.43</v>
      </c>
      <c r="M28001" s="173">
        <v>29329</v>
      </c>
      <c r="N28001" t="s">
        <v>48</v>
      </c>
      <c r="O28001">
        <v>7</v>
      </c>
    </row>
    <row r="28002" spans="1:15" x14ac:dyDescent="0.25">
      <c r="A28002" s="2">
        <v>37052</v>
      </c>
      <c r="B28002">
        <v>1600</v>
      </c>
      <c r="C28002">
        <v>23.5</v>
      </c>
      <c r="D28002">
        <v>23.5</v>
      </c>
      <c r="E28002">
        <v>23.5</v>
      </c>
      <c r="F28002">
        <v>23.5</v>
      </c>
      <c r="G28002">
        <v>23.5</v>
      </c>
      <c r="H28002" s="172">
        <v>27.82</v>
      </c>
      <c r="I28002">
        <v>27.49</v>
      </c>
      <c r="J28002">
        <v>27.54</v>
      </c>
      <c r="K28002">
        <v>30.17</v>
      </c>
      <c r="L28002" s="32">
        <v>26.9</v>
      </c>
      <c r="M28002" s="173">
        <v>29576</v>
      </c>
      <c r="N28002" t="s">
        <v>48</v>
      </c>
      <c r="O28002">
        <v>7</v>
      </c>
    </row>
    <row r="28003" spans="1:15" x14ac:dyDescent="0.25">
      <c r="A28003" s="2">
        <v>37052</v>
      </c>
      <c r="B28003">
        <v>1700</v>
      </c>
      <c r="C28003">
        <v>24.33</v>
      </c>
      <c r="D28003">
        <v>24.33</v>
      </c>
      <c r="E28003">
        <v>24.33</v>
      </c>
      <c r="F28003">
        <v>24.33</v>
      </c>
      <c r="G28003">
        <v>24.33</v>
      </c>
      <c r="H28003" s="172">
        <v>30.63</v>
      </c>
      <c r="I28003">
        <v>30.49</v>
      </c>
      <c r="J28003">
        <v>30.51</v>
      </c>
      <c r="K28003">
        <v>31.7</v>
      </c>
      <c r="L28003" s="32">
        <v>30.22</v>
      </c>
      <c r="M28003" s="173">
        <v>29926</v>
      </c>
      <c r="N28003" t="s">
        <v>48</v>
      </c>
      <c r="O28003">
        <v>7</v>
      </c>
    </row>
    <row r="28004" spans="1:15" x14ac:dyDescent="0.25">
      <c r="A28004" s="2">
        <v>37052</v>
      </c>
      <c r="B28004">
        <v>1800</v>
      </c>
      <c r="C28004">
        <v>26.54</v>
      </c>
      <c r="D28004">
        <v>26.54</v>
      </c>
      <c r="E28004">
        <v>26.54</v>
      </c>
      <c r="F28004">
        <v>26.54</v>
      </c>
      <c r="G28004">
        <v>26.54</v>
      </c>
      <c r="H28004" s="172">
        <v>27.41</v>
      </c>
      <c r="I28004">
        <v>26.96</v>
      </c>
      <c r="J28004">
        <v>27.03</v>
      </c>
      <c r="K28004">
        <v>30.62</v>
      </c>
      <c r="L28004" s="32">
        <v>26.16</v>
      </c>
      <c r="M28004" s="173">
        <v>30384</v>
      </c>
      <c r="N28004" t="s">
        <v>48</v>
      </c>
      <c r="O28004">
        <v>7</v>
      </c>
    </row>
    <row r="28005" spans="1:15" x14ac:dyDescent="0.25">
      <c r="A28005" s="2">
        <v>37052</v>
      </c>
      <c r="B28005">
        <v>1900</v>
      </c>
      <c r="C28005">
        <v>22.21</v>
      </c>
      <c r="D28005">
        <v>22.21</v>
      </c>
      <c r="E28005">
        <v>22.21</v>
      </c>
      <c r="F28005">
        <v>22.21</v>
      </c>
      <c r="G28005">
        <v>22.21</v>
      </c>
      <c r="H28005" s="172">
        <v>21.02</v>
      </c>
      <c r="I28005">
        <v>20.43</v>
      </c>
      <c r="J28005">
        <v>20.52</v>
      </c>
      <c r="K28005">
        <v>25.27</v>
      </c>
      <c r="L28005" s="32">
        <v>19.37</v>
      </c>
      <c r="M28005" s="173">
        <v>30328</v>
      </c>
      <c r="N28005" t="s">
        <v>48</v>
      </c>
      <c r="O28005">
        <v>7</v>
      </c>
    </row>
    <row r="28006" spans="1:15" x14ac:dyDescent="0.25">
      <c r="A28006" s="2">
        <v>37052</v>
      </c>
      <c r="B28006">
        <v>2000</v>
      </c>
      <c r="C28006">
        <v>20.98</v>
      </c>
      <c r="D28006">
        <v>20.98</v>
      </c>
      <c r="E28006">
        <v>20.98</v>
      </c>
      <c r="F28006">
        <v>20.98</v>
      </c>
      <c r="G28006">
        <v>20.98</v>
      </c>
      <c r="H28006" s="172">
        <v>21.08</v>
      </c>
      <c r="I28006">
        <v>20.27</v>
      </c>
      <c r="J28006">
        <v>20.37</v>
      </c>
      <c r="K28006">
        <v>27</v>
      </c>
      <c r="L28006" s="32">
        <v>18.78</v>
      </c>
      <c r="M28006" s="173">
        <v>29944</v>
      </c>
      <c r="N28006" t="s">
        <v>48</v>
      </c>
      <c r="O28006">
        <v>7</v>
      </c>
    </row>
    <row r="28007" spans="1:15" x14ac:dyDescent="0.25">
      <c r="A28007" s="2">
        <v>37052</v>
      </c>
      <c r="B28007">
        <v>2100</v>
      </c>
      <c r="C28007">
        <v>32.06</v>
      </c>
      <c r="D28007">
        <v>32.06</v>
      </c>
      <c r="E28007">
        <v>32.06</v>
      </c>
      <c r="F28007">
        <v>32.06</v>
      </c>
      <c r="G28007">
        <v>32.06</v>
      </c>
      <c r="H28007" s="172">
        <v>31.2</v>
      </c>
      <c r="I28007">
        <v>29.82</v>
      </c>
      <c r="J28007">
        <v>30.03</v>
      </c>
      <c r="K28007">
        <v>41.18</v>
      </c>
      <c r="L28007" s="32">
        <v>27.32</v>
      </c>
      <c r="M28007" s="173">
        <v>30358</v>
      </c>
      <c r="N28007" t="s">
        <v>48</v>
      </c>
      <c r="O28007">
        <v>7</v>
      </c>
    </row>
    <row r="28008" spans="1:15" x14ac:dyDescent="0.25">
      <c r="A28008" s="2">
        <v>37052</v>
      </c>
      <c r="B28008">
        <v>2200</v>
      </c>
      <c r="C28008">
        <v>37.15</v>
      </c>
      <c r="D28008">
        <v>31.01</v>
      </c>
      <c r="E28008">
        <v>30.46</v>
      </c>
      <c r="F28008">
        <v>87.08</v>
      </c>
      <c r="G28008">
        <v>19.739999999999998</v>
      </c>
      <c r="H28008" s="172">
        <v>31.81</v>
      </c>
      <c r="I28008">
        <v>30.28</v>
      </c>
      <c r="J28008">
        <v>30.51</v>
      </c>
      <c r="K28008">
        <v>42.84</v>
      </c>
      <c r="L28008" s="32">
        <v>27.52</v>
      </c>
      <c r="M28008" s="173">
        <v>30961</v>
      </c>
      <c r="N28008" t="s">
        <v>48</v>
      </c>
      <c r="O28008">
        <v>7</v>
      </c>
    </row>
    <row r="28009" spans="1:15" x14ac:dyDescent="0.25">
      <c r="A28009" s="2">
        <v>37052</v>
      </c>
      <c r="B28009">
        <v>2300</v>
      </c>
      <c r="C28009">
        <v>21.54</v>
      </c>
      <c r="D28009">
        <v>18.440000000000001</v>
      </c>
      <c r="E28009">
        <v>18.75</v>
      </c>
      <c r="F28009">
        <v>42.36</v>
      </c>
      <c r="G28009">
        <v>14.23</v>
      </c>
      <c r="H28009" s="172">
        <v>20.14</v>
      </c>
      <c r="I28009">
        <v>19.739999999999998</v>
      </c>
      <c r="J28009">
        <v>19.690000000000001</v>
      </c>
      <c r="K28009">
        <v>23.19</v>
      </c>
      <c r="L28009" s="32">
        <v>18.97</v>
      </c>
      <c r="M28009" s="173">
        <v>29177</v>
      </c>
      <c r="N28009" t="s">
        <v>48</v>
      </c>
      <c r="O28009">
        <v>7</v>
      </c>
    </row>
    <row r="28010" spans="1:15" x14ac:dyDescent="0.25">
      <c r="A28010" s="2">
        <v>37052</v>
      </c>
      <c r="B28010">
        <v>2400</v>
      </c>
      <c r="C28010">
        <v>19.809999999999999</v>
      </c>
      <c r="D28010">
        <v>19.809999999999999</v>
      </c>
      <c r="E28010">
        <v>19.809999999999999</v>
      </c>
      <c r="F28010">
        <v>19.809999999999999</v>
      </c>
      <c r="G28010">
        <v>19.809999999999999</v>
      </c>
      <c r="H28010" s="172">
        <v>17.850000000000001</v>
      </c>
      <c r="I28010">
        <v>17.850000000000001</v>
      </c>
      <c r="J28010">
        <v>17.850000000000001</v>
      </c>
      <c r="K28010">
        <v>17.850000000000001</v>
      </c>
      <c r="L28010" s="32">
        <v>17.850000000000001</v>
      </c>
      <c r="M28010" s="173">
        <v>26590</v>
      </c>
      <c r="N28010" t="s">
        <v>47</v>
      </c>
      <c r="O28010">
        <v>7</v>
      </c>
    </row>
    <row r="28011" spans="1:15" x14ac:dyDescent="0.25">
      <c r="A28011" s="2">
        <v>37053</v>
      </c>
      <c r="B28011">
        <v>100</v>
      </c>
      <c r="C28011">
        <v>16.95</v>
      </c>
      <c r="D28011">
        <v>16.95</v>
      </c>
      <c r="E28011">
        <v>16.95</v>
      </c>
      <c r="F28011">
        <v>16.95</v>
      </c>
      <c r="G28011">
        <v>16.95</v>
      </c>
      <c r="H28011" s="172">
        <v>14.68</v>
      </c>
      <c r="I28011">
        <v>14.68</v>
      </c>
      <c r="J28011">
        <v>14.68</v>
      </c>
      <c r="K28011">
        <v>14.68</v>
      </c>
      <c r="L28011" s="32">
        <v>14.68</v>
      </c>
      <c r="M28011" s="173">
        <v>24371</v>
      </c>
      <c r="N28011" t="s">
        <v>47</v>
      </c>
      <c r="O28011">
        <v>1</v>
      </c>
    </row>
    <row r="28012" spans="1:15" x14ac:dyDescent="0.25">
      <c r="A28012" s="2">
        <v>37053</v>
      </c>
      <c r="B28012">
        <v>200</v>
      </c>
      <c r="C28012">
        <v>10.97</v>
      </c>
      <c r="D28012">
        <v>10.97</v>
      </c>
      <c r="E28012">
        <v>10.97</v>
      </c>
      <c r="F28012">
        <v>10.97</v>
      </c>
      <c r="G28012">
        <v>10.97</v>
      </c>
      <c r="H28012" s="172">
        <v>12.52</v>
      </c>
      <c r="I28012">
        <v>12.52</v>
      </c>
      <c r="J28012">
        <v>12.52</v>
      </c>
      <c r="K28012">
        <v>12.52</v>
      </c>
      <c r="L28012" s="32">
        <v>12.52</v>
      </c>
      <c r="M28012" s="173">
        <v>23054</v>
      </c>
      <c r="N28012" t="s">
        <v>47</v>
      </c>
      <c r="O28012">
        <v>1</v>
      </c>
    </row>
    <row r="28013" spans="1:15" x14ac:dyDescent="0.25">
      <c r="A28013" s="2">
        <v>37053</v>
      </c>
      <c r="B28013">
        <v>300</v>
      </c>
      <c r="C28013">
        <v>12.12</v>
      </c>
      <c r="D28013">
        <v>12.12</v>
      </c>
      <c r="E28013">
        <v>12.12</v>
      </c>
      <c r="F28013">
        <v>12.12</v>
      </c>
      <c r="G28013">
        <v>12.12</v>
      </c>
      <c r="H28013" s="172">
        <v>8</v>
      </c>
      <c r="I28013">
        <v>8</v>
      </c>
      <c r="J28013">
        <v>8</v>
      </c>
      <c r="K28013">
        <v>8</v>
      </c>
      <c r="L28013" s="32">
        <v>8</v>
      </c>
      <c r="M28013" s="173">
        <v>22322</v>
      </c>
      <c r="N28013" t="s">
        <v>47</v>
      </c>
      <c r="O28013">
        <v>1</v>
      </c>
    </row>
    <row r="28014" spans="1:15" x14ac:dyDescent="0.25">
      <c r="A28014" s="2">
        <v>37053</v>
      </c>
      <c r="B28014">
        <v>400</v>
      </c>
      <c r="C28014">
        <v>13.24</v>
      </c>
      <c r="D28014">
        <v>13.24</v>
      </c>
      <c r="E28014">
        <v>13.24</v>
      </c>
      <c r="F28014">
        <v>13.24</v>
      </c>
      <c r="G28014">
        <v>13.24</v>
      </c>
      <c r="H28014" s="172">
        <v>5.86</v>
      </c>
      <c r="I28014">
        <v>5.86</v>
      </c>
      <c r="J28014">
        <v>5.86</v>
      </c>
      <c r="K28014">
        <v>5.86</v>
      </c>
      <c r="L28014" s="32">
        <v>5.86</v>
      </c>
      <c r="M28014" s="173">
        <v>22122</v>
      </c>
      <c r="N28014" t="s">
        <v>47</v>
      </c>
      <c r="O28014">
        <v>1</v>
      </c>
    </row>
    <row r="28015" spans="1:15" x14ac:dyDescent="0.25">
      <c r="A28015" s="2">
        <v>37053</v>
      </c>
      <c r="B28015">
        <v>500</v>
      </c>
      <c r="C28015">
        <v>13.02</v>
      </c>
      <c r="D28015">
        <v>13.02</v>
      </c>
      <c r="E28015">
        <v>13.02</v>
      </c>
      <c r="F28015">
        <v>13.02</v>
      </c>
      <c r="G28015">
        <v>13.02</v>
      </c>
      <c r="H28015" s="172">
        <v>8.8800000000000008</v>
      </c>
      <c r="I28015">
        <v>8.8800000000000008</v>
      </c>
      <c r="J28015">
        <v>8.8800000000000008</v>
      </c>
      <c r="K28015">
        <v>8.8800000000000008</v>
      </c>
      <c r="L28015" s="32">
        <v>8.8800000000000008</v>
      </c>
      <c r="M28015" s="173">
        <v>22387</v>
      </c>
      <c r="N28015" t="s">
        <v>47</v>
      </c>
      <c r="O28015">
        <v>1</v>
      </c>
    </row>
    <row r="28016" spans="1:15" x14ac:dyDescent="0.25">
      <c r="A28016" s="2">
        <v>37053</v>
      </c>
      <c r="B28016">
        <v>600</v>
      </c>
      <c r="C28016">
        <v>14.63</v>
      </c>
      <c r="D28016">
        <v>14.63</v>
      </c>
      <c r="E28016">
        <v>14.63</v>
      </c>
      <c r="F28016">
        <v>14.63</v>
      </c>
      <c r="G28016">
        <v>14.63</v>
      </c>
      <c r="H28016" s="172">
        <v>13.98</v>
      </c>
      <c r="I28016">
        <v>13.98</v>
      </c>
      <c r="J28016">
        <v>13.98</v>
      </c>
      <c r="K28016">
        <v>13.98</v>
      </c>
      <c r="L28016" s="32">
        <v>13.98</v>
      </c>
      <c r="M28016" s="173">
        <v>23702</v>
      </c>
      <c r="N28016" t="s">
        <v>47</v>
      </c>
      <c r="O28016">
        <v>1</v>
      </c>
    </row>
    <row r="28017" spans="1:15" x14ac:dyDescent="0.25">
      <c r="A28017" s="2">
        <v>37053</v>
      </c>
      <c r="B28017">
        <v>700</v>
      </c>
      <c r="C28017">
        <v>16.23</v>
      </c>
      <c r="D28017">
        <v>16.23</v>
      </c>
      <c r="E28017">
        <v>16.23</v>
      </c>
      <c r="F28017">
        <v>16.23</v>
      </c>
      <c r="G28017">
        <v>16.23</v>
      </c>
      <c r="H28017" s="172">
        <v>16.899999999999999</v>
      </c>
      <c r="I28017">
        <v>16.899999999999999</v>
      </c>
      <c r="J28017">
        <v>16.899999999999999</v>
      </c>
      <c r="K28017">
        <v>16.899999999999999</v>
      </c>
      <c r="L28017" s="32">
        <v>16.899999999999999</v>
      </c>
      <c r="M28017" s="173">
        <v>26620</v>
      </c>
      <c r="N28017" t="s">
        <v>47</v>
      </c>
      <c r="O28017">
        <v>1</v>
      </c>
    </row>
    <row r="28018" spans="1:15" x14ac:dyDescent="0.25">
      <c r="A28018" s="2">
        <v>37053</v>
      </c>
      <c r="B28018">
        <v>800</v>
      </c>
      <c r="C28018">
        <v>18.41</v>
      </c>
      <c r="D28018">
        <v>18.41</v>
      </c>
      <c r="E28018">
        <v>18.41</v>
      </c>
      <c r="F28018">
        <v>18.41</v>
      </c>
      <c r="G28018">
        <v>18.41</v>
      </c>
      <c r="H28018" s="172">
        <v>20.64</v>
      </c>
      <c r="I28018">
        <v>19.88</v>
      </c>
      <c r="J28018">
        <v>20.010000000000002</v>
      </c>
      <c r="K28018">
        <v>26.45</v>
      </c>
      <c r="L28018" s="32">
        <v>18.43</v>
      </c>
      <c r="M28018" s="173">
        <v>30130</v>
      </c>
      <c r="N28018" t="s">
        <v>48</v>
      </c>
      <c r="O28018">
        <v>1</v>
      </c>
    </row>
    <row r="28019" spans="1:15" x14ac:dyDescent="0.25">
      <c r="A28019" s="2">
        <v>37053</v>
      </c>
      <c r="B28019">
        <v>900</v>
      </c>
      <c r="C28019">
        <v>19.73</v>
      </c>
      <c r="D28019">
        <v>19.73</v>
      </c>
      <c r="E28019">
        <v>19.73</v>
      </c>
      <c r="F28019">
        <v>19.73</v>
      </c>
      <c r="G28019">
        <v>19.73</v>
      </c>
      <c r="H28019" s="172">
        <v>23.98</v>
      </c>
      <c r="I28019">
        <v>23.53</v>
      </c>
      <c r="J28019">
        <v>23.12</v>
      </c>
      <c r="K28019">
        <v>27.76</v>
      </c>
      <c r="L28019" s="32">
        <v>22.72</v>
      </c>
      <c r="M28019" s="173">
        <v>32315</v>
      </c>
      <c r="N28019" t="s">
        <v>48</v>
      </c>
      <c r="O28019">
        <v>1</v>
      </c>
    </row>
    <row r="28020" spans="1:15" x14ac:dyDescent="0.25">
      <c r="A28020" s="2">
        <v>37053</v>
      </c>
      <c r="B28020">
        <v>1000</v>
      </c>
      <c r="C28020">
        <v>36.01</v>
      </c>
      <c r="D28020">
        <v>34.450000000000003</v>
      </c>
      <c r="E28020">
        <v>34.61</v>
      </c>
      <c r="F28020">
        <v>48.33</v>
      </c>
      <c r="G28020">
        <v>31.41</v>
      </c>
      <c r="H28020" s="172">
        <v>29.48</v>
      </c>
      <c r="I28020">
        <v>28.27</v>
      </c>
      <c r="J28020">
        <v>27.59</v>
      </c>
      <c r="K28020">
        <v>39.15</v>
      </c>
      <c r="L28020" s="32">
        <v>26.01</v>
      </c>
      <c r="M28020" s="173">
        <v>34143</v>
      </c>
      <c r="N28020" t="s">
        <v>48</v>
      </c>
      <c r="O28020">
        <v>1</v>
      </c>
    </row>
    <row r="28021" spans="1:15" x14ac:dyDescent="0.25">
      <c r="A28021" s="2">
        <v>37053</v>
      </c>
      <c r="B28021">
        <v>1100</v>
      </c>
      <c r="C28021">
        <v>27.59</v>
      </c>
      <c r="D28021">
        <v>23.42</v>
      </c>
      <c r="E28021">
        <v>23.65</v>
      </c>
      <c r="F28021">
        <v>62.95</v>
      </c>
      <c r="G28021">
        <v>14.28</v>
      </c>
      <c r="H28021" s="172">
        <v>41.99</v>
      </c>
      <c r="I28021">
        <v>42.02</v>
      </c>
      <c r="J28021">
        <v>40.99</v>
      </c>
      <c r="K28021">
        <v>42.17</v>
      </c>
      <c r="L28021" s="32">
        <v>42.11</v>
      </c>
      <c r="M28021" s="173">
        <v>35710</v>
      </c>
      <c r="N28021" t="s">
        <v>48</v>
      </c>
      <c r="O28021">
        <v>1</v>
      </c>
    </row>
    <row r="28022" spans="1:15" x14ac:dyDescent="0.25">
      <c r="A28022" s="2">
        <v>37053</v>
      </c>
      <c r="B28022">
        <v>1200</v>
      </c>
      <c r="C28022">
        <v>39.479999999999997</v>
      </c>
      <c r="D28022">
        <v>55.3</v>
      </c>
      <c r="E28022">
        <v>41.53</v>
      </c>
      <c r="F28022">
        <v>61.75</v>
      </c>
      <c r="G28022">
        <v>29.2</v>
      </c>
      <c r="H28022" s="172">
        <v>46.12</v>
      </c>
      <c r="I28022">
        <v>46.13</v>
      </c>
      <c r="J28022">
        <v>46.01</v>
      </c>
      <c r="K28022">
        <v>46.21</v>
      </c>
      <c r="L28022" s="32">
        <v>46.16</v>
      </c>
      <c r="M28022" s="173">
        <v>36771</v>
      </c>
      <c r="N28022" t="s">
        <v>48</v>
      </c>
      <c r="O28022">
        <v>1</v>
      </c>
    </row>
    <row r="28023" spans="1:15" x14ac:dyDescent="0.25">
      <c r="A28023" s="2">
        <v>37053</v>
      </c>
      <c r="B28023">
        <v>1300</v>
      </c>
      <c r="C28023">
        <v>38.03</v>
      </c>
      <c r="D28023">
        <v>68.45</v>
      </c>
      <c r="E28023">
        <v>48.24</v>
      </c>
      <c r="F28023">
        <v>44.66</v>
      </c>
      <c r="G28023">
        <v>27.29</v>
      </c>
      <c r="H28023" s="172">
        <v>46.53</v>
      </c>
      <c r="I28023">
        <v>46.53</v>
      </c>
      <c r="J28023">
        <v>46.5</v>
      </c>
      <c r="K28023">
        <v>46.59</v>
      </c>
      <c r="L28023" s="32">
        <v>46.55</v>
      </c>
      <c r="M28023" s="173">
        <v>37442</v>
      </c>
      <c r="N28023" t="s">
        <v>48</v>
      </c>
      <c r="O28023">
        <v>1</v>
      </c>
    </row>
    <row r="28024" spans="1:15" x14ac:dyDescent="0.25">
      <c r="A28024" s="2">
        <v>37053</v>
      </c>
      <c r="B28024">
        <v>1400</v>
      </c>
      <c r="C28024">
        <v>41.78</v>
      </c>
      <c r="D28024">
        <v>71.64</v>
      </c>
      <c r="E28024">
        <v>51.92</v>
      </c>
      <c r="F28024">
        <v>65.58</v>
      </c>
      <c r="G28024">
        <v>20.83</v>
      </c>
      <c r="H28024" s="172">
        <v>55</v>
      </c>
      <c r="I28024">
        <v>55.01</v>
      </c>
      <c r="J28024">
        <v>54.72</v>
      </c>
      <c r="K28024">
        <v>55.02</v>
      </c>
      <c r="L28024" s="32">
        <v>55.02</v>
      </c>
      <c r="M28024" s="173">
        <v>38125</v>
      </c>
      <c r="N28024" t="s">
        <v>48</v>
      </c>
      <c r="O28024">
        <v>1</v>
      </c>
    </row>
    <row r="28025" spans="1:15" x14ac:dyDescent="0.25">
      <c r="A28025" s="2">
        <v>37053</v>
      </c>
      <c r="B28025">
        <v>1500</v>
      </c>
      <c r="C28025">
        <v>36.14</v>
      </c>
      <c r="D28025">
        <v>70.22</v>
      </c>
      <c r="E28025">
        <v>48.92</v>
      </c>
      <c r="F28025">
        <v>40.57</v>
      </c>
      <c r="G28025">
        <v>22.14</v>
      </c>
      <c r="H28025" s="172">
        <v>54.51</v>
      </c>
      <c r="I28025">
        <v>54.51</v>
      </c>
      <c r="J28025">
        <v>54.51</v>
      </c>
      <c r="K28025">
        <v>54.52</v>
      </c>
      <c r="L28025" s="32">
        <v>54.52</v>
      </c>
      <c r="M28025" s="173">
        <v>38713</v>
      </c>
      <c r="N28025" t="s">
        <v>48</v>
      </c>
      <c r="O28025">
        <v>1</v>
      </c>
    </row>
    <row r="28026" spans="1:15" x14ac:dyDescent="0.25">
      <c r="A28026" s="2">
        <v>37053</v>
      </c>
      <c r="B28026">
        <v>1600</v>
      </c>
      <c r="C28026">
        <v>47.52</v>
      </c>
      <c r="D28026">
        <v>76.03</v>
      </c>
      <c r="E28026">
        <v>58.13</v>
      </c>
      <c r="F28026">
        <v>50.71</v>
      </c>
      <c r="G28026">
        <v>35.74</v>
      </c>
      <c r="H28026" s="172">
        <v>52.52</v>
      </c>
      <c r="I28026">
        <v>52.52</v>
      </c>
      <c r="J28026">
        <v>52.51</v>
      </c>
      <c r="K28026">
        <v>52.54</v>
      </c>
      <c r="L28026" s="32">
        <v>52.53</v>
      </c>
      <c r="M28026" s="173">
        <v>39141</v>
      </c>
      <c r="N28026" t="s">
        <v>48</v>
      </c>
      <c r="O28026">
        <v>1</v>
      </c>
    </row>
    <row r="28027" spans="1:15" x14ac:dyDescent="0.25">
      <c r="A28027" s="2">
        <v>37053</v>
      </c>
      <c r="B28027">
        <v>1700</v>
      </c>
      <c r="C28027">
        <v>44.4</v>
      </c>
      <c r="D28027">
        <v>74.69</v>
      </c>
      <c r="E28027">
        <v>55.19</v>
      </c>
      <c r="F28027">
        <v>49.77</v>
      </c>
      <c r="G28027">
        <v>32.19</v>
      </c>
      <c r="H28027" s="172">
        <v>54</v>
      </c>
      <c r="I28027">
        <v>54</v>
      </c>
      <c r="J28027">
        <v>53.99</v>
      </c>
      <c r="K28027">
        <v>54.01</v>
      </c>
      <c r="L28027" s="32">
        <v>54</v>
      </c>
      <c r="M28027" s="173">
        <v>39406</v>
      </c>
      <c r="N28027" t="s">
        <v>48</v>
      </c>
      <c r="O28027">
        <v>1</v>
      </c>
    </row>
    <row r="28028" spans="1:15" x14ac:dyDescent="0.25">
      <c r="A28028" s="2">
        <v>37053</v>
      </c>
      <c r="B28028">
        <v>1800</v>
      </c>
      <c r="C28028">
        <v>52.25</v>
      </c>
      <c r="D28028">
        <v>58.21</v>
      </c>
      <c r="E28028">
        <v>55.72</v>
      </c>
      <c r="F28028">
        <v>55.89</v>
      </c>
      <c r="G28028">
        <v>50.12</v>
      </c>
      <c r="H28028" s="172">
        <v>55</v>
      </c>
      <c r="I28028">
        <v>55.11</v>
      </c>
      <c r="J28028">
        <v>54.6</v>
      </c>
      <c r="K28028">
        <v>55.04</v>
      </c>
      <c r="L28028" s="32">
        <v>55.05</v>
      </c>
      <c r="M28028" s="173">
        <v>39133</v>
      </c>
      <c r="N28028" t="s">
        <v>48</v>
      </c>
      <c r="O28028">
        <v>1</v>
      </c>
    </row>
    <row r="28029" spans="1:15" x14ac:dyDescent="0.25">
      <c r="A28029" s="2">
        <v>37053</v>
      </c>
      <c r="B28029">
        <v>1900</v>
      </c>
      <c r="C28029">
        <v>52.66</v>
      </c>
      <c r="D28029">
        <v>54.15</v>
      </c>
      <c r="E28029">
        <v>54.41</v>
      </c>
      <c r="F28029">
        <v>52.67</v>
      </c>
      <c r="G28029">
        <v>52.66</v>
      </c>
      <c r="H28029" s="172">
        <v>38.18</v>
      </c>
      <c r="I28029">
        <v>38.29</v>
      </c>
      <c r="J28029">
        <v>37.76</v>
      </c>
      <c r="K28029">
        <v>38.299999999999997</v>
      </c>
      <c r="L28029" s="32">
        <v>38.26</v>
      </c>
      <c r="M28029" s="173">
        <v>38113</v>
      </c>
      <c r="N28029" t="s">
        <v>48</v>
      </c>
      <c r="O28029">
        <v>1</v>
      </c>
    </row>
    <row r="28030" spans="1:15" x14ac:dyDescent="0.25">
      <c r="A28030" s="2">
        <v>37053</v>
      </c>
      <c r="B28030">
        <v>2000</v>
      </c>
      <c r="C28030">
        <v>46.73</v>
      </c>
      <c r="D28030">
        <v>48.22</v>
      </c>
      <c r="E28030">
        <v>48.54</v>
      </c>
      <c r="F28030">
        <v>49.18</v>
      </c>
      <c r="G28030">
        <v>45.84</v>
      </c>
      <c r="H28030" s="172">
        <v>34.950000000000003</v>
      </c>
      <c r="I28030">
        <v>35.159999999999997</v>
      </c>
      <c r="J28030">
        <v>34.200000000000003</v>
      </c>
      <c r="K28030">
        <v>35.17</v>
      </c>
      <c r="L28030" s="32">
        <v>35.07</v>
      </c>
      <c r="M28030" s="173">
        <v>37280</v>
      </c>
      <c r="N28030" t="s">
        <v>48</v>
      </c>
      <c r="O28030">
        <v>1</v>
      </c>
    </row>
    <row r="28031" spans="1:15" x14ac:dyDescent="0.25">
      <c r="A28031" s="2">
        <v>37053</v>
      </c>
      <c r="B28031">
        <v>2100</v>
      </c>
      <c r="C28031">
        <v>66.599999999999994</v>
      </c>
      <c r="D28031">
        <v>67.31</v>
      </c>
      <c r="E28031">
        <v>67.540000000000006</v>
      </c>
      <c r="F28031">
        <v>70.739999999999995</v>
      </c>
      <c r="G28031">
        <v>65.08</v>
      </c>
      <c r="H28031" s="172">
        <v>45</v>
      </c>
      <c r="I28031">
        <v>45.01</v>
      </c>
      <c r="J28031">
        <v>44.98</v>
      </c>
      <c r="K28031">
        <v>45.08</v>
      </c>
      <c r="L28031" s="32">
        <v>45.02</v>
      </c>
      <c r="M28031" s="173">
        <v>37357</v>
      </c>
      <c r="N28031" t="s">
        <v>48</v>
      </c>
      <c r="O28031">
        <v>1</v>
      </c>
    </row>
    <row r="28032" spans="1:15" x14ac:dyDescent="0.25">
      <c r="A28032" s="2">
        <v>37053</v>
      </c>
      <c r="B28032">
        <v>2200</v>
      </c>
      <c r="C28032">
        <v>64.89</v>
      </c>
      <c r="D28032">
        <v>65.569999999999993</v>
      </c>
      <c r="E28032">
        <v>65.84</v>
      </c>
      <c r="F28032">
        <v>71.16</v>
      </c>
      <c r="G28032">
        <v>62.6</v>
      </c>
      <c r="H28032" s="172">
        <v>45.02</v>
      </c>
      <c r="I28032">
        <v>45.03</v>
      </c>
      <c r="J28032">
        <v>45</v>
      </c>
      <c r="K28032">
        <v>45.08</v>
      </c>
      <c r="L28032" s="32">
        <v>45.03</v>
      </c>
      <c r="M28032" s="173">
        <v>37476</v>
      </c>
      <c r="N28032" t="s">
        <v>48</v>
      </c>
      <c r="O28032">
        <v>1</v>
      </c>
    </row>
    <row r="28033" spans="1:15" x14ac:dyDescent="0.25">
      <c r="A28033" s="2">
        <v>37053</v>
      </c>
      <c r="B28033">
        <v>2300</v>
      </c>
      <c r="C28033">
        <v>30.71</v>
      </c>
      <c r="D28033">
        <v>31.48</v>
      </c>
      <c r="E28033">
        <v>32.020000000000003</v>
      </c>
      <c r="F28033">
        <v>47.54</v>
      </c>
      <c r="G28033">
        <v>24.55</v>
      </c>
      <c r="H28033" s="172">
        <v>24.86</v>
      </c>
      <c r="I28033">
        <v>24.9</v>
      </c>
      <c r="J28033">
        <v>24.71</v>
      </c>
      <c r="K28033">
        <v>25.09</v>
      </c>
      <c r="L28033" s="32">
        <v>24.91</v>
      </c>
      <c r="M28033" s="173">
        <v>34581</v>
      </c>
      <c r="N28033" t="s">
        <v>48</v>
      </c>
      <c r="O28033">
        <v>1</v>
      </c>
    </row>
    <row r="28034" spans="1:15" x14ac:dyDescent="0.25">
      <c r="A28034" s="2">
        <v>37053</v>
      </c>
      <c r="B28034">
        <v>2400</v>
      </c>
      <c r="C28034">
        <v>23.74</v>
      </c>
      <c r="D28034">
        <v>24.35</v>
      </c>
      <c r="E28034">
        <v>24.61</v>
      </c>
      <c r="F28034">
        <v>30.34</v>
      </c>
      <c r="G28034">
        <v>21.32</v>
      </c>
      <c r="H28034" s="172">
        <v>18.649999999999999</v>
      </c>
      <c r="I28034">
        <v>18.649999999999999</v>
      </c>
      <c r="J28034">
        <v>18.649999999999999</v>
      </c>
      <c r="K28034">
        <v>18.649999999999999</v>
      </c>
      <c r="L28034" s="32">
        <v>18.649999999999999</v>
      </c>
      <c r="M28034" s="173">
        <v>30864</v>
      </c>
      <c r="N28034" t="s">
        <v>47</v>
      </c>
      <c r="O28034">
        <v>1</v>
      </c>
    </row>
    <row r="28035" spans="1:15" x14ac:dyDescent="0.25">
      <c r="A28035" s="2">
        <v>37054</v>
      </c>
      <c r="B28035">
        <v>100</v>
      </c>
      <c r="C28035">
        <v>18.91</v>
      </c>
      <c r="D28035">
        <v>18.91</v>
      </c>
      <c r="E28035">
        <v>18.91</v>
      </c>
      <c r="F28035">
        <v>18.91</v>
      </c>
      <c r="G28035">
        <v>18.91</v>
      </c>
      <c r="H28035" s="172">
        <v>17.32</v>
      </c>
      <c r="I28035">
        <v>17.309999999999999</v>
      </c>
      <c r="J28035">
        <v>17.309999999999999</v>
      </c>
      <c r="K28035">
        <v>17.420000000000002</v>
      </c>
      <c r="L28035" s="32">
        <v>17.29</v>
      </c>
      <c r="M28035" s="173">
        <v>28083</v>
      </c>
      <c r="N28035" t="s">
        <v>47</v>
      </c>
      <c r="O28035">
        <v>2</v>
      </c>
    </row>
    <row r="28036" spans="1:15" x14ac:dyDescent="0.25">
      <c r="A28036" s="2">
        <v>37054</v>
      </c>
      <c r="B28036">
        <v>200</v>
      </c>
      <c r="C28036">
        <v>18.739999999999998</v>
      </c>
      <c r="D28036">
        <v>18.739999999999998</v>
      </c>
      <c r="E28036">
        <v>18.739999999999998</v>
      </c>
      <c r="F28036">
        <v>18.739999999999998</v>
      </c>
      <c r="G28036">
        <v>18.739999999999998</v>
      </c>
      <c r="H28036" s="172">
        <v>14.63</v>
      </c>
      <c r="I28036">
        <v>14.41</v>
      </c>
      <c r="J28036">
        <v>14.44</v>
      </c>
      <c r="K28036">
        <v>16.23</v>
      </c>
      <c r="L28036" s="32">
        <v>14.02</v>
      </c>
      <c r="M28036" s="173">
        <v>26556</v>
      </c>
      <c r="N28036" t="s">
        <v>47</v>
      </c>
      <c r="O28036">
        <v>2</v>
      </c>
    </row>
    <row r="28037" spans="1:15" x14ac:dyDescent="0.25">
      <c r="A28037" s="2">
        <v>37054</v>
      </c>
      <c r="B28037">
        <v>300</v>
      </c>
      <c r="C28037">
        <v>17.29</v>
      </c>
      <c r="D28037">
        <v>17.29</v>
      </c>
      <c r="E28037">
        <v>17.29</v>
      </c>
      <c r="F28037">
        <v>17.29</v>
      </c>
      <c r="G28037">
        <v>17.29</v>
      </c>
      <c r="H28037" s="172">
        <v>11.01</v>
      </c>
      <c r="I28037">
        <v>10.94</v>
      </c>
      <c r="J28037">
        <v>10.95</v>
      </c>
      <c r="K28037">
        <v>11.5</v>
      </c>
      <c r="L28037" s="32">
        <v>10.82</v>
      </c>
      <c r="M28037" s="173">
        <v>25464</v>
      </c>
      <c r="N28037" t="s">
        <v>47</v>
      </c>
      <c r="O28037">
        <v>2</v>
      </c>
    </row>
    <row r="28038" spans="1:15" x14ac:dyDescent="0.25">
      <c r="A28038" s="2">
        <v>37054</v>
      </c>
      <c r="B28038">
        <v>400</v>
      </c>
      <c r="C28038">
        <v>14.85</v>
      </c>
      <c r="D28038">
        <v>14.85</v>
      </c>
      <c r="E28038">
        <v>14.85</v>
      </c>
      <c r="F28038">
        <v>14.85</v>
      </c>
      <c r="G28038">
        <v>14.85</v>
      </c>
      <c r="H28038" s="172">
        <v>9.82</v>
      </c>
      <c r="I28038">
        <v>9.74</v>
      </c>
      <c r="J28038">
        <v>9.75</v>
      </c>
      <c r="K28038">
        <v>10.41</v>
      </c>
      <c r="L28038" s="32">
        <v>9.6</v>
      </c>
      <c r="M28038" s="173">
        <v>24844</v>
      </c>
      <c r="N28038" t="s">
        <v>47</v>
      </c>
      <c r="O28038">
        <v>2</v>
      </c>
    </row>
    <row r="28039" spans="1:15" x14ac:dyDescent="0.25">
      <c r="A28039" s="2">
        <v>37054</v>
      </c>
      <c r="B28039">
        <v>500</v>
      </c>
      <c r="C28039">
        <v>14.71</v>
      </c>
      <c r="D28039">
        <v>14.71</v>
      </c>
      <c r="E28039">
        <v>14.71</v>
      </c>
      <c r="F28039">
        <v>14.71</v>
      </c>
      <c r="G28039">
        <v>14.71</v>
      </c>
      <c r="H28039" s="172">
        <v>12.01</v>
      </c>
      <c r="I28039">
        <v>12.01</v>
      </c>
      <c r="J28039">
        <v>12.01</v>
      </c>
      <c r="K28039">
        <v>12.01</v>
      </c>
      <c r="L28039" s="32">
        <v>12.01</v>
      </c>
      <c r="M28039" s="173">
        <v>24824</v>
      </c>
      <c r="N28039" t="s">
        <v>47</v>
      </c>
      <c r="O28039">
        <v>2</v>
      </c>
    </row>
    <row r="28040" spans="1:15" x14ac:dyDescent="0.25">
      <c r="A28040" s="2">
        <v>37054</v>
      </c>
      <c r="B28040">
        <v>600</v>
      </c>
      <c r="C28040">
        <v>14.8</v>
      </c>
      <c r="D28040">
        <v>14.8</v>
      </c>
      <c r="E28040">
        <v>14.8</v>
      </c>
      <c r="F28040">
        <v>14.8</v>
      </c>
      <c r="G28040">
        <v>14.8</v>
      </c>
      <c r="H28040" s="172">
        <v>14.92</v>
      </c>
      <c r="I28040">
        <v>14.92</v>
      </c>
      <c r="J28040">
        <v>14.92</v>
      </c>
      <c r="K28040">
        <v>14.92</v>
      </c>
      <c r="L28040" s="32">
        <v>14.92</v>
      </c>
      <c r="M28040" s="173">
        <v>26008</v>
      </c>
      <c r="N28040" t="s">
        <v>47</v>
      </c>
      <c r="O28040">
        <v>2</v>
      </c>
    </row>
    <row r="28041" spans="1:15" x14ac:dyDescent="0.25">
      <c r="A28041" s="2">
        <v>37054</v>
      </c>
      <c r="B28041">
        <v>700</v>
      </c>
      <c r="C28041">
        <v>17.98</v>
      </c>
      <c r="D28041">
        <v>17.98</v>
      </c>
      <c r="E28041">
        <v>17.98</v>
      </c>
      <c r="F28041">
        <v>17.98</v>
      </c>
      <c r="G28041">
        <v>17.98</v>
      </c>
      <c r="H28041" s="172">
        <v>20.03</v>
      </c>
      <c r="I28041">
        <v>19.46</v>
      </c>
      <c r="J28041">
        <v>19.34</v>
      </c>
      <c r="K28041">
        <v>24.17</v>
      </c>
      <c r="L28041" s="32">
        <v>18.48</v>
      </c>
      <c r="M28041" s="173">
        <v>28990</v>
      </c>
      <c r="N28041" t="s">
        <v>47</v>
      </c>
      <c r="O28041">
        <v>2</v>
      </c>
    </row>
    <row r="28042" spans="1:15" x14ac:dyDescent="0.25">
      <c r="A28042" s="2">
        <v>37054</v>
      </c>
      <c r="B28042">
        <v>800</v>
      </c>
      <c r="C28042">
        <v>20.079999999999998</v>
      </c>
      <c r="D28042">
        <v>20.079999999999998</v>
      </c>
      <c r="E28042">
        <v>20.079999999999998</v>
      </c>
      <c r="F28042">
        <v>20.079999999999998</v>
      </c>
      <c r="G28042">
        <v>20.079999999999998</v>
      </c>
      <c r="H28042" s="172">
        <v>27.15</v>
      </c>
      <c r="I28042">
        <v>27.21</v>
      </c>
      <c r="J28042">
        <v>29.01</v>
      </c>
      <c r="K28042">
        <v>41.13</v>
      </c>
      <c r="L28042" s="32">
        <v>22</v>
      </c>
      <c r="M28042" s="173">
        <v>32354</v>
      </c>
      <c r="N28042" t="s">
        <v>48</v>
      </c>
      <c r="O28042">
        <v>2</v>
      </c>
    </row>
    <row r="28043" spans="1:15" x14ac:dyDescent="0.25">
      <c r="A28043" s="2">
        <v>37054</v>
      </c>
      <c r="B28043">
        <v>900</v>
      </c>
      <c r="C28043">
        <v>19.940000000000001</v>
      </c>
      <c r="D28043">
        <v>19.940000000000001</v>
      </c>
      <c r="E28043">
        <v>19.920000000000002</v>
      </c>
      <c r="F28043">
        <v>19.96</v>
      </c>
      <c r="G28043">
        <v>19.95</v>
      </c>
      <c r="H28043" s="172">
        <v>26.28</v>
      </c>
      <c r="I28043">
        <v>28.33</v>
      </c>
      <c r="J28043">
        <v>31.01</v>
      </c>
      <c r="K28043">
        <v>34.1</v>
      </c>
      <c r="L28043" s="32">
        <v>23.85</v>
      </c>
      <c r="M28043" s="173">
        <v>34684</v>
      </c>
      <c r="N28043" t="s">
        <v>48</v>
      </c>
      <c r="O28043">
        <v>2</v>
      </c>
    </row>
    <row r="28044" spans="1:15" x14ac:dyDescent="0.25">
      <c r="A28044" s="2">
        <v>37054</v>
      </c>
      <c r="B28044">
        <v>1000</v>
      </c>
      <c r="C28044">
        <v>21.28</v>
      </c>
      <c r="D28044">
        <v>36.57</v>
      </c>
      <c r="E28044">
        <v>26.72</v>
      </c>
      <c r="F28044">
        <v>28.66</v>
      </c>
      <c r="G28044">
        <v>22.06</v>
      </c>
      <c r="H28044" s="172">
        <v>33.619999999999997</v>
      </c>
      <c r="I28044">
        <v>34.619999999999997</v>
      </c>
      <c r="J28044">
        <v>37.51</v>
      </c>
      <c r="K28044">
        <v>43.8</v>
      </c>
      <c r="L28044" s="32">
        <v>30.25</v>
      </c>
      <c r="M28044" s="173">
        <v>36603</v>
      </c>
      <c r="N28044" t="s">
        <v>48</v>
      </c>
      <c r="O28044">
        <v>2</v>
      </c>
    </row>
    <row r="28045" spans="1:15" x14ac:dyDescent="0.25">
      <c r="A28045" s="2">
        <v>37054</v>
      </c>
      <c r="B28045">
        <v>1100</v>
      </c>
      <c r="C28045">
        <v>21.36</v>
      </c>
      <c r="D28045">
        <v>59.27</v>
      </c>
      <c r="E28045">
        <v>47.42</v>
      </c>
      <c r="F28045">
        <v>36.340000000000003</v>
      </c>
      <c r="G28045">
        <v>23.14</v>
      </c>
      <c r="H28045" s="172">
        <v>44.33</v>
      </c>
      <c r="I28045">
        <v>43.82</v>
      </c>
      <c r="J28045">
        <v>45</v>
      </c>
      <c r="K28045">
        <v>56.19</v>
      </c>
      <c r="L28045" s="32">
        <v>40.369999999999997</v>
      </c>
      <c r="M28045" s="173">
        <v>38263</v>
      </c>
      <c r="N28045" t="s">
        <v>48</v>
      </c>
      <c r="O28045">
        <v>2</v>
      </c>
    </row>
    <row r="28046" spans="1:15" x14ac:dyDescent="0.25">
      <c r="A28046" s="2">
        <v>37054</v>
      </c>
      <c r="B28046">
        <v>1200</v>
      </c>
      <c r="C28046">
        <v>22.6</v>
      </c>
      <c r="D28046">
        <v>42.27</v>
      </c>
      <c r="E28046">
        <v>18.23</v>
      </c>
      <c r="F28046">
        <v>33.32</v>
      </c>
      <c r="G28046">
        <v>21.78</v>
      </c>
      <c r="H28046" s="172">
        <v>48.77</v>
      </c>
      <c r="I28046">
        <v>48.52</v>
      </c>
      <c r="J28046">
        <v>45.51</v>
      </c>
      <c r="K28046">
        <v>49.81</v>
      </c>
      <c r="L28046" s="32">
        <v>48.74</v>
      </c>
      <c r="M28046" s="173">
        <v>39492</v>
      </c>
      <c r="N28046" t="s">
        <v>48</v>
      </c>
      <c r="O28046">
        <v>2</v>
      </c>
    </row>
    <row r="28047" spans="1:15" x14ac:dyDescent="0.25">
      <c r="A28047" s="2">
        <v>37054</v>
      </c>
      <c r="B28047">
        <v>1300</v>
      </c>
      <c r="C28047">
        <v>25.78</v>
      </c>
      <c r="D28047">
        <v>30.18</v>
      </c>
      <c r="E28047">
        <v>16.260000000000002</v>
      </c>
      <c r="F28047">
        <v>28.44</v>
      </c>
      <c r="G28047">
        <v>22.85</v>
      </c>
      <c r="H28047" s="172">
        <v>50.03</v>
      </c>
      <c r="I28047">
        <v>49.88</v>
      </c>
      <c r="J28047">
        <v>46.52</v>
      </c>
      <c r="K28047">
        <v>50.25</v>
      </c>
      <c r="L28047" s="32">
        <v>50.32</v>
      </c>
      <c r="M28047" s="173">
        <v>40402</v>
      </c>
      <c r="N28047" t="s">
        <v>48</v>
      </c>
      <c r="O28047">
        <v>2</v>
      </c>
    </row>
    <row r="28048" spans="1:15" x14ac:dyDescent="0.25">
      <c r="A28048" s="2">
        <v>37054</v>
      </c>
      <c r="B28048">
        <v>1400</v>
      </c>
      <c r="C28048">
        <v>46.21</v>
      </c>
      <c r="D28048">
        <v>48.05</v>
      </c>
      <c r="E28048">
        <v>41.51</v>
      </c>
      <c r="F28048">
        <v>48.85</v>
      </c>
      <c r="G28048">
        <v>47.12</v>
      </c>
      <c r="H28048" s="172">
        <v>55</v>
      </c>
      <c r="I28048">
        <v>54.83</v>
      </c>
      <c r="J28048">
        <v>51.05</v>
      </c>
      <c r="K28048">
        <v>55.22</v>
      </c>
      <c r="L28048" s="32">
        <v>55.32</v>
      </c>
      <c r="M28048" s="173">
        <v>41298</v>
      </c>
      <c r="N28048" t="s">
        <v>48</v>
      </c>
      <c r="O28048">
        <v>2</v>
      </c>
    </row>
    <row r="28049" spans="1:15" x14ac:dyDescent="0.25">
      <c r="A28049" s="2">
        <v>37054</v>
      </c>
      <c r="B28049">
        <v>1500</v>
      </c>
      <c r="C28049">
        <v>39.07</v>
      </c>
      <c r="D28049">
        <v>35.06</v>
      </c>
      <c r="E28049">
        <v>29.67</v>
      </c>
      <c r="F28049">
        <v>37.85</v>
      </c>
      <c r="G28049">
        <v>39.24</v>
      </c>
      <c r="H28049" s="172">
        <v>58.02</v>
      </c>
      <c r="I28049">
        <v>58.69</v>
      </c>
      <c r="J28049">
        <v>56.5</v>
      </c>
      <c r="K28049">
        <v>64.400000000000006</v>
      </c>
      <c r="L28049" s="32">
        <v>56.05</v>
      </c>
      <c r="M28049" s="173">
        <v>42266</v>
      </c>
      <c r="N28049" t="s">
        <v>48</v>
      </c>
      <c r="O28049">
        <v>2</v>
      </c>
    </row>
    <row r="28050" spans="1:15" x14ac:dyDescent="0.25">
      <c r="A28050" s="2">
        <v>37054</v>
      </c>
      <c r="B28050">
        <v>1600</v>
      </c>
      <c r="C28050">
        <v>57.96</v>
      </c>
      <c r="D28050">
        <v>53.78</v>
      </c>
      <c r="E28050">
        <v>50.77</v>
      </c>
      <c r="F28050">
        <v>56.3</v>
      </c>
      <c r="G28050">
        <v>57.98</v>
      </c>
      <c r="H28050" s="172">
        <v>59.02</v>
      </c>
      <c r="I28050">
        <v>58.94</v>
      </c>
      <c r="J28050">
        <v>56.5</v>
      </c>
      <c r="K28050">
        <v>68.36</v>
      </c>
      <c r="L28050" s="32">
        <v>55.92</v>
      </c>
      <c r="M28050" s="173">
        <v>42985</v>
      </c>
      <c r="N28050" t="s">
        <v>48</v>
      </c>
      <c r="O28050">
        <v>2</v>
      </c>
    </row>
    <row r="28051" spans="1:15" x14ac:dyDescent="0.25">
      <c r="A28051" s="2">
        <v>37054</v>
      </c>
      <c r="B28051">
        <v>1700</v>
      </c>
      <c r="C28051">
        <v>52.76</v>
      </c>
      <c r="D28051">
        <v>63.88</v>
      </c>
      <c r="E28051">
        <v>46.05</v>
      </c>
      <c r="F28051">
        <v>59.58</v>
      </c>
      <c r="G28051">
        <v>54.21</v>
      </c>
      <c r="H28051" s="172">
        <v>61.4</v>
      </c>
      <c r="I28051">
        <v>60.7</v>
      </c>
      <c r="J28051">
        <v>58.85</v>
      </c>
      <c r="K28051">
        <v>67.78</v>
      </c>
      <c r="L28051" s="32">
        <v>59.23</v>
      </c>
      <c r="M28051" s="173">
        <v>43512</v>
      </c>
      <c r="N28051" t="s">
        <v>48</v>
      </c>
      <c r="O28051">
        <v>2</v>
      </c>
    </row>
    <row r="28052" spans="1:15" x14ac:dyDescent="0.25">
      <c r="A28052" s="2">
        <v>37054</v>
      </c>
      <c r="B28052">
        <v>1800</v>
      </c>
      <c r="C28052">
        <v>62.58</v>
      </c>
      <c r="D28052">
        <v>75.930000000000007</v>
      </c>
      <c r="E28052">
        <v>56.01</v>
      </c>
      <c r="F28052">
        <v>70.75</v>
      </c>
      <c r="G28052">
        <v>64.23</v>
      </c>
      <c r="H28052" s="172">
        <v>55.2</v>
      </c>
      <c r="I28052">
        <v>55.06</v>
      </c>
      <c r="J28052">
        <v>52.9</v>
      </c>
      <c r="K28052">
        <v>60.01</v>
      </c>
      <c r="L28052" s="32">
        <v>53.67</v>
      </c>
      <c r="M28052" s="173">
        <v>43320</v>
      </c>
      <c r="N28052" t="s">
        <v>48</v>
      </c>
      <c r="O28052">
        <v>2</v>
      </c>
    </row>
    <row r="28053" spans="1:15" x14ac:dyDescent="0.25">
      <c r="A28053" s="2">
        <v>37054</v>
      </c>
      <c r="B28053">
        <v>1900</v>
      </c>
      <c r="C28053">
        <v>38.369999999999997</v>
      </c>
      <c r="D28053">
        <v>57.29</v>
      </c>
      <c r="E28053">
        <v>28.51</v>
      </c>
      <c r="F28053">
        <v>48.32</v>
      </c>
      <c r="G28053">
        <v>37.270000000000003</v>
      </c>
      <c r="H28053" s="172">
        <v>45.22</v>
      </c>
      <c r="I28053">
        <v>45.84</v>
      </c>
      <c r="J28053">
        <v>45</v>
      </c>
      <c r="K28053">
        <v>48.18</v>
      </c>
      <c r="L28053" s="32">
        <v>44.33</v>
      </c>
      <c r="M28053" s="173">
        <v>42225</v>
      </c>
      <c r="N28053" t="s">
        <v>48</v>
      </c>
      <c r="O28053">
        <v>2</v>
      </c>
    </row>
    <row r="28054" spans="1:15" x14ac:dyDescent="0.25">
      <c r="A28054" s="2">
        <v>37054</v>
      </c>
      <c r="B28054">
        <v>2000</v>
      </c>
      <c r="C28054">
        <v>26.46</v>
      </c>
      <c r="D28054">
        <v>43.49</v>
      </c>
      <c r="E28054">
        <v>15.33</v>
      </c>
      <c r="F28054">
        <v>35.04</v>
      </c>
      <c r="G28054">
        <v>24.29</v>
      </c>
      <c r="H28054" s="172">
        <v>37.67</v>
      </c>
      <c r="I28054">
        <v>41.44</v>
      </c>
      <c r="J28054">
        <v>45</v>
      </c>
      <c r="K28054">
        <v>42.73</v>
      </c>
      <c r="L28054" s="32">
        <v>35.99</v>
      </c>
      <c r="M28054" s="173">
        <v>40823</v>
      </c>
      <c r="N28054" t="s">
        <v>48</v>
      </c>
      <c r="O28054">
        <v>2</v>
      </c>
    </row>
    <row r="28055" spans="1:15" x14ac:dyDescent="0.25">
      <c r="A28055" s="2">
        <v>37054</v>
      </c>
      <c r="B28055">
        <v>2100</v>
      </c>
      <c r="C28055">
        <v>73.400000000000006</v>
      </c>
      <c r="D28055">
        <v>81.75</v>
      </c>
      <c r="E28055">
        <v>67.28</v>
      </c>
      <c r="F28055">
        <v>77.599999999999994</v>
      </c>
      <c r="G28055">
        <v>72.16</v>
      </c>
      <c r="H28055" s="172">
        <v>43.5</v>
      </c>
      <c r="I28055">
        <v>43.71</v>
      </c>
      <c r="J28055">
        <v>45</v>
      </c>
      <c r="K28055">
        <v>52.26</v>
      </c>
      <c r="L28055" s="32">
        <v>40.25</v>
      </c>
      <c r="M28055" s="173">
        <v>40675</v>
      </c>
      <c r="N28055" t="s">
        <v>48</v>
      </c>
      <c r="O28055">
        <v>2</v>
      </c>
    </row>
    <row r="28056" spans="1:15" x14ac:dyDescent="0.25">
      <c r="A28056" s="2">
        <v>37054</v>
      </c>
      <c r="B28056">
        <v>2200</v>
      </c>
      <c r="C28056">
        <v>58.77</v>
      </c>
      <c r="D28056">
        <v>68.19</v>
      </c>
      <c r="E28056">
        <v>62.22</v>
      </c>
      <c r="F28056">
        <v>62.58</v>
      </c>
      <c r="G28056">
        <v>59.38</v>
      </c>
      <c r="H28056" s="172">
        <v>43.54</v>
      </c>
      <c r="I28056">
        <v>43.17</v>
      </c>
      <c r="J28056">
        <v>45</v>
      </c>
      <c r="K28056">
        <v>60.01</v>
      </c>
      <c r="L28056" s="32">
        <v>37.36</v>
      </c>
      <c r="M28056" s="173">
        <v>40031</v>
      </c>
      <c r="N28056" t="s">
        <v>48</v>
      </c>
      <c r="O28056">
        <v>2</v>
      </c>
    </row>
    <row r="28057" spans="1:15" x14ac:dyDescent="0.25">
      <c r="A28057" s="2">
        <v>37054</v>
      </c>
      <c r="B28057">
        <v>2300</v>
      </c>
      <c r="C28057">
        <v>44.21</v>
      </c>
      <c r="D28057">
        <v>46.02</v>
      </c>
      <c r="E28057">
        <v>46.35</v>
      </c>
      <c r="F28057">
        <v>44.21</v>
      </c>
      <c r="G28057">
        <v>44.21</v>
      </c>
      <c r="H28057" s="172">
        <v>28.9</v>
      </c>
      <c r="I28057">
        <v>29.06</v>
      </c>
      <c r="J28057">
        <v>28.31</v>
      </c>
      <c r="K28057">
        <v>28.95</v>
      </c>
      <c r="L28057" s="32">
        <v>28.97</v>
      </c>
      <c r="M28057" s="173">
        <v>36772</v>
      </c>
      <c r="N28057" t="s">
        <v>48</v>
      </c>
      <c r="O28057">
        <v>2</v>
      </c>
    </row>
    <row r="28058" spans="1:15" x14ac:dyDescent="0.25">
      <c r="A28058" s="2">
        <v>37054</v>
      </c>
      <c r="B28058">
        <v>2400</v>
      </c>
      <c r="C28058">
        <v>31.73</v>
      </c>
      <c r="D28058">
        <v>31.73</v>
      </c>
      <c r="E28058">
        <v>31.73</v>
      </c>
      <c r="F28058">
        <v>31.73</v>
      </c>
      <c r="G28058">
        <v>31.73</v>
      </c>
      <c r="H28058" s="172">
        <v>19.850000000000001</v>
      </c>
      <c r="I28058">
        <v>19.54</v>
      </c>
      <c r="J28058">
        <v>19.579999999999998</v>
      </c>
      <c r="K28058">
        <v>22.15</v>
      </c>
      <c r="L28058" s="32">
        <v>18.97</v>
      </c>
      <c r="M28058" s="173">
        <v>33119</v>
      </c>
      <c r="N28058" t="s">
        <v>47</v>
      </c>
      <c r="O28058">
        <v>2</v>
      </c>
    </row>
    <row r="28059" spans="1:15" x14ac:dyDescent="0.25">
      <c r="A28059" s="2">
        <v>37055</v>
      </c>
      <c r="B28059">
        <v>100</v>
      </c>
      <c r="C28059">
        <v>28.07</v>
      </c>
      <c r="D28059">
        <v>28.07</v>
      </c>
      <c r="E28059">
        <v>28.07</v>
      </c>
      <c r="F28059">
        <v>28.07</v>
      </c>
      <c r="G28059">
        <v>28.07</v>
      </c>
      <c r="H28059" s="172">
        <v>19.079999999999998</v>
      </c>
      <c r="I28059">
        <v>19.079999999999998</v>
      </c>
      <c r="J28059">
        <v>19.079999999999998</v>
      </c>
      <c r="K28059">
        <v>19.079999999999998</v>
      </c>
      <c r="L28059" s="32">
        <v>19.079999999999998</v>
      </c>
      <c r="M28059" s="173">
        <v>30150</v>
      </c>
      <c r="N28059" t="s">
        <v>47</v>
      </c>
      <c r="O28059">
        <v>3</v>
      </c>
    </row>
    <row r="28060" spans="1:15" x14ac:dyDescent="0.25">
      <c r="A28060" s="2">
        <v>37055</v>
      </c>
      <c r="B28060">
        <v>200</v>
      </c>
      <c r="C28060">
        <v>24.8</v>
      </c>
      <c r="D28060">
        <v>24.8</v>
      </c>
      <c r="E28060">
        <v>24.8</v>
      </c>
      <c r="F28060">
        <v>24.8</v>
      </c>
      <c r="G28060">
        <v>24.8</v>
      </c>
      <c r="H28060" s="172">
        <v>15.15</v>
      </c>
      <c r="I28060">
        <v>15.15</v>
      </c>
      <c r="J28060">
        <v>15.15</v>
      </c>
      <c r="K28060">
        <v>15.15</v>
      </c>
      <c r="L28060" s="32">
        <v>15.15</v>
      </c>
      <c r="M28060" s="173">
        <v>28621</v>
      </c>
      <c r="N28060" t="s">
        <v>47</v>
      </c>
      <c r="O28060">
        <v>3</v>
      </c>
    </row>
    <row r="28061" spans="1:15" x14ac:dyDescent="0.25">
      <c r="A28061" s="2">
        <v>37055</v>
      </c>
      <c r="B28061">
        <v>300</v>
      </c>
      <c r="C28061">
        <v>18.850000000000001</v>
      </c>
      <c r="D28061">
        <v>18.850000000000001</v>
      </c>
      <c r="E28061">
        <v>18.850000000000001</v>
      </c>
      <c r="F28061">
        <v>18.850000000000001</v>
      </c>
      <c r="G28061">
        <v>18.850000000000001</v>
      </c>
      <c r="H28061" s="172">
        <v>14.2</v>
      </c>
      <c r="I28061">
        <v>14.19</v>
      </c>
      <c r="J28061">
        <v>14.19</v>
      </c>
      <c r="K28061">
        <v>14.2</v>
      </c>
      <c r="L28061" s="32">
        <v>14.19</v>
      </c>
      <c r="M28061" s="173">
        <v>27401</v>
      </c>
      <c r="N28061" t="s">
        <v>47</v>
      </c>
      <c r="O28061">
        <v>3</v>
      </c>
    </row>
    <row r="28062" spans="1:15" x14ac:dyDescent="0.25">
      <c r="A28062" s="2">
        <v>37055</v>
      </c>
      <c r="B28062">
        <v>400</v>
      </c>
      <c r="C28062">
        <v>18.89</v>
      </c>
      <c r="D28062">
        <v>18.89</v>
      </c>
      <c r="E28062">
        <v>18.89</v>
      </c>
      <c r="F28062">
        <v>18.89</v>
      </c>
      <c r="G28062">
        <v>18.89</v>
      </c>
      <c r="H28062" s="172">
        <v>14.14</v>
      </c>
      <c r="I28062">
        <v>14.14</v>
      </c>
      <c r="J28062">
        <v>14.14</v>
      </c>
      <c r="K28062">
        <v>14.14</v>
      </c>
      <c r="L28062" s="32">
        <v>14.14</v>
      </c>
      <c r="M28062" s="173">
        <v>26570</v>
      </c>
      <c r="N28062" t="s">
        <v>47</v>
      </c>
      <c r="O28062">
        <v>3</v>
      </c>
    </row>
    <row r="28063" spans="1:15" x14ac:dyDescent="0.25">
      <c r="A28063" s="2">
        <v>37055</v>
      </c>
      <c r="B28063">
        <v>500</v>
      </c>
      <c r="C28063">
        <v>18.68</v>
      </c>
      <c r="D28063">
        <v>18.68</v>
      </c>
      <c r="E28063">
        <v>18.68</v>
      </c>
      <c r="F28063">
        <v>18.68</v>
      </c>
      <c r="G28063">
        <v>18.68</v>
      </c>
      <c r="H28063" s="172">
        <v>14.01</v>
      </c>
      <c r="I28063">
        <v>14.01</v>
      </c>
      <c r="J28063">
        <v>14.01</v>
      </c>
      <c r="K28063">
        <v>14.01</v>
      </c>
      <c r="L28063" s="32">
        <v>14.01</v>
      </c>
      <c r="M28063" s="173">
        <v>26502</v>
      </c>
      <c r="N28063" t="s">
        <v>47</v>
      </c>
      <c r="O28063">
        <v>3</v>
      </c>
    </row>
    <row r="28064" spans="1:15" x14ac:dyDescent="0.25">
      <c r="A28064" s="2">
        <v>37055</v>
      </c>
      <c r="B28064">
        <v>600</v>
      </c>
      <c r="C28064">
        <v>18.739999999999998</v>
      </c>
      <c r="D28064">
        <v>18.739999999999998</v>
      </c>
      <c r="E28064">
        <v>18.739999999999998</v>
      </c>
      <c r="F28064">
        <v>18.739999999999998</v>
      </c>
      <c r="G28064">
        <v>18.739999999999998</v>
      </c>
      <c r="H28064" s="172">
        <v>15.17</v>
      </c>
      <c r="I28064">
        <v>15.17</v>
      </c>
      <c r="J28064">
        <v>15.17</v>
      </c>
      <c r="K28064">
        <v>15.17</v>
      </c>
      <c r="L28064" s="32">
        <v>15.17</v>
      </c>
      <c r="M28064" s="173">
        <v>27668</v>
      </c>
      <c r="N28064" t="s">
        <v>47</v>
      </c>
      <c r="O28064">
        <v>3</v>
      </c>
    </row>
    <row r="28065" spans="1:15" x14ac:dyDescent="0.25">
      <c r="A28065" s="2">
        <v>37055</v>
      </c>
      <c r="B28065">
        <v>700</v>
      </c>
      <c r="C28065">
        <v>21.8</v>
      </c>
      <c r="D28065">
        <v>21.8</v>
      </c>
      <c r="E28065">
        <v>21.8</v>
      </c>
      <c r="F28065">
        <v>21.8</v>
      </c>
      <c r="G28065">
        <v>21.8</v>
      </c>
      <c r="H28065" s="172">
        <v>20.2</v>
      </c>
      <c r="I28065">
        <v>20.2</v>
      </c>
      <c r="J28065">
        <v>20.2</v>
      </c>
      <c r="K28065">
        <v>20.2</v>
      </c>
      <c r="L28065" s="32">
        <v>20.2</v>
      </c>
      <c r="M28065" s="173">
        <v>30643</v>
      </c>
      <c r="N28065" t="s">
        <v>47</v>
      </c>
      <c r="O28065">
        <v>3</v>
      </c>
    </row>
    <row r="28066" spans="1:15" x14ac:dyDescent="0.25">
      <c r="A28066" s="2">
        <v>37055</v>
      </c>
      <c r="B28066">
        <v>800</v>
      </c>
      <c r="C28066">
        <v>29.8</v>
      </c>
      <c r="D28066">
        <v>29.8</v>
      </c>
      <c r="E28066">
        <v>29.8</v>
      </c>
      <c r="F28066">
        <v>29.8</v>
      </c>
      <c r="G28066">
        <v>29.8</v>
      </c>
      <c r="H28066" s="172">
        <v>30</v>
      </c>
      <c r="I28066">
        <v>30</v>
      </c>
      <c r="J28066">
        <v>30</v>
      </c>
      <c r="K28066">
        <v>30</v>
      </c>
      <c r="L28066" s="32">
        <v>30</v>
      </c>
      <c r="M28066" s="173">
        <v>34392</v>
      </c>
      <c r="N28066" t="s">
        <v>48</v>
      </c>
      <c r="O28066">
        <v>3</v>
      </c>
    </row>
    <row r="28067" spans="1:15" x14ac:dyDescent="0.25">
      <c r="A28067" s="2">
        <v>37055</v>
      </c>
      <c r="B28067">
        <v>900</v>
      </c>
      <c r="C28067">
        <v>23.69</v>
      </c>
      <c r="D28067">
        <v>29.68</v>
      </c>
      <c r="E28067">
        <v>24.13</v>
      </c>
      <c r="F28067">
        <v>26.98</v>
      </c>
      <c r="G28067">
        <v>24.23</v>
      </c>
      <c r="H28067" s="172">
        <v>30.75</v>
      </c>
      <c r="I28067">
        <v>31.23</v>
      </c>
      <c r="J28067">
        <v>31.25</v>
      </c>
      <c r="K28067">
        <v>30.94</v>
      </c>
      <c r="L28067" s="32">
        <v>30.77</v>
      </c>
      <c r="M28067" s="173">
        <v>36996</v>
      </c>
      <c r="N28067" t="s">
        <v>48</v>
      </c>
      <c r="O28067">
        <v>3</v>
      </c>
    </row>
    <row r="28068" spans="1:15" x14ac:dyDescent="0.25">
      <c r="A28068" s="2">
        <v>37055</v>
      </c>
      <c r="B28068">
        <v>1000</v>
      </c>
      <c r="C28068">
        <v>37.92</v>
      </c>
      <c r="D28068">
        <v>61.8</v>
      </c>
      <c r="E28068">
        <v>44.85</v>
      </c>
      <c r="F28068">
        <v>49.32</v>
      </c>
      <c r="G28068">
        <v>39.92</v>
      </c>
      <c r="H28068" s="172">
        <v>39.99</v>
      </c>
      <c r="I28068">
        <v>41.3</v>
      </c>
      <c r="J28068">
        <v>41.51</v>
      </c>
      <c r="K28068">
        <v>40.119999999999997</v>
      </c>
      <c r="L28068" s="32">
        <v>40.01</v>
      </c>
      <c r="M28068" s="173">
        <v>39126</v>
      </c>
      <c r="N28068" t="s">
        <v>48</v>
      </c>
      <c r="O28068">
        <v>3</v>
      </c>
    </row>
    <row r="28069" spans="1:15" x14ac:dyDescent="0.25">
      <c r="A28069" s="2">
        <v>37055</v>
      </c>
      <c r="B28069">
        <v>1100</v>
      </c>
      <c r="C28069">
        <v>45.49</v>
      </c>
      <c r="D28069">
        <v>69.55</v>
      </c>
      <c r="E28069">
        <v>54.12</v>
      </c>
      <c r="F28069">
        <v>56.01</v>
      </c>
      <c r="G28069">
        <v>47.33</v>
      </c>
      <c r="H28069" s="172">
        <v>48.88</v>
      </c>
      <c r="I28069">
        <v>52</v>
      </c>
      <c r="J28069">
        <v>49.26</v>
      </c>
      <c r="K28069">
        <v>49.39</v>
      </c>
      <c r="L28069" s="32">
        <v>49.26</v>
      </c>
      <c r="M28069" s="173">
        <v>41222</v>
      </c>
      <c r="N28069" t="s">
        <v>48</v>
      </c>
      <c r="O28069">
        <v>3</v>
      </c>
    </row>
    <row r="28070" spans="1:15" x14ac:dyDescent="0.25">
      <c r="A28070" s="2">
        <v>37055</v>
      </c>
      <c r="B28070">
        <v>1200</v>
      </c>
      <c r="C28070">
        <v>46.71</v>
      </c>
      <c r="D28070">
        <v>69.98</v>
      </c>
      <c r="E28070">
        <v>54.81</v>
      </c>
      <c r="F28070">
        <v>56.49</v>
      </c>
      <c r="G28070">
        <v>47.92</v>
      </c>
      <c r="H28070" s="172">
        <v>55.35</v>
      </c>
      <c r="I28070">
        <v>58</v>
      </c>
      <c r="J28070">
        <v>59.63</v>
      </c>
      <c r="K28070">
        <v>55.35</v>
      </c>
      <c r="L28070" s="32">
        <v>55.35</v>
      </c>
      <c r="M28070" s="173">
        <v>42839</v>
      </c>
      <c r="N28070" t="s">
        <v>48</v>
      </c>
      <c r="O28070">
        <v>3</v>
      </c>
    </row>
    <row r="28071" spans="1:15" x14ac:dyDescent="0.25">
      <c r="A28071" s="2">
        <v>37055</v>
      </c>
      <c r="B28071">
        <v>1300</v>
      </c>
      <c r="C28071">
        <v>25.12</v>
      </c>
      <c r="D28071">
        <v>95.33</v>
      </c>
      <c r="E28071">
        <v>103.46</v>
      </c>
      <c r="F28071">
        <v>40.26</v>
      </c>
      <c r="G28071">
        <v>29.12</v>
      </c>
      <c r="H28071" s="172">
        <v>61.93</v>
      </c>
      <c r="I28071">
        <v>64.78</v>
      </c>
      <c r="J28071">
        <v>61.99</v>
      </c>
      <c r="K28071">
        <v>62.18</v>
      </c>
      <c r="L28071" s="32">
        <v>62.32</v>
      </c>
      <c r="M28071" s="173">
        <v>43855</v>
      </c>
      <c r="N28071" t="s">
        <v>48</v>
      </c>
      <c r="O28071">
        <v>3</v>
      </c>
    </row>
    <row r="28072" spans="1:15" x14ac:dyDescent="0.25">
      <c r="A28072" s="2">
        <v>37055</v>
      </c>
      <c r="B28072">
        <v>1400</v>
      </c>
      <c r="C28072">
        <v>29.51</v>
      </c>
      <c r="D28072">
        <v>121.36</v>
      </c>
      <c r="E28072">
        <v>117.27</v>
      </c>
      <c r="F28072">
        <v>54.02</v>
      </c>
      <c r="G28072">
        <v>35.11</v>
      </c>
      <c r="H28072" s="172">
        <v>70</v>
      </c>
      <c r="I28072">
        <v>72.72</v>
      </c>
      <c r="J28072">
        <v>66.16</v>
      </c>
      <c r="K28072">
        <v>70.44</v>
      </c>
      <c r="L28072" s="32">
        <v>70.7</v>
      </c>
      <c r="M28072" s="173">
        <v>44834</v>
      </c>
      <c r="N28072" t="s">
        <v>48</v>
      </c>
      <c r="O28072">
        <v>3</v>
      </c>
    </row>
    <row r="28073" spans="1:15" x14ac:dyDescent="0.25">
      <c r="A28073" s="2">
        <v>37055</v>
      </c>
      <c r="B28073">
        <v>1500</v>
      </c>
      <c r="C28073">
        <v>50.07</v>
      </c>
      <c r="D28073">
        <v>118.51</v>
      </c>
      <c r="E28073">
        <v>112.85</v>
      </c>
      <c r="F28073">
        <v>68.569999999999993</v>
      </c>
      <c r="G28073">
        <v>53.52</v>
      </c>
      <c r="H28073" s="172">
        <v>75</v>
      </c>
      <c r="I28073">
        <v>78.28</v>
      </c>
      <c r="J28073">
        <v>71.319999999999993</v>
      </c>
      <c r="K28073">
        <v>75.459999999999994</v>
      </c>
      <c r="L28073" s="32">
        <v>75.73</v>
      </c>
      <c r="M28073" s="173">
        <v>45827</v>
      </c>
      <c r="N28073" t="s">
        <v>48</v>
      </c>
      <c r="O28073">
        <v>3</v>
      </c>
    </row>
    <row r="28074" spans="1:15" x14ac:dyDescent="0.25">
      <c r="A28074" s="2">
        <v>37055</v>
      </c>
      <c r="B28074">
        <v>1600</v>
      </c>
      <c r="C28074">
        <v>57.54</v>
      </c>
      <c r="D28074">
        <v>111.14</v>
      </c>
      <c r="E28074">
        <v>104.45</v>
      </c>
      <c r="F28074">
        <v>64.17</v>
      </c>
      <c r="G28074">
        <v>56.79</v>
      </c>
      <c r="H28074" s="172">
        <v>75.95</v>
      </c>
      <c r="I28074">
        <v>79.12</v>
      </c>
      <c r="J28074">
        <v>73.61</v>
      </c>
      <c r="K28074">
        <v>76.33</v>
      </c>
      <c r="L28074" s="32">
        <v>76.55</v>
      </c>
      <c r="M28074" s="173">
        <v>46438</v>
      </c>
      <c r="N28074" t="s">
        <v>48</v>
      </c>
      <c r="O28074">
        <v>3</v>
      </c>
    </row>
    <row r="28075" spans="1:15" x14ac:dyDescent="0.25">
      <c r="A28075" s="2">
        <v>37055</v>
      </c>
      <c r="B28075">
        <v>1700</v>
      </c>
      <c r="C28075">
        <v>50.53</v>
      </c>
      <c r="D28075">
        <v>109.26</v>
      </c>
      <c r="E28075">
        <v>100.82</v>
      </c>
      <c r="F28075">
        <v>59.35</v>
      </c>
      <c r="G28075">
        <v>50.35</v>
      </c>
      <c r="H28075" s="172">
        <v>81.36</v>
      </c>
      <c r="I28075">
        <v>84.16</v>
      </c>
      <c r="J28075">
        <v>83.15</v>
      </c>
      <c r="K28075">
        <v>81.53</v>
      </c>
      <c r="L28075" s="32">
        <v>81.59</v>
      </c>
      <c r="M28075" s="173">
        <v>46937</v>
      </c>
      <c r="N28075" t="s">
        <v>48</v>
      </c>
      <c r="O28075">
        <v>3</v>
      </c>
    </row>
    <row r="28076" spans="1:15" x14ac:dyDescent="0.25">
      <c r="A28076" s="2">
        <v>37055</v>
      </c>
      <c r="B28076">
        <v>1800</v>
      </c>
      <c r="C28076">
        <v>47.12</v>
      </c>
      <c r="D28076">
        <v>107.84</v>
      </c>
      <c r="E28076">
        <v>101.13</v>
      </c>
      <c r="F28076">
        <v>50.92</v>
      </c>
      <c r="G28076">
        <v>45.62</v>
      </c>
      <c r="H28076" s="172">
        <v>70</v>
      </c>
      <c r="I28076">
        <v>70.489999999999995</v>
      </c>
      <c r="J28076">
        <v>70.59</v>
      </c>
      <c r="K28076">
        <v>70</v>
      </c>
      <c r="L28076" s="32">
        <v>70</v>
      </c>
      <c r="M28076" s="173">
        <v>46663</v>
      </c>
      <c r="N28076" t="s">
        <v>48</v>
      </c>
      <c r="O28076">
        <v>3</v>
      </c>
    </row>
    <row r="28077" spans="1:15" x14ac:dyDescent="0.25">
      <c r="A28077" s="2">
        <v>37055</v>
      </c>
      <c r="B28077">
        <v>1900</v>
      </c>
      <c r="C28077">
        <v>28.58</v>
      </c>
      <c r="D28077">
        <v>107.7</v>
      </c>
      <c r="E28077">
        <v>99.8</v>
      </c>
      <c r="F28077">
        <v>39.57</v>
      </c>
      <c r="G28077">
        <v>28.77</v>
      </c>
      <c r="H28077" s="172">
        <v>51.54</v>
      </c>
      <c r="I28077">
        <v>54.33</v>
      </c>
      <c r="J28077">
        <v>52.68</v>
      </c>
      <c r="K28077">
        <v>51.76</v>
      </c>
      <c r="L28077" s="32">
        <v>51.84</v>
      </c>
      <c r="M28077" s="173">
        <v>45416</v>
      </c>
      <c r="N28077" t="s">
        <v>48</v>
      </c>
      <c r="O28077">
        <v>3</v>
      </c>
    </row>
    <row r="28078" spans="1:15" x14ac:dyDescent="0.25">
      <c r="A28078" s="2">
        <v>37055</v>
      </c>
      <c r="B28078">
        <v>2000</v>
      </c>
      <c r="C28078">
        <v>25.73</v>
      </c>
      <c r="D28078">
        <v>98.08</v>
      </c>
      <c r="E28078">
        <v>90.23</v>
      </c>
      <c r="F28078">
        <v>42.34</v>
      </c>
      <c r="G28078">
        <v>27.75</v>
      </c>
      <c r="H28078" s="172">
        <v>50</v>
      </c>
      <c r="I28078">
        <v>51.56</v>
      </c>
      <c r="J28078">
        <v>50.01</v>
      </c>
      <c r="K28078">
        <v>50.14</v>
      </c>
      <c r="L28078" s="32">
        <v>50.19</v>
      </c>
      <c r="M28078" s="173">
        <v>43834</v>
      </c>
      <c r="N28078" t="s">
        <v>48</v>
      </c>
      <c r="O28078">
        <v>3</v>
      </c>
    </row>
    <row r="28079" spans="1:15" x14ac:dyDescent="0.25">
      <c r="A28079" s="2">
        <v>37055</v>
      </c>
      <c r="B28079">
        <v>2100</v>
      </c>
      <c r="C28079">
        <v>36.42</v>
      </c>
      <c r="D28079">
        <v>64.2</v>
      </c>
      <c r="E28079">
        <v>47.18</v>
      </c>
      <c r="F28079">
        <v>46.96</v>
      </c>
      <c r="G28079">
        <v>36.57</v>
      </c>
      <c r="H28079" s="172">
        <v>53.78</v>
      </c>
      <c r="I28079">
        <v>55.4</v>
      </c>
      <c r="J28079">
        <v>55.01</v>
      </c>
      <c r="K28079">
        <v>53.86</v>
      </c>
      <c r="L28079" s="32">
        <v>53.89</v>
      </c>
      <c r="M28079" s="173">
        <v>43064</v>
      </c>
      <c r="N28079" t="s">
        <v>48</v>
      </c>
      <c r="O28079">
        <v>3</v>
      </c>
    </row>
    <row r="28080" spans="1:15" x14ac:dyDescent="0.25">
      <c r="A28080" s="2">
        <v>37055</v>
      </c>
      <c r="B28080">
        <v>2200</v>
      </c>
      <c r="C28080">
        <v>39.69</v>
      </c>
      <c r="D28080">
        <v>58.3</v>
      </c>
      <c r="E28080">
        <v>42.7</v>
      </c>
      <c r="F28080">
        <v>47.58</v>
      </c>
      <c r="G28080">
        <v>39.44</v>
      </c>
      <c r="H28080" s="172">
        <v>50</v>
      </c>
      <c r="I28080">
        <v>51.91</v>
      </c>
      <c r="J28080">
        <v>51.59</v>
      </c>
      <c r="K28080">
        <v>50.12</v>
      </c>
      <c r="L28080" s="32">
        <v>50.13</v>
      </c>
      <c r="M28080" s="173">
        <v>42599</v>
      </c>
      <c r="N28080" t="s">
        <v>48</v>
      </c>
      <c r="O28080">
        <v>3</v>
      </c>
    </row>
    <row r="28081" spans="1:15" x14ac:dyDescent="0.25">
      <c r="A28081" s="2">
        <v>37055</v>
      </c>
      <c r="B28081">
        <v>2300</v>
      </c>
      <c r="C28081">
        <v>31.07</v>
      </c>
      <c r="D28081">
        <v>34.29</v>
      </c>
      <c r="E28081">
        <v>34.33</v>
      </c>
      <c r="F28081">
        <v>31.34</v>
      </c>
      <c r="G28081">
        <v>31.11</v>
      </c>
      <c r="H28081" s="172">
        <v>35</v>
      </c>
      <c r="I28081">
        <v>35.5</v>
      </c>
      <c r="J28081">
        <v>35.53</v>
      </c>
      <c r="K28081">
        <v>35.159999999999997</v>
      </c>
      <c r="L28081" s="32">
        <v>35.03</v>
      </c>
      <c r="M28081" s="173">
        <v>39090</v>
      </c>
      <c r="N28081" t="s">
        <v>48</v>
      </c>
      <c r="O28081">
        <v>3</v>
      </c>
    </row>
    <row r="28082" spans="1:15" x14ac:dyDescent="0.25">
      <c r="A28082" s="2">
        <v>37055</v>
      </c>
      <c r="B28082">
        <v>2400</v>
      </c>
      <c r="C28082">
        <v>21.59</v>
      </c>
      <c r="D28082">
        <v>22.69</v>
      </c>
      <c r="E28082">
        <v>22.89</v>
      </c>
      <c r="F28082">
        <v>21.59</v>
      </c>
      <c r="G28082">
        <v>21.59</v>
      </c>
      <c r="H28082" s="172">
        <v>21.94</v>
      </c>
      <c r="I28082">
        <v>22.17</v>
      </c>
      <c r="J28082">
        <v>22.22</v>
      </c>
      <c r="K28082">
        <v>21.94</v>
      </c>
      <c r="L28082" s="32">
        <v>21.94</v>
      </c>
      <c r="M28082" s="173">
        <v>35104</v>
      </c>
      <c r="N28082" t="s">
        <v>47</v>
      </c>
      <c r="O28082">
        <v>3</v>
      </c>
    </row>
    <row r="28083" spans="1:15" x14ac:dyDescent="0.25">
      <c r="A28083" s="2">
        <v>37056</v>
      </c>
      <c r="B28083">
        <v>100</v>
      </c>
      <c r="C28083">
        <v>26.92</v>
      </c>
      <c r="D28083">
        <v>28.87</v>
      </c>
      <c r="E28083">
        <v>30.34</v>
      </c>
      <c r="F28083">
        <v>27.03</v>
      </c>
      <c r="G28083">
        <v>27.04</v>
      </c>
      <c r="H28083" s="172">
        <v>21.51</v>
      </c>
      <c r="I28083">
        <v>21.51</v>
      </c>
      <c r="J28083">
        <v>21.51</v>
      </c>
      <c r="K28083">
        <v>21.51</v>
      </c>
      <c r="L28083" s="32">
        <v>21.51</v>
      </c>
      <c r="M28083" s="173">
        <v>31839</v>
      </c>
      <c r="N28083" t="s">
        <v>47</v>
      </c>
      <c r="O28083">
        <v>4</v>
      </c>
    </row>
    <row r="28084" spans="1:15" x14ac:dyDescent="0.25">
      <c r="A28084" s="2">
        <v>37056</v>
      </c>
      <c r="B28084">
        <v>200</v>
      </c>
      <c r="C28084">
        <v>27.64</v>
      </c>
      <c r="D28084">
        <v>31.12</v>
      </c>
      <c r="E28084">
        <v>33.72</v>
      </c>
      <c r="F28084">
        <v>27.82</v>
      </c>
      <c r="G28084">
        <v>27.84</v>
      </c>
      <c r="H28084" s="172">
        <v>19.16</v>
      </c>
      <c r="I28084">
        <v>18.809999999999999</v>
      </c>
      <c r="J28084">
        <v>18.86</v>
      </c>
      <c r="K28084">
        <v>21.69</v>
      </c>
      <c r="L28084" s="32">
        <v>18.190000000000001</v>
      </c>
      <c r="M28084" s="173">
        <v>29922</v>
      </c>
      <c r="N28084" t="s">
        <v>47</v>
      </c>
      <c r="O28084">
        <v>4</v>
      </c>
    </row>
    <row r="28085" spans="1:15" x14ac:dyDescent="0.25">
      <c r="A28085" s="2">
        <v>37056</v>
      </c>
      <c r="B28085">
        <v>300</v>
      </c>
      <c r="C28085">
        <v>20.62</v>
      </c>
      <c r="D28085">
        <v>19.97</v>
      </c>
      <c r="E28085">
        <v>19.79</v>
      </c>
      <c r="F28085">
        <v>21.57</v>
      </c>
      <c r="G28085">
        <v>20.100000000000001</v>
      </c>
      <c r="H28085" s="172">
        <v>17.38</v>
      </c>
      <c r="I28085">
        <v>17.29</v>
      </c>
      <c r="J28085">
        <v>17.309999999999999</v>
      </c>
      <c r="K28085">
        <v>18.05</v>
      </c>
      <c r="L28085" s="32">
        <v>17.13</v>
      </c>
      <c r="M28085" s="173">
        <v>28578</v>
      </c>
      <c r="N28085" t="s">
        <v>47</v>
      </c>
      <c r="O28085">
        <v>4</v>
      </c>
    </row>
    <row r="28086" spans="1:15" x14ac:dyDescent="0.25">
      <c r="A28086" s="2">
        <v>37056</v>
      </c>
      <c r="B28086">
        <v>400</v>
      </c>
      <c r="C28086">
        <v>22.3</v>
      </c>
      <c r="D28086">
        <v>20.97</v>
      </c>
      <c r="E28086">
        <v>20.75</v>
      </c>
      <c r="F28086">
        <v>24.02</v>
      </c>
      <c r="G28086">
        <v>21.32</v>
      </c>
      <c r="H28086" s="172">
        <v>16</v>
      </c>
      <c r="I28086">
        <v>16</v>
      </c>
      <c r="J28086">
        <v>16</v>
      </c>
      <c r="K28086">
        <v>16</v>
      </c>
      <c r="L28086" s="32">
        <v>16</v>
      </c>
      <c r="M28086" s="173">
        <v>27807</v>
      </c>
      <c r="N28086" t="s">
        <v>47</v>
      </c>
      <c r="O28086">
        <v>4</v>
      </c>
    </row>
    <row r="28087" spans="1:15" x14ac:dyDescent="0.25">
      <c r="A28087" s="2">
        <v>37056</v>
      </c>
      <c r="B28087">
        <v>500</v>
      </c>
      <c r="C28087">
        <v>22.73</v>
      </c>
      <c r="D28087">
        <v>21.38</v>
      </c>
      <c r="E28087">
        <v>21.19</v>
      </c>
      <c r="F28087">
        <v>24.45</v>
      </c>
      <c r="G28087">
        <v>21.78</v>
      </c>
      <c r="H28087" s="172">
        <v>17.61</v>
      </c>
      <c r="I28087">
        <v>17.61</v>
      </c>
      <c r="J28087">
        <v>17.61</v>
      </c>
      <c r="K28087">
        <v>17.61</v>
      </c>
      <c r="L28087" s="32">
        <v>17.61</v>
      </c>
      <c r="M28087" s="173">
        <v>27827</v>
      </c>
      <c r="N28087" t="s">
        <v>47</v>
      </c>
      <c r="O28087">
        <v>4</v>
      </c>
    </row>
    <row r="28088" spans="1:15" x14ac:dyDescent="0.25">
      <c r="A28088" s="2">
        <v>37056</v>
      </c>
      <c r="B28088">
        <v>600</v>
      </c>
      <c r="C28088">
        <v>27.79</v>
      </c>
      <c r="D28088">
        <v>27.79</v>
      </c>
      <c r="E28088">
        <v>27.79</v>
      </c>
      <c r="F28088">
        <v>27.79</v>
      </c>
      <c r="G28088">
        <v>27.79</v>
      </c>
      <c r="H28088" s="172">
        <v>18.920000000000002</v>
      </c>
      <c r="I28088">
        <v>18.920000000000002</v>
      </c>
      <c r="J28088">
        <v>18.920000000000002</v>
      </c>
      <c r="K28088">
        <v>18.920000000000002</v>
      </c>
      <c r="L28088" s="32">
        <v>18.920000000000002</v>
      </c>
      <c r="M28088" s="173">
        <v>29136</v>
      </c>
      <c r="N28088" t="s">
        <v>47</v>
      </c>
      <c r="O28088">
        <v>4</v>
      </c>
    </row>
    <row r="28089" spans="1:15" x14ac:dyDescent="0.25">
      <c r="A28089" s="2">
        <v>37056</v>
      </c>
      <c r="B28089">
        <v>700</v>
      </c>
      <c r="C28089">
        <v>34.119999999999997</v>
      </c>
      <c r="D28089">
        <v>34.119999999999997</v>
      </c>
      <c r="E28089">
        <v>34.119999999999997</v>
      </c>
      <c r="F28089">
        <v>34.119999999999997</v>
      </c>
      <c r="G28089">
        <v>34.119999999999997</v>
      </c>
      <c r="H28089" s="172">
        <v>22</v>
      </c>
      <c r="I28089">
        <v>22</v>
      </c>
      <c r="J28089">
        <v>22</v>
      </c>
      <c r="K28089">
        <v>22</v>
      </c>
      <c r="L28089" s="32">
        <v>22</v>
      </c>
      <c r="M28089" s="173">
        <v>31828</v>
      </c>
      <c r="N28089" t="s">
        <v>47</v>
      </c>
      <c r="O28089">
        <v>4</v>
      </c>
    </row>
    <row r="28090" spans="1:15" x14ac:dyDescent="0.25">
      <c r="A28090" s="2">
        <v>37056</v>
      </c>
      <c r="B28090">
        <v>800</v>
      </c>
      <c r="C28090">
        <v>47.39</v>
      </c>
      <c r="D28090">
        <v>47.39</v>
      </c>
      <c r="E28090">
        <v>47.39</v>
      </c>
      <c r="F28090">
        <v>47.39</v>
      </c>
      <c r="G28090">
        <v>47.39</v>
      </c>
      <c r="H28090" s="172">
        <v>30.27</v>
      </c>
      <c r="I28090">
        <v>35</v>
      </c>
      <c r="J28090">
        <v>30.13</v>
      </c>
      <c r="K28090">
        <v>33.770000000000003</v>
      </c>
      <c r="L28090" s="32">
        <v>30.45</v>
      </c>
      <c r="M28090" s="173">
        <v>35061</v>
      </c>
      <c r="N28090" t="s">
        <v>48</v>
      </c>
      <c r="O28090">
        <v>4</v>
      </c>
    </row>
    <row r="28091" spans="1:15" x14ac:dyDescent="0.25">
      <c r="A28091" s="2">
        <v>37056</v>
      </c>
      <c r="B28091">
        <v>900</v>
      </c>
      <c r="C28091">
        <v>21.36</v>
      </c>
      <c r="D28091">
        <v>21.36</v>
      </c>
      <c r="E28091">
        <v>21.36</v>
      </c>
      <c r="F28091">
        <v>21.36</v>
      </c>
      <c r="G28091">
        <v>21.36</v>
      </c>
      <c r="H28091" s="172">
        <v>33.92</v>
      </c>
      <c r="I28091">
        <v>39.82</v>
      </c>
      <c r="J28091">
        <v>36.1</v>
      </c>
      <c r="K28091">
        <v>36.78</v>
      </c>
      <c r="L28091" s="32">
        <v>34.22</v>
      </c>
      <c r="M28091" s="173">
        <v>36950</v>
      </c>
      <c r="N28091" t="s">
        <v>48</v>
      </c>
      <c r="O28091">
        <v>4</v>
      </c>
    </row>
    <row r="28092" spans="1:15" x14ac:dyDescent="0.25">
      <c r="A28092" s="2">
        <v>37056</v>
      </c>
      <c r="B28092">
        <v>1000</v>
      </c>
      <c r="C28092">
        <v>20.92</v>
      </c>
      <c r="D28092">
        <v>22.72</v>
      </c>
      <c r="E28092">
        <v>23.04</v>
      </c>
      <c r="F28092">
        <v>20.92</v>
      </c>
      <c r="G28092">
        <v>20.92</v>
      </c>
      <c r="H28092" s="172">
        <v>39.79</v>
      </c>
      <c r="I28092">
        <v>45.26</v>
      </c>
      <c r="J28092">
        <v>41.77</v>
      </c>
      <c r="K28092">
        <v>42.26</v>
      </c>
      <c r="L28092" s="32">
        <v>40.07</v>
      </c>
      <c r="M28092" s="173">
        <v>38278</v>
      </c>
      <c r="N28092" t="s">
        <v>48</v>
      </c>
      <c r="O28092">
        <v>4</v>
      </c>
    </row>
    <row r="28093" spans="1:15" x14ac:dyDescent="0.25">
      <c r="A28093" s="2">
        <v>37056</v>
      </c>
      <c r="B28093">
        <v>1100</v>
      </c>
      <c r="C28093">
        <v>34.76</v>
      </c>
      <c r="D28093">
        <v>36.94</v>
      </c>
      <c r="E28093">
        <v>37.33</v>
      </c>
      <c r="F28093">
        <v>34.76</v>
      </c>
      <c r="G28093">
        <v>34.76</v>
      </c>
      <c r="H28093" s="172">
        <v>48.5</v>
      </c>
      <c r="I28093">
        <v>54.27</v>
      </c>
      <c r="J28093">
        <v>51.51</v>
      </c>
      <c r="K28093">
        <v>50.36</v>
      </c>
      <c r="L28093" s="32">
        <v>48.81</v>
      </c>
      <c r="M28093" s="173">
        <v>39628</v>
      </c>
      <c r="N28093" t="s">
        <v>48</v>
      </c>
      <c r="O28093">
        <v>4</v>
      </c>
    </row>
    <row r="28094" spans="1:15" x14ac:dyDescent="0.25">
      <c r="A28094" s="2">
        <v>37056</v>
      </c>
      <c r="B28094">
        <v>1200</v>
      </c>
      <c r="C28094">
        <v>45.5</v>
      </c>
      <c r="D28094">
        <v>47.54</v>
      </c>
      <c r="E28094">
        <v>47.91</v>
      </c>
      <c r="F28094">
        <v>45.5</v>
      </c>
      <c r="G28094">
        <v>45.5</v>
      </c>
      <c r="H28094" s="172">
        <v>55.05</v>
      </c>
      <c r="I28094">
        <v>60.02</v>
      </c>
      <c r="J28094">
        <v>57.01</v>
      </c>
      <c r="K28094">
        <v>56.69</v>
      </c>
      <c r="L28094" s="32">
        <v>55.36</v>
      </c>
      <c r="M28094" s="173">
        <v>40682</v>
      </c>
      <c r="N28094" t="s">
        <v>48</v>
      </c>
      <c r="O28094">
        <v>4</v>
      </c>
    </row>
    <row r="28095" spans="1:15" x14ac:dyDescent="0.25">
      <c r="A28095" s="2">
        <v>37056</v>
      </c>
      <c r="B28095">
        <v>1300</v>
      </c>
      <c r="C28095">
        <v>49.2</v>
      </c>
      <c r="D28095">
        <v>60.12</v>
      </c>
      <c r="E28095">
        <v>67.599999999999994</v>
      </c>
      <c r="F28095">
        <v>48.67</v>
      </c>
      <c r="G28095">
        <v>48.44</v>
      </c>
      <c r="H28095" s="172">
        <v>60</v>
      </c>
      <c r="I28095">
        <v>62.39</v>
      </c>
      <c r="J28095">
        <v>59.92</v>
      </c>
      <c r="K28095">
        <v>61.34</v>
      </c>
      <c r="L28095" s="32">
        <v>60.23</v>
      </c>
      <c r="M28095" s="173">
        <v>41719</v>
      </c>
      <c r="N28095" t="s">
        <v>48</v>
      </c>
      <c r="O28095">
        <v>4</v>
      </c>
    </row>
    <row r="28096" spans="1:15" x14ac:dyDescent="0.25">
      <c r="A28096" s="2">
        <v>37056</v>
      </c>
      <c r="B28096">
        <v>1400</v>
      </c>
      <c r="C28096">
        <v>62.45</v>
      </c>
      <c r="D28096">
        <v>87.19</v>
      </c>
      <c r="E28096">
        <v>106.02</v>
      </c>
      <c r="F28096">
        <v>61.49</v>
      </c>
      <c r="G28096">
        <v>61.09</v>
      </c>
      <c r="H28096" s="172">
        <v>65.03</v>
      </c>
      <c r="I28096">
        <v>65.03</v>
      </c>
      <c r="J28096">
        <v>65.03</v>
      </c>
      <c r="K28096">
        <v>65.03</v>
      </c>
      <c r="L28096" s="32">
        <v>65.03</v>
      </c>
      <c r="M28096" s="173">
        <v>42964</v>
      </c>
      <c r="N28096" t="s">
        <v>48</v>
      </c>
      <c r="O28096">
        <v>4</v>
      </c>
    </row>
    <row r="28097" spans="1:15" x14ac:dyDescent="0.25">
      <c r="A28097" s="2">
        <v>37056</v>
      </c>
      <c r="B28097">
        <v>1500</v>
      </c>
      <c r="C28097">
        <v>69.680000000000007</v>
      </c>
      <c r="D28097">
        <v>95.53</v>
      </c>
      <c r="E28097">
        <v>112.46</v>
      </c>
      <c r="F28097">
        <v>70.17</v>
      </c>
      <c r="G28097">
        <v>68.37</v>
      </c>
      <c r="H28097" s="172">
        <v>69.930000000000007</v>
      </c>
      <c r="I28097">
        <v>71.81</v>
      </c>
      <c r="J28097">
        <v>69.91</v>
      </c>
      <c r="K28097">
        <v>71.010000000000005</v>
      </c>
      <c r="L28097" s="32">
        <v>70.11</v>
      </c>
      <c r="M28097" s="173">
        <v>44132</v>
      </c>
      <c r="N28097" t="s">
        <v>48</v>
      </c>
      <c r="O28097">
        <v>4</v>
      </c>
    </row>
    <row r="28098" spans="1:15" x14ac:dyDescent="0.25">
      <c r="A28098" s="2">
        <v>37056</v>
      </c>
      <c r="B28098">
        <v>1600</v>
      </c>
      <c r="C28098">
        <v>40.49</v>
      </c>
      <c r="D28098">
        <v>102.67</v>
      </c>
      <c r="E28098">
        <v>100.74</v>
      </c>
      <c r="F28098">
        <v>56.66</v>
      </c>
      <c r="G28098">
        <v>42.12</v>
      </c>
      <c r="H28098" s="172">
        <v>70.13</v>
      </c>
      <c r="I28098">
        <v>72</v>
      </c>
      <c r="J28098">
        <v>70.11</v>
      </c>
      <c r="K28098">
        <v>71.209999999999994</v>
      </c>
      <c r="L28098" s="32">
        <v>70.31</v>
      </c>
      <c r="M28098" s="173">
        <v>45200</v>
      </c>
      <c r="N28098" t="s">
        <v>48</v>
      </c>
      <c r="O28098">
        <v>4</v>
      </c>
    </row>
    <row r="28099" spans="1:15" x14ac:dyDescent="0.25">
      <c r="A28099" s="2">
        <v>37056</v>
      </c>
      <c r="B28099">
        <v>1700</v>
      </c>
      <c r="C28099">
        <v>48.39</v>
      </c>
      <c r="D28099">
        <v>107.96</v>
      </c>
      <c r="E28099">
        <v>102.71</v>
      </c>
      <c r="F28099">
        <v>69.48</v>
      </c>
      <c r="G28099">
        <v>52.31</v>
      </c>
      <c r="H28099" s="172">
        <v>68.260000000000005</v>
      </c>
      <c r="I28099">
        <v>71.290000000000006</v>
      </c>
      <c r="J28099">
        <v>68.209999999999994</v>
      </c>
      <c r="K28099">
        <v>70.010000000000005</v>
      </c>
      <c r="L28099" s="32">
        <v>68.55</v>
      </c>
      <c r="M28099" s="173">
        <v>45682</v>
      </c>
      <c r="N28099" t="s">
        <v>48</v>
      </c>
      <c r="O28099">
        <v>4</v>
      </c>
    </row>
    <row r="28100" spans="1:15" x14ac:dyDescent="0.25">
      <c r="A28100" s="2">
        <v>37056</v>
      </c>
      <c r="B28100">
        <v>1800</v>
      </c>
      <c r="C28100">
        <v>48.83</v>
      </c>
      <c r="D28100">
        <v>104.51</v>
      </c>
      <c r="E28100">
        <v>102.46</v>
      </c>
      <c r="F28100">
        <v>64.260000000000005</v>
      </c>
      <c r="G28100">
        <v>50.56</v>
      </c>
      <c r="H28100" s="172">
        <v>69.63</v>
      </c>
      <c r="I28100">
        <v>72.11</v>
      </c>
      <c r="J28100">
        <v>70.3</v>
      </c>
      <c r="K28100">
        <v>70.72</v>
      </c>
      <c r="L28100" s="32">
        <v>69.81</v>
      </c>
      <c r="M28100" s="173">
        <v>45515</v>
      </c>
      <c r="N28100" t="s">
        <v>48</v>
      </c>
      <c r="O28100">
        <v>4</v>
      </c>
    </row>
    <row r="28101" spans="1:15" x14ac:dyDescent="0.25">
      <c r="A28101" s="2">
        <v>37056</v>
      </c>
      <c r="B28101">
        <v>1900</v>
      </c>
      <c r="C28101">
        <v>48.07</v>
      </c>
      <c r="D28101">
        <v>80.069999999999993</v>
      </c>
      <c r="E28101">
        <v>63.09</v>
      </c>
      <c r="F28101">
        <v>60.99</v>
      </c>
      <c r="G28101">
        <v>48.76</v>
      </c>
      <c r="H28101" s="172">
        <v>49.54</v>
      </c>
      <c r="I28101">
        <v>52.76</v>
      </c>
      <c r="J28101">
        <v>49.16</v>
      </c>
      <c r="K28101">
        <v>51.4</v>
      </c>
      <c r="L28101" s="32">
        <v>49.89</v>
      </c>
      <c r="M28101" s="173">
        <v>44342</v>
      </c>
      <c r="N28101" t="s">
        <v>48</v>
      </c>
      <c r="O28101">
        <v>4</v>
      </c>
    </row>
    <row r="28102" spans="1:15" x14ac:dyDescent="0.25">
      <c r="A28102" s="2">
        <v>37056</v>
      </c>
      <c r="B28102">
        <v>2000</v>
      </c>
      <c r="C28102">
        <v>25.69</v>
      </c>
      <c r="D28102">
        <v>53.49</v>
      </c>
      <c r="E28102">
        <v>28.11</v>
      </c>
      <c r="F28102">
        <v>39.590000000000003</v>
      </c>
      <c r="G28102">
        <v>26.01</v>
      </c>
      <c r="H28102" s="172">
        <v>45.05</v>
      </c>
      <c r="I28102">
        <v>47.86</v>
      </c>
      <c r="J28102">
        <v>43.71</v>
      </c>
      <c r="K28102">
        <v>46.65</v>
      </c>
      <c r="L28102" s="32">
        <v>45.47</v>
      </c>
      <c r="M28102" s="173">
        <v>42730</v>
      </c>
      <c r="N28102" t="s">
        <v>48</v>
      </c>
      <c r="O28102">
        <v>4</v>
      </c>
    </row>
    <row r="28103" spans="1:15" x14ac:dyDescent="0.25">
      <c r="A28103" s="2">
        <v>37056</v>
      </c>
      <c r="B28103">
        <v>2100</v>
      </c>
      <c r="C28103">
        <v>26.1</v>
      </c>
      <c r="D28103">
        <v>26.3</v>
      </c>
      <c r="E28103">
        <v>26.64</v>
      </c>
      <c r="F28103">
        <v>24.27</v>
      </c>
      <c r="G28103">
        <v>24.21</v>
      </c>
      <c r="H28103" s="172">
        <v>50.5</v>
      </c>
      <c r="I28103">
        <v>53.17</v>
      </c>
      <c r="J28103">
        <v>50.44</v>
      </c>
      <c r="K28103">
        <v>52.04</v>
      </c>
      <c r="L28103" s="32">
        <v>50.76</v>
      </c>
      <c r="M28103" s="173">
        <v>41733</v>
      </c>
      <c r="N28103" t="s">
        <v>48</v>
      </c>
      <c r="O28103">
        <v>4</v>
      </c>
    </row>
    <row r="28104" spans="1:15" x14ac:dyDescent="0.25">
      <c r="A28104" s="2">
        <v>37056</v>
      </c>
      <c r="B28104">
        <v>2200</v>
      </c>
      <c r="C28104">
        <v>43.63</v>
      </c>
      <c r="D28104">
        <v>43.71</v>
      </c>
      <c r="E28104">
        <v>43.89</v>
      </c>
      <c r="F28104">
        <v>42.38</v>
      </c>
      <c r="G28104">
        <v>42.48</v>
      </c>
      <c r="H28104" s="172">
        <v>49.1</v>
      </c>
      <c r="I28104">
        <v>50.45</v>
      </c>
      <c r="J28104">
        <v>49.07</v>
      </c>
      <c r="K28104">
        <v>49.9</v>
      </c>
      <c r="L28104" s="32">
        <v>49.23</v>
      </c>
      <c r="M28104" s="173">
        <v>41405</v>
      </c>
      <c r="N28104" t="s">
        <v>48</v>
      </c>
      <c r="O28104">
        <v>4</v>
      </c>
    </row>
    <row r="28105" spans="1:15" x14ac:dyDescent="0.25">
      <c r="A28105" s="2">
        <v>37056</v>
      </c>
      <c r="B28105">
        <v>2300</v>
      </c>
      <c r="C28105">
        <v>27.94</v>
      </c>
      <c r="D28105">
        <v>30.23</v>
      </c>
      <c r="E28105">
        <v>30.65</v>
      </c>
      <c r="F28105">
        <v>27.84</v>
      </c>
      <c r="G28105">
        <v>27.85</v>
      </c>
      <c r="H28105" s="172">
        <v>35.01</v>
      </c>
      <c r="I28105">
        <v>39.43</v>
      </c>
      <c r="J28105">
        <v>32.909999999999997</v>
      </c>
      <c r="K28105">
        <v>37.549999999999997</v>
      </c>
      <c r="L28105" s="32">
        <v>35.67</v>
      </c>
      <c r="M28105" s="173">
        <v>38316</v>
      </c>
      <c r="N28105" t="s">
        <v>48</v>
      </c>
      <c r="O28105">
        <v>4</v>
      </c>
    </row>
    <row r="28106" spans="1:15" x14ac:dyDescent="0.25">
      <c r="A28106" s="2">
        <v>37056</v>
      </c>
      <c r="B28106">
        <v>2400</v>
      </c>
      <c r="C28106">
        <v>20.98</v>
      </c>
      <c r="D28106">
        <v>23.64</v>
      </c>
      <c r="E28106">
        <v>24.12</v>
      </c>
      <c r="F28106">
        <v>21.14</v>
      </c>
      <c r="G28106">
        <v>20.97</v>
      </c>
      <c r="H28106" s="172">
        <v>23.01</v>
      </c>
      <c r="I28106">
        <v>26.85</v>
      </c>
      <c r="J28106">
        <v>22.93</v>
      </c>
      <c r="K28106">
        <v>25.23</v>
      </c>
      <c r="L28106" s="32">
        <v>23.38</v>
      </c>
      <c r="M28106" s="173">
        <v>34426</v>
      </c>
      <c r="N28106" t="s">
        <v>47</v>
      </c>
      <c r="O28106">
        <v>4</v>
      </c>
    </row>
    <row r="28107" spans="1:15" x14ac:dyDescent="0.25">
      <c r="A28107" s="2">
        <v>37057</v>
      </c>
      <c r="B28107">
        <v>100</v>
      </c>
      <c r="C28107">
        <v>26.47</v>
      </c>
      <c r="D28107">
        <v>28.09</v>
      </c>
      <c r="E28107">
        <v>28.39</v>
      </c>
      <c r="F28107">
        <v>29.92</v>
      </c>
      <c r="G28107">
        <v>26.2</v>
      </c>
      <c r="H28107" s="172">
        <v>22.43</v>
      </c>
      <c r="I28107">
        <v>22.43</v>
      </c>
      <c r="J28107">
        <v>22.43</v>
      </c>
      <c r="K28107">
        <v>22.43</v>
      </c>
      <c r="L28107" s="32">
        <v>22.43</v>
      </c>
      <c r="M28107" s="173">
        <v>31259</v>
      </c>
      <c r="N28107" t="s">
        <v>47</v>
      </c>
      <c r="O28107">
        <v>5</v>
      </c>
    </row>
    <row r="28108" spans="1:15" x14ac:dyDescent="0.25">
      <c r="A28108" s="2">
        <v>37057</v>
      </c>
      <c r="B28108">
        <v>200</v>
      </c>
      <c r="C28108">
        <v>25.76</v>
      </c>
      <c r="D28108">
        <v>25.68</v>
      </c>
      <c r="E28108">
        <v>25.69</v>
      </c>
      <c r="F28108">
        <v>31.57</v>
      </c>
      <c r="G28108">
        <v>25.3</v>
      </c>
      <c r="H28108" s="172">
        <v>18.989999999999998</v>
      </c>
      <c r="I28108">
        <v>18.989999999999998</v>
      </c>
      <c r="J28108">
        <v>18.989999999999998</v>
      </c>
      <c r="K28108">
        <v>18.989999999999998</v>
      </c>
      <c r="L28108" s="32">
        <v>18.989999999999998</v>
      </c>
      <c r="M28108" s="173">
        <v>29637</v>
      </c>
      <c r="N28108" t="s">
        <v>47</v>
      </c>
      <c r="O28108">
        <v>5</v>
      </c>
    </row>
    <row r="28109" spans="1:15" x14ac:dyDescent="0.25">
      <c r="A28109" s="2">
        <v>37057</v>
      </c>
      <c r="B28109">
        <v>300</v>
      </c>
      <c r="C28109">
        <v>21.62</v>
      </c>
      <c r="D28109">
        <v>20.73</v>
      </c>
      <c r="E28109">
        <v>20.57</v>
      </c>
      <c r="F28109">
        <v>25.04</v>
      </c>
      <c r="G28109">
        <v>21.36</v>
      </c>
      <c r="H28109" s="172">
        <v>17.38</v>
      </c>
      <c r="I28109">
        <v>17.38</v>
      </c>
      <c r="J28109">
        <v>17.38</v>
      </c>
      <c r="K28109">
        <v>17.38</v>
      </c>
      <c r="L28109" s="32">
        <v>17.38</v>
      </c>
      <c r="M28109" s="173">
        <v>28533</v>
      </c>
      <c r="N28109" t="s">
        <v>47</v>
      </c>
      <c r="O28109">
        <v>5</v>
      </c>
    </row>
    <row r="28110" spans="1:15" x14ac:dyDescent="0.25">
      <c r="A28110" s="2">
        <v>37057</v>
      </c>
      <c r="B28110">
        <v>400</v>
      </c>
      <c r="C28110">
        <v>20.96</v>
      </c>
      <c r="D28110">
        <v>20.059999999999999</v>
      </c>
      <c r="E28110">
        <v>19.91</v>
      </c>
      <c r="F28110">
        <v>24.43</v>
      </c>
      <c r="G28110">
        <v>20.7</v>
      </c>
      <c r="H28110" s="172">
        <v>16.010000000000002</v>
      </c>
      <c r="I28110">
        <v>16.010000000000002</v>
      </c>
      <c r="J28110">
        <v>16.010000000000002</v>
      </c>
      <c r="K28110">
        <v>16.010000000000002</v>
      </c>
      <c r="L28110" s="32">
        <v>16.010000000000002</v>
      </c>
      <c r="M28110" s="173">
        <v>27606</v>
      </c>
      <c r="N28110" t="s">
        <v>47</v>
      </c>
      <c r="O28110">
        <v>5</v>
      </c>
    </row>
    <row r="28111" spans="1:15" x14ac:dyDescent="0.25">
      <c r="A28111" s="2">
        <v>37057</v>
      </c>
      <c r="B28111">
        <v>500</v>
      </c>
      <c r="C28111">
        <v>18.32</v>
      </c>
      <c r="D28111">
        <v>18.32</v>
      </c>
      <c r="E28111">
        <v>18.32</v>
      </c>
      <c r="F28111">
        <v>18.32</v>
      </c>
      <c r="G28111">
        <v>18.32</v>
      </c>
      <c r="H28111" s="172">
        <v>17.940000000000001</v>
      </c>
      <c r="I28111">
        <v>17.940000000000001</v>
      </c>
      <c r="J28111">
        <v>17.940000000000001</v>
      </c>
      <c r="K28111">
        <v>17.940000000000001</v>
      </c>
      <c r="L28111" s="32">
        <v>17.940000000000001</v>
      </c>
      <c r="M28111" s="173">
        <v>27783</v>
      </c>
      <c r="N28111" t="s">
        <v>47</v>
      </c>
      <c r="O28111">
        <v>5</v>
      </c>
    </row>
    <row r="28112" spans="1:15" x14ac:dyDescent="0.25">
      <c r="A28112" s="2">
        <v>37057</v>
      </c>
      <c r="B28112">
        <v>600</v>
      </c>
      <c r="C28112">
        <v>20.18</v>
      </c>
      <c r="D28112">
        <v>19.84</v>
      </c>
      <c r="E28112">
        <v>19.78</v>
      </c>
      <c r="F28112">
        <v>21.48</v>
      </c>
      <c r="G28112">
        <v>20.079999999999998</v>
      </c>
      <c r="H28112" s="172">
        <v>18.86</v>
      </c>
      <c r="I28112">
        <v>18.86</v>
      </c>
      <c r="J28112">
        <v>18.86</v>
      </c>
      <c r="K28112">
        <v>18.86</v>
      </c>
      <c r="L28112" s="32">
        <v>18.86</v>
      </c>
      <c r="M28112" s="173">
        <v>29013</v>
      </c>
      <c r="N28112" t="s">
        <v>47</v>
      </c>
      <c r="O28112">
        <v>5</v>
      </c>
    </row>
    <row r="28113" spans="1:15" x14ac:dyDescent="0.25">
      <c r="A28113" s="2">
        <v>37057</v>
      </c>
      <c r="B28113">
        <v>700</v>
      </c>
      <c r="C28113">
        <v>28.2</v>
      </c>
      <c r="D28113">
        <v>28.04</v>
      </c>
      <c r="E28113">
        <v>28.01</v>
      </c>
      <c r="F28113">
        <v>28.88</v>
      </c>
      <c r="G28113">
        <v>28.16</v>
      </c>
      <c r="H28113" s="172">
        <v>21.43</v>
      </c>
      <c r="I28113">
        <v>21.42</v>
      </c>
      <c r="J28113">
        <v>21.42</v>
      </c>
      <c r="K28113">
        <v>21.43</v>
      </c>
      <c r="L28113" s="32">
        <v>21.42</v>
      </c>
      <c r="M28113" s="173">
        <v>31766</v>
      </c>
      <c r="N28113" t="s">
        <v>47</v>
      </c>
      <c r="O28113">
        <v>5</v>
      </c>
    </row>
    <row r="28114" spans="1:15" x14ac:dyDescent="0.25">
      <c r="A28114" s="2">
        <v>37057</v>
      </c>
      <c r="B28114">
        <v>800</v>
      </c>
      <c r="C28114">
        <v>40.200000000000003</v>
      </c>
      <c r="D28114">
        <v>40.200000000000003</v>
      </c>
      <c r="E28114">
        <v>40.200000000000003</v>
      </c>
      <c r="F28114">
        <v>40.200000000000003</v>
      </c>
      <c r="G28114">
        <v>40.200000000000003</v>
      </c>
      <c r="H28114" s="172">
        <v>29.14</v>
      </c>
      <c r="I28114">
        <v>28.98</v>
      </c>
      <c r="J28114">
        <v>29.01</v>
      </c>
      <c r="K28114">
        <v>30.27</v>
      </c>
      <c r="L28114" s="32">
        <v>28.71</v>
      </c>
      <c r="M28114" s="173">
        <v>35000</v>
      </c>
      <c r="N28114" t="s">
        <v>48</v>
      </c>
      <c r="O28114">
        <v>5</v>
      </c>
    </row>
    <row r="28115" spans="1:15" x14ac:dyDescent="0.25">
      <c r="A28115" s="2">
        <v>37057</v>
      </c>
      <c r="B28115">
        <v>900</v>
      </c>
      <c r="C28115">
        <v>38.86</v>
      </c>
      <c r="D28115">
        <v>39.42</v>
      </c>
      <c r="E28115">
        <v>39.520000000000003</v>
      </c>
      <c r="F28115">
        <v>38.86</v>
      </c>
      <c r="G28115">
        <v>38.86</v>
      </c>
      <c r="H28115" s="172">
        <v>31.45</v>
      </c>
      <c r="I28115">
        <v>31.05</v>
      </c>
      <c r="J28115">
        <v>31.01</v>
      </c>
      <c r="K28115">
        <v>34.82</v>
      </c>
      <c r="L28115" s="32">
        <v>30.36</v>
      </c>
      <c r="M28115" s="173">
        <v>37030</v>
      </c>
      <c r="N28115" t="s">
        <v>48</v>
      </c>
      <c r="O28115">
        <v>5</v>
      </c>
    </row>
    <row r="28116" spans="1:15" x14ac:dyDescent="0.25">
      <c r="A28116" s="2">
        <v>37057</v>
      </c>
      <c r="B28116">
        <v>1000</v>
      </c>
      <c r="C28116">
        <v>35</v>
      </c>
      <c r="D28116">
        <v>37.17</v>
      </c>
      <c r="E28116">
        <v>37.56</v>
      </c>
      <c r="F28116">
        <v>35</v>
      </c>
      <c r="G28116">
        <v>35</v>
      </c>
      <c r="H28116" s="172">
        <v>39.630000000000003</v>
      </c>
      <c r="I28116">
        <v>38.1</v>
      </c>
      <c r="J28116">
        <v>39.01</v>
      </c>
      <c r="K28116">
        <v>64.31</v>
      </c>
      <c r="L28116" s="32">
        <v>30.25</v>
      </c>
      <c r="M28116" s="173">
        <v>38440</v>
      </c>
      <c r="N28116" t="s">
        <v>48</v>
      </c>
      <c r="O28116">
        <v>5</v>
      </c>
    </row>
    <row r="28117" spans="1:15" x14ac:dyDescent="0.25">
      <c r="A28117" s="2">
        <v>37057</v>
      </c>
      <c r="B28117">
        <v>1100</v>
      </c>
      <c r="C28117">
        <v>39.96</v>
      </c>
      <c r="D28117">
        <v>41.94</v>
      </c>
      <c r="E28117">
        <v>42.23</v>
      </c>
      <c r="F28117">
        <v>40.19</v>
      </c>
      <c r="G28117">
        <v>39.99</v>
      </c>
      <c r="H28117" s="172">
        <v>45.24</v>
      </c>
      <c r="I28117">
        <v>43.93</v>
      </c>
      <c r="J28117">
        <v>45.07</v>
      </c>
      <c r="K28117">
        <v>76.599999999999994</v>
      </c>
      <c r="L28117" s="32">
        <v>33.64</v>
      </c>
      <c r="M28117" s="173">
        <v>39817</v>
      </c>
      <c r="N28117" t="s">
        <v>48</v>
      </c>
      <c r="O28117">
        <v>5</v>
      </c>
    </row>
    <row r="28118" spans="1:15" x14ac:dyDescent="0.25">
      <c r="A28118" s="2">
        <v>37057</v>
      </c>
      <c r="B28118">
        <v>1200</v>
      </c>
      <c r="C28118">
        <v>50.7</v>
      </c>
      <c r="D28118">
        <v>52.27</v>
      </c>
      <c r="E28118">
        <v>52.52</v>
      </c>
      <c r="F28118">
        <v>50.81</v>
      </c>
      <c r="G28118">
        <v>50.71</v>
      </c>
      <c r="H28118" s="172">
        <v>50.58</v>
      </c>
      <c r="I28118">
        <v>50.06</v>
      </c>
      <c r="J28118">
        <v>50.83</v>
      </c>
      <c r="K28118">
        <v>69.760000000000005</v>
      </c>
      <c r="L28118" s="32">
        <v>43.46</v>
      </c>
      <c r="M28118" s="173">
        <v>41047</v>
      </c>
      <c r="N28118" t="s">
        <v>48</v>
      </c>
      <c r="O28118">
        <v>5</v>
      </c>
    </row>
    <row r="28119" spans="1:15" x14ac:dyDescent="0.25">
      <c r="A28119" s="2">
        <v>37057</v>
      </c>
      <c r="B28119">
        <v>1300</v>
      </c>
      <c r="C28119">
        <v>63.1</v>
      </c>
      <c r="D28119">
        <v>64.2</v>
      </c>
      <c r="E28119">
        <v>64.400000000000006</v>
      </c>
      <c r="F28119">
        <v>63.1</v>
      </c>
      <c r="G28119">
        <v>63.1</v>
      </c>
      <c r="H28119" s="172">
        <v>50</v>
      </c>
      <c r="I28119">
        <v>51.34</v>
      </c>
      <c r="J28119">
        <v>51.6</v>
      </c>
      <c r="K28119">
        <v>50</v>
      </c>
      <c r="L28119" s="32">
        <v>50</v>
      </c>
      <c r="M28119" s="173">
        <v>42101</v>
      </c>
      <c r="N28119" t="s">
        <v>48</v>
      </c>
      <c r="O28119">
        <v>5</v>
      </c>
    </row>
    <row r="28120" spans="1:15" x14ac:dyDescent="0.25">
      <c r="A28120" s="2">
        <v>37057</v>
      </c>
      <c r="B28120">
        <v>1400</v>
      </c>
      <c r="C28120">
        <v>65.11</v>
      </c>
      <c r="D28120">
        <v>72.84</v>
      </c>
      <c r="E28120">
        <v>66.84</v>
      </c>
      <c r="F28120">
        <v>68.67</v>
      </c>
      <c r="G28120">
        <v>65.680000000000007</v>
      </c>
      <c r="H28120" s="172">
        <v>54.1</v>
      </c>
      <c r="I28120">
        <v>55.28</v>
      </c>
      <c r="J28120">
        <v>55.52</v>
      </c>
      <c r="K28120">
        <v>54.1</v>
      </c>
      <c r="L28120" s="32">
        <v>54.1</v>
      </c>
      <c r="M28120" s="173">
        <v>43171</v>
      </c>
      <c r="N28120" t="s">
        <v>48</v>
      </c>
      <c r="O28120">
        <v>5</v>
      </c>
    </row>
    <row r="28121" spans="1:15" x14ac:dyDescent="0.25">
      <c r="A28121" s="2">
        <v>37057</v>
      </c>
      <c r="B28121">
        <v>1500</v>
      </c>
      <c r="C28121">
        <v>63.89</v>
      </c>
      <c r="D28121">
        <v>77.28</v>
      </c>
      <c r="E28121">
        <v>66.11</v>
      </c>
      <c r="F28121">
        <v>70.430000000000007</v>
      </c>
      <c r="G28121">
        <v>64.94</v>
      </c>
      <c r="H28121" s="172">
        <v>59.1</v>
      </c>
      <c r="I28121">
        <v>60.09</v>
      </c>
      <c r="J28121">
        <v>60.29</v>
      </c>
      <c r="K28121">
        <v>59.1</v>
      </c>
      <c r="L28121" s="32">
        <v>59.1</v>
      </c>
      <c r="M28121" s="173">
        <v>43724</v>
      </c>
      <c r="N28121" t="s">
        <v>48</v>
      </c>
      <c r="O28121">
        <v>5</v>
      </c>
    </row>
    <row r="28122" spans="1:15" x14ac:dyDescent="0.25">
      <c r="A28122" s="2">
        <v>37057</v>
      </c>
      <c r="B28122">
        <v>1600</v>
      </c>
      <c r="C28122">
        <v>80.709999999999994</v>
      </c>
      <c r="D28122">
        <v>87.98</v>
      </c>
      <c r="E28122">
        <v>81.8</v>
      </c>
      <c r="F28122">
        <v>85.11</v>
      </c>
      <c r="G28122">
        <v>81.67</v>
      </c>
      <c r="H28122" s="172">
        <v>60</v>
      </c>
      <c r="I28122">
        <v>60.96</v>
      </c>
      <c r="J28122">
        <v>61.15</v>
      </c>
      <c r="K28122">
        <v>60</v>
      </c>
      <c r="L28122" s="32">
        <v>60</v>
      </c>
      <c r="M28122" s="173">
        <v>43949</v>
      </c>
      <c r="N28122" t="s">
        <v>48</v>
      </c>
      <c r="O28122">
        <v>5</v>
      </c>
    </row>
    <row r="28123" spans="1:15" x14ac:dyDescent="0.25">
      <c r="A28123" s="2">
        <v>37057</v>
      </c>
      <c r="B28123">
        <v>1700</v>
      </c>
      <c r="C28123">
        <v>44.98</v>
      </c>
      <c r="D28123">
        <v>63.9</v>
      </c>
      <c r="E28123">
        <v>48.26</v>
      </c>
      <c r="F28123">
        <v>56.87</v>
      </c>
      <c r="G28123">
        <v>47.6</v>
      </c>
      <c r="H28123" s="172">
        <v>55.33</v>
      </c>
      <c r="I28123">
        <v>56.47</v>
      </c>
      <c r="J28123">
        <v>56.69</v>
      </c>
      <c r="K28123">
        <v>55.33</v>
      </c>
      <c r="L28123" s="32">
        <v>55.33</v>
      </c>
      <c r="M28123" s="173">
        <v>43939</v>
      </c>
      <c r="N28123" t="s">
        <v>48</v>
      </c>
      <c r="O28123">
        <v>5</v>
      </c>
    </row>
    <row r="28124" spans="1:15" x14ac:dyDescent="0.25">
      <c r="A28124" s="2">
        <v>37057</v>
      </c>
      <c r="B28124">
        <v>1800</v>
      </c>
      <c r="C28124">
        <v>55.56</v>
      </c>
      <c r="D28124">
        <v>70.819999999999993</v>
      </c>
      <c r="E28124">
        <v>58.23</v>
      </c>
      <c r="F28124">
        <v>65.11</v>
      </c>
      <c r="G28124">
        <v>57.4</v>
      </c>
      <c r="H28124" s="172">
        <v>51.89</v>
      </c>
      <c r="I28124">
        <v>57.06</v>
      </c>
      <c r="J28124">
        <v>57.6</v>
      </c>
      <c r="K28124">
        <v>54.31</v>
      </c>
      <c r="L28124" s="32">
        <v>52.2</v>
      </c>
      <c r="M28124" s="173">
        <v>43263</v>
      </c>
      <c r="N28124" t="s">
        <v>48</v>
      </c>
      <c r="O28124">
        <v>5</v>
      </c>
    </row>
    <row r="28125" spans="1:15" x14ac:dyDescent="0.25">
      <c r="A28125" s="2">
        <v>37057</v>
      </c>
      <c r="B28125">
        <v>1900</v>
      </c>
      <c r="C28125">
        <v>48.38</v>
      </c>
      <c r="D28125">
        <v>65.58</v>
      </c>
      <c r="E28125">
        <v>51.58</v>
      </c>
      <c r="F28125">
        <v>58.48</v>
      </c>
      <c r="G28125">
        <v>50.14</v>
      </c>
      <c r="H28125" s="172">
        <v>40</v>
      </c>
      <c r="I28125">
        <v>41.73</v>
      </c>
      <c r="J28125">
        <v>42.01</v>
      </c>
      <c r="K28125">
        <v>40.200000000000003</v>
      </c>
      <c r="L28125" s="32">
        <v>40.04</v>
      </c>
      <c r="M28125" s="173">
        <v>41847</v>
      </c>
      <c r="N28125" t="s">
        <v>48</v>
      </c>
      <c r="O28125">
        <v>5</v>
      </c>
    </row>
    <row r="28126" spans="1:15" x14ac:dyDescent="0.25">
      <c r="A28126" s="2">
        <v>37057</v>
      </c>
      <c r="B28126">
        <v>2000</v>
      </c>
      <c r="C28126">
        <v>39.76</v>
      </c>
      <c r="D28126">
        <v>45.55</v>
      </c>
      <c r="E28126">
        <v>42.41</v>
      </c>
      <c r="F28126">
        <v>42.23</v>
      </c>
      <c r="G28126">
        <v>40.19</v>
      </c>
      <c r="H28126" s="172">
        <v>38.85</v>
      </c>
      <c r="I28126">
        <v>41.08</v>
      </c>
      <c r="J28126">
        <v>39.6</v>
      </c>
      <c r="K28126">
        <v>39.159999999999997</v>
      </c>
      <c r="L28126" s="32">
        <v>39.08</v>
      </c>
      <c r="M28126" s="173">
        <v>40253</v>
      </c>
      <c r="N28126" t="s">
        <v>48</v>
      </c>
      <c r="O28126">
        <v>5</v>
      </c>
    </row>
    <row r="28127" spans="1:15" x14ac:dyDescent="0.25">
      <c r="A28127" s="2">
        <v>37057</v>
      </c>
      <c r="B28127">
        <v>2100</v>
      </c>
      <c r="C28127">
        <v>43.92</v>
      </c>
      <c r="D28127">
        <v>43.92</v>
      </c>
      <c r="E28127">
        <v>43.92</v>
      </c>
      <c r="F28127">
        <v>43.92</v>
      </c>
      <c r="G28127">
        <v>43.92</v>
      </c>
      <c r="H28127" s="172">
        <v>41.03</v>
      </c>
      <c r="I28127">
        <v>42.72</v>
      </c>
      <c r="J28127">
        <v>43.02</v>
      </c>
      <c r="K28127">
        <v>41.14</v>
      </c>
      <c r="L28127" s="32">
        <v>41.05</v>
      </c>
      <c r="M28127" s="173">
        <v>39324</v>
      </c>
      <c r="N28127" t="s">
        <v>48</v>
      </c>
      <c r="O28127">
        <v>5</v>
      </c>
    </row>
    <row r="28128" spans="1:15" x14ac:dyDescent="0.25">
      <c r="A28128" s="2">
        <v>37057</v>
      </c>
      <c r="B28128">
        <v>2200</v>
      </c>
      <c r="C28128">
        <v>58.33</v>
      </c>
      <c r="D28128">
        <v>58.33</v>
      </c>
      <c r="E28128">
        <v>58.33</v>
      </c>
      <c r="F28128">
        <v>58.33</v>
      </c>
      <c r="G28128">
        <v>58.33</v>
      </c>
      <c r="H28128" s="172">
        <v>40.31</v>
      </c>
      <c r="I28128">
        <v>42.13</v>
      </c>
      <c r="J28128">
        <v>42.04</v>
      </c>
      <c r="K28128">
        <v>40.44</v>
      </c>
      <c r="L28128" s="32">
        <v>40.369999999999997</v>
      </c>
      <c r="M28128" s="173">
        <v>39304</v>
      </c>
      <c r="N28128" t="s">
        <v>48</v>
      </c>
      <c r="O28128">
        <v>5</v>
      </c>
    </row>
    <row r="28129" spans="1:15" x14ac:dyDescent="0.25">
      <c r="A28129" s="2">
        <v>37057</v>
      </c>
      <c r="B28129">
        <v>2300</v>
      </c>
      <c r="C28129">
        <v>30.39</v>
      </c>
      <c r="D28129">
        <v>30.39</v>
      </c>
      <c r="E28129">
        <v>30.39</v>
      </c>
      <c r="F28129">
        <v>30.39</v>
      </c>
      <c r="G28129">
        <v>30.39</v>
      </c>
      <c r="H28129" s="172">
        <v>32.44</v>
      </c>
      <c r="I28129">
        <v>34.99</v>
      </c>
      <c r="J28129">
        <v>33.270000000000003</v>
      </c>
      <c r="K28129">
        <v>32.6</v>
      </c>
      <c r="L28129" s="32">
        <v>32.659999999999997</v>
      </c>
      <c r="M28129" s="173">
        <v>36886</v>
      </c>
      <c r="N28129" t="s">
        <v>48</v>
      </c>
      <c r="O28129">
        <v>5</v>
      </c>
    </row>
    <row r="28130" spans="1:15" x14ac:dyDescent="0.25">
      <c r="A28130" s="2">
        <v>37057</v>
      </c>
      <c r="B28130">
        <v>2400</v>
      </c>
      <c r="C28130">
        <v>22.3</v>
      </c>
      <c r="D28130">
        <v>22.29</v>
      </c>
      <c r="E28130">
        <v>22.18</v>
      </c>
      <c r="F28130">
        <v>22.78</v>
      </c>
      <c r="G28130">
        <v>22.36</v>
      </c>
      <c r="H28130" s="172">
        <v>23.51</v>
      </c>
      <c r="I28130">
        <v>23.51</v>
      </c>
      <c r="J28130">
        <v>23.51</v>
      </c>
      <c r="K28130">
        <v>23.51</v>
      </c>
      <c r="L28130" s="32">
        <v>23.51</v>
      </c>
      <c r="M28130" s="173">
        <v>33817</v>
      </c>
      <c r="N28130" t="s">
        <v>47</v>
      </c>
      <c r="O28130">
        <v>5</v>
      </c>
    </row>
    <row r="28131" spans="1:15" x14ac:dyDescent="0.25">
      <c r="A28131" s="2">
        <v>37058</v>
      </c>
      <c r="B28131">
        <v>100</v>
      </c>
      <c r="C28131">
        <v>25.08</v>
      </c>
      <c r="D28131">
        <v>25.08</v>
      </c>
      <c r="E28131">
        <v>25.08</v>
      </c>
      <c r="F28131">
        <v>25.08</v>
      </c>
      <c r="G28131">
        <v>25.08</v>
      </c>
      <c r="H28131" s="172">
        <v>25</v>
      </c>
      <c r="I28131">
        <v>24.49</v>
      </c>
      <c r="J28131">
        <v>24.57</v>
      </c>
      <c r="K28131">
        <v>28.7</v>
      </c>
      <c r="L28131" s="32">
        <v>23.59</v>
      </c>
      <c r="M28131" s="173">
        <v>31044</v>
      </c>
      <c r="N28131" t="s">
        <v>47</v>
      </c>
      <c r="O28131">
        <v>6</v>
      </c>
    </row>
    <row r="28132" spans="1:15" x14ac:dyDescent="0.25">
      <c r="A28132" s="2">
        <v>37058</v>
      </c>
      <c r="B28132">
        <v>200</v>
      </c>
      <c r="C28132">
        <v>21.21</v>
      </c>
      <c r="D28132">
        <v>20.65</v>
      </c>
      <c r="E28132">
        <v>20.71</v>
      </c>
      <c r="F28132">
        <v>25.41</v>
      </c>
      <c r="G28132">
        <v>19.690000000000001</v>
      </c>
      <c r="H28132" s="172">
        <v>20.260000000000002</v>
      </c>
      <c r="I28132">
        <v>19.72</v>
      </c>
      <c r="J28132">
        <v>20.010000000000002</v>
      </c>
      <c r="K28132">
        <v>26.62</v>
      </c>
      <c r="L28132" s="32">
        <v>17.84</v>
      </c>
      <c r="M28132" s="173">
        <v>29117</v>
      </c>
      <c r="N28132" t="s">
        <v>47</v>
      </c>
      <c r="O28132">
        <v>6</v>
      </c>
    </row>
    <row r="28133" spans="1:15" x14ac:dyDescent="0.25">
      <c r="A28133" s="2">
        <v>37058</v>
      </c>
      <c r="B28133">
        <v>300</v>
      </c>
      <c r="C28133">
        <v>18.940000000000001</v>
      </c>
      <c r="D28133">
        <v>15.84</v>
      </c>
      <c r="E28133">
        <v>16.16</v>
      </c>
      <c r="F28133">
        <v>42.09</v>
      </c>
      <c r="G28133">
        <v>10.61</v>
      </c>
      <c r="H28133" s="172">
        <v>17.989999999999998</v>
      </c>
      <c r="I28133">
        <v>17.100000000000001</v>
      </c>
      <c r="J28133">
        <v>17.3</v>
      </c>
      <c r="K28133">
        <v>24.06</v>
      </c>
      <c r="L28133" s="32">
        <v>15.67</v>
      </c>
      <c r="M28133" s="173">
        <v>27835</v>
      </c>
      <c r="N28133" t="s">
        <v>47</v>
      </c>
      <c r="O28133">
        <v>6</v>
      </c>
    </row>
    <row r="28134" spans="1:15" x14ac:dyDescent="0.25">
      <c r="A28134" s="2">
        <v>37058</v>
      </c>
      <c r="B28134">
        <v>400</v>
      </c>
      <c r="C28134">
        <v>19.82</v>
      </c>
      <c r="D28134">
        <v>17.28</v>
      </c>
      <c r="E28134">
        <v>17.23</v>
      </c>
      <c r="F28134">
        <v>35.61</v>
      </c>
      <c r="G28134">
        <v>15.6</v>
      </c>
      <c r="H28134" s="172">
        <v>15.44</v>
      </c>
      <c r="I28134">
        <v>14.86</v>
      </c>
      <c r="J28134">
        <v>15.03</v>
      </c>
      <c r="K28134">
        <v>19.04</v>
      </c>
      <c r="L28134" s="32">
        <v>14.05</v>
      </c>
      <c r="M28134" s="173">
        <v>26956</v>
      </c>
      <c r="N28134" t="s">
        <v>47</v>
      </c>
      <c r="O28134">
        <v>6</v>
      </c>
    </row>
    <row r="28135" spans="1:15" x14ac:dyDescent="0.25">
      <c r="A28135" s="2">
        <v>37058</v>
      </c>
      <c r="B28135">
        <v>500</v>
      </c>
      <c r="C28135">
        <v>17.670000000000002</v>
      </c>
      <c r="D28135">
        <v>16.010000000000002</v>
      </c>
      <c r="E28135">
        <v>16.02</v>
      </c>
      <c r="F28135">
        <v>28.42</v>
      </c>
      <c r="G28135">
        <v>14.54</v>
      </c>
      <c r="H28135" s="172">
        <v>15.34</v>
      </c>
      <c r="I28135">
        <v>14.69</v>
      </c>
      <c r="J28135">
        <v>14.92</v>
      </c>
      <c r="K28135">
        <v>20.9</v>
      </c>
      <c r="L28135" s="32">
        <v>13.2</v>
      </c>
      <c r="M28135" s="173">
        <v>26606</v>
      </c>
      <c r="N28135" t="s">
        <v>47</v>
      </c>
      <c r="O28135">
        <v>6</v>
      </c>
    </row>
    <row r="28136" spans="1:15" x14ac:dyDescent="0.25">
      <c r="A28136" s="2">
        <v>37058</v>
      </c>
      <c r="B28136">
        <v>600</v>
      </c>
      <c r="C28136">
        <v>15.58</v>
      </c>
      <c r="D28136">
        <v>14.14</v>
      </c>
      <c r="E28136">
        <v>14.3</v>
      </c>
      <c r="F28136">
        <v>25.97</v>
      </c>
      <c r="G28136">
        <v>11.95</v>
      </c>
      <c r="H28136" s="172">
        <v>15.12</v>
      </c>
      <c r="I28136">
        <v>15.21</v>
      </c>
      <c r="J28136">
        <v>15.3</v>
      </c>
      <c r="K28136">
        <v>15.25</v>
      </c>
      <c r="L28136" s="32">
        <v>15.05</v>
      </c>
      <c r="M28136" s="173">
        <v>26824</v>
      </c>
      <c r="N28136" t="s">
        <v>47</v>
      </c>
      <c r="O28136">
        <v>6</v>
      </c>
    </row>
    <row r="28137" spans="1:15" x14ac:dyDescent="0.25">
      <c r="A28137" s="2">
        <v>37058</v>
      </c>
      <c r="B28137">
        <v>700</v>
      </c>
      <c r="C28137">
        <v>15.49</v>
      </c>
      <c r="D28137">
        <v>13.96</v>
      </c>
      <c r="E28137">
        <v>14.14</v>
      </c>
      <c r="F28137">
        <v>25.94</v>
      </c>
      <c r="G28137">
        <v>11.97</v>
      </c>
      <c r="H28137" s="172">
        <v>17.41</v>
      </c>
      <c r="I28137">
        <v>17.45</v>
      </c>
      <c r="J28137">
        <v>17.510000000000002</v>
      </c>
      <c r="K28137">
        <v>17.5</v>
      </c>
      <c r="L28137" s="32">
        <v>17.350000000000001</v>
      </c>
      <c r="M28137" s="173">
        <v>27332</v>
      </c>
      <c r="N28137" t="s">
        <v>47</v>
      </c>
      <c r="O28137">
        <v>6</v>
      </c>
    </row>
    <row r="28138" spans="1:15" x14ac:dyDescent="0.25">
      <c r="A28138" s="2">
        <v>37058</v>
      </c>
      <c r="B28138">
        <v>800</v>
      </c>
      <c r="C28138">
        <v>17.34</v>
      </c>
      <c r="D28138">
        <v>15.98</v>
      </c>
      <c r="E28138">
        <v>16.14</v>
      </c>
      <c r="F28138">
        <v>26.56</v>
      </c>
      <c r="G28138">
        <v>14.21</v>
      </c>
      <c r="H28138" s="172">
        <v>19.260000000000002</v>
      </c>
      <c r="I28138">
        <v>19.43</v>
      </c>
      <c r="J28138">
        <v>19.510000000000002</v>
      </c>
      <c r="K28138">
        <v>21.95</v>
      </c>
      <c r="L28138" s="32">
        <v>18.27</v>
      </c>
      <c r="M28138" s="173">
        <v>29283</v>
      </c>
      <c r="N28138" t="s">
        <v>48</v>
      </c>
      <c r="O28138">
        <v>6</v>
      </c>
    </row>
    <row r="28139" spans="1:15" x14ac:dyDescent="0.25">
      <c r="A28139" s="2">
        <v>37058</v>
      </c>
      <c r="B28139">
        <v>900</v>
      </c>
      <c r="C28139">
        <v>46.42</v>
      </c>
      <c r="D28139">
        <v>46.23</v>
      </c>
      <c r="E28139">
        <v>46.25</v>
      </c>
      <c r="F28139">
        <v>47.7</v>
      </c>
      <c r="G28139">
        <v>45.98</v>
      </c>
      <c r="H28139" s="172">
        <v>22.47</v>
      </c>
      <c r="I28139">
        <v>23.7</v>
      </c>
      <c r="J28139">
        <v>24.01</v>
      </c>
      <c r="K28139">
        <v>27.16</v>
      </c>
      <c r="L28139" s="32">
        <v>20.72</v>
      </c>
      <c r="M28139" s="173">
        <v>31917</v>
      </c>
      <c r="N28139" t="s">
        <v>48</v>
      </c>
      <c r="O28139">
        <v>6</v>
      </c>
    </row>
    <row r="28140" spans="1:15" x14ac:dyDescent="0.25">
      <c r="A28140" s="2">
        <v>37058</v>
      </c>
      <c r="B28140">
        <v>1000</v>
      </c>
      <c r="C28140">
        <v>35.35</v>
      </c>
      <c r="D28140">
        <v>49.64</v>
      </c>
      <c r="E28140">
        <v>50.64</v>
      </c>
      <c r="F28140">
        <v>43.58</v>
      </c>
      <c r="G28140">
        <v>36.9</v>
      </c>
      <c r="H28140" s="172">
        <v>27.29</v>
      </c>
      <c r="I28140">
        <v>28.73</v>
      </c>
      <c r="J28140">
        <v>29.01</v>
      </c>
      <c r="K28140">
        <v>29.3</v>
      </c>
      <c r="L28140" s="32">
        <v>26.7</v>
      </c>
      <c r="M28140" s="173">
        <v>34427</v>
      </c>
      <c r="N28140" t="s">
        <v>48</v>
      </c>
      <c r="O28140">
        <v>6</v>
      </c>
    </row>
    <row r="28141" spans="1:15" x14ac:dyDescent="0.25">
      <c r="A28141" s="2">
        <v>37058</v>
      </c>
      <c r="B28141">
        <v>1100</v>
      </c>
      <c r="C28141">
        <v>30.11</v>
      </c>
      <c r="D28141">
        <v>68.349999999999994</v>
      </c>
      <c r="E28141">
        <v>71.03</v>
      </c>
      <c r="F28141">
        <v>52.1</v>
      </c>
      <c r="G28141">
        <v>34.22</v>
      </c>
      <c r="H28141" s="172">
        <v>32.86</v>
      </c>
      <c r="I28141">
        <v>33.72</v>
      </c>
      <c r="J28141">
        <v>34.01</v>
      </c>
      <c r="K28141">
        <v>35.35</v>
      </c>
      <c r="L28141" s="32">
        <v>31.93</v>
      </c>
      <c r="M28141" s="173">
        <v>35912</v>
      </c>
      <c r="N28141" t="s">
        <v>48</v>
      </c>
      <c r="O28141">
        <v>6</v>
      </c>
    </row>
    <row r="28142" spans="1:15" x14ac:dyDescent="0.25">
      <c r="A28142" s="2">
        <v>37058</v>
      </c>
      <c r="B28142">
        <v>1200</v>
      </c>
      <c r="C28142">
        <v>38.409999999999997</v>
      </c>
      <c r="D28142">
        <v>52.99</v>
      </c>
      <c r="E28142">
        <v>54.01</v>
      </c>
      <c r="F28142">
        <v>46.8</v>
      </c>
      <c r="G28142">
        <v>39.979999999999997</v>
      </c>
      <c r="H28142" s="172">
        <v>35.590000000000003</v>
      </c>
      <c r="I28142">
        <v>35.909999999999997</v>
      </c>
      <c r="J28142">
        <v>35.51</v>
      </c>
      <c r="K28142">
        <v>36.049999999999997</v>
      </c>
      <c r="L28142" s="32">
        <v>35.68</v>
      </c>
      <c r="M28142" s="173">
        <v>36626</v>
      </c>
      <c r="N28142" t="s">
        <v>48</v>
      </c>
      <c r="O28142">
        <v>6</v>
      </c>
    </row>
    <row r="28143" spans="1:15" x14ac:dyDescent="0.25">
      <c r="A28143" s="2">
        <v>37058</v>
      </c>
      <c r="B28143">
        <v>1300</v>
      </c>
      <c r="C28143">
        <v>26.23</v>
      </c>
      <c r="D28143">
        <v>42.43</v>
      </c>
      <c r="E28143">
        <v>38.17</v>
      </c>
      <c r="F28143">
        <v>36.24</v>
      </c>
      <c r="G28143">
        <v>28.12</v>
      </c>
      <c r="H28143" s="172">
        <v>37.6</v>
      </c>
      <c r="I28143">
        <v>39.04</v>
      </c>
      <c r="J28143">
        <v>39.01</v>
      </c>
      <c r="K28143">
        <v>37.96</v>
      </c>
      <c r="L28143" s="32">
        <v>37.67</v>
      </c>
      <c r="M28143" s="173">
        <v>37043</v>
      </c>
      <c r="N28143" t="s">
        <v>48</v>
      </c>
      <c r="O28143">
        <v>6</v>
      </c>
    </row>
    <row r="28144" spans="1:15" x14ac:dyDescent="0.25">
      <c r="A28144" s="2">
        <v>37058</v>
      </c>
      <c r="B28144">
        <v>1400</v>
      </c>
      <c r="C28144">
        <v>25.48</v>
      </c>
      <c r="D28144">
        <v>52.84</v>
      </c>
      <c r="E28144">
        <v>36.840000000000003</v>
      </c>
      <c r="F28144">
        <v>43.49</v>
      </c>
      <c r="G28144">
        <v>28.94</v>
      </c>
      <c r="H28144" s="172">
        <v>39.07</v>
      </c>
      <c r="I28144">
        <v>40.03</v>
      </c>
      <c r="J28144">
        <v>40.01</v>
      </c>
      <c r="K28144">
        <v>39.36</v>
      </c>
      <c r="L28144" s="32">
        <v>39.130000000000003</v>
      </c>
      <c r="M28144" s="173">
        <v>36905</v>
      </c>
      <c r="N28144" t="s">
        <v>48</v>
      </c>
      <c r="O28144">
        <v>6</v>
      </c>
    </row>
    <row r="28145" spans="1:15" x14ac:dyDescent="0.25">
      <c r="A28145" s="2">
        <v>37058</v>
      </c>
      <c r="B28145">
        <v>1500</v>
      </c>
      <c r="C28145">
        <v>24.17</v>
      </c>
      <c r="D28145">
        <v>43.95</v>
      </c>
      <c r="E28145">
        <v>25.13</v>
      </c>
      <c r="F28145">
        <v>38.11</v>
      </c>
      <c r="G28145">
        <v>26.9</v>
      </c>
      <c r="H28145" s="172">
        <v>37.090000000000003</v>
      </c>
      <c r="I28145">
        <v>38.58</v>
      </c>
      <c r="J28145">
        <v>38.520000000000003</v>
      </c>
      <c r="K28145">
        <v>37.47</v>
      </c>
      <c r="L28145" s="32">
        <v>37.159999999999997</v>
      </c>
      <c r="M28145" s="173">
        <v>36595</v>
      </c>
      <c r="N28145" t="s">
        <v>48</v>
      </c>
      <c r="O28145">
        <v>6</v>
      </c>
    </row>
    <row r="28146" spans="1:15" x14ac:dyDescent="0.25">
      <c r="A28146" s="2">
        <v>37058</v>
      </c>
      <c r="B28146">
        <v>1600</v>
      </c>
      <c r="C28146">
        <v>29.83</v>
      </c>
      <c r="D28146">
        <v>49.5</v>
      </c>
      <c r="E28146">
        <v>30.81</v>
      </c>
      <c r="F28146">
        <v>43.69</v>
      </c>
      <c r="G28146">
        <v>32.53</v>
      </c>
      <c r="H28146" s="172">
        <v>37.1</v>
      </c>
      <c r="I28146">
        <v>38.75</v>
      </c>
      <c r="J28146">
        <v>38.53</v>
      </c>
      <c r="K28146">
        <v>37.590000000000003</v>
      </c>
      <c r="L28146" s="32">
        <v>37.200000000000003</v>
      </c>
      <c r="M28146" s="173">
        <v>36212</v>
      </c>
      <c r="N28146" t="s">
        <v>48</v>
      </c>
      <c r="O28146">
        <v>6</v>
      </c>
    </row>
    <row r="28147" spans="1:15" x14ac:dyDescent="0.25">
      <c r="A28147" s="2">
        <v>37058</v>
      </c>
      <c r="B28147">
        <v>1700</v>
      </c>
      <c r="C28147">
        <v>18.98</v>
      </c>
      <c r="D28147">
        <v>36.68</v>
      </c>
      <c r="E28147">
        <v>19.809999999999999</v>
      </c>
      <c r="F28147">
        <v>31.46</v>
      </c>
      <c r="G28147">
        <v>21.41</v>
      </c>
      <c r="H28147" s="172">
        <v>37.11</v>
      </c>
      <c r="I28147">
        <v>37.61</v>
      </c>
      <c r="J28147">
        <v>37.21</v>
      </c>
      <c r="K28147">
        <v>37.6</v>
      </c>
      <c r="L28147" s="32">
        <v>37.200000000000003</v>
      </c>
      <c r="M28147" s="173">
        <v>35784</v>
      </c>
      <c r="N28147" t="s">
        <v>48</v>
      </c>
      <c r="O28147">
        <v>6</v>
      </c>
    </row>
    <row r="28148" spans="1:15" x14ac:dyDescent="0.25">
      <c r="A28148" s="2">
        <v>37058</v>
      </c>
      <c r="B28148">
        <v>1800</v>
      </c>
      <c r="C28148">
        <v>28.41</v>
      </c>
      <c r="D28148">
        <v>29.18</v>
      </c>
      <c r="E28148">
        <v>28.33</v>
      </c>
      <c r="F28148">
        <v>28.97</v>
      </c>
      <c r="G28148">
        <v>28.55</v>
      </c>
      <c r="H28148" s="172">
        <v>34.950000000000003</v>
      </c>
      <c r="I28148">
        <v>35.72</v>
      </c>
      <c r="J28148">
        <v>35.14</v>
      </c>
      <c r="K28148">
        <v>35.590000000000003</v>
      </c>
      <c r="L28148" s="32">
        <v>35.07</v>
      </c>
      <c r="M28148" s="173">
        <v>35324</v>
      </c>
      <c r="N28148" t="s">
        <v>48</v>
      </c>
      <c r="O28148">
        <v>6</v>
      </c>
    </row>
    <row r="28149" spans="1:15" x14ac:dyDescent="0.25">
      <c r="A28149" s="2">
        <v>37058</v>
      </c>
      <c r="B28149">
        <v>1900</v>
      </c>
      <c r="C28149">
        <v>20.41</v>
      </c>
      <c r="D28149">
        <v>20.5</v>
      </c>
      <c r="E28149">
        <v>20.260000000000002</v>
      </c>
      <c r="F28149">
        <v>20.5</v>
      </c>
      <c r="G28149">
        <v>20.46</v>
      </c>
      <c r="H28149" s="172">
        <v>28.01</v>
      </c>
      <c r="I28149">
        <v>29.16</v>
      </c>
      <c r="J28149">
        <v>28.13</v>
      </c>
      <c r="K28149">
        <v>28.98</v>
      </c>
      <c r="L28149" s="32">
        <v>28.19</v>
      </c>
      <c r="M28149" s="173">
        <v>34767</v>
      </c>
      <c r="N28149" t="s">
        <v>48</v>
      </c>
      <c r="O28149">
        <v>6</v>
      </c>
    </row>
    <row r="28150" spans="1:15" x14ac:dyDescent="0.25">
      <c r="A28150" s="2">
        <v>37058</v>
      </c>
      <c r="B28150">
        <v>2000</v>
      </c>
      <c r="C28150">
        <v>19.59</v>
      </c>
      <c r="D28150">
        <v>19.68</v>
      </c>
      <c r="E28150">
        <v>19.45</v>
      </c>
      <c r="F28150">
        <v>19.68</v>
      </c>
      <c r="G28150">
        <v>19.649999999999999</v>
      </c>
      <c r="H28150" s="172">
        <v>28.07</v>
      </c>
      <c r="I28150">
        <v>30.75</v>
      </c>
      <c r="J28150">
        <v>30.01</v>
      </c>
      <c r="K28150">
        <v>29.04</v>
      </c>
      <c r="L28150" s="32">
        <v>28.26</v>
      </c>
      <c r="M28150" s="173">
        <v>34245</v>
      </c>
      <c r="N28150" t="s">
        <v>48</v>
      </c>
      <c r="O28150">
        <v>6</v>
      </c>
    </row>
    <row r="28151" spans="1:15" x14ac:dyDescent="0.25">
      <c r="A28151" s="2">
        <v>37058</v>
      </c>
      <c r="B28151">
        <v>2100</v>
      </c>
      <c r="C28151">
        <v>19.989999999999998</v>
      </c>
      <c r="D28151">
        <v>20.079999999999998</v>
      </c>
      <c r="E28151">
        <v>19.8</v>
      </c>
      <c r="F28151">
        <v>20.23</v>
      </c>
      <c r="G28151">
        <v>20.059999999999999</v>
      </c>
      <c r="H28151" s="172">
        <v>34.049999999999997</v>
      </c>
      <c r="I28151">
        <v>34.75</v>
      </c>
      <c r="J28151">
        <v>34.049999999999997</v>
      </c>
      <c r="K28151">
        <v>34.53</v>
      </c>
      <c r="L28151" s="32">
        <v>34.130000000000003</v>
      </c>
      <c r="M28151" s="173">
        <v>34511</v>
      </c>
      <c r="N28151" t="s">
        <v>48</v>
      </c>
      <c r="O28151">
        <v>6</v>
      </c>
    </row>
    <row r="28152" spans="1:15" x14ac:dyDescent="0.25">
      <c r="A28152" s="2">
        <v>37058</v>
      </c>
      <c r="B28152">
        <v>2200</v>
      </c>
      <c r="C28152">
        <v>19.350000000000001</v>
      </c>
      <c r="D28152">
        <v>22.41</v>
      </c>
      <c r="E28152">
        <v>22.28</v>
      </c>
      <c r="F28152">
        <v>26.79</v>
      </c>
      <c r="G28152">
        <v>18.3</v>
      </c>
      <c r="H28152" s="172">
        <v>31.97</v>
      </c>
      <c r="I28152">
        <v>34.26</v>
      </c>
      <c r="J28152">
        <v>33.72</v>
      </c>
      <c r="K28152">
        <v>32.5</v>
      </c>
      <c r="L28152" s="32">
        <v>32.06</v>
      </c>
      <c r="M28152" s="173">
        <v>34522</v>
      </c>
      <c r="N28152" t="s">
        <v>48</v>
      </c>
      <c r="O28152">
        <v>6</v>
      </c>
    </row>
    <row r="28153" spans="1:15" x14ac:dyDescent="0.25">
      <c r="A28153" s="2">
        <v>37058</v>
      </c>
      <c r="B28153">
        <v>2300</v>
      </c>
      <c r="C28153">
        <v>20.440000000000001</v>
      </c>
      <c r="D28153">
        <v>19.41</v>
      </c>
      <c r="E28153">
        <v>19.13</v>
      </c>
      <c r="F28153">
        <v>28.7</v>
      </c>
      <c r="G28153">
        <v>17.95</v>
      </c>
      <c r="H28153" s="172">
        <v>24.03</v>
      </c>
      <c r="I28153">
        <v>26</v>
      </c>
      <c r="J28153">
        <v>25.34</v>
      </c>
      <c r="K28153">
        <v>29.07</v>
      </c>
      <c r="L28153" s="32">
        <v>22.43</v>
      </c>
      <c r="M28153" s="173">
        <v>32780</v>
      </c>
      <c r="N28153" t="s">
        <v>48</v>
      </c>
      <c r="O28153">
        <v>6</v>
      </c>
    </row>
    <row r="28154" spans="1:15" x14ac:dyDescent="0.25">
      <c r="A28154" s="2">
        <v>37058</v>
      </c>
      <c r="B28154">
        <v>2400</v>
      </c>
      <c r="C28154">
        <v>17.73</v>
      </c>
      <c r="D28154">
        <v>16.45</v>
      </c>
      <c r="E28154">
        <v>16.16</v>
      </c>
      <c r="F28154">
        <v>27.81</v>
      </c>
      <c r="G28154">
        <v>14.67</v>
      </c>
      <c r="H28154" s="172">
        <v>21.07</v>
      </c>
      <c r="I28154">
        <v>21.85</v>
      </c>
      <c r="J28154">
        <v>22.01</v>
      </c>
      <c r="K28154">
        <v>21.1</v>
      </c>
      <c r="L28154" s="32">
        <v>21.05</v>
      </c>
      <c r="M28154" s="173">
        <v>30256</v>
      </c>
      <c r="N28154" t="s">
        <v>47</v>
      </c>
      <c r="O28154">
        <v>6</v>
      </c>
    </row>
    <row r="28155" spans="1:15" x14ac:dyDescent="0.25">
      <c r="A28155" s="2">
        <v>37059</v>
      </c>
      <c r="B28155">
        <v>100</v>
      </c>
      <c r="C28155">
        <v>17.399999999999999</v>
      </c>
      <c r="D28155">
        <v>15.44</v>
      </c>
      <c r="E28155">
        <v>15.28</v>
      </c>
      <c r="F28155">
        <v>31.8</v>
      </c>
      <c r="G28155">
        <v>12.86</v>
      </c>
      <c r="H28155" s="172">
        <v>20.81</v>
      </c>
      <c r="I28155">
        <v>20</v>
      </c>
      <c r="J28155">
        <v>20.059999999999999</v>
      </c>
      <c r="K28155">
        <v>26.91</v>
      </c>
      <c r="L28155" s="32">
        <v>18.5</v>
      </c>
      <c r="M28155" s="173">
        <v>28092</v>
      </c>
      <c r="N28155" t="s">
        <v>47</v>
      </c>
      <c r="O28155">
        <v>7</v>
      </c>
    </row>
    <row r="28156" spans="1:15" x14ac:dyDescent="0.25">
      <c r="A28156" s="2">
        <v>37059</v>
      </c>
      <c r="B28156">
        <v>200</v>
      </c>
      <c r="C28156">
        <v>16.32</v>
      </c>
      <c r="D28156">
        <v>14.09</v>
      </c>
      <c r="E28156">
        <v>14.22</v>
      </c>
      <c r="F28156">
        <v>31.73</v>
      </c>
      <c r="G28156">
        <v>11.29</v>
      </c>
      <c r="H28156" s="172">
        <v>16.8</v>
      </c>
      <c r="I28156">
        <v>16</v>
      </c>
      <c r="J28156">
        <v>16.05</v>
      </c>
      <c r="K28156">
        <v>22.8</v>
      </c>
      <c r="L28156" s="32">
        <v>14.53</v>
      </c>
      <c r="M28156" s="173">
        <v>26514</v>
      </c>
      <c r="N28156" t="s">
        <v>47</v>
      </c>
      <c r="O28156">
        <v>7</v>
      </c>
    </row>
    <row r="28157" spans="1:15" x14ac:dyDescent="0.25">
      <c r="A28157" s="2">
        <v>37059</v>
      </c>
      <c r="B28157">
        <v>300</v>
      </c>
      <c r="C28157">
        <v>14.91</v>
      </c>
      <c r="D28157">
        <v>13.06</v>
      </c>
      <c r="E28157">
        <v>13.27</v>
      </c>
      <c r="F28157">
        <v>27.24</v>
      </c>
      <c r="G28157">
        <v>10.71</v>
      </c>
      <c r="H28157" s="172">
        <v>14.4</v>
      </c>
      <c r="I28157">
        <v>13.81</v>
      </c>
      <c r="J28157">
        <v>13.93</v>
      </c>
      <c r="K28157">
        <v>18.440000000000001</v>
      </c>
      <c r="L28157" s="32">
        <v>12.83</v>
      </c>
      <c r="M28157" s="173">
        <v>25415</v>
      </c>
      <c r="N28157" t="s">
        <v>47</v>
      </c>
      <c r="O28157">
        <v>7</v>
      </c>
    </row>
    <row r="28158" spans="1:15" x14ac:dyDescent="0.25">
      <c r="A28158" s="2">
        <v>37059</v>
      </c>
      <c r="B28158">
        <v>400</v>
      </c>
      <c r="C28158">
        <v>13.88</v>
      </c>
      <c r="D28158">
        <v>11.93</v>
      </c>
      <c r="E28158">
        <v>12.15</v>
      </c>
      <c r="F28158">
        <v>26.91</v>
      </c>
      <c r="G28158">
        <v>9.4600000000000009</v>
      </c>
      <c r="H28158" s="172">
        <v>13.72</v>
      </c>
      <c r="I28158">
        <v>13.48</v>
      </c>
      <c r="J28158">
        <v>13.51</v>
      </c>
      <c r="K28158">
        <v>14.75</v>
      </c>
      <c r="L28158" s="32">
        <v>13.29</v>
      </c>
      <c r="M28158" s="173">
        <v>24346</v>
      </c>
      <c r="N28158" t="s">
        <v>47</v>
      </c>
      <c r="O28158">
        <v>7</v>
      </c>
    </row>
    <row r="28159" spans="1:15" x14ac:dyDescent="0.25">
      <c r="A28159" s="2">
        <v>37059</v>
      </c>
      <c r="B28159">
        <v>500</v>
      </c>
      <c r="C28159">
        <v>5.38</v>
      </c>
      <c r="D28159">
        <v>2.64</v>
      </c>
      <c r="E28159">
        <v>2.95</v>
      </c>
      <c r="F28159">
        <v>23.64</v>
      </c>
      <c r="G28159">
        <v>-0.8</v>
      </c>
      <c r="H28159" s="172">
        <v>12.87</v>
      </c>
      <c r="I28159">
        <v>12.61</v>
      </c>
      <c r="J28159">
        <v>12.66</v>
      </c>
      <c r="K28159">
        <v>13.98</v>
      </c>
      <c r="L28159" s="32">
        <v>12.41</v>
      </c>
      <c r="M28159" s="173">
        <v>23864</v>
      </c>
      <c r="N28159" t="s">
        <v>47</v>
      </c>
      <c r="O28159">
        <v>7</v>
      </c>
    </row>
    <row r="28160" spans="1:15" x14ac:dyDescent="0.25">
      <c r="A28160" s="2">
        <v>37059</v>
      </c>
      <c r="B28160">
        <v>600</v>
      </c>
      <c r="C28160">
        <v>1.0900000000000001</v>
      </c>
      <c r="D28160">
        <v>0.83</v>
      </c>
      <c r="E28160">
        <v>0.86</v>
      </c>
      <c r="F28160">
        <v>2.87</v>
      </c>
      <c r="G28160">
        <v>0.49</v>
      </c>
      <c r="H28160" s="172">
        <v>12.74</v>
      </c>
      <c r="I28160">
        <v>12.5</v>
      </c>
      <c r="J28160">
        <v>12.54</v>
      </c>
      <c r="K28160">
        <v>13.67</v>
      </c>
      <c r="L28160" s="32">
        <v>12.34</v>
      </c>
      <c r="M28160" s="173">
        <v>23423</v>
      </c>
      <c r="N28160" t="s">
        <v>47</v>
      </c>
      <c r="O28160">
        <v>7</v>
      </c>
    </row>
    <row r="28161" spans="1:15" x14ac:dyDescent="0.25">
      <c r="A28161" s="2">
        <v>37059</v>
      </c>
      <c r="B28161">
        <v>700</v>
      </c>
      <c r="C28161">
        <v>0</v>
      </c>
      <c r="D28161">
        <v>0</v>
      </c>
      <c r="E28161">
        <v>0</v>
      </c>
      <c r="F28161">
        <v>0</v>
      </c>
      <c r="G28161">
        <v>0</v>
      </c>
      <c r="H28161" s="172">
        <v>13.12</v>
      </c>
      <c r="I28161">
        <v>13.12</v>
      </c>
      <c r="J28161">
        <v>13.19</v>
      </c>
      <c r="K28161">
        <v>13.73</v>
      </c>
      <c r="L28161" s="32">
        <v>12.9</v>
      </c>
      <c r="M28161" s="173">
        <v>23239</v>
      </c>
      <c r="N28161" t="s">
        <v>47</v>
      </c>
      <c r="O28161">
        <v>7</v>
      </c>
    </row>
    <row r="28162" spans="1:15" x14ac:dyDescent="0.25">
      <c r="A28162" s="2">
        <v>37059</v>
      </c>
      <c r="B28162">
        <v>800</v>
      </c>
      <c r="C28162">
        <v>7.58</v>
      </c>
      <c r="D28162">
        <v>7.58</v>
      </c>
      <c r="E28162">
        <v>7.58</v>
      </c>
      <c r="F28162">
        <v>7.58</v>
      </c>
      <c r="G28162">
        <v>7.58</v>
      </c>
      <c r="H28162" s="172">
        <v>14.63</v>
      </c>
      <c r="I28162">
        <v>17.34</v>
      </c>
      <c r="J28162">
        <v>17.350000000000001</v>
      </c>
      <c r="K28162">
        <v>15.06</v>
      </c>
      <c r="L28162" s="32">
        <v>14.63</v>
      </c>
      <c r="M28162" s="173">
        <v>24390</v>
      </c>
      <c r="N28162" t="s">
        <v>48</v>
      </c>
      <c r="O28162">
        <v>7</v>
      </c>
    </row>
    <row r="28163" spans="1:15" x14ac:dyDescent="0.25">
      <c r="A28163" s="2">
        <v>37059</v>
      </c>
      <c r="B28163">
        <v>900</v>
      </c>
      <c r="C28163">
        <v>17</v>
      </c>
      <c r="D28163">
        <v>17</v>
      </c>
      <c r="E28163">
        <v>17</v>
      </c>
      <c r="F28163">
        <v>17</v>
      </c>
      <c r="G28163">
        <v>17</v>
      </c>
      <c r="H28163" s="172">
        <v>19.329999999999998</v>
      </c>
      <c r="I28163">
        <v>20.88</v>
      </c>
      <c r="J28163">
        <v>21.19</v>
      </c>
      <c r="K28163">
        <v>25.13</v>
      </c>
      <c r="L28163" s="32">
        <v>17.22</v>
      </c>
      <c r="M28163" s="173">
        <v>26584</v>
      </c>
      <c r="N28163" t="s">
        <v>48</v>
      </c>
      <c r="O28163">
        <v>7</v>
      </c>
    </row>
    <row r="28164" spans="1:15" x14ac:dyDescent="0.25">
      <c r="A28164" s="2">
        <v>37059</v>
      </c>
      <c r="B28164">
        <v>1000</v>
      </c>
      <c r="C28164">
        <v>18.55</v>
      </c>
      <c r="D28164">
        <v>18.55</v>
      </c>
      <c r="E28164">
        <v>18.55</v>
      </c>
      <c r="F28164">
        <v>18.55</v>
      </c>
      <c r="G28164">
        <v>18.55</v>
      </c>
      <c r="H28164" s="172">
        <v>22.5</v>
      </c>
      <c r="I28164">
        <v>24.89</v>
      </c>
      <c r="J28164">
        <v>24.19</v>
      </c>
      <c r="K28164">
        <v>22.79</v>
      </c>
      <c r="L28164" s="32">
        <v>22.6</v>
      </c>
      <c r="M28164" s="173">
        <v>28490</v>
      </c>
      <c r="N28164" t="s">
        <v>48</v>
      </c>
      <c r="O28164">
        <v>7</v>
      </c>
    </row>
    <row r="28165" spans="1:15" x14ac:dyDescent="0.25">
      <c r="A28165" s="2">
        <v>37059</v>
      </c>
      <c r="B28165">
        <v>1100</v>
      </c>
      <c r="C28165">
        <v>23.76</v>
      </c>
      <c r="D28165">
        <v>23.76</v>
      </c>
      <c r="E28165">
        <v>23.76</v>
      </c>
      <c r="F28165">
        <v>23.76</v>
      </c>
      <c r="G28165">
        <v>23.76</v>
      </c>
      <c r="H28165" s="172">
        <v>28.27</v>
      </c>
      <c r="I28165">
        <v>30.09</v>
      </c>
      <c r="J28165">
        <v>30.24</v>
      </c>
      <c r="K28165">
        <v>30.3</v>
      </c>
      <c r="L28165" s="32">
        <v>27.62</v>
      </c>
      <c r="M28165" s="173">
        <v>30079</v>
      </c>
      <c r="N28165" t="s">
        <v>48</v>
      </c>
      <c r="O28165">
        <v>7</v>
      </c>
    </row>
    <row r="28166" spans="1:15" x14ac:dyDescent="0.25">
      <c r="A28166" s="2">
        <v>37059</v>
      </c>
      <c r="B28166">
        <v>1200</v>
      </c>
      <c r="C28166">
        <v>22.73</v>
      </c>
      <c r="D28166">
        <v>22.73</v>
      </c>
      <c r="E28166">
        <v>22.73</v>
      </c>
      <c r="F28166">
        <v>22.73</v>
      </c>
      <c r="G28166">
        <v>22.73</v>
      </c>
      <c r="H28166" s="172">
        <v>31.97</v>
      </c>
      <c r="I28166">
        <v>34.130000000000003</v>
      </c>
      <c r="J28166">
        <v>33.979999999999997</v>
      </c>
      <c r="K28166">
        <v>32.51</v>
      </c>
      <c r="L28166" s="32">
        <v>31.97</v>
      </c>
      <c r="M28166" s="173">
        <v>30945</v>
      </c>
      <c r="N28166" t="s">
        <v>48</v>
      </c>
      <c r="O28166">
        <v>7</v>
      </c>
    </row>
    <row r="28167" spans="1:15" x14ac:dyDescent="0.25">
      <c r="A28167" s="2">
        <v>37059</v>
      </c>
      <c r="B28167">
        <v>1300</v>
      </c>
      <c r="C28167">
        <v>33.340000000000003</v>
      </c>
      <c r="D28167">
        <v>33.340000000000003</v>
      </c>
      <c r="E28167">
        <v>33.340000000000003</v>
      </c>
      <c r="F28167">
        <v>33.340000000000003</v>
      </c>
      <c r="G28167">
        <v>33.340000000000003</v>
      </c>
      <c r="H28167" s="172">
        <v>34.950000000000003</v>
      </c>
      <c r="I28167">
        <v>36.99</v>
      </c>
      <c r="J28167">
        <v>37.01</v>
      </c>
      <c r="K28167">
        <v>35.200000000000003</v>
      </c>
      <c r="L28167" s="32">
        <v>35</v>
      </c>
      <c r="M28167" s="173">
        <v>31352</v>
      </c>
      <c r="N28167" t="s">
        <v>48</v>
      </c>
      <c r="O28167">
        <v>7</v>
      </c>
    </row>
    <row r="28168" spans="1:15" x14ac:dyDescent="0.25">
      <c r="A28168" s="2">
        <v>37059</v>
      </c>
      <c r="B28168">
        <v>1400</v>
      </c>
      <c r="C28168">
        <v>31.48</v>
      </c>
      <c r="D28168">
        <v>31.48</v>
      </c>
      <c r="E28168">
        <v>31.48</v>
      </c>
      <c r="F28168">
        <v>31.48</v>
      </c>
      <c r="G28168">
        <v>31.48</v>
      </c>
      <c r="H28168" s="172">
        <v>36.24</v>
      </c>
      <c r="I28168">
        <v>38.380000000000003</v>
      </c>
      <c r="J28168">
        <v>38.01</v>
      </c>
      <c r="K28168">
        <v>36.46</v>
      </c>
      <c r="L28168" s="32">
        <v>36.32</v>
      </c>
      <c r="M28168" s="173">
        <v>31749</v>
      </c>
      <c r="N28168" t="s">
        <v>48</v>
      </c>
      <c r="O28168">
        <v>7</v>
      </c>
    </row>
    <row r="28169" spans="1:15" x14ac:dyDescent="0.25">
      <c r="A28169" s="2">
        <v>37059</v>
      </c>
      <c r="B28169">
        <v>1500</v>
      </c>
      <c r="C28169">
        <v>27.77</v>
      </c>
      <c r="D28169">
        <v>27.77</v>
      </c>
      <c r="E28169">
        <v>27.77</v>
      </c>
      <c r="F28169">
        <v>27.77</v>
      </c>
      <c r="G28169">
        <v>27.77</v>
      </c>
      <c r="H28169" s="172">
        <v>35.89</v>
      </c>
      <c r="I28169">
        <v>37.75</v>
      </c>
      <c r="J28169">
        <v>37.15</v>
      </c>
      <c r="K28169">
        <v>36.369999999999997</v>
      </c>
      <c r="L28169" s="32">
        <v>36.03</v>
      </c>
      <c r="M28169" s="173">
        <v>32101</v>
      </c>
      <c r="N28169" t="s">
        <v>48</v>
      </c>
      <c r="O28169">
        <v>7</v>
      </c>
    </row>
    <row r="28170" spans="1:15" x14ac:dyDescent="0.25">
      <c r="A28170" s="2">
        <v>37059</v>
      </c>
      <c r="B28170">
        <v>1600</v>
      </c>
      <c r="C28170">
        <v>36.69</v>
      </c>
      <c r="D28170">
        <v>36.69</v>
      </c>
      <c r="E28170">
        <v>36.69</v>
      </c>
      <c r="F28170">
        <v>36.69</v>
      </c>
      <c r="G28170">
        <v>36.69</v>
      </c>
      <c r="H28170" s="172">
        <v>37.979999999999997</v>
      </c>
      <c r="I28170">
        <v>39.729999999999997</v>
      </c>
      <c r="J28170">
        <v>39.54</v>
      </c>
      <c r="K28170">
        <v>38.49</v>
      </c>
      <c r="L28170" s="32">
        <v>38.08</v>
      </c>
      <c r="M28170" s="173">
        <v>32745</v>
      </c>
      <c r="N28170" t="s">
        <v>48</v>
      </c>
      <c r="O28170">
        <v>7</v>
      </c>
    </row>
    <row r="28171" spans="1:15" x14ac:dyDescent="0.25">
      <c r="A28171" s="2">
        <v>37059</v>
      </c>
      <c r="B28171">
        <v>1700</v>
      </c>
      <c r="C28171">
        <v>43.93</v>
      </c>
      <c r="D28171">
        <v>43.93</v>
      </c>
      <c r="E28171">
        <v>43.93</v>
      </c>
      <c r="F28171">
        <v>43.93</v>
      </c>
      <c r="G28171">
        <v>43.93</v>
      </c>
      <c r="H28171" s="172">
        <v>37.119999999999997</v>
      </c>
      <c r="I28171">
        <v>39.01</v>
      </c>
      <c r="J28171">
        <v>38.81</v>
      </c>
      <c r="K28171">
        <v>37.659999999999997</v>
      </c>
      <c r="L28171" s="32">
        <v>37.22</v>
      </c>
      <c r="M28171" s="173">
        <v>33744</v>
      </c>
      <c r="N28171" t="s">
        <v>48</v>
      </c>
      <c r="O28171">
        <v>7</v>
      </c>
    </row>
    <row r="28172" spans="1:15" x14ac:dyDescent="0.25">
      <c r="A28172" s="2">
        <v>37059</v>
      </c>
      <c r="B28172">
        <v>1800</v>
      </c>
      <c r="C28172">
        <v>56</v>
      </c>
      <c r="D28172">
        <v>56</v>
      </c>
      <c r="E28172">
        <v>56</v>
      </c>
      <c r="F28172">
        <v>56</v>
      </c>
      <c r="G28172">
        <v>56</v>
      </c>
      <c r="H28172" s="172">
        <v>33.43</v>
      </c>
      <c r="I28172">
        <v>35.39</v>
      </c>
      <c r="J28172">
        <v>35.01</v>
      </c>
      <c r="K28172">
        <v>34.619999999999997</v>
      </c>
      <c r="L28172" s="32">
        <v>33.39</v>
      </c>
      <c r="M28172" s="173">
        <v>34389</v>
      </c>
      <c r="N28172" t="s">
        <v>48</v>
      </c>
      <c r="O28172">
        <v>7</v>
      </c>
    </row>
    <row r="28173" spans="1:15" x14ac:dyDescent="0.25">
      <c r="A28173" s="2">
        <v>37059</v>
      </c>
      <c r="B28173">
        <v>1900</v>
      </c>
      <c r="C28173">
        <v>30.68</v>
      </c>
      <c r="D28173">
        <v>30.68</v>
      </c>
      <c r="E28173">
        <v>30.68</v>
      </c>
      <c r="F28173">
        <v>30.68</v>
      </c>
      <c r="G28173">
        <v>30.68</v>
      </c>
      <c r="H28173" s="172">
        <v>26.61</v>
      </c>
      <c r="I28173">
        <v>28.87</v>
      </c>
      <c r="J28173">
        <v>28.01</v>
      </c>
      <c r="K28173">
        <v>30.27</v>
      </c>
      <c r="L28173" s="32">
        <v>25.85</v>
      </c>
      <c r="M28173" s="173">
        <v>34366</v>
      </c>
      <c r="N28173" t="s">
        <v>48</v>
      </c>
      <c r="O28173">
        <v>7</v>
      </c>
    </row>
    <row r="28174" spans="1:15" x14ac:dyDescent="0.25">
      <c r="A28174" s="2">
        <v>37059</v>
      </c>
      <c r="B28174">
        <v>2000</v>
      </c>
      <c r="C28174">
        <v>30.55</v>
      </c>
      <c r="D28174">
        <v>30.6</v>
      </c>
      <c r="E28174">
        <v>30.54</v>
      </c>
      <c r="F28174">
        <v>30.58</v>
      </c>
      <c r="G28174">
        <v>30.56</v>
      </c>
      <c r="H28174" s="172">
        <v>26.49</v>
      </c>
      <c r="I28174">
        <v>29.24</v>
      </c>
      <c r="J28174">
        <v>28.46</v>
      </c>
      <c r="K28174">
        <v>29.88</v>
      </c>
      <c r="L28174" s="32">
        <v>25.83</v>
      </c>
      <c r="M28174" s="173">
        <v>33649</v>
      </c>
      <c r="N28174" t="s">
        <v>48</v>
      </c>
      <c r="O28174">
        <v>7</v>
      </c>
    </row>
    <row r="28175" spans="1:15" x14ac:dyDescent="0.25">
      <c r="A28175" s="2">
        <v>37059</v>
      </c>
      <c r="B28175">
        <v>2100</v>
      </c>
      <c r="C28175">
        <v>35.479999999999997</v>
      </c>
      <c r="D28175">
        <v>35.53</v>
      </c>
      <c r="E28175">
        <v>35.47</v>
      </c>
      <c r="F28175">
        <v>35.51</v>
      </c>
      <c r="G28175">
        <v>35.49</v>
      </c>
      <c r="H28175" s="172">
        <v>34.14</v>
      </c>
      <c r="I28175">
        <v>34.880000000000003</v>
      </c>
      <c r="J28175">
        <v>34.1</v>
      </c>
      <c r="K28175">
        <v>34.869999999999997</v>
      </c>
      <c r="L28175" s="32">
        <v>34.28</v>
      </c>
      <c r="M28175" s="173">
        <v>33407</v>
      </c>
      <c r="N28175" t="s">
        <v>48</v>
      </c>
      <c r="O28175">
        <v>7</v>
      </c>
    </row>
    <row r="28176" spans="1:15" x14ac:dyDescent="0.25">
      <c r="A28176" s="2">
        <v>37059</v>
      </c>
      <c r="B28176">
        <v>2200</v>
      </c>
      <c r="C28176">
        <v>90</v>
      </c>
      <c r="D28176">
        <v>90</v>
      </c>
      <c r="E28176">
        <v>90</v>
      </c>
      <c r="F28176">
        <v>90</v>
      </c>
      <c r="G28176">
        <v>90</v>
      </c>
      <c r="H28176" s="172">
        <v>33.24</v>
      </c>
      <c r="I28176">
        <v>34.33</v>
      </c>
      <c r="J28176">
        <v>34.01</v>
      </c>
      <c r="K28176">
        <v>33.549999999999997</v>
      </c>
      <c r="L28176" s="32">
        <v>33.299999999999997</v>
      </c>
      <c r="M28176" s="173">
        <v>34349</v>
      </c>
      <c r="N28176" t="s">
        <v>48</v>
      </c>
      <c r="O28176">
        <v>7</v>
      </c>
    </row>
    <row r="28177" spans="1:15" x14ac:dyDescent="0.25">
      <c r="A28177" s="2">
        <v>37059</v>
      </c>
      <c r="B28177">
        <v>2300</v>
      </c>
      <c r="C28177">
        <v>23.45</v>
      </c>
      <c r="D28177">
        <v>23.45</v>
      </c>
      <c r="E28177">
        <v>23.45</v>
      </c>
      <c r="F28177">
        <v>23.45</v>
      </c>
      <c r="G28177">
        <v>23.45</v>
      </c>
      <c r="H28177" s="172">
        <v>25.4</v>
      </c>
      <c r="I28177">
        <v>27.09</v>
      </c>
      <c r="J28177">
        <v>26.99</v>
      </c>
      <c r="K28177">
        <v>28.7</v>
      </c>
      <c r="L28177" s="32">
        <v>24.31</v>
      </c>
      <c r="M28177" s="173">
        <v>32732</v>
      </c>
      <c r="N28177" t="s">
        <v>48</v>
      </c>
      <c r="O28177">
        <v>7</v>
      </c>
    </row>
    <row r="28178" spans="1:15" x14ac:dyDescent="0.25">
      <c r="A28178" s="2">
        <v>37059</v>
      </c>
      <c r="B28178">
        <v>2400</v>
      </c>
      <c r="C28178">
        <v>18.3</v>
      </c>
      <c r="D28178">
        <v>18.3</v>
      </c>
      <c r="E28178">
        <v>18.3</v>
      </c>
      <c r="F28178">
        <v>18.3</v>
      </c>
      <c r="G28178">
        <v>18.3</v>
      </c>
      <c r="H28178" s="172">
        <v>21.17</v>
      </c>
      <c r="I28178">
        <v>20.41</v>
      </c>
      <c r="J28178">
        <v>20.55</v>
      </c>
      <c r="K28178">
        <v>26.7</v>
      </c>
      <c r="L28178" s="32">
        <v>19.059999999999999</v>
      </c>
      <c r="M28178" s="173">
        <v>29670</v>
      </c>
      <c r="N28178" t="s">
        <v>47</v>
      </c>
      <c r="O28178">
        <v>7</v>
      </c>
    </row>
    <row r="28179" spans="1:15" x14ac:dyDescent="0.25">
      <c r="A28179" s="2">
        <v>37060</v>
      </c>
      <c r="B28179">
        <v>100</v>
      </c>
      <c r="C28179">
        <v>15.08</v>
      </c>
      <c r="D28179">
        <v>15.08</v>
      </c>
      <c r="E28179">
        <v>15.08</v>
      </c>
      <c r="F28179">
        <v>15.08</v>
      </c>
      <c r="G28179">
        <v>15.08</v>
      </c>
      <c r="H28179" s="172">
        <v>20.12</v>
      </c>
      <c r="I28179">
        <v>19.8</v>
      </c>
      <c r="J28179">
        <v>19.84</v>
      </c>
      <c r="K28179">
        <v>22.17</v>
      </c>
      <c r="L28179" s="32">
        <v>19.329999999999998</v>
      </c>
      <c r="M28179" s="173">
        <v>27053</v>
      </c>
      <c r="N28179" t="s">
        <v>47</v>
      </c>
      <c r="O28179">
        <v>1</v>
      </c>
    </row>
    <row r="28180" spans="1:15" x14ac:dyDescent="0.25">
      <c r="A28180" s="2">
        <v>37060</v>
      </c>
      <c r="B28180">
        <v>200</v>
      </c>
      <c r="C28180">
        <v>12.28</v>
      </c>
      <c r="D28180">
        <v>11.82</v>
      </c>
      <c r="E28180">
        <v>11.7</v>
      </c>
      <c r="F28180">
        <v>15</v>
      </c>
      <c r="G28180">
        <v>12.27</v>
      </c>
      <c r="H28180" s="172">
        <v>15.11</v>
      </c>
      <c r="I28180">
        <v>14.62</v>
      </c>
      <c r="J28180">
        <v>14.71</v>
      </c>
      <c r="K28180">
        <v>18.75</v>
      </c>
      <c r="L28180" s="32">
        <v>13.73</v>
      </c>
      <c r="M28180" s="173">
        <v>25251</v>
      </c>
      <c r="N28180" t="s">
        <v>47</v>
      </c>
      <c r="O28180">
        <v>1</v>
      </c>
    </row>
    <row r="28181" spans="1:15" x14ac:dyDescent="0.25">
      <c r="A28181" s="2">
        <v>37060</v>
      </c>
      <c r="B28181">
        <v>300</v>
      </c>
      <c r="C28181">
        <v>12.86</v>
      </c>
      <c r="D28181">
        <v>12.42</v>
      </c>
      <c r="E28181">
        <v>12.31</v>
      </c>
      <c r="F28181">
        <v>15.47</v>
      </c>
      <c r="G28181">
        <v>12.85</v>
      </c>
      <c r="H28181" s="172">
        <v>14.26</v>
      </c>
      <c r="I28181">
        <v>13.92</v>
      </c>
      <c r="J28181">
        <v>13.98</v>
      </c>
      <c r="K28181">
        <v>16.66</v>
      </c>
      <c r="L28181" s="32">
        <v>13.35</v>
      </c>
      <c r="M28181" s="173">
        <v>24264</v>
      </c>
      <c r="N28181" t="s">
        <v>47</v>
      </c>
      <c r="O28181">
        <v>1</v>
      </c>
    </row>
    <row r="28182" spans="1:15" x14ac:dyDescent="0.25">
      <c r="A28182" s="2">
        <v>37060</v>
      </c>
      <c r="B28182">
        <v>400</v>
      </c>
      <c r="C28182">
        <v>8.5</v>
      </c>
      <c r="D28182">
        <v>8.5</v>
      </c>
      <c r="E28182">
        <v>8.5</v>
      </c>
      <c r="F28182">
        <v>8.5</v>
      </c>
      <c r="G28182">
        <v>8.5</v>
      </c>
      <c r="H28182" s="172">
        <v>13.94</v>
      </c>
      <c r="I28182">
        <v>13.65</v>
      </c>
      <c r="J28182">
        <v>13.7</v>
      </c>
      <c r="K28182">
        <v>15.99</v>
      </c>
      <c r="L28182" s="32">
        <v>13.16</v>
      </c>
      <c r="M28182" s="173">
        <v>23710</v>
      </c>
      <c r="N28182" t="s">
        <v>47</v>
      </c>
      <c r="O28182">
        <v>1</v>
      </c>
    </row>
    <row r="28183" spans="1:15" x14ac:dyDescent="0.25">
      <c r="A28183" s="2">
        <v>37060</v>
      </c>
      <c r="B28183">
        <v>500</v>
      </c>
      <c r="C28183">
        <v>9.68</v>
      </c>
      <c r="D28183">
        <v>9.68</v>
      </c>
      <c r="E28183">
        <v>9.68</v>
      </c>
      <c r="F28183">
        <v>9.68</v>
      </c>
      <c r="G28183">
        <v>9.68</v>
      </c>
      <c r="H28183" s="172">
        <v>14.25</v>
      </c>
      <c r="I28183">
        <v>13.93</v>
      </c>
      <c r="J28183">
        <v>13.98</v>
      </c>
      <c r="K28183">
        <v>16.54</v>
      </c>
      <c r="L28183" s="32">
        <v>13.39</v>
      </c>
      <c r="M28183" s="173">
        <v>23851</v>
      </c>
      <c r="N28183" t="s">
        <v>47</v>
      </c>
      <c r="O28183">
        <v>1</v>
      </c>
    </row>
    <row r="28184" spans="1:15" x14ac:dyDescent="0.25">
      <c r="A28184" s="2">
        <v>37060</v>
      </c>
      <c r="B28184">
        <v>600</v>
      </c>
      <c r="C28184">
        <v>12.78</v>
      </c>
      <c r="D28184">
        <v>12.78</v>
      </c>
      <c r="E28184">
        <v>12.78</v>
      </c>
      <c r="F28184">
        <v>12.78</v>
      </c>
      <c r="G28184">
        <v>12.78</v>
      </c>
      <c r="H28184" s="172">
        <v>15.25</v>
      </c>
      <c r="I28184">
        <v>15.04</v>
      </c>
      <c r="J28184">
        <v>15.2</v>
      </c>
      <c r="K28184">
        <v>17.670000000000002</v>
      </c>
      <c r="L28184" s="32">
        <v>14.33</v>
      </c>
      <c r="M28184" s="173">
        <v>24854</v>
      </c>
      <c r="N28184" t="s">
        <v>47</v>
      </c>
      <c r="O28184">
        <v>1</v>
      </c>
    </row>
    <row r="28185" spans="1:15" x14ac:dyDescent="0.25">
      <c r="A28185" s="2">
        <v>37060</v>
      </c>
      <c r="B28185">
        <v>700</v>
      </c>
      <c r="C28185">
        <v>15.2</v>
      </c>
      <c r="D28185">
        <v>15.2</v>
      </c>
      <c r="E28185">
        <v>15.2</v>
      </c>
      <c r="F28185">
        <v>15.2</v>
      </c>
      <c r="G28185">
        <v>15.2</v>
      </c>
      <c r="H28185" s="172">
        <v>20.68</v>
      </c>
      <c r="I28185">
        <v>20.51</v>
      </c>
      <c r="J28185">
        <v>20.72</v>
      </c>
      <c r="K28185">
        <v>22.99</v>
      </c>
      <c r="L28185" s="32">
        <v>19.8</v>
      </c>
      <c r="M28185" s="173">
        <v>27407</v>
      </c>
      <c r="N28185" t="s">
        <v>47</v>
      </c>
      <c r="O28185">
        <v>1</v>
      </c>
    </row>
    <row r="28186" spans="1:15" x14ac:dyDescent="0.25">
      <c r="A28186" s="2">
        <v>37060</v>
      </c>
      <c r="B28186">
        <v>800</v>
      </c>
      <c r="C28186">
        <v>18.7</v>
      </c>
      <c r="D28186">
        <v>18.7</v>
      </c>
      <c r="E28186">
        <v>18.7</v>
      </c>
      <c r="F28186">
        <v>18.7</v>
      </c>
      <c r="G28186">
        <v>18.7</v>
      </c>
      <c r="H28186" s="172">
        <v>28.12</v>
      </c>
      <c r="I28186">
        <v>27.31</v>
      </c>
      <c r="J28186">
        <v>27.44</v>
      </c>
      <c r="K28186">
        <v>34.07</v>
      </c>
      <c r="L28186" s="32">
        <v>25.87</v>
      </c>
      <c r="M28186" s="173">
        <v>31134</v>
      </c>
      <c r="N28186" t="s">
        <v>48</v>
      </c>
      <c r="O28186">
        <v>1</v>
      </c>
    </row>
    <row r="28187" spans="1:15" x14ac:dyDescent="0.25">
      <c r="A28187" s="2">
        <v>37060</v>
      </c>
      <c r="B28187">
        <v>900</v>
      </c>
      <c r="C28187">
        <v>19.149999999999999</v>
      </c>
      <c r="D28187">
        <v>19.149999999999999</v>
      </c>
      <c r="E28187">
        <v>19.149999999999999</v>
      </c>
      <c r="F28187">
        <v>19.149999999999999</v>
      </c>
      <c r="G28187">
        <v>19.149999999999999</v>
      </c>
      <c r="H28187" s="172">
        <v>31</v>
      </c>
      <c r="I28187">
        <v>30.41</v>
      </c>
      <c r="J28187">
        <v>30.51</v>
      </c>
      <c r="K28187">
        <v>35.26</v>
      </c>
      <c r="L28187" s="32">
        <v>29.38</v>
      </c>
      <c r="M28187" s="173">
        <v>33878</v>
      </c>
      <c r="N28187" t="s">
        <v>48</v>
      </c>
      <c r="O28187">
        <v>1</v>
      </c>
    </row>
    <row r="28188" spans="1:15" x14ac:dyDescent="0.25">
      <c r="A28188" s="2">
        <v>37060</v>
      </c>
      <c r="B28188">
        <v>1000</v>
      </c>
      <c r="C28188">
        <v>37.97</v>
      </c>
      <c r="D28188">
        <v>37.380000000000003</v>
      </c>
      <c r="E28188">
        <v>37.43</v>
      </c>
      <c r="F28188">
        <v>42.56</v>
      </c>
      <c r="G28188">
        <v>36.31</v>
      </c>
      <c r="H28188" s="172">
        <v>35.229999999999997</v>
      </c>
      <c r="I28188">
        <v>33.39</v>
      </c>
      <c r="J28188">
        <v>33.64</v>
      </c>
      <c r="K28188">
        <v>48.85</v>
      </c>
      <c r="L28188" s="32">
        <v>30.17</v>
      </c>
      <c r="M28188" s="173">
        <v>35729</v>
      </c>
      <c r="N28188" t="s">
        <v>48</v>
      </c>
      <c r="O28188">
        <v>1</v>
      </c>
    </row>
    <row r="28189" spans="1:15" x14ac:dyDescent="0.25">
      <c r="A28189" s="2">
        <v>37060</v>
      </c>
      <c r="B28189">
        <v>1100</v>
      </c>
      <c r="C28189">
        <v>23.96</v>
      </c>
      <c r="D28189">
        <v>21.19</v>
      </c>
      <c r="E28189">
        <v>21.48</v>
      </c>
      <c r="F28189">
        <v>44.85</v>
      </c>
      <c r="G28189">
        <v>16.37</v>
      </c>
      <c r="H28189" s="172">
        <v>43.21</v>
      </c>
      <c r="I28189">
        <v>41.37</v>
      </c>
      <c r="J28189">
        <v>41.1</v>
      </c>
      <c r="K28189">
        <v>56.79</v>
      </c>
      <c r="L28189" s="32">
        <v>38.15</v>
      </c>
      <c r="M28189" s="173">
        <v>37337</v>
      </c>
      <c r="N28189" t="s">
        <v>48</v>
      </c>
      <c r="O28189">
        <v>1</v>
      </c>
    </row>
    <row r="28190" spans="1:15" x14ac:dyDescent="0.25">
      <c r="A28190" s="2">
        <v>37060</v>
      </c>
      <c r="B28190">
        <v>1200</v>
      </c>
      <c r="C28190">
        <v>27.1</v>
      </c>
      <c r="D28190">
        <v>27.16</v>
      </c>
      <c r="E28190">
        <v>27.03</v>
      </c>
      <c r="F28190">
        <v>27.15</v>
      </c>
      <c r="G28190">
        <v>27.14</v>
      </c>
      <c r="H28190" s="172">
        <v>49.1</v>
      </c>
      <c r="I28190">
        <v>48.23</v>
      </c>
      <c r="J28190">
        <v>48.5</v>
      </c>
      <c r="K28190">
        <v>61.85</v>
      </c>
      <c r="L28190" s="32">
        <v>44.3</v>
      </c>
      <c r="M28190" s="173">
        <v>38466</v>
      </c>
      <c r="N28190" t="s">
        <v>48</v>
      </c>
      <c r="O28190">
        <v>1</v>
      </c>
    </row>
    <row r="28191" spans="1:15" x14ac:dyDescent="0.25">
      <c r="A28191" s="2">
        <v>37060</v>
      </c>
      <c r="B28191">
        <v>1300</v>
      </c>
      <c r="C28191">
        <v>32.119999999999997</v>
      </c>
      <c r="D28191">
        <v>34.450000000000003</v>
      </c>
      <c r="E28191">
        <v>34.729999999999997</v>
      </c>
      <c r="F28191">
        <v>32.159999999999997</v>
      </c>
      <c r="G28191">
        <v>32.15</v>
      </c>
      <c r="H28191" s="172">
        <v>50.21</v>
      </c>
      <c r="I28191">
        <v>50.6</v>
      </c>
      <c r="J28191">
        <v>50.13</v>
      </c>
      <c r="K28191">
        <v>53.43</v>
      </c>
      <c r="L28191" s="32">
        <v>49.07</v>
      </c>
      <c r="M28191" s="173">
        <v>39313</v>
      </c>
      <c r="N28191" t="s">
        <v>48</v>
      </c>
      <c r="O28191">
        <v>1</v>
      </c>
    </row>
    <row r="28192" spans="1:15" x14ac:dyDescent="0.25">
      <c r="A28192" s="2">
        <v>37060</v>
      </c>
      <c r="B28192">
        <v>1400</v>
      </c>
      <c r="C28192">
        <v>47.17</v>
      </c>
      <c r="D28192">
        <v>53.06</v>
      </c>
      <c r="E28192">
        <v>49.32</v>
      </c>
      <c r="F28192">
        <v>48.77</v>
      </c>
      <c r="G28192">
        <v>47.5</v>
      </c>
      <c r="H28192" s="172">
        <v>57.03</v>
      </c>
      <c r="I28192">
        <v>57.43</v>
      </c>
      <c r="J28192">
        <v>58.01</v>
      </c>
      <c r="K28192">
        <v>67.23</v>
      </c>
      <c r="L28192" s="32">
        <v>53.17</v>
      </c>
      <c r="M28192" s="173">
        <v>40185</v>
      </c>
      <c r="N28192" t="s">
        <v>48</v>
      </c>
      <c r="O28192">
        <v>1</v>
      </c>
    </row>
    <row r="28193" spans="1:15" x14ac:dyDescent="0.25">
      <c r="A28193" s="2">
        <v>37060</v>
      </c>
      <c r="B28193">
        <v>1500</v>
      </c>
      <c r="C28193">
        <v>44.18</v>
      </c>
      <c r="D28193">
        <v>66.77</v>
      </c>
      <c r="E28193">
        <v>47.23</v>
      </c>
      <c r="F28193">
        <v>52.11</v>
      </c>
      <c r="G28193">
        <v>45.79</v>
      </c>
      <c r="H28193" s="172">
        <v>60.42</v>
      </c>
      <c r="I28193">
        <v>59</v>
      </c>
      <c r="J28193">
        <v>58.8</v>
      </c>
      <c r="K28193">
        <v>71.27</v>
      </c>
      <c r="L28193" s="32">
        <v>56.36</v>
      </c>
      <c r="M28193" s="173">
        <v>40992</v>
      </c>
      <c r="N28193" t="s">
        <v>48</v>
      </c>
      <c r="O28193">
        <v>1</v>
      </c>
    </row>
    <row r="28194" spans="1:15" x14ac:dyDescent="0.25">
      <c r="A28194" s="2">
        <v>37060</v>
      </c>
      <c r="B28194">
        <v>1600</v>
      </c>
      <c r="C28194">
        <v>53.48</v>
      </c>
      <c r="D28194">
        <v>78.5</v>
      </c>
      <c r="E28194">
        <v>56.26</v>
      </c>
      <c r="F28194">
        <v>62.48</v>
      </c>
      <c r="G28194">
        <v>55.3</v>
      </c>
      <c r="H28194" s="172">
        <v>65.42</v>
      </c>
      <c r="I28194">
        <v>64.39</v>
      </c>
      <c r="J28194">
        <v>64.56</v>
      </c>
      <c r="K28194">
        <v>72.900000000000006</v>
      </c>
      <c r="L28194" s="32">
        <v>62.58</v>
      </c>
      <c r="M28194" s="173">
        <v>41689</v>
      </c>
      <c r="N28194" t="s">
        <v>48</v>
      </c>
      <c r="O28194">
        <v>1</v>
      </c>
    </row>
    <row r="28195" spans="1:15" x14ac:dyDescent="0.25">
      <c r="A28195" s="2">
        <v>37060</v>
      </c>
      <c r="B28195">
        <v>1700</v>
      </c>
      <c r="C28195">
        <v>60.74</v>
      </c>
      <c r="D28195">
        <v>84.94</v>
      </c>
      <c r="E28195">
        <v>63.19</v>
      </c>
      <c r="F28195">
        <v>69.489999999999995</v>
      </c>
      <c r="G28195">
        <v>62.51</v>
      </c>
      <c r="H28195" s="172">
        <v>62.99</v>
      </c>
      <c r="I28195">
        <v>61.05</v>
      </c>
      <c r="J28195">
        <v>61.37</v>
      </c>
      <c r="K28195">
        <v>77.11</v>
      </c>
      <c r="L28195" s="32">
        <v>57.64</v>
      </c>
      <c r="M28195" s="173">
        <v>42316</v>
      </c>
      <c r="N28195" t="s">
        <v>48</v>
      </c>
      <c r="O28195">
        <v>1</v>
      </c>
    </row>
    <row r="28196" spans="1:15" x14ac:dyDescent="0.25">
      <c r="A28196" s="2">
        <v>37060</v>
      </c>
      <c r="B28196">
        <v>1800</v>
      </c>
      <c r="C28196">
        <v>75.150000000000006</v>
      </c>
      <c r="D28196">
        <v>97.51</v>
      </c>
      <c r="E28196">
        <v>76.88</v>
      </c>
      <c r="F28196">
        <v>83.42</v>
      </c>
      <c r="G28196">
        <v>76.819999999999993</v>
      </c>
      <c r="H28196" s="172">
        <v>60.03</v>
      </c>
      <c r="I28196">
        <v>60.41</v>
      </c>
      <c r="J28196">
        <v>60.49</v>
      </c>
      <c r="K28196">
        <v>60.04</v>
      </c>
      <c r="L28196" s="32">
        <v>60.03</v>
      </c>
      <c r="M28196" s="173">
        <v>42329</v>
      </c>
      <c r="N28196" t="s">
        <v>48</v>
      </c>
      <c r="O28196">
        <v>1</v>
      </c>
    </row>
    <row r="28197" spans="1:15" x14ac:dyDescent="0.25">
      <c r="A28197" s="2">
        <v>37060</v>
      </c>
      <c r="B28197">
        <v>1900</v>
      </c>
      <c r="C28197">
        <v>31.61</v>
      </c>
      <c r="D28197">
        <v>61.6</v>
      </c>
      <c r="E28197">
        <v>35.22</v>
      </c>
      <c r="F28197">
        <v>41.87</v>
      </c>
      <c r="G28197">
        <v>33.61</v>
      </c>
      <c r="H28197" s="172">
        <v>50.03</v>
      </c>
      <c r="I28197">
        <v>50.54</v>
      </c>
      <c r="J28197">
        <v>50.61</v>
      </c>
      <c r="K28197">
        <v>50.12</v>
      </c>
      <c r="L28197" s="32">
        <v>50.05</v>
      </c>
      <c r="M28197" s="173">
        <v>41547</v>
      </c>
      <c r="N28197" t="s">
        <v>48</v>
      </c>
      <c r="O28197">
        <v>1</v>
      </c>
    </row>
    <row r="28198" spans="1:15" x14ac:dyDescent="0.25">
      <c r="A28198" s="2">
        <v>37060</v>
      </c>
      <c r="B28198">
        <v>2000</v>
      </c>
      <c r="C28198">
        <v>23.54</v>
      </c>
      <c r="D28198">
        <v>58.79</v>
      </c>
      <c r="E28198">
        <v>27.7</v>
      </c>
      <c r="F28198">
        <v>35.18</v>
      </c>
      <c r="G28198">
        <v>25.7</v>
      </c>
      <c r="H28198" s="172">
        <v>45.02</v>
      </c>
      <c r="I28198">
        <v>46.07</v>
      </c>
      <c r="J28198">
        <v>45.86</v>
      </c>
      <c r="K28198">
        <v>45.17</v>
      </c>
      <c r="L28198" s="32">
        <v>45.08</v>
      </c>
      <c r="M28198" s="173">
        <v>39821</v>
      </c>
      <c r="N28198" t="s">
        <v>48</v>
      </c>
      <c r="O28198">
        <v>1</v>
      </c>
    </row>
    <row r="28199" spans="1:15" x14ac:dyDescent="0.25">
      <c r="A28199" s="2">
        <v>37060</v>
      </c>
      <c r="B28199">
        <v>2100</v>
      </c>
      <c r="C28199">
        <v>25.9</v>
      </c>
      <c r="D28199">
        <v>37.28</v>
      </c>
      <c r="E28199">
        <v>29</v>
      </c>
      <c r="F28199">
        <v>29.12</v>
      </c>
      <c r="G28199">
        <v>26.54</v>
      </c>
      <c r="H28199" s="172">
        <v>45.73</v>
      </c>
      <c r="I28199">
        <v>46.42</v>
      </c>
      <c r="J28199">
        <v>46.51</v>
      </c>
      <c r="K28199">
        <v>45.89</v>
      </c>
      <c r="L28199" s="32">
        <v>45.76</v>
      </c>
      <c r="M28199" s="173">
        <v>38664</v>
      </c>
      <c r="N28199" t="s">
        <v>48</v>
      </c>
      <c r="O28199">
        <v>1</v>
      </c>
    </row>
    <row r="28200" spans="1:15" x14ac:dyDescent="0.25">
      <c r="A28200" s="2">
        <v>37060</v>
      </c>
      <c r="B28200">
        <v>2200</v>
      </c>
      <c r="C28200">
        <v>26.93</v>
      </c>
      <c r="D28200">
        <v>29.47</v>
      </c>
      <c r="E28200">
        <v>29.69</v>
      </c>
      <c r="F28200">
        <v>27.03</v>
      </c>
      <c r="G28200">
        <v>26.98</v>
      </c>
      <c r="H28200" s="172">
        <v>45</v>
      </c>
      <c r="I28200">
        <v>45.96</v>
      </c>
      <c r="J28200">
        <v>46.11</v>
      </c>
      <c r="K28200">
        <v>45.13</v>
      </c>
      <c r="L28200" s="32">
        <v>45.03</v>
      </c>
      <c r="M28200" s="173">
        <v>38480</v>
      </c>
      <c r="N28200" t="s">
        <v>48</v>
      </c>
      <c r="O28200">
        <v>1</v>
      </c>
    </row>
    <row r="28201" spans="1:15" x14ac:dyDescent="0.25">
      <c r="A28201" s="2">
        <v>37060</v>
      </c>
      <c r="B28201">
        <v>2300</v>
      </c>
      <c r="C28201">
        <v>33.9</v>
      </c>
      <c r="D28201">
        <v>36.08</v>
      </c>
      <c r="E28201">
        <v>36.42</v>
      </c>
      <c r="F28201">
        <v>33.94</v>
      </c>
      <c r="G28201">
        <v>33.92</v>
      </c>
      <c r="H28201" s="172">
        <v>41.88</v>
      </c>
      <c r="I28201">
        <v>42.2</v>
      </c>
      <c r="J28201">
        <v>41.92</v>
      </c>
      <c r="K28201">
        <v>42.16</v>
      </c>
      <c r="L28201" s="32">
        <v>41.96</v>
      </c>
      <c r="M28201" s="173">
        <v>35372</v>
      </c>
      <c r="N28201" t="s">
        <v>48</v>
      </c>
      <c r="O28201">
        <v>1</v>
      </c>
    </row>
    <row r="28202" spans="1:15" x14ac:dyDescent="0.25">
      <c r="A28202" s="2">
        <v>37060</v>
      </c>
      <c r="B28202">
        <v>2400</v>
      </c>
      <c r="C28202">
        <v>20.350000000000001</v>
      </c>
      <c r="D28202">
        <v>20.99</v>
      </c>
      <c r="E28202">
        <v>21.06</v>
      </c>
      <c r="F28202">
        <v>20.39</v>
      </c>
      <c r="G28202">
        <v>20.37</v>
      </c>
      <c r="H28202" s="172">
        <v>25.51</v>
      </c>
      <c r="I28202">
        <v>25.51</v>
      </c>
      <c r="J28202">
        <v>25.51</v>
      </c>
      <c r="K28202">
        <v>25.51</v>
      </c>
      <c r="L28202" s="32">
        <v>25.51</v>
      </c>
      <c r="M28202" s="173">
        <v>31801</v>
      </c>
      <c r="N28202" t="s">
        <v>47</v>
      </c>
      <c r="O28202">
        <v>1</v>
      </c>
    </row>
    <row r="28203" spans="1:15" x14ac:dyDescent="0.25">
      <c r="A28203" s="2">
        <v>37061</v>
      </c>
      <c r="B28203">
        <v>100</v>
      </c>
      <c r="C28203">
        <v>15.83</v>
      </c>
      <c r="D28203">
        <v>15.83</v>
      </c>
      <c r="E28203">
        <v>15.83</v>
      </c>
      <c r="F28203">
        <v>15.83</v>
      </c>
      <c r="G28203">
        <v>15.83</v>
      </c>
      <c r="H28203" s="172">
        <v>20.49</v>
      </c>
      <c r="I28203">
        <v>20.72</v>
      </c>
      <c r="J28203">
        <v>20.77</v>
      </c>
      <c r="K28203">
        <v>20.49</v>
      </c>
      <c r="L28203" s="32">
        <v>20.49</v>
      </c>
      <c r="M28203" s="173">
        <v>28725</v>
      </c>
      <c r="N28203" t="s">
        <v>47</v>
      </c>
      <c r="O28203">
        <v>2</v>
      </c>
    </row>
    <row r="28204" spans="1:15" x14ac:dyDescent="0.25">
      <c r="A28204" s="2">
        <v>37061</v>
      </c>
      <c r="B28204">
        <v>200</v>
      </c>
      <c r="C28204">
        <v>16.57</v>
      </c>
      <c r="D28204">
        <v>16.57</v>
      </c>
      <c r="E28204">
        <v>16.57</v>
      </c>
      <c r="F28204">
        <v>16.57</v>
      </c>
      <c r="G28204">
        <v>16.57</v>
      </c>
      <c r="H28204" s="172">
        <v>17.510000000000002</v>
      </c>
      <c r="I28204">
        <v>17.510000000000002</v>
      </c>
      <c r="J28204">
        <v>17.510000000000002</v>
      </c>
      <c r="K28204">
        <v>17.510000000000002</v>
      </c>
      <c r="L28204" s="32">
        <v>17.510000000000002</v>
      </c>
      <c r="M28204" s="173">
        <v>26638</v>
      </c>
      <c r="N28204" t="s">
        <v>47</v>
      </c>
      <c r="O28204">
        <v>2</v>
      </c>
    </row>
    <row r="28205" spans="1:15" x14ac:dyDescent="0.25">
      <c r="A28205" s="2">
        <v>37061</v>
      </c>
      <c r="B28205">
        <v>300</v>
      </c>
      <c r="C28205">
        <v>14.89</v>
      </c>
      <c r="D28205">
        <v>14.89</v>
      </c>
      <c r="E28205">
        <v>14.89</v>
      </c>
      <c r="F28205">
        <v>14.89</v>
      </c>
      <c r="G28205">
        <v>14.89</v>
      </c>
      <c r="H28205" s="172">
        <v>15</v>
      </c>
      <c r="I28205">
        <v>15</v>
      </c>
      <c r="J28205">
        <v>15</v>
      </c>
      <c r="K28205">
        <v>15</v>
      </c>
      <c r="L28205" s="32">
        <v>15</v>
      </c>
      <c r="M28205" s="173">
        <v>25485</v>
      </c>
      <c r="N28205" t="s">
        <v>47</v>
      </c>
      <c r="O28205">
        <v>2</v>
      </c>
    </row>
    <row r="28206" spans="1:15" x14ac:dyDescent="0.25">
      <c r="A28206" s="2">
        <v>37061</v>
      </c>
      <c r="B28206">
        <v>400</v>
      </c>
      <c r="C28206">
        <v>13.7</v>
      </c>
      <c r="D28206">
        <v>13.7</v>
      </c>
      <c r="E28206">
        <v>13.7</v>
      </c>
      <c r="F28206">
        <v>13.7</v>
      </c>
      <c r="G28206">
        <v>13.7</v>
      </c>
      <c r="H28206" s="172">
        <v>14.68</v>
      </c>
      <c r="I28206">
        <v>14.68</v>
      </c>
      <c r="J28206">
        <v>14.68</v>
      </c>
      <c r="K28206">
        <v>14.68</v>
      </c>
      <c r="L28206" s="32">
        <v>14.68</v>
      </c>
      <c r="M28206" s="173">
        <v>24719</v>
      </c>
      <c r="N28206" t="s">
        <v>47</v>
      </c>
      <c r="O28206">
        <v>2</v>
      </c>
    </row>
    <row r="28207" spans="1:15" x14ac:dyDescent="0.25">
      <c r="A28207" s="2">
        <v>37061</v>
      </c>
      <c r="B28207">
        <v>500</v>
      </c>
      <c r="C28207">
        <v>12.95</v>
      </c>
      <c r="D28207">
        <v>12.34</v>
      </c>
      <c r="E28207">
        <v>12.17</v>
      </c>
      <c r="F28207">
        <v>17.170000000000002</v>
      </c>
      <c r="G28207">
        <v>13.05</v>
      </c>
      <c r="H28207" s="172">
        <v>14.64</v>
      </c>
      <c r="I28207">
        <v>14.49</v>
      </c>
      <c r="J28207">
        <v>14.52</v>
      </c>
      <c r="K28207">
        <v>15.67</v>
      </c>
      <c r="L28207" s="32">
        <v>14.25</v>
      </c>
      <c r="M28207" s="173">
        <v>24778</v>
      </c>
      <c r="N28207" t="s">
        <v>47</v>
      </c>
      <c r="O28207">
        <v>2</v>
      </c>
    </row>
    <row r="28208" spans="1:15" x14ac:dyDescent="0.25">
      <c r="A28208" s="2">
        <v>37061</v>
      </c>
      <c r="B28208">
        <v>600</v>
      </c>
      <c r="C28208">
        <v>13.82</v>
      </c>
      <c r="D28208">
        <v>13.64</v>
      </c>
      <c r="E28208">
        <v>13.59</v>
      </c>
      <c r="F28208">
        <v>15.09</v>
      </c>
      <c r="G28208">
        <v>13.85</v>
      </c>
      <c r="H28208" s="172">
        <v>17.510000000000002</v>
      </c>
      <c r="I28208">
        <v>17.510000000000002</v>
      </c>
      <c r="J28208">
        <v>17.510000000000002</v>
      </c>
      <c r="K28208">
        <v>17.510000000000002</v>
      </c>
      <c r="L28208" s="32">
        <v>17.510000000000002</v>
      </c>
      <c r="M28208" s="173">
        <v>26049</v>
      </c>
      <c r="N28208" t="s">
        <v>47</v>
      </c>
      <c r="O28208">
        <v>2</v>
      </c>
    </row>
    <row r="28209" spans="1:15" x14ac:dyDescent="0.25">
      <c r="A28209" s="2">
        <v>37061</v>
      </c>
      <c r="B28209">
        <v>700</v>
      </c>
      <c r="C28209">
        <v>16.260000000000002</v>
      </c>
      <c r="D28209">
        <v>16.260000000000002</v>
      </c>
      <c r="E28209">
        <v>16.260000000000002</v>
      </c>
      <c r="F28209">
        <v>16.260000000000002</v>
      </c>
      <c r="G28209">
        <v>16.260000000000002</v>
      </c>
      <c r="H28209" s="172">
        <v>20.58</v>
      </c>
      <c r="I28209">
        <v>20.58</v>
      </c>
      <c r="J28209">
        <v>20.66</v>
      </c>
      <c r="K28209">
        <v>20.98</v>
      </c>
      <c r="L28209" s="32">
        <v>20.420000000000002</v>
      </c>
      <c r="M28209" s="173">
        <v>28608</v>
      </c>
      <c r="N28209" t="s">
        <v>47</v>
      </c>
      <c r="O28209">
        <v>2</v>
      </c>
    </row>
    <row r="28210" spans="1:15" x14ac:dyDescent="0.25">
      <c r="A28210" s="2">
        <v>37061</v>
      </c>
      <c r="B28210">
        <v>800</v>
      </c>
      <c r="C28210">
        <v>28.37</v>
      </c>
      <c r="D28210">
        <v>28.37</v>
      </c>
      <c r="E28210">
        <v>28.37</v>
      </c>
      <c r="F28210">
        <v>28.37</v>
      </c>
      <c r="G28210">
        <v>28.37</v>
      </c>
      <c r="H28210" s="172">
        <v>28.01</v>
      </c>
      <c r="I28210">
        <v>28.01</v>
      </c>
      <c r="J28210">
        <v>28.01</v>
      </c>
      <c r="K28210">
        <v>28.01</v>
      </c>
      <c r="L28210" s="32">
        <v>28.01</v>
      </c>
      <c r="M28210" s="173">
        <v>32392</v>
      </c>
      <c r="N28210" t="s">
        <v>48</v>
      </c>
      <c r="O28210">
        <v>2</v>
      </c>
    </row>
    <row r="28211" spans="1:15" x14ac:dyDescent="0.25">
      <c r="A28211" s="2">
        <v>37061</v>
      </c>
      <c r="B28211">
        <v>900</v>
      </c>
      <c r="C28211">
        <v>21.74</v>
      </c>
      <c r="D28211">
        <v>21.74</v>
      </c>
      <c r="E28211">
        <v>21.74</v>
      </c>
      <c r="F28211">
        <v>21.74</v>
      </c>
      <c r="G28211">
        <v>21.74</v>
      </c>
      <c r="H28211" s="172">
        <v>28.74</v>
      </c>
      <c r="I28211">
        <v>28.55</v>
      </c>
      <c r="J28211">
        <v>28.5</v>
      </c>
      <c r="K28211">
        <v>30.48</v>
      </c>
      <c r="L28211" s="32">
        <v>28.24</v>
      </c>
      <c r="M28211" s="173">
        <v>35480</v>
      </c>
      <c r="N28211" t="s">
        <v>48</v>
      </c>
      <c r="O28211">
        <v>2</v>
      </c>
    </row>
    <row r="28212" spans="1:15" x14ac:dyDescent="0.25">
      <c r="A28212" s="2">
        <v>37061</v>
      </c>
      <c r="B28212">
        <v>1000</v>
      </c>
      <c r="C28212">
        <v>25</v>
      </c>
      <c r="D28212">
        <v>22.03</v>
      </c>
      <c r="E28212">
        <v>22.34</v>
      </c>
      <c r="F28212">
        <v>45.71</v>
      </c>
      <c r="G28212">
        <v>17.95</v>
      </c>
      <c r="H28212" s="172">
        <v>37</v>
      </c>
      <c r="I28212">
        <v>37</v>
      </c>
      <c r="J28212">
        <v>37</v>
      </c>
      <c r="K28212">
        <v>37</v>
      </c>
      <c r="L28212" s="32">
        <v>37</v>
      </c>
      <c r="M28212" s="173">
        <v>37770</v>
      </c>
      <c r="N28212" t="s">
        <v>48</v>
      </c>
      <c r="O28212">
        <v>2</v>
      </c>
    </row>
    <row r="28213" spans="1:15" x14ac:dyDescent="0.25">
      <c r="A28213" s="2">
        <v>37061</v>
      </c>
      <c r="B28213">
        <v>1100</v>
      </c>
      <c r="C28213">
        <v>34.58</v>
      </c>
      <c r="D28213">
        <v>37.799999999999997</v>
      </c>
      <c r="E28213">
        <v>33.1</v>
      </c>
      <c r="F28213">
        <v>49.59</v>
      </c>
      <c r="G28213">
        <v>30.59</v>
      </c>
      <c r="H28213" s="172">
        <v>45</v>
      </c>
      <c r="I28213">
        <v>46.99</v>
      </c>
      <c r="J28213">
        <v>47.95</v>
      </c>
      <c r="K28213">
        <v>45</v>
      </c>
      <c r="L28213" s="32">
        <v>45</v>
      </c>
      <c r="M28213" s="173">
        <v>39850</v>
      </c>
      <c r="N28213" t="s">
        <v>48</v>
      </c>
      <c r="O28213">
        <v>2</v>
      </c>
    </row>
    <row r="28214" spans="1:15" x14ac:dyDescent="0.25">
      <c r="A28214" s="2">
        <v>37061</v>
      </c>
      <c r="B28214">
        <v>1200</v>
      </c>
      <c r="C28214">
        <v>47.79</v>
      </c>
      <c r="D28214">
        <v>52.69</v>
      </c>
      <c r="E28214">
        <v>47.93</v>
      </c>
      <c r="F28214">
        <v>49.69</v>
      </c>
      <c r="G28214">
        <v>48.18</v>
      </c>
      <c r="H28214" s="172">
        <v>49.46</v>
      </c>
      <c r="I28214">
        <v>52.98</v>
      </c>
      <c r="J28214">
        <v>56.44</v>
      </c>
      <c r="K28214">
        <v>49.46</v>
      </c>
      <c r="L28214" s="32">
        <v>49.46</v>
      </c>
      <c r="M28214" s="173">
        <v>41529</v>
      </c>
      <c r="N28214" t="s">
        <v>48</v>
      </c>
      <c r="O28214">
        <v>2</v>
      </c>
    </row>
    <row r="28215" spans="1:15" x14ac:dyDescent="0.25">
      <c r="A28215" s="2">
        <v>37061</v>
      </c>
      <c r="B28215">
        <v>1300</v>
      </c>
      <c r="C28215">
        <v>68.13</v>
      </c>
      <c r="D28215">
        <v>71.180000000000007</v>
      </c>
      <c r="E28215">
        <v>68.19</v>
      </c>
      <c r="F28215">
        <v>69.33</v>
      </c>
      <c r="G28215">
        <v>68.37</v>
      </c>
      <c r="H28215" s="172">
        <v>55.53</v>
      </c>
      <c r="I28215">
        <v>58.67</v>
      </c>
      <c r="J28215">
        <v>61.74</v>
      </c>
      <c r="K28215">
        <v>55.53</v>
      </c>
      <c r="L28215" s="32">
        <v>55.53</v>
      </c>
      <c r="M28215" s="173">
        <v>42658</v>
      </c>
      <c r="N28215" t="s">
        <v>48</v>
      </c>
      <c r="O28215">
        <v>2</v>
      </c>
    </row>
    <row r="28216" spans="1:15" x14ac:dyDescent="0.25">
      <c r="A28216" s="2">
        <v>37061</v>
      </c>
      <c r="B28216">
        <v>1400</v>
      </c>
      <c r="C28216">
        <v>47.35</v>
      </c>
      <c r="D28216">
        <v>47.49</v>
      </c>
      <c r="E28216">
        <v>44.71</v>
      </c>
      <c r="F28216">
        <v>52.82</v>
      </c>
      <c r="G28216">
        <v>49.35</v>
      </c>
      <c r="H28216" s="172">
        <v>65.12</v>
      </c>
      <c r="I28216">
        <v>67.62</v>
      </c>
      <c r="J28216">
        <v>70.08</v>
      </c>
      <c r="K28216">
        <v>65.12</v>
      </c>
      <c r="L28216" s="32">
        <v>65.12</v>
      </c>
      <c r="M28216" s="173">
        <v>43917</v>
      </c>
      <c r="N28216" t="s">
        <v>48</v>
      </c>
      <c r="O28216">
        <v>2</v>
      </c>
    </row>
    <row r="28217" spans="1:15" x14ac:dyDescent="0.25">
      <c r="A28217" s="2">
        <v>37061</v>
      </c>
      <c r="B28217">
        <v>1500</v>
      </c>
      <c r="C28217">
        <v>52.46</v>
      </c>
      <c r="D28217">
        <v>54.47</v>
      </c>
      <c r="E28217">
        <v>48.92</v>
      </c>
      <c r="F28217">
        <v>60.67</v>
      </c>
      <c r="G28217">
        <v>55.27</v>
      </c>
      <c r="H28217" s="172">
        <v>70</v>
      </c>
      <c r="I28217">
        <v>72.38</v>
      </c>
      <c r="J28217">
        <v>74.94</v>
      </c>
      <c r="K28217">
        <v>70</v>
      </c>
      <c r="L28217" s="32">
        <v>70</v>
      </c>
      <c r="M28217" s="173">
        <v>44791</v>
      </c>
      <c r="N28217" t="s">
        <v>48</v>
      </c>
      <c r="O28217">
        <v>2</v>
      </c>
    </row>
    <row r="28218" spans="1:15" x14ac:dyDescent="0.25">
      <c r="A28218" s="2">
        <v>37061</v>
      </c>
      <c r="B28218">
        <v>1600</v>
      </c>
      <c r="C28218">
        <v>53.16</v>
      </c>
      <c r="D28218">
        <v>61.31</v>
      </c>
      <c r="E28218">
        <v>50</v>
      </c>
      <c r="F28218">
        <v>63.1</v>
      </c>
      <c r="G28218">
        <v>56.18</v>
      </c>
      <c r="H28218" s="172">
        <v>73</v>
      </c>
      <c r="I28218">
        <v>79.34</v>
      </c>
      <c r="J28218">
        <v>81.510000000000005</v>
      </c>
      <c r="K28218">
        <v>75.73</v>
      </c>
      <c r="L28218" s="32">
        <v>73.36</v>
      </c>
      <c r="M28218" s="173">
        <v>45511</v>
      </c>
      <c r="N28218" t="s">
        <v>48</v>
      </c>
      <c r="O28218">
        <v>2</v>
      </c>
    </row>
    <row r="28219" spans="1:15" x14ac:dyDescent="0.25">
      <c r="A28219" s="2">
        <v>37061</v>
      </c>
      <c r="B28219">
        <v>1700</v>
      </c>
      <c r="C28219">
        <v>55.23</v>
      </c>
      <c r="D28219">
        <v>63.26</v>
      </c>
      <c r="E28219">
        <v>52.31</v>
      </c>
      <c r="F28219">
        <v>65.37</v>
      </c>
      <c r="G28219">
        <v>57.28</v>
      </c>
      <c r="H28219" s="172">
        <v>73</v>
      </c>
      <c r="I28219">
        <v>79.39</v>
      </c>
      <c r="J28219">
        <v>80.010000000000005</v>
      </c>
      <c r="K28219">
        <v>76.260000000000005</v>
      </c>
      <c r="L28219" s="32">
        <v>73.42</v>
      </c>
      <c r="M28219" s="173">
        <v>46165</v>
      </c>
      <c r="N28219" t="s">
        <v>48</v>
      </c>
      <c r="O28219">
        <v>2</v>
      </c>
    </row>
    <row r="28220" spans="1:15" x14ac:dyDescent="0.25">
      <c r="A28220" s="2">
        <v>37061</v>
      </c>
      <c r="B28220">
        <v>1800</v>
      </c>
      <c r="C28220">
        <v>44.13</v>
      </c>
      <c r="D28220">
        <v>53.94</v>
      </c>
      <c r="E28220">
        <v>37.270000000000003</v>
      </c>
      <c r="F28220">
        <v>71.45</v>
      </c>
      <c r="G28220">
        <v>51.33</v>
      </c>
      <c r="H28220" s="172">
        <v>68.55</v>
      </c>
      <c r="I28220">
        <v>76.209999999999994</v>
      </c>
      <c r="J28220">
        <v>78.510000000000005</v>
      </c>
      <c r="K28220">
        <v>72</v>
      </c>
      <c r="L28220" s="32">
        <v>69</v>
      </c>
      <c r="M28220" s="173">
        <v>46128</v>
      </c>
      <c r="N28220" t="s">
        <v>48</v>
      </c>
      <c r="O28220">
        <v>2</v>
      </c>
    </row>
    <row r="28221" spans="1:15" x14ac:dyDescent="0.25">
      <c r="A28221" s="2">
        <v>37061</v>
      </c>
      <c r="B28221">
        <v>1900</v>
      </c>
      <c r="C28221">
        <v>41.41</v>
      </c>
      <c r="D28221">
        <v>47.76</v>
      </c>
      <c r="E28221">
        <v>29.63</v>
      </c>
      <c r="F28221">
        <v>88.07</v>
      </c>
      <c r="G28221">
        <v>54.96</v>
      </c>
      <c r="H28221" s="172">
        <v>51.33</v>
      </c>
      <c r="I28221">
        <v>64.16</v>
      </c>
      <c r="J28221">
        <v>66.48</v>
      </c>
      <c r="K28221">
        <v>57.72</v>
      </c>
      <c r="L28221" s="32">
        <v>52.16</v>
      </c>
      <c r="M28221" s="173">
        <v>44782</v>
      </c>
      <c r="N28221" t="s">
        <v>48</v>
      </c>
      <c r="O28221">
        <v>2</v>
      </c>
    </row>
    <row r="28222" spans="1:15" x14ac:dyDescent="0.25">
      <c r="A28222" s="2">
        <v>37061</v>
      </c>
      <c r="B28222">
        <v>2000</v>
      </c>
      <c r="C28222">
        <v>34.93</v>
      </c>
      <c r="D28222">
        <v>39.07</v>
      </c>
      <c r="E28222">
        <v>26.62</v>
      </c>
      <c r="F28222">
        <v>64.5</v>
      </c>
      <c r="G28222">
        <v>43.16</v>
      </c>
      <c r="H28222" s="172">
        <v>45.75</v>
      </c>
      <c r="I28222">
        <v>48.17</v>
      </c>
      <c r="J28222">
        <v>50.11</v>
      </c>
      <c r="K28222">
        <v>45.75</v>
      </c>
      <c r="L28222" s="32">
        <v>45.75</v>
      </c>
      <c r="M28222" s="173">
        <v>42894</v>
      </c>
      <c r="N28222" t="s">
        <v>48</v>
      </c>
      <c r="O28222">
        <v>2</v>
      </c>
    </row>
    <row r="28223" spans="1:15" x14ac:dyDescent="0.25">
      <c r="A28223" s="2">
        <v>37061</v>
      </c>
      <c r="B28223">
        <v>2100</v>
      </c>
      <c r="C28223">
        <v>28.65</v>
      </c>
      <c r="D28223">
        <v>30.49</v>
      </c>
      <c r="E28223">
        <v>26.62</v>
      </c>
      <c r="F28223">
        <v>28.8</v>
      </c>
      <c r="G28223">
        <v>27.65</v>
      </c>
      <c r="H28223" s="172">
        <v>49.72</v>
      </c>
      <c r="I28223">
        <v>53.1</v>
      </c>
      <c r="J28223">
        <v>56.27</v>
      </c>
      <c r="K28223">
        <v>49.72</v>
      </c>
      <c r="L28223" s="32">
        <v>49.72</v>
      </c>
      <c r="M28223" s="173">
        <v>41775</v>
      </c>
      <c r="N28223" t="s">
        <v>48</v>
      </c>
      <c r="O28223">
        <v>2</v>
      </c>
    </row>
    <row r="28224" spans="1:15" x14ac:dyDescent="0.25">
      <c r="A28224" s="2">
        <v>37061</v>
      </c>
      <c r="B28224">
        <v>2200</v>
      </c>
      <c r="C28224">
        <v>33.17</v>
      </c>
      <c r="D28224">
        <v>33.39</v>
      </c>
      <c r="E28224">
        <v>31.15</v>
      </c>
      <c r="F28224">
        <v>32.880000000000003</v>
      </c>
      <c r="G28224">
        <v>32.14</v>
      </c>
      <c r="H28224" s="172">
        <v>45.12</v>
      </c>
      <c r="I28224">
        <v>48.79</v>
      </c>
      <c r="J28224">
        <v>52.23</v>
      </c>
      <c r="K28224">
        <v>45.12</v>
      </c>
      <c r="L28224" s="32">
        <v>45.12</v>
      </c>
      <c r="M28224" s="173">
        <v>41396</v>
      </c>
      <c r="N28224" t="s">
        <v>48</v>
      </c>
      <c r="O28224">
        <v>2</v>
      </c>
    </row>
    <row r="28225" spans="1:15" x14ac:dyDescent="0.25">
      <c r="A28225" s="2">
        <v>37061</v>
      </c>
      <c r="B28225">
        <v>2300</v>
      </c>
      <c r="C28225">
        <v>29.26</v>
      </c>
      <c r="D28225">
        <v>30.18</v>
      </c>
      <c r="E28225">
        <v>27.4</v>
      </c>
      <c r="F28225">
        <v>29.1</v>
      </c>
      <c r="G28225">
        <v>28.31</v>
      </c>
      <c r="H28225" s="172">
        <v>39.44</v>
      </c>
      <c r="I28225">
        <v>41.02</v>
      </c>
      <c r="J28225">
        <v>42.01</v>
      </c>
      <c r="K28225">
        <v>39.57</v>
      </c>
      <c r="L28225" s="32">
        <v>39.46</v>
      </c>
      <c r="M28225" s="173">
        <v>37564</v>
      </c>
      <c r="N28225" t="s">
        <v>48</v>
      </c>
      <c r="O28225">
        <v>2</v>
      </c>
    </row>
    <row r="28226" spans="1:15" x14ac:dyDescent="0.25">
      <c r="A28226" s="2">
        <v>37061</v>
      </c>
      <c r="B28226">
        <v>2400</v>
      </c>
      <c r="C28226">
        <v>20.78</v>
      </c>
      <c r="D28226">
        <v>21.71</v>
      </c>
      <c r="E28226">
        <v>20.82</v>
      </c>
      <c r="F28226">
        <v>21.14</v>
      </c>
      <c r="G28226">
        <v>20.83</v>
      </c>
      <c r="H28226" s="172">
        <v>29.59</v>
      </c>
      <c r="I28226">
        <v>29.6</v>
      </c>
      <c r="J28226">
        <v>29.6</v>
      </c>
      <c r="K28226">
        <v>29.59</v>
      </c>
      <c r="L28226" s="32">
        <v>29.59</v>
      </c>
      <c r="M28226" s="173">
        <v>33660</v>
      </c>
      <c r="N28226" t="s">
        <v>47</v>
      </c>
      <c r="O28226">
        <v>2</v>
      </c>
    </row>
    <row r="28227" spans="1:15" x14ac:dyDescent="0.25">
      <c r="A28227" s="2">
        <v>37062</v>
      </c>
      <c r="B28227">
        <v>100</v>
      </c>
      <c r="C28227">
        <v>19.100000000000001</v>
      </c>
      <c r="D28227">
        <v>19.010000000000002</v>
      </c>
      <c r="E28227">
        <v>18.989999999999998</v>
      </c>
      <c r="F28227">
        <v>19.54</v>
      </c>
      <c r="G28227">
        <v>19.079999999999998</v>
      </c>
      <c r="H28227" s="172">
        <v>25.11</v>
      </c>
      <c r="I28227">
        <v>24.63</v>
      </c>
      <c r="J28227">
        <v>24.7</v>
      </c>
      <c r="K28227">
        <v>28.61</v>
      </c>
      <c r="L28227" s="32">
        <v>23.78</v>
      </c>
      <c r="M28227" s="173">
        <v>30336</v>
      </c>
      <c r="N28227" t="s">
        <v>47</v>
      </c>
      <c r="O28227">
        <v>3</v>
      </c>
    </row>
    <row r="28228" spans="1:15" x14ac:dyDescent="0.25">
      <c r="A28228" s="2">
        <v>37062</v>
      </c>
      <c r="B28228">
        <v>200</v>
      </c>
      <c r="C28228">
        <v>23.82</v>
      </c>
      <c r="D28228">
        <v>22.33</v>
      </c>
      <c r="E28228">
        <v>22.04</v>
      </c>
      <c r="F28228">
        <v>30.51</v>
      </c>
      <c r="G28228">
        <v>23.44</v>
      </c>
      <c r="H28228" s="172">
        <v>19.68</v>
      </c>
      <c r="I28228">
        <v>19.14</v>
      </c>
      <c r="J28228">
        <v>19.23</v>
      </c>
      <c r="K28228">
        <v>23.64</v>
      </c>
      <c r="L28228" s="32">
        <v>18.18</v>
      </c>
      <c r="M28228" s="173">
        <v>28454</v>
      </c>
      <c r="N28228" t="s">
        <v>47</v>
      </c>
      <c r="O28228">
        <v>3</v>
      </c>
    </row>
    <row r="28229" spans="1:15" x14ac:dyDescent="0.25">
      <c r="A28229" s="2">
        <v>37062</v>
      </c>
      <c r="B28229">
        <v>300</v>
      </c>
      <c r="C28229">
        <v>21.75</v>
      </c>
      <c r="D28229">
        <v>20.03</v>
      </c>
      <c r="E28229">
        <v>19.690000000000001</v>
      </c>
      <c r="F28229">
        <v>29.49</v>
      </c>
      <c r="G28229">
        <v>21.3</v>
      </c>
      <c r="H28229" s="172">
        <v>15.93</v>
      </c>
      <c r="I28229">
        <v>15.46</v>
      </c>
      <c r="J28229">
        <v>15.53</v>
      </c>
      <c r="K28229">
        <v>19.36</v>
      </c>
      <c r="L28229" s="32">
        <v>14.63</v>
      </c>
      <c r="M28229" s="173">
        <v>27110</v>
      </c>
      <c r="N28229" t="s">
        <v>47</v>
      </c>
      <c r="O28229">
        <v>3</v>
      </c>
    </row>
    <row r="28230" spans="1:15" x14ac:dyDescent="0.25">
      <c r="A28230" s="2">
        <v>37062</v>
      </c>
      <c r="B28230">
        <v>400</v>
      </c>
      <c r="C28230">
        <v>21.43</v>
      </c>
      <c r="D28230">
        <v>19.739999999999998</v>
      </c>
      <c r="E28230">
        <v>19.399999999999999</v>
      </c>
      <c r="F28230">
        <v>29.08</v>
      </c>
      <c r="G28230">
        <v>20.98</v>
      </c>
      <c r="H28230" s="172">
        <v>15.38</v>
      </c>
      <c r="I28230">
        <v>14.94</v>
      </c>
      <c r="J28230">
        <v>15.01</v>
      </c>
      <c r="K28230">
        <v>18.57</v>
      </c>
      <c r="L28230" s="32">
        <v>14.17</v>
      </c>
      <c r="M28230" s="173">
        <v>26411</v>
      </c>
      <c r="N28230" t="s">
        <v>47</v>
      </c>
      <c r="O28230">
        <v>3</v>
      </c>
    </row>
    <row r="28231" spans="1:15" x14ac:dyDescent="0.25">
      <c r="A28231" s="2">
        <v>37062</v>
      </c>
      <c r="B28231">
        <v>500</v>
      </c>
      <c r="C28231">
        <v>21.19</v>
      </c>
      <c r="D28231">
        <v>20.13</v>
      </c>
      <c r="E28231">
        <v>20.27</v>
      </c>
      <c r="F28231">
        <v>28.77</v>
      </c>
      <c r="G28231">
        <v>20.77</v>
      </c>
      <c r="H28231" s="172">
        <v>15.27</v>
      </c>
      <c r="I28231">
        <v>14.78</v>
      </c>
      <c r="J28231">
        <v>14.83</v>
      </c>
      <c r="K28231">
        <v>18.329999999999998</v>
      </c>
      <c r="L28231" s="32">
        <v>14.08</v>
      </c>
      <c r="M28231" s="173">
        <v>26298</v>
      </c>
      <c r="N28231" t="s">
        <v>47</v>
      </c>
      <c r="O28231">
        <v>3</v>
      </c>
    </row>
    <row r="28232" spans="1:15" x14ac:dyDescent="0.25">
      <c r="A28232" s="2">
        <v>37062</v>
      </c>
      <c r="B28232">
        <v>600</v>
      </c>
      <c r="C28232">
        <v>21.59</v>
      </c>
      <c r="D28232">
        <v>27.22</v>
      </c>
      <c r="E28232">
        <v>32.18</v>
      </c>
      <c r="F28232">
        <v>26.82</v>
      </c>
      <c r="G28232">
        <v>21.32</v>
      </c>
      <c r="H28232" s="172">
        <v>18.77</v>
      </c>
      <c r="I28232">
        <v>18.75</v>
      </c>
      <c r="J28232">
        <v>18.75</v>
      </c>
      <c r="K28232">
        <v>18.86</v>
      </c>
      <c r="L28232" s="32">
        <v>18.73</v>
      </c>
      <c r="M28232" s="173">
        <v>27481</v>
      </c>
      <c r="N28232" t="s">
        <v>47</v>
      </c>
      <c r="O28232">
        <v>3</v>
      </c>
    </row>
    <row r="28233" spans="1:15" x14ac:dyDescent="0.25">
      <c r="A28233" s="2">
        <v>37062</v>
      </c>
      <c r="B28233">
        <v>700</v>
      </c>
      <c r="C28233">
        <v>20.13</v>
      </c>
      <c r="D28233">
        <v>37.880000000000003</v>
      </c>
      <c r="E28233">
        <v>51.44</v>
      </c>
      <c r="F28233">
        <v>20.13</v>
      </c>
      <c r="G28233">
        <v>20.13</v>
      </c>
      <c r="H28233" s="172">
        <v>21.18</v>
      </c>
      <c r="I28233">
        <v>21.11</v>
      </c>
      <c r="J28233">
        <v>21.12</v>
      </c>
      <c r="K28233">
        <v>21.75</v>
      </c>
      <c r="L28233" s="32">
        <v>20.97</v>
      </c>
      <c r="M28233" s="173">
        <v>29978</v>
      </c>
      <c r="N28233" t="s">
        <v>47</v>
      </c>
      <c r="O28233">
        <v>3</v>
      </c>
    </row>
    <row r="28234" spans="1:15" x14ac:dyDescent="0.25">
      <c r="A28234" s="2">
        <v>37062</v>
      </c>
      <c r="B28234">
        <v>800</v>
      </c>
      <c r="C28234">
        <v>21.18</v>
      </c>
      <c r="D28234">
        <v>48.1</v>
      </c>
      <c r="E28234">
        <v>68.69</v>
      </c>
      <c r="F28234">
        <v>21.18</v>
      </c>
      <c r="G28234">
        <v>21.18</v>
      </c>
      <c r="H28234" s="172">
        <v>23.93</v>
      </c>
      <c r="I28234">
        <v>24.45</v>
      </c>
      <c r="J28234">
        <v>24.63</v>
      </c>
      <c r="K28234">
        <v>23.93</v>
      </c>
      <c r="L28234" s="32">
        <v>23.93</v>
      </c>
      <c r="M28234" s="173">
        <v>33698</v>
      </c>
      <c r="N28234" t="s">
        <v>48</v>
      </c>
      <c r="O28234">
        <v>3</v>
      </c>
    </row>
    <row r="28235" spans="1:15" x14ac:dyDescent="0.25">
      <c r="A28235" s="2">
        <v>37062</v>
      </c>
      <c r="B28235">
        <v>900</v>
      </c>
      <c r="C28235">
        <v>30.19</v>
      </c>
      <c r="D28235">
        <v>37.119999999999997</v>
      </c>
      <c r="E28235">
        <v>42.42</v>
      </c>
      <c r="F28235">
        <v>30.19</v>
      </c>
      <c r="G28235">
        <v>30.19</v>
      </c>
      <c r="H28235" s="172">
        <v>25.9</v>
      </c>
      <c r="I28235">
        <v>27.63</v>
      </c>
      <c r="J28235">
        <v>27.01</v>
      </c>
      <c r="K28235">
        <v>28.9</v>
      </c>
      <c r="L28235" s="32">
        <v>24.94</v>
      </c>
      <c r="M28235" s="173">
        <v>36732</v>
      </c>
      <c r="N28235" t="s">
        <v>48</v>
      </c>
      <c r="O28235">
        <v>3</v>
      </c>
    </row>
    <row r="28236" spans="1:15" x14ac:dyDescent="0.25">
      <c r="A28236" s="2">
        <v>37062</v>
      </c>
      <c r="B28236">
        <v>1000</v>
      </c>
      <c r="C28236">
        <v>36.020000000000003</v>
      </c>
      <c r="D28236">
        <v>36.57</v>
      </c>
      <c r="E28236">
        <v>36.549999999999997</v>
      </c>
      <c r="F28236">
        <v>35.51</v>
      </c>
      <c r="G28236">
        <v>36.619999999999997</v>
      </c>
      <c r="H28236" s="172">
        <v>30.71</v>
      </c>
      <c r="I28236">
        <v>35.270000000000003</v>
      </c>
      <c r="J28236">
        <v>33.07</v>
      </c>
      <c r="K28236">
        <v>36.49</v>
      </c>
      <c r="L28236" s="32">
        <v>28.75</v>
      </c>
      <c r="M28236" s="173">
        <v>39293</v>
      </c>
      <c r="N28236" t="s">
        <v>48</v>
      </c>
      <c r="O28236">
        <v>3</v>
      </c>
    </row>
    <row r="28237" spans="1:15" x14ac:dyDescent="0.25">
      <c r="A28237" s="2">
        <v>37062</v>
      </c>
      <c r="B28237">
        <v>1100</v>
      </c>
      <c r="C28237">
        <v>45.02</v>
      </c>
      <c r="D28237">
        <v>48</v>
      </c>
      <c r="E28237">
        <v>45.24</v>
      </c>
      <c r="F28237">
        <v>45.19</v>
      </c>
      <c r="G28237">
        <v>45.54</v>
      </c>
      <c r="H28237" s="172">
        <v>39.75</v>
      </c>
      <c r="I28237">
        <v>41.81</v>
      </c>
      <c r="J28237">
        <v>41.01</v>
      </c>
      <c r="K28237">
        <v>45.83</v>
      </c>
      <c r="L28237" s="32">
        <v>37.520000000000003</v>
      </c>
      <c r="M28237" s="173">
        <v>41554</v>
      </c>
      <c r="N28237" t="s">
        <v>48</v>
      </c>
      <c r="O28237">
        <v>3</v>
      </c>
    </row>
    <row r="28238" spans="1:15" x14ac:dyDescent="0.25">
      <c r="A28238" s="2">
        <v>37062</v>
      </c>
      <c r="B28238">
        <v>1200</v>
      </c>
      <c r="C28238">
        <v>56.92</v>
      </c>
      <c r="D28238">
        <v>60.7</v>
      </c>
      <c r="E28238">
        <v>57.01</v>
      </c>
      <c r="F28238">
        <v>57.5</v>
      </c>
      <c r="G28238">
        <v>57.24</v>
      </c>
      <c r="H28238" s="172">
        <v>42.81</v>
      </c>
      <c r="I28238">
        <v>55.2</v>
      </c>
      <c r="J28238">
        <v>51.01</v>
      </c>
      <c r="K28238">
        <v>56.83</v>
      </c>
      <c r="L28238" s="32">
        <v>38.340000000000003</v>
      </c>
      <c r="M28238" s="173">
        <v>43506</v>
      </c>
      <c r="N28238" t="s">
        <v>48</v>
      </c>
      <c r="O28238">
        <v>3</v>
      </c>
    </row>
    <row r="28239" spans="1:15" x14ac:dyDescent="0.25">
      <c r="A28239" s="2">
        <v>37062</v>
      </c>
      <c r="B28239">
        <v>1300</v>
      </c>
      <c r="C28239">
        <v>75.61</v>
      </c>
      <c r="D28239">
        <v>78</v>
      </c>
      <c r="E28239">
        <v>74.7</v>
      </c>
      <c r="F28239">
        <v>76.349999999999994</v>
      </c>
      <c r="G28239">
        <v>75.27</v>
      </c>
      <c r="H28239" s="172">
        <v>43.81</v>
      </c>
      <c r="I28239">
        <v>66.22</v>
      </c>
      <c r="J28239">
        <v>63.61</v>
      </c>
      <c r="K28239">
        <v>56.33</v>
      </c>
      <c r="L28239" s="32">
        <v>43.66</v>
      </c>
      <c r="M28239" s="173">
        <v>45219</v>
      </c>
      <c r="N28239" t="s">
        <v>48</v>
      </c>
      <c r="O28239">
        <v>3</v>
      </c>
    </row>
    <row r="28240" spans="1:15" x14ac:dyDescent="0.25">
      <c r="A28240" s="2">
        <v>37062</v>
      </c>
      <c r="B28240">
        <v>1400</v>
      </c>
      <c r="C28240">
        <v>30.95</v>
      </c>
      <c r="D28240">
        <v>79.790000000000006</v>
      </c>
      <c r="E28240">
        <v>73.23</v>
      </c>
      <c r="F28240">
        <v>58.81</v>
      </c>
      <c r="G28240">
        <v>35.36</v>
      </c>
      <c r="H28240" s="172">
        <v>49.73</v>
      </c>
      <c r="I28240">
        <v>65.099999999999994</v>
      </c>
      <c r="J28240">
        <v>66.03</v>
      </c>
      <c r="K28240">
        <v>59.15</v>
      </c>
      <c r="L28240" s="32">
        <v>50.89</v>
      </c>
      <c r="M28240" s="173">
        <v>47012</v>
      </c>
      <c r="N28240" t="s">
        <v>48</v>
      </c>
      <c r="O28240">
        <v>3</v>
      </c>
    </row>
    <row r="28241" spans="1:15" x14ac:dyDescent="0.25">
      <c r="A28241" s="2">
        <v>37062</v>
      </c>
      <c r="B28241">
        <v>1500</v>
      </c>
      <c r="C28241">
        <v>24.51</v>
      </c>
      <c r="D28241">
        <v>70.52</v>
      </c>
      <c r="E28241">
        <v>61.36</v>
      </c>
      <c r="F28241">
        <v>56.96</v>
      </c>
      <c r="G28241">
        <v>31.17</v>
      </c>
      <c r="H28241" s="172">
        <v>52.48</v>
      </c>
      <c r="I28241">
        <v>70.010000000000005</v>
      </c>
      <c r="J28241">
        <v>71.03</v>
      </c>
      <c r="K28241">
        <v>63.58</v>
      </c>
      <c r="L28241" s="32">
        <v>53.7</v>
      </c>
      <c r="M28241" s="173">
        <v>47399</v>
      </c>
      <c r="N28241" t="s">
        <v>48</v>
      </c>
      <c r="O28241">
        <v>3</v>
      </c>
    </row>
    <row r="28242" spans="1:15" x14ac:dyDescent="0.25">
      <c r="A28242" s="2">
        <v>37062</v>
      </c>
      <c r="B28242">
        <v>1600</v>
      </c>
      <c r="C28242">
        <v>26.61</v>
      </c>
      <c r="D28242">
        <v>66.44</v>
      </c>
      <c r="E28242">
        <v>55.82</v>
      </c>
      <c r="F28242">
        <v>56.71</v>
      </c>
      <c r="G28242">
        <v>31.78</v>
      </c>
      <c r="H28242" s="172">
        <v>53.7</v>
      </c>
      <c r="I28242">
        <v>85.05</v>
      </c>
      <c r="J28242">
        <v>84.76</v>
      </c>
      <c r="K28242">
        <v>70.87</v>
      </c>
      <c r="L28242" s="32">
        <v>55.46</v>
      </c>
      <c r="M28242" s="173">
        <v>48042</v>
      </c>
      <c r="N28242" t="s">
        <v>48</v>
      </c>
      <c r="O28242">
        <v>3</v>
      </c>
    </row>
    <row r="28243" spans="1:15" x14ac:dyDescent="0.25">
      <c r="A28243" s="2">
        <v>37062</v>
      </c>
      <c r="B28243">
        <v>1700</v>
      </c>
      <c r="C28243">
        <v>26.6</v>
      </c>
      <c r="D28243">
        <v>89.41</v>
      </c>
      <c r="E28243">
        <v>86.01</v>
      </c>
      <c r="F28243">
        <v>66.39</v>
      </c>
      <c r="G28243">
        <v>36.979999999999997</v>
      </c>
      <c r="H28243" s="172">
        <v>54.97</v>
      </c>
      <c r="I28243">
        <v>84.43</v>
      </c>
      <c r="J28243">
        <v>83.33</v>
      </c>
      <c r="K28243">
        <v>72.16</v>
      </c>
      <c r="L28243" s="32">
        <v>70.56</v>
      </c>
      <c r="M28243" s="173">
        <v>48410</v>
      </c>
      <c r="N28243" t="s">
        <v>48</v>
      </c>
      <c r="O28243">
        <v>3</v>
      </c>
    </row>
    <row r="28244" spans="1:15" x14ac:dyDescent="0.25">
      <c r="A28244" s="2">
        <v>37062</v>
      </c>
      <c r="B28244">
        <v>1800</v>
      </c>
      <c r="C28244">
        <v>24.9</v>
      </c>
      <c r="D28244">
        <v>67.48</v>
      </c>
      <c r="E28244">
        <v>57.21</v>
      </c>
      <c r="F28244">
        <v>57.89</v>
      </c>
      <c r="G28244">
        <v>25.31</v>
      </c>
      <c r="H28244" s="172">
        <v>52.35</v>
      </c>
      <c r="I28244">
        <v>82.51</v>
      </c>
      <c r="J28244">
        <v>82.01</v>
      </c>
      <c r="K28244">
        <v>68.010000000000005</v>
      </c>
      <c r="L28244" s="32">
        <v>53.74</v>
      </c>
      <c r="M28244" s="173">
        <v>47728</v>
      </c>
      <c r="N28244" t="s">
        <v>48</v>
      </c>
      <c r="O28244">
        <v>3</v>
      </c>
    </row>
    <row r="28245" spans="1:15" x14ac:dyDescent="0.25">
      <c r="A28245" s="2">
        <v>37062</v>
      </c>
      <c r="B28245">
        <v>1900</v>
      </c>
      <c r="C28245">
        <v>21.13</v>
      </c>
      <c r="D28245">
        <v>36.799999999999997</v>
      </c>
      <c r="E28245">
        <v>29.44</v>
      </c>
      <c r="F28245">
        <v>44.12</v>
      </c>
      <c r="G28245">
        <v>21.74</v>
      </c>
      <c r="H28245" s="172">
        <v>43.61</v>
      </c>
      <c r="I28245">
        <v>66.44</v>
      </c>
      <c r="J28245">
        <v>68.38</v>
      </c>
      <c r="K28245">
        <v>56.56</v>
      </c>
      <c r="L28245" s="32">
        <v>45.29</v>
      </c>
      <c r="M28245" s="173">
        <v>46289</v>
      </c>
      <c r="N28245" t="s">
        <v>48</v>
      </c>
      <c r="O28245">
        <v>3</v>
      </c>
    </row>
    <row r="28246" spans="1:15" x14ac:dyDescent="0.25">
      <c r="A28246" s="2">
        <v>37062</v>
      </c>
      <c r="B28246">
        <v>2000</v>
      </c>
      <c r="C28246">
        <v>23.24</v>
      </c>
      <c r="D28246">
        <v>34.31</v>
      </c>
      <c r="E28246">
        <v>15.49</v>
      </c>
      <c r="F28246">
        <v>32.049999999999997</v>
      </c>
      <c r="G28246">
        <v>19.21</v>
      </c>
      <c r="H28246" s="172">
        <v>40.01</v>
      </c>
      <c r="I28246">
        <v>44.35</v>
      </c>
      <c r="J28246">
        <v>44.74</v>
      </c>
      <c r="K28246">
        <v>41.92</v>
      </c>
      <c r="L28246" s="32">
        <v>40.25</v>
      </c>
      <c r="M28246" s="173">
        <v>43677</v>
      </c>
      <c r="N28246" t="s">
        <v>48</v>
      </c>
      <c r="O28246">
        <v>3</v>
      </c>
    </row>
    <row r="28247" spans="1:15" x14ac:dyDescent="0.25">
      <c r="A28247" s="2">
        <v>37062</v>
      </c>
      <c r="B28247">
        <v>2100</v>
      </c>
      <c r="C28247">
        <v>19.940000000000001</v>
      </c>
      <c r="D28247">
        <v>25.9</v>
      </c>
      <c r="E28247">
        <v>19.309999999999999</v>
      </c>
      <c r="F28247">
        <v>22.16</v>
      </c>
      <c r="G28247">
        <v>19.93</v>
      </c>
      <c r="H28247" s="172">
        <v>40.01</v>
      </c>
      <c r="I28247">
        <v>44.17</v>
      </c>
      <c r="J28247">
        <v>43.79</v>
      </c>
      <c r="K28247">
        <v>40.369999999999997</v>
      </c>
      <c r="L28247" s="32">
        <v>39.9</v>
      </c>
      <c r="M28247" s="173">
        <v>42039</v>
      </c>
      <c r="N28247" t="s">
        <v>48</v>
      </c>
      <c r="O28247">
        <v>3</v>
      </c>
    </row>
    <row r="28248" spans="1:15" x14ac:dyDescent="0.25">
      <c r="A28248" s="2">
        <v>37062</v>
      </c>
      <c r="B28248">
        <v>2200</v>
      </c>
      <c r="C28248">
        <v>21.64</v>
      </c>
      <c r="D28248">
        <v>24.35</v>
      </c>
      <c r="E28248">
        <v>21.76</v>
      </c>
      <c r="F28248">
        <v>22.75</v>
      </c>
      <c r="G28248">
        <v>21.84</v>
      </c>
      <c r="H28248" s="172">
        <v>41.3</v>
      </c>
      <c r="I28248">
        <v>43.16</v>
      </c>
      <c r="J28248">
        <v>43.53</v>
      </c>
      <c r="K28248">
        <v>41.3</v>
      </c>
      <c r="L28248" s="32">
        <v>41.3</v>
      </c>
      <c r="M28248" s="173">
        <v>40800</v>
      </c>
      <c r="N28248" t="s">
        <v>48</v>
      </c>
      <c r="O28248">
        <v>3</v>
      </c>
    </row>
    <row r="28249" spans="1:15" x14ac:dyDescent="0.25">
      <c r="A28249" s="2">
        <v>37062</v>
      </c>
      <c r="B28249">
        <v>2300</v>
      </c>
      <c r="C28249">
        <v>23.22</v>
      </c>
      <c r="D28249">
        <v>23.22</v>
      </c>
      <c r="E28249">
        <v>23.22</v>
      </c>
      <c r="F28249">
        <v>23.22</v>
      </c>
      <c r="G28249">
        <v>23.22</v>
      </c>
      <c r="H28249" s="172">
        <v>29.98</v>
      </c>
      <c r="I28249">
        <v>49.91</v>
      </c>
      <c r="J28249">
        <v>42.01</v>
      </c>
      <c r="K28249">
        <v>33.450000000000003</v>
      </c>
      <c r="L28249" s="32">
        <v>28.84</v>
      </c>
      <c r="M28249" s="173">
        <v>37511</v>
      </c>
      <c r="N28249" t="s">
        <v>48</v>
      </c>
      <c r="O28249">
        <v>3</v>
      </c>
    </row>
    <row r="28250" spans="1:15" x14ac:dyDescent="0.25">
      <c r="A28250" s="2">
        <v>37062</v>
      </c>
      <c r="B28250">
        <v>2400</v>
      </c>
      <c r="C28250">
        <v>23.9</v>
      </c>
      <c r="D28250">
        <v>23.9</v>
      </c>
      <c r="E28250">
        <v>23.9</v>
      </c>
      <c r="F28250">
        <v>23.9</v>
      </c>
      <c r="G28250">
        <v>23.9</v>
      </c>
      <c r="H28250" s="172">
        <v>30.54</v>
      </c>
      <c r="I28250">
        <v>30.54</v>
      </c>
      <c r="J28250">
        <v>30.54</v>
      </c>
      <c r="K28250">
        <v>30.54</v>
      </c>
      <c r="L28250" s="32">
        <v>30.54</v>
      </c>
      <c r="M28250" s="173">
        <v>33842</v>
      </c>
      <c r="N28250" t="s">
        <v>47</v>
      </c>
      <c r="O28250">
        <v>3</v>
      </c>
    </row>
    <row r="28251" spans="1:15" x14ac:dyDescent="0.25">
      <c r="A28251" s="2">
        <v>37063</v>
      </c>
      <c r="B28251">
        <v>100</v>
      </c>
      <c r="C28251">
        <v>19.37</v>
      </c>
      <c r="D28251">
        <v>19.37</v>
      </c>
      <c r="E28251">
        <v>19.37</v>
      </c>
      <c r="F28251">
        <v>19.37</v>
      </c>
      <c r="G28251">
        <v>19.37</v>
      </c>
      <c r="H28251" s="172">
        <v>22.08</v>
      </c>
      <c r="I28251">
        <v>21.45</v>
      </c>
      <c r="J28251">
        <v>21.51</v>
      </c>
      <c r="K28251">
        <v>25.71</v>
      </c>
      <c r="L28251" s="32">
        <v>20.65</v>
      </c>
      <c r="M28251" s="173">
        <v>30894</v>
      </c>
      <c r="N28251" t="s">
        <v>47</v>
      </c>
      <c r="O28251">
        <v>4</v>
      </c>
    </row>
    <row r="28252" spans="1:15" x14ac:dyDescent="0.25">
      <c r="A28252" s="2">
        <v>37063</v>
      </c>
      <c r="B28252">
        <v>200</v>
      </c>
      <c r="C28252">
        <v>18.690000000000001</v>
      </c>
      <c r="D28252">
        <v>18.32</v>
      </c>
      <c r="E28252">
        <v>18.36</v>
      </c>
      <c r="F28252">
        <v>21.16</v>
      </c>
      <c r="G28252">
        <v>17.84</v>
      </c>
      <c r="H28252" s="172">
        <v>19.260000000000002</v>
      </c>
      <c r="I28252">
        <v>18.59</v>
      </c>
      <c r="J28252">
        <v>18.649999999999999</v>
      </c>
      <c r="K28252">
        <v>22.9</v>
      </c>
      <c r="L28252" s="32">
        <v>17.82</v>
      </c>
      <c r="M28252" s="173">
        <v>28748</v>
      </c>
      <c r="N28252" t="s">
        <v>47</v>
      </c>
      <c r="O28252">
        <v>4</v>
      </c>
    </row>
    <row r="28253" spans="1:15" x14ac:dyDescent="0.25">
      <c r="A28253" s="2">
        <v>37063</v>
      </c>
      <c r="B28253">
        <v>300</v>
      </c>
      <c r="C28253">
        <v>20.14</v>
      </c>
      <c r="D28253">
        <v>17.010000000000002</v>
      </c>
      <c r="E28253">
        <v>17.16</v>
      </c>
      <c r="F28253">
        <v>35.43</v>
      </c>
      <c r="G28253">
        <v>14.61</v>
      </c>
      <c r="H28253" s="172">
        <v>15.96</v>
      </c>
      <c r="I28253">
        <v>15.49</v>
      </c>
      <c r="J28253">
        <v>15.51</v>
      </c>
      <c r="K28253">
        <v>17.89</v>
      </c>
      <c r="L28253" s="32">
        <v>15.15</v>
      </c>
      <c r="M28253" s="173">
        <v>27538</v>
      </c>
      <c r="N28253" t="s">
        <v>47</v>
      </c>
      <c r="O28253">
        <v>4</v>
      </c>
    </row>
    <row r="28254" spans="1:15" x14ac:dyDescent="0.25">
      <c r="A28254" s="2">
        <v>37063</v>
      </c>
      <c r="B28254">
        <v>400</v>
      </c>
      <c r="C28254">
        <v>16.21</v>
      </c>
      <c r="D28254">
        <v>14.13</v>
      </c>
      <c r="E28254">
        <v>14.32</v>
      </c>
      <c r="F28254">
        <v>28.76</v>
      </c>
      <c r="G28254">
        <v>11.84</v>
      </c>
      <c r="H28254" s="172">
        <v>15.42</v>
      </c>
      <c r="I28254">
        <v>14.99</v>
      </c>
      <c r="J28254">
        <v>15.01</v>
      </c>
      <c r="K28254">
        <v>17.260000000000002</v>
      </c>
      <c r="L28254" s="32">
        <v>14.65</v>
      </c>
      <c r="M28254" s="173">
        <v>26756</v>
      </c>
      <c r="N28254" t="s">
        <v>47</v>
      </c>
      <c r="O28254">
        <v>4</v>
      </c>
    </row>
    <row r="28255" spans="1:15" x14ac:dyDescent="0.25">
      <c r="A28255" s="2">
        <v>37063</v>
      </c>
      <c r="B28255">
        <v>500</v>
      </c>
      <c r="C28255">
        <v>16.29</v>
      </c>
      <c r="D28255">
        <v>14.8</v>
      </c>
      <c r="E28255">
        <v>14.96</v>
      </c>
      <c r="F28255">
        <v>26.2</v>
      </c>
      <c r="G28255">
        <v>12.89</v>
      </c>
      <c r="H28255" s="172">
        <v>15.65</v>
      </c>
      <c r="I28255">
        <v>15.32</v>
      </c>
      <c r="J28255">
        <v>15.45</v>
      </c>
      <c r="K28255">
        <v>17.23</v>
      </c>
      <c r="L28255" s="32">
        <v>14.96</v>
      </c>
      <c r="M28255" s="173">
        <v>26737</v>
      </c>
      <c r="N28255" t="s">
        <v>47</v>
      </c>
      <c r="O28255">
        <v>4</v>
      </c>
    </row>
    <row r="28256" spans="1:15" x14ac:dyDescent="0.25">
      <c r="A28256" s="2">
        <v>37063</v>
      </c>
      <c r="B28256">
        <v>600</v>
      </c>
      <c r="C28256">
        <v>19.489999999999998</v>
      </c>
      <c r="D28256">
        <v>18.72</v>
      </c>
      <c r="E28256">
        <v>18.8</v>
      </c>
      <c r="F28256">
        <v>24.61</v>
      </c>
      <c r="G28256">
        <v>17.739999999999998</v>
      </c>
      <c r="H28256" s="172">
        <v>19.3</v>
      </c>
      <c r="I28256">
        <v>18.86</v>
      </c>
      <c r="J28256">
        <v>18.93</v>
      </c>
      <c r="K28256">
        <v>21.87</v>
      </c>
      <c r="L28256" s="32">
        <v>18.25</v>
      </c>
      <c r="M28256" s="173">
        <v>27821</v>
      </c>
      <c r="N28256" t="s">
        <v>47</v>
      </c>
      <c r="O28256">
        <v>4</v>
      </c>
    </row>
    <row r="28257" spans="1:15" x14ac:dyDescent="0.25">
      <c r="A28257" s="2">
        <v>37063</v>
      </c>
      <c r="B28257">
        <v>700</v>
      </c>
      <c r="C28257">
        <v>21.53</v>
      </c>
      <c r="D28257">
        <v>21.53</v>
      </c>
      <c r="E28257">
        <v>21.53</v>
      </c>
      <c r="F28257">
        <v>21.53</v>
      </c>
      <c r="G28257">
        <v>21.53</v>
      </c>
      <c r="H28257" s="172">
        <v>21.2</v>
      </c>
      <c r="I28257">
        <v>20.56</v>
      </c>
      <c r="J28257">
        <v>20.69</v>
      </c>
      <c r="K28257">
        <v>25.51</v>
      </c>
      <c r="L28257" s="32">
        <v>19.5</v>
      </c>
      <c r="M28257" s="173">
        <v>30475</v>
      </c>
      <c r="N28257" t="s">
        <v>47</v>
      </c>
      <c r="O28257">
        <v>4</v>
      </c>
    </row>
    <row r="28258" spans="1:15" x14ac:dyDescent="0.25">
      <c r="A28258" s="2">
        <v>37063</v>
      </c>
      <c r="B28258">
        <v>800</v>
      </c>
      <c r="C28258">
        <v>20.54</v>
      </c>
      <c r="D28258">
        <v>33.729999999999997</v>
      </c>
      <c r="E28258">
        <v>34.630000000000003</v>
      </c>
      <c r="F28258">
        <v>28.13</v>
      </c>
      <c r="G28258">
        <v>22.25</v>
      </c>
      <c r="H28258" s="172">
        <v>22.05</v>
      </c>
      <c r="I28258">
        <v>26.76</v>
      </c>
      <c r="J28258">
        <v>27.4</v>
      </c>
      <c r="K28258">
        <v>25.43</v>
      </c>
      <c r="L28258" s="32">
        <v>25.96</v>
      </c>
      <c r="M28258" s="173">
        <v>33895</v>
      </c>
      <c r="N28258" t="s">
        <v>48</v>
      </c>
      <c r="O28258">
        <v>4</v>
      </c>
    </row>
    <row r="28259" spans="1:15" x14ac:dyDescent="0.25">
      <c r="A28259" s="2">
        <v>37063</v>
      </c>
      <c r="B28259">
        <v>900</v>
      </c>
      <c r="C28259">
        <v>28.57</v>
      </c>
      <c r="D28259">
        <v>35.159999999999997</v>
      </c>
      <c r="E28259">
        <v>35.32</v>
      </c>
      <c r="F28259">
        <v>32.33</v>
      </c>
      <c r="G28259">
        <v>33.72</v>
      </c>
      <c r="H28259" s="172">
        <v>26.27</v>
      </c>
      <c r="I28259">
        <v>28.81</v>
      </c>
      <c r="J28259">
        <v>28.93</v>
      </c>
      <c r="K28259">
        <v>29.56</v>
      </c>
      <c r="L28259" s="32">
        <v>28.27</v>
      </c>
      <c r="M28259" s="173">
        <v>35973</v>
      </c>
      <c r="N28259" t="s">
        <v>48</v>
      </c>
      <c r="O28259">
        <v>4</v>
      </c>
    </row>
    <row r="28260" spans="1:15" x14ac:dyDescent="0.25">
      <c r="A28260" s="2">
        <v>37063</v>
      </c>
      <c r="B28260">
        <v>1000</v>
      </c>
      <c r="C28260">
        <v>36.75</v>
      </c>
      <c r="D28260">
        <v>36.75</v>
      </c>
      <c r="E28260">
        <v>36.75</v>
      </c>
      <c r="F28260">
        <v>36.76</v>
      </c>
      <c r="G28260">
        <v>36.75</v>
      </c>
      <c r="H28260" s="172">
        <v>30.01</v>
      </c>
      <c r="I28260">
        <v>35.340000000000003</v>
      </c>
      <c r="J28260">
        <v>34.51</v>
      </c>
      <c r="K28260">
        <v>34.71</v>
      </c>
      <c r="L28260" s="32">
        <v>34.79</v>
      </c>
      <c r="M28260" s="173">
        <v>37892</v>
      </c>
      <c r="N28260" t="s">
        <v>48</v>
      </c>
      <c r="O28260">
        <v>4</v>
      </c>
    </row>
    <row r="28261" spans="1:15" x14ac:dyDescent="0.25">
      <c r="A28261" s="2">
        <v>37063</v>
      </c>
      <c r="B28261">
        <v>1100</v>
      </c>
      <c r="C28261">
        <v>44.47</v>
      </c>
      <c r="D28261">
        <v>44.97</v>
      </c>
      <c r="E28261">
        <v>45</v>
      </c>
      <c r="F28261">
        <v>41.91</v>
      </c>
      <c r="G28261">
        <v>44.81</v>
      </c>
      <c r="H28261" s="172">
        <v>35.03</v>
      </c>
      <c r="I28261">
        <v>43.78</v>
      </c>
      <c r="J28261">
        <v>44</v>
      </c>
      <c r="K28261">
        <v>41.85</v>
      </c>
      <c r="L28261" s="32">
        <v>43</v>
      </c>
      <c r="M28261" s="173">
        <v>39632</v>
      </c>
      <c r="N28261" t="s">
        <v>48</v>
      </c>
      <c r="O28261">
        <v>4</v>
      </c>
    </row>
    <row r="28262" spans="1:15" x14ac:dyDescent="0.25">
      <c r="A28262" s="2">
        <v>37063</v>
      </c>
      <c r="B28262">
        <v>1200</v>
      </c>
      <c r="C28262">
        <v>48.5</v>
      </c>
      <c r="D28262">
        <v>49.77</v>
      </c>
      <c r="E28262">
        <v>49.96</v>
      </c>
      <c r="F28262">
        <v>45.79</v>
      </c>
      <c r="G28262">
        <v>48.85</v>
      </c>
      <c r="H28262" s="172">
        <v>36.39</v>
      </c>
      <c r="I28262">
        <v>52.91</v>
      </c>
      <c r="J28262">
        <v>53.69</v>
      </c>
      <c r="K28262">
        <v>48</v>
      </c>
      <c r="L28262" s="32">
        <v>50.66</v>
      </c>
      <c r="M28262" s="173">
        <v>40819</v>
      </c>
      <c r="N28262" t="s">
        <v>48</v>
      </c>
      <c r="O28262">
        <v>4</v>
      </c>
    </row>
    <row r="28263" spans="1:15" x14ac:dyDescent="0.25">
      <c r="A28263" s="2">
        <v>37063</v>
      </c>
      <c r="B28263">
        <v>1300</v>
      </c>
      <c r="C28263">
        <v>35.36</v>
      </c>
      <c r="D28263">
        <v>37.51</v>
      </c>
      <c r="E28263">
        <v>37.9</v>
      </c>
      <c r="F28263">
        <v>35.36</v>
      </c>
      <c r="G28263">
        <v>35.36</v>
      </c>
      <c r="H28263" s="172">
        <v>36.15</v>
      </c>
      <c r="I28263">
        <v>52.02</v>
      </c>
      <c r="J28263">
        <v>54.51</v>
      </c>
      <c r="K28263">
        <v>46.3</v>
      </c>
      <c r="L28263" s="32">
        <v>48.39</v>
      </c>
      <c r="M28263" s="173">
        <v>40969</v>
      </c>
      <c r="N28263" t="s">
        <v>48</v>
      </c>
      <c r="O28263">
        <v>4</v>
      </c>
    </row>
    <row r="28264" spans="1:15" x14ac:dyDescent="0.25">
      <c r="A28264" s="2">
        <v>37063</v>
      </c>
      <c r="B28264">
        <v>1400</v>
      </c>
      <c r="C28264">
        <v>68.05</v>
      </c>
      <c r="D28264">
        <v>69.099999999999994</v>
      </c>
      <c r="E28264">
        <v>69.290000000000006</v>
      </c>
      <c r="F28264">
        <v>68.05</v>
      </c>
      <c r="G28264">
        <v>68.05</v>
      </c>
      <c r="H28264" s="172">
        <v>42.97</v>
      </c>
      <c r="I28264">
        <v>62.42</v>
      </c>
      <c r="J28264">
        <v>63.42</v>
      </c>
      <c r="K28264">
        <v>56.01</v>
      </c>
      <c r="L28264" s="32">
        <v>59.41</v>
      </c>
      <c r="M28264" s="173">
        <v>42254</v>
      </c>
      <c r="N28264" t="s">
        <v>48</v>
      </c>
      <c r="O28264">
        <v>4</v>
      </c>
    </row>
    <row r="28265" spans="1:15" x14ac:dyDescent="0.25">
      <c r="A28265" s="2">
        <v>37063</v>
      </c>
      <c r="B28265">
        <v>1500</v>
      </c>
      <c r="C28265">
        <v>63.82</v>
      </c>
      <c r="D28265">
        <v>64.45</v>
      </c>
      <c r="E28265">
        <v>64.650000000000006</v>
      </c>
      <c r="F28265">
        <v>63.12</v>
      </c>
      <c r="G28265">
        <v>63.18</v>
      </c>
      <c r="H28265" s="172">
        <v>43.1</v>
      </c>
      <c r="I28265">
        <v>67.349999999999994</v>
      </c>
      <c r="J28265">
        <v>68.510000000000005</v>
      </c>
      <c r="K28265">
        <v>59.51</v>
      </c>
      <c r="L28265" s="32">
        <v>64.099999999999994</v>
      </c>
      <c r="M28265" s="173">
        <v>42712</v>
      </c>
      <c r="N28265" t="s">
        <v>48</v>
      </c>
      <c r="O28265">
        <v>4</v>
      </c>
    </row>
    <row r="28266" spans="1:15" x14ac:dyDescent="0.25">
      <c r="A28266" s="2">
        <v>37063</v>
      </c>
      <c r="B28266">
        <v>1600</v>
      </c>
      <c r="C28266">
        <v>50.28</v>
      </c>
      <c r="D28266">
        <v>51.35</v>
      </c>
      <c r="E28266">
        <v>51.67</v>
      </c>
      <c r="F28266">
        <v>49.34</v>
      </c>
      <c r="G28266">
        <v>49.43</v>
      </c>
      <c r="H28266" s="172">
        <v>45.46</v>
      </c>
      <c r="I28266">
        <v>73.239999999999995</v>
      </c>
      <c r="J28266">
        <v>74.510000000000005</v>
      </c>
      <c r="K28266">
        <v>64.36</v>
      </c>
      <c r="L28266" s="32">
        <v>69.900000000000006</v>
      </c>
      <c r="M28266" s="173">
        <v>42718</v>
      </c>
      <c r="N28266" t="s">
        <v>48</v>
      </c>
      <c r="O28266">
        <v>4</v>
      </c>
    </row>
    <row r="28267" spans="1:15" x14ac:dyDescent="0.25">
      <c r="A28267" s="2">
        <v>37063</v>
      </c>
      <c r="B28267">
        <v>1700</v>
      </c>
      <c r="C28267">
        <v>42.88</v>
      </c>
      <c r="D28267">
        <v>44.08</v>
      </c>
      <c r="E28267">
        <v>44.44</v>
      </c>
      <c r="F28267">
        <v>41.83</v>
      </c>
      <c r="G28267">
        <v>41.92</v>
      </c>
      <c r="H28267" s="172">
        <v>47.75</v>
      </c>
      <c r="I28267">
        <v>79.040000000000006</v>
      </c>
      <c r="J28267">
        <v>80.41</v>
      </c>
      <c r="K28267">
        <v>69.12</v>
      </c>
      <c r="L28267" s="32">
        <v>75.599999999999994</v>
      </c>
      <c r="M28267" s="173">
        <v>42287</v>
      </c>
      <c r="N28267" t="s">
        <v>48</v>
      </c>
      <c r="O28267">
        <v>4</v>
      </c>
    </row>
    <row r="28268" spans="1:15" x14ac:dyDescent="0.25">
      <c r="A28268" s="2">
        <v>37063</v>
      </c>
      <c r="B28268">
        <v>1800</v>
      </c>
      <c r="C28268">
        <v>38.159999999999997</v>
      </c>
      <c r="D28268">
        <v>39.450000000000003</v>
      </c>
      <c r="E28268">
        <v>39.83</v>
      </c>
      <c r="F28268">
        <v>37.04</v>
      </c>
      <c r="G28268">
        <v>37.15</v>
      </c>
      <c r="H28268" s="172">
        <v>46.59</v>
      </c>
      <c r="I28268">
        <v>71.33</v>
      </c>
      <c r="J28268">
        <v>72.510000000000005</v>
      </c>
      <c r="K28268">
        <v>63.36</v>
      </c>
      <c r="L28268" s="32">
        <v>68.17</v>
      </c>
      <c r="M28268" s="173">
        <v>41466</v>
      </c>
      <c r="N28268" t="s">
        <v>48</v>
      </c>
      <c r="O28268">
        <v>4</v>
      </c>
    </row>
    <row r="28269" spans="1:15" x14ac:dyDescent="0.25">
      <c r="A28269" s="2">
        <v>37063</v>
      </c>
      <c r="B28269">
        <v>1900</v>
      </c>
      <c r="C28269">
        <v>30.77</v>
      </c>
      <c r="D28269">
        <v>32.18</v>
      </c>
      <c r="E28269">
        <v>32.590000000000003</v>
      </c>
      <c r="F28269">
        <v>29.54</v>
      </c>
      <c r="G28269">
        <v>29.66</v>
      </c>
      <c r="H28269" s="172">
        <v>38.840000000000003</v>
      </c>
      <c r="I28269">
        <v>52.38</v>
      </c>
      <c r="J28269">
        <v>53.65</v>
      </c>
      <c r="K28269">
        <v>47.58</v>
      </c>
      <c r="L28269" s="32">
        <v>49.75</v>
      </c>
      <c r="M28269" s="173">
        <v>40039</v>
      </c>
      <c r="N28269" t="s">
        <v>48</v>
      </c>
      <c r="O28269">
        <v>4</v>
      </c>
    </row>
    <row r="28270" spans="1:15" x14ac:dyDescent="0.25">
      <c r="A28270" s="2">
        <v>37063</v>
      </c>
      <c r="B28270">
        <v>2000</v>
      </c>
      <c r="C28270">
        <v>23.65</v>
      </c>
      <c r="D28270">
        <v>25.19</v>
      </c>
      <c r="E28270">
        <v>25.64</v>
      </c>
      <c r="F28270">
        <v>22.32</v>
      </c>
      <c r="G28270">
        <v>22.45</v>
      </c>
      <c r="H28270" s="172">
        <v>35.64</v>
      </c>
      <c r="I28270">
        <v>38.18</v>
      </c>
      <c r="J28270">
        <v>38.5</v>
      </c>
      <c r="K28270">
        <v>36.97</v>
      </c>
      <c r="L28270" s="32">
        <v>35.53</v>
      </c>
      <c r="M28270" s="173">
        <v>38597</v>
      </c>
      <c r="N28270" t="s">
        <v>48</v>
      </c>
      <c r="O28270">
        <v>4</v>
      </c>
    </row>
    <row r="28271" spans="1:15" x14ac:dyDescent="0.25">
      <c r="A28271" s="2">
        <v>37063</v>
      </c>
      <c r="B28271">
        <v>2100</v>
      </c>
      <c r="C28271">
        <v>24.27</v>
      </c>
      <c r="D28271">
        <v>25.46</v>
      </c>
      <c r="E28271">
        <v>25.82</v>
      </c>
      <c r="F28271">
        <v>23.15</v>
      </c>
      <c r="G28271">
        <v>23.26</v>
      </c>
      <c r="H28271" s="172">
        <v>36.11</v>
      </c>
      <c r="I28271">
        <v>40.380000000000003</v>
      </c>
      <c r="J28271">
        <v>41.63</v>
      </c>
      <c r="K28271">
        <v>37.909999999999997</v>
      </c>
      <c r="L28271" s="32">
        <v>35.979999999999997</v>
      </c>
      <c r="M28271" s="173">
        <v>38216</v>
      </c>
      <c r="N28271" t="s">
        <v>48</v>
      </c>
      <c r="O28271">
        <v>4</v>
      </c>
    </row>
    <row r="28272" spans="1:15" x14ac:dyDescent="0.25">
      <c r="A28272" s="2">
        <v>37063</v>
      </c>
      <c r="B28272">
        <v>2200</v>
      </c>
      <c r="C28272">
        <v>27.97</v>
      </c>
      <c r="D28272">
        <v>30.41</v>
      </c>
      <c r="E28272">
        <v>30.84</v>
      </c>
      <c r="F28272">
        <v>27.97</v>
      </c>
      <c r="G28272">
        <v>27.97</v>
      </c>
      <c r="H28272" s="172">
        <v>33.78</v>
      </c>
      <c r="I28272">
        <v>39.99</v>
      </c>
      <c r="J28272">
        <v>41.36</v>
      </c>
      <c r="K28272">
        <v>36.799999999999997</v>
      </c>
      <c r="L28272" s="32">
        <v>33.799999999999997</v>
      </c>
      <c r="M28272" s="173">
        <v>37961</v>
      </c>
      <c r="N28272" t="s">
        <v>48</v>
      </c>
      <c r="O28272">
        <v>4</v>
      </c>
    </row>
    <row r="28273" spans="1:15" x14ac:dyDescent="0.25">
      <c r="A28273" s="2">
        <v>37063</v>
      </c>
      <c r="B28273">
        <v>2300</v>
      </c>
      <c r="C28273">
        <v>24.69</v>
      </c>
      <c r="D28273">
        <v>25.33</v>
      </c>
      <c r="E28273">
        <v>25.44</v>
      </c>
      <c r="F28273">
        <v>24.69</v>
      </c>
      <c r="G28273">
        <v>24.69</v>
      </c>
      <c r="H28273" s="172">
        <v>26.77</v>
      </c>
      <c r="I28273">
        <v>27.39</v>
      </c>
      <c r="J28273">
        <v>27.45</v>
      </c>
      <c r="K28273">
        <v>27.29</v>
      </c>
      <c r="L28273" s="32">
        <v>26.64</v>
      </c>
      <c r="M28273" s="173">
        <v>35202</v>
      </c>
      <c r="N28273" t="s">
        <v>48</v>
      </c>
      <c r="O28273">
        <v>4</v>
      </c>
    </row>
    <row r="28274" spans="1:15" x14ac:dyDescent="0.25">
      <c r="A28274" s="2">
        <v>37063</v>
      </c>
      <c r="B28274">
        <v>2400</v>
      </c>
      <c r="C28274">
        <v>19.559999999999999</v>
      </c>
      <c r="D28274">
        <v>19.559999999999999</v>
      </c>
      <c r="E28274">
        <v>19.559999999999999</v>
      </c>
      <c r="F28274">
        <v>19.559999999999999</v>
      </c>
      <c r="G28274">
        <v>19.559999999999999</v>
      </c>
      <c r="H28274" s="172">
        <v>25.95</v>
      </c>
      <c r="I28274">
        <v>25.44</v>
      </c>
      <c r="J28274">
        <v>25.51</v>
      </c>
      <c r="K28274">
        <v>29.26</v>
      </c>
      <c r="L28274" s="32">
        <v>24.67</v>
      </c>
      <c r="M28274" s="173">
        <v>31964</v>
      </c>
      <c r="N28274" t="s">
        <v>47</v>
      </c>
      <c r="O28274">
        <v>4</v>
      </c>
    </row>
    <row r="28275" spans="1:15" x14ac:dyDescent="0.25">
      <c r="A28275" s="2">
        <v>37064</v>
      </c>
      <c r="B28275">
        <v>100</v>
      </c>
      <c r="C28275">
        <v>18.57</v>
      </c>
      <c r="D28275">
        <v>18.57</v>
      </c>
      <c r="E28275">
        <v>18.57</v>
      </c>
      <c r="F28275">
        <v>18.57</v>
      </c>
      <c r="G28275">
        <v>18.57</v>
      </c>
      <c r="H28275" s="172">
        <v>21.91</v>
      </c>
      <c r="I28275">
        <v>21.48</v>
      </c>
      <c r="J28275">
        <v>21.52</v>
      </c>
      <c r="K28275">
        <v>24.33</v>
      </c>
      <c r="L28275" s="32">
        <v>20.95</v>
      </c>
      <c r="M28275" s="173">
        <v>29400</v>
      </c>
      <c r="N28275" t="s">
        <v>47</v>
      </c>
      <c r="O28275">
        <v>5</v>
      </c>
    </row>
    <row r="28276" spans="1:15" x14ac:dyDescent="0.25">
      <c r="A28276" s="2">
        <v>37064</v>
      </c>
      <c r="B28276">
        <v>200</v>
      </c>
      <c r="C28276">
        <v>18.43</v>
      </c>
      <c r="D28276">
        <v>18.43</v>
      </c>
      <c r="E28276">
        <v>18.43</v>
      </c>
      <c r="F28276">
        <v>18.43</v>
      </c>
      <c r="G28276">
        <v>18.43</v>
      </c>
      <c r="H28276" s="172">
        <v>19.059999999999999</v>
      </c>
      <c r="I28276">
        <v>18.420000000000002</v>
      </c>
      <c r="J28276">
        <v>18.489999999999998</v>
      </c>
      <c r="K28276">
        <v>22.81</v>
      </c>
      <c r="L28276" s="32">
        <v>17.579999999999998</v>
      </c>
      <c r="M28276" s="173">
        <v>27715</v>
      </c>
      <c r="N28276" t="s">
        <v>47</v>
      </c>
      <c r="O28276">
        <v>5</v>
      </c>
    </row>
    <row r="28277" spans="1:15" x14ac:dyDescent="0.25">
      <c r="A28277" s="2">
        <v>37064</v>
      </c>
      <c r="B28277">
        <v>300</v>
      </c>
      <c r="C28277">
        <v>17.8</v>
      </c>
      <c r="D28277">
        <v>17.8</v>
      </c>
      <c r="E28277">
        <v>17.8</v>
      </c>
      <c r="F28277">
        <v>17.8</v>
      </c>
      <c r="G28277">
        <v>17.8</v>
      </c>
      <c r="H28277" s="172">
        <v>15.8</v>
      </c>
      <c r="I28277">
        <v>15.51</v>
      </c>
      <c r="J28277">
        <v>15.51</v>
      </c>
      <c r="K28277">
        <v>16.8</v>
      </c>
      <c r="L28277" s="32">
        <v>15.36</v>
      </c>
      <c r="M28277" s="173">
        <v>26812</v>
      </c>
      <c r="N28277" t="s">
        <v>47</v>
      </c>
      <c r="O28277">
        <v>5</v>
      </c>
    </row>
    <row r="28278" spans="1:15" x14ac:dyDescent="0.25">
      <c r="A28278" s="2">
        <v>37064</v>
      </c>
      <c r="B28278">
        <v>400</v>
      </c>
      <c r="C28278">
        <v>16.350000000000001</v>
      </c>
      <c r="D28278">
        <v>16.350000000000001</v>
      </c>
      <c r="E28278">
        <v>16.350000000000001</v>
      </c>
      <c r="F28278">
        <v>16.350000000000001</v>
      </c>
      <c r="G28278">
        <v>16.350000000000001</v>
      </c>
      <c r="H28278" s="172">
        <v>15.33</v>
      </c>
      <c r="I28278">
        <v>15</v>
      </c>
      <c r="J28278">
        <v>15.01</v>
      </c>
      <c r="K28278">
        <v>16.53</v>
      </c>
      <c r="L28278" s="32">
        <v>14.81</v>
      </c>
      <c r="M28278" s="173">
        <v>26152</v>
      </c>
      <c r="N28278" t="s">
        <v>47</v>
      </c>
      <c r="O28278">
        <v>5</v>
      </c>
    </row>
    <row r="28279" spans="1:15" x14ac:dyDescent="0.25">
      <c r="A28279" s="2">
        <v>37064</v>
      </c>
      <c r="B28279">
        <v>500</v>
      </c>
      <c r="C28279">
        <v>15.65</v>
      </c>
      <c r="D28279">
        <v>15.65</v>
      </c>
      <c r="E28279">
        <v>15.65</v>
      </c>
      <c r="F28279">
        <v>15.65</v>
      </c>
      <c r="G28279">
        <v>15.65</v>
      </c>
      <c r="H28279" s="172">
        <v>15.37</v>
      </c>
      <c r="I28279">
        <v>15.04</v>
      </c>
      <c r="J28279">
        <v>15.05</v>
      </c>
      <c r="K28279">
        <v>16.57</v>
      </c>
      <c r="L28279" s="32">
        <v>14.85</v>
      </c>
      <c r="M28279" s="173">
        <v>26328</v>
      </c>
      <c r="N28279" t="s">
        <v>47</v>
      </c>
      <c r="O28279">
        <v>5</v>
      </c>
    </row>
    <row r="28280" spans="1:15" x14ac:dyDescent="0.25">
      <c r="A28280" s="2">
        <v>37064</v>
      </c>
      <c r="B28280">
        <v>600</v>
      </c>
      <c r="C28280">
        <v>18.920000000000002</v>
      </c>
      <c r="D28280">
        <v>18.920000000000002</v>
      </c>
      <c r="E28280">
        <v>18.920000000000002</v>
      </c>
      <c r="F28280">
        <v>18.920000000000002</v>
      </c>
      <c r="G28280">
        <v>18.920000000000002</v>
      </c>
      <c r="H28280" s="172">
        <v>19.63</v>
      </c>
      <c r="I28280">
        <v>18.940000000000001</v>
      </c>
      <c r="J28280">
        <v>19.010000000000002</v>
      </c>
      <c r="K28280">
        <v>23.7</v>
      </c>
      <c r="L28280" s="32">
        <v>18.03</v>
      </c>
      <c r="M28280" s="173">
        <v>27534</v>
      </c>
      <c r="N28280" t="s">
        <v>47</v>
      </c>
      <c r="O28280">
        <v>5</v>
      </c>
    </row>
    <row r="28281" spans="1:15" x14ac:dyDescent="0.25">
      <c r="A28281" s="2">
        <v>37064</v>
      </c>
      <c r="B28281">
        <v>700</v>
      </c>
      <c r="C28281">
        <v>19.23</v>
      </c>
      <c r="D28281">
        <v>19.23</v>
      </c>
      <c r="E28281">
        <v>19.23</v>
      </c>
      <c r="F28281">
        <v>19.23</v>
      </c>
      <c r="G28281">
        <v>19.23</v>
      </c>
      <c r="H28281" s="172">
        <v>21.99</v>
      </c>
      <c r="I28281">
        <v>20.97</v>
      </c>
      <c r="J28281">
        <v>21.1</v>
      </c>
      <c r="K28281">
        <v>28.61</v>
      </c>
      <c r="L28281" s="32">
        <v>19.43</v>
      </c>
      <c r="M28281" s="173">
        <v>29974</v>
      </c>
      <c r="N28281" t="s">
        <v>47</v>
      </c>
      <c r="O28281">
        <v>5</v>
      </c>
    </row>
    <row r="28282" spans="1:15" x14ac:dyDescent="0.25">
      <c r="A28282" s="2">
        <v>37064</v>
      </c>
      <c r="B28282">
        <v>800</v>
      </c>
      <c r="C28282">
        <v>22.38</v>
      </c>
      <c r="D28282">
        <v>27.71</v>
      </c>
      <c r="E28282">
        <v>27.76</v>
      </c>
      <c r="F28282">
        <v>25.37</v>
      </c>
      <c r="G28282">
        <v>27.64</v>
      </c>
      <c r="H28282" s="172">
        <v>24.31</v>
      </c>
      <c r="I28282">
        <v>27.6</v>
      </c>
      <c r="J28282">
        <v>28.01</v>
      </c>
      <c r="K28282">
        <v>33.31</v>
      </c>
      <c r="L28282" s="32">
        <v>22.01</v>
      </c>
      <c r="M28282" s="173">
        <v>33472</v>
      </c>
      <c r="N28282" t="s">
        <v>48</v>
      </c>
      <c r="O28282">
        <v>5</v>
      </c>
    </row>
    <row r="28283" spans="1:15" x14ac:dyDescent="0.25">
      <c r="A28283" s="2">
        <v>37064</v>
      </c>
      <c r="B28283">
        <v>900</v>
      </c>
      <c r="C28283">
        <v>28.04</v>
      </c>
      <c r="D28283">
        <v>40.68</v>
      </c>
      <c r="E28283">
        <v>40.79</v>
      </c>
      <c r="F28283">
        <v>35.130000000000003</v>
      </c>
      <c r="G28283">
        <v>40.520000000000003</v>
      </c>
      <c r="H28283" s="172">
        <v>26.93</v>
      </c>
      <c r="I28283">
        <v>30.48</v>
      </c>
      <c r="J28283">
        <v>30.84</v>
      </c>
      <c r="K28283">
        <v>34.340000000000003</v>
      </c>
      <c r="L28283" s="32">
        <v>25.39</v>
      </c>
      <c r="M28283" s="173">
        <v>36132</v>
      </c>
      <c r="N28283" t="s">
        <v>48</v>
      </c>
      <c r="O28283">
        <v>5</v>
      </c>
    </row>
    <row r="28284" spans="1:15" x14ac:dyDescent="0.25">
      <c r="A28284" s="2">
        <v>37064</v>
      </c>
      <c r="B28284">
        <v>1000</v>
      </c>
      <c r="C28284">
        <v>32.450000000000003</v>
      </c>
      <c r="D28284">
        <v>49.47</v>
      </c>
      <c r="E28284">
        <v>49.62</v>
      </c>
      <c r="F28284">
        <v>42</v>
      </c>
      <c r="G28284">
        <v>49.2</v>
      </c>
      <c r="H28284" s="172">
        <v>30</v>
      </c>
      <c r="I28284">
        <v>35.42</v>
      </c>
      <c r="J28284">
        <v>36.01</v>
      </c>
      <c r="K28284">
        <v>41.12</v>
      </c>
      <c r="L28284" s="32">
        <v>27.6</v>
      </c>
      <c r="M28284" s="173">
        <v>37957</v>
      </c>
      <c r="N28284" t="s">
        <v>48</v>
      </c>
      <c r="O28284">
        <v>5</v>
      </c>
    </row>
    <row r="28285" spans="1:15" x14ac:dyDescent="0.25">
      <c r="A28285" s="2">
        <v>37064</v>
      </c>
      <c r="B28285">
        <v>1100</v>
      </c>
      <c r="C28285">
        <v>40.159999999999997</v>
      </c>
      <c r="D28285">
        <v>75.989999999999995</v>
      </c>
      <c r="E28285">
        <v>76.98</v>
      </c>
      <c r="F28285">
        <v>60.08</v>
      </c>
      <c r="G28285">
        <v>65.430000000000007</v>
      </c>
      <c r="H28285" s="172">
        <v>35</v>
      </c>
      <c r="I28285">
        <v>42.37</v>
      </c>
      <c r="J28285">
        <v>42.98</v>
      </c>
      <c r="K28285">
        <v>42.44</v>
      </c>
      <c r="L28285" s="32">
        <v>34.409999999999997</v>
      </c>
      <c r="M28285" s="173">
        <v>39702</v>
      </c>
      <c r="N28285" t="s">
        <v>48</v>
      </c>
      <c r="O28285">
        <v>5</v>
      </c>
    </row>
    <row r="28286" spans="1:15" x14ac:dyDescent="0.25">
      <c r="A28286" s="2">
        <v>37064</v>
      </c>
      <c r="B28286">
        <v>1200</v>
      </c>
      <c r="C28286">
        <v>26.04</v>
      </c>
      <c r="D28286">
        <v>82.11</v>
      </c>
      <c r="E28286">
        <v>82.86</v>
      </c>
      <c r="F28286">
        <v>60.79</v>
      </c>
      <c r="G28286">
        <v>43.71</v>
      </c>
      <c r="H28286" s="172">
        <v>37.33</v>
      </c>
      <c r="I28286">
        <v>43.56</v>
      </c>
      <c r="J28286">
        <v>44.01</v>
      </c>
      <c r="K28286">
        <v>42.82</v>
      </c>
      <c r="L28286" s="32">
        <v>37.19</v>
      </c>
      <c r="M28286" s="173">
        <v>41055</v>
      </c>
      <c r="N28286" t="s">
        <v>48</v>
      </c>
      <c r="O28286">
        <v>5</v>
      </c>
    </row>
    <row r="28287" spans="1:15" x14ac:dyDescent="0.25">
      <c r="A28287" s="2">
        <v>37064</v>
      </c>
      <c r="B28287">
        <v>1300</v>
      </c>
      <c r="C28287">
        <v>28.18</v>
      </c>
      <c r="D28287">
        <v>75.349999999999994</v>
      </c>
      <c r="E28287">
        <v>76.72</v>
      </c>
      <c r="F28287">
        <v>63.14</v>
      </c>
      <c r="G28287">
        <v>46.96</v>
      </c>
      <c r="H28287" s="172">
        <v>39.049999999999997</v>
      </c>
      <c r="I28287">
        <v>45.15</v>
      </c>
      <c r="J28287">
        <v>45.61</v>
      </c>
      <c r="K28287">
        <v>43.71</v>
      </c>
      <c r="L28287" s="32">
        <v>39.07</v>
      </c>
      <c r="M28287" s="173">
        <v>41849</v>
      </c>
      <c r="N28287" t="s">
        <v>48</v>
      </c>
      <c r="O28287">
        <v>5</v>
      </c>
    </row>
    <row r="28288" spans="1:15" x14ac:dyDescent="0.25">
      <c r="A28288" s="2">
        <v>37064</v>
      </c>
      <c r="B28288">
        <v>1400</v>
      </c>
      <c r="C28288">
        <v>28.5</v>
      </c>
      <c r="D28288">
        <v>104.68</v>
      </c>
      <c r="E28288">
        <v>107.29</v>
      </c>
      <c r="F28288">
        <v>74.37</v>
      </c>
      <c r="G28288">
        <v>41.92</v>
      </c>
      <c r="H28288" s="172">
        <v>40.89</v>
      </c>
      <c r="I28288">
        <v>49.35</v>
      </c>
      <c r="J28288">
        <v>50.01</v>
      </c>
      <c r="K28288">
        <v>46.66</v>
      </c>
      <c r="L28288" s="32">
        <v>41.1</v>
      </c>
      <c r="M28288" s="173">
        <v>42723</v>
      </c>
      <c r="N28288" t="s">
        <v>48</v>
      </c>
      <c r="O28288">
        <v>5</v>
      </c>
    </row>
    <row r="28289" spans="1:15" x14ac:dyDescent="0.25">
      <c r="A28289" s="2">
        <v>37064</v>
      </c>
      <c r="B28289">
        <v>1500</v>
      </c>
      <c r="C28289">
        <v>29.96</v>
      </c>
      <c r="D28289">
        <v>110.32</v>
      </c>
      <c r="E28289">
        <v>115.72</v>
      </c>
      <c r="F28289">
        <v>80.7</v>
      </c>
      <c r="G28289">
        <v>43.33</v>
      </c>
      <c r="H28289" s="172">
        <v>45</v>
      </c>
      <c r="I28289">
        <v>48.55</v>
      </c>
      <c r="J28289">
        <v>48.81</v>
      </c>
      <c r="K28289">
        <v>47.63</v>
      </c>
      <c r="L28289" s="32">
        <v>45.07</v>
      </c>
      <c r="M28289" s="173">
        <v>43193</v>
      </c>
      <c r="N28289" t="s">
        <v>48</v>
      </c>
      <c r="O28289">
        <v>5</v>
      </c>
    </row>
    <row r="28290" spans="1:15" x14ac:dyDescent="0.25">
      <c r="A28290" s="2">
        <v>37064</v>
      </c>
      <c r="B28290">
        <v>1600</v>
      </c>
      <c r="C28290">
        <v>29.57</v>
      </c>
      <c r="D28290">
        <v>110.62</v>
      </c>
      <c r="E28290">
        <v>115.97</v>
      </c>
      <c r="F28290">
        <v>81.14</v>
      </c>
      <c r="G28290">
        <v>43.79</v>
      </c>
      <c r="H28290" s="172">
        <v>45.36</v>
      </c>
      <c r="I28290">
        <v>50.01</v>
      </c>
      <c r="J28290">
        <v>50.37</v>
      </c>
      <c r="K28290">
        <v>49</v>
      </c>
      <c r="L28290" s="32">
        <v>45.35</v>
      </c>
      <c r="M28290" s="173">
        <v>43186</v>
      </c>
      <c r="N28290" t="s">
        <v>48</v>
      </c>
      <c r="O28290">
        <v>5</v>
      </c>
    </row>
    <row r="28291" spans="1:15" x14ac:dyDescent="0.25">
      <c r="A28291" s="2">
        <v>37064</v>
      </c>
      <c r="B28291">
        <v>1700</v>
      </c>
      <c r="C28291">
        <v>29.76</v>
      </c>
      <c r="D28291">
        <v>94.64</v>
      </c>
      <c r="E28291">
        <v>97.68</v>
      </c>
      <c r="F28291">
        <v>71.27</v>
      </c>
      <c r="G28291">
        <v>39.29</v>
      </c>
      <c r="H28291" s="172">
        <v>43.33</v>
      </c>
      <c r="I28291">
        <v>51.36</v>
      </c>
      <c r="J28291">
        <v>51.98</v>
      </c>
      <c r="K28291">
        <v>48.41</v>
      </c>
      <c r="L28291" s="32">
        <v>43.87</v>
      </c>
      <c r="M28291" s="173">
        <v>42857</v>
      </c>
      <c r="N28291" t="s">
        <v>48</v>
      </c>
      <c r="O28291">
        <v>5</v>
      </c>
    </row>
    <row r="28292" spans="1:15" x14ac:dyDescent="0.25">
      <c r="A28292" s="2">
        <v>37064</v>
      </c>
      <c r="B28292">
        <v>1800</v>
      </c>
      <c r="C28292">
        <v>24.55</v>
      </c>
      <c r="D28292">
        <v>52.84</v>
      </c>
      <c r="E28292">
        <v>49.92</v>
      </c>
      <c r="F28292">
        <v>49.88</v>
      </c>
      <c r="G28292">
        <v>31.66</v>
      </c>
      <c r="H28292" s="172">
        <v>43.33</v>
      </c>
      <c r="I28292">
        <v>48.6</v>
      </c>
      <c r="J28292">
        <v>48.98</v>
      </c>
      <c r="K28292">
        <v>46.55</v>
      </c>
      <c r="L28292" s="32">
        <v>43.75</v>
      </c>
      <c r="M28292" s="173">
        <v>41970</v>
      </c>
      <c r="N28292" t="s">
        <v>48</v>
      </c>
      <c r="O28292">
        <v>5</v>
      </c>
    </row>
    <row r="28293" spans="1:15" x14ac:dyDescent="0.25">
      <c r="A28293" s="2">
        <v>37064</v>
      </c>
      <c r="B28293">
        <v>1900</v>
      </c>
      <c r="C28293">
        <v>23.21</v>
      </c>
      <c r="D28293">
        <v>30</v>
      </c>
      <c r="E28293">
        <v>23.77</v>
      </c>
      <c r="F28293">
        <v>39.799999999999997</v>
      </c>
      <c r="G28293">
        <v>29.6</v>
      </c>
      <c r="H28293" s="172">
        <v>37.9</v>
      </c>
      <c r="I28293">
        <v>44.41</v>
      </c>
      <c r="J28293">
        <v>45.01</v>
      </c>
      <c r="K28293">
        <v>45.58</v>
      </c>
      <c r="L28293" s="32">
        <v>37.159999999999997</v>
      </c>
      <c r="M28293" s="173">
        <v>40145</v>
      </c>
      <c r="N28293" t="s">
        <v>48</v>
      </c>
      <c r="O28293">
        <v>5</v>
      </c>
    </row>
    <row r="28294" spans="1:15" x14ac:dyDescent="0.25">
      <c r="A28294" s="2">
        <v>37064</v>
      </c>
      <c r="B28294">
        <v>2000</v>
      </c>
      <c r="C28294">
        <v>16.940000000000001</v>
      </c>
      <c r="D28294">
        <v>23.77</v>
      </c>
      <c r="E28294">
        <v>16.899999999999999</v>
      </c>
      <c r="F28294">
        <v>35.11</v>
      </c>
      <c r="G28294">
        <v>23.8</v>
      </c>
      <c r="H28294" s="172">
        <v>32</v>
      </c>
      <c r="I28294">
        <v>41.45</v>
      </c>
      <c r="J28294">
        <v>42.24</v>
      </c>
      <c r="K28294">
        <v>40.44</v>
      </c>
      <c r="L28294" s="32">
        <v>31.82</v>
      </c>
      <c r="M28294" s="173">
        <v>38532</v>
      </c>
      <c r="N28294" t="s">
        <v>48</v>
      </c>
      <c r="O28294">
        <v>5</v>
      </c>
    </row>
    <row r="28295" spans="1:15" x14ac:dyDescent="0.25">
      <c r="A28295" s="2">
        <v>37064</v>
      </c>
      <c r="B28295">
        <v>2100</v>
      </c>
      <c r="C28295">
        <v>19.79</v>
      </c>
      <c r="D28295">
        <v>24.75</v>
      </c>
      <c r="E28295">
        <v>17.809999999999999</v>
      </c>
      <c r="F28295">
        <v>37.42</v>
      </c>
      <c r="G28295">
        <v>26.44</v>
      </c>
      <c r="H28295" s="172">
        <v>30.01</v>
      </c>
      <c r="I28295">
        <v>37.450000000000003</v>
      </c>
      <c r="J28295">
        <v>38.020000000000003</v>
      </c>
      <c r="K28295">
        <v>35.94</v>
      </c>
      <c r="L28295" s="32">
        <v>30.14</v>
      </c>
      <c r="M28295" s="173">
        <v>37459</v>
      </c>
      <c r="N28295" t="s">
        <v>48</v>
      </c>
      <c r="O28295">
        <v>5</v>
      </c>
    </row>
    <row r="28296" spans="1:15" x14ac:dyDescent="0.25">
      <c r="A28296" s="2">
        <v>37064</v>
      </c>
      <c r="B28296">
        <v>2200</v>
      </c>
      <c r="C28296">
        <v>27.56</v>
      </c>
      <c r="D28296">
        <v>34.94</v>
      </c>
      <c r="E28296">
        <v>39.229999999999997</v>
      </c>
      <c r="F28296">
        <v>42.54</v>
      </c>
      <c r="G28296">
        <v>33.659999999999997</v>
      </c>
      <c r="H28296" s="172">
        <v>29.07</v>
      </c>
      <c r="I28296">
        <v>39.299999999999997</v>
      </c>
      <c r="J28296">
        <v>40.01</v>
      </c>
      <c r="K28296">
        <v>36.81</v>
      </c>
      <c r="L28296" s="32">
        <v>29.35</v>
      </c>
      <c r="M28296" s="173">
        <v>36854</v>
      </c>
      <c r="N28296" t="s">
        <v>48</v>
      </c>
      <c r="O28296">
        <v>5</v>
      </c>
    </row>
    <row r="28297" spans="1:15" x14ac:dyDescent="0.25">
      <c r="A28297" s="2">
        <v>37064</v>
      </c>
      <c r="B28297">
        <v>2300</v>
      </c>
      <c r="C28297">
        <v>19.899999999999999</v>
      </c>
      <c r="D28297">
        <v>32.159999999999997</v>
      </c>
      <c r="E28297">
        <v>39.4</v>
      </c>
      <c r="F28297">
        <v>20.38</v>
      </c>
      <c r="G28297">
        <v>19.95</v>
      </c>
      <c r="H28297" s="172">
        <v>23.87</v>
      </c>
      <c r="I28297">
        <v>36.909999999999997</v>
      </c>
      <c r="J28297">
        <v>38.01</v>
      </c>
      <c r="K28297">
        <v>40.39</v>
      </c>
      <c r="L28297" s="32">
        <v>21.94</v>
      </c>
      <c r="M28297" s="173">
        <v>34534</v>
      </c>
      <c r="N28297" t="s">
        <v>48</v>
      </c>
      <c r="O28297">
        <v>5</v>
      </c>
    </row>
    <row r="28298" spans="1:15" x14ac:dyDescent="0.25">
      <c r="A28298" s="2">
        <v>37064</v>
      </c>
      <c r="B28298">
        <v>2400</v>
      </c>
      <c r="C28298">
        <v>16.87</v>
      </c>
      <c r="D28298">
        <v>27.29</v>
      </c>
      <c r="E28298">
        <v>35.9</v>
      </c>
      <c r="F28298">
        <v>44.99</v>
      </c>
      <c r="G28298">
        <v>7.44</v>
      </c>
      <c r="H28298" s="172">
        <v>22.21</v>
      </c>
      <c r="I28298">
        <v>22.01</v>
      </c>
      <c r="J28298">
        <v>22.01</v>
      </c>
      <c r="K28298">
        <v>23.03</v>
      </c>
      <c r="L28298" s="32">
        <v>21.87</v>
      </c>
      <c r="M28298" s="173">
        <v>31566</v>
      </c>
      <c r="N28298" t="s">
        <v>47</v>
      </c>
      <c r="O28298">
        <v>5</v>
      </c>
    </row>
    <row r="28299" spans="1:15" x14ac:dyDescent="0.25">
      <c r="A28299" s="2">
        <v>37065</v>
      </c>
      <c r="B28299">
        <v>100</v>
      </c>
      <c r="C28299">
        <v>17.45</v>
      </c>
      <c r="D28299">
        <v>12.93</v>
      </c>
      <c r="E28299">
        <v>13.47</v>
      </c>
      <c r="F28299">
        <v>54.58</v>
      </c>
      <c r="G28299">
        <v>5.0199999999999996</v>
      </c>
      <c r="H28299" s="172">
        <v>20</v>
      </c>
      <c r="I28299">
        <v>19.920000000000002</v>
      </c>
      <c r="J28299">
        <v>19.89</v>
      </c>
      <c r="K28299">
        <v>20.100000000000001</v>
      </c>
      <c r="L28299" s="32">
        <v>19.940000000000001</v>
      </c>
      <c r="M28299" s="173">
        <v>28858</v>
      </c>
      <c r="N28299" t="s">
        <v>47</v>
      </c>
      <c r="O28299">
        <v>6</v>
      </c>
    </row>
    <row r="28300" spans="1:15" x14ac:dyDescent="0.25">
      <c r="A28300" s="2">
        <v>37065</v>
      </c>
      <c r="B28300">
        <v>200</v>
      </c>
      <c r="C28300">
        <v>17.38</v>
      </c>
      <c r="D28300">
        <v>13.16</v>
      </c>
      <c r="E28300">
        <v>13.67</v>
      </c>
      <c r="F28300">
        <v>52.02</v>
      </c>
      <c r="G28300">
        <v>5.81</v>
      </c>
      <c r="H28300" s="172">
        <v>17.690000000000001</v>
      </c>
      <c r="I28300">
        <v>17.5</v>
      </c>
      <c r="J28300">
        <v>17.510000000000002</v>
      </c>
      <c r="K28300">
        <v>18.53</v>
      </c>
      <c r="L28300" s="32">
        <v>17.350000000000001</v>
      </c>
      <c r="M28300" s="173">
        <v>27219</v>
      </c>
      <c r="N28300" t="s">
        <v>47</v>
      </c>
      <c r="O28300">
        <v>6</v>
      </c>
    </row>
    <row r="28301" spans="1:15" x14ac:dyDescent="0.25">
      <c r="A28301" s="2">
        <v>37065</v>
      </c>
      <c r="B28301">
        <v>300</v>
      </c>
      <c r="C28301">
        <v>16.190000000000001</v>
      </c>
      <c r="D28301">
        <v>14.44</v>
      </c>
      <c r="E28301">
        <v>14.65</v>
      </c>
      <c r="F28301">
        <v>30.48</v>
      </c>
      <c r="G28301">
        <v>11.44</v>
      </c>
      <c r="H28301" s="172">
        <v>15.38</v>
      </c>
      <c r="I28301">
        <v>15.1</v>
      </c>
      <c r="J28301">
        <v>15.05</v>
      </c>
      <c r="K28301">
        <v>16.68</v>
      </c>
      <c r="L28301" s="32">
        <v>14.86</v>
      </c>
      <c r="M28301" s="173">
        <v>25992</v>
      </c>
      <c r="N28301" t="s">
        <v>47</v>
      </c>
      <c r="O28301">
        <v>6</v>
      </c>
    </row>
    <row r="28302" spans="1:15" x14ac:dyDescent="0.25">
      <c r="A28302" s="2">
        <v>37065</v>
      </c>
      <c r="B28302">
        <v>400</v>
      </c>
      <c r="C28302">
        <v>14.07</v>
      </c>
      <c r="D28302">
        <v>14.07</v>
      </c>
      <c r="E28302">
        <v>14.07</v>
      </c>
      <c r="F28302">
        <v>14.07</v>
      </c>
      <c r="G28302">
        <v>14.07</v>
      </c>
      <c r="H28302" s="172">
        <v>14.58</v>
      </c>
      <c r="I28302">
        <v>14.21</v>
      </c>
      <c r="J28302">
        <v>14.25</v>
      </c>
      <c r="K28302">
        <v>16.61</v>
      </c>
      <c r="L28302" s="32">
        <v>13.77</v>
      </c>
      <c r="M28302" s="173">
        <v>25192</v>
      </c>
      <c r="N28302" t="s">
        <v>47</v>
      </c>
      <c r="O28302">
        <v>6</v>
      </c>
    </row>
    <row r="28303" spans="1:15" x14ac:dyDescent="0.25">
      <c r="A28303" s="2">
        <v>37065</v>
      </c>
      <c r="B28303">
        <v>500</v>
      </c>
      <c r="C28303">
        <v>14.4</v>
      </c>
      <c r="D28303">
        <v>14.4</v>
      </c>
      <c r="E28303">
        <v>14.4</v>
      </c>
      <c r="F28303">
        <v>14.4</v>
      </c>
      <c r="G28303">
        <v>14.4</v>
      </c>
      <c r="H28303" s="172">
        <v>14.43</v>
      </c>
      <c r="I28303">
        <v>14.06</v>
      </c>
      <c r="J28303">
        <v>14.09</v>
      </c>
      <c r="K28303">
        <v>16.5</v>
      </c>
      <c r="L28303" s="32">
        <v>13.61</v>
      </c>
      <c r="M28303" s="173">
        <v>25056</v>
      </c>
      <c r="N28303" t="s">
        <v>47</v>
      </c>
      <c r="O28303">
        <v>6</v>
      </c>
    </row>
    <row r="28304" spans="1:15" x14ac:dyDescent="0.25">
      <c r="A28304" s="2">
        <v>37065</v>
      </c>
      <c r="B28304">
        <v>600</v>
      </c>
      <c r="C28304">
        <v>14.75</v>
      </c>
      <c r="D28304">
        <v>14.75</v>
      </c>
      <c r="E28304">
        <v>14.75</v>
      </c>
      <c r="F28304">
        <v>14.75</v>
      </c>
      <c r="G28304">
        <v>14.75</v>
      </c>
      <c r="H28304" s="172">
        <v>14.82</v>
      </c>
      <c r="I28304">
        <v>14.6</v>
      </c>
      <c r="J28304">
        <v>14.6</v>
      </c>
      <c r="K28304">
        <v>15.62</v>
      </c>
      <c r="L28304" s="32">
        <v>14.47</v>
      </c>
      <c r="M28304" s="173">
        <v>25332</v>
      </c>
      <c r="N28304" t="s">
        <v>47</v>
      </c>
      <c r="O28304">
        <v>6</v>
      </c>
    </row>
    <row r="28305" spans="1:15" x14ac:dyDescent="0.25">
      <c r="A28305" s="2">
        <v>37065</v>
      </c>
      <c r="B28305">
        <v>700</v>
      </c>
      <c r="C28305">
        <v>14.83</v>
      </c>
      <c r="D28305">
        <v>14.83</v>
      </c>
      <c r="E28305">
        <v>14.83</v>
      </c>
      <c r="F28305">
        <v>14.83</v>
      </c>
      <c r="G28305">
        <v>14.83</v>
      </c>
      <c r="H28305" s="172">
        <v>15.13</v>
      </c>
      <c r="I28305">
        <v>14.9</v>
      </c>
      <c r="J28305">
        <v>14.91</v>
      </c>
      <c r="K28305">
        <v>16.07</v>
      </c>
      <c r="L28305" s="32">
        <v>14.73</v>
      </c>
      <c r="M28305" s="173">
        <v>25931</v>
      </c>
      <c r="N28305" t="s">
        <v>47</v>
      </c>
      <c r="O28305">
        <v>6</v>
      </c>
    </row>
    <row r="28306" spans="1:15" x14ac:dyDescent="0.25">
      <c r="A28306" s="2">
        <v>37065</v>
      </c>
      <c r="B28306">
        <v>800</v>
      </c>
      <c r="C28306">
        <v>14.95</v>
      </c>
      <c r="D28306">
        <v>14.95</v>
      </c>
      <c r="E28306">
        <v>14.95</v>
      </c>
      <c r="F28306">
        <v>14.95</v>
      </c>
      <c r="G28306">
        <v>14.95</v>
      </c>
      <c r="H28306" s="172">
        <v>18.850000000000001</v>
      </c>
      <c r="I28306">
        <v>18.75</v>
      </c>
      <c r="J28306">
        <v>18.739999999999998</v>
      </c>
      <c r="K28306">
        <v>18.97</v>
      </c>
      <c r="L28306" s="32">
        <v>18.77</v>
      </c>
      <c r="M28306" s="173">
        <v>27740</v>
      </c>
      <c r="N28306" t="s">
        <v>48</v>
      </c>
      <c r="O28306">
        <v>6</v>
      </c>
    </row>
    <row r="28307" spans="1:15" x14ac:dyDescent="0.25">
      <c r="A28307" s="2">
        <v>37065</v>
      </c>
      <c r="B28307">
        <v>900</v>
      </c>
      <c r="C28307">
        <v>28.11</v>
      </c>
      <c r="D28307">
        <v>28.12</v>
      </c>
      <c r="E28307">
        <v>28.09</v>
      </c>
      <c r="F28307">
        <v>28.12</v>
      </c>
      <c r="G28307">
        <v>28.11</v>
      </c>
      <c r="H28307" s="172">
        <v>23.09</v>
      </c>
      <c r="I28307">
        <v>22.42</v>
      </c>
      <c r="J28307">
        <v>21.75</v>
      </c>
      <c r="K28307">
        <v>28.49</v>
      </c>
      <c r="L28307" s="32">
        <v>21.14</v>
      </c>
      <c r="M28307" s="173">
        <v>30327</v>
      </c>
      <c r="N28307" t="s">
        <v>48</v>
      </c>
      <c r="O28307">
        <v>6</v>
      </c>
    </row>
    <row r="28308" spans="1:15" x14ac:dyDescent="0.25">
      <c r="A28308" s="2">
        <v>37065</v>
      </c>
      <c r="B28308">
        <v>1000</v>
      </c>
      <c r="C28308">
        <v>25.56</v>
      </c>
      <c r="D28308">
        <v>25.65</v>
      </c>
      <c r="E28308">
        <v>25.41</v>
      </c>
      <c r="F28308">
        <v>25.66</v>
      </c>
      <c r="G28308">
        <v>25.62</v>
      </c>
      <c r="H28308" s="172">
        <v>27.05</v>
      </c>
      <c r="I28308">
        <v>26.27</v>
      </c>
      <c r="J28308">
        <v>25.96</v>
      </c>
      <c r="K28308">
        <v>33.31</v>
      </c>
      <c r="L28308" s="32">
        <v>24.74</v>
      </c>
      <c r="M28308" s="173">
        <v>32705</v>
      </c>
      <c r="N28308" t="s">
        <v>48</v>
      </c>
      <c r="O28308">
        <v>6</v>
      </c>
    </row>
    <row r="28309" spans="1:15" x14ac:dyDescent="0.25">
      <c r="A28309" s="2">
        <v>37065</v>
      </c>
      <c r="B28309">
        <v>1100</v>
      </c>
      <c r="C28309">
        <v>40.67</v>
      </c>
      <c r="D28309">
        <v>40.770000000000003</v>
      </c>
      <c r="E28309">
        <v>40.51</v>
      </c>
      <c r="F28309">
        <v>40.770000000000003</v>
      </c>
      <c r="G28309">
        <v>40.729999999999997</v>
      </c>
      <c r="H28309" s="172">
        <v>34.68</v>
      </c>
      <c r="I28309">
        <v>34.47</v>
      </c>
      <c r="J28309">
        <v>34.51</v>
      </c>
      <c r="K28309">
        <v>36.25</v>
      </c>
      <c r="L28309" s="32">
        <v>34.090000000000003</v>
      </c>
      <c r="M28309" s="173">
        <v>34325</v>
      </c>
      <c r="N28309" t="s">
        <v>48</v>
      </c>
      <c r="O28309">
        <v>6</v>
      </c>
    </row>
    <row r="28310" spans="1:15" x14ac:dyDescent="0.25">
      <c r="A28310" s="2">
        <v>37065</v>
      </c>
      <c r="B28310">
        <v>1200</v>
      </c>
      <c r="C28310">
        <v>45.31</v>
      </c>
      <c r="D28310">
        <v>45.64</v>
      </c>
      <c r="E28310">
        <v>45.22</v>
      </c>
      <c r="F28310">
        <v>46.34</v>
      </c>
      <c r="G28310">
        <v>45.68</v>
      </c>
      <c r="H28310" s="172">
        <v>37.340000000000003</v>
      </c>
      <c r="I28310">
        <v>37.36</v>
      </c>
      <c r="J28310">
        <v>37.01</v>
      </c>
      <c r="K28310">
        <v>37.42</v>
      </c>
      <c r="L28310" s="32">
        <v>37.35</v>
      </c>
      <c r="M28310" s="173">
        <v>35417</v>
      </c>
      <c r="N28310" t="s">
        <v>48</v>
      </c>
      <c r="O28310">
        <v>6</v>
      </c>
    </row>
    <row r="28311" spans="1:15" x14ac:dyDescent="0.25">
      <c r="A28311" s="2">
        <v>37065</v>
      </c>
      <c r="B28311">
        <v>1300</v>
      </c>
      <c r="C28311">
        <v>19.850000000000001</v>
      </c>
      <c r="D28311">
        <v>21.25</v>
      </c>
      <c r="E28311">
        <v>20.309999999999999</v>
      </c>
      <c r="F28311">
        <v>22.57</v>
      </c>
      <c r="G28311">
        <v>21.34</v>
      </c>
      <c r="H28311" s="172">
        <v>39.090000000000003</v>
      </c>
      <c r="I28311">
        <v>39.11</v>
      </c>
      <c r="J28311">
        <v>38.950000000000003</v>
      </c>
      <c r="K28311">
        <v>39.11</v>
      </c>
      <c r="L28311" s="32">
        <v>39.11</v>
      </c>
      <c r="M28311" s="173">
        <v>35887</v>
      </c>
      <c r="N28311" t="s">
        <v>48</v>
      </c>
      <c r="O28311">
        <v>6</v>
      </c>
    </row>
    <row r="28312" spans="1:15" x14ac:dyDescent="0.25">
      <c r="A28312" s="2">
        <v>37065</v>
      </c>
      <c r="B28312">
        <v>1400</v>
      </c>
      <c r="C28312">
        <v>18.96</v>
      </c>
      <c r="D28312">
        <v>35.78</v>
      </c>
      <c r="E28312">
        <v>36.17</v>
      </c>
      <c r="F28312">
        <v>30.08</v>
      </c>
      <c r="G28312">
        <v>22.76</v>
      </c>
      <c r="H28312" s="172">
        <v>37.82</v>
      </c>
      <c r="I28312">
        <v>37.869999999999997</v>
      </c>
      <c r="J28312">
        <v>37.229999999999997</v>
      </c>
      <c r="K28312">
        <v>37.869999999999997</v>
      </c>
      <c r="L28312" s="32">
        <v>37.880000000000003</v>
      </c>
      <c r="M28312" s="173">
        <v>35641</v>
      </c>
      <c r="N28312" t="s">
        <v>48</v>
      </c>
      <c r="O28312">
        <v>6</v>
      </c>
    </row>
    <row r="28313" spans="1:15" x14ac:dyDescent="0.25">
      <c r="A28313" s="2">
        <v>37065</v>
      </c>
      <c r="B28313">
        <v>1500</v>
      </c>
      <c r="C28313">
        <v>17.2</v>
      </c>
      <c r="D28313">
        <v>32.229999999999997</v>
      </c>
      <c r="E28313">
        <v>32.549999999999997</v>
      </c>
      <c r="F28313">
        <v>27.42</v>
      </c>
      <c r="G28313">
        <v>19.29</v>
      </c>
      <c r="H28313" s="172">
        <v>36.81</v>
      </c>
      <c r="I28313">
        <v>36.89</v>
      </c>
      <c r="J28313">
        <v>35.729999999999997</v>
      </c>
      <c r="K28313">
        <v>36.9</v>
      </c>
      <c r="L28313" s="32">
        <v>36.92</v>
      </c>
      <c r="M28313" s="173">
        <v>34667</v>
      </c>
      <c r="N28313" t="s">
        <v>48</v>
      </c>
      <c r="O28313">
        <v>6</v>
      </c>
    </row>
    <row r="28314" spans="1:15" x14ac:dyDescent="0.25">
      <c r="A28314" s="2">
        <v>37065</v>
      </c>
      <c r="B28314">
        <v>1600</v>
      </c>
      <c r="C28314">
        <v>17.850000000000001</v>
      </c>
      <c r="D28314">
        <v>44.79</v>
      </c>
      <c r="E28314">
        <v>87.89</v>
      </c>
      <c r="F28314">
        <v>19.97</v>
      </c>
      <c r="G28314">
        <v>18.190000000000001</v>
      </c>
      <c r="H28314" s="172">
        <v>37.020000000000003</v>
      </c>
      <c r="I28314">
        <v>37.090000000000003</v>
      </c>
      <c r="J28314">
        <v>36.06</v>
      </c>
      <c r="K28314">
        <v>37.1</v>
      </c>
      <c r="L28314" s="32">
        <v>37.119999999999997</v>
      </c>
      <c r="M28314" s="173">
        <v>33835</v>
      </c>
      <c r="N28314" t="s">
        <v>48</v>
      </c>
      <c r="O28314">
        <v>6</v>
      </c>
    </row>
    <row r="28315" spans="1:15" x14ac:dyDescent="0.25">
      <c r="A28315" s="2">
        <v>37065</v>
      </c>
      <c r="B28315">
        <v>1700</v>
      </c>
      <c r="C28315">
        <v>19.57</v>
      </c>
      <c r="D28315">
        <v>54.66</v>
      </c>
      <c r="E28315">
        <v>111.31</v>
      </c>
      <c r="F28315">
        <v>21.59</v>
      </c>
      <c r="G28315">
        <v>19.89</v>
      </c>
      <c r="H28315" s="172">
        <v>37.08</v>
      </c>
      <c r="I28315">
        <v>37.15</v>
      </c>
      <c r="J28315">
        <v>36.130000000000003</v>
      </c>
      <c r="K28315">
        <v>37.159999999999997</v>
      </c>
      <c r="L28315" s="32">
        <v>37.18</v>
      </c>
      <c r="M28315" s="173">
        <v>33398</v>
      </c>
      <c r="N28315" t="s">
        <v>48</v>
      </c>
      <c r="O28315">
        <v>6</v>
      </c>
    </row>
    <row r="28316" spans="1:15" x14ac:dyDescent="0.25">
      <c r="A28316" s="2">
        <v>37065</v>
      </c>
      <c r="B28316">
        <v>1800</v>
      </c>
      <c r="C28316">
        <v>20.07</v>
      </c>
      <c r="D28316">
        <v>20.27</v>
      </c>
      <c r="E28316">
        <v>19.37</v>
      </c>
      <c r="F28316">
        <v>22.06</v>
      </c>
      <c r="G28316">
        <v>20.36</v>
      </c>
      <c r="H28316" s="172">
        <v>34.950000000000003</v>
      </c>
      <c r="I28316">
        <v>35.5</v>
      </c>
      <c r="J28316">
        <v>34.75</v>
      </c>
      <c r="K28316">
        <v>35.39</v>
      </c>
      <c r="L28316" s="32">
        <v>35.03</v>
      </c>
      <c r="M28316" s="173">
        <v>33149</v>
      </c>
      <c r="N28316" t="s">
        <v>48</v>
      </c>
      <c r="O28316">
        <v>6</v>
      </c>
    </row>
    <row r="28317" spans="1:15" x14ac:dyDescent="0.25">
      <c r="A28317" s="2">
        <v>37065</v>
      </c>
      <c r="B28317">
        <v>1900</v>
      </c>
      <c r="C28317">
        <v>20.23</v>
      </c>
      <c r="D28317">
        <v>20.43</v>
      </c>
      <c r="E28317">
        <v>19.54</v>
      </c>
      <c r="F28317">
        <v>22.21</v>
      </c>
      <c r="G28317">
        <v>20.52</v>
      </c>
      <c r="H28317" s="172">
        <v>26.07</v>
      </c>
      <c r="I28317">
        <v>26.7</v>
      </c>
      <c r="J28317">
        <v>25.3</v>
      </c>
      <c r="K28317">
        <v>26.52</v>
      </c>
      <c r="L28317" s="32">
        <v>26.24</v>
      </c>
      <c r="M28317" s="173">
        <v>32822</v>
      </c>
      <c r="N28317" t="s">
        <v>48</v>
      </c>
      <c r="O28317">
        <v>6</v>
      </c>
    </row>
    <row r="28318" spans="1:15" x14ac:dyDescent="0.25">
      <c r="A28318" s="2">
        <v>37065</v>
      </c>
      <c r="B28318">
        <v>2000</v>
      </c>
      <c r="C28318">
        <v>15.92</v>
      </c>
      <c r="D28318">
        <v>16.149999999999999</v>
      </c>
      <c r="E28318">
        <v>15.19</v>
      </c>
      <c r="F28318">
        <v>18.02</v>
      </c>
      <c r="G28318">
        <v>16.239999999999998</v>
      </c>
      <c r="H28318" s="172">
        <v>25.19</v>
      </c>
      <c r="I28318">
        <v>25.95</v>
      </c>
      <c r="J28318">
        <v>24.95</v>
      </c>
      <c r="K28318">
        <v>25.77</v>
      </c>
      <c r="L28318" s="32">
        <v>25.31</v>
      </c>
      <c r="M28318" s="173">
        <v>32229</v>
      </c>
      <c r="N28318" t="s">
        <v>48</v>
      </c>
      <c r="O28318">
        <v>6</v>
      </c>
    </row>
    <row r="28319" spans="1:15" x14ac:dyDescent="0.25">
      <c r="A28319" s="2">
        <v>37065</v>
      </c>
      <c r="B28319">
        <v>2100</v>
      </c>
      <c r="C28319">
        <v>15.86</v>
      </c>
      <c r="D28319">
        <v>16.079999999999998</v>
      </c>
      <c r="E28319">
        <v>15.12</v>
      </c>
      <c r="F28319">
        <v>17.95</v>
      </c>
      <c r="G28319">
        <v>16.170000000000002</v>
      </c>
      <c r="H28319" s="172">
        <v>30</v>
      </c>
      <c r="I28319">
        <v>29.66</v>
      </c>
      <c r="J28319">
        <v>29.33</v>
      </c>
      <c r="K28319">
        <v>32.83</v>
      </c>
      <c r="L28319" s="32">
        <v>28.98</v>
      </c>
      <c r="M28319" s="173">
        <v>31856</v>
      </c>
      <c r="N28319" t="s">
        <v>48</v>
      </c>
      <c r="O28319">
        <v>6</v>
      </c>
    </row>
    <row r="28320" spans="1:15" x14ac:dyDescent="0.25">
      <c r="A28320" s="2">
        <v>37065</v>
      </c>
      <c r="B28320">
        <v>2200</v>
      </c>
      <c r="C28320">
        <v>23.45</v>
      </c>
      <c r="D28320">
        <v>23.65</v>
      </c>
      <c r="E28320">
        <v>22.8</v>
      </c>
      <c r="F28320">
        <v>25.35</v>
      </c>
      <c r="G28320">
        <v>23.73</v>
      </c>
      <c r="H28320" s="172">
        <v>29.26</v>
      </c>
      <c r="I28320">
        <v>28.73</v>
      </c>
      <c r="J28320">
        <v>28.28</v>
      </c>
      <c r="K28320">
        <v>33.69</v>
      </c>
      <c r="L28320" s="32">
        <v>27.65</v>
      </c>
      <c r="M28320" s="173">
        <v>32108</v>
      </c>
      <c r="N28320" t="s">
        <v>48</v>
      </c>
      <c r="O28320">
        <v>6</v>
      </c>
    </row>
    <row r="28321" spans="1:15" x14ac:dyDescent="0.25">
      <c r="A28321" s="2">
        <v>37065</v>
      </c>
      <c r="B28321">
        <v>2300</v>
      </c>
      <c r="C28321">
        <v>19.989999999999998</v>
      </c>
      <c r="D28321">
        <v>20.18</v>
      </c>
      <c r="E28321">
        <v>19.579999999999998</v>
      </c>
      <c r="F28321">
        <v>20.76</v>
      </c>
      <c r="G28321">
        <v>20.16</v>
      </c>
      <c r="H28321" s="172">
        <v>24.89</v>
      </c>
      <c r="I28321">
        <v>24.47</v>
      </c>
      <c r="J28321">
        <v>24.48</v>
      </c>
      <c r="K28321">
        <v>27.99</v>
      </c>
      <c r="L28321" s="32">
        <v>23.71</v>
      </c>
      <c r="M28321" s="173">
        <v>30458</v>
      </c>
      <c r="N28321" t="s">
        <v>48</v>
      </c>
      <c r="O28321">
        <v>6</v>
      </c>
    </row>
    <row r="28322" spans="1:15" x14ac:dyDescent="0.25">
      <c r="A28322" s="2">
        <v>37065</v>
      </c>
      <c r="B28322">
        <v>2400</v>
      </c>
      <c r="C28322">
        <v>16.05</v>
      </c>
      <c r="D28322">
        <v>16.16</v>
      </c>
      <c r="E28322">
        <v>15.88</v>
      </c>
      <c r="F28322">
        <v>16.16</v>
      </c>
      <c r="G28322">
        <v>16.12</v>
      </c>
      <c r="H28322" s="172">
        <v>19.36</v>
      </c>
      <c r="I28322">
        <v>18.82</v>
      </c>
      <c r="J28322">
        <v>18.91</v>
      </c>
      <c r="K28322">
        <v>22.97</v>
      </c>
      <c r="L28322" s="32">
        <v>17.97</v>
      </c>
      <c r="M28322" s="173">
        <v>27925</v>
      </c>
      <c r="N28322" t="s">
        <v>47</v>
      </c>
      <c r="O28322">
        <v>6</v>
      </c>
    </row>
    <row r="28323" spans="1:15" x14ac:dyDescent="0.25">
      <c r="A28323" s="2">
        <v>37066</v>
      </c>
      <c r="B28323">
        <v>100</v>
      </c>
      <c r="C28323">
        <v>13.99</v>
      </c>
      <c r="D28323">
        <v>13.99</v>
      </c>
      <c r="E28323">
        <v>13.99</v>
      </c>
      <c r="F28323">
        <v>13.99</v>
      </c>
      <c r="G28323">
        <v>13.99</v>
      </c>
      <c r="H28323" s="172">
        <v>17.420000000000002</v>
      </c>
      <c r="I28323">
        <v>17.03</v>
      </c>
      <c r="J28323">
        <v>17.079999999999998</v>
      </c>
      <c r="K28323">
        <v>19.73</v>
      </c>
      <c r="L28323" s="32">
        <v>16.52</v>
      </c>
      <c r="M28323" s="173">
        <v>25682</v>
      </c>
      <c r="N28323" t="s">
        <v>47</v>
      </c>
      <c r="O28323">
        <v>7</v>
      </c>
    </row>
    <row r="28324" spans="1:15" x14ac:dyDescent="0.25">
      <c r="A28324" s="2">
        <v>37066</v>
      </c>
      <c r="B28324">
        <v>200</v>
      </c>
      <c r="C28324">
        <v>13.32</v>
      </c>
      <c r="D28324">
        <v>13.32</v>
      </c>
      <c r="E28324">
        <v>13.32</v>
      </c>
      <c r="F28324">
        <v>13.32</v>
      </c>
      <c r="G28324">
        <v>13.32</v>
      </c>
      <c r="H28324" s="172">
        <v>15.21</v>
      </c>
      <c r="I28324">
        <v>14.62</v>
      </c>
      <c r="J28324">
        <v>14.69</v>
      </c>
      <c r="K28324">
        <v>18.93</v>
      </c>
      <c r="L28324" s="32">
        <v>13.77</v>
      </c>
      <c r="M28324" s="173">
        <v>23884</v>
      </c>
      <c r="N28324" t="s">
        <v>47</v>
      </c>
      <c r="O28324">
        <v>7</v>
      </c>
    </row>
    <row r="28325" spans="1:15" x14ac:dyDescent="0.25">
      <c r="A28325" s="2">
        <v>37066</v>
      </c>
      <c r="B28325">
        <v>300</v>
      </c>
      <c r="C28325">
        <v>3.73</v>
      </c>
      <c r="D28325">
        <v>3.73</v>
      </c>
      <c r="E28325">
        <v>3.73</v>
      </c>
      <c r="F28325">
        <v>3.73</v>
      </c>
      <c r="G28325">
        <v>3.73</v>
      </c>
      <c r="H28325" s="172">
        <v>13.81</v>
      </c>
      <c r="I28325">
        <v>13.53</v>
      </c>
      <c r="J28325">
        <v>13.54</v>
      </c>
      <c r="K28325">
        <v>15.17</v>
      </c>
      <c r="L28325" s="32">
        <v>13.25</v>
      </c>
      <c r="M28325" s="173">
        <v>22770</v>
      </c>
      <c r="N28325" t="s">
        <v>47</v>
      </c>
      <c r="O28325">
        <v>7</v>
      </c>
    </row>
    <row r="28326" spans="1:15" x14ac:dyDescent="0.25">
      <c r="A28326" s="2">
        <v>37066</v>
      </c>
      <c r="B28326">
        <v>400</v>
      </c>
      <c r="C28326">
        <v>0</v>
      </c>
      <c r="D28326">
        <v>0</v>
      </c>
      <c r="E28326">
        <v>0</v>
      </c>
      <c r="F28326">
        <v>0</v>
      </c>
      <c r="G28326">
        <v>0</v>
      </c>
      <c r="H28326" s="172">
        <v>12.84</v>
      </c>
      <c r="I28326">
        <v>12.51</v>
      </c>
      <c r="J28326">
        <v>12.54</v>
      </c>
      <c r="K28326">
        <v>14.44</v>
      </c>
      <c r="L28326" s="32">
        <v>12.19</v>
      </c>
      <c r="M28326" s="173">
        <v>21914</v>
      </c>
      <c r="N28326" t="s">
        <v>47</v>
      </c>
      <c r="O28326">
        <v>7</v>
      </c>
    </row>
    <row r="28327" spans="1:15" x14ac:dyDescent="0.25">
      <c r="A28327" s="2">
        <v>37066</v>
      </c>
      <c r="B28327">
        <v>500</v>
      </c>
      <c r="C28327">
        <v>0</v>
      </c>
      <c r="D28327">
        <v>0</v>
      </c>
      <c r="E28327">
        <v>0</v>
      </c>
      <c r="F28327">
        <v>0</v>
      </c>
      <c r="G28327">
        <v>0</v>
      </c>
      <c r="H28327" s="172">
        <v>11.05</v>
      </c>
      <c r="I28327">
        <v>10.62</v>
      </c>
      <c r="J28327">
        <v>10.66</v>
      </c>
      <c r="K28327">
        <v>13.27</v>
      </c>
      <c r="L28327" s="32">
        <v>10.16</v>
      </c>
      <c r="M28327" s="173">
        <v>21576</v>
      </c>
      <c r="N28327" t="s">
        <v>47</v>
      </c>
      <c r="O28327">
        <v>7</v>
      </c>
    </row>
    <row r="28328" spans="1:15" x14ac:dyDescent="0.25">
      <c r="A28328" s="2">
        <v>37066</v>
      </c>
      <c r="B28328">
        <v>600</v>
      </c>
      <c r="C28328">
        <v>0</v>
      </c>
      <c r="D28328">
        <v>0</v>
      </c>
      <c r="E28328">
        <v>0</v>
      </c>
      <c r="F28328">
        <v>0</v>
      </c>
      <c r="G28328">
        <v>0</v>
      </c>
      <c r="H28328" s="172">
        <v>10.27</v>
      </c>
      <c r="I28328">
        <v>10.01</v>
      </c>
      <c r="J28328">
        <v>10.01</v>
      </c>
      <c r="K28328">
        <v>11.27</v>
      </c>
      <c r="L28328" s="32">
        <v>9.85</v>
      </c>
      <c r="M28328" s="173">
        <v>21441</v>
      </c>
      <c r="N28328" t="s">
        <v>47</v>
      </c>
      <c r="O28328">
        <v>7</v>
      </c>
    </row>
    <row r="28329" spans="1:15" x14ac:dyDescent="0.25">
      <c r="A28329" s="2">
        <v>37066</v>
      </c>
      <c r="B28329">
        <v>700</v>
      </c>
      <c r="C28329">
        <v>0</v>
      </c>
      <c r="D28329">
        <v>0</v>
      </c>
      <c r="E28329">
        <v>0</v>
      </c>
      <c r="F28329">
        <v>0</v>
      </c>
      <c r="G28329">
        <v>0</v>
      </c>
      <c r="H28329" s="172">
        <v>10.81</v>
      </c>
      <c r="I28329">
        <v>10.64</v>
      </c>
      <c r="J28329">
        <v>10.63</v>
      </c>
      <c r="K28329">
        <v>11.16</v>
      </c>
      <c r="L28329" s="32">
        <v>10.63</v>
      </c>
      <c r="M28329" s="173">
        <v>21238</v>
      </c>
      <c r="N28329" t="s">
        <v>47</v>
      </c>
      <c r="O28329">
        <v>7</v>
      </c>
    </row>
    <row r="28330" spans="1:15" x14ac:dyDescent="0.25">
      <c r="A28330" s="2">
        <v>37066</v>
      </c>
      <c r="B28330">
        <v>800</v>
      </c>
      <c r="C28330">
        <v>12.45</v>
      </c>
      <c r="D28330">
        <v>12.45</v>
      </c>
      <c r="E28330">
        <v>12.45</v>
      </c>
      <c r="F28330">
        <v>12.45</v>
      </c>
      <c r="G28330">
        <v>12.45</v>
      </c>
      <c r="H28330" s="172">
        <v>15.04</v>
      </c>
      <c r="I28330">
        <v>14.96</v>
      </c>
      <c r="J28330">
        <v>14.21</v>
      </c>
      <c r="K28330">
        <v>16.27</v>
      </c>
      <c r="L28330" s="32">
        <v>14.64</v>
      </c>
      <c r="M28330" s="173">
        <v>22653</v>
      </c>
      <c r="N28330" t="s">
        <v>48</v>
      </c>
      <c r="O28330">
        <v>7</v>
      </c>
    </row>
    <row r="28331" spans="1:15" x14ac:dyDescent="0.25">
      <c r="A28331" s="2">
        <v>37066</v>
      </c>
      <c r="B28331">
        <v>900</v>
      </c>
      <c r="C28331">
        <v>14.21</v>
      </c>
      <c r="D28331">
        <v>14.21</v>
      </c>
      <c r="E28331">
        <v>14.21</v>
      </c>
      <c r="F28331">
        <v>14.21</v>
      </c>
      <c r="G28331">
        <v>14.21</v>
      </c>
      <c r="H28331" s="172">
        <v>20.18</v>
      </c>
      <c r="I28331">
        <v>20.260000000000002</v>
      </c>
      <c r="J28331">
        <v>19.41</v>
      </c>
      <c r="K28331">
        <v>21.34</v>
      </c>
      <c r="L28331" s="32">
        <v>19.829999999999998</v>
      </c>
      <c r="M28331" s="173">
        <v>24909</v>
      </c>
      <c r="N28331" t="s">
        <v>48</v>
      </c>
      <c r="O28331">
        <v>7</v>
      </c>
    </row>
    <row r="28332" spans="1:15" x14ac:dyDescent="0.25">
      <c r="A28332" s="2">
        <v>37066</v>
      </c>
      <c r="B28332">
        <v>1000</v>
      </c>
      <c r="C28332">
        <v>16.39</v>
      </c>
      <c r="D28332">
        <v>16.39</v>
      </c>
      <c r="E28332">
        <v>16.39</v>
      </c>
      <c r="F28332">
        <v>16.39</v>
      </c>
      <c r="G28332">
        <v>16.39</v>
      </c>
      <c r="H28332" s="172">
        <v>21.93</v>
      </c>
      <c r="I28332">
        <v>21.88</v>
      </c>
      <c r="J28332">
        <v>21.06</v>
      </c>
      <c r="K28332">
        <v>26.09</v>
      </c>
      <c r="L28332" s="32">
        <v>20.47</v>
      </c>
      <c r="M28332" s="173">
        <v>26850</v>
      </c>
      <c r="N28332" t="s">
        <v>48</v>
      </c>
      <c r="O28332">
        <v>7</v>
      </c>
    </row>
    <row r="28333" spans="1:15" x14ac:dyDescent="0.25">
      <c r="A28333" s="2">
        <v>37066</v>
      </c>
      <c r="B28333">
        <v>1100</v>
      </c>
      <c r="C28333">
        <v>18.3</v>
      </c>
      <c r="D28333">
        <v>18.3</v>
      </c>
      <c r="E28333">
        <v>18.3</v>
      </c>
      <c r="F28333">
        <v>18.3</v>
      </c>
      <c r="G28333">
        <v>18.3</v>
      </c>
      <c r="H28333" s="172">
        <v>25.84</v>
      </c>
      <c r="I28333">
        <v>25.77</v>
      </c>
      <c r="J28333">
        <v>24.81</v>
      </c>
      <c r="K28333">
        <v>30.76</v>
      </c>
      <c r="L28333" s="32">
        <v>24.13</v>
      </c>
      <c r="M28333" s="173">
        <v>28526</v>
      </c>
      <c r="N28333" t="s">
        <v>48</v>
      </c>
      <c r="O28333">
        <v>7</v>
      </c>
    </row>
    <row r="28334" spans="1:15" x14ac:dyDescent="0.25">
      <c r="A28334" s="2">
        <v>37066</v>
      </c>
      <c r="B28334">
        <v>1200</v>
      </c>
      <c r="C28334">
        <v>14.9</v>
      </c>
      <c r="D28334">
        <v>14.9</v>
      </c>
      <c r="E28334">
        <v>14.9</v>
      </c>
      <c r="F28334">
        <v>14.9</v>
      </c>
      <c r="G28334">
        <v>14.9</v>
      </c>
      <c r="H28334" s="172">
        <v>29.94</v>
      </c>
      <c r="I28334">
        <v>29.73</v>
      </c>
      <c r="J28334">
        <v>28.89</v>
      </c>
      <c r="K28334">
        <v>34.020000000000003</v>
      </c>
      <c r="L28334" s="32">
        <v>28.53</v>
      </c>
      <c r="M28334" s="173">
        <v>29541</v>
      </c>
      <c r="N28334" t="s">
        <v>48</v>
      </c>
      <c r="O28334">
        <v>7</v>
      </c>
    </row>
    <row r="28335" spans="1:15" x14ac:dyDescent="0.25">
      <c r="A28335" s="2">
        <v>37066</v>
      </c>
      <c r="B28335">
        <v>1300</v>
      </c>
      <c r="C28335">
        <v>18.77</v>
      </c>
      <c r="D28335">
        <v>18.77</v>
      </c>
      <c r="E28335">
        <v>18.77</v>
      </c>
      <c r="F28335">
        <v>18.77</v>
      </c>
      <c r="G28335">
        <v>18.77</v>
      </c>
      <c r="H28335" s="172">
        <v>31.4</v>
      </c>
      <c r="I28335">
        <v>31.67</v>
      </c>
      <c r="J28335">
        <v>31.08</v>
      </c>
      <c r="K28335">
        <v>33.020000000000003</v>
      </c>
      <c r="L28335" s="32">
        <v>30.88</v>
      </c>
      <c r="M28335" s="173">
        <v>30320</v>
      </c>
      <c r="N28335" t="s">
        <v>48</v>
      </c>
      <c r="O28335">
        <v>7</v>
      </c>
    </row>
    <row r="28336" spans="1:15" x14ac:dyDescent="0.25">
      <c r="A28336" s="2">
        <v>37066</v>
      </c>
      <c r="B28336">
        <v>1400</v>
      </c>
      <c r="C28336">
        <v>21.97</v>
      </c>
      <c r="D28336">
        <v>21.97</v>
      </c>
      <c r="E28336">
        <v>21.97</v>
      </c>
      <c r="F28336">
        <v>21.97</v>
      </c>
      <c r="G28336">
        <v>21.97</v>
      </c>
      <c r="H28336" s="172">
        <v>32.69</v>
      </c>
      <c r="I28336">
        <v>33.07</v>
      </c>
      <c r="J28336">
        <v>32.42</v>
      </c>
      <c r="K28336">
        <v>33.04</v>
      </c>
      <c r="L28336" s="32">
        <v>32.65</v>
      </c>
      <c r="M28336" s="173">
        <v>30860</v>
      </c>
      <c r="N28336" t="s">
        <v>48</v>
      </c>
      <c r="O28336">
        <v>7</v>
      </c>
    </row>
    <row r="28337" spans="1:15" x14ac:dyDescent="0.25">
      <c r="A28337" s="2">
        <v>37066</v>
      </c>
      <c r="B28337">
        <v>1500</v>
      </c>
      <c r="C28337">
        <v>21.36</v>
      </c>
      <c r="D28337">
        <v>21.36</v>
      </c>
      <c r="E28337">
        <v>21.36</v>
      </c>
      <c r="F28337">
        <v>21.36</v>
      </c>
      <c r="G28337">
        <v>21.36</v>
      </c>
      <c r="H28337" s="172">
        <v>33.65</v>
      </c>
      <c r="I28337">
        <v>33.97</v>
      </c>
      <c r="J28337">
        <v>33.17</v>
      </c>
      <c r="K28337">
        <v>34.520000000000003</v>
      </c>
      <c r="L28337" s="32">
        <v>33.44</v>
      </c>
      <c r="M28337" s="173">
        <v>31200</v>
      </c>
      <c r="N28337" t="s">
        <v>48</v>
      </c>
      <c r="O28337">
        <v>7</v>
      </c>
    </row>
    <row r="28338" spans="1:15" x14ac:dyDescent="0.25">
      <c r="A28338" s="2">
        <v>37066</v>
      </c>
      <c r="B28338">
        <v>1600</v>
      </c>
      <c r="C28338">
        <v>20.7</v>
      </c>
      <c r="D28338">
        <v>20.7</v>
      </c>
      <c r="E28338">
        <v>20.7</v>
      </c>
      <c r="F28338">
        <v>20.7</v>
      </c>
      <c r="G28338">
        <v>20.7</v>
      </c>
      <c r="H28338" s="172">
        <v>35.01</v>
      </c>
      <c r="I28338">
        <v>35.18</v>
      </c>
      <c r="J28338">
        <v>34.64</v>
      </c>
      <c r="K28338">
        <v>36.08</v>
      </c>
      <c r="L28338" s="32">
        <v>34.68</v>
      </c>
      <c r="M28338" s="173">
        <v>31471</v>
      </c>
      <c r="N28338" t="s">
        <v>48</v>
      </c>
      <c r="O28338">
        <v>7</v>
      </c>
    </row>
    <row r="28339" spans="1:15" x14ac:dyDescent="0.25">
      <c r="A28339" s="2">
        <v>37066</v>
      </c>
      <c r="B28339">
        <v>1700</v>
      </c>
      <c r="C28339">
        <v>20.85</v>
      </c>
      <c r="D28339">
        <v>20.85</v>
      </c>
      <c r="E28339">
        <v>20.85</v>
      </c>
      <c r="F28339">
        <v>20.85</v>
      </c>
      <c r="G28339">
        <v>20.85</v>
      </c>
      <c r="H28339" s="172">
        <v>36.92</v>
      </c>
      <c r="I28339">
        <v>37.07</v>
      </c>
      <c r="J28339">
        <v>36.79</v>
      </c>
      <c r="K28339">
        <v>36.950000000000003</v>
      </c>
      <c r="L28339" s="32">
        <v>36.950000000000003</v>
      </c>
      <c r="M28339" s="173">
        <v>31905</v>
      </c>
      <c r="N28339" t="s">
        <v>48</v>
      </c>
      <c r="O28339">
        <v>7</v>
      </c>
    </row>
    <row r="28340" spans="1:15" x14ac:dyDescent="0.25">
      <c r="A28340" s="2">
        <v>37066</v>
      </c>
      <c r="B28340">
        <v>1800</v>
      </c>
      <c r="C28340">
        <v>19.600000000000001</v>
      </c>
      <c r="D28340">
        <v>19.600000000000001</v>
      </c>
      <c r="E28340">
        <v>19.600000000000001</v>
      </c>
      <c r="F28340">
        <v>19.600000000000001</v>
      </c>
      <c r="G28340">
        <v>19.600000000000001</v>
      </c>
      <c r="H28340" s="172">
        <v>38</v>
      </c>
      <c r="I28340">
        <v>38</v>
      </c>
      <c r="J28340">
        <v>38</v>
      </c>
      <c r="K28340">
        <v>38</v>
      </c>
      <c r="L28340" s="32">
        <v>38</v>
      </c>
      <c r="M28340" s="173">
        <v>32369</v>
      </c>
      <c r="N28340" t="s">
        <v>48</v>
      </c>
      <c r="O28340">
        <v>7</v>
      </c>
    </row>
    <row r="28341" spans="1:15" x14ac:dyDescent="0.25">
      <c r="A28341" s="2">
        <v>37066</v>
      </c>
      <c r="B28341">
        <v>1900</v>
      </c>
      <c r="C28341">
        <v>19.760000000000002</v>
      </c>
      <c r="D28341">
        <v>19.760000000000002</v>
      </c>
      <c r="E28341">
        <v>19.760000000000002</v>
      </c>
      <c r="F28341">
        <v>19.760000000000002</v>
      </c>
      <c r="G28341">
        <v>19.760000000000002</v>
      </c>
      <c r="H28341" s="172">
        <v>26.22</v>
      </c>
      <c r="I28341">
        <v>29.14</v>
      </c>
      <c r="J28341">
        <v>29.09</v>
      </c>
      <c r="K28341">
        <v>27.99</v>
      </c>
      <c r="L28341" s="32">
        <v>26.45</v>
      </c>
      <c r="M28341" s="173">
        <v>32065</v>
      </c>
      <c r="N28341" t="s">
        <v>48</v>
      </c>
      <c r="O28341">
        <v>7</v>
      </c>
    </row>
    <row r="28342" spans="1:15" x14ac:dyDescent="0.25">
      <c r="A28342" s="2">
        <v>37066</v>
      </c>
      <c r="B28342">
        <v>2000</v>
      </c>
      <c r="C28342">
        <v>18.97</v>
      </c>
      <c r="D28342">
        <v>18.97</v>
      </c>
      <c r="E28342">
        <v>18.97</v>
      </c>
      <c r="F28342">
        <v>18.97</v>
      </c>
      <c r="G28342">
        <v>18.97</v>
      </c>
      <c r="H28342" s="172">
        <v>25.98</v>
      </c>
      <c r="I28342">
        <v>28.12</v>
      </c>
      <c r="J28342">
        <v>27.86</v>
      </c>
      <c r="K28342">
        <v>27.68</v>
      </c>
      <c r="L28342" s="32">
        <v>26.03</v>
      </c>
      <c r="M28342" s="173">
        <v>31447</v>
      </c>
      <c r="N28342" t="s">
        <v>48</v>
      </c>
      <c r="O28342">
        <v>7</v>
      </c>
    </row>
    <row r="28343" spans="1:15" x14ac:dyDescent="0.25">
      <c r="A28343" s="2">
        <v>37066</v>
      </c>
      <c r="B28343">
        <v>2100</v>
      </c>
      <c r="C28343">
        <v>19.53</v>
      </c>
      <c r="D28343">
        <v>19.53</v>
      </c>
      <c r="E28343">
        <v>19.53</v>
      </c>
      <c r="F28343">
        <v>19.53</v>
      </c>
      <c r="G28343">
        <v>19.53</v>
      </c>
      <c r="H28343" s="172">
        <v>35.14</v>
      </c>
      <c r="I28343">
        <v>34.47</v>
      </c>
      <c r="J28343">
        <v>34.85</v>
      </c>
      <c r="K28343">
        <v>43.08</v>
      </c>
      <c r="L28343" s="32">
        <v>32.119999999999997</v>
      </c>
      <c r="M28343" s="173">
        <v>31360</v>
      </c>
      <c r="N28343" t="s">
        <v>48</v>
      </c>
      <c r="O28343">
        <v>7</v>
      </c>
    </row>
    <row r="28344" spans="1:15" x14ac:dyDescent="0.25">
      <c r="A28344" s="2">
        <v>37066</v>
      </c>
      <c r="B28344">
        <v>2200</v>
      </c>
      <c r="C28344">
        <v>27.14</v>
      </c>
      <c r="D28344">
        <v>27.14</v>
      </c>
      <c r="E28344">
        <v>27.14</v>
      </c>
      <c r="F28344">
        <v>27.14</v>
      </c>
      <c r="G28344">
        <v>27.14</v>
      </c>
      <c r="H28344" s="172">
        <v>36.479999999999997</v>
      </c>
      <c r="I28344">
        <v>35.67</v>
      </c>
      <c r="J28344">
        <v>35.81</v>
      </c>
      <c r="K28344">
        <v>45</v>
      </c>
      <c r="L28344" s="32">
        <v>33.340000000000003</v>
      </c>
      <c r="M28344" s="173">
        <v>32162</v>
      </c>
      <c r="N28344" t="s">
        <v>48</v>
      </c>
      <c r="O28344">
        <v>7</v>
      </c>
    </row>
    <row r="28345" spans="1:15" x14ac:dyDescent="0.25">
      <c r="A28345" s="2">
        <v>37066</v>
      </c>
      <c r="B28345">
        <v>2300</v>
      </c>
      <c r="C28345">
        <v>18.97</v>
      </c>
      <c r="D28345">
        <v>14.57</v>
      </c>
      <c r="E28345">
        <v>15.07</v>
      </c>
      <c r="F28345">
        <v>49.3</v>
      </c>
      <c r="G28345">
        <v>8.7100000000000009</v>
      </c>
      <c r="H28345" s="172">
        <v>25.11</v>
      </c>
      <c r="I28345">
        <v>24.4</v>
      </c>
      <c r="J28345">
        <v>24.51</v>
      </c>
      <c r="K28345">
        <v>30.21</v>
      </c>
      <c r="L28345" s="32">
        <v>23.17</v>
      </c>
      <c r="M28345" s="173">
        <v>30489</v>
      </c>
      <c r="N28345" t="s">
        <v>48</v>
      </c>
      <c r="O28345">
        <v>7</v>
      </c>
    </row>
    <row r="28346" spans="1:15" x14ac:dyDescent="0.25">
      <c r="A28346" s="2">
        <v>37066</v>
      </c>
      <c r="B28346">
        <v>2400</v>
      </c>
      <c r="C28346">
        <v>16.920000000000002</v>
      </c>
      <c r="D28346">
        <v>16.37</v>
      </c>
      <c r="E28346">
        <v>16.43</v>
      </c>
      <c r="F28346">
        <v>20.68</v>
      </c>
      <c r="G28346">
        <v>15.64</v>
      </c>
      <c r="H28346" s="172">
        <v>19.899999999999999</v>
      </c>
      <c r="I28346">
        <v>19.52</v>
      </c>
      <c r="J28346">
        <v>19.559999999999999</v>
      </c>
      <c r="K28346">
        <v>22.29</v>
      </c>
      <c r="L28346" s="32">
        <v>18.98</v>
      </c>
      <c r="M28346" s="173">
        <v>27594</v>
      </c>
      <c r="N28346" t="s">
        <v>47</v>
      </c>
      <c r="O28346">
        <v>7</v>
      </c>
    </row>
    <row r="28347" spans="1:15" x14ac:dyDescent="0.25">
      <c r="A28347" s="2">
        <v>37067</v>
      </c>
      <c r="B28347">
        <v>100</v>
      </c>
      <c r="C28347">
        <v>8.18</v>
      </c>
      <c r="D28347">
        <v>8.18</v>
      </c>
      <c r="E28347">
        <v>8.18</v>
      </c>
      <c r="F28347">
        <v>8.18</v>
      </c>
      <c r="G28347">
        <v>8.18</v>
      </c>
      <c r="H28347" s="172">
        <v>16.97</v>
      </c>
      <c r="I28347">
        <v>15.9</v>
      </c>
      <c r="J28347">
        <v>16.07</v>
      </c>
      <c r="K28347">
        <v>24.75</v>
      </c>
      <c r="L28347" s="32">
        <v>14.02</v>
      </c>
      <c r="M28347" s="173">
        <v>25348</v>
      </c>
      <c r="N28347" t="s">
        <v>47</v>
      </c>
      <c r="O28347">
        <v>1</v>
      </c>
    </row>
    <row r="28348" spans="1:15" x14ac:dyDescent="0.25">
      <c r="A28348" s="2">
        <v>37067</v>
      </c>
      <c r="B28348">
        <v>200</v>
      </c>
      <c r="C28348">
        <v>9.3800000000000008</v>
      </c>
      <c r="D28348">
        <v>9.3800000000000008</v>
      </c>
      <c r="E28348">
        <v>9.3800000000000008</v>
      </c>
      <c r="F28348">
        <v>9.3800000000000008</v>
      </c>
      <c r="G28348">
        <v>9.3800000000000008</v>
      </c>
      <c r="H28348" s="172">
        <v>15.14</v>
      </c>
      <c r="I28348">
        <v>14.31</v>
      </c>
      <c r="J28348">
        <v>14.44</v>
      </c>
      <c r="K28348">
        <v>21.16</v>
      </c>
      <c r="L28348" s="32">
        <v>12.85</v>
      </c>
      <c r="M28348" s="173">
        <v>23814</v>
      </c>
      <c r="N28348" t="s">
        <v>47</v>
      </c>
      <c r="O28348">
        <v>1</v>
      </c>
    </row>
    <row r="28349" spans="1:15" x14ac:dyDescent="0.25">
      <c r="A28349" s="2">
        <v>37067</v>
      </c>
      <c r="B28349">
        <v>300</v>
      </c>
      <c r="C28349">
        <v>3.52</v>
      </c>
      <c r="D28349">
        <v>3.52</v>
      </c>
      <c r="E28349">
        <v>3.52</v>
      </c>
      <c r="F28349">
        <v>3.52</v>
      </c>
      <c r="G28349">
        <v>3.52</v>
      </c>
      <c r="H28349" s="172">
        <v>13.93</v>
      </c>
      <c r="I28349">
        <v>13.44</v>
      </c>
      <c r="J28349">
        <v>13.52</v>
      </c>
      <c r="K28349">
        <v>17.53</v>
      </c>
      <c r="L28349" s="32">
        <v>12.57</v>
      </c>
      <c r="M28349" s="173">
        <v>23021</v>
      </c>
      <c r="N28349" t="s">
        <v>47</v>
      </c>
      <c r="O28349">
        <v>1</v>
      </c>
    </row>
    <row r="28350" spans="1:15" x14ac:dyDescent="0.25">
      <c r="A28350" s="2">
        <v>37067</v>
      </c>
      <c r="B28350">
        <v>400</v>
      </c>
      <c r="C28350">
        <v>1</v>
      </c>
      <c r="D28350">
        <v>1</v>
      </c>
      <c r="E28350">
        <v>1</v>
      </c>
      <c r="F28350">
        <v>1</v>
      </c>
      <c r="G28350">
        <v>1</v>
      </c>
      <c r="H28350" s="172">
        <v>12.73</v>
      </c>
      <c r="I28350">
        <v>12.16</v>
      </c>
      <c r="J28350">
        <v>12.26</v>
      </c>
      <c r="K28350">
        <v>16.87</v>
      </c>
      <c r="L28350" s="32">
        <v>11.16</v>
      </c>
      <c r="M28350" s="173">
        <v>22588</v>
      </c>
      <c r="N28350" t="s">
        <v>47</v>
      </c>
      <c r="O28350">
        <v>1</v>
      </c>
    </row>
    <row r="28351" spans="1:15" x14ac:dyDescent="0.25">
      <c r="A28351" s="2">
        <v>37067</v>
      </c>
      <c r="B28351">
        <v>500</v>
      </c>
      <c r="C28351">
        <v>13.18</v>
      </c>
      <c r="D28351">
        <v>13.18</v>
      </c>
      <c r="E28351">
        <v>13.18</v>
      </c>
      <c r="F28351">
        <v>13.18</v>
      </c>
      <c r="G28351">
        <v>13.18</v>
      </c>
      <c r="H28351" s="172">
        <v>13.79</v>
      </c>
      <c r="I28351">
        <v>13.39</v>
      </c>
      <c r="J28351">
        <v>13.45</v>
      </c>
      <c r="K28351">
        <v>16.72</v>
      </c>
      <c r="L28351" s="32">
        <v>12.66</v>
      </c>
      <c r="M28351" s="173">
        <v>22859</v>
      </c>
      <c r="N28351" t="s">
        <v>47</v>
      </c>
      <c r="O28351">
        <v>1</v>
      </c>
    </row>
    <row r="28352" spans="1:15" x14ac:dyDescent="0.25">
      <c r="A28352" s="2">
        <v>37067</v>
      </c>
      <c r="B28352">
        <v>600</v>
      </c>
      <c r="C28352">
        <v>14.35</v>
      </c>
      <c r="D28352">
        <v>14.35</v>
      </c>
      <c r="E28352">
        <v>14.35</v>
      </c>
      <c r="F28352">
        <v>14.35</v>
      </c>
      <c r="G28352">
        <v>14.35</v>
      </c>
      <c r="H28352" s="172">
        <v>15</v>
      </c>
      <c r="I28352">
        <v>15</v>
      </c>
      <c r="J28352">
        <v>15.01</v>
      </c>
      <c r="K28352">
        <v>15.14</v>
      </c>
      <c r="L28352" s="32">
        <v>14.95</v>
      </c>
      <c r="M28352" s="173">
        <v>24158</v>
      </c>
      <c r="N28352" t="s">
        <v>47</v>
      </c>
      <c r="O28352">
        <v>1</v>
      </c>
    </row>
    <row r="28353" spans="1:15" x14ac:dyDescent="0.25">
      <c r="A28353" s="2">
        <v>37067</v>
      </c>
      <c r="B28353">
        <v>700</v>
      </c>
      <c r="C28353">
        <v>17.329999999999998</v>
      </c>
      <c r="D28353">
        <v>17.329999999999998</v>
      </c>
      <c r="E28353">
        <v>17.329999999999998</v>
      </c>
      <c r="F28353">
        <v>17.329999999999998</v>
      </c>
      <c r="G28353">
        <v>17.329999999999998</v>
      </c>
      <c r="H28353" s="172">
        <v>19.46</v>
      </c>
      <c r="I28353">
        <v>19.329999999999998</v>
      </c>
      <c r="J28353">
        <v>19.350000000000001</v>
      </c>
      <c r="K28353">
        <v>20.399999999999999</v>
      </c>
      <c r="L28353" s="32">
        <v>19.09</v>
      </c>
      <c r="M28353" s="173">
        <v>26625</v>
      </c>
      <c r="N28353" t="s">
        <v>47</v>
      </c>
      <c r="O28353">
        <v>1</v>
      </c>
    </row>
    <row r="28354" spans="1:15" x14ac:dyDescent="0.25">
      <c r="A28354" s="2">
        <v>37067</v>
      </c>
      <c r="B28354">
        <v>800</v>
      </c>
      <c r="C28354">
        <v>20.16</v>
      </c>
      <c r="D28354">
        <v>20.16</v>
      </c>
      <c r="E28354">
        <v>20.16</v>
      </c>
      <c r="F28354">
        <v>20.16</v>
      </c>
      <c r="G28354">
        <v>20.16</v>
      </c>
      <c r="H28354" s="172">
        <v>28.24</v>
      </c>
      <c r="I28354">
        <v>27.89</v>
      </c>
      <c r="J28354">
        <v>28.01</v>
      </c>
      <c r="K28354">
        <v>32.18</v>
      </c>
      <c r="L28354" s="32">
        <v>26.66</v>
      </c>
      <c r="M28354" s="173">
        <v>30197</v>
      </c>
      <c r="N28354" t="s">
        <v>48</v>
      </c>
      <c r="O28354">
        <v>1</v>
      </c>
    </row>
    <row r="28355" spans="1:15" x14ac:dyDescent="0.25">
      <c r="A28355" s="2">
        <v>37067</v>
      </c>
      <c r="B28355">
        <v>900</v>
      </c>
      <c r="C28355">
        <v>20.329999999999998</v>
      </c>
      <c r="D28355">
        <v>20.329999999999998</v>
      </c>
      <c r="E28355">
        <v>20.329999999999998</v>
      </c>
      <c r="F28355">
        <v>20.329999999999998</v>
      </c>
      <c r="G28355">
        <v>20.329999999999998</v>
      </c>
      <c r="H28355" s="172">
        <v>32.5</v>
      </c>
      <c r="I28355">
        <v>31.4</v>
      </c>
      <c r="J28355">
        <v>31.56</v>
      </c>
      <c r="K28355">
        <v>40.44</v>
      </c>
      <c r="L28355" s="32">
        <v>29.31</v>
      </c>
      <c r="M28355" s="173">
        <v>32921</v>
      </c>
      <c r="N28355" t="s">
        <v>48</v>
      </c>
      <c r="O28355">
        <v>1</v>
      </c>
    </row>
    <row r="28356" spans="1:15" x14ac:dyDescent="0.25">
      <c r="A28356" s="2">
        <v>37067</v>
      </c>
      <c r="B28356">
        <v>1000</v>
      </c>
      <c r="C28356">
        <v>21.7</v>
      </c>
      <c r="D28356">
        <v>21.7</v>
      </c>
      <c r="E28356">
        <v>21.7</v>
      </c>
      <c r="F28356">
        <v>21.7</v>
      </c>
      <c r="G28356">
        <v>21.7</v>
      </c>
      <c r="H28356" s="172">
        <v>37.67</v>
      </c>
      <c r="I28356">
        <v>37.04</v>
      </c>
      <c r="J28356">
        <v>37.130000000000003</v>
      </c>
      <c r="K28356">
        <v>42.22</v>
      </c>
      <c r="L28356" s="32">
        <v>35.85</v>
      </c>
      <c r="M28356" s="173">
        <v>35058</v>
      </c>
      <c r="N28356" t="s">
        <v>48</v>
      </c>
      <c r="O28356">
        <v>1</v>
      </c>
    </row>
    <row r="28357" spans="1:15" x14ac:dyDescent="0.25">
      <c r="A28357" s="2">
        <v>37067</v>
      </c>
      <c r="B28357">
        <v>1100</v>
      </c>
      <c r="C28357">
        <v>23.94</v>
      </c>
      <c r="D28357">
        <v>32.26</v>
      </c>
      <c r="E28357">
        <v>40.880000000000003</v>
      </c>
      <c r="F28357">
        <v>27.22</v>
      </c>
      <c r="G28357">
        <v>22.98</v>
      </c>
      <c r="H28357" s="172">
        <v>40.380000000000003</v>
      </c>
      <c r="I28357">
        <v>47.47</v>
      </c>
      <c r="J28357">
        <v>48</v>
      </c>
      <c r="K28357">
        <v>44.73</v>
      </c>
      <c r="L28357" s="32">
        <v>41.05</v>
      </c>
      <c r="M28357" s="173">
        <v>36839</v>
      </c>
      <c r="N28357" t="s">
        <v>48</v>
      </c>
      <c r="O28357">
        <v>1</v>
      </c>
    </row>
    <row r="28358" spans="1:15" x14ac:dyDescent="0.25">
      <c r="A28358" s="2">
        <v>37067</v>
      </c>
      <c r="B28358">
        <v>1200</v>
      </c>
      <c r="C28358">
        <v>24.35</v>
      </c>
      <c r="D28358">
        <v>39.83</v>
      </c>
      <c r="E28358">
        <v>52.53</v>
      </c>
      <c r="F28358">
        <v>41.58</v>
      </c>
      <c r="G28358">
        <v>25.02</v>
      </c>
      <c r="H28358" s="172">
        <v>45.53</v>
      </c>
      <c r="I28358">
        <v>50.14</v>
      </c>
      <c r="J28358">
        <v>49.35</v>
      </c>
      <c r="K28358">
        <v>48.48</v>
      </c>
      <c r="L28358" s="32">
        <v>45.98</v>
      </c>
      <c r="M28358" s="173">
        <v>38110</v>
      </c>
      <c r="N28358" t="s">
        <v>48</v>
      </c>
      <c r="O28358">
        <v>1</v>
      </c>
    </row>
    <row r="28359" spans="1:15" x14ac:dyDescent="0.25">
      <c r="A28359" s="2">
        <v>37067</v>
      </c>
      <c r="B28359">
        <v>1300</v>
      </c>
      <c r="C28359">
        <v>32.299999999999997</v>
      </c>
      <c r="D28359">
        <v>42.35</v>
      </c>
      <c r="E28359">
        <v>49.13</v>
      </c>
      <c r="F28359">
        <v>58.46</v>
      </c>
      <c r="G28359">
        <v>32.43</v>
      </c>
      <c r="H28359" s="172">
        <v>48.82</v>
      </c>
      <c r="I28359">
        <v>52.97</v>
      </c>
      <c r="J28359">
        <v>53.29</v>
      </c>
      <c r="K28359">
        <v>51.43</v>
      </c>
      <c r="L28359" s="32">
        <v>49.16</v>
      </c>
      <c r="M28359" s="173">
        <v>38926</v>
      </c>
      <c r="N28359" t="s">
        <v>48</v>
      </c>
      <c r="O28359">
        <v>1</v>
      </c>
    </row>
    <row r="28360" spans="1:15" x14ac:dyDescent="0.25">
      <c r="A28360" s="2">
        <v>37067</v>
      </c>
      <c r="B28360">
        <v>1400</v>
      </c>
      <c r="C28360">
        <v>43.97</v>
      </c>
      <c r="D28360">
        <v>46.81</v>
      </c>
      <c r="E28360">
        <v>43.94</v>
      </c>
      <c r="F28360">
        <v>66.98</v>
      </c>
      <c r="G28360">
        <v>49</v>
      </c>
      <c r="H28360" s="172">
        <v>50.13</v>
      </c>
      <c r="I28360">
        <v>60.48</v>
      </c>
      <c r="J28360">
        <v>61.28</v>
      </c>
      <c r="K28360">
        <v>56.47</v>
      </c>
      <c r="L28360" s="32">
        <v>51.02</v>
      </c>
      <c r="M28360" s="173">
        <v>39782</v>
      </c>
      <c r="N28360" t="s">
        <v>48</v>
      </c>
      <c r="O28360">
        <v>1</v>
      </c>
    </row>
    <row r="28361" spans="1:15" x14ac:dyDescent="0.25">
      <c r="A28361" s="2">
        <v>37067</v>
      </c>
      <c r="B28361">
        <v>1500</v>
      </c>
      <c r="C28361">
        <v>35.15</v>
      </c>
      <c r="D28361">
        <v>60.06</v>
      </c>
      <c r="E28361">
        <v>78.790000000000006</v>
      </c>
      <c r="F28361">
        <v>54.97</v>
      </c>
      <c r="G28361">
        <v>39.700000000000003</v>
      </c>
      <c r="H28361" s="172">
        <v>52.84</v>
      </c>
      <c r="I28361">
        <v>57.96</v>
      </c>
      <c r="J28361">
        <v>58.36</v>
      </c>
      <c r="K28361">
        <v>56.15</v>
      </c>
      <c r="L28361" s="32">
        <v>53.13</v>
      </c>
      <c r="M28361" s="173">
        <v>40551</v>
      </c>
      <c r="N28361" t="s">
        <v>48</v>
      </c>
      <c r="O28361">
        <v>1</v>
      </c>
    </row>
    <row r="28362" spans="1:15" x14ac:dyDescent="0.25">
      <c r="A28362" s="2">
        <v>37067</v>
      </c>
      <c r="B28362">
        <v>1600</v>
      </c>
      <c r="C28362">
        <v>35.17</v>
      </c>
      <c r="D28362">
        <v>69.45</v>
      </c>
      <c r="E28362">
        <v>97.95</v>
      </c>
      <c r="F28362">
        <v>54.98</v>
      </c>
      <c r="G28362">
        <v>39.64</v>
      </c>
      <c r="H28362" s="172">
        <v>50</v>
      </c>
      <c r="I28362">
        <v>59.75</v>
      </c>
      <c r="J28362">
        <v>60.51</v>
      </c>
      <c r="K28362">
        <v>55.77</v>
      </c>
      <c r="L28362" s="32">
        <v>50.74</v>
      </c>
      <c r="M28362" s="173">
        <v>40953</v>
      </c>
      <c r="N28362" t="s">
        <v>48</v>
      </c>
      <c r="O28362">
        <v>1</v>
      </c>
    </row>
    <row r="28363" spans="1:15" x14ac:dyDescent="0.25">
      <c r="A28363" s="2">
        <v>37067</v>
      </c>
      <c r="B28363">
        <v>1700</v>
      </c>
      <c r="C28363">
        <v>49.93</v>
      </c>
      <c r="D28363">
        <v>76.16</v>
      </c>
      <c r="E28363">
        <v>99.46</v>
      </c>
      <c r="F28363">
        <v>61.12</v>
      </c>
      <c r="G28363">
        <v>52.48</v>
      </c>
      <c r="H28363" s="172">
        <v>50.54</v>
      </c>
      <c r="I28363">
        <v>65</v>
      </c>
      <c r="J28363">
        <v>66.12</v>
      </c>
      <c r="K28363">
        <v>59.1</v>
      </c>
      <c r="L28363" s="32">
        <v>51.65</v>
      </c>
      <c r="M28363" s="173">
        <v>41254</v>
      </c>
      <c r="N28363" t="s">
        <v>48</v>
      </c>
      <c r="O28363">
        <v>1</v>
      </c>
    </row>
    <row r="28364" spans="1:15" x14ac:dyDescent="0.25">
      <c r="A28364" s="2">
        <v>37067</v>
      </c>
      <c r="B28364">
        <v>1800</v>
      </c>
      <c r="C28364">
        <v>51.06</v>
      </c>
      <c r="D28364">
        <v>75.14</v>
      </c>
      <c r="E28364">
        <v>99.44</v>
      </c>
      <c r="F28364">
        <v>50.86</v>
      </c>
      <c r="G28364">
        <v>50.81</v>
      </c>
      <c r="H28364" s="172">
        <v>53.44</v>
      </c>
      <c r="I28364">
        <v>67.849999999999994</v>
      </c>
      <c r="J28364">
        <v>68.959999999999994</v>
      </c>
      <c r="K28364">
        <v>61.96</v>
      </c>
      <c r="L28364" s="32">
        <v>54.54</v>
      </c>
      <c r="M28364" s="173">
        <v>41376</v>
      </c>
      <c r="N28364" t="s">
        <v>48</v>
      </c>
      <c r="O28364">
        <v>1</v>
      </c>
    </row>
    <row r="28365" spans="1:15" x14ac:dyDescent="0.25">
      <c r="A28365" s="2">
        <v>37067</v>
      </c>
      <c r="B28365">
        <v>1900</v>
      </c>
      <c r="C28365">
        <v>31.91</v>
      </c>
      <c r="D28365">
        <v>67.599999999999994</v>
      </c>
      <c r="E28365">
        <v>103.6</v>
      </c>
      <c r="F28365">
        <v>31.68</v>
      </c>
      <c r="G28365">
        <v>31.57</v>
      </c>
      <c r="H28365" s="172">
        <v>43.51</v>
      </c>
      <c r="I28365">
        <v>51.56</v>
      </c>
      <c r="J28365">
        <v>52.18</v>
      </c>
      <c r="K28365">
        <v>48.32</v>
      </c>
      <c r="L28365" s="32">
        <v>44.13</v>
      </c>
      <c r="M28365" s="173">
        <v>40435</v>
      </c>
      <c r="N28365" t="s">
        <v>48</v>
      </c>
      <c r="O28365">
        <v>1</v>
      </c>
    </row>
    <row r="28366" spans="1:15" x14ac:dyDescent="0.25">
      <c r="A28366" s="2">
        <v>37067</v>
      </c>
      <c r="B28366">
        <v>2000</v>
      </c>
      <c r="C28366">
        <v>21.48</v>
      </c>
      <c r="D28366">
        <v>63.65</v>
      </c>
      <c r="E28366">
        <v>106.09</v>
      </c>
      <c r="F28366">
        <v>21.35</v>
      </c>
      <c r="G28366">
        <v>21.14</v>
      </c>
      <c r="H28366" s="172">
        <v>35.159999999999997</v>
      </c>
      <c r="I28366">
        <v>42.49</v>
      </c>
      <c r="J28366">
        <v>43.01</v>
      </c>
      <c r="K28366">
        <v>39.81</v>
      </c>
      <c r="L28366" s="32">
        <v>35.71</v>
      </c>
      <c r="M28366" s="173">
        <v>38953</v>
      </c>
      <c r="N28366" t="s">
        <v>48</v>
      </c>
      <c r="O28366">
        <v>1</v>
      </c>
    </row>
    <row r="28367" spans="1:15" x14ac:dyDescent="0.25">
      <c r="A28367" s="2">
        <v>37067</v>
      </c>
      <c r="B28367">
        <v>2100</v>
      </c>
      <c r="C28367">
        <v>28.97</v>
      </c>
      <c r="D28367">
        <v>65.78</v>
      </c>
      <c r="E28367">
        <v>102.8</v>
      </c>
      <c r="F28367">
        <v>28.97</v>
      </c>
      <c r="G28367">
        <v>28.68</v>
      </c>
      <c r="H28367" s="172">
        <v>40.47</v>
      </c>
      <c r="I28367">
        <v>44.99</v>
      </c>
      <c r="J28367">
        <v>45.3</v>
      </c>
      <c r="K28367">
        <v>43.29</v>
      </c>
      <c r="L28367" s="32">
        <v>40.85</v>
      </c>
      <c r="M28367" s="173">
        <v>37910</v>
      </c>
      <c r="N28367" t="s">
        <v>48</v>
      </c>
      <c r="O28367">
        <v>1</v>
      </c>
    </row>
    <row r="28368" spans="1:15" x14ac:dyDescent="0.25">
      <c r="A28368" s="2">
        <v>37067</v>
      </c>
      <c r="B28368">
        <v>2200</v>
      </c>
      <c r="C28368">
        <v>26.57</v>
      </c>
      <c r="D28368">
        <v>55.9</v>
      </c>
      <c r="E28368">
        <v>85.26</v>
      </c>
      <c r="F28368">
        <v>27.01</v>
      </c>
      <c r="G28368">
        <v>26.39</v>
      </c>
      <c r="H28368" s="172">
        <v>41.01</v>
      </c>
      <c r="I28368">
        <v>50</v>
      </c>
      <c r="J28368">
        <v>50.68</v>
      </c>
      <c r="K28368">
        <v>46.44</v>
      </c>
      <c r="L28368" s="32">
        <v>41.72</v>
      </c>
      <c r="M28368" s="173">
        <v>37865</v>
      </c>
      <c r="N28368" t="s">
        <v>48</v>
      </c>
      <c r="O28368">
        <v>1</v>
      </c>
    </row>
    <row r="28369" spans="1:15" x14ac:dyDescent="0.25">
      <c r="A28369" s="2">
        <v>37067</v>
      </c>
      <c r="B28369">
        <v>2300</v>
      </c>
      <c r="C28369">
        <v>18.77</v>
      </c>
      <c r="D28369">
        <v>36.76</v>
      </c>
      <c r="E28369">
        <v>54.8</v>
      </c>
      <c r="F28369">
        <v>19.04</v>
      </c>
      <c r="G28369">
        <v>18.64</v>
      </c>
      <c r="H28369" s="172">
        <v>31.49</v>
      </c>
      <c r="I28369">
        <v>40.590000000000003</v>
      </c>
      <c r="J28369">
        <v>41.26</v>
      </c>
      <c r="K28369">
        <v>37.01</v>
      </c>
      <c r="L28369" s="32">
        <v>32.22</v>
      </c>
      <c r="M28369" s="173">
        <v>35100</v>
      </c>
      <c r="N28369" t="s">
        <v>48</v>
      </c>
      <c r="O28369">
        <v>1</v>
      </c>
    </row>
    <row r="28370" spans="1:15" x14ac:dyDescent="0.25">
      <c r="A28370" s="2">
        <v>37067</v>
      </c>
      <c r="B28370">
        <v>2400</v>
      </c>
      <c r="C28370">
        <v>19.14</v>
      </c>
      <c r="D28370">
        <v>34.76</v>
      </c>
      <c r="E28370">
        <v>50.53</v>
      </c>
      <c r="F28370">
        <v>19.02</v>
      </c>
      <c r="G28370">
        <v>18.98</v>
      </c>
      <c r="H28370" s="172">
        <v>22.67</v>
      </c>
      <c r="I28370">
        <v>22.67</v>
      </c>
      <c r="J28370">
        <v>22.67</v>
      </c>
      <c r="K28370">
        <v>22.67</v>
      </c>
      <c r="L28370" s="32">
        <v>22.67</v>
      </c>
      <c r="M28370" s="173">
        <v>31167</v>
      </c>
      <c r="N28370" t="s">
        <v>47</v>
      </c>
      <c r="O28370">
        <v>1</v>
      </c>
    </row>
    <row r="28371" spans="1:15" x14ac:dyDescent="0.25">
      <c r="A28371" s="2">
        <v>37068</v>
      </c>
      <c r="B28371">
        <v>100</v>
      </c>
      <c r="C28371">
        <v>16.010000000000002</v>
      </c>
      <c r="D28371">
        <v>14.95</v>
      </c>
      <c r="E28371">
        <v>15.07</v>
      </c>
      <c r="F28371">
        <v>23.27</v>
      </c>
      <c r="G28371">
        <v>13.54</v>
      </c>
      <c r="H28371" s="172">
        <v>18.98</v>
      </c>
      <c r="I28371">
        <v>20.5</v>
      </c>
      <c r="J28371">
        <v>20.69</v>
      </c>
      <c r="K28371">
        <v>23.6</v>
      </c>
      <c r="L28371" s="32">
        <v>19</v>
      </c>
      <c r="M28371" s="173">
        <v>28222</v>
      </c>
      <c r="N28371" t="s">
        <v>47</v>
      </c>
      <c r="O28371">
        <v>2</v>
      </c>
    </row>
    <row r="28372" spans="1:15" x14ac:dyDescent="0.25">
      <c r="A28372" s="2">
        <v>37068</v>
      </c>
      <c r="B28372">
        <v>200</v>
      </c>
      <c r="C28372">
        <v>14.29</v>
      </c>
      <c r="D28372">
        <v>10.72</v>
      </c>
      <c r="E28372">
        <v>11.13</v>
      </c>
      <c r="F28372">
        <v>38.57</v>
      </c>
      <c r="G28372">
        <v>6.01</v>
      </c>
      <c r="H28372" s="172">
        <v>15.16</v>
      </c>
      <c r="I28372">
        <v>14.45</v>
      </c>
      <c r="J28372">
        <v>14.57</v>
      </c>
      <c r="K28372">
        <v>20.29</v>
      </c>
      <c r="L28372" s="32">
        <v>13.21</v>
      </c>
      <c r="M28372" s="173">
        <v>26381</v>
      </c>
      <c r="N28372" t="s">
        <v>47</v>
      </c>
      <c r="O28372">
        <v>2</v>
      </c>
    </row>
    <row r="28373" spans="1:15" x14ac:dyDescent="0.25">
      <c r="A28373" s="2">
        <v>37068</v>
      </c>
      <c r="B28373">
        <v>300</v>
      </c>
      <c r="C28373">
        <v>11.93</v>
      </c>
      <c r="D28373">
        <v>8.11</v>
      </c>
      <c r="E28373">
        <v>8.5399999999999991</v>
      </c>
      <c r="F28373">
        <v>37.94</v>
      </c>
      <c r="G28373">
        <v>3.1</v>
      </c>
      <c r="H28373" s="172">
        <v>14.28</v>
      </c>
      <c r="I28373">
        <v>13.89</v>
      </c>
      <c r="J28373">
        <v>13.95</v>
      </c>
      <c r="K28373">
        <v>17.11</v>
      </c>
      <c r="L28373" s="32">
        <v>13.21</v>
      </c>
      <c r="M28373" s="173">
        <v>25318</v>
      </c>
      <c r="N28373" t="s">
        <v>47</v>
      </c>
      <c r="O28373">
        <v>2</v>
      </c>
    </row>
    <row r="28374" spans="1:15" x14ac:dyDescent="0.25">
      <c r="A28374" s="2">
        <v>37068</v>
      </c>
      <c r="B28374">
        <v>400</v>
      </c>
      <c r="C28374">
        <v>12.58</v>
      </c>
      <c r="D28374">
        <v>9.7899999999999991</v>
      </c>
      <c r="E28374">
        <v>10.1</v>
      </c>
      <c r="F28374">
        <v>31.61</v>
      </c>
      <c r="G28374">
        <v>6.14</v>
      </c>
      <c r="H28374" s="172">
        <v>13.83</v>
      </c>
      <c r="I28374">
        <v>13.44</v>
      </c>
      <c r="J28374">
        <v>13.51</v>
      </c>
      <c r="K28374">
        <v>16.649999999999999</v>
      </c>
      <c r="L28374" s="32">
        <v>12.77</v>
      </c>
      <c r="M28374" s="173">
        <v>24569</v>
      </c>
      <c r="N28374" t="s">
        <v>47</v>
      </c>
      <c r="O28374">
        <v>2</v>
      </c>
    </row>
    <row r="28375" spans="1:15" x14ac:dyDescent="0.25">
      <c r="A28375" s="2">
        <v>37068</v>
      </c>
      <c r="B28375">
        <v>500</v>
      </c>
      <c r="C28375">
        <v>14.82</v>
      </c>
      <c r="D28375">
        <v>12.36</v>
      </c>
      <c r="E28375">
        <v>12.64</v>
      </c>
      <c r="F28375">
        <v>31.59</v>
      </c>
      <c r="G28375">
        <v>9.15</v>
      </c>
      <c r="H28375" s="172">
        <v>13.87</v>
      </c>
      <c r="I28375">
        <v>13.59</v>
      </c>
      <c r="J28375">
        <v>13.63</v>
      </c>
      <c r="K28375">
        <v>15.99</v>
      </c>
      <c r="L28375" s="32">
        <v>13.06</v>
      </c>
      <c r="M28375" s="173">
        <v>24691</v>
      </c>
      <c r="N28375" t="s">
        <v>47</v>
      </c>
      <c r="O28375">
        <v>2</v>
      </c>
    </row>
    <row r="28376" spans="1:15" x14ac:dyDescent="0.25">
      <c r="A28376" s="2">
        <v>37068</v>
      </c>
      <c r="B28376">
        <v>600</v>
      </c>
      <c r="C28376">
        <v>15.52</v>
      </c>
      <c r="D28376">
        <v>13.55</v>
      </c>
      <c r="E28376">
        <v>13.78</v>
      </c>
      <c r="F28376">
        <v>28.95</v>
      </c>
      <c r="G28376">
        <v>10.98</v>
      </c>
      <c r="H28376" s="172">
        <v>15</v>
      </c>
      <c r="I28376">
        <v>15.02</v>
      </c>
      <c r="J28376">
        <v>15.02</v>
      </c>
      <c r="K28376">
        <v>15</v>
      </c>
      <c r="L28376" s="32">
        <v>15</v>
      </c>
      <c r="M28376" s="173">
        <v>25746</v>
      </c>
      <c r="N28376" t="s">
        <v>47</v>
      </c>
      <c r="O28376">
        <v>2</v>
      </c>
    </row>
    <row r="28377" spans="1:15" x14ac:dyDescent="0.25">
      <c r="A28377" s="2">
        <v>37068</v>
      </c>
      <c r="B28377">
        <v>700</v>
      </c>
      <c r="C28377">
        <v>17.68</v>
      </c>
      <c r="D28377">
        <v>17.68</v>
      </c>
      <c r="E28377">
        <v>17.68</v>
      </c>
      <c r="F28377">
        <v>17.68</v>
      </c>
      <c r="G28377">
        <v>17.68</v>
      </c>
      <c r="H28377" s="172">
        <v>19.61</v>
      </c>
      <c r="I28377">
        <v>19.61</v>
      </c>
      <c r="J28377">
        <v>19.61</v>
      </c>
      <c r="K28377">
        <v>19.61</v>
      </c>
      <c r="L28377" s="32">
        <v>19.61</v>
      </c>
      <c r="M28377" s="173">
        <v>28289</v>
      </c>
      <c r="N28377" t="s">
        <v>47</v>
      </c>
      <c r="O28377">
        <v>2</v>
      </c>
    </row>
    <row r="28378" spans="1:15" x14ac:dyDescent="0.25">
      <c r="A28378" s="2">
        <v>37068</v>
      </c>
      <c r="B28378">
        <v>800</v>
      </c>
      <c r="C28378">
        <v>18.28</v>
      </c>
      <c r="D28378">
        <v>18.28</v>
      </c>
      <c r="E28378">
        <v>18.28</v>
      </c>
      <c r="F28378">
        <v>18.28</v>
      </c>
      <c r="G28378">
        <v>18.28</v>
      </c>
      <c r="H28378" s="172">
        <v>23</v>
      </c>
      <c r="I28378">
        <v>27.4</v>
      </c>
      <c r="J28378">
        <v>27.6</v>
      </c>
      <c r="K28378">
        <v>27.08</v>
      </c>
      <c r="L28378" s="32">
        <v>26.76</v>
      </c>
      <c r="M28378" s="173">
        <v>31915</v>
      </c>
      <c r="N28378" t="s">
        <v>48</v>
      </c>
      <c r="O28378">
        <v>2</v>
      </c>
    </row>
    <row r="28379" spans="1:15" x14ac:dyDescent="0.25">
      <c r="A28379" s="2">
        <v>37068</v>
      </c>
      <c r="B28379">
        <v>900</v>
      </c>
      <c r="C28379">
        <v>23.5</v>
      </c>
      <c r="D28379">
        <v>20.55</v>
      </c>
      <c r="E28379">
        <v>21.78</v>
      </c>
      <c r="F28379">
        <v>50.69</v>
      </c>
      <c r="G28379">
        <v>12.96</v>
      </c>
      <c r="H28379" s="172">
        <v>26.3</v>
      </c>
      <c r="I28379">
        <v>31.39</v>
      </c>
      <c r="J28379">
        <v>31.61</v>
      </c>
      <c r="K28379">
        <v>30.61</v>
      </c>
      <c r="L28379" s="32">
        <v>30.77</v>
      </c>
      <c r="M28379" s="173">
        <v>34900</v>
      </c>
      <c r="N28379" t="s">
        <v>48</v>
      </c>
      <c r="O28379">
        <v>2</v>
      </c>
    </row>
    <row r="28380" spans="1:15" x14ac:dyDescent="0.25">
      <c r="A28380" s="2">
        <v>37068</v>
      </c>
      <c r="B28380">
        <v>1000</v>
      </c>
      <c r="C28380">
        <v>29.04</v>
      </c>
      <c r="D28380">
        <v>36.14</v>
      </c>
      <c r="E28380">
        <v>48.04</v>
      </c>
      <c r="F28380">
        <v>59.42</v>
      </c>
      <c r="G28380">
        <v>17.07</v>
      </c>
      <c r="H28380" s="172">
        <v>33.49</v>
      </c>
      <c r="I28380">
        <v>38.85</v>
      </c>
      <c r="J28380">
        <v>39.25</v>
      </c>
      <c r="K28380">
        <v>37.14</v>
      </c>
      <c r="L28380" s="32">
        <v>33.93</v>
      </c>
      <c r="M28380" s="173">
        <v>37267</v>
      </c>
      <c r="N28380" t="s">
        <v>48</v>
      </c>
      <c r="O28380">
        <v>2</v>
      </c>
    </row>
    <row r="28381" spans="1:15" x14ac:dyDescent="0.25">
      <c r="A28381" s="2">
        <v>37068</v>
      </c>
      <c r="B28381">
        <v>1100</v>
      </c>
      <c r="C28381">
        <v>29.82</v>
      </c>
      <c r="D28381">
        <v>63.34</v>
      </c>
      <c r="E28381">
        <v>70.72</v>
      </c>
      <c r="F28381">
        <v>53.19</v>
      </c>
      <c r="G28381">
        <v>30.77</v>
      </c>
      <c r="H28381" s="172">
        <v>35.72</v>
      </c>
      <c r="I28381">
        <v>52.13</v>
      </c>
      <c r="J28381">
        <v>53.51</v>
      </c>
      <c r="K28381">
        <v>46</v>
      </c>
      <c r="L28381" s="32">
        <v>37.049999999999997</v>
      </c>
      <c r="M28381" s="173">
        <v>39653</v>
      </c>
      <c r="N28381" t="s">
        <v>48</v>
      </c>
      <c r="O28381">
        <v>2</v>
      </c>
    </row>
    <row r="28382" spans="1:15" x14ac:dyDescent="0.25">
      <c r="A28382" s="2">
        <v>37068</v>
      </c>
      <c r="B28382">
        <v>1200</v>
      </c>
      <c r="C28382">
        <v>26.11</v>
      </c>
      <c r="D28382">
        <v>61.05</v>
      </c>
      <c r="E28382">
        <v>72.239999999999995</v>
      </c>
      <c r="F28382">
        <v>43.01</v>
      </c>
      <c r="G28382">
        <v>29.25</v>
      </c>
      <c r="H28382" s="172">
        <v>39.619999999999997</v>
      </c>
      <c r="I28382">
        <v>63.49</v>
      </c>
      <c r="J28382">
        <v>65.510000000000005</v>
      </c>
      <c r="K28382">
        <v>53.92</v>
      </c>
      <c r="L28382" s="32">
        <v>41.69</v>
      </c>
      <c r="M28382" s="173">
        <v>41174</v>
      </c>
      <c r="N28382" t="s">
        <v>48</v>
      </c>
      <c r="O28382">
        <v>2</v>
      </c>
    </row>
    <row r="28383" spans="1:15" x14ac:dyDescent="0.25">
      <c r="A28383" s="2">
        <v>37068</v>
      </c>
      <c r="B28383">
        <v>1300</v>
      </c>
      <c r="C28383">
        <v>24.24</v>
      </c>
      <c r="D28383">
        <v>47.15</v>
      </c>
      <c r="E28383">
        <v>51.89</v>
      </c>
      <c r="F28383">
        <v>40.53</v>
      </c>
      <c r="G28383">
        <v>26.78</v>
      </c>
      <c r="H28383" s="172">
        <v>38.200000000000003</v>
      </c>
      <c r="I28383">
        <v>70.81</v>
      </c>
      <c r="J28383">
        <v>73.53</v>
      </c>
      <c r="K28383">
        <v>57.81</v>
      </c>
      <c r="L28383" s="32">
        <v>41.14</v>
      </c>
      <c r="M28383" s="173">
        <v>42324</v>
      </c>
      <c r="N28383" t="s">
        <v>48</v>
      </c>
      <c r="O28383">
        <v>2</v>
      </c>
    </row>
    <row r="28384" spans="1:15" x14ac:dyDescent="0.25">
      <c r="A28384" s="2">
        <v>37068</v>
      </c>
      <c r="B28384">
        <v>1400</v>
      </c>
      <c r="C28384">
        <v>39.799999999999997</v>
      </c>
      <c r="D28384">
        <v>86.47</v>
      </c>
      <c r="E28384">
        <v>90.59</v>
      </c>
      <c r="F28384">
        <v>70.180000000000007</v>
      </c>
      <c r="G28384">
        <v>46.26</v>
      </c>
      <c r="H28384" s="172">
        <v>40.03</v>
      </c>
      <c r="I28384">
        <v>80.510000000000005</v>
      </c>
      <c r="J28384">
        <v>83.89</v>
      </c>
      <c r="K28384">
        <v>64.34</v>
      </c>
      <c r="L28384" s="32">
        <v>43.69</v>
      </c>
      <c r="M28384" s="173">
        <v>43265</v>
      </c>
      <c r="N28384" t="s">
        <v>48</v>
      </c>
      <c r="O28384">
        <v>2</v>
      </c>
    </row>
    <row r="28385" spans="1:15" x14ac:dyDescent="0.25">
      <c r="A28385" s="2">
        <v>37068</v>
      </c>
      <c r="B28385">
        <v>1500</v>
      </c>
      <c r="C28385">
        <v>40.229999999999997</v>
      </c>
      <c r="D28385">
        <v>121.14</v>
      </c>
      <c r="E28385">
        <v>127.28</v>
      </c>
      <c r="F28385">
        <v>86.36</v>
      </c>
      <c r="G28385">
        <v>47.98</v>
      </c>
      <c r="H28385" s="172">
        <v>46.39</v>
      </c>
      <c r="I28385">
        <v>82.02</v>
      </c>
      <c r="J28385">
        <v>85.01</v>
      </c>
      <c r="K28385">
        <v>67.8</v>
      </c>
      <c r="L28385" s="32">
        <v>48.91</v>
      </c>
      <c r="M28385" s="173">
        <v>43833</v>
      </c>
      <c r="N28385" t="s">
        <v>48</v>
      </c>
      <c r="O28385">
        <v>2</v>
      </c>
    </row>
    <row r="28386" spans="1:15" x14ac:dyDescent="0.25">
      <c r="A28386" s="2">
        <v>37068</v>
      </c>
      <c r="B28386">
        <v>1600</v>
      </c>
      <c r="C28386">
        <v>40.97</v>
      </c>
      <c r="D28386">
        <v>95.66</v>
      </c>
      <c r="E28386">
        <v>98.56</v>
      </c>
      <c r="F28386">
        <v>71.97</v>
      </c>
      <c r="G28386">
        <v>63.07</v>
      </c>
      <c r="H28386" s="172">
        <v>48.92</v>
      </c>
      <c r="I28386">
        <v>81.84</v>
      </c>
      <c r="J28386">
        <v>84.6</v>
      </c>
      <c r="K28386">
        <v>68.77</v>
      </c>
      <c r="L28386" s="32">
        <v>51.22</v>
      </c>
      <c r="M28386" s="173">
        <v>44612</v>
      </c>
      <c r="N28386" t="s">
        <v>48</v>
      </c>
      <c r="O28386">
        <v>2</v>
      </c>
    </row>
    <row r="28387" spans="1:15" x14ac:dyDescent="0.25">
      <c r="A28387" s="2">
        <v>37068</v>
      </c>
      <c r="B28387">
        <v>1700</v>
      </c>
      <c r="C28387">
        <v>81.290000000000006</v>
      </c>
      <c r="D28387">
        <v>84.04</v>
      </c>
      <c r="E28387">
        <v>84.08</v>
      </c>
      <c r="F28387">
        <v>85.99</v>
      </c>
      <c r="G28387">
        <v>85.59</v>
      </c>
      <c r="H28387" s="172">
        <v>49.96</v>
      </c>
      <c r="I28387">
        <v>79.400000000000006</v>
      </c>
      <c r="J28387">
        <v>81.87</v>
      </c>
      <c r="K28387">
        <v>67.790000000000006</v>
      </c>
      <c r="L28387" s="32">
        <v>52.02</v>
      </c>
      <c r="M28387" s="173">
        <v>45134</v>
      </c>
      <c r="N28387" t="s">
        <v>48</v>
      </c>
      <c r="O28387">
        <v>2</v>
      </c>
    </row>
    <row r="28388" spans="1:15" x14ac:dyDescent="0.25">
      <c r="A28388" s="2">
        <v>37068</v>
      </c>
      <c r="B28388">
        <v>1800</v>
      </c>
      <c r="C28388">
        <v>47.93</v>
      </c>
      <c r="D28388">
        <v>46.45</v>
      </c>
      <c r="E28388">
        <v>45.85</v>
      </c>
      <c r="F28388">
        <v>56.36</v>
      </c>
      <c r="G28388">
        <v>51.1</v>
      </c>
      <c r="H28388" s="172">
        <v>48.96</v>
      </c>
      <c r="I28388">
        <v>81.83</v>
      </c>
      <c r="J28388">
        <v>84.59</v>
      </c>
      <c r="K28388">
        <v>68.790000000000006</v>
      </c>
      <c r="L28388" s="32">
        <v>51.28</v>
      </c>
      <c r="M28388" s="173">
        <v>45193</v>
      </c>
      <c r="N28388" t="s">
        <v>48</v>
      </c>
      <c r="O28388">
        <v>2</v>
      </c>
    </row>
    <row r="28389" spans="1:15" x14ac:dyDescent="0.25">
      <c r="A28389" s="2">
        <v>37068</v>
      </c>
      <c r="B28389">
        <v>1900</v>
      </c>
      <c r="C28389">
        <v>47.2</v>
      </c>
      <c r="D28389">
        <v>49.18</v>
      </c>
      <c r="E28389">
        <v>51.74</v>
      </c>
      <c r="F28389">
        <v>53.59</v>
      </c>
      <c r="G28389">
        <v>49.46</v>
      </c>
      <c r="H28389" s="172">
        <v>39.81</v>
      </c>
      <c r="I28389">
        <v>67.94</v>
      </c>
      <c r="J28389">
        <v>70.319999999999993</v>
      </c>
      <c r="K28389">
        <v>56.48</v>
      </c>
      <c r="L28389" s="32">
        <v>41.96</v>
      </c>
      <c r="M28389" s="173">
        <v>44373</v>
      </c>
      <c r="N28389" t="s">
        <v>48</v>
      </c>
      <c r="O28389">
        <v>2</v>
      </c>
    </row>
    <row r="28390" spans="1:15" x14ac:dyDescent="0.25">
      <c r="A28390" s="2">
        <v>37068</v>
      </c>
      <c r="B28390">
        <v>2000</v>
      </c>
      <c r="C28390">
        <v>36.21</v>
      </c>
      <c r="D28390">
        <v>74.819999999999993</v>
      </c>
      <c r="E28390">
        <v>113.83</v>
      </c>
      <c r="F28390">
        <v>36.409999999999997</v>
      </c>
      <c r="G28390">
        <v>35.67</v>
      </c>
      <c r="H28390" s="172">
        <v>33.19</v>
      </c>
      <c r="I28390">
        <v>54.21</v>
      </c>
      <c r="J28390">
        <v>55.99</v>
      </c>
      <c r="K28390">
        <v>45.8</v>
      </c>
      <c r="L28390" s="32">
        <v>34.74</v>
      </c>
      <c r="M28390" s="173">
        <v>42755</v>
      </c>
      <c r="N28390" t="s">
        <v>48</v>
      </c>
      <c r="O28390">
        <v>2</v>
      </c>
    </row>
    <row r="28391" spans="1:15" x14ac:dyDescent="0.25">
      <c r="A28391" s="2">
        <v>37068</v>
      </c>
      <c r="B28391">
        <v>2100</v>
      </c>
      <c r="C28391">
        <v>40.47</v>
      </c>
      <c r="D28391">
        <v>77.61</v>
      </c>
      <c r="E28391">
        <v>113.97</v>
      </c>
      <c r="F28391">
        <v>40.04</v>
      </c>
      <c r="G28391">
        <v>39.97</v>
      </c>
      <c r="H28391" s="172">
        <v>30.7</v>
      </c>
      <c r="I28391">
        <v>56.16</v>
      </c>
      <c r="J28391">
        <v>58.32</v>
      </c>
      <c r="K28391">
        <v>45.98</v>
      </c>
      <c r="L28391" s="32">
        <v>32.57</v>
      </c>
      <c r="M28391" s="173">
        <v>41478</v>
      </c>
      <c r="N28391" t="s">
        <v>48</v>
      </c>
      <c r="O28391">
        <v>2</v>
      </c>
    </row>
    <row r="28392" spans="1:15" x14ac:dyDescent="0.25">
      <c r="A28392" s="2">
        <v>37068</v>
      </c>
      <c r="B28392">
        <v>2200</v>
      </c>
      <c r="C28392">
        <v>44.48</v>
      </c>
      <c r="D28392">
        <v>74.06</v>
      </c>
      <c r="E28392">
        <v>102.6</v>
      </c>
      <c r="F28392">
        <v>44.24</v>
      </c>
      <c r="G28392">
        <v>44.17</v>
      </c>
      <c r="H28392" s="172">
        <v>35.39</v>
      </c>
      <c r="I28392">
        <v>64.540000000000006</v>
      </c>
      <c r="J28392">
        <v>67.010000000000005</v>
      </c>
      <c r="K28392">
        <v>52.78</v>
      </c>
      <c r="L28392" s="32">
        <v>37.58</v>
      </c>
      <c r="M28392" s="173">
        <v>41367</v>
      </c>
      <c r="N28392" t="s">
        <v>48</v>
      </c>
      <c r="O28392">
        <v>2</v>
      </c>
    </row>
    <row r="28393" spans="1:15" x14ac:dyDescent="0.25">
      <c r="A28393" s="2">
        <v>37068</v>
      </c>
      <c r="B28393">
        <v>2300</v>
      </c>
      <c r="C28393">
        <v>26.21</v>
      </c>
      <c r="D28393">
        <v>48.68</v>
      </c>
      <c r="E28393">
        <v>68.86</v>
      </c>
      <c r="F28393">
        <v>26.08</v>
      </c>
      <c r="G28393">
        <v>26.01</v>
      </c>
      <c r="H28393" s="172">
        <v>28.79</v>
      </c>
      <c r="I28393">
        <v>41.71</v>
      </c>
      <c r="J28393">
        <v>42.74</v>
      </c>
      <c r="K28393">
        <v>36.770000000000003</v>
      </c>
      <c r="L28393" s="32">
        <v>29.77</v>
      </c>
      <c r="M28393" s="173">
        <v>38273</v>
      </c>
      <c r="N28393" t="s">
        <v>48</v>
      </c>
      <c r="O28393">
        <v>2</v>
      </c>
    </row>
    <row r="28394" spans="1:15" x14ac:dyDescent="0.25">
      <c r="A28394" s="2">
        <v>37068</v>
      </c>
      <c r="B28394">
        <v>2400</v>
      </c>
      <c r="C28394">
        <v>23.08</v>
      </c>
      <c r="D28394">
        <v>37.24</v>
      </c>
      <c r="E28394">
        <v>52.04</v>
      </c>
      <c r="F28394">
        <v>43.16</v>
      </c>
      <c r="G28394">
        <v>15.46</v>
      </c>
      <c r="H28394" s="172">
        <v>24.26</v>
      </c>
      <c r="I28394">
        <v>25.47</v>
      </c>
      <c r="J28394">
        <v>25.53</v>
      </c>
      <c r="K28394">
        <v>25.06</v>
      </c>
      <c r="L28394" s="32">
        <v>25.34</v>
      </c>
      <c r="M28394" s="173">
        <v>34168</v>
      </c>
      <c r="N28394" t="s">
        <v>47</v>
      </c>
      <c r="O28394">
        <v>2</v>
      </c>
    </row>
    <row r="28395" spans="1:15" x14ac:dyDescent="0.25">
      <c r="A28395" s="2">
        <v>37069</v>
      </c>
      <c r="B28395">
        <v>100</v>
      </c>
      <c r="C28395">
        <v>18.43</v>
      </c>
      <c r="D28395">
        <v>17.5</v>
      </c>
      <c r="E28395">
        <v>17.61</v>
      </c>
      <c r="F28395">
        <v>25.29</v>
      </c>
      <c r="G28395">
        <v>15.89</v>
      </c>
      <c r="H28395" s="172">
        <v>20.239999999999998</v>
      </c>
      <c r="I28395">
        <v>21.33</v>
      </c>
      <c r="J28395">
        <v>21.51</v>
      </c>
      <c r="K28395">
        <v>26.09</v>
      </c>
      <c r="L28395" s="32">
        <v>20.04</v>
      </c>
      <c r="M28395" s="173">
        <v>30934</v>
      </c>
      <c r="N28395" t="s">
        <v>47</v>
      </c>
      <c r="O28395">
        <v>3</v>
      </c>
    </row>
    <row r="28396" spans="1:15" x14ac:dyDescent="0.25">
      <c r="A28396" s="2">
        <v>37069</v>
      </c>
      <c r="B28396">
        <v>200</v>
      </c>
      <c r="C28396">
        <v>18.61</v>
      </c>
      <c r="D28396">
        <v>18.61</v>
      </c>
      <c r="E28396">
        <v>18.61</v>
      </c>
      <c r="F28396">
        <v>18.61</v>
      </c>
      <c r="G28396">
        <v>18.61</v>
      </c>
      <c r="H28396" s="172">
        <v>18.07</v>
      </c>
      <c r="I28396">
        <v>19.68</v>
      </c>
      <c r="J28396">
        <v>19.899999999999999</v>
      </c>
      <c r="K28396">
        <v>25</v>
      </c>
      <c r="L28396" s="32">
        <v>18.18</v>
      </c>
      <c r="M28396" s="173">
        <v>28791</v>
      </c>
      <c r="N28396" t="s">
        <v>47</v>
      </c>
      <c r="O28396">
        <v>3</v>
      </c>
    </row>
    <row r="28397" spans="1:15" x14ac:dyDescent="0.25">
      <c r="A28397" s="2">
        <v>37069</v>
      </c>
      <c r="B28397">
        <v>300</v>
      </c>
      <c r="C28397">
        <v>18.649999999999999</v>
      </c>
      <c r="D28397">
        <v>18.649999999999999</v>
      </c>
      <c r="E28397">
        <v>18.649999999999999</v>
      </c>
      <c r="F28397">
        <v>18.649999999999999</v>
      </c>
      <c r="G28397">
        <v>18.649999999999999</v>
      </c>
      <c r="H28397" s="172">
        <v>15.66</v>
      </c>
      <c r="I28397">
        <v>15.15</v>
      </c>
      <c r="J28397">
        <v>15.51</v>
      </c>
      <c r="K28397">
        <v>21.66</v>
      </c>
      <c r="L28397" s="32">
        <v>13.46</v>
      </c>
      <c r="M28397" s="173">
        <v>27561</v>
      </c>
      <c r="N28397" t="s">
        <v>47</v>
      </c>
      <c r="O28397">
        <v>3</v>
      </c>
    </row>
    <row r="28398" spans="1:15" x14ac:dyDescent="0.25">
      <c r="A28398" s="2">
        <v>37069</v>
      </c>
      <c r="B28398">
        <v>400</v>
      </c>
      <c r="C28398">
        <v>15.18</v>
      </c>
      <c r="D28398">
        <v>15.18</v>
      </c>
      <c r="E28398">
        <v>15.18</v>
      </c>
      <c r="F28398">
        <v>15.18</v>
      </c>
      <c r="G28398">
        <v>15.18</v>
      </c>
      <c r="H28398" s="172">
        <v>15.17</v>
      </c>
      <c r="I28398">
        <v>15.17</v>
      </c>
      <c r="J28398">
        <v>16.010000000000002</v>
      </c>
      <c r="K28398">
        <v>20.47</v>
      </c>
      <c r="L28398" s="32">
        <v>13.13</v>
      </c>
      <c r="M28398" s="173">
        <v>26728</v>
      </c>
      <c r="N28398" t="s">
        <v>47</v>
      </c>
      <c r="O28398">
        <v>3</v>
      </c>
    </row>
    <row r="28399" spans="1:15" x14ac:dyDescent="0.25">
      <c r="A28399" s="2">
        <v>37069</v>
      </c>
      <c r="B28399">
        <v>500</v>
      </c>
      <c r="C28399">
        <v>14.8</v>
      </c>
      <c r="D28399">
        <v>14.8</v>
      </c>
      <c r="E28399">
        <v>14.8</v>
      </c>
      <c r="F28399">
        <v>14.8</v>
      </c>
      <c r="G28399">
        <v>14.8</v>
      </c>
      <c r="H28399" s="172">
        <v>15.12</v>
      </c>
      <c r="I28399">
        <v>15</v>
      </c>
      <c r="J28399">
        <v>15.45</v>
      </c>
      <c r="K28399">
        <v>18.690000000000001</v>
      </c>
      <c r="L28399" s="32">
        <v>13.75</v>
      </c>
      <c r="M28399" s="173">
        <v>26532</v>
      </c>
      <c r="N28399" t="s">
        <v>47</v>
      </c>
      <c r="O28399">
        <v>3</v>
      </c>
    </row>
    <row r="28400" spans="1:15" x14ac:dyDescent="0.25">
      <c r="A28400" s="2">
        <v>37069</v>
      </c>
      <c r="B28400">
        <v>600</v>
      </c>
      <c r="C28400">
        <v>17.93</v>
      </c>
      <c r="D28400">
        <v>17.93</v>
      </c>
      <c r="E28400">
        <v>17.93</v>
      </c>
      <c r="F28400">
        <v>17.93</v>
      </c>
      <c r="G28400">
        <v>17.93</v>
      </c>
      <c r="H28400" s="172">
        <v>18.46</v>
      </c>
      <c r="I28400">
        <v>18.88</v>
      </c>
      <c r="J28400">
        <v>19.010000000000002</v>
      </c>
      <c r="K28400">
        <v>22.94</v>
      </c>
      <c r="L28400" s="32">
        <v>17.87</v>
      </c>
      <c r="M28400" s="173">
        <v>27721</v>
      </c>
      <c r="N28400" t="s">
        <v>47</v>
      </c>
      <c r="O28400">
        <v>3</v>
      </c>
    </row>
    <row r="28401" spans="1:15" x14ac:dyDescent="0.25">
      <c r="A28401" s="2">
        <v>37069</v>
      </c>
      <c r="B28401">
        <v>700</v>
      </c>
      <c r="C28401">
        <v>18.899999999999999</v>
      </c>
      <c r="D28401">
        <v>18.899999999999999</v>
      </c>
      <c r="E28401">
        <v>18.899999999999999</v>
      </c>
      <c r="F28401">
        <v>18.899999999999999</v>
      </c>
      <c r="G28401">
        <v>18.899999999999999</v>
      </c>
      <c r="H28401" s="172">
        <v>22.56</v>
      </c>
      <c r="I28401">
        <v>22.5</v>
      </c>
      <c r="J28401">
        <v>22.51</v>
      </c>
      <c r="K28401">
        <v>22.96</v>
      </c>
      <c r="L28401" s="32">
        <v>22.41</v>
      </c>
      <c r="M28401" s="173">
        <v>30259</v>
      </c>
      <c r="N28401" t="s">
        <v>47</v>
      </c>
      <c r="O28401">
        <v>3</v>
      </c>
    </row>
    <row r="28402" spans="1:15" x14ac:dyDescent="0.25">
      <c r="A28402" s="2">
        <v>37069</v>
      </c>
      <c r="B28402">
        <v>800</v>
      </c>
      <c r="C28402">
        <v>22.62</v>
      </c>
      <c r="D28402">
        <v>27.4</v>
      </c>
      <c r="E28402">
        <v>27.38</v>
      </c>
      <c r="F28402">
        <v>27.52</v>
      </c>
      <c r="G28402">
        <v>8.0299999999999994</v>
      </c>
      <c r="H28402" s="172">
        <v>25</v>
      </c>
      <c r="I28402">
        <v>31.36</v>
      </c>
      <c r="J28402">
        <v>31.64</v>
      </c>
      <c r="K28402">
        <v>30.37</v>
      </c>
      <c r="L28402" s="32">
        <v>30.69</v>
      </c>
      <c r="M28402" s="173">
        <v>34195</v>
      </c>
      <c r="N28402" t="s">
        <v>48</v>
      </c>
      <c r="O28402">
        <v>3</v>
      </c>
    </row>
    <row r="28403" spans="1:15" x14ac:dyDescent="0.25">
      <c r="A28403" s="2">
        <v>37069</v>
      </c>
      <c r="B28403">
        <v>900</v>
      </c>
      <c r="C28403">
        <v>24.56</v>
      </c>
      <c r="D28403">
        <v>44.68</v>
      </c>
      <c r="E28403">
        <v>45.67</v>
      </c>
      <c r="F28403">
        <v>39.39</v>
      </c>
      <c r="G28403">
        <v>14.7</v>
      </c>
      <c r="H28403" s="172">
        <v>27.7</v>
      </c>
      <c r="I28403">
        <v>54.58</v>
      </c>
      <c r="J28403">
        <v>55.71</v>
      </c>
      <c r="K28403">
        <v>46.67</v>
      </c>
      <c r="L28403" s="32">
        <v>52.25</v>
      </c>
      <c r="M28403" s="173">
        <v>37538</v>
      </c>
      <c r="N28403" t="s">
        <v>48</v>
      </c>
      <c r="O28403">
        <v>3</v>
      </c>
    </row>
    <row r="28404" spans="1:15" x14ac:dyDescent="0.25">
      <c r="A28404" s="2">
        <v>37069</v>
      </c>
      <c r="B28404">
        <v>1000</v>
      </c>
      <c r="C28404">
        <v>26.12</v>
      </c>
      <c r="D28404">
        <v>47.93</v>
      </c>
      <c r="E28404">
        <v>49.11</v>
      </c>
      <c r="F28404">
        <v>41.15</v>
      </c>
      <c r="G28404">
        <v>33.71</v>
      </c>
      <c r="H28404" s="172">
        <v>31.8</v>
      </c>
      <c r="I28404">
        <v>69.16</v>
      </c>
      <c r="J28404">
        <v>70.73</v>
      </c>
      <c r="K28404">
        <v>57.73</v>
      </c>
      <c r="L28404" s="32">
        <v>65.849999999999994</v>
      </c>
      <c r="M28404" s="173">
        <v>40115</v>
      </c>
      <c r="N28404" t="s">
        <v>48</v>
      </c>
      <c r="O28404">
        <v>3</v>
      </c>
    </row>
    <row r="28405" spans="1:15" x14ac:dyDescent="0.25">
      <c r="A28405" s="2">
        <v>37069</v>
      </c>
      <c r="B28405">
        <v>1100</v>
      </c>
      <c r="C28405">
        <v>26.64</v>
      </c>
      <c r="D28405">
        <v>94.84</v>
      </c>
      <c r="E28405">
        <v>99.77</v>
      </c>
      <c r="F28405">
        <v>65.62</v>
      </c>
      <c r="G28405">
        <v>36.770000000000003</v>
      </c>
      <c r="H28405" s="172">
        <v>35</v>
      </c>
      <c r="I28405">
        <v>98.55</v>
      </c>
      <c r="J28405">
        <v>101.24</v>
      </c>
      <c r="K28405">
        <v>78.430000000000007</v>
      </c>
      <c r="L28405" s="32">
        <v>92.84</v>
      </c>
      <c r="M28405" s="173">
        <v>42695</v>
      </c>
      <c r="N28405" t="s">
        <v>48</v>
      </c>
      <c r="O28405">
        <v>3</v>
      </c>
    </row>
    <row r="28406" spans="1:15" x14ac:dyDescent="0.25">
      <c r="A28406" s="2">
        <v>37069</v>
      </c>
      <c r="B28406">
        <v>1200</v>
      </c>
      <c r="C28406">
        <v>30.89</v>
      </c>
      <c r="D28406">
        <v>140.19</v>
      </c>
      <c r="E28406">
        <v>148</v>
      </c>
      <c r="F28406">
        <v>95.61</v>
      </c>
      <c r="G28406">
        <v>49.28</v>
      </c>
      <c r="H28406" s="172">
        <v>49.92</v>
      </c>
      <c r="I28406">
        <v>109.19</v>
      </c>
      <c r="J28406">
        <v>111.62</v>
      </c>
      <c r="K28406">
        <v>94.63</v>
      </c>
      <c r="L28406" s="32">
        <v>104.43</v>
      </c>
      <c r="M28406" s="173">
        <v>44435</v>
      </c>
      <c r="N28406" t="s">
        <v>48</v>
      </c>
      <c r="O28406">
        <v>3</v>
      </c>
    </row>
    <row r="28407" spans="1:15" x14ac:dyDescent="0.25">
      <c r="A28407" s="2">
        <v>37069</v>
      </c>
      <c r="B28407">
        <v>1300</v>
      </c>
      <c r="C28407">
        <v>32.409999999999997</v>
      </c>
      <c r="D28407">
        <v>81.400000000000006</v>
      </c>
      <c r="E28407">
        <v>84.5</v>
      </c>
      <c r="F28407">
        <v>67.52</v>
      </c>
      <c r="G28407">
        <v>45.49</v>
      </c>
      <c r="H28407" s="172">
        <v>49.6</v>
      </c>
      <c r="I28407">
        <v>126.69</v>
      </c>
      <c r="J28407">
        <v>129.96</v>
      </c>
      <c r="K28407">
        <v>101.86</v>
      </c>
      <c r="L28407" s="32">
        <v>119.7</v>
      </c>
      <c r="M28407" s="173">
        <v>45459</v>
      </c>
      <c r="N28407" t="s">
        <v>48</v>
      </c>
      <c r="O28407">
        <v>3</v>
      </c>
    </row>
    <row r="28408" spans="1:15" x14ac:dyDescent="0.25">
      <c r="A28408" s="2">
        <v>37069</v>
      </c>
      <c r="B28408">
        <v>1400</v>
      </c>
      <c r="C28408">
        <v>43.83</v>
      </c>
      <c r="D28408">
        <v>172.81</v>
      </c>
      <c r="E28408">
        <v>181.6</v>
      </c>
      <c r="F28408">
        <v>117.43</v>
      </c>
      <c r="G28408">
        <v>69.569999999999993</v>
      </c>
      <c r="H28408" s="172">
        <v>58.06</v>
      </c>
      <c r="I28408">
        <v>146.28</v>
      </c>
      <c r="J28408">
        <v>150</v>
      </c>
      <c r="K28408">
        <v>118.98</v>
      </c>
      <c r="L28408" s="32">
        <v>138.43</v>
      </c>
      <c r="M28408" s="173">
        <v>46686</v>
      </c>
      <c r="N28408" t="s">
        <v>48</v>
      </c>
      <c r="O28408">
        <v>3</v>
      </c>
    </row>
    <row r="28409" spans="1:15" x14ac:dyDescent="0.25">
      <c r="A28409" s="2">
        <v>37069</v>
      </c>
      <c r="B28409">
        <v>1500</v>
      </c>
      <c r="C28409">
        <v>45.11</v>
      </c>
      <c r="D28409">
        <v>156.53</v>
      </c>
      <c r="E28409">
        <v>163.27000000000001</v>
      </c>
      <c r="F28409">
        <v>108.56</v>
      </c>
      <c r="G28409">
        <v>78</v>
      </c>
      <c r="H28409" s="172">
        <v>59.12</v>
      </c>
      <c r="I28409">
        <v>147.96</v>
      </c>
      <c r="J28409">
        <v>151.72</v>
      </c>
      <c r="K28409">
        <v>119.62</v>
      </c>
      <c r="L28409" s="32">
        <v>139.94</v>
      </c>
      <c r="M28409" s="173">
        <v>47561</v>
      </c>
      <c r="N28409" t="s">
        <v>48</v>
      </c>
      <c r="O28409">
        <v>3</v>
      </c>
    </row>
    <row r="28410" spans="1:15" x14ac:dyDescent="0.25">
      <c r="A28410" s="2">
        <v>37069</v>
      </c>
      <c r="B28410">
        <v>1600</v>
      </c>
      <c r="C28410">
        <v>52.67</v>
      </c>
      <c r="D28410">
        <v>84.56</v>
      </c>
      <c r="E28410">
        <v>84.67</v>
      </c>
      <c r="F28410">
        <v>76.31</v>
      </c>
      <c r="G28410">
        <v>87.76</v>
      </c>
      <c r="H28410" s="172">
        <v>62.4</v>
      </c>
      <c r="I28410">
        <v>150.61000000000001</v>
      </c>
      <c r="J28410">
        <v>154.41999999999999</v>
      </c>
      <c r="K28410">
        <v>123.64</v>
      </c>
      <c r="L28410" s="32">
        <v>142.93</v>
      </c>
      <c r="M28410" s="173">
        <v>48339</v>
      </c>
      <c r="N28410" t="s">
        <v>48</v>
      </c>
      <c r="O28410">
        <v>3</v>
      </c>
    </row>
    <row r="28411" spans="1:15" x14ac:dyDescent="0.25">
      <c r="A28411" s="2">
        <v>37069</v>
      </c>
      <c r="B28411">
        <v>1700</v>
      </c>
      <c r="C28411">
        <v>72.09</v>
      </c>
      <c r="D28411">
        <v>123.91</v>
      </c>
      <c r="E28411">
        <v>124.4</v>
      </c>
      <c r="F28411">
        <v>102.85</v>
      </c>
      <c r="G28411">
        <v>123.79</v>
      </c>
      <c r="H28411" s="172">
        <v>65.52</v>
      </c>
      <c r="I28411">
        <v>148.03</v>
      </c>
      <c r="J28411">
        <v>151.65</v>
      </c>
      <c r="K28411">
        <v>123.05</v>
      </c>
      <c r="L28411" s="32">
        <v>140.76</v>
      </c>
      <c r="M28411" s="173">
        <v>48881</v>
      </c>
      <c r="N28411" t="s">
        <v>48</v>
      </c>
      <c r="O28411">
        <v>3</v>
      </c>
    </row>
    <row r="28412" spans="1:15" x14ac:dyDescent="0.25">
      <c r="A28412" s="2">
        <v>37069</v>
      </c>
      <c r="B28412">
        <v>1800</v>
      </c>
      <c r="C28412">
        <v>73.89</v>
      </c>
      <c r="D28412">
        <v>114.22</v>
      </c>
      <c r="E28412">
        <v>114.47</v>
      </c>
      <c r="F28412">
        <v>98.35</v>
      </c>
      <c r="G28412">
        <v>114.39</v>
      </c>
      <c r="H28412" s="172">
        <v>63.58</v>
      </c>
      <c r="I28412">
        <v>147.97999999999999</v>
      </c>
      <c r="J28412">
        <v>151.69</v>
      </c>
      <c r="K28412">
        <v>121.82</v>
      </c>
      <c r="L28412" s="32">
        <v>140.46</v>
      </c>
      <c r="M28412" s="173">
        <v>48758</v>
      </c>
      <c r="N28412" t="s">
        <v>48</v>
      </c>
      <c r="O28412">
        <v>3</v>
      </c>
    </row>
    <row r="28413" spans="1:15" x14ac:dyDescent="0.25">
      <c r="A28413" s="2">
        <v>37069</v>
      </c>
      <c r="B28413">
        <v>1900</v>
      </c>
      <c r="C28413">
        <v>54.92</v>
      </c>
      <c r="D28413">
        <v>78.86</v>
      </c>
      <c r="E28413">
        <v>79.239999999999995</v>
      </c>
      <c r="F28413">
        <v>75.77</v>
      </c>
      <c r="G28413">
        <v>80.069999999999993</v>
      </c>
      <c r="H28413" s="172">
        <v>53.28</v>
      </c>
      <c r="I28413">
        <v>145.88999999999999</v>
      </c>
      <c r="J28413">
        <v>150</v>
      </c>
      <c r="K28413">
        <v>115.57</v>
      </c>
      <c r="L28413" s="32">
        <v>137.44</v>
      </c>
      <c r="M28413" s="173">
        <v>47667</v>
      </c>
      <c r="N28413" t="s">
        <v>48</v>
      </c>
      <c r="O28413">
        <v>3</v>
      </c>
    </row>
    <row r="28414" spans="1:15" x14ac:dyDescent="0.25">
      <c r="A28414" s="2">
        <v>37069</v>
      </c>
      <c r="B28414">
        <v>2000</v>
      </c>
      <c r="C28414">
        <v>43.88</v>
      </c>
      <c r="D28414">
        <v>69.739999999999995</v>
      </c>
      <c r="E28414">
        <v>70.86</v>
      </c>
      <c r="F28414">
        <v>66.13</v>
      </c>
      <c r="G28414">
        <v>59.35</v>
      </c>
      <c r="H28414" s="172">
        <v>38.76</v>
      </c>
      <c r="I28414">
        <v>138.08000000000001</v>
      </c>
      <c r="J28414">
        <v>142.5</v>
      </c>
      <c r="K28414">
        <v>105.35</v>
      </c>
      <c r="L28414" s="32">
        <v>128.99</v>
      </c>
      <c r="M28414" s="173">
        <v>46005</v>
      </c>
      <c r="N28414" t="s">
        <v>48</v>
      </c>
      <c r="O28414">
        <v>3</v>
      </c>
    </row>
    <row r="28415" spans="1:15" x14ac:dyDescent="0.25">
      <c r="A28415" s="2">
        <v>37069</v>
      </c>
      <c r="B28415">
        <v>2100</v>
      </c>
      <c r="C28415">
        <v>55.44</v>
      </c>
      <c r="D28415">
        <v>117.29</v>
      </c>
      <c r="E28415">
        <v>121.83</v>
      </c>
      <c r="F28415">
        <v>90.59</v>
      </c>
      <c r="G28415">
        <v>60.91</v>
      </c>
      <c r="H28415" s="172">
        <v>36.32</v>
      </c>
      <c r="I28415">
        <v>125.97</v>
      </c>
      <c r="J28415">
        <v>129.94999999999999</v>
      </c>
      <c r="K28415">
        <v>96.72</v>
      </c>
      <c r="L28415" s="32">
        <v>117.81</v>
      </c>
      <c r="M28415" s="173">
        <v>44925</v>
      </c>
      <c r="N28415" t="s">
        <v>48</v>
      </c>
      <c r="O28415">
        <v>3</v>
      </c>
    </row>
    <row r="28416" spans="1:15" x14ac:dyDescent="0.25">
      <c r="A28416" s="2">
        <v>37069</v>
      </c>
      <c r="B28416">
        <v>2200</v>
      </c>
      <c r="C28416">
        <v>63.37</v>
      </c>
      <c r="D28416">
        <v>72.430000000000007</v>
      </c>
      <c r="E28416">
        <v>72.81</v>
      </c>
      <c r="F28416">
        <v>71.69</v>
      </c>
      <c r="G28416">
        <v>65.28</v>
      </c>
      <c r="H28416" s="172">
        <v>38.46</v>
      </c>
      <c r="I28416">
        <v>112.41</v>
      </c>
      <c r="J28416">
        <v>115.68</v>
      </c>
      <c r="K28416">
        <v>88.43</v>
      </c>
      <c r="L28416" s="32">
        <v>105.69</v>
      </c>
      <c r="M28416" s="173">
        <v>44417</v>
      </c>
      <c r="N28416" t="s">
        <v>48</v>
      </c>
      <c r="O28416">
        <v>3</v>
      </c>
    </row>
    <row r="28417" spans="1:15" x14ac:dyDescent="0.25">
      <c r="A28417" s="2">
        <v>37069</v>
      </c>
      <c r="B28417">
        <v>2300</v>
      </c>
      <c r="C28417">
        <v>48.4</v>
      </c>
      <c r="D28417">
        <v>49.22</v>
      </c>
      <c r="E28417">
        <v>48.7</v>
      </c>
      <c r="F28417">
        <v>47.9</v>
      </c>
      <c r="G28417">
        <v>47.9</v>
      </c>
      <c r="H28417" s="172">
        <v>32.299999999999997</v>
      </c>
      <c r="I28417">
        <v>112.86</v>
      </c>
      <c r="J28417">
        <v>116.85</v>
      </c>
      <c r="K28417">
        <v>85.64</v>
      </c>
      <c r="L28417" s="32">
        <v>97.06</v>
      </c>
      <c r="M28417" s="173">
        <v>41024</v>
      </c>
      <c r="N28417" t="s">
        <v>48</v>
      </c>
      <c r="O28417">
        <v>3</v>
      </c>
    </row>
    <row r="28418" spans="1:15" x14ac:dyDescent="0.25">
      <c r="A28418" s="2">
        <v>37069</v>
      </c>
      <c r="B28418">
        <v>2400</v>
      </c>
      <c r="C28418">
        <v>25.44</v>
      </c>
      <c r="D28418">
        <v>25.61</v>
      </c>
      <c r="E28418">
        <v>24.85</v>
      </c>
      <c r="F28418">
        <v>25.38</v>
      </c>
      <c r="G28418">
        <v>25.19</v>
      </c>
      <c r="H28418" s="172">
        <v>26.34</v>
      </c>
      <c r="I28418">
        <v>34.770000000000003</v>
      </c>
      <c r="J28418">
        <v>35.159999999999997</v>
      </c>
      <c r="K28418">
        <v>31.98</v>
      </c>
      <c r="L28418" s="32">
        <v>33.979999999999997</v>
      </c>
      <c r="M28418" s="173">
        <v>36924</v>
      </c>
      <c r="N28418" t="s">
        <v>47</v>
      </c>
      <c r="O28418">
        <v>3</v>
      </c>
    </row>
    <row r="28419" spans="1:15" x14ac:dyDescent="0.25">
      <c r="A28419" s="2">
        <v>37070</v>
      </c>
      <c r="B28419">
        <v>100</v>
      </c>
      <c r="C28419">
        <v>28.94</v>
      </c>
      <c r="D28419">
        <v>28.94</v>
      </c>
      <c r="E28419">
        <v>28.94</v>
      </c>
      <c r="F28419">
        <v>28.94</v>
      </c>
      <c r="G28419" s="175">
        <v>28.94</v>
      </c>
      <c r="H28419" s="172">
        <v>30.79</v>
      </c>
      <c r="I28419">
        <v>30.79</v>
      </c>
      <c r="J28419">
        <v>30.75</v>
      </c>
      <c r="K28419">
        <v>30.92</v>
      </c>
      <c r="L28419" s="32">
        <v>30.81</v>
      </c>
      <c r="M28419" s="173">
        <v>33575</v>
      </c>
      <c r="N28419" t="s">
        <v>47</v>
      </c>
      <c r="O28419">
        <v>4</v>
      </c>
    </row>
    <row r="28420" spans="1:15" x14ac:dyDescent="0.25">
      <c r="A28420" s="2">
        <v>37070</v>
      </c>
      <c r="B28420">
        <v>200</v>
      </c>
      <c r="C28420">
        <v>22.23</v>
      </c>
      <c r="D28420">
        <v>22.26</v>
      </c>
      <c r="E28420">
        <v>22.24</v>
      </c>
      <c r="F28420">
        <v>22.76</v>
      </c>
      <c r="G28420" s="176">
        <v>22.33</v>
      </c>
      <c r="H28420" s="172">
        <v>25.01</v>
      </c>
      <c r="I28420">
        <v>25.01</v>
      </c>
      <c r="J28420">
        <v>25.01</v>
      </c>
      <c r="K28420">
        <v>25.01</v>
      </c>
      <c r="L28420" s="32">
        <v>25.01</v>
      </c>
      <c r="M28420" s="173">
        <v>31535</v>
      </c>
      <c r="N28420" t="s">
        <v>47</v>
      </c>
      <c r="O28420">
        <v>4</v>
      </c>
    </row>
    <row r="28421" spans="1:15" x14ac:dyDescent="0.25">
      <c r="A28421" s="2">
        <v>37070</v>
      </c>
      <c r="B28421">
        <v>300</v>
      </c>
      <c r="C28421">
        <v>23.02</v>
      </c>
      <c r="D28421">
        <v>23.43</v>
      </c>
      <c r="E28421">
        <v>23.1</v>
      </c>
      <c r="F28421">
        <v>32.880000000000003</v>
      </c>
      <c r="G28421" s="176">
        <v>24.73</v>
      </c>
      <c r="H28421" s="172">
        <v>21.19</v>
      </c>
      <c r="I28421">
        <v>20.98</v>
      </c>
      <c r="J28421">
        <v>21.01</v>
      </c>
      <c r="K28421">
        <v>22.7</v>
      </c>
      <c r="L28421" s="32">
        <v>20.61</v>
      </c>
      <c r="M28421" s="173">
        <v>30067</v>
      </c>
      <c r="N28421" t="s">
        <v>47</v>
      </c>
      <c r="O28421">
        <v>4</v>
      </c>
    </row>
    <row r="28422" spans="1:15" x14ac:dyDescent="0.25">
      <c r="A28422" s="2">
        <v>37070</v>
      </c>
      <c r="B28422">
        <v>400</v>
      </c>
      <c r="C28422">
        <v>23.33</v>
      </c>
      <c r="D28422">
        <v>23.81</v>
      </c>
      <c r="E28422">
        <v>23.44</v>
      </c>
      <c r="F28422">
        <v>34.39</v>
      </c>
      <c r="G28422" s="176">
        <v>25.26</v>
      </c>
      <c r="H28422" s="172">
        <v>18.260000000000002</v>
      </c>
      <c r="I28422">
        <v>18.149999999999999</v>
      </c>
      <c r="J28422">
        <v>18.170000000000002</v>
      </c>
      <c r="K28422">
        <v>19.04</v>
      </c>
      <c r="L28422" s="32">
        <v>17.96</v>
      </c>
      <c r="M28422" s="173">
        <v>29150</v>
      </c>
      <c r="N28422" t="s">
        <v>47</v>
      </c>
      <c r="O28422">
        <v>4</v>
      </c>
    </row>
    <row r="28423" spans="1:15" x14ac:dyDescent="0.25">
      <c r="A28423" s="2">
        <v>37070</v>
      </c>
      <c r="B28423">
        <v>500</v>
      </c>
      <c r="C28423">
        <v>22.23</v>
      </c>
      <c r="D28423">
        <v>22.67</v>
      </c>
      <c r="E28423">
        <v>22.33</v>
      </c>
      <c r="F28423">
        <v>32.44</v>
      </c>
      <c r="G28423" s="176">
        <v>24.02</v>
      </c>
      <c r="H28423" s="172">
        <v>20</v>
      </c>
      <c r="I28423">
        <v>20.010000000000002</v>
      </c>
      <c r="J28423">
        <v>20.010000000000002</v>
      </c>
      <c r="K28423">
        <v>20</v>
      </c>
      <c r="L28423" s="32">
        <v>20</v>
      </c>
      <c r="M28423" s="173">
        <v>28991</v>
      </c>
      <c r="N28423" t="s">
        <v>47</v>
      </c>
      <c r="O28423">
        <v>4</v>
      </c>
    </row>
    <row r="28424" spans="1:15" x14ac:dyDescent="0.25">
      <c r="A28424" s="2">
        <v>37070</v>
      </c>
      <c r="B28424">
        <v>600</v>
      </c>
      <c r="C28424">
        <v>19.07</v>
      </c>
      <c r="D28424">
        <v>19.07</v>
      </c>
      <c r="E28424">
        <v>19.07</v>
      </c>
      <c r="F28424">
        <v>19.07</v>
      </c>
      <c r="G28424" s="176">
        <v>19.07</v>
      </c>
      <c r="H28424" s="172">
        <v>23.12</v>
      </c>
      <c r="I28424">
        <v>22.98</v>
      </c>
      <c r="J28424">
        <v>23</v>
      </c>
      <c r="K28424">
        <v>24.19</v>
      </c>
      <c r="L28424" s="32">
        <v>22.72</v>
      </c>
      <c r="M28424" s="173">
        <v>29989</v>
      </c>
      <c r="N28424" t="s">
        <v>47</v>
      </c>
      <c r="O28424">
        <v>4</v>
      </c>
    </row>
    <row r="28425" spans="1:15" x14ac:dyDescent="0.25">
      <c r="A28425" s="2">
        <v>37070</v>
      </c>
      <c r="B28425">
        <v>700</v>
      </c>
      <c r="C28425">
        <v>22.91</v>
      </c>
      <c r="D28425">
        <v>25.14</v>
      </c>
      <c r="E28425">
        <v>25.23</v>
      </c>
      <c r="F28425">
        <v>24.39</v>
      </c>
      <c r="G28425" s="176">
        <v>24.94</v>
      </c>
      <c r="H28425" s="172">
        <v>26.51</v>
      </c>
      <c r="I28425">
        <v>26.51</v>
      </c>
      <c r="J28425">
        <v>26.51</v>
      </c>
      <c r="K28425">
        <v>26.51</v>
      </c>
      <c r="L28425" s="32">
        <v>26.51</v>
      </c>
      <c r="M28425" s="173">
        <v>32549</v>
      </c>
      <c r="N28425" t="s">
        <v>47</v>
      </c>
      <c r="O28425">
        <v>4</v>
      </c>
    </row>
    <row r="28426" spans="1:15" x14ac:dyDescent="0.25">
      <c r="A28426" s="2">
        <v>37070</v>
      </c>
      <c r="B28426">
        <v>800</v>
      </c>
      <c r="C28426">
        <v>30.01</v>
      </c>
      <c r="D28426">
        <v>46.62</v>
      </c>
      <c r="E28426">
        <v>46.85</v>
      </c>
      <c r="F28426">
        <v>39.630000000000003</v>
      </c>
      <c r="G28426" s="176">
        <v>46.16</v>
      </c>
      <c r="H28426" s="172">
        <v>35</v>
      </c>
      <c r="I28426">
        <v>34.590000000000003</v>
      </c>
      <c r="J28426">
        <v>34.549999999999997</v>
      </c>
      <c r="K28426">
        <v>35.4</v>
      </c>
      <c r="L28426" s="32">
        <v>34.71</v>
      </c>
      <c r="M28426" s="173">
        <v>36261</v>
      </c>
      <c r="N28426" t="s">
        <v>48</v>
      </c>
      <c r="O28426">
        <v>4</v>
      </c>
    </row>
    <row r="28427" spans="1:15" x14ac:dyDescent="0.25">
      <c r="A28427" s="2">
        <v>37070</v>
      </c>
      <c r="B28427">
        <v>900</v>
      </c>
      <c r="C28427">
        <v>41.1</v>
      </c>
      <c r="D28427">
        <v>72.040000000000006</v>
      </c>
      <c r="E28427">
        <v>72.44</v>
      </c>
      <c r="F28427">
        <v>58.62</v>
      </c>
      <c r="G28427" s="176">
        <v>70.510000000000005</v>
      </c>
      <c r="H28427" s="172">
        <v>44.75</v>
      </c>
      <c r="I28427">
        <v>48.37</v>
      </c>
      <c r="J28427">
        <v>48.5</v>
      </c>
      <c r="K28427">
        <v>48.64</v>
      </c>
      <c r="L28427" s="32">
        <v>48.22</v>
      </c>
      <c r="M28427" s="173">
        <v>39589</v>
      </c>
      <c r="N28427" t="s">
        <v>48</v>
      </c>
      <c r="O28427">
        <v>4</v>
      </c>
    </row>
    <row r="28428" spans="1:15" x14ac:dyDescent="0.25">
      <c r="A28428" s="2">
        <v>37070</v>
      </c>
      <c r="B28428">
        <v>1000</v>
      </c>
      <c r="C28428">
        <v>32.57</v>
      </c>
      <c r="D28428">
        <v>73.12</v>
      </c>
      <c r="E28428">
        <v>75.23</v>
      </c>
      <c r="F28428">
        <v>55.06</v>
      </c>
      <c r="G28428" s="176">
        <v>51.02</v>
      </c>
      <c r="H28428" s="172">
        <v>41.5</v>
      </c>
      <c r="I28428">
        <v>74.260000000000005</v>
      </c>
      <c r="J28428">
        <v>75.67</v>
      </c>
      <c r="K28428">
        <v>65.67</v>
      </c>
      <c r="L28428" s="32">
        <v>71.540000000000006</v>
      </c>
      <c r="M28428" s="173">
        <v>42162</v>
      </c>
      <c r="N28428" t="s">
        <v>48</v>
      </c>
      <c r="O28428">
        <v>4</v>
      </c>
    </row>
    <row r="28429" spans="1:15" x14ac:dyDescent="0.25">
      <c r="A28429" s="2">
        <v>37070</v>
      </c>
      <c r="B28429">
        <v>1100</v>
      </c>
      <c r="C28429">
        <v>23.97</v>
      </c>
      <c r="D28429">
        <v>97.56</v>
      </c>
      <c r="E28429">
        <v>102.38</v>
      </c>
      <c r="F28429">
        <v>65.459999999999994</v>
      </c>
      <c r="G28429">
        <v>35.58</v>
      </c>
      <c r="H28429" s="172">
        <v>50.01</v>
      </c>
      <c r="I28429">
        <v>64.92</v>
      </c>
      <c r="J28429">
        <v>66.19</v>
      </c>
      <c r="K28429">
        <v>61.18</v>
      </c>
      <c r="L28429" s="32">
        <v>50.2</v>
      </c>
      <c r="M28429" s="173">
        <v>44664</v>
      </c>
      <c r="N28429" t="s">
        <v>48</v>
      </c>
      <c r="O28429">
        <v>4</v>
      </c>
    </row>
    <row r="28430" spans="1:15" x14ac:dyDescent="0.25">
      <c r="A28430" s="2">
        <v>37070</v>
      </c>
      <c r="B28430">
        <v>1200</v>
      </c>
      <c r="C28430">
        <v>25.83</v>
      </c>
      <c r="D28430">
        <v>118.66</v>
      </c>
      <c r="E28430">
        <v>125.17</v>
      </c>
      <c r="F28430">
        <v>78.52</v>
      </c>
      <c r="G28430">
        <v>36.99</v>
      </c>
      <c r="H28430" s="172">
        <v>70.099999999999994</v>
      </c>
      <c r="I28430">
        <v>133.79</v>
      </c>
      <c r="J28430">
        <v>136.47999999999999</v>
      </c>
      <c r="K28430">
        <v>119.05</v>
      </c>
      <c r="L28430" s="32">
        <v>128.74</v>
      </c>
      <c r="M28430" s="173">
        <v>46402</v>
      </c>
      <c r="N28430" t="s">
        <v>48</v>
      </c>
      <c r="O28430">
        <v>4</v>
      </c>
    </row>
    <row r="28431" spans="1:15" x14ac:dyDescent="0.25">
      <c r="A28431" s="2">
        <v>37070</v>
      </c>
      <c r="B28431">
        <v>1300</v>
      </c>
      <c r="C28431">
        <v>35.28</v>
      </c>
      <c r="D28431">
        <v>146.02000000000001</v>
      </c>
      <c r="E28431">
        <v>153.91999999999999</v>
      </c>
      <c r="F28431">
        <v>98.15</v>
      </c>
      <c r="G28431">
        <v>52</v>
      </c>
      <c r="H28431" s="172">
        <v>75.099999999999994</v>
      </c>
      <c r="I28431">
        <v>150.44</v>
      </c>
      <c r="J28431">
        <v>153.65</v>
      </c>
      <c r="K28431">
        <v>131.77000000000001</v>
      </c>
      <c r="L28431" s="32">
        <v>144.31</v>
      </c>
      <c r="M28431" s="173">
        <v>47730</v>
      </c>
      <c r="N28431" t="s">
        <v>48</v>
      </c>
      <c r="O28431">
        <v>4</v>
      </c>
    </row>
    <row r="28432" spans="1:15" x14ac:dyDescent="0.25">
      <c r="A28432" s="2">
        <v>37070</v>
      </c>
      <c r="B28432">
        <v>1400</v>
      </c>
      <c r="C28432">
        <v>48.58</v>
      </c>
      <c r="D28432">
        <v>227.11</v>
      </c>
      <c r="E28432">
        <v>238.99</v>
      </c>
      <c r="F28432">
        <v>151.19999999999999</v>
      </c>
      <c r="G28432">
        <v>83.97</v>
      </c>
      <c r="H28432" s="172">
        <v>91.38</v>
      </c>
      <c r="I28432">
        <v>154.44</v>
      </c>
      <c r="J28432">
        <v>157.05000000000001</v>
      </c>
      <c r="K28432">
        <v>141.91999999999999</v>
      </c>
      <c r="L28432" s="32">
        <v>149.69999999999999</v>
      </c>
      <c r="M28432" s="173">
        <v>48833</v>
      </c>
      <c r="N28432" t="s">
        <v>48</v>
      </c>
      <c r="O28432">
        <v>4</v>
      </c>
    </row>
    <row r="28433" spans="1:15" x14ac:dyDescent="0.25">
      <c r="A28433" s="2">
        <v>37070</v>
      </c>
      <c r="B28433">
        <v>1500</v>
      </c>
      <c r="C28433">
        <v>46.37</v>
      </c>
      <c r="D28433">
        <v>307.47000000000003</v>
      </c>
      <c r="E28433">
        <v>326.57</v>
      </c>
      <c r="F28433">
        <v>195.3</v>
      </c>
      <c r="G28433">
        <v>77.17</v>
      </c>
      <c r="H28433" s="172">
        <v>100</v>
      </c>
      <c r="I28433">
        <v>162.52000000000001</v>
      </c>
      <c r="J28433">
        <v>165.11</v>
      </c>
      <c r="K28433">
        <v>150.03</v>
      </c>
      <c r="L28433" s="32">
        <v>157.81</v>
      </c>
      <c r="M28433" s="173">
        <v>49539</v>
      </c>
      <c r="N28433" t="s">
        <v>48</v>
      </c>
      <c r="O28433">
        <v>4</v>
      </c>
    </row>
    <row r="28434" spans="1:15" x14ac:dyDescent="0.25">
      <c r="A28434" s="2">
        <v>37070</v>
      </c>
      <c r="B28434">
        <v>1600</v>
      </c>
      <c r="C28434">
        <v>48.82</v>
      </c>
      <c r="D28434">
        <v>457.78</v>
      </c>
      <c r="E28434">
        <v>488.76</v>
      </c>
      <c r="F28434">
        <v>282.10000000000002</v>
      </c>
      <c r="G28434">
        <v>85.6</v>
      </c>
      <c r="H28434" s="172">
        <v>100</v>
      </c>
      <c r="I28434">
        <v>188.31</v>
      </c>
      <c r="J28434">
        <v>192.05</v>
      </c>
      <c r="K28434">
        <v>167.28</v>
      </c>
      <c r="L28434" s="32">
        <v>181.24</v>
      </c>
      <c r="M28434" s="173">
        <v>49843</v>
      </c>
      <c r="N28434" t="s">
        <v>48</v>
      </c>
      <c r="O28434">
        <v>4</v>
      </c>
    </row>
    <row r="28435" spans="1:15" x14ac:dyDescent="0.25">
      <c r="A28435" s="2">
        <v>37070</v>
      </c>
      <c r="B28435">
        <v>1700</v>
      </c>
      <c r="C28435">
        <v>38.700000000000003</v>
      </c>
      <c r="D28435">
        <v>248.8</v>
      </c>
      <c r="E28435">
        <v>264.62</v>
      </c>
      <c r="F28435">
        <v>158.15</v>
      </c>
      <c r="G28435">
        <v>55.51</v>
      </c>
      <c r="H28435" s="172">
        <v>100</v>
      </c>
      <c r="I28435">
        <v>188.31</v>
      </c>
      <c r="J28435">
        <v>192.05</v>
      </c>
      <c r="K28435">
        <v>167.28</v>
      </c>
      <c r="L28435" s="32">
        <v>181.24</v>
      </c>
      <c r="M28435" s="173">
        <v>50157</v>
      </c>
      <c r="N28435" t="s">
        <v>48</v>
      </c>
      <c r="O28435">
        <v>4</v>
      </c>
    </row>
    <row r="28436" spans="1:15" x14ac:dyDescent="0.25">
      <c r="A28436" s="2">
        <v>37070</v>
      </c>
      <c r="B28436">
        <v>1800</v>
      </c>
      <c r="C28436">
        <v>33.5</v>
      </c>
      <c r="D28436">
        <v>158.38</v>
      </c>
      <c r="E28436">
        <v>167.71</v>
      </c>
      <c r="F28436">
        <v>104.22</v>
      </c>
      <c r="G28436">
        <v>41.69</v>
      </c>
      <c r="H28436" s="172">
        <v>100</v>
      </c>
      <c r="I28436">
        <v>153.54</v>
      </c>
      <c r="J28436">
        <v>155.74</v>
      </c>
      <c r="K28436">
        <v>144.03</v>
      </c>
      <c r="L28436" s="32">
        <v>149.66</v>
      </c>
      <c r="M28436" s="173">
        <v>49840</v>
      </c>
      <c r="N28436" t="s">
        <v>48</v>
      </c>
      <c r="O28436">
        <v>4</v>
      </c>
    </row>
    <row r="28437" spans="1:15" x14ac:dyDescent="0.25">
      <c r="A28437" s="2">
        <v>37070</v>
      </c>
      <c r="B28437">
        <v>1900</v>
      </c>
      <c r="C28437">
        <v>26.56</v>
      </c>
      <c r="D28437">
        <v>132.5</v>
      </c>
      <c r="E28437">
        <v>140.27000000000001</v>
      </c>
      <c r="F28437">
        <v>86.87</v>
      </c>
      <c r="G28437">
        <v>34.92</v>
      </c>
      <c r="H28437" s="172">
        <v>73.73</v>
      </c>
      <c r="I28437">
        <v>148.22</v>
      </c>
      <c r="J28437">
        <v>151.41999999999999</v>
      </c>
      <c r="K28437">
        <v>128.9</v>
      </c>
      <c r="L28437" s="32">
        <v>142.06</v>
      </c>
      <c r="M28437" s="173">
        <v>48773</v>
      </c>
      <c r="N28437" t="s">
        <v>48</v>
      </c>
      <c r="O28437">
        <v>4</v>
      </c>
    </row>
    <row r="28438" spans="1:15" x14ac:dyDescent="0.25">
      <c r="A28438" s="2">
        <v>37070</v>
      </c>
      <c r="B28438">
        <v>2000</v>
      </c>
      <c r="C28438">
        <v>23.96</v>
      </c>
      <c r="D28438">
        <v>60.78</v>
      </c>
      <c r="E28438">
        <v>62.25</v>
      </c>
      <c r="F28438">
        <v>48.39</v>
      </c>
      <c r="G28438">
        <v>28.65</v>
      </c>
      <c r="H28438" s="172">
        <v>59.11</v>
      </c>
      <c r="I28438">
        <v>67.86</v>
      </c>
      <c r="J28438">
        <v>68.17</v>
      </c>
      <c r="K28438">
        <v>68.58</v>
      </c>
      <c r="L28438" s="32">
        <v>67.510000000000005</v>
      </c>
      <c r="M28438" s="173">
        <v>47082</v>
      </c>
      <c r="N28438" t="s">
        <v>48</v>
      </c>
      <c r="O28438">
        <v>4</v>
      </c>
    </row>
    <row r="28439" spans="1:15" x14ac:dyDescent="0.25">
      <c r="A28439" s="2">
        <v>37070</v>
      </c>
      <c r="B28439">
        <v>2100</v>
      </c>
      <c r="C28439">
        <v>24.75</v>
      </c>
      <c r="D28439">
        <v>80.3</v>
      </c>
      <c r="E28439">
        <v>83.56</v>
      </c>
      <c r="F28439">
        <v>58.47</v>
      </c>
      <c r="G28439">
        <v>30.74</v>
      </c>
      <c r="H28439" s="172">
        <v>57.23</v>
      </c>
      <c r="I28439">
        <v>58.81</v>
      </c>
      <c r="J28439">
        <v>58.88</v>
      </c>
      <c r="K28439">
        <v>61.39</v>
      </c>
      <c r="L28439" s="32">
        <v>57.5</v>
      </c>
      <c r="M28439" s="173">
        <v>45858</v>
      </c>
      <c r="N28439" t="s">
        <v>48</v>
      </c>
      <c r="O28439">
        <v>4</v>
      </c>
    </row>
    <row r="28440" spans="1:15" x14ac:dyDescent="0.25">
      <c r="A28440" s="2">
        <v>37070</v>
      </c>
      <c r="B28440">
        <v>2200</v>
      </c>
      <c r="C28440">
        <v>37.31</v>
      </c>
      <c r="D28440">
        <v>60.29</v>
      </c>
      <c r="E28440">
        <v>61.42</v>
      </c>
      <c r="F28440">
        <v>48.72</v>
      </c>
      <c r="G28440">
        <v>38.700000000000003</v>
      </c>
      <c r="H28440" s="172">
        <v>54.47</v>
      </c>
      <c r="I28440">
        <v>55.26</v>
      </c>
      <c r="J28440">
        <v>55.34</v>
      </c>
      <c r="K28440">
        <v>58.89</v>
      </c>
      <c r="L28440" s="32">
        <v>52.93</v>
      </c>
      <c r="M28440" s="173">
        <v>45261</v>
      </c>
      <c r="N28440" t="s">
        <v>48</v>
      </c>
      <c r="O28440">
        <v>4</v>
      </c>
    </row>
    <row r="28441" spans="1:15" x14ac:dyDescent="0.25">
      <c r="A28441" s="2">
        <v>37070</v>
      </c>
      <c r="B28441">
        <v>2300</v>
      </c>
      <c r="C28441">
        <v>37.5</v>
      </c>
      <c r="D28441">
        <v>41.02</v>
      </c>
      <c r="E28441">
        <v>40.619999999999997</v>
      </c>
      <c r="F28441">
        <v>37.31</v>
      </c>
      <c r="G28441">
        <v>37.33</v>
      </c>
      <c r="H28441" s="172">
        <v>51.68</v>
      </c>
      <c r="I28441">
        <v>74.11</v>
      </c>
      <c r="J28441">
        <v>76.510000000000005</v>
      </c>
      <c r="K28441">
        <v>66.790000000000006</v>
      </c>
      <c r="L28441" s="32">
        <v>52.48</v>
      </c>
      <c r="M28441" s="173">
        <v>41822</v>
      </c>
      <c r="N28441" t="s">
        <v>48</v>
      </c>
      <c r="O28441">
        <v>4</v>
      </c>
    </row>
    <row r="28442" spans="1:15" x14ac:dyDescent="0.25">
      <c r="A28442" s="2">
        <v>37070</v>
      </c>
      <c r="B28442">
        <v>2400</v>
      </c>
      <c r="C28442">
        <v>26.59</v>
      </c>
      <c r="D28442">
        <v>30.64</v>
      </c>
      <c r="E28442">
        <v>30.26</v>
      </c>
      <c r="F28442">
        <v>26.87</v>
      </c>
      <c r="G28442">
        <v>26.43</v>
      </c>
      <c r="H28442" s="172">
        <v>33.44</v>
      </c>
      <c r="I28442">
        <v>33.44</v>
      </c>
      <c r="J28442">
        <v>33.44</v>
      </c>
      <c r="K28442">
        <v>33.44</v>
      </c>
      <c r="L28442" s="32">
        <v>33.44</v>
      </c>
      <c r="M28442" s="173">
        <v>37482</v>
      </c>
      <c r="N28442" t="s">
        <v>47</v>
      </c>
      <c r="O28442">
        <v>4</v>
      </c>
    </row>
    <row r="28443" spans="1:15" x14ac:dyDescent="0.25">
      <c r="A28443" s="2">
        <v>37071</v>
      </c>
      <c r="B28443">
        <v>100</v>
      </c>
      <c r="C28443">
        <v>28.97</v>
      </c>
      <c r="D28443">
        <v>26.59</v>
      </c>
      <c r="E28443">
        <v>26.16</v>
      </c>
      <c r="F28443">
        <v>33.479999999999997</v>
      </c>
      <c r="G28443">
        <v>26.27</v>
      </c>
      <c r="H28443" s="172">
        <v>31.05</v>
      </c>
      <c r="I28443">
        <v>31.01</v>
      </c>
      <c r="J28443">
        <v>31.01</v>
      </c>
      <c r="K28443">
        <v>31.08</v>
      </c>
      <c r="L28443" s="32">
        <v>31.02</v>
      </c>
      <c r="M28443" s="173">
        <v>34165</v>
      </c>
      <c r="N28443" t="s">
        <v>47</v>
      </c>
      <c r="O28443">
        <v>5</v>
      </c>
    </row>
    <row r="28444" spans="1:15" x14ac:dyDescent="0.25">
      <c r="A28444" s="2">
        <v>37071</v>
      </c>
      <c r="B28444">
        <v>200</v>
      </c>
      <c r="C28444">
        <v>22.17</v>
      </c>
      <c r="D28444">
        <v>21.06</v>
      </c>
      <c r="E28444">
        <v>20.97</v>
      </c>
      <c r="F28444">
        <v>23.44</v>
      </c>
      <c r="G28444">
        <v>21.42</v>
      </c>
      <c r="H28444" s="172">
        <v>25.31</v>
      </c>
      <c r="I28444">
        <v>25.24</v>
      </c>
      <c r="J28444">
        <v>25.05</v>
      </c>
      <c r="K28444">
        <v>25.44</v>
      </c>
      <c r="L28444" s="32">
        <v>25.25</v>
      </c>
      <c r="M28444" s="173">
        <v>32066</v>
      </c>
      <c r="N28444" t="s">
        <v>47</v>
      </c>
      <c r="O28444">
        <v>5</v>
      </c>
    </row>
    <row r="28445" spans="1:15" x14ac:dyDescent="0.25">
      <c r="A28445" s="2">
        <v>37071</v>
      </c>
      <c r="B28445">
        <v>300</v>
      </c>
      <c r="C28445">
        <v>16.989999999999998</v>
      </c>
      <c r="D28445">
        <v>16.989999999999998</v>
      </c>
      <c r="E28445">
        <v>16.989999999999998</v>
      </c>
      <c r="F28445">
        <v>16.989999999999998</v>
      </c>
      <c r="G28445">
        <v>16.989999999999998</v>
      </c>
      <c r="H28445" s="172">
        <v>20.51</v>
      </c>
      <c r="I28445">
        <v>20.32</v>
      </c>
      <c r="J28445">
        <v>20.3</v>
      </c>
      <c r="K28445">
        <v>20.74</v>
      </c>
      <c r="L28445" s="32">
        <v>20.36</v>
      </c>
      <c r="M28445" s="173">
        <v>30633</v>
      </c>
      <c r="N28445" t="s">
        <v>47</v>
      </c>
      <c r="O28445">
        <v>5</v>
      </c>
    </row>
    <row r="28446" spans="1:15" x14ac:dyDescent="0.25">
      <c r="A28446" s="2">
        <v>37071</v>
      </c>
      <c r="B28446">
        <v>400</v>
      </c>
      <c r="C28446">
        <v>15.3</v>
      </c>
      <c r="D28446">
        <v>15.3</v>
      </c>
      <c r="E28446">
        <v>15.3</v>
      </c>
      <c r="F28446">
        <v>15.3</v>
      </c>
      <c r="G28446">
        <v>15.3</v>
      </c>
      <c r="H28446" s="172">
        <v>17.899999999999999</v>
      </c>
      <c r="I28446">
        <v>17.73</v>
      </c>
      <c r="J28446">
        <v>17.71</v>
      </c>
      <c r="K28446">
        <v>18.059999999999999</v>
      </c>
      <c r="L28446" s="32">
        <v>17.78</v>
      </c>
      <c r="M28446" s="173">
        <v>29479</v>
      </c>
      <c r="N28446" t="s">
        <v>47</v>
      </c>
      <c r="O28446">
        <v>5</v>
      </c>
    </row>
    <row r="28447" spans="1:15" x14ac:dyDescent="0.25">
      <c r="A28447" s="2">
        <v>37071</v>
      </c>
      <c r="B28447">
        <v>500</v>
      </c>
      <c r="C28447">
        <v>16.05</v>
      </c>
      <c r="D28447">
        <v>16.05</v>
      </c>
      <c r="E28447">
        <v>16.05</v>
      </c>
      <c r="F28447">
        <v>16.05</v>
      </c>
      <c r="G28447">
        <v>16.05</v>
      </c>
      <c r="H28447" s="172">
        <v>19.489999999999998</v>
      </c>
      <c r="I28447">
        <v>19.670000000000002</v>
      </c>
      <c r="J28447">
        <v>20.010000000000002</v>
      </c>
      <c r="K28447">
        <v>19.670000000000002</v>
      </c>
      <c r="L28447" s="32">
        <v>19.350000000000001</v>
      </c>
      <c r="M28447" s="173">
        <v>29384</v>
      </c>
      <c r="N28447" t="s">
        <v>47</v>
      </c>
      <c r="O28447">
        <v>5</v>
      </c>
    </row>
    <row r="28448" spans="1:15" x14ac:dyDescent="0.25">
      <c r="A28448" s="2">
        <v>37071</v>
      </c>
      <c r="B28448">
        <v>600</v>
      </c>
      <c r="C28448">
        <v>18.22</v>
      </c>
      <c r="D28448">
        <v>18.22</v>
      </c>
      <c r="E28448">
        <v>18.22</v>
      </c>
      <c r="F28448">
        <v>18.22</v>
      </c>
      <c r="G28448">
        <v>18.22</v>
      </c>
      <c r="H28448" s="172">
        <v>20.62</v>
      </c>
      <c r="I28448">
        <v>20.440000000000001</v>
      </c>
      <c r="J28448">
        <v>20.43</v>
      </c>
      <c r="K28448">
        <v>20.8</v>
      </c>
      <c r="L28448" s="32">
        <v>20.5</v>
      </c>
      <c r="M28448" s="173">
        <v>30387</v>
      </c>
      <c r="N28448" t="s">
        <v>47</v>
      </c>
      <c r="O28448">
        <v>5</v>
      </c>
    </row>
    <row r="28449" spans="1:15" x14ac:dyDescent="0.25">
      <c r="A28449" s="2">
        <v>37071</v>
      </c>
      <c r="B28449">
        <v>700</v>
      </c>
      <c r="C28449">
        <v>18.920000000000002</v>
      </c>
      <c r="D28449">
        <v>18.93</v>
      </c>
      <c r="E28449">
        <v>18.95</v>
      </c>
      <c r="F28449">
        <v>18.91</v>
      </c>
      <c r="G28449">
        <v>18.91</v>
      </c>
      <c r="H28449" s="172">
        <v>25.13</v>
      </c>
      <c r="I28449">
        <v>25.01</v>
      </c>
      <c r="J28449">
        <v>25</v>
      </c>
      <c r="K28449">
        <v>25.24</v>
      </c>
      <c r="L28449" s="32">
        <v>25.05</v>
      </c>
      <c r="M28449" s="173">
        <v>32628</v>
      </c>
      <c r="N28449" t="s">
        <v>47</v>
      </c>
      <c r="O28449">
        <v>5</v>
      </c>
    </row>
    <row r="28450" spans="1:15" x14ac:dyDescent="0.25">
      <c r="A28450" s="2">
        <v>37071</v>
      </c>
      <c r="B28450">
        <v>800</v>
      </c>
      <c r="C28450">
        <v>36.4</v>
      </c>
      <c r="D28450">
        <v>36.4</v>
      </c>
      <c r="E28450">
        <v>36.4</v>
      </c>
      <c r="F28450">
        <v>36.4</v>
      </c>
      <c r="G28450">
        <v>36.4</v>
      </c>
      <c r="H28450" s="172">
        <v>31.51</v>
      </c>
      <c r="I28450">
        <v>31.51</v>
      </c>
      <c r="J28450">
        <v>31.51</v>
      </c>
      <c r="K28450">
        <v>31.51</v>
      </c>
      <c r="L28450" s="32">
        <v>31.51</v>
      </c>
      <c r="M28450" s="173">
        <v>36203</v>
      </c>
      <c r="N28450" t="s">
        <v>48</v>
      </c>
      <c r="O28450">
        <v>5</v>
      </c>
    </row>
    <row r="28451" spans="1:15" x14ac:dyDescent="0.25">
      <c r="A28451" s="2">
        <v>37071</v>
      </c>
      <c r="B28451">
        <v>900</v>
      </c>
      <c r="C28451">
        <v>37.380000000000003</v>
      </c>
      <c r="D28451">
        <v>38.97</v>
      </c>
      <c r="E28451">
        <v>39.26</v>
      </c>
      <c r="F28451">
        <v>37.380000000000003</v>
      </c>
      <c r="G28451">
        <v>37.380000000000003</v>
      </c>
      <c r="H28451" s="172">
        <v>42</v>
      </c>
      <c r="I28451">
        <v>42</v>
      </c>
      <c r="J28451">
        <v>42</v>
      </c>
      <c r="K28451">
        <v>42</v>
      </c>
      <c r="L28451" s="32">
        <v>42</v>
      </c>
      <c r="M28451" s="173">
        <v>39302</v>
      </c>
      <c r="N28451" t="s">
        <v>48</v>
      </c>
      <c r="O28451">
        <v>5</v>
      </c>
    </row>
    <row r="28452" spans="1:15" x14ac:dyDescent="0.25">
      <c r="A28452" s="2">
        <v>37071</v>
      </c>
      <c r="B28452">
        <v>1000</v>
      </c>
      <c r="C28452">
        <v>29.33</v>
      </c>
      <c r="D28452">
        <v>44.23</v>
      </c>
      <c r="E28452">
        <v>45.32</v>
      </c>
      <c r="F28452">
        <v>36.56</v>
      </c>
      <c r="G28452">
        <v>33.49</v>
      </c>
      <c r="H28452" s="172">
        <v>41</v>
      </c>
      <c r="I28452">
        <v>47.95</v>
      </c>
      <c r="J28452">
        <v>48.54</v>
      </c>
      <c r="K28452">
        <v>45.11</v>
      </c>
      <c r="L28452" s="32">
        <v>41.54</v>
      </c>
      <c r="M28452" s="173">
        <v>41868</v>
      </c>
      <c r="N28452" t="s">
        <v>48</v>
      </c>
      <c r="O28452">
        <v>5</v>
      </c>
    </row>
    <row r="28453" spans="1:15" x14ac:dyDescent="0.25">
      <c r="A28453" s="2">
        <v>37071</v>
      </c>
      <c r="B28453">
        <v>1100</v>
      </c>
      <c r="C28453">
        <v>24.29</v>
      </c>
      <c r="D28453">
        <v>53.82</v>
      </c>
      <c r="E28453">
        <v>55.41</v>
      </c>
      <c r="F28453">
        <v>39.54</v>
      </c>
      <c r="G28453">
        <v>28.55</v>
      </c>
      <c r="H28453" s="172">
        <v>45</v>
      </c>
      <c r="I28453">
        <v>71.540000000000006</v>
      </c>
      <c r="J28453">
        <v>73.8</v>
      </c>
      <c r="K28453">
        <v>60.69</v>
      </c>
      <c r="L28453" s="32">
        <v>47.05</v>
      </c>
      <c r="M28453" s="173">
        <v>44081</v>
      </c>
      <c r="N28453" t="s">
        <v>48</v>
      </c>
      <c r="O28453">
        <v>5</v>
      </c>
    </row>
    <row r="28454" spans="1:15" x14ac:dyDescent="0.25">
      <c r="A28454" s="2">
        <v>37071</v>
      </c>
      <c r="B28454">
        <v>1200</v>
      </c>
      <c r="C28454">
        <v>27.99</v>
      </c>
      <c r="D28454">
        <v>52.42</v>
      </c>
      <c r="E28454">
        <v>53.6</v>
      </c>
      <c r="F28454">
        <v>41.5</v>
      </c>
      <c r="G28454">
        <v>32.01</v>
      </c>
      <c r="H28454" s="172">
        <v>55</v>
      </c>
      <c r="I28454">
        <v>70.5</v>
      </c>
      <c r="J28454">
        <v>71.819999999999993</v>
      </c>
      <c r="K28454">
        <v>64.44</v>
      </c>
      <c r="L28454" s="32">
        <v>56.08</v>
      </c>
      <c r="M28454" s="173">
        <v>45783</v>
      </c>
      <c r="N28454" t="s">
        <v>48</v>
      </c>
      <c r="O28454">
        <v>5</v>
      </c>
    </row>
    <row r="28455" spans="1:15" x14ac:dyDescent="0.25">
      <c r="A28455" s="2">
        <v>37071</v>
      </c>
      <c r="B28455">
        <v>1300</v>
      </c>
      <c r="C28455">
        <v>44.73</v>
      </c>
      <c r="D28455">
        <v>66.489999999999995</v>
      </c>
      <c r="E28455">
        <v>67.790000000000006</v>
      </c>
      <c r="F28455">
        <v>58.95</v>
      </c>
      <c r="G28455">
        <v>46.56</v>
      </c>
      <c r="H28455" s="172">
        <v>60</v>
      </c>
      <c r="I28455">
        <v>84.09</v>
      </c>
      <c r="J28455">
        <v>86.14</v>
      </c>
      <c r="K28455">
        <v>74.239999999999995</v>
      </c>
      <c r="L28455" s="32">
        <v>61.86</v>
      </c>
      <c r="M28455" s="173">
        <v>46887</v>
      </c>
      <c r="N28455" t="s">
        <v>48</v>
      </c>
      <c r="O28455">
        <v>5</v>
      </c>
    </row>
    <row r="28456" spans="1:15" x14ac:dyDescent="0.25">
      <c r="A28456" s="2">
        <v>37071</v>
      </c>
      <c r="B28456">
        <v>1400</v>
      </c>
      <c r="C28456">
        <v>45.48</v>
      </c>
      <c r="D28456">
        <v>83.62</v>
      </c>
      <c r="E28456">
        <v>85.43</v>
      </c>
      <c r="F28456">
        <v>65.709999999999994</v>
      </c>
      <c r="G28456">
        <v>57.6</v>
      </c>
      <c r="H28456" s="172">
        <v>65.010000000000005</v>
      </c>
      <c r="I28456">
        <v>87.16</v>
      </c>
      <c r="J28456">
        <v>89.04</v>
      </c>
      <c r="K28456">
        <v>78.11</v>
      </c>
      <c r="L28456" s="32">
        <v>66.72</v>
      </c>
      <c r="M28456" s="173">
        <v>47922</v>
      </c>
      <c r="N28456" t="s">
        <v>48</v>
      </c>
      <c r="O28456">
        <v>5</v>
      </c>
    </row>
    <row r="28457" spans="1:15" x14ac:dyDescent="0.25">
      <c r="A28457" s="2">
        <v>37071</v>
      </c>
      <c r="B28457">
        <v>1500</v>
      </c>
      <c r="C28457">
        <v>39.69</v>
      </c>
      <c r="D28457">
        <v>77.680000000000007</v>
      </c>
      <c r="E28457">
        <v>79.819999999999993</v>
      </c>
      <c r="F28457">
        <v>58.96</v>
      </c>
      <c r="G28457">
        <v>45.63</v>
      </c>
      <c r="H28457" s="172">
        <v>75</v>
      </c>
      <c r="I28457">
        <v>91.11</v>
      </c>
      <c r="J28457">
        <v>91.99</v>
      </c>
      <c r="K28457">
        <v>84.5</v>
      </c>
      <c r="L28457" s="32">
        <v>76.290000000000006</v>
      </c>
      <c r="M28457" s="173">
        <v>48397</v>
      </c>
      <c r="N28457" t="s">
        <v>48</v>
      </c>
      <c r="O28457">
        <v>5</v>
      </c>
    </row>
    <row r="28458" spans="1:15" x14ac:dyDescent="0.25">
      <c r="A28458" s="2">
        <v>37071</v>
      </c>
      <c r="B28458">
        <v>1600</v>
      </c>
      <c r="C28458">
        <v>40.770000000000003</v>
      </c>
      <c r="D28458">
        <v>85.35</v>
      </c>
      <c r="E28458">
        <v>87.99</v>
      </c>
      <c r="F28458">
        <v>64.099999999999994</v>
      </c>
      <c r="G28458">
        <v>47.32</v>
      </c>
      <c r="H28458" s="172">
        <v>75.98</v>
      </c>
      <c r="I28458">
        <v>103.15</v>
      </c>
      <c r="J28458">
        <v>105.33</v>
      </c>
      <c r="K28458">
        <v>92.03</v>
      </c>
      <c r="L28458" s="32">
        <v>78.08</v>
      </c>
      <c r="M28458" s="173">
        <v>48415</v>
      </c>
      <c r="N28458" t="s">
        <v>48</v>
      </c>
      <c r="O28458">
        <v>5</v>
      </c>
    </row>
    <row r="28459" spans="1:15" x14ac:dyDescent="0.25">
      <c r="A28459" s="2">
        <v>37071</v>
      </c>
      <c r="B28459">
        <v>1700</v>
      </c>
      <c r="C28459">
        <v>32.19</v>
      </c>
      <c r="D28459">
        <v>84.57</v>
      </c>
      <c r="E28459">
        <v>87.71</v>
      </c>
      <c r="F28459">
        <v>59.84</v>
      </c>
      <c r="G28459">
        <v>39.69</v>
      </c>
      <c r="H28459" s="172">
        <v>76.38</v>
      </c>
      <c r="I28459">
        <v>103.96</v>
      </c>
      <c r="J28459">
        <v>106.3</v>
      </c>
      <c r="K28459">
        <v>92.68</v>
      </c>
      <c r="L28459" s="32">
        <v>78.510000000000005</v>
      </c>
      <c r="M28459" s="173">
        <v>48199</v>
      </c>
      <c r="N28459" t="s">
        <v>48</v>
      </c>
      <c r="O28459">
        <v>5</v>
      </c>
    </row>
    <row r="28460" spans="1:15" x14ac:dyDescent="0.25">
      <c r="A28460" s="2">
        <v>37071</v>
      </c>
      <c r="B28460">
        <v>1800</v>
      </c>
      <c r="C28460">
        <v>27.78</v>
      </c>
      <c r="D28460">
        <v>76.8</v>
      </c>
      <c r="E28460">
        <v>79.739999999999995</v>
      </c>
      <c r="F28460">
        <v>53.75</v>
      </c>
      <c r="G28460">
        <v>33.57</v>
      </c>
      <c r="H28460" s="172">
        <v>71.069999999999993</v>
      </c>
      <c r="I28460">
        <v>98.95</v>
      </c>
      <c r="J28460">
        <v>101.31</v>
      </c>
      <c r="K28460">
        <v>87.55</v>
      </c>
      <c r="L28460" s="32">
        <v>73.22</v>
      </c>
      <c r="M28460" s="173">
        <v>47449</v>
      </c>
      <c r="N28460" t="s">
        <v>48</v>
      </c>
      <c r="O28460">
        <v>5</v>
      </c>
    </row>
    <row r="28461" spans="1:15" x14ac:dyDescent="0.25">
      <c r="A28461" s="2">
        <v>37071</v>
      </c>
      <c r="B28461">
        <v>1900</v>
      </c>
      <c r="C28461">
        <v>32.11</v>
      </c>
      <c r="D28461">
        <v>53.68</v>
      </c>
      <c r="E28461">
        <v>54.75</v>
      </c>
      <c r="F28461">
        <v>42.6</v>
      </c>
      <c r="G28461">
        <v>32.47</v>
      </c>
      <c r="H28461" s="172">
        <v>60</v>
      </c>
      <c r="I28461">
        <v>85.55</v>
      </c>
      <c r="J28461">
        <v>86.45</v>
      </c>
      <c r="K28461">
        <v>75.03</v>
      </c>
      <c r="L28461" s="32">
        <v>62.09</v>
      </c>
      <c r="M28461" s="173">
        <v>45932</v>
      </c>
      <c r="N28461" t="s">
        <v>48</v>
      </c>
      <c r="O28461">
        <v>5</v>
      </c>
    </row>
    <row r="28462" spans="1:15" x14ac:dyDescent="0.25">
      <c r="A28462" s="2">
        <v>37071</v>
      </c>
      <c r="B28462">
        <v>2000</v>
      </c>
      <c r="C28462">
        <v>34.630000000000003</v>
      </c>
      <c r="D28462">
        <v>37.25</v>
      </c>
      <c r="E28462">
        <v>36.99</v>
      </c>
      <c r="F28462">
        <v>33.869999999999997</v>
      </c>
      <c r="G28462">
        <v>33.94</v>
      </c>
      <c r="H28462" s="172">
        <v>47.4</v>
      </c>
      <c r="I28462">
        <v>62.87</v>
      </c>
      <c r="J28462">
        <v>64.180000000000007</v>
      </c>
      <c r="K28462">
        <v>56.54</v>
      </c>
      <c r="L28462" s="32">
        <v>48.6</v>
      </c>
      <c r="M28462" s="173">
        <v>44229</v>
      </c>
      <c r="N28462" t="s">
        <v>48</v>
      </c>
      <c r="O28462">
        <v>5</v>
      </c>
    </row>
    <row r="28463" spans="1:15" x14ac:dyDescent="0.25">
      <c r="A28463" s="2">
        <v>37071</v>
      </c>
      <c r="B28463">
        <v>2100</v>
      </c>
      <c r="C28463">
        <v>51.44</v>
      </c>
      <c r="D28463">
        <v>53.85</v>
      </c>
      <c r="E28463">
        <v>53.64</v>
      </c>
      <c r="F28463">
        <v>51.06</v>
      </c>
      <c r="G28463">
        <v>51.1</v>
      </c>
      <c r="H28463" s="172">
        <v>45</v>
      </c>
      <c r="I28463">
        <v>49.83</v>
      </c>
      <c r="J28463">
        <v>50.24</v>
      </c>
      <c r="K28463">
        <v>47.85</v>
      </c>
      <c r="L28463" s="32">
        <v>45.37</v>
      </c>
      <c r="M28463" s="173">
        <v>43073</v>
      </c>
      <c r="N28463" t="s">
        <v>48</v>
      </c>
      <c r="O28463">
        <v>5</v>
      </c>
    </row>
    <row r="28464" spans="1:15" x14ac:dyDescent="0.25">
      <c r="A28464" s="2">
        <v>37071</v>
      </c>
      <c r="B28464">
        <v>2200</v>
      </c>
      <c r="C28464">
        <v>47.57</v>
      </c>
      <c r="D28464">
        <v>50.4</v>
      </c>
      <c r="E28464">
        <v>50.21</v>
      </c>
      <c r="F28464">
        <v>47.37</v>
      </c>
      <c r="G28464">
        <v>47.39</v>
      </c>
      <c r="H28464" s="172">
        <v>45</v>
      </c>
      <c r="I28464">
        <v>47.92</v>
      </c>
      <c r="J28464">
        <v>48.17</v>
      </c>
      <c r="K28464">
        <v>46.73</v>
      </c>
      <c r="L28464" s="32">
        <v>45.23</v>
      </c>
      <c r="M28464" s="173">
        <v>42579</v>
      </c>
      <c r="N28464" t="s">
        <v>48</v>
      </c>
      <c r="O28464">
        <v>5</v>
      </c>
    </row>
    <row r="28465" spans="1:15" x14ac:dyDescent="0.25">
      <c r="A28465" s="2">
        <v>37071</v>
      </c>
      <c r="B28465">
        <v>2300</v>
      </c>
      <c r="C28465">
        <v>40.770000000000003</v>
      </c>
      <c r="D28465">
        <v>44.19</v>
      </c>
      <c r="E28465">
        <v>44.03</v>
      </c>
      <c r="F28465">
        <v>40.770000000000003</v>
      </c>
      <c r="G28465">
        <v>40.770000000000003</v>
      </c>
      <c r="H28465" s="172">
        <v>44.03</v>
      </c>
      <c r="I28465">
        <v>46.24</v>
      </c>
      <c r="J28465">
        <v>48.34</v>
      </c>
      <c r="K28465">
        <v>44.03</v>
      </c>
      <c r="L28465" s="32">
        <v>44.03</v>
      </c>
      <c r="M28465" s="173">
        <v>40001</v>
      </c>
      <c r="N28465" t="s">
        <v>48</v>
      </c>
      <c r="O28465">
        <v>5</v>
      </c>
    </row>
    <row r="28466" spans="1:15" x14ac:dyDescent="0.25">
      <c r="A28466" s="2">
        <v>37071</v>
      </c>
      <c r="B28466">
        <v>2400</v>
      </c>
      <c r="C28466">
        <v>28.98</v>
      </c>
      <c r="D28466">
        <v>32.93</v>
      </c>
      <c r="E28466">
        <v>32.770000000000003</v>
      </c>
      <c r="F28466">
        <v>28.98</v>
      </c>
      <c r="G28466">
        <v>28.98</v>
      </c>
      <c r="H28466" s="172">
        <v>35</v>
      </c>
      <c r="I28466">
        <v>35</v>
      </c>
      <c r="J28466">
        <v>35</v>
      </c>
      <c r="K28466">
        <v>35</v>
      </c>
      <c r="L28466" s="32">
        <v>35</v>
      </c>
      <c r="M28466" s="173">
        <v>36869</v>
      </c>
      <c r="N28466" t="s">
        <v>47</v>
      </c>
      <c r="O28466">
        <v>5</v>
      </c>
    </row>
    <row r="28467" spans="1:15" x14ac:dyDescent="0.25">
      <c r="A28467" s="2">
        <v>37072</v>
      </c>
      <c r="B28467">
        <v>100</v>
      </c>
      <c r="C28467">
        <v>20.5</v>
      </c>
      <c r="D28467">
        <v>25.81</v>
      </c>
      <c r="E28467">
        <v>25.19</v>
      </c>
      <c r="F28467">
        <v>21.9</v>
      </c>
      <c r="G28467">
        <v>20.11</v>
      </c>
      <c r="H28467" s="172">
        <v>32.14</v>
      </c>
      <c r="I28467">
        <v>32.08</v>
      </c>
      <c r="J28467">
        <v>32.090000000000003</v>
      </c>
      <c r="K28467">
        <v>32.54</v>
      </c>
      <c r="L28467" s="32">
        <v>32</v>
      </c>
      <c r="M28467" s="173">
        <v>34004</v>
      </c>
      <c r="N28467" t="s">
        <v>47</v>
      </c>
      <c r="O28467">
        <v>6</v>
      </c>
    </row>
    <row r="28468" spans="1:15" x14ac:dyDescent="0.25">
      <c r="A28468" s="2">
        <v>37072</v>
      </c>
      <c r="B28468">
        <v>200</v>
      </c>
      <c r="C28468">
        <v>18.25</v>
      </c>
      <c r="D28468">
        <v>22.95</v>
      </c>
      <c r="E28468">
        <v>21.26</v>
      </c>
      <c r="F28468">
        <v>22.89</v>
      </c>
      <c r="G28468">
        <v>17.05</v>
      </c>
      <c r="H28468" s="172">
        <v>25</v>
      </c>
      <c r="I28468">
        <v>24.36</v>
      </c>
      <c r="J28468">
        <v>24.42</v>
      </c>
      <c r="K28468">
        <v>29.33</v>
      </c>
      <c r="L28468" s="32">
        <v>23.41</v>
      </c>
      <c r="M28468" s="173">
        <v>31711</v>
      </c>
      <c r="N28468" t="s">
        <v>47</v>
      </c>
      <c r="O28468">
        <v>6</v>
      </c>
    </row>
    <row r="28469" spans="1:15" x14ac:dyDescent="0.25">
      <c r="A28469" s="2">
        <v>37072</v>
      </c>
      <c r="B28469">
        <v>300</v>
      </c>
      <c r="C28469">
        <v>17.45</v>
      </c>
      <c r="D28469">
        <v>17.45</v>
      </c>
      <c r="E28469">
        <v>17.45</v>
      </c>
      <c r="F28469">
        <v>17.45</v>
      </c>
      <c r="G28469">
        <v>17.45</v>
      </c>
      <c r="H28469" s="172">
        <v>20.399999999999999</v>
      </c>
      <c r="I28469">
        <v>19.72</v>
      </c>
      <c r="J28469">
        <v>19.78</v>
      </c>
      <c r="K28469">
        <v>25</v>
      </c>
      <c r="L28469" s="32">
        <v>18.7</v>
      </c>
      <c r="M28469" s="173">
        <v>30321</v>
      </c>
      <c r="N28469" t="s">
        <v>47</v>
      </c>
      <c r="O28469">
        <v>6</v>
      </c>
    </row>
    <row r="28470" spans="1:15" x14ac:dyDescent="0.25">
      <c r="A28470" s="2">
        <v>37072</v>
      </c>
      <c r="B28470">
        <v>400</v>
      </c>
      <c r="C28470">
        <v>16.57</v>
      </c>
      <c r="D28470">
        <v>16.57</v>
      </c>
      <c r="E28470">
        <v>16.57</v>
      </c>
      <c r="F28470">
        <v>16.57</v>
      </c>
      <c r="G28470">
        <v>16.57</v>
      </c>
      <c r="H28470" s="172">
        <v>18.420000000000002</v>
      </c>
      <c r="I28470">
        <v>17.45</v>
      </c>
      <c r="J28470">
        <v>17.53</v>
      </c>
      <c r="K28470">
        <v>25</v>
      </c>
      <c r="L28470" s="32">
        <v>15.99</v>
      </c>
      <c r="M28470" s="173">
        <v>29299</v>
      </c>
      <c r="N28470" t="s">
        <v>47</v>
      </c>
      <c r="O28470">
        <v>6</v>
      </c>
    </row>
    <row r="28471" spans="1:15" x14ac:dyDescent="0.25">
      <c r="A28471" s="2">
        <v>37072</v>
      </c>
      <c r="B28471">
        <v>500</v>
      </c>
      <c r="C28471">
        <v>18.23</v>
      </c>
      <c r="D28471">
        <v>18.23</v>
      </c>
      <c r="E28471">
        <v>18.23</v>
      </c>
      <c r="F28471">
        <v>18.23</v>
      </c>
      <c r="G28471">
        <v>18.23</v>
      </c>
      <c r="H28471" s="172">
        <v>19.23</v>
      </c>
      <c r="I28471">
        <v>19.100000000000001</v>
      </c>
      <c r="J28471">
        <v>20.010000000000002</v>
      </c>
      <c r="K28471">
        <v>25</v>
      </c>
      <c r="L28471" s="32">
        <v>16.93</v>
      </c>
      <c r="M28471" s="173">
        <v>28779</v>
      </c>
      <c r="N28471" t="s">
        <v>47</v>
      </c>
      <c r="O28471">
        <v>6</v>
      </c>
    </row>
    <row r="28472" spans="1:15" x14ac:dyDescent="0.25">
      <c r="A28472" s="2">
        <v>37072</v>
      </c>
      <c r="B28472">
        <v>600</v>
      </c>
      <c r="C28472">
        <v>17.61</v>
      </c>
      <c r="D28472">
        <v>17.61</v>
      </c>
      <c r="E28472">
        <v>17.61</v>
      </c>
      <c r="F28472">
        <v>17.61</v>
      </c>
      <c r="G28472">
        <v>17.61</v>
      </c>
      <c r="H28472" s="172">
        <v>19.510000000000002</v>
      </c>
      <c r="I28472">
        <v>18.75</v>
      </c>
      <c r="J28472">
        <v>19.010000000000002</v>
      </c>
      <c r="K28472">
        <v>25</v>
      </c>
      <c r="L28472" s="32">
        <v>17.309999999999999</v>
      </c>
      <c r="M28472" s="173">
        <v>28647</v>
      </c>
      <c r="N28472" t="s">
        <v>47</v>
      </c>
      <c r="O28472">
        <v>6</v>
      </c>
    </row>
    <row r="28473" spans="1:15" x14ac:dyDescent="0.25">
      <c r="A28473" s="2">
        <v>37072</v>
      </c>
      <c r="B28473">
        <v>700</v>
      </c>
      <c r="C28473">
        <v>19.149999999999999</v>
      </c>
      <c r="D28473">
        <v>18.2</v>
      </c>
      <c r="E28473">
        <v>18.100000000000001</v>
      </c>
      <c r="F28473">
        <v>20.260000000000002</v>
      </c>
      <c r="G28473">
        <v>18.559999999999999</v>
      </c>
      <c r="H28473" s="172">
        <v>21</v>
      </c>
      <c r="I28473">
        <v>20.38</v>
      </c>
      <c r="J28473">
        <v>20.51</v>
      </c>
      <c r="K28473">
        <v>25</v>
      </c>
      <c r="L28473" s="32">
        <v>19.41</v>
      </c>
      <c r="M28473" s="173">
        <v>29123</v>
      </c>
      <c r="N28473" t="s">
        <v>47</v>
      </c>
      <c r="O28473">
        <v>6</v>
      </c>
    </row>
    <row r="28474" spans="1:15" x14ac:dyDescent="0.25">
      <c r="A28474" s="2">
        <v>37072</v>
      </c>
      <c r="B28474">
        <v>800</v>
      </c>
      <c r="C28474">
        <v>24.65</v>
      </c>
      <c r="D28474">
        <v>23.32</v>
      </c>
      <c r="E28474">
        <v>23.1</v>
      </c>
      <c r="F28474">
        <v>26.52</v>
      </c>
      <c r="G28474">
        <v>23.71</v>
      </c>
      <c r="H28474" s="172">
        <v>20.43</v>
      </c>
      <c r="I28474">
        <v>21.99</v>
      </c>
      <c r="J28474">
        <v>23.58</v>
      </c>
      <c r="K28474">
        <v>21.01</v>
      </c>
      <c r="L28474" s="32">
        <v>20.2</v>
      </c>
      <c r="M28474" s="173">
        <v>31786</v>
      </c>
      <c r="N28474" t="s">
        <v>48</v>
      </c>
      <c r="O28474">
        <v>6</v>
      </c>
    </row>
    <row r="28475" spans="1:15" x14ac:dyDescent="0.25">
      <c r="A28475" s="2">
        <v>37072</v>
      </c>
      <c r="B28475">
        <v>900</v>
      </c>
      <c r="C28475">
        <v>28.09</v>
      </c>
      <c r="D28475">
        <v>40.64</v>
      </c>
      <c r="E28475">
        <v>40.97</v>
      </c>
      <c r="F28475">
        <v>35.71</v>
      </c>
      <c r="G28475">
        <v>28.62</v>
      </c>
      <c r="H28475" s="172">
        <v>26.87</v>
      </c>
      <c r="I28475">
        <v>34.68</v>
      </c>
      <c r="J28475">
        <v>36.51</v>
      </c>
      <c r="K28475">
        <v>30.57</v>
      </c>
      <c r="L28475" s="32">
        <v>27.22</v>
      </c>
      <c r="M28475" s="173">
        <v>35923</v>
      </c>
      <c r="N28475" t="s">
        <v>48</v>
      </c>
      <c r="O28475">
        <v>6</v>
      </c>
    </row>
    <row r="28476" spans="1:15" x14ac:dyDescent="0.25">
      <c r="A28476" s="2">
        <v>37072</v>
      </c>
      <c r="B28476">
        <v>1000</v>
      </c>
      <c r="C28476">
        <v>33.049999999999997</v>
      </c>
      <c r="D28476">
        <v>63.15</v>
      </c>
      <c r="E28476">
        <v>57.09</v>
      </c>
      <c r="F28476">
        <v>48.89</v>
      </c>
      <c r="G28476">
        <v>34.549999999999997</v>
      </c>
      <c r="H28476" s="172">
        <v>32.33</v>
      </c>
      <c r="I28476">
        <v>47.76</v>
      </c>
      <c r="J28476">
        <v>48.48</v>
      </c>
      <c r="K28476">
        <v>42.42</v>
      </c>
      <c r="L28476" s="32">
        <v>46.25</v>
      </c>
      <c r="M28476" s="173">
        <v>39541</v>
      </c>
      <c r="N28476" t="s">
        <v>48</v>
      </c>
      <c r="O28476">
        <v>6</v>
      </c>
    </row>
    <row r="28477" spans="1:15" x14ac:dyDescent="0.25">
      <c r="A28477" s="2">
        <v>37072</v>
      </c>
      <c r="B28477">
        <v>1100</v>
      </c>
      <c r="C28477">
        <v>50.2</v>
      </c>
      <c r="D28477">
        <v>91.21</v>
      </c>
      <c r="E28477">
        <v>74.180000000000007</v>
      </c>
      <c r="F28477">
        <v>74.209999999999994</v>
      </c>
      <c r="G28477">
        <v>55.91</v>
      </c>
      <c r="H28477" s="172">
        <v>32.08</v>
      </c>
      <c r="I28477">
        <v>71.67</v>
      </c>
      <c r="J28477">
        <v>74.87</v>
      </c>
      <c r="K28477">
        <v>57.76</v>
      </c>
      <c r="L28477" s="32">
        <v>67.09</v>
      </c>
      <c r="M28477" s="173">
        <v>42404</v>
      </c>
      <c r="N28477" t="s">
        <v>48</v>
      </c>
      <c r="O28477">
        <v>6</v>
      </c>
    </row>
    <row r="28478" spans="1:15" x14ac:dyDescent="0.25">
      <c r="A28478" s="2">
        <v>37072</v>
      </c>
      <c r="B28478">
        <v>1200</v>
      </c>
      <c r="C28478">
        <v>51.43</v>
      </c>
      <c r="D28478">
        <v>105</v>
      </c>
      <c r="E28478">
        <v>108.61</v>
      </c>
      <c r="F28478">
        <v>81.87</v>
      </c>
      <c r="G28478">
        <v>56.84</v>
      </c>
      <c r="H28478" s="172">
        <v>38.24</v>
      </c>
      <c r="I28478">
        <v>59.75</v>
      </c>
      <c r="J28478">
        <v>61.46</v>
      </c>
      <c r="K28478">
        <v>51.03</v>
      </c>
      <c r="L28478" s="32">
        <v>39.65</v>
      </c>
      <c r="M28478" s="173">
        <v>44584</v>
      </c>
      <c r="N28478" t="s">
        <v>48</v>
      </c>
      <c r="O28478">
        <v>6</v>
      </c>
    </row>
    <row r="28479" spans="1:15" x14ac:dyDescent="0.25">
      <c r="A28479" s="2">
        <v>37072</v>
      </c>
      <c r="B28479">
        <v>1300</v>
      </c>
      <c r="C28479">
        <v>24.07</v>
      </c>
      <c r="D28479">
        <v>91.95</v>
      </c>
      <c r="E28479">
        <v>96.3</v>
      </c>
      <c r="F28479">
        <v>65.55</v>
      </c>
      <c r="G28479">
        <v>33.979999999999997</v>
      </c>
      <c r="H28479" s="172">
        <v>43.72</v>
      </c>
      <c r="I28479">
        <v>85.05</v>
      </c>
      <c r="J28479">
        <v>89.56</v>
      </c>
      <c r="K28479">
        <v>67.97</v>
      </c>
      <c r="L28479" s="32">
        <v>46.38</v>
      </c>
      <c r="M28479" s="173">
        <v>45563</v>
      </c>
      <c r="N28479" t="s">
        <v>48</v>
      </c>
      <c r="O28479">
        <v>6</v>
      </c>
    </row>
    <row r="28480" spans="1:15" x14ac:dyDescent="0.25">
      <c r="A28480" s="2">
        <v>37072</v>
      </c>
      <c r="B28480">
        <v>1400</v>
      </c>
      <c r="C28480">
        <v>23.84</v>
      </c>
      <c r="D28480">
        <v>90.37</v>
      </c>
      <c r="E28480">
        <v>94.63</v>
      </c>
      <c r="F28480">
        <v>66.08</v>
      </c>
      <c r="G28480">
        <v>34.229999999999997</v>
      </c>
      <c r="H28480" s="172">
        <v>46.26</v>
      </c>
      <c r="I28480">
        <v>105.17</v>
      </c>
      <c r="J28480">
        <v>109.86</v>
      </c>
      <c r="K28480">
        <v>81.28</v>
      </c>
      <c r="L28480" s="32">
        <v>50.1</v>
      </c>
      <c r="M28480" s="173">
        <v>45903</v>
      </c>
      <c r="N28480" t="s">
        <v>48</v>
      </c>
      <c r="O28480">
        <v>6</v>
      </c>
    </row>
    <row r="28481" spans="1:15" x14ac:dyDescent="0.25">
      <c r="A28481" s="2">
        <v>37072</v>
      </c>
      <c r="B28481">
        <v>1500</v>
      </c>
      <c r="C28481">
        <v>24.71</v>
      </c>
      <c r="D28481">
        <v>88.38</v>
      </c>
      <c r="E28481">
        <v>92.65</v>
      </c>
      <c r="F28481">
        <v>64.98</v>
      </c>
      <c r="G28481">
        <v>32.979999999999997</v>
      </c>
      <c r="H28481" s="172">
        <v>46.25</v>
      </c>
      <c r="I28481">
        <v>104.64</v>
      </c>
      <c r="J28481">
        <v>109.3</v>
      </c>
      <c r="K28481">
        <v>80.97</v>
      </c>
      <c r="L28481" s="32">
        <v>50.06</v>
      </c>
      <c r="M28481" s="173">
        <v>46032</v>
      </c>
      <c r="N28481" t="s">
        <v>48</v>
      </c>
      <c r="O28481">
        <v>6</v>
      </c>
    </row>
    <row r="28482" spans="1:15" x14ac:dyDescent="0.25">
      <c r="A28482" s="2">
        <v>37072</v>
      </c>
      <c r="B28482">
        <v>1600</v>
      </c>
      <c r="C28482">
        <v>29.48</v>
      </c>
      <c r="D28482">
        <v>44.61</v>
      </c>
      <c r="E28482">
        <v>45.68</v>
      </c>
      <c r="F28482">
        <v>46.08</v>
      </c>
      <c r="G28482">
        <v>33.450000000000003</v>
      </c>
      <c r="H28482" s="172">
        <v>47.82</v>
      </c>
      <c r="I28482">
        <v>105.83</v>
      </c>
      <c r="J28482">
        <v>110.01</v>
      </c>
      <c r="K28482">
        <v>82.29</v>
      </c>
      <c r="L28482" s="32">
        <v>51.65</v>
      </c>
      <c r="M28482" s="173">
        <v>45934</v>
      </c>
      <c r="N28482" t="s">
        <v>48</v>
      </c>
      <c r="O28482">
        <v>6</v>
      </c>
    </row>
    <row r="28483" spans="1:15" x14ac:dyDescent="0.25">
      <c r="A28483" s="2">
        <v>37072</v>
      </c>
      <c r="B28483">
        <v>1700</v>
      </c>
      <c r="C28483">
        <v>64.37</v>
      </c>
      <c r="D28483">
        <v>64.31</v>
      </c>
      <c r="E28483">
        <v>64.11</v>
      </c>
      <c r="F28483">
        <v>70.97</v>
      </c>
      <c r="G28483">
        <v>67.13</v>
      </c>
      <c r="H28483" s="172">
        <v>46.36</v>
      </c>
      <c r="I28483">
        <v>118.87</v>
      </c>
      <c r="J28483">
        <v>113.4</v>
      </c>
      <c r="K28483">
        <v>88.95</v>
      </c>
      <c r="L28483" s="32">
        <v>52.13</v>
      </c>
      <c r="M28483" s="173">
        <v>45698</v>
      </c>
      <c r="N28483" t="s">
        <v>48</v>
      </c>
      <c r="O28483">
        <v>6</v>
      </c>
    </row>
    <row r="28484" spans="1:15" x14ac:dyDescent="0.25">
      <c r="A28484" s="2">
        <v>37072</v>
      </c>
      <c r="B28484">
        <v>1800</v>
      </c>
      <c r="C28484">
        <v>26.89</v>
      </c>
      <c r="D28484">
        <v>60.41</v>
      </c>
      <c r="E28484">
        <v>62.52</v>
      </c>
      <c r="F28484">
        <v>54.42</v>
      </c>
      <c r="G28484">
        <v>33.44</v>
      </c>
      <c r="H28484" s="172">
        <v>45</v>
      </c>
      <c r="I28484">
        <v>94.4</v>
      </c>
      <c r="J28484">
        <v>98.34</v>
      </c>
      <c r="K28484">
        <v>74.37</v>
      </c>
      <c r="L28484" s="32">
        <v>48.22</v>
      </c>
      <c r="M28484" s="173">
        <v>44899</v>
      </c>
      <c r="N28484" t="s">
        <v>48</v>
      </c>
      <c r="O28484">
        <v>6</v>
      </c>
    </row>
    <row r="28485" spans="1:15" x14ac:dyDescent="0.25">
      <c r="A28485" s="2">
        <v>37072</v>
      </c>
      <c r="B28485">
        <v>1900</v>
      </c>
      <c r="C28485">
        <v>18.34</v>
      </c>
      <c r="D28485">
        <v>18.5</v>
      </c>
      <c r="E28485">
        <v>18.190000000000001</v>
      </c>
      <c r="F28485">
        <v>31.43</v>
      </c>
      <c r="G28485">
        <v>24.41</v>
      </c>
      <c r="H28485" s="172">
        <v>35.549999999999997</v>
      </c>
      <c r="I28485">
        <v>68.239999999999995</v>
      </c>
      <c r="J28485">
        <v>66.8</v>
      </c>
      <c r="K28485">
        <v>54.8</v>
      </c>
      <c r="L28485" s="32">
        <v>38.06</v>
      </c>
      <c r="M28485" s="173">
        <v>43592</v>
      </c>
      <c r="N28485" t="s">
        <v>48</v>
      </c>
      <c r="O28485">
        <v>6</v>
      </c>
    </row>
    <row r="28486" spans="1:15" x14ac:dyDescent="0.25">
      <c r="A28486" s="2">
        <v>37072</v>
      </c>
      <c r="B28486">
        <v>2000</v>
      </c>
      <c r="C28486">
        <v>20.079999999999998</v>
      </c>
      <c r="D28486">
        <v>36.520000000000003</v>
      </c>
      <c r="E28486">
        <v>46.32</v>
      </c>
      <c r="F28486">
        <v>33.909999999999997</v>
      </c>
      <c r="G28486">
        <v>27</v>
      </c>
      <c r="H28486" s="172">
        <v>34.78</v>
      </c>
      <c r="I28486">
        <v>45.2</v>
      </c>
      <c r="J28486">
        <v>46.03</v>
      </c>
      <c r="K28486">
        <v>40.98</v>
      </c>
      <c r="L28486" s="32">
        <v>35.46</v>
      </c>
      <c r="M28486" s="173">
        <v>42234</v>
      </c>
      <c r="N28486" t="s">
        <v>48</v>
      </c>
      <c r="O28486">
        <v>6</v>
      </c>
    </row>
    <row r="28487" spans="1:15" x14ac:dyDescent="0.25">
      <c r="A28487" s="2">
        <v>37072</v>
      </c>
      <c r="B28487">
        <v>2100</v>
      </c>
      <c r="C28487">
        <v>30.54</v>
      </c>
      <c r="D28487">
        <v>48.45</v>
      </c>
      <c r="E28487">
        <v>56.69</v>
      </c>
      <c r="F28487">
        <v>44.83</v>
      </c>
      <c r="G28487">
        <v>40.299999999999997</v>
      </c>
      <c r="H28487" s="172">
        <v>32.49</v>
      </c>
      <c r="I28487">
        <v>47.3</v>
      </c>
      <c r="J28487">
        <v>48.47</v>
      </c>
      <c r="K28487">
        <v>41.3</v>
      </c>
      <c r="L28487" s="32">
        <v>33.630000000000003</v>
      </c>
      <c r="M28487" s="173">
        <v>41494</v>
      </c>
      <c r="N28487" t="s">
        <v>48</v>
      </c>
      <c r="O28487">
        <v>6</v>
      </c>
    </row>
    <row r="28488" spans="1:15" x14ac:dyDescent="0.25">
      <c r="A28488" s="2">
        <v>37072</v>
      </c>
      <c r="B28488">
        <v>2200</v>
      </c>
      <c r="C28488">
        <v>39.57</v>
      </c>
      <c r="D28488">
        <v>45.67</v>
      </c>
      <c r="E28488">
        <v>47.75</v>
      </c>
      <c r="F28488">
        <v>51.55</v>
      </c>
      <c r="G28488">
        <v>46.63</v>
      </c>
      <c r="H28488" s="172">
        <v>35.32</v>
      </c>
      <c r="I28488">
        <v>47.51</v>
      </c>
      <c r="J28488">
        <v>48.47</v>
      </c>
      <c r="K28488">
        <v>42.57</v>
      </c>
      <c r="L28488" s="32">
        <v>36.26</v>
      </c>
      <c r="M28488" s="173">
        <v>41069</v>
      </c>
      <c r="N28488" t="s">
        <v>48</v>
      </c>
      <c r="O28488">
        <v>6</v>
      </c>
    </row>
    <row r="28489" spans="1:15" x14ac:dyDescent="0.25">
      <c r="A28489" s="2">
        <v>37072</v>
      </c>
      <c r="B28489">
        <v>2300</v>
      </c>
      <c r="C28489">
        <v>39.700000000000003</v>
      </c>
      <c r="D28489">
        <v>43.35</v>
      </c>
      <c r="E28489">
        <v>43.02</v>
      </c>
      <c r="F28489">
        <v>39.81</v>
      </c>
      <c r="G28489">
        <v>39.71</v>
      </c>
      <c r="H28489" s="172">
        <v>29.52</v>
      </c>
      <c r="I28489">
        <v>48.45</v>
      </c>
      <c r="J28489">
        <v>50.37</v>
      </c>
      <c r="K28489">
        <v>40.57</v>
      </c>
      <c r="L28489" s="32">
        <v>30.95</v>
      </c>
      <c r="M28489" s="173">
        <v>38596</v>
      </c>
      <c r="N28489" t="s">
        <v>48</v>
      </c>
      <c r="O28489">
        <v>6</v>
      </c>
    </row>
    <row r="28490" spans="1:15" x14ac:dyDescent="0.25">
      <c r="A28490" s="2">
        <v>37072</v>
      </c>
      <c r="B28490">
        <v>2400</v>
      </c>
      <c r="C28490">
        <v>26.86</v>
      </c>
      <c r="D28490">
        <v>33.69</v>
      </c>
      <c r="E28490">
        <v>30.91</v>
      </c>
      <c r="F28490">
        <v>28.02</v>
      </c>
      <c r="G28490">
        <v>27.06</v>
      </c>
      <c r="H28490" s="172">
        <v>44.04</v>
      </c>
      <c r="I28490">
        <v>44.04</v>
      </c>
      <c r="J28490">
        <v>44.04</v>
      </c>
      <c r="K28490">
        <v>44.04</v>
      </c>
      <c r="L28490" s="32">
        <v>44.04</v>
      </c>
      <c r="M28490" s="173">
        <v>35760</v>
      </c>
      <c r="N28490" t="s">
        <v>47</v>
      </c>
      <c r="O28490">
        <v>6</v>
      </c>
    </row>
    <row r="28491" spans="1:15" x14ac:dyDescent="0.25">
      <c r="A28491" s="2">
        <v>37073</v>
      </c>
      <c r="B28491">
        <v>100</v>
      </c>
      <c r="C28491">
        <v>20.079999999999998</v>
      </c>
      <c r="D28491">
        <v>28.12</v>
      </c>
      <c r="E28491">
        <v>24.51</v>
      </c>
      <c r="F28491">
        <v>21.5</v>
      </c>
      <c r="G28491">
        <v>20.34</v>
      </c>
      <c r="H28491" s="172">
        <v>25.83</v>
      </c>
      <c r="I28491">
        <v>31.31</v>
      </c>
      <c r="J28491">
        <v>31.36</v>
      </c>
      <c r="K28491">
        <v>30.72</v>
      </c>
      <c r="L28491" s="32">
        <v>25.69</v>
      </c>
      <c r="M28491" s="173">
        <v>32664</v>
      </c>
      <c r="N28491" t="s">
        <v>47</v>
      </c>
      <c r="O28491">
        <v>7</v>
      </c>
    </row>
    <row r="28492" spans="1:15" x14ac:dyDescent="0.25">
      <c r="A28492" s="2">
        <v>37073</v>
      </c>
      <c r="B28492">
        <v>200</v>
      </c>
      <c r="C28492">
        <v>16.55</v>
      </c>
      <c r="D28492">
        <v>19.239999999999998</v>
      </c>
      <c r="E28492">
        <v>19.489999999999998</v>
      </c>
      <c r="F28492">
        <v>16.55</v>
      </c>
      <c r="G28492">
        <v>16.55</v>
      </c>
      <c r="H28492" s="172">
        <v>22.22</v>
      </c>
      <c r="I28492">
        <v>22.78</v>
      </c>
      <c r="J28492">
        <v>23</v>
      </c>
      <c r="K28492">
        <v>28.18</v>
      </c>
      <c r="L28492" s="32">
        <v>20.350000000000001</v>
      </c>
      <c r="M28492" s="173">
        <v>30571</v>
      </c>
      <c r="N28492" t="s">
        <v>47</v>
      </c>
      <c r="O28492">
        <v>7</v>
      </c>
    </row>
    <row r="28493" spans="1:15" x14ac:dyDescent="0.25">
      <c r="A28493" s="2">
        <v>37073</v>
      </c>
      <c r="B28493">
        <v>300</v>
      </c>
      <c r="C28493">
        <v>18.37</v>
      </c>
      <c r="D28493">
        <v>18.37</v>
      </c>
      <c r="E28493">
        <v>18.37</v>
      </c>
      <c r="F28493">
        <v>18.37</v>
      </c>
      <c r="G28493">
        <v>18.37</v>
      </c>
      <c r="H28493" s="172">
        <v>18.809999999999999</v>
      </c>
      <c r="I28493">
        <v>17.79</v>
      </c>
      <c r="J28493">
        <v>17.95</v>
      </c>
      <c r="K28493">
        <v>26.25</v>
      </c>
      <c r="L28493" s="32">
        <v>15.99</v>
      </c>
      <c r="M28493" s="173">
        <v>29179</v>
      </c>
      <c r="N28493" t="s">
        <v>47</v>
      </c>
      <c r="O28493">
        <v>7</v>
      </c>
    </row>
    <row r="28494" spans="1:15" x14ac:dyDescent="0.25">
      <c r="A28494" s="2">
        <v>37073</v>
      </c>
      <c r="B28494">
        <v>400</v>
      </c>
      <c r="C28494">
        <v>17.350000000000001</v>
      </c>
      <c r="D28494">
        <v>17.350000000000001</v>
      </c>
      <c r="E28494">
        <v>17.350000000000001</v>
      </c>
      <c r="F28494">
        <v>17.350000000000001</v>
      </c>
      <c r="G28494">
        <v>17.350000000000001</v>
      </c>
      <c r="H28494" s="172">
        <v>17.440000000000001</v>
      </c>
      <c r="I28494">
        <v>16.329999999999998</v>
      </c>
      <c r="J28494">
        <v>16.510000000000002</v>
      </c>
      <c r="K28494">
        <v>25.5</v>
      </c>
      <c r="L28494" s="32">
        <v>14.39</v>
      </c>
      <c r="M28494" s="173">
        <v>28221</v>
      </c>
      <c r="N28494" t="s">
        <v>47</v>
      </c>
      <c r="O28494">
        <v>7</v>
      </c>
    </row>
    <row r="28495" spans="1:15" x14ac:dyDescent="0.25">
      <c r="A28495" s="2">
        <v>37073</v>
      </c>
      <c r="B28495">
        <v>500</v>
      </c>
      <c r="C28495">
        <v>15.04</v>
      </c>
      <c r="D28495">
        <v>15.04</v>
      </c>
      <c r="E28495">
        <v>15.04</v>
      </c>
      <c r="F28495">
        <v>15.04</v>
      </c>
      <c r="G28495">
        <v>15.04</v>
      </c>
      <c r="H28495" s="172">
        <v>15.44</v>
      </c>
      <c r="I28495">
        <v>17.3</v>
      </c>
      <c r="J28495">
        <v>20.010000000000002</v>
      </c>
      <c r="K28495">
        <v>24.89</v>
      </c>
      <c r="L28495" s="32">
        <v>11.86</v>
      </c>
      <c r="M28495" s="173">
        <v>27587</v>
      </c>
      <c r="N28495" t="s">
        <v>47</v>
      </c>
      <c r="O28495">
        <v>7</v>
      </c>
    </row>
    <row r="28496" spans="1:15" x14ac:dyDescent="0.25">
      <c r="A28496" s="2">
        <v>37073</v>
      </c>
      <c r="B28496">
        <v>600</v>
      </c>
      <c r="C28496">
        <v>15.73</v>
      </c>
      <c r="D28496">
        <v>15.73</v>
      </c>
      <c r="E28496">
        <v>15.73</v>
      </c>
      <c r="F28496">
        <v>15.73</v>
      </c>
      <c r="G28496">
        <v>15.73</v>
      </c>
      <c r="H28496" s="172">
        <v>15.54</v>
      </c>
      <c r="I28496">
        <v>16.920000000000002</v>
      </c>
      <c r="J28496">
        <v>19.010000000000002</v>
      </c>
      <c r="K28496">
        <v>24.65</v>
      </c>
      <c r="L28496" s="32">
        <v>12.03</v>
      </c>
      <c r="M28496" s="173">
        <v>27080</v>
      </c>
      <c r="N28496" t="s">
        <v>47</v>
      </c>
      <c r="O28496">
        <v>7</v>
      </c>
    </row>
    <row r="28497" spans="1:15" x14ac:dyDescent="0.25">
      <c r="A28497" s="2">
        <v>37073</v>
      </c>
      <c r="B28497">
        <v>700</v>
      </c>
      <c r="C28497">
        <v>14.5</v>
      </c>
      <c r="D28497">
        <v>14.5</v>
      </c>
      <c r="E28497">
        <v>14.5</v>
      </c>
      <c r="F28497">
        <v>14.5</v>
      </c>
      <c r="G28497">
        <v>14.5</v>
      </c>
      <c r="H28497" s="172">
        <v>16</v>
      </c>
      <c r="I28497">
        <v>17.899999999999999</v>
      </c>
      <c r="J28497">
        <v>20.51</v>
      </c>
      <c r="K28497">
        <v>24.84</v>
      </c>
      <c r="L28497" s="32">
        <v>12.6</v>
      </c>
      <c r="M28497" s="173">
        <v>27173</v>
      </c>
      <c r="N28497" t="s">
        <v>47</v>
      </c>
      <c r="O28497">
        <v>7</v>
      </c>
    </row>
    <row r="28498" spans="1:15" x14ac:dyDescent="0.25">
      <c r="A28498" s="2">
        <v>37073</v>
      </c>
      <c r="B28498">
        <v>800</v>
      </c>
      <c r="C28498">
        <v>16.14</v>
      </c>
      <c r="D28498">
        <v>16.14</v>
      </c>
      <c r="E28498">
        <v>16.14</v>
      </c>
      <c r="F28498">
        <v>16.14</v>
      </c>
      <c r="G28498">
        <v>16.14</v>
      </c>
      <c r="H28498" s="172">
        <v>18.649999999999999</v>
      </c>
      <c r="I28498">
        <v>20.36</v>
      </c>
      <c r="J28498">
        <v>22.86</v>
      </c>
      <c r="K28498">
        <v>24.58</v>
      </c>
      <c r="L28498" s="32">
        <v>16.36</v>
      </c>
      <c r="M28498" s="173">
        <v>29054</v>
      </c>
      <c r="N28498" t="s">
        <v>48</v>
      </c>
      <c r="O28498">
        <v>7</v>
      </c>
    </row>
    <row r="28499" spans="1:15" x14ac:dyDescent="0.25">
      <c r="A28499" s="2">
        <v>37073</v>
      </c>
      <c r="B28499">
        <v>900</v>
      </c>
      <c r="C28499">
        <v>18.16</v>
      </c>
      <c r="D28499">
        <v>19.29</v>
      </c>
      <c r="E28499">
        <v>18.420000000000002</v>
      </c>
      <c r="F28499">
        <v>18.39</v>
      </c>
      <c r="G28499">
        <v>18.510000000000002</v>
      </c>
      <c r="H28499" s="172">
        <v>23.27</v>
      </c>
      <c r="I28499">
        <v>24.34</v>
      </c>
      <c r="J28499">
        <v>24.73</v>
      </c>
      <c r="K28499">
        <v>23.83</v>
      </c>
      <c r="L28499" s="32">
        <v>23.28</v>
      </c>
      <c r="M28499" s="173">
        <v>32184</v>
      </c>
      <c r="N28499" t="s">
        <v>48</v>
      </c>
      <c r="O28499">
        <v>7</v>
      </c>
    </row>
    <row r="28500" spans="1:15" x14ac:dyDescent="0.25">
      <c r="A28500" s="2">
        <v>37073</v>
      </c>
      <c r="B28500">
        <v>1000</v>
      </c>
      <c r="C28500">
        <v>19.3</v>
      </c>
      <c r="D28500">
        <v>54.01</v>
      </c>
      <c r="E28500">
        <v>61.88</v>
      </c>
      <c r="F28500">
        <v>33.35</v>
      </c>
      <c r="G28500">
        <v>23.13</v>
      </c>
      <c r="H28500" s="172">
        <v>25.63</v>
      </c>
      <c r="I28500">
        <v>40.6</v>
      </c>
      <c r="J28500">
        <v>43.89</v>
      </c>
      <c r="K28500">
        <v>33.07</v>
      </c>
      <c r="L28500" s="32">
        <v>26.59</v>
      </c>
      <c r="M28500" s="173">
        <v>35351</v>
      </c>
      <c r="N28500" t="s">
        <v>48</v>
      </c>
      <c r="O28500">
        <v>7</v>
      </c>
    </row>
    <row r="28501" spans="1:15" x14ac:dyDescent="0.25">
      <c r="A28501" s="2">
        <v>37073</v>
      </c>
      <c r="B28501">
        <v>1100</v>
      </c>
      <c r="C28501">
        <v>19.690000000000001</v>
      </c>
      <c r="D28501">
        <v>67.08</v>
      </c>
      <c r="E28501">
        <v>83.92</v>
      </c>
      <c r="F28501">
        <v>34.76</v>
      </c>
      <c r="G28501">
        <v>24.34</v>
      </c>
      <c r="H28501" s="172">
        <v>28.81</v>
      </c>
      <c r="I28501">
        <v>47.03</v>
      </c>
      <c r="J28501">
        <v>48.46</v>
      </c>
      <c r="K28501">
        <v>39.61</v>
      </c>
      <c r="L28501" s="32">
        <v>30.2</v>
      </c>
      <c r="M28501" s="173">
        <v>37778</v>
      </c>
      <c r="N28501" t="s">
        <v>48</v>
      </c>
      <c r="O28501">
        <v>7</v>
      </c>
    </row>
    <row r="28502" spans="1:15" x14ac:dyDescent="0.25">
      <c r="A28502" s="2">
        <v>37073</v>
      </c>
      <c r="B28502">
        <v>1200</v>
      </c>
      <c r="C28502">
        <v>20.53</v>
      </c>
      <c r="D28502">
        <v>50</v>
      </c>
      <c r="E28502">
        <v>51.13</v>
      </c>
      <c r="F28502">
        <v>36.9</v>
      </c>
      <c r="G28502">
        <v>25.06</v>
      </c>
      <c r="H28502" s="172">
        <v>32</v>
      </c>
      <c r="I28502">
        <v>73.78</v>
      </c>
      <c r="J28502">
        <v>78.22</v>
      </c>
      <c r="K28502">
        <v>56.12</v>
      </c>
      <c r="L28502" s="32">
        <v>35.1</v>
      </c>
      <c r="M28502" s="173">
        <v>39361</v>
      </c>
      <c r="N28502" t="s">
        <v>48</v>
      </c>
      <c r="O28502">
        <v>7</v>
      </c>
    </row>
    <row r="28503" spans="1:15" x14ac:dyDescent="0.25">
      <c r="A28503" s="2">
        <v>37073</v>
      </c>
      <c r="B28503">
        <v>1300</v>
      </c>
      <c r="C28503">
        <v>21.76</v>
      </c>
      <c r="D28503">
        <v>48.48</v>
      </c>
      <c r="E28503">
        <v>49.18</v>
      </c>
      <c r="F28503">
        <v>25.01</v>
      </c>
      <c r="G28503">
        <v>29.07</v>
      </c>
      <c r="H28503" s="172">
        <v>32</v>
      </c>
      <c r="I28503">
        <v>51.12</v>
      </c>
      <c r="J28503">
        <v>52.63</v>
      </c>
      <c r="K28503">
        <v>43.32</v>
      </c>
      <c r="L28503" s="32">
        <v>33.450000000000003</v>
      </c>
      <c r="M28503" s="173">
        <v>40609</v>
      </c>
      <c r="N28503" t="s">
        <v>48</v>
      </c>
      <c r="O28503">
        <v>7</v>
      </c>
    </row>
    <row r="28504" spans="1:15" x14ac:dyDescent="0.25">
      <c r="A28504" s="2">
        <v>37073</v>
      </c>
      <c r="B28504">
        <v>1400</v>
      </c>
      <c r="C28504">
        <v>21.2</v>
      </c>
      <c r="D28504">
        <v>45.97</v>
      </c>
      <c r="E28504">
        <v>46.5</v>
      </c>
      <c r="F28504">
        <v>18.87</v>
      </c>
      <c r="G28504">
        <v>29.62</v>
      </c>
      <c r="H28504" s="172">
        <v>38.04</v>
      </c>
      <c r="I28504">
        <v>62.48</v>
      </c>
      <c r="J28504">
        <v>64.400000000000006</v>
      </c>
      <c r="K28504">
        <v>52.53</v>
      </c>
      <c r="L28504" s="32">
        <v>39.9</v>
      </c>
      <c r="M28504" s="173">
        <v>41391</v>
      </c>
      <c r="N28504" t="s">
        <v>48</v>
      </c>
      <c r="O28504">
        <v>7</v>
      </c>
    </row>
    <row r="28505" spans="1:15" x14ac:dyDescent="0.25">
      <c r="A28505" s="2">
        <v>37073</v>
      </c>
      <c r="B28505">
        <v>1500</v>
      </c>
      <c r="C28505">
        <v>22.54</v>
      </c>
      <c r="D28505">
        <v>44.48</v>
      </c>
      <c r="E28505">
        <v>44.85</v>
      </c>
      <c r="F28505">
        <v>18.510000000000002</v>
      </c>
      <c r="G28505">
        <v>29.45</v>
      </c>
      <c r="H28505" s="172">
        <v>39.869999999999997</v>
      </c>
      <c r="I28505">
        <v>71.91</v>
      </c>
      <c r="J28505">
        <v>74.41</v>
      </c>
      <c r="K28505">
        <v>58.86</v>
      </c>
      <c r="L28505" s="32">
        <v>42.32</v>
      </c>
      <c r="M28505" s="173">
        <v>41616</v>
      </c>
      <c r="N28505" t="s">
        <v>48</v>
      </c>
      <c r="O28505">
        <v>7</v>
      </c>
    </row>
    <row r="28506" spans="1:15" x14ac:dyDescent="0.25">
      <c r="A28506" s="2">
        <v>37073</v>
      </c>
      <c r="B28506">
        <v>1600</v>
      </c>
      <c r="C28506">
        <v>21.62</v>
      </c>
      <c r="D28506">
        <v>38.1</v>
      </c>
      <c r="E28506">
        <v>37.369999999999997</v>
      </c>
      <c r="F28506">
        <v>-12.92</v>
      </c>
      <c r="G28506">
        <v>33.950000000000003</v>
      </c>
      <c r="H28506" s="172">
        <v>40.270000000000003</v>
      </c>
      <c r="I28506">
        <v>81.97</v>
      </c>
      <c r="J28506">
        <v>85.23</v>
      </c>
      <c r="K28506">
        <v>64.989999999999995</v>
      </c>
      <c r="L28506" s="32">
        <v>43.46</v>
      </c>
      <c r="M28506" s="173">
        <v>41494</v>
      </c>
      <c r="N28506" t="s">
        <v>48</v>
      </c>
      <c r="O28506">
        <v>7</v>
      </c>
    </row>
    <row r="28507" spans="1:15" x14ac:dyDescent="0.25">
      <c r="A28507" s="2">
        <v>37073</v>
      </c>
      <c r="B28507">
        <v>1700</v>
      </c>
      <c r="C28507">
        <v>18.05</v>
      </c>
      <c r="D28507">
        <v>42.1</v>
      </c>
      <c r="E28507">
        <v>53.37</v>
      </c>
      <c r="F28507">
        <v>-8.17</v>
      </c>
      <c r="G28507">
        <v>25.35</v>
      </c>
      <c r="H28507" s="172">
        <v>40.28</v>
      </c>
      <c r="I28507">
        <v>72.52</v>
      </c>
      <c r="J28507">
        <v>75.05</v>
      </c>
      <c r="K28507">
        <v>59.39</v>
      </c>
      <c r="L28507" s="32">
        <v>42.74</v>
      </c>
      <c r="M28507" s="173">
        <v>40428</v>
      </c>
      <c r="N28507" t="s">
        <v>48</v>
      </c>
      <c r="O28507">
        <v>7</v>
      </c>
    </row>
    <row r="28508" spans="1:15" x14ac:dyDescent="0.25">
      <c r="A28508" s="2">
        <v>37073</v>
      </c>
      <c r="B28508">
        <v>1800</v>
      </c>
      <c r="C28508">
        <v>16.920000000000002</v>
      </c>
      <c r="D28508">
        <v>56.47</v>
      </c>
      <c r="E28508">
        <v>78.05</v>
      </c>
      <c r="F28508">
        <v>-10.93</v>
      </c>
      <c r="G28508">
        <v>25.2</v>
      </c>
      <c r="H28508" s="172">
        <v>38.81</v>
      </c>
      <c r="I28508">
        <v>72.010000000000005</v>
      </c>
      <c r="J28508">
        <v>74.62</v>
      </c>
      <c r="K28508">
        <v>58.49</v>
      </c>
      <c r="L28508" s="32">
        <v>41.34</v>
      </c>
      <c r="M28508" s="173">
        <v>39076</v>
      </c>
      <c r="N28508" t="s">
        <v>48</v>
      </c>
      <c r="O28508">
        <v>7</v>
      </c>
    </row>
    <row r="28509" spans="1:15" x14ac:dyDescent="0.25">
      <c r="A28509" s="2">
        <v>37073</v>
      </c>
      <c r="B28509">
        <v>1900</v>
      </c>
      <c r="C28509">
        <v>16.22</v>
      </c>
      <c r="D28509">
        <v>58.05</v>
      </c>
      <c r="E28509">
        <v>80.209999999999994</v>
      </c>
      <c r="F28509">
        <v>-0.45</v>
      </c>
      <c r="G28509">
        <v>19.54</v>
      </c>
      <c r="H28509" s="172">
        <v>30.32</v>
      </c>
      <c r="I28509">
        <v>55.09</v>
      </c>
      <c r="J28509">
        <v>57.03</v>
      </c>
      <c r="K28509">
        <v>45</v>
      </c>
      <c r="L28509" s="32">
        <v>32.21</v>
      </c>
      <c r="M28509" s="173">
        <v>36527</v>
      </c>
      <c r="N28509" t="s">
        <v>48</v>
      </c>
      <c r="O28509">
        <v>7</v>
      </c>
    </row>
    <row r="28510" spans="1:15" x14ac:dyDescent="0.25">
      <c r="A28510" s="2">
        <v>37073</v>
      </c>
      <c r="B28510">
        <v>2000</v>
      </c>
      <c r="C28510">
        <v>17.05</v>
      </c>
      <c r="D28510">
        <v>55.24</v>
      </c>
      <c r="E28510">
        <v>76.650000000000006</v>
      </c>
      <c r="F28510">
        <v>16.71</v>
      </c>
      <c r="G28510">
        <v>16.73</v>
      </c>
      <c r="H28510" s="172">
        <v>32.049999999999997</v>
      </c>
      <c r="I28510">
        <v>32.049999999999997</v>
      </c>
      <c r="J28510">
        <v>32</v>
      </c>
      <c r="K28510">
        <v>32.229999999999997</v>
      </c>
      <c r="L28510" s="32">
        <v>32.090000000000003</v>
      </c>
      <c r="M28510" s="173">
        <v>34534</v>
      </c>
      <c r="N28510" t="s">
        <v>48</v>
      </c>
      <c r="O28510">
        <v>7</v>
      </c>
    </row>
    <row r="28511" spans="1:15" x14ac:dyDescent="0.25">
      <c r="A28511" s="2">
        <v>37073</v>
      </c>
      <c r="B28511">
        <v>2100</v>
      </c>
      <c r="C28511">
        <v>18.940000000000001</v>
      </c>
      <c r="D28511">
        <v>28.58</v>
      </c>
      <c r="E28511">
        <v>31.81</v>
      </c>
      <c r="F28511">
        <v>19.02</v>
      </c>
      <c r="G28511">
        <v>18.989999999999998</v>
      </c>
      <c r="H28511" s="172">
        <v>29.47</v>
      </c>
      <c r="I28511">
        <v>34.979999999999997</v>
      </c>
      <c r="J28511">
        <v>35.36</v>
      </c>
      <c r="K28511">
        <v>32.909999999999997</v>
      </c>
      <c r="L28511" s="32">
        <v>29.93</v>
      </c>
      <c r="M28511" s="173">
        <v>33911</v>
      </c>
      <c r="N28511" t="s">
        <v>48</v>
      </c>
      <c r="O28511">
        <v>7</v>
      </c>
    </row>
    <row r="28512" spans="1:15" x14ac:dyDescent="0.25">
      <c r="A28512" s="2">
        <v>37073</v>
      </c>
      <c r="B28512">
        <v>2200</v>
      </c>
      <c r="C28512">
        <v>19.670000000000002</v>
      </c>
      <c r="D28512">
        <v>22.46</v>
      </c>
      <c r="E28512">
        <v>22.34</v>
      </c>
      <c r="F28512">
        <v>19.7</v>
      </c>
      <c r="G28512">
        <v>19.690000000000001</v>
      </c>
      <c r="H28512" s="172">
        <v>31.12</v>
      </c>
      <c r="I28512">
        <v>39.35</v>
      </c>
      <c r="J28512">
        <v>39.950000000000003</v>
      </c>
      <c r="K28512">
        <v>36.119999999999997</v>
      </c>
      <c r="L28512" s="32">
        <v>31.77</v>
      </c>
      <c r="M28512" s="173">
        <v>33781</v>
      </c>
      <c r="N28512" t="s">
        <v>48</v>
      </c>
      <c r="O28512">
        <v>7</v>
      </c>
    </row>
    <row r="28513" spans="1:15" x14ac:dyDescent="0.25">
      <c r="A28513" s="2">
        <v>37073</v>
      </c>
      <c r="B28513">
        <v>2300</v>
      </c>
      <c r="C28513">
        <v>18.43</v>
      </c>
      <c r="D28513">
        <v>18.43</v>
      </c>
      <c r="E28513">
        <v>18.43</v>
      </c>
      <c r="F28513">
        <v>18.43</v>
      </c>
      <c r="G28513">
        <v>18.43</v>
      </c>
      <c r="H28513" s="172">
        <v>26.46</v>
      </c>
      <c r="I28513">
        <v>36.479999999999997</v>
      </c>
      <c r="J28513">
        <v>42.9</v>
      </c>
      <c r="K28513">
        <v>28.73</v>
      </c>
      <c r="L28513" s="32">
        <v>26.77</v>
      </c>
      <c r="M28513" s="173">
        <v>31910</v>
      </c>
      <c r="N28513" t="s">
        <v>48</v>
      </c>
      <c r="O28513">
        <v>7</v>
      </c>
    </row>
    <row r="28514" spans="1:15" x14ac:dyDescent="0.25">
      <c r="A28514" s="2">
        <v>37073</v>
      </c>
      <c r="B28514">
        <v>2400</v>
      </c>
      <c r="C28514">
        <v>17.23</v>
      </c>
      <c r="D28514">
        <v>17.23</v>
      </c>
      <c r="E28514">
        <v>17.23</v>
      </c>
      <c r="F28514">
        <v>17.23</v>
      </c>
      <c r="G28514">
        <v>17.23</v>
      </c>
      <c r="H28514" s="172">
        <v>25.08</v>
      </c>
      <c r="I28514">
        <v>25.08</v>
      </c>
      <c r="J28514">
        <v>25.08</v>
      </c>
      <c r="K28514">
        <v>25.08</v>
      </c>
      <c r="L28514" s="32">
        <v>25.08</v>
      </c>
      <c r="M28514" s="173">
        <v>29180</v>
      </c>
      <c r="N28514" t="s">
        <v>47</v>
      </c>
      <c r="O28514">
        <v>7</v>
      </c>
    </row>
    <row r="28515" spans="1:15" x14ac:dyDescent="0.25">
      <c r="A28515" s="2">
        <v>37074</v>
      </c>
      <c r="B28515">
        <v>100</v>
      </c>
      <c r="C28515">
        <v>14.82</v>
      </c>
      <c r="D28515">
        <v>14.82</v>
      </c>
      <c r="E28515">
        <v>14.82</v>
      </c>
      <c r="F28515">
        <v>14.82</v>
      </c>
      <c r="G28515">
        <v>14.82</v>
      </c>
      <c r="H28515" s="172">
        <v>19.239999999999998</v>
      </c>
      <c r="I28515">
        <v>21.35</v>
      </c>
      <c r="J28515">
        <v>21.51</v>
      </c>
      <c r="K28515">
        <v>19.100000000000001</v>
      </c>
      <c r="L28515" s="32">
        <v>19.100000000000001</v>
      </c>
      <c r="M28515" s="173">
        <v>26775</v>
      </c>
      <c r="N28515" t="s">
        <v>47</v>
      </c>
      <c r="O28515">
        <v>1</v>
      </c>
    </row>
    <row r="28516" spans="1:15" x14ac:dyDescent="0.25">
      <c r="A28516" s="2">
        <v>37074</v>
      </c>
      <c r="B28516">
        <v>200</v>
      </c>
      <c r="C28516">
        <v>1.86</v>
      </c>
      <c r="D28516">
        <v>1.86</v>
      </c>
      <c r="E28516">
        <v>1.86</v>
      </c>
      <c r="F28516">
        <v>1.86</v>
      </c>
      <c r="G28516">
        <v>1.86</v>
      </c>
      <c r="H28516" s="172">
        <v>16.84</v>
      </c>
      <c r="I28516">
        <v>16.03</v>
      </c>
      <c r="J28516">
        <v>16.010000000000002</v>
      </c>
      <c r="K28516">
        <v>25</v>
      </c>
      <c r="L28516" s="32">
        <v>13.67</v>
      </c>
      <c r="M28516" s="173">
        <v>25183</v>
      </c>
      <c r="N28516" t="s">
        <v>47</v>
      </c>
      <c r="O28516">
        <v>1</v>
      </c>
    </row>
    <row r="28517" spans="1:15" x14ac:dyDescent="0.25">
      <c r="A28517" s="2">
        <v>37074</v>
      </c>
      <c r="B28517">
        <v>300</v>
      </c>
      <c r="C28517">
        <v>0</v>
      </c>
      <c r="D28517">
        <v>0</v>
      </c>
      <c r="E28517">
        <v>0</v>
      </c>
      <c r="F28517">
        <v>0</v>
      </c>
      <c r="G28517">
        <v>0</v>
      </c>
      <c r="H28517" s="172">
        <v>14.95</v>
      </c>
      <c r="I28517">
        <v>14.53</v>
      </c>
      <c r="J28517">
        <v>14.44</v>
      </c>
      <c r="K28517">
        <v>20.399999999999999</v>
      </c>
      <c r="L28517" s="32">
        <v>12.81</v>
      </c>
      <c r="M28517" s="173">
        <v>23479</v>
      </c>
      <c r="N28517" t="s">
        <v>47</v>
      </c>
      <c r="O28517">
        <v>1</v>
      </c>
    </row>
    <row r="28518" spans="1:15" x14ac:dyDescent="0.25">
      <c r="A28518" s="2">
        <v>37074</v>
      </c>
      <c r="B28518">
        <v>400</v>
      </c>
      <c r="C28518">
        <v>0</v>
      </c>
      <c r="D28518">
        <v>0</v>
      </c>
      <c r="E28518">
        <v>0</v>
      </c>
      <c r="F28518">
        <v>0</v>
      </c>
      <c r="G28518">
        <v>0</v>
      </c>
      <c r="H28518" s="172">
        <v>14.49</v>
      </c>
      <c r="I28518">
        <v>14.31</v>
      </c>
      <c r="J28518">
        <v>14.21</v>
      </c>
      <c r="K28518">
        <v>16.95</v>
      </c>
      <c r="L28518" s="32">
        <v>13.56</v>
      </c>
      <c r="M28518" s="173">
        <v>22654</v>
      </c>
      <c r="N28518" t="s">
        <v>47</v>
      </c>
      <c r="O28518">
        <v>1</v>
      </c>
    </row>
    <row r="28519" spans="1:15" x14ac:dyDescent="0.25">
      <c r="A28519" s="2">
        <v>37074</v>
      </c>
      <c r="B28519">
        <v>500</v>
      </c>
      <c r="C28519">
        <v>8.6300000000000008</v>
      </c>
      <c r="D28519">
        <v>8.6300000000000008</v>
      </c>
      <c r="E28519">
        <v>8.6300000000000008</v>
      </c>
      <c r="F28519">
        <v>8.6300000000000008</v>
      </c>
      <c r="G28519">
        <v>8.6300000000000008</v>
      </c>
      <c r="H28519" s="172">
        <v>14.39</v>
      </c>
      <c r="I28519">
        <v>14.25</v>
      </c>
      <c r="J28519">
        <v>14.15</v>
      </c>
      <c r="K28519">
        <v>16.489999999999998</v>
      </c>
      <c r="L28519" s="32">
        <v>13.59</v>
      </c>
      <c r="M28519" s="173">
        <v>22915</v>
      </c>
      <c r="N28519" t="s">
        <v>47</v>
      </c>
      <c r="O28519">
        <v>1</v>
      </c>
    </row>
    <row r="28520" spans="1:15" x14ac:dyDescent="0.25">
      <c r="A28520" s="2">
        <v>37074</v>
      </c>
      <c r="B28520">
        <v>600</v>
      </c>
      <c r="C28520">
        <v>11.79</v>
      </c>
      <c r="D28520">
        <v>11.79</v>
      </c>
      <c r="E28520">
        <v>11.79</v>
      </c>
      <c r="F28520">
        <v>11.79</v>
      </c>
      <c r="G28520">
        <v>11.79</v>
      </c>
      <c r="H28520" s="172">
        <v>16</v>
      </c>
      <c r="I28520">
        <v>16.14</v>
      </c>
      <c r="J28520">
        <v>16</v>
      </c>
      <c r="K28520">
        <v>16</v>
      </c>
      <c r="L28520" s="32">
        <v>16</v>
      </c>
      <c r="M28520" s="173">
        <v>23432</v>
      </c>
      <c r="N28520" t="s">
        <v>47</v>
      </c>
      <c r="O28520">
        <v>1</v>
      </c>
    </row>
    <row r="28521" spans="1:15" x14ac:dyDescent="0.25">
      <c r="A28521" s="2">
        <v>37074</v>
      </c>
      <c r="B28521">
        <v>700</v>
      </c>
      <c r="C28521">
        <v>13.64</v>
      </c>
      <c r="D28521">
        <v>13.64</v>
      </c>
      <c r="E28521">
        <v>13.64</v>
      </c>
      <c r="F28521">
        <v>13.64</v>
      </c>
      <c r="G28521">
        <v>13.64</v>
      </c>
      <c r="H28521" s="172">
        <v>21.09</v>
      </c>
      <c r="I28521">
        <v>20.69</v>
      </c>
      <c r="J28521">
        <v>20.65</v>
      </c>
      <c r="K28521">
        <v>25</v>
      </c>
      <c r="L28521" s="32">
        <v>19.579999999999998</v>
      </c>
      <c r="M28521" s="173">
        <v>25059</v>
      </c>
      <c r="N28521" t="s">
        <v>47</v>
      </c>
      <c r="O28521">
        <v>1</v>
      </c>
    </row>
    <row r="28522" spans="1:15" x14ac:dyDescent="0.25">
      <c r="A28522" s="2">
        <v>37074</v>
      </c>
      <c r="B28522">
        <v>800</v>
      </c>
      <c r="C28522">
        <v>15.15</v>
      </c>
      <c r="D28522">
        <v>15.15</v>
      </c>
      <c r="E28522">
        <v>15.15</v>
      </c>
      <c r="F28522">
        <v>15.15</v>
      </c>
      <c r="G28522">
        <v>15.15</v>
      </c>
      <c r="H28522" s="172">
        <v>23</v>
      </c>
      <c r="I28522">
        <v>23</v>
      </c>
      <c r="J28522">
        <v>23</v>
      </c>
      <c r="K28522">
        <v>23</v>
      </c>
      <c r="L28522" s="32">
        <v>23</v>
      </c>
      <c r="M28522" s="173">
        <v>27787</v>
      </c>
      <c r="N28522" t="s">
        <v>48</v>
      </c>
      <c r="O28522">
        <v>1</v>
      </c>
    </row>
    <row r="28523" spans="1:15" x14ac:dyDescent="0.25">
      <c r="A28523" s="2">
        <v>37074</v>
      </c>
      <c r="B28523">
        <v>900</v>
      </c>
      <c r="C28523">
        <v>15.4</v>
      </c>
      <c r="D28523">
        <v>15.4</v>
      </c>
      <c r="E28523">
        <v>15.4</v>
      </c>
      <c r="F28523">
        <v>15.4</v>
      </c>
      <c r="G28523">
        <v>15.4</v>
      </c>
      <c r="H28523" s="172">
        <v>25.48</v>
      </c>
      <c r="I28523">
        <v>27.57</v>
      </c>
      <c r="J28523">
        <v>27.98</v>
      </c>
      <c r="K28523">
        <v>25.48</v>
      </c>
      <c r="L28523" s="32">
        <v>25.48</v>
      </c>
      <c r="M28523" s="173">
        <v>29572</v>
      </c>
      <c r="N28523" t="s">
        <v>48</v>
      </c>
      <c r="O28523">
        <v>1</v>
      </c>
    </row>
    <row r="28524" spans="1:15" x14ac:dyDescent="0.25">
      <c r="A28524" s="2">
        <v>37074</v>
      </c>
      <c r="B28524">
        <v>1000</v>
      </c>
      <c r="C28524">
        <v>17.03</v>
      </c>
      <c r="D28524">
        <v>17.399999999999999</v>
      </c>
      <c r="E28524">
        <v>16.93</v>
      </c>
      <c r="F28524">
        <v>18.39</v>
      </c>
      <c r="G28524">
        <v>16.48</v>
      </c>
      <c r="H28524" s="172">
        <v>28.12</v>
      </c>
      <c r="I28524">
        <v>28.27</v>
      </c>
      <c r="J28524">
        <v>27.85</v>
      </c>
      <c r="K28524">
        <v>30.19</v>
      </c>
      <c r="L28524" s="32">
        <v>27.45</v>
      </c>
      <c r="M28524" s="173">
        <v>30698</v>
      </c>
      <c r="N28524" t="s">
        <v>48</v>
      </c>
      <c r="O28524">
        <v>1</v>
      </c>
    </row>
    <row r="28525" spans="1:15" x14ac:dyDescent="0.25">
      <c r="A28525" s="2">
        <v>37074</v>
      </c>
      <c r="B28525">
        <v>1100</v>
      </c>
      <c r="C28525">
        <v>17.850000000000001</v>
      </c>
      <c r="D28525">
        <v>17.77</v>
      </c>
      <c r="E28525">
        <v>17.78</v>
      </c>
      <c r="F28525">
        <v>18.79</v>
      </c>
      <c r="G28525">
        <v>17.48</v>
      </c>
      <c r="H28525" s="172">
        <v>36.35</v>
      </c>
      <c r="I28525">
        <v>36.69</v>
      </c>
      <c r="J28525">
        <v>36.29</v>
      </c>
      <c r="K28525">
        <v>36.619999999999997</v>
      </c>
      <c r="L28525" s="32">
        <v>36.340000000000003</v>
      </c>
      <c r="M28525" s="173">
        <v>31582</v>
      </c>
      <c r="N28525" t="s">
        <v>48</v>
      </c>
      <c r="O28525">
        <v>1</v>
      </c>
    </row>
    <row r="28526" spans="1:15" x14ac:dyDescent="0.25">
      <c r="A28526" s="2">
        <v>37074</v>
      </c>
      <c r="B28526">
        <v>1200</v>
      </c>
      <c r="C28526">
        <v>18.11</v>
      </c>
      <c r="D28526">
        <v>18.11</v>
      </c>
      <c r="E28526">
        <v>18.11</v>
      </c>
      <c r="F28526">
        <v>18.11</v>
      </c>
      <c r="G28526">
        <v>18.11</v>
      </c>
      <c r="H28526" s="172">
        <v>39.75</v>
      </c>
      <c r="I28526">
        <v>39.79</v>
      </c>
      <c r="J28526">
        <v>39.479999999999997</v>
      </c>
      <c r="K28526">
        <v>43.68</v>
      </c>
      <c r="L28526" s="32">
        <v>38.200000000000003</v>
      </c>
      <c r="M28526" s="173">
        <v>32055</v>
      </c>
      <c r="N28526" t="s">
        <v>48</v>
      </c>
      <c r="O28526">
        <v>1</v>
      </c>
    </row>
    <row r="28527" spans="1:15" x14ac:dyDescent="0.25">
      <c r="A28527" s="2">
        <v>37074</v>
      </c>
      <c r="B28527">
        <v>1300</v>
      </c>
      <c r="C28527">
        <v>16.13</v>
      </c>
      <c r="D28527">
        <v>16.09</v>
      </c>
      <c r="E28527">
        <v>16.09</v>
      </c>
      <c r="F28527">
        <v>16.649999999999999</v>
      </c>
      <c r="G28527">
        <v>15.92</v>
      </c>
      <c r="H28527" s="172">
        <v>40.68</v>
      </c>
      <c r="I28527">
        <v>40.22</v>
      </c>
      <c r="J28527">
        <v>39.99</v>
      </c>
      <c r="K28527">
        <v>48.3</v>
      </c>
      <c r="L28527" s="32">
        <v>37.71</v>
      </c>
      <c r="M28527" s="173">
        <v>32152</v>
      </c>
      <c r="N28527" t="s">
        <v>48</v>
      </c>
      <c r="O28527">
        <v>1</v>
      </c>
    </row>
    <row r="28528" spans="1:15" x14ac:dyDescent="0.25">
      <c r="A28528" s="2">
        <v>37074</v>
      </c>
      <c r="B28528">
        <v>1400</v>
      </c>
      <c r="C28528">
        <v>16.02</v>
      </c>
      <c r="D28528">
        <v>15.86</v>
      </c>
      <c r="E28528">
        <v>15.87</v>
      </c>
      <c r="F28528">
        <v>18.04</v>
      </c>
      <c r="G28528">
        <v>15.21</v>
      </c>
      <c r="H28528" s="172">
        <v>44.01</v>
      </c>
      <c r="I28528">
        <v>44.26</v>
      </c>
      <c r="J28528">
        <v>43.94</v>
      </c>
      <c r="K28528">
        <v>46.02</v>
      </c>
      <c r="L28528" s="32">
        <v>43.2</v>
      </c>
      <c r="M28528" s="173">
        <v>32348</v>
      </c>
      <c r="N28528" t="s">
        <v>48</v>
      </c>
      <c r="O28528">
        <v>1</v>
      </c>
    </row>
    <row r="28529" spans="1:15" x14ac:dyDescent="0.25">
      <c r="A28529" s="2">
        <v>37074</v>
      </c>
      <c r="B28529">
        <v>1500</v>
      </c>
      <c r="C28529">
        <v>17.2</v>
      </c>
      <c r="D28529">
        <v>17.04</v>
      </c>
      <c r="E28529">
        <v>17.059999999999999</v>
      </c>
      <c r="F28529">
        <v>19.09</v>
      </c>
      <c r="G28529">
        <v>16.440000000000001</v>
      </c>
      <c r="H28529" s="172">
        <v>45.28</v>
      </c>
      <c r="I28529">
        <v>46.52</v>
      </c>
      <c r="J28529">
        <v>46.53</v>
      </c>
      <c r="K28529">
        <v>49.92</v>
      </c>
      <c r="L28529" s="32">
        <v>43.47</v>
      </c>
      <c r="M28529" s="173">
        <v>32620</v>
      </c>
      <c r="N28529" t="s">
        <v>48</v>
      </c>
      <c r="O28529">
        <v>1</v>
      </c>
    </row>
    <row r="28530" spans="1:15" x14ac:dyDescent="0.25">
      <c r="A28530" s="2">
        <v>37074</v>
      </c>
      <c r="B28530">
        <v>1600</v>
      </c>
      <c r="C28530">
        <v>17.2</v>
      </c>
      <c r="D28530">
        <v>17.04</v>
      </c>
      <c r="E28530">
        <v>17.059999999999999</v>
      </c>
      <c r="F28530">
        <v>19.09</v>
      </c>
      <c r="G28530">
        <v>16.43</v>
      </c>
      <c r="H28530" s="172">
        <v>45.52</v>
      </c>
      <c r="I28530">
        <v>46.28</v>
      </c>
      <c r="J28530">
        <v>46.36</v>
      </c>
      <c r="K28530">
        <v>53.76</v>
      </c>
      <c r="L28530" s="32">
        <v>42.31</v>
      </c>
      <c r="M28530" s="173">
        <v>32690</v>
      </c>
      <c r="N28530" t="s">
        <v>48</v>
      </c>
      <c r="O28530">
        <v>1</v>
      </c>
    </row>
    <row r="28531" spans="1:15" x14ac:dyDescent="0.25">
      <c r="A28531" s="2">
        <v>37074</v>
      </c>
      <c r="B28531">
        <v>1700</v>
      </c>
      <c r="C28531">
        <v>18.62</v>
      </c>
      <c r="D28531">
        <v>18.45</v>
      </c>
      <c r="E28531">
        <v>18.47</v>
      </c>
      <c r="F28531">
        <v>20.37</v>
      </c>
      <c r="G28531">
        <v>17.96</v>
      </c>
      <c r="H28531" s="172">
        <v>45.03</v>
      </c>
      <c r="I28531">
        <v>46.38</v>
      </c>
      <c r="J28531">
        <v>46.37</v>
      </c>
      <c r="K28531">
        <v>48.87</v>
      </c>
      <c r="L28531" s="32">
        <v>43.51</v>
      </c>
      <c r="M28531" s="173">
        <v>32934</v>
      </c>
      <c r="N28531" t="s">
        <v>48</v>
      </c>
      <c r="O28531">
        <v>1</v>
      </c>
    </row>
    <row r="28532" spans="1:15" x14ac:dyDescent="0.25">
      <c r="A28532" s="2">
        <v>37074</v>
      </c>
      <c r="B28532">
        <v>1800</v>
      </c>
      <c r="C28532">
        <v>19.09</v>
      </c>
      <c r="D28532">
        <v>18.920000000000002</v>
      </c>
      <c r="E28532">
        <v>18.940000000000001</v>
      </c>
      <c r="F28532">
        <v>20.78</v>
      </c>
      <c r="G28532">
        <v>18.45</v>
      </c>
      <c r="H28532" s="172">
        <v>45</v>
      </c>
      <c r="I28532">
        <v>46.83</v>
      </c>
      <c r="J28532">
        <v>46.76</v>
      </c>
      <c r="K28532">
        <v>44.96</v>
      </c>
      <c r="L28532" s="32">
        <v>44.95</v>
      </c>
      <c r="M28532" s="173">
        <v>32881</v>
      </c>
      <c r="N28532" t="s">
        <v>48</v>
      </c>
      <c r="O28532">
        <v>1</v>
      </c>
    </row>
    <row r="28533" spans="1:15" x14ac:dyDescent="0.25">
      <c r="A28533" s="2">
        <v>37074</v>
      </c>
      <c r="B28533">
        <v>1900</v>
      </c>
      <c r="C28533">
        <v>18.37</v>
      </c>
      <c r="D28533">
        <v>18.2</v>
      </c>
      <c r="E28533">
        <v>18.22</v>
      </c>
      <c r="F28533">
        <v>20.12</v>
      </c>
      <c r="G28533">
        <v>17.71</v>
      </c>
      <c r="H28533" s="172">
        <v>36.22</v>
      </c>
      <c r="I28533">
        <v>38.479999999999997</v>
      </c>
      <c r="J28533">
        <v>38.4</v>
      </c>
      <c r="K28533">
        <v>36.22</v>
      </c>
      <c r="L28533" s="32">
        <v>36.17</v>
      </c>
      <c r="M28533" s="173">
        <v>32145</v>
      </c>
      <c r="N28533" t="s">
        <v>48</v>
      </c>
      <c r="O28533">
        <v>1</v>
      </c>
    </row>
    <row r="28534" spans="1:15" x14ac:dyDescent="0.25">
      <c r="A28534" s="2">
        <v>37074</v>
      </c>
      <c r="B28534">
        <v>2000</v>
      </c>
      <c r="C28534">
        <v>17.73</v>
      </c>
      <c r="D28534">
        <v>17.64</v>
      </c>
      <c r="E28534">
        <v>17.649999999999999</v>
      </c>
      <c r="F28534">
        <v>18.62</v>
      </c>
      <c r="G28534">
        <v>17.39</v>
      </c>
      <c r="H28534" s="172">
        <v>31.12</v>
      </c>
      <c r="I28534">
        <v>33.61</v>
      </c>
      <c r="J28534">
        <v>33.58</v>
      </c>
      <c r="K28534">
        <v>30.99</v>
      </c>
      <c r="L28534" s="32">
        <v>31.04</v>
      </c>
      <c r="M28534" s="173">
        <v>31040</v>
      </c>
      <c r="N28534" t="s">
        <v>48</v>
      </c>
      <c r="O28534">
        <v>1</v>
      </c>
    </row>
    <row r="28535" spans="1:15" x14ac:dyDescent="0.25">
      <c r="A28535" s="2">
        <v>37074</v>
      </c>
      <c r="B28535">
        <v>2100</v>
      </c>
      <c r="C28535">
        <v>16.440000000000001</v>
      </c>
      <c r="D28535">
        <v>16.440000000000001</v>
      </c>
      <c r="E28535">
        <v>16.440000000000001</v>
      </c>
      <c r="F28535">
        <v>16.440000000000001</v>
      </c>
      <c r="G28535">
        <v>16.440000000000001</v>
      </c>
      <c r="H28535" s="172">
        <v>31.2</v>
      </c>
      <c r="I28535">
        <v>31.81</v>
      </c>
      <c r="J28535">
        <v>31.42</v>
      </c>
      <c r="K28535">
        <v>31.19</v>
      </c>
      <c r="L28535" s="32">
        <v>31.06</v>
      </c>
      <c r="M28535" s="173">
        <v>30469</v>
      </c>
      <c r="N28535" t="s">
        <v>48</v>
      </c>
      <c r="O28535">
        <v>1</v>
      </c>
    </row>
    <row r="28536" spans="1:15" x14ac:dyDescent="0.25">
      <c r="A28536" s="2">
        <v>37074</v>
      </c>
      <c r="B28536">
        <v>2200</v>
      </c>
      <c r="C28536">
        <v>17.61</v>
      </c>
      <c r="D28536">
        <v>17.61</v>
      </c>
      <c r="E28536">
        <v>17.61</v>
      </c>
      <c r="F28536">
        <v>17.61</v>
      </c>
      <c r="G28536">
        <v>17.61</v>
      </c>
      <c r="H28536" s="172">
        <v>33.57</v>
      </c>
      <c r="I28536">
        <v>35.950000000000003</v>
      </c>
      <c r="J28536">
        <v>35.92</v>
      </c>
      <c r="K28536">
        <v>33.46</v>
      </c>
      <c r="L28536" s="32">
        <v>33.49</v>
      </c>
      <c r="M28536" s="173">
        <v>30817</v>
      </c>
      <c r="N28536" t="s">
        <v>48</v>
      </c>
      <c r="O28536">
        <v>1</v>
      </c>
    </row>
    <row r="28537" spans="1:15" x14ac:dyDescent="0.25">
      <c r="A28537" s="2">
        <v>37074</v>
      </c>
      <c r="B28537">
        <v>2300</v>
      </c>
      <c r="C28537">
        <v>16.13</v>
      </c>
      <c r="D28537">
        <v>16.13</v>
      </c>
      <c r="E28537">
        <v>16.13</v>
      </c>
      <c r="F28537">
        <v>16.13</v>
      </c>
      <c r="G28537">
        <v>16.13</v>
      </c>
      <c r="H28537" s="172">
        <v>23.12</v>
      </c>
      <c r="I28537">
        <v>23.82</v>
      </c>
      <c r="J28537">
        <v>23.38</v>
      </c>
      <c r="K28537">
        <v>22.96</v>
      </c>
      <c r="L28537" s="32">
        <v>23.02</v>
      </c>
      <c r="M28537" s="173">
        <v>28316</v>
      </c>
      <c r="N28537" t="s">
        <v>48</v>
      </c>
      <c r="O28537">
        <v>1</v>
      </c>
    </row>
    <row r="28538" spans="1:15" x14ac:dyDescent="0.25">
      <c r="A28538" s="2">
        <v>37074</v>
      </c>
      <c r="B28538">
        <v>2400</v>
      </c>
      <c r="C28538">
        <v>14</v>
      </c>
      <c r="D28538">
        <v>14</v>
      </c>
      <c r="E28538">
        <v>14</v>
      </c>
      <c r="F28538">
        <v>14</v>
      </c>
      <c r="G28538">
        <v>14</v>
      </c>
      <c r="H28538" s="172">
        <v>20.49</v>
      </c>
      <c r="I28538">
        <v>20.64</v>
      </c>
      <c r="J28538">
        <v>20.18</v>
      </c>
      <c r="K28538">
        <v>26.01</v>
      </c>
      <c r="L28538" s="32">
        <v>18.170000000000002</v>
      </c>
      <c r="M28538" s="173">
        <v>25448</v>
      </c>
      <c r="N28538" t="s">
        <v>47</v>
      </c>
      <c r="O28538">
        <v>1</v>
      </c>
    </row>
    <row r="28539" spans="1:15" x14ac:dyDescent="0.25">
      <c r="A28539" s="2">
        <v>37075</v>
      </c>
      <c r="B28539">
        <v>100</v>
      </c>
      <c r="C28539">
        <v>9.1300000000000008</v>
      </c>
      <c r="D28539">
        <v>9.1300000000000008</v>
      </c>
      <c r="E28539">
        <v>9.1300000000000008</v>
      </c>
      <c r="F28539">
        <v>9.1300000000000008</v>
      </c>
      <c r="G28539">
        <v>9.1300000000000008</v>
      </c>
      <c r="H28539" s="172">
        <v>13.99</v>
      </c>
      <c r="I28539">
        <v>14.23</v>
      </c>
      <c r="J28539">
        <v>14.08</v>
      </c>
      <c r="K28539">
        <v>13.94</v>
      </c>
      <c r="L28539" s="32">
        <v>13.96</v>
      </c>
      <c r="M28539" s="173">
        <v>23122</v>
      </c>
      <c r="N28539" t="s">
        <v>47</v>
      </c>
      <c r="O28539">
        <v>2</v>
      </c>
    </row>
    <row r="28540" spans="1:15" x14ac:dyDescent="0.25">
      <c r="A28540" s="2">
        <v>37075</v>
      </c>
      <c r="B28540">
        <v>200</v>
      </c>
      <c r="C28540">
        <v>0</v>
      </c>
      <c r="D28540">
        <v>0</v>
      </c>
      <c r="E28540">
        <v>0</v>
      </c>
      <c r="F28540">
        <v>0</v>
      </c>
      <c r="G28540">
        <v>0</v>
      </c>
      <c r="H28540" s="172">
        <v>10.01</v>
      </c>
      <c r="I28540">
        <v>10.29</v>
      </c>
      <c r="J28540">
        <v>10.11</v>
      </c>
      <c r="K28540">
        <v>9.9499999999999993</v>
      </c>
      <c r="L28540" s="32">
        <v>9.9700000000000006</v>
      </c>
      <c r="M28540" s="173">
        <v>21859</v>
      </c>
      <c r="N28540" t="s">
        <v>47</v>
      </c>
      <c r="O28540">
        <v>2</v>
      </c>
    </row>
    <row r="28541" spans="1:15" x14ac:dyDescent="0.25">
      <c r="A28541" s="2">
        <v>37075</v>
      </c>
      <c r="B28541">
        <v>300</v>
      </c>
      <c r="C28541">
        <v>0</v>
      </c>
      <c r="D28541">
        <v>0</v>
      </c>
      <c r="E28541">
        <v>0</v>
      </c>
      <c r="F28541">
        <v>0</v>
      </c>
      <c r="G28541">
        <v>0</v>
      </c>
      <c r="H28541" s="172">
        <v>6</v>
      </c>
      <c r="I28541">
        <v>6.31</v>
      </c>
      <c r="J28541">
        <v>6.12</v>
      </c>
      <c r="K28541">
        <v>5.94</v>
      </c>
      <c r="L28541" s="32">
        <v>5.95</v>
      </c>
      <c r="M28541" s="173">
        <v>21123</v>
      </c>
      <c r="N28541" t="s">
        <v>47</v>
      </c>
      <c r="O28541">
        <v>2</v>
      </c>
    </row>
    <row r="28542" spans="1:15" x14ac:dyDescent="0.25">
      <c r="A28542" s="2">
        <v>37075</v>
      </c>
      <c r="B28542">
        <v>400</v>
      </c>
      <c r="C28542">
        <v>0</v>
      </c>
      <c r="D28542">
        <v>0</v>
      </c>
      <c r="E28542">
        <v>0</v>
      </c>
      <c r="F28542">
        <v>0</v>
      </c>
      <c r="G28542">
        <v>0</v>
      </c>
      <c r="H28542" s="172">
        <v>5</v>
      </c>
      <c r="I28542">
        <v>5.32</v>
      </c>
      <c r="J28542">
        <v>5.12</v>
      </c>
      <c r="K28542">
        <v>4.9400000000000004</v>
      </c>
      <c r="L28542" s="32">
        <v>4.95</v>
      </c>
      <c r="M28542" s="173">
        <v>20820</v>
      </c>
      <c r="N28542" t="s">
        <v>47</v>
      </c>
      <c r="O28542">
        <v>2</v>
      </c>
    </row>
    <row r="28543" spans="1:15" x14ac:dyDescent="0.25">
      <c r="A28543" s="2">
        <v>37075</v>
      </c>
      <c r="B28543">
        <v>500</v>
      </c>
      <c r="C28543">
        <v>8.92</v>
      </c>
      <c r="D28543">
        <v>8.92</v>
      </c>
      <c r="E28543">
        <v>8.92</v>
      </c>
      <c r="F28543">
        <v>8.92</v>
      </c>
      <c r="G28543">
        <v>8.92</v>
      </c>
      <c r="H28543" s="172">
        <v>5.67</v>
      </c>
      <c r="I28543">
        <v>5.99</v>
      </c>
      <c r="J28543">
        <v>5.79</v>
      </c>
      <c r="K28543">
        <v>5.6</v>
      </c>
      <c r="L28543" s="32">
        <v>5.63</v>
      </c>
      <c r="M28543" s="173">
        <v>21173</v>
      </c>
      <c r="N28543" t="s">
        <v>47</v>
      </c>
      <c r="O28543">
        <v>2</v>
      </c>
    </row>
    <row r="28544" spans="1:15" x14ac:dyDescent="0.25">
      <c r="A28544" s="2">
        <v>37075</v>
      </c>
      <c r="B28544">
        <v>600</v>
      </c>
      <c r="C28544">
        <v>14.12</v>
      </c>
      <c r="D28544">
        <v>14.12</v>
      </c>
      <c r="E28544">
        <v>14.12</v>
      </c>
      <c r="F28544">
        <v>14.12</v>
      </c>
      <c r="G28544">
        <v>14.12</v>
      </c>
      <c r="H28544" s="172">
        <v>11.01</v>
      </c>
      <c r="I28544">
        <v>11.99</v>
      </c>
      <c r="J28544">
        <v>11.97</v>
      </c>
      <c r="K28544">
        <v>10.95</v>
      </c>
      <c r="L28544" s="32">
        <v>10.97</v>
      </c>
      <c r="M28544" s="173">
        <v>22197</v>
      </c>
      <c r="N28544" t="s">
        <v>47</v>
      </c>
      <c r="O28544">
        <v>2</v>
      </c>
    </row>
    <row r="28545" spans="1:15" x14ac:dyDescent="0.25">
      <c r="A28545" s="2">
        <v>37075</v>
      </c>
      <c r="B28545">
        <v>700</v>
      </c>
      <c r="C28545">
        <v>13.3</v>
      </c>
      <c r="D28545">
        <v>13.3</v>
      </c>
      <c r="E28545">
        <v>13.3</v>
      </c>
      <c r="F28545">
        <v>13.3</v>
      </c>
      <c r="G28545">
        <v>13.3</v>
      </c>
      <c r="H28545" s="172">
        <v>15.74</v>
      </c>
      <c r="I28545">
        <v>16.510000000000002</v>
      </c>
      <c r="J28545">
        <v>16.47</v>
      </c>
      <c r="K28545">
        <v>15.69</v>
      </c>
      <c r="L28545" s="32">
        <v>15.71</v>
      </c>
      <c r="M28545" s="173">
        <v>24356</v>
      </c>
      <c r="N28545" t="s">
        <v>47</v>
      </c>
      <c r="O28545">
        <v>2</v>
      </c>
    </row>
    <row r="28546" spans="1:15" x14ac:dyDescent="0.25">
      <c r="A28546" s="2">
        <v>37075</v>
      </c>
      <c r="B28546">
        <v>800</v>
      </c>
      <c r="C28546">
        <v>16.5</v>
      </c>
      <c r="D28546">
        <v>16.47</v>
      </c>
      <c r="E28546">
        <v>16.47</v>
      </c>
      <c r="F28546">
        <v>16.8</v>
      </c>
      <c r="G28546">
        <v>16.399999999999999</v>
      </c>
      <c r="H28546" s="172">
        <v>15.72</v>
      </c>
      <c r="I28546">
        <v>15.72</v>
      </c>
      <c r="J28546">
        <v>15.72</v>
      </c>
      <c r="K28546">
        <v>15.72</v>
      </c>
      <c r="L28546" s="32">
        <v>15.72</v>
      </c>
      <c r="M28546" s="173">
        <v>27237</v>
      </c>
      <c r="N28546" t="s">
        <v>48</v>
      </c>
      <c r="O28546">
        <v>2</v>
      </c>
    </row>
    <row r="28547" spans="1:15" x14ac:dyDescent="0.25">
      <c r="A28547" s="2">
        <v>37075</v>
      </c>
      <c r="B28547">
        <v>900</v>
      </c>
      <c r="C28547">
        <v>19.8</v>
      </c>
      <c r="D28547">
        <v>19.260000000000002</v>
      </c>
      <c r="E28547">
        <v>19.309999999999999</v>
      </c>
      <c r="F28547">
        <v>25.01</v>
      </c>
      <c r="G28547">
        <v>17.93</v>
      </c>
      <c r="H28547" s="172">
        <v>17</v>
      </c>
      <c r="I28547">
        <v>17</v>
      </c>
      <c r="J28547">
        <v>17</v>
      </c>
      <c r="K28547">
        <v>17</v>
      </c>
      <c r="L28547" s="32">
        <v>17</v>
      </c>
      <c r="M28547" s="173">
        <v>29482</v>
      </c>
      <c r="N28547" t="s">
        <v>48</v>
      </c>
      <c r="O28547">
        <v>2</v>
      </c>
    </row>
    <row r="28548" spans="1:15" x14ac:dyDescent="0.25">
      <c r="A28548" s="2">
        <v>37075</v>
      </c>
      <c r="B28548">
        <v>1000</v>
      </c>
      <c r="C28548">
        <v>16.23</v>
      </c>
      <c r="D28548">
        <v>15.34</v>
      </c>
      <c r="E28548">
        <v>15.38</v>
      </c>
      <c r="F28548">
        <v>30.19</v>
      </c>
      <c r="G28548">
        <v>4.83</v>
      </c>
      <c r="H28548" s="172">
        <v>18.2</v>
      </c>
      <c r="I28548">
        <v>19.93</v>
      </c>
      <c r="J28548">
        <v>20.07</v>
      </c>
      <c r="K28548">
        <v>19.23</v>
      </c>
      <c r="L28548" s="32">
        <v>18.34</v>
      </c>
      <c r="M28548" s="173">
        <v>31031</v>
      </c>
      <c r="N28548" t="s">
        <v>48</v>
      </c>
      <c r="O28548">
        <v>2</v>
      </c>
    </row>
    <row r="28549" spans="1:15" x14ac:dyDescent="0.25">
      <c r="A28549" s="2">
        <v>37075</v>
      </c>
      <c r="B28549">
        <v>1100</v>
      </c>
      <c r="C28549">
        <v>21.76</v>
      </c>
      <c r="D28549">
        <v>20.98</v>
      </c>
      <c r="E28549">
        <v>20.98</v>
      </c>
      <c r="F28549">
        <v>38.71</v>
      </c>
      <c r="G28549">
        <v>4.5999999999999996</v>
      </c>
      <c r="H28549" s="172">
        <v>19.59</v>
      </c>
      <c r="I28549">
        <v>29.85</v>
      </c>
      <c r="J28549">
        <v>30.73</v>
      </c>
      <c r="K28549">
        <v>28.16</v>
      </c>
      <c r="L28549" s="32">
        <v>19.510000000000002</v>
      </c>
      <c r="M28549" s="173">
        <v>32065</v>
      </c>
      <c r="N28549" t="s">
        <v>48</v>
      </c>
      <c r="O28549">
        <v>2</v>
      </c>
    </row>
    <row r="28550" spans="1:15" x14ac:dyDescent="0.25">
      <c r="A28550" s="2">
        <v>37075</v>
      </c>
      <c r="B28550">
        <v>1200</v>
      </c>
      <c r="C28550">
        <v>21.36</v>
      </c>
      <c r="D28550">
        <v>20.22</v>
      </c>
      <c r="E28550">
        <v>20.25</v>
      </c>
      <c r="F28550">
        <v>41.68</v>
      </c>
      <c r="G28550">
        <v>3.12</v>
      </c>
      <c r="H28550" s="172">
        <v>19.54</v>
      </c>
      <c r="I28550">
        <v>34.18</v>
      </c>
      <c r="J28550">
        <v>35.26</v>
      </c>
      <c r="K28550">
        <v>29.6</v>
      </c>
      <c r="L28550" s="32">
        <v>20.21</v>
      </c>
      <c r="M28550" s="173">
        <v>32882</v>
      </c>
      <c r="N28550" t="s">
        <v>48</v>
      </c>
      <c r="O28550">
        <v>2</v>
      </c>
    </row>
    <row r="28551" spans="1:15" x14ac:dyDescent="0.25">
      <c r="A28551" s="2">
        <v>37075</v>
      </c>
      <c r="B28551">
        <v>1300</v>
      </c>
      <c r="C28551">
        <v>20.84</v>
      </c>
      <c r="D28551">
        <v>19.72</v>
      </c>
      <c r="E28551">
        <v>19.739999999999998</v>
      </c>
      <c r="F28551">
        <v>41.34</v>
      </c>
      <c r="G28551">
        <v>2.19</v>
      </c>
      <c r="H28551" s="172">
        <v>20.22</v>
      </c>
      <c r="I28551">
        <v>35.159999999999997</v>
      </c>
      <c r="J28551">
        <v>36.26</v>
      </c>
      <c r="K28551">
        <v>30.16</v>
      </c>
      <c r="L28551" s="32">
        <v>20.99</v>
      </c>
      <c r="M28551" s="173">
        <v>33246</v>
      </c>
      <c r="N28551" t="s">
        <v>48</v>
      </c>
      <c r="O28551">
        <v>2</v>
      </c>
    </row>
    <row r="28552" spans="1:15" x14ac:dyDescent="0.25">
      <c r="A28552" s="2">
        <v>37075</v>
      </c>
      <c r="B28552">
        <v>1400</v>
      </c>
      <c r="C28552">
        <v>20.89</v>
      </c>
      <c r="D28552">
        <v>19.579999999999998</v>
      </c>
      <c r="E28552">
        <v>19.68</v>
      </c>
      <c r="F28552">
        <v>37.06</v>
      </c>
      <c r="G28552">
        <v>11.56</v>
      </c>
      <c r="H28552" s="172">
        <v>22.19</v>
      </c>
      <c r="I28552">
        <v>37.869999999999997</v>
      </c>
      <c r="J28552">
        <v>37.64</v>
      </c>
      <c r="K28552">
        <v>34.67</v>
      </c>
      <c r="L28552" s="32">
        <v>22.4</v>
      </c>
      <c r="M28552" s="173">
        <v>33737</v>
      </c>
      <c r="N28552" t="s">
        <v>48</v>
      </c>
      <c r="O28552">
        <v>2</v>
      </c>
    </row>
    <row r="28553" spans="1:15" x14ac:dyDescent="0.25">
      <c r="A28553" s="2">
        <v>37075</v>
      </c>
      <c r="B28553">
        <v>1500</v>
      </c>
      <c r="C28553">
        <v>21.02</v>
      </c>
      <c r="D28553">
        <v>19.16</v>
      </c>
      <c r="E28553">
        <v>19.5</v>
      </c>
      <c r="F28553">
        <v>35.619999999999997</v>
      </c>
      <c r="G28553">
        <v>15.98</v>
      </c>
      <c r="H28553" s="172">
        <v>22.53</v>
      </c>
      <c r="I28553">
        <v>47.66</v>
      </c>
      <c r="J28553">
        <v>49.73</v>
      </c>
      <c r="K28553">
        <v>40.5</v>
      </c>
      <c r="L28553" s="32">
        <v>23.39</v>
      </c>
      <c r="M28553" s="173">
        <v>33895</v>
      </c>
      <c r="N28553" t="s">
        <v>48</v>
      </c>
      <c r="O28553">
        <v>2</v>
      </c>
    </row>
    <row r="28554" spans="1:15" x14ac:dyDescent="0.25">
      <c r="A28554" s="2">
        <v>37075</v>
      </c>
      <c r="B28554">
        <v>1600</v>
      </c>
      <c r="C28554">
        <v>20.84</v>
      </c>
      <c r="D28554">
        <v>18</v>
      </c>
      <c r="E28554">
        <v>18.93</v>
      </c>
      <c r="F28554">
        <v>34.6</v>
      </c>
      <c r="G28554">
        <v>16.760000000000002</v>
      </c>
      <c r="H28554" s="172">
        <v>23.68</v>
      </c>
      <c r="I28554">
        <v>39.76</v>
      </c>
      <c r="J28554">
        <v>41.13</v>
      </c>
      <c r="K28554">
        <v>36.630000000000003</v>
      </c>
      <c r="L28554" s="32">
        <v>23.77</v>
      </c>
      <c r="M28554" s="173">
        <v>33850</v>
      </c>
      <c r="N28554" t="s">
        <v>48</v>
      </c>
      <c r="O28554">
        <v>2</v>
      </c>
    </row>
    <row r="28555" spans="1:15" x14ac:dyDescent="0.25">
      <c r="A28555" s="2">
        <v>37075</v>
      </c>
      <c r="B28555">
        <v>1700</v>
      </c>
      <c r="C28555">
        <v>20.92</v>
      </c>
      <c r="D28555">
        <v>18.14</v>
      </c>
      <c r="E28555">
        <v>19.07</v>
      </c>
      <c r="F28555">
        <v>34.130000000000003</v>
      </c>
      <c r="G28555">
        <v>17.05</v>
      </c>
      <c r="H28555" s="172">
        <v>26.29</v>
      </c>
      <c r="I28555">
        <v>45.92</v>
      </c>
      <c r="J28555">
        <v>47.34</v>
      </c>
      <c r="K28555">
        <v>41.26</v>
      </c>
      <c r="L28555" s="32">
        <v>26.52</v>
      </c>
      <c r="M28555" s="173">
        <v>33753</v>
      </c>
      <c r="N28555" t="s">
        <v>48</v>
      </c>
      <c r="O28555">
        <v>2</v>
      </c>
    </row>
    <row r="28556" spans="1:15" x14ac:dyDescent="0.25">
      <c r="A28556" s="2">
        <v>37075</v>
      </c>
      <c r="B28556">
        <v>1800</v>
      </c>
      <c r="C28556">
        <v>18.489999999999998</v>
      </c>
      <c r="D28556">
        <v>18.07</v>
      </c>
      <c r="E28556">
        <v>17.91</v>
      </c>
      <c r="F28556">
        <v>23.58</v>
      </c>
      <c r="G28556">
        <v>17</v>
      </c>
      <c r="H28556" s="172">
        <v>23.1</v>
      </c>
      <c r="I28556">
        <v>58.21</v>
      </c>
      <c r="J28556">
        <v>60.82</v>
      </c>
      <c r="K28556">
        <v>43.79</v>
      </c>
      <c r="L28556" s="32">
        <v>25.75</v>
      </c>
      <c r="M28556" s="173">
        <v>33492</v>
      </c>
      <c r="N28556" t="s">
        <v>48</v>
      </c>
      <c r="O28556">
        <v>2</v>
      </c>
    </row>
    <row r="28557" spans="1:15" x14ac:dyDescent="0.25">
      <c r="A28557" s="2">
        <v>37075</v>
      </c>
      <c r="B28557">
        <v>1900</v>
      </c>
      <c r="C28557">
        <v>15.66</v>
      </c>
      <c r="D28557">
        <v>15.56</v>
      </c>
      <c r="E28557">
        <v>15.43</v>
      </c>
      <c r="F28557">
        <v>17.329999999999998</v>
      </c>
      <c r="G28557">
        <v>15.26</v>
      </c>
      <c r="H28557" s="172">
        <v>20.55</v>
      </c>
      <c r="I28557">
        <v>38.58</v>
      </c>
      <c r="J28557">
        <v>39.72</v>
      </c>
      <c r="K28557">
        <v>30.94</v>
      </c>
      <c r="L28557" s="32">
        <v>21.85</v>
      </c>
      <c r="M28557" s="173">
        <v>32455</v>
      </c>
      <c r="N28557" t="s">
        <v>48</v>
      </c>
      <c r="O28557">
        <v>2</v>
      </c>
    </row>
    <row r="28558" spans="1:15" x14ac:dyDescent="0.25">
      <c r="A28558" s="2">
        <v>37075</v>
      </c>
      <c r="B28558">
        <v>2000</v>
      </c>
      <c r="C28558">
        <v>15.3</v>
      </c>
      <c r="D28558">
        <v>15.31</v>
      </c>
      <c r="E28558">
        <v>15.3</v>
      </c>
      <c r="F28558">
        <v>15.31</v>
      </c>
      <c r="G28558">
        <v>15.3</v>
      </c>
      <c r="H28558" s="172">
        <v>19.89</v>
      </c>
      <c r="I28558">
        <v>33.130000000000003</v>
      </c>
      <c r="J28558">
        <v>33.86</v>
      </c>
      <c r="K28558">
        <v>27.4</v>
      </c>
      <c r="L28558" s="32">
        <v>20.82</v>
      </c>
      <c r="M28558" s="173">
        <v>31343</v>
      </c>
      <c r="N28558" t="s">
        <v>48</v>
      </c>
      <c r="O28558">
        <v>2</v>
      </c>
    </row>
    <row r="28559" spans="1:15" x14ac:dyDescent="0.25">
      <c r="A28559" s="2">
        <v>37075</v>
      </c>
      <c r="B28559">
        <v>2100</v>
      </c>
      <c r="C28559">
        <v>18.059999999999999</v>
      </c>
      <c r="D28559">
        <v>18.059999999999999</v>
      </c>
      <c r="E28559">
        <v>18.059999999999999</v>
      </c>
      <c r="F28559">
        <v>18.059999999999999</v>
      </c>
      <c r="G28559">
        <v>18.059999999999999</v>
      </c>
      <c r="H28559" s="172">
        <v>20</v>
      </c>
      <c r="I28559">
        <v>33.130000000000003</v>
      </c>
      <c r="J28559">
        <v>33.85</v>
      </c>
      <c r="K28559">
        <v>27.44</v>
      </c>
      <c r="L28559" s="32">
        <v>20.92</v>
      </c>
      <c r="M28559" s="173">
        <v>30995</v>
      </c>
      <c r="N28559" t="s">
        <v>48</v>
      </c>
      <c r="O28559">
        <v>2</v>
      </c>
    </row>
    <row r="28560" spans="1:15" x14ac:dyDescent="0.25">
      <c r="A28560" s="2">
        <v>37075</v>
      </c>
      <c r="B28560">
        <v>2200</v>
      </c>
      <c r="C28560">
        <v>20.13</v>
      </c>
      <c r="D28560">
        <v>20.13</v>
      </c>
      <c r="E28560">
        <v>20.13</v>
      </c>
      <c r="F28560">
        <v>20.13</v>
      </c>
      <c r="G28560">
        <v>20.13</v>
      </c>
      <c r="H28560" s="172">
        <v>19.690000000000001</v>
      </c>
      <c r="I28560">
        <v>32.33</v>
      </c>
      <c r="J28560">
        <v>32.89</v>
      </c>
      <c r="K28560">
        <v>26.83</v>
      </c>
      <c r="L28560" s="32">
        <v>20.58</v>
      </c>
      <c r="M28560" s="173">
        <v>31541</v>
      </c>
      <c r="N28560" t="s">
        <v>48</v>
      </c>
      <c r="O28560">
        <v>2</v>
      </c>
    </row>
    <row r="28561" spans="1:15" x14ac:dyDescent="0.25">
      <c r="A28561" s="2">
        <v>37075</v>
      </c>
      <c r="B28561">
        <v>2300</v>
      </c>
      <c r="C28561">
        <v>16.239999999999998</v>
      </c>
      <c r="D28561">
        <v>16.239999999999998</v>
      </c>
      <c r="E28561">
        <v>16.239999999999998</v>
      </c>
      <c r="F28561">
        <v>16.239999999999998</v>
      </c>
      <c r="G28561">
        <v>16.239999999999998</v>
      </c>
      <c r="H28561" s="172">
        <v>17.98</v>
      </c>
      <c r="I28561">
        <v>22.22</v>
      </c>
      <c r="J28561">
        <v>22.01</v>
      </c>
      <c r="K28561">
        <v>20.05</v>
      </c>
      <c r="L28561" s="32">
        <v>18.2</v>
      </c>
      <c r="M28561" s="173">
        <v>29627</v>
      </c>
      <c r="N28561" t="s">
        <v>48</v>
      </c>
      <c r="O28561">
        <v>2</v>
      </c>
    </row>
    <row r="28562" spans="1:15" x14ac:dyDescent="0.25">
      <c r="A28562" s="2">
        <v>37075</v>
      </c>
      <c r="B28562">
        <v>2400</v>
      </c>
      <c r="C28562">
        <v>8.7100000000000009</v>
      </c>
      <c r="D28562">
        <v>8.7100000000000009</v>
      </c>
      <c r="E28562">
        <v>8.7100000000000009</v>
      </c>
      <c r="F28562">
        <v>8.7100000000000009</v>
      </c>
      <c r="G28562">
        <v>8.7100000000000009</v>
      </c>
      <c r="H28562" s="172">
        <v>18.32</v>
      </c>
      <c r="I28562">
        <v>19</v>
      </c>
      <c r="J28562">
        <v>18.57</v>
      </c>
      <c r="K28562">
        <v>18.190000000000001</v>
      </c>
      <c r="L28562" s="32">
        <v>18.22</v>
      </c>
      <c r="M28562" s="173">
        <v>27072</v>
      </c>
      <c r="N28562" t="s">
        <v>47</v>
      </c>
      <c r="O28562">
        <v>2</v>
      </c>
    </row>
    <row r="28563" spans="1:15" x14ac:dyDescent="0.25">
      <c r="A28563" s="2">
        <v>37076</v>
      </c>
      <c r="B28563">
        <v>100</v>
      </c>
      <c r="C28563">
        <v>8.7200000000000006</v>
      </c>
      <c r="D28563">
        <v>8.7200000000000006</v>
      </c>
      <c r="E28563">
        <v>8.7200000000000006</v>
      </c>
      <c r="F28563">
        <v>8.7200000000000006</v>
      </c>
      <c r="G28563">
        <v>8.7200000000000006</v>
      </c>
      <c r="H28563" s="172">
        <v>10.94</v>
      </c>
      <c r="I28563">
        <v>11.12</v>
      </c>
      <c r="J28563">
        <v>11.01</v>
      </c>
      <c r="K28563">
        <v>10.9</v>
      </c>
      <c r="L28563" s="32">
        <v>10.92</v>
      </c>
      <c r="M28563" s="173">
        <v>25058</v>
      </c>
      <c r="N28563" t="s">
        <v>47</v>
      </c>
      <c r="O28563">
        <v>8</v>
      </c>
    </row>
    <row r="28564" spans="1:15" x14ac:dyDescent="0.25">
      <c r="A28564" s="2">
        <v>37076</v>
      </c>
      <c r="B28564">
        <v>200</v>
      </c>
      <c r="C28564">
        <v>8.76</v>
      </c>
      <c r="D28564">
        <v>8.76</v>
      </c>
      <c r="E28564">
        <v>8.76</v>
      </c>
      <c r="F28564">
        <v>8.76</v>
      </c>
      <c r="G28564">
        <v>8.76</v>
      </c>
      <c r="H28564" s="172">
        <v>5</v>
      </c>
      <c r="I28564">
        <v>5</v>
      </c>
      <c r="J28564">
        <v>5</v>
      </c>
      <c r="K28564">
        <v>5</v>
      </c>
      <c r="L28564" s="32">
        <v>5</v>
      </c>
      <c r="M28564" s="173">
        <v>23603</v>
      </c>
      <c r="N28564" t="s">
        <v>47</v>
      </c>
      <c r="O28564">
        <v>8</v>
      </c>
    </row>
    <row r="28565" spans="1:15" x14ac:dyDescent="0.25">
      <c r="A28565" s="2">
        <v>37076</v>
      </c>
      <c r="B28565">
        <v>300</v>
      </c>
      <c r="C28565">
        <v>8.77</v>
      </c>
      <c r="D28565">
        <v>8.77</v>
      </c>
      <c r="E28565">
        <v>8.77</v>
      </c>
      <c r="F28565">
        <v>8.77</v>
      </c>
      <c r="G28565">
        <v>8.77</v>
      </c>
      <c r="H28565" s="172">
        <v>2.82</v>
      </c>
      <c r="I28565">
        <v>3.07</v>
      </c>
      <c r="J28565">
        <v>2.91</v>
      </c>
      <c r="K28565">
        <v>2.76</v>
      </c>
      <c r="L28565" s="32">
        <v>2.78</v>
      </c>
      <c r="M28565" s="173">
        <v>22753</v>
      </c>
      <c r="N28565" t="s">
        <v>47</v>
      </c>
      <c r="O28565">
        <v>8</v>
      </c>
    </row>
    <row r="28566" spans="1:15" x14ac:dyDescent="0.25">
      <c r="A28566" s="2">
        <v>37076</v>
      </c>
      <c r="B28566">
        <v>400</v>
      </c>
      <c r="C28566">
        <v>1.47</v>
      </c>
      <c r="D28566">
        <v>1.47</v>
      </c>
      <c r="E28566">
        <v>1.47</v>
      </c>
      <c r="F28566">
        <v>1.47</v>
      </c>
      <c r="G28566">
        <v>1.47</v>
      </c>
      <c r="H28566" s="172">
        <v>1.41</v>
      </c>
      <c r="I28566">
        <v>1.41</v>
      </c>
      <c r="J28566">
        <v>1.41</v>
      </c>
      <c r="K28566">
        <v>1.41</v>
      </c>
      <c r="L28566" s="32">
        <v>1.41</v>
      </c>
      <c r="M28566" s="173">
        <v>22242</v>
      </c>
      <c r="N28566" t="s">
        <v>47</v>
      </c>
      <c r="O28566">
        <v>8</v>
      </c>
    </row>
    <row r="28567" spans="1:15" x14ac:dyDescent="0.25">
      <c r="A28567" s="2">
        <v>37076</v>
      </c>
      <c r="B28567">
        <v>500</v>
      </c>
      <c r="C28567">
        <v>0</v>
      </c>
      <c r="D28567">
        <v>0</v>
      </c>
      <c r="E28567">
        <v>0</v>
      </c>
      <c r="F28567">
        <v>0</v>
      </c>
      <c r="G28567">
        <v>0</v>
      </c>
      <c r="H28567" s="172">
        <v>1.2</v>
      </c>
      <c r="I28567">
        <v>1.2</v>
      </c>
      <c r="J28567">
        <v>1.2</v>
      </c>
      <c r="K28567">
        <v>1.2</v>
      </c>
      <c r="L28567" s="32">
        <v>1.2</v>
      </c>
      <c r="M28567" s="173">
        <v>22046</v>
      </c>
      <c r="N28567" t="s">
        <v>47</v>
      </c>
      <c r="O28567">
        <v>8</v>
      </c>
    </row>
    <row r="28568" spans="1:15" x14ac:dyDescent="0.25">
      <c r="A28568" s="2">
        <v>37076</v>
      </c>
      <c r="B28568">
        <v>600</v>
      </c>
      <c r="C28568">
        <v>3.62</v>
      </c>
      <c r="D28568">
        <v>3.62</v>
      </c>
      <c r="E28568">
        <v>3.62</v>
      </c>
      <c r="F28568">
        <v>3.62</v>
      </c>
      <c r="G28568">
        <v>3.62</v>
      </c>
      <c r="H28568" s="172">
        <v>4</v>
      </c>
      <c r="I28568">
        <v>4</v>
      </c>
      <c r="J28568">
        <v>4</v>
      </c>
      <c r="K28568">
        <v>4</v>
      </c>
      <c r="L28568" s="32">
        <v>4</v>
      </c>
      <c r="M28568" s="173">
        <v>22331</v>
      </c>
      <c r="N28568" t="s">
        <v>47</v>
      </c>
      <c r="O28568">
        <v>8</v>
      </c>
    </row>
    <row r="28569" spans="1:15" x14ac:dyDescent="0.25">
      <c r="A28569" s="2">
        <v>37076</v>
      </c>
      <c r="B28569">
        <v>700</v>
      </c>
      <c r="C28569">
        <v>11.51</v>
      </c>
      <c r="D28569">
        <v>11.51</v>
      </c>
      <c r="E28569">
        <v>11.51</v>
      </c>
      <c r="F28569">
        <v>11.51</v>
      </c>
      <c r="G28569">
        <v>11.51</v>
      </c>
      <c r="H28569" s="172">
        <v>4.43</v>
      </c>
      <c r="I28569">
        <v>4.43</v>
      </c>
      <c r="J28569">
        <v>4.43</v>
      </c>
      <c r="K28569">
        <v>4.43</v>
      </c>
      <c r="L28569" s="32">
        <v>4.43</v>
      </c>
      <c r="M28569" s="173">
        <v>22560</v>
      </c>
      <c r="N28569" t="s">
        <v>47</v>
      </c>
      <c r="O28569">
        <v>8</v>
      </c>
    </row>
    <row r="28570" spans="1:15" x14ac:dyDescent="0.25">
      <c r="A28570" s="2">
        <v>37076</v>
      </c>
      <c r="B28570">
        <v>800</v>
      </c>
      <c r="C28570">
        <v>8.89</v>
      </c>
      <c r="D28570">
        <v>8.89</v>
      </c>
      <c r="E28570">
        <v>8.89</v>
      </c>
      <c r="F28570">
        <v>8.89</v>
      </c>
      <c r="G28570">
        <v>8.89</v>
      </c>
      <c r="H28570" s="172">
        <v>10</v>
      </c>
      <c r="I28570">
        <v>10</v>
      </c>
      <c r="J28570">
        <v>10</v>
      </c>
      <c r="K28570">
        <v>10</v>
      </c>
      <c r="L28570" s="32">
        <v>10</v>
      </c>
      <c r="M28570" s="173">
        <v>23365</v>
      </c>
      <c r="N28570" t="s">
        <v>48</v>
      </c>
      <c r="O28570">
        <v>8</v>
      </c>
    </row>
    <row r="28571" spans="1:15" x14ac:dyDescent="0.25">
      <c r="A28571" s="2">
        <v>37076</v>
      </c>
      <c r="B28571">
        <v>900</v>
      </c>
      <c r="C28571">
        <v>13.15</v>
      </c>
      <c r="D28571">
        <v>13.15</v>
      </c>
      <c r="E28571">
        <v>13.15</v>
      </c>
      <c r="F28571">
        <v>13.15</v>
      </c>
      <c r="G28571">
        <v>13.15</v>
      </c>
      <c r="H28571" s="172">
        <v>12.71</v>
      </c>
      <c r="I28571">
        <v>12.71</v>
      </c>
      <c r="J28571">
        <v>12.71</v>
      </c>
      <c r="K28571">
        <v>12.71</v>
      </c>
      <c r="L28571" s="32">
        <v>12.71</v>
      </c>
      <c r="M28571" s="173">
        <v>25507</v>
      </c>
      <c r="N28571" t="s">
        <v>48</v>
      </c>
      <c r="O28571">
        <v>8</v>
      </c>
    </row>
    <row r="28572" spans="1:15" x14ac:dyDescent="0.25">
      <c r="A28572" s="2">
        <v>37076</v>
      </c>
      <c r="B28572">
        <v>1000</v>
      </c>
      <c r="C28572">
        <v>17.75</v>
      </c>
      <c r="D28572">
        <v>17.75</v>
      </c>
      <c r="E28572">
        <v>17.75</v>
      </c>
      <c r="F28572">
        <v>17.75</v>
      </c>
      <c r="G28572">
        <v>17.75</v>
      </c>
      <c r="H28572" s="172">
        <v>15.31</v>
      </c>
      <c r="I28572">
        <v>15.73</v>
      </c>
      <c r="J28572">
        <v>15.47</v>
      </c>
      <c r="K28572">
        <v>15.22</v>
      </c>
      <c r="L28572" s="32">
        <v>15.26</v>
      </c>
      <c r="M28572" s="173">
        <v>27960</v>
      </c>
      <c r="N28572" t="s">
        <v>48</v>
      </c>
      <c r="O28572">
        <v>8</v>
      </c>
    </row>
    <row r="28573" spans="1:15" x14ac:dyDescent="0.25">
      <c r="A28573" s="2">
        <v>37076</v>
      </c>
      <c r="B28573">
        <v>1100</v>
      </c>
      <c r="C28573">
        <v>21.61</v>
      </c>
      <c r="D28573">
        <v>21.45</v>
      </c>
      <c r="E28573">
        <v>21.47</v>
      </c>
      <c r="F28573">
        <v>22.78</v>
      </c>
      <c r="G28573">
        <v>21.17</v>
      </c>
      <c r="H28573" s="172">
        <v>18.52</v>
      </c>
      <c r="I28573">
        <v>18.89</v>
      </c>
      <c r="J28573">
        <v>18.670000000000002</v>
      </c>
      <c r="K28573">
        <v>18.440000000000001</v>
      </c>
      <c r="L28573" s="32">
        <v>18.47</v>
      </c>
      <c r="M28573" s="173">
        <v>29817</v>
      </c>
      <c r="N28573" t="s">
        <v>48</v>
      </c>
      <c r="O28573">
        <v>8</v>
      </c>
    </row>
    <row r="28574" spans="1:15" x14ac:dyDescent="0.25">
      <c r="A28574" s="2">
        <v>37076</v>
      </c>
      <c r="B28574">
        <v>1200</v>
      </c>
      <c r="C28574">
        <v>23.6</v>
      </c>
      <c r="D28574">
        <v>23.19</v>
      </c>
      <c r="E28574">
        <v>23.19</v>
      </c>
      <c r="F28574">
        <v>26.9</v>
      </c>
      <c r="G28574">
        <v>22.38</v>
      </c>
      <c r="H28574" s="172">
        <v>20</v>
      </c>
      <c r="I28574">
        <v>20</v>
      </c>
      <c r="J28574">
        <v>20</v>
      </c>
      <c r="K28574">
        <v>20</v>
      </c>
      <c r="L28574" s="32">
        <v>20</v>
      </c>
      <c r="M28574" s="173">
        <v>31218</v>
      </c>
      <c r="N28574" t="s">
        <v>48</v>
      </c>
      <c r="O28574">
        <v>8</v>
      </c>
    </row>
    <row r="28575" spans="1:15" x14ac:dyDescent="0.25">
      <c r="A28575" s="2">
        <v>37076</v>
      </c>
      <c r="B28575">
        <v>1300</v>
      </c>
      <c r="C28575">
        <v>25.16</v>
      </c>
      <c r="D28575">
        <v>26.38</v>
      </c>
      <c r="E28575">
        <v>26.61</v>
      </c>
      <c r="F28575">
        <v>27.88</v>
      </c>
      <c r="G28575">
        <v>24.18</v>
      </c>
      <c r="H28575" s="172">
        <v>23.53</v>
      </c>
      <c r="I28575">
        <v>23.74</v>
      </c>
      <c r="J28575">
        <v>23.81</v>
      </c>
      <c r="K28575">
        <v>23.89</v>
      </c>
      <c r="L28575" s="32">
        <v>23.39</v>
      </c>
      <c r="M28575" s="173">
        <v>32018</v>
      </c>
      <c r="N28575" t="s">
        <v>48</v>
      </c>
      <c r="O28575">
        <v>8</v>
      </c>
    </row>
    <row r="28576" spans="1:15" x14ac:dyDescent="0.25">
      <c r="A28576" s="2">
        <v>37076</v>
      </c>
      <c r="B28576">
        <v>1400</v>
      </c>
      <c r="C28576">
        <v>29.87</v>
      </c>
      <c r="D28576">
        <v>31.92</v>
      </c>
      <c r="E28576">
        <v>32.29</v>
      </c>
      <c r="F28576">
        <v>30.73</v>
      </c>
      <c r="G28576">
        <v>29.56</v>
      </c>
      <c r="H28576" s="172">
        <v>24.03</v>
      </c>
      <c r="I28576">
        <v>24.04</v>
      </c>
      <c r="J28576">
        <v>24.01</v>
      </c>
      <c r="K28576">
        <v>24.19</v>
      </c>
      <c r="L28576" s="32">
        <v>23.97</v>
      </c>
      <c r="M28576" s="173">
        <v>32624</v>
      </c>
      <c r="N28576" t="s">
        <v>48</v>
      </c>
      <c r="O28576">
        <v>8</v>
      </c>
    </row>
    <row r="28577" spans="1:15" x14ac:dyDescent="0.25">
      <c r="A28577" s="2">
        <v>37076</v>
      </c>
      <c r="B28577">
        <v>1500</v>
      </c>
      <c r="C28577">
        <v>27.61</v>
      </c>
      <c r="D28577">
        <v>29.63</v>
      </c>
      <c r="E28577">
        <v>30.05</v>
      </c>
      <c r="F28577">
        <v>29.34</v>
      </c>
      <c r="G28577">
        <v>26.98</v>
      </c>
      <c r="H28577" s="172">
        <v>25.37</v>
      </c>
      <c r="I28577">
        <v>25.02</v>
      </c>
      <c r="J28577">
        <v>24.94</v>
      </c>
      <c r="K28577">
        <v>28.46</v>
      </c>
      <c r="L28577" s="32">
        <v>24.45</v>
      </c>
      <c r="M28577" s="173">
        <v>33284</v>
      </c>
      <c r="N28577" t="s">
        <v>48</v>
      </c>
      <c r="O28577">
        <v>8</v>
      </c>
    </row>
    <row r="28578" spans="1:15" x14ac:dyDescent="0.25">
      <c r="A28578" s="2">
        <v>37076</v>
      </c>
      <c r="B28578">
        <v>1600</v>
      </c>
      <c r="C28578">
        <v>36.42</v>
      </c>
      <c r="D28578">
        <v>38.880000000000003</v>
      </c>
      <c r="E28578">
        <v>39.33</v>
      </c>
      <c r="F28578">
        <v>36.53</v>
      </c>
      <c r="G28578">
        <v>36.380000000000003</v>
      </c>
      <c r="H28578" s="172">
        <v>25.57</v>
      </c>
      <c r="I28578">
        <v>25.17</v>
      </c>
      <c r="J28578">
        <v>25.25</v>
      </c>
      <c r="K28578">
        <v>28.53</v>
      </c>
      <c r="L28578" s="32">
        <v>24.44</v>
      </c>
      <c r="M28578" s="173">
        <v>33779</v>
      </c>
      <c r="N28578" t="s">
        <v>48</v>
      </c>
      <c r="O28578">
        <v>8</v>
      </c>
    </row>
    <row r="28579" spans="1:15" x14ac:dyDescent="0.25">
      <c r="A28579" s="2">
        <v>37076</v>
      </c>
      <c r="B28579">
        <v>1700</v>
      </c>
      <c r="C28579">
        <v>52.73</v>
      </c>
      <c r="D28579">
        <v>58.12</v>
      </c>
      <c r="E28579">
        <v>58.5</v>
      </c>
      <c r="F28579">
        <v>54.75</v>
      </c>
      <c r="G28579">
        <v>55.99</v>
      </c>
      <c r="H28579" s="172">
        <v>25.46</v>
      </c>
      <c r="I28579">
        <v>25.12</v>
      </c>
      <c r="J28579">
        <v>25.05</v>
      </c>
      <c r="K28579">
        <v>28.59</v>
      </c>
      <c r="L28579" s="32">
        <v>24.53</v>
      </c>
      <c r="M28579" s="173">
        <v>34316</v>
      </c>
      <c r="N28579" t="s">
        <v>48</v>
      </c>
      <c r="O28579">
        <v>8</v>
      </c>
    </row>
    <row r="28580" spans="1:15" x14ac:dyDescent="0.25">
      <c r="A28580" s="2">
        <v>37076</v>
      </c>
      <c r="B28580">
        <v>1800</v>
      </c>
      <c r="C28580">
        <v>27.11</v>
      </c>
      <c r="D28580">
        <v>32.76</v>
      </c>
      <c r="E28580">
        <v>33.33</v>
      </c>
      <c r="F28580">
        <v>28.66</v>
      </c>
      <c r="G28580">
        <v>29.61</v>
      </c>
      <c r="H28580" s="172">
        <v>25.47</v>
      </c>
      <c r="I28580">
        <v>25.21</v>
      </c>
      <c r="J28580">
        <v>25.14</v>
      </c>
      <c r="K28580">
        <v>28.04</v>
      </c>
      <c r="L28580" s="32">
        <v>24.75</v>
      </c>
      <c r="M28580" s="173">
        <v>34110</v>
      </c>
      <c r="N28580" t="s">
        <v>48</v>
      </c>
      <c r="O28580">
        <v>8</v>
      </c>
    </row>
    <row r="28581" spans="1:15" x14ac:dyDescent="0.25">
      <c r="A28581" s="2">
        <v>37076</v>
      </c>
      <c r="B28581">
        <v>1900</v>
      </c>
      <c r="C28581">
        <v>22.44</v>
      </c>
      <c r="D28581">
        <v>26.44</v>
      </c>
      <c r="E28581">
        <v>27.27</v>
      </c>
      <c r="F28581">
        <v>22.53</v>
      </c>
      <c r="G28581">
        <v>22.55</v>
      </c>
      <c r="H28581" s="172">
        <v>23.46</v>
      </c>
      <c r="I28581">
        <v>23.48</v>
      </c>
      <c r="J28581">
        <v>23.51</v>
      </c>
      <c r="K28581">
        <v>23.46</v>
      </c>
      <c r="L28581" s="32">
        <v>23.45</v>
      </c>
      <c r="M28581" s="173">
        <v>33157</v>
      </c>
      <c r="N28581" t="s">
        <v>48</v>
      </c>
      <c r="O28581">
        <v>8</v>
      </c>
    </row>
    <row r="28582" spans="1:15" x14ac:dyDescent="0.25">
      <c r="A28582" s="2">
        <v>37076</v>
      </c>
      <c r="B28582">
        <v>2000</v>
      </c>
      <c r="C28582">
        <v>20.34</v>
      </c>
      <c r="D28582">
        <v>25.97</v>
      </c>
      <c r="E28582">
        <v>27.81</v>
      </c>
      <c r="F28582">
        <v>20.38</v>
      </c>
      <c r="G28582">
        <v>20.36</v>
      </c>
      <c r="H28582" s="172">
        <v>22</v>
      </c>
      <c r="I28582">
        <v>22.09</v>
      </c>
      <c r="J28582">
        <v>21.97</v>
      </c>
      <c r="K28582">
        <v>22.01</v>
      </c>
      <c r="L28582" s="32">
        <v>22.01</v>
      </c>
      <c r="M28582" s="173">
        <v>32282</v>
      </c>
      <c r="N28582" t="s">
        <v>48</v>
      </c>
      <c r="O28582">
        <v>8</v>
      </c>
    </row>
    <row r="28583" spans="1:15" x14ac:dyDescent="0.25">
      <c r="A28583" s="2">
        <v>37076</v>
      </c>
      <c r="B28583">
        <v>2100</v>
      </c>
      <c r="C28583">
        <v>26.52</v>
      </c>
      <c r="D28583">
        <v>29.86</v>
      </c>
      <c r="E28583">
        <v>30.4</v>
      </c>
      <c r="F28583">
        <v>26.54</v>
      </c>
      <c r="G28583">
        <v>26.53</v>
      </c>
      <c r="H28583" s="172">
        <v>21.95</v>
      </c>
      <c r="I28583">
        <v>22.04</v>
      </c>
      <c r="J28583">
        <v>22.01</v>
      </c>
      <c r="K28583">
        <v>24.47</v>
      </c>
      <c r="L28583" s="32">
        <v>21.02</v>
      </c>
      <c r="M28583" s="173">
        <v>32303</v>
      </c>
      <c r="N28583" t="s">
        <v>48</v>
      </c>
      <c r="O28583">
        <v>8</v>
      </c>
    </row>
    <row r="28584" spans="1:15" x14ac:dyDescent="0.25">
      <c r="A28584" s="2">
        <v>37076</v>
      </c>
      <c r="B28584">
        <v>2200</v>
      </c>
      <c r="C28584">
        <v>28.61</v>
      </c>
      <c r="D28584">
        <v>31.67</v>
      </c>
      <c r="E28584">
        <v>32.21</v>
      </c>
      <c r="F28584">
        <v>28.62</v>
      </c>
      <c r="G28584">
        <v>28.62</v>
      </c>
      <c r="H28584" s="172">
        <v>21.2</v>
      </c>
      <c r="I28584">
        <v>20.98</v>
      </c>
      <c r="J28584">
        <v>20.92</v>
      </c>
      <c r="K28584">
        <v>26.79</v>
      </c>
      <c r="L28584" s="32">
        <v>19.11</v>
      </c>
      <c r="M28584" s="173">
        <v>32240</v>
      </c>
      <c r="N28584" t="s">
        <v>48</v>
      </c>
      <c r="O28584">
        <v>8</v>
      </c>
    </row>
    <row r="28585" spans="1:15" x14ac:dyDescent="0.25">
      <c r="A28585" s="2">
        <v>37076</v>
      </c>
      <c r="B28585">
        <v>2300</v>
      </c>
      <c r="C28585">
        <v>28.47</v>
      </c>
      <c r="D28585">
        <v>30.3</v>
      </c>
      <c r="E28585">
        <v>30.63</v>
      </c>
      <c r="F28585">
        <v>28.47</v>
      </c>
      <c r="G28585">
        <v>28.47</v>
      </c>
      <c r="H28585" s="172">
        <v>18.32</v>
      </c>
      <c r="I28585">
        <v>18.260000000000002</v>
      </c>
      <c r="J28585">
        <v>18.239999999999998</v>
      </c>
      <c r="K28585">
        <v>19.2</v>
      </c>
      <c r="L28585" s="32">
        <v>17.989999999999998</v>
      </c>
      <c r="M28585" s="173">
        <v>31055</v>
      </c>
      <c r="N28585" t="s">
        <v>48</v>
      </c>
      <c r="O28585">
        <v>8</v>
      </c>
    </row>
    <row r="28586" spans="1:15" x14ac:dyDescent="0.25">
      <c r="A28586" s="2">
        <v>37076</v>
      </c>
      <c r="B28586">
        <v>2400</v>
      </c>
      <c r="C28586">
        <v>22.4</v>
      </c>
      <c r="D28586">
        <v>22.4</v>
      </c>
      <c r="E28586">
        <v>22.4</v>
      </c>
      <c r="F28586">
        <v>22.4</v>
      </c>
      <c r="G28586">
        <v>22.4</v>
      </c>
      <c r="H28586" s="172">
        <v>15.31</v>
      </c>
      <c r="I28586">
        <v>15.33</v>
      </c>
      <c r="J28586">
        <v>15.35</v>
      </c>
      <c r="K28586">
        <v>15.31</v>
      </c>
      <c r="L28586" s="32">
        <v>15.3</v>
      </c>
      <c r="M28586" s="173">
        <v>28791</v>
      </c>
      <c r="N28586" t="s">
        <v>47</v>
      </c>
      <c r="O28586">
        <v>8</v>
      </c>
    </row>
    <row r="28587" spans="1:15" x14ac:dyDescent="0.25">
      <c r="A28587" s="2">
        <v>37077</v>
      </c>
      <c r="B28587">
        <v>100</v>
      </c>
      <c r="C28587">
        <v>17.8</v>
      </c>
      <c r="D28587">
        <v>17.8</v>
      </c>
      <c r="E28587">
        <v>17.8</v>
      </c>
      <c r="F28587">
        <v>17.8</v>
      </c>
      <c r="G28587">
        <v>17.8</v>
      </c>
      <c r="H28587" s="172">
        <v>16.25</v>
      </c>
      <c r="I28587">
        <v>16.25</v>
      </c>
      <c r="J28587">
        <v>16.25</v>
      </c>
      <c r="K28587">
        <v>16.25</v>
      </c>
      <c r="L28587" s="32">
        <v>16.25</v>
      </c>
      <c r="M28587" s="173">
        <v>26575</v>
      </c>
      <c r="N28587" t="s">
        <v>47</v>
      </c>
      <c r="O28587">
        <v>4</v>
      </c>
    </row>
    <row r="28588" spans="1:15" x14ac:dyDescent="0.25">
      <c r="A28588" s="2">
        <v>37077</v>
      </c>
      <c r="B28588">
        <v>200</v>
      </c>
      <c r="C28588">
        <v>15.18</v>
      </c>
      <c r="D28588">
        <v>15.18</v>
      </c>
      <c r="E28588">
        <v>15.18</v>
      </c>
      <c r="F28588">
        <v>15.18</v>
      </c>
      <c r="G28588">
        <v>15.18</v>
      </c>
      <c r="H28588" s="172">
        <v>13.95</v>
      </c>
      <c r="I28588">
        <v>13.94</v>
      </c>
      <c r="J28588">
        <v>13.94</v>
      </c>
      <c r="K28588">
        <v>13.95</v>
      </c>
      <c r="L28588" s="32">
        <v>13.94</v>
      </c>
      <c r="M28588" s="173">
        <v>24934</v>
      </c>
      <c r="N28588" t="s">
        <v>47</v>
      </c>
      <c r="O28588">
        <v>4</v>
      </c>
    </row>
    <row r="28589" spans="1:15" x14ac:dyDescent="0.25">
      <c r="A28589" s="2">
        <v>37077</v>
      </c>
      <c r="B28589">
        <v>300</v>
      </c>
      <c r="C28589">
        <v>14.83</v>
      </c>
      <c r="D28589">
        <v>14.83</v>
      </c>
      <c r="E28589">
        <v>14.83</v>
      </c>
      <c r="F28589">
        <v>14.83</v>
      </c>
      <c r="G28589">
        <v>14.83</v>
      </c>
      <c r="H28589" s="172">
        <v>7.6</v>
      </c>
      <c r="I28589">
        <v>7.6</v>
      </c>
      <c r="J28589">
        <v>7.6</v>
      </c>
      <c r="K28589">
        <v>7.6</v>
      </c>
      <c r="L28589" s="32">
        <v>7.6</v>
      </c>
      <c r="M28589" s="173">
        <v>23986</v>
      </c>
      <c r="N28589" t="s">
        <v>47</v>
      </c>
      <c r="O28589">
        <v>4</v>
      </c>
    </row>
    <row r="28590" spans="1:15" x14ac:dyDescent="0.25">
      <c r="A28590" s="2">
        <v>37077</v>
      </c>
      <c r="B28590">
        <v>400</v>
      </c>
      <c r="C28590">
        <v>13.7</v>
      </c>
      <c r="D28590">
        <v>13.7</v>
      </c>
      <c r="E28590">
        <v>13.7</v>
      </c>
      <c r="F28590">
        <v>13.7</v>
      </c>
      <c r="G28590">
        <v>13.7</v>
      </c>
      <c r="H28590" s="172">
        <v>6.53</v>
      </c>
      <c r="I28590">
        <v>6.53</v>
      </c>
      <c r="J28590">
        <v>6.53</v>
      </c>
      <c r="K28590">
        <v>6.53</v>
      </c>
      <c r="L28590" s="32">
        <v>6.53</v>
      </c>
      <c r="M28590" s="173">
        <v>23404</v>
      </c>
      <c r="N28590" t="s">
        <v>47</v>
      </c>
      <c r="O28590">
        <v>4</v>
      </c>
    </row>
    <row r="28591" spans="1:15" x14ac:dyDescent="0.25">
      <c r="A28591" s="2">
        <v>37077</v>
      </c>
      <c r="B28591">
        <v>500</v>
      </c>
      <c r="C28591">
        <v>13.9</v>
      </c>
      <c r="D28591">
        <v>13.9</v>
      </c>
      <c r="E28591">
        <v>13.9</v>
      </c>
      <c r="F28591">
        <v>13.9</v>
      </c>
      <c r="G28591">
        <v>13.9</v>
      </c>
      <c r="H28591" s="172">
        <v>5.67</v>
      </c>
      <c r="I28591">
        <v>5.67</v>
      </c>
      <c r="J28591">
        <v>5.67</v>
      </c>
      <c r="K28591">
        <v>5.67</v>
      </c>
      <c r="L28591" s="32">
        <v>5.67</v>
      </c>
      <c r="M28591" s="173">
        <v>23460</v>
      </c>
      <c r="N28591" t="s">
        <v>47</v>
      </c>
      <c r="O28591">
        <v>4</v>
      </c>
    </row>
    <row r="28592" spans="1:15" x14ac:dyDescent="0.25">
      <c r="A28592" s="2">
        <v>37077</v>
      </c>
      <c r="B28592">
        <v>600</v>
      </c>
      <c r="C28592">
        <v>17.11</v>
      </c>
      <c r="D28592">
        <v>17.11</v>
      </c>
      <c r="E28592">
        <v>17.11</v>
      </c>
      <c r="F28592">
        <v>17.11</v>
      </c>
      <c r="G28592">
        <v>17.11</v>
      </c>
      <c r="H28592" s="172">
        <v>14.21</v>
      </c>
      <c r="I28592">
        <v>14.2</v>
      </c>
      <c r="J28592">
        <v>14.2</v>
      </c>
      <c r="K28592">
        <v>14.21</v>
      </c>
      <c r="L28592" s="32">
        <v>14.21</v>
      </c>
      <c r="M28592" s="173">
        <v>24460</v>
      </c>
      <c r="N28592" t="s">
        <v>47</v>
      </c>
      <c r="O28592">
        <v>4</v>
      </c>
    </row>
    <row r="28593" spans="1:15" x14ac:dyDescent="0.25">
      <c r="A28593" s="2">
        <v>37077</v>
      </c>
      <c r="B28593">
        <v>700</v>
      </c>
      <c r="C28593">
        <v>19.72</v>
      </c>
      <c r="D28593">
        <v>19.72</v>
      </c>
      <c r="E28593">
        <v>19.72</v>
      </c>
      <c r="F28593">
        <v>19.72</v>
      </c>
      <c r="G28593">
        <v>19.72</v>
      </c>
      <c r="H28593" s="172">
        <v>17.63</v>
      </c>
      <c r="I28593">
        <v>17.62</v>
      </c>
      <c r="J28593">
        <v>17.62</v>
      </c>
      <c r="K28593">
        <v>17.63</v>
      </c>
      <c r="L28593" s="32">
        <v>17.62</v>
      </c>
      <c r="M28593" s="173">
        <v>26600</v>
      </c>
      <c r="N28593" t="s">
        <v>47</v>
      </c>
      <c r="O28593">
        <v>4</v>
      </c>
    </row>
    <row r="28594" spans="1:15" x14ac:dyDescent="0.25">
      <c r="A28594" s="2">
        <v>37077</v>
      </c>
      <c r="B28594">
        <v>800</v>
      </c>
      <c r="C28594">
        <v>27.88</v>
      </c>
      <c r="D28594">
        <v>27.88</v>
      </c>
      <c r="E28594">
        <v>27.88</v>
      </c>
      <c r="F28594">
        <v>27.88</v>
      </c>
      <c r="G28594">
        <v>27.88</v>
      </c>
      <c r="H28594" s="172">
        <v>16</v>
      </c>
      <c r="I28594">
        <v>16</v>
      </c>
      <c r="J28594">
        <v>16</v>
      </c>
      <c r="K28594">
        <v>16</v>
      </c>
      <c r="L28594" s="32">
        <v>16</v>
      </c>
      <c r="M28594" s="173">
        <v>30277</v>
      </c>
      <c r="N28594" t="s">
        <v>48</v>
      </c>
      <c r="O28594">
        <v>4</v>
      </c>
    </row>
    <row r="28595" spans="1:15" x14ac:dyDescent="0.25">
      <c r="A28595" s="2">
        <v>37077</v>
      </c>
      <c r="B28595">
        <v>900</v>
      </c>
      <c r="C28595">
        <v>35.36</v>
      </c>
      <c r="D28595">
        <v>31.23</v>
      </c>
      <c r="E28595">
        <v>31.7</v>
      </c>
      <c r="F28595">
        <v>67.02</v>
      </c>
      <c r="G28595">
        <v>23.58</v>
      </c>
      <c r="H28595" s="172">
        <v>19.3</v>
      </c>
      <c r="I28595">
        <v>18.38</v>
      </c>
      <c r="J28595">
        <v>18.52</v>
      </c>
      <c r="K28595">
        <v>26.19</v>
      </c>
      <c r="L28595" s="32">
        <v>16.66</v>
      </c>
      <c r="M28595" s="173">
        <v>33418</v>
      </c>
      <c r="N28595" t="s">
        <v>48</v>
      </c>
      <c r="O28595">
        <v>4</v>
      </c>
    </row>
    <row r="28596" spans="1:15" x14ac:dyDescent="0.25">
      <c r="A28596" s="2">
        <v>37077</v>
      </c>
      <c r="B28596">
        <v>1000</v>
      </c>
      <c r="C28596">
        <v>39.69</v>
      </c>
      <c r="D28596">
        <v>36.67</v>
      </c>
      <c r="E28596">
        <v>37.270000000000003</v>
      </c>
      <c r="F28596">
        <v>69.459999999999994</v>
      </c>
      <c r="G28596">
        <v>28.63</v>
      </c>
      <c r="H28596" s="172">
        <v>20.54</v>
      </c>
      <c r="I28596">
        <v>22.76</v>
      </c>
      <c r="J28596">
        <v>22.8</v>
      </c>
      <c r="K28596">
        <v>26.59</v>
      </c>
      <c r="L28596" s="32">
        <v>18.39</v>
      </c>
      <c r="M28596" s="173">
        <v>35697</v>
      </c>
      <c r="N28596" t="s">
        <v>48</v>
      </c>
      <c r="O28596">
        <v>4</v>
      </c>
    </row>
    <row r="28597" spans="1:15" x14ac:dyDescent="0.25">
      <c r="A28597" s="2">
        <v>37077</v>
      </c>
      <c r="B28597">
        <v>1100</v>
      </c>
      <c r="C28597">
        <v>50.37</v>
      </c>
      <c r="D28597">
        <v>53.35</v>
      </c>
      <c r="E28597">
        <v>54.82</v>
      </c>
      <c r="F28597">
        <v>55.14</v>
      </c>
      <c r="G28597">
        <v>48.63</v>
      </c>
      <c r="H28597" s="172">
        <v>21.09</v>
      </c>
      <c r="I28597">
        <v>28.39</v>
      </c>
      <c r="J28597">
        <v>29.28</v>
      </c>
      <c r="K28597">
        <v>28.08</v>
      </c>
      <c r="L28597" s="32">
        <v>20.190000000000001</v>
      </c>
      <c r="M28597" s="173">
        <v>37804</v>
      </c>
      <c r="N28597" t="s">
        <v>48</v>
      </c>
      <c r="O28597">
        <v>4</v>
      </c>
    </row>
    <row r="28598" spans="1:15" x14ac:dyDescent="0.25">
      <c r="A28598" s="2">
        <v>37077</v>
      </c>
      <c r="B28598">
        <v>1200</v>
      </c>
      <c r="C28598">
        <v>67.86</v>
      </c>
      <c r="D28598">
        <v>76.98</v>
      </c>
      <c r="E28598">
        <v>80.23</v>
      </c>
      <c r="F28598">
        <v>67.88</v>
      </c>
      <c r="G28598">
        <v>67.87</v>
      </c>
      <c r="H28598" s="172">
        <v>22.38</v>
      </c>
      <c r="I28598">
        <v>28.43</v>
      </c>
      <c r="J28598">
        <v>29.19</v>
      </c>
      <c r="K28598">
        <v>28.15</v>
      </c>
      <c r="L28598" s="32">
        <v>21.57</v>
      </c>
      <c r="M28598" s="173">
        <v>39017</v>
      </c>
      <c r="N28598" t="s">
        <v>48</v>
      </c>
      <c r="O28598">
        <v>4</v>
      </c>
    </row>
    <row r="28599" spans="1:15" x14ac:dyDescent="0.25">
      <c r="A28599" s="2">
        <v>37077</v>
      </c>
      <c r="B28599">
        <v>1300</v>
      </c>
      <c r="C28599">
        <v>41.04</v>
      </c>
      <c r="D28599">
        <v>43.32</v>
      </c>
      <c r="E28599">
        <v>43.27</v>
      </c>
      <c r="F28599">
        <v>41.47</v>
      </c>
      <c r="G28599">
        <v>41.09</v>
      </c>
      <c r="H28599" s="172">
        <v>24.3</v>
      </c>
      <c r="I28599">
        <v>34.47</v>
      </c>
      <c r="J28599">
        <v>35.07</v>
      </c>
      <c r="K28599">
        <v>31.5</v>
      </c>
      <c r="L28599" s="32">
        <v>24.8</v>
      </c>
      <c r="M28599" s="173">
        <v>39933</v>
      </c>
      <c r="N28599" t="s">
        <v>48</v>
      </c>
      <c r="O28599">
        <v>4</v>
      </c>
    </row>
    <row r="28600" spans="1:15" x14ac:dyDescent="0.25">
      <c r="A28600" s="2">
        <v>37077</v>
      </c>
      <c r="B28600">
        <v>1400</v>
      </c>
      <c r="C28600">
        <v>55.99</v>
      </c>
      <c r="D28600">
        <v>57.93</v>
      </c>
      <c r="E28600">
        <v>57.46</v>
      </c>
      <c r="F28600">
        <v>56.97</v>
      </c>
      <c r="G28600">
        <v>56.09</v>
      </c>
      <c r="H28600" s="172">
        <v>26.66</v>
      </c>
      <c r="I28600">
        <v>35.89</v>
      </c>
      <c r="J28600">
        <v>36.53</v>
      </c>
      <c r="K28600">
        <v>32.369999999999997</v>
      </c>
      <c r="L28600" s="32">
        <v>27.41</v>
      </c>
      <c r="M28600" s="173">
        <v>40460</v>
      </c>
      <c r="N28600" t="s">
        <v>48</v>
      </c>
      <c r="O28600">
        <v>4</v>
      </c>
    </row>
    <row r="28601" spans="1:15" x14ac:dyDescent="0.25">
      <c r="A28601" s="2">
        <v>37077</v>
      </c>
      <c r="B28601">
        <v>1500</v>
      </c>
      <c r="C28601">
        <v>43.16</v>
      </c>
      <c r="D28601">
        <v>47.9</v>
      </c>
      <c r="E28601">
        <v>47.23</v>
      </c>
      <c r="F28601">
        <v>109.83</v>
      </c>
      <c r="G28601">
        <v>84.9</v>
      </c>
      <c r="H28601" s="172">
        <v>27.09</v>
      </c>
      <c r="I28601">
        <v>35.97</v>
      </c>
      <c r="J28601">
        <v>36.56</v>
      </c>
      <c r="K28601">
        <v>32.67</v>
      </c>
      <c r="L28601" s="32">
        <v>27.83</v>
      </c>
      <c r="M28601" s="173">
        <v>40541</v>
      </c>
      <c r="N28601" t="s">
        <v>48</v>
      </c>
      <c r="O28601">
        <v>4</v>
      </c>
    </row>
    <row r="28602" spans="1:15" x14ac:dyDescent="0.25">
      <c r="A28602" s="2">
        <v>37077</v>
      </c>
      <c r="B28602">
        <v>1600</v>
      </c>
      <c r="C28602">
        <v>37.21</v>
      </c>
      <c r="D28602">
        <v>45.45</v>
      </c>
      <c r="E28602">
        <v>44.82</v>
      </c>
      <c r="F28602">
        <v>97.11</v>
      </c>
      <c r="G28602">
        <v>76.900000000000006</v>
      </c>
      <c r="H28602" s="172">
        <v>28.46</v>
      </c>
      <c r="I28602">
        <v>35.97</v>
      </c>
      <c r="J28602">
        <v>36.479999999999997</v>
      </c>
      <c r="K28602">
        <v>33.9</v>
      </c>
      <c r="L28602" s="32">
        <v>28.86</v>
      </c>
      <c r="M28602" s="173">
        <v>40285</v>
      </c>
      <c r="N28602" t="s">
        <v>48</v>
      </c>
      <c r="O28602">
        <v>4</v>
      </c>
    </row>
    <row r="28603" spans="1:15" x14ac:dyDescent="0.25">
      <c r="A28603" s="2">
        <v>37077</v>
      </c>
      <c r="B28603">
        <v>1700</v>
      </c>
      <c r="C28603">
        <v>30.84</v>
      </c>
      <c r="D28603">
        <v>55.47</v>
      </c>
      <c r="E28603">
        <v>55.63</v>
      </c>
      <c r="F28603">
        <v>44.67</v>
      </c>
      <c r="G28603">
        <v>46.79</v>
      </c>
      <c r="H28603" s="172">
        <v>30</v>
      </c>
      <c r="I28603">
        <v>36</v>
      </c>
      <c r="J28603">
        <v>36.369999999999997</v>
      </c>
      <c r="K28603">
        <v>33.869999999999997</v>
      </c>
      <c r="L28603" s="32">
        <v>30.52</v>
      </c>
      <c r="M28603" s="173">
        <v>39917</v>
      </c>
      <c r="N28603" t="s">
        <v>48</v>
      </c>
      <c r="O28603">
        <v>4</v>
      </c>
    </row>
    <row r="28604" spans="1:15" x14ac:dyDescent="0.25">
      <c r="A28604" s="2">
        <v>37077</v>
      </c>
      <c r="B28604">
        <v>1800</v>
      </c>
      <c r="C28604">
        <v>30.97</v>
      </c>
      <c r="D28604">
        <v>50.91</v>
      </c>
      <c r="E28604">
        <v>50.68</v>
      </c>
      <c r="F28604">
        <v>41.74</v>
      </c>
      <c r="G28604">
        <v>47.63</v>
      </c>
      <c r="H28604" s="172">
        <v>26</v>
      </c>
      <c r="I28604">
        <v>35.4</v>
      </c>
      <c r="J28604">
        <v>36.1</v>
      </c>
      <c r="K28604">
        <v>31.58</v>
      </c>
      <c r="L28604" s="32">
        <v>26.73</v>
      </c>
      <c r="M28604" s="173">
        <v>39086</v>
      </c>
      <c r="N28604" t="s">
        <v>48</v>
      </c>
      <c r="O28604">
        <v>4</v>
      </c>
    </row>
    <row r="28605" spans="1:15" x14ac:dyDescent="0.25">
      <c r="A28605" s="2">
        <v>37077</v>
      </c>
      <c r="B28605">
        <v>1900</v>
      </c>
      <c r="C28605">
        <v>32.909999999999997</v>
      </c>
      <c r="D28605">
        <v>36.65</v>
      </c>
      <c r="E28605">
        <v>36.17</v>
      </c>
      <c r="F28605">
        <v>34.49</v>
      </c>
      <c r="G28605">
        <v>33.049999999999997</v>
      </c>
      <c r="H28605" s="172">
        <v>24.5</v>
      </c>
      <c r="I28605">
        <v>33.619999999999997</v>
      </c>
      <c r="J28605">
        <v>33.96</v>
      </c>
      <c r="K28605">
        <v>29.82</v>
      </c>
      <c r="L28605" s="32">
        <v>25.22</v>
      </c>
      <c r="M28605" s="173">
        <v>37690</v>
      </c>
      <c r="N28605" t="s">
        <v>48</v>
      </c>
      <c r="O28605">
        <v>4</v>
      </c>
    </row>
    <row r="28606" spans="1:15" x14ac:dyDescent="0.25">
      <c r="A28606" s="2">
        <v>37077</v>
      </c>
      <c r="B28606">
        <v>2000</v>
      </c>
      <c r="C28606">
        <v>24.48</v>
      </c>
      <c r="D28606">
        <v>28.59</v>
      </c>
      <c r="E28606">
        <v>28.15</v>
      </c>
      <c r="F28606">
        <v>25.93</v>
      </c>
      <c r="G28606">
        <v>24.61</v>
      </c>
      <c r="H28606" s="172">
        <v>22.03</v>
      </c>
      <c r="I28606">
        <v>30.04</v>
      </c>
      <c r="J28606">
        <v>30.38</v>
      </c>
      <c r="K28606">
        <v>26.72</v>
      </c>
      <c r="L28606" s="32">
        <v>22.66</v>
      </c>
      <c r="M28606" s="173">
        <v>36136</v>
      </c>
      <c r="N28606" t="s">
        <v>48</v>
      </c>
      <c r="O28606">
        <v>4</v>
      </c>
    </row>
    <row r="28607" spans="1:15" x14ac:dyDescent="0.25">
      <c r="A28607" s="2">
        <v>37077</v>
      </c>
      <c r="B28607">
        <v>2100</v>
      </c>
      <c r="C28607">
        <v>24.99</v>
      </c>
      <c r="D28607">
        <v>28.79</v>
      </c>
      <c r="E28607">
        <v>28.85</v>
      </c>
      <c r="F28607">
        <v>25.55</v>
      </c>
      <c r="G28607">
        <v>25.04</v>
      </c>
      <c r="H28607" s="172">
        <v>21.95</v>
      </c>
      <c r="I28607">
        <v>27.17</v>
      </c>
      <c r="J28607">
        <v>27.05</v>
      </c>
      <c r="K28607">
        <v>25.84</v>
      </c>
      <c r="L28607" s="32">
        <v>22.03</v>
      </c>
      <c r="M28607" s="173">
        <v>35026</v>
      </c>
      <c r="N28607" t="s">
        <v>48</v>
      </c>
      <c r="O28607">
        <v>4</v>
      </c>
    </row>
    <row r="28608" spans="1:15" x14ac:dyDescent="0.25">
      <c r="A28608" s="2">
        <v>37077</v>
      </c>
      <c r="B28608">
        <v>2200</v>
      </c>
      <c r="C28608">
        <v>27.71</v>
      </c>
      <c r="D28608">
        <v>30.86</v>
      </c>
      <c r="E28608">
        <v>31.32</v>
      </c>
      <c r="F28608">
        <v>28.18</v>
      </c>
      <c r="G28608">
        <v>27.75</v>
      </c>
      <c r="H28608" s="172">
        <v>21.2</v>
      </c>
      <c r="I28608">
        <v>24.34</v>
      </c>
      <c r="J28608">
        <v>23.75</v>
      </c>
      <c r="K28608">
        <v>22.91</v>
      </c>
      <c r="L28608" s="32">
        <v>21.39</v>
      </c>
      <c r="M28608" s="173">
        <v>34262</v>
      </c>
      <c r="N28608" t="s">
        <v>48</v>
      </c>
      <c r="O28608">
        <v>4</v>
      </c>
    </row>
    <row r="28609" spans="1:15" x14ac:dyDescent="0.25">
      <c r="A28609" s="2">
        <v>37077</v>
      </c>
      <c r="B28609">
        <v>2300</v>
      </c>
      <c r="C28609">
        <v>21.63</v>
      </c>
      <c r="D28609">
        <v>24.38</v>
      </c>
      <c r="E28609">
        <v>24.85</v>
      </c>
      <c r="F28609">
        <v>21.75</v>
      </c>
      <c r="G28609">
        <v>21.65</v>
      </c>
      <c r="H28609" s="172">
        <v>18.79</v>
      </c>
      <c r="I28609">
        <v>19.350000000000001</v>
      </c>
      <c r="J28609">
        <v>19.07</v>
      </c>
      <c r="K28609">
        <v>19.600000000000001</v>
      </c>
      <c r="L28609" s="32">
        <v>18.53</v>
      </c>
      <c r="M28609" s="173">
        <v>31613</v>
      </c>
      <c r="N28609" t="s">
        <v>48</v>
      </c>
      <c r="O28609">
        <v>4</v>
      </c>
    </row>
    <row r="28610" spans="1:15" x14ac:dyDescent="0.25">
      <c r="A28610" s="2">
        <v>37077</v>
      </c>
      <c r="B28610">
        <v>2400</v>
      </c>
      <c r="C28610">
        <v>17.829999999999998</v>
      </c>
      <c r="D28610">
        <v>18.07</v>
      </c>
      <c r="E28610">
        <v>18.12</v>
      </c>
      <c r="F28610">
        <v>17.829999999999998</v>
      </c>
      <c r="G28610">
        <v>17.829999999999998</v>
      </c>
      <c r="H28610" s="172">
        <v>18.34</v>
      </c>
      <c r="I28610">
        <v>18.2</v>
      </c>
      <c r="J28610">
        <v>18.239999999999998</v>
      </c>
      <c r="K28610">
        <v>19.5</v>
      </c>
      <c r="L28610" s="32">
        <v>17.89</v>
      </c>
      <c r="M28610" s="173">
        <v>28589</v>
      </c>
      <c r="N28610" t="s">
        <v>47</v>
      </c>
      <c r="O28610">
        <v>4</v>
      </c>
    </row>
    <row r="28611" spans="1:15" x14ac:dyDescent="0.25">
      <c r="A28611" s="2">
        <v>37078</v>
      </c>
      <c r="B28611">
        <v>100</v>
      </c>
      <c r="C28611">
        <v>16.64</v>
      </c>
      <c r="D28611">
        <v>16.64</v>
      </c>
      <c r="E28611">
        <v>16.64</v>
      </c>
      <c r="F28611">
        <v>16.64</v>
      </c>
      <c r="G28611">
        <v>16.64</v>
      </c>
      <c r="H28611" s="172">
        <v>16.22</v>
      </c>
      <c r="I28611">
        <v>16.21</v>
      </c>
      <c r="J28611">
        <v>16.22</v>
      </c>
      <c r="K28611">
        <v>16.329999999999998</v>
      </c>
      <c r="L28611" s="32">
        <v>16.170000000000002</v>
      </c>
      <c r="M28611" s="173">
        <v>25967</v>
      </c>
      <c r="N28611" t="s">
        <v>47</v>
      </c>
      <c r="O28611">
        <v>5</v>
      </c>
    </row>
    <row r="28612" spans="1:15" x14ac:dyDescent="0.25">
      <c r="A28612" s="2">
        <v>37078</v>
      </c>
      <c r="B28612">
        <v>200</v>
      </c>
      <c r="C28612">
        <v>15.93</v>
      </c>
      <c r="D28612">
        <v>15.93</v>
      </c>
      <c r="E28612">
        <v>15.93</v>
      </c>
      <c r="F28612">
        <v>15.93</v>
      </c>
      <c r="G28612">
        <v>15.93</v>
      </c>
      <c r="H28612" s="172">
        <v>13</v>
      </c>
      <c r="I28612">
        <v>12.97</v>
      </c>
      <c r="J28612">
        <v>12.97</v>
      </c>
      <c r="K28612">
        <v>13.25</v>
      </c>
      <c r="L28612" s="32">
        <v>12.91</v>
      </c>
      <c r="M28612" s="173">
        <v>24476</v>
      </c>
      <c r="N28612" t="s">
        <v>47</v>
      </c>
      <c r="O28612">
        <v>5</v>
      </c>
    </row>
    <row r="28613" spans="1:15" x14ac:dyDescent="0.25">
      <c r="A28613" s="2">
        <v>37078</v>
      </c>
      <c r="B28613">
        <v>300</v>
      </c>
      <c r="C28613">
        <v>4.54</v>
      </c>
      <c r="D28613">
        <v>4.54</v>
      </c>
      <c r="E28613">
        <v>4.54</v>
      </c>
      <c r="F28613">
        <v>4.54</v>
      </c>
      <c r="G28613">
        <v>4.54</v>
      </c>
      <c r="H28613" s="172">
        <v>9.6199999999999992</v>
      </c>
      <c r="I28613">
        <v>9.3699999999999992</v>
      </c>
      <c r="J28613">
        <v>9.41</v>
      </c>
      <c r="K28613">
        <v>11.38</v>
      </c>
      <c r="L28613" s="32">
        <v>8.9499999999999993</v>
      </c>
      <c r="M28613" s="173">
        <v>23522</v>
      </c>
      <c r="N28613" t="s">
        <v>47</v>
      </c>
      <c r="O28613">
        <v>5</v>
      </c>
    </row>
    <row r="28614" spans="1:15" x14ac:dyDescent="0.25">
      <c r="A28614" s="2">
        <v>37078</v>
      </c>
      <c r="B28614">
        <v>400</v>
      </c>
      <c r="C28614">
        <v>12.82</v>
      </c>
      <c r="D28614">
        <v>12.82</v>
      </c>
      <c r="E28614">
        <v>12.82</v>
      </c>
      <c r="F28614">
        <v>12.82</v>
      </c>
      <c r="G28614">
        <v>12.82</v>
      </c>
      <c r="H28614" s="172">
        <v>9.74</v>
      </c>
      <c r="I28614">
        <v>9.74</v>
      </c>
      <c r="J28614">
        <v>9.74</v>
      </c>
      <c r="K28614">
        <v>9.74</v>
      </c>
      <c r="L28614" s="32">
        <v>9.74</v>
      </c>
      <c r="M28614" s="173">
        <v>22834</v>
      </c>
      <c r="N28614" t="s">
        <v>47</v>
      </c>
      <c r="O28614">
        <v>5</v>
      </c>
    </row>
    <row r="28615" spans="1:15" x14ac:dyDescent="0.25">
      <c r="A28615" s="2">
        <v>37078</v>
      </c>
      <c r="B28615">
        <v>500</v>
      </c>
      <c r="C28615">
        <v>8.7200000000000006</v>
      </c>
      <c r="D28615">
        <v>8.7200000000000006</v>
      </c>
      <c r="E28615">
        <v>8.7200000000000006</v>
      </c>
      <c r="F28615">
        <v>8.7200000000000006</v>
      </c>
      <c r="G28615">
        <v>8.7200000000000006</v>
      </c>
      <c r="H28615" s="172">
        <v>11.49</v>
      </c>
      <c r="I28615">
        <v>11.49</v>
      </c>
      <c r="J28615">
        <v>11.49</v>
      </c>
      <c r="K28615">
        <v>11.49</v>
      </c>
      <c r="L28615" s="32">
        <v>11.49</v>
      </c>
      <c r="M28615" s="173">
        <v>22753</v>
      </c>
      <c r="N28615" t="s">
        <v>47</v>
      </c>
      <c r="O28615">
        <v>5</v>
      </c>
    </row>
    <row r="28616" spans="1:15" x14ac:dyDescent="0.25">
      <c r="A28616" s="2">
        <v>37078</v>
      </c>
      <c r="B28616">
        <v>600</v>
      </c>
      <c r="C28616">
        <v>14.9</v>
      </c>
      <c r="D28616">
        <v>14.9</v>
      </c>
      <c r="E28616">
        <v>14.9</v>
      </c>
      <c r="F28616">
        <v>14.9</v>
      </c>
      <c r="G28616">
        <v>14.9</v>
      </c>
      <c r="H28616" s="172">
        <v>14.85</v>
      </c>
      <c r="I28616">
        <v>14.85</v>
      </c>
      <c r="J28616">
        <v>14.85</v>
      </c>
      <c r="K28616">
        <v>14.85</v>
      </c>
      <c r="L28616" s="32">
        <v>14.85</v>
      </c>
      <c r="M28616" s="173">
        <v>23432</v>
      </c>
      <c r="N28616" t="s">
        <v>47</v>
      </c>
      <c r="O28616">
        <v>5</v>
      </c>
    </row>
    <row r="28617" spans="1:15" x14ac:dyDescent="0.25">
      <c r="A28617" s="2">
        <v>37078</v>
      </c>
      <c r="B28617">
        <v>700</v>
      </c>
      <c r="C28617">
        <v>15.97</v>
      </c>
      <c r="D28617">
        <v>15.97</v>
      </c>
      <c r="E28617">
        <v>15.97</v>
      </c>
      <c r="F28617">
        <v>15.97</v>
      </c>
      <c r="G28617">
        <v>15.97</v>
      </c>
      <c r="H28617" s="172">
        <v>17.97</v>
      </c>
      <c r="I28617">
        <v>17.97</v>
      </c>
      <c r="J28617">
        <v>17.97</v>
      </c>
      <c r="K28617">
        <v>17.97</v>
      </c>
      <c r="L28617" s="32">
        <v>17.97</v>
      </c>
      <c r="M28617" s="173">
        <v>25220</v>
      </c>
      <c r="N28617" t="s">
        <v>47</v>
      </c>
      <c r="O28617">
        <v>5</v>
      </c>
    </row>
    <row r="28618" spans="1:15" x14ac:dyDescent="0.25">
      <c r="A28618" s="2">
        <v>37078</v>
      </c>
      <c r="B28618">
        <v>800</v>
      </c>
      <c r="C28618">
        <v>19.04</v>
      </c>
      <c r="D28618">
        <v>19.04</v>
      </c>
      <c r="E28618">
        <v>19.04</v>
      </c>
      <c r="F28618">
        <v>19.04</v>
      </c>
      <c r="G28618">
        <v>19.04</v>
      </c>
      <c r="H28618" s="172">
        <v>18.91</v>
      </c>
      <c r="I28618">
        <v>18.91</v>
      </c>
      <c r="J28618">
        <v>18.91</v>
      </c>
      <c r="K28618">
        <v>18.91</v>
      </c>
      <c r="L28618" s="32">
        <v>18.91</v>
      </c>
      <c r="M28618" s="173">
        <v>28207</v>
      </c>
      <c r="N28618" t="s">
        <v>48</v>
      </c>
      <c r="O28618">
        <v>5</v>
      </c>
    </row>
    <row r="28619" spans="1:15" x14ac:dyDescent="0.25">
      <c r="A28619" s="2">
        <v>37078</v>
      </c>
      <c r="B28619">
        <v>900</v>
      </c>
      <c r="C28619">
        <v>19.32</v>
      </c>
      <c r="D28619">
        <v>19.32</v>
      </c>
      <c r="E28619">
        <v>19.32</v>
      </c>
      <c r="F28619">
        <v>19.32</v>
      </c>
      <c r="G28619">
        <v>19.32</v>
      </c>
      <c r="H28619" s="172">
        <v>21.08</v>
      </c>
      <c r="I28619">
        <v>22.5</v>
      </c>
      <c r="J28619">
        <v>23.09</v>
      </c>
      <c r="K28619">
        <v>27.26</v>
      </c>
      <c r="L28619" s="32">
        <v>18.72</v>
      </c>
      <c r="M28619" s="173">
        <v>30569</v>
      </c>
      <c r="N28619" t="s">
        <v>48</v>
      </c>
      <c r="O28619">
        <v>5</v>
      </c>
    </row>
    <row r="28620" spans="1:15" x14ac:dyDescent="0.25">
      <c r="A28620" s="2">
        <v>37078</v>
      </c>
      <c r="B28620">
        <v>1000</v>
      </c>
      <c r="C28620">
        <v>22.28</v>
      </c>
      <c r="D28620">
        <v>22.28</v>
      </c>
      <c r="E28620">
        <v>22.28</v>
      </c>
      <c r="F28620">
        <v>22.28</v>
      </c>
      <c r="G28620">
        <v>22.28</v>
      </c>
      <c r="H28620" s="172">
        <v>23.53</v>
      </c>
      <c r="I28620">
        <v>25.55</v>
      </c>
      <c r="J28620">
        <v>25.88</v>
      </c>
      <c r="K28620">
        <v>24.97</v>
      </c>
      <c r="L28620" s="32">
        <v>23.2</v>
      </c>
      <c r="M28620" s="173">
        <v>32080</v>
      </c>
      <c r="N28620" t="s">
        <v>48</v>
      </c>
      <c r="O28620">
        <v>5</v>
      </c>
    </row>
    <row r="28621" spans="1:15" x14ac:dyDescent="0.25">
      <c r="A28621" s="2">
        <v>37078</v>
      </c>
      <c r="B28621">
        <v>1100</v>
      </c>
      <c r="C28621">
        <v>23.76</v>
      </c>
      <c r="D28621">
        <v>23.78</v>
      </c>
      <c r="E28621">
        <v>23.76</v>
      </c>
      <c r="F28621">
        <v>23.77</v>
      </c>
      <c r="G28621">
        <v>23.76</v>
      </c>
      <c r="H28621" s="172">
        <v>25.97</v>
      </c>
      <c r="I28621">
        <v>27.65</v>
      </c>
      <c r="J28621">
        <v>27.99</v>
      </c>
      <c r="K28621">
        <v>29.32</v>
      </c>
      <c r="L28621" s="32">
        <v>24.93</v>
      </c>
      <c r="M28621" s="173">
        <v>33016</v>
      </c>
      <c r="N28621" t="s">
        <v>48</v>
      </c>
      <c r="O28621">
        <v>5</v>
      </c>
    </row>
    <row r="28622" spans="1:15" x14ac:dyDescent="0.25">
      <c r="A28622" s="2">
        <v>37078</v>
      </c>
      <c r="B28622">
        <v>1200</v>
      </c>
      <c r="C28622">
        <v>24.67</v>
      </c>
      <c r="D28622">
        <v>24.69</v>
      </c>
      <c r="E28622">
        <v>24.67</v>
      </c>
      <c r="F28622">
        <v>24.67</v>
      </c>
      <c r="G28622">
        <v>24.67</v>
      </c>
      <c r="H28622" s="172">
        <v>26.46</v>
      </c>
      <c r="I28622">
        <v>26.48</v>
      </c>
      <c r="J28622">
        <v>26.51</v>
      </c>
      <c r="K28622">
        <v>29.78</v>
      </c>
      <c r="L28622" s="32">
        <v>25.41</v>
      </c>
      <c r="M28622" s="173">
        <v>33523</v>
      </c>
      <c r="N28622" t="s">
        <v>48</v>
      </c>
      <c r="O28622">
        <v>5</v>
      </c>
    </row>
    <row r="28623" spans="1:15" x14ac:dyDescent="0.25">
      <c r="A28623" s="2">
        <v>37078</v>
      </c>
      <c r="B28623">
        <v>1300</v>
      </c>
      <c r="C28623">
        <v>28.2</v>
      </c>
      <c r="D28623">
        <v>28.21</v>
      </c>
      <c r="E28623">
        <v>28.2</v>
      </c>
      <c r="F28623">
        <v>28.21</v>
      </c>
      <c r="G28623">
        <v>28.2</v>
      </c>
      <c r="H28623" s="172">
        <v>29.26</v>
      </c>
      <c r="I28623">
        <v>29.08</v>
      </c>
      <c r="J28623">
        <v>29.05</v>
      </c>
      <c r="K28623">
        <v>31.11</v>
      </c>
      <c r="L28623" s="32">
        <v>28.7</v>
      </c>
      <c r="M28623" s="173">
        <v>33658</v>
      </c>
      <c r="N28623" t="s">
        <v>48</v>
      </c>
      <c r="O28623">
        <v>5</v>
      </c>
    </row>
    <row r="28624" spans="1:15" x14ac:dyDescent="0.25">
      <c r="A28624" s="2">
        <v>37078</v>
      </c>
      <c r="B28624">
        <v>1400</v>
      </c>
      <c r="C28624">
        <v>28.42</v>
      </c>
      <c r="D28624">
        <v>28.43</v>
      </c>
      <c r="E28624">
        <v>28.42</v>
      </c>
      <c r="F28624">
        <v>28.42</v>
      </c>
      <c r="G28624">
        <v>28.42</v>
      </c>
      <c r="H28624" s="172">
        <v>32.01</v>
      </c>
      <c r="I28624">
        <v>33.85</v>
      </c>
      <c r="J28624">
        <v>34.14</v>
      </c>
      <c r="K28624">
        <v>32.229999999999997</v>
      </c>
      <c r="L28624" s="32">
        <v>32.049999999999997</v>
      </c>
      <c r="M28624" s="173">
        <v>33980</v>
      </c>
      <c r="N28624" t="s">
        <v>48</v>
      </c>
      <c r="O28624">
        <v>5</v>
      </c>
    </row>
    <row r="28625" spans="1:15" x14ac:dyDescent="0.25">
      <c r="A28625" s="2">
        <v>37078</v>
      </c>
      <c r="B28625">
        <v>1500</v>
      </c>
      <c r="C28625">
        <v>28.86</v>
      </c>
      <c r="D28625">
        <v>28.86</v>
      </c>
      <c r="E28625">
        <v>28.8</v>
      </c>
      <c r="F28625">
        <v>29.08</v>
      </c>
      <c r="G28625">
        <v>28.88</v>
      </c>
      <c r="H28625" s="172">
        <v>33.659999999999997</v>
      </c>
      <c r="I28625">
        <v>35.380000000000003</v>
      </c>
      <c r="J28625">
        <v>35.71</v>
      </c>
      <c r="K28625">
        <v>32.450000000000003</v>
      </c>
      <c r="L28625" s="32">
        <v>33.700000000000003</v>
      </c>
      <c r="M28625" s="173">
        <v>34023</v>
      </c>
      <c r="N28625" t="s">
        <v>48</v>
      </c>
      <c r="O28625">
        <v>5</v>
      </c>
    </row>
    <row r="28626" spans="1:15" x14ac:dyDescent="0.25">
      <c r="A28626" s="2">
        <v>37078</v>
      </c>
      <c r="B28626">
        <v>1600</v>
      </c>
      <c r="C28626">
        <v>32.15</v>
      </c>
      <c r="D28626">
        <v>32.840000000000003</v>
      </c>
      <c r="E28626">
        <v>32.880000000000003</v>
      </c>
      <c r="F28626">
        <v>32.479999999999997</v>
      </c>
      <c r="G28626">
        <v>32.18</v>
      </c>
      <c r="H28626" s="172">
        <v>32.29</v>
      </c>
      <c r="I28626">
        <v>32.29</v>
      </c>
      <c r="J28626">
        <v>32.22</v>
      </c>
      <c r="K28626">
        <v>32.520000000000003</v>
      </c>
      <c r="L28626" s="32">
        <v>32.340000000000003</v>
      </c>
      <c r="M28626" s="173">
        <v>34038</v>
      </c>
      <c r="N28626" t="s">
        <v>48</v>
      </c>
      <c r="O28626">
        <v>5</v>
      </c>
    </row>
    <row r="28627" spans="1:15" x14ac:dyDescent="0.25">
      <c r="A28627" s="2">
        <v>37078</v>
      </c>
      <c r="B28627">
        <v>1700</v>
      </c>
      <c r="C28627">
        <v>32.26</v>
      </c>
      <c r="D28627">
        <v>34.31</v>
      </c>
      <c r="E28627">
        <v>34.6</v>
      </c>
      <c r="F28627">
        <v>32.590000000000003</v>
      </c>
      <c r="G28627">
        <v>32.29</v>
      </c>
      <c r="H28627" s="172">
        <v>32.58</v>
      </c>
      <c r="I28627">
        <v>32.58</v>
      </c>
      <c r="J28627">
        <v>32.51</v>
      </c>
      <c r="K28627">
        <v>32.79</v>
      </c>
      <c r="L28627" s="32">
        <v>32.619999999999997</v>
      </c>
      <c r="M28627" s="173">
        <v>34073</v>
      </c>
      <c r="N28627" t="s">
        <v>48</v>
      </c>
      <c r="O28627">
        <v>5</v>
      </c>
    </row>
    <row r="28628" spans="1:15" x14ac:dyDescent="0.25">
      <c r="A28628" s="2">
        <v>37078</v>
      </c>
      <c r="B28628">
        <v>1800</v>
      </c>
      <c r="C28628">
        <v>29.93</v>
      </c>
      <c r="D28628">
        <v>32.08</v>
      </c>
      <c r="E28628">
        <v>32.42</v>
      </c>
      <c r="F28628">
        <v>30.02</v>
      </c>
      <c r="G28628">
        <v>29.94</v>
      </c>
      <c r="H28628" s="172">
        <v>32</v>
      </c>
      <c r="I28628">
        <v>32</v>
      </c>
      <c r="J28628">
        <v>31.96</v>
      </c>
      <c r="K28628">
        <v>32.130000000000003</v>
      </c>
      <c r="L28628" s="32">
        <v>32.03</v>
      </c>
      <c r="M28628" s="173">
        <v>33775</v>
      </c>
      <c r="N28628" t="s">
        <v>48</v>
      </c>
      <c r="O28628">
        <v>5</v>
      </c>
    </row>
    <row r="28629" spans="1:15" x14ac:dyDescent="0.25">
      <c r="A28629" s="2">
        <v>37078</v>
      </c>
      <c r="B28629">
        <v>1900</v>
      </c>
      <c r="C28629">
        <v>22.11</v>
      </c>
      <c r="D28629">
        <v>24.77</v>
      </c>
      <c r="E28629">
        <v>25.23</v>
      </c>
      <c r="F28629">
        <v>22.19</v>
      </c>
      <c r="G28629">
        <v>22.16</v>
      </c>
      <c r="H28629" s="172">
        <v>26.48</v>
      </c>
      <c r="I28629">
        <v>26.22</v>
      </c>
      <c r="J28629">
        <v>26.31</v>
      </c>
      <c r="K28629">
        <v>29.42</v>
      </c>
      <c r="L28629" s="32">
        <v>25.36</v>
      </c>
      <c r="M28629" s="173">
        <v>32926</v>
      </c>
      <c r="N28629" t="s">
        <v>48</v>
      </c>
      <c r="O28629">
        <v>5</v>
      </c>
    </row>
    <row r="28630" spans="1:15" x14ac:dyDescent="0.25">
      <c r="A28630" s="2">
        <v>37078</v>
      </c>
      <c r="B28630">
        <v>2000</v>
      </c>
      <c r="C28630">
        <v>20.29</v>
      </c>
      <c r="D28630">
        <v>26.41</v>
      </c>
      <c r="E28630">
        <v>33.57</v>
      </c>
      <c r="F28630">
        <v>20.36</v>
      </c>
      <c r="G28630">
        <v>20.34</v>
      </c>
      <c r="H28630" s="172">
        <v>23.8</v>
      </c>
      <c r="I28630">
        <v>23.99</v>
      </c>
      <c r="J28630">
        <v>24.04</v>
      </c>
      <c r="K28630">
        <v>24.17</v>
      </c>
      <c r="L28630" s="32">
        <v>23.66</v>
      </c>
      <c r="M28630" s="173">
        <v>31521</v>
      </c>
      <c r="N28630" t="s">
        <v>48</v>
      </c>
      <c r="O28630">
        <v>5</v>
      </c>
    </row>
    <row r="28631" spans="1:15" x14ac:dyDescent="0.25">
      <c r="A28631" s="2">
        <v>37078</v>
      </c>
      <c r="B28631">
        <v>2100</v>
      </c>
      <c r="C28631">
        <v>20.81</v>
      </c>
      <c r="D28631">
        <v>20.83</v>
      </c>
      <c r="E28631">
        <v>20.78</v>
      </c>
      <c r="F28631">
        <v>20.83</v>
      </c>
      <c r="G28631">
        <v>20.82</v>
      </c>
      <c r="H28631" s="172">
        <v>23.3</v>
      </c>
      <c r="I28631">
        <v>23.56</v>
      </c>
      <c r="J28631">
        <v>23.61</v>
      </c>
      <c r="K28631">
        <v>23.3</v>
      </c>
      <c r="L28631" s="32">
        <v>23.3</v>
      </c>
      <c r="M28631" s="173">
        <v>30596</v>
      </c>
      <c r="N28631" t="s">
        <v>48</v>
      </c>
      <c r="O28631">
        <v>5</v>
      </c>
    </row>
    <row r="28632" spans="1:15" x14ac:dyDescent="0.25">
      <c r="A28632" s="2">
        <v>37078</v>
      </c>
      <c r="B28632">
        <v>2200</v>
      </c>
      <c r="C28632">
        <v>26.2</v>
      </c>
      <c r="D28632">
        <v>26.2</v>
      </c>
      <c r="E28632">
        <v>26.2</v>
      </c>
      <c r="F28632">
        <v>26.2</v>
      </c>
      <c r="G28632">
        <v>26.2</v>
      </c>
      <c r="H28632" s="172">
        <v>22.92</v>
      </c>
      <c r="I28632">
        <v>23.19</v>
      </c>
      <c r="J28632">
        <v>23.24</v>
      </c>
      <c r="K28632">
        <v>22.92</v>
      </c>
      <c r="L28632" s="32">
        <v>22.92</v>
      </c>
      <c r="M28632" s="173">
        <v>30726</v>
      </c>
      <c r="N28632" t="s">
        <v>48</v>
      </c>
      <c r="O28632">
        <v>5</v>
      </c>
    </row>
    <row r="28633" spans="1:15" x14ac:dyDescent="0.25">
      <c r="A28633" s="2">
        <v>37078</v>
      </c>
      <c r="B28633">
        <v>2300</v>
      </c>
      <c r="C28633">
        <v>18.420000000000002</v>
      </c>
      <c r="D28633">
        <v>18.420000000000002</v>
      </c>
      <c r="E28633">
        <v>18.420000000000002</v>
      </c>
      <c r="F28633">
        <v>18.420000000000002</v>
      </c>
      <c r="G28633">
        <v>18.420000000000002</v>
      </c>
      <c r="H28633" s="172">
        <v>20</v>
      </c>
      <c r="I28633">
        <v>20.38</v>
      </c>
      <c r="J28633">
        <v>20.46</v>
      </c>
      <c r="K28633">
        <v>20</v>
      </c>
      <c r="L28633" s="32">
        <v>20</v>
      </c>
      <c r="M28633" s="173">
        <v>28692</v>
      </c>
      <c r="N28633" t="s">
        <v>48</v>
      </c>
      <c r="O28633">
        <v>5</v>
      </c>
    </row>
    <row r="28634" spans="1:15" x14ac:dyDescent="0.25">
      <c r="A28634" s="2">
        <v>37078</v>
      </c>
      <c r="B28634">
        <v>2400</v>
      </c>
      <c r="C28634">
        <v>15.97</v>
      </c>
      <c r="D28634">
        <v>15.97</v>
      </c>
      <c r="E28634">
        <v>15.97</v>
      </c>
      <c r="F28634">
        <v>15.97</v>
      </c>
      <c r="G28634">
        <v>15.97</v>
      </c>
      <c r="H28634" s="172">
        <v>19.559999999999999</v>
      </c>
      <c r="I28634">
        <v>19.55</v>
      </c>
      <c r="J28634">
        <v>19.579999999999998</v>
      </c>
      <c r="K28634">
        <v>19.8</v>
      </c>
      <c r="L28634" s="32">
        <v>19.47</v>
      </c>
      <c r="M28634" s="173">
        <v>26202</v>
      </c>
      <c r="N28634" t="s">
        <v>47</v>
      </c>
      <c r="O28634">
        <v>5</v>
      </c>
    </row>
    <row r="28635" spans="1:15" x14ac:dyDescent="0.25">
      <c r="A28635" s="2">
        <v>37079</v>
      </c>
      <c r="B28635">
        <v>100</v>
      </c>
      <c r="C28635">
        <v>15.66</v>
      </c>
      <c r="D28635">
        <v>15.66</v>
      </c>
      <c r="E28635">
        <v>15.66</v>
      </c>
      <c r="F28635">
        <v>15.66</v>
      </c>
      <c r="G28635">
        <v>15.66</v>
      </c>
      <c r="H28635" s="172">
        <v>15.49</v>
      </c>
      <c r="I28635">
        <v>14.22</v>
      </c>
      <c r="J28635">
        <v>14.42</v>
      </c>
      <c r="K28635" s="46">
        <v>24.58</v>
      </c>
      <c r="L28635" s="32">
        <v>12.03</v>
      </c>
      <c r="M28635" s="173">
        <v>23644</v>
      </c>
      <c r="N28635" t="s">
        <v>47</v>
      </c>
      <c r="O28635">
        <v>6</v>
      </c>
    </row>
    <row r="28636" spans="1:15" x14ac:dyDescent="0.25">
      <c r="A28636" s="2">
        <v>37079</v>
      </c>
      <c r="B28636">
        <v>200</v>
      </c>
      <c r="C28636">
        <v>9.65</v>
      </c>
      <c r="D28636">
        <v>9.65</v>
      </c>
      <c r="E28636">
        <v>9.65</v>
      </c>
      <c r="F28636">
        <v>9.65</v>
      </c>
      <c r="G28636">
        <v>9.65</v>
      </c>
      <c r="H28636" s="172">
        <v>12.63</v>
      </c>
      <c r="I28636">
        <v>12.34</v>
      </c>
      <c r="J28636">
        <v>12.39</v>
      </c>
      <c r="K28636" s="46">
        <v>14.73</v>
      </c>
      <c r="L28636" s="32">
        <v>11.83</v>
      </c>
      <c r="M28636" s="173">
        <v>22307</v>
      </c>
      <c r="N28636" t="s">
        <v>47</v>
      </c>
      <c r="O28636">
        <v>6</v>
      </c>
    </row>
    <row r="28637" spans="1:15" x14ac:dyDescent="0.25">
      <c r="A28637" s="2">
        <v>37079</v>
      </c>
      <c r="B28637">
        <v>300</v>
      </c>
      <c r="C28637">
        <v>8.7200000000000006</v>
      </c>
      <c r="D28637">
        <v>8.7200000000000006</v>
      </c>
      <c r="E28637">
        <v>8.7200000000000006</v>
      </c>
      <c r="F28637">
        <v>8.7200000000000006</v>
      </c>
      <c r="G28637">
        <v>8.7200000000000006</v>
      </c>
      <c r="H28637" s="172">
        <v>5.95</v>
      </c>
      <c r="I28637">
        <v>5.0999999999999996</v>
      </c>
      <c r="J28637">
        <v>5.23</v>
      </c>
      <c r="K28637" s="46">
        <v>12.04</v>
      </c>
      <c r="L28637" s="32">
        <v>3.62</v>
      </c>
      <c r="M28637" s="173">
        <v>21275</v>
      </c>
      <c r="N28637" t="s">
        <v>47</v>
      </c>
      <c r="O28637">
        <v>6</v>
      </c>
    </row>
    <row r="28638" spans="1:15" x14ac:dyDescent="0.25">
      <c r="A28638" s="2">
        <v>37079</v>
      </c>
      <c r="B28638">
        <v>400</v>
      </c>
      <c r="C28638">
        <v>2.17</v>
      </c>
      <c r="D28638">
        <v>2.17</v>
      </c>
      <c r="E28638">
        <v>2.17</v>
      </c>
      <c r="F28638">
        <v>2.17</v>
      </c>
      <c r="G28638">
        <v>2.17</v>
      </c>
      <c r="H28638" s="172">
        <v>5</v>
      </c>
      <c r="I28638">
        <v>3.82</v>
      </c>
      <c r="J28638">
        <v>4</v>
      </c>
      <c r="K28638" s="46">
        <v>13.46</v>
      </c>
      <c r="L28638" s="32">
        <v>1.77</v>
      </c>
      <c r="M28638" s="173">
        <v>20767</v>
      </c>
      <c r="N28638" t="s">
        <v>47</v>
      </c>
      <c r="O28638">
        <v>6</v>
      </c>
    </row>
    <row r="28639" spans="1:15" x14ac:dyDescent="0.25">
      <c r="A28639" s="2">
        <v>37079</v>
      </c>
      <c r="B28639">
        <v>500</v>
      </c>
      <c r="C28639">
        <v>0</v>
      </c>
      <c r="D28639">
        <v>0</v>
      </c>
      <c r="E28639">
        <v>0</v>
      </c>
      <c r="F28639">
        <v>0</v>
      </c>
      <c r="G28639">
        <v>0</v>
      </c>
      <c r="H28639" s="172">
        <v>4</v>
      </c>
      <c r="I28639">
        <v>3.23</v>
      </c>
      <c r="J28639">
        <v>3.35</v>
      </c>
      <c r="K28639" s="46">
        <v>9.4499999999999993</v>
      </c>
      <c r="L28639" s="32">
        <v>1.94</v>
      </c>
      <c r="M28639" s="173">
        <v>20601</v>
      </c>
      <c r="N28639" t="s">
        <v>47</v>
      </c>
      <c r="O28639">
        <v>6</v>
      </c>
    </row>
    <row r="28640" spans="1:15" x14ac:dyDescent="0.25">
      <c r="A28640" s="2">
        <v>37079</v>
      </c>
      <c r="B28640">
        <v>600</v>
      </c>
      <c r="C28640">
        <v>4.3499999999999996</v>
      </c>
      <c r="D28640">
        <v>4.3499999999999996</v>
      </c>
      <c r="E28640">
        <v>4.3499999999999996</v>
      </c>
      <c r="F28640">
        <v>4.3499999999999996</v>
      </c>
      <c r="G28640">
        <v>4.3499999999999996</v>
      </c>
      <c r="H28640" s="172">
        <v>6.75</v>
      </c>
      <c r="I28640">
        <v>5.8</v>
      </c>
      <c r="J28640">
        <v>5.95</v>
      </c>
      <c r="K28640" s="46">
        <v>13.48</v>
      </c>
      <c r="L28640" s="32">
        <v>4.21</v>
      </c>
      <c r="M28640" s="173">
        <v>20907</v>
      </c>
      <c r="N28640" t="s">
        <v>47</v>
      </c>
      <c r="O28640">
        <v>6</v>
      </c>
    </row>
    <row r="28641" spans="1:15" x14ac:dyDescent="0.25">
      <c r="A28641" s="2">
        <v>37079</v>
      </c>
      <c r="B28641">
        <v>700</v>
      </c>
      <c r="C28641">
        <v>1.1299999999999999</v>
      </c>
      <c r="D28641">
        <v>1.1299999999999999</v>
      </c>
      <c r="E28641">
        <v>1.1299999999999999</v>
      </c>
      <c r="F28641">
        <v>1.1299999999999999</v>
      </c>
      <c r="G28641">
        <v>1.1299999999999999</v>
      </c>
      <c r="H28641" s="172">
        <v>5</v>
      </c>
      <c r="I28641">
        <v>5</v>
      </c>
      <c r="J28641">
        <v>5</v>
      </c>
      <c r="K28641" s="46">
        <v>5</v>
      </c>
      <c r="L28641" s="32">
        <v>5</v>
      </c>
      <c r="M28641" s="173">
        <v>21442</v>
      </c>
      <c r="N28641" t="s">
        <v>47</v>
      </c>
      <c r="O28641">
        <v>6</v>
      </c>
    </row>
    <row r="28642" spans="1:15" x14ac:dyDescent="0.25">
      <c r="A28642" s="2">
        <v>37079</v>
      </c>
      <c r="B28642">
        <v>800</v>
      </c>
      <c r="C28642">
        <v>14.99</v>
      </c>
      <c r="D28642">
        <v>14.99</v>
      </c>
      <c r="E28642">
        <v>14.99</v>
      </c>
      <c r="F28642">
        <v>14.99</v>
      </c>
      <c r="G28642">
        <v>14.99</v>
      </c>
      <c r="H28642" s="172">
        <v>13.95</v>
      </c>
      <c r="I28642">
        <v>13.94</v>
      </c>
      <c r="J28642">
        <v>13.94</v>
      </c>
      <c r="K28642" s="46">
        <v>13.95</v>
      </c>
      <c r="L28642" s="32">
        <v>13.94</v>
      </c>
      <c r="M28642" s="173">
        <v>23045</v>
      </c>
      <c r="N28642" t="s">
        <v>48</v>
      </c>
      <c r="O28642">
        <v>6</v>
      </c>
    </row>
    <row r="28643" spans="1:15" x14ac:dyDescent="0.25">
      <c r="A28643" s="2">
        <v>37079</v>
      </c>
      <c r="B28643">
        <v>900</v>
      </c>
      <c r="C28643">
        <v>16.239999999999998</v>
      </c>
      <c r="D28643">
        <v>16.239999999999998</v>
      </c>
      <c r="E28643">
        <v>16.239999999999998</v>
      </c>
      <c r="F28643">
        <v>16.239999999999998</v>
      </c>
      <c r="G28643">
        <v>16.239999999999998</v>
      </c>
      <c r="H28643" s="172">
        <v>19</v>
      </c>
      <c r="I28643">
        <v>19</v>
      </c>
      <c r="J28643">
        <v>19</v>
      </c>
      <c r="K28643" s="46">
        <v>19</v>
      </c>
      <c r="L28643" s="32">
        <v>19</v>
      </c>
      <c r="M28643" s="173">
        <v>25671</v>
      </c>
      <c r="N28643" t="s">
        <v>48</v>
      </c>
      <c r="O28643">
        <v>6</v>
      </c>
    </row>
    <row r="28644" spans="1:15" x14ac:dyDescent="0.25">
      <c r="A28644" s="2">
        <v>37079</v>
      </c>
      <c r="B28644">
        <v>1000</v>
      </c>
      <c r="C28644">
        <v>19.93</v>
      </c>
      <c r="D28644">
        <v>19.93</v>
      </c>
      <c r="E28644">
        <v>19.93</v>
      </c>
      <c r="F28644">
        <v>19.93</v>
      </c>
      <c r="G28644">
        <v>19.93</v>
      </c>
      <c r="H28644" s="172">
        <v>24.17</v>
      </c>
      <c r="I28644">
        <v>24.17</v>
      </c>
      <c r="J28644">
        <v>24.17</v>
      </c>
      <c r="K28644" s="46">
        <v>24.17</v>
      </c>
      <c r="L28644" s="32">
        <v>24.17</v>
      </c>
      <c r="M28644" s="173">
        <v>27937</v>
      </c>
      <c r="N28644" t="s">
        <v>48</v>
      </c>
      <c r="O28644">
        <v>6</v>
      </c>
    </row>
    <row r="28645" spans="1:15" x14ac:dyDescent="0.25">
      <c r="A28645" s="2">
        <v>37079</v>
      </c>
      <c r="B28645">
        <v>1100</v>
      </c>
      <c r="C28645">
        <v>21.8</v>
      </c>
      <c r="D28645">
        <v>21.8</v>
      </c>
      <c r="E28645">
        <v>21.8</v>
      </c>
      <c r="F28645">
        <v>21.8</v>
      </c>
      <c r="G28645">
        <v>21.8</v>
      </c>
      <c r="H28645" s="172">
        <v>26.25</v>
      </c>
      <c r="I28645">
        <v>26.26</v>
      </c>
      <c r="J28645">
        <v>26.26</v>
      </c>
      <c r="K28645" s="46">
        <v>26.25</v>
      </c>
      <c r="L28645" s="32">
        <v>26.25</v>
      </c>
      <c r="M28645" s="173">
        <v>29723</v>
      </c>
      <c r="N28645" t="s">
        <v>48</v>
      </c>
      <c r="O28645">
        <v>6</v>
      </c>
    </row>
    <row r="28646" spans="1:15" x14ac:dyDescent="0.25">
      <c r="A28646" s="2">
        <v>37079</v>
      </c>
      <c r="B28646">
        <v>1200</v>
      </c>
      <c r="C28646">
        <v>21.71</v>
      </c>
      <c r="D28646">
        <v>21.71</v>
      </c>
      <c r="E28646">
        <v>21.71</v>
      </c>
      <c r="F28646">
        <v>21.71</v>
      </c>
      <c r="G28646">
        <v>21.71</v>
      </c>
      <c r="H28646" s="172">
        <v>31.86</v>
      </c>
      <c r="I28646">
        <v>31.86</v>
      </c>
      <c r="J28646">
        <v>31.86</v>
      </c>
      <c r="K28646" s="46">
        <v>31.86</v>
      </c>
      <c r="L28646" s="32">
        <v>31.86</v>
      </c>
      <c r="M28646" s="173">
        <v>30499</v>
      </c>
      <c r="N28646" t="s">
        <v>48</v>
      </c>
      <c r="O28646">
        <v>6</v>
      </c>
    </row>
    <row r="28647" spans="1:15" x14ac:dyDescent="0.25">
      <c r="A28647" s="2">
        <v>37079</v>
      </c>
      <c r="B28647">
        <v>1300</v>
      </c>
      <c r="C28647">
        <v>20.93</v>
      </c>
      <c r="D28647">
        <v>20.93</v>
      </c>
      <c r="E28647">
        <v>20.93</v>
      </c>
      <c r="F28647">
        <v>20.93</v>
      </c>
      <c r="G28647">
        <v>20.93</v>
      </c>
      <c r="H28647" s="172">
        <v>36.01</v>
      </c>
      <c r="I28647">
        <v>36.01</v>
      </c>
      <c r="J28647">
        <v>36.01</v>
      </c>
      <c r="K28647" s="46">
        <v>36.01</v>
      </c>
      <c r="L28647" s="32">
        <v>36.01</v>
      </c>
      <c r="M28647" s="173">
        <v>30986</v>
      </c>
      <c r="N28647" t="s">
        <v>48</v>
      </c>
      <c r="O28647">
        <v>6</v>
      </c>
    </row>
    <row r="28648" spans="1:15" x14ac:dyDescent="0.25">
      <c r="A28648" s="2">
        <v>37079</v>
      </c>
      <c r="B28648">
        <v>1400</v>
      </c>
      <c r="C28648">
        <v>20.82</v>
      </c>
      <c r="D28648">
        <v>20.82</v>
      </c>
      <c r="E28648">
        <v>20.82</v>
      </c>
      <c r="F28648">
        <v>20.82</v>
      </c>
      <c r="G28648">
        <v>20.82</v>
      </c>
      <c r="H28648" s="172">
        <v>38.49</v>
      </c>
      <c r="I28648">
        <v>38.51</v>
      </c>
      <c r="J28648">
        <v>38.51</v>
      </c>
      <c r="K28648" s="46">
        <v>38.49</v>
      </c>
      <c r="L28648" s="32">
        <v>38.479999999999997</v>
      </c>
      <c r="M28648" s="173">
        <v>31093</v>
      </c>
      <c r="N28648" t="s">
        <v>48</v>
      </c>
      <c r="O28648">
        <v>6</v>
      </c>
    </row>
    <row r="28649" spans="1:15" x14ac:dyDescent="0.25">
      <c r="A28649" s="2">
        <v>37079</v>
      </c>
      <c r="B28649">
        <v>1500</v>
      </c>
      <c r="C28649">
        <v>21.93</v>
      </c>
      <c r="D28649">
        <v>21.93</v>
      </c>
      <c r="E28649">
        <v>21.93</v>
      </c>
      <c r="F28649">
        <v>21.93</v>
      </c>
      <c r="G28649">
        <v>21.93</v>
      </c>
      <c r="H28649" s="172">
        <v>40</v>
      </c>
      <c r="I28649">
        <v>40</v>
      </c>
      <c r="J28649">
        <v>40</v>
      </c>
      <c r="K28649" s="46">
        <v>40</v>
      </c>
      <c r="L28649" s="32">
        <v>40</v>
      </c>
      <c r="M28649" s="173">
        <v>31439</v>
      </c>
      <c r="N28649" t="s">
        <v>48</v>
      </c>
      <c r="O28649">
        <v>6</v>
      </c>
    </row>
    <row r="28650" spans="1:15" x14ac:dyDescent="0.25">
      <c r="A28650" s="2">
        <v>37079</v>
      </c>
      <c r="B28650">
        <v>1600</v>
      </c>
      <c r="C28650">
        <v>26.08</v>
      </c>
      <c r="D28650">
        <v>26.08</v>
      </c>
      <c r="E28650">
        <v>26.08</v>
      </c>
      <c r="F28650">
        <v>26.08</v>
      </c>
      <c r="G28650">
        <v>26.08</v>
      </c>
      <c r="H28650" s="172">
        <v>42.03</v>
      </c>
      <c r="I28650">
        <v>42.03</v>
      </c>
      <c r="J28650">
        <v>42.03</v>
      </c>
      <c r="K28650" s="46">
        <v>42.03</v>
      </c>
      <c r="L28650" s="32">
        <v>42.03</v>
      </c>
      <c r="M28650" s="173">
        <v>31720</v>
      </c>
      <c r="N28650" t="s">
        <v>48</v>
      </c>
      <c r="O28650">
        <v>6</v>
      </c>
    </row>
    <row r="28651" spans="1:15" x14ac:dyDescent="0.25">
      <c r="A28651" s="2">
        <v>37079</v>
      </c>
      <c r="B28651">
        <v>1700</v>
      </c>
      <c r="C28651">
        <v>29.64</v>
      </c>
      <c r="D28651">
        <v>29.65</v>
      </c>
      <c r="E28651">
        <v>29.64</v>
      </c>
      <c r="F28651">
        <v>29.65</v>
      </c>
      <c r="G28651">
        <v>29.64</v>
      </c>
      <c r="H28651" s="172">
        <v>45</v>
      </c>
      <c r="I28651">
        <v>45</v>
      </c>
      <c r="J28651">
        <v>45</v>
      </c>
      <c r="K28651" s="46">
        <v>45</v>
      </c>
      <c r="L28651" s="32">
        <v>45</v>
      </c>
      <c r="M28651" s="173">
        <v>32233</v>
      </c>
      <c r="N28651" t="s">
        <v>48</v>
      </c>
      <c r="O28651">
        <v>6</v>
      </c>
    </row>
    <row r="28652" spans="1:15" x14ac:dyDescent="0.25">
      <c r="A28652" s="2">
        <v>37079</v>
      </c>
      <c r="B28652">
        <v>1800</v>
      </c>
      <c r="C28652">
        <v>40.130000000000003</v>
      </c>
      <c r="D28652">
        <v>40.130000000000003</v>
      </c>
      <c r="E28652">
        <v>40.130000000000003</v>
      </c>
      <c r="F28652">
        <v>40.130000000000003</v>
      </c>
      <c r="G28652">
        <v>40.130000000000003</v>
      </c>
      <c r="H28652" s="172">
        <v>42</v>
      </c>
      <c r="I28652">
        <v>42</v>
      </c>
      <c r="J28652">
        <v>42</v>
      </c>
      <c r="K28652" s="46">
        <v>42</v>
      </c>
      <c r="L28652" s="32">
        <v>42</v>
      </c>
      <c r="M28652" s="173">
        <v>32616</v>
      </c>
      <c r="N28652" t="s">
        <v>48</v>
      </c>
      <c r="O28652">
        <v>6</v>
      </c>
    </row>
    <row r="28653" spans="1:15" x14ac:dyDescent="0.25">
      <c r="A28653" s="2">
        <v>37079</v>
      </c>
      <c r="B28653">
        <v>1900</v>
      </c>
      <c r="C28653">
        <v>26.14</v>
      </c>
      <c r="D28653">
        <v>26.14</v>
      </c>
      <c r="E28653">
        <v>26.14</v>
      </c>
      <c r="F28653">
        <v>26.14</v>
      </c>
      <c r="G28653">
        <v>26.14</v>
      </c>
      <c r="H28653" s="172">
        <v>39</v>
      </c>
      <c r="I28653">
        <v>39</v>
      </c>
      <c r="J28653">
        <v>39</v>
      </c>
      <c r="K28653" s="46">
        <v>39</v>
      </c>
      <c r="L28653" s="32">
        <v>39</v>
      </c>
      <c r="M28653" s="173">
        <v>32182</v>
      </c>
      <c r="N28653" t="s">
        <v>48</v>
      </c>
      <c r="O28653">
        <v>6</v>
      </c>
    </row>
    <row r="28654" spans="1:15" x14ac:dyDescent="0.25">
      <c r="A28654" s="2">
        <v>37079</v>
      </c>
      <c r="B28654">
        <v>2000</v>
      </c>
      <c r="C28654">
        <v>25.45</v>
      </c>
      <c r="D28654">
        <v>25.45</v>
      </c>
      <c r="E28654">
        <v>25.45</v>
      </c>
      <c r="F28654">
        <v>25.45</v>
      </c>
      <c r="G28654">
        <v>25.45</v>
      </c>
      <c r="H28654" s="172">
        <v>30.76</v>
      </c>
      <c r="I28654">
        <v>30.83</v>
      </c>
      <c r="J28654">
        <v>30.5</v>
      </c>
      <c r="K28654" s="46">
        <v>30.78</v>
      </c>
      <c r="L28654" s="32">
        <v>30.79</v>
      </c>
      <c r="M28654" s="173">
        <v>31289</v>
      </c>
      <c r="N28654" t="s">
        <v>48</v>
      </c>
      <c r="O28654">
        <v>6</v>
      </c>
    </row>
    <row r="28655" spans="1:15" x14ac:dyDescent="0.25">
      <c r="A28655" s="2">
        <v>37079</v>
      </c>
      <c r="B28655">
        <v>2100</v>
      </c>
      <c r="C28655">
        <v>30.32</v>
      </c>
      <c r="D28655">
        <v>30.32</v>
      </c>
      <c r="E28655">
        <v>30.32</v>
      </c>
      <c r="F28655">
        <v>30.32</v>
      </c>
      <c r="G28655">
        <v>30.32</v>
      </c>
      <c r="H28655" s="172">
        <v>33.01</v>
      </c>
      <c r="I28655">
        <v>33.01</v>
      </c>
      <c r="J28655">
        <v>33.01</v>
      </c>
      <c r="K28655" s="46">
        <v>33.01</v>
      </c>
      <c r="L28655" s="32">
        <v>33.01</v>
      </c>
      <c r="M28655" s="173">
        <v>31008</v>
      </c>
      <c r="N28655" t="s">
        <v>48</v>
      </c>
      <c r="O28655">
        <v>6</v>
      </c>
    </row>
    <row r="28656" spans="1:15" x14ac:dyDescent="0.25">
      <c r="A28656" s="2">
        <v>37079</v>
      </c>
      <c r="B28656">
        <v>2200</v>
      </c>
      <c r="C28656">
        <v>32.08</v>
      </c>
      <c r="D28656">
        <v>32.08</v>
      </c>
      <c r="E28656">
        <v>32.08</v>
      </c>
      <c r="F28656">
        <v>32.08</v>
      </c>
      <c r="G28656">
        <v>32.08</v>
      </c>
      <c r="H28656" s="172">
        <v>33.01</v>
      </c>
      <c r="I28656">
        <v>33.01</v>
      </c>
      <c r="J28656">
        <v>33.01</v>
      </c>
      <c r="K28656" s="46">
        <v>33.01</v>
      </c>
      <c r="L28656" s="32">
        <v>33.01</v>
      </c>
      <c r="M28656" s="173">
        <v>31293</v>
      </c>
      <c r="N28656" t="s">
        <v>48</v>
      </c>
      <c r="O28656">
        <v>6</v>
      </c>
    </row>
    <row r="28657" spans="1:15" x14ac:dyDescent="0.25">
      <c r="A28657" s="2">
        <v>37079</v>
      </c>
      <c r="B28657">
        <v>2300</v>
      </c>
      <c r="C28657">
        <v>22.82</v>
      </c>
      <c r="D28657">
        <v>22.82</v>
      </c>
      <c r="E28657">
        <v>22.82</v>
      </c>
      <c r="F28657">
        <v>22.82</v>
      </c>
      <c r="G28657">
        <v>22.82</v>
      </c>
      <c r="H28657" s="172">
        <v>23.54</v>
      </c>
      <c r="I28657">
        <v>23.58</v>
      </c>
      <c r="J28657">
        <v>23.57</v>
      </c>
      <c r="K28657" s="46">
        <v>23.53</v>
      </c>
      <c r="L28657" s="32">
        <v>23.53</v>
      </c>
      <c r="M28657" s="173">
        <v>29721</v>
      </c>
      <c r="N28657" t="s">
        <v>48</v>
      </c>
      <c r="O28657">
        <v>6</v>
      </c>
    </row>
    <row r="28658" spans="1:15" x14ac:dyDescent="0.25">
      <c r="A28658" s="2">
        <v>37079</v>
      </c>
      <c r="B28658">
        <v>2400</v>
      </c>
      <c r="C28658">
        <v>16.29</v>
      </c>
      <c r="D28658">
        <v>16.29</v>
      </c>
      <c r="E28658">
        <v>16.29</v>
      </c>
      <c r="F28658">
        <v>16.29</v>
      </c>
      <c r="G28658">
        <v>16.29</v>
      </c>
      <c r="H28658" s="172">
        <v>19</v>
      </c>
      <c r="I28658">
        <v>19</v>
      </c>
      <c r="J28658">
        <v>19</v>
      </c>
      <c r="K28658" s="46">
        <v>19</v>
      </c>
      <c r="L28658" s="32">
        <v>19</v>
      </c>
      <c r="M28658" s="173">
        <v>27754</v>
      </c>
      <c r="N28658" t="s">
        <v>47</v>
      </c>
      <c r="O28658">
        <v>6</v>
      </c>
    </row>
    <row r="28659" spans="1:15" x14ac:dyDescent="0.25">
      <c r="A28659" s="2">
        <v>37080</v>
      </c>
      <c r="B28659">
        <v>100</v>
      </c>
      <c r="C28659">
        <v>17.68</v>
      </c>
      <c r="D28659">
        <v>17.68</v>
      </c>
      <c r="E28659">
        <v>17.68</v>
      </c>
      <c r="F28659">
        <v>17.68</v>
      </c>
      <c r="G28659">
        <v>17.68</v>
      </c>
      <c r="H28659" s="172">
        <v>13.87</v>
      </c>
      <c r="I28659">
        <v>13.88</v>
      </c>
      <c r="J28659">
        <v>13.89</v>
      </c>
      <c r="K28659">
        <v>13.87</v>
      </c>
      <c r="L28659" s="32">
        <v>13.87</v>
      </c>
      <c r="M28659" s="173">
        <v>25581</v>
      </c>
      <c r="N28659" t="s">
        <v>47</v>
      </c>
      <c r="O28659">
        <v>7</v>
      </c>
    </row>
    <row r="28660" spans="1:15" x14ac:dyDescent="0.25">
      <c r="A28660" s="2">
        <v>37080</v>
      </c>
      <c r="B28660">
        <v>200</v>
      </c>
      <c r="C28660">
        <v>16.18</v>
      </c>
      <c r="D28660">
        <v>16.18</v>
      </c>
      <c r="E28660">
        <v>16.18</v>
      </c>
      <c r="F28660">
        <v>16.18</v>
      </c>
      <c r="G28660">
        <v>16.18</v>
      </c>
      <c r="H28660" s="172">
        <v>8</v>
      </c>
      <c r="I28660">
        <v>8</v>
      </c>
      <c r="J28660">
        <v>8</v>
      </c>
      <c r="K28660">
        <v>8</v>
      </c>
      <c r="L28660" s="32">
        <v>8</v>
      </c>
      <c r="M28660" s="173">
        <v>24020</v>
      </c>
      <c r="N28660" t="s">
        <v>47</v>
      </c>
      <c r="O28660">
        <v>7</v>
      </c>
    </row>
    <row r="28661" spans="1:15" x14ac:dyDescent="0.25">
      <c r="A28661" s="2">
        <v>37080</v>
      </c>
      <c r="B28661">
        <v>300</v>
      </c>
      <c r="C28661">
        <v>16.12</v>
      </c>
      <c r="D28661">
        <v>16.12</v>
      </c>
      <c r="E28661">
        <v>16.12</v>
      </c>
      <c r="F28661">
        <v>16.12</v>
      </c>
      <c r="G28661">
        <v>16.12</v>
      </c>
      <c r="H28661" s="172">
        <v>4</v>
      </c>
      <c r="I28661">
        <v>3.74</v>
      </c>
      <c r="J28661">
        <v>3.78</v>
      </c>
      <c r="K28661">
        <v>5.85</v>
      </c>
      <c r="L28661" s="32">
        <v>3.29</v>
      </c>
      <c r="M28661" s="173">
        <v>23115</v>
      </c>
      <c r="N28661" t="s">
        <v>47</v>
      </c>
      <c r="O28661">
        <v>7</v>
      </c>
    </row>
    <row r="28662" spans="1:15" x14ac:dyDescent="0.25">
      <c r="A28662" s="2">
        <v>37080</v>
      </c>
      <c r="B28662">
        <v>400</v>
      </c>
      <c r="C28662">
        <v>15.5</v>
      </c>
      <c r="D28662">
        <v>15.5</v>
      </c>
      <c r="E28662">
        <v>15.5</v>
      </c>
      <c r="F28662">
        <v>15.5</v>
      </c>
      <c r="G28662">
        <v>15.5</v>
      </c>
      <c r="H28662" s="172">
        <v>1.94</v>
      </c>
      <c r="I28662">
        <v>1.94</v>
      </c>
      <c r="J28662">
        <v>1.94</v>
      </c>
      <c r="K28662">
        <v>1.94</v>
      </c>
      <c r="L28662" s="32">
        <v>1.94</v>
      </c>
      <c r="M28662" s="173">
        <v>22546</v>
      </c>
      <c r="N28662" t="s">
        <v>47</v>
      </c>
      <c r="O28662">
        <v>7</v>
      </c>
    </row>
    <row r="28663" spans="1:15" x14ac:dyDescent="0.25">
      <c r="A28663" s="2">
        <v>37080</v>
      </c>
      <c r="B28663">
        <v>500</v>
      </c>
      <c r="C28663">
        <v>15.43</v>
      </c>
      <c r="D28663">
        <v>15.43</v>
      </c>
      <c r="E28663">
        <v>15.43</v>
      </c>
      <c r="F28663">
        <v>15.43</v>
      </c>
      <c r="G28663">
        <v>15.43</v>
      </c>
      <c r="H28663" s="172">
        <v>0.71</v>
      </c>
      <c r="I28663">
        <v>0.71</v>
      </c>
      <c r="J28663">
        <v>0.71</v>
      </c>
      <c r="K28663">
        <v>0.72</v>
      </c>
      <c r="L28663" s="32">
        <v>0.71</v>
      </c>
      <c r="M28663" s="173">
        <v>22272</v>
      </c>
      <c r="N28663" t="s">
        <v>47</v>
      </c>
      <c r="O28663">
        <v>7</v>
      </c>
    </row>
    <row r="28664" spans="1:15" x14ac:dyDescent="0.25">
      <c r="A28664" s="2">
        <v>37080</v>
      </c>
      <c r="B28664">
        <v>600</v>
      </c>
      <c r="C28664">
        <v>15.25</v>
      </c>
      <c r="D28664">
        <v>15.25</v>
      </c>
      <c r="E28664">
        <v>15.25</v>
      </c>
      <c r="F28664">
        <v>15.25</v>
      </c>
      <c r="G28664">
        <v>15.25</v>
      </c>
      <c r="H28664" s="172">
        <v>1.95</v>
      </c>
      <c r="I28664">
        <v>1.83</v>
      </c>
      <c r="J28664">
        <v>1.85</v>
      </c>
      <c r="K28664">
        <v>2.82</v>
      </c>
      <c r="L28664" s="32">
        <v>1.62</v>
      </c>
      <c r="M28664" s="173">
        <v>22338</v>
      </c>
      <c r="N28664" t="s">
        <v>47</v>
      </c>
      <c r="O28664">
        <v>7</v>
      </c>
    </row>
    <row r="28665" spans="1:15" x14ac:dyDescent="0.25">
      <c r="A28665" s="2">
        <v>37080</v>
      </c>
      <c r="B28665">
        <v>700</v>
      </c>
      <c r="C28665">
        <v>14.88</v>
      </c>
      <c r="D28665">
        <v>14.88</v>
      </c>
      <c r="E28665">
        <v>14.88</v>
      </c>
      <c r="F28665">
        <v>14.88</v>
      </c>
      <c r="G28665">
        <v>14.88</v>
      </c>
      <c r="H28665" s="172">
        <v>3.65</v>
      </c>
      <c r="I28665">
        <v>3.5</v>
      </c>
      <c r="J28665">
        <v>3.52</v>
      </c>
      <c r="K28665">
        <v>4.68</v>
      </c>
      <c r="L28665" s="32">
        <v>3.25</v>
      </c>
      <c r="M28665" s="173">
        <v>22473</v>
      </c>
      <c r="N28665" t="s">
        <v>47</v>
      </c>
      <c r="O28665">
        <v>7</v>
      </c>
    </row>
    <row r="28666" spans="1:15" x14ac:dyDescent="0.25">
      <c r="A28666" s="2">
        <v>37080</v>
      </c>
      <c r="B28666">
        <v>800</v>
      </c>
      <c r="C28666">
        <v>15.12</v>
      </c>
      <c r="D28666">
        <v>15.12</v>
      </c>
      <c r="E28666">
        <v>15.12</v>
      </c>
      <c r="F28666">
        <v>15.12</v>
      </c>
      <c r="G28666">
        <v>15.12</v>
      </c>
      <c r="H28666" s="172">
        <v>9.36</v>
      </c>
      <c r="I28666">
        <v>9.36</v>
      </c>
      <c r="J28666">
        <v>9.36</v>
      </c>
      <c r="K28666">
        <v>9.36</v>
      </c>
      <c r="L28666" s="32">
        <v>9.36</v>
      </c>
      <c r="M28666" s="173">
        <v>23249</v>
      </c>
      <c r="N28666" t="s">
        <v>48</v>
      </c>
      <c r="O28666">
        <v>7</v>
      </c>
    </row>
    <row r="28667" spans="1:15" x14ac:dyDescent="0.25">
      <c r="A28667" s="2">
        <v>37080</v>
      </c>
      <c r="B28667">
        <v>900</v>
      </c>
      <c r="C28667">
        <v>16.02</v>
      </c>
      <c r="D28667">
        <v>16.02</v>
      </c>
      <c r="E28667">
        <v>16.02</v>
      </c>
      <c r="F28667">
        <v>16.02</v>
      </c>
      <c r="G28667">
        <v>16.02</v>
      </c>
      <c r="H28667" s="172">
        <v>14.65</v>
      </c>
      <c r="I28667">
        <v>17.89</v>
      </c>
      <c r="J28667">
        <v>21.11</v>
      </c>
      <c r="K28667">
        <v>17.71</v>
      </c>
      <c r="L28667" s="32">
        <v>13.48</v>
      </c>
      <c r="M28667" s="173">
        <v>24842</v>
      </c>
      <c r="N28667" t="s">
        <v>48</v>
      </c>
      <c r="O28667">
        <v>7</v>
      </c>
    </row>
    <row r="28668" spans="1:15" x14ac:dyDescent="0.25">
      <c r="A28668" s="2">
        <v>37080</v>
      </c>
      <c r="B28668">
        <v>1000</v>
      </c>
      <c r="C28668">
        <v>18.12</v>
      </c>
      <c r="D28668">
        <v>18.12</v>
      </c>
      <c r="E28668">
        <v>18.12</v>
      </c>
      <c r="F28668">
        <v>18.12</v>
      </c>
      <c r="G28668">
        <v>18.12</v>
      </c>
      <c r="H28668" s="172">
        <v>18.46</v>
      </c>
      <c r="I28668">
        <v>19.89</v>
      </c>
      <c r="J28668">
        <v>21.25</v>
      </c>
      <c r="K28668">
        <v>18.46</v>
      </c>
      <c r="L28668" s="32">
        <v>18.46</v>
      </c>
      <c r="M28668" s="173">
        <v>26559</v>
      </c>
      <c r="N28668" t="s">
        <v>48</v>
      </c>
      <c r="O28668">
        <v>7</v>
      </c>
    </row>
    <row r="28669" spans="1:15" x14ac:dyDescent="0.25">
      <c r="A28669" s="2">
        <v>37080</v>
      </c>
      <c r="B28669">
        <v>1100</v>
      </c>
      <c r="C28669">
        <v>20.239999999999998</v>
      </c>
      <c r="D28669">
        <v>20.239999999999998</v>
      </c>
      <c r="E28669">
        <v>20.239999999999998</v>
      </c>
      <c r="F28669">
        <v>20.239999999999998</v>
      </c>
      <c r="G28669">
        <v>20.239999999999998</v>
      </c>
      <c r="H28669" s="172">
        <v>19.649999999999999</v>
      </c>
      <c r="I28669">
        <v>23.45</v>
      </c>
      <c r="J28669">
        <v>26.51</v>
      </c>
      <c r="K28669">
        <v>19.649999999999999</v>
      </c>
      <c r="L28669" s="32">
        <v>19.649999999999999</v>
      </c>
      <c r="M28669" s="173">
        <v>28220</v>
      </c>
      <c r="N28669" t="s">
        <v>48</v>
      </c>
      <c r="O28669">
        <v>7</v>
      </c>
    </row>
    <row r="28670" spans="1:15" x14ac:dyDescent="0.25">
      <c r="A28670" s="2">
        <v>37080</v>
      </c>
      <c r="B28670">
        <v>1200</v>
      </c>
      <c r="C28670">
        <v>25.15</v>
      </c>
      <c r="D28670">
        <v>25.15</v>
      </c>
      <c r="E28670">
        <v>25.15</v>
      </c>
      <c r="F28670">
        <v>25.15</v>
      </c>
      <c r="G28670">
        <v>25.15</v>
      </c>
      <c r="H28670" s="172">
        <v>22.73</v>
      </c>
      <c r="I28670">
        <v>26.1</v>
      </c>
      <c r="J28670">
        <v>26.51</v>
      </c>
      <c r="K28670">
        <v>24.97</v>
      </c>
      <c r="L28670" s="32">
        <v>22.86</v>
      </c>
      <c r="M28670" s="173">
        <v>29384</v>
      </c>
      <c r="N28670" t="s">
        <v>48</v>
      </c>
      <c r="O28670">
        <v>7</v>
      </c>
    </row>
    <row r="28671" spans="1:15" x14ac:dyDescent="0.25">
      <c r="A28671" s="2">
        <v>37080</v>
      </c>
      <c r="B28671">
        <v>1300</v>
      </c>
      <c r="C28671">
        <v>31.62</v>
      </c>
      <c r="D28671">
        <v>31.62</v>
      </c>
      <c r="E28671">
        <v>31.62</v>
      </c>
      <c r="F28671">
        <v>31.62</v>
      </c>
      <c r="G28671">
        <v>31.62</v>
      </c>
      <c r="H28671" s="172">
        <v>23.95</v>
      </c>
      <c r="I28671">
        <v>28.02</v>
      </c>
      <c r="J28671">
        <v>28.29</v>
      </c>
      <c r="K28671">
        <v>28.96</v>
      </c>
      <c r="L28671" s="32">
        <v>23.37</v>
      </c>
      <c r="M28671" s="173">
        <v>30112</v>
      </c>
      <c r="N28671" t="s">
        <v>48</v>
      </c>
      <c r="O28671">
        <v>7</v>
      </c>
    </row>
    <row r="28672" spans="1:15" x14ac:dyDescent="0.25">
      <c r="A28672" s="2">
        <v>37080</v>
      </c>
      <c r="B28672">
        <v>1400</v>
      </c>
      <c r="C28672">
        <v>34.21</v>
      </c>
      <c r="D28672">
        <v>34.21</v>
      </c>
      <c r="E28672">
        <v>34.21</v>
      </c>
      <c r="F28672">
        <v>34.21</v>
      </c>
      <c r="G28672">
        <v>34.21</v>
      </c>
      <c r="H28672" s="172">
        <v>25</v>
      </c>
      <c r="I28672">
        <v>31.58</v>
      </c>
      <c r="J28672">
        <v>32.090000000000003</v>
      </c>
      <c r="K28672">
        <v>30.12</v>
      </c>
      <c r="L28672" s="32">
        <v>25.09</v>
      </c>
      <c r="M28672" s="173">
        <v>30686</v>
      </c>
      <c r="N28672" t="s">
        <v>48</v>
      </c>
      <c r="O28672">
        <v>7</v>
      </c>
    </row>
    <row r="28673" spans="1:15" x14ac:dyDescent="0.25">
      <c r="A28673" s="2">
        <v>37080</v>
      </c>
      <c r="B28673">
        <v>1500</v>
      </c>
      <c r="C28673">
        <v>26.57</v>
      </c>
      <c r="D28673">
        <v>26.57</v>
      </c>
      <c r="E28673">
        <v>26.57</v>
      </c>
      <c r="F28673">
        <v>26.57</v>
      </c>
      <c r="G28673">
        <v>26.57</v>
      </c>
      <c r="H28673" s="172">
        <v>28</v>
      </c>
      <c r="I28673">
        <v>33.93</v>
      </c>
      <c r="J28673">
        <v>34.4</v>
      </c>
      <c r="K28673">
        <v>31.6</v>
      </c>
      <c r="L28673" s="32">
        <v>28.42</v>
      </c>
      <c r="M28673" s="173">
        <v>31053</v>
      </c>
      <c r="N28673" t="s">
        <v>48</v>
      </c>
      <c r="O28673">
        <v>7</v>
      </c>
    </row>
    <row r="28674" spans="1:15" x14ac:dyDescent="0.25">
      <c r="A28674" s="2">
        <v>37080</v>
      </c>
      <c r="B28674">
        <v>1600</v>
      </c>
      <c r="C28674">
        <v>36.18</v>
      </c>
      <c r="D28674">
        <v>36.18</v>
      </c>
      <c r="E28674">
        <v>36.18</v>
      </c>
      <c r="F28674">
        <v>36.18</v>
      </c>
      <c r="G28674">
        <v>36.18</v>
      </c>
      <c r="H28674" s="172">
        <v>34.950000000000003</v>
      </c>
      <c r="I28674">
        <v>35.01</v>
      </c>
      <c r="J28674">
        <v>35.01</v>
      </c>
      <c r="K28674">
        <v>34.99</v>
      </c>
      <c r="L28674" s="32">
        <v>34.950000000000003</v>
      </c>
      <c r="M28674" s="173">
        <v>31473</v>
      </c>
      <c r="N28674" t="s">
        <v>48</v>
      </c>
      <c r="O28674">
        <v>7</v>
      </c>
    </row>
    <row r="28675" spans="1:15" x14ac:dyDescent="0.25">
      <c r="A28675" s="2">
        <v>37080</v>
      </c>
      <c r="B28675">
        <v>1700</v>
      </c>
      <c r="C28675">
        <v>71.180000000000007</v>
      </c>
      <c r="D28675">
        <v>71.180000000000007</v>
      </c>
      <c r="E28675">
        <v>71.180000000000007</v>
      </c>
      <c r="F28675">
        <v>71.180000000000007</v>
      </c>
      <c r="G28675">
        <v>71.180000000000007</v>
      </c>
      <c r="H28675" s="172">
        <v>34.950000000000003</v>
      </c>
      <c r="I28675">
        <v>34.950000000000003</v>
      </c>
      <c r="J28675">
        <v>34.950000000000003</v>
      </c>
      <c r="K28675">
        <v>34.950000000000003</v>
      </c>
      <c r="L28675" s="32">
        <v>34.950000000000003</v>
      </c>
      <c r="M28675" s="173">
        <v>32073</v>
      </c>
      <c r="N28675" t="s">
        <v>48</v>
      </c>
      <c r="O28675">
        <v>7</v>
      </c>
    </row>
    <row r="28676" spans="1:15" x14ac:dyDescent="0.25">
      <c r="A28676" s="2">
        <v>37080</v>
      </c>
      <c r="B28676">
        <v>1800</v>
      </c>
      <c r="C28676">
        <v>53.01</v>
      </c>
      <c r="D28676">
        <v>53.01</v>
      </c>
      <c r="E28676">
        <v>53.01</v>
      </c>
      <c r="F28676">
        <v>53.01</v>
      </c>
      <c r="G28676">
        <v>53.01</v>
      </c>
      <c r="H28676" s="172">
        <v>35.520000000000003</v>
      </c>
      <c r="I28676">
        <v>35.520000000000003</v>
      </c>
      <c r="J28676">
        <v>35.520000000000003</v>
      </c>
      <c r="K28676">
        <v>35.520000000000003</v>
      </c>
      <c r="L28676" s="32">
        <v>35.520000000000003</v>
      </c>
      <c r="M28676" s="173">
        <v>32686</v>
      </c>
      <c r="N28676" t="s">
        <v>48</v>
      </c>
      <c r="O28676">
        <v>7</v>
      </c>
    </row>
    <row r="28677" spans="1:15" x14ac:dyDescent="0.25">
      <c r="A28677" s="2">
        <v>37080</v>
      </c>
      <c r="B28677">
        <v>1900</v>
      </c>
      <c r="C28677">
        <v>34.119999999999997</v>
      </c>
      <c r="D28677">
        <v>34.119999999999997</v>
      </c>
      <c r="E28677">
        <v>34.119999999999997</v>
      </c>
      <c r="F28677">
        <v>34.119999999999997</v>
      </c>
      <c r="G28677">
        <v>34.119999999999997</v>
      </c>
      <c r="H28677" s="172">
        <v>34.01</v>
      </c>
      <c r="I28677">
        <v>34.01</v>
      </c>
      <c r="J28677">
        <v>34.01</v>
      </c>
      <c r="K28677">
        <v>34.01</v>
      </c>
      <c r="L28677" s="32">
        <v>34.01</v>
      </c>
      <c r="M28677" s="173">
        <v>32932</v>
      </c>
      <c r="N28677" t="s">
        <v>48</v>
      </c>
      <c r="O28677">
        <v>7</v>
      </c>
    </row>
    <row r="28678" spans="1:15" x14ac:dyDescent="0.25">
      <c r="A28678" s="2">
        <v>37080</v>
      </c>
      <c r="B28678">
        <v>2000</v>
      </c>
      <c r="C28678">
        <v>72.2</v>
      </c>
      <c r="D28678">
        <v>72.2</v>
      </c>
      <c r="E28678">
        <v>72.2</v>
      </c>
      <c r="F28678">
        <v>72.2</v>
      </c>
      <c r="G28678">
        <v>72.2</v>
      </c>
      <c r="H28678" s="172">
        <v>25.62</v>
      </c>
      <c r="I28678">
        <v>28.84</v>
      </c>
      <c r="J28678">
        <v>28.45</v>
      </c>
      <c r="K28678">
        <v>27.5</v>
      </c>
      <c r="L28678" s="32">
        <v>25.92</v>
      </c>
      <c r="M28678" s="173">
        <v>32728</v>
      </c>
      <c r="N28678" t="s">
        <v>48</v>
      </c>
      <c r="O28678">
        <v>7</v>
      </c>
    </row>
    <row r="28679" spans="1:15" x14ac:dyDescent="0.25">
      <c r="A28679" s="2">
        <v>37080</v>
      </c>
      <c r="B28679">
        <v>2100</v>
      </c>
      <c r="C28679">
        <v>63.82</v>
      </c>
      <c r="D28679">
        <v>63.82</v>
      </c>
      <c r="E28679">
        <v>63.82</v>
      </c>
      <c r="F28679">
        <v>63.82</v>
      </c>
      <c r="G28679">
        <v>63.82</v>
      </c>
      <c r="H28679" s="172">
        <v>24.53</v>
      </c>
      <c r="I28679">
        <v>31.29</v>
      </c>
      <c r="J28679">
        <v>31.62</v>
      </c>
      <c r="K28679">
        <v>29.95</v>
      </c>
      <c r="L28679" s="32">
        <v>24.57</v>
      </c>
      <c r="M28679" s="173">
        <v>33141</v>
      </c>
      <c r="N28679" t="s">
        <v>48</v>
      </c>
      <c r="O28679">
        <v>7</v>
      </c>
    </row>
    <row r="28680" spans="1:15" x14ac:dyDescent="0.25">
      <c r="A28680" s="2">
        <v>37080</v>
      </c>
      <c r="B28680">
        <v>2200</v>
      </c>
      <c r="C28680">
        <v>105.43</v>
      </c>
      <c r="D28680">
        <v>105.43</v>
      </c>
      <c r="E28680">
        <v>105.43</v>
      </c>
      <c r="F28680">
        <v>105.43</v>
      </c>
      <c r="G28680">
        <v>105.43</v>
      </c>
      <c r="H28680" s="172">
        <v>25.8</v>
      </c>
      <c r="I28680">
        <v>32.72</v>
      </c>
      <c r="J28680">
        <v>33.25</v>
      </c>
      <c r="K28680">
        <v>30.61</v>
      </c>
      <c r="L28680" s="32">
        <v>26.09</v>
      </c>
      <c r="M28680" s="173">
        <v>33757</v>
      </c>
      <c r="N28680" t="s">
        <v>48</v>
      </c>
      <c r="O28680">
        <v>7</v>
      </c>
    </row>
    <row r="28681" spans="1:15" x14ac:dyDescent="0.25">
      <c r="A28681" s="2">
        <v>37080</v>
      </c>
      <c r="B28681">
        <v>2300</v>
      </c>
      <c r="C28681">
        <v>50.44</v>
      </c>
      <c r="D28681">
        <v>50.44</v>
      </c>
      <c r="E28681">
        <v>50.44</v>
      </c>
      <c r="F28681">
        <v>50.44</v>
      </c>
      <c r="G28681">
        <v>50.44</v>
      </c>
      <c r="H28681" s="172">
        <v>21.82</v>
      </c>
      <c r="I28681">
        <v>21.1</v>
      </c>
      <c r="J28681">
        <v>20.95</v>
      </c>
      <c r="K28681">
        <v>27.42</v>
      </c>
      <c r="L28681" s="32">
        <v>19.72</v>
      </c>
      <c r="M28681" s="173">
        <v>32327</v>
      </c>
      <c r="N28681" t="s">
        <v>48</v>
      </c>
      <c r="O28681">
        <v>7</v>
      </c>
    </row>
    <row r="28682" spans="1:15" x14ac:dyDescent="0.25">
      <c r="A28682" s="2">
        <v>37080</v>
      </c>
      <c r="B28682">
        <v>2400</v>
      </c>
      <c r="C28682">
        <v>21.06</v>
      </c>
      <c r="D28682">
        <v>21.06</v>
      </c>
      <c r="E28682">
        <v>21.06</v>
      </c>
      <c r="F28682">
        <v>21.06</v>
      </c>
      <c r="G28682">
        <v>21.06</v>
      </c>
      <c r="H28682" s="172">
        <v>17.63</v>
      </c>
      <c r="I28682">
        <v>17.62</v>
      </c>
      <c r="J28682">
        <v>17.62</v>
      </c>
      <c r="K28682">
        <v>17.63</v>
      </c>
      <c r="L28682" s="32">
        <v>17.62</v>
      </c>
      <c r="M28682" s="173">
        <v>29768</v>
      </c>
      <c r="N28682" t="s">
        <v>47</v>
      </c>
      <c r="O28682">
        <v>7</v>
      </c>
    </row>
    <row r="28683" spans="1:15" x14ac:dyDescent="0.25">
      <c r="A28683" s="2">
        <v>37081</v>
      </c>
      <c r="B28683">
        <v>100</v>
      </c>
      <c r="C28683">
        <v>20.38</v>
      </c>
      <c r="D28683">
        <v>20.38</v>
      </c>
      <c r="E28683">
        <v>20.38</v>
      </c>
      <c r="F28683">
        <v>20.38</v>
      </c>
      <c r="G28683">
        <v>20.38</v>
      </c>
      <c r="H28683" s="172">
        <v>14.68</v>
      </c>
      <c r="I28683">
        <v>14.67</v>
      </c>
      <c r="J28683">
        <v>14.67</v>
      </c>
      <c r="K28683">
        <v>14.68</v>
      </c>
      <c r="L28683" s="32">
        <v>14.68</v>
      </c>
      <c r="M28683" s="173">
        <v>27692</v>
      </c>
      <c r="N28683" t="s">
        <v>47</v>
      </c>
      <c r="O28683">
        <v>1</v>
      </c>
    </row>
    <row r="28684" spans="1:15" x14ac:dyDescent="0.25">
      <c r="A28684" s="2">
        <v>37081</v>
      </c>
      <c r="B28684">
        <v>200</v>
      </c>
      <c r="C28684">
        <v>17</v>
      </c>
      <c r="D28684">
        <v>17</v>
      </c>
      <c r="E28684">
        <v>17</v>
      </c>
      <c r="F28684">
        <v>17</v>
      </c>
      <c r="G28684">
        <v>17</v>
      </c>
      <c r="H28684" s="172">
        <v>13.61</v>
      </c>
      <c r="I28684">
        <v>13.61</v>
      </c>
      <c r="J28684">
        <v>13.61</v>
      </c>
      <c r="K28684">
        <v>13.61</v>
      </c>
      <c r="L28684" s="32">
        <v>13.61</v>
      </c>
      <c r="M28684" s="173">
        <v>26096</v>
      </c>
      <c r="N28684" t="s">
        <v>47</v>
      </c>
      <c r="O28684">
        <v>1</v>
      </c>
    </row>
    <row r="28685" spans="1:15" x14ac:dyDescent="0.25">
      <c r="A28685" s="2">
        <v>37081</v>
      </c>
      <c r="B28685">
        <v>300</v>
      </c>
      <c r="C28685">
        <v>16.329999999999998</v>
      </c>
      <c r="D28685">
        <v>16.329999999999998</v>
      </c>
      <c r="E28685">
        <v>16.329999999999998</v>
      </c>
      <c r="F28685">
        <v>16.329999999999998</v>
      </c>
      <c r="G28685">
        <v>16.329999999999998</v>
      </c>
      <c r="H28685" s="172">
        <v>9.27</v>
      </c>
      <c r="I28685">
        <v>9.27</v>
      </c>
      <c r="J28685">
        <v>9.27</v>
      </c>
      <c r="K28685">
        <v>9.27</v>
      </c>
      <c r="L28685" s="32">
        <v>9.27</v>
      </c>
      <c r="M28685" s="173">
        <v>25355</v>
      </c>
      <c r="N28685" t="s">
        <v>47</v>
      </c>
      <c r="O28685">
        <v>1</v>
      </c>
    </row>
    <row r="28686" spans="1:15" x14ac:dyDescent="0.25">
      <c r="A28686" s="2">
        <v>37081</v>
      </c>
      <c r="B28686">
        <v>400</v>
      </c>
      <c r="C28686">
        <v>14.88</v>
      </c>
      <c r="D28686">
        <v>14.88</v>
      </c>
      <c r="E28686">
        <v>14.88</v>
      </c>
      <c r="F28686">
        <v>14.88</v>
      </c>
      <c r="G28686">
        <v>14.88</v>
      </c>
      <c r="H28686" s="172">
        <v>5.05</v>
      </c>
      <c r="I28686">
        <v>5</v>
      </c>
      <c r="J28686">
        <v>5.01</v>
      </c>
      <c r="K28686">
        <v>5.39</v>
      </c>
      <c r="L28686" s="32">
        <v>4.92</v>
      </c>
      <c r="M28686" s="173">
        <v>24791</v>
      </c>
      <c r="N28686" t="s">
        <v>47</v>
      </c>
      <c r="O28686">
        <v>1</v>
      </c>
    </row>
    <row r="28687" spans="1:15" x14ac:dyDescent="0.25">
      <c r="A28687" s="2">
        <v>37081</v>
      </c>
      <c r="B28687">
        <v>500</v>
      </c>
      <c r="C28687">
        <v>14.88</v>
      </c>
      <c r="D28687">
        <v>14.88</v>
      </c>
      <c r="E28687">
        <v>14.88</v>
      </c>
      <c r="F28687">
        <v>14.88</v>
      </c>
      <c r="G28687">
        <v>14.88</v>
      </c>
      <c r="H28687" s="172">
        <v>11.34</v>
      </c>
      <c r="I28687">
        <v>11.34</v>
      </c>
      <c r="J28687">
        <v>11.34</v>
      </c>
      <c r="K28687">
        <v>11.34</v>
      </c>
      <c r="L28687" s="32">
        <v>11.34</v>
      </c>
      <c r="M28687" s="173">
        <v>24910</v>
      </c>
      <c r="N28687" t="s">
        <v>47</v>
      </c>
      <c r="O28687">
        <v>1</v>
      </c>
    </row>
    <row r="28688" spans="1:15" x14ac:dyDescent="0.25">
      <c r="A28688" s="2">
        <v>37081</v>
      </c>
      <c r="B28688">
        <v>600</v>
      </c>
      <c r="C28688">
        <v>17.72</v>
      </c>
      <c r="D28688">
        <v>17.72</v>
      </c>
      <c r="E28688">
        <v>17.72</v>
      </c>
      <c r="F28688">
        <v>17.72</v>
      </c>
      <c r="G28688">
        <v>17.72</v>
      </c>
      <c r="H28688" s="172">
        <v>13.75</v>
      </c>
      <c r="I28688">
        <v>13.75</v>
      </c>
      <c r="J28688">
        <v>13.75</v>
      </c>
      <c r="K28688">
        <v>13.75</v>
      </c>
      <c r="L28688" s="32">
        <v>13.75</v>
      </c>
      <c r="M28688" s="173">
        <v>26253</v>
      </c>
      <c r="N28688" t="s">
        <v>47</v>
      </c>
      <c r="O28688">
        <v>1</v>
      </c>
    </row>
    <row r="28689" spans="1:15" x14ac:dyDescent="0.25">
      <c r="A28689" s="2">
        <v>37081</v>
      </c>
      <c r="B28689">
        <v>700</v>
      </c>
      <c r="C28689">
        <v>19.010000000000002</v>
      </c>
      <c r="D28689">
        <v>19.010000000000002</v>
      </c>
      <c r="E28689">
        <v>19.010000000000002</v>
      </c>
      <c r="F28689">
        <v>19.010000000000002</v>
      </c>
      <c r="G28689">
        <v>19.010000000000002</v>
      </c>
      <c r="H28689" s="172">
        <v>15.38</v>
      </c>
      <c r="I28689">
        <v>15.38</v>
      </c>
      <c r="J28689">
        <v>15.38</v>
      </c>
      <c r="K28689">
        <v>15.38</v>
      </c>
      <c r="L28689" s="32">
        <v>15.38</v>
      </c>
      <c r="M28689" s="173">
        <v>28646</v>
      </c>
      <c r="N28689" t="s">
        <v>47</v>
      </c>
      <c r="O28689">
        <v>1</v>
      </c>
    </row>
    <row r="28690" spans="1:15" x14ac:dyDescent="0.25">
      <c r="A28690" s="2">
        <v>37081</v>
      </c>
      <c r="B28690">
        <v>800</v>
      </c>
      <c r="C28690">
        <v>22.67</v>
      </c>
      <c r="D28690">
        <v>22.67</v>
      </c>
      <c r="E28690">
        <v>22.67</v>
      </c>
      <c r="F28690">
        <v>22.67</v>
      </c>
      <c r="G28690">
        <v>22.67</v>
      </c>
      <c r="H28690" s="172">
        <v>17</v>
      </c>
      <c r="I28690">
        <v>17</v>
      </c>
      <c r="J28690">
        <v>17</v>
      </c>
      <c r="K28690">
        <v>17</v>
      </c>
      <c r="L28690" s="32">
        <v>17</v>
      </c>
      <c r="M28690" s="173">
        <v>32163</v>
      </c>
      <c r="N28690" t="s">
        <v>48</v>
      </c>
      <c r="O28690">
        <v>1</v>
      </c>
    </row>
    <row r="28691" spans="1:15" x14ac:dyDescent="0.25">
      <c r="A28691" s="2">
        <v>37081</v>
      </c>
      <c r="B28691">
        <v>900</v>
      </c>
      <c r="C28691">
        <v>31.85</v>
      </c>
      <c r="D28691">
        <v>31.85</v>
      </c>
      <c r="E28691">
        <v>31.85</v>
      </c>
      <c r="F28691">
        <v>31.85</v>
      </c>
      <c r="G28691">
        <v>31.85</v>
      </c>
      <c r="H28691" s="172">
        <v>23.87</v>
      </c>
      <c r="I28691">
        <v>23.25</v>
      </c>
      <c r="J28691">
        <v>23.36</v>
      </c>
      <c r="K28691">
        <v>28.45</v>
      </c>
      <c r="L28691" s="32">
        <v>22.11</v>
      </c>
      <c r="M28691" s="173">
        <v>35325</v>
      </c>
      <c r="N28691" t="s">
        <v>48</v>
      </c>
      <c r="O28691">
        <v>1</v>
      </c>
    </row>
    <row r="28692" spans="1:15" x14ac:dyDescent="0.25">
      <c r="A28692" s="2">
        <v>37081</v>
      </c>
      <c r="B28692">
        <v>1000</v>
      </c>
      <c r="C28692">
        <v>31.29</v>
      </c>
      <c r="D28692">
        <v>60.05</v>
      </c>
      <c r="E28692">
        <v>62.01</v>
      </c>
      <c r="F28692">
        <v>47.91</v>
      </c>
      <c r="G28692">
        <v>34.58</v>
      </c>
      <c r="H28692" s="172">
        <v>28.69</v>
      </c>
      <c r="I28692">
        <v>28.44</v>
      </c>
      <c r="J28692">
        <v>28.42</v>
      </c>
      <c r="K28692">
        <v>30.75</v>
      </c>
      <c r="L28692" s="32">
        <v>28.03</v>
      </c>
      <c r="M28692" s="173">
        <v>37903</v>
      </c>
      <c r="N28692" t="s">
        <v>48</v>
      </c>
      <c r="O28692">
        <v>1</v>
      </c>
    </row>
    <row r="28693" spans="1:15" x14ac:dyDescent="0.25">
      <c r="A28693" s="2">
        <v>37081</v>
      </c>
      <c r="B28693">
        <v>1100</v>
      </c>
      <c r="C28693">
        <v>36.44</v>
      </c>
      <c r="D28693">
        <v>41.22</v>
      </c>
      <c r="E28693">
        <v>41.36</v>
      </c>
      <c r="F28693">
        <v>38.83</v>
      </c>
      <c r="G28693">
        <v>40.6</v>
      </c>
      <c r="H28693" s="172">
        <v>36.32</v>
      </c>
      <c r="I28693">
        <v>36.32</v>
      </c>
      <c r="J28693">
        <v>36.26</v>
      </c>
      <c r="K28693">
        <v>36.49</v>
      </c>
      <c r="L28693" s="32">
        <v>36.35</v>
      </c>
      <c r="M28693" s="173">
        <v>39781</v>
      </c>
      <c r="N28693" t="s">
        <v>48</v>
      </c>
      <c r="O28693">
        <v>1</v>
      </c>
    </row>
    <row r="28694" spans="1:15" x14ac:dyDescent="0.25">
      <c r="A28694" s="2">
        <v>37081</v>
      </c>
      <c r="B28694">
        <v>1200</v>
      </c>
      <c r="C28694">
        <v>49.31</v>
      </c>
      <c r="D28694">
        <v>50.71</v>
      </c>
      <c r="E28694">
        <v>50.96</v>
      </c>
      <c r="F28694">
        <v>49.31</v>
      </c>
      <c r="G28694">
        <v>49.31</v>
      </c>
      <c r="H28694" s="172">
        <v>40</v>
      </c>
      <c r="I28694">
        <v>40</v>
      </c>
      <c r="J28694">
        <v>39.96</v>
      </c>
      <c r="K28694">
        <v>40.14</v>
      </c>
      <c r="L28694" s="32">
        <v>40.03</v>
      </c>
      <c r="M28694" s="173">
        <v>41195</v>
      </c>
      <c r="N28694" t="s">
        <v>48</v>
      </c>
      <c r="O28694">
        <v>1</v>
      </c>
    </row>
    <row r="28695" spans="1:15" x14ac:dyDescent="0.25">
      <c r="A28695" s="2">
        <v>37081</v>
      </c>
      <c r="B28695">
        <v>1300</v>
      </c>
      <c r="C28695">
        <v>71.67</v>
      </c>
      <c r="D28695">
        <v>72.11</v>
      </c>
      <c r="E28695">
        <v>72.2</v>
      </c>
      <c r="F28695">
        <v>71.599999999999994</v>
      </c>
      <c r="G28695">
        <v>71.62</v>
      </c>
      <c r="H28695" s="172">
        <v>42.03</v>
      </c>
      <c r="I28695">
        <v>41.65</v>
      </c>
      <c r="J28695">
        <v>41.68</v>
      </c>
      <c r="K28695">
        <v>45</v>
      </c>
      <c r="L28695" s="32">
        <v>40.97</v>
      </c>
      <c r="M28695" s="173">
        <v>42467</v>
      </c>
      <c r="N28695" t="s">
        <v>48</v>
      </c>
      <c r="O28695">
        <v>1</v>
      </c>
    </row>
    <row r="28696" spans="1:15" x14ac:dyDescent="0.25">
      <c r="A28696" s="2">
        <v>37081</v>
      </c>
      <c r="B28696">
        <v>1400</v>
      </c>
      <c r="C28696">
        <v>77.53</v>
      </c>
      <c r="D28696">
        <v>78.400000000000006</v>
      </c>
      <c r="E28696">
        <v>78.55</v>
      </c>
      <c r="F28696">
        <v>77.53</v>
      </c>
      <c r="G28696">
        <v>77.53</v>
      </c>
      <c r="H28696" s="172">
        <v>50</v>
      </c>
      <c r="I28696">
        <v>50</v>
      </c>
      <c r="J28696">
        <v>49.99</v>
      </c>
      <c r="K28696">
        <v>50.04</v>
      </c>
      <c r="L28696" s="32">
        <v>50.01</v>
      </c>
      <c r="M28696" s="173">
        <v>43617</v>
      </c>
      <c r="N28696" t="s">
        <v>48</v>
      </c>
      <c r="O28696">
        <v>1</v>
      </c>
    </row>
    <row r="28697" spans="1:15" x14ac:dyDescent="0.25">
      <c r="A28697" s="2">
        <v>37081</v>
      </c>
      <c r="B28697">
        <v>1500</v>
      </c>
      <c r="C28697">
        <v>72.540000000000006</v>
      </c>
      <c r="D28697">
        <v>79.05</v>
      </c>
      <c r="E28697">
        <v>84.7</v>
      </c>
      <c r="F28697">
        <v>72.55</v>
      </c>
      <c r="G28697">
        <v>72.59</v>
      </c>
      <c r="H28697" s="172">
        <v>50</v>
      </c>
      <c r="I28697">
        <v>49.96</v>
      </c>
      <c r="J28697">
        <v>49.96</v>
      </c>
      <c r="K28697">
        <v>50.31</v>
      </c>
      <c r="L28697" s="32">
        <v>49.9</v>
      </c>
      <c r="M28697" s="173">
        <v>44460</v>
      </c>
      <c r="N28697" t="s">
        <v>48</v>
      </c>
      <c r="O28697">
        <v>1</v>
      </c>
    </row>
    <row r="28698" spans="1:15" x14ac:dyDescent="0.25">
      <c r="A28698" s="2">
        <v>37081</v>
      </c>
      <c r="B28698">
        <v>1600</v>
      </c>
      <c r="C28698">
        <v>65.09</v>
      </c>
      <c r="D28698">
        <v>74.58</v>
      </c>
      <c r="E28698">
        <v>83.15</v>
      </c>
      <c r="F28698">
        <v>65.08</v>
      </c>
      <c r="G28698">
        <v>65.150000000000006</v>
      </c>
      <c r="H28698" s="172">
        <v>50.53</v>
      </c>
      <c r="I28698">
        <v>49.91</v>
      </c>
      <c r="J28698">
        <v>50</v>
      </c>
      <c r="K28698">
        <v>55.03</v>
      </c>
      <c r="L28698" s="32">
        <v>48.83</v>
      </c>
      <c r="M28698" s="173">
        <v>45157</v>
      </c>
      <c r="N28698" t="s">
        <v>48</v>
      </c>
      <c r="O28698">
        <v>1</v>
      </c>
    </row>
    <row r="28699" spans="1:15" x14ac:dyDescent="0.25">
      <c r="A28699" s="2">
        <v>37081</v>
      </c>
      <c r="B28699">
        <v>1700</v>
      </c>
      <c r="C28699">
        <v>88.07</v>
      </c>
      <c r="D28699">
        <v>97.28</v>
      </c>
      <c r="E28699">
        <v>106.6</v>
      </c>
      <c r="F28699">
        <v>88.08</v>
      </c>
      <c r="G28699">
        <v>88.08</v>
      </c>
      <c r="H28699" s="172">
        <v>52.44</v>
      </c>
      <c r="I28699">
        <v>52.09</v>
      </c>
      <c r="J28699">
        <v>52.14</v>
      </c>
      <c r="K28699">
        <v>55.03</v>
      </c>
      <c r="L28699" s="32">
        <v>51.47</v>
      </c>
      <c r="M28699" s="173">
        <v>45789</v>
      </c>
      <c r="N28699" t="s">
        <v>48</v>
      </c>
      <c r="O28699">
        <v>1</v>
      </c>
    </row>
    <row r="28700" spans="1:15" x14ac:dyDescent="0.25">
      <c r="A28700" s="2">
        <v>37081</v>
      </c>
      <c r="B28700">
        <v>1800</v>
      </c>
      <c r="C28700">
        <v>98.16</v>
      </c>
      <c r="D28700">
        <v>101.34</v>
      </c>
      <c r="E28700">
        <v>104.42</v>
      </c>
      <c r="F28700">
        <v>98.12</v>
      </c>
      <c r="G28700">
        <v>98.12</v>
      </c>
      <c r="H28700" s="172">
        <v>50</v>
      </c>
      <c r="I28700">
        <v>49.98</v>
      </c>
      <c r="J28700">
        <v>50</v>
      </c>
      <c r="K28700">
        <v>50.41</v>
      </c>
      <c r="L28700" s="32">
        <v>49.87</v>
      </c>
      <c r="M28700" s="173">
        <v>46006</v>
      </c>
      <c r="N28700" t="s">
        <v>48</v>
      </c>
      <c r="O28700">
        <v>1</v>
      </c>
    </row>
    <row r="28701" spans="1:15" x14ac:dyDescent="0.25">
      <c r="A28701" s="2">
        <v>37081</v>
      </c>
      <c r="B28701">
        <v>1900</v>
      </c>
      <c r="C28701">
        <v>66.31</v>
      </c>
      <c r="D28701">
        <v>67.84</v>
      </c>
      <c r="E28701">
        <v>67.67</v>
      </c>
      <c r="F28701">
        <v>66.05</v>
      </c>
      <c r="G28701">
        <v>66.02</v>
      </c>
      <c r="H28701" s="172">
        <v>42.03</v>
      </c>
      <c r="I28701">
        <v>42.03</v>
      </c>
      <c r="J28701">
        <v>42</v>
      </c>
      <c r="K28701">
        <v>42.14</v>
      </c>
      <c r="L28701" s="32">
        <v>42.05</v>
      </c>
      <c r="M28701" s="173">
        <v>45320</v>
      </c>
      <c r="N28701" t="s">
        <v>48</v>
      </c>
      <c r="O28701">
        <v>1</v>
      </c>
    </row>
    <row r="28702" spans="1:15" x14ac:dyDescent="0.25">
      <c r="A28702" s="2">
        <v>37081</v>
      </c>
      <c r="B28702">
        <v>2000</v>
      </c>
      <c r="C28702">
        <v>40.44</v>
      </c>
      <c r="D28702">
        <v>42.47</v>
      </c>
      <c r="E28702">
        <v>42.39</v>
      </c>
      <c r="F28702">
        <v>39.799999999999997</v>
      </c>
      <c r="G28702">
        <v>39.82</v>
      </c>
      <c r="H28702" s="172">
        <v>35.979999999999997</v>
      </c>
      <c r="I28702">
        <v>35.979999999999997</v>
      </c>
      <c r="J28702">
        <v>35.93</v>
      </c>
      <c r="K28702">
        <v>36.15</v>
      </c>
      <c r="L28702" s="32">
        <v>36.01</v>
      </c>
      <c r="M28702" s="173">
        <v>43698</v>
      </c>
      <c r="N28702" t="s">
        <v>48</v>
      </c>
      <c r="O28702">
        <v>1</v>
      </c>
    </row>
    <row r="28703" spans="1:15" x14ac:dyDescent="0.25">
      <c r="A28703" s="2">
        <v>37081</v>
      </c>
      <c r="B28703">
        <v>2100</v>
      </c>
      <c r="C28703">
        <v>40.39</v>
      </c>
      <c r="D28703">
        <v>42.72</v>
      </c>
      <c r="E28703">
        <v>42.52</v>
      </c>
      <c r="F28703">
        <v>39.94</v>
      </c>
      <c r="G28703">
        <v>40.04</v>
      </c>
      <c r="H28703" s="172">
        <v>35.11</v>
      </c>
      <c r="I28703">
        <v>35.11</v>
      </c>
      <c r="J28703">
        <v>35.07</v>
      </c>
      <c r="K28703">
        <v>35.26</v>
      </c>
      <c r="L28703" s="32">
        <v>35.14</v>
      </c>
      <c r="M28703" s="173">
        <v>42305</v>
      </c>
      <c r="N28703" t="s">
        <v>48</v>
      </c>
      <c r="O28703">
        <v>1</v>
      </c>
    </row>
    <row r="28704" spans="1:15" x14ac:dyDescent="0.25">
      <c r="A28704" s="2">
        <v>37081</v>
      </c>
      <c r="B28704">
        <v>2200</v>
      </c>
      <c r="C28704">
        <v>40.299999999999997</v>
      </c>
      <c r="D28704">
        <v>42.65</v>
      </c>
      <c r="E28704">
        <v>42.46</v>
      </c>
      <c r="F28704">
        <v>39.85</v>
      </c>
      <c r="G28704">
        <v>39.950000000000003</v>
      </c>
      <c r="H28704" s="172">
        <v>34.950000000000003</v>
      </c>
      <c r="I28704">
        <v>36.68</v>
      </c>
      <c r="J28704">
        <v>36.97</v>
      </c>
      <c r="K28704">
        <v>35.130000000000003</v>
      </c>
      <c r="L28704" s="32">
        <v>34.99</v>
      </c>
      <c r="M28704" s="173">
        <v>41884</v>
      </c>
      <c r="N28704" t="s">
        <v>48</v>
      </c>
      <c r="O28704">
        <v>1</v>
      </c>
    </row>
    <row r="28705" spans="1:15" x14ac:dyDescent="0.25">
      <c r="A28705" s="2">
        <v>37081</v>
      </c>
      <c r="B28705">
        <v>2300</v>
      </c>
      <c r="C28705">
        <v>33.29</v>
      </c>
      <c r="D28705">
        <v>36.21</v>
      </c>
      <c r="E28705">
        <v>36.04</v>
      </c>
      <c r="F28705">
        <v>33.049999999999997</v>
      </c>
      <c r="G28705">
        <v>33.11</v>
      </c>
      <c r="H28705" s="172">
        <v>23.57</v>
      </c>
      <c r="I28705">
        <v>23.57</v>
      </c>
      <c r="J28705">
        <v>23.49</v>
      </c>
      <c r="K28705">
        <v>23.82</v>
      </c>
      <c r="L28705" s="32">
        <v>23.62</v>
      </c>
      <c r="M28705" s="173">
        <v>38539</v>
      </c>
      <c r="N28705" t="s">
        <v>48</v>
      </c>
      <c r="O28705">
        <v>1</v>
      </c>
    </row>
    <row r="28706" spans="1:15" x14ac:dyDescent="0.25">
      <c r="A28706" s="2">
        <v>37081</v>
      </c>
      <c r="B28706">
        <v>2400</v>
      </c>
      <c r="C28706">
        <v>30.4</v>
      </c>
      <c r="D28706">
        <v>31.92</v>
      </c>
      <c r="E28706">
        <v>32.200000000000003</v>
      </c>
      <c r="F28706">
        <v>30.4</v>
      </c>
      <c r="G28706">
        <v>30.4</v>
      </c>
      <c r="H28706" s="172">
        <v>24.34</v>
      </c>
      <c r="I28706">
        <v>24.85</v>
      </c>
      <c r="J28706">
        <v>24.53</v>
      </c>
      <c r="K28706">
        <v>24.24</v>
      </c>
      <c r="L28706" s="32">
        <v>24.26</v>
      </c>
      <c r="M28706" s="173">
        <v>34702</v>
      </c>
      <c r="N28706" t="s">
        <v>47</v>
      </c>
      <c r="O28706">
        <v>1</v>
      </c>
    </row>
    <row r="28707" spans="1:15" x14ac:dyDescent="0.25">
      <c r="A28707" s="2">
        <v>37082</v>
      </c>
      <c r="B28707">
        <v>100</v>
      </c>
      <c r="C28707">
        <v>24.34</v>
      </c>
      <c r="D28707">
        <v>24.02</v>
      </c>
      <c r="E28707">
        <v>24.06</v>
      </c>
      <c r="F28707">
        <v>26.44</v>
      </c>
      <c r="G28707">
        <v>23.6</v>
      </c>
      <c r="H28707" s="172">
        <v>20.36</v>
      </c>
      <c r="I28707">
        <v>19.62</v>
      </c>
      <c r="J28707">
        <v>19.739999999999998</v>
      </c>
      <c r="K28707">
        <v>25.71</v>
      </c>
      <c r="L28707" s="32">
        <v>18.329999999999998</v>
      </c>
      <c r="M28707" s="173">
        <v>31625</v>
      </c>
      <c r="N28707" t="s">
        <v>47</v>
      </c>
      <c r="O28707">
        <v>2</v>
      </c>
    </row>
    <row r="28708" spans="1:15" x14ac:dyDescent="0.25">
      <c r="A28708" s="2">
        <v>37082</v>
      </c>
      <c r="B28708">
        <v>200</v>
      </c>
      <c r="C28708">
        <v>18.489999999999998</v>
      </c>
      <c r="D28708">
        <v>17.260000000000002</v>
      </c>
      <c r="E28708">
        <v>17.399999999999999</v>
      </c>
      <c r="F28708">
        <v>26.7</v>
      </c>
      <c r="G28708">
        <v>15.62</v>
      </c>
      <c r="H28708" s="172">
        <v>15.91</v>
      </c>
      <c r="I28708">
        <v>15.33</v>
      </c>
      <c r="J28708">
        <v>15.41</v>
      </c>
      <c r="K28708">
        <v>20.21</v>
      </c>
      <c r="L28708" s="32">
        <v>14.27</v>
      </c>
      <c r="M28708" s="173">
        <v>29443</v>
      </c>
      <c r="N28708" t="s">
        <v>47</v>
      </c>
      <c r="O28708">
        <v>2</v>
      </c>
    </row>
    <row r="28709" spans="1:15" x14ac:dyDescent="0.25">
      <c r="A28709" s="2">
        <v>37082</v>
      </c>
      <c r="B28709">
        <v>300</v>
      </c>
      <c r="C28709">
        <v>17.309999999999999</v>
      </c>
      <c r="D28709">
        <v>15.93</v>
      </c>
      <c r="E28709">
        <v>16.079999999999998</v>
      </c>
      <c r="F28709">
        <v>26.56</v>
      </c>
      <c r="G28709">
        <v>14.07</v>
      </c>
      <c r="H28709" s="172">
        <v>14.64</v>
      </c>
      <c r="I28709">
        <v>14.05</v>
      </c>
      <c r="J28709">
        <v>14.15</v>
      </c>
      <c r="K28709">
        <v>18.899999999999999</v>
      </c>
      <c r="L28709" s="32">
        <v>13.02</v>
      </c>
      <c r="M28709" s="173">
        <v>28084</v>
      </c>
      <c r="N28709" t="s">
        <v>47</v>
      </c>
      <c r="O28709">
        <v>2</v>
      </c>
    </row>
    <row r="28710" spans="1:15" x14ac:dyDescent="0.25">
      <c r="A28710" s="2">
        <v>37082</v>
      </c>
      <c r="B28710">
        <v>400</v>
      </c>
      <c r="C28710">
        <v>15.97</v>
      </c>
      <c r="D28710">
        <v>14.33</v>
      </c>
      <c r="E28710">
        <v>14.51</v>
      </c>
      <c r="F28710">
        <v>26.96</v>
      </c>
      <c r="G28710">
        <v>12.12</v>
      </c>
      <c r="H28710" s="172">
        <v>14.02</v>
      </c>
      <c r="I28710">
        <v>13.36</v>
      </c>
      <c r="J28710">
        <v>13.47</v>
      </c>
      <c r="K28710">
        <v>18.78</v>
      </c>
      <c r="L28710" s="32">
        <v>12.21</v>
      </c>
      <c r="M28710" s="173">
        <v>27227</v>
      </c>
      <c r="N28710" t="s">
        <v>47</v>
      </c>
      <c r="O28710">
        <v>2</v>
      </c>
    </row>
    <row r="28711" spans="1:15" x14ac:dyDescent="0.25">
      <c r="A28711" s="2">
        <v>37082</v>
      </c>
      <c r="B28711">
        <v>500</v>
      </c>
      <c r="C28711">
        <v>16</v>
      </c>
      <c r="D28711">
        <v>14.35</v>
      </c>
      <c r="E28711">
        <v>14.54</v>
      </c>
      <c r="F28711">
        <v>26.97</v>
      </c>
      <c r="G28711">
        <v>12.17</v>
      </c>
      <c r="H28711" s="172">
        <v>14.02</v>
      </c>
      <c r="I28711">
        <v>13.37</v>
      </c>
      <c r="J28711">
        <v>13.47</v>
      </c>
      <c r="K28711">
        <v>18.72</v>
      </c>
      <c r="L28711" s="32">
        <v>12.23</v>
      </c>
      <c r="M28711" s="173">
        <v>26992</v>
      </c>
      <c r="N28711" t="s">
        <v>47</v>
      </c>
      <c r="O28711">
        <v>2</v>
      </c>
    </row>
    <row r="28712" spans="1:15" x14ac:dyDescent="0.25">
      <c r="A28712" s="2">
        <v>37082</v>
      </c>
      <c r="B28712">
        <v>600</v>
      </c>
      <c r="C28712">
        <v>22.82</v>
      </c>
      <c r="D28712">
        <v>22.31</v>
      </c>
      <c r="E28712">
        <v>22.37</v>
      </c>
      <c r="F28712">
        <v>26.22</v>
      </c>
      <c r="G28712">
        <v>21.63</v>
      </c>
      <c r="H28712" s="172">
        <v>15.39</v>
      </c>
      <c r="I28712">
        <v>15.03</v>
      </c>
      <c r="J28712">
        <v>15.09</v>
      </c>
      <c r="K28712">
        <v>18</v>
      </c>
      <c r="L28712" s="32">
        <v>14.4</v>
      </c>
      <c r="M28712" s="173">
        <v>28151</v>
      </c>
      <c r="N28712" t="s">
        <v>47</v>
      </c>
      <c r="O28712">
        <v>2</v>
      </c>
    </row>
    <row r="28713" spans="1:15" x14ac:dyDescent="0.25">
      <c r="A28713" s="2">
        <v>37082</v>
      </c>
      <c r="B28713">
        <v>700</v>
      </c>
      <c r="C28713">
        <v>34.22</v>
      </c>
      <c r="D28713">
        <v>34.22</v>
      </c>
      <c r="E28713">
        <v>34.22</v>
      </c>
      <c r="F28713">
        <v>34.22</v>
      </c>
      <c r="G28713">
        <v>34.22</v>
      </c>
      <c r="H28713" s="172">
        <v>20.190000000000001</v>
      </c>
      <c r="I28713">
        <v>19.53</v>
      </c>
      <c r="J28713">
        <v>19.63</v>
      </c>
      <c r="K28713">
        <v>25</v>
      </c>
      <c r="L28713" s="32">
        <v>18.37</v>
      </c>
      <c r="M28713" s="173">
        <v>30368</v>
      </c>
      <c r="N28713" t="s">
        <v>47</v>
      </c>
      <c r="O28713">
        <v>2</v>
      </c>
    </row>
    <row r="28714" spans="1:15" x14ac:dyDescent="0.25">
      <c r="A28714" s="2">
        <v>37082</v>
      </c>
      <c r="B28714">
        <v>800</v>
      </c>
      <c r="C28714">
        <v>50.94</v>
      </c>
      <c r="D28714">
        <v>50.94</v>
      </c>
      <c r="E28714">
        <v>50.94</v>
      </c>
      <c r="F28714">
        <v>50.94</v>
      </c>
      <c r="G28714">
        <v>50.94</v>
      </c>
      <c r="H28714" s="172">
        <v>24.42</v>
      </c>
      <c r="I28714">
        <v>24.12</v>
      </c>
      <c r="J28714">
        <v>24.17</v>
      </c>
      <c r="K28714">
        <v>26.66</v>
      </c>
      <c r="L28714" s="32">
        <v>23.58</v>
      </c>
      <c r="M28714" s="173">
        <v>34210</v>
      </c>
      <c r="N28714" t="s">
        <v>48</v>
      </c>
      <c r="O28714">
        <v>2</v>
      </c>
    </row>
    <row r="28715" spans="1:15" x14ac:dyDescent="0.25">
      <c r="A28715" s="2">
        <v>37082</v>
      </c>
      <c r="B28715">
        <v>900</v>
      </c>
      <c r="C28715">
        <v>35.6</v>
      </c>
      <c r="D28715">
        <v>35.6</v>
      </c>
      <c r="E28715">
        <v>35.549999999999997</v>
      </c>
      <c r="F28715">
        <v>35.799999999999997</v>
      </c>
      <c r="G28715">
        <v>35.619999999999997</v>
      </c>
      <c r="H28715" s="172">
        <v>29.35</v>
      </c>
      <c r="I28715">
        <v>28.88</v>
      </c>
      <c r="J28715">
        <v>28.96</v>
      </c>
      <c r="K28715">
        <v>32.76</v>
      </c>
      <c r="L28715" s="32">
        <v>28.06</v>
      </c>
      <c r="M28715" s="173">
        <v>37241</v>
      </c>
      <c r="N28715" t="s">
        <v>48</v>
      </c>
      <c r="O28715">
        <v>2</v>
      </c>
    </row>
    <row r="28716" spans="1:15" x14ac:dyDescent="0.25">
      <c r="A28716" s="2">
        <v>37082</v>
      </c>
      <c r="B28716">
        <v>1000</v>
      </c>
      <c r="C28716">
        <v>51</v>
      </c>
      <c r="D28716">
        <v>51.32</v>
      </c>
      <c r="E28716">
        <v>51.34</v>
      </c>
      <c r="F28716">
        <v>51.15</v>
      </c>
      <c r="G28716">
        <v>51.01</v>
      </c>
      <c r="H28716" s="172">
        <v>35.03</v>
      </c>
      <c r="I28716">
        <v>50.44</v>
      </c>
      <c r="J28716">
        <v>54.1</v>
      </c>
      <c r="K28716">
        <v>42.85</v>
      </c>
      <c r="L28716" s="32">
        <v>36.04</v>
      </c>
      <c r="M28716" s="173">
        <v>40007</v>
      </c>
      <c r="N28716" t="s">
        <v>48</v>
      </c>
      <c r="O28716">
        <v>2</v>
      </c>
    </row>
    <row r="28717" spans="1:15" x14ac:dyDescent="0.25">
      <c r="A28717" s="2">
        <v>37082</v>
      </c>
      <c r="B28717">
        <v>1100</v>
      </c>
      <c r="C28717">
        <v>60.43</v>
      </c>
      <c r="D28717">
        <v>62.46</v>
      </c>
      <c r="E28717">
        <v>62.71</v>
      </c>
      <c r="F28717">
        <v>60.86</v>
      </c>
      <c r="G28717">
        <v>60.76</v>
      </c>
      <c r="H28717" s="172">
        <v>40.72</v>
      </c>
      <c r="I28717">
        <v>59.77</v>
      </c>
      <c r="J28717">
        <v>61.27</v>
      </c>
      <c r="K28717">
        <v>52.05</v>
      </c>
      <c r="L28717" s="32">
        <v>42.19</v>
      </c>
      <c r="M28717" s="173">
        <v>42623</v>
      </c>
      <c r="N28717" t="s">
        <v>48</v>
      </c>
      <c r="O28717">
        <v>2</v>
      </c>
    </row>
    <row r="28718" spans="1:15" x14ac:dyDescent="0.25">
      <c r="A28718" s="2">
        <v>37082</v>
      </c>
      <c r="B28718">
        <v>1200</v>
      </c>
      <c r="C28718">
        <v>41.67</v>
      </c>
      <c r="D28718">
        <v>64.819999999999993</v>
      </c>
      <c r="E28718">
        <v>65.11</v>
      </c>
      <c r="F28718">
        <v>55.27</v>
      </c>
      <c r="G28718">
        <v>56.6</v>
      </c>
      <c r="H28718" s="172">
        <v>42.68</v>
      </c>
      <c r="I28718">
        <v>68.02</v>
      </c>
      <c r="J28718">
        <v>70.010000000000005</v>
      </c>
      <c r="K28718">
        <v>57.74</v>
      </c>
      <c r="L28718" s="32">
        <v>44.63</v>
      </c>
      <c r="M28718" s="173">
        <v>44625</v>
      </c>
      <c r="N28718" t="s">
        <v>48</v>
      </c>
      <c r="O28718">
        <v>2</v>
      </c>
    </row>
    <row r="28719" spans="1:15" x14ac:dyDescent="0.25">
      <c r="A28719" s="2">
        <v>37082</v>
      </c>
      <c r="B28719">
        <v>1300</v>
      </c>
      <c r="C28719">
        <v>33.22</v>
      </c>
      <c r="D28719">
        <v>76.94</v>
      </c>
      <c r="E28719">
        <v>77.89</v>
      </c>
      <c r="F28719">
        <v>58.61</v>
      </c>
      <c r="G28719">
        <v>61.44</v>
      </c>
      <c r="H28719" s="172">
        <v>43.51</v>
      </c>
      <c r="I28719">
        <v>74.63</v>
      </c>
      <c r="J28719">
        <v>77.08</v>
      </c>
      <c r="K28719">
        <v>62.01</v>
      </c>
      <c r="L28719" s="32">
        <v>45.91</v>
      </c>
      <c r="M28719" s="173">
        <v>45556</v>
      </c>
      <c r="N28719" t="s">
        <v>48</v>
      </c>
      <c r="O28719">
        <v>2</v>
      </c>
    </row>
    <row r="28720" spans="1:15" x14ac:dyDescent="0.25">
      <c r="A28720" s="2">
        <v>37082</v>
      </c>
      <c r="B28720">
        <v>1400</v>
      </c>
      <c r="C28720">
        <v>39.479999999999997</v>
      </c>
      <c r="D28720">
        <v>113.31</v>
      </c>
      <c r="E28720">
        <v>116.41</v>
      </c>
      <c r="F28720">
        <v>82.91</v>
      </c>
      <c r="G28720">
        <v>72.959999999999994</v>
      </c>
      <c r="H28720" s="172">
        <v>48.03</v>
      </c>
      <c r="I28720">
        <v>104.43</v>
      </c>
      <c r="J28720">
        <v>108.87</v>
      </c>
      <c r="K28720">
        <v>81.56</v>
      </c>
      <c r="L28720" s="32">
        <v>52.37</v>
      </c>
      <c r="M28720" s="173">
        <v>46690</v>
      </c>
      <c r="N28720" t="s">
        <v>48</v>
      </c>
      <c r="O28720">
        <v>2</v>
      </c>
    </row>
    <row r="28721" spans="1:15" x14ac:dyDescent="0.25">
      <c r="A28721" s="2">
        <v>37082</v>
      </c>
      <c r="B28721">
        <v>1500</v>
      </c>
      <c r="C28721">
        <v>57.08</v>
      </c>
      <c r="D28721">
        <v>233.3</v>
      </c>
      <c r="E28721">
        <v>244.84</v>
      </c>
      <c r="F28721">
        <v>160.13</v>
      </c>
      <c r="G28721">
        <v>82.03</v>
      </c>
      <c r="H28721" s="172">
        <v>50</v>
      </c>
      <c r="I28721">
        <v>114.76</v>
      </c>
      <c r="J28721">
        <v>119.85</v>
      </c>
      <c r="K28721">
        <v>88.5</v>
      </c>
      <c r="L28721" s="32">
        <v>54.98</v>
      </c>
      <c r="M28721" s="173">
        <v>47157</v>
      </c>
      <c r="N28721" t="s">
        <v>48</v>
      </c>
      <c r="O28721">
        <v>2</v>
      </c>
    </row>
    <row r="28722" spans="1:15" x14ac:dyDescent="0.25">
      <c r="A28722" s="2">
        <v>37082</v>
      </c>
      <c r="B28722">
        <v>1600</v>
      </c>
      <c r="C28722">
        <v>66.819999999999993</v>
      </c>
      <c r="D28722">
        <v>69.739999999999995</v>
      </c>
      <c r="E28722">
        <v>69.599999999999994</v>
      </c>
      <c r="F28722">
        <v>79.58</v>
      </c>
      <c r="G28722">
        <v>74.2</v>
      </c>
      <c r="H28722" s="172">
        <v>52.38</v>
      </c>
      <c r="I28722">
        <v>114.93</v>
      </c>
      <c r="J28722">
        <v>119.86</v>
      </c>
      <c r="K28722">
        <v>89.57</v>
      </c>
      <c r="L28722" s="32">
        <v>57.19</v>
      </c>
      <c r="M28722" s="173">
        <v>46773</v>
      </c>
      <c r="N28722" t="s">
        <v>48</v>
      </c>
      <c r="O28722">
        <v>2</v>
      </c>
    </row>
    <row r="28723" spans="1:15" x14ac:dyDescent="0.25">
      <c r="A28723" s="2">
        <v>37082</v>
      </c>
      <c r="B28723">
        <v>1700</v>
      </c>
      <c r="C28723">
        <v>45.44</v>
      </c>
      <c r="D28723">
        <v>49.06</v>
      </c>
      <c r="E28723">
        <v>48.76</v>
      </c>
      <c r="F28723">
        <v>71.84</v>
      </c>
      <c r="G28723">
        <v>59.25</v>
      </c>
      <c r="H28723" s="172">
        <v>54.03</v>
      </c>
      <c r="I28723">
        <v>115.06</v>
      </c>
      <c r="J28723">
        <v>119.86</v>
      </c>
      <c r="K28723">
        <v>90.31</v>
      </c>
      <c r="L28723" s="32">
        <v>58.73</v>
      </c>
      <c r="M28723" s="173">
        <v>46449</v>
      </c>
      <c r="N28723" t="s">
        <v>48</v>
      </c>
      <c r="O28723">
        <v>2</v>
      </c>
    </row>
    <row r="28724" spans="1:15" x14ac:dyDescent="0.25">
      <c r="A28724" s="2">
        <v>37082</v>
      </c>
      <c r="B28724">
        <v>1800</v>
      </c>
      <c r="C28724">
        <v>44.7</v>
      </c>
      <c r="D28724">
        <v>48.39</v>
      </c>
      <c r="E28724">
        <v>47.66</v>
      </c>
      <c r="F28724">
        <v>73.81</v>
      </c>
      <c r="G28724">
        <v>59.61</v>
      </c>
      <c r="H28724" s="172">
        <v>54.03</v>
      </c>
      <c r="I28724">
        <v>115.06</v>
      </c>
      <c r="J28724">
        <v>119.86</v>
      </c>
      <c r="K28724">
        <v>90.31</v>
      </c>
      <c r="L28724" s="32">
        <v>58.73</v>
      </c>
      <c r="M28724" s="173">
        <v>45174</v>
      </c>
      <c r="N28724" t="s">
        <v>48</v>
      </c>
      <c r="O28724">
        <v>2</v>
      </c>
    </row>
    <row r="28725" spans="1:15" x14ac:dyDescent="0.25">
      <c r="A28725" s="2">
        <v>37082</v>
      </c>
      <c r="B28725">
        <v>1900</v>
      </c>
      <c r="C28725">
        <v>43.35</v>
      </c>
      <c r="D28725">
        <v>45.34</v>
      </c>
      <c r="E28725">
        <v>44.4</v>
      </c>
      <c r="F28725">
        <v>86.52</v>
      </c>
      <c r="G28725">
        <v>63.57</v>
      </c>
      <c r="H28725" s="172">
        <v>45.07</v>
      </c>
      <c r="I28725">
        <v>93.38</v>
      </c>
      <c r="J28725">
        <v>97.18</v>
      </c>
      <c r="K28725">
        <v>73.790000000000006</v>
      </c>
      <c r="L28725" s="32">
        <v>48.79</v>
      </c>
      <c r="M28725" s="173">
        <v>43266</v>
      </c>
      <c r="N28725" t="s">
        <v>48</v>
      </c>
      <c r="O28725">
        <v>2</v>
      </c>
    </row>
    <row r="28726" spans="1:15" x14ac:dyDescent="0.25">
      <c r="A28726" s="2">
        <v>37082</v>
      </c>
      <c r="B28726">
        <v>2000</v>
      </c>
      <c r="C28726">
        <v>31.88</v>
      </c>
      <c r="D28726">
        <v>30.5</v>
      </c>
      <c r="E28726">
        <v>29.66</v>
      </c>
      <c r="F28726">
        <v>67.56</v>
      </c>
      <c r="G28726">
        <v>46.23</v>
      </c>
      <c r="H28726" s="172">
        <v>43.23</v>
      </c>
      <c r="I28726">
        <v>49.35</v>
      </c>
      <c r="J28726">
        <v>49.83</v>
      </c>
      <c r="K28726">
        <v>46.87</v>
      </c>
      <c r="L28726" s="32">
        <v>43.7</v>
      </c>
      <c r="M28726" s="173">
        <v>41340</v>
      </c>
      <c r="N28726" t="s">
        <v>48</v>
      </c>
      <c r="O28726">
        <v>2</v>
      </c>
    </row>
    <row r="28727" spans="1:15" x14ac:dyDescent="0.25">
      <c r="A28727" s="2">
        <v>37082</v>
      </c>
      <c r="B28727">
        <v>2100</v>
      </c>
      <c r="C28727">
        <v>39.880000000000003</v>
      </c>
      <c r="D28727">
        <v>35.86</v>
      </c>
      <c r="E28727">
        <v>35.020000000000003</v>
      </c>
      <c r="F28727">
        <v>69.489999999999995</v>
      </c>
      <c r="G28727">
        <v>50.32</v>
      </c>
      <c r="H28727" s="172">
        <v>43.19</v>
      </c>
      <c r="I28727">
        <v>43.67</v>
      </c>
      <c r="J28727">
        <v>43.71</v>
      </c>
      <c r="K28727">
        <v>43.48</v>
      </c>
      <c r="L28727" s="32">
        <v>43.22</v>
      </c>
      <c r="M28727" s="173">
        <v>40372</v>
      </c>
      <c r="N28727" t="s">
        <v>48</v>
      </c>
      <c r="O28727">
        <v>2</v>
      </c>
    </row>
    <row r="28728" spans="1:15" x14ac:dyDescent="0.25">
      <c r="A28728" s="2">
        <v>37082</v>
      </c>
      <c r="B28728">
        <v>2200</v>
      </c>
      <c r="C28728">
        <v>38.75</v>
      </c>
      <c r="D28728">
        <v>36.200000000000003</v>
      </c>
      <c r="E28728">
        <v>35.53</v>
      </c>
      <c r="F28728">
        <v>57.1</v>
      </c>
      <c r="G28728">
        <v>44.99</v>
      </c>
      <c r="H28728" s="172">
        <v>42.81</v>
      </c>
      <c r="I28728">
        <v>43.67</v>
      </c>
      <c r="J28728">
        <v>43.74</v>
      </c>
      <c r="K28728">
        <v>43.32</v>
      </c>
      <c r="L28728" s="32">
        <v>42.88</v>
      </c>
      <c r="M28728" s="173">
        <v>39654</v>
      </c>
      <c r="N28728" t="s">
        <v>48</v>
      </c>
      <c r="O28728">
        <v>2</v>
      </c>
    </row>
    <row r="28729" spans="1:15" x14ac:dyDescent="0.25">
      <c r="A28729" s="2">
        <v>37082</v>
      </c>
      <c r="B28729">
        <v>2300</v>
      </c>
      <c r="C28729">
        <v>23.8</v>
      </c>
      <c r="D28729">
        <v>23.8</v>
      </c>
      <c r="E28729">
        <v>23.8</v>
      </c>
      <c r="F28729">
        <v>23.8</v>
      </c>
      <c r="G28729">
        <v>23.8</v>
      </c>
      <c r="H28729" s="172">
        <v>40.28</v>
      </c>
      <c r="I28729">
        <v>43.33</v>
      </c>
      <c r="J28729">
        <v>43.92</v>
      </c>
      <c r="K28729">
        <v>40.340000000000003</v>
      </c>
      <c r="L28729" s="32">
        <v>40.29</v>
      </c>
      <c r="M28729" s="173">
        <v>36319</v>
      </c>
      <c r="N28729" t="s">
        <v>48</v>
      </c>
      <c r="O28729">
        <v>2</v>
      </c>
    </row>
    <row r="28730" spans="1:15" x14ac:dyDescent="0.25">
      <c r="A28730" s="2">
        <v>37082</v>
      </c>
      <c r="B28730">
        <v>2400</v>
      </c>
      <c r="C28730">
        <v>21.93</v>
      </c>
      <c r="D28730">
        <v>24.37</v>
      </c>
      <c r="E28730">
        <v>24.81</v>
      </c>
      <c r="F28730">
        <v>21.93</v>
      </c>
      <c r="G28730">
        <v>21.93</v>
      </c>
      <c r="H28730" s="172">
        <v>26</v>
      </c>
      <c r="I28730">
        <v>26.85</v>
      </c>
      <c r="J28730">
        <v>26.33</v>
      </c>
      <c r="K28730">
        <v>25.8</v>
      </c>
      <c r="L28730" s="32">
        <v>25.88</v>
      </c>
      <c r="M28730" s="173">
        <v>33207</v>
      </c>
      <c r="N28730" t="s">
        <v>47</v>
      </c>
      <c r="O28730">
        <v>2</v>
      </c>
    </row>
    <row r="28731" spans="1:15" x14ac:dyDescent="0.25">
      <c r="A28731" s="2">
        <v>37083</v>
      </c>
      <c r="B28731">
        <v>100</v>
      </c>
      <c r="C28731">
        <v>21.61</v>
      </c>
      <c r="D28731">
        <v>21.61</v>
      </c>
      <c r="E28731">
        <v>21.61</v>
      </c>
      <c r="F28731">
        <v>21.61</v>
      </c>
      <c r="G28731">
        <v>21.61</v>
      </c>
      <c r="H28731" s="172">
        <v>25.48</v>
      </c>
      <c r="I28731">
        <v>24.95</v>
      </c>
      <c r="J28731">
        <v>25.03</v>
      </c>
      <c r="K28731">
        <v>29.3</v>
      </c>
      <c r="L28731" s="32">
        <v>24.03</v>
      </c>
      <c r="M28731" s="173">
        <v>30057</v>
      </c>
      <c r="N28731" t="s">
        <v>47</v>
      </c>
      <c r="O28731">
        <v>3</v>
      </c>
    </row>
    <row r="28732" spans="1:15" x14ac:dyDescent="0.25">
      <c r="A28732" s="2">
        <v>37083</v>
      </c>
      <c r="B28732">
        <v>200</v>
      </c>
      <c r="C28732">
        <v>21.73</v>
      </c>
      <c r="D28732">
        <v>16.059999999999999</v>
      </c>
      <c r="E28732">
        <v>16.690000000000001</v>
      </c>
      <c r="F28732">
        <v>57.49</v>
      </c>
      <c r="G28732">
        <v>9.5500000000000007</v>
      </c>
      <c r="H28732" s="172">
        <v>20.350000000000001</v>
      </c>
      <c r="I28732">
        <v>19.43</v>
      </c>
      <c r="J28732">
        <v>19.579999999999998</v>
      </c>
      <c r="K28732">
        <v>26.97</v>
      </c>
      <c r="L28732" s="32">
        <v>17.829999999999998</v>
      </c>
      <c r="M28732" s="173">
        <v>28214</v>
      </c>
      <c r="N28732" t="s">
        <v>47</v>
      </c>
      <c r="O28732">
        <v>3</v>
      </c>
    </row>
    <row r="28733" spans="1:15" x14ac:dyDescent="0.25">
      <c r="A28733" s="2">
        <v>37083</v>
      </c>
      <c r="B28733">
        <v>300</v>
      </c>
      <c r="C28733">
        <v>21.72</v>
      </c>
      <c r="D28733">
        <v>8.9700000000000006</v>
      </c>
      <c r="E28733">
        <v>10.39</v>
      </c>
      <c r="F28733">
        <v>102.11</v>
      </c>
      <c r="G28733">
        <v>-5.5</v>
      </c>
      <c r="H28733" s="172">
        <v>17.489999999999998</v>
      </c>
      <c r="I28733">
        <v>16.41</v>
      </c>
      <c r="J28733">
        <v>16.59</v>
      </c>
      <c r="K28733">
        <v>25.36</v>
      </c>
      <c r="L28733" s="32">
        <v>14.51</v>
      </c>
      <c r="M28733" s="173">
        <v>27018</v>
      </c>
      <c r="N28733" t="s">
        <v>47</v>
      </c>
      <c r="O28733">
        <v>3</v>
      </c>
    </row>
    <row r="28734" spans="1:15" x14ac:dyDescent="0.25">
      <c r="A28734" s="2">
        <v>37083</v>
      </c>
      <c r="B28734">
        <v>400</v>
      </c>
      <c r="C28734">
        <v>20</v>
      </c>
      <c r="D28734">
        <v>10.31</v>
      </c>
      <c r="E28734">
        <v>11.39</v>
      </c>
      <c r="F28734">
        <v>81.069999999999993</v>
      </c>
      <c r="G28734">
        <v>-0.67</v>
      </c>
      <c r="H28734" s="172">
        <v>16.239999999999998</v>
      </c>
      <c r="I28734">
        <v>15.03</v>
      </c>
      <c r="J28734">
        <v>15.22</v>
      </c>
      <c r="K28734">
        <v>25</v>
      </c>
      <c r="L28734" s="32">
        <v>12.91</v>
      </c>
      <c r="M28734" s="173">
        <v>26399</v>
      </c>
      <c r="N28734" t="s">
        <v>47</v>
      </c>
      <c r="O28734">
        <v>3</v>
      </c>
    </row>
    <row r="28735" spans="1:15" x14ac:dyDescent="0.25">
      <c r="A28735" s="2">
        <v>37083</v>
      </c>
      <c r="B28735">
        <v>500</v>
      </c>
      <c r="C28735">
        <v>16.829999999999998</v>
      </c>
      <c r="D28735">
        <v>15.58</v>
      </c>
      <c r="E28735">
        <v>15.72</v>
      </c>
      <c r="F28735">
        <v>24.72</v>
      </c>
      <c r="G28735">
        <v>14.16</v>
      </c>
      <c r="H28735" s="172">
        <v>16.190000000000001</v>
      </c>
      <c r="I28735">
        <v>14.99</v>
      </c>
      <c r="J28735">
        <v>15.19</v>
      </c>
      <c r="K28735">
        <v>24.9</v>
      </c>
      <c r="L28735" s="32">
        <v>12.89</v>
      </c>
      <c r="M28735" s="173">
        <v>26461</v>
      </c>
      <c r="N28735" t="s">
        <v>47</v>
      </c>
      <c r="O28735">
        <v>3</v>
      </c>
    </row>
    <row r="28736" spans="1:15" x14ac:dyDescent="0.25">
      <c r="A28736" s="2">
        <v>37083</v>
      </c>
      <c r="B28736">
        <v>600</v>
      </c>
      <c r="C28736">
        <v>19.190000000000001</v>
      </c>
      <c r="D28736">
        <v>19.190000000000001</v>
      </c>
      <c r="E28736">
        <v>19.190000000000001</v>
      </c>
      <c r="F28736">
        <v>19.190000000000001</v>
      </c>
      <c r="G28736">
        <v>19.190000000000001</v>
      </c>
      <c r="H28736" s="172">
        <v>18.78</v>
      </c>
      <c r="I28736">
        <v>18.04</v>
      </c>
      <c r="J28736">
        <v>18.16</v>
      </c>
      <c r="K28736">
        <v>24.26</v>
      </c>
      <c r="L28736" s="32">
        <v>16.72</v>
      </c>
      <c r="M28736" s="173">
        <v>27703</v>
      </c>
      <c r="N28736" t="s">
        <v>47</v>
      </c>
      <c r="O28736">
        <v>3</v>
      </c>
    </row>
    <row r="28737" spans="1:15" x14ac:dyDescent="0.25">
      <c r="A28737" s="2">
        <v>37083</v>
      </c>
      <c r="B28737">
        <v>700</v>
      </c>
      <c r="C28737">
        <v>22.08</v>
      </c>
      <c r="D28737">
        <v>22.08</v>
      </c>
      <c r="E28737">
        <v>22.08</v>
      </c>
      <c r="F28737">
        <v>22.08</v>
      </c>
      <c r="G28737">
        <v>22.08</v>
      </c>
      <c r="H28737" s="172">
        <v>23.55</v>
      </c>
      <c r="I28737">
        <v>22.94</v>
      </c>
      <c r="J28737">
        <v>23.04</v>
      </c>
      <c r="K28737">
        <v>28.03</v>
      </c>
      <c r="L28737" s="32">
        <v>21.87</v>
      </c>
      <c r="M28737" s="173">
        <v>30045</v>
      </c>
      <c r="N28737" t="s">
        <v>47</v>
      </c>
      <c r="O28737">
        <v>3</v>
      </c>
    </row>
    <row r="28738" spans="1:15" x14ac:dyDescent="0.25">
      <c r="A28738" s="2">
        <v>37083</v>
      </c>
      <c r="B28738">
        <v>800</v>
      </c>
      <c r="C28738">
        <v>27.91</v>
      </c>
      <c r="D28738">
        <v>28.95</v>
      </c>
      <c r="E28738">
        <v>29.04</v>
      </c>
      <c r="F28738">
        <v>28.3</v>
      </c>
      <c r="G28738">
        <v>28.38</v>
      </c>
      <c r="H28738" s="172">
        <v>24.8</v>
      </c>
      <c r="I28738">
        <v>24.81</v>
      </c>
      <c r="J28738">
        <v>25.01</v>
      </c>
      <c r="K28738">
        <v>28.84</v>
      </c>
      <c r="L28738" s="32">
        <v>23.28</v>
      </c>
      <c r="M28738" s="173">
        <v>33062</v>
      </c>
      <c r="N28738" t="s">
        <v>48</v>
      </c>
      <c r="O28738">
        <v>3</v>
      </c>
    </row>
    <row r="28739" spans="1:15" x14ac:dyDescent="0.25">
      <c r="A28739" s="2">
        <v>37083</v>
      </c>
      <c r="B28739">
        <v>900</v>
      </c>
      <c r="C28739">
        <v>29.77</v>
      </c>
      <c r="D28739">
        <v>34.57</v>
      </c>
      <c r="E28739">
        <v>34.9</v>
      </c>
      <c r="F28739">
        <v>31.93</v>
      </c>
      <c r="G28739">
        <v>32.35</v>
      </c>
      <c r="H28739" s="172">
        <v>29.06</v>
      </c>
      <c r="I28739">
        <v>29.97</v>
      </c>
      <c r="J28739">
        <v>30.33</v>
      </c>
      <c r="K28739">
        <v>32.89</v>
      </c>
      <c r="L28739" s="32">
        <v>27.62</v>
      </c>
      <c r="M28739" s="173">
        <v>35382</v>
      </c>
      <c r="N28739" t="s">
        <v>48</v>
      </c>
      <c r="O28739">
        <v>3</v>
      </c>
    </row>
    <row r="28740" spans="1:15" x14ac:dyDescent="0.25">
      <c r="A28740" s="2">
        <v>37083</v>
      </c>
      <c r="B28740">
        <v>1000</v>
      </c>
      <c r="C28740">
        <v>27.47</v>
      </c>
      <c r="D28740">
        <v>38.67</v>
      </c>
      <c r="E28740">
        <v>38.94</v>
      </c>
      <c r="F28740">
        <v>34.18</v>
      </c>
      <c r="G28740">
        <v>36.229999999999997</v>
      </c>
      <c r="H28740" s="172">
        <v>34.99</v>
      </c>
      <c r="I28740">
        <v>37.89</v>
      </c>
      <c r="J28740">
        <v>38.46</v>
      </c>
      <c r="K28740">
        <v>35.130000000000003</v>
      </c>
      <c r="L28740" s="32">
        <v>35</v>
      </c>
      <c r="M28740" s="173">
        <v>37343</v>
      </c>
      <c r="N28740" t="s">
        <v>48</v>
      </c>
      <c r="O28740">
        <v>3</v>
      </c>
    </row>
    <row r="28741" spans="1:15" x14ac:dyDescent="0.25">
      <c r="A28741" s="2">
        <v>37083</v>
      </c>
      <c r="B28741">
        <v>1100</v>
      </c>
      <c r="C28741">
        <v>35.89</v>
      </c>
      <c r="D28741">
        <v>52.32</v>
      </c>
      <c r="E28741">
        <v>52.67</v>
      </c>
      <c r="F28741">
        <v>45.08</v>
      </c>
      <c r="G28741">
        <v>49.67</v>
      </c>
      <c r="H28741" s="172">
        <v>39.58</v>
      </c>
      <c r="I28741">
        <v>39.58</v>
      </c>
      <c r="J28741">
        <v>39.54</v>
      </c>
      <c r="K28741">
        <v>39.68</v>
      </c>
      <c r="L28741" s="32">
        <v>39.6</v>
      </c>
      <c r="M28741" s="173">
        <v>38960</v>
      </c>
      <c r="N28741" t="s">
        <v>48</v>
      </c>
      <c r="O28741">
        <v>3</v>
      </c>
    </row>
    <row r="28742" spans="1:15" x14ac:dyDescent="0.25">
      <c r="A28742" s="2">
        <v>37083</v>
      </c>
      <c r="B28742">
        <v>1200</v>
      </c>
      <c r="C28742">
        <v>37.33</v>
      </c>
      <c r="D28742">
        <v>46.5</v>
      </c>
      <c r="E28742">
        <v>46.43</v>
      </c>
      <c r="F28742">
        <v>42.29</v>
      </c>
      <c r="G28742">
        <v>43.22</v>
      </c>
      <c r="H28742" s="172">
        <v>40.79</v>
      </c>
      <c r="I28742">
        <v>40.83</v>
      </c>
      <c r="J28742">
        <v>40.85</v>
      </c>
      <c r="K28742">
        <v>40.9</v>
      </c>
      <c r="L28742" s="32">
        <v>40.81</v>
      </c>
      <c r="M28742" s="173">
        <v>40176</v>
      </c>
      <c r="N28742" t="s">
        <v>48</v>
      </c>
      <c r="O28742">
        <v>3</v>
      </c>
    </row>
    <row r="28743" spans="1:15" x14ac:dyDescent="0.25">
      <c r="A28743" s="2">
        <v>37083</v>
      </c>
      <c r="B28743">
        <v>1300</v>
      </c>
      <c r="C28743">
        <v>44.66</v>
      </c>
      <c r="D28743">
        <v>47.99</v>
      </c>
      <c r="E28743">
        <v>49.1</v>
      </c>
      <c r="F28743">
        <v>43.14</v>
      </c>
      <c r="G28743">
        <v>43.74</v>
      </c>
      <c r="H28743" s="172">
        <v>42.07</v>
      </c>
      <c r="I28743">
        <v>42.23</v>
      </c>
      <c r="J28743">
        <v>42.29</v>
      </c>
      <c r="K28743">
        <v>42.19</v>
      </c>
      <c r="L28743" s="32">
        <v>42.1</v>
      </c>
      <c r="M28743" s="173">
        <v>40918</v>
      </c>
      <c r="N28743" t="s">
        <v>48</v>
      </c>
      <c r="O28743">
        <v>3</v>
      </c>
    </row>
    <row r="28744" spans="1:15" x14ac:dyDescent="0.25">
      <c r="A28744" s="2">
        <v>37083</v>
      </c>
      <c r="B28744">
        <v>1400</v>
      </c>
      <c r="C28744">
        <v>42.08</v>
      </c>
      <c r="D28744">
        <v>45.24</v>
      </c>
      <c r="E28744">
        <v>45.43</v>
      </c>
      <c r="F28744">
        <v>41.7</v>
      </c>
      <c r="G28744">
        <v>41.86</v>
      </c>
      <c r="H28744" s="172">
        <v>45</v>
      </c>
      <c r="I28744">
        <v>45.08</v>
      </c>
      <c r="J28744">
        <v>45.12</v>
      </c>
      <c r="K28744">
        <v>45.11</v>
      </c>
      <c r="L28744" s="32">
        <v>45.02</v>
      </c>
      <c r="M28744" s="173">
        <v>41444</v>
      </c>
      <c r="N28744" t="s">
        <v>48</v>
      </c>
      <c r="O28744">
        <v>3</v>
      </c>
    </row>
    <row r="28745" spans="1:15" x14ac:dyDescent="0.25">
      <c r="A28745" s="2">
        <v>37083</v>
      </c>
      <c r="B28745">
        <v>1500</v>
      </c>
      <c r="C28745">
        <v>40.93</v>
      </c>
      <c r="D28745">
        <v>44.17</v>
      </c>
      <c r="E28745">
        <v>44.26</v>
      </c>
      <c r="F28745">
        <v>40.93</v>
      </c>
      <c r="G28745">
        <v>40.93</v>
      </c>
      <c r="H28745" s="172">
        <v>46</v>
      </c>
      <c r="I28745">
        <v>46.02</v>
      </c>
      <c r="J28745">
        <v>46</v>
      </c>
      <c r="K28745">
        <v>46.11</v>
      </c>
      <c r="L28745" s="32">
        <v>46.02</v>
      </c>
      <c r="M28745" s="173">
        <v>41745</v>
      </c>
      <c r="N28745" t="s">
        <v>48</v>
      </c>
      <c r="O28745">
        <v>3</v>
      </c>
    </row>
    <row r="28746" spans="1:15" x14ac:dyDescent="0.25">
      <c r="A28746" s="2">
        <v>37083</v>
      </c>
      <c r="B28746">
        <v>1600</v>
      </c>
      <c r="C28746">
        <v>43.5</v>
      </c>
      <c r="D28746">
        <v>48.3</v>
      </c>
      <c r="E28746">
        <v>50.31</v>
      </c>
      <c r="F28746">
        <v>43.5</v>
      </c>
      <c r="G28746">
        <v>43.5</v>
      </c>
      <c r="H28746" s="172">
        <v>45.1</v>
      </c>
      <c r="I28746">
        <v>47.26</v>
      </c>
      <c r="J28746">
        <v>47.64</v>
      </c>
      <c r="K28746">
        <v>45.51</v>
      </c>
      <c r="L28746" s="32">
        <v>45.18</v>
      </c>
      <c r="M28746" s="173">
        <v>41735</v>
      </c>
      <c r="N28746" t="s">
        <v>48</v>
      </c>
      <c r="O28746">
        <v>3</v>
      </c>
    </row>
    <row r="28747" spans="1:15" x14ac:dyDescent="0.25">
      <c r="A28747" s="2">
        <v>37083</v>
      </c>
      <c r="B28747">
        <v>1700</v>
      </c>
      <c r="C28747">
        <v>53.51</v>
      </c>
      <c r="D28747">
        <v>61.56</v>
      </c>
      <c r="E28747">
        <v>67.819999999999993</v>
      </c>
      <c r="F28747">
        <v>53.51</v>
      </c>
      <c r="G28747">
        <v>53.51</v>
      </c>
      <c r="H28747" s="172">
        <v>46.41</v>
      </c>
      <c r="I28747">
        <v>48.47</v>
      </c>
      <c r="J28747">
        <v>48.83</v>
      </c>
      <c r="K28747">
        <v>46.53</v>
      </c>
      <c r="L28747" s="32">
        <v>46.43</v>
      </c>
      <c r="M28747" s="173">
        <v>41775</v>
      </c>
      <c r="N28747" t="s">
        <v>48</v>
      </c>
      <c r="O28747">
        <v>3</v>
      </c>
    </row>
    <row r="28748" spans="1:15" x14ac:dyDescent="0.25">
      <c r="A28748" s="2">
        <v>37083</v>
      </c>
      <c r="B28748">
        <v>1800</v>
      </c>
      <c r="C28748">
        <v>39.43</v>
      </c>
      <c r="D28748">
        <v>43.53</v>
      </c>
      <c r="E28748">
        <v>44.51</v>
      </c>
      <c r="F28748">
        <v>39.43</v>
      </c>
      <c r="G28748">
        <v>39.43</v>
      </c>
      <c r="H28748" s="172">
        <v>45</v>
      </c>
      <c r="I28748">
        <v>47.18</v>
      </c>
      <c r="J28748">
        <v>47.7</v>
      </c>
      <c r="K28748">
        <v>45.11</v>
      </c>
      <c r="L28748" s="32">
        <v>45.02</v>
      </c>
      <c r="M28748" s="173">
        <v>41253</v>
      </c>
      <c r="N28748" t="s">
        <v>48</v>
      </c>
      <c r="O28748">
        <v>3</v>
      </c>
    </row>
    <row r="28749" spans="1:15" x14ac:dyDescent="0.25">
      <c r="A28749" s="2">
        <v>37083</v>
      </c>
      <c r="B28749">
        <v>1900</v>
      </c>
      <c r="C28749">
        <v>31.37</v>
      </c>
      <c r="D28749">
        <v>35.01</v>
      </c>
      <c r="E28749">
        <v>35.049999999999997</v>
      </c>
      <c r="F28749">
        <v>31.37</v>
      </c>
      <c r="G28749">
        <v>31.37</v>
      </c>
      <c r="H28749" s="172">
        <v>40.99</v>
      </c>
      <c r="I28749">
        <v>43.3</v>
      </c>
      <c r="J28749">
        <v>43.8</v>
      </c>
      <c r="K28749">
        <v>41.09</v>
      </c>
      <c r="L28749" s="32">
        <v>41.01</v>
      </c>
      <c r="M28749" s="173">
        <v>39836</v>
      </c>
      <c r="N28749" t="s">
        <v>48</v>
      </c>
      <c r="O28749">
        <v>3</v>
      </c>
    </row>
    <row r="28750" spans="1:15" x14ac:dyDescent="0.25">
      <c r="A28750" s="2">
        <v>37083</v>
      </c>
      <c r="B28750">
        <v>2000</v>
      </c>
      <c r="C28750">
        <v>20.100000000000001</v>
      </c>
      <c r="D28750">
        <v>31.2</v>
      </c>
      <c r="E28750">
        <v>35.799999999999997</v>
      </c>
      <c r="F28750">
        <v>20.100000000000001</v>
      </c>
      <c r="G28750">
        <v>20.100000000000001</v>
      </c>
      <c r="H28750" s="172">
        <v>40</v>
      </c>
      <c r="I28750">
        <v>42.3</v>
      </c>
      <c r="J28750">
        <v>42.75</v>
      </c>
      <c r="K28750">
        <v>40</v>
      </c>
      <c r="L28750" s="32">
        <v>40</v>
      </c>
      <c r="M28750" s="173">
        <v>37706</v>
      </c>
      <c r="N28750" t="s">
        <v>48</v>
      </c>
      <c r="O28750">
        <v>3</v>
      </c>
    </row>
    <row r="28751" spans="1:15" x14ac:dyDescent="0.25">
      <c r="A28751" s="2">
        <v>37083</v>
      </c>
      <c r="B28751">
        <v>2100</v>
      </c>
      <c r="C28751">
        <v>24.82</v>
      </c>
      <c r="D28751">
        <v>33.54</v>
      </c>
      <c r="E28751">
        <v>36.880000000000003</v>
      </c>
      <c r="F28751">
        <v>24.82</v>
      </c>
      <c r="G28751">
        <v>24.82</v>
      </c>
      <c r="H28751" s="172">
        <v>37.01</v>
      </c>
      <c r="I28751">
        <v>38.11</v>
      </c>
      <c r="J28751">
        <v>38.33</v>
      </c>
      <c r="K28751">
        <v>37.01</v>
      </c>
      <c r="L28751" s="32">
        <v>37.01</v>
      </c>
      <c r="M28751" s="173">
        <v>36438</v>
      </c>
      <c r="N28751" t="s">
        <v>48</v>
      </c>
      <c r="O28751">
        <v>3</v>
      </c>
    </row>
    <row r="28752" spans="1:15" x14ac:dyDescent="0.25">
      <c r="A28752" s="2">
        <v>37083</v>
      </c>
      <c r="B28752">
        <v>2200</v>
      </c>
      <c r="C28752">
        <v>22.53</v>
      </c>
      <c r="D28752">
        <v>37.33</v>
      </c>
      <c r="E28752">
        <v>44.61</v>
      </c>
      <c r="F28752">
        <v>22.53</v>
      </c>
      <c r="G28752">
        <v>22.53</v>
      </c>
      <c r="H28752" s="172">
        <v>36.369999999999997</v>
      </c>
      <c r="I28752">
        <v>39.01</v>
      </c>
      <c r="J28752">
        <v>39.9</v>
      </c>
      <c r="K28752">
        <v>36.369999999999997</v>
      </c>
      <c r="L28752" s="32">
        <v>36.369999999999997</v>
      </c>
      <c r="M28752" s="173">
        <v>36258</v>
      </c>
      <c r="N28752" t="s">
        <v>48</v>
      </c>
      <c r="O28752">
        <v>3</v>
      </c>
    </row>
    <row r="28753" spans="1:15" x14ac:dyDescent="0.25">
      <c r="A28753" s="2">
        <v>37083</v>
      </c>
      <c r="B28753">
        <v>2300</v>
      </c>
      <c r="C28753">
        <v>18.72</v>
      </c>
      <c r="D28753">
        <v>29.75</v>
      </c>
      <c r="E28753">
        <v>35.64</v>
      </c>
      <c r="F28753">
        <v>18.72</v>
      </c>
      <c r="G28753">
        <v>18.72</v>
      </c>
      <c r="H28753" s="172">
        <v>25</v>
      </c>
      <c r="I28753">
        <v>26.19</v>
      </c>
      <c r="J28753">
        <v>26.43</v>
      </c>
      <c r="K28753">
        <v>25</v>
      </c>
      <c r="L28753" s="32">
        <v>25</v>
      </c>
      <c r="M28753" s="173">
        <v>33361</v>
      </c>
      <c r="N28753" t="s">
        <v>48</v>
      </c>
      <c r="O28753">
        <v>3</v>
      </c>
    </row>
    <row r="28754" spans="1:15" x14ac:dyDescent="0.25">
      <c r="A28754" s="2">
        <v>37083</v>
      </c>
      <c r="B28754">
        <v>2400</v>
      </c>
      <c r="C28754">
        <v>20.41</v>
      </c>
      <c r="D28754">
        <v>20.41</v>
      </c>
      <c r="E28754">
        <v>20.41</v>
      </c>
      <c r="F28754">
        <v>20.41</v>
      </c>
      <c r="G28754">
        <v>20.41</v>
      </c>
      <c r="H28754" s="172">
        <v>22.58</v>
      </c>
      <c r="I28754">
        <v>22.45</v>
      </c>
      <c r="J28754">
        <v>22.47</v>
      </c>
      <c r="K28754">
        <v>23.52</v>
      </c>
      <c r="L28754" s="32">
        <v>22.22</v>
      </c>
      <c r="M28754" s="173">
        <v>29965</v>
      </c>
      <c r="N28754" t="s">
        <v>47</v>
      </c>
      <c r="O28754">
        <v>3</v>
      </c>
    </row>
    <row r="28755" spans="1:15" x14ac:dyDescent="0.25">
      <c r="A28755" s="2">
        <v>37084</v>
      </c>
      <c r="B28755">
        <v>100</v>
      </c>
      <c r="C28755">
        <v>16.59</v>
      </c>
      <c r="D28755">
        <v>16.59</v>
      </c>
      <c r="E28755">
        <v>16.59</v>
      </c>
      <c r="F28755">
        <v>16.59</v>
      </c>
      <c r="G28755">
        <v>16.59</v>
      </c>
      <c r="H28755" s="172">
        <v>20.14</v>
      </c>
      <c r="I28755">
        <v>19.32</v>
      </c>
      <c r="J28755">
        <v>19.45</v>
      </c>
      <c r="K28755">
        <v>26.22</v>
      </c>
      <c r="L28755" s="32">
        <v>17.84</v>
      </c>
      <c r="M28755" s="173">
        <v>27074</v>
      </c>
      <c r="N28755" t="s">
        <v>47</v>
      </c>
      <c r="O28755">
        <v>4</v>
      </c>
    </row>
    <row r="28756" spans="1:15" x14ac:dyDescent="0.25">
      <c r="A28756" s="2">
        <v>37084</v>
      </c>
      <c r="B28756">
        <v>200</v>
      </c>
      <c r="C28756">
        <v>15.69</v>
      </c>
      <c r="D28756">
        <v>14.58</v>
      </c>
      <c r="E28756">
        <v>14.7</v>
      </c>
      <c r="F28756">
        <v>23.04</v>
      </c>
      <c r="G28756">
        <v>13.14</v>
      </c>
      <c r="H28756" s="172">
        <v>16</v>
      </c>
      <c r="I28756">
        <v>14.78</v>
      </c>
      <c r="J28756">
        <v>14.97</v>
      </c>
      <c r="K28756">
        <v>25</v>
      </c>
      <c r="L28756" s="32">
        <v>12.59</v>
      </c>
      <c r="M28756" s="173">
        <v>25425</v>
      </c>
      <c r="N28756" t="s">
        <v>47</v>
      </c>
      <c r="O28756">
        <v>4</v>
      </c>
    </row>
    <row r="28757" spans="1:15" x14ac:dyDescent="0.25">
      <c r="A28757" s="2">
        <v>37084</v>
      </c>
      <c r="B28757">
        <v>300</v>
      </c>
      <c r="C28757">
        <v>15.25</v>
      </c>
      <c r="D28757">
        <v>13.43</v>
      </c>
      <c r="E28757">
        <v>13.63</v>
      </c>
      <c r="F28757">
        <v>27.17</v>
      </c>
      <c r="G28757">
        <v>11.1</v>
      </c>
      <c r="H28757" s="172">
        <v>15</v>
      </c>
      <c r="I28757">
        <v>13.73</v>
      </c>
      <c r="J28757">
        <v>13.94</v>
      </c>
      <c r="K28757">
        <v>24.31</v>
      </c>
      <c r="L28757" s="32">
        <v>11.47</v>
      </c>
      <c r="M28757" s="173">
        <v>24315</v>
      </c>
      <c r="N28757" t="s">
        <v>47</v>
      </c>
      <c r="O28757">
        <v>4</v>
      </c>
    </row>
    <row r="28758" spans="1:15" x14ac:dyDescent="0.25">
      <c r="A28758" s="2">
        <v>37084</v>
      </c>
      <c r="B28758">
        <v>400</v>
      </c>
      <c r="C28758">
        <v>13.84</v>
      </c>
      <c r="D28758">
        <v>12.2</v>
      </c>
      <c r="E28758">
        <v>12.38</v>
      </c>
      <c r="F28758">
        <v>24.62</v>
      </c>
      <c r="G28758">
        <v>10.09</v>
      </c>
      <c r="H28758" s="172">
        <v>14.4</v>
      </c>
      <c r="I28758">
        <v>13.1</v>
      </c>
      <c r="J28758">
        <v>13.31</v>
      </c>
      <c r="K28758">
        <v>24</v>
      </c>
      <c r="L28758" s="32">
        <v>10.77</v>
      </c>
      <c r="M28758" s="173">
        <v>23677</v>
      </c>
      <c r="N28758" t="s">
        <v>47</v>
      </c>
      <c r="O28758">
        <v>4</v>
      </c>
    </row>
    <row r="28759" spans="1:15" x14ac:dyDescent="0.25">
      <c r="A28759" s="2">
        <v>37084</v>
      </c>
      <c r="B28759">
        <v>500</v>
      </c>
      <c r="C28759">
        <v>13.37</v>
      </c>
      <c r="D28759">
        <v>13.37</v>
      </c>
      <c r="E28759">
        <v>13.37</v>
      </c>
      <c r="F28759">
        <v>13.37</v>
      </c>
      <c r="G28759">
        <v>13.37</v>
      </c>
      <c r="H28759" s="172">
        <v>14.4</v>
      </c>
      <c r="I28759">
        <v>13.1</v>
      </c>
      <c r="J28759">
        <v>13.31</v>
      </c>
      <c r="K28759">
        <v>23.93</v>
      </c>
      <c r="L28759" s="32">
        <v>10.79</v>
      </c>
      <c r="M28759" s="173">
        <v>23771</v>
      </c>
      <c r="N28759" t="s">
        <v>47</v>
      </c>
      <c r="O28759">
        <v>4</v>
      </c>
    </row>
    <row r="28760" spans="1:15" x14ac:dyDescent="0.25">
      <c r="A28760" s="2">
        <v>37084</v>
      </c>
      <c r="B28760">
        <v>600</v>
      </c>
      <c r="C28760">
        <v>14.54</v>
      </c>
      <c r="D28760">
        <v>14.54</v>
      </c>
      <c r="E28760">
        <v>14.54</v>
      </c>
      <c r="F28760">
        <v>14.54</v>
      </c>
      <c r="G28760">
        <v>14.54</v>
      </c>
      <c r="H28760" s="172">
        <v>15.45</v>
      </c>
      <c r="I28760">
        <v>14.82</v>
      </c>
      <c r="J28760">
        <v>14.92</v>
      </c>
      <c r="K28760">
        <v>20.03</v>
      </c>
      <c r="L28760" s="32">
        <v>13.71</v>
      </c>
      <c r="M28760" s="173">
        <v>24894</v>
      </c>
      <c r="N28760" t="s">
        <v>47</v>
      </c>
      <c r="O28760">
        <v>4</v>
      </c>
    </row>
    <row r="28761" spans="1:15" x14ac:dyDescent="0.25">
      <c r="A28761" s="2">
        <v>37084</v>
      </c>
      <c r="B28761">
        <v>700</v>
      </c>
      <c r="C28761">
        <v>15.44</v>
      </c>
      <c r="D28761">
        <v>15.44</v>
      </c>
      <c r="E28761">
        <v>15.44</v>
      </c>
      <c r="F28761">
        <v>15.44</v>
      </c>
      <c r="G28761">
        <v>15.44</v>
      </c>
      <c r="H28761" s="172">
        <v>19.79</v>
      </c>
      <c r="I28761">
        <v>19.079999999999998</v>
      </c>
      <c r="J28761">
        <v>19.190000000000001</v>
      </c>
      <c r="K28761">
        <v>25</v>
      </c>
      <c r="L28761" s="32">
        <v>17.809999999999999</v>
      </c>
      <c r="M28761" s="173">
        <v>26714</v>
      </c>
      <c r="N28761" t="s">
        <v>47</v>
      </c>
      <c r="O28761">
        <v>4</v>
      </c>
    </row>
    <row r="28762" spans="1:15" x14ac:dyDescent="0.25">
      <c r="A28762" s="2">
        <v>37084</v>
      </c>
      <c r="B28762">
        <v>800</v>
      </c>
      <c r="C28762">
        <v>20.13</v>
      </c>
      <c r="D28762">
        <v>20.13</v>
      </c>
      <c r="E28762">
        <v>20.13</v>
      </c>
      <c r="F28762">
        <v>20.13</v>
      </c>
      <c r="G28762">
        <v>20.13</v>
      </c>
      <c r="H28762" s="172">
        <v>20.82</v>
      </c>
      <c r="I28762">
        <v>21.25</v>
      </c>
      <c r="J28762">
        <v>21.47</v>
      </c>
      <c r="K28762">
        <v>23.64</v>
      </c>
      <c r="L28762" s="32">
        <v>19.760000000000002</v>
      </c>
      <c r="M28762" s="173">
        <v>30221</v>
      </c>
      <c r="N28762" t="s">
        <v>48</v>
      </c>
      <c r="O28762">
        <v>4</v>
      </c>
    </row>
    <row r="28763" spans="1:15" x14ac:dyDescent="0.25">
      <c r="A28763" s="2">
        <v>37084</v>
      </c>
      <c r="B28763">
        <v>900</v>
      </c>
      <c r="C28763">
        <v>18.850000000000001</v>
      </c>
      <c r="D28763">
        <v>18.850000000000001</v>
      </c>
      <c r="E28763">
        <v>18.850000000000001</v>
      </c>
      <c r="F28763">
        <v>18.850000000000001</v>
      </c>
      <c r="G28763">
        <v>18.850000000000001</v>
      </c>
      <c r="H28763" s="172">
        <v>24.04</v>
      </c>
      <c r="I28763">
        <v>26.7</v>
      </c>
      <c r="J28763">
        <v>27.28</v>
      </c>
      <c r="K28763">
        <v>25.03</v>
      </c>
      <c r="L28763" s="32">
        <v>23.66</v>
      </c>
      <c r="M28763" s="173">
        <v>32684</v>
      </c>
      <c r="N28763" t="s">
        <v>48</v>
      </c>
      <c r="O28763">
        <v>4</v>
      </c>
    </row>
    <row r="28764" spans="1:15" x14ac:dyDescent="0.25">
      <c r="A28764" s="2">
        <v>37084</v>
      </c>
      <c r="B28764">
        <v>1000</v>
      </c>
      <c r="C28764">
        <v>24.03</v>
      </c>
      <c r="D28764">
        <v>24.03</v>
      </c>
      <c r="E28764">
        <v>24.03</v>
      </c>
      <c r="F28764">
        <v>24.03</v>
      </c>
      <c r="G28764">
        <v>24.03</v>
      </c>
      <c r="H28764" s="172">
        <v>29.93</v>
      </c>
      <c r="I28764">
        <v>37.96</v>
      </c>
      <c r="J28764">
        <v>41</v>
      </c>
      <c r="K28764">
        <v>31.76</v>
      </c>
      <c r="L28764" s="32">
        <v>30.49</v>
      </c>
      <c r="M28764" s="173">
        <v>34134</v>
      </c>
      <c r="N28764" t="s">
        <v>48</v>
      </c>
      <c r="O28764">
        <v>4</v>
      </c>
    </row>
    <row r="28765" spans="1:15" x14ac:dyDescent="0.25">
      <c r="A28765" s="2">
        <v>37084</v>
      </c>
      <c r="B28765">
        <v>1100</v>
      </c>
      <c r="C28765">
        <v>27.44</v>
      </c>
      <c r="D28765">
        <v>27.44</v>
      </c>
      <c r="E28765">
        <v>27.39</v>
      </c>
      <c r="F28765">
        <v>27.63</v>
      </c>
      <c r="G28765">
        <v>27.45</v>
      </c>
      <c r="H28765" s="172">
        <v>32.03</v>
      </c>
      <c r="I28765">
        <v>38</v>
      </c>
      <c r="J28765">
        <v>39.409999999999997</v>
      </c>
      <c r="K28765">
        <v>33.49</v>
      </c>
      <c r="L28765" s="32">
        <v>33.869999999999997</v>
      </c>
      <c r="M28765" s="173">
        <v>35652</v>
      </c>
      <c r="N28765" t="s">
        <v>48</v>
      </c>
      <c r="O28765">
        <v>4</v>
      </c>
    </row>
    <row r="28766" spans="1:15" x14ac:dyDescent="0.25">
      <c r="A28766" s="2">
        <v>37084</v>
      </c>
      <c r="B28766">
        <v>1200</v>
      </c>
      <c r="C28766">
        <v>27.64</v>
      </c>
      <c r="D28766">
        <v>34.19</v>
      </c>
      <c r="E28766">
        <v>35.729999999999997</v>
      </c>
      <c r="F28766">
        <v>30.49</v>
      </c>
      <c r="G28766">
        <v>28.1</v>
      </c>
      <c r="H28766" s="172">
        <v>35</v>
      </c>
      <c r="I28766">
        <v>39.31</v>
      </c>
      <c r="J28766">
        <v>40.03</v>
      </c>
      <c r="K28766">
        <v>35.79</v>
      </c>
      <c r="L28766" s="32">
        <v>35.950000000000003</v>
      </c>
      <c r="M28766" s="173">
        <v>36463</v>
      </c>
      <c r="N28766" t="s">
        <v>48</v>
      </c>
      <c r="O28766">
        <v>4</v>
      </c>
    </row>
    <row r="28767" spans="1:15" x14ac:dyDescent="0.25">
      <c r="A28767" s="2">
        <v>37084</v>
      </c>
      <c r="B28767">
        <v>1300</v>
      </c>
      <c r="C28767">
        <v>23.46</v>
      </c>
      <c r="D28767">
        <v>54.32</v>
      </c>
      <c r="E28767">
        <v>66.930000000000007</v>
      </c>
      <c r="F28767">
        <v>29.98</v>
      </c>
      <c r="G28767">
        <v>26.66</v>
      </c>
      <c r="H28767" s="172">
        <v>37.33</v>
      </c>
      <c r="I28767">
        <v>41.06</v>
      </c>
      <c r="J28767">
        <v>41.55</v>
      </c>
      <c r="K28767">
        <v>38.33</v>
      </c>
      <c r="L28767" s="32">
        <v>38.6</v>
      </c>
      <c r="M28767" s="173">
        <v>36879</v>
      </c>
      <c r="N28767" t="s">
        <v>48</v>
      </c>
      <c r="O28767">
        <v>4</v>
      </c>
    </row>
    <row r="28768" spans="1:15" x14ac:dyDescent="0.25">
      <c r="A28768" s="2">
        <v>37084</v>
      </c>
      <c r="B28768">
        <v>1400</v>
      </c>
      <c r="C28768">
        <v>20.440000000000001</v>
      </c>
      <c r="D28768">
        <v>60.5</v>
      </c>
      <c r="E28768">
        <v>76.37</v>
      </c>
      <c r="F28768">
        <v>29.47</v>
      </c>
      <c r="G28768">
        <v>23.48</v>
      </c>
      <c r="H28768" s="172">
        <v>41.49</v>
      </c>
      <c r="I28768">
        <v>45.06</v>
      </c>
      <c r="J28768">
        <v>45.53</v>
      </c>
      <c r="K28768">
        <v>42.47</v>
      </c>
      <c r="L28768" s="32">
        <v>42.76</v>
      </c>
      <c r="M28768" s="173">
        <v>37272</v>
      </c>
      <c r="N28768" t="s">
        <v>48</v>
      </c>
      <c r="O28768">
        <v>4</v>
      </c>
    </row>
    <row r="28769" spans="1:15" x14ac:dyDescent="0.25">
      <c r="A28769" s="2">
        <v>37084</v>
      </c>
      <c r="B28769">
        <v>1500</v>
      </c>
      <c r="C28769">
        <v>22.34</v>
      </c>
      <c r="D28769">
        <v>36.79</v>
      </c>
      <c r="E28769">
        <v>37.64</v>
      </c>
      <c r="F28769">
        <v>30.95</v>
      </c>
      <c r="G28769">
        <v>24.72</v>
      </c>
      <c r="H28769" s="172">
        <v>42.08</v>
      </c>
      <c r="I28769">
        <v>46.13</v>
      </c>
      <c r="J28769">
        <v>46.7</v>
      </c>
      <c r="K28769">
        <v>43.26</v>
      </c>
      <c r="L28769" s="32">
        <v>42.23</v>
      </c>
      <c r="M28769" s="173">
        <v>37431</v>
      </c>
      <c r="N28769" t="s">
        <v>48</v>
      </c>
      <c r="O28769">
        <v>4</v>
      </c>
    </row>
    <row r="28770" spans="1:15" x14ac:dyDescent="0.25">
      <c r="A28770" s="2">
        <v>37084</v>
      </c>
      <c r="B28770">
        <v>1600</v>
      </c>
      <c r="C28770">
        <v>23.85</v>
      </c>
      <c r="D28770">
        <v>40.590000000000003</v>
      </c>
      <c r="E28770">
        <v>41.69</v>
      </c>
      <c r="F28770">
        <v>33.729999999999997</v>
      </c>
      <c r="G28770">
        <v>25.52</v>
      </c>
      <c r="H28770" s="172">
        <v>42.04</v>
      </c>
      <c r="I28770">
        <v>45.19</v>
      </c>
      <c r="J28770">
        <v>45.68</v>
      </c>
      <c r="K28770">
        <v>42.67</v>
      </c>
      <c r="L28770" s="32">
        <v>42.13</v>
      </c>
      <c r="M28770" s="173">
        <v>37551</v>
      </c>
      <c r="N28770" t="s">
        <v>48</v>
      </c>
      <c r="O28770">
        <v>4</v>
      </c>
    </row>
    <row r="28771" spans="1:15" x14ac:dyDescent="0.25">
      <c r="A28771" s="2">
        <v>37084</v>
      </c>
      <c r="B28771">
        <v>1700</v>
      </c>
      <c r="C28771">
        <v>25.22</v>
      </c>
      <c r="D28771">
        <v>44.87</v>
      </c>
      <c r="E28771">
        <v>46.19</v>
      </c>
      <c r="F28771">
        <v>36.72</v>
      </c>
      <c r="G28771">
        <v>27.17</v>
      </c>
      <c r="H28771" s="172">
        <v>42.02</v>
      </c>
      <c r="I28771">
        <v>45.91</v>
      </c>
      <c r="J28771">
        <v>48.39</v>
      </c>
      <c r="K28771">
        <v>42.31</v>
      </c>
      <c r="L28771" s="32">
        <v>42.06</v>
      </c>
      <c r="M28771" s="173">
        <v>37628</v>
      </c>
      <c r="N28771" t="s">
        <v>48</v>
      </c>
      <c r="O28771">
        <v>4</v>
      </c>
    </row>
    <row r="28772" spans="1:15" x14ac:dyDescent="0.25">
      <c r="A28772" s="2">
        <v>37084</v>
      </c>
      <c r="B28772">
        <v>1800</v>
      </c>
      <c r="C28772">
        <v>24.04</v>
      </c>
      <c r="D28772">
        <v>36.78</v>
      </c>
      <c r="E28772">
        <v>37.619999999999997</v>
      </c>
      <c r="F28772">
        <v>31.57</v>
      </c>
      <c r="G28772">
        <v>25.27</v>
      </c>
      <c r="H28772" s="172">
        <v>40.85</v>
      </c>
      <c r="I28772">
        <v>43.59</v>
      </c>
      <c r="J28772">
        <v>44.52</v>
      </c>
      <c r="K28772">
        <v>40.909999999999997</v>
      </c>
      <c r="L28772" s="32">
        <v>40.86</v>
      </c>
      <c r="M28772" s="173">
        <v>37322</v>
      </c>
      <c r="N28772" t="s">
        <v>48</v>
      </c>
      <c r="O28772">
        <v>4</v>
      </c>
    </row>
    <row r="28773" spans="1:15" x14ac:dyDescent="0.25">
      <c r="A28773" s="2">
        <v>37084</v>
      </c>
      <c r="B28773">
        <v>1900</v>
      </c>
      <c r="C28773">
        <v>21.12</v>
      </c>
      <c r="D28773">
        <v>23.6</v>
      </c>
      <c r="E28773">
        <v>23.91</v>
      </c>
      <c r="F28773">
        <v>21.61</v>
      </c>
      <c r="G28773">
        <v>21.16</v>
      </c>
      <c r="H28773" s="172">
        <v>34</v>
      </c>
      <c r="I28773">
        <v>36.619999999999997</v>
      </c>
      <c r="J28773">
        <v>37.270000000000003</v>
      </c>
      <c r="K28773">
        <v>34.06</v>
      </c>
      <c r="L28773" s="32">
        <v>34.01</v>
      </c>
      <c r="M28773" s="173">
        <v>36282</v>
      </c>
      <c r="N28773" t="s">
        <v>48</v>
      </c>
      <c r="O28773">
        <v>4</v>
      </c>
    </row>
    <row r="28774" spans="1:15" x14ac:dyDescent="0.25">
      <c r="A28774" s="2">
        <v>37084</v>
      </c>
      <c r="B28774">
        <v>2000</v>
      </c>
      <c r="C28774">
        <v>15.61</v>
      </c>
      <c r="D28774">
        <v>18.28</v>
      </c>
      <c r="E28774">
        <v>18.63</v>
      </c>
      <c r="F28774">
        <v>16.02</v>
      </c>
      <c r="G28774">
        <v>15.66</v>
      </c>
      <c r="H28774" s="172">
        <v>31.65</v>
      </c>
      <c r="I28774">
        <v>34.11</v>
      </c>
      <c r="J28774">
        <v>34.6</v>
      </c>
      <c r="K28774">
        <v>31.65</v>
      </c>
      <c r="L28774" s="32">
        <v>31.65</v>
      </c>
      <c r="M28774" s="173">
        <v>34905</v>
      </c>
      <c r="N28774" t="s">
        <v>48</v>
      </c>
      <c r="O28774">
        <v>4</v>
      </c>
    </row>
    <row r="28775" spans="1:15" x14ac:dyDescent="0.25">
      <c r="A28775" s="2">
        <v>37084</v>
      </c>
      <c r="B28775">
        <v>2100</v>
      </c>
      <c r="C28775">
        <v>24.69</v>
      </c>
      <c r="D28775">
        <v>26.4</v>
      </c>
      <c r="E28775">
        <v>26.68</v>
      </c>
      <c r="F28775">
        <v>24.73</v>
      </c>
      <c r="G28775">
        <v>24.71</v>
      </c>
      <c r="H28775" s="172">
        <v>33.83</v>
      </c>
      <c r="I28775">
        <v>36.71</v>
      </c>
      <c r="J28775">
        <v>37.92</v>
      </c>
      <c r="K28775">
        <v>33.83</v>
      </c>
      <c r="L28775" s="32">
        <v>33.83</v>
      </c>
      <c r="M28775" s="173">
        <v>34448</v>
      </c>
      <c r="N28775" t="s">
        <v>48</v>
      </c>
      <c r="O28775">
        <v>4</v>
      </c>
    </row>
    <row r="28776" spans="1:15" x14ac:dyDescent="0.25">
      <c r="A28776" s="2">
        <v>37084</v>
      </c>
      <c r="B28776">
        <v>2200</v>
      </c>
      <c r="C28776">
        <v>20.14</v>
      </c>
      <c r="D28776">
        <v>20.11</v>
      </c>
      <c r="E28776">
        <v>20.07</v>
      </c>
      <c r="F28776">
        <v>20.18</v>
      </c>
      <c r="G28776">
        <v>20.149999999999999</v>
      </c>
      <c r="H28776" s="172">
        <v>33.06</v>
      </c>
      <c r="I28776">
        <v>36.520000000000003</v>
      </c>
      <c r="J28776">
        <v>37.79</v>
      </c>
      <c r="K28776">
        <v>33.4</v>
      </c>
      <c r="L28776" s="32">
        <v>33.1</v>
      </c>
      <c r="M28776" s="173">
        <v>34358</v>
      </c>
      <c r="N28776" t="s">
        <v>48</v>
      </c>
      <c r="O28776">
        <v>4</v>
      </c>
    </row>
    <row r="28777" spans="1:15" x14ac:dyDescent="0.25">
      <c r="A28777" s="2">
        <v>37084</v>
      </c>
      <c r="B28777">
        <v>2300</v>
      </c>
      <c r="C28777">
        <v>23.16</v>
      </c>
      <c r="D28777">
        <v>23.13</v>
      </c>
      <c r="E28777">
        <v>23.09</v>
      </c>
      <c r="F28777">
        <v>23.2</v>
      </c>
      <c r="G28777">
        <v>23.17</v>
      </c>
      <c r="H28777" s="172">
        <v>24.46</v>
      </c>
      <c r="I28777">
        <v>26.33</v>
      </c>
      <c r="J28777">
        <v>26.86</v>
      </c>
      <c r="K28777">
        <v>24.46</v>
      </c>
      <c r="L28777" s="32">
        <v>24.46</v>
      </c>
      <c r="M28777" s="173">
        <v>31838</v>
      </c>
      <c r="N28777" t="s">
        <v>48</v>
      </c>
      <c r="O28777">
        <v>4</v>
      </c>
    </row>
    <row r="28778" spans="1:15" x14ac:dyDescent="0.25">
      <c r="A28778" s="2">
        <v>37084</v>
      </c>
      <c r="B28778">
        <v>2400</v>
      </c>
      <c r="C28778">
        <v>22.12</v>
      </c>
      <c r="D28778">
        <v>22.12</v>
      </c>
      <c r="E28778">
        <v>22.12</v>
      </c>
      <c r="F28778">
        <v>22.12</v>
      </c>
      <c r="G28778">
        <v>22.12</v>
      </c>
      <c r="H28778" s="172">
        <v>20.58</v>
      </c>
      <c r="I28778">
        <v>20.48</v>
      </c>
      <c r="J28778">
        <v>20.5</v>
      </c>
      <c r="K28778">
        <v>21.29</v>
      </c>
      <c r="L28778" s="32">
        <v>20.309999999999999</v>
      </c>
      <c r="M28778" s="173">
        <v>28718</v>
      </c>
      <c r="N28778" t="s">
        <v>47</v>
      </c>
      <c r="O28778">
        <v>4</v>
      </c>
    </row>
    <row r="28779" spans="1:15" x14ac:dyDescent="0.25">
      <c r="A28779" s="2">
        <v>37085</v>
      </c>
      <c r="B28779">
        <v>100</v>
      </c>
      <c r="C28779">
        <v>13.89</v>
      </c>
      <c r="D28779">
        <v>13.89</v>
      </c>
      <c r="E28779">
        <v>13.89</v>
      </c>
      <c r="F28779">
        <v>13.89</v>
      </c>
      <c r="G28779" s="175">
        <v>13.89</v>
      </c>
      <c r="H28779" s="172">
        <v>17.27</v>
      </c>
      <c r="I28779">
        <v>17.02</v>
      </c>
      <c r="J28779">
        <v>17.07</v>
      </c>
      <c r="K28779">
        <v>19.2</v>
      </c>
      <c r="L28779" s="32">
        <v>16.54</v>
      </c>
      <c r="M28779" s="173">
        <v>26266</v>
      </c>
      <c r="N28779" t="s">
        <v>47</v>
      </c>
      <c r="O28779">
        <v>5</v>
      </c>
    </row>
    <row r="28780" spans="1:15" x14ac:dyDescent="0.25">
      <c r="A28780" s="2">
        <v>37085</v>
      </c>
      <c r="B28780">
        <v>200</v>
      </c>
      <c r="C28780">
        <v>13.24</v>
      </c>
      <c r="D28780">
        <v>12.37</v>
      </c>
      <c r="E28780">
        <v>12.46</v>
      </c>
      <c r="F28780">
        <v>18.96</v>
      </c>
      <c r="G28780" s="176">
        <v>11.27</v>
      </c>
      <c r="H28780" s="172">
        <v>14.6</v>
      </c>
      <c r="I28780">
        <v>13.71</v>
      </c>
      <c r="J28780">
        <v>13.87</v>
      </c>
      <c r="K28780">
        <v>21.32</v>
      </c>
      <c r="L28780" s="32">
        <v>12.05</v>
      </c>
      <c r="M28780" s="173">
        <v>24383</v>
      </c>
      <c r="N28780" t="s">
        <v>47</v>
      </c>
      <c r="O28780">
        <v>5</v>
      </c>
    </row>
    <row r="28781" spans="1:15" x14ac:dyDescent="0.25">
      <c r="A28781" s="2">
        <v>37085</v>
      </c>
      <c r="B28781">
        <v>300</v>
      </c>
      <c r="C28781">
        <v>8.69</v>
      </c>
      <c r="D28781">
        <v>6.38</v>
      </c>
      <c r="E28781">
        <v>6.63</v>
      </c>
      <c r="F28781">
        <v>23.75</v>
      </c>
      <c r="G28781" s="176">
        <v>3.47</v>
      </c>
      <c r="H28781" s="172">
        <v>13.68</v>
      </c>
      <c r="I28781">
        <v>12.95</v>
      </c>
      <c r="J28781">
        <v>13.06</v>
      </c>
      <c r="K28781">
        <v>19.02</v>
      </c>
      <c r="L28781" s="32">
        <v>11.66</v>
      </c>
      <c r="M28781" s="173">
        <v>23372</v>
      </c>
      <c r="N28781" t="s">
        <v>47</v>
      </c>
      <c r="O28781">
        <v>5</v>
      </c>
    </row>
    <row r="28782" spans="1:15" x14ac:dyDescent="0.25">
      <c r="A28782" s="2">
        <v>37085</v>
      </c>
      <c r="B28782">
        <v>400</v>
      </c>
      <c r="C28782">
        <v>13.1</v>
      </c>
      <c r="D28782">
        <v>13.1</v>
      </c>
      <c r="E28782">
        <v>13.1</v>
      </c>
      <c r="F28782">
        <v>13.1</v>
      </c>
      <c r="G28782" s="176">
        <v>13.1</v>
      </c>
      <c r="H28782" s="172">
        <v>12.68</v>
      </c>
      <c r="I28782">
        <v>11.95</v>
      </c>
      <c r="J28782">
        <v>12.07</v>
      </c>
      <c r="K28782">
        <v>18</v>
      </c>
      <c r="L28782" s="32">
        <v>10.67</v>
      </c>
      <c r="M28782" s="173">
        <v>22903</v>
      </c>
      <c r="N28782" t="s">
        <v>47</v>
      </c>
      <c r="O28782">
        <v>5</v>
      </c>
    </row>
    <row r="28783" spans="1:15" x14ac:dyDescent="0.25">
      <c r="A28783" s="2">
        <v>37085</v>
      </c>
      <c r="B28783">
        <v>500</v>
      </c>
      <c r="C28783">
        <v>13.67</v>
      </c>
      <c r="D28783">
        <v>13.67</v>
      </c>
      <c r="E28783">
        <v>13.67</v>
      </c>
      <c r="F28783">
        <v>13.67</v>
      </c>
      <c r="G28783" s="176">
        <v>13.67</v>
      </c>
      <c r="H28783" s="172">
        <v>12.99</v>
      </c>
      <c r="I28783">
        <v>12.3</v>
      </c>
      <c r="J28783">
        <v>12.42</v>
      </c>
      <c r="K28783">
        <v>18</v>
      </c>
      <c r="L28783" s="32">
        <v>11.09</v>
      </c>
      <c r="M28783" s="173">
        <v>23096</v>
      </c>
      <c r="N28783" t="s">
        <v>47</v>
      </c>
      <c r="O28783">
        <v>5</v>
      </c>
    </row>
    <row r="28784" spans="1:15" x14ac:dyDescent="0.25">
      <c r="A28784" s="2">
        <v>37085</v>
      </c>
      <c r="B28784">
        <v>600</v>
      </c>
      <c r="C28784">
        <v>15.51</v>
      </c>
      <c r="D28784">
        <v>15.51</v>
      </c>
      <c r="E28784">
        <v>15.51</v>
      </c>
      <c r="F28784">
        <v>15.51</v>
      </c>
      <c r="G28784" s="176">
        <v>15.51</v>
      </c>
      <c r="H28784" s="172">
        <v>14.26</v>
      </c>
      <c r="I28784">
        <v>14.28</v>
      </c>
      <c r="J28784">
        <v>14.28</v>
      </c>
      <c r="K28784">
        <v>14.29</v>
      </c>
      <c r="L28784" s="32">
        <v>14.25</v>
      </c>
      <c r="M28784" s="173">
        <v>24150</v>
      </c>
      <c r="N28784" t="s">
        <v>47</v>
      </c>
      <c r="O28784">
        <v>5</v>
      </c>
    </row>
    <row r="28785" spans="1:15" x14ac:dyDescent="0.25">
      <c r="A28785" s="2">
        <v>37085</v>
      </c>
      <c r="B28785">
        <v>700</v>
      </c>
      <c r="C28785">
        <v>15.15</v>
      </c>
      <c r="D28785">
        <v>15.15</v>
      </c>
      <c r="E28785">
        <v>15.15</v>
      </c>
      <c r="F28785">
        <v>15.15</v>
      </c>
      <c r="G28785" s="176">
        <v>15.15</v>
      </c>
      <c r="H28785" s="172">
        <v>17.52</v>
      </c>
      <c r="I28785">
        <v>17.52</v>
      </c>
      <c r="J28785">
        <v>17.52</v>
      </c>
      <c r="K28785">
        <v>17.52</v>
      </c>
      <c r="L28785" s="32">
        <v>17.52</v>
      </c>
      <c r="M28785" s="173">
        <v>25871</v>
      </c>
      <c r="N28785" t="s">
        <v>47</v>
      </c>
      <c r="O28785">
        <v>5</v>
      </c>
    </row>
    <row r="28786" spans="1:15" x14ac:dyDescent="0.25">
      <c r="A28786" s="2">
        <v>37085</v>
      </c>
      <c r="B28786">
        <v>800</v>
      </c>
      <c r="C28786">
        <v>19.18</v>
      </c>
      <c r="D28786">
        <v>19.18</v>
      </c>
      <c r="E28786">
        <v>19.18</v>
      </c>
      <c r="F28786">
        <v>19.18</v>
      </c>
      <c r="G28786" s="176">
        <v>19.18</v>
      </c>
      <c r="H28786" s="172">
        <v>16.98</v>
      </c>
      <c r="I28786">
        <v>19.88</v>
      </c>
      <c r="J28786">
        <v>22.56</v>
      </c>
      <c r="K28786">
        <v>16.98</v>
      </c>
      <c r="L28786" s="32">
        <v>16.98</v>
      </c>
      <c r="M28786" s="173">
        <v>29370</v>
      </c>
      <c r="N28786" t="s">
        <v>48</v>
      </c>
      <c r="O28786">
        <v>5</v>
      </c>
    </row>
    <row r="28787" spans="1:15" x14ac:dyDescent="0.25">
      <c r="A28787" s="2">
        <v>37085</v>
      </c>
      <c r="B28787">
        <v>900</v>
      </c>
      <c r="C28787">
        <v>21.53</v>
      </c>
      <c r="D28787">
        <v>21.53</v>
      </c>
      <c r="E28787">
        <v>21.53</v>
      </c>
      <c r="F28787">
        <v>21.53</v>
      </c>
      <c r="G28787" s="176">
        <v>21.53</v>
      </c>
      <c r="H28787" s="172">
        <v>20</v>
      </c>
      <c r="I28787">
        <v>23.24</v>
      </c>
      <c r="J28787">
        <v>25.79</v>
      </c>
      <c r="K28787">
        <v>20</v>
      </c>
      <c r="L28787" s="32">
        <v>20</v>
      </c>
      <c r="M28787" s="173">
        <v>31770</v>
      </c>
      <c r="N28787" t="s">
        <v>48</v>
      </c>
      <c r="O28787">
        <v>5</v>
      </c>
    </row>
    <row r="28788" spans="1:15" x14ac:dyDescent="0.25">
      <c r="A28788" s="2">
        <v>37085</v>
      </c>
      <c r="B28788">
        <v>1000</v>
      </c>
      <c r="C28788">
        <v>19.239999999999998</v>
      </c>
      <c r="D28788">
        <v>25.94</v>
      </c>
      <c r="E28788">
        <v>26.41</v>
      </c>
      <c r="F28788">
        <v>23.09</v>
      </c>
      <c r="G28788" s="176">
        <v>19.88</v>
      </c>
      <c r="H28788" s="172">
        <v>23.65</v>
      </c>
      <c r="I28788">
        <v>28.82</v>
      </c>
      <c r="J28788">
        <v>30.8</v>
      </c>
      <c r="K28788">
        <v>27.37</v>
      </c>
      <c r="L28788" s="32">
        <v>23.03</v>
      </c>
      <c r="M28788" s="173">
        <v>33555</v>
      </c>
      <c r="N28788" t="s">
        <v>48</v>
      </c>
      <c r="O28788">
        <v>5</v>
      </c>
    </row>
    <row r="28789" spans="1:15" x14ac:dyDescent="0.25">
      <c r="A28789" s="2">
        <v>37085</v>
      </c>
      <c r="B28789">
        <v>1100</v>
      </c>
      <c r="C28789">
        <v>22.45</v>
      </c>
      <c r="D28789">
        <v>22.45</v>
      </c>
      <c r="E28789">
        <v>22.45</v>
      </c>
      <c r="F28789">
        <v>22.45</v>
      </c>
      <c r="G28789" s="176">
        <v>22.45</v>
      </c>
      <c r="H28789" s="172">
        <v>25.99</v>
      </c>
      <c r="I28789">
        <v>33.07</v>
      </c>
      <c r="J28789">
        <v>33.979999999999997</v>
      </c>
      <c r="K28789">
        <v>29.07</v>
      </c>
      <c r="L28789" s="32">
        <v>26.4</v>
      </c>
      <c r="M28789" s="173">
        <v>34988</v>
      </c>
      <c r="N28789" t="s">
        <v>48</v>
      </c>
      <c r="O28789">
        <v>5</v>
      </c>
    </row>
    <row r="28790" spans="1:15" x14ac:dyDescent="0.25">
      <c r="A28790" s="2">
        <v>37085</v>
      </c>
      <c r="B28790">
        <v>1200</v>
      </c>
      <c r="C28790">
        <v>31</v>
      </c>
      <c r="D28790">
        <v>31.35</v>
      </c>
      <c r="E28790">
        <v>31.38</v>
      </c>
      <c r="F28790">
        <v>31.12</v>
      </c>
      <c r="G28790" s="176">
        <v>31.02</v>
      </c>
      <c r="H28790" s="172">
        <v>27</v>
      </c>
      <c r="I28790">
        <v>36.6</v>
      </c>
      <c r="J28790">
        <v>37.619999999999997</v>
      </c>
      <c r="K28790">
        <v>31.59</v>
      </c>
      <c r="L28790" s="32">
        <v>27.61</v>
      </c>
      <c r="M28790" s="173">
        <v>35800</v>
      </c>
      <c r="N28790" t="s">
        <v>48</v>
      </c>
      <c r="O28790">
        <v>5</v>
      </c>
    </row>
    <row r="28791" spans="1:15" x14ac:dyDescent="0.25">
      <c r="A28791" s="2">
        <v>37085</v>
      </c>
      <c r="B28791">
        <v>1300</v>
      </c>
      <c r="C28791">
        <v>23.4</v>
      </c>
      <c r="D28791">
        <v>28.82</v>
      </c>
      <c r="E28791">
        <v>29.36</v>
      </c>
      <c r="F28791">
        <v>25.55</v>
      </c>
      <c r="G28791" s="176">
        <v>23.75</v>
      </c>
      <c r="H28791" s="172">
        <v>29.99</v>
      </c>
      <c r="I28791">
        <v>37.15</v>
      </c>
      <c r="J28791">
        <v>38.020000000000003</v>
      </c>
      <c r="K28791">
        <v>33.340000000000003</v>
      </c>
      <c r="L28791" s="32">
        <v>30.43</v>
      </c>
      <c r="M28791" s="173">
        <v>36202</v>
      </c>
      <c r="N28791" t="s">
        <v>48</v>
      </c>
      <c r="O28791">
        <v>5</v>
      </c>
    </row>
    <row r="28792" spans="1:15" x14ac:dyDescent="0.25">
      <c r="A28792" s="2">
        <v>37085</v>
      </c>
      <c r="B28792">
        <v>1400</v>
      </c>
      <c r="C28792">
        <v>26.54</v>
      </c>
      <c r="D28792">
        <v>34.520000000000003</v>
      </c>
      <c r="E28792">
        <v>35.24</v>
      </c>
      <c r="F28792">
        <v>30.22</v>
      </c>
      <c r="G28792" s="176">
        <v>27.17</v>
      </c>
      <c r="H28792" s="172">
        <v>33.29</v>
      </c>
      <c r="I28792">
        <v>40.119999999999997</v>
      </c>
      <c r="J28792">
        <v>39.380000000000003</v>
      </c>
      <c r="K28792">
        <v>36.42</v>
      </c>
      <c r="L28792" s="32">
        <v>33.880000000000003</v>
      </c>
      <c r="M28792" s="173">
        <v>36456</v>
      </c>
      <c r="N28792" t="s">
        <v>48</v>
      </c>
      <c r="O28792">
        <v>5</v>
      </c>
    </row>
    <row r="28793" spans="1:15" x14ac:dyDescent="0.25">
      <c r="A28793" s="2">
        <v>37085</v>
      </c>
      <c r="B28793">
        <v>1500</v>
      </c>
      <c r="C28793">
        <v>30.18</v>
      </c>
      <c r="D28793">
        <v>33.82</v>
      </c>
      <c r="E28793">
        <v>34.229999999999997</v>
      </c>
      <c r="F28793">
        <v>31.39</v>
      </c>
      <c r="G28793" s="176">
        <v>30.37</v>
      </c>
      <c r="H28793" s="172">
        <v>34.090000000000003</v>
      </c>
      <c r="I28793">
        <v>42.33</v>
      </c>
      <c r="J28793">
        <v>42.56</v>
      </c>
      <c r="K28793">
        <v>38.159999999999997</v>
      </c>
      <c r="L28793" s="32">
        <v>34.69</v>
      </c>
      <c r="M28793" s="173">
        <v>36494</v>
      </c>
      <c r="N28793" t="s">
        <v>48</v>
      </c>
      <c r="O28793">
        <v>5</v>
      </c>
    </row>
    <row r="28794" spans="1:15" x14ac:dyDescent="0.25">
      <c r="A28794" s="2">
        <v>37085</v>
      </c>
      <c r="B28794">
        <v>1600</v>
      </c>
      <c r="C28794">
        <v>26.62</v>
      </c>
      <c r="D28794">
        <v>28.89</v>
      </c>
      <c r="E28794">
        <v>29.2</v>
      </c>
      <c r="F28794">
        <v>27</v>
      </c>
      <c r="G28794" s="176">
        <v>26.66</v>
      </c>
      <c r="H28794" s="172">
        <v>35</v>
      </c>
      <c r="I28794">
        <v>42.91</v>
      </c>
      <c r="J28794">
        <v>44.66</v>
      </c>
      <c r="K28794">
        <v>38.64</v>
      </c>
      <c r="L28794" s="32">
        <v>35.479999999999997</v>
      </c>
      <c r="M28794" s="173">
        <v>36311</v>
      </c>
      <c r="N28794" t="s">
        <v>48</v>
      </c>
      <c r="O28794">
        <v>5</v>
      </c>
    </row>
    <row r="28795" spans="1:15" x14ac:dyDescent="0.25">
      <c r="A28795" s="2">
        <v>37085</v>
      </c>
      <c r="B28795">
        <v>1700</v>
      </c>
      <c r="C28795">
        <v>22.18</v>
      </c>
      <c r="D28795">
        <v>24.61</v>
      </c>
      <c r="E28795">
        <v>24.91</v>
      </c>
      <c r="F28795">
        <v>22.65</v>
      </c>
      <c r="G28795" s="176">
        <v>22.23</v>
      </c>
      <c r="H28795" s="172">
        <v>35</v>
      </c>
      <c r="I28795">
        <v>40.6</v>
      </c>
      <c r="J28795">
        <v>42.71</v>
      </c>
      <c r="K28795">
        <v>36.450000000000003</v>
      </c>
      <c r="L28795" s="32">
        <v>35.200000000000003</v>
      </c>
      <c r="M28795" s="173">
        <v>36062</v>
      </c>
      <c r="N28795" t="s">
        <v>48</v>
      </c>
      <c r="O28795">
        <v>5</v>
      </c>
    </row>
    <row r="28796" spans="1:15" x14ac:dyDescent="0.25">
      <c r="A28796" s="2">
        <v>37085</v>
      </c>
      <c r="B28796">
        <v>1800</v>
      </c>
      <c r="C28796">
        <v>20.16</v>
      </c>
      <c r="D28796">
        <v>23.35</v>
      </c>
      <c r="E28796">
        <v>24.1</v>
      </c>
      <c r="F28796">
        <v>20.65</v>
      </c>
      <c r="G28796" s="176">
        <v>20.22</v>
      </c>
      <c r="H28796" s="172">
        <v>34.950000000000003</v>
      </c>
      <c r="I28796">
        <v>39.880000000000003</v>
      </c>
      <c r="J28796">
        <v>41.96</v>
      </c>
      <c r="K28796">
        <v>35.94</v>
      </c>
      <c r="L28796" s="32">
        <v>35.08</v>
      </c>
      <c r="M28796" s="173">
        <v>35521</v>
      </c>
      <c r="N28796" t="s">
        <v>48</v>
      </c>
      <c r="O28796">
        <v>5</v>
      </c>
    </row>
    <row r="28797" spans="1:15" x14ac:dyDescent="0.25">
      <c r="A28797" s="2">
        <v>37085</v>
      </c>
      <c r="B28797">
        <v>1900</v>
      </c>
      <c r="C28797">
        <v>17.52</v>
      </c>
      <c r="D28797">
        <v>26.09</v>
      </c>
      <c r="E28797">
        <v>30.32</v>
      </c>
      <c r="F28797">
        <v>17.72</v>
      </c>
      <c r="G28797" s="176">
        <v>17.559999999999999</v>
      </c>
      <c r="H28797" s="172">
        <v>28.36</v>
      </c>
      <c r="I28797">
        <v>34.799999999999997</v>
      </c>
      <c r="J28797">
        <v>38.19</v>
      </c>
      <c r="K28797">
        <v>29.91</v>
      </c>
      <c r="L28797" s="32">
        <v>28.56</v>
      </c>
      <c r="M28797" s="173">
        <v>34484</v>
      </c>
      <c r="N28797" t="s">
        <v>48</v>
      </c>
      <c r="O28797">
        <v>5</v>
      </c>
    </row>
    <row r="28798" spans="1:15" x14ac:dyDescent="0.25">
      <c r="A28798" s="2">
        <v>37085</v>
      </c>
      <c r="B28798">
        <v>2000</v>
      </c>
      <c r="C28798">
        <v>15.39</v>
      </c>
      <c r="D28798">
        <v>24.15</v>
      </c>
      <c r="E28798">
        <v>28.51</v>
      </c>
      <c r="F28798">
        <v>15.44</v>
      </c>
      <c r="G28798" s="176">
        <v>15.41</v>
      </c>
      <c r="H28798" s="172">
        <v>23.97</v>
      </c>
      <c r="I28798">
        <v>29.44</v>
      </c>
      <c r="J28798">
        <v>31.4</v>
      </c>
      <c r="K28798">
        <v>25.53</v>
      </c>
      <c r="L28798" s="32">
        <v>24.17</v>
      </c>
      <c r="M28798" s="173">
        <v>33143</v>
      </c>
      <c r="N28798" t="s">
        <v>48</v>
      </c>
      <c r="O28798">
        <v>5</v>
      </c>
    </row>
    <row r="28799" spans="1:15" x14ac:dyDescent="0.25">
      <c r="A28799" s="2">
        <v>37085</v>
      </c>
      <c r="B28799">
        <v>2100</v>
      </c>
      <c r="C28799">
        <v>14.94</v>
      </c>
      <c r="D28799">
        <v>19.579999999999998</v>
      </c>
      <c r="E28799">
        <v>21.27</v>
      </c>
      <c r="F28799">
        <v>14.99</v>
      </c>
      <c r="G28799" s="176">
        <v>14.96</v>
      </c>
      <c r="H28799" s="172">
        <v>23.59</v>
      </c>
      <c r="I28799">
        <v>30.51</v>
      </c>
      <c r="J28799">
        <v>32.119999999999997</v>
      </c>
      <c r="K28799">
        <v>26.23</v>
      </c>
      <c r="L28799" s="32">
        <v>23.93</v>
      </c>
      <c r="M28799" s="173">
        <v>32504</v>
      </c>
      <c r="N28799" t="s">
        <v>48</v>
      </c>
      <c r="O28799">
        <v>5</v>
      </c>
    </row>
    <row r="28800" spans="1:15" x14ac:dyDescent="0.25">
      <c r="A28800" s="2">
        <v>37085</v>
      </c>
      <c r="B28800">
        <v>2200</v>
      </c>
      <c r="C28800">
        <v>18</v>
      </c>
      <c r="D28800">
        <v>24.32</v>
      </c>
      <c r="E28800">
        <v>27.36</v>
      </c>
      <c r="F28800">
        <v>18.04</v>
      </c>
      <c r="G28800" s="176">
        <v>18.010000000000002</v>
      </c>
      <c r="H28800" s="172">
        <v>24.85</v>
      </c>
      <c r="I28800">
        <v>32.26</v>
      </c>
      <c r="J28800">
        <v>33.29</v>
      </c>
      <c r="K28800">
        <v>28.22</v>
      </c>
      <c r="L28800" s="32">
        <v>25.18</v>
      </c>
      <c r="M28800" s="173">
        <v>32476</v>
      </c>
      <c r="N28800" t="s">
        <v>48</v>
      </c>
      <c r="O28800">
        <v>5</v>
      </c>
    </row>
    <row r="28801" spans="1:15" x14ac:dyDescent="0.25">
      <c r="A28801" s="2">
        <v>37085</v>
      </c>
      <c r="B28801">
        <v>2300</v>
      </c>
      <c r="C28801">
        <v>16.84</v>
      </c>
      <c r="D28801">
        <v>16.84</v>
      </c>
      <c r="E28801">
        <v>16.84</v>
      </c>
      <c r="F28801">
        <v>16.84</v>
      </c>
      <c r="G28801" s="176">
        <v>16.84</v>
      </c>
      <c r="H28801" s="172">
        <v>19.649999999999999</v>
      </c>
      <c r="I28801">
        <v>24.66</v>
      </c>
      <c r="J28801">
        <v>28.81</v>
      </c>
      <c r="K28801">
        <v>20.16</v>
      </c>
      <c r="L28801" s="32">
        <v>19.46</v>
      </c>
      <c r="M28801" s="173">
        <v>30281</v>
      </c>
      <c r="N28801" t="s">
        <v>48</v>
      </c>
      <c r="O28801">
        <v>5</v>
      </c>
    </row>
    <row r="28802" spans="1:15" x14ac:dyDescent="0.25">
      <c r="A28802" s="2">
        <v>37085</v>
      </c>
      <c r="B28802">
        <v>2400</v>
      </c>
      <c r="C28802">
        <v>14.94</v>
      </c>
      <c r="D28802">
        <v>14.94</v>
      </c>
      <c r="E28802">
        <v>14.94</v>
      </c>
      <c r="F28802">
        <v>14.94</v>
      </c>
      <c r="G28802" s="176">
        <v>14.94</v>
      </c>
      <c r="H28802" s="172">
        <v>18.96</v>
      </c>
      <c r="I28802">
        <v>18.61</v>
      </c>
      <c r="J28802">
        <v>18.63</v>
      </c>
      <c r="K28802">
        <v>22</v>
      </c>
      <c r="L28802" s="32">
        <v>17.79</v>
      </c>
      <c r="M28802" s="173">
        <v>27544</v>
      </c>
      <c r="N28802" t="s">
        <v>47</v>
      </c>
      <c r="O28802">
        <v>5</v>
      </c>
    </row>
    <row r="28803" spans="1:15" x14ac:dyDescent="0.25">
      <c r="A28803" s="2">
        <v>37086</v>
      </c>
      <c r="B28803">
        <v>100</v>
      </c>
      <c r="C28803">
        <v>12.1</v>
      </c>
      <c r="D28803">
        <v>9.15</v>
      </c>
      <c r="E28803">
        <v>9.48</v>
      </c>
      <c r="F28803">
        <v>31.7</v>
      </c>
      <c r="G28803">
        <v>5.15</v>
      </c>
      <c r="H28803" s="172">
        <v>15.85</v>
      </c>
      <c r="I28803">
        <v>15.42</v>
      </c>
      <c r="J28803">
        <v>15.49</v>
      </c>
      <c r="K28803">
        <v>19</v>
      </c>
      <c r="L28803" s="32">
        <v>14.66</v>
      </c>
      <c r="M28803" s="173">
        <v>25229</v>
      </c>
      <c r="N28803" t="s">
        <v>47</v>
      </c>
      <c r="O28803">
        <v>6</v>
      </c>
    </row>
    <row r="28804" spans="1:15" x14ac:dyDescent="0.25">
      <c r="A28804" s="2">
        <v>37086</v>
      </c>
      <c r="B28804">
        <v>200</v>
      </c>
      <c r="C28804">
        <v>11.46</v>
      </c>
      <c r="D28804">
        <v>7.11</v>
      </c>
      <c r="E28804">
        <v>7.61</v>
      </c>
      <c r="F28804">
        <v>40.26</v>
      </c>
      <c r="G28804">
        <v>1.26</v>
      </c>
      <c r="H28804" s="172">
        <v>14.06</v>
      </c>
      <c r="I28804">
        <v>13.34</v>
      </c>
      <c r="J28804">
        <v>13.45</v>
      </c>
      <c r="K28804">
        <v>19.32</v>
      </c>
      <c r="L28804" s="32">
        <v>12.06</v>
      </c>
      <c r="M28804" s="173">
        <v>23572</v>
      </c>
      <c r="N28804" t="s">
        <v>47</v>
      </c>
      <c r="O28804">
        <v>6</v>
      </c>
    </row>
    <row r="28805" spans="1:15" x14ac:dyDescent="0.25">
      <c r="A28805" s="2">
        <v>37086</v>
      </c>
      <c r="B28805">
        <v>300</v>
      </c>
      <c r="C28805">
        <v>1.56</v>
      </c>
      <c r="D28805">
        <v>-1.47</v>
      </c>
      <c r="E28805">
        <v>-1.1200000000000001</v>
      </c>
      <c r="F28805">
        <v>21.6</v>
      </c>
      <c r="G28805">
        <v>-5.53</v>
      </c>
      <c r="H28805" s="172">
        <v>11.93</v>
      </c>
      <c r="I28805">
        <v>11.37</v>
      </c>
      <c r="J28805">
        <v>11.46</v>
      </c>
      <c r="K28805">
        <v>16</v>
      </c>
      <c r="L28805" s="32">
        <v>10.39</v>
      </c>
      <c r="M28805" s="173">
        <v>22534</v>
      </c>
      <c r="N28805" t="s">
        <v>47</v>
      </c>
      <c r="O28805">
        <v>6</v>
      </c>
    </row>
    <row r="28806" spans="1:15" x14ac:dyDescent="0.25">
      <c r="A28806" s="2">
        <v>37086</v>
      </c>
      <c r="B28806">
        <v>400</v>
      </c>
      <c r="C28806">
        <v>1.3</v>
      </c>
      <c r="D28806">
        <v>-0.48</v>
      </c>
      <c r="E28806">
        <v>-0.28000000000000003</v>
      </c>
      <c r="F28806">
        <v>13.12</v>
      </c>
      <c r="G28806">
        <v>-2.86</v>
      </c>
      <c r="H28806" s="172">
        <v>11</v>
      </c>
      <c r="I28806">
        <v>10.41</v>
      </c>
      <c r="J28806">
        <v>10.5</v>
      </c>
      <c r="K28806">
        <v>15.28</v>
      </c>
      <c r="L28806" s="32">
        <v>9.3800000000000008</v>
      </c>
      <c r="M28806" s="173">
        <v>21988</v>
      </c>
      <c r="N28806" t="s">
        <v>47</v>
      </c>
      <c r="O28806">
        <v>6</v>
      </c>
    </row>
    <row r="28807" spans="1:15" x14ac:dyDescent="0.25">
      <c r="A28807" s="2">
        <v>37086</v>
      </c>
      <c r="B28807">
        <v>500</v>
      </c>
      <c r="C28807">
        <v>12.2</v>
      </c>
      <c r="D28807">
        <v>12.2</v>
      </c>
      <c r="E28807">
        <v>12.2</v>
      </c>
      <c r="F28807">
        <v>12.2</v>
      </c>
      <c r="G28807">
        <v>12.2</v>
      </c>
      <c r="H28807" s="172">
        <v>10.76</v>
      </c>
      <c r="I28807">
        <v>10.11</v>
      </c>
      <c r="J28807">
        <v>10.199999999999999</v>
      </c>
      <c r="K28807">
        <v>15.03</v>
      </c>
      <c r="L28807" s="32">
        <v>9.07</v>
      </c>
      <c r="M28807" s="173">
        <v>21740</v>
      </c>
      <c r="N28807" t="s">
        <v>47</v>
      </c>
      <c r="O28807">
        <v>6</v>
      </c>
    </row>
    <row r="28808" spans="1:15" x14ac:dyDescent="0.25">
      <c r="A28808" s="2">
        <v>37086</v>
      </c>
      <c r="B28808">
        <v>600</v>
      </c>
      <c r="C28808">
        <v>6.8</v>
      </c>
      <c r="D28808">
        <v>6.8</v>
      </c>
      <c r="E28808">
        <v>6.8</v>
      </c>
      <c r="F28808">
        <v>6.8</v>
      </c>
      <c r="G28808">
        <v>6.8</v>
      </c>
      <c r="H28808" s="172">
        <v>11.46</v>
      </c>
      <c r="I28808">
        <v>11.46</v>
      </c>
      <c r="J28808">
        <v>11.46</v>
      </c>
      <c r="K28808">
        <v>11.46</v>
      </c>
      <c r="L28808" s="32">
        <v>11.46</v>
      </c>
      <c r="M28808" s="173">
        <v>21911</v>
      </c>
      <c r="N28808" t="s">
        <v>47</v>
      </c>
      <c r="O28808">
        <v>6</v>
      </c>
    </row>
    <row r="28809" spans="1:15" x14ac:dyDescent="0.25">
      <c r="A28809" s="2">
        <v>37086</v>
      </c>
      <c r="B28809">
        <v>700</v>
      </c>
      <c r="C28809">
        <v>6.79</v>
      </c>
      <c r="D28809">
        <v>6.79</v>
      </c>
      <c r="E28809">
        <v>6.79</v>
      </c>
      <c r="F28809">
        <v>6.79</v>
      </c>
      <c r="G28809">
        <v>6.79</v>
      </c>
      <c r="H28809" s="172">
        <v>12.69</v>
      </c>
      <c r="I28809">
        <v>12.69</v>
      </c>
      <c r="J28809">
        <v>12.69</v>
      </c>
      <c r="K28809">
        <v>12.69</v>
      </c>
      <c r="L28809" s="32">
        <v>12.69</v>
      </c>
      <c r="M28809" s="173">
        <v>22299</v>
      </c>
      <c r="N28809" t="s">
        <v>47</v>
      </c>
      <c r="O28809">
        <v>6</v>
      </c>
    </row>
    <row r="28810" spans="1:15" x14ac:dyDescent="0.25">
      <c r="A28810" s="2">
        <v>37086</v>
      </c>
      <c r="B28810">
        <v>800</v>
      </c>
      <c r="C28810">
        <v>12.97</v>
      </c>
      <c r="D28810">
        <v>12.97</v>
      </c>
      <c r="E28810">
        <v>12.97</v>
      </c>
      <c r="F28810">
        <v>12.97</v>
      </c>
      <c r="G28810">
        <v>12.97</v>
      </c>
      <c r="H28810" s="172">
        <v>15.23</v>
      </c>
      <c r="I28810">
        <v>15.46</v>
      </c>
      <c r="J28810">
        <v>15.5</v>
      </c>
      <c r="K28810">
        <v>15.24</v>
      </c>
      <c r="L28810" s="32">
        <v>15.22</v>
      </c>
      <c r="M28810" s="173">
        <v>24095</v>
      </c>
      <c r="N28810" t="s">
        <v>48</v>
      </c>
      <c r="O28810">
        <v>6</v>
      </c>
    </row>
    <row r="28811" spans="1:15" x14ac:dyDescent="0.25">
      <c r="A28811" s="2">
        <v>37086</v>
      </c>
      <c r="B28811">
        <v>900</v>
      </c>
      <c r="C28811">
        <v>18.84</v>
      </c>
      <c r="D28811">
        <v>18.84</v>
      </c>
      <c r="E28811">
        <v>18.84</v>
      </c>
      <c r="F28811">
        <v>18.84</v>
      </c>
      <c r="G28811">
        <v>18.84</v>
      </c>
      <c r="H28811" s="172">
        <v>19.88</v>
      </c>
      <c r="I28811">
        <v>21.78</v>
      </c>
      <c r="J28811">
        <v>22.34</v>
      </c>
      <c r="K28811">
        <v>22.66</v>
      </c>
      <c r="L28811" s="32">
        <v>27.88</v>
      </c>
      <c r="M28811" s="173">
        <v>26767</v>
      </c>
      <c r="N28811" t="s">
        <v>48</v>
      </c>
      <c r="O28811">
        <v>6</v>
      </c>
    </row>
    <row r="28812" spans="1:15" x14ac:dyDescent="0.25">
      <c r="A28812" s="2">
        <v>37086</v>
      </c>
      <c r="B28812">
        <v>1000</v>
      </c>
      <c r="C28812">
        <v>19.23</v>
      </c>
      <c r="D28812">
        <v>19.23</v>
      </c>
      <c r="E28812">
        <v>19.23</v>
      </c>
      <c r="F28812">
        <v>19.23</v>
      </c>
      <c r="G28812">
        <v>19.23</v>
      </c>
      <c r="H28812" s="172">
        <v>23.56</v>
      </c>
      <c r="I28812">
        <v>34.92</v>
      </c>
      <c r="J28812">
        <v>43.57</v>
      </c>
      <c r="K28812">
        <v>27.88</v>
      </c>
      <c r="L28812" s="32">
        <v>25.6</v>
      </c>
      <c r="M28812" s="173">
        <v>28995</v>
      </c>
      <c r="N28812" t="s">
        <v>48</v>
      </c>
      <c r="O28812">
        <v>6</v>
      </c>
    </row>
    <row r="28813" spans="1:15" x14ac:dyDescent="0.25">
      <c r="A28813" s="2">
        <v>37086</v>
      </c>
      <c r="B28813">
        <v>1100</v>
      </c>
      <c r="C28813">
        <v>25.2</v>
      </c>
      <c r="D28813">
        <v>25.11</v>
      </c>
      <c r="E28813">
        <v>25.12</v>
      </c>
      <c r="F28813">
        <v>25.72</v>
      </c>
      <c r="G28813">
        <v>24.91</v>
      </c>
      <c r="H28813" s="172">
        <v>25.86</v>
      </c>
      <c r="I28813">
        <v>33.450000000000003</v>
      </c>
      <c r="J28813">
        <v>34.61</v>
      </c>
      <c r="K28813">
        <v>33.19</v>
      </c>
      <c r="L28813" s="32">
        <v>27.26</v>
      </c>
      <c r="M28813" s="173">
        <v>30477</v>
      </c>
      <c r="N28813" t="s">
        <v>48</v>
      </c>
      <c r="O28813">
        <v>6</v>
      </c>
    </row>
    <row r="28814" spans="1:15" x14ac:dyDescent="0.25">
      <c r="A28814" s="2">
        <v>37086</v>
      </c>
      <c r="B28814">
        <v>1200</v>
      </c>
      <c r="C28814">
        <v>26</v>
      </c>
      <c r="D28814">
        <v>25.68</v>
      </c>
      <c r="E28814">
        <v>25.72</v>
      </c>
      <c r="F28814">
        <v>28.01</v>
      </c>
      <c r="G28814">
        <v>24.89</v>
      </c>
      <c r="H28814" s="172">
        <v>29</v>
      </c>
      <c r="I28814">
        <v>37.869999999999997</v>
      </c>
      <c r="J28814">
        <v>38.44</v>
      </c>
      <c r="K28814">
        <v>33.07</v>
      </c>
      <c r="L28814" s="32">
        <v>34.020000000000003</v>
      </c>
      <c r="M28814" s="173">
        <v>31227</v>
      </c>
      <c r="N28814" t="s">
        <v>48</v>
      </c>
      <c r="O28814">
        <v>6</v>
      </c>
    </row>
    <row r="28815" spans="1:15" x14ac:dyDescent="0.25">
      <c r="A28815" s="2">
        <v>37086</v>
      </c>
      <c r="B28815">
        <v>1300</v>
      </c>
      <c r="C28815">
        <v>24.2</v>
      </c>
      <c r="D28815">
        <v>23.76</v>
      </c>
      <c r="E28815">
        <v>23.81</v>
      </c>
      <c r="F28815">
        <v>26.98</v>
      </c>
      <c r="G28815">
        <v>22.67</v>
      </c>
      <c r="H28815" s="172">
        <v>29.91</v>
      </c>
      <c r="I28815">
        <v>35.659999999999997</v>
      </c>
      <c r="J28815">
        <v>35.92</v>
      </c>
      <c r="K28815">
        <v>32.14</v>
      </c>
      <c r="L28815" s="32">
        <v>31.46</v>
      </c>
      <c r="M28815" s="173">
        <v>31573</v>
      </c>
      <c r="N28815" t="s">
        <v>48</v>
      </c>
      <c r="O28815">
        <v>6</v>
      </c>
    </row>
    <row r="28816" spans="1:15" x14ac:dyDescent="0.25">
      <c r="A28816" s="2">
        <v>37086</v>
      </c>
      <c r="B28816">
        <v>1400</v>
      </c>
      <c r="C28816">
        <v>19.73</v>
      </c>
      <c r="D28816">
        <v>19.489999999999998</v>
      </c>
      <c r="E28816">
        <v>19.52</v>
      </c>
      <c r="F28816">
        <v>24.53</v>
      </c>
      <c r="G28816">
        <v>17.71</v>
      </c>
      <c r="H28816" s="172">
        <v>30.71</v>
      </c>
      <c r="I28816">
        <v>45.76</v>
      </c>
      <c r="J28816">
        <v>49.44</v>
      </c>
      <c r="K28816">
        <v>37.79</v>
      </c>
      <c r="L28816" s="32">
        <v>35.72</v>
      </c>
      <c r="M28816" s="173">
        <v>31531</v>
      </c>
      <c r="N28816" t="s">
        <v>48</v>
      </c>
      <c r="O28816">
        <v>6</v>
      </c>
    </row>
    <row r="28817" spans="1:15" x14ac:dyDescent="0.25">
      <c r="A28817" s="2">
        <v>37086</v>
      </c>
      <c r="B28817">
        <v>1500</v>
      </c>
      <c r="C28817">
        <v>21.95</v>
      </c>
      <c r="D28817">
        <v>22.75</v>
      </c>
      <c r="E28817">
        <v>22.7</v>
      </c>
      <c r="F28817">
        <v>26.12</v>
      </c>
      <c r="G28817">
        <v>21.4</v>
      </c>
      <c r="H28817" s="172">
        <v>30.63</v>
      </c>
      <c r="I28817">
        <v>48.5</v>
      </c>
      <c r="J28817">
        <v>53.43</v>
      </c>
      <c r="K28817">
        <v>39.6</v>
      </c>
      <c r="L28817" s="32">
        <v>36.880000000000003</v>
      </c>
      <c r="M28817" s="173">
        <v>31500</v>
      </c>
      <c r="N28817" t="s">
        <v>48</v>
      </c>
      <c r="O28817">
        <v>6</v>
      </c>
    </row>
    <row r="28818" spans="1:15" x14ac:dyDescent="0.25">
      <c r="A28818" s="2">
        <v>37086</v>
      </c>
      <c r="B28818">
        <v>1600</v>
      </c>
      <c r="C28818">
        <v>24.46</v>
      </c>
      <c r="D28818">
        <v>24.94</v>
      </c>
      <c r="E28818">
        <v>24.9</v>
      </c>
      <c r="F28818">
        <v>27.66</v>
      </c>
      <c r="G28818">
        <v>23.87</v>
      </c>
      <c r="H28818" s="172">
        <v>30.54</v>
      </c>
      <c r="I28818">
        <v>51.74</v>
      </c>
      <c r="J28818">
        <v>56.48</v>
      </c>
      <c r="K28818">
        <v>41.75</v>
      </c>
      <c r="L28818" s="32">
        <v>38.32</v>
      </c>
      <c r="M28818" s="173">
        <v>31580</v>
      </c>
      <c r="N28818" t="s">
        <v>48</v>
      </c>
      <c r="O28818">
        <v>6</v>
      </c>
    </row>
    <row r="28819" spans="1:15" x14ac:dyDescent="0.25">
      <c r="A28819" s="2">
        <v>37086</v>
      </c>
      <c r="B28819">
        <v>1700</v>
      </c>
      <c r="C28819">
        <v>26.9</v>
      </c>
      <c r="D28819">
        <v>27.05</v>
      </c>
      <c r="E28819">
        <v>26.94</v>
      </c>
      <c r="F28819">
        <v>28.68</v>
      </c>
      <c r="G28819">
        <v>26.39</v>
      </c>
      <c r="H28819" s="172">
        <v>35</v>
      </c>
      <c r="I28819">
        <v>56.74</v>
      </c>
      <c r="J28819">
        <v>61.05</v>
      </c>
      <c r="K28819">
        <v>46.2</v>
      </c>
      <c r="L28819" s="32">
        <v>42.8</v>
      </c>
      <c r="M28819" s="173">
        <v>31742</v>
      </c>
      <c r="N28819" t="s">
        <v>48</v>
      </c>
      <c r="O28819">
        <v>6</v>
      </c>
    </row>
    <row r="28820" spans="1:15" x14ac:dyDescent="0.25">
      <c r="A28820" s="2">
        <v>37086</v>
      </c>
      <c r="B28820">
        <v>1800</v>
      </c>
      <c r="C28820">
        <v>23.08</v>
      </c>
      <c r="D28820">
        <v>24.05</v>
      </c>
      <c r="E28820">
        <v>23.91</v>
      </c>
      <c r="F28820">
        <v>26.81</v>
      </c>
      <c r="G28820">
        <v>22.86</v>
      </c>
      <c r="H28820" s="172">
        <v>35</v>
      </c>
      <c r="I28820">
        <v>55.11</v>
      </c>
      <c r="J28820">
        <v>59.56</v>
      </c>
      <c r="K28820">
        <v>45</v>
      </c>
      <c r="L28820" s="32">
        <v>41.97</v>
      </c>
      <c r="M28820" s="173">
        <v>31871</v>
      </c>
      <c r="N28820" t="s">
        <v>48</v>
      </c>
      <c r="O28820">
        <v>6</v>
      </c>
    </row>
    <row r="28821" spans="1:15" x14ac:dyDescent="0.25">
      <c r="A28821" s="2">
        <v>37086</v>
      </c>
      <c r="B28821">
        <v>1900</v>
      </c>
      <c r="C28821">
        <v>21.24</v>
      </c>
      <c r="D28821">
        <v>21.85</v>
      </c>
      <c r="E28821">
        <v>21.68</v>
      </c>
      <c r="F28821">
        <v>25.64</v>
      </c>
      <c r="G28821">
        <v>20.32</v>
      </c>
      <c r="H28821" s="172">
        <v>26.01</v>
      </c>
      <c r="I28821">
        <v>34.450000000000003</v>
      </c>
      <c r="J28821">
        <v>40.200000000000003</v>
      </c>
      <c r="K28821">
        <v>29.86</v>
      </c>
      <c r="L28821" s="32">
        <v>27.15</v>
      </c>
      <c r="M28821" s="173">
        <v>31358</v>
      </c>
      <c r="N28821" t="s">
        <v>48</v>
      </c>
      <c r="O28821">
        <v>6</v>
      </c>
    </row>
    <row r="28822" spans="1:15" x14ac:dyDescent="0.25">
      <c r="A28822" s="2">
        <v>37086</v>
      </c>
      <c r="B28822">
        <v>2000</v>
      </c>
      <c r="C28822">
        <v>18.79</v>
      </c>
      <c r="D28822">
        <v>18.27</v>
      </c>
      <c r="E28822">
        <v>18.100000000000001</v>
      </c>
      <c r="F28822">
        <v>23.88</v>
      </c>
      <c r="G28822">
        <v>16.239999999999998</v>
      </c>
      <c r="H28822" s="172">
        <v>24.78</v>
      </c>
      <c r="I28822">
        <v>30.73</v>
      </c>
      <c r="J28822">
        <v>34.43</v>
      </c>
      <c r="K28822">
        <v>29</v>
      </c>
      <c r="L28822" s="32">
        <v>24.5</v>
      </c>
      <c r="M28822" s="173">
        <v>30548</v>
      </c>
      <c r="N28822" t="s">
        <v>48</v>
      </c>
      <c r="O28822">
        <v>6</v>
      </c>
    </row>
    <row r="28823" spans="1:15" x14ac:dyDescent="0.25">
      <c r="A28823" s="2">
        <v>37086</v>
      </c>
      <c r="B28823">
        <v>2100</v>
      </c>
      <c r="C28823">
        <v>21.19</v>
      </c>
      <c r="D28823">
        <v>20.68</v>
      </c>
      <c r="E28823">
        <v>20.53</v>
      </c>
      <c r="F28823">
        <v>25.24</v>
      </c>
      <c r="G28823">
        <v>19.04</v>
      </c>
      <c r="H28823" s="172">
        <v>24</v>
      </c>
      <c r="I28823">
        <v>30.28</v>
      </c>
      <c r="J28823">
        <v>29.52</v>
      </c>
      <c r="K28823">
        <v>29.11</v>
      </c>
      <c r="L28823" s="32">
        <v>24.24</v>
      </c>
      <c r="M28823" s="173">
        <v>30367</v>
      </c>
      <c r="N28823" t="s">
        <v>48</v>
      </c>
      <c r="O28823">
        <v>6</v>
      </c>
    </row>
    <row r="28824" spans="1:15" x14ac:dyDescent="0.25">
      <c r="A28824" s="2">
        <v>37086</v>
      </c>
      <c r="B28824">
        <v>2200</v>
      </c>
      <c r="C28824">
        <v>20.13</v>
      </c>
      <c r="D28824">
        <v>20.12</v>
      </c>
      <c r="E28824">
        <v>19.91</v>
      </c>
      <c r="F28824">
        <v>21.14</v>
      </c>
      <c r="G28824">
        <v>19.66</v>
      </c>
      <c r="H28824" s="172">
        <v>25.53</v>
      </c>
      <c r="I28824">
        <v>29.73</v>
      </c>
      <c r="J28824">
        <v>30.25</v>
      </c>
      <c r="K28824">
        <v>31.2</v>
      </c>
      <c r="L28824" s="32">
        <v>23.77</v>
      </c>
      <c r="M28824" s="173">
        <v>30727</v>
      </c>
      <c r="N28824" t="s">
        <v>48</v>
      </c>
      <c r="O28824">
        <v>6</v>
      </c>
    </row>
    <row r="28825" spans="1:15" x14ac:dyDescent="0.25">
      <c r="A28825" s="2">
        <v>37086</v>
      </c>
      <c r="B28825">
        <v>2300</v>
      </c>
      <c r="C28825">
        <v>17.7</v>
      </c>
      <c r="D28825">
        <v>17.78</v>
      </c>
      <c r="E28825">
        <v>17.649999999999999</v>
      </c>
      <c r="F28825">
        <v>17.739999999999998</v>
      </c>
      <c r="G28825">
        <v>17.73</v>
      </c>
      <c r="H28825" s="172">
        <v>21.84</v>
      </c>
      <c r="I28825">
        <v>25.16</v>
      </c>
      <c r="J28825">
        <v>25.4</v>
      </c>
      <c r="K28825">
        <v>24.95</v>
      </c>
      <c r="L28825" s="32">
        <v>22.55</v>
      </c>
      <c r="M28825" s="173">
        <v>28948</v>
      </c>
      <c r="N28825" t="s">
        <v>48</v>
      </c>
      <c r="O28825">
        <v>6</v>
      </c>
    </row>
    <row r="28826" spans="1:15" x14ac:dyDescent="0.25">
      <c r="A28826" s="2">
        <v>37086</v>
      </c>
      <c r="B28826">
        <v>2400</v>
      </c>
      <c r="C28826">
        <v>15.62</v>
      </c>
      <c r="D28826">
        <v>15.62</v>
      </c>
      <c r="E28826">
        <v>15.62</v>
      </c>
      <c r="F28826">
        <v>15.62</v>
      </c>
      <c r="G28826">
        <v>15.62</v>
      </c>
      <c r="H28826" s="172">
        <v>19.809999999999999</v>
      </c>
      <c r="I28826">
        <v>18.920000000000002</v>
      </c>
      <c r="J28826">
        <v>19.07</v>
      </c>
      <c r="K28826">
        <v>26.16</v>
      </c>
      <c r="L28826" s="32">
        <v>16.2</v>
      </c>
      <c r="M28826" s="173">
        <v>26751</v>
      </c>
      <c r="N28826" t="s">
        <v>47</v>
      </c>
      <c r="O28826">
        <v>6</v>
      </c>
    </row>
    <row r="28827" spans="1:15" x14ac:dyDescent="0.25">
      <c r="A28827" s="2">
        <v>37087</v>
      </c>
      <c r="B28827">
        <v>100</v>
      </c>
      <c r="C28827">
        <v>12.04</v>
      </c>
      <c r="D28827">
        <v>12.04</v>
      </c>
      <c r="E28827">
        <v>12.04</v>
      </c>
      <c r="F28827">
        <v>12.04</v>
      </c>
      <c r="G28827">
        <v>12.04</v>
      </c>
      <c r="H28827" s="172">
        <v>15.34</v>
      </c>
      <c r="I28827">
        <v>14.86</v>
      </c>
      <c r="J28827">
        <v>14.95</v>
      </c>
      <c r="K28827">
        <v>19</v>
      </c>
      <c r="L28827" s="32">
        <v>13.26</v>
      </c>
      <c r="M28827" s="173">
        <v>24498</v>
      </c>
      <c r="N28827" t="s">
        <v>47</v>
      </c>
      <c r="O28827">
        <v>7</v>
      </c>
    </row>
    <row r="28828" spans="1:15" x14ac:dyDescent="0.25">
      <c r="A28828" s="2">
        <v>37087</v>
      </c>
      <c r="B28828">
        <v>200</v>
      </c>
      <c r="C28828">
        <v>11.11</v>
      </c>
      <c r="D28828">
        <v>11.11</v>
      </c>
      <c r="E28828">
        <v>11.11</v>
      </c>
      <c r="F28828">
        <v>11.11</v>
      </c>
      <c r="G28828">
        <v>11.11</v>
      </c>
      <c r="H28828" s="172">
        <v>13.1</v>
      </c>
      <c r="I28828">
        <v>12.49</v>
      </c>
      <c r="J28828">
        <v>12.6</v>
      </c>
      <c r="K28828">
        <v>17.39</v>
      </c>
      <c r="L28828" s="32">
        <v>10.66</v>
      </c>
      <c r="M28828" s="173">
        <v>23036</v>
      </c>
      <c r="N28828" t="s">
        <v>47</v>
      </c>
      <c r="O28828">
        <v>7</v>
      </c>
    </row>
    <row r="28829" spans="1:15" x14ac:dyDescent="0.25">
      <c r="A28829" s="2">
        <v>37087</v>
      </c>
      <c r="B28829">
        <v>300</v>
      </c>
      <c r="C28829">
        <v>9.1999999999999993</v>
      </c>
      <c r="D28829">
        <v>9.1999999999999993</v>
      </c>
      <c r="E28829">
        <v>9.1999999999999993</v>
      </c>
      <c r="F28829">
        <v>9.1999999999999993</v>
      </c>
      <c r="G28829">
        <v>9.1999999999999993</v>
      </c>
      <c r="H28829" s="172">
        <v>10.050000000000001</v>
      </c>
      <c r="I28829">
        <v>9.33</v>
      </c>
      <c r="J28829">
        <v>9.4600000000000009</v>
      </c>
      <c r="K28829">
        <v>15.49</v>
      </c>
      <c r="L28829" s="32">
        <v>6.94</v>
      </c>
      <c r="M28829" s="173">
        <v>22005</v>
      </c>
      <c r="N28829" t="s">
        <v>47</v>
      </c>
      <c r="O28829">
        <v>7</v>
      </c>
    </row>
    <row r="28830" spans="1:15" x14ac:dyDescent="0.25">
      <c r="A28830" s="2">
        <v>37087</v>
      </c>
      <c r="B28830">
        <v>400</v>
      </c>
      <c r="C28830">
        <v>0</v>
      </c>
      <c r="D28830">
        <v>0</v>
      </c>
      <c r="E28830">
        <v>0</v>
      </c>
      <c r="F28830">
        <v>0</v>
      </c>
      <c r="G28830">
        <v>0</v>
      </c>
      <c r="H28830" s="172">
        <v>9.7200000000000006</v>
      </c>
      <c r="I28830">
        <v>9.1300000000000008</v>
      </c>
      <c r="J28830">
        <v>9.24</v>
      </c>
      <c r="K28830">
        <v>14.38</v>
      </c>
      <c r="L28830" s="32">
        <v>7.07</v>
      </c>
      <c r="M28830" s="173">
        <v>21308</v>
      </c>
      <c r="N28830" t="s">
        <v>47</v>
      </c>
      <c r="O28830">
        <v>7</v>
      </c>
    </row>
    <row r="28831" spans="1:15" x14ac:dyDescent="0.25">
      <c r="A28831" s="2">
        <v>37087</v>
      </c>
      <c r="B28831">
        <v>500</v>
      </c>
      <c r="C28831">
        <v>0</v>
      </c>
      <c r="D28831">
        <v>0</v>
      </c>
      <c r="E28831">
        <v>0</v>
      </c>
      <c r="F28831">
        <v>0</v>
      </c>
      <c r="G28831">
        <v>0</v>
      </c>
      <c r="H28831" s="172">
        <v>9.44</v>
      </c>
      <c r="I28831">
        <v>8.85</v>
      </c>
      <c r="J28831">
        <v>8.99</v>
      </c>
      <c r="K28831">
        <v>14.26</v>
      </c>
      <c r="L28831" s="32">
        <v>6.69</v>
      </c>
      <c r="M28831" s="173">
        <v>21066</v>
      </c>
      <c r="N28831" t="s">
        <v>47</v>
      </c>
      <c r="O28831">
        <v>7</v>
      </c>
    </row>
    <row r="28832" spans="1:15" x14ac:dyDescent="0.25">
      <c r="A28832" s="2">
        <v>37087</v>
      </c>
      <c r="B28832">
        <v>600</v>
      </c>
      <c r="C28832">
        <v>0</v>
      </c>
      <c r="D28832">
        <v>0</v>
      </c>
      <c r="E28832">
        <v>0</v>
      </c>
      <c r="F28832">
        <v>0</v>
      </c>
      <c r="G28832">
        <v>0</v>
      </c>
      <c r="H28832" s="172">
        <v>9.8800000000000008</v>
      </c>
      <c r="I28832">
        <v>9.7100000000000009</v>
      </c>
      <c r="J28832">
        <v>9.8000000000000007</v>
      </c>
      <c r="K28832">
        <v>11.82</v>
      </c>
      <c r="L28832" s="32">
        <v>8.7799999999999994</v>
      </c>
      <c r="M28832" s="173">
        <v>20792</v>
      </c>
      <c r="N28832" t="s">
        <v>47</v>
      </c>
      <c r="O28832">
        <v>7</v>
      </c>
    </row>
    <row r="28833" spans="1:15" x14ac:dyDescent="0.25">
      <c r="A28833" s="2">
        <v>37087</v>
      </c>
      <c r="B28833">
        <v>700</v>
      </c>
      <c r="C28833">
        <v>0</v>
      </c>
      <c r="D28833">
        <v>0</v>
      </c>
      <c r="E28833">
        <v>0</v>
      </c>
      <c r="F28833">
        <v>0</v>
      </c>
      <c r="G28833">
        <v>0</v>
      </c>
      <c r="H28833" s="172">
        <v>10.130000000000001</v>
      </c>
      <c r="I28833">
        <v>10.02</v>
      </c>
      <c r="J28833">
        <v>10.050000000000001</v>
      </c>
      <c r="K28833">
        <v>11.32</v>
      </c>
      <c r="L28833" s="32">
        <v>9.4499999999999993</v>
      </c>
      <c r="M28833" s="173">
        <v>20931</v>
      </c>
      <c r="N28833" t="s">
        <v>47</v>
      </c>
      <c r="O28833">
        <v>7</v>
      </c>
    </row>
    <row r="28834" spans="1:15" x14ac:dyDescent="0.25">
      <c r="A28834" s="2">
        <v>37087</v>
      </c>
      <c r="B28834">
        <v>800</v>
      </c>
      <c r="C28834">
        <v>0.99</v>
      </c>
      <c r="D28834">
        <v>0.99</v>
      </c>
      <c r="E28834">
        <v>0.99</v>
      </c>
      <c r="F28834">
        <v>0.99</v>
      </c>
      <c r="G28834">
        <v>0.99</v>
      </c>
      <c r="H28834" s="172">
        <v>12.02</v>
      </c>
      <c r="I28834">
        <v>12.4</v>
      </c>
      <c r="J28834">
        <v>12.45</v>
      </c>
      <c r="K28834">
        <v>12.02</v>
      </c>
      <c r="L28834" s="32">
        <v>12.02</v>
      </c>
      <c r="M28834" s="173">
        <v>22445</v>
      </c>
      <c r="N28834" t="s">
        <v>48</v>
      </c>
      <c r="O28834">
        <v>7</v>
      </c>
    </row>
    <row r="28835" spans="1:15" x14ac:dyDescent="0.25">
      <c r="A28835" s="2">
        <v>37087</v>
      </c>
      <c r="B28835">
        <v>900</v>
      </c>
      <c r="C28835">
        <v>14.41</v>
      </c>
      <c r="D28835">
        <v>14.41</v>
      </c>
      <c r="E28835">
        <v>14.41</v>
      </c>
      <c r="F28835">
        <v>14.41</v>
      </c>
      <c r="G28835">
        <v>14.41</v>
      </c>
      <c r="H28835" s="172">
        <v>15</v>
      </c>
      <c r="I28835">
        <v>15.79</v>
      </c>
      <c r="J28835">
        <v>16.100000000000001</v>
      </c>
      <c r="K28835">
        <v>15.31</v>
      </c>
      <c r="L28835" s="32">
        <v>14.81</v>
      </c>
      <c r="M28835" s="173">
        <v>24864</v>
      </c>
      <c r="N28835" t="s">
        <v>48</v>
      </c>
      <c r="O28835">
        <v>7</v>
      </c>
    </row>
    <row r="28836" spans="1:15" x14ac:dyDescent="0.25">
      <c r="A28836" s="2">
        <v>37087</v>
      </c>
      <c r="B28836">
        <v>1000</v>
      </c>
      <c r="C28836">
        <v>14.97</v>
      </c>
      <c r="D28836">
        <v>14.97</v>
      </c>
      <c r="E28836">
        <v>14.97</v>
      </c>
      <c r="F28836">
        <v>14.97</v>
      </c>
      <c r="G28836">
        <v>14.97</v>
      </c>
      <c r="H28836" s="172">
        <v>18.190000000000001</v>
      </c>
      <c r="I28836">
        <v>25.34</v>
      </c>
      <c r="J28836">
        <v>32.200000000000003</v>
      </c>
      <c r="K28836">
        <v>18.95</v>
      </c>
      <c r="L28836" s="32">
        <v>17.75</v>
      </c>
      <c r="M28836" s="173">
        <v>27002</v>
      </c>
      <c r="N28836" t="s">
        <v>48</v>
      </c>
      <c r="O28836">
        <v>7</v>
      </c>
    </row>
    <row r="28837" spans="1:15" x14ac:dyDescent="0.25">
      <c r="A28837" s="2">
        <v>37087</v>
      </c>
      <c r="B28837">
        <v>1100</v>
      </c>
      <c r="C28837">
        <v>17.38</v>
      </c>
      <c r="D28837">
        <v>17.38</v>
      </c>
      <c r="E28837">
        <v>17.38</v>
      </c>
      <c r="F28837">
        <v>17.38</v>
      </c>
      <c r="G28837">
        <v>17.38</v>
      </c>
      <c r="H28837" s="172">
        <v>18.87</v>
      </c>
      <c r="I28837">
        <v>28.19</v>
      </c>
      <c r="J28837">
        <v>36.299999999999997</v>
      </c>
      <c r="K28837">
        <v>18.809999999999999</v>
      </c>
      <c r="L28837" s="32">
        <v>18.8</v>
      </c>
      <c r="M28837" s="173">
        <v>28690</v>
      </c>
      <c r="N28837" t="s">
        <v>48</v>
      </c>
      <c r="O28837">
        <v>7</v>
      </c>
    </row>
    <row r="28838" spans="1:15" x14ac:dyDescent="0.25">
      <c r="A28838" s="2">
        <v>37087</v>
      </c>
      <c r="B28838">
        <v>1200</v>
      </c>
      <c r="C28838">
        <v>19.989999999999998</v>
      </c>
      <c r="D28838">
        <v>20.010000000000002</v>
      </c>
      <c r="E28838">
        <v>19.96</v>
      </c>
      <c r="F28838">
        <v>20.010000000000002</v>
      </c>
      <c r="G28838">
        <v>20</v>
      </c>
      <c r="H28838" s="172">
        <v>20.82</v>
      </c>
      <c r="I28838">
        <v>35.56</v>
      </c>
      <c r="J28838">
        <v>40.14</v>
      </c>
      <c r="K28838">
        <v>28.29</v>
      </c>
      <c r="L28838" s="32">
        <v>24.07</v>
      </c>
      <c r="M28838" s="173">
        <v>30100</v>
      </c>
      <c r="N28838" t="s">
        <v>48</v>
      </c>
      <c r="O28838">
        <v>7</v>
      </c>
    </row>
    <row r="28839" spans="1:15" x14ac:dyDescent="0.25">
      <c r="A28839" s="2">
        <v>37087</v>
      </c>
      <c r="B28839">
        <v>1300</v>
      </c>
      <c r="C28839">
        <v>21.62</v>
      </c>
      <c r="D28839">
        <v>21.68</v>
      </c>
      <c r="E28839">
        <v>21.53</v>
      </c>
      <c r="F28839">
        <v>21.68</v>
      </c>
      <c r="G28839">
        <v>21.67</v>
      </c>
      <c r="H28839" s="172">
        <v>23.15</v>
      </c>
      <c r="I28839">
        <v>40.76</v>
      </c>
      <c r="J28839">
        <v>43.18</v>
      </c>
      <c r="K28839">
        <v>31.92</v>
      </c>
      <c r="L28839" s="32">
        <v>29.34</v>
      </c>
      <c r="M28839" s="173">
        <v>31066</v>
      </c>
      <c r="N28839" t="s">
        <v>48</v>
      </c>
      <c r="O28839">
        <v>7</v>
      </c>
    </row>
    <row r="28840" spans="1:15" x14ac:dyDescent="0.25">
      <c r="A28840" s="2">
        <v>37087</v>
      </c>
      <c r="B28840">
        <v>1400</v>
      </c>
      <c r="C28840">
        <v>24.18</v>
      </c>
      <c r="D28840">
        <v>24.24</v>
      </c>
      <c r="E28840">
        <v>24.09</v>
      </c>
      <c r="F28840">
        <v>24.24</v>
      </c>
      <c r="G28840">
        <v>24.22</v>
      </c>
      <c r="H28840" s="172">
        <v>24.86</v>
      </c>
      <c r="I28840">
        <v>44.91</v>
      </c>
      <c r="J28840">
        <v>46.15</v>
      </c>
      <c r="K28840">
        <v>35.840000000000003</v>
      </c>
      <c r="L28840" s="32">
        <v>26.58</v>
      </c>
      <c r="M28840" s="173">
        <v>31611</v>
      </c>
      <c r="N28840" t="s">
        <v>48</v>
      </c>
      <c r="O28840">
        <v>7</v>
      </c>
    </row>
    <row r="28841" spans="1:15" x14ac:dyDescent="0.25">
      <c r="A28841" s="2">
        <v>37087</v>
      </c>
      <c r="B28841">
        <v>1500</v>
      </c>
      <c r="C28841">
        <v>25.97</v>
      </c>
      <c r="D28841">
        <v>26.09</v>
      </c>
      <c r="E28841">
        <v>25.8</v>
      </c>
      <c r="F28841">
        <v>26.09</v>
      </c>
      <c r="G28841">
        <v>26.04</v>
      </c>
      <c r="H28841" s="172">
        <v>25.06</v>
      </c>
      <c r="I28841">
        <v>47.08</v>
      </c>
      <c r="J28841">
        <v>48.47</v>
      </c>
      <c r="K28841">
        <v>37.270000000000003</v>
      </c>
      <c r="L28841" s="32">
        <v>26.98</v>
      </c>
      <c r="M28841" s="173">
        <v>32081</v>
      </c>
      <c r="N28841" t="s">
        <v>48</v>
      </c>
      <c r="O28841">
        <v>7</v>
      </c>
    </row>
    <row r="28842" spans="1:15" x14ac:dyDescent="0.25">
      <c r="A28842" s="2">
        <v>37087</v>
      </c>
      <c r="B28842">
        <v>1600</v>
      </c>
      <c r="C28842">
        <v>27</v>
      </c>
      <c r="D28842">
        <v>27.1</v>
      </c>
      <c r="E28842">
        <v>26.84</v>
      </c>
      <c r="F28842">
        <v>27.1</v>
      </c>
      <c r="G28842">
        <v>27.06</v>
      </c>
      <c r="H28842" s="172">
        <v>26.58</v>
      </c>
      <c r="I28842">
        <v>51.7</v>
      </c>
      <c r="J28842">
        <v>53.35</v>
      </c>
      <c r="K28842">
        <v>40.67</v>
      </c>
      <c r="L28842" s="32">
        <v>28.8</v>
      </c>
      <c r="M28842" s="173">
        <v>32732</v>
      </c>
      <c r="N28842" t="s">
        <v>48</v>
      </c>
      <c r="O28842">
        <v>7</v>
      </c>
    </row>
    <row r="28843" spans="1:15" x14ac:dyDescent="0.25">
      <c r="A28843" s="2">
        <v>37087</v>
      </c>
      <c r="B28843">
        <v>1700</v>
      </c>
      <c r="C28843">
        <v>30.86</v>
      </c>
      <c r="D28843">
        <v>30.94</v>
      </c>
      <c r="E28843">
        <v>30.72</v>
      </c>
      <c r="F28843">
        <v>30.94</v>
      </c>
      <c r="G28843">
        <v>30.91</v>
      </c>
      <c r="H28843" s="172">
        <v>28.77</v>
      </c>
      <c r="I28843">
        <v>39.229999999999997</v>
      </c>
      <c r="J28843">
        <v>41.07</v>
      </c>
      <c r="K28843">
        <v>33.979999999999997</v>
      </c>
      <c r="L28843" s="32">
        <v>29.55</v>
      </c>
      <c r="M28843" s="173">
        <v>33395</v>
      </c>
      <c r="N28843" t="s">
        <v>48</v>
      </c>
      <c r="O28843">
        <v>7</v>
      </c>
    </row>
    <row r="28844" spans="1:15" x14ac:dyDescent="0.25">
      <c r="A28844" s="2">
        <v>37087</v>
      </c>
      <c r="B28844">
        <v>1800</v>
      </c>
      <c r="C28844">
        <v>31.43</v>
      </c>
      <c r="D28844">
        <v>31.52</v>
      </c>
      <c r="E28844">
        <v>31.3</v>
      </c>
      <c r="F28844">
        <v>31.51</v>
      </c>
      <c r="G28844">
        <v>31.48</v>
      </c>
      <c r="H28844" s="172">
        <v>27.53</v>
      </c>
      <c r="I28844">
        <v>43.37</v>
      </c>
      <c r="J28844">
        <v>45.65</v>
      </c>
      <c r="K28844">
        <v>36.06</v>
      </c>
      <c r="L28844" s="32">
        <v>28.85</v>
      </c>
      <c r="M28844" s="173">
        <v>33743</v>
      </c>
      <c r="N28844" t="s">
        <v>48</v>
      </c>
      <c r="O28844">
        <v>7</v>
      </c>
    </row>
    <row r="28845" spans="1:15" x14ac:dyDescent="0.25">
      <c r="A28845" s="2">
        <v>37087</v>
      </c>
      <c r="B28845">
        <v>1900</v>
      </c>
      <c r="C28845">
        <v>28.48</v>
      </c>
      <c r="D28845">
        <v>28.56</v>
      </c>
      <c r="E28845">
        <v>28.35</v>
      </c>
      <c r="F28845">
        <v>28.55</v>
      </c>
      <c r="G28845">
        <v>28.53</v>
      </c>
      <c r="H28845" s="172">
        <v>25.39</v>
      </c>
      <c r="I28845">
        <v>35.72</v>
      </c>
      <c r="J28845">
        <v>37.340000000000003</v>
      </c>
      <c r="K28845">
        <v>30.55</v>
      </c>
      <c r="L28845" s="32">
        <v>26.16</v>
      </c>
      <c r="M28845" s="173">
        <v>33393</v>
      </c>
      <c r="N28845" t="s">
        <v>48</v>
      </c>
      <c r="O28845">
        <v>7</v>
      </c>
    </row>
    <row r="28846" spans="1:15" x14ac:dyDescent="0.25">
      <c r="A28846" s="2">
        <v>37087</v>
      </c>
      <c r="B28846">
        <v>2000</v>
      </c>
      <c r="C28846">
        <v>21.12</v>
      </c>
      <c r="D28846">
        <v>21.2</v>
      </c>
      <c r="E28846">
        <v>21.01</v>
      </c>
      <c r="F28846">
        <v>21.19</v>
      </c>
      <c r="G28846">
        <v>21.17</v>
      </c>
      <c r="H28846" s="172">
        <v>24.75</v>
      </c>
      <c r="I28846">
        <v>32.630000000000003</v>
      </c>
      <c r="J28846">
        <v>32.979999999999997</v>
      </c>
      <c r="K28846">
        <v>30.08</v>
      </c>
      <c r="L28846" s="32">
        <v>24.84</v>
      </c>
      <c r="M28846" s="173">
        <v>32711</v>
      </c>
      <c r="N28846" t="s">
        <v>48</v>
      </c>
      <c r="O28846">
        <v>7</v>
      </c>
    </row>
    <row r="28847" spans="1:15" x14ac:dyDescent="0.25">
      <c r="A28847" s="2">
        <v>37087</v>
      </c>
      <c r="B28847">
        <v>2100</v>
      </c>
      <c r="C28847">
        <v>26.3</v>
      </c>
      <c r="D28847">
        <v>26.35</v>
      </c>
      <c r="E28847">
        <v>26.22</v>
      </c>
      <c r="F28847">
        <v>26.35</v>
      </c>
      <c r="G28847">
        <v>26.33</v>
      </c>
      <c r="H28847" s="172">
        <v>24.54</v>
      </c>
      <c r="I28847">
        <v>37.53</v>
      </c>
      <c r="J28847">
        <v>38.64</v>
      </c>
      <c r="K28847">
        <v>36.82</v>
      </c>
      <c r="L28847" s="32">
        <v>23.17</v>
      </c>
      <c r="M28847" s="173">
        <v>32789</v>
      </c>
      <c r="N28847" t="s">
        <v>48</v>
      </c>
      <c r="O28847">
        <v>7</v>
      </c>
    </row>
    <row r="28848" spans="1:15" x14ac:dyDescent="0.25">
      <c r="A28848" s="2">
        <v>37087</v>
      </c>
      <c r="B28848">
        <v>2200</v>
      </c>
      <c r="C28848">
        <v>31.88</v>
      </c>
      <c r="D28848">
        <v>31.9</v>
      </c>
      <c r="E28848">
        <v>31.83</v>
      </c>
      <c r="F28848">
        <v>31.91</v>
      </c>
      <c r="G28848">
        <v>31.89</v>
      </c>
      <c r="H28848" s="172">
        <v>28</v>
      </c>
      <c r="I28848">
        <v>44.47</v>
      </c>
      <c r="J28848">
        <v>45.93</v>
      </c>
      <c r="K28848">
        <v>42.43</v>
      </c>
      <c r="L28848" s="32">
        <v>26.97</v>
      </c>
      <c r="M28848" s="173">
        <v>33342</v>
      </c>
      <c r="N28848" t="s">
        <v>48</v>
      </c>
      <c r="O28848">
        <v>7</v>
      </c>
    </row>
    <row r="28849" spans="1:15" x14ac:dyDescent="0.25">
      <c r="A28849" s="2">
        <v>37087</v>
      </c>
      <c r="B28849">
        <v>2300</v>
      </c>
      <c r="C28849">
        <v>22.38</v>
      </c>
      <c r="D28849">
        <v>22.4</v>
      </c>
      <c r="E28849">
        <v>22.35</v>
      </c>
      <c r="F28849">
        <v>22.4</v>
      </c>
      <c r="G28849">
        <v>22.39</v>
      </c>
      <c r="H28849" s="172">
        <v>21.65</v>
      </c>
      <c r="I28849">
        <v>31.91</v>
      </c>
      <c r="J28849">
        <v>32.520000000000003</v>
      </c>
      <c r="K28849">
        <v>28.71</v>
      </c>
      <c r="L28849" s="32">
        <v>21.37</v>
      </c>
      <c r="M28849" s="173">
        <v>31504</v>
      </c>
      <c r="N28849" t="s">
        <v>48</v>
      </c>
      <c r="O28849">
        <v>7</v>
      </c>
    </row>
    <row r="28850" spans="1:15" x14ac:dyDescent="0.25">
      <c r="A28850" s="2">
        <v>37087</v>
      </c>
      <c r="B28850">
        <v>2400</v>
      </c>
      <c r="C28850">
        <v>18.96</v>
      </c>
      <c r="D28850">
        <v>18.96</v>
      </c>
      <c r="E28850">
        <v>18.96</v>
      </c>
      <c r="F28850">
        <v>18.96</v>
      </c>
      <c r="G28850">
        <v>18.96</v>
      </c>
      <c r="H28850" s="172">
        <v>20.28</v>
      </c>
      <c r="I28850">
        <v>19.649999999999999</v>
      </c>
      <c r="J28850">
        <v>19.62</v>
      </c>
      <c r="K28850">
        <v>26.68</v>
      </c>
      <c r="L28850" s="32">
        <v>17.73</v>
      </c>
      <c r="M28850" s="173">
        <v>28724</v>
      </c>
      <c r="N28850" t="s">
        <v>47</v>
      </c>
      <c r="O28850">
        <v>7</v>
      </c>
    </row>
    <row r="28851" spans="1:15" x14ac:dyDescent="0.25">
      <c r="A28851" s="2">
        <v>37088</v>
      </c>
      <c r="B28851">
        <v>100</v>
      </c>
      <c r="C28851">
        <v>15.28</v>
      </c>
      <c r="D28851">
        <v>15.28</v>
      </c>
      <c r="E28851">
        <v>15.28</v>
      </c>
      <c r="F28851">
        <v>15.28</v>
      </c>
      <c r="G28851">
        <v>15.28</v>
      </c>
      <c r="H28851" s="172">
        <v>17.52</v>
      </c>
      <c r="I28851">
        <v>17.52</v>
      </c>
      <c r="J28851">
        <v>17.52</v>
      </c>
      <c r="K28851">
        <v>17.52</v>
      </c>
      <c r="L28851" s="32">
        <v>17.52</v>
      </c>
      <c r="M28851" s="173">
        <v>26394</v>
      </c>
      <c r="N28851" t="s">
        <v>47</v>
      </c>
      <c r="O28851">
        <v>1</v>
      </c>
    </row>
    <row r="28852" spans="1:15" x14ac:dyDescent="0.25">
      <c r="A28852" s="2">
        <v>37088</v>
      </c>
      <c r="B28852">
        <v>200</v>
      </c>
      <c r="C28852">
        <v>16.059999999999999</v>
      </c>
      <c r="D28852">
        <v>16.059999999999999</v>
      </c>
      <c r="E28852">
        <v>16.059999999999999</v>
      </c>
      <c r="F28852">
        <v>16.059999999999999</v>
      </c>
      <c r="G28852">
        <v>16.059999999999999</v>
      </c>
      <c r="H28852" s="172">
        <v>15</v>
      </c>
      <c r="I28852">
        <v>15</v>
      </c>
      <c r="J28852">
        <v>15</v>
      </c>
      <c r="K28852">
        <v>15</v>
      </c>
      <c r="L28852" s="32">
        <v>15</v>
      </c>
      <c r="M28852" s="173">
        <v>24940</v>
      </c>
      <c r="N28852" t="s">
        <v>47</v>
      </c>
      <c r="O28852">
        <v>1</v>
      </c>
    </row>
    <row r="28853" spans="1:15" x14ac:dyDescent="0.25">
      <c r="A28853" s="2">
        <v>37088</v>
      </c>
      <c r="B28853">
        <v>300</v>
      </c>
      <c r="C28853">
        <v>15.02</v>
      </c>
      <c r="D28853">
        <v>15.02</v>
      </c>
      <c r="E28853">
        <v>15.02</v>
      </c>
      <c r="F28853">
        <v>15.02</v>
      </c>
      <c r="G28853">
        <v>15.02</v>
      </c>
      <c r="H28853" s="172">
        <v>14.16</v>
      </c>
      <c r="I28853">
        <v>13.55</v>
      </c>
      <c r="J28853">
        <v>13.65</v>
      </c>
      <c r="K28853">
        <v>18.27</v>
      </c>
      <c r="L28853" s="32">
        <v>12.6</v>
      </c>
      <c r="M28853" s="173">
        <v>24095</v>
      </c>
      <c r="N28853" t="s">
        <v>47</v>
      </c>
      <c r="O28853">
        <v>1</v>
      </c>
    </row>
    <row r="28854" spans="1:15" x14ac:dyDescent="0.25">
      <c r="A28854" s="2">
        <v>37088</v>
      </c>
      <c r="B28854">
        <v>400</v>
      </c>
      <c r="C28854">
        <v>13.57</v>
      </c>
      <c r="D28854">
        <v>13.57</v>
      </c>
      <c r="E28854">
        <v>13.57</v>
      </c>
      <c r="F28854">
        <v>13.57</v>
      </c>
      <c r="G28854">
        <v>13.57</v>
      </c>
      <c r="H28854" s="172">
        <v>13.78</v>
      </c>
      <c r="I28854">
        <v>13.45</v>
      </c>
      <c r="J28854">
        <v>13.51</v>
      </c>
      <c r="K28854">
        <v>15.98</v>
      </c>
      <c r="L28854" s="32">
        <v>12.94</v>
      </c>
      <c r="M28854" s="173">
        <v>23600</v>
      </c>
      <c r="N28854" t="s">
        <v>47</v>
      </c>
      <c r="O28854">
        <v>1</v>
      </c>
    </row>
    <row r="28855" spans="1:15" x14ac:dyDescent="0.25">
      <c r="A28855" s="2">
        <v>37088</v>
      </c>
      <c r="B28855">
        <v>500</v>
      </c>
      <c r="C28855">
        <v>14.46</v>
      </c>
      <c r="D28855">
        <v>14.46</v>
      </c>
      <c r="E28855">
        <v>14.46</v>
      </c>
      <c r="F28855">
        <v>14.46</v>
      </c>
      <c r="G28855">
        <v>14.46</v>
      </c>
      <c r="H28855" s="172">
        <v>13.8</v>
      </c>
      <c r="I28855">
        <v>13.68</v>
      </c>
      <c r="J28855">
        <v>13.7</v>
      </c>
      <c r="K28855">
        <v>14.6</v>
      </c>
      <c r="L28855" s="32">
        <v>13.49</v>
      </c>
      <c r="M28855" s="173">
        <v>23804</v>
      </c>
      <c r="N28855" t="s">
        <v>47</v>
      </c>
      <c r="O28855">
        <v>1</v>
      </c>
    </row>
    <row r="28856" spans="1:15" x14ac:dyDescent="0.25">
      <c r="A28856" s="2">
        <v>37088</v>
      </c>
      <c r="B28856">
        <v>600</v>
      </c>
      <c r="C28856">
        <v>17.190000000000001</v>
      </c>
      <c r="D28856">
        <v>17.190000000000001</v>
      </c>
      <c r="E28856">
        <v>17.190000000000001</v>
      </c>
      <c r="F28856">
        <v>17.190000000000001</v>
      </c>
      <c r="G28856">
        <v>17.190000000000001</v>
      </c>
      <c r="H28856" s="172">
        <v>15.38</v>
      </c>
      <c r="I28856">
        <v>15.38</v>
      </c>
      <c r="J28856">
        <v>15.38</v>
      </c>
      <c r="K28856">
        <v>15.38</v>
      </c>
      <c r="L28856" s="32">
        <v>15.38</v>
      </c>
      <c r="M28856" s="173">
        <v>24996</v>
      </c>
      <c r="N28856" t="s">
        <v>47</v>
      </c>
      <c r="O28856">
        <v>1</v>
      </c>
    </row>
    <row r="28857" spans="1:15" x14ac:dyDescent="0.25">
      <c r="A28857" s="2">
        <v>37088</v>
      </c>
      <c r="B28857">
        <v>700</v>
      </c>
      <c r="C28857">
        <v>16.34</v>
      </c>
      <c r="D28857">
        <v>16.34</v>
      </c>
      <c r="E28857">
        <v>16.34</v>
      </c>
      <c r="F28857">
        <v>16.34</v>
      </c>
      <c r="G28857">
        <v>16.34</v>
      </c>
      <c r="H28857" s="172">
        <v>18.440000000000001</v>
      </c>
      <c r="I28857">
        <v>18.440000000000001</v>
      </c>
      <c r="J28857">
        <v>18.440000000000001</v>
      </c>
      <c r="K28857">
        <v>18.440000000000001</v>
      </c>
      <c r="L28857" s="32">
        <v>18.440000000000001</v>
      </c>
      <c r="M28857" s="173">
        <v>27109</v>
      </c>
      <c r="N28857" t="s">
        <v>47</v>
      </c>
      <c r="O28857">
        <v>1</v>
      </c>
    </row>
    <row r="28858" spans="1:15" x14ac:dyDescent="0.25">
      <c r="A28858" s="2">
        <v>37088</v>
      </c>
      <c r="B28858">
        <v>800</v>
      </c>
      <c r="C28858">
        <v>18.350000000000001</v>
      </c>
      <c r="D28858">
        <v>18.350000000000001</v>
      </c>
      <c r="E28858">
        <v>18.350000000000001</v>
      </c>
      <c r="F28858">
        <v>18.350000000000001</v>
      </c>
      <c r="G28858">
        <v>18.350000000000001</v>
      </c>
      <c r="H28858" s="172">
        <v>19.739999999999998</v>
      </c>
      <c r="I28858">
        <v>19.739999999999998</v>
      </c>
      <c r="J28858">
        <v>19.739999999999998</v>
      </c>
      <c r="K28858">
        <v>19.739999999999998</v>
      </c>
      <c r="L28858" s="32">
        <v>19.739999999999998</v>
      </c>
      <c r="M28858" s="173">
        <v>30638</v>
      </c>
      <c r="N28858" t="s">
        <v>48</v>
      </c>
      <c r="O28858">
        <v>1</v>
      </c>
    </row>
    <row r="28859" spans="1:15" x14ac:dyDescent="0.25">
      <c r="A28859" s="2">
        <v>37088</v>
      </c>
      <c r="B28859">
        <v>900</v>
      </c>
      <c r="C28859">
        <v>20.74</v>
      </c>
      <c r="D28859">
        <v>20.74</v>
      </c>
      <c r="E28859">
        <v>20.74</v>
      </c>
      <c r="F28859">
        <v>20.74</v>
      </c>
      <c r="G28859">
        <v>20.74</v>
      </c>
      <c r="H28859" s="172">
        <v>24.45</v>
      </c>
      <c r="I28859">
        <v>26.91</v>
      </c>
      <c r="J28859">
        <v>27.59</v>
      </c>
      <c r="K28859">
        <v>28.22</v>
      </c>
      <c r="L28859" s="32">
        <v>23.02</v>
      </c>
      <c r="M28859" s="173">
        <v>33634</v>
      </c>
      <c r="N28859" t="s">
        <v>48</v>
      </c>
      <c r="O28859">
        <v>1</v>
      </c>
    </row>
    <row r="28860" spans="1:15" x14ac:dyDescent="0.25">
      <c r="A28860" s="2">
        <v>37088</v>
      </c>
      <c r="B28860">
        <v>1000</v>
      </c>
      <c r="C28860">
        <v>28.63</v>
      </c>
      <c r="D28860">
        <v>28.62</v>
      </c>
      <c r="E28860">
        <v>28.61</v>
      </c>
      <c r="F28860">
        <v>28.64</v>
      </c>
      <c r="G28860">
        <v>28.63</v>
      </c>
      <c r="H28860" s="172">
        <v>30.77</v>
      </c>
      <c r="I28860">
        <v>48.72</v>
      </c>
      <c r="J28860">
        <v>65.25</v>
      </c>
      <c r="K28860">
        <v>31.01</v>
      </c>
      <c r="L28860" s="32">
        <v>30.81</v>
      </c>
      <c r="M28860" s="173">
        <v>35965</v>
      </c>
      <c r="N28860" t="s">
        <v>48</v>
      </c>
      <c r="O28860">
        <v>1</v>
      </c>
    </row>
    <row r="28861" spans="1:15" x14ac:dyDescent="0.25">
      <c r="A28861" s="2">
        <v>37088</v>
      </c>
      <c r="B28861">
        <v>1100</v>
      </c>
      <c r="C28861">
        <v>32.96</v>
      </c>
      <c r="D28861">
        <v>32.950000000000003</v>
      </c>
      <c r="E28861">
        <v>32.93</v>
      </c>
      <c r="F28861">
        <v>32.979999999999997</v>
      </c>
      <c r="G28861">
        <v>32.97</v>
      </c>
      <c r="H28861" s="172">
        <v>34.729999999999997</v>
      </c>
      <c r="I28861">
        <v>55.39</v>
      </c>
      <c r="J28861">
        <v>74.930000000000007</v>
      </c>
      <c r="K28861">
        <v>34.92</v>
      </c>
      <c r="L28861" s="32">
        <v>34.76</v>
      </c>
      <c r="M28861" s="173">
        <v>38073</v>
      </c>
      <c r="N28861" t="s">
        <v>48</v>
      </c>
      <c r="O28861">
        <v>1</v>
      </c>
    </row>
    <row r="28862" spans="1:15" x14ac:dyDescent="0.25">
      <c r="A28862" s="2">
        <v>37088</v>
      </c>
      <c r="B28862">
        <v>1200</v>
      </c>
      <c r="C28862">
        <v>39.369999999999997</v>
      </c>
      <c r="D28862">
        <v>40.99</v>
      </c>
      <c r="E28862">
        <v>41.29</v>
      </c>
      <c r="F28862">
        <v>39.369999999999997</v>
      </c>
      <c r="G28862">
        <v>39.369999999999997</v>
      </c>
      <c r="H28862" s="172">
        <v>39.35</v>
      </c>
      <c r="I28862">
        <v>55</v>
      </c>
      <c r="J28862">
        <v>58.66</v>
      </c>
      <c r="K28862">
        <v>46.8</v>
      </c>
      <c r="L28862" s="32">
        <v>40.53</v>
      </c>
      <c r="M28862" s="173">
        <v>39563</v>
      </c>
      <c r="N28862" t="s">
        <v>48</v>
      </c>
      <c r="O28862">
        <v>1</v>
      </c>
    </row>
    <row r="28863" spans="1:15" x14ac:dyDescent="0.25">
      <c r="A28863" s="2">
        <v>37088</v>
      </c>
      <c r="B28863">
        <v>1300</v>
      </c>
      <c r="C28863">
        <v>44.39</v>
      </c>
      <c r="D28863">
        <v>45.98</v>
      </c>
      <c r="E28863">
        <v>46.26</v>
      </c>
      <c r="F28863">
        <v>44.39</v>
      </c>
      <c r="G28863">
        <v>44.39</v>
      </c>
      <c r="H28863" s="172">
        <v>43</v>
      </c>
      <c r="I28863">
        <v>47.04</v>
      </c>
      <c r="J28863">
        <v>49</v>
      </c>
      <c r="K28863">
        <v>43</v>
      </c>
      <c r="L28863" s="32">
        <v>42.95</v>
      </c>
      <c r="M28863" s="173">
        <v>40660</v>
      </c>
      <c r="N28863" t="s">
        <v>48</v>
      </c>
      <c r="O28863">
        <v>1</v>
      </c>
    </row>
    <row r="28864" spans="1:15" x14ac:dyDescent="0.25">
      <c r="A28864" s="2">
        <v>37088</v>
      </c>
      <c r="B28864">
        <v>1400</v>
      </c>
      <c r="C28864">
        <v>47.49</v>
      </c>
      <c r="D28864">
        <v>49.41</v>
      </c>
      <c r="E28864">
        <v>49.76</v>
      </c>
      <c r="F28864">
        <v>47.49</v>
      </c>
      <c r="G28864">
        <v>47.49</v>
      </c>
      <c r="H28864" s="172">
        <v>46.65</v>
      </c>
      <c r="I28864">
        <v>61.32</v>
      </c>
      <c r="J28864">
        <v>63.56</v>
      </c>
      <c r="K28864">
        <v>53.76</v>
      </c>
      <c r="L28864" s="32">
        <v>47.73</v>
      </c>
      <c r="M28864" s="173">
        <v>41719</v>
      </c>
      <c r="N28864" t="s">
        <v>48</v>
      </c>
      <c r="O28864">
        <v>1</v>
      </c>
    </row>
    <row r="28865" spans="1:15" x14ac:dyDescent="0.25">
      <c r="A28865" s="2">
        <v>37088</v>
      </c>
      <c r="B28865">
        <v>1500</v>
      </c>
      <c r="C28865">
        <v>54.52</v>
      </c>
      <c r="D28865">
        <v>56.63</v>
      </c>
      <c r="E28865">
        <v>57.01</v>
      </c>
      <c r="F28865">
        <v>54.52</v>
      </c>
      <c r="G28865">
        <v>54.52</v>
      </c>
      <c r="H28865" s="172">
        <v>47.94</v>
      </c>
      <c r="I28865">
        <v>70</v>
      </c>
      <c r="J28865">
        <v>72.53</v>
      </c>
      <c r="K28865">
        <v>59.97</v>
      </c>
      <c r="L28865" s="32">
        <v>49.8</v>
      </c>
      <c r="M28865" s="173">
        <v>42369</v>
      </c>
      <c r="N28865" t="s">
        <v>48</v>
      </c>
      <c r="O28865">
        <v>1</v>
      </c>
    </row>
    <row r="28866" spans="1:15" x14ac:dyDescent="0.25">
      <c r="A28866" s="2">
        <v>37088</v>
      </c>
      <c r="B28866">
        <v>1600</v>
      </c>
      <c r="C28866">
        <v>70.2</v>
      </c>
      <c r="D28866">
        <v>71.709999999999994</v>
      </c>
      <c r="E28866">
        <v>71.98</v>
      </c>
      <c r="F28866">
        <v>70.2</v>
      </c>
      <c r="G28866">
        <v>70.2</v>
      </c>
      <c r="H28866" s="172">
        <v>49.46</v>
      </c>
      <c r="I28866">
        <v>67.14</v>
      </c>
      <c r="J28866">
        <v>69.430000000000007</v>
      </c>
      <c r="K28866">
        <v>58.67</v>
      </c>
      <c r="L28866" s="32">
        <v>50.87</v>
      </c>
      <c r="M28866" s="173">
        <v>42689</v>
      </c>
      <c r="N28866" t="s">
        <v>48</v>
      </c>
      <c r="O28866">
        <v>1</v>
      </c>
    </row>
    <row r="28867" spans="1:15" x14ac:dyDescent="0.25">
      <c r="A28867" s="2">
        <v>37088</v>
      </c>
      <c r="B28867">
        <v>1700</v>
      </c>
      <c r="C28867">
        <v>59.91</v>
      </c>
      <c r="D28867">
        <v>61.94</v>
      </c>
      <c r="E28867">
        <v>62.16</v>
      </c>
      <c r="F28867">
        <v>59.91</v>
      </c>
      <c r="G28867">
        <v>59.91</v>
      </c>
      <c r="H28867" s="172">
        <v>50.32</v>
      </c>
      <c r="I28867">
        <v>62.95</v>
      </c>
      <c r="J28867">
        <v>65</v>
      </c>
      <c r="K28867">
        <v>56.25</v>
      </c>
      <c r="L28867" s="32">
        <v>51.22</v>
      </c>
      <c r="M28867" s="173">
        <v>42773</v>
      </c>
      <c r="N28867" t="s">
        <v>48</v>
      </c>
      <c r="O28867">
        <v>1</v>
      </c>
    </row>
    <row r="28868" spans="1:15" x14ac:dyDescent="0.25">
      <c r="A28868" s="2">
        <v>37088</v>
      </c>
      <c r="B28868">
        <v>1800</v>
      </c>
      <c r="C28868">
        <v>44.38</v>
      </c>
      <c r="D28868">
        <v>47.43</v>
      </c>
      <c r="E28868">
        <v>47.29</v>
      </c>
      <c r="F28868">
        <v>44.43</v>
      </c>
      <c r="G28868">
        <v>44.39</v>
      </c>
      <c r="H28868" s="172">
        <v>50.01</v>
      </c>
      <c r="I28868">
        <v>55.62</v>
      </c>
      <c r="J28868">
        <v>59.39</v>
      </c>
      <c r="K28868">
        <v>50.47</v>
      </c>
      <c r="L28868" s="32">
        <v>50.04</v>
      </c>
      <c r="M28868" s="173">
        <v>42423</v>
      </c>
      <c r="N28868" t="s">
        <v>48</v>
      </c>
      <c r="O28868">
        <v>1</v>
      </c>
    </row>
    <row r="28869" spans="1:15" x14ac:dyDescent="0.25">
      <c r="A28869" s="2">
        <v>37088</v>
      </c>
      <c r="B28869">
        <v>1900</v>
      </c>
      <c r="C28869">
        <v>43.75</v>
      </c>
      <c r="D28869">
        <v>47.42</v>
      </c>
      <c r="E28869">
        <v>47.94</v>
      </c>
      <c r="F28869">
        <v>43.9</v>
      </c>
      <c r="G28869">
        <v>43.77</v>
      </c>
      <c r="H28869" s="172">
        <v>42</v>
      </c>
      <c r="I28869">
        <v>47.72</v>
      </c>
      <c r="J28869">
        <v>52.43</v>
      </c>
      <c r="K28869">
        <v>41.87</v>
      </c>
      <c r="L28869" s="32">
        <v>41.93</v>
      </c>
      <c r="M28869" s="173">
        <v>41486</v>
      </c>
      <c r="N28869" t="s">
        <v>48</v>
      </c>
      <c r="O28869">
        <v>1</v>
      </c>
    </row>
    <row r="28870" spans="1:15" x14ac:dyDescent="0.25">
      <c r="A28870" s="2">
        <v>37088</v>
      </c>
      <c r="B28870">
        <v>2000</v>
      </c>
      <c r="C28870">
        <v>38.630000000000003</v>
      </c>
      <c r="D28870">
        <v>43.63</v>
      </c>
      <c r="E28870">
        <v>45.39</v>
      </c>
      <c r="F28870">
        <v>38.880000000000003</v>
      </c>
      <c r="G28870">
        <v>38.67</v>
      </c>
      <c r="H28870" s="172">
        <v>35.07</v>
      </c>
      <c r="I28870">
        <v>42.19</v>
      </c>
      <c r="J28870">
        <v>47.04</v>
      </c>
      <c r="K28870">
        <v>34.92</v>
      </c>
      <c r="L28870" s="32">
        <v>34.99</v>
      </c>
      <c r="M28870" s="173">
        <v>40210</v>
      </c>
      <c r="N28870" t="s">
        <v>48</v>
      </c>
      <c r="O28870">
        <v>1</v>
      </c>
    </row>
    <row r="28871" spans="1:15" x14ac:dyDescent="0.25">
      <c r="A28871" s="2">
        <v>37088</v>
      </c>
      <c r="B28871">
        <v>2100</v>
      </c>
      <c r="C28871">
        <v>53.31</v>
      </c>
      <c r="D28871">
        <v>55.94</v>
      </c>
      <c r="E28871">
        <v>55.8</v>
      </c>
      <c r="F28871">
        <v>53.48</v>
      </c>
      <c r="G28871">
        <v>53.34</v>
      </c>
      <c r="H28871" s="172">
        <v>37.19</v>
      </c>
      <c r="I28871">
        <v>40.26</v>
      </c>
      <c r="J28871">
        <v>40.340000000000003</v>
      </c>
      <c r="K28871">
        <v>37.200000000000003</v>
      </c>
      <c r="L28871" s="32">
        <v>37.14</v>
      </c>
      <c r="M28871" s="173">
        <v>39790</v>
      </c>
      <c r="N28871" t="s">
        <v>48</v>
      </c>
      <c r="O28871">
        <v>1</v>
      </c>
    </row>
    <row r="28872" spans="1:15" x14ac:dyDescent="0.25">
      <c r="A28872" s="2">
        <v>37088</v>
      </c>
      <c r="B28872">
        <v>2200</v>
      </c>
      <c r="C28872">
        <v>59.77</v>
      </c>
      <c r="D28872">
        <v>61.68</v>
      </c>
      <c r="E28872">
        <v>62.02</v>
      </c>
      <c r="F28872">
        <v>59.77</v>
      </c>
      <c r="G28872">
        <v>59.77</v>
      </c>
      <c r="H28872" s="172">
        <v>40.98</v>
      </c>
      <c r="I28872">
        <v>43.84</v>
      </c>
      <c r="J28872">
        <v>44.24</v>
      </c>
      <c r="K28872">
        <v>40.99</v>
      </c>
      <c r="L28872" s="32">
        <v>40.94</v>
      </c>
      <c r="M28872" s="173">
        <v>39480</v>
      </c>
      <c r="N28872" t="s">
        <v>48</v>
      </c>
      <c r="O28872">
        <v>1</v>
      </c>
    </row>
    <row r="28873" spans="1:15" x14ac:dyDescent="0.25">
      <c r="A28873" s="2">
        <v>37088</v>
      </c>
      <c r="B28873">
        <v>2300</v>
      </c>
      <c r="C28873">
        <v>34.18</v>
      </c>
      <c r="D28873">
        <v>36.31</v>
      </c>
      <c r="E28873">
        <v>36.69</v>
      </c>
      <c r="F28873">
        <v>34.18</v>
      </c>
      <c r="G28873">
        <v>34.18</v>
      </c>
      <c r="H28873" s="172">
        <v>27.33</v>
      </c>
      <c r="I28873">
        <v>31.38</v>
      </c>
      <c r="J28873">
        <v>32.770000000000003</v>
      </c>
      <c r="K28873">
        <v>27.28</v>
      </c>
      <c r="L28873" s="32">
        <v>27.3</v>
      </c>
      <c r="M28873" s="173">
        <v>36432</v>
      </c>
      <c r="N28873" t="s">
        <v>48</v>
      </c>
      <c r="O28873">
        <v>1</v>
      </c>
    </row>
    <row r="28874" spans="1:15" x14ac:dyDescent="0.25">
      <c r="A28874" s="2">
        <v>37088</v>
      </c>
      <c r="B28874">
        <v>2400</v>
      </c>
      <c r="C28874">
        <v>29.16</v>
      </c>
      <c r="D28874">
        <v>31.33</v>
      </c>
      <c r="E28874">
        <v>31.72</v>
      </c>
      <c r="F28874">
        <v>29.16</v>
      </c>
      <c r="G28874">
        <v>29.16</v>
      </c>
      <c r="H28874" s="172">
        <v>24.54</v>
      </c>
      <c r="I28874">
        <v>28.54</v>
      </c>
      <c r="J28874">
        <v>28.97</v>
      </c>
      <c r="K28874">
        <v>25</v>
      </c>
      <c r="L28874" s="32">
        <v>25.21</v>
      </c>
      <c r="M28874" s="173">
        <v>32989</v>
      </c>
      <c r="N28874" t="s">
        <v>47</v>
      </c>
      <c r="O28874">
        <v>1</v>
      </c>
    </row>
    <row r="28875" spans="1:15" x14ac:dyDescent="0.25">
      <c r="A28875" s="2">
        <v>37089</v>
      </c>
      <c r="B28875">
        <v>100</v>
      </c>
      <c r="C28875">
        <v>22.78</v>
      </c>
      <c r="D28875">
        <v>24.57</v>
      </c>
      <c r="E28875">
        <v>24.89</v>
      </c>
      <c r="F28875">
        <v>22.78</v>
      </c>
      <c r="G28875">
        <v>22.78</v>
      </c>
      <c r="H28875" s="172">
        <v>20.86</v>
      </c>
      <c r="I28875">
        <v>20.170000000000002</v>
      </c>
      <c r="J28875">
        <v>20.28</v>
      </c>
      <c r="K28875">
        <v>25.98</v>
      </c>
      <c r="L28875" s="32">
        <v>18.920000000000002</v>
      </c>
      <c r="M28875" s="173">
        <v>30270</v>
      </c>
      <c r="N28875" t="s">
        <v>47</v>
      </c>
      <c r="O28875">
        <v>2</v>
      </c>
    </row>
    <row r="28876" spans="1:15" x14ac:dyDescent="0.25">
      <c r="A28876" s="2">
        <v>37089</v>
      </c>
      <c r="B28876">
        <v>200</v>
      </c>
      <c r="C28876">
        <v>19.39</v>
      </c>
      <c r="D28876">
        <v>19.28</v>
      </c>
      <c r="E28876">
        <v>19.29</v>
      </c>
      <c r="F28876">
        <v>20.23</v>
      </c>
      <c r="G28876">
        <v>19.079999999999998</v>
      </c>
      <c r="H28876" s="172">
        <v>18.59</v>
      </c>
      <c r="I28876">
        <v>18.04</v>
      </c>
      <c r="J28876">
        <v>18.13</v>
      </c>
      <c r="K28876">
        <v>22.63</v>
      </c>
      <c r="L28876" s="32">
        <v>17.05</v>
      </c>
      <c r="M28876" s="173">
        <v>28489</v>
      </c>
      <c r="N28876" t="s">
        <v>47</v>
      </c>
      <c r="O28876">
        <v>2</v>
      </c>
    </row>
    <row r="28877" spans="1:15" x14ac:dyDescent="0.25">
      <c r="A28877" s="2">
        <v>37089</v>
      </c>
      <c r="B28877">
        <v>300</v>
      </c>
      <c r="C28877">
        <v>19.12</v>
      </c>
      <c r="D28877">
        <v>18.350000000000001</v>
      </c>
      <c r="E28877">
        <v>18.45</v>
      </c>
      <c r="F28877">
        <v>24.77</v>
      </c>
      <c r="G28877">
        <v>17.02</v>
      </c>
      <c r="H28877" s="172">
        <v>15.85</v>
      </c>
      <c r="I28877">
        <v>15.34</v>
      </c>
      <c r="J28877">
        <v>15.42</v>
      </c>
      <c r="K28877">
        <v>19.62</v>
      </c>
      <c r="L28877" s="32">
        <v>14.42</v>
      </c>
      <c r="M28877" s="173">
        <v>27302</v>
      </c>
      <c r="N28877" t="s">
        <v>47</v>
      </c>
      <c r="O28877">
        <v>2</v>
      </c>
    </row>
    <row r="28878" spans="1:15" x14ac:dyDescent="0.25">
      <c r="A28878" s="2">
        <v>37089</v>
      </c>
      <c r="B28878">
        <v>400</v>
      </c>
      <c r="C28878">
        <v>18.8</v>
      </c>
      <c r="D28878">
        <v>18</v>
      </c>
      <c r="E28878">
        <v>18.100000000000001</v>
      </c>
      <c r="F28878">
        <v>24.72</v>
      </c>
      <c r="G28878">
        <v>16.61</v>
      </c>
      <c r="H28878" s="172">
        <v>15.07</v>
      </c>
      <c r="I28878">
        <v>14.6</v>
      </c>
      <c r="J28878">
        <v>14.68</v>
      </c>
      <c r="K28878">
        <v>18.45</v>
      </c>
      <c r="L28878" s="32">
        <v>13.78</v>
      </c>
      <c r="M28878" s="173">
        <v>26594</v>
      </c>
      <c r="N28878" t="s">
        <v>47</v>
      </c>
      <c r="O28878">
        <v>2</v>
      </c>
    </row>
    <row r="28879" spans="1:15" x14ac:dyDescent="0.25">
      <c r="A28879" s="2">
        <v>37089</v>
      </c>
      <c r="B28879">
        <v>500</v>
      </c>
      <c r="C28879">
        <v>18.579999999999998</v>
      </c>
      <c r="D28879">
        <v>17.72</v>
      </c>
      <c r="E28879">
        <v>17.829999999999998</v>
      </c>
      <c r="F28879">
        <v>24.84</v>
      </c>
      <c r="G28879">
        <v>16.260000000000002</v>
      </c>
      <c r="H28879" s="172">
        <v>15.23</v>
      </c>
      <c r="I28879">
        <v>15.23</v>
      </c>
      <c r="J28879">
        <v>15.23</v>
      </c>
      <c r="K28879">
        <v>15.23</v>
      </c>
      <c r="L28879" s="32">
        <v>15.23</v>
      </c>
      <c r="M28879" s="173">
        <v>26656</v>
      </c>
      <c r="N28879" t="s">
        <v>47</v>
      </c>
      <c r="O28879">
        <v>2</v>
      </c>
    </row>
    <row r="28880" spans="1:15" x14ac:dyDescent="0.25">
      <c r="A28880" s="2">
        <v>37089</v>
      </c>
      <c r="B28880">
        <v>600</v>
      </c>
      <c r="C28880">
        <v>24.4</v>
      </c>
      <c r="D28880">
        <v>24.01</v>
      </c>
      <c r="E28880">
        <v>24.06</v>
      </c>
      <c r="F28880">
        <v>27.19</v>
      </c>
      <c r="G28880">
        <v>23.36</v>
      </c>
      <c r="H28880" s="172">
        <v>17.739999999999998</v>
      </c>
      <c r="I28880">
        <v>17.739999999999998</v>
      </c>
      <c r="J28880">
        <v>17.739999999999998</v>
      </c>
      <c r="K28880">
        <v>17.739999999999998</v>
      </c>
      <c r="L28880" s="32">
        <v>17.739999999999998</v>
      </c>
      <c r="M28880" s="173">
        <v>28002</v>
      </c>
      <c r="N28880" t="s">
        <v>47</v>
      </c>
      <c r="O28880">
        <v>2</v>
      </c>
    </row>
    <row r="28881" spans="1:15" x14ac:dyDescent="0.25">
      <c r="A28881" s="2">
        <v>37089</v>
      </c>
      <c r="B28881">
        <v>700</v>
      </c>
      <c r="C28881">
        <v>41.26</v>
      </c>
      <c r="D28881">
        <v>41.25</v>
      </c>
      <c r="E28881">
        <v>41.25</v>
      </c>
      <c r="F28881">
        <v>41.3</v>
      </c>
      <c r="G28881">
        <v>41.24</v>
      </c>
      <c r="H28881" s="172">
        <v>22.92</v>
      </c>
      <c r="I28881">
        <v>22.68</v>
      </c>
      <c r="J28881">
        <v>22.72</v>
      </c>
      <c r="K28881">
        <v>24.71</v>
      </c>
      <c r="L28881" s="32">
        <v>22.24</v>
      </c>
      <c r="M28881" s="173">
        <v>30259</v>
      </c>
      <c r="N28881" t="s">
        <v>47</v>
      </c>
      <c r="O28881">
        <v>2</v>
      </c>
    </row>
    <row r="28882" spans="1:15" x14ac:dyDescent="0.25">
      <c r="A28882" s="2">
        <v>37089</v>
      </c>
      <c r="B28882">
        <v>800</v>
      </c>
      <c r="C28882">
        <v>60</v>
      </c>
      <c r="D28882">
        <v>60</v>
      </c>
      <c r="E28882">
        <v>60</v>
      </c>
      <c r="F28882">
        <v>60</v>
      </c>
      <c r="G28882">
        <v>60</v>
      </c>
      <c r="H28882" s="172">
        <v>21.94</v>
      </c>
      <c r="I28882">
        <v>23.64</v>
      </c>
      <c r="J28882">
        <v>24.43</v>
      </c>
      <c r="K28882">
        <v>22.88</v>
      </c>
      <c r="L28882" s="32">
        <v>24.34</v>
      </c>
      <c r="M28882" s="173">
        <v>33475</v>
      </c>
      <c r="N28882" t="s">
        <v>48</v>
      </c>
      <c r="O28882">
        <v>2</v>
      </c>
    </row>
    <row r="28883" spans="1:15" x14ac:dyDescent="0.25">
      <c r="A28883" s="2">
        <v>37089</v>
      </c>
      <c r="B28883">
        <v>900</v>
      </c>
      <c r="C28883">
        <v>57.92</v>
      </c>
      <c r="D28883">
        <v>57.92</v>
      </c>
      <c r="E28883">
        <v>57.92</v>
      </c>
      <c r="F28883">
        <v>57.92</v>
      </c>
      <c r="G28883">
        <v>57.92</v>
      </c>
      <c r="H28883" s="172">
        <v>26.14</v>
      </c>
      <c r="I28883">
        <v>32.700000000000003</v>
      </c>
      <c r="J28883">
        <v>35.01</v>
      </c>
      <c r="K28883">
        <v>29.8</v>
      </c>
      <c r="L28883" s="32">
        <v>26.23</v>
      </c>
      <c r="M28883" s="173">
        <v>36170</v>
      </c>
      <c r="N28883" t="s">
        <v>48</v>
      </c>
      <c r="O28883">
        <v>2</v>
      </c>
    </row>
    <row r="28884" spans="1:15" x14ac:dyDescent="0.25">
      <c r="A28884" s="2">
        <v>37089</v>
      </c>
      <c r="B28884">
        <v>1000</v>
      </c>
      <c r="C28884">
        <v>52.39</v>
      </c>
      <c r="D28884">
        <v>53.51</v>
      </c>
      <c r="E28884">
        <v>53.71</v>
      </c>
      <c r="F28884">
        <v>52.39</v>
      </c>
      <c r="G28884">
        <v>52.39</v>
      </c>
      <c r="H28884" s="172">
        <v>33.619999999999997</v>
      </c>
      <c r="I28884">
        <v>45</v>
      </c>
      <c r="J28884">
        <v>46.78</v>
      </c>
      <c r="K28884">
        <v>39.840000000000003</v>
      </c>
      <c r="L28884" s="32">
        <v>34.68</v>
      </c>
      <c r="M28884" s="173">
        <v>38365</v>
      </c>
      <c r="N28884" t="s">
        <v>48</v>
      </c>
      <c r="O28884">
        <v>2</v>
      </c>
    </row>
    <row r="28885" spans="1:15" x14ac:dyDescent="0.25">
      <c r="A28885" s="2">
        <v>37089</v>
      </c>
      <c r="B28885">
        <v>1100</v>
      </c>
      <c r="C28885">
        <v>52.52</v>
      </c>
      <c r="D28885">
        <v>53.8</v>
      </c>
      <c r="E28885">
        <v>54.03</v>
      </c>
      <c r="F28885">
        <v>52.52</v>
      </c>
      <c r="G28885">
        <v>52.52</v>
      </c>
      <c r="H28885" s="172">
        <v>36.21</v>
      </c>
      <c r="I28885">
        <v>48.05</v>
      </c>
      <c r="J28885">
        <v>50.97</v>
      </c>
      <c r="K28885">
        <v>41.6</v>
      </c>
      <c r="L28885" s="32">
        <v>37.119999999999997</v>
      </c>
      <c r="M28885" s="173">
        <v>40548</v>
      </c>
      <c r="N28885" t="s">
        <v>48</v>
      </c>
      <c r="O28885">
        <v>2</v>
      </c>
    </row>
    <row r="28886" spans="1:15" x14ac:dyDescent="0.25">
      <c r="A28886" s="2">
        <v>37089</v>
      </c>
      <c r="B28886">
        <v>1200</v>
      </c>
      <c r="C28886">
        <v>47.36</v>
      </c>
      <c r="D28886">
        <v>72.27</v>
      </c>
      <c r="E28886">
        <v>74.02</v>
      </c>
      <c r="F28886">
        <v>61.41</v>
      </c>
      <c r="G28886">
        <v>50.25</v>
      </c>
      <c r="H28886" s="172">
        <v>40.4</v>
      </c>
      <c r="I28886">
        <v>46.48</v>
      </c>
      <c r="J28886">
        <v>48.87</v>
      </c>
      <c r="K28886">
        <v>42.09</v>
      </c>
      <c r="L28886" s="32">
        <v>40.69</v>
      </c>
      <c r="M28886" s="173">
        <v>42652</v>
      </c>
      <c r="N28886" t="s">
        <v>48</v>
      </c>
      <c r="O28886">
        <v>2</v>
      </c>
    </row>
    <row r="28887" spans="1:15" x14ac:dyDescent="0.25">
      <c r="A28887" s="2">
        <v>37089</v>
      </c>
      <c r="B28887">
        <v>1300</v>
      </c>
      <c r="C28887">
        <v>55.4</v>
      </c>
      <c r="D28887">
        <v>57.97</v>
      </c>
      <c r="E28887">
        <v>57.85</v>
      </c>
      <c r="F28887">
        <v>55.4</v>
      </c>
      <c r="G28887">
        <v>55.4</v>
      </c>
      <c r="H28887" s="172">
        <v>43.56</v>
      </c>
      <c r="I28887">
        <v>48.54</v>
      </c>
      <c r="J28887">
        <v>50.79</v>
      </c>
      <c r="K28887">
        <v>44.6</v>
      </c>
      <c r="L28887" s="32">
        <v>43.74</v>
      </c>
      <c r="M28887" s="173">
        <v>43931</v>
      </c>
      <c r="N28887" t="s">
        <v>48</v>
      </c>
      <c r="O28887">
        <v>2</v>
      </c>
    </row>
    <row r="28888" spans="1:15" x14ac:dyDescent="0.25">
      <c r="A28888" s="2">
        <v>37089</v>
      </c>
      <c r="B28888">
        <v>1400</v>
      </c>
      <c r="C28888">
        <v>77.84</v>
      </c>
      <c r="D28888">
        <v>82.26</v>
      </c>
      <c r="E28888">
        <v>83.38</v>
      </c>
      <c r="F28888">
        <v>77.91</v>
      </c>
      <c r="G28888">
        <v>77.97</v>
      </c>
      <c r="H28888" s="172">
        <v>47.5</v>
      </c>
      <c r="I28888">
        <v>72.58</v>
      </c>
      <c r="J28888">
        <v>75.45</v>
      </c>
      <c r="K28888">
        <v>61.65</v>
      </c>
      <c r="L28888" s="32">
        <v>49.89</v>
      </c>
      <c r="M28888" s="173">
        <v>45032</v>
      </c>
      <c r="N28888" t="s">
        <v>48</v>
      </c>
      <c r="O28888">
        <v>2</v>
      </c>
    </row>
    <row r="28889" spans="1:15" x14ac:dyDescent="0.25">
      <c r="A28889" s="2">
        <v>37089</v>
      </c>
      <c r="B28889">
        <v>1500</v>
      </c>
      <c r="C28889">
        <v>79.56</v>
      </c>
      <c r="D28889">
        <v>87.2</v>
      </c>
      <c r="E28889">
        <v>89.75</v>
      </c>
      <c r="F28889">
        <v>79.73</v>
      </c>
      <c r="G28889">
        <v>79.83</v>
      </c>
      <c r="H28889" s="172">
        <v>50.03</v>
      </c>
      <c r="I28889">
        <v>93.35</v>
      </c>
      <c r="J28889">
        <v>96.85</v>
      </c>
      <c r="K28889">
        <v>75.8</v>
      </c>
      <c r="L28889" s="32">
        <v>53.9</v>
      </c>
      <c r="M28889" s="173">
        <v>45986</v>
      </c>
      <c r="N28889" t="s">
        <v>48</v>
      </c>
      <c r="O28889">
        <v>2</v>
      </c>
    </row>
    <row r="28890" spans="1:15" x14ac:dyDescent="0.25">
      <c r="A28890" s="2">
        <v>37089</v>
      </c>
      <c r="B28890">
        <v>1600</v>
      </c>
      <c r="C28890">
        <v>79.739999999999995</v>
      </c>
      <c r="D28890">
        <v>81.180000000000007</v>
      </c>
      <c r="E28890">
        <v>81.069999999999993</v>
      </c>
      <c r="F28890">
        <v>79.760000000000005</v>
      </c>
      <c r="G28890">
        <v>79.739999999999995</v>
      </c>
      <c r="H28890" s="172">
        <v>50.03</v>
      </c>
      <c r="I28890">
        <v>99.35</v>
      </c>
      <c r="J28890">
        <v>103.06</v>
      </c>
      <c r="K28890">
        <v>79.900000000000006</v>
      </c>
      <c r="L28890" s="32">
        <v>55.08</v>
      </c>
      <c r="M28890" s="173">
        <v>46552</v>
      </c>
      <c r="N28890" t="s">
        <v>48</v>
      </c>
      <c r="O28890">
        <v>2</v>
      </c>
    </row>
    <row r="28891" spans="1:15" x14ac:dyDescent="0.25">
      <c r="A28891" s="2">
        <v>37089</v>
      </c>
      <c r="B28891">
        <v>1700</v>
      </c>
      <c r="C28891">
        <v>32.89</v>
      </c>
      <c r="D28891">
        <v>73.510000000000005</v>
      </c>
      <c r="E28891">
        <v>75.3</v>
      </c>
      <c r="F28891">
        <v>66.36</v>
      </c>
      <c r="G28891">
        <v>51.4</v>
      </c>
      <c r="H28891" s="172">
        <v>51.64</v>
      </c>
      <c r="I28891">
        <v>99.46</v>
      </c>
      <c r="J28891">
        <v>103.06</v>
      </c>
      <c r="K28891">
        <v>80.61</v>
      </c>
      <c r="L28891" s="32">
        <v>56.53</v>
      </c>
      <c r="M28891" s="173">
        <v>46845</v>
      </c>
      <c r="N28891" t="s">
        <v>48</v>
      </c>
      <c r="O28891">
        <v>2</v>
      </c>
    </row>
    <row r="28892" spans="1:15" x14ac:dyDescent="0.25">
      <c r="A28892" s="2">
        <v>37089</v>
      </c>
      <c r="B28892">
        <v>1800</v>
      </c>
      <c r="C28892">
        <v>30.29</v>
      </c>
      <c r="D28892">
        <v>78.45</v>
      </c>
      <c r="E28892">
        <v>98.84</v>
      </c>
      <c r="F28892">
        <v>81.78</v>
      </c>
      <c r="G28892">
        <v>58.34</v>
      </c>
      <c r="H28892" s="172">
        <v>50.83</v>
      </c>
      <c r="I28892">
        <v>83.09</v>
      </c>
      <c r="J28892">
        <v>85.99</v>
      </c>
      <c r="K28892">
        <v>69.59</v>
      </c>
      <c r="L28892" s="32">
        <v>53.99</v>
      </c>
      <c r="M28892" s="173">
        <v>46442</v>
      </c>
      <c r="N28892" t="s">
        <v>48</v>
      </c>
      <c r="O28892">
        <v>2</v>
      </c>
    </row>
    <row r="28893" spans="1:15" x14ac:dyDescent="0.25">
      <c r="A28893" s="2">
        <v>37089</v>
      </c>
      <c r="B28893">
        <v>1900</v>
      </c>
      <c r="C28893">
        <v>39.47</v>
      </c>
      <c r="D28893">
        <v>44.1</v>
      </c>
      <c r="E28893">
        <v>45.41</v>
      </c>
      <c r="F28893">
        <v>46.27</v>
      </c>
      <c r="G28893">
        <v>42.88</v>
      </c>
      <c r="H28893" s="172">
        <v>43.52</v>
      </c>
      <c r="I28893">
        <v>62</v>
      </c>
      <c r="J28893">
        <v>64.5</v>
      </c>
      <c r="K28893">
        <v>52.95</v>
      </c>
      <c r="L28893" s="32">
        <v>45.08</v>
      </c>
      <c r="M28893" s="173">
        <v>45230</v>
      </c>
      <c r="N28893" t="s">
        <v>48</v>
      </c>
      <c r="O28893">
        <v>2</v>
      </c>
    </row>
    <row r="28894" spans="1:15" x14ac:dyDescent="0.25">
      <c r="A28894" s="2">
        <v>37089</v>
      </c>
      <c r="B28894">
        <v>2000</v>
      </c>
      <c r="C28894">
        <v>35.14</v>
      </c>
      <c r="D28894">
        <v>37.090000000000003</v>
      </c>
      <c r="E28894">
        <v>36.770000000000003</v>
      </c>
      <c r="F28894">
        <v>34.6</v>
      </c>
      <c r="G28894">
        <v>34.590000000000003</v>
      </c>
      <c r="H28894" s="172">
        <v>38.03</v>
      </c>
      <c r="I28894">
        <v>42.17</v>
      </c>
      <c r="J28894">
        <v>43.56</v>
      </c>
      <c r="K28894">
        <v>38.29</v>
      </c>
      <c r="L28894" s="32">
        <v>38.049999999999997</v>
      </c>
      <c r="M28894" s="173">
        <v>43566</v>
      </c>
      <c r="N28894" t="s">
        <v>48</v>
      </c>
      <c r="O28894">
        <v>2</v>
      </c>
    </row>
    <row r="28895" spans="1:15" x14ac:dyDescent="0.25">
      <c r="A28895" s="2">
        <v>37089</v>
      </c>
      <c r="B28895">
        <v>2100</v>
      </c>
      <c r="C28895">
        <v>49.23</v>
      </c>
      <c r="D28895">
        <v>56.5</v>
      </c>
      <c r="E28895">
        <v>63.19</v>
      </c>
      <c r="F28895">
        <v>48.86</v>
      </c>
      <c r="G28895">
        <v>48.84</v>
      </c>
      <c r="H28895" s="172">
        <v>36.99</v>
      </c>
      <c r="I28895">
        <v>41.62</v>
      </c>
      <c r="J28895">
        <v>44.29</v>
      </c>
      <c r="K28895">
        <v>37.119999999999997</v>
      </c>
      <c r="L28895" s="32">
        <v>37.020000000000003</v>
      </c>
      <c r="M28895" s="173">
        <v>42983</v>
      </c>
      <c r="N28895" t="s">
        <v>48</v>
      </c>
      <c r="O28895">
        <v>2</v>
      </c>
    </row>
    <row r="28896" spans="1:15" x14ac:dyDescent="0.25">
      <c r="A28896" s="2">
        <v>37089</v>
      </c>
      <c r="B28896">
        <v>2200</v>
      </c>
      <c r="C28896">
        <v>57.83</v>
      </c>
      <c r="D28896">
        <v>61.18</v>
      </c>
      <c r="E28896">
        <v>62.3</v>
      </c>
      <c r="F28896">
        <v>57.73</v>
      </c>
      <c r="G28896">
        <v>57.73</v>
      </c>
      <c r="H28896" s="172">
        <v>41.66</v>
      </c>
      <c r="I28896">
        <v>54.59</v>
      </c>
      <c r="J28896">
        <v>55.79</v>
      </c>
      <c r="K28896">
        <v>48.37</v>
      </c>
      <c r="L28896" s="32">
        <v>42.79</v>
      </c>
      <c r="M28896" s="173">
        <v>41884</v>
      </c>
      <c r="N28896" t="s">
        <v>48</v>
      </c>
      <c r="O28896">
        <v>2</v>
      </c>
    </row>
    <row r="28897" spans="1:15" x14ac:dyDescent="0.25">
      <c r="A28897" s="2">
        <v>37089</v>
      </c>
      <c r="B28897">
        <v>2300</v>
      </c>
      <c r="C28897">
        <v>27.26</v>
      </c>
      <c r="D28897">
        <v>30.4</v>
      </c>
      <c r="E28897">
        <v>30.97</v>
      </c>
      <c r="F28897">
        <v>27.26</v>
      </c>
      <c r="G28897">
        <v>27.26</v>
      </c>
      <c r="H28897" s="172">
        <v>30.87</v>
      </c>
      <c r="I28897">
        <v>33.94</v>
      </c>
      <c r="J28897">
        <v>35</v>
      </c>
      <c r="K28897">
        <v>31.44</v>
      </c>
      <c r="L28897" s="32">
        <v>32.32</v>
      </c>
      <c r="M28897" s="173">
        <v>38308</v>
      </c>
      <c r="N28897" t="s">
        <v>48</v>
      </c>
      <c r="O28897">
        <v>2</v>
      </c>
    </row>
    <row r="28898" spans="1:15" x14ac:dyDescent="0.25">
      <c r="A28898" s="2">
        <v>37089</v>
      </c>
      <c r="B28898">
        <v>2400</v>
      </c>
      <c r="C28898">
        <v>31.85</v>
      </c>
      <c r="D28898">
        <v>34.32</v>
      </c>
      <c r="E28898">
        <v>34.770000000000003</v>
      </c>
      <c r="F28898">
        <v>31.85</v>
      </c>
      <c r="G28898">
        <v>31.85</v>
      </c>
      <c r="H28898" s="172">
        <v>28.31</v>
      </c>
      <c r="I28898">
        <v>28.84</v>
      </c>
      <c r="J28898">
        <v>28.66</v>
      </c>
      <c r="K28898">
        <v>28.4</v>
      </c>
      <c r="L28898" s="32">
        <v>28.49</v>
      </c>
      <c r="M28898" s="173">
        <v>34642</v>
      </c>
      <c r="N28898" t="s">
        <v>47</v>
      </c>
      <c r="O28898">
        <v>2</v>
      </c>
    </row>
    <row r="28899" spans="1:15" x14ac:dyDescent="0.25">
      <c r="A28899" s="2">
        <v>37090</v>
      </c>
      <c r="B28899">
        <v>100</v>
      </c>
      <c r="C28899">
        <v>22.67</v>
      </c>
      <c r="D28899">
        <v>21.42</v>
      </c>
      <c r="E28899">
        <v>21.56</v>
      </c>
      <c r="F28899">
        <v>30.95</v>
      </c>
      <c r="G28899">
        <v>19.78</v>
      </c>
      <c r="H28899" s="172">
        <v>21.26</v>
      </c>
      <c r="I28899">
        <v>20.75</v>
      </c>
      <c r="J28899">
        <v>20.84</v>
      </c>
      <c r="K28899">
        <v>25</v>
      </c>
      <c r="L28899" s="32">
        <v>19.84</v>
      </c>
      <c r="M28899" s="173">
        <v>31607</v>
      </c>
      <c r="N28899" t="s">
        <v>47</v>
      </c>
      <c r="O28899">
        <v>3</v>
      </c>
    </row>
    <row r="28900" spans="1:15" x14ac:dyDescent="0.25">
      <c r="A28900" s="2">
        <v>37090</v>
      </c>
      <c r="B28900">
        <v>200</v>
      </c>
      <c r="C28900">
        <v>21.48</v>
      </c>
      <c r="D28900">
        <v>19.649999999999999</v>
      </c>
      <c r="E28900">
        <v>19.86</v>
      </c>
      <c r="F28900">
        <v>33.630000000000003</v>
      </c>
      <c r="G28900">
        <v>17.239999999999998</v>
      </c>
      <c r="H28900" s="172">
        <v>19.47</v>
      </c>
      <c r="I28900">
        <v>18.72</v>
      </c>
      <c r="J28900">
        <v>18.850000000000001</v>
      </c>
      <c r="K28900">
        <v>25</v>
      </c>
      <c r="L28900" s="32">
        <v>17.37</v>
      </c>
      <c r="M28900" s="173">
        <v>29735</v>
      </c>
      <c r="N28900" t="s">
        <v>47</v>
      </c>
      <c r="O28900">
        <v>3</v>
      </c>
    </row>
    <row r="28901" spans="1:15" x14ac:dyDescent="0.25">
      <c r="A28901" s="2">
        <v>37090</v>
      </c>
      <c r="B28901">
        <v>300</v>
      </c>
      <c r="C28901">
        <v>17.920000000000002</v>
      </c>
      <c r="D28901">
        <v>15.73</v>
      </c>
      <c r="E28901">
        <v>15.98</v>
      </c>
      <c r="F28901">
        <v>32.46</v>
      </c>
      <c r="G28901">
        <v>12.85</v>
      </c>
      <c r="H28901" s="172">
        <v>17.829999999999998</v>
      </c>
      <c r="I28901">
        <v>16.75</v>
      </c>
      <c r="J28901">
        <v>16.93</v>
      </c>
      <c r="K28901">
        <v>25.74</v>
      </c>
      <c r="L28901" s="32">
        <v>14.81</v>
      </c>
      <c r="M28901" s="173">
        <v>28289</v>
      </c>
      <c r="N28901" t="s">
        <v>47</v>
      </c>
      <c r="O28901">
        <v>3</v>
      </c>
    </row>
    <row r="28902" spans="1:15" x14ac:dyDescent="0.25">
      <c r="A28902" s="2">
        <v>37090</v>
      </c>
      <c r="B28902">
        <v>400</v>
      </c>
      <c r="C28902">
        <v>19.78</v>
      </c>
      <c r="D28902">
        <v>17.77</v>
      </c>
      <c r="E28902">
        <v>18</v>
      </c>
      <c r="F28902">
        <v>33.07</v>
      </c>
      <c r="G28902">
        <v>15.14</v>
      </c>
      <c r="H28902" s="172">
        <v>16.48</v>
      </c>
      <c r="I28902">
        <v>15.32</v>
      </c>
      <c r="J28902">
        <v>15.52</v>
      </c>
      <c r="K28902">
        <v>25</v>
      </c>
      <c r="L28902" s="32">
        <v>13.23</v>
      </c>
      <c r="M28902" s="173">
        <v>27532</v>
      </c>
      <c r="N28902" t="s">
        <v>47</v>
      </c>
      <c r="O28902">
        <v>3</v>
      </c>
    </row>
    <row r="28903" spans="1:15" x14ac:dyDescent="0.25">
      <c r="A28903" s="2">
        <v>37090</v>
      </c>
      <c r="B28903">
        <v>500</v>
      </c>
      <c r="C28903">
        <v>19.18</v>
      </c>
      <c r="D28903">
        <v>17.11</v>
      </c>
      <c r="E28903">
        <v>17.350000000000001</v>
      </c>
      <c r="F28903">
        <v>32.880000000000003</v>
      </c>
      <c r="G28903">
        <v>14.4</v>
      </c>
      <c r="H28903" s="172">
        <v>17.03</v>
      </c>
      <c r="I28903">
        <v>15.79</v>
      </c>
      <c r="J28903">
        <v>16</v>
      </c>
      <c r="K28903">
        <v>26.16</v>
      </c>
      <c r="L28903" s="32">
        <v>13.56</v>
      </c>
      <c r="M28903" s="173">
        <v>27496</v>
      </c>
      <c r="N28903" t="s">
        <v>47</v>
      </c>
      <c r="O28903">
        <v>3</v>
      </c>
    </row>
    <row r="28904" spans="1:15" x14ac:dyDescent="0.25">
      <c r="A28904" s="2">
        <v>37090</v>
      </c>
      <c r="B28904">
        <v>600</v>
      </c>
      <c r="C28904">
        <v>20.21</v>
      </c>
      <c r="D28904">
        <v>20.010000000000002</v>
      </c>
      <c r="E28904">
        <v>20.03</v>
      </c>
      <c r="F28904">
        <v>21.52</v>
      </c>
      <c r="G28904">
        <v>19.75</v>
      </c>
      <c r="H28904" s="172">
        <v>18.61</v>
      </c>
      <c r="I28904">
        <v>18.260000000000002</v>
      </c>
      <c r="J28904">
        <v>18.32</v>
      </c>
      <c r="K28904">
        <v>21.18</v>
      </c>
      <c r="L28904" s="32">
        <v>17.63</v>
      </c>
      <c r="M28904" s="173">
        <v>28774</v>
      </c>
      <c r="N28904" t="s">
        <v>47</v>
      </c>
      <c r="O28904">
        <v>3</v>
      </c>
    </row>
    <row r="28905" spans="1:15" x14ac:dyDescent="0.25">
      <c r="A28905" s="2">
        <v>37090</v>
      </c>
      <c r="B28905">
        <v>700</v>
      </c>
      <c r="C28905">
        <v>23.55</v>
      </c>
      <c r="D28905">
        <v>23.55</v>
      </c>
      <c r="E28905">
        <v>23.55</v>
      </c>
      <c r="F28905">
        <v>23.55</v>
      </c>
      <c r="G28905">
        <v>23.55</v>
      </c>
      <c r="H28905" s="172">
        <v>22.32</v>
      </c>
      <c r="I28905">
        <v>21.52</v>
      </c>
      <c r="J28905">
        <v>21.66</v>
      </c>
      <c r="K28905">
        <v>28.15</v>
      </c>
      <c r="L28905" s="32">
        <v>20.100000000000001</v>
      </c>
      <c r="M28905" s="173">
        <v>31071</v>
      </c>
      <c r="N28905" t="s">
        <v>47</v>
      </c>
      <c r="O28905">
        <v>3</v>
      </c>
    </row>
    <row r="28906" spans="1:15" x14ac:dyDescent="0.25">
      <c r="A28906" s="2">
        <v>37090</v>
      </c>
      <c r="B28906">
        <v>800</v>
      </c>
      <c r="C28906">
        <v>35.5</v>
      </c>
      <c r="D28906">
        <v>35.5</v>
      </c>
      <c r="E28906">
        <v>35.5</v>
      </c>
      <c r="F28906">
        <v>35.5</v>
      </c>
      <c r="G28906">
        <v>35.5</v>
      </c>
      <c r="H28906" s="172">
        <v>27.29</v>
      </c>
      <c r="I28906">
        <v>26.64</v>
      </c>
      <c r="J28906">
        <v>26.75</v>
      </c>
      <c r="K28906">
        <v>32.1</v>
      </c>
      <c r="L28906" s="32">
        <v>25.44</v>
      </c>
      <c r="M28906" s="173">
        <v>33813</v>
      </c>
      <c r="N28906" t="s">
        <v>48</v>
      </c>
      <c r="O28906">
        <v>3</v>
      </c>
    </row>
    <row r="28907" spans="1:15" x14ac:dyDescent="0.25">
      <c r="A28907" s="2">
        <v>37090</v>
      </c>
      <c r="B28907">
        <v>900</v>
      </c>
      <c r="C28907">
        <v>26.08</v>
      </c>
      <c r="D28907">
        <v>26.08</v>
      </c>
      <c r="E28907">
        <v>26.08</v>
      </c>
      <c r="F28907">
        <v>26.08</v>
      </c>
      <c r="G28907">
        <v>26.08</v>
      </c>
      <c r="H28907" s="172">
        <v>29.21</v>
      </c>
      <c r="I28907">
        <v>28.67</v>
      </c>
      <c r="J28907">
        <v>28.98</v>
      </c>
      <c r="K28907">
        <v>37.42</v>
      </c>
      <c r="L28907" s="32">
        <v>25.99</v>
      </c>
      <c r="M28907" s="173">
        <v>35922</v>
      </c>
      <c r="N28907" t="s">
        <v>48</v>
      </c>
      <c r="O28907">
        <v>3</v>
      </c>
    </row>
    <row r="28908" spans="1:15" x14ac:dyDescent="0.25">
      <c r="A28908" s="2">
        <v>37090</v>
      </c>
      <c r="B28908">
        <v>1000</v>
      </c>
      <c r="C28908">
        <v>36.19</v>
      </c>
      <c r="D28908">
        <v>36.19</v>
      </c>
      <c r="E28908">
        <v>36.19</v>
      </c>
      <c r="F28908">
        <v>36.19</v>
      </c>
      <c r="G28908">
        <v>36.19</v>
      </c>
      <c r="H28908" s="172">
        <v>41</v>
      </c>
      <c r="I28908">
        <v>40.200000000000003</v>
      </c>
      <c r="J28908">
        <v>40.96</v>
      </c>
      <c r="K28908">
        <v>59.24</v>
      </c>
      <c r="L28908" s="32">
        <v>33.86</v>
      </c>
      <c r="M28908" s="173">
        <v>36820</v>
      </c>
      <c r="N28908" t="s">
        <v>48</v>
      </c>
      <c r="O28908">
        <v>3</v>
      </c>
    </row>
    <row r="28909" spans="1:15" x14ac:dyDescent="0.25">
      <c r="A28909" s="2">
        <v>37090</v>
      </c>
      <c r="B28909">
        <v>1100</v>
      </c>
      <c r="C28909">
        <v>39.869999999999997</v>
      </c>
      <c r="D28909">
        <v>40.57</v>
      </c>
      <c r="E28909">
        <v>40.69</v>
      </c>
      <c r="F28909">
        <v>39.909999999999997</v>
      </c>
      <c r="G28909">
        <v>39.880000000000003</v>
      </c>
      <c r="H28909" s="172">
        <v>41.99</v>
      </c>
      <c r="I28909">
        <v>42.97</v>
      </c>
      <c r="J28909">
        <v>44.97</v>
      </c>
      <c r="K28909">
        <v>59.92</v>
      </c>
      <c r="L28909" s="32">
        <v>34.97</v>
      </c>
      <c r="M28909" s="173">
        <v>38049</v>
      </c>
      <c r="N28909" t="s">
        <v>48</v>
      </c>
      <c r="O28909">
        <v>3</v>
      </c>
    </row>
    <row r="28910" spans="1:15" x14ac:dyDescent="0.25">
      <c r="A28910" s="2">
        <v>37090</v>
      </c>
      <c r="B28910">
        <v>1200</v>
      </c>
      <c r="C28910">
        <v>32.119999999999997</v>
      </c>
      <c r="D28910">
        <v>31.79</v>
      </c>
      <c r="E28910">
        <v>32.54</v>
      </c>
      <c r="F28910">
        <v>52.66</v>
      </c>
      <c r="G28910">
        <v>24.37</v>
      </c>
      <c r="H28910" s="172">
        <v>46.18</v>
      </c>
      <c r="I28910">
        <v>45.73</v>
      </c>
      <c r="J28910">
        <v>46.75</v>
      </c>
      <c r="K28910">
        <v>60.9</v>
      </c>
      <c r="L28910" s="32">
        <v>40.42</v>
      </c>
      <c r="M28910" s="173">
        <v>38872</v>
      </c>
      <c r="N28910" t="s">
        <v>48</v>
      </c>
      <c r="O28910">
        <v>3</v>
      </c>
    </row>
    <row r="28911" spans="1:15" x14ac:dyDescent="0.25">
      <c r="A28911" s="2">
        <v>37090</v>
      </c>
      <c r="B28911">
        <v>1300</v>
      </c>
      <c r="C28911">
        <v>36.72</v>
      </c>
      <c r="D28911">
        <v>38.46</v>
      </c>
      <c r="E28911">
        <v>38.880000000000003</v>
      </c>
      <c r="F28911">
        <v>40.200000000000003</v>
      </c>
      <c r="G28911">
        <v>35.46</v>
      </c>
      <c r="H28911" s="172">
        <v>50.42</v>
      </c>
      <c r="I28911">
        <v>47.95</v>
      </c>
      <c r="J28911">
        <v>48.74</v>
      </c>
      <c r="K28911">
        <v>72.760000000000005</v>
      </c>
      <c r="L28911" s="32">
        <v>41.67</v>
      </c>
      <c r="M28911" s="173">
        <v>39291</v>
      </c>
      <c r="N28911" t="s">
        <v>48</v>
      </c>
      <c r="O28911">
        <v>3</v>
      </c>
    </row>
    <row r="28912" spans="1:15" x14ac:dyDescent="0.25">
      <c r="A28912" s="2">
        <v>37090</v>
      </c>
      <c r="B28912">
        <v>1400</v>
      </c>
      <c r="C28912">
        <v>59.45</v>
      </c>
      <c r="D28912">
        <v>60.6</v>
      </c>
      <c r="E28912">
        <v>60.85</v>
      </c>
      <c r="F28912">
        <v>60.76</v>
      </c>
      <c r="G28912">
        <v>58.98</v>
      </c>
      <c r="H28912" s="172">
        <v>60.18</v>
      </c>
      <c r="I28912">
        <v>59.54</v>
      </c>
      <c r="J28912">
        <v>59.83</v>
      </c>
      <c r="K28912">
        <v>68.52</v>
      </c>
      <c r="L28912" s="32">
        <v>56.92</v>
      </c>
      <c r="M28912" s="173">
        <v>39808</v>
      </c>
      <c r="N28912" t="s">
        <v>48</v>
      </c>
      <c r="O28912">
        <v>3</v>
      </c>
    </row>
    <row r="28913" spans="1:15" x14ac:dyDescent="0.25">
      <c r="A28913" s="2">
        <v>37090</v>
      </c>
      <c r="B28913">
        <v>1500</v>
      </c>
      <c r="C28913">
        <v>45.11</v>
      </c>
      <c r="D28913">
        <v>46.97</v>
      </c>
      <c r="E28913">
        <v>47.3</v>
      </c>
      <c r="F28913">
        <v>45.11</v>
      </c>
      <c r="G28913">
        <v>45.11</v>
      </c>
      <c r="H28913" s="172">
        <v>70</v>
      </c>
      <c r="I28913">
        <v>70.08</v>
      </c>
      <c r="J28913">
        <v>70.099999999999994</v>
      </c>
      <c r="K28913">
        <v>70</v>
      </c>
      <c r="L28913" s="32">
        <v>70</v>
      </c>
      <c r="M28913" s="173">
        <v>40256</v>
      </c>
      <c r="N28913" t="s">
        <v>48</v>
      </c>
      <c r="O28913">
        <v>3</v>
      </c>
    </row>
    <row r="28914" spans="1:15" x14ac:dyDescent="0.25">
      <c r="A28914" s="2">
        <v>37090</v>
      </c>
      <c r="B28914">
        <v>1600</v>
      </c>
      <c r="C28914">
        <v>57.45</v>
      </c>
      <c r="D28914">
        <v>58.84</v>
      </c>
      <c r="E28914">
        <v>59.09</v>
      </c>
      <c r="F28914">
        <v>57.45</v>
      </c>
      <c r="G28914">
        <v>57.45</v>
      </c>
      <c r="H28914" s="172">
        <v>63</v>
      </c>
      <c r="I28914">
        <v>63.68</v>
      </c>
      <c r="J28914">
        <v>64.34</v>
      </c>
      <c r="K28914">
        <v>63</v>
      </c>
      <c r="L28914" s="32">
        <v>63</v>
      </c>
      <c r="M28914" s="173">
        <v>40497</v>
      </c>
      <c r="N28914" t="s">
        <v>48</v>
      </c>
      <c r="O28914">
        <v>3</v>
      </c>
    </row>
    <row r="28915" spans="1:15" x14ac:dyDescent="0.25">
      <c r="A28915" s="2">
        <v>37090</v>
      </c>
      <c r="B28915">
        <v>1700</v>
      </c>
      <c r="C28915">
        <v>41.92</v>
      </c>
      <c r="D28915">
        <v>43.39</v>
      </c>
      <c r="E28915">
        <v>43.65</v>
      </c>
      <c r="F28915">
        <v>41.92</v>
      </c>
      <c r="G28915">
        <v>41.92</v>
      </c>
      <c r="H28915" s="172">
        <v>63</v>
      </c>
      <c r="I28915">
        <v>63.13</v>
      </c>
      <c r="J28915">
        <v>63.91</v>
      </c>
      <c r="K28915">
        <v>67.260000000000005</v>
      </c>
      <c r="L28915" s="32">
        <v>61.36</v>
      </c>
      <c r="M28915" s="173">
        <v>40619</v>
      </c>
      <c r="N28915" t="s">
        <v>48</v>
      </c>
      <c r="O28915">
        <v>3</v>
      </c>
    </row>
    <row r="28916" spans="1:15" x14ac:dyDescent="0.25">
      <c r="A28916" s="2">
        <v>37090</v>
      </c>
      <c r="B28916">
        <v>1800</v>
      </c>
      <c r="C28916">
        <v>47.39</v>
      </c>
      <c r="D28916">
        <v>47.4</v>
      </c>
      <c r="E28916">
        <v>47.33</v>
      </c>
      <c r="F28916">
        <v>47.68</v>
      </c>
      <c r="G28916">
        <v>47.43</v>
      </c>
      <c r="H28916" s="172">
        <v>60.72</v>
      </c>
      <c r="I28916">
        <v>61.54</v>
      </c>
      <c r="J28916">
        <v>62.29</v>
      </c>
      <c r="K28916">
        <v>60.72</v>
      </c>
      <c r="L28916" s="32">
        <v>60.72</v>
      </c>
      <c r="M28916" s="173">
        <v>40387</v>
      </c>
      <c r="N28916" t="s">
        <v>48</v>
      </c>
      <c r="O28916">
        <v>3</v>
      </c>
    </row>
    <row r="28917" spans="1:15" x14ac:dyDescent="0.25">
      <c r="A28917" s="2">
        <v>37090</v>
      </c>
      <c r="B28917">
        <v>1900</v>
      </c>
      <c r="C28917">
        <v>43.27</v>
      </c>
      <c r="D28917">
        <v>43.28</v>
      </c>
      <c r="E28917">
        <v>43.19</v>
      </c>
      <c r="F28917">
        <v>43.61</v>
      </c>
      <c r="G28917">
        <v>43.31</v>
      </c>
      <c r="H28917" s="172">
        <v>45.49</v>
      </c>
      <c r="I28917">
        <v>45.86</v>
      </c>
      <c r="J28917">
        <v>46.54</v>
      </c>
      <c r="K28917">
        <v>49.33</v>
      </c>
      <c r="L28917" s="32">
        <v>44.01</v>
      </c>
      <c r="M28917" s="173">
        <v>39316</v>
      </c>
      <c r="N28917" t="s">
        <v>48</v>
      </c>
      <c r="O28917">
        <v>3</v>
      </c>
    </row>
    <row r="28918" spans="1:15" x14ac:dyDescent="0.25">
      <c r="A28918" s="2">
        <v>37090</v>
      </c>
      <c r="B28918">
        <v>2000</v>
      </c>
      <c r="C28918">
        <v>34.15</v>
      </c>
      <c r="D28918">
        <v>34.15</v>
      </c>
      <c r="E28918">
        <v>34.049999999999997</v>
      </c>
      <c r="F28918">
        <v>34.56</v>
      </c>
      <c r="G28918">
        <v>34.200000000000003</v>
      </c>
      <c r="H28918" s="172">
        <v>43.33</v>
      </c>
      <c r="I28918">
        <v>43.2</v>
      </c>
      <c r="J28918">
        <v>44.43</v>
      </c>
      <c r="K28918">
        <v>53.92</v>
      </c>
      <c r="L28918" s="32">
        <v>39.299999999999997</v>
      </c>
      <c r="M28918" s="173">
        <v>37892</v>
      </c>
      <c r="N28918" t="s">
        <v>48</v>
      </c>
      <c r="O28918">
        <v>3</v>
      </c>
    </row>
    <row r="28919" spans="1:15" x14ac:dyDescent="0.25">
      <c r="A28919" s="2">
        <v>37090</v>
      </c>
      <c r="B28919">
        <v>2100</v>
      </c>
      <c r="C28919">
        <v>35.630000000000003</v>
      </c>
      <c r="D28919">
        <v>35.64</v>
      </c>
      <c r="E28919">
        <v>35.54</v>
      </c>
      <c r="F28919">
        <v>36.01</v>
      </c>
      <c r="G28919">
        <v>35.67</v>
      </c>
      <c r="H28919" s="172">
        <v>45.11</v>
      </c>
      <c r="I28919">
        <v>46.19</v>
      </c>
      <c r="J28919">
        <v>48.73</v>
      </c>
      <c r="K28919">
        <v>61.66</v>
      </c>
      <c r="L28919" s="32">
        <v>38.81</v>
      </c>
      <c r="M28919" s="173">
        <v>37566</v>
      </c>
      <c r="N28919" t="s">
        <v>48</v>
      </c>
      <c r="O28919">
        <v>3</v>
      </c>
    </row>
    <row r="28920" spans="1:15" x14ac:dyDescent="0.25">
      <c r="A28920" s="2">
        <v>37090</v>
      </c>
      <c r="B28920">
        <v>2200</v>
      </c>
      <c r="C28920">
        <v>34.83</v>
      </c>
      <c r="D28920">
        <v>34.83</v>
      </c>
      <c r="E28920">
        <v>34.81</v>
      </c>
      <c r="F28920">
        <v>34.9</v>
      </c>
      <c r="G28920">
        <v>34.83</v>
      </c>
      <c r="H28920" s="172">
        <v>45</v>
      </c>
      <c r="I28920">
        <v>46.82</v>
      </c>
      <c r="J28920">
        <v>47.32</v>
      </c>
      <c r="K28920">
        <v>47.87</v>
      </c>
      <c r="L28920" s="32">
        <v>43.91</v>
      </c>
      <c r="M28920" s="173">
        <v>37290</v>
      </c>
      <c r="N28920" t="s">
        <v>48</v>
      </c>
      <c r="O28920">
        <v>3</v>
      </c>
    </row>
    <row r="28921" spans="1:15" x14ac:dyDescent="0.25">
      <c r="A28921" s="2">
        <v>37090</v>
      </c>
      <c r="B28921">
        <v>2300</v>
      </c>
      <c r="C28921">
        <v>22.74</v>
      </c>
      <c r="D28921">
        <v>22.74</v>
      </c>
      <c r="E28921">
        <v>22.74</v>
      </c>
      <c r="F28921">
        <v>22.74</v>
      </c>
      <c r="G28921">
        <v>22.74</v>
      </c>
      <c r="H28921" s="172">
        <v>33.26</v>
      </c>
      <c r="I28921">
        <v>34.71</v>
      </c>
      <c r="J28921">
        <v>35</v>
      </c>
      <c r="K28921">
        <v>33.26</v>
      </c>
      <c r="L28921" s="32">
        <v>33.26</v>
      </c>
      <c r="M28921" s="173">
        <v>34659</v>
      </c>
      <c r="N28921" t="s">
        <v>48</v>
      </c>
      <c r="O28921">
        <v>3</v>
      </c>
    </row>
    <row r="28922" spans="1:15" x14ac:dyDescent="0.25">
      <c r="A28922" s="2">
        <v>37090</v>
      </c>
      <c r="B28922">
        <v>2400</v>
      </c>
      <c r="C28922">
        <v>20.25</v>
      </c>
      <c r="D28922">
        <v>18.95</v>
      </c>
      <c r="E28922">
        <v>19.100000000000001</v>
      </c>
      <c r="F28922">
        <v>28.92</v>
      </c>
      <c r="G28922">
        <v>17.18</v>
      </c>
      <c r="H28922" s="172">
        <v>24.07</v>
      </c>
      <c r="I28922">
        <v>24.65</v>
      </c>
      <c r="J28922">
        <v>24.76</v>
      </c>
      <c r="K28922">
        <v>24.07</v>
      </c>
      <c r="L28922" s="32">
        <v>24.07</v>
      </c>
      <c r="M28922" s="173">
        <v>31462</v>
      </c>
      <c r="N28922" t="s">
        <v>47</v>
      </c>
      <c r="O28922">
        <v>3</v>
      </c>
    </row>
    <row r="28923" spans="1:15" x14ac:dyDescent="0.25">
      <c r="A28923" s="2">
        <v>37091</v>
      </c>
      <c r="B28923">
        <v>100</v>
      </c>
      <c r="C28923">
        <v>20.260000000000002</v>
      </c>
      <c r="D28923">
        <v>13.89</v>
      </c>
      <c r="E28923">
        <v>14.62</v>
      </c>
      <c r="F28923">
        <v>62.62</v>
      </c>
      <c r="G28923">
        <v>5.23</v>
      </c>
      <c r="H28923" s="172">
        <v>19.399999999999999</v>
      </c>
      <c r="I28923">
        <v>18.600000000000001</v>
      </c>
      <c r="J28923">
        <v>18.73</v>
      </c>
      <c r="K28923">
        <v>25</v>
      </c>
      <c r="L28923" s="32">
        <v>17.22</v>
      </c>
      <c r="M28923" s="173">
        <v>28801</v>
      </c>
      <c r="N28923" t="s">
        <v>47</v>
      </c>
      <c r="O28923">
        <v>4</v>
      </c>
    </row>
    <row r="28924" spans="1:15" x14ac:dyDescent="0.25">
      <c r="A28924" s="2">
        <v>37091</v>
      </c>
      <c r="B28924">
        <v>200</v>
      </c>
      <c r="C28924">
        <v>17.09</v>
      </c>
      <c r="D28924">
        <v>13.51</v>
      </c>
      <c r="E28924">
        <v>13.92</v>
      </c>
      <c r="F28924">
        <v>40.92</v>
      </c>
      <c r="G28924">
        <v>8.64</v>
      </c>
      <c r="H28924" s="172">
        <v>16.13</v>
      </c>
      <c r="I28924">
        <v>15</v>
      </c>
      <c r="J28924">
        <v>15.29</v>
      </c>
      <c r="K28924">
        <v>25</v>
      </c>
      <c r="L28924" s="32">
        <v>12.68</v>
      </c>
      <c r="M28924" s="173">
        <v>27073</v>
      </c>
      <c r="N28924" t="s">
        <v>47</v>
      </c>
      <c r="O28924">
        <v>4</v>
      </c>
    </row>
    <row r="28925" spans="1:15" x14ac:dyDescent="0.25">
      <c r="A28925" s="2">
        <v>37091</v>
      </c>
      <c r="B28925">
        <v>300</v>
      </c>
      <c r="C28925">
        <v>15.6</v>
      </c>
      <c r="D28925">
        <v>15.6</v>
      </c>
      <c r="E28925">
        <v>15.6</v>
      </c>
      <c r="F28925">
        <v>15.6</v>
      </c>
      <c r="G28925">
        <v>15.6</v>
      </c>
      <c r="H28925" s="172">
        <v>15.46</v>
      </c>
      <c r="I28925">
        <v>13.87</v>
      </c>
      <c r="J28925">
        <v>14.13</v>
      </c>
      <c r="K28925">
        <v>26.63</v>
      </c>
      <c r="L28925" s="32">
        <v>11.11</v>
      </c>
      <c r="M28925" s="173">
        <v>26061</v>
      </c>
      <c r="N28925" t="s">
        <v>47</v>
      </c>
      <c r="O28925">
        <v>4</v>
      </c>
    </row>
    <row r="28926" spans="1:15" x14ac:dyDescent="0.25">
      <c r="A28926" s="2">
        <v>37091</v>
      </c>
      <c r="B28926">
        <v>400</v>
      </c>
      <c r="C28926">
        <v>15.6</v>
      </c>
      <c r="D28926">
        <v>15.6</v>
      </c>
      <c r="E28926">
        <v>15.6</v>
      </c>
      <c r="F28926">
        <v>15.6</v>
      </c>
      <c r="G28926">
        <v>15.6</v>
      </c>
      <c r="H28926" s="172">
        <v>15.02</v>
      </c>
      <c r="I28926">
        <v>13.51</v>
      </c>
      <c r="J28926">
        <v>13.78</v>
      </c>
      <c r="K28926">
        <v>25.81</v>
      </c>
      <c r="L28926" s="32">
        <v>10.83</v>
      </c>
      <c r="M28926" s="173">
        <v>25447</v>
      </c>
      <c r="N28926" t="s">
        <v>47</v>
      </c>
      <c r="O28926">
        <v>4</v>
      </c>
    </row>
    <row r="28927" spans="1:15" x14ac:dyDescent="0.25">
      <c r="A28927" s="2">
        <v>37091</v>
      </c>
      <c r="B28927">
        <v>500</v>
      </c>
      <c r="C28927">
        <v>17.96</v>
      </c>
      <c r="D28927">
        <v>17.96</v>
      </c>
      <c r="E28927">
        <v>17.96</v>
      </c>
      <c r="F28927">
        <v>17.96</v>
      </c>
      <c r="G28927">
        <v>17.96</v>
      </c>
      <c r="H28927" s="172">
        <v>15.07</v>
      </c>
      <c r="I28927">
        <v>13.56</v>
      </c>
      <c r="J28927">
        <v>13.82</v>
      </c>
      <c r="K28927">
        <v>25.83</v>
      </c>
      <c r="L28927" s="32">
        <v>10.88</v>
      </c>
      <c r="M28927" s="173">
        <v>25560</v>
      </c>
      <c r="N28927" t="s">
        <v>47</v>
      </c>
      <c r="O28927">
        <v>4</v>
      </c>
    </row>
    <row r="28928" spans="1:15" x14ac:dyDescent="0.25">
      <c r="A28928" s="2">
        <v>37091</v>
      </c>
      <c r="B28928">
        <v>600</v>
      </c>
      <c r="C28928">
        <v>18.96</v>
      </c>
      <c r="D28928">
        <v>18.96</v>
      </c>
      <c r="E28928">
        <v>18.96</v>
      </c>
      <c r="F28928">
        <v>18.96</v>
      </c>
      <c r="G28928">
        <v>18.96</v>
      </c>
      <c r="H28928" s="172">
        <v>16</v>
      </c>
      <c r="I28928">
        <v>15.19</v>
      </c>
      <c r="J28928">
        <v>15.33</v>
      </c>
      <c r="K28928">
        <v>21.69</v>
      </c>
      <c r="L28928" s="32">
        <v>13.78</v>
      </c>
      <c r="M28928" s="173">
        <v>26923</v>
      </c>
      <c r="N28928" t="s">
        <v>47</v>
      </c>
      <c r="O28928">
        <v>4</v>
      </c>
    </row>
    <row r="28929" spans="1:15" x14ac:dyDescent="0.25">
      <c r="A28929" s="2">
        <v>37091</v>
      </c>
      <c r="B28929">
        <v>700</v>
      </c>
      <c r="C28929">
        <v>21.47</v>
      </c>
      <c r="D28929">
        <v>21.47</v>
      </c>
      <c r="E28929">
        <v>21.47</v>
      </c>
      <c r="F28929">
        <v>21.47</v>
      </c>
      <c r="G28929">
        <v>21.47</v>
      </c>
      <c r="H28929" s="172">
        <v>20</v>
      </c>
      <c r="I28929">
        <v>19.850000000000001</v>
      </c>
      <c r="J28929">
        <v>19.87</v>
      </c>
      <c r="K28929">
        <v>21.14</v>
      </c>
      <c r="L28929" s="32">
        <v>19.55</v>
      </c>
      <c r="M28929" s="173">
        <v>29167</v>
      </c>
      <c r="N28929" t="s">
        <v>47</v>
      </c>
      <c r="O28929">
        <v>4</v>
      </c>
    </row>
    <row r="28930" spans="1:15" x14ac:dyDescent="0.25">
      <c r="A28930" s="2">
        <v>37091</v>
      </c>
      <c r="B28930">
        <v>800</v>
      </c>
      <c r="C28930">
        <v>50.26</v>
      </c>
      <c r="D28930">
        <v>50.26</v>
      </c>
      <c r="E28930">
        <v>50.26</v>
      </c>
      <c r="F28930">
        <v>50.26</v>
      </c>
      <c r="G28930">
        <v>50.26</v>
      </c>
      <c r="H28930" s="172">
        <v>22.46</v>
      </c>
      <c r="I28930">
        <v>22.82</v>
      </c>
      <c r="J28930">
        <v>25.01</v>
      </c>
      <c r="K28930">
        <v>28.48</v>
      </c>
      <c r="L28930" s="32">
        <v>20.079999999999998</v>
      </c>
      <c r="M28930" s="173">
        <v>32011</v>
      </c>
      <c r="N28930" t="s">
        <v>48</v>
      </c>
      <c r="O28930">
        <v>4</v>
      </c>
    </row>
    <row r="28931" spans="1:15" x14ac:dyDescent="0.25">
      <c r="A28931" s="2">
        <v>37091</v>
      </c>
      <c r="B28931">
        <v>900</v>
      </c>
      <c r="C28931">
        <v>24.32</v>
      </c>
      <c r="D28931">
        <v>24.32</v>
      </c>
      <c r="E28931">
        <v>24.32</v>
      </c>
      <c r="F28931">
        <v>24.32</v>
      </c>
      <c r="G28931">
        <v>24.32</v>
      </c>
      <c r="H28931" s="172">
        <v>27.02</v>
      </c>
      <c r="I28931">
        <v>28.62</v>
      </c>
      <c r="J28931">
        <v>35.01</v>
      </c>
      <c r="K28931">
        <v>36.74</v>
      </c>
      <c r="L28931" s="32">
        <v>23.17</v>
      </c>
      <c r="M28931" s="173">
        <v>34023</v>
      </c>
      <c r="N28931" t="s">
        <v>48</v>
      </c>
      <c r="O28931">
        <v>4</v>
      </c>
    </row>
    <row r="28932" spans="1:15" x14ac:dyDescent="0.25">
      <c r="A28932" s="2">
        <v>37091</v>
      </c>
      <c r="B28932">
        <v>1000</v>
      </c>
      <c r="C28932">
        <v>32.74</v>
      </c>
      <c r="D28932">
        <v>32.74</v>
      </c>
      <c r="E28932">
        <v>32.74</v>
      </c>
      <c r="F28932">
        <v>32.74</v>
      </c>
      <c r="G28932">
        <v>32.74</v>
      </c>
      <c r="H28932" s="172">
        <v>32.630000000000003</v>
      </c>
      <c r="I28932">
        <v>34.840000000000003</v>
      </c>
      <c r="J28932">
        <v>39.69</v>
      </c>
      <c r="K28932">
        <v>40.06</v>
      </c>
      <c r="L28932" s="32">
        <v>29.77</v>
      </c>
      <c r="M28932" s="173">
        <v>35188</v>
      </c>
      <c r="N28932" t="s">
        <v>48</v>
      </c>
      <c r="O28932">
        <v>4</v>
      </c>
    </row>
    <row r="28933" spans="1:15" x14ac:dyDescent="0.25">
      <c r="A28933" s="2">
        <v>37091</v>
      </c>
      <c r="B28933">
        <v>1100</v>
      </c>
      <c r="C28933">
        <v>48.46</v>
      </c>
      <c r="D28933">
        <v>49.73</v>
      </c>
      <c r="E28933">
        <v>49.96</v>
      </c>
      <c r="F28933">
        <v>48.46</v>
      </c>
      <c r="G28933">
        <v>48.46</v>
      </c>
      <c r="H28933" s="172">
        <v>36.1</v>
      </c>
      <c r="I28933">
        <v>34.119999999999997</v>
      </c>
      <c r="J28933">
        <v>35.46</v>
      </c>
      <c r="K28933">
        <v>54.35</v>
      </c>
      <c r="L28933" s="32">
        <v>28.94</v>
      </c>
      <c r="M28933" s="173">
        <v>36551</v>
      </c>
      <c r="N28933" t="s">
        <v>48</v>
      </c>
      <c r="O28933">
        <v>4</v>
      </c>
    </row>
    <row r="28934" spans="1:15" x14ac:dyDescent="0.25">
      <c r="A28934" s="2">
        <v>37091</v>
      </c>
      <c r="B28934">
        <v>1200</v>
      </c>
      <c r="C28934">
        <v>38.409999999999997</v>
      </c>
      <c r="D28934">
        <v>40.4</v>
      </c>
      <c r="E28934">
        <v>40.520000000000003</v>
      </c>
      <c r="F28934">
        <v>40.270000000000003</v>
      </c>
      <c r="G28934">
        <v>85.07</v>
      </c>
      <c r="H28934" s="172">
        <v>38.1</v>
      </c>
      <c r="I28934">
        <v>38.03</v>
      </c>
      <c r="J28934">
        <v>41.5</v>
      </c>
      <c r="K28934">
        <v>50.1</v>
      </c>
      <c r="L28934" s="32">
        <v>33.43</v>
      </c>
      <c r="M28934" s="173">
        <v>37441</v>
      </c>
      <c r="N28934" t="s">
        <v>48</v>
      </c>
      <c r="O28934">
        <v>4</v>
      </c>
    </row>
    <row r="28935" spans="1:15" x14ac:dyDescent="0.25">
      <c r="A28935" s="2">
        <v>37091</v>
      </c>
      <c r="B28935">
        <v>1300</v>
      </c>
      <c r="C28935">
        <v>42.11</v>
      </c>
      <c r="D28935">
        <v>47.54</v>
      </c>
      <c r="E28935">
        <v>46.69</v>
      </c>
      <c r="F28935">
        <v>54.09</v>
      </c>
      <c r="G28935">
        <v>232.28</v>
      </c>
      <c r="H28935" s="172">
        <v>40.880000000000003</v>
      </c>
      <c r="I28935">
        <v>41.65</v>
      </c>
      <c r="J28935">
        <v>48.07</v>
      </c>
      <c r="K28935">
        <v>56.64</v>
      </c>
      <c r="L28935" s="32">
        <v>34.700000000000003</v>
      </c>
      <c r="M28935" s="173">
        <v>38102</v>
      </c>
      <c r="N28935" t="s">
        <v>48</v>
      </c>
      <c r="O28935">
        <v>4</v>
      </c>
    </row>
    <row r="28936" spans="1:15" x14ac:dyDescent="0.25">
      <c r="A28936" s="2">
        <v>37091</v>
      </c>
      <c r="B28936">
        <v>1400</v>
      </c>
      <c r="C28936">
        <v>39.72</v>
      </c>
      <c r="D28936">
        <v>56.12</v>
      </c>
      <c r="E28936">
        <v>55.69</v>
      </c>
      <c r="F28936">
        <v>63.9</v>
      </c>
      <c r="G28936">
        <v>156.11000000000001</v>
      </c>
      <c r="H28936" s="172">
        <v>43.1</v>
      </c>
      <c r="I28936">
        <v>45.23</v>
      </c>
      <c r="J28936">
        <v>55.29</v>
      </c>
      <c r="K28936">
        <v>61.25</v>
      </c>
      <c r="L28936" s="32">
        <v>35.97</v>
      </c>
      <c r="M28936" s="173">
        <v>38813</v>
      </c>
      <c r="N28936" t="s">
        <v>48</v>
      </c>
      <c r="O28936">
        <v>4</v>
      </c>
    </row>
    <row r="28937" spans="1:15" x14ac:dyDescent="0.25">
      <c r="A28937" s="2">
        <v>37091</v>
      </c>
      <c r="B28937">
        <v>1500</v>
      </c>
      <c r="C28937">
        <v>43.84</v>
      </c>
      <c r="D28937">
        <v>57.92</v>
      </c>
      <c r="E28937">
        <v>57.29</v>
      </c>
      <c r="F28937">
        <v>65.180000000000007</v>
      </c>
      <c r="G28937">
        <v>144.22</v>
      </c>
      <c r="H28937" s="172">
        <v>44.7</v>
      </c>
      <c r="I28937">
        <v>46.18</v>
      </c>
      <c r="J28937">
        <v>55.26</v>
      </c>
      <c r="K28937">
        <v>64.180000000000007</v>
      </c>
      <c r="L28937" s="32">
        <v>37.04</v>
      </c>
      <c r="M28937" s="173">
        <v>39288</v>
      </c>
      <c r="N28937" t="s">
        <v>48</v>
      </c>
      <c r="O28937">
        <v>4</v>
      </c>
    </row>
    <row r="28938" spans="1:15" x14ac:dyDescent="0.25">
      <c r="A28938" s="2">
        <v>37091</v>
      </c>
      <c r="B28938">
        <v>1600</v>
      </c>
      <c r="C28938">
        <v>59.34</v>
      </c>
      <c r="D28938">
        <v>62.5</v>
      </c>
      <c r="E28938">
        <v>61.27</v>
      </c>
      <c r="F28938">
        <v>71.59</v>
      </c>
      <c r="G28938">
        <v>94.6</v>
      </c>
      <c r="H28938" s="172">
        <v>44.97</v>
      </c>
      <c r="I28938">
        <v>49.3</v>
      </c>
      <c r="J28938">
        <v>64.36</v>
      </c>
      <c r="K28938">
        <v>64.180000000000007</v>
      </c>
      <c r="L28938" s="32">
        <v>37.409999999999997</v>
      </c>
      <c r="M28938" s="173">
        <v>39789</v>
      </c>
      <c r="N28938" t="s">
        <v>48</v>
      </c>
      <c r="O28938">
        <v>4</v>
      </c>
    </row>
    <row r="28939" spans="1:15" x14ac:dyDescent="0.25">
      <c r="A28939" s="2">
        <v>37091</v>
      </c>
      <c r="B28939">
        <v>1700</v>
      </c>
      <c r="C28939">
        <v>44.81</v>
      </c>
      <c r="D28939">
        <v>52.65</v>
      </c>
      <c r="E28939">
        <v>52.55</v>
      </c>
      <c r="F28939">
        <v>54.28</v>
      </c>
      <c r="G28939">
        <v>93.48</v>
      </c>
      <c r="H28939" s="172">
        <v>45.1</v>
      </c>
      <c r="I28939">
        <v>49.62</v>
      </c>
      <c r="J28939">
        <v>65.84</v>
      </c>
      <c r="K28939">
        <v>65.78</v>
      </c>
      <c r="L28939" s="32">
        <v>37.08</v>
      </c>
      <c r="M28939" s="173">
        <v>39960</v>
      </c>
      <c r="N28939" t="s">
        <v>48</v>
      </c>
      <c r="O28939">
        <v>4</v>
      </c>
    </row>
    <row r="28940" spans="1:15" x14ac:dyDescent="0.25">
      <c r="A28940" s="2">
        <v>37091</v>
      </c>
      <c r="B28940">
        <v>1800</v>
      </c>
      <c r="C28940">
        <v>78.36</v>
      </c>
      <c r="D28940">
        <v>78.680000000000007</v>
      </c>
      <c r="E28940">
        <v>78.73</v>
      </c>
      <c r="F28940">
        <v>78.36</v>
      </c>
      <c r="G28940">
        <v>78.36</v>
      </c>
      <c r="H28940" s="172">
        <v>44.1</v>
      </c>
      <c r="I28940">
        <v>43.78</v>
      </c>
      <c r="J28940">
        <v>44.97</v>
      </c>
      <c r="K28940">
        <v>53.79</v>
      </c>
      <c r="L28940" s="32">
        <v>40.369999999999997</v>
      </c>
      <c r="M28940" s="173">
        <v>39690</v>
      </c>
      <c r="N28940" t="s">
        <v>48</v>
      </c>
      <c r="O28940">
        <v>4</v>
      </c>
    </row>
    <row r="28941" spans="1:15" x14ac:dyDescent="0.25">
      <c r="A28941" s="2">
        <v>37091</v>
      </c>
      <c r="B28941">
        <v>1900</v>
      </c>
      <c r="C28941">
        <v>36.590000000000003</v>
      </c>
      <c r="D28941">
        <v>36.590000000000003</v>
      </c>
      <c r="E28941">
        <v>36.590000000000003</v>
      </c>
      <c r="F28941">
        <v>36.590000000000003</v>
      </c>
      <c r="G28941">
        <v>36.590000000000003</v>
      </c>
      <c r="H28941" s="172">
        <v>38.85</v>
      </c>
      <c r="I28941">
        <v>39.090000000000003</v>
      </c>
      <c r="J28941">
        <v>39.1</v>
      </c>
      <c r="K28941">
        <v>38.96</v>
      </c>
      <c r="L28941" s="32">
        <v>38.869999999999997</v>
      </c>
      <c r="M28941" s="173">
        <v>38421</v>
      </c>
      <c r="N28941" t="s">
        <v>48</v>
      </c>
      <c r="O28941">
        <v>4</v>
      </c>
    </row>
    <row r="28942" spans="1:15" x14ac:dyDescent="0.25">
      <c r="A28942" s="2">
        <v>37091</v>
      </c>
      <c r="B28942">
        <v>2000</v>
      </c>
      <c r="C28942">
        <v>29.99</v>
      </c>
      <c r="D28942">
        <v>29.99</v>
      </c>
      <c r="E28942">
        <v>29.99</v>
      </c>
      <c r="F28942">
        <v>29.99</v>
      </c>
      <c r="G28942">
        <v>29.99</v>
      </c>
      <c r="H28942" s="172">
        <v>34.950000000000003</v>
      </c>
      <c r="I28942">
        <v>34.869999999999997</v>
      </c>
      <c r="J28942">
        <v>34.9</v>
      </c>
      <c r="K28942">
        <v>36.049999999999997</v>
      </c>
      <c r="L28942" s="32">
        <v>34.590000000000003</v>
      </c>
      <c r="M28942" s="173">
        <v>36738</v>
      </c>
      <c r="N28942" t="s">
        <v>48</v>
      </c>
      <c r="O28942">
        <v>4</v>
      </c>
    </row>
    <row r="28943" spans="1:15" x14ac:dyDescent="0.25">
      <c r="A28943" s="2">
        <v>37091</v>
      </c>
      <c r="B28943">
        <v>2100</v>
      </c>
      <c r="C28943">
        <v>37.67</v>
      </c>
      <c r="D28943">
        <v>37.67</v>
      </c>
      <c r="E28943">
        <v>37.67</v>
      </c>
      <c r="F28943">
        <v>37.67</v>
      </c>
      <c r="G28943">
        <v>37.67</v>
      </c>
      <c r="H28943" s="172">
        <v>34.1</v>
      </c>
      <c r="I28943">
        <v>34.840000000000003</v>
      </c>
      <c r="J28943">
        <v>35.409999999999997</v>
      </c>
      <c r="K28943">
        <v>34.97</v>
      </c>
      <c r="L28943" s="32">
        <v>33.76</v>
      </c>
      <c r="M28943" s="173">
        <v>36209</v>
      </c>
      <c r="N28943" t="s">
        <v>48</v>
      </c>
      <c r="O28943">
        <v>4</v>
      </c>
    </row>
    <row r="28944" spans="1:15" x14ac:dyDescent="0.25">
      <c r="A28944" s="2">
        <v>37091</v>
      </c>
      <c r="B28944">
        <v>2200</v>
      </c>
      <c r="C28944">
        <v>39.18</v>
      </c>
      <c r="D28944">
        <v>39.18</v>
      </c>
      <c r="E28944">
        <v>39.18</v>
      </c>
      <c r="F28944">
        <v>39.18</v>
      </c>
      <c r="G28944">
        <v>39.18</v>
      </c>
      <c r="H28944" s="172">
        <v>35.1</v>
      </c>
      <c r="I28944">
        <v>35.99</v>
      </c>
      <c r="J28944">
        <v>38.32</v>
      </c>
      <c r="K28944">
        <v>45.33</v>
      </c>
      <c r="L28944" s="32">
        <v>31.12</v>
      </c>
      <c r="M28944" s="173">
        <v>35986</v>
      </c>
      <c r="N28944" t="s">
        <v>48</v>
      </c>
      <c r="O28944">
        <v>4</v>
      </c>
    </row>
    <row r="28945" spans="1:15" x14ac:dyDescent="0.25">
      <c r="A28945" s="2">
        <v>37091</v>
      </c>
      <c r="B28945">
        <v>2300</v>
      </c>
      <c r="C28945">
        <v>25.51</v>
      </c>
      <c r="D28945">
        <v>25.51</v>
      </c>
      <c r="E28945">
        <v>25.51</v>
      </c>
      <c r="F28945">
        <v>25.51</v>
      </c>
      <c r="G28945">
        <v>25.51</v>
      </c>
      <c r="H28945" s="172">
        <v>25.13</v>
      </c>
      <c r="I28945">
        <v>27.94</v>
      </c>
      <c r="J28945">
        <v>30.29</v>
      </c>
      <c r="K28945">
        <v>30.27</v>
      </c>
      <c r="L28945" s="32">
        <v>23.13</v>
      </c>
      <c r="M28945" s="173">
        <v>33280</v>
      </c>
      <c r="N28945" t="s">
        <v>48</v>
      </c>
      <c r="O28945">
        <v>4</v>
      </c>
    </row>
    <row r="28946" spans="1:15" x14ac:dyDescent="0.25">
      <c r="A28946" s="2">
        <v>37091</v>
      </c>
      <c r="B28946">
        <v>2400</v>
      </c>
      <c r="C28946">
        <v>20.29</v>
      </c>
      <c r="D28946">
        <v>19.21</v>
      </c>
      <c r="E28946">
        <v>19.34</v>
      </c>
      <c r="F28946">
        <v>27.96</v>
      </c>
      <c r="G28946">
        <v>17.39</v>
      </c>
      <c r="H28946" s="172">
        <v>22</v>
      </c>
      <c r="I28946">
        <v>21.04</v>
      </c>
      <c r="J28946">
        <v>21.2</v>
      </c>
      <c r="K28946">
        <v>28.98</v>
      </c>
      <c r="L28946" s="32">
        <v>19.29</v>
      </c>
      <c r="M28946" s="173">
        <v>30351</v>
      </c>
      <c r="N28946" t="s">
        <v>47</v>
      </c>
      <c r="O28946">
        <v>4</v>
      </c>
    </row>
    <row r="28947" spans="1:15" x14ac:dyDescent="0.25">
      <c r="A28947" s="2">
        <v>37092</v>
      </c>
      <c r="B28947">
        <v>100</v>
      </c>
      <c r="C28947">
        <v>17.36</v>
      </c>
      <c r="D28947">
        <v>15.48</v>
      </c>
      <c r="E28947">
        <v>15.71</v>
      </c>
      <c r="F28947">
        <v>30.74</v>
      </c>
      <c r="G28947">
        <v>12.29</v>
      </c>
      <c r="H28947" s="172">
        <v>19.100000000000001</v>
      </c>
      <c r="I28947">
        <v>17.89</v>
      </c>
      <c r="J28947">
        <v>18.09</v>
      </c>
      <c r="K28947">
        <v>27.64</v>
      </c>
      <c r="L28947" s="32">
        <v>15.77</v>
      </c>
      <c r="M28947" s="173">
        <v>27461</v>
      </c>
      <c r="N28947" t="s">
        <v>47</v>
      </c>
      <c r="O28947">
        <v>5</v>
      </c>
    </row>
    <row r="28948" spans="1:15" x14ac:dyDescent="0.25">
      <c r="A28948" s="2">
        <v>37092</v>
      </c>
      <c r="B28948">
        <v>200</v>
      </c>
      <c r="C28948">
        <v>16.5</v>
      </c>
      <c r="D28948">
        <v>15.41</v>
      </c>
      <c r="E28948">
        <v>15.54</v>
      </c>
      <c r="F28948">
        <v>24.23</v>
      </c>
      <c r="G28948">
        <v>13.56</v>
      </c>
      <c r="H28948" s="172">
        <v>15.59</v>
      </c>
      <c r="I28948">
        <v>14.25</v>
      </c>
      <c r="J28948">
        <v>14.47</v>
      </c>
      <c r="K28948">
        <v>25</v>
      </c>
      <c r="L28948" s="32">
        <v>11.92</v>
      </c>
      <c r="M28948" s="173">
        <v>25807</v>
      </c>
      <c r="N28948" t="s">
        <v>47</v>
      </c>
      <c r="O28948">
        <v>5</v>
      </c>
    </row>
    <row r="28949" spans="1:15" x14ac:dyDescent="0.25">
      <c r="A28949" s="2">
        <v>37092</v>
      </c>
      <c r="B28949">
        <v>300</v>
      </c>
      <c r="C28949">
        <v>15.49</v>
      </c>
      <c r="D28949">
        <v>15.49</v>
      </c>
      <c r="E28949">
        <v>15.49</v>
      </c>
      <c r="F28949">
        <v>15.49</v>
      </c>
      <c r="G28949">
        <v>15.49</v>
      </c>
      <c r="H28949" s="172">
        <v>14.99</v>
      </c>
      <c r="I28949">
        <v>13.57</v>
      </c>
      <c r="J28949">
        <v>13.8</v>
      </c>
      <c r="K28949">
        <v>25</v>
      </c>
      <c r="L28949" s="32">
        <v>11.09</v>
      </c>
      <c r="M28949" s="173">
        <v>24642</v>
      </c>
      <c r="N28949" t="s">
        <v>47</v>
      </c>
      <c r="O28949">
        <v>5</v>
      </c>
    </row>
    <row r="28950" spans="1:15" x14ac:dyDescent="0.25">
      <c r="A28950" s="2">
        <v>37092</v>
      </c>
      <c r="B28950">
        <v>400</v>
      </c>
      <c r="C28950">
        <v>15.19</v>
      </c>
      <c r="D28950">
        <v>15.19</v>
      </c>
      <c r="E28950">
        <v>15.19</v>
      </c>
      <c r="F28950">
        <v>15.19</v>
      </c>
      <c r="G28950">
        <v>15.19</v>
      </c>
      <c r="H28950" s="172">
        <v>14.72</v>
      </c>
      <c r="I28950">
        <v>13.26</v>
      </c>
      <c r="J28950">
        <v>13.5</v>
      </c>
      <c r="K28950">
        <v>25</v>
      </c>
      <c r="L28950" s="32">
        <v>10.71</v>
      </c>
      <c r="M28950" s="173">
        <v>24072</v>
      </c>
      <c r="N28950" t="s">
        <v>47</v>
      </c>
      <c r="O28950">
        <v>5</v>
      </c>
    </row>
    <row r="28951" spans="1:15" x14ac:dyDescent="0.25">
      <c r="A28951" s="2">
        <v>37092</v>
      </c>
      <c r="B28951">
        <v>500</v>
      </c>
      <c r="C28951">
        <v>15.6</v>
      </c>
      <c r="D28951">
        <v>15.6</v>
      </c>
      <c r="E28951">
        <v>15.6</v>
      </c>
      <c r="F28951">
        <v>15.6</v>
      </c>
      <c r="G28951">
        <v>15.6</v>
      </c>
      <c r="H28951" s="172">
        <v>14.72</v>
      </c>
      <c r="I28951">
        <v>13.27</v>
      </c>
      <c r="J28951">
        <v>13.51</v>
      </c>
      <c r="K28951">
        <v>25</v>
      </c>
      <c r="L28951" s="32">
        <v>10.73</v>
      </c>
      <c r="M28951" s="173">
        <v>24075</v>
      </c>
      <c r="N28951" t="s">
        <v>47</v>
      </c>
      <c r="O28951">
        <v>5</v>
      </c>
    </row>
    <row r="28952" spans="1:15" x14ac:dyDescent="0.25">
      <c r="A28952" s="2">
        <v>37092</v>
      </c>
      <c r="B28952">
        <v>600</v>
      </c>
      <c r="C28952">
        <v>18.420000000000002</v>
      </c>
      <c r="D28952">
        <v>18.420000000000002</v>
      </c>
      <c r="E28952">
        <v>18.420000000000002</v>
      </c>
      <c r="F28952">
        <v>18.420000000000002</v>
      </c>
      <c r="G28952">
        <v>18.420000000000002</v>
      </c>
      <c r="H28952" s="172">
        <v>15.2</v>
      </c>
      <c r="I28952">
        <v>14.27</v>
      </c>
      <c r="J28952">
        <v>14.42</v>
      </c>
      <c r="K28952">
        <v>21.8</v>
      </c>
      <c r="L28952" s="32">
        <v>12.63</v>
      </c>
      <c r="M28952" s="173">
        <v>25286</v>
      </c>
      <c r="N28952" t="s">
        <v>47</v>
      </c>
      <c r="O28952">
        <v>5</v>
      </c>
    </row>
    <row r="28953" spans="1:15" x14ac:dyDescent="0.25">
      <c r="A28953" s="2">
        <v>37092</v>
      </c>
      <c r="B28953">
        <v>700</v>
      </c>
      <c r="C28953">
        <v>18.22</v>
      </c>
      <c r="D28953">
        <v>18.22</v>
      </c>
      <c r="E28953">
        <v>18.22</v>
      </c>
      <c r="F28953">
        <v>18.22</v>
      </c>
      <c r="G28953">
        <v>18.22</v>
      </c>
      <c r="H28953" s="172">
        <v>19.53</v>
      </c>
      <c r="I28953">
        <v>18.88</v>
      </c>
      <c r="J28953">
        <v>18.989999999999998</v>
      </c>
      <c r="K28953">
        <v>24.06</v>
      </c>
      <c r="L28953" s="32">
        <v>17.760000000000002</v>
      </c>
      <c r="M28953" s="173">
        <v>27259</v>
      </c>
      <c r="N28953" t="s">
        <v>47</v>
      </c>
      <c r="O28953">
        <v>5</v>
      </c>
    </row>
    <row r="28954" spans="1:15" x14ac:dyDescent="0.25">
      <c r="A28954" s="2">
        <v>37092</v>
      </c>
      <c r="B28954">
        <v>800</v>
      </c>
      <c r="C28954">
        <v>19.920000000000002</v>
      </c>
      <c r="D28954">
        <v>19.920000000000002</v>
      </c>
      <c r="E28954">
        <v>19.920000000000002</v>
      </c>
      <c r="F28954">
        <v>19.920000000000002</v>
      </c>
      <c r="G28954">
        <v>19.920000000000002</v>
      </c>
      <c r="H28954" s="172">
        <v>21.1</v>
      </c>
      <c r="I28954">
        <v>22.65</v>
      </c>
      <c r="J28954">
        <v>25.01</v>
      </c>
      <c r="K28954">
        <v>26.85</v>
      </c>
      <c r="L28954" s="32">
        <v>18.920000000000002</v>
      </c>
      <c r="M28954" s="173">
        <v>30418</v>
      </c>
      <c r="N28954" t="s">
        <v>48</v>
      </c>
      <c r="O28954">
        <v>5</v>
      </c>
    </row>
    <row r="28955" spans="1:15" x14ac:dyDescent="0.25">
      <c r="A28955" s="2">
        <v>37092</v>
      </c>
      <c r="B28955">
        <v>900</v>
      </c>
      <c r="C28955">
        <v>35.340000000000003</v>
      </c>
      <c r="D28955">
        <v>35.340000000000003</v>
      </c>
      <c r="E28955">
        <v>35.340000000000003</v>
      </c>
      <c r="F28955">
        <v>35.340000000000003</v>
      </c>
      <c r="G28955">
        <v>35.340000000000003</v>
      </c>
      <c r="H28955" s="172">
        <v>24.38</v>
      </c>
      <c r="I28955">
        <v>25.72</v>
      </c>
      <c r="J28955">
        <v>27.66</v>
      </c>
      <c r="K28955">
        <v>31.3</v>
      </c>
      <c r="L28955" s="32">
        <v>21.76</v>
      </c>
      <c r="M28955" s="173">
        <v>32686</v>
      </c>
      <c r="N28955" t="s">
        <v>48</v>
      </c>
      <c r="O28955">
        <v>5</v>
      </c>
    </row>
    <row r="28956" spans="1:15" x14ac:dyDescent="0.25">
      <c r="A28956" s="2">
        <v>37092</v>
      </c>
      <c r="B28956">
        <v>1000</v>
      </c>
      <c r="C28956">
        <v>37.020000000000003</v>
      </c>
      <c r="D28956">
        <v>37.020000000000003</v>
      </c>
      <c r="E28956">
        <v>37.020000000000003</v>
      </c>
      <c r="F28956">
        <v>37.020000000000003</v>
      </c>
      <c r="G28956">
        <v>37.020000000000003</v>
      </c>
      <c r="H28956" s="172">
        <v>31.11</v>
      </c>
      <c r="I28956">
        <v>31.24</v>
      </c>
      <c r="J28956">
        <v>32.61</v>
      </c>
      <c r="K28956">
        <v>45.47</v>
      </c>
      <c r="L28956" s="32">
        <v>25.66</v>
      </c>
      <c r="M28956" s="173">
        <v>34478</v>
      </c>
      <c r="N28956" t="s">
        <v>48</v>
      </c>
      <c r="O28956">
        <v>5</v>
      </c>
    </row>
    <row r="28957" spans="1:15" x14ac:dyDescent="0.25">
      <c r="A28957" s="2">
        <v>37092</v>
      </c>
      <c r="B28957">
        <v>1100</v>
      </c>
      <c r="C28957">
        <v>32.78</v>
      </c>
      <c r="D28957">
        <v>32.78</v>
      </c>
      <c r="E28957">
        <v>32.770000000000003</v>
      </c>
      <c r="F28957">
        <v>32.83</v>
      </c>
      <c r="G28957">
        <v>32.79</v>
      </c>
      <c r="H28957" s="172">
        <v>34.1</v>
      </c>
      <c r="I28957">
        <v>34.979999999999997</v>
      </c>
      <c r="J28957">
        <v>35.799999999999997</v>
      </c>
      <c r="K28957">
        <v>47.12</v>
      </c>
      <c r="L28957" s="32">
        <v>29.16</v>
      </c>
      <c r="M28957" s="173">
        <v>36329</v>
      </c>
      <c r="N28957" t="s">
        <v>48</v>
      </c>
      <c r="O28957">
        <v>5</v>
      </c>
    </row>
    <row r="28958" spans="1:15" x14ac:dyDescent="0.25">
      <c r="A28958" s="2">
        <v>37092</v>
      </c>
      <c r="B28958">
        <v>1200</v>
      </c>
      <c r="C28958">
        <v>39.869999999999997</v>
      </c>
      <c r="D28958">
        <v>39.869999999999997</v>
      </c>
      <c r="E28958">
        <v>39.840000000000003</v>
      </c>
      <c r="F28958">
        <v>39.99</v>
      </c>
      <c r="G28958">
        <v>39.880000000000003</v>
      </c>
      <c r="H28958" s="172">
        <v>35.03</v>
      </c>
      <c r="I28958">
        <v>35.08</v>
      </c>
      <c r="J28958">
        <v>35.81</v>
      </c>
      <c r="K28958">
        <v>44.06</v>
      </c>
      <c r="L28958" s="32">
        <v>31.61</v>
      </c>
      <c r="M28958" s="173">
        <v>37210</v>
      </c>
      <c r="N28958" t="s">
        <v>48</v>
      </c>
      <c r="O28958">
        <v>5</v>
      </c>
    </row>
    <row r="28959" spans="1:15" x14ac:dyDescent="0.25">
      <c r="A28959" s="2">
        <v>37092</v>
      </c>
      <c r="B28959">
        <v>1300</v>
      </c>
      <c r="C28959">
        <v>48.29</v>
      </c>
      <c r="D28959">
        <v>48.29</v>
      </c>
      <c r="E28959">
        <v>48.28</v>
      </c>
      <c r="F28959">
        <v>48.35</v>
      </c>
      <c r="G28959">
        <v>48.3</v>
      </c>
      <c r="H28959" s="172">
        <v>38.979999999999997</v>
      </c>
      <c r="I28959">
        <v>40.020000000000003</v>
      </c>
      <c r="J28959">
        <v>40.479999999999997</v>
      </c>
      <c r="K28959">
        <v>40.03</v>
      </c>
      <c r="L28959" s="32">
        <v>38.619999999999997</v>
      </c>
      <c r="M28959" s="173">
        <v>37759</v>
      </c>
      <c r="N28959" t="s">
        <v>48</v>
      </c>
      <c r="O28959">
        <v>5</v>
      </c>
    </row>
    <row r="28960" spans="1:15" x14ac:dyDescent="0.25">
      <c r="A28960" s="2">
        <v>37092</v>
      </c>
      <c r="B28960">
        <v>1400</v>
      </c>
      <c r="C28960">
        <v>56.2</v>
      </c>
      <c r="D28960">
        <v>56.2</v>
      </c>
      <c r="E28960">
        <v>56.19</v>
      </c>
      <c r="F28960">
        <v>56.21</v>
      </c>
      <c r="G28960">
        <v>56.2</v>
      </c>
      <c r="H28960" s="172">
        <v>41.1</v>
      </c>
      <c r="I28960">
        <v>41.87</v>
      </c>
      <c r="J28960">
        <v>42.02</v>
      </c>
      <c r="K28960">
        <v>41.45</v>
      </c>
      <c r="L28960" s="32">
        <v>41</v>
      </c>
      <c r="M28960" s="173">
        <v>38185</v>
      </c>
      <c r="N28960" t="s">
        <v>48</v>
      </c>
      <c r="O28960">
        <v>5</v>
      </c>
    </row>
    <row r="28961" spans="1:15" x14ac:dyDescent="0.25">
      <c r="A28961" s="2">
        <v>37092</v>
      </c>
      <c r="B28961">
        <v>1500</v>
      </c>
      <c r="C28961">
        <v>48.89</v>
      </c>
      <c r="D28961">
        <v>48.88</v>
      </c>
      <c r="E28961">
        <v>48.87</v>
      </c>
      <c r="F28961">
        <v>48.94</v>
      </c>
      <c r="G28961">
        <v>48.89</v>
      </c>
      <c r="H28961" s="172">
        <v>43.1</v>
      </c>
      <c r="I28961">
        <v>44.88</v>
      </c>
      <c r="J28961">
        <v>45.09</v>
      </c>
      <c r="K28961">
        <v>43.82</v>
      </c>
      <c r="L28961" s="32">
        <v>43.18</v>
      </c>
      <c r="M28961" s="173">
        <v>38682</v>
      </c>
      <c r="N28961" t="s">
        <v>48</v>
      </c>
      <c r="O28961">
        <v>5</v>
      </c>
    </row>
    <row r="28962" spans="1:15" x14ac:dyDescent="0.25">
      <c r="A28962" s="2">
        <v>37092</v>
      </c>
      <c r="B28962">
        <v>1600</v>
      </c>
      <c r="C28962">
        <v>39.909999999999997</v>
      </c>
      <c r="D28962">
        <v>39.92</v>
      </c>
      <c r="E28962">
        <v>39.880000000000003</v>
      </c>
      <c r="F28962">
        <v>40.049999999999997</v>
      </c>
      <c r="G28962">
        <v>39.93</v>
      </c>
      <c r="H28962" s="172">
        <v>43.1</v>
      </c>
      <c r="I28962">
        <v>51.81</v>
      </c>
      <c r="J28962">
        <v>52.6</v>
      </c>
      <c r="K28962">
        <v>48.02</v>
      </c>
      <c r="L28962" s="32">
        <v>43.74</v>
      </c>
      <c r="M28962" s="173">
        <v>38863</v>
      </c>
      <c r="N28962" t="s">
        <v>48</v>
      </c>
      <c r="O28962">
        <v>5</v>
      </c>
    </row>
    <row r="28963" spans="1:15" x14ac:dyDescent="0.25">
      <c r="A28963" s="2">
        <v>37092</v>
      </c>
      <c r="B28963">
        <v>1700</v>
      </c>
      <c r="C28963">
        <v>42.45</v>
      </c>
      <c r="D28963">
        <v>42.45</v>
      </c>
      <c r="E28963">
        <v>42.42</v>
      </c>
      <c r="F28963">
        <v>42.57</v>
      </c>
      <c r="G28963">
        <v>42.47</v>
      </c>
      <c r="H28963" s="172">
        <v>45</v>
      </c>
      <c r="I28963">
        <v>49.86</v>
      </c>
      <c r="J28963">
        <v>50.33</v>
      </c>
      <c r="K28963">
        <v>47.63</v>
      </c>
      <c r="L28963" s="32">
        <v>45.33</v>
      </c>
      <c r="M28963" s="173">
        <v>39037</v>
      </c>
      <c r="N28963" t="s">
        <v>48</v>
      </c>
      <c r="O28963">
        <v>5</v>
      </c>
    </row>
    <row r="28964" spans="1:15" x14ac:dyDescent="0.25">
      <c r="A28964" s="2">
        <v>37092</v>
      </c>
      <c r="B28964">
        <v>1800</v>
      </c>
      <c r="C28964">
        <v>57.72</v>
      </c>
      <c r="D28964">
        <v>57.73</v>
      </c>
      <c r="E28964">
        <v>57.72</v>
      </c>
      <c r="F28964">
        <v>57.76</v>
      </c>
      <c r="G28964">
        <v>57.73</v>
      </c>
      <c r="H28964" s="172">
        <v>44</v>
      </c>
      <c r="I28964">
        <v>49.65</v>
      </c>
      <c r="J28964">
        <v>50.16</v>
      </c>
      <c r="K28964">
        <v>47.07</v>
      </c>
      <c r="L28964" s="32">
        <v>44.4</v>
      </c>
      <c r="M28964" s="173">
        <v>38702</v>
      </c>
      <c r="N28964" t="s">
        <v>48</v>
      </c>
      <c r="O28964">
        <v>5</v>
      </c>
    </row>
    <row r="28965" spans="1:15" x14ac:dyDescent="0.25">
      <c r="A28965" s="2">
        <v>37092</v>
      </c>
      <c r="B28965">
        <v>1900</v>
      </c>
      <c r="C28965">
        <v>26.32</v>
      </c>
      <c r="D28965">
        <v>26.32</v>
      </c>
      <c r="E28965">
        <v>26.23</v>
      </c>
      <c r="F28965">
        <v>26.72</v>
      </c>
      <c r="G28965">
        <v>26.36</v>
      </c>
      <c r="H28965" s="172">
        <v>38</v>
      </c>
      <c r="I28965">
        <v>38.4</v>
      </c>
      <c r="J28965">
        <v>38.479999999999997</v>
      </c>
      <c r="K28965">
        <v>38</v>
      </c>
      <c r="L28965" s="32">
        <v>38</v>
      </c>
      <c r="M28965" s="173">
        <v>37500</v>
      </c>
      <c r="N28965" t="s">
        <v>48</v>
      </c>
      <c r="O28965">
        <v>5</v>
      </c>
    </row>
    <row r="28966" spans="1:15" x14ac:dyDescent="0.25">
      <c r="A28966" s="2">
        <v>37092</v>
      </c>
      <c r="B28966">
        <v>2000</v>
      </c>
      <c r="C28966">
        <v>24.14</v>
      </c>
      <c r="D28966">
        <v>24.11</v>
      </c>
      <c r="E28966">
        <v>23.99</v>
      </c>
      <c r="F28966">
        <v>24.74</v>
      </c>
      <c r="G28966">
        <v>24.19</v>
      </c>
      <c r="H28966" s="172">
        <v>30.03</v>
      </c>
      <c r="I28966">
        <v>31.77</v>
      </c>
      <c r="J28966">
        <v>33.119999999999997</v>
      </c>
      <c r="K28966">
        <v>30.03</v>
      </c>
      <c r="L28966" s="32">
        <v>30.03</v>
      </c>
      <c r="M28966" s="173">
        <v>35872</v>
      </c>
      <c r="N28966" t="s">
        <v>48</v>
      </c>
      <c r="O28966">
        <v>5</v>
      </c>
    </row>
    <row r="28967" spans="1:15" x14ac:dyDescent="0.25">
      <c r="A28967" s="2">
        <v>37092</v>
      </c>
      <c r="B28967">
        <v>2100</v>
      </c>
      <c r="C28967">
        <v>20.47</v>
      </c>
      <c r="D28967">
        <v>18.02</v>
      </c>
      <c r="E28967">
        <v>18.12</v>
      </c>
      <c r="F28967">
        <v>30.86</v>
      </c>
      <c r="G28967">
        <v>19.87</v>
      </c>
      <c r="H28967" s="172">
        <v>28.1</v>
      </c>
      <c r="I28967">
        <v>32.24</v>
      </c>
      <c r="J28967">
        <v>34.18</v>
      </c>
      <c r="K28967">
        <v>28.1</v>
      </c>
      <c r="L28967" s="32">
        <v>28.1</v>
      </c>
      <c r="M28967" s="173">
        <v>34697</v>
      </c>
      <c r="N28967" t="s">
        <v>48</v>
      </c>
      <c r="O28967">
        <v>5</v>
      </c>
    </row>
    <row r="28968" spans="1:15" x14ac:dyDescent="0.25">
      <c r="A28968" s="2">
        <v>37092</v>
      </c>
      <c r="B28968">
        <v>2200</v>
      </c>
      <c r="C28968">
        <v>24.21</v>
      </c>
      <c r="D28968">
        <v>22.07</v>
      </c>
      <c r="E28968">
        <v>22.17</v>
      </c>
      <c r="F28968">
        <v>33.26</v>
      </c>
      <c r="G28968">
        <v>23.68</v>
      </c>
      <c r="H28968" s="172">
        <v>29.1</v>
      </c>
      <c r="I28968">
        <v>32.700000000000003</v>
      </c>
      <c r="J28968">
        <v>34.42</v>
      </c>
      <c r="K28968">
        <v>31.03</v>
      </c>
      <c r="L28968" s="32">
        <v>28.37</v>
      </c>
      <c r="M28968" s="173">
        <v>34348</v>
      </c>
      <c r="N28968" t="s">
        <v>48</v>
      </c>
      <c r="O28968">
        <v>5</v>
      </c>
    </row>
    <row r="28969" spans="1:15" x14ac:dyDescent="0.25">
      <c r="A28969" s="2">
        <v>37092</v>
      </c>
      <c r="B28969">
        <v>2300</v>
      </c>
      <c r="C28969">
        <v>20.79</v>
      </c>
      <c r="D28969">
        <v>18.03</v>
      </c>
      <c r="E28969">
        <v>18.28</v>
      </c>
      <c r="F28969">
        <v>32.01</v>
      </c>
      <c r="G28969">
        <v>20.05</v>
      </c>
      <c r="H28969" s="172">
        <v>22.41</v>
      </c>
      <c r="I28969">
        <v>26.45</v>
      </c>
      <c r="J28969">
        <v>29.95</v>
      </c>
      <c r="K28969">
        <v>30.03</v>
      </c>
      <c r="L28969" s="32">
        <v>19.63</v>
      </c>
      <c r="M28969" s="173">
        <v>31922</v>
      </c>
      <c r="N28969" t="s">
        <v>48</v>
      </c>
      <c r="O28969">
        <v>5</v>
      </c>
    </row>
    <row r="28970" spans="1:15" x14ac:dyDescent="0.25">
      <c r="A28970" s="2">
        <v>37092</v>
      </c>
      <c r="B28970">
        <v>2400</v>
      </c>
      <c r="C28970">
        <v>19.170000000000002</v>
      </c>
      <c r="D28970">
        <v>18.190000000000001</v>
      </c>
      <c r="E28970">
        <v>18.28</v>
      </c>
      <c r="F28970">
        <v>23.73</v>
      </c>
      <c r="G28970">
        <v>18.41</v>
      </c>
      <c r="H28970" s="172">
        <v>21.76</v>
      </c>
      <c r="I28970">
        <v>21.11</v>
      </c>
      <c r="J28970">
        <v>21.3</v>
      </c>
      <c r="K28970">
        <v>32.42</v>
      </c>
      <c r="L28970" s="32">
        <v>17.809999999999999</v>
      </c>
      <c r="M28970" s="173">
        <v>28879</v>
      </c>
      <c r="N28970" t="s">
        <v>47</v>
      </c>
      <c r="O28970">
        <v>5</v>
      </c>
    </row>
    <row r="28971" spans="1:15" x14ac:dyDescent="0.25">
      <c r="A28971" s="2">
        <v>37093</v>
      </c>
      <c r="B28971">
        <v>100</v>
      </c>
      <c r="C28971">
        <v>15.85</v>
      </c>
      <c r="D28971">
        <v>13.92</v>
      </c>
      <c r="E28971">
        <v>14.05</v>
      </c>
      <c r="F28971">
        <v>27.91</v>
      </c>
      <c r="G28971">
        <v>11.6</v>
      </c>
      <c r="H28971" s="172">
        <v>18.55</v>
      </c>
      <c r="I28971">
        <v>17.309999999999999</v>
      </c>
      <c r="J28971">
        <v>17.420000000000002</v>
      </c>
      <c r="K28971">
        <v>26.8</v>
      </c>
      <c r="L28971" s="32">
        <v>15.46</v>
      </c>
      <c r="M28971" s="173">
        <v>26404</v>
      </c>
      <c r="N28971" t="s">
        <v>47</v>
      </c>
      <c r="O28971">
        <v>6</v>
      </c>
    </row>
    <row r="28972" spans="1:15" x14ac:dyDescent="0.25">
      <c r="A28972" s="2">
        <v>37093</v>
      </c>
      <c r="B28972">
        <v>200</v>
      </c>
      <c r="C28972">
        <v>15.01</v>
      </c>
      <c r="D28972">
        <v>14.04</v>
      </c>
      <c r="E28972">
        <v>14.11</v>
      </c>
      <c r="F28972">
        <v>21.07</v>
      </c>
      <c r="G28972">
        <v>12.88</v>
      </c>
      <c r="H28972" s="172">
        <v>15.16</v>
      </c>
      <c r="I28972">
        <v>13.63</v>
      </c>
      <c r="J28972">
        <v>13.78</v>
      </c>
      <c r="K28972">
        <v>25.45</v>
      </c>
      <c r="L28972" s="32">
        <v>11.3</v>
      </c>
      <c r="M28972" s="173">
        <v>24422</v>
      </c>
      <c r="N28972" t="s">
        <v>47</v>
      </c>
      <c r="O28972">
        <v>6</v>
      </c>
    </row>
    <row r="28973" spans="1:15" x14ac:dyDescent="0.25">
      <c r="A28973" s="2">
        <v>37093</v>
      </c>
      <c r="B28973">
        <v>300</v>
      </c>
      <c r="C28973">
        <v>14.05</v>
      </c>
      <c r="D28973">
        <v>14.05</v>
      </c>
      <c r="E28973">
        <v>14.05</v>
      </c>
      <c r="F28973">
        <v>14.05</v>
      </c>
      <c r="G28973">
        <v>14.05</v>
      </c>
      <c r="H28973" s="172">
        <v>13.85</v>
      </c>
      <c r="I28973">
        <v>12.2</v>
      </c>
      <c r="J28973">
        <v>12.35</v>
      </c>
      <c r="K28973">
        <v>24.8</v>
      </c>
      <c r="L28973" s="32">
        <v>9.74</v>
      </c>
      <c r="M28973" s="173">
        <v>23405</v>
      </c>
      <c r="N28973" t="s">
        <v>47</v>
      </c>
      <c r="O28973">
        <v>6</v>
      </c>
    </row>
    <row r="28974" spans="1:15" x14ac:dyDescent="0.25">
      <c r="A28974" s="2">
        <v>37093</v>
      </c>
      <c r="B28974">
        <v>400</v>
      </c>
      <c r="C28974">
        <v>13.17</v>
      </c>
      <c r="D28974">
        <v>13.17</v>
      </c>
      <c r="E28974">
        <v>13.17</v>
      </c>
      <c r="F28974">
        <v>13.17</v>
      </c>
      <c r="G28974">
        <v>13.17</v>
      </c>
      <c r="H28974" s="172">
        <v>13.5</v>
      </c>
      <c r="I28974">
        <v>11.83</v>
      </c>
      <c r="J28974">
        <v>11.98</v>
      </c>
      <c r="K28974">
        <v>24.61</v>
      </c>
      <c r="L28974" s="32">
        <v>9.33</v>
      </c>
      <c r="M28974" s="173">
        <v>22635</v>
      </c>
      <c r="N28974" t="s">
        <v>47</v>
      </c>
      <c r="O28974">
        <v>6</v>
      </c>
    </row>
    <row r="28975" spans="1:15" x14ac:dyDescent="0.25">
      <c r="A28975" s="2">
        <v>37093</v>
      </c>
      <c r="B28975">
        <v>500</v>
      </c>
      <c r="C28975">
        <v>13.2</v>
      </c>
      <c r="D28975">
        <v>13.2</v>
      </c>
      <c r="E28975">
        <v>13.2</v>
      </c>
      <c r="F28975">
        <v>13.2</v>
      </c>
      <c r="G28975">
        <v>13.2</v>
      </c>
      <c r="H28975" s="172">
        <v>13.05</v>
      </c>
      <c r="I28975">
        <v>11.49</v>
      </c>
      <c r="J28975">
        <v>11.63</v>
      </c>
      <c r="K28975">
        <v>23.41</v>
      </c>
      <c r="L28975" s="32">
        <v>9.16</v>
      </c>
      <c r="M28975" s="173">
        <v>22323</v>
      </c>
      <c r="N28975" t="s">
        <v>47</v>
      </c>
      <c r="O28975">
        <v>6</v>
      </c>
    </row>
    <row r="28976" spans="1:15" x14ac:dyDescent="0.25">
      <c r="A28976" s="2">
        <v>37093</v>
      </c>
      <c r="B28976">
        <v>600</v>
      </c>
      <c r="C28976">
        <v>9.8699999999999992</v>
      </c>
      <c r="D28976">
        <v>9.8699999999999992</v>
      </c>
      <c r="E28976">
        <v>9.8699999999999992</v>
      </c>
      <c r="F28976">
        <v>9.8699999999999992</v>
      </c>
      <c r="G28976">
        <v>9.8699999999999992</v>
      </c>
      <c r="H28976" s="172">
        <v>12.8</v>
      </c>
      <c r="I28976">
        <v>12.24</v>
      </c>
      <c r="J28976">
        <v>12.29</v>
      </c>
      <c r="K28976">
        <v>16.53</v>
      </c>
      <c r="L28976" s="32">
        <v>11.41</v>
      </c>
      <c r="M28976" s="173">
        <v>22404</v>
      </c>
      <c r="N28976" t="s">
        <v>47</v>
      </c>
      <c r="O28976">
        <v>6</v>
      </c>
    </row>
    <row r="28977" spans="1:15" x14ac:dyDescent="0.25">
      <c r="A28977" s="2">
        <v>37093</v>
      </c>
      <c r="B28977">
        <v>700</v>
      </c>
      <c r="C28977">
        <v>3.39</v>
      </c>
      <c r="D28977">
        <v>3.39</v>
      </c>
      <c r="E28977">
        <v>3.39</v>
      </c>
      <c r="F28977">
        <v>3.39</v>
      </c>
      <c r="G28977">
        <v>3.39</v>
      </c>
      <c r="H28977" s="172">
        <v>13.57</v>
      </c>
      <c r="I28977">
        <v>13.46</v>
      </c>
      <c r="J28977">
        <v>13.47</v>
      </c>
      <c r="K28977">
        <v>14.33</v>
      </c>
      <c r="L28977" s="32">
        <v>13.28</v>
      </c>
      <c r="M28977" s="173">
        <v>22674</v>
      </c>
      <c r="N28977" t="s">
        <v>47</v>
      </c>
      <c r="O28977">
        <v>6</v>
      </c>
    </row>
    <row r="28978" spans="1:15" x14ac:dyDescent="0.25">
      <c r="A28978" s="2">
        <v>37093</v>
      </c>
      <c r="B28978">
        <v>800</v>
      </c>
      <c r="C28978">
        <v>16.62</v>
      </c>
      <c r="D28978">
        <v>16.62</v>
      </c>
      <c r="E28978">
        <v>16.62</v>
      </c>
      <c r="F28978">
        <v>16.62</v>
      </c>
      <c r="G28978">
        <v>16.62</v>
      </c>
      <c r="H28978" s="172">
        <v>17.309999999999999</v>
      </c>
      <c r="I28978">
        <v>16.36</v>
      </c>
      <c r="J28978">
        <v>16.45</v>
      </c>
      <c r="K28978">
        <v>23.6</v>
      </c>
      <c r="L28978" s="32">
        <v>14.95</v>
      </c>
      <c r="M28978" s="173">
        <v>24646</v>
      </c>
      <c r="N28978" t="s">
        <v>48</v>
      </c>
      <c r="O28978">
        <v>6</v>
      </c>
    </row>
    <row r="28979" spans="1:15" x14ac:dyDescent="0.25">
      <c r="A28979" s="2">
        <v>37093</v>
      </c>
      <c r="B28979">
        <v>900</v>
      </c>
      <c r="C28979">
        <v>18.62</v>
      </c>
      <c r="D28979">
        <v>18.62</v>
      </c>
      <c r="E28979">
        <v>18.62</v>
      </c>
      <c r="F28979">
        <v>18.62</v>
      </c>
      <c r="G28979">
        <v>18.62</v>
      </c>
      <c r="H28979" s="172">
        <v>22.36</v>
      </c>
      <c r="I28979">
        <v>22.71</v>
      </c>
      <c r="J28979">
        <v>24.1</v>
      </c>
      <c r="K28979">
        <v>30.03</v>
      </c>
      <c r="L28979" s="32">
        <v>19.48</v>
      </c>
      <c r="M28979" s="173">
        <v>27408</v>
      </c>
      <c r="N28979" t="s">
        <v>48</v>
      </c>
      <c r="O28979">
        <v>6</v>
      </c>
    </row>
    <row r="28980" spans="1:15" x14ac:dyDescent="0.25">
      <c r="A28980" s="2">
        <v>37093</v>
      </c>
      <c r="B28980">
        <v>1000</v>
      </c>
      <c r="C28980">
        <v>21.07</v>
      </c>
      <c r="D28980">
        <v>21.08</v>
      </c>
      <c r="E28980">
        <v>21.05</v>
      </c>
      <c r="F28980">
        <v>21.08</v>
      </c>
      <c r="G28980">
        <v>21.07</v>
      </c>
      <c r="H28980" s="172">
        <v>28.84</v>
      </c>
      <c r="I28980">
        <v>27.58</v>
      </c>
      <c r="J28980">
        <v>27.89</v>
      </c>
      <c r="K28980">
        <v>41.71</v>
      </c>
      <c r="L28980" s="32">
        <v>24.01</v>
      </c>
      <c r="M28980" s="173">
        <v>29966</v>
      </c>
      <c r="N28980" t="s">
        <v>48</v>
      </c>
      <c r="O28980">
        <v>6</v>
      </c>
    </row>
    <row r="28981" spans="1:15" x14ac:dyDescent="0.25">
      <c r="A28981" s="2">
        <v>37093</v>
      </c>
      <c r="B28981">
        <v>1100</v>
      </c>
      <c r="C28981">
        <v>26.5</v>
      </c>
      <c r="D28981">
        <v>26.5</v>
      </c>
      <c r="E28981">
        <v>26.48</v>
      </c>
      <c r="F28981">
        <v>26.51</v>
      </c>
      <c r="G28981">
        <v>26.5</v>
      </c>
      <c r="H28981" s="172">
        <v>31.01</v>
      </c>
      <c r="I28981">
        <v>31.76</v>
      </c>
      <c r="J28981">
        <v>32.46</v>
      </c>
      <c r="K28981">
        <v>42</v>
      </c>
      <c r="L28981" s="32">
        <v>26.74</v>
      </c>
      <c r="M28981" s="173">
        <v>31825</v>
      </c>
      <c r="N28981" t="s">
        <v>48</v>
      </c>
      <c r="O28981">
        <v>6</v>
      </c>
    </row>
    <row r="28982" spans="1:15" x14ac:dyDescent="0.25">
      <c r="A28982" s="2">
        <v>37093</v>
      </c>
      <c r="B28982">
        <v>1200</v>
      </c>
      <c r="C28982">
        <v>37.58</v>
      </c>
      <c r="D28982">
        <v>33.950000000000003</v>
      </c>
      <c r="E28982">
        <v>33.97</v>
      </c>
      <c r="F28982">
        <v>64.03</v>
      </c>
      <c r="G28982">
        <v>28.8</v>
      </c>
      <c r="H28982" s="172">
        <v>37.25</v>
      </c>
      <c r="I28982">
        <v>39.65</v>
      </c>
      <c r="J28982">
        <v>42.25</v>
      </c>
      <c r="K28982">
        <v>49.79</v>
      </c>
      <c r="L28982" s="32">
        <v>32.24</v>
      </c>
      <c r="M28982" s="173">
        <v>33224</v>
      </c>
      <c r="N28982" t="s">
        <v>48</v>
      </c>
      <c r="O28982">
        <v>6</v>
      </c>
    </row>
    <row r="28983" spans="1:15" x14ac:dyDescent="0.25">
      <c r="A28983" s="2">
        <v>37093</v>
      </c>
      <c r="B28983">
        <v>1300</v>
      </c>
      <c r="C28983">
        <v>34.659999999999997</v>
      </c>
      <c r="D28983">
        <v>29.03</v>
      </c>
      <c r="E28983">
        <v>28.37</v>
      </c>
      <c r="F28983">
        <v>80.47</v>
      </c>
      <c r="G28983">
        <v>20.149999999999999</v>
      </c>
      <c r="H28983" s="172">
        <v>36.36</v>
      </c>
      <c r="I28983">
        <v>37.26</v>
      </c>
      <c r="J28983">
        <v>39.31</v>
      </c>
      <c r="K28983">
        <v>45.04</v>
      </c>
      <c r="L28983" s="32">
        <v>32.909999999999997</v>
      </c>
      <c r="M28983" s="173">
        <v>33961</v>
      </c>
      <c r="N28983" t="s">
        <v>48</v>
      </c>
      <c r="O28983">
        <v>6</v>
      </c>
    </row>
    <row r="28984" spans="1:15" x14ac:dyDescent="0.25">
      <c r="A28984" s="2">
        <v>37093</v>
      </c>
      <c r="B28984">
        <v>1400</v>
      </c>
      <c r="C28984">
        <v>36.92</v>
      </c>
      <c r="D28984">
        <v>32.049999999999997</v>
      </c>
      <c r="E28984">
        <v>31.31</v>
      </c>
      <c r="F28984">
        <v>78.239999999999995</v>
      </c>
      <c r="G28984">
        <v>24</v>
      </c>
      <c r="H28984" s="172">
        <v>39.450000000000003</v>
      </c>
      <c r="I28984">
        <v>40.43</v>
      </c>
      <c r="J28984">
        <v>42.42</v>
      </c>
      <c r="K28984">
        <v>46.85</v>
      </c>
      <c r="L28984" s="32">
        <v>36.5</v>
      </c>
      <c r="M28984" s="173">
        <v>34445</v>
      </c>
      <c r="N28984" t="s">
        <v>48</v>
      </c>
      <c r="O28984">
        <v>6</v>
      </c>
    </row>
    <row r="28985" spans="1:15" x14ac:dyDescent="0.25">
      <c r="A28985" s="2">
        <v>37093</v>
      </c>
      <c r="B28985">
        <v>1500</v>
      </c>
      <c r="C28985">
        <v>28.34</v>
      </c>
      <c r="D28985">
        <v>27.48</v>
      </c>
      <c r="E28985">
        <v>26.27</v>
      </c>
      <c r="F28985">
        <v>46.54</v>
      </c>
      <c r="G28985">
        <v>23.81</v>
      </c>
      <c r="H28985" s="172">
        <v>40.020000000000003</v>
      </c>
      <c r="I28985">
        <v>41.41</v>
      </c>
      <c r="J28985">
        <v>43.13</v>
      </c>
      <c r="K28985">
        <v>46.13</v>
      </c>
      <c r="L28985" s="32">
        <v>37.57</v>
      </c>
      <c r="M28985" s="173">
        <v>34978</v>
      </c>
      <c r="N28985" t="s">
        <v>48</v>
      </c>
      <c r="O28985">
        <v>6</v>
      </c>
    </row>
    <row r="28986" spans="1:15" x14ac:dyDescent="0.25">
      <c r="A28986" s="2">
        <v>37093</v>
      </c>
      <c r="B28986">
        <v>1600</v>
      </c>
      <c r="C28986">
        <v>43.2</v>
      </c>
      <c r="D28986">
        <v>43.1</v>
      </c>
      <c r="E28986">
        <v>41.9</v>
      </c>
      <c r="F28986">
        <v>47.9</v>
      </c>
      <c r="G28986">
        <v>43.17</v>
      </c>
      <c r="H28986" s="172">
        <v>42.17</v>
      </c>
      <c r="I28986">
        <v>45.68</v>
      </c>
      <c r="J28986">
        <v>47.58</v>
      </c>
      <c r="K28986">
        <v>45</v>
      </c>
      <c r="L28986" s="32">
        <v>41.47</v>
      </c>
      <c r="M28986" s="173">
        <v>35566</v>
      </c>
      <c r="N28986" t="s">
        <v>48</v>
      </c>
      <c r="O28986">
        <v>6</v>
      </c>
    </row>
    <row r="28987" spans="1:15" x14ac:dyDescent="0.25">
      <c r="A28987" s="2">
        <v>37093</v>
      </c>
      <c r="B28987">
        <v>1700</v>
      </c>
      <c r="C28987">
        <v>53.31</v>
      </c>
      <c r="D28987">
        <v>53.38</v>
      </c>
      <c r="E28987">
        <v>53.21</v>
      </c>
      <c r="F28987">
        <v>53.37</v>
      </c>
      <c r="G28987">
        <v>53.35</v>
      </c>
      <c r="H28987" s="172">
        <v>45.04</v>
      </c>
      <c r="I28987">
        <v>48.52</v>
      </c>
      <c r="J28987">
        <v>50.45</v>
      </c>
      <c r="K28987">
        <v>48.59</v>
      </c>
      <c r="L28987" s="32">
        <v>43.94</v>
      </c>
      <c r="M28987" s="173">
        <v>36011</v>
      </c>
      <c r="N28987" t="s">
        <v>48</v>
      </c>
      <c r="O28987">
        <v>6</v>
      </c>
    </row>
    <row r="28988" spans="1:15" x14ac:dyDescent="0.25">
      <c r="A28988" s="2">
        <v>37093</v>
      </c>
      <c r="B28988">
        <v>1800</v>
      </c>
      <c r="C28988">
        <v>46.76</v>
      </c>
      <c r="D28988">
        <v>46.85</v>
      </c>
      <c r="E28988">
        <v>46.62</v>
      </c>
      <c r="F28988">
        <v>46.84</v>
      </c>
      <c r="G28988">
        <v>46.81</v>
      </c>
      <c r="H28988" s="172">
        <v>45</v>
      </c>
      <c r="I28988">
        <v>47.8</v>
      </c>
      <c r="J28988">
        <v>49.6</v>
      </c>
      <c r="K28988">
        <v>45</v>
      </c>
      <c r="L28988" s="32">
        <v>44.91</v>
      </c>
      <c r="M28988" s="173">
        <v>36088</v>
      </c>
      <c r="N28988" t="s">
        <v>48</v>
      </c>
      <c r="O28988">
        <v>6</v>
      </c>
    </row>
    <row r="28989" spans="1:15" x14ac:dyDescent="0.25">
      <c r="A28989" s="2">
        <v>37093</v>
      </c>
      <c r="B28989">
        <v>1900</v>
      </c>
      <c r="C28989">
        <v>25.43</v>
      </c>
      <c r="D28989">
        <v>25.62</v>
      </c>
      <c r="E28989">
        <v>25.17</v>
      </c>
      <c r="F28989">
        <v>25.59</v>
      </c>
      <c r="G28989">
        <v>25.54</v>
      </c>
      <c r="H28989" s="172">
        <v>35</v>
      </c>
      <c r="I28989">
        <v>43.59</v>
      </c>
      <c r="J28989">
        <v>45.3</v>
      </c>
      <c r="K28989">
        <v>39</v>
      </c>
      <c r="L28989" s="32">
        <v>35.53</v>
      </c>
      <c r="M28989" s="173">
        <v>35466</v>
      </c>
      <c r="N28989" t="s">
        <v>48</v>
      </c>
      <c r="O28989">
        <v>6</v>
      </c>
    </row>
    <row r="28990" spans="1:15" x14ac:dyDescent="0.25">
      <c r="A28990" s="2">
        <v>37093</v>
      </c>
      <c r="B28990">
        <v>2000</v>
      </c>
      <c r="C28990">
        <v>20.420000000000002</v>
      </c>
      <c r="D28990">
        <v>20.64</v>
      </c>
      <c r="E28990">
        <v>20.14</v>
      </c>
      <c r="F28990">
        <v>20.6</v>
      </c>
      <c r="G28990">
        <v>20.54</v>
      </c>
      <c r="H28990" s="172">
        <v>29.09</v>
      </c>
      <c r="I28990">
        <v>35.72</v>
      </c>
      <c r="J28990">
        <v>37.78</v>
      </c>
      <c r="K28990">
        <v>36</v>
      </c>
      <c r="L28990" s="32">
        <v>27.87</v>
      </c>
      <c r="M28990" s="173">
        <v>34232</v>
      </c>
      <c r="N28990" t="s">
        <v>48</v>
      </c>
      <c r="O28990">
        <v>6</v>
      </c>
    </row>
    <row r="28991" spans="1:15" x14ac:dyDescent="0.25">
      <c r="A28991" s="2">
        <v>37093</v>
      </c>
      <c r="B28991">
        <v>2100</v>
      </c>
      <c r="C28991">
        <v>24.06</v>
      </c>
      <c r="D28991">
        <v>24.26</v>
      </c>
      <c r="E28991">
        <v>23.8</v>
      </c>
      <c r="F28991">
        <v>24.23</v>
      </c>
      <c r="G28991">
        <v>24.17</v>
      </c>
      <c r="H28991" s="172">
        <v>29.3</v>
      </c>
      <c r="I28991">
        <v>37.1</v>
      </c>
      <c r="J28991">
        <v>39.9</v>
      </c>
      <c r="K28991">
        <v>41.95</v>
      </c>
      <c r="L28991" s="32">
        <v>26.25</v>
      </c>
      <c r="M28991" s="173">
        <v>33645</v>
      </c>
      <c r="N28991" t="s">
        <v>48</v>
      </c>
      <c r="O28991">
        <v>6</v>
      </c>
    </row>
    <row r="28992" spans="1:15" x14ac:dyDescent="0.25">
      <c r="A28992" s="2">
        <v>37093</v>
      </c>
      <c r="B28992">
        <v>2200</v>
      </c>
      <c r="C28992">
        <v>26.67</v>
      </c>
      <c r="D28992">
        <v>26.7</v>
      </c>
      <c r="E28992">
        <v>26.61</v>
      </c>
      <c r="F28992">
        <v>26.7</v>
      </c>
      <c r="G28992">
        <v>26.69</v>
      </c>
      <c r="H28992" s="172">
        <v>32.229999999999997</v>
      </c>
      <c r="I28992">
        <v>34.72</v>
      </c>
      <c r="J28992">
        <v>34.93</v>
      </c>
      <c r="K28992">
        <v>36</v>
      </c>
      <c r="L28992" s="32">
        <v>30.73</v>
      </c>
      <c r="M28992" s="173">
        <v>33589</v>
      </c>
      <c r="N28992" t="s">
        <v>48</v>
      </c>
      <c r="O28992">
        <v>6</v>
      </c>
    </row>
    <row r="28993" spans="1:15" x14ac:dyDescent="0.25">
      <c r="A28993" s="2">
        <v>37093</v>
      </c>
      <c r="B28993">
        <v>2300</v>
      </c>
      <c r="C28993">
        <v>20.95</v>
      </c>
      <c r="D28993">
        <v>20.95</v>
      </c>
      <c r="E28993">
        <v>20.95</v>
      </c>
      <c r="F28993">
        <v>20.95</v>
      </c>
      <c r="G28993">
        <v>20.95</v>
      </c>
      <c r="H28993" s="172">
        <v>26.59</v>
      </c>
      <c r="I28993">
        <v>26.87</v>
      </c>
      <c r="J28993">
        <v>27.04</v>
      </c>
      <c r="K28993">
        <v>33.44</v>
      </c>
      <c r="L28993" s="32">
        <v>23.86</v>
      </c>
      <c r="M28993" s="173">
        <v>31510</v>
      </c>
      <c r="N28993" t="s">
        <v>48</v>
      </c>
      <c r="O28993">
        <v>6</v>
      </c>
    </row>
    <row r="28994" spans="1:15" x14ac:dyDescent="0.25">
      <c r="A28994" s="2">
        <v>37093</v>
      </c>
      <c r="B28994">
        <v>2400</v>
      </c>
      <c r="C28994">
        <v>17.55</v>
      </c>
      <c r="D28994">
        <v>13.8</v>
      </c>
      <c r="E28994">
        <v>14.14</v>
      </c>
      <c r="F28994">
        <v>41.97</v>
      </c>
      <c r="G28994">
        <v>8.8699999999999992</v>
      </c>
      <c r="H28994" s="172">
        <v>20.22</v>
      </c>
      <c r="I28994">
        <v>19.96</v>
      </c>
      <c r="J28994">
        <v>20.14</v>
      </c>
      <c r="K28994">
        <v>27.79</v>
      </c>
      <c r="L28994" s="32">
        <v>17.22</v>
      </c>
      <c r="M28994" s="173">
        <v>28860</v>
      </c>
      <c r="N28994" t="s">
        <v>47</v>
      </c>
      <c r="O28994">
        <v>6</v>
      </c>
    </row>
    <row r="28995" spans="1:15" x14ac:dyDescent="0.25">
      <c r="A28995" s="2">
        <v>37094</v>
      </c>
      <c r="B28995">
        <v>100</v>
      </c>
      <c r="C28995">
        <v>15.5</v>
      </c>
      <c r="D28995">
        <v>14.44</v>
      </c>
      <c r="E28995">
        <v>14.53</v>
      </c>
      <c r="F28995">
        <v>22.4</v>
      </c>
      <c r="G28995">
        <v>13.04</v>
      </c>
      <c r="H28995" s="172">
        <v>18.71</v>
      </c>
      <c r="I28995">
        <v>17.850000000000001</v>
      </c>
      <c r="J28995">
        <v>17.95</v>
      </c>
      <c r="K28995">
        <v>25</v>
      </c>
      <c r="L28995" s="32">
        <v>16.28</v>
      </c>
      <c r="M28995" s="173">
        <v>26328</v>
      </c>
      <c r="N28995" t="s">
        <v>47</v>
      </c>
      <c r="O28995">
        <v>7</v>
      </c>
    </row>
    <row r="28996" spans="1:15" x14ac:dyDescent="0.25">
      <c r="A28996" s="2">
        <v>37094</v>
      </c>
      <c r="B28996">
        <v>200</v>
      </c>
      <c r="C28996">
        <v>13.03</v>
      </c>
      <c r="D28996">
        <v>10.91</v>
      </c>
      <c r="E28996">
        <v>11.1</v>
      </c>
      <c r="F28996">
        <v>26.85</v>
      </c>
      <c r="G28996">
        <v>8.1199999999999992</v>
      </c>
      <c r="H28996" s="172">
        <v>15.08</v>
      </c>
      <c r="I28996">
        <v>13.73</v>
      </c>
      <c r="J28996">
        <v>13.89</v>
      </c>
      <c r="K28996">
        <v>25</v>
      </c>
      <c r="L28996" s="32">
        <v>11.23</v>
      </c>
      <c r="M28996" s="173">
        <v>24433</v>
      </c>
      <c r="N28996" t="s">
        <v>47</v>
      </c>
      <c r="O28996">
        <v>7</v>
      </c>
    </row>
    <row r="28997" spans="1:15" x14ac:dyDescent="0.25">
      <c r="A28997" s="2">
        <v>37094</v>
      </c>
      <c r="B28997">
        <v>300</v>
      </c>
      <c r="C28997">
        <v>9.7200000000000006</v>
      </c>
      <c r="D28997">
        <v>7.18</v>
      </c>
      <c r="E28997">
        <v>7.41</v>
      </c>
      <c r="F28997">
        <v>26.25</v>
      </c>
      <c r="G28997">
        <v>3.84</v>
      </c>
      <c r="H28997" s="172">
        <v>13.47</v>
      </c>
      <c r="I28997">
        <v>12.34</v>
      </c>
      <c r="J28997">
        <v>12.48</v>
      </c>
      <c r="K28997">
        <v>21.67</v>
      </c>
      <c r="L28997" s="32">
        <v>10.3</v>
      </c>
      <c r="M28997" s="173">
        <v>23251</v>
      </c>
      <c r="N28997" t="s">
        <v>47</v>
      </c>
      <c r="O28997">
        <v>7</v>
      </c>
    </row>
    <row r="28998" spans="1:15" x14ac:dyDescent="0.25">
      <c r="A28998" s="2">
        <v>37094</v>
      </c>
      <c r="B28998">
        <v>400</v>
      </c>
      <c r="C28998">
        <v>1.4</v>
      </c>
      <c r="D28998">
        <v>-2.42</v>
      </c>
      <c r="E28998">
        <v>-2.08</v>
      </c>
      <c r="F28998">
        <v>26.31</v>
      </c>
      <c r="G28998">
        <v>-7.46</v>
      </c>
      <c r="H28998" s="172">
        <v>12.88</v>
      </c>
      <c r="I28998">
        <v>11.65</v>
      </c>
      <c r="J28998">
        <v>11.8</v>
      </c>
      <c r="K28998">
        <v>21.75</v>
      </c>
      <c r="L28998" s="32">
        <v>9.44</v>
      </c>
      <c r="M28998" s="173">
        <v>22566</v>
      </c>
      <c r="N28998" t="s">
        <v>47</v>
      </c>
      <c r="O28998">
        <v>7</v>
      </c>
    </row>
    <row r="28999" spans="1:15" x14ac:dyDescent="0.25">
      <c r="A28999" s="2">
        <v>37094</v>
      </c>
      <c r="B28999">
        <v>500</v>
      </c>
      <c r="C28999">
        <v>-0.99</v>
      </c>
      <c r="D28999">
        <v>-4.74</v>
      </c>
      <c r="E28999">
        <v>-4.4000000000000004</v>
      </c>
      <c r="F28999">
        <v>23.3</v>
      </c>
      <c r="G28999">
        <v>-9.66</v>
      </c>
      <c r="H28999" s="172">
        <v>11.88</v>
      </c>
      <c r="I28999">
        <v>10.86</v>
      </c>
      <c r="J28999">
        <v>10.99</v>
      </c>
      <c r="K28999">
        <v>19.239999999999998</v>
      </c>
      <c r="L28999" s="32">
        <v>9.0399999999999991</v>
      </c>
      <c r="M28999" s="173">
        <v>22057</v>
      </c>
      <c r="N28999" t="s">
        <v>47</v>
      </c>
      <c r="O28999">
        <v>7</v>
      </c>
    </row>
    <row r="29000" spans="1:15" x14ac:dyDescent="0.25">
      <c r="A29000" s="2">
        <v>37094</v>
      </c>
      <c r="B29000">
        <v>600</v>
      </c>
      <c r="C29000">
        <v>10.53</v>
      </c>
      <c r="D29000">
        <v>8.2200000000000006</v>
      </c>
      <c r="E29000">
        <v>8.43</v>
      </c>
      <c r="F29000">
        <v>25.53</v>
      </c>
      <c r="G29000">
        <v>5.18</v>
      </c>
      <c r="H29000" s="172">
        <v>11.29</v>
      </c>
      <c r="I29000">
        <v>10.95</v>
      </c>
      <c r="J29000">
        <v>10.99</v>
      </c>
      <c r="K29000">
        <v>13.74</v>
      </c>
      <c r="L29000" s="32">
        <v>10.34</v>
      </c>
      <c r="M29000" s="173">
        <v>22003</v>
      </c>
      <c r="N29000" t="s">
        <v>47</v>
      </c>
      <c r="O29000">
        <v>7</v>
      </c>
    </row>
    <row r="29001" spans="1:15" x14ac:dyDescent="0.25">
      <c r="A29001" s="2">
        <v>37094</v>
      </c>
      <c r="B29001">
        <v>700</v>
      </c>
      <c r="C29001">
        <v>1</v>
      </c>
      <c r="D29001">
        <v>1</v>
      </c>
      <c r="E29001">
        <v>1</v>
      </c>
      <c r="F29001">
        <v>1</v>
      </c>
      <c r="G29001">
        <v>1</v>
      </c>
      <c r="H29001" s="172">
        <v>11.68</v>
      </c>
      <c r="I29001">
        <v>11.68</v>
      </c>
      <c r="J29001">
        <v>11.68</v>
      </c>
      <c r="K29001">
        <v>11.68</v>
      </c>
      <c r="L29001" s="32">
        <v>11.68</v>
      </c>
      <c r="M29001" s="173">
        <v>21908</v>
      </c>
      <c r="N29001" t="s">
        <v>47</v>
      </c>
      <c r="O29001">
        <v>7</v>
      </c>
    </row>
    <row r="29002" spans="1:15" x14ac:dyDescent="0.25">
      <c r="A29002" s="2">
        <v>37094</v>
      </c>
      <c r="B29002">
        <v>800</v>
      </c>
      <c r="C29002">
        <v>6.17</v>
      </c>
      <c r="D29002">
        <v>6.17</v>
      </c>
      <c r="E29002">
        <v>6.17</v>
      </c>
      <c r="F29002">
        <v>6.17</v>
      </c>
      <c r="G29002">
        <v>6.17</v>
      </c>
      <c r="H29002" s="172">
        <v>14.25</v>
      </c>
      <c r="I29002">
        <v>14.18</v>
      </c>
      <c r="J29002">
        <v>14.19</v>
      </c>
      <c r="K29002">
        <v>14.69</v>
      </c>
      <c r="L29002" s="32">
        <v>14.07</v>
      </c>
      <c r="M29002" s="173">
        <v>23210</v>
      </c>
      <c r="N29002" t="s">
        <v>48</v>
      </c>
      <c r="O29002">
        <v>7</v>
      </c>
    </row>
    <row r="29003" spans="1:15" x14ac:dyDescent="0.25">
      <c r="A29003" s="2">
        <v>37094</v>
      </c>
      <c r="B29003">
        <v>900</v>
      </c>
      <c r="C29003">
        <v>11.04</v>
      </c>
      <c r="D29003">
        <v>11.04</v>
      </c>
      <c r="E29003">
        <v>11.04</v>
      </c>
      <c r="F29003">
        <v>11.04</v>
      </c>
      <c r="G29003">
        <v>11.04</v>
      </c>
      <c r="H29003" s="172">
        <v>19.190000000000001</v>
      </c>
      <c r="I29003">
        <v>20.29</v>
      </c>
      <c r="J29003">
        <v>21.07</v>
      </c>
      <c r="K29003">
        <v>19.440000000000001</v>
      </c>
      <c r="L29003" s="32">
        <v>19.100000000000001</v>
      </c>
      <c r="M29003" s="173">
        <v>25858</v>
      </c>
      <c r="N29003" t="s">
        <v>48</v>
      </c>
      <c r="O29003">
        <v>7</v>
      </c>
    </row>
    <row r="29004" spans="1:15" x14ac:dyDescent="0.25">
      <c r="A29004" s="2">
        <v>37094</v>
      </c>
      <c r="B29004">
        <v>1000</v>
      </c>
      <c r="C29004">
        <v>15.15</v>
      </c>
      <c r="D29004">
        <v>15.15</v>
      </c>
      <c r="E29004">
        <v>15.15</v>
      </c>
      <c r="F29004">
        <v>15.15</v>
      </c>
      <c r="G29004">
        <v>15.15</v>
      </c>
      <c r="H29004" s="172">
        <v>21.95</v>
      </c>
      <c r="I29004">
        <v>23.28</v>
      </c>
      <c r="J29004">
        <v>24.58</v>
      </c>
      <c r="K29004">
        <v>27.66</v>
      </c>
      <c r="L29004" s="32">
        <v>19.670000000000002</v>
      </c>
      <c r="M29004" s="173">
        <v>28274</v>
      </c>
      <c r="N29004" t="s">
        <v>48</v>
      </c>
      <c r="O29004">
        <v>7</v>
      </c>
    </row>
    <row r="29005" spans="1:15" x14ac:dyDescent="0.25">
      <c r="A29005" s="2">
        <v>37094</v>
      </c>
      <c r="B29005">
        <v>1100</v>
      </c>
      <c r="C29005">
        <v>18.440000000000001</v>
      </c>
      <c r="D29005">
        <v>18.440000000000001</v>
      </c>
      <c r="E29005">
        <v>18.440000000000001</v>
      </c>
      <c r="F29005">
        <v>18.440000000000001</v>
      </c>
      <c r="G29005">
        <v>18.440000000000001</v>
      </c>
      <c r="H29005" s="172">
        <v>27.23</v>
      </c>
      <c r="I29005">
        <v>28.1</v>
      </c>
      <c r="J29005">
        <v>28.37</v>
      </c>
      <c r="K29005">
        <v>33.06</v>
      </c>
      <c r="L29005" s="32">
        <v>24.89</v>
      </c>
      <c r="M29005" s="173">
        <v>30462</v>
      </c>
      <c r="N29005" t="s">
        <v>48</v>
      </c>
      <c r="O29005">
        <v>7</v>
      </c>
    </row>
    <row r="29006" spans="1:15" x14ac:dyDescent="0.25">
      <c r="A29006" s="2">
        <v>37094</v>
      </c>
      <c r="B29006">
        <v>1200</v>
      </c>
      <c r="C29006">
        <v>23.98</v>
      </c>
      <c r="D29006">
        <v>23.98</v>
      </c>
      <c r="E29006">
        <v>23.97</v>
      </c>
      <c r="F29006">
        <v>23.98</v>
      </c>
      <c r="G29006">
        <v>23.98</v>
      </c>
      <c r="H29006" s="172">
        <v>33.28</v>
      </c>
      <c r="I29006">
        <v>34.28</v>
      </c>
      <c r="J29006">
        <v>35.130000000000003</v>
      </c>
      <c r="K29006">
        <v>42</v>
      </c>
      <c r="L29006" s="32">
        <v>29.94</v>
      </c>
      <c r="M29006" s="173">
        <v>32120</v>
      </c>
      <c r="N29006" t="s">
        <v>48</v>
      </c>
      <c r="O29006">
        <v>7</v>
      </c>
    </row>
    <row r="29007" spans="1:15" x14ac:dyDescent="0.25">
      <c r="A29007" s="2">
        <v>37094</v>
      </c>
      <c r="B29007">
        <v>1300</v>
      </c>
      <c r="C29007">
        <v>25.37</v>
      </c>
      <c r="D29007">
        <v>25.39</v>
      </c>
      <c r="E29007">
        <v>25.33</v>
      </c>
      <c r="F29007">
        <v>25.56</v>
      </c>
      <c r="G29007">
        <v>25.39</v>
      </c>
      <c r="H29007" s="172">
        <v>38.1</v>
      </c>
      <c r="I29007">
        <v>39</v>
      </c>
      <c r="J29007">
        <v>40.590000000000003</v>
      </c>
      <c r="K29007">
        <v>46.39</v>
      </c>
      <c r="L29007" s="32">
        <v>34.9</v>
      </c>
      <c r="M29007" s="173">
        <v>33129</v>
      </c>
      <c r="N29007" t="s">
        <v>48</v>
      </c>
      <c r="O29007">
        <v>7</v>
      </c>
    </row>
    <row r="29008" spans="1:15" x14ac:dyDescent="0.25">
      <c r="A29008" s="2">
        <v>37094</v>
      </c>
      <c r="B29008">
        <v>1400</v>
      </c>
      <c r="C29008">
        <v>27.96</v>
      </c>
      <c r="D29008">
        <v>27.97</v>
      </c>
      <c r="E29008">
        <v>27.85</v>
      </c>
      <c r="F29008">
        <v>28.43</v>
      </c>
      <c r="G29008">
        <v>28.01</v>
      </c>
      <c r="H29008" s="172">
        <v>40.450000000000003</v>
      </c>
      <c r="I29008">
        <v>51.06</v>
      </c>
      <c r="J29008">
        <v>52.41</v>
      </c>
      <c r="K29008">
        <v>46.59</v>
      </c>
      <c r="L29008" s="32">
        <v>41.19</v>
      </c>
      <c r="M29008" s="173">
        <v>34190</v>
      </c>
      <c r="N29008" t="s">
        <v>48</v>
      </c>
      <c r="O29008">
        <v>7</v>
      </c>
    </row>
    <row r="29009" spans="1:15" x14ac:dyDescent="0.25">
      <c r="A29009" s="2">
        <v>37094</v>
      </c>
      <c r="B29009">
        <v>1500</v>
      </c>
      <c r="C29009">
        <v>44.64</v>
      </c>
      <c r="D29009">
        <v>44.65</v>
      </c>
      <c r="E29009">
        <v>44.6</v>
      </c>
      <c r="F29009">
        <v>44.85</v>
      </c>
      <c r="G29009">
        <v>44.66</v>
      </c>
      <c r="H29009" s="172">
        <v>39.71</v>
      </c>
      <c r="I29009">
        <v>53.76</v>
      </c>
      <c r="J29009">
        <v>55.17</v>
      </c>
      <c r="K29009">
        <v>49.71</v>
      </c>
      <c r="L29009" s="32">
        <v>40.229999999999997</v>
      </c>
      <c r="M29009" s="173">
        <v>35056</v>
      </c>
      <c r="N29009" t="s">
        <v>48</v>
      </c>
      <c r="O29009">
        <v>7</v>
      </c>
    </row>
    <row r="29010" spans="1:15" x14ac:dyDescent="0.25">
      <c r="A29010" s="2">
        <v>37094</v>
      </c>
      <c r="B29010">
        <v>1600</v>
      </c>
      <c r="C29010">
        <v>32.03</v>
      </c>
      <c r="D29010">
        <v>32.04</v>
      </c>
      <c r="E29010">
        <v>31.94</v>
      </c>
      <c r="F29010">
        <v>32.42</v>
      </c>
      <c r="G29010">
        <v>32.07</v>
      </c>
      <c r="H29010" s="172">
        <v>41.2</v>
      </c>
      <c r="I29010">
        <v>58.6</v>
      </c>
      <c r="J29010">
        <v>60.21</v>
      </c>
      <c r="K29010">
        <v>51.2</v>
      </c>
      <c r="L29010" s="32">
        <v>42.76</v>
      </c>
      <c r="M29010" s="173">
        <v>35782</v>
      </c>
      <c r="N29010" t="s">
        <v>48</v>
      </c>
      <c r="O29010">
        <v>7</v>
      </c>
    </row>
    <row r="29011" spans="1:15" x14ac:dyDescent="0.25">
      <c r="A29011" s="2">
        <v>37094</v>
      </c>
      <c r="B29011">
        <v>1700</v>
      </c>
      <c r="C29011">
        <v>49.57</v>
      </c>
      <c r="D29011">
        <v>49.57</v>
      </c>
      <c r="E29011">
        <v>49.53</v>
      </c>
      <c r="F29011">
        <v>49.75</v>
      </c>
      <c r="G29011">
        <v>49.59</v>
      </c>
      <c r="H29011" s="172">
        <v>45.47</v>
      </c>
      <c r="I29011">
        <v>80.69</v>
      </c>
      <c r="J29011">
        <v>83.17</v>
      </c>
      <c r="K29011">
        <v>66.430000000000007</v>
      </c>
      <c r="L29011" s="32">
        <v>48.77</v>
      </c>
      <c r="M29011" s="173">
        <v>36434</v>
      </c>
      <c r="N29011" t="s">
        <v>48</v>
      </c>
      <c r="O29011">
        <v>7</v>
      </c>
    </row>
    <row r="29012" spans="1:15" x14ac:dyDescent="0.25">
      <c r="A29012" s="2">
        <v>37094</v>
      </c>
      <c r="B29012">
        <v>1800</v>
      </c>
      <c r="C29012">
        <v>47.55</v>
      </c>
      <c r="D29012">
        <v>47.55</v>
      </c>
      <c r="E29012">
        <v>47.47</v>
      </c>
      <c r="F29012">
        <v>47.87</v>
      </c>
      <c r="G29012">
        <v>47.58</v>
      </c>
      <c r="H29012" s="172">
        <v>45.48</v>
      </c>
      <c r="I29012">
        <v>81.069999999999993</v>
      </c>
      <c r="J29012">
        <v>83.55</v>
      </c>
      <c r="K29012">
        <v>66.63</v>
      </c>
      <c r="L29012" s="32">
        <v>48.8</v>
      </c>
      <c r="M29012" s="173">
        <v>36752</v>
      </c>
      <c r="N29012" t="s">
        <v>48</v>
      </c>
      <c r="O29012">
        <v>7</v>
      </c>
    </row>
    <row r="29013" spans="1:15" x14ac:dyDescent="0.25">
      <c r="A29013" s="2">
        <v>37094</v>
      </c>
      <c r="B29013">
        <v>1900</v>
      </c>
      <c r="C29013">
        <v>44.99</v>
      </c>
      <c r="D29013">
        <v>44.99</v>
      </c>
      <c r="E29013">
        <v>44.99</v>
      </c>
      <c r="F29013">
        <v>44.99</v>
      </c>
      <c r="G29013">
        <v>44.99</v>
      </c>
      <c r="H29013" s="172">
        <v>40.17</v>
      </c>
      <c r="I29013">
        <v>50.21</v>
      </c>
      <c r="J29013">
        <v>50.63</v>
      </c>
      <c r="K29013">
        <v>45.55</v>
      </c>
      <c r="L29013" s="32">
        <v>40.98</v>
      </c>
      <c r="M29013" s="173">
        <v>36268</v>
      </c>
      <c r="N29013" t="s">
        <v>48</v>
      </c>
      <c r="O29013">
        <v>7</v>
      </c>
    </row>
    <row r="29014" spans="1:15" x14ac:dyDescent="0.25">
      <c r="A29014" s="2">
        <v>37094</v>
      </c>
      <c r="B29014">
        <v>2000</v>
      </c>
      <c r="C29014">
        <v>20.32</v>
      </c>
      <c r="D29014">
        <v>20.309999999999999</v>
      </c>
      <c r="E29014">
        <v>20.21</v>
      </c>
      <c r="F29014">
        <v>20.76</v>
      </c>
      <c r="G29014">
        <v>20.36</v>
      </c>
      <c r="H29014" s="172">
        <v>38</v>
      </c>
      <c r="I29014">
        <v>50.16</v>
      </c>
      <c r="J29014">
        <v>52.11</v>
      </c>
      <c r="K29014">
        <v>44.07</v>
      </c>
      <c r="L29014" s="32">
        <v>38.93</v>
      </c>
      <c r="M29014" s="173">
        <v>35294</v>
      </c>
      <c r="N29014" t="s">
        <v>48</v>
      </c>
      <c r="O29014">
        <v>7</v>
      </c>
    </row>
    <row r="29015" spans="1:15" x14ac:dyDescent="0.25">
      <c r="A29015" s="2">
        <v>37094</v>
      </c>
      <c r="B29015">
        <v>2100</v>
      </c>
      <c r="C29015">
        <v>36.11</v>
      </c>
      <c r="D29015">
        <v>36.11</v>
      </c>
      <c r="E29015">
        <v>36.03</v>
      </c>
      <c r="F29015">
        <v>36.47</v>
      </c>
      <c r="G29015">
        <v>36.15</v>
      </c>
      <c r="H29015" s="172">
        <v>40.03</v>
      </c>
      <c r="I29015">
        <v>49.94</v>
      </c>
      <c r="J29015">
        <v>51.78</v>
      </c>
      <c r="K29015">
        <v>44.54</v>
      </c>
      <c r="L29015" s="32">
        <v>40.71</v>
      </c>
      <c r="M29015" s="173">
        <v>34810</v>
      </c>
      <c r="N29015" t="s">
        <v>48</v>
      </c>
      <c r="O29015">
        <v>7</v>
      </c>
    </row>
    <row r="29016" spans="1:15" x14ac:dyDescent="0.25">
      <c r="A29016" s="2">
        <v>37094</v>
      </c>
      <c r="B29016">
        <v>2200</v>
      </c>
      <c r="C29016">
        <v>35.24</v>
      </c>
      <c r="D29016">
        <v>35.24</v>
      </c>
      <c r="E29016">
        <v>35.22</v>
      </c>
      <c r="F29016">
        <v>35.31</v>
      </c>
      <c r="G29016">
        <v>35.24</v>
      </c>
      <c r="H29016" s="172">
        <v>41</v>
      </c>
      <c r="I29016">
        <v>57.79</v>
      </c>
      <c r="J29016">
        <v>59.98</v>
      </c>
      <c r="K29016">
        <v>49.55</v>
      </c>
      <c r="L29016" s="32">
        <v>42.33</v>
      </c>
      <c r="M29016" s="173">
        <v>35273</v>
      </c>
      <c r="N29016" t="s">
        <v>48</v>
      </c>
      <c r="O29016">
        <v>7</v>
      </c>
    </row>
    <row r="29017" spans="1:15" x14ac:dyDescent="0.25">
      <c r="A29017" s="2">
        <v>37094</v>
      </c>
      <c r="B29017">
        <v>2300</v>
      </c>
      <c r="C29017">
        <v>25.22</v>
      </c>
      <c r="D29017">
        <v>25.22</v>
      </c>
      <c r="E29017">
        <v>25.22</v>
      </c>
      <c r="F29017">
        <v>25.22</v>
      </c>
      <c r="G29017">
        <v>25.22</v>
      </c>
      <c r="H29017" s="172">
        <v>33.51</v>
      </c>
      <c r="I29017">
        <v>34.700000000000003</v>
      </c>
      <c r="J29017">
        <v>34.81</v>
      </c>
      <c r="K29017">
        <v>39.840000000000003</v>
      </c>
      <c r="L29017" s="32">
        <v>30.95</v>
      </c>
      <c r="M29017" s="173">
        <v>33241</v>
      </c>
      <c r="N29017" t="s">
        <v>48</v>
      </c>
      <c r="O29017">
        <v>7</v>
      </c>
    </row>
    <row r="29018" spans="1:15" x14ac:dyDescent="0.25">
      <c r="A29018" s="2">
        <v>37094</v>
      </c>
      <c r="B29018">
        <v>2400</v>
      </c>
      <c r="C29018">
        <v>20.71</v>
      </c>
      <c r="D29018">
        <v>20.399999999999999</v>
      </c>
      <c r="E29018">
        <v>20.43</v>
      </c>
      <c r="F29018">
        <v>22.66</v>
      </c>
      <c r="G29018">
        <v>20.010000000000002</v>
      </c>
      <c r="H29018" s="172">
        <v>24.75</v>
      </c>
      <c r="I29018">
        <v>25.3</v>
      </c>
      <c r="J29018">
        <v>25.3</v>
      </c>
      <c r="K29018">
        <v>25</v>
      </c>
      <c r="L29018" s="32">
        <v>24.62</v>
      </c>
      <c r="M29018" s="173">
        <v>30638</v>
      </c>
      <c r="N29018" t="s">
        <v>47</v>
      </c>
      <c r="O29018">
        <v>7</v>
      </c>
    </row>
    <row r="29019" spans="1:15" x14ac:dyDescent="0.25">
      <c r="A29019" s="2">
        <v>37095</v>
      </c>
      <c r="B29019">
        <v>100</v>
      </c>
      <c r="C29019">
        <v>21.72</v>
      </c>
      <c r="D29019">
        <v>17.55</v>
      </c>
      <c r="E29019">
        <v>17.920000000000002</v>
      </c>
      <c r="F29019">
        <v>48.61</v>
      </c>
      <c r="G29019">
        <v>12.11</v>
      </c>
      <c r="H29019" s="172">
        <v>18.62</v>
      </c>
      <c r="I29019">
        <v>17.53</v>
      </c>
      <c r="J29019">
        <v>17.739999999999998</v>
      </c>
      <c r="K29019">
        <v>26.92</v>
      </c>
      <c r="L29019" s="32">
        <v>15.39</v>
      </c>
      <c r="M29019" s="173">
        <v>28206</v>
      </c>
      <c r="N29019" t="s">
        <v>47</v>
      </c>
      <c r="O29019">
        <v>1</v>
      </c>
    </row>
    <row r="29020" spans="1:15" x14ac:dyDescent="0.25">
      <c r="A29020" s="2">
        <v>37095</v>
      </c>
      <c r="B29020">
        <v>200</v>
      </c>
      <c r="C29020">
        <v>20.87</v>
      </c>
      <c r="D29020">
        <v>16.350000000000001</v>
      </c>
      <c r="E29020">
        <v>16.75</v>
      </c>
      <c r="F29020">
        <v>50.1</v>
      </c>
      <c r="G29020">
        <v>10.44</v>
      </c>
      <c r="H29020" s="172">
        <v>15.25</v>
      </c>
      <c r="I29020">
        <v>13.93</v>
      </c>
      <c r="J29020">
        <v>14.19</v>
      </c>
      <c r="K29020">
        <v>25.63</v>
      </c>
      <c r="L29020" s="32">
        <v>11.21</v>
      </c>
      <c r="M29020" s="173">
        <v>26582</v>
      </c>
      <c r="N29020" t="s">
        <v>47</v>
      </c>
      <c r="O29020">
        <v>1</v>
      </c>
    </row>
    <row r="29021" spans="1:15" x14ac:dyDescent="0.25">
      <c r="A29021" s="2">
        <v>37095</v>
      </c>
      <c r="B29021">
        <v>300</v>
      </c>
      <c r="C29021">
        <v>16.02</v>
      </c>
      <c r="D29021">
        <v>14.65</v>
      </c>
      <c r="E29021">
        <v>14.77</v>
      </c>
      <c r="F29021">
        <v>24.87</v>
      </c>
      <c r="G29021">
        <v>12.86</v>
      </c>
      <c r="H29021" s="172">
        <v>14.64</v>
      </c>
      <c r="I29021">
        <v>13.22</v>
      </c>
      <c r="J29021">
        <v>13.49</v>
      </c>
      <c r="K29021">
        <v>25.34</v>
      </c>
      <c r="L29021" s="32">
        <v>10.47</v>
      </c>
      <c r="M29021" s="173">
        <v>25679</v>
      </c>
      <c r="N29021" t="s">
        <v>47</v>
      </c>
      <c r="O29021">
        <v>1</v>
      </c>
    </row>
    <row r="29022" spans="1:15" x14ac:dyDescent="0.25">
      <c r="A29022" s="2">
        <v>37095</v>
      </c>
      <c r="B29022">
        <v>400</v>
      </c>
      <c r="C29022">
        <v>14.57</v>
      </c>
      <c r="D29022">
        <v>14.57</v>
      </c>
      <c r="E29022">
        <v>14.57</v>
      </c>
      <c r="F29022">
        <v>14.57</v>
      </c>
      <c r="G29022">
        <v>14.57</v>
      </c>
      <c r="H29022" s="172">
        <v>14.38</v>
      </c>
      <c r="I29022">
        <v>12.97</v>
      </c>
      <c r="J29022">
        <v>13.24</v>
      </c>
      <c r="K29022">
        <v>25.07</v>
      </c>
      <c r="L29022" s="32">
        <v>10.210000000000001</v>
      </c>
      <c r="M29022" s="173">
        <v>25308</v>
      </c>
      <c r="N29022" t="s">
        <v>47</v>
      </c>
      <c r="O29022">
        <v>1</v>
      </c>
    </row>
    <row r="29023" spans="1:15" x14ac:dyDescent="0.25">
      <c r="A29023" s="2">
        <v>37095</v>
      </c>
      <c r="B29023">
        <v>500</v>
      </c>
      <c r="C29023">
        <v>15.07</v>
      </c>
      <c r="D29023">
        <v>15.07</v>
      </c>
      <c r="E29023">
        <v>15.07</v>
      </c>
      <c r="F29023">
        <v>15.07</v>
      </c>
      <c r="G29023">
        <v>15.07</v>
      </c>
      <c r="H29023" s="172">
        <v>14.46</v>
      </c>
      <c r="I29023">
        <v>13.06</v>
      </c>
      <c r="J29023">
        <v>13.33</v>
      </c>
      <c r="K29023">
        <v>25.1</v>
      </c>
      <c r="L29023" s="32">
        <v>10.32</v>
      </c>
      <c r="M29023" s="173">
        <v>25354</v>
      </c>
      <c r="N29023" t="s">
        <v>47</v>
      </c>
      <c r="O29023">
        <v>1</v>
      </c>
    </row>
    <row r="29024" spans="1:15" x14ac:dyDescent="0.25">
      <c r="A29024" s="2">
        <v>37095</v>
      </c>
      <c r="B29024">
        <v>600</v>
      </c>
      <c r="C29024">
        <v>17.59</v>
      </c>
      <c r="D29024">
        <v>17.59</v>
      </c>
      <c r="E29024">
        <v>17.59</v>
      </c>
      <c r="F29024">
        <v>17.59</v>
      </c>
      <c r="G29024">
        <v>17.59</v>
      </c>
      <c r="H29024" s="172">
        <v>16.190000000000001</v>
      </c>
      <c r="I29024">
        <v>15.3</v>
      </c>
      <c r="J29024">
        <v>15.68</v>
      </c>
      <c r="K29024">
        <v>25</v>
      </c>
      <c r="L29024" s="32">
        <v>12.76</v>
      </c>
      <c r="M29024" s="173">
        <v>26669</v>
      </c>
      <c r="N29024" t="s">
        <v>47</v>
      </c>
      <c r="O29024">
        <v>1</v>
      </c>
    </row>
    <row r="29025" spans="1:15" x14ac:dyDescent="0.25">
      <c r="A29025" s="2">
        <v>37095</v>
      </c>
      <c r="B29025">
        <v>700</v>
      </c>
      <c r="C29025">
        <v>18.23</v>
      </c>
      <c r="D29025">
        <v>18.23</v>
      </c>
      <c r="E29025">
        <v>18.23</v>
      </c>
      <c r="F29025">
        <v>18.23</v>
      </c>
      <c r="G29025">
        <v>18.23</v>
      </c>
      <c r="H29025" s="172">
        <v>18.8</v>
      </c>
      <c r="I29025">
        <v>18.850000000000001</v>
      </c>
      <c r="J29025">
        <v>18.73</v>
      </c>
      <c r="K29025">
        <v>25</v>
      </c>
      <c r="L29025" s="32">
        <v>19.649999999999999</v>
      </c>
      <c r="M29025" s="173">
        <v>29020</v>
      </c>
      <c r="N29025" t="s">
        <v>47</v>
      </c>
      <c r="O29025">
        <v>1</v>
      </c>
    </row>
    <row r="29026" spans="1:15" x14ac:dyDescent="0.25">
      <c r="A29026" s="2">
        <v>37095</v>
      </c>
      <c r="B29026">
        <v>800</v>
      </c>
      <c r="C29026">
        <v>24.93</v>
      </c>
      <c r="D29026">
        <v>24.93</v>
      </c>
      <c r="E29026">
        <v>24.93</v>
      </c>
      <c r="F29026">
        <v>24.93</v>
      </c>
      <c r="G29026">
        <v>24.93</v>
      </c>
      <c r="H29026" s="172">
        <v>25.53</v>
      </c>
      <c r="I29026">
        <v>26.87</v>
      </c>
      <c r="J29026">
        <v>28.29</v>
      </c>
      <c r="K29026">
        <v>30.03</v>
      </c>
      <c r="L29026" s="32">
        <v>26.53</v>
      </c>
      <c r="M29026" s="173">
        <v>32396</v>
      </c>
      <c r="N29026" t="s">
        <v>48</v>
      </c>
      <c r="O29026">
        <v>1</v>
      </c>
    </row>
    <row r="29027" spans="1:15" x14ac:dyDescent="0.25">
      <c r="A29027" s="2">
        <v>37095</v>
      </c>
      <c r="B29027">
        <v>900</v>
      </c>
      <c r="C29027">
        <v>37.75</v>
      </c>
      <c r="D29027">
        <v>37.75</v>
      </c>
      <c r="E29027">
        <v>37.75</v>
      </c>
      <c r="F29027">
        <v>37.75</v>
      </c>
      <c r="G29027">
        <v>37.75</v>
      </c>
      <c r="H29027" s="172">
        <v>32</v>
      </c>
      <c r="I29027">
        <v>31.97</v>
      </c>
      <c r="J29027">
        <v>32.340000000000003</v>
      </c>
      <c r="K29027">
        <v>39.33</v>
      </c>
      <c r="L29027" s="32">
        <v>29.11</v>
      </c>
      <c r="M29027" s="173">
        <v>35539</v>
      </c>
      <c r="N29027" t="s">
        <v>48</v>
      </c>
      <c r="O29027">
        <v>1</v>
      </c>
    </row>
    <row r="29028" spans="1:15" x14ac:dyDescent="0.25">
      <c r="A29028" s="2">
        <v>37095</v>
      </c>
      <c r="B29028">
        <v>1000</v>
      </c>
      <c r="C29028">
        <v>77.47</v>
      </c>
      <c r="D29028">
        <v>77.78</v>
      </c>
      <c r="E29028">
        <v>77.83</v>
      </c>
      <c r="F29028">
        <v>77.47</v>
      </c>
      <c r="G29028">
        <v>77.47</v>
      </c>
      <c r="H29028" s="172">
        <v>37.92</v>
      </c>
      <c r="I29028">
        <v>46.21</v>
      </c>
      <c r="J29028">
        <v>48.57</v>
      </c>
      <c r="K29028">
        <v>53.4</v>
      </c>
      <c r="L29028" s="32">
        <v>41.11</v>
      </c>
      <c r="M29028" s="173">
        <v>38242</v>
      </c>
      <c r="N29028" t="s">
        <v>48</v>
      </c>
      <c r="O29028">
        <v>1</v>
      </c>
    </row>
    <row r="29029" spans="1:15" x14ac:dyDescent="0.25">
      <c r="A29029" s="2">
        <v>37095</v>
      </c>
      <c r="B29029">
        <v>1100</v>
      </c>
      <c r="C29029">
        <v>67.08</v>
      </c>
      <c r="D29029">
        <v>67.81</v>
      </c>
      <c r="E29029">
        <v>67.94</v>
      </c>
      <c r="F29029">
        <v>67.08</v>
      </c>
      <c r="G29029">
        <v>67.08</v>
      </c>
      <c r="H29029" s="172">
        <v>45</v>
      </c>
      <c r="I29029">
        <v>61.91</v>
      </c>
      <c r="J29029">
        <v>68.08</v>
      </c>
      <c r="K29029">
        <v>53.42</v>
      </c>
      <c r="L29029" s="32">
        <v>55.95</v>
      </c>
      <c r="M29029" s="173">
        <v>40929</v>
      </c>
      <c r="N29029" t="s">
        <v>48</v>
      </c>
      <c r="O29029">
        <v>1</v>
      </c>
    </row>
    <row r="29030" spans="1:15" x14ac:dyDescent="0.25">
      <c r="A29030" s="2">
        <v>37095</v>
      </c>
      <c r="B29030">
        <v>1200</v>
      </c>
      <c r="C29030">
        <v>73.849999999999994</v>
      </c>
      <c r="D29030">
        <v>74.77</v>
      </c>
      <c r="E29030">
        <v>74.94</v>
      </c>
      <c r="F29030">
        <v>73.849999999999994</v>
      </c>
      <c r="G29030">
        <v>73.849999999999994</v>
      </c>
      <c r="H29030" s="172">
        <v>50</v>
      </c>
      <c r="I29030">
        <v>82.41</v>
      </c>
      <c r="J29030">
        <v>92.58</v>
      </c>
      <c r="K29030">
        <v>66.77</v>
      </c>
      <c r="L29030" s="32">
        <v>66.959999999999994</v>
      </c>
      <c r="M29030" s="173">
        <v>43170</v>
      </c>
      <c r="N29030" t="s">
        <v>48</v>
      </c>
      <c r="O29030">
        <v>1</v>
      </c>
    </row>
    <row r="29031" spans="1:15" x14ac:dyDescent="0.25">
      <c r="A29031" s="2">
        <v>37095</v>
      </c>
      <c r="B29031">
        <v>1300</v>
      </c>
      <c r="C29031">
        <v>73.17</v>
      </c>
      <c r="D29031">
        <v>74.930000000000007</v>
      </c>
      <c r="E29031">
        <v>74.819999999999993</v>
      </c>
      <c r="F29031">
        <v>73.17</v>
      </c>
      <c r="G29031">
        <v>73.17</v>
      </c>
      <c r="H29031" s="172">
        <v>51</v>
      </c>
      <c r="I29031">
        <v>97.81</v>
      </c>
      <c r="J29031">
        <v>103.3</v>
      </c>
      <c r="K29031">
        <v>79.010000000000005</v>
      </c>
      <c r="L29031" s="32">
        <v>64.41</v>
      </c>
      <c r="M29031" s="173">
        <v>44712</v>
      </c>
      <c r="N29031" t="s">
        <v>48</v>
      </c>
      <c r="O29031">
        <v>1</v>
      </c>
    </row>
    <row r="29032" spans="1:15" x14ac:dyDescent="0.25">
      <c r="A29032" s="2">
        <v>37095</v>
      </c>
      <c r="B29032">
        <v>1400</v>
      </c>
      <c r="C29032">
        <v>86.27</v>
      </c>
      <c r="D29032">
        <v>95.85</v>
      </c>
      <c r="E29032">
        <v>95.67</v>
      </c>
      <c r="F29032">
        <v>93.34</v>
      </c>
      <c r="G29032">
        <v>94.55</v>
      </c>
      <c r="H29032" s="172">
        <v>60</v>
      </c>
      <c r="I29032">
        <v>105.25</v>
      </c>
      <c r="J29032">
        <v>107.42</v>
      </c>
      <c r="K29032">
        <v>89.5</v>
      </c>
      <c r="L29032" s="32">
        <v>77.56</v>
      </c>
      <c r="M29032" s="173">
        <v>46320</v>
      </c>
      <c r="N29032" t="s">
        <v>48</v>
      </c>
      <c r="O29032">
        <v>1</v>
      </c>
    </row>
    <row r="29033" spans="1:15" x14ac:dyDescent="0.25">
      <c r="A29033" s="2">
        <v>37095</v>
      </c>
      <c r="B29033">
        <v>1500</v>
      </c>
      <c r="C29033">
        <v>89.13</v>
      </c>
      <c r="D29033">
        <v>105.52</v>
      </c>
      <c r="E29033">
        <v>105.29</v>
      </c>
      <c r="F29033">
        <v>101.68</v>
      </c>
      <c r="G29033">
        <v>104.05</v>
      </c>
      <c r="H29033" s="172">
        <v>61</v>
      </c>
      <c r="I29033">
        <v>105.53</v>
      </c>
      <c r="J29033">
        <v>107.4</v>
      </c>
      <c r="K29033">
        <v>90.53</v>
      </c>
      <c r="L29033" s="32">
        <v>81.06</v>
      </c>
      <c r="M29033" s="173">
        <v>47067</v>
      </c>
      <c r="N29033" t="s">
        <v>48</v>
      </c>
      <c r="O29033">
        <v>1</v>
      </c>
    </row>
    <row r="29034" spans="1:15" x14ac:dyDescent="0.25">
      <c r="A29034" s="2">
        <v>37095</v>
      </c>
      <c r="B29034">
        <v>1600</v>
      </c>
      <c r="C29034">
        <v>109.33</v>
      </c>
      <c r="D29034">
        <v>110.86</v>
      </c>
      <c r="E29034">
        <v>110.75</v>
      </c>
      <c r="F29034">
        <v>110.41</v>
      </c>
      <c r="G29034">
        <v>110.64</v>
      </c>
      <c r="H29034" s="172">
        <v>66</v>
      </c>
      <c r="I29034">
        <v>120</v>
      </c>
      <c r="J29034">
        <v>122.8</v>
      </c>
      <c r="K29034">
        <v>100.79</v>
      </c>
      <c r="L29034" s="32">
        <v>84.68</v>
      </c>
      <c r="M29034" s="173">
        <v>47839</v>
      </c>
      <c r="N29034" t="s">
        <v>48</v>
      </c>
      <c r="O29034">
        <v>1</v>
      </c>
    </row>
    <row r="29035" spans="1:15" x14ac:dyDescent="0.25">
      <c r="A29035" s="2">
        <v>37095</v>
      </c>
      <c r="B29035">
        <v>1700</v>
      </c>
      <c r="C29035">
        <v>97.47</v>
      </c>
      <c r="D29035">
        <v>97.66</v>
      </c>
      <c r="E29035">
        <v>97.47</v>
      </c>
      <c r="F29035">
        <v>97.47</v>
      </c>
      <c r="G29035">
        <v>97.47</v>
      </c>
      <c r="H29035" s="172">
        <v>63</v>
      </c>
      <c r="I29035">
        <v>128.16</v>
      </c>
      <c r="J29035">
        <v>131.69</v>
      </c>
      <c r="K29035">
        <v>104.71</v>
      </c>
      <c r="L29035" s="32">
        <v>83.98</v>
      </c>
      <c r="M29035" s="173">
        <v>48428</v>
      </c>
      <c r="N29035" t="s">
        <v>48</v>
      </c>
      <c r="O29035">
        <v>1</v>
      </c>
    </row>
    <row r="29036" spans="1:15" x14ac:dyDescent="0.25">
      <c r="A29036" s="2">
        <v>37095</v>
      </c>
      <c r="B29036">
        <v>1800</v>
      </c>
      <c r="C29036">
        <v>94.35</v>
      </c>
      <c r="D29036">
        <v>95.25</v>
      </c>
      <c r="E29036">
        <v>95.15</v>
      </c>
      <c r="F29036">
        <v>94.35</v>
      </c>
      <c r="G29036">
        <v>94.35</v>
      </c>
      <c r="H29036" s="172">
        <v>61</v>
      </c>
      <c r="I29036">
        <v>128.1</v>
      </c>
      <c r="J29036">
        <v>131.69</v>
      </c>
      <c r="K29036">
        <v>104.05</v>
      </c>
      <c r="L29036" s="32">
        <v>83.13</v>
      </c>
      <c r="M29036" s="173">
        <v>48332</v>
      </c>
      <c r="N29036" t="s">
        <v>48</v>
      </c>
      <c r="O29036">
        <v>1</v>
      </c>
    </row>
    <row r="29037" spans="1:15" x14ac:dyDescent="0.25">
      <c r="A29037" s="2">
        <v>37095</v>
      </c>
      <c r="B29037">
        <v>1900</v>
      </c>
      <c r="C29037">
        <v>82.53</v>
      </c>
      <c r="D29037">
        <v>83.87</v>
      </c>
      <c r="E29037">
        <v>83.76</v>
      </c>
      <c r="F29037">
        <v>82.53</v>
      </c>
      <c r="G29037">
        <v>82.53</v>
      </c>
      <c r="H29037" s="172">
        <v>55</v>
      </c>
      <c r="I29037">
        <v>98.59</v>
      </c>
      <c r="J29037">
        <v>100.61</v>
      </c>
      <c r="K29037">
        <v>83.63</v>
      </c>
      <c r="L29037" s="32">
        <v>73.150000000000006</v>
      </c>
      <c r="M29037" s="173">
        <v>47327</v>
      </c>
      <c r="N29037" t="s">
        <v>48</v>
      </c>
      <c r="O29037">
        <v>1</v>
      </c>
    </row>
    <row r="29038" spans="1:15" x14ac:dyDescent="0.25">
      <c r="A29038" s="2">
        <v>37095</v>
      </c>
      <c r="B29038">
        <v>2000</v>
      </c>
      <c r="C29038">
        <v>47.35</v>
      </c>
      <c r="D29038">
        <v>49.76</v>
      </c>
      <c r="E29038">
        <v>49.59</v>
      </c>
      <c r="F29038">
        <v>46.99</v>
      </c>
      <c r="G29038">
        <v>46.98</v>
      </c>
      <c r="H29038" s="172">
        <v>46</v>
      </c>
      <c r="I29038">
        <v>92.49</v>
      </c>
      <c r="J29038">
        <v>95.53</v>
      </c>
      <c r="K29038">
        <v>75</v>
      </c>
      <c r="L29038" s="32">
        <v>56.95</v>
      </c>
      <c r="M29038" s="173">
        <v>45700</v>
      </c>
      <c r="N29038" t="s">
        <v>48</v>
      </c>
      <c r="O29038">
        <v>1</v>
      </c>
    </row>
    <row r="29039" spans="1:15" x14ac:dyDescent="0.25">
      <c r="A29039" s="2">
        <v>37095</v>
      </c>
      <c r="B29039">
        <v>2100</v>
      </c>
      <c r="C29039">
        <v>94.84</v>
      </c>
      <c r="D29039">
        <v>96.16</v>
      </c>
      <c r="E29039">
        <v>96.06</v>
      </c>
      <c r="F29039">
        <v>94.62</v>
      </c>
      <c r="G29039">
        <v>94.62</v>
      </c>
      <c r="H29039" s="172">
        <v>45.62</v>
      </c>
      <c r="I29039">
        <v>82.76</v>
      </c>
      <c r="J29039">
        <v>86.28</v>
      </c>
      <c r="K29039">
        <v>67.77</v>
      </c>
      <c r="L29039" s="32">
        <v>52.1</v>
      </c>
      <c r="M29039" s="173">
        <v>44738</v>
      </c>
      <c r="N29039" t="s">
        <v>48</v>
      </c>
      <c r="O29039">
        <v>1</v>
      </c>
    </row>
    <row r="29040" spans="1:15" x14ac:dyDescent="0.25">
      <c r="A29040" s="2">
        <v>37095</v>
      </c>
      <c r="B29040">
        <v>2200</v>
      </c>
      <c r="C29040">
        <v>109.1</v>
      </c>
      <c r="D29040">
        <v>110.76</v>
      </c>
      <c r="E29040">
        <v>110.68</v>
      </c>
      <c r="F29040">
        <v>109.01</v>
      </c>
      <c r="G29040">
        <v>109.01</v>
      </c>
      <c r="H29040" s="172">
        <v>43.42</v>
      </c>
      <c r="I29040">
        <v>70.62</v>
      </c>
      <c r="J29040">
        <v>72.83</v>
      </c>
      <c r="K29040">
        <v>59.02</v>
      </c>
      <c r="L29040" s="32">
        <v>45.88</v>
      </c>
      <c r="M29040" s="173">
        <v>44236</v>
      </c>
      <c r="N29040" t="s">
        <v>48</v>
      </c>
      <c r="O29040">
        <v>1</v>
      </c>
    </row>
    <row r="29041" spans="1:15" x14ac:dyDescent="0.25">
      <c r="A29041" s="2">
        <v>37095</v>
      </c>
      <c r="B29041">
        <v>2300</v>
      </c>
      <c r="C29041">
        <v>31.54</v>
      </c>
      <c r="D29041">
        <v>35.19</v>
      </c>
      <c r="E29041">
        <v>35.06</v>
      </c>
      <c r="F29041">
        <v>31.54</v>
      </c>
      <c r="G29041">
        <v>31.54</v>
      </c>
      <c r="H29041" s="172">
        <v>32</v>
      </c>
      <c r="I29041">
        <v>41.74</v>
      </c>
      <c r="J29041">
        <v>42.77</v>
      </c>
      <c r="K29041">
        <v>36.409999999999997</v>
      </c>
      <c r="L29041" s="32">
        <v>32.69</v>
      </c>
      <c r="M29041" s="173">
        <v>40789</v>
      </c>
      <c r="N29041" t="s">
        <v>48</v>
      </c>
      <c r="O29041">
        <v>1</v>
      </c>
    </row>
    <row r="29042" spans="1:15" x14ac:dyDescent="0.25">
      <c r="A29042" s="2">
        <v>37095</v>
      </c>
      <c r="B29042">
        <v>2400</v>
      </c>
      <c r="C29042">
        <v>29.04</v>
      </c>
      <c r="D29042">
        <v>31.93</v>
      </c>
      <c r="E29042">
        <v>31.78</v>
      </c>
      <c r="F29042">
        <v>29.04</v>
      </c>
      <c r="G29042">
        <v>29.04</v>
      </c>
      <c r="H29042" s="172">
        <v>23.06</v>
      </c>
      <c r="I29042">
        <v>34.869999999999997</v>
      </c>
      <c r="J29042">
        <v>35.01</v>
      </c>
      <c r="K29042">
        <v>31.7</v>
      </c>
      <c r="L29042" s="32">
        <v>29.9</v>
      </c>
      <c r="M29042" s="173">
        <v>37011</v>
      </c>
      <c r="N29042" t="s">
        <v>47</v>
      </c>
      <c r="O29042">
        <v>1</v>
      </c>
    </row>
    <row r="29043" spans="1:15" x14ac:dyDescent="0.25">
      <c r="A29043" s="2">
        <v>37096</v>
      </c>
      <c r="B29043">
        <v>100</v>
      </c>
      <c r="C29043">
        <v>34.51</v>
      </c>
      <c r="D29043">
        <v>35.630000000000003</v>
      </c>
      <c r="E29043">
        <v>35.83</v>
      </c>
      <c r="F29043">
        <v>34.51</v>
      </c>
      <c r="G29043">
        <v>34.51</v>
      </c>
      <c r="H29043" s="172">
        <v>29.15</v>
      </c>
      <c r="I29043">
        <v>29.15</v>
      </c>
      <c r="J29043">
        <v>29.15</v>
      </c>
      <c r="K29043">
        <v>29.15</v>
      </c>
      <c r="L29043" s="32">
        <v>29.15</v>
      </c>
      <c r="M29043" s="173">
        <v>33898</v>
      </c>
      <c r="N29043" t="s">
        <v>47</v>
      </c>
      <c r="O29043">
        <v>2</v>
      </c>
    </row>
    <row r="29044" spans="1:15" x14ac:dyDescent="0.25">
      <c r="A29044" s="2">
        <v>37096</v>
      </c>
      <c r="B29044">
        <v>200</v>
      </c>
      <c r="C29044">
        <v>27.08</v>
      </c>
      <c r="D29044">
        <v>27.08</v>
      </c>
      <c r="E29044">
        <v>27.08</v>
      </c>
      <c r="F29044">
        <v>27.08</v>
      </c>
      <c r="G29044">
        <v>27.08</v>
      </c>
      <c r="H29044" s="172">
        <v>23.14</v>
      </c>
      <c r="I29044">
        <v>22.96</v>
      </c>
      <c r="J29044">
        <v>23.02</v>
      </c>
      <c r="K29044">
        <v>25</v>
      </c>
      <c r="L29044" s="32">
        <v>22.42</v>
      </c>
      <c r="M29044" s="173">
        <v>31936</v>
      </c>
      <c r="N29044" t="s">
        <v>47</v>
      </c>
      <c r="O29044">
        <v>2</v>
      </c>
    </row>
    <row r="29045" spans="1:15" x14ac:dyDescent="0.25">
      <c r="A29045" s="2">
        <v>37096</v>
      </c>
      <c r="B29045">
        <v>300</v>
      </c>
      <c r="C29045">
        <v>20.37</v>
      </c>
      <c r="D29045">
        <v>20.37</v>
      </c>
      <c r="E29045">
        <v>20.37</v>
      </c>
      <c r="F29045">
        <v>20.37</v>
      </c>
      <c r="G29045">
        <v>20.37</v>
      </c>
      <c r="H29045" s="172">
        <v>19.86</v>
      </c>
      <c r="I29045">
        <v>19.52</v>
      </c>
      <c r="J29045">
        <v>19.579999999999998</v>
      </c>
      <c r="K29045">
        <v>22.24</v>
      </c>
      <c r="L29045" s="32">
        <v>18.93</v>
      </c>
      <c r="M29045" s="173">
        <v>30660</v>
      </c>
      <c r="N29045" t="s">
        <v>47</v>
      </c>
      <c r="O29045">
        <v>2</v>
      </c>
    </row>
    <row r="29046" spans="1:15" x14ac:dyDescent="0.25">
      <c r="A29046" s="2">
        <v>37096</v>
      </c>
      <c r="B29046">
        <v>400</v>
      </c>
      <c r="C29046">
        <v>19.38</v>
      </c>
      <c r="D29046">
        <v>19.38</v>
      </c>
      <c r="E29046">
        <v>19.38</v>
      </c>
      <c r="F29046">
        <v>19.38</v>
      </c>
      <c r="G29046">
        <v>19.38</v>
      </c>
      <c r="H29046" s="172">
        <v>18.96</v>
      </c>
      <c r="I29046">
        <v>18.66</v>
      </c>
      <c r="J29046">
        <v>18.71</v>
      </c>
      <c r="K29046">
        <v>21.14</v>
      </c>
      <c r="L29046" s="32">
        <v>18.12</v>
      </c>
      <c r="M29046" s="173">
        <v>29790</v>
      </c>
      <c r="N29046" t="s">
        <v>47</v>
      </c>
      <c r="O29046">
        <v>2</v>
      </c>
    </row>
    <row r="29047" spans="1:15" x14ac:dyDescent="0.25">
      <c r="A29047" s="2">
        <v>37096</v>
      </c>
      <c r="B29047">
        <v>500</v>
      </c>
      <c r="C29047">
        <v>18.78</v>
      </c>
      <c r="D29047">
        <v>18.78</v>
      </c>
      <c r="E29047">
        <v>18.78</v>
      </c>
      <c r="F29047">
        <v>18.78</v>
      </c>
      <c r="G29047">
        <v>18.78</v>
      </c>
      <c r="H29047" s="172">
        <v>19.010000000000002</v>
      </c>
      <c r="I29047">
        <v>18.64</v>
      </c>
      <c r="J29047">
        <v>18.7</v>
      </c>
      <c r="K29047">
        <v>21.65</v>
      </c>
      <c r="L29047" s="32">
        <v>17.98</v>
      </c>
      <c r="M29047" s="173">
        <v>29754</v>
      </c>
      <c r="N29047" t="s">
        <v>47</v>
      </c>
      <c r="O29047">
        <v>2</v>
      </c>
    </row>
    <row r="29048" spans="1:15" x14ac:dyDescent="0.25">
      <c r="A29048" s="2">
        <v>37096</v>
      </c>
      <c r="B29048">
        <v>600</v>
      </c>
      <c r="C29048">
        <v>25.09</v>
      </c>
      <c r="D29048">
        <v>25.09</v>
      </c>
      <c r="E29048">
        <v>25.09</v>
      </c>
      <c r="F29048">
        <v>25.09</v>
      </c>
      <c r="G29048">
        <v>25.09</v>
      </c>
      <c r="H29048" s="172">
        <v>20.45</v>
      </c>
      <c r="I29048">
        <v>20.53</v>
      </c>
      <c r="J29048">
        <v>20.54</v>
      </c>
      <c r="K29048">
        <v>20.45</v>
      </c>
      <c r="L29048" s="32">
        <v>20.45</v>
      </c>
      <c r="M29048" s="173">
        <v>31027</v>
      </c>
      <c r="N29048" t="s">
        <v>47</v>
      </c>
      <c r="O29048">
        <v>2</v>
      </c>
    </row>
    <row r="29049" spans="1:15" x14ac:dyDescent="0.25">
      <c r="A29049" s="2">
        <v>37096</v>
      </c>
      <c r="B29049">
        <v>700</v>
      </c>
      <c r="C29049">
        <v>38.89</v>
      </c>
      <c r="D29049">
        <v>39.25</v>
      </c>
      <c r="E29049">
        <v>38.89</v>
      </c>
      <c r="F29049">
        <v>38.89</v>
      </c>
      <c r="G29049">
        <v>38.89</v>
      </c>
      <c r="H29049" s="172">
        <v>28.18</v>
      </c>
      <c r="I29049">
        <v>28.18</v>
      </c>
      <c r="J29049">
        <v>28.18</v>
      </c>
      <c r="K29049">
        <v>28.18</v>
      </c>
      <c r="L29049" s="32">
        <v>28.18</v>
      </c>
      <c r="M29049" s="173">
        <v>33470</v>
      </c>
      <c r="N29049" t="s">
        <v>47</v>
      </c>
      <c r="O29049">
        <v>2</v>
      </c>
    </row>
    <row r="29050" spans="1:15" x14ac:dyDescent="0.25">
      <c r="A29050" s="2">
        <v>37096</v>
      </c>
      <c r="B29050">
        <v>800</v>
      </c>
      <c r="C29050">
        <v>54.12</v>
      </c>
      <c r="D29050">
        <v>54.8</v>
      </c>
      <c r="E29050">
        <v>54.12</v>
      </c>
      <c r="F29050">
        <v>54.12</v>
      </c>
      <c r="G29050">
        <v>54.12</v>
      </c>
      <c r="H29050" s="172">
        <v>37.99</v>
      </c>
      <c r="I29050">
        <v>38.24</v>
      </c>
      <c r="J29050">
        <v>38.29</v>
      </c>
      <c r="K29050">
        <v>37.99</v>
      </c>
      <c r="L29050" s="32">
        <v>37.99</v>
      </c>
      <c r="M29050" s="173">
        <v>36828</v>
      </c>
      <c r="N29050" t="s">
        <v>48</v>
      </c>
      <c r="O29050">
        <v>2</v>
      </c>
    </row>
    <row r="29051" spans="1:15" x14ac:dyDescent="0.25">
      <c r="A29051" s="2">
        <v>37096</v>
      </c>
      <c r="B29051">
        <v>900</v>
      </c>
      <c r="C29051">
        <v>22.43</v>
      </c>
      <c r="D29051">
        <v>23.53</v>
      </c>
      <c r="E29051">
        <v>23.63</v>
      </c>
      <c r="F29051">
        <v>22.43</v>
      </c>
      <c r="G29051">
        <v>22.43</v>
      </c>
      <c r="H29051" s="172">
        <v>45.2</v>
      </c>
      <c r="I29051">
        <v>46.25</v>
      </c>
      <c r="J29051">
        <v>46.96</v>
      </c>
      <c r="K29051">
        <v>45.2</v>
      </c>
      <c r="L29051" s="32">
        <v>45.2</v>
      </c>
      <c r="M29051" s="173">
        <v>39517</v>
      </c>
      <c r="N29051" t="s">
        <v>48</v>
      </c>
      <c r="O29051">
        <v>2</v>
      </c>
    </row>
    <row r="29052" spans="1:15" x14ac:dyDescent="0.25">
      <c r="A29052" s="2">
        <v>37096</v>
      </c>
      <c r="B29052">
        <v>1000</v>
      </c>
      <c r="C29052">
        <v>36.1</v>
      </c>
      <c r="D29052">
        <v>62.97</v>
      </c>
      <c r="E29052">
        <v>64.77</v>
      </c>
      <c r="F29052">
        <v>51.25</v>
      </c>
      <c r="G29052">
        <v>39.520000000000003</v>
      </c>
      <c r="H29052" s="172">
        <v>55</v>
      </c>
      <c r="I29052">
        <v>57.25</v>
      </c>
      <c r="J29052">
        <v>59.47</v>
      </c>
      <c r="K29052">
        <v>55</v>
      </c>
      <c r="L29052" s="32">
        <v>55</v>
      </c>
      <c r="M29052" s="173">
        <v>41974</v>
      </c>
      <c r="N29052" t="s">
        <v>48</v>
      </c>
      <c r="O29052">
        <v>2</v>
      </c>
    </row>
    <row r="29053" spans="1:15" x14ac:dyDescent="0.25">
      <c r="A29053" s="2">
        <v>37096</v>
      </c>
      <c r="B29053">
        <v>1100</v>
      </c>
      <c r="C29053">
        <v>43.57</v>
      </c>
      <c r="D29053">
        <v>95.85</v>
      </c>
      <c r="E29053">
        <v>99.15</v>
      </c>
      <c r="F29053">
        <v>74.47</v>
      </c>
      <c r="G29053">
        <v>50.44</v>
      </c>
      <c r="H29053" s="172">
        <v>75</v>
      </c>
      <c r="I29053">
        <v>80.010000000000005</v>
      </c>
      <c r="J29053">
        <v>80.47</v>
      </c>
      <c r="K29053">
        <v>77.63</v>
      </c>
      <c r="L29053" s="32">
        <v>75.41</v>
      </c>
      <c r="M29053" s="173">
        <v>44690</v>
      </c>
      <c r="N29053" t="s">
        <v>48</v>
      </c>
      <c r="O29053">
        <v>2</v>
      </c>
    </row>
    <row r="29054" spans="1:15" x14ac:dyDescent="0.25">
      <c r="A29054" s="2">
        <v>37096</v>
      </c>
      <c r="B29054">
        <v>1200</v>
      </c>
      <c r="C29054">
        <v>61.88</v>
      </c>
      <c r="D29054">
        <v>195.44</v>
      </c>
      <c r="E29054">
        <v>203.87</v>
      </c>
      <c r="F29054">
        <v>143.87</v>
      </c>
      <c r="G29054">
        <v>79.69</v>
      </c>
      <c r="H29054" s="172">
        <v>85.78</v>
      </c>
      <c r="I29054">
        <v>102.08</v>
      </c>
      <c r="J29054">
        <v>103.32</v>
      </c>
      <c r="K29054">
        <v>95.56</v>
      </c>
      <c r="L29054" s="32">
        <v>87.32</v>
      </c>
      <c r="M29054" s="173">
        <v>46912</v>
      </c>
      <c r="N29054" t="s">
        <v>48</v>
      </c>
      <c r="O29054">
        <v>2</v>
      </c>
    </row>
    <row r="29055" spans="1:15" x14ac:dyDescent="0.25">
      <c r="A29055" s="2">
        <v>37096</v>
      </c>
      <c r="B29055">
        <v>1300</v>
      </c>
      <c r="C29055">
        <v>58.68</v>
      </c>
      <c r="D29055">
        <v>187.63</v>
      </c>
      <c r="E29055">
        <v>195.72</v>
      </c>
      <c r="F29055">
        <v>137.91999999999999</v>
      </c>
      <c r="G29055">
        <v>76.239999999999995</v>
      </c>
      <c r="H29055" s="172">
        <v>97.88</v>
      </c>
      <c r="I29055">
        <v>109.12</v>
      </c>
      <c r="J29055">
        <v>109.98</v>
      </c>
      <c r="K29055">
        <v>104.62</v>
      </c>
      <c r="L29055" s="32">
        <v>98.94</v>
      </c>
      <c r="M29055" s="173">
        <v>48486</v>
      </c>
      <c r="N29055" t="s">
        <v>48</v>
      </c>
      <c r="O29055">
        <v>2</v>
      </c>
    </row>
    <row r="29056" spans="1:15" x14ac:dyDescent="0.25">
      <c r="A29056" s="2">
        <v>37096</v>
      </c>
      <c r="B29056">
        <v>1400</v>
      </c>
      <c r="C29056">
        <v>82.2</v>
      </c>
      <c r="D29056">
        <v>192.44</v>
      </c>
      <c r="E29056">
        <v>199.21</v>
      </c>
      <c r="F29056">
        <v>159.97999999999999</v>
      </c>
      <c r="G29056">
        <v>98.71</v>
      </c>
      <c r="H29056" s="172">
        <v>105.23</v>
      </c>
      <c r="I29056">
        <v>121.51</v>
      </c>
      <c r="J29056">
        <v>122.75</v>
      </c>
      <c r="K29056">
        <v>115</v>
      </c>
      <c r="L29056" s="32">
        <v>106.76</v>
      </c>
      <c r="M29056" s="173">
        <v>49564</v>
      </c>
      <c r="N29056" t="s">
        <v>48</v>
      </c>
      <c r="O29056">
        <v>2</v>
      </c>
    </row>
    <row r="29057" spans="1:15" x14ac:dyDescent="0.25">
      <c r="A29057" s="2">
        <v>37096</v>
      </c>
      <c r="B29057">
        <v>1500</v>
      </c>
      <c r="C29057">
        <v>213.61</v>
      </c>
      <c r="D29057">
        <v>228.72</v>
      </c>
      <c r="E29057">
        <v>230.22</v>
      </c>
      <c r="F29057">
        <v>266.47000000000003</v>
      </c>
      <c r="G29057">
        <v>236.85</v>
      </c>
      <c r="H29057" s="172">
        <v>120</v>
      </c>
      <c r="I29057">
        <v>128.34</v>
      </c>
      <c r="J29057">
        <v>128.97</v>
      </c>
      <c r="K29057">
        <v>125</v>
      </c>
      <c r="L29057" s="32">
        <v>120.78</v>
      </c>
      <c r="M29057" s="173">
        <v>50410</v>
      </c>
      <c r="N29057" t="s">
        <v>48</v>
      </c>
      <c r="O29057">
        <v>2</v>
      </c>
    </row>
    <row r="29058" spans="1:15" x14ac:dyDescent="0.25">
      <c r="A29058" s="2">
        <v>37096</v>
      </c>
      <c r="B29058">
        <v>1600</v>
      </c>
      <c r="C29058">
        <v>414.83</v>
      </c>
      <c r="D29058">
        <v>450.76</v>
      </c>
      <c r="E29058">
        <v>454</v>
      </c>
      <c r="F29058">
        <v>505.76</v>
      </c>
      <c r="G29058">
        <v>454.2</v>
      </c>
      <c r="H29058" s="172">
        <v>122.33</v>
      </c>
      <c r="I29058">
        <v>129.44</v>
      </c>
      <c r="J29058">
        <v>129.97999999999999</v>
      </c>
      <c r="K29058">
        <v>126.6</v>
      </c>
      <c r="L29058" s="32">
        <v>123</v>
      </c>
      <c r="M29058" s="173">
        <v>51104</v>
      </c>
      <c r="N29058" t="s">
        <v>48</v>
      </c>
      <c r="O29058">
        <v>2</v>
      </c>
    </row>
    <row r="29059" spans="1:15" x14ac:dyDescent="0.25">
      <c r="A29059" s="2">
        <v>37096</v>
      </c>
      <c r="B29059">
        <v>1700</v>
      </c>
      <c r="C29059">
        <v>527</v>
      </c>
      <c r="D29059">
        <v>513.54</v>
      </c>
      <c r="E29059">
        <v>513.53</v>
      </c>
      <c r="F29059">
        <v>578.85</v>
      </c>
      <c r="G29059">
        <v>555.45000000000005</v>
      </c>
      <c r="H29059" s="172">
        <v>125</v>
      </c>
      <c r="I29059">
        <v>136.47</v>
      </c>
      <c r="J29059">
        <v>137.34</v>
      </c>
      <c r="K29059">
        <v>131.88</v>
      </c>
      <c r="L29059" s="32">
        <v>126.08</v>
      </c>
      <c r="M29059" s="173">
        <v>51550</v>
      </c>
      <c r="N29059" t="s">
        <v>48</v>
      </c>
      <c r="O29059">
        <v>2</v>
      </c>
    </row>
    <row r="29060" spans="1:15" x14ac:dyDescent="0.25">
      <c r="A29060" s="2">
        <v>37096</v>
      </c>
      <c r="B29060">
        <v>1800</v>
      </c>
      <c r="C29060">
        <v>200.86</v>
      </c>
      <c r="D29060">
        <v>173.47</v>
      </c>
      <c r="E29060">
        <v>173.44</v>
      </c>
      <c r="F29060">
        <v>306.35000000000002</v>
      </c>
      <c r="G29060">
        <v>258.72000000000003</v>
      </c>
      <c r="H29060" s="172">
        <v>125</v>
      </c>
      <c r="I29060">
        <v>125</v>
      </c>
      <c r="J29060">
        <v>125</v>
      </c>
      <c r="K29060">
        <v>125</v>
      </c>
      <c r="L29060" s="32">
        <v>125</v>
      </c>
      <c r="M29060" s="173">
        <v>51508</v>
      </c>
      <c r="N29060" t="s">
        <v>48</v>
      </c>
      <c r="O29060">
        <v>2</v>
      </c>
    </row>
    <row r="29061" spans="1:15" x14ac:dyDescent="0.25">
      <c r="A29061" s="2">
        <v>37096</v>
      </c>
      <c r="B29061">
        <v>1900</v>
      </c>
      <c r="C29061">
        <v>128.69</v>
      </c>
      <c r="D29061">
        <v>105.13</v>
      </c>
      <c r="E29061">
        <v>105.1</v>
      </c>
      <c r="F29061">
        <v>219.17</v>
      </c>
      <c r="G29061">
        <v>178.32</v>
      </c>
      <c r="H29061" s="172">
        <v>89.41</v>
      </c>
      <c r="I29061">
        <v>105.76</v>
      </c>
      <c r="J29061">
        <v>107.01</v>
      </c>
      <c r="K29061">
        <v>99.22</v>
      </c>
      <c r="L29061" s="32">
        <v>90.95</v>
      </c>
      <c r="M29061" s="173">
        <v>50482</v>
      </c>
      <c r="N29061" t="s">
        <v>48</v>
      </c>
      <c r="O29061">
        <v>2</v>
      </c>
    </row>
    <row r="29062" spans="1:15" x14ac:dyDescent="0.25">
      <c r="A29062" s="2">
        <v>37096</v>
      </c>
      <c r="B29062">
        <v>2000</v>
      </c>
      <c r="C29062">
        <v>97.92</v>
      </c>
      <c r="D29062">
        <v>97.92</v>
      </c>
      <c r="E29062">
        <v>97.92</v>
      </c>
      <c r="F29062">
        <v>97.92</v>
      </c>
      <c r="G29062">
        <v>97.92</v>
      </c>
      <c r="H29062" s="172">
        <v>76.67</v>
      </c>
      <c r="I29062">
        <v>98.31</v>
      </c>
      <c r="J29062">
        <v>99.96</v>
      </c>
      <c r="K29062">
        <v>89.65</v>
      </c>
      <c r="L29062" s="32">
        <v>78.72</v>
      </c>
      <c r="M29062" s="173">
        <v>49002</v>
      </c>
      <c r="N29062" t="s">
        <v>48</v>
      </c>
      <c r="O29062">
        <v>2</v>
      </c>
    </row>
    <row r="29063" spans="1:15" x14ac:dyDescent="0.25">
      <c r="A29063" s="2">
        <v>37096</v>
      </c>
      <c r="B29063">
        <v>2100</v>
      </c>
      <c r="C29063">
        <v>134.44999999999999</v>
      </c>
      <c r="D29063">
        <v>134.44999999999999</v>
      </c>
      <c r="E29063">
        <v>134.44999999999999</v>
      </c>
      <c r="F29063">
        <v>134.44999999999999</v>
      </c>
      <c r="G29063">
        <v>134.44999999999999</v>
      </c>
      <c r="H29063" s="172">
        <v>66.08</v>
      </c>
      <c r="I29063">
        <v>72.540000000000006</v>
      </c>
      <c r="J29063">
        <v>73.03</v>
      </c>
      <c r="K29063">
        <v>69.959999999999994</v>
      </c>
      <c r="L29063" s="32">
        <v>66.69</v>
      </c>
      <c r="M29063" s="173">
        <v>48570</v>
      </c>
      <c r="N29063" t="s">
        <v>48</v>
      </c>
      <c r="O29063">
        <v>2</v>
      </c>
    </row>
    <row r="29064" spans="1:15" x14ac:dyDescent="0.25">
      <c r="A29064" s="2">
        <v>37096</v>
      </c>
      <c r="B29064">
        <v>2200</v>
      </c>
      <c r="C29064">
        <v>106.68</v>
      </c>
      <c r="D29064">
        <v>106.68</v>
      </c>
      <c r="E29064">
        <v>106.68</v>
      </c>
      <c r="F29064">
        <v>106.68</v>
      </c>
      <c r="G29064">
        <v>106.68</v>
      </c>
      <c r="H29064" s="172">
        <v>67.260000000000005</v>
      </c>
      <c r="I29064">
        <v>80.150000000000006</v>
      </c>
      <c r="J29064">
        <v>81.13</v>
      </c>
      <c r="K29064">
        <v>75</v>
      </c>
      <c r="L29064" s="32">
        <v>68.48</v>
      </c>
      <c r="M29064" s="173">
        <v>47952</v>
      </c>
      <c r="N29064" t="s">
        <v>48</v>
      </c>
      <c r="O29064">
        <v>2</v>
      </c>
    </row>
    <row r="29065" spans="1:15" x14ac:dyDescent="0.25">
      <c r="A29065" s="2">
        <v>37096</v>
      </c>
      <c r="B29065">
        <v>2300</v>
      </c>
      <c r="C29065">
        <v>56.3</v>
      </c>
      <c r="D29065">
        <v>56.3</v>
      </c>
      <c r="E29065">
        <v>56.3</v>
      </c>
      <c r="F29065">
        <v>56.3</v>
      </c>
      <c r="G29065">
        <v>56.3</v>
      </c>
      <c r="H29065" s="172">
        <v>53.34</v>
      </c>
      <c r="I29065">
        <v>54.49</v>
      </c>
      <c r="J29065">
        <v>55.21</v>
      </c>
      <c r="K29065">
        <v>53.34</v>
      </c>
      <c r="L29065" s="32">
        <v>53.34</v>
      </c>
      <c r="M29065" s="173">
        <v>44315</v>
      </c>
      <c r="N29065" t="s">
        <v>48</v>
      </c>
      <c r="O29065">
        <v>2</v>
      </c>
    </row>
    <row r="29066" spans="1:15" x14ac:dyDescent="0.25">
      <c r="A29066" s="2">
        <v>37096</v>
      </c>
      <c r="B29066">
        <v>2400</v>
      </c>
      <c r="C29066">
        <v>42.63</v>
      </c>
      <c r="D29066">
        <v>42.63</v>
      </c>
      <c r="E29066">
        <v>42.63</v>
      </c>
      <c r="F29066">
        <v>42.63</v>
      </c>
      <c r="G29066">
        <v>42.63</v>
      </c>
      <c r="H29066" s="172">
        <v>38.770000000000003</v>
      </c>
      <c r="I29066">
        <v>40.22</v>
      </c>
      <c r="J29066">
        <v>40.33</v>
      </c>
      <c r="K29066">
        <v>39.64</v>
      </c>
      <c r="L29066" s="32">
        <v>38.909999999999997</v>
      </c>
      <c r="M29066" s="173">
        <v>40438</v>
      </c>
      <c r="N29066" t="s">
        <v>47</v>
      </c>
      <c r="O29066">
        <v>2</v>
      </c>
    </row>
    <row r="29067" spans="1:15" x14ac:dyDescent="0.25">
      <c r="A29067" s="2">
        <v>37097</v>
      </c>
      <c r="B29067">
        <v>100</v>
      </c>
      <c r="C29067">
        <v>40.85</v>
      </c>
      <c r="D29067">
        <v>40.85</v>
      </c>
      <c r="E29067">
        <v>40.85</v>
      </c>
      <c r="F29067">
        <v>40.85</v>
      </c>
      <c r="G29067">
        <v>40.85</v>
      </c>
      <c r="H29067" s="172">
        <v>34.99</v>
      </c>
      <c r="I29067">
        <v>35.03</v>
      </c>
      <c r="J29067">
        <v>35.01</v>
      </c>
      <c r="K29067">
        <v>34.99</v>
      </c>
      <c r="L29067" s="32">
        <v>34.99</v>
      </c>
      <c r="M29067" s="173">
        <v>37386</v>
      </c>
      <c r="N29067" t="s">
        <v>47</v>
      </c>
      <c r="O29067">
        <v>3</v>
      </c>
    </row>
    <row r="29068" spans="1:15" x14ac:dyDescent="0.25">
      <c r="A29068" s="2">
        <v>37097</v>
      </c>
      <c r="B29068">
        <v>200</v>
      </c>
      <c r="C29068">
        <v>44.27</v>
      </c>
      <c r="D29068">
        <v>44.27</v>
      </c>
      <c r="E29068">
        <v>44.27</v>
      </c>
      <c r="F29068">
        <v>44.27</v>
      </c>
      <c r="G29068">
        <v>44.27</v>
      </c>
      <c r="H29068" s="172">
        <v>24.66</v>
      </c>
      <c r="I29068">
        <v>24.97</v>
      </c>
      <c r="J29068">
        <v>25.01</v>
      </c>
      <c r="K29068">
        <v>24.65</v>
      </c>
      <c r="L29068" s="32">
        <v>24.65</v>
      </c>
      <c r="M29068" s="173">
        <v>35120</v>
      </c>
      <c r="N29068" t="s">
        <v>47</v>
      </c>
      <c r="O29068">
        <v>3</v>
      </c>
    </row>
    <row r="29069" spans="1:15" x14ac:dyDescent="0.25">
      <c r="A29069" s="2">
        <v>37097</v>
      </c>
      <c r="B29069">
        <v>300</v>
      </c>
      <c r="C29069">
        <v>35.08</v>
      </c>
      <c r="D29069">
        <v>35.08</v>
      </c>
      <c r="E29069">
        <v>35.08</v>
      </c>
      <c r="F29069">
        <v>35.08</v>
      </c>
      <c r="G29069">
        <v>35.08</v>
      </c>
      <c r="H29069" s="172">
        <v>20.43</v>
      </c>
      <c r="I29069">
        <v>20.7</v>
      </c>
      <c r="J29069">
        <v>20.76</v>
      </c>
      <c r="K29069">
        <v>20.56</v>
      </c>
      <c r="L29069" s="32">
        <v>20.38</v>
      </c>
      <c r="M29069" s="173">
        <v>34081</v>
      </c>
      <c r="N29069" t="s">
        <v>47</v>
      </c>
      <c r="O29069">
        <v>3</v>
      </c>
    </row>
    <row r="29070" spans="1:15" x14ac:dyDescent="0.25">
      <c r="A29070" s="2">
        <v>37097</v>
      </c>
      <c r="B29070">
        <v>400</v>
      </c>
      <c r="C29070">
        <v>41.1</v>
      </c>
      <c r="D29070">
        <v>41.1</v>
      </c>
      <c r="E29070">
        <v>41.1</v>
      </c>
      <c r="F29070">
        <v>41.1</v>
      </c>
      <c r="G29070">
        <v>41.1</v>
      </c>
      <c r="H29070" s="172">
        <v>20.21</v>
      </c>
      <c r="I29070">
        <v>19.91</v>
      </c>
      <c r="J29070">
        <v>20.010000000000002</v>
      </c>
      <c r="K29070">
        <v>23.37</v>
      </c>
      <c r="L29070" s="32">
        <v>18.98</v>
      </c>
      <c r="M29070" s="173">
        <v>33230</v>
      </c>
      <c r="N29070" t="s">
        <v>47</v>
      </c>
      <c r="O29070">
        <v>3</v>
      </c>
    </row>
    <row r="29071" spans="1:15" x14ac:dyDescent="0.25">
      <c r="A29071" s="2">
        <v>37097</v>
      </c>
      <c r="B29071">
        <v>500</v>
      </c>
      <c r="C29071">
        <v>32.700000000000003</v>
      </c>
      <c r="D29071">
        <v>32.700000000000003</v>
      </c>
      <c r="E29071">
        <v>32.700000000000003</v>
      </c>
      <c r="F29071">
        <v>32.700000000000003</v>
      </c>
      <c r="G29071">
        <v>32.700000000000003</v>
      </c>
      <c r="H29071" s="172">
        <v>20.48</v>
      </c>
      <c r="I29071">
        <v>20.05</v>
      </c>
      <c r="J29071">
        <v>20.170000000000002</v>
      </c>
      <c r="K29071">
        <v>24.57</v>
      </c>
      <c r="L29071" s="32">
        <v>18.899999999999999</v>
      </c>
      <c r="M29071" s="173">
        <v>33230</v>
      </c>
      <c r="N29071" t="s">
        <v>47</v>
      </c>
      <c r="O29071">
        <v>3</v>
      </c>
    </row>
    <row r="29072" spans="1:15" x14ac:dyDescent="0.25">
      <c r="A29072" s="2">
        <v>37097</v>
      </c>
      <c r="B29072">
        <v>600</v>
      </c>
      <c r="C29072">
        <v>29.87</v>
      </c>
      <c r="D29072">
        <v>29.87</v>
      </c>
      <c r="E29072">
        <v>29.87</v>
      </c>
      <c r="F29072">
        <v>29.87</v>
      </c>
      <c r="G29072">
        <v>29.87</v>
      </c>
      <c r="H29072" s="172">
        <v>24.35</v>
      </c>
      <c r="I29072">
        <v>24.05</v>
      </c>
      <c r="J29072">
        <v>24.13</v>
      </c>
      <c r="K29072">
        <v>27.03</v>
      </c>
      <c r="L29072" s="32">
        <v>23.31</v>
      </c>
      <c r="M29072" s="173">
        <v>34212</v>
      </c>
      <c r="N29072" t="s">
        <v>47</v>
      </c>
      <c r="O29072">
        <v>3</v>
      </c>
    </row>
    <row r="29073" spans="1:15" x14ac:dyDescent="0.25">
      <c r="A29073" s="2">
        <v>37097</v>
      </c>
      <c r="B29073">
        <v>700</v>
      </c>
      <c r="C29073">
        <v>29.45</v>
      </c>
      <c r="D29073">
        <v>49.79</v>
      </c>
      <c r="E29073">
        <v>51.12</v>
      </c>
      <c r="F29073">
        <v>41.97</v>
      </c>
      <c r="G29073">
        <v>31.71</v>
      </c>
      <c r="H29073" s="172">
        <v>33.29</v>
      </c>
      <c r="I29073">
        <v>33.61</v>
      </c>
      <c r="J29073">
        <v>33.67</v>
      </c>
      <c r="K29073">
        <v>33.29</v>
      </c>
      <c r="L29073" s="32">
        <v>33.29</v>
      </c>
      <c r="M29073" s="173">
        <v>36335</v>
      </c>
      <c r="N29073" t="s">
        <v>47</v>
      </c>
      <c r="O29073">
        <v>3</v>
      </c>
    </row>
    <row r="29074" spans="1:15" x14ac:dyDescent="0.25">
      <c r="A29074" s="2">
        <v>37097</v>
      </c>
      <c r="B29074">
        <v>800</v>
      </c>
      <c r="C29074">
        <v>23.83</v>
      </c>
      <c r="D29074">
        <v>74.849999999999994</v>
      </c>
      <c r="E29074">
        <v>78.05</v>
      </c>
      <c r="F29074">
        <v>55.17</v>
      </c>
      <c r="G29074">
        <v>29.82</v>
      </c>
      <c r="H29074" s="172">
        <v>35</v>
      </c>
      <c r="I29074">
        <v>37.46</v>
      </c>
      <c r="J29074">
        <v>38.81</v>
      </c>
      <c r="K29074">
        <v>35</v>
      </c>
      <c r="L29074" s="32">
        <v>35</v>
      </c>
      <c r="M29074" s="173">
        <v>39759</v>
      </c>
      <c r="N29074" t="s">
        <v>48</v>
      </c>
      <c r="O29074">
        <v>3</v>
      </c>
    </row>
    <row r="29075" spans="1:15" x14ac:dyDescent="0.25">
      <c r="A29075" s="2">
        <v>37097</v>
      </c>
      <c r="B29075">
        <v>900</v>
      </c>
      <c r="C29075">
        <v>26.85</v>
      </c>
      <c r="D29075">
        <v>130.97</v>
      </c>
      <c r="E29075">
        <v>137.22</v>
      </c>
      <c r="F29075">
        <v>91.28</v>
      </c>
      <c r="G29075">
        <v>35.54</v>
      </c>
      <c r="H29075" s="172">
        <v>39.520000000000003</v>
      </c>
      <c r="I29075">
        <v>42.29</v>
      </c>
      <c r="J29075">
        <v>44.12</v>
      </c>
      <c r="K29075">
        <v>39.520000000000003</v>
      </c>
      <c r="L29075" s="32">
        <v>39.520000000000003</v>
      </c>
      <c r="M29075" s="173">
        <v>42732</v>
      </c>
      <c r="N29075" t="s">
        <v>48</v>
      </c>
      <c r="O29075">
        <v>3</v>
      </c>
    </row>
    <row r="29076" spans="1:15" x14ac:dyDescent="0.25">
      <c r="A29076" s="2">
        <v>37097</v>
      </c>
      <c r="B29076">
        <v>1000</v>
      </c>
      <c r="C29076">
        <v>37.450000000000003</v>
      </c>
      <c r="D29076">
        <v>164.39</v>
      </c>
      <c r="E29076">
        <v>171.54</v>
      </c>
      <c r="F29076">
        <v>116</v>
      </c>
      <c r="G29076">
        <v>54.06</v>
      </c>
      <c r="H29076" s="172">
        <v>45.73</v>
      </c>
      <c r="I29076">
        <v>49.13</v>
      </c>
      <c r="J29076">
        <v>52.05</v>
      </c>
      <c r="K29076">
        <v>45.73</v>
      </c>
      <c r="L29076" s="32">
        <v>45.73</v>
      </c>
      <c r="M29076" s="173">
        <v>45413</v>
      </c>
      <c r="N29076" t="s">
        <v>48</v>
      </c>
      <c r="O29076">
        <v>3</v>
      </c>
    </row>
    <row r="29077" spans="1:15" x14ac:dyDescent="0.25">
      <c r="A29077" s="2">
        <v>37097</v>
      </c>
      <c r="B29077">
        <v>1100</v>
      </c>
      <c r="C29077">
        <v>37.14</v>
      </c>
      <c r="D29077">
        <v>249.68</v>
      </c>
      <c r="E29077">
        <v>262.55</v>
      </c>
      <c r="F29077">
        <v>168.61</v>
      </c>
      <c r="G29077">
        <v>56.2</v>
      </c>
      <c r="H29077" s="172">
        <v>61.21</v>
      </c>
      <c r="I29077">
        <v>64.290000000000006</v>
      </c>
      <c r="J29077">
        <v>67.34</v>
      </c>
      <c r="K29077">
        <v>61.32</v>
      </c>
      <c r="L29077" s="32">
        <v>61.23</v>
      </c>
      <c r="M29077" s="173">
        <v>47775</v>
      </c>
      <c r="N29077" t="s">
        <v>48</v>
      </c>
      <c r="O29077">
        <v>3</v>
      </c>
    </row>
    <row r="29078" spans="1:15" x14ac:dyDescent="0.25">
      <c r="A29078" s="2">
        <v>37097</v>
      </c>
      <c r="B29078">
        <v>1200</v>
      </c>
      <c r="C29078">
        <v>54.87</v>
      </c>
      <c r="D29078">
        <v>512.54999999999995</v>
      </c>
      <c r="E29078">
        <v>540.84</v>
      </c>
      <c r="F29078">
        <v>336.59</v>
      </c>
      <c r="G29078">
        <v>108.63</v>
      </c>
      <c r="H29078" s="172">
        <v>70.12</v>
      </c>
      <c r="I29078">
        <v>98.22</v>
      </c>
      <c r="J29078">
        <v>100.45</v>
      </c>
      <c r="K29078">
        <v>86.47</v>
      </c>
      <c r="L29078" s="32">
        <v>72.63</v>
      </c>
      <c r="M29078" s="173">
        <v>49761</v>
      </c>
      <c r="N29078" t="s">
        <v>48</v>
      </c>
      <c r="O29078">
        <v>3</v>
      </c>
    </row>
    <row r="29079" spans="1:15" x14ac:dyDescent="0.25">
      <c r="A29079" s="2">
        <v>37097</v>
      </c>
      <c r="B29079">
        <v>1300</v>
      </c>
      <c r="C29079">
        <v>66.22</v>
      </c>
      <c r="D29079">
        <v>640.29</v>
      </c>
      <c r="E29079">
        <v>675.71</v>
      </c>
      <c r="F29079">
        <v>418.95</v>
      </c>
      <c r="G29079">
        <v>146.11000000000001</v>
      </c>
      <c r="H29079" s="172">
        <v>80.14</v>
      </c>
      <c r="I29079">
        <v>90.95</v>
      </c>
      <c r="J29079">
        <v>91.82</v>
      </c>
      <c r="K29079">
        <v>86.35</v>
      </c>
      <c r="L29079" s="32">
        <v>81.09</v>
      </c>
      <c r="M29079" s="173">
        <v>50807</v>
      </c>
      <c r="N29079" t="s">
        <v>48</v>
      </c>
      <c r="O29079">
        <v>3</v>
      </c>
    </row>
    <row r="29080" spans="1:15" x14ac:dyDescent="0.25">
      <c r="A29080" s="2">
        <v>37097</v>
      </c>
      <c r="B29080">
        <v>1400</v>
      </c>
      <c r="C29080">
        <v>79.14</v>
      </c>
      <c r="D29080">
        <v>942.34</v>
      </c>
      <c r="E29080">
        <v>998.1</v>
      </c>
      <c r="F29080">
        <v>611.64</v>
      </c>
      <c r="G29080">
        <v>163.75</v>
      </c>
      <c r="H29080" s="172">
        <v>92.2</v>
      </c>
      <c r="I29080">
        <v>113.96</v>
      </c>
      <c r="J29080">
        <v>115.61</v>
      </c>
      <c r="K29080">
        <v>105.22</v>
      </c>
      <c r="L29080" s="32">
        <v>94.2</v>
      </c>
      <c r="M29080" s="173">
        <v>51686</v>
      </c>
      <c r="N29080" t="s">
        <v>48</v>
      </c>
      <c r="O29080">
        <v>3</v>
      </c>
    </row>
    <row r="29081" spans="1:15" x14ac:dyDescent="0.25">
      <c r="A29081" s="2">
        <v>37097</v>
      </c>
      <c r="B29081">
        <v>1500</v>
      </c>
      <c r="C29081">
        <v>79.81</v>
      </c>
      <c r="D29081">
        <v>941.8</v>
      </c>
      <c r="E29081">
        <v>998.01</v>
      </c>
      <c r="F29081">
        <v>610.79</v>
      </c>
      <c r="G29081">
        <v>182.78</v>
      </c>
      <c r="H29081" s="172">
        <v>100</v>
      </c>
      <c r="I29081">
        <v>123.14</v>
      </c>
      <c r="J29081">
        <v>124.89</v>
      </c>
      <c r="K29081">
        <v>113.85</v>
      </c>
      <c r="L29081" s="32">
        <v>102.13</v>
      </c>
      <c r="M29081" s="173">
        <v>52132</v>
      </c>
      <c r="N29081" t="s">
        <v>48</v>
      </c>
      <c r="O29081">
        <v>3</v>
      </c>
    </row>
    <row r="29082" spans="1:15" x14ac:dyDescent="0.25">
      <c r="A29082" s="2">
        <v>37097</v>
      </c>
      <c r="B29082">
        <v>1600</v>
      </c>
      <c r="C29082">
        <v>79.430000000000007</v>
      </c>
      <c r="D29082">
        <v>938.24</v>
      </c>
      <c r="E29082">
        <v>994.24</v>
      </c>
      <c r="F29082">
        <v>608.49</v>
      </c>
      <c r="G29082">
        <v>181.99</v>
      </c>
      <c r="H29082" s="172">
        <v>101.7</v>
      </c>
      <c r="I29082">
        <v>134.51</v>
      </c>
      <c r="J29082">
        <v>137</v>
      </c>
      <c r="K29082">
        <v>121.34</v>
      </c>
      <c r="L29082" s="32">
        <v>104.72</v>
      </c>
      <c r="M29082" s="173">
        <v>51959</v>
      </c>
      <c r="N29082" t="s">
        <v>48</v>
      </c>
      <c r="O29082">
        <v>3</v>
      </c>
    </row>
    <row r="29083" spans="1:15" x14ac:dyDescent="0.25">
      <c r="A29083" s="2">
        <v>37097</v>
      </c>
      <c r="B29083">
        <v>1700</v>
      </c>
      <c r="C29083">
        <v>79.48</v>
      </c>
      <c r="D29083">
        <v>932</v>
      </c>
      <c r="E29083">
        <v>987.54</v>
      </c>
      <c r="F29083">
        <v>604.33000000000004</v>
      </c>
      <c r="G29083">
        <v>171.77</v>
      </c>
      <c r="H29083" s="172">
        <v>103.92</v>
      </c>
      <c r="I29083">
        <v>126.59</v>
      </c>
      <c r="J29083">
        <v>128.31</v>
      </c>
      <c r="K29083">
        <v>117.49</v>
      </c>
      <c r="L29083" s="32">
        <v>106</v>
      </c>
      <c r="M29083" s="173">
        <v>52024</v>
      </c>
      <c r="N29083" t="s">
        <v>48</v>
      </c>
      <c r="O29083">
        <v>3</v>
      </c>
    </row>
    <row r="29084" spans="1:15" x14ac:dyDescent="0.25">
      <c r="A29084" s="2">
        <v>37097</v>
      </c>
      <c r="B29084">
        <v>1800</v>
      </c>
      <c r="C29084">
        <v>69.53</v>
      </c>
      <c r="D29084">
        <v>568.36</v>
      </c>
      <c r="E29084">
        <v>600.07000000000005</v>
      </c>
      <c r="F29084">
        <v>370.65</v>
      </c>
      <c r="G29084">
        <v>93.09</v>
      </c>
      <c r="H29084" s="172">
        <v>103.92</v>
      </c>
      <c r="I29084">
        <v>112.42</v>
      </c>
      <c r="J29084">
        <v>113.07</v>
      </c>
      <c r="K29084">
        <v>109.01</v>
      </c>
      <c r="L29084" s="32">
        <v>104.7</v>
      </c>
      <c r="M29084" s="173">
        <v>51477</v>
      </c>
      <c r="N29084" t="s">
        <v>48</v>
      </c>
      <c r="O29084">
        <v>3</v>
      </c>
    </row>
    <row r="29085" spans="1:15" x14ac:dyDescent="0.25">
      <c r="A29085" s="2">
        <v>37097</v>
      </c>
      <c r="B29085">
        <v>1900</v>
      </c>
      <c r="C29085">
        <v>40.25</v>
      </c>
      <c r="D29085">
        <v>123.24</v>
      </c>
      <c r="E29085">
        <v>122.04</v>
      </c>
      <c r="F29085">
        <v>18.09</v>
      </c>
      <c r="G29085">
        <v>19.28</v>
      </c>
      <c r="H29085" s="172">
        <v>75</v>
      </c>
      <c r="I29085">
        <v>100.63</v>
      </c>
      <c r="J29085">
        <v>102.58</v>
      </c>
      <c r="K29085">
        <v>90.34</v>
      </c>
      <c r="L29085" s="32">
        <v>77.36</v>
      </c>
      <c r="M29085" s="173">
        <v>50398</v>
      </c>
      <c r="N29085" t="s">
        <v>48</v>
      </c>
      <c r="O29085">
        <v>3</v>
      </c>
    </row>
    <row r="29086" spans="1:15" x14ac:dyDescent="0.25">
      <c r="A29086" s="2">
        <v>37097</v>
      </c>
      <c r="B29086">
        <v>2000</v>
      </c>
      <c r="C29086">
        <v>23.7</v>
      </c>
      <c r="D29086">
        <v>123.3</v>
      </c>
      <c r="E29086">
        <v>121.71</v>
      </c>
      <c r="F29086">
        <v>15.3</v>
      </c>
      <c r="G29086">
        <v>16.43</v>
      </c>
      <c r="H29086" s="172">
        <v>61.25</v>
      </c>
      <c r="I29086">
        <v>63.13</v>
      </c>
      <c r="J29086">
        <v>64.19</v>
      </c>
      <c r="K29086">
        <v>61.25</v>
      </c>
      <c r="L29086" s="32">
        <v>61.25</v>
      </c>
      <c r="M29086" s="173">
        <v>48930</v>
      </c>
      <c r="N29086" t="s">
        <v>48</v>
      </c>
      <c r="O29086">
        <v>3</v>
      </c>
    </row>
    <row r="29087" spans="1:15" x14ac:dyDescent="0.25">
      <c r="A29087" s="2">
        <v>37097</v>
      </c>
      <c r="B29087">
        <v>2100</v>
      </c>
      <c r="C29087">
        <v>23.88</v>
      </c>
      <c r="D29087">
        <v>121.38</v>
      </c>
      <c r="E29087">
        <v>119.83</v>
      </c>
      <c r="F29087">
        <v>15.54</v>
      </c>
      <c r="G29087">
        <v>16.600000000000001</v>
      </c>
      <c r="H29087" s="172">
        <v>54.41</v>
      </c>
      <c r="I29087">
        <v>55.19</v>
      </c>
      <c r="J29087">
        <v>55.67</v>
      </c>
      <c r="K29087">
        <v>54.41</v>
      </c>
      <c r="L29087" s="32">
        <v>54.41</v>
      </c>
      <c r="M29087" s="173">
        <v>48362</v>
      </c>
      <c r="N29087" t="s">
        <v>48</v>
      </c>
      <c r="O29087">
        <v>3</v>
      </c>
    </row>
    <row r="29088" spans="1:15" x14ac:dyDescent="0.25">
      <c r="A29088" s="2">
        <v>37097</v>
      </c>
      <c r="B29088">
        <v>2200</v>
      </c>
      <c r="C29088">
        <v>23</v>
      </c>
      <c r="D29088">
        <v>78.66</v>
      </c>
      <c r="E29088">
        <v>77.05</v>
      </c>
      <c r="F29088">
        <v>14.59</v>
      </c>
      <c r="G29088">
        <v>15.67</v>
      </c>
      <c r="H29088" s="172">
        <v>55</v>
      </c>
      <c r="I29088">
        <v>58.18</v>
      </c>
      <c r="J29088">
        <v>61.25</v>
      </c>
      <c r="K29088">
        <v>54.99</v>
      </c>
      <c r="L29088" s="32">
        <v>54.99</v>
      </c>
      <c r="M29088" s="173">
        <v>47017</v>
      </c>
      <c r="N29088" t="s">
        <v>48</v>
      </c>
      <c r="O29088">
        <v>3</v>
      </c>
    </row>
    <row r="29089" spans="1:15" x14ac:dyDescent="0.25">
      <c r="A29089" s="2">
        <v>37097</v>
      </c>
      <c r="B29089">
        <v>2300</v>
      </c>
      <c r="C29089">
        <v>43.82</v>
      </c>
      <c r="D29089">
        <v>41.68</v>
      </c>
      <c r="E29089">
        <v>40.479999999999997</v>
      </c>
      <c r="F29089">
        <v>37.78</v>
      </c>
      <c r="G29089">
        <v>38.56</v>
      </c>
      <c r="H29089" s="172">
        <v>39.61</v>
      </c>
      <c r="I29089">
        <v>40.96</v>
      </c>
      <c r="J29089">
        <v>41.97</v>
      </c>
      <c r="K29089">
        <v>39.61</v>
      </c>
      <c r="L29089" s="32">
        <v>39.61</v>
      </c>
      <c r="M29089" s="173">
        <v>43487</v>
      </c>
      <c r="N29089" t="s">
        <v>48</v>
      </c>
      <c r="O29089">
        <v>3</v>
      </c>
    </row>
    <row r="29090" spans="1:15" x14ac:dyDescent="0.25">
      <c r="A29090" s="2">
        <v>37097</v>
      </c>
      <c r="B29090">
        <v>2400</v>
      </c>
      <c r="C29090">
        <v>45.56</v>
      </c>
      <c r="D29090">
        <v>38.270000000000003</v>
      </c>
      <c r="E29090">
        <v>37.44</v>
      </c>
      <c r="F29090">
        <v>41.53</v>
      </c>
      <c r="G29090">
        <v>42.06</v>
      </c>
      <c r="H29090" s="172">
        <v>34.979999999999997</v>
      </c>
      <c r="I29090">
        <v>35.19</v>
      </c>
      <c r="J29090">
        <v>35.130000000000003</v>
      </c>
      <c r="K29090">
        <v>34.950000000000003</v>
      </c>
      <c r="L29090" s="32">
        <v>34.96</v>
      </c>
      <c r="M29090" s="173">
        <v>39599</v>
      </c>
      <c r="N29090" t="s">
        <v>47</v>
      </c>
      <c r="O29090">
        <v>3</v>
      </c>
    </row>
    <row r="29091" spans="1:15" x14ac:dyDescent="0.25">
      <c r="A29091" s="2">
        <v>37098</v>
      </c>
      <c r="B29091">
        <v>100</v>
      </c>
      <c r="C29091">
        <v>34.700000000000003</v>
      </c>
      <c r="D29091">
        <v>34.700000000000003</v>
      </c>
      <c r="E29091">
        <v>34.700000000000003</v>
      </c>
      <c r="F29091">
        <v>34.700000000000003</v>
      </c>
      <c r="G29091">
        <v>34.700000000000003</v>
      </c>
      <c r="H29091" s="172">
        <v>50.01</v>
      </c>
      <c r="I29091">
        <v>50.01</v>
      </c>
      <c r="J29091">
        <v>50.01</v>
      </c>
      <c r="K29091">
        <v>50.01</v>
      </c>
      <c r="L29091" s="32">
        <v>50.01</v>
      </c>
      <c r="M29091" s="173">
        <v>36472</v>
      </c>
      <c r="N29091" t="s">
        <v>47</v>
      </c>
      <c r="O29091">
        <v>4</v>
      </c>
    </row>
    <row r="29092" spans="1:15" x14ac:dyDescent="0.25">
      <c r="A29092" s="2">
        <v>37098</v>
      </c>
      <c r="B29092">
        <v>200</v>
      </c>
      <c r="C29092">
        <v>30.68</v>
      </c>
      <c r="D29092">
        <v>30.68</v>
      </c>
      <c r="E29092">
        <v>30.68</v>
      </c>
      <c r="F29092">
        <v>30.68</v>
      </c>
      <c r="G29092">
        <v>30.68</v>
      </c>
      <c r="H29092" s="172">
        <v>31.37</v>
      </c>
      <c r="I29092">
        <v>31.21</v>
      </c>
      <c r="J29092">
        <v>31.24</v>
      </c>
      <c r="K29092">
        <v>32.51</v>
      </c>
      <c r="L29092" s="32">
        <v>30.93</v>
      </c>
      <c r="M29092" s="173">
        <v>34674</v>
      </c>
      <c r="N29092" t="s">
        <v>47</v>
      </c>
      <c r="O29092">
        <v>4</v>
      </c>
    </row>
    <row r="29093" spans="1:15" x14ac:dyDescent="0.25">
      <c r="A29093" s="2">
        <v>37098</v>
      </c>
      <c r="B29093">
        <v>300</v>
      </c>
      <c r="C29093">
        <v>38.799999999999997</v>
      </c>
      <c r="D29093">
        <v>38.799999999999997</v>
      </c>
      <c r="E29093">
        <v>38.799999999999997</v>
      </c>
      <c r="F29093">
        <v>38.799999999999997</v>
      </c>
      <c r="G29093">
        <v>38.799999999999997</v>
      </c>
      <c r="H29093" s="172">
        <v>25.18</v>
      </c>
      <c r="I29093">
        <v>24.88</v>
      </c>
      <c r="J29093">
        <v>24.94</v>
      </c>
      <c r="K29093">
        <v>27.4</v>
      </c>
      <c r="L29093" s="32">
        <v>24.3</v>
      </c>
      <c r="M29093" s="173">
        <v>33251</v>
      </c>
      <c r="N29093" t="s">
        <v>47</v>
      </c>
      <c r="O29093">
        <v>4</v>
      </c>
    </row>
    <row r="29094" spans="1:15" x14ac:dyDescent="0.25">
      <c r="A29094" s="2">
        <v>37098</v>
      </c>
      <c r="B29094">
        <v>400</v>
      </c>
      <c r="C29094">
        <v>23.32</v>
      </c>
      <c r="D29094">
        <v>23.32</v>
      </c>
      <c r="E29094">
        <v>23.32</v>
      </c>
      <c r="F29094">
        <v>23.32</v>
      </c>
      <c r="G29094">
        <v>23.32</v>
      </c>
      <c r="H29094" s="172">
        <v>25</v>
      </c>
      <c r="I29094">
        <v>24.61</v>
      </c>
      <c r="J29094">
        <v>24.68</v>
      </c>
      <c r="K29094">
        <v>27.98</v>
      </c>
      <c r="L29094" s="32">
        <v>23.83</v>
      </c>
      <c r="M29094" s="173">
        <v>32287</v>
      </c>
      <c r="N29094" t="s">
        <v>47</v>
      </c>
      <c r="O29094">
        <v>4</v>
      </c>
    </row>
    <row r="29095" spans="1:15" x14ac:dyDescent="0.25">
      <c r="A29095" s="2">
        <v>37098</v>
      </c>
      <c r="B29095">
        <v>500</v>
      </c>
      <c r="C29095">
        <v>19.829999999999998</v>
      </c>
      <c r="D29095">
        <v>19.829999999999998</v>
      </c>
      <c r="E29095">
        <v>19.829999999999998</v>
      </c>
      <c r="F29095">
        <v>19.829999999999998</v>
      </c>
      <c r="G29095">
        <v>19.829999999999998</v>
      </c>
      <c r="H29095" s="172">
        <v>23.53</v>
      </c>
      <c r="I29095">
        <v>22.84</v>
      </c>
      <c r="J29095">
        <v>22.98</v>
      </c>
      <c r="K29095">
        <v>29.13</v>
      </c>
      <c r="L29095" s="32">
        <v>21.32</v>
      </c>
      <c r="M29095" s="173">
        <v>32192</v>
      </c>
      <c r="N29095" t="s">
        <v>47</v>
      </c>
      <c r="O29095">
        <v>4</v>
      </c>
    </row>
    <row r="29096" spans="1:15" x14ac:dyDescent="0.25">
      <c r="A29096" s="2">
        <v>37098</v>
      </c>
      <c r="B29096">
        <v>600</v>
      </c>
      <c r="C29096">
        <v>43.33</v>
      </c>
      <c r="D29096">
        <v>43.33</v>
      </c>
      <c r="E29096">
        <v>43.33</v>
      </c>
      <c r="F29096">
        <v>43.33</v>
      </c>
      <c r="G29096">
        <v>43.33</v>
      </c>
      <c r="H29096" s="172">
        <v>26.56</v>
      </c>
      <c r="I29096">
        <v>26.36</v>
      </c>
      <c r="J29096">
        <v>26.4</v>
      </c>
      <c r="K29096">
        <v>27.96</v>
      </c>
      <c r="L29096" s="32">
        <v>26.01</v>
      </c>
      <c r="M29096" s="173">
        <v>33286</v>
      </c>
      <c r="N29096" t="s">
        <v>47</v>
      </c>
      <c r="O29096">
        <v>4</v>
      </c>
    </row>
    <row r="29097" spans="1:15" x14ac:dyDescent="0.25">
      <c r="A29097" s="2">
        <v>37098</v>
      </c>
      <c r="B29097">
        <v>700</v>
      </c>
      <c r="C29097">
        <v>36.47</v>
      </c>
      <c r="D29097">
        <v>41.92</v>
      </c>
      <c r="E29097">
        <v>42.26</v>
      </c>
      <c r="F29097">
        <v>39.81</v>
      </c>
      <c r="G29097">
        <v>37.19</v>
      </c>
      <c r="H29097" s="172">
        <v>38.26</v>
      </c>
      <c r="I29097">
        <v>38.26</v>
      </c>
      <c r="J29097">
        <v>38.26</v>
      </c>
      <c r="K29097">
        <v>38.26</v>
      </c>
      <c r="L29097" s="32">
        <v>38.26</v>
      </c>
      <c r="M29097" s="173">
        <v>35488</v>
      </c>
      <c r="N29097" t="s">
        <v>47</v>
      </c>
      <c r="O29097">
        <v>4</v>
      </c>
    </row>
    <row r="29098" spans="1:15" x14ac:dyDescent="0.25">
      <c r="A29098" s="2">
        <v>37098</v>
      </c>
      <c r="B29098">
        <v>800</v>
      </c>
      <c r="C29098">
        <v>23.51</v>
      </c>
      <c r="D29098">
        <v>43.04</v>
      </c>
      <c r="E29098">
        <v>44.32</v>
      </c>
      <c r="F29098">
        <v>34.93</v>
      </c>
      <c r="G29098">
        <v>26.95</v>
      </c>
      <c r="H29098" s="172">
        <v>37.11</v>
      </c>
      <c r="I29098">
        <v>39.630000000000003</v>
      </c>
      <c r="J29098">
        <v>41.33</v>
      </c>
      <c r="K29098">
        <v>37.130000000000003</v>
      </c>
      <c r="L29098" s="32">
        <v>37.090000000000003</v>
      </c>
      <c r="M29098" s="173">
        <v>38241</v>
      </c>
      <c r="N29098" t="s">
        <v>48</v>
      </c>
      <c r="O29098">
        <v>4</v>
      </c>
    </row>
    <row r="29099" spans="1:15" x14ac:dyDescent="0.25">
      <c r="A29099" s="2">
        <v>37098</v>
      </c>
      <c r="B29099">
        <v>900</v>
      </c>
      <c r="C29099">
        <v>33.950000000000003</v>
      </c>
      <c r="D29099">
        <v>54.55</v>
      </c>
      <c r="E29099">
        <v>55.31</v>
      </c>
      <c r="F29099">
        <v>45.48</v>
      </c>
      <c r="G29099">
        <v>47.54</v>
      </c>
      <c r="H29099" s="172">
        <v>39.700000000000003</v>
      </c>
      <c r="I29099">
        <v>43.01</v>
      </c>
      <c r="J29099">
        <v>45.65</v>
      </c>
      <c r="K29099">
        <v>39.74</v>
      </c>
      <c r="L29099" s="32">
        <v>39.67</v>
      </c>
      <c r="M29099" s="173">
        <v>40295</v>
      </c>
      <c r="N29099" t="s">
        <v>48</v>
      </c>
      <c r="O29099">
        <v>4</v>
      </c>
    </row>
    <row r="29100" spans="1:15" x14ac:dyDescent="0.25">
      <c r="A29100" s="2">
        <v>37098</v>
      </c>
      <c r="B29100">
        <v>1000</v>
      </c>
      <c r="C29100">
        <v>32.71</v>
      </c>
      <c r="D29100">
        <v>48.41</v>
      </c>
      <c r="E29100">
        <v>48.82</v>
      </c>
      <c r="F29100">
        <v>41.03</v>
      </c>
      <c r="G29100">
        <v>46.69</v>
      </c>
      <c r="H29100" s="172">
        <v>42.1</v>
      </c>
      <c r="I29100">
        <v>44.24</v>
      </c>
      <c r="J29100">
        <v>46.83</v>
      </c>
      <c r="K29100">
        <v>42.21</v>
      </c>
      <c r="L29100" s="32">
        <v>42.03</v>
      </c>
      <c r="M29100" s="173">
        <v>41562</v>
      </c>
      <c r="N29100" t="s">
        <v>48</v>
      </c>
      <c r="O29100">
        <v>4</v>
      </c>
    </row>
    <row r="29101" spans="1:15" x14ac:dyDescent="0.25">
      <c r="A29101" s="2">
        <v>37098</v>
      </c>
      <c r="B29101">
        <v>1100</v>
      </c>
      <c r="C29101">
        <v>34.17</v>
      </c>
      <c r="D29101">
        <v>55.28</v>
      </c>
      <c r="E29101">
        <v>55.71</v>
      </c>
      <c r="F29101">
        <v>45.78</v>
      </c>
      <c r="G29101">
        <v>53.69</v>
      </c>
      <c r="H29101" s="172">
        <v>45.03</v>
      </c>
      <c r="I29101">
        <v>46.37</v>
      </c>
      <c r="J29101">
        <v>47.91</v>
      </c>
      <c r="K29101">
        <v>45.07</v>
      </c>
      <c r="L29101" s="32">
        <v>45</v>
      </c>
      <c r="M29101" s="173">
        <v>42376</v>
      </c>
      <c r="N29101" t="s">
        <v>48</v>
      </c>
      <c r="O29101">
        <v>4</v>
      </c>
    </row>
    <row r="29102" spans="1:15" x14ac:dyDescent="0.25">
      <c r="A29102" s="2">
        <v>37098</v>
      </c>
      <c r="B29102">
        <v>1200</v>
      </c>
      <c r="C29102">
        <v>42.62</v>
      </c>
      <c r="D29102">
        <v>51.31</v>
      </c>
      <c r="E29102">
        <v>51.66</v>
      </c>
      <c r="F29102">
        <v>46.4</v>
      </c>
      <c r="G29102">
        <v>48.98</v>
      </c>
      <c r="H29102" s="172">
        <v>48.71</v>
      </c>
      <c r="I29102">
        <v>49.73</v>
      </c>
      <c r="J29102">
        <v>50.79</v>
      </c>
      <c r="K29102">
        <v>48.71</v>
      </c>
      <c r="L29102" s="32">
        <v>48.71</v>
      </c>
      <c r="M29102" s="173">
        <v>42624</v>
      </c>
      <c r="N29102" t="s">
        <v>48</v>
      </c>
      <c r="O29102">
        <v>4</v>
      </c>
    </row>
    <row r="29103" spans="1:15" x14ac:dyDescent="0.25">
      <c r="A29103" s="2">
        <v>37098</v>
      </c>
      <c r="B29103">
        <v>1300</v>
      </c>
      <c r="C29103">
        <v>24.06</v>
      </c>
      <c r="D29103">
        <v>27.83</v>
      </c>
      <c r="E29103">
        <v>27.66</v>
      </c>
      <c r="F29103">
        <v>24.08</v>
      </c>
      <c r="G29103">
        <v>24.07</v>
      </c>
      <c r="H29103" s="172">
        <v>48.57</v>
      </c>
      <c r="I29103">
        <v>49.6</v>
      </c>
      <c r="J29103">
        <v>50.79</v>
      </c>
      <c r="K29103">
        <v>48.62</v>
      </c>
      <c r="L29103" s="32">
        <v>48.53</v>
      </c>
      <c r="M29103" s="173">
        <v>42584</v>
      </c>
      <c r="N29103" t="s">
        <v>48</v>
      </c>
      <c r="O29103">
        <v>4</v>
      </c>
    </row>
    <row r="29104" spans="1:15" x14ac:dyDescent="0.25">
      <c r="A29104" s="2">
        <v>37098</v>
      </c>
      <c r="B29104">
        <v>1400</v>
      </c>
      <c r="C29104">
        <v>36.200000000000003</v>
      </c>
      <c r="D29104">
        <v>40.64</v>
      </c>
      <c r="E29104">
        <v>41.87</v>
      </c>
      <c r="F29104">
        <v>36.22</v>
      </c>
      <c r="G29104">
        <v>36.21</v>
      </c>
      <c r="H29104" s="172">
        <v>49.89</v>
      </c>
      <c r="I29104">
        <v>51.53</v>
      </c>
      <c r="J29104">
        <v>53.44</v>
      </c>
      <c r="K29104">
        <v>49.89</v>
      </c>
      <c r="L29104" s="32">
        <v>49.89</v>
      </c>
      <c r="M29104" s="173">
        <v>42285</v>
      </c>
      <c r="N29104" t="s">
        <v>48</v>
      </c>
      <c r="O29104">
        <v>4</v>
      </c>
    </row>
    <row r="29105" spans="1:15" x14ac:dyDescent="0.25">
      <c r="A29105" s="2">
        <v>37098</v>
      </c>
      <c r="B29105">
        <v>1500</v>
      </c>
      <c r="C29105">
        <v>23.8</v>
      </c>
      <c r="D29105">
        <v>32.57</v>
      </c>
      <c r="E29105">
        <v>38.17</v>
      </c>
      <c r="F29105">
        <v>23.84</v>
      </c>
      <c r="G29105">
        <v>23.82</v>
      </c>
      <c r="H29105" s="172">
        <v>52.74</v>
      </c>
      <c r="I29105">
        <v>55.98</v>
      </c>
      <c r="J29105">
        <v>59.75</v>
      </c>
      <c r="K29105">
        <v>52.74</v>
      </c>
      <c r="L29105" s="32">
        <v>52.74</v>
      </c>
      <c r="M29105" s="173">
        <v>41695</v>
      </c>
      <c r="N29105" t="s">
        <v>48</v>
      </c>
      <c r="O29105">
        <v>4</v>
      </c>
    </row>
    <row r="29106" spans="1:15" x14ac:dyDescent="0.25">
      <c r="A29106" s="2">
        <v>37098</v>
      </c>
      <c r="B29106">
        <v>1600</v>
      </c>
      <c r="C29106">
        <v>18.53</v>
      </c>
      <c r="D29106">
        <v>28.59</v>
      </c>
      <c r="E29106">
        <v>35.409999999999997</v>
      </c>
      <c r="F29106">
        <v>18.59</v>
      </c>
      <c r="G29106">
        <v>18.559999999999999</v>
      </c>
      <c r="H29106" s="172">
        <v>53.38</v>
      </c>
      <c r="I29106">
        <v>54.41</v>
      </c>
      <c r="J29106">
        <v>55.6</v>
      </c>
      <c r="K29106">
        <v>53.38</v>
      </c>
      <c r="L29106" s="32">
        <v>53.38</v>
      </c>
      <c r="M29106" s="173">
        <v>40597</v>
      </c>
      <c r="N29106" t="s">
        <v>48</v>
      </c>
      <c r="O29106">
        <v>4</v>
      </c>
    </row>
    <row r="29107" spans="1:15" x14ac:dyDescent="0.25">
      <c r="A29107" s="2">
        <v>37098</v>
      </c>
      <c r="B29107">
        <v>1700</v>
      </c>
      <c r="C29107">
        <v>20.59</v>
      </c>
      <c r="D29107">
        <v>25.99</v>
      </c>
      <c r="E29107">
        <v>27.49</v>
      </c>
      <c r="F29107">
        <v>20.6</v>
      </c>
      <c r="G29107">
        <v>20.59</v>
      </c>
      <c r="H29107" s="172">
        <v>52.43</v>
      </c>
      <c r="I29107">
        <v>55.63</v>
      </c>
      <c r="J29107">
        <v>59.34</v>
      </c>
      <c r="K29107">
        <v>52.43</v>
      </c>
      <c r="L29107" s="32">
        <v>52.43</v>
      </c>
      <c r="M29107" s="173">
        <v>39887</v>
      </c>
      <c r="N29107" t="s">
        <v>48</v>
      </c>
      <c r="O29107">
        <v>4</v>
      </c>
    </row>
    <row r="29108" spans="1:15" x14ac:dyDescent="0.25">
      <c r="A29108" s="2">
        <v>37098</v>
      </c>
      <c r="B29108">
        <v>1800</v>
      </c>
      <c r="C29108">
        <v>21.38</v>
      </c>
      <c r="D29108">
        <v>24.68</v>
      </c>
      <c r="E29108">
        <v>25.13</v>
      </c>
      <c r="F29108">
        <v>21.38</v>
      </c>
      <c r="G29108">
        <v>21.38</v>
      </c>
      <c r="H29108" s="172">
        <v>47.55</v>
      </c>
      <c r="I29108">
        <v>53.19</v>
      </c>
      <c r="J29108">
        <v>59.75</v>
      </c>
      <c r="K29108">
        <v>47.55</v>
      </c>
      <c r="L29108" s="32">
        <v>47.54</v>
      </c>
      <c r="M29108" s="173">
        <v>39006</v>
      </c>
      <c r="N29108" t="s">
        <v>48</v>
      </c>
      <c r="O29108">
        <v>4</v>
      </c>
    </row>
    <row r="29109" spans="1:15" x14ac:dyDescent="0.25">
      <c r="A29109" s="2">
        <v>37098</v>
      </c>
      <c r="B29109">
        <v>1900</v>
      </c>
      <c r="C29109">
        <v>19.73</v>
      </c>
      <c r="D29109">
        <v>22.97</v>
      </c>
      <c r="E29109">
        <v>23.56</v>
      </c>
      <c r="F29109">
        <v>19.73</v>
      </c>
      <c r="G29109">
        <v>19.73</v>
      </c>
      <c r="H29109" s="172">
        <v>40.35</v>
      </c>
      <c r="I29109">
        <v>42.02</v>
      </c>
      <c r="J29109">
        <v>43.97</v>
      </c>
      <c r="K29109">
        <v>40.35</v>
      </c>
      <c r="L29109" s="32">
        <v>40.35</v>
      </c>
      <c r="M29109" s="173">
        <v>37808</v>
      </c>
      <c r="N29109" t="s">
        <v>48</v>
      </c>
      <c r="O29109">
        <v>4</v>
      </c>
    </row>
    <row r="29110" spans="1:15" x14ac:dyDescent="0.25">
      <c r="A29110" s="2">
        <v>37098</v>
      </c>
      <c r="B29110">
        <v>2000</v>
      </c>
      <c r="C29110">
        <v>19.59</v>
      </c>
      <c r="D29110">
        <v>22.84</v>
      </c>
      <c r="E29110">
        <v>23.42</v>
      </c>
      <c r="F29110">
        <v>19.59</v>
      </c>
      <c r="G29110">
        <v>19.59</v>
      </c>
      <c r="H29110" s="172">
        <v>35</v>
      </c>
      <c r="I29110">
        <v>37.06</v>
      </c>
      <c r="J29110">
        <v>38.79</v>
      </c>
      <c r="K29110">
        <v>35</v>
      </c>
      <c r="L29110" s="32">
        <v>35</v>
      </c>
      <c r="M29110" s="173">
        <v>36404</v>
      </c>
      <c r="N29110" t="s">
        <v>48</v>
      </c>
      <c r="O29110">
        <v>4</v>
      </c>
    </row>
    <row r="29111" spans="1:15" x14ac:dyDescent="0.25">
      <c r="A29111" s="2">
        <v>37098</v>
      </c>
      <c r="B29111">
        <v>2100</v>
      </c>
      <c r="C29111">
        <v>18.61</v>
      </c>
      <c r="D29111">
        <v>21.6</v>
      </c>
      <c r="E29111">
        <v>22.13</v>
      </c>
      <c r="F29111">
        <v>18.61</v>
      </c>
      <c r="G29111">
        <v>18.61</v>
      </c>
      <c r="H29111" s="172">
        <v>35.29</v>
      </c>
      <c r="I29111">
        <v>37.94</v>
      </c>
      <c r="J29111">
        <v>39.659999999999997</v>
      </c>
      <c r="K29111">
        <v>35.29</v>
      </c>
      <c r="L29111" s="32">
        <v>35.29</v>
      </c>
      <c r="M29111" s="173">
        <v>36157</v>
      </c>
      <c r="N29111" t="s">
        <v>48</v>
      </c>
      <c r="O29111">
        <v>4</v>
      </c>
    </row>
    <row r="29112" spans="1:15" x14ac:dyDescent="0.25">
      <c r="A29112" s="2">
        <v>37098</v>
      </c>
      <c r="B29112">
        <v>2200</v>
      </c>
      <c r="C29112">
        <v>17.760000000000002</v>
      </c>
      <c r="D29112">
        <v>20.36</v>
      </c>
      <c r="E29112">
        <v>20.83</v>
      </c>
      <c r="F29112">
        <v>17.760000000000002</v>
      </c>
      <c r="G29112">
        <v>17.760000000000002</v>
      </c>
      <c r="H29112" s="172">
        <v>40.200000000000003</v>
      </c>
      <c r="I29112">
        <v>45.21</v>
      </c>
      <c r="J29112">
        <v>49.44</v>
      </c>
      <c r="K29112">
        <v>40.28</v>
      </c>
      <c r="L29112" s="32">
        <v>40.15</v>
      </c>
      <c r="M29112" s="173">
        <v>36129</v>
      </c>
      <c r="N29112" t="s">
        <v>48</v>
      </c>
      <c r="O29112">
        <v>4</v>
      </c>
    </row>
    <row r="29113" spans="1:15" x14ac:dyDescent="0.25">
      <c r="A29113" s="2">
        <v>37098</v>
      </c>
      <c r="B29113">
        <v>2300</v>
      </c>
      <c r="C29113">
        <v>17.22</v>
      </c>
      <c r="D29113">
        <v>18.739999999999998</v>
      </c>
      <c r="E29113">
        <v>19.02</v>
      </c>
      <c r="F29113">
        <v>17.22</v>
      </c>
      <c r="G29113">
        <v>17.22</v>
      </c>
      <c r="H29113" s="172">
        <v>30.03</v>
      </c>
      <c r="I29113">
        <v>31.91</v>
      </c>
      <c r="J29113">
        <v>32.79</v>
      </c>
      <c r="K29113">
        <v>30.03</v>
      </c>
      <c r="L29113" s="32">
        <v>30.03</v>
      </c>
      <c r="M29113" s="173">
        <v>34289</v>
      </c>
      <c r="N29113" t="s">
        <v>48</v>
      </c>
      <c r="O29113">
        <v>4</v>
      </c>
    </row>
    <row r="29114" spans="1:15" x14ac:dyDescent="0.25">
      <c r="A29114" s="2">
        <v>37098</v>
      </c>
      <c r="B29114">
        <v>2400</v>
      </c>
      <c r="C29114">
        <v>16.32</v>
      </c>
      <c r="D29114">
        <v>16.32</v>
      </c>
      <c r="E29114">
        <v>16.32</v>
      </c>
      <c r="F29114">
        <v>16.32</v>
      </c>
      <c r="G29114">
        <v>16.32</v>
      </c>
      <c r="H29114" s="172">
        <v>25.03</v>
      </c>
      <c r="I29114">
        <v>25.38</v>
      </c>
      <c r="J29114">
        <v>25.36</v>
      </c>
      <c r="K29114">
        <v>25</v>
      </c>
      <c r="L29114" s="32">
        <v>25.01</v>
      </c>
      <c r="M29114" s="173">
        <v>32440</v>
      </c>
      <c r="N29114" t="s">
        <v>47</v>
      </c>
      <c r="O29114">
        <v>4</v>
      </c>
    </row>
    <row r="29115" spans="1:15" x14ac:dyDescent="0.25">
      <c r="A29115" s="2">
        <v>37099</v>
      </c>
      <c r="B29115">
        <v>100</v>
      </c>
      <c r="C29115">
        <v>14.7</v>
      </c>
      <c r="D29115">
        <v>14.7</v>
      </c>
      <c r="E29115">
        <v>14.7</v>
      </c>
      <c r="F29115">
        <v>14.7</v>
      </c>
      <c r="G29115">
        <v>14.7</v>
      </c>
      <c r="H29115" s="172">
        <v>19</v>
      </c>
      <c r="I29115">
        <v>18.829999999999998</v>
      </c>
      <c r="J29115">
        <v>18.97</v>
      </c>
      <c r="K29115">
        <v>21.91</v>
      </c>
      <c r="L29115" s="32">
        <v>17.86</v>
      </c>
      <c r="M29115" s="173">
        <v>30611</v>
      </c>
      <c r="N29115" t="s">
        <v>47</v>
      </c>
      <c r="O29115">
        <v>5</v>
      </c>
    </row>
    <row r="29116" spans="1:15" x14ac:dyDescent="0.25">
      <c r="A29116" s="2">
        <v>37099</v>
      </c>
      <c r="B29116">
        <v>200</v>
      </c>
      <c r="C29116">
        <v>14.2</v>
      </c>
      <c r="D29116">
        <v>14.2</v>
      </c>
      <c r="E29116">
        <v>14.2</v>
      </c>
      <c r="F29116">
        <v>14.2</v>
      </c>
      <c r="G29116">
        <v>14.2</v>
      </c>
      <c r="H29116" s="172">
        <v>16.32</v>
      </c>
      <c r="I29116">
        <v>16.2</v>
      </c>
      <c r="J29116">
        <v>16.46</v>
      </c>
      <c r="K29116">
        <v>19.649999999999999</v>
      </c>
      <c r="L29116" s="32">
        <v>15.01</v>
      </c>
      <c r="M29116" s="173">
        <v>26213</v>
      </c>
      <c r="N29116" t="s">
        <v>47</v>
      </c>
      <c r="O29116">
        <v>5</v>
      </c>
    </row>
    <row r="29117" spans="1:15" x14ac:dyDescent="0.25">
      <c r="A29117" s="2">
        <v>37099</v>
      </c>
      <c r="B29117">
        <v>300</v>
      </c>
      <c r="C29117">
        <v>10.199999999999999</v>
      </c>
      <c r="D29117">
        <v>10.199999999999999</v>
      </c>
      <c r="E29117">
        <v>10.199999999999999</v>
      </c>
      <c r="F29117">
        <v>10.199999999999999</v>
      </c>
      <c r="G29117">
        <v>10.199999999999999</v>
      </c>
      <c r="H29117" s="172">
        <v>15.21</v>
      </c>
      <c r="I29117">
        <v>14.81</v>
      </c>
      <c r="J29117">
        <v>14.99</v>
      </c>
      <c r="K29117">
        <v>19.14</v>
      </c>
      <c r="L29117" s="32">
        <v>13.67</v>
      </c>
      <c r="M29117" s="173">
        <v>24980</v>
      </c>
      <c r="N29117" t="s">
        <v>47</v>
      </c>
      <c r="O29117">
        <v>5</v>
      </c>
    </row>
    <row r="29118" spans="1:15" x14ac:dyDescent="0.25">
      <c r="A29118" s="2">
        <v>37099</v>
      </c>
      <c r="B29118">
        <v>400</v>
      </c>
      <c r="C29118">
        <v>7.82</v>
      </c>
      <c r="D29118">
        <v>7.82</v>
      </c>
      <c r="E29118">
        <v>7.82</v>
      </c>
      <c r="F29118">
        <v>7.82</v>
      </c>
      <c r="G29118">
        <v>7.82</v>
      </c>
      <c r="H29118" s="172">
        <v>14.71</v>
      </c>
      <c r="I29118">
        <v>14.18</v>
      </c>
      <c r="J29118">
        <v>14.28</v>
      </c>
      <c r="K29118">
        <v>18.77</v>
      </c>
      <c r="L29118" s="32">
        <v>13.13</v>
      </c>
      <c r="M29118" s="173">
        <v>24139</v>
      </c>
      <c r="N29118" t="s">
        <v>47</v>
      </c>
      <c r="O29118">
        <v>5</v>
      </c>
    </row>
    <row r="29119" spans="1:15" x14ac:dyDescent="0.25">
      <c r="A29119" s="2">
        <v>37099</v>
      </c>
      <c r="B29119">
        <v>500</v>
      </c>
      <c r="C29119">
        <v>13.95</v>
      </c>
      <c r="D29119">
        <v>13.95</v>
      </c>
      <c r="E29119">
        <v>13.95</v>
      </c>
      <c r="F29119">
        <v>13.95</v>
      </c>
      <c r="G29119">
        <v>13.95</v>
      </c>
      <c r="H29119" s="172">
        <v>14.61</v>
      </c>
      <c r="I29119">
        <v>14.39</v>
      </c>
      <c r="J29119">
        <v>14.43</v>
      </c>
      <c r="K29119">
        <v>16.440000000000001</v>
      </c>
      <c r="L29119" s="32">
        <v>13.9</v>
      </c>
      <c r="M29119" s="173">
        <v>24217</v>
      </c>
      <c r="N29119" t="s">
        <v>47</v>
      </c>
      <c r="O29119">
        <v>5</v>
      </c>
    </row>
    <row r="29120" spans="1:15" x14ac:dyDescent="0.25">
      <c r="A29120" s="2">
        <v>37099</v>
      </c>
      <c r="B29120">
        <v>600</v>
      </c>
      <c r="C29120">
        <v>14.2</v>
      </c>
      <c r="D29120">
        <v>14.2</v>
      </c>
      <c r="E29120">
        <v>14.2</v>
      </c>
      <c r="F29120">
        <v>14.2</v>
      </c>
      <c r="G29120">
        <v>14.2</v>
      </c>
      <c r="H29120" s="172">
        <v>16.47</v>
      </c>
      <c r="I29120">
        <v>16.43</v>
      </c>
      <c r="J29120">
        <v>16.57</v>
      </c>
      <c r="K29120">
        <v>17.989999999999998</v>
      </c>
      <c r="L29120" s="32">
        <v>15.86</v>
      </c>
      <c r="M29120" s="173">
        <v>25080</v>
      </c>
      <c r="N29120" t="s">
        <v>47</v>
      </c>
      <c r="O29120">
        <v>5</v>
      </c>
    </row>
    <row r="29121" spans="1:15" x14ac:dyDescent="0.25">
      <c r="A29121" s="2">
        <v>37099</v>
      </c>
      <c r="B29121">
        <v>700</v>
      </c>
      <c r="C29121">
        <v>14.42</v>
      </c>
      <c r="D29121">
        <v>14.42</v>
      </c>
      <c r="E29121">
        <v>14.42</v>
      </c>
      <c r="F29121">
        <v>14.42</v>
      </c>
      <c r="G29121">
        <v>14.42</v>
      </c>
      <c r="H29121" s="172">
        <v>20.2</v>
      </c>
      <c r="I29121">
        <v>20.239999999999998</v>
      </c>
      <c r="J29121">
        <v>20.25</v>
      </c>
      <c r="K29121">
        <v>20.2</v>
      </c>
      <c r="L29121" s="32">
        <v>20.2</v>
      </c>
      <c r="M29121" s="173">
        <v>26963</v>
      </c>
      <c r="N29121" t="s">
        <v>47</v>
      </c>
      <c r="O29121">
        <v>5</v>
      </c>
    </row>
    <row r="29122" spans="1:15" x14ac:dyDescent="0.25">
      <c r="A29122" s="2">
        <v>37099</v>
      </c>
      <c r="B29122">
        <v>800</v>
      </c>
      <c r="C29122">
        <v>16.09</v>
      </c>
      <c r="D29122">
        <v>16.09</v>
      </c>
      <c r="E29122">
        <v>16.09</v>
      </c>
      <c r="F29122">
        <v>16.09</v>
      </c>
      <c r="G29122">
        <v>16.09</v>
      </c>
      <c r="H29122" s="172">
        <v>23.28</v>
      </c>
      <c r="I29122">
        <v>23.89</v>
      </c>
      <c r="J29122">
        <v>24.09</v>
      </c>
      <c r="K29122">
        <v>23.28</v>
      </c>
      <c r="L29122" s="32">
        <v>23.28</v>
      </c>
      <c r="M29122" s="173">
        <v>29602</v>
      </c>
      <c r="N29122" t="s">
        <v>48</v>
      </c>
      <c r="O29122">
        <v>5</v>
      </c>
    </row>
    <row r="29123" spans="1:15" x14ac:dyDescent="0.25">
      <c r="A29123" s="2">
        <v>37099</v>
      </c>
      <c r="B29123">
        <v>900</v>
      </c>
      <c r="C29123">
        <v>17.350000000000001</v>
      </c>
      <c r="D29123">
        <v>17.350000000000001</v>
      </c>
      <c r="E29123">
        <v>17.350000000000001</v>
      </c>
      <c r="F29123">
        <v>17.350000000000001</v>
      </c>
      <c r="G29123">
        <v>17.350000000000001</v>
      </c>
      <c r="H29123" s="172">
        <v>27.35</v>
      </c>
      <c r="I29123">
        <v>28.62</v>
      </c>
      <c r="J29123">
        <v>29.16</v>
      </c>
      <c r="K29123">
        <v>28.17</v>
      </c>
      <c r="L29123" s="32">
        <v>27.02</v>
      </c>
      <c r="M29123" s="173">
        <v>31805</v>
      </c>
      <c r="N29123" t="s">
        <v>48</v>
      </c>
      <c r="O29123">
        <v>5</v>
      </c>
    </row>
    <row r="29124" spans="1:15" x14ac:dyDescent="0.25">
      <c r="A29124" s="2">
        <v>37099</v>
      </c>
      <c r="B29124">
        <v>1000</v>
      </c>
      <c r="C29124">
        <v>19.66</v>
      </c>
      <c r="D29124">
        <v>19.66</v>
      </c>
      <c r="E29124">
        <v>19.66</v>
      </c>
      <c r="F29124">
        <v>19.66</v>
      </c>
      <c r="G29124">
        <v>19.66</v>
      </c>
      <c r="H29124" s="172">
        <v>31.2</v>
      </c>
      <c r="I29124">
        <v>33.380000000000003</v>
      </c>
      <c r="J29124">
        <v>34.06</v>
      </c>
      <c r="K29124">
        <v>31.2</v>
      </c>
      <c r="L29124" s="32">
        <v>31.19</v>
      </c>
      <c r="M29124" s="173">
        <v>33207</v>
      </c>
      <c r="N29124" t="s">
        <v>48</v>
      </c>
      <c r="O29124">
        <v>5</v>
      </c>
    </row>
    <row r="29125" spans="1:15" x14ac:dyDescent="0.25">
      <c r="A29125" s="2">
        <v>37099</v>
      </c>
      <c r="B29125">
        <v>1100</v>
      </c>
      <c r="C29125">
        <v>23.03</v>
      </c>
      <c r="D29125">
        <v>23.03</v>
      </c>
      <c r="E29125">
        <v>23.03</v>
      </c>
      <c r="F29125">
        <v>23.03</v>
      </c>
      <c r="G29125">
        <v>23.03</v>
      </c>
      <c r="H29125" s="172">
        <v>34.57</v>
      </c>
      <c r="I29125">
        <v>36.86</v>
      </c>
      <c r="J29125">
        <v>37.97</v>
      </c>
      <c r="K29125">
        <v>34.58</v>
      </c>
      <c r="L29125" s="32">
        <v>34.57</v>
      </c>
      <c r="M29125" s="173">
        <v>34375</v>
      </c>
      <c r="N29125" t="s">
        <v>48</v>
      </c>
      <c r="O29125">
        <v>5</v>
      </c>
    </row>
    <row r="29126" spans="1:15" x14ac:dyDescent="0.25">
      <c r="A29126" s="2">
        <v>37099</v>
      </c>
      <c r="B29126">
        <v>1200</v>
      </c>
      <c r="C29126">
        <v>29.53</v>
      </c>
      <c r="D29126">
        <v>29.44</v>
      </c>
      <c r="E29126">
        <v>29.45</v>
      </c>
      <c r="F29126">
        <v>30.17</v>
      </c>
      <c r="G29126">
        <v>29.25</v>
      </c>
      <c r="H29126" s="172">
        <v>37.200000000000003</v>
      </c>
      <c r="I29126">
        <v>39.369999999999997</v>
      </c>
      <c r="J29126">
        <v>40.43</v>
      </c>
      <c r="K29126">
        <v>37.200000000000003</v>
      </c>
      <c r="L29126" s="32">
        <v>37.200000000000003</v>
      </c>
      <c r="M29126" s="173">
        <v>35029</v>
      </c>
      <c r="N29126" t="s">
        <v>48</v>
      </c>
      <c r="O29126">
        <v>5</v>
      </c>
    </row>
    <row r="29127" spans="1:15" x14ac:dyDescent="0.25">
      <c r="A29127" s="2">
        <v>37099</v>
      </c>
      <c r="B29127">
        <v>1300</v>
      </c>
      <c r="C29127">
        <v>21.08</v>
      </c>
      <c r="D29127">
        <v>22.36</v>
      </c>
      <c r="E29127">
        <v>22.78</v>
      </c>
      <c r="F29127">
        <v>27.42</v>
      </c>
      <c r="G29127">
        <v>18.36</v>
      </c>
      <c r="H29127" s="172">
        <v>40</v>
      </c>
      <c r="I29127">
        <v>42.17</v>
      </c>
      <c r="J29127">
        <v>43.06</v>
      </c>
      <c r="K29127">
        <v>40</v>
      </c>
      <c r="L29127" s="32">
        <v>40</v>
      </c>
      <c r="M29127" s="173">
        <v>35422</v>
      </c>
      <c r="N29127" t="s">
        <v>48</v>
      </c>
      <c r="O29127">
        <v>5</v>
      </c>
    </row>
    <row r="29128" spans="1:15" x14ac:dyDescent="0.25">
      <c r="A29128" s="2">
        <v>37099</v>
      </c>
      <c r="B29128">
        <v>1400</v>
      </c>
      <c r="C29128">
        <v>25.6</v>
      </c>
      <c r="D29128">
        <v>27.6</v>
      </c>
      <c r="E29128">
        <v>28.11</v>
      </c>
      <c r="F29128">
        <v>30.41</v>
      </c>
      <c r="G29128">
        <v>23.53</v>
      </c>
      <c r="H29128" s="172">
        <v>42</v>
      </c>
      <c r="I29128">
        <v>43.82</v>
      </c>
      <c r="J29128">
        <v>44.5</v>
      </c>
      <c r="K29128">
        <v>42</v>
      </c>
      <c r="L29128" s="32">
        <v>42</v>
      </c>
      <c r="M29128" s="173">
        <v>35776</v>
      </c>
      <c r="N29128" t="s">
        <v>48</v>
      </c>
      <c r="O29128">
        <v>5</v>
      </c>
    </row>
    <row r="29129" spans="1:15" x14ac:dyDescent="0.25">
      <c r="A29129" s="2">
        <v>37099</v>
      </c>
      <c r="B29129">
        <v>1500</v>
      </c>
      <c r="C29129">
        <v>33.79</v>
      </c>
      <c r="D29129">
        <v>35.83</v>
      </c>
      <c r="E29129">
        <v>36.26</v>
      </c>
      <c r="F29129">
        <v>35.869999999999997</v>
      </c>
      <c r="G29129">
        <v>32.92</v>
      </c>
      <c r="H29129" s="172">
        <v>44.95</v>
      </c>
      <c r="I29129">
        <v>46.55</v>
      </c>
      <c r="J29129">
        <v>46.98</v>
      </c>
      <c r="K29129">
        <v>44.95</v>
      </c>
      <c r="L29129" s="32">
        <v>44.95</v>
      </c>
      <c r="M29129" s="173">
        <v>36064</v>
      </c>
      <c r="N29129" t="s">
        <v>48</v>
      </c>
      <c r="O29129">
        <v>5</v>
      </c>
    </row>
    <row r="29130" spans="1:15" x14ac:dyDescent="0.25">
      <c r="A29130" s="2">
        <v>37099</v>
      </c>
      <c r="B29130">
        <v>1600</v>
      </c>
      <c r="C29130">
        <v>40.1</v>
      </c>
      <c r="D29130">
        <v>42.15</v>
      </c>
      <c r="E29130">
        <v>42.52</v>
      </c>
      <c r="F29130">
        <v>40.1</v>
      </c>
      <c r="G29130">
        <v>40.1</v>
      </c>
      <c r="H29130" s="172">
        <v>45</v>
      </c>
      <c r="I29130">
        <v>46.59</v>
      </c>
      <c r="J29130">
        <v>47.02</v>
      </c>
      <c r="K29130">
        <v>45</v>
      </c>
      <c r="L29130" s="32">
        <v>45</v>
      </c>
      <c r="M29130" s="173">
        <v>36149</v>
      </c>
      <c r="N29130" t="s">
        <v>48</v>
      </c>
      <c r="O29130">
        <v>5</v>
      </c>
    </row>
    <row r="29131" spans="1:15" x14ac:dyDescent="0.25">
      <c r="A29131" s="2">
        <v>37099</v>
      </c>
      <c r="B29131">
        <v>1700</v>
      </c>
      <c r="C29131">
        <v>33.56</v>
      </c>
      <c r="D29131">
        <v>35.85</v>
      </c>
      <c r="E29131">
        <v>36.270000000000003</v>
      </c>
      <c r="F29131">
        <v>33.56</v>
      </c>
      <c r="G29131">
        <v>33.56</v>
      </c>
      <c r="H29131" s="172">
        <v>45</v>
      </c>
      <c r="I29131">
        <v>46.6</v>
      </c>
      <c r="J29131">
        <v>47.04</v>
      </c>
      <c r="K29131">
        <v>45</v>
      </c>
      <c r="L29131" s="32">
        <v>45</v>
      </c>
      <c r="M29131" s="173">
        <v>36323</v>
      </c>
      <c r="N29131" t="s">
        <v>48</v>
      </c>
      <c r="O29131">
        <v>5</v>
      </c>
    </row>
    <row r="29132" spans="1:15" x14ac:dyDescent="0.25">
      <c r="A29132" s="2">
        <v>37099</v>
      </c>
      <c r="B29132">
        <v>1800</v>
      </c>
      <c r="C29132">
        <v>19.18</v>
      </c>
      <c r="D29132">
        <v>22.02</v>
      </c>
      <c r="E29132">
        <v>22.53</v>
      </c>
      <c r="F29132">
        <v>19.18</v>
      </c>
      <c r="G29132">
        <v>19.18</v>
      </c>
      <c r="H29132" s="172">
        <v>41.78</v>
      </c>
      <c r="I29132">
        <v>43.66</v>
      </c>
      <c r="J29132">
        <v>44.44</v>
      </c>
      <c r="K29132">
        <v>41.78</v>
      </c>
      <c r="L29132" s="32">
        <v>41.78</v>
      </c>
      <c r="M29132" s="173">
        <v>35897</v>
      </c>
      <c r="N29132" t="s">
        <v>48</v>
      </c>
      <c r="O29132">
        <v>5</v>
      </c>
    </row>
    <row r="29133" spans="1:15" x14ac:dyDescent="0.25">
      <c r="A29133" s="2">
        <v>37099</v>
      </c>
      <c r="B29133">
        <v>1900</v>
      </c>
      <c r="C29133">
        <v>19.25</v>
      </c>
      <c r="D29133">
        <v>22.09</v>
      </c>
      <c r="E29133">
        <v>22.6</v>
      </c>
      <c r="F29133">
        <v>19.25</v>
      </c>
      <c r="G29133">
        <v>19.25</v>
      </c>
      <c r="H29133" s="172">
        <v>31.66</v>
      </c>
      <c r="I29133">
        <v>33.950000000000003</v>
      </c>
      <c r="J29133">
        <v>34.85</v>
      </c>
      <c r="K29133">
        <v>31.66</v>
      </c>
      <c r="L29133" s="32">
        <v>31.66</v>
      </c>
      <c r="M29133" s="173">
        <v>34552</v>
      </c>
      <c r="N29133" t="s">
        <v>48</v>
      </c>
      <c r="O29133">
        <v>5</v>
      </c>
    </row>
    <row r="29134" spans="1:15" x14ac:dyDescent="0.25">
      <c r="A29134" s="2">
        <v>37099</v>
      </c>
      <c r="B29134">
        <v>2000</v>
      </c>
      <c r="C29134">
        <v>16.829999999999998</v>
      </c>
      <c r="D29134">
        <v>18.559999999999999</v>
      </c>
      <c r="E29134">
        <v>18.87</v>
      </c>
      <c r="F29134">
        <v>16.829999999999998</v>
      </c>
      <c r="G29134">
        <v>16.829999999999998</v>
      </c>
      <c r="H29134" s="172">
        <v>25.03</v>
      </c>
      <c r="I29134">
        <v>26.59</v>
      </c>
      <c r="J29134">
        <v>26.9</v>
      </c>
      <c r="K29134">
        <v>25.03</v>
      </c>
      <c r="L29134" s="32">
        <v>25.03</v>
      </c>
      <c r="M29134" s="173">
        <v>32860</v>
      </c>
      <c r="N29134" t="s">
        <v>48</v>
      </c>
      <c r="O29134">
        <v>5</v>
      </c>
    </row>
    <row r="29135" spans="1:15" x14ac:dyDescent="0.25">
      <c r="A29135" s="2">
        <v>37099</v>
      </c>
      <c r="B29135">
        <v>2100</v>
      </c>
      <c r="C29135">
        <v>18.579999999999998</v>
      </c>
      <c r="D29135">
        <v>18.579999999999998</v>
      </c>
      <c r="E29135">
        <v>18.579999999999998</v>
      </c>
      <c r="F29135">
        <v>18.579999999999998</v>
      </c>
      <c r="G29135">
        <v>18.579999999999998</v>
      </c>
      <c r="H29135" s="172">
        <v>25.38</v>
      </c>
      <c r="I29135">
        <v>26.11</v>
      </c>
      <c r="J29135">
        <v>26.25</v>
      </c>
      <c r="K29135">
        <v>25.38</v>
      </c>
      <c r="L29135" s="32">
        <v>25.38</v>
      </c>
      <c r="M29135" s="173">
        <v>32567</v>
      </c>
      <c r="N29135" t="s">
        <v>48</v>
      </c>
      <c r="O29135">
        <v>5</v>
      </c>
    </row>
    <row r="29136" spans="1:15" x14ac:dyDescent="0.25">
      <c r="A29136" s="2">
        <v>37099</v>
      </c>
      <c r="B29136">
        <v>2200</v>
      </c>
      <c r="C29136">
        <v>19.82</v>
      </c>
      <c r="D29136">
        <v>19.82</v>
      </c>
      <c r="E29136">
        <v>19.82</v>
      </c>
      <c r="F29136">
        <v>19.82</v>
      </c>
      <c r="G29136">
        <v>19.82</v>
      </c>
      <c r="H29136" s="172">
        <v>29.13</v>
      </c>
      <c r="I29136">
        <v>30.93</v>
      </c>
      <c r="J29136">
        <v>31.84</v>
      </c>
      <c r="K29136">
        <v>29.14</v>
      </c>
      <c r="L29136" s="32">
        <v>29.12</v>
      </c>
      <c r="M29136" s="173">
        <v>32347</v>
      </c>
      <c r="N29136" t="s">
        <v>48</v>
      </c>
      <c r="O29136">
        <v>5</v>
      </c>
    </row>
    <row r="29137" spans="1:15" x14ac:dyDescent="0.25">
      <c r="A29137" s="2">
        <v>37099</v>
      </c>
      <c r="B29137">
        <v>2300</v>
      </c>
      <c r="C29137">
        <v>17.670000000000002</v>
      </c>
      <c r="D29137">
        <v>17.670000000000002</v>
      </c>
      <c r="E29137">
        <v>17.670000000000002</v>
      </c>
      <c r="F29137">
        <v>17.670000000000002</v>
      </c>
      <c r="G29137">
        <v>17.670000000000002</v>
      </c>
      <c r="H29137" s="172">
        <v>23.48</v>
      </c>
      <c r="I29137">
        <v>24.01</v>
      </c>
      <c r="J29137">
        <v>24.3</v>
      </c>
      <c r="K29137">
        <v>24.37</v>
      </c>
      <c r="L29137" s="32">
        <v>23.13</v>
      </c>
      <c r="M29137" s="173">
        <v>30010</v>
      </c>
      <c r="N29137" t="s">
        <v>48</v>
      </c>
      <c r="O29137">
        <v>5</v>
      </c>
    </row>
    <row r="29138" spans="1:15" x14ac:dyDescent="0.25">
      <c r="A29138" s="2">
        <v>37099</v>
      </c>
      <c r="B29138">
        <v>2400</v>
      </c>
      <c r="C29138">
        <v>16.41</v>
      </c>
      <c r="D29138">
        <v>16.41</v>
      </c>
      <c r="E29138">
        <v>16.41</v>
      </c>
      <c r="F29138">
        <v>16.41</v>
      </c>
      <c r="G29138">
        <v>16.41</v>
      </c>
      <c r="H29138" s="172">
        <v>20.36</v>
      </c>
      <c r="I29138">
        <v>20.61</v>
      </c>
      <c r="J29138">
        <v>20.82</v>
      </c>
      <c r="K29138">
        <v>22.58</v>
      </c>
      <c r="L29138" s="32">
        <v>19.48</v>
      </c>
      <c r="M29138" s="173">
        <v>27428</v>
      </c>
      <c r="N29138" t="s">
        <v>47</v>
      </c>
      <c r="O29138">
        <v>5</v>
      </c>
    </row>
    <row r="29139" spans="1:15" x14ac:dyDescent="0.25">
      <c r="A29139" s="2">
        <v>37100</v>
      </c>
      <c r="B29139">
        <v>100</v>
      </c>
      <c r="C29139">
        <v>15.65</v>
      </c>
      <c r="D29139">
        <v>15.65</v>
      </c>
      <c r="E29139">
        <v>15.65</v>
      </c>
      <c r="F29139">
        <v>15.65</v>
      </c>
      <c r="G29139">
        <v>15.65</v>
      </c>
      <c r="H29139" s="172">
        <v>15.06</v>
      </c>
      <c r="I29139">
        <v>15</v>
      </c>
      <c r="J29139">
        <v>15.01</v>
      </c>
      <c r="K29139">
        <v>15.44</v>
      </c>
      <c r="L29139" s="32">
        <v>14.91</v>
      </c>
      <c r="M29139" s="173">
        <v>25145</v>
      </c>
      <c r="N29139" t="s">
        <v>47</v>
      </c>
      <c r="O29139">
        <v>6</v>
      </c>
    </row>
    <row r="29140" spans="1:15" x14ac:dyDescent="0.25">
      <c r="A29140" s="2">
        <v>37100</v>
      </c>
      <c r="B29140">
        <v>200</v>
      </c>
      <c r="C29140">
        <v>11.29</v>
      </c>
      <c r="D29140">
        <v>11.29</v>
      </c>
      <c r="E29140">
        <v>11.29</v>
      </c>
      <c r="F29140">
        <v>11.29</v>
      </c>
      <c r="G29140">
        <v>11.29</v>
      </c>
      <c r="H29140" s="172">
        <v>11.95</v>
      </c>
      <c r="I29140">
        <v>11.83</v>
      </c>
      <c r="J29140">
        <v>11.85</v>
      </c>
      <c r="K29140">
        <v>12.76</v>
      </c>
      <c r="L29140" s="32">
        <v>11.63</v>
      </c>
      <c r="M29140" s="173">
        <v>23559</v>
      </c>
      <c r="N29140" t="s">
        <v>47</v>
      </c>
      <c r="O29140">
        <v>6</v>
      </c>
    </row>
    <row r="29141" spans="1:15" x14ac:dyDescent="0.25">
      <c r="A29141" s="2">
        <v>37100</v>
      </c>
      <c r="B29141">
        <v>300</v>
      </c>
      <c r="C29141">
        <v>12.19</v>
      </c>
      <c r="D29141">
        <v>12.19</v>
      </c>
      <c r="E29141">
        <v>12.19</v>
      </c>
      <c r="F29141">
        <v>12.19</v>
      </c>
      <c r="G29141">
        <v>12.19</v>
      </c>
      <c r="H29141" s="172">
        <v>9.51</v>
      </c>
      <c r="I29141">
        <v>9.1</v>
      </c>
      <c r="J29141">
        <v>9.17</v>
      </c>
      <c r="K29141">
        <v>12.34</v>
      </c>
      <c r="L29141" s="32">
        <v>8.4</v>
      </c>
      <c r="M29141" s="173">
        <v>22564</v>
      </c>
      <c r="N29141" t="s">
        <v>47</v>
      </c>
      <c r="O29141">
        <v>6</v>
      </c>
    </row>
    <row r="29142" spans="1:15" x14ac:dyDescent="0.25">
      <c r="A29142" s="2">
        <v>37100</v>
      </c>
      <c r="B29142">
        <v>400</v>
      </c>
      <c r="C29142">
        <v>10.210000000000001</v>
      </c>
      <c r="D29142">
        <v>10.210000000000001</v>
      </c>
      <c r="E29142">
        <v>10.210000000000001</v>
      </c>
      <c r="F29142">
        <v>10.210000000000001</v>
      </c>
      <c r="G29142">
        <v>10.210000000000001</v>
      </c>
      <c r="H29142" s="172">
        <v>7.51</v>
      </c>
      <c r="I29142">
        <v>7.16</v>
      </c>
      <c r="J29142">
        <v>7.22</v>
      </c>
      <c r="K29142">
        <v>10</v>
      </c>
      <c r="L29142" s="32">
        <v>6.54</v>
      </c>
      <c r="M29142" s="173">
        <v>21894</v>
      </c>
      <c r="N29142" t="s">
        <v>47</v>
      </c>
      <c r="O29142">
        <v>6</v>
      </c>
    </row>
    <row r="29143" spans="1:15" x14ac:dyDescent="0.25">
      <c r="A29143" s="2">
        <v>37100</v>
      </c>
      <c r="B29143">
        <v>500</v>
      </c>
      <c r="C29143">
        <v>8.65</v>
      </c>
      <c r="D29143">
        <v>8.65</v>
      </c>
      <c r="E29143">
        <v>8.65</v>
      </c>
      <c r="F29143">
        <v>8.65</v>
      </c>
      <c r="G29143">
        <v>8.65</v>
      </c>
      <c r="H29143" s="172">
        <v>6.79</v>
      </c>
      <c r="I29143">
        <v>6.34</v>
      </c>
      <c r="J29143">
        <v>6.41</v>
      </c>
      <c r="K29143">
        <v>10</v>
      </c>
      <c r="L29143" s="32">
        <v>5.55</v>
      </c>
      <c r="M29143" s="173">
        <v>21752</v>
      </c>
      <c r="N29143" t="s">
        <v>47</v>
      </c>
      <c r="O29143">
        <v>6</v>
      </c>
    </row>
    <row r="29144" spans="1:15" x14ac:dyDescent="0.25">
      <c r="A29144" s="2">
        <v>37100</v>
      </c>
      <c r="B29144">
        <v>600</v>
      </c>
      <c r="C29144">
        <v>9.7100000000000009</v>
      </c>
      <c r="D29144">
        <v>9.7100000000000009</v>
      </c>
      <c r="E29144">
        <v>9.7100000000000009</v>
      </c>
      <c r="F29144">
        <v>9.7100000000000009</v>
      </c>
      <c r="G29144">
        <v>9.7100000000000009</v>
      </c>
      <c r="H29144" s="172">
        <v>7.07</v>
      </c>
      <c r="I29144">
        <v>6.51</v>
      </c>
      <c r="J29144">
        <v>6.6</v>
      </c>
      <c r="K29144">
        <v>11.03</v>
      </c>
      <c r="L29144" s="32">
        <v>5.53</v>
      </c>
      <c r="M29144" s="173">
        <v>21968</v>
      </c>
      <c r="N29144" t="s">
        <v>47</v>
      </c>
      <c r="O29144">
        <v>6</v>
      </c>
    </row>
    <row r="29145" spans="1:15" x14ac:dyDescent="0.25">
      <c r="A29145" s="2">
        <v>37100</v>
      </c>
      <c r="B29145">
        <v>700</v>
      </c>
      <c r="C29145">
        <v>15.35</v>
      </c>
      <c r="D29145">
        <v>15.35</v>
      </c>
      <c r="E29145">
        <v>15.35</v>
      </c>
      <c r="F29145">
        <v>15.35</v>
      </c>
      <c r="G29145">
        <v>15.35</v>
      </c>
      <c r="H29145" s="172">
        <v>10.41</v>
      </c>
      <c r="I29145">
        <v>9.9600000000000009</v>
      </c>
      <c r="J29145">
        <v>10.029999999999999</v>
      </c>
      <c r="K29145">
        <v>13.63</v>
      </c>
      <c r="L29145" s="32">
        <v>9.17</v>
      </c>
      <c r="M29145" s="173">
        <v>22517</v>
      </c>
      <c r="N29145" t="s">
        <v>47</v>
      </c>
      <c r="O29145">
        <v>6</v>
      </c>
    </row>
    <row r="29146" spans="1:15" x14ac:dyDescent="0.25">
      <c r="A29146" s="2">
        <v>37100</v>
      </c>
      <c r="B29146">
        <v>800</v>
      </c>
      <c r="C29146">
        <v>15.76</v>
      </c>
      <c r="D29146">
        <v>15.76</v>
      </c>
      <c r="E29146">
        <v>15.76</v>
      </c>
      <c r="F29146">
        <v>15.76</v>
      </c>
      <c r="G29146">
        <v>15.76</v>
      </c>
      <c r="H29146" s="172">
        <v>17</v>
      </c>
      <c r="I29146">
        <v>17</v>
      </c>
      <c r="J29146">
        <v>17</v>
      </c>
      <c r="K29146">
        <v>17</v>
      </c>
      <c r="L29146" s="32">
        <v>17</v>
      </c>
      <c r="M29146" s="173">
        <v>23868</v>
      </c>
      <c r="N29146" t="s">
        <v>48</v>
      </c>
      <c r="O29146">
        <v>6</v>
      </c>
    </row>
    <row r="29147" spans="1:15" x14ac:dyDescent="0.25">
      <c r="A29147" s="2">
        <v>37100</v>
      </c>
      <c r="B29147">
        <v>900</v>
      </c>
      <c r="C29147">
        <v>17.8</v>
      </c>
      <c r="D29147">
        <v>17.8</v>
      </c>
      <c r="E29147">
        <v>17.8</v>
      </c>
      <c r="F29147">
        <v>17.8</v>
      </c>
      <c r="G29147">
        <v>17.8</v>
      </c>
      <c r="H29147" s="172">
        <v>19.63</v>
      </c>
      <c r="I29147">
        <v>19</v>
      </c>
      <c r="J29147">
        <v>19.11</v>
      </c>
      <c r="K29147">
        <v>24.08</v>
      </c>
      <c r="L29147" s="32">
        <v>17.899999999999999</v>
      </c>
      <c r="M29147" s="173">
        <v>26437</v>
      </c>
      <c r="N29147" t="s">
        <v>48</v>
      </c>
      <c r="O29147">
        <v>6</v>
      </c>
    </row>
    <row r="29148" spans="1:15" x14ac:dyDescent="0.25">
      <c r="A29148" s="2">
        <v>37100</v>
      </c>
      <c r="B29148">
        <v>1000</v>
      </c>
      <c r="C29148">
        <v>20.02</v>
      </c>
      <c r="D29148">
        <v>20.02</v>
      </c>
      <c r="E29148">
        <v>20.02</v>
      </c>
      <c r="F29148">
        <v>20.02</v>
      </c>
      <c r="G29148">
        <v>20.02</v>
      </c>
      <c r="H29148" s="172">
        <v>20.96</v>
      </c>
      <c r="I29148">
        <v>20.3</v>
      </c>
      <c r="J29148">
        <v>20.39</v>
      </c>
      <c r="K29148">
        <v>25.78</v>
      </c>
      <c r="L29148" s="32">
        <v>19.09</v>
      </c>
      <c r="M29148" s="173">
        <v>28654</v>
      </c>
      <c r="N29148" t="s">
        <v>48</v>
      </c>
      <c r="O29148">
        <v>6</v>
      </c>
    </row>
    <row r="29149" spans="1:15" x14ac:dyDescent="0.25">
      <c r="A29149" s="2">
        <v>37100</v>
      </c>
      <c r="B29149">
        <v>1100</v>
      </c>
      <c r="C29149">
        <v>26.07</v>
      </c>
      <c r="D29149">
        <v>26.07</v>
      </c>
      <c r="E29149">
        <v>26.07</v>
      </c>
      <c r="F29149">
        <v>26.07</v>
      </c>
      <c r="G29149">
        <v>26.07</v>
      </c>
      <c r="H29149" s="172">
        <v>24.29</v>
      </c>
      <c r="I29149">
        <v>23.89</v>
      </c>
      <c r="J29149">
        <v>23.92</v>
      </c>
      <c r="K29149">
        <v>27.41</v>
      </c>
      <c r="L29149" s="32">
        <v>23.07</v>
      </c>
      <c r="M29149" s="173">
        <v>30260</v>
      </c>
      <c r="N29149" t="s">
        <v>48</v>
      </c>
      <c r="O29149">
        <v>6</v>
      </c>
    </row>
    <row r="29150" spans="1:15" x14ac:dyDescent="0.25">
      <c r="A29150" s="2">
        <v>37100</v>
      </c>
      <c r="B29150">
        <v>1200</v>
      </c>
      <c r="C29150">
        <v>24.53</v>
      </c>
      <c r="D29150">
        <v>24.59</v>
      </c>
      <c r="E29150">
        <v>24.55</v>
      </c>
      <c r="F29150">
        <v>24.52</v>
      </c>
      <c r="G29150">
        <v>24.53</v>
      </c>
      <c r="H29150" s="172">
        <v>25.3</v>
      </c>
      <c r="I29150">
        <v>24.95</v>
      </c>
      <c r="J29150">
        <v>24.97</v>
      </c>
      <c r="K29150">
        <v>28.18</v>
      </c>
      <c r="L29150" s="32">
        <v>24.18</v>
      </c>
      <c r="M29150" s="173">
        <v>31210</v>
      </c>
      <c r="N29150" t="s">
        <v>48</v>
      </c>
      <c r="O29150">
        <v>6</v>
      </c>
    </row>
    <row r="29151" spans="1:15" x14ac:dyDescent="0.25">
      <c r="A29151" s="2">
        <v>37100</v>
      </c>
      <c r="B29151">
        <v>1300</v>
      </c>
      <c r="C29151">
        <v>22.66</v>
      </c>
      <c r="D29151">
        <v>22.71</v>
      </c>
      <c r="E29151">
        <v>22.65</v>
      </c>
      <c r="F29151">
        <v>22.67</v>
      </c>
      <c r="G29151">
        <v>22.67</v>
      </c>
      <c r="H29151" s="172">
        <v>25.65</v>
      </c>
      <c r="I29151">
        <v>25.09</v>
      </c>
      <c r="J29151">
        <v>25.14</v>
      </c>
      <c r="K29151">
        <v>30</v>
      </c>
      <c r="L29151" s="32">
        <v>23.95</v>
      </c>
      <c r="M29151" s="173">
        <v>31452</v>
      </c>
      <c r="N29151" t="s">
        <v>48</v>
      </c>
      <c r="O29151">
        <v>6</v>
      </c>
    </row>
    <row r="29152" spans="1:15" x14ac:dyDescent="0.25">
      <c r="A29152" s="2">
        <v>37100</v>
      </c>
      <c r="B29152">
        <v>1400</v>
      </c>
      <c r="C29152">
        <v>27.94</v>
      </c>
      <c r="D29152">
        <v>27.95</v>
      </c>
      <c r="E29152">
        <v>27.93</v>
      </c>
      <c r="F29152">
        <v>27.94</v>
      </c>
      <c r="G29152">
        <v>27.94</v>
      </c>
      <c r="H29152" s="172">
        <v>27.4</v>
      </c>
      <c r="I29152">
        <v>27.23</v>
      </c>
      <c r="J29152">
        <v>27.22</v>
      </c>
      <c r="K29152">
        <v>29</v>
      </c>
      <c r="L29152" s="32">
        <v>26.77</v>
      </c>
      <c r="M29152" s="173">
        <v>31572</v>
      </c>
      <c r="N29152" t="s">
        <v>48</v>
      </c>
      <c r="O29152">
        <v>6</v>
      </c>
    </row>
    <row r="29153" spans="1:15" x14ac:dyDescent="0.25">
      <c r="A29153" s="2">
        <v>37100</v>
      </c>
      <c r="B29153">
        <v>1500</v>
      </c>
      <c r="C29153">
        <v>34.18</v>
      </c>
      <c r="D29153">
        <v>34.18</v>
      </c>
      <c r="E29153">
        <v>34.18</v>
      </c>
      <c r="F29153">
        <v>34.18</v>
      </c>
      <c r="G29153">
        <v>34.18</v>
      </c>
      <c r="H29153" s="172">
        <v>27</v>
      </c>
      <c r="I29153">
        <v>26.87</v>
      </c>
      <c r="J29153">
        <v>26.82</v>
      </c>
      <c r="K29153">
        <v>28.77</v>
      </c>
      <c r="L29153" s="32">
        <v>26.29</v>
      </c>
      <c r="M29153" s="173">
        <v>31568</v>
      </c>
      <c r="N29153" t="s">
        <v>48</v>
      </c>
      <c r="O29153">
        <v>6</v>
      </c>
    </row>
    <row r="29154" spans="1:15" x14ac:dyDescent="0.25">
      <c r="A29154" s="2">
        <v>37100</v>
      </c>
      <c r="B29154">
        <v>1600</v>
      </c>
      <c r="C29154">
        <v>22.53</v>
      </c>
      <c r="D29154">
        <v>22.53</v>
      </c>
      <c r="E29154">
        <v>22.53</v>
      </c>
      <c r="F29154">
        <v>22.53</v>
      </c>
      <c r="G29154">
        <v>22.53</v>
      </c>
      <c r="H29154" s="172">
        <v>28</v>
      </c>
      <c r="I29154">
        <v>27.89</v>
      </c>
      <c r="J29154">
        <v>27.88</v>
      </c>
      <c r="K29154">
        <v>29.14</v>
      </c>
      <c r="L29154" s="32">
        <v>27.55</v>
      </c>
      <c r="M29154" s="173">
        <v>31513</v>
      </c>
      <c r="N29154" t="s">
        <v>48</v>
      </c>
      <c r="O29154">
        <v>6</v>
      </c>
    </row>
    <row r="29155" spans="1:15" x14ac:dyDescent="0.25">
      <c r="A29155" s="2">
        <v>37100</v>
      </c>
      <c r="B29155">
        <v>1700</v>
      </c>
      <c r="C29155">
        <v>29.59</v>
      </c>
      <c r="D29155">
        <v>29.61</v>
      </c>
      <c r="E29155">
        <v>29.58</v>
      </c>
      <c r="F29155">
        <v>29.6</v>
      </c>
      <c r="G29155">
        <v>29.59</v>
      </c>
      <c r="H29155" s="172">
        <v>27.4</v>
      </c>
      <c r="I29155">
        <v>27.33</v>
      </c>
      <c r="J29155">
        <v>27.27</v>
      </c>
      <c r="K29155">
        <v>28.94</v>
      </c>
      <c r="L29155" s="32">
        <v>26.77</v>
      </c>
      <c r="M29155" s="173">
        <v>31712</v>
      </c>
      <c r="N29155" t="s">
        <v>48</v>
      </c>
      <c r="O29155">
        <v>6</v>
      </c>
    </row>
    <row r="29156" spans="1:15" x14ac:dyDescent="0.25">
      <c r="A29156" s="2">
        <v>37100</v>
      </c>
      <c r="B29156">
        <v>1800</v>
      </c>
      <c r="C29156">
        <v>29.94</v>
      </c>
      <c r="D29156">
        <v>29.96</v>
      </c>
      <c r="E29156">
        <v>29.93</v>
      </c>
      <c r="F29156">
        <v>29.95</v>
      </c>
      <c r="G29156">
        <v>29.94</v>
      </c>
      <c r="H29156" s="172">
        <v>27.1</v>
      </c>
      <c r="I29156">
        <v>27.06</v>
      </c>
      <c r="J29156">
        <v>26.97</v>
      </c>
      <c r="K29156">
        <v>28.75</v>
      </c>
      <c r="L29156" s="32">
        <v>26.42</v>
      </c>
      <c r="M29156" s="173">
        <v>31707</v>
      </c>
      <c r="N29156" t="s">
        <v>48</v>
      </c>
      <c r="O29156">
        <v>6</v>
      </c>
    </row>
    <row r="29157" spans="1:15" x14ac:dyDescent="0.25">
      <c r="A29157" s="2">
        <v>37100</v>
      </c>
      <c r="B29157">
        <v>1900</v>
      </c>
      <c r="C29157">
        <v>22.72</v>
      </c>
      <c r="D29157">
        <v>22.76</v>
      </c>
      <c r="E29157">
        <v>22.7</v>
      </c>
      <c r="F29157">
        <v>22.74</v>
      </c>
      <c r="G29157">
        <v>22.73</v>
      </c>
      <c r="H29157" s="172">
        <v>25.26</v>
      </c>
      <c r="I29157">
        <v>25</v>
      </c>
      <c r="J29157">
        <v>25</v>
      </c>
      <c r="K29157">
        <v>27.7</v>
      </c>
      <c r="L29157" s="32">
        <v>24.3</v>
      </c>
      <c r="M29157" s="173">
        <v>31106</v>
      </c>
      <c r="N29157" t="s">
        <v>48</v>
      </c>
      <c r="O29157">
        <v>6</v>
      </c>
    </row>
    <row r="29158" spans="1:15" x14ac:dyDescent="0.25">
      <c r="A29158" s="2">
        <v>37100</v>
      </c>
      <c r="B29158">
        <v>2000</v>
      </c>
      <c r="C29158">
        <v>20.66</v>
      </c>
      <c r="D29158">
        <v>20.7</v>
      </c>
      <c r="E29158">
        <v>20.65</v>
      </c>
      <c r="F29158">
        <v>20.68</v>
      </c>
      <c r="G29158">
        <v>20.67</v>
      </c>
      <c r="H29158" s="172">
        <v>23.76</v>
      </c>
      <c r="I29158">
        <v>23.37</v>
      </c>
      <c r="J29158">
        <v>23.37</v>
      </c>
      <c r="K29158">
        <v>27.29</v>
      </c>
      <c r="L29158" s="32">
        <v>22.37</v>
      </c>
      <c r="M29158" s="173">
        <v>30081</v>
      </c>
      <c r="N29158" t="s">
        <v>48</v>
      </c>
      <c r="O29158">
        <v>6</v>
      </c>
    </row>
    <row r="29159" spans="1:15" x14ac:dyDescent="0.25">
      <c r="A29159" s="2">
        <v>37100</v>
      </c>
      <c r="B29159">
        <v>2100</v>
      </c>
      <c r="C29159">
        <v>25.97</v>
      </c>
      <c r="D29159">
        <v>25.99</v>
      </c>
      <c r="E29159">
        <v>25.97</v>
      </c>
      <c r="F29159">
        <v>25.97</v>
      </c>
      <c r="G29159">
        <v>25.97</v>
      </c>
      <c r="H29159" s="172">
        <v>24.47</v>
      </c>
      <c r="I29159">
        <v>24.23</v>
      </c>
      <c r="J29159">
        <v>24.17</v>
      </c>
      <c r="K29159">
        <v>27.61</v>
      </c>
      <c r="L29159" s="32">
        <v>23.2</v>
      </c>
      <c r="M29159" s="173">
        <v>30223</v>
      </c>
      <c r="N29159" t="s">
        <v>48</v>
      </c>
      <c r="O29159">
        <v>6</v>
      </c>
    </row>
    <row r="29160" spans="1:15" x14ac:dyDescent="0.25">
      <c r="A29160" s="2">
        <v>37100</v>
      </c>
      <c r="B29160">
        <v>2200</v>
      </c>
      <c r="C29160">
        <v>23.8</v>
      </c>
      <c r="D29160">
        <v>23.8</v>
      </c>
      <c r="E29160">
        <v>23.8</v>
      </c>
      <c r="F29160">
        <v>23.8</v>
      </c>
      <c r="G29160">
        <v>23.8</v>
      </c>
      <c r="H29160" s="172">
        <v>24.09</v>
      </c>
      <c r="I29160">
        <v>23.86</v>
      </c>
      <c r="J29160">
        <v>23.8</v>
      </c>
      <c r="K29160">
        <v>27.25</v>
      </c>
      <c r="L29160" s="32">
        <v>22.8</v>
      </c>
      <c r="M29160" s="173">
        <v>30345</v>
      </c>
      <c r="N29160" t="s">
        <v>48</v>
      </c>
      <c r="O29160">
        <v>6</v>
      </c>
    </row>
    <row r="29161" spans="1:15" x14ac:dyDescent="0.25">
      <c r="A29161" s="2">
        <v>37100</v>
      </c>
      <c r="B29161">
        <v>2300</v>
      </c>
      <c r="C29161">
        <v>17.72</v>
      </c>
      <c r="D29161">
        <v>17.72</v>
      </c>
      <c r="E29161">
        <v>17.72</v>
      </c>
      <c r="F29161">
        <v>17.72</v>
      </c>
      <c r="G29161">
        <v>17.72</v>
      </c>
      <c r="H29161" s="172">
        <v>20.62</v>
      </c>
      <c r="I29161">
        <v>20.23</v>
      </c>
      <c r="J29161">
        <v>20.190000000000001</v>
      </c>
      <c r="K29161">
        <v>24.95</v>
      </c>
      <c r="L29161" s="32">
        <v>18.89</v>
      </c>
      <c r="M29161" s="173">
        <v>28593</v>
      </c>
      <c r="N29161" t="s">
        <v>48</v>
      </c>
      <c r="O29161">
        <v>6</v>
      </c>
    </row>
    <row r="29162" spans="1:15" x14ac:dyDescent="0.25">
      <c r="A29162" s="2">
        <v>37100</v>
      </c>
      <c r="B29162">
        <v>2400</v>
      </c>
      <c r="C29162">
        <v>16.5</v>
      </c>
      <c r="D29162">
        <v>16.5</v>
      </c>
      <c r="E29162">
        <v>16.5</v>
      </c>
      <c r="F29162">
        <v>16.5</v>
      </c>
      <c r="G29162">
        <v>16.5</v>
      </c>
      <c r="H29162" s="172">
        <v>18.98</v>
      </c>
      <c r="I29162">
        <v>18.28</v>
      </c>
      <c r="J29162">
        <v>18.329999999999998</v>
      </c>
      <c r="K29162">
        <v>24.82</v>
      </c>
      <c r="L29162" s="32">
        <v>16.670000000000002</v>
      </c>
      <c r="M29162" s="173">
        <v>26417</v>
      </c>
      <c r="N29162" t="s">
        <v>47</v>
      </c>
      <c r="O29162">
        <v>6</v>
      </c>
    </row>
    <row r="29163" spans="1:15" x14ac:dyDescent="0.25">
      <c r="A29163" s="2">
        <v>37101</v>
      </c>
      <c r="B29163">
        <v>100</v>
      </c>
      <c r="C29163">
        <v>13.9</v>
      </c>
      <c r="D29163">
        <v>13.9</v>
      </c>
      <c r="E29163">
        <v>13.9</v>
      </c>
      <c r="F29163">
        <v>13.9</v>
      </c>
      <c r="G29163">
        <v>13.9</v>
      </c>
      <c r="H29163" s="172">
        <v>15.36</v>
      </c>
      <c r="I29163">
        <v>15.42</v>
      </c>
      <c r="J29163">
        <v>15.57</v>
      </c>
      <c r="K29163">
        <v>20.21</v>
      </c>
      <c r="L29163" s="32">
        <v>13.69</v>
      </c>
      <c r="M29163" s="173">
        <v>24553</v>
      </c>
      <c r="N29163" t="s">
        <v>47</v>
      </c>
      <c r="O29163">
        <v>7</v>
      </c>
    </row>
    <row r="29164" spans="1:15" x14ac:dyDescent="0.25">
      <c r="A29164" s="2">
        <v>37101</v>
      </c>
      <c r="B29164">
        <v>200</v>
      </c>
      <c r="C29164">
        <v>9.5</v>
      </c>
      <c r="D29164">
        <v>9.5</v>
      </c>
      <c r="E29164">
        <v>9.5</v>
      </c>
      <c r="F29164">
        <v>9.5</v>
      </c>
      <c r="G29164">
        <v>9.5</v>
      </c>
      <c r="H29164" s="172">
        <v>13.49</v>
      </c>
      <c r="I29164">
        <v>12.86</v>
      </c>
      <c r="J29164">
        <v>12.96</v>
      </c>
      <c r="K29164">
        <v>17.989999999999998</v>
      </c>
      <c r="L29164" s="32">
        <v>11.74</v>
      </c>
      <c r="M29164" s="173">
        <v>23075</v>
      </c>
      <c r="N29164" t="s">
        <v>47</v>
      </c>
      <c r="O29164">
        <v>7</v>
      </c>
    </row>
    <row r="29165" spans="1:15" x14ac:dyDescent="0.25">
      <c r="A29165" s="2">
        <v>37101</v>
      </c>
      <c r="B29165">
        <v>300</v>
      </c>
      <c r="C29165">
        <v>9.23</v>
      </c>
      <c r="D29165">
        <v>9.23</v>
      </c>
      <c r="E29165">
        <v>9.23</v>
      </c>
      <c r="F29165">
        <v>9.23</v>
      </c>
      <c r="G29165">
        <v>9.23</v>
      </c>
      <c r="H29165" s="172">
        <v>10.51</v>
      </c>
      <c r="I29165">
        <v>9.76</v>
      </c>
      <c r="J29165">
        <v>9.8800000000000008</v>
      </c>
      <c r="K29165">
        <v>15.85</v>
      </c>
      <c r="L29165" s="32">
        <v>8.44</v>
      </c>
      <c r="M29165" s="173">
        <v>22144</v>
      </c>
      <c r="N29165" t="s">
        <v>47</v>
      </c>
      <c r="O29165">
        <v>7</v>
      </c>
    </row>
    <row r="29166" spans="1:15" x14ac:dyDescent="0.25">
      <c r="A29166" s="2">
        <v>37101</v>
      </c>
      <c r="B29166">
        <v>400</v>
      </c>
      <c r="C29166">
        <v>11.88</v>
      </c>
      <c r="D29166">
        <v>11.88</v>
      </c>
      <c r="E29166">
        <v>11.88</v>
      </c>
      <c r="F29166">
        <v>11.88</v>
      </c>
      <c r="G29166">
        <v>11.88</v>
      </c>
      <c r="H29166" s="172">
        <v>8.58</v>
      </c>
      <c r="I29166">
        <v>7.94</v>
      </c>
      <c r="J29166">
        <v>8.0399999999999991</v>
      </c>
      <c r="K29166">
        <v>13.13</v>
      </c>
      <c r="L29166" s="32">
        <v>6.81</v>
      </c>
      <c r="M29166" s="173">
        <v>21612</v>
      </c>
      <c r="N29166" t="s">
        <v>47</v>
      </c>
      <c r="O29166">
        <v>7</v>
      </c>
    </row>
    <row r="29167" spans="1:15" x14ac:dyDescent="0.25">
      <c r="A29167" s="2">
        <v>37101</v>
      </c>
      <c r="B29167">
        <v>500</v>
      </c>
      <c r="C29167">
        <v>1.97</v>
      </c>
      <c r="D29167">
        <v>1.97</v>
      </c>
      <c r="E29167">
        <v>1.97</v>
      </c>
      <c r="F29167">
        <v>1.97</v>
      </c>
      <c r="G29167">
        <v>1.97</v>
      </c>
      <c r="H29167" s="172">
        <v>7.14</v>
      </c>
      <c r="I29167">
        <v>6.57</v>
      </c>
      <c r="J29167">
        <v>6.66</v>
      </c>
      <c r="K29167">
        <v>11.18</v>
      </c>
      <c r="L29167" s="32">
        <v>5.57</v>
      </c>
      <c r="M29167" s="173">
        <v>21319</v>
      </c>
      <c r="N29167" t="s">
        <v>47</v>
      </c>
      <c r="O29167">
        <v>7</v>
      </c>
    </row>
    <row r="29168" spans="1:15" x14ac:dyDescent="0.25">
      <c r="A29168" s="2">
        <v>37101</v>
      </c>
      <c r="B29168">
        <v>600</v>
      </c>
      <c r="C29168">
        <v>0</v>
      </c>
      <c r="D29168">
        <v>0</v>
      </c>
      <c r="E29168">
        <v>0</v>
      </c>
      <c r="F29168">
        <v>0</v>
      </c>
      <c r="G29168">
        <v>0</v>
      </c>
      <c r="H29168" s="172">
        <v>7.51</v>
      </c>
      <c r="I29168">
        <v>6.99</v>
      </c>
      <c r="J29168">
        <v>7.07</v>
      </c>
      <c r="K29168">
        <v>11.18</v>
      </c>
      <c r="L29168" s="32">
        <v>6.08</v>
      </c>
      <c r="M29168" s="173">
        <v>21445</v>
      </c>
      <c r="N29168" t="s">
        <v>47</v>
      </c>
      <c r="O29168">
        <v>7</v>
      </c>
    </row>
    <row r="29169" spans="1:15" x14ac:dyDescent="0.25">
      <c r="A29169" s="2">
        <v>37101</v>
      </c>
      <c r="B29169">
        <v>700</v>
      </c>
      <c r="C29169">
        <v>7.92</v>
      </c>
      <c r="D29169">
        <v>7.92</v>
      </c>
      <c r="E29169">
        <v>7.92</v>
      </c>
      <c r="F29169">
        <v>7.92</v>
      </c>
      <c r="G29169">
        <v>7.92</v>
      </c>
      <c r="H29169" s="172">
        <v>9.99</v>
      </c>
      <c r="I29169">
        <v>9.9700000000000006</v>
      </c>
      <c r="J29169">
        <v>9.9700000000000006</v>
      </c>
      <c r="K29169">
        <v>10.14</v>
      </c>
      <c r="L29169" s="32">
        <v>9.93</v>
      </c>
      <c r="M29169" s="173">
        <v>21429</v>
      </c>
      <c r="N29169" t="s">
        <v>47</v>
      </c>
      <c r="O29169">
        <v>7</v>
      </c>
    </row>
    <row r="29170" spans="1:15" x14ac:dyDescent="0.25">
      <c r="A29170" s="2">
        <v>37101</v>
      </c>
      <c r="B29170">
        <v>800</v>
      </c>
      <c r="C29170">
        <v>13.47</v>
      </c>
      <c r="D29170">
        <v>13.47</v>
      </c>
      <c r="E29170">
        <v>13.47</v>
      </c>
      <c r="F29170">
        <v>13.47</v>
      </c>
      <c r="G29170">
        <v>13.47</v>
      </c>
      <c r="H29170" s="172">
        <v>12.49</v>
      </c>
      <c r="I29170">
        <v>12.49</v>
      </c>
      <c r="J29170">
        <v>12.49</v>
      </c>
      <c r="K29170">
        <v>12.49</v>
      </c>
      <c r="L29170" s="32">
        <v>12.49</v>
      </c>
      <c r="M29170" s="173">
        <v>22326</v>
      </c>
      <c r="N29170" t="s">
        <v>48</v>
      </c>
      <c r="O29170">
        <v>7</v>
      </c>
    </row>
    <row r="29171" spans="1:15" x14ac:dyDescent="0.25">
      <c r="A29171" s="2">
        <v>37101</v>
      </c>
      <c r="B29171">
        <v>900</v>
      </c>
      <c r="C29171">
        <v>13.26</v>
      </c>
      <c r="D29171">
        <v>13.26</v>
      </c>
      <c r="E29171">
        <v>13.26</v>
      </c>
      <c r="F29171">
        <v>13.26</v>
      </c>
      <c r="G29171">
        <v>13.26</v>
      </c>
      <c r="H29171" s="172">
        <v>15.32</v>
      </c>
      <c r="I29171">
        <v>15.14</v>
      </c>
      <c r="J29171">
        <v>15.2</v>
      </c>
      <c r="K29171">
        <v>17.170000000000002</v>
      </c>
      <c r="L29171" s="32">
        <v>14.6</v>
      </c>
      <c r="M29171" s="173">
        <v>24110</v>
      </c>
      <c r="N29171" t="s">
        <v>48</v>
      </c>
      <c r="O29171">
        <v>7</v>
      </c>
    </row>
    <row r="29172" spans="1:15" x14ac:dyDescent="0.25">
      <c r="A29172" s="2">
        <v>37101</v>
      </c>
      <c r="B29172">
        <v>1000</v>
      </c>
      <c r="C29172">
        <v>16.32</v>
      </c>
      <c r="D29172">
        <v>16.32</v>
      </c>
      <c r="E29172">
        <v>16.32</v>
      </c>
      <c r="F29172">
        <v>16.32</v>
      </c>
      <c r="G29172">
        <v>16.32</v>
      </c>
      <c r="H29172" s="172">
        <v>17.11</v>
      </c>
      <c r="I29172">
        <v>17.21</v>
      </c>
      <c r="J29172">
        <v>17.23</v>
      </c>
      <c r="K29172">
        <v>17.11</v>
      </c>
      <c r="L29172" s="32">
        <v>17.11</v>
      </c>
      <c r="M29172" s="173">
        <v>25848</v>
      </c>
      <c r="N29172" t="s">
        <v>48</v>
      </c>
      <c r="O29172">
        <v>7</v>
      </c>
    </row>
    <row r="29173" spans="1:15" x14ac:dyDescent="0.25">
      <c r="A29173" s="2">
        <v>37101</v>
      </c>
      <c r="B29173">
        <v>1100</v>
      </c>
      <c r="C29173">
        <v>17.95</v>
      </c>
      <c r="D29173">
        <v>17.95</v>
      </c>
      <c r="E29173">
        <v>17.95</v>
      </c>
      <c r="F29173">
        <v>17.95</v>
      </c>
      <c r="G29173">
        <v>17.95</v>
      </c>
      <c r="H29173" s="172">
        <v>18.579999999999998</v>
      </c>
      <c r="I29173">
        <v>18.649999999999999</v>
      </c>
      <c r="J29173">
        <v>18.73</v>
      </c>
      <c r="K29173">
        <v>19.989999999999998</v>
      </c>
      <c r="L29173" s="32">
        <v>18.03</v>
      </c>
      <c r="M29173" s="173">
        <v>27200</v>
      </c>
      <c r="N29173" t="s">
        <v>48</v>
      </c>
      <c r="O29173">
        <v>7</v>
      </c>
    </row>
    <row r="29174" spans="1:15" x14ac:dyDescent="0.25">
      <c r="A29174" s="2">
        <v>37101</v>
      </c>
      <c r="B29174">
        <v>1200</v>
      </c>
      <c r="C29174">
        <v>17.739999999999998</v>
      </c>
      <c r="D29174">
        <v>17.739999999999998</v>
      </c>
      <c r="E29174">
        <v>17.739999999999998</v>
      </c>
      <c r="F29174">
        <v>17.739999999999998</v>
      </c>
      <c r="G29174">
        <v>17.739999999999998</v>
      </c>
      <c r="H29174" s="172">
        <v>20.16</v>
      </c>
      <c r="I29174">
        <v>19.52</v>
      </c>
      <c r="J29174">
        <v>19.66</v>
      </c>
      <c r="K29174">
        <v>25.27</v>
      </c>
      <c r="L29174" s="32">
        <v>18.170000000000002</v>
      </c>
      <c r="M29174" s="173">
        <v>28011</v>
      </c>
      <c r="N29174" t="s">
        <v>48</v>
      </c>
      <c r="O29174">
        <v>7</v>
      </c>
    </row>
    <row r="29175" spans="1:15" x14ac:dyDescent="0.25">
      <c r="A29175" s="2">
        <v>37101</v>
      </c>
      <c r="B29175">
        <v>1300</v>
      </c>
      <c r="C29175">
        <v>18.03</v>
      </c>
      <c r="D29175">
        <v>18.03</v>
      </c>
      <c r="E29175">
        <v>18.03</v>
      </c>
      <c r="F29175">
        <v>18.03</v>
      </c>
      <c r="G29175">
        <v>18.03</v>
      </c>
      <c r="H29175" s="172">
        <v>20.22</v>
      </c>
      <c r="I29175">
        <v>19.510000000000002</v>
      </c>
      <c r="J29175">
        <v>19.62</v>
      </c>
      <c r="K29175">
        <v>25.29</v>
      </c>
      <c r="L29175" s="32">
        <v>18.25</v>
      </c>
      <c r="M29175" s="173">
        <v>28359</v>
      </c>
      <c r="N29175" t="s">
        <v>48</v>
      </c>
      <c r="O29175">
        <v>7</v>
      </c>
    </row>
    <row r="29176" spans="1:15" x14ac:dyDescent="0.25">
      <c r="A29176" s="2">
        <v>37101</v>
      </c>
      <c r="B29176">
        <v>1400</v>
      </c>
      <c r="C29176">
        <v>18.47</v>
      </c>
      <c r="D29176">
        <v>18.32</v>
      </c>
      <c r="E29176">
        <v>18.329999999999998</v>
      </c>
      <c r="F29176">
        <v>19.73</v>
      </c>
      <c r="G29176">
        <v>17.95</v>
      </c>
      <c r="H29176" s="172">
        <v>20.420000000000002</v>
      </c>
      <c r="I29176">
        <v>19.73</v>
      </c>
      <c r="J29176">
        <v>19.84</v>
      </c>
      <c r="K29176">
        <v>25.26</v>
      </c>
      <c r="L29176" s="32">
        <v>18.54</v>
      </c>
      <c r="M29176" s="173">
        <v>28416</v>
      </c>
      <c r="N29176" t="s">
        <v>48</v>
      </c>
      <c r="O29176">
        <v>7</v>
      </c>
    </row>
    <row r="29177" spans="1:15" x14ac:dyDescent="0.25">
      <c r="A29177" s="2">
        <v>37101</v>
      </c>
      <c r="B29177">
        <v>1500</v>
      </c>
      <c r="C29177">
        <v>18.579999999999998</v>
      </c>
      <c r="D29177">
        <v>18.11</v>
      </c>
      <c r="E29177">
        <v>18.149999999999999</v>
      </c>
      <c r="F29177">
        <v>22.47</v>
      </c>
      <c r="G29177">
        <v>16.96</v>
      </c>
      <c r="H29177" s="172">
        <v>20.43</v>
      </c>
      <c r="I29177">
        <v>19.73</v>
      </c>
      <c r="J29177">
        <v>19.850000000000001</v>
      </c>
      <c r="K29177">
        <v>25.32</v>
      </c>
      <c r="L29177" s="32">
        <v>18.52</v>
      </c>
      <c r="M29177" s="173">
        <v>28239</v>
      </c>
      <c r="N29177" t="s">
        <v>48</v>
      </c>
      <c r="O29177">
        <v>7</v>
      </c>
    </row>
    <row r="29178" spans="1:15" x14ac:dyDescent="0.25">
      <c r="A29178" s="2">
        <v>37101</v>
      </c>
      <c r="B29178">
        <v>1600</v>
      </c>
      <c r="C29178">
        <v>17.72</v>
      </c>
      <c r="D29178">
        <v>17.079999999999998</v>
      </c>
      <c r="E29178">
        <v>17.14</v>
      </c>
      <c r="F29178">
        <v>22.72</v>
      </c>
      <c r="G29178">
        <v>15.67</v>
      </c>
      <c r="H29178" s="172">
        <v>20.83</v>
      </c>
      <c r="I29178">
        <v>20.16</v>
      </c>
      <c r="J29178">
        <v>20.27</v>
      </c>
      <c r="K29178">
        <v>25.55</v>
      </c>
      <c r="L29178" s="32">
        <v>18.989999999999998</v>
      </c>
      <c r="M29178" s="173">
        <v>28048</v>
      </c>
      <c r="N29178" t="s">
        <v>48</v>
      </c>
      <c r="O29178">
        <v>7</v>
      </c>
    </row>
    <row r="29179" spans="1:15" x14ac:dyDescent="0.25">
      <c r="A29179" s="2">
        <v>37101</v>
      </c>
      <c r="B29179">
        <v>1700</v>
      </c>
      <c r="C29179">
        <v>19.77</v>
      </c>
      <c r="D29179">
        <v>18.920000000000002</v>
      </c>
      <c r="E29179">
        <v>19</v>
      </c>
      <c r="F29179">
        <v>25.92</v>
      </c>
      <c r="G29179">
        <v>17.34</v>
      </c>
      <c r="H29179" s="172">
        <v>22.8</v>
      </c>
      <c r="I29179">
        <v>22.3</v>
      </c>
      <c r="J29179">
        <v>22.38</v>
      </c>
      <c r="K29179">
        <v>26.38</v>
      </c>
      <c r="L29179" s="32">
        <v>21.41</v>
      </c>
      <c r="M29179" s="173">
        <v>28080</v>
      </c>
      <c r="N29179" t="s">
        <v>48</v>
      </c>
      <c r="O29179">
        <v>7</v>
      </c>
    </row>
    <row r="29180" spans="1:15" x14ac:dyDescent="0.25">
      <c r="A29180" s="2">
        <v>37101</v>
      </c>
      <c r="B29180">
        <v>1800</v>
      </c>
      <c r="C29180">
        <v>19.37</v>
      </c>
      <c r="D29180">
        <v>18.940000000000001</v>
      </c>
      <c r="E29180">
        <v>18.98</v>
      </c>
      <c r="F29180">
        <v>22.48</v>
      </c>
      <c r="G29180">
        <v>18.14</v>
      </c>
      <c r="H29180" s="172">
        <v>23.7</v>
      </c>
      <c r="I29180">
        <v>23.24</v>
      </c>
      <c r="J29180">
        <v>23.31</v>
      </c>
      <c r="K29180">
        <v>26.93</v>
      </c>
      <c r="L29180" s="32">
        <v>22.44</v>
      </c>
      <c r="M29180" s="173">
        <v>28263</v>
      </c>
      <c r="N29180" t="s">
        <v>48</v>
      </c>
      <c r="O29180">
        <v>7</v>
      </c>
    </row>
    <row r="29181" spans="1:15" x14ac:dyDescent="0.25">
      <c r="A29181" s="2">
        <v>37101</v>
      </c>
      <c r="B29181">
        <v>1900</v>
      </c>
      <c r="C29181">
        <v>19.77</v>
      </c>
      <c r="D29181">
        <v>19.77</v>
      </c>
      <c r="E29181">
        <v>19.77</v>
      </c>
      <c r="F29181">
        <v>19.77</v>
      </c>
      <c r="G29181">
        <v>19.77</v>
      </c>
      <c r="H29181" s="172">
        <v>21.58</v>
      </c>
      <c r="I29181">
        <v>20.73</v>
      </c>
      <c r="J29181">
        <v>20.87</v>
      </c>
      <c r="K29181">
        <v>27.63</v>
      </c>
      <c r="L29181" s="32">
        <v>19.23</v>
      </c>
      <c r="M29181" s="173">
        <v>28044</v>
      </c>
      <c r="N29181" t="s">
        <v>48</v>
      </c>
      <c r="O29181">
        <v>7</v>
      </c>
    </row>
    <row r="29182" spans="1:15" x14ac:dyDescent="0.25">
      <c r="A29182" s="2">
        <v>37101</v>
      </c>
      <c r="B29182">
        <v>2000</v>
      </c>
      <c r="C29182">
        <v>20.2</v>
      </c>
      <c r="D29182">
        <v>20.2</v>
      </c>
      <c r="E29182">
        <v>20.2</v>
      </c>
      <c r="F29182">
        <v>20.2</v>
      </c>
      <c r="G29182">
        <v>20.2</v>
      </c>
      <c r="H29182" s="172">
        <v>20.28</v>
      </c>
      <c r="I29182">
        <v>19.45</v>
      </c>
      <c r="J29182">
        <v>19.59</v>
      </c>
      <c r="K29182">
        <v>26.12</v>
      </c>
      <c r="L29182" s="32">
        <v>18.010000000000002</v>
      </c>
      <c r="M29182" s="173">
        <v>27954</v>
      </c>
      <c r="N29182" t="s">
        <v>48</v>
      </c>
      <c r="O29182">
        <v>7</v>
      </c>
    </row>
    <row r="29183" spans="1:15" x14ac:dyDescent="0.25">
      <c r="A29183" s="2">
        <v>37101</v>
      </c>
      <c r="B29183">
        <v>2100</v>
      </c>
      <c r="C29183">
        <v>24.11</v>
      </c>
      <c r="D29183">
        <v>23.96</v>
      </c>
      <c r="E29183">
        <v>23.97</v>
      </c>
      <c r="F29183">
        <v>25.17</v>
      </c>
      <c r="G29183">
        <v>23.69</v>
      </c>
      <c r="H29183" s="172">
        <v>21.03</v>
      </c>
      <c r="I29183">
        <v>20.329999999999998</v>
      </c>
      <c r="J29183">
        <v>20.45</v>
      </c>
      <c r="K29183">
        <v>25.92</v>
      </c>
      <c r="L29183" s="32">
        <v>19.12</v>
      </c>
      <c r="M29183" s="173">
        <v>28830</v>
      </c>
      <c r="N29183" t="s">
        <v>48</v>
      </c>
      <c r="O29183">
        <v>7</v>
      </c>
    </row>
    <row r="29184" spans="1:15" x14ac:dyDescent="0.25">
      <c r="A29184" s="2">
        <v>37101</v>
      </c>
      <c r="B29184">
        <v>2200</v>
      </c>
      <c r="C29184">
        <v>21.64</v>
      </c>
      <c r="D29184">
        <v>19.61</v>
      </c>
      <c r="E29184">
        <v>19.809999999999999</v>
      </c>
      <c r="F29184">
        <v>36.11</v>
      </c>
      <c r="G29184">
        <v>15.9</v>
      </c>
      <c r="H29184" s="172">
        <v>23.67</v>
      </c>
      <c r="I29184">
        <v>23.35</v>
      </c>
      <c r="J29184">
        <v>23.46</v>
      </c>
      <c r="K29184">
        <v>27.03</v>
      </c>
      <c r="L29184" s="32">
        <v>22.36</v>
      </c>
      <c r="M29184" s="173">
        <v>28925</v>
      </c>
      <c r="N29184" t="s">
        <v>48</v>
      </c>
      <c r="O29184">
        <v>7</v>
      </c>
    </row>
    <row r="29185" spans="1:15" x14ac:dyDescent="0.25">
      <c r="A29185" s="2">
        <v>37101</v>
      </c>
      <c r="B29185">
        <v>2300</v>
      </c>
      <c r="C29185">
        <v>15.92</v>
      </c>
      <c r="D29185">
        <v>14.72</v>
      </c>
      <c r="E29185">
        <v>14.83</v>
      </c>
      <c r="F29185">
        <v>24.47</v>
      </c>
      <c r="G29185">
        <v>12.52</v>
      </c>
      <c r="H29185" s="172">
        <v>19.53</v>
      </c>
      <c r="I29185">
        <v>18.66</v>
      </c>
      <c r="J29185">
        <v>18.8</v>
      </c>
      <c r="K29185">
        <v>25.69</v>
      </c>
      <c r="L29185" s="32">
        <v>17.14</v>
      </c>
      <c r="M29185" s="173">
        <v>27311</v>
      </c>
      <c r="N29185" t="s">
        <v>48</v>
      </c>
      <c r="O29185">
        <v>7</v>
      </c>
    </row>
    <row r="29186" spans="1:15" x14ac:dyDescent="0.25">
      <c r="A29186" s="2">
        <v>37101</v>
      </c>
      <c r="B29186">
        <v>2400</v>
      </c>
      <c r="C29186">
        <v>15.06</v>
      </c>
      <c r="D29186">
        <v>14.24</v>
      </c>
      <c r="E29186">
        <v>14.32</v>
      </c>
      <c r="F29186">
        <v>20.89</v>
      </c>
      <c r="G29186">
        <v>12.74</v>
      </c>
      <c r="H29186" s="172">
        <v>16.62</v>
      </c>
      <c r="I29186">
        <v>19.8</v>
      </c>
      <c r="J29186">
        <v>19.989999999999998</v>
      </c>
      <c r="K29186">
        <v>18.46</v>
      </c>
      <c r="L29186" s="32">
        <v>16.89</v>
      </c>
      <c r="M29186" s="173">
        <v>25419</v>
      </c>
      <c r="N29186" t="s">
        <v>47</v>
      </c>
      <c r="O29186">
        <v>7</v>
      </c>
    </row>
    <row r="29187" spans="1:15" x14ac:dyDescent="0.25">
      <c r="A29187" s="2">
        <v>37102</v>
      </c>
      <c r="B29187">
        <v>100</v>
      </c>
      <c r="C29187">
        <v>12.91</v>
      </c>
      <c r="D29187">
        <v>12.91</v>
      </c>
      <c r="E29187">
        <v>12.91</v>
      </c>
      <c r="F29187">
        <v>12.91</v>
      </c>
      <c r="G29187">
        <v>12.91</v>
      </c>
      <c r="H29187" s="172">
        <v>14.45</v>
      </c>
      <c r="I29187">
        <v>13.58</v>
      </c>
      <c r="J29187">
        <v>13.72</v>
      </c>
      <c r="K29187">
        <v>20.75</v>
      </c>
      <c r="L29187" s="32">
        <v>12.06</v>
      </c>
      <c r="M29187" s="173">
        <v>23842</v>
      </c>
      <c r="N29187" t="s">
        <v>47</v>
      </c>
      <c r="O29187">
        <v>1</v>
      </c>
    </row>
    <row r="29188" spans="1:15" x14ac:dyDescent="0.25">
      <c r="A29188" s="2">
        <v>37102</v>
      </c>
      <c r="B29188">
        <v>200</v>
      </c>
      <c r="C29188">
        <v>11.72</v>
      </c>
      <c r="D29188">
        <v>11.72</v>
      </c>
      <c r="E29188">
        <v>11.72</v>
      </c>
      <c r="F29188">
        <v>11.72</v>
      </c>
      <c r="G29188">
        <v>11.72</v>
      </c>
      <c r="H29188" s="172">
        <v>12.66</v>
      </c>
      <c r="I29188">
        <v>11.87</v>
      </c>
      <c r="J29188">
        <v>12</v>
      </c>
      <c r="K29188">
        <v>18.36</v>
      </c>
      <c r="L29188" s="32">
        <v>10.5</v>
      </c>
      <c r="M29188" s="173">
        <v>22712</v>
      </c>
      <c r="N29188" t="s">
        <v>47</v>
      </c>
      <c r="O29188">
        <v>1</v>
      </c>
    </row>
    <row r="29189" spans="1:15" x14ac:dyDescent="0.25">
      <c r="A29189" s="2">
        <v>37102</v>
      </c>
      <c r="B29189">
        <v>300</v>
      </c>
      <c r="C29189">
        <v>10.69</v>
      </c>
      <c r="D29189">
        <v>10.69</v>
      </c>
      <c r="E29189">
        <v>10.69</v>
      </c>
      <c r="F29189">
        <v>10.69</v>
      </c>
      <c r="G29189">
        <v>10.69</v>
      </c>
      <c r="H29189" s="172">
        <v>11.16</v>
      </c>
      <c r="I29189">
        <v>10.4</v>
      </c>
      <c r="J29189">
        <v>10.54</v>
      </c>
      <c r="K29189">
        <v>16.89</v>
      </c>
      <c r="L29189" s="32">
        <v>8.99</v>
      </c>
      <c r="M29189" s="173">
        <v>22237</v>
      </c>
      <c r="N29189" t="s">
        <v>47</v>
      </c>
      <c r="O29189">
        <v>1</v>
      </c>
    </row>
    <row r="29190" spans="1:15" x14ac:dyDescent="0.25">
      <c r="A29190" s="2">
        <v>37102</v>
      </c>
      <c r="B29190">
        <v>400</v>
      </c>
      <c r="C29190">
        <v>12.91</v>
      </c>
      <c r="D29190">
        <v>12.91</v>
      </c>
      <c r="E29190">
        <v>12.91</v>
      </c>
      <c r="F29190">
        <v>12.91</v>
      </c>
      <c r="G29190">
        <v>12.91</v>
      </c>
      <c r="H29190" s="172">
        <v>10</v>
      </c>
      <c r="I29190">
        <v>9.5299999999999994</v>
      </c>
      <c r="J29190">
        <v>9.74</v>
      </c>
      <c r="K29190">
        <v>14.5</v>
      </c>
      <c r="L29190" s="32">
        <v>8.2899999999999991</v>
      </c>
      <c r="M29190" s="173">
        <v>22074</v>
      </c>
      <c r="N29190" t="s">
        <v>47</v>
      </c>
      <c r="O29190">
        <v>1</v>
      </c>
    </row>
    <row r="29191" spans="1:15" x14ac:dyDescent="0.25">
      <c r="A29191" s="2">
        <v>37102</v>
      </c>
      <c r="B29191">
        <v>500</v>
      </c>
      <c r="C29191">
        <v>13.98</v>
      </c>
      <c r="D29191">
        <v>13.98</v>
      </c>
      <c r="E29191">
        <v>13.98</v>
      </c>
      <c r="F29191">
        <v>13.98</v>
      </c>
      <c r="G29191">
        <v>13.98</v>
      </c>
      <c r="H29191" s="172">
        <v>11.29</v>
      </c>
      <c r="I29191">
        <v>10.92</v>
      </c>
      <c r="J29191">
        <v>11.06</v>
      </c>
      <c r="K29191">
        <v>14.47</v>
      </c>
      <c r="L29191" s="32">
        <v>10.09</v>
      </c>
      <c r="M29191" s="173">
        <v>22584</v>
      </c>
      <c r="N29191" t="s">
        <v>47</v>
      </c>
      <c r="O29191">
        <v>1</v>
      </c>
    </row>
    <row r="29192" spans="1:15" x14ac:dyDescent="0.25">
      <c r="A29192" s="2">
        <v>37102</v>
      </c>
      <c r="B29192">
        <v>600</v>
      </c>
      <c r="C29192">
        <v>16.829999999999998</v>
      </c>
      <c r="D29192">
        <v>16.829999999999998</v>
      </c>
      <c r="E29192">
        <v>16.829999999999998</v>
      </c>
      <c r="F29192">
        <v>16.829999999999998</v>
      </c>
      <c r="G29192">
        <v>16.829999999999998</v>
      </c>
      <c r="H29192" s="172">
        <v>14.45</v>
      </c>
      <c r="I29192">
        <v>13.96</v>
      </c>
      <c r="J29192">
        <v>14.09</v>
      </c>
      <c r="K29192">
        <v>18.329999999999998</v>
      </c>
      <c r="L29192" s="32">
        <v>12.97</v>
      </c>
      <c r="M29192" s="173">
        <v>24029</v>
      </c>
      <c r="N29192" t="s">
        <v>47</v>
      </c>
      <c r="O29192">
        <v>1</v>
      </c>
    </row>
    <row r="29193" spans="1:15" x14ac:dyDescent="0.25">
      <c r="A29193" s="2">
        <v>37102</v>
      </c>
      <c r="B29193">
        <v>700</v>
      </c>
      <c r="C29193">
        <v>17.86</v>
      </c>
      <c r="D29193">
        <v>17.86</v>
      </c>
      <c r="E29193">
        <v>17.86</v>
      </c>
      <c r="F29193">
        <v>17.86</v>
      </c>
      <c r="G29193">
        <v>17.86</v>
      </c>
      <c r="H29193" s="172">
        <v>19.170000000000002</v>
      </c>
      <c r="I29193">
        <v>19.260000000000002</v>
      </c>
      <c r="J29193">
        <v>19.39</v>
      </c>
      <c r="K29193">
        <v>19.77</v>
      </c>
      <c r="L29193" s="32">
        <v>18.940000000000001</v>
      </c>
      <c r="M29193" s="173">
        <v>26408</v>
      </c>
      <c r="N29193" t="s">
        <v>47</v>
      </c>
      <c r="O29193">
        <v>1</v>
      </c>
    </row>
    <row r="29194" spans="1:15" x14ac:dyDescent="0.25">
      <c r="A29194" s="2">
        <v>37102</v>
      </c>
      <c r="B29194" s="76">
        <v>800</v>
      </c>
      <c r="C29194" s="76">
        <v>18.12</v>
      </c>
      <c r="D29194" s="76">
        <v>18.12</v>
      </c>
      <c r="E29194" s="76">
        <v>18.12</v>
      </c>
      <c r="F29194" s="76">
        <v>18.12</v>
      </c>
      <c r="G29194" s="76">
        <v>18.12</v>
      </c>
      <c r="H29194" s="177">
        <v>20.350000000000001</v>
      </c>
      <c r="I29194">
        <v>21.13</v>
      </c>
      <c r="J29194">
        <v>21.59</v>
      </c>
      <c r="K29194">
        <v>20.399999999999999</v>
      </c>
      <c r="L29194" s="32">
        <v>20.32</v>
      </c>
      <c r="M29194" s="173">
        <v>29319</v>
      </c>
      <c r="N29194" t="s">
        <v>48</v>
      </c>
      <c r="O29194">
        <v>1</v>
      </c>
    </row>
    <row r="29195" spans="1:15" x14ac:dyDescent="0.25">
      <c r="A29195" s="2">
        <v>37102</v>
      </c>
      <c r="B29195" s="76">
        <v>900</v>
      </c>
      <c r="C29195" s="76">
        <v>20.78</v>
      </c>
      <c r="D29195" s="76">
        <v>20.78</v>
      </c>
      <c r="E29195" s="76">
        <v>20.78</v>
      </c>
      <c r="F29195" s="76">
        <v>20.78</v>
      </c>
      <c r="G29195" s="76">
        <v>20.78</v>
      </c>
      <c r="H29195" s="177">
        <v>24.47</v>
      </c>
      <c r="I29195">
        <v>25.07</v>
      </c>
      <c r="J29195">
        <v>25.6</v>
      </c>
      <c r="K29195">
        <v>27.3</v>
      </c>
      <c r="L29195" s="32">
        <v>23.33</v>
      </c>
      <c r="M29195" s="173">
        <v>31694</v>
      </c>
      <c r="N29195" t="s">
        <v>48</v>
      </c>
      <c r="O29195">
        <v>1</v>
      </c>
    </row>
    <row r="29196" spans="1:15" x14ac:dyDescent="0.25">
      <c r="A29196" s="2">
        <v>37102</v>
      </c>
      <c r="B29196" s="76">
        <v>1000</v>
      </c>
      <c r="C29196" s="76">
        <v>27.75</v>
      </c>
      <c r="D29196" s="76">
        <v>27.75</v>
      </c>
      <c r="E29196" s="76">
        <v>27.75</v>
      </c>
      <c r="F29196" s="76">
        <v>27.75</v>
      </c>
      <c r="G29196" s="76">
        <v>27.75</v>
      </c>
      <c r="H29196" s="177">
        <v>26.43</v>
      </c>
      <c r="I29196">
        <v>26.55</v>
      </c>
      <c r="J29196">
        <v>27.04</v>
      </c>
      <c r="K29196">
        <v>28.27</v>
      </c>
      <c r="L29196" s="32">
        <v>25.66</v>
      </c>
      <c r="M29196" s="173">
        <v>33341</v>
      </c>
      <c r="N29196" t="s">
        <v>48</v>
      </c>
      <c r="O29196">
        <v>1</v>
      </c>
    </row>
    <row r="29197" spans="1:15" x14ac:dyDescent="0.25">
      <c r="A29197" s="2">
        <v>37102</v>
      </c>
      <c r="B29197" s="76">
        <v>1100</v>
      </c>
      <c r="C29197" s="76">
        <v>31.02</v>
      </c>
      <c r="D29197" s="76">
        <v>31.02</v>
      </c>
      <c r="E29197" s="76">
        <v>31.02</v>
      </c>
      <c r="F29197" s="76">
        <v>31.02</v>
      </c>
      <c r="G29197" s="76">
        <v>31.02</v>
      </c>
      <c r="H29197" s="177">
        <v>35.15</v>
      </c>
      <c r="I29197">
        <v>35.54</v>
      </c>
      <c r="J29197">
        <v>36.15</v>
      </c>
      <c r="K29197">
        <v>35.270000000000003</v>
      </c>
      <c r="L29197" s="32">
        <v>35.049999999999997</v>
      </c>
      <c r="M29197" s="173">
        <v>34557</v>
      </c>
      <c r="N29197" t="s">
        <v>48</v>
      </c>
      <c r="O29197">
        <v>1</v>
      </c>
    </row>
    <row r="29198" spans="1:15" x14ac:dyDescent="0.25">
      <c r="A29198" s="2">
        <v>37102</v>
      </c>
      <c r="B29198" s="76">
        <v>1200</v>
      </c>
      <c r="C29198" s="76">
        <v>31.01</v>
      </c>
      <c r="D29198" s="76">
        <v>31.01</v>
      </c>
      <c r="E29198" s="76">
        <v>31.01</v>
      </c>
      <c r="F29198" s="76">
        <v>31.01</v>
      </c>
      <c r="G29198" s="76">
        <v>31.01</v>
      </c>
      <c r="H29198" s="177">
        <v>36.39</v>
      </c>
      <c r="I29198">
        <v>37.6</v>
      </c>
      <c r="J29198">
        <v>38.44</v>
      </c>
      <c r="K29198">
        <v>37.799999999999997</v>
      </c>
      <c r="L29198" s="32">
        <v>35.76</v>
      </c>
      <c r="M29198" s="173">
        <v>35385</v>
      </c>
      <c r="N29198" t="s">
        <v>48</v>
      </c>
      <c r="O29198">
        <v>1</v>
      </c>
    </row>
    <row r="29199" spans="1:15" x14ac:dyDescent="0.25">
      <c r="A29199" s="2">
        <v>37102</v>
      </c>
      <c r="B29199" s="76">
        <v>1300</v>
      </c>
      <c r="C29199" s="76">
        <v>40.78</v>
      </c>
      <c r="D29199" s="76">
        <v>40.78</v>
      </c>
      <c r="E29199" s="76">
        <v>40.78</v>
      </c>
      <c r="F29199" s="76">
        <v>40.78</v>
      </c>
      <c r="G29199" s="76">
        <v>40.78</v>
      </c>
      <c r="H29199" s="177">
        <v>38.799999999999997</v>
      </c>
      <c r="I29199">
        <v>38.950000000000003</v>
      </c>
      <c r="J29199">
        <v>39.31</v>
      </c>
      <c r="K29199">
        <v>39.01</v>
      </c>
      <c r="L29199" s="32">
        <v>38.67</v>
      </c>
      <c r="M29199" s="173">
        <v>35727</v>
      </c>
      <c r="N29199" t="s">
        <v>48</v>
      </c>
      <c r="O29199">
        <v>1</v>
      </c>
    </row>
    <row r="29200" spans="1:15" x14ac:dyDescent="0.25">
      <c r="A29200" s="2">
        <v>37102</v>
      </c>
      <c r="B29200" s="76">
        <v>1400</v>
      </c>
      <c r="C29200" s="76">
        <v>45.67</v>
      </c>
      <c r="D29200" s="76">
        <v>45.67</v>
      </c>
      <c r="E29200" s="76">
        <v>45.67</v>
      </c>
      <c r="F29200" s="76">
        <v>45.67</v>
      </c>
      <c r="G29200" s="76">
        <v>45.67</v>
      </c>
      <c r="H29200" s="177">
        <v>41.05</v>
      </c>
      <c r="I29200">
        <v>43.08</v>
      </c>
      <c r="J29200">
        <v>45.63</v>
      </c>
      <c r="K29200">
        <v>41.25</v>
      </c>
      <c r="L29200" s="32">
        <v>40.909999999999997</v>
      </c>
      <c r="M29200" s="173">
        <v>36077</v>
      </c>
      <c r="N29200" t="s">
        <v>48</v>
      </c>
      <c r="O29200">
        <v>1</v>
      </c>
    </row>
    <row r="29201" spans="1:15" x14ac:dyDescent="0.25">
      <c r="A29201" s="2">
        <v>37102</v>
      </c>
      <c r="B29201" s="76">
        <v>1500</v>
      </c>
      <c r="C29201" s="76">
        <v>29.43</v>
      </c>
      <c r="D29201" s="76">
        <v>29.48</v>
      </c>
      <c r="E29201" s="76">
        <v>29.29</v>
      </c>
      <c r="F29201" s="76">
        <v>30.02</v>
      </c>
      <c r="G29201" s="76">
        <v>29.51</v>
      </c>
      <c r="H29201" s="177">
        <v>41.13</v>
      </c>
      <c r="I29201">
        <v>44.42</v>
      </c>
      <c r="J29201">
        <v>47.21</v>
      </c>
      <c r="K29201">
        <v>41.23</v>
      </c>
      <c r="L29201" s="32">
        <v>41.06</v>
      </c>
      <c r="M29201" s="173">
        <v>36273</v>
      </c>
      <c r="N29201" t="s">
        <v>48</v>
      </c>
      <c r="O29201">
        <v>1</v>
      </c>
    </row>
    <row r="29202" spans="1:15" x14ac:dyDescent="0.25">
      <c r="A29202" s="2">
        <v>37102</v>
      </c>
      <c r="B29202" s="76">
        <v>1600</v>
      </c>
      <c r="C29202" s="76">
        <v>27.07</v>
      </c>
      <c r="D29202" s="76">
        <v>27.17</v>
      </c>
      <c r="E29202" s="76">
        <v>26.8</v>
      </c>
      <c r="F29202" s="76">
        <v>28.24</v>
      </c>
      <c r="G29202" s="76">
        <v>27.23</v>
      </c>
      <c r="H29202" s="177">
        <v>42.08</v>
      </c>
      <c r="I29202">
        <v>45.39</v>
      </c>
      <c r="J29202">
        <v>48.13</v>
      </c>
      <c r="K29202">
        <v>42.12</v>
      </c>
      <c r="L29202" s="32">
        <v>42.06</v>
      </c>
      <c r="M29202" s="173">
        <v>36185</v>
      </c>
      <c r="N29202" t="s">
        <v>48</v>
      </c>
      <c r="O29202">
        <v>1</v>
      </c>
    </row>
    <row r="29203" spans="1:15" x14ac:dyDescent="0.25">
      <c r="A29203" s="2">
        <v>37102</v>
      </c>
      <c r="B29203" s="76">
        <v>1700</v>
      </c>
      <c r="C29203" s="76">
        <v>36.619999999999997</v>
      </c>
      <c r="D29203" s="76">
        <v>36.71</v>
      </c>
      <c r="E29203" s="76">
        <v>36.39</v>
      </c>
      <c r="F29203" s="76">
        <v>37.61</v>
      </c>
      <c r="G29203" s="76">
        <v>36.799999999999997</v>
      </c>
      <c r="H29203" s="177">
        <v>42</v>
      </c>
      <c r="I29203">
        <v>45.35</v>
      </c>
      <c r="J29203">
        <v>48.1</v>
      </c>
      <c r="K29203">
        <v>42</v>
      </c>
      <c r="L29203" s="32">
        <v>42</v>
      </c>
      <c r="M29203" s="173">
        <v>36220</v>
      </c>
      <c r="N29203" t="s">
        <v>48</v>
      </c>
      <c r="O29203">
        <v>1</v>
      </c>
    </row>
    <row r="29204" spans="1:15" x14ac:dyDescent="0.25">
      <c r="A29204" s="2">
        <v>37102</v>
      </c>
      <c r="B29204" s="76">
        <v>1800</v>
      </c>
      <c r="C29204" s="76">
        <v>27.93</v>
      </c>
      <c r="D29204" s="76">
        <v>28.03</v>
      </c>
      <c r="E29204" s="76">
        <v>27.66</v>
      </c>
      <c r="F29204" s="76">
        <v>29.04</v>
      </c>
      <c r="G29204" s="76">
        <v>28.14</v>
      </c>
      <c r="H29204" s="177">
        <v>43.63</v>
      </c>
      <c r="I29204">
        <v>46.89</v>
      </c>
      <c r="J29204">
        <v>49.57</v>
      </c>
      <c r="K29204">
        <v>43.63</v>
      </c>
      <c r="L29204" s="32">
        <v>43.63</v>
      </c>
      <c r="M29204" s="173">
        <v>35856</v>
      </c>
      <c r="N29204" t="s">
        <v>48</v>
      </c>
      <c r="O29204">
        <v>1</v>
      </c>
    </row>
    <row r="29205" spans="1:15" x14ac:dyDescent="0.25">
      <c r="A29205" s="2">
        <v>37102</v>
      </c>
      <c r="B29205" s="76">
        <v>1900</v>
      </c>
      <c r="C29205" s="76">
        <v>22.04</v>
      </c>
      <c r="D29205" s="76">
        <v>22.14</v>
      </c>
      <c r="E29205" s="76">
        <v>21.77</v>
      </c>
      <c r="F29205" s="76">
        <v>23.15</v>
      </c>
      <c r="G29205" s="76">
        <v>22.24</v>
      </c>
      <c r="H29205" s="177">
        <v>32.01</v>
      </c>
      <c r="I29205">
        <v>34.369999999999997</v>
      </c>
      <c r="J29205">
        <v>36.1</v>
      </c>
      <c r="K29205">
        <v>32.01</v>
      </c>
      <c r="L29205" s="32">
        <v>32.01</v>
      </c>
      <c r="M29205" s="173">
        <v>35045</v>
      </c>
      <c r="N29205" t="s">
        <v>48</v>
      </c>
      <c r="O29205">
        <v>1</v>
      </c>
    </row>
    <row r="29206" spans="1:15" x14ac:dyDescent="0.25">
      <c r="A29206" s="2">
        <v>37102</v>
      </c>
      <c r="B29206" s="76">
        <v>2000</v>
      </c>
      <c r="C29206" s="76">
        <v>19.89</v>
      </c>
      <c r="D29206" s="76">
        <v>19.89</v>
      </c>
      <c r="E29206" s="76">
        <v>19.89</v>
      </c>
      <c r="F29206" s="76">
        <v>19.89</v>
      </c>
      <c r="G29206" s="76">
        <v>19.89</v>
      </c>
      <c r="H29206" s="177">
        <v>29</v>
      </c>
      <c r="I29206">
        <v>30.78</v>
      </c>
      <c r="J29206">
        <v>31.15</v>
      </c>
      <c r="K29206">
        <v>29.39</v>
      </c>
      <c r="L29206" s="32">
        <v>28.86</v>
      </c>
      <c r="M29206" s="173">
        <v>33848</v>
      </c>
      <c r="N29206" t="s">
        <v>48</v>
      </c>
      <c r="O29206">
        <v>1</v>
      </c>
    </row>
    <row r="29207" spans="1:15" x14ac:dyDescent="0.25">
      <c r="A29207" s="2">
        <v>37102</v>
      </c>
      <c r="B29207" s="76">
        <v>2100</v>
      </c>
      <c r="C29207" s="76">
        <v>30.36</v>
      </c>
      <c r="D29207" s="76">
        <v>30.36</v>
      </c>
      <c r="E29207" s="76">
        <v>30.36</v>
      </c>
      <c r="F29207" s="76">
        <v>30.36</v>
      </c>
      <c r="G29207" s="76">
        <v>30.36</v>
      </c>
      <c r="H29207" s="177">
        <v>32</v>
      </c>
      <c r="I29207">
        <v>32.78</v>
      </c>
      <c r="J29207">
        <v>32.94</v>
      </c>
      <c r="K29207">
        <v>32</v>
      </c>
      <c r="L29207" s="32">
        <v>32</v>
      </c>
      <c r="M29207" s="173">
        <v>33908</v>
      </c>
      <c r="N29207" t="s">
        <v>48</v>
      </c>
      <c r="O29207">
        <v>1</v>
      </c>
    </row>
    <row r="29208" spans="1:15" x14ac:dyDescent="0.25">
      <c r="A29208" s="2">
        <v>37102</v>
      </c>
      <c r="B29208" s="76">
        <v>2200</v>
      </c>
      <c r="C29208" s="76">
        <v>28.26</v>
      </c>
      <c r="D29208" s="76">
        <v>28.26</v>
      </c>
      <c r="E29208" s="76">
        <v>28.26</v>
      </c>
      <c r="F29208" s="76">
        <v>28.26</v>
      </c>
      <c r="G29208" s="76">
        <v>28.26</v>
      </c>
      <c r="H29208" s="177">
        <v>31.01</v>
      </c>
      <c r="I29208">
        <v>32.25</v>
      </c>
      <c r="J29208">
        <v>32.630000000000003</v>
      </c>
      <c r="K29208">
        <v>31.01</v>
      </c>
      <c r="L29208" s="32">
        <v>31.01</v>
      </c>
      <c r="M29208" s="173">
        <v>33878</v>
      </c>
      <c r="N29208" t="s">
        <v>48</v>
      </c>
      <c r="O29208">
        <v>1</v>
      </c>
    </row>
    <row r="29209" spans="1:15" x14ac:dyDescent="0.25">
      <c r="A29209" s="2">
        <v>37102</v>
      </c>
      <c r="B29209" s="76">
        <v>2300</v>
      </c>
      <c r="C29209" s="76">
        <v>20.07</v>
      </c>
      <c r="D29209" s="76">
        <v>20.07</v>
      </c>
      <c r="E29209" s="76">
        <v>20.07</v>
      </c>
      <c r="F29209" s="76">
        <v>20.07</v>
      </c>
      <c r="G29209" s="76">
        <v>20.07</v>
      </c>
      <c r="H29209" s="177">
        <v>25</v>
      </c>
      <c r="I29209">
        <v>25.38</v>
      </c>
      <c r="J29209">
        <v>25.46</v>
      </c>
      <c r="K29209">
        <v>25.23</v>
      </c>
      <c r="L29209" s="32">
        <v>24.91</v>
      </c>
      <c r="M29209" s="173">
        <v>31239</v>
      </c>
      <c r="N29209" t="s">
        <v>48</v>
      </c>
      <c r="O29209">
        <v>1</v>
      </c>
    </row>
    <row r="29210" spans="1:15" x14ac:dyDescent="0.25">
      <c r="A29210" s="2">
        <v>37102</v>
      </c>
      <c r="B29210">
        <v>2400</v>
      </c>
      <c r="C29210">
        <v>17.45</v>
      </c>
      <c r="D29210">
        <v>17.45</v>
      </c>
      <c r="E29210">
        <v>17.45</v>
      </c>
      <c r="F29210">
        <v>17.45</v>
      </c>
      <c r="G29210">
        <v>17.45</v>
      </c>
      <c r="H29210" s="172">
        <v>20.399999999999999</v>
      </c>
      <c r="I29210">
        <v>20.309999999999999</v>
      </c>
      <c r="J29210">
        <v>20.32</v>
      </c>
      <c r="K29210">
        <v>21.86</v>
      </c>
      <c r="L29210" s="32">
        <v>19.84</v>
      </c>
      <c r="M29210" s="173">
        <v>28369</v>
      </c>
      <c r="N29210" t="s">
        <v>47</v>
      </c>
      <c r="O29210">
        <v>1</v>
      </c>
    </row>
    <row r="29211" spans="1:15" x14ac:dyDescent="0.25">
      <c r="A29211" s="2">
        <v>37103</v>
      </c>
      <c r="B29211">
        <v>100</v>
      </c>
      <c r="C29211">
        <v>16.03</v>
      </c>
      <c r="D29211">
        <v>16.03</v>
      </c>
      <c r="E29211">
        <v>16.03</v>
      </c>
      <c r="F29211">
        <v>16.03</v>
      </c>
      <c r="G29211">
        <v>16.03</v>
      </c>
      <c r="H29211" s="172">
        <v>15.02</v>
      </c>
      <c r="I29211">
        <v>15.02</v>
      </c>
      <c r="J29211">
        <v>15.02</v>
      </c>
      <c r="K29211">
        <v>15.02</v>
      </c>
      <c r="L29211" s="32">
        <v>15.02</v>
      </c>
      <c r="M29211" s="173">
        <v>25903</v>
      </c>
      <c r="N29211" t="s">
        <v>47</v>
      </c>
      <c r="O29211">
        <v>2</v>
      </c>
    </row>
    <row r="29212" spans="1:15" x14ac:dyDescent="0.25">
      <c r="A29212" s="2">
        <v>37103</v>
      </c>
      <c r="B29212">
        <v>200</v>
      </c>
      <c r="C29212">
        <v>11.22</v>
      </c>
      <c r="D29212">
        <v>11.22</v>
      </c>
      <c r="E29212">
        <v>11.22</v>
      </c>
      <c r="F29212">
        <v>11.22</v>
      </c>
      <c r="G29212">
        <v>11.22</v>
      </c>
      <c r="H29212" s="172">
        <v>13.5</v>
      </c>
      <c r="I29212">
        <v>13.5</v>
      </c>
      <c r="J29212">
        <v>13.5</v>
      </c>
      <c r="K29212">
        <v>13.5</v>
      </c>
      <c r="L29212" s="32">
        <v>13.5</v>
      </c>
      <c r="M29212" s="173">
        <v>24342</v>
      </c>
      <c r="N29212" t="s">
        <v>47</v>
      </c>
      <c r="O29212">
        <v>2</v>
      </c>
    </row>
    <row r="29213" spans="1:15" x14ac:dyDescent="0.25">
      <c r="A29213" s="2">
        <v>37103</v>
      </c>
      <c r="B29213">
        <v>300</v>
      </c>
      <c r="C29213">
        <v>12.85</v>
      </c>
      <c r="D29213">
        <v>12.85</v>
      </c>
      <c r="E29213">
        <v>12.85</v>
      </c>
      <c r="F29213">
        <v>12.85</v>
      </c>
      <c r="G29213">
        <v>12.85</v>
      </c>
      <c r="H29213" s="172">
        <v>12</v>
      </c>
      <c r="I29213">
        <v>12</v>
      </c>
      <c r="J29213">
        <v>12</v>
      </c>
      <c r="K29213">
        <v>12</v>
      </c>
      <c r="L29213" s="32">
        <v>12</v>
      </c>
      <c r="M29213" s="173">
        <v>23591</v>
      </c>
      <c r="N29213" t="s">
        <v>47</v>
      </c>
      <c r="O29213">
        <v>2</v>
      </c>
    </row>
    <row r="29214" spans="1:15" x14ac:dyDescent="0.25">
      <c r="A29214" s="2">
        <v>37103</v>
      </c>
      <c r="B29214">
        <v>400</v>
      </c>
      <c r="C29214">
        <v>12.85</v>
      </c>
      <c r="D29214">
        <v>12.85</v>
      </c>
      <c r="E29214">
        <v>12.85</v>
      </c>
      <c r="F29214">
        <v>12.85</v>
      </c>
      <c r="G29214">
        <v>12.85</v>
      </c>
      <c r="H29214" s="172">
        <v>11</v>
      </c>
      <c r="I29214">
        <v>11.03</v>
      </c>
      <c r="J29214">
        <v>11.04</v>
      </c>
      <c r="K29214">
        <v>11</v>
      </c>
      <c r="L29214" s="32">
        <v>11</v>
      </c>
      <c r="M29214" s="173">
        <v>23083</v>
      </c>
      <c r="N29214" t="s">
        <v>47</v>
      </c>
      <c r="O29214">
        <v>2</v>
      </c>
    </row>
    <row r="29215" spans="1:15" x14ac:dyDescent="0.25">
      <c r="A29215" s="2">
        <v>37103</v>
      </c>
      <c r="B29215">
        <v>500</v>
      </c>
      <c r="C29215">
        <v>13.83</v>
      </c>
      <c r="D29215">
        <v>13.83</v>
      </c>
      <c r="E29215">
        <v>13.83</v>
      </c>
      <c r="F29215">
        <v>13.83</v>
      </c>
      <c r="G29215">
        <v>13.83</v>
      </c>
      <c r="H29215" s="172">
        <v>12.33</v>
      </c>
      <c r="I29215">
        <v>12.34</v>
      </c>
      <c r="J29215">
        <v>12.34</v>
      </c>
      <c r="K29215">
        <v>12.33</v>
      </c>
      <c r="L29215" s="32">
        <v>12.33</v>
      </c>
      <c r="M29215" s="173">
        <v>23362</v>
      </c>
      <c r="N29215" t="s">
        <v>47</v>
      </c>
      <c r="O29215">
        <v>2</v>
      </c>
    </row>
    <row r="29216" spans="1:15" x14ac:dyDescent="0.25">
      <c r="A29216" s="2">
        <v>37103</v>
      </c>
      <c r="B29216">
        <v>600</v>
      </c>
      <c r="C29216">
        <v>16.309999999999999</v>
      </c>
      <c r="D29216">
        <v>16.309999999999999</v>
      </c>
      <c r="E29216">
        <v>16.309999999999999</v>
      </c>
      <c r="F29216">
        <v>16.309999999999999</v>
      </c>
      <c r="G29216">
        <v>16.309999999999999</v>
      </c>
      <c r="H29216" s="172">
        <v>14.45</v>
      </c>
      <c r="I29216">
        <v>14.51</v>
      </c>
      <c r="J29216">
        <v>14.53</v>
      </c>
      <c r="K29216">
        <v>14.45</v>
      </c>
      <c r="L29216" s="32">
        <v>14.45</v>
      </c>
      <c r="M29216" s="173">
        <v>24760</v>
      </c>
      <c r="N29216" t="s">
        <v>47</v>
      </c>
      <c r="O29216">
        <v>2</v>
      </c>
    </row>
    <row r="29217" spans="1:15" x14ac:dyDescent="0.25">
      <c r="A29217" s="2">
        <v>37103</v>
      </c>
      <c r="B29217">
        <v>700</v>
      </c>
      <c r="C29217">
        <v>16.55</v>
      </c>
      <c r="D29217">
        <v>16.55</v>
      </c>
      <c r="E29217">
        <v>16.55</v>
      </c>
      <c r="F29217">
        <v>16.55</v>
      </c>
      <c r="G29217">
        <v>16.55</v>
      </c>
      <c r="H29217" s="172">
        <v>17.559999999999999</v>
      </c>
      <c r="I29217">
        <v>17.649999999999999</v>
      </c>
      <c r="J29217">
        <v>17.75</v>
      </c>
      <c r="K29217">
        <v>17.97</v>
      </c>
      <c r="L29217" s="32">
        <v>17.399999999999999</v>
      </c>
      <c r="M29217" s="173">
        <v>26941</v>
      </c>
      <c r="N29217" t="s">
        <v>47</v>
      </c>
      <c r="O29217">
        <v>2</v>
      </c>
    </row>
    <row r="29218" spans="1:15" x14ac:dyDescent="0.25">
      <c r="A29218" s="2">
        <v>37103</v>
      </c>
      <c r="B29218">
        <v>800</v>
      </c>
      <c r="C29218">
        <v>19.22</v>
      </c>
      <c r="D29218">
        <v>19.22</v>
      </c>
      <c r="E29218">
        <v>19.22</v>
      </c>
      <c r="F29218">
        <v>19.22</v>
      </c>
      <c r="G29218">
        <v>19.22</v>
      </c>
      <c r="H29218" s="172">
        <v>23.71</v>
      </c>
      <c r="I29218">
        <v>23.69</v>
      </c>
      <c r="J29218">
        <v>23.69</v>
      </c>
      <c r="K29218">
        <v>23.9</v>
      </c>
      <c r="L29218" s="32">
        <v>23.64</v>
      </c>
      <c r="M29218" s="173">
        <v>29812</v>
      </c>
      <c r="N29218" t="s">
        <v>48</v>
      </c>
      <c r="O29218">
        <v>2</v>
      </c>
    </row>
    <row r="29219" spans="1:15" x14ac:dyDescent="0.25">
      <c r="A29219" s="2">
        <v>37103</v>
      </c>
      <c r="B29219">
        <v>900</v>
      </c>
      <c r="C29219">
        <v>23.03</v>
      </c>
      <c r="D29219">
        <v>23.03</v>
      </c>
      <c r="E29219">
        <v>23.03</v>
      </c>
      <c r="F29219">
        <v>23.03</v>
      </c>
      <c r="G29219">
        <v>23.03</v>
      </c>
      <c r="H29219" s="172">
        <v>27.23</v>
      </c>
      <c r="I29219">
        <v>27.12</v>
      </c>
      <c r="J29219">
        <v>27.28</v>
      </c>
      <c r="K29219">
        <v>30.9</v>
      </c>
      <c r="L29219" s="32">
        <v>25.83</v>
      </c>
      <c r="M29219" s="173">
        <v>32109</v>
      </c>
      <c r="N29219" t="s">
        <v>48</v>
      </c>
      <c r="O29219">
        <v>2</v>
      </c>
    </row>
    <row r="29220" spans="1:15" x14ac:dyDescent="0.25">
      <c r="A29220" s="2">
        <v>37103</v>
      </c>
      <c r="B29220">
        <v>1000</v>
      </c>
      <c r="C29220">
        <v>46.19</v>
      </c>
      <c r="D29220">
        <v>46.19</v>
      </c>
      <c r="E29220">
        <v>46.19</v>
      </c>
      <c r="F29220">
        <v>46.19</v>
      </c>
      <c r="G29220">
        <v>46.19</v>
      </c>
      <c r="H29220" s="172">
        <v>32.94</v>
      </c>
      <c r="I29220">
        <v>33.96</v>
      </c>
      <c r="J29220">
        <v>34.25</v>
      </c>
      <c r="K29220">
        <v>33.14</v>
      </c>
      <c r="L29220" s="32">
        <v>32.86</v>
      </c>
      <c r="M29220" s="173">
        <v>33833</v>
      </c>
      <c r="N29220" t="s">
        <v>48</v>
      </c>
      <c r="O29220">
        <v>2</v>
      </c>
    </row>
    <row r="29221" spans="1:15" x14ac:dyDescent="0.25">
      <c r="A29221" s="2">
        <v>37103</v>
      </c>
      <c r="B29221">
        <v>1100</v>
      </c>
      <c r="C29221">
        <v>40.770000000000003</v>
      </c>
      <c r="D29221">
        <v>40.770000000000003</v>
      </c>
      <c r="E29221">
        <v>40.770000000000003</v>
      </c>
      <c r="F29221">
        <v>40.770000000000003</v>
      </c>
      <c r="G29221">
        <v>40.770000000000003</v>
      </c>
      <c r="H29221" s="172">
        <v>37.15</v>
      </c>
      <c r="I29221">
        <v>38.36</v>
      </c>
      <c r="J29221">
        <v>39.17</v>
      </c>
      <c r="K29221">
        <v>39.9</v>
      </c>
      <c r="L29221" s="32">
        <v>36.1</v>
      </c>
      <c r="M29221" s="173">
        <v>35239</v>
      </c>
      <c r="N29221" t="s">
        <v>48</v>
      </c>
      <c r="O29221">
        <v>2</v>
      </c>
    </row>
    <row r="29222" spans="1:15" x14ac:dyDescent="0.25">
      <c r="A29222" s="2">
        <v>37103</v>
      </c>
      <c r="B29222">
        <v>1200</v>
      </c>
      <c r="C29222">
        <v>33.97</v>
      </c>
      <c r="D29222">
        <v>33.97</v>
      </c>
      <c r="E29222">
        <v>33.97</v>
      </c>
      <c r="F29222">
        <v>33.97</v>
      </c>
      <c r="G29222">
        <v>33.97</v>
      </c>
      <c r="H29222" s="172">
        <v>40.03</v>
      </c>
      <c r="I29222">
        <v>42</v>
      </c>
      <c r="J29222">
        <v>44.22</v>
      </c>
      <c r="K29222">
        <v>41.85</v>
      </c>
      <c r="L29222" s="32">
        <v>39.29</v>
      </c>
      <c r="M29222" s="173">
        <v>36574</v>
      </c>
      <c r="N29222" t="s">
        <v>48</v>
      </c>
      <c r="O29222">
        <v>2</v>
      </c>
    </row>
    <row r="29223" spans="1:15" x14ac:dyDescent="0.25">
      <c r="A29223" s="2">
        <v>37103</v>
      </c>
      <c r="B29223">
        <v>1300</v>
      </c>
      <c r="C29223">
        <v>41.12</v>
      </c>
      <c r="D29223">
        <v>41.12</v>
      </c>
      <c r="E29223">
        <v>41.12</v>
      </c>
      <c r="F29223">
        <v>41.12</v>
      </c>
      <c r="G29223">
        <v>41.12</v>
      </c>
      <c r="H29223" s="172">
        <v>40.03</v>
      </c>
      <c r="I29223">
        <v>42.51</v>
      </c>
      <c r="J29223">
        <v>44.92</v>
      </c>
      <c r="K29223">
        <v>39.99</v>
      </c>
      <c r="L29223" s="32">
        <v>39.99</v>
      </c>
      <c r="M29223" s="173">
        <v>37275</v>
      </c>
      <c r="N29223" t="s">
        <v>48</v>
      </c>
      <c r="O29223">
        <v>2</v>
      </c>
    </row>
    <row r="29224" spans="1:15" x14ac:dyDescent="0.25">
      <c r="A29224" s="2">
        <v>37103</v>
      </c>
      <c r="B29224">
        <v>1400</v>
      </c>
      <c r="C29224">
        <v>41.43</v>
      </c>
      <c r="D29224">
        <v>41.43</v>
      </c>
      <c r="E29224">
        <v>41.43</v>
      </c>
      <c r="F29224">
        <v>41.43</v>
      </c>
      <c r="G29224">
        <v>41.43</v>
      </c>
      <c r="H29224" s="172">
        <v>45.03</v>
      </c>
      <c r="I29224">
        <v>47.59</v>
      </c>
      <c r="J29224">
        <v>50.41</v>
      </c>
      <c r="K29224">
        <v>45.06</v>
      </c>
      <c r="L29224" s="32">
        <v>45.02</v>
      </c>
      <c r="M29224" s="173">
        <v>38216</v>
      </c>
      <c r="N29224" t="s">
        <v>48</v>
      </c>
      <c r="O29224">
        <v>2</v>
      </c>
    </row>
    <row r="29225" spans="1:15" x14ac:dyDescent="0.25">
      <c r="A29225" s="2">
        <v>37103</v>
      </c>
      <c r="B29225">
        <v>1500</v>
      </c>
      <c r="C29225">
        <v>63.14</v>
      </c>
      <c r="D29225">
        <v>63.14</v>
      </c>
      <c r="E29225">
        <v>63.14</v>
      </c>
      <c r="F29225">
        <v>63.14</v>
      </c>
      <c r="G29225">
        <v>63.14</v>
      </c>
      <c r="H29225" s="172">
        <v>45.29</v>
      </c>
      <c r="I29225">
        <v>48.05</v>
      </c>
      <c r="J29225">
        <v>50.71</v>
      </c>
      <c r="K29225">
        <v>45.25</v>
      </c>
      <c r="L29225" s="32">
        <v>45.26</v>
      </c>
      <c r="M29225" s="173">
        <v>38723</v>
      </c>
      <c r="N29225" t="s">
        <v>48</v>
      </c>
      <c r="O29225">
        <v>2</v>
      </c>
    </row>
    <row r="29226" spans="1:15" x14ac:dyDescent="0.25">
      <c r="A29226" s="2">
        <v>37103</v>
      </c>
      <c r="B29226">
        <v>1600</v>
      </c>
      <c r="C29226">
        <v>42.93</v>
      </c>
      <c r="D29226">
        <v>42.93</v>
      </c>
      <c r="E29226">
        <v>42.93</v>
      </c>
      <c r="F29226">
        <v>42.93</v>
      </c>
      <c r="G29226">
        <v>42.93</v>
      </c>
      <c r="H29226" s="172">
        <v>49.96</v>
      </c>
      <c r="I29226">
        <v>52.78</v>
      </c>
      <c r="J29226">
        <v>54.17</v>
      </c>
      <c r="K29226">
        <v>50</v>
      </c>
      <c r="L29226" s="32">
        <v>50.05</v>
      </c>
      <c r="M29226" s="173">
        <v>39211</v>
      </c>
      <c r="N29226" t="s">
        <v>48</v>
      </c>
      <c r="O29226">
        <v>2</v>
      </c>
    </row>
    <row r="29227" spans="1:15" x14ac:dyDescent="0.25">
      <c r="A29227" s="2">
        <v>37103</v>
      </c>
      <c r="B29227">
        <v>1700</v>
      </c>
      <c r="C29227">
        <v>39.159999999999997</v>
      </c>
      <c r="D29227">
        <v>39.159999999999997</v>
      </c>
      <c r="E29227">
        <v>39.159999999999997</v>
      </c>
      <c r="F29227">
        <v>39.159999999999997</v>
      </c>
      <c r="G29227">
        <v>39.159999999999997</v>
      </c>
      <c r="H29227" s="172">
        <v>49.96</v>
      </c>
      <c r="I29227">
        <v>53.09</v>
      </c>
      <c r="J29227">
        <v>53.96</v>
      </c>
      <c r="K29227">
        <v>50</v>
      </c>
      <c r="L29227" s="32">
        <v>50.08</v>
      </c>
      <c r="M29227" s="173">
        <v>39486</v>
      </c>
      <c r="N29227" t="s">
        <v>48</v>
      </c>
      <c r="O29227">
        <v>2</v>
      </c>
    </row>
    <row r="29228" spans="1:15" x14ac:dyDescent="0.25">
      <c r="A29228" s="2">
        <v>37103</v>
      </c>
      <c r="B29228">
        <v>1800</v>
      </c>
      <c r="C29228">
        <v>41.51</v>
      </c>
      <c r="D29228">
        <v>41.51</v>
      </c>
      <c r="E29228">
        <v>41.51</v>
      </c>
      <c r="F29228">
        <v>41.51</v>
      </c>
      <c r="G29228">
        <v>41.51</v>
      </c>
      <c r="H29228" s="172">
        <v>49.96</v>
      </c>
      <c r="I29228">
        <v>53.13</v>
      </c>
      <c r="J29228">
        <v>54.09</v>
      </c>
      <c r="K29228">
        <v>50</v>
      </c>
      <c r="L29228" s="32">
        <v>50.08</v>
      </c>
      <c r="M29228" s="173">
        <v>39273</v>
      </c>
      <c r="N29228" t="s">
        <v>48</v>
      </c>
      <c r="O29228">
        <v>2</v>
      </c>
    </row>
    <row r="29229" spans="1:15" x14ac:dyDescent="0.25">
      <c r="A29229" s="2">
        <v>37103</v>
      </c>
      <c r="B29229">
        <v>1900</v>
      </c>
      <c r="C29229">
        <v>28.99</v>
      </c>
      <c r="D29229">
        <v>28.99</v>
      </c>
      <c r="E29229">
        <v>28.99</v>
      </c>
      <c r="F29229">
        <v>28.99</v>
      </c>
      <c r="G29229">
        <v>28.99</v>
      </c>
      <c r="H29229" s="172">
        <v>38.46</v>
      </c>
      <c r="I29229">
        <v>40.630000000000003</v>
      </c>
      <c r="J29229">
        <v>39.75</v>
      </c>
      <c r="K29229">
        <v>38.58</v>
      </c>
      <c r="L29229" s="32">
        <v>38.67</v>
      </c>
      <c r="M29229" s="173">
        <v>38116</v>
      </c>
      <c r="N29229" t="s">
        <v>48</v>
      </c>
      <c r="O29229">
        <v>2</v>
      </c>
    </row>
    <row r="29230" spans="1:15" x14ac:dyDescent="0.25">
      <c r="A29230" s="2">
        <v>37103</v>
      </c>
      <c r="B29230">
        <v>2000</v>
      </c>
      <c r="C29230">
        <v>25.03</v>
      </c>
      <c r="D29230">
        <v>25.03</v>
      </c>
      <c r="E29230">
        <v>25.03</v>
      </c>
      <c r="F29230">
        <v>25.03</v>
      </c>
      <c r="G29230">
        <v>25.03</v>
      </c>
      <c r="H29230" s="172">
        <v>34.700000000000003</v>
      </c>
      <c r="I29230">
        <v>35.450000000000003</v>
      </c>
      <c r="J29230">
        <v>36.11</v>
      </c>
      <c r="K29230">
        <v>34.68</v>
      </c>
      <c r="L29230" s="32">
        <v>34.69</v>
      </c>
      <c r="M29230" s="173">
        <v>36536</v>
      </c>
      <c r="N29230" t="s">
        <v>48</v>
      </c>
      <c r="O29230">
        <v>2</v>
      </c>
    </row>
    <row r="29231" spans="1:15" x14ac:dyDescent="0.25">
      <c r="A29231" s="2">
        <v>37103</v>
      </c>
      <c r="B29231">
        <v>2100</v>
      </c>
      <c r="C29231">
        <v>26.19</v>
      </c>
      <c r="D29231">
        <v>26.19</v>
      </c>
      <c r="E29231">
        <v>26.19</v>
      </c>
      <c r="F29231">
        <v>26.19</v>
      </c>
      <c r="G29231">
        <v>26.19</v>
      </c>
      <c r="H29231" s="172">
        <v>35.03</v>
      </c>
      <c r="I29231">
        <v>34.869999999999997</v>
      </c>
      <c r="J29231">
        <v>35.42</v>
      </c>
      <c r="K29231">
        <v>39</v>
      </c>
      <c r="L29231" s="32">
        <v>33.520000000000003</v>
      </c>
      <c r="M29231" s="173">
        <v>36210</v>
      </c>
      <c r="N29231" t="s">
        <v>48</v>
      </c>
      <c r="O29231">
        <v>2</v>
      </c>
    </row>
    <row r="29232" spans="1:15" x14ac:dyDescent="0.25">
      <c r="A29232" s="2">
        <v>37103</v>
      </c>
      <c r="B29232">
        <v>2200</v>
      </c>
      <c r="C29232">
        <v>31.04</v>
      </c>
      <c r="D29232">
        <v>31.04</v>
      </c>
      <c r="E29232">
        <v>31.04</v>
      </c>
      <c r="F29232">
        <v>31.04</v>
      </c>
      <c r="G29232">
        <v>31.04</v>
      </c>
      <c r="H29232" s="172">
        <v>37.729999999999997</v>
      </c>
      <c r="I29232">
        <v>37.729999999999997</v>
      </c>
      <c r="J29232">
        <v>37.729999999999997</v>
      </c>
      <c r="K29232">
        <v>37.729999999999997</v>
      </c>
      <c r="L29232" s="32">
        <v>37.729999999999997</v>
      </c>
      <c r="M29232" s="173">
        <v>35701</v>
      </c>
      <c r="N29232" t="s">
        <v>48</v>
      </c>
      <c r="O29232">
        <v>2</v>
      </c>
    </row>
    <row r="29233" spans="1:15" x14ac:dyDescent="0.25">
      <c r="A29233" s="2">
        <v>37103</v>
      </c>
      <c r="B29233">
        <v>2300</v>
      </c>
      <c r="C29233">
        <v>28.39</v>
      </c>
      <c r="D29233">
        <v>28.39</v>
      </c>
      <c r="E29233">
        <v>28.39</v>
      </c>
      <c r="F29233">
        <v>28.39</v>
      </c>
      <c r="G29233">
        <v>28.39</v>
      </c>
      <c r="H29233" s="172">
        <v>27.9</v>
      </c>
      <c r="I29233">
        <v>28.09</v>
      </c>
      <c r="J29233">
        <v>28.13</v>
      </c>
      <c r="K29233">
        <v>27.9</v>
      </c>
      <c r="L29233" s="32">
        <v>27.9</v>
      </c>
      <c r="M29233" s="173">
        <v>32842</v>
      </c>
      <c r="N29233" t="s">
        <v>48</v>
      </c>
      <c r="O29233">
        <v>2</v>
      </c>
    </row>
    <row r="29234" spans="1:15" x14ac:dyDescent="0.25">
      <c r="A29234" s="2">
        <v>37103</v>
      </c>
      <c r="B29234">
        <v>2400</v>
      </c>
      <c r="C29234">
        <v>19.63</v>
      </c>
      <c r="D29234">
        <v>19.63</v>
      </c>
      <c r="E29234">
        <v>19.63</v>
      </c>
      <c r="F29234">
        <v>19.63</v>
      </c>
      <c r="G29234">
        <v>19.63</v>
      </c>
      <c r="H29234" s="172">
        <v>20</v>
      </c>
      <c r="I29234">
        <v>20.22</v>
      </c>
      <c r="J29234">
        <v>20.27</v>
      </c>
      <c r="K29234">
        <v>20</v>
      </c>
      <c r="L29234" s="32">
        <v>20</v>
      </c>
      <c r="M29234" s="173">
        <v>29553</v>
      </c>
      <c r="N29234" t="s">
        <v>47</v>
      </c>
      <c r="O29234">
        <v>2</v>
      </c>
    </row>
    <row r="29235" spans="1:15" x14ac:dyDescent="0.25">
      <c r="A29235" s="2">
        <v>37104</v>
      </c>
      <c r="B29235">
        <v>100</v>
      </c>
      <c r="C29235">
        <v>19.13</v>
      </c>
      <c r="D29235">
        <v>19.13</v>
      </c>
      <c r="E29235">
        <v>19.13</v>
      </c>
      <c r="F29235">
        <v>19.13</v>
      </c>
      <c r="G29235">
        <v>19.13</v>
      </c>
      <c r="H29235" s="172">
        <v>19.149999999999999</v>
      </c>
      <c r="I29235">
        <v>18.37</v>
      </c>
      <c r="J29235">
        <v>18.489999999999998</v>
      </c>
      <c r="K29235">
        <v>24.84</v>
      </c>
      <c r="L29235" s="32">
        <v>16.989999999999998</v>
      </c>
      <c r="M29235" s="173">
        <v>26928</v>
      </c>
      <c r="N29235" t="s">
        <v>47</v>
      </c>
      <c r="O29235">
        <v>3</v>
      </c>
    </row>
    <row r="29236" spans="1:15" x14ac:dyDescent="0.25">
      <c r="A29236" s="2">
        <v>37104</v>
      </c>
      <c r="B29236">
        <v>200</v>
      </c>
      <c r="C29236">
        <v>16.87</v>
      </c>
      <c r="D29236">
        <v>16.87</v>
      </c>
      <c r="E29236">
        <v>16.87</v>
      </c>
      <c r="F29236">
        <v>16.87</v>
      </c>
      <c r="G29236">
        <v>16.87</v>
      </c>
      <c r="H29236" s="172">
        <v>17.38</v>
      </c>
      <c r="I29236">
        <v>16.420000000000002</v>
      </c>
      <c r="J29236">
        <v>16.57</v>
      </c>
      <c r="K29236">
        <v>24.37</v>
      </c>
      <c r="L29236" s="32">
        <v>14.73</v>
      </c>
      <c r="M29236" s="173">
        <v>25303</v>
      </c>
      <c r="N29236" t="s">
        <v>47</v>
      </c>
      <c r="O29236">
        <v>3</v>
      </c>
    </row>
    <row r="29237" spans="1:15" x14ac:dyDescent="0.25">
      <c r="A29237" s="2">
        <v>37104</v>
      </c>
      <c r="B29237">
        <v>300</v>
      </c>
      <c r="C29237">
        <v>16.23</v>
      </c>
      <c r="D29237">
        <v>16.23</v>
      </c>
      <c r="E29237">
        <v>16.23</v>
      </c>
      <c r="F29237">
        <v>16.23</v>
      </c>
      <c r="G29237">
        <v>16.23</v>
      </c>
      <c r="H29237" s="172">
        <v>15.18</v>
      </c>
      <c r="I29237">
        <v>14.32</v>
      </c>
      <c r="J29237">
        <v>14.46</v>
      </c>
      <c r="K29237">
        <v>21.47</v>
      </c>
      <c r="L29237" s="32">
        <v>12.8</v>
      </c>
      <c r="M29237" s="173">
        <v>24293</v>
      </c>
      <c r="N29237" t="s">
        <v>47</v>
      </c>
      <c r="O29237">
        <v>3</v>
      </c>
    </row>
    <row r="29238" spans="1:15" x14ac:dyDescent="0.25">
      <c r="A29238" s="2">
        <v>37104</v>
      </c>
      <c r="B29238">
        <v>400</v>
      </c>
      <c r="C29238">
        <v>16.309999999999999</v>
      </c>
      <c r="D29238">
        <v>16.38</v>
      </c>
      <c r="E29238">
        <v>16.37</v>
      </c>
      <c r="F29238">
        <v>16.739999999999998</v>
      </c>
      <c r="G29238">
        <v>16.399999999999999</v>
      </c>
      <c r="H29238" s="172">
        <v>14.86</v>
      </c>
      <c r="I29238">
        <v>14.19</v>
      </c>
      <c r="J29238">
        <v>14.29</v>
      </c>
      <c r="K29238">
        <v>19.77</v>
      </c>
      <c r="L29238" s="32">
        <v>13</v>
      </c>
      <c r="M29238" s="173">
        <v>23789</v>
      </c>
      <c r="N29238" t="s">
        <v>47</v>
      </c>
      <c r="O29238">
        <v>3</v>
      </c>
    </row>
    <row r="29239" spans="1:15" x14ac:dyDescent="0.25">
      <c r="A29239" s="2">
        <v>37104</v>
      </c>
      <c r="B29239">
        <v>500</v>
      </c>
      <c r="C29239">
        <v>16.96</v>
      </c>
      <c r="D29239">
        <v>17.350000000000001</v>
      </c>
      <c r="E29239">
        <v>17.29</v>
      </c>
      <c r="F29239">
        <v>19.48</v>
      </c>
      <c r="G29239">
        <v>17.5</v>
      </c>
      <c r="H29239" s="172">
        <v>14.99</v>
      </c>
      <c r="I29239">
        <v>14.57</v>
      </c>
      <c r="J29239">
        <v>14.64</v>
      </c>
      <c r="K29239">
        <v>18.03</v>
      </c>
      <c r="L29239" s="32">
        <v>13.84</v>
      </c>
      <c r="M29239" s="173">
        <v>24002</v>
      </c>
      <c r="N29239" t="s">
        <v>47</v>
      </c>
      <c r="O29239">
        <v>3</v>
      </c>
    </row>
    <row r="29240" spans="1:15" x14ac:dyDescent="0.25">
      <c r="A29240" s="2">
        <v>37104</v>
      </c>
      <c r="B29240">
        <v>600</v>
      </c>
      <c r="C29240">
        <v>17.07</v>
      </c>
      <c r="D29240">
        <v>17.11</v>
      </c>
      <c r="E29240">
        <v>17.100000000000001</v>
      </c>
      <c r="F29240">
        <v>17.29</v>
      </c>
      <c r="G29240">
        <v>17.12</v>
      </c>
      <c r="H29240" s="172">
        <v>18.63</v>
      </c>
      <c r="I29240">
        <v>17.87</v>
      </c>
      <c r="J29240">
        <v>18</v>
      </c>
      <c r="K29240">
        <v>24.17</v>
      </c>
      <c r="L29240" s="32">
        <v>16.53</v>
      </c>
      <c r="M29240" s="173">
        <v>25209</v>
      </c>
      <c r="N29240" t="s">
        <v>47</v>
      </c>
      <c r="O29240">
        <v>3</v>
      </c>
    </row>
    <row r="29241" spans="1:15" x14ac:dyDescent="0.25">
      <c r="A29241" s="2">
        <v>37104</v>
      </c>
      <c r="B29241">
        <v>700</v>
      </c>
      <c r="C29241">
        <v>18.239999999999998</v>
      </c>
      <c r="D29241">
        <v>18.239999999999998</v>
      </c>
      <c r="E29241">
        <v>18.239999999999998</v>
      </c>
      <c r="F29241">
        <v>18.239999999999998</v>
      </c>
      <c r="G29241">
        <v>18.239999999999998</v>
      </c>
      <c r="H29241" s="172">
        <v>20.68</v>
      </c>
      <c r="I29241">
        <v>20.12</v>
      </c>
      <c r="J29241">
        <v>20.190000000000001</v>
      </c>
      <c r="K29241">
        <v>25</v>
      </c>
      <c r="L29241" s="32">
        <v>19.03</v>
      </c>
      <c r="M29241" s="173">
        <v>27414</v>
      </c>
      <c r="N29241" t="s">
        <v>47</v>
      </c>
      <c r="O29241">
        <v>3</v>
      </c>
    </row>
    <row r="29242" spans="1:15" x14ac:dyDescent="0.25">
      <c r="A29242" s="2">
        <v>37104</v>
      </c>
      <c r="B29242">
        <v>800</v>
      </c>
      <c r="C29242">
        <v>22.38</v>
      </c>
      <c r="D29242">
        <v>22.38</v>
      </c>
      <c r="E29242">
        <v>22.38</v>
      </c>
      <c r="F29242">
        <v>22.38</v>
      </c>
      <c r="G29242">
        <v>22.38</v>
      </c>
      <c r="H29242" s="172">
        <v>32.51</v>
      </c>
      <c r="I29242">
        <v>32.159999999999997</v>
      </c>
      <c r="J29242">
        <v>32.22</v>
      </c>
      <c r="K29242">
        <v>35.03</v>
      </c>
      <c r="L29242" s="32">
        <v>31.55</v>
      </c>
      <c r="M29242" s="173">
        <v>30366</v>
      </c>
      <c r="N29242" t="s">
        <v>48</v>
      </c>
      <c r="O29242">
        <v>3</v>
      </c>
    </row>
    <row r="29243" spans="1:15" x14ac:dyDescent="0.25">
      <c r="A29243" s="2">
        <v>37104</v>
      </c>
      <c r="B29243">
        <v>900</v>
      </c>
      <c r="C29243">
        <v>27.55</v>
      </c>
      <c r="D29243">
        <v>27.55</v>
      </c>
      <c r="E29243">
        <v>27.55</v>
      </c>
      <c r="F29243">
        <v>27.55</v>
      </c>
      <c r="G29243">
        <v>27.55</v>
      </c>
      <c r="H29243" s="172">
        <v>39.06</v>
      </c>
      <c r="I29243">
        <v>38.520000000000003</v>
      </c>
      <c r="J29243">
        <v>38.74</v>
      </c>
      <c r="K29243">
        <v>45.67</v>
      </c>
      <c r="L29243" s="32">
        <v>36.51</v>
      </c>
      <c r="M29243" s="173">
        <v>33161</v>
      </c>
      <c r="N29243" t="s">
        <v>48</v>
      </c>
      <c r="O29243">
        <v>3</v>
      </c>
    </row>
    <row r="29244" spans="1:15" x14ac:dyDescent="0.25">
      <c r="A29244" s="2">
        <v>37104</v>
      </c>
      <c r="B29244">
        <v>1000</v>
      </c>
      <c r="C29244">
        <v>33.22</v>
      </c>
      <c r="D29244">
        <v>33.29</v>
      </c>
      <c r="E29244">
        <v>33.22</v>
      </c>
      <c r="F29244">
        <v>33.22</v>
      </c>
      <c r="G29244">
        <v>33.22</v>
      </c>
      <c r="H29244" s="172">
        <v>42.41</v>
      </c>
      <c r="I29244">
        <v>42.66</v>
      </c>
      <c r="J29244">
        <v>43.02</v>
      </c>
      <c r="K29244">
        <v>48.72</v>
      </c>
      <c r="L29244" s="32">
        <v>39.979999999999997</v>
      </c>
      <c r="M29244" s="173">
        <v>35346</v>
      </c>
      <c r="N29244" t="s">
        <v>48</v>
      </c>
      <c r="O29244">
        <v>3</v>
      </c>
    </row>
    <row r="29245" spans="1:15" x14ac:dyDescent="0.25">
      <c r="A29245" s="2">
        <v>37104</v>
      </c>
      <c r="B29245">
        <v>1100</v>
      </c>
      <c r="C29245">
        <v>48.26</v>
      </c>
      <c r="D29245">
        <v>48.65</v>
      </c>
      <c r="E29245">
        <v>48.26</v>
      </c>
      <c r="F29245">
        <v>48.26</v>
      </c>
      <c r="G29245">
        <v>48.26</v>
      </c>
      <c r="H29245" s="172">
        <v>52.83</v>
      </c>
      <c r="I29245">
        <v>53.86</v>
      </c>
      <c r="J29245">
        <v>54.24</v>
      </c>
      <c r="K29245">
        <v>56.54</v>
      </c>
      <c r="L29245" s="32">
        <v>51.41</v>
      </c>
      <c r="M29245" s="173">
        <v>37121</v>
      </c>
      <c r="N29245" t="s">
        <v>48</v>
      </c>
      <c r="O29245">
        <v>3</v>
      </c>
    </row>
    <row r="29246" spans="1:15" x14ac:dyDescent="0.25">
      <c r="A29246" s="2">
        <v>37104</v>
      </c>
      <c r="B29246">
        <v>1200</v>
      </c>
      <c r="C29246">
        <v>47.51</v>
      </c>
      <c r="D29246">
        <v>47.91</v>
      </c>
      <c r="E29246">
        <v>47.51</v>
      </c>
      <c r="F29246">
        <v>47.51</v>
      </c>
      <c r="G29246">
        <v>47.51</v>
      </c>
      <c r="H29246" s="172">
        <v>56.03</v>
      </c>
      <c r="I29246">
        <v>56.68</v>
      </c>
      <c r="J29246">
        <v>57.76</v>
      </c>
      <c r="K29246">
        <v>71.91</v>
      </c>
      <c r="L29246" s="32">
        <v>49.87</v>
      </c>
      <c r="M29246" s="173">
        <v>39268</v>
      </c>
      <c r="N29246" t="s">
        <v>48</v>
      </c>
      <c r="O29246">
        <v>3</v>
      </c>
    </row>
    <row r="29247" spans="1:15" x14ac:dyDescent="0.25">
      <c r="A29247" s="2">
        <v>37104</v>
      </c>
      <c r="B29247">
        <v>1300</v>
      </c>
      <c r="C29247">
        <v>54.56</v>
      </c>
      <c r="D29247">
        <v>54.84</v>
      </c>
      <c r="E29247">
        <v>54.56</v>
      </c>
      <c r="F29247">
        <v>54.56</v>
      </c>
      <c r="G29247">
        <v>54.56</v>
      </c>
      <c r="H29247" s="172">
        <v>71.349999999999994</v>
      </c>
      <c r="I29247">
        <v>72.03</v>
      </c>
      <c r="J29247">
        <v>72.59</v>
      </c>
      <c r="K29247">
        <v>81.02</v>
      </c>
      <c r="L29247" s="32">
        <v>67.709999999999994</v>
      </c>
      <c r="M29247" s="173">
        <v>40325</v>
      </c>
      <c r="N29247" t="s">
        <v>48</v>
      </c>
      <c r="O29247">
        <v>3</v>
      </c>
    </row>
    <row r="29248" spans="1:15" x14ac:dyDescent="0.25">
      <c r="A29248" s="2">
        <v>37104</v>
      </c>
      <c r="B29248">
        <v>1400</v>
      </c>
      <c r="C29248">
        <v>61.34</v>
      </c>
      <c r="D29248">
        <v>59.78</v>
      </c>
      <c r="E29248">
        <v>59.33</v>
      </c>
      <c r="F29248">
        <v>60.58</v>
      </c>
      <c r="G29248">
        <v>60.51</v>
      </c>
      <c r="H29248" s="172">
        <v>75.88</v>
      </c>
      <c r="I29248">
        <v>77.599999999999994</v>
      </c>
      <c r="J29248">
        <v>77.87</v>
      </c>
      <c r="K29248">
        <v>76</v>
      </c>
      <c r="L29248" s="32">
        <v>75.95</v>
      </c>
      <c r="M29248" s="173">
        <v>41589</v>
      </c>
      <c r="N29248" t="s">
        <v>48</v>
      </c>
      <c r="O29248">
        <v>3</v>
      </c>
    </row>
    <row r="29249" spans="1:15" x14ac:dyDescent="0.25">
      <c r="A29249" s="2">
        <v>37104</v>
      </c>
      <c r="B29249">
        <v>1500</v>
      </c>
      <c r="C29249">
        <v>76.28</v>
      </c>
      <c r="D29249">
        <v>73.47</v>
      </c>
      <c r="E29249">
        <v>72.989999999999995</v>
      </c>
      <c r="F29249">
        <v>75.19</v>
      </c>
      <c r="G29249">
        <v>75.739999999999995</v>
      </c>
      <c r="H29249" s="172">
        <v>78.17</v>
      </c>
      <c r="I29249">
        <v>79.84</v>
      </c>
      <c r="J29249">
        <v>80.180000000000007</v>
      </c>
      <c r="K29249">
        <v>78.069999999999993</v>
      </c>
      <c r="L29249" s="32">
        <v>78.11</v>
      </c>
      <c r="M29249" s="173">
        <v>42385</v>
      </c>
      <c r="N29249" t="s">
        <v>48</v>
      </c>
      <c r="O29249">
        <v>3</v>
      </c>
    </row>
    <row r="29250" spans="1:15" x14ac:dyDescent="0.25">
      <c r="A29250" s="2">
        <v>37104</v>
      </c>
      <c r="B29250">
        <v>1600</v>
      </c>
      <c r="C29250">
        <v>54.39</v>
      </c>
      <c r="D29250">
        <v>49.76</v>
      </c>
      <c r="E29250">
        <v>48.93</v>
      </c>
      <c r="F29250">
        <v>52.64</v>
      </c>
      <c r="G29250">
        <v>53.74</v>
      </c>
      <c r="H29250" s="172">
        <v>78.87</v>
      </c>
      <c r="I29250">
        <v>80.5</v>
      </c>
      <c r="J29250">
        <v>80.81</v>
      </c>
      <c r="K29250">
        <v>78.77</v>
      </c>
      <c r="L29250" s="32">
        <v>78.81</v>
      </c>
      <c r="M29250" s="173">
        <v>42848</v>
      </c>
      <c r="N29250" t="s">
        <v>48</v>
      </c>
      <c r="O29250">
        <v>3</v>
      </c>
    </row>
    <row r="29251" spans="1:15" x14ac:dyDescent="0.25">
      <c r="A29251" s="2">
        <v>37104</v>
      </c>
      <c r="B29251">
        <v>1700</v>
      </c>
      <c r="C29251">
        <v>74.73</v>
      </c>
      <c r="D29251">
        <v>71.78</v>
      </c>
      <c r="E29251">
        <v>71.260000000000005</v>
      </c>
      <c r="F29251">
        <v>73.59</v>
      </c>
      <c r="G29251">
        <v>74.27</v>
      </c>
      <c r="H29251" s="172">
        <v>78.87</v>
      </c>
      <c r="I29251">
        <v>80.58</v>
      </c>
      <c r="J29251">
        <v>80.91</v>
      </c>
      <c r="K29251">
        <v>78.77</v>
      </c>
      <c r="L29251" s="32">
        <v>78.81</v>
      </c>
      <c r="M29251" s="173">
        <v>43358</v>
      </c>
      <c r="N29251" t="s">
        <v>48</v>
      </c>
      <c r="O29251">
        <v>3</v>
      </c>
    </row>
    <row r="29252" spans="1:15" x14ac:dyDescent="0.25">
      <c r="A29252" s="2">
        <v>37104</v>
      </c>
      <c r="B29252">
        <v>1800</v>
      </c>
      <c r="C29252">
        <v>45.7</v>
      </c>
      <c r="D29252">
        <v>40.21</v>
      </c>
      <c r="E29252">
        <v>39.25</v>
      </c>
      <c r="F29252">
        <v>43.57</v>
      </c>
      <c r="G29252">
        <v>44.84</v>
      </c>
      <c r="H29252" s="172">
        <v>80.17</v>
      </c>
      <c r="I29252">
        <v>81.8</v>
      </c>
      <c r="J29252">
        <v>82.08</v>
      </c>
      <c r="K29252">
        <v>80.08</v>
      </c>
      <c r="L29252" s="32">
        <v>80.12</v>
      </c>
      <c r="M29252" s="173">
        <v>43391</v>
      </c>
      <c r="N29252" t="s">
        <v>48</v>
      </c>
      <c r="O29252">
        <v>3</v>
      </c>
    </row>
    <row r="29253" spans="1:15" x14ac:dyDescent="0.25">
      <c r="A29253" s="2">
        <v>37104</v>
      </c>
      <c r="B29253">
        <v>1900</v>
      </c>
      <c r="C29253">
        <v>41.67</v>
      </c>
      <c r="D29253">
        <v>36.479999999999997</v>
      </c>
      <c r="E29253">
        <v>34.82</v>
      </c>
      <c r="F29253">
        <v>39.4</v>
      </c>
      <c r="G29253">
        <v>40.76</v>
      </c>
      <c r="H29253" s="172">
        <v>57</v>
      </c>
      <c r="I29253">
        <v>58.11</v>
      </c>
      <c r="J29253">
        <v>58.32</v>
      </c>
      <c r="K29253">
        <v>61.98</v>
      </c>
      <c r="L29253" s="32">
        <v>54.94</v>
      </c>
      <c r="M29253" s="173">
        <v>42312</v>
      </c>
      <c r="N29253" t="s">
        <v>48</v>
      </c>
      <c r="O29253">
        <v>3</v>
      </c>
    </row>
    <row r="29254" spans="1:15" x14ac:dyDescent="0.25">
      <c r="A29254" s="2">
        <v>37104</v>
      </c>
      <c r="B29254">
        <v>2000</v>
      </c>
      <c r="C29254">
        <v>39.25</v>
      </c>
      <c r="D29254">
        <v>34.29</v>
      </c>
      <c r="E29254">
        <v>32.14</v>
      </c>
      <c r="F29254">
        <v>36.9</v>
      </c>
      <c r="G29254">
        <v>38.299999999999997</v>
      </c>
      <c r="H29254" s="172">
        <v>47.03</v>
      </c>
      <c r="I29254">
        <v>48.23</v>
      </c>
      <c r="J29254">
        <v>48.05</v>
      </c>
      <c r="K29254">
        <v>49.85</v>
      </c>
      <c r="L29254" s="32">
        <v>45.78</v>
      </c>
      <c r="M29254" s="173">
        <v>40609</v>
      </c>
      <c r="N29254" t="s">
        <v>48</v>
      </c>
      <c r="O29254">
        <v>3</v>
      </c>
    </row>
    <row r="29255" spans="1:15" x14ac:dyDescent="0.25">
      <c r="A29255" s="2">
        <v>37104</v>
      </c>
      <c r="B29255">
        <v>2100</v>
      </c>
      <c r="C29255">
        <v>33.07</v>
      </c>
      <c r="D29255">
        <v>34.159999999999997</v>
      </c>
      <c r="E29255">
        <v>33.07</v>
      </c>
      <c r="F29255">
        <v>33.07</v>
      </c>
      <c r="G29255">
        <v>33.07</v>
      </c>
      <c r="H29255" s="172">
        <v>47.55</v>
      </c>
      <c r="I29255">
        <v>46.66</v>
      </c>
      <c r="J29255">
        <v>47.12</v>
      </c>
      <c r="K29255">
        <v>57.68</v>
      </c>
      <c r="L29255" s="32">
        <v>43.71</v>
      </c>
      <c r="M29255" s="173">
        <v>40072</v>
      </c>
      <c r="N29255" t="s">
        <v>48</v>
      </c>
      <c r="O29255">
        <v>3</v>
      </c>
    </row>
    <row r="29256" spans="1:15" x14ac:dyDescent="0.25">
      <c r="A29256" s="2">
        <v>37104</v>
      </c>
      <c r="B29256">
        <v>2200</v>
      </c>
      <c r="C29256">
        <v>46.72</v>
      </c>
      <c r="D29256">
        <v>47.24</v>
      </c>
      <c r="E29256">
        <v>46.72</v>
      </c>
      <c r="F29256">
        <v>46.72</v>
      </c>
      <c r="G29256">
        <v>46.72</v>
      </c>
      <c r="H29256" s="172">
        <v>57.23</v>
      </c>
      <c r="I29256">
        <v>57.35</v>
      </c>
      <c r="J29256">
        <v>57.9</v>
      </c>
      <c r="K29256">
        <v>61.97</v>
      </c>
      <c r="L29256" s="32">
        <v>55.43</v>
      </c>
      <c r="M29256" s="173">
        <v>39171</v>
      </c>
      <c r="N29256" t="s">
        <v>48</v>
      </c>
      <c r="O29256">
        <v>3</v>
      </c>
    </row>
    <row r="29257" spans="1:15" x14ac:dyDescent="0.25">
      <c r="A29257" s="2">
        <v>37104</v>
      </c>
      <c r="B29257">
        <v>2300</v>
      </c>
      <c r="C29257">
        <v>28.04</v>
      </c>
      <c r="D29257">
        <v>28.3</v>
      </c>
      <c r="E29257">
        <v>28.04</v>
      </c>
      <c r="F29257">
        <v>28.04</v>
      </c>
      <c r="G29257">
        <v>28.04</v>
      </c>
      <c r="H29257" s="172">
        <v>41.33</v>
      </c>
      <c r="I29257">
        <v>41.6</v>
      </c>
      <c r="J29257">
        <v>41.65</v>
      </c>
      <c r="K29257">
        <v>41.33</v>
      </c>
      <c r="L29257" s="32">
        <v>41.33</v>
      </c>
      <c r="M29257" s="173">
        <v>35878</v>
      </c>
      <c r="N29257" t="s">
        <v>48</v>
      </c>
      <c r="O29257">
        <v>3</v>
      </c>
    </row>
    <row r="29258" spans="1:15" x14ac:dyDescent="0.25">
      <c r="A29258" s="2">
        <v>37104</v>
      </c>
      <c r="B29258">
        <v>2400</v>
      </c>
      <c r="C29258">
        <v>22.14</v>
      </c>
      <c r="D29258">
        <v>22.14</v>
      </c>
      <c r="E29258">
        <v>22.14</v>
      </c>
      <c r="F29258">
        <v>22.14</v>
      </c>
      <c r="G29258">
        <v>22.14</v>
      </c>
      <c r="H29258" s="172">
        <v>30</v>
      </c>
      <c r="I29258">
        <v>30.03</v>
      </c>
      <c r="J29258">
        <v>30.01</v>
      </c>
      <c r="K29258">
        <v>29.99</v>
      </c>
      <c r="L29258" s="32">
        <v>30</v>
      </c>
      <c r="M29258" s="173">
        <v>32497</v>
      </c>
      <c r="N29258" t="s">
        <v>47</v>
      </c>
      <c r="O29258">
        <v>3</v>
      </c>
    </row>
    <row r="29259" spans="1:15" x14ac:dyDescent="0.25">
      <c r="A29259" s="2">
        <v>37105</v>
      </c>
      <c r="B29259">
        <v>100</v>
      </c>
      <c r="C29259">
        <v>19.29</v>
      </c>
      <c r="D29259">
        <v>19.29</v>
      </c>
      <c r="E29259">
        <v>19.29</v>
      </c>
      <c r="F29259">
        <v>19.29</v>
      </c>
      <c r="G29259">
        <v>19.29</v>
      </c>
      <c r="H29259" s="172">
        <v>25</v>
      </c>
      <c r="I29259">
        <v>25</v>
      </c>
      <c r="J29259">
        <v>25</v>
      </c>
      <c r="K29259">
        <v>25</v>
      </c>
      <c r="L29259" s="32">
        <v>25</v>
      </c>
      <c r="M29259" s="173">
        <v>29115</v>
      </c>
      <c r="N29259" t="s">
        <v>47</v>
      </c>
      <c r="O29259">
        <v>4</v>
      </c>
    </row>
    <row r="29260" spans="1:15" x14ac:dyDescent="0.25">
      <c r="A29260" s="2">
        <v>37105</v>
      </c>
      <c r="B29260">
        <v>200</v>
      </c>
      <c r="C29260">
        <v>18.23</v>
      </c>
      <c r="D29260">
        <v>18.23</v>
      </c>
      <c r="E29260">
        <v>18.23</v>
      </c>
      <c r="F29260">
        <v>18.23</v>
      </c>
      <c r="G29260">
        <v>18.23</v>
      </c>
      <c r="H29260" s="172">
        <v>20.399999999999999</v>
      </c>
      <c r="I29260">
        <v>20.079999999999998</v>
      </c>
      <c r="J29260">
        <v>20.13</v>
      </c>
      <c r="K29260">
        <v>22.68</v>
      </c>
      <c r="L29260" s="32">
        <v>19.53</v>
      </c>
      <c r="M29260" s="173">
        <v>27367</v>
      </c>
      <c r="N29260" t="s">
        <v>47</v>
      </c>
      <c r="O29260">
        <v>4</v>
      </c>
    </row>
    <row r="29261" spans="1:15" x14ac:dyDescent="0.25">
      <c r="A29261" s="2">
        <v>37105</v>
      </c>
      <c r="B29261">
        <v>300</v>
      </c>
      <c r="C29261">
        <v>16.64</v>
      </c>
      <c r="D29261">
        <v>16.64</v>
      </c>
      <c r="E29261">
        <v>16.64</v>
      </c>
      <c r="F29261">
        <v>16.64</v>
      </c>
      <c r="G29261">
        <v>16.64</v>
      </c>
      <c r="H29261" s="172">
        <v>18.22</v>
      </c>
      <c r="I29261">
        <v>18.23</v>
      </c>
      <c r="J29261">
        <v>18.22</v>
      </c>
      <c r="K29261">
        <v>18.22</v>
      </c>
      <c r="L29261" s="32">
        <v>18.22</v>
      </c>
      <c r="M29261" s="173">
        <v>26103</v>
      </c>
      <c r="N29261" t="s">
        <v>47</v>
      </c>
      <c r="O29261">
        <v>4</v>
      </c>
    </row>
    <row r="29262" spans="1:15" x14ac:dyDescent="0.25">
      <c r="A29262" s="2">
        <v>37105</v>
      </c>
      <c r="B29262">
        <v>400</v>
      </c>
      <c r="C29262">
        <v>14.96</v>
      </c>
      <c r="D29262">
        <v>14.96</v>
      </c>
      <c r="E29262">
        <v>14.96</v>
      </c>
      <c r="F29262">
        <v>14.96</v>
      </c>
      <c r="G29262">
        <v>14.96</v>
      </c>
      <c r="H29262" s="172">
        <v>17.899999999999999</v>
      </c>
      <c r="I29262">
        <v>17.920000000000002</v>
      </c>
      <c r="J29262">
        <v>17.91</v>
      </c>
      <c r="K29262">
        <v>17.899999999999999</v>
      </c>
      <c r="L29262" s="32">
        <v>17.899999999999999</v>
      </c>
      <c r="M29262" s="173">
        <v>25356</v>
      </c>
      <c r="N29262" t="s">
        <v>47</v>
      </c>
      <c r="O29262">
        <v>4</v>
      </c>
    </row>
    <row r="29263" spans="1:15" x14ac:dyDescent="0.25">
      <c r="A29263" s="2">
        <v>37105</v>
      </c>
      <c r="B29263">
        <v>500</v>
      </c>
      <c r="C29263">
        <v>15.03</v>
      </c>
      <c r="D29263">
        <v>15.03</v>
      </c>
      <c r="E29263">
        <v>15.03</v>
      </c>
      <c r="F29263">
        <v>15.03</v>
      </c>
      <c r="G29263">
        <v>15.03</v>
      </c>
      <c r="H29263" s="172">
        <v>17.899999999999999</v>
      </c>
      <c r="I29263">
        <v>17.920000000000002</v>
      </c>
      <c r="J29263">
        <v>17.91</v>
      </c>
      <c r="K29263">
        <v>17.899999999999999</v>
      </c>
      <c r="L29263" s="32">
        <v>17.899999999999999</v>
      </c>
      <c r="M29263" s="173">
        <v>25492</v>
      </c>
      <c r="N29263" t="s">
        <v>47</v>
      </c>
      <c r="O29263">
        <v>4</v>
      </c>
    </row>
    <row r="29264" spans="1:15" x14ac:dyDescent="0.25">
      <c r="A29264" s="2">
        <v>37105</v>
      </c>
      <c r="B29264">
        <v>600</v>
      </c>
      <c r="C29264">
        <v>15.66</v>
      </c>
      <c r="D29264">
        <v>15.66</v>
      </c>
      <c r="E29264">
        <v>15.66</v>
      </c>
      <c r="F29264">
        <v>15.66</v>
      </c>
      <c r="G29264">
        <v>15.66</v>
      </c>
      <c r="H29264" s="172">
        <v>20.05</v>
      </c>
      <c r="I29264">
        <v>20.07</v>
      </c>
      <c r="J29264">
        <v>20.059999999999999</v>
      </c>
      <c r="K29264">
        <v>20.05</v>
      </c>
      <c r="L29264" s="32">
        <v>20.05</v>
      </c>
      <c r="M29264" s="173">
        <v>26579</v>
      </c>
      <c r="N29264" t="s">
        <v>47</v>
      </c>
      <c r="O29264">
        <v>4</v>
      </c>
    </row>
    <row r="29265" spans="1:15" x14ac:dyDescent="0.25">
      <c r="A29265" s="2">
        <v>37105</v>
      </c>
      <c r="B29265">
        <v>700</v>
      </c>
      <c r="C29265">
        <v>15.75</v>
      </c>
      <c r="D29265">
        <v>15.91</v>
      </c>
      <c r="E29265">
        <v>15.75</v>
      </c>
      <c r="F29265">
        <v>15.75</v>
      </c>
      <c r="G29265">
        <v>15.75</v>
      </c>
      <c r="H29265" s="172">
        <v>23.58</v>
      </c>
      <c r="I29265">
        <v>23.59</v>
      </c>
      <c r="J29265">
        <v>23.58</v>
      </c>
      <c r="K29265">
        <v>23.58</v>
      </c>
      <c r="L29265" s="32">
        <v>23.58</v>
      </c>
      <c r="M29265" s="173">
        <v>28541</v>
      </c>
      <c r="N29265" t="s">
        <v>47</v>
      </c>
      <c r="O29265">
        <v>4</v>
      </c>
    </row>
    <row r="29266" spans="1:15" x14ac:dyDescent="0.25">
      <c r="A29266" s="2">
        <v>37105</v>
      </c>
      <c r="B29266">
        <v>800</v>
      </c>
      <c r="C29266">
        <v>17.98</v>
      </c>
      <c r="D29266">
        <v>17.98</v>
      </c>
      <c r="E29266">
        <v>17.98</v>
      </c>
      <c r="F29266">
        <v>17.98</v>
      </c>
      <c r="G29266">
        <v>17.98</v>
      </c>
      <c r="H29266" s="172">
        <v>35</v>
      </c>
      <c r="I29266">
        <v>35.020000000000003</v>
      </c>
      <c r="J29266">
        <v>35.03</v>
      </c>
      <c r="K29266">
        <v>35</v>
      </c>
      <c r="L29266" s="32">
        <v>35</v>
      </c>
      <c r="M29266" s="173">
        <v>31570</v>
      </c>
      <c r="N29266" t="s">
        <v>48</v>
      </c>
      <c r="O29266">
        <v>4</v>
      </c>
    </row>
    <row r="29267" spans="1:15" x14ac:dyDescent="0.25">
      <c r="A29267" s="2">
        <v>37105</v>
      </c>
      <c r="B29267">
        <v>900</v>
      </c>
      <c r="C29267">
        <v>19.75</v>
      </c>
      <c r="D29267">
        <v>19.75</v>
      </c>
      <c r="E29267">
        <v>19.75</v>
      </c>
      <c r="F29267">
        <v>19.75</v>
      </c>
      <c r="G29267">
        <v>19.75</v>
      </c>
      <c r="H29267" s="172">
        <v>43.76</v>
      </c>
      <c r="I29267">
        <v>45.01</v>
      </c>
      <c r="J29267">
        <v>45.26</v>
      </c>
      <c r="K29267">
        <v>43.76</v>
      </c>
      <c r="L29267" s="32">
        <v>43.76</v>
      </c>
      <c r="M29267" s="173">
        <v>34344</v>
      </c>
      <c r="N29267" t="s">
        <v>48</v>
      </c>
      <c r="O29267">
        <v>4</v>
      </c>
    </row>
    <row r="29268" spans="1:15" x14ac:dyDescent="0.25">
      <c r="A29268" s="2">
        <v>37105</v>
      </c>
      <c r="B29268">
        <v>1000</v>
      </c>
      <c r="C29268">
        <v>30.24</v>
      </c>
      <c r="D29268">
        <v>30.24</v>
      </c>
      <c r="E29268">
        <v>30.24</v>
      </c>
      <c r="F29268">
        <v>30.24</v>
      </c>
      <c r="G29268">
        <v>30.24</v>
      </c>
      <c r="H29268" s="172">
        <v>50</v>
      </c>
      <c r="I29268">
        <v>53.85</v>
      </c>
      <c r="J29268">
        <v>57.46</v>
      </c>
      <c r="K29268">
        <v>50</v>
      </c>
      <c r="L29268" s="32">
        <v>50</v>
      </c>
      <c r="M29268" s="173">
        <v>36879</v>
      </c>
      <c r="N29268" t="s">
        <v>48</v>
      </c>
      <c r="O29268">
        <v>4</v>
      </c>
    </row>
    <row r="29269" spans="1:15" x14ac:dyDescent="0.25">
      <c r="A29269" s="2">
        <v>37105</v>
      </c>
      <c r="B29269">
        <v>1100</v>
      </c>
      <c r="C29269">
        <v>31.07</v>
      </c>
      <c r="D29269">
        <v>31.4</v>
      </c>
      <c r="E29269">
        <v>31.07</v>
      </c>
      <c r="F29269">
        <v>31.07</v>
      </c>
      <c r="G29269">
        <v>31.07</v>
      </c>
      <c r="H29269" s="172">
        <v>65</v>
      </c>
      <c r="I29269">
        <v>65.260000000000005</v>
      </c>
      <c r="J29269">
        <v>65.55</v>
      </c>
      <c r="K29269">
        <v>65</v>
      </c>
      <c r="L29269" s="32">
        <v>65</v>
      </c>
      <c r="M29269" s="173">
        <v>39060</v>
      </c>
      <c r="N29269" t="s">
        <v>48</v>
      </c>
      <c r="O29269">
        <v>4</v>
      </c>
    </row>
    <row r="29270" spans="1:15" x14ac:dyDescent="0.25">
      <c r="A29270" s="2">
        <v>37105</v>
      </c>
      <c r="B29270">
        <v>1200</v>
      </c>
      <c r="C29270">
        <v>38.229999999999997</v>
      </c>
      <c r="D29270">
        <v>38.630000000000003</v>
      </c>
      <c r="E29270">
        <v>38.229999999999997</v>
      </c>
      <c r="F29270">
        <v>38.26</v>
      </c>
      <c r="G29270">
        <v>38.229999999999997</v>
      </c>
      <c r="H29270" s="172">
        <v>75</v>
      </c>
      <c r="I29270">
        <v>76.17</v>
      </c>
      <c r="J29270">
        <v>76.47</v>
      </c>
      <c r="K29270">
        <v>75</v>
      </c>
      <c r="L29270" s="32">
        <v>75</v>
      </c>
      <c r="M29270" s="173">
        <v>40891</v>
      </c>
      <c r="N29270" t="s">
        <v>48</v>
      </c>
      <c r="O29270">
        <v>4</v>
      </c>
    </row>
    <row r="29271" spans="1:15" x14ac:dyDescent="0.25">
      <c r="A29271" s="2">
        <v>37105</v>
      </c>
      <c r="B29271">
        <v>1300</v>
      </c>
      <c r="C29271">
        <v>35.68</v>
      </c>
      <c r="D29271">
        <v>37.44</v>
      </c>
      <c r="E29271">
        <v>37.22</v>
      </c>
      <c r="F29271">
        <v>36.880000000000003</v>
      </c>
      <c r="G29271">
        <v>37.11</v>
      </c>
      <c r="H29271" s="172">
        <v>97.15</v>
      </c>
      <c r="I29271">
        <v>97.47</v>
      </c>
      <c r="J29271">
        <v>97.54</v>
      </c>
      <c r="K29271">
        <v>97.15</v>
      </c>
      <c r="L29271" s="32">
        <v>97.15</v>
      </c>
      <c r="M29271" s="173">
        <v>42272</v>
      </c>
      <c r="N29271" t="s">
        <v>48</v>
      </c>
      <c r="O29271">
        <v>4</v>
      </c>
    </row>
    <row r="29272" spans="1:15" x14ac:dyDescent="0.25">
      <c r="A29272" s="2">
        <v>37105</v>
      </c>
      <c r="B29272">
        <v>1400</v>
      </c>
      <c r="C29272">
        <v>48.43</v>
      </c>
      <c r="D29272">
        <v>50.27</v>
      </c>
      <c r="E29272">
        <v>50.56</v>
      </c>
      <c r="F29272">
        <v>48.62</v>
      </c>
      <c r="G29272">
        <v>48.64</v>
      </c>
      <c r="H29272" s="172">
        <v>109.45</v>
      </c>
      <c r="I29272">
        <v>109.36</v>
      </c>
      <c r="J29272">
        <v>109.3</v>
      </c>
      <c r="K29272">
        <v>110</v>
      </c>
      <c r="L29272" s="32">
        <v>109.79</v>
      </c>
      <c r="M29272" s="173">
        <v>43522</v>
      </c>
      <c r="N29272" t="s">
        <v>48</v>
      </c>
      <c r="O29272">
        <v>4</v>
      </c>
    </row>
    <row r="29273" spans="1:15" x14ac:dyDescent="0.25">
      <c r="A29273" s="2">
        <v>37105</v>
      </c>
      <c r="B29273">
        <v>1500</v>
      </c>
      <c r="C29273">
        <v>57.92</v>
      </c>
      <c r="D29273">
        <v>62.21</v>
      </c>
      <c r="E29273">
        <v>62.38</v>
      </c>
      <c r="F29273">
        <v>60.37</v>
      </c>
      <c r="G29273">
        <v>60.85</v>
      </c>
      <c r="H29273" s="172">
        <v>124.95</v>
      </c>
      <c r="I29273">
        <v>124.93</v>
      </c>
      <c r="J29273">
        <v>124.92</v>
      </c>
      <c r="K29273">
        <v>125.09</v>
      </c>
      <c r="L29273" s="32">
        <v>125.04</v>
      </c>
      <c r="M29273" s="173">
        <v>44393</v>
      </c>
      <c r="N29273" t="s">
        <v>48</v>
      </c>
      <c r="O29273">
        <v>4</v>
      </c>
    </row>
    <row r="29274" spans="1:15" x14ac:dyDescent="0.25">
      <c r="A29274" s="2">
        <v>37105</v>
      </c>
      <c r="B29274">
        <v>1600</v>
      </c>
      <c r="C29274">
        <v>50.25</v>
      </c>
      <c r="D29274">
        <v>61.85</v>
      </c>
      <c r="E29274">
        <v>60.05</v>
      </c>
      <c r="F29274">
        <v>57.98</v>
      </c>
      <c r="G29274">
        <v>56.32</v>
      </c>
      <c r="H29274" s="172">
        <v>124.97</v>
      </c>
      <c r="I29274">
        <v>124.96</v>
      </c>
      <c r="J29274">
        <v>124.95</v>
      </c>
      <c r="K29274">
        <v>125.11</v>
      </c>
      <c r="L29274" s="32">
        <v>125.07</v>
      </c>
      <c r="M29274" s="173">
        <v>45330</v>
      </c>
      <c r="N29274" t="s">
        <v>48</v>
      </c>
      <c r="O29274">
        <v>4</v>
      </c>
    </row>
    <row r="29275" spans="1:15" x14ac:dyDescent="0.25">
      <c r="A29275" s="2">
        <v>37105</v>
      </c>
      <c r="B29275">
        <v>1700</v>
      </c>
      <c r="C29275">
        <v>46.82</v>
      </c>
      <c r="D29275">
        <v>74.989999999999995</v>
      </c>
      <c r="E29275">
        <v>70.95</v>
      </c>
      <c r="F29275">
        <v>66.14</v>
      </c>
      <c r="G29275">
        <v>57.05</v>
      </c>
      <c r="H29275" s="172">
        <v>124.52</v>
      </c>
      <c r="I29275">
        <v>124.78</v>
      </c>
      <c r="J29275">
        <v>124.67</v>
      </c>
      <c r="K29275">
        <v>125.64</v>
      </c>
      <c r="L29275" s="32">
        <v>125.45</v>
      </c>
      <c r="M29275" s="173">
        <v>45820</v>
      </c>
      <c r="N29275" t="s">
        <v>48</v>
      </c>
      <c r="O29275">
        <v>4</v>
      </c>
    </row>
    <row r="29276" spans="1:15" x14ac:dyDescent="0.25">
      <c r="A29276" s="2">
        <v>37105</v>
      </c>
      <c r="B29276">
        <v>1800</v>
      </c>
      <c r="C29276">
        <v>47.58</v>
      </c>
      <c r="D29276">
        <v>59.62</v>
      </c>
      <c r="E29276">
        <v>59.51</v>
      </c>
      <c r="F29276">
        <v>54.76</v>
      </c>
      <c r="G29276">
        <v>53.86</v>
      </c>
      <c r="H29276" s="172">
        <v>124.4</v>
      </c>
      <c r="I29276">
        <v>124.58</v>
      </c>
      <c r="J29276">
        <v>124.46</v>
      </c>
      <c r="K29276">
        <v>125.43</v>
      </c>
      <c r="L29276" s="32">
        <v>125.21</v>
      </c>
      <c r="M29276" s="173">
        <v>45681</v>
      </c>
      <c r="N29276" t="s">
        <v>48</v>
      </c>
      <c r="O29276">
        <v>4</v>
      </c>
    </row>
    <row r="29277" spans="1:15" x14ac:dyDescent="0.25">
      <c r="A29277" s="2">
        <v>37105</v>
      </c>
      <c r="B29277">
        <v>1900</v>
      </c>
      <c r="C29277">
        <v>38.36</v>
      </c>
      <c r="D29277">
        <v>48.49</v>
      </c>
      <c r="E29277">
        <v>48.1</v>
      </c>
      <c r="F29277">
        <v>44.3</v>
      </c>
      <c r="G29277">
        <v>45.59</v>
      </c>
      <c r="H29277" s="172">
        <v>98.97</v>
      </c>
      <c r="I29277">
        <v>100.45</v>
      </c>
      <c r="J29277">
        <v>100.31</v>
      </c>
      <c r="K29277">
        <v>100.98</v>
      </c>
      <c r="L29277" s="32">
        <v>101.19</v>
      </c>
      <c r="M29277" s="173">
        <v>44183</v>
      </c>
      <c r="N29277" t="s">
        <v>48</v>
      </c>
      <c r="O29277">
        <v>4</v>
      </c>
    </row>
    <row r="29278" spans="1:15" x14ac:dyDescent="0.25">
      <c r="A29278" s="2">
        <v>37105</v>
      </c>
      <c r="B29278">
        <v>2000</v>
      </c>
      <c r="C29278">
        <v>34.24</v>
      </c>
      <c r="D29278">
        <v>42.66</v>
      </c>
      <c r="E29278">
        <v>42.26</v>
      </c>
      <c r="F29278">
        <v>38.74</v>
      </c>
      <c r="G29278">
        <v>39.67</v>
      </c>
      <c r="H29278" s="172">
        <v>79.95</v>
      </c>
      <c r="I29278">
        <v>80.5</v>
      </c>
      <c r="J29278">
        <v>80.599999999999994</v>
      </c>
      <c r="K29278">
        <v>79.95</v>
      </c>
      <c r="L29278" s="32">
        <v>79.95</v>
      </c>
      <c r="M29278" s="173">
        <v>42105</v>
      </c>
      <c r="N29278" t="s">
        <v>48</v>
      </c>
      <c r="O29278">
        <v>4</v>
      </c>
    </row>
    <row r="29279" spans="1:15" x14ac:dyDescent="0.25">
      <c r="A29279" s="2">
        <v>37105</v>
      </c>
      <c r="B29279">
        <v>2100</v>
      </c>
      <c r="C29279">
        <v>54.36</v>
      </c>
      <c r="D29279">
        <v>57.62</v>
      </c>
      <c r="E29279">
        <v>57.27</v>
      </c>
      <c r="F29279">
        <v>55.39</v>
      </c>
      <c r="G29279">
        <v>55.63</v>
      </c>
      <c r="H29279" s="172">
        <v>79</v>
      </c>
      <c r="I29279">
        <v>79.34</v>
      </c>
      <c r="J29279">
        <v>79.41</v>
      </c>
      <c r="K29279">
        <v>79</v>
      </c>
      <c r="L29279" s="32">
        <v>79</v>
      </c>
      <c r="M29279" s="173">
        <v>41337</v>
      </c>
      <c r="N29279" t="s">
        <v>48</v>
      </c>
      <c r="O29279">
        <v>4</v>
      </c>
    </row>
    <row r="29280" spans="1:15" x14ac:dyDescent="0.25">
      <c r="A29280" s="2">
        <v>37105</v>
      </c>
      <c r="B29280">
        <v>2200</v>
      </c>
      <c r="C29280">
        <v>44.49</v>
      </c>
      <c r="D29280">
        <v>46.49</v>
      </c>
      <c r="E29280">
        <v>46.65</v>
      </c>
      <c r="F29280">
        <v>44.6</v>
      </c>
      <c r="G29280">
        <v>44.61</v>
      </c>
      <c r="H29280" s="172">
        <v>79.95</v>
      </c>
      <c r="I29280">
        <v>82.54</v>
      </c>
      <c r="J29280">
        <v>84.05</v>
      </c>
      <c r="K29280">
        <v>79.930000000000007</v>
      </c>
      <c r="L29280" s="32">
        <v>79.94</v>
      </c>
      <c r="M29280" s="173">
        <v>40392</v>
      </c>
      <c r="N29280" t="s">
        <v>48</v>
      </c>
      <c r="O29280">
        <v>4</v>
      </c>
    </row>
    <row r="29281" spans="1:15" x14ac:dyDescent="0.25">
      <c r="A29281" s="2">
        <v>37105</v>
      </c>
      <c r="B29281">
        <v>2300</v>
      </c>
      <c r="C29281">
        <v>28.31</v>
      </c>
      <c r="D29281">
        <v>28.31</v>
      </c>
      <c r="E29281">
        <v>28.31</v>
      </c>
      <c r="F29281">
        <v>28.31</v>
      </c>
      <c r="G29281">
        <v>28.31</v>
      </c>
      <c r="H29281" s="172">
        <v>49.12</v>
      </c>
      <c r="I29281">
        <v>49.25</v>
      </c>
      <c r="J29281">
        <v>49.28</v>
      </c>
      <c r="K29281">
        <v>49.12</v>
      </c>
      <c r="L29281" s="32">
        <v>49.12</v>
      </c>
      <c r="M29281" s="173">
        <v>36954</v>
      </c>
      <c r="N29281" t="s">
        <v>48</v>
      </c>
      <c r="O29281">
        <v>4</v>
      </c>
    </row>
    <row r="29282" spans="1:15" x14ac:dyDescent="0.25">
      <c r="A29282" s="2">
        <v>37105</v>
      </c>
      <c r="B29282">
        <v>2400</v>
      </c>
      <c r="C29282">
        <v>19.25</v>
      </c>
      <c r="D29282">
        <v>19.25</v>
      </c>
      <c r="E29282">
        <v>19.25</v>
      </c>
      <c r="F29282">
        <v>19.25</v>
      </c>
      <c r="G29282">
        <v>19.25</v>
      </c>
      <c r="H29282" s="172">
        <v>36.1</v>
      </c>
      <c r="I29282">
        <v>36.159999999999997</v>
      </c>
      <c r="J29282">
        <v>36.119999999999997</v>
      </c>
      <c r="K29282">
        <v>36.08</v>
      </c>
      <c r="L29282" s="32">
        <v>36.090000000000003</v>
      </c>
      <c r="M29282" s="173">
        <v>33299</v>
      </c>
      <c r="N29282" t="s">
        <v>47</v>
      </c>
      <c r="O29282">
        <v>4</v>
      </c>
    </row>
    <row r="29283" spans="1:15" x14ac:dyDescent="0.25">
      <c r="A29283" s="2">
        <v>37106</v>
      </c>
      <c r="B29283">
        <v>100</v>
      </c>
      <c r="C29283">
        <v>18.57</v>
      </c>
      <c r="D29283">
        <v>18.57</v>
      </c>
      <c r="E29283">
        <v>18.57</v>
      </c>
      <c r="F29283">
        <v>18.57</v>
      </c>
      <c r="G29283">
        <v>18.57</v>
      </c>
      <c r="H29283" s="172">
        <v>23.97</v>
      </c>
      <c r="I29283">
        <v>23.98</v>
      </c>
      <c r="J29283">
        <v>23.98</v>
      </c>
      <c r="K29283">
        <v>23.97</v>
      </c>
      <c r="L29283" s="32">
        <v>23.97</v>
      </c>
      <c r="M29283" s="173">
        <v>30226</v>
      </c>
      <c r="N29283" t="s">
        <v>47</v>
      </c>
      <c r="O29283">
        <v>5</v>
      </c>
    </row>
    <row r="29284" spans="1:15" x14ac:dyDescent="0.25">
      <c r="A29284" s="2">
        <v>37106</v>
      </c>
      <c r="B29284">
        <v>200</v>
      </c>
      <c r="C29284">
        <v>18.68</v>
      </c>
      <c r="D29284">
        <v>18.68</v>
      </c>
      <c r="E29284">
        <v>18.68</v>
      </c>
      <c r="F29284">
        <v>18.68</v>
      </c>
      <c r="G29284">
        <v>18.68</v>
      </c>
      <c r="H29284" s="172">
        <v>19</v>
      </c>
      <c r="I29284">
        <v>19.010000000000002</v>
      </c>
      <c r="J29284">
        <v>19.010000000000002</v>
      </c>
      <c r="K29284">
        <v>19.100000000000001</v>
      </c>
      <c r="L29284" s="32">
        <v>18.96</v>
      </c>
      <c r="M29284" s="173">
        <v>28566</v>
      </c>
      <c r="N29284" t="s">
        <v>47</v>
      </c>
      <c r="O29284">
        <v>5</v>
      </c>
    </row>
    <row r="29285" spans="1:15" x14ac:dyDescent="0.25">
      <c r="A29285" s="2">
        <v>37106</v>
      </c>
      <c r="B29285">
        <v>300</v>
      </c>
      <c r="C29285">
        <v>17.079999999999998</v>
      </c>
      <c r="D29285">
        <v>17.079999999999998</v>
      </c>
      <c r="E29285">
        <v>17.079999999999998</v>
      </c>
      <c r="F29285">
        <v>17.079999999999998</v>
      </c>
      <c r="G29285">
        <v>17.079999999999998</v>
      </c>
      <c r="H29285" s="172">
        <v>18.03</v>
      </c>
      <c r="I29285">
        <v>17.57</v>
      </c>
      <c r="J29285">
        <v>17.64</v>
      </c>
      <c r="K29285">
        <v>21.44</v>
      </c>
      <c r="L29285" s="32">
        <v>16.73</v>
      </c>
      <c r="M29285" s="173">
        <v>27334</v>
      </c>
      <c r="N29285" t="s">
        <v>47</v>
      </c>
      <c r="O29285">
        <v>5</v>
      </c>
    </row>
    <row r="29286" spans="1:15" x14ac:dyDescent="0.25">
      <c r="A29286" s="2">
        <v>37106</v>
      </c>
      <c r="B29286">
        <v>400</v>
      </c>
      <c r="C29286">
        <v>16.760000000000002</v>
      </c>
      <c r="D29286">
        <v>15.73</v>
      </c>
      <c r="E29286">
        <v>15.64</v>
      </c>
      <c r="F29286">
        <v>17.850000000000001</v>
      </c>
      <c r="G29286">
        <v>16.04</v>
      </c>
      <c r="H29286" s="172">
        <v>17.850000000000001</v>
      </c>
      <c r="I29286">
        <v>17.27</v>
      </c>
      <c r="J29286">
        <v>17.350000000000001</v>
      </c>
      <c r="K29286">
        <v>22.25</v>
      </c>
      <c r="L29286" s="32">
        <v>16.18</v>
      </c>
      <c r="M29286" s="173">
        <v>26570</v>
      </c>
      <c r="N29286" t="s">
        <v>47</v>
      </c>
      <c r="O29286">
        <v>5</v>
      </c>
    </row>
    <row r="29287" spans="1:15" x14ac:dyDescent="0.25">
      <c r="A29287" s="2">
        <v>37106</v>
      </c>
      <c r="B29287">
        <v>500</v>
      </c>
      <c r="C29287">
        <v>20.22</v>
      </c>
      <c r="D29287">
        <v>18.079999999999998</v>
      </c>
      <c r="E29287">
        <v>17.899999999999999</v>
      </c>
      <c r="F29287">
        <v>22.48</v>
      </c>
      <c r="G29287">
        <v>18.739999999999998</v>
      </c>
      <c r="H29287" s="172">
        <v>17.41</v>
      </c>
      <c r="I29287">
        <v>17.170000000000002</v>
      </c>
      <c r="J29287">
        <v>17.2</v>
      </c>
      <c r="K29287">
        <v>19.28</v>
      </c>
      <c r="L29287" s="32">
        <v>16.7</v>
      </c>
      <c r="M29287" s="173">
        <v>26662</v>
      </c>
      <c r="N29287" t="s">
        <v>47</v>
      </c>
      <c r="O29287">
        <v>5</v>
      </c>
    </row>
    <row r="29288" spans="1:15" x14ac:dyDescent="0.25">
      <c r="A29288" s="2">
        <v>37106</v>
      </c>
      <c r="B29288">
        <v>600</v>
      </c>
      <c r="C29288">
        <v>17.63</v>
      </c>
      <c r="D29288">
        <v>17.63</v>
      </c>
      <c r="E29288">
        <v>17.63</v>
      </c>
      <c r="F29288">
        <v>17.63</v>
      </c>
      <c r="G29288">
        <v>17.63</v>
      </c>
      <c r="H29288" s="172">
        <v>18.45</v>
      </c>
      <c r="I29288">
        <v>18.29</v>
      </c>
      <c r="J29288">
        <v>18.3</v>
      </c>
      <c r="K29288">
        <v>19.84</v>
      </c>
      <c r="L29288" s="32">
        <v>17.91</v>
      </c>
      <c r="M29288" s="173">
        <v>27899</v>
      </c>
      <c r="N29288" t="s">
        <v>47</v>
      </c>
      <c r="O29288">
        <v>5</v>
      </c>
    </row>
    <row r="29289" spans="1:15" x14ac:dyDescent="0.25">
      <c r="A29289" s="2">
        <v>37106</v>
      </c>
      <c r="B29289">
        <v>700</v>
      </c>
      <c r="C29289">
        <v>18.96</v>
      </c>
      <c r="D29289">
        <v>18.96</v>
      </c>
      <c r="E29289">
        <v>18.96</v>
      </c>
      <c r="F29289">
        <v>18.96</v>
      </c>
      <c r="G29289">
        <v>18.96</v>
      </c>
      <c r="H29289" s="172">
        <v>23.81</v>
      </c>
      <c r="I29289">
        <v>23.85</v>
      </c>
      <c r="J29289">
        <v>23.83</v>
      </c>
      <c r="K29289">
        <v>23.8</v>
      </c>
      <c r="L29289" s="32">
        <v>23.8</v>
      </c>
      <c r="M29289" s="173">
        <v>30085</v>
      </c>
      <c r="N29289" t="s">
        <v>47</v>
      </c>
      <c r="O29289">
        <v>5</v>
      </c>
    </row>
    <row r="29290" spans="1:15" x14ac:dyDescent="0.25">
      <c r="A29290" s="2">
        <v>37106</v>
      </c>
      <c r="B29290">
        <v>800</v>
      </c>
      <c r="C29290">
        <v>20</v>
      </c>
      <c r="D29290">
        <v>20</v>
      </c>
      <c r="E29290">
        <v>20</v>
      </c>
      <c r="F29290">
        <v>20</v>
      </c>
      <c r="G29290">
        <v>20</v>
      </c>
      <c r="H29290" s="172">
        <v>25</v>
      </c>
      <c r="I29290">
        <v>27.62</v>
      </c>
      <c r="J29290">
        <v>27.91</v>
      </c>
      <c r="K29290">
        <v>27.59</v>
      </c>
      <c r="L29290" s="32">
        <v>24.78</v>
      </c>
      <c r="M29290" s="173">
        <v>32794</v>
      </c>
      <c r="N29290" t="s">
        <v>48</v>
      </c>
      <c r="O29290">
        <v>5</v>
      </c>
    </row>
    <row r="29291" spans="1:15" x14ac:dyDescent="0.25">
      <c r="A29291" s="2">
        <v>37106</v>
      </c>
      <c r="B29291">
        <v>900</v>
      </c>
      <c r="C29291">
        <v>28.24</v>
      </c>
      <c r="D29291">
        <v>28.24</v>
      </c>
      <c r="E29291">
        <v>28.24</v>
      </c>
      <c r="F29291">
        <v>28.24</v>
      </c>
      <c r="G29291">
        <v>28.24</v>
      </c>
      <c r="H29291" s="172">
        <v>30</v>
      </c>
      <c r="I29291">
        <v>39.42</v>
      </c>
      <c r="J29291">
        <v>40.35</v>
      </c>
      <c r="K29291">
        <v>34.82</v>
      </c>
      <c r="L29291" s="32">
        <v>30.69</v>
      </c>
      <c r="M29291" s="173">
        <v>35304</v>
      </c>
      <c r="N29291" t="s">
        <v>48</v>
      </c>
      <c r="O29291">
        <v>5</v>
      </c>
    </row>
    <row r="29292" spans="1:15" x14ac:dyDescent="0.25">
      <c r="A29292" s="2">
        <v>37106</v>
      </c>
      <c r="B29292">
        <v>1000</v>
      </c>
      <c r="C29292">
        <v>31.77</v>
      </c>
      <c r="D29292">
        <v>30.8</v>
      </c>
      <c r="E29292">
        <v>30.72</v>
      </c>
      <c r="F29292">
        <v>32.79</v>
      </c>
      <c r="G29292">
        <v>31.1</v>
      </c>
      <c r="H29292" s="172">
        <v>30.48</v>
      </c>
      <c r="I29292">
        <v>50.79</v>
      </c>
      <c r="J29292">
        <v>52.58</v>
      </c>
      <c r="K29292">
        <v>41.64</v>
      </c>
      <c r="L29292" s="32">
        <v>32.19</v>
      </c>
      <c r="M29292" s="173">
        <v>37448</v>
      </c>
      <c r="N29292" t="s">
        <v>48</v>
      </c>
      <c r="O29292">
        <v>5</v>
      </c>
    </row>
    <row r="29293" spans="1:15" x14ac:dyDescent="0.25">
      <c r="A29293" s="2">
        <v>37106</v>
      </c>
      <c r="B29293">
        <v>1100</v>
      </c>
      <c r="C29293">
        <v>36.22</v>
      </c>
      <c r="D29293">
        <v>35.880000000000003</v>
      </c>
      <c r="E29293">
        <v>35.93</v>
      </c>
      <c r="F29293">
        <v>37.409999999999997</v>
      </c>
      <c r="G29293">
        <v>35.44</v>
      </c>
      <c r="H29293" s="172">
        <v>34.5</v>
      </c>
      <c r="I29293">
        <v>91.99</v>
      </c>
      <c r="J29293">
        <v>96.57</v>
      </c>
      <c r="K29293">
        <v>68.61</v>
      </c>
      <c r="L29293" s="32">
        <v>39.67</v>
      </c>
      <c r="M29293" s="173">
        <v>39289</v>
      </c>
      <c r="N29293" t="s">
        <v>48</v>
      </c>
      <c r="O29293">
        <v>5</v>
      </c>
    </row>
    <row r="29294" spans="1:15" x14ac:dyDescent="0.25">
      <c r="A29294" s="2">
        <v>37106</v>
      </c>
      <c r="B29294">
        <v>1200</v>
      </c>
      <c r="C29294">
        <v>51.3</v>
      </c>
      <c r="D29294">
        <v>61.95</v>
      </c>
      <c r="E29294">
        <v>68.040000000000006</v>
      </c>
      <c r="F29294">
        <v>51.3</v>
      </c>
      <c r="G29294">
        <v>51.3</v>
      </c>
      <c r="H29294" s="172">
        <v>39.619999999999997</v>
      </c>
      <c r="I29294">
        <v>91.94</v>
      </c>
      <c r="J29294">
        <v>96.22</v>
      </c>
      <c r="K29294">
        <v>70</v>
      </c>
      <c r="L29294" s="32">
        <v>44.29</v>
      </c>
      <c r="M29294" s="173">
        <v>40983</v>
      </c>
      <c r="N29294" t="s">
        <v>48</v>
      </c>
      <c r="O29294">
        <v>5</v>
      </c>
    </row>
    <row r="29295" spans="1:15" x14ac:dyDescent="0.25">
      <c r="A29295" s="2">
        <v>37106</v>
      </c>
      <c r="B29295">
        <v>1300</v>
      </c>
      <c r="C29295">
        <v>49.39</v>
      </c>
      <c r="D29295">
        <v>67.680000000000007</v>
      </c>
      <c r="E29295">
        <v>78.459999999999994</v>
      </c>
      <c r="F29295">
        <v>49.39</v>
      </c>
      <c r="G29295">
        <v>49.39</v>
      </c>
      <c r="H29295" s="172">
        <v>43.7</v>
      </c>
      <c r="I29295">
        <v>116.76</v>
      </c>
      <c r="J29295">
        <v>122.5</v>
      </c>
      <c r="K29295">
        <v>87.16</v>
      </c>
      <c r="L29295" s="32">
        <v>50.46</v>
      </c>
      <c r="M29295" s="173">
        <v>42165</v>
      </c>
      <c r="N29295" t="s">
        <v>48</v>
      </c>
      <c r="O29295">
        <v>5</v>
      </c>
    </row>
    <row r="29296" spans="1:15" x14ac:dyDescent="0.25">
      <c r="A29296" s="2">
        <v>37106</v>
      </c>
      <c r="B29296">
        <v>1400</v>
      </c>
      <c r="C29296">
        <v>57.03</v>
      </c>
      <c r="D29296">
        <v>72.39</v>
      </c>
      <c r="E29296">
        <v>80.66</v>
      </c>
      <c r="F29296">
        <v>57.03</v>
      </c>
      <c r="G29296">
        <v>57.03</v>
      </c>
      <c r="H29296" s="172">
        <v>46.72</v>
      </c>
      <c r="I29296">
        <v>142.44999999999999</v>
      </c>
      <c r="J29296">
        <v>149.80000000000001</v>
      </c>
      <c r="K29296">
        <v>104.35</v>
      </c>
      <c r="L29296" s="32">
        <v>55.78</v>
      </c>
      <c r="M29296" s="173">
        <v>43322</v>
      </c>
      <c r="N29296" t="s">
        <v>48</v>
      </c>
      <c r="O29296">
        <v>5</v>
      </c>
    </row>
    <row r="29297" spans="1:15" x14ac:dyDescent="0.25">
      <c r="A29297" s="2">
        <v>37106</v>
      </c>
      <c r="B29297">
        <v>1500</v>
      </c>
      <c r="C29297">
        <v>36.950000000000003</v>
      </c>
      <c r="D29297">
        <v>66</v>
      </c>
      <c r="E29297">
        <v>75.31</v>
      </c>
      <c r="F29297">
        <v>43.44</v>
      </c>
      <c r="G29297">
        <v>47.78</v>
      </c>
      <c r="H29297" s="172">
        <v>49.69</v>
      </c>
      <c r="I29297">
        <v>153.78</v>
      </c>
      <c r="J29297">
        <v>161.77000000000001</v>
      </c>
      <c r="K29297">
        <v>112.41</v>
      </c>
      <c r="L29297" s="32">
        <v>59.52</v>
      </c>
      <c r="M29297" s="173">
        <v>44137</v>
      </c>
      <c r="N29297" t="s">
        <v>48</v>
      </c>
      <c r="O29297">
        <v>5</v>
      </c>
    </row>
    <row r="29298" spans="1:15" x14ac:dyDescent="0.25">
      <c r="A29298" s="2">
        <v>37106</v>
      </c>
      <c r="B29298">
        <v>1600</v>
      </c>
      <c r="C29298">
        <v>28.51</v>
      </c>
      <c r="D29298">
        <v>65.150000000000006</v>
      </c>
      <c r="E29298">
        <v>74.28</v>
      </c>
      <c r="F29298">
        <v>37.89</v>
      </c>
      <c r="G29298">
        <v>44.2</v>
      </c>
      <c r="H29298" s="172">
        <v>50</v>
      </c>
      <c r="I29298">
        <v>158.38999999999999</v>
      </c>
      <c r="J29298">
        <v>166.71</v>
      </c>
      <c r="K29298">
        <v>115.28</v>
      </c>
      <c r="L29298" s="32">
        <v>60.25</v>
      </c>
      <c r="M29298" s="173">
        <v>44573</v>
      </c>
      <c r="N29298" t="s">
        <v>48</v>
      </c>
      <c r="O29298">
        <v>5</v>
      </c>
    </row>
    <row r="29299" spans="1:15" x14ac:dyDescent="0.25">
      <c r="A29299" s="2">
        <v>37106</v>
      </c>
      <c r="B29299">
        <v>1700</v>
      </c>
      <c r="C29299">
        <v>36.450000000000003</v>
      </c>
      <c r="D29299">
        <v>70.430000000000007</v>
      </c>
      <c r="E29299">
        <v>81.83</v>
      </c>
      <c r="F29299">
        <v>40.85</v>
      </c>
      <c r="G29299">
        <v>43.85</v>
      </c>
      <c r="H29299" s="172">
        <v>51.96</v>
      </c>
      <c r="I29299">
        <v>153.94999999999999</v>
      </c>
      <c r="J29299">
        <v>161.78</v>
      </c>
      <c r="K29299">
        <v>113.29</v>
      </c>
      <c r="L29299" s="32">
        <v>61.64</v>
      </c>
      <c r="M29299" s="173">
        <v>44391</v>
      </c>
      <c r="N29299" t="s">
        <v>48</v>
      </c>
      <c r="O29299">
        <v>5</v>
      </c>
    </row>
    <row r="29300" spans="1:15" x14ac:dyDescent="0.25">
      <c r="A29300" s="2">
        <v>37106</v>
      </c>
      <c r="B29300">
        <v>1800</v>
      </c>
      <c r="C29300">
        <v>50.06</v>
      </c>
      <c r="D29300">
        <v>67.87</v>
      </c>
      <c r="E29300">
        <v>75.48</v>
      </c>
      <c r="F29300">
        <v>50.06</v>
      </c>
      <c r="G29300">
        <v>50.06</v>
      </c>
      <c r="H29300" s="172">
        <v>46.6</v>
      </c>
      <c r="I29300">
        <v>139.57</v>
      </c>
      <c r="J29300">
        <v>146.62</v>
      </c>
      <c r="K29300">
        <v>102.59</v>
      </c>
      <c r="L29300" s="32">
        <v>55.43</v>
      </c>
      <c r="M29300" s="173">
        <v>44061</v>
      </c>
      <c r="N29300" t="s">
        <v>48</v>
      </c>
      <c r="O29300">
        <v>5</v>
      </c>
    </row>
    <row r="29301" spans="1:15" x14ac:dyDescent="0.25">
      <c r="A29301" s="2">
        <v>37106</v>
      </c>
      <c r="B29301">
        <v>1900</v>
      </c>
      <c r="C29301">
        <v>28.71</v>
      </c>
      <c r="D29301">
        <v>51.82</v>
      </c>
      <c r="E29301">
        <v>61.74</v>
      </c>
      <c r="F29301">
        <v>28.71</v>
      </c>
      <c r="G29301">
        <v>28.71</v>
      </c>
      <c r="H29301" s="172">
        <v>40</v>
      </c>
      <c r="I29301">
        <v>107.38</v>
      </c>
      <c r="J29301">
        <v>112.49</v>
      </c>
      <c r="K29301">
        <v>80.55</v>
      </c>
      <c r="L29301" s="32">
        <v>46.41</v>
      </c>
      <c r="M29301" s="173">
        <v>42548</v>
      </c>
      <c r="N29301" t="s">
        <v>48</v>
      </c>
      <c r="O29301">
        <v>5</v>
      </c>
    </row>
    <row r="29302" spans="1:15" x14ac:dyDescent="0.25">
      <c r="A29302" s="2">
        <v>37106</v>
      </c>
      <c r="B29302">
        <v>2000</v>
      </c>
      <c r="C29302">
        <v>24.1</v>
      </c>
      <c r="D29302">
        <v>37.090000000000003</v>
      </c>
      <c r="E29302">
        <v>41.73</v>
      </c>
      <c r="F29302">
        <v>24.1</v>
      </c>
      <c r="G29302">
        <v>24.1</v>
      </c>
      <c r="H29302" s="172">
        <v>34.950000000000003</v>
      </c>
      <c r="I29302">
        <v>54.15</v>
      </c>
      <c r="J29302">
        <v>55.89</v>
      </c>
      <c r="K29302">
        <v>45.19</v>
      </c>
      <c r="L29302" s="32">
        <v>36.53</v>
      </c>
      <c r="M29302" s="173">
        <v>40796</v>
      </c>
      <c r="N29302" t="s">
        <v>48</v>
      </c>
      <c r="O29302">
        <v>5</v>
      </c>
    </row>
    <row r="29303" spans="1:15" x14ac:dyDescent="0.25">
      <c r="A29303" s="2">
        <v>37106</v>
      </c>
      <c r="B29303">
        <v>2100</v>
      </c>
      <c r="C29303">
        <v>54.82</v>
      </c>
      <c r="D29303">
        <v>56.89</v>
      </c>
      <c r="E29303">
        <v>56.58</v>
      </c>
      <c r="F29303">
        <v>54.82</v>
      </c>
      <c r="G29303">
        <v>54.82</v>
      </c>
      <c r="H29303" s="172">
        <v>34.659999999999997</v>
      </c>
      <c r="I29303">
        <v>54.4</v>
      </c>
      <c r="J29303">
        <v>56.77</v>
      </c>
      <c r="K29303">
        <v>45.54</v>
      </c>
      <c r="L29303" s="32">
        <v>36.36</v>
      </c>
      <c r="M29303" s="173">
        <v>40462</v>
      </c>
      <c r="N29303" t="s">
        <v>48</v>
      </c>
      <c r="O29303">
        <v>5</v>
      </c>
    </row>
    <row r="29304" spans="1:15" x14ac:dyDescent="0.25">
      <c r="A29304" s="2">
        <v>37106</v>
      </c>
      <c r="B29304">
        <v>2200</v>
      </c>
      <c r="C29304">
        <v>42.45</v>
      </c>
      <c r="D29304">
        <v>45.08</v>
      </c>
      <c r="E29304">
        <v>44.76</v>
      </c>
      <c r="F29304">
        <v>42.45</v>
      </c>
      <c r="G29304">
        <v>42.45</v>
      </c>
      <c r="H29304" s="172">
        <v>38</v>
      </c>
      <c r="I29304">
        <v>64.069999999999993</v>
      </c>
      <c r="J29304">
        <v>69.14</v>
      </c>
      <c r="K29304">
        <v>50.71</v>
      </c>
      <c r="L29304" s="32">
        <v>39.880000000000003</v>
      </c>
      <c r="M29304" s="173">
        <v>39515</v>
      </c>
      <c r="N29304" t="s">
        <v>48</v>
      </c>
      <c r="O29304">
        <v>5</v>
      </c>
    </row>
    <row r="29305" spans="1:15" x14ac:dyDescent="0.25">
      <c r="A29305" s="2">
        <v>37106</v>
      </c>
      <c r="B29305">
        <v>2300</v>
      </c>
      <c r="C29305">
        <v>24.74</v>
      </c>
      <c r="D29305">
        <v>26.09</v>
      </c>
      <c r="E29305">
        <v>25.95</v>
      </c>
      <c r="F29305">
        <v>24.74</v>
      </c>
      <c r="G29305">
        <v>24.74</v>
      </c>
      <c r="H29305" s="172">
        <v>30.04</v>
      </c>
      <c r="I29305">
        <v>34.450000000000003</v>
      </c>
      <c r="J29305">
        <v>35.229999999999997</v>
      </c>
      <c r="K29305">
        <v>31.9</v>
      </c>
      <c r="L29305" s="32">
        <v>30.31</v>
      </c>
      <c r="M29305" s="173">
        <v>36721</v>
      </c>
      <c r="N29305" t="s">
        <v>48</v>
      </c>
      <c r="O29305">
        <v>5</v>
      </c>
    </row>
    <row r="29306" spans="1:15" x14ac:dyDescent="0.25">
      <c r="A29306" s="2">
        <v>37106</v>
      </c>
      <c r="B29306">
        <v>2400</v>
      </c>
      <c r="C29306">
        <v>24.08</v>
      </c>
      <c r="D29306">
        <v>24.08</v>
      </c>
      <c r="E29306">
        <v>24.08</v>
      </c>
      <c r="F29306">
        <v>24.08</v>
      </c>
      <c r="G29306">
        <v>24.08</v>
      </c>
      <c r="H29306" s="172">
        <v>30</v>
      </c>
      <c r="I29306">
        <v>30.11</v>
      </c>
      <c r="J29306">
        <v>30.05</v>
      </c>
      <c r="K29306">
        <v>29.98</v>
      </c>
      <c r="L29306" s="32">
        <v>29.98</v>
      </c>
      <c r="M29306" s="173">
        <v>33698</v>
      </c>
      <c r="N29306" t="s">
        <v>47</v>
      </c>
      <c r="O29306">
        <v>5</v>
      </c>
    </row>
    <row r="29307" spans="1:15" x14ac:dyDescent="0.25">
      <c r="A29307" s="2">
        <v>37107</v>
      </c>
      <c r="B29307">
        <v>100</v>
      </c>
      <c r="C29307">
        <v>28.05</v>
      </c>
      <c r="D29307">
        <v>28.05</v>
      </c>
      <c r="E29307">
        <v>28.05</v>
      </c>
      <c r="F29307">
        <v>28.05</v>
      </c>
      <c r="G29307">
        <v>28.05</v>
      </c>
      <c r="H29307" s="172">
        <v>29.34</v>
      </c>
      <c r="I29307">
        <v>29.34</v>
      </c>
      <c r="J29307">
        <v>29.34</v>
      </c>
      <c r="K29307">
        <v>29.34</v>
      </c>
      <c r="L29307" s="32">
        <v>29.34</v>
      </c>
      <c r="M29307" s="173">
        <v>30952</v>
      </c>
      <c r="N29307" t="s">
        <v>47</v>
      </c>
      <c r="O29307">
        <v>6</v>
      </c>
    </row>
    <row r="29308" spans="1:15" x14ac:dyDescent="0.25">
      <c r="A29308" s="2">
        <v>37107</v>
      </c>
      <c r="B29308">
        <v>200</v>
      </c>
      <c r="C29308">
        <v>25.71</v>
      </c>
      <c r="D29308">
        <v>25.71</v>
      </c>
      <c r="E29308">
        <v>25.71</v>
      </c>
      <c r="F29308">
        <v>25.71</v>
      </c>
      <c r="G29308">
        <v>25.71</v>
      </c>
      <c r="H29308" s="172">
        <v>20.96</v>
      </c>
      <c r="I29308">
        <v>20.77</v>
      </c>
      <c r="J29308">
        <v>20.8</v>
      </c>
      <c r="K29308">
        <v>22.31</v>
      </c>
      <c r="L29308" s="32">
        <v>20.440000000000001</v>
      </c>
      <c r="M29308" s="173">
        <v>29139</v>
      </c>
      <c r="N29308" t="s">
        <v>47</v>
      </c>
      <c r="O29308">
        <v>6</v>
      </c>
    </row>
    <row r="29309" spans="1:15" x14ac:dyDescent="0.25">
      <c r="A29309" s="2">
        <v>37107</v>
      </c>
      <c r="B29309">
        <v>300</v>
      </c>
      <c r="C29309">
        <v>20.56</v>
      </c>
      <c r="D29309">
        <v>20.56</v>
      </c>
      <c r="E29309">
        <v>20.56</v>
      </c>
      <c r="F29309">
        <v>20.56</v>
      </c>
      <c r="G29309">
        <v>20.56</v>
      </c>
      <c r="H29309" s="172">
        <v>18.82</v>
      </c>
      <c r="I29309">
        <v>18.25</v>
      </c>
      <c r="J29309">
        <v>18.34</v>
      </c>
      <c r="K29309">
        <v>23</v>
      </c>
      <c r="L29309" s="32">
        <v>17.239999999999998</v>
      </c>
      <c r="M29309" s="173">
        <v>27799</v>
      </c>
      <c r="N29309" t="s">
        <v>47</v>
      </c>
      <c r="O29309">
        <v>6</v>
      </c>
    </row>
    <row r="29310" spans="1:15" x14ac:dyDescent="0.25">
      <c r="A29310" s="2">
        <v>37107</v>
      </c>
      <c r="B29310">
        <v>400</v>
      </c>
      <c r="C29310">
        <v>18.07</v>
      </c>
      <c r="D29310">
        <v>18.07</v>
      </c>
      <c r="E29310">
        <v>18.07</v>
      </c>
      <c r="F29310">
        <v>18.07</v>
      </c>
      <c r="G29310">
        <v>18.07</v>
      </c>
      <c r="H29310" s="172">
        <v>17.149999999999999</v>
      </c>
      <c r="I29310">
        <v>16.989999999999998</v>
      </c>
      <c r="J29310">
        <v>17.010000000000002</v>
      </c>
      <c r="K29310">
        <v>18.3</v>
      </c>
      <c r="L29310" s="32">
        <v>16.71</v>
      </c>
      <c r="M29310" s="173">
        <v>26898</v>
      </c>
      <c r="N29310" t="s">
        <v>47</v>
      </c>
      <c r="O29310">
        <v>6</v>
      </c>
    </row>
    <row r="29311" spans="1:15" x14ac:dyDescent="0.25">
      <c r="A29311" s="2">
        <v>37107</v>
      </c>
      <c r="B29311">
        <v>500</v>
      </c>
      <c r="C29311">
        <v>18.399999999999999</v>
      </c>
      <c r="D29311">
        <v>18.399999999999999</v>
      </c>
      <c r="E29311">
        <v>18.399999999999999</v>
      </c>
      <c r="F29311">
        <v>18.399999999999999</v>
      </c>
      <c r="G29311">
        <v>18.399999999999999</v>
      </c>
      <c r="H29311" s="172">
        <v>16</v>
      </c>
      <c r="I29311">
        <v>16</v>
      </c>
      <c r="J29311">
        <v>16</v>
      </c>
      <c r="K29311">
        <v>16</v>
      </c>
      <c r="L29311" s="32">
        <v>16</v>
      </c>
      <c r="M29311" s="173">
        <v>26500</v>
      </c>
      <c r="N29311" t="s">
        <v>47</v>
      </c>
      <c r="O29311">
        <v>6</v>
      </c>
    </row>
    <row r="29312" spans="1:15" x14ac:dyDescent="0.25">
      <c r="A29312" s="2">
        <v>37107</v>
      </c>
      <c r="B29312">
        <v>600</v>
      </c>
      <c r="C29312">
        <v>18.399999999999999</v>
      </c>
      <c r="D29312">
        <v>18.399999999999999</v>
      </c>
      <c r="E29312">
        <v>18.399999999999999</v>
      </c>
      <c r="F29312">
        <v>18.399999999999999</v>
      </c>
      <c r="G29312">
        <v>18.399999999999999</v>
      </c>
      <c r="H29312" s="172">
        <v>16.66</v>
      </c>
      <c r="I29312">
        <v>16.649999999999999</v>
      </c>
      <c r="J29312">
        <v>16.649999999999999</v>
      </c>
      <c r="K29312">
        <v>16.66</v>
      </c>
      <c r="L29312" s="32">
        <v>16.649999999999999</v>
      </c>
      <c r="M29312" s="173">
        <v>26890</v>
      </c>
      <c r="N29312" t="s">
        <v>47</v>
      </c>
      <c r="O29312">
        <v>6</v>
      </c>
    </row>
    <row r="29313" spans="1:15" x14ac:dyDescent="0.25">
      <c r="A29313" s="2">
        <v>37107</v>
      </c>
      <c r="B29313">
        <v>700</v>
      </c>
      <c r="C29313">
        <v>17.78</v>
      </c>
      <c r="D29313">
        <v>17.78</v>
      </c>
      <c r="E29313">
        <v>17.78</v>
      </c>
      <c r="F29313">
        <v>17.78</v>
      </c>
      <c r="G29313">
        <v>17.78</v>
      </c>
      <c r="H29313" s="172">
        <v>17</v>
      </c>
      <c r="I29313">
        <v>17</v>
      </c>
      <c r="J29313">
        <v>17</v>
      </c>
      <c r="K29313">
        <v>17</v>
      </c>
      <c r="L29313" s="32">
        <v>17</v>
      </c>
      <c r="M29313" s="173">
        <v>27358</v>
      </c>
      <c r="N29313" t="s">
        <v>47</v>
      </c>
      <c r="O29313">
        <v>6</v>
      </c>
    </row>
    <row r="29314" spans="1:15" x14ac:dyDescent="0.25">
      <c r="A29314" s="2">
        <v>37107</v>
      </c>
      <c r="B29314">
        <v>800</v>
      </c>
      <c r="C29314">
        <v>17.329999999999998</v>
      </c>
      <c r="D29314">
        <v>17.329999999999998</v>
      </c>
      <c r="E29314">
        <v>17.329999999999998</v>
      </c>
      <c r="F29314">
        <v>17.329999999999998</v>
      </c>
      <c r="G29314">
        <v>17.329999999999998</v>
      </c>
      <c r="H29314" s="172">
        <v>19.02</v>
      </c>
      <c r="I29314">
        <v>19.46</v>
      </c>
      <c r="J29314">
        <v>19.47</v>
      </c>
      <c r="K29314">
        <v>19</v>
      </c>
      <c r="L29314" s="32">
        <v>19.010000000000002</v>
      </c>
      <c r="M29314" s="173">
        <v>28590</v>
      </c>
      <c r="N29314" t="s">
        <v>48</v>
      </c>
      <c r="O29314">
        <v>6</v>
      </c>
    </row>
    <row r="29315" spans="1:15" x14ac:dyDescent="0.25">
      <c r="A29315" s="2">
        <v>37107</v>
      </c>
      <c r="B29315">
        <v>900</v>
      </c>
      <c r="C29315">
        <v>20.23</v>
      </c>
      <c r="D29315">
        <v>20.23</v>
      </c>
      <c r="E29315">
        <v>20.23</v>
      </c>
      <c r="F29315">
        <v>20.23</v>
      </c>
      <c r="G29315">
        <v>20.23</v>
      </c>
      <c r="H29315" s="172">
        <v>26.98</v>
      </c>
      <c r="I29315">
        <v>27.27</v>
      </c>
      <c r="J29315">
        <v>27.11</v>
      </c>
      <c r="K29315">
        <v>26.93</v>
      </c>
      <c r="L29315" s="32">
        <v>26.93</v>
      </c>
      <c r="M29315" s="173">
        <v>31238</v>
      </c>
      <c r="N29315" t="s">
        <v>48</v>
      </c>
      <c r="O29315">
        <v>6</v>
      </c>
    </row>
    <row r="29316" spans="1:15" x14ac:dyDescent="0.25">
      <c r="A29316" s="2">
        <v>37107</v>
      </c>
      <c r="B29316">
        <v>1000</v>
      </c>
      <c r="C29316">
        <v>28.44</v>
      </c>
      <c r="D29316">
        <v>28.44</v>
      </c>
      <c r="E29316">
        <v>28.44</v>
      </c>
      <c r="F29316">
        <v>28.44</v>
      </c>
      <c r="G29316">
        <v>28.44</v>
      </c>
      <c r="H29316" s="172">
        <v>34.03</v>
      </c>
      <c r="I29316">
        <v>35.380000000000003</v>
      </c>
      <c r="J29316">
        <v>35.36</v>
      </c>
      <c r="K29316">
        <v>33.97</v>
      </c>
      <c r="L29316" s="32">
        <v>33.97</v>
      </c>
      <c r="M29316" s="173">
        <v>33773</v>
      </c>
      <c r="N29316" t="s">
        <v>48</v>
      </c>
      <c r="O29316">
        <v>6</v>
      </c>
    </row>
    <row r="29317" spans="1:15" x14ac:dyDescent="0.25">
      <c r="A29317" s="2">
        <v>37107</v>
      </c>
      <c r="B29317">
        <v>1100</v>
      </c>
      <c r="C29317">
        <v>32.450000000000003</v>
      </c>
      <c r="D29317">
        <v>32.450000000000003</v>
      </c>
      <c r="E29317">
        <v>32.450000000000003</v>
      </c>
      <c r="F29317">
        <v>32.450000000000003</v>
      </c>
      <c r="G29317">
        <v>32.450000000000003</v>
      </c>
      <c r="H29317" s="172">
        <v>42.63</v>
      </c>
      <c r="I29317">
        <v>43.71</v>
      </c>
      <c r="J29317">
        <v>43.92</v>
      </c>
      <c r="K29317">
        <v>42.63</v>
      </c>
      <c r="L29317" s="32">
        <v>42.63</v>
      </c>
      <c r="M29317" s="173">
        <v>35789</v>
      </c>
      <c r="N29317" t="s">
        <v>48</v>
      </c>
      <c r="O29317">
        <v>6</v>
      </c>
    </row>
    <row r="29318" spans="1:15" x14ac:dyDescent="0.25">
      <c r="A29318" s="2">
        <v>37107</v>
      </c>
      <c r="B29318">
        <v>1200</v>
      </c>
      <c r="C29318">
        <v>28.73</v>
      </c>
      <c r="D29318">
        <v>28.73</v>
      </c>
      <c r="E29318">
        <v>28.73</v>
      </c>
      <c r="F29318">
        <v>28.73</v>
      </c>
      <c r="G29318">
        <v>28.73</v>
      </c>
      <c r="H29318" s="172">
        <v>45.1</v>
      </c>
      <c r="I29318">
        <v>47.66</v>
      </c>
      <c r="J29318">
        <v>50.1</v>
      </c>
      <c r="K29318">
        <v>45.09</v>
      </c>
      <c r="L29318" s="32">
        <v>45.08</v>
      </c>
      <c r="M29318" s="173">
        <v>37035</v>
      </c>
      <c r="N29318" t="s">
        <v>48</v>
      </c>
      <c r="O29318">
        <v>6</v>
      </c>
    </row>
    <row r="29319" spans="1:15" x14ac:dyDescent="0.25">
      <c r="A29319" s="2">
        <v>37107</v>
      </c>
      <c r="B29319">
        <v>1300</v>
      </c>
      <c r="C29319">
        <v>45.52</v>
      </c>
      <c r="D29319">
        <v>45.52</v>
      </c>
      <c r="E29319">
        <v>45.52</v>
      </c>
      <c r="F29319">
        <v>45.52</v>
      </c>
      <c r="G29319">
        <v>45.52</v>
      </c>
      <c r="H29319" s="172">
        <v>52</v>
      </c>
      <c r="I29319">
        <v>54.07</v>
      </c>
      <c r="J29319">
        <v>56.07</v>
      </c>
      <c r="K29319">
        <v>52</v>
      </c>
      <c r="L29319" s="32">
        <v>51.99</v>
      </c>
      <c r="M29319" s="173">
        <v>38041</v>
      </c>
      <c r="N29319" t="s">
        <v>48</v>
      </c>
      <c r="O29319">
        <v>6</v>
      </c>
    </row>
    <row r="29320" spans="1:15" x14ac:dyDescent="0.25">
      <c r="A29320" s="2">
        <v>37107</v>
      </c>
      <c r="B29320">
        <v>1400</v>
      </c>
      <c r="C29320">
        <v>55.2</v>
      </c>
      <c r="D29320">
        <v>55.33</v>
      </c>
      <c r="E29320">
        <v>55.2</v>
      </c>
      <c r="F29320">
        <v>55.2</v>
      </c>
      <c r="G29320">
        <v>55.2</v>
      </c>
      <c r="H29320" s="172">
        <v>61.36</v>
      </c>
      <c r="I29320">
        <v>63.07</v>
      </c>
      <c r="J29320">
        <v>64.67</v>
      </c>
      <c r="K29320">
        <v>61.32</v>
      </c>
      <c r="L29320" s="32">
        <v>61.33</v>
      </c>
      <c r="M29320" s="173">
        <v>38804</v>
      </c>
      <c r="N29320" t="s">
        <v>48</v>
      </c>
      <c r="O29320">
        <v>6</v>
      </c>
    </row>
    <row r="29321" spans="1:15" x14ac:dyDescent="0.25">
      <c r="A29321" s="2">
        <v>37107</v>
      </c>
      <c r="B29321">
        <v>1500</v>
      </c>
      <c r="C29321">
        <v>51.39</v>
      </c>
      <c r="D29321">
        <v>51.91</v>
      </c>
      <c r="E29321">
        <v>51.39</v>
      </c>
      <c r="F29321">
        <v>51.39</v>
      </c>
      <c r="G29321">
        <v>51.39</v>
      </c>
      <c r="H29321" s="172">
        <v>65.319999999999993</v>
      </c>
      <c r="I29321">
        <v>66.790000000000006</v>
      </c>
      <c r="J29321">
        <v>68.02</v>
      </c>
      <c r="K29321">
        <v>65.27</v>
      </c>
      <c r="L29321" s="32">
        <v>65.290000000000006</v>
      </c>
      <c r="M29321" s="173">
        <v>39306</v>
      </c>
      <c r="N29321" t="s">
        <v>48</v>
      </c>
      <c r="O29321">
        <v>6</v>
      </c>
    </row>
    <row r="29322" spans="1:15" x14ac:dyDescent="0.25">
      <c r="A29322" s="2">
        <v>37107</v>
      </c>
      <c r="B29322">
        <v>1600</v>
      </c>
      <c r="C29322">
        <v>41.7</v>
      </c>
      <c r="D29322">
        <v>42.29</v>
      </c>
      <c r="E29322">
        <v>41.7</v>
      </c>
      <c r="F29322">
        <v>41.7</v>
      </c>
      <c r="G29322">
        <v>41.7</v>
      </c>
      <c r="H29322" s="172">
        <v>69.819999999999993</v>
      </c>
      <c r="I29322">
        <v>70.209999999999994</v>
      </c>
      <c r="J29322">
        <v>70.23</v>
      </c>
      <c r="K29322">
        <v>70</v>
      </c>
      <c r="L29322" s="32">
        <v>69.84</v>
      </c>
      <c r="M29322" s="173">
        <v>39147</v>
      </c>
      <c r="N29322" t="s">
        <v>48</v>
      </c>
      <c r="O29322">
        <v>6</v>
      </c>
    </row>
    <row r="29323" spans="1:15" x14ac:dyDescent="0.25">
      <c r="A29323" s="2">
        <v>37107</v>
      </c>
      <c r="B29323">
        <v>1700</v>
      </c>
      <c r="C29323">
        <v>34.299999999999997</v>
      </c>
      <c r="D29323">
        <v>34.950000000000003</v>
      </c>
      <c r="E29323">
        <v>34.299999999999997</v>
      </c>
      <c r="F29323">
        <v>34.299999999999997</v>
      </c>
      <c r="G29323">
        <v>34.299999999999997</v>
      </c>
      <c r="H29323" s="172">
        <v>80</v>
      </c>
      <c r="I29323">
        <v>80.56</v>
      </c>
      <c r="J29323">
        <v>81.02</v>
      </c>
      <c r="K29323">
        <v>80.09</v>
      </c>
      <c r="L29323" s="32">
        <v>80.010000000000005</v>
      </c>
      <c r="M29323" s="173">
        <v>38815</v>
      </c>
      <c r="N29323" t="s">
        <v>48</v>
      </c>
      <c r="O29323">
        <v>6</v>
      </c>
    </row>
    <row r="29324" spans="1:15" x14ac:dyDescent="0.25">
      <c r="A29324" s="2">
        <v>37107</v>
      </c>
      <c r="B29324">
        <v>1800</v>
      </c>
      <c r="C29324">
        <v>34.68</v>
      </c>
      <c r="D29324">
        <v>35.32</v>
      </c>
      <c r="E29324">
        <v>34.68</v>
      </c>
      <c r="F29324">
        <v>34.68</v>
      </c>
      <c r="G29324">
        <v>34.68</v>
      </c>
      <c r="H29324" s="172">
        <v>80</v>
      </c>
      <c r="I29324">
        <v>81.010000000000005</v>
      </c>
      <c r="J29324">
        <v>81.97</v>
      </c>
      <c r="K29324">
        <v>79.989999999999995</v>
      </c>
      <c r="L29324" s="32">
        <v>79.989999999999995</v>
      </c>
      <c r="M29324" s="173">
        <v>38034</v>
      </c>
      <c r="N29324" t="s">
        <v>48</v>
      </c>
      <c r="O29324">
        <v>6</v>
      </c>
    </row>
    <row r="29325" spans="1:15" x14ac:dyDescent="0.25">
      <c r="A29325" s="2">
        <v>37107</v>
      </c>
      <c r="B29325">
        <v>1900</v>
      </c>
      <c r="C29325">
        <v>35.299999999999997</v>
      </c>
      <c r="D29325">
        <v>35.94</v>
      </c>
      <c r="E29325">
        <v>35.299999999999997</v>
      </c>
      <c r="F29325">
        <v>35.299999999999997</v>
      </c>
      <c r="G29325">
        <v>35.299999999999997</v>
      </c>
      <c r="H29325" s="172">
        <v>47.23</v>
      </c>
      <c r="I29325">
        <v>47.7</v>
      </c>
      <c r="J29325">
        <v>47.99</v>
      </c>
      <c r="K29325">
        <v>47.2</v>
      </c>
      <c r="L29325" s="32">
        <v>47.21</v>
      </c>
      <c r="M29325" s="173">
        <v>36966</v>
      </c>
      <c r="N29325" t="s">
        <v>48</v>
      </c>
      <c r="O29325">
        <v>6</v>
      </c>
    </row>
    <row r="29326" spans="1:15" x14ac:dyDescent="0.25">
      <c r="A29326" s="2">
        <v>37107</v>
      </c>
      <c r="B29326">
        <v>2000</v>
      </c>
      <c r="C29326">
        <v>37.4</v>
      </c>
      <c r="D29326">
        <v>38.020000000000003</v>
      </c>
      <c r="E29326">
        <v>37.4</v>
      </c>
      <c r="F29326">
        <v>37.4</v>
      </c>
      <c r="G29326">
        <v>37.4</v>
      </c>
      <c r="H29326" s="172">
        <v>35.020000000000003</v>
      </c>
      <c r="I29326">
        <v>35.72</v>
      </c>
      <c r="J29326">
        <v>35.979999999999997</v>
      </c>
      <c r="K29326">
        <v>34.979999999999997</v>
      </c>
      <c r="L29326" s="32">
        <v>34.99</v>
      </c>
      <c r="M29326" s="173">
        <v>35927</v>
      </c>
      <c r="N29326" t="s">
        <v>48</v>
      </c>
      <c r="O29326">
        <v>6</v>
      </c>
    </row>
    <row r="29327" spans="1:15" x14ac:dyDescent="0.25">
      <c r="A29327" s="2">
        <v>37107</v>
      </c>
      <c r="B29327">
        <v>2100</v>
      </c>
      <c r="C29327">
        <v>50.93</v>
      </c>
      <c r="D29327">
        <v>51.46</v>
      </c>
      <c r="E29327">
        <v>50.93</v>
      </c>
      <c r="F29327">
        <v>50.93</v>
      </c>
      <c r="G29327">
        <v>50.93</v>
      </c>
      <c r="H29327" s="172">
        <v>36.78</v>
      </c>
      <c r="I29327">
        <v>37.700000000000003</v>
      </c>
      <c r="J29327">
        <v>38.090000000000003</v>
      </c>
      <c r="K29327">
        <v>36.729999999999997</v>
      </c>
      <c r="L29327" s="32">
        <v>36.75</v>
      </c>
      <c r="M29327" s="173">
        <v>35929</v>
      </c>
      <c r="N29327" t="s">
        <v>48</v>
      </c>
      <c r="O29327">
        <v>6</v>
      </c>
    </row>
    <row r="29328" spans="1:15" x14ac:dyDescent="0.25">
      <c r="A29328" s="2">
        <v>37107</v>
      </c>
      <c r="B29328">
        <v>2200</v>
      </c>
      <c r="C29328">
        <v>54.5</v>
      </c>
      <c r="D29328">
        <v>55</v>
      </c>
      <c r="E29328">
        <v>54.5</v>
      </c>
      <c r="F29328">
        <v>54.5</v>
      </c>
      <c r="G29328">
        <v>54.5</v>
      </c>
      <c r="H29328" s="172">
        <v>38.39</v>
      </c>
      <c r="I29328">
        <v>39.799999999999997</v>
      </c>
      <c r="J29328">
        <v>40.590000000000003</v>
      </c>
      <c r="K29328">
        <v>38.32</v>
      </c>
      <c r="L29328" s="32">
        <v>38.35</v>
      </c>
      <c r="M29328" s="173">
        <v>35506</v>
      </c>
      <c r="N29328" t="s">
        <v>48</v>
      </c>
      <c r="O29328">
        <v>6</v>
      </c>
    </row>
    <row r="29329" spans="1:15" x14ac:dyDescent="0.25">
      <c r="A29329" s="2">
        <v>37107</v>
      </c>
      <c r="B29329">
        <v>2300</v>
      </c>
      <c r="C29329">
        <v>28.84</v>
      </c>
      <c r="D29329">
        <v>28.84</v>
      </c>
      <c r="E29329">
        <v>28.84</v>
      </c>
      <c r="F29329">
        <v>28.84</v>
      </c>
      <c r="G29329">
        <v>28.84</v>
      </c>
      <c r="H29329" s="172">
        <v>29.46</v>
      </c>
      <c r="I29329">
        <v>30.21</v>
      </c>
      <c r="J29329">
        <v>29.82</v>
      </c>
      <c r="K29329">
        <v>29.34</v>
      </c>
      <c r="L29329" s="32">
        <v>29.36</v>
      </c>
      <c r="M29329" s="173">
        <v>33515</v>
      </c>
      <c r="N29329" t="s">
        <v>48</v>
      </c>
      <c r="O29329">
        <v>6</v>
      </c>
    </row>
    <row r="29330" spans="1:15" x14ac:dyDescent="0.25">
      <c r="A29330" s="2">
        <v>37107</v>
      </c>
      <c r="B29330">
        <v>2400</v>
      </c>
      <c r="C29330">
        <v>25.33</v>
      </c>
      <c r="D29330">
        <v>25.33</v>
      </c>
      <c r="E29330">
        <v>25.33</v>
      </c>
      <c r="F29330">
        <v>25.33</v>
      </c>
      <c r="G29330">
        <v>25.33</v>
      </c>
      <c r="H29330" s="172">
        <v>24.69</v>
      </c>
      <c r="I29330">
        <v>24.44</v>
      </c>
      <c r="J29330">
        <v>24.45</v>
      </c>
      <c r="K29330">
        <v>27.21</v>
      </c>
      <c r="L29330" s="32">
        <v>23.68</v>
      </c>
      <c r="M29330" s="173">
        <v>31106</v>
      </c>
      <c r="N29330" t="s">
        <v>47</v>
      </c>
      <c r="O29330">
        <v>6</v>
      </c>
    </row>
    <row r="29331" spans="1:15" x14ac:dyDescent="0.25">
      <c r="A29331" s="2">
        <v>37108</v>
      </c>
      <c r="B29331">
        <v>100</v>
      </c>
      <c r="C29331">
        <v>22.78</v>
      </c>
      <c r="D29331">
        <v>22.78</v>
      </c>
      <c r="E29331">
        <v>22.78</v>
      </c>
      <c r="F29331">
        <v>22.78</v>
      </c>
      <c r="G29331">
        <v>22.78</v>
      </c>
      <c r="H29331" s="172">
        <v>23.26</v>
      </c>
      <c r="I29331">
        <v>22.73</v>
      </c>
      <c r="J29331">
        <v>22.81</v>
      </c>
      <c r="K29331">
        <v>27.15</v>
      </c>
      <c r="L29331" s="32">
        <v>21.79</v>
      </c>
      <c r="M29331" s="173">
        <v>28706</v>
      </c>
      <c r="N29331" t="s">
        <v>47</v>
      </c>
      <c r="O29331">
        <v>7</v>
      </c>
    </row>
    <row r="29332" spans="1:15" x14ac:dyDescent="0.25">
      <c r="A29332" s="2">
        <v>37108</v>
      </c>
      <c r="B29332">
        <v>200</v>
      </c>
      <c r="C29332">
        <v>20.95</v>
      </c>
      <c r="D29332">
        <v>20.95</v>
      </c>
      <c r="E29332">
        <v>20.95</v>
      </c>
      <c r="F29332">
        <v>20.95</v>
      </c>
      <c r="G29332">
        <v>20.95</v>
      </c>
      <c r="H29332" s="172">
        <v>18.739999999999998</v>
      </c>
      <c r="I29332">
        <v>17.87</v>
      </c>
      <c r="J29332">
        <v>18.010000000000002</v>
      </c>
      <c r="K29332">
        <v>25</v>
      </c>
      <c r="L29332" s="32">
        <v>16.36</v>
      </c>
      <c r="M29332" s="173">
        <v>27116</v>
      </c>
      <c r="N29332" t="s">
        <v>47</v>
      </c>
      <c r="O29332">
        <v>7</v>
      </c>
    </row>
    <row r="29333" spans="1:15" x14ac:dyDescent="0.25">
      <c r="A29333" s="2">
        <v>37108</v>
      </c>
      <c r="B29333">
        <v>300</v>
      </c>
      <c r="C29333">
        <v>16.260000000000002</v>
      </c>
      <c r="D29333">
        <v>16.260000000000002</v>
      </c>
      <c r="E29333">
        <v>16.260000000000002</v>
      </c>
      <c r="F29333">
        <v>16.260000000000002</v>
      </c>
      <c r="G29333">
        <v>16.260000000000002</v>
      </c>
      <c r="H29333" s="172">
        <v>15.47</v>
      </c>
      <c r="I29333">
        <v>14.36</v>
      </c>
      <c r="J29333">
        <v>14.54</v>
      </c>
      <c r="K29333">
        <v>23.52</v>
      </c>
      <c r="L29333" s="32">
        <v>12.42</v>
      </c>
      <c r="M29333" s="173">
        <v>25930</v>
      </c>
      <c r="N29333" t="s">
        <v>47</v>
      </c>
      <c r="O29333">
        <v>7</v>
      </c>
    </row>
    <row r="29334" spans="1:15" x14ac:dyDescent="0.25">
      <c r="A29334" s="2">
        <v>37108</v>
      </c>
      <c r="B29334">
        <v>400</v>
      </c>
      <c r="C29334">
        <v>16.7</v>
      </c>
      <c r="D29334">
        <v>16.7</v>
      </c>
      <c r="E29334">
        <v>16.7</v>
      </c>
      <c r="F29334">
        <v>16.7</v>
      </c>
      <c r="G29334">
        <v>16.7</v>
      </c>
      <c r="H29334" s="172">
        <v>15.07</v>
      </c>
      <c r="I29334">
        <v>13.95</v>
      </c>
      <c r="J29334">
        <v>14.13</v>
      </c>
      <c r="K29334">
        <v>23.18</v>
      </c>
      <c r="L29334" s="32">
        <v>11.99</v>
      </c>
      <c r="M29334" s="173">
        <v>25103</v>
      </c>
      <c r="N29334" t="s">
        <v>47</v>
      </c>
      <c r="O29334">
        <v>7</v>
      </c>
    </row>
    <row r="29335" spans="1:15" x14ac:dyDescent="0.25">
      <c r="A29335" s="2">
        <v>37108</v>
      </c>
      <c r="B29335">
        <v>500</v>
      </c>
      <c r="C29335">
        <v>14.93</v>
      </c>
      <c r="D29335">
        <v>14.93</v>
      </c>
      <c r="E29335">
        <v>14.93</v>
      </c>
      <c r="F29335">
        <v>14.93</v>
      </c>
      <c r="G29335">
        <v>14.93</v>
      </c>
      <c r="H29335" s="172">
        <v>14.51</v>
      </c>
      <c r="I29335">
        <v>13.35</v>
      </c>
      <c r="J29335">
        <v>13.54</v>
      </c>
      <c r="K29335">
        <v>22.89</v>
      </c>
      <c r="L29335" s="32">
        <v>11.33</v>
      </c>
      <c r="M29335" s="173">
        <v>24658</v>
      </c>
      <c r="N29335" t="s">
        <v>47</v>
      </c>
      <c r="O29335">
        <v>7</v>
      </c>
    </row>
    <row r="29336" spans="1:15" x14ac:dyDescent="0.25">
      <c r="A29336" s="2">
        <v>37108</v>
      </c>
      <c r="B29336">
        <v>600</v>
      </c>
      <c r="C29336">
        <v>15</v>
      </c>
      <c r="D29336">
        <v>15</v>
      </c>
      <c r="E29336">
        <v>15</v>
      </c>
      <c r="F29336">
        <v>15</v>
      </c>
      <c r="G29336">
        <v>15</v>
      </c>
      <c r="H29336" s="172">
        <v>14.51</v>
      </c>
      <c r="I29336">
        <v>13.36</v>
      </c>
      <c r="J29336">
        <v>13.55</v>
      </c>
      <c r="K29336">
        <v>22.83</v>
      </c>
      <c r="L29336" s="32">
        <v>11.35</v>
      </c>
      <c r="M29336" s="173">
        <v>24658</v>
      </c>
      <c r="N29336" t="s">
        <v>47</v>
      </c>
      <c r="O29336">
        <v>7</v>
      </c>
    </row>
    <row r="29337" spans="1:15" x14ac:dyDescent="0.25">
      <c r="A29337" s="2">
        <v>37108</v>
      </c>
      <c r="B29337">
        <v>700</v>
      </c>
      <c r="C29337">
        <v>13.53</v>
      </c>
      <c r="D29337">
        <v>13.53</v>
      </c>
      <c r="E29337">
        <v>13.53</v>
      </c>
      <c r="F29337">
        <v>13.53</v>
      </c>
      <c r="G29337">
        <v>13.53</v>
      </c>
      <c r="H29337" s="172">
        <v>14.55</v>
      </c>
      <c r="I29337">
        <v>13.47</v>
      </c>
      <c r="J29337">
        <v>13.65</v>
      </c>
      <c r="K29337">
        <v>22.15</v>
      </c>
      <c r="L29337" s="32">
        <v>11.59</v>
      </c>
      <c r="M29337" s="173">
        <v>24613</v>
      </c>
      <c r="N29337" t="s">
        <v>47</v>
      </c>
      <c r="O29337">
        <v>7</v>
      </c>
    </row>
    <row r="29338" spans="1:15" x14ac:dyDescent="0.25">
      <c r="A29338" s="2">
        <v>37108</v>
      </c>
      <c r="B29338">
        <v>800</v>
      </c>
      <c r="C29338">
        <v>9.5</v>
      </c>
      <c r="D29338">
        <v>9.5</v>
      </c>
      <c r="E29338">
        <v>9.5</v>
      </c>
      <c r="F29338">
        <v>9.5</v>
      </c>
      <c r="G29338">
        <v>9.5</v>
      </c>
      <c r="H29338" s="172">
        <v>16.809999999999999</v>
      </c>
      <c r="I29338">
        <v>17.079999999999998</v>
      </c>
      <c r="J29338">
        <v>17.059999999999999</v>
      </c>
      <c r="K29338">
        <v>16.79</v>
      </c>
      <c r="L29338" s="32">
        <v>16.8</v>
      </c>
      <c r="M29338" s="173">
        <v>25778</v>
      </c>
      <c r="N29338" t="s">
        <v>48</v>
      </c>
      <c r="O29338">
        <v>7</v>
      </c>
    </row>
    <row r="29339" spans="1:15" x14ac:dyDescent="0.25">
      <c r="A29339" s="2">
        <v>37108</v>
      </c>
      <c r="B29339">
        <v>900</v>
      </c>
      <c r="C29339">
        <v>16.260000000000002</v>
      </c>
      <c r="D29339">
        <v>16.260000000000002</v>
      </c>
      <c r="E29339">
        <v>16.260000000000002</v>
      </c>
      <c r="F29339">
        <v>16.260000000000002</v>
      </c>
      <c r="G29339">
        <v>16.260000000000002</v>
      </c>
      <c r="H29339" s="172">
        <v>19.829999999999998</v>
      </c>
      <c r="I29339">
        <v>21.99</v>
      </c>
      <c r="J29339">
        <v>22.96</v>
      </c>
      <c r="K29339">
        <v>23.43</v>
      </c>
      <c r="L29339" s="32">
        <v>18.329999999999998</v>
      </c>
      <c r="M29339" s="173">
        <v>28322</v>
      </c>
      <c r="N29339" t="s">
        <v>48</v>
      </c>
      <c r="O29339">
        <v>7</v>
      </c>
    </row>
    <row r="29340" spans="1:15" x14ac:dyDescent="0.25">
      <c r="A29340" s="2">
        <v>37108</v>
      </c>
      <c r="B29340">
        <v>1000</v>
      </c>
      <c r="C29340">
        <v>21.31</v>
      </c>
      <c r="D29340">
        <v>21.31</v>
      </c>
      <c r="E29340">
        <v>21.31</v>
      </c>
      <c r="F29340">
        <v>21.31</v>
      </c>
      <c r="G29340">
        <v>21.31</v>
      </c>
      <c r="H29340" s="172">
        <v>27.87</v>
      </c>
      <c r="I29340">
        <v>29.74</v>
      </c>
      <c r="J29340">
        <v>30.28</v>
      </c>
      <c r="K29340">
        <v>30.42</v>
      </c>
      <c r="L29340" s="32">
        <v>26.79</v>
      </c>
      <c r="M29340" s="173">
        <v>31009</v>
      </c>
      <c r="N29340" t="s">
        <v>48</v>
      </c>
      <c r="O29340">
        <v>7</v>
      </c>
    </row>
    <row r="29341" spans="1:15" x14ac:dyDescent="0.25">
      <c r="A29341" s="2">
        <v>37108</v>
      </c>
      <c r="B29341">
        <v>1100</v>
      </c>
      <c r="C29341">
        <v>28.22</v>
      </c>
      <c r="D29341">
        <v>28.22</v>
      </c>
      <c r="E29341">
        <v>28.22</v>
      </c>
      <c r="F29341">
        <v>28.23</v>
      </c>
      <c r="G29341">
        <v>28.22</v>
      </c>
      <c r="H29341" s="172">
        <v>30.41</v>
      </c>
      <c r="I29341">
        <v>32.229999999999997</v>
      </c>
      <c r="J29341">
        <v>32.630000000000003</v>
      </c>
      <c r="K29341">
        <v>30.38</v>
      </c>
      <c r="L29341" s="32">
        <v>30.39</v>
      </c>
      <c r="M29341" s="173">
        <v>33676</v>
      </c>
      <c r="N29341" t="s">
        <v>48</v>
      </c>
      <c r="O29341">
        <v>7</v>
      </c>
    </row>
    <row r="29342" spans="1:15" x14ac:dyDescent="0.25">
      <c r="A29342" s="2">
        <v>37108</v>
      </c>
      <c r="B29342">
        <v>1200</v>
      </c>
      <c r="C29342">
        <v>38.799999999999997</v>
      </c>
      <c r="D29342">
        <v>40.72</v>
      </c>
      <c r="E29342">
        <v>40.35</v>
      </c>
      <c r="F29342">
        <v>38.799999999999997</v>
      </c>
      <c r="G29342">
        <v>38.799999999999997</v>
      </c>
      <c r="H29342" s="172">
        <v>37.29</v>
      </c>
      <c r="I29342">
        <v>40.01</v>
      </c>
      <c r="J29342">
        <v>42.22</v>
      </c>
      <c r="K29342">
        <v>37.25</v>
      </c>
      <c r="L29342" s="32">
        <v>37.26</v>
      </c>
      <c r="M29342" s="173">
        <v>35949</v>
      </c>
      <c r="N29342" t="s">
        <v>48</v>
      </c>
      <c r="O29342">
        <v>7</v>
      </c>
    </row>
    <row r="29343" spans="1:15" x14ac:dyDescent="0.25">
      <c r="A29343" s="2">
        <v>37108</v>
      </c>
      <c r="B29343">
        <v>1300</v>
      </c>
      <c r="C29343">
        <v>59.8</v>
      </c>
      <c r="D29343">
        <v>61.56</v>
      </c>
      <c r="E29343">
        <v>61.33</v>
      </c>
      <c r="F29343">
        <v>59.8</v>
      </c>
      <c r="G29343">
        <v>59.8</v>
      </c>
      <c r="H29343" s="172">
        <v>39.83</v>
      </c>
      <c r="I29343">
        <v>41.94</v>
      </c>
      <c r="J29343">
        <v>43.84</v>
      </c>
      <c r="K29343">
        <v>39.799999999999997</v>
      </c>
      <c r="L29343" s="32">
        <v>39.81</v>
      </c>
      <c r="M29343" s="173">
        <v>38173</v>
      </c>
      <c r="N29343" t="s">
        <v>48</v>
      </c>
      <c r="O29343">
        <v>7</v>
      </c>
    </row>
    <row r="29344" spans="1:15" x14ac:dyDescent="0.25">
      <c r="A29344" s="2">
        <v>37108</v>
      </c>
      <c r="B29344">
        <v>1400</v>
      </c>
      <c r="C29344">
        <v>78.3</v>
      </c>
      <c r="D29344">
        <v>81.349999999999994</v>
      </c>
      <c r="E29344">
        <v>83.58</v>
      </c>
      <c r="F29344">
        <v>78.3</v>
      </c>
      <c r="G29344">
        <v>78.3</v>
      </c>
      <c r="H29344" s="172">
        <v>44.13</v>
      </c>
      <c r="I29344">
        <v>46.68</v>
      </c>
      <c r="J29344">
        <v>48.82</v>
      </c>
      <c r="K29344">
        <v>44.15</v>
      </c>
      <c r="L29344" s="32">
        <v>44.13</v>
      </c>
      <c r="M29344" s="173">
        <v>39634</v>
      </c>
      <c r="N29344" t="s">
        <v>48</v>
      </c>
      <c r="O29344">
        <v>7</v>
      </c>
    </row>
    <row r="29345" spans="1:15" x14ac:dyDescent="0.25">
      <c r="A29345" s="2">
        <v>37108</v>
      </c>
      <c r="B29345">
        <v>1500</v>
      </c>
      <c r="C29345">
        <v>78.12</v>
      </c>
      <c r="D29345">
        <v>87.62</v>
      </c>
      <c r="E29345">
        <v>93.62</v>
      </c>
      <c r="F29345">
        <v>80.650000000000006</v>
      </c>
      <c r="G29345">
        <v>81.150000000000006</v>
      </c>
      <c r="H29345" s="172">
        <v>45.1</v>
      </c>
      <c r="I29345">
        <v>47.7</v>
      </c>
      <c r="J29345">
        <v>49.79</v>
      </c>
      <c r="K29345">
        <v>45.11</v>
      </c>
      <c r="L29345" s="32">
        <v>45.09</v>
      </c>
      <c r="M29345" s="173">
        <v>40718</v>
      </c>
      <c r="N29345" t="s">
        <v>48</v>
      </c>
      <c r="O29345">
        <v>7</v>
      </c>
    </row>
    <row r="29346" spans="1:15" x14ac:dyDescent="0.25">
      <c r="A29346" s="2">
        <v>37108</v>
      </c>
      <c r="B29346">
        <v>1600</v>
      </c>
      <c r="C29346">
        <v>72.22</v>
      </c>
      <c r="D29346">
        <v>86.43</v>
      </c>
      <c r="E29346">
        <v>93.94</v>
      </c>
      <c r="F29346">
        <v>77.260000000000005</v>
      </c>
      <c r="G29346">
        <v>78.260000000000005</v>
      </c>
      <c r="H29346" s="172">
        <v>45.01</v>
      </c>
      <c r="I29346">
        <v>46.68</v>
      </c>
      <c r="J29346">
        <v>47.67</v>
      </c>
      <c r="K29346">
        <v>44.99</v>
      </c>
      <c r="L29346" s="32">
        <v>44.98</v>
      </c>
      <c r="M29346" s="173">
        <v>41496</v>
      </c>
      <c r="N29346" t="s">
        <v>48</v>
      </c>
      <c r="O29346">
        <v>7</v>
      </c>
    </row>
    <row r="29347" spans="1:15" x14ac:dyDescent="0.25">
      <c r="A29347" s="2">
        <v>37108</v>
      </c>
      <c r="B29347">
        <v>1700</v>
      </c>
      <c r="C29347">
        <v>79.760000000000005</v>
      </c>
      <c r="D29347">
        <v>88.4</v>
      </c>
      <c r="E29347">
        <v>93.96</v>
      </c>
      <c r="F29347">
        <v>82.03</v>
      </c>
      <c r="G29347">
        <v>82.48</v>
      </c>
      <c r="H29347" s="172">
        <v>45.1</v>
      </c>
      <c r="I29347">
        <v>47.83</v>
      </c>
      <c r="J29347">
        <v>49.84</v>
      </c>
      <c r="K29347">
        <v>45.09</v>
      </c>
      <c r="L29347" s="32">
        <v>45.07</v>
      </c>
      <c r="M29347" s="173">
        <v>42239</v>
      </c>
      <c r="N29347" t="s">
        <v>48</v>
      </c>
      <c r="O29347">
        <v>7</v>
      </c>
    </row>
    <row r="29348" spans="1:15" x14ac:dyDescent="0.25">
      <c r="A29348" s="2">
        <v>37108</v>
      </c>
      <c r="B29348">
        <v>1800</v>
      </c>
      <c r="C29348">
        <v>85.91</v>
      </c>
      <c r="D29348">
        <v>87.82</v>
      </c>
      <c r="E29348">
        <v>89.29</v>
      </c>
      <c r="F29348">
        <v>85.91</v>
      </c>
      <c r="G29348">
        <v>85.91</v>
      </c>
      <c r="H29348" s="172">
        <v>45.16</v>
      </c>
      <c r="I29348">
        <v>51.55</v>
      </c>
      <c r="J29348">
        <v>53.46</v>
      </c>
      <c r="K29348">
        <v>47.73</v>
      </c>
      <c r="L29348" s="32">
        <v>45.55</v>
      </c>
      <c r="M29348" s="173">
        <v>42546</v>
      </c>
      <c r="N29348" t="s">
        <v>48</v>
      </c>
      <c r="O29348">
        <v>7</v>
      </c>
    </row>
    <row r="29349" spans="1:15" x14ac:dyDescent="0.25">
      <c r="A29349" s="2">
        <v>37108</v>
      </c>
      <c r="B29349">
        <v>1900</v>
      </c>
      <c r="C29349">
        <v>33.21</v>
      </c>
      <c r="D29349">
        <v>34.81</v>
      </c>
      <c r="E29349">
        <v>35.159999999999997</v>
      </c>
      <c r="F29349">
        <v>33.21</v>
      </c>
      <c r="G29349">
        <v>33.21</v>
      </c>
      <c r="H29349" s="172">
        <v>39.119999999999997</v>
      </c>
      <c r="I29349">
        <v>42.19</v>
      </c>
      <c r="J29349">
        <v>43.19</v>
      </c>
      <c r="K29349">
        <v>40.520000000000003</v>
      </c>
      <c r="L29349" s="32">
        <v>39.340000000000003</v>
      </c>
      <c r="M29349" s="173">
        <v>41781</v>
      </c>
      <c r="N29349" t="s">
        <v>48</v>
      </c>
      <c r="O29349">
        <v>7</v>
      </c>
    </row>
    <row r="29350" spans="1:15" x14ac:dyDescent="0.25">
      <c r="A29350" s="2">
        <v>37108</v>
      </c>
      <c r="B29350">
        <v>2000</v>
      </c>
      <c r="C29350">
        <v>33.799999999999997</v>
      </c>
      <c r="D29350">
        <v>34.979999999999997</v>
      </c>
      <c r="E29350">
        <v>34.9</v>
      </c>
      <c r="F29350">
        <v>33.799999999999997</v>
      </c>
      <c r="G29350">
        <v>33.799999999999997</v>
      </c>
      <c r="H29350" s="172">
        <v>32.479999999999997</v>
      </c>
      <c r="I29350">
        <v>39.86</v>
      </c>
      <c r="J29350">
        <v>40.9</v>
      </c>
      <c r="K29350">
        <v>36.51</v>
      </c>
      <c r="L29350" s="32">
        <v>33.130000000000003</v>
      </c>
      <c r="M29350" s="173">
        <v>40564</v>
      </c>
      <c r="N29350" t="s">
        <v>48</v>
      </c>
      <c r="O29350">
        <v>7</v>
      </c>
    </row>
    <row r="29351" spans="1:15" x14ac:dyDescent="0.25">
      <c r="A29351" s="2">
        <v>37108</v>
      </c>
      <c r="B29351">
        <v>2100</v>
      </c>
      <c r="C29351">
        <v>61.76</v>
      </c>
      <c r="D29351">
        <v>69.94</v>
      </c>
      <c r="E29351">
        <v>77.78</v>
      </c>
      <c r="F29351">
        <v>61.76</v>
      </c>
      <c r="G29351">
        <v>61.76</v>
      </c>
      <c r="H29351" s="172">
        <v>34.61</v>
      </c>
      <c r="I29351">
        <v>35.53</v>
      </c>
      <c r="J29351">
        <v>35.909999999999997</v>
      </c>
      <c r="K29351">
        <v>34.72</v>
      </c>
      <c r="L29351" s="32">
        <v>34.61</v>
      </c>
      <c r="M29351" s="173">
        <v>40825</v>
      </c>
      <c r="N29351" t="s">
        <v>48</v>
      </c>
      <c r="O29351">
        <v>7</v>
      </c>
    </row>
    <row r="29352" spans="1:15" x14ac:dyDescent="0.25">
      <c r="A29352" s="2">
        <v>37108</v>
      </c>
      <c r="B29352">
        <v>2200</v>
      </c>
      <c r="C29352">
        <v>38.4</v>
      </c>
      <c r="D29352">
        <v>56</v>
      </c>
      <c r="E29352">
        <v>73.569999999999993</v>
      </c>
      <c r="F29352">
        <v>38.4</v>
      </c>
      <c r="G29352">
        <v>38.4</v>
      </c>
      <c r="H29352" s="172">
        <v>38.56</v>
      </c>
      <c r="I29352">
        <v>42.53</v>
      </c>
      <c r="J29352">
        <v>45.49</v>
      </c>
      <c r="K29352">
        <v>38.54</v>
      </c>
      <c r="L29352" s="32">
        <v>38.5</v>
      </c>
      <c r="M29352" s="173">
        <v>40486</v>
      </c>
      <c r="N29352" t="s">
        <v>48</v>
      </c>
      <c r="O29352">
        <v>7</v>
      </c>
    </row>
    <row r="29353" spans="1:15" x14ac:dyDescent="0.25">
      <c r="A29353" s="2">
        <v>37108</v>
      </c>
      <c r="B29353">
        <v>2300</v>
      </c>
      <c r="C29353">
        <v>27.83</v>
      </c>
      <c r="D29353">
        <v>28.34</v>
      </c>
      <c r="E29353">
        <v>27.83</v>
      </c>
      <c r="F29353">
        <v>27.83</v>
      </c>
      <c r="G29353">
        <v>27.83</v>
      </c>
      <c r="H29353" s="172">
        <v>28.86</v>
      </c>
      <c r="I29353">
        <v>30.64</v>
      </c>
      <c r="J29353">
        <v>30.78</v>
      </c>
      <c r="K29353">
        <v>29.49</v>
      </c>
      <c r="L29353" s="32">
        <v>28.53</v>
      </c>
      <c r="M29353" s="173">
        <v>37997</v>
      </c>
      <c r="N29353" t="s">
        <v>48</v>
      </c>
      <c r="O29353">
        <v>7</v>
      </c>
    </row>
    <row r="29354" spans="1:15" x14ac:dyDescent="0.25">
      <c r="A29354" s="2">
        <v>37108</v>
      </c>
      <c r="B29354">
        <v>2400</v>
      </c>
      <c r="C29354">
        <v>26.56</v>
      </c>
      <c r="D29354">
        <v>26.56</v>
      </c>
      <c r="E29354">
        <v>26.56</v>
      </c>
      <c r="F29354">
        <v>26.56</v>
      </c>
      <c r="G29354">
        <v>26.56</v>
      </c>
      <c r="H29354" s="172">
        <v>27.85</v>
      </c>
      <c r="I29354">
        <v>27.55</v>
      </c>
      <c r="J29354">
        <v>27.64</v>
      </c>
      <c r="K29354">
        <v>31.03</v>
      </c>
      <c r="L29354" s="32">
        <v>26.61</v>
      </c>
      <c r="M29354" s="173">
        <v>34760</v>
      </c>
      <c r="N29354" t="s">
        <v>47</v>
      </c>
      <c r="O29354">
        <v>7</v>
      </c>
    </row>
    <row r="29355" spans="1:15" x14ac:dyDescent="0.25">
      <c r="A29355" s="2">
        <v>37109</v>
      </c>
      <c r="B29355">
        <v>100</v>
      </c>
      <c r="C29355">
        <v>25.32</v>
      </c>
      <c r="D29355">
        <v>25.32</v>
      </c>
      <c r="E29355">
        <v>25.32</v>
      </c>
      <c r="F29355">
        <v>25.32</v>
      </c>
      <c r="G29355">
        <v>25.32</v>
      </c>
      <c r="H29355" s="172">
        <v>22.36</v>
      </c>
      <c r="I29355">
        <v>22.35</v>
      </c>
      <c r="J29355">
        <v>22.47</v>
      </c>
      <c r="K29355">
        <v>26.21</v>
      </c>
      <c r="L29355" s="32">
        <v>21.01</v>
      </c>
      <c r="M29355" s="173">
        <v>32050</v>
      </c>
      <c r="N29355" t="s">
        <v>47</v>
      </c>
      <c r="O29355">
        <v>1</v>
      </c>
    </row>
    <row r="29356" spans="1:15" x14ac:dyDescent="0.25">
      <c r="A29356" s="2">
        <v>37109</v>
      </c>
      <c r="B29356">
        <v>200</v>
      </c>
      <c r="C29356">
        <v>24.4</v>
      </c>
      <c r="D29356">
        <v>24.4</v>
      </c>
      <c r="E29356">
        <v>24.4</v>
      </c>
      <c r="F29356">
        <v>24.4</v>
      </c>
      <c r="G29356">
        <v>24.4</v>
      </c>
      <c r="H29356" s="172">
        <v>20.57</v>
      </c>
      <c r="I29356">
        <v>19.899999999999999</v>
      </c>
      <c r="J29356">
        <v>20</v>
      </c>
      <c r="K29356">
        <v>25.43</v>
      </c>
      <c r="L29356" s="32">
        <v>18.670000000000002</v>
      </c>
      <c r="M29356" s="173">
        <v>30370</v>
      </c>
      <c r="N29356" t="s">
        <v>47</v>
      </c>
      <c r="O29356">
        <v>1</v>
      </c>
    </row>
    <row r="29357" spans="1:15" x14ac:dyDescent="0.25">
      <c r="A29357" s="2">
        <v>37109</v>
      </c>
      <c r="B29357">
        <v>300</v>
      </c>
      <c r="C29357">
        <v>18.09</v>
      </c>
      <c r="D29357">
        <v>18.09</v>
      </c>
      <c r="E29357">
        <v>18.09</v>
      </c>
      <c r="F29357">
        <v>18.09</v>
      </c>
      <c r="G29357">
        <v>18.09</v>
      </c>
      <c r="H29357" s="172">
        <v>19.16</v>
      </c>
      <c r="I29357">
        <v>18.329999999999998</v>
      </c>
      <c r="J29357">
        <v>18.46</v>
      </c>
      <c r="K29357">
        <v>25.03</v>
      </c>
      <c r="L29357" s="32">
        <v>16.88</v>
      </c>
      <c r="M29357" s="173">
        <v>29142</v>
      </c>
      <c r="N29357" t="s">
        <v>47</v>
      </c>
      <c r="O29357">
        <v>1</v>
      </c>
    </row>
    <row r="29358" spans="1:15" x14ac:dyDescent="0.25">
      <c r="A29358" s="2">
        <v>37109</v>
      </c>
      <c r="B29358">
        <v>400</v>
      </c>
      <c r="C29358">
        <v>18.350000000000001</v>
      </c>
      <c r="D29358">
        <v>18.52</v>
      </c>
      <c r="E29358">
        <v>18.489999999999998</v>
      </c>
      <c r="F29358">
        <v>19.18</v>
      </c>
      <c r="G29358">
        <v>18.61</v>
      </c>
      <c r="H29358" s="172">
        <v>18.79</v>
      </c>
      <c r="I29358">
        <v>17.940000000000001</v>
      </c>
      <c r="J29358">
        <v>18.079999999999998</v>
      </c>
      <c r="K29358">
        <v>24.73</v>
      </c>
      <c r="L29358" s="32">
        <v>16.47</v>
      </c>
      <c r="M29358" s="173">
        <v>28533</v>
      </c>
      <c r="N29358" t="s">
        <v>47</v>
      </c>
      <c r="O29358">
        <v>1</v>
      </c>
    </row>
    <row r="29359" spans="1:15" x14ac:dyDescent="0.25">
      <c r="A29359" s="2">
        <v>37109</v>
      </c>
      <c r="B29359">
        <v>500</v>
      </c>
      <c r="C29359">
        <v>17.940000000000001</v>
      </c>
      <c r="D29359">
        <v>18.63</v>
      </c>
      <c r="E29359">
        <v>18.52</v>
      </c>
      <c r="F29359">
        <v>21.36</v>
      </c>
      <c r="G29359">
        <v>19</v>
      </c>
      <c r="H29359" s="172">
        <v>19</v>
      </c>
      <c r="I29359">
        <v>18.149999999999999</v>
      </c>
      <c r="J29359">
        <v>18.29</v>
      </c>
      <c r="K29359">
        <v>25</v>
      </c>
      <c r="L29359" s="32">
        <v>16.66</v>
      </c>
      <c r="M29359" s="173">
        <v>28691</v>
      </c>
      <c r="N29359" t="s">
        <v>47</v>
      </c>
      <c r="O29359">
        <v>1</v>
      </c>
    </row>
    <row r="29360" spans="1:15" x14ac:dyDescent="0.25">
      <c r="A29360" s="2">
        <v>37109</v>
      </c>
      <c r="B29360">
        <v>600</v>
      </c>
      <c r="C29360">
        <v>20.53</v>
      </c>
      <c r="D29360">
        <v>20.92</v>
      </c>
      <c r="E29360">
        <v>20.86</v>
      </c>
      <c r="F29360">
        <v>22.47</v>
      </c>
      <c r="G29360">
        <v>21.13</v>
      </c>
      <c r="H29360" s="172">
        <v>19.68</v>
      </c>
      <c r="I29360">
        <v>18.989999999999998</v>
      </c>
      <c r="J29360">
        <v>19.09</v>
      </c>
      <c r="K29360">
        <v>25.03</v>
      </c>
      <c r="L29360" s="32">
        <v>17.59</v>
      </c>
      <c r="M29360" s="173">
        <v>29881</v>
      </c>
      <c r="N29360" t="s">
        <v>47</v>
      </c>
      <c r="O29360">
        <v>1</v>
      </c>
    </row>
    <row r="29361" spans="1:15" x14ac:dyDescent="0.25">
      <c r="A29361" s="2">
        <v>37109</v>
      </c>
      <c r="B29361">
        <v>700</v>
      </c>
      <c r="C29361">
        <v>24.94</v>
      </c>
      <c r="D29361">
        <v>24.94</v>
      </c>
      <c r="E29361">
        <v>24.94</v>
      </c>
      <c r="F29361">
        <v>24.94</v>
      </c>
      <c r="G29361">
        <v>24.94</v>
      </c>
      <c r="H29361" s="172">
        <v>25.15</v>
      </c>
      <c r="I29361">
        <v>24.79</v>
      </c>
      <c r="J29361">
        <v>24.85</v>
      </c>
      <c r="K29361">
        <v>27.69</v>
      </c>
      <c r="L29361" s="32">
        <v>24.17</v>
      </c>
      <c r="M29361" s="173">
        <v>32056</v>
      </c>
      <c r="N29361" t="s">
        <v>47</v>
      </c>
      <c r="O29361">
        <v>1</v>
      </c>
    </row>
    <row r="29362" spans="1:15" x14ac:dyDescent="0.25">
      <c r="A29362" s="2">
        <v>37109</v>
      </c>
      <c r="B29362">
        <v>800</v>
      </c>
      <c r="C29362">
        <v>39.99</v>
      </c>
      <c r="D29362">
        <v>39.99</v>
      </c>
      <c r="E29362">
        <v>39.99</v>
      </c>
      <c r="F29362">
        <v>39.99</v>
      </c>
      <c r="G29362">
        <v>39.99</v>
      </c>
      <c r="H29362" s="172">
        <v>30</v>
      </c>
      <c r="I29362">
        <v>30.07</v>
      </c>
      <c r="J29362">
        <v>30.09</v>
      </c>
      <c r="K29362">
        <v>30</v>
      </c>
      <c r="L29362" s="32">
        <v>30</v>
      </c>
      <c r="M29362" s="173">
        <v>35399</v>
      </c>
      <c r="N29362" t="s">
        <v>48</v>
      </c>
      <c r="O29362">
        <v>1</v>
      </c>
    </row>
    <row r="29363" spans="1:15" x14ac:dyDescent="0.25">
      <c r="A29363" s="2">
        <v>37109</v>
      </c>
      <c r="B29363">
        <v>900</v>
      </c>
      <c r="C29363">
        <v>45.07</v>
      </c>
      <c r="D29363">
        <v>45.63</v>
      </c>
      <c r="E29363">
        <v>45.62</v>
      </c>
      <c r="F29363">
        <v>45.51</v>
      </c>
      <c r="G29363">
        <v>45.59</v>
      </c>
      <c r="H29363" s="172">
        <v>35</v>
      </c>
      <c r="I29363">
        <v>35.619999999999997</v>
      </c>
      <c r="J29363">
        <v>35.93</v>
      </c>
      <c r="K29363">
        <v>38.81</v>
      </c>
      <c r="L29363" s="32">
        <v>33.520000000000003</v>
      </c>
      <c r="M29363" s="173">
        <v>38917</v>
      </c>
      <c r="N29363" t="s">
        <v>48</v>
      </c>
      <c r="O29363">
        <v>1</v>
      </c>
    </row>
    <row r="29364" spans="1:15" x14ac:dyDescent="0.25">
      <c r="A29364" s="2">
        <v>37109</v>
      </c>
      <c r="B29364">
        <v>1000</v>
      </c>
      <c r="C29364">
        <v>71.430000000000007</v>
      </c>
      <c r="D29364">
        <v>71.88</v>
      </c>
      <c r="E29364">
        <v>71.849999999999994</v>
      </c>
      <c r="F29364">
        <v>71.58</v>
      </c>
      <c r="G29364">
        <v>71.61</v>
      </c>
      <c r="H29364" s="172">
        <v>45</v>
      </c>
      <c r="I29364">
        <v>47.3</v>
      </c>
      <c r="J29364">
        <v>49.03</v>
      </c>
      <c r="K29364">
        <v>45</v>
      </c>
      <c r="L29364" s="32">
        <v>45</v>
      </c>
      <c r="M29364" s="173">
        <v>42116</v>
      </c>
      <c r="N29364" t="s">
        <v>48</v>
      </c>
      <c r="O29364">
        <v>1</v>
      </c>
    </row>
    <row r="29365" spans="1:15" x14ac:dyDescent="0.25">
      <c r="A29365" s="2">
        <v>37109</v>
      </c>
      <c r="B29365">
        <v>1100</v>
      </c>
      <c r="C29365">
        <v>84.97</v>
      </c>
      <c r="D29365">
        <v>92.62</v>
      </c>
      <c r="E29365">
        <v>92.3</v>
      </c>
      <c r="F29365">
        <v>90.35</v>
      </c>
      <c r="G29365">
        <v>91.44</v>
      </c>
      <c r="H29365" s="172">
        <v>60</v>
      </c>
      <c r="I29365">
        <v>61.91</v>
      </c>
      <c r="J29365">
        <v>63.4</v>
      </c>
      <c r="K29365">
        <v>60</v>
      </c>
      <c r="L29365" s="32">
        <v>60</v>
      </c>
      <c r="M29365" s="173">
        <v>45127</v>
      </c>
      <c r="N29365" t="s">
        <v>48</v>
      </c>
      <c r="O29365">
        <v>1</v>
      </c>
    </row>
    <row r="29366" spans="1:15" x14ac:dyDescent="0.25">
      <c r="A29366" s="2">
        <v>37109</v>
      </c>
      <c r="B29366">
        <v>1200</v>
      </c>
      <c r="C29366">
        <v>67.010000000000005</v>
      </c>
      <c r="D29366">
        <v>142.85</v>
      </c>
      <c r="E29366">
        <v>144.88999999999999</v>
      </c>
      <c r="F29366">
        <v>113.98</v>
      </c>
      <c r="G29366">
        <v>116.59</v>
      </c>
      <c r="H29366" s="172">
        <v>65</v>
      </c>
      <c r="I29366">
        <v>66.349999999999994</v>
      </c>
      <c r="J29366">
        <v>67.7</v>
      </c>
      <c r="K29366">
        <v>65</v>
      </c>
      <c r="L29366" s="32">
        <v>65</v>
      </c>
      <c r="M29366" s="173">
        <v>47571</v>
      </c>
      <c r="N29366" t="s">
        <v>48</v>
      </c>
      <c r="O29366">
        <v>1</v>
      </c>
    </row>
    <row r="29367" spans="1:15" x14ac:dyDescent="0.25">
      <c r="A29367" s="2">
        <v>37109</v>
      </c>
      <c r="B29367">
        <v>1300</v>
      </c>
      <c r="C29367">
        <v>75.33</v>
      </c>
      <c r="D29367">
        <v>183.02</v>
      </c>
      <c r="E29367">
        <v>183.57</v>
      </c>
      <c r="F29367">
        <v>143.56</v>
      </c>
      <c r="G29367">
        <v>179.32</v>
      </c>
      <c r="H29367" s="172">
        <v>77.48</v>
      </c>
      <c r="I29367">
        <v>80.31</v>
      </c>
      <c r="J29367">
        <v>80.55</v>
      </c>
      <c r="K29367">
        <v>79.069999999999993</v>
      </c>
      <c r="L29367" s="32">
        <v>77.73</v>
      </c>
      <c r="M29367" s="173">
        <v>49200</v>
      </c>
      <c r="N29367" t="s">
        <v>48</v>
      </c>
      <c r="O29367">
        <v>1</v>
      </c>
    </row>
    <row r="29368" spans="1:15" x14ac:dyDescent="0.25">
      <c r="A29368" s="2">
        <v>37109</v>
      </c>
      <c r="B29368">
        <v>1400</v>
      </c>
      <c r="C29368">
        <v>88.56</v>
      </c>
      <c r="D29368">
        <v>180.49</v>
      </c>
      <c r="E29368">
        <v>181.21</v>
      </c>
      <c r="F29368">
        <v>144.32</v>
      </c>
      <c r="G29368">
        <v>178.26</v>
      </c>
      <c r="H29368" s="172">
        <v>104.92</v>
      </c>
      <c r="I29368">
        <v>113.33</v>
      </c>
      <c r="J29368">
        <v>113.97</v>
      </c>
      <c r="K29368">
        <v>110.03</v>
      </c>
      <c r="L29368" s="32">
        <v>105.7</v>
      </c>
      <c r="M29368" s="173">
        <v>50355</v>
      </c>
      <c r="N29368" t="s">
        <v>48</v>
      </c>
      <c r="O29368">
        <v>1</v>
      </c>
    </row>
    <row r="29369" spans="1:15" x14ac:dyDescent="0.25">
      <c r="A29369" s="2">
        <v>37109</v>
      </c>
      <c r="B29369">
        <v>1500</v>
      </c>
      <c r="C29369">
        <v>167.66</v>
      </c>
      <c r="D29369">
        <v>196.99</v>
      </c>
      <c r="E29369">
        <v>197.29</v>
      </c>
      <c r="F29369">
        <v>184.81</v>
      </c>
      <c r="G29369">
        <v>196.52</v>
      </c>
      <c r="H29369" s="172">
        <v>103.01</v>
      </c>
      <c r="I29369">
        <v>129.08000000000001</v>
      </c>
      <c r="J29369">
        <v>131.05000000000001</v>
      </c>
      <c r="K29369">
        <v>118.73</v>
      </c>
      <c r="L29369" s="32">
        <v>105.47</v>
      </c>
      <c r="M29369" s="173">
        <v>51164</v>
      </c>
      <c r="N29369" t="s">
        <v>48</v>
      </c>
      <c r="O29369">
        <v>1</v>
      </c>
    </row>
    <row r="29370" spans="1:15" x14ac:dyDescent="0.25">
      <c r="A29370" s="2">
        <v>37109</v>
      </c>
      <c r="B29370">
        <v>1600</v>
      </c>
      <c r="C29370">
        <v>164.92</v>
      </c>
      <c r="D29370">
        <v>164.6</v>
      </c>
      <c r="E29370">
        <v>164.57</v>
      </c>
      <c r="F29370">
        <v>164.71</v>
      </c>
      <c r="G29370">
        <v>164.71</v>
      </c>
      <c r="H29370" s="172">
        <v>108.48</v>
      </c>
      <c r="I29370">
        <v>129.15</v>
      </c>
      <c r="J29370">
        <v>130.71</v>
      </c>
      <c r="K29370">
        <v>120.88</v>
      </c>
      <c r="L29370" s="32">
        <v>110.46</v>
      </c>
      <c r="M29370" s="173">
        <v>51490</v>
      </c>
      <c r="N29370" t="s">
        <v>48</v>
      </c>
      <c r="O29370">
        <v>1</v>
      </c>
    </row>
    <row r="29371" spans="1:15" x14ac:dyDescent="0.25">
      <c r="A29371" s="2">
        <v>37109</v>
      </c>
      <c r="B29371">
        <v>1700</v>
      </c>
      <c r="C29371">
        <v>179.1</v>
      </c>
      <c r="D29371">
        <v>179.1</v>
      </c>
      <c r="E29371">
        <v>179.1</v>
      </c>
      <c r="F29371">
        <v>179.1</v>
      </c>
      <c r="G29371">
        <v>179.1</v>
      </c>
      <c r="H29371" s="172">
        <v>110</v>
      </c>
      <c r="I29371">
        <v>140.12</v>
      </c>
      <c r="J29371">
        <v>142.4</v>
      </c>
      <c r="K29371">
        <v>128.08000000000001</v>
      </c>
      <c r="L29371" s="32">
        <v>112.88</v>
      </c>
      <c r="M29371" s="173">
        <v>51660</v>
      </c>
      <c r="N29371" t="s">
        <v>48</v>
      </c>
      <c r="O29371">
        <v>1</v>
      </c>
    </row>
    <row r="29372" spans="1:15" x14ac:dyDescent="0.25">
      <c r="A29372" s="2">
        <v>37109</v>
      </c>
      <c r="B29372">
        <v>1800</v>
      </c>
      <c r="C29372">
        <v>187.73</v>
      </c>
      <c r="D29372">
        <v>187.73</v>
      </c>
      <c r="E29372">
        <v>187.73</v>
      </c>
      <c r="F29372">
        <v>187.73</v>
      </c>
      <c r="G29372">
        <v>187.73</v>
      </c>
      <c r="H29372" s="172">
        <v>104.69</v>
      </c>
      <c r="I29372">
        <v>128.22</v>
      </c>
      <c r="J29372">
        <v>130</v>
      </c>
      <c r="K29372">
        <v>118.81</v>
      </c>
      <c r="L29372" s="32">
        <v>106.94</v>
      </c>
      <c r="M29372" s="173">
        <v>51349</v>
      </c>
      <c r="N29372" t="s">
        <v>48</v>
      </c>
      <c r="O29372">
        <v>1</v>
      </c>
    </row>
    <row r="29373" spans="1:15" x14ac:dyDescent="0.25">
      <c r="A29373" s="2">
        <v>37109</v>
      </c>
      <c r="B29373">
        <v>1900</v>
      </c>
      <c r="C29373">
        <v>145.94999999999999</v>
      </c>
      <c r="D29373">
        <v>145.97999999999999</v>
      </c>
      <c r="E29373">
        <v>145.94999999999999</v>
      </c>
      <c r="F29373">
        <v>145.94999999999999</v>
      </c>
      <c r="G29373">
        <v>145.94999999999999</v>
      </c>
      <c r="H29373" s="172">
        <v>78.09</v>
      </c>
      <c r="I29373">
        <v>96.32</v>
      </c>
      <c r="J29373">
        <v>97.7</v>
      </c>
      <c r="K29373">
        <v>89.03</v>
      </c>
      <c r="L29373" s="32">
        <v>79.84</v>
      </c>
      <c r="M29373" s="173">
        <v>50378</v>
      </c>
      <c r="N29373" t="s">
        <v>48</v>
      </c>
      <c r="O29373">
        <v>1</v>
      </c>
    </row>
    <row r="29374" spans="1:15" x14ac:dyDescent="0.25">
      <c r="A29374" s="2">
        <v>37109</v>
      </c>
      <c r="B29374">
        <v>2000</v>
      </c>
      <c r="C29374">
        <v>101.17</v>
      </c>
      <c r="D29374">
        <v>110.05</v>
      </c>
      <c r="E29374">
        <v>119.06</v>
      </c>
      <c r="F29374">
        <v>101.17</v>
      </c>
      <c r="G29374">
        <v>101.17</v>
      </c>
      <c r="H29374" s="172">
        <v>69.72</v>
      </c>
      <c r="I29374">
        <v>75.930000000000007</v>
      </c>
      <c r="J29374">
        <v>76.45</v>
      </c>
      <c r="K29374">
        <v>73.150000000000006</v>
      </c>
      <c r="L29374" s="32">
        <v>70.27</v>
      </c>
      <c r="M29374" s="173">
        <v>49011</v>
      </c>
      <c r="N29374" t="s">
        <v>48</v>
      </c>
      <c r="O29374">
        <v>1</v>
      </c>
    </row>
    <row r="29375" spans="1:15" x14ac:dyDescent="0.25">
      <c r="A29375" s="2">
        <v>37109</v>
      </c>
      <c r="B29375">
        <v>2100</v>
      </c>
      <c r="C29375">
        <v>139.91999999999999</v>
      </c>
      <c r="D29375">
        <v>144.81</v>
      </c>
      <c r="E29375">
        <v>149.76</v>
      </c>
      <c r="F29375">
        <v>139.91999999999999</v>
      </c>
      <c r="G29375">
        <v>139.91999999999999</v>
      </c>
      <c r="H29375" s="172">
        <v>66.14</v>
      </c>
      <c r="I29375">
        <v>67.510000000000005</v>
      </c>
      <c r="J29375">
        <v>68.349999999999994</v>
      </c>
      <c r="K29375">
        <v>66.14</v>
      </c>
      <c r="L29375" s="32">
        <v>66.14</v>
      </c>
      <c r="M29375" s="173">
        <v>48781</v>
      </c>
      <c r="N29375" t="s">
        <v>48</v>
      </c>
      <c r="O29375">
        <v>1</v>
      </c>
    </row>
    <row r="29376" spans="1:15" x14ac:dyDescent="0.25">
      <c r="A29376" s="2">
        <v>37109</v>
      </c>
      <c r="B29376">
        <v>2200</v>
      </c>
      <c r="C29376">
        <v>78.12</v>
      </c>
      <c r="D29376">
        <v>90.58</v>
      </c>
      <c r="E29376">
        <v>102.15</v>
      </c>
      <c r="F29376">
        <v>78.319999999999993</v>
      </c>
      <c r="G29376">
        <v>78.39</v>
      </c>
      <c r="H29376" s="172">
        <v>72.19</v>
      </c>
      <c r="I29376">
        <v>75.27</v>
      </c>
      <c r="J29376">
        <v>77.52</v>
      </c>
      <c r="K29376">
        <v>72.19</v>
      </c>
      <c r="L29376" s="32">
        <v>72.19</v>
      </c>
      <c r="M29376" s="173">
        <v>47438</v>
      </c>
      <c r="N29376" t="s">
        <v>48</v>
      </c>
      <c r="O29376">
        <v>1</v>
      </c>
    </row>
    <row r="29377" spans="1:15" x14ac:dyDescent="0.25">
      <c r="A29377" s="2">
        <v>37109</v>
      </c>
      <c r="B29377">
        <v>2300</v>
      </c>
      <c r="C29377">
        <v>51.72</v>
      </c>
      <c r="D29377">
        <v>57.33</v>
      </c>
      <c r="E29377">
        <v>61.59</v>
      </c>
      <c r="F29377">
        <v>53.25</v>
      </c>
      <c r="G29377">
        <v>50.98</v>
      </c>
      <c r="H29377" s="172">
        <v>48.96</v>
      </c>
      <c r="I29377">
        <v>50</v>
      </c>
      <c r="J29377">
        <v>50.57</v>
      </c>
      <c r="K29377">
        <v>48.96</v>
      </c>
      <c r="L29377" s="32">
        <v>48.96</v>
      </c>
      <c r="M29377" s="173">
        <v>43531</v>
      </c>
      <c r="N29377" t="s">
        <v>48</v>
      </c>
      <c r="O29377">
        <v>1</v>
      </c>
    </row>
    <row r="29378" spans="1:15" x14ac:dyDescent="0.25">
      <c r="A29378" s="2">
        <v>37109</v>
      </c>
      <c r="B29378">
        <v>2400</v>
      </c>
      <c r="C29378">
        <v>44.76</v>
      </c>
      <c r="D29378">
        <v>45.97</v>
      </c>
      <c r="E29378">
        <v>45.66</v>
      </c>
      <c r="F29378">
        <v>46.41</v>
      </c>
      <c r="G29378">
        <v>43.39</v>
      </c>
      <c r="H29378" s="172">
        <v>33.76</v>
      </c>
      <c r="I29378">
        <v>33.840000000000003</v>
      </c>
      <c r="J29378">
        <v>33.799999999999997</v>
      </c>
      <c r="K29378">
        <v>33.74</v>
      </c>
      <c r="L29378" s="32">
        <v>33.75</v>
      </c>
      <c r="M29378" s="173">
        <v>39474</v>
      </c>
      <c r="N29378" t="s">
        <v>47</v>
      </c>
      <c r="O29378">
        <v>1</v>
      </c>
    </row>
    <row r="29379" spans="1:15" x14ac:dyDescent="0.25">
      <c r="A29379" s="2">
        <v>37110</v>
      </c>
      <c r="B29379">
        <v>100</v>
      </c>
      <c r="C29379">
        <v>35.450000000000003</v>
      </c>
      <c r="D29379">
        <v>35.42</v>
      </c>
      <c r="E29379">
        <v>35.729999999999997</v>
      </c>
      <c r="F29379">
        <v>38</v>
      </c>
      <c r="G29379">
        <v>33.31</v>
      </c>
      <c r="H29379" s="172">
        <v>39.44</v>
      </c>
      <c r="I29379">
        <v>39.44</v>
      </c>
      <c r="J29379">
        <v>39.44</v>
      </c>
      <c r="K29379">
        <v>39.44</v>
      </c>
      <c r="L29379" s="32">
        <v>39.44</v>
      </c>
      <c r="M29379" s="173">
        <v>36295</v>
      </c>
      <c r="N29379" t="s">
        <v>47</v>
      </c>
      <c r="O29379">
        <v>2</v>
      </c>
    </row>
    <row r="29380" spans="1:15" x14ac:dyDescent="0.25">
      <c r="A29380" s="2">
        <v>37110</v>
      </c>
      <c r="B29380">
        <v>200</v>
      </c>
      <c r="C29380">
        <v>30.23</v>
      </c>
      <c r="D29380">
        <v>30.71</v>
      </c>
      <c r="E29380">
        <v>30.84</v>
      </c>
      <c r="F29380">
        <v>30.65</v>
      </c>
      <c r="G29380">
        <v>29.88</v>
      </c>
      <c r="H29380" s="172">
        <v>33.26</v>
      </c>
      <c r="I29380">
        <v>33.26</v>
      </c>
      <c r="J29380">
        <v>33.26</v>
      </c>
      <c r="K29380">
        <v>33.26</v>
      </c>
      <c r="L29380" s="32">
        <v>33.26</v>
      </c>
      <c r="M29380" s="173">
        <v>34462</v>
      </c>
      <c r="N29380" t="s">
        <v>47</v>
      </c>
      <c r="O29380">
        <v>2</v>
      </c>
    </row>
    <row r="29381" spans="1:15" x14ac:dyDescent="0.25">
      <c r="A29381" s="2">
        <v>37110</v>
      </c>
      <c r="B29381">
        <v>300</v>
      </c>
      <c r="C29381">
        <v>27.12</v>
      </c>
      <c r="D29381">
        <v>29.42</v>
      </c>
      <c r="E29381">
        <v>28.99</v>
      </c>
      <c r="F29381">
        <v>40.58</v>
      </c>
      <c r="G29381">
        <v>30.96</v>
      </c>
      <c r="H29381" s="172">
        <v>27.46</v>
      </c>
      <c r="I29381">
        <v>27.29</v>
      </c>
      <c r="J29381">
        <v>27.32</v>
      </c>
      <c r="K29381">
        <v>28.66</v>
      </c>
      <c r="L29381" s="32">
        <v>26.99</v>
      </c>
      <c r="M29381" s="173">
        <v>32919</v>
      </c>
      <c r="N29381" t="s">
        <v>47</v>
      </c>
      <c r="O29381">
        <v>2</v>
      </c>
    </row>
    <row r="29382" spans="1:15" x14ac:dyDescent="0.25">
      <c r="A29382" s="2">
        <v>37110</v>
      </c>
      <c r="B29382">
        <v>400</v>
      </c>
      <c r="C29382">
        <v>26.97</v>
      </c>
      <c r="D29382">
        <v>30.42</v>
      </c>
      <c r="E29382">
        <v>29.78</v>
      </c>
      <c r="F29382">
        <v>47.01</v>
      </c>
      <c r="G29382">
        <v>32.71</v>
      </c>
      <c r="H29382" s="172">
        <v>25.38</v>
      </c>
      <c r="I29382">
        <v>25.02</v>
      </c>
      <c r="J29382">
        <v>25.08</v>
      </c>
      <c r="K29382">
        <v>27.96</v>
      </c>
      <c r="L29382" s="32">
        <v>24.38</v>
      </c>
      <c r="M29382" s="173">
        <v>31924</v>
      </c>
      <c r="N29382" t="s">
        <v>47</v>
      </c>
      <c r="O29382">
        <v>2</v>
      </c>
    </row>
    <row r="29383" spans="1:15" x14ac:dyDescent="0.25">
      <c r="A29383" s="2">
        <v>37110</v>
      </c>
      <c r="B29383">
        <v>500</v>
      </c>
      <c r="C29383">
        <v>24.17</v>
      </c>
      <c r="D29383">
        <v>27.76</v>
      </c>
      <c r="E29383">
        <v>27.09</v>
      </c>
      <c r="F29383">
        <v>45.02</v>
      </c>
      <c r="G29383">
        <v>30.14</v>
      </c>
      <c r="H29383" s="172">
        <v>25.35</v>
      </c>
      <c r="I29383">
        <v>24.97</v>
      </c>
      <c r="J29383">
        <v>25.03</v>
      </c>
      <c r="K29383">
        <v>28.12</v>
      </c>
      <c r="L29383" s="32">
        <v>24.28</v>
      </c>
      <c r="M29383" s="173">
        <v>31720</v>
      </c>
      <c r="N29383" t="s">
        <v>47</v>
      </c>
      <c r="O29383">
        <v>2</v>
      </c>
    </row>
    <row r="29384" spans="1:15" x14ac:dyDescent="0.25">
      <c r="A29384" s="2">
        <v>37110</v>
      </c>
      <c r="B29384">
        <v>600</v>
      </c>
      <c r="C29384">
        <v>20.350000000000001</v>
      </c>
      <c r="D29384">
        <v>22.38</v>
      </c>
      <c r="E29384">
        <v>21.93</v>
      </c>
      <c r="F29384">
        <v>28.83</v>
      </c>
      <c r="G29384">
        <v>25.46</v>
      </c>
      <c r="H29384" s="172">
        <v>32.700000000000003</v>
      </c>
      <c r="I29384">
        <v>32.619999999999997</v>
      </c>
      <c r="J29384">
        <v>32.630000000000003</v>
      </c>
      <c r="K29384">
        <v>33.26</v>
      </c>
      <c r="L29384" s="32">
        <v>32.479999999999997</v>
      </c>
      <c r="M29384" s="173">
        <v>32931</v>
      </c>
      <c r="N29384" t="s">
        <v>47</v>
      </c>
      <c r="O29384">
        <v>2</v>
      </c>
    </row>
    <row r="29385" spans="1:15" x14ac:dyDescent="0.25">
      <c r="A29385" s="2">
        <v>37110</v>
      </c>
      <c r="B29385">
        <v>700</v>
      </c>
      <c r="C29385">
        <v>21.45</v>
      </c>
      <c r="D29385">
        <v>28.84</v>
      </c>
      <c r="E29385">
        <v>25.09</v>
      </c>
      <c r="F29385">
        <v>37.479999999999997</v>
      </c>
      <c r="G29385">
        <v>66.31</v>
      </c>
      <c r="H29385" s="172">
        <v>39.880000000000003</v>
      </c>
      <c r="I29385">
        <v>39.9</v>
      </c>
      <c r="J29385">
        <v>39.89</v>
      </c>
      <c r="K29385">
        <v>39.880000000000003</v>
      </c>
      <c r="L29385" s="32">
        <v>39.880000000000003</v>
      </c>
      <c r="M29385" s="173">
        <v>34803</v>
      </c>
      <c r="N29385" t="s">
        <v>47</v>
      </c>
      <c r="O29385">
        <v>2</v>
      </c>
    </row>
    <row r="29386" spans="1:15" x14ac:dyDescent="0.25">
      <c r="A29386" s="2">
        <v>37110</v>
      </c>
      <c r="B29386">
        <v>800</v>
      </c>
      <c r="C29386">
        <v>40.57</v>
      </c>
      <c r="D29386">
        <v>43.31</v>
      </c>
      <c r="E29386">
        <v>41.91</v>
      </c>
      <c r="F29386">
        <v>46.49</v>
      </c>
      <c r="G29386">
        <v>57.49</v>
      </c>
      <c r="H29386" s="172">
        <v>45.42</v>
      </c>
      <c r="I29386">
        <v>45.04</v>
      </c>
      <c r="J29386">
        <v>45.01</v>
      </c>
      <c r="K29386">
        <v>45.83</v>
      </c>
      <c r="L29386" s="32">
        <v>45.12</v>
      </c>
      <c r="M29386" s="173">
        <v>38172</v>
      </c>
      <c r="N29386" t="s">
        <v>48</v>
      </c>
      <c r="O29386">
        <v>2</v>
      </c>
    </row>
    <row r="29387" spans="1:15" x14ac:dyDescent="0.25">
      <c r="A29387" s="2">
        <v>37110</v>
      </c>
      <c r="B29387">
        <v>900</v>
      </c>
      <c r="C29387">
        <v>32.130000000000003</v>
      </c>
      <c r="D29387">
        <v>47.21</v>
      </c>
      <c r="E29387">
        <v>47.38</v>
      </c>
      <c r="F29387">
        <v>40.98</v>
      </c>
      <c r="G29387">
        <v>46.62</v>
      </c>
      <c r="H29387" s="172">
        <v>75.2</v>
      </c>
      <c r="I29387">
        <v>75.02</v>
      </c>
      <c r="J29387">
        <v>75.010000000000005</v>
      </c>
      <c r="K29387">
        <v>75.39</v>
      </c>
      <c r="L29387" s="32">
        <v>75.06</v>
      </c>
      <c r="M29387" s="173">
        <v>41100</v>
      </c>
      <c r="N29387" t="s">
        <v>48</v>
      </c>
      <c r="O29387">
        <v>2</v>
      </c>
    </row>
    <row r="29388" spans="1:15" x14ac:dyDescent="0.25">
      <c r="A29388" s="2">
        <v>37110</v>
      </c>
      <c r="B29388">
        <v>1000</v>
      </c>
      <c r="C29388">
        <v>49.64</v>
      </c>
      <c r="D29388">
        <v>73.64</v>
      </c>
      <c r="E29388">
        <v>73.78</v>
      </c>
      <c r="F29388">
        <v>61.43</v>
      </c>
      <c r="G29388">
        <v>72.040000000000006</v>
      </c>
      <c r="H29388" s="172">
        <v>101.58</v>
      </c>
      <c r="I29388">
        <v>99.9</v>
      </c>
      <c r="J29388">
        <v>99.76</v>
      </c>
      <c r="K29388">
        <v>103.23</v>
      </c>
      <c r="L29388" s="32">
        <v>100.38</v>
      </c>
      <c r="M29388" s="173">
        <v>44240</v>
      </c>
      <c r="N29388" t="s">
        <v>48</v>
      </c>
      <c r="O29388">
        <v>2</v>
      </c>
    </row>
    <row r="29389" spans="1:15" x14ac:dyDescent="0.25">
      <c r="A29389" s="2">
        <v>37110</v>
      </c>
      <c r="B29389">
        <v>1100</v>
      </c>
      <c r="C29389">
        <v>85.7</v>
      </c>
      <c r="D29389">
        <v>104.64</v>
      </c>
      <c r="E29389">
        <v>104.66</v>
      </c>
      <c r="F29389">
        <v>90.71</v>
      </c>
      <c r="G29389">
        <v>102.93</v>
      </c>
      <c r="H29389" s="172">
        <v>157.97</v>
      </c>
      <c r="I29389">
        <v>156.53</v>
      </c>
      <c r="J29389">
        <v>156.41</v>
      </c>
      <c r="K29389">
        <v>159.35</v>
      </c>
      <c r="L29389" s="32">
        <v>156.97</v>
      </c>
      <c r="M29389" s="173">
        <v>46948</v>
      </c>
      <c r="N29389" t="s">
        <v>48</v>
      </c>
      <c r="O29389">
        <v>2</v>
      </c>
    </row>
    <row r="29390" spans="1:15" x14ac:dyDescent="0.25">
      <c r="A29390" s="2">
        <v>37110</v>
      </c>
      <c r="B29390">
        <v>1200</v>
      </c>
      <c r="C29390">
        <v>111.39</v>
      </c>
      <c r="D29390">
        <v>173.97</v>
      </c>
      <c r="E29390">
        <v>174.3</v>
      </c>
      <c r="F29390">
        <v>148.21</v>
      </c>
      <c r="G29390">
        <v>172.5</v>
      </c>
      <c r="H29390" s="172">
        <v>250.1</v>
      </c>
      <c r="I29390">
        <v>250</v>
      </c>
      <c r="J29390">
        <v>249.99</v>
      </c>
      <c r="K29390">
        <v>250.2</v>
      </c>
      <c r="L29390" s="32">
        <v>250.03</v>
      </c>
      <c r="M29390" s="173">
        <v>48884</v>
      </c>
      <c r="N29390" t="s">
        <v>48</v>
      </c>
      <c r="O29390">
        <v>2</v>
      </c>
    </row>
    <row r="29391" spans="1:15" x14ac:dyDescent="0.25">
      <c r="A29391" s="2">
        <v>37110</v>
      </c>
      <c r="B29391">
        <v>1300</v>
      </c>
      <c r="C29391">
        <v>93.23</v>
      </c>
      <c r="D29391">
        <v>194.02</v>
      </c>
      <c r="E29391">
        <v>193.98</v>
      </c>
      <c r="F29391">
        <v>167.43</v>
      </c>
      <c r="G29391">
        <v>192.42</v>
      </c>
      <c r="H29391" s="172">
        <v>300</v>
      </c>
      <c r="I29391">
        <v>300</v>
      </c>
      <c r="J29391">
        <v>300</v>
      </c>
      <c r="K29391">
        <v>300</v>
      </c>
      <c r="L29391" s="32">
        <v>300</v>
      </c>
      <c r="M29391" s="173">
        <v>50155</v>
      </c>
      <c r="N29391" t="s">
        <v>48</v>
      </c>
      <c r="O29391">
        <v>2</v>
      </c>
    </row>
    <row r="29392" spans="1:15" x14ac:dyDescent="0.25">
      <c r="A29392" s="2">
        <v>37110</v>
      </c>
      <c r="B29392">
        <v>1400</v>
      </c>
      <c r="C29392">
        <v>314.36</v>
      </c>
      <c r="D29392">
        <v>457.3</v>
      </c>
      <c r="E29392">
        <v>456.99</v>
      </c>
      <c r="F29392">
        <v>414.08</v>
      </c>
      <c r="G29392">
        <v>448.7</v>
      </c>
      <c r="H29392" s="172">
        <v>400.01</v>
      </c>
      <c r="I29392">
        <v>400.01</v>
      </c>
      <c r="J29392">
        <v>400.01</v>
      </c>
      <c r="K29392">
        <v>400.01</v>
      </c>
      <c r="L29392" s="32">
        <v>400.01</v>
      </c>
      <c r="M29392" s="173">
        <v>51407</v>
      </c>
      <c r="N29392" t="s">
        <v>48</v>
      </c>
      <c r="O29392">
        <v>2</v>
      </c>
    </row>
    <row r="29393" spans="1:15" x14ac:dyDescent="0.25">
      <c r="A29393" s="2">
        <v>37110</v>
      </c>
      <c r="B29393">
        <v>1500</v>
      </c>
      <c r="C29393">
        <v>838.75</v>
      </c>
      <c r="D29393">
        <v>929.32</v>
      </c>
      <c r="E29393">
        <v>928.52</v>
      </c>
      <c r="F29393">
        <v>907.84</v>
      </c>
      <c r="G29393">
        <v>921.44</v>
      </c>
      <c r="H29393" s="172">
        <v>473.99</v>
      </c>
      <c r="I29393">
        <v>473.99</v>
      </c>
      <c r="J29393">
        <v>473.99</v>
      </c>
      <c r="K29393">
        <v>473.99</v>
      </c>
      <c r="L29393" s="32">
        <v>473.99</v>
      </c>
      <c r="M29393" s="173">
        <v>52394</v>
      </c>
      <c r="N29393" t="s">
        <v>48</v>
      </c>
      <c r="O29393">
        <v>2</v>
      </c>
    </row>
    <row r="29394" spans="1:15" x14ac:dyDescent="0.25">
      <c r="A29394" s="2">
        <v>37110</v>
      </c>
      <c r="B29394">
        <v>1600</v>
      </c>
      <c r="C29394">
        <v>130.27000000000001</v>
      </c>
      <c r="D29394">
        <v>156.02000000000001</v>
      </c>
      <c r="E29394">
        <v>156.25</v>
      </c>
      <c r="F29394">
        <v>137.26</v>
      </c>
      <c r="G29394">
        <v>154.75</v>
      </c>
      <c r="H29394" s="172">
        <v>450.01</v>
      </c>
      <c r="I29394">
        <v>450.01</v>
      </c>
      <c r="J29394">
        <v>450.01</v>
      </c>
      <c r="K29394">
        <v>450.01</v>
      </c>
      <c r="L29394" s="32">
        <v>450.01</v>
      </c>
      <c r="M29394" s="173">
        <v>53076</v>
      </c>
      <c r="N29394" t="s">
        <v>48</v>
      </c>
      <c r="O29394">
        <v>2</v>
      </c>
    </row>
    <row r="29395" spans="1:15" x14ac:dyDescent="0.25">
      <c r="A29395" s="2">
        <v>37110</v>
      </c>
      <c r="B29395">
        <v>1700</v>
      </c>
      <c r="C29395">
        <v>254.33</v>
      </c>
      <c r="D29395">
        <v>259.79000000000002</v>
      </c>
      <c r="E29395">
        <v>260.49</v>
      </c>
      <c r="F29395">
        <v>227.87</v>
      </c>
      <c r="G29395">
        <v>257.99</v>
      </c>
      <c r="H29395" s="172">
        <v>400.01</v>
      </c>
      <c r="I29395">
        <v>400.01</v>
      </c>
      <c r="J29395">
        <v>400.01</v>
      </c>
      <c r="K29395">
        <v>400.01</v>
      </c>
      <c r="L29395" s="32">
        <v>400.01</v>
      </c>
      <c r="M29395" s="173">
        <v>53253</v>
      </c>
      <c r="N29395" t="s">
        <v>48</v>
      </c>
      <c r="O29395">
        <v>2</v>
      </c>
    </row>
    <row r="29396" spans="1:15" x14ac:dyDescent="0.25">
      <c r="A29396" s="2">
        <v>37110</v>
      </c>
      <c r="B29396">
        <v>1800</v>
      </c>
      <c r="C29396">
        <v>389.84</v>
      </c>
      <c r="D29396">
        <v>398.39</v>
      </c>
      <c r="E29396">
        <v>399.48</v>
      </c>
      <c r="F29396">
        <v>348.46</v>
      </c>
      <c r="G29396">
        <v>395.58</v>
      </c>
      <c r="H29396" s="172">
        <v>350.01</v>
      </c>
      <c r="I29396">
        <v>350.01</v>
      </c>
      <c r="J29396">
        <v>350.01</v>
      </c>
      <c r="K29396">
        <v>350.01</v>
      </c>
      <c r="L29396" s="32">
        <v>350.01</v>
      </c>
      <c r="M29396" s="173">
        <v>52964</v>
      </c>
      <c r="N29396" t="s">
        <v>48</v>
      </c>
      <c r="O29396">
        <v>2</v>
      </c>
    </row>
    <row r="29397" spans="1:15" x14ac:dyDescent="0.25">
      <c r="A29397" s="2">
        <v>37110</v>
      </c>
      <c r="B29397">
        <v>1900</v>
      </c>
      <c r="C29397">
        <v>155.74</v>
      </c>
      <c r="D29397">
        <v>158.38</v>
      </c>
      <c r="E29397">
        <v>158.72</v>
      </c>
      <c r="F29397">
        <v>142.94</v>
      </c>
      <c r="G29397">
        <v>157.52000000000001</v>
      </c>
      <c r="H29397" s="172">
        <v>257.10000000000002</v>
      </c>
      <c r="I29397">
        <v>257.05</v>
      </c>
      <c r="J29397">
        <v>257.05</v>
      </c>
      <c r="K29397">
        <v>257.14999999999998</v>
      </c>
      <c r="L29397" s="32">
        <v>257.07</v>
      </c>
      <c r="M29397" s="173">
        <v>52019</v>
      </c>
      <c r="N29397" t="s">
        <v>48</v>
      </c>
      <c r="O29397">
        <v>2</v>
      </c>
    </row>
    <row r="29398" spans="1:15" x14ac:dyDescent="0.25">
      <c r="A29398" s="2">
        <v>37110</v>
      </c>
      <c r="B29398">
        <v>2000</v>
      </c>
      <c r="C29398">
        <v>99.62</v>
      </c>
      <c r="D29398">
        <v>102.75</v>
      </c>
      <c r="E29398">
        <v>102.72</v>
      </c>
      <c r="F29398">
        <v>102.01</v>
      </c>
      <c r="G29398">
        <v>102.48</v>
      </c>
      <c r="H29398" s="172">
        <v>250</v>
      </c>
      <c r="I29398">
        <v>250</v>
      </c>
      <c r="J29398">
        <v>250</v>
      </c>
      <c r="K29398">
        <v>250</v>
      </c>
      <c r="L29398" s="32">
        <v>250</v>
      </c>
      <c r="M29398" s="173">
        <v>50606</v>
      </c>
      <c r="N29398" t="s">
        <v>48</v>
      </c>
      <c r="O29398">
        <v>2</v>
      </c>
    </row>
    <row r="29399" spans="1:15" x14ac:dyDescent="0.25">
      <c r="A29399" s="2">
        <v>37110</v>
      </c>
      <c r="B29399">
        <v>2100</v>
      </c>
      <c r="C29399">
        <v>309.36</v>
      </c>
      <c r="D29399">
        <v>340.46</v>
      </c>
      <c r="E29399">
        <v>340.22</v>
      </c>
      <c r="F29399">
        <v>333.19</v>
      </c>
      <c r="G29399">
        <v>337.81</v>
      </c>
      <c r="H29399" s="172">
        <v>191.53</v>
      </c>
      <c r="I29399">
        <v>191.53</v>
      </c>
      <c r="J29399">
        <v>191.53</v>
      </c>
      <c r="K29399">
        <v>191.53</v>
      </c>
      <c r="L29399" s="32">
        <v>191.53</v>
      </c>
      <c r="M29399" s="173">
        <v>50382</v>
      </c>
      <c r="N29399" t="s">
        <v>48</v>
      </c>
      <c r="O29399">
        <v>2</v>
      </c>
    </row>
    <row r="29400" spans="1:15" x14ac:dyDescent="0.25">
      <c r="A29400" s="2">
        <v>37110</v>
      </c>
      <c r="B29400">
        <v>2200</v>
      </c>
      <c r="C29400">
        <v>66.349999999999994</v>
      </c>
      <c r="D29400">
        <v>72.37</v>
      </c>
      <c r="E29400">
        <v>72.569999999999993</v>
      </c>
      <c r="F29400">
        <v>76.88</v>
      </c>
      <c r="G29400">
        <v>74.87</v>
      </c>
      <c r="H29400" s="172">
        <v>175.89</v>
      </c>
      <c r="I29400">
        <v>174.98</v>
      </c>
      <c r="J29400">
        <v>174.9</v>
      </c>
      <c r="K29400">
        <v>176.77</v>
      </c>
      <c r="L29400" s="32">
        <v>175.26</v>
      </c>
      <c r="M29400" s="173">
        <v>48918</v>
      </c>
      <c r="N29400" t="s">
        <v>48</v>
      </c>
      <c r="O29400">
        <v>2</v>
      </c>
    </row>
    <row r="29401" spans="1:15" x14ac:dyDescent="0.25">
      <c r="A29401" s="2">
        <v>37110</v>
      </c>
      <c r="B29401">
        <v>2300</v>
      </c>
      <c r="C29401">
        <v>52.26</v>
      </c>
      <c r="D29401">
        <v>53.42</v>
      </c>
      <c r="E29401">
        <v>54.77</v>
      </c>
      <c r="F29401">
        <v>59.87</v>
      </c>
      <c r="G29401">
        <v>55.64</v>
      </c>
      <c r="H29401" s="172">
        <v>100.01</v>
      </c>
      <c r="I29401">
        <v>100.01</v>
      </c>
      <c r="J29401">
        <v>100.01</v>
      </c>
      <c r="K29401">
        <v>100.01</v>
      </c>
      <c r="L29401" s="32">
        <v>100.01</v>
      </c>
      <c r="M29401" s="173">
        <v>45123</v>
      </c>
      <c r="N29401" t="s">
        <v>48</v>
      </c>
      <c r="O29401">
        <v>2</v>
      </c>
    </row>
    <row r="29402" spans="1:15" x14ac:dyDescent="0.25">
      <c r="A29402" s="2">
        <v>37110</v>
      </c>
      <c r="B29402">
        <v>2400</v>
      </c>
      <c r="C29402">
        <v>47.57</v>
      </c>
      <c r="D29402">
        <v>51.29</v>
      </c>
      <c r="E29402">
        <v>52.66</v>
      </c>
      <c r="F29402">
        <v>51.32</v>
      </c>
      <c r="G29402">
        <v>49.22</v>
      </c>
      <c r="H29402" s="172">
        <v>55.01</v>
      </c>
      <c r="I29402">
        <v>55.01</v>
      </c>
      <c r="J29402">
        <v>55.01</v>
      </c>
      <c r="K29402">
        <v>55.01</v>
      </c>
      <c r="L29402" s="32">
        <v>55.01</v>
      </c>
      <c r="M29402" s="173">
        <v>41378</v>
      </c>
      <c r="N29402" t="s">
        <v>47</v>
      </c>
      <c r="O29402">
        <v>2</v>
      </c>
    </row>
    <row r="29403" spans="1:15" x14ac:dyDescent="0.25">
      <c r="A29403" s="2">
        <v>37111</v>
      </c>
      <c r="B29403">
        <v>100</v>
      </c>
      <c r="C29403">
        <v>31.62</v>
      </c>
      <c r="D29403">
        <v>35.630000000000003</v>
      </c>
      <c r="E29403">
        <v>37.340000000000003</v>
      </c>
      <c r="F29403">
        <v>31.68</v>
      </c>
      <c r="G29403">
        <v>31.69</v>
      </c>
      <c r="H29403" s="172">
        <v>44.94</v>
      </c>
      <c r="I29403">
        <v>45.13</v>
      </c>
      <c r="J29403">
        <v>45.01</v>
      </c>
      <c r="K29403">
        <v>44.89</v>
      </c>
      <c r="L29403" s="32">
        <v>44.91</v>
      </c>
      <c r="M29403" s="173">
        <v>37867</v>
      </c>
      <c r="N29403" t="s">
        <v>47</v>
      </c>
      <c r="O29403">
        <v>3</v>
      </c>
    </row>
    <row r="29404" spans="1:15" x14ac:dyDescent="0.25">
      <c r="A29404" s="2">
        <v>37111</v>
      </c>
      <c r="B29404">
        <v>200</v>
      </c>
      <c r="C29404">
        <v>32.130000000000003</v>
      </c>
      <c r="D29404">
        <v>34.68</v>
      </c>
      <c r="E29404">
        <v>35.14</v>
      </c>
      <c r="F29404">
        <v>32.130000000000003</v>
      </c>
      <c r="G29404">
        <v>32.130000000000003</v>
      </c>
      <c r="H29404" s="172">
        <v>34.97</v>
      </c>
      <c r="I29404">
        <v>35.07</v>
      </c>
      <c r="J29404">
        <v>35.01</v>
      </c>
      <c r="K29404">
        <v>34.950000000000003</v>
      </c>
      <c r="L29404" s="32">
        <v>34.96</v>
      </c>
      <c r="M29404" s="173">
        <v>35938</v>
      </c>
      <c r="N29404" t="s">
        <v>47</v>
      </c>
      <c r="O29404">
        <v>3</v>
      </c>
    </row>
    <row r="29405" spans="1:15" x14ac:dyDescent="0.25">
      <c r="A29405" s="2">
        <v>37111</v>
      </c>
      <c r="B29405">
        <v>300</v>
      </c>
      <c r="C29405">
        <v>27.06</v>
      </c>
      <c r="D29405">
        <v>27.9</v>
      </c>
      <c r="E29405">
        <v>27.76</v>
      </c>
      <c r="F29405">
        <v>27.06</v>
      </c>
      <c r="G29405">
        <v>27.06</v>
      </c>
      <c r="H29405" s="172">
        <v>29.97</v>
      </c>
      <c r="I29405">
        <v>30.09</v>
      </c>
      <c r="J29405">
        <v>30.01</v>
      </c>
      <c r="K29405">
        <v>30.01</v>
      </c>
      <c r="L29405" s="32">
        <v>29.92</v>
      </c>
      <c r="M29405" s="173">
        <v>34450</v>
      </c>
      <c r="N29405" t="s">
        <v>47</v>
      </c>
      <c r="O29405">
        <v>3</v>
      </c>
    </row>
    <row r="29406" spans="1:15" x14ac:dyDescent="0.25">
      <c r="A29406" s="2">
        <v>37111</v>
      </c>
      <c r="B29406">
        <v>400</v>
      </c>
      <c r="C29406">
        <v>23.75</v>
      </c>
      <c r="D29406">
        <v>24.17</v>
      </c>
      <c r="E29406">
        <v>23.75</v>
      </c>
      <c r="F29406">
        <v>23.75</v>
      </c>
      <c r="G29406">
        <v>23.75</v>
      </c>
      <c r="H29406" s="172">
        <v>29.83</v>
      </c>
      <c r="I29406">
        <v>29.95</v>
      </c>
      <c r="J29406">
        <v>30.01</v>
      </c>
      <c r="K29406">
        <v>30.01</v>
      </c>
      <c r="L29406" s="32">
        <v>29.74</v>
      </c>
      <c r="M29406" s="173">
        <v>33379</v>
      </c>
      <c r="N29406" t="s">
        <v>47</v>
      </c>
      <c r="O29406">
        <v>3</v>
      </c>
    </row>
    <row r="29407" spans="1:15" x14ac:dyDescent="0.25">
      <c r="A29407" s="2">
        <v>37111</v>
      </c>
      <c r="B29407">
        <v>500</v>
      </c>
      <c r="C29407">
        <v>22.49</v>
      </c>
      <c r="D29407">
        <v>22.92</v>
      </c>
      <c r="E29407">
        <v>22.49</v>
      </c>
      <c r="F29407">
        <v>22.49</v>
      </c>
      <c r="G29407">
        <v>22.49</v>
      </c>
      <c r="H29407" s="172">
        <v>29</v>
      </c>
      <c r="I29407">
        <v>29.39</v>
      </c>
      <c r="J29407">
        <v>30.01</v>
      </c>
      <c r="K29407">
        <v>29.89</v>
      </c>
      <c r="L29407" s="32">
        <v>28.65</v>
      </c>
      <c r="M29407" s="173">
        <v>33292</v>
      </c>
      <c r="N29407" t="s">
        <v>47</v>
      </c>
      <c r="O29407">
        <v>3</v>
      </c>
    </row>
    <row r="29408" spans="1:15" x14ac:dyDescent="0.25">
      <c r="A29408" s="2">
        <v>37111</v>
      </c>
      <c r="B29408">
        <v>600</v>
      </c>
      <c r="C29408">
        <v>32.65</v>
      </c>
      <c r="D29408">
        <v>32.81</v>
      </c>
      <c r="E29408">
        <v>32.65</v>
      </c>
      <c r="F29408">
        <v>32.65</v>
      </c>
      <c r="G29408">
        <v>32.65</v>
      </c>
      <c r="H29408" s="172">
        <v>33.78</v>
      </c>
      <c r="I29408">
        <v>34.229999999999997</v>
      </c>
      <c r="J29408">
        <v>34.75</v>
      </c>
      <c r="K29408">
        <v>33.78</v>
      </c>
      <c r="L29408" s="32">
        <v>33.78</v>
      </c>
      <c r="M29408" s="173">
        <v>34346</v>
      </c>
      <c r="N29408" t="s">
        <v>47</v>
      </c>
      <c r="O29408">
        <v>3</v>
      </c>
    </row>
    <row r="29409" spans="1:15" x14ac:dyDescent="0.25">
      <c r="A29409" s="2">
        <v>37111</v>
      </c>
      <c r="B29409">
        <v>700</v>
      </c>
      <c r="C29409">
        <v>24.88</v>
      </c>
      <c r="D29409">
        <v>24.88</v>
      </c>
      <c r="E29409">
        <v>24.88</v>
      </c>
      <c r="F29409">
        <v>24.88</v>
      </c>
      <c r="G29409">
        <v>24.88</v>
      </c>
      <c r="H29409" s="172">
        <v>35.22</v>
      </c>
      <c r="I29409">
        <v>36</v>
      </c>
      <c r="J29409">
        <v>36.9</v>
      </c>
      <c r="K29409">
        <v>35.22</v>
      </c>
      <c r="L29409" s="32">
        <v>35.22</v>
      </c>
      <c r="M29409" s="173">
        <v>36465</v>
      </c>
      <c r="N29409" t="s">
        <v>47</v>
      </c>
      <c r="O29409">
        <v>3</v>
      </c>
    </row>
    <row r="29410" spans="1:15" x14ac:dyDescent="0.25">
      <c r="A29410" s="2">
        <v>37111</v>
      </c>
      <c r="B29410">
        <v>800</v>
      </c>
      <c r="C29410">
        <v>44.31</v>
      </c>
      <c r="D29410">
        <v>45.31</v>
      </c>
      <c r="E29410">
        <v>45.3</v>
      </c>
      <c r="F29410">
        <v>45.08</v>
      </c>
      <c r="G29410">
        <v>45.24</v>
      </c>
      <c r="H29410" s="172">
        <v>40.25</v>
      </c>
      <c r="I29410">
        <v>41.51</v>
      </c>
      <c r="J29410">
        <v>44.96</v>
      </c>
      <c r="K29410">
        <v>40.25</v>
      </c>
      <c r="L29410" s="32">
        <v>40.25</v>
      </c>
      <c r="M29410" s="173">
        <v>39673</v>
      </c>
      <c r="N29410" t="s">
        <v>48</v>
      </c>
      <c r="O29410">
        <v>3</v>
      </c>
    </row>
    <row r="29411" spans="1:15" x14ac:dyDescent="0.25">
      <c r="A29411" s="2">
        <v>37111</v>
      </c>
      <c r="B29411">
        <v>900</v>
      </c>
      <c r="C29411">
        <v>46.51</v>
      </c>
      <c r="D29411">
        <v>64.25</v>
      </c>
      <c r="E29411">
        <v>64.150000000000006</v>
      </c>
      <c r="F29411">
        <v>60.95</v>
      </c>
      <c r="G29411">
        <v>63.87</v>
      </c>
      <c r="H29411" s="172">
        <v>66</v>
      </c>
      <c r="I29411">
        <v>66.33</v>
      </c>
      <c r="J29411">
        <v>67.22</v>
      </c>
      <c r="K29411">
        <v>66</v>
      </c>
      <c r="L29411" s="32">
        <v>66</v>
      </c>
      <c r="M29411" s="173">
        <v>42910</v>
      </c>
      <c r="N29411" t="s">
        <v>48</v>
      </c>
      <c r="O29411">
        <v>3</v>
      </c>
    </row>
    <row r="29412" spans="1:15" x14ac:dyDescent="0.25">
      <c r="A29412" s="2">
        <v>37111</v>
      </c>
      <c r="B29412">
        <v>1000</v>
      </c>
      <c r="C29412">
        <v>57.6</v>
      </c>
      <c r="D29412">
        <v>97.68</v>
      </c>
      <c r="E29412">
        <v>97.48</v>
      </c>
      <c r="F29412">
        <v>88.8</v>
      </c>
      <c r="G29412">
        <v>97.77</v>
      </c>
      <c r="H29412" s="172">
        <v>90</v>
      </c>
      <c r="I29412">
        <v>90</v>
      </c>
      <c r="J29412">
        <v>90</v>
      </c>
      <c r="K29412">
        <v>90</v>
      </c>
      <c r="L29412" s="32">
        <v>90</v>
      </c>
      <c r="M29412" s="173">
        <v>45912</v>
      </c>
      <c r="N29412" t="s">
        <v>48</v>
      </c>
      <c r="O29412">
        <v>3</v>
      </c>
    </row>
    <row r="29413" spans="1:15" x14ac:dyDescent="0.25">
      <c r="A29413" s="2">
        <v>37111</v>
      </c>
      <c r="B29413">
        <v>1100</v>
      </c>
      <c r="C29413">
        <v>71.44</v>
      </c>
      <c r="D29413">
        <v>153.27000000000001</v>
      </c>
      <c r="E29413">
        <v>153.53</v>
      </c>
      <c r="F29413">
        <v>128.04</v>
      </c>
      <c r="G29413">
        <v>151.63</v>
      </c>
      <c r="H29413" s="172">
        <v>150</v>
      </c>
      <c r="I29413">
        <v>150</v>
      </c>
      <c r="J29413">
        <v>150</v>
      </c>
      <c r="K29413">
        <v>150</v>
      </c>
      <c r="L29413" s="32">
        <v>150</v>
      </c>
      <c r="M29413" s="173">
        <v>48768</v>
      </c>
      <c r="N29413" t="s">
        <v>48</v>
      </c>
      <c r="O29413">
        <v>3</v>
      </c>
    </row>
    <row r="29414" spans="1:15" x14ac:dyDescent="0.25">
      <c r="A29414" s="2">
        <v>37111</v>
      </c>
      <c r="B29414">
        <v>1200</v>
      </c>
      <c r="C29414">
        <v>82.04</v>
      </c>
      <c r="D29414">
        <v>192.23</v>
      </c>
      <c r="E29414">
        <v>192.62</v>
      </c>
      <c r="F29414">
        <v>155.63</v>
      </c>
      <c r="G29414">
        <v>189.14</v>
      </c>
      <c r="H29414" s="172">
        <v>249.9</v>
      </c>
      <c r="I29414">
        <v>249.9</v>
      </c>
      <c r="J29414">
        <v>249.9</v>
      </c>
      <c r="K29414">
        <v>249.9</v>
      </c>
      <c r="L29414" s="32">
        <v>249.9</v>
      </c>
      <c r="M29414" s="173">
        <v>50772</v>
      </c>
      <c r="N29414" t="s">
        <v>48</v>
      </c>
      <c r="O29414">
        <v>3</v>
      </c>
    </row>
    <row r="29415" spans="1:15" x14ac:dyDescent="0.25">
      <c r="A29415" s="2">
        <v>37111</v>
      </c>
      <c r="B29415">
        <v>1300</v>
      </c>
      <c r="C29415">
        <v>158.51</v>
      </c>
      <c r="D29415">
        <v>409.31</v>
      </c>
      <c r="E29415">
        <v>410.46</v>
      </c>
      <c r="F29415">
        <v>320.16000000000003</v>
      </c>
      <c r="G29415">
        <v>400.33</v>
      </c>
      <c r="H29415" s="172">
        <v>300</v>
      </c>
      <c r="I29415">
        <v>300</v>
      </c>
      <c r="J29415">
        <v>300</v>
      </c>
      <c r="K29415">
        <v>300</v>
      </c>
      <c r="L29415" s="32">
        <v>300</v>
      </c>
      <c r="M29415" s="173">
        <v>52033</v>
      </c>
      <c r="N29415" t="s">
        <v>48</v>
      </c>
      <c r="O29415">
        <v>3</v>
      </c>
    </row>
    <row r="29416" spans="1:15" x14ac:dyDescent="0.25">
      <c r="A29416" s="2">
        <v>37111</v>
      </c>
      <c r="B29416">
        <v>1400</v>
      </c>
      <c r="C29416">
        <v>255.75</v>
      </c>
      <c r="D29416">
        <v>999.17</v>
      </c>
      <c r="E29416" s="1">
        <v>1023.35</v>
      </c>
      <c r="F29416">
        <v>719.8</v>
      </c>
      <c r="G29416">
        <v>665.51</v>
      </c>
      <c r="H29416" s="172">
        <v>402.14</v>
      </c>
      <c r="I29416">
        <v>402.14</v>
      </c>
      <c r="J29416">
        <v>402.14</v>
      </c>
      <c r="K29416">
        <v>402.14</v>
      </c>
      <c r="L29416" s="32">
        <v>402.14</v>
      </c>
      <c r="M29416" s="173">
        <v>52815</v>
      </c>
      <c r="N29416" t="s">
        <v>48</v>
      </c>
      <c r="O29416">
        <v>3</v>
      </c>
    </row>
    <row r="29417" spans="1:15" x14ac:dyDescent="0.25">
      <c r="A29417" s="2">
        <v>37111</v>
      </c>
      <c r="B29417">
        <v>1500</v>
      </c>
      <c r="C29417">
        <v>195.01</v>
      </c>
      <c r="D29417" s="1">
        <v>1004.25</v>
      </c>
      <c r="E29417" s="1">
        <v>1051.27</v>
      </c>
      <c r="F29417">
        <v>683.48</v>
      </c>
      <c r="G29417">
        <v>364.53</v>
      </c>
      <c r="H29417" s="172">
        <v>550.01</v>
      </c>
      <c r="I29417">
        <v>550.01</v>
      </c>
      <c r="J29417">
        <v>550.01</v>
      </c>
      <c r="K29417">
        <v>550.01</v>
      </c>
      <c r="L29417" s="32">
        <v>550.01</v>
      </c>
      <c r="M29417" s="173">
        <v>53427</v>
      </c>
      <c r="N29417" t="s">
        <v>48</v>
      </c>
      <c r="O29417">
        <v>3</v>
      </c>
    </row>
    <row r="29418" spans="1:15" x14ac:dyDescent="0.25">
      <c r="A29418" s="2">
        <v>37111</v>
      </c>
      <c r="B29418">
        <v>1600</v>
      </c>
      <c r="C29418">
        <v>200.29</v>
      </c>
      <c r="D29418" s="1">
        <v>1004.23</v>
      </c>
      <c r="E29418" s="1">
        <v>1051.19</v>
      </c>
      <c r="F29418">
        <v>685.35</v>
      </c>
      <c r="G29418">
        <v>371.84</v>
      </c>
      <c r="H29418" s="172">
        <v>551</v>
      </c>
      <c r="I29418">
        <v>551</v>
      </c>
      <c r="J29418">
        <v>551</v>
      </c>
      <c r="K29418">
        <v>551</v>
      </c>
      <c r="L29418" s="32">
        <v>551</v>
      </c>
      <c r="M29418" s="173">
        <v>53604</v>
      </c>
      <c r="N29418" t="s">
        <v>48</v>
      </c>
      <c r="O29418">
        <v>3</v>
      </c>
    </row>
    <row r="29419" spans="1:15" x14ac:dyDescent="0.25">
      <c r="A29419" s="2">
        <v>37111</v>
      </c>
      <c r="B29419">
        <v>1700</v>
      </c>
      <c r="C29419">
        <v>505.63</v>
      </c>
      <c r="D29419">
        <v>995.1</v>
      </c>
      <c r="E29419" s="1">
        <v>1000.13</v>
      </c>
      <c r="F29419">
        <v>792.41</v>
      </c>
      <c r="G29419">
        <v>988.12</v>
      </c>
      <c r="H29419" s="172">
        <v>500.01</v>
      </c>
      <c r="I29419">
        <v>500.01</v>
      </c>
      <c r="J29419">
        <v>500.01</v>
      </c>
      <c r="K29419">
        <v>500.01</v>
      </c>
      <c r="L29419" s="32">
        <v>500.01</v>
      </c>
      <c r="M29419" s="173">
        <v>53789</v>
      </c>
      <c r="N29419" t="s">
        <v>48</v>
      </c>
      <c r="O29419">
        <v>3</v>
      </c>
    </row>
    <row r="29420" spans="1:15" x14ac:dyDescent="0.25">
      <c r="A29420" s="2">
        <v>37111</v>
      </c>
      <c r="B29420">
        <v>1800</v>
      </c>
      <c r="C29420">
        <v>499.33</v>
      </c>
      <c r="D29420">
        <v>994.91</v>
      </c>
      <c r="E29420" s="1">
        <v>1000.07</v>
      </c>
      <c r="F29420">
        <v>786.66</v>
      </c>
      <c r="G29420">
        <v>987.96</v>
      </c>
      <c r="H29420" s="172">
        <v>400.01</v>
      </c>
      <c r="I29420">
        <v>400.01</v>
      </c>
      <c r="J29420">
        <v>400.01</v>
      </c>
      <c r="K29420">
        <v>400.01</v>
      </c>
      <c r="L29420" s="32">
        <v>400.01</v>
      </c>
      <c r="M29420" s="173">
        <v>53356</v>
      </c>
      <c r="N29420" t="s">
        <v>48</v>
      </c>
      <c r="O29420">
        <v>3</v>
      </c>
    </row>
    <row r="29421" spans="1:15" x14ac:dyDescent="0.25">
      <c r="A29421" s="2">
        <v>37111</v>
      </c>
      <c r="B29421">
        <v>1900</v>
      </c>
      <c r="C29421">
        <v>99.87</v>
      </c>
      <c r="D29421">
        <v>479.7</v>
      </c>
      <c r="E29421">
        <v>679.21</v>
      </c>
      <c r="F29421">
        <v>246.45</v>
      </c>
      <c r="G29421">
        <v>182.54</v>
      </c>
      <c r="H29421" s="172">
        <v>300</v>
      </c>
      <c r="I29421">
        <v>300</v>
      </c>
      <c r="J29421">
        <v>300</v>
      </c>
      <c r="K29421">
        <v>300</v>
      </c>
      <c r="L29421" s="32">
        <v>300</v>
      </c>
      <c r="M29421" s="173">
        <v>52307</v>
      </c>
      <c r="N29421" t="s">
        <v>48</v>
      </c>
      <c r="O29421">
        <v>3</v>
      </c>
    </row>
    <row r="29422" spans="1:15" x14ac:dyDescent="0.25">
      <c r="A29422" s="2">
        <v>37111</v>
      </c>
      <c r="B29422">
        <v>2000</v>
      </c>
      <c r="C29422">
        <v>83.1</v>
      </c>
      <c r="D29422">
        <v>220.49</v>
      </c>
      <c r="E29422">
        <v>344.44</v>
      </c>
      <c r="F29422">
        <v>115.24</v>
      </c>
      <c r="G29422">
        <v>93.41</v>
      </c>
      <c r="H29422" s="172">
        <v>249.9</v>
      </c>
      <c r="I29422">
        <v>249.9</v>
      </c>
      <c r="J29422">
        <v>249.9</v>
      </c>
      <c r="K29422">
        <v>249.9</v>
      </c>
      <c r="L29422" s="32">
        <v>249.9</v>
      </c>
      <c r="M29422" s="173">
        <v>51468</v>
      </c>
      <c r="N29422" t="s">
        <v>48</v>
      </c>
      <c r="O29422">
        <v>3</v>
      </c>
    </row>
    <row r="29423" spans="1:15" x14ac:dyDescent="0.25">
      <c r="A29423" s="2">
        <v>37111</v>
      </c>
      <c r="B29423">
        <v>2100</v>
      </c>
      <c r="C29423">
        <v>170.15</v>
      </c>
      <c r="D29423">
        <v>299.56</v>
      </c>
      <c r="E29423">
        <v>471.93</v>
      </c>
      <c r="F29423">
        <v>170.71</v>
      </c>
      <c r="G29423">
        <v>170</v>
      </c>
      <c r="H29423" s="172">
        <v>175</v>
      </c>
      <c r="I29423">
        <v>175</v>
      </c>
      <c r="J29423">
        <v>175</v>
      </c>
      <c r="K29423">
        <v>175</v>
      </c>
      <c r="L29423" s="32">
        <v>175</v>
      </c>
      <c r="M29423" s="173">
        <v>51036</v>
      </c>
      <c r="N29423" t="s">
        <v>48</v>
      </c>
      <c r="O29423">
        <v>3</v>
      </c>
    </row>
    <row r="29424" spans="1:15" x14ac:dyDescent="0.25">
      <c r="A29424" s="2">
        <v>37111</v>
      </c>
      <c r="B29424">
        <v>2200</v>
      </c>
      <c r="C29424">
        <v>112.63</v>
      </c>
      <c r="D29424">
        <v>160.66</v>
      </c>
      <c r="E29424">
        <v>229.85</v>
      </c>
      <c r="F29424">
        <v>111.95</v>
      </c>
      <c r="G29424">
        <v>108.37</v>
      </c>
      <c r="H29424" s="172">
        <v>150.01</v>
      </c>
      <c r="I29424">
        <v>150.01</v>
      </c>
      <c r="J29424">
        <v>150.01</v>
      </c>
      <c r="K29424">
        <v>150.01</v>
      </c>
      <c r="L29424" s="32">
        <v>150.01</v>
      </c>
      <c r="M29424" s="173">
        <v>49396</v>
      </c>
      <c r="N29424" t="s">
        <v>48</v>
      </c>
      <c r="O29424">
        <v>3</v>
      </c>
    </row>
    <row r="29425" spans="1:15" x14ac:dyDescent="0.25">
      <c r="A29425" s="2">
        <v>37111</v>
      </c>
      <c r="B29425">
        <v>2300</v>
      </c>
      <c r="C29425">
        <v>57.44</v>
      </c>
      <c r="D29425">
        <v>74.319999999999993</v>
      </c>
      <c r="E29425">
        <v>84.09</v>
      </c>
      <c r="F29425">
        <v>57.4</v>
      </c>
      <c r="G29425">
        <v>49.81</v>
      </c>
      <c r="H29425" s="172">
        <v>78</v>
      </c>
      <c r="I29425">
        <v>78.150000000000006</v>
      </c>
      <c r="J29425">
        <v>78.540000000000006</v>
      </c>
      <c r="K29425">
        <v>78</v>
      </c>
      <c r="L29425" s="32">
        <v>78</v>
      </c>
      <c r="M29425" s="173">
        <v>45586</v>
      </c>
      <c r="N29425" t="s">
        <v>48</v>
      </c>
      <c r="O29425">
        <v>3</v>
      </c>
    </row>
    <row r="29426" spans="1:15" x14ac:dyDescent="0.25">
      <c r="A29426" s="2">
        <v>37111</v>
      </c>
      <c r="B29426">
        <v>2400</v>
      </c>
      <c r="C29426">
        <v>38.39</v>
      </c>
      <c r="D29426">
        <v>157.24</v>
      </c>
      <c r="E29426">
        <v>211.73</v>
      </c>
      <c r="F29426">
        <v>43.55</v>
      </c>
      <c r="G29426">
        <v>37.36</v>
      </c>
      <c r="H29426" s="172">
        <v>49.97</v>
      </c>
      <c r="I29426">
        <v>50.22</v>
      </c>
      <c r="J29426">
        <v>49.63</v>
      </c>
      <c r="K29426">
        <v>49.97</v>
      </c>
      <c r="L29426" s="32">
        <v>50</v>
      </c>
      <c r="M29426" s="173">
        <v>41424</v>
      </c>
      <c r="N29426" t="s">
        <v>47</v>
      </c>
      <c r="O29426">
        <v>3</v>
      </c>
    </row>
    <row r="29427" spans="1:15" x14ac:dyDescent="0.25">
      <c r="A29427" s="2">
        <v>37112</v>
      </c>
      <c r="B29427">
        <v>100</v>
      </c>
      <c r="C29427">
        <v>51.49</v>
      </c>
      <c r="D29427">
        <v>64.62</v>
      </c>
      <c r="E29427">
        <v>71.569999999999993</v>
      </c>
      <c r="F29427">
        <v>55.68</v>
      </c>
      <c r="G29427">
        <v>48.54</v>
      </c>
      <c r="H29427" s="172">
        <v>49.11</v>
      </c>
      <c r="I29427">
        <v>49.25</v>
      </c>
      <c r="J29427">
        <v>49.02</v>
      </c>
      <c r="K29427">
        <v>49.2</v>
      </c>
      <c r="L29427" s="32">
        <v>49.13</v>
      </c>
      <c r="M29427" s="173">
        <v>38326</v>
      </c>
      <c r="N29427" t="s">
        <v>47</v>
      </c>
      <c r="O29427">
        <v>4</v>
      </c>
    </row>
    <row r="29428" spans="1:15" x14ac:dyDescent="0.25">
      <c r="A29428" s="2">
        <v>37112</v>
      </c>
      <c r="B29428">
        <v>200</v>
      </c>
      <c r="C29428">
        <v>44.74</v>
      </c>
      <c r="D29428">
        <v>41.7</v>
      </c>
      <c r="E29428">
        <v>41.6</v>
      </c>
      <c r="F29428">
        <v>48.97</v>
      </c>
      <c r="G29428">
        <v>40.94</v>
      </c>
      <c r="H29428" s="172">
        <v>39.369999999999997</v>
      </c>
      <c r="I29428">
        <v>39.450000000000003</v>
      </c>
      <c r="J29428">
        <v>39.4</v>
      </c>
      <c r="K29428">
        <v>39.35</v>
      </c>
      <c r="L29428" s="32">
        <v>39.36</v>
      </c>
      <c r="M29428" s="173">
        <v>36169</v>
      </c>
      <c r="N29428" t="s">
        <v>47</v>
      </c>
      <c r="O29428">
        <v>4</v>
      </c>
    </row>
    <row r="29429" spans="1:15" x14ac:dyDescent="0.25">
      <c r="A29429" s="2">
        <v>37112</v>
      </c>
      <c r="B29429">
        <v>300</v>
      </c>
      <c r="C29429">
        <v>32.94</v>
      </c>
      <c r="D29429">
        <v>30.33</v>
      </c>
      <c r="E29429">
        <v>29.72</v>
      </c>
      <c r="F29429">
        <v>37.65</v>
      </c>
      <c r="G29429">
        <v>28.71</v>
      </c>
      <c r="H29429" s="172">
        <v>28.64</v>
      </c>
      <c r="I29429">
        <v>28.71</v>
      </c>
      <c r="J29429">
        <v>28.62</v>
      </c>
      <c r="K29429">
        <v>29.32</v>
      </c>
      <c r="L29429" s="32">
        <v>28.34</v>
      </c>
      <c r="M29429" s="173">
        <v>34679</v>
      </c>
      <c r="N29429" t="s">
        <v>47</v>
      </c>
      <c r="O29429">
        <v>4</v>
      </c>
    </row>
    <row r="29430" spans="1:15" x14ac:dyDescent="0.25">
      <c r="A29430" s="2">
        <v>37112</v>
      </c>
      <c r="B29430">
        <v>400</v>
      </c>
      <c r="C29430">
        <v>31.06</v>
      </c>
      <c r="D29430">
        <v>27.59</v>
      </c>
      <c r="E29430">
        <v>27.32</v>
      </c>
      <c r="F29430">
        <v>35.729999999999997</v>
      </c>
      <c r="G29430">
        <v>26.79</v>
      </c>
      <c r="H29430" s="172">
        <v>28.9</v>
      </c>
      <c r="I29430">
        <v>28.94</v>
      </c>
      <c r="J29430">
        <v>28.87</v>
      </c>
      <c r="K29430">
        <v>29.61</v>
      </c>
      <c r="L29430" s="32">
        <v>28.6</v>
      </c>
      <c r="M29430" s="173">
        <v>33636</v>
      </c>
      <c r="N29430" t="s">
        <v>47</v>
      </c>
      <c r="O29430">
        <v>4</v>
      </c>
    </row>
    <row r="29431" spans="1:15" x14ac:dyDescent="0.25">
      <c r="A29431" s="2">
        <v>37112</v>
      </c>
      <c r="B29431">
        <v>500</v>
      </c>
      <c r="C29431">
        <v>31.93</v>
      </c>
      <c r="D29431">
        <v>26.08</v>
      </c>
      <c r="E29431">
        <v>25.66</v>
      </c>
      <c r="F29431">
        <v>36.56</v>
      </c>
      <c r="G29431">
        <v>27.7</v>
      </c>
      <c r="H29431" s="172">
        <v>28.87</v>
      </c>
      <c r="I29431">
        <v>28.91</v>
      </c>
      <c r="J29431">
        <v>28.84</v>
      </c>
      <c r="K29431">
        <v>29.65</v>
      </c>
      <c r="L29431" s="32">
        <v>28.54</v>
      </c>
      <c r="M29431" s="173">
        <v>33335</v>
      </c>
      <c r="N29431" t="s">
        <v>47</v>
      </c>
      <c r="O29431">
        <v>4</v>
      </c>
    </row>
    <row r="29432" spans="1:15" x14ac:dyDescent="0.25">
      <c r="A29432" s="2">
        <v>37112</v>
      </c>
      <c r="B29432">
        <v>600</v>
      </c>
      <c r="C29432">
        <v>42.09</v>
      </c>
      <c r="D29432">
        <v>36.75</v>
      </c>
      <c r="E29432">
        <v>36.369999999999997</v>
      </c>
      <c r="F29432">
        <v>46.31</v>
      </c>
      <c r="G29432">
        <v>38.229999999999997</v>
      </c>
      <c r="H29432" s="172">
        <v>35.909999999999997</v>
      </c>
      <c r="I29432">
        <v>36.15</v>
      </c>
      <c r="J29432">
        <v>36</v>
      </c>
      <c r="K29432">
        <v>35.869999999999997</v>
      </c>
      <c r="L29432" s="32">
        <v>35.880000000000003</v>
      </c>
      <c r="M29432" s="173">
        <v>34362</v>
      </c>
      <c r="N29432" t="s">
        <v>47</v>
      </c>
      <c r="O29432">
        <v>4</v>
      </c>
    </row>
    <row r="29433" spans="1:15" x14ac:dyDescent="0.25">
      <c r="A29433" s="2">
        <v>37112</v>
      </c>
      <c r="B29433">
        <v>700</v>
      </c>
      <c r="C29433">
        <v>45.6</v>
      </c>
      <c r="D29433">
        <v>40.44</v>
      </c>
      <c r="E29433">
        <v>40.06</v>
      </c>
      <c r="F29433">
        <v>49.68</v>
      </c>
      <c r="G29433">
        <v>41.87</v>
      </c>
      <c r="H29433" s="172">
        <v>40.020000000000003</v>
      </c>
      <c r="I29433">
        <v>40.11</v>
      </c>
      <c r="J29433">
        <v>40.06</v>
      </c>
      <c r="K29433">
        <v>40</v>
      </c>
      <c r="L29433" s="32">
        <v>40.01</v>
      </c>
      <c r="M29433" s="173">
        <v>36291</v>
      </c>
      <c r="N29433" t="s">
        <v>47</v>
      </c>
      <c r="O29433">
        <v>4</v>
      </c>
    </row>
    <row r="29434" spans="1:15" x14ac:dyDescent="0.25">
      <c r="A29434" s="2">
        <v>37112</v>
      </c>
      <c r="B29434">
        <v>800</v>
      </c>
      <c r="C29434">
        <v>56.9</v>
      </c>
      <c r="D29434">
        <v>53.38</v>
      </c>
      <c r="E29434">
        <v>53.25</v>
      </c>
      <c r="F29434">
        <v>60.49</v>
      </c>
      <c r="G29434">
        <v>53.55</v>
      </c>
      <c r="H29434" s="172">
        <v>40.159999999999997</v>
      </c>
      <c r="I29434">
        <v>41.89</v>
      </c>
      <c r="J29434">
        <v>41.96</v>
      </c>
      <c r="K29434">
        <v>41.32</v>
      </c>
      <c r="L29434" s="32">
        <v>41.74</v>
      </c>
      <c r="M29434" s="173">
        <v>39526</v>
      </c>
      <c r="N29434" t="s">
        <v>48</v>
      </c>
      <c r="O29434">
        <v>4</v>
      </c>
    </row>
    <row r="29435" spans="1:15" x14ac:dyDescent="0.25">
      <c r="A29435" s="2">
        <v>37112</v>
      </c>
      <c r="B29435">
        <v>900</v>
      </c>
      <c r="C29435">
        <v>73.64</v>
      </c>
      <c r="D29435">
        <v>76.05</v>
      </c>
      <c r="E29435">
        <v>75.87</v>
      </c>
      <c r="F29435">
        <v>80.25</v>
      </c>
      <c r="G29435">
        <v>76.02</v>
      </c>
      <c r="H29435" s="172">
        <v>62.09</v>
      </c>
      <c r="I29435">
        <v>81.59</v>
      </c>
      <c r="J29435">
        <v>82.62</v>
      </c>
      <c r="K29435">
        <v>74.7</v>
      </c>
      <c r="L29435" s="32">
        <v>74.430000000000007</v>
      </c>
      <c r="M29435" s="173">
        <v>43024</v>
      </c>
      <c r="N29435" t="s">
        <v>48</v>
      </c>
      <c r="O29435">
        <v>4</v>
      </c>
    </row>
    <row r="29436" spans="1:15" x14ac:dyDescent="0.25">
      <c r="A29436" s="2">
        <v>37112</v>
      </c>
      <c r="B29436">
        <v>1000</v>
      </c>
      <c r="C29436">
        <v>57.33</v>
      </c>
      <c r="D29436">
        <v>95.95</v>
      </c>
      <c r="E29436">
        <v>95.63</v>
      </c>
      <c r="F29436">
        <v>87.92</v>
      </c>
      <c r="G29436">
        <v>95.57</v>
      </c>
      <c r="H29436" s="172">
        <v>84.66</v>
      </c>
      <c r="I29436">
        <v>117.75</v>
      </c>
      <c r="J29436">
        <v>120.36</v>
      </c>
      <c r="K29436">
        <v>104.33</v>
      </c>
      <c r="L29436" s="32">
        <v>87.21</v>
      </c>
      <c r="M29436" s="173">
        <v>46245</v>
      </c>
      <c r="N29436" t="s">
        <v>48</v>
      </c>
      <c r="O29436">
        <v>4</v>
      </c>
    </row>
    <row r="29437" spans="1:15" x14ac:dyDescent="0.25">
      <c r="A29437" s="2">
        <v>37112</v>
      </c>
      <c r="B29437">
        <v>1100</v>
      </c>
      <c r="C29437">
        <v>65.38</v>
      </c>
      <c r="D29437">
        <v>167.32</v>
      </c>
      <c r="E29437">
        <v>170.12</v>
      </c>
      <c r="F29437">
        <v>133.76</v>
      </c>
      <c r="G29437">
        <v>130.69</v>
      </c>
      <c r="H29437" s="172">
        <v>150.01</v>
      </c>
      <c r="I29437">
        <v>198.1</v>
      </c>
      <c r="J29437">
        <v>200.03</v>
      </c>
      <c r="K29437">
        <v>182.37</v>
      </c>
      <c r="L29437" s="32">
        <v>193.88</v>
      </c>
      <c r="M29437" s="173">
        <v>49193</v>
      </c>
      <c r="N29437" t="s">
        <v>48</v>
      </c>
      <c r="O29437">
        <v>4</v>
      </c>
    </row>
    <row r="29438" spans="1:15" x14ac:dyDescent="0.25">
      <c r="A29438" s="2">
        <v>37112</v>
      </c>
      <c r="B29438">
        <v>1200</v>
      </c>
      <c r="C29438">
        <v>203.34</v>
      </c>
      <c r="D29438">
        <v>846.5</v>
      </c>
      <c r="E29438">
        <v>872.15</v>
      </c>
      <c r="F29438">
        <v>603.49</v>
      </c>
      <c r="G29438">
        <v>512.67999999999995</v>
      </c>
      <c r="H29438" s="172">
        <v>247.98</v>
      </c>
      <c r="I29438">
        <v>390.93</v>
      </c>
      <c r="J29438">
        <v>400.01</v>
      </c>
      <c r="K29438">
        <v>337.37</v>
      </c>
      <c r="L29438" s="32">
        <v>305.94</v>
      </c>
      <c r="M29438" s="173">
        <v>51544</v>
      </c>
      <c r="N29438" t="s">
        <v>48</v>
      </c>
      <c r="O29438">
        <v>4</v>
      </c>
    </row>
    <row r="29439" spans="1:15" x14ac:dyDescent="0.25">
      <c r="A29439" s="2">
        <v>37112</v>
      </c>
      <c r="B29439">
        <v>1300</v>
      </c>
      <c r="C29439">
        <v>501.2</v>
      </c>
      <c r="D29439" s="1">
        <v>1005.53</v>
      </c>
      <c r="E29439" s="1">
        <v>1010.44</v>
      </c>
      <c r="F29439">
        <v>798.79</v>
      </c>
      <c r="G29439">
        <v>996.92</v>
      </c>
      <c r="H29439" s="172">
        <v>310</v>
      </c>
      <c r="I29439">
        <v>443.69</v>
      </c>
      <c r="J29439">
        <v>450.09</v>
      </c>
      <c r="K29439">
        <v>397.89</v>
      </c>
      <c r="L29439" s="32">
        <v>409.78</v>
      </c>
      <c r="M29439" s="173">
        <v>52527</v>
      </c>
      <c r="N29439" t="s">
        <v>48</v>
      </c>
      <c r="O29439">
        <v>4</v>
      </c>
    </row>
    <row r="29440" spans="1:15" x14ac:dyDescent="0.25">
      <c r="A29440" s="2">
        <v>37112</v>
      </c>
      <c r="B29440">
        <v>1400</v>
      </c>
      <c r="C29440">
        <v>518.36</v>
      </c>
      <c r="D29440" s="1">
        <v>1020.28</v>
      </c>
      <c r="E29440" s="1">
        <v>1025.45</v>
      </c>
      <c r="F29440">
        <v>812.43</v>
      </c>
      <c r="G29440" s="1">
        <v>1012.74</v>
      </c>
      <c r="H29440" s="172">
        <v>550.01</v>
      </c>
      <c r="I29440">
        <v>550.01</v>
      </c>
      <c r="J29440">
        <v>550.01</v>
      </c>
      <c r="K29440">
        <v>550.01</v>
      </c>
      <c r="L29440" s="32">
        <v>550.01</v>
      </c>
      <c r="M29440" s="173">
        <v>53654</v>
      </c>
      <c r="N29440" t="s">
        <v>48</v>
      </c>
      <c r="O29440">
        <v>4</v>
      </c>
    </row>
    <row r="29441" spans="1:15" x14ac:dyDescent="0.25">
      <c r="A29441" s="2">
        <v>37112</v>
      </c>
      <c r="B29441">
        <v>1500</v>
      </c>
      <c r="C29441">
        <v>532.80999999999995</v>
      </c>
      <c r="D29441" s="1">
        <v>1019.97</v>
      </c>
      <c r="E29441" s="1">
        <v>1025.07</v>
      </c>
      <c r="F29441">
        <v>813.22</v>
      </c>
      <c r="G29441" s="1">
        <v>1012.81</v>
      </c>
      <c r="H29441" s="172">
        <v>700</v>
      </c>
      <c r="I29441">
        <v>700</v>
      </c>
      <c r="J29441">
        <v>700</v>
      </c>
      <c r="K29441">
        <v>700</v>
      </c>
      <c r="L29441" s="32">
        <v>700</v>
      </c>
      <c r="M29441" s="173">
        <v>54030</v>
      </c>
      <c r="N29441" t="s">
        <v>48</v>
      </c>
      <c r="O29441">
        <v>4</v>
      </c>
    </row>
    <row r="29442" spans="1:15" x14ac:dyDescent="0.25">
      <c r="A29442" s="2">
        <v>37112</v>
      </c>
      <c r="B29442">
        <v>1600</v>
      </c>
      <c r="C29442">
        <v>535.6</v>
      </c>
      <c r="D29442" s="1">
        <v>1019.72</v>
      </c>
      <c r="E29442" s="1">
        <v>1024.81</v>
      </c>
      <c r="F29442">
        <v>813.3</v>
      </c>
      <c r="G29442" s="1">
        <v>1013.26</v>
      </c>
      <c r="H29442" s="172">
        <v>701.03</v>
      </c>
      <c r="I29442">
        <v>701.03</v>
      </c>
      <c r="J29442">
        <v>701.03</v>
      </c>
      <c r="K29442">
        <v>701.03</v>
      </c>
      <c r="L29442" s="32">
        <v>701.03</v>
      </c>
      <c r="M29442" s="173">
        <v>53631</v>
      </c>
      <c r="N29442" t="s">
        <v>48</v>
      </c>
      <c r="O29442">
        <v>4</v>
      </c>
    </row>
    <row r="29443" spans="1:15" x14ac:dyDescent="0.25">
      <c r="A29443" s="2">
        <v>37112</v>
      </c>
      <c r="B29443">
        <v>1700</v>
      </c>
      <c r="C29443">
        <v>535.54</v>
      </c>
      <c r="D29443" s="1">
        <v>1019.74</v>
      </c>
      <c r="E29443" s="1">
        <v>1024.83</v>
      </c>
      <c r="F29443">
        <v>813.34</v>
      </c>
      <c r="G29443" s="1">
        <v>1013.26</v>
      </c>
      <c r="H29443" s="172">
        <v>650.01</v>
      </c>
      <c r="I29443">
        <v>650.01</v>
      </c>
      <c r="J29443">
        <v>650.01</v>
      </c>
      <c r="K29443">
        <v>650.01</v>
      </c>
      <c r="L29443" s="32">
        <v>650.01</v>
      </c>
      <c r="M29443" s="173">
        <v>53618</v>
      </c>
      <c r="N29443" t="s">
        <v>48</v>
      </c>
      <c r="O29443">
        <v>4</v>
      </c>
    </row>
    <row r="29444" spans="1:15" x14ac:dyDescent="0.25">
      <c r="A29444" s="2">
        <v>37112</v>
      </c>
      <c r="B29444">
        <v>1800</v>
      </c>
      <c r="C29444">
        <v>535.49</v>
      </c>
      <c r="D29444" s="1">
        <v>1019.75</v>
      </c>
      <c r="E29444" s="1">
        <v>1024.8399999999999</v>
      </c>
      <c r="F29444">
        <v>813.31</v>
      </c>
      <c r="G29444" s="1">
        <v>1013.27</v>
      </c>
      <c r="H29444" s="172">
        <v>500.01</v>
      </c>
      <c r="I29444">
        <v>500.01</v>
      </c>
      <c r="J29444">
        <v>500.01</v>
      </c>
      <c r="K29444">
        <v>500.01</v>
      </c>
      <c r="L29444" s="32">
        <v>500.01</v>
      </c>
      <c r="M29444" s="173">
        <v>53455</v>
      </c>
      <c r="N29444" t="s">
        <v>48</v>
      </c>
      <c r="O29444">
        <v>4</v>
      </c>
    </row>
    <row r="29445" spans="1:15" x14ac:dyDescent="0.25">
      <c r="A29445" s="2">
        <v>37112</v>
      </c>
      <c r="B29445">
        <v>1900</v>
      </c>
      <c r="C29445">
        <v>399.86</v>
      </c>
      <c r="D29445">
        <v>758.35</v>
      </c>
      <c r="E29445">
        <v>762.13</v>
      </c>
      <c r="F29445">
        <v>605.49</v>
      </c>
      <c r="G29445">
        <v>753.37</v>
      </c>
      <c r="H29445" s="172">
        <v>450.01</v>
      </c>
      <c r="I29445">
        <v>450.01</v>
      </c>
      <c r="J29445">
        <v>450.01</v>
      </c>
      <c r="K29445">
        <v>450.01</v>
      </c>
      <c r="L29445" s="32">
        <v>450.01</v>
      </c>
      <c r="M29445" s="173">
        <v>52868</v>
      </c>
      <c r="N29445" t="s">
        <v>48</v>
      </c>
      <c r="O29445">
        <v>4</v>
      </c>
    </row>
    <row r="29446" spans="1:15" x14ac:dyDescent="0.25">
      <c r="A29446" s="2">
        <v>37112</v>
      </c>
      <c r="B29446">
        <v>2000</v>
      </c>
      <c r="C29446">
        <v>207.14</v>
      </c>
      <c r="D29446">
        <v>645.32000000000005</v>
      </c>
      <c r="E29446">
        <v>995.47</v>
      </c>
      <c r="F29446">
        <v>310.13</v>
      </c>
      <c r="G29446">
        <v>381.36</v>
      </c>
      <c r="H29446" s="172">
        <v>305.20999999999998</v>
      </c>
      <c r="I29446">
        <v>416.27</v>
      </c>
      <c r="J29446">
        <v>425.01</v>
      </c>
      <c r="K29446">
        <v>371.24</v>
      </c>
      <c r="L29446" s="32">
        <v>313.76</v>
      </c>
      <c r="M29446" s="173">
        <v>51947</v>
      </c>
      <c r="N29446" t="s">
        <v>48</v>
      </c>
      <c r="O29446">
        <v>4</v>
      </c>
    </row>
    <row r="29447" spans="1:15" x14ac:dyDescent="0.25">
      <c r="A29447" s="2">
        <v>37112</v>
      </c>
      <c r="B29447">
        <v>2100</v>
      </c>
      <c r="C29447">
        <v>522.83000000000004</v>
      </c>
      <c r="D29447">
        <v>994.98</v>
      </c>
      <c r="E29447">
        <v>999.94</v>
      </c>
      <c r="F29447">
        <v>793.7</v>
      </c>
      <c r="G29447">
        <v>988.03</v>
      </c>
      <c r="H29447" s="172">
        <v>275</v>
      </c>
      <c r="I29447">
        <v>321.36</v>
      </c>
      <c r="J29447">
        <v>325.01</v>
      </c>
      <c r="K29447">
        <v>302.56</v>
      </c>
      <c r="L29447" s="32">
        <v>278.57</v>
      </c>
      <c r="M29447" s="173">
        <v>52344</v>
      </c>
      <c r="N29447" t="s">
        <v>48</v>
      </c>
      <c r="O29447">
        <v>4</v>
      </c>
    </row>
    <row r="29448" spans="1:15" x14ac:dyDescent="0.25">
      <c r="A29448" s="2">
        <v>37112</v>
      </c>
      <c r="B29448">
        <v>2200</v>
      </c>
      <c r="C29448">
        <v>194.87</v>
      </c>
      <c r="D29448">
        <v>352.38</v>
      </c>
      <c r="E29448">
        <v>352.47</v>
      </c>
      <c r="F29448">
        <v>289.22000000000003</v>
      </c>
      <c r="G29448">
        <v>351.39</v>
      </c>
      <c r="H29448" s="172">
        <v>169.63</v>
      </c>
      <c r="I29448">
        <v>185.9</v>
      </c>
      <c r="J29448">
        <v>186.17</v>
      </c>
      <c r="K29448">
        <v>180.06</v>
      </c>
      <c r="L29448" s="32">
        <v>183.87</v>
      </c>
      <c r="M29448" s="173">
        <v>51163</v>
      </c>
      <c r="N29448" t="s">
        <v>48</v>
      </c>
      <c r="O29448">
        <v>4</v>
      </c>
    </row>
    <row r="29449" spans="1:15" x14ac:dyDescent="0.25">
      <c r="A29449" s="2">
        <v>37112</v>
      </c>
      <c r="B29449">
        <v>2300</v>
      </c>
      <c r="C29449">
        <v>53.55</v>
      </c>
      <c r="D29449">
        <v>89.21</v>
      </c>
      <c r="E29449">
        <v>86.62</v>
      </c>
      <c r="F29449">
        <v>82.65</v>
      </c>
      <c r="G29449">
        <v>90.48</v>
      </c>
      <c r="H29449" s="172">
        <v>80.12</v>
      </c>
      <c r="I29449">
        <v>90.92</v>
      </c>
      <c r="J29449">
        <v>90.89</v>
      </c>
      <c r="K29449">
        <v>85.5</v>
      </c>
      <c r="L29449" s="32">
        <v>80.680000000000007</v>
      </c>
      <c r="M29449" s="173">
        <v>47650</v>
      </c>
      <c r="N29449" t="s">
        <v>48</v>
      </c>
      <c r="O29449">
        <v>4</v>
      </c>
    </row>
    <row r="29450" spans="1:15" x14ac:dyDescent="0.25">
      <c r="A29450" s="2">
        <v>37112</v>
      </c>
      <c r="B29450">
        <v>2400</v>
      </c>
      <c r="C29450">
        <v>48.16</v>
      </c>
      <c r="D29450">
        <v>79.48</v>
      </c>
      <c r="E29450">
        <v>67.760000000000005</v>
      </c>
      <c r="F29450">
        <v>78.81</v>
      </c>
      <c r="G29450">
        <v>85.17</v>
      </c>
      <c r="H29450" s="172">
        <v>55.02</v>
      </c>
      <c r="I29450">
        <v>55.02</v>
      </c>
      <c r="J29450">
        <v>55</v>
      </c>
      <c r="K29450">
        <v>55.06</v>
      </c>
      <c r="L29450" s="32">
        <v>55.03</v>
      </c>
      <c r="M29450" s="173">
        <v>44058</v>
      </c>
      <c r="N29450" t="s">
        <v>47</v>
      </c>
      <c r="O29450">
        <v>4</v>
      </c>
    </row>
    <row r="29451" spans="1:15" x14ac:dyDescent="0.25">
      <c r="A29451" s="2">
        <v>37113</v>
      </c>
      <c r="B29451">
        <v>100</v>
      </c>
      <c r="C29451">
        <v>36.409999999999997</v>
      </c>
      <c r="D29451">
        <v>49.9</v>
      </c>
      <c r="E29451">
        <v>44.4</v>
      </c>
      <c r="F29451">
        <v>49.27</v>
      </c>
      <c r="G29451">
        <v>47.79</v>
      </c>
      <c r="H29451" s="172">
        <v>50.01</v>
      </c>
      <c r="I29451">
        <v>50.01</v>
      </c>
      <c r="J29451">
        <v>50.01</v>
      </c>
      <c r="K29451">
        <v>50.01</v>
      </c>
      <c r="L29451" s="32">
        <v>50.01</v>
      </c>
      <c r="M29451" s="173">
        <v>40662</v>
      </c>
      <c r="N29451" t="s">
        <v>47</v>
      </c>
      <c r="O29451">
        <v>5</v>
      </c>
    </row>
    <row r="29452" spans="1:15" x14ac:dyDescent="0.25">
      <c r="A29452" s="2">
        <v>37113</v>
      </c>
      <c r="B29452">
        <v>200</v>
      </c>
      <c r="C29452">
        <v>34.659999999999997</v>
      </c>
      <c r="D29452">
        <v>42.32</v>
      </c>
      <c r="E29452">
        <v>40.35</v>
      </c>
      <c r="F29452">
        <v>44.73</v>
      </c>
      <c r="G29452">
        <v>41.76</v>
      </c>
      <c r="H29452" s="172">
        <v>41.08</v>
      </c>
      <c r="I29452">
        <v>41.37</v>
      </c>
      <c r="J29452">
        <v>41.19</v>
      </c>
      <c r="K29452">
        <v>41.01</v>
      </c>
      <c r="L29452" s="32">
        <v>41.04</v>
      </c>
      <c r="M29452" s="173">
        <v>38621</v>
      </c>
      <c r="N29452" t="s">
        <v>47</v>
      </c>
      <c r="O29452">
        <v>5</v>
      </c>
    </row>
    <row r="29453" spans="1:15" x14ac:dyDescent="0.25">
      <c r="A29453" s="2">
        <v>37113</v>
      </c>
      <c r="B29453">
        <v>300</v>
      </c>
      <c r="C29453">
        <v>35.67</v>
      </c>
      <c r="D29453">
        <v>37.200000000000003</v>
      </c>
      <c r="E29453">
        <v>36.82</v>
      </c>
      <c r="F29453">
        <v>42.25</v>
      </c>
      <c r="G29453">
        <v>37.11</v>
      </c>
      <c r="H29453" s="172">
        <v>35</v>
      </c>
      <c r="I29453">
        <v>35.26</v>
      </c>
      <c r="J29453">
        <v>35.1</v>
      </c>
      <c r="K29453">
        <v>34.94</v>
      </c>
      <c r="L29453" s="32">
        <v>34.96</v>
      </c>
      <c r="M29453" s="173">
        <v>36988</v>
      </c>
      <c r="N29453" t="s">
        <v>47</v>
      </c>
      <c r="O29453">
        <v>5</v>
      </c>
    </row>
    <row r="29454" spans="1:15" x14ac:dyDescent="0.25">
      <c r="A29454" s="2">
        <v>37113</v>
      </c>
      <c r="B29454">
        <v>400</v>
      </c>
      <c r="C29454">
        <v>37.71</v>
      </c>
      <c r="D29454">
        <v>37.49</v>
      </c>
      <c r="E29454">
        <v>36.549999999999997</v>
      </c>
      <c r="F29454">
        <v>45.7</v>
      </c>
      <c r="G29454">
        <v>46.57</v>
      </c>
      <c r="H29454" s="172">
        <v>31.97</v>
      </c>
      <c r="I29454">
        <v>32.229999999999997</v>
      </c>
      <c r="J29454">
        <v>32.07</v>
      </c>
      <c r="K29454">
        <v>31.91</v>
      </c>
      <c r="L29454" s="32">
        <v>31.94</v>
      </c>
      <c r="M29454" s="173">
        <v>35966</v>
      </c>
      <c r="N29454" t="s">
        <v>47</v>
      </c>
      <c r="O29454">
        <v>5</v>
      </c>
    </row>
    <row r="29455" spans="1:15" x14ac:dyDescent="0.25">
      <c r="A29455" s="2">
        <v>37113</v>
      </c>
      <c r="B29455">
        <v>500</v>
      </c>
      <c r="C29455">
        <v>31.26</v>
      </c>
      <c r="D29455">
        <v>36.159999999999997</v>
      </c>
      <c r="E29455">
        <v>33.119999999999997</v>
      </c>
      <c r="F29455">
        <v>49.11</v>
      </c>
      <c r="G29455">
        <v>66</v>
      </c>
      <c r="H29455" s="172">
        <v>31.57</v>
      </c>
      <c r="I29455">
        <v>31.83</v>
      </c>
      <c r="J29455">
        <v>31.67</v>
      </c>
      <c r="K29455">
        <v>31.51</v>
      </c>
      <c r="L29455" s="32">
        <v>31.53</v>
      </c>
      <c r="M29455" s="173">
        <v>35613</v>
      </c>
      <c r="N29455" t="s">
        <v>47</v>
      </c>
      <c r="O29455">
        <v>5</v>
      </c>
    </row>
    <row r="29456" spans="1:15" x14ac:dyDescent="0.25">
      <c r="A29456" s="2">
        <v>37113</v>
      </c>
      <c r="B29456">
        <v>600</v>
      </c>
      <c r="C29456">
        <v>31.83</v>
      </c>
      <c r="D29456">
        <v>40.24</v>
      </c>
      <c r="E29456">
        <v>37.409999999999997</v>
      </c>
      <c r="F29456">
        <v>51.16</v>
      </c>
      <c r="G29456">
        <v>68.2</v>
      </c>
      <c r="H29456" s="172">
        <v>37</v>
      </c>
      <c r="I29456">
        <v>37.22</v>
      </c>
      <c r="J29456">
        <v>37.08</v>
      </c>
      <c r="K29456">
        <v>36.950000000000003</v>
      </c>
      <c r="L29456" s="32">
        <v>36.97</v>
      </c>
      <c r="M29456" s="173">
        <v>36622</v>
      </c>
      <c r="N29456" t="s">
        <v>47</v>
      </c>
      <c r="O29456">
        <v>5</v>
      </c>
    </row>
    <row r="29457" spans="1:15" x14ac:dyDescent="0.25">
      <c r="A29457" s="2">
        <v>37113</v>
      </c>
      <c r="B29457">
        <v>700</v>
      </c>
      <c r="C29457">
        <v>40.36</v>
      </c>
      <c r="D29457">
        <v>57.17</v>
      </c>
      <c r="E29457">
        <v>55.19</v>
      </c>
      <c r="F29457">
        <v>61.77</v>
      </c>
      <c r="G29457">
        <v>77.209999999999994</v>
      </c>
      <c r="H29457" s="172">
        <v>45</v>
      </c>
      <c r="I29457">
        <v>45.21</v>
      </c>
      <c r="J29457">
        <v>45.08</v>
      </c>
      <c r="K29457">
        <v>44.95</v>
      </c>
      <c r="L29457" s="32">
        <v>44.97</v>
      </c>
      <c r="M29457" s="173">
        <v>38472</v>
      </c>
      <c r="N29457" t="s">
        <v>47</v>
      </c>
      <c r="O29457">
        <v>5</v>
      </c>
    </row>
    <row r="29458" spans="1:15" x14ac:dyDescent="0.25">
      <c r="A29458" s="2">
        <v>37113</v>
      </c>
      <c r="B29458">
        <v>800</v>
      </c>
      <c r="C29458">
        <v>49.65</v>
      </c>
      <c r="D29458">
        <v>74.89</v>
      </c>
      <c r="E29458">
        <v>73.58</v>
      </c>
      <c r="F29458">
        <v>73.739999999999995</v>
      </c>
      <c r="G29458">
        <v>89.15</v>
      </c>
      <c r="H29458" s="172">
        <v>30</v>
      </c>
      <c r="I29458">
        <v>54.06</v>
      </c>
      <c r="J29458">
        <v>55</v>
      </c>
      <c r="K29458">
        <v>46.24</v>
      </c>
      <c r="L29458" s="32">
        <v>52.05</v>
      </c>
      <c r="M29458" s="173">
        <v>41347</v>
      </c>
      <c r="N29458" t="s">
        <v>48</v>
      </c>
      <c r="O29458">
        <v>5</v>
      </c>
    </row>
    <row r="29459" spans="1:15" x14ac:dyDescent="0.25">
      <c r="A29459" s="2">
        <v>37113</v>
      </c>
      <c r="B29459">
        <v>900</v>
      </c>
      <c r="C29459">
        <v>60.4</v>
      </c>
      <c r="D29459">
        <v>94.71</v>
      </c>
      <c r="E29459">
        <v>94.74</v>
      </c>
      <c r="F29459">
        <v>85.4</v>
      </c>
      <c r="G29459">
        <v>96.2</v>
      </c>
      <c r="H29459" s="172">
        <v>31.07</v>
      </c>
      <c r="I29459">
        <v>75.510000000000005</v>
      </c>
      <c r="J29459">
        <v>76.61</v>
      </c>
      <c r="K29459">
        <v>61.02</v>
      </c>
      <c r="L29459" s="32">
        <v>71.75</v>
      </c>
      <c r="M29459" s="173">
        <v>44482</v>
      </c>
      <c r="N29459" t="s">
        <v>48</v>
      </c>
      <c r="O29459">
        <v>5</v>
      </c>
    </row>
    <row r="29460" spans="1:15" x14ac:dyDescent="0.25">
      <c r="A29460" s="2">
        <v>37113</v>
      </c>
      <c r="B29460">
        <v>1000</v>
      </c>
      <c r="C29460">
        <v>111.77</v>
      </c>
      <c r="D29460">
        <v>126.12</v>
      </c>
      <c r="E29460">
        <v>126.4</v>
      </c>
      <c r="F29460">
        <v>112.21</v>
      </c>
      <c r="G29460">
        <v>125.64</v>
      </c>
      <c r="H29460" s="172">
        <v>42.36</v>
      </c>
      <c r="I29460">
        <v>112.6</v>
      </c>
      <c r="J29460">
        <v>115.36</v>
      </c>
      <c r="K29460">
        <v>89.77</v>
      </c>
      <c r="L29460" s="32">
        <v>106.75</v>
      </c>
      <c r="M29460" s="173">
        <v>47163</v>
      </c>
      <c r="N29460" t="s">
        <v>48</v>
      </c>
      <c r="O29460">
        <v>5</v>
      </c>
    </row>
    <row r="29461" spans="1:15" x14ac:dyDescent="0.25">
      <c r="A29461" s="2">
        <v>37113</v>
      </c>
      <c r="B29461">
        <v>1100</v>
      </c>
      <c r="C29461">
        <v>206.2</v>
      </c>
      <c r="D29461">
        <v>210.87</v>
      </c>
      <c r="E29461">
        <v>211.42</v>
      </c>
      <c r="F29461">
        <v>185.46</v>
      </c>
      <c r="G29461">
        <v>209.42</v>
      </c>
      <c r="H29461" s="172">
        <v>56.04</v>
      </c>
      <c r="I29461">
        <v>179.19</v>
      </c>
      <c r="J29461">
        <v>184.03</v>
      </c>
      <c r="K29461">
        <v>139.15</v>
      </c>
      <c r="L29461" s="32">
        <v>168.93</v>
      </c>
      <c r="M29461" s="173">
        <v>49410</v>
      </c>
      <c r="N29461" t="s">
        <v>48</v>
      </c>
      <c r="O29461">
        <v>5</v>
      </c>
    </row>
    <row r="29462" spans="1:15" x14ac:dyDescent="0.25">
      <c r="A29462" s="2">
        <v>37113</v>
      </c>
      <c r="B29462">
        <v>1200</v>
      </c>
      <c r="C29462">
        <v>537.65</v>
      </c>
      <c r="D29462">
        <v>550.35</v>
      </c>
      <c r="E29462">
        <v>551.83000000000004</v>
      </c>
      <c r="F29462">
        <v>481.4</v>
      </c>
      <c r="G29462">
        <v>546.38</v>
      </c>
      <c r="H29462" s="172">
        <v>71.33</v>
      </c>
      <c r="I29462">
        <v>297.66000000000003</v>
      </c>
      <c r="J29462">
        <v>314.82</v>
      </c>
      <c r="K29462">
        <v>207.21</v>
      </c>
      <c r="L29462" s="32">
        <v>93</v>
      </c>
      <c r="M29462" s="173">
        <v>51109</v>
      </c>
      <c r="N29462" t="s">
        <v>48</v>
      </c>
      <c r="O29462">
        <v>5</v>
      </c>
    </row>
    <row r="29463" spans="1:15" x14ac:dyDescent="0.25">
      <c r="A29463" s="2">
        <v>37113</v>
      </c>
      <c r="B29463">
        <v>1300</v>
      </c>
      <c r="C29463">
        <v>815.09</v>
      </c>
      <c r="D29463">
        <v>835.26</v>
      </c>
      <c r="E29463">
        <v>837.61</v>
      </c>
      <c r="F29463">
        <v>725.81</v>
      </c>
      <c r="G29463">
        <v>828.96</v>
      </c>
      <c r="H29463" s="172">
        <v>100</v>
      </c>
      <c r="I29463">
        <v>545.46</v>
      </c>
      <c r="J29463">
        <v>578.24</v>
      </c>
      <c r="K29463">
        <v>367.02</v>
      </c>
      <c r="L29463" s="32">
        <v>156.18</v>
      </c>
      <c r="M29463" s="173">
        <v>51907</v>
      </c>
      <c r="N29463" t="s">
        <v>48</v>
      </c>
      <c r="O29463">
        <v>5</v>
      </c>
    </row>
    <row r="29464" spans="1:15" x14ac:dyDescent="0.25">
      <c r="A29464" s="2">
        <v>37113</v>
      </c>
      <c r="B29464">
        <v>1400</v>
      </c>
      <c r="C29464">
        <v>729.51</v>
      </c>
      <c r="D29464">
        <v>748.65</v>
      </c>
      <c r="E29464">
        <v>750.89</v>
      </c>
      <c r="F29464">
        <v>644.73</v>
      </c>
      <c r="G29464">
        <v>742.69</v>
      </c>
      <c r="H29464" s="172">
        <v>200</v>
      </c>
      <c r="I29464">
        <v>646.80999999999995</v>
      </c>
      <c r="J29464">
        <v>680.06</v>
      </c>
      <c r="K29464">
        <v>467.98</v>
      </c>
      <c r="L29464" s="32">
        <v>251.4</v>
      </c>
      <c r="M29464" s="173">
        <v>52122</v>
      </c>
      <c r="N29464" t="s">
        <v>48</v>
      </c>
      <c r="O29464">
        <v>5</v>
      </c>
    </row>
    <row r="29465" spans="1:15" x14ac:dyDescent="0.25">
      <c r="A29465" s="2">
        <v>37113</v>
      </c>
      <c r="B29465">
        <v>1500</v>
      </c>
      <c r="C29465">
        <v>274.51</v>
      </c>
      <c r="D29465">
        <v>294.32</v>
      </c>
      <c r="E29465">
        <v>314.07</v>
      </c>
      <c r="F29465">
        <v>248.23</v>
      </c>
      <c r="G29465">
        <v>278.62</v>
      </c>
      <c r="H29465" s="172">
        <v>214.43</v>
      </c>
      <c r="I29465">
        <v>818.54</v>
      </c>
      <c r="J29465">
        <v>864.3</v>
      </c>
      <c r="K29465">
        <v>577.04999999999995</v>
      </c>
      <c r="L29465" s="32">
        <v>272.24</v>
      </c>
      <c r="M29465" s="173">
        <v>50703</v>
      </c>
      <c r="N29465" t="s">
        <v>48</v>
      </c>
      <c r="O29465">
        <v>5</v>
      </c>
    </row>
    <row r="29466" spans="1:15" x14ac:dyDescent="0.25">
      <c r="A29466" s="2">
        <v>37113</v>
      </c>
      <c r="B29466">
        <v>1600</v>
      </c>
      <c r="C29466">
        <v>36.799999999999997</v>
      </c>
      <c r="D29466">
        <v>39.369999999999997</v>
      </c>
      <c r="E29466">
        <v>42.77</v>
      </c>
      <c r="F29466">
        <v>36.799999999999997</v>
      </c>
      <c r="G29466">
        <v>36.799999999999997</v>
      </c>
      <c r="H29466" s="172">
        <v>215.38</v>
      </c>
      <c r="I29466">
        <v>859.05</v>
      </c>
      <c r="J29466">
        <v>907.85</v>
      </c>
      <c r="K29466">
        <v>601.79999999999995</v>
      </c>
      <c r="L29466" s="32">
        <v>276.99</v>
      </c>
      <c r="M29466" s="173">
        <v>48723</v>
      </c>
      <c r="N29466" t="s">
        <v>48</v>
      </c>
      <c r="O29466">
        <v>5</v>
      </c>
    </row>
    <row r="29467" spans="1:15" x14ac:dyDescent="0.25">
      <c r="A29467" s="2">
        <v>37113</v>
      </c>
      <c r="B29467">
        <v>1700</v>
      </c>
      <c r="C29467">
        <v>37.72</v>
      </c>
      <c r="D29467">
        <v>41.21</v>
      </c>
      <c r="E29467">
        <v>45.83</v>
      </c>
      <c r="F29467">
        <v>37.72</v>
      </c>
      <c r="G29467">
        <v>37.72</v>
      </c>
      <c r="H29467" s="172">
        <v>209.78</v>
      </c>
      <c r="I29467">
        <v>779.38</v>
      </c>
      <c r="J29467">
        <v>822.28</v>
      </c>
      <c r="K29467">
        <v>551.39</v>
      </c>
      <c r="L29467" s="32">
        <v>264.2</v>
      </c>
      <c r="M29467" s="173">
        <v>47538</v>
      </c>
      <c r="N29467" t="s">
        <v>48</v>
      </c>
      <c r="O29467">
        <v>5</v>
      </c>
    </row>
    <row r="29468" spans="1:15" x14ac:dyDescent="0.25">
      <c r="A29468" s="2">
        <v>37113</v>
      </c>
      <c r="B29468">
        <v>1800</v>
      </c>
      <c r="C29468">
        <v>51.31</v>
      </c>
      <c r="D29468">
        <v>60.07</v>
      </c>
      <c r="E29468">
        <v>72.12</v>
      </c>
      <c r="F29468">
        <v>51.59</v>
      </c>
      <c r="G29468">
        <v>51.05</v>
      </c>
      <c r="H29468" s="172">
        <v>133.46</v>
      </c>
      <c r="I29468">
        <v>599.22</v>
      </c>
      <c r="J29468">
        <v>634.53</v>
      </c>
      <c r="K29468">
        <v>413.07</v>
      </c>
      <c r="L29468" s="32">
        <v>178.04</v>
      </c>
      <c r="M29468" s="173">
        <v>46509</v>
      </c>
      <c r="N29468" t="s">
        <v>48</v>
      </c>
      <c r="O29468">
        <v>5</v>
      </c>
    </row>
    <row r="29469" spans="1:15" x14ac:dyDescent="0.25">
      <c r="A29469" s="2">
        <v>37113</v>
      </c>
      <c r="B29469">
        <v>1900</v>
      </c>
      <c r="C29469">
        <v>40.99</v>
      </c>
      <c r="D29469">
        <v>39.17</v>
      </c>
      <c r="E29469">
        <v>42.6</v>
      </c>
      <c r="F29469">
        <v>44.33</v>
      </c>
      <c r="G29469">
        <v>37.64</v>
      </c>
      <c r="H29469" s="172">
        <v>56.09</v>
      </c>
      <c r="I29469">
        <v>297.51</v>
      </c>
      <c r="J29469">
        <v>315.81</v>
      </c>
      <c r="K29469">
        <v>201.02</v>
      </c>
      <c r="L29469" s="32">
        <v>79.2</v>
      </c>
      <c r="M29469" s="173">
        <v>45206</v>
      </c>
      <c r="N29469" t="s">
        <v>48</v>
      </c>
      <c r="O29469">
        <v>5</v>
      </c>
    </row>
    <row r="29470" spans="1:15" x14ac:dyDescent="0.25">
      <c r="A29470" s="2">
        <v>37113</v>
      </c>
      <c r="B29470">
        <v>2000</v>
      </c>
      <c r="C29470">
        <v>34.97</v>
      </c>
      <c r="D29470">
        <v>36.409999999999997</v>
      </c>
      <c r="E29470">
        <v>37.4</v>
      </c>
      <c r="F29470">
        <v>38.909999999999997</v>
      </c>
      <c r="G29470">
        <v>36.21</v>
      </c>
      <c r="H29470" s="172">
        <v>47.45</v>
      </c>
      <c r="I29470">
        <v>225</v>
      </c>
      <c r="J29470">
        <v>238.46</v>
      </c>
      <c r="K29470">
        <v>154.04</v>
      </c>
      <c r="L29470" s="32">
        <v>64.42</v>
      </c>
      <c r="M29470" s="173">
        <v>43753</v>
      </c>
      <c r="N29470" t="s">
        <v>48</v>
      </c>
      <c r="O29470">
        <v>5</v>
      </c>
    </row>
    <row r="29471" spans="1:15" x14ac:dyDescent="0.25">
      <c r="A29471" s="2">
        <v>37113</v>
      </c>
      <c r="B29471">
        <v>2100</v>
      </c>
      <c r="C29471">
        <v>117.98</v>
      </c>
      <c r="D29471">
        <v>141.97999999999999</v>
      </c>
      <c r="E29471">
        <v>142.26</v>
      </c>
      <c r="F29471">
        <v>131.66</v>
      </c>
      <c r="G29471">
        <v>141.49</v>
      </c>
      <c r="H29471" s="172">
        <v>41.48</v>
      </c>
      <c r="I29471">
        <v>148.9</v>
      </c>
      <c r="J29471">
        <v>157.04</v>
      </c>
      <c r="K29471">
        <v>105.97</v>
      </c>
      <c r="L29471" s="32">
        <v>51.75</v>
      </c>
      <c r="M29471" s="173">
        <v>43541</v>
      </c>
      <c r="N29471" t="s">
        <v>48</v>
      </c>
      <c r="O29471">
        <v>5</v>
      </c>
    </row>
    <row r="29472" spans="1:15" x14ac:dyDescent="0.25">
      <c r="A29472" s="2">
        <v>37113</v>
      </c>
      <c r="B29472">
        <v>2200</v>
      </c>
      <c r="C29472">
        <v>48.06</v>
      </c>
      <c r="D29472">
        <v>50.6</v>
      </c>
      <c r="E29472">
        <v>51.06</v>
      </c>
      <c r="F29472">
        <v>48.06</v>
      </c>
      <c r="G29472">
        <v>48.06</v>
      </c>
      <c r="H29472" s="172">
        <v>47.86</v>
      </c>
      <c r="I29472">
        <v>99.58</v>
      </c>
      <c r="J29472">
        <v>102.48</v>
      </c>
      <c r="K29472">
        <v>81</v>
      </c>
      <c r="L29472" s="32">
        <v>75.8</v>
      </c>
      <c r="M29472" s="173">
        <v>42027</v>
      </c>
      <c r="N29472" t="s">
        <v>48</v>
      </c>
      <c r="O29472">
        <v>5</v>
      </c>
    </row>
    <row r="29473" spans="1:15" x14ac:dyDescent="0.25">
      <c r="A29473" s="2">
        <v>37113</v>
      </c>
      <c r="B29473">
        <v>2300</v>
      </c>
      <c r="C29473">
        <v>38.26</v>
      </c>
      <c r="D29473">
        <v>62.89</v>
      </c>
      <c r="E29473">
        <v>63.49</v>
      </c>
      <c r="F29473">
        <v>51.21</v>
      </c>
      <c r="G29473">
        <v>60.51</v>
      </c>
      <c r="H29473" s="172">
        <v>38.08</v>
      </c>
      <c r="I29473">
        <v>74.63</v>
      </c>
      <c r="J29473">
        <v>77.400000000000006</v>
      </c>
      <c r="K29473">
        <v>60.02</v>
      </c>
      <c r="L29473" s="32">
        <v>41.57</v>
      </c>
      <c r="M29473" s="173">
        <v>39761</v>
      </c>
      <c r="N29473" t="s">
        <v>48</v>
      </c>
      <c r="O29473">
        <v>5</v>
      </c>
    </row>
    <row r="29474" spans="1:15" x14ac:dyDescent="0.25">
      <c r="A29474" s="2">
        <v>37113</v>
      </c>
      <c r="B29474">
        <v>2400</v>
      </c>
      <c r="C29474">
        <v>23.78</v>
      </c>
      <c r="D29474">
        <v>36.909999999999997</v>
      </c>
      <c r="E29474">
        <v>37.229999999999997</v>
      </c>
      <c r="F29474">
        <v>32.14</v>
      </c>
      <c r="G29474">
        <v>16.149999999999999</v>
      </c>
      <c r="H29474" s="172">
        <v>54.92</v>
      </c>
      <c r="I29474">
        <v>55.16</v>
      </c>
      <c r="J29474">
        <v>55.01</v>
      </c>
      <c r="K29474">
        <v>54.86</v>
      </c>
      <c r="L29474" s="32">
        <v>54.88</v>
      </c>
      <c r="M29474" s="173">
        <v>37034</v>
      </c>
      <c r="N29474" t="s">
        <v>47</v>
      </c>
      <c r="O29474">
        <v>5</v>
      </c>
    </row>
    <row r="29475" spans="1:15" x14ac:dyDescent="0.25">
      <c r="A29475" s="2">
        <v>37114</v>
      </c>
      <c r="B29475">
        <v>100</v>
      </c>
      <c r="C29475">
        <v>22.79</v>
      </c>
      <c r="D29475">
        <v>27.62</v>
      </c>
      <c r="E29475">
        <v>27.1</v>
      </c>
      <c r="F29475">
        <v>31.38</v>
      </c>
      <c r="G29475">
        <v>-23.3</v>
      </c>
      <c r="H29475" s="172">
        <v>40.479999999999997</v>
      </c>
      <c r="I29475">
        <v>45.4</v>
      </c>
      <c r="J29475">
        <v>48.41</v>
      </c>
      <c r="K29475">
        <v>40.590000000000003</v>
      </c>
      <c r="L29475" s="32">
        <v>40.6</v>
      </c>
      <c r="M29475" s="173">
        <v>34088</v>
      </c>
      <c r="N29475" t="s">
        <v>47</v>
      </c>
      <c r="O29475">
        <v>6</v>
      </c>
    </row>
    <row r="29476" spans="1:15" x14ac:dyDescent="0.25">
      <c r="A29476" s="2">
        <v>37114</v>
      </c>
      <c r="B29476">
        <v>200</v>
      </c>
      <c r="C29476">
        <v>26.62</v>
      </c>
      <c r="D29476">
        <v>26.62</v>
      </c>
      <c r="E29476">
        <v>26.62</v>
      </c>
      <c r="F29476">
        <v>26.62</v>
      </c>
      <c r="G29476">
        <v>26.62</v>
      </c>
      <c r="H29476" s="172">
        <v>37.36</v>
      </c>
      <c r="I29476">
        <v>41.1</v>
      </c>
      <c r="J29476">
        <v>44.83</v>
      </c>
      <c r="K29476">
        <v>37.31</v>
      </c>
      <c r="L29476" s="32">
        <v>37.33</v>
      </c>
      <c r="M29476" s="173">
        <v>32229</v>
      </c>
      <c r="N29476" t="s">
        <v>47</v>
      </c>
      <c r="O29476">
        <v>6</v>
      </c>
    </row>
    <row r="29477" spans="1:15" x14ac:dyDescent="0.25">
      <c r="A29477" s="2">
        <v>37114</v>
      </c>
      <c r="B29477">
        <v>300</v>
      </c>
      <c r="C29477">
        <v>25.01</v>
      </c>
      <c r="D29477">
        <v>25.01</v>
      </c>
      <c r="E29477">
        <v>25.01</v>
      </c>
      <c r="F29477">
        <v>25.01</v>
      </c>
      <c r="G29477">
        <v>25.01</v>
      </c>
      <c r="H29477" s="172">
        <v>29.66</v>
      </c>
      <c r="I29477">
        <v>31.37</v>
      </c>
      <c r="J29477">
        <v>32.96</v>
      </c>
      <c r="K29477">
        <v>29.62</v>
      </c>
      <c r="L29477" s="32">
        <v>29.64</v>
      </c>
      <c r="M29477" s="173">
        <v>31143</v>
      </c>
      <c r="N29477" t="s">
        <v>47</v>
      </c>
      <c r="O29477">
        <v>6</v>
      </c>
    </row>
    <row r="29478" spans="1:15" x14ac:dyDescent="0.25">
      <c r="A29478" s="2">
        <v>37114</v>
      </c>
      <c r="B29478">
        <v>400</v>
      </c>
      <c r="C29478">
        <v>18.440000000000001</v>
      </c>
      <c r="D29478">
        <v>18.440000000000001</v>
      </c>
      <c r="E29478">
        <v>18.440000000000001</v>
      </c>
      <c r="F29478">
        <v>18.440000000000001</v>
      </c>
      <c r="G29478">
        <v>18.440000000000001</v>
      </c>
      <c r="H29478" s="172">
        <v>25.04</v>
      </c>
      <c r="I29478">
        <v>26.92</v>
      </c>
      <c r="J29478">
        <v>28.66</v>
      </c>
      <c r="K29478">
        <v>25</v>
      </c>
      <c r="L29478" s="32">
        <v>25.02</v>
      </c>
      <c r="M29478" s="173">
        <v>30221</v>
      </c>
      <c r="N29478" t="s">
        <v>47</v>
      </c>
      <c r="O29478">
        <v>6</v>
      </c>
    </row>
    <row r="29479" spans="1:15" x14ac:dyDescent="0.25">
      <c r="A29479" s="2">
        <v>37114</v>
      </c>
      <c r="B29479">
        <v>500</v>
      </c>
      <c r="C29479">
        <v>20</v>
      </c>
      <c r="D29479">
        <v>20</v>
      </c>
      <c r="E29479">
        <v>20</v>
      </c>
      <c r="F29479">
        <v>20</v>
      </c>
      <c r="G29479">
        <v>20</v>
      </c>
      <c r="H29479" s="172">
        <v>23.57</v>
      </c>
      <c r="I29479">
        <v>25.02</v>
      </c>
      <c r="J29479">
        <v>26.28</v>
      </c>
      <c r="K29479">
        <v>23.53</v>
      </c>
      <c r="L29479" s="32">
        <v>23.54</v>
      </c>
      <c r="M29479" s="173">
        <v>29777</v>
      </c>
      <c r="N29479" t="s">
        <v>47</v>
      </c>
      <c r="O29479">
        <v>6</v>
      </c>
    </row>
    <row r="29480" spans="1:15" x14ac:dyDescent="0.25">
      <c r="A29480" s="2">
        <v>37114</v>
      </c>
      <c r="B29480">
        <v>600</v>
      </c>
      <c r="C29480">
        <v>20</v>
      </c>
      <c r="D29480">
        <v>20</v>
      </c>
      <c r="E29480">
        <v>20</v>
      </c>
      <c r="F29480">
        <v>20</v>
      </c>
      <c r="G29480">
        <v>20</v>
      </c>
      <c r="H29480" s="172">
        <v>23.44</v>
      </c>
      <c r="I29480">
        <v>24.7</v>
      </c>
      <c r="J29480">
        <v>25.75</v>
      </c>
      <c r="K29480">
        <v>23.41</v>
      </c>
      <c r="L29480" s="32">
        <v>23.41</v>
      </c>
      <c r="M29480" s="173">
        <v>29952</v>
      </c>
      <c r="N29480" t="s">
        <v>47</v>
      </c>
      <c r="O29480">
        <v>6</v>
      </c>
    </row>
    <row r="29481" spans="1:15" x14ac:dyDescent="0.25">
      <c r="A29481" s="2">
        <v>37114</v>
      </c>
      <c r="B29481">
        <v>700</v>
      </c>
      <c r="C29481">
        <v>17.489999999999998</v>
      </c>
      <c r="D29481">
        <v>17.489999999999998</v>
      </c>
      <c r="E29481">
        <v>17.489999999999998</v>
      </c>
      <c r="F29481">
        <v>17.489999999999998</v>
      </c>
      <c r="G29481">
        <v>17.489999999999998</v>
      </c>
      <c r="H29481" s="172">
        <v>22.46</v>
      </c>
      <c r="I29481">
        <v>22.67</v>
      </c>
      <c r="J29481">
        <v>22.54</v>
      </c>
      <c r="K29481">
        <v>22.41</v>
      </c>
      <c r="L29481" s="32">
        <v>22.43</v>
      </c>
      <c r="M29481" s="173">
        <v>30561</v>
      </c>
      <c r="N29481" t="s">
        <v>47</v>
      </c>
      <c r="O29481">
        <v>6</v>
      </c>
    </row>
    <row r="29482" spans="1:15" x14ac:dyDescent="0.25">
      <c r="A29482" s="2">
        <v>37114</v>
      </c>
      <c r="B29482">
        <v>800</v>
      </c>
      <c r="C29482">
        <v>14.62</v>
      </c>
      <c r="D29482">
        <v>14.62</v>
      </c>
      <c r="E29482">
        <v>14.62</v>
      </c>
      <c r="F29482">
        <v>14.62</v>
      </c>
      <c r="G29482">
        <v>14.62</v>
      </c>
      <c r="H29482" s="172">
        <v>20.39</v>
      </c>
      <c r="I29482">
        <v>25.46</v>
      </c>
      <c r="J29482">
        <v>27.72</v>
      </c>
      <c r="K29482">
        <v>21.96</v>
      </c>
      <c r="L29482" s="32">
        <v>20.61</v>
      </c>
      <c r="M29482" s="173">
        <v>31596</v>
      </c>
      <c r="N29482" t="s">
        <v>48</v>
      </c>
      <c r="O29482">
        <v>6</v>
      </c>
    </row>
    <row r="29483" spans="1:15" x14ac:dyDescent="0.25">
      <c r="A29483" s="2">
        <v>37114</v>
      </c>
      <c r="B29483">
        <v>900</v>
      </c>
      <c r="C29483">
        <v>18.399999999999999</v>
      </c>
      <c r="D29483">
        <v>18.399999999999999</v>
      </c>
      <c r="E29483">
        <v>18.399999999999999</v>
      </c>
      <c r="F29483">
        <v>18.399999999999999</v>
      </c>
      <c r="G29483">
        <v>18.399999999999999</v>
      </c>
      <c r="H29483" s="172">
        <v>27.46</v>
      </c>
      <c r="I29483">
        <v>34.68</v>
      </c>
      <c r="J29483">
        <v>36.340000000000003</v>
      </c>
      <c r="K29483">
        <v>30.64</v>
      </c>
      <c r="L29483" s="32">
        <v>27.92</v>
      </c>
      <c r="M29483" s="173">
        <v>33825</v>
      </c>
      <c r="N29483" t="s">
        <v>48</v>
      </c>
      <c r="O29483">
        <v>6</v>
      </c>
    </row>
    <row r="29484" spans="1:15" x14ac:dyDescent="0.25">
      <c r="A29484" s="2">
        <v>37114</v>
      </c>
      <c r="B29484">
        <v>1000</v>
      </c>
      <c r="C29484">
        <v>29.87</v>
      </c>
      <c r="D29484">
        <v>37.119999999999997</v>
      </c>
      <c r="E29484">
        <v>37.19</v>
      </c>
      <c r="F29484">
        <v>34.14</v>
      </c>
      <c r="G29484">
        <v>37.01</v>
      </c>
      <c r="H29484" s="172">
        <v>30</v>
      </c>
      <c r="I29484">
        <v>41.89</v>
      </c>
      <c r="J29484">
        <v>46.88</v>
      </c>
      <c r="K29484">
        <v>34.75</v>
      </c>
      <c r="L29484" s="32">
        <v>30.75</v>
      </c>
      <c r="M29484" s="173">
        <v>36054</v>
      </c>
      <c r="N29484" t="s">
        <v>48</v>
      </c>
      <c r="O29484">
        <v>6</v>
      </c>
    </row>
    <row r="29485" spans="1:15" x14ac:dyDescent="0.25">
      <c r="A29485" s="2">
        <v>37114</v>
      </c>
      <c r="B29485">
        <v>1100</v>
      </c>
      <c r="C29485">
        <v>23.35</v>
      </c>
      <c r="D29485">
        <v>35.92</v>
      </c>
      <c r="E29485">
        <v>36.130000000000003</v>
      </c>
      <c r="F29485">
        <v>30.47</v>
      </c>
      <c r="G29485">
        <v>35.21</v>
      </c>
      <c r="H29485" s="172">
        <v>32.729999999999997</v>
      </c>
      <c r="I29485">
        <v>46.95</v>
      </c>
      <c r="J29485">
        <v>52.09</v>
      </c>
      <c r="K29485">
        <v>38.85</v>
      </c>
      <c r="L29485" s="32">
        <v>33.69</v>
      </c>
      <c r="M29485" s="173">
        <v>37533</v>
      </c>
      <c r="N29485" t="s">
        <v>48</v>
      </c>
      <c r="O29485">
        <v>6</v>
      </c>
    </row>
    <row r="29486" spans="1:15" x14ac:dyDescent="0.25">
      <c r="A29486" s="2">
        <v>37114</v>
      </c>
      <c r="B29486">
        <v>1200</v>
      </c>
      <c r="C29486">
        <v>24.2</v>
      </c>
      <c r="D29486">
        <v>40.380000000000003</v>
      </c>
      <c r="E29486">
        <v>40.89</v>
      </c>
      <c r="F29486">
        <v>32.56</v>
      </c>
      <c r="G29486">
        <v>38.08</v>
      </c>
      <c r="H29486" s="172">
        <v>37.99</v>
      </c>
      <c r="I29486">
        <v>53.68</v>
      </c>
      <c r="J29486">
        <v>56.53</v>
      </c>
      <c r="K29486">
        <v>46.42</v>
      </c>
      <c r="L29486" s="32">
        <v>39.33</v>
      </c>
      <c r="M29486" s="173">
        <v>38286</v>
      </c>
      <c r="N29486" t="s">
        <v>48</v>
      </c>
      <c r="O29486">
        <v>6</v>
      </c>
    </row>
    <row r="29487" spans="1:15" x14ac:dyDescent="0.25">
      <c r="A29487" s="2">
        <v>37114</v>
      </c>
      <c r="B29487">
        <v>1300</v>
      </c>
      <c r="C29487">
        <v>27.22</v>
      </c>
      <c r="D29487">
        <v>47.63</v>
      </c>
      <c r="E29487">
        <v>48.13</v>
      </c>
      <c r="F29487">
        <v>38.380000000000003</v>
      </c>
      <c r="G29487">
        <v>45.56</v>
      </c>
      <c r="H29487" s="172">
        <v>39.65</v>
      </c>
      <c r="I29487">
        <v>52.44</v>
      </c>
      <c r="J29487">
        <v>53.54</v>
      </c>
      <c r="K29487">
        <v>46.42</v>
      </c>
      <c r="L29487" s="32">
        <v>40.659999999999997</v>
      </c>
      <c r="M29487" s="173">
        <v>38385</v>
      </c>
      <c r="N29487" t="s">
        <v>48</v>
      </c>
      <c r="O29487">
        <v>6</v>
      </c>
    </row>
    <row r="29488" spans="1:15" x14ac:dyDescent="0.25">
      <c r="A29488" s="2">
        <v>37114</v>
      </c>
      <c r="B29488">
        <v>1400</v>
      </c>
      <c r="C29488">
        <v>18.5</v>
      </c>
      <c r="D29488">
        <v>26.69</v>
      </c>
      <c r="E29488">
        <v>29.74</v>
      </c>
      <c r="F29488">
        <v>19.5</v>
      </c>
      <c r="G29488">
        <v>20.14</v>
      </c>
      <c r="H29488" s="172">
        <v>39.49</v>
      </c>
      <c r="I29488">
        <v>62.03</v>
      </c>
      <c r="J29488">
        <v>65.930000000000007</v>
      </c>
      <c r="K29488">
        <v>51.05</v>
      </c>
      <c r="L29488" s="32">
        <v>41.27</v>
      </c>
      <c r="M29488" s="173">
        <v>37929</v>
      </c>
      <c r="N29488" t="s">
        <v>48</v>
      </c>
      <c r="O29488">
        <v>6</v>
      </c>
    </row>
    <row r="29489" spans="1:15" x14ac:dyDescent="0.25">
      <c r="A29489" s="2">
        <v>37114</v>
      </c>
      <c r="B29489">
        <v>1500</v>
      </c>
      <c r="C29489">
        <v>18.989999999999998</v>
      </c>
      <c r="D29489">
        <v>48.79</v>
      </c>
      <c r="E29489">
        <v>68.510000000000005</v>
      </c>
      <c r="F29489">
        <v>19.350000000000001</v>
      </c>
      <c r="G29489">
        <v>19.52</v>
      </c>
      <c r="H29489" s="172">
        <v>40.340000000000003</v>
      </c>
      <c r="I29489">
        <v>62.73</v>
      </c>
      <c r="J29489">
        <v>64.010000000000005</v>
      </c>
      <c r="K29489">
        <v>53.29</v>
      </c>
      <c r="L29489" s="32">
        <v>42.34</v>
      </c>
      <c r="M29489" s="173">
        <v>37320</v>
      </c>
      <c r="N29489" t="s">
        <v>48</v>
      </c>
      <c r="O29489">
        <v>6</v>
      </c>
    </row>
    <row r="29490" spans="1:15" x14ac:dyDescent="0.25">
      <c r="A29490" s="2">
        <v>37114</v>
      </c>
      <c r="B29490">
        <v>1600</v>
      </c>
      <c r="C29490">
        <v>19.05</v>
      </c>
      <c r="D29490">
        <v>54.37</v>
      </c>
      <c r="E29490">
        <v>78.209999999999994</v>
      </c>
      <c r="F29490">
        <v>19.28</v>
      </c>
      <c r="G29490">
        <v>19.329999999999998</v>
      </c>
      <c r="H29490" s="172">
        <v>39.270000000000003</v>
      </c>
      <c r="I29490">
        <v>67.510000000000005</v>
      </c>
      <c r="J29490">
        <v>69.27</v>
      </c>
      <c r="K29490">
        <v>55.77</v>
      </c>
      <c r="L29490" s="32">
        <v>41.84</v>
      </c>
      <c r="M29490" s="173">
        <v>36471</v>
      </c>
      <c r="N29490" t="s">
        <v>48</v>
      </c>
      <c r="O29490">
        <v>6</v>
      </c>
    </row>
    <row r="29491" spans="1:15" x14ac:dyDescent="0.25">
      <c r="A29491" s="2">
        <v>37114</v>
      </c>
      <c r="B29491">
        <v>1700</v>
      </c>
      <c r="C29491">
        <v>19.75</v>
      </c>
      <c r="D29491">
        <v>47.06</v>
      </c>
      <c r="E29491">
        <v>64.3</v>
      </c>
      <c r="F29491">
        <v>20.2</v>
      </c>
      <c r="G29491">
        <v>20.309999999999999</v>
      </c>
      <c r="H29491" s="172">
        <v>38.72</v>
      </c>
      <c r="I29491">
        <v>87.63</v>
      </c>
      <c r="J29491">
        <v>91.32</v>
      </c>
      <c r="K29491">
        <v>67.64</v>
      </c>
      <c r="L29491" s="32">
        <v>43.29</v>
      </c>
      <c r="M29491" s="173">
        <v>35705</v>
      </c>
      <c r="N29491" t="s">
        <v>48</v>
      </c>
      <c r="O29491">
        <v>6</v>
      </c>
    </row>
    <row r="29492" spans="1:15" x14ac:dyDescent="0.25">
      <c r="A29492" s="2">
        <v>37114</v>
      </c>
      <c r="B29492">
        <v>1800</v>
      </c>
      <c r="C29492">
        <v>20.47</v>
      </c>
      <c r="D29492">
        <v>25.52</v>
      </c>
      <c r="E29492">
        <v>25.05</v>
      </c>
      <c r="F29492">
        <v>20.77</v>
      </c>
      <c r="G29492">
        <v>20.86</v>
      </c>
      <c r="H29492" s="172">
        <v>38.94</v>
      </c>
      <c r="I29492">
        <v>65.180000000000007</v>
      </c>
      <c r="J29492">
        <v>69</v>
      </c>
      <c r="K29492">
        <v>52.79</v>
      </c>
      <c r="L29492" s="32">
        <v>41.07</v>
      </c>
      <c r="M29492" s="173">
        <v>35167</v>
      </c>
      <c r="N29492" t="s">
        <v>48</v>
      </c>
      <c r="O29492">
        <v>6</v>
      </c>
    </row>
    <row r="29493" spans="1:15" x14ac:dyDescent="0.25">
      <c r="A29493" s="2">
        <v>37114</v>
      </c>
      <c r="B29493">
        <v>1900</v>
      </c>
      <c r="C29493">
        <v>20.22</v>
      </c>
      <c r="D29493">
        <v>24.92</v>
      </c>
      <c r="E29493">
        <v>24.45</v>
      </c>
      <c r="F29493">
        <v>20.25</v>
      </c>
      <c r="G29493">
        <v>20.23</v>
      </c>
      <c r="H29493" s="172">
        <v>32.67</v>
      </c>
      <c r="I29493">
        <v>47.81</v>
      </c>
      <c r="J29493">
        <v>50.42</v>
      </c>
      <c r="K29493">
        <v>40.25</v>
      </c>
      <c r="L29493" s="32">
        <v>33.82</v>
      </c>
      <c r="M29493" s="173">
        <v>34820</v>
      </c>
      <c r="N29493" t="s">
        <v>48</v>
      </c>
      <c r="O29493">
        <v>6</v>
      </c>
    </row>
    <row r="29494" spans="1:15" x14ac:dyDescent="0.25">
      <c r="A29494" s="2">
        <v>37114</v>
      </c>
      <c r="B29494">
        <v>2000</v>
      </c>
      <c r="C29494">
        <v>23.28</v>
      </c>
      <c r="D29494">
        <v>27.84</v>
      </c>
      <c r="E29494">
        <v>27.37</v>
      </c>
      <c r="F29494">
        <v>23.3</v>
      </c>
      <c r="G29494">
        <v>23.28</v>
      </c>
      <c r="H29494" s="172">
        <v>30.17</v>
      </c>
      <c r="I29494">
        <v>43.17</v>
      </c>
      <c r="J29494">
        <v>44.54</v>
      </c>
      <c r="K29494">
        <v>37.450000000000003</v>
      </c>
      <c r="L29494" s="32">
        <v>31.3</v>
      </c>
      <c r="M29494" s="173">
        <v>34539</v>
      </c>
      <c r="N29494" t="s">
        <v>48</v>
      </c>
      <c r="O29494">
        <v>6</v>
      </c>
    </row>
    <row r="29495" spans="1:15" x14ac:dyDescent="0.25">
      <c r="A29495" s="2">
        <v>37114</v>
      </c>
      <c r="B29495">
        <v>2100</v>
      </c>
      <c r="C29495">
        <v>25.74</v>
      </c>
      <c r="D29495">
        <v>30.2</v>
      </c>
      <c r="E29495">
        <v>29.73</v>
      </c>
      <c r="F29495">
        <v>25.76</v>
      </c>
      <c r="G29495">
        <v>25.75</v>
      </c>
      <c r="H29495" s="172">
        <v>32.58</v>
      </c>
      <c r="I29495">
        <v>47.8</v>
      </c>
      <c r="J29495">
        <v>48.98</v>
      </c>
      <c r="K29495">
        <v>41.27</v>
      </c>
      <c r="L29495" s="32">
        <v>33.93</v>
      </c>
      <c r="M29495" s="173">
        <v>35091</v>
      </c>
      <c r="N29495" t="s">
        <v>48</v>
      </c>
      <c r="O29495">
        <v>6</v>
      </c>
    </row>
    <row r="29496" spans="1:15" x14ac:dyDescent="0.25">
      <c r="A29496" s="2">
        <v>37114</v>
      </c>
      <c r="B29496">
        <v>2200</v>
      </c>
      <c r="C29496">
        <v>22.74</v>
      </c>
      <c r="D29496">
        <v>27.07</v>
      </c>
      <c r="E29496">
        <v>26.55</v>
      </c>
      <c r="F29496">
        <v>23.04</v>
      </c>
      <c r="G29496">
        <v>22.74</v>
      </c>
      <c r="H29496" s="172">
        <v>31.6</v>
      </c>
      <c r="I29496">
        <v>38.61</v>
      </c>
      <c r="J29496">
        <v>41.29</v>
      </c>
      <c r="K29496">
        <v>33.770000000000003</v>
      </c>
      <c r="L29496" s="32">
        <v>31.88</v>
      </c>
      <c r="M29496" s="173">
        <v>34617</v>
      </c>
      <c r="N29496" t="s">
        <v>48</v>
      </c>
      <c r="O29496">
        <v>6</v>
      </c>
    </row>
    <row r="29497" spans="1:15" x14ac:dyDescent="0.25">
      <c r="A29497" s="2">
        <v>37114</v>
      </c>
      <c r="B29497">
        <v>2300</v>
      </c>
      <c r="C29497">
        <v>25.47</v>
      </c>
      <c r="D29497">
        <v>26.49</v>
      </c>
      <c r="E29497">
        <v>25.43</v>
      </c>
      <c r="F29497">
        <v>26.6</v>
      </c>
      <c r="G29497">
        <v>25.22</v>
      </c>
      <c r="H29497" s="172">
        <v>25.2</v>
      </c>
      <c r="I29497">
        <v>30.28</v>
      </c>
      <c r="J29497">
        <v>32.24</v>
      </c>
      <c r="K29497">
        <v>26.95</v>
      </c>
      <c r="L29497" s="32">
        <v>25.44</v>
      </c>
      <c r="M29497" s="173">
        <v>32964</v>
      </c>
      <c r="N29497" t="s">
        <v>48</v>
      </c>
      <c r="O29497">
        <v>6</v>
      </c>
    </row>
    <row r="29498" spans="1:15" x14ac:dyDescent="0.25">
      <c r="A29498" s="2">
        <v>37114</v>
      </c>
      <c r="B29498">
        <v>2400</v>
      </c>
      <c r="C29498">
        <v>22.22</v>
      </c>
      <c r="D29498">
        <v>20.46</v>
      </c>
      <c r="E29498">
        <v>20.02</v>
      </c>
      <c r="F29498">
        <v>24.26</v>
      </c>
      <c r="G29498">
        <v>20.82</v>
      </c>
      <c r="H29498" s="172">
        <v>24.52</v>
      </c>
      <c r="I29498">
        <v>24.8</v>
      </c>
      <c r="J29498">
        <v>24.63</v>
      </c>
      <c r="K29498">
        <v>24.45</v>
      </c>
      <c r="L29498" s="32">
        <v>24.48</v>
      </c>
      <c r="M29498" s="173">
        <v>30961</v>
      </c>
      <c r="N29498" t="s">
        <v>47</v>
      </c>
      <c r="O29498">
        <v>6</v>
      </c>
    </row>
    <row r="29499" spans="1:15" x14ac:dyDescent="0.25">
      <c r="A29499" s="2">
        <v>37115</v>
      </c>
      <c r="B29499">
        <v>100</v>
      </c>
      <c r="C29499">
        <v>18</v>
      </c>
      <c r="D29499">
        <v>18</v>
      </c>
      <c r="E29499">
        <v>18</v>
      </c>
      <c r="F29499">
        <v>18</v>
      </c>
      <c r="G29499">
        <v>18</v>
      </c>
      <c r="H29499" s="172">
        <v>27.13</v>
      </c>
      <c r="I29499">
        <v>27.5</v>
      </c>
      <c r="J29499">
        <v>27.26</v>
      </c>
      <c r="K29499">
        <v>27.24</v>
      </c>
      <c r="L29499" s="32">
        <v>27</v>
      </c>
      <c r="M29499" s="173">
        <v>28855</v>
      </c>
      <c r="N29499" t="s">
        <v>47</v>
      </c>
      <c r="O29499">
        <v>7</v>
      </c>
    </row>
    <row r="29500" spans="1:15" x14ac:dyDescent="0.25">
      <c r="A29500" s="2">
        <v>37115</v>
      </c>
      <c r="B29500">
        <v>200</v>
      </c>
      <c r="C29500">
        <v>18.03</v>
      </c>
      <c r="D29500">
        <v>18.03</v>
      </c>
      <c r="E29500">
        <v>18.03</v>
      </c>
      <c r="F29500">
        <v>18.03</v>
      </c>
      <c r="G29500">
        <v>18.03</v>
      </c>
      <c r="H29500" s="172">
        <v>21.04</v>
      </c>
      <c r="I29500">
        <v>21.02</v>
      </c>
      <c r="J29500">
        <v>20.94</v>
      </c>
      <c r="K29500">
        <v>23.06</v>
      </c>
      <c r="L29500" s="32">
        <v>20.2</v>
      </c>
      <c r="M29500" s="173">
        <v>27333</v>
      </c>
      <c r="N29500" t="s">
        <v>47</v>
      </c>
      <c r="O29500">
        <v>7</v>
      </c>
    </row>
    <row r="29501" spans="1:15" x14ac:dyDescent="0.25">
      <c r="A29501" s="2">
        <v>37115</v>
      </c>
      <c r="B29501">
        <v>300</v>
      </c>
      <c r="C29501">
        <v>18.5</v>
      </c>
      <c r="D29501">
        <v>18.5</v>
      </c>
      <c r="E29501">
        <v>18.5</v>
      </c>
      <c r="F29501">
        <v>18.5</v>
      </c>
      <c r="G29501">
        <v>18.5</v>
      </c>
      <c r="H29501" s="172">
        <v>17.75</v>
      </c>
      <c r="I29501">
        <v>17.760000000000002</v>
      </c>
      <c r="J29501">
        <v>17.66</v>
      </c>
      <c r="K29501">
        <v>19.11</v>
      </c>
      <c r="L29501" s="32">
        <v>17.170000000000002</v>
      </c>
      <c r="M29501" s="173">
        <v>26362</v>
      </c>
      <c r="N29501" t="s">
        <v>47</v>
      </c>
      <c r="O29501">
        <v>7</v>
      </c>
    </row>
    <row r="29502" spans="1:15" x14ac:dyDescent="0.25">
      <c r="A29502" s="2">
        <v>37115</v>
      </c>
      <c r="B29502">
        <v>400</v>
      </c>
      <c r="C29502">
        <v>17.32</v>
      </c>
      <c r="D29502">
        <v>17.32</v>
      </c>
      <c r="E29502">
        <v>17.32</v>
      </c>
      <c r="F29502">
        <v>17.32</v>
      </c>
      <c r="G29502">
        <v>17.32</v>
      </c>
      <c r="H29502" s="172">
        <v>16.16</v>
      </c>
      <c r="I29502">
        <v>16.03</v>
      </c>
      <c r="J29502">
        <v>16.03</v>
      </c>
      <c r="K29502">
        <v>17.38</v>
      </c>
      <c r="L29502" s="32">
        <v>15.68</v>
      </c>
      <c r="M29502" s="173">
        <v>26009</v>
      </c>
      <c r="N29502" t="s">
        <v>47</v>
      </c>
      <c r="O29502">
        <v>7</v>
      </c>
    </row>
    <row r="29503" spans="1:15" x14ac:dyDescent="0.25">
      <c r="A29503" s="2">
        <v>37115</v>
      </c>
      <c r="B29503">
        <v>500</v>
      </c>
      <c r="C29503">
        <v>14.8</v>
      </c>
      <c r="D29503">
        <v>14.8</v>
      </c>
      <c r="E29503">
        <v>14.8</v>
      </c>
      <c r="F29503">
        <v>14.8</v>
      </c>
      <c r="G29503">
        <v>14.8</v>
      </c>
      <c r="H29503" s="172">
        <v>15.87</v>
      </c>
      <c r="I29503">
        <v>15.61</v>
      </c>
      <c r="J29503">
        <v>15.63</v>
      </c>
      <c r="K29503">
        <v>18.02</v>
      </c>
      <c r="L29503" s="32">
        <v>15.03</v>
      </c>
      <c r="M29503" s="173">
        <v>25674</v>
      </c>
      <c r="N29503" t="s">
        <v>47</v>
      </c>
      <c r="O29503">
        <v>7</v>
      </c>
    </row>
    <row r="29504" spans="1:15" x14ac:dyDescent="0.25">
      <c r="A29504" s="2">
        <v>37115</v>
      </c>
      <c r="B29504">
        <v>600</v>
      </c>
      <c r="C29504">
        <v>14.88</v>
      </c>
      <c r="D29504">
        <v>14.88</v>
      </c>
      <c r="E29504">
        <v>14.88</v>
      </c>
      <c r="F29504">
        <v>14.88</v>
      </c>
      <c r="G29504">
        <v>14.88</v>
      </c>
      <c r="H29504" s="172">
        <v>15.84</v>
      </c>
      <c r="I29504">
        <v>15.51</v>
      </c>
      <c r="J29504">
        <v>15.55</v>
      </c>
      <c r="K29504">
        <v>18.48</v>
      </c>
      <c r="L29504" s="32">
        <v>14.81</v>
      </c>
      <c r="M29504" s="173">
        <v>25782</v>
      </c>
      <c r="N29504" t="s">
        <v>47</v>
      </c>
      <c r="O29504">
        <v>7</v>
      </c>
    </row>
    <row r="29505" spans="1:15" x14ac:dyDescent="0.25">
      <c r="A29505" s="2">
        <v>37115</v>
      </c>
      <c r="B29505">
        <v>700</v>
      </c>
      <c r="C29505">
        <v>15.16</v>
      </c>
      <c r="D29505">
        <v>15.16</v>
      </c>
      <c r="E29505">
        <v>15.16</v>
      </c>
      <c r="F29505">
        <v>15.16</v>
      </c>
      <c r="G29505">
        <v>15.16</v>
      </c>
      <c r="H29505" s="172">
        <v>16.03</v>
      </c>
      <c r="I29505">
        <v>15.93</v>
      </c>
      <c r="J29505">
        <v>15.97</v>
      </c>
      <c r="K29505">
        <v>17.18</v>
      </c>
      <c r="L29505" s="32">
        <v>15.57</v>
      </c>
      <c r="M29505" s="173">
        <v>26176</v>
      </c>
      <c r="N29505" t="s">
        <v>47</v>
      </c>
      <c r="O29505">
        <v>7</v>
      </c>
    </row>
    <row r="29506" spans="1:15" x14ac:dyDescent="0.25">
      <c r="A29506" s="2">
        <v>37115</v>
      </c>
      <c r="B29506">
        <v>800</v>
      </c>
      <c r="C29506">
        <v>15.17</v>
      </c>
      <c r="D29506">
        <v>15.17</v>
      </c>
      <c r="E29506">
        <v>15.17</v>
      </c>
      <c r="F29506">
        <v>15.17</v>
      </c>
      <c r="G29506">
        <v>15.17</v>
      </c>
      <c r="H29506" s="172">
        <v>16.899999999999999</v>
      </c>
      <c r="I29506">
        <v>17.29</v>
      </c>
      <c r="J29506">
        <v>17.54</v>
      </c>
      <c r="K29506">
        <v>16.87</v>
      </c>
      <c r="L29506" s="32">
        <v>16.88</v>
      </c>
      <c r="M29506" s="173">
        <v>27045</v>
      </c>
      <c r="N29506" t="s">
        <v>48</v>
      </c>
      <c r="O29506">
        <v>7</v>
      </c>
    </row>
    <row r="29507" spans="1:15" x14ac:dyDescent="0.25">
      <c r="A29507" s="2">
        <v>37115</v>
      </c>
      <c r="B29507">
        <v>900</v>
      </c>
      <c r="C29507">
        <v>16.68</v>
      </c>
      <c r="D29507">
        <v>16.68</v>
      </c>
      <c r="E29507">
        <v>16.68</v>
      </c>
      <c r="F29507">
        <v>16.68</v>
      </c>
      <c r="G29507">
        <v>16.68</v>
      </c>
      <c r="H29507" s="172">
        <v>21.51</v>
      </c>
      <c r="I29507">
        <v>22.31</v>
      </c>
      <c r="J29507">
        <v>22.54</v>
      </c>
      <c r="K29507">
        <v>21.44</v>
      </c>
      <c r="L29507" s="32">
        <v>21.44</v>
      </c>
      <c r="M29507" s="173">
        <v>29009</v>
      </c>
      <c r="N29507" t="s">
        <v>48</v>
      </c>
      <c r="O29507">
        <v>7</v>
      </c>
    </row>
    <row r="29508" spans="1:15" x14ac:dyDescent="0.25">
      <c r="A29508" s="2">
        <v>37115</v>
      </c>
      <c r="B29508">
        <v>1000</v>
      </c>
      <c r="C29508">
        <v>20.79</v>
      </c>
      <c r="D29508">
        <v>21.36</v>
      </c>
      <c r="E29508">
        <v>21.36</v>
      </c>
      <c r="F29508">
        <v>21.13</v>
      </c>
      <c r="G29508">
        <v>21.35</v>
      </c>
      <c r="H29508" s="172">
        <v>27.69</v>
      </c>
      <c r="I29508">
        <v>28.84</v>
      </c>
      <c r="J29508">
        <v>30.13</v>
      </c>
      <c r="K29508">
        <v>29.33</v>
      </c>
      <c r="L29508" s="32">
        <v>27</v>
      </c>
      <c r="M29508" s="173">
        <v>31266</v>
      </c>
      <c r="N29508" t="s">
        <v>48</v>
      </c>
      <c r="O29508">
        <v>7</v>
      </c>
    </row>
    <row r="29509" spans="1:15" x14ac:dyDescent="0.25">
      <c r="A29509" s="2">
        <v>37115</v>
      </c>
      <c r="B29509">
        <v>1100</v>
      </c>
      <c r="C29509">
        <v>24.03</v>
      </c>
      <c r="D29509">
        <v>34.67</v>
      </c>
      <c r="E29509">
        <v>34.380000000000003</v>
      </c>
      <c r="F29509">
        <v>30.08</v>
      </c>
      <c r="G29509">
        <v>34.15</v>
      </c>
      <c r="H29509" s="172">
        <v>31.75</v>
      </c>
      <c r="I29509">
        <v>33.4</v>
      </c>
      <c r="J29509">
        <v>34.869999999999997</v>
      </c>
      <c r="K29509">
        <v>31.69</v>
      </c>
      <c r="L29509" s="32">
        <v>31.71</v>
      </c>
      <c r="M29509" s="173">
        <v>32945</v>
      </c>
      <c r="N29509" t="s">
        <v>48</v>
      </c>
      <c r="O29509">
        <v>7</v>
      </c>
    </row>
    <row r="29510" spans="1:15" x14ac:dyDescent="0.25">
      <c r="A29510" s="2">
        <v>37115</v>
      </c>
      <c r="B29510">
        <v>1200</v>
      </c>
      <c r="C29510">
        <v>25.61</v>
      </c>
      <c r="D29510">
        <v>38.14</v>
      </c>
      <c r="E29510">
        <v>37.64</v>
      </c>
      <c r="F29510">
        <v>32.630000000000003</v>
      </c>
      <c r="G29510">
        <v>37.340000000000003</v>
      </c>
      <c r="H29510" s="172">
        <v>32.65</v>
      </c>
      <c r="I29510">
        <v>35.64</v>
      </c>
      <c r="J29510">
        <v>37.57</v>
      </c>
      <c r="K29510">
        <v>32.53</v>
      </c>
      <c r="L29510" s="32">
        <v>32.549999999999997</v>
      </c>
      <c r="M29510" s="173">
        <v>34109</v>
      </c>
      <c r="N29510" t="s">
        <v>48</v>
      </c>
      <c r="O29510">
        <v>7</v>
      </c>
    </row>
    <row r="29511" spans="1:15" x14ac:dyDescent="0.25">
      <c r="A29511" s="2">
        <v>37115</v>
      </c>
      <c r="B29511">
        <v>1300</v>
      </c>
      <c r="C29511">
        <v>26.4</v>
      </c>
      <c r="D29511">
        <v>39.75</v>
      </c>
      <c r="E29511">
        <v>39.270000000000003</v>
      </c>
      <c r="F29511">
        <v>33.9</v>
      </c>
      <c r="G29511">
        <v>38.950000000000003</v>
      </c>
      <c r="H29511" s="172">
        <v>33.56</v>
      </c>
      <c r="I29511">
        <v>36.56</v>
      </c>
      <c r="J29511">
        <v>38.03</v>
      </c>
      <c r="K29511">
        <v>33.659999999999997</v>
      </c>
      <c r="L29511" s="32">
        <v>33.49</v>
      </c>
      <c r="M29511" s="173">
        <v>34768</v>
      </c>
      <c r="N29511" t="s">
        <v>48</v>
      </c>
      <c r="O29511">
        <v>7</v>
      </c>
    </row>
    <row r="29512" spans="1:15" x14ac:dyDescent="0.25">
      <c r="A29512" s="2">
        <v>37115</v>
      </c>
      <c r="B29512">
        <v>1400</v>
      </c>
      <c r="C29512">
        <v>33.21</v>
      </c>
      <c r="D29512">
        <v>53.5</v>
      </c>
      <c r="E29512">
        <v>53.19</v>
      </c>
      <c r="F29512">
        <v>44.86</v>
      </c>
      <c r="G29512">
        <v>52.69</v>
      </c>
      <c r="H29512" s="172">
        <v>33.72</v>
      </c>
      <c r="I29512">
        <v>36.869999999999997</v>
      </c>
      <c r="J29512">
        <v>38.03</v>
      </c>
      <c r="K29512">
        <v>34.22</v>
      </c>
      <c r="L29512" s="32">
        <v>33.72</v>
      </c>
      <c r="M29512" s="173">
        <v>35160</v>
      </c>
      <c r="N29512" t="s">
        <v>48</v>
      </c>
      <c r="O29512">
        <v>7</v>
      </c>
    </row>
    <row r="29513" spans="1:15" x14ac:dyDescent="0.25">
      <c r="A29513" s="2">
        <v>37115</v>
      </c>
      <c r="B29513">
        <v>1500</v>
      </c>
      <c r="C29513">
        <v>21.95</v>
      </c>
      <c r="D29513">
        <v>30.95</v>
      </c>
      <c r="E29513">
        <v>30.36</v>
      </c>
      <c r="F29513">
        <v>26.85</v>
      </c>
      <c r="G29513">
        <v>30.14</v>
      </c>
      <c r="H29513" s="172">
        <v>35.19</v>
      </c>
      <c r="I29513">
        <v>38.19</v>
      </c>
      <c r="J29513">
        <v>39.6</v>
      </c>
      <c r="K29513">
        <v>35.369999999999997</v>
      </c>
      <c r="L29513" s="32">
        <v>35.14</v>
      </c>
      <c r="M29513" s="173">
        <v>35207</v>
      </c>
      <c r="N29513" t="s">
        <v>48</v>
      </c>
      <c r="O29513">
        <v>7</v>
      </c>
    </row>
    <row r="29514" spans="1:15" x14ac:dyDescent="0.25">
      <c r="A29514" s="2">
        <v>37115</v>
      </c>
      <c r="B29514">
        <v>1600</v>
      </c>
      <c r="C29514">
        <v>25.08</v>
      </c>
      <c r="D29514">
        <v>37.229999999999997</v>
      </c>
      <c r="E29514">
        <v>36.72</v>
      </c>
      <c r="F29514">
        <v>31.87</v>
      </c>
      <c r="G29514">
        <v>36.43</v>
      </c>
      <c r="H29514" s="172">
        <v>36.15</v>
      </c>
      <c r="I29514">
        <v>39.14</v>
      </c>
      <c r="J29514">
        <v>40.85</v>
      </c>
      <c r="K29514">
        <v>36.159999999999997</v>
      </c>
      <c r="L29514" s="32">
        <v>36.07</v>
      </c>
      <c r="M29514" s="173">
        <v>35425</v>
      </c>
      <c r="N29514" t="s">
        <v>48</v>
      </c>
      <c r="O29514">
        <v>7</v>
      </c>
    </row>
    <row r="29515" spans="1:15" x14ac:dyDescent="0.25">
      <c r="A29515" s="2">
        <v>37115</v>
      </c>
      <c r="B29515">
        <v>1700</v>
      </c>
      <c r="C29515">
        <v>39.35</v>
      </c>
      <c r="D29515">
        <v>44.59</v>
      </c>
      <c r="E29515">
        <v>45.02</v>
      </c>
      <c r="F29515">
        <v>41.69</v>
      </c>
      <c r="G29515">
        <v>43.27</v>
      </c>
      <c r="H29515" s="172">
        <v>38.01</v>
      </c>
      <c r="I29515">
        <v>41</v>
      </c>
      <c r="J29515">
        <v>42.67</v>
      </c>
      <c r="K29515">
        <v>37.869999999999997</v>
      </c>
      <c r="L29515" s="32">
        <v>37.89</v>
      </c>
      <c r="M29515" s="173">
        <v>35788</v>
      </c>
      <c r="N29515" t="s">
        <v>48</v>
      </c>
      <c r="O29515">
        <v>7</v>
      </c>
    </row>
    <row r="29516" spans="1:15" x14ac:dyDescent="0.25">
      <c r="A29516" s="2">
        <v>37115</v>
      </c>
      <c r="B29516">
        <v>1800</v>
      </c>
      <c r="C29516">
        <v>36.32</v>
      </c>
      <c r="D29516">
        <v>39.92</v>
      </c>
      <c r="E29516">
        <v>41.7</v>
      </c>
      <c r="F29516">
        <v>36.89</v>
      </c>
      <c r="G29516">
        <v>37.270000000000003</v>
      </c>
      <c r="H29516" s="172">
        <v>39.42</v>
      </c>
      <c r="I29516">
        <v>43.94</v>
      </c>
      <c r="J29516">
        <v>40.93</v>
      </c>
      <c r="K29516">
        <v>40.08</v>
      </c>
      <c r="L29516" s="32">
        <v>39.89</v>
      </c>
      <c r="M29516" s="173">
        <v>35972</v>
      </c>
      <c r="N29516" t="s">
        <v>48</v>
      </c>
      <c r="O29516">
        <v>7</v>
      </c>
    </row>
    <row r="29517" spans="1:15" x14ac:dyDescent="0.25">
      <c r="A29517" s="2">
        <v>37115</v>
      </c>
      <c r="B29517">
        <v>1900</v>
      </c>
      <c r="C29517">
        <v>26.54</v>
      </c>
      <c r="D29517">
        <v>39.520000000000003</v>
      </c>
      <c r="E29517">
        <v>39.03</v>
      </c>
      <c r="F29517">
        <v>33.83</v>
      </c>
      <c r="G29517">
        <v>38.71</v>
      </c>
      <c r="H29517" s="172">
        <v>33</v>
      </c>
      <c r="I29517">
        <v>34.31</v>
      </c>
      <c r="J29517">
        <v>34.4</v>
      </c>
      <c r="K29517">
        <v>33</v>
      </c>
      <c r="L29517" s="32">
        <v>32.93</v>
      </c>
      <c r="M29517" s="173">
        <v>35989</v>
      </c>
      <c r="N29517" t="s">
        <v>48</v>
      </c>
      <c r="O29517">
        <v>7</v>
      </c>
    </row>
    <row r="29518" spans="1:15" x14ac:dyDescent="0.25">
      <c r="A29518" s="2">
        <v>37115</v>
      </c>
      <c r="B29518">
        <v>2000</v>
      </c>
      <c r="C29518">
        <v>46.2</v>
      </c>
      <c r="D29518">
        <v>78.239999999999995</v>
      </c>
      <c r="E29518">
        <v>78.22</v>
      </c>
      <c r="F29518">
        <v>64.87</v>
      </c>
      <c r="G29518">
        <v>77.400000000000006</v>
      </c>
      <c r="H29518" s="172">
        <v>30.73</v>
      </c>
      <c r="I29518">
        <v>31.08</v>
      </c>
      <c r="J29518">
        <v>30.81</v>
      </c>
      <c r="K29518">
        <v>30.87</v>
      </c>
      <c r="L29518" s="32">
        <v>30.73</v>
      </c>
      <c r="M29518" s="173">
        <v>35896</v>
      </c>
      <c r="N29518" t="s">
        <v>48</v>
      </c>
      <c r="O29518">
        <v>7</v>
      </c>
    </row>
    <row r="29519" spans="1:15" x14ac:dyDescent="0.25">
      <c r="A29519" s="2">
        <v>37115</v>
      </c>
      <c r="B29519">
        <v>2100</v>
      </c>
      <c r="C29519">
        <v>48.54</v>
      </c>
      <c r="D29519">
        <v>89.59</v>
      </c>
      <c r="E29519">
        <v>98.03</v>
      </c>
      <c r="F29519">
        <v>69.39</v>
      </c>
      <c r="G29519">
        <v>83.38</v>
      </c>
      <c r="H29519" s="172">
        <v>34.74</v>
      </c>
      <c r="I29519">
        <v>35.61</v>
      </c>
      <c r="J29519">
        <v>35.75</v>
      </c>
      <c r="K29519">
        <v>34.799999999999997</v>
      </c>
      <c r="L29519" s="32">
        <v>34.71</v>
      </c>
      <c r="M29519" s="173">
        <v>36413</v>
      </c>
      <c r="N29519" t="s">
        <v>48</v>
      </c>
      <c r="O29519">
        <v>7</v>
      </c>
    </row>
    <row r="29520" spans="1:15" x14ac:dyDescent="0.25">
      <c r="A29520" s="2">
        <v>37115</v>
      </c>
      <c r="B29520">
        <v>2200</v>
      </c>
      <c r="C29520">
        <v>24.99</v>
      </c>
      <c r="D29520">
        <v>80.099999999999994</v>
      </c>
      <c r="E29520">
        <v>151.54</v>
      </c>
      <c r="F29520">
        <v>29.82</v>
      </c>
      <c r="G29520">
        <v>33.06</v>
      </c>
      <c r="H29520" s="172">
        <v>34.729999999999997</v>
      </c>
      <c r="I29520">
        <v>36.159999999999997</v>
      </c>
      <c r="J29520">
        <v>36.22</v>
      </c>
      <c r="K29520">
        <v>35.07</v>
      </c>
      <c r="L29520" s="32">
        <v>34.729999999999997</v>
      </c>
      <c r="M29520" s="173">
        <v>35823</v>
      </c>
      <c r="N29520" t="s">
        <v>48</v>
      </c>
      <c r="O29520">
        <v>7</v>
      </c>
    </row>
    <row r="29521" spans="1:15" x14ac:dyDescent="0.25">
      <c r="A29521" s="2">
        <v>37115</v>
      </c>
      <c r="B29521">
        <v>2300</v>
      </c>
      <c r="C29521">
        <v>23.13</v>
      </c>
      <c r="D29521">
        <v>23.86</v>
      </c>
      <c r="E29521">
        <v>23.13</v>
      </c>
      <c r="F29521">
        <v>23.13</v>
      </c>
      <c r="G29521">
        <v>23.13</v>
      </c>
      <c r="H29521" s="172">
        <v>29.75</v>
      </c>
      <c r="I29521">
        <v>30.07</v>
      </c>
      <c r="J29521">
        <v>29.87</v>
      </c>
      <c r="K29521">
        <v>29.67</v>
      </c>
      <c r="L29521" s="32">
        <v>29.7</v>
      </c>
      <c r="M29521" s="173">
        <v>33901</v>
      </c>
      <c r="N29521" t="s">
        <v>48</v>
      </c>
      <c r="O29521">
        <v>7</v>
      </c>
    </row>
    <row r="29522" spans="1:15" x14ac:dyDescent="0.25">
      <c r="A29522" s="2">
        <v>37115</v>
      </c>
      <c r="B29522">
        <v>2400</v>
      </c>
      <c r="C29522">
        <v>22.12</v>
      </c>
      <c r="D29522">
        <v>22.73</v>
      </c>
      <c r="E29522">
        <v>22.12</v>
      </c>
      <c r="F29522">
        <v>22.12</v>
      </c>
      <c r="G29522">
        <v>22.12</v>
      </c>
      <c r="H29522" s="172">
        <v>25.74</v>
      </c>
      <c r="I29522">
        <v>25.94</v>
      </c>
      <c r="J29522">
        <v>25.82</v>
      </c>
      <c r="K29522">
        <v>25.7</v>
      </c>
      <c r="L29522" s="32">
        <v>25.72</v>
      </c>
      <c r="M29522" s="173">
        <v>31519</v>
      </c>
      <c r="N29522" t="s">
        <v>47</v>
      </c>
      <c r="O29522">
        <v>7</v>
      </c>
    </row>
    <row r="29523" spans="1:15" x14ac:dyDescent="0.25">
      <c r="A29523" s="2">
        <v>37116</v>
      </c>
      <c r="B29523">
        <v>100</v>
      </c>
      <c r="C29523">
        <v>19.47</v>
      </c>
      <c r="D29523">
        <v>19.47</v>
      </c>
      <c r="E29523">
        <v>19.47</v>
      </c>
      <c r="F29523">
        <v>19.47</v>
      </c>
      <c r="G29523">
        <v>19.47</v>
      </c>
      <c r="H29523" s="172">
        <v>23.46</v>
      </c>
      <c r="I29523">
        <v>22.83</v>
      </c>
      <c r="J29523">
        <v>22.94</v>
      </c>
      <c r="K29523">
        <v>27.87</v>
      </c>
      <c r="L29523" s="32">
        <v>21.74</v>
      </c>
      <c r="M29523" s="173">
        <v>29479</v>
      </c>
      <c r="N29523" t="s">
        <v>47</v>
      </c>
      <c r="O29523">
        <v>1</v>
      </c>
    </row>
    <row r="29524" spans="1:15" x14ac:dyDescent="0.25">
      <c r="A29524" s="2">
        <v>37116</v>
      </c>
      <c r="B29524">
        <v>200</v>
      </c>
      <c r="C29524">
        <v>19.5</v>
      </c>
      <c r="D29524">
        <v>19.5</v>
      </c>
      <c r="E29524">
        <v>19.5</v>
      </c>
      <c r="F29524">
        <v>19.5</v>
      </c>
      <c r="G29524">
        <v>19.5</v>
      </c>
      <c r="H29524" s="172">
        <v>19.329999999999998</v>
      </c>
      <c r="I29524">
        <v>18.440000000000001</v>
      </c>
      <c r="J29524">
        <v>18.57</v>
      </c>
      <c r="K29524">
        <v>25.76</v>
      </c>
      <c r="L29524" s="32">
        <v>16.829999999999998</v>
      </c>
      <c r="M29524" s="173">
        <v>28036</v>
      </c>
      <c r="N29524" t="s">
        <v>47</v>
      </c>
      <c r="O29524">
        <v>1</v>
      </c>
    </row>
    <row r="29525" spans="1:15" x14ac:dyDescent="0.25">
      <c r="A29525" s="2">
        <v>37116</v>
      </c>
      <c r="B29525">
        <v>300</v>
      </c>
      <c r="C29525">
        <v>18.899999999999999</v>
      </c>
      <c r="D29525">
        <v>18.899999999999999</v>
      </c>
      <c r="E29525">
        <v>18.899999999999999</v>
      </c>
      <c r="F29525">
        <v>18.899999999999999</v>
      </c>
      <c r="G29525">
        <v>18.899999999999999</v>
      </c>
      <c r="H29525" s="172">
        <v>18.66</v>
      </c>
      <c r="I29525">
        <v>17.78</v>
      </c>
      <c r="J29525">
        <v>17.91</v>
      </c>
      <c r="K29525">
        <v>25</v>
      </c>
      <c r="L29525" s="32">
        <v>16.18</v>
      </c>
      <c r="M29525" s="173">
        <v>27292</v>
      </c>
      <c r="N29525" t="s">
        <v>47</v>
      </c>
      <c r="O29525">
        <v>1</v>
      </c>
    </row>
    <row r="29526" spans="1:15" x14ac:dyDescent="0.25">
      <c r="A29526" s="2">
        <v>37116</v>
      </c>
      <c r="B29526">
        <v>400</v>
      </c>
      <c r="C29526">
        <v>16.899999999999999</v>
      </c>
      <c r="D29526">
        <v>16.899999999999999</v>
      </c>
      <c r="E29526">
        <v>16.899999999999999</v>
      </c>
      <c r="F29526">
        <v>16.899999999999999</v>
      </c>
      <c r="G29526">
        <v>16.899999999999999</v>
      </c>
      <c r="H29526" s="172">
        <v>17.8</v>
      </c>
      <c r="I29526">
        <v>16.78</v>
      </c>
      <c r="J29526">
        <v>16.95</v>
      </c>
      <c r="K29526">
        <v>25</v>
      </c>
      <c r="L29526" s="32">
        <v>15</v>
      </c>
      <c r="M29526" s="173">
        <v>26888</v>
      </c>
      <c r="N29526" t="s">
        <v>47</v>
      </c>
      <c r="O29526">
        <v>1</v>
      </c>
    </row>
    <row r="29527" spans="1:15" x14ac:dyDescent="0.25">
      <c r="A29527" s="2">
        <v>37116</v>
      </c>
      <c r="B29527">
        <v>500</v>
      </c>
      <c r="C29527">
        <v>17.62</v>
      </c>
      <c r="D29527">
        <v>17.62</v>
      </c>
      <c r="E29527">
        <v>17.62</v>
      </c>
      <c r="F29527">
        <v>17.62</v>
      </c>
      <c r="G29527">
        <v>17.62</v>
      </c>
      <c r="H29527" s="172">
        <v>17.91</v>
      </c>
      <c r="I29527">
        <v>17.12</v>
      </c>
      <c r="J29527">
        <v>17.239999999999998</v>
      </c>
      <c r="K29527">
        <v>23.56</v>
      </c>
      <c r="L29527" s="32">
        <v>15.7</v>
      </c>
      <c r="M29527" s="173">
        <v>27136</v>
      </c>
      <c r="N29527" t="s">
        <v>47</v>
      </c>
      <c r="O29527">
        <v>1</v>
      </c>
    </row>
    <row r="29528" spans="1:15" x14ac:dyDescent="0.25">
      <c r="A29528" s="2">
        <v>37116</v>
      </c>
      <c r="B29528">
        <v>600</v>
      </c>
      <c r="C29528">
        <v>21.14</v>
      </c>
      <c r="D29528">
        <v>21.14</v>
      </c>
      <c r="E29528">
        <v>21.14</v>
      </c>
      <c r="F29528">
        <v>21.14</v>
      </c>
      <c r="G29528">
        <v>21.14</v>
      </c>
      <c r="H29528" s="172">
        <v>19.329999999999998</v>
      </c>
      <c r="I29528">
        <v>18.440000000000001</v>
      </c>
      <c r="J29528">
        <v>18.579999999999998</v>
      </c>
      <c r="K29528">
        <v>25.76</v>
      </c>
      <c r="L29528" s="32">
        <v>16.82</v>
      </c>
      <c r="M29528" s="173">
        <v>28661</v>
      </c>
      <c r="N29528" t="s">
        <v>47</v>
      </c>
      <c r="O29528">
        <v>1</v>
      </c>
    </row>
    <row r="29529" spans="1:15" x14ac:dyDescent="0.25">
      <c r="A29529" s="2">
        <v>37116</v>
      </c>
      <c r="B29529">
        <v>700</v>
      </c>
      <c r="C29529">
        <v>24.62</v>
      </c>
      <c r="D29529">
        <v>24.62</v>
      </c>
      <c r="E29529">
        <v>24.62</v>
      </c>
      <c r="F29529">
        <v>24.62</v>
      </c>
      <c r="G29529">
        <v>24.62</v>
      </c>
      <c r="H29529" s="172">
        <v>26.04</v>
      </c>
      <c r="I29529">
        <v>25.58</v>
      </c>
      <c r="J29529">
        <v>25.65</v>
      </c>
      <c r="K29529">
        <v>29.26</v>
      </c>
      <c r="L29529" s="32">
        <v>24.78</v>
      </c>
      <c r="M29529" s="173">
        <v>31150</v>
      </c>
      <c r="N29529" t="s">
        <v>47</v>
      </c>
      <c r="O29529">
        <v>1</v>
      </c>
    </row>
    <row r="29530" spans="1:15" x14ac:dyDescent="0.25">
      <c r="A29530" s="2">
        <v>37116</v>
      </c>
      <c r="B29530">
        <v>800</v>
      </c>
      <c r="C29530">
        <v>30.2</v>
      </c>
      <c r="D29530">
        <v>30.2</v>
      </c>
      <c r="E29530">
        <v>30.2</v>
      </c>
      <c r="F29530">
        <v>30.2</v>
      </c>
      <c r="G29530">
        <v>30.2</v>
      </c>
      <c r="H29530" s="172">
        <v>28.11</v>
      </c>
      <c r="I29530">
        <v>27.8</v>
      </c>
      <c r="J29530">
        <v>27.85</v>
      </c>
      <c r="K29530">
        <v>30.23</v>
      </c>
      <c r="L29530" s="32">
        <v>27.28</v>
      </c>
      <c r="M29530" s="173">
        <v>33960</v>
      </c>
      <c r="N29530" t="s">
        <v>48</v>
      </c>
      <c r="O29530">
        <v>1</v>
      </c>
    </row>
    <row r="29531" spans="1:15" x14ac:dyDescent="0.25">
      <c r="A29531" s="2">
        <v>37116</v>
      </c>
      <c r="B29531">
        <v>900</v>
      </c>
      <c r="C29531">
        <v>27.28</v>
      </c>
      <c r="D29531">
        <v>27.28</v>
      </c>
      <c r="E29531">
        <v>27.28</v>
      </c>
      <c r="F29531">
        <v>27.28</v>
      </c>
      <c r="G29531">
        <v>27.28</v>
      </c>
      <c r="H29531" s="172">
        <v>31.96</v>
      </c>
      <c r="I29531">
        <v>31.96</v>
      </c>
      <c r="J29531">
        <v>31.96</v>
      </c>
      <c r="K29531">
        <v>31.96</v>
      </c>
      <c r="L29531" s="32">
        <v>31.96</v>
      </c>
      <c r="M29531" s="173">
        <v>36558</v>
      </c>
      <c r="N29531" t="s">
        <v>48</v>
      </c>
      <c r="O29531">
        <v>1</v>
      </c>
    </row>
    <row r="29532" spans="1:15" x14ac:dyDescent="0.25">
      <c r="A29532" s="2">
        <v>37116</v>
      </c>
      <c r="B29532">
        <v>1000</v>
      </c>
      <c r="C29532">
        <v>25.04</v>
      </c>
      <c r="D29532">
        <v>33.46</v>
      </c>
      <c r="E29532">
        <v>33.65</v>
      </c>
      <c r="F29532">
        <v>29.63</v>
      </c>
      <c r="G29532">
        <v>32.72</v>
      </c>
      <c r="H29532" s="172">
        <v>39.14</v>
      </c>
      <c r="I29532">
        <v>39.21</v>
      </c>
      <c r="J29532">
        <v>39.29</v>
      </c>
      <c r="K29532">
        <v>39.14</v>
      </c>
      <c r="L29532" s="32">
        <v>39.14</v>
      </c>
      <c r="M29532" s="173">
        <v>38591</v>
      </c>
      <c r="N29532" t="s">
        <v>48</v>
      </c>
      <c r="O29532">
        <v>1</v>
      </c>
    </row>
    <row r="29533" spans="1:15" x14ac:dyDescent="0.25">
      <c r="A29533" s="2">
        <v>37116</v>
      </c>
      <c r="B29533">
        <v>1100</v>
      </c>
      <c r="C29533">
        <v>31.98</v>
      </c>
      <c r="D29533">
        <v>51.56</v>
      </c>
      <c r="E29533">
        <v>51.95</v>
      </c>
      <c r="F29533">
        <v>42.68</v>
      </c>
      <c r="G29533">
        <v>49.84</v>
      </c>
      <c r="H29533" s="172">
        <v>40.94</v>
      </c>
      <c r="I29533">
        <v>41.27</v>
      </c>
      <c r="J29533">
        <v>41.62</v>
      </c>
      <c r="K29533">
        <v>41.04</v>
      </c>
      <c r="L29533" s="32">
        <v>40.96</v>
      </c>
      <c r="M29533" s="173">
        <v>40371</v>
      </c>
      <c r="N29533" t="s">
        <v>48</v>
      </c>
      <c r="O29533">
        <v>1</v>
      </c>
    </row>
    <row r="29534" spans="1:15" x14ac:dyDescent="0.25">
      <c r="A29534" s="2">
        <v>37116</v>
      </c>
      <c r="B29534">
        <v>1200</v>
      </c>
      <c r="C29534">
        <v>54.44</v>
      </c>
      <c r="D29534">
        <v>72.760000000000005</v>
      </c>
      <c r="E29534">
        <v>72.650000000000006</v>
      </c>
      <c r="F29534">
        <v>64.69</v>
      </c>
      <c r="G29534">
        <v>71.53</v>
      </c>
      <c r="H29534" s="172">
        <v>45.17</v>
      </c>
      <c r="I29534">
        <v>45.17</v>
      </c>
      <c r="J29534">
        <v>45.15</v>
      </c>
      <c r="K29534">
        <v>45.26</v>
      </c>
      <c r="L29534" s="32">
        <v>45.19</v>
      </c>
      <c r="M29534" s="173">
        <v>41737</v>
      </c>
      <c r="N29534" t="s">
        <v>48</v>
      </c>
      <c r="O29534">
        <v>1</v>
      </c>
    </row>
    <row r="29535" spans="1:15" x14ac:dyDescent="0.25">
      <c r="A29535" s="2">
        <v>37116</v>
      </c>
      <c r="B29535">
        <v>1300</v>
      </c>
      <c r="C29535">
        <v>88.95</v>
      </c>
      <c r="D29535">
        <v>89.2</v>
      </c>
      <c r="E29535">
        <v>88.95</v>
      </c>
      <c r="F29535">
        <v>88.95</v>
      </c>
      <c r="G29535">
        <v>88.95</v>
      </c>
      <c r="H29535" s="172">
        <v>48</v>
      </c>
      <c r="I29535">
        <v>49.09</v>
      </c>
      <c r="J29535">
        <v>49.15</v>
      </c>
      <c r="K29535">
        <v>48.71</v>
      </c>
      <c r="L29535" s="32">
        <v>48.12</v>
      </c>
      <c r="M29535" s="173">
        <v>42704</v>
      </c>
      <c r="N29535" t="s">
        <v>48</v>
      </c>
      <c r="O29535">
        <v>1</v>
      </c>
    </row>
    <row r="29536" spans="1:15" x14ac:dyDescent="0.25">
      <c r="A29536" s="2">
        <v>37116</v>
      </c>
      <c r="B29536">
        <v>1400</v>
      </c>
      <c r="C29536">
        <v>56.85</v>
      </c>
      <c r="D29536">
        <v>93.37</v>
      </c>
      <c r="E29536">
        <v>90.94</v>
      </c>
      <c r="F29536">
        <v>78.97</v>
      </c>
      <c r="G29536">
        <v>93.75</v>
      </c>
      <c r="H29536" s="172">
        <v>56.97</v>
      </c>
      <c r="I29536">
        <v>62.12</v>
      </c>
      <c r="J29536">
        <v>62.42</v>
      </c>
      <c r="K29536">
        <v>60.34</v>
      </c>
      <c r="L29536" s="32">
        <v>57.53</v>
      </c>
      <c r="M29536" s="173">
        <v>43480</v>
      </c>
      <c r="N29536" t="s">
        <v>48</v>
      </c>
      <c r="O29536">
        <v>1</v>
      </c>
    </row>
    <row r="29537" spans="1:15" x14ac:dyDescent="0.25">
      <c r="A29537" s="2">
        <v>37116</v>
      </c>
      <c r="B29537">
        <v>1500</v>
      </c>
      <c r="C29537">
        <v>53.79</v>
      </c>
      <c r="D29537">
        <v>92.2</v>
      </c>
      <c r="E29537">
        <v>86.21</v>
      </c>
      <c r="F29537">
        <v>78.02</v>
      </c>
      <c r="G29537">
        <v>94.23</v>
      </c>
      <c r="H29537" s="172">
        <v>56</v>
      </c>
      <c r="I29537">
        <v>61.15</v>
      </c>
      <c r="J29537">
        <v>61.45</v>
      </c>
      <c r="K29537">
        <v>59.37</v>
      </c>
      <c r="L29537" s="32">
        <v>56.56</v>
      </c>
      <c r="M29537" s="173">
        <v>43872</v>
      </c>
      <c r="N29537" t="s">
        <v>48</v>
      </c>
      <c r="O29537">
        <v>1</v>
      </c>
    </row>
    <row r="29538" spans="1:15" x14ac:dyDescent="0.25">
      <c r="A29538" s="2">
        <v>37116</v>
      </c>
      <c r="B29538">
        <v>1600</v>
      </c>
      <c r="C29538">
        <v>61.29</v>
      </c>
      <c r="D29538">
        <v>74.08</v>
      </c>
      <c r="E29538">
        <v>59.27</v>
      </c>
      <c r="F29538">
        <v>72.28</v>
      </c>
      <c r="G29538">
        <v>79.5</v>
      </c>
      <c r="H29538" s="172">
        <v>61</v>
      </c>
      <c r="I29538">
        <v>74.19</v>
      </c>
      <c r="J29538">
        <v>75.14</v>
      </c>
      <c r="K29538">
        <v>69.14</v>
      </c>
      <c r="L29538" s="32">
        <v>62.31</v>
      </c>
      <c r="M29538" s="173">
        <v>44076</v>
      </c>
      <c r="N29538" t="s">
        <v>48</v>
      </c>
      <c r="O29538">
        <v>1</v>
      </c>
    </row>
    <row r="29539" spans="1:15" x14ac:dyDescent="0.25">
      <c r="A29539" s="2">
        <v>37116</v>
      </c>
      <c r="B29539">
        <v>1700</v>
      </c>
      <c r="C29539">
        <v>32.619999999999997</v>
      </c>
      <c r="D29539">
        <v>33.75</v>
      </c>
      <c r="E29539">
        <v>19.47</v>
      </c>
      <c r="F29539">
        <v>35.43</v>
      </c>
      <c r="G29539">
        <v>37.18</v>
      </c>
      <c r="H29539" s="172">
        <v>59.73</v>
      </c>
      <c r="I29539">
        <v>70.900000000000006</v>
      </c>
      <c r="J29539">
        <v>71.75</v>
      </c>
      <c r="K29539">
        <v>66.5</v>
      </c>
      <c r="L29539" s="32">
        <v>60.81</v>
      </c>
      <c r="M29539" s="173">
        <v>43938</v>
      </c>
      <c r="N29539" t="s">
        <v>48</v>
      </c>
      <c r="O29539">
        <v>1</v>
      </c>
    </row>
    <row r="29540" spans="1:15" x14ac:dyDescent="0.25">
      <c r="A29540" s="2">
        <v>37116</v>
      </c>
      <c r="B29540">
        <v>1800</v>
      </c>
      <c r="C29540">
        <v>72.05</v>
      </c>
      <c r="D29540">
        <v>72.989999999999995</v>
      </c>
      <c r="E29540">
        <v>72.739999999999995</v>
      </c>
      <c r="F29540">
        <v>71.989999999999995</v>
      </c>
      <c r="G29540">
        <v>71.97</v>
      </c>
      <c r="H29540" s="172">
        <v>56.84</v>
      </c>
      <c r="I29540">
        <v>67.63</v>
      </c>
      <c r="J29540">
        <v>68.459999999999994</v>
      </c>
      <c r="K29540">
        <v>63.35</v>
      </c>
      <c r="L29540" s="32">
        <v>57.87</v>
      </c>
      <c r="M29540" s="173">
        <v>43441</v>
      </c>
      <c r="N29540" t="s">
        <v>48</v>
      </c>
      <c r="O29540">
        <v>1</v>
      </c>
    </row>
    <row r="29541" spans="1:15" x14ac:dyDescent="0.25">
      <c r="A29541" s="2">
        <v>37116</v>
      </c>
      <c r="B29541">
        <v>1900</v>
      </c>
      <c r="C29541">
        <v>39.520000000000003</v>
      </c>
      <c r="D29541">
        <v>41.9</v>
      </c>
      <c r="E29541">
        <v>41.61</v>
      </c>
      <c r="F29541">
        <v>39.520000000000003</v>
      </c>
      <c r="G29541">
        <v>39.520000000000003</v>
      </c>
      <c r="H29541" s="172">
        <v>45.17</v>
      </c>
      <c r="I29541">
        <v>45.17</v>
      </c>
      <c r="J29541">
        <v>45.17</v>
      </c>
      <c r="K29541">
        <v>45.17</v>
      </c>
      <c r="L29541" s="32">
        <v>45.17</v>
      </c>
      <c r="M29541" s="173">
        <v>42086</v>
      </c>
      <c r="N29541" t="s">
        <v>48</v>
      </c>
      <c r="O29541">
        <v>1</v>
      </c>
    </row>
    <row r="29542" spans="1:15" x14ac:dyDescent="0.25">
      <c r="A29542" s="2">
        <v>37116</v>
      </c>
      <c r="B29542">
        <v>2000</v>
      </c>
      <c r="C29542">
        <v>39.4</v>
      </c>
      <c r="D29542">
        <v>41.79</v>
      </c>
      <c r="E29542">
        <v>41.5</v>
      </c>
      <c r="F29542">
        <v>39.4</v>
      </c>
      <c r="G29542">
        <v>39.4</v>
      </c>
      <c r="H29542" s="172">
        <v>41</v>
      </c>
      <c r="I29542">
        <v>41</v>
      </c>
      <c r="J29542">
        <v>41</v>
      </c>
      <c r="K29542">
        <v>41</v>
      </c>
      <c r="L29542" s="32">
        <v>41</v>
      </c>
      <c r="M29542" s="173">
        <v>40802</v>
      </c>
      <c r="N29542" t="s">
        <v>48</v>
      </c>
      <c r="O29542">
        <v>1</v>
      </c>
    </row>
    <row r="29543" spans="1:15" x14ac:dyDescent="0.25">
      <c r="A29543" s="2">
        <v>37116</v>
      </c>
      <c r="B29543">
        <v>2100</v>
      </c>
      <c r="C29543">
        <v>80.55</v>
      </c>
      <c r="D29543">
        <v>81.22</v>
      </c>
      <c r="E29543">
        <v>80.98</v>
      </c>
      <c r="F29543">
        <v>80.55</v>
      </c>
      <c r="G29543">
        <v>80.55</v>
      </c>
      <c r="H29543" s="172">
        <v>45</v>
      </c>
      <c r="I29543">
        <v>45</v>
      </c>
      <c r="J29543">
        <v>45</v>
      </c>
      <c r="K29543">
        <v>45</v>
      </c>
      <c r="L29543" s="32">
        <v>45</v>
      </c>
      <c r="M29543" s="173">
        <v>40859</v>
      </c>
      <c r="N29543" t="s">
        <v>48</v>
      </c>
      <c r="O29543">
        <v>1</v>
      </c>
    </row>
    <row r="29544" spans="1:15" x14ac:dyDescent="0.25">
      <c r="A29544" s="2">
        <v>37116</v>
      </c>
      <c r="B29544">
        <v>2200</v>
      </c>
      <c r="C29544">
        <v>41.64</v>
      </c>
      <c r="D29544">
        <v>43.92</v>
      </c>
      <c r="E29544">
        <v>43.64</v>
      </c>
      <c r="F29544">
        <v>41.64</v>
      </c>
      <c r="G29544">
        <v>41.64</v>
      </c>
      <c r="H29544" s="172">
        <v>40.74</v>
      </c>
      <c r="I29544">
        <v>40.74</v>
      </c>
      <c r="J29544">
        <v>40.74</v>
      </c>
      <c r="K29544">
        <v>40.74</v>
      </c>
      <c r="L29544" s="32">
        <v>40.74</v>
      </c>
      <c r="M29544" s="173">
        <v>39271</v>
      </c>
      <c r="N29544" t="s">
        <v>48</v>
      </c>
      <c r="O29544">
        <v>1</v>
      </c>
    </row>
    <row r="29545" spans="1:15" x14ac:dyDescent="0.25">
      <c r="A29545" s="2">
        <v>37116</v>
      </c>
      <c r="B29545">
        <v>2300</v>
      </c>
      <c r="C29545">
        <v>32.03</v>
      </c>
      <c r="D29545">
        <v>34.75</v>
      </c>
      <c r="E29545">
        <v>34.46</v>
      </c>
      <c r="F29545">
        <v>32.03</v>
      </c>
      <c r="G29545">
        <v>32.03</v>
      </c>
      <c r="H29545" s="172">
        <v>34.58</v>
      </c>
      <c r="I29545">
        <v>34.58</v>
      </c>
      <c r="J29545">
        <v>34.58</v>
      </c>
      <c r="K29545">
        <v>34.58</v>
      </c>
      <c r="L29545" s="32">
        <v>34.58</v>
      </c>
      <c r="M29545" s="173">
        <v>36085</v>
      </c>
      <c r="N29545" t="s">
        <v>48</v>
      </c>
      <c r="O29545">
        <v>1</v>
      </c>
    </row>
    <row r="29546" spans="1:15" x14ac:dyDescent="0.25">
      <c r="A29546" s="2">
        <v>37116</v>
      </c>
      <c r="B29546">
        <v>2400</v>
      </c>
      <c r="C29546">
        <v>25.27</v>
      </c>
      <c r="D29546">
        <v>25.33</v>
      </c>
      <c r="E29546">
        <v>25.27</v>
      </c>
      <c r="F29546">
        <v>25.27</v>
      </c>
      <c r="G29546">
        <v>25.27</v>
      </c>
      <c r="H29546" s="172">
        <v>29.75</v>
      </c>
      <c r="I29546">
        <v>30.05</v>
      </c>
      <c r="J29546">
        <v>29.86</v>
      </c>
      <c r="K29546">
        <v>29.67</v>
      </c>
      <c r="L29546" s="32">
        <v>29.7</v>
      </c>
      <c r="M29546" s="173">
        <v>32832</v>
      </c>
      <c r="N29546" t="s">
        <v>47</v>
      </c>
      <c r="O29546">
        <v>1</v>
      </c>
    </row>
    <row r="29547" spans="1:15" x14ac:dyDescent="0.25">
      <c r="A29547" s="2">
        <v>37117</v>
      </c>
      <c r="B29547">
        <v>100</v>
      </c>
      <c r="C29547">
        <v>18.739999999999998</v>
      </c>
      <c r="D29547">
        <v>18.739999999999998</v>
      </c>
      <c r="E29547">
        <v>18.739999999999998</v>
      </c>
      <c r="F29547">
        <v>18.739999999999998</v>
      </c>
      <c r="G29547">
        <v>18.739999999999998</v>
      </c>
      <c r="H29547" s="172">
        <v>24</v>
      </c>
      <c r="I29547">
        <v>23.91</v>
      </c>
      <c r="J29547">
        <v>23.88</v>
      </c>
      <c r="K29547">
        <v>25.39</v>
      </c>
      <c r="L29547" s="32">
        <v>23.43</v>
      </c>
      <c r="M29547" s="173">
        <v>30104</v>
      </c>
      <c r="N29547" t="s">
        <v>47</v>
      </c>
      <c r="O29547">
        <v>2</v>
      </c>
    </row>
    <row r="29548" spans="1:15" x14ac:dyDescent="0.25">
      <c r="A29548" s="2">
        <v>37117</v>
      </c>
      <c r="B29548">
        <v>200</v>
      </c>
      <c r="C29548">
        <v>17.989999999999998</v>
      </c>
      <c r="D29548">
        <v>17.510000000000002</v>
      </c>
      <c r="E29548">
        <v>17.559999999999999</v>
      </c>
      <c r="F29548">
        <v>21.58</v>
      </c>
      <c r="G29548">
        <v>16.55</v>
      </c>
      <c r="H29548" s="172">
        <v>19.68</v>
      </c>
      <c r="I29548">
        <v>19.04</v>
      </c>
      <c r="J29548">
        <v>19.100000000000001</v>
      </c>
      <c r="K29548">
        <v>25</v>
      </c>
      <c r="L29548" s="32">
        <v>17.59</v>
      </c>
      <c r="M29548" s="173">
        <v>28374</v>
      </c>
      <c r="N29548" t="s">
        <v>47</v>
      </c>
      <c r="O29548">
        <v>2</v>
      </c>
    </row>
    <row r="29549" spans="1:15" x14ac:dyDescent="0.25">
      <c r="A29549" s="2">
        <v>37117</v>
      </c>
      <c r="B29549">
        <v>300</v>
      </c>
      <c r="C29549">
        <v>17.55</v>
      </c>
      <c r="D29549">
        <v>16.59</v>
      </c>
      <c r="E29549">
        <v>16.68</v>
      </c>
      <c r="F29549">
        <v>24.66</v>
      </c>
      <c r="G29549">
        <v>14.7</v>
      </c>
      <c r="H29549" s="172">
        <v>18.239999999999998</v>
      </c>
      <c r="I29549">
        <v>17.78</v>
      </c>
      <c r="J29549">
        <v>17.829999999999998</v>
      </c>
      <c r="K29549">
        <v>21.86</v>
      </c>
      <c r="L29549" s="32">
        <v>16.809999999999999</v>
      </c>
      <c r="M29549" s="173">
        <v>27116</v>
      </c>
      <c r="N29549" t="s">
        <v>47</v>
      </c>
      <c r="O29549">
        <v>2</v>
      </c>
    </row>
    <row r="29550" spans="1:15" x14ac:dyDescent="0.25">
      <c r="A29550" s="2">
        <v>37117</v>
      </c>
      <c r="B29550">
        <v>400</v>
      </c>
      <c r="C29550">
        <v>17.82</v>
      </c>
      <c r="D29550">
        <v>17.68</v>
      </c>
      <c r="E29550">
        <v>17.690000000000001</v>
      </c>
      <c r="F29550">
        <v>18.89</v>
      </c>
      <c r="G29550">
        <v>17.399999999999999</v>
      </c>
      <c r="H29550" s="172">
        <v>17.670000000000002</v>
      </c>
      <c r="I29550">
        <v>17.25</v>
      </c>
      <c r="J29550">
        <v>17.3</v>
      </c>
      <c r="K29550">
        <v>20.86</v>
      </c>
      <c r="L29550" s="32">
        <v>16.420000000000002</v>
      </c>
      <c r="M29550" s="173">
        <v>26479</v>
      </c>
      <c r="N29550" t="s">
        <v>47</v>
      </c>
      <c r="O29550">
        <v>2</v>
      </c>
    </row>
    <row r="29551" spans="1:15" x14ac:dyDescent="0.25">
      <c r="A29551" s="2">
        <v>37117</v>
      </c>
      <c r="B29551">
        <v>500</v>
      </c>
      <c r="C29551">
        <v>16.98</v>
      </c>
      <c r="D29551">
        <v>16.98</v>
      </c>
      <c r="E29551">
        <v>16.98</v>
      </c>
      <c r="F29551">
        <v>16.98</v>
      </c>
      <c r="G29551">
        <v>16.98</v>
      </c>
      <c r="H29551" s="172">
        <v>17.53</v>
      </c>
      <c r="I29551">
        <v>17.16</v>
      </c>
      <c r="J29551">
        <v>17.21</v>
      </c>
      <c r="K29551">
        <v>20.39</v>
      </c>
      <c r="L29551" s="32">
        <v>16.420000000000002</v>
      </c>
      <c r="M29551" s="173">
        <v>26634</v>
      </c>
      <c r="N29551" t="s">
        <v>47</v>
      </c>
      <c r="O29551">
        <v>2</v>
      </c>
    </row>
    <row r="29552" spans="1:15" x14ac:dyDescent="0.25">
      <c r="A29552" s="2">
        <v>37117</v>
      </c>
      <c r="B29552">
        <v>600</v>
      </c>
      <c r="C29552">
        <v>17.68</v>
      </c>
      <c r="D29552">
        <v>17.68</v>
      </c>
      <c r="E29552">
        <v>17.68</v>
      </c>
      <c r="F29552">
        <v>17.68</v>
      </c>
      <c r="G29552">
        <v>17.68</v>
      </c>
      <c r="H29552" s="172">
        <v>20.03</v>
      </c>
      <c r="I29552">
        <v>19.61</v>
      </c>
      <c r="J29552">
        <v>19.64</v>
      </c>
      <c r="K29552">
        <v>23.53</v>
      </c>
      <c r="L29552" s="32">
        <v>18.649999999999999</v>
      </c>
      <c r="M29552" s="173">
        <v>27949</v>
      </c>
      <c r="N29552" t="s">
        <v>47</v>
      </c>
      <c r="O29552">
        <v>2</v>
      </c>
    </row>
    <row r="29553" spans="1:15" x14ac:dyDescent="0.25">
      <c r="A29553" s="2">
        <v>37117</v>
      </c>
      <c r="B29553">
        <v>700</v>
      </c>
      <c r="C29553">
        <v>22.07</v>
      </c>
      <c r="D29553">
        <v>22.07</v>
      </c>
      <c r="E29553">
        <v>22.07</v>
      </c>
      <c r="F29553">
        <v>22.07</v>
      </c>
      <c r="G29553">
        <v>22.07</v>
      </c>
      <c r="H29553" s="172">
        <v>27.65</v>
      </c>
      <c r="I29553">
        <v>27.42</v>
      </c>
      <c r="J29553">
        <v>27.46</v>
      </c>
      <c r="K29553">
        <v>29.26</v>
      </c>
      <c r="L29553" s="32">
        <v>27.03</v>
      </c>
      <c r="M29553" s="173">
        <v>30226</v>
      </c>
      <c r="N29553" t="s">
        <v>47</v>
      </c>
      <c r="O29553">
        <v>2</v>
      </c>
    </row>
    <row r="29554" spans="1:15" x14ac:dyDescent="0.25">
      <c r="A29554" s="2">
        <v>37117</v>
      </c>
      <c r="B29554">
        <v>800</v>
      </c>
      <c r="C29554">
        <v>21.13</v>
      </c>
      <c r="D29554">
        <v>21.13</v>
      </c>
      <c r="E29554">
        <v>21.13</v>
      </c>
      <c r="F29554">
        <v>21.13</v>
      </c>
      <c r="G29554">
        <v>21.13</v>
      </c>
      <c r="H29554" s="172">
        <v>26.8</v>
      </c>
      <c r="I29554">
        <v>27.62</v>
      </c>
      <c r="J29554">
        <v>28.69</v>
      </c>
      <c r="K29554">
        <v>29.36</v>
      </c>
      <c r="L29554" s="32">
        <v>25.75</v>
      </c>
      <c r="M29554" s="173">
        <v>32655</v>
      </c>
      <c r="N29554" t="s">
        <v>48</v>
      </c>
      <c r="O29554">
        <v>2</v>
      </c>
    </row>
    <row r="29555" spans="1:15" x14ac:dyDescent="0.25">
      <c r="A29555" s="2">
        <v>37117</v>
      </c>
      <c r="B29555">
        <v>900</v>
      </c>
      <c r="C29555">
        <v>27.2</v>
      </c>
      <c r="D29555">
        <v>28.4</v>
      </c>
      <c r="E29555">
        <v>28.41</v>
      </c>
      <c r="F29555">
        <v>27.9</v>
      </c>
      <c r="G29555">
        <v>28.38</v>
      </c>
      <c r="H29555" s="172">
        <v>30.03</v>
      </c>
      <c r="I29555">
        <v>33.99</v>
      </c>
      <c r="J29555">
        <v>35.700000000000003</v>
      </c>
      <c r="K29555">
        <v>31.36</v>
      </c>
      <c r="L29555" s="32">
        <v>30.22</v>
      </c>
      <c r="M29555" s="173">
        <v>35092</v>
      </c>
      <c r="N29555" t="s">
        <v>48</v>
      </c>
      <c r="O29555">
        <v>2</v>
      </c>
    </row>
    <row r="29556" spans="1:15" x14ac:dyDescent="0.25">
      <c r="A29556" s="2">
        <v>37117</v>
      </c>
      <c r="B29556">
        <v>1000</v>
      </c>
      <c r="C29556">
        <v>25.82</v>
      </c>
      <c r="D29556">
        <v>41.09</v>
      </c>
      <c r="E29556">
        <v>41.25</v>
      </c>
      <c r="F29556">
        <v>34.79</v>
      </c>
      <c r="G29556">
        <v>40.81</v>
      </c>
      <c r="H29556" s="172">
        <v>34.67</v>
      </c>
      <c r="I29556">
        <v>50</v>
      </c>
      <c r="J29556">
        <v>53.17</v>
      </c>
      <c r="K29556">
        <v>42.15</v>
      </c>
      <c r="L29556" s="32">
        <v>35.82</v>
      </c>
      <c r="M29556" s="173">
        <v>37326</v>
      </c>
      <c r="N29556" t="s">
        <v>48</v>
      </c>
      <c r="O29556">
        <v>2</v>
      </c>
    </row>
    <row r="29557" spans="1:15" x14ac:dyDescent="0.25">
      <c r="A29557" s="2">
        <v>37117</v>
      </c>
      <c r="B29557">
        <v>1100</v>
      </c>
      <c r="C29557">
        <v>37.96</v>
      </c>
      <c r="D29557">
        <v>70.13</v>
      </c>
      <c r="E29557">
        <v>70.400000000000006</v>
      </c>
      <c r="F29557">
        <v>57.48</v>
      </c>
      <c r="G29557">
        <v>69.34</v>
      </c>
      <c r="H29557" s="172">
        <v>39.409999999999997</v>
      </c>
      <c r="I29557">
        <v>50</v>
      </c>
      <c r="J29557">
        <v>50.59</v>
      </c>
      <c r="K29557">
        <v>45.08</v>
      </c>
      <c r="L29557" s="32">
        <v>40.25</v>
      </c>
      <c r="M29557" s="173">
        <v>39199</v>
      </c>
      <c r="N29557" t="s">
        <v>48</v>
      </c>
      <c r="O29557">
        <v>2</v>
      </c>
    </row>
    <row r="29558" spans="1:15" x14ac:dyDescent="0.25">
      <c r="A29558" s="2">
        <v>37117</v>
      </c>
      <c r="B29558">
        <v>1200</v>
      </c>
      <c r="C29558">
        <v>43.17</v>
      </c>
      <c r="D29558">
        <v>88.35</v>
      </c>
      <c r="E29558">
        <v>88.66</v>
      </c>
      <c r="F29558">
        <v>71.39</v>
      </c>
      <c r="G29558">
        <v>86.97</v>
      </c>
      <c r="H29558" s="172">
        <v>42.54</v>
      </c>
      <c r="I29558">
        <v>57.93</v>
      </c>
      <c r="J29558">
        <v>58.69</v>
      </c>
      <c r="K29558">
        <v>51.3</v>
      </c>
      <c r="L29558" s="32">
        <v>43.89</v>
      </c>
      <c r="M29558" s="173">
        <v>41075</v>
      </c>
      <c r="N29558" t="s">
        <v>48</v>
      </c>
      <c r="O29558">
        <v>2</v>
      </c>
    </row>
    <row r="29559" spans="1:15" x14ac:dyDescent="0.25">
      <c r="A29559" s="2">
        <v>37117</v>
      </c>
      <c r="B29559">
        <v>1300</v>
      </c>
      <c r="C29559">
        <v>29.28</v>
      </c>
      <c r="D29559">
        <v>44.38</v>
      </c>
      <c r="E29559">
        <v>44.53</v>
      </c>
      <c r="F29559">
        <v>38.200000000000003</v>
      </c>
      <c r="G29559">
        <v>44.11</v>
      </c>
      <c r="H29559" s="172">
        <v>46.43</v>
      </c>
      <c r="I29559">
        <v>61.82</v>
      </c>
      <c r="J29559">
        <v>62.65</v>
      </c>
      <c r="K29559">
        <v>55.24</v>
      </c>
      <c r="L29559" s="32">
        <v>47.79</v>
      </c>
      <c r="M29559" s="173">
        <v>42122</v>
      </c>
      <c r="N29559" t="s">
        <v>48</v>
      </c>
      <c r="O29559">
        <v>2</v>
      </c>
    </row>
    <row r="29560" spans="1:15" x14ac:dyDescent="0.25">
      <c r="A29560" s="2">
        <v>37117</v>
      </c>
      <c r="B29560">
        <v>1400</v>
      </c>
      <c r="C29560">
        <v>30.08</v>
      </c>
      <c r="D29560">
        <v>51.88</v>
      </c>
      <c r="E29560">
        <v>51.69</v>
      </c>
      <c r="F29560">
        <v>43.14</v>
      </c>
      <c r="G29560">
        <v>51.26</v>
      </c>
      <c r="H29560" s="172">
        <v>52.74</v>
      </c>
      <c r="I29560">
        <v>80</v>
      </c>
      <c r="J29560">
        <v>81.93</v>
      </c>
      <c r="K29560">
        <v>68.95</v>
      </c>
      <c r="L29560" s="32">
        <v>55.32</v>
      </c>
      <c r="M29560" s="173">
        <v>43033</v>
      </c>
      <c r="N29560" t="s">
        <v>48</v>
      </c>
      <c r="O29560">
        <v>2</v>
      </c>
    </row>
    <row r="29561" spans="1:15" x14ac:dyDescent="0.25">
      <c r="A29561" s="2">
        <v>37117</v>
      </c>
      <c r="B29561">
        <v>1500</v>
      </c>
      <c r="C29561">
        <v>43.05</v>
      </c>
      <c r="D29561">
        <v>75.09</v>
      </c>
      <c r="E29561">
        <v>75</v>
      </c>
      <c r="F29561">
        <v>61.85</v>
      </c>
      <c r="G29561">
        <v>74.180000000000007</v>
      </c>
      <c r="H29561" s="172">
        <v>56</v>
      </c>
      <c r="I29561">
        <v>84.2</v>
      </c>
      <c r="J29561">
        <v>86.2</v>
      </c>
      <c r="K29561">
        <v>72.75</v>
      </c>
      <c r="L29561" s="32">
        <v>58.66</v>
      </c>
      <c r="M29561" s="173">
        <v>43658</v>
      </c>
      <c r="N29561" t="s">
        <v>48</v>
      </c>
      <c r="O29561">
        <v>2</v>
      </c>
    </row>
    <row r="29562" spans="1:15" x14ac:dyDescent="0.25">
      <c r="A29562" s="2">
        <v>37117</v>
      </c>
      <c r="B29562">
        <v>1600</v>
      </c>
      <c r="C29562">
        <v>49.75</v>
      </c>
      <c r="D29562">
        <v>86.78</v>
      </c>
      <c r="E29562">
        <v>86.9</v>
      </c>
      <c r="F29562">
        <v>71.33</v>
      </c>
      <c r="G29562">
        <v>85.82</v>
      </c>
      <c r="H29562" s="172">
        <v>54.01</v>
      </c>
      <c r="I29562">
        <v>96.73</v>
      </c>
      <c r="J29562">
        <v>99.93</v>
      </c>
      <c r="K29562">
        <v>79.62</v>
      </c>
      <c r="L29562" s="32">
        <v>58.11</v>
      </c>
      <c r="M29562" s="173">
        <v>44083</v>
      </c>
      <c r="N29562" t="s">
        <v>48</v>
      </c>
      <c r="O29562">
        <v>2</v>
      </c>
    </row>
    <row r="29563" spans="1:15" x14ac:dyDescent="0.25">
      <c r="A29563" s="2">
        <v>37117</v>
      </c>
      <c r="B29563">
        <v>1700</v>
      </c>
      <c r="C29563">
        <v>40.549999999999997</v>
      </c>
      <c r="D29563">
        <v>64.599999999999994</v>
      </c>
      <c r="E29563">
        <v>64.38</v>
      </c>
      <c r="F29563">
        <v>54.05</v>
      </c>
      <c r="G29563">
        <v>63.9</v>
      </c>
      <c r="H29563" s="172">
        <v>53.19</v>
      </c>
      <c r="I29563">
        <v>84.45</v>
      </c>
      <c r="J29563">
        <v>86.68</v>
      </c>
      <c r="K29563">
        <v>71.790000000000006</v>
      </c>
      <c r="L29563" s="32">
        <v>56.13</v>
      </c>
      <c r="M29563" s="173">
        <v>44273</v>
      </c>
      <c r="N29563" t="s">
        <v>48</v>
      </c>
      <c r="O29563">
        <v>2</v>
      </c>
    </row>
    <row r="29564" spans="1:15" x14ac:dyDescent="0.25">
      <c r="A29564" s="2">
        <v>37117</v>
      </c>
      <c r="B29564">
        <v>1800</v>
      </c>
      <c r="C29564">
        <v>48.59</v>
      </c>
      <c r="D29564">
        <v>82.18</v>
      </c>
      <c r="E29564">
        <v>82.18</v>
      </c>
      <c r="F29564">
        <v>67.98</v>
      </c>
      <c r="G29564">
        <v>81.48</v>
      </c>
      <c r="H29564" s="172">
        <v>52.98</v>
      </c>
      <c r="I29564">
        <v>79.55</v>
      </c>
      <c r="J29564">
        <v>81.260000000000005</v>
      </c>
      <c r="K29564">
        <v>68.56</v>
      </c>
      <c r="L29564" s="32">
        <v>55.42</v>
      </c>
      <c r="M29564" s="173">
        <v>43877</v>
      </c>
      <c r="N29564" t="s">
        <v>48</v>
      </c>
      <c r="O29564">
        <v>2</v>
      </c>
    </row>
    <row r="29565" spans="1:15" x14ac:dyDescent="0.25">
      <c r="A29565" s="2">
        <v>37117</v>
      </c>
      <c r="B29565">
        <v>1900</v>
      </c>
      <c r="C29565">
        <v>32.979999999999997</v>
      </c>
      <c r="D29565">
        <v>49.14</v>
      </c>
      <c r="E29565">
        <v>48.69</v>
      </c>
      <c r="F29565">
        <v>41.81</v>
      </c>
      <c r="G29565">
        <v>48.6</v>
      </c>
      <c r="H29565" s="172">
        <v>40</v>
      </c>
      <c r="I29565">
        <v>42.55</v>
      </c>
      <c r="J29565">
        <v>43.74</v>
      </c>
      <c r="K29565">
        <v>40.57</v>
      </c>
      <c r="L29565" s="32">
        <v>40.049999999999997</v>
      </c>
      <c r="M29565" s="173">
        <v>42955</v>
      </c>
      <c r="N29565" t="s">
        <v>48</v>
      </c>
      <c r="O29565">
        <v>2</v>
      </c>
    </row>
    <row r="29566" spans="1:15" x14ac:dyDescent="0.25">
      <c r="A29566" s="2">
        <v>37117</v>
      </c>
      <c r="B29566">
        <v>2000</v>
      </c>
      <c r="C29566">
        <v>22.11</v>
      </c>
      <c r="D29566">
        <v>25.83</v>
      </c>
      <c r="E29566">
        <v>25.44</v>
      </c>
      <c r="F29566">
        <v>23.62</v>
      </c>
      <c r="G29566">
        <v>25.76</v>
      </c>
      <c r="H29566" s="172">
        <v>34.68</v>
      </c>
      <c r="I29566">
        <v>36</v>
      </c>
      <c r="J29566">
        <v>36.94</v>
      </c>
      <c r="K29566">
        <v>34.61</v>
      </c>
      <c r="L29566" s="32">
        <v>34.630000000000003</v>
      </c>
      <c r="M29566" s="173">
        <v>42548</v>
      </c>
      <c r="N29566" t="s">
        <v>48</v>
      </c>
      <c r="O29566">
        <v>2</v>
      </c>
    </row>
    <row r="29567" spans="1:15" x14ac:dyDescent="0.25">
      <c r="A29567" s="2">
        <v>37117</v>
      </c>
      <c r="B29567">
        <v>2100</v>
      </c>
      <c r="C29567">
        <v>27.68</v>
      </c>
      <c r="D29567">
        <v>37.1</v>
      </c>
      <c r="E29567">
        <v>37.119999999999997</v>
      </c>
      <c r="F29567">
        <v>32.86</v>
      </c>
      <c r="G29567">
        <v>37.299999999999997</v>
      </c>
      <c r="H29567" s="172">
        <v>40.44</v>
      </c>
      <c r="I29567">
        <v>43.78</v>
      </c>
      <c r="J29567">
        <v>46.65</v>
      </c>
      <c r="K29567">
        <v>40.31</v>
      </c>
      <c r="L29567" s="32">
        <v>40.36</v>
      </c>
      <c r="M29567" s="173">
        <v>40755</v>
      </c>
      <c r="N29567" t="s">
        <v>48</v>
      </c>
      <c r="O29567">
        <v>2</v>
      </c>
    </row>
    <row r="29568" spans="1:15" x14ac:dyDescent="0.25">
      <c r="A29568" s="2">
        <v>37117</v>
      </c>
      <c r="B29568">
        <v>2200</v>
      </c>
      <c r="C29568">
        <v>26.44</v>
      </c>
      <c r="D29568">
        <v>34.659999999999997</v>
      </c>
      <c r="E29568">
        <v>34.619999999999997</v>
      </c>
      <c r="F29568">
        <v>31.04</v>
      </c>
      <c r="G29568">
        <v>34.92</v>
      </c>
      <c r="H29568" s="172">
        <v>37</v>
      </c>
      <c r="I29568">
        <v>40.25</v>
      </c>
      <c r="J29568">
        <v>42.98</v>
      </c>
      <c r="K29568">
        <v>36.86</v>
      </c>
      <c r="L29568" s="32">
        <v>36.92</v>
      </c>
      <c r="M29568" s="173">
        <v>38957</v>
      </c>
      <c r="N29568" t="s">
        <v>48</v>
      </c>
      <c r="O29568">
        <v>2</v>
      </c>
    </row>
    <row r="29569" spans="1:15" x14ac:dyDescent="0.25">
      <c r="A29569" s="2">
        <v>37117</v>
      </c>
      <c r="B29569">
        <v>2300</v>
      </c>
      <c r="C29569">
        <v>23.33</v>
      </c>
      <c r="D29569">
        <v>22.25</v>
      </c>
      <c r="E29569">
        <v>22.1</v>
      </c>
      <c r="F29569">
        <v>22.41</v>
      </c>
      <c r="G29569">
        <v>22.72</v>
      </c>
      <c r="H29569" s="172">
        <v>27.85</v>
      </c>
      <c r="I29569">
        <v>30.01</v>
      </c>
      <c r="J29569">
        <v>31.78</v>
      </c>
      <c r="K29569">
        <v>27.76</v>
      </c>
      <c r="L29569" s="32">
        <v>27.79</v>
      </c>
      <c r="M29569" s="173">
        <v>35776</v>
      </c>
      <c r="N29569" t="s">
        <v>48</v>
      </c>
      <c r="O29569">
        <v>2</v>
      </c>
    </row>
    <row r="29570" spans="1:15" x14ac:dyDescent="0.25">
      <c r="A29570" s="2">
        <v>37117</v>
      </c>
      <c r="B29570">
        <v>2400</v>
      </c>
      <c r="C29570">
        <v>19.260000000000002</v>
      </c>
      <c r="D29570">
        <v>16.489999999999998</v>
      </c>
      <c r="E29570">
        <v>16.32</v>
      </c>
      <c r="F29570">
        <v>17.239999999999998</v>
      </c>
      <c r="G29570">
        <v>17.03</v>
      </c>
      <c r="H29570" s="172">
        <v>24</v>
      </c>
      <c r="I29570">
        <v>24.23</v>
      </c>
      <c r="J29570">
        <v>24.09</v>
      </c>
      <c r="K29570">
        <v>23.95</v>
      </c>
      <c r="L29570" s="32">
        <v>23.97</v>
      </c>
      <c r="M29570" s="173">
        <v>32352</v>
      </c>
      <c r="N29570" t="s">
        <v>47</v>
      </c>
      <c r="O29570">
        <v>2</v>
      </c>
    </row>
    <row r="29571" spans="1:15" x14ac:dyDescent="0.25">
      <c r="A29571" s="2">
        <v>37118</v>
      </c>
      <c r="B29571">
        <v>100</v>
      </c>
      <c r="C29571">
        <v>18.29</v>
      </c>
      <c r="D29571">
        <v>17.28</v>
      </c>
      <c r="E29571">
        <v>16.78</v>
      </c>
      <c r="F29571">
        <v>17.760000000000002</v>
      </c>
      <c r="G29571">
        <v>17.71</v>
      </c>
      <c r="H29571" s="172">
        <v>19.43</v>
      </c>
      <c r="I29571">
        <v>19.52</v>
      </c>
      <c r="J29571">
        <v>19.46</v>
      </c>
      <c r="K29571">
        <v>19.420000000000002</v>
      </c>
      <c r="L29571" s="32">
        <v>19.420000000000002</v>
      </c>
      <c r="M29571" s="173">
        <v>29645</v>
      </c>
      <c r="N29571" t="s">
        <v>47</v>
      </c>
      <c r="O29571">
        <v>3</v>
      </c>
    </row>
    <row r="29572" spans="1:15" x14ac:dyDescent="0.25">
      <c r="A29572" s="2">
        <v>37118</v>
      </c>
      <c r="B29572">
        <v>200</v>
      </c>
      <c r="C29572">
        <v>16.73</v>
      </c>
      <c r="D29572">
        <v>16.649999999999999</v>
      </c>
      <c r="E29572">
        <v>16.489999999999998</v>
      </c>
      <c r="F29572">
        <v>16.739999999999998</v>
      </c>
      <c r="G29572">
        <v>16.739999999999998</v>
      </c>
      <c r="H29572" s="172">
        <v>17.399999999999999</v>
      </c>
      <c r="I29572">
        <v>17.38</v>
      </c>
      <c r="J29572">
        <v>17.38</v>
      </c>
      <c r="K29572">
        <v>17.64</v>
      </c>
      <c r="L29572" s="32">
        <v>17.309999999999999</v>
      </c>
      <c r="M29572" s="173">
        <v>27706</v>
      </c>
      <c r="N29572" t="s">
        <v>47</v>
      </c>
      <c r="O29572">
        <v>3</v>
      </c>
    </row>
    <row r="29573" spans="1:15" x14ac:dyDescent="0.25">
      <c r="A29573" s="2">
        <v>37118</v>
      </c>
      <c r="B29573">
        <v>300</v>
      </c>
      <c r="C29573">
        <v>17.63</v>
      </c>
      <c r="D29573">
        <v>17.309999999999999</v>
      </c>
      <c r="E29573">
        <v>17.29</v>
      </c>
      <c r="F29573">
        <v>17.95</v>
      </c>
      <c r="G29573">
        <v>17.41</v>
      </c>
      <c r="H29573" s="172">
        <v>16.579999999999998</v>
      </c>
      <c r="I29573">
        <v>16.559999999999999</v>
      </c>
      <c r="J29573">
        <v>16.559999999999999</v>
      </c>
      <c r="K29573">
        <v>16.690000000000001</v>
      </c>
      <c r="L29573" s="32">
        <v>16.53</v>
      </c>
      <c r="M29573" s="173">
        <v>26564</v>
      </c>
      <c r="N29573" t="s">
        <v>47</v>
      </c>
      <c r="O29573">
        <v>3</v>
      </c>
    </row>
    <row r="29574" spans="1:15" x14ac:dyDescent="0.25">
      <c r="A29574" s="2">
        <v>37118</v>
      </c>
      <c r="B29574">
        <v>400</v>
      </c>
      <c r="C29574">
        <v>17.190000000000001</v>
      </c>
      <c r="D29574">
        <v>16.510000000000002</v>
      </c>
      <c r="E29574">
        <v>16.45</v>
      </c>
      <c r="F29574">
        <v>17.86</v>
      </c>
      <c r="G29574">
        <v>16.71</v>
      </c>
      <c r="H29574" s="172">
        <v>15</v>
      </c>
      <c r="I29574">
        <v>15</v>
      </c>
      <c r="J29574">
        <v>15</v>
      </c>
      <c r="K29574">
        <v>15</v>
      </c>
      <c r="L29574" s="32">
        <v>15</v>
      </c>
      <c r="M29574" s="173">
        <v>26001</v>
      </c>
      <c r="N29574" t="s">
        <v>47</v>
      </c>
      <c r="O29574">
        <v>3</v>
      </c>
    </row>
    <row r="29575" spans="1:15" x14ac:dyDescent="0.25">
      <c r="A29575" s="2">
        <v>37118</v>
      </c>
      <c r="B29575">
        <v>500</v>
      </c>
      <c r="C29575">
        <v>15.97</v>
      </c>
      <c r="D29575">
        <v>15.27</v>
      </c>
      <c r="E29575">
        <v>15.21</v>
      </c>
      <c r="F29575">
        <v>16.73</v>
      </c>
      <c r="G29575">
        <v>15.49</v>
      </c>
      <c r="H29575" s="172">
        <v>15.2</v>
      </c>
      <c r="I29575">
        <v>15.2</v>
      </c>
      <c r="J29575">
        <v>15.2</v>
      </c>
      <c r="K29575">
        <v>15.2</v>
      </c>
      <c r="L29575" s="32">
        <v>15.2</v>
      </c>
      <c r="M29575" s="173">
        <v>26013</v>
      </c>
      <c r="N29575" t="s">
        <v>47</v>
      </c>
      <c r="O29575">
        <v>3</v>
      </c>
    </row>
    <row r="29576" spans="1:15" x14ac:dyDescent="0.25">
      <c r="A29576" s="2">
        <v>37118</v>
      </c>
      <c r="B29576">
        <v>600</v>
      </c>
      <c r="C29576">
        <v>16.66</v>
      </c>
      <c r="D29576">
        <v>16</v>
      </c>
      <c r="E29576">
        <v>15.94</v>
      </c>
      <c r="F29576">
        <v>17.39</v>
      </c>
      <c r="G29576">
        <v>16.2</v>
      </c>
      <c r="H29576" s="172">
        <v>17.34</v>
      </c>
      <c r="I29576">
        <v>17.329999999999998</v>
      </c>
      <c r="J29576">
        <v>17.329999999999998</v>
      </c>
      <c r="K29576">
        <v>17.34</v>
      </c>
      <c r="L29576" s="32">
        <v>17.329999999999998</v>
      </c>
      <c r="M29576" s="173">
        <v>27291</v>
      </c>
      <c r="N29576" t="s">
        <v>47</v>
      </c>
      <c r="O29576">
        <v>3</v>
      </c>
    </row>
    <row r="29577" spans="1:15" x14ac:dyDescent="0.25">
      <c r="A29577" s="2">
        <v>37118</v>
      </c>
      <c r="B29577">
        <v>700</v>
      </c>
      <c r="C29577">
        <v>17.37</v>
      </c>
      <c r="D29577">
        <v>15.68</v>
      </c>
      <c r="E29577">
        <v>15.6</v>
      </c>
      <c r="F29577">
        <v>16.14</v>
      </c>
      <c r="G29577">
        <v>16</v>
      </c>
      <c r="H29577" s="172">
        <v>20.78</v>
      </c>
      <c r="I29577">
        <v>20.78</v>
      </c>
      <c r="J29577">
        <v>20.78</v>
      </c>
      <c r="K29577">
        <v>20.78</v>
      </c>
      <c r="L29577" s="32">
        <v>20.78</v>
      </c>
      <c r="M29577" s="173">
        <v>29671</v>
      </c>
      <c r="N29577" t="s">
        <v>47</v>
      </c>
      <c r="O29577">
        <v>3</v>
      </c>
    </row>
    <row r="29578" spans="1:15" x14ac:dyDescent="0.25">
      <c r="A29578" s="2">
        <v>37118</v>
      </c>
      <c r="B29578">
        <v>800</v>
      </c>
      <c r="C29578">
        <v>17.239999999999998</v>
      </c>
      <c r="D29578">
        <v>14.69</v>
      </c>
      <c r="E29578">
        <v>14.57</v>
      </c>
      <c r="F29578">
        <v>15.38</v>
      </c>
      <c r="G29578">
        <v>15.17</v>
      </c>
      <c r="H29578" s="172">
        <v>22.7</v>
      </c>
      <c r="I29578">
        <v>28.09</v>
      </c>
      <c r="J29578">
        <v>28.49</v>
      </c>
      <c r="K29578">
        <v>25.93</v>
      </c>
      <c r="L29578" s="32">
        <v>23.21</v>
      </c>
      <c r="M29578" s="173">
        <v>32272</v>
      </c>
      <c r="N29578" t="s">
        <v>48</v>
      </c>
      <c r="O29578">
        <v>3</v>
      </c>
    </row>
    <row r="29579" spans="1:15" x14ac:dyDescent="0.25">
      <c r="A29579" s="2">
        <v>37118</v>
      </c>
      <c r="B29579">
        <v>900</v>
      </c>
      <c r="C29579">
        <v>19.2</v>
      </c>
      <c r="D29579">
        <v>17.149999999999999</v>
      </c>
      <c r="E29579">
        <v>17.02</v>
      </c>
      <c r="F29579">
        <v>17.600000000000001</v>
      </c>
      <c r="G29579">
        <v>17.649999999999999</v>
      </c>
      <c r="H29579" s="172">
        <v>24.28</v>
      </c>
      <c r="I29579">
        <v>31.14</v>
      </c>
      <c r="J29579">
        <v>31.54</v>
      </c>
      <c r="K29579">
        <v>29.44</v>
      </c>
      <c r="L29579" s="32">
        <v>24.44</v>
      </c>
      <c r="M29579" s="173">
        <v>34680</v>
      </c>
      <c r="N29579" t="s">
        <v>48</v>
      </c>
      <c r="O29579">
        <v>3</v>
      </c>
    </row>
    <row r="29580" spans="1:15" x14ac:dyDescent="0.25">
      <c r="A29580" s="2">
        <v>37118</v>
      </c>
      <c r="B29580">
        <v>1000</v>
      </c>
      <c r="C29580">
        <v>22.43</v>
      </c>
      <c r="D29580">
        <v>24.4</v>
      </c>
      <c r="E29580">
        <v>24.32</v>
      </c>
      <c r="F29580">
        <v>23.22</v>
      </c>
      <c r="G29580">
        <v>24.81</v>
      </c>
      <c r="H29580" s="172">
        <v>27.37</v>
      </c>
      <c r="I29580">
        <v>44.64</v>
      </c>
      <c r="J29580">
        <v>48.71</v>
      </c>
      <c r="K29580">
        <v>35.97</v>
      </c>
      <c r="L29580" s="32">
        <v>28.47</v>
      </c>
      <c r="M29580" s="173">
        <v>36844</v>
      </c>
      <c r="N29580" t="s">
        <v>48</v>
      </c>
      <c r="O29580">
        <v>3</v>
      </c>
    </row>
    <row r="29581" spans="1:15" x14ac:dyDescent="0.25">
      <c r="A29581" s="2">
        <v>37118</v>
      </c>
      <c r="B29581">
        <v>1100</v>
      </c>
      <c r="C29581">
        <v>29.59</v>
      </c>
      <c r="D29581">
        <v>42.47</v>
      </c>
      <c r="E29581">
        <v>42.81</v>
      </c>
      <c r="F29581">
        <v>35.9</v>
      </c>
      <c r="G29581">
        <v>40.97</v>
      </c>
      <c r="H29581" s="172">
        <v>31.7</v>
      </c>
      <c r="I29581">
        <v>52.25</v>
      </c>
      <c r="J29581">
        <v>53.48</v>
      </c>
      <c r="K29581">
        <v>44.33</v>
      </c>
      <c r="L29581" s="32">
        <v>33.200000000000003</v>
      </c>
      <c r="M29581" s="173">
        <v>38770</v>
      </c>
      <c r="N29581" t="s">
        <v>48</v>
      </c>
      <c r="O29581">
        <v>3</v>
      </c>
    </row>
    <row r="29582" spans="1:15" x14ac:dyDescent="0.25">
      <c r="A29582" s="2">
        <v>37118</v>
      </c>
      <c r="B29582">
        <v>1200</v>
      </c>
      <c r="C29582">
        <v>22.55</v>
      </c>
      <c r="D29582">
        <v>26.81</v>
      </c>
      <c r="E29582">
        <v>27.27</v>
      </c>
      <c r="F29582">
        <v>24.99</v>
      </c>
      <c r="G29582">
        <v>26.11</v>
      </c>
      <c r="H29582" s="172">
        <v>33.25</v>
      </c>
      <c r="I29582">
        <v>53.38</v>
      </c>
      <c r="J29582">
        <v>54.48</v>
      </c>
      <c r="K29582">
        <v>45.42</v>
      </c>
      <c r="L29582" s="32">
        <v>34.729999999999997</v>
      </c>
      <c r="M29582" s="173">
        <v>40208</v>
      </c>
      <c r="N29582" t="s">
        <v>48</v>
      </c>
      <c r="O29582">
        <v>3</v>
      </c>
    </row>
    <row r="29583" spans="1:15" x14ac:dyDescent="0.25">
      <c r="A29583" s="2">
        <v>37118</v>
      </c>
      <c r="B29583">
        <v>1300</v>
      </c>
      <c r="C29583">
        <v>29.94</v>
      </c>
      <c r="D29583">
        <v>41.77</v>
      </c>
      <c r="E29583">
        <v>42.33</v>
      </c>
      <c r="F29583">
        <v>40.97</v>
      </c>
      <c r="G29583">
        <v>44.56</v>
      </c>
      <c r="H29583" s="172">
        <v>36.659999999999997</v>
      </c>
      <c r="I29583">
        <v>77.959999999999994</v>
      </c>
      <c r="J29583">
        <v>80.819999999999993</v>
      </c>
      <c r="K29583">
        <v>61.63</v>
      </c>
      <c r="L29583" s="32">
        <v>40.22</v>
      </c>
      <c r="M29583" s="173">
        <v>41183</v>
      </c>
      <c r="N29583" t="s">
        <v>48</v>
      </c>
      <c r="O29583">
        <v>3</v>
      </c>
    </row>
    <row r="29584" spans="1:15" x14ac:dyDescent="0.25">
      <c r="A29584" s="2">
        <v>37118</v>
      </c>
      <c r="B29584">
        <v>1400</v>
      </c>
      <c r="C29584">
        <v>40.21</v>
      </c>
      <c r="D29584">
        <v>63.06</v>
      </c>
      <c r="E29584">
        <v>63.56</v>
      </c>
      <c r="F29584">
        <v>56.96</v>
      </c>
      <c r="G29584">
        <v>65.239999999999995</v>
      </c>
      <c r="H29584" s="172">
        <v>40.770000000000003</v>
      </c>
      <c r="I29584">
        <v>85.01</v>
      </c>
      <c r="J29584">
        <v>88.05</v>
      </c>
      <c r="K29584">
        <v>67.5</v>
      </c>
      <c r="L29584" s="32">
        <v>44.58</v>
      </c>
      <c r="M29584" s="173">
        <v>42377</v>
      </c>
      <c r="N29584" t="s">
        <v>48</v>
      </c>
      <c r="O29584">
        <v>3</v>
      </c>
    </row>
    <row r="29585" spans="1:15" x14ac:dyDescent="0.25">
      <c r="A29585" s="2">
        <v>37118</v>
      </c>
      <c r="B29585">
        <v>1500</v>
      </c>
      <c r="C29585">
        <v>45.43</v>
      </c>
      <c r="D29585">
        <v>74.959999999999994</v>
      </c>
      <c r="E29585">
        <v>75.400000000000006</v>
      </c>
      <c r="F29585">
        <v>64.069999999999993</v>
      </c>
      <c r="G29585">
        <v>75.48</v>
      </c>
      <c r="H29585" s="172">
        <v>41.22</v>
      </c>
      <c r="I29585">
        <v>95.91</v>
      </c>
      <c r="J29585">
        <v>100</v>
      </c>
      <c r="K29585">
        <v>74.650000000000006</v>
      </c>
      <c r="L29585" s="32">
        <v>46.04</v>
      </c>
      <c r="M29585" s="173">
        <v>42996</v>
      </c>
      <c r="N29585" t="s">
        <v>48</v>
      </c>
      <c r="O29585">
        <v>3</v>
      </c>
    </row>
    <row r="29586" spans="1:15" x14ac:dyDescent="0.25">
      <c r="A29586" s="2">
        <v>37118</v>
      </c>
      <c r="B29586">
        <v>1600</v>
      </c>
      <c r="C29586">
        <v>36.76</v>
      </c>
      <c r="D29586">
        <v>56.76</v>
      </c>
      <c r="E29586">
        <v>57.39</v>
      </c>
      <c r="F29586">
        <v>52.48</v>
      </c>
      <c r="G29586">
        <v>59.08</v>
      </c>
      <c r="H29586" s="172">
        <v>42.64</v>
      </c>
      <c r="I29586">
        <v>112.48</v>
      </c>
      <c r="J29586">
        <v>117.74</v>
      </c>
      <c r="K29586">
        <v>85.31</v>
      </c>
      <c r="L29586" s="32">
        <v>49.21</v>
      </c>
      <c r="M29586" s="173">
        <v>43368</v>
      </c>
      <c r="N29586" t="s">
        <v>48</v>
      </c>
      <c r="O29586">
        <v>3</v>
      </c>
    </row>
    <row r="29587" spans="1:15" x14ac:dyDescent="0.25">
      <c r="A29587" s="2">
        <v>37118</v>
      </c>
      <c r="B29587">
        <v>1700</v>
      </c>
      <c r="C29587">
        <v>33.04</v>
      </c>
      <c r="D29587">
        <v>49.02</v>
      </c>
      <c r="E29587">
        <v>49.23</v>
      </c>
      <c r="F29587">
        <v>47.87</v>
      </c>
      <c r="G29587">
        <v>52.25</v>
      </c>
      <c r="H29587" s="172">
        <v>41.99</v>
      </c>
      <c r="I29587">
        <v>117.44</v>
      </c>
      <c r="J29587">
        <v>123.14</v>
      </c>
      <c r="K29587">
        <v>87.81</v>
      </c>
      <c r="L29587" s="32">
        <v>48.95</v>
      </c>
      <c r="M29587" s="173">
        <v>43638</v>
      </c>
      <c r="N29587" t="s">
        <v>48</v>
      </c>
      <c r="O29587">
        <v>3</v>
      </c>
    </row>
    <row r="29588" spans="1:15" x14ac:dyDescent="0.25">
      <c r="A29588" s="2">
        <v>37118</v>
      </c>
      <c r="B29588">
        <v>1800</v>
      </c>
      <c r="C29588">
        <v>30.72</v>
      </c>
      <c r="D29588">
        <v>44</v>
      </c>
      <c r="E29588">
        <v>44.16</v>
      </c>
      <c r="F29588">
        <v>44.32</v>
      </c>
      <c r="G29588">
        <v>47.41</v>
      </c>
      <c r="H29588" s="172">
        <v>40.549999999999997</v>
      </c>
      <c r="I29588">
        <v>112.83</v>
      </c>
      <c r="J29588">
        <v>118.21</v>
      </c>
      <c r="K29588">
        <v>84.47</v>
      </c>
      <c r="L29588" s="32">
        <v>48.24</v>
      </c>
      <c r="M29588" s="173">
        <v>43070</v>
      </c>
      <c r="N29588" t="s">
        <v>48</v>
      </c>
      <c r="O29588">
        <v>3</v>
      </c>
    </row>
    <row r="29589" spans="1:15" x14ac:dyDescent="0.25">
      <c r="A29589" s="2">
        <v>37118</v>
      </c>
      <c r="B29589">
        <v>1900</v>
      </c>
      <c r="C29589">
        <v>21.54</v>
      </c>
      <c r="D29589">
        <v>27.8</v>
      </c>
      <c r="E29589">
        <v>27.53</v>
      </c>
      <c r="F29589">
        <v>22.68</v>
      </c>
      <c r="G29589">
        <v>24.04</v>
      </c>
      <c r="H29589" s="172">
        <v>33.79</v>
      </c>
      <c r="I29589">
        <v>60.43</v>
      </c>
      <c r="J29589">
        <v>62.26</v>
      </c>
      <c r="K29589">
        <v>49.69</v>
      </c>
      <c r="L29589" s="32">
        <v>37.299999999999997</v>
      </c>
      <c r="M29589" s="173">
        <v>41673</v>
      </c>
      <c r="N29589" t="s">
        <v>48</v>
      </c>
      <c r="O29589">
        <v>3</v>
      </c>
    </row>
    <row r="29590" spans="1:15" x14ac:dyDescent="0.25">
      <c r="A29590" s="2">
        <v>37118</v>
      </c>
      <c r="B29590">
        <v>2000</v>
      </c>
      <c r="C29590">
        <v>21.11</v>
      </c>
      <c r="D29590">
        <v>26.35</v>
      </c>
      <c r="E29590">
        <v>26.06</v>
      </c>
      <c r="F29590">
        <v>21.61</v>
      </c>
      <c r="G29590">
        <v>22.54</v>
      </c>
      <c r="H29590" s="172">
        <v>27.38</v>
      </c>
      <c r="I29590">
        <v>52.52</v>
      </c>
      <c r="J29590">
        <v>54.33</v>
      </c>
      <c r="K29590">
        <v>42.41</v>
      </c>
      <c r="L29590" s="32">
        <v>29.67</v>
      </c>
      <c r="M29590" s="173">
        <v>39896</v>
      </c>
      <c r="N29590" t="s">
        <v>48</v>
      </c>
      <c r="O29590">
        <v>3</v>
      </c>
    </row>
    <row r="29591" spans="1:15" x14ac:dyDescent="0.25">
      <c r="A29591" s="2">
        <v>37118</v>
      </c>
      <c r="B29591">
        <v>2100</v>
      </c>
      <c r="C29591">
        <v>29.68</v>
      </c>
      <c r="D29591">
        <v>44.52</v>
      </c>
      <c r="E29591">
        <v>44.43</v>
      </c>
      <c r="F29591">
        <v>36.21</v>
      </c>
      <c r="G29591">
        <v>41.29</v>
      </c>
      <c r="H29591" s="172">
        <v>35</v>
      </c>
      <c r="I29591">
        <v>78.95</v>
      </c>
      <c r="J29591">
        <v>82.04</v>
      </c>
      <c r="K29591">
        <v>61.65</v>
      </c>
      <c r="L29591" s="32">
        <v>38.799999999999997</v>
      </c>
      <c r="M29591" s="173">
        <v>39973</v>
      </c>
      <c r="N29591" t="s">
        <v>48</v>
      </c>
      <c r="O29591">
        <v>3</v>
      </c>
    </row>
    <row r="29592" spans="1:15" x14ac:dyDescent="0.25">
      <c r="A29592" s="2">
        <v>37118</v>
      </c>
      <c r="B29592">
        <v>2200</v>
      </c>
      <c r="C29592">
        <v>24.89</v>
      </c>
      <c r="D29592">
        <v>30.28</v>
      </c>
      <c r="E29592">
        <v>30.16</v>
      </c>
      <c r="F29592">
        <v>25.61</v>
      </c>
      <c r="G29592">
        <v>26.75</v>
      </c>
      <c r="H29592" s="172">
        <v>31.66</v>
      </c>
      <c r="I29592">
        <v>49.93</v>
      </c>
      <c r="J29592">
        <v>52.54</v>
      </c>
      <c r="K29592">
        <v>41.43</v>
      </c>
      <c r="L29592" s="32">
        <v>32.99</v>
      </c>
      <c r="M29592" s="173">
        <v>38458</v>
      </c>
      <c r="N29592" t="s">
        <v>48</v>
      </c>
      <c r="O29592">
        <v>3</v>
      </c>
    </row>
    <row r="29593" spans="1:15" x14ac:dyDescent="0.25">
      <c r="A29593" s="2">
        <v>37118</v>
      </c>
      <c r="B29593">
        <v>2300</v>
      </c>
      <c r="C29593">
        <v>20.09</v>
      </c>
      <c r="D29593">
        <v>18.98</v>
      </c>
      <c r="E29593">
        <v>19.91</v>
      </c>
      <c r="F29593">
        <v>21.19</v>
      </c>
      <c r="G29593">
        <v>18.09</v>
      </c>
      <c r="H29593" s="172">
        <v>25.13</v>
      </c>
      <c r="I29593">
        <v>36.24</v>
      </c>
      <c r="J29593">
        <v>37.89</v>
      </c>
      <c r="K29593">
        <v>30.95</v>
      </c>
      <c r="L29593" s="32">
        <v>26.01</v>
      </c>
      <c r="M29593" s="173">
        <v>35068</v>
      </c>
      <c r="N29593" t="s">
        <v>48</v>
      </c>
      <c r="O29593">
        <v>3</v>
      </c>
    </row>
    <row r="29594" spans="1:15" x14ac:dyDescent="0.25">
      <c r="A29594" s="2">
        <v>37118</v>
      </c>
      <c r="B29594">
        <v>2400</v>
      </c>
      <c r="C29594">
        <v>21.66</v>
      </c>
      <c r="D29594">
        <v>19.190000000000001</v>
      </c>
      <c r="E29594">
        <v>19.38</v>
      </c>
      <c r="F29594">
        <v>21.77</v>
      </c>
      <c r="G29594">
        <v>20.190000000000001</v>
      </c>
      <c r="H29594" s="172">
        <v>22.84</v>
      </c>
      <c r="I29594">
        <v>23.09</v>
      </c>
      <c r="J29594">
        <v>22.94</v>
      </c>
      <c r="K29594">
        <v>22.79</v>
      </c>
      <c r="L29594" s="32">
        <v>22.81</v>
      </c>
      <c r="M29594" s="173">
        <v>31792</v>
      </c>
      <c r="N29594" t="s">
        <v>47</v>
      </c>
      <c r="O29594">
        <v>3</v>
      </c>
    </row>
    <row r="29595" spans="1:15" x14ac:dyDescent="0.25">
      <c r="A29595" s="2">
        <v>37119</v>
      </c>
      <c r="B29595">
        <v>100</v>
      </c>
      <c r="C29595">
        <v>16.77</v>
      </c>
      <c r="D29595">
        <v>15.86</v>
      </c>
      <c r="E29595">
        <v>15.82</v>
      </c>
      <c r="F29595">
        <v>16.100000000000001</v>
      </c>
      <c r="G29595">
        <v>16.03</v>
      </c>
      <c r="H29595" s="172">
        <v>20.010000000000002</v>
      </c>
      <c r="I29595">
        <v>20.059999999999999</v>
      </c>
      <c r="J29595">
        <v>20.03</v>
      </c>
      <c r="K29595">
        <v>20</v>
      </c>
      <c r="L29595" s="32">
        <v>20</v>
      </c>
      <c r="M29595" s="173">
        <v>29082</v>
      </c>
      <c r="N29595" t="s">
        <v>47</v>
      </c>
      <c r="O29595">
        <v>4</v>
      </c>
    </row>
    <row r="29596" spans="1:15" x14ac:dyDescent="0.25">
      <c r="A29596" s="2">
        <v>37119</v>
      </c>
      <c r="B29596">
        <v>200</v>
      </c>
      <c r="C29596">
        <v>16.399999999999999</v>
      </c>
      <c r="D29596">
        <v>16.399999999999999</v>
      </c>
      <c r="E29596">
        <v>16.399999999999999</v>
      </c>
      <c r="F29596">
        <v>16.399999999999999</v>
      </c>
      <c r="G29596">
        <v>16.399999999999999</v>
      </c>
      <c r="H29596" s="172">
        <v>17.97</v>
      </c>
      <c r="I29596">
        <v>18</v>
      </c>
      <c r="J29596">
        <v>17.98</v>
      </c>
      <c r="K29596">
        <v>18.05</v>
      </c>
      <c r="L29596" s="32">
        <v>17.940000000000001</v>
      </c>
      <c r="M29596" s="173">
        <v>27126</v>
      </c>
      <c r="N29596" t="s">
        <v>47</v>
      </c>
      <c r="O29596">
        <v>4</v>
      </c>
    </row>
    <row r="29597" spans="1:15" x14ac:dyDescent="0.25">
      <c r="A29597" s="2">
        <v>37119</v>
      </c>
      <c r="B29597">
        <v>300</v>
      </c>
      <c r="C29597">
        <v>14.72</v>
      </c>
      <c r="D29597">
        <v>14.72</v>
      </c>
      <c r="E29597">
        <v>14.72</v>
      </c>
      <c r="F29597">
        <v>14.72</v>
      </c>
      <c r="G29597">
        <v>14.72</v>
      </c>
      <c r="H29597" s="172">
        <v>16.670000000000002</v>
      </c>
      <c r="I29597">
        <v>16.670000000000002</v>
      </c>
      <c r="J29597">
        <v>16.670000000000002</v>
      </c>
      <c r="K29597">
        <v>16.670000000000002</v>
      </c>
      <c r="L29597" s="32">
        <v>16.670000000000002</v>
      </c>
      <c r="M29597" s="173">
        <v>25916</v>
      </c>
      <c r="N29597" t="s">
        <v>47</v>
      </c>
      <c r="O29597">
        <v>4</v>
      </c>
    </row>
    <row r="29598" spans="1:15" x14ac:dyDescent="0.25">
      <c r="A29598" s="2">
        <v>37119</v>
      </c>
      <c r="B29598">
        <v>400</v>
      </c>
      <c r="C29598">
        <v>14.6</v>
      </c>
      <c r="D29598">
        <v>14.6</v>
      </c>
      <c r="E29598">
        <v>14.6</v>
      </c>
      <c r="F29598">
        <v>14.6</v>
      </c>
      <c r="G29598">
        <v>14.6</v>
      </c>
      <c r="H29598" s="172">
        <v>15.01</v>
      </c>
      <c r="I29598">
        <v>15.01</v>
      </c>
      <c r="J29598">
        <v>15.01</v>
      </c>
      <c r="K29598">
        <v>15.01</v>
      </c>
      <c r="L29598" s="32">
        <v>15.01</v>
      </c>
      <c r="M29598" s="173">
        <v>25266</v>
      </c>
      <c r="N29598" t="s">
        <v>47</v>
      </c>
      <c r="O29598">
        <v>4</v>
      </c>
    </row>
    <row r="29599" spans="1:15" x14ac:dyDescent="0.25">
      <c r="A29599" s="2">
        <v>37119</v>
      </c>
      <c r="B29599">
        <v>500</v>
      </c>
      <c r="C29599">
        <v>14.6</v>
      </c>
      <c r="D29599">
        <v>14.6</v>
      </c>
      <c r="E29599">
        <v>14.6</v>
      </c>
      <c r="F29599">
        <v>14.6</v>
      </c>
      <c r="G29599">
        <v>14.6</v>
      </c>
      <c r="H29599" s="172">
        <v>15.24</v>
      </c>
      <c r="I29599">
        <v>15.24</v>
      </c>
      <c r="J29599">
        <v>15.24</v>
      </c>
      <c r="K29599">
        <v>15.24</v>
      </c>
      <c r="L29599" s="32">
        <v>15.24</v>
      </c>
      <c r="M29599" s="173">
        <v>25306</v>
      </c>
      <c r="N29599" t="s">
        <v>47</v>
      </c>
      <c r="O29599">
        <v>4</v>
      </c>
    </row>
    <row r="29600" spans="1:15" x14ac:dyDescent="0.25">
      <c r="A29600" s="2">
        <v>37119</v>
      </c>
      <c r="B29600">
        <v>600</v>
      </c>
      <c r="C29600">
        <v>16.36</v>
      </c>
      <c r="D29600">
        <v>16.05</v>
      </c>
      <c r="E29600">
        <v>16.04</v>
      </c>
      <c r="F29600">
        <v>16.14</v>
      </c>
      <c r="G29600">
        <v>16.11</v>
      </c>
      <c r="H29600" s="172">
        <v>17.420000000000002</v>
      </c>
      <c r="I29600">
        <v>17.420000000000002</v>
      </c>
      <c r="J29600">
        <v>17.420000000000002</v>
      </c>
      <c r="K29600">
        <v>17.420000000000002</v>
      </c>
      <c r="L29600" s="32">
        <v>17.420000000000002</v>
      </c>
      <c r="M29600" s="173">
        <v>26766</v>
      </c>
      <c r="N29600" t="s">
        <v>47</v>
      </c>
      <c r="O29600">
        <v>4</v>
      </c>
    </row>
    <row r="29601" spans="1:15" x14ac:dyDescent="0.25">
      <c r="A29601" s="2">
        <v>37119</v>
      </c>
      <c r="B29601">
        <v>700</v>
      </c>
      <c r="C29601">
        <v>17.63</v>
      </c>
      <c r="D29601">
        <v>15.77</v>
      </c>
      <c r="E29601">
        <v>15.68</v>
      </c>
      <c r="F29601">
        <v>16.260000000000002</v>
      </c>
      <c r="G29601">
        <v>16.11</v>
      </c>
      <c r="H29601" s="172">
        <v>20.04</v>
      </c>
      <c r="I29601">
        <v>20.04</v>
      </c>
      <c r="J29601">
        <v>20.04</v>
      </c>
      <c r="K29601">
        <v>20.04</v>
      </c>
      <c r="L29601" s="32">
        <v>20.04</v>
      </c>
      <c r="M29601" s="173">
        <v>29094</v>
      </c>
      <c r="N29601" t="s">
        <v>47</v>
      </c>
      <c r="O29601">
        <v>4</v>
      </c>
    </row>
    <row r="29602" spans="1:15" x14ac:dyDescent="0.25">
      <c r="A29602" s="2">
        <v>37119</v>
      </c>
      <c r="B29602">
        <v>800</v>
      </c>
      <c r="C29602">
        <v>17.329999999999998</v>
      </c>
      <c r="D29602">
        <v>14.69</v>
      </c>
      <c r="E29602">
        <v>14.56</v>
      </c>
      <c r="F29602">
        <v>15.4</v>
      </c>
      <c r="G29602">
        <v>15.19</v>
      </c>
      <c r="H29602" s="172">
        <v>23</v>
      </c>
      <c r="I29602">
        <v>23.19</v>
      </c>
      <c r="J29602">
        <v>23.19</v>
      </c>
      <c r="K29602">
        <v>23.12</v>
      </c>
      <c r="L29602" s="32">
        <v>23.17</v>
      </c>
      <c r="M29602" s="173">
        <v>32040</v>
      </c>
      <c r="N29602" t="s">
        <v>48</v>
      </c>
      <c r="O29602">
        <v>4</v>
      </c>
    </row>
    <row r="29603" spans="1:15" x14ac:dyDescent="0.25">
      <c r="A29603" s="2">
        <v>37119</v>
      </c>
      <c r="B29603">
        <v>900</v>
      </c>
      <c r="C29603">
        <v>18.309999999999999</v>
      </c>
      <c r="D29603">
        <v>16.600000000000001</v>
      </c>
      <c r="E29603">
        <v>16.48</v>
      </c>
      <c r="F29603">
        <v>16.920000000000002</v>
      </c>
      <c r="G29603">
        <v>17.100000000000001</v>
      </c>
      <c r="H29603" s="172">
        <v>28</v>
      </c>
      <c r="I29603">
        <v>28.04</v>
      </c>
      <c r="J29603">
        <v>28.13</v>
      </c>
      <c r="K29603">
        <v>28.54</v>
      </c>
      <c r="L29603" s="32">
        <v>27.75</v>
      </c>
      <c r="M29603" s="173">
        <v>34399</v>
      </c>
      <c r="N29603" t="s">
        <v>48</v>
      </c>
      <c r="O29603">
        <v>4</v>
      </c>
    </row>
    <row r="29604" spans="1:15" x14ac:dyDescent="0.25">
      <c r="A29604" s="2">
        <v>37119</v>
      </c>
      <c r="B29604">
        <v>1000</v>
      </c>
      <c r="C29604">
        <v>26.31</v>
      </c>
      <c r="D29604">
        <v>34.049999999999997</v>
      </c>
      <c r="E29604">
        <v>34.04</v>
      </c>
      <c r="F29604">
        <v>30.51</v>
      </c>
      <c r="G29604">
        <v>34.32</v>
      </c>
      <c r="H29604" s="172">
        <v>32.89</v>
      </c>
      <c r="I29604">
        <v>43.79</v>
      </c>
      <c r="J29604">
        <v>46.83</v>
      </c>
      <c r="K29604">
        <v>38.549999999999997</v>
      </c>
      <c r="L29604" s="32">
        <v>40.14</v>
      </c>
      <c r="M29604" s="173">
        <v>36617</v>
      </c>
      <c r="N29604" t="s">
        <v>48</v>
      </c>
      <c r="O29604">
        <v>4</v>
      </c>
    </row>
    <row r="29605" spans="1:15" x14ac:dyDescent="0.25">
      <c r="A29605" s="2">
        <v>37119</v>
      </c>
      <c r="B29605">
        <v>1100</v>
      </c>
      <c r="C29605">
        <v>28.76</v>
      </c>
      <c r="D29605">
        <v>41.1</v>
      </c>
      <c r="E29605">
        <v>41.15</v>
      </c>
      <c r="F29605">
        <v>35.69</v>
      </c>
      <c r="G29605">
        <v>41.25</v>
      </c>
      <c r="H29605" s="172">
        <v>34.68</v>
      </c>
      <c r="I29605">
        <v>56.09</v>
      </c>
      <c r="J29605">
        <v>59.79</v>
      </c>
      <c r="K29605">
        <v>47.67</v>
      </c>
      <c r="L29605" s="32">
        <v>51.36</v>
      </c>
      <c r="M29605" s="173">
        <v>38629</v>
      </c>
      <c r="N29605" t="s">
        <v>48</v>
      </c>
      <c r="O29605">
        <v>4</v>
      </c>
    </row>
    <row r="29606" spans="1:15" x14ac:dyDescent="0.25">
      <c r="A29606" s="2">
        <v>37119</v>
      </c>
      <c r="B29606">
        <v>1200</v>
      </c>
      <c r="C29606">
        <v>29.18</v>
      </c>
      <c r="D29606">
        <v>39.64</v>
      </c>
      <c r="E29606">
        <v>39.67</v>
      </c>
      <c r="F29606">
        <v>35.01</v>
      </c>
      <c r="G29606">
        <v>39.840000000000003</v>
      </c>
      <c r="H29606" s="172">
        <v>36.6</v>
      </c>
      <c r="I29606">
        <v>63.42</v>
      </c>
      <c r="J29606">
        <v>64.959999999999994</v>
      </c>
      <c r="K29606">
        <v>53</v>
      </c>
      <c r="L29606" s="32">
        <v>39.229999999999997</v>
      </c>
      <c r="M29606" s="173">
        <v>40293</v>
      </c>
      <c r="N29606" t="s">
        <v>48</v>
      </c>
      <c r="O29606">
        <v>4</v>
      </c>
    </row>
    <row r="29607" spans="1:15" x14ac:dyDescent="0.25">
      <c r="A29607" s="2">
        <v>37119</v>
      </c>
      <c r="B29607">
        <v>1300</v>
      </c>
      <c r="C29607">
        <v>38.04</v>
      </c>
      <c r="D29607">
        <v>58.71</v>
      </c>
      <c r="E29607">
        <v>58.87</v>
      </c>
      <c r="F29607">
        <v>49.89</v>
      </c>
      <c r="G29607">
        <v>58.59</v>
      </c>
      <c r="H29607" s="172">
        <v>42.63</v>
      </c>
      <c r="I29607">
        <v>93.57</v>
      </c>
      <c r="J29607">
        <v>97</v>
      </c>
      <c r="K29607">
        <v>73.53</v>
      </c>
      <c r="L29607" s="32">
        <v>47.86</v>
      </c>
      <c r="M29607" s="173">
        <v>41586</v>
      </c>
      <c r="N29607" t="s">
        <v>48</v>
      </c>
      <c r="O29607">
        <v>4</v>
      </c>
    </row>
    <row r="29608" spans="1:15" x14ac:dyDescent="0.25">
      <c r="A29608" s="2">
        <v>37119</v>
      </c>
      <c r="B29608">
        <v>1400</v>
      </c>
      <c r="C29608">
        <v>45</v>
      </c>
      <c r="D29608">
        <v>74.790000000000006</v>
      </c>
      <c r="E29608">
        <v>74.900000000000006</v>
      </c>
      <c r="F29608">
        <v>61.69</v>
      </c>
      <c r="G29608">
        <v>73.48</v>
      </c>
      <c r="H29608" s="172">
        <v>46.79</v>
      </c>
      <c r="I29608">
        <v>111.14</v>
      </c>
      <c r="J29608">
        <v>115.72</v>
      </c>
      <c r="K29608">
        <v>86.07</v>
      </c>
      <c r="L29608" s="32">
        <v>52.48</v>
      </c>
      <c r="M29608" s="173">
        <v>42989</v>
      </c>
      <c r="N29608" t="s">
        <v>48</v>
      </c>
      <c r="O29608">
        <v>4</v>
      </c>
    </row>
    <row r="29609" spans="1:15" x14ac:dyDescent="0.25">
      <c r="A29609" s="2">
        <v>37119</v>
      </c>
      <c r="B29609">
        <v>1500</v>
      </c>
      <c r="C29609">
        <v>48.06</v>
      </c>
      <c r="D29609">
        <v>81.12</v>
      </c>
      <c r="E29609">
        <v>81.19</v>
      </c>
      <c r="F29609">
        <v>66.819999999999993</v>
      </c>
      <c r="G29609">
        <v>79.930000000000007</v>
      </c>
      <c r="H29609" s="172">
        <v>49.68</v>
      </c>
      <c r="I29609">
        <v>134.69999999999999</v>
      </c>
      <c r="J29609">
        <v>140.78</v>
      </c>
      <c r="K29609">
        <v>101.09</v>
      </c>
      <c r="L29609" s="32">
        <v>59.23</v>
      </c>
      <c r="M29609" s="173">
        <v>43729</v>
      </c>
      <c r="N29609" t="s">
        <v>48</v>
      </c>
      <c r="O29609">
        <v>4</v>
      </c>
    </row>
    <row r="29610" spans="1:15" x14ac:dyDescent="0.25">
      <c r="A29610" s="2">
        <v>37119</v>
      </c>
      <c r="B29610">
        <v>1600</v>
      </c>
      <c r="C29610">
        <v>49.9</v>
      </c>
      <c r="D29610">
        <v>84.86</v>
      </c>
      <c r="E29610">
        <v>84.95</v>
      </c>
      <c r="F29610">
        <v>69.89</v>
      </c>
      <c r="G29610">
        <v>83.8</v>
      </c>
      <c r="H29610" s="172">
        <v>49.1</v>
      </c>
      <c r="I29610">
        <v>141.53</v>
      </c>
      <c r="J29610">
        <v>147.15</v>
      </c>
      <c r="K29610">
        <v>107.22</v>
      </c>
      <c r="L29610" s="32">
        <v>85.64</v>
      </c>
      <c r="M29610" s="173">
        <v>44261</v>
      </c>
      <c r="N29610" t="s">
        <v>48</v>
      </c>
      <c r="O29610">
        <v>4</v>
      </c>
    </row>
    <row r="29611" spans="1:15" x14ac:dyDescent="0.25">
      <c r="A29611" s="2">
        <v>37119</v>
      </c>
      <c r="B29611">
        <v>1700</v>
      </c>
      <c r="C29611">
        <v>48.37</v>
      </c>
      <c r="D29611">
        <v>83.18</v>
      </c>
      <c r="E29611">
        <v>83.4</v>
      </c>
      <c r="F29611">
        <v>67.81</v>
      </c>
      <c r="G29611">
        <v>81.239999999999995</v>
      </c>
      <c r="H29611" s="172">
        <v>48.36</v>
      </c>
      <c r="I29611">
        <v>144.15</v>
      </c>
      <c r="J29611">
        <v>150</v>
      </c>
      <c r="K29611">
        <v>108.74</v>
      </c>
      <c r="L29611" s="32">
        <v>85.65</v>
      </c>
      <c r="M29611" s="173">
        <v>44523</v>
      </c>
      <c r="N29611" t="s">
        <v>48</v>
      </c>
      <c r="O29611">
        <v>4</v>
      </c>
    </row>
    <row r="29612" spans="1:15" x14ac:dyDescent="0.25">
      <c r="A29612" s="2">
        <v>37119</v>
      </c>
      <c r="B29612">
        <v>1800</v>
      </c>
      <c r="C29612">
        <v>42.37</v>
      </c>
      <c r="D29612">
        <v>71.290000000000006</v>
      </c>
      <c r="E29612">
        <v>71.44</v>
      </c>
      <c r="F29612">
        <v>57.94</v>
      </c>
      <c r="G29612">
        <v>68.87</v>
      </c>
      <c r="H29612" s="172">
        <v>46</v>
      </c>
      <c r="I29612">
        <v>144.13</v>
      </c>
      <c r="J29612">
        <v>150</v>
      </c>
      <c r="K29612">
        <v>107.64</v>
      </c>
      <c r="L29612" s="32">
        <v>85.67</v>
      </c>
      <c r="M29612" s="173">
        <v>44100</v>
      </c>
      <c r="N29612" t="s">
        <v>48</v>
      </c>
      <c r="O29612">
        <v>4</v>
      </c>
    </row>
    <row r="29613" spans="1:15" x14ac:dyDescent="0.25">
      <c r="A29613" s="2">
        <v>37119</v>
      </c>
      <c r="B29613">
        <v>1900</v>
      </c>
      <c r="C29613">
        <v>28.29</v>
      </c>
      <c r="D29613">
        <v>41.97</v>
      </c>
      <c r="E29613">
        <v>41.9</v>
      </c>
      <c r="F29613">
        <v>33.950000000000003</v>
      </c>
      <c r="G29613">
        <v>38.630000000000003</v>
      </c>
      <c r="H29613" s="172">
        <v>37.28</v>
      </c>
      <c r="I29613">
        <v>75.23</v>
      </c>
      <c r="J29613">
        <v>77.760000000000005</v>
      </c>
      <c r="K29613">
        <v>59.72</v>
      </c>
      <c r="L29613" s="32">
        <v>43.84</v>
      </c>
      <c r="M29613" s="173">
        <v>42505</v>
      </c>
      <c r="N29613" t="s">
        <v>48</v>
      </c>
      <c r="O29613">
        <v>4</v>
      </c>
    </row>
    <row r="29614" spans="1:15" x14ac:dyDescent="0.25">
      <c r="A29614" s="2">
        <v>37119</v>
      </c>
      <c r="B29614">
        <v>2000</v>
      </c>
      <c r="C29614">
        <v>26.7</v>
      </c>
      <c r="D29614">
        <v>38.479999999999997</v>
      </c>
      <c r="E29614">
        <v>38.39</v>
      </c>
      <c r="F29614">
        <v>31.12</v>
      </c>
      <c r="G29614">
        <v>35.049999999999997</v>
      </c>
      <c r="H29614" s="172">
        <v>32.340000000000003</v>
      </c>
      <c r="I29614">
        <v>64.67</v>
      </c>
      <c r="J29614">
        <v>66.790000000000006</v>
      </c>
      <c r="K29614">
        <v>51.6</v>
      </c>
      <c r="L29614" s="32">
        <v>37.99</v>
      </c>
      <c r="M29614" s="173">
        <v>40819</v>
      </c>
      <c r="N29614" t="s">
        <v>48</v>
      </c>
      <c r="O29614">
        <v>4</v>
      </c>
    </row>
    <row r="29615" spans="1:15" x14ac:dyDescent="0.25">
      <c r="A29615" s="2">
        <v>37119</v>
      </c>
      <c r="B29615">
        <v>2100</v>
      </c>
      <c r="C29615">
        <v>46.24</v>
      </c>
      <c r="D29615">
        <v>59.16</v>
      </c>
      <c r="E29615">
        <v>59.11</v>
      </c>
      <c r="F29615">
        <v>51.99</v>
      </c>
      <c r="G29615">
        <v>56.57</v>
      </c>
      <c r="H29615" s="172">
        <v>37.1</v>
      </c>
      <c r="I29615">
        <v>87.05</v>
      </c>
      <c r="J29615">
        <v>90.38</v>
      </c>
      <c r="K29615">
        <v>67.13</v>
      </c>
      <c r="L29615" s="32">
        <v>45.42</v>
      </c>
      <c r="M29615" s="173">
        <v>40995</v>
      </c>
      <c r="N29615" t="s">
        <v>48</v>
      </c>
      <c r="O29615">
        <v>4</v>
      </c>
    </row>
    <row r="29616" spans="1:15" x14ac:dyDescent="0.25">
      <c r="A29616" s="2">
        <v>37119</v>
      </c>
      <c r="B29616">
        <v>2200</v>
      </c>
      <c r="C29616">
        <v>40.47</v>
      </c>
      <c r="D29616">
        <v>41.82</v>
      </c>
      <c r="E29616">
        <v>41.63</v>
      </c>
      <c r="F29616">
        <v>38.869999999999997</v>
      </c>
      <c r="G29616">
        <v>38.700000000000003</v>
      </c>
      <c r="H29616" s="172">
        <v>34</v>
      </c>
      <c r="I29616">
        <v>68.400000000000006</v>
      </c>
      <c r="J29616">
        <v>69.42</v>
      </c>
      <c r="K29616">
        <v>57.27</v>
      </c>
      <c r="L29616" s="32">
        <v>65.099999999999994</v>
      </c>
      <c r="M29616" s="173">
        <v>39572</v>
      </c>
      <c r="N29616" t="s">
        <v>48</v>
      </c>
      <c r="O29616">
        <v>4</v>
      </c>
    </row>
    <row r="29617" spans="1:15" x14ac:dyDescent="0.25">
      <c r="A29617" s="2">
        <v>37119</v>
      </c>
      <c r="B29617">
        <v>2300</v>
      </c>
      <c r="C29617">
        <v>29.53</v>
      </c>
      <c r="D29617">
        <v>31.25</v>
      </c>
      <c r="E29617">
        <v>31.04</v>
      </c>
      <c r="F29617">
        <v>27.84</v>
      </c>
      <c r="G29617">
        <v>27.65</v>
      </c>
      <c r="H29617" s="172">
        <v>27.03</v>
      </c>
      <c r="I29617">
        <v>40.159999999999997</v>
      </c>
      <c r="J29617">
        <v>40.69</v>
      </c>
      <c r="K29617">
        <v>35.58</v>
      </c>
      <c r="L29617" s="32">
        <v>36.590000000000003</v>
      </c>
      <c r="M29617" s="173">
        <v>36589</v>
      </c>
      <c r="N29617" t="s">
        <v>48</v>
      </c>
      <c r="O29617">
        <v>4</v>
      </c>
    </row>
    <row r="29618" spans="1:15" x14ac:dyDescent="0.25">
      <c r="A29618" s="2">
        <v>37119</v>
      </c>
      <c r="B29618">
        <v>2400</v>
      </c>
      <c r="C29618">
        <v>25.04</v>
      </c>
      <c r="D29618">
        <v>25.41</v>
      </c>
      <c r="E29618">
        <v>25.27</v>
      </c>
      <c r="F29618">
        <v>24.94</v>
      </c>
      <c r="G29618">
        <v>24.93</v>
      </c>
      <c r="H29618" s="172">
        <v>24</v>
      </c>
      <c r="I29618">
        <v>24.17</v>
      </c>
      <c r="J29618">
        <v>24.06</v>
      </c>
      <c r="K29618">
        <v>23.96</v>
      </c>
      <c r="L29618" s="32">
        <v>23.98</v>
      </c>
      <c r="M29618" s="173">
        <v>33435</v>
      </c>
      <c r="N29618" t="s">
        <v>47</v>
      </c>
      <c r="O29618">
        <v>4</v>
      </c>
    </row>
    <row r="29619" spans="1:15" x14ac:dyDescent="0.25">
      <c r="A29619" s="2">
        <v>37120</v>
      </c>
      <c r="B29619">
        <v>100</v>
      </c>
      <c r="C29619">
        <v>20.83</v>
      </c>
      <c r="D29619">
        <v>20.83</v>
      </c>
      <c r="E29619">
        <v>20.83</v>
      </c>
      <c r="F29619">
        <v>20.83</v>
      </c>
      <c r="G29619">
        <v>20.83</v>
      </c>
      <c r="H29619" s="172">
        <v>25.59</v>
      </c>
      <c r="I29619">
        <v>25.6</v>
      </c>
      <c r="J29619">
        <v>25.6</v>
      </c>
      <c r="K29619">
        <v>25.59</v>
      </c>
      <c r="L29619" s="32">
        <v>25.59</v>
      </c>
      <c r="M29619" s="173">
        <v>30843</v>
      </c>
      <c r="N29619" t="s">
        <v>47</v>
      </c>
      <c r="O29619">
        <v>5</v>
      </c>
    </row>
    <row r="29620" spans="1:15" x14ac:dyDescent="0.25">
      <c r="A29620" s="2">
        <v>37120</v>
      </c>
      <c r="B29620">
        <v>200</v>
      </c>
      <c r="C29620">
        <v>18.5</v>
      </c>
      <c r="D29620">
        <v>18.5</v>
      </c>
      <c r="E29620">
        <v>18.5</v>
      </c>
      <c r="F29620">
        <v>18.5</v>
      </c>
      <c r="G29620">
        <v>18.5</v>
      </c>
      <c r="H29620" s="172">
        <v>20.3</v>
      </c>
      <c r="I29620">
        <v>20.3</v>
      </c>
      <c r="J29620">
        <v>20.3</v>
      </c>
      <c r="K29620">
        <v>20.3</v>
      </c>
      <c r="L29620" s="32">
        <v>20.3</v>
      </c>
      <c r="M29620" s="173">
        <v>29055</v>
      </c>
      <c r="N29620" t="s">
        <v>47</v>
      </c>
      <c r="O29620">
        <v>5</v>
      </c>
    </row>
    <row r="29621" spans="1:15" x14ac:dyDescent="0.25">
      <c r="A29621" s="2">
        <v>37120</v>
      </c>
      <c r="B29621">
        <v>300</v>
      </c>
      <c r="C29621">
        <v>19.079999999999998</v>
      </c>
      <c r="D29621">
        <v>18.98</v>
      </c>
      <c r="E29621">
        <v>18.97</v>
      </c>
      <c r="F29621">
        <v>19.21</v>
      </c>
      <c r="G29621">
        <v>19.010000000000002</v>
      </c>
      <c r="H29621" s="172">
        <v>19.43</v>
      </c>
      <c r="I29621">
        <v>19.43</v>
      </c>
      <c r="J29621">
        <v>19.43</v>
      </c>
      <c r="K29621">
        <v>19.43</v>
      </c>
      <c r="L29621" s="32">
        <v>19.43</v>
      </c>
      <c r="M29621" s="173">
        <v>28036</v>
      </c>
      <c r="N29621" t="s">
        <v>47</v>
      </c>
      <c r="O29621">
        <v>5</v>
      </c>
    </row>
    <row r="29622" spans="1:15" x14ac:dyDescent="0.25">
      <c r="A29622" s="2">
        <v>37120</v>
      </c>
      <c r="B29622">
        <v>400</v>
      </c>
      <c r="C29622">
        <v>25.54</v>
      </c>
      <c r="D29622">
        <v>21.92</v>
      </c>
      <c r="E29622">
        <v>21.61</v>
      </c>
      <c r="F29622">
        <v>29.55</v>
      </c>
      <c r="G29622">
        <v>23.06</v>
      </c>
      <c r="H29622" s="172">
        <v>18.09</v>
      </c>
      <c r="I29622">
        <v>18.09</v>
      </c>
      <c r="J29622">
        <v>18.09</v>
      </c>
      <c r="K29622">
        <v>18.09</v>
      </c>
      <c r="L29622" s="32">
        <v>18.09</v>
      </c>
      <c r="M29622" s="173">
        <v>27582</v>
      </c>
      <c r="N29622" t="s">
        <v>47</v>
      </c>
      <c r="O29622">
        <v>5</v>
      </c>
    </row>
    <row r="29623" spans="1:15" x14ac:dyDescent="0.25">
      <c r="A29623" s="2">
        <v>37120</v>
      </c>
      <c r="B29623">
        <v>500</v>
      </c>
      <c r="C29623">
        <v>25.55</v>
      </c>
      <c r="D29623">
        <v>21.25</v>
      </c>
      <c r="E29623">
        <v>20.88</v>
      </c>
      <c r="F29623">
        <v>30.33</v>
      </c>
      <c r="G29623">
        <v>22.6</v>
      </c>
      <c r="H29623" s="172">
        <v>18.12</v>
      </c>
      <c r="I29623">
        <v>18.12</v>
      </c>
      <c r="J29623">
        <v>18.12</v>
      </c>
      <c r="K29623">
        <v>18.12</v>
      </c>
      <c r="L29623" s="32">
        <v>18.12</v>
      </c>
      <c r="M29623" s="173">
        <v>27746</v>
      </c>
      <c r="N29623" t="s">
        <v>47</v>
      </c>
      <c r="O29623">
        <v>5</v>
      </c>
    </row>
    <row r="29624" spans="1:15" x14ac:dyDescent="0.25">
      <c r="A29624" s="2">
        <v>37120</v>
      </c>
      <c r="B29624">
        <v>600</v>
      </c>
      <c r="C29624">
        <v>27.23</v>
      </c>
      <c r="D29624">
        <v>26.07</v>
      </c>
      <c r="E29624">
        <v>25.97</v>
      </c>
      <c r="F29624">
        <v>28.51</v>
      </c>
      <c r="G29624">
        <v>26.44</v>
      </c>
      <c r="H29624" s="172">
        <v>20.03</v>
      </c>
      <c r="I29624">
        <v>20.03</v>
      </c>
      <c r="J29624">
        <v>20.03</v>
      </c>
      <c r="K29624">
        <v>20.03</v>
      </c>
      <c r="L29624" s="32">
        <v>20.03</v>
      </c>
      <c r="M29624" s="173">
        <v>29021</v>
      </c>
      <c r="N29624" t="s">
        <v>47</v>
      </c>
      <c r="O29624">
        <v>5</v>
      </c>
    </row>
    <row r="29625" spans="1:15" x14ac:dyDescent="0.25">
      <c r="A29625" s="2">
        <v>37120</v>
      </c>
      <c r="B29625">
        <v>700</v>
      </c>
      <c r="C29625">
        <v>36.26</v>
      </c>
      <c r="D29625">
        <v>36.26</v>
      </c>
      <c r="E29625">
        <v>36.26</v>
      </c>
      <c r="F29625">
        <v>36.26</v>
      </c>
      <c r="G29625">
        <v>36.26</v>
      </c>
      <c r="H29625" s="172">
        <v>26.61</v>
      </c>
      <c r="I29625">
        <v>26</v>
      </c>
      <c r="J29625">
        <v>25.97</v>
      </c>
      <c r="K29625">
        <v>26.14</v>
      </c>
      <c r="L29625" s="32">
        <v>26.09</v>
      </c>
      <c r="M29625" s="173">
        <v>31602</v>
      </c>
      <c r="N29625" t="s">
        <v>47</v>
      </c>
      <c r="O29625">
        <v>5</v>
      </c>
    </row>
    <row r="29626" spans="1:15" x14ac:dyDescent="0.25">
      <c r="A29626" s="2">
        <v>37120</v>
      </c>
      <c r="B29626">
        <v>800</v>
      </c>
      <c r="C29626">
        <v>24.98</v>
      </c>
      <c r="D29626">
        <v>24.98</v>
      </c>
      <c r="E29626">
        <v>24.98</v>
      </c>
      <c r="F29626">
        <v>24.98</v>
      </c>
      <c r="G29626">
        <v>24.98</v>
      </c>
      <c r="H29626" s="172">
        <v>24</v>
      </c>
      <c r="I29626">
        <v>22.69</v>
      </c>
      <c r="J29626">
        <v>22.63</v>
      </c>
      <c r="K29626">
        <v>22.97</v>
      </c>
      <c r="L29626" s="32">
        <v>22.87</v>
      </c>
      <c r="M29626" s="173">
        <v>34095</v>
      </c>
      <c r="N29626" t="s">
        <v>48</v>
      </c>
      <c r="O29626">
        <v>5</v>
      </c>
    </row>
    <row r="29627" spans="1:15" x14ac:dyDescent="0.25">
      <c r="A29627" s="2">
        <v>37120</v>
      </c>
      <c r="B29627">
        <v>900</v>
      </c>
      <c r="C29627">
        <v>39.590000000000003</v>
      </c>
      <c r="D29627">
        <v>39.590000000000003</v>
      </c>
      <c r="E29627">
        <v>39.590000000000003</v>
      </c>
      <c r="F29627">
        <v>39.590000000000003</v>
      </c>
      <c r="G29627">
        <v>39.590000000000003</v>
      </c>
      <c r="H29627" s="172">
        <v>29.43</v>
      </c>
      <c r="I29627">
        <v>28.26</v>
      </c>
      <c r="J29627">
        <v>28.17</v>
      </c>
      <c r="K29627">
        <v>28.47</v>
      </c>
      <c r="L29627" s="32">
        <v>28.37</v>
      </c>
      <c r="M29627" s="173">
        <v>36734</v>
      </c>
      <c r="N29627" t="s">
        <v>48</v>
      </c>
      <c r="O29627">
        <v>5</v>
      </c>
    </row>
    <row r="29628" spans="1:15" x14ac:dyDescent="0.25">
      <c r="A29628" s="2">
        <v>37120</v>
      </c>
      <c r="B29628">
        <v>1000</v>
      </c>
      <c r="C29628">
        <v>23.28</v>
      </c>
      <c r="D29628">
        <v>23.18</v>
      </c>
      <c r="E29628">
        <v>23.13</v>
      </c>
      <c r="F29628">
        <v>23.03</v>
      </c>
      <c r="G29628">
        <v>23.43</v>
      </c>
      <c r="H29628" s="172">
        <v>35.46</v>
      </c>
      <c r="I29628">
        <v>39.65</v>
      </c>
      <c r="J29628">
        <v>39.450000000000003</v>
      </c>
      <c r="K29628">
        <v>37.119999999999997</v>
      </c>
      <c r="L29628" s="32">
        <v>39.119999999999997</v>
      </c>
      <c r="M29628" s="173">
        <v>38673</v>
      </c>
      <c r="N29628" t="s">
        <v>48</v>
      </c>
      <c r="O29628">
        <v>5</v>
      </c>
    </row>
    <row r="29629" spans="1:15" x14ac:dyDescent="0.25">
      <c r="A29629" s="2">
        <v>37120</v>
      </c>
      <c r="B29629">
        <v>1100</v>
      </c>
      <c r="C29629">
        <v>22.42</v>
      </c>
      <c r="D29629">
        <v>27.83</v>
      </c>
      <c r="E29629">
        <v>27.53</v>
      </c>
      <c r="F29629">
        <v>25.2</v>
      </c>
      <c r="G29629">
        <v>27.71</v>
      </c>
      <c r="H29629" s="172">
        <v>38</v>
      </c>
      <c r="I29629">
        <v>47.67</v>
      </c>
      <c r="J29629">
        <v>50.23</v>
      </c>
      <c r="K29629">
        <v>41.49</v>
      </c>
      <c r="L29629" s="32">
        <v>41.78</v>
      </c>
      <c r="M29629" s="173">
        <v>40368</v>
      </c>
      <c r="N29629" t="s">
        <v>48</v>
      </c>
      <c r="O29629">
        <v>5</v>
      </c>
    </row>
    <row r="29630" spans="1:15" x14ac:dyDescent="0.25">
      <c r="A29630" s="2">
        <v>37120</v>
      </c>
      <c r="B29630">
        <v>1200</v>
      </c>
      <c r="C29630">
        <v>34.71</v>
      </c>
      <c r="D29630">
        <v>44.15</v>
      </c>
      <c r="E29630">
        <v>43.65</v>
      </c>
      <c r="F29630">
        <v>39.51</v>
      </c>
      <c r="G29630">
        <v>43.21</v>
      </c>
      <c r="H29630" s="172">
        <v>44</v>
      </c>
      <c r="I29630">
        <v>51.02</v>
      </c>
      <c r="J29630">
        <v>50.64</v>
      </c>
      <c r="K29630">
        <v>47.21</v>
      </c>
      <c r="L29630" s="32">
        <v>50.37</v>
      </c>
      <c r="M29630" s="173">
        <v>41184</v>
      </c>
      <c r="N29630" t="s">
        <v>48</v>
      </c>
      <c r="O29630">
        <v>5</v>
      </c>
    </row>
    <row r="29631" spans="1:15" x14ac:dyDescent="0.25">
      <c r="A29631" s="2">
        <v>37120</v>
      </c>
      <c r="B29631">
        <v>1300</v>
      </c>
      <c r="C29631">
        <v>31.89</v>
      </c>
      <c r="D29631">
        <v>50.33</v>
      </c>
      <c r="E29631">
        <v>50.16</v>
      </c>
      <c r="F29631">
        <v>41.32</v>
      </c>
      <c r="G29631">
        <v>48.07</v>
      </c>
      <c r="H29631" s="172">
        <v>49.01</v>
      </c>
      <c r="I29631">
        <v>64.39</v>
      </c>
      <c r="J29631">
        <v>64.400000000000006</v>
      </c>
      <c r="K29631">
        <v>56.4</v>
      </c>
      <c r="L29631" s="32">
        <v>62.45</v>
      </c>
      <c r="M29631" s="173">
        <v>41984</v>
      </c>
      <c r="N29631" t="s">
        <v>48</v>
      </c>
      <c r="O29631">
        <v>5</v>
      </c>
    </row>
    <row r="29632" spans="1:15" x14ac:dyDescent="0.25">
      <c r="A29632" s="2">
        <v>37120</v>
      </c>
      <c r="B29632">
        <v>1400</v>
      </c>
      <c r="C29632">
        <v>39.89</v>
      </c>
      <c r="D29632">
        <v>65.7</v>
      </c>
      <c r="E29632">
        <v>65.62</v>
      </c>
      <c r="F29632">
        <v>54.08</v>
      </c>
      <c r="G29632">
        <v>64.03</v>
      </c>
      <c r="H29632" s="172">
        <v>53</v>
      </c>
      <c r="I29632">
        <v>91.95</v>
      </c>
      <c r="J29632">
        <v>93.24</v>
      </c>
      <c r="K29632">
        <v>75</v>
      </c>
      <c r="L29632" s="32">
        <v>76.53</v>
      </c>
      <c r="M29632" s="173">
        <v>43103</v>
      </c>
      <c r="N29632" t="s">
        <v>48</v>
      </c>
      <c r="O29632">
        <v>5</v>
      </c>
    </row>
    <row r="29633" spans="1:15" x14ac:dyDescent="0.25">
      <c r="A29633" s="2">
        <v>37120</v>
      </c>
      <c r="B29633">
        <v>1500</v>
      </c>
      <c r="C29633">
        <v>46.78</v>
      </c>
      <c r="D29633">
        <v>78.52</v>
      </c>
      <c r="E29633">
        <v>78.47</v>
      </c>
      <c r="F29633">
        <v>64.88</v>
      </c>
      <c r="G29633">
        <v>77.599999999999994</v>
      </c>
      <c r="H29633" s="172">
        <v>56.01</v>
      </c>
      <c r="I29633">
        <v>93.64</v>
      </c>
      <c r="J29633">
        <v>94.29</v>
      </c>
      <c r="K29633">
        <v>77.02</v>
      </c>
      <c r="L29633" s="32">
        <v>87.34</v>
      </c>
      <c r="M29633" s="173">
        <v>44133</v>
      </c>
      <c r="N29633" t="s">
        <v>48</v>
      </c>
      <c r="O29633">
        <v>5</v>
      </c>
    </row>
    <row r="29634" spans="1:15" x14ac:dyDescent="0.25">
      <c r="A29634" s="2">
        <v>37120</v>
      </c>
      <c r="B29634">
        <v>1600</v>
      </c>
      <c r="C29634">
        <v>52.12</v>
      </c>
      <c r="D29634">
        <v>89.62</v>
      </c>
      <c r="E29634">
        <v>89.68</v>
      </c>
      <c r="F29634">
        <v>73.819999999999993</v>
      </c>
      <c r="G29634">
        <v>88.86</v>
      </c>
      <c r="H29634" s="172">
        <v>59.27</v>
      </c>
      <c r="I29634">
        <v>101.08</v>
      </c>
      <c r="J29634">
        <v>101.81</v>
      </c>
      <c r="K29634">
        <v>83.12</v>
      </c>
      <c r="L29634" s="32">
        <v>94.62</v>
      </c>
      <c r="M29634" s="173">
        <v>45029</v>
      </c>
      <c r="N29634" t="s">
        <v>48</v>
      </c>
      <c r="O29634">
        <v>5</v>
      </c>
    </row>
    <row r="29635" spans="1:15" x14ac:dyDescent="0.25">
      <c r="A29635" s="2">
        <v>37120</v>
      </c>
      <c r="B29635">
        <v>1700</v>
      </c>
      <c r="C29635">
        <v>52.12</v>
      </c>
      <c r="D29635">
        <v>89.86</v>
      </c>
      <c r="E29635">
        <v>89.92</v>
      </c>
      <c r="F29635">
        <v>74.010000000000005</v>
      </c>
      <c r="G29635">
        <v>89.13</v>
      </c>
      <c r="H29635" s="172">
        <v>55.2</v>
      </c>
      <c r="I29635">
        <v>94.67</v>
      </c>
      <c r="J29635">
        <v>95.54</v>
      </c>
      <c r="K29635">
        <v>77.709999999999994</v>
      </c>
      <c r="L29635" s="32">
        <v>85.43</v>
      </c>
      <c r="M29635" s="173">
        <v>45399</v>
      </c>
      <c r="N29635" t="s">
        <v>48</v>
      </c>
      <c r="O29635">
        <v>5</v>
      </c>
    </row>
    <row r="29636" spans="1:15" x14ac:dyDescent="0.25">
      <c r="A29636" s="2">
        <v>37120</v>
      </c>
      <c r="B29636">
        <v>1800</v>
      </c>
      <c r="C29636">
        <v>44.79</v>
      </c>
      <c r="D29636">
        <v>75.23</v>
      </c>
      <c r="E29636">
        <v>75.09</v>
      </c>
      <c r="F29636">
        <v>62.39</v>
      </c>
      <c r="G29636">
        <v>74.599999999999994</v>
      </c>
      <c r="H29636" s="172">
        <v>54</v>
      </c>
      <c r="I29636">
        <v>83.58</v>
      </c>
      <c r="J29636">
        <v>83.8</v>
      </c>
      <c r="K29636">
        <v>70</v>
      </c>
      <c r="L29636" s="32">
        <v>81.92</v>
      </c>
      <c r="M29636" s="173">
        <v>44890</v>
      </c>
      <c r="N29636" t="s">
        <v>48</v>
      </c>
      <c r="O29636">
        <v>5</v>
      </c>
    </row>
    <row r="29637" spans="1:15" x14ac:dyDescent="0.25">
      <c r="A29637" s="2">
        <v>37120</v>
      </c>
      <c r="B29637">
        <v>1900</v>
      </c>
      <c r="C29637">
        <v>33.549999999999997</v>
      </c>
      <c r="D29637">
        <v>52.18</v>
      </c>
      <c r="E29637">
        <v>51.95</v>
      </c>
      <c r="F29637">
        <v>43.2</v>
      </c>
      <c r="G29637">
        <v>50.33</v>
      </c>
      <c r="H29637" s="172">
        <v>44.45</v>
      </c>
      <c r="I29637">
        <v>50</v>
      </c>
      <c r="J29637">
        <v>50.06</v>
      </c>
      <c r="K29637">
        <v>46.42</v>
      </c>
      <c r="L29637" s="32">
        <v>48.72</v>
      </c>
      <c r="M29637" s="173">
        <v>43417</v>
      </c>
      <c r="N29637" t="s">
        <v>48</v>
      </c>
      <c r="O29637">
        <v>5</v>
      </c>
    </row>
    <row r="29638" spans="1:15" x14ac:dyDescent="0.25">
      <c r="A29638" s="2">
        <v>37120</v>
      </c>
      <c r="B29638">
        <v>2000</v>
      </c>
      <c r="C29638">
        <v>29.37</v>
      </c>
      <c r="D29638">
        <v>43.92</v>
      </c>
      <c r="E29638">
        <v>43.64</v>
      </c>
      <c r="F29638">
        <v>36.36</v>
      </c>
      <c r="G29638">
        <v>41.76</v>
      </c>
      <c r="H29638" s="172">
        <v>37.58</v>
      </c>
      <c r="I29638">
        <v>41.7</v>
      </c>
      <c r="J29638">
        <v>42</v>
      </c>
      <c r="K29638">
        <v>38.67</v>
      </c>
      <c r="L29638" s="32">
        <v>40.44</v>
      </c>
      <c r="M29638" s="173">
        <v>41648</v>
      </c>
      <c r="N29638" t="s">
        <v>48</v>
      </c>
      <c r="O29638">
        <v>5</v>
      </c>
    </row>
    <row r="29639" spans="1:15" x14ac:dyDescent="0.25">
      <c r="A29639" s="2">
        <v>37120</v>
      </c>
      <c r="B29639">
        <v>2100</v>
      </c>
      <c r="C29639">
        <v>29.8</v>
      </c>
      <c r="D29639">
        <v>45.04</v>
      </c>
      <c r="E29639">
        <v>44.78</v>
      </c>
      <c r="F29639">
        <v>37.26</v>
      </c>
      <c r="G29639">
        <v>42.88</v>
      </c>
      <c r="H29639" s="172">
        <v>41</v>
      </c>
      <c r="I29639">
        <v>45.78</v>
      </c>
      <c r="J29639">
        <v>45.78</v>
      </c>
      <c r="K29639">
        <v>42.83</v>
      </c>
      <c r="L29639" s="32">
        <v>44.72</v>
      </c>
      <c r="M29639" s="173">
        <v>41440</v>
      </c>
      <c r="N29639" t="s">
        <v>48</v>
      </c>
      <c r="O29639">
        <v>5</v>
      </c>
    </row>
    <row r="29640" spans="1:15" x14ac:dyDescent="0.25">
      <c r="A29640" s="2">
        <v>37120</v>
      </c>
      <c r="B29640">
        <v>2200</v>
      </c>
      <c r="C29640">
        <v>30.92</v>
      </c>
      <c r="D29640">
        <v>43.7</v>
      </c>
      <c r="E29640">
        <v>43.4</v>
      </c>
      <c r="F29640">
        <v>37.119999999999997</v>
      </c>
      <c r="G29640">
        <v>41.62</v>
      </c>
      <c r="H29640" s="172">
        <v>36.729999999999997</v>
      </c>
      <c r="I29640">
        <v>41.77</v>
      </c>
      <c r="J29640">
        <v>42.12</v>
      </c>
      <c r="K29640">
        <v>38.46</v>
      </c>
      <c r="L29640" s="32">
        <v>40.340000000000003</v>
      </c>
      <c r="M29640" s="173">
        <v>40101</v>
      </c>
      <c r="N29640" t="s">
        <v>48</v>
      </c>
      <c r="O29640">
        <v>5</v>
      </c>
    </row>
    <row r="29641" spans="1:15" x14ac:dyDescent="0.25">
      <c r="A29641" s="2">
        <v>37120</v>
      </c>
      <c r="B29641">
        <v>2300</v>
      </c>
      <c r="C29641">
        <v>41.08</v>
      </c>
      <c r="D29641">
        <v>41.71</v>
      </c>
      <c r="E29641">
        <v>41.08</v>
      </c>
      <c r="F29641">
        <v>41.08</v>
      </c>
      <c r="G29641">
        <v>41.08</v>
      </c>
      <c r="H29641" s="172">
        <v>30.87</v>
      </c>
      <c r="I29641">
        <v>30.97</v>
      </c>
      <c r="J29641">
        <v>30.73</v>
      </c>
      <c r="K29641">
        <v>30.18</v>
      </c>
      <c r="L29641" s="32">
        <v>30.16</v>
      </c>
      <c r="M29641" s="173">
        <v>36881</v>
      </c>
      <c r="N29641" t="s">
        <v>48</v>
      </c>
      <c r="O29641">
        <v>5</v>
      </c>
    </row>
    <row r="29642" spans="1:15" x14ac:dyDescent="0.25">
      <c r="A29642" s="2">
        <v>37120</v>
      </c>
      <c r="B29642">
        <v>2400</v>
      </c>
      <c r="C29642">
        <v>24.61</v>
      </c>
      <c r="D29642">
        <v>25.17</v>
      </c>
      <c r="E29642">
        <v>24.61</v>
      </c>
      <c r="F29642">
        <v>24.61</v>
      </c>
      <c r="G29642">
        <v>24.61</v>
      </c>
      <c r="H29642" s="172">
        <v>30.55</v>
      </c>
      <c r="I29642">
        <v>30.56</v>
      </c>
      <c r="J29642">
        <v>30.55</v>
      </c>
      <c r="K29642">
        <v>30.54</v>
      </c>
      <c r="L29642" s="32">
        <v>30.54</v>
      </c>
      <c r="M29642" s="173">
        <v>33407</v>
      </c>
      <c r="N29642" t="s">
        <v>47</v>
      </c>
      <c r="O29642">
        <v>5</v>
      </c>
    </row>
    <row r="29643" spans="1:15" x14ac:dyDescent="0.25">
      <c r="A29643" s="2">
        <v>37121</v>
      </c>
      <c r="B29643">
        <v>100</v>
      </c>
      <c r="C29643">
        <v>18.989999999999998</v>
      </c>
      <c r="D29643">
        <v>18.989999999999998</v>
      </c>
      <c r="E29643">
        <v>18.989999999999998</v>
      </c>
      <c r="F29643">
        <v>18.989999999999998</v>
      </c>
      <c r="G29643">
        <v>18.989999999999998</v>
      </c>
      <c r="H29643" s="172">
        <v>20.6</v>
      </c>
      <c r="I29643">
        <v>30.64</v>
      </c>
      <c r="J29643">
        <v>31.47</v>
      </c>
      <c r="K29643">
        <v>28.9</v>
      </c>
      <c r="L29643" s="32">
        <v>20.76</v>
      </c>
      <c r="M29643" s="173">
        <v>30339</v>
      </c>
      <c r="N29643" t="s">
        <v>47</v>
      </c>
      <c r="O29643">
        <v>6</v>
      </c>
    </row>
    <row r="29644" spans="1:15" x14ac:dyDescent="0.25">
      <c r="A29644" s="2">
        <v>37121</v>
      </c>
      <c r="B29644">
        <v>200</v>
      </c>
      <c r="C29644">
        <v>17.559999999999999</v>
      </c>
      <c r="D29644">
        <v>17.559999999999999</v>
      </c>
      <c r="E29644">
        <v>17.559999999999999</v>
      </c>
      <c r="F29644">
        <v>17.559999999999999</v>
      </c>
      <c r="G29644">
        <v>17.559999999999999</v>
      </c>
      <c r="H29644" s="172">
        <v>18.8</v>
      </c>
      <c r="I29644">
        <v>20.100000000000001</v>
      </c>
      <c r="J29644">
        <v>20.37</v>
      </c>
      <c r="K29644">
        <v>25.5</v>
      </c>
      <c r="L29644" s="32">
        <v>16.850000000000001</v>
      </c>
      <c r="M29644" s="173">
        <v>28204</v>
      </c>
      <c r="N29644" t="s">
        <v>47</v>
      </c>
      <c r="O29644">
        <v>6</v>
      </c>
    </row>
    <row r="29645" spans="1:15" x14ac:dyDescent="0.25">
      <c r="A29645" s="2">
        <v>37121</v>
      </c>
      <c r="B29645">
        <v>300</v>
      </c>
      <c r="C29645">
        <v>17.75</v>
      </c>
      <c r="D29645">
        <v>17.05</v>
      </c>
      <c r="E29645">
        <v>16.989999999999998</v>
      </c>
      <c r="F29645">
        <v>18.579999999999998</v>
      </c>
      <c r="G29645">
        <v>17.28</v>
      </c>
      <c r="H29645" s="172">
        <v>17.57</v>
      </c>
      <c r="I29645">
        <v>17.78</v>
      </c>
      <c r="J29645">
        <v>17.940000000000001</v>
      </c>
      <c r="K29645">
        <v>24</v>
      </c>
      <c r="L29645" s="32">
        <v>16.23</v>
      </c>
      <c r="M29645" s="173">
        <v>26784</v>
      </c>
      <c r="N29645" t="s">
        <v>47</v>
      </c>
      <c r="O29645">
        <v>6</v>
      </c>
    </row>
    <row r="29646" spans="1:15" x14ac:dyDescent="0.25">
      <c r="A29646" s="2">
        <v>37121</v>
      </c>
      <c r="B29646">
        <v>400</v>
      </c>
      <c r="C29646">
        <v>18.38</v>
      </c>
      <c r="D29646">
        <v>16.8</v>
      </c>
      <c r="E29646">
        <v>16.66</v>
      </c>
      <c r="F29646">
        <v>20.23</v>
      </c>
      <c r="G29646">
        <v>17.32</v>
      </c>
      <c r="H29646" s="172">
        <v>16.489999999999998</v>
      </c>
      <c r="I29646">
        <v>15.73</v>
      </c>
      <c r="J29646">
        <v>15.84</v>
      </c>
      <c r="K29646">
        <v>22.15</v>
      </c>
      <c r="L29646" s="32">
        <v>14.26</v>
      </c>
      <c r="M29646" s="173">
        <v>25566</v>
      </c>
      <c r="N29646" t="s">
        <v>47</v>
      </c>
      <c r="O29646">
        <v>6</v>
      </c>
    </row>
    <row r="29647" spans="1:15" x14ac:dyDescent="0.25">
      <c r="A29647" s="2">
        <v>37121</v>
      </c>
      <c r="B29647">
        <v>500</v>
      </c>
      <c r="C29647">
        <v>19.14</v>
      </c>
      <c r="D29647">
        <v>17.54</v>
      </c>
      <c r="E29647">
        <v>17.39</v>
      </c>
      <c r="F29647">
        <v>21.02</v>
      </c>
      <c r="G29647">
        <v>18.059999999999999</v>
      </c>
      <c r="H29647" s="172">
        <v>15.81</v>
      </c>
      <c r="I29647">
        <v>15.1</v>
      </c>
      <c r="J29647">
        <v>15.22</v>
      </c>
      <c r="K29647">
        <v>20.86</v>
      </c>
      <c r="L29647" s="32">
        <v>13.83</v>
      </c>
      <c r="M29647" s="173">
        <v>25074</v>
      </c>
      <c r="N29647" t="s">
        <v>47</v>
      </c>
      <c r="O29647">
        <v>6</v>
      </c>
    </row>
    <row r="29648" spans="1:15" x14ac:dyDescent="0.25">
      <c r="A29648" s="2">
        <v>37121</v>
      </c>
      <c r="B29648">
        <v>600</v>
      </c>
      <c r="C29648">
        <v>19.14</v>
      </c>
      <c r="D29648">
        <v>17.510000000000002</v>
      </c>
      <c r="E29648">
        <v>17.36</v>
      </c>
      <c r="F29648">
        <v>20.99</v>
      </c>
      <c r="G29648">
        <v>18.03</v>
      </c>
      <c r="H29648" s="172">
        <v>16.11</v>
      </c>
      <c r="I29648">
        <v>15.48</v>
      </c>
      <c r="J29648">
        <v>15.58</v>
      </c>
      <c r="K29648">
        <v>20.61</v>
      </c>
      <c r="L29648" s="32">
        <v>14.35</v>
      </c>
      <c r="M29648" s="173">
        <v>25126</v>
      </c>
      <c r="N29648" t="s">
        <v>47</v>
      </c>
      <c r="O29648">
        <v>6</v>
      </c>
    </row>
    <row r="29649" spans="1:15" x14ac:dyDescent="0.25">
      <c r="A29649" s="2">
        <v>37121</v>
      </c>
      <c r="B29649">
        <v>700</v>
      </c>
      <c r="C29649">
        <v>16.77</v>
      </c>
      <c r="D29649">
        <v>16.36</v>
      </c>
      <c r="E29649">
        <v>16.32</v>
      </c>
      <c r="F29649">
        <v>17.23</v>
      </c>
      <c r="G29649">
        <v>16.489999999999998</v>
      </c>
      <c r="H29649" s="172">
        <v>17.05</v>
      </c>
      <c r="I29649">
        <v>16.8</v>
      </c>
      <c r="J29649">
        <v>16.84</v>
      </c>
      <c r="K29649">
        <v>18.82</v>
      </c>
      <c r="L29649" s="32">
        <v>16.350000000000001</v>
      </c>
      <c r="M29649" s="173">
        <v>25427</v>
      </c>
      <c r="N29649" t="s">
        <v>47</v>
      </c>
      <c r="O29649">
        <v>6</v>
      </c>
    </row>
    <row r="29650" spans="1:15" x14ac:dyDescent="0.25">
      <c r="A29650" s="2">
        <v>37121</v>
      </c>
      <c r="B29650">
        <v>800</v>
      </c>
      <c r="C29650">
        <v>16.93</v>
      </c>
      <c r="D29650">
        <v>16.93</v>
      </c>
      <c r="E29650">
        <v>16.93</v>
      </c>
      <c r="F29650">
        <v>16.93</v>
      </c>
      <c r="G29650">
        <v>16.93</v>
      </c>
      <c r="H29650" s="172">
        <v>17.399999999999999</v>
      </c>
      <c r="I29650">
        <v>21.96</v>
      </c>
      <c r="J29650">
        <v>22.31</v>
      </c>
      <c r="K29650">
        <v>20.14</v>
      </c>
      <c r="L29650" s="32">
        <v>17.84</v>
      </c>
      <c r="M29650" s="173">
        <v>26896</v>
      </c>
      <c r="N29650" t="s">
        <v>48</v>
      </c>
      <c r="O29650">
        <v>6</v>
      </c>
    </row>
    <row r="29651" spans="1:15" x14ac:dyDescent="0.25">
      <c r="A29651" s="2">
        <v>37121</v>
      </c>
      <c r="B29651">
        <v>900</v>
      </c>
      <c r="C29651">
        <v>25.78</v>
      </c>
      <c r="D29651">
        <v>29.22</v>
      </c>
      <c r="E29651">
        <v>29.25</v>
      </c>
      <c r="F29651">
        <v>27.8</v>
      </c>
      <c r="G29651">
        <v>29.16</v>
      </c>
      <c r="H29651" s="172">
        <v>20.45</v>
      </c>
      <c r="I29651">
        <v>33.42</v>
      </c>
      <c r="J29651">
        <v>34.4</v>
      </c>
      <c r="K29651">
        <v>30</v>
      </c>
      <c r="L29651" s="32">
        <v>21.02</v>
      </c>
      <c r="M29651" s="173">
        <v>30040</v>
      </c>
      <c r="N29651" t="s">
        <v>48</v>
      </c>
      <c r="O29651">
        <v>6</v>
      </c>
    </row>
    <row r="29652" spans="1:15" x14ac:dyDescent="0.25">
      <c r="A29652" s="2">
        <v>37121</v>
      </c>
      <c r="B29652">
        <v>1000</v>
      </c>
      <c r="C29652">
        <v>17.88</v>
      </c>
      <c r="D29652">
        <v>21.38</v>
      </c>
      <c r="E29652">
        <v>21.17</v>
      </c>
      <c r="F29652">
        <v>19.79</v>
      </c>
      <c r="G29652">
        <v>21.08</v>
      </c>
      <c r="H29652" s="172">
        <v>21.93</v>
      </c>
      <c r="I29652">
        <v>48.46</v>
      </c>
      <c r="J29652">
        <v>50</v>
      </c>
      <c r="K29652">
        <v>37.270000000000003</v>
      </c>
      <c r="L29652" s="32">
        <v>24.29</v>
      </c>
      <c r="M29652" s="173">
        <v>32968</v>
      </c>
      <c r="N29652" t="s">
        <v>48</v>
      </c>
      <c r="O29652">
        <v>6</v>
      </c>
    </row>
    <row r="29653" spans="1:15" x14ac:dyDescent="0.25">
      <c r="A29653" s="2">
        <v>37121</v>
      </c>
      <c r="B29653">
        <v>1100</v>
      </c>
      <c r="C29653">
        <v>27.57</v>
      </c>
      <c r="D29653">
        <v>42.46</v>
      </c>
      <c r="E29653">
        <v>41.98</v>
      </c>
      <c r="F29653">
        <v>35.950000000000003</v>
      </c>
      <c r="G29653">
        <v>41.56</v>
      </c>
      <c r="H29653" s="172">
        <v>24.37</v>
      </c>
      <c r="I29653">
        <v>48.06</v>
      </c>
      <c r="J29653">
        <v>49.79</v>
      </c>
      <c r="K29653">
        <v>38.5</v>
      </c>
      <c r="L29653" s="32">
        <v>26.6</v>
      </c>
      <c r="M29653" s="173">
        <v>35125</v>
      </c>
      <c r="N29653" t="s">
        <v>48</v>
      </c>
      <c r="O29653">
        <v>6</v>
      </c>
    </row>
    <row r="29654" spans="1:15" x14ac:dyDescent="0.25">
      <c r="A29654" s="2">
        <v>37121</v>
      </c>
      <c r="B29654">
        <v>1200</v>
      </c>
      <c r="C29654">
        <v>35.26</v>
      </c>
      <c r="D29654">
        <v>57.97</v>
      </c>
      <c r="E29654">
        <v>57.68</v>
      </c>
      <c r="F29654">
        <v>48.33</v>
      </c>
      <c r="G29654">
        <v>57.05</v>
      </c>
      <c r="H29654" s="172">
        <v>30.59</v>
      </c>
      <c r="I29654">
        <v>60.14</v>
      </c>
      <c r="J29654">
        <v>62.02</v>
      </c>
      <c r="K29654">
        <v>47.88</v>
      </c>
      <c r="L29654" s="32">
        <v>33.28</v>
      </c>
      <c r="M29654" s="173">
        <v>36553</v>
      </c>
      <c r="N29654" t="s">
        <v>48</v>
      </c>
      <c r="O29654">
        <v>6</v>
      </c>
    </row>
    <row r="29655" spans="1:15" x14ac:dyDescent="0.25">
      <c r="A29655" s="2">
        <v>37121</v>
      </c>
      <c r="B29655">
        <v>1300</v>
      </c>
      <c r="C29655">
        <v>35.39</v>
      </c>
      <c r="D29655">
        <v>58.3</v>
      </c>
      <c r="E29655">
        <v>58.01</v>
      </c>
      <c r="F29655">
        <v>48.63</v>
      </c>
      <c r="G29655">
        <v>57.39</v>
      </c>
      <c r="H29655" s="172">
        <v>36</v>
      </c>
      <c r="I29655">
        <v>66.88</v>
      </c>
      <c r="J29655">
        <v>68.849999999999994</v>
      </c>
      <c r="K29655">
        <v>54.07</v>
      </c>
      <c r="L29655" s="32">
        <v>38.81</v>
      </c>
      <c r="M29655" s="173">
        <v>37301</v>
      </c>
      <c r="N29655" t="s">
        <v>48</v>
      </c>
      <c r="O29655">
        <v>6</v>
      </c>
    </row>
    <row r="29656" spans="1:15" x14ac:dyDescent="0.25">
      <c r="A29656" s="2">
        <v>37121</v>
      </c>
      <c r="B29656">
        <v>1400</v>
      </c>
      <c r="C29656">
        <v>32.950000000000003</v>
      </c>
      <c r="D29656">
        <v>53.56</v>
      </c>
      <c r="E29656">
        <v>53.22</v>
      </c>
      <c r="F29656">
        <v>44.81</v>
      </c>
      <c r="G29656">
        <v>52.65</v>
      </c>
      <c r="H29656" s="172">
        <v>36.71</v>
      </c>
      <c r="I29656">
        <v>69.75</v>
      </c>
      <c r="J29656">
        <v>72.25</v>
      </c>
      <c r="K29656">
        <v>56.52</v>
      </c>
      <c r="L29656" s="32">
        <v>39.85</v>
      </c>
      <c r="M29656" s="173">
        <v>37713</v>
      </c>
      <c r="N29656" t="s">
        <v>48</v>
      </c>
      <c r="O29656">
        <v>6</v>
      </c>
    </row>
    <row r="29657" spans="1:15" x14ac:dyDescent="0.25">
      <c r="A29657" s="2">
        <v>37121</v>
      </c>
      <c r="B29657">
        <v>1500</v>
      </c>
      <c r="C29657">
        <v>30.93</v>
      </c>
      <c r="D29657">
        <v>49.37</v>
      </c>
      <c r="E29657">
        <v>48.97</v>
      </c>
      <c r="F29657">
        <v>41.49</v>
      </c>
      <c r="G29657">
        <v>48.47</v>
      </c>
      <c r="H29657" s="172">
        <v>40.93</v>
      </c>
      <c r="I29657">
        <v>75.77</v>
      </c>
      <c r="J29657">
        <v>78.14</v>
      </c>
      <c r="K29657">
        <v>61.5</v>
      </c>
      <c r="L29657" s="32">
        <v>44.16</v>
      </c>
      <c r="M29657" s="173">
        <v>37826</v>
      </c>
      <c r="N29657" t="s">
        <v>48</v>
      </c>
      <c r="O29657">
        <v>6</v>
      </c>
    </row>
    <row r="29658" spans="1:15" x14ac:dyDescent="0.25">
      <c r="A29658" s="2">
        <v>37121</v>
      </c>
      <c r="B29658">
        <v>1600</v>
      </c>
      <c r="C29658">
        <v>36.08</v>
      </c>
      <c r="D29658">
        <v>60.32</v>
      </c>
      <c r="E29658">
        <v>60.07</v>
      </c>
      <c r="F29658">
        <v>50.04</v>
      </c>
      <c r="G29658">
        <v>59.39</v>
      </c>
      <c r="H29658" s="172">
        <v>37.65</v>
      </c>
      <c r="I29658">
        <v>78.52</v>
      </c>
      <c r="J29658">
        <v>81.5</v>
      </c>
      <c r="K29658">
        <v>62.02</v>
      </c>
      <c r="L29658" s="32">
        <v>41.5</v>
      </c>
      <c r="M29658" s="173">
        <v>37986</v>
      </c>
      <c r="N29658" t="s">
        <v>48</v>
      </c>
      <c r="O29658">
        <v>6</v>
      </c>
    </row>
    <row r="29659" spans="1:15" x14ac:dyDescent="0.25">
      <c r="A29659" s="2">
        <v>37121</v>
      </c>
      <c r="B29659">
        <v>1700</v>
      </c>
      <c r="C29659">
        <v>33.44</v>
      </c>
      <c r="D29659">
        <v>65.09</v>
      </c>
      <c r="E29659">
        <v>65.11</v>
      </c>
      <c r="F29659">
        <v>50.23</v>
      </c>
      <c r="G29659">
        <v>62.91</v>
      </c>
      <c r="H29659" s="172">
        <v>36</v>
      </c>
      <c r="I29659">
        <v>82.31</v>
      </c>
      <c r="J29659">
        <v>85.6</v>
      </c>
      <c r="K29659">
        <v>63.5</v>
      </c>
      <c r="L29659" s="32">
        <v>40.33</v>
      </c>
      <c r="M29659" s="173">
        <v>37912</v>
      </c>
      <c r="N29659" t="s">
        <v>48</v>
      </c>
      <c r="O29659">
        <v>6</v>
      </c>
    </row>
    <row r="29660" spans="1:15" x14ac:dyDescent="0.25">
      <c r="A29660" s="2">
        <v>37121</v>
      </c>
      <c r="B29660">
        <v>1800</v>
      </c>
      <c r="C29660">
        <v>30.14</v>
      </c>
      <c r="D29660">
        <v>50.24</v>
      </c>
      <c r="E29660">
        <v>49.9</v>
      </c>
      <c r="F29660">
        <v>41.33</v>
      </c>
      <c r="G29660">
        <v>49.1</v>
      </c>
      <c r="H29660" s="172">
        <v>35.43</v>
      </c>
      <c r="I29660">
        <v>81.92</v>
      </c>
      <c r="J29660">
        <v>85.19</v>
      </c>
      <c r="K29660">
        <v>63</v>
      </c>
      <c r="L29660" s="32">
        <v>39.76</v>
      </c>
      <c r="M29660" s="173">
        <v>37417</v>
      </c>
      <c r="N29660" t="s">
        <v>48</v>
      </c>
      <c r="O29660">
        <v>6</v>
      </c>
    </row>
    <row r="29661" spans="1:15" x14ac:dyDescent="0.25">
      <c r="A29661" s="2">
        <v>37121</v>
      </c>
      <c r="B29661">
        <v>1900</v>
      </c>
      <c r="C29661">
        <v>19.53</v>
      </c>
      <c r="D29661">
        <v>25.21</v>
      </c>
      <c r="E29661">
        <v>24.51</v>
      </c>
      <c r="F29661">
        <v>22.46</v>
      </c>
      <c r="G29661">
        <v>24.39</v>
      </c>
      <c r="H29661" s="172">
        <v>26.85</v>
      </c>
      <c r="I29661">
        <v>48.73</v>
      </c>
      <c r="J29661">
        <v>50.01</v>
      </c>
      <c r="K29661">
        <v>39.5</v>
      </c>
      <c r="L29661" s="32">
        <v>28.79</v>
      </c>
      <c r="M29661" s="173">
        <v>36509</v>
      </c>
      <c r="N29661" t="s">
        <v>48</v>
      </c>
      <c r="O29661">
        <v>6</v>
      </c>
    </row>
    <row r="29662" spans="1:15" x14ac:dyDescent="0.25">
      <c r="A29662" s="2">
        <v>37121</v>
      </c>
      <c r="B29662">
        <v>2000</v>
      </c>
      <c r="C29662">
        <v>36.08</v>
      </c>
      <c r="D29662">
        <v>37.409999999999997</v>
      </c>
      <c r="E29662">
        <v>36.75</v>
      </c>
      <c r="F29662">
        <v>36.47</v>
      </c>
      <c r="G29662">
        <v>36.74</v>
      </c>
      <c r="H29662" s="172">
        <v>23.46</v>
      </c>
      <c r="I29662">
        <v>44.28</v>
      </c>
      <c r="J29662">
        <v>45.53</v>
      </c>
      <c r="K29662">
        <v>35.549999999999997</v>
      </c>
      <c r="L29662" s="32">
        <v>25.33</v>
      </c>
      <c r="M29662" s="173">
        <v>35865</v>
      </c>
      <c r="N29662" t="s">
        <v>48</v>
      </c>
      <c r="O29662">
        <v>6</v>
      </c>
    </row>
    <row r="29663" spans="1:15" x14ac:dyDescent="0.25">
      <c r="A29663" s="2">
        <v>37121</v>
      </c>
      <c r="B29663">
        <v>2100</v>
      </c>
      <c r="C29663">
        <v>40.24</v>
      </c>
      <c r="D29663">
        <v>62.38</v>
      </c>
      <c r="E29663">
        <v>62.11</v>
      </c>
      <c r="F29663">
        <v>53.07</v>
      </c>
      <c r="G29663">
        <v>61.59</v>
      </c>
      <c r="H29663" s="172">
        <v>26.37</v>
      </c>
      <c r="I29663">
        <v>63.93</v>
      </c>
      <c r="J29663">
        <v>66.37</v>
      </c>
      <c r="K29663">
        <v>48.4</v>
      </c>
      <c r="L29663" s="32">
        <v>29.8</v>
      </c>
      <c r="M29663" s="173">
        <v>36432</v>
      </c>
      <c r="N29663" t="s">
        <v>48</v>
      </c>
      <c r="O29663">
        <v>6</v>
      </c>
    </row>
    <row r="29664" spans="1:15" x14ac:dyDescent="0.25">
      <c r="A29664" s="2">
        <v>37121</v>
      </c>
      <c r="B29664">
        <v>2200</v>
      </c>
      <c r="C29664">
        <v>20.97</v>
      </c>
      <c r="D29664">
        <v>27.79</v>
      </c>
      <c r="E29664">
        <v>27.12</v>
      </c>
      <c r="F29664">
        <v>24.57</v>
      </c>
      <c r="G29664">
        <v>26.97</v>
      </c>
      <c r="H29664" s="172">
        <v>25.08</v>
      </c>
      <c r="I29664">
        <v>60.68</v>
      </c>
      <c r="J29664">
        <v>62.93</v>
      </c>
      <c r="K29664">
        <v>45.9</v>
      </c>
      <c r="L29664" s="32">
        <v>28.32</v>
      </c>
      <c r="M29664" s="173">
        <v>35471</v>
      </c>
      <c r="N29664" t="s">
        <v>48</v>
      </c>
      <c r="O29664">
        <v>6</v>
      </c>
    </row>
    <row r="29665" spans="1:15" x14ac:dyDescent="0.25">
      <c r="A29665" s="2">
        <v>37121</v>
      </c>
      <c r="B29665">
        <v>2300</v>
      </c>
      <c r="C29665">
        <v>19.5</v>
      </c>
      <c r="D29665">
        <v>22.53</v>
      </c>
      <c r="E29665">
        <v>21.78</v>
      </c>
      <c r="F29665">
        <v>20.83</v>
      </c>
      <c r="G29665">
        <v>21.72</v>
      </c>
      <c r="H29665" s="172">
        <v>21.69</v>
      </c>
      <c r="I29665">
        <v>41.69</v>
      </c>
      <c r="J29665">
        <v>42.8</v>
      </c>
      <c r="K29665">
        <v>33.200000000000003</v>
      </c>
      <c r="L29665" s="32">
        <v>23.46</v>
      </c>
      <c r="M29665" s="173">
        <v>33333</v>
      </c>
      <c r="N29665" t="s">
        <v>48</v>
      </c>
      <c r="O29665">
        <v>6</v>
      </c>
    </row>
    <row r="29666" spans="1:15" x14ac:dyDescent="0.25">
      <c r="A29666" s="2">
        <v>37121</v>
      </c>
      <c r="B29666">
        <v>2400</v>
      </c>
      <c r="C29666">
        <v>20.02</v>
      </c>
      <c r="D29666">
        <v>20.22</v>
      </c>
      <c r="E29666">
        <v>20.02</v>
      </c>
      <c r="F29666">
        <v>20.02</v>
      </c>
      <c r="G29666">
        <v>20.02</v>
      </c>
      <c r="H29666" s="172">
        <v>20.399999999999999</v>
      </c>
      <c r="I29666">
        <v>29.73</v>
      </c>
      <c r="J29666">
        <v>30.49</v>
      </c>
      <c r="K29666">
        <v>27.96</v>
      </c>
      <c r="L29666" s="32">
        <v>20.6</v>
      </c>
      <c r="M29666" s="173">
        <v>30868</v>
      </c>
      <c r="N29666" t="s">
        <v>47</v>
      </c>
      <c r="O29666">
        <v>6</v>
      </c>
    </row>
    <row r="29667" spans="1:15" x14ac:dyDescent="0.25">
      <c r="A29667" s="2">
        <v>37122</v>
      </c>
      <c r="B29667">
        <v>100</v>
      </c>
      <c r="C29667">
        <v>20.100000000000001</v>
      </c>
      <c r="D29667">
        <v>20.100000000000001</v>
      </c>
      <c r="E29667">
        <v>20.100000000000001</v>
      </c>
      <c r="F29667">
        <v>20.100000000000001</v>
      </c>
      <c r="G29667">
        <v>20.100000000000001</v>
      </c>
      <c r="H29667" s="172">
        <v>18.37</v>
      </c>
      <c r="I29667">
        <v>21.45</v>
      </c>
      <c r="J29667">
        <v>21.63</v>
      </c>
      <c r="K29667">
        <v>20.149999999999999</v>
      </c>
      <c r="L29667" s="32">
        <v>18.64</v>
      </c>
      <c r="M29667" s="173">
        <v>28556</v>
      </c>
      <c r="N29667" t="s">
        <v>47</v>
      </c>
      <c r="O29667">
        <v>7</v>
      </c>
    </row>
    <row r="29668" spans="1:15" x14ac:dyDescent="0.25">
      <c r="A29668" s="2">
        <v>37122</v>
      </c>
      <c r="B29668">
        <v>200</v>
      </c>
      <c r="C29668">
        <v>16.93</v>
      </c>
      <c r="D29668">
        <v>16.93</v>
      </c>
      <c r="E29668">
        <v>16.93</v>
      </c>
      <c r="F29668">
        <v>16.93</v>
      </c>
      <c r="G29668">
        <v>16.93</v>
      </c>
      <c r="H29668" s="172">
        <v>16.62</v>
      </c>
      <c r="I29668">
        <v>16.690000000000001</v>
      </c>
      <c r="J29668">
        <v>16.649999999999999</v>
      </c>
      <c r="K29668">
        <v>16.61</v>
      </c>
      <c r="L29668" s="32">
        <v>16.61</v>
      </c>
      <c r="M29668" s="173">
        <v>26753</v>
      </c>
      <c r="N29668" t="s">
        <v>47</v>
      </c>
      <c r="O29668">
        <v>7</v>
      </c>
    </row>
    <row r="29669" spans="1:15" x14ac:dyDescent="0.25">
      <c r="A29669" s="2">
        <v>37122</v>
      </c>
      <c r="B29669">
        <v>300</v>
      </c>
      <c r="C29669">
        <v>15.22</v>
      </c>
      <c r="D29669">
        <v>15.22</v>
      </c>
      <c r="E29669">
        <v>15.22</v>
      </c>
      <c r="F29669">
        <v>15.22</v>
      </c>
      <c r="G29669">
        <v>15.22</v>
      </c>
      <c r="H29669" s="172">
        <v>14.8</v>
      </c>
      <c r="I29669">
        <v>14.83</v>
      </c>
      <c r="J29669">
        <v>14.81</v>
      </c>
      <c r="K29669">
        <v>14.79</v>
      </c>
      <c r="L29669" s="32">
        <v>14.8</v>
      </c>
      <c r="M29669" s="173">
        <v>25635</v>
      </c>
      <c r="N29669" t="s">
        <v>47</v>
      </c>
      <c r="O29669">
        <v>7</v>
      </c>
    </row>
    <row r="29670" spans="1:15" x14ac:dyDescent="0.25">
      <c r="A29670" s="2">
        <v>37122</v>
      </c>
      <c r="B29670">
        <v>400</v>
      </c>
      <c r="C29670">
        <v>14.95</v>
      </c>
      <c r="D29670">
        <v>14.95</v>
      </c>
      <c r="E29670">
        <v>14.95</v>
      </c>
      <c r="F29670">
        <v>14.95</v>
      </c>
      <c r="G29670">
        <v>14.95</v>
      </c>
      <c r="H29670" s="172">
        <v>13.93</v>
      </c>
      <c r="I29670">
        <v>13.98</v>
      </c>
      <c r="J29670">
        <v>13.95</v>
      </c>
      <c r="K29670">
        <v>13.92</v>
      </c>
      <c r="L29670" s="32">
        <v>13.93</v>
      </c>
      <c r="M29670" s="173">
        <v>24701</v>
      </c>
      <c r="N29670" t="s">
        <v>47</v>
      </c>
      <c r="O29670">
        <v>7</v>
      </c>
    </row>
    <row r="29671" spans="1:15" x14ac:dyDescent="0.25">
      <c r="A29671" s="2">
        <v>37122</v>
      </c>
      <c r="B29671">
        <v>500</v>
      </c>
      <c r="C29671">
        <v>14.74</v>
      </c>
      <c r="D29671">
        <v>14.74</v>
      </c>
      <c r="E29671">
        <v>14.74</v>
      </c>
      <c r="F29671">
        <v>14.74</v>
      </c>
      <c r="G29671">
        <v>14.74</v>
      </c>
      <c r="H29671" s="172">
        <v>13.6</v>
      </c>
      <c r="I29671">
        <v>13.64</v>
      </c>
      <c r="J29671">
        <v>13.62</v>
      </c>
      <c r="K29671">
        <v>13.6</v>
      </c>
      <c r="L29671" s="32">
        <v>13.6</v>
      </c>
      <c r="M29671" s="173">
        <v>24295</v>
      </c>
      <c r="N29671" t="s">
        <v>47</v>
      </c>
      <c r="O29671">
        <v>7</v>
      </c>
    </row>
    <row r="29672" spans="1:15" x14ac:dyDescent="0.25">
      <c r="A29672" s="2">
        <v>37122</v>
      </c>
      <c r="B29672">
        <v>600</v>
      </c>
      <c r="C29672">
        <v>13.53</v>
      </c>
      <c r="D29672">
        <v>13.53</v>
      </c>
      <c r="E29672">
        <v>13.53</v>
      </c>
      <c r="F29672">
        <v>13.53</v>
      </c>
      <c r="G29672">
        <v>13.53</v>
      </c>
      <c r="H29672" s="172">
        <v>13.53</v>
      </c>
      <c r="I29672">
        <v>13.56</v>
      </c>
      <c r="J29672">
        <v>13.54</v>
      </c>
      <c r="K29672">
        <v>13.52</v>
      </c>
      <c r="L29672" s="32">
        <v>13.52</v>
      </c>
      <c r="M29672" s="173">
        <v>24241</v>
      </c>
      <c r="N29672" t="s">
        <v>47</v>
      </c>
      <c r="O29672">
        <v>7</v>
      </c>
    </row>
    <row r="29673" spans="1:15" x14ac:dyDescent="0.25">
      <c r="A29673" s="2">
        <v>37122</v>
      </c>
      <c r="B29673">
        <v>700</v>
      </c>
      <c r="C29673">
        <v>14</v>
      </c>
      <c r="D29673">
        <v>14</v>
      </c>
      <c r="E29673">
        <v>14</v>
      </c>
      <c r="F29673">
        <v>14</v>
      </c>
      <c r="G29673">
        <v>14</v>
      </c>
      <c r="H29673" s="172">
        <v>13.45</v>
      </c>
      <c r="I29673">
        <v>13.48</v>
      </c>
      <c r="J29673">
        <v>13.46</v>
      </c>
      <c r="K29673">
        <v>13.44</v>
      </c>
      <c r="L29673" s="32">
        <v>13.45</v>
      </c>
      <c r="M29673" s="173">
        <v>24268</v>
      </c>
      <c r="N29673" t="s">
        <v>47</v>
      </c>
      <c r="O29673">
        <v>7</v>
      </c>
    </row>
    <row r="29674" spans="1:15" x14ac:dyDescent="0.25">
      <c r="A29674" s="2">
        <v>37122</v>
      </c>
      <c r="B29674">
        <v>800</v>
      </c>
      <c r="C29674">
        <v>14.17</v>
      </c>
      <c r="D29674">
        <v>14.17</v>
      </c>
      <c r="E29674">
        <v>14.17</v>
      </c>
      <c r="F29674">
        <v>14.17</v>
      </c>
      <c r="G29674">
        <v>14.17</v>
      </c>
      <c r="H29674" s="172">
        <v>13.67</v>
      </c>
      <c r="I29674">
        <v>13.89</v>
      </c>
      <c r="J29674">
        <v>14</v>
      </c>
      <c r="K29674">
        <v>13.65</v>
      </c>
      <c r="L29674" s="32">
        <v>13.66</v>
      </c>
      <c r="M29674" s="173">
        <v>25164</v>
      </c>
      <c r="N29674" t="s">
        <v>48</v>
      </c>
      <c r="O29674">
        <v>7</v>
      </c>
    </row>
    <row r="29675" spans="1:15" x14ac:dyDescent="0.25">
      <c r="A29675" s="2">
        <v>37122</v>
      </c>
      <c r="B29675">
        <v>900</v>
      </c>
      <c r="C29675">
        <v>17.57</v>
      </c>
      <c r="D29675">
        <v>17.57</v>
      </c>
      <c r="E29675">
        <v>17.57</v>
      </c>
      <c r="F29675">
        <v>17.57</v>
      </c>
      <c r="G29675">
        <v>17.57</v>
      </c>
      <c r="H29675" s="172">
        <v>15.3</v>
      </c>
      <c r="I29675">
        <v>15.8</v>
      </c>
      <c r="J29675">
        <v>15.93</v>
      </c>
      <c r="K29675">
        <v>15.24</v>
      </c>
      <c r="L29675" s="32">
        <v>15.27</v>
      </c>
      <c r="M29675" s="173">
        <v>27625</v>
      </c>
      <c r="N29675" t="s">
        <v>48</v>
      </c>
      <c r="O29675">
        <v>7</v>
      </c>
    </row>
    <row r="29676" spans="1:15" x14ac:dyDescent="0.25">
      <c r="A29676" s="2">
        <v>37122</v>
      </c>
      <c r="B29676">
        <v>1000</v>
      </c>
      <c r="C29676">
        <v>20.8</v>
      </c>
      <c r="D29676">
        <v>20.8</v>
      </c>
      <c r="E29676">
        <v>20.8</v>
      </c>
      <c r="F29676">
        <v>20.8</v>
      </c>
      <c r="G29676">
        <v>20.8</v>
      </c>
      <c r="H29676" s="172">
        <v>18.670000000000002</v>
      </c>
      <c r="I29676">
        <v>28.31</v>
      </c>
      <c r="J29676">
        <v>28.59</v>
      </c>
      <c r="K29676">
        <v>23.92</v>
      </c>
      <c r="L29676" s="32">
        <v>19.43</v>
      </c>
      <c r="M29676" s="173">
        <v>30187</v>
      </c>
      <c r="N29676" t="s">
        <v>48</v>
      </c>
      <c r="O29676">
        <v>7</v>
      </c>
    </row>
    <row r="29677" spans="1:15" x14ac:dyDescent="0.25">
      <c r="A29677" s="2">
        <v>37122</v>
      </c>
      <c r="B29677">
        <v>1100</v>
      </c>
      <c r="C29677">
        <v>25.02</v>
      </c>
      <c r="D29677">
        <v>25.29</v>
      </c>
      <c r="E29677">
        <v>24.96</v>
      </c>
      <c r="F29677">
        <v>25.05</v>
      </c>
      <c r="G29677">
        <v>25.04</v>
      </c>
      <c r="H29677" s="172">
        <v>19.670000000000002</v>
      </c>
      <c r="I29677">
        <v>33.79</v>
      </c>
      <c r="J29677">
        <v>34.86</v>
      </c>
      <c r="K29677">
        <v>27.2</v>
      </c>
      <c r="L29677" s="32">
        <v>20.78</v>
      </c>
      <c r="M29677" s="173">
        <v>32466</v>
      </c>
      <c r="N29677" t="s">
        <v>48</v>
      </c>
      <c r="O29677">
        <v>7</v>
      </c>
    </row>
    <row r="29678" spans="1:15" x14ac:dyDescent="0.25">
      <c r="A29678" s="2">
        <v>37122</v>
      </c>
      <c r="B29678">
        <v>1200</v>
      </c>
      <c r="C29678">
        <v>26.72</v>
      </c>
      <c r="D29678">
        <v>27.44</v>
      </c>
      <c r="E29678">
        <v>26.65</v>
      </c>
      <c r="F29678">
        <v>26.76</v>
      </c>
      <c r="G29678">
        <v>26.75</v>
      </c>
      <c r="H29678" s="172">
        <v>20.88</v>
      </c>
      <c r="I29678">
        <v>43.02</v>
      </c>
      <c r="J29678">
        <v>44.7</v>
      </c>
      <c r="K29678">
        <v>34.159999999999997</v>
      </c>
      <c r="L29678" s="32">
        <v>22.98</v>
      </c>
      <c r="M29678" s="173">
        <v>34039</v>
      </c>
      <c r="N29678" t="s">
        <v>48</v>
      </c>
      <c r="O29678">
        <v>7</v>
      </c>
    </row>
    <row r="29679" spans="1:15" x14ac:dyDescent="0.25">
      <c r="A29679" s="2">
        <v>37122</v>
      </c>
      <c r="B29679">
        <v>1300</v>
      </c>
      <c r="C29679">
        <v>33.99</v>
      </c>
      <c r="D29679">
        <v>34.659999999999997</v>
      </c>
      <c r="E29679">
        <v>33.93</v>
      </c>
      <c r="F29679">
        <v>34.03</v>
      </c>
      <c r="G29679">
        <v>34.020000000000003</v>
      </c>
      <c r="H29679" s="172">
        <v>23.38</v>
      </c>
      <c r="I29679">
        <v>46.77</v>
      </c>
      <c r="J29679">
        <v>48.53</v>
      </c>
      <c r="K29679">
        <v>36.51</v>
      </c>
      <c r="L29679" s="32">
        <v>25.39</v>
      </c>
      <c r="M29679" s="173">
        <v>34878</v>
      </c>
      <c r="N29679" t="s">
        <v>48</v>
      </c>
      <c r="O29679">
        <v>7</v>
      </c>
    </row>
    <row r="29680" spans="1:15" x14ac:dyDescent="0.25">
      <c r="A29680" s="2">
        <v>37122</v>
      </c>
      <c r="B29680">
        <v>1400</v>
      </c>
      <c r="C29680">
        <v>28.19</v>
      </c>
      <c r="D29680">
        <v>28.9</v>
      </c>
      <c r="E29680">
        <v>28.11</v>
      </c>
      <c r="F29680">
        <v>28.24</v>
      </c>
      <c r="G29680">
        <v>28.22</v>
      </c>
      <c r="H29680" s="172">
        <v>22.99</v>
      </c>
      <c r="I29680">
        <v>54.06</v>
      </c>
      <c r="J29680">
        <v>56.43</v>
      </c>
      <c r="K29680">
        <v>40.630000000000003</v>
      </c>
      <c r="L29680" s="32">
        <v>25.71</v>
      </c>
      <c r="M29680" s="173">
        <v>35238</v>
      </c>
      <c r="N29680" t="s">
        <v>48</v>
      </c>
      <c r="O29680">
        <v>7</v>
      </c>
    </row>
    <row r="29681" spans="1:15" x14ac:dyDescent="0.25">
      <c r="A29681" s="2">
        <v>37122</v>
      </c>
      <c r="B29681">
        <v>1500</v>
      </c>
      <c r="C29681">
        <v>23.47</v>
      </c>
      <c r="D29681">
        <v>33.49</v>
      </c>
      <c r="E29681">
        <v>32.840000000000003</v>
      </c>
      <c r="F29681">
        <v>29</v>
      </c>
      <c r="G29681">
        <v>32.67</v>
      </c>
      <c r="H29681" s="172">
        <v>23.98</v>
      </c>
      <c r="I29681">
        <v>63.62</v>
      </c>
      <c r="J29681">
        <v>65.989999999999995</v>
      </c>
      <c r="K29681">
        <v>47</v>
      </c>
      <c r="L29681" s="32">
        <v>27.54</v>
      </c>
      <c r="M29681" s="173">
        <v>35473</v>
      </c>
      <c r="N29681" t="s">
        <v>48</v>
      </c>
      <c r="O29681">
        <v>7</v>
      </c>
    </row>
    <row r="29682" spans="1:15" x14ac:dyDescent="0.25">
      <c r="A29682" s="2">
        <v>37122</v>
      </c>
      <c r="B29682">
        <v>1600</v>
      </c>
      <c r="C29682">
        <v>28.99</v>
      </c>
      <c r="D29682">
        <v>45.39</v>
      </c>
      <c r="E29682">
        <v>44.93</v>
      </c>
      <c r="F29682">
        <v>38.29</v>
      </c>
      <c r="G29682">
        <v>44.52</v>
      </c>
      <c r="H29682" s="172">
        <v>22.63</v>
      </c>
      <c r="I29682">
        <v>65.69</v>
      </c>
      <c r="J29682">
        <v>68.489999999999995</v>
      </c>
      <c r="K29682">
        <v>47.91</v>
      </c>
      <c r="L29682" s="32">
        <v>26.58</v>
      </c>
      <c r="M29682" s="173">
        <v>35638</v>
      </c>
      <c r="N29682" t="s">
        <v>48</v>
      </c>
      <c r="O29682">
        <v>7</v>
      </c>
    </row>
    <row r="29683" spans="1:15" x14ac:dyDescent="0.25">
      <c r="A29683" s="2">
        <v>37122</v>
      </c>
      <c r="B29683">
        <v>1700</v>
      </c>
      <c r="C29683">
        <v>26.22</v>
      </c>
      <c r="D29683">
        <v>39.82</v>
      </c>
      <c r="E29683">
        <v>39.31</v>
      </c>
      <c r="F29683">
        <v>33.83</v>
      </c>
      <c r="G29683">
        <v>38.93</v>
      </c>
      <c r="H29683" s="172">
        <v>22.38</v>
      </c>
      <c r="I29683">
        <v>74.64</v>
      </c>
      <c r="J29683">
        <v>78.209999999999994</v>
      </c>
      <c r="K29683">
        <v>53.26</v>
      </c>
      <c r="L29683" s="32">
        <v>27.22</v>
      </c>
      <c r="M29683" s="173">
        <v>36120</v>
      </c>
      <c r="N29683" t="s">
        <v>48</v>
      </c>
      <c r="O29683">
        <v>7</v>
      </c>
    </row>
    <row r="29684" spans="1:15" x14ac:dyDescent="0.25">
      <c r="A29684" s="2">
        <v>37122</v>
      </c>
      <c r="B29684">
        <v>1800</v>
      </c>
      <c r="C29684">
        <v>27.85</v>
      </c>
      <c r="D29684">
        <v>42.85</v>
      </c>
      <c r="E29684">
        <v>42.38</v>
      </c>
      <c r="F29684">
        <v>36.299999999999997</v>
      </c>
      <c r="G29684">
        <v>41.97</v>
      </c>
      <c r="H29684" s="172">
        <v>21.89</v>
      </c>
      <c r="I29684">
        <v>76.05</v>
      </c>
      <c r="J29684">
        <v>79.61</v>
      </c>
      <c r="K29684">
        <v>53.72</v>
      </c>
      <c r="L29684" s="32">
        <v>26.86</v>
      </c>
      <c r="M29684" s="173">
        <v>36162</v>
      </c>
      <c r="N29684" t="s">
        <v>48</v>
      </c>
      <c r="O29684">
        <v>7</v>
      </c>
    </row>
    <row r="29685" spans="1:15" x14ac:dyDescent="0.25">
      <c r="A29685" s="2">
        <v>37122</v>
      </c>
      <c r="B29685">
        <v>1900</v>
      </c>
      <c r="C29685">
        <v>23.79</v>
      </c>
      <c r="D29685">
        <v>30.74</v>
      </c>
      <c r="E29685">
        <v>30.09</v>
      </c>
      <c r="F29685">
        <v>27.45</v>
      </c>
      <c r="G29685">
        <v>29.91</v>
      </c>
      <c r="H29685" s="172">
        <v>20.38</v>
      </c>
      <c r="I29685">
        <v>60.91</v>
      </c>
      <c r="J29685">
        <v>63.55</v>
      </c>
      <c r="K29685">
        <v>44.17</v>
      </c>
      <c r="L29685" s="32">
        <v>24.09</v>
      </c>
      <c r="M29685" s="173">
        <v>35770</v>
      </c>
      <c r="N29685" t="s">
        <v>48</v>
      </c>
      <c r="O29685">
        <v>7</v>
      </c>
    </row>
    <row r="29686" spans="1:15" x14ac:dyDescent="0.25">
      <c r="A29686" s="2">
        <v>37122</v>
      </c>
      <c r="B29686">
        <v>2000</v>
      </c>
      <c r="C29686">
        <v>27.14</v>
      </c>
      <c r="D29686">
        <v>30.53</v>
      </c>
      <c r="E29686">
        <v>29.85</v>
      </c>
      <c r="F29686">
        <v>28.72</v>
      </c>
      <c r="G29686">
        <v>29.77</v>
      </c>
      <c r="H29686" s="172">
        <v>20.010000000000002</v>
      </c>
      <c r="I29686">
        <v>50.36</v>
      </c>
      <c r="J29686">
        <v>52.39</v>
      </c>
      <c r="K29686">
        <v>37.89</v>
      </c>
      <c r="L29686" s="32">
        <v>22.81</v>
      </c>
      <c r="M29686" s="173">
        <v>35471</v>
      </c>
      <c r="N29686" t="s">
        <v>48</v>
      </c>
      <c r="O29686">
        <v>7</v>
      </c>
    </row>
    <row r="29687" spans="1:15" x14ac:dyDescent="0.25">
      <c r="A29687" s="2">
        <v>37122</v>
      </c>
      <c r="B29687">
        <v>2100</v>
      </c>
      <c r="C29687">
        <v>32.5</v>
      </c>
      <c r="D29687">
        <v>52.16</v>
      </c>
      <c r="E29687">
        <v>51.8</v>
      </c>
      <c r="F29687">
        <v>43.72</v>
      </c>
      <c r="G29687">
        <v>51.25</v>
      </c>
      <c r="H29687" s="172">
        <v>22.37</v>
      </c>
      <c r="I29687">
        <v>76.08</v>
      </c>
      <c r="J29687">
        <v>79.819999999999993</v>
      </c>
      <c r="K29687">
        <v>54.18</v>
      </c>
      <c r="L29687" s="32">
        <v>27.37</v>
      </c>
      <c r="M29687" s="173">
        <v>36615</v>
      </c>
      <c r="N29687" t="s">
        <v>48</v>
      </c>
      <c r="O29687">
        <v>7</v>
      </c>
    </row>
    <row r="29688" spans="1:15" x14ac:dyDescent="0.25">
      <c r="A29688" s="2">
        <v>37122</v>
      </c>
      <c r="B29688">
        <v>2200</v>
      </c>
      <c r="C29688">
        <v>23.53</v>
      </c>
      <c r="D29688">
        <v>34.07</v>
      </c>
      <c r="E29688">
        <v>33.479999999999997</v>
      </c>
      <c r="F29688">
        <v>29.31</v>
      </c>
      <c r="G29688">
        <v>33.200000000000003</v>
      </c>
      <c r="H29688" s="172">
        <v>22</v>
      </c>
      <c r="I29688">
        <v>76.59</v>
      </c>
      <c r="J29688">
        <v>80.400000000000006</v>
      </c>
      <c r="K29688">
        <v>54.35</v>
      </c>
      <c r="L29688" s="32">
        <v>27.09</v>
      </c>
      <c r="M29688" s="173">
        <v>35893</v>
      </c>
      <c r="N29688" t="s">
        <v>48</v>
      </c>
      <c r="O29688">
        <v>7</v>
      </c>
    </row>
    <row r="29689" spans="1:15" x14ac:dyDescent="0.25">
      <c r="A29689" s="2">
        <v>37122</v>
      </c>
      <c r="B29689">
        <v>2300</v>
      </c>
      <c r="C29689">
        <v>26.53</v>
      </c>
      <c r="D29689">
        <v>29.06</v>
      </c>
      <c r="E29689">
        <v>28.85</v>
      </c>
      <c r="F29689">
        <v>27.88</v>
      </c>
      <c r="G29689">
        <v>28.79</v>
      </c>
      <c r="H29689" s="172">
        <v>19.23</v>
      </c>
      <c r="I29689">
        <v>43.76</v>
      </c>
      <c r="J29689">
        <v>45.26</v>
      </c>
      <c r="K29689">
        <v>35.81</v>
      </c>
      <c r="L29689" s="32">
        <v>20.58</v>
      </c>
      <c r="M29689" s="173">
        <v>33710</v>
      </c>
      <c r="N29689" t="s">
        <v>48</v>
      </c>
      <c r="O29689">
        <v>7</v>
      </c>
    </row>
    <row r="29690" spans="1:15" x14ac:dyDescent="0.25">
      <c r="A29690" s="2">
        <v>37122</v>
      </c>
      <c r="B29690">
        <v>2400</v>
      </c>
      <c r="C29690">
        <v>32.799999999999997</v>
      </c>
      <c r="D29690">
        <v>32.799999999999997</v>
      </c>
      <c r="E29690">
        <v>32.799999999999997</v>
      </c>
      <c r="F29690">
        <v>32.799999999999997</v>
      </c>
      <c r="G29690">
        <v>32.799999999999997</v>
      </c>
      <c r="H29690" s="172">
        <v>18.37</v>
      </c>
      <c r="I29690">
        <v>31.92</v>
      </c>
      <c r="J29690">
        <v>32.950000000000003</v>
      </c>
      <c r="K29690">
        <v>26.67</v>
      </c>
      <c r="L29690" s="32">
        <v>19.59</v>
      </c>
      <c r="M29690" s="173">
        <v>31480</v>
      </c>
      <c r="N29690" t="s">
        <v>47</v>
      </c>
      <c r="O29690">
        <v>7</v>
      </c>
    </row>
    <row r="29691" spans="1:15" x14ac:dyDescent="0.25">
      <c r="A29691" s="2">
        <v>37123</v>
      </c>
      <c r="B29691">
        <v>100</v>
      </c>
      <c r="C29691">
        <v>20.22</v>
      </c>
      <c r="D29691">
        <v>20.22</v>
      </c>
      <c r="E29691">
        <v>20.22</v>
      </c>
      <c r="F29691">
        <v>20.22</v>
      </c>
      <c r="G29691">
        <v>20.22</v>
      </c>
      <c r="H29691" s="172">
        <v>19.64</v>
      </c>
      <c r="I29691">
        <v>19.73</v>
      </c>
      <c r="J29691">
        <v>19.68</v>
      </c>
      <c r="K29691">
        <v>19.62</v>
      </c>
      <c r="L29691" s="32">
        <v>19.63</v>
      </c>
      <c r="M29691" s="173">
        <v>29433</v>
      </c>
      <c r="N29691" t="s">
        <v>47</v>
      </c>
      <c r="O29691">
        <v>1</v>
      </c>
    </row>
    <row r="29692" spans="1:15" x14ac:dyDescent="0.25">
      <c r="A29692" s="2">
        <v>37123</v>
      </c>
      <c r="B29692">
        <v>200</v>
      </c>
      <c r="C29692">
        <v>17.440000000000001</v>
      </c>
      <c r="D29692">
        <v>17.440000000000001</v>
      </c>
      <c r="E29692">
        <v>17.440000000000001</v>
      </c>
      <c r="F29692">
        <v>17.440000000000001</v>
      </c>
      <c r="G29692">
        <v>17.440000000000001</v>
      </c>
      <c r="H29692" s="172">
        <v>17.38</v>
      </c>
      <c r="I29692">
        <v>17.420000000000002</v>
      </c>
      <c r="J29692">
        <v>17.39</v>
      </c>
      <c r="K29692">
        <v>17.36</v>
      </c>
      <c r="L29692" s="32">
        <v>17.37</v>
      </c>
      <c r="M29692" s="173">
        <v>28000</v>
      </c>
      <c r="N29692" t="s">
        <v>47</v>
      </c>
      <c r="O29692">
        <v>1</v>
      </c>
    </row>
    <row r="29693" spans="1:15" x14ac:dyDescent="0.25">
      <c r="A29693" s="2">
        <v>37123</v>
      </c>
      <c r="B29693">
        <v>300</v>
      </c>
      <c r="C29693">
        <v>15.65</v>
      </c>
      <c r="D29693">
        <v>15.65</v>
      </c>
      <c r="E29693">
        <v>15.65</v>
      </c>
      <c r="F29693">
        <v>15.65</v>
      </c>
      <c r="G29693">
        <v>15.65</v>
      </c>
      <c r="H29693" s="172">
        <v>16.46</v>
      </c>
      <c r="I29693">
        <v>16.5</v>
      </c>
      <c r="J29693">
        <v>16.48</v>
      </c>
      <c r="K29693">
        <v>16.45</v>
      </c>
      <c r="L29693" s="32">
        <v>16.45</v>
      </c>
      <c r="M29693" s="173">
        <v>27071</v>
      </c>
      <c r="N29693" t="s">
        <v>47</v>
      </c>
      <c r="O29693">
        <v>1</v>
      </c>
    </row>
    <row r="29694" spans="1:15" x14ac:dyDescent="0.25">
      <c r="A29694" s="2">
        <v>37123</v>
      </c>
      <c r="B29694">
        <v>400</v>
      </c>
      <c r="C29694">
        <v>16.670000000000002</v>
      </c>
      <c r="D29694">
        <v>16.670000000000002</v>
      </c>
      <c r="E29694">
        <v>16.670000000000002</v>
      </c>
      <c r="F29694">
        <v>16.670000000000002</v>
      </c>
      <c r="G29694">
        <v>16.670000000000002</v>
      </c>
      <c r="H29694" s="172">
        <v>15</v>
      </c>
      <c r="I29694">
        <v>15.02</v>
      </c>
      <c r="J29694">
        <v>15.01</v>
      </c>
      <c r="K29694">
        <v>15</v>
      </c>
      <c r="L29694" s="32">
        <v>15</v>
      </c>
      <c r="M29694" s="173">
        <v>26783</v>
      </c>
      <c r="N29694" t="s">
        <v>47</v>
      </c>
      <c r="O29694">
        <v>1</v>
      </c>
    </row>
    <row r="29695" spans="1:15" x14ac:dyDescent="0.25">
      <c r="A29695" s="2">
        <v>37123</v>
      </c>
      <c r="B29695">
        <v>500</v>
      </c>
      <c r="C29695">
        <v>16.98</v>
      </c>
      <c r="D29695">
        <v>16.98</v>
      </c>
      <c r="E29695">
        <v>16.98</v>
      </c>
      <c r="F29695">
        <v>16.98</v>
      </c>
      <c r="G29695">
        <v>16.98</v>
      </c>
      <c r="H29695" s="172">
        <v>16</v>
      </c>
      <c r="I29695">
        <v>16.010000000000002</v>
      </c>
      <c r="J29695">
        <v>16</v>
      </c>
      <c r="K29695">
        <v>16</v>
      </c>
      <c r="L29695" s="32">
        <v>16</v>
      </c>
      <c r="M29695" s="173">
        <v>26935</v>
      </c>
      <c r="N29695" t="s">
        <v>47</v>
      </c>
      <c r="O29695">
        <v>1</v>
      </c>
    </row>
    <row r="29696" spans="1:15" x14ac:dyDescent="0.25">
      <c r="A29696" s="2">
        <v>37123</v>
      </c>
      <c r="B29696">
        <v>600</v>
      </c>
      <c r="C29696">
        <v>23.02</v>
      </c>
      <c r="D29696">
        <v>23.02</v>
      </c>
      <c r="E29696">
        <v>23.02</v>
      </c>
      <c r="F29696">
        <v>23.02</v>
      </c>
      <c r="G29696">
        <v>23.02</v>
      </c>
      <c r="H29696" s="172">
        <v>17.34</v>
      </c>
      <c r="I29696">
        <v>17.329999999999998</v>
      </c>
      <c r="J29696">
        <v>17.329999999999998</v>
      </c>
      <c r="K29696">
        <v>17.34</v>
      </c>
      <c r="L29696" s="32">
        <v>17.329999999999998</v>
      </c>
      <c r="M29696" s="173">
        <v>28506</v>
      </c>
      <c r="N29696" t="s">
        <v>47</v>
      </c>
      <c r="O29696">
        <v>1</v>
      </c>
    </row>
    <row r="29697" spans="1:15" x14ac:dyDescent="0.25">
      <c r="A29697" s="2">
        <v>37123</v>
      </c>
      <c r="B29697">
        <v>700</v>
      </c>
      <c r="C29697">
        <v>26.43</v>
      </c>
      <c r="D29697">
        <v>26.43</v>
      </c>
      <c r="E29697">
        <v>26.43</v>
      </c>
      <c r="F29697">
        <v>26.43</v>
      </c>
      <c r="G29697">
        <v>26.43</v>
      </c>
      <c r="H29697" s="172">
        <v>22</v>
      </c>
      <c r="I29697">
        <v>22.04</v>
      </c>
      <c r="J29697">
        <v>22.02</v>
      </c>
      <c r="K29697">
        <v>21.99</v>
      </c>
      <c r="L29697" s="32">
        <v>21.99</v>
      </c>
      <c r="M29697" s="173">
        <v>31266</v>
      </c>
      <c r="N29697" t="s">
        <v>47</v>
      </c>
      <c r="O29697">
        <v>1</v>
      </c>
    </row>
    <row r="29698" spans="1:15" x14ac:dyDescent="0.25">
      <c r="A29698" s="2">
        <v>37123</v>
      </c>
      <c r="B29698">
        <v>800</v>
      </c>
      <c r="C29698">
        <v>24.91</v>
      </c>
      <c r="D29698">
        <v>24.91</v>
      </c>
      <c r="E29698">
        <v>24.91</v>
      </c>
      <c r="F29698">
        <v>24.91</v>
      </c>
      <c r="G29698">
        <v>24.91</v>
      </c>
      <c r="H29698" s="172">
        <v>22.99</v>
      </c>
      <c r="I29698">
        <v>22.97</v>
      </c>
      <c r="J29698">
        <v>22.98</v>
      </c>
      <c r="K29698">
        <v>23.12</v>
      </c>
      <c r="L29698" s="32">
        <v>22.94</v>
      </c>
      <c r="M29698" s="173">
        <v>33968</v>
      </c>
      <c r="N29698" t="s">
        <v>48</v>
      </c>
      <c r="O29698">
        <v>1</v>
      </c>
    </row>
    <row r="29699" spans="1:15" x14ac:dyDescent="0.25">
      <c r="A29699" s="2">
        <v>37123</v>
      </c>
      <c r="B29699">
        <v>900</v>
      </c>
      <c r="C29699">
        <v>23.5</v>
      </c>
      <c r="D29699">
        <v>32.32</v>
      </c>
      <c r="E29699">
        <v>32.42</v>
      </c>
      <c r="F29699">
        <v>28.7</v>
      </c>
      <c r="G29699">
        <v>32.17</v>
      </c>
      <c r="H29699" s="172">
        <v>28.04</v>
      </c>
      <c r="I29699">
        <v>27.61</v>
      </c>
      <c r="J29699">
        <v>27.68</v>
      </c>
      <c r="K29699">
        <v>31.09</v>
      </c>
      <c r="L29699" s="32">
        <v>26.84</v>
      </c>
      <c r="M29699" s="173">
        <v>36589</v>
      </c>
      <c r="N29699" t="s">
        <v>48</v>
      </c>
      <c r="O29699">
        <v>1</v>
      </c>
    </row>
    <row r="29700" spans="1:15" x14ac:dyDescent="0.25">
      <c r="A29700" s="2">
        <v>37123</v>
      </c>
      <c r="B29700">
        <v>1000</v>
      </c>
      <c r="C29700">
        <v>29.19</v>
      </c>
      <c r="D29700">
        <v>48.17</v>
      </c>
      <c r="E29700">
        <v>51.43</v>
      </c>
      <c r="F29700">
        <v>38.67</v>
      </c>
      <c r="G29700">
        <v>45</v>
      </c>
      <c r="H29700" s="172">
        <v>34.9</v>
      </c>
      <c r="I29700">
        <v>36.869999999999997</v>
      </c>
      <c r="J29700">
        <v>39.159999999999997</v>
      </c>
      <c r="K29700">
        <v>34.9</v>
      </c>
      <c r="L29700" s="32">
        <v>34.9</v>
      </c>
      <c r="M29700" s="173">
        <v>38913</v>
      </c>
      <c r="N29700" t="s">
        <v>48</v>
      </c>
      <c r="O29700">
        <v>1</v>
      </c>
    </row>
    <row r="29701" spans="1:15" x14ac:dyDescent="0.25">
      <c r="A29701" s="2">
        <v>37123</v>
      </c>
      <c r="B29701">
        <v>1100</v>
      </c>
      <c r="C29701">
        <v>45</v>
      </c>
      <c r="D29701">
        <v>92.85</v>
      </c>
      <c r="E29701">
        <v>110.1</v>
      </c>
      <c r="F29701">
        <v>64.14</v>
      </c>
      <c r="G29701">
        <v>76.75</v>
      </c>
      <c r="H29701" s="172">
        <v>39.43</v>
      </c>
      <c r="I29701">
        <v>41.89</v>
      </c>
      <c r="J29701">
        <v>44.72</v>
      </c>
      <c r="K29701">
        <v>39.43</v>
      </c>
      <c r="L29701" s="32">
        <v>39.43</v>
      </c>
      <c r="M29701" s="173">
        <v>41136</v>
      </c>
      <c r="N29701" t="s">
        <v>48</v>
      </c>
      <c r="O29701">
        <v>1</v>
      </c>
    </row>
    <row r="29702" spans="1:15" x14ac:dyDescent="0.25">
      <c r="A29702" s="2">
        <v>37123</v>
      </c>
      <c r="B29702">
        <v>1200</v>
      </c>
      <c r="C29702">
        <v>41.58</v>
      </c>
      <c r="D29702">
        <v>78.36</v>
      </c>
      <c r="E29702">
        <v>88.83</v>
      </c>
      <c r="F29702">
        <v>57.92</v>
      </c>
      <c r="G29702">
        <v>68.790000000000006</v>
      </c>
      <c r="H29702" s="172">
        <v>42</v>
      </c>
      <c r="I29702">
        <v>44.09</v>
      </c>
      <c r="J29702">
        <v>46.46</v>
      </c>
      <c r="K29702">
        <v>41.99</v>
      </c>
      <c r="L29702" s="32">
        <v>42</v>
      </c>
      <c r="M29702" s="173">
        <v>42669</v>
      </c>
      <c r="N29702" t="s">
        <v>48</v>
      </c>
      <c r="O29702">
        <v>1</v>
      </c>
    </row>
    <row r="29703" spans="1:15" x14ac:dyDescent="0.25">
      <c r="A29703" s="2">
        <v>37123</v>
      </c>
      <c r="B29703">
        <v>1300</v>
      </c>
      <c r="C29703">
        <v>48.15</v>
      </c>
      <c r="D29703">
        <v>90.34</v>
      </c>
      <c r="E29703">
        <v>96.37</v>
      </c>
      <c r="F29703">
        <v>69.12</v>
      </c>
      <c r="G29703">
        <v>82.99</v>
      </c>
      <c r="H29703" s="172">
        <v>43.12</v>
      </c>
      <c r="I29703">
        <v>45.4</v>
      </c>
      <c r="J29703">
        <v>47.95</v>
      </c>
      <c r="K29703">
        <v>43.19</v>
      </c>
      <c r="L29703" s="32">
        <v>43.13</v>
      </c>
      <c r="M29703" s="173">
        <v>43686</v>
      </c>
      <c r="N29703" t="s">
        <v>48</v>
      </c>
      <c r="O29703">
        <v>1</v>
      </c>
    </row>
    <row r="29704" spans="1:15" x14ac:dyDescent="0.25">
      <c r="A29704" s="2">
        <v>37123</v>
      </c>
      <c r="B29704">
        <v>1400</v>
      </c>
      <c r="C29704">
        <v>51.18</v>
      </c>
      <c r="D29704">
        <v>103.6</v>
      </c>
      <c r="E29704">
        <v>115.86</v>
      </c>
      <c r="F29704">
        <v>74.14</v>
      </c>
      <c r="G29704">
        <v>89.39</v>
      </c>
      <c r="H29704" s="172">
        <v>53.79</v>
      </c>
      <c r="I29704">
        <v>56.23</v>
      </c>
      <c r="J29704">
        <v>58.93</v>
      </c>
      <c r="K29704">
        <v>53.77</v>
      </c>
      <c r="L29704" s="32">
        <v>53.78</v>
      </c>
      <c r="M29704" s="173">
        <v>44588</v>
      </c>
      <c r="N29704" t="s">
        <v>48</v>
      </c>
      <c r="O29704">
        <v>1</v>
      </c>
    </row>
    <row r="29705" spans="1:15" x14ac:dyDescent="0.25">
      <c r="A29705" s="2">
        <v>37123</v>
      </c>
      <c r="B29705">
        <v>1500</v>
      </c>
      <c r="C29705">
        <v>53.55</v>
      </c>
      <c r="D29705">
        <v>96.02</v>
      </c>
      <c r="E29705">
        <v>94.61</v>
      </c>
      <c r="F29705">
        <v>77.849999999999994</v>
      </c>
      <c r="G29705">
        <v>94.12</v>
      </c>
      <c r="H29705" s="172">
        <v>55</v>
      </c>
      <c r="I29705">
        <v>56.57</v>
      </c>
      <c r="J29705">
        <v>58.29</v>
      </c>
      <c r="K29705">
        <v>54.99</v>
      </c>
      <c r="L29705" s="32">
        <v>54.99</v>
      </c>
      <c r="M29705" s="173">
        <v>45238</v>
      </c>
      <c r="N29705" t="s">
        <v>48</v>
      </c>
      <c r="O29705">
        <v>1</v>
      </c>
    </row>
    <row r="29706" spans="1:15" x14ac:dyDescent="0.25">
      <c r="A29706" s="2">
        <v>37123</v>
      </c>
      <c r="B29706">
        <v>1600</v>
      </c>
      <c r="C29706">
        <v>43.2</v>
      </c>
      <c r="D29706">
        <v>74.64</v>
      </c>
      <c r="E29706">
        <v>68.349999999999994</v>
      </c>
      <c r="F29706">
        <v>61.17</v>
      </c>
      <c r="G29706">
        <v>73.290000000000006</v>
      </c>
      <c r="H29706" s="172">
        <v>57.55</v>
      </c>
      <c r="I29706">
        <v>57.57</v>
      </c>
      <c r="J29706">
        <v>57.56</v>
      </c>
      <c r="K29706">
        <v>57.55</v>
      </c>
      <c r="L29706" s="32">
        <v>57.55</v>
      </c>
      <c r="M29706" s="173">
        <v>45587</v>
      </c>
      <c r="N29706" t="s">
        <v>48</v>
      </c>
      <c r="O29706">
        <v>1</v>
      </c>
    </row>
    <row r="29707" spans="1:15" x14ac:dyDescent="0.25">
      <c r="A29707" s="2">
        <v>37123</v>
      </c>
      <c r="B29707">
        <v>1700</v>
      </c>
      <c r="C29707">
        <v>42.67</v>
      </c>
      <c r="D29707">
        <v>78.91</v>
      </c>
      <c r="E29707">
        <v>79.77</v>
      </c>
      <c r="F29707">
        <v>60.43</v>
      </c>
      <c r="G29707">
        <v>72.349999999999994</v>
      </c>
      <c r="H29707" s="172">
        <v>55</v>
      </c>
      <c r="I29707">
        <v>55</v>
      </c>
      <c r="J29707">
        <v>55</v>
      </c>
      <c r="K29707">
        <v>55</v>
      </c>
      <c r="L29707" s="32">
        <v>55</v>
      </c>
      <c r="M29707" s="173">
        <v>45676</v>
      </c>
      <c r="N29707" t="s">
        <v>48</v>
      </c>
      <c r="O29707">
        <v>1</v>
      </c>
    </row>
    <row r="29708" spans="1:15" x14ac:dyDescent="0.25">
      <c r="A29708" s="2">
        <v>37123</v>
      </c>
      <c r="B29708">
        <v>1800</v>
      </c>
      <c r="C29708">
        <v>39.28</v>
      </c>
      <c r="D29708">
        <v>88.29</v>
      </c>
      <c r="E29708">
        <v>118.88</v>
      </c>
      <c r="F29708">
        <v>53.93</v>
      </c>
      <c r="G29708">
        <v>63.82</v>
      </c>
      <c r="H29708" s="172">
        <v>53</v>
      </c>
      <c r="I29708">
        <v>53.3</v>
      </c>
      <c r="J29708">
        <v>53.11</v>
      </c>
      <c r="K29708">
        <v>52.93</v>
      </c>
      <c r="L29708" s="32">
        <v>52.96</v>
      </c>
      <c r="M29708" s="173">
        <v>45317</v>
      </c>
      <c r="N29708" t="s">
        <v>48</v>
      </c>
      <c r="O29708">
        <v>1</v>
      </c>
    </row>
    <row r="29709" spans="1:15" x14ac:dyDescent="0.25">
      <c r="A29709" s="2">
        <v>37123</v>
      </c>
      <c r="B29709">
        <v>1900</v>
      </c>
      <c r="C29709">
        <v>26.82</v>
      </c>
      <c r="D29709">
        <v>42.51</v>
      </c>
      <c r="E29709">
        <v>45.52</v>
      </c>
      <c r="F29709">
        <v>32.770000000000003</v>
      </c>
      <c r="G29709">
        <v>37.32</v>
      </c>
      <c r="H29709" s="172">
        <v>40.98</v>
      </c>
      <c r="I29709">
        <v>42.81</v>
      </c>
      <c r="J29709">
        <v>44.48</v>
      </c>
      <c r="K29709">
        <v>40.93</v>
      </c>
      <c r="L29709" s="32">
        <v>40.950000000000003</v>
      </c>
      <c r="M29709" s="173">
        <v>43762</v>
      </c>
      <c r="N29709" t="s">
        <v>48</v>
      </c>
      <c r="O29709">
        <v>1</v>
      </c>
    </row>
    <row r="29710" spans="1:15" x14ac:dyDescent="0.25">
      <c r="A29710" s="2">
        <v>37123</v>
      </c>
      <c r="B29710">
        <v>2000</v>
      </c>
      <c r="C29710">
        <v>23.02</v>
      </c>
      <c r="D29710">
        <v>32.6</v>
      </c>
      <c r="E29710">
        <v>32.6</v>
      </c>
      <c r="F29710">
        <v>26.71</v>
      </c>
      <c r="G29710">
        <v>29.37</v>
      </c>
      <c r="H29710" s="172">
        <v>36.79</v>
      </c>
      <c r="I29710">
        <v>38.24</v>
      </c>
      <c r="J29710">
        <v>39.909999999999997</v>
      </c>
      <c r="K29710">
        <v>36.79</v>
      </c>
      <c r="L29710" s="32">
        <v>36.79</v>
      </c>
      <c r="M29710" s="173">
        <v>42221</v>
      </c>
      <c r="N29710" t="s">
        <v>48</v>
      </c>
      <c r="O29710">
        <v>1</v>
      </c>
    </row>
    <row r="29711" spans="1:15" x14ac:dyDescent="0.25">
      <c r="A29711" s="2">
        <v>37123</v>
      </c>
      <c r="B29711">
        <v>2100</v>
      </c>
      <c r="C29711">
        <v>30.08</v>
      </c>
      <c r="D29711">
        <v>50.63</v>
      </c>
      <c r="E29711">
        <v>54.98</v>
      </c>
      <c r="F29711">
        <v>38.42</v>
      </c>
      <c r="G29711">
        <v>44.27</v>
      </c>
      <c r="H29711" s="172">
        <v>40.03</v>
      </c>
      <c r="I29711">
        <v>40.82</v>
      </c>
      <c r="J29711">
        <v>41.74</v>
      </c>
      <c r="K29711">
        <v>40.03</v>
      </c>
      <c r="L29711" s="32">
        <v>40.03</v>
      </c>
      <c r="M29711" s="173">
        <v>42005</v>
      </c>
      <c r="N29711" t="s">
        <v>48</v>
      </c>
      <c r="O29711">
        <v>1</v>
      </c>
    </row>
    <row r="29712" spans="1:15" x14ac:dyDescent="0.25">
      <c r="A29712" s="2">
        <v>37123</v>
      </c>
      <c r="B29712">
        <v>2200</v>
      </c>
      <c r="C29712">
        <v>25.28</v>
      </c>
      <c r="D29712">
        <v>37.75</v>
      </c>
      <c r="E29712">
        <v>38.67</v>
      </c>
      <c r="F29712">
        <v>31.13</v>
      </c>
      <c r="G29712">
        <v>35.159999999999997</v>
      </c>
      <c r="H29712" s="172">
        <v>35.29</v>
      </c>
      <c r="I29712">
        <v>36.06</v>
      </c>
      <c r="J29712">
        <v>36.96</v>
      </c>
      <c r="K29712">
        <v>35.29</v>
      </c>
      <c r="L29712" s="32">
        <v>35.29</v>
      </c>
      <c r="M29712" s="173">
        <v>40339</v>
      </c>
      <c r="N29712" t="s">
        <v>48</v>
      </c>
      <c r="O29712">
        <v>1</v>
      </c>
    </row>
    <row r="29713" spans="1:15" x14ac:dyDescent="0.25">
      <c r="A29713" s="2">
        <v>37123</v>
      </c>
      <c r="B29713">
        <v>2300</v>
      </c>
      <c r="C29713">
        <v>19.579999999999998</v>
      </c>
      <c r="D29713">
        <v>23.79</v>
      </c>
      <c r="E29713">
        <v>22.95</v>
      </c>
      <c r="F29713">
        <v>21.97</v>
      </c>
      <c r="G29713">
        <v>23</v>
      </c>
      <c r="H29713" s="172">
        <v>28.02</v>
      </c>
      <c r="I29713">
        <v>30.09</v>
      </c>
      <c r="J29713">
        <v>32.49</v>
      </c>
      <c r="K29713">
        <v>28.02</v>
      </c>
      <c r="L29713" s="32">
        <v>28.02</v>
      </c>
      <c r="M29713" s="173">
        <v>36642</v>
      </c>
      <c r="N29713" t="s">
        <v>48</v>
      </c>
      <c r="O29713">
        <v>1</v>
      </c>
    </row>
    <row r="29714" spans="1:15" x14ac:dyDescent="0.25">
      <c r="A29714" s="2">
        <v>37123</v>
      </c>
      <c r="B29714">
        <v>2400</v>
      </c>
      <c r="C29714">
        <v>21.85</v>
      </c>
      <c r="D29714">
        <v>23.28</v>
      </c>
      <c r="E29714">
        <v>22.5</v>
      </c>
      <c r="F29714">
        <v>22.3</v>
      </c>
      <c r="G29714">
        <v>22.51</v>
      </c>
      <c r="H29714" s="172">
        <v>23.3</v>
      </c>
      <c r="I29714">
        <v>23.37</v>
      </c>
      <c r="J29714">
        <v>23.33</v>
      </c>
      <c r="K29714">
        <v>23.29</v>
      </c>
      <c r="L29714" s="32">
        <v>23.29</v>
      </c>
      <c r="M29714" s="173">
        <v>32986</v>
      </c>
      <c r="N29714" t="s">
        <v>47</v>
      </c>
      <c r="O29714">
        <v>1</v>
      </c>
    </row>
    <row r="29715" spans="1:15" x14ac:dyDescent="0.25">
      <c r="A29715" s="2">
        <v>37124</v>
      </c>
      <c r="B29715">
        <v>100</v>
      </c>
      <c r="C29715">
        <v>20.93</v>
      </c>
      <c r="D29715">
        <v>21.06</v>
      </c>
      <c r="E29715">
        <v>20.93</v>
      </c>
      <c r="F29715">
        <v>20.93</v>
      </c>
      <c r="G29715">
        <v>20.93</v>
      </c>
      <c r="H29715" s="172">
        <v>20.82</v>
      </c>
      <c r="I29715">
        <v>20.83</v>
      </c>
      <c r="J29715">
        <v>20.83</v>
      </c>
      <c r="K29715">
        <v>20.82</v>
      </c>
      <c r="L29715" s="32">
        <v>20.82</v>
      </c>
      <c r="M29715" s="173">
        <v>30279</v>
      </c>
      <c r="N29715" t="s">
        <v>47</v>
      </c>
      <c r="O29715">
        <v>2</v>
      </c>
    </row>
    <row r="29716" spans="1:15" x14ac:dyDescent="0.25">
      <c r="A29716" s="2">
        <v>37124</v>
      </c>
      <c r="B29716">
        <v>200</v>
      </c>
      <c r="C29716">
        <v>19.52</v>
      </c>
      <c r="D29716">
        <v>19.52</v>
      </c>
      <c r="E29716">
        <v>19.52</v>
      </c>
      <c r="F29716">
        <v>19.52</v>
      </c>
      <c r="G29716">
        <v>19.52</v>
      </c>
      <c r="H29716" s="172">
        <v>17.920000000000002</v>
      </c>
      <c r="I29716">
        <v>17.760000000000002</v>
      </c>
      <c r="J29716">
        <v>17.78</v>
      </c>
      <c r="K29716">
        <v>19.23</v>
      </c>
      <c r="L29716" s="32">
        <v>17.399999999999999</v>
      </c>
      <c r="M29716" s="173">
        <v>28489</v>
      </c>
      <c r="N29716" t="s">
        <v>47</v>
      </c>
      <c r="O29716">
        <v>2</v>
      </c>
    </row>
    <row r="29717" spans="1:15" x14ac:dyDescent="0.25">
      <c r="A29717" s="2">
        <v>37124</v>
      </c>
      <c r="B29717">
        <v>300</v>
      </c>
      <c r="C29717">
        <v>15.97</v>
      </c>
      <c r="D29717">
        <v>15.97</v>
      </c>
      <c r="E29717">
        <v>15.97</v>
      </c>
      <c r="F29717">
        <v>15.97</v>
      </c>
      <c r="G29717">
        <v>15.97</v>
      </c>
      <c r="H29717" s="172">
        <v>16.72</v>
      </c>
      <c r="I29717">
        <v>16.690000000000001</v>
      </c>
      <c r="J29717">
        <v>16.690000000000001</v>
      </c>
      <c r="K29717">
        <v>17.149999999999999</v>
      </c>
      <c r="L29717" s="32">
        <v>16.55</v>
      </c>
      <c r="M29717" s="173">
        <v>27230</v>
      </c>
      <c r="N29717" t="s">
        <v>47</v>
      </c>
      <c r="O29717">
        <v>2</v>
      </c>
    </row>
    <row r="29718" spans="1:15" x14ac:dyDescent="0.25">
      <c r="A29718" s="2">
        <v>37124</v>
      </c>
      <c r="B29718">
        <v>400</v>
      </c>
      <c r="C29718">
        <v>17.03</v>
      </c>
      <c r="D29718">
        <v>15.84</v>
      </c>
      <c r="E29718">
        <v>15.81</v>
      </c>
      <c r="F29718">
        <v>20.66</v>
      </c>
      <c r="G29718">
        <v>15.41</v>
      </c>
      <c r="H29718" s="172">
        <v>15.95</v>
      </c>
      <c r="I29718">
        <v>15.84</v>
      </c>
      <c r="J29718">
        <v>15.86</v>
      </c>
      <c r="K29718">
        <v>16.77</v>
      </c>
      <c r="L29718" s="32">
        <v>15.63</v>
      </c>
      <c r="M29718" s="173">
        <v>26450</v>
      </c>
      <c r="N29718" t="s">
        <v>47</v>
      </c>
      <c r="O29718">
        <v>2</v>
      </c>
    </row>
    <row r="29719" spans="1:15" x14ac:dyDescent="0.25">
      <c r="A29719" s="2">
        <v>37124</v>
      </c>
      <c r="B29719">
        <v>500</v>
      </c>
      <c r="C29719">
        <v>18.55</v>
      </c>
      <c r="D29719">
        <v>16.46</v>
      </c>
      <c r="E29719">
        <v>16.47</v>
      </c>
      <c r="F29719">
        <v>27.54</v>
      </c>
      <c r="G29719">
        <v>14.78</v>
      </c>
      <c r="H29719" s="172">
        <v>16.04</v>
      </c>
      <c r="I29719">
        <v>16.010000000000002</v>
      </c>
      <c r="J29719">
        <v>16.010000000000002</v>
      </c>
      <c r="K29719">
        <v>16.190000000000001</v>
      </c>
      <c r="L29719" s="32">
        <v>15.97</v>
      </c>
      <c r="M29719" s="173">
        <v>26335</v>
      </c>
      <c r="N29719" t="s">
        <v>47</v>
      </c>
      <c r="O29719">
        <v>2</v>
      </c>
    </row>
    <row r="29720" spans="1:15" x14ac:dyDescent="0.25">
      <c r="A29720" s="2">
        <v>37124</v>
      </c>
      <c r="B29720">
        <v>600</v>
      </c>
      <c r="C29720">
        <v>19.82</v>
      </c>
      <c r="D29720">
        <v>18.64</v>
      </c>
      <c r="E29720">
        <v>18.57</v>
      </c>
      <c r="F29720">
        <v>22.24</v>
      </c>
      <c r="G29720">
        <v>18.62</v>
      </c>
      <c r="H29720" s="172">
        <v>17.11</v>
      </c>
      <c r="I29720">
        <v>17.11</v>
      </c>
      <c r="J29720">
        <v>17.11</v>
      </c>
      <c r="K29720">
        <v>17.11</v>
      </c>
      <c r="L29720" s="32">
        <v>17.11</v>
      </c>
      <c r="M29720" s="173">
        <v>27631</v>
      </c>
      <c r="N29720" t="s">
        <v>47</v>
      </c>
      <c r="O29720">
        <v>2</v>
      </c>
    </row>
    <row r="29721" spans="1:15" x14ac:dyDescent="0.25">
      <c r="A29721" s="2">
        <v>37124</v>
      </c>
      <c r="B29721">
        <v>700</v>
      </c>
      <c r="C29721">
        <v>20.12</v>
      </c>
      <c r="D29721">
        <v>19.82</v>
      </c>
      <c r="E29721">
        <v>19.8</v>
      </c>
      <c r="F29721">
        <v>20.46</v>
      </c>
      <c r="G29721">
        <v>19.920000000000002</v>
      </c>
      <c r="H29721" s="172">
        <v>21.08</v>
      </c>
      <c r="I29721">
        <v>21.05</v>
      </c>
      <c r="J29721">
        <v>21.05</v>
      </c>
      <c r="K29721">
        <v>21.1</v>
      </c>
      <c r="L29721" s="32">
        <v>21.06</v>
      </c>
      <c r="M29721" s="173">
        <v>29808</v>
      </c>
      <c r="N29721" t="s">
        <v>47</v>
      </c>
      <c r="O29721">
        <v>2</v>
      </c>
    </row>
    <row r="29722" spans="1:15" x14ac:dyDescent="0.25">
      <c r="A29722" s="2">
        <v>37124</v>
      </c>
      <c r="B29722">
        <v>800</v>
      </c>
      <c r="C29722">
        <v>18.39</v>
      </c>
      <c r="D29722">
        <v>18.39</v>
      </c>
      <c r="E29722">
        <v>18.39</v>
      </c>
      <c r="F29722">
        <v>18.39</v>
      </c>
      <c r="G29722">
        <v>18.39</v>
      </c>
      <c r="H29722" s="172">
        <v>22.01</v>
      </c>
      <c r="I29722">
        <v>22.29</v>
      </c>
      <c r="J29722">
        <v>22.6</v>
      </c>
      <c r="K29722">
        <v>22</v>
      </c>
      <c r="L29722" s="32">
        <v>22.02</v>
      </c>
      <c r="M29722" s="173">
        <v>32345</v>
      </c>
      <c r="N29722" t="s">
        <v>48</v>
      </c>
      <c r="O29722">
        <v>2</v>
      </c>
    </row>
    <row r="29723" spans="1:15" x14ac:dyDescent="0.25">
      <c r="A29723" s="2">
        <v>37124</v>
      </c>
      <c r="B29723">
        <v>900</v>
      </c>
      <c r="C29723">
        <v>18.45</v>
      </c>
      <c r="D29723">
        <v>22.11</v>
      </c>
      <c r="E29723">
        <v>22.13</v>
      </c>
      <c r="F29723">
        <v>20.63</v>
      </c>
      <c r="G29723">
        <v>22.05</v>
      </c>
      <c r="H29723" s="172">
        <v>26.69</v>
      </c>
      <c r="I29723">
        <v>27.85</v>
      </c>
      <c r="J29723">
        <v>30.85</v>
      </c>
      <c r="K29723">
        <v>25.38</v>
      </c>
      <c r="L29723" s="32">
        <v>25.25</v>
      </c>
      <c r="M29723" s="173">
        <v>34647</v>
      </c>
      <c r="N29723" t="s">
        <v>48</v>
      </c>
      <c r="O29723">
        <v>2</v>
      </c>
    </row>
    <row r="29724" spans="1:15" x14ac:dyDescent="0.25">
      <c r="A29724" s="2">
        <v>37124</v>
      </c>
      <c r="B29724">
        <v>1000</v>
      </c>
      <c r="C29724">
        <v>21.79</v>
      </c>
      <c r="D29724">
        <v>33.03</v>
      </c>
      <c r="E29724">
        <v>33.119999999999997</v>
      </c>
      <c r="F29724">
        <v>28.46</v>
      </c>
      <c r="G29724">
        <v>32.840000000000003</v>
      </c>
      <c r="H29724" s="172">
        <v>30.32</v>
      </c>
      <c r="I29724">
        <v>40.03</v>
      </c>
      <c r="J29724">
        <v>51.15</v>
      </c>
      <c r="K29724">
        <v>30.28</v>
      </c>
      <c r="L29724" s="32">
        <v>29.81</v>
      </c>
      <c r="M29724" s="173">
        <v>36540</v>
      </c>
      <c r="N29724" t="s">
        <v>48</v>
      </c>
      <c r="O29724">
        <v>2</v>
      </c>
    </row>
    <row r="29725" spans="1:15" x14ac:dyDescent="0.25">
      <c r="A29725" s="2">
        <v>37124</v>
      </c>
      <c r="B29725">
        <v>1100</v>
      </c>
      <c r="C29725">
        <v>26.35</v>
      </c>
      <c r="D29725">
        <v>39.340000000000003</v>
      </c>
      <c r="E29725">
        <v>39.47</v>
      </c>
      <c r="F29725">
        <v>34.020000000000003</v>
      </c>
      <c r="G29725">
        <v>39.11</v>
      </c>
      <c r="H29725" s="172">
        <v>36.950000000000003</v>
      </c>
      <c r="I29725">
        <v>50</v>
      </c>
      <c r="J29725">
        <v>61.5</v>
      </c>
      <c r="K29725">
        <v>38.25</v>
      </c>
      <c r="L29725" s="32">
        <v>39.67</v>
      </c>
      <c r="M29725" s="173">
        <v>38304</v>
      </c>
      <c r="N29725" t="s">
        <v>48</v>
      </c>
      <c r="O29725">
        <v>2</v>
      </c>
    </row>
    <row r="29726" spans="1:15" x14ac:dyDescent="0.25">
      <c r="A29726" s="2">
        <v>37124</v>
      </c>
      <c r="B29726">
        <v>1200</v>
      </c>
      <c r="C29726">
        <v>27.22</v>
      </c>
      <c r="D29726">
        <v>39.770000000000003</v>
      </c>
      <c r="E29726">
        <v>39.880000000000003</v>
      </c>
      <c r="F29726">
        <v>34.53</v>
      </c>
      <c r="G29726">
        <v>39.659999999999997</v>
      </c>
      <c r="H29726" s="172">
        <v>38.25</v>
      </c>
      <c r="I29726">
        <v>50.15</v>
      </c>
      <c r="J29726">
        <v>63.86</v>
      </c>
      <c r="K29726">
        <v>37.590000000000003</v>
      </c>
      <c r="L29726" s="32">
        <v>37.04</v>
      </c>
      <c r="M29726" s="173">
        <v>39582</v>
      </c>
      <c r="N29726" t="s">
        <v>48</v>
      </c>
      <c r="O29726">
        <v>2</v>
      </c>
    </row>
    <row r="29727" spans="1:15" x14ac:dyDescent="0.25">
      <c r="A29727" s="2">
        <v>37124</v>
      </c>
      <c r="B29727">
        <v>1300</v>
      </c>
      <c r="C29727">
        <v>26.59</v>
      </c>
      <c r="D29727">
        <v>38.58</v>
      </c>
      <c r="E29727">
        <v>39.909999999999997</v>
      </c>
      <c r="F29727">
        <v>32.81</v>
      </c>
      <c r="G29727">
        <v>37.409999999999997</v>
      </c>
      <c r="H29727" s="172">
        <v>39.9</v>
      </c>
      <c r="I29727">
        <v>52.5</v>
      </c>
      <c r="J29727">
        <v>66.12</v>
      </c>
      <c r="K29727">
        <v>39.35</v>
      </c>
      <c r="L29727" s="32">
        <v>38.57</v>
      </c>
      <c r="M29727" s="173">
        <v>40465</v>
      </c>
      <c r="N29727" t="s">
        <v>48</v>
      </c>
      <c r="O29727">
        <v>2</v>
      </c>
    </row>
    <row r="29728" spans="1:15" x14ac:dyDescent="0.25">
      <c r="A29728" s="2">
        <v>37124</v>
      </c>
      <c r="B29728">
        <v>1400</v>
      </c>
      <c r="C29728">
        <v>27.82</v>
      </c>
      <c r="D29728">
        <v>45.99</v>
      </c>
      <c r="E29728">
        <v>49.2</v>
      </c>
      <c r="F29728">
        <v>36.380000000000003</v>
      </c>
      <c r="G29728">
        <v>42.08</v>
      </c>
      <c r="H29728" s="172">
        <v>45.03</v>
      </c>
      <c r="I29728">
        <v>60.03</v>
      </c>
      <c r="J29728">
        <v>71.94</v>
      </c>
      <c r="K29728">
        <v>46.82</v>
      </c>
      <c r="L29728" s="32">
        <v>47.13</v>
      </c>
      <c r="M29728" s="173">
        <v>41104</v>
      </c>
      <c r="N29728" t="s">
        <v>48</v>
      </c>
      <c r="O29728">
        <v>2</v>
      </c>
    </row>
    <row r="29729" spans="1:15" x14ac:dyDescent="0.25">
      <c r="A29729" s="2">
        <v>37124</v>
      </c>
      <c r="B29729">
        <v>1500</v>
      </c>
      <c r="C29729">
        <v>32.020000000000003</v>
      </c>
      <c r="D29729">
        <v>57.77</v>
      </c>
      <c r="E29729">
        <v>64.14</v>
      </c>
      <c r="F29729">
        <v>43.18</v>
      </c>
      <c r="G29729">
        <v>50.6</v>
      </c>
      <c r="H29729" s="172">
        <v>47.34</v>
      </c>
      <c r="I29729">
        <v>65</v>
      </c>
      <c r="J29729">
        <v>77.86</v>
      </c>
      <c r="K29729">
        <v>50.29</v>
      </c>
      <c r="L29729" s="32">
        <v>50.44</v>
      </c>
      <c r="M29729" s="173">
        <v>41534</v>
      </c>
      <c r="N29729" t="s">
        <v>48</v>
      </c>
      <c r="O29729">
        <v>2</v>
      </c>
    </row>
    <row r="29730" spans="1:15" x14ac:dyDescent="0.25">
      <c r="A29730" s="2">
        <v>37124</v>
      </c>
      <c r="B29730">
        <v>1600</v>
      </c>
      <c r="C29730">
        <v>27.93</v>
      </c>
      <c r="D29730">
        <v>46.56</v>
      </c>
      <c r="E29730">
        <v>49.66</v>
      </c>
      <c r="F29730">
        <v>36.590000000000003</v>
      </c>
      <c r="G29730">
        <v>42.35</v>
      </c>
      <c r="H29730" s="172">
        <v>48.9</v>
      </c>
      <c r="I29730">
        <v>67.150000000000006</v>
      </c>
      <c r="J29730">
        <v>77.849999999999994</v>
      </c>
      <c r="K29730">
        <v>53.43</v>
      </c>
      <c r="L29730" s="32">
        <v>54.97</v>
      </c>
      <c r="M29730" s="173">
        <v>41786</v>
      </c>
      <c r="N29730" t="s">
        <v>48</v>
      </c>
      <c r="O29730">
        <v>2</v>
      </c>
    </row>
    <row r="29731" spans="1:15" x14ac:dyDescent="0.25">
      <c r="A29731" s="2">
        <v>37124</v>
      </c>
      <c r="B29731">
        <v>1700</v>
      </c>
      <c r="C29731">
        <v>25.7</v>
      </c>
      <c r="D29731">
        <v>40.950000000000003</v>
      </c>
      <c r="E29731">
        <v>42.34</v>
      </c>
      <c r="F29731">
        <v>33.380000000000003</v>
      </c>
      <c r="G29731">
        <v>38.22</v>
      </c>
      <c r="H29731" s="172">
        <v>49.35</v>
      </c>
      <c r="I29731">
        <v>70.39</v>
      </c>
      <c r="J29731">
        <v>82.02</v>
      </c>
      <c r="K29731">
        <v>55.08</v>
      </c>
      <c r="L29731" s="32">
        <v>57.13</v>
      </c>
      <c r="M29731" s="173">
        <v>41967</v>
      </c>
      <c r="N29731" t="s">
        <v>48</v>
      </c>
      <c r="O29731">
        <v>2</v>
      </c>
    </row>
    <row r="29732" spans="1:15" x14ac:dyDescent="0.25">
      <c r="A29732" s="2">
        <v>37124</v>
      </c>
      <c r="B29732">
        <v>1800</v>
      </c>
      <c r="C29732">
        <v>27.01</v>
      </c>
      <c r="D29732">
        <v>44.09</v>
      </c>
      <c r="E29732">
        <v>46.35</v>
      </c>
      <c r="F29732">
        <v>35.22</v>
      </c>
      <c r="G29732">
        <v>40.54</v>
      </c>
      <c r="H29732" s="172">
        <v>46.35</v>
      </c>
      <c r="I29732">
        <v>64.069999999999993</v>
      </c>
      <c r="J29732">
        <v>75.19</v>
      </c>
      <c r="K29732">
        <v>50.02</v>
      </c>
      <c r="L29732" s="32">
        <v>49.48</v>
      </c>
      <c r="M29732" s="173">
        <v>41658</v>
      </c>
      <c r="N29732" t="s">
        <v>48</v>
      </c>
      <c r="O29732">
        <v>2</v>
      </c>
    </row>
    <row r="29733" spans="1:15" x14ac:dyDescent="0.25">
      <c r="A29733" s="2">
        <v>37124</v>
      </c>
      <c r="B29733">
        <v>1900</v>
      </c>
      <c r="C29733">
        <v>20.93</v>
      </c>
      <c r="D29733">
        <v>25.16</v>
      </c>
      <c r="E29733">
        <v>24.17</v>
      </c>
      <c r="F29733">
        <v>23.06</v>
      </c>
      <c r="G29733">
        <v>24.8</v>
      </c>
      <c r="H29733" s="172">
        <v>37.909999999999997</v>
      </c>
      <c r="I29733">
        <v>46.54</v>
      </c>
      <c r="J29733">
        <v>54.68</v>
      </c>
      <c r="K29733">
        <v>37.630000000000003</v>
      </c>
      <c r="L29733" s="32">
        <v>38.96</v>
      </c>
      <c r="M29733" s="173">
        <v>40442</v>
      </c>
      <c r="N29733" t="s">
        <v>48</v>
      </c>
      <c r="O29733">
        <v>2</v>
      </c>
    </row>
    <row r="29734" spans="1:15" x14ac:dyDescent="0.25">
      <c r="A29734" s="2">
        <v>37124</v>
      </c>
      <c r="B29734">
        <v>2000</v>
      </c>
      <c r="C29734">
        <v>21.97</v>
      </c>
      <c r="D29734">
        <v>25.8</v>
      </c>
      <c r="E29734">
        <v>25.02</v>
      </c>
      <c r="F29734">
        <v>23.55</v>
      </c>
      <c r="G29734">
        <v>25.3</v>
      </c>
      <c r="H29734" s="172">
        <v>34.01</v>
      </c>
      <c r="I29734">
        <v>42.79</v>
      </c>
      <c r="J29734">
        <v>51.51</v>
      </c>
      <c r="K29734">
        <v>34.18</v>
      </c>
      <c r="L29734" s="32">
        <v>34.49</v>
      </c>
      <c r="M29734" s="173">
        <v>38774</v>
      </c>
      <c r="N29734" t="s">
        <v>48</v>
      </c>
      <c r="O29734">
        <v>2</v>
      </c>
    </row>
    <row r="29735" spans="1:15" x14ac:dyDescent="0.25">
      <c r="A29735" s="2">
        <v>37124</v>
      </c>
      <c r="B29735">
        <v>2100</v>
      </c>
      <c r="C29735">
        <v>29.06</v>
      </c>
      <c r="D29735">
        <v>43.08</v>
      </c>
      <c r="E29735">
        <v>42.56</v>
      </c>
      <c r="F29735">
        <v>36.83</v>
      </c>
      <c r="G29735">
        <v>42.38</v>
      </c>
      <c r="H29735" s="172">
        <v>35.92</v>
      </c>
      <c r="I29735">
        <v>43.42</v>
      </c>
      <c r="J29735">
        <v>51.25</v>
      </c>
      <c r="K29735">
        <v>36.020000000000003</v>
      </c>
      <c r="L29735" s="32">
        <v>36.21</v>
      </c>
      <c r="M29735" s="173">
        <v>39150</v>
      </c>
      <c r="N29735" t="s">
        <v>48</v>
      </c>
      <c r="O29735">
        <v>2</v>
      </c>
    </row>
    <row r="29736" spans="1:15" x14ac:dyDescent="0.25">
      <c r="A29736" s="2">
        <v>37124</v>
      </c>
      <c r="B29736">
        <v>2200</v>
      </c>
      <c r="C29736">
        <v>22.58</v>
      </c>
      <c r="D29736">
        <v>29.25</v>
      </c>
      <c r="E29736">
        <v>28.59</v>
      </c>
      <c r="F29736">
        <v>26.09</v>
      </c>
      <c r="G29736">
        <v>28.42</v>
      </c>
      <c r="H29736" s="172">
        <v>35.49</v>
      </c>
      <c r="I29736">
        <v>45.54</v>
      </c>
      <c r="J29736">
        <v>49.98</v>
      </c>
      <c r="K29736">
        <v>39.07</v>
      </c>
      <c r="L29736" s="32">
        <v>41.42</v>
      </c>
      <c r="M29736" s="173">
        <v>37616</v>
      </c>
      <c r="N29736" t="s">
        <v>48</v>
      </c>
      <c r="O29736">
        <v>2</v>
      </c>
    </row>
    <row r="29737" spans="1:15" x14ac:dyDescent="0.25">
      <c r="A29737" s="2">
        <v>37124</v>
      </c>
      <c r="B29737">
        <v>2300</v>
      </c>
      <c r="C29737">
        <v>22.76</v>
      </c>
      <c r="D29737">
        <v>22.82</v>
      </c>
      <c r="E29737">
        <v>22.76</v>
      </c>
      <c r="F29737">
        <v>22.76</v>
      </c>
      <c r="G29737">
        <v>22.76</v>
      </c>
      <c r="H29737" s="172">
        <v>26.12</v>
      </c>
      <c r="I29737">
        <v>32.42</v>
      </c>
      <c r="J29737">
        <v>37.43</v>
      </c>
      <c r="K29737">
        <v>27.21</v>
      </c>
      <c r="L29737" s="32">
        <v>26.29</v>
      </c>
      <c r="M29737" s="173">
        <v>34503</v>
      </c>
      <c r="N29737" t="s">
        <v>48</v>
      </c>
      <c r="O29737">
        <v>2</v>
      </c>
    </row>
    <row r="29738" spans="1:15" x14ac:dyDescent="0.25">
      <c r="A29738" s="2">
        <v>37124</v>
      </c>
      <c r="B29738">
        <v>2400</v>
      </c>
      <c r="C29738">
        <v>20.43</v>
      </c>
      <c r="D29738">
        <v>20.43</v>
      </c>
      <c r="E29738">
        <v>20.43</v>
      </c>
      <c r="F29738">
        <v>20.43</v>
      </c>
      <c r="G29738">
        <v>20.43</v>
      </c>
      <c r="H29738" s="172">
        <v>22.81</v>
      </c>
      <c r="I29738">
        <v>22.86</v>
      </c>
      <c r="J29738">
        <v>22.85</v>
      </c>
      <c r="K29738">
        <v>22.8</v>
      </c>
      <c r="L29738" s="32">
        <v>22.8</v>
      </c>
      <c r="M29738" s="173">
        <v>31249</v>
      </c>
      <c r="N29738" t="s">
        <v>47</v>
      </c>
      <c r="O29738">
        <v>2</v>
      </c>
    </row>
    <row r="29739" spans="1:15" x14ac:dyDescent="0.25">
      <c r="A29739" s="2">
        <v>37125</v>
      </c>
      <c r="B29739">
        <v>100</v>
      </c>
      <c r="C29739">
        <v>17.440000000000001</v>
      </c>
      <c r="D29739">
        <v>17.440000000000001</v>
      </c>
      <c r="E29739">
        <v>17.440000000000001</v>
      </c>
      <c r="F29739">
        <v>17.440000000000001</v>
      </c>
      <c r="G29739">
        <v>17.440000000000001</v>
      </c>
      <c r="H29739" s="172">
        <v>21.06</v>
      </c>
      <c r="I29739">
        <v>20.420000000000002</v>
      </c>
      <c r="J29739">
        <v>20.52</v>
      </c>
      <c r="K29739">
        <v>25.44</v>
      </c>
      <c r="L29739" s="32">
        <v>19.350000000000001</v>
      </c>
      <c r="M29739" s="173">
        <v>28729</v>
      </c>
      <c r="N29739" t="s">
        <v>47</v>
      </c>
      <c r="O29739">
        <v>3</v>
      </c>
    </row>
    <row r="29740" spans="1:15" x14ac:dyDescent="0.25">
      <c r="A29740" s="2">
        <v>37125</v>
      </c>
      <c r="B29740">
        <v>200</v>
      </c>
      <c r="C29740">
        <v>15.71</v>
      </c>
      <c r="D29740">
        <v>15.71</v>
      </c>
      <c r="E29740">
        <v>15.71</v>
      </c>
      <c r="F29740">
        <v>15.71</v>
      </c>
      <c r="G29740">
        <v>15.71</v>
      </c>
      <c r="H29740" s="172">
        <v>17.98</v>
      </c>
      <c r="I29740">
        <v>17.309999999999999</v>
      </c>
      <c r="J29740">
        <v>17.399999999999999</v>
      </c>
      <c r="K29740">
        <v>22.39</v>
      </c>
      <c r="L29740" s="32">
        <v>16.25</v>
      </c>
      <c r="M29740" s="173">
        <v>26863</v>
      </c>
      <c r="N29740" t="s">
        <v>47</v>
      </c>
      <c r="O29740">
        <v>3</v>
      </c>
    </row>
    <row r="29741" spans="1:15" x14ac:dyDescent="0.25">
      <c r="A29741" s="2">
        <v>37125</v>
      </c>
      <c r="B29741">
        <v>300</v>
      </c>
      <c r="C29741">
        <v>16.28</v>
      </c>
      <c r="D29741">
        <v>16.28</v>
      </c>
      <c r="E29741">
        <v>16.28</v>
      </c>
      <c r="F29741">
        <v>16.28</v>
      </c>
      <c r="G29741">
        <v>16.28</v>
      </c>
      <c r="H29741" s="172">
        <v>16.79</v>
      </c>
      <c r="I29741">
        <v>16.09</v>
      </c>
      <c r="J29741">
        <v>16.18</v>
      </c>
      <c r="K29741">
        <v>21.26</v>
      </c>
      <c r="L29741" s="32">
        <v>15.02</v>
      </c>
      <c r="M29741" s="173">
        <v>25767</v>
      </c>
      <c r="N29741" t="s">
        <v>47</v>
      </c>
      <c r="O29741">
        <v>3</v>
      </c>
    </row>
    <row r="29742" spans="1:15" x14ac:dyDescent="0.25">
      <c r="A29742" s="2">
        <v>37125</v>
      </c>
      <c r="B29742">
        <v>400</v>
      </c>
      <c r="C29742">
        <v>15.02</v>
      </c>
      <c r="D29742">
        <v>15.02</v>
      </c>
      <c r="E29742">
        <v>15.02</v>
      </c>
      <c r="F29742">
        <v>15.02</v>
      </c>
      <c r="G29742">
        <v>15.02</v>
      </c>
      <c r="H29742" s="172">
        <v>15.6</v>
      </c>
      <c r="I29742">
        <v>14.8</v>
      </c>
      <c r="J29742">
        <v>14.91</v>
      </c>
      <c r="K29742">
        <v>20.71</v>
      </c>
      <c r="L29742" s="32">
        <v>13.58</v>
      </c>
      <c r="M29742" s="173">
        <v>25207</v>
      </c>
      <c r="N29742" t="s">
        <v>47</v>
      </c>
      <c r="O29742">
        <v>3</v>
      </c>
    </row>
    <row r="29743" spans="1:15" x14ac:dyDescent="0.25">
      <c r="A29743" s="2">
        <v>37125</v>
      </c>
      <c r="B29743">
        <v>500</v>
      </c>
      <c r="C29743">
        <v>14.77</v>
      </c>
      <c r="D29743">
        <v>14.77</v>
      </c>
      <c r="E29743">
        <v>14.77</v>
      </c>
      <c r="F29743">
        <v>14.77</v>
      </c>
      <c r="G29743">
        <v>14.77</v>
      </c>
      <c r="H29743" s="172">
        <v>16.309999999999999</v>
      </c>
      <c r="I29743">
        <v>15.61</v>
      </c>
      <c r="J29743">
        <v>15.71</v>
      </c>
      <c r="K29743">
        <v>20.7</v>
      </c>
      <c r="L29743" s="32">
        <v>14.57</v>
      </c>
      <c r="M29743" s="173">
        <v>25261</v>
      </c>
      <c r="N29743" t="s">
        <v>47</v>
      </c>
      <c r="O29743">
        <v>3</v>
      </c>
    </row>
    <row r="29744" spans="1:15" x14ac:dyDescent="0.25">
      <c r="A29744" s="2">
        <v>37125</v>
      </c>
      <c r="B29744">
        <v>600</v>
      </c>
      <c r="C29744">
        <v>17.88</v>
      </c>
      <c r="D29744">
        <v>17.88</v>
      </c>
      <c r="E29744">
        <v>17.88</v>
      </c>
      <c r="F29744">
        <v>17.88</v>
      </c>
      <c r="G29744">
        <v>17.88</v>
      </c>
      <c r="H29744" s="172">
        <v>17.5</v>
      </c>
      <c r="I29744">
        <v>17.39</v>
      </c>
      <c r="J29744">
        <v>17.39</v>
      </c>
      <c r="K29744">
        <v>17.88</v>
      </c>
      <c r="L29744" s="32">
        <v>17.329999999999998</v>
      </c>
      <c r="M29744" s="173">
        <v>26643</v>
      </c>
      <c r="N29744" t="s">
        <v>47</v>
      </c>
      <c r="O29744">
        <v>3</v>
      </c>
    </row>
    <row r="29745" spans="1:15" x14ac:dyDescent="0.25">
      <c r="A29745" s="2">
        <v>37125</v>
      </c>
      <c r="B29745">
        <v>700</v>
      </c>
      <c r="C29745">
        <v>20.190000000000001</v>
      </c>
      <c r="D29745">
        <v>20.190000000000001</v>
      </c>
      <c r="E29745">
        <v>20.190000000000001</v>
      </c>
      <c r="F29745">
        <v>20.190000000000001</v>
      </c>
      <c r="G29745">
        <v>20.190000000000001</v>
      </c>
      <c r="H29745" s="172">
        <v>22.88</v>
      </c>
      <c r="I29745">
        <v>22.85</v>
      </c>
      <c r="J29745">
        <v>22.85</v>
      </c>
      <c r="K29745">
        <v>22.93</v>
      </c>
      <c r="L29745" s="32">
        <v>22.85</v>
      </c>
      <c r="M29745" s="173">
        <v>28889</v>
      </c>
      <c r="N29745" t="s">
        <v>47</v>
      </c>
      <c r="O29745">
        <v>3</v>
      </c>
    </row>
    <row r="29746" spans="1:15" x14ac:dyDescent="0.25">
      <c r="A29746" s="2">
        <v>37125</v>
      </c>
      <c r="B29746">
        <v>800</v>
      </c>
      <c r="C29746">
        <v>21.78</v>
      </c>
      <c r="D29746">
        <v>21.78</v>
      </c>
      <c r="E29746">
        <v>21.78</v>
      </c>
      <c r="F29746">
        <v>21.78</v>
      </c>
      <c r="G29746">
        <v>21.78</v>
      </c>
      <c r="H29746" s="172">
        <v>21.18</v>
      </c>
      <c r="I29746">
        <v>23.44</v>
      </c>
      <c r="J29746">
        <v>24.84</v>
      </c>
      <c r="K29746">
        <v>21.8</v>
      </c>
      <c r="L29746" s="32">
        <v>21.94</v>
      </c>
      <c r="M29746" s="173">
        <v>31452</v>
      </c>
      <c r="N29746" t="s">
        <v>48</v>
      </c>
      <c r="O29746">
        <v>3</v>
      </c>
    </row>
    <row r="29747" spans="1:15" x14ac:dyDescent="0.25">
      <c r="A29747" s="2">
        <v>37125</v>
      </c>
      <c r="B29747">
        <v>900</v>
      </c>
      <c r="C29747">
        <v>25.97</v>
      </c>
      <c r="D29747">
        <v>35.28</v>
      </c>
      <c r="E29747">
        <v>35.380000000000003</v>
      </c>
      <c r="F29747">
        <v>31.47</v>
      </c>
      <c r="G29747">
        <v>35.119999999999997</v>
      </c>
      <c r="H29747" s="172">
        <v>24</v>
      </c>
      <c r="I29747">
        <v>27.37</v>
      </c>
      <c r="J29747">
        <v>28.92</v>
      </c>
      <c r="K29747">
        <v>25.24</v>
      </c>
      <c r="L29747" s="32">
        <v>25.67</v>
      </c>
      <c r="M29747" s="173">
        <v>34178</v>
      </c>
      <c r="N29747" t="s">
        <v>48</v>
      </c>
      <c r="O29747">
        <v>3</v>
      </c>
    </row>
    <row r="29748" spans="1:15" x14ac:dyDescent="0.25">
      <c r="A29748" s="2">
        <v>37125</v>
      </c>
      <c r="B29748">
        <v>1000</v>
      </c>
      <c r="C29748">
        <v>24.58</v>
      </c>
      <c r="D29748">
        <v>35.67</v>
      </c>
      <c r="E29748">
        <v>35.78</v>
      </c>
      <c r="F29748">
        <v>31.11</v>
      </c>
      <c r="G29748">
        <v>35.479999999999997</v>
      </c>
      <c r="H29748" s="172">
        <v>30</v>
      </c>
      <c r="I29748">
        <v>37.479999999999997</v>
      </c>
      <c r="J29748">
        <v>38.96</v>
      </c>
      <c r="K29748">
        <v>34.5</v>
      </c>
      <c r="L29748" s="32">
        <v>35.909999999999997</v>
      </c>
      <c r="M29748" s="173">
        <v>36615</v>
      </c>
      <c r="N29748" t="s">
        <v>48</v>
      </c>
      <c r="O29748">
        <v>3</v>
      </c>
    </row>
    <row r="29749" spans="1:15" x14ac:dyDescent="0.25">
      <c r="A29749" s="2">
        <v>37125</v>
      </c>
      <c r="B29749">
        <v>1100</v>
      </c>
      <c r="C29749">
        <v>29.69</v>
      </c>
      <c r="D29749">
        <v>51.05</v>
      </c>
      <c r="E29749">
        <v>51.06</v>
      </c>
      <c r="F29749">
        <v>42.3</v>
      </c>
      <c r="G29749">
        <v>50.66</v>
      </c>
      <c r="H29749" s="172">
        <v>35</v>
      </c>
      <c r="I29749">
        <v>44.01</v>
      </c>
      <c r="J29749">
        <v>46.54</v>
      </c>
      <c r="K29749">
        <v>40</v>
      </c>
      <c r="L29749" s="32">
        <v>41.58</v>
      </c>
      <c r="M29749" s="173">
        <v>38499</v>
      </c>
      <c r="N29749" t="s">
        <v>48</v>
      </c>
      <c r="O29749">
        <v>3</v>
      </c>
    </row>
    <row r="29750" spans="1:15" x14ac:dyDescent="0.25">
      <c r="A29750" s="2">
        <v>37125</v>
      </c>
      <c r="B29750">
        <v>1200</v>
      </c>
      <c r="C29750">
        <v>32.01</v>
      </c>
      <c r="D29750">
        <v>48.87</v>
      </c>
      <c r="E29750">
        <v>49.01</v>
      </c>
      <c r="F29750">
        <v>41.82</v>
      </c>
      <c r="G29750">
        <v>48.71</v>
      </c>
      <c r="H29750" s="172">
        <v>36.94</v>
      </c>
      <c r="I29750">
        <v>46</v>
      </c>
      <c r="J29750">
        <v>49.6</v>
      </c>
      <c r="K29750">
        <v>41.31</v>
      </c>
      <c r="L29750" s="32">
        <v>42.56</v>
      </c>
      <c r="M29750" s="173">
        <v>40051</v>
      </c>
      <c r="N29750" t="s">
        <v>48</v>
      </c>
      <c r="O29750">
        <v>3</v>
      </c>
    </row>
    <row r="29751" spans="1:15" x14ac:dyDescent="0.25">
      <c r="A29751" s="2">
        <v>37125</v>
      </c>
      <c r="B29751">
        <v>1300</v>
      </c>
      <c r="C29751">
        <v>30.13</v>
      </c>
      <c r="D29751">
        <v>43.63</v>
      </c>
      <c r="E29751">
        <v>43.72</v>
      </c>
      <c r="F29751">
        <v>37.880000000000003</v>
      </c>
      <c r="G29751">
        <v>43.63</v>
      </c>
      <c r="H29751" s="172">
        <v>39.28</v>
      </c>
      <c r="I29751">
        <v>47.75</v>
      </c>
      <c r="J29751">
        <v>51.51</v>
      </c>
      <c r="K29751">
        <v>42.61</v>
      </c>
      <c r="L29751" s="32">
        <v>44.22</v>
      </c>
      <c r="M29751" s="173">
        <v>41048</v>
      </c>
      <c r="N29751" t="s">
        <v>48</v>
      </c>
      <c r="O29751">
        <v>3</v>
      </c>
    </row>
    <row r="29752" spans="1:15" x14ac:dyDescent="0.25">
      <c r="A29752" s="2">
        <v>37125</v>
      </c>
      <c r="B29752">
        <v>1400</v>
      </c>
      <c r="C29752">
        <v>34.67</v>
      </c>
      <c r="D29752">
        <v>53.11</v>
      </c>
      <c r="E29752">
        <v>53.18</v>
      </c>
      <c r="F29752">
        <v>45.31</v>
      </c>
      <c r="G29752">
        <v>52.91</v>
      </c>
      <c r="H29752" s="172">
        <v>43.06</v>
      </c>
      <c r="I29752">
        <v>57.53</v>
      </c>
      <c r="J29752">
        <v>58.93</v>
      </c>
      <c r="K29752">
        <v>52</v>
      </c>
      <c r="L29752" s="32">
        <v>55.62</v>
      </c>
      <c r="M29752" s="173">
        <v>41979</v>
      </c>
      <c r="N29752" t="s">
        <v>48</v>
      </c>
      <c r="O29752">
        <v>3</v>
      </c>
    </row>
    <row r="29753" spans="1:15" x14ac:dyDescent="0.25">
      <c r="A29753" s="2">
        <v>37125</v>
      </c>
      <c r="B29753">
        <v>1500</v>
      </c>
      <c r="C29753">
        <v>44.54</v>
      </c>
      <c r="D29753">
        <v>74.3</v>
      </c>
      <c r="E29753">
        <v>74.150000000000006</v>
      </c>
      <c r="F29753">
        <v>61.76</v>
      </c>
      <c r="G29753">
        <v>73.540000000000006</v>
      </c>
      <c r="H29753" s="172">
        <v>47.53</v>
      </c>
      <c r="I29753">
        <v>61.1</v>
      </c>
      <c r="J29753">
        <v>61.35</v>
      </c>
      <c r="K29753">
        <v>55.7</v>
      </c>
      <c r="L29753" s="32">
        <v>60.61</v>
      </c>
      <c r="M29753" s="173">
        <v>42629</v>
      </c>
      <c r="N29753" t="s">
        <v>48</v>
      </c>
      <c r="O29753">
        <v>3</v>
      </c>
    </row>
    <row r="29754" spans="1:15" x14ac:dyDescent="0.25">
      <c r="A29754" s="2">
        <v>37125</v>
      </c>
      <c r="B29754">
        <v>1600</v>
      </c>
      <c r="C29754">
        <v>49.92</v>
      </c>
      <c r="D29754">
        <v>85.76</v>
      </c>
      <c r="E29754">
        <v>85.74</v>
      </c>
      <c r="F29754">
        <v>70.83</v>
      </c>
      <c r="G29754">
        <v>84.93</v>
      </c>
      <c r="H29754" s="172">
        <v>49.75</v>
      </c>
      <c r="I29754">
        <v>80</v>
      </c>
      <c r="J29754">
        <v>80.900000000000006</v>
      </c>
      <c r="K29754">
        <v>69.13</v>
      </c>
      <c r="L29754" s="32">
        <v>78.17</v>
      </c>
      <c r="M29754" s="173">
        <v>43142</v>
      </c>
      <c r="N29754" t="s">
        <v>48</v>
      </c>
      <c r="O29754">
        <v>3</v>
      </c>
    </row>
    <row r="29755" spans="1:15" x14ac:dyDescent="0.25">
      <c r="A29755" s="2">
        <v>37125</v>
      </c>
      <c r="B29755">
        <v>1700</v>
      </c>
      <c r="C29755">
        <v>73.040000000000006</v>
      </c>
      <c r="D29755">
        <v>78.7</v>
      </c>
      <c r="E29755">
        <v>78.290000000000006</v>
      </c>
      <c r="F29755">
        <v>76.19</v>
      </c>
      <c r="G29755">
        <v>78.39</v>
      </c>
      <c r="H29755" s="172">
        <v>49.87</v>
      </c>
      <c r="I29755">
        <v>82.9</v>
      </c>
      <c r="J29755">
        <v>83.91</v>
      </c>
      <c r="K29755">
        <v>71.12</v>
      </c>
      <c r="L29755" s="32">
        <v>80.849999999999994</v>
      </c>
      <c r="M29755" s="173">
        <v>43516</v>
      </c>
      <c r="N29755" t="s">
        <v>48</v>
      </c>
      <c r="O29755">
        <v>3</v>
      </c>
    </row>
    <row r="29756" spans="1:15" x14ac:dyDescent="0.25">
      <c r="A29756" s="2">
        <v>37125</v>
      </c>
      <c r="B29756">
        <v>1800</v>
      </c>
      <c r="C29756">
        <v>55.26</v>
      </c>
      <c r="D29756">
        <v>54.77</v>
      </c>
      <c r="E29756">
        <v>54.01</v>
      </c>
      <c r="F29756">
        <v>54.72</v>
      </c>
      <c r="G29756">
        <v>54.58</v>
      </c>
      <c r="H29756" s="172">
        <v>48.29</v>
      </c>
      <c r="I29756">
        <v>74.22</v>
      </c>
      <c r="J29756">
        <v>75</v>
      </c>
      <c r="K29756">
        <v>64.239999999999995</v>
      </c>
      <c r="L29756" s="32">
        <v>68.680000000000007</v>
      </c>
      <c r="M29756" s="173">
        <v>43083</v>
      </c>
      <c r="N29756" t="s">
        <v>48</v>
      </c>
      <c r="O29756">
        <v>3</v>
      </c>
    </row>
    <row r="29757" spans="1:15" x14ac:dyDescent="0.25">
      <c r="A29757" s="2">
        <v>37125</v>
      </c>
      <c r="B29757">
        <v>1900</v>
      </c>
      <c r="C29757">
        <v>40.08</v>
      </c>
      <c r="D29757">
        <v>39.299999999999997</v>
      </c>
      <c r="E29757">
        <v>38.340000000000003</v>
      </c>
      <c r="F29757">
        <v>39.31</v>
      </c>
      <c r="G29757">
        <v>39.119999999999997</v>
      </c>
      <c r="H29757" s="172">
        <v>37.51</v>
      </c>
      <c r="I29757">
        <v>52.37</v>
      </c>
      <c r="J29757">
        <v>53.18</v>
      </c>
      <c r="K29757">
        <v>46.49</v>
      </c>
      <c r="L29757" s="32">
        <v>51.08</v>
      </c>
      <c r="M29757" s="173">
        <v>41666</v>
      </c>
      <c r="N29757" t="s">
        <v>48</v>
      </c>
      <c r="O29757">
        <v>3</v>
      </c>
    </row>
    <row r="29758" spans="1:15" x14ac:dyDescent="0.25">
      <c r="A29758" s="2">
        <v>37125</v>
      </c>
      <c r="B29758">
        <v>2000</v>
      </c>
      <c r="C29758">
        <v>36.07</v>
      </c>
      <c r="D29758">
        <v>35.22</v>
      </c>
      <c r="E29758">
        <v>34.25</v>
      </c>
      <c r="F29758">
        <v>35.200000000000003</v>
      </c>
      <c r="G29758">
        <v>35.01</v>
      </c>
      <c r="H29758" s="172">
        <v>33.35</v>
      </c>
      <c r="I29758">
        <v>46.1</v>
      </c>
      <c r="J29758">
        <v>48.35</v>
      </c>
      <c r="K29758">
        <v>40.479999999999997</v>
      </c>
      <c r="L29758" s="32">
        <v>43.36</v>
      </c>
      <c r="M29758" s="173">
        <v>39966</v>
      </c>
      <c r="N29758" t="s">
        <v>48</v>
      </c>
      <c r="O29758">
        <v>3</v>
      </c>
    </row>
    <row r="29759" spans="1:15" x14ac:dyDescent="0.25">
      <c r="A29759" s="2">
        <v>37125</v>
      </c>
      <c r="B29759">
        <v>2100</v>
      </c>
      <c r="C29759">
        <v>43.87</v>
      </c>
      <c r="D29759">
        <v>43.22</v>
      </c>
      <c r="E29759">
        <v>42.45</v>
      </c>
      <c r="F29759">
        <v>43.04</v>
      </c>
      <c r="G29759">
        <v>42.91</v>
      </c>
      <c r="H29759" s="172">
        <v>36.28</v>
      </c>
      <c r="I29759">
        <v>45.03</v>
      </c>
      <c r="J29759">
        <v>47.57</v>
      </c>
      <c r="K29759">
        <v>40.46</v>
      </c>
      <c r="L29759" s="32">
        <v>42.17</v>
      </c>
      <c r="M29759" s="173">
        <v>40112</v>
      </c>
      <c r="N29759" t="s">
        <v>48</v>
      </c>
      <c r="O29759">
        <v>3</v>
      </c>
    </row>
    <row r="29760" spans="1:15" x14ac:dyDescent="0.25">
      <c r="A29760" s="2">
        <v>37125</v>
      </c>
      <c r="B29760">
        <v>2200</v>
      </c>
      <c r="C29760">
        <v>28.67</v>
      </c>
      <c r="D29760">
        <v>28.61</v>
      </c>
      <c r="E29760">
        <v>27.77</v>
      </c>
      <c r="F29760">
        <v>28.19</v>
      </c>
      <c r="G29760">
        <v>28.1</v>
      </c>
      <c r="H29760" s="172">
        <v>35</v>
      </c>
      <c r="I29760">
        <v>41.83</v>
      </c>
      <c r="J29760">
        <v>44.15</v>
      </c>
      <c r="K29760">
        <v>38</v>
      </c>
      <c r="L29760" s="32">
        <v>39.229999999999997</v>
      </c>
      <c r="M29760" s="173">
        <v>38494</v>
      </c>
      <c r="N29760" t="s">
        <v>48</v>
      </c>
      <c r="O29760">
        <v>3</v>
      </c>
    </row>
    <row r="29761" spans="1:15" x14ac:dyDescent="0.25">
      <c r="A29761" s="2">
        <v>37125</v>
      </c>
      <c r="B29761">
        <v>2300</v>
      </c>
      <c r="C29761">
        <v>21.04</v>
      </c>
      <c r="D29761">
        <v>21.8</v>
      </c>
      <c r="E29761">
        <v>20.95</v>
      </c>
      <c r="F29761">
        <v>21.1</v>
      </c>
      <c r="G29761">
        <v>21.08</v>
      </c>
      <c r="H29761" s="172">
        <v>27</v>
      </c>
      <c r="I29761">
        <v>33.86</v>
      </c>
      <c r="J29761">
        <v>34.5</v>
      </c>
      <c r="K29761">
        <v>31.45</v>
      </c>
      <c r="L29761" s="32">
        <v>33</v>
      </c>
      <c r="M29761" s="173">
        <v>35172</v>
      </c>
      <c r="N29761" t="s">
        <v>48</v>
      </c>
      <c r="O29761">
        <v>3</v>
      </c>
    </row>
    <row r="29762" spans="1:15" x14ac:dyDescent="0.25">
      <c r="A29762" s="2">
        <v>37125</v>
      </c>
      <c r="B29762">
        <v>2400</v>
      </c>
      <c r="C29762">
        <v>25.08</v>
      </c>
      <c r="D29762">
        <v>25.64</v>
      </c>
      <c r="E29762">
        <v>25.08</v>
      </c>
      <c r="F29762">
        <v>25.08</v>
      </c>
      <c r="G29762">
        <v>25.08</v>
      </c>
      <c r="H29762" s="172">
        <v>26.34</v>
      </c>
      <c r="I29762">
        <v>26.5</v>
      </c>
      <c r="J29762">
        <v>26.41</v>
      </c>
      <c r="K29762">
        <v>26.3</v>
      </c>
      <c r="L29762" s="32">
        <v>26.31</v>
      </c>
      <c r="M29762" s="173">
        <v>31919</v>
      </c>
      <c r="N29762" t="s">
        <v>47</v>
      </c>
      <c r="O29762">
        <v>3</v>
      </c>
    </row>
    <row r="29763" spans="1:15" x14ac:dyDescent="0.25">
      <c r="A29763" s="2">
        <v>37126</v>
      </c>
      <c r="B29763">
        <v>100</v>
      </c>
      <c r="C29763">
        <v>20.27</v>
      </c>
      <c r="D29763">
        <v>20.27</v>
      </c>
      <c r="E29763">
        <v>20.27</v>
      </c>
      <c r="F29763">
        <v>20.27</v>
      </c>
      <c r="G29763">
        <v>20.27</v>
      </c>
      <c r="H29763" s="172">
        <v>20.12</v>
      </c>
      <c r="I29763">
        <v>19.920000000000002</v>
      </c>
      <c r="J29763">
        <v>19.940000000000001</v>
      </c>
      <c r="K29763">
        <v>21.86</v>
      </c>
      <c r="L29763" s="32">
        <v>19.46</v>
      </c>
      <c r="M29763" s="173">
        <v>29573</v>
      </c>
      <c r="N29763" t="s">
        <v>47</v>
      </c>
      <c r="O29763">
        <v>4</v>
      </c>
    </row>
    <row r="29764" spans="1:15" x14ac:dyDescent="0.25">
      <c r="A29764" s="2">
        <v>37126</v>
      </c>
      <c r="B29764">
        <v>200</v>
      </c>
      <c r="C29764">
        <v>19.7</v>
      </c>
      <c r="D29764">
        <v>19.190000000000001</v>
      </c>
      <c r="E29764">
        <v>19.149999999999999</v>
      </c>
      <c r="F29764">
        <v>20.239999999999998</v>
      </c>
      <c r="G29764">
        <v>19.350000000000001</v>
      </c>
      <c r="H29764" s="172">
        <v>18</v>
      </c>
      <c r="I29764">
        <v>18.010000000000002</v>
      </c>
      <c r="J29764">
        <v>18.010000000000002</v>
      </c>
      <c r="K29764">
        <v>18</v>
      </c>
      <c r="L29764" s="32">
        <v>18</v>
      </c>
      <c r="M29764" s="173">
        <v>27714</v>
      </c>
      <c r="N29764" t="s">
        <v>47</v>
      </c>
      <c r="O29764">
        <v>4</v>
      </c>
    </row>
    <row r="29765" spans="1:15" x14ac:dyDescent="0.25">
      <c r="A29765" s="2">
        <v>37126</v>
      </c>
      <c r="B29765">
        <v>300</v>
      </c>
      <c r="C29765">
        <v>20.239999999999998</v>
      </c>
      <c r="D29765">
        <v>19.170000000000002</v>
      </c>
      <c r="E29765">
        <v>19.079999999999998</v>
      </c>
      <c r="F29765">
        <v>21.38</v>
      </c>
      <c r="G29765">
        <v>19.5</v>
      </c>
      <c r="H29765" s="172">
        <v>16.52</v>
      </c>
      <c r="I29765">
        <v>16.34</v>
      </c>
      <c r="J29765">
        <v>16.36</v>
      </c>
      <c r="K29765">
        <v>18</v>
      </c>
      <c r="L29765" s="32">
        <v>15.94</v>
      </c>
      <c r="M29765" s="173">
        <v>26549</v>
      </c>
      <c r="N29765" t="s">
        <v>47</v>
      </c>
      <c r="O29765">
        <v>4</v>
      </c>
    </row>
    <row r="29766" spans="1:15" x14ac:dyDescent="0.25">
      <c r="A29766" s="2">
        <v>37126</v>
      </c>
      <c r="B29766">
        <v>400</v>
      </c>
      <c r="C29766">
        <v>20.079999999999998</v>
      </c>
      <c r="D29766">
        <v>19</v>
      </c>
      <c r="E29766">
        <v>18.91</v>
      </c>
      <c r="F29766">
        <v>21.22</v>
      </c>
      <c r="G29766">
        <v>19.329999999999998</v>
      </c>
      <c r="H29766" s="172">
        <v>15.22</v>
      </c>
      <c r="I29766">
        <v>14.82</v>
      </c>
      <c r="J29766">
        <v>14.89</v>
      </c>
      <c r="K29766">
        <v>18</v>
      </c>
      <c r="L29766" s="32">
        <v>14.13</v>
      </c>
      <c r="M29766" s="173">
        <v>25846</v>
      </c>
      <c r="N29766" t="s">
        <v>47</v>
      </c>
      <c r="O29766">
        <v>4</v>
      </c>
    </row>
    <row r="29767" spans="1:15" x14ac:dyDescent="0.25">
      <c r="A29767" s="2">
        <v>37126</v>
      </c>
      <c r="B29767">
        <v>500</v>
      </c>
      <c r="C29767">
        <v>20.43</v>
      </c>
      <c r="D29767">
        <v>19.37</v>
      </c>
      <c r="E29767">
        <v>19.28</v>
      </c>
      <c r="F29767">
        <v>21.57</v>
      </c>
      <c r="G29767">
        <v>19.690000000000001</v>
      </c>
      <c r="H29767" s="172">
        <v>16.23</v>
      </c>
      <c r="I29767">
        <v>15.98</v>
      </c>
      <c r="J29767">
        <v>16.02</v>
      </c>
      <c r="K29767">
        <v>18</v>
      </c>
      <c r="L29767" s="32">
        <v>15.54</v>
      </c>
      <c r="M29767" s="173">
        <v>26004</v>
      </c>
      <c r="N29767" t="s">
        <v>47</v>
      </c>
      <c r="O29767">
        <v>4</v>
      </c>
    </row>
    <row r="29768" spans="1:15" x14ac:dyDescent="0.25">
      <c r="A29768" s="2">
        <v>37126</v>
      </c>
      <c r="B29768">
        <v>600</v>
      </c>
      <c r="C29768">
        <v>24.05</v>
      </c>
      <c r="D29768">
        <v>23.14</v>
      </c>
      <c r="E29768">
        <v>23.06</v>
      </c>
      <c r="F29768">
        <v>25.03</v>
      </c>
      <c r="G29768">
        <v>23.42</v>
      </c>
      <c r="H29768" s="172">
        <v>18</v>
      </c>
      <c r="I29768">
        <v>18</v>
      </c>
      <c r="J29768">
        <v>18</v>
      </c>
      <c r="K29768">
        <v>18</v>
      </c>
      <c r="L29768" s="32">
        <v>18</v>
      </c>
      <c r="M29768" s="173">
        <v>27340</v>
      </c>
      <c r="N29768" t="s">
        <v>47</v>
      </c>
      <c r="O29768">
        <v>4</v>
      </c>
    </row>
    <row r="29769" spans="1:15" x14ac:dyDescent="0.25">
      <c r="A29769" s="2">
        <v>37126</v>
      </c>
      <c r="B29769">
        <v>700</v>
      </c>
      <c r="C29769">
        <v>36.94</v>
      </c>
      <c r="D29769">
        <v>36.94</v>
      </c>
      <c r="E29769">
        <v>36.94</v>
      </c>
      <c r="F29769">
        <v>36.94</v>
      </c>
      <c r="G29769">
        <v>36.94</v>
      </c>
      <c r="H29769" s="172">
        <v>24.01</v>
      </c>
      <c r="I29769">
        <v>24.01</v>
      </c>
      <c r="J29769">
        <v>24.01</v>
      </c>
      <c r="K29769">
        <v>24.01</v>
      </c>
      <c r="L29769" s="32">
        <v>24.01</v>
      </c>
      <c r="M29769" s="173">
        <v>29727</v>
      </c>
      <c r="N29769" t="s">
        <v>47</v>
      </c>
      <c r="O29769">
        <v>4</v>
      </c>
    </row>
    <row r="29770" spans="1:15" x14ac:dyDescent="0.25">
      <c r="A29770" s="2">
        <v>37126</v>
      </c>
      <c r="B29770">
        <v>800</v>
      </c>
      <c r="C29770">
        <v>32.42</v>
      </c>
      <c r="D29770">
        <v>32.42</v>
      </c>
      <c r="E29770">
        <v>32.42</v>
      </c>
      <c r="F29770">
        <v>32.42</v>
      </c>
      <c r="G29770">
        <v>32.42</v>
      </c>
      <c r="H29770" s="172">
        <v>22</v>
      </c>
      <c r="I29770">
        <v>22</v>
      </c>
      <c r="J29770">
        <v>22</v>
      </c>
      <c r="K29770">
        <v>22</v>
      </c>
      <c r="L29770" s="32">
        <v>22</v>
      </c>
      <c r="M29770" s="173">
        <v>32596</v>
      </c>
      <c r="N29770" t="s">
        <v>48</v>
      </c>
      <c r="O29770">
        <v>4</v>
      </c>
    </row>
    <row r="29771" spans="1:15" x14ac:dyDescent="0.25">
      <c r="A29771" s="2">
        <v>37126</v>
      </c>
      <c r="B29771">
        <v>900</v>
      </c>
      <c r="C29771">
        <v>17.440000000000001</v>
      </c>
      <c r="D29771">
        <v>17.440000000000001</v>
      </c>
      <c r="E29771">
        <v>17.440000000000001</v>
      </c>
      <c r="F29771">
        <v>17.440000000000001</v>
      </c>
      <c r="G29771">
        <v>17.440000000000001</v>
      </c>
      <c r="H29771" s="172">
        <v>25.95</v>
      </c>
      <c r="I29771">
        <v>25.95</v>
      </c>
      <c r="J29771">
        <v>25.95</v>
      </c>
      <c r="K29771">
        <v>25.95</v>
      </c>
      <c r="L29771" s="32">
        <v>25.95</v>
      </c>
      <c r="M29771" s="173">
        <v>34614</v>
      </c>
      <c r="N29771" t="s">
        <v>48</v>
      </c>
      <c r="O29771">
        <v>4</v>
      </c>
    </row>
    <row r="29772" spans="1:15" x14ac:dyDescent="0.25">
      <c r="A29772" s="2">
        <v>37126</v>
      </c>
      <c r="B29772">
        <v>1000</v>
      </c>
      <c r="C29772">
        <v>30.11</v>
      </c>
      <c r="D29772">
        <v>30.11</v>
      </c>
      <c r="E29772">
        <v>30.11</v>
      </c>
      <c r="F29772">
        <v>30.11</v>
      </c>
      <c r="G29772">
        <v>30.11</v>
      </c>
      <c r="H29772" s="172">
        <v>30.49</v>
      </c>
      <c r="I29772">
        <v>37.28</v>
      </c>
      <c r="J29772">
        <v>42.1</v>
      </c>
      <c r="K29772">
        <v>32.049999999999997</v>
      </c>
      <c r="L29772" s="32">
        <v>32.840000000000003</v>
      </c>
      <c r="M29772" s="173">
        <v>36532</v>
      </c>
      <c r="N29772" t="s">
        <v>48</v>
      </c>
      <c r="O29772">
        <v>4</v>
      </c>
    </row>
    <row r="29773" spans="1:15" x14ac:dyDescent="0.25">
      <c r="A29773" s="2">
        <v>37126</v>
      </c>
      <c r="B29773">
        <v>1100</v>
      </c>
      <c r="C29773">
        <v>41.66</v>
      </c>
      <c r="D29773">
        <v>41.67</v>
      </c>
      <c r="E29773">
        <v>41.65</v>
      </c>
      <c r="F29773">
        <v>41.67</v>
      </c>
      <c r="G29773">
        <v>41.67</v>
      </c>
      <c r="H29773" s="172">
        <v>36</v>
      </c>
      <c r="I29773">
        <v>43.5</v>
      </c>
      <c r="J29773">
        <v>47.28</v>
      </c>
      <c r="K29773">
        <v>38.450000000000003</v>
      </c>
      <c r="L29773" s="32">
        <v>39.979999999999997</v>
      </c>
      <c r="M29773" s="173">
        <v>38553</v>
      </c>
      <c r="N29773" t="s">
        <v>48</v>
      </c>
      <c r="O29773">
        <v>4</v>
      </c>
    </row>
    <row r="29774" spans="1:15" x14ac:dyDescent="0.25">
      <c r="A29774" s="2">
        <v>37126</v>
      </c>
      <c r="B29774">
        <v>1200</v>
      </c>
      <c r="C29774">
        <v>36.06</v>
      </c>
      <c r="D29774">
        <v>47.22</v>
      </c>
      <c r="E29774">
        <v>47.3</v>
      </c>
      <c r="F29774">
        <v>42.55</v>
      </c>
      <c r="G29774">
        <v>47.11</v>
      </c>
      <c r="H29774" s="172">
        <v>38.01</v>
      </c>
      <c r="I29774">
        <v>47</v>
      </c>
      <c r="J29774">
        <v>51.38</v>
      </c>
      <c r="K29774">
        <v>40.39</v>
      </c>
      <c r="L29774" s="32">
        <v>41.7</v>
      </c>
      <c r="M29774" s="173">
        <v>40021</v>
      </c>
      <c r="N29774" t="s">
        <v>48</v>
      </c>
      <c r="O29774">
        <v>4</v>
      </c>
    </row>
    <row r="29775" spans="1:15" x14ac:dyDescent="0.25">
      <c r="A29775" s="2">
        <v>37126</v>
      </c>
      <c r="B29775">
        <v>1300</v>
      </c>
      <c r="C29775">
        <v>25.49</v>
      </c>
      <c r="D29775">
        <v>34.9</v>
      </c>
      <c r="E29775">
        <v>34.700000000000003</v>
      </c>
      <c r="F29775">
        <v>30.76</v>
      </c>
      <c r="G29775">
        <v>34.9</v>
      </c>
      <c r="H29775" s="172">
        <v>40</v>
      </c>
      <c r="I29775">
        <v>52</v>
      </c>
      <c r="J29775">
        <v>60</v>
      </c>
      <c r="K29775">
        <v>41.97</v>
      </c>
      <c r="L29775" s="32">
        <v>43.52</v>
      </c>
      <c r="M29775" s="173">
        <v>40797</v>
      </c>
      <c r="N29775" t="s">
        <v>48</v>
      </c>
      <c r="O29775">
        <v>4</v>
      </c>
    </row>
    <row r="29776" spans="1:15" x14ac:dyDescent="0.25">
      <c r="A29776" s="2">
        <v>37126</v>
      </c>
      <c r="B29776">
        <v>1400</v>
      </c>
      <c r="C29776">
        <v>41.92</v>
      </c>
      <c r="D29776">
        <v>43.22</v>
      </c>
      <c r="E29776">
        <v>42.48</v>
      </c>
      <c r="F29776">
        <v>42.29</v>
      </c>
      <c r="G29776">
        <v>42.8</v>
      </c>
      <c r="H29776" s="172">
        <v>44</v>
      </c>
      <c r="I29776">
        <v>55.11</v>
      </c>
      <c r="J29776">
        <v>61.63</v>
      </c>
      <c r="K29776">
        <v>46.25</v>
      </c>
      <c r="L29776" s="32">
        <v>47.99</v>
      </c>
      <c r="M29776" s="173">
        <v>41242</v>
      </c>
      <c r="N29776" t="s">
        <v>48</v>
      </c>
      <c r="O29776">
        <v>4</v>
      </c>
    </row>
    <row r="29777" spans="1:15" x14ac:dyDescent="0.25">
      <c r="A29777" s="2">
        <v>37126</v>
      </c>
      <c r="B29777">
        <v>1500</v>
      </c>
      <c r="C29777">
        <v>24.19</v>
      </c>
      <c r="D29777">
        <v>36.200000000000003</v>
      </c>
      <c r="E29777">
        <v>38.46</v>
      </c>
      <c r="F29777">
        <v>28.64</v>
      </c>
      <c r="G29777">
        <v>31.5</v>
      </c>
      <c r="H29777" s="172">
        <v>47</v>
      </c>
      <c r="I29777">
        <v>62.65</v>
      </c>
      <c r="J29777">
        <v>71.33</v>
      </c>
      <c r="K29777">
        <v>50.85</v>
      </c>
      <c r="L29777" s="32">
        <v>53.63</v>
      </c>
      <c r="M29777" s="173">
        <v>41343</v>
      </c>
      <c r="N29777" t="s">
        <v>48</v>
      </c>
      <c r="O29777">
        <v>4</v>
      </c>
    </row>
    <row r="29778" spans="1:15" x14ac:dyDescent="0.25">
      <c r="A29778" s="2">
        <v>37126</v>
      </c>
      <c r="B29778">
        <v>1600</v>
      </c>
      <c r="C29778">
        <v>23.9</v>
      </c>
      <c r="D29778">
        <v>41.88</v>
      </c>
      <c r="E29778">
        <v>46.3</v>
      </c>
      <c r="F29778">
        <v>30.27</v>
      </c>
      <c r="G29778">
        <v>34.43</v>
      </c>
      <c r="H29778" s="172">
        <v>49</v>
      </c>
      <c r="I29778">
        <v>65.55</v>
      </c>
      <c r="J29778">
        <v>75.19</v>
      </c>
      <c r="K29778">
        <v>52.91</v>
      </c>
      <c r="L29778" s="32">
        <v>55.68</v>
      </c>
      <c r="M29778" s="173">
        <v>41100</v>
      </c>
      <c r="N29778" t="s">
        <v>48</v>
      </c>
      <c r="O29778">
        <v>4</v>
      </c>
    </row>
    <row r="29779" spans="1:15" x14ac:dyDescent="0.25">
      <c r="A29779" s="2">
        <v>37126</v>
      </c>
      <c r="B29779">
        <v>1700</v>
      </c>
      <c r="C29779">
        <v>29.51</v>
      </c>
      <c r="D29779">
        <v>41.37</v>
      </c>
      <c r="E29779">
        <v>43.7</v>
      </c>
      <c r="F29779">
        <v>33.28</v>
      </c>
      <c r="G29779">
        <v>36.25</v>
      </c>
      <c r="H29779" s="172">
        <v>49</v>
      </c>
      <c r="I29779">
        <v>68.040000000000006</v>
      </c>
      <c r="J29779">
        <v>80.430000000000007</v>
      </c>
      <c r="K29779">
        <v>52.86</v>
      </c>
      <c r="L29779" s="32">
        <v>55.66</v>
      </c>
      <c r="M29779" s="173">
        <v>40739</v>
      </c>
      <c r="N29779" t="s">
        <v>48</v>
      </c>
      <c r="O29779">
        <v>4</v>
      </c>
    </row>
    <row r="29780" spans="1:15" x14ac:dyDescent="0.25">
      <c r="A29780" s="2">
        <v>37126</v>
      </c>
      <c r="B29780">
        <v>1800</v>
      </c>
      <c r="C29780">
        <v>37.93</v>
      </c>
      <c r="D29780">
        <v>41.94</v>
      </c>
      <c r="E29780">
        <v>44.62</v>
      </c>
      <c r="F29780">
        <v>36.94</v>
      </c>
      <c r="G29780">
        <v>36.78</v>
      </c>
      <c r="H29780" s="172">
        <v>45.91</v>
      </c>
      <c r="I29780">
        <v>63.71</v>
      </c>
      <c r="J29780">
        <v>75.52</v>
      </c>
      <c r="K29780">
        <v>49.29</v>
      </c>
      <c r="L29780" s="32">
        <v>51.81</v>
      </c>
      <c r="M29780" s="173">
        <v>40172</v>
      </c>
      <c r="N29780" t="s">
        <v>48</v>
      </c>
      <c r="O29780">
        <v>4</v>
      </c>
    </row>
    <row r="29781" spans="1:15" x14ac:dyDescent="0.25">
      <c r="A29781" s="2">
        <v>37126</v>
      </c>
      <c r="B29781">
        <v>1900</v>
      </c>
      <c r="C29781">
        <v>39.58</v>
      </c>
      <c r="D29781">
        <v>45.45</v>
      </c>
      <c r="E29781">
        <v>50.5</v>
      </c>
      <c r="F29781">
        <v>38.6</v>
      </c>
      <c r="G29781">
        <v>38.46</v>
      </c>
      <c r="H29781" s="172">
        <v>35</v>
      </c>
      <c r="I29781">
        <v>42.52</v>
      </c>
      <c r="J29781">
        <v>47.43</v>
      </c>
      <c r="K29781">
        <v>36</v>
      </c>
      <c r="L29781" s="32">
        <v>35.08</v>
      </c>
      <c r="M29781" s="173">
        <v>39194</v>
      </c>
      <c r="N29781" t="s">
        <v>48</v>
      </c>
      <c r="O29781">
        <v>4</v>
      </c>
    </row>
    <row r="29782" spans="1:15" x14ac:dyDescent="0.25">
      <c r="A29782" s="2">
        <v>37126</v>
      </c>
      <c r="B29782">
        <v>2000</v>
      </c>
      <c r="C29782">
        <v>48.94</v>
      </c>
      <c r="D29782">
        <v>54.06</v>
      </c>
      <c r="E29782">
        <v>58.67</v>
      </c>
      <c r="F29782">
        <v>48.81</v>
      </c>
      <c r="G29782">
        <v>48.78</v>
      </c>
      <c r="H29782" s="172">
        <v>32.270000000000003</v>
      </c>
      <c r="I29782">
        <v>41.36</v>
      </c>
      <c r="J29782">
        <v>47.32</v>
      </c>
      <c r="K29782">
        <v>33.590000000000003</v>
      </c>
      <c r="L29782" s="32">
        <v>34.54</v>
      </c>
      <c r="M29782" s="173">
        <v>38881</v>
      </c>
      <c r="N29782" t="s">
        <v>48</v>
      </c>
      <c r="O29782">
        <v>4</v>
      </c>
    </row>
    <row r="29783" spans="1:15" x14ac:dyDescent="0.25">
      <c r="A29783" s="2">
        <v>37126</v>
      </c>
      <c r="B29783">
        <v>2100</v>
      </c>
      <c r="C29783">
        <v>33.29</v>
      </c>
      <c r="D29783">
        <v>34.96</v>
      </c>
      <c r="E29783">
        <v>35.35</v>
      </c>
      <c r="F29783">
        <v>33.299999999999997</v>
      </c>
      <c r="G29783">
        <v>33.299999999999997</v>
      </c>
      <c r="H29783" s="172">
        <v>39.04</v>
      </c>
      <c r="I29783">
        <v>45.8</v>
      </c>
      <c r="J29783">
        <v>50</v>
      </c>
      <c r="K29783">
        <v>40.04</v>
      </c>
      <c r="L29783" s="32">
        <v>40.74</v>
      </c>
      <c r="M29783" s="173">
        <v>38923</v>
      </c>
      <c r="N29783" t="s">
        <v>48</v>
      </c>
      <c r="O29783">
        <v>4</v>
      </c>
    </row>
    <row r="29784" spans="1:15" x14ac:dyDescent="0.25">
      <c r="A29784" s="2">
        <v>37126</v>
      </c>
      <c r="B29784">
        <v>2200</v>
      </c>
      <c r="C29784">
        <v>29.86</v>
      </c>
      <c r="D29784">
        <v>30.7</v>
      </c>
      <c r="E29784">
        <v>31.04</v>
      </c>
      <c r="F29784">
        <v>29.87</v>
      </c>
      <c r="G29784">
        <v>29.87</v>
      </c>
      <c r="H29784" s="172">
        <v>35.01</v>
      </c>
      <c r="I29784">
        <v>42.86</v>
      </c>
      <c r="J29784">
        <v>48.36</v>
      </c>
      <c r="K29784">
        <v>36.01</v>
      </c>
      <c r="L29784" s="32">
        <v>36.64</v>
      </c>
      <c r="M29784" s="173">
        <v>37353</v>
      </c>
      <c r="N29784" t="s">
        <v>48</v>
      </c>
      <c r="O29784">
        <v>4</v>
      </c>
    </row>
    <row r="29785" spans="1:15" x14ac:dyDescent="0.25">
      <c r="A29785" s="2">
        <v>37126</v>
      </c>
      <c r="B29785">
        <v>2300</v>
      </c>
      <c r="C29785">
        <v>26.52</v>
      </c>
      <c r="D29785">
        <v>30.25</v>
      </c>
      <c r="E29785">
        <v>34.26</v>
      </c>
      <c r="F29785">
        <v>26.54</v>
      </c>
      <c r="G29785">
        <v>26.53</v>
      </c>
      <c r="H29785" s="172">
        <v>27.23</v>
      </c>
      <c r="I29785">
        <v>30.29</v>
      </c>
      <c r="J29785">
        <v>32.869999999999997</v>
      </c>
      <c r="K29785">
        <v>27.7</v>
      </c>
      <c r="L29785" s="32">
        <v>27.31</v>
      </c>
      <c r="M29785" s="173">
        <v>34435</v>
      </c>
      <c r="N29785" t="s">
        <v>48</v>
      </c>
      <c r="O29785">
        <v>4</v>
      </c>
    </row>
    <row r="29786" spans="1:15" x14ac:dyDescent="0.25">
      <c r="A29786" s="2">
        <v>37126</v>
      </c>
      <c r="B29786">
        <v>2400</v>
      </c>
      <c r="C29786">
        <v>37.130000000000003</v>
      </c>
      <c r="D29786">
        <v>37.130000000000003</v>
      </c>
      <c r="E29786">
        <v>37.130000000000003</v>
      </c>
      <c r="F29786">
        <v>37.14</v>
      </c>
      <c r="G29786">
        <v>37.130000000000003</v>
      </c>
      <c r="H29786" s="172">
        <v>26.61</v>
      </c>
      <c r="I29786">
        <v>26.66</v>
      </c>
      <c r="J29786">
        <v>26.64</v>
      </c>
      <c r="K29786">
        <v>26.61</v>
      </c>
      <c r="L29786" s="32">
        <v>26.61</v>
      </c>
      <c r="M29786" s="173">
        <v>31561</v>
      </c>
      <c r="N29786" t="s">
        <v>47</v>
      </c>
      <c r="O29786">
        <v>4</v>
      </c>
    </row>
    <row r="29787" spans="1:15" x14ac:dyDescent="0.25">
      <c r="A29787" s="2">
        <v>37127</v>
      </c>
      <c r="B29787">
        <v>100</v>
      </c>
      <c r="C29787">
        <v>20.07</v>
      </c>
      <c r="D29787">
        <v>20.07</v>
      </c>
      <c r="E29787">
        <v>20.07</v>
      </c>
      <c r="F29787">
        <v>20.07</v>
      </c>
      <c r="G29787">
        <v>20.07</v>
      </c>
      <c r="H29787" s="172">
        <v>20.62</v>
      </c>
      <c r="I29787">
        <v>20.420000000000002</v>
      </c>
      <c r="J29787">
        <v>20.45</v>
      </c>
      <c r="K29787">
        <v>21.8</v>
      </c>
      <c r="L29787" s="32">
        <v>20.149999999999999</v>
      </c>
      <c r="M29787" s="173">
        <v>29063</v>
      </c>
      <c r="N29787" t="s">
        <v>47</v>
      </c>
      <c r="O29787">
        <v>5</v>
      </c>
    </row>
    <row r="29788" spans="1:15" x14ac:dyDescent="0.25">
      <c r="A29788" s="2">
        <v>37127</v>
      </c>
      <c r="B29788">
        <v>200</v>
      </c>
      <c r="C29788">
        <v>17.989999999999998</v>
      </c>
      <c r="D29788">
        <v>17.989999999999998</v>
      </c>
      <c r="E29788">
        <v>17.989999999999998</v>
      </c>
      <c r="F29788">
        <v>17.989999999999998</v>
      </c>
      <c r="G29788">
        <v>17.989999999999998</v>
      </c>
      <c r="H29788" s="172">
        <v>18.62</v>
      </c>
      <c r="I29788">
        <v>17.88</v>
      </c>
      <c r="J29788">
        <v>17.98</v>
      </c>
      <c r="K29788">
        <v>23.47</v>
      </c>
      <c r="L29788" s="32">
        <v>16.71</v>
      </c>
      <c r="M29788" s="173">
        <v>27384</v>
      </c>
      <c r="N29788" t="s">
        <v>47</v>
      </c>
      <c r="O29788">
        <v>5</v>
      </c>
    </row>
    <row r="29789" spans="1:15" x14ac:dyDescent="0.25">
      <c r="A29789" s="2">
        <v>37127</v>
      </c>
      <c r="B29789">
        <v>300</v>
      </c>
      <c r="C29789">
        <v>20.45</v>
      </c>
      <c r="D29789">
        <v>20.45</v>
      </c>
      <c r="E29789">
        <v>20.45</v>
      </c>
      <c r="F29789">
        <v>20.45</v>
      </c>
      <c r="G29789">
        <v>20.45</v>
      </c>
      <c r="H29789" s="172">
        <v>17.899999999999999</v>
      </c>
      <c r="I29789">
        <v>17.27</v>
      </c>
      <c r="J29789">
        <v>17.36</v>
      </c>
      <c r="K29789">
        <v>21.79</v>
      </c>
      <c r="L29789" s="32">
        <v>16.36</v>
      </c>
      <c r="M29789" s="173">
        <v>26166</v>
      </c>
      <c r="N29789" t="s">
        <v>47</v>
      </c>
      <c r="O29789">
        <v>5</v>
      </c>
    </row>
    <row r="29790" spans="1:15" x14ac:dyDescent="0.25">
      <c r="A29790" s="2">
        <v>37127</v>
      </c>
      <c r="B29790">
        <v>400</v>
      </c>
      <c r="C29790">
        <v>17.48</v>
      </c>
      <c r="D29790">
        <v>17.48</v>
      </c>
      <c r="E29790">
        <v>17.48</v>
      </c>
      <c r="F29790">
        <v>17.48</v>
      </c>
      <c r="G29790">
        <v>17.48</v>
      </c>
      <c r="H29790" s="172">
        <v>16.309999999999999</v>
      </c>
      <c r="I29790">
        <v>15.61</v>
      </c>
      <c r="J29790">
        <v>15.7</v>
      </c>
      <c r="K29790">
        <v>20.7</v>
      </c>
      <c r="L29790" s="32">
        <v>14.57</v>
      </c>
      <c r="M29790" s="173">
        <v>25573</v>
      </c>
      <c r="N29790" t="s">
        <v>47</v>
      </c>
      <c r="O29790">
        <v>5</v>
      </c>
    </row>
    <row r="29791" spans="1:15" x14ac:dyDescent="0.25">
      <c r="A29791" s="2">
        <v>37127</v>
      </c>
      <c r="B29791">
        <v>500</v>
      </c>
      <c r="C29791">
        <v>18.09</v>
      </c>
      <c r="D29791">
        <v>18.09</v>
      </c>
      <c r="E29791">
        <v>18.09</v>
      </c>
      <c r="F29791">
        <v>18.09</v>
      </c>
      <c r="G29791">
        <v>18.09</v>
      </c>
      <c r="H29791" s="172">
        <v>16.62</v>
      </c>
      <c r="I29791">
        <v>15.95</v>
      </c>
      <c r="J29791">
        <v>16.04</v>
      </c>
      <c r="K29791">
        <v>20.79</v>
      </c>
      <c r="L29791" s="32">
        <v>14.97</v>
      </c>
      <c r="M29791" s="173">
        <v>25777</v>
      </c>
      <c r="N29791" t="s">
        <v>47</v>
      </c>
      <c r="O29791">
        <v>5</v>
      </c>
    </row>
    <row r="29792" spans="1:15" x14ac:dyDescent="0.25">
      <c r="A29792" s="2">
        <v>37127</v>
      </c>
      <c r="B29792">
        <v>600</v>
      </c>
      <c r="C29792">
        <v>20.5</v>
      </c>
      <c r="D29792">
        <v>20.5</v>
      </c>
      <c r="E29792">
        <v>20.5</v>
      </c>
      <c r="F29792">
        <v>20.5</v>
      </c>
      <c r="G29792">
        <v>20.5</v>
      </c>
      <c r="H29792" s="172">
        <v>18.84</v>
      </c>
      <c r="I29792">
        <v>18.48</v>
      </c>
      <c r="J29792">
        <v>18.53</v>
      </c>
      <c r="K29792">
        <v>21</v>
      </c>
      <c r="L29792" s="32">
        <v>17.98</v>
      </c>
      <c r="M29792" s="173">
        <v>27049</v>
      </c>
      <c r="N29792" t="s">
        <v>47</v>
      </c>
      <c r="O29792">
        <v>5</v>
      </c>
    </row>
    <row r="29793" spans="1:15" x14ac:dyDescent="0.25">
      <c r="A29793" s="2">
        <v>37127</v>
      </c>
      <c r="B29793">
        <v>700</v>
      </c>
      <c r="C29793">
        <v>25.78</v>
      </c>
      <c r="D29793">
        <v>25.78</v>
      </c>
      <c r="E29793">
        <v>25.78</v>
      </c>
      <c r="F29793">
        <v>25.78</v>
      </c>
      <c r="G29793">
        <v>25.78</v>
      </c>
      <c r="H29793" s="172">
        <v>22.03</v>
      </c>
      <c r="I29793">
        <v>22.04</v>
      </c>
      <c r="J29793">
        <v>22.01</v>
      </c>
      <c r="K29793">
        <v>22.07</v>
      </c>
      <c r="L29793" s="32">
        <v>22</v>
      </c>
      <c r="M29793" s="173">
        <v>29400</v>
      </c>
      <c r="N29793" t="s">
        <v>47</v>
      </c>
      <c r="O29793">
        <v>5</v>
      </c>
    </row>
    <row r="29794" spans="1:15" x14ac:dyDescent="0.25">
      <c r="A29794" s="2">
        <v>37127</v>
      </c>
      <c r="B29794">
        <v>800</v>
      </c>
      <c r="C29794">
        <v>21.48</v>
      </c>
      <c r="D29794">
        <v>21.48</v>
      </c>
      <c r="E29794">
        <v>21.48</v>
      </c>
      <c r="F29794">
        <v>21.48</v>
      </c>
      <c r="G29794">
        <v>21.48</v>
      </c>
      <c r="H29794" s="172">
        <v>22</v>
      </c>
      <c r="I29794">
        <v>22.01</v>
      </c>
      <c r="J29794">
        <v>22.01</v>
      </c>
      <c r="K29794">
        <v>22.08</v>
      </c>
      <c r="L29794" s="32">
        <v>21.97</v>
      </c>
      <c r="M29794" s="173">
        <v>31835</v>
      </c>
      <c r="N29794" t="s">
        <v>48</v>
      </c>
      <c r="O29794">
        <v>5</v>
      </c>
    </row>
    <row r="29795" spans="1:15" x14ac:dyDescent="0.25">
      <c r="A29795" s="2">
        <v>37127</v>
      </c>
      <c r="B29795">
        <v>900</v>
      </c>
      <c r="C29795">
        <v>24.92</v>
      </c>
      <c r="D29795">
        <v>24.92</v>
      </c>
      <c r="E29795">
        <v>24.92</v>
      </c>
      <c r="F29795">
        <v>24.92</v>
      </c>
      <c r="G29795">
        <v>24.92</v>
      </c>
      <c r="H29795" s="172">
        <v>25</v>
      </c>
      <c r="I29795">
        <v>25.01</v>
      </c>
      <c r="J29795">
        <v>25.01</v>
      </c>
      <c r="K29795">
        <v>25.01</v>
      </c>
      <c r="L29795" s="32">
        <v>25</v>
      </c>
      <c r="M29795" s="173">
        <v>34108</v>
      </c>
      <c r="N29795" t="s">
        <v>48</v>
      </c>
      <c r="O29795">
        <v>5</v>
      </c>
    </row>
    <row r="29796" spans="1:15" x14ac:dyDescent="0.25">
      <c r="A29796" s="2">
        <v>37127</v>
      </c>
      <c r="B29796">
        <v>1000</v>
      </c>
      <c r="C29796">
        <v>33.36</v>
      </c>
      <c r="D29796">
        <v>33.36</v>
      </c>
      <c r="E29796">
        <v>33.36</v>
      </c>
      <c r="F29796">
        <v>33.36</v>
      </c>
      <c r="G29796">
        <v>33.36</v>
      </c>
      <c r="H29796" s="172">
        <v>30.18</v>
      </c>
      <c r="I29796">
        <v>31.55</v>
      </c>
      <c r="J29796">
        <v>32.39</v>
      </c>
      <c r="K29796">
        <v>30.59</v>
      </c>
      <c r="L29796" s="32">
        <v>30.25</v>
      </c>
      <c r="M29796" s="173">
        <v>36151</v>
      </c>
      <c r="N29796" t="s">
        <v>48</v>
      </c>
      <c r="O29796">
        <v>5</v>
      </c>
    </row>
    <row r="29797" spans="1:15" x14ac:dyDescent="0.25">
      <c r="A29797" s="2">
        <v>37127</v>
      </c>
      <c r="B29797">
        <v>1100</v>
      </c>
      <c r="C29797">
        <v>40.36</v>
      </c>
      <c r="D29797">
        <v>39.619999999999997</v>
      </c>
      <c r="E29797">
        <v>39.58</v>
      </c>
      <c r="F29797">
        <v>39.86</v>
      </c>
      <c r="G29797">
        <v>39.78</v>
      </c>
      <c r="H29797" s="172">
        <v>35.03</v>
      </c>
      <c r="I29797">
        <v>39.35</v>
      </c>
      <c r="J29797">
        <v>41.55</v>
      </c>
      <c r="K29797">
        <v>36.58</v>
      </c>
      <c r="L29797" s="32">
        <v>36.07</v>
      </c>
      <c r="M29797" s="173">
        <v>38165</v>
      </c>
      <c r="N29797" t="s">
        <v>48</v>
      </c>
      <c r="O29797">
        <v>5</v>
      </c>
    </row>
    <row r="29798" spans="1:15" x14ac:dyDescent="0.25">
      <c r="A29798" s="2">
        <v>37127</v>
      </c>
      <c r="B29798">
        <v>1200</v>
      </c>
      <c r="C29798">
        <v>41.2</v>
      </c>
      <c r="D29798">
        <v>40.18</v>
      </c>
      <c r="E29798">
        <v>40.1</v>
      </c>
      <c r="F29798">
        <v>40.590000000000003</v>
      </c>
      <c r="G29798">
        <v>40.4</v>
      </c>
      <c r="H29798" s="172">
        <v>37</v>
      </c>
      <c r="I29798">
        <v>41.44</v>
      </c>
      <c r="J29798">
        <v>43.79</v>
      </c>
      <c r="K29798">
        <v>38.43</v>
      </c>
      <c r="L29798" s="32">
        <v>37.42</v>
      </c>
      <c r="M29798" s="173">
        <v>39456</v>
      </c>
      <c r="N29798" t="s">
        <v>48</v>
      </c>
      <c r="O29798">
        <v>5</v>
      </c>
    </row>
    <row r="29799" spans="1:15" x14ac:dyDescent="0.25">
      <c r="A29799" s="2">
        <v>37127</v>
      </c>
      <c r="B29799">
        <v>1300</v>
      </c>
      <c r="C29799">
        <v>36.79</v>
      </c>
      <c r="D29799">
        <v>35.65</v>
      </c>
      <c r="E29799">
        <v>35.54</v>
      </c>
      <c r="F29799">
        <v>36.17</v>
      </c>
      <c r="G29799">
        <v>35.909999999999997</v>
      </c>
      <c r="H29799" s="172">
        <v>39</v>
      </c>
      <c r="I29799">
        <v>41.51</v>
      </c>
      <c r="J29799">
        <v>44.18</v>
      </c>
      <c r="K29799">
        <v>38.979999999999997</v>
      </c>
      <c r="L29799" s="32">
        <v>39.130000000000003</v>
      </c>
      <c r="M29799" s="173">
        <v>40444</v>
      </c>
      <c r="N29799" t="s">
        <v>48</v>
      </c>
      <c r="O29799">
        <v>5</v>
      </c>
    </row>
    <row r="29800" spans="1:15" x14ac:dyDescent="0.25">
      <c r="A29800" s="2">
        <v>37127</v>
      </c>
      <c r="B29800">
        <v>1400</v>
      </c>
      <c r="C29800">
        <v>41.65</v>
      </c>
      <c r="D29800">
        <v>41.18</v>
      </c>
      <c r="E29800">
        <v>40.520000000000003</v>
      </c>
      <c r="F29800">
        <v>41.24</v>
      </c>
      <c r="G29800">
        <v>40.9</v>
      </c>
      <c r="H29800" s="172">
        <v>42.48</v>
      </c>
      <c r="I29800">
        <v>46</v>
      </c>
      <c r="J29800">
        <v>49.33</v>
      </c>
      <c r="K29800">
        <v>42.69</v>
      </c>
      <c r="L29800" s="32">
        <v>43.02</v>
      </c>
      <c r="M29800" s="173">
        <v>41579</v>
      </c>
      <c r="N29800" t="s">
        <v>48</v>
      </c>
      <c r="O29800">
        <v>5</v>
      </c>
    </row>
    <row r="29801" spans="1:15" x14ac:dyDescent="0.25">
      <c r="A29801" s="2">
        <v>37127</v>
      </c>
      <c r="B29801">
        <v>1500</v>
      </c>
      <c r="C29801">
        <v>34.83</v>
      </c>
      <c r="D29801">
        <v>41.71</v>
      </c>
      <c r="E29801">
        <v>40.340000000000003</v>
      </c>
      <c r="F29801">
        <v>41.37</v>
      </c>
      <c r="G29801">
        <v>49.16</v>
      </c>
      <c r="H29801" s="172">
        <v>44.66</v>
      </c>
      <c r="I29801">
        <v>47.98</v>
      </c>
      <c r="J29801">
        <v>49.74</v>
      </c>
      <c r="K29801">
        <v>45.6</v>
      </c>
      <c r="L29801" s="32">
        <v>46.45</v>
      </c>
      <c r="M29801" s="173">
        <v>42296</v>
      </c>
      <c r="N29801" t="s">
        <v>48</v>
      </c>
      <c r="O29801">
        <v>5</v>
      </c>
    </row>
    <row r="29802" spans="1:15" x14ac:dyDescent="0.25">
      <c r="A29802" s="2">
        <v>37127</v>
      </c>
      <c r="B29802">
        <v>1600</v>
      </c>
      <c r="C29802">
        <v>22.49</v>
      </c>
      <c r="D29802">
        <v>48.49</v>
      </c>
      <c r="E29802">
        <v>44.6</v>
      </c>
      <c r="F29802">
        <v>47.54</v>
      </c>
      <c r="G29802">
        <v>85.21</v>
      </c>
      <c r="H29802" s="172">
        <v>47.6</v>
      </c>
      <c r="I29802">
        <v>50.87</v>
      </c>
      <c r="J29802">
        <v>52.55</v>
      </c>
      <c r="K29802">
        <v>48.58</v>
      </c>
      <c r="L29802" s="32">
        <v>49.45</v>
      </c>
      <c r="M29802" s="173">
        <v>42541</v>
      </c>
      <c r="N29802" t="s">
        <v>48</v>
      </c>
      <c r="O29802">
        <v>5</v>
      </c>
    </row>
    <row r="29803" spans="1:15" x14ac:dyDescent="0.25">
      <c r="A29803" s="2">
        <v>37127</v>
      </c>
      <c r="B29803">
        <v>1700</v>
      </c>
      <c r="C29803">
        <v>36.450000000000003</v>
      </c>
      <c r="D29803">
        <v>44.79</v>
      </c>
      <c r="E29803">
        <v>44.18</v>
      </c>
      <c r="F29803">
        <v>41.37</v>
      </c>
      <c r="G29803">
        <v>44.56</v>
      </c>
      <c r="H29803" s="172">
        <v>47.68</v>
      </c>
      <c r="I29803">
        <v>49.4</v>
      </c>
      <c r="J29803">
        <v>51.12</v>
      </c>
      <c r="K29803">
        <v>47.74</v>
      </c>
      <c r="L29803" s="32">
        <v>47.96</v>
      </c>
      <c r="M29803" s="173">
        <v>42580</v>
      </c>
      <c r="N29803" t="s">
        <v>48</v>
      </c>
      <c r="O29803">
        <v>5</v>
      </c>
    </row>
    <row r="29804" spans="1:15" x14ac:dyDescent="0.25">
      <c r="A29804" s="2">
        <v>37127</v>
      </c>
      <c r="B29804">
        <v>1800</v>
      </c>
      <c r="C29804">
        <v>41.2</v>
      </c>
      <c r="D29804">
        <v>39.99</v>
      </c>
      <c r="E29804">
        <v>39.299999999999997</v>
      </c>
      <c r="F29804">
        <v>40.520000000000003</v>
      </c>
      <c r="G29804">
        <v>39.89</v>
      </c>
      <c r="H29804" s="172">
        <v>42.53</v>
      </c>
      <c r="I29804">
        <v>45.73</v>
      </c>
      <c r="J29804">
        <v>47.63</v>
      </c>
      <c r="K29804">
        <v>42.79</v>
      </c>
      <c r="L29804" s="32">
        <v>43.09</v>
      </c>
      <c r="M29804" s="173">
        <v>42096</v>
      </c>
      <c r="N29804" t="s">
        <v>48</v>
      </c>
      <c r="O29804">
        <v>5</v>
      </c>
    </row>
    <row r="29805" spans="1:15" x14ac:dyDescent="0.25">
      <c r="A29805" s="2">
        <v>37127</v>
      </c>
      <c r="B29805">
        <v>1900</v>
      </c>
      <c r="C29805">
        <v>35.28</v>
      </c>
      <c r="D29805">
        <v>34.04</v>
      </c>
      <c r="E29805">
        <v>33.46</v>
      </c>
      <c r="F29805">
        <v>34.520000000000003</v>
      </c>
      <c r="G29805">
        <v>33.79</v>
      </c>
      <c r="H29805" s="172">
        <v>33.19</v>
      </c>
      <c r="I29805">
        <v>33.92</v>
      </c>
      <c r="J29805">
        <v>34.75</v>
      </c>
      <c r="K29805">
        <v>32.86</v>
      </c>
      <c r="L29805" s="32">
        <v>32.86</v>
      </c>
      <c r="M29805" s="173">
        <v>40461</v>
      </c>
      <c r="N29805" t="s">
        <v>48</v>
      </c>
      <c r="O29805">
        <v>5</v>
      </c>
    </row>
    <row r="29806" spans="1:15" x14ac:dyDescent="0.25">
      <c r="A29806" s="2">
        <v>37127</v>
      </c>
      <c r="B29806">
        <v>2000</v>
      </c>
      <c r="C29806">
        <v>26.44</v>
      </c>
      <c r="D29806">
        <v>24.81</v>
      </c>
      <c r="E29806">
        <v>23.81</v>
      </c>
      <c r="F29806">
        <v>25.58</v>
      </c>
      <c r="G29806">
        <v>24.72</v>
      </c>
      <c r="H29806" s="172">
        <v>31</v>
      </c>
      <c r="I29806">
        <v>32.630000000000003</v>
      </c>
      <c r="J29806">
        <v>33.450000000000003</v>
      </c>
      <c r="K29806">
        <v>31.53</v>
      </c>
      <c r="L29806" s="32">
        <v>30.79</v>
      </c>
      <c r="M29806" s="173">
        <v>38845</v>
      </c>
      <c r="N29806" t="s">
        <v>48</v>
      </c>
      <c r="O29806">
        <v>5</v>
      </c>
    </row>
    <row r="29807" spans="1:15" x14ac:dyDescent="0.25">
      <c r="A29807" s="2">
        <v>37127</v>
      </c>
      <c r="B29807">
        <v>2100</v>
      </c>
      <c r="C29807">
        <v>42.04</v>
      </c>
      <c r="D29807">
        <v>41.19</v>
      </c>
      <c r="E29807">
        <v>40.380000000000003</v>
      </c>
      <c r="F29807">
        <v>41.4</v>
      </c>
      <c r="G29807">
        <v>40.92</v>
      </c>
      <c r="H29807" s="172">
        <v>37.5</v>
      </c>
      <c r="I29807">
        <v>37.82</v>
      </c>
      <c r="J29807">
        <v>38.200000000000003</v>
      </c>
      <c r="K29807">
        <v>37.5</v>
      </c>
      <c r="L29807" s="32">
        <v>37.5</v>
      </c>
      <c r="M29807" s="173">
        <v>38852</v>
      </c>
      <c r="N29807" t="s">
        <v>48</v>
      </c>
      <c r="O29807">
        <v>5</v>
      </c>
    </row>
    <row r="29808" spans="1:15" x14ac:dyDescent="0.25">
      <c r="A29808" s="2">
        <v>37127</v>
      </c>
      <c r="B29808">
        <v>2200</v>
      </c>
      <c r="C29808">
        <v>30.68</v>
      </c>
      <c r="D29808">
        <v>30.02</v>
      </c>
      <c r="E29808">
        <v>29.24</v>
      </c>
      <c r="F29808">
        <v>30.02</v>
      </c>
      <c r="G29808">
        <v>29.68</v>
      </c>
      <c r="H29808" s="172">
        <v>32.01</v>
      </c>
      <c r="I29808">
        <v>32.65</v>
      </c>
      <c r="J29808">
        <v>33.380000000000003</v>
      </c>
      <c r="K29808">
        <v>32.01</v>
      </c>
      <c r="L29808" s="32">
        <v>32.01</v>
      </c>
      <c r="M29808" s="173">
        <v>37221</v>
      </c>
      <c r="N29808" t="s">
        <v>48</v>
      </c>
      <c r="O29808">
        <v>5</v>
      </c>
    </row>
    <row r="29809" spans="1:15" x14ac:dyDescent="0.25">
      <c r="A29809" s="2">
        <v>37127</v>
      </c>
      <c r="B29809">
        <v>2300</v>
      </c>
      <c r="C29809">
        <v>20.34</v>
      </c>
      <c r="D29809">
        <v>21.03</v>
      </c>
      <c r="E29809">
        <v>20.32</v>
      </c>
      <c r="F29809">
        <v>20.399999999999999</v>
      </c>
      <c r="G29809">
        <v>20.36</v>
      </c>
      <c r="H29809" s="172">
        <v>26</v>
      </c>
      <c r="I29809">
        <v>27.99</v>
      </c>
      <c r="J29809">
        <v>28.14</v>
      </c>
      <c r="K29809">
        <v>27.19</v>
      </c>
      <c r="L29809" s="32">
        <v>26.19</v>
      </c>
      <c r="M29809" s="173">
        <v>34347</v>
      </c>
      <c r="N29809" t="s">
        <v>48</v>
      </c>
      <c r="O29809">
        <v>5</v>
      </c>
    </row>
    <row r="29810" spans="1:15" x14ac:dyDescent="0.25">
      <c r="A29810" s="2">
        <v>37127</v>
      </c>
      <c r="B29810">
        <v>2400</v>
      </c>
      <c r="C29810">
        <v>21.5</v>
      </c>
      <c r="D29810">
        <v>21.93</v>
      </c>
      <c r="E29810">
        <v>21.5</v>
      </c>
      <c r="F29810">
        <v>21.51</v>
      </c>
      <c r="G29810">
        <v>21.5</v>
      </c>
      <c r="H29810" s="172">
        <v>20.41</v>
      </c>
      <c r="I29810">
        <v>20.5</v>
      </c>
      <c r="J29810">
        <v>20.46</v>
      </c>
      <c r="K29810">
        <v>20.399999999999999</v>
      </c>
      <c r="L29810" s="32">
        <v>20.399999999999999</v>
      </c>
      <c r="M29810" s="173">
        <v>31447</v>
      </c>
      <c r="N29810" t="s">
        <v>47</v>
      </c>
      <c r="O29810">
        <v>5</v>
      </c>
    </row>
    <row r="29811" spans="1:15" x14ac:dyDescent="0.25">
      <c r="A29811" s="2">
        <v>37128</v>
      </c>
      <c r="B29811">
        <v>100</v>
      </c>
      <c r="C29811">
        <v>21.28</v>
      </c>
      <c r="D29811">
        <v>20.78</v>
      </c>
      <c r="E29811">
        <v>20.74</v>
      </c>
      <c r="F29811">
        <v>21.83</v>
      </c>
      <c r="G29811">
        <v>20.94</v>
      </c>
      <c r="H29811" s="172">
        <v>18.190000000000001</v>
      </c>
      <c r="I29811">
        <v>18.11</v>
      </c>
      <c r="J29811">
        <v>18.09</v>
      </c>
      <c r="K29811">
        <v>19.29</v>
      </c>
      <c r="L29811" s="32">
        <v>17.75</v>
      </c>
      <c r="M29811" s="173">
        <v>28815</v>
      </c>
      <c r="N29811" t="s">
        <v>47</v>
      </c>
      <c r="O29811">
        <v>6</v>
      </c>
    </row>
    <row r="29812" spans="1:15" x14ac:dyDescent="0.25">
      <c r="A29812" s="2">
        <v>37128</v>
      </c>
      <c r="B29812">
        <v>200</v>
      </c>
      <c r="C29812">
        <v>20.64</v>
      </c>
      <c r="D29812">
        <v>19.649999999999999</v>
      </c>
      <c r="E29812">
        <v>19.57</v>
      </c>
      <c r="F29812">
        <v>21.71</v>
      </c>
      <c r="G29812">
        <v>19.96</v>
      </c>
      <c r="H29812" s="172">
        <v>15.93</v>
      </c>
      <c r="I29812">
        <v>15.83</v>
      </c>
      <c r="J29812">
        <v>15.82</v>
      </c>
      <c r="K29812">
        <v>17.03</v>
      </c>
      <c r="L29812" s="32">
        <v>15.5</v>
      </c>
      <c r="M29812" s="173">
        <v>26907</v>
      </c>
      <c r="N29812" t="s">
        <v>47</v>
      </c>
      <c r="O29812">
        <v>6</v>
      </c>
    </row>
    <row r="29813" spans="1:15" x14ac:dyDescent="0.25">
      <c r="A29813" s="2">
        <v>37128</v>
      </c>
      <c r="B29813">
        <v>300</v>
      </c>
      <c r="C29813">
        <v>19.52</v>
      </c>
      <c r="D29813">
        <v>18.96</v>
      </c>
      <c r="E29813">
        <v>18.920000000000002</v>
      </c>
      <c r="F29813">
        <v>20.14</v>
      </c>
      <c r="G29813">
        <v>19.14</v>
      </c>
      <c r="H29813" s="172">
        <v>14.67</v>
      </c>
      <c r="I29813">
        <v>14.56</v>
      </c>
      <c r="J29813">
        <v>14.55</v>
      </c>
      <c r="K29813">
        <v>15.77</v>
      </c>
      <c r="L29813" s="32">
        <v>14.23</v>
      </c>
      <c r="M29813" s="173">
        <v>25659</v>
      </c>
      <c r="N29813" t="s">
        <v>47</v>
      </c>
      <c r="O29813">
        <v>6</v>
      </c>
    </row>
    <row r="29814" spans="1:15" x14ac:dyDescent="0.25">
      <c r="A29814" s="2">
        <v>37128</v>
      </c>
      <c r="B29814">
        <v>400</v>
      </c>
      <c r="C29814">
        <v>15.97</v>
      </c>
      <c r="D29814">
        <v>15.97</v>
      </c>
      <c r="E29814">
        <v>15.97</v>
      </c>
      <c r="F29814">
        <v>15.97</v>
      </c>
      <c r="G29814">
        <v>15.97</v>
      </c>
      <c r="H29814" s="172">
        <v>13.92</v>
      </c>
      <c r="I29814">
        <v>13.97</v>
      </c>
      <c r="J29814">
        <v>13.94</v>
      </c>
      <c r="K29814">
        <v>13.96</v>
      </c>
      <c r="L29814" s="32">
        <v>13.89</v>
      </c>
      <c r="M29814" s="173">
        <v>24889</v>
      </c>
      <c r="N29814" t="s">
        <v>47</v>
      </c>
      <c r="O29814">
        <v>6</v>
      </c>
    </row>
    <row r="29815" spans="1:15" x14ac:dyDescent="0.25">
      <c r="A29815" s="2">
        <v>37128</v>
      </c>
      <c r="B29815">
        <v>500</v>
      </c>
      <c r="C29815">
        <v>15.57</v>
      </c>
      <c r="D29815">
        <v>15.57</v>
      </c>
      <c r="E29815">
        <v>15.57</v>
      </c>
      <c r="F29815">
        <v>15.57</v>
      </c>
      <c r="G29815">
        <v>15.57</v>
      </c>
      <c r="H29815" s="172">
        <v>13.6</v>
      </c>
      <c r="I29815">
        <v>13.6</v>
      </c>
      <c r="J29815">
        <v>13.6</v>
      </c>
      <c r="K29815">
        <v>13.6</v>
      </c>
      <c r="L29815" s="32">
        <v>13.6</v>
      </c>
      <c r="M29815" s="173">
        <v>24389</v>
      </c>
      <c r="N29815" t="s">
        <v>47</v>
      </c>
      <c r="O29815">
        <v>6</v>
      </c>
    </row>
    <row r="29816" spans="1:15" x14ac:dyDescent="0.25">
      <c r="A29816" s="2">
        <v>37128</v>
      </c>
      <c r="B29816">
        <v>600</v>
      </c>
      <c r="C29816">
        <v>16.46</v>
      </c>
      <c r="D29816">
        <v>16.46</v>
      </c>
      <c r="E29816">
        <v>16.46</v>
      </c>
      <c r="F29816">
        <v>16.46</v>
      </c>
      <c r="G29816">
        <v>16.46</v>
      </c>
      <c r="H29816" s="172">
        <v>13.86</v>
      </c>
      <c r="I29816">
        <v>13.86</v>
      </c>
      <c r="J29816">
        <v>13.86</v>
      </c>
      <c r="K29816">
        <v>13.86</v>
      </c>
      <c r="L29816" s="32">
        <v>13.86</v>
      </c>
      <c r="M29816" s="173">
        <v>24688</v>
      </c>
      <c r="N29816" t="s">
        <v>47</v>
      </c>
      <c r="O29816">
        <v>6</v>
      </c>
    </row>
    <row r="29817" spans="1:15" x14ac:dyDescent="0.25">
      <c r="A29817" s="2">
        <v>37128</v>
      </c>
      <c r="B29817">
        <v>700</v>
      </c>
      <c r="C29817">
        <v>16.72</v>
      </c>
      <c r="D29817">
        <v>16.72</v>
      </c>
      <c r="E29817">
        <v>16.72</v>
      </c>
      <c r="F29817">
        <v>16.72</v>
      </c>
      <c r="G29817">
        <v>16.72</v>
      </c>
      <c r="H29817" s="172">
        <v>14.13</v>
      </c>
      <c r="I29817">
        <v>14.13</v>
      </c>
      <c r="J29817">
        <v>14.13</v>
      </c>
      <c r="K29817">
        <v>14.13</v>
      </c>
      <c r="L29817" s="32">
        <v>14.13</v>
      </c>
      <c r="M29817" s="173">
        <v>25122</v>
      </c>
      <c r="N29817" t="s">
        <v>47</v>
      </c>
      <c r="O29817">
        <v>6</v>
      </c>
    </row>
    <row r="29818" spans="1:15" x14ac:dyDescent="0.25">
      <c r="A29818" s="2">
        <v>37128</v>
      </c>
      <c r="B29818">
        <v>800</v>
      </c>
      <c r="C29818">
        <v>16.71</v>
      </c>
      <c r="D29818">
        <v>16.71</v>
      </c>
      <c r="E29818">
        <v>16.71</v>
      </c>
      <c r="F29818">
        <v>16.71</v>
      </c>
      <c r="G29818">
        <v>16.71</v>
      </c>
      <c r="H29818" s="172">
        <v>15.05</v>
      </c>
      <c r="I29818">
        <v>15.46</v>
      </c>
      <c r="J29818">
        <v>15.74</v>
      </c>
      <c r="K29818">
        <v>15.03</v>
      </c>
      <c r="L29818" s="32">
        <v>15.04</v>
      </c>
      <c r="M29818" s="173">
        <v>26447</v>
      </c>
      <c r="N29818" t="s">
        <v>48</v>
      </c>
      <c r="O29818">
        <v>6</v>
      </c>
    </row>
    <row r="29819" spans="1:15" x14ac:dyDescent="0.25">
      <c r="A29819" s="2">
        <v>37128</v>
      </c>
      <c r="B29819">
        <v>900</v>
      </c>
      <c r="C29819">
        <v>29.65</v>
      </c>
      <c r="D29819">
        <v>29.65</v>
      </c>
      <c r="E29819">
        <v>29.65</v>
      </c>
      <c r="F29819">
        <v>29.65</v>
      </c>
      <c r="G29819">
        <v>29.65</v>
      </c>
      <c r="H29819" s="172">
        <v>18.36</v>
      </c>
      <c r="I29819">
        <v>18.97</v>
      </c>
      <c r="J29819">
        <v>19.09</v>
      </c>
      <c r="K29819">
        <v>18.29</v>
      </c>
      <c r="L29819" s="32">
        <v>18.32</v>
      </c>
      <c r="M29819" s="173">
        <v>29169</v>
      </c>
      <c r="N29819" t="s">
        <v>48</v>
      </c>
      <c r="O29819">
        <v>6</v>
      </c>
    </row>
    <row r="29820" spans="1:15" x14ac:dyDescent="0.25">
      <c r="A29820" s="2">
        <v>37128</v>
      </c>
      <c r="B29820">
        <v>1000</v>
      </c>
      <c r="C29820">
        <v>23.88</v>
      </c>
      <c r="D29820">
        <v>23.88</v>
      </c>
      <c r="E29820">
        <v>23.88</v>
      </c>
      <c r="F29820">
        <v>23.88</v>
      </c>
      <c r="G29820">
        <v>23.88</v>
      </c>
      <c r="H29820" s="172">
        <v>20.67</v>
      </c>
      <c r="I29820">
        <v>27.92</v>
      </c>
      <c r="J29820">
        <v>28.48</v>
      </c>
      <c r="K29820">
        <v>24.92</v>
      </c>
      <c r="L29820" s="32">
        <v>21.32</v>
      </c>
      <c r="M29820" s="173">
        <v>31649</v>
      </c>
      <c r="N29820" t="s">
        <v>48</v>
      </c>
      <c r="O29820">
        <v>6</v>
      </c>
    </row>
    <row r="29821" spans="1:15" x14ac:dyDescent="0.25">
      <c r="A29821" s="2">
        <v>37128</v>
      </c>
      <c r="B29821">
        <v>1100</v>
      </c>
      <c r="C29821">
        <v>26.63</v>
      </c>
      <c r="D29821">
        <v>26.63</v>
      </c>
      <c r="E29821">
        <v>26.63</v>
      </c>
      <c r="F29821">
        <v>26.63</v>
      </c>
      <c r="G29821">
        <v>26.63</v>
      </c>
      <c r="H29821" s="172">
        <v>23.14</v>
      </c>
      <c r="I29821">
        <v>31.91</v>
      </c>
      <c r="J29821">
        <v>32.58</v>
      </c>
      <c r="K29821">
        <v>28.28</v>
      </c>
      <c r="L29821" s="32">
        <v>23.93</v>
      </c>
      <c r="M29821" s="173">
        <v>33626</v>
      </c>
      <c r="N29821" t="s">
        <v>48</v>
      </c>
      <c r="O29821">
        <v>6</v>
      </c>
    </row>
    <row r="29822" spans="1:15" x14ac:dyDescent="0.25">
      <c r="A29822" s="2">
        <v>37128</v>
      </c>
      <c r="B29822">
        <v>1200</v>
      </c>
      <c r="C29822">
        <v>23.5</v>
      </c>
      <c r="D29822">
        <v>23.5</v>
      </c>
      <c r="E29822">
        <v>23.5</v>
      </c>
      <c r="F29822">
        <v>23.5</v>
      </c>
      <c r="G29822">
        <v>23.5</v>
      </c>
      <c r="H29822" s="172">
        <v>24.83</v>
      </c>
      <c r="I29822">
        <v>32.450000000000003</v>
      </c>
      <c r="J29822">
        <v>32.590000000000003</v>
      </c>
      <c r="K29822">
        <v>28.66</v>
      </c>
      <c r="L29822" s="32">
        <v>25.35</v>
      </c>
      <c r="M29822" s="173">
        <v>34620</v>
      </c>
      <c r="N29822" t="s">
        <v>48</v>
      </c>
      <c r="O29822">
        <v>6</v>
      </c>
    </row>
    <row r="29823" spans="1:15" x14ac:dyDescent="0.25">
      <c r="A29823" s="2">
        <v>37128</v>
      </c>
      <c r="B29823">
        <v>1300</v>
      </c>
      <c r="C29823">
        <v>32.479999999999997</v>
      </c>
      <c r="D29823">
        <v>32.479999999999997</v>
      </c>
      <c r="E29823">
        <v>32.479999999999997</v>
      </c>
      <c r="F29823">
        <v>32.479999999999997</v>
      </c>
      <c r="G29823">
        <v>32.479999999999997</v>
      </c>
      <c r="H29823" s="172">
        <v>27.61</v>
      </c>
      <c r="I29823">
        <v>32.450000000000003</v>
      </c>
      <c r="J29823">
        <v>32.25</v>
      </c>
      <c r="K29823">
        <v>29.79</v>
      </c>
      <c r="L29823" s="32">
        <v>27.87</v>
      </c>
      <c r="M29823" s="173">
        <v>35190</v>
      </c>
      <c r="N29823" t="s">
        <v>48</v>
      </c>
      <c r="O29823">
        <v>6</v>
      </c>
    </row>
    <row r="29824" spans="1:15" x14ac:dyDescent="0.25">
      <c r="A29824" s="2">
        <v>37128</v>
      </c>
      <c r="B29824">
        <v>1400</v>
      </c>
      <c r="C29824">
        <v>34.28</v>
      </c>
      <c r="D29824">
        <v>34.28</v>
      </c>
      <c r="E29824">
        <v>34.28</v>
      </c>
      <c r="F29824">
        <v>34.28</v>
      </c>
      <c r="G29824">
        <v>34.28</v>
      </c>
      <c r="H29824" s="172">
        <v>31.98</v>
      </c>
      <c r="I29824">
        <v>33.979999999999997</v>
      </c>
      <c r="J29824">
        <v>34.51</v>
      </c>
      <c r="K29824">
        <v>31.95</v>
      </c>
      <c r="L29824" s="32">
        <v>31.9</v>
      </c>
      <c r="M29824" s="173">
        <v>35270</v>
      </c>
      <c r="N29824" t="s">
        <v>48</v>
      </c>
      <c r="O29824">
        <v>6</v>
      </c>
    </row>
    <row r="29825" spans="1:15" x14ac:dyDescent="0.25">
      <c r="A29825" s="2">
        <v>37128</v>
      </c>
      <c r="B29825">
        <v>1500</v>
      </c>
      <c r="C29825">
        <v>34.43</v>
      </c>
      <c r="D29825">
        <v>34.43</v>
      </c>
      <c r="E29825">
        <v>34.43</v>
      </c>
      <c r="F29825">
        <v>34.43</v>
      </c>
      <c r="G29825">
        <v>34.43</v>
      </c>
      <c r="H29825" s="172">
        <v>32.229999999999997</v>
      </c>
      <c r="I29825">
        <v>34.24</v>
      </c>
      <c r="J29825">
        <v>34.69</v>
      </c>
      <c r="K29825">
        <v>32</v>
      </c>
      <c r="L29825" s="32">
        <v>32.090000000000003</v>
      </c>
      <c r="M29825" s="173">
        <v>35548</v>
      </c>
      <c r="N29825" t="s">
        <v>48</v>
      </c>
      <c r="O29825">
        <v>6</v>
      </c>
    </row>
    <row r="29826" spans="1:15" x14ac:dyDescent="0.25">
      <c r="A29826" s="2">
        <v>37128</v>
      </c>
      <c r="B29826">
        <v>1600</v>
      </c>
      <c r="C29826">
        <v>37.119999999999997</v>
      </c>
      <c r="D29826">
        <v>37.119999999999997</v>
      </c>
      <c r="E29826">
        <v>37.119999999999997</v>
      </c>
      <c r="F29826">
        <v>37.119999999999997</v>
      </c>
      <c r="G29826">
        <v>37.119999999999997</v>
      </c>
      <c r="H29826" s="172">
        <v>31.6</v>
      </c>
      <c r="I29826">
        <v>33.92</v>
      </c>
      <c r="J29826">
        <v>34.82</v>
      </c>
      <c r="K29826">
        <v>31.37</v>
      </c>
      <c r="L29826" s="32">
        <v>31.46</v>
      </c>
      <c r="M29826" s="173">
        <v>35640</v>
      </c>
      <c r="N29826" t="s">
        <v>48</v>
      </c>
      <c r="O29826">
        <v>6</v>
      </c>
    </row>
    <row r="29827" spans="1:15" x14ac:dyDescent="0.25">
      <c r="A29827" s="2">
        <v>37128</v>
      </c>
      <c r="B29827">
        <v>1700</v>
      </c>
      <c r="C29827">
        <v>29.65</v>
      </c>
      <c r="D29827">
        <v>29.65</v>
      </c>
      <c r="E29827">
        <v>29.65</v>
      </c>
      <c r="F29827">
        <v>29.65</v>
      </c>
      <c r="G29827">
        <v>29.65</v>
      </c>
      <c r="H29827" s="172">
        <v>30</v>
      </c>
      <c r="I29827">
        <v>33.71</v>
      </c>
      <c r="J29827">
        <v>35.869999999999997</v>
      </c>
      <c r="K29827">
        <v>31.15</v>
      </c>
      <c r="L29827" s="32">
        <v>30.17</v>
      </c>
      <c r="M29827" s="173">
        <v>35883</v>
      </c>
      <c r="N29827" t="s">
        <v>48</v>
      </c>
      <c r="O29827">
        <v>6</v>
      </c>
    </row>
    <row r="29828" spans="1:15" x14ac:dyDescent="0.25">
      <c r="A29828" s="2">
        <v>37128</v>
      </c>
      <c r="B29828">
        <v>1800</v>
      </c>
      <c r="C29828">
        <v>25.86</v>
      </c>
      <c r="D29828">
        <v>25.86</v>
      </c>
      <c r="E29828">
        <v>25.86</v>
      </c>
      <c r="F29828">
        <v>25.86</v>
      </c>
      <c r="G29828">
        <v>25.86</v>
      </c>
      <c r="H29828" s="172">
        <v>24.81</v>
      </c>
      <c r="I29828">
        <v>34.58</v>
      </c>
      <c r="J29828">
        <v>36.68</v>
      </c>
      <c r="K29828">
        <v>29.07</v>
      </c>
      <c r="L29828" s="32">
        <v>25.41</v>
      </c>
      <c r="M29828" s="173">
        <v>35611</v>
      </c>
      <c r="N29828" t="s">
        <v>48</v>
      </c>
      <c r="O29828">
        <v>6</v>
      </c>
    </row>
    <row r="29829" spans="1:15" x14ac:dyDescent="0.25">
      <c r="A29829" s="2">
        <v>37128</v>
      </c>
      <c r="B29829">
        <v>1900</v>
      </c>
      <c r="C29829">
        <v>19.920000000000002</v>
      </c>
      <c r="D29829">
        <v>19.920000000000002</v>
      </c>
      <c r="E29829">
        <v>19.920000000000002</v>
      </c>
      <c r="F29829">
        <v>19.920000000000002</v>
      </c>
      <c r="G29829">
        <v>19.920000000000002</v>
      </c>
      <c r="H29829" s="172">
        <v>23.8</v>
      </c>
      <c r="I29829">
        <v>32.57</v>
      </c>
      <c r="J29829">
        <v>33</v>
      </c>
      <c r="K29829">
        <v>28.34</v>
      </c>
      <c r="L29829" s="32">
        <v>24.45</v>
      </c>
      <c r="M29829" s="173">
        <v>34407</v>
      </c>
      <c r="N29829" t="s">
        <v>48</v>
      </c>
      <c r="O29829">
        <v>6</v>
      </c>
    </row>
    <row r="29830" spans="1:15" x14ac:dyDescent="0.25">
      <c r="A29830" s="2">
        <v>37128</v>
      </c>
      <c r="B29830">
        <v>2000</v>
      </c>
      <c r="C29830">
        <v>18.66</v>
      </c>
      <c r="D29830">
        <v>18.66</v>
      </c>
      <c r="E29830">
        <v>18.66</v>
      </c>
      <c r="F29830">
        <v>18.66</v>
      </c>
      <c r="G29830">
        <v>18.66</v>
      </c>
      <c r="H29830" s="172">
        <v>23.28</v>
      </c>
      <c r="I29830">
        <v>28.27</v>
      </c>
      <c r="J29830">
        <v>28.29</v>
      </c>
      <c r="K29830">
        <v>25.83</v>
      </c>
      <c r="L29830" s="32">
        <v>23.63</v>
      </c>
      <c r="M29830" s="173">
        <v>33125</v>
      </c>
      <c r="N29830" t="s">
        <v>48</v>
      </c>
      <c r="O29830">
        <v>6</v>
      </c>
    </row>
    <row r="29831" spans="1:15" x14ac:dyDescent="0.25">
      <c r="A29831" s="2">
        <v>37128</v>
      </c>
      <c r="B29831">
        <v>2100</v>
      </c>
      <c r="C29831">
        <v>27.81</v>
      </c>
      <c r="D29831">
        <v>27.81</v>
      </c>
      <c r="E29831">
        <v>27.81</v>
      </c>
      <c r="F29831">
        <v>27.81</v>
      </c>
      <c r="G29831">
        <v>27.81</v>
      </c>
      <c r="H29831" s="172">
        <v>27.82</v>
      </c>
      <c r="I29831">
        <v>31.56</v>
      </c>
      <c r="J29831">
        <v>31.26</v>
      </c>
      <c r="K29831">
        <v>29.29</v>
      </c>
      <c r="L29831" s="32">
        <v>27.95</v>
      </c>
      <c r="M29831" s="173">
        <v>33447</v>
      </c>
      <c r="N29831" t="s">
        <v>48</v>
      </c>
      <c r="O29831">
        <v>6</v>
      </c>
    </row>
    <row r="29832" spans="1:15" x14ac:dyDescent="0.25">
      <c r="A29832" s="2">
        <v>37128</v>
      </c>
      <c r="B29832">
        <v>2200</v>
      </c>
      <c r="C29832">
        <v>19.010000000000002</v>
      </c>
      <c r="D29832">
        <v>19.010000000000002</v>
      </c>
      <c r="E29832">
        <v>19.010000000000002</v>
      </c>
      <c r="F29832">
        <v>19.010000000000002</v>
      </c>
      <c r="G29832">
        <v>19.010000000000002</v>
      </c>
      <c r="H29832" s="172">
        <v>25.91</v>
      </c>
      <c r="I29832">
        <v>28.42</v>
      </c>
      <c r="J29832">
        <v>28.31</v>
      </c>
      <c r="K29832">
        <v>26.75</v>
      </c>
      <c r="L29832" s="32">
        <v>25.78</v>
      </c>
      <c r="M29832" s="173">
        <v>32193</v>
      </c>
      <c r="N29832" t="s">
        <v>48</v>
      </c>
      <c r="O29832">
        <v>6</v>
      </c>
    </row>
    <row r="29833" spans="1:15" x14ac:dyDescent="0.25">
      <c r="A29833" s="2">
        <v>37128</v>
      </c>
      <c r="B29833">
        <v>2300</v>
      </c>
      <c r="C29833">
        <v>19.47</v>
      </c>
      <c r="D29833">
        <v>19.47</v>
      </c>
      <c r="E29833">
        <v>19.47</v>
      </c>
      <c r="F29833">
        <v>19.47</v>
      </c>
      <c r="G29833">
        <v>19.47</v>
      </c>
      <c r="H29833" s="172">
        <v>20.02</v>
      </c>
      <c r="I29833">
        <v>22.56</v>
      </c>
      <c r="J29833">
        <v>22.57</v>
      </c>
      <c r="K29833">
        <v>21.66</v>
      </c>
      <c r="L29833" s="32">
        <v>19.82</v>
      </c>
      <c r="M29833" s="173">
        <v>30074</v>
      </c>
      <c r="N29833" t="s">
        <v>48</v>
      </c>
      <c r="O29833">
        <v>6</v>
      </c>
    </row>
    <row r="29834" spans="1:15" x14ac:dyDescent="0.25">
      <c r="A29834" s="2">
        <v>37128</v>
      </c>
      <c r="B29834">
        <v>2400</v>
      </c>
      <c r="C29834">
        <v>17.66</v>
      </c>
      <c r="D29834">
        <v>17.66</v>
      </c>
      <c r="E29834">
        <v>17.66</v>
      </c>
      <c r="F29834">
        <v>17.66</v>
      </c>
      <c r="G29834">
        <v>17.66</v>
      </c>
      <c r="H29834" s="172">
        <v>18.54</v>
      </c>
      <c r="I29834">
        <v>18.5</v>
      </c>
      <c r="J29834">
        <v>18.47</v>
      </c>
      <c r="K29834">
        <v>19.54</v>
      </c>
      <c r="L29834" s="32">
        <v>18.13</v>
      </c>
      <c r="M29834" s="173">
        <v>27759</v>
      </c>
      <c r="N29834" t="s">
        <v>47</v>
      </c>
      <c r="O29834">
        <v>6</v>
      </c>
    </row>
    <row r="29835" spans="1:15" x14ac:dyDescent="0.25">
      <c r="A29835" s="2">
        <v>37129</v>
      </c>
      <c r="B29835">
        <v>100</v>
      </c>
      <c r="C29835">
        <v>16.36</v>
      </c>
      <c r="D29835">
        <v>16.36</v>
      </c>
      <c r="E29835">
        <v>16.36</v>
      </c>
      <c r="F29835">
        <v>16.36</v>
      </c>
      <c r="G29835">
        <v>16.36</v>
      </c>
      <c r="H29835" s="172">
        <v>17.66</v>
      </c>
      <c r="I29835">
        <v>17.54</v>
      </c>
      <c r="J29835">
        <v>17.52</v>
      </c>
      <c r="K29835">
        <v>19.170000000000002</v>
      </c>
      <c r="L29835" s="32">
        <v>17.059999999999999</v>
      </c>
      <c r="M29835" s="173">
        <v>25580</v>
      </c>
      <c r="N29835" t="s">
        <v>47</v>
      </c>
      <c r="O29835">
        <v>7</v>
      </c>
    </row>
    <row r="29836" spans="1:15" x14ac:dyDescent="0.25">
      <c r="A29836" s="2">
        <v>37129</v>
      </c>
      <c r="B29836">
        <v>200</v>
      </c>
      <c r="C29836">
        <v>14.52</v>
      </c>
      <c r="D29836">
        <v>14.52</v>
      </c>
      <c r="E29836">
        <v>14.52</v>
      </c>
      <c r="F29836">
        <v>14.52</v>
      </c>
      <c r="G29836">
        <v>14.52</v>
      </c>
      <c r="H29836" s="172">
        <v>15</v>
      </c>
      <c r="I29836">
        <v>14.86</v>
      </c>
      <c r="J29836">
        <v>14.86</v>
      </c>
      <c r="K29836">
        <v>16.399999999999999</v>
      </c>
      <c r="L29836" s="32">
        <v>14.44</v>
      </c>
      <c r="M29836" s="173">
        <v>24000</v>
      </c>
      <c r="N29836" t="s">
        <v>47</v>
      </c>
      <c r="O29836">
        <v>7</v>
      </c>
    </row>
    <row r="29837" spans="1:15" x14ac:dyDescent="0.25">
      <c r="A29837" s="2">
        <v>37129</v>
      </c>
      <c r="B29837">
        <v>300</v>
      </c>
      <c r="C29837">
        <v>9.5</v>
      </c>
      <c r="D29837">
        <v>9.5</v>
      </c>
      <c r="E29837">
        <v>9.5</v>
      </c>
      <c r="F29837">
        <v>9.5</v>
      </c>
      <c r="G29837">
        <v>9.5</v>
      </c>
      <c r="H29837" s="172">
        <v>13.69</v>
      </c>
      <c r="I29837">
        <v>13.72</v>
      </c>
      <c r="J29837">
        <v>13.69</v>
      </c>
      <c r="K29837">
        <v>13.88</v>
      </c>
      <c r="L29837" s="32">
        <v>13.61</v>
      </c>
      <c r="M29837" s="173">
        <v>22920</v>
      </c>
      <c r="N29837" t="s">
        <v>47</v>
      </c>
      <c r="O29837">
        <v>7</v>
      </c>
    </row>
    <row r="29838" spans="1:15" x14ac:dyDescent="0.25">
      <c r="A29838" s="2">
        <v>37129</v>
      </c>
      <c r="B29838">
        <v>400</v>
      </c>
      <c r="C29838">
        <v>8.6</v>
      </c>
      <c r="D29838">
        <v>8.6</v>
      </c>
      <c r="E29838">
        <v>8.6</v>
      </c>
      <c r="F29838">
        <v>8.6</v>
      </c>
      <c r="G29838">
        <v>8.6</v>
      </c>
      <c r="H29838" s="172">
        <v>13.18</v>
      </c>
      <c r="I29838">
        <v>13.12</v>
      </c>
      <c r="J29838">
        <v>13.13</v>
      </c>
      <c r="K29838">
        <v>13.63</v>
      </c>
      <c r="L29838" s="32">
        <v>13.01</v>
      </c>
      <c r="M29838" s="173">
        <v>22179</v>
      </c>
      <c r="N29838" t="s">
        <v>47</v>
      </c>
      <c r="O29838">
        <v>7</v>
      </c>
    </row>
    <row r="29839" spans="1:15" x14ac:dyDescent="0.25">
      <c r="A29839" s="2">
        <v>37129</v>
      </c>
      <c r="B29839">
        <v>500</v>
      </c>
      <c r="C29839">
        <v>10.28</v>
      </c>
      <c r="D29839">
        <v>10.28</v>
      </c>
      <c r="E29839">
        <v>10.28</v>
      </c>
      <c r="F29839">
        <v>10.28</v>
      </c>
      <c r="G29839">
        <v>10.28</v>
      </c>
      <c r="H29839" s="172">
        <v>13</v>
      </c>
      <c r="I29839">
        <v>13</v>
      </c>
      <c r="J29839">
        <v>13</v>
      </c>
      <c r="K29839">
        <v>13</v>
      </c>
      <c r="L29839" s="32">
        <v>13</v>
      </c>
      <c r="M29839" s="173">
        <v>21909</v>
      </c>
      <c r="N29839" t="s">
        <v>47</v>
      </c>
      <c r="O29839">
        <v>7</v>
      </c>
    </row>
    <row r="29840" spans="1:15" x14ac:dyDescent="0.25">
      <c r="A29840" s="2">
        <v>37129</v>
      </c>
      <c r="B29840">
        <v>600</v>
      </c>
      <c r="C29840">
        <v>8.9499999999999993</v>
      </c>
      <c r="D29840">
        <v>8.9499999999999993</v>
      </c>
      <c r="E29840">
        <v>8.9499999999999993</v>
      </c>
      <c r="F29840">
        <v>8.9499999999999993</v>
      </c>
      <c r="G29840">
        <v>8.9499999999999993</v>
      </c>
      <c r="H29840" s="172">
        <v>12.92</v>
      </c>
      <c r="I29840">
        <v>12.91</v>
      </c>
      <c r="J29840">
        <v>12.91</v>
      </c>
      <c r="K29840">
        <v>12.97</v>
      </c>
      <c r="L29840" s="32">
        <v>12.9</v>
      </c>
      <c r="M29840" s="173">
        <v>21915</v>
      </c>
      <c r="N29840" t="s">
        <v>47</v>
      </c>
      <c r="O29840">
        <v>7</v>
      </c>
    </row>
    <row r="29841" spans="1:15" x14ac:dyDescent="0.25">
      <c r="A29841" s="2">
        <v>37129</v>
      </c>
      <c r="B29841">
        <v>700</v>
      </c>
      <c r="C29841">
        <v>4.3</v>
      </c>
      <c r="D29841">
        <v>4.3</v>
      </c>
      <c r="E29841">
        <v>4.3</v>
      </c>
      <c r="F29841">
        <v>4.3</v>
      </c>
      <c r="G29841">
        <v>4.3</v>
      </c>
      <c r="H29841" s="172">
        <v>12.91</v>
      </c>
      <c r="I29841">
        <v>12.9</v>
      </c>
      <c r="J29841">
        <v>12.9</v>
      </c>
      <c r="K29841">
        <v>12.91</v>
      </c>
      <c r="L29841" s="32">
        <v>12.9</v>
      </c>
      <c r="M29841" s="173">
        <v>22059</v>
      </c>
      <c r="N29841" t="s">
        <v>47</v>
      </c>
      <c r="O29841">
        <v>7</v>
      </c>
    </row>
    <row r="29842" spans="1:15" x14ac:dyDescent="0.25">
      <c r="A29842" s="2">
        <v>37129</v>
      </c>
      <c r="B29842">
        <v>800</v>
      </c>
      <c r="C29842">
        <v>8.57</v>
      </c>
      <c r="D29842">
        <v>8.57</v>
      </c>
      <c r="E29842">
        <v>8.57</v>
      </c>
      <c r="F29842">
        <v>8.57</v>
      </c>
      <c r="G29842">
        <v>8.57</v>
      </c>
      <c r="H29842" s="172">
        <v>13.5</v>
      </c>
      <c r="I29842">
        <v>13.81</v>
      </c>
      <c r="J29842">
        <v>14</v>
      </c>
      <c r="K29842">
        <v>13.48</v>
      </c>
      <c r="L29842" s="32">
        <v>13.49</v>
      </c>
      <c r="M29842" s="173">
        <v>22676</v>
      </c>
      <c r="N29842" t="s">
        <v>48</v>
      </c>
      <c r="O29842">
        <v>7</v>
      </c>
    </row>
    <row r="29843" spans="1:15" x14ac:dyDescent="0.25">
      <c r="A29843" s="2">
        <v>37129</v>
      </c>
      <c r="B29843">
        <v>900</v>
      </c>
      <c r="C29843">
        <v>15.69</v>
      </c>
      <c r="D29843">
        <v>15.69</v>
      </c>
      <c r="E29843">
        <v>15.69</v>
      </c>
      <c r="F29843">
        <v>15.69</v>
      </c>
      <c r="G29843">
        <v>15.69</v>
      </c>
      <c r="H29843" s="172">
        <v>17</v>
      </c>
      <c r="I29843">
        <v>17.48</v>
      </c>
      <c r="J29843">
        <v>17.510000000000002</v>
      </c>
      <c r="K29843">
        <v>16.940000000000001</v>
      </c>
      <c r="L29843" s="32">
        <v>16.96</v>
      </c>
      <c r="M29843" s="173">
        <v>25257</v>
      </c>
      <c r="N29843" t="s">
        <v>48</v>
      </c>
      <c r="O29843">
        <v>7</v>
      </c>
    </row>
    <row r="29844" spans="1:15" x14ac:dyDescent="0.25">
      <c r="A29844" s="2">
        <v>37129</v>
      </c>
      <c r="B29844">
        <v>1000</v>
      </c>
      <c r="C29844">
        <v>16.190000000000001</v>
      </c>
      <c r="D29844">
        <v>16.190000000000001</v>
      </c>
      <c r="E29844">
        <v>16.190000000000001</v>
      </c>
      <c r="F29844">
        <v>16.190000000000001</v>
      </c>
      <c r="G29844">
        <v>16.190000000000001</v>
      </c>
      <c r="H29844" s="172">
        <v>18.57</v>
      </c>
      <c r="I29844">
        <v>21.24</v>
      </c>
      <c r="J29844">
        <v>21.27</v>
      </c>
      <c r="K29844">
        <v>19.23</v>
      </c>
      <c r="L29844" s="32">
        <v>18.59</v>
      </c>
      <c r="M29844" s="173">
        <v>27449</v>
      </c>
      <c r="N29844" t="s">
        <v>48</v>
      </c>
      <c r="O29844">
        <v>7</v>
      </c>
    </row>
    <row r="29845" spans="1:15" x14ac:dyDescent="0.25">
      <c r="A29845" s="2">
        <v>37129</v>
      </c>
      <c r="B29845">
        <v>1100</v>
      </c>
      <c r="C29845">
        <v>18.13</v>
      </c>
      <c r="D29845">
        <v>18.13</v>
      </c>
      <c r="E29845">
        <v>18.13</v>
      </c>
      <c r="F29845">
        <v>18.13</v>
      </c>
      <c r="G29845">
        <v>18.13</v>
      </c>
      <c r="H29845" s="172">
        <v>20.260000000000002</v>
      </c>
      <c r="I29845">
        <v>26.88</v>
      </c>
      <c r="J29845">
        <v>28.01</v>
      </c>
      <c r="K29845">
        <v>22.75</v>
      </c>
      <c r="L29845" s="32">
        <v>20.56</v>
      </c>
      <c r="M29845" s="173">
        <v>29474</v>
      </c>
      <c r="N29845" t="s">
        <v>48</v>
      </c>
      <c r="O29845">
        <v>7</v>
      </c>
    </row>
    <row r="29846" spans="1:15" x14ac:dyDescent="0.25">
      <c r="A29846" s="2">
        <v>37129</v>
      </c>
      <c r="B29846">
        <v>1200</v>
      </c>
      <c r="C29846">
        <v>21.21</v>
      </c>
      <c r="D29846">
        <v>21.21</v>
      </c>
      <c r="E29846">
        <v>21.21</v>
      </c>
      <c r="F29846">
        <v>21.21</v>
      </c>
      <c r="G29846">
        <v>21.21</v>
      </c>
      <c r="H29846" s="172">
        <v>24.02</v>
      </c>
      <c r="I29846">
        <v>32.020000000000003</v>
      </c>
      <c r="J29846">
        <v>33.17</v>
      </c>
      <c r="K29846">
        <v>27.32</v>
      </c>
      <c r="L29846" s="32">
        <v>24.44</v>
      </c>
      <c r="M29846" s="173">
        <v>31125</v>
      </c>
      <c r="N29846" t="s">
        <v>48</v>
      </c>
      <c r="O29846">
        <v>7</v>
      </c>
    </row>
    <row r="29847" spans="1:15" x14ac:dyDescent="0.25">
      <c r="A29847" s="2">
        <v>37129</v>
      </c>
      <c r="B29847">
        <v>1300</v>
      </c>
      <c r="C29847">
        <v>27.97</v>
      </c>
      <c r="D29847">
        <v>27.97</v>
      </c>
      <c r="E29847">
        <v>27.97</v>
      </c>
      <c r="F29847">
        <v>27.97</v>
      </c>
      <c r="G29847">
        <v>27.97</v>
      </c>
      <c r="H29847" s="172">
        <v>24.81</v>
      </c>
      <c r="I29847">
        <v>34.71</v>
      </c>
      <c r="J29847">
        <v>36.19</v>
      </c>
      <c r="K29847">
        <v>29.1</v>
      </c>
      <c r="L29847" s="32">
        <v>25.39</v>
      </c>
      <c r="M29847" s="173">
        <v>32389</v>
      </c>
      <c r="N29847" t="s">
        <v>48</v>
      </c>
      <c r="O29847">
        <v>7</v>
      </c>
    </row>
    <row r="29848" spans="1:15" x14ac:dyDescent="0.25">
      <c r="A29848" s="2">
        <v>37129</v>
      </c>
      <c r="B29848">
        <v>1400</v>
      </c>
      <c r="C29848">
        <v>32.36</v>
      </c>
      <c r="D29848">
        <v>32.36</v>
      </c>
      <c r="E29848">
        <v>32.36</v>
      </c>
      <c r="F29848">
        <v>32.36</v>
      </c>
      <c r="G29848">
        <v>32.36</v>
      </c>
      <c r="H29848" s="172">
        <v>26</v>
      </c>
      <c r="I29848">
        <v>35.659999999999997</v>
      </c>
      <c r="J29848">
        <v>37.21</v>
      </c>
      <c r="K29848">
        <v>30.1</v>
      </c>
      <c r="L29848" s="32">
        <v>26.55</v>
      </c>
      <c r="M29848" s="173">
        <v>33513</v>
      </c>
      <c r="N29848" t="s">
        <v>48</v>
      </c>
      <c r="O29848">
        <v>7</v>
      </c>
    </row>
    <row r="29849" spans="1:15" x14ac:dyDescent="0.25">
      <c r="A29849" s="2">
        <v>37129</v>
      </c>
      <c r="B29849">
        <v>1500</v>
      </c>
      <c r="C29849">
        <v>35.409999999999997</v>
      </c>
      <c r="D29849">
        <v>35.409999999999997</v>
      </c>
      <c r="E29849">
        <v>35.409999999999997</v>
      </c>
      <c r="F29849">
        <v>35.409999999999997</v>
      </c>
      <c r="G29849">
        <v>35.409999999999997</v>
      </c>
      <c r="H29849" s="172">
        <v>31.75</v>
      </c>
      <c r="I29849">
        <v>39.19</v>
      </c>
      <c r="J29849">
        <v>42.21</v>
      </c>
      <c r="K29849">
        <v>34.81</v>
      </c>
      <c r="L29849" s="32">
        <v>32.229999999999997</v>
      </c>
      <c r="M29849" s="173">
        <v>34233</v>
      </c>
      <c r="N29849" t="s">
        <v>48</v>
      </c>
      <c r="O29849">
        <v>7</v>
      </c>
    </row>
    <row r="29850" spans="1:15" x14ac:dyDescent="0.25">
      <c r="A29850" s="2">
        <v>37129</v>
      </c>
      <c r="B29850">
        <v>1600</v>
      </c>
      <c r="C29850">
        <v>31.7</v>
      </c>
      <c r="D29850">
        <v>31.7</v>
      </c>
      <c r="E29850">
        <v>31.7</v>
      </c>
      <c r="F29850">
        <v>31.7</v>
      </c>
      <c r="G29850">
        <v>31.7</v>
      </c>
      <c r="H29850" s="172">
        <v>30.71</v>
      </c>
      <c r="I29850">
        <v>41</v>
      </c>
      <c r="J29850">
        <v>44.1</v>
      </c>
      <c r="K29850">
        <v>34.68</v>
      </c>
      <c r="L29850" s="32">
        <v>31.27</v>
      </c>
      <c r="M29850" s="173">
        <v>35042</v>
      </c>
      <c r="N29850" t="s">
        <v>48</v>
      </c>
      <c r="O29850">
        <v>7</v>
      </c>
    </row>
    <row r="29851" spans="1:15" x14ac:dyDescent="0.25">
      <c r="A29851" s="2">
        <v>37129</v>
      </c>
      <c r="B29851">
        <v>1700</v>
      </c>
      <c r="C29851">
        <v>54.36</v>
      </c>
      <c r="D29851">
        <v>54.36</v>
      </c>
      <c r="E29851">
        <v>54.36</v>
      </c>
      <c r="F29851">
        <v>54.36</v>
      </c>
      <c r="G29851">
        <v>54.36</v>
      </c>
      <c r="H29851" s="172">
        <v>35</v>
      </c>
      <c r="I29851">
        <v>43.8</v>
      </c>
      <c r="J29851">
        <v>47.19</v>
      </c>
      <c r="K29851">
        <v>37.86</v>
      </c>
      <c r="L29851" s="32">
        <v>35.380000000000003</v>
      </c>
      <c r="M29851" s="173">
        <v>35721</v>
      </c>
      <c r="N29851" t="s">
        <v>48</v>
      </c>
      <c r="O29851">
        <v>7</v>
      </c>
    </row>
    <row r="29852" spans="1:15" x14ac:dyDescent="0.25">
      <c r="A29852" s="2">
        <v>37129</v>
      </c>
      <c r="B29852">
        <v>1800</v>
      </c>
      <c r="C29852">
        <v>32.909999999999997</v>
      </c>
      <c r="D29852">
        <v>33.26</v>
      </c>
      <c r="E29852">
        <v>32.909999999999997</v>
      </c>
      <c r="F29852">
        <v>32.909999999999997</v>
      </c>
      <c r="G29852">
        <v>32.909999999999997</v>
      </c>
      <c r="H29852" s="172">
        <v>41.75</v>
      </c>
      <c r="I29852">
        <v>46.11</v>
      </c>
      <c r="J29852">
        <v>49.45</v>
      </c>
      <c r="K29852">
        <v>41.55</v>
      </c>
      <c r="L29852" s="32">
        <v>41.62</v>
      </c>
      <c r="M29852" s="173">
        <v>35945</v>
      </c>
      <c r="N29852" t="s">
        <v>48</v>
      </c>
      <c r="O29852">
        <v>7</v>
      </c>
    </row>
    <row r="29853" spans="1:15" x14ac:dyDescent="0.25">
      <c r="A29853" s="2">
        <v>37129</v>
      </c>
      <c r="B29853">
        <v>1900</v>
      </c>
      <c r="C29853">
        <v>27.65</v>
      </c>
      <c r="D29853">
        <v>28.93</v>
      </c>
      <c r="E29853">
        <v>27.67</v>
      </c>
      <c r="F29853">
        <v>27.69</v>
      </c>
      <c r="G29853">
        <v>27.66</v>
      </c>
      <c r="H29853" s="172">
        <v>29.48</v>
      </c>
      <c r="I29853">
        <v>31.48</v>
      </c>
      <c r="J29853">
        <v>32.04</v>
      </c>
      <c r="K29853">
        <v>29.56</v>
      </c>
      <c r="L29853" s="32">
        <v>29.42</v>
      </c>
      <c r="M29853" s="173">
        <v>35361</v>
      </c>
      <c r="N29853" t="s">
        <v>48</v>
      </c>
      <c r="O29853">
        <v>7</v>
      </c>
    </row>
    <row r="29854" spans="1:15" x14ac:dyDescent="0.25">
      <c r="A29854" s="2">
        <v>37129</v>
      </c>
      <c r="B29854">
        <v>2000</v>
      </c>
      <c r="C29854">
        <v>35.03</v>
      </c>
      <c r="D29854">
        <v>42.04</v>
      </c>
      <c r="E29854">
        <v>41.34</v>
      </c>
      <c r="F29854">
        <v>38.700000000000003</v>
      </c>
      <c r="G29854">
        <v>38.07</v>
      </c>
      <c r="H29854" s="172">
        <v>28</v>
      </c>
      <c r="I29854">
        <v>31.43</v>
      </c>
      <c r="J29854">
        <v>31.51</v>
      </c>
      <c r="K29854">
        <v>29.49</v>
      </c>
      <c r="L29854" s="32">
        <v>28.18</v>
      </c>
      <c r="M29854" s="173">
        <v>34788</v>
      </c>
      <c r="N29854" t="s">
        <v>48</v>
      </c>
      <c r="O29854">
        <v>7</v>
      </c>
    </row>
    <row r="29855" spans="1:15" x14ac:dyDescent="0.25">
      <c r="A29855" s="2">
        <v>37129</v>
      </c>
      <c r="B29855">
        <v>2100</v>
      </c>
      <c r="C29855">
        <v>25.62</v>
      </c>
      <c r="D29855">
        <v>46.51</v>
      </c>
      <c r="E29855">
        <v>46.78</v>
      </c>
      <c r="F29855">
        <v>37.81</v>
      </c>
      <c r="G29855">
        <v>31.95</v>
      </c>
      <c r="H29855" s="172">
        <v>40</v>
      </c>
      <c r="I29855">
        <v>41.99</v>
      </c>
      <c r="J29855">
        <v>42.58</v>
      </c>
      <c r="K29855">
        <v>39.78</v>
      </c>
      <c r="L29855" s="32">
        <v>39.869999999999997</v>
      </c>
      <c r="M29855" s="173">
        <v>35967</v>
      </c>
      <c r="N29855" t="s">
        <v>48</v>
      </c>
      <c r="O29855">
        <v>7</v>
      </c>
    </row>
    <row r="29856" spans="1:15" x14ac:dyDescent="0.25">
      <c r="A29856" s="2">
        <v>37129</v>
      </c>
      <c r="B29856">
        <v>2200</v>
      </c>
      <c r="C29856">
        <v>30.29</v>
      </c>
      <c r="D29856">
        <v>30.87</v>
      </c>
      <c r="E29856">
        <v>30.3</v>
      </c>
      <c r="F29856">
        <v>30.32</v>
      </c>
      <c r="G29856">
        <v>30.3</v>
      </c>
      <c r="H29856" s="172">
        <v>33.6</v>
      </c>
      <c r="I29856">
        <v>35.71</v>
      </c>
      <c r="J29856">
        <v>36.840000000000003</v>
      </c>
      <c r="K29856">
        <v>33.42</v>
      </c>
      <c r="L29856" s="32">
        <v>33.479999999999997</v>
      </c>
      <c r="M29856" s="173">
        <v>34973</v>
      </c>
      <c r="N29856" t="s">
        <v>48</v>
      </c>
      <c r="O29856">
        <v>7</v>
      </c>
    </row>
    <row r="29857" spans="1:15" x14ac:dyDescent="0.25">
      <c r="A29857" s="2">
        <v>37129</v>
      </c>
      <c r="B29857">
        <v>2300</v>
      </c>
      <c r="C29857">
        <v>30.28</v>
      </c>
      <c r="D29857">
        <v>30.28</v>
      </c>
      <c r="E29857">
        <v>30.28</v>
      </c>
      <c r="F29857">
        <v>30.28</v>
      </c>
      <c r="G29857">
        <v>30.28</v>
      </c>
      <c r="H29857" s="172">
        <v>23.14</v>
      </c>
      <c r="I29857">
        <v>23.97</v>
      </c>
      <c r="J29857">
        <v>23.83</v>
      </c>
      <c r="K29857">
        <v>23.01</v>
      </c>
      <c r="L29857" s="32">
        <v>23.02</v>
      </c>
      <c r="M29857" s="173">
        <v>32641</v>
      </c>
      <c r="N29857" t="s">
        <v>48</v>
      </c>
      <c r="O29857">
        <v>7</v>
      </c>
    </row>
    <row r="29858" spans="1:15" x14ac:dyDescent="0.25">
      <c r="A29858" s="2">
        <v>37129</v>
      </c>
      <c r="B29858">
        <v>2400</v>
      </c>
      <c r="C29858">
        <v>24.19</v>
      </c>
      <c r="D29858">
        <v>24.19</v>
      </c>
      <c r="E29858">
        <v>24.19</v>
      </c>
      <c r="F29858">
        <v>24.19</v>
      </c>
      <c r="G29858">
        <v>24.19</v>
      </c>
      <c r="H29858" s="172">
        <v>20</v>
      </c>
      <c r="I29858">
        <v>20.07</v>
      </c>
      <c r="J29858">
        <v>20.05</v>
      </c>
      <c r="K29858">
        <v>19.989999999999998</v>
      </c>
      <c r="L29858" s="32">
        <v>19.989999999999998</v>
      </c>
      <c r="M29858" s="173">
        <v>30033</v>
      </c>
      <c r="N29858" t="s">
        <v>47</v>
      </c>
      <c r="O29858">
        <v>7</v>
      </c>
    </row>
    <row r="29859" spans="1:15" x14ac:dyDescent="0.25">
      <c r="A29859" s="2">
        <v>37130</v>
      </c>
      <c r="B29859">
        <v>100</v>
      </c>
      <c r="C29859">
        <v>18.86</v>
      </c>
      <c r="D29859">
        <v>18.86</v>
      </c>
      <c r="E29859">
        <v>18.86</v>
      </c>
      <c r="F29859">
        <v>18.86</v>
      </c>
      <c r="G29859">
        <v>18.86</v>
      </c>
      <c r="H29859" s="172">
        <v>18.48</v>
      </c>
      <c r="I29859">
        <v>18.48</v>
      </c>
      <c r="J29859">
        <v>18.48</v>
      </c>
      <c r="K29859">
        <v>18.66</v>
      </c>
      <c r="L29859" s="32">
        <v>18.399999999999999</v>
      </c>
      <c r="M29859" s="173">
        <v>28114</v>
      </c>
      <c r="N29859" t="s">
        <v>47</v>
      </c>
      <c r="O29859">
        <v>1</v>
      </c>
    </row>
    <row r="29860" spans="1:15" x14ac:dyDescent="0.25">
      <c r="A29860" s="2">
        <v>37130</v>
      </c>
      <c r="B29860">
        <v>200</v>
      </c>
      <c r="C29860">
        <v>20.09</v>
      </c>
      <c r="D29860">
        <v>19.54</v>
      </c>
      <c r="E29860">
        <v>19.48</v>
      </c>
      <c r="F29860">
        <v>20.69</v>
      </c>
      <c r="G29860">
        <v>19.72</v>
      </c>
      <c r="H29860" s="172">
        <v>16.97</v>
      </c>
      <c r="I29860">
        <v>16.760000000000002</v>
      </c>
      <c r="J29860">
        <v>16.809999999999999</v>
      </c>
      <c r="K29860">
        <v>18.5</v>
      </c>
      <c r="L29860" s="32">
        <v>16.37</v>
      </c>
      <c r="M29860" s="173">
        <v>26701</v>
      </c>
      <c r="N29860" t="s">
        <v>47</v>
      </c>
      <c r="O29860">
        <v>1</v>
      </c>
    </row>
    <row r="29861" spans="1:15" x14ac:dyDescent="0.25">
      <c r="A29861" s="2">
        <v>37130</v>
      </c>
      <c r="B29861">
        <v>300</v>
      </c>
      <c r="C29861">
        <v>19.48</v>
      </c>
      <c r="D29861">
        <v>18.72</v>
      </c>
      <c r="E29861">
        <v>18.64</v>
      </c>
      <c r="F29861">
        <v>20.3</v>
      </c>
      <c r="G29861">
        <v>18.97</v>
      </c>
      <c r="H29861" s="172">
        <v>15.54</v>
      </c>
      <c r="I29861">
        <v>15.54</v>
      </c>
      <c r="J29861">
        <v>15.54</v>
      </c>
      <c r="K29861">
        <v>15.54</v>
      </c>
      <c r="L29861" s="32">
        <v>15.54</v>
      </c>
      <c r="M29861" s="173">
        <v>25980</v>
      </c>
      <c r="N29861" t="s">
        <v>47</v>
      </c>
      <c r="O29861">
        <v>1</v>
      </c>
    </row>
    <row r="29862" spans="1:15" x14ac:dyDescent="0.25">
      <c r="A29862" s="2">
        <v>37130</v>
      </c>
      <c r="B29862">
        <v>400</v>
      </c>
      <c r="C29862">
        <v>19.34</v>
      </c>
      <c r="D29862">
        <v>18.57</v>
      </c>
      <c r="E29862">
        <v>18.489999999999998</v>
      </c>
      <c r="F29862">
        <v>20.16</v>
      </c>
      <c r="G29862">
        <v>18.82</v>
      </c>
      <c r="H29862" s="172">
        <v>14.92</v>
      </c>
      <c r="I29862">
        <v>14.92</v>
      </c>
      <c r="J29862">
        <v>14.92</v>
      </c>
      <c r="K29862">
        <v>14.93</v>
      </c>
      <c r="L29862" s="32">
        <v>14.92</v>
      </c>
      <c r="M29862" s="173">
        <v>25585</v>
      </c>
      <c r="N29862" t="s">
        <v>47</v>
      </c>
      <c r="O29862">
        <v>1</v>
      </c>
    </row>
    <row r="29863" spans="1:15" x14ac:dyDescent="0.25">
      <c r="A29863" s="2">
        <v>37130</v>
      </c>
      <c r="B29863">
        <v>500</v>
      </c>
      <c r="C29863">
        <v>19.88</v>
      </c>
      <c r="D29863">
        <v>19.14</v>
      </c>
      <c r="E29863">
        <v>19.059999999999999</v>
      </c>
      <c r="F29863">
        <v>20.68</v>
      </c>
      <c r="G29863">
        <v>19.38</v>
      </c>
      <c r="H29863" s="172">
        <v>15.09</v>
      </c>
      <c r="I29863">
        <v>14.9</v>
      </c>
      <c r="J29863">
        <v>14.95</v>
      </c>
      <c r="K29863">
        <v>16.5</v>
      </c>
      <c r="L29863" s="32">
        <v>14.54</v>
      </c>
      <c r="M29863" s="173">
        <v>25911</v>
      </c>
      <c r="N29863" t="s">
        <v>47</v>
      </c>
      <c r="O29863">
        <v>1</v>
      </c>
    </row>
    <row r="29864" spans="1:15" x14ac:dyDescent="0.25">
      <c r="A29864" s="2">
        <v>37130</v>
      </c>
      <c r="B29864">
        <v>600</v>
      </c>
      <c r="C29864">
        <v>25.14</v>
      </c>
      <c r="D29864">
        <v>24.96</v>
      </c>
      <c r="E29864">
        <v>24.94</v>
      </c>
      <c r="F29864">
        <v>25.34</v>
      </c>
      <c r="G29864">
        <v>25.02</v>
      </c>
      <c r="H29864" s="172">
        <v>17.489999999999998</v>
      </c>
      <c r="I29864">
        <v>17.48</v>
      </c>
      <c r="J29864">
        <v>17.489999999999998</v>
      </c>
      <c r="K29864">
        <v>17.579999999999998</v>
      </c>
      <c r="L29864" s="32">
        <v>17.46</v>
      </c>
      <c r="M29864" s="173">
        <v>27552</v>
      </c>
      <c r="N29864" t="s">
        <v>47</v>
      </c>
      <c r="O29864">
        <v>1</v>
      </c>
    </row>
    <row r="29865" spans="1:15" x14ac:dyDescent="0.25">
      <c r="A29865" s="2">
        <v>37130</v>
      </c>
      <c r="B29865">
        <v>700</v>
      </c>
      <c r="C29865">
        <v>27.35</v>
      </c>
      <c r="D29865">
        <v>27.35</v>
      </c>
      <c r="E29865">
        <v>27.35</v>
      </c>
      <c r="F29865">
        <v>27.35</v>
      </c>
      <c r="G29865">
        <v>27.35</v>
      </c>
      <c r="H29865" s="172">
        <v>20.5</v>
      </c>
      <c r="I29865">
        <v>20.51</v>
      </c>
      <c r="J29865">
        <v>20.5</v>
      </c>
      <c r="K29865">
        <v>20.5</v>
      </c>
      <c r="L29865" s="32">
        <v>20.5</v>
      </c>
      <c r="M29865" s="173">
        <v>30399</v>
      </c>
      <c r="N29865" t="s">
        <v>47</v>
      </c>
      <c r="O29865">
        <v>1</v>
      </c>
    </row>
    <row r="29866" spans="1:15" x14ac:dyDescent="0.25">
      <c r="A29866" s="2">
        <v>37130</v>
      </c>
      <c r="B29866">
        <v>800</v>
      </c>
      <c r="C29866">
        <v>23.12</v>
      </c>
      <c r="D29866">
        <v>23.12</v>
      </c>
      <c r="E29866">
        <v>23.12</v>
      </c>
      <c r="F29866">
        <v>23.12</v>
      </c>
      <c r="G29866">
        <v>23.12</v>
      </c>
      <c r="H29866" s="172">
        <v>24</v>
      </c>
      <c r="I29866">
        <v>24</v>
      </c>
      <c r="J29866">
        <v>24</v>
      </c>
      <c r="K29866">
        <v>24</v>
      </c>
      <c r="L29866" s="32">
        <v>24</v>
      </c>
      <c r="M29866" s="173">
        <v>33045</v>
      </c>
      <c r="N29866" t="s">
        <v>48</v>
      </c>
      <c r="O29866">
        <v>1</v>
      </c>
    </row>
    <row r="29867" spans="1:15" x14ac:dyDescent="0.25">
      <c r="A29867" s="2">
        <v>37130</v>
      </c>
      <c r="B29867">
        <v>900</v>
      </c>
      <c r="C29867">
        <v>43.89</v>
      </c>
      <c r="D29867">
        <v>43.89</v>
      </c>
      <c r="E29867">
        <v>43.89</v>
      </c>
      <c r="F29867">
        <v>43.89</v>
      </c>
      <c r="G29867">
        <v>43.89</v>
      </c>
      <c r="H29867" s="172">
        <v>27.9</v>
      </c>
      <c r="I29867">
        <v>27.9</v>
      </c>
      <c r="J29867">
        <v>27.9</v>
      </c>
      <c r="K29867">
        <v>27.9</v>
      </c>
      <c r="L29867" s="32">
        <v>27.9</v>
      </c>
      <c r="M29867" s="173">
        <v>35783</v>
      </c>
      <c r="N29867" t="s">
        <v>48</v>
      </c>
      <c r="O29867">
        <v>1</v>
      </c>
    </row>
    <row r="29868" spans="1:15" x14ac:dyDescent="0.25">
      <c r="A29868" s="2">
        <v>37130</v>
      </c>
      <c r="B29868">
        <v>1000</v>
      </c>
      <c r="C29868">
        <v>47.9</v>
      </c>
      <c r="D29868">
        <v>47.9</v>
      </c>
      <c r="E29868">
        <v>47.9</v>
      </c>
      <c r="F29868">
        <v>47.9</v>
      </c>
      <c r="G29868">
        <v>47.9</v>
      </c>
      <c r="H29868" s="172">
        <v>30.58</v>
      </c>
      <c r="I29868">
        <v>47.66</v>
      </c>
      <c r="J29868">
        <v>48.31</v>
      </c>
      <c r="K29868">
        <v>41.75</v>
      </c>
      <c r="L29868" s="32">
        <v>46.58</v>
      </c>
      <c r="M29868" s="173">
        <v>38179</v>
      </c>
      <c r="N29868" t="s">
        <v>48</v>
      </c>
      <c r="O29868">
        <v>1</v>
      </c>
    </row>
    <row r="29869" spans="1:15" x14ac:dyDescent="0.25">
      <c r="A29869" s="2">
        <v>37130</v>
      </c>
      <c r="B29869">
        <v>1100</v>
      </c>
      <c r="C29869">
        <v>79.62</v>
      </c>
      <c r="D29869">
        <v>79.62</v>
      </c>
      <c r="E29869">
        <v>79.62</v>
      </c>
      <c r="F29869">
        <v>79.62</v>
      </c>
      <c r="G29869">
        <v>79.62</v>
      </c>
      <c r="H29869" s="172">
        <v>34.07</v>
      </c>
      <c r="I29869">
        <v>42.52</v>
      </c>
      <c r="J29869">
        <v>42.82</v>
      </c>
      <c r="K29869">
        <v>39.57</v>
      </c>
      <c r="L29869" s="32">
        <v>42.04</v>
      </c>
      <c r="M29869" s="173">
        <v>40504</v>
      </c>
      <c r="N29869" t="s">
        <v>48</v>
      </c>
      <c r="O29869">
        <v>1</v>
      </c>
    </row>
    <row r="29870" spans="1:15" x14ac:dyDescent="0.25">
      <c r="A29870" s="2">
        <v>37130</v>
      </c>
      <c r="B29870">
        <v>1200</v>
      </c>
      <c r="C29870">
        <v>34.89</v>
      </c>
      <c r="D29870">
        <v>39.04</v>
      </c>
      <c r="E29870">
        <v>38.57</v>
      </c>
      <c r="F29870">
        <v>36.78</v>
      </c>
      <c r="G29870">
        <v>38.81</v>
      </c>
      <c r="H29870" s="172">
        <v>39.770000000000003</v>
      </c>
      <c r="I29870">
        <v>45.2</v>
      </c>
      <c r="J29870">
        <v>45.36</v>
      </c>
      <c r="K29870">
        <v>43.2</v>
      </c>
      <c r="L29870" s="32">
        <v>44.98</v>
      </c>
      <c r="M29870" s="173">
        <v>42404</v>
      </c>
      <c r="N29870" t="s">
        <v>48</v>
      </c>
      <c r="O29870">
        <v>1</v>
      </c>
    </row>
    <row r="29871" spans="1:15" x14ac:dyDescent="0.25">
      <c r="A29871" s="2">
        <v>37130</v>
      </c>
      <c r="B29871">
        <v>1300</v>
      </c>
      <c r="C29871">
        <v>68.77</v>
      </c>
      <c r="D29871">
        <v>76.650000000000006</v>
      </c>
      <c r="E29871">
        <v>76.34</v>
      </c>
      <c r="F29871">
        <v>72.94</v>
      </c>
      <c r="G29871">
        <v>76.36</v>
      </c>
      <c r="H29871" s="172">
        <v>42.65</v>
      </c>
      <c r="I29871">
        <v>49.74</v>
      </c>
      <c r="J29871">
        <v>50</v>
      </c>
      <c r="K29871">
        <v>47.25</v>
      </c>
      <c r="L29871" s="32">
        <v>49.33</v>
      </c>
      <c r="M29871" s="173">
        <v>43701</v>
      </c>
      <c r="N29871" t="s">
        <v>48</v>
      </c>
      <c r="O29871">
        <v>1</v>
      </c>
    </row>
    <row r="29872" spans="1:15" x14ac:dyDescent="0.25">
      <c r="A29872" s="2">
        <v>37130</v>
      </c>
      <c r="B29872">
        <v>1400</v>
      </c>
      <c r="C29872">
        <v>78.94</v>
      </c>
      <c r="D29872">
        <v>86.66</v>
      </c>
      <c r="E29872">
        <v>86.84</v>
      </c>
      <c r="F29872">
        <v>83.45</v>
      </c>
      <c r="G29872">
        <v>79.66</v>
      </c>
      <c r="H29872" s="172">
        <v>46.68</v>
      </c>
      <c r="I29872">
        <v>73.14</v>
      </c>
      <c r="J29872">
        <v>74.13</v>
      </c>
      <c r="K29872">
        <v>63.42</v>
      </c>
      <c r="L29872" s="32">
        <v>69.38</v>
      </c>
      <c r="M29872" s="173">
        <v>44871</v>
      </c>
      <c r="N29872" t="s">
        <v>48</v>
      </c>
      <c r="O29872">
        <v>1</v>
      </c>
    </row>
    <row r="29873" spans="1:15" x14ac:dyDescent="0.25">
      <c r="A29873" s="2">
        <v>37130</v>
      </c>
      <c r="B29873">
        <v>1500</v>
      </c>
      <c r="C29873">
        <v>36.06</v>
      </c>
      <c r="D29873">
        <v>105.93</v>
      </c>
      <c r="E29873">
        <v>103.98</v>
      </c>
      <c r="F29873">
        <v>79.41</v>
      </c>
      <c r="G29873">
        <v>56.78</v>
      </c>
      <c r="H29873" s="172">
        <v>49.94</v>
      </c>
      <c r="I29873">
        <v>81.709999999999994</v>
      </c>
      <c r="J29873">
        <v>82.79</v>
      </c>
      <c r="K29873">
        <v>68.81</v>
      </c>
      <c r="L29873" s="32">
        <v>74.489999999999995</v>
      </c>
      <c r="M29873" s="173">
        <v>45588</v>
      </c>
      <c r="N29873" t="s">
        <v>48</v>
      </c>
      <c r="O29873">
        <v>1</v>
      </c>
    </row>
    <row r="29874" spans="1:15" x14ac:dyDescent="0.25">
      <c r="A29874" s="2">
        <v>37130</v>
      </c>
      <c r="B29874">
        <v>1600</v>
      </c>
      <c r="C29874">
        <v>32.46</v>
      </c>
      <c r="D29874">
        <v>73.41</v>
      </c>
      <c r="E29874">
        <v>-27.07</v>
      </c>
      <c r="F29874">
        <v>86.78</v>
      </c>
      <c r="G29874">
        <v>63.02</v>
      </c>
      <c r="H29874" s="172">
        <v>52.35</v>
      </c>
      <c r="I29874">
        <v>86.76</v>
      </c>
      <c r="J29874">
        <v>87.54</v>
      </c>
      <c r="K29874">
        <v>72.36</v>
      </c>
      <c r="L29874" s="32">
        <v>83.93</v>
      </c>
      <c r="M29874" s="173">
        <v>45526</v>
      </c>
      <c r="N29874" t="s">
        <v>48</v>
      </c>
      <c r="O29874">
        <v>1</v>
      </c>
    </row>
    <row r="29875" spans="1:15" x14ac:dyDescent="0.25">
      <c r="A29875" s="2">
        <v>37130</v>
      </c>
      <c r="B29875">
        <v>1700</v>
      </c>
      <c r="C29875">
        <v>78.23</v>
      </c>
      <c r="D29875">
        <v>72.959999999999994</v>
      </c>
      <c r="E29875">
        <v>44.03</v>
      </c>
      <c r="F29875">
        <v>81.900000000000006</v>
      </c>
      <c r="G29875">
        <v>82.64</v>
      </c>
      <c r="H29875" s="172">
        <v>52.95</v>
      </c>
      <c r="I29875">
        <v>89.15</v>
      </c>
      <c r="J29875">
        <v>90.03</v>
      </c>
      <c r="K29875">
        <v>73.849999999999994</v>
      </c>
      <c r="L29875" s="32">
        <v>84.59</v>
      </c>
      <c r="M29875" s="173">
        <v>45231</v>
      </c>
      <c r="N29875" t="s">
        <v>48</v>
      </c>
      <c r="O29875">
        <v>1</v>
      </c>
    </row>
    <row r="29876" spans="1:15" x14ac:dyDescent="0.25">
      <c r="A29876" s="2">
        <v>37130</v>
      </c>
      <c r="B29876">
        <v>1800</v>
      </c>
      <c r="C29876">
        <v>47.28</v>
      </c>
      <c r="D29876">
        <v>49.15</v>
      </c>
      <c r="E29876">
        <v>36.299999999999997</v>
      </c>
      <c r="F29876">
        <v>49.53</v>
      </c>
      <c r="G29876">
        <v>49.27</v>
      </c>
      <c r="H29876" s="172">
        <v>51</v>
      </c>
      <c r="I29876">
        <v>87.45</v>
      </c>
      <c r="J29876">
        <v>88.31</v>
      </c>
      <c r="K29876">
        <v>72.260000000000005</v>
      </c>
      <c r="L29876" s="32">
        <v>82.37</v>
      </c>
      <c r="M29876" s="173">
        <v>44605</v>
      </c>
      <c r="N29876" t="s">
        <v>48</v>
      </c>
      <c r="O29876">
        <v>1</v>
      </c>
    </row>
    <row r="29877" spans="1:15" x14ac:dyDescent="0.25">
      <c r="A29877" s="2">
        <v>37130</v>
      </c>
      <c r="B29877">
        <v>1900</v>
      </c>
      <c r="C29877">
        <v>40</v>
      </c>
      <c r="D29877">
        <v>40.94</v>
      </c>
      <c r="E29877">
        <v>31.58</v>
      </c>
      <c r="F29877">
        <v>41.21</v>
      </c>
      <c r="G29877">
        <v>40.909999999999997</v>
      </c>
      <c r="H29877" s="172">
        <v>37.57</v>
      </c>
      <c r="I29877">
        <v>47.84</v>
      </c>
      <c r="J29877">
        <v>48.61</v>
      </c>
      <c r="K29877">
        <v>43.03</v>
      </c>
      <c r="L29877" s="32">
        <v>41.94</v>
      </c>
      <c r="M29877" s="173">
        <v>43211</v>
      </c>
      <c r="N29877" t="s">
        <v>48</v>
      </c>
      <c r="O29877">
        <v>1</v>
      </c>
    </row>
    <row r="29878" spans="1:15" x14ac:dyDescent="0.25">
      <c r="A29878" s="2">
        <v>37130</v>
      </c>
      <c r="B29878">
        <v>2000</v>
      </c>
      <c r="C29878">
        <v>38.17</v>
      </c>
      <c r="D29878">
        <v>37.76</v>
      </c>
      <c r="E29878">
        <v>34.119999999999997</v>
      </c>
      <c r="F29878">
        <v>37.82</v>
      </c>
      <c r="G29878">
        <v>37.520000000000003</v>
      </c>
      <c r="H29878" s="172">
        <v>31.81</v>
      </c>
      <c r="I29878">
        <v>38.81</v>
      </c>
      <c r="J29878">
        <v>41</v>
      </c>
      <c r="K29878">
        <v>35.03</v>
      </c>
      <c r="L29878" s="32">
        <v>31.57</v>
      </c>
      <c r="M29878" s="173">
        <v>42272</v>
      </c>
      <c r="N29878" t="s">
        <v>48</v>
      </c>
      <c r="O29878">
        <v>1</v>
      </c>
    </row>
    <row r="29879" spans="1:15" x14ac:dyDescent="0.25">
      <c r="A29879" s="2">
        <v>37130</v>
      </c>
      <c r="B29879">
        <v>2100</v>
      </c>
      <c r="C29879">
        <v>49.59</v>
      </c>
      <c r="D29879">
        <v>48.71</v>
      </c>
      <c r="E29879">
        <v>48.04</v>
      </c>
      <c r="F29879">
        <v>48.59</v>
      </c>
      <c r="G29879">
        <v>48.39</v>
      </c>
      <c r="H29879" s="172">
        <v>39.130000000000003</v>
      </c>
      <c r="I29879">
        <v>43.32</v>
      </c>
      <c r="J29879">
        <v>46.45</v>
      </c>
      <c r="K29879">
        <v>39.96</v>
      </c>
      <c r="L29879" s="32">
        <v>38.68</v>
      </c>
      <c r="M29879" s="173">
        <v>42653</v>
      </c>
      <c r="N29879" t="s">
        <v>48</v>
      </c>
      <c r="O29879">
        <v>1</v>
      </c>
    </row>
    <row r="29880" spans="1:15" x14ac:dyDescent="0.25">
      <c r="A29880" s="2">
        <v>37130</v>
      </c>
      <c r="B29880">
        <v>2200</v>
      </c>
      <c r="C29880">
        <v>41.4</v>
      </c>
      <c r="D29880">
        <v>40.479999999999997</v>
      </c>
      <c r="E29880">
        <v>39.74</v>
      </c>
      <c r="F29880">
        <v>40.36</v>
      </c>
      <c r="G29880">
        <v>40.119999999999997</v>
      </c>
      <c r="H29880" s="172">
        <v>33.57</v>
      </c>
      <c r="I29880">
        <v>36.53</v>
      </c>
      <c r="J29880">
        <v>38.020000000000003</v>
      </c>
      <c r="K29880">
        <v>34.58</v>
      </c>
      <c r="L29880" s="32">
        <v>35.200000000000003</v>
      </c>
      <c r="M29880" s="173">
        <v>40497</v>
      </c>
      <c r="N29880" t="s">
        <v>48</v>
      </c>
      <c r="O29880">
        <v>1</v>
      </c>
    </row>
    <row r="29881" spans="1:15" x14ac:dyDescent="0.25">
      <c r="A29881" s="2">
        <v>37130</v>
      </c>
      <c r="B29881">
        <v>2300</v>
      </c>
      <c r="C29881">
        <v>28.14</v>
      </c>
      <c r="D29881">
        <v>27.56</v>
      </c>
      <c r="E29881">
        <v>27.43</v>
      </c>
      <c r="F29881">
        <v>27.8</v>
      </c>
      <c r="G29881">
        <v>27.62</v>
      </c>
      <c r="H29881" s="172">
        <v>28.84</v>
      </c>
      <c r="I29881">
        <v>28.28</v>
      </c>
      <c r="J29881">
        <v>28.26</v>
      </c>
      <c r="K29881">
        <v>28.41</v>
      </c>
      <c r="L29881" s="32">
        <v>28.36</v>
      </c>
      <c r="M29881" s="173">
        <v>36782</v>
      </c>
      <c r="N29881" t="s">
        <v>48</v>
      </c>
      <c r="O29881">
        <v>1</v>
      </c>
    </row>
    <row r="29882" spans="1:15" x14ac:dyDescent="0.25">
      <c r="A29882" s="2">
        <v>37130</v>
      </c>
      <c r="B29882">
        <v>2400</v>
      </c>
      <c r="C29882">
        <v>30.89</v>
      </c>
      <c r="D29882">
        <v>30.75</v>
      </c>
      <c r="E29882">
        <v>30.74</v>
      </c>
      <c r="F29882">
        <v>31.04</v>
      </c>
      <c r="G29882">
        <v>30.77</v>
      </c>
      <c r="H29882" s="172">
        <v>20.77</v>
      </c>
      <c r="I29882">
        <v>29.56</v>
      </c>
      <c r="J29882">
        <v>30.24</v>
      </c>
      <c r="K29882">
        <v>26.11</v>
      </c>
      <c r="L29882" s="32">
        <v>21.48</v>
      </c>
      <c r="M29882" s="173">
        <v>33420</v>
      </c>
      <c r="N29882" t="s">
        <v>47</v>
      </c>
      <c r="O29882">
        <v>1</v>
      </c>
    </row>
    <row r="29883" spans="1:15" x14ac:dyDescent="0.25">
      <c r="A29883" s="2">
        <v>37131</v>
      </c>
      <c r="B29883">
        <v>100</v>
      </c>
      <c r="C29883">
        <v>29.56</v>
      </c>
      <c r="D29883">
        <v>25.3</v>
      </c>
      <c r="E29883">
        <v>25.01</v>
      </c>
      <c r="F29883">
        <v>33.86</v>
      </c>
      <c r="G29883">
        <v>25.96</v>
      </c>
      <c r="H29883" s="172">
        <v>23.4</v>
      </c>
      <c r="I29883">
        <v>23.12</v>
      </c>
      <c r="J29883">
        <v>23.16</v>
      </c>
      <c r="K29883">
        <v>25</v>
      </c>
      <c r="L29883" s="32">
        <v>22.68</v>
      </c>
      <c r="M29883" s="173">
        <v>30723</v>
      </c>
      <c r="N29883" t="s">
        <v>47</v>
      </c>
      <c r="O29883">
        <v>2</v>
      </c>
    </row>
    <row r="29884" spans="1:15" x14ac:dyDescent="0.25">
      <c r="A29884" s="2">
        <v>37131</v>
      </c>
      <c r="B29884">
        <v>200</v>
      </c>
      <c r="C29884">
        <v>28.39</v>
      </c>
      <c r="D29884">
        <v>23.7</v>
      </c>
      <c r="E29884">
        <v>23.37</v>
      </c>
      <c r="F29884">
        <v>33.14</v>
      </c>
      <c r="G29884">
        <v>24.42</v>
      </c>
      <c r="H29884" s="172">
        <v>20.2</v>
      </c>
      <c r="I29884">
        <v>19.329999999999998</v>
      </c>
      <c r="J29884">
        <v>19.440000000000001</v>
      </c>
      <c r="K29884">
        <v>25</v>
      </c>
      <c r="L29884" s="32">
        <v>18.02</v>
      </c>
      <c r="M29884" s="173">
        <v>28891</v>
      </c>
      <c r="N29884" t="s">
        <v>47</v>
      </c>
      <c r="O29884">
        <v>2</v>
      </c>
    </row>
    <row r="29885" spans="1:15" x14ac:dyDescent="0.25">
      <c r="A29885" s="2">
        <v>37131</v>
      </c>
      <c r="B29885">
        <v>300</v>
      </c>
      <c r="C29885">
        <v>27.89</v>
      </c>
      <c r="D29885">
        <v>23.17</v>
      </c>
      <c r="E29885">
        <v>22.85</v>
      </c>
      <c r="F29885">
        <v>32.659999999999997</v>
      </c>
      <c r="G29885">
        <v>23.89</v>
      </c>
      <c r="H29885" s="172">
        <v>18.66</v>
      </c>
      <c r="I29885">
        <v>18.2</v>
      </c>
      <c r="J29885">
        <v>18.25</v>
      </c>
      <c r="K29885">
        <v>21</v>
      </c>
      <c r="L29885" s="32">
        <v>17.579999999999998</v>
      </c>
      <c r="M29885" s="173">
        <v>27885</v>
      </c>
      <c r="N29885" t="s">
        <v>47</v>
      </c>
      <c r="O29885">
        <v>2</v>
      </c>
    </row>
    <row r="29886" spans="1:15" x14ac:dyDescent="0.25">
      <c r="A29886" s="2">
        <v>37131</v>
      </c>
      <c r="B29886">
        <v>400</v>
      </c>
      <c r="C29886">
        <v>27.84</v>
      </c>
      <c r="D29886">
        <v>23.13</v>
      </c>
      <c r="E29886">
        <v>22.8</v>
      </c>
      <c r="F29886">
        <v>32.619999999999997</v>
      </c>
      <c r="G29886">
        <v>23.85</v>
      </c>
      <c r="H29886" s="172">
        <v>18.03</v>
      </c>
      <c r="I29886">
        <v>17.46</v>
      </c>
      <c r="J29886">
        <v>17.52</v>
      </c>
      <c r="K29886">
        <v>21</v>
      </c>
      <c r="L29886" s="32">
        <v>16.670000000000002</v>
      </c>
      <c r="M29886" s="173">
        <v>27209</v>
      </c>
      <c r="N29886" t="s">
        <v>47</v>
      </c>
      <c r="O29886">
        <v>2</v>
      </c>
    </row>
    <row r="29887" spans="1:15" x14ac:dyDescent="0.25">
      <c r="A29887" s="2">
        <v>37131</v>
      </c>
      <c r="B29887">
        <v>500</v>
      </c>
      <c r="C29887">
        <v>27.88</v>
      </c>
      <c r="D29887">
        <v>23.16</v>
      </c>
      <c r="E29887">
        <v>22.83</v>
      </c>
      <c r="F29887">
        <v>32.65</v>
      </c>
      <c r="G29887">
        <v>23.88</v>
      </c>
      <c r="H29887" s="172">
        <v>18.03</v>
      </c>
      <c r="I29887">
        <v>17.46</v>
      </c>
      <c r="J29887">
        <v>17.52</v>
      </c>
      <c r="K29887">
        <v>21</v>
      </c>
      <c r="L29887" s="32">
        <v>16.670000000000002</v>
      </c>
      <c r="M29887" s="173">
        <v>27270</v>
      </c>
      <c r="N29887" t="s">
        <v>47</v>
      </c>
      <c r="O29887">
        <v>2</v>
      </c>
    </row>
    <row r="29888" spans="1:15" x14ac:dyDescent="0.25">
      <c r="A29888" s="2">
        <v>37131</v>
      </c>
      <c r="B29888">
        <v>600</v>
      </c>
      <c r="C29888">
        <v>31.4</v>
      </c>
      <c r="D29888">
        <v>26.85</v>
      </c>
      <c r="E29888">
        <v>26.54</v>
      </c>
      <c r="F29888">
        <v>36</v>
      </c>
      <c r="G29888">
        <v>27.55</v>
      </c>
      <c r="H29888" s="172">
        <v>20.65</v>
      </c>
      <c r="I29888">
        <v>20.03</v>
      </c>
      <c r="J29888">
        <v>20.100000000000001</v>
      </c>
      <c r="K29888">
        <v>24</v>
      </c>
      <c r="L29888" s="32">
        <v>19.11</v>
      </c>
      <c r="M29888" s="173">
        <v>28767</v>
      </c>
      <c r="N29888" t="s">
        <v>47</v>
      </c>
      <c r="O29888">
        <v>2</v>
      </c>
    </row>
    <row r="29889" spans="1:15" x14ac:dyDescent="0.25">
      <c r="A29889" s="2">
        <v>37131</v>
      </c>
      <c r="B29889">
        <v>700</v>
      </c>
      <c r="C29889">
        <v>42.74</v>
      </c>
      <c r="D29889">
        <v>41.72</v>
      </c>
      <c r="E29889">
        <v>41.65</v>
      </c>
      <c r="F29889">
        <v>43.78</v>
      </c>
      <c r="G29889">
        <v>41.88</v>
      </c>
      <c r="H29889" s="172">
        <v>25.98</v>
      </c>
      <c r="I29889">
        <v>25.98</v>
      </c>
      <c r="J29889">
        <v>25.98</v>
      </c>
      <c r="K29889">
        <v>25.98</v>
      </c>
      <c r="L29889" s="32">
        <v>25.98</v>
      </c>
      <c r="M29889" s="173">
        <v>31562</v>
      </c>
      <c r="N29889" t="s">
        <v>47</v>
      </c>
      <c r="O29889">
        <v>2</v>
      </c>
    </row>
    <row r="29890" spans="1:15" x14ac:dyDescent="0.25">
      <c r="A29890" s="2">
        <v>37131</v>
      </c>
      <c r="B29890">
        <v>800</v>
      </c>
      <c r="C29890">
        <v>30.47</v>
      </c>
      <c r="D29890">
        <v>27.63</v>
      </c>
      <c r="E29890">
        <v>27.44</v>
      </c>
      <c r="F29890">
        <v>33.270000000000003</v>
      </c>
      <c r="G29890">
        <v>28.05</v>
      </c>
      <c r="H29890" s="172">
        <v>25.93</v>
      </c>
      <c r="I29890">
        <v>25.93</v>
      </c>
      <c r="J29890">
        <v>25.93</v>
      </c>
      <c r="K29890">
        <v>25.93</v>
      </c>
      <c r="L29890" s="32">
        <v>25.93</v>
      </c>
      <c r="M29890" s="173">
        <v>33907</v>
      </c>
      <c r="N29890" t="s">
        <v>48</v>
      </c>
      <c r="O29890">
        <v>2</v>
      </c>
    </row>
    <row r="29891" spans="1:15" x14ac:dyDescent="0.25">
      <c r="A29891" s="2">
        <v>37131</v>
      </c>
      <c r="B29891">
        <v>900</v>
      </c>
      <c r="C29891">
        <v>27.73</v>
      </c>
      <c r="D29891">
        <v>25.39</v>
      </c>
      <c r="E29891">
        <v>25.24</v>
      </c>
      <c r="F29891">
        <v>29.99</v>
      </c>
      <c r="G29891">
        <v>25.73</v>
      </c>
      <c r="H29891" s="172">
        <v>30</v>
      </c>
      <c r="I29891">
        <v>30</v>
      </c>
      <c r="J29891">
        <v>30</v>
      </c>
      <c r="K29891">
        <v>30</v>
      </c>
      <c r="L29891" s="32">
        <v>30</v>
      </c>
      <c r="M29891" s="173">
        <v>35986</v>
      </c>
      <c r="N29891" t="s">
        <v>48</v>
      </c>
      <c r="O29891">
        <v>2</v>
      </c>
    </row>
    <row r="29892" spans="1:15" x14ac:dyDescent="0.25">
      <c r="A29892" s="2">
        <v>37131</v>
      </c>
      <c r="B29892">
        <v>1000</v>
      </c>
      <c r="C29892">
        <v>34.729999999999997</v>
      </c>
      <c r="D29892">
        <v>33.5</v>
      </c>
      <c r="E29892">
        <v>33.42</v>
      </c>
      <c r="F29892">
        <v>35.950000000000003</v>
      </c>
      <c r="G29892">
        <v>33.68</v>
      </c>
      <c r="H29892" s="172">
        <v>32.51</v>
      </c>
      <c r="I29892">
        <v>39.67</v>
      </c>
      <c r="J29892">
        <v>40.08</v>
      </c>
      <c r="K29892">
        <v>37.15</v>
      </c>
      <c r="L29892" s="32">
        <v>39.14</v>
      </c>
      <c r="M29892" s="173">
        <v>38026</v>
      </c>
      <c r="N29892" t="s">
        <v>48</v>
      </c>
      <c r="O29892">
        <v>2</v>
      </c>
    </row>
    <row r="29893" spans="1:15" x14ac:dyDescent="0.25">
      <c r="A29893" s="2">
        <v>37131</v>
      </c>
      <c r="B29893">
        <v>1100</v>
      </c>
      <c r="C29893">
        <v>59.59</v>
      </c>
      <c r="D29893">
        <v>59.19</v>
      </c>
      <c r="E29893">
        <v>59.14</v>
      </c>
      <c r="F29893">
        <v>59.28</v>
      </c>
      <c r="G29893">
        <v>59.23</v>
      </c>
      <c r="H29893" s="172">
        <v>34</v>
      </c>
      <c r="I29893">
        <v>41.98</v>
      </c>
      <c r="J29893">
        <v>43.86</v>
      </c>
      <c r="K29893">
        <v>38.659999999999997</v>
      </c>
      <c r="L29893" s="32">
        <v>40.21</v>
      </c>
      <c r="M29893" s="173">
        <v>40341</v>
      </c>
      <c r="N29893" t="s">
        <v>48</v>
      </c>
      <c r="O29893">
        <v>2</v>
      </c>
    </row>
    <row r="29894" spans="1:15" x14ac:dyDescent="0.25">
      <c r="A29894" s="2">
        <v>37131</v>
      </c>
      <c r="B29894">
        <v>1200</v>
      </c>
      <c r="C29894">
        <v>65.28</v>
      </c>
      <c r="D29894">
        <v>65.459999999999994</v>
      </c>
      <c r="E29894">
        <v>64.989999999999995</v>
      </c>
      <c r="F29894">
        <v>65.08</v>
      </c>
      <c r="G29894">
        <v>65.05</v>
      </c>
      <c r="H29894" s="172">
        <v>37.17</v>
      </c>
      <c r="I29894">
        <v>44.98</v>
      </c>
      <c r="J29894">
        <v>49.28</v>
      </c>
      <c r="K29894">
        <v>39.78</v>
      </c>
      <c r="L29894" s="32">
        <v>37.130000000000003</v>
      </c>
      <c r="M29894" s="173">
        <v>42366</v>
      </c>
      <c r="N29894" t="s">
        <v>48</v>
      </c>
      <c r="O29894">
        <v>2</v>
      </c>
    </row>
    <row r="29895" spans="1:15" x14ac:dyDescent="0.25">
      <c r="A29895" s="2">
        <v>37131</v>
      </c>
      <c r="B29895">
        <v>1300</v>
      </c>
      <c r="C29895">
        <v>42.72</v>
      </c>
      <c r="D29895">
        <v>73.069999999999993</v>
      </c>
      <c r="E29895">
        <v>72.91</v>
      </c>
      <c r="F29895">
        <v>59.43</v>
      </c>
      <c r="G29895">
        <v>73.03</v>
      </c>
      <c r="H29895" s="172">
        <v>38.03</v>
      </c>
      <c r="I29895">
        <v>48.57</v>
      </c>
      <c r="J29895">
        <v>53.55</v>
      </c>
      <c r="K29895">
        <v>42</v>
      </c>
      <c r="L29895" s="32">
        <v>38.090000000000003</v>
      </c>
      <c r="M29895" s="173">
        <v>43616</v>
      </c>
      <c r="N29895" t="s">
        <v>48</v>
      </c>
      <c r="O29895">
        <v>2</v>
      </c>
    </row>
    <row r="29896" spans="1:15" x14ac:dyDescent="0.25">
      <c r="A29896" s="2">
        <v>37131</v>
      </c>
      <c r="B29896">
        <v>1400</v>
      </c>
      <c r="C29896">
        <v>47.03</v>
      </c>
      <c r="D29896">
        <v>83.51</v>
      </c>
      <c r="E29896">
        <v>82.94</v>
      </c>
      <c r="F29896">
        <v>67.38</v>
      </c>
      <c r="G29896">
        <v>83.53</v>
      </c>
      <c r="H29896" s="172">
        <v>38.89</v>
      </c>
      <c r="I29896">
        <v>60</v>
      </c>
      <c r="J29896">
        <v>68.73</v>
      </c>
      <c r="K29896">
        <v>47.46</v>
      </c>
      <c r="L29896" s="32">
        <v>39.53</v>
      </c>
      <c r="M29896" s="173">
        <v>44710</v>
      </c>
      <c r="N29896" t="s">
        <v>48</v>
      </c>
      <c r="O29896">
        <v>2</v>
      </c>
    </row>
    <row r="29897" spans="1:15" x14ac:dyDescent="0.25">
      <c r="A29897" s="2">
        <v>37131</v>
      </c>
      <c r="B29897">
        <v>1500</v>
      </c>
      <c r="C29897">
        <v>49.4</v>
      </c>
      <c r="D29897">
        <v>89.11</v>
      </c>
      <c r="E29897">
        <v>86.64</v>
      </c>
      <c r="F29897">
        <v>71.900000000000006</v>
      </c>
      <c r="G29897">
        <v>89.27</v>
      </c>
      <c r="H29897" s="172">
        <v>44.27</v>
      </c>
      <c r="I29897">
        <v>72.989999999999995</v>
      </c>
      <c r="J29897">
        <v>74.069999999999993</v>
      </c>
      <c r="K29897">
        <v>63.25</v>
      </c>
      <c r="L29897" s="32">
        <v>71.2</v>
      </c>
      <c r="M29897" s="173">
        <v>45616</v>
      </c>
      <c r="N29897" t="s">
        <v>48</v>
      </c>
      <c r="O29897">
        <v>2</v>
      </c>
    </row>
    <row r="29898" spans="1:15" x14ac:dyDescent="0.25">
      <c r="A29898" s="2">
        <v>37131</v>
      </c>
      <c r="B29898">
        <v>1600</v>
      </c>
      <c r="C29898">
        <v>49.97</v>
      </c>
      <c r="D29898">
        <v>91.05</v>
      </c>
      <c r="E29898">
        <v>85.11</v>
      </c>
      <c r="F29898">
        <v>73.95</v>
      </c>
      <c r="G29898">
        <v>91.52</v>
      </c>
      <c r="H29898" s="172">
        <v>45.5</v>
      </c>
      <c r="I29898">
        <v>79.22</v>
      </c>
      <c r="J29898">
        <v>80.69</v>
      </c>
      <c r="K29898">
        <v>67.5</v>
      </c>
      <c r="L29898" s="32">
        <v>72.36</v>
      </c>
      <c r="M29898" s="173">
        <v>46073</v>
      </c>
      <c r="N29898" t="s">
        <v>48</v>
      </c>
      <c r="O29898">
        <v>2</v>
      </c>
    </row>
    <row r="29899" spans="1:15" x14ac:dyDescent="0.25">
      <c r="A29899" s="2">
        <v>37131</v>
      </c>
      <c r="B29899">
        <v>1700</v>
      </c>
      <c r="C29899">
        <v>52.84</v>
      </c>
      <c r="D29899">
        <v>95.65</v>
      </c>
      <c r="E29899">
        <v>92.86</v>
      </c>
      <c r="F29899">
        <v>77.290000000000006</v>
      </c>
      <c r="G29899">
        <v>96.09</v>
      </c>
      <c r="H29899" s="172">
        <v>45.37</v>
      </c>
      <c r="I29899">
        <v>88.79</v>
      </c>
      <c r="J29899">
        <v>91.25</v>
      </c>
      <c r="K29899">
        <v>72.89</v>
      </c>
      <c r="L29899" s="32">
        <v>67.680000000000007</v>
      </c>
      <c r="M29899" s="173">
        <v>46301</v>
      </c>
      <c r="N29899" t="s">
        <v>48</v>
      </c>
      <c r="O29899">
        <v>2</v>
      </c>
    </row>
    <row r="29900" spans="1:15" x14ac:dyDescent="0.25">
      <c r="A29900" s="2">
        <v>37131</v>
      </c>
      <c r="B29900">
        <v>1800</v>
      </c>
      <c r="C29900">
        <v>46.25</v>
      </c>
      <c r="D29900">
        <v>79.62</v>
      </c>
      <c r="E29900">
        <v>79.34</v>
      </c>
      <c r="F29900">
        <v>64.73</v>
      </c>
      <c r="G29900">
        <v>79.81</v>
      </c>
      <c r="H29900" s="172">
        <v>45.03</v>
      </c>
      <c r="I29900">
        <v>80.69</v>
      </c>
      <c r="J29900">
        <v>82.4</v>
      </c>
      <c r="K29900">
        <v>68.05</v>
      </c>
      <c r="L29900" s="32">
        <v>70.040000000000006</v>
      </c>
      <c r="M29900" s="173">
        <v>45760</v>
      </c>
      <c r="N29900" t="s">
        <v>48</v>
      </c>
      <c r="O29900">
        <v>2</v>
      </c>
    </row>
    <row r="29901" spans="1:15" x14ac:dyDescent="0.25">
      <c r="A29901" s="2">
        <v>37131</v>
      </c>
      <c r="B29901">
        <v>1900</v>
      </c>
      <c r="C29901">
        <v>44.2</v>
      </c>
      <c r="D29901">
        <v>52.66</v>
      </c>
      <c r="E29901">
        <v>52.13</v>
      </c>
      <c r="F29901">
        <v>48.43</v>
      </c>
      <c r="G29901">
        <v>52.46</v>
      </c>
      <c r="H29901" s="172">
        <v>37</v>
      </c>
      <c r="I29901">
        <v>48.99</v>
      </c>
      <c r="J29901">
        <v>49.93</v>
      </c>
      <c r="K29901">
        <v>44.19</v>
      </c>
      <c r="L29901" s="32">
        <v>37.49</v>
      </c>
      <c r="M29901" s="173">
        <v>43880</v>
      </c>
      <c r="N29901" t="s">
        <v>48</v>
      </c>
      <c r="O29901">
        <v>2</v>
      </c>
    </row>
    <row r="29902" spans="1:15" x14ac:dyDescent="0.25">
      <c r="A29902" s="2">
        <v>37131</v>
      </c>
      <c r="B29902">
        <v>2000</v>
      </c>
      <c r="C29902">
        <v>61.9</v>
      </c>
      <c r="D29902">
        <v>61.15</v>
      </c>
      <c r="E29902">
        <v>60.61</v>
      </c>
      <c r="F29902">
        <v>61.01</v>
      </c>
      <c r="G29902">
        <v>60.87</v>
      </c>
      <c r="H29902" s="172">
        <v>31.48</v>
      </c>
      <c r="I29902">
        <v>44.28</v>
      </c>
      <c r="J29902">
        <v>47.91</v>
      </c>
      <c r="K29902">
        <v>37.659999999999997</v>
      </c>
      <c r="L29902" s="32">
        <v>31.85</v>
      </c>
      <c r="M29902" s="173">
        <v>42374</v>
      </c>
      <c r="N29902" t="s">
        <v>48</v>
      </c>
      <c r="O29902">
        <v>2</v>
      </c>
    </row>
    <row r="29903" spans="1:15" x14ac:dyDescent="0.25">
      <c r="A29903" s="2">
        <v>37131</v>
      </c>
      <c r="B29903">
        <v>2100</v>
      </c>
      <c r="C29903">
        <v>79.63</v>
      </c>
      <c r="D29903">
        <v>79.540000000000006</v>
      </c>
      <c r="E29903">
        <v>79.17</v>
      </c>
      <c r="F29903">
        <v>79.319999999999993</v>
      </c>
      <c r="G29903">
        <v>79.260000000000005</v>
      </c>
      <c r="H29903" s="172">
        <v>38.75</v>
      </c>
      <c r="I29903">
        <v>47.21</v>
      </c>
      <c r="J29903">
        <v>48.19</v>
      </c>
      <c r="K29903">
        <v>43.88</v>
      </c>
      <c r="L29903" s="32">
        <v>46.1</v>
      </c>
      <c r="M29903" s="173">
        <v>42604</v>
      </c>
      <c r="N29903" t="s">
        <v>48</v>
      </c>
      <c r="O29903">
        <v>2</v>
      </c>
    </row>
    <row r="29904" spans="1:15" x14ac:dyDescent="0.25">
      <c r="A29904" s="2">
        <v>37131</v>
      </c>
      <c r="B29904">
        <v>2200</v>
      </c>
      <c r="C29904">
        <v>39.729999999999997</v>
      </c>
      <c r="D29904">
        <v>39.369999999999997</v>
      </c>
      <c r="E29904">
        <v>38.68</v>
      </c>
      <c r="F29904">
        <v>39</v>
      </c>
      <c r="G29904">
        <v>38.880000000000003</v>
      </c>
      <c r="H29904" s="172">
        <v>33.619999999999997</v>
      </c>
      <c r="I29904">
        <v>45.84</v>
      </c>
      <c r="J29904">
        <v>49.79</v>
      </c>
      <c r="K29904">
        <v>39.5</v>
      </c>
      <c r="L29904" s="32">
        <v>41.99</v>
      </c>
      <c r="M29904" s="173">
        <v>40539</v>
      </c>
      <c r="N29904" t="s">
        <v>48</v>
      </c>
      <c r="O29904">
        <v>2</v>
      </c>
    </row>
    <row r="29905" spans="1:15" x14ac:dyDescent="0.25">
      <c r="A29905" s="2">
        <v>37131</v>
      </c>
      <c r="B29905">
        <v>2300</v>
      </c>
      <c r="C29905">
        <v>33.21</v>
      </c>
      <c r="D29905">
        <v>32.81</v>
      </c>
      <c r="E29905">
        <v>32.06</v>
      </c>
      <c r="F29905">
        <v>32.42</v>
      </c>
      <c r="G29905">
        <v>32.299999999999997</v>
      </c>
      <c r="H29905" s="172">
        <v>28</v>
      </c>
      <c r="I29905">
        <v>28.29</v>
      </c>
      <c r="J29905">
        <v>28.26</v>
      </c>
      <c r="K29905">
        <v>28.33</v>
      </c>
      <c r="L29905" s="32">
        <v>28.05</v>
      </c>
      <c r="M29905" s="173">
        <v>37026</v>
      </c>
      <c r="N29905" t="s">
        <v>48</v>
      </c>
      <c r="O29905">
        <v>2</v>
      </c>
    </row>
    <row r="29906" spans="1:15" x14ac:dyDescent="0.25">
      <c r="A29906" s="2">
        <v>37131</v>
      </c>
      <c r="B29906">
        <v>2400</v>
      </c>
      <c r="C29906">
        <v>32.020000000000003</v>
      </c>
      <c r="D29906">
        <v>32.72</v>
      </c>
      <c r="E29906">
        <v>32.020000000000003</v>
      </c>
      <c r="F29906">
        <v>32.020000000000003</v>
      </c>
      <c r="G29906">
        <v>32.020000000000003</v>
      </c>
      <c r="H29906" s="172">
        <v>27.5</v>
      </c>
      <c r="I29906">
        <v>27.54</v>
      </c>
      <c r="J29906">
        <v>27.52</v>
      </c>
      <c r="K29906">
        <v>27.49</v>
      </c>
      <c r="L29906" s="32">
        <v>27.49</v>
      </c>
      <c r="M29906" s="173">
        <v>33408</v>
      </c>
      <c r="N29906" t="s">
        <v>47</v>
      </c>
      <c r="O29906">
        <v>2</v>
      </c>
    </row>
    <row r="29907" spans="1:15" x14ac:dyDescent="0.25">
      <c r="A29907" s="2">
        <v>37132</v>
      </c>
      <c r="B29907">
        <v>100</v>
      </c>
      <c r="C29907">
        <v>26.55</v>
      </c>
      <c r="D29907">
        <v>26.84</v>
      </c>
      <c r="E29907">
        <v>26.55</v>
      </c>
      <c r="F29907">
        <v>26.55</v>
      </c>
      <c r="G29907">
        <v>26.55</v>
      </c>
      <c r="H29907" s="172">
        <v>22.4</v>
      </c>
      <c r="I29907">
        <v>21.82</v>
      </c>
      <c r="J29907">
        <v>21.89</v>
      </c>
      <c r="K29907">
        <v>25.45</v>
      </c>
      <c r="L29907" s="32">
        <v>20.99</v>
      </c>
      <c r="M29907" s="173">
        <v>30613</v>
      </c>
      <c r="N29907" t="s">
        <v>47</v>
      </c>
      <c r="O29907">
        <v>3</v>
      </c>
    </row>
    <row r="29908" spans="1:15" x14ac:dyDescent="0.25">
      <c r="A29908" s="2">
        <v>37132</v>
      </c>
      <c r="B29908">
        <v>200</v>
      </c>
      <c r="C29908">
        <v>18.39</v>
      </c>
      <c r="D29908">
        <v>18.39</v>
      </c>
      <c r="E29908">
        <v>18.39</v>
      </c>
      <c r="F29908">
        <v>18.39</v>
      </c>
      <c r="G29908">
        <v>18.39</v>
      </c>
      <c r="H29908" s="172">
        <v>19.63</v>
      </c>
      <c r="I29908">
        <v>18.940000000000001</v>
      </c>
      <c r="J29908">
        <v>19.02</v>
      </c>
      <c r="K29908">
        <v>23</v>
      </c>
      <c r="L29908" s="32">
        <v>18.05</v>
      </c>
      <c r="M29908" s="173">
        <v>28707</v>
      </c>
      <c r="N29908" t="s">
        <v>47</v>
      </c>
      <c r="O29908">
        <v>3</v>
      </c>
    </row>
    <row r="29909" spans="1:15" x14ac:dyDescent="0.25">
      <c r="A29909" s="2">
        <v>37132</v>
      </c>
      <c r="B29909">
        <v>300</v>
      </c>
      <c r="C29909">
        <v>18.079999999999998</v>
      </c>
      <c r="D29909">
        <v>18.079999999999998</v>
      </c>
      <c r="E29909">
        <v>18.079999999999998</v>
      </c>
      <c r="F29909">
        <v>18.079999999999998</v>
      </c>
      <c r="G29909">
        <v>18.079999999999998</v>
      </c>
      <c r="H29909" s="172">
        <v>18.25</v>
      </c>
      <c r="I29909">
        <v>17.78</v>
      </c>
      <c r="J29909">
        <v>17.82</v>
      </c>
      <c r="K29909">
        <v>20.3</v>
      </c>
      <c r="L29909" s="32">
        <v>17.260000000000002</v>
      </c>
      <c r="M29909" s="173">
        <v>27473</v>
      </c>
      <c r="N29909" t="s">
        <v>47</v>
      </c>
      <c r="O29909">
        <v>3</v>
      </c>
    </row>
    <row r="29910" spans="1:15" x14ac:dyDescent="0.25">
      <c r="A29910" s="2">
        <v>37132</v>
      </c>
      <c r="B29910">
        <v>400</v>
      </c>
      <c r="C29910">
        <v>17.649999999999999</v>
      </c>
      <c r="D29910">
        <v>17.649999999999999</v>
      </c>
      <c r="E29910">
        <v>17.649999999999999</v>
      </c>
      <c r="F29910">
        <v>17.649999999999999</v>
      </c>
      <c r="G29910">
        <v>17.649999999999999</v>
      </c>
      <c r="H29910" s="172">
        <v>17.760000000000002</v>
      </c>
      <c r="I29910">
        <v>17.23</v>
      </c>
      <c r="J29910">
        <v>17.28</v>
      </c>
      <c r="K29910">
        <v>20.100000000000001</v>
      </c>
      <c r="L29910" s="32">
        <v>16.63</v>
      </c>
      <c r="M29910" s="173">
        <v>26809</v>
      </c>
      <c r="N29910" t="s">
        <v>47</v>
      </c>
      <c r="O29910">
        <v>3</v>
      </c>
    </row>
    <row r="29911" spans="1:15" x14ac:dyDescent="0.25">
      <c r="A29911" s="2">
        <v>37132</v>
      </c>
      <c r="B29911">
        <v>500</v>
      </c>
      <c r="C29911">
        <v>19.71</v>
      </c>
      <c r="D29911">
        <v>16.21</v>
      </c>
      <c r="E29911">
        <v>16.489999999999998</v>
      </c>
      <c r="F29911">
        <v>40.56</v>
      </c>
      <c r="G29911">
        <v>10.130000000000001</v>
      </c>
      <c r="H29911" s="172">
        <v>17.22</v>
      </c>
      <c r="I29911">
        <v>16.52</v>
      </c>
      <c r="J29911">
        <v>16.59</v>
      </c>
      <c r="K29911">
        <v>20.5</v>
      </c>
      <c r="L29911" s="32">
        <v>15.67</v>
      </c>
      <c r="M29911" s="173">
        <v>26673</v>
      </c>
      <c r="N29911" t="s">
        <v>47</v>
      </c>
      <c r="O29911">
        <v>3</v>
      </c>
    </row>
    <row r="29912" spans="1:15" x14ac:dyDescent="0.25">
      <c r="A29912" s="2">
        <v>37132</v>
      </c>
      <c r="B29912">
        <v>600</v>
      </c>
      <c r="C29912">
        <v>26.45</v>
      </c>
      <c r="D29912">
        <v>24.71</v>
      </c>
      <c r="E29912">
        <v>24.85</v>
      </c>
      <c r="F29912">
        <v>36.799999999999997</v>
      </c>
      <c r="G29912">
        <v>21.69</v>
      </c>
      <c r="H29912" s="172">
        <v>19.48</v>
      </c>
      <c r="I29912">
        <v>19.11</v>
      </c>
      <c r="J29912">
        <v>19.14</v>
      </c>
      <c r="K29912">
        <v>21.01</v>
      </c>
      <c r="L29912" s="32">
        <v>18.73</v>
      </c>
      <c r="M29912" s="173">
        <v>28121</v>
      </c>
      <c r="N29912" t="s">
        <v>47</v>
      </c>
      <c r="O29912">
        <v>3</v>
      </c>
    </row>
    <row r="29913" spans="1:15" x14ac:dyDescent="0.25">
      <c r="A29913" s="2">
        <v>37132</v>
      </c>
      <c r="B29913">
        <v>700</v>
      </c>
      <c r="C29913">
        <v>38.520000000000003</v>
      </c>
      <c r="D29913">
        <v>38.520000000000003</v>
      </c>
      <c r="E29913">
        <v>38.520000000000003</v>
      </c>
      <c r="F29913">
        <v>38.520000000000003</v>
      </c>
      <c r="G29913">
        <v>38.520000000000003</v>
      </c>
      <c r="H29913" s="172">
        <v>24.26</v>
      </c>
      <c r="I29913">
        <v>24.17</v>
      </c>
      <c r="J29913">
        <v>24.17</v>
      </c>
      <c r="K29913">
        <v>24.34</v>
      </c>
      <c r="L29913" s="32">
        <v>24.18</v>
      </c>
      <c r="M29913" s="173">
        <v>30840</v>
      </c>
      <c r="N29913" t="s">
        <v>47</v>
      </c>
      <c r="O29913">
        <v>3</v>
      </c>
    </row>
    <row r="29914" spans="1:15" x14ac:dyDescent="0.25">
      <c r="A29914" s="2">
        <v>37132</v>
      </c>
      <c r="B29914">
        <v>800</v>
      </c>
      <c r="C29914">
        <v>24.38</v>
      </c>
      <c r="D29914">
        <v>24.38</v>
      </c>
      <c r="E29914">
        <v>24.38</v>
      </c>
      <c r="F29914">
        <v>24.38</v>
      </c>
      <c r="G29914">
        <v>24.38</v>
      </c>
      <c r="H29914" s="172">
        <v>25.61</v>
      </c>
      <c r="I29914">
        <v>25.49</v>
      </c>
      <c r="J29914">
        <v>25.48</v>
      </c>
      <c r="K29914">
        <v>25.72</v>
      </c>
      <c r="L29914" s="32">
        <v>25.51</v>
      </c>
      <c r="M29914" s="173">
        <v>33251</v>
      </c>
      <c r="N29914" t="s">
        <v>48</v>
      </c>
      <c r="O29914">
        <v>3</v>
      </c>
    </row>
    <row r="29915" spans="1:15" x14ac:dyDescent="0.25">
      <c r="A29915" s="2">
        <v>37132</v>
      </c>
      <c r="B29915">
        <v>900</v>
      </c>
      <c r="C29915">
        <v>20.28</v>
      </c>
      <c r="D29915">
        <v>20.28</v>
      </c>
      <c r="E29915">
        <v>20.28</v>
      </c>
      <c r="F29915">
        <v>20.28</v>
      </c>
      <c r="G29915">
        <v>20.28</v>
      </c>
      <c r="H29915" s="172">
        <v>30.42</v>
      </c>
      <c r="I29915">
        <v>30.27</v>
      </c>
      <c r="J29915">
        <v>30.26</v>
      </c>
      <c r="K29915">
        <v>30.56</v>
      </c>
      <c r="L29915" s="32">
        <v>30.29</v>
      </c>
      <c r="M29915" s="173">
        <v>35512</v>
      </c>
      <c r="N29915" t="s">
        <v>48</v>
      </c>
      <c r="O29915">
        <v>3</v>
      </c>
    </row>
    <row r="29916" spans="1:15" x14ac:dyDescent="0.25">
      <c r="A29916" s="2">
        <v>37132</v>
      </c>
      <c r="B29916">
        <v>1000</v>
      </c>
      <c r="C29916">
        <v>27.22</v>
      </c>
      <c r="D29916">
        <v>33.83</v>
      </c>
      <c r="E29916">
        <v>33.86</v>
      </c>
      <c r="F29916">
        <v>30.82</v>
      </c>
      <c r="G29916">
        <v>34.01</v>
      </c>
      <c r="H29916" s="172">
        <v>35.44</v>
      </c>
      <c r="I29916">
        <v>36.880000000000003</v>
      </c>
      <c r="J29916">
        <v>38.71</v>
      </c>
      <c r="K29916">
        <v>35.57</v>
      </c>
      <c r="L29916" s="32">
        <v>35.31</v>
      </c>
      <c r="M29916" s="173">
        <v>37573</v>
      </c>
      <c r="N29916" t="s">
        <v>48</v>
      </c>
      <c r="O29916">
        <v>3</v>
      </c>
    </row>
    <row r="29917" spans="1:15" x14ac:dyDescent="0.25">
      <c r="A29917" s="2">
        <v>37132</v>
      </c>
      <c r="B29917">
        <v>1100</v>
      </c>
      <c r="C29917">
        <v>24.6</v>
      </c>
      <c r="D29917">
        <v>33.46</v>
      </c>
      <c r="E29917">
        <v>33.5</v>
      </c>
      <c r="F29917">
        <v>29.4</v>
      </c>
      <c r="G29917">
        <v>33.74</v>
      </c>
      <c r="H29917" s="172">
        <v>40</v>
      </c>
      <c r="I29917">
        <v>42.18</v>
      </c>
      <c r="J29917">
        <v>43.84</v>
      </c>
      <c r="K29917">
        <v>40.75</v>
      </c>
      <c r="L29917" s="32">
        <v>40.729999999999997</v>
      </c>
      <c r="M29917" s="173">
        <v>39314</v>
      </c>
      <c r="N29917" t="s">
        <v>48</v>
      </c>
      <c r="O29917">
        <v>3</v>
      </c>
    </row>
    <row r="29918" spans="1:15" x14ac:dyDescent="0.25">
      <c r="A29918" s="2">
        <v>37132</v>
      </c>
      <c r="B29918">
        <v>1200</v>
      </c>
      <c r="C29918">
        <v>27.42</v>
      </c>
      <c r="D29918">
        <v>40.07</v>
      </c>
      <c r="E29918">
        <v>40.15</v>
      </c>
      <c r="F29918">
        <v>34.369999999999997</v>
      </c>
      <c r="G29918">
        <v>40.36</v>
      </c>
      <c r="H29918" s="172">
        <v>43.91</v>
      </c>
      <c r="I29918">
        <v>45.1</v>
      </c>
      <c r="J29918">
        <v>46.59</v>
      </c>
      <c r="K29918">
        <v>44.08</v>
      </c>
      <c r="L29918" s="32">
        <v>43.78</v>
      </c>
      <c r="M29918" s="173">
        <v>40667</v>
      </c>
      <c r="N29918" t="s">
        <v>48</v>
      </c>
      <c r="O29918">
        <v>3</v>
      </c>
    </row>
    <row r="29919" spans="1:15" x14ac:dyDescent="0.25">
      <c r="A29919" s="2">
        <v>37132</v>
      </c>
      <c r="B29919">
        <v>1300</v>
      </c>
      <c r="C29919">
        <v>29.23</v>
      </c>
      <c r="D29919">
        <v>43.8</v>
      </c>
      <c r="E29919">
        <v>43.89</v>
      </c>
      <c r="F29919">
        <v>37.29</v>
      </c>
      <c r="G29919">
        <v>44.11</v>
      </c>
      <c r="H29919" s="172">
        <v>46.89</v>
      </c>
      <c r="I29919">
        <v>48.48</v>
      </c>
      <c r="J29919">
        <v>49.89</v>
      </c>
      <c r="K29919">
        <v>47.26</v>
      </c>
      <c r="L29919" s="32">
        <v>46.85</v>
      </c>
      <c r="M29919" s="173">
        <v>41567</v>
      </c>
      <c r="N29919" t="s">
        <v>48</v>
      </c>
      <c r="O29919">
        <v>3</v>
      </c>
    </row>
    <row r="29920" spans="1:15" x14ac:dyDescent="0.25">
      <c r="A29920" s="2">
        <v>37132</v>
      </c>
      <c r="B29920">
        <v>1400</v>
      </c>
      <c r="C29920">
        <v>37.83</v>
      </c>
      <c r="D29920">
        <v>44.45</v>
      </c>
      <c r="E29920">
        <v>44.4</v>
      </c>
      <c r="F29920">
        <v>41.34</v>
      </c>
      <c r="G29920">
        <v>44.67</v>
      </c>
      <c r="H29920" s="172">
        <v>49.24</v>
      </c>
      <c r="I29920">
        <v>54.78</v>
      </c>
      <c r="J29920">
        <v>56.25</v>
      </c>
      <c r="K29920">
        <v>52.22</v>
      </c>
      <c r="L29920" s="32">
        <v>50.28</v>
      </c>
      <c r="M29920" s="173">
        <v>42527</v>
      </c>
      <c r="N29920" t="s">
        <v>48</v>
      </c>
      <c r="O29920">
        <v>3</v>
      </c>
    </row>
    <row r="29921" spans="1:15" x14ac:dyDescent="0.25">
      <c r="A29921" s="2">
        <v>37132</v>
      </c>
      <c r="B29921">
        <v>1500</v>
      </c>
      <c r="C29921">
        <v>40.159999999999997</v>
      </c>
      <c r="D29921">
        <v>39.659999999999997</v>
      </c>
      <c r="E29921">
        <v>38.96</v>
      </c>
      <c r="F29921">
        <v>39.33</v>
      </c>
      <c r="G29921">
        <v>39.22</v>
      </c>
      <c r="H29921" s="172">
        <v>50.37</v>
      </c>
      <c r="I29921">
        <v>70.569999999999993</v>
      </c>
      <c r="J29921">
        <v>71.27</v>
      </c>
      <c r="K29921">
        <v>64.02</v>
      </c>
      <c r="L29921" s="32">
        <v>69.290000000000006</v>
      </c>
      <c r="M29921" s="173">
        <v>42882</v>
      </c>
      <c r="N29921" t="s">
        <v>48</v>
      </c>
      <c r="O29921">
        <v>3</v>
      </c>
    </row>
    <row r="29922" spans="1:15" x14ac:dyDescent="0.25">
      <c r="A29922" s="2">
        <v>37132</v>
      </c>
      <c r="B29922">
        <v>1600</v>
      </c>
      <c r="C29922">
        <v>69.010000000000005</v>
      </c>
      <c r="D29922">
        <v>69.39</v>
      </c>
      <c r="E29922">
        <v>68.97</v>
      </c>
      <c r="F29922">
        <v>68.930000000000007</v>
      </c>
      <c r="G29922">
        <v>68.91</v>
      </c>
      <c r="H29922" s="172">
        <v>51.75</v>
      </c>
      <c r="I29922">
        <v>82.88</v>
      </c>
      <c r="J29922">
        <v>84.03</v>
      </c>
      <c r="K29922">
        <v>72.489999999999995</v>
      </c>
      <c r="L29922" s="32">
        <v>80.87</v>
      </c>
      <c r="M29922" s="173">
        <v>43244</v>
      </c>
      <c r="N29922" t="s">
        <v>48</v>
      </c>
      <c r="O29922">
        <v>3</v>
      </c>
    </row>
    <row r="29923" spans="1:15" x14ac:dyDescent="0.25">
      <c r="A29923" s="2">
        <v>37132</v>
      </c>
      <c r="B29923">
        <v>1700</v>
      </c>
      <c r="C29923">
        <v>39.979999999999997</v>
      </c>
      <c r="D29923">
        <v>65.819999999999993</v>
      </c>
      <c r="E29923">
        <v>65.77</v>
      </c>
      <c r="F29923">
        <v>53.55</v>
      </c>
      <c r="G29923">
        <v>64.5</v>
      </c>
      <c r="H29923" s="172">
        <v>52</v>
      </c>
      <c r="I29923">
        <v>90.18</v>
      </c>
      <c r="J29923">
        <v>91.61</v>
      </c>
      <c r="K29923">
        <v>77.239999999999995</v>
      </c>
      <c r="L29923" s="32">
        <v>87.67</v>
      </c>
      <c r="M29923" s="173">
        <v>43401</v>
      </c>
      <c r="N29923" t="s">
        <v>48</v>
      </c>
      <c r="O29923">
        <v>3</v>
      </c>
    </row>
    <row r="29924" spans="1:15" x14ac:dyDescent="0.25">
      <c r="A29924" s="2">
        <v>37132</v>
      </c>
      <c r="B29924">
        <v>1800</v>
      </c>
      <c r="C29924">
        <v>45.22</v>
      </c>
      <c r="D29924">
        <v>52.99</v>
      </c>
      <c r="E29924">
        <v>52.75</v>
      </c>
      <c r="F29924">
        <v>48.25</v>
      </c>
      <c r="G29924">
        <v>50.94</v>
      </c>
      <c r="H29924" s="172">
        <v>50</v>
      </c>
      <c r="I29924">
        <v>79.599999999999994</v>
      </c>
      <c r="J29924">
        <v>80.61</v>
      </c>
      <c r="K29924">
        <v>69.47</v>
      </c>
      <c r="L29924" s="32">
        <v>77.48</v>
      </c>
      <c r="M29924" s="173">
        <v>42989</v>
      </c>
      <c r="N29924" t="s">
        <v>48</v>
      </c>
      <c r="O29924">
        <v>3</v>
      </c>
    </row>
    <row r="29925" spans="1:15" x14ac:dyDescent="0.25">
      <c r="A29925" s="2">
        <v>37132</v>
      </c>
      <c r="B29925">
        <v>1900</v>
      </c>
      <c r="C29925">
        <v>49.07</v>
      </c>
      <c r="D29925">
        <v>50.75</v>
      </c>
      <c r="E29925">
        <v>50.46</v>
      </c>
      <c r="F29925">
        <v>48.62</v>
      </c>
      <c r="G29925">
        <v>48.56</v>
      </c>
      <c r="H29925" s="172">
        <v>38</v>
      </c>
      <c r="I29925">
        <v>40.07</v>
      </c>
      <c r="J29925">
        <v>42.42</v>
      </c>
      <c r="K29925">
        <v>38</v>
      </c>
      <c r="L29925" s="32">
        <v>38</v>
      </c>
      <c r="M29925" s="173">
        <v>41400</v>
      </c>
      <c r="N29925" t="s">
        <v>48</v>
      </c>
      <c r="O29925">
        <v>3</v>
      </c>
    </row>
    <row r="29926" spans="1:15" x14ac:dyDescent="0.25">
      <c r="A29926" s="2">
        <v>37132</v>
      </c>
      <c r="B29926">
        <v>2000</v>
      </c>
      <c r="C29926">
        <v>36.75</v>
      </c>
      <c r="D29926">
        <v>38.67</v>
      </c>
      <c r="E29926">
        <v>38.35</v>
      </c>
      <c r="F29926">
        <v>36.06</v>
      </c>
      <c r="G29926">
        <v>35.950000000000003</v>
      </c>
      <c r="H29926" s="172">
        <v>33.840000000000003</v>
      </c>
      <c r="I29926">
        <v>34.99</v>
      </c>
      <c r="J29926">
        <v>36.299999999999997</v>
      </c>
      <c r="K29926">
        <v>33.950000000000003</v>
      </c>
      <c r="L29926" s="32">
        <v>33.86</v>
      </c>
      <c r="M29926" s="173">
        <v>40125</v>
      </c>
      <c r="N29926" t="s">
        <v>48</v>
      </c>
      <c r="O29926">
        <v>3</v>
      </c>
    </row>
    <row r="29927" spans="1:15" x14ac:dyDescent="0.25">
      <c r="A29927" s="2">
        <v>37132</v>
      </c>
      <c r="B29927">
        <v>2100</v>
      </c>
      <c r="C29927">
        <v>38.14</v>
      </c>
      <c r="D29927">
        <v>40.03</v>
      </c>
      <c r="E29927">
        <v>39.72</v>
      </c>
      <c r="F29927">
        <v>37.47</v>
      </c>
      <c r="G29927">
        <v>37.369999999999997</v>
      </c>
      <c r="H29927" s="172">
        <v>38.5</v>
      </c>
      <c r="I29927">
        <v>38.96</v>
      </c>
      <c r="J29927">
        <v>39.479999999999997</v>
      </c>
      <c r="K29927">
        <v>38.57</v>
      </c>
      <c r="L29927" s="32">
        <v>38.51</v>
      </c>
      <c r="M29927" s="173">
        <v>40574</v>
      </c>
      <c r="N29927" t="s">
        <v>48</v>
      </c>
      <c r="O29927">
        <v>3</v>
      </c>
    </row>
    <row r="29928" spans="1:15" x14ac:dyDescent="0.25">
      <c r="A29928" s="2">
        <v>37132</v>
      </c>
      <c r="B29928">
        <v>2200</v>
      </c>
      <c r="C29928">
        <v>36.119999999999997</v>
      </c>
      <c r="D29928">
        <v>36.29</v>
      </c>
      <c r="E29928">
        <v>36.090000000000003</v>
      </c>
      <c r="F29928">
        <v>35.64</v>
      </c>
      <c r="G29928">
        <v>35.57</v>
      </c>
      <c r="H29928" s="172">
        <v>33</v>
      </c>
      <c r="I29928">
        <v>33.770000000000003</v>
      </c>
      <c r="J29928">
        <v>34.67</v>
      </c>
      <c r="K29928">
        <v>33</v>
      </c>
      <c r="L29928" s="32">
        <v>33</v>
      </c>
      <c r="M29928" s="173">
        <v>38529</v>
      </c>
      <c r="N29928" t="s">
        <v>48</v>
      </c>
      <c r="O29928">
        <v>3</v>
      </c>
    </row>
    <row r="29929" spans="1:15" x14ac:dyDescent="0.25">
      <c r="A29929" s="2">
        <v>37132</v>
      </c>
      <c r="B29929">
        <v>2300</v>
      </c>
      <c r="C29929">
        <v>31.24</v>
      </c>
      <c r="D29929">
        <v>31.24</v>
      </c>
      <c r="E29929">
        <v>31.24</v>
      </c>
      <c r="F29929">
        <v>31.24</v>
      </c>
      <c r="G29929">
        <v>31.24</v>
      </c>
      <c r="H29929" s="172">
        <v>27.45</v>
      </c>
      <c r="I29929">
        <v>27.42</v>
      </c>
      <c r="J29929">
        <v>27.42</v>
      </c>
      <c r="K29929">
        <v>27.48</v>
      </c>
      <c r="L29929" s="32">
        <v>27.43</v>
      </c>
      <c r="M29929" s="173">
        <v>34826</v>
      </c>
      <c r="N29929" t="s">
        <v>48</v>
      </c>
      <c r="O29929">
        <v>3</v>
      </c>
    </row>
    <row r="29930" spans="1:15" x14ac:dyDescent="0.25">
      <c r="A29930" s="2">
        <v>37132</v>
      </c>
      <c r="B29930">
        <v>2400</v>
      </c>
      <c r="C29930">
        <v>24.88</v>
      </c>
      <c r="D29930">
        <v>24.88</v>
      </c>
      <c r="E29930">
        <v>24.88</v>
      </c>
      <c r="F29930">
        <v>24.88</v>
      </c>
      <c r="G29930">
        <v>24.88</v>
      </c>
      <c r="H29930" s="172">
        <v>22.09</v>
      </c>
      <c r="I29930">
        <v>22.12</v>
      </c>
      <c r="J29930">
        <v>22.11</v>
      </c>
      <c r="K29930">
        <v>22.09</v>
      </c>
      <c r="L29930" s="32">
        <v>22.09</v>
      </c>
      <c r="M29930" s="173">
        <v>31731</v>
      </c>
      <c r="N29930" t="s">
        <v>47</v>
      </c>
      <c r="O29930">
        <v>3</v>
      </c>
    </row>
    <row r="29931" spans="1:15" x14ac:dyDescent="0.25">
      <c r="A29931" s="2">
        <v>37133</v>
      </c>
      <c r="B29931">
        <v>100</v>
      </c>
      <c r="C29931">
        <v>21.6</v>
      </c>
      <c r="D29931">
        <v>21.6</v>
      </c>
      <c r="E29931">
        <v>21.6</v>
      </c>
      <c r="F29931">
        <v>21.6</v>
      </c>
      <c r="G29931">
        <v>21.6</v>
      </c>
      <c r="H29931" s="172">
        <v>21.64</v>
      </c>
      <c r="I29931">
        <v>21.06</v>
      </c>
      <c r="J29931">
        <v>21.11</v>
      </c>
      <c r="K29931">
        <v>24.94</v>
      </c>
      <c r="L29931" s="32">
        <v>20.11</v>
      </c>
      <c r="M29931" s="173">
        <v>29033</v>
      </c>
      <c r="N29931" t="s">
        <v>47</v>
      </c>
      <c r="O29931">
        <v>4</v>
      </c>
    </row>
    <row r="29932" spans="1:15" x14ac:dyDescent="0.25">
      <c r="A29932" s="2">
        <v>37133</v>
      </c>
      <c r="B29932">
        <v>200</v>
      </c>
      <c r="C29932">
        <v>20.079999999999998</v>
      </c>
      <c r="D29932">
        <v>20.079999999999998</v>
      </c>
      <c r="E29932">
        <v>20.079999999999998</v>
      </c>
      <c r="F29932">
        <v>20.079999999999998</v>
      </c>
      <c r="G29932">
        <v>20.079999999999998</v>
      </c>
      <c r="H29932" s="172">
        <v>18.62</v>
      </c>
      <c r="I29932">
        <v>18.36</v>
      </c>
      <c r="J29932">
        <v>18.37</v>
      </c>
      <c r="K29932">
        <v>19.63</v>
      </c>
      <c r="L29932" s="32">
        <v>18.12</v>
      </c>
      <c r="M29932" s="173">
        <v>27457</v>
      </c>
      <c r="N29932" t="s">
        <v>47</v>
      </c>
      <c r="O29932">
        <v>4</v>
      </c>
    </row>
    <row r="29933" spans="1:15" x14ac:dyDescent="0.25">
      <c r="A29933" s="2">
        <v>37133</v>
      </c>
      <c r="B29933">
        <v>300</v>
      </c>
      <c r="C29933">
        <v>18.09</v>
      </c>
      <c r="D29933">
        <v>18.09</v>
      </c>
      <c r="E29933">
        <v>18.09</v>
      </c>
      <c r="F29933">
        <v>18.09</v>
      </c>
      <c r="G29933">
        <v>18.09</v>
      </c>
      <c r="H29933" s="172">
        <v>18.04</v>
      </c>
      <c r="I29933">
        <v>17.79</v>
      </c>
      <c r="J29933">
        <v>17.8</v>
      </c>
      <c r="K29933">
        <v>19</v>
      </c>
      <c r="L29933" s="32">
        <v>17.559999999999999</v>
      </c>
      <c r="M29933" s="173">
        <v>26350</v>
      </c>
      <c r="N29933" t="s">
        <v>47</v>
      </c>
      <c r="O29933">
        <v>4</v>
      </c>
    </row>
    <row r="29934" spans="1:15" x14ac:dyDescent="0.25">
      <c r="A29934" s="2">
        <v>37133</v>
      </c>
      <c r="B29934">
        <v>400</v>
      </c>
      <c r="C29934">
        <v>18.2</v>
      </c>
      <c r="D29934">
        <v>18.2</v>
      </c>
      <c r="E29934">
        <v>18.2</v>
      </c>
      <c r="F29934">
        <v>18.2</v>
      </c>
      <c r="G29934">
        <v>18.2</v>
      </c>
      <c r="H29934" s="172">
        <v>17.27</v>
      </c>
      <c r="I29934">
        <v>17.05</v>
      </c>
      <c r="J29934">
        <v>17.05</v>
      </c>
      <c r="K29934">
        <v>18</v>
      </c>
      <c r="L29934" s="32">
        <v>16.89</v>
      </c>
      <c r="M29934" s="173">
        <v>25913</v>
      </c>
      <c r="N29934" t="s">
        <v>47</v>
      </c>
      <c r="O29934">
        <v>4</v>
      </c>
    </row>
    <row r="29935" spans="1:15" x14ac:dyDescent="0.25">
      <c r="A29935" s="2">
        <v>37133</v>
      </c>
      <c r="B29935">
        <v>500</v>
      </c>
      <c r="C29935">
        <v>18.28</v>
      </c>
      <c r="D29935">
        <v>18.28</v>
      </c>
      <c r="E29935">
        <v>18.28</v>
      </c>
      <c r="F29935">
        <v>18.28</v>
      </c>
      <c r="G29935">
        <v>18.28</v>
      </c>
      <c r="H29935" s="172">
        <v>17.32</v>
      </c>
      <c r="I29935">
        <v>16.91</v>
      </c>
      <c r="J29935">
        <v>16.940000000000001</v>
      </c>
      <c r="K29935">
        <v>19.09</v>
      </c>
      <c r="L29935" s="32">
        <v>16.46</v>
      </c>
      <c r="M29935" s="173">
        <v>26103</v>
      </c>
      <c r="N29935" t="s">
        <v>47</v>
      </c>
      <c r="O29935">
        <v>4</v>
      </c>
    </row>
    <row r="29936" spans="1:15" x14ac:dyDescent="0.25">
      <c r="A29936" s="2">
        <v>37133</v>
      </c>
      <c r="B29936">
        <v>600</v>
      </c>
      <c r="C29936">
        <v>26.88</v>
      </c>
      <c r="D29936">
        <v>26.88</v>
      </c>
      <c r="E29936">
        <v>26.88</v>
      </c>
      <c r="F29936">
        <v>26.88</v>
      </c>
      <c r="G29936">
        <v>26.88</v>
      </c>
      <c r="H29936" s="172">
        <v>19.29</v>
      </c>
      <c r="I29936">
        <v>19.07</v>
      </c>
      <c r="J29936">
        <v>19.079999999999998</v>
      </c>
      <c r="K29936">
        <v>20</v>
      </c>
      <c r="L29936" s="32">
        <v>18.920000000000002</v>
      </c>
      <c r="M29936" s="173">
        <v>27801</v>
      </c>
      <c r="N29936" t="s">
        <v>47</v>
      </c>
      <c r="O29936">
        <v>4</v>
      </c>
    </row>
    <row r="29937" spans="1:15" x14ac:dyDescent="0.25">
      <c r="A29937" s="2">
        <v>37133</v>
      </c>
      <c r="B29937">
        <v>700</v>
      </c>
      <c r="C29937">
        <v>26.75</v>
      </c>
      <c r="D29937">
        <v>26.75</v>
      </c>
      <c r="E29937">
        <v>26.75</v>
      </c>
      <c r="F29937">
        <v>26.75</v>
      </c>
      <c r="G29937">
        <v>26.75</v>
      </c>
      <c r="H29937" s="172">
        <v>25</v>
      </c>
      <c r="I29937">
        <v>24.98</v>
      </c>
      <c r="J29937">
        <v>24.97</v>
      </c>
      <c r="K29937">
        <v>25.05</v>
      </c>
      <c r="L29937" s="32">
        <v>24.96</v>
      </c>
      <c r="M29937" s="173">
        <v>30865</v>
      </c>
      <c r="N29937" t="s">
        <v>47</v>
      </c>
      <c r="O29937">
        <v>4</v>
      </c>
    </row>
    <row r="29938" spans="1:15" x14ac:dyDescent="0.25">
      <c r="A29938" s="2">
        <v>37133</v>
      </c>
      <c r="B29938">
        <v>800</v>
      </c>
      <c r="C29938">
        <v>22.68</v>
      </c>
      <c r="D29938">
        <v>22.68</v>
      </c>
      <c r="E29938">
        <v>22.68</v>
      </c>
      <c r="F29938">
        <v>22.68</v>
      </c>
      <c r="G29938">
        <v>22.68</v>
      </c>
      <c r="H29938" s="172">
        <v>25</v>
      </c>
      <c r="I29938">
        <v>24.97</v>
      </c>
      <c r="J29938">
        <v>24.97</v>
      </c>
      <c r="K29938">
        <v>25.04</v>
      </c>
      <c r="L29938" s="32">
        <v>24.97</v>
      </c>
      <c r="M29938" s="173">
        <v>33170</v>
      </c>
      <c r="N29938" t="s">
        <v>48</v>
      </c>
      <c r="O29938">
        <v>4</v>
      </c>
    </row>
    <row r="29939" spans="1:15" x14ac:dyDescent="0.25">
      <c r="A29939" s="2">
        <v>37133</v>
      </c>
      <c r="B29939">
        <v>900</v>
      </c>
      <c r="C29939">
        <v>20.79</v>
      </c>
      <c r="D29939">
        <v>20.79</v>
      </c>
      <c r="E29939">
        <v>20.79</v>
      </c>
      <c r="F29939">
        <v>20.79</v>
      </c>
      <c r="G29939">
        <v>20.79</v>
      </c>
      <c r="H29939" s="172">
        <v>29.93</v>
      </c>
      <c r="I29939">
        <v>29.85</v>
      </c>
      <c r="J29939">
        <v>29.85</v>
      </c>
      <c r="K29939">
        <v>30</v>
      </c>
      <c r="L29939" s="32">
        <v>29.87</v>
      </c>
      <c r="M29939" s="173">
        <v>35065</v>
      </c>
      <c r="N29939" t="s">
        <v>48</v>
      </c>
      <c r="O29939">
        <v>4</v>
      </c>
    </row>
    <row r="29940" spans="1:15" x14ac:dyDescent="0.25">
      <c r="A29940" s="2">
        <v>37133</v>
      </c>
      <c r="B29940">
        <v>1000</v>
      </c>
      <c r="C29940">
        <v>27.67</v>
      </c>
      <c r="D29940">
        <v>27.55</v>
      </c>
      <c r="E29940">
        <v>27.56</v>
      </c>
      <c r="F29940">
        <v>28.95</v>
      </c>
      <c r="G29940">
        <v>27.03</v>
      </c>
      <c r="H29940" s="172">
        <v>34.76</v>
      </c>
      <c r="I29940">
        <v>34.78</v>
      </c>
      <c r="J29940">
        <v>34.72</v>
      </c>
      <c r="K29940">
        <v>34.799999999999997</v>
      </c>
      <c r="L29940" s="32">
        <v>34.69</v>
      </c>
      <c r="M29940" s="173">
        <v>36518</v>
      </c>
      <c r="N29940" t="s">
        <v>48</v>
      </c>
      <c r="O29940">
        <v>4</v>
      </c>
    </row>
    <row r="29941" spans="1:15" x14ac:dyDescent="0.25">
      <c r="A29941" s="2">
        <v>37133</v>
      </c>
      <c r="B29941">
        <v>1100</v>
      </c>
      <c r="C29941">
        <v>46.94</v>
      </c>
      <c r="D29941">
        <v>46.94</v>
      </c>
      <c r="E29941">
        <v>46.94</v>
      </c>
      <c r="F29941">
        <v>46.94</v>
      </c>
      <c r="G29941">
        <v>46.94</v>
      </c>
      <c r="H29941" s="172">
        <v>37.909999999999997</v>
      </c>
      <c r="I29941">
        <v>37.83</v>
      </c>
      <c r="J29941">
        <v>37.79</v>
      </c>
      <c r="K29941">
        <v>37.96</v>
      </c>
      <c r="L29941" s="32">
        <v>37.53</v>
      </c>
      <c r="M29941" s="173">
        <v>37906</v>
      </c>
      <c r="N29941" t="s">
        <v>48</v>
      </c>
      <c r="O29941">
        <v>4</v>
      </c>
    </row>
    <row r="29942" spans="1:15" x14ac:dyDescent="0.25">
      <c r="A29942" s="2">
        <v>37133</v>
      </c>
      <c r="B29942">
        <v>1200</v>
      </c>
      <c r="C29942">
        <v>37.49</v>
      </c>
      <c r="D29942">
        <v>37.49</v>
      </c>
      <c r="E29942">
        <v>37.49</v>
      </c>
      <c r="F29942">
        <v>37.49</v>
      </c>
      <c r="G29942">
        <v>37.49</v>
      </c>
      <c r="H29942" s="172">
        <v>43</v>
      </c>
      <c r="I29942">
        <v>43.83</v>
      </c>
      <c r="J29942">
        <v>44.65</v>
      </c>
      <c r="K29942">
        <v>42.83</v>
      </c>
      <c r="L29942" s="32">
        <v>42.7</v>
      </c>
      <c r="M29942" s="173">
        <v>39520</v>
      </c>
      <c r="N29942" t="s">
        <v>48</v>
      </c>
      <c r="O29942">
        <v>4</v>
      </c>
    </row>
    <row r="29943" spans="1:15" x14ac:dyDescent="0.25">
      <c r="A29943" s="2">
        <v>37133</v>
      </c>
      <c r="B29943">
        <v>1300</v>
      </c>
      <c r="C29943">
        <v>37.53</v>
      </c>
      <c r="D29943">
        <v>38.94</v>
      </c>
      <c r="E29943">
        <v>40.46</v>
      </c>
      <c r="F29943">
        <v>37.53</v>
      </c>
      <c r="G29943">
        <v>37.53</v>
      </c>
      <c r="H29943" s="172">
        <v>46</v>
      </c>
      <c r="I29943">
        <v>47.09</v>
      </c>
      <c r="J29943">
        <v>47.78</v>
      </c>
      <c r="K29943">
        <v>45.91</v>
      </c>
      <c r="L29943" s="32">
        <v>45.73</v>
      </c>
      <c r="M29943" s="173">
        <v>40518</v>
      </c>
      <c r="N29943" t="s">
        <v>48</v>
      </c>
      <c r="O29943">
        <v>4</v>
      </c>
    </row>
    <row r="29944" spans="1:15" x14ac:dyDescent="0.25">
      <c r="A29944" s="2">
        <v>37133</v>
      </c>
      <c r="B29944">
        <v>1400</v>
      </c>
      <c r="C29944">
        <v>26.93</v>
      </c>
      <c r="D29944">
        <v>37.65</v>
      </c>
      <c r="E29944">
        <v>38.92</v>
      </c>
      <c r="F29944">
        <v>32</v>
      </c>
      <c r="G29944">
        <v>36.200000000000003</v>
      </c>
      <c r="H29944" s="172">
        <v>49</v>
      </c>
      <c r="I29944">
        <v>50.58</v>
      </c>
      <c r="J29944">
        <v>51.13</v>
      </c>
      <c r="K29944">
        <v>49.23</v>
      </c>
      <c r="L29944" s="32">
        <v>48.82</v>
      </c>
      <c r="M29944" s="173">
        <v>41370</v>
      </c>
      <c r="N29944" t="s">
        <v>48</v>
      </c>
      <c r="O29944">
        <v>4</v>
      </c>
    </row>
    <row r="29945" spans="1:15" x14ac:dyDescent="0.25">
      <c r="A29945" s="2">
        <v>37133</v>
      </c>
      <c r="B29945">
        <v>1500</v>
      </c>
      <c r="C29945">
        <v>32.21</v>
      </c>
      <c r="D29945">
        <v>40.130000000000003</v>
      </c>
      <c r="E29945">
        <v>41.93</v>
      </c>
      <c r="F29945">
        <v>34.729999999999997</v>
      </c>
      <c r="G29945">
        <v>36.81</v>
      </c>
      <c r="H29945" s="172">
        <v>50.31</v>
      </c>
      <c r="I29945">
        <v>55.92</v>
      </c>
      <c r="J29945">
        <v>56.67</v>
      </c>
      <c r="K29945">
        <v>53.13</v>
      </c>
      <c r="L29945" s="32">
        <v>50.27</v>
      </c>
      <c r="M29945" s="173">
        <v>41799</v>
      </c>
      <c r="N29945" t="s">
        <v>48</v>
      </c>
      <c r="O29945">
        <v>4</v>
      </c>
    </row>
    <row r="29946" spans="1:15" x14ac:dyDescent="0.25">
      <c r="A29946" s="2">
        <v>37133</v>
      </c>
      <c r="B29946">
        <v>1600</v>
      </c>
      <c r="C29946">
        <v>46.04</v>
      </c>
      <c r="D29946">
        <v>51.99</v>
      </c>
      <c r="E29946">
        <v>57.07</v>
      </c>
      <c r="F29946">
        <v>46.04</v>
      </c>
      <c r="G29946">
        <v>46.04</v>
      </c>
      <c r="H29946" s="172">
        <v>51</v>
      </c>
      <c r="I29946">
        <v>59.36</v>
      </c>
      <c r="J29946">
        <v>60.01</v>
      </c>
      <c r="K29946">
        <v>55.37</v>
      </c>
      <c r="L29946" s="32">
        <v>51.12</v>
      </c>
      <c r="M29946" s="173">
        <v>42073</v>
      </c>
      <c r="N29946" t="s">
        <v>48</v>
      </c>
      <c r="O29946">
        <v>4</v>
      </c>
    </row>
    <row r="29947" spans="1:15" x14ac:dyDescent="0.25">
      <c r="A29947" s="2">
        <v>37133</v>
      </c>
      <c r="B29947">
        <v>1700</v>
      </c>
      <c r="C29947">
        <v>48.69</v>
      </c>
      <c r="D29947">
        <v>55.63</v>
      </c>
      <c r="E29947">
        <v>61.46</v>
      </c>
      <c r="F29947">
        <v>48.69</v>
      </c>
      <c r="G29947">
        <v>48.69</v>
      </c>
      <c r="H29947" s="172">
        <v>51.42</v>
      </c>
      <c r="I29947">
        <v>66.150000000000006</v>
      </c>
      <c r="J29947">
        <v>67</v>
      </c>
      <c r="K29947">
        <v>59.79</v>
      </c>
      <c r="L29947" s="32">
        <v>52.09</v>
      </c>
      <c r="M29947" s="173">
        <v>42093</v>
      </c>
      <c r="N29947" t="s">
        <v>48</v>
      </c>
      <c r="O29947">
        <v>4</v>
      </c>
    </row>
    <row r="29948" spans="1:15" x14ac:dyDescent="0.25">
      <c r="A29948" s="2">
        <v>37133</v>
      </c>
      <c r="B29948">
        <v>1800</v>
      </c>
      <c r="C29948">
        <v>41.06</v>
      </c>
      <c r="D29948">
        <v>46.16</v>
      </c>
      <c r="E29948">
        <v>48.76</v>
      </c>
      <c r="F29948">
        <v>41.03</v>
      </c>
      <c r="G29948">
        <v>41.03</v>
      </c>
      <c r="H29948" s="172">
        <v>49.5</v>
      </c>
      <c r="I29948">
        <v>60.51</v>
      </c>
      <c r="J29948">
        <v>61.27</v>
      </c>
      <c r="K29948">
        <v>55.43</v>
      </c>
      <c r="L29948" s="32">
        <v>49.81</v>
      </c>
      <c r="M29948" s="173">
        <v>41289</v>
      </c>
      <c r="N29948" t="s">
        <v>48</v>
      </c>
      <c r="O29948">
        <v>4</v>
      </c>
    </row>
    <row r="29949" spans="1:15" x14ac:dyDescent="0.25">
      <c r="A29949" s="2">
        <v>37133</v>
      </c>
      <c r="B29949">
        <v>1900</v>
      </c>
      <c r="C29949">
        <v>37.979999999999997</v>
      </c>
      <c r="D29949">
        <v>41.33</v>
      </c>
      <c r="E29949">
        <v>42.45</v>
      </c>
      <c r="F29949">
        <v>37.5</v>
      </c>
      <c r="G29949">
        <v>37.520000000000003</v>
      </c>
      <c r="H29949" s="172">
        <v>41.27</v>
      </c>
      <c r="I29949">
        <v>46.41</v>
      </c>
      <c r="J29949">
        <v>47.23</v>
      </c>
      <c r="K29949">
        <v>43.26</v>
      </c>
      <c r="L29949" s="32">
        <v>40.92</v>
      </c>
      <c r="M29949" s="173">
        <v>39943</v>
      </c>
      <c r="N29949" t="s">
        <v>48</v>
      </c>
      <c r="O29949">
        <v>4</v>
      </c>
    </row>
    <row r="29950" spans="1:15" x14ac:dyDescent="0.25">
      <c r="A29950" s="2">
        <v>37133</v>
      </c>
      <c r="B29950">
        <v>2000</v>
      </c>
      <c r="C29950">
        <v>50.83</v>
      </c>
      <c r="D29950">
        <v>58.24</v>
      </c>
      <c r="E29950">
        <v>64.33</v>
      </c>
      <c r="F29950">
        <v>50.59</v>
      </c>
      <c r="G29950">
        <v>50.6</v>
      </c>
      <c r="H29950" s="172">
        <v>37.78</v>
      </c>
      <c r="I29950">
        <v>43.26</v>
      </c>
      <c r="J29950">
        <v>44.22</v>
      </c>
      <c r="K29950">
        <v>40.17</v>
      </c>
      <c r="L29950" s="32">
        <v>37.61</v>
      </c>
      <c r="M29950" s="173">
        <v>39433</v>
      </c>
      <c r="N29950" t="s">
        <v>48</v>
      </c>
      <c r="O29950">
        <v>4</v>
      </c>
    </row>
    <row r="29951" spans="1:15" x14ac:dyDescent="0.25">
      <c r="A29951" s="2">
        <v>37133</v>
      </c>
      <c r="B29951">
        <v>2100</v>
      </c>
      <c r="C29951">
        <v>51.97</v>
      </c>
      <c r="D29951">
        <v>60.1</v>
      </c>
      <c r="E29951">
        <v>66.7</v>
      </c>
      <c r="F29951">
        <v>51.97</v>
      </c>
      <c r="G29951">
        <v>51.97</v>
      </c>
      <c r="H29951" s="172">
        <v>43.76</v>
      </c>
      <c r="I29951">
        <v>48.22</v>
      </c>
      <c r="J29951">
        <v>48.98</v>
      </c>
      <c r="K29951">
        <v>45.59</v>
      </c>
      <c r="L29951" s="32">
        <v>43.56</v>
      </c>
      <c r="M29951" s="173">
        <v>40054</v>
      </c>
      <c r="N29951" t="s">
        <v>48</v>
      </c>
      <c r="O29951">
        <v>4</v>
      </c>
    </row>
    <row r="29952" spans="1:15" x14ac:dyDescent="0.25">
      <c r="A29952" s="2">
        <v>37133</v>
      </c>
      <c r="B29952">
        <v>2200</v>
      </c>
      <c r="C29952">
        <v>40.520000000000003</v>
      </c>
      <c r="D29952">
        <v>42.49</v>
      </c>
      <c r="E29952">
        <v>43.52</v>
      </c>
      <c r="F29952">
        <v>40.520000000000003</v>
      </c>
      <c r="G29952">
        <v>40.520000000000003</v>
      </c>
      <c r="H29952" s="172">
        <v>38.32</v>
      </c>
      <c r="I29952">
        <v>44.4</v>
      </c>
      <c r="J29952">
        <v>46.04</v>
      </c>
      <c r="K29952">
        <v>40.729999999999997</v>
      </c>
      <c r="L29952" s="32">
        <v>41.71</v>
      </c>
      <c r="M29952" s="173">
        <v>38297</v>
      </c>
      <c r="N29952" t="s">
        <v>48</v>
      </c>
      <c r="O29952">
        <v>4</v>
      </c>
    </row>
    <row r="29953" spans="1:15" x14ac:dyDescent="0.25">
      <c r="A29953" s="2">
        <v>37133</v>
      </c>
      <c r="B29953">
        <v>2300</v>
      </c>
      <c r="C29953">
        <v>35.909999999999997</v>
      </c>
      <c r="D29953">
        <v>35.909999999999997</v>
      </c>
      <c r="E29953">
        <v>35.909999999999997</v>
      </c>
      <c r="F29953">
        <v>35.909999999999997</v>
      </c>
      <c r="G29953">
        <v>35.909999999999997</v>
      </c>
      <c r="H29953" s="172">
        <v>33.229999999999997</v>
      </c>
      <c r="I29953">
        <v>33.880000000000003</v>
      </c>
      <c r="J29953">
        <v>33.69</v>
      </c>
      <c r="K29953">
        <v>33.119999999999997</v>
      </c>
      <c r="L29953" s="32">
        <v>33.159999999999997</v>
      </c>
      <c r="M29953" s="173">
        <v>35357</v>
      </c>
      <c r="N29953" t="s">
        <v>48</v>
      </c>
      <c r="O29953">
        <v>4</v>
      </c>
    </row>
    <row r="29954" spans="1:15" x14ac:dyDescent="0.25">
      <c r="A29954" s="2">
        <v>37133</v>
      </c>
      <c r="B29954">
        <v>2400</v>
      </c>
      <c r="C29954">
        <v>39.880000000000003</v>
      </c>
      <c r="D29954">
        <v>39.880000000000003</v>
      </c>
      <c r="E29954">
        <v>39.880000000000003</v>
      </c>
      <c r="F29954">
        <v>39.880000000000003</v>
      </c>
      <c r="G29954">
        <v>39.880000000000003</v>
      </c>
      <c r="H29954" s="172">
        <v>26.78</v>
      </c>
      <c r="I29954">
        <v>27.67</v>
      </c>
      <c r="J29954">
        <v>27.12</v>
      </c>
      <c r="K29954">
        <v>26.57</v>
      </c>
      <c r="L29954" s="32">
        <v>26.65</v>
      </c>
      <c r="M29954" s="173">
        <v>32467</v>
      </c>
      <c r="N29954" t="s">
        <v>47</v>
      </c>
      <c r="O29954">
        <v>4</v>
      </c>
    </row>
    <row r="29955" spans="1:15" x14ac:dyDescent="0.25">
      <c r="A29955" s="2">
        <v>37134</v>
      </c>
      <c r="B29955">
        <v>100</v>
      </c>
      <c r="C29955">
        <v>20.29</v>
      </c>
      <c r="D29955">
        <v>20.29</v>
      </c>
      <c r="E29955">
        <v>20.29</v>
      </c>
      <c r="F29955">
        <v>20.29</v>
      </c>
      <c r="G29955">
        <v>20.29</v>
      </c>
      <c r="H29955" s="172">
        <v>23.46</v>
      </c>
      <c r="I29955">
        <v>23.09</v>
      </c>
      <c r="J29955">
        <v>23.13</v>
      </c>
      <c r="K29955">
        <v>26.12</v>
      </c>
      <c r="L29955" s="32">
        <v>22.41</v>
      </c>
      <c r="M29955" s="173">
        <v>29899</v>
      </c>
      <c r="N29955" t="s">
        <v>47</v>
      </c>
      <c r="O29955">
        <v>5</v>
      </c>
    </row>
    <row r="29956" spans="1:15" x14ac:dyDescent="0.25">
      <c r="A29956" s="2">
        <v>37134</v>
      </c>
      <c r="B29956">
        <v>200</v>
      </c>
      <c r="C29956">
        <v>22.9</v>
      </c>
      <c r="D29956">
        <v>21.66</v>
      </c>
      <c r="E29956">
        <v>21.76</v>
      </c>
      <c r="F29956">
        <v>30.24</v>
      </c>
      <c r="G29956">
        <v>19.53</v>
      </c>
      <c r="H29956" s="172">
        <v>20.69</v>
      </c>
      <c r="I29956">
        <v>20.010000000000002</v>
      </c>
      <c r="J29956">
        <v>20.11</v>
      </c>
      <c r="K29956">
        <v>25.18</v>
      </c>
      <c r="L29956" s="32">
        <v>18.920000000000002</v>
      </c>
      <c r="M29956" s="173">
        <v>28347</v>
      </c>
      <c r="N29956" t="s">
        <v>47</v>
      </c>
      <c r="O29956">
        <v>5</v>
      </c>
    </row>
    <row r="29957" spans="1:15" x14ac:dyDescent="0.25">
      <c r="A29957" s="2">
        <v>37134</v>
      </c>
      <c r="B29957">
        <v>300</v>
      </c>
      <c r="C29957">
        <v>21.54</v>
      </c>
      <c r="D29957">
        <v>14.6</v>
      </c>
      <c r="E29957">
        <v>15.16</v>
      </c>
      <c r="F29957">
        <v>62.44</v>
      </c>
      <c r="G29957">
        <v>2.78</v>
      </c>
      <c r="H29957" s="172">
        <v>19.55</v>
      </c>
      <c r="I29957">
        <v>18.75</v>
      </c>
      <c r="J29957">
        <v>18.86</v>
      </c>
      <c r="K29957">
        <v>24.79</v>
      </c>
      <c r="L29957" s="32">
        <v>17.489999999999998</v>
      </c>
      <c r="M29957" s="173">
        <v>27395</v>
      </c>
      <c r="N29957" t="s">
        <v>47</v>
      </c>
      <c r="O29957">
        <v>5</v>
      </c>
    </row>
    <row r="29958" spans="1:15" x14ac:dyDescent="0.25">
      <c r="A29958" s="2">
        <v>37134</v>
      </c>
      <c r="B29958">
        <v>400</v>
      </c>
      <c r="C29958">
        <v>20.29</v>
      </c>
      <c r="D29958">
        <v>13.09</v>
      </c>
      <c r="E29958">
        <v>13.67</v>
      </c>
      <c r="F29958">
        <v>62.65</v>
      </c>
      <c r="G29958">
        <v>0.96</v>
      </c>
      <c r="H29958" s="172">
        <v>19.309999999999999</v>
      </c>
      <c r="I29958">
        <v>18.5</v>
      </c>
      <c r="J29958">
        <v>18.61</v>
      </c>
      <c r="K29958">
        <v>24.63</v>
      </c>
      <c r="L29958" s="32">
        <v>17.22</v>
      </c>
      <c r="M29958" s="173">
        <v>26917</v>
      </c>
      <c r="N29958" t="s">
        <v>47</v>
      </c>
      <c r="O29958">
        <v>5</v>
      </c>
    </row>
    <row r="29959" spans="1:15" x14ac:dyDescent="0.25">
      <c r="A29959" s="2">
        <v>37134</v>
      </c>
      <c r="B29959">
        <v>500</v>
      </c>
      <c r="C29959">
        <v>20.03</v>
      </c>
      <c r="D29959">
        <v>15.74</v>
      </c>
      <c r="E29959">
        <v>16.09</v>
      </c>
      <c r="F29959">
        <v>45.3</v>
      </c>
      <c r="G29959">
        <v>8.5</v>
      </c>
      <c r="H29959" s="172">
        <v>19.34</v>
      </c>
      <c r="I29959">
        <v>18.52</v>
      </c>
      <c r="J29959">
        <v>18.64</v>
      </c>
      <c r="K29959">
        <v>24.71</v>
      </c>
      <c r="L29959" s="32">
        <v>17.23</v>
      </c>
      <c r="M29959" s="173">
        <v>27191</v>
      </c>
      <c r="N29959" t="s">
        <v>47</v>
      </c>
      <c r="O29959">
        <v>5</v>
      </c>
    </row>
    <row r="29960" spans="1:15" x14ac:dyDescent="0.25">
      <c r="A29960" s="2">
        <v>37134</v>
      </c>
      <c r="B29960">
        <v>600</v>
      </c>
      <c r="C29960">
        <v>27.27</v>
      </c>
      <c r="D29960">
        <v>27.19</v>
      </c>
      <c r="E29960">
        <v>27.2</v>
      </c>
      <c r="F29960">
        <v>27.73</v>
      </c>
      <c r="G29960">
        <v>27.06</v>
      </c>
      <c r="H29960" s="172">
        <v>21.61</v>
      </c>
      <c r="I29960">
        <v>21.01</v>
      </c>
      <c r="J29960">
        <v>21.09</v>
      </c>
      <c r="K29960">
        <v>25.48</v>
      </c>
      <c r="L29960" s="32">
        <v>20.079999999999998</v>
      </c>
      <c r="M29960" s="173">
        <v>28635</v>
      </c>
      <c r="N29960" t="s">
        <v>47</v>
      </c>
      <c r="O29960">
        <v>5</v>
      </c>
    </row>
    <row r="29961" spans="1:15" x14ac:dyDescent="0.25">
      <c r="A29961" s="2">
        <v>37134</v>
      </c>
      <c r="B29961">
        <v>700</v>
      </c>
      <c r="C29961">
        <v>36.58</v>
      </c>
      <c r="D29961">
        <v>36.58</v>
      </c>
      <c r="E29961">
        <v>36.58</v>
      </c>
      <c r="F29961">
        <v>36.58</v>
      </c>
      <c r="G29961">
        <v>36.58</v>
      </c>
      <c r="H29961" s="172">
        <v>28.45</v>
      </c>
      <c r="I29961">
        <v>28.44</v>
      </c>
      <c r="J29961">
        <v>28.45</v>
      </c>
      <c r="K29961">
        <v>28.5</v>
      </c>
      <c r="L29961" s="32">
        <v>28.42</v>
      </c>
      <c r="M29961" s="173">
        <v>31494</v>
      </c>
      <c r="N29961" t="s">
        <v>47</v>
      </c>
      <c r="O29961">
        <v>5</v>
      </c>
    </row>
    <row r="29962" spans="1:15" x14ac:dyDescent="0.25">
      <c r="A29962" s="2">
        <v>37134</v>
      </c>
      <c r="B29962">
        <v>800</v>
      </c>
      <c r="C29962">
        <v>24.64</v>
      </c>
      <c r="D29962">
        <v>24.64</v>
      </c>
      <c r="E29962">
        <v>24.64</v>
      </c>
      <c r="F29962">
        <v>24.64</v>
      </c>
      <c r="G29962">
        <v>24.64</v>
      </c>
      <c r="H29962" s="172">
        <v>27.43</v>
      </c>
      <c r="I29962">
        <v>27.34</v>
      </c>
      <c r="J29962">
        <v>27.33</v>
      </c>
      <c r="K29962">
        <v>27.62</v>
      </c>
      <c r="L29962" s="32">
        <v>27.33</v>
      </c>
      <c r="M29962" s="173">
        <v>34066</v>
      </c>
      <c r="N29962" t="s">
        <v>48</v>
      </c>
      <c r="O29962">
        <v>5</v>
      </c>
    </row>
    <row r="29963" spans="1:15" x14ac:dyDescent="0.25">
      <c r="A29963" s="2">
        <v>37134</v>
      </c>
      <c r="B29963">
        <v>900</v>
      </c>
      <c r="C29963">
        <v>34.950000000000003</v>
      </c>
      <c r="D29963">
        <v>34.950000000000003</v>
      </c>
      <c r="E29963">
        <v>34.950000000000003</v>
      </c>
      <c r="F29963">
        <v>34.950000000000003</v>
      </c>
      <c r="G29963">
        <v>34.950000000000003</v>
      </c>
      <c r="H29963" s="172">
        <v>30.81</v>
      </c>
      <c r="I29963">
        <v>30.67</v>
      </c>
      <c r="J29963">
        <v>30.66</v>
      </c>
      <c r="K29963">
        <v>30.94</v>
      </c>
      <c r="L29963" s="32">
        <v>30.71</v>
      </c>
      <c r="M29963" s="173">
        <v>36339</v>
      </c>
      <c r="N29963" t="s">
        <v>48</v>
      </c>
      <c r="O29963">
        <v>5</v>
      </c>
    </row>
    <row r="29964" spans="1:15" x14ac:dyDescent="0.25">
      <c r="A29964" s="2">
        <v>37134</v>
      </c>
      <c r="B29964">
        <v>1000</v>
      </c>
      <c r="C29964">
        <v>42.93</v>
      </c>
      <c r="D29964">
        <v>43.13</v>
      </c>
      <c r="E29964">
        <v>42.89</v>
      </c>
      <c r="F29964">
        <v>43.4</v>
      </c>
      <c r="G29964">
        <v>42.7</v>
      </c>
      <c r="H29964" s="172">
        <v>34.909999999999997</v>
      </c>
      <c r="I29964">
        <v>35.64</v>
      </c>
      <c r="J29964">
        <v>36.04</v>
      </c>
      <c r="K29964">
        <v>35.54</v>
      </c>
      <c r="L29964" s="32">
        <v>34.770000000000003</v>
      </c>
      <c r="M29964" s="173">
        <v>38481</v>
      </c>
      <c r="N29964" t="s">
        <v>48</v>
      </c>
      <c r="O29964">
        <v>5</v>
      </c>
    </row>
    <row r="29965" spans="1:15" x14ac:dyDescent="0.25">
      <c r="A29965" s="2">
        <v>37134</v>
      </c>
      <c r="B29965">
        <v>1100</v>
      </c>
      <c r="C29965">
        <v>41.93</v>
      </c>
      <c r="D29965">
        <v>55.63</v>
      </c>
      <c r="E29965">
        <v>55.22</v>
      </c>
      <c r="F29965">
        <v>49.35</v>
      </c>
      <c r="G29965">
        <v>55.23</v>
      </c>
      <c r="H29965" s="172">
        <v>39.75</v>
      </c>
      <c r="I29965">
        <v>47.92</v>
      </c>
      <c r="J29965">
        <v>48.6</v>
      </c>
      <c r="K29965">
        <v>44.95</v>
      </c>
      <c r="L29965" s="32">
        <v>40.270000000000003</v>
      </c>
      <c r="M29965" s="173">
        <v>40476</v>
      </c>
      <c r="N29965" t="s">
        <v>48</v>
      </c>
      <c r="O29965">
        <v>5</v>
      </c>
    </row>
    <row r="29966" spans="1:15" x14ac:dyDescent="0.25">
      <c r="A29966" s="2">
        <v>37134</v>
      </c>
      <c r="B29966">
        <v>1200</v>
      </c>
      <c r="C29966">
        <v>42.83</v>
      </c>
      <c r="D29966">
        <v>74.150000000000006</v>
      </c>
      <c r="E29966">
        <v>74.040000000000006</v>
      </c>
      <c r="F29966">
        <v>60.25</v>
      </c>
      <c r="G29966">
        <v>74.040000000000006</v>
      </c>
      <c r="H29966" s="172">
        <v>43</v>
      </c>
      <c r="I29966">
        <v>51.14</v>
      </c>
      <c r="J29966">
        <v>52.54</v>
      </c>
      <c r="K29966">
        <v>48.82</v>
      </c>
      <c r="L29966" s="32">
        <v>43.05</v>
      </c>
      <c r="M29966" s="173">
        <v>42312</v>
      </c>
      <c r="N29966" t="s">
        <v>48</v>
      </c>
      <c r="O29966">
        <v>5</v>
      </c>
    </row>
    <row r="29967" spans="1:15" x14ac:dyDescent="0.25">
      <c r="A29967" s="2">
        <v>37134</v>
      </c>
      <c r="B29967">
        <v>1300</v>
      </c>
      <c r="C29967">
        <v>66.569999999999993</v>
      </c>
      <c r="D29967">
        <v>94.25</v>
      </c>
      <c r="E29967">
        <v>94.26</v>
      </c>
      <c r="F29967">
        <v>78.66</v>
      </c>
      <c r="G29967">
        <v>94.06</v>
      </c>
      <c r="H29967" s="172">
        <v>45.51</v>
      </c>
      <c r="I29967">
        <v>55.78</v>
      </c>
      <c r="J29967">
        <v>57.55</v>
      </c>
      <c r="K29967">
        <v>51.15</v>
      </c>
      <c r="L29967" s="32">
        <v>45.95</v>
      </c>
      <c r="M29967" s="173">
        <v>43564</v>
      </c>
      <c r="N29967" t="s">
        <v>48</v>
      </c>
      <c r="O29967">
        <v>5</v>
      </c>
    </row>
    <row r="29968" spans="1:15" x14ac:dyDescent="0.25">
      <c r="A29968" s="2">
        <v>37134</v>
      </c>
      <c r="B29968">
        <v>1400</v>
      </c>
      <c r="C29968">
        <v>103.13</v>
      </c>
      <c r="D29968">
        <v>105.34</v>
      </c>
      <c r="E29968">
        <v>105.42</v>
      </c>
      <c r="F29968">
        <v>93.22</v>
      </c>
      <c r="G29968">
        <v>104.74</v>
      </c>
      <c r="H29968" s="172">
        <v>49</v>
      </c>
      <c r="I29968">
        <v>80</v>
      </c>
      <c r="J29968">
        <v>82.32</v>
      </c>
      <c r="K29968">
        <v>68.63</v>
      </c>
      <c r="L29968" s="32">
        <v>51.55</v>
      </c>
      <c r="M29968" s="173">
        <v>44637</v>
      </c>
      <c r="N29968" t="s">
        <v>48</v>
      </c>
      <c r="O29968">
        <v>5</v>
      </c>
    </row>
    <row r="29969" spans="1:15" x14ac:dyDescent="0.25">
      <c r="A29969" s="2">
        <v>37134</v>
      </c>
      <c r="B29969">
        <v>1500</v>
      </c>
      <c r="C29969">
        <v>119.65</v>
      </c>
      <c r="D29969">
        <v>122.07</v>
      </c>
      <c r="E29969">
        <v>122.36</v>
      </c>
      <c r="F29969">
        <v>107.93</v>
      </c>
      <c r="G29969">
        <v>121.56</v>
      </c>
      <c r="H29969" s="172">
        <v>49.58</v>
      </c>
      <c r="I29969">
        <v>80</v>
      </c>
      <c r="J29969">
        <v>82.04</v>
      </c>
      <c r="K29969">
        <v>68.13</v>
      </c>
      <c r="L29969" s="32">
        <v>52.44</v>
      </c>
      <c r="M29969" s="173">
        <v>45347</v>
      </c>
      <c r="N29969" t="s">
        <v>48</v>
      </c>
      <c r="O29969">
        <v>5</v>
      </c>
    </row>
    <row r="29970" spans="1:15" x14ac:dyDescent="0.25">
      <c r="A29970" s="2">
        <v>37134</v>
      </c>
      <c r="B29970">
        <v>1600</v>
      </c>
      <c r="C29970">
        <v>86.25</v>
      </c>
      <c r="D29970">
        <v>87.9</v>
      </c>
      <c r="E29970">
        <v>88.1</v>
      </c>
      <c r="F29970">
        <v>78.239999999999995</v>
      </c>
      <c r="G29970">
        <v>87.55</v>
      </c>
      <c r="H29970" s="172">
        <v>51</v>
      </c>
      <c r="I29970">
        <v>88.48</v>
      </c>
      <c r="J29970">
        <v>91.03</v>
      </c>
      <c r="K29970">
        <v>73.790000000000006</v>
      </c>
      <c r="L29970" s="32">
        <v>54.77</v>
      </c>
      <c r="M29970" s="173">
        <v>45505</v>
      </c>
      <c r="N29970" t="s">
        <v>48</v>
      </c>
      <c r="O29970">
        <v>5</v>
      </c>
    </row>
    <row r="29971" spans="1:15" x14ac:dyDescent="0.25">
      <c r="A29971" s="2">
        <v>37134</v>
      </c>
      <c r="B29971">
        <v>1700</v>
      </c>
      <c r="C29971">
        <v>85.8</v>
      </c>
      <c r="D29971">
        <v>87.59</v>
      </c>
      <c r="E29971">
        <v>87.63</v>
      </c>
      <c r="F29971">
        <v>77.900000000000006</v>
      </c>
      <c r="G29971">
        <v>87.09</v>
      </c>
      <c r="H29971" s="172">
        <v>51</v>
      </c>
      <c r="I29971">
        <v>84.15</v>
      </c>
      <c r="J29971">
        <v>86.36</v>
      </c>
      <c r="K29971">
        <v>71.09</v>
      </c>
      <c r="L29971" s="32">
        <v>54.33</v>
      </c>
      <c r="M29971" s="173">
        <v>45459</v>
      </c>
      <c r="N29971" t="s">
        <v>48</v>
      </c>
      <c r="O29971">
        <v>5</v>
      </c>
    </row>
    <row r="29972" spans="1:15" x14ac:dyDescent="0.25">
      <c r="A29972" s="2">
        <v>37134</v>
      </c>
      <c r="B29972">
        <v>1800</v>
      </c>
      <c r="C29972">
        <v>54.17</v>
      </c>
      <c r="D29972">
        <v>55.61</v>
      </c>
      <c r="E29972">
        <v>55.19</v>
      </c>
      <c r="F29972">
        <v>49.8</v>
      </c>
      <c r="G29972">
        <v>54.88</v>
      </c>
      <c r="H29972" s="172">
        <v>49</v>
      </c>
      <c r="I29972">
        <v>78.87</v>
      </c>
      <c r="J29972">
        <v>80.81</v>
      </c>
      <c r="K29972">
        <v>66.98</v>
      </c>
      <c r="L29972" s="32">
        <v>52.12</v>
      </c>
      <c r="M29972" s="173">
        <v>44539</v>
      </c>
      <c r="N29972" t="s">
        <v>48</v>
      </c>
      <c r="O29972">
        <v>5</v>
      </c>
    </row>
    <row r="29973" spans="1:15" x14ac:dyDescent="0.25">
      <c r="A29973" s="2">
        <v>37134</v>
      </c>
      <c r="B29973">
        <v>1900</v>
      </c>
      <c r="C29973">
        <v>44.84</v>
      </c>
      <c r="D29973">
        <v>48.79</v>
      </c>
      <c r="E29973">
        <v>51.13</v>
      </c>
      <c r="F29973">
        <v>41.51</v>
      </c>
      <c r="G29973">
        <v>45.38</v>
      </c>
      <c r="H29973" s="172">
        <v>40.69</v>
      </c>
      <c r="I29973">
        <v>60.68</v>
      </c>
      <c r="J29973">
        <v>62.47</v>
      </c>
      <c r="K29973">
        <v>52.06</v>
      </c>
      <c r="L29973" s="32">
        <v>42.64</v>
      </c>
      <c r="M29973" s="173">
        <v>42732</v>
      </c>
      <c r="N29973" t="s">
        <v>48</v>
      </c>
      <c r="O29973">
        <v>5</v>
      </c>
    </row>
    <row r="29974" spans="1:15" x14ac:dyDescent="0.25">
      <c r="A29974" s="2">
        <v>37134</v>
      </c>
      <c r="B29974">
        <v>2000</v>
      </c>
      <c r="C29974">
        <v>55.24</v>
      </c>
      <c r="D29974">
        <v>62.35</v>
      </c>
      <c r="E29974">
        <v>68.02</v>
      </c>
      <c r="F29974">
        <v>50.75</v>
      </c>
      <c r="G29974">
        <v>55.97</v>
      </c>
      <c r="H29974" s="172">
        <v>38.47</v>
      </c>
      <c r="I29974">
        <v>53.56</v>
      </c>
      <c r="J29974">
        <v>55.71</v>
      </c>
      <c r="K29974">
        <v>46.52</v>
      </c>
      <c r="L29974" s="32">
        <v>39.49</v>
      </c>
      <c r="M29974" s="173">
        <v>41620</v>
      </c>
      <c r="N29974" t="s">
        <v>48</v>
      </c>
      <c r="O29974">
        <v>5</v>
      </c>
    </row>
    <row r="29975" spans="1:15" x14ac:dyDescent="0.25">
      <c r="A29975" s="2">
        <v>37134</v>
      </c>
      <c r="B29975">
        <v>2100</v>
      </c>
      <c r="C29975">
        <v>54.52</v>
      </c>
      <c r="D29975">
        <v>55.72</v>
      </c>
      <c r="E29975">
        <v>55.27</v>
      </c>
      <c r="F29975">
        <v>51.27</v>
      </c>
      <c r="G29975">
        <v>55.04</v>
      </c>
      <c r="H29975" s="172">
        <v>42.85</v>
      </c>
      <c r="I29975">
        <v>55.63</v>
      </c>
      <c r="J29975">
        <v>57.55</v>
      </c>
      <c r="K29975">
        <v>49.51</v>
      </c>
      <c r="L29975" s="32">
        <v>43.68</v>
      </c>
      <c r="M29975" s="173">
        <v>41372</v>
      </c>
      <c r="N29975" t="s">
        <v>48</v>
      </c>
      <c r="O29975">
        <v>5</v>
      </c>
    </row>
    <row r="29976" spans="1:15" x14ac:dyDescent="0.25">
      <c r="A29976" s="2">
        <v>37134</v>
      </c>
      <c r="B29976">
        <v>2200</v>
      </c>
      <c r="C29976">
        <v>37.4</v>
      </c>
      <c r="D29976">
        <v>38.06</v>
      </c>
      <c r="E29976">
        <v>37.4</v>
      </c>
      <c r="F29976">
        <v>37.4</v>
      </c>
      <c r="G29976">
        <v>37.4</v>
      </c>
      <c r="H29976" s="172">
        <v>37.729999999999997</v>
      </c>
      <c r="I29976">
        <v>48.55</v>
      </c>
      <c r="J29976">
        <v>50.53</v>
      </c>
      <c r="K29976">
        <v>43.34</v>
      </c>
      <c r="L29976" s="32">
        <v>38.200000000000003</v>
      </c>
      <c r="M29976" s="173">
        <v>39392</v>
      </c>
      <c r="N29976" t="s">
        <v>48</v>
      </c>
      <c r="O29976">
        <v>5</v>
      </c>
    </row>
    <row r="29977" spans="1:15" x14ac:dyDescent="0.25">
      <c r="A29977" s="2">
        <v>37134</v>
      </c>
      <c r="B29977">
        <v>2300</v>
      </c>
      <c r="C29977">
        <v>43.9</v>
      </c>
      <c r="D29977">
        <v>44.51</v>
      </c>
      <c r="E29977">
        <v>43.9</v>
      </c>
      <c r="F29977">
        <v>43.9</v>
      </c>
      <c r="G29977">
        <v>43.9</v>
      </c>
      <c r="H29977" s="172">
        <v>33</v>
      </c>
      <c r="I29977">
        <v>35.549999999999997</v>
      </c>
      <c r="J29977">
        <v>35.44</v>
      </c>
      <c r="K29977">
        <v>35.770000000000003</v>
      </c>
      <c r="L29977" s="32">
        <v>32.549999999999997</v>
      </c>
      <c r="M29977" s="173">
        <v>36455</v>
      </c>
      <c r="N29977" t="s">
        <v>48</v>
      </c>
      <c r="O29977">
        <v>5</v>
      </c>
    </row>
    <row r="29978" spans="1:15" x14ac:dyDescent="0.25">
      <c r="A29978" s="2">
        <v>37134</v>
      </c>
      <c r="B29978">
        <v>2400</v>
      </c>
      <c r="C29978">
        <v>38.5</v>
      </c>
      <c r="D29978">
        <v>38.24</v>
      </c>
      <c r="E29978">
        <v>37.880000000000003</v>
      </c>
      <c r="F29978">
        <v>42.56</v>
      </c>
      <c r="G29978">
        <v>36.61</v>
      </c>
      <c r="H29978" s="172">
        <v>32.979999999999997</v>
      </c>
      <c r="I29978">
        <v>33.69</v>
      </c>
      <c r="J29978">
        <v>33.26</v>
      </c>
      <c r="K29978">
        <v>32.82</v>
      </c>
      <c r="L29978" s="32">
        <v>32.880000000000003</v>
      </c>
      <c r="M29978" s="173">
        <v>33489</v>
      </c>
      <c r="N29978" t="s">
        <v>47</v>
      </c>
      <c r="O29978">
        <v>5</v>
      </c>
    </row>
    <row r="29979" spans="1:15" x14ac:dyDescent="0.25">
      <c r="A29979" s="2">
        <v>37135</v>
      </c>
      <c r="B29979">
        <v>100</v>
      </c>
      <c r="C29979">
        <v>33.78</v>
      </c>
      <c r="D29979">
        <v>30.65</v>
      </c>
      <c r="E29979">
        <v>30.9</v>
      </c>
      <c r="F29979">
        <v>52.55</v>
      </c>
      <c r="G29979">
        <v>25.07</v>
      </c>
      <c r="H29979" s="172">
        <v>19.920000000000002</v>
      </c>
      <c r="I29979">
        <v>23.66</v>
      </c>
      <c r="J29979">
        <v>19.5</v>
      </c>
      <c r="K29979">
        <v>22.95</v>
      </c>
      <c r="L29979" s="32">
        <v>18.52</v>
      </c>
      <c r="M29979" s="173">
        <v>30773</v>
      </c>
      <c r="N29979" t="s">
        <v>47</v>
      </c>
      <c r="O29979">
        <v>6</v>
      </c>
    </row>
    <row r="29980" spans="1:15" x14ac:dyDescent="0.25">
      <c r="A29980" s="2">
        <v>37135</v>
      </c>
      <c r="B29980">
        <v>200</v>
      </c>
      <c r="C29980">
        <v>28.39</v>
      </c>
      <c r="D29980">
        <v>24.81</v>
      </c>
      <c r="E29980">
        <v>25.09</v>
      </c>
      <c r="F29980">
        <v>49.82</v>
      </c>
      <c r="G29980">
        <v>18.45</v>
      </c>
      <c r="H29980" s="172">
        <v>16.8</v>
      </c>
      <c r="I29980">
        <v>21.05</v>
      </c>
      <c r="J29980">
        <v>16.829999999999998</v>
      </c>
      <c r="K29980">
        <v>16.79</v>
      </c>
      <c r="L29980" s="32">
        <v>16.79</v>
      </c>
      <c r="M29980" s="173">
        <v>28977</v>
      </c>
      <c r="N29980" t="s">
        <v>47</v>
      </c>
      <c r="O29980">
        <v>6</v>
      </c>
    </row>
    <row r="29981" spans="1:15" x14ac:dyDescent="0.25">
      <c r="A29981" s="2">
        <v>37135</v>
      </c>
      <c r="B29981">
        <v>300</v>
      </c>
      <c r="C29981">
        <v>20.57</v>
      </c>
      <c r="D29981">
        <v>18.66</v>
      </c>
      <c r="E29981">
        <v>18.809999999999999</v>
      </c>
      <c r="F29981">
        <v>32.04</v>
      </c>
      <c r="G29981">
        <v>15.27</v>
      </c>
      <c r="H29981" s="172">
        <v>15</v>
      </c>
      <c r="I29981">
        <v>19.25</v>
      </c>
      <c r="J29981">
        <v>15.02</v>
      </c>
      <c r="K29981">
        <v>15.04</v>
      </c>
      <c r="L29981" s="32">
        <v>14.96</v>
      </c>
      <c r="M29981" s="173">
        <v>27609</v>
      </c>
      <c r="N29981" t="s">
        <v>47</v>
      </c>
      <c r="O29981">
        <v>6</v>
      </c>
    </row>
    <row r="29982" spans="1:15" x14ac:dyDescent="0.25">
      <c r="A29982" s="2">
        <v>37135</v>
      </c>
      <c r="B29982">
        <v>400</v>
      </c>
      <c r="C29982">
        <v>16.190000000000001</v>
      </c>
      <c r="D29982">
        <v>15.22</v>
      </c>
      <c r="E29982">
        <v>15.3</v>
      </c>
      <c r="F29982">
        <v>21.98</v>
      </c>
      <c r="G29982">
        <v>13.52</v>
      </c>
      <c r="H29982" s="172">
        <v>13.94</v>
      </c>
      <c r="I29982">
        <v>17.809999999999999</v>
      </c>
      <c r="J29982">
        <v>13.64</v>
      </c>
      <c r="K29982">
        <v>16</v>
      </c>
      <c r="L29982" s="32">
        <v>13</v>
      </c>
      <c r="M29982" s="173">
        <v>26620</v>
      </c>
      <c r="N29982" t="s">
        <v>47</v>
      </c>
      <c r="O29982">
        <v>6</v>
      </c>
    </row>
    <row r="29983" spans="1:15" x14ac:dyDescent="0.25">
      <c r="A29983" s="2">
        <v>37135</v>
      </c>
      <c r="B29983">
        <v>500</v>
      </c>
      <c r="C29983">
        <v>19.07</v>
      </c>
      <c r="D29983">
        <v>18.52</v>
      </c>
      <c r="E29983">
        <v>18.559999999999999</v>
      </c>
      <c r="F29983">
        <v>22.33</v>
      </c>
      <c r="G29983">
        <v>17.57</v>
      </c>
      <c r="H29983" s="172">
        <v>13.61</v>
      </c>
      <c r="I29983">
        <v>17.46</v>
      </c>
      <c r="J29983">
        <v>13.3</v>
      </c>
      <c r="K29983">
        <v>15.7</v>
      </c>
      <c r="L29983" s="32">
        <v>12.66</v>
      </c>
      <c r="M29983" s="173">
        <v>26143</v>
      </c>
      <c r="N29983" t="s">
        <v>47</v>
      </c>
      <c r="O29983">
        <v>6</v>
      </c>
    </row>
    <row r="29984" spans="1:15" x14ac:dyDescent="0.25">
      <c r="A29984" s="2">
        <v>37135</v>
      </c>
      <c r="B29984">
        <v>600</v>
      </c>
      <c r="C29984">
        <v>19.37</v>
      </c>
      <c r="D29984">
        <v>18.86</v>
      </c>
      <c r="E29984">
        <v>18.899999999999999</v>
      </c>
      <c r="F29984">
        <v>22.42</v>
      </c>
      <c r="G29984">
        <v>17.97</v>
      </c>
      <c r="H29984" s="172">
        <v>13.85</v>
      </c>
      <c r="I29984">
        <v>17.690000000000001</v>
      </c>
      <c r="J29984">
        <v>13.54</v>
      </c>
      <c r="K29984">
        <v>16</v>
      </c>
      <c r="L29984" s="32">
        <v>12.88</v>
      </c>
      <c r="M29984" s="173">
        <v>26219</v>
      </c>
      <c r="N29984" t="s">
        <v>47</v>
      </c>
      <c r="O29984">
        <v>6</v>
      </c>
    </row>
    <row r="29985" spans="1:15" x14ac:dyDescent="0.25">
      <c r="A29985" s="2">
        <v>37135</v>
      </c>
      <c r="B29985">
        <v>700</v>
      </c>
      <c r="C29985">
        <v>19.07</v>
      </c>
      <c r="D29985">
        <v>18.989999999999998</v>
      </c>
      <c r="E29985">
        <v>19</v>
      </c>
      <c r="F29985">
        <v>19.559999999999999</v>
      </c>
      <c r="G29985">
        <v>18.850000000000001</v>
      </c>
      <c r="H29985" s="172">
        <v>14.2</v>
      </c>
      <c r="I29985">
        <v>18.420000000000002</v>
      </c>
      <c r="J29985">
        <v>14.21</v>
      </c>
      <c r="K29985">
        <v>14.19</v>
      </c>
      <c r="L29985" s="32">
        <v>14.19</v>
      </c>
      <c r="M29985" s="173">
        <v>26700</v>
      </c>
      <c r="N29985" t="s">
        <v>47</v>
      </c>
      <c r="O29985">
        <v>6</v>
      </c>
    </row>
    <row r="29986" spans="1:15" x14ac:dyDescent="0.25">
      <c r="A29986" s="2">
        <v>37135</v>
      </c>
      <c r="B29986">
        <v>800</v>
      </c>
      <c r="C29986">
        <v>20.05</v>
      </c>
      <c r="D29986">
        <v>20.05</v>
      </c>
      <c r="E29986">
        <v>20.05</v>
      </c>
      <c r="F29986">
        <v>20.05</v>
      </c>
      <c r="G29986">
        <v>20.05</v>
      </c>
      <c r="H29986" s="172">
        <v>18.02</v>
      </c>
      <c r="I29986">
        <v>22.23</v>
      </c>
      <c r="J29986">
        <v>18.04</v>
      </c>
      <c r="K29986">
        <v>18.010000000000002</v>
      </c>
      <c r="L29986" s="32">
        <v>18.02</v>
      </c>
      <c r="M29986" s="173">
        <v>27327</v>
      </c>
      <c r="N29986" t="s">
        <v>48</v>
      </c>
      <c r="O29986">
        <v>6</v>
      </c>
    </row>
    <row r="29987" spans="1:15" x14ac:dyDescent="0.25">
      <c r="A29987" s="2">
        <v>37135</v>
      </c>
      <c r="B29987">
        <v>900</v>
      </c>
      <c r="C29987">
        <v>19.39</v>
      </c>
      <c r="D29987">
        <v>19.39</v>
      </c>
      <c r="E29987">
        <v>19.39</v>
      </c>
      <c r="F29987">
        <v>19.39</v>
      </c>
      <c r="G29987">
        <v>19.39</v>
      </c>
      <c r="H29987" s="172">
        <v>20.2</v>
      </c>
      <c r="I29987">
        <v>24.78</v>
      </c>
      <c r="J29987">
        <v>20.36</v>
      </c>
      <c r="K29987">
        <v>20.100000000000001</v>
      </c>
      <c r="L29987" s="32">
        <v>20.14</v>
      </c>
      <c r="M29987" s="173">
        <v>29476</v>
      </c>
      <c r="N29987" t="s">
        <v>48</v>
      </c>
      <c r="O29987">
        <v>6</v>
      </c>
    </row>
    <row r="29988" spans="1:15" x14ac:dyDescent="0.25">
      <c r="A29988" s="2">
        <v>37135</v>
      </c>
      <c r="B29988">
        <v>1000</v>
      </c>
      <c r="C29988">
        <v>18.97</v>
      </c>
      <c r="D29988">
        <v>18.97</v>
      </c>
      <c r="E29988">
        <v>18.97</v>
      </c>
      <c r="F29988">
        <v>18.97</v>
      </c>
      <c r="G29988">
        <v>18.97</v>
      </c>
      <c r="H29988" s="172">
        <v>23.92</v>
      </c>
      <c r="I29988">
        <v>28.79</v>
      </c>
      <c r="J29988">
        <v>24.19</v>
      </c>
      <c r="K29988">
        <v>23.79</v>
      </c>
      <c r="L29988" s="32">
        <v>23.79</v>
      </c>
      <c r="M29988" s="173">
        <v>31103</v>
      </c>
      <c r="N29988" t="s">
        <v>48</v>
      </c>
      <c r="O29988">
        <v>6</v>
      </c>
    </row>
    <row r="29989" spans="1:15" x14ac:dyDescent="0.25">
      <c r="A29989" s="2">
        <v>37135</v>
      </c>
      <c r="B29989">
        <v>1100</v>
      </c>
      <c r="C29989">
        <v>22.21</v>
      </c>
      <c r="D29989">
        <v>22.22</v>
      </c>
      <c r="E29989">
        <v>22.21</v>
      </c>
      <c r="F29989">
        <v>22.22</v>
      </c>
      <c r="G29989">
        <v>22.21</v>
      </c>
      <c r="H29989" s="172">
        <v>24.51</v>
      </c>
      <c r="I29989">
        <v>29.57</v>
      </c>
      <c r="J29989">
        <v>24.86</v>
      </c>
      <c r="K29989">
        <v>24.29</v>
      </c>
      <c r="L29989" s="32">
        <v>24.38</v>
      </c>
      <c r="M29989" s="173">
        <v>32197</v>
      </c>
      <c r="N29989" t="s">
        <v>48</v>
      </c>
      <c r="O29989">
        <v>6</v>
      </c>
    </row>
    <row r="29990" spans="1:15" x14ac:dyDescent="0.25">
      <c r="A29990" s="2">
        <v>37135</v>
      </c>
      <c r="B29990">
        <v>1200</v>
      </c>
      <c r="C29990">
        <v>18.05</v>
      </c>
      <c r="D29990">
        <v>18.07</v>
      </c>
      <c r="E29990">
        <v>18.05</v>
      </c>
      <c r="F29990">
        <v>18.059999999999999</v>
      </c>
      <c r="G29990">
        <v>18.05</v>
      </c>
      <c r="H29990" s="172">
        <v>28</v>
      </c>
      <c r="I29990">
        <v>32.229999999999997</v>
      </c>
      <c r="J29990">
        <v>28.06</v>
      </c>
      <c r="K29990">
        <v>27.98</v>
      </c>
      <c r="L29990" s="32">
        <v>27.98</v>
      </c>
      <c r="M29990" s="173">
        <v>32676</v>
      </c>
      <c r="N29990" t="s">
        <v>48</v>
      </c>
      <c r="O29990">
        <v>6</v>
      </c>
    </row>
    <row r="29991" spans="1:15" x14ac:dyDescent="0.25">
      <c r="A29991" s="2">
        <v>37135</v>
      </c>
      <c r="B29991">
        <v>1300</v>
      </c>
      <c r="C29991">
        <v>20.260000000000002</v>
      </c>
      <c r="D29991">
        <v>20.27</v>
      </c>
      <c r="E29991">
        <v>20.260000000000002</v>
      </c>
      <c r="F29991">
        <v>20.27</v>
      </c>
      <c r="G29991">
        <v>20.260000000000002</v>
      </c>
      <c r="H29991" s="172">
        <v>28.28</v>
      </c>
      <c r="I29991">
        <v>32.51</v>
      </c>
      <c r="J29991">
        <v>28.34</v>
      </c>
      <c r="K29991">
        <v>28.26</v>
      </c>
      <c r="L29991" s="32">
        <v>28.26</v>
      </c>
      <c r="M29991" s="173">
        <v>32866</v>
      </c>
      <c r="N29991" t="s">
        <v>48</v>
      </c>
      <c r="O29991">
        <v>6</v>
      </c>
    </row>
    <row r="29992" spans="1:15" x14ac:dyDescent="0.25">
      <c r="A29992" s="2">
        <v>37135</v>
      </c>
      <c r="B29992">
        <v>1400</v>
      </c>
      <c r="C29992">
        <v>24.93</v>
      </c>
      <c r="D29992">
        <v>24.93</v>
      </c>
      <c r="E29992">
        <v>24.93</v>
      </c>
      <c r="F29992">
        <v>24.93</v>
      </c>
      <c r="G29992">
        <v>24.93</v>
      </c>
      <c r="H29992" s="172">
        <v>27.25</v>
      </c>
      <c r="I29992">
        <v>31.51</v>
      </c>
      <c r="J29992">
        <v>27.32</v>
      </c>
      <c r="K29992">
        <v>27.22</v>
      </c>
      <c r="L29992" s="32">
        <v>27.23</v>
      </c>
      <c r="M29992" s="173">
        <v>33061</v>
      </c>
      <c r="N29992" t="s">
        <v>48</v>
      </c>
      <c r="O29992">
        <v>6</v>
      </c>
    </row>
    <row r="29993" spans="1:15" x14ac:dyDescent="0.25">
      <c r="A29993" s="2">
        <v>37135</v>
      </c>
      <c r="B29993">
        <v>1500</v>
      </c>
      <c r="C29993">
        <v>30.72</v>
      </c>
      <c r="D29993">
        <v>30.72</v>
      </c>
      <c r="E29993">
        <v>30.72</v>
      </c>
      <c r="F29993">
        <v>30.72</v>
      </c>
      <c r="G29993">
        <v>30.72</v>
      </c>
      <c r="H29993" s="172">
        <v>27.63</v>
      </c>
      <c r="I29993">
        <v>31.89</v>
      </c>
      <c r="J29993">
        <v>27.7</v>
      </c>
      <c r="K29993">
        <v>27.6</v>
      </c>
      <c r="L29993" s="32">
        <v>27.6</v>
      </c>
      <c r="M29993" s="173">
        <v>33191</v>
      </c>
      <c r="N29993" t="s">
        <v>48</v>
      </c>
      <c r="O29993">
        <v>6</v>
      </c>
    </row>
    <row r="29994" spans="1:15" x14ac:dyDescent="0.25">
      <c r="A29994" s="2">
        <v>37135</v>
      </c>
      <c r="B29994">
        <v>1600</v>
      </c>
      <c r="C29994">
        <v>20.37</v>
      </c>
      <c r="D29994">
        <v>20.37</v>
      </c>
      <c r="E29994">
        <v>20.37</v>
      </c>
      <c r="F29994">
        <v>20.37</v>
      </c>
      <c r="G29994">
        <v>20.37</v>
      </c>
      <c r="H29994" s="172">
        <v>27.99</v>
      </c>
      <c r="I29994">
        <v>32.29</v>
      </c>
      <c r="J29994">
        <v>28.08</v>
      </c>
      <c r="K29994">
        <v>27.96</v>
      </c>
      <c r="L29994" s="32">
        <v>27.97</v>
      </c>
      <c r="M29994" s="173">
        <v>33366</v>
      </c>
      <c r="N29994" t="s">
        <v>48</v>
      </c>
      <c r="O29994">
        <v>6</v>
      </c>
    </row>
    <row r="29995" spans="1:15" x14ac:dyDescent="0.25">
      <c r="A29995" s="2">
        <v>37135</v>
      </c>
      <c r="B29995">
        <v>1700</v>
      </c>
      <c r="C29995">
        <v>35.56</v>
      </c>
      <c r="D29995">
        <v>35.56</v>
      </c>
      <c r="E29995">
        <v>35.56</v>
      </c>
      <c r="F29995">
        <v>35.56</v>
      </c>
      <c r="G29995">
        <v>35.56</v>
      </c>
      <c r="H29995" s="172">
        <v>28.82</v>
      </c>
      <c r="I29995">
        <v>33.11</v>
      </c>
      <c r="J29995">
        <v>28.91</v>
      </c>
      <c r="K29995">
        <v>28.79</v>
      </c>
      <c r="L29995" s="32">
        <v>28.79</v>
      </c>
      <c r="M29995" s="173">
        <v>33609</v>
      </c>
      <c r="N29995" t="s">
        <v>48</v>
      </c>
      <c r="O29995">
        <v>6</v>
      </c>
    </row>
    <row r="29996" spans="1:15" x14ac:dyDescent="0.25">
      <c r="A29996" s="2">
        <v>37135</v>
      </c>
      <c r="B29996">
        <v>1800</v>
      </c>
      <c r="C29996">
        <v>23.8</v>
      </c>
      <c r="D29996">
        <v>23.8</v>
      </c>
      <c r="E29996">
        <v>23.8</v>
      </c>
      <c r="F29996">
        <v>23.8</v>
      </c>
      <c r="G29996">
        <v>23.8</v>
      </c>
      <c r="H29996" s="172">
        <v>27</v>
      </c>
      <c r="I29996">
        <v>31.32</v>
      </c>
      <c r="J29996">
        <v>27.11</v>
      </c>
      <c r="K29996">
        <v>26.97</v>
      </c>
      <c r="L29996" s="32">
        <v>26.97</v>
      </c>
      <c r="M29996" s="173">
        <v>33442</v>
      </c>
      <c r="N29996" t="s">
        <v>48</v>
      </c>
      <c r="O29996">
        <v>6</v>
      </c>
    </row>
    <row r="29997" spans="1:15" x14ac:dyDescent="0.25">
      <c r="A29997" s="2">
        <v>37135</v>
      </c>
      <c r="B29997">
        <v>1900</v>
      </c>
      <c r="C29997">
        <v>18.27</v>
      </c>
      <c r="D29997">
        <v>18.3</v>
      </c>
      <c r="E29997">
        <v>18.22</v>
      </c>
      <c r="F29997">
        <v>18.3</v>
      </c>
      <c r="G29997">
        <v>18.29</v>
      </c>
      <c r="H29997" s="172">
        <v>23.22</v>
      </c>
      <c r="I29997">
        <v>27.54</v>
      </c>
      <c r="J29997">
        <v>23.31</v>
      </c>
      <c r="K29997">
        <v>23.19</v>
      </c>
      <c r="L29997" s="32">
        <v>23.19</v>
      </c>
      <c r="M29997" s="173">
        <v>32280</v>
      </c>
      <c r="N29997" t="s">
        <v>48</v>
      </c>
      <c r="O29997">
        <v>6</v>
      </c>
    </row>
    <row r="29998" spans="1:15" x14ac:dyDescent="0.25">
      <c r="A29998" s="2">
        <v>37135</v>
      </c>
      <c r="B29998">
        <v>2000</v>
      </c>
      <c r="C29998">
        <v>18.559999999999999</v>
      </c>
      <c r="D29998">
        <v>18.61</v>
      </c>
      <c r="E29998">
        <v>18.489999999999998</v>
      </c>
      <c r="F29998">
        <v>18.61</v>
      </c>
      <c r="G29998">
        <v>18.59</v>
      </c>
      <c r="H29998" s="172">
        <v>21.76</v>
      </c>
      <c r="I29998">
        <v>26.1</v>
      </c>
      <c r="J29998">
        <v>21.85</v>
      </c>
      <c r="K29998">
        <v>21.72</v>
      </c>
      <c r="L29998" s="32">
        <v>21.73</v>
      </c>
      <c r="M29998" s="173">
        <v>31306</v>
      </c>
      <c r="N29998" t="s">
        <v>48</v>
      </c>
      <c r="O29998">
        <v>6</v>
      </c>
    </row>
    <row r="29999" spans="1:15" x14ac:dyDescent="0.25">
      <c r="A29999" s="2">
        <v>37135</v>
      </c>
      <c r="B29999">
        <v>2100</v>
      </c>
      <c r="C29999">
        <v>23.45</v>
      </c>
      <c r="D29999">
        <v>23.49</v>
      </c>
      <c r="E29999">
        <v>23.39</v>
      </c>
      <c r="F29999">
        <v>23.49</v>
      </c>
      <c r="G29999">
        <v>23.48</v>
      </c>
      <c r="H29999" s="172">
        <v>23.03</v>
      </c>
      <c r="I29999">
        <v>28.05</v>
      </c>
      <c r="J29999">
        <v>24.49</v>
      </c>
      <c r="K29999">
        <v>22.99</v>
      </c>
      <c r="L29999" s="32">
        <v>23</v>
      </c>
      <c r="M29999" s="173">
        <v>31687</v>
      </c>
      <c r="N29999" t="s">
        <v>48</v>
      </c>
      <c r="O29999">
        <v>6</v>
      </c>
    </row>
    <row r="30000" spans="1:15" x14ac:dyDescent="0.25">
      <c r="A30000" s="2">
        <v>37135</v>
      </c>
      <c r="B30000">
        <v>2200</v>
      </c>
      <c r="C30000">
        <v>20.32</v>
      </c>
      <c r="D30000">
        <v>20.399999999999999</v>
      </c>
      <c r="E30000">
        <v>20.170000000000002</v>
      </c>
      <c r="F30000">
        <v>20.41</v>
      </c>
      <c r="G30000">
        <v>20.37</v>
      </c>
      <c r="H30000" s="172">
        <v>22.44</v>
      </c>
      <c r="I30000">
        <v>26.63</v>
      </c>
      <c r="J30000">
        <v>22.4</v>
      </c>
      <c r="K30000">
        <v>23.37</v>
      </c>
      <c r="L30000" s="32">
        <v>21.98</v>
      </c>
      <c r="M30000" s="173">
        <v>30174</v>
      </c>
      <c r="N30000" t="s">
        <v>48</v>
      </c>
      <c r="O30000">
        <v>6</v>
      </c>
    </row>
    <row r="30001" spans="1:15" x14ac:dyDescent="0.25">
      <c r="A30001" s="2">
        <v>37135</v>
      </c>
      <c r="B30001">
        <v>2300</v>
      </c>
      <c r="C30001">
        <v>18.7</v>
      </c>
      <c r="D30001">
        <v>18.72</v>
      </c>
      <c r="E30001">
        <v>18.68</v>
      </c>
      <c r="F30001">
        <v>18.72</v>
      </c>
      <c r="G30001">
        <v>18.71</v>
      </c>
      <c r="H30001" s="172">
        <v>19.510000000000002</v>
      </c>
      <c r="I30001">
        <v>23.69</v>
      </c>
      <c r="J30001">
        <v>19.79</v>
      </c>
      <c r="K30001">
        <v>21.91</v>
      </c>
      <c r="L30001" s="32">
        <v>18.39</v>
      </c>
      <c r="M30001" s="173">
        <v>28026</v>
      </c>
      <c r="N30001" t="s">
        <v>48</v>
      </c>
      <c r="O30001">
        <v>6</v>
      </c>
    </row>
    <row r="30002" spans="1:15" x14ac:dyDescent="0.25">
      <c r="A30002" s="2">
        <v>37135</v>
      </c>
      <c r="B30002">
        <v>2400</v>
      </c>
      <c r="C30002">
        <v>16.62</v>
      </c>
      <c r="D30002">
        <v>16.62</v>
      </c>
      <c r="E30002">
        <v>16.62</v>
      </c>
      <c r="F30002">
        <v>16.62</v>
      </c>
      <c r="G30002">
        <v>16.62</v>
      </c>
      <c r="H30002" s="172">
        <v>15.59</v>
      </c>
      <c r="I30002">
        <v>19.52</v>
      </c>
      <c r="J30002">
        <v>15.04</v>
      </c>
      <c r="K30002">
        <v>20.88</v>
      </c>
      <c r="L30002" s="32">
        <v>13.03</v>
      </c>
      <c r="M30002" s="173">
        <v>25711</v>
      </c>
      <c r="N30002" t="s">
        <v>47</v>
      </c>
      <c r="O30002">
        <v>6</v>
      </c>
    </row>
    <row r="30003" spans="1:15" x14ac:dyDescent="0.25">
      <c r="A30003" s="2">
        <v>37136</v>
      </c>
      <c r="B30003">
        <v>100</v>
      </c>
      <c r="C30003">
        <v>14.08</v>
      </c>
      <c r="D30003">
        <v>14.08</v>
      </c>
      <c r="E30003">
        <v>14.08</v>
      </c>
      <c r="F30003">
        <v>14.08</v>
      </c>
      <c r="G30003">
        <v>14.08</v>
      </c>
      <c r="H30003" s="172">
        <v>14.94</v>
      </c>
      <c r="I30003">
        <v>14.24</v>
      </c>
      <c r="J30003">
        <v>14.33</v>
      </c>
      <c r="K30003">
        <v>19</v>
      </c>
      <c r="L30003" s="32">
        <v>13.1</v>
      </c>
      <c r="M30003" s="173">
        <v>24431</v>
      </c>
      <c r="N30003" t="s">
        <v>47</v>
      </c>
      <c r="O30003">
        <v>7</v>
      </c>
    </row>
    <row r="30004" spans="1:15" x14ac:dyDescent="0.25">
      <c r="A30004" s="2">
        <v>37136</v>
      </c>
      <c r="B30004">
        <v>200</v>
      </c>
      <c r="C30004">
        <v>12.49</v>
      </c>
      <c r="D30004">
        <v>12.49</v>
      </c>
      <c r="E30004">
        <v>12.49</v>
      </c>
      <c r="F30004">
        <v>12.49</v>
      </c>
      <c r="G30004">
        <v>12.49</v>
      </c>
      <c r="H30004" s="172">
        <v>10.55</v>
      </c>
      <c r="I30004">
        <v>9.9700000000000006</v>
      </c>
      <c r="J30004">
        <v>10.029999999999999</v>
      </c>
      <c r="K30004">
        <v>14</v>
      </c>
      <c r="L30004" s="32">
        <v>8.98</v>
      </c>
      <c r="M30004" s="173">
        <v>22106</v>
      </c>
      <c r="N30004" t="s">
        <v>47</v>
      </c>
      <c r="O30004">
        <v>7</v>
      </c>
    </row>
    <row r="30005" spans="1:15" x14ac:dyDescent="0.25">
      <c r="A30005" s="2">
        <v>37136</v>
      </c>
      <c r="B30005">
        <v>300</v>
      </c>
      <c r="C30005">
        <v>8.58</v>
      </c>
      <c r="D30005">
        <v>8.58</v>
      </c>
      <c r="E30005">
        <v>8.58</v>
      </c>
      <c r="F30005">
        <v>8.58</v>
      </c>
      <c r="G30005">
        <v>8.58</v>
      </c>
      <c r="H30005" s="172">
        <v>8.82</v>
      </c>
      <c r="I30005">
        <v>7.94</v>
      </c>
      <c r="J30005">
        <v>8.0500000000000007</v>
      </c>
      <c r="K30005">
        <v>14</v>
      </c>
      <c r="L30005" s="32">
        <v>6.47</v>
      </c>
      <c r="M30005" s="173">
        <v>21079</v>
      </c>
      <c r="N30005" t="s">
        <v>47</v>
      </c>
      <c r="O30005">
        <v>7</v>
      </c>
    </row>
    <row r="30006" spans="1:15" x14ac:dyDescent="0.25">
      <c r="A30006" s="2">
        <v>37136</v>
      </c>
      <c r="B30006">
        <v>400</v>
      </c>
      <c r="C30006">
        <v>10.130000000000001</v>
      </c>
      <c r="D30006">
        <v>10.130000000000001</v>
      </c>
      <c r="E30006">
        <v>10.130000000000001</v>
      </c>
      <c r="F30006">
        <v>10.130000000000001</v>
      </c>
      <c r="G30006">
        <v>10.130000000000001</v>
      </c>
      <c r="H30006" s="172">
        <v>7.71</v>
      </c>
      <c r="I30006">
        <v>6.66</v>
      </c>
      <c r="J30006">
        <v>6.78</v>
      </c>
      <c r="K30006">
        <v>14</v>
      </c>
      <c r="L30006" s="32">
        <v>4.87</v>
      </c>
      <c r="M30006" s="173">
        <v>20391</v>
      </c>
      <c r="N30006" t="s">
        <v>47</v>
      </c>
      <c r="O30006">
        <v>7</v>
      </c>
    </row>
    <row r="30007" spans="1:15" x14ac:dyDescent="0.25">
      <c r="A30007" s="2">
        <v>37136</v>
      </c>
      <c r="B30007">
        <v>500</v>
      </c>
      <c r="C30007">
        <v>8.6</v>
      </c>
      <c r="D30007">
        <v>8.6</v>
      </c>
      <c r="E30007">
        <v>8.6</v>
      </c>
      <c r="F30007">
        <v>8.6</v>
      </c>
      <c r="G30007">
        <v>8.6</v>
      </c>
      <c r="H30007" s="172">
        <v>6.6</v>
      </c>
      <c r="I30007">
        <v>5.4</v>
      </c>
      <c r="J30007">
        <v>5.52</v>
      </c>
      <c r="K30007">
        <v>14</v>
      </c>
      <c r="L30007" s="32">
        <v>3.25</v>
      </c>
      <c r="M30007" s="173">
        <v>20113</v>
      </c>
      <c r="N30007" t="s">
        <v>47</v>
      </c>
      <c r="O30007">
        <v>7</v>
      </c>
    </row>
    <row r="30008" spans="1:15" x14ac:dyDescent="0.25">
      <c r="A30008" s="2">
        <v>37136</v>
      </c>
      <c r="B30008">
        <v>600</v>
      </c>
      <c r="C30008">
        <v>2.87</v>
      </c>
      <c r="D30008">
        <v>2.87</v>
      </c>
      <c r="E30008">
        <v>2.87</v>
      </c>
      <c r="F30008">
        <v>2.87</v>
      </c>
      <c r="G30008">
        <v>2.87</v>
      </c>
      <c r="H30008" s="172">
        <v>7.65</v>
      </c>
      <c r="I30008">
        <v>6.59</v>
      </c>
      <c r="J30008">
        <v>6.71</v>
      </c>
      <c r="K30008">
        <v>14</v>
      </c>
      <c r="L30008" s="32">
        <v>4.78</v>
      </c>
      <c r="M30008" s="173">
        <v>20187</v>
      </c>
      <c r="N30008" t="s">
        <v>47</v>
      </c>
      <c r="O30008">
        <v>7</v>
      </c>
    </row>
    <row r="30009" spans="1:15" x14ac:dyDescent="0.25">
      <c r="A30009" s="2">
        <v>37136</v>
      </c>
      <c r="B30009">
        <v>700</v>
      </c>
      <c r="C30009">
        <v>6.1</v>
      </c>
      <c r="D30009">
        <v>6.1</v>
      </c>
      <c r="E30009">
        <v>6.1</v>
      </c>
      <c r="F30009">
        <v>6.1</v>
      </c>
      <c r="G30009">
        <v>6.1</v>
      </c>
      <c r="H30009" s="172">
        <v>6.91</v>
      </c>
      <c r="I30009">
        <v>6.98</v>
      </c>
      <c r="J30009">
        <v>6.94</v>
      </c>
      <c r="K30009">
        <v>6.9</v>
      </c>
      <c r="L30009" s="32">
        <v>6.9</v>
      </c>
      <c r="M30009" s="173">
        <v>20231</v>
      </c>
      <c r="N30009" t="s">
        <v>47</v>
      </c>
      <c r="O30009">
        <v>7</v>
      </c>
    </row>
    <row r="30010" spans="1:15" x14ac:dyDescent="0.25">
      <c r="A30010" s="2">
        <v>37136</v>
      </c>
      <c r="B30010">
        <v>800</v>
      </c>
      <c r="C30010">
        <v>0</v>
      </c>
      <c r="D30010">
        <v>0</v>
      </c>
      <c r="E30010">
        <v>0</v>
      </c>
      <c r="F30010">
        <v>0</v>
      </c>
      <c r="G30010">
        <v>0</v>
      </c>
      <c r="H30010" s="172">
        <v>10</v>
      </c>
      <c r="I30010">
        <v>10.01</v>
      </c>
      <c r="J30010">
        <v>10</v>
      </c>
      <c r="K30010">
        <v>10</v>
      </c>
      <c r="L30010" s="32">
        <v>10</v>
      </c>
      <c r="M30010" s="173">
        <v>20985</v>
      </c>
      <c r="N30010" t="s">
        <v>48</v>
      </c>
      <c r="O30010">
        <v>7</v>
      </c>
    </row>
    <row r="30011" spans="1:15" x14ac:dyDescent="0.25">
      <c r="A30011" s="2">
        <v>37136</v>
      </c>
      <c r="B30011">
        <v>900</v>
      </c>
      <c r="C30011">
        <v>15.19</v>
      </c>
      <c r="D30011">
        <v>15.19</v>
      </c>
      <c r="E30011">
        <v>15.19</v>
      </c>
      <c r="F30011">
        <v>15.19</v>
      </c>
      <c r="G30011">
        <v>15.19</v>
      </c>
      <c r="H30011" s="172">
        <v>12.93</v>
      </c>
      <c r="I30011">
        <v>13.22</v>
      </c>
      <c r="J30011">
        <v>13.04</v>
      </c>
      <c r="K30011">
        <v>12.86</v>
      </c>
      <c r="L30011" s="32">
        <v>12.89</v>
      </c>
      <c r="M30011" s="173">
        <v>23039</v>
      </c>
      <c r="N30011" t="s">
        <v>48</v>
      </c>
      <c r="O30011">
        <v>7</v>
      </c>
    </row>
    <row r="30012" spans="1:15" x14ac:dyDescent="0.25">
      <c r="A30012" s="2">
        <v>37136</v>
      </c>
      <c r="B30012">
        <v>1000</v>
      </c>
      <c r="C30012">
        <v>17.21</v>
      </c>
      <c r="D30012">
        <v>17.21</v>
      </c>
      <c r="E30012">
        <v>17.21</v>
      </c>
      <c r="F30012">
        <v>17.21</v>
      </c>
      <c r="G30012">
        <v>17.21</v>
      </c>
      <c r="H30012" s="172">
        <v>15.36</v>
      </c>
      <c r="I30012">
        <v>15.86</v>
      </c>
      <c r="J30012">
        <v>15.54</v>
      </c>
      <c r="K30012">
        <v>15.26</v>
      </c>
      <c r="L30012" s="32">
        <v>15.28</v>
      </c>
      <c r="M30012" s="173">
        <v>24825</v>
      </c>
      <c r="N30012" t="s">
        <v>48</v>
      </c>
      <c r="O30012">
        <v>7</v>
      </c>
    </row>
    <row r="30013" spans="1:15" x14ac:dyDescent="0.25">
      <c r="A30013" s="2">
        <v>37136</v>
      </c>
      <c r="B30013">
        <v>1100</v>
      </c>
      <c r="C30013">
        <v>17.079999999999998</v>
      </c>
      <c r="D30013">
        <v>17.079999999999998</v>
      </c>
      <c r="E30013">
        <v>17.079999999999998</v>
      </c>
      <c r="F30013">
        <v>17.079999999999998</v>
      </c>
      <c r="G30013">
        <v>17.079999999999998</v>
      </c>
      <c r="H30013" s="172">
        <v>18.73</v>
      </c>
      <c r="I30013">
        <v>20.89</v>
      </c>
      <c r="J30013">
        <v>21.69</v>
      </c>
      <c r="K30013">
        <v>20.100000000000001</v>
      </c>
      <c r="L30013" s="32">
        <v>17.87</v>
      </c>
      <c r="M30013" s="173">
        <v>26015</v>
      </c>
      <c r="N30013" t="s">
        <v>48</v>
      </c>
      <c r="O30013">
        <v>7</v>
      </c>
    </row>
    <row r="30014" spans="1:15" x14ac:dyDescent="0.25">
      <c r="A30014" s="2">
        <v>37136</v>
      </c>
      <c r="B30014">
        <v>1200</v>
      </c>
      <c r="C30014">
        <v>17.829999999999998</v>
      </c>
      <c r="D30014">
        <v>17.829999999999998</v>
      </c>
      <c r="E30014">
        <v>17.829999999999998</v>
      </c>
      <c r="F30014">
        <v>17.829999999999998</v>
      </c>
      <c r="G30014">
        <v>17.829999999999998</v>
      </c>
      <c r="H30014" s="172">
        <v>20.190000000000001</v>
      </c>
      <c r="I30014">
        <v>22.32</v>
      </c>
      <c r="J30014">
        <v>24.64</v>
      </c>
      <c r="K30014">
        <v>22.51</v>
      </c>
      <c r="L30014" s="32">
        <v>19.12</v>
      </c>
      <c r="M30014" s="173">
        <v>27161</v>
      </c>
      <c r="N30014" t="s">
        <v>48</v>
      </c>
      <c r="O30014">
        <v>7</v>
      </c>
    </row>
    <row r="30015" spans="1:15" x14ac:dyDescent="0.25">
      <c r="A30015" s="2">
        <v>37136</v>
      </c>
      <c r="B30015">
        <v>1300</v>
      </c>
      <c r="C30015">
        <v>18.47</v>
      </c>
      <c r="D30015">
        <v>18.47</v>
      </c>
      <c r="E30015">
        <v>18.47</v>
      </c>
      <c r="F30015">
        <v>18.47</v>
      </c>
      <c r="G30015">
        <v>18.47</v>
      </c>
      <c r="H30015" s="172">
        <v>20.28</v>
      </c>
      <c r="I30015">
        <v>23.46</v>
      </c>
      <c r="J30015">
        <v>26.75</v>
      </c>
      <c r="K30015">
        <v>22.54</v>
      </c>
      <c r="L30015" s="32">
        <v>19.239999999999998</v>
      </c>
      <c r="M30015" s="173">
        <v>27338</v>
      </c>
      <c r="N30015" t="s">
        <v>48</v>
      </c>
      <c r="O30015">
        <v>7</v>
      </c>
    </row>
    <row r="30016" spans="1:15" x14ac:dyDescent="0.25">
      <c r="A30016" s="2">
        <v>37136</v>
      </c>
      <c r="B30016">
        <v>1400</v>
      </c>
      <c r="C30016">
        <v>18.78</v>
      </c>
      <c r="D30016">
        <v>18.78</v>
      </c>
      <c r="E30016">
        <v>18.78</v>
      </c>
      <c r="F30016">
        <v>18.78</v>
      </c>
      <c r="G30016">
        <v>18.78</v>
      </c>
      <c r="H30016" s="172">
        <v>20.46</v>
      </c>
      <c r="I30016">
        <v>23.66</v>
      </c>
      <c r="J30016">
        <v>26.91</v>
      </c>
      <c r="K30016">
        <v>22.72</v>
      </c>
      <c r="L30016" s="32">
        <v>19.41</v>
      </c>
      <c r="M30016" s="173">
        <v>27580</v>
      </c>
      <c r="N30016" t="s">
        <v>48</v>
      </c>
      <c r="O30016">
        <v>7</v>
      </c>
    </row>
    <row r="30017" spans="1:15" x14ac:dyDescent="0.25">
      <c r="A30017" s="2">
        <v>37136</v>
      </c>
      <c r="B30017">
        <v>1500</v>
      </c>
      <c r="C30017">
        <v>18.350000000000001</v>
      </c>
      <c r="D30017">
        <v>18.350000000000001</v>
      </c>
      <c r="E30017">
        <v>18.350000000000001</v>
      </c>
      <c r="F30017">
        <v>18.350000000000001</v>
      </c>
      <c r="G30017">
        <v>18.350000000000001</v>
      </c>
      <c r="H30017" s="172">
        <v>20.48</v>
      </c>
      <c r="I30017">
        <v>23.44</v>
      </c>
      <c r="J30017">
        <v>26.47</v>
      </c>
      <c r="K30017">
        <v>22.76</v>
      </c>
      <c r="L30017" s="32">
        <v>19.420000000000002</v>
      </c>
      <c r="M30017" s="173">
        <v>27728</v>
      </c>
      <c r="N30017" t="s">
        <v>48</v>
      </c>
      <c r="O30017">
        <v>7</v>
      </c>
    </row>
    <row r="30018" spans="1:15" x14ac:dyDescent="0.25">
      <c r="A30018" s="2">
        <v>37136</v>
      </c>
      <c r="B30018">
        <v>1600</v>
      </c>
      <c r="C30018">
        <v>18.12</v>
      </c>
      <c r="D30018">
        <v>18.12</v>
      </c>
      <c r="E30018">
        <v>18.12</v>
      </c>
      <c r="F30018">
        <v>18.12</v>
      </c>
      <c r="G30018">
        <v>18.12</v>
      </c>
      <c r="H30018" s="172">
        <v>20.28</v>
      </c>
      <c r="I30018">
        <v>23.47</v>
      </c>
      <c r="J30018">
        <v>26.74</v>
      </c>
      <c r="K30018">
        <v>22.75</v>
      </c>
      <c r="L30018" s="32">
        <v>19.13</v>
      </c>
      <c r="M30018" s="173">
        <v>27960</v>
      </c>
      <c r="N30018" t="s">
        <v>48</v>
      </c>
      <c r="O30018">
        <v>7</v>
      </c>
    </row>
    <row r="30019" spans="1:15" x14ac:dyDescent="0.25">
      <c r="A30019" s="2">
        <v>37136</v>
      </c>
      <c r="B30019">
        <v>1700</v>
      </c>
      <c r="C30019">
        <v>18.579999999999998</v>
      </c>
      <c r="D30019">
        <v>18.579999999999998</v>
      </c>
      <c r="E30019">
        <v>18.579999999999998</v>
      </c>
      <c r="F30019">
        <v>18.579999999999998</v>
      </c>
      <c r="G30019">
        <v>18.579999999999998</v>
      </c>
      <c r="H30019" s="172">
        <v>20.52</v>
      </c>
      <c r="I30019">
        <v>23.64</v>
      </c>
      <c r="J30019">
        <v>26.83</v>
      </c>
      <c r="K30019">
        <v>22.83</v>
      </c>
      <c r="L30019" s="32">
        <v>19.440000000000001</v>
      </c>
      <c r="M30019" s="173">
        <v>28275</v>
      </c>
      <c r="N30019" t="s">
        <v>48</v>
      </c>
      <c r="O30019">
        <v>7</v>
      </c>
    </row>
    <row r="30020" spans="1:15" x14ac:dyDescent="0.25">
      <c r="A30020" s="2">
        <v>37136</v>
      </c>
      <c r="B30020">
        <v>1800</v>
      </c>
      <c r="C30020">
        <v>18.850000000000001</v>
      </c>
      <c r="D30020">
        <v>18.850000000000001</v>
      </c>
      <c r="E30020">
        <v>18.850000000000001</v>
      </c>
      <c r="F30020">
        <v>18.850000000000001</v>
      </c>
      <c r="G30020">
        <v>18.850000000000001</v>
      </c>
      <c r="H30020" s="172">
        <v>20.53</v>
      </c>
      <c r="I30020">
        <v>23.67</v>
      </c>
      <c r="J30020">
        <v>26.84</v>
      </c>
      <c r="K30020">
        <v>22.83</v>
      </c>
      <c r="L30020" s="32">
        <v>19.440000000000001</v>
      </c>
      <c r="M30020" s="173">
        <v>28473</v>
      </c>
      <c r="N30020" t="s">
        <v>48</v>
      </c>
      <c r="O30020">
        <v>7</v>
      </c>
    </row>
    <row r="30021" spans="1:15" x14ac:dyDescent="0.25">
      <c r="A30021" s="2">
        <v>37136</v>
      </c>
      <c r="B30021">
        <v>1900</v>
      </c>
      <c r="C30021">
        <v>17.96</v>
      </c>
      <c r="D30021">
        <v>17.96</v>
      </c>
      <c r="E30021">
        <v>17.96</v>
      </c>
      <c r="F30021">
        <v>17.96</v>
      </c>
      <c r="G30021">
        <v>17.96</v>
      </c>
      <c r="H30021" s="172">
        <v>20.3</v>
      </c>
      <c r="I30021">
        <v>21.89</v>
      </c>
      <c r="J30021">
        <v>23.65</v>
      </c>
      <c r="K30021">
        <v>22.81</v>
      </c>
      <c r="L30021" s="32">
        <v>19.13</v>
      </c>
      <c r="M30021" s="173">
        <v>27921</v>
      </c>
      <c r="N30021" t="s">
        <v>48</v>
      </c>
      <c r="O30021">
        <v>7</v>
      </c>
    </row>
    <row r="30022" spans="1:15" x14ac:dyDescent="0.25">
      <c r="A30022" s="2">
        <v>37136</v>
      </c>
      <c r="B30022">
        <v>2000</v>
      </c>
      <c r="C30022">
        <v>18.37</v>
      </c>
      <c r="D30022">
        <v>18.37</v>
      </c>
      <c r="E30022">
        <v>18.37</v>
      </c>
      <c r="F30022">
        <v>18.37</v>
      </c>
      <c r="G30022">
        <v>18.37</v>
      </c>
      <c r="H30022" s="172">
        <v>20.32</v>
      </c>
      <c r="I30022">
        <v>21.65</v>
      </c>
      <c r="J30022">
        <v>23.21</v>
      </c>
      <c r="K30022">
        <v>22.88</v>
      </c>
      <c r="L30022" s="32">
        <v>19.14</v>
      </c>
      <c r="M30022" s="173">
        <v>27565</v>
      </c>
      <c r="N30022" t="s">
        <v>48</v>
      </c>
      <c r="O30022">
        <v>7</v>
      </c>
    </row>
    <row r="30023" spans="1:15" x14ac:dyDescent="0.25">
      <c r="A30023" s="2">
        <v>37136</v>
      </c>
      <c r="B30023">
        <v>2100</v>
      </c>
      <c r="C30023">
        <v>19.93</v>
      </c>
      <c r="D30023">
        <v>17.72</v>
      </c>
      <c r="E30023">
        <v>17.84</v>
      </c>
      <c r="F30023">
        <v>34.479999999999997</v>
      </c>
      <c r="G30023">
        <v>12.97</v>
      </c>
      <c r="H30023" s="172">
        <v>21.97</v>
      </c>
      <c r="I30023">
        <v>24.82</v>
      </c>
      <c r="J30023">
        <v>27.42</v>
      </c>
      <c r="K30023">
        <v>22.77</v>
      </c>
      <c r="L30023" s="32">
        <v>21.56</v>
      </c>
      <c r="M30023" s="173">
        <v>28412</v>
      </c>
      <c r="N30023" t="s">
        <v>48</v>
      </c>
      <c r="O30023">
        <v>7</v>
      </c>
    </row>
    <row r="30024" spans="1:15" x14ac:dyDescent="0.25">
      <c r="A30024" s="2">
        <v>37136</v>
      </c>
      <c r="B30024">
        <v>2200</v>
      </c>
      <c r="C30024">
        <v>17.78</v>
      </c>
      <c r="D30024">
        <v>16.16</v>
      </c>
      <c r="E30024">
        <v>16.16</v>
      </c>
      <c r="F30024">
        <v>28.65</v>
      </c>
      <c r="G30024">
        <v>12.61</v>
      </c>
      <c r="H30024" s="172">
        <v>20.58</v>
      </c>
      <c r="I30024">
        <v>21.68</v>
      </c>
      <c r="J30024">
        <v>22.92</v>
      </c>
      <c r="K30024">
        <v>22.79</v>
      </c>
      <c r="L30024" s="32">
        <v>19.53</v>
      </c>
      <c r="M30024" s="173">
        <v>27381</v>
      </c>
      <c r="N30024" t="s">
        <v>48</v>
      </c>
      <c r="O30024">
        <v>7</v>
      </c>
    </row>
    <row r="30025" spans="1:15" x14ac:dyDescent="0.25">
      <c r="A30025" s="2">
        <v>37136</v>
      </c>
      <c r="B30025">
        <v>2300</v>
      </c>
      <c r="C30025">
        <v>17.79</v>
      </c>
      <c r="D30025">
        <v>17.8</v>
      </c>
      <c r="E30025">
        <v>17.78</v>
      </c>
      <c r="F30025">
        <v>17.8</v>
      </c>
      <c r="G30025">
        <v>17.8</v>
      </c>
      <c r="H30025" s="172">
        <v>18.809999999999999</v>
      </c>
      <c r="I30025">
        <v>18.239999999999998</v>
      </c>
      <c r="J30025">
        <v>18.32</v>
      </c>
      <c r="K30025">
        <v>22.29</v>
      </c>
      <c r="L30025" s="32">
        <v>17.22</v>
      </c>
      <c r="M30025" s="173">
        <v>25801</v>
      </c>
      <c r="N30025" t="s">
        <v>48</v>
      </c>
      <c r="O30025">
        <v>7</v>
      </c>
    </row>
    <row r="30026" spans="1:15" x14ac:dyDescent="0.25">
      <c r="A30026" s="2">
        <v>37136</v>
      </c>
      <c r="B30026">
        <v>2400</v>
      </c>
      <c r="C30026">
        <v>13.9</v>
      </c>
      <c r="D30026">
        <v>13.9</v>
      </c>
      <c r="E30026">
        <v>13.9</v>
      </c>
      <c r="F30026">
        <v>13.9</v>
      </c>
      <c r="G30026">
        <v>13.9</v>
      </c>
      <c r="H30026" s="172">
        <v>15.1</v>
      </c>
      <c r="I30026">
        <v>14.6</v>
      </c>
      <c r="J30026">
        <v>14.41</v>
      </c>
      <c r="K30026">
        <v>20.87</v>
      </c>
      <c r="L30026" s="32">
        <v>12.37</v>
      </c>
      <c r="M30026" s="173">
        <v>23922</v>
      </c>
      <c r="N30026" t="s">
        <v>47</v>
      </c>
      <c r="O30026">
        <v>7</v>
      </c>
    </row>
    <row r="30027" spans="1:15" x14ac:dyDescent="0.25">
      <c r="A30027" s="2">
        <v>37137</v>
      </c>
      <c r="B30027">
        <v>100</v>
      </c>
      <c r="C30027">
        <v>9.42</v>
      </c>
      <c r="D30027">
        <v>9.42</v>
      </c>
      <c r="E30027">
        <v>9.42</v>
      </c>
      <c r="F30027">
        <v>9.42</v>
      </c>
      <c r="G30027">
        <v>9.42</v>
      </c>
      <c r="H30027" s="172">
        <v>13.12</v>
      </c>
      <c r="I30027">
        <v>12.99</v>
      </c>
      <c r="J30027">
        <v>13</v>
      </c>
      <c r="K30027">
        <v>14</v>
      </c>
      <c r="L30027" s="32">
        <v>12.72</v>
      </c>
      <c r="M30027" s="173">
        <v>22115</v>
      </c>
      <c r="N30027" t="s">
        <v>47</v>
      </c>
      <c r="O30027">
        <v>1</v>
      </c>
    </row>
    <row r="30028" spans="1:15" x14ac:dyDescent="0.25">
      <c r="A30028" s="2">
        <v>37137</v>
      </c>
      <c r="B30028">
        <v>200</v>
      </c>
      <c r="C30028">
        <v>9.23</v>
      </c>
      <c r="D30028">
        <v>9.23</v>
      </c>
      <c r="E30028">
        <v>9.23</v>
      </c>
      <c r="F30028">
        <v>9.23</v>
      </c>
      <c r="G30028">
        <v>9.23</v>
      </c>
      <c r="H30028" s="172">
        <v>10.01</v>
      </c>
      <c r="I30028">
        <v>9.44</v>
      </c>
      <c r="J30028">
        <v>9.51</v>
      </c>
      <c r="K30028">
        <v>13.42</v>
      </c>
      <c r="L30028" s="32">
        <v>8.4600000000000009</v>
      </c>
      <c r="M30028" s="173">
        <v>20967</v>
      </c>
      <c r="N30028" t="s">
        <v>47</v>
      </c>
      <c r="O30028">
        <v>1</v>
      </c>
    </row>
    <row r="30029" spans="1:15" x14ac:dyDescent="0.25">
      <c r="A30029" s="2">
        <v>37137</v>
      </c>
      <c r="B30029">
        <v>300</v>
      </c>
      <c r="C30029">
        <v>5.53</v>
      </c>
      <c r="D30029">
        <v>5.53</v>
      </c>
      <c r="E30029">
        <v>5.53</v>
      </c>
      <c r="F30029">
        <v>5.53</v>
      </c>
      <c r="G30029">
        <v>5.53</v>
      </c>
      <c r="H30029" s="172">
        <v>6.97</v>
      </c>
      <c r="I30029">
        <v>6.08</v>
      </c>
      <c r="J30029">
        <v>6.18</v>
      </c>
      <c r="K30029">
        <v>12.3</v>
      </c>
      <c r="L30029" s="32">
        <v>4.55</v>
      </c>
      <c r="M30029" s="173">
        <v>20210</v>
      </c>
      <c r="N30029" t="s">
        <v>47</v>
      </c>
      <c r="O30029">
        <v>1</v>
      </c>
    </row>
    <row r="30030" spans="1:15" x14ac:dyDescent="0.25">
      <c r="A30030" s="2">
        <v>37137</v>
      </c>
      <c r="B30030">
        <v>400</v>
      </c>
      <c r="C30030">
        <v>0</v>
      </c>
      <c r="D30030">
        <v>0</v>
      </c>
      <c r="E30030">
        <v>0</v>
      </c>
      <c r="F30030">
        <v>0</v>
      </c>
      <c r="G30030">
        <v>0</v>
      </c>
      <c r="H30030" s="172">
        <v>5.9</v>
      </c>
      <c r="I30030">
        <v>4.9400000000000004</v>
      </c>
      <c r="J30030">
        <v>5.03</v>
      </c>
      <c r="K30030">
        <v>11.86</v>
      </c>
      <c r="L30030" s="32">
        <v>3.18</v>
      </c>
      <c r="M30030" s="173">
        <v>19757</v>
      </c>
      <c r="N30030" t="s">
        <v>47</v>
      </c>
      <c r="O30030">
        <v>1</v>
      </c>
    </row>
    <row r="30031" spans="1:15" x14ac:dyDescent="0.25">
      <c r="A30031" s="2">
        <v>37137</v>
      </c>
      <c r="B30031">
        <v>500</v>
      </c>
      <c r="C30031">
        <v>0</v>
      </c>
      <c r="D30031">
        <v>0</v>
      </c>
      <c r="E30031">
        <v>0</v>
      </c>
      <c r="F30031">
        <v>0</v>
      </c>
      <c r="G30031">
        <v>0</v>
      </c>
      <c r="H30031" s="172">
        <v>5</v>
      </c>
      <c r="I30031">
        <v>3.96</v>
      </c>
      <c r="J30031">
        <v>4.0599999999999996</v>
      </c>
      <c r="K30031">
        <v>11.5</v>
      </c>
      <c r="L30031" s="32">
        <v>2.04</v>
      </c>
      <c r="M30031" s="173">
        <v>19651</v>
      </c>
      <c r="N30031" t="s">
        <v>47</v>
      </c>
      <c r="O30031">
        <v>1</v>
      </c>
    </row>
    <row r="30032" spans="1:15" x14ac:dyDescent="0.25">
      <c r="A30032" s="2">
        <v>37137</v>
      </c>
      <c r="B30032">
        <v>600</v>
      </c>
      <c r="C30032">
        <v>2.0699999999999998</v>
      </c>
      <c r="D30032">
        <v>2.0699999999999998</v>
      </c>
      <c r="E30032">
        <v>2.0699999999999998</v>
      </c>
      <c r="F30032">
        <v>2.0699999999999998</v>
      </c>
      <c r="G30032">
        <v>2.0699999999999998</v>
      </c>
      <c r="H30032" s="172">
        <v>5.32</v>
      </c>
      <c r="I30032">
        <v>5.38</v>
      </c>
      <c r="J30032">
        <v>5.34</v>
      </c>
      <c r="K30032">
        <v>5.31</v>
      </c>
      <c r="L30032" s="32">
        <v>5.31</v>
      </c>
      <c r="M30032" s="173">
        <v>19976</v>
      </c>
      <c r="N30032" t="s">
        <v>47</v>
      </c>
      <c r="O30032">
        <v>1</v>
      </c>
    </row>
    <row r="30033" spans="1:15" x14ac:dyDescent="0.25">
      <c r="A30033" s="2">
        <v>37137</v>
      </c>
      <c r="B30033">
        <v>700</v>
      </c>
      <c r="C30033">
        <v>7.35</v>
      </c>
      <c r="D30033">
        <v>7.35</v>
      </c>
      <c r="E30033">
        <v>7.35</v>
      </c>
      <c r="F30033">
        <v>7.35</v>
      </c>
      <c r="G30033">
        <v>7.35</v>
      </c>
      <c r="H30033" s="172">
        <v>5.78</v>
      </c>
      <c r="I30033">
        <v>5.86</v>
      </c>
      <c r="J30033">
        <v>5.81</v>
      </c>
      <c r="K30033">
        <v>5.76</v>
      </c>
      <c r="L30033" s="32">
        <v>5.77</v>
      </c>
      <c r="M30033" s="173">
        <v>20373</v>
      </c>
      <c r="N30033" t="s">
        <v>47</v>
      </c>
      <c r="O30033">
        <v>1</v>
      </c>
    </row>
    <row r="30034" spans="1:15" x14ac:dyDescent="0.25">
      <c r="A30034" s="2">
        <v>37137</v>
      </c>
      <c r="B30034">
        <v>800</v>
      </c>
      <c r="C30034">
        <v>4.62</v>
      </c>
      <c r="D30034">
        <v>4.62</v>
      </c>
      <c r="E30034">
        <v>4.62</v>
      </c>
      <c r="F30034">
        <v>4.62</v>
      </c>
      <c r="G30034">
        <v>4.62</v>
      </c>
      <c r="H30034" s="172">
        <v>10.83</v>
      </c>
      <c r="I30034">
        <v>10.83</v>
      </c>
      <c r="J30034">
        <v>10.83</v>
      </c>
      <c r="K30034">
        <v>10.83</v>
      </c>
      <c r="L30034" s="32">
        <v>10.83</v>
      </c>
      <c r="M30034" s="173">
        <v>21027</v>
      </c>
      <c r="N30034" t="s">
        <v>48</v>
      </c>
      <c r="O30034">
        <v>1</v>
      </c>
    </row>
    <row r="30035" spans="1:15" x14ac:dyDescent="0.25">
      <c r="A30035" s="2">
        <v>37137</v>
      </c>
      <c r="B30035">
        <v>900</v>
      </c>
      <c r="C30035">
        <v>15.84</v>
      </c>
      <c r="D30035">
        <v>15.84</v>
      </c>
      <c r="E30035">
        <v>15.84</v>
      </c>
      <c r="F30035">
        <v>15.84</v>
      </c>
      <c r="G30035">
        <v>15.84</v>
      </c>
      <c r="H30035" s="172">
        <v>13.72</v>
      </c>
      <c r="I30035">
        <v>13.67</v>
      </c>
      <c r="J30035">
        <v>13.67</v>
      </c>
      <c r="K30035">
        <v>14.1</v>
      </c>
      <c r="L30035" s="32">
        <v>13.54</v>
      </c>
      <c r="M30035" s="173">
        <v>23303</v>
      </c>
      <c r="N30035" t="s">
        <v>48</v>
      </c>
      <c r="O30035">
        <v>1</v>
      </c>
    </row>
    <row r="30036" spans="1:15" x14ac:dyDescent="0.25">
      <c r="A30036" s="2">
        <v>37137</v>
      </c>
      <c r="B30036">
        <v>1000</v>
      </c>
      <c r="C30036">
        <v>20.59</v>
      </c>
      <c r="D30036">
        <v>20.59</v>
      </c>
      <c r="E30036">
        <v>20.59</v>
      </c>
      <c r="F30036">
        <v>20.59</v>
      </c>
      <c r="G30036">
        <v>20.59</v>
      </c>
      <c r="H30036" s="172">
        <v>15.36</v>
      </c>
      <c r="I30036">
        <v>15.81</v>
      </c>
      <c r="J30036">
        <v>15.54</v>
      </c>
      <c r="K30036">
        <v>15.27</v>
      </c>
      <c r="L30036" s="32">
        <v>15.28</v>
      </c>
      <c r="M30036" s="173">
        <v>25804</v>
      </c>
      <c r="N30036" t="s">
        <v>48</v>
      </c>
      <c r="O30036">
        <v>1</v>
      </c>
    </row>
    <row r="30037" spans="1:15" x14ac:dyDescent="0.25">
      <c r="A30037" s="2">
        <v>37137</v>
      </c>
      <c r="B30037">
        <v>1100</v>
      </c>
      <c r="C30037">
        <v>22.53</v>
      </c>
      <c r="D30037">
        <v>22.53</v>
      </c>
      <c r="E30037">
        <v>22.53</v>
      </c>
      <c r="F30037">
        <v>22.53</v>
      </c>
      <c r="G30037">
        <v>22.53</v>
      </c>
      <c r="H30037" s="172">
        <v>19.829999999999998</v>
      </c>
      <c r="I30037">
        <v>20.46</v>
      </c>
      <c r="J30037">
        <v>19.97</v>
      </c>
      <c r="K30037">
        <v>21.1</v>
      </c>
      <c r="L30037" s="32">
        <v>19.03</v>
      </c>
      <c r="M30037" s="173">
        <v>27687</v>
      </c>
      <c r="N30037" t="s">
        <v>48</v>
      </c>
      <c r="O30037">
        <v>1</v>
      </c>
    </row>
    <row r="30038" spans="1:15" x14ac:dyDescent="0.25">
      <c r="A30038" s="2">
        <v>37137</v>
      </c>
      <c r="B30038">
        <v>1200</v>
      </c>
      <c r="C30038">
        <v>19.52</v>
      </c>
      <c r="D30038">
        <v>19.52</v>
      </c>
      <c r="E30038">
        <v>19.52</v>
      </c>
      <c r="F30038">
        <v>19.52</v>
      </c>
      <c r="G30038">
        <v>19.52</v>
      </c>
      <c r="H30038" s="172">
        <v>20.22</v>
      </c>
      <c r="I30038">
        <v>20.7</v>
      </c>
      <c r="J30038">
        <v>20.23</v>
      </c>
      <c r="K30038">
        <v>22.42</v>
      </c>
      <c r="L30038" s="32">
        <v>19</v>
      </c>
      <c r="M30038" s="173">
        <v>28758</v>
      </c>
      <c r="N30038" t="s">
        <v>48</v>
      </c>
      <c r="O30038">
        <v>1</v>
      </c>
    </row>
    <row r="30039" spans="1:15" x14ac:dyDescent="0.25">
      <c r="A30039" s="2">
        <v>37137</v>
      </c>
      <c r="B30039">
        <v>1300</v>
      </c>
      <c r="C30039">
        <v>20.14</v>
      </c>
      <c r="D30039">
        <v>20.14</v>
      </c>
      <c r="E30039">
        <v>20.14</v>
      </c>
      <c r="F30039">
        <v>20.14</v>
      </c>
      <c r="G30039">
        <v>20.14</v>
      </c>
      <c r="H30039" s="172">
        <v>20.9</v>
      </c>
      <c r="I30039">
        <v>21.56</v>
      </c>
      <c r="J30039">
        <v>21.02</v>
      </c>
      <c r="K30039">
        <v>22.73</v>
      </c>
      <c r="L30039" s="32">
        <v>19.82</v>
      </c>
      <c r="M30039" s="173">
        <v>29202</v>
      </c>
      <c r="N30039" t="s">
        <v>48</v>
      </c>
      <c r="O30039">
        <v>1</v>
      </c>
    </row>
    <row r="30040" spans="1:15" x14ac:dyDescent="0.25">
      <c r="A30040" s="2">
        <v>37137</v>
      </c>
      <c r="B30040">
        <v>1400</v>
      </c>
      <c r="C30040">
        <v>22.34</v>
      </c>
      <c r="D30040">
        <v>22.34</v>
      </c>
      <c r="E30040">
        <v>22.34</v>
      </c>
      <c r="F30040">
        <v>22.34</v>
      </c>
      <c r="G30040">
        <v>22.34</v>
      </c>
      <c r="H30040" s="172">
        <v>21.05</v>
      </c>
      <c r="I30040">
        <v>21.59</v>
      </c>
      <c r="J30040">
        <v>21.13</v>
      </c>
      <c r="K30040">
        <v>22.79</v>
      </c>
      <c r="L30040" s="32">
        <v>20.05</v>
      </c>
      <c r="M30040" s="173">
        <v>29585</v>
      </c>
      <c r="N30040" t="s">
        <v>48</v>
      </c>
      <c r="O30040">
        <v>1</v>
      </c>
    </row>
    <row r="30041" spans="1:15" x14ac:dyDescent="0.25">
      <c r="A30041" s="2">
        <v>37137</v>
      </c>
      <c r="B30041">
        <v>1500</v>
      </c>
      <c r="C30041">
        <v>21.12</v>
      </c>
      <c r="D30041">
        <v>21.12</v>
      </c>
      <c r="E30041">
        <v>21.12</v>
      </c>
      <c r="F30041">
        <v>21.12</v>
      </c>
      <c r="G30041">
        <v>21.12</v>
      </c>
      <c r="H30041" s="172">
        <v>21.85</v>
      </c>
      <c r="I30041">
        <v>22.47</v>
      </c>
      <c r="J30041">
        <v>22</v>
      </c>
      <c r="K30041">
        <v>23.06</v>
      </c>
      <c r="L30041" s="32">
        <v>21.08</v>
      </c>
      <c r="M30041" s="173">
        <v>30060</v>
      </c>
      <c r="N30041" t="s">
        <v>48</v>
      </c>
      <c r="O30041">
        <v>1</v>
      </c>
    </row>
    <row r="30042" spans="1:15" x14ac:dyDescent="0.25">
      <c r="A30042" s="2">
        <v>37137</v>
      </c>
      <c r="B30042">
        <v>1600</v>
      </c>
      <c r="C30042">
        <v>23.07</v>
      </c>
      <c r="D30042">
        <v>23.07</v>
      </c>
      <c r="E30042">
        <v>23.07</v>
      </c>
      <c r="F30042">
        <v>23.07</v>
      </c>
      <c r="G30042">
        <v>23.07</v>
      </c>
      <c r="H30042" s="172">
        <v>21.04</v>
      </c>
      <c r="I30042">
        <v>21.57</v>
      </c>
      <c r="J30042">
        <v>21.11</v>
      </c>
      <c r="K30042">
        <v>22.86</v>
      </c>
      <c r="L30042" s="32">
        <v>20</v>
      </c>
      <c r="M30042" s="173">
        <v>30172</v>
      </c>
      <c r="N30042" t="s">
        <v>48</v>
      </c>
      <c r="O30042">
        <v>1</v>
      </c>
    </row>
    <row r="30043" spans="1:15" x14ac:dyDescent="0.25">
      <c r="A30043" s="2">
        <v>37137</v>
      </c>
      <c r="B30043">
        <v>1700</v>
      </c>
      <c r="C30043">
        <v>42.33</v>
      </c>
      <c r="D30043">
        <v>42.33</v>
      </c>
      <c r="E30043">
        <v>42.33</v>
      </c>
      <c r="F30043">
        <v>42.33</v>
      </c>
      <c r="G30043">
        <v>42.33</v>
      </c>
      <c r="H30043" s="172">
        <v>22.32</v>
      </c>
      <c r="I30043">
        <v>22.95</v>
      </c>
      <c r="J30043">
        <v>22.49</v>
      </c>
      <c r="K30043">
        <v>23.38</v>
      </c>
      <c r="L30043" s="32">
        <v>21.63</v>
      </c>
      <c r="M30043" s="173">
        <v>30691</v>
      </c>
      <c r="N30043" t="s">
        <v>48</v>
      </c>
      <c r="O30043">
        <v>1</v>
      </c>
    </row>
    <row r="30044" spans="1:15" x14ac:dyDescent="0.25">
      <c r="A30044" s="2">
        <v>37137</v>
      </c>
      <c r="B30044">
        <v>1800</v>
      </c>
      <c r="C30044">
        <v>25.71</v>
      </c>
      <c r="D30044">
        <v>25.71</v>
      </c>
      <c r="E30044">
        <v>25.71</v>
      </c>
      <c r="F30044">
        <v>25.71</v>
      </c>
      <c r="G30044">
        <v>25.71</v>
      </c>
      <c r="H30044" s="172">
        <v>22.4</v>
      </c>
      <c r="I30044">
        <v>23.1</v>
      </c>
      <c r="J30044">
        <v>22.63</v>
      </c>
      <c r="K30044">
        <v>23.1</v>
      </c>
      <c r="L30044" s="32">
        <v>21.86</v>
      </c>
      <c r="M30044" s="173">
        <v>30888</v>
      </c>
      <c r="N30044" t="s">
        <v>48</v>
      </c>
      <c r="O30044">
        <v>1</v>
      </c>
    </row>
    <row r="30045" spans="1:15" x14ac:dyDescent="0.25">
      <c r="A30045" s="2">
        <v>37137</v>
      </c>
      <c r="B30045">
        <v>1900</v>
      </c>
      <c r="C30045">
        <v>21.57</v>
      </c>
      <c r="D30045">
        <v>21.57</v>
      </c>
      <c r="E30045">
        <v>21.57</v>
      </c>
      <c r="F30045">
        <v>21.57</v>
      </c>
      <c r="G30045">
        <v>21.57</v>
      </c>
      <c r="H30045" s="172">
        <v>21.85</v>
      </c>
      <c r="I30045">
        <v>22.29</v>
      </c>
      <c r="J30045">
        <v>22.02</v>
      </c>
      <c r="K30045">
        <v>22.1</v>
      </c>
      <c r="L30045" s="32">
        <v>21.6</v>
      </c>
      <c r="M30045" s="173">
        <v>30299</v>
      </c>
      <c r="N30045" t="s">
        <v>48</v>
      </c>
      <c r="O30045">
        <v>1</v>
      </c>
    </row>
    <row r="30046" spans="1:15" x14ac:dyDescent="0.25">
      <c r="A30046" s="2">
        <v>37137</v>
      </c>
      <c r="B30046">
        <v>2000</v>
      </c>
      <c r="C30046">
        <v>31.36</v>
      </c>
      <c r="D30046">
        <v>31.36</v>
      </c>
      <c r="E30046">
        <v>31.36</v>
      </c>
      <c r="F30046">
        <v>31.36</v>
      </c>
      <c r="G30046">
        <v>31.36</v>
      </c>
      <c r="H30046" s="172">
        <v>21.94</v>
      </c>
      <c r="I30046">
        <v>22.6</v>
      </c>
      <c r="J30046">
        <v>22.11</v>
      </c>
      <c r="K30046">
        <v>23.02</v>
      </c>
      <c r="L30046" s="32">
        <v>21.23</v>
      </c>
      <c r="M30046" s="173">
        <v>30558</v>
      </c>
      <c r="N30046" t="s">
        <v>48</v>
      </c>
      <c r="O30046">
        <v>1</v>
      </c>
    </row>
    <row r="30047" spans="1:15" x14ac:dyDescent="0.25">
      <c r="A30047" s="2">
        <v>37137</v>
      </c>
      <c r="B30047">
        <v>2100</v>
      </c>
      <c r="C30047">
        <v>90.65</v>
      </c>
      <c r="D30047">
        <v>90.8</v>
      </c>
      <c r="E30047">
        <v>90.75</v>
      </c>
      <c r="F30047">
        <v>91.69</v>
      </c>
      <c r="G30047">
        <v>90.88</v>
      </c>
      <c r="H30047" s="172">
        <v>23.61</v>
      </c>
      <c r="I30047">
        <v>28.72</v>
      </c>
      <c r="J30047">
        <v>28.76</v>
      </c>
      <c r="K30047">
        <v>31.64</v>
      </c>
      <c r="L30047" s="32">
        <v>21.59</v>
      </c>
      <c r="M30047" s="173">
        <v>32037</v>
      </c>
      <c r="N30047" t="s">
        <v>48</v>
      </c>
      <c r="O30047">
        <v>1</v>
      </c>
    </row>
    <row r="30048" spans="1:15" x14ac:dyDescent="0.25">
      <c r="A30048" s="2">
        <v>37137</v>
      </c>
      <c r="B30048">
        <v>2200</v>
      </c>
      <c r="C30048">
        <v>20.36</v>
      </c>
      <c r="D30048">
        <v>20.36</v>
      </c>
      <c r="E30048">
        <v>20.36</v>
      </c>
      <c r="F30048">
        <v>20.36</v>
      </c>
      <c r="G30048">
        <v>20.36</v>
      </c>
      <c r="H30048" s="172">
        <v>22.38</v>
      </c>
      <c r="I30048">
        <v>22.9</v>
      </c>
      <c r="J30048">
        <v>22.51</v>
      </c>
      <c r="K30048">
        <v>23.33</v>
      </c>
      <c r="L30048" s="32">
        <v>21.76</v>
      </c>
      <c r="M30048" s="173">
        <v>30958</v>
      </c>
      <c r="N30048" t="s">
        <v>48</v>
      </c>
      <c r="O30048">
        <v>1</v>
      </c>
    </row>
    <row r="30049" spans="1:15" x14ac:dyDescent="0.25">
      <c r="A30049" s="2">
        <v>37137</v>
      </c>
      <c r="B30049">
        <v>2300</v>
      </c>
      <c r="C30049">
        <v>18.57</v>
      </c>
      <c r="D30049">
        <v>18.57</v>
      </c>
      <c r="E30049">
        <v>18.57</v>
      </c>
      <c r="F30049">
        <v>18.57</v>
      </c>
      <c r="G30049">
        <v>18.57</v>
      </c>
      <c r="H30049" s="172">
        <v>19.059999999999999</v>
      </c>
      <c r="I30049">
        <v>19.39</v>
      </c>
      <c r="J30049">
        <v>18.93</v>
      </c>
      <c r="K30049">
        <v>22.16</v>
      </c>
      <c r="L30049" s="32">
        <v>17.420000000000002</v>
      </c>
      <c r="M30049" s="173">
        <v>28211</v>
      </c>
      <c r="N30049" t="s">
        <v>48</v>
      </c>
      <c r="O30049">
        <v>1</v>
      </c>
    </row>
    <row r="30050" spans="1:15" x14ac:dyDescent="0.25">
      <c r="A30050" s="2">
        <v>37137</v>
      </c>
      <c r="B30050">
        <v>2400</v>
      </c>
      <c r="C30050">
        <v>18.68</v>
      </c>
      <c r="D30050">
        <v>18.68</v>
      </c>
      <c r="E30050">
        <v>18.68</v>
      </c>
      <c r="F30050">
        <v>18.68</v>
      </c>
      <c r="G30050">
        <v>18.68</v>
      </c>
      <c r="H30050" s="172">
        <v>15</v>
      </c>
      <c r="I30050">
        <v>15.26</v>
      </c>
      <c r="J30050">
        <v>15.1</v>
      </c>
      <c r="K30050">
        <v>15.11</v>
      </c>
      <c r="L30050" s="32">
        <v>14.88</v>
      </c>
      <c r="M30050" s="173">
        <v>25910</v>
      </c>
      <c r="N30050" t="s">
        <v>47</v>
      </c>
      <c r="O30050">
        <v>1</v>
      </c>
    </row>
    <row r="30051" spans="1:15" x14ac:dyDescent="0.25">
      <c r="A30051" s="2">
        <v>37138</v>
      </c>
      <c r="B30051">
        <v>100</v>
      </c>
      <c r="C30051">
        <v>17.57</v>
      </c>
      <c r="D30051">
        <v>17.57</v>
      </c>
      <c r="E30051">
        <v>17.57</v>
      </c>
      <c r="F30051">
        <v>17.57</v>
      </c>
      <c r="G30051">
        <v>17.57</v>
      </c>
      <c r="H30051" s="172">
        <v>15.37</v>
      </c>
      <c r="I30051">
        <v>14.36</v>
      </c>
      <c r="J30051">
        <v>14.48</v>
      </c>
      <c r="K30051">
        <v>20.82</v>
      </c>
      <c r="L30051" s="32">
        <v>12.88</v>
      </c>
      <c r="M30051" s="173">
        <v>23985</v>
      </c>
      <c r="N30051" t="s">
        <v>47</v>
      </c>
      <c r="O30051">
        <v>2</v>
      </c>
    </row>
    <row r="30052" spans="1:15" x14ac:dyDescent="0.25">
      <c r="A30052" s="2">
        <v>37138</v>
      </c>
      <c r="B30052">
        <v>200</v>
      </c>
      <c r="C30052">
        <v>17.100000000000001</v>
      </c>
      <c r="D30052">
        <v>15.99</v>
      </c>
      <c r="E30052">
        <v>15.91</v>
      </c>
      <c r="F30052">
        <v>18.25</v>
      </c>
      <c r="G30052">
        <v>16.149999999999999</v>
      </c>
      <c r="H30052" s="172">
        <v>13.1</v>
      </c>
      <c r="I30052">
        <v>12.1</v>
      </c>
      <c r="J30052">
        <v>12.21</v>
      </c>
      <c r="K30052">
        <v>18.22</v>
      </c>
      <c r="L30052" s="32">
        <v>10.74</v>
      </c>
      <c r="M30052" s="173">
        <v>23001</v>
      </c>
      <c r="N30052" t="s">
        <v>47</v>
      </c>
      <c r="O30052">
        <v>2</v>
      </c>
    </row>
    <row r="30053" spans="1:15" x14ac:dyDescent="0.25">
      <c r="A30053" s="2">
        <v>37138</v>
      </c>
      <c r="B30053">
        <v>300</v>
      </c>
      <c r="C30053">
        <v>16.149999999999999</v>
      </c>
      <c r="D30053">
        <v>15.38</v>
      </c>
      <c r="E30053">
        <v>15.31</v>
      </c>
      <c r="F30053">
        <v>17.440000000000001</v>
      </c>
      <c r="G30053">
        <v>15.52</v>
      </c>
      <c r="H30053" s="172">
        <v>12.37</v>
      </c>
      <c r="I30053">
        <v>11.34</v>
      </c>
      <c r="J30053">
        <v>11.45</v>
      </c>
      <c r="K30053">
        <v>17.55</v>
      </c>
      <c r="L30053" s="32">
        <v>9.9700000000000006</v>
      </c>
      <c r="M30053" s="173">
        <v>22406</v>
      </c>
      <c r="N30053" t="s">
        <v>47</v>
      </c>
      <c r="O30053">
        <v>2</v>
      </c>
    </row>
    <row r="30054" spans="1:15" x14ac:dyDescent="0.25">
      <c r="A30054" s="2">
        <v>37138</v>
      </c>
      <c r="B30054">
        <v>400</v>
      </c>
      <c r="C30054">
        <v>15.6</v>
      </c>
      <c r="D30054">
        <v>15.6</v>
      </c>
      <c r="E30054">
        <v>15.56</v>
      </c>
      <c r="F30054">
        <v>16.73</v>
      </c>
      <c r="G30054">
        <v>15.67</v>
      </c>
      <c r="H30054" s="172">
        <v>10.71</v>
      </c>
      <c r="I30054">
        <v>9.9700000000000006</v>
      </c>
      <c r="J30054">
        <v>10.039999999999999</v>
      </c>
      <c r="K30054">
        <v>14.16</v>
      </c>
      <c r="L30054" s="32">
        <v>9.08</v>
      </c>
      <c r="M30054" s="173">
        <v>22232</v>
      </c>
      <c r="N30054" t="s">
        <v>47</v>
      </c>
      <c r="O30054">
        <v>2</v>
      </c>
    </row>
    <row r="30055" spans="1:15" x14ac:dyDescent="0.25">
      <c r="A30055" s="2">
        <v>37138</v>
      </c>
      <c r="B30055">
        <v>500</v>
      </c>
      <c r="C30055">
        <v>16.29</v>
      </c>
      <c r="D30055">
        <v>16.29</v>
      </c>
      <c r="E30055">
        <v>16.29</v>
      </c>
      <c r="F30055">
        <v>16.29</v>
      </c>
      <c r="G30055">
        <v>16.29</v>
      </c>
      <c r="H30055" s="172">
        <v>13.58</v>
      </c>
      <c r="I30055">
        <v>12.78</v>
      </c>
      <c r="J30055">
        <v>12.99</v>
      </c>
      <c r="K30055">
        <v>18.22</v>
      </c>
      <c r="L30055" s="32">
        <v>11.43</v>
      </c>
      <c r="M30055" s="173">
        <v>22600</v>
      </c>
      <c r="N30055" t="s">
        <v>47</v>
      </c>
      <c r="O30055">
        <v>2</v>
      </c>
    </row>
    <row r="30056" spans="1:15" x14ac:dyDescent="0.25">
      <c r="A30056" s="2">
        <v>37138</v>
      </c>
      <c r="B30056">
        <v>600</v>
      </c>
      <c r="C30056">
        <v>19.239999999999998</v>
      </c>
      <c r="D30056">
        <v>19.239999999999998</v>
      </c>
      <c r="E30056">
        <v>19.239999999999998</v>
      </c>
      <c r="F30056">
        <v>19.239999999999998</v>
      </c>
      <c r="G30056">
        <v>19.239999999999998</v>
      </c>
      <c r="H30056" s="172">
        <v>15.72</v>
      </c>
      <c r="I30056">
        <v>15.74</v>
      </c>
      <c r="J30056">
        <v>16.809999999999999</v>
      </c>
      <c r="K30056">
        <v>20.97</v>
      </c>
      <c r="L30056" s="32">
        <v>13.29</v>
      </c>
      <c r="M30056" s="173">
        <v>24388</v>
      </c>
      <c r="N30056" t="s">
        <v>47</v>
      </c>
      <c r="O30056">
        <v>2</v>
      </c>
    </row>
    <row r="30057" spans="1:15" x14ac:dyDescent="0.25">
      <c r="A30057" s="2">
        <v>37138</v>
      </c>
      <c r="B30057">
        <v>700</v>
      </c>
      <c r="C30057">
        <v>22.7</v>
      </c>
      <c r="D30057">
        <v>22.7</v>
      </c>
      <c r="E30057">
        <v>22.7</v>
      </c>
      <c r="F30057">
        <v>22.7</v>
      </c>
      <c r="G30057">
        <v>22.7</v>
      </c>
      <c r="H30057" s="172">
        <v>19.399999999999999</v>
      </c>
      <c r="I30057">
        <v>20.03</v>
      </c>
      <c r="J30057">
        <v>21.27</v>
      </c>
      <c r="K30057">
        <v>22.54</v>
      </c>
      <c r="L30057" s="32">
        <v>17.91</v>
      </c>
      <c r="M30057" s="173">
        <v>27953</v>
      </c>
      <c r="N30057" t="s">
        <v>47</v>
      </c>
      <c r="O30057">
        <v>2</v>
      </c>
    </row>
    <row r="30058" spans="1:15" x14ac:dyDescent="0.25">
      <c r="A30058" s="2">
        <v>37138</v>
      </c>
      <c r="B30058">
        <v>800</v>
      </c>
      <c r="C30058">
        <v>22.07</v>
      </c>
      <c r="D30058">
        <v>21.69</v>
      </c>
      <c r="E30058">
        <v>21.66</v>
      </c>
      <c r="F30058">
        <v>22.42</v>
      </c>
      <c r="G30058">
        <v>21.75</v>
      </c>
      <c r="H30058" s="172">
        <v>20.95</v>
      </c>
      <c r="I30058">
        <v>21.17</v>
      </c>
      <c r="J30058">
        <v>22.19</v>
      </c>
      <c r="K30058">
        <v>23.84</v>
      </c>
      <c r="L30058" s="32">
        <v>19.63</v>
      </c>
      <c r="M30058" s="173">
        <v>30606</v>
      </c>
      <c r="N30058" t="s">
        <v>48</v>
      </c>
      <c r="O30058">
        <v>2</v>
      </c>
    </row>
    <row r="30059" spans="1:15" x14ac:dyDescent="0.25">
      <c r="A30059" s="2">
        <v>37138</v>
      </c>
      <c r="B30059">
        <v>900</v>
      </c>
      <c r="C30059">
        <v>25.72</v>
      </c>
      <c r="D30059">
        <v>24.01</v>
      </c>
      <c r="E30059">
        <v>23.9</v>
      </c>
      <c r="F30059">
        <v>27.21</v>
      </c>
      <c r="G30059">
        <v>24.24</v>
      </c>
      <c r="H30059" s="172">
        <v>22.2</v>
      </c>
      <c r="I30059">
        <v>22.57</v>
      </c>
      <c r="J30059">
        <v>23.24</v>
      </c>
      <c r="K30059">
        <v>23.21</v>
      </c>
      <c r="L30059" s="32">
        <v>21.72</v>
      </c>
      <c r="M30059" s="173">
        <v>32733</v>
      </c>
      <c r="N30059" t="s">
        <v>48</v>
      </c>
      <c r="O30059">
        <v>2</v>
      </c>
    </row>
    <row r="30060" spans="1:15" x14ac:dyDescent="0.25">
      <c r="A30060" s="2">
        <v>37138</v>
      </c>
      <c r="B30060">
        <v>1000</v>
      </c>
      <c r="C30060">
        <v>34.630000000000003</v>
      </c>
      <c r="D30060">
        <v>31.11</v>
      </c>
      <c r="E30060">
        <v>30.87</v>
      </c>
      <c r="F30060">
        <v>37.69</v>
      </c>
      <c r="G30060">
        <v>31.57</v>
      </c>
      <c r="H30060" s="172">
        <v>25.66</v>
      </c>
      <c r="I30060">
        <v>26.28</v>
      </c>
      <c r="J30060">
        <v>27.45</v>
      </c>
      <c r="K30060">
        <v>28</v>
      </c>
      <c r="L30060" s="32">
        <v>24.55</v>
      </c>
      <c r="M30060" s="173">
        <v>34668</v>
      </c>
      <c r="N30060" t="s">
        <v>48</v>
      </c>
      <c r="O30060">
        <v>2</v>
      </c>
    </row>
    <row r="30061" spans="1:15" x14ac:dyDescent="0.25">
      <c r="A30061" s="2">
        <v>37138</v>
      </c>
      <c r="B30061">
        <v>1100</v>
      </c>
      <c r="C30061">
        <v>39.090000000000003</v>
      </c>
      <c r="D30061">
        <v>39.090000000000003</v>
      </c>
      <c r="E30061">
        <v>39.090000000000003</v>
      </c>
      <c r="F30061">
        <v>39.090000000000003</v>
      </c>
      <c r="G30061">
        <v>39.090000000000003</v>
      </c>
      <c r="H30061" s="172">
        <v>28.67</v>
      </c>
      <c r="I30061">
        <v>29.81</v>
      </c>
      <c r="J30061">
        <v>31.01</v>
      </c>
      <c r="K30061">
        <v>29.68</v>
      </c>
      <c r="L30061" s="32">
        <v>28.12</v>
      </c>
      <c r="M30061" s="173">
        <v>36064</v>
      </c>
      <c r="N30061" t="s">
        <v>48</v>
      </c>
      <c r="O30061">
        <v>2</v>
      </c>
    </row>
    <row r="30062" spans="1:15" x14ac:dyDescent="0.25">
      <c r="A30062" s="2">
        <v>37138</v>
      </c>
      <c r="B30062">
        <v>1200</v>
      </c>
      <c r="C30062">
        <v>48.4</v>
      </c>
      <c r="D30062">
        <v>47.86</v>
      </c>
      <c r="E30062">
        <v>47.87</v>
      </c>
      <c r="F30062">
        <v>47.92</v>
      </c>
      <c r="G30062">
        <v>47.77</v>
      </c>
      <c r="H30062" s="172">
        <v>30</v>
      </c>
      <c r="I30062">
        <v>34.08</v>
      </c>
      <c r="J30062">
        <v>36.26</v>
      </c>
      <c r="K30062">
        <v>31.61</v>
      </c>
      <c r="L30062" s="32">
        <v>29.99</v>
      </c>
      <c r="M30062" s="173">
        <v>37397</v>
      </c>
      <c r="N30062" t="s">
        <v>48</v>
      </c>
      <c r="O30062">
        <v>2</v>
      </c>
    </row>
    <row r="30063" spans="1:15" x14ac:dyDescent="0.25">
      <c r="A30063" s="2">
        <v>37138</v>
      </c>
      <c r="B30063">
        <v>1300</v>
      </c>
      <c r="C30063">
        <v>32.03</v>
      </c>
      <c r="D30063">
        <v>30.74</v>
      </c>
      <c r="E30063">
        <v>30.78</v>
      </c>
      <c r="F30063">
        <v>30.9</v>
      </c>
      <c r="G30063">
        <v>30.54</v>
      </c>
      <c r="H30063" s="172">
        <v>33.43</v>
      </c>
      <c r="I30063">
        <v>36.65</v>
      </c>
      <c r="J30063">
        <v>38.619999999999997</v>
      </c>
      <c r="K30063">
        <v>34.17</v>
      </c>
      <c r="L30063" s="32">
        <v>33.47</v>
      </c>
      <c r="M30063" s="173">
        <v>38688</v>
      </c>
      <c r="N30063" t="s">
        <v>48</v>
      </c>
      <c r="O30063">
        <v>2</v>
      </c>
    </row>
    <row r="30064" spans="1:15" x14ac:dyDescent="0.25">
      <c r="A30064" s="2">
        <v>37138</v>
      </c>
      <c r="B30064">
        <v>1400</v>
      </c>
      <c r="C30064">
        <v>45.81</v>
      </c>
      <c r="D30064">
        <v>45</v>
      </c>
      <c r="E30064">
        <v>45.03</v>
      </c>
      <c r="F30064">
        <v>45.1</v>
      </c>
      <c r="G30064">
        <v>44.88</v>
      </c>
      <c r="H30064" s="172">
        <v>39.200000000000003</v>
      </c>
      <c r="I30064">
        <v>41.08</v>
      </c>
      <c r="J30064">
        <v>42.72</v>
      </c>
      <c r="K30064">
        <v>39.14</v>
      </c>
      <c r="L30064" s="32">
        <v>39.130000000000003</v>
      </c>
      <c r="M30064" s="173">
        <v>39458</v>
      </c>
      <c r="N30064" t="s">
        <v>48</v>
      </c>
      <c r="O30064">
        <v>2</v>
      </c>
    </row>
    <row r="30065" spans="1:15" x14ac:dyDescent="0.25">
      <c r="A30065" s="2">
        <v>37138</v>
      </c>
      <c r="B30065">
        <v>1500</v>
      </c>
      <c r="C30065">
        <v>54.8</v>
      </c>
      <c r="D30065">
        <v>54.25</v>
      </c>
      <c r="E30065">
        <v>54.27</v>
      </c>
      <c r="F30065">
        <v>54.32</v>
      </c>
      <c r="G30065">
        <v>54.17</v>
      </c>
      <c r="H30065" s="172">
        <v>39.979999999999997</v>
      </c>
      <c r="I30065">
        <v>42.1</v>
      </c>
      <c r="J30065">
        <v>44.19</v>
      </c>
      <c r="K30065">
        <v>40.299999999999997</v>
      </c>
      <c r="L30065" s="32">
        <v>39.75</v>
      </c>
      <c r="M30065" s="173">
        <v>39678</v>
      </c>
      <c r="N30065" t="s">
        <v>48</v>
      </c>
      <c r="O30065">
        <v>2</v>
      </c>
    </row>
    <row r="30066" spans="1:15" x14ac:dyDescent="0.25">
      <c r="A30066" s="2">
        <v>37138</v>
      </c>
      <c r="B30066">
        <v>1600</v>
      </c>
      <c r="C30066">
        <v>38.65</v>
      </c>
      <c r="D30066">
        <v>37.270000000000003</v>
      </c>
      <c r="E30066">
        <v>37.31</v>
      </c>
      <c r="F30066">
        <v>37.44</v>
      </c>
      <c r="G30066">
        <v>37.049999999999997</v>
      </c>
      <c r="H30066" s="172">
        <v>41.11</v>
      </c>
      <c r="I30066">
        <v>43.35</v>
      </c>
      <c r="J30066">
        <v>45.39</v>
      </c>
      <c r="K30066">
        <v>41.02</v>
      </c>
      <c r="L30066" s="32">
        <v>41.03</v>
      </c>
      <c r="M30066" s="173">
        <v>40352</v>
      </c>
      <c r="N30066" t="s">
        <v>48</v>
      </c>
      <c r="O30066">
        <v>2</v>
      </c>
    </row>
    <row r="30067" spans="1:15" x14ac:dyDescent="0.25">
      <c r="A30067" s="2">
        <v>37138</v>
      </c>
      <c r="B30067">
        <v>1700</v>
      </c>
      <c r="C30067">
        <v>38.799999999999997</v>
      </c>
      <c r="D30067">
        <v>37.4</v>
      </c>
      <c r="E30067">
        <v>37.43</v>
      </c>
      <c r="F30067">
        <v>37.61</v>
      </c>
      <c r="G30067">
        <v>37.21</v>
      </c>
      <c r="H30067" s="172">
        <v>40.99</v>
      </c>
      <c r="I30067">
        <v>42.95</v>
      </c>
      <c r="J30067">
        <v>44.05</v>
      </c>
      <c r="K30067">
        <v>40.869999999999997</v>
      </c>
      <c r="L30067" s="32">
        <v>40.880000000000003</v>
      </c>
      <c r="M30067" s="173">
        <v>40518</v>
      </c>
      <c r="N30067" t="s">
        <v>48</v>
      </c>
      <c r="O30067">
        <v>2</v>
      </c>
    </row>
    <row r="30068" spans="1:15" x14ac:dyDescent="0.25">
      <c r="A30068" s="2">
        <v>37138</v>
      </c>
      <c r="B30068">
        <v>1800</v>
      </c>
      <c r="C30068">
        <v>38.78</v>
      </c>
      <c r="D30068">
        <v>37.33</v>
      </c>
      <c r="E30068">
        <v>37.35</v>
      </c>
      <c r="F30068">
        <v>37.630000000000003</v>
      </c>
      <c r="G30068">
        <v>37.21</v>
      </c>
      <c r="H30068" s="172">
        <v>39.31</v>
      </c>
      <c r="I30068">
        <v>41.37</v>
      </c>
      <c r="J30068">
        <v>42.5</v>
      </c>
      <c r="K30068">
        <v>39.17</v>
      </c>
      <c r="L30068" s="32">
        <v>39.19</v>
      </c>
      <c r="M30068" s="173">
        <v>40232</v>
      </c>
      <c r="N30068" t="s">
        <v>48</v>
      </c>
      <c r="O30068">
        <v>2</v>
      </c>
    </row>
    <row r="30069" spans="1:15" x14ac:dyDescent="0.25">
      <c r="A30069" s="2">
        <v>37138</v>
      </c>
      <c r="B30069">
        <v>1900</v>
      </c>
      <c r="C30069">
        <v>34.590000000000003</v>
      </c>
      <c r="D30069">
        <v>33.549999999999997</v>
      </c>
      <c r="E30069">
        <v>33.520000000000003</v>
      </c>
      <c r="F30069">
        <v>33.85</v>
      </c>
      <c r="G30069">
        <v>33.6</v>
      </c>
      <c r="H30069" s="172">
        <v>29.99</v>
      </c>
      <c r="I30069">
        <v>32.44</v>
      </c>
      <c r="J30069">
        <v>33.86</v>
      </c>
      <c r="K30069">
        <v>29.8</v>
      </c>
      <c r="L30069" s="32">
        <v>29.87</v>
      </c>
      <c r="M30069" s="173">
        <v>39061</v>
      </c>
      <c r="N30069" t="s">
        <v>48</v>
      </c>
      <c r="O30069">
        <v>2</v>
      </c>
    </row>
    <row r="30070" spans="1:15" x14ac:dyDescent="0.25">
      <c r="A30070" s="2">
        <v>37138</v>
      </c>
      <c r="B30070">
        <v>2000</v>
      </c>
      <c r="C30070">
        <v>59.24</v>
      </c>
      <c r="D30070">
        <v>59.18</v>
      </c>
      <c r="E30070">
        <v>59.15</v>
      </c>
      <c r="F30070">
        <v>59.28</v>
      </c>
      <c r="G30070">
        <v>59.25</v>
      </c>
      <c r="H30070" s="172">
        <v>27.01</v>
      </c>
      <c r="I30070">
        <v>28.93</v>
      </c>
      <c r="J30070">
        <v>29.97</v>
      </c>
      <c r="K30070">
        <v>26.85</v>
      </c>
      <c r="L30070" s="32">
        <v>26.91</v>
      </c>
      <c r="M30070" s="173">
        <v>38475</v>
      </c>
      <c r="N30070" t="s">
        <v>48</v>
      </c>
      <c r="O30070">
        <v>2</v>
      </c>
    </row>
    <row r="30071" spans="1:15" x14ac:dyDescent="0.25">
      <c r="A30071" s="2">
        <v>37138</v>
      </c>
      <c r="B30071">
        <v>2100</v>
      </c>
      <c r="C30071">
        <v>72.19</v>
      </c>
      <c r="D30071">
        <v>72.14</v>
      </c>
      <c r="E30071">
        <v>72.12</v>
      </c>
      <c r="F30071">
        <v>72.23</v>
      </c>
      <c r="G30071">
        <v>72.2</v>
      </c>
      <c r="H30071" s="172">
        <v>32.58</v>
      </c>
      <c r="I30071">
        <v>34.6</v>
      </c>
      <c r="J30071">
        <v>35.549999999999997</v>
      </c>
      <c r="K30071">
        <v>32.409999999999997</v>
      </c>
      <c r="L30071" s="32">
        <v>32.46</v>
      </c>
      <c r="M30071" s="173">
        <v>39123</v>
      </c>
      <c r="N30071" t="s">
        <v>48</v>
      </c>
      <c r="O30071">
        <v>2</v>
      </c>
    </row>
    <row r="30072" spans="1:15" x14ac:dyDescent="0.25">
      <c r="A30072" s="2">
        <v>37138</v>
      </c>
      <c r="B30072">
        <v>2200</v>
      </c>
      <c r="C30072">
        <v>29.58</v>
      </c>
      <c r="D30072">
        <v>29.57</v>
      </c>
      <c r="E30072">
        <v>29.57</v>
      </c>
      <c r="F30072">
        <v>29.59</v>
      </c>
      <c r="G30072">
        <v>29.58</v>
      </c>
      <c r="H30072" s="172">
        <v>25</v>
      </c>
      <c r="I30072">
        <v>26.01</v>
      </c>
      <c r="J30072">
        <v>25.88</v>
      </c>
      <c r="K30072">
        <v>24.83</v>
      </c>
      <c r="L30072" s="32">
        <v>24.89</v>
      </c>
      <c r="M30072" s="173">
        <v>37139</v>
      </c>
      <c r="N30072" t="s">
        <v>48</v>
      </c>
      <c r="O30072">
        <v>2</v>
      </c>
    </row>
    <row r="30073" spans="1:15" x14ac:dyDescent="0.25">
      <c r="A30073" s="2">
        <v>37138</v>
      </c>
      <c r="B30073">
        <v>2300</v>
      </c>
      <c r="C30073">
        <v>25.35</v>
      </c>
      <c r="D30073">
        <v>25.35</v>
      </c>
      <c r="E30073">
        <v>25.35</v>
      </c>
      <c r="F30073">
        <v>25.35</v>
      </c>
      <c r="G30073">
        <v>25.35</v>
      </c>
      <c r="H30073" s="172">
        <v>21.9</v>
      </c>
      <c r="I30073">
        <v>21.84</v>
      </c>
      <c r="J30073">
        <v>21.8</v>
      </c>
      <c r="K30073">
        <v>23.64</v>
      </c>
      <c r="L30073" s="32">
        <v>21.07</v>
      </c>
      <c r="M30073" s="173">
        <v>33533</v>
      </c>
      <c r="N30073" t="s">
        <v>48</v>
      </c>
      <c r="O30073">
        <v>2</v>
      </c>
    </row>
    <row r="30074" spans="1:15" x14ac:dyDescent="0.25">
      <c r="A30074" s="2">
        <v>37138</v>
      </c>
      <c r="B30074">
        <v>2400</v>
      </c>
      <c r="C30074">
        <v>22.68</v>
      </c>
      <c r="D30074">
        <v>22.67</v>
      </c>
      <c r="E30074">
        <v>22.67</v>
      </c>
      <c r="F30074">
        <v>22.69</v>
      </c>
      <c r="G30074">
        <v>22.67</v>
      </c>
      <c r="H30074" s="172">
        <v>18.52</v>
      </c>
      <c r="I30074">
        <v>18.89</v>
      </c>
      <c r="J30074">
        <v>18.670000000000002</v>
      </c>
      <c r="K30074">
        <v>18.45</v>
      </c>
      <c r="L30074" s="32">
        <v>18.45</v>
      </c>
      <c r="M30074" s="173">
        <v>30074</v>
      </c>
      <c r="N30074" t="s">
        <v>47</v>
      </c>
      <c r="O30074">
        <v>2</v>
      </c>
    </row>
    <row r="30075" spans="1:15" x14ac:dyDescent="0.25">
      <c r="A30075" s="2">
        <v>37139</v>
      </c>
      <c r="B30075">
        <v>100</v>
      </c>
      <c r="C30075">
        <v>23.19</v>
      </c>
      <c r="D30075">
        <v>21.67</v>
      </c>
      <c r="E30075">
        <v>21.57</v>
      </c>
      <c r="F30075">
        <v>24.55</v>
      </c>
      <c r="G30075">
        <v>21.87</v>
      </c>
      <c r="H30075" s="172">
        <v>18.61</v>
      </c>
      <c r="I30075">
        <v>18.55</v>
      </c>
      <c r="J30075">
        <v>18.54</v>
      </c>
      <c r="K30075">
        <v>18.66</v>
      </c>
      <c r="L30075" s="32">
        <v>18.559999999999999</v>
      </c>
      <c r="M30075" s="173">
        <v>27670</v>
      </c>
      <c r="N30075" t="s">
        <v>47</v>
      </c>
      <c r="O30075">
        <v>3</v>
      </c>
    </row>
    <row r="30076" spans="1:15" x14ac:dyDescent="0.25">
      <c r="A30076" s="2">
        <v>37139</v>
      </c>
      <c r="B30076">
        <v>200</v>
      </c>
      <c r="C30076">
        <v>27.71</v>
      </c>
      <c r="D30076">
        <v>22.71</v>
      </c>
      <c r="E30076">
        <v>22.37</v>
      </c>
      <c r="F30076">
        <v>32.18</v>
      </c>
      <c r="G30076">
        <v>23.37</v>
      </c>
      <c r="H30076" s="172">
        <v>15.57</v>
      </c>
      <c r="I30076">
        <v>15.46</v>
      </c>
      <c r="J30076">
        <v>15.45</v>
      </c>
      <c r="K30076">
        <v>15.67</v>
      </c>
      <c r="L30076" s="32">
        <v>15.47</v>
      </c>
      <c r="M30076" s="173">
        <v>26023</v>
      </c>
      <c r="N30076" t="s">
        <v>47</v>
      </c>
      <c r="O30076">
        <v>3</v>
      </c>
    </row>
    <row r="30077" spans="1:15" x14ac:dyDescent="0.25">
      <c r="A30077" s="2">
        <v>37139</v>
      </c>
      <c r="B30077">
        <v>300</v>
      </c>
      <c r="C30077">
        <v>27.16</v>
      </c>
      <c r="D30077">
        <v>22.13</v>
      </c>
      <c r="E30077">
        <v>21.79</v>
      </c>
      <c r="F30077">
        <v>31.65</v>
      </c>
      <c r="G30077">
        <v>22.79</v>
      </c>
      <c r="H30077" s="172">
        <v>14.95</v>
      </c>
      <c r="I30077">
        <v>14.83</v>
      </c>
      <c r="J30077">
        <v>14.82</v>
      </c>
      <c r="K30077">
        <v>15.06</v>
      </c>
      <c r="L30077" s="32">
        <v>14.85</v>
      </c>
      <c r="M30077" s="173">
        <v>24937</v>
      </c>
      <c r="N30077" t="s">
        <v>47</v>
      </c>
      <c r="O30077">
        <v>3</v>
      </c>
    </row>
    <row r="30078" spans="1:15" x14ac:dyDescent="0.25">
      <c r="A30078" s="2">
        <v>37139</v>
      </c>
      <c r="B30078">
        <v>400</v>
      </c>
      <c r="C30078">
        <v>25.35</v>
      </c>
      <c r="D30078">
        <v>20.23</v>
      </c>
      <c r="E30078">
        <v>19.89</v>
      </c>
      <c r="F30078">
        <v>29.93</v>
      </c>
      <c r="G30078">
        <v>20.91</v>
      </c>
      <c r="H30078" s="172">
        <v>14.34</v>
      </c>
      <c r="I30078">
        <v>14.21</v>
      </c>
      <c r="J30078">
        <v>14.2</v>
      </c>
      <c r="K30078">
        <v>14.45</v>
      </c>
      <c r="L30078" s="32">
        <v>14.22</v>
      </c>
      <c r="M30078" s="173">
        <v>24201</v>
      </c>
      <c r="N30078" t="s">
        <v>47</v>
      </c>
      <c r="O30078">
        <v>3</v>
      </c>
    </row>
    <row r="30079" spans="1:15" x14ac:dyDescent="0.25">
      <c r="A30079" s="2">
        <v>37139</v>
      </c>
      <c r="B30079">
        <v>500</v>
      </c>
      <c r="C30079">
        <v>26.37</v>
      </c>
      <c r="D30079">
        <v>21.3</v>
      </c>
      <c r="E30079">
        <v>20.96</v>
      </c>
      <c r="F30079">
        <v>30.9</v>
      </c>
      <c r="G30079">
        <v>21.97</v>
      </c>
      <c r="H30079" s="172">
        <v>14.96</v>
      </c>
      <c r="I30079">
        <v>14.83</v>
      </c>
      <c r="J30079">
        <v>14.83</v>
      </c>
      <c r="K30079">
        <v>15.07</v>
      </c>
      <c r="L30079" s="32">
        <v>14.85</v>
      </c>
      <c r="M30079" s="173">
        <v>24219</v>
      </c>
      <c r="N30079" t="s">
        <v>47</v>
      </c>
      <c r="O30079">
        <v>3</v>
      </c>
    </row>
    <row r="30080" spans="1:15" x14ac:dyDescent="0.25">
      <c r="A30080" s="2">
        <v>37139</v>
      </c>
      <c r="B30080">
        <v>600</v>
      </c>
      <c r="C30080">
        <v>30.17</v>
      </c>
      <c r="D30080">
        <v>25.3</v>
      </c>
      <c r="E30080">
        <v>24.97</v>
      </c>
      <c r="F30080">
        <v>34.520000000000003</v>
      </c>
      <c r="G30080">
        <v>25.94</v>
      </c>
      <c r="H30080" s="172">
        <v>18.420000000000002</v>
      </c>
      <c r="I30080">
        <v>18.420000000000002</v>
      </c>
      <c r="J30080">
        <v>18.52</v>
      </c>
      <c r="K30080">
        <v>18.57</v>
      </c>
      <c r="L30080" s="32">
        <v>18.29</v>
      </c>
      <c r="M30080" s="173">
        <v>25752</v>
      </c>
      <c r="N30080" t="s">
        <v>47</v>
      </c>
      <c r="O30080">
        <v>3</v>
      </c>
    </row>
    <row r="30081" spans="1:15" x14ac:dyDescent="0.25">
      <c r="A30081" s="2">
        <v>37139</v>
      </c>
      <c r="B30081">
        <v>700</v>
      </c>
      <c r="C30081">
        <v>38.369999999999997</v>
      </c>
      <c r="D30081">
        <v>33.92</v>
      </c>
      <c r="E30081">
        <v>33.619999999999997</v>
      </c>
      <c r="F30081">
        <v>42.35</v>
      </c>
      <c r="G30081">
        <v>34.5</v>
      </c>
      <c r="H30081" s="172">
        <v>22.05</v>
      </c>
      <c r="I30081">
        <v>22.12</v>
      </c>
      <c r="J30081">
        <v>22.26</v>
      </c>
      <c r="K30081">
        <v>22.12</v>
      </c>
      <c r="L30081" s="32">
        <v>21.97</v>
      </c>
      <c r="M30081" s="173">
        <v>28971</v>
      </c>
      <c r="N30081" t="s">
        <v>47</v>
      </c>
      <c r="O30081">
        <v>3</v>
      </c>
    </row>
    <row r="30082" spans="1:15" x14ac:dyDescent="0.25">
      <c r="A30082" s="2">
        <v>37139</v>
      </c>
      <c r="B30082">
        <v>800</v>
      </c>
      <c r="C30082">
        <v>31.06</v>
      </c>
      <c r="D30082">
        <v>26.23</v>
      </c>
      <c r="E30082">
        <v>25.9</v>
      </c>
      <c r="F30082">
        <v>35.36</v>
      </c>
      <c r="G30082">
        <v>26.87</v>
      </c>
      <c r="H30082" s="172">
        <v>24.11</v>
      </c>
      <c r="I30082">
        <v>24.12</v>
      </c>
      <c r="J30082">
        <v>24.18</v>
      </c>
      <c r="K30082">
        <v>24.14</v>
      </c>
      <c r="L30082" s="32">
        <v>24.08</v>
      </c>
      <c r="M30082" s="173">
        <v>30892</v>
      </c>
      <c r="N30082" t="s">
        <v>48</v>
      </c>
      <c r="O30082">
        <v>3</v>
      </c>
    </row>
    <row r="30083" spans="1:15" x14ac:dyDescent="0.25">
      <c r="A30083" s="2">
        <v>37139</v>
      </c>
      <c r="B30083">
        <v>900</v>
      </c>
      <c r="C30083">
        <v>36.770000000000003</v>
      </c>
      <c r="D30083">
        <v>35.49</v>
      </c>
      <c r="E30083">
        <v>35.4</v>
      </c>
      <c r="F30083">
        <v>37.92</v>
      </c>
      <c r="G30083">
        <v>35.659999999999997</v>
      </c>
      <c r="H30083" s="172">
        <v>28</v>
      </c>
      <c r="I30083">
        <v>28</v>
      </c>
      <c r="J30083">
        <v>28</v>
      </c>
      <c r="K30083">
        <v>28</v>
      </c>
      <c r="L30083" s="32">
        <v>28</v>
      </c>
      <c r="M30083" s="173">
        <v>32463</v>
      </c>
      <c r="N30083" t="s">
        <v>48</v>
      </c>
      <c r="O30083">
        <v>3</v>
      </c>
    </row>
    <row r="30084" spans="1:15" x14ac:dyDescent="0.25">
      <c r="A30084" s="2">
        <v>37139</v>
      </c>
      <c r="B30084">
        <v>1000</v>
      </c>
      <c r="C30084">
        <v>26.17</v>
      </c>
      <c r="D30084">
        <v>26.17</v>
      </c>
      <c r="E30084">
        <v>26.17</v>
      </c>
      <c r="F30084">
        <v>26.17</v>
      </c>
      <c r="G30084">
        <v>26.17</v>
      </c>
      <c r="H30084" s="172">
        <v>28.8</v>
      </c>
      <c r="I30084">
        <v>28.8</v>
      </c>
      <c r="J30084">
        <v>28.8</v>
      </c>
      <c r="K30084">
        <v>28.8</v>
      </c>
      <c r="L30084" s="32">
        <v>28.8</v>
      </c>
      <c r="M30084" s="173">
        <v>33861</v>
      </c>
      <c r="N30084" t="s">
        <v>48</v>
      </c>
      <c r="O30084">
        <v>3</v>
      </c>
    </row>
    <row r="30085" spans="1:15" x14ac:dyDescent="0.25">
      <c r="A30085" s="2">
        <v>37139</v>
      </c>
      <c r="B30085">
        <v>1100</v>
      </c>
      <c r="C30085">
        <v>18.670000000000002</v>
      </c>
      <c r="D30085">
        <v>18.68</v>
      </c>
      <c r="E30085">
        <v>18.670000000000002</v>
      </c>
      <c r="F30085">
        <v>18.68</v>
      </c>
      <c r="G30085">
        <v>18.670000000000002</v>
      </c>
      <c r="H30085" s="172">
        <v>30.25</v>
      </c>
      <c r="I30085">
        <v>30.36</v>
      </c>
      <c r="J30085">
        <v>30.58</v>
      </c>
      <c r="K30085">
        <v>30.33</v>
      </c>
      <c r="L30085" s="32">
        <v>30.17</v>
      </c>
      <c r="M30085" s="173">
        <v>34723</v>
      </c>
      <c r="N30085" t="s">
        <v>48</v>
      </c>
      <c r="O30085">
        <v>3</v>
      </c>
    </row>
    <row r="30086" spans="1:15" x14ac:dyDescent="0.25">
      <c r="A30086" s="2">
        <v>37139</v>
      </c>
      <c r="B30086">
        <v>1200</v>
      </c>
      <c r="C30086">
        <v>19.41</v>
      </c>
      <c r="D30086">
        <v>19.45</v>
      </c>
      <c r="E30086">
        <v>19.41</v>
      </c>
      <c r="F30086">
        <v>19.43</v>
      </c>
      <c r="G30086">
        <v>19.420000000000002</v>
      </c>
      <c r="H30086" s="172">
        <v>33.729999999999997</v>
      </c>
      <c r="I30086">
        <v>33.700000000000003</v>
      </c>
      <c r="J30086">
        <v>33.75</v>
      </c>
      <c r="K30086">
        <v>33.81</v>
      </c>
      <c r="L30086" s="32">
        <v>33.65</v>
      </c>
      <c r="M30086" s="173">
        <v>35404</v>
      </c>
      <c r="N30086" t="s">
        <v>48</v>
      </c>
      <c r="O30086">
        <v>3</v>
      </c>
    </row>
    <row r="30087" spans="1:15" x14ac:dyDescent="0.25">
      <c r="A30087" s="2">
        <v>37139</v>
      </c>
      <c r="B30087">
        <v>1300</v>
      </c>
      <c r="C30087">
        <v>24.84</v>
      </c>
      <c r="D30087">
        <v>24.85</v>
      </c>
      <c r="E30087">
        <v>24.84</v>
      </c>
      <c r="F30087">
        <v>24.85</v>
      </c>
      <c r="G30087">
        <v>24.84</v>
      </c>
      <c r="H30087" s="172">
        <v>35.5</v>
      </c>
      <c r="I30087">
        <v>36.049999999999997</v>
      </c>
      <c r="J30087">
        <v>36.72</v>
      </c>
      <c r="K30087">
        <v>35.56</v>
      </c>
      <c r="L30087" s="32">
        <v>35.42</v>
      </c>
      <c r="M30087" s="173">
        <v>35918</v>
      </c>
      <c r="N30087" t="s">
        <v>48</v>
      </c>
      <c r="O30087">
        <v>3</v>
      </c>
    </row>
    <row r="30088" spans="1:15" x14ac:dyDescent="0.25">
      <c r="A30088" s="2">
        <v>37139</v>
      </c>
      <c r="B30088">
        <v>1400</v>
      </c>
      <c r="C30088">
        <v>36.090000000000003</v>
      </c>
      <c r="D30088">
        <v>35.49</v>
      </c>
      <c r="E30088">
        <v>35.51</v>
      </c>
      <c r="F30088">
        <v>35.56</v>
      </c>
      <c r="G30088">
        <v>35.4</v>
      </c>
      <c r="H30088" s="172">
        <v>39.130000000000003</v>
      </c>
      <c r="I30088">
        <v>39.56</v>
      </c>
      <c r="J30088">
        <v>40.08</v>
      </c>
      <c r="K30088">
        <v>39.159999999999997</v>
      </c>
      <c r="L30088" s="32">
        <v>39.090000000000003</v>
      </c>
      <c r="M30088" s="173">
        <v>36538</v>
      </c>
      <c r="N30088" t="s">
        <v>48</v>
      </c>
      <c r="O30088">
        <v>3</v>
      </c>
    </row>
    <row r="30089" spans="1:15" x14ac:dyDescent="0.25">
      <c r="A30089" s="2">
        <v>37139</v>
      </c>
      <c r="B30089">
        <v>1500</v>
      </c>
      <c r="C30089">
        <v>37.770000000000003</v>
      </c>
      <c r="D30089">
        <v>36.64</v>
      </c>
      <c r="E30089">
        <v>36.68</v>
      </c>
      <c r="F30089">
        <v>36.79</v>
      </c>
      <c r="G30089">
        <v>36.46</v>
      </c>
      <c r="H30089" s="172">
        <v>39.78</v>
      </c>
      <c r="I30089">
        <v>40.700000000000003</v>
      </c>
      <c r="J30089">
        <v>41.84</v>
      </c>
      <c r="K30089">
        <v>39.799999999999997</v>
      </c>
      <c r="L30089" s="32">
        <v>39.74</v>
      </c>
      <c r="M30089" s="173">
        <v>36941</v>
      </c>
      <c r="N30089" t="s">
        <v>48</v>
      </c>
      <c r="O30089">
        <v>3</v>
      </c>
    </row>
    <row r="30090" spans="1:15" x14ac:dyDescent="0.25">
      <c r="A30090" s="2">
        <v>37139</v>
      </c>
      <c r="B30090">
        <v>1600</v>
      </c>
      <c r="C30090">
        <v>34.090000000000003</v>
      </c>
      <c r="D30090">
        <v>33.880000000000003</v>
      </c>
      <c r="E30090">
        <v>33.89</v>
      </c>
      <c r="F30090">
        <v>33.909999999999997</v>
      </c>
      <c r="G30090">
        <v>33.85</v>
      </c>
      <c r="H30090" s="172">
        <v>40.39</v>
      </c>
      <c r="I30090">
        <v>41.25</v>
      </c>
      <c r="J30090">
        <v>42.33</v>
      </c>
      <c r="K30090">
        <v>40.39</v>
      </c>
      <c r="L30090" s="32">
        <v>40.380000000000003</v>
      </c>
      <c r="M30090" s="173">
        <v>37185</v>
      </c>
      <c r="N30090" t="s">
        <v>48</v>
      </c>
      <c r="O30090">
        <v>3</v>
      </c>
    </row>
    <row r="30091" spans="1:15" x14ac:dyDescent="0.25">
      <c r="A30091" s="2">
        <v>37139</v>
      </c>
      <c r="B30091">
        <v>1700</v>
      </c>
      <c r="C30091">
        <v>33.9</v>
      </c>
      <c r="D30091">
        <v>33.9</v>
      </c>
      <c r="E30091">
        <v>33.9</v>
      </c>
      <c r="F30091">
        <v>33.9</v>
      </c>
      <c r="G30091">
        <v>33.9</v>
      </c>
      <c r="H30091" s="172">
        <v>39.96</v>
      </c>
      <c r="I30091">
        <v>40.07</v>
      </c>
      <c r="J30091">
        <v>40.18</v>
      </c>
      <c r="K30091">
        <v>39.950000000000003</v>
      </c>
      <c r="L30091" s="32">
        <v>39.96</v>
      </c>
      <c r="M30091" s="173">
        <v>37436</v>
      </c>
      <c r="N30091" t="s">
        <v>48</v>
      </c>
      <c r="O30091">
        <v>3</v>
      </c>
    </row>
    <row r="30092" spans="1:15" x14ac:dyDescent="0.25">
      <c r="A30092" s="2">
        <v>37139</v>
      </c>
      <c r="B30092">
        <v>1800</v>
      </c>
      <c r="C30092">
        <v>29.08</v>
      </c>
      <c r="D30092">
        <v>29.08</v>
      </c>
      <c r="E30092">
        <v>29.08</v>
      </c>
      <c r="F30092">
        <v>29.08</v>
      </c>
      <c r="G30092">
        <v>29.08</v>
      </c>
      <c r="H30092" s="172">
        <v>36.85</v>
      </c>
      <c r="I30092">
        <v>37.020000000000003</v>
      </c>
      <c r="J30092">
        <v>37.17</v>
      </c>
      <c r="K30092">
        <v>36.86</v>
      </c>
      <c r="L30092" s="32">
        <v>36.83</v>
      </c>
      <c r="M30092" s="173">
        <v>37113</v>
      </c>
      <c r="N30092" t="s">
        <v>48</v>
      </c>
      <c r="O30092">
        <v>3</v>
      </c>
    </row>
    <row r="30093" spans="1:15" x14ac:dyDescent="0.25">
      <c r="A30093" s="2">
        <v>37139</v>
      </c>
      <c r="B30093">
        <v>1900</v>
      </c>
      <c r="C30093">
        <v>19.72</v>
      </c>
      <c r="D30093">
        <v>19.72</v>
      </c>
      <c r="E30093">
        <v>19.72</v>
      </c>
      <c r="F30093">
        <v>19.72</v>
      </c>
      <c r="G30093">
        <v>19.72</v>
      </c>
      <c r="H30093" s="172">
        <v>28.9</v>
      </c>
      <c r="I30093">
        <v>28.9</v>
      </c>
      <c r="J30093">
        <v>28.9</v>
      </c>
      <c r="K30093">
        <v>28.9</v>
      </c>
      <c r="L30093" s="32">
        <v>28.9</v>
      </c>
      <c r="M30093" s="173">
        <v>35836</v>
      </c>
      <c r="N30093" t="s">
        <v>48</v>
      </c>
      <c r="O30093">
        <v>3</v>
      </c>
    </row>
    <row r="30094" spans="1:15" x14ac:dyDescent="0.25">
      <c r="A30094" s="2">
        <v>37139</v>
      </c>
      <c r="B30094">
        <v>2000</v>
      </c>
      <c r="C30094">
        <v>19.97</v>
      </c>
      <c r="D30094">
        <v>19.97</v>
      </c>
      <c r="E30094">
        <v>19.97</v>
      </c>
      <c r="F30094">
        <v>19.97</v>
      </c>
      <c r="G30094">
        <v>19.97</v>
      </c>
      <c r="H30094" s="172">
        <v>27.77</v>
      </c>
      <c r="I30094">
        <v>27.77</v>
      </c>
      <c r="J30094">
        <v>27.77</v>
      </c>
      <c r="K30094">
        <v>27.77</v>
      </c>
      <c r="L30094" s="32">
        <v>27.77</v>
      </c>
      <c r="M30094" s="173">
        <v>35080</v>
      </c>
      <c r="N30094" t="s">
        <v>48</v>
      </c>
      <c r="O30094">
        <v>3</v>
      </c>
    </row>
    <row r="30095" spans="1:15" x14ac:dyDescent="0.25">
      <c r="A30095" s="2">
        <v>37139</v>
      </c>
      <c r="B30095">
        <v>2100</v>
      </c>
      <c r="C30095">
        <v>24.3</v>
      </c>
      <c r="D30095">
        <v>24.3</v>
      </c>
      <c r="E30095">
        <v>24.3</v>
      </c>
      <c r="F30095">
        <v>24.3</v>
      </c>
      <c r="G30095">
        <v>24.3</v>
      </c>
      <c r="H30095" s="172">
        <v>33.5</v>
      </c>
      <c r="I30095">
        <v>33.71</v>
      </c>
      <c r="J30095">
        <v>33.94</v>
      </c>
      <c r="K30095">
        <v>33.53</v>
      </c>
      <c r="L30095" s="32">
        <v>33.47</v>
      </c>
      <c r="M30095" s="173">
        <v>35452</v>
      </c>
      <c r="N30095" t="s">
        <v>48</v>
      </c>
      <c r="O30095">
        <v>3</v>
      </c>
    </row>
    <row r="30096" spans="1:15" x14ac:dyDescent="0.25">
      <c r="A30096" s="2">
        <v>37139</v>
      </c>
      <c r="B30096">
        <v>2200</v>
      </c>
      <c r="C30096">
        <v>19.64</v>
      </c>
      <c r="D30096">
        <v>19.64</v>
      </c>
      <c r="E30096">
        <v>19.64</v>
      </c>
      <c r="F30096">
        <v>19.64</v>
      </c>
      <c r="G30096">
        <v>19.64</v>
      </c>
      <c r="H30096" s="172">
        <v>26.49</v>
      </c>
      <c r="I30096">
        <v>27.26</v>
      </c>
      <c r="J30096">
        <v>27.96</v>
      </c>
      <c r="K30096">
        <v>26.48</v>
      </c>
      <c r="L30096" s="32">
        <v>26.49</v>
      </c>
      <c r="M30096" s="173">
        <v>33393</v>
      </c>
      <c r="N30096" t="s">
        <v>48</v>
      </c>
      <c r="O30096">
        <v>3</v>
      </c>
    </row>
    <row r="30097" spans="1:15" x14ac:dyDescent="0.25">
      <c r="A30097" s="2">
        <v>37139</v>
      </c>
      <c r="B30097">
        <v>2300</v>
      </c>
      <c r="C30097">
        <v>19.010000000000002</v>
      </c>
      <c r="D30097">
        <v>19.010000000000002</v>
      </c>
      <c r="E30097">
        <v>19.010000000000002</v>
      </c>
      <c r="F30097">
        <v>19.010000000000002</v>
      </c>
      <c r="G30097">
        <v>19.010000000000002</v>
      </c>
      <c r="H30097" s="172">
        <v>22.01</v>
      </c>
      <c r="I30097">
        <v>22.52</v>
      </c>
      <c r="J30097">
        <v>23.01</v>
      </c>
      <c r="K30097">
        <v>22.02</v>
      </c>
      <c r="L30097" s="32">
        <v>22.01</v>
      </c>
      <c r="M30097" s="173">
        <v>29938</v>
      </c>
      <c r="N30097" t="s">
        <v>48</v>
      </c>
      <c r="O30097">
        <v>3</v>
      </c>
    </row>
    <row r="30098" spans="1:15" x14ac:dyDescent="0.25">
      <c r="A30098" s="2">
        <v>37139</v>
      </c>
      <c r="B30098">
        <v>2400</v>
      </c>
      <c r="C30098">
        <v>18.07</v>
      </c>
      <c r="D30098">
        <v>18.07</v>
      </c>
      <c r="E30098">
        <v>18.07</v>
      </c>
      <c r="F30098">
        <v>18.07</v>
      </c>
      <c r="G30098">
        <v>18.07</v>
      </c>
      <c r="H30098" s="172">
        <v>19</v>
      </c>
      <c r="I30098">
        <v>19.010000000000002</v>
      </c>
      <c r="J30098">
        <v>19.010000000000002</v>
      </c>
      <c r="K30098">
        <v>19</v>
      </c>
      <c r="L30098" s="32">
        <v>19</v>
      </c>
      <c r="M30098" s="173">
        <v>26827</v>
      </c>
      <c r="N30098" t="s">
        <v>47</v>
      </c>
      <c r="O30098">
        <v>3</v>
      </c>
    </row>
    <row r="30099" spans="1:15" x14ac:dyDescent="0.25">
      <c r="A30099" s="2">
        <v>37140</v>
      </c>
      <c r="B30099">
        <v>100</v>
      </c>
      <c r="C30099">
        <v>14.78</v>
      </c>
      <c r="D30099">
        <v>14.78</v>
      </c>
      <c r="E30099">
        <v>14.78</v>
      </c>
      <c r="F30099">
        <v>14.78</v>
      </c>
      <c r="G30099">
        <v>14.78</v>
      </c>
      <c r="H30099" s="172">
        <v>19.43</v>
      </c>
      <c r="I30099">
        <v>18.55</v>
      </c>
      <c r="J30099">
        <v>18.63</v>
      </c>
      <c r="K30099">
        <v>23.63</v>
      </c>
      <c r="L30099" s="32">
        <v>17.46</v>
      </c>
      <c r="M30099" s="173">
        <v>24510</v>
      </c>
      <c r="N30099" t="s">
        <v>47</v>
      </c>
      <c r="O30099">
        <v>4</v>
      </c>
    </row>
    <row r="30100" spans="1:15" x14ac:dyDescent="0.25">
      <c r="A30100" s="2">
        <v>37140</v>
      </c>
      <c r="B30100">
        <v>200</v>
      </c>
      <c r="C30100">
        <v>13.95</v>
      </c>
      <c r="D30100">
        <v>13.47</v>
      </c>
      <c r="E30100">
        <v>13.44</v>
      </c>
      <c r="F30100">
        <v>14.4</v>
      </c>
      <c r="G30100">
        <v>13.54</v>
      </c>
      <c r="H30100" s="172">
        <v>15.84</v>
      </c>
      <c r="I30100">
        <v>14.8</v>
      </c>
      <c r="J30100">
        <v>14.9</v>
      </c>
      <c r="K30100">
        <v>20.77</v>
      </c>
      <c r="L30100" s="32">
        <v>13.52</v>
      </c>
      <c r="M30100" s="173">
        <v>23190</v>
      </c>
      <c r="N30100" t="s">
        <v>47</v>
      </c>
      <c r="O30100">
        <v>4</v>
      </c>
    </row>
    <row r="30101" spans="1:15" x14ac:dyDescent="0.25">
      <c r="A30101" s="2">
        <v>37140</v>
      </c>
      <c r="B30101">
        <v>300</v>
      </c>
      <c r="C30101">
        <v>6.87</v>
      </c>
      <c r="D30101">
        <v>5.95</v>
      </c>
      <c r="E30101">
        <v>5.89</v>
      </c>
      <c r="F30101">
        <v>7.73</v>
      </c>
      <c r="G30101">
        <v>6.08</v>
      </c>
      <c r="H30101" s="172">
        <v>15</v>
      </c>
      <c r="I30101">
        <v>14.17</v>
      </c>
      <c r="J30101">
        <v>14.24</v>
      </c>
      <c r="K30101">
        <v>18.559999999999999</v>
      </c>
      <c r="L30101" s="32">
        <v>13.28</v>
      </c>
      <c r="M30101" s="173">
        <v>22482</v>
      </c>
      <c r="N30101" t="s">
        <v>47</v>
      </c>
      <c r="O30101">
        <v>4</v>
      </c>
    </row>
    <row r="30102" spans="1:15" x14ac:dyDescent="0.25">
      <c r="A30102" s="2">
        <v>37140</v>
      </c>
      <c r="B30102">
        <v>400</v>
      </c>
      <c r="C30102">
        <v>9.61</v>
      </c>
      <c r="D30102">
        <v>9.15</v>
      </c>
      <c r="E30102">
        <v>9.1199999999999992</v>
      </c>
      <c r="F30102">
        <v>10.039999999999999</v>
      </c>
      <c r="G30102">
        <v>9.2200000000000006</v>
      </c>
      <c r="H30102" s="172">
        <v>14.5</v>
      </c>
      <c r="I30102">
        <v>13.66</v>
      </c>
      <c r="J30102">
        <v>13.73</v>
      </c>
      <c r="K30102">
        <v>18.13</v>
      </c>
      <c r="L30102" s="32">
        <v>12.75</v>
      </c>
      <c r="M30102" s="173">
        <v>22084</v>
      </c>
      <c r="N30102" t="s">
        <v>47</v>
      </c>
      <c r="O30102">
        <v>4</v>
      </c>
    </row>
    <row r="30103" spans="1:15" x14ac:dyDescent="0.25">
      <c r="A30103" s="2">
        <v>37140</v>
      </c>
      <c r="B30103">
        <v>500</v>
      </c>
      <c r="C30103">
        <v>13.65</v>
      </c>
      <c r="D30103">
        <v>13.65</v>
      </c>
      <c r="E30103">
        <v>13.65</v>
      </c>
      <c r="F30103">
        <v>13.65</v>
      </c>
      <c r="G30103">
        <v>13.65</v>
      </c>
      <c r="H30103" s="172">
        <v>15.28</v>
      </c>
      <c r="I30103">
        <v>14.52</v>
      </c>
      <c r="J30103">
        <v>14.58</v>
      </c>
      <c r="K30103">
        <v>18.54</v>
      </c>
      <c r="L30103" s="32">
        <v>13.71</v>
      </c>
      <c r="M30103" s="173">
        <v>22474</v>
      </c>
      <c r="N30103" t="s">
        <v>47</v>
      </c>
      <c r="O30103">
        <v>4</v>
      </c>
    </row>
    <row r="30104" spans="1:15" x14ac:dyDescent="0.25">
      <c r="A30104" s="2">
        <v>37140</v>
      </c>
      <c r="B30104">
        <v>600</v>
      </c>
      <c r="C30104">
        <v>16.850000000000001</v>
      </c>
      <c r="D30104">
        <v>26.12</v>
      </c>
      <c r="E30104">
        <v>35.979999999999997</v>
      </c>
      <c r="F30104">
        <v>14.33</v>
      </c>
      <c r="G30104">
        <v>15.53</v>
      </c>
      <c r="H30104" s="172">
        <v>18.54</v>
      </c>
      <c r="I30104">
        <v>18.25</v>
      </c>
      <c r="J30104">
        <v>18.510000000000002</v>
      </c>
      <c r="K30104">
        <v>20.7</v>
      </c>
      <c r="L30104" s="32">
        <v>17.46</v>
      </c>
      <c r="M30104" s="173">
        <v>23997</v>
      </c>
      <c r="N30104" t="s">
        <v>47</v>
      </c>
      <c r="O30104">
        <v>4</v>
      </c>
    </row>
    <row r="30105" spans="1:15" x14ac:dyDescent="0.25">
      <c r="A30105" s="2">
        <v>37140</v>
      </c>
      <c r="B30105">
        <v>700</v>
      </c>
      <c r="C30105">
        <v>19.22</v>
      </c>
      <c r="D30105">
        <v>35.659999999999997</v>
      </c>
      <c r="E30105">
        <v>53.02</v>
      </c>
      <c r="F30105">
        <v>14.67</v>
      </c>
      <c r="G30105">
        <v>17.010000000000002</v>
      </c>
      <c r="H30105" s="172">
        <v>22.9</v>
      </c>
      <c r="I30105">
        <v>22.87</v>
      </c>
      <c r="J30105">
        <v>23</v>
      </c>
      <c r="K30105">
        <v>23.46</v>
      </c>
      <c r="L30105" s="32">
        <v>22.57</v>
      </c>
      <c r="M30105" s="173">
        <v>27210</v>
      </c>
      <c r="N30105" t="s">
        <v>47</v>
      </c>
      <c r="O30105">
        <v>4</v>
      </c>
    </row>
    <row r="30106" spans="1:15" x14ac:dyDescent="0.25">
      <c r="A30106" s="2">
        <v>37140</v>
      </c>
      <c r="B30106">
        <v>800</v>
      </c>
      <c r="C30106">
        <v>18.260000000000002</v>
      </c>
      <c r="D30106">
        <v>36.11</v>
      </c>
      <c r="E30106">
        <v>54.96</v>
      </c>
      <c r="F30106">
        <v>13.32</v>
      </c>
      <c r="G30106">
        <v>15.85</v>
      </c>
      <c r="H30106" s="172">
        <v>28.26</v>
      </c>
      <c r="I30106">
        <v>28.03</v>
      </c>
      <c r="J30106">
        <v>28.05</v>
      </c>
      <c r="K30106">
        <v>29.04</v>
      </c>
      <c r="L30106" s="32">
        <v>27.86</v>
      </c>
      <c r="M30106" s="173">
        <v>29290</v>
      </c>
      <c r="N30106" t="s">
        <v>48</v>
      </c>
      <c r="O30106">
        <v>4</v>
      </c>
    </row>
    <row r="30107" spans="1:15" x14ac:dyDescent="0.25">
      <c r="A30107" s="2">
        <v>37140</v>
      </c>
      <c r="B30107">
        <v>900</v>
      </c>
      <c r="C30107">
        <v>18.53</v>
      </c>
      <c r="D30107">
        <v>20.04</v>
      </c>
      <c r="E30107">
        <v>21.64</v>
      </c>
      <c r="F30107">
        <v>18.11</v>
      </c>
      <c r="G30107">
        <v>18.329999999999998</v>
      </c>
      <c r="H30107" s="172">
        <v>30.32</v>
      </c>
      <c r="I30107">
        <v>30.19</v>
      </c>
      <c r="J30107">
        <v>30.19</v>
      </c>
      <c r="K30107">
        <v>30.47</v>
      </c>
      <c r="L30107" s="32">
        <v>30.19</v>
      </c>
      <c r="M30107" s="173">
        <v>30850</v>
      </c>
      <c r="N30107" t="s">
        <v>48</v>
      </c>
      <c r="O30107">
        <v>4</v>
      </c>
    </row>
    <row r="30108" spans="1:15" x14ac:dyDescent="0.25">
      <c r="A30108" s="2">
        <v>37140</v>
      </c>
      <c r="B30108">
        <v>1000</v>
      </c>
      <c r="C30108">
        <v>22.75</v>
      </c>
      <c r="D30108">
        <v>25.26</v>
      </c>
      <c r="E30108">
        <v>27.91</v>
      </c>
      <c r="F30108">
        <v>22.76</v>
      </c>
      <c r="G30108">
        <v>22.7</v>
      </c>
      <c r="H30108" s="172">
        <v>30.7</v>
      </c>
      <c r="I30108">
        <v>30.57</v>
      </c>
      <c r="J30108">
        <v>30.58</v>
      </c>
      <c r="K30108">
        <v>30.93</v>
      </c>
      <c r="L30108" s="32">
        <v>30.54</v>
      </c>
      <c r="M30108" s="173">
        <v>32196</v>
      </c>
      <c r="N30108" t="s">
        <v>48</v>
      </c>
      <c r="O30108">
        <v>4</v>
      </c>
    </row>
    <row r="30109" spans="1:15" x14ac:dyDescent="0.25">
      <c r="A30109" s="2">
        <v>37140</v>
      </c>
      <c r="B30109">
        <v>1100</v>
      </c>
      <c r="C30109">
        <v>32.25</v>
      </c>
      <c r="D30109">
        <v>35.729999999999997</v>
      </c>
      <c r="E30109">
        <v>41.34</v>
      </c>
      <c r="F30109">
        <v>34.5</v>
      </c>
      <c r="G30109">
        <v>30.31</v>
      </c>
      <c r="H30109" s="172">
        <v>31.48</v>
      </c>
      <c r="I30109">
        <v>31.66</v>
      </c>
      <c r="J30109">
        <v>31.8</v>
      </c>
      <c r="K30109">
        <v>31.66</v>
      </c>
      <c r="L30109" s="32">
        <v>31.41</v>
      </c>
      <c r="M30109" s="173">
        <v>33493</v>
      </c>
      <c r="N30109" t="s">
        <v>48</v>
      </c>
      <c r="O30109">
        <v>4</v>
      </c>
    </row>
    <row r="30110" spans="1:15" x14ac:dyDescent="0.25">
      <c r="A30110" s="2">
        <v>37140</v>
      </c>
      <c r="B30110">
        <v>1200</v>
      </c>
      <c r="C30110">
        <v>30.04</v>
      </c>
      <c r="D30110">
        <v>43.38</v>
      </c>
      <c r="E30110">
        <v>61.65</v>
      </c>
      <c r="F30110">
        <v>31.2</v>
      </c>
      <c r="G30110">
        <v>24.35</v>
      </c>
      <c r="H30110" s="172">
        <v>33.75</v>
      </c>
      <c r="I30110">
        <v>34</v>
      </c>
      <c r="J30110">
        <v>34.31</v>
      </c>
      <c r="K30110">
        <v>33.869999999999997</v>
      </c>
      <c r="L30110" s="32">
        <v>33.67</v>
      </c>
      <c r="M30110" s="173">
        <v>34305</v>
      </c>
      <c r="N30110" t="s">
        <v>48</v>
      </c>
      <c r="O30110">
        <v>4</v>
      </c>
    </row>
    <row r="30111" spans="1:15" x14ac:dyDescent="0.25">
      <c r="A30111" s="2">
        <v>37140</v>
      </c>
      <c r="B30111">
        <v>1300</v>
      </c>
      <c r="C30111">
        <v>24.44</v>
      </c>
      <c r="D30111">
        <v>47.45</v>
      </c>
      <c r="E30111">
        <v>74.98</v>
      </c>
      <c r="F30111">
        <v>22.39</v>
      </c>
      <c r="G30111">
        <v>17.45</v>
      </c>
      <c r="H30111" s="172">
        <v>35.67</v>
      </c>
      <c r="I30111">
        <v>37.71</v>
      </c>
      <c r="J30111">
        <v>39.64</v>
      </c>
      <c r="K30111">
        <v>35.799999999999997</v>
      </c>
      <c r="L30111" s="32">
        <v>35.58</v>
      </c>
      <c r="M30111" s="173">
        <v>34851</v>
      </c>
      <c r="N30111" t="s">
        <v>48</v>
      </c>
      <c r="O30111">
        <v>4</v>
      </c>
    </row>
    <row r="30112" spans="1:15" x14ac:dyDescent="0.25">
      <c r="A30112" s="2">
        <v>37140</v>
      </c>
      <c r="B30112">
        <v>1400</v>
      </c>
      <c r="C30112">
        <v>26.21</v>
      </c>
      <c r="D30112">
        <v>46.06</v>
      </c>
      <c r="E30112">
        <v>68.760000000000005</v>
      </c>
      <c r="F30112">
        <v>37.42</v>
      </c>
      <c r="G30112">
        <v>19.89</v>
      </c>
      <c r="H30112" s="172">
        <v>40.01</v>
      </c>
      <c r="I30112">
        <v>40.950000000000003</v>
      </c>
      <c r="J30112">
        <v>41.84</v>
      </c>
      <c r="K30112">
        <v>40.090000000000003</v>
      </c>
      <c r="L30112" s="32">
        <v>39.99</v>
      </c>
      <c r="M30112" s="173">
        <v>35611</v>
      </c>
      <c r="N30112" t="s">
        <v>48</v>
      </c>
      <c r="O30112">
        <v>4</v>
      </c>
    </row>
    <row r="30113" spans="1:15" x14ac:dyDescent="0.25">
      <c r="A30113" s="2">
        <v>37140</v>
      </c>
      <c r="B30113">
        <v>1500</v>
      </c>
      <c r="C30113">
        <v>32.47</v>
      </c>
      <c r="D30113">
        <v>46.28</v>
      </c>
      <c r="E30113">
        <v>61.92</v>
      </c>
      <c r="F30113">
        <v>32.15</v>
      </c>
      <c r="G30113">
        <v>30.67</v>
      </c>
      <c r="H30113" s="172">
        <v>42</v>
      </c>
      <c r="I30113">
        <v>45</v>
      </c>
      <c r="J30113">
        <v>47.83</v>
      </c>
      <c r="K30113">
        <v>42.07</v>
      </c>
      <c r="L30113" s="32">
        <v>42</v>
      </c>
      <c r="M30113" s="173">
        <v>36075</v>
      </c>
      <c r="N30113" t="s">
        <v>48</v>
      </c>
      <c r="O30113">
        <v>4</v>
      </c>
    </row>
    <row r="30114" spans="1:15" x14ac:dyDescent="0.25">
      <c r="A30114" s="2">
        <v>37140</v>
      </c>
      <c r="B30114">
        <v>1600</v>
      </c>
      <c r="C30114">
        <v>33.89</v>
      </c>
      <c r="D30114">
        <v>38.630000000000003</v>
      </c>
      <c r="E30114">
        <v>44.56</v>
      </c>
      <c r="F30114">
        <v>33.659999999999997</v>
      </c>
      <c r="G30114">
        <v>32.54</v>
      </c>
      <c r="H30114" s="172">
        <v>43.37</v>
      </c>
      <c r="I30114">
        <v>45</v>
      </c>
      <c r="J30114">
        <v>46.53</v>
      </c>
      <c r="K30114">
        <v>43.42</v>
      </c>
      <c r="L30114" s="32">
        <v>43.37</v>
      </c>
      <c r="M30114" s="173">
        <v>36608</v>
      </c>
      <c r="N30114" t="s">
        <v>48</v>
      </c>
      <c r="O30114">
        <v>4</v>
      </c>
    </row>
    <row r="30115" spans="1:15" x14ac:dyDescent="0.25">
      <c r="A30115" s="2">
        <v>37140</v>
      </c>
      <c r="B30115">
        <v>1700</v>
      </c>
      <c r="C30115">
        <v>34.229999999999997</v>
      </c>
      <c r="D30115">
        <v>39.9</v>
      </c>
      <c r="E30115">
        <v>45.46</v>
      </c>
      <c r="F30115">
        <v>35.06</v>
      </c>
      <c r="G30115">
        <v>34.299999999999997</v>
      </c>
      <c r="H30115" s="172">
        <v>43.12</v>
      </c>
      <c r="I30115">
        <v>48.01</v>
      </c>
      <c r="J30115">
        <v>52.41</v>
      </c>
      <c r="K30115">
        <v>43.32</v>
      </c>
      <c r="L30115" s="32">
        <v>43.14</v>
      </c>
      <c r="M30115" s="173">
        <v>36914</v>
      </c>
      <c r="N30115" t="s">
        <v>48</v>
      </c>
      <c r="O30115">
        <v>4</v>
      </c>
    </row>
    <row r="30116" spans="1:15" x14ac:dyDescent="0.25">
      <c r="A30116" s="2">
        <v>37140</v>
      </c>
      <c r="B30116">
        <v>1800</v>
      </c>
      <c r="C30116">
        <v>34.520000000000003</v>
      </c>
      <c r="D30116">
        <v>54.12</v>
      </c>
      <c r="E30116">
        <v>74.95</v>
      </c>
      <c r="F30116">
        <v>35.26</v>
      </c>
      <c r="G30116">
        <v>34.51</v>
      </c>
      <c r="H30116" s="172">
        <v>39</v>
      </c>
      <c r="I30116">
        <v>41.62</v>
      </c>
      <c r="J30116">
        <v>44.1</v>
      </c>
      <c r="K30116">
        <v>39.06</v>
      </c>
      <c r="L30116" s="32">
        <v>39</v>
      </c>
      <c r="M30116" s="173">
        <v>36759</v>
      </c>
      <c r="N30116" t="s">
        <v>48</v>
      </c>
      <c r="O30116">
        <v>4</v>
      </c>
    </row>
    <row r="30117" spans="1:15" x14ac:dyDescent="0.25">
      <c r="A30117" s="2">
        <v>37140</v>
      </c>
      <c r="B30117">
        <v>1900</v>
      </c>
      <c r="C30117">
        <v>23.5</v>
      </c>
      <c r="D30117">
        <v>48.14</v>
      </c>
      <c r="E30117">
        <v>74.7</v>
      </c>
      <c r="F30117">
        <v>24.4</v>
      </c>
      <c r="G30117">
        <v>23.5</v>
      </c>
      <c r="H30117" s="172">
        <v>31.56</v>
      </c>
      <c r="I30117">
        <v>31.56</v>
      </c>
      <c r="J30117">
        <v>31.57</v>
      </c>
      <c r="K30117">
        <v>31.56</v>
      </c>
      <c r="L30117" s="32">
        <v>31.56</v>
      </c>
      <c r="M30117" s="173">
        <v>35541</v>
      </c>
      <c r="N30117" t="s">
        <v>48</v>
      </c>
      <c r="O30117">
        <v>4</v>
      </c>
    </row>
    <row r="30118" spans="1:15" x14ac:dyDescent="0.25">
      <c r="A30118" s="2">
        <v>37140</v>
      </c>
      <c r="B30118">
        <v>2000</v>
      </c>
      <c r="C30118">
        <v>30.19</v>
      </c>
      <c r="D30118">
        <v>51.64</v>
      </c>
      <c r="E30118">
        <v>74.739999999999995</v>
      </c>
      <c r="F30118">
        <v>30.99</v>
      </c>
      <c r="G30118">
        <v>30.19</v>
      </c>
      <c r="H30118" s="172">
        <v>33.79</v>
      </c>
      <c r="I30118">
        <v>35.01</v>
      </c>
      <c r="J30118">
        <v>36.17</v>
      </c>
      <c r="K30118">
        <v>33.79</v>
      </c>
      <c r="L30118" s="32">
        <v>33.79</v>
      </c>
      <c r="M30118" s="173">
        <v>35121</v>
      </c>
      <c r="N30118" t="s">
        <v>48</v>
      </c>
      <c r="O30118">
        <v>4</v>
      </c>
    </row>
    <row r="30119" spans="1:15" x14ac:dyDescent="0.25">
      <c r="A30119" s="2">
        <v>37140</v>
      </c>
      <c r="B30119">
        <v>2100</v>
      </c>
      <c r="C30119">
        <v>43.47</v>
      </c>
      <c r="D30119">
        <v>58.57</v>
      </c>
      <c r="E30119">
        <v>74.819999999999993</v>
      </c>
      <c r="F30119">
        <v>44.11</v>
      </c>
      <c r="G30119">
        <v>43.48</v>
      </c>
      <c r="H30119" s="172">
        <v>38.03</v>
      </c>
      <c r="I30119">
        <v>40.630000000000003</v>
      </c>
      <c r="J30119">
        <v>43.04</v>
      </c>
      <c r="K30119">
        <v>38.03</v>
      </c>
      <c r="L30119" s="32">
        <v>38.01</v>
      </c>
      <c r="M30119" s="173">
        <v>35511</v>
      </c>
      <c r="N30119" t="s">
        <v>48</v>
      </c>
      <c r="O30119">
        <v>4</v>
      </c>
    </row>
    <row r="30120" spans="1:15" x14ac:dyDescent="0.25">
      <c r="A30120" s="2">
        <v>37140</v>
      </c>
      <c r="B30120">
        <v>2200</v>
      </c>
      <c r="C30120">
        <v>28.84</v>
      </c>
      <c r="D30120">
        <v>28.88</v>
      </c>
      <c r="E30120">
        <v>28.76</v>
      </c>
      <c r="F30120">
        <v>29.2</v>
      </c>
      <c r="G30120">
        <v>28.89</v>
      </c>
      <c r="H30120" s="172">
        <v>31.98</v>
      </c>
      <c r="I30120">
        <v>31.98</v>
      </c>
      <c r="J30120">
        <v>31.98</v>
      </c>
      <c r="K30120">
        <v>31.98</v>
      </c>
      <c r="L30120" s="32">
        <v>31.97</v>
      </c>
      <c r="M30120" s="173">
        <v>33347</v>
      </c>
      <c r="N30120" t="s">
        <v>48</v>
      </c>
      <c r="O30120">
        <v>4</v>
      </c>
    </row>
    <row r="30121" spans="1:15" x14ac:dyDescent="0.25">
      <c r="A30121" s="2">
        <v>37140</v>
      </c>
      <c r="B30121">
        <v>2300</v>
      </c>
      <c r="C30121">
        <v>24.63</v>
      </c>
      <c r="D30121">
        <v>24.63</v>
      </c>
      <c r="E30121">
        <v>24.63</v>
      </c>
      <c r="F30121">
        <v>24.63</v>
      </c>
      <c r="G30121">
        <v>24.63</v>
      </c>
      <c r="H30121" s="172">
        <v>25.36</v>
      </c>
      <c r="I30121">
        <v>25.26</v>
      </c>
      <c r="J30121">
        <v>25.26</v>
      </c>
      <c r="K30121">
        <v>26.11</v>
      </c>
      <c r="L30121" s="32">
        <v>25</v>
      </c>
      <c r="M30121" s="173">
        <v>30206</v>
      </c>
      <c r="N30121" t="s">
        <v>48</v>
      </c>
      <c r="O30121">
        <v>4</v>
      </c>
    </row>
    <row r="30122" spans="1:15" x14ac:dyDescent="0.25">
      <c r="A30122" s="2">
        <v>37140</v>
      </c>
      <c r="B30122">
        <v>2400</v>
      </c>
      <c r="C30122">
        <v>20.39</v>
      </c>
      <c r="D30122">
        <v>20.39</v>
      </c>
      <c r="E30122">
        <v>20.39</v>
      </c>
      <c r="F30122">
        <v>20.39</v>
      </c>
      <c r="G30122">
        <v>20.39</v>
      </c>
      <c r="H30122" s="172">
        <v>21</v>
      </c>
      <c r="I30122">
        <v>21</v>
      </c>
      <c r="J30122">
        <v>21.01</v>
      </c>
      <c r="K30122">
        <v>21</v>
      </c>
      <c r="L30122" s="32">
        <v>21</v>
      </c>
      <c r="M30122" s="173">
        <v>27240</v>
      </c>
      <c r="N30122" t="s">
        <v>47</v>
      </c>
      <c r="O30122">
        <v>4</v>
      </c>
    </row>
    <row r="30123" spans="1:15" x14ac:dyDescent="0.25">
      <c r="A30123" s="2">
        <v>37141</v>
      </c>
      <c r="B30123">
        <v>100</v>
      </c>
      <c r="C30123">
        <v>16.53</v>
      </c>
      <c r="D30123">
        <v>16.53</v>
      </c>
      <c r="E30123">
        <v>16.53</v>
      </c>
      <c r="F30123">
        <v>16.53</v>
      </c>
      <c r="G30123">
        <v>16.53</v>
      </c>
      <c r="H30123" s="172">
        <v>17.45</v>
      </c>
      <c r="I30123">
        <v>17.3</v>
      </c>
      <c r="J30123">
        <v>17.28</v>
      </c>
      <c r="K30123">
        <v>17.59</v>
      </c>
      <c r="L30123" s="32">
        <v>17.32</v>
      </c>
      <c r="M30123" s="173">
        <v>24966</v>
      </c>
      <c r="N30123" t="s">
        <v>47</v>
      </c>
      <c r="O30123">
        <v>5</v>
      </c>
    </row>
    <row r="30124" spans="1:15" x14ac:dyDescent="0.25">
      <c r="A30124" s="2">
        <v>37141</v>
      </c>
      <c r="B30124">
        <v>200</v>
      </c>
      <c r="C30124">
        <v>15.25</v>
      </c>
      <c r="D30124">
        <v>15.25</v>
      </c>
      <c r="E30124">
        <v>15.25</v>
      </c>
      <c r="F30124">
        <v>15.25</v>
      </c>
      <c r="G30124">
        <v>15.25</v>
      </c>
      <c r="H30124" s="172">
        <v>14.29</v>
      </c>
      <c r="I30124">
        <v>14.11</v>
      </c>
      <c r="J30124">
        <v>14.09</v>
      </c>
      <c r="K30124">
        <v>14.45</v>
      </c>
      <c r="L30124" s="32">
        <v>14.13</v>
      </c>
      <c r="M30124" s="173">
        <v>23635</v>
      </c>
      <c r="N30124" t="s">
        <v>47</v>
      </c>
      <c r="O30124">
        <v>5</v>
      </c>
    </row>
    <row r="30125" spans="1:15" x14ac:dyDescent="0.25">
      <c r="A30125" s="2">
        <v>37141</v>
      </c>
      <c r="B30125">
        <v>300</v>
      </c>
      <c r="C30125">
        <v>13.53</v>
      </c>
      <c r="D30125">
        <v>13.53</v>
      </c>
      <c r="E30125">
        <v>13.53</v>
      </c>
      <c r="F30125">
        <v>13.53</v>
      </c>
      <c r="G30125">
        <v>13.53</v>
      </c>
      <c r="H30125" s="172">
        <v>13.33</v>
      </c>
      <c r="I30125">
        <v>13.13</v>
      </c>
      <c r="J30125">
        <v>13.12</v>
      </c>
      <c r="K30125">
        <v>13.5</v>
      </c>
      <c r="L30125" s="32">
        <v>13.16</v>
      </c>
      <c r="M30125" s="173">
        <v>22710</v>
      </c>
      <c r="N30125" t="s">
        <v>47</v>
      </c>
      <c r="O30125">
        <v>5</v>
      </c>
    </row>
    <row r="30126" spans="1:15" x14ac:dyDescent="0.25">
      <c r="A30126" s="2">
        <v>37141</v>
      </c>
      <c r="B30126">
        <v>400</v>
      </c>
      <c r="C30126">
        <v>13.21</v>
      </c>
      <c r="D30126">
        <v>13.21</v>
      </c>
      <c r="E30126">
        <v>13.21</v>
      </c>
      <c r="F30126">
        <v>13.21</v>
      </c>
      <c r="G30126">
        <v>13.21</v>
      </c>
      <c r="H30126" s="172">
        <v>13</v>
      </c>
      <c r="I30126">
        <v>12.8</v>
      </c>
      <c r="J30126">
        <v>12.79</v>
      </c>
      <c r="K30126">
        <v>13.17</v>
      </c>
      <c r="L30126" s="32">
        <v>12.83</v>
      </c>
      <c r="M30126" s="173">
        <v>22446</v>
      </c>
      <c r="N30126" t="s">
        <v>47</v>
      </c>
      <c r="O30126">
        <v>5</v>
      </c>
    </row>
    <row r="30127" spans="1:15" x14ac:dyDescent="0.25">
      <c r="A30127" s="2">
        <v>37141</v>
      </c>
      <c r="B30127">
        <v>500</v>
      </c>
      <c r="C30127">
        <v>14.76</v>
      </c>
      <c r="D30127">
        <v>14.76</v>
      </c>
      <c r="E30127">
        <v>14.76</v>
      </c>
      <c r="F30127">
        <v>14.76</v>
      </c>
      <c r="G30127">
        <v>14.76</v>
      </c>
      <c r="H30127" s="172">
        <v>13.58</v>
      </c>
      <c r="I30127">
        <v>13.36</v>
      </c>
      <c r="J30127">
        <v>13.35</v>
      </c>
      <c r="K30127">
        <v>13.86</v>
      </c>
      <c r="L30127" s="32">
        <v>13.35</v>
      </c>
      <c r="M30127" s="173">
        <v>22762</v>
      </c>
      <c r="N30127" t="s">
        <v>47</v>
      </c>
      <c r="O30127">
        <v>5</v>
      </c>
    </row>
    <row r="30128" spans="1:15" x14ac:dyDescent="0.25">
      <c r="A30128" s="2">
        <v>37141</v>
      </c>
      <c r="B30128">
        <v>600</v>
      </c>
      <c r="C30128">
        <v>18.13</v>
      </c>
      <c r="D30128">
        <v>18.13</v>
      </c>
      <c r="E30128">
        <v>18.13</v>
      </c>
      <c r="F30128">
        <v>18.13</v>
      </c>
      <c r="G30128">
        <v>18.13</v>
      </c>
      <c r="H30128" s="172">
        <v>17.600000000000001</v>
      </c>
      <c r="I30128">
        <v>17.510000000000002</v>
      </c>
      <c r="J30128">
        <v>17.72</v>
      </c>
      <c r="K30128">
        <v>18.34</v>
      </c>
      <c r="L30128" s="32">
        <v>17.16</v>
      </c>
      <c r="M30128" s="173">
        <v>24337</v>
      </c>
      <c r="N30128" t="s">
        <v>47</v>
      </c>
      <c r="O30128">
        <v>5</v>
      </c>
    </row>
    <row r="30129" spans="1:15" x14ac:dyDescent="0.25">
      <c r="A30129" s="2">
        <v>37141</v>
      </c>
      <c r="B30129">
        <v>700</v>
      </c>
      <c r="C30129">
        <v>24.64</v>
      </c>
      <c r="D30129">
        <v>24.64</v>
      </c>
      <c r="E30129">
        <v>24.64</v>
      </c>
      <c r="F30129">
        <v>24.64</v>
      </c>
      <c r="G30129">
        <v>24.64</v>
      </c>
      <c r="H30129" s="172">
        <v>20.96</v>
      </c>
      <c r="I30129">
        <v>20.86</v>
      </c>
      <c r="J30129">
        <v>20.93</v>
      </c>
      <c r="K30129">
        <v>21.11</v>
      </c>
      <c r="L30129" s="32">
        <v>20.8</v>
      </c>
      <c r="M30129" s="173">
        <v>27569</v>
      </c>
      <c r="N30129" t="s">
        <v>47</v>
      </c>
      <c r="O30129">
        <v>5</v>
      </c>
    </row>
    <row r="30130" spans="1:15" x14ac:dyDescent="0.25">
      <c r="A30130" s="2">
        <v>37141</v>
      </c>
      <c r="B30130">
        <v>800</v>
      </c>
      <c r="C30130">
        <v>27.41</v>
      </c>
      <c r="D30130">
        <v>27.41</v>
      </c>
      <c r="E30130">
        <v>27.41</v>
      </c>
      <c r="F30130">
        <v>27.41</v>
      </c>
      <c r="G30130">
        <v>27.41</v>
      </c>
      <c r="H30130" s="172">
        <v>23.48</v>
      </c>
      <c r="I30130">
        <v>23.19</v>
      </c>
      <c r="J30130">
        <v>23.17</v>
      </c>
      <c r="K30130">
        <v>23.75</v>
      </c>
      <c r="L30130" s="32">
        <v>23.23</v>
      </c>
      <c r="M30130" s="173">
        <v>29892</v>
      </c>
      <c r="N30130" t="s">
        <v>48</v>
      </c>
      <c r="O30130">
        <v>5</v>
      </c>
    </row>
    <row r="30131" spans="1:15" x14ac:dyDescent="0.25">
      <c r="A30131" s="2">
        <v>37141</v>
      </c>
      <c r="B30131">
        <v>900</v>
      </c>
      <c r="C30131">
        <v>23.28</v>
      </c>
      <c r="D30131">
        <v>23.28</v>
      </c>
      <c r="E30131">
        <v>23.28</v>
      </c>
      <c r="F30131">
        <v>23.28</v>
      </c>
      <c r="G30131">
        <v>23.28</v>
      </c>
      <c r="H30131" s="172">
        <v>25.9</v>
      </c>
      <c r="I30131">
        <v>25.59</v>
      </c>
      <c r="J30131">
        <v>25.57</v>
      </c>
      <c r="K30131">
        <v>26.18</v>
      </c>
      <c r="L30131" s="32">
        <v>25.64</v>
      </c>
      <c r="M30131" s="173">
        <v>31636</v>
      </c>
      <c r="N30131" t="s">
        <v>48</v>
      </c>
      <c r="O30131">
        <v>5</v>
      </c>
    </row>
    <row r="30132" spans="1:15" x14ac:dyDescent="0.25">
      <c r="A30132" s="2">
        <v>37141</v>
      </c>
      <c r="B30132">
        <v>1000</v>
      </c>
      <c r="C30132">
        <v>29.03</v>
      </c>
      <c r="D30132">
        <v>29.03</v>
      </c>
      <c r="E30132">
        <v>29.03</v>
      </c>
      <c r="F30132">
        <v>29.03</v>
      </c>
      <c r="G30132">
        <v>29.03</v>
      </c>
      <c r="H30132" s="172">
        <v>30.02</v>
      </c>
      <c r="I30132">
        <v>30.58</v>
      </c>
      <c r="J30132">
        <v>30.85</v>
      </c>
      <c r="K30132">
        <v>30.77</v>
      </c>
      <c r="L30132" s="32">
        <v>29.78</v>
      </c>
      <c r="M30132" s="173">
        <v>33201</v>
      </c>
      <c r="N30132" t="s">
        <v>48</v>
      </c>
      <c r="O30132">
        <v>5</v>
      </c>
    </row>
    <row r="30133" spans="1:15" x14ac:dyDescent="0.25">
      <c r="A30133" s="2">
        <v>37141</v>
      </c>
      <c r="B30133">
        <v>1100</v>
      </c>
      <c r="C30133">
        <v>30.8</v>
      </c>
      <c r="D30133">
        <v>30.8</v>
      </c>
      <c r="E30133">
        <v>30.8</v>
      </c>
      <c r="F30133">
        <v>30.8</v>
      </c>
      <c r="G30133">
        <v>30.8</v>
      </c>
      <c r="H30133" s="172">
        <v>31.62</v>
      </c>
      <c r="I30133">
        <v>32.56</v>
      </c>
      <c r="J30133">
        <v>32.86</v>
      </c>
      <c r="K30133">
        <v>32.4</v>
      </c>
      <c r="L30133" s="32">
        <v>31.51</v>
      </c>
      <c r="M30133" s="173">
        <v>34738</v>
      </c>
      <c r="N30133" t="s">
        <v>48</v>
      </c>
      <c r="O30133">
        <v>5</v>
      </c>
    </row>
    <row r="30134" spans="1:15" x14ac:dyDescent="0.25">
      <c r="A30134" s="2">
        <v>37141</v>
      </c>
      <c r="B30134">
        <v>1200</v>
      </c>
      <c r="C30134">
        <v>22.86</v>
      </c>
      <c r="D30134">
        <v>22.86</v>
      </c>
      <c r="E30134">
        <v>22.86</v>
      </c>
      <c r="F30134">
        <v>22.86</v>
      </c>
      <c r="G30134">
        <v>22.86</v>
      </c>
      <c r="H30134" s="172">
        <v>33.54</v>
      </c>
      <c r="I30134">
        <v>34.74</v>
      </c>
      <c r="J30134">
        <v>35.24</v>
      </c>
      <c r="K30134">
        <v>34.32</v>
      </c>
      <c r="L30134" s="32">
        <v>33.450000000000003</v>
      </c>
      <c r="M30134" s="173">
        <v>35745</v>
      </c>
      <c r="N30134" t="s">
        <v>48</v>
      </c>
      <c r="O30134">
        <v>5</v>
      </c>
    </row>
    <row r="30135" spans="1:15" x14ac:dyDescent="0.25">
      <c r="A30135" s="2">
        <v>37141</v>
      </c>
      <c r="B30135">
        <v>1300</v>
      </c>
      <c r="C30135">
        <v>33.369999999999997</v>
      </c>
      <c r="D30135">
        <v>33.369999999999997</v>
      </c>
      <c r="E30135">
        <v>33.369999999999997</v>
      </c>
      <c r="F30135">
        <v>33.369999999999997</v>
      </c>
      <c r="G30135">
        <v>33.369999999999997</v>
      </c>
      <c r="H30135" s="172">
        <v>35.56</v>
      </c>
      <c r="I30135">
        <v>37.86</v>
      </c>
      <c r="J30135">
        <v>39.03</v>
      </c>
      <c r="K30135">
        <v>36.619999999999997</v>
      </c>
      <c r="L30135" s="32">
        <v>35.5</v>
      </c>
      <c r="M30135" s="173">
        <v>36484</v>
      </c>
      <c r="N30135" t="s">
        <v>48</v>
      </c>
      <c r="O30135">
        <v>5</v>
      </c>
    </row>
    <row r="30136" spans="1:15" x14ac:dyDescent="0.25">
      <c r="A30136" s="2">
        <v>37141</v>
      </c>
      <c r="B30136">
        <v>1400</v>
      </c>
      <c r="C30136">
        <v>40.32</v>
      </c>
      <c r="D30136">
        <v>40.32</v>
      </c>
      <c r="E30136">
        <v>40.32</v>
      </c>
      <c r="F30136">
        <v>40.32</v>
      </c>
      <c r="G30136">
        <v>40.32</v>
      </c>
      <c r="H30136" s="172">
        <v>39.83</v>
      </c>
      <c r="I30136">
        <v>42.05</v>
      </c>
      <c r="J30136">
        <v>43.3</v>
      </c>
      <c r="K30136">
        <v>40.9</v>
      </c>
      <c r="L30136" s="32">
        <v>39.78</v>
      </c>
      <c r="M30136" s="173">
        <v>37495</v>
      </c>
      <c r="N30136" t="s">
        <v>48</v>
      </c>
      <c r="O30136">
        <v>5</v>
      </c>
    </row>
    <row r="30137" spans="1:15" x14ac:dyDescent="0.25">
      <c r="A30137" s="2">
        <v>37141</v>
      </c>
      <c r="B30137">
        <v>1500</v>
      </c>
      <c r="C30137">
        <v>44.06</v>
      </c>
      <c r="D30137">
        <v>44.06</v>
      </c>
      <c r="E30137">
        <v>44.06</v>
      </c>
      <c r="F30137">
        <v>44.06</v>
      </c>
      <c r="G30137">
        <v>44.06</v>
      </c>
      <c r="H30137" s="172">
        <v>42.15</v>
      </c>
      <c r="I30137">
        <v>44.67</v>
      </c>
      <c r="J30137">
        <v>45.8</v>
      </c>
      <c r="K30137">
        <v>43.11</v>
      </c>
      <c r="L30137" s="32">
        <v>42.12</v>
      </c>
      <c r="M30137" s="173">
        <v>38095</v>
      </c>
      <c r="N30137" t="s">
        <v>48</v>
      </c>
      <c r="O30137">
        <v>5</v>
      </c>
    </row>
    <row r="30138" spans="1:15" x14ac:dyDescent="0.25">
      <c r="A30138" s="2">
        <v>37141</v>
      </c>
      <c r="B30138">
        <v>1600</v>
      </c>
      <c r="C30138">
        <v>50</v>
      </c>
      <c r="D30138">
        <v>50</v>
      </c>
      <c r="E30138">
        <v>50</v>
      </c>
      <c r="F30138">
        <v>50</v>
      </c>
      <c r="G30138">
        <v>50</v>
      </c>
      <c r="H30138" s="172">
        <v>43.45</v>
      </c>
      <c r="I30138">
        <v>46.3</v>
      </c>
      <c r="J30138">
        <v>47.71</v>
      </c>
      <c r="K30138">
        <v>44.35</v>
      </c>
      <c r="L30138" s="32">
        <v>43.37</v>
      </c>
      <c r="M30138" s="173">
        <v>38516</v>
      </c>
      <c r="N30138" t="s">
        <v>48</v>
      </c>
      <c r="O30138">
        <v>5</v>
      </c>
    </row>
    <row r="30139" spans="1:15" x14ac:dyDescent="0.25">
      <c r="A30139" s="2">
        <v>37141</v>
      </c>
      <c r="B30139">
        <v>1700</v>
      </c>
      <c r="C30139">
        <v>57.78</v>
      </c>
      <c r="D30139">
        <v>57.78</v>
      </c>
      <c r="E30139">
        <v>57.78</v>
      </c>
      <c r="F30139">
        <v>57.78</v>
      </c>
      <c r="G30139">
        <v>57.78</v>
      </c>
      <c r="H30139" s="172">
        <v>44</v>
      </c>
      <c r="I30139">
        <v>46.69</v>
      </c>
      <c r="J30139">
        <v>47.82</v>
      </c>
      <c r="K30139">
        <v>44.89</v>
      </c>
      <c r="L30139" s="32">
        <v>43.9</v>
      </c>
      <c r="M30139" s="173">
        <v>38639</v>
      </c>
      <c r="N30139" t="s">
        <v>48</v>
      </c>
      <c r="O30139">
        <v>5</v>
      </c>
    </row>
    <row r="30140" spans="1:15" x14ac:dyDescent="0.25">
      <c r="A30140" s="2">
        <v>37141</v>
      </c>
      <c r="B30140">
        <v>1800</v>
      </c>
      <c r="C30140">
        <v>56.41</v>
      </c>
      <c r="D30140">
        <v>56.41</v>
      </c>
      <c r="E30140">
        <v>56.41</v>
      </c>
      <c r="F30140">
        <v>56.41</v>
      </c>
      <c r="G30140">
        <v>56.41</v>
      </c>
      <c r="H30140" s="172">
        <v>39.96</v>
      </c>
      <c r="I30140">
        <v>41.97</v>
      </c>
      <c r="J30140">
        <v>42.53</v>
      </c>
      <c r="K30140">
        <v>40.9</v>
      </c>
      <c r="L30140" s="32">
        <v>39.86</v>
      </c>
      <c r="M30140" s="173">
        <v>38138</v>
      </c>
      <c r="N30140" t="s">
        <v>48</v>
      </c>
      <c r="O30140">
        <v>5</v>
      </c>
    </row>
    <row r="30141" spans="1:15" x14ac:dyDescent="0.25">
      <c r="A30141" s="2">
        <v>37141</v>
      </c>
      <c r="B30141">
        <v>1900</v>
      </c>
      <c r="C30141">
        <v>34.47</v>
      </c>
      <c r="D30141">
        <v>33.43</v>
      </c>
      <c r="E30141">
        <v>33.369999999999997</v>
      </c>
      <c r="F30141">
        <v>35.14</v>
      </c>
      <c r="G30141">
        <v>33.56</v>
      </c>
      <c r="H30141" s="172">
        <v>31.1</v>
      </c>
      <c r="I30141">
        <v>32.53</v>
      </c>
      <c r="J30141">
        <v>32.51</v>
      </c>
      <c r="K30141">
        <v>31.87</v>
      </c>
      <c r="L30141" s="32">
        <v>31.14</v>
      </c>
      <c r="M30141" s="173">
        <v>36656</v>
      </c>
      <c r="N30141" t="s">
        <v>48</v>
      </c>
      <c r="O30141">
        <v>5</v>
      </c>
    </row>
    <row r="30142" spans="1:15" x14ac:dyDescent="0.25">
      <c r="A30142" s="2">
        <v>37141</v>
      </c>
      <c r="B30142">
        <v>2000</v>
      </c>
      <c r="C30142">
        <v>46.31</v>
      </c>
      <c r="D30142">
        <v>42.41</v>
      </c>
      <c r="E30142">
        <v>42.17</v>
      </c>
      <c r="F30142">
        <v>48.83</v>
      </c>
      <c r="G30142">
        <v>42.91</v>
      </c>
      <c r="H30142" s="172">
        <v>33.270000000000003</v>
      </c>
      <c r="I30142">
        <v>34.61</v>
      </c>
      <c r="J30142">
        <v>34.770000000000003</v>
      </c>
      <c r="K30142">
        <v>34.049999999999997</v>
      </c>
      <c r="L30142" s="32">
        <v>33.270000000000003</v>
      </c>
      <c r="M30142" s="173">
        <v>35843</v>
      </c>
      <c r="N30142" t="s">
        <v>48</v>
      </c>
      <c r="O30142">
        <v>5</v>
      </c>
    </row>
    <row r="30143" spans="1:15" x14ac:dyDescent="0.25">
      <c r="A30143" s="2">
        <v>37141</v>
      </c>
      <c r="B30143">
        <v>2100</v>
      </c>
      <c r="C30143">
        <v>37.409999999999997</v>
      </c>
      <c r="D30143">
        <v>33.049999999999997</v>
      </c>
      <c r="E30143">
        <v>32.79</v>
      </c>
      <c r="F30143">
        <v>40.19</v>
      </c>
      <c r="G30143">
        <v>33.619999999999997</v>
      </c>
      <c r="H30143" s="172">
        <v>38.15</v>
      </c>
      <c r="I30143">
        <v>39.61</v>
      </c>
      <c r="J30143">
        <v>40.15</v>
      </c>
      <c r="K30143">
        <v>38.93</v>
      </c>
      <c r="L30143" s="32">
        <v>38.1</v>
      </c>
      <c r="M30143" s="173">
        <v>35880</v>
      </c>
      <c r="N30143" t="s">
        <v>48</v>
      </c>
      <c r="O30143">
        <v>5</v>
      </c>
    </row>
    <row r="30144" spans="1:15" x14ac:dyDescent="0.25">
      <c r="A30144" s="2">
        <v>37141</v>
      </c>
      <c r="B30144">
        <v>2200</v>
      </c>
      <c r="C30144">
        <v>35.46</v>
      </c>
      <c r="D30144">
        <v>31</v>
      </c>
      <c r="E30144">
        <v>30.74</v>
      </c>
      <c r="F30144">
        <v>38.299999999999997</v>
      </c>
      <c r="G30144">
        <v>31.58</v>
      </c>
      <c r="H30144" s="172">
        <v>30.07</v>
      </c>
      <c r="I30144">
        <v>30.15</v>
      </c>
      <c r="J30144">
        <v>30.15</v>
      </c>
      <c r="K30144">
        <v>30.14</v>
      </c>
      <c r="L30144" s="32">
        <v>30.05</v>
      </c>
      <c r="M30144" s="173">
        <v>33974</v>
      </c>
      <c r="N30144" t="s">
        <v>48</v>
      </c>
      <c r="O30144">
        <v>5</v>
      </c>
    </row>
    <row r="30145" spans="1:15" x14ac:dyDescent="0.25">
      <c r="A30145" s="2">
        <v>37141</v>
      </c>
      <c r="B30145">
        <v>2300</v>
      </c>
      <c r="C30145">
        <v>25.26</v>
      </c>
      <c r="D30145">
        <v>23.72</v>
      </c>
      <c r="E30145">
        <v>23.62</v>
      </c>
      <c r="F30145">
        <v>26.26</v>
      </c>
      <c r="G30145">
        <v>23.92</v>
      </c>
      <c r="H30145" s="172">
        <v>24.95</v>
      </c>
      <c r="I30145">
        <v>26.68</v>
      </c>
      <c r="J30145">
        <v>26.81</v>
      </c>
      <c r="K30145">
        <v>26</v>
      </c>
      <c r="L30145" s="32">
        <v>25.09</v>
      </c>
      <c r="M30145" s="173">
        <v>31332</v>
      </c>
      <c r="N30145" t="s">
        <v>48</v>
      </c>
      <c r="O30145">
        <v>5</v>
      </c>
    </row>
    <row r="30146" spans="1:15" x14ac:dyDescent="0.25">
      <c r="A30146" s="2">
        <v>37141</v>
      </c>
      <c r="B30146">
        <v>2400</v>
      </c>
      <c r="C30146">
        <v>20.66</v>
      </c>
      <c r="D30146">
        <v>20.66</v>
      </c>
      <c r="E30146">
        <v>20.66</v>
      </c>
      <c r="F30146">
        <v>20.66</v>
      </c>
      <c r="G30146">
        <v>20.66</v>
      </c>
      <c r="H30146" s="172">
        <v>21.98</v>
      </c>
      <c r="I30146">
        <v>22.19</v>
      </c>
      <c r="J30146">
        <v>22.07</v>
      </c>
      <c r="K30146">
        <v>21.94</v>
      </c>
      <c r="L30146" s="32">
        <v>21.95</v>
      </c>
      <c r="M30146" s="173">
        <v>28662</v>
      </c>
      <c r="N30146" t="s">
        <v>47</v>
      </c>
      <c r="O30146">
        <v>5</v>
      </c>
    </row>
    <row r="30147" spans="1:15" x14ac:dyDescent="0.25">
      <c r="A30147" s="2">
        <v>37142</v>
      </c>
      <c r="B30147">
        <v>100</v>
      </c>
      <c r="C30147">
        <v>21.03</v>
      </c>
      <c r="D30147">
        <v>20.83</v>
      </c>
      <c r="E30147">
        <v>20.82</v>
      </c>
      <c r="F30147">
        <v>21.15</v>
      </c>
      <c r="G30147">
        <v>20.85</v>
      </c>
      <c r="H30147" s="172">
        <v>20.65</v>
      </c>
      <c r="I30147">
        <v>20.73</v>
      </c>
      <c r="J30147">
        <v>20.66</v>
      </c>
      <c r="K30147">
        <v>20.83</v>
      </c>
      <c r="L30147" s="32">
        <v>20.54</v>
      </c>
      <c r="M30147" s="173">
        <v>26399</v>
      </c>
      <c r="N30147" t="s">
        <v>47</v>
      </c>
      <c r="O30147">
        <v>6</v>
      </c>
    </row>
    <row r="30148" spans="1:15" x14ac:dyDescent="0.25">
      <c r="A30148" s="2">
        <v>37142</v>
      </c>
      <c r="B30148">
        <v>200</v>
      </c>
      <c r="C30148">
        <v>27.84</v>
      </c>
      <c r="D30148">
        <v>24.25</v>
      </c>
      <c r="E30148">
        <v>24.03</v>
      </c>
      <c r="F30148">
        <v>30.2</v>
      </c>
      <c r="G30148">
        <v>24.72</v>
      </c>
      <c r="H30148" s="172">
        <v>18.5</v>
      </c>
      <c r="I30148">
        <v>18.13</v>
      </c>
      <c r="J30148">
        <v>18.149999999999999</v>
      </c>
      <c r="K30148">
        <v>20.74</v>
      </c>
      <c r="L30148" s="32">
        <v>17.440000000000001</v>
      </c>
      <c r="M30148" s="173">
        <v>24939</v>
      </c>
      <c r="N30148" t="s">
        <v>47</v>
      </c>
      <c r="O30148">
        <v>6</v>
      </c>
    </row>
    <row r="30149" spans="1:15" x14ac:dyDescent="0.25">
      <c r="A30149" s="2">
        <v>37142</v>
      </c>
      <c r="B30149">
        <v>300</v>
      </c>
      <c r="C30149">
        <v>27.71</v>
      </c>
      <c r="D30149">
        <v>22.94</v>
      </c>
      <c r="E30149">
        <v>22.65</v>
      </c>
      <c r="F30149">
        <v>30.91</v>
      </c>
      <c r="G30149">
        <v>23.57</v>
      </c>
      <c r="H30149" s="172">
        <v>17.16</v>
      </c>
      <c r="I30149">
        <v>16.82</v>
      </c>
      <c r="J30149">
        <v>16.87</v>
      </c>
      <c r="K30149">
        <v>19.03</v>
      </c>
      <c r="L30149" s="32">
        <v>16.309999999999999</v>
      </c>
      <c r="M30149" s="173">
        <v>23757</v>
      </c>
      <c r="N30149" t="s">
        <v>47</v>
      </c>
      <c r="O30149">
        <v>6</v>
      </c>
    </row>
    <row r="30150" spans="1:15" x14ac:dyDescent="0.25">
      <c r="A30150" s="2">
        <v>37142</v>
      </c>
      <c r="B30150">
        <v>400</v>
      </c>
      <c r="C30150">
        <v>28.22</v>
      </c>
      <c r="D30150">
        <v>23.5</v>
      </c>
      <c r="E30150">
        <v>23.21</v>
      </c>
      <c r="F30150">
        <v>31.49</v>
      </c>
      <c r="G30150">
        <v>24.12</v>
      </c>
      <c r="H30150" s="172">
        <v>16.82</v>
      </c>
      <c r="I30150">
        <v>16.420000000000002</v>
      </c>
      <c r="J30150">
        <v>16.47</v>
      </c>
      <c r="K30150">
        <v>19.03</v>
      </c>
      <c r="L30150" s="32">
        <v>15.81</v>
      </c>
      <c r="M30150" s="173">
        <v>23064</v>
      </c>
      <c r="N30150" t="s">
        <v>47</v>
      </c>
      <c r="O30150">
        <v>6</v>
      </c>
    </row>
    <row r="30151" spans="1:15" x14ac:dyDescent="0.25">
      <c r="A30151" s="2">
        <v>37142</v>
      </c>
      <c r="B30151">
        <v>500</v>
      </c>
      <c r="C30151">
        <v>28.35</v>
      </c>
      <c r="D30151">
        <v>23.63</v>
      </c>
      <c r="E30151">
        <v>23.34</v>
      </c>
      <c r="F30151">
        <v>31.62</v>
      </c>
      <c r="G30151">
        <v>24.25</v>
      </c>
      <c r="H30151" s="172">
        <v>15.93</v>
      </c>
      <c r="I30151">
        <v>15.47</v>
      </c>
      <c r="J30151">
        <v>15.53</v>
      </c>
      <c r="K30151">
        <v>18.600000000000001</v>
      </c>
      <c r="L30151" s="32">
        <v>14.72</v>
      </c>
      <c r="M30151" s="173">
        <v>22798</v>
      </c>
      <c r="N30151" t="s">
        <v>47</v>
      </c>
      <c r="O30151">
        <v>6</v>
      </c>
    </row>
    <row r="30152" spans="1:15" x14ac:dyDescent="0.25">
      <c r="A30152" s="2">
        <v>37142</v>
      </c>
      <c r="B30152">
        <v>600</v>
      </c>
      <c r="C30152">
        <v>28.62</v>
      </c>
      <c r="D30152">
        <v>23.94</v>
      </c>
      <c r="E30152">
        <v>23.65</v>
      </c>
      <c r="F30152">
        <v>31.9</v>
      </c>
      <c r="G30152">
        <v>24.55</v>
      </c>
      <c r="H30152" s="172">
        <v>17.02</v>
      </c>
      <c r="I30152">
        <v>16.78</v>
      </c>
      <c r="J30152">
        <v>16.809999999999999</v>
      </c>
      <c r="K30152">
        <v>18.39</v>
      </c>
      <c r="L30152" s="32">
        <v>16.39</v>
      </c>
      <c r="M30152" s="173">
        <v>23216</v>
      </c>
      <c r="N30152" t="s">
        <v>47</v>
      </c>
      <c r="O30152">
        <v>6</v>
      </c>
    </row>
    <row r="30153" spans="1:15" x14ac:dyDescent="0.25">
      <c r="A30153" s="2">
        <v>37142</v>
      </c>
      <c r="B30153">
        <v>700</v>
      </c>
      <c r="C30153">
        <v>28.98</v>
      </c>
      <c r="D30153">
        <v>24.32</v>
      </c>
      <c r="E30153">
        <v>24.03</v>
      </c>
      <c r="F30153">
        <v>32.26</v>
      </c>
      <c r="G30153">
        <v>24.94</v>
      </c>
      <c r="H30153" s="172">
        <v>18.190000000000001</v>
      </c>
      <c r="I30153">
        <v>18.190000000000001</v>
      </c>
      <c r="J30153">
        <v>18.190000000000001</v>
      </c>
      <c r="K30153">
        <v>18.190000000000001</v>
      </c>
      <c r="L30153" s="32">
        <v>18.190000000000001</v>
      </c>
      <c r="M30153" s="173">
        <v>23868</v>
      </c>
      <c r="N30153" t="s">
        <v>47</v>
      </c>
      <c r="O30153">
        <v>6</v>
      </c>
    </row>
    <row r="30154" spans="1:15" x14ac:dyDescent="0.25">
      <c r="A30154" s="2">
        <v>37142</v>
      </c>
      <c r="B30154">
        <v>800</v>
      </c>
      <c r="C30154">
        <v>29.06</v>
      </c>
      <c r="D30154">
        <v>24.4</v>
      </c>
      <c r="E30154">
        <v>24.11</v>
      </c>
      <c r="F30154">
        <v>32.33</v>
      </c>
      <c r="G30154">
        <v>25.01</v>
      </c>
      <c r="H30154" s="172">
        <v>20.03</v>
      </c>
      <c r="I30154">
        <v>20.03</v>
      </c>
      <c r="J30154">
        <v>20.03</v>
      </c>
      <c r="K30154">
        <v>20.03</v>
      </c>
      <c r="L30154" s="32">
        <v>20.03</v>
      </c>
      <c r="M30154" s="173">
        <v>24904</v>
      </c>
      <c r="N30154" t="s">
        <v>48</v>
      </c>
      <c r="O30154">
        <v>6</v>
      </c>
    </row>
    <row r="30155" spans="1:15" x14ac:dyDescent="0.25">
      <c r="A30155" s="2">
        <v>37142</v>
      </c>
      <c r="B30155">
        <v>900</v>
      </c>
      <c r="C30155">
        <v>30.2</v>
      </c>
      <c r="D30155">
        <v>25.56</v>
      </c>
      <c r="E30155">
        <v>25.28</v>
      </c>
      <c r="F30155">
        <v>33.4</v>
      </c>
      <c r="G30155">
        <v>26.18</v>
      </c>
      <c r="H30155" s="172">
        <v>25.12</v>
      </c>
      <c r="I30155">
        <v>25.49</v>
      </c>
      <c r="J30155">
        <v>25.26</v>
      </c>
      <c r="K30155">
        <v>25.03</v>
      </c>
      <c r="L30155" s="32">
        <v>25.07</v>
      </c>
      <c r="M30155" s="173">
        <v>27777</v>
      </c>
      <c r="N30155" t="s">
        <v>48</v>
      </c>
      <c r="O30155">
        <v>6</v>
      </c>
    </row>
    <row r="30156" spans="1:15" x14ac:dyDescent="0.25">
      <c r="A30156" s="2">
        <v>37142</v>
      </c>
      <c r="B30156">
        <v>1000</v>
      </c>
      <c r="C30156">
        <v>36.950000000000003</v>
      </c>
      <c r="D30156">
        <v>32.630000000000003</v>
      </c>
      <c r="E30156">
        <v>32.369999999999997</v>
      </c>
      <c r="F30156">
        <v>39.909999999999997</v>
      </c>
      <c r="G30156">
        <v>33.21</v>
      </c>
      <c r="H30156" s="172">
        <v>29.25</v>
      </c>
      <c r="I30156">
        <v>29.85</v>
      </c>
      <c r="J30156">
        <v>29.48</v>
      </c>
      <c r="K30156">
        <v>29.1</v>
      </c>
      <c r="L30156" s="32">
        <v>29.17</v>
      </c>
      <c r="M30156" s="173">
        <v>30164</v>
      </c>
      <c r="N30156" t="s">
        <v>48</v>
      </c>
      <c r="O30156">
        <v>6</v>
      </c>
    </row>
    <row r="30157" spans="1:15" x14ac:dyDescent="0.25">
      <c r="A30157" s="2">
        <v>37142</v>
      </c>
      <c r="B30157">
        <v>1100</v>
      </c>
      <c r="C30157">
        <v>43.4</v>
      </c>
      <c r="D30157">
        <v>39.4</v>
      </c>
      <c r="E30157">
        <v>39.15</v>
      </c>
      <c r="F30157">
        <v>46.14</v>
      </c>
      <c r="G30157">
        <v>39.93</v>
      </c>
      <c r="H30157" s="172">
        <v>34.950000000000003</v>
      </c>
      <c r="I30157">
        <v>36.11</v>
      </c>
      <c r="J30157">
        <v>36.96</v>
      </c>
      <c r="K30157">
        <v>34.909999999999997</v>
      </c>
      <c r="L30157" s="32">
        <v>34.92</v>
      </c>
      <c r="M30157" s="173">
        <v>31978</v>
      </c>
      <c r="N30157" t="s">
        <v>48</v>
      </c>
      <c r="O30157">
        <v>6</v>
      </c>
    </row>
    <row r="30158" spans="1:15" x14ac:dyDescent="0.25">
      <c r="A30158" s="2">
        <v>37142</v>
      </c>
      <c r="B30158">
        <v>1200</v>
      </c>
      <c r="C30158">
        <v>43.72</v>
      </c>
      <c r="D30158">
        <v>40.07</v>
      </c>
      <c r="E30158">
        <v>39.85</v>
      </c>
      <c r="F30158">
        <v>46.22</v>
      </c>
      <c r="G30158">
        <v>40.56</v>
      </c>
      <c r="H30158" s="172">
        <v>35.020000000000003</v>
      </c>
      <c r="I30158">
        <v>37.950000000000003</v>
      </c>
      <c r="J30158">
        <v>40.67</v>
      </c>
      <c r="K30158">
        <v>34.97</v>
      </c>
      <c r="L30158" s="32">
        <v>34.99</v>
      </c>
      <c r="M30158" s="173">
        <v>33141</v>
      </c>
      <c r="N30158" t="s">
        <v>48</v>
      </c>
      <c r="O30158">
        <v>6</v>
      </c>
    </row>
    <row r="30159" spans="1:15" x14ac:dyDescent="0.25">
      <c r="A30159" s="2">
        <v>37142</v>
      </c>
      <c r="B30159">
        <v>1300</v>
      </c>
      <c r="C30159">
        <v>39.979999999999997</v>
      </c>
      <c r="D30159">
        <v>39.979999999999997</v>
      </c>
      <c r="E30159">
        <v>39.979999999999997</v>
      </c>
      <c r="F30159">
        <v>39.979999999999997</v>
      </c>
      <c r="G30159">
        <v>39.979999999999997</v>
      </c>
      <c r="H30159" s="172">
        <v>36.24</v>
      </c>
      <c r="I30159">
        <v>39.15</v>
      </c>
      <c r="J30159">
        <v>41.93</v>
      </c>
      <c r="K30159">
        <v>36.18</v>
      </c>
      <c r="L30159" s="32">
        <v>36.200000000000003</v>
      </c>
      <c r="M30159" s="173">
        <v>34040</v>
      </c>
      <c r="N30159" t="s">
        <v>48</v>
      </c>
      <c r="O30159">
        <v>6</v>
      </c>
    </row>
    <row r="30160" spans="1:15" x14ac:dyDescent="0.25">
      <c r="A30160" s="2">
        <v>37142</v>
      </c>
      <c r="B30160">
        <v>1400</v>
      </c>
      <c r="C30160">
        <v>39.520000000000003</v>
      </c>
      <c r="D30160">
        <v>39.520000000000003</v>
      </c>
      <c r="E30160">
        <v>39.520000000000003</v>
      </c>
      <c r="F30160">
        <v>39.520000000000003</v>
      </c>
      <c r="G30160">
        <v>39.520000000000003</v>
      </c>
      <c r="H30160" s="172">
        <v>37.75</v>
      </c>
      <c r="I30160">
        <v>40.19</v>
      </c>
      <c r="J30160">
        <v>42.53</v>
      </c>
      <c r="K30160">
        <v>37.69</v>
      </c>
      <c r="L30160" s="32">
        <v>37.71</v>
      </c>
      <c r="M30160" s="173">
        <v>34775</v>
      </c>
      <c r="N30160" t="s">
        <v>48</v>
      </c>
      <c r="O30160">
        <v>6</v>
      </c>
    </row>
    <row r="30161" spans="1:15" x14ac:dyDescent="0.25">
      <c r="A30161" s="2">
        <v>37142</v>
      </c>
      <c r="B30161">
        <v>1500</v>
      </c>
      <c r="C30161">
        <v>42.38</v>
      </c>
      <c r="D30161">
        <v>42.38</v>
      </c>
      <c r="E30161">
        <v>42.38</v>
      </c>
      <c r="F30161">
        <v>42.38</v>
      </c>
      <c r="G30161">
        <v>42.38</v>
      </c>
      <c r="H30161" s="172">
        <v>43.5</v>
      </c>
      <c r="I30161">
        <v>44.73</v>
      </c>
      <c r="J30161">
        <v>46.06</v>
      </c>
      <c r="K30161">
        <v>43.47</v>
      </c>
      <c r="L30161" s="32">
        <v>43.48</v>
      </c>
      <c r="M30161" s="173">
        <v>35268</v>
      </c>
      <c r="N30161" t="s">
        <v>48</v>
      </c>
      <c r="O30161">
        <v>6</v>
      </c>
    </row>
    <row r="30162" spans="1:15" x14ac:dyDescent="0.25">
      <c r="A30162" s="2">
        <v>37142</v>
      </c>
      <c r="B30162">
        <v>1600</v>
      </c>
      <c r="C30162">
        <v>40.44</v>
      </c>
      <c r="D30162">
        <v>40.44</v>
      </c>
      <c r="E30162">
        <v>40.44</v>
      </c>
      <c r="F30162">
        <v>40.44</v>
      </c>
      <c r="G30162">
        <v>40.44</v>
      </c>
      <c r="H30162" s="172">
        <v>43.5</v>
      </c>
      <c r="I30162">
        <v>44.82</v>
      </c>
      <c r="J30162">
        <v>46.09</v>
      </c>
      <c r="K30162">
        <v>43.44</v>
      </c>
      <c r="L30162" s="32">
        <v>43.46</v>
      </c>
      <c r="M30162" s="173">
        <v>35815</v>
      </c>
      <c r="N30162" t="s">
        <v>48</v>
      </c>
      <c r="O30162">
        <v>6</v>
      </c>
    </row>
    <row r="30163" spans="1:15" x14ac:dyDescent="0.25">
      <c r="A30163" s="2">
        <v>37142</v>
      </c>
      <c r="B30163">
        <v>1700</v>
      </c>
      <c r="C30163">
        <v>59.46</v>
      </c>
      <c r="D30163">
        <v>59.46</v>
      </c>
      <c r="E30163">
        <v>59.46</v>
      </c>
      <c r="F30163">
        <v>59.46</v>
      </c>
      <c r="G30163">
        <v>59.46</v>
      </c>
      <c r="H30163" s="172">
        <v>59.4</v>
      </c>
      <c r="I30163">
        <v>59.9</v>
      </c>
      <c r="J30163">
        <v>60.24</v>
      </c>
      <c r="K30163">
        <v>59.37</v>
      </c>
      <c r="L30163" s="32">
        <v>59.38</v>
      </c>
      <c r="M30163" s="173">
        <v>35964</v>
      </c>
      <c r="N30163" t="s">
        <v>48</v>
      </c>
      <c r="O30163">
        <v>6</v>
      </c>
    </row>
    <row r="30164" spans="1:15" x14ac:dyDescent="0.25">
      <c r="A30164" s="2">
        <v>37142</v>
      </c>
      <c r="B30164">
        <v>1800</v>
      </c>
      <c r="C30164">
        <v>44.07</v>
      </c>
      <c r="D30164">
        <v>44.07</v>
      </c>
      <c r="E30164">
        <v>44.07</v>
      </c>
      <c r="F30164">
        <v>44.07</v>
      </c>
      <c r="G30164">
        <v>44.07</v>
      </c>
      <c r="H30164" s="172">
        <v>49.76</v>
      </c>
      <c r="I30164">
        <v>50.88</v>
      </c>
      <c r="J30164">
        <v>51.64</v>
      </c>
      <c r="K30164">
        <v>49.68</v>
      </c>
      <c r="L30164" s="32">
        <v>49.71</v>
      </c>
      <c r="M30164" s="173">
        <v>35860</v>
      </c>
      <c r="N30164" t="s">
        <v>48</v>
      </c>
      <c r="O30164">
        <v>6</v>
      </c>
    </row>
    <row r="30165" spans="1:15" x14ac:dyDescent="0.25">
      <c r="A30165" s="2">
        <v>37142</v>
      </c>
      <c r="B30165">
        <v>1900</v>
      </c>
      <c r="C30165">
        <v>35</v>
      </c>
      <c r="D30165">
        <v>35</v>
      </c>
      <c r="E30165">
        <v>35</v>
      </c>
      <c r="F30165">
        <v>35</v>
      </c>
      <c r="G30165">
        <v>35</v>
      </c>
      <c r="H30165" s="172">
        <v>43.5</v>
      </c>
      <c r="I30165">
        <v>44.29</v>
      </c>
      <c r="J30165">
        <v>45.15</v>
      </c>
      <c r="K30165">
        <v>43.49</v>
      </c>
      <c r="L30165" s="32">
        <v>43.49</v>
      </c>
      <c r="M30165" s="173">
        <v>34817</v>
      </c>
      <c r="N30165" t="s">
        <v>48</v>
      </c>
      <c r="O30165">
        <v>6</v>
      </c>
    </row>
    <row r="30166" spans="1:15" x14ac:dyDescent="0.25">
      <c r="A30166" s="2">
        <v>37142</v>
      </c>
      <c r="B30166">
        <v>2000</v>
      </c>
      <c r="C30166">
        <v>48.09</v>
      </c>
      <c r="D30166">
        <v>47.32</v>
      </c>
      <c r="E30166">
        <v>47.27</v>
      </c>
      <c r="F30166">
        <v>48.62</v>
      </c>
      <c r="G30166">
        <v>47.42</v>
      </c>
      <c r="H30166" s="172">
        <v>43.39</v>
      </c>
      <c r="I30166">
        <v>43.74</v>
      </c>
      <c r="J30166">
        <v>44.15</v>
      </c>
      <c r="K30166">
        <v>43.39</v>
      </c>
      <c r="L30166" s="32">
        <v>43.39</v>
      </c>
      <c r="M30166" s="173">
        <v>34601</v>
      </c>
      <c r="N30166" t="s">
        <v>48</v>
      </c>
      <c r="O30166">
        <v>6</v>
      </c>
    </row>
    <row r="30167" spans="1:15" x14ac:dyDescent="0.25">
      <c r="A30167" s="2">
        <v>37142</v>
      </c>
      <c r="B30167">
        <v>2100</v>
      </c>
      <c r="C30167">
        <v>44.97</v>
      </c>
      <c r="D30167">
        <v>44.45</v>
      </c>
      <c r="E30167">
        <v>44.42</v>
      </c>
      <c r="F30167">
        <v>45.32</v>
      </c>
      <c r="G30167">
        <v>44.52</v>
      </c>
      <c r="H30167" s="172">
        <v>50.02</v>
      </c>
      <c r="I30167">
        <v>50.11</v>
      </c>
      <c r="J30167">
        <v>50.05</v>
      </c>
      <c r="K30167">
        <v>50</v>
      </c>
      <c r="L30167" s="32">
        <v>50.01</v>
      </c>
      <c r="M30167" s="173">
        <v>35189</v>
      </c>
      <c r="N30167" t="s">
        <v>48</v>
      </c>
      <c r="O30167">
        <v>6</v>
      </c>
    </row>
    <row r="30168" spans="1:15" x14ac:dyDescent="0.25">
      <c r="A30168" s="2">
        <v>37142</v>
      </c>
      <c r="B30168">
        <v>2200</v>
      </c>
      <c r="C30168">
        <v>32.119999999999997</v>
      </c>
      <c r="D30168">
        <v>31.37</v>
      </c>
      <c r="E30168">
        <v>31.33</v>
      </c>
      <c r="F30168">
        <v>32.64</v>
      </c>
      <c r="G30168">
        <v>31.47</v>
      </c>
      <c r="H30168" s="172">
        <v>41.37</v>
      </c>
      <c r="I30168">
        <v>41.75</v>
      </c>
      <c r="J30168">
        <v>41.94</v>
      </c>
      <c r="K30168">
        <v>41.34</v>
      </c>
      <c r="L30168" s="32">
        <v>41.35</v>
      </c>
      <c r="M30168" s="173">
        <v>33642</v>
      </c>
      <c r="N30168" t="s">
        <v>48</v>
      </c>
      <c r="O30168">
        <v>6</v>
      </c>
    </row>
    <row r="30169" spans="1:15" x14ac:dyDescent="0.25">
      <c r="A30169" s="2">
        <v>37142</v>
      </c>
      <c r="B30169">
        <v>2300</v>
      </c>
      <c r="C30169">
        <v>32.020000000000003</v>
      </c>
      <c r="D30169">
        <v>27.45</v>
      </c>
      <c r="E30169">
        <v>27.17</v>
      </c>
      <c r="F30169">
        <v>35.130000000000003</v>
      </c>
      <c r="G30169">
        <v>28.06</v>
      </c>
      <c r="H30169" s="172">
        <v>33.020000000000003</v>
      </c>
      <c r="I30169">
        <v>33.090000000000003</v>
      </c>
      <c r="J30169">
        <v>33.049999999999997</v>
      </c>
      <c r="K30169">
        <v>33</v>
      </c>
      <c r="L30169" s="32">
        <v>33.01</v>
      </c>
      <c r="M30169" s="173">
        <v>31450</v>
      </c>
      <c r="N30169" t="s">
        <v>48</v>
      </c>
      <c r="O30169">
        <v>6</v>
      </c>
    </row>
    <row r="30170" spans="1:15" x14ac:dyDescent="0.25">
      <c r="A30170" s="2">
        <v>37142</v>
      </c>
      <c r="B30170">
        <v>2400</v>
      </c>
      <c r="C30170">
        <v>30.28</v>
      </c>
      <c r="D30170">
        <v>25.63</v>
      </c>
      <c r="E30170">
        <v>25.34</v>
      </c>
      <c r="F30170">
        <v>33.46</v>
      </c>
      <c r="G30170">
        <v>26.25</v>
      </c>
      <c r="H30170" s="172">
        <v>24.05</v>
      </c>
      <c r="I30170">
        <v>24.91</v>
      </c>
      <c r="J30170">
        <v>24.38</v>
      </c>
      <c r="K30170">
        <v>23.85</v>
      </c>
      <c r="L30170" s="32">
        <v>23.93</v>
      </c>
      <c r="M30170" s="173">
        <v>29340</v>
      </c>
      <c r="N30170" t="s">
        <v>47</v>
      </c>
      <c r="O30170">
        <v>6</v>
      </c>
    </row>
    <row r="30171" spans="1:15" x14ac:dyDescent="0.25">
      <c r="A30171" s="2">
        <v>37143</v>
      </c>
      <c r="B30171">
        <v>100</v>
      </c>
      <c r="C30171">
        <v>24.24</v>
      </c>
      <c r="D30171">
        <v>22.39</v>
      </c>
      <c r="E30171">
        <v>22.27</v>
      </c>
      <c r="F30171">
        <v>25.5</v>
      </c>
      <c r="G30171">
        <v>22.64</v>
      </c>
      <c r="H30171" s="172">
        <v>19.940000000000001</v>
      </c>
      <c r="I30171">
        <v>20.03</v>
      </c>
      <c r="J30171">
        <v>19.940000000000001</v>
      </c>
      <c r="K30171">
        <v>19.96</v>
      </c>
      <c r="L30171" s="32">
        <v>19.87</v>
      </c>
      <c r="M30171" s="173">
        <v>26689</v>
      </c>
      <c r="N30171" t="s">
        <v>47</v>
      </c>
      <c r="O30171">
        <v>7</v>
      </c>
    </row>
    <row r="30172" spans="1:15" x14ac:dyDescent="0.25">
      <c r="A30172" s="2">
        <v>37143</v>
      </c>
      <c r="B30172">
        <v>200</v>
      </c>
      <c r="C30172">
        <v>22.13</v>
      </c>
      <c r="D30172">
        <v>20.239999999999998</v>
      </c>
      <c r="E30172">
        <v>20.12</v>
      </c>
      <c r="F30172">
        <v>23.43</v>
      </c>
      <c r="G30172">
        <v>20.49</v>
      </c>
      <c r="H30172" s="172">
        <v>17.899999999999999</v>
      </c>
      <c r="I30172">
        <v>17.93</v>
      </c>
      <c r="J30172">
        <v>17.87</v>
      </c>
      <c r="K30172">
        <v>17.940000000000001</v>
      </c>
      <c r="L30172" s="32">
        <v>17.829999999999998</v>
      </c>
      <c r="M30172" s="173">
        <v>24976</v>
      </c>
      <c r="N30172" t="s">
        <v>47</v>
      </c>
      <c r="O30172">
        <v>7</v>
      </c>
    </row>
    <row r="30173" spans="1:15" x14ac:dyDescent="0.25">
      <c r="A30173" s="2">
        <v>37143</v>
      </c>
      <c r="B30173">
        <v>300</v>
      </c>
      <c r="C30173">
        <v>21.97</v>
      </c>
      <c r="D30173">
        <v>20.05</v>
      </c>
      <c r="E30173">
        <v>19.93</v>
      </c>
      <c r="F30173">
        <v>23.3</v>
      </c>
      <c r="G30173">
        <v>20.309999999999999</v>
      </c>
      <c r="H30173" s="172">
        <v>15.39</v>
      </c>
      <c r="I30173">
        <v>15.38</v>
      </c>
      <c r="J30173">
        <v>15.33</v>
      </c>
      <c r="K30173">
        <v>15.45</v>
      </c>
      <c r="L30173" s="32">
        <v>15.31</v>
      </c>
      <c r="M30173" s="173">
        <v>23974</v>
      </c>
      <c r="N30173" t="s">
        <v>47</v>
      </c>
      <c r="O30173">
        <v>7</v>
      </c>
    </row>
    <row r="30174" spans="1:15" x14ac:dyDescent="0.25">
      <c r="A30174" s="2">
        <v>37143</v>
      </c>
      <c r="B30174">
        <v>400</v>
      </c>
      <c r="C30174">
        <v>21.17</v>
      </c>
      <c r="D30174">
        <v>19.12</v>
      </c>
      <c r="E30174">
        <v>18.989999999999998</v>
      </c>
      <c r="F30174">
        <v>22.62</v>
      </c>
      <c r="G30174">
        <v>19.39</v>
      </c>
      <c r="H30174" s="172">
        <v>14.41</v>
      </c>
      <c r="I30174">
        <v>14.38</v>
      </c>
      <c r="J30174">
        <v>14.34</v>
      </c>
      <c r="K30174">
        <v>14.47</v>
      </c>
      <c r="L30174" s="32">
        <v>14.33</v>
      </c>
      <c r="M30174" s="173">
        <v>23169</v>
      </c>
      <c r="N30174" t="s">
        <v>47</v>
      </c>
      <c r="O30174">
        <v>7</v>
      </c>
    </row>
    <row r="30175" spans="1:15" x14ac:dyDescent="0.25">
      <c r="A30175" s="2">
        <v>37143</v>
      </c>
      <c r="B30175">
        <v>500</v>
      </c>
      <c r="C30175">
        <v>19.850000000000001</v>
      </c>
      <c r="D30175">
        <v>17.54</v>
      </c>
      <c r="E30175">
        <v>17.399999999999999</v>
      </c>
      <c r="F30175">
        <v>21.46</v>
      </c>
      <c r="G30175">
        <v>17.84</v>
      </c>
      <c r="H30175" s="172">
        <v>13.69</v>
      </c>
      <c r="I30175">
        <v>13.67</v>
      </c>
      <c r="J30175">
        <v>13.63</v>
      </c>
      <c r="K30175">
        <v>13.74</v>
      </c>
      <c r="L30175" s="32">
        <v>13.63</v>
      </c>
      <c r="M30175" s="173">
        <v>22734</v>
      </c>
      <c r="N30175" t="s">
        <v>47</v>
      </c>
      <c r="O30175">
        <v>7</v>
      </c>
    </row>
    <row r="30176" spans="1:15" x14ac:dyDescent="0.25">
      <c r="A30176" s="2">
        <v>37143</v>
      </c>
      <c r="B30176">
        <v>600</v>
      </c>
      <c r="C30176">
        <v>18.95</v>
      </c>
      <c r="D30176">
        <v>16.48</v>
      </c>
      <c r="E30176">
        <v>16.32</v>
      </c>
      <c r="F30176">
        <v>20.7</v>
      </c>
      <c r="G30176">
        <v>16.8</v>
      </c>
      <c r="H30176" s="172">
        <v>13.79</v>
      </c>
      <c r="I30176">
        <v>13.76</v>
      </c>
      <c r="J30176">
        <v>13.73</v>
      </c>
      <c r="K30176">
        <v>13.85</v>
      </c>
      <c r="L30176" s="32">
        <v>13.72</v>
      </c>
      <c r="M30176" s="173">
        <v>22855</v>
      </c>
      <c r="N30176" t="s">
        <v>47</v>
      </c>
      <c r="O30176">
        <v>7</v>
      </c>
    </row>
    <row r="30177" spans="1:15" x14ac:dyDescent="0.25">
      <c r="A30177" s="2">
        <v>37143</v>
      </c>
      <c r="B30177">
        <v>700</v>
      </c>
      <c r="C30177">
        <v>19.850000000000001</v>
      </c>
      <c r="D30177">
        <v>17.54</v>
      </c>
      <c r="E30177">
        <v>17.399999999999999</v>
      </c>
      <c r="F30177">
        <v>21.46</v>
      </c>
      <c r="G30177">
        <v>17.84</v>
      </c>
      <c r="H30177" s="172">
        <v>14.63</v>
      </c>
      <c r="I30177">
        <v>14.65</v>
      </c>
      <c r="J30177">
        <v>14.61</v>
      </c>
      <c r="K30177">
        <v>14.65</v>
      </c>
      <c r="L30177" s="32">
        <v>14.59</v>
      </c>
      <c r="M30177" s="173">
        <v>23142</v>
      </c>
      <c r="N30177" t="s">
        <v>47</v>
      </c>
      <c r="O30177">
        <v>7</v>
      </c>
    </row>
    <row r="30178" spans="1:15" x14ac:dyDescent="0.25">
      <c r="A30178" s="2">
        <v>37143</v>
      </c>
      <c r="B30178">
        <v>800</v>
      </c>
      <c r="C30178">
        <v>21.52</v>
      </c>
      <c r="D30178">
        <v>19.53</v>
      </c>
      <c r="E30178">
        <v>19.41</v>
      </c>
      <c r="F30178">
        <v>22.92</v>
      </c>
      <c r="G30178">
        <v>19.8</v>
      </c>
      <c r="H30178" s="172">
        <v>16.399999999999999</v>
      </c>
      <c r="I30178">
        <v>16.47</v>
      </c>
      <c r="J30178">
        <v>16.43</v>
      </c>
      <c r="K30178">
        <v>16.38</v>
      </c>
      <c r="L30178" s="32">
        <v>16.39</v>
      </c>
      <c r="M30178" s="173">
        <v>23926</v>
      </c>
      <c r="N30178" t="s">
        <v>48</v>
      </c>
      <c r="O30178">
        <v>7</v>
      </c>
    </row>
    <row r="30179" spans="1:15" x14ac:dyDescent="0.25">
      <c r="A30179" s="2">
        <v>37143</v>
      </c>
      <c r="B30179">
        <v>900</v>
      </c>
      <c r="C30179">
        <v>30.91</v>
      </c>
      <c r="D30179">
        <v>29.87</v>
      </c>
      <c r="E30179">
        <v>29.81</v>
      </c>
      <c r="F30179">
        <v>31.64</v>
      </c>
      <c r="G30179">
        <v>30.01</v>
      </c>
      <c r="H30179" s="172">
        <v>20</v>
      </c>
      <c r="I30179">
        <v>20.34</v>
      </c>
      <c r="J30179">
        <v>20.13</v>
      </c>
      <c r="K30179">
        <v>19.920000000000002</v>
      </c>
      <c r="L30179" s="32">
        <v>19.95</v>
      </c>
      <c r="M30179" s="173">
        <v>26365</v>
      </c>
      <c r="N30179" t="s">
        <v>48</v>
      </c>
      <c r="O30179">
        <v>7</v>
      </c>
    </row>
    <row r="30180" spans="1:15" x14ac:dyDescent="0.25">
      <c r="A30180" s="2">
        <v>37143</v>
      </c>
      <c r="B30180">
        <v>1000</v>
      </c>
      <c r="C30180">
        <v>31.7</v>
      </c>
      <c r="D30180">
        <v>30.96</v>
      </c>
      <c r="E30180">
        <v>30.92</v>
      </c>
      <c r="F30180">
        <v>32.22</v>
      </c>
      <c r="G30180">
        <v>31.06</v>
      </c>
      <c r="H30180" s="172">
        <v>24</v>
      </c>
      <c r="I30180">
        <v>24.8</v>
      </c>
      <c r="J30180">
        <v>24.66</v>
      </c>
      <c r="K30180">
        <v>23.94</v>
      </c>
      <c r="L30180" s="32">
        <v>23.81</v>
      </c>
      <c r="M30180" s="173">
        <v>29072</v>
      </c>
      <c r="N30180" t="s">
        <v>48</v>
      </c>
      <c r="O30180">
        <v>7</v>
      </c>
    </row>
    <row r="30181" spans="1:15" x14ac:dyDescent="0.25">
      <c r="A30181" s="2">
        <v>37143</v>
      </c>
      <c r="B30181">
        <v>1100</v>
      </c>
      <c r="C30181">
        <v>26.09</v>
      </c>
      <c r="D30181">
        <v>24.95</v>
      </c>
      <c r="E30181">
        <v>24.88</v>
      </c>
      <c r="F30181">
        <v>26.88</v>
      </c>
      <c r="G30181">
        <v>25.1</v>
      </c>
      <c r="H30181" s="172">
        <v>29.83</v>
      </c>
      <c r="I30181">
        <v>32.4</v>
      </c>
      <c r="J30181">
        <v>34.58</v>
      </c>
      <c r="K30181">
        <v>29.87</v>
      </c>
      <c r="L30181" s="32">
        <v>29.69</v>
      </c>
      <c r="M30181" s="173">
        <v>31246</v>
      </c>
      <c r="N30181" t="s">
        <v>48</v>
      </c>
      <c r="O30181">
        <v>7</v>
      </c>
    </row>
    <row r="30182" spans="1:15" x14ac:dyDescent="0.25">
      <c r="A30182" s="2">
        <v>37143</v>
      </c>
      <c r="B30182">
        <v>1200</v>
      </c>
      <c r="C30182">
        <v>37.11</v>
      </c>
      <c r="D30182">
        <v>37.07</v>
      </c>
      <c r="E30182">
        <v>37.07</v>
      </c>
      <c r="F30182">
        <v>37.14</v>
      </c>
      <c r="G30182">
        <v>37.07</v>
      </c>
      <c r="H30182" s="172">
        <v>34.25</v>
      </c>
      <c r="I30182">
        <v>37.24</v>
      </c>
      <c r="J30182">
        <v>40.01</v>
      </c>
      <c r="K30182">
        <v>34.19</v>
      </c>
      <c r="L30182" s="32">
        <v>34.21</v>
      </c>
      <c r="M30182" s="173">
        <v>32966</v>
      </c>
      <c r="N30182" t="s">
        <v>48</v>
      </c>
      <c r="O30182">
        <v>7</v>
      </c>
    </row>
    <row r="30183" spans="1:15" x14ac:dyDescent="0.25">
      <c r="A30183" s="2">
        <v>37143</v>
      </c>
      <c r="B30183">
        <v>1300</v>
      </c>
      <c r="C30183">
        <v>39.909999999999997</v>
      </c>
      <c r="D30183">
        <v>39.909999999999997</v>
      </c>
      <c r="E30183">
        <v>39.909999999999997</v>
      </c>
      <c r="F30183">
        <v>39.909999999999997</v>
      </c>
      <c r="G30183">
        <v>39.909999999999997</v>
      </c>
      <c r="H30183" s="172">
        <v>36.19</v>
      </c>
      <c r="I30183">
        <v>38.700000000000003</v>
      </c>
      <c r="J30183">
        <v>40.97</v>
      </c>
      <c r="K30183">
        <v>36.130000000000003</v>
      </c>
      <c r="L30183" s="32">
        <v>36.15</v>
      </c>
      <c r="M30183" s="173">
        <v>34456</v>
      </c>
      <c r="N30183" t="s">
        <v>48</v>
      </c>
      <c r="O30183">
        <v>7</v>
      </c>
    </row>
    <row r="30184" spans="1:15" x14ac:dyDescent="0.25">
      <c r="A30184" s="2">
        <v>37143</v>
      </c>
      <c r="B30184">
        <v>1400</v>
      </c>
      <c r="C30184">
        <v>35.770000000000003</v>
      </c>
      <c r="D30184">
        <v>35.770000000000003</v>
      </c>
      <c r="E30184">
        <v>35.770000000000003</v>
      </c>
      <c r="F30184">
        <v>35.770000000000003</v>
      </c>
      <c r="G30184">
        <v>35.770000000000003</v>
      </c>
      <c r="H30184" s="172">
        <v>39.61</v>
      </c>
      <c r="I30184">
        <v>41.07</v>
      </c>
      <c r="J30184">
        <v>42.47</v>
      </c>
      <c r="K30184">
        <v>39.56</v>
      </c>
      <c r="L30184" s="32">
        <v>39.58</v>
      </c>
      <c r="M30184" s="173">
        <v>35282</v>
      </c>
      <c r="N30184" t="s">
        <v>48</v>
      </c>
      <c r="O30184">
        <v>7</v>
      </c>
    </row>
    <row r="30185" spans="1:15" x14ac:dyDescent="0.25">
      <c r="A30185" s="2">
        <v>37143</v>
      </c>
      <c r="B30185">
        <v>1500</v>
      </c>
      <c r="C30185">
        <v>38.799999999999997</v>
      </c>
      <c r="D30185">
        <v>38.799999999999997</v>
      </c>
      <c r="E30185">
        <v>38.799999999999997</v>
      </c>
      <c r="F30185">
        <v>38.799999999999997</v>
      </c>
      <c r="G30185">
        <v>38.799999999999997</v>
      </c>
      <c r="H30185" s="172">
        <v>43.5</v>
      </c>
      <c r="I30185">
        <v>44.91</v>
      </c>
      <c r="J30185">
        <v>46.18</v>
      </c>
      <c r="K30185">
        <v>43.43</v>
      </c>
      <c r="L30185" s="32">
        <v>43.46</v>
      </c>
      <c r="M30185" s="173">
        <v>35937</v>
      </c>
      <c r="N30185" t="s">
        <v>48</v>
      </c>
      <c r="O30185">
        <v>7</v>
      </c>
    </row>
    <row r="30186" spans="1:15" x14ac:dyDescent="0.25">
      <c r="A30186" s="2">
        <v>37143</v>
      </c>
      <c r="B30186">
        <v>1600</v>
      </c>
      <c r="C30186">
        <v>47.23</v>
      </c>
      <c r="D30186">
        <v>47.23</v>
      </c>
      <c r="E30186">
        <v>47.23</v>
      </c>
      <c r="F30186">
        <v>47.23</v>
      </c>
      <c r="G30186">
        <v>47.23</v>
      </c>
      <c r="H30186" s="172">
        <v>43.5</v>
      </c>
      <c r="I30186">
        <v>44.94</v>
      </c>
      <c r="J30186">
        <v>46.24</v>
      </c>
      <c r="K30186">
        <v>43.43</v>
      </c>
      <c r="L30186" s="32">
        <v>43.46</v>
      </c>
      <c r="M30186" s="173">
        <v>36420</v>
      </c>
      <c r="N30186" t="s">
        <v>48</v>
      </c>
      <c r="O30186">
        <v>7</v>
      </c>
    </row>
    <row r="30187" spans="1:15" x14ac:dyDescent="0.25">
      <c r="A30187" s="2">
        <v>37143</v>
      </c>
      <c r="B30187">
        <v>1700</v>
      </c>
      <c r="C30187">
        <v>54.9</v>
      </c>
      <c r="D30187">
        <v>54.9</v>
      </c>
      <c r="E30187">
        <v>54.9</v>
      </c>
      <c r="F30187">
        <v>54.9</v>
      </c>
      <c r="G30187">
        <v>54.9</v>
      </c>
      <c r="H30187" s="172">
        <v>52.1</v>
      </c>
      <c r="I30187">
        <v>53.1</v>
      </c>
      <c r="J30187">
        <v>53.93</v>
      </c>
      <c r="K30187">
        <v>52.05</v>
      </c>
      <c r="L30187" s="32">
        <v>52.07</v>
      </c>
      <c r="M30187" s="173">
        <v>37065</v>
      </c>
      <c r="N30187" t="s">
        <v>48</v>
      </c>
      <c r="O30187">
        <v>7</v>
      </c>
    </row>
    <row r="30188" spans="1:15" x14ac:dyDescent="0.25">
      <c r="A30188" s="2">
        <v>37143</v>
      </c>
      <c r="B30188">
        <v>1800</v>
      </c>
      <c r="C30188">
        <v>72.349999999999994</v>
      </c>
      <c r="D30188">
        <v>72.349999999999994</v>
      </c>
      <c r="E30188">
        <v>72.349999999999994</v>
      </c>
      <c r="F30188">
        <v>72.349999999999994</v>
      </c>
      <c r="G30188">
        <v>72.349999999999994</v>
      </c>
      <c r="H30188" s="172">
        <v>44</v>
      </c>
      <c r="I30188">
        <v>45.65</v>
      </c>
      <c r="J30188">
        <v>47.07</v>
      </c>
      <c r="K30188">
        <v>43.94</v>
      </c>
      <c r="L30188" s="32">
        <v>43.96</v>
      </c>
      <c r="M30188" s="173">
        <v>37087</v>
      </c>
      <c r="N30188" t="s">
        <v>48</v>
      </c>
      <c r="O30188">
        <v>7</v>
      </c>
    </row>
    <row r="30189" spans="1:15" x14ac:dyDescent="0.25">
      <c r="A30189" s="2">
        <v>37143</v>
      </c>
      <c r="B30189">
        <v>1900</v>
      </c>
      <c r="C30189">
        <v>40.229999999999997</v>
      </c>
      <c r="D30189">
        <v>40.229999999999997</v>
      </c>
      <c r="E30189">
        <v>40.229999999999997</v>
      </c>
      <c r="F30189">
        <v>40.229999999999997</v>
      </c>
      <c r="G30189">
        <v>40.229999999999997</v>
      </c>
      <c r="H30189" s="172">
        <v>40.24</v>
      </c>
      <c r="I30189">
        <v>41.28</v>
      </c>
      <c r="J30189">
        <v>42.35</v>
      </c>
      <c r="K30189">
        <v>40.22</v>
      </c>
      <c r="L30189" s="32">
        <v>40.229999999999997</v>
      </c>
      <c r="M30189" s="173">
        <v>36186</v>
      </c>
      <c r="N30189" t="s">
        <v>48</v>
      </c>
      <c r="O30189">
        <v>7</v>
      </c>
    </row>
    <row r="30190" spans="1:15" x14ac:dyDescent="0.25">
      <c r="A30190" s="2">
        <v>37143</v>
      </c>
      <c r="B30190">
        <v>2000</v>
      </c>
      <c r="C30190">
        <v>46.92</v>
      </c>
      <c r="D30190">
        <v>46.92</v>
      </c>
      <c r="E30190">
        <v>46.92</v>
      </c>
      <c r="F30190">
        <v>46.92</v>
      </c>
      <c r="G30190">
        <v>46.92</v>
      </c>
      <c r="H30190" s="172">
        <v>39.299999999999997</v>
      </c>
      <c r="I30190">
        <v>40.119999999999997</v>
      </c>
      <c r="J30190">
        <v>41.01</v>
      </c>
      <c r="K30190">
        <v>39.299999999999997</v>
      </c>
      <c r="L30190" s="32">
        <v>39.299999999999997</v>
      </c>
      <c r="M30190" s="173">
        <v>36270</v>
      </c>
      <c r="N30190" t="s">
        <v>48</v>
      </c>
      <c r="O30190">
        <v>7</v>
      </c>
    </row>
    <row r="30191" spans="1:15" x14ac:dyDescent="0.25">
      <c r="A30191" s="2">
        <v>37143</v>
      </c>
      <c r="B30191">
        <v>2100</v>
      </c>
      <c r="C30191">
        <v>37.5</v>
      </c>
      <c r="D30191">
        <v>37.5</v>
      </c>
      <c r="E30191">
        <v>37.5</v>
      </c>
      <c r="F30191">
        <v>37.5</v>
      </c>
      <c r="G30191">
        <v>37.5</v>
      </c>
      <c r="H30191" s="172">
        <v>45</v>
      </c>
      <c r="I30191">
        <v>46</v>
      </c>
      <c r="J30191">
        <v>46.83</v>
      </c>
      <c r="K30191">
        <v>44.96</v>
      </c>
      <c r="L30191" s="32">
        <v>44.97</v>
      </c>
      <c r="M30191" s="173">
        <v>37248</v>
      </c>
      <c r="N30191" t="s">
        <v>48</v>
      </c>
      <c r="O30191">
        <v>7</v>
      </c>
    </row>
    <row r="30192" spans="1:15" x14ac:dyDescent="0.25">
      <c r="A30192" s="2">
        <v>37143</v>
      </c>
      <c r="B30192">
        <v>2200</v>
      </c>
      <c r="C30192">
        <v>25</v>
      </c>
      <c r="D30192">
        <v>25</v>
      </c>
      <c r="E30192">
        <v>25</v>
      </c>
      <c r="F30192">
        <v>25</v>
      </c>
      <c r="G30192">
        <v>25</v>
      </c>
      <c r="H30192" s="172">
        <v>36.03</v>
      </c>
      <c r="I30192">
        <v>37.43</v>
      </c>
      <c r="J30192">
        <v>38.520000000000003</v>
      </c>
      <c r="K30192">
        <v>35.96</v>
      </c>
      <c r="L30192" s="32">
        <v>35.979999999999997</v>
      </c>
      <c r="M30192" s="173">
        <v>35632</v>
      </c>
      <c r="N30192" t="s">
        <v>48</v>
      </c>
      <c r="O30192">
        <v>7</v>
      </c>
    </row>
    <row r="30193" spans="1:15" x14ac:dyDescent="0.25">
      <c r="A30193" s="2">
        <v>37143</v>
      </c>
      <c r="B30193">
        <v>2300</v>
      </c>
      <c r="C30193">
        <v>30.16</v>
      </c>
      <c r="D30193">
        <v>26.19</v>
      </c>
      <c r="E30193">
        <v>25.96</v>
      </c>
      <c r="F30193">
        <v>32.340000000000003</v>
      </c>
      <c r="G30193">
        <v>26.67</v>
      </c>
      <c r="H30193" s="172">
        <v>28</v>
      </c>
      <c r="I30193">
        <v>28.09</v>
      </c>
      <c r="J30193">
        <v>28.04</v>
      </c>
      <c r="K30193">
        <v>27.98</v>
      </c>
      <c r="L30193" s="32">
        <v>27.99</v>
      </c>
      <c r="M30193" s="173">
        <v>32938</v>
      </c>
      <c r="N30193" t="s">
        <v>48</v>
      </c>
      <c r="O30193">
        <v>7</v>
      </c>
    </row>
    <row r="30194" spans="1:15" x14ac:dyDescent="0.25">
      <c r="A30194" s="2">
        <v>37143</v>
      </c>
      <c r="B30194">
        <v>2400</v>
      </c>
      <c r="C30194">
        <v>29.06</v>
      </c>
      <c r="D30194">
        <v>24.86</v>
      </c>
      <c r="E30194">
        <v>24.62</v>
      </c>
      <c r="F30194">
        <v>31.38</v>
      </c>
      <c r="G30194">
        <v>25.37</v>
      </c>
      <c r="H30194" s="172">
        <v>21.44</v>
      </c>
      <c r="I30194">
        <v>21.93</v>
      </c>
      <c r="J30194">
        <v>21.63</v>
      </c>
      <c r="K30194">
        <v>21.32</v>
      </c>
      <c r="L30194" s="32">
        <v>21.37</v>
      </c>
      <c r="M30194" s="173">
        <v>30277</v>
      </c>
      <c r="N30194" t="s">
        <v>47</v>
      </c>
      <c r="O30194">
        <v>7</v>
      </c>
    </row>
    <row r="30195" spans="1:15" x14ac:dyDescent="0.25">
      <c r="A30195" s="2">
        <v>37144</v>
      </c>
      <c r="B30195">
        <v>100</v>
      </c>
      <c r="C30195">
        <v>30.61</v>
      </c>
      <c r="D30195">
        <v>25.13</v>
      </c>
      <c r="E30195">
        <v>24.82</v>
      </c>
      <c r="F30195">
        <v>33.64</v>
      </c>
      <c r="G30195">
        <v>25.8</v>
      </c>
      <c r="H30195" s="172">
        <v>20.41</v>
      </c>
      <c r="I30195">
        <v>20.07</v>
      </c>
      <c r="J30195">
        <v>20.07</v>
      </c>
      <c r="K30195">
        <v>22</v>
      </c>
      <c r="L30195" s="32">
        <v>19.63</v>
      </c>
      <c r="M30195" s="173">
        <v>27998</v>
      </c>
      <c r="N30195" t="s">
        <v>47</v>
      </c>
      <c r="O30195">
        <v>1</v>
      </c>
    </row>
    <row r="30196" spans="1:15" x14ac:dyDescent="0.25">
      <c r="A30196" s="2">
        <v>37144</v>
      </c>
      <c r="B30196">
        <v>200</v>
      </c>
      <c r="C30196">
        <v>21.5</v>
      </c>
      <c r="D30196">
        <v>20.37</v>
      </c>
      <c r="E30196">
        <v>20.309999999999999</v>
      </c>
      <c r="F30196">
        <v>22.12</v>
      </c>
      <c r="G30196">
        <v>20.51</v>
      </c>
      <c r="H30196" s="172">
        <v>18.579999999999998</v>
      </c>
      <c r="I30196">
        <v>18.190000000000001</v>
      </c>
      <c r="J30196">
        <v>18.21</v>
      </c>
      <c r="K30196">
        <v>20.03</v>
      </c>
      <c r="L30196" s="32">
        <v>17.850000000000001</v>
      </c>
      <c r="M30196" s="173">
        <v>26745</v>
      </c>
      <c r="N30196" t="s">
        <v>47</v>
      </c>
      <c r="O30196">
        <v>1</v>
      </c>
    </row>
    <row r="30197" spans="1:15" x14ac:dyDescent="0.25">
      <c r="A30197" s="2">
        <v>37144</v>
      </c>
      <c r="B30197">
        <v>300</v>
      </c>
      <c r="C30197">
        <v>20.6</v>
      </c>
      <c r="D30197">
        <v>19.440000000000001</v>
      </c>
      <c r="E30197">
        <v>19.37</v>
      </c>
      <c r="F30197">
        <v>21.25</v>
      </c>
      <c r="G30197">
        <v>19.579999999999998</v>
      </c>
      <c r="H30197" s="172">
        <v>17.02</v>
      </c>
      <c r="I30197">
        <v>16.559999999999999</v>
      </c>
      <c r="J30197">
        <v>16.59</v>
      </c>
      <c r="K30197">
        <v>18.77</v>
      </c>
      <c r="L30197" s="32">
        <v>16.149999999999999</v>
      </c>
      <c r="M30197" s="173">
        <v>26059</v>
      </c>
      <c r="N30197" t="s">
        <v>47</v>
      </c>
      <c r="O30197">
        <v>1</v>
      </c>
    </row>
    <row r="30198" spans="1:15" x14ac:dyDescent="0.25">
      <c r="A30198" s="2">
        <v>37144</v>
      </c>
      <c r="B30198">
        <v>400</v>
      </c>
      <c r="C30198">
        <v>20.48</v>
      </c>
      <c r="D30198">
        <v>19.3</v>
      </c>
      <c r="E30198">
        <v>19.23</v>
      </c>
      <c r="F30198">
        <v>21.14</v>
      </c>
      <c r="G30198">
        <v>19.440000000000001</v>
      </c>
      <c r="H30198" s="172">
        <v>16.07</v>
      </c>
      <c r="I30198">
        <v>15.48</v>
      </c>
      <c r="J30198">
        <v>15.52</v>
      </c>
      <c r="K30198">
        <v>18.45</v>
      </c>
      <c r="L30198" s="32">
        <v>14.9</v>
      </c>
      <c r="M30198" s="173">
        <v>25795</v>
      </c>
      <c r="N30198" t="s">
        <v>47</v>
      </c>
      <c r="O30198">
        <v>1</v>
      </c>
    </row>
    <row r="30199" spans="1:15" x14ac:dyDescent="0.25">
      <c r="A30199" s="2">
        <v>37144</v>
      </c>
      <c r="B30199">
        <v>500</v>
      </c>
      <c r="C30199">
        <v>21.11</v>
      </c>
      <c r="D30199">
        <v>19.96</v>
      </c>
      <c r="E30199">
        <v>19.89</v>
      </c>
      <c r="F30199">
        <v>21.76</v>
      </c>
      <c r="G30199">
        <v>20.100000000000001</v>
      </c>
      <c r="H30199" s="172">
        <v>17.82</v>
      </c>
      <c r="I30199">
        <v>17.32</v>
      </c>
      <c r="J30199">
        <v>17.329999999999998</v>
      </c>
      <c r="K30199">
        <v>19.899999999999999</v>
      </c>
      <c r="L30199" s="32">
        <v>16.78</v>
      </c>
      <c r="M30199" s="173">
        <v>26207</v>
      </c>
      <c r="N30199" t="s">
        <v>47</v>
      </c>
      <c r="O30199">
        <v>1</v>
      </c>
    </row>
    <row r="30200" spans="1:15" x14ac:dyDescent="0.25">
      <c r="A30200" s="2">
        <v>37144</v>
      </c>
      <c r="B30200">
        <v>600</v>
      </c>
      <c r="C30200">
        <v>29.64</v>
      </c>
      <c r="D30200">
        <v>28.87</v>
      </c>
      <c r="E30200">
        <v>28.82</v>
      </c>
      <c r="F30200">
        <v>30.06</v>
      </c>
      <c r="G30200">
        <v>28.96</v>
      </c>
      <c r="H30200" s="172">
        <v>20.02</v>
      </c>
      <c r="I30200">
        <v>20.309999999999999</v>
      </c>
      <c r="J30200">
        <v>21.1</v>
      </c>
      <c r="K30200">
        <v>22.1</v>
      </c>
      <c r="L30200" s="32">
        <v>18.91</v>
      </c>
      <c r="M30200" s="173">
        <v>28098</v>
      </c>
      <c r="N30200" t="s">
        <v>47</v>
      </c>
      <c r="O30200">
        <v>1</v>
      </c>
    </row>
    <row r="30201" spans="1:15" x14ac:dyDescent="0.25">
      <c r="A30201" s="2">
        <v>37144</v>
      </c>
      <c r="B30201">
        <v>700</v>
      </c>
      <c r="C30201">
        <v>41.8</v>
      </c>
      <c r="D30201">
        <v>41.72</v>
      </c>
      <c r="E30201">
        <v>41.71</v>
      </c>
      <c r="F30201">
        <v>41.85</v>
      </c>
      <c r="G30201">
        <v>41.73</v>
      </c>
      <c r="H30201" s="172">
        <v>25</v>
      </c>
      <c r="I30201">
        <v>26.26</v>
      </c>
      <c r="J30201">
        <v>28.04</v>
      </c>
      <c r="K30201">
        <v>27.08</v>
      </c>
      <c r="L30201" s="32">
        <v>23.9</v>
      </c>
      <c r="M30201" s="173">
        <v>32016</v>
      </c>
      <c r="N30201" t="s">
        <v>47</v>
      </c>
      <c r="O30201">
        <v>1</v>
      </c>
    </row>
    <row r="30202" spans="1:15" x14ac:dyDescent="0.25">
      <c r="A30202" s="2">
        <v>37144</v>
      </c>
      <c r="B30202">
        <v>800</v>
      </c>
      <c r="C30202">
        <v>40.770000000000003</v>
      </c>
      <c r="D30202">
        <v>40.659999999999997</v>
      </c>
      <c r="E30202">
        <v>40.869999999999997</v>
      </c>
      <c r="F30202">
        <v>40.630000000000003</v>
      </c>
      <c r="G30202">
        <v>40.619999999999997</v>
      </c>
      <c r="H30202" s="172">
        <v>24.06</v>
      </c>
      <c r="I30202">
        <v>26.51</v>
      </c>
      <c r="J30202">
        <v>27.63</v>
      </c>
      <c r="K30202">
        <v>25.51</v>
      </c>
      <c r="L30202" s="32">
        <v>23.84</v>
      </c>
      <c r="M30202" s="173">
        <v>34930</v>
      </c>
      <c r="N30202" t="s">
        <v>48</v>
      </c>
      <c r="O30202">
        <v>1</v>
      </c>
    </row>
    <row r="30203" spans="1:15" x14ac:dyDescent="0.25">
      <c r="A30203" s="2">
        <v>37144</v>
      </c>
      <c r="B30203">
        <v>900</v>
      </c>
      <c r="C30203">
        <v>42.73</v>
      </c>
      <c r="D30203">
        <v>45.92</v>
      </c>
      <c r="E30203">
        <v>46.24</v>
      </c>
      <c r="F30203">
        <v>44.81</v>
      </c>
      <c r="G30203">
        <v>45.66</v>
      </c>
      <c r="H30203" s="172">
        <v>28.94</v>
      </c>
      <c r="I30203">
        <v>31.51</v>
      </c>
      <c r="J30203">
        <v>33.94</v>
      </c>
      <c r="K30203">
        <v>29.52</v>
      </c>
      <c r="L30203" s="32">
        <v>28.67</v>
      </c>
      <c r="M30203" s="173">
        <v>36925</v>
      </c>
      <c r="N30203" t="s">
        <v>48</v>
      </c>
      <c r="O30203">
        <v>1</v>
      </c>
    </row>
    <row r="30204" spans="1:15" x14ac:dyDescent="0.25">
      <c r="A30204" s="2">
        <v>37144</v>
      </c>
      <c r="B30204">
        <v>1000</v>
      </c>
      <c r="C30204">
        <v>39.57</v>
      </c>
      <c r="D30204">
        <v>74.650000000000006</v>
      </c>
      <c r="E30204">
        <v>75.319999999999993</v>
      </c>
      <c r="F30204">
        <v>61.16</v>
      </c>
      <c r="G30204">
        <v>74.010000000000005</v>
      </c>
      <c r="H30204" s="172">
        <v>32.549999999999997</v>
      </c>
      <c r="I30204">
        <v>36.31</v>
      </c>
      <c r="J30204">
        <v>39.06</v>
      </c>
      <c r="K30204">
        <v>33.82</v>
      </c>
      <c r="L30204" s="32">
        <v>32.35</v>
      </c>
      <c r="M30204" s="173">
        <v>38546</v>
      </c>
      <c r="N30204" t="s">
        <v>48</v>
      </c>
      <c r="O30204">
        <v>1</v>
      </c>
    </row>
    <row r="30205" spans="1:15" x14ac:dyDescent="0.25">
      <c r="A30205" s="2">
        <v>37144</v>
      </c>
      <c r="B30205">
        <v>1100</v>
      </c>
      <c r="C30205">
        <v>48.88</v>
      </c>
      <c r="D30205">
        <v>90.91</v>
      </c>
      <c r="E30205">
        <v>91.44</v>
      </c>
      <c r="F30205">
        <v>73.790000000000006</v>
      </c>
      <c r="G30205">
        <v>91.05</v>
      </c>
      <c r="H30205" s="172">
        <v>35</v>
      </c>
      <c r="I30205">
        <v>39.299999999999997</v>
      </c>
      <c r="J30205">
        <v>41.56</v>
      </c>
      <c r="K30205">
        <v>37.08</v>
      </c>
      <c r="L30205" s="32">
        <v>34.89</v>
      </c>
      <c r="M30205" s="173">
        <v>40000</v>
      </c>
      <c r="N30205" t="s">
        <v>48</v>
      </c>
      <c r="O30205">
        <v>1</v>
      </c>
    </row>
    <row r="30206" spans="1:15" x14ac:dyDescent="0.25">
      <c r="A30206" s="2">
        <v>37144</v>
      </c>
      <c r="B30206">
        <v>1200</v>
      </c>
      <c r="C30206">
        <v>37.549999999999997</v>
      </c>
      <c r="D30206">
        <v>100.55</v>
      </c>
      <c r="E30206">
        <v>103.2</v>
      </c>
      <c r="F30206">
        <v>76.540000000000006</v>
      </c>
      <c r="G30206">
        <v>61.38</v>
      </c>
      <c r="H30206" s="172">
        <v>36.28</v>
      </c>
      <c r="I30206">
        <v>46.71</v>
      </c>
      <c r="J30206">
        <v>49.61</v>
      </c>
      <c r="K30206">
        <v>42.01</v>
      </c>
      <c r="L30206" s="32">
        <v>36.549999999999997</v>
      </c>
      <c r="M30206" s="173">
        <v>41021</v>
      </c>
      <c r="N30206" t="s">
        <v>48</v>
      </c>
      <c r="O30206">
        <v>1</v>
      </c>
    </row>
    <row r="30207" spans="1:15" x14ac:dyDescent="0.25">
      <c r="A30207" s="2">
        <v>37144</v>
      </c>
      <c r="B30207">
        <v>1300</v>
      </c>
      <c r="C30207">
        <v>36.020000000000003</v>
      </c>
      <c r="D30207">
        <v>226.24</v>
      </c>
      <c r="E30207">
        <v>237.82</v>
      </c>
      <c r="F30207">
        <v>153.72</v>
      </c>
      <c r="G30207">
        <v>59.07</v>
      </c>
      <c r="H30207" s="172">
        <v>40</v>
      </c>
      <c r="I30207">
        <v>50.78</v>
      </c>
      <c r="J30207">
        <v>54.32</v>
      </c>
      <c r="K30207">
        <v>45.3</v>
      </c>
      <c r="L30207" s="32">
        <v>40.21</v>
      </c>
      <c r="M30207" s="173">
        <v>41994</v>
      </c>
      <c r="N30207" t="s">
        <v>48</v>
      </c>
      <c r="O30207">
        <v>1</v>
      </c>
    </row>
    <row r="30208" spans="1:15" x14ac:dyDescent="0.25">
      <c r="A30208" s="2">
        <v>37144</v>
      </c>
      <c r="B30208">
        <v>1400</v>
      </c>
      <c r="C30208">
        <v>30.3</v>
      </c>
      <c r="D30208">
        <v>165.56</v>
      </c>
      <c r="E30208">
        <v>173.83</v>
      </c>
      <c r="F30208">
        <v>114.05</v>
      </c>
      <c r="G30208">
        <v>46.24</v>
      </c>
      <c r="H30208" s="172">
        <v>45.7</v>
      </c>
      <c r="I30208">
        <v>60</v>
      </c>
      <c r="J30208">
        <v>61.05</v>
      </c>
      <c r="K30208">
        <v>54.85</v>
      </c>
      <c r="L30208" s="32">
        <v>46.38</v>
      </c>
      <c r="M30208" s="173">
        <v>42394</v>
      </c>
      <c r="N30208" t="s">
        <v>48</v>
      </c>
      <c r="O30208">
        <v>1</v>
      </c>
    </row>
    <row r="30209" spans="1:15" x14ac:dyDescent="0.25">
      <c r="A30209" s="2">
        <v>37144</v>
      </c>
      <c r="B30209">
        <v>1500</v>
      </c>
      <c r="C30209">
        <v>25.67</v>
      </c>
      <c r="D30209">
        <v>103.06</v>
      </c>
      <c r="E30209">
        <v>107.73</v>
      </c>
      <c r="F30209">
        <v>73.72</v>
      </c>
      <c r="G30209">
        <v>34.979999999999997</v>
      </c>
      <c r="H30209" s="172">
        <v>46.45</v>
      </c>
      <c r="I30209">
        <v>69.150000000000006</v>
      </c>
      <c r="J30209">
        <v>70.83</v>
      </c>
      <c r="K30209">
        <v>60.7</v>
      </c>
      <c r="L30209" s="32">
        <v>48.2</v>
      </c>
      <c r="M30209" s="173">
        <v>43012</v>
      </c>
      <c r="N30209" t="s">
        <v>48</v>
      </c>
      <c r="O30209">
        <v>1</v>
      </c>
    </row>
    <row r="30210" spans="1:15" x14ac:dyDescent="0.25">
      <c r="A30210" s="2">
        <v>37144</v>
      </c>
      <c r="B30210">
        <v>1600</v>
      </c>
      <c r="C30210">
        <v>26.14</v>
      </c>
      <c r="D30210">
        <v>104.34</v>
      </c>
      <c r="E30210">
        <v>108.92</v>
      </c>
      <c r="F30210">
        <v>74.540000000000006</v>
      </c>
      <c r="G30210">
        <v>35.65</v>
      </c>
      <c r="H30210" s="172">
        <v>50</v>
      </c>
      <c r="I30210">
        <v>74.69</v>
      </c>
      <c r="J30210">
        <v>76.52</v>
      </c>
      <c r="K30210">
        <v>65.459999999999994</v>
      </c>
      <c r="L30210" s="32">
        <v>51.93</v>
      </c>
      <c r="M30210" s="173">
        <v>43184</v>
      </c>
      <c r="N30210" t="s">
        <v>48</v>
      </c>
      <c r="O30210">
        <v>1</v>
      </c>
    </row>
    <row r="30211" spans="1:15" x14ac:dyDescent="0.25">
      <c r="A30211" s="2">
        <v>37144</v>
      </c>
      <c r="B30211">
        <v>1700</v>
      </c>
      <c r="C30211">
        <v>27.47</v>
      </c>
      <c r="D30211">
        <v>105.99</v>
      </c>
      <c r="E30211">
        <v>110.5</v>
      </c>
      <c r="F30211">
        <v>75.930000000000007</v>
      </c>
      <c r="G30211">
        <v>38.630000000000003</v>
      </c>
      <c r="H30211" s="172">
        <v>50</v>
      </c>
      <c r="I30211">
        <v>75.56</v>
      </c>
      <c r="J30211">
        <v>77.48</v>
      </c>
      <c r="K30211">
        <v>65.959999999999994</v>
      </c>
      <c r="L30211" s="32">
        <v>51.98</v>
      </c>
      <c r="M30211" s="173">
        <v>42998</v>
      </c>
      <c r="N30211" t="s">
        <v>48</v>
      </c>
      <c r="O30211">
        <v>1</v>
      </c>
    </row>
    <row r="30212" spans="1:15" x14ac:dyDescent="0.25">
      <c r="A30212" s="2">
        <v>37144</v>
      </c>
      <c r="B30212">
        <v>1800</v>
      </c>
      <c r="C30212">
        <v>25.07</v>
      </c>
      <c r="D30212">
        <v>84.45</v>
      </c>
      <c r="E30212">
        <v>87.7</v>
      </c>
      <c r="F30212">
        <v>61.86</v>
      </c>
      <c r="G30212">
        <v>33.35</v>
      </c>
      <c r="H30212" s="172">
        <v>45</v>
      </c>
      <c r="I30212">
        <v>62.83</v>
      </c>
      <c r="J30212">
        <v>64.16</v>
      </c>
      <c r="K30212">
        <v>56.23</v>
      </c>
      <c r="L30212" s="32">
        <v>46.27</v>
      </c>
      <c r="M30212" s="173">
        <v>42158</v>
      </c>
      <c r="N30212" t="s">
        <v>48</v>
      </c>
      <c r="O30212">
        <v>1</v>
      </c>
    </row>
    <row r="30213" spans="1:15" x14ac:dyDescent="0.25">
      <c r="A30213" s="2">
        <v>37144</v>
      </c>
      <c r="B30213">
        <v>1900</v>
      </c>
      <c r="C30213">
        <v>23.99</v>
      </c>
      <c r="D30213">
        <v>28.5</v>
      </c>
      <c r="E30213">
        <v>27.94</v>
      </c>
      <c r="F30213">
        <v>27.31</v>
      </c>
      <c r="G30213">
        <v>24.95</v>
      </c>
      <c r="H30213" s="172">
        <v>34.950000000000003</v>
      </c>
      <c r="I30213">
        <v>44.07</v>
      </c>
      <c r="J30213">
        <v>44.56</v>
      </c>
      <c r="K30213">
        <v>40.729999999999997</v>
      </c>
      <c r="L30213" s="32">
        <v>35.409999999999997</v>
      </c>
      <c r="M30213" s="173">
        <v>41109</v>
      </c>
      <c r="N30213" t="s">
        <v>48</v>
      </c>
      <c r="O30213">
        <v>1</v>
      </c>
    </row>
    <row r="30214" spans="1:15" x14ac:dyDescent="0.25">
      <c r="A30214" s="2">
        <v>37144</v>
      </c>
      <c r="B30214">
        <v>2000</v>
      </c>
      <c r="C30214">
        <v>28.46</v>
      </c>
      <c r="D30214">
        <v>28.48</v>
      </c>
      <c r="E30214">
        <v>27.71</v>
      </c>
      <c r="F30214">
        <v>28.89</v>
      </c>
      <c r="G30214">
        <v>27.84</v>
      </c>
      <c r="H30214" s="172">
        <v>35.4</v>
      </c>
      <c r="I30214">
        <v>44.11</v>
      </c>
      <c r="J30214">
        <v>46.02</v>
      </c>
      <c r="K30214">
        <v>40.21</v>
      </c>
      <c r="L30214" s="32">
        <v>35.72</v>
      </c>
      <c r="M30214" s="173">
        <v>40518</v>
      </c>
      <c r="N30214" t="s">
        <v>48</v>
      </c>
      <c r="O30214">
        <v>1</v>
      </c>
    </row>
    <row r="30215" spans="1:15" x14ac:dyDescent="0.25">
      <c r="A30215" s="2">
        <v>37144</v>
      </c>
      <c r="B30215">
        <v>2100</v>
      </c>
      <c r="C30215">
        <v>29.54</v>
      </c>
      <c r="D30215">
        <v>29.55</v>
      </c>
      <c r="E30215">
        <v>28.79</v>
      </c>
      <c r="F30215">
        <v>29.91</v>
      </c>
      <c r="G30215">
        <v>28.91</v>
      </c>
      <c r="H30215" s="172">
        <v>40</v>
      </c>
      <c r="I30215">
        <v>43.05</v>
      </c>
      <c r="J30215">
        <v>43.71</v>
      </c>
      <c r="K30215">
        <v>42.08</v>
      </c>
      <c r="L30215" s="32">
        <v>39.950000000000003</v>
      </c>
      <c r="M30215" s="173">
        <v>40375</v>
      </c>
      <c r="N30215" t="s">
        <v>48</v>
      </c>
      <c r="O30215">
        <v>1</v>
      </c>
    </row>
    <row r="30216" spans="1:15" x14ac:dyDescent="0.25">
      <c r="A30216" s="2">
        <v>37144</v>
      </c>
      <c r="B30216">
        <v>2200</v>
      </c>
      <c r="C30216">
        <v>23.84</v>
      </c>
      <c r="D30216">
        <v>22.83</v>
      </c>
      <c r="E30216">
        <v>22.77</v>
      </c>
      <c r="F30216">
        <v>24.38</v>
      </c>
      <c r="G30216">
        <v>22.94</v>
      </c>
      <c r="H30216" s="172">
        <v>33.9</v>
      </c>
      <c r="I30216">
        <v>35.24</v>
      </c>
      <c r="J30216">
        <v>36.81</v>
      </c>
      <c r="K30216">
        <v>34.28</v>
      </c>
      <c r="L30216" s="32">
        <v>33.619999999999997</v>
      </c>
      <c r="M30216" s="173">
        <v>37644</v>
      </c>
      <c r="N30216" t="s">
        <v>48</v>
      </c>
      <c r="O30216">
        <v>1</v>
      </c>
    </row>
    <row r="30217" spans="1:15" x14ac:dyDescent="0.25">
      <c r="A30217" s="2">
        <v>37144</v>
      </c>
      <c r="B30217">
        <v>2300</v>
      </c>
      <c r="C30217">
        <v>22.52</v>
      </c>
      <c r="D30217">
        <v>21.48</v>
      </c>
      <c r="E30217">
        <v>21.42</v>
      </c>
      <c r="F30217">
        <v>23.13</v>
      </c>
      <c r="G30217">
        <v>21.61</v>
      </c>
      <c r="H30217" s="172">
        <v>26.5</v>
      </c>
      <c r="I30217">
        <v>29.22</v>
      </c>
      <c r="J30217">
        <v>32.06</v>
      </c>
      <c r="K30217">
        <v>26.78</v>
      </c>
      <c r="L30217" s="32">
        <v>26.25</v>
      </c>
      <c r="M30217" s="173">
        <v>33927</v>
      </c>
      <c r="N30217" t="s">
        <v>48</v>
      </c>
      <c r="O30217">
        <v>1</v>
      </c>
    </row>
    <row r="30218" spans="1:15" x14ac:dyDescent="0.25">
      <c r="A30218" s="2">
        <v>37144</v>
      </c>
      <c r="B30218">
        <v>2400</v>
      </c>
      <c r="C30218">
        <v>21.16</v>
      </c>
      <c r="D30218">
        <v>20.07</v>
      </c>
      <c r="E30218">
        <v>20</v>
      </c>
      <c r="F30218">
        <v>22.04</v>
      </c>
      <c r="G30218">
        <v>20.21</v>
      </c>
      <c r="H30218" s="172">
        <v>25.94</v>
      </c>
      <c r="I30218">
        <v>25.93</v>
      </c>
      <c r="J30218">
        <v>25.88</v>
      </c>
      <c r="K30218">
        <v>25.99</v>
      </c>
      <c r="L30218" s="32">
        <v>25.86</v>
      </c>
      <c r="M30218" s="173">
        <v>30510</v>
      </c>
      <c r="N30218" t="s">
        <v>47</v>
      </c>
      <c r="O30218">
        <v>1</v>
      </c>
    </row>
    <row r="30219" spans="1:15" x14ac:dyDescent="0.25">
      <c r="A30219" s="2">
        <v>37145</v>
      </c>
      <c r="B30219">
        <v>100</v>
      </c>
      <c r="C30219">
        <v>20.350000000000001</v>
      </c>
      <c r="D30219">
        <v>19.21</v>
      </c>
      <c r="E30219">
        <v>19.13</v>
      </c>
      <c r="F30219">
        <v>21.38</v>
      </c>
      <c r="G30219">
        <v>19.350000000000001</v>
      </c>
      <c r="H30219" s="172">
        <v>19.989999999999998</v>
      </c>
      <c r="I30219">
        <v>22.15</v>
      </c>
      <c r="J30219">
        <v>22.72</v>
      </c>
      <c r="K30219">
        <v>21.62</v>
      </c>
      <c r="L30219" s="32">
        <v>19.8</v>
      </c>
      <c r="M30219" s="173">
        <v>27611</v>
      </c>
      <c r="N30219" t="s">
        <v>47</v>
      </c>
      <c r="O30219">
        <v>2</v>
      </c>
    </row>
    <row r="30220" spans="1:15" x14ac:dyDescent="0.25">
      <c r="A30220" s="2">
        <v>37145</v>
      </c>
      <c r="B30220">
        <v>200</v>
      </c>
      <c r="C30220">
        <v>17.28</v>
      </c>
      <c r="D30220">
        <v>16.57</v>
      </c>
      <c r="E30220">
        <v>16.52</v>
      </c>
      <c r="F30220">
        <v>17.93</v>
      </c>
      <c r="G30220">
        <v>16.66</v>
      </c>
      <c r="H30220" s="172">
        <v>18.43</v>
      </c>
      <c r="I30220">
        <v>18.100000000000001</v>
      </c>
      <c r="J30220">
        <v>18.079999999999998</v>
      </c>
      <c r="K30220">
        <v>18.850000000000001</v>
      </c>
      <c r="L30220" s="32">
        <v>18.100000000000001</v>
      </c>
      <c r="M30220" s="173">
        <v>25944</v>
      </c>
      <c r="N30220" t="s">
        <v>47</v>
      </c>
      <c r="O30220">
        <v>2</v>
      </c>
    </row>
    <row r="30221" spans="1:15" x14ac:dyDescent="0.25">
      <c r="A30221" s="2">
        <v>37145</v>
      </c>
      <c r="B30221">
        <v>300</v>
      </c>
      <c r="C30221">
        <v>11.17</v>
      </c>
      <c r="D30221">
        <v>11.17</v>
      </c>
      <c r="E30221">
        <v>11.17</v>
      </c>
      <c r="F30221">
        <v>11.17</v>
      </c>
      <c r="G30221">
        <v>11.17</v>
      </c>
      <c r="H30221" s="172">
        <v>17.68</v>
      </c>
      <c r="I30221">
        <v>17.32</v>
      </c>
      <c r="J30221">
        <v>17.309999999999999</v>
      </c>
      <c r="K30221">
        <v>18.23</v>
      </c>
      <c r="L30221" s="32">
        <v>17.3</v>
      </c>
      <c r="M30221" s="173">
        <v>24850</v>
      </c>
      <c r="N30221" t="s">
        <v>47</v>
      </c>
      <c r="O30221">
        <v>2</v>
      </c>
    </row>
    <row r="30222" spans="1:15" x14ac:dyDescent="0.25">
      <c r="A30222" s="2">
        <v>37145</v>
      </c>
      <c r="B30222">
        <v>400</v>
      </c>
      <c r="C30222">
        <v>11.92</v>
      </c>
      <c r="D30222">
        <v>11.92</v>
      </c>
      <c r="E30222">
        <v>11.92</v>
      </c>
      <c r="F30222">
        <v>11.92</v>
      </c>
      <c r="G30222">
        <v>11.92</v>
      </c>
      <c r="H30222" s="172">
        <v>17.37</v>
      </c>
      <c r="I30222">
        <v>17.010000000000002</v>
      </c>
      <c r="J30222">
        <v>17</v>
      </c>
      <c r="K30222">
        <v>17.920000000000002</v>
      </c>
      <c r="L30222" s="32">
        <v>16.98</v>
      </c>
      <c r="M30222" s="173">
        <v>24296</v>
      </c>
      <c r="N30222" t="s">
        <v>47</v>
      </c>
      <c r="O30222">
        <v>2</v>
      </c>
    </row>
    <row r="30223" spans="1:15" x14ac:dyDescent="0.25">
      <c r="A30223" s="2">
        <v>37145</v>
      </c>
      <c r="B30223">
        <v>500</v>
      </c>
      <c r="C30223">
        <v>14.54</v>
      </c>
      <c r="D30223">
        <v>14.54</v>
      </c>
      <c r="E30223">
        <v>14.54</v>
      </c>
      <c r="F30223">
        <v>14.54</v>
      </c>
      <c r="G30223">
        <v>14.54</v>
      </c>
      <c r="H30223" s="172">
        <v>17.45</v>
      </c>
      <c r="I30223">
        <v>17.09</v>
      </c>
      <c r="J30223">
        <v>17.079999999999998</v>
      </c>
      <c r="K30223">
        <v>18</v>
      </c>
      <c r="L30223" s="32">
        <v>17.07</v>
      </c>
      <c r="M30223" s="173">
        <v>24414</v>
      </c>
      <c r="N30223" t="s">
        <v>47</v>
      </c>
      <c r="O30223">
        <v>2</v>
      </c>
    </row>
    <row r="30224" spans="1:15" x14ac:dyDescent="0.25">
      <c r="A30224" s="2">
        <v>37145</v>
      </c>
      <c r="B30224">
        <v>600</v>
      </c>
      <c r="C30224">
        <v>18.309999999999999</v>
      </c>
      <c r="D30224">
        <v>18.309999999999999</v>
      </c>
      <c r="E30224">
        <v>18.309999999999999</v>
      </c>
      <c r="F30224">
        <v>18.309999999999999</v>
      </c>
      <c r="G30224">
        <v>18.309999999999999</v>
      </c>
      <c r="H30224" s="172">
        <v>19.96</v>
      </c>
      <c r="I30224">
        <v>20.77</v>
      </c>
      <c r="J30224">
        <v>22.22</v>
      </c>
      <c r="K30224">
        <v>22.17</v>
      </c>
      <c r="L30224" s="32">
        <v>18.829999999999998</v>
      </c>
      <c r="M30224" s="173">
        <v>25843</v>
      </c>
      <c r="N30224" t="s">
        <v>47</v>
      </c>
      <c r="O30224">
        <v>2</v>
      </c>
    </row>
    <row r="30225" spans="1:15" x14ac:dyDescent="0.25">
      <c r="A30225" s="2">
        <v>37145</v>
      </c>
      <c r="B30225">
        <v>700</v>
      </c>
      <c r="C30225">
        <v>22.12</v>
      </c>
      <c r="D30225">
        <v>22.12</v>
      </c>
      <c r="E30225">
        <v>22.12</v>
      </c>
      <c r="F30225">
        <v>22.12</v>
      </c>
      <c r="G30225">
        <v>22.12</v>
      </c>
      <c r="H30225" s="172">
        <v>24.85</v>
      </c>
      <c r="I30225">
        <v>27.23</v>
      </c>
      <c r="J30225">
        <v>27.44</v>
      </c>
      <c r="K30225">
        <v>27.04</v>
      </c>
      <c r="L30225" s="32">
        <v>24.59</v>
      </c>
      <c r="M30225" s="173">
        <v>29166</v>
      </c>
      <c r="N30225" t="s">
        <v>47</v>
      </c>
      <c r="O30225">
        <v>2</v>
      </c>
    </row>
    <row r="30226" spans="1:15" x14ac:dyDescent="0.25">
      <c r="A30226" s="2">
        <v>37145</v>
      </c>
      <c r="B30226">
        <v>800</v>
      </c>
      <c r="C30226">
        <v>19.12</v>
      </c>
      <c r="D30226">
        <v>18.07</v>
      </c>
      <c r="E30226">
        <v>18.010000000000002</v>
      </c>
      <c r="F30226">
        <v>19.89</v>
      </c>
      <c r="G30226">
        <v>18.22</v>
      </c>
      <c r="H30226" s="172">
        <v>24</v>
      </c>
      <c r="I30226">
        <v>27.64</v>
      </c>
      <c r="J30226">
        <v>27.75</v>
      </c>
      <c r="K30226">
        <v>27.46</v>
      </c>
      <c r="L30226" s="32">
        <v>27.46</v>
      </c>
      <c r="M30226" s="173">
        <v>31269</v>
      </c>
      <c r="N30226" t="s">
        <v>48</v>
      </c>
      <c r="O30226">
        <v>2</v>
      </c>
    </row>
    <row r="30227" spans="1:15" x14ac:dyDescent="0.25">
      <c r="A30227" s="2">
        <v>37145</v>
      </c>
      <c r="B30227">
        <v>900</v>
      </c>
      <c r="C30227">
        <v>19.71</v>
      </c>
      <c r="D30227">
        <v>18.02</v>
      </c>
      <c r="E30227">
        <v>17.940000000000001</v>
      </c>
      <c r="F30227">
        <v>20.56</v>
      </c>
      <c r="G30227">
        <v>18.190000000000001</v>
      </c>
      <c r="H30227" s="172">
        <v>25.03</v>
      </c>
      <c r="I30227">
        <v>28.79</v>
      </c>
      <c r="J30227">
        <v>28.91</v>
      </c>
      <c r="K30227">
        <v>28.55</v>
      </c>
      <c r="L30227" s="32">
        <v>28.61</v>
      </c>
      <c r="M30227" s="173">
        <v>32704</v>
      </c>
      <c r="N30227" t="s">
        <v>48</v>
      </c>
      <c r="O30227">
        <v>2</v>
      </c>
    </row>
    <row r="30228" spans="1:15" x14ac:dyDescent="0.25">
      <c r="A30228" s="2">
        <v>37145</v>
      </c>
      <c r="B30228">
        <v>1000</v>
      </c>
      <c r="C30228">
        <v>20.079999999999998</v>
      </c>
      <c r="D30228">
        <v>19.7</v>
      </c>
      <c r="E30228">
        <v>19.68</v>
      </c>
      <c r="F30228">
        <v>20.27</v>
      </c>
      <c r="G30228">
        <v>19.739999999999998</v>
      </c>
      <c r="H30228" s="172">
        <v>26.01</v>
      </c>
      <c r="I30228">
        <v>35.65</v>
      </c>
      <c r="J30228">
        <v>37.21</v>
      </c>
      <c r="K30228">
        <v>32.49</v>
      </c>
      <c r="L30228" s="32">
        <v>33.9</v>
      </c>
      <c r="M30228" s="173">
        <v>33887</v>
      </c>
      <c r="N30228" t="s">
        <v>48</v>
      </c>
      <c r="O30228">
        <v>2</v>
      </c>
    </row>
    <row r="30229" spans="1:15" x14ac:dyDescent="0.25">
      <c r="A30229" s="2">
        <v>37145</v>
      </c>
      <c r="B30229">
        <v>1100</v>
      </c>
      <c r="C30229">
        <v>21.85</v>
      </c>
      <c r="D30229">
        <v>22.63</v>
      </c>
      <c r="E30229">
        <v>26.83</v>
      </c>
      <c r="F30229">
        <v>21.99</v>
      </c>
      <c r="G30229">
        <v>21.64</v>
      </c>
      <c r="H30229" s="172">
        <v>26.73</v>
      </c>
      <c r="I30229">
        <v>41.1</v>
      </c>
      <c r="J30229">
        <v>41.56</v>
      </c>
      <c r="K30229">
        <v>37.08</v>
      </c>
      <c r="L30229" s="32">
        <v>40.409999999999997</v>
      </c>
      <c r="M30229" s="173">
        <v>34796</v>
      </c>
      <c r="N30229" t="s">
        <v>48</v>
      </c>
      <c r="O30229">
        <v>2</v>
      </c>
    </row>
    <row r="30230" spans="1:15" x14ac:dyDescent="0.25">
      <c r="A30230" s="2">
        <v>37145</v>
      </c>
      <c r="B30230">
        <v>1200</v>
      </c>
      <c r="C30230">
        <v>23.46</v>
      </c>
      <c r="D30230">
        <v>36.93</v>
      </c>
      <c r="E30230">
        <v>39.880000000000003</v>
      </c>
      <c r="F30230">
        <v>32.5</v>
      </c>
      <c r="G30230">
        <v>23.96</v>
      </c>
      <c r="H30230" s="172">
        <v>29.92</v>
      </c>
      <c r="I30230">
        <v>43.64</v>
      </c>
      <c r="J30230">
        <v>45.06</v>
      </c>
      <c r="K30230">
        <v>39.270000000000003</v>
      </c>
      <c r="L30230" s="32">
        <v>42.22</v>
      </c>
      <c r="M30230" s="173">
        <v>35451</v>
      </c>
      <c r="N30230" t="s">
        <v>48</v>
      </c>
      <c r="O30230">
        <v>2</v>
      </c>
    </row>
    <row r="30231" spans="1:15" x14ac:dyDescent="0.25">
      <c r="A30231" s="2">
        <v>37145</v>
      </c>
      <c r="B30231">
        <v>1300</v>
      </c>
      <c r="C30231">
        <v>21.6</v>
      </c>
      <c r="D30231">
        <v>26.7</v>
      </c>
      <c r="E30231">
        <v>27.02</v>
      </c>
      <c r="F30231">
        <v>26.29</v>
      </c>
      <c r="G30231">
        <v>21.39</v>
      </c>
      <c r="H30231" s="172">
        <v>34.03</v>
      </c>
      <c r="I30231">
        <v>46.56</v>
      </c>
      <c r="J30231">
        <v>48.68</v>
      </c>
      <c r="K30231">
        <v>42.03</v>
      </c>
      <c r="L30231" s="32">
        <v>44.56</v>
      </c>
      <c r="M30231" s="173">
        <v>35790</v>
      </c>
      <c r="N30231" t="s">
        <v>48</v>
      </c>
      <c r="O30231">
        <v>2</v>
      </c>
    </row>
    <row r="30232" spans="1:15" x14ac:dyDescent="0.25">
      <c r="A30232" s="2">
        <v>37145</v>
      </c>
      <c r="B30232">
        <v>1400</v>
      </c>
      <c r="C30232">
        <v>23.81</v>
      </c>
      <c r="D30232">
        <v>25.31</v>
      </c>
      <c r="E30232">
        <v>25.4</v>
      </c>
      <c r="F30232">
        <v>26.23</v>
      </c>
      <c r="G30232">
        <v>23.27</v>
      </c>
      <c r="H30232" s="172">
        <v>35.65</v>
      </c>
      <c r="I30232">
        <v>50.68</v>
      </c>
      <c r="J30232">
        <v>54.02</v>
      </c>
      <c r="K30232">
        <v>44.55</v>
      </c>
      <c r="L30232" s="32">
        <v>47.52</v>
      </c>
      <c r="M30232" s="173">
        <v>36476</v>
      </c>
      <c r="N30232" t="s">
        <v>48</v>
      </c>
      <c r="O30232">
        <v>2</v>
      </c>
    </row>
    <row r="30233" spans="1:15" x14ac:dyDescent="0.25">
      <c r="A30233" s="2">
        <v>37145</v>
      </c>
      <c r="B30233">
        <v>1500</v>
      </c>
      <c r="C30233">
        <v>31.11</v>
      </c>
      <c r="D30233">
        <v>30.49</v>
      </c>
      <c r="E30233">
        <v>30.45</v>
      </c>
      <c r="F30233">
        <v>31.7</v>
      </c>
      <c r="G30233">
        <v>30.58</v>
      </c>
      <c r="H30233" s="172">
        <v>37.590000000000003</v>
      </c>
      <c r="I30233">
        <v>53.5</v>
      </c>
      <c r="J30233">
        <v>56.91</v>
      </c>
      <c r="K30233">
        <v>47.03</v>
      </c>
      <c r="L30233" s="32">
        <v>50.25</v>
      </c>
      <c r="M30233" s="173">
        <v>36914</v>
      </c>
      <c r="N30233" t="s">
        <v>48</v>
      </c>
      <c r="O30233">
        <v>2</v>
      </c>
    </row>
    <row r="30234" spans="1:15" x14ac:dyDescent="0.25">
      <c r="A30234" s="2">
        <v>37145</v>
      </c>
      <c r="B30234">
        <v>1600</v>
      </c>
      <c r="C30234">
        <v>29.3</v>
      </c>
      <c r="D30234">
        <v>29.24</v>
      </c>
      <c r="E30234">
        <v>29.24</v>
      </c>
      <c r="F30234">
        <v>29.36</v>
      </c>
      <c r="G30234">
        <v>29.25</v>
      </c>
      <c r="H30234" s="172">
        <v>37.909999999999997</v>
      </c>
      <c r="I30234">
        <v>57.52</v>
      </c>
      <c r="J30234">
        <v>62.19</v>
      </c>
      <c r="K30234">
        <v>48.92</v>
      </c>
      <c r="L30234" s="32">
        <v>53.09</v>
      </c>
      <c r="M30234" s="173">
        <v>37122</v>
      </c>
      <c r="N30234" t="s">
        <v>48</v>
      </c>
      <c r="O30234">
        <v>2</v>
      </c>
    </row>
    <row r="30235" spans="1:15" x14ac:dyDescent="0.25">
      <c r="A30235" s="2">
        <v>37145</v>
      </c>
      <c r="B30235">
        <v>1700</v>
      </c>
      <c r="C30235">
        <v>23.99</v>
      </c>
      <c r="D30235">
        <v>34.22</v>
      </c>
      <c r="E30235">
        <v>34.89</v>
      </c>
      <c r="F30235">
        <v>30.24</v>
      </c>
      <c r="G30235">
        <v>25.15</v>
      </c>
      <c r="H30235" s="172">
        <v>38</v>
      </c>
      <c r="I30235">
        <v>59.87</v>
      </c>
      <c r="J30235">
        <v>65.760000000000005</v>
      </c>
      <c r="K30235">
        <v>49.72</v>
      </c>
      <c r="L30235" s="32">
        <v>54.3</v>
      </c>
      <c r="M30235" s="173">
        <v>37187</v>
      </c>
      <c r="N30235" t="s">
        <v>48</v>
      </c>
      <c r="O30235">
        <v>2</v>
      </c>
    </row>
    <row r="30236" spans="1:15" x14ac:dyDescent="0.25">
      <c r="A30236" s="2">
        <v>37145</v>
      </c>
      <c r="B30236">
        <v>1800</v>
      </c>
      <c r="C30236">
        <v>19.61</v>
      </c>
      <c r="D30236">
        <v>22.06</v>
      </c>
      <c r="E30236">
        <v>22.22</v>
      </c>
      <c r="F30236">
        <v>21.11</v>
      </c>
      <c r="G30236">
        <v>19.88</v>
      </c>
      <c r="H30236" s="172">
        <v>37.03</v>
      </c>
      <c r="I30236">
        <v>51.91</v>
      </c>
      <c r="J30236">
        <v>52.85</v>
      </c>
      <c r="K30236">
        <v>47.03</v>
      </c>
      <c r="L30236" s="32">
        <v>50.81</v>
      </c>
      <c r="M30236" s="173">
        <v>36762</v>
      </c>
      <c r="N30236" t="s">
        <v>48</v>
      </c>
      <c r="O30236">
        <v>2</v>
      </c>
    </row>
    <row r="30237" spans="1:15" x14ac:dyDescent="0.25">
      <c r="A30237" s="2">
        <v>37145</v>
      </c>
      <c r="B30237">
        <v>1900</v>
      </c>
      <c r="C30237">
        <v>18.510000000000002</v>
      </c>
      <c r="D30237">
        <v>19.350000000000001</v>
      </c>
      <c r="E30237">
        <v>19.399999999999999</v>
      </c>
      <c r="F30237">
        <v>19.03</v>
      </c>
      <c r="G30237">
        <v>18.61</v>
      </c>
      <c r="H30237" s="172">
        <v>28.03</v>
      </c>
      <c r="I30237">
        <v>31.1</v>
      </c>
      <c r="J30237">
        <v>31.18</v>
      </c>
      <c r="K30237">
        <v>30.86</v>
      </c>
      <c r="L30237" s="32">
        <v>31.02</v>
      </c>
      <c r="M30237" s="173">
        <v>35460</v>
      </c>
      <c r="N30237" t="s">
        <v>48</v>
      </c>
      <c r="O30237">
        <v>2</v>
      </c>
    </row>
    <row r="30238" spans="1:15" x14ac:dyDescent="0.25">
      <c r="A30238" s="2">
        <v>37145</v>
      </c>
      <c r="B30238">
        <v>2000</v>
      </c>
      <c r="C30238">
        <v>21.23</v>
      </c>
      <c r="D30238">
        <v>29.64</v>
      </c>
      <c r="E30238">
        <v>30.19</v>
      </c>
      <c r="F30238">
        <v>26.41</v>
      </c>
      <c r="G30238">
        <v>22.18</v>
      </c>
      <c r="H30238" s="172">
        <v>28.89</v>
      </c>
      <c r="I30238">
        <v>35.58</v>
      </c>
      <c r="J30238">
        <v>37.08</v>
      </c>
      <c r="K30238">
        <v>33.15</v>
      </c>
      <c r="L30238" s="32">
        <v>33.86</v>
      </c>
      <c r="M30238" s="173">
        <v>34865</v>
      </c>
      <c r="N30238" t="s">
        <v>48</v>
      </c>
      <c r="O30238">
        <v>2</v>
      </c>
    </row>
    <row r="30239" spans="1:15" x14ac:dyDescent="0.25">
      <c r="A30239" s="2">
        <v>37145</v>
      </c>
      <c r="B30239">
        <v>2100</v>
      </c>
      <c r="C30239">
        <v>22.75</v>
      </c>
      <c r="D30239">
        <v>33.15</v>
      </c>
      <c r="E30239">
        <v>33.83</v>
      </c>
      <c r="F30239">
        <v>29.17</v>
      </c>
      <c r="G30239">
        <v>23.94</v>
      </c>
      <c r="H30239" s="172">
        <v>34.6</v>
      </c>
      <c r="I30239">
        <v>40</v>
      </c>
      <c r="J30239">
        <v>41</v>
      </c>
      <c r="K30239">
        <v>38.47</v>
      </c>
      <c r="L30239" s="32">
        <v>39.03</v>
      </c>
      <c r="M30239" s="173">
        <v>35178</v>
      </c>
      <c r="N30239" t="s">
        <v>48</v>
      </c>
      <c r="O30239">
        <v>2</v>
      </c>
    </row>
    <row r="30240" spans="1:15" x14ac:dyDescent="0.25">
      <c r="A30240" s="2">
        <v>37145</v>
      </c>
      <c r="B30240">
        <v>2200</v>
      </c>
      <c r="C30240">
        <v>18.93</v>
      </c>
      <c r="D30240">
        <v>18.93</v>
      </c>
      <c r="E30240">
        <v>18.93</v>
      </c>
      <c r="F30240">
        <v>18.93</v>
      </c>
      <c r="G30240">
        <v>18.93</v>
      </c>
      <c r="H30240" s="172">
        <v>25.03</v>
      </c>
      <c r="I30240">
        <v>29.92</v>
      </c>
      <c r="J30240">
        <v>30.3</v>
      </c>
      <c r="K30240">
        <v>29.1</v>
      </c>
      <c r="L30240" s="32">
        <v>29.46</v>
      </c>
      <c r="M30240" s="173">
        <v>32949</v>
      </c>
      <c r="N30240" t="s">
        <v>48</v>
      </c>
      <c r="O30240">
        <v>2</v>
      </c>
    </row>
    <row r="30241" spans="1:15" x14ac:dyDescent="0.25">
      <c r="A30241" s="2">
        <v>37145</v>
      </c>
      <c r="B30241">
        <v>2300</v>
      </c>
      <c r="C30241">
        <v>18.23</v>
      </c>
      <c r="D30241">
        <v>18.23</v>
      </c>
      <c r="E30241">
        <v>18.23</v>
      </c>
      <c r="F30241">
        <v>18.23</v>
      </c>
      <c r="G30241">
        <v>18.23</v>
      </c>
      <c r="H30241" s="172">
        <v>21.25</v>
      </c>
      <c r="I30241">
        <v>25</v>
      </c>
      <c r="J30241">
        <v>26</v>
      </c>
      <c r="K30241">
        <v>24.21</v>
      </c>
      <c r="L30241" s="32">
        <v>23.87</v>
      </c>
      <c r="M30241" s="173">
        <v>29931</v>
      </c>
      <c r="N30241" t="s">
        <v>48</v>
      </c>
      <c r="O30241">
        <v>2</v>
      </c>
    </row>
    <row r="30242" spans="1:15" x14ac:dyDescent="0.25">
      <c r="A30242" s="2">
        <v>37145</v>
      </c>
      <c r="B30242">
        <v>2400</v>
      </c>
      <c r="C30242">
        <v>15.02</v>
      </c>
      <c r="D30242">
        <v>15.02</v>
      </c>
      <c r="E30242">
        <v>15.02</v>
      </c>
      <c r="F30242">
        <v>15.02</v>
      </c>
      <c r="G30242">
        <v>15.02</v>
      </c>
      <c r="H30242" s="172">
        <v>20.65</v>
      </c>
      <c r="I30242">
        <v>20.7</v>
      </c>
      <c r="J30242">
        <v>20.91</v>
      </c>
      <c r="K30242">
        <v>21.14</v>
      </c>
      <c r="L30242" s="32">
        <v>20.45</v>
      </c>
      <c r="M30242" s="173">
        <v>27052</v>
      </c>
      <c r="N30242" t="s">
        <v>47</v>
      </c>
      <c r="O30242">
        <v>2</v>
      </c>
    </row>
    <row r="30243" spans="1:15" x14ac:dyDescent="0.25">
      <c r="A30243" s="2">
        <v>37146</v>
      </c>
      <c r="B30243">
        <v>100</v>
      </c>
      <c r="C30243">
        <v>14.64</v>
      </c>
      <c r="D30243">
        <v>14.64</v>
      </c>
      <c r="E30243">
        <v>14.64</v>
      </c>
      <c r="F30243">
        <v>14.64</v>
      </c>
      <c r="G30243">
        <v>14.64</v>
      </c>
      <c r="H30243" s="172">
        <v>18.38</v>
      </c>
      <c r="I30243">
        <v>18.21</v>
      </c>
      <c r="J30243">
        <v>18.2</v>
      </c>
      <c r="K30243">
        <v>18.510000000000002</v>
      </c>
      <c r="L30243" s="32">
        <v>18.190000000000001</v>
      </c>
      <c r="M30243" s="173">
        <v>24763</v>
      </c>
      <c r="N30243" t="s">
        <v>47</v>
      </c>
      <c r="O30243">
        <v>3</v>
      </c>
    </row>
    <row r="30244" spans="1:15" x14ac:dyDescent="0.25">
      <c r="A30244" s="2">
        <v>37146</v>
      </c>
      <c r="B30244">
        <v>200</v>
      </c>
      <c r="C30244">
        <v>15.18</v>
      </c>
      <c r="D30244">
        <v>15.18</v>
      </c>
      <c r="E30244">
        <v>15.18</v>
      </c>
      <c r="F30244">
        <v>15.18</v>
      </c>
      <c r="G30244">
        <v>15.18</v>
      </c>
      <c r="H30244" s="172">
        <v>15.65</v>
      </c>
      <c r="I30244">
        <v>15.56</v>
      </c>
      <c r="J30244">
        <v>15.59</v>
      </c>
      <c r="K30244">
        <v>15.73</v>
      </c>
      <c r="L30244" s="32">
        <v>15.51</v>
      </c>
      <c r="M30244" s="173">
        <v>23567</v>
      </c>
      <c r="N30244" t="s">
        <v>47</v>
      </c>
      <c r="O30244">
        <v>3</v>
      </c>
    </row>
    <row r="30245" spans="1:15" x14ac:dyDescent="0.25">
      <c r="A30245" s="2">
        <v>37146</v>
      </c>
      <c r="B30245">
        <v>300</v>
      </c>
      <c r="C30245">
        <v>14.32</v>
      </c>
      <c r="D30245">
        <v>14.32</v>
      </c>
      <c r="E30245">
        <v>14.32</v>
      </c>
      <c r="F30245">
        <v>14.32</v>
      </c>
      <c r="G30245">
        <v>14.32</v>
      </c>
      <c r="H30245" s="172">
        <v>14.74</v>
      </c>
      <c r="I30245">
        <v>14.59</v>
      </c>
      <c r="J30245">
        <v>14.58</v>
      </c>
      <c r="K30245">
        <v>14.84</v>
      </c>
      <c r="L30245" s="32">
        <v>14.58</v>
      </c>
      <c r="M30245" s="173">
        <v>22835</v>
      </c>
      <c r="N30245" t="s">
        <v>47</v>
      </c>
      <c r="O30245">
        <v>3</v>
      </c>
    </row>
    <row r="30246" spans="1:15" x14ac:dyDescent="0.25">
      <c r="A30246" s="2">
        <v>37146</v>
      </c>
      <c r="B30246">
        <v>400</v>
      </c>
      <c r="C30246">
        <v>12.72</v>
      </c>
      <c r="D30246">
        <v>12.72</v>
      </c>
      <c r="E30246">
        <v>12.72</v>
      </c>
      <c r="F30246">
        <v>12.72</v>
      </c>
      <c r="G30246">
        <v>12.72</v>
      </c>
      <c r="H30246" s="172">
        <v>13.68</v>
      </c>
      <c r="I30246">
        <v>13.51</v>
      </c>
      <c r="J30246">
        <v>13.5</v>
      </c>
      <c r="K30246">
        <v>13.79</v>
      </c>
      <c r="L30246" s="32">
        <v>13.5</v>
      </c>
      <c r="M30246" s="173">
        <v>22472</v>
      </c>
      <c r="N30246" t="s">
        <v>47</v>
      </c>
      <c r="O30246">
        <v>3</v>
      </c>
    </row>
    <row r="30247" spans="1:15" x14ac:dyDescent="0.25">
      <c r="A30247" s="2">
        <v>37146</v>
      </c>
      <c r="B30247">
        <v>500</v>
      </c>
      <c r="C30247">
        <v>9.08</v>
      </c>
      <c r="D30247">
        <v>9.08</v>
      </c>
      <c r="E30247">
        <v>9.08</v>
      </c>
      <c r="F30247">
        <v>9.08</v>
      </c>
      <c r="G30247">
        <v>9.08</v>
      </c>
      <c r="H30247" s="172">
        <v>13.86</v>
      </c>
      <c r="I30247">
        <v>13.69</v>
      </c>
      <c r="J30247">
        <v>13.69</v>
      </c>
      <c r="K30247">
        <v>13.97</v>
      </c>
      <c r="L30247" s="32">
        <v>13.69</v>
      </c>
      <c r="M30247" s="173">
        <v>22684</v>
      </c>
      <c r="N30247" t="s">
        <v>47</v>
      </c>
      <c r="O30247">
        <v>3</v>
      </c>
    </row>
    <row r="30248" spans="1:15" x14ac:dyDescent="0.25">
      <c r="A30248" s="2">
        <v>37146</v>
      </c>
      <c r="B30248">
        <v>600</v>
      </c>
      <c r="C30248">
        <v>16.559999999999999</v>
      </c>
      <c r="D30248">
        <v>15.92</v>
      </c>
      <c r="E30248">
        <v>15.88</v>
      </c>
      <c r="F30248">
        <v>17.13</v>
      </c>
      <c r="G30248">
        <v>16.010000000000002</v>
      </c>
      <c r="H30248" s="172">
        <v>18.53</v>
      </c>
      <c r="I30248">
        <v>18.91</v>
      </c>
      <c r="J30248">
        <v>19.38</v>
      </c>
      <c r="K30248">
        <v>18.670000000000002</v>
      </c>
      <c r="L30248" s="32">
        <v>18.350000000000001</v>
      </c>
      <c r="M30248" s="173">
        <v>24144</v>
      </c>
      <c r="N30248" t="s">
        <v>47</v>
      </c>
      <c r="O30248">
        <v>3</v>
      </c>
    </row>
    <row r="30249" spans="1:15" x14ac:dyDescent="0.25">
      <c r="A30249" s="2">
        <v>37146</v>
      </c>
      <c r="B30249">
        <v>700</v>
      </c>
      <c r="C30249">
        <v>20.87</v>
      </c>
      <c r="D30249">
        <v>19.78</v>
      </c>
      <c r="E30249">
        <v>19.71</v>
      </c>
      <c r="F30249">
        <v>21.83</v>
      </c>
      <c r="G30249">
        <v>19.940000000000001</v>
      </c>
      <c r="H30249" s="172">
        <v>23.54</v>
      </c>
      <c r="I30249">
        <v>24.04</v>
      </c>
      <c r="J30249">
        <v>24.47</v>
      </c>
      <c r="K30249">
        <v>23.62</v>
      </c>
      <c r="L30249" s="32">
        <v>23.4</v>
      </c>
      <c r="M30249" s="173">
        <v>27346</v>
      </c>
      <c r="N30249" t="s">
        <v>47</v>
      </c>
      <c r="O30249">
        <v>3</v>
      </c>
    </row>
    <row r="30250" spans="1:15" x14ac:dyDescent="0.25">
      <c r="A30250" s="2">
        <v>37146</v>
      </c>
      <c r="B30250">
        <v>800</v>
      </c>
      <c r="C30250">
        <v>19.91</v>
      </c>
      <c r="D30250">
        <v>18.829999999999998</v>
      </c>
      <c r="E30250">
        <v>18.77</v>
      </c>
      <c r="F30250">
        <v>20.65</v>
      </c>
      <c r="G30250">
        <v>18.97</v>
      </c>
      <c r="H30250" s="172">
        <v>26.05</v>
      </c>
      <c r="I30250">
        <v>26.08</v>
      </c>
      <c r="J30250">
        <v>26.34</v>
      </c>
      <c r="K30250">
        <v>26.26</v>
      </c>
      <c r="L30250" s="32">
        <v>25.8</v>
      </c>
      <c r="M30250" s="173">
        <v>29368</v>
      </c>
      <c r="N30250" t="s">
        <v>48</v>
      </c>
      <c r="O30250">
        <v>3</v>
      </c>
    </row>
    <row r="30251" spans="1:15" x14ac:dyDescent="0.25">
      <c r="A30251" s="2">
        <v>37146</v>
      </c>
      <c r="B30251">
        <v>900</v>
      </c>
      <c r="C30251">
        <v>21.19</v>
      </c>
      <c r="D30251">
        <v>20.170000000000002</v>
      </c>
      <c r="E30251">
        <v>20.11</v>
      </c>
      <c r="F30251">
        <v>21.87</v>
      </c>
      <c r="G30251">
        <v>20.3</v>
      </c>
      <c r="H30251" s="172">
        <v>28.69</v>
      </c>
      <c r="I30251">
        <v>28.67</v>
      </c>
      <c r="J30251">
        <v>28.67</v>
      </c>
      <c r="K30251">
        <v>28.7</v>
      </c>
      <c r="L30251" s="32">
        <v>28.67</v>
      </c>
      <c r="M30251" s="173">
        <v>31077</v>
      </c>
      <c r="N30251" t="s">
        <v>48</v>
      </c>
      <c r="O30251">
        <v>3</v>
      </c>
    </row>
    <row r="30252" spans="1:15" x14ac:dyDescent="0.25">
      <c r="A30252" s="2">
        <v>37146</v>
      </c>
      <c r="B30252">
        <v>1000</v>
      </c>
      <c r="C30252">
        <v>25.64</v>
      </c>
      <c r="D30252">
        <v>24.94</v>
      </c>
      <c r="E30252">
        <v>25.31</v>
      </c>
      <c r="F30252">
        <v>26.17</v>
      </c>
      <c r="G30252">
        <v>24.95</v>
      </c>
      <c r="H30252" s="172">
        <v>28.45</v>
      </c>
      <c r="I30252">
        <v>29.45</v>
      </c>
      <c r="J30252">
        <v>30.49</v>
      </c>
      <c r="K30252">
        <v>28.49</v>
      </c>
      <c r="L30252" s="32">
        <v>28.38</v>
      </c>
      <c r="M30252" s="173">
        <v>32759</v>
      </c>
      <c r="N30252" t="s">
        <v>48</v>
      </c>
      <c r="O30252">
        <v>3</v>
      </c>
    </row>
    <row r="30253" spans="1:15" x14ac:dyDescent="0.25">
      <c r="A30253" s="2">
        <v>37146</v>
      </c>
      <c r="B30253">
        <v>1100</v>
      </c>
      <c r="C30253">
        <v>24.66</v>
      </c>
      <c r="D30253">
        <v>24.63</v>
      </c>
      <c r="E30253">
        <v>26.84</v>
      </c>
      <c r="F30253">
        <v>25.23</v>
      </c>
      <c r="G30253">
        <v>23.93</v>
      </c>
      <c r="H30253" s="172">
        <v>28.78</v>
      </c>
      <c r="I30253">
        <v>33.14</v>
      </c>
      <c r="J30253">
        <v>37.44</v>
      </c>
      <c r="K30253">
        <v>28.82</v>
      </c>
      <c r="L30253" s="32">
        <v>28.72</v>
      </c>
      <c r="M30253" s="173">
        <v>34121</v>
      </c>
      <c r="N30253" t="s">
        <v>48</v>
      </c>
      <c r="O30253">
        <v>3</v>
      </c>
    </row>
    <row r="30254" spans="1:15" x14ac:dyDescent="0.25">
      <c r="A30254" s="2">
        <v>37146</v>
      </c>
      <c r="B30254">
        <v>1200</v>
      </c>
      <c r="C30254">
        <v>23.21</v>
      </c>
      <c r="D30254">
        <v>27.75</v>
      </c>
      <c r="E30254">
        <v>34.61</v>
      </c>
      <c r="F30254">
        <v>23.82</v>
      </c>
      <c r="G30254">
        <v>22.41</v>
      </c>
      <c r="H30254" s="172">
        <v>29.45</v>
      </c>
      <c r="I30254">
        <v>35.57</v>
      </c>
      <c r="J30254">
        <v>41.52</v>
      </c>
      <c r="K30254">
        <v>29.45</v>
      </c>
      <c r="L30254" s="32">
        <v>29.44</v>
      </c>
      <c r="M30254" s="173">
        <v>34818</v>
      </c>
      <c r="N30254" t="s">
        <v>48</v>
      </c>
      <c r="O30254">
        <v>3</v>
      </c>
    </row>
    <row r="30255" spans="1:15" x14ac:dyDescent="0.25">
      <c r="A30255" s="2">
        <v>37146</v>
      </c>
      <c r="B30255">
        <v>1300</v>
      </c>
      <c r="C30255">
        <v>23.13</v>
      </c>
      <c r="D30255">
        <v>28.12</v>
      </c>
      <c r="E30255">
        <v>35.57</v>
      </c>
      <c r="F30255">
        <v>23.75</v>
      </c>
      <c r="G30255">
        <v>22.33</v>
      </c>
      <c r="H30255" s="172">
        <v>34.950000000000003</v>
      </c>
      <c r="I30255">
        <v>39.94</v>
      </c>
      <c r="J30255">
        <v>44.82</v>
      </c>
      <c r="K30255">
        <v>34.950000000000003</v>
      </c>
      <c r="L30255" s="32">
        <v>34.950000000000003</v>
      </c>
      <c r="M30255" s="173">
        <v>35315</v>
      </c>
      <c r="N30255" t="s">
        <v>48</v>
      </c>
      <c r="O30255">
        <v>3</v>
      </c>
    </row>
    <row r="30256" spans="1:15" x14ac:dyDescent="0.25">
      <c r="A30256" s="2">
        <v>37146</v>
      </c>
      <c r="B30256">
        <v>1400</v>
      </c>
      <c r="C30256">
        <v>26.13</v>
      </c>
      <c r="D30256">
        <v>31.3</v>
      </c>
      <c r="E30256">
        <v>38.81</v>
      </c>
      <c r="F30256">
        <v>26.65</v>
      </c>
      <c r="G30256">
        <v>25.46</v>
      </c>
      <c r="H30256" s="172">
        <v>35.14</v>
      </c>
      <c r="I30256">
        <v>40.19</v>
      </c>
      <c r="J30256">
        <v>45.13</v>
      </c>
      <c r="K30256">
        <v>35.14</v>
      </c>
      <c r="L30256" s="32">
        <v>35.14</v>
      </c>
      <c r="M30256" s="173">
        <v>35997</v>
      </c>
      <c r="N30256" t="s">
        <v>48</v>
      </c>
      <c r="O30256">
        <v>3</v>
      </c>
    </row>
    <row r="30257" spans="1:15" x14ac:dyDescent="0.25">
      <c r="A30257" s="2">
        <v>37146</v>
      </c>
      <c r="B30257">
        <v>1500</v>
      </c>
      <c r="C30257">
        <v>31.45</v>
      </c>
      <c r="D30257">
        <v>36.049999999999997</v>
      </c>
      <c r="E30257">
        <v>42.52</v>
      </c>
      <c r="F30257">
        <v>31.8</v>
      </c>
      <c r="G30257">
        <v>31</v>
      </c>
      <c r="H30257" s="172">
        <v>37.22</v>
      </c>
      <c r="I30257">
        <v>41.55</v>
      </c>
      <c r="J30257">
        <v>45.79</v>
      </c>
      <c r="K30257">
        <v>37.229999999999997</v>
      </c>
      <c r="L30257" s="32">
        <v>37.21</v>
      </c>
      <c r="M30257" s="173">
        <v>36576</v>
      </c>
      <c r="N30257" t="s">
        <v>48</v>
      </c>
      <c r="O30257">
        <v>3</v>
      </c>
    </row>
    <row r="30258" spans="1:15" x14ac:dyDescent="0.25">
      <c r="A30258" s="2">
        <v>37146</v>
      </c>
      <c r="B30258">
        <v>1600</v>
      </c>
      <c r="C30258">
        <v>31.96</v>
      </c>
      <c r="D30258">
        <v>36.47</v>
      </c>
      <c r="E30258">
        <v>42.78</v>
      </c>
      <c r="F30258">
        <v>32.29</v>
      </c>
      <c r="G30258">
        <v>31.53</v>
      </c>
      <c r="H30258" s="172">
        <v>39</v>
      </c>
      <c r="I30258">
        <v>42.84</v>
      </c>
      <c r="J30258">
        <v>46.59</v>
      </c>
      <c r="K30258">
        <v>39</v>
      </c>
      <c r="L30258" s="32">
        <v>39</v>
      </c>
      <c r="M30258" s="173">
        <v>37033</v>
      </c>
      <c r="N30258" t="s">
        <v>48</v>
      </c>
      <c r="O30258">
        <v>3</v>
      </c>
    </row>
    <row r="30259" spans="1:15" x14ac:dyDescent="0.25">
      <c r="A30259" s="2">
        <v>37146</v>
      </c>
      <c r="B30259">
        <v>1700</v>
      </c>
      <c r="C30259">
        <v>33.44</v>
      </c>
      <c r="D30259">
        <v>37.729999999999997</v>
      </c>
      <c r="E30259">
        <v>43.6</v>
      </c>
      <c r="F30259">
        <v>33.700000000000003</v>
      </c>
      <c r="G30259">
        <v>33.130000000000003</v>
      </c>
      <c r="H30259" s="172">
        <v>41</v>
      </c>
      <c r="I30259">
        <v>44.28</v>
      </c>
      <c r="J30259">
        <v>47.48</v>
      </c>
      <c r="K30259">
        <v>41</v>
      </c>
      <c r="L30259" s="32">
        <v>41</v>
      </c>
      <c r="M30259" s="173">
        <v>37292</v>
      </c>
      <c r="N30259" t="s">
        <v>48</v>
      </c>
      <c r="O30259">
        <v>3</v>
      </c>
    </row>
    <row r="30260" spans="1:15" x14ac:dyDescent="0.25">
      <c r="A30260" s="2">
        <v>37146</v>
      </c>
      <c r="B30260">
        <v>1800</v>
      </c>
      <c r="C30260">
        <v>30.15</v>
      </c>
      <c r="D30260">
        <v>35.43</v>
      </c>
      <c r="E30260">
        <v>42.1</v>
      </c>
      <c r="F30260">
        <v>30.15</v>
      </c>
      <c r="G30260">
        <v>30.15</v>
      </c>
      <c r="H30260" s="172">
        <v>37.24</v>
      </c>
      <c r="I30260">
        <v>39.94</v>
      </c>
      <c r="J30260">
        <v>42.51</v>
      </c>
      <c r="K30260">
        <v>37.24</v>
      </c>
      <c r="L30260" s="32">
        <v>37.24</v>
      </c>
      <c r="M30260" s="173">
        <v>36954</v>
      </c>
      <c r="N30260" t="s">
        <v>48</v>
      </c>
      <c r="O30260">
        <v>3</v>
      </c>
    </row>
    <row r="30261" spans="1:15" x14ac:dyDescent="0.25">
      <c r="A30261" s="2">
        <v>37146</v>
      </c>
      <c r="B30261">
        <v>1900</v>
      </c>
      <c r="C30261">
        <v>19.57</v>
      </c>
      <c r="D30261">
        <v>26.91</v>
      </c>
      <c r="E30261">
        <v>35.65</v>
      </c>
      <c r="F30261">
        <v>19.57</v>
      </c>
      <c r="G30261">
        <v>19.57</v>
      </c>
      <c r="H30261" s="172">
        <v>28</v>
      </c>
      <c r="I30261">
        <v>28</v>
      </c>
      <c r="J30261">
        <v>28</v>
      </c>
      <c r="K30261">
        <v>28</v>
      </c>
      <c r="L30261" s="32">
        <v>28</v>
      </c>
      <c r="M30261" s="173">
        <v>35519</v>
      </c>
      <c r="N30261" t="s">
        <v>48</v>
      </c>
      <c r="O30261">
        <v>3</v>
      </c>
    </row>
    <row r="30262" spans="1:15" x14ac:dyDescent="0.25">
      <c r="A30262" s="2">
        <v>37146</v>
      </c>
      <c r="B30262">
        <v>2000</v>
      </c>
      <c r="C30262">
        <v>27.28</v>
      </c>
      <c r="D30262">
        <v>26.78</v>
      </c>
      <c r="E30262">
        <v>26.74</v>
      </c>
      <c r="F30262">
        <v>27.63</v>
      </c>
      <c r="G30262">
        <v>26.92</v>
      </c>
      <c r="H30262" s="172">
        <v>31.9</v>
      </c>
      <c r="I30262">
        <v>34.54</v>
      </c>
      <c r="J30262">
        <v>37.03</v>
      </c>
      <c r="K30262">
        <v>32</v>
      </c>
      <c r="L30262" s="32">
        <v>31.8</v>
      </c>
      <c r="M30262" s="173">
        <v>35045</v>
      </c>
      <c r="N30262" t="s">
        <v>48</v>
      </c>
      <c r="O30262">
        <v>3</v>
      </c>
    </row>
    <row r="30263" spans="1:15" x14ac:dyDescent="0.25">
      <c r="A30263" s="2">
        <v>37146</v>
      </c>
      <c r="B30263">
        <v>2100</v>
      </c>
      <c r="C30263">
        <v>26.4</v>
      </c>
      <c r="D30263">
        <v>25.67</v>
      </c>
      <c r="E30263">
        <v>25.62</v>
      </c>
      <c r="F30263">
        <v>26.89</v>
      </c>
      <c r="G30263">
        <v>25.88</v>
      </c>
      <c r="H30263" s="172">
        <v>35.03</v>
      </c>
      <c r="I30263">
        <v>36.47</v>
      </c>
      <c r="J30263">
        <v>37.89</v>
      </c>
      <c r="K30263">
        <v>35.11</v>
      </c>
      <c r="L30263" s="32">
        <v>34.97</v>
      </c>
      <c r="M30263" s="173">
        <v>35351</v>
      </c>
      <c r="N30263" t="s">
        <v>48</v>
      </c>
      <c r="O30263">
        <v>3</v>
      </c>
    </row>
    <row r="30264" spans="1:15" x14ac:dyDescent="0.25">
      <c r="A30264" s="2">
        <v>37146</v>
      </c>
      <c r="B30264">
        <v>2200</v>
      </c>
      <c r="C30264">
        <v>19.96</v>
      </c>
      <c r="D30264">
        <v>18.96</v>
      </c>
      <c r="E30264">
        <v>18.89</v>
      </c>
      <c r="F30264">
        <v>20.64</v>
      </c>
      <c r="G30264">
        <v>19.239999999999998</v>
      </c>
      <c r="H30264" s="172">
        <v>28</v>
      </c>
      <c r="I30264">
        <v>27.95</v>
      </c>
      <c r="J30264">
        <v>27.95</v>
      </c>
      <c r="K30264">
        <v>28.06</v>
      </c>
      <c r="L30264" s="32">
        <v>27.95</v>
      </c>
      <c r="M30264" s="173">
        <v>33164</v>
      </c>
      <c r="N30264" t="s">
        <v>48</v>
      </c>
      <c r="O30264">
        <v>3</v>
      </c>
    </row>
    <row r="30265" spans="1:15" x14ac:dyDescent="0.25">
      <c r="A30265" s="2">
        <v>37146</v>
      </c>
      <c r="B30265">
        <v>2300</v>
      </c>
      <c r="C30265">
        <v>19.309999999999999</v>
      </c>
      <c r="D30265">
        <v>18.3</v>
      </c>
      <c r="E30265">
        <v>18.22</v>
      </c>
      <c r="F30265">
        <v>20.02</v>
      </c>
      <c r="G30265">
        <v>18.579999999999998</v>
      </c>
      <c r="H30265" s="172">
        <v>23.25</v>
      </c>
      <c r="I30265">
        <v>23.69</v>
      </c>
      <c r="J30265">
        <v>24.19</v>
      </c>
      <c r="K30265">
        <v>23.38</v>
      </c>
      <c r="L30265" s="32">
        <v>23.16</v>
      </c>
      <c r="M30265" s="173">
        <v>29691</v>
      </c>
      <c r="N30265" t="s">
        <v>48</v>
      </c>
      <c r="O30265">
        <v>3</v>
      </c>
    </row>
    <row r="30266" spans="1:15" x14ac:dyDescent="0.25">
      <c r="A30266" s="2">
        <v>37146</v>
      </c>
      <c r="B30266">
        <v>2400</v>
      </c>
      <c r="C30266">
        <v>18</v>
      </c>
      <c r="D30266">
        <v>16.920000000000002</v>
      </c>
      <c r="E30266">
        <v>16.84</v>
      </c>
      <c r="F30266">
        <v>18.760000000000002</v>
      </c>
      <c r="G30266">
        <v>17.22</v>
      </c>
      <c r="H30266" s="172">
        <v>21</v>
      </c>
      <c r="I30266">
        <v>20.93</v>
      </c>
      <c r="J30266">
        <v>20.92</v>
      </c>
      <c r="K30266">
        <v>21.12</v>
      </c>
      <c r="L30266" s="32">
        <v>20.92</v>
      </c>
      <c r="M30266" s="173">
        <v>26871</v>
      </c>
      <c r="N30266" t="s">
        <v>47</v>
      </c>
      <c r="O30266">
        <v>3</v>
      </c>
    </row>
    <row r="30267" spans="1:15" x14ac:dyDescent="0.25">
      <c r="A30267" s="2">
        <v>37147</v>
      </c>
      <c r="B30267">
        <v>100</v>
      </c>
      <c r="C30267">
        <v>12.23</v>
      </c>
      <c r="D30267">
        <v>10.93</v>
      </c>
      <c r="E30267">
        <v>10.83</v>
      </c>
      <c r="F30267">
        <v>13.15</v>
      </c>
      <c r="G30267">
        <v>11.3</v>
      </c>
      <c r="H30267" s="172">
        <v>18.239999999999998</v>
      </c>
      <c r="I30267">
        <v>18.190000000000001</v>
      </c>
      <c r="J30267">
        <v>18.190000000000001</v>
      </c>
      <c r="K30267">
        <v>18.309999999999999</v>
      </c>
      <c r="L30267" s="32">
        <v>18.190000000000001</v>
      </c>
      <c r="M30267" s="173">
        <v>24604</v>
      </c>
      <c r="N30267" t="s">
        <v>47</v>
      </c>
      <c r="O30267">
        <v>4</v>
      </c>
    </row>
    <row r="30268" spans="1:15" x14ac:dyDescent="0.25">
      <c r="A30268" s="2">
        <v>37147</v>
      </c>
      <c r="B30268">
        <v>200</v>
      </c>
      <c r="C30268">
        <v>14.23</v>
      </c>
      <c r="D30268">
        <v>12.99</v>
      </c>
      <c r="E30268">
        <v>12.9</v>
      </c>
      <c r="F30268">
        <v>15.09</v>
      </c>
      <c r="G30268">
        <v>13.35</v>
      </c>
      <c r="H30268" s="172">
        <v>15.15</v>
      </c>
      <c r="I30268">
        <v>15.13</v>
      </c>
      <c r="J30268">
        <v>15.12</v>
      </c>
      <c r="K30268">
        <v>15.19</v>
      </c>
      <c r="L30268" s="32">
        <v>15.12</v>
      </c>
      <c r="M30268" s="173">
        <v>23204</v>
      </c>
      <c r="N30268" t="s">
        <v>47</v>
      </c>
      <c r="O30268">
        <v>4</v>
      </c>
    </row>
    <row r="30269" spans="1:15" x14ac:dyDescent="0.25">
      <c r="A30269" s="2">
        <v>37147</v>
      </c>
      <c r="B30269">
        <v>300</v>
      </c>
      <c r="C30269">
        <v>11.58</v>
      </c>
      <c r="D30269">
        <v>10.220000000000001</v>
      </c>
      <c r="E30269">
        <v>10.119999999999999</v>
      </c>
      <c r="F30269">
        <v>12.55</v>
      </c>
      <c r="G30269">
        <v>10.6</v>
      </c>
      <c r="H30269" s="172">
        <v>14.27</v>
      </c>
      <c r="I30269">
        <v>14.27</v>
      </c>
      <c r="J30269">
        <v>14.27</v>
      </c>
      <c r="K30269">
        <v>14.27</v>
      </c>
      <c r="L30269" s="32">
        <v>14.27</v>
      </c>
      <c r="M30269" s="173">
        <v>22583</v>
      </c>
      <c r="N30269" t="s">
        <v>47</v>
      </c>
      <c r="O30269">
        <v>4</v>
      </c>
    </row>
    <row r="30270" spans="1:15" x14ac:dyDescent="0.25">
      <c r="A30270" s="2">
        <v>37147</v>
      </c>
      <c r="B30270">
        <v>400</v>
      </c>
      <c r="C30270">
        <v>13.06</v>
      </c>
      <c r="D30270">
        <v>11.8</v>
      </c>
      <c r="E30270">
        <v>11.71</v>
      </c>
      <c r="F30270">
        <v>13.96</v>
      </c>
      <c r="G30270">
        <v>12.16</v>
      </c>
      <c r="H30270" s="172">
        <v>13.27</v>
      </c>
      <c r="I30270">
        <v>13.27</v>
      </c>
      <c r="J30270">
        <v>13.27</v>
      </c>
      <c r="K30270">
        <v>13.27</v>
      </c>
      <c r="L30270" s="32">
        <v>13.27</v>
      </c>
      <c r="M30270" s="173">
        <v>22328</v>
      </c>
      <c r="N30270" t="s">
        <v>47</v>
      </c>
      <c r="O30270">
        <v>4</v>
      </c>
    </row>
    <row r="30271" spans="1:15" x14ac:dyDescent="0.25">
      <c r="A30271" s="2">
        <v>37147</v>
      </c>
      <c r="B30271">
        <v>500</v>
      </c>
      <c r="C30271">
        <v>15.91</v>
      </c>
      <c r="D30271">
        <v>14.6</v>
      </c>
      <c r="E30271">
        <v>14.51</v>
      </c>
      <c r="F30271">
        <v>16.579999999999998</v>
      </c>
      <c r="G30271">
        <v>14.93</v>
      </c>
      <c r="H30271" s="172">
        <v>13.42</v>
      </c>
      <c r="I30271">
        <v>13.42</v>
      </c>
      <c r="J30271">
        <v>13.42</v>
      </c>
      <c r="K30271">
        <v>13.42</v>
      </c>
      <c r="L30271" s="32">
        <v>13.42</v>
      </c>
      <c r="M30271" s="173">
        <v>22556</v>
      </c>
      <c r="N30271" t="s">
        <v>47</v>
      </c>
      <c r="O30271">
        <v>4</v>
      </c>
    </row>
    <row r="30272" spans="1:15" x14ac:dyDescent="0.25">
      <c r="A30272" s="2">
        <v>37147</v>
      </c>
      <c r="B30272">
        <v>600</v>
      </c>
      <c r="C30272">
        <v>20.54</v>
      </c>
      <c r="D30272">
        <v>19.59</v>
      </c>
      <c r="E30272">
        <v>19.52</v>
      </c>
      <c r="F30272">
        <v>21.2</v>
      </c>
      <c r="G30272">
        <v>19.86</v>
      </c>
      <c r="H30272" s="172">
        <v>18.27</v>
      </c>
      <c r="I30272">
        <v>18.27</v>
      </c>
      <c r="J30272">
        <v>18.29</v>
      </c>
      <c r="K30272">
        <v>18.329999999999998</v>
      </c>
      <c r="L30272" s="32">
        <v>18.22</v>
      </c>
      <c r="M30272" s="173">
        <v>24240</v>
      </c>
      <c r="N30272" t="s">
        <v>47</v>
      </c>
      <c r="O30272">
        <v>4</v>
      </c>
    </row>
    <row r="30273" spans="1:15" x14ac:dyDescent="0.25">
      <c r="A30273" s="2">
        <v>37147</v>
      </c>
      <c r="B30273">
        <v>700</v>
      </c>
      <c r="C30273">
        <v>23.11</v>
      </c>
      <c r="D30273">
        <v>22.27</v>
      </c>
      <c r="E30273">
        <v>22.21</v>
      </c>
      <c r="F30273">
        <v>23.69</v>
      </c>
      <c r="G30273">
        <v>22.51</v>
      </c>
      <c r="H30273" s="172">
        <v>22.55</v>
      </c>
      <c r="I30273">
        <v>22.88</v>
      </c>
      <c r="J30273">
        <v>23.71</v>
      </c>
      <c r="K30273">
        <v>22.68</v>
      </c>
      <c r="L30273" s="32">
        <v>22.44</v>
      </c>
      <c r="M30273" s="173">
        <v>27618</v>
      </c>
      <c r="N30273" t="s">
        <v>47</v>
      </c>
      <c r="O30273">
        <v>4</v>
      </c>
    </row>
    <row r="30274" spans="1:15" x14ac:dyDescent="0.25">
      <c r="A30274" s="2">
        <v>37147</v>
      </c>
      <c r="B30274">
        <v>800</v>
      </c>
      <c r="C30274">
        <v>21.68</v>
      </c>
      <c r="D30274">
        <v>20.81</v>
      </c>
      <c r="E30274">
        <v>20.89</v>
      </c>
      <c r="F30274">
        <v>22.3</v>
      </c>
      <c r="G30274">
        <v>21.03</v>
      </c>
      <c r="H30274" s="172">
        <v>22.97</v>
      </c>
      <c r="I30274">
        <v>23.69</v>
      </c>
      <c r="J30274">
        <v>25.9</v>
      </c>
      <c r="K30274">
        <v>23.56</v>
      </c>
      <c r="L30274" s="32">
        <v>22.54</v>
      </c>
      <c r="M30274" s="173">
        <v>29690</v>
      </c>
      <c r="N30274" t="s">
        <v>48</v>
      </c>
      <c r="O30274">
        <v>4</v>
      </c>
    </row>
    <row r="30275" spans="1:15" x14ac:dyDescent="0.25">
      <c r="A30275" s="2">
        <v>37147</v>
      </c>
      <c r="B30275">
        <v>900</v>
      </c>
      <c r="C30275">
        <v>22.77</v>
      </c>
      <c r="D30275">
        <v>22.29</v>
      </c>
      <c r="E30275">
        <v>23.87</v>
      </c>
      <c r="F30275">
        <v>23.37</v>
      </c>
      <c r="G30275">
        <v>22.15</v>
      </c>
      <c r="H30275" s="172">
        <v>23.92</v>
      </c>
      <c r="I30275">
        <v>25.02</v>
      </c>
      <c r="J30275">
        <v>27.96</v>
      </c>
      <c r="K30275">
        <v>24.49</v>
      </c>
      <c r="L30275" s="32">
        <v>23.52</v>
      </c>
      <c r="M30275" s="173">
        <v>31294</v>
      </c>
      <c r="N30275" t="s">
        <v>48</v>
      </c>
      <c r="O30275">
        <v>4</v>
      </c>
    </row>
    <row r="30276" spans="1:15" x14ac:dyDescent="0.25">
      <c r="A30276" s="2">
        <v>37147</v>
      </c>
      <c r="B30276">
        <v>1000</v>
      </c>
      <c r="C30276">
        <v>31.07</v>
      </c>
      <c r="D30276">
        <v>30.77</v>
      </c>
      <c r="E30276">
        <v>31.6</v>
      </c>
      <c r="F30276">
        <v>31.41</v>
      </c>
      <c r="G30276">
        <v>30.71</v>
      </c>
      <c r="H30276" s="172">
        <v>27.77</v>
      </c>
      <c r="I30276">
        <v>30</v>
      </c>
      <c r="J30276">
        <v>33.619999999999997</v>
      </c>
      <c r="K30276">
        <v>28.26</v>
      </c>
      <c r="L30276" s="32">
        <v>27.42</v>
      </c>
      <c r="M30276" s="173">
        <v>32908</v>
      </c>
      <c r="N30276" t="s">
        <v>48</v>
      </c>
      <c r="O30276">
        <v>4</v>
      </c>
    </row>
    <row r="30277" spans="1:15" x14ac:dyDescent="0.25">
      <c r="A30277" s="2">
        <v>37147</v>
      </c>
      <c r="B30277">
        <v>1100</v>
      </c>
      <c r="C30277">
        <v>33.78</v>
      </c>
      <c r="D30277">
        <v>33.65</v>
      </c>
      <c r="E30277">
        <v>34.68</v>
      </c>
      <c r="F30277">
        <v>34.04</v>
      </c>
      <c r="G30277">
        <v>33.51</v>
      </c>
      <c r="H30277" s="172">
        <v>29.31</v>
      </c>
      <c r="I30277">
        <v>31.88</v>
      </c>
      <c r="J30277">
        <v>35.869999999999997</v>
      </c>
      <c r="K30277">
        <v>29.58</v>
      </c>
      <c r="L30277" s="32">
        <v>29.06</v>
      </c>
      <c r="M30277" s="173">
        <v>34482</v>
      </c>
      <c r="N30277" t="s">
        <v>48</v>
      </c>
      <c r="O30277">
        <v>4</v>
      </c>
    </row>
    <row r="30278" spans="1:15" x14ac:dyDescent="0.25">
      <c r="A30278" s="2">
        <v>37147</v>
      </c>
      <c r="B30278">
        <v>1200</v>
      </c>
      <c r="C30278">
        <v>29.21</v>
      </c>
      <c r="D30278">
        <v>29.19</v>
      </c>
      <c r="E30278">
        <v>31.54</v>
      </c>
      <c r="F30278">
        <v>29.61</v>
      </c>
      <c r="G30278">
        <v>28.8</v>
      </c>
      <c r="H30278" s="172">
        <v>29.89</v>
      </c>
      <c r="I30278">
        <v>34.869999999999997</v>
      </c>
      <c r="J30278">
        <v>41.2</v>
      </c>
      <c r="K30278">
        <v>30.02</v>
      </c>
      <c r="L30278" s="32">
        <v>29.76</v>
      </c>
      <c r="M30278" s="173">
        <v>35468</v>
      </c>
      <c r="N30278" t="s">
        <v>48</v>
      </c>
      <c r="O30278">
        <v>4</v>
      </c>
    </row>
    <row r="30279" spans="1:15" x14ac:dyDescent="0.25">
      <c r="A30279" s="2">
        <v>37147</v>
      </c>
      <c r="B30279">
        <v>1300</v>
      </c>
      <c r="C30279">
        <v>35.01</v>
      </c>
      <c r="D30279">
        <v>38.54</v>
      </c>
      <c r="E30279">
        <v>43.94</v>
      </c>
      <c r="F30279">
        <v>35.229999999999997</v>
      </c>
      <c r="G30279">
        <v>34.79</v>
      </c>
      <c r="H30279" s="172">
        <v>33.49</v>
      </c>
      <c r="I30279">
        <v>37.6</v>
      </c>
      <c r="J30279">
        <v>42.79</v>
      </c>
      <c r="K30279">
        <v>33.56</v>
      </c>
      <c r="L30279" s="32">
        <v>33.4</v>
      </c>
      <c r="M30279" s="173">
        <v>36392</v>
      </c>
      <c r="N30279" t="s">
        <v>48</v>
      </c>
      <c r="O30279">
        <v>4</v>
      </c>
    </row>
    <row r="30280" spans="1:15" x14ac:dyDescent="0.25">
      <c r="A30280" s="2">
        <v>37147</v>
      </c>
      <c r="B30280">
        <v>1400</v>
      </c>
      <c r="C30280">
        <v>47.38</v>
      </c>
      <c r="D30280">
        <v>51.74</v>
      </c>
      <c r="E30280">
        <v>57.31</v>
      </c>
      <c r="F30280">
        <v>47.41</v>
      </c>
      <c r="G30280">
        <v>47.35</v>
      </c>
      <c r="H30280" s="172">
        <v>34.369999999999997</v>
      </c>
      <c r="I30280">
        <v>41.82</v>
      </c>
      <c r="J30280">
        <v>51.14</v>
      </c>
      <c r="K30280">
        <v>34.450000000000003</v>
      </c>
      <c r="L30280" s="32">
        <v>34.28</v>
      </c>
      <c r="M30280" s="173">
        <v>37387</v>
      </c>
      <c r="N30280" t="s">
        <v>48</v>
      </c>
      <c r="O30280">
        <v>4</v>
      </c>
    </row>
    <row r="30281" spans="1:15" x14ac:dyDescent="0.25">
      <c r="A30281" s="2">
        <v>37147</v>
      </c>
      <c r="B30281">
        <v>1500</v>
      </c>
      <c r="C30281">
        <v>48.71</v>
      </c>
      <c r="D30281">
        <v>48.73</v>
      </c>
      <c r="E30281">
        <v>48.68</v>
      </c>
      <c r="F30281">
        <v>48.87</v>
      </c>
      <c r="G30281">
        <v>48.74</v>
      </c>
      <c r="H30281" s="172">
        <v>37</v>
      </c>
      <c r="I30281">
        <v>43.92</v>
      </c>
      <c r="J30281">
        <v>52.59</v>
      </c>
      <c r="K30281">
        <v>37.08</v>
      </c>
      <c r="L30281" s="32">
        <v>36.909999999999997</v>
      </c>
      <c r="M30281" s="173">
        <v>38293</v>
      </c>
      <c r="N30281" t="s">
        <v>48</v>
      </c>
      <c r="O30281">
        <v>4</v>
      </c>
    </row>
    <row r="30282" spans="1:15" x14ac:dyDescent="0.25">
      <c r="A30282" s="2">
        <v>37147</v>
      </c>
      <c r="B30282">
        <v>1600</v>
      </c>
      <c r="C30282">
        <v>36.36</v>
      </c>
      <c r="D30282">
        <v>36.4</v>
      </c>
      <c r="E30282">
        <v>36.29</v>
      </c>
      <c r="F30282">
        <v>36.72</v>
      </c>
      <c r="G30282">
        <v>36.43</v>
      </c>
      <c r="H30282" s="172">
        <v>39.6</v>
      </c>
      <c r="I30282">
        <v>49.38</v>
      </c>
      <c r="J30282">
        <v>61.59</v>
      </c>
      <c r="K30282">
        <v>39.67</v>
      </c>
      <c r="L30282" s="32">
        <v>39.51</v>
      </c>
      <c r="M30282" s="173">
        <v>39121</v>
      </c>
      <c r="N30282" t="s">
        <v>48</v>
      </c>
      <c r="O30282">
        <v>4</v>
      </c>
    </row>
    <row r="30283" spans="1:15" x14ac:dyDescent="0.25">
      <c r="A30283" s="2">
        <v>37147</v>
      </c>
      <c r="B30283">
        <v>1700</v>
      </c>
      <c r="C30283">
        <v>48.51</v>
      </c>
      <c r="D30283">
        <v>48.6</v>
      </c>
      <c r="E30283">
        <v>48.83</v>
      </c>
      <c r="F30283">
        <v>48.68</v>
      </c>
      <c r="G30283">
        <v>48.54</v>
      </c>
      <c r="H30283" s="172">
        <v>40.520000000000003</v>
      </c>
      <c r="I30283">
        <v>50.61</v>
      </c>
      <c r="J30283">
        <v>63.16</v>
      </c>
      <c r="K30283">
        <v>40.6</v>
      </c>
      <c r="L30283" s="32">
        <v>40.44</v>
      </c>
      <c r="M30283" s="173">
        <v>39551</v>
      </c>
      <c r="N30283" t="s">
        <v>48</v>
      </c>
      <c r="O30283">
        <v>4</v>
      </c>
    </row>
    <row r="30284" spans="1:15" x14ac:dyDescent="0.25">
      <c r="A30284" s="2">
        <v>37147</v>
      </c>
      <c r="B30284">
        <v>1800</v>
      </c>
      <c r="C30284">
        <v>49.02</v>
      </c>
      <c r="D30284">
        <v>52.83</v>
      </c>
      <c r="E30284">
        <v>57.64</v>
      </c>
      <c r="F30284">
        <v>49.02</v>
      </c>
      <c r="G30284">
        <v>49.02</v>
      </c>
      <c r="H30284" s="172">
        <v>36.81</v>
      </c>
      <c r="I30284">
        <v>41.72</v>
      </c>
      <c r="J30284">
        <v>46.54</v>
      </c>
      <c r="K30284">
        <v>36.89</v>
      </c>
      <c r="L30284" s="32">
        <v>36.72</v>
      </c>
      <c r="M30284" s="173">
        <v>39198</v>
      </c>
      <c r="N30284" t="s">
        <v>48</v>
      </c>
      <c r="O30284">
        <v>4</v>
      </c>
    </row>
    <row r="30285" spans="1:15" x14ac:dyDescent="0.25">
      <c r="A30285" s="2">
        <v>37147</v>
      </c>
      <c r="B30285">
        <v>1900</v>
      </c>
      <c r="C30285">
        <v>32.82</v>
      </c>
      <c r="D30285">
        <v>37.15</v>
      </c>
      <c r="E30285">
        <v>42.61</v>
      </c>
      <c r="F30285">
        <v>32.82</v>
      </c>
      <c r="G30285">
        <v>32.82</v>
      </c>
      <c r="H30285" s="172">
        <v>28.89</v>
      </c>
      <c r="I30285">
        <v>30</v>
      </c>
      <c r="J30285">
        <v>31.15</v>
      </c>
      <c r="K30285">
        <v>29.01</v>
      </c>
      <c r="L30285" s="32">
        <v>28.78</v>
      </c>
      <c r="M30285" s="173">
        <v>37754</v>
      </c>
      <c r="N30285" t="s">
        <v>48</v>
      </c>
      <c r="O30285">
        <v>4</v>
      </c>
    </row>
    <row r="30286" spans="1:15" x14ac:dyDescent="0.25">
      <c r="A30286" s="2">
        <v>37147</v>
      </c>
      <c r="B30286">
        <v>2000</v>
      </c>
      <c r="C30286">
        <v>34.93</v>
      </c>
      <c r="D30286">
        <v>35.56</v>
      </c>
      <c r="E30286">
        <v>36.270000000000003</v>
      </c>
      <c r="F30286">
        <v>34.93</v>
      </c>
      <c r="G30286">
        <v>34.93</v>
      </c>
      <c r="H30286" s="172">
        <v>30</v>
      </c>
      <c r="I30286">
        <v>31.64</v>
      </c>
      <c r="J30286">
        <v>33.25</v>
      </c>
      <c r="K30286">
        <v>30.17</v>
      </c>
      <c r="L30286" s="32">
        <v>29.84</v>
      </c>
      <c r="M30286" s="173">
        <v>37771</v>
      </c>
      <c r="N30286" t="s">
        <v>48</v>
      </c>
      <c r="O30286">
        <v>4</v>
      </c>
    </row>
    <row r="30287" spans="1:15" x14ac:dyDescent="0.25">
      <c r="A30287" s="2">
        <v>37147</v>
      </c>
      <c r="B30287">
        <v>2100</v>
      </c>
      <c r="C30287">
        <v>40.51</v>
      </c>
      <c r="D30287">
        <v>40.44</v>
      </c>
      <c r="E30287">
        <v>40.43</v>
      </c>
      <c r="F30287">
        <v>40.57</v>
      </c>
      <c r="G30287">
        <v>40.46</v>
      </c>
      <c r="H30287" s="172">
        <v>33</v>
      </c>
      <c r="I30287">
        <v>33.409999999999997</v>
      </c>
      <c r="J30287">
        <v>33.83</v>
      </c>
      <c r="K30287">
        <v>33.119999999999997</v>
      </c>
      <c r="L30287" s="32">
        <v>32.880000000000003</v>
      </c>
      <c r="M30287" s="173">
        <v>38008</v>
      </c>
      <c r="N30287" t="s">
        <v>48</v>
      </c>
      <c r="O30287">
        <v>4</v>
      </c>
    </row>
    <row r="30288" spans="1:15" x14ac:dyDescent="0.25">
      <c r="A30288" s="2">
        <v>37147</v>
      </c>
      <c r="B30288">
        <v>2200</v>
      </c>
      <c r="C30288">
        <v>24.45</v>
      </c>
      <c r="D30288">
        <v>23.69</v>
      </c>
      <c r="E30288">
        <v>23.63</v>
      </c>
      <c r="F30288">
        <v>25.03</v>
      </c>
      <c r="G30288">
        <v>23.91</v>
      </c>
      <c r="H30288" s="172">
        <v>26.48</v>
      </c>
      <c r="I30288">
        <v>26.97</v>
      </c>
      <c r="J30288">
        <v>27.5</v>
      </c>
      <c r="K30288">
        <v>26.61</v>
      </c>
      <c r="L30288" s="32">
        <v>26.37</v>
      </c>
      <c r="M30288" s="173">
        <v>35718</v>
      </c>
      <c r="N30288" t="s">
        <v>48</v>
      </c>
      <c r="O30288">
        <v>4</v>
      </c>
    </row>
    <row r="30289" spans="1:15" x14ac:dyDescent="0.25">
      <c r="A30289" s="2">
        <v>37147</v>
      </c>
      <c r="B30289">
        <v>2300</v>
      </c>
      <c r="C30289">
        <v>23.02</v>
      </c>
      <c r="D30289">
        <v>22.2</v>
      </c>
      <c r="E30289">
        <v>22.14</v>
      </c>
      <c r="F30289">
        <v>23.66</v>
      </c>
      <c r="G30289">
        <v>22.44</v>
      </c>
      <c r="H30289" s="172">
        <v>21.98</v>
      </c>
      <c r="I30289">
        <v>22.91</v>
      </c>
      <c r="J30289">
        <v>24.27</v>
      </c>
      <c r="K30289">
        <v>22.76</v>
      </c>
      <c r="L30289" s="32">
        <v>21.58</v>
      </c>
      <c r="M30289" s="173">
        <v>32145</v>
      </c>
      <c r="N30289" t="s">
        <v>48</v>
      </c>
      <c r="O30289">
        <v>4</v>
      </c>
    </row>
    <row r="30290" spans="1:15" x14ac:dyDescent="0.25">
      <c r="A30290" s="2">
        <v>37147</v>
      </c>
      <c r="B30290">
        <v>2400</v>
      </c>
      <c r="C30290">
        <v>22.55</v>
      </c>
      <c r="D30290">
        <v>21.7</v>
      </c>
      <c r="E30290">
        <v>21.64</v>
      </c>
      <c r="F30290">
        <v>23.2</v>
      </c>
      <c r="G30290">
        <v>21.95</v>
      </c>
      <c r="H30290" s="172">
        <v>20.56</v>
      </c>
      <c r="I30290">
        <v>20.56</v>
      </c>
      <c r="J30290">
        <v>20.55</v>
      </c>
      <c r="K30290">
        <v>20.58</v>
      </c>
      <c r="L30290" s="32">
        <v>20.55</v>
      </c>
      <c r="M30290" s="173">
        <v>28992</v>
      </c>
      <c r="N30290" t="s">
        <v>47</v>
      </c>
      <c r="O30290">
        <v>4</v>
      </c>
    </row>
    <row r="30291" spans="1:15" x14ac:dyDescent="0.25">
      <c r="A30291" s="2">
        <v>37148</v>
      </c>
      <c r="B30291">
        <v>100</v>
      </c>
      <c r="C30291">
        <v>20.99</v>
      </c>
      <c r="D30291">
        <v>20.65</v>
      </c>
      <c r="E30291">
        <v>20.63</v>
      </c>
      <c r="F30291">
        <v>21.26</v>
      </c>
      <c r="G30291">
        <v>20.75</v>
      </c>
      <c r="H30291" s="172">
        <v>18.28</v>
      </c>
      <c r="I30291">
        <v>18</v>
      </c>
      <c r="J30291">
        <v>18</v>
      </c>
      <c r="K30291">
        <v>19</v>
      </c>
      <c r="L30291" s="32">
        <v>17.93</v>
      </c>
      <c r="M30291" s="173">
        <v>26558</v>
      </c>
      <c r="N30291" t="s">
        <v>47</v>
      </c>
      <c r="O30291">
        <v>5</v>
      </c>
    </row>
    <row r="30292" spans="1:15" x14ac:dyDescent="0.25">
      <c r="A30292" s="2">
        <v>37148</v>
      </c>
      <c r="B30292">
        <v>200</v>
      </c>
      <c r="C30292">
        <v>19.04</v>
      </c>
      <c r="D30292">
        <v>19.04</v>
      </c>
      <c r="E30292">
        <v>19.04</v>
      </c>
      <c r="F30292">
        <v>19.04</v>
      </c>
      <c r="G30292">
        <v>19.04</v>
      </c>
      <c r="H30292" s="172">
        <v>15.57</v>
      </c>
      <c r="I30292">
        <v>15.36</v>
      </c>
      <c r="J30292">
        <v>15.34</v>
      </c>
      <c r="K30292">
        <v>15.9</v>
      </c>
      <c r="L30292" s="32">
        <v>15.38</v>
      </c>
      <c r="M30292" s="173">
        <v>24930</v>
      </c>
      <c r="N30292" t="s">
        <v>47</v>
      </c>
      <c r="O30292">
        <v>5</v>
      </c>
    </row>
    <row r="30293" spans="1:15" x14ac:dyDescent="0.25">
      <c r="A30293" s="2">
        <v>37148</v>
      </c>
      <c r="B30293">
        <v>300</v>
      </c>
      <c r="C30293">
        <v>18.66</v>
      </c>
      <c r="D30293">
        <v>18.66</v>
      </c>
      <c r="E30293">
        <v>18.66</v>
      </c>
      <c r="F30293">
        <v>18.66</v>
      </c>
      <c r="G30293">
        <v>18.66</v>
      </c>
      <c r="H30293" s="172">
        <v>14.53</v>
      </c>
      <c r="I30293">
        <v>14.31</v>
      </c>
      <c r="J30293">
        <v>14.3</v>
      </c>
      <c r="K30293">
        <v>15.01</v>
      </c>
      <c r="L30293" s="32">
        <v>14.29</v>
      </c>
      <c r="M30293" s="173">
        <v>23970</v>
      </c>
      <c r="N30293" t="s">
        <v>47</v>
      </c>
      <c r="O30293">
        <v>5</v>
      </c>
    </row>
    <row r="30294" spans="1:15" x14ac:dyDescent="0.25">
      <c r="A30294" s="2">
        <v>37148</v>
      </c>
      <c r="B30294">
        <v>400</v>
      </c>
      <c r="C30294">
        <v>18.059999999999999</v>
      </c>
      <c r="D30294">
        <v>18.059999999999999</v>
      </c>
      <c r="E30294">
        <v>18.059999999999999</v>
      </c>
      <c r="F30294">
        <v>18.059999999999999</v>
      </c>
      <c r="G30294">
        <v>18.059999999999999</v>
      </c>
      <c r="H30294" s="172">
        <v>14.01</v>
      </c>
      <c r="I30294">
        <v>13.72</v>
      </c>
      <c r="J30294">
        <v>13.73</v>
      </c>
      <c r="K30294">
        <v>14.99</v>
      </c>
      <c r="L30294" s="32">
        <v>13.58</v>
      </c>
      <c r="M30294" s="173">
        <v>23383</v>
      </c>
      <c r="N30294" t="s">
        <v>47</v>
      </c>
      <c r="O30294">
        <v>5</v>
      </c>
    </row>
    <row r="30295" spans="1:15" x14ac:dyDescent="0.25">
      <c r="A30295" s="2">
        <v>37148</v>
      </c>
      <c r="B30295">
        <v>500</v>
      </c>
      <c r="C30295">
        <v>17.77</v>
      </c>
      <c r="D30295">
        <v>17.77</v>
      </c>
      <c r="E30295">
        <v>17.77</v>
      </c>
      <c r="F30295">
        <v>17.77</v>
      </c>
      <c r="G30295">
        <v>17.77</v>
      </c>
      <c r="H30295" s="172">
        <v>14.29</v>
      </c>
      <c r="I30295">
        <v>14.04</v>
      </c>
      <c r="J30295">
        <v>14.03</v>
      </c>
      <c r="K30295">
        <v>15</v>
      </c>
      <c r="L30295" s="32">
        <v>13.95</v>
      </c>
      <c r="M30295" s="173">
        <v>23310</v>
      </c>
      <c r="N30295" t="s">
        <v>47</v>
      </c>
      <c r="O30295">
        <v>5</v>
      </c>
    </row>
    <row r="30296" spans="1:15" x14ac:dyDescent="0.25">
      <c r="A30296" s="2">
        <v>37148</v>
      </c>
      <c r="B30296">
        <v>600</v>
      </c>
      <c r="C30296">
        <v>20.8</v>
      </c>
      <c r="D30296">
        <v>20.8</v>
      </c>
      <c r="E30296">
        <v>20.8</v>
      </c>
      <c r="F30296">
        <v>20.8</v>
      </c>
      <c r="G30296">
        <v>20.8</v>
      </c>
      <c r="H30296" s="172">
        <v>18.16</v>
      </c>
      <c r="I30296">
        <v>17.899999999999999</v>
      </c>
      <c r="J30296">
        <v>17.89</v>
      </c>
      <c r="K30296">
        <v>18.55</v>
      </c>
      <c r="L30296" s="32">
        <v>17.93</v>
      </c>
      <c r="M30296" s="173">
        <v>24731</v>
      </c>
      <c r="N30296" t="s">
        <v>47</v>
      </c>
      <c r="O30296">
        <v>5</v>
      </c>
    </row>
    <row r="30297" spans="1:15" x14ac:dyDescent="0.25">
      <c r="A30297" s="2">
        <v>37148</v>
      </c>
      <c r="B30297">
        <v>700</v>
      </c>
      <c r="C30297">
        <v>35.93</v>
      </c>
      <c r="D30297">
        <v>35.78</v>
      </c>
      <c r="E30297">
        <v>35.770000000000003</v>
      </c>
      <c r="F30297">
        <v>36.049999999999997</v>
      </c>
      <c r="G30297">
        <v>35.82</v>
      </c>
      <c r="H30297" s="172">
        <v>23</v>
      </c>
      <c r="I30297">
        <v>22.78</v>
      </c>
      <c r="J30297">
        <v>22.85</v>
      </c>
      <c r="K30297">
        <v>23.41</v>
      </c>
      <c r="L30297" s="32">
        <v>22.75</v>
      </c>
      <c r="M30297" s="173">
        <v>28018</v>
      </c>
      <c r="N30297" t="s">
        <v>47</v>
      </c>
      <c r="O30297">
        <v>5</v>
      </c>
    </row>
    <row r="30298" spans="1:15" x14ac:dyDescent="0.25">
      <c r="A30298" s="2">
        <v>37148</v>
      </c>
      <c r="B30298">
        <v>800</v>
      </c>
      <c r="C30298">
        <v>25.88</v>
      </c>
      <c r="D30298">
        <v>24.24</v>
      </c>
      <c r="E30298">
        <v>24.12</v>
      </c>
      <c r="F30298">
        <v>27.15</v>
      </c>
      <c r="G30298">
        <v>24.72</v>
      </c>
      <c r="H30298" s="172">
        <v>21.66</v>
      </c>
      <c r="I30298">
        <v>22.5</v>
      </c>
      <c r="J30298">
        <v>25.98</v>
      </c>
      <c r="K30298">
        <v>26</v>
      </c>
      <c r="L30298" s="32">
        <v>19.88</v>
      </c>
      <c r="M30298" s="173">
        <v>30307</v>
      </c>
      <c r="N30298" t="s">
        <v>48</v>
      </c>
      <c r="O30298">
        <v>5</v>
      </c>
    </row>
    <row r="30299" spans="1:15" x14ac:dyDescent="0.25">
      <c r="A30299" s="2">
        <v>37148</v>
      </c>
      <c r="B30299">
        <v>900</v>
      </c>
      <c r="C30299">
        <v>23.13</v>
      </c>
      <c r="D30299">
        <v>22.31</v>
      </c>
      <c r="E30299">
        <v>22.25</v>
      </c>
      <c r="F30299">
        <v>23.75</v>
      </c>
      <c r="G30299">
        <v>22.55</v>
      </c>
      <c r="H30299" s="172">
        <v>23.13</v>
      </c>
      <c r="I30299">
        <v>23.85</v>
      </c>
      <c r="J30299">
        <v>26.03</v>
      </c>
      <c r="K30299">
        <v>23.9</v>
      </c>
      <c r="L30299" s="32">
        <v>22.72</v>
      </c>
      <c r="M30299" s="173">
        <v>31170</v>
      </c>
      <c r="N30299" t="s">
        <v>48</v>
      </c>
      <c r="O30299">
        <v>5</v>
      </c>
    </row>
    <row r="30300" spans="1:15" x14ac:dyDescent="0.25">
      <c r="A30300" s="2">
        <v>37148</v>
      </c>
      <c r="B30300">
        <v>1000</v>
      </c>
      <c r="C30300">
        <v>25.52</v>
      </c>
      <c r="D30300">
        <v>24.81</v>
      </c>
      <c r="E30300">
        <v>24.76</v>
      </c>
      <c r="F30300">
        <v>26.06</v>
      </c>
      <c r="G30300">
        <v>25.02</v>
      </c>
      <c r="H30300" s="172">
        <v>24.74</v>
      </c>
      <c r="I30300">
        <v>26.98</v>
      </c>
      <c r="J30300">
        <v>29.69</v>
      </c>
      <c r="K30300">
        <v>30</v>
      </c>
      <c r="L30300" s="32">
        <v>23.21</v>
      </c>
      <c r="M30300" s="173">
        <v>31713</v>
      </c>
      <c r="N30300" t="s">
        <v>48</v>
      </c>
      <c r="O30300">
        <v>5</v>
      </c>
    </row>
    <row r="30301" spans="1:15" x14ac:dyDescent="0.25">
      <c r="A30301" s="2">
        <v>37148</v>
      </c>
      <c r="B30301">
        <v>1100</v>
      </c>
      <c r="C30301">
        <v>23.14</v>
      </c>
      <c r="D30301">
        <v>22.33</v>
      </c>
      <c r="E30301">
        <v>22.27</v>
      </c>
      <c r="F30301">
        <v>23.76</v>
      </c>
      <c r="G30301">
        <v>22.57</v>
      </c>
      <c r="H30301" s="172">
        <v>25.15</v>
      </c>
      <c r="I30301">
        <v>28.5</v>
      </c>
      <c r="J30301">
        <v>33.25</v>
      </c>
      <c r="K30301">
        <v>30</v>
      </c>
      <c r="L30301" s="32">
        <v>23.43</v>
      </c>
      <c r="M30301" s="173">
        <v>32078</v>
      </c>
      <c r="N30301" t="s">
        <v>48</v>
      </c>
      <c r="O30301">
        <v>5</v>
      </c>
    </row>
    <row r="30302" spans="1:15" x14ac:dyDescent="0.25">
      <c r="A30302" s="2">
        <v>37148</v>
      </c>
      <c r="B30302">
        <v>1200</v>
      </c>
      <c r="C30302">
        <v>21</v>
      </c>
      <c r="D30302">
        <v>20.09</v>
      </c>
      <c r="E30302">
        <v>20.02</v>
      </c>
      <c r="F30302">
        <v>21.69</v>
      </c>
      <c r="G30302">
        <v>20.350000000000001</v>
      </c>
      <c r="H30302" s="172">
        <v>25.68</v>
      </c>
      <c r="I30302">
        <v>26.81</v>
      </c>
      <c r="J30302">
        <v>30.75</v>
      </c>
      <c r="K30302">
        <v>31</v>
      </c>
      <c r="L30302" s="32">
        <v>23.55</v>
      </c>
      <c r="M30302" s="173">
        <v>31824</v>
      </c>
      <c r="N30302" t="s">
        <v>48</v>
      </c>
      <c r="O30302">
        <v>5</v>
      </c>
    </row>
    <row r="30303" spans="1:15" x14ac:dyDescent="0.25">
      <c r="A30303" s="2">
        <v>37148</v>
      </c>
      <c r="B30303">
        <v>1300</v>
      </c>
      <c r="C30303">
        <v>17.579999999999998</v>
      </c>
      <c r="D30303">
        <v>16.59</v>
      </c>
      <c r="E30303">
        <v>16.440000000000001</v>
      </c>
      <c r="F30303">
        <v>18.399999999999999</v>
      </c>
      <c r="G30303">
        <v>16.86</v>
      </c>
      <c r="H30303" s="172">
        <v>26.6</v>
      </c>
      <c r="I30303">
        <v>27.94</v>
      </c>
      <c r="J30303">
        <v>31.28</v>
      </c>
      <c r="K30303">
        <v>27.21</v>
      </c>
      <c r="L30303" s="32">
        <v>26.27</v>
      </c>
      <c r="M30303" s="173">
        <v>31303</v>
      </c>
      <c r="N30303" t="s">
        <v>48</v>
      </c>
      <c r="O30303">
        <v>5</v>
      </c>
    </row>
    <row r="30304" spans="1:15" x14ac:dyDescent="0.25">
      <c r="A30304" s="2">
        <v>37148</v>
      </c>
      <c r="B30304">
        <v>1400</v>
      </c>
      <c r="C30304">
        <v>19.38</v>
      </c>
      <c r="D30304">
        <v>18.420000000000002</v>
      </c>
      <c r="E30304">
        <v>18.34</v>
      </c>
      <c r="F30304">
        <v>20.13</v>
      </c>
      <c r="G30304">
        <v>18.7</v>
      </c>
      <c r="H30304" s="172">
        <v>27.26</v>
      </c>
      <c r="I30304">
        <v>28.99</v>
      </c>
      <c r="J30304">
        <v>33.11</v>
      </c>
      <c r="K30304">
        <v>27.75</v>
      </c>
      <c r="L30304" s="32">
        <v>26.96</v>
      </c>
      <c r="M30304" s="173">
        <v>31276</v>
      </c>
      <c r="N30304" t="s">
        <v>48</v>
      </c>
      <c r="O30304">
        <v>5</v>
      </c>
    </row>
    <row r="30305" spans="1:15" x14ac:dyDescent="0.25">
      <c r="A30305" s="2">
        <v>37148</v>
      </c>
      <c r="B30305">
        <v>1500</v>
      </c>
      <c r="C30305">
        <v>20.58</v>
      </c>
      <c r="D30305">
        <v>19.670000000000002</v>
      </c>
      <c r="E30305">
        <v>19.600000000000001</v>
      </c>
      <c r="F30305">
        <v>21.29</v>
      </c>
      <c r="G30305">
        <v>19.93</v>
      </c>
      <c r="H30305" s="172">
        <v>28.29</v>
      </c>
      <c r="I30305">
        <v>29.97</v>
      </c>
      <c r="J30305">
        <v>33.89</v>
      </c>
      <c r="K30305">
        <v>28.72</v>
      </c>
      <c r="L30305" s="32">
        <v>28.03</v>
      </c>
      <c r="M30305" s="173">
        <v>31040</v>
      </c>
      <c r="N30305" t="s">
        <v>48</v>
      </c>
      <c r="O30305">
        <v>5</v>
      </c>
    </row>
    <row r="30306" spans="1:15" x14ac:dyDescent="0.25">
      <c r="A30306" s="2">
        <v>37148</v>
      </c>
      <c r="B30306">
        <v>1600</v>
      </c>
      <c r="C30306">
        <v>19.68</v>
      </c>
      <c r="D30306">
        <v>18.72</v>
      </c>
      <c r="E30306">
        <v>18.649999999999999</v>
      </c>
      <c r="F30306">
        <v>20.420000000000002</v>
      </c>
      <c r="G30306">
        <v>19</v>
      </c>
      <c r="H30306" s="172">
        <v>29.23</v>
      </c>
      <c r="I30306">
        <v>30.84</v>
      </c>
      <c r="J30306">
        <v>34.590000000000003</v>
      </c>
      <c r="K30306">
        <v>29.64</v>
      </c>
      <c r="L30306" s="32">
        <v>28.99</v>
      </c>
      <c r="M30306" s="173">
        <v>30548</v>
      </c>
      <c r="N30306" t="s">
        <v>48</v>
      </c>
      <c r="O30306">
        <v>5</v>
      </c>
    </row>
    <row r="30307" spans="1:15" x14ac:dyDescent="0.25">
      <c r="A30307" s="2">
        <v>37148</v>
      </c>
      <c r="B30307">
        <v>1700</v>
      </c>
      <c r="C30307">
        <v>19.23</v>
      </c>
      <c r="D30307">
        <v>18.3</v>
      </c>
      <c r="E30307">
        <v>18.190000000000001</v>
      </c>
      <c r="F30307">
        <v>19.97</v>
      </c>
      <c r="G30307">
        <v>18.559999999999999</v>
      </c>
      <c r="H30307" s="172">
        <v>28.56</v>
      </c>
      <c r="I30307">
        <v>30.22</v>
      </c>
      <c r="J30307">
        <v>34.090000000000003</v>
      </c>
      <c r="K30307">
        <v>28.98</v>
      </c>
      <c r="L30307" s="32">
        <v>28.31</v>
      </c>
      <c r="M30307" s="173">
        <v>30279</v>
      </c>
      <c r="N30307" t="s">
        <v>48</v>
      </c>
      <c r="O30307">
        <v>5</v>
      </c>
    </row>
    <row r="30308" spans="1:15" x14ac:dyDescent="0.25">
      <c r="A30308" s="2">
        <v>37148</v>
      </c>
      <c r="B30308">
        <v>1800</v>
      </c>
      <c r="C30308">
        <v>19.47</v>
      </c>
      <c r="D30308">
        <v>18.59</v>
      </c>
      <c r="E30308">
        <v>18.489999999999998</v>
      </c>
      <c r="F30308">
        <v>20.190000000000001</v>
      </c>
      <c r="G30308">
        <v>18.84</v>
      </c>
      <c r="H30308" s="172">
        <v>27.03</v>
      </c>
      <c r="I30308">
        <v>27.99</v>
      </c>
      <c r="J30308">
        <v>30.16</v>
      </c>
      <c r="K30308">
        <v>27.44</v>
      </c>
      <c r="L30308" s="32">
        <v>26.78</v>
      </c>
      <c r="M30308" s="173">
        <v>29774</v>
      </c>
      <c r="N30308" t="s">
        <v>48</v>
      </c>
      <c r="O30308">
        <v>5</v>
      </c>
    </row>
    <row r="30309" spans="1:15" x14ac:dyDescent="0.25">
      <c r="A30309" s="2">
        <v>37148</v>
      </c>
      <c r="B30309">
        <v>1900</v>
      </c>
      <c r="C30309">
        <v>19.55</v>
      </c>
      <c r="D30309">
        <v>18.68</v>
      </c>
      <c r="E30309">
        <v>18.579999999999998</v>
      </c>
      <c r="F30309">
        <v>20.260000000000002</v>
      </c>
      <c r="G30309">
        <v>18.93</v>
      </c>
      <c r="H30309" s="172">
        <v>22.53</v>
      </c>
      <c r="I30309">
        <v>22.46</v>
      </c>
      <c r="J30309">
        <v>22.86</v>
      </c>
      <c r="K30309">
        <v>22.9</v>
      </c>
      <c r="L30309" s="32">
        <v>22.32</v>
      </c>
      <c r="M30309" s="173">
        <v>28972</v>
      </c>
      <c r="N30309" t="s">
        <v>48</v>
      </c>
      <c r="O30309">
        <v>5</v>
      </c>
    </row>
    <row r="30310" spans="1:15" x14ac:dyDescent="0.25">
      <c r="A30310" s="2">
        <v>37148</v>
      </c>
      <c r="B30310">
        <v>2000</v>
      </c>
      <c r="C30310">
        <v>23.82</v>
      </c>
      <c r="D30310">
        <v>23.11</v>
      </c>
      <c r="E30310">
        <v>23.04</v>
      </c>
      <c r="F30310">
        <v>24.39</v>
      </c>
      <c r="G30310">
        <v>23.31</v>
      </c>
      <c r="H30310" s="172">
        <v>23.76</v>
      </c>
      <c r="I30310">
        <v>25.07</v>
      </c>
      <c r="J30310">
        <v>26.94</v>
      </c>
      <c r="K30310">
        <v>26.19</v>
      </c>
      <c r="L30310" s="32">
        <v>22.72</v>
      </c>
      <c r="M30310" s="173">
        <v>29318</v>
      </c>
      <c r="N30310" t="s">
        <v>48</v>
      </c>
      <c r="O30310">
        <v>5</v>
      </c>
    </row>
    <row r="30311" spans="1:15" x14ac:dyDescent="0.25">
      <c r="A30311" s="2">
        <v>37148</v>
      </c>
      <c r="B30311">
        <v>2100</v>
      </c>
      <c r="C30311">
        <v>20.29</v>
      </c>
      <c r="D30311">
        <v>19.440000000000001</v>
      </c>
      <c r="E30311">
        <v>19.34</v>
      </c>
      <c r="F30311">
        <v>20.97</v>
      </c>
      <c r="G30311">
        <v>19.68</v>
      </c>
      <c r="H30311" s="172">
        <v>25.82</v>
      </c>
      <c r="I30311">
        <v>26.3</v>
      </c>
      <c r="J30311">
        <v>27.12</v>
      </c>
      <c r="K30311">
        <v>27</v>
      </c>
      <c r="L30311" s="32">
        <v>25.27</v>
      </c>
      <c r="M30311" s="173">
        <v>29759</v>
      </c>
      <c r="N30311" t="s">
        <v>48</v>
      </c>
      <c r="O30311">
        <v>5</v>
      </c>
    </row>
    <row r="30312" spans="1:15" x14ac:dyDescent="0.25">
      <c r="A30312" s="2">
        <v>37148</v>
      </c>
      <c r="B30312">
        <v>2200</v>
      </c>
      <c r="C30312">
        <v>19.27</v>
      </c>
      <c r="D30312">
        <v>18.39</v>
      </c>
      <c r="E30312">
        <v>18.28</v>
      </c>
      <c r="F30312">
        <v>19.98</v>
      </c>
      <c r="G30312">
        <v>18.63</v>
      </c>
      <c r="H30312" s="172">
        <v>21.79</v>
      </c>
      <c r="I30312">
        <v>22.64</v>
      </c>
      <c r="J30312">
        <v>24.08</v>
      </c>
      <c r="K30312">
        <v>22.92</v>
      </c>
      <c r="L30312" s="32">
        <v>21.26</v>
      </c>
      <c r="M30312" s="173">
        <v>28253</v>
      </c>
      <c r="N30312" t="s">
        <v>48</v>
      </c>
      <c r="O30312">
        <v>5</v>
      </c>
    </row>
    <row r="30313" spans="1:15" x14ac:dyDescent="0.25">
      <c r="A30313" s="2">
        <v>37148</v>
      </c>
      <c r="B30313">
        <v>2300</v>
      </c>
      <c r="C30313">
        <v>16.579999999999998</v>
      </c>
      <c r="D30313">
        <v>16.5</v>
      </c>
      <c r="E30313">
        <v>16.489999999999998</v>
      </c>
      <c r="F30313">
        <v>16.649999999999999</v>
      </c>
      <c r="G30313">
        <v>16.52</v>
      </c>
      <c r="H30313" s="172">
        <v>19.59</v>
      </c>
      <c r="I30313">
        <v>20.53</v>
      </c>
      <c r="J30313">
        <v>22.12</v>
      </c>
      <c r="K30313">
        <v>23</v>
      </c>
      <c r="L30313" s="32">
        <v>18.18</v>
      </c>
      <c r="M30313" s="173">
        <v>26265</v>
      </c>
      <c r="N30313" t="s">
        <v>48</v>
      </c>
      <c r="O30313">
        <v>5</v>
      </c>
    </row>
    <row r="30314" spans="1:15" x14ac:dyDescent="0.25">
      <c r="A30314" s="2">
        <v>37148</v>
      </c>
      <c r="B30314">
        <v>2400</v>
      </c>
      <c r="C30314">
        <v>13.45</v>
      </c>
      <c r="D30314">
        <v>13.45</v>
      </c>
      <c r="E30314">
        <v>13.45</v>
      </c>
      <c r="F30314">
        <v>13.45</v>
      </c>
      <c r="G30314">
        <v>13.45</v>
      </c>
      <c r="H30314" s="172">
        <v>19.12</v>
      </c>
      <c r="I30314">
        <v>18.98</v>
      </c>
      <c r="J30314">
        <v>18.98</v>
      </c>
      <c r="K30314">
        <v>19.600000000000001</v>
      </c>
      <c r="L30314" s="32">
        <v>18.899999999999999</v>
      </c>
      <c r="M30314" s="173">
        <v>23923</v>
      </c>
      <c r="N30314" t="s">
        <v>47</v>
      </c>
      <c r="O30314">
        <v>5</v>
      </c>
    </row>
    <row r="30315" spans="1:15" x14ac:dyDescent="0.25">
      <c r="A30315" s="2">
        <v>37149</v>
      </c>
      <c r="B30315">
        <v>100</v>
      </c>
      <c r="C30315">
        <v>1.65</v>
      </c>
      <c r="D30315">
        <v>1.65</v>
      </c>
      <c r="E30315">
        <v>1.65</v>
      </c>
      <c r="F30315">
        <v>1.65</v>
      </c>
      <c r="G30315">
        <v>1.65</v>
      </c>
      <c r="H30315" s="172">
        <v>16.399999999999999</v>
      </c>
      <c r="I30315">
        <v>15.96</v>
      </c>
      <c r="J30315">
        <v>16</v>
      </c>
      <c r="K30315">
        <v>18.91</v>
      </c>
      <c r="L30315" s="32">
        <v>15.4</v>
      </c>
      <c r="M30315" s="173">
        <v>22120</v>
      </c>
      <c r="N30315" t="s">
        <v>47</v>
      </c>
      <c r="O30315">
        <v>6</v>
      </c>
    </row>
    <row r="30316" spans="1:15" x14ac:dyDescent="0.25">
      <c r="A30316" s="2">
        <v>37149</v>
      </c>
      <c r="B30316">
        <v>200</v>
      </c>
      <c r="C30316">
        <v>11.69</v>
      </c>
      <c r="D30316">
        <v>11.69</v>
      </c>
      <c r="E30316">
        <v>11.69</v>
      </c>
      <c r="F30316">
        <v>11.69</v>
      </c>
      <c r="G30316">
        <v>11.69</v>
      </c>
      <c r="H30316" s="172">
        <v>15.07</v>
      </c>
      <c r="I30316">
        <v>14.77</v>
      </c>
      <c r="J30316">
        <v>14.82</v>
      </c>
      <c r="K30316">
        <v>16.670000000000002</v>
      </c>
      <c r="L30316" s="32">
        <v>14.41</v>
      </c>
      <c r="M30316" s="173">
        <v>20923</v>
      </c>
      <c r="N30316" t="s">
        <v>47</v>
      </c>
      <c r="O30316">
        <v>6</v>
      </c>
    </row>
    <row r="30317" spans="1:15" x14ac:dyDescent="0.25">
      <c r="A30317" s="2">
        <v>37149</v>
      </c>
      <c r="B30317">
        <v>300</v>
      </c>
      <c r="C30317">
        <v>8.34</v>
      </c>
      <c r="D30317">
        <v>8.34</v>
      </c>
      <c r="E30317">
        <v>8.34</v>
      </c>
      <c r="F30317">
        <v>8.34</v>
      </c>
      <c r="G30317">
        <v>8.34</v>
      </c>
      <c r="H30317" s="172">
        <v>13.72</v>
      </c>
      <c r="I30317">
        <v>13.42</v>
      </c>
      <c r="J30317">
        <v>13.44</v>
      </c>
      <c r="K30317">
        <v>15.16</v>
      </c>
      <c r="L30317" s="32">
        <v>13.13</v>
      </c>
      <c r="M30317" s="173">
        <v>20330</v>
      </c>
      <c r="N30317" t="s">
        <v>47</v>
      </c>
      <c r="O30317">
        <v>6</v>
      </c>
    </row>
    <row r="30318" spans="1:15" x14ac:dyDescent="0.25">
      <c r="A30318" s="2">
        <v>37149</v>
      </c>
      <c r="B30318">
        <v>400</v>
      </c>
      <c r="C30318">
        <v>1</v>
      </c>
      <c r="D30318">
        <v>1</v>
      </c>
      <c r="E30318">
        <v>1</v>
      </c>
      <c r="F30318">
        <v>1</v>
      </c>
      <c r="G30318">
        <v>1</v>
      </c>
      <c r="H30318" s="172">
        <v>13.39</v>
      </c>
      <c r="I30318">
        <v>13.09</v>
      </c>
      <c r="J30318">
        <v>13.11</v>
      </c>
      <c r="K30318">
        <v>15.03</v>
      </c>
      <c r="L30318" s="32">
        <v>12.74</v>
      </c>
      <c r="M30318" s="173">
        <v>19914</v>
      </c>
      <c r="N30318" t="s">
        <v>47</v>
      </c>
      <c r="O30318">
        <v>6</v>
      </c>
    </row>
    <row r="30319" spans="1:15" x14ac:dyDescent="0.25">
      <c r="A30319" s="2">
        <v>37149</v>
      </c>
      <c r="B30319">
        <v>500</v>
      </c>
      <c r="C30319">
        <v>8.81</v>
      </c>
      <c r="D30319">
        <v>8.81</v>
      </c>
      <c r="E30319">
        <v>8.81</v>
      </c>
      <c r="F30319">
        <v>8.81</v>
      </c>
      <c r="G30319">
        <v>8.81</v>
      </c>
      <c r="H30319" s="172">
        <v>13.29</v>
      </c>
      <c r="I30319">
        <v>13.12</v>
      </c>
      <c r="J30319">
        <v>13.12</v>
      </c>
      <c r="K30319">
        <v>13.94</v>
      </c>
      <c r="L30319" s="32">
        <v>13.01</v>
      </c>
      <c r="M30319" s="173">
        <v>19919</v>
      </c>
      <c r="N30319" t="s">
        <v>47</v>
      </c>
      <c r="O30319">
        <v>6</v>
      </c>
    </row>
    <row r="30320" spans="1:15" x14ac:dyDescent="0.25">
      <c r="A30320" s="2">
        <v>37149</v>
      </c>
      <c r="B30320">
        <v>600</v>
      </c>
      <c r="C30320">
        <v>13.42</v>
      </c>
      <c r="D30320">
        <v>13.42</v>
      </c>
      <c r="E30320">
        <v>13.42</v>
      </c>
      <c r="F30320">
        <v>13.42</v>
      </c>
      <c r="G30320">
        <v>13.42</v>
      </c>
      <c r="H30320" s="172">
        <v>13.76</v>
      </c>
      <c r="I30320">
        <v>13.61</v>
      </c>
      <c r="J30320">
        <v>13.6</v>
      </c>
      <c r="K30320">
        <v>14.03</v>
      </c>
      <c r="L30320" s="32">
        <v>13.61</v>
      </c>
      <c r="M30320" s="173">
        <v>20400</v>
      </c>
      <c r="N30320" t="s">
        <v>47</v>
      </c>
      <c r="O30320">
        <v>6</v>
      </c>
    </row>
    <row r="30321" spans="1:15" x14ac:dyDescent="0.25">
      <c r="A30321" s="2">
        <v>37149</v>
      </c>
      <c r="B30321">
        <v>700</v>
      </c>
      <c r="C30321">
        <v>13.61</v>
      </c>
      <c r="D30321">
        <v>13.61</v>
      </c>
      <c r="E30321">
        <v>13.61</v>
      </c>
      <c r="F30321">
        <v>13.61</v>
      </c>
      <c r="G30321">
        <v>13.61</v>
      </c>
      <c r="H30321" s="172">
        <v>15</v>
      </c>
      <c r="I30321">
        <v>14.75</v>
      </c>
      <c r="J30321">
        <v>14.74</v>
      </c>
      <c r="K30321">
        <v>15.38</v>
      </c>
      <c r="L30321" s="32">
        <v>14.78</v>
      </c>
      <c r="M30321" s="173">
        <v>21314</v>
      </c>
      <c r="N30321" t="s">
        <v>47</v>
      </c>
      <c r="O30321">
        <v>6</v>
      </c>
    </row>
    <row r="30322" spans="1:15" x14ac:dyDescent="0.25">
      <c r="A30322" s="2">
        <v>37149</v>
      </c>
      <c r="B30322">
        <v>800</v>
      </c>
      <c r="C30322">
        <v>14.11</v>
      </c>
      <c r="D30322">
        <v>14.11</v>
      </c>
      <c r="E30322">
        <v>14.11</v>
      </c>
      <c r="F30322">
        <v>14.11</v>
      </c>
      <c r="G30322">
        <v>14.11</v>
      </c>
      <c r="H30322" s="172">
        <v>16.11</v>
      </c>
      <c r="I30322">
        <v>15.98</v>
      </c>
      <c r="J30322">
        <v>15.97</v>
      </c>
      <c r="K30322">
        <v>16.32</v>
      </c>
      <c r="L30322" s="32">
        <v>15.99</v>
      </c>
      <c r="M30322" s="173">
        <v>22309</v>
      </c>
      <c r="N30322" t="s">
        <v>48</v>
      </c>
      <c r="O30322">
        <v>6</v>
      </c>
    </row>
    <row r="30323" spans="1:15" x14ac:dyDescent="0.25">
      <c r="A30323" s="2">
        <v>37149</v>
      </c>
      <c r="B30323">
        <v>900</v>
      </c>
      <c r="C30323">
        <v>18.559999999999999</v>
      </c>
      <c r="D30323">
        <v>18.559999999999999</v>
      </c>
      <c r="E30323">
        <v>18.55</v>
      </c>
      <c r="F30323">
        <v>18.559999999999999</v>
      </c>
      <c r="G30323">
        <v>18.559999999999999</v>
      </c>
      <c r="H30323" s="172">
        <v>20.260000000000002</v>
      </c>
      <c r="I30323">
        <v>20.21</v>
      </c>
      <c r="J30323">
        <v>20.399999999999999</v>
      </c>
      <c r="K30323">
        <v>20.67</v>
      </c>
      <c r="L30323" s="32">
        <v>20.02</v>
      </c>
      <c r="M30323" s="173">
        <v>24491</v>
      </c>
      <c r="N30323" t="s">
        <v>48</v>
      </c>
      <c r="O30323">
        <v>6</v>
      </c>
    </row>
    <row r="30324" spans="1:15" x14ac:dyDescent="0.25">
      <c r="A30324" s="2">
        <v>37149</v>
      </c>
      <c r="B30324">
        <v>1000</v>
      </c>
      <c r="C30324">
        <v>20.98</v>
      </c>
      <c r="D30324">
        <v>21.03</v>
      </c>
      <c r="E30324">
        <v>20.96</v>
      </c>
      <c r="F30324">
        <v>21.01</v>
      </c>
      <c r="G30324">
        <v>21</v>
      </c>
      <c r="H30324" s="172">
        <v>22.11</v>
      </c>
      <c r="I30324">
        <v>22.23</v>
      </c>
      <c r="J30324">
        <v>22.68</v>
      </c>
      <c r="K30324">
        <v>22.83</v>
      </c>
      <c r="L30324" s="32">
        <v>21.72</v>
      </c>
      <c r="M30324" s="173">
        <v>26010</v>
      </c>
      <c r="N30324" t="s">
        <v>48</v>
      </c>
      <c r="O30324">
        <v>6</v>
      </c>
    </row>
    <row r="30325" spans="1:15" x14ac:dyDescent="0.25">
      <c r="A30325" s="2">
        <v>37149</v>
      </c>
      <c r="B30325">
        <v>1100</v>
      </c>
      <c r="C30325">
        <v>18.93</v>
      </c>
      <c r="D30325">
        <v>18.98</v>
      </c>
      <c r="E30325">
        <v>18.899999999999999</v>
      </c>
      <c r="F30325">
        <v>18.96</v>
      </c>
      <c r="G30325">
        <v>18.95</v>
      </c>
      <c r="H30325" s="172">
        <v>22.93</v>
      </c>
      <c r="I30325">
        <v>22.82</v>
      </c>
      <c r="J30325">
        <v>23.02</v>
      </c>
      <c r="K30325">
        <v>23.46</v>
      </c>
      <c r="L30325" s="32">
        <v>22.61</v>
      </c>
      <c r="M30325" s="173">
        <v>26950</v>
      </c>
      <c r="N30325" t="s">
        <v>48</v>
      </c>
      <c r="O30325">
        <v>6</v>
      </c>
    </row>
    <row r="30326" spans="1:15" x14ac:dyDescent="0.25">
      <c r="A30326" s="2">
        <v>37149</v>
      </c>
      <c r="B30326">
        <v>1200</v>
      </c>
      <c r="C30326">
        <v>19.63</v>
      </c>
      <c r="D30326">
        <v>19.670000000000002</v>
      </c>
      <c r="E30326">
        <v>19.600000000000001</v>
      </c>
      <c r="F30326">
        <v>19.66</v>
      </c>
      <c r="G30326">
        <v>19.649999999999999</v>
      </c>
      <c r="H30326" s="172">
        <v>22.99</v>
      </c>
      <c r="I30326">
        <v>22.72</v>
      </c>
      <c r="J30326">
        <v>22.77</v>
      </c>
      <c r="K30326">
        <v>23.52</v>
      </c>
      <c r="L30326" s="32">
        <v>22.68</v>
      </c>
      <c r="M30326" s="173">
        <v>26982</v>
      </c>
      <c r="N30326" t="s">
        <v>48</v>
      </c>
      <c r="O30326">
        <v>6</v>
      </c>
    </row>
    <row r="30327" spans="1:15" x14ac:dyDescent="0.25">
      <c r="A30327" s="2">
        <v>37149</v>
      </c>
      <c r="B30327">
        <v>1300</v>
      </c>
      <c r="C30327">
        <v>19.07</v>
      </c>
      <c r="D30327">
        <v>19.12</v>
      </c>
      <c r="E30327">
        <v>19.05</v>
      </c>
      <c r="F30327">
        <v>19.100000000000001</v>
      </c>
      <c r="G30327">
        <v>19.100000000000001</v>
      </c>
      <c r="H30327" s="172">
        <v>22.31</v>
      </c>
      <c r="I30327">
        <v>22.35</v>
      </c>
      <c r="J30327">
        <v>22.65</v>
      </c>
      <c r="K30327">
        <v>22.83</v>
      </c>
      <c r="L30327" s="32">
        <v>22.02</v>
      </c>
      <c r="M30327" s="173">
        <v>26826</v>
      </c>
      <c r="N30327" t="s">
        <v>48</v>
      </c>
      <c r="O30327">
        <v>6</v>
      </c>
    </row>
    <row r="30328" spans="1:15" x14ac:dyDescent="0.25">
      <c r="A30328" s="2">
        <v>37149</v>
      </c>
      <c r="B30328">
        <v>1400</v>
      </c>
      <c r="C30328">
        <v>18.11</v>
      </c>
      <c r="D30328">
        <v>18.149999999999999</v>
      </c>
      <c r="E30328">
        <v>18.09</v>
      </c>
      <c r="F30328">
        <v>18.14</v>
      </c>
      <c r="G30328">
        <v>18.12</v>
      </c>
      <c r="H30328" s="172">
        <v>21.83</v>
      </c>
      <c r="I30328">
        <v>21.9</v>
      </c>
      <c r="J30328">
        <v>22.29</v>
      </c>
      <c r="K30328">
        <v>22.83</v>
      </c>
      <c r="L30328" s="32">
        <v>21.36</v>
      </c>
      <c r="M30328" s="173">
        <v>26563</v>
      </c>
      <c r="N30328" t="s">
        <v>48</v>
      </c>
      <c r="O30328">
        <v>6</v>
      </c>
    </row>
    <row r="30329" spans="1:15" x14ac:dyDescent="0.25">
      <c r="A30329" s="2">
        <v>37149</v>
      </c>
      <c r="B30329">
        <v>1500</v>
      </c>
      <c r="C30329">
        <v>16.54</v>
      </c>
      <c r="D30329">
        <v>16.57</v>
      </c>
      <c r="E30329">
        <v>16.53</v>
      </c>
      <c r="F30329">
        <v>16.55</v>
      </c>
      <c r="G30329">
        <v>16.55</v>
      </c>
      <c r="H30329" s="172">
        <v>21.89</v>
      </c>
      <c r="I30329">
        <v>21.96</v>
      </c>
      <c r="J30329">
        <v>22.33</v>
      </c>
      <c r="K30329">
        <v>22.83</v>
      </c>
      <c r="L30329" s="32">
        <v>21.45</v>
      </c>
      <c r="M30329" s="173">
        <v>26214</v>
      </c>
      <c r="N30329" t="s">
        <v>48</v>
      </c>
      <c r="O30329">
        <v>6</v>
      </c>
    </row>
    <row r="30330" spans="1:15" x14ac:dyDescent="0.25">
      <c r="A30330" s="2">
        <v>37149</v>
      </c>
      <c r="B30330">
        <v>1600</v>
      </c>
      <c r="C30330">
        <v>19.760000000000002</v>
      </c>
      <c r="D30330">
        <v>19.78</v>
      </c>
      <c r="E30330">
        <v>19.75</v>
      </c>
      <c r="F30330">
        <v>19.77</v>
      </c>
      <c r="G30330">
        <v>19.77</v>
      </c>
      <c r="H30330" s="172">
        <v>21.71</v>
      </c>
      <c r="I30330">
        <v>22.39</v>
      </c>
      <c r="J30330">
        <v>23.2</v>
      </c>
      <c r="K30330">
        <v>22.98</v>
      </c>
      <c r="L30330" s="32">
        <v>21.11</v>
      </c>
      <c r="M30330" s="173">
        <v>25964</v>
      </c>
      <c r="N30330" t="s">
        <v>48</v>
      </c>
      <c r="O30330">
        <v>6</v>
      </c>
    </row>
    <row r="30331" spans="1:15" x14ac:dyDescent="0.25">
      <c r="A30331" s="2">
        <v>37149</v>
      </c>
      <c r="B30331">
        <v>1700</v>
      </c>
      <c r="C30331">
        <v>19.690000000000001</v>
      </c>
      <c r="D30331">
        <v>19.71</v>
      </c>
      <c r="E30331">
        <v>19.68</v>
      </c>
      <c r="F30331">
        <v>19.7</v>
      </c>
      <c r="G30331">
        <v>19.7</v>
      </c>
      <c r="H30331" s="172">
        <v>22.46</v>
      </c>
      <c r="I30331">
        <v>23.46</v>
      </c>
      <c r="J30331">
        <v>24.71</v>
      </c>
      <c r="K30331">
        <v>24.71</v>
      </c>
      <c r="L30331" s="32">
        <v>21.47</v>
      </c>
      <c r="M30331" s="173">
        <v>26111</v>
      </c>
      <c r="N30331" t="s">
        <v>48</v>
      </c>
      <c r="O30331">
        <v>6</v>
      </c>
    </row>
    <row r="30332" spans="1:15" x14ac:dyDescent="0.25">
      <c r="A30332" s="2">
        <v>37149</v>
      </c>
      <c r="B30332">
        <v>1800</v>
      </c>
      <c r="C30332">
        <v>20.52</v>
      </c>
      <c r="D30332">
        <v>20.54</v>
      </c>
      <c r="E30332">
        <v>20.51</v>
      </c>
      <c r="F30332">
        <v>20.53</v>
      </c>
      <c r="G30332">
        <v>20.53</v>
      </c>
      <c r="H30332" s="172">
        <v>21.67</v>
      </c>
      <c r="I30332">
        <v>22.5</v>
      </c>
      <c r="J30332">
        <v>23.74</v>
      </c>
      <c r="K30332">
        <v>24.6</v>
      </c>
      <c r="L30332" s="32">
        <v>20.420000000000002</v>
      </c>
      <c r="M30332" s="173">
        <v>26084</v>
      </c>
      <c r="N30332" t="s">
        <v>48</v>
      </c>
      <c r="O30332">
        <v>6</v>
      </c>
    </row>
    <row r="30333" spans="1:15" x14ac:dyDescent="0.25">
      <c r="A30333" s="2">
        <v>37149</v>
      </c>
      <c r="B30333">
        <v>1900</v>
      </c>
      <c r="C30333">
        <v>19.48</v>
      </c>
      <c r="D30333">
        <v>19.5</v>
      </c>
      <c r="E30333">
        <v>19.46</v>
      </c>
      <c r="F30333">
        <v>19.489999999999998</v>
      </c>
      <c r="G30333">
        <v>19.48</v>
      </c>
      <c r="H30333" s="172">
        <v>20.07</v>
      </c>
      <c r="I30333">
        <v>19.350000000000001</v>
      </c>
      <c r="J30333">
        <v>19.43</v>
      </c>
      <c r="K30333">
        <v>24.33</v>
      </c>
      <c r="L30333" s="32">
        <v>18.39</v>
      </c>
      <c r="M30333" s="173">
        <v>26044</v>
      </c>
      <c r="N30333" t="s">
        <v>48</v>
      </c>
      <c r="O30333">
        <v>6</v>
      </c>
    </row>
    <row r="30334" spans="1:15" x14ac:dyDescent="0.25">
      <c r="A30334" s="2">
        <v>37149</v>
      </c>
      <c r="B30334">
        <v>2000</v>
      </c>
      <c r="C30334">
        <v>29.13</v>
      </c>
      <c r="D30334">
        <v>29.15</v>
      </c>
      <c r="E30334">
        <v>29.12</v>
      </c>
      <c r="F30334">
        <v>29.13</v>
      </c>
      <c r="G30334">
        <v>29.13</v>
      </c>
      <c r="H30334" s="172">
        <v>21.84</v>
      </c>
      <c r="I30334">
        <v>22.72</v>
      </c>
      <c r="J30334">
        <v>24.05</v>
      </c>
      <c r="K30334">
        <v>25.5</v>
      </c>
      <c r="L30334" s="32">
        <v>20.29</v>
      </c>
      <c r="M30334" s="173">
        <v>26894</v>
      </c>
      <c r="N30334" t="s">
        <v>48</v>
      </c>
      <c r="O30334">
        <v>6</v>
      </c>
    </row>
    <row r="30335" spans="1:15" x14ac:dyDescent="0.25">
      <c r="A30335" s="2">
        <v>37149</v>
      </c>
      <c r="B30335">
        <v>2100</v>
      </c>
      <c r="C30335">
        <v>27.05</v>
      </c>
      <c r="D30335">
        <v>27.08</v>
      </c>
      <c r="E30335">
        <v>27.04</v>
      </c>
      <c r="F30335">
        <v>27.07</v>
      </c>
      <c r="G30335">
        <v>27.06</v>
      </c>
      <c r="H30335" s="172">
        <v>23.67</v>
      </c>
      <c r="I30335">
        <v>25</v>
      </c>
      <c r="J30335">
        <v>26.07</v>
      </c>
      <c r="K30335">
        <v>27.5</v>
      </c>
      <c r="L30335" s="32">
        <v>21.94</v>
      </c>
      <c r="M30335" s="173">
        <v>27510</v>
      </c>
      <c r="N30335" t="s">
        <v>48</v>
      </c>
      <c r="O30335">
        <v>6</v>
      </c>
    </row>
    <row r="30336" spans="1:15" x14ac:dyDescent="0.25">
      <c r="A30336" s="2">
        <v>37149</v>
      </c>
      <c r="B30336">
        <v>2200</v>
      </c>
      <c r="C30336">
        <v>19.23</v>
      </c>
      <c r="D30336">
        <v>19.28</v>
      </c>
      <c r="E30336">
        <v>19.22</v>
      </c>
      <c r="F30336">
        <v>19.260000000000002</v>
      </c>
      <c r="G30336">
        <v>19.25</v>
      </c>
      <c r="H30336" s="172">
        <v>22.25</v>
      </c>
      <c r="I30336">
        <v>23.17</v>
      </c>
      <c r="J30336">
        <v>24.26</v>
      </c>
      <c r="K30336">
        <v>24.17</v>
      </c>
      <c r="L30336" s="32">
        <v>21.38</v>
      </c>
      <c r="M30336" s="173">
        <v>26461</v>
      </c>
      <c r="N30336" t="s">
        <v>48</v>
      </c>
      <c r="O30336">
        <v>6</v>
      </c>
    </row>
    <row r="30337" spans="1:15" x14ac:dyDescent="0.25">
      <c r="A30337" s="2">
        <v>37149</v>
      </c>
      <c r="B30337">
        <v>2300</v>
      </c>
      <c r="C30337">
        <v>17.29</v>
      </c>
      <c r="D30337">
        <v>17.32</v>
      </c>
      <c r="E30337">
        <v>17.28</v>
      </c>
      <c r="F30337">
        <v>17.3</v>
      </c>
      <c r="G30337">
        <v>17.3</v>
      </c>
      <c r="H30337" s="172">
        <v>20.14</v>
      </c>
      <c r="I30337">
        <v>20.350000000000001</v>
      </c>
      <c r="J30337">
        <v>20.85</v>
      </c>
      <c r="K30337">
        <v>22.41</v>
      </c>
      <c r="L30337" s="32">
        <v>19.149999999999999</v>
      </c>
      <c r="M30337" s="173">
        <v>24726</v>
      </c>
      <c r="N30337" t="s">
        <v>48</v>
      </c>
      <c r="O30337">
        <v>6</v>
      </c>
    </row>
    <row r="30338" spans="1:15" x14ac:dyDescent="0.25">
      <c r="A30338" s="2">
        <v>37149</v>
      </c>
      <c r="B30338">
        <v>2400</v>
      </c>
      <c r="C30338">
        <v>17.48</v>
      </c>
      <c r="D30338">
        <v>17.489999999999998</v>
      </c>
      <c r="E30338">
        <v>17.47</v>
      </c>
      <c r="F30338">
        <v>17.48</v>
      </c>
      <c r="G30338">
        <v>17.48</v>
      </c>
      <c r="H30338" s="172">
        <v>17.989999999999998</v>
      </c>
      <c r="I30338">
        <v>17.329999999999998</v>
      </c>
      <c r="J30338">
        <v>17.43</v>
      </c>
      <c r="K30338">
        <v>22.3</v>
      </c>
      <c r="L30338" s="32">
        <v>16.3</v>
      </c>
      <c r="M30338" s="173">
        <v>22853</v>
      </c>
      <c r="N30338" t="s">
        <v>47</v>
      </c>
      <c r="O30338">
        <v>6</v>
      </c>
    </row>
    <row r="30339" spans="1:15" x14ac:dyDescent="0.25">
      <c r="A30339" s="2">
        <v>37150</v>
      </c>
      <c r="B30339">
        <v>100</v>
      </c>
      <c r="C30339">
        <v>14.04</v>
      </c>
      <c r="D30339">
        <v>14.04</v>
      </c>
      <c r="E30339">
        <v>14.04</v>
      </c>
      <c r="F30339">
        <v>14.04</v>
      </c>
      <c r="G30339">
        <v>14.04</v>
      </c>
      <c r="H30339" s="172">
        <v>14.99</v>
      </c>
      <c r="I30339">
        <v>14.88</v>
      </c>
      <c r="J30339">
        <v>14.87</v>
      </c>
      <c r="K30339">
        <v>15.22</v>
      </c>
      <c r="L30339" s="32">
        <v>14.86</v>
      </c>
      <c r="M30339" s="173">
        <v>21098</v>
      </c>
      <c r="N30339" t="s">
        <v>47</v>
      </c>
      <c r="O30339">
        <v>7</v>
      </c>
    </row>
    <row r="30340" spans="1:15" x14ac:dyDescent="0.25">
      <c r="A30340" s="2">
        <v>37150</v>
      </c>
      <c r="B30340">
        <v>200</v>
      </c>
      <c r="C30340">
        <v>11.2</v>
      </c>
      <c r="D30340">
        <v>11.2</v>
      </c>
      <c r="E30340">
        <v>11.2</v>
      </c>
      <c r="F30340">
        <v>11.2</v>
      </c>
      <c r="G30340">
        <v>11.2</v>
      </c>
      <c r="H30340" s="172">
        <v>13.16</v>
      </c>
      <c r="I30340">
        <v>13.07</v>
      </c>
      <c r="J30340">
        <v>13.07</v>
      </c>
      <c r="K30340">
        <v>13.37</v>
      </c>
      <c r="L30340" s="32">
        <v>13.06</v>
      </c>
      <c r="M30340" s="173">
        <v>19939</v>
      </c>
      <c r="N30340" t="s">
        <v>47</v>
      </c>
      <c r="O30340">
        <v>7</v>
      </c>
    </row>
    <row r="30341" spans="1:15" x14ac:dyDescent="0.25">
      <c r="A30341" s="2">
        <v>37150</v>
      </c>
      <c r="B30341">
        <v>300</v>
      </c>
      <c r="C30341">
        <v>2.83</v>
      </c>
      <c r="D30341">
        <v>2.83</v>
      </c>
      <c r="E30341">
        <v>2.83</v>
      </c>
      <c r="F30341">
        <v>2.83</v>
      </c>
      <c r="G30341">
        <v>2.83</v>
      </c>
      <c r="H30341" s="172">
        <v>10</v>
      </c>
      <c r="I30341">
        <v>9.68</v>
      </c>
      <c r="J30341">
        <v>9.73</v>
      </c>
      <c r="K30341">
        <v>12</v>
      </c>
      <c r="L30341" s="32">
        <v>9.2200000000000006</v>
      </c>
      <c r="M30341" s="173">
        <v>19414</v>
      </c>
      <c r="N30341" t="s">
        <v>47</v>
      </c>
      <c r="O30341">
        <v>7</v>
      </c>
    </row>
    <row r="30342" spans="1:15" x14ac:dyDescent="0.25">
      <c r="A30342" s="2">
        <v>37150</v>
      </c>
      <c r="B30342">
        <v>400</v>
      </c>
      <c r="C30342">
        <v>0</v>
      </c>
      <c r="D30342">
        <v>0</v>
      </c>
      <c r="E30342">
        <v>0</v>
      </c>
      <c r="F30342">
        <v>0</v>
      </c>
      <c r="G30342">
        <v>0</v>
      </c>
      <c r="H30342" s="172">
        <v>9.82</v>
      </c>
      <c r="I30342">
        <v>9.48</v>
      </c>
      <c r="J30342">
        <v>9.52</v>
      </c>
      <c r="K30342">
        <v>11.99</v>
      </c>
      <c r="L30342" s="32">
        <v>8.9700000000000006</v>
      </c>
      <c r="M30342" s="173">
        <v>19023</v>
      </c>
      <c r="N30342" t="s">
        <v>47</v>
      </c>
      <c r="O30342">
        <v>7</v>
      </c>
    </row>
    <row r="30343" spans="1:15" x14ac:dyDescent="0.25">
      <c r="A30343" s="2">
        <v>37150</v>
      </c>
      <c r="B30343">
        <v>500</v>
      </c>
      <c r="C30343">
        <v>0</v>
      </c>
      <c r="D30343">
        <v>0</v>
      </c>
      <c r="E30343">
        <v>0</v>
      </c>
      <c r="F30343">
        <v>0</v>
      </c>
      <c r="G30343">
        <v>0</v>
      </c>
      <c r="H30343" s="172">
        <v>10.11</v>
      </c>
      <c r="I30343">
        <v>9.81</v>
      </c>
      <c r="J30343">
        <v>9.85</v>
      </c>
      <c r="K30343">
        <v>12</v>
      </c>
      <c r="L30343" s="32">
        <v>9.3699999999999992</v>
      </c>
      <c r="M30343" s="173">
        <v>19056</v>
      </c>
      <c r="N30343" t="s">
        <v>47</v>
      </c>
      <c r="O30343">
        <v>7</v>
      </c>
    </row>
    <row r="30344" spans="1:15" x14ac:dyDescent="0.25">
      <c r="A30344" s="2">
        <v>37150</v>
      </c>
      <c r="B30344">
        <v>600</v>
      </c>
      <c r="C30344">
        <v>0</v>
      </c>
      <c r="D30344">
        <v>0</v>
      </c>
      <c r="E30344">
        <v>0</v>
      </c>
      <c r="F30344">
        <v>0</v>
      </c>
      <c r="G30344">
        <v>0</v>
      </c>
      <c r="H30344" s="172">
        <v>11.31</v>
      </c>
      <c r="I30344">
        <v>11.09</v>
      </c>
      <c r="J30344">
        <v>11.12</v>
      </c>
      <c r="K30344">
        <v>12.57</v>
      </c>
      <c r="L30344" s="32">
        <v>10.81</v>
      </c>
      <c r="M30344" s="173">
        <v>19211</v>
      </c>
      <c r="N30344" t="s">
        <v>47</v>
      </c>
      <c r="O30344">
        <v>7</v>
      </c>
    </row>
    <row r="30345" spans="1:15" x14ac:dyDescent="0.25">
      <c r="A30345" s="2">
        <v>37150</v>
      </c>
      <c r="B30345">
        <v>700</v>
      </c>
      <c r="C30345">
        <v>11.97</v>
      </c>
      <c r="D30345">
        <v>11.97</v>
      </c>
      <c r="E30345">
        <v>11.97</v>
      </c>
      <c r="F30345">
        <v>11.97</v>
      </c>
      <c r="G30345">
        <v>11.97</v>
      </c>
      <c r="H30345" s="172">
        <v>12.52</v>
      </c>
      <c r="I30345">
        <v>12.48</v>
      </c>
      <c r="J30345">
        <v>12.48</v>
      </c>
      <c r="K30345">
        <v>12.58</v>
      </c>
      <c r="L30345" s="32">
        <v>12.49</v>
      </c>
      <c r="M30345" s="173">
        <v>19814</v>
      </c>
      <c r="N30345" t="s">
        <v>47</v>
      </c>
      <c r="O30345">
        <v>7</v>
      </c>
    </row>
    <row r="30346" spans="1:15" x14ac:dyDescent="0.25">
      <c r="A30346" s="2">
        <v>37150</v>
      </c>
      <c r="B30346">
        <v>800</v>
      </c>
      <c r="C30346">
        <v>13.59</v>
      </c>
      <c r="D30346">
        <v>13.59</v>
      </c>
      <c r="E30346">
        <v>13.59</v>
      </c>
      <c r="F30346">
        <v>13.59</v>
      </c>
      <c r="G30346">
        <v>13.59</v>
      </c>
      <c r="H30346" s="172">
        <v>14.45</v>
      </c>
      <c r="I30346">
        <v>14.42</v>
      </c>
      <c r="J30346">
        <v>14.42</v>
      </c>
      <c r="K30346">
        <v>14.5</v>
      </c>
      <c r="L30346" s="32">
        <v>14.42</v>
      </c>
      <c r="M30346" s="173">
        <v>20493</v>
      </c>
      <c r="N30346" t="s">
        <v>48</v>
      </c>
      <c r="O30346">
        <v>7</v>
      </c>
    </row>
    <row r="30347" spans="1:15" x14ac:dyDescent="0.25">
      <c r="A30347" s="2">
        <v>37150</v>
      </c>
      <c r="B30347">
        <v>900</v>
      </c>
      <c r="C30347">
        <v>17.649999999999999</v>
      </c>
      <c r="D30347">
        <v>17.649999999999999</v>
      </c>
      <c r="E30347">
        <v>17.649999999999999</v>
      </c>
      <c r="F30347">
        <v>17.649999999999999</v>
      </c>
      <c r="G30347">
        <v>17.649999999999999</v>
      </c>
      <c r="H30347" s="172">
        <v>17.7</v>
      </c>
      <c r="I30347">
        <v>17.61</v>
      </c>
      <c r="J30347">
        <v>17.600000000000001</v>
      </c>
      <c r="K30347">
        <v>18.46</v>
      </c>
      <c r="L30347" s="32">
        <v>17.39</v>
      </c>
      <c r="M30347" s="173">
        <v>22376</v>
      </c>
      <c r="N30347" t="s">
        <v>48</v>
      </c>
      <c r="O30347">
        <v>7</v>
      </c>
    </row>
    <row r="30348" spans="1:15" x14ac:dyDescent="0.25">
      <c r="A30348" s="2">
        <v>37150</v>
      </c>
      <c r="B30348">
        <v>1000</v>
      </c>
      <c r="C30348">
        <v>18.579999999999998</v>
      </c>
      <c r="D30348">
        <v>18.59</v>
      </c>
      <c r="E30348">
        <v>18.579999999999998</v>
      </c>
      <c r="F30348">
        <v>18.579999999999998</v>
      </c>
      <c r="G30348">
        <v>18.579999999999998</v>
      </c>
      <c r="H30348" s="172">
        <v>19.29</v>
      </c>
      <c r="I30348">
        <v>19.399999999999999</v>
      </c>
      <c r="J30348">
        <v>19.45</v>
      </c>
      <c r="K30348">
        <v>19.47</v>
      </c>
      <c r="L30348" s="32">
        <v>19.18</v>
      </c>
      <c r="M30348" s="173">
        <v>24018</v>
      </c>
      <c r="N30348" t="s">
        <v>48</v>
      </c>
      <c r="O30348">
        <v>7</v>
      </c>
    </row>
    <row r="30349" spans="1:15" x14ac:dyDescent="0.25">
      <c r="A30349" s="2">
        <v>37150</v>
      </c>
      <c r="B30349">
        <v>1100</v>
      </c>
      <c r="C30349">
        <v>18.52</v>
      </c>
      <c r="D30349">
        <v>18.55</v>
      </c>
      <c r="E30349">
        <v>18.52</v>
      </c>
      <c r="F30349">
        <v>18.53</v>
      </c>
      <c r="G30349">
        <v>18.53</v>
      </c>
      <c r="H30349" s="172">
        <v>20.2</v>
      </c>
      <c r="I30349">
        <v>20.64</v>
      </c>
      <c r="J30349">
        <v>21.09</v>
      </c>
      <c r="K30349">
        <v>21.5</v>
      </c>
      <c r="L30349" s="32">
        <v>19.63</v>
      </c>
      <c r="M30349" s="173">
        <v>24889</v>
      </c>
      <c r="N30349" t="s">
        <v>48</v>
      </c>
      <c r="O30349">
        <v>7</v>
      </c>
    </row>
    <row r="30350" spans="1:15" x14ac:dyDescent="0.25">
      <c r="A30350" s="2">
        <v>37150</v>
      </c>
      <c r="B30350">
        <v>1200</v>
      </c>
      <c r="C30350">
        <v>18.93</v>
      </c>
      <c r="D30350">
        <v>18.95</v>
      </c>
      <c r="E30350">
        <v>18.91</v>
      </c>
      <c r="F30350">
        <v>18.93</v>
      </c>
      <c r="G30350">
        <v>18.93</v>
      </c>
      <c r="H30350" s="172">
        <v>21.28</v>
      </c>
      <c r="I30350">
        <v>21.66</v>
      </c>
      <c r="J30350">
        <v>22.07</v>
      </c>
      <c r="K30350">
        <v>22.83</v>
      </c>
      <c r="L30350" s="32">
        <v>20.61</v>
      </c>
      <c r="M30350" s="173">
        <v>25412</v>
      </c>
      <c r="N30350" t="s">
        <v>48</v>
      </c>
      <c r="O30350">
        <v>7</v>
      </c>
    </row>
    <row r="30351" spans="1:15" x14ac:dyDescent="0.25">
      <c r="A30351" s="2">
        <v>37150</v>
      </c>
      <c r="B30351">
        <v>1300</v>
      </c>
      <c r="C30351">
        <v>19.600000000000001</v>
      </c>
      <c r="D30351">
        <v>19.62</v>
      </c>
      <c r="E30351">
        <v>19.59</v>
      </c>
      <c r="F30351">
        <v>19.61</v>
      </c>
      <c r="G30351">
        <v>19.61</v>
      </c>
      <c r="H30351" s="172">
        <v>21.21</v>
      </c>
      <c r="I30351">
        <v>21.62</v>
      </c>
      <c r="J30351">
        <v>22.08</v>
      </c>
      <c r="K30351">
        <v>22.83</v>
      </c>
      <c r="L30351" s="32">
        <v>20.52</v>
      </c>
      <c r="M30351" s="173">
        <v>25804</v>
      </c>
      <c r="N30351" t="s">
        <v>48</v>
      </c>
      <c r="O30351">
        <v>7</v>
      </c>
    </row>
    <row r="30352" spans="1:15" x14ac:dyDescent="0.25">
      <c r="A30352" s="2">
        <v>37150</v>
      </c>
      <c r="B30352">
        <v>1400</v>
      </c>
      <c r="C30352">
        <v>19.91</v>
      </c>
      <c r="D30352">
        <v>19.93</v>
      </c>
      <c r="E30352">
        <v>19.899999999999999</v>
      </c>
      <c r="F30352">
        <v>19.920000000000002</v>
      </c>
      <c r="G30352">
        <v>19.920000000000002</v>
      </c>
      <c r="H30352" s="172">
        <v>20.95</v>
      </c>
      <c r="I30352">
        <v>21.38</v>
      </c>
      <c r="J30352">
        <v>21.93</v>
      </c>
      <c r="K30352">
        <v>22.83</v>
      </c>
      <c r="L30352" s="32">
        <v>20.13</v>
      </c>
      <c r="M30352" s="173">
        <v>25974</v>
      </c>
      <c r="N30352" t="s">
        <v>48</v>
      </c>
      <c r="O30352">
        <v>7</v>
      </c>
    </row>
    <row r="30353" spans="1:15" x14ac:dyDescent="0.25">
      <c r="A30353" s="2">
        <v>37150</v>
      </c>
      <c r="B30353">
        <v>1500</v>
      </c>
      <c r="C30353">
        <v>19.8</v>
      </c>
      <c r="D30353">
        <v>19.82</v>
      </c>
      <c r="E30353">
        <v>19.79</v>
      </c>
      <c r="F30353">
        <v>19.809999999999999</v>
      </c>
      <c r="G30353">
        <v>19.809999999999999</v>
      </c>
      <c r="H30353" s="172">
        <v>20.83</v>
      </c>
      <c r="I30353">
        <v>21.27</v>
      </c>
      <c r="J30353">
        <v>21.81</v>
      </c>
      <c r="K30353">
        <v>22.83</v>
      </c>
      <c r="L30353" s="32">
        <v>19.97</v>
      </c>
      <c r="M30353" s="173">
        <v>25934</v>
      </c>
      <c r="N30353" t="s">
        <v>48</v>
      </c>
      <c r="O30353">
        <v>7</v>
      </c>
    </row>
    <row r="30354" spans="1:15" x14ac:dyDescent="0.25">
      <c r="A30354" s="2">
        <v>37150</v>
      </c>
      <c r="B30354">
        <v>1600</v>
      </c>
      <c r="C30354">
        <v>20.05</v>
      </c>
      <c r="D30354">
        <v>19.87</v>
      </c>
      <c r="E30354">
        <v>19.809999999999999</v>
      </c>
      <c r="F30354">
        <v>20.29</v>
      </c>
      <c r="G30354">
        <v>19.920000000000002</v>
      </c>
      <c r="H30354" s="172">
        <v>20.27</v>
      </c>
      <c r="I30354">
        <v>21.22</v>
      </c>
      <c r="J30354">
        <v>22.31</v>
      </c>
      <c r="K30354">
        <v>23.07</v>
      </c>
      <c r="L30354" s="32">
        <v>19.100000000000001</v>
      </c>
      <c r="M30354" s="173">
        <v>26193</v>
      </c>
      <c r="N30354" t="s">
        <v>48</v>
      </c>
      <c r="O30354">
        <v>7</v>
      </c>
    </row>
    <row r="30355" spans="1:15" x14ac:dyDescent="0.25">
      <c r="A30355" s="2">
        <v>37150</v>
      </c>
      <c r="B30355">
        <v>1700</v>
      </c>
      <c r="C30355">
        <v>20.66</v>
      </c>
      <c r="D30355">
        <v>20.28</v>
      </c>
      <c r="E30355">
        <v>20.21</v>
      </c>
      <c r="F30355">
        <v>21.12</v>
      </c>
      <c r="G30355">
        <v>20.39</v>
      </c>
      <c r="H30355" s="172">
        <v>21.36</v>
      </c>
      <c r="I30355">
        <v>22.74</v>
      </c>
      <c r="J30355">
        <v>24.05</v>
      </c>
      <c r="K30355">
        <v>24.5</v>
      </c>
      <c r="L30355" s="32">
        <v>20.02</v>
      </c>
      <c r="M30355" s="173">
        <v>26514</v>
      </c>
      <c r="N30355" t="s">
        <v>48</v>
      </c>
      <c r="O30355">
        <v>7</v>
      </c>
    </row>
    <row r="30356" spans="1:15" x14ac:dyDescent="0.25">
      <c r="A30356" s="2">
        <v>37150</v>
      </c>
      <c r="B30356">
        <v>1800</v>
      </c>
      <c r="C30356">
        <v>23.99</v>
      </c>
      <c r="D30356">
        <v>22.42</v>
      </c>
      <c r="E30356">
        <v>22.24</v>
      </c>
      <c r="F30356">
        <v>25.77</v>
      </c>
      <c r="G30356">
        <v>22.91</v>
      </c>
      <c r="H30356" s="172">
        <v>21.45</v>
      </c>
      <c r="I30356">
        <v>22.86</v>
      </c>
      <c r="J30356">
        <v>24.25</v>
      </c>
      <c r="K30356">
        <v>24.42</v>
      </c>
      <c r="L30356" s="32">
        <v>20.18</v>
      </c>
      <c r="M30356" s="173">
        <v>26910</v>
      </c>
      <c r="N30356" t="s">
        <v>48</v>
      </c>
      <c r="O30356">
        <v>7</v>
      </c>
    </row>
    <row r="30357" spans="1:15" x14ac:dyDescent="0.25">
      <c r="A30357" s="2">
        <v>37150</v>
      </c>
      <c r="B30357">
        <v>1900</v>
      </c>
      <c r="C30357">
        <v>32.4</v>
      </c>
      <c r="D30357">
        <v>27.04</v>
      </c>
      <c r="E30357">
        <v>26.47</v>
      </c>
      <c r="F30357">
        <v>38.46</v>
      </c>
      <c r="G30357">
        <v>28.71</v>
      </c>
      <c r="H30357" s="172">
        <v>19.71</v>
      </c>
      <c r="I30357">
        <v>19.510000000000002</v>
      </c>
      <c r="J30357">
        <v>19.39</v>
      </c>
      <c r="K30357">
        <v>22.83</v>
      </c>
      <c r="L30357" s="32">
        <v>18.399999999999999</v>
      </c>
      <c r="M30357" s="173">
        <v>26927</v>
      </c>
      <c r="N30357" t="s">
        <v>48</v>
      </c>
      <c r="O30357">
        <v>7</v>
      </c>
    </row>
    <row r="30358" spans="1:15" x14ac:dyDescent="0.25">
      <c r="A30358" s="2">
        <v>37150</v>
      </c>
      <c r="B30358">
        <v>2000</v>
      </c>
      <c r="C30358">
        <v>25.07</v>
      </c>
      <c r="D30358">
        <v>23.83</v>
      </c>
      <c r="E30358">
        <v>23.81</v>
      </c>
      <c r="F30358">
        <v>33.24</v>
      </c>
      <c r="G30358">
        <v>21.84</v>
      </c>
      <c r="H30358" s="172">
        <v>22.28</v>
      </c>
      <c r="I30358">
        <v>23.4</v>
      </c>
      <c r="J30358">
        <v>24.18</v>
      </c>
      <c r="K30358">
        <v>26.5</v>
      </c>
      <c r="L30358" s="32">
        <v>20.43</v>
      </c>
      <c r="M30358" s="173">
        <v>28132</v>
      </c>
      <c r="N30358" t="s">
        <v>48</v>
      </c>
      <c r="O30358">
        <v>7</v>
      </c>
    </row>
    <row r="30359" spans="1:15" x14ac:dyDescent="0.25">
      <c r="A30359" s="2">
        <v>37150</v>
      </c>
      <c r="B30359">
        <v>2100</v>
      </c>
      <c r="C30359">
        <v>21.08</v>
      </c>
      <c r="D30359">
        <v>19.87</v>
      </c>
      <c r="E30359">
        <v>19.91</v>
      </c>
      <c r="F30359">
        <v>28.5</v>
      </c>
      <c r="G30359">
        <v>18.12</v>
      </c>
      <c r="H30359" s="172">
        <v>23.97</v>
      </c>
      <c r="I30359">
        <v>25.38</v>
      </c>
      <c r="J30359">
        <v>26.15</v>
      </c>
      <c r="K30359">
        <v>26.52</v>
      </c>
      <c r="L30359" s="32">
        <v>22.74</v>
      </c>
      <c r="M30359" s="173">
        <v>28879</v>
      </c>
      <c r="N30359" t="s">
        <v>48</v>
      </c>
      <c r="O30359">
        <v>7</v>
      </c>
    </row>
    <row r="30360" spans="1:15" x14ac:dyDescent="0.25">
      <c r="A30360" s="2">
        <v>37150</v>
      </c>
      <c r="B30360">
        <v>2200</v>
      </c>
      <c r="C30360">
        <v>18.45</v>
      </c>
      <c r="D30360">
        <v>18.48</v>
      </c>
      <c r="E30360">
        <v>18.440000000000001</v>
      </c>
      <c r="F30360">
        <v>18.46</v>
      </c>
      <c r="G30360">
        <v>18.46</v>
      </c>
      <c r="H30360" s="172">
        <v>21.9</v>
      </c>
      <c r="I30360">
        <v>22.34</v>
      </c>
      <c r="J30360">
        <v>22.23</v>
      </c>
      <c r="K30360">
        <v>23.16</v>
      </c>
      <c r="L30360" s="32">
        <v>21.23</v>
      </c>
      <c r="M30360" s="173">
        <v>27368</v>
      </c>
      <c r="N30360" t="s">
        <v>48</v>
      </c>
      <c r="O30360">
        <v>7</v>
      </c>
    </row>
    <row r="30361" spans="1:15" x14ac:dyDescent="0.25">
      <c r="A30361" s="2">
        <v>37150</v>
      </c>
      <c r="B30361">
        <v>2300</v>
      </c>
      <c r="C30361">
        <v>16.600000000000001</v>
      </c>
      <c r="D30361">
        <v>16.63</v>
      </c>
      <c r="E30361">
        <v>16.59</v>
      </c>
      <c r="F30361">
        <v>16.61</v>
      </c>
      <c r="G30361">
        <v>16.61</v>
      </c>
      <c r="H30361" s="172">
        <v>19.45</v>
      </c>
      <c r="I30361">
        <v>19.12</v>
      </c>
      <c r="J30361">
        <v>19.32</v>
      </c>
      <c r="K30361">
        <v>22.83</v>
      </c>
      <c r="L30361" s="32">
        <v>18.059999999999999</v>
      </c>
      <c r="M30361" s="173">
        <v>25153</v>
      </c>
      <c r="N30361" t="s">
        <v>48</v>
      </c>
      <c r="O30361">
        <v>7</v>
      </c>
    </row>
    <row r="30362" spans="1:15" x14ac:dyDescent="0.25">
      <c r="A30362" s="2">
        <v>37150</v>
      </c>
      <c r="B30362">
        <v>2400</v>
      </c>
      <c r="C30362">
        <v>15.99</v>
      </c>
      <c r="D30362">
        <v>15.99</v>
      </c>
      <c r="E30362">
        <v>15.99</v>
      </c>
      <c r="F30362">
        <v>15.99</v>
      </c>
      <c r="G30362">
        <v>15.99</v>
      </c>
      <c r="H30362" s="172">
        <v>16.829999999999998</v>
      </c>
      <c r="I30362">
        <v>16.309999999999999</v>
      </c>
      <c r="J30362">
        <v>16.41</v>
      </c>
      <c r="K30362">
        <v>20.58</v>
      </c>
      <c r="L30362" s="32">
        <v>15.37</v>
      </c>
      <c r="M30362" s="173">
        <v>23096</v>
      </c>
      <c r="N30362" t="s">
        <v>47</v>
      </c>
      <c r="O30362">
        <v>7</v>
      </c>
    </row>
    <row r="30363" spans="1:15" x14ac:dyDescent="0.25">
      <c r="A30363" s="2">
        <v>37151</v>
      </c>
      <c r="B30363">
        <v>100</v>
      </c>
      <c r="C30363">
        <v>9.74</v>
      </c>
      <c r="D30363">
        <v>9.74</v>
      </c>
      <c r="E30363">
        <v>9.74</v>
      </c>
      <c r="F30363">
        <v>9.74</v>
      </c>
      <c r="G30363">
        <v>9.74</v>
      </c>
      <c r="H30363" s="172">
        <v>15.13</v>
      </c>
      <c r="I30363">
        <v>15.41</v>
      </c>
      <c r="J30363">
        <v>15.81</v>
      </c>
      <c r="K30363">
        <v>15.62</v>
      </c>
      <c r="L30363" s="32">
        <v>14.92</v>
      </c>
      <c r="M30363" s="173">
        <v>21498</v>
      </c>
      <c r="N30363" t="s">
        <v>47</v>
      </c>
      <c r="O30363">
        <v>1</v>
      </c>
    </row>
    <row r="30364" spans="1:15" x14ac:dyDescent="0.25">
      <c r="A30364" s="2">
        <v>37151</v>
      </c>
      <c r="B30364">
        <v>200</v>
      </c>
      <c r="C30364">
        <v>0.57999999999999996</v>
      </c>
      <c r="D30364">
        <v>0.57999999999999996</v>
      </c>
      <c r="E30364">
        <v>0.57999999999999996</v>
      </c>
      <c r="F30364">
        <v>0.57999999999999996</v>
      </c>
      <c r="G30364">
        <v>0.57999999999999996</v>
      </c>
      <c r="H30364" s="172">
        <v>13.6</v>
      </c>
      <c r="I30364">
        <v>13.96</v>
      </c>
      <c r="J30364">
        <v>14.45</v>
      </c>
      <c r="K30364">
        <v>14.05</v>
      </c>
      <c r="L30364" s="32">
        <v>13.39</v>
      </c>
      <c r="M30364" s="173">
        <v>20585</v>
      </c>
      <c r="N30364" t="s">
        <v>47</v>
      </c>
      <c r="O30364">
        <v>1</v>
      </c>
    </row>
    <row r="30365" spans="1:15" x14ac:dyDescent="0.25">
      <c r="A30365" s="2">
        <v>37151</v>
      </c>
      <c r="B30365">
        <v>300</v>
      </c>
      <c r="C30365">
        <v>0</v>
      </c>
      <c r="D30365">
        <v>0</v>
      </c>
      <c r="E30365">
        <v>0</v>
      </c>
      <c r="F30365">
        <v>0</v>
      </c>
      <c r="G30365">
        <v>0</v>
      </c>
      <c r="H30365" s="172">
        <v>10</v>
      </c>
      <c r="I30365">
        <v>9.9600000000000009</v>
      </c>
      <c r="J30365">
        <v>10</v>
      </c>
      <c r="K30365">
        <v>10.130000000000001</v>
      </c>
      <c r="L30365" s="32">
        <v>9.93</v>
      </c>
      <c r="M30365" s="173">
        <v>20077</v>
      </c>
      <c r="N30365" t="s">
        <v>47</v>
      </c>
      <c r="O30365">
        <v>1</v>
      </c>
    </row>
    <row r="30366" spans="1:15" x14ac:dyDescent="0.25">
      <c r="A30366" s="2">
        <v>37151</v>
      </c>
      <c r="B30366">
        <v>400</v>
      </c>
      <c r="C30366">
        <v>0</v>
      </c>
      <c r="D30366">
        <v>0</v>
      </c>
      <c r="E30366">
        <v>0</v>
      </c>
      <c r="F30366">
        <v>0</v>
      </c>
      <c r="G30366">
        <v>0</v>
      </c>
      <c r="H30366" s="172">
        <v>9.74</v>
      </c>
      <c r="I30366">
        <v>9.75</v>
      </c>
      <c r="J30366">
        <v>9.84</v>
      </c>
      <c r="K30366">
        <v>9.89</v>
      </c>
      <c r="L30366" s="32">
        <v>9.66</v>
      </c>
      <c r="M30366" s="173">
        <v>20056</v>
      </c>
      <c r="N30366" t="s">
        <v>47</v>
      </c>
      <c r="O30366">
        <v>1</v>
      </c>
    </row>
    <row r="30367" spans="1:15" x14ac:dyDescent="0.25">
      <c r="A30367" s="2">
        <v>37151</v>
      </c>
      <c r="B30367">
        <v>500</v>
      </c>
      <c r="C30367">
        <v>10.01</v>
      </c>
      <c r="D30367">
        <v>10.01</v>
      </c>
      <c r="E30367">
        <v>10.01</v>
      </c>
      <c r="F30367">
        <v>10.01</v>
      </c>
      <c r="G30367">
        <v>10.01</v>
      </c>
      <c r="H30367" s="172">
        <v>11.19</v>
      </c>
      <c r="I30367">
        <v>11.12</v>
      </c>
      <c r="J30367">
        <v>11.14</v>
      </c>
      <c r="K30367">
        <v>11.34</v>
      </c>
      <c r="L30367" s="32">
        <v>11.11</v>
      </c>
      <c r="M30367" s="173">
        <v>20562</v>
      </c>
      <c r="N30367" t="s">
        <v>47</v>
      </c>
      <c r="O30367">
        <v>1</v>
      </c>
    </row>
    <row r="30368" spans="1:15" x14ac:dyDescent="0.25">
      <c r="A30368" s="2">
        <v>37151</v>
      </c>
      <c r="B30368">
        <v>600</v>
      </c>
      <c r="C30368">
        <v>17.13</v>
      </c>
      <c r="D30368">
        <v>17.13</v>
      </c>
      <c r="E30368">
        <v>17.13</v>
      </c>
      <c r="F30368">
        <v>17.13</v>
      </c>
      <c r="G30368">
        <v>17.13</v>
      </c>
      <c r="H30368" s="172">
        <v>15.58</v>
      </c>
      <c r="I30368">
        <v>16.29</v>
      </c>
      <c r="J30368">
        <v>17.11</v>
      </c>
      <c r="K30368">
        <v>15.92</v>
      </c>
      <c r="L30368" s="32">
        <v>15.41</v>
      </c>
      <c r="M30368" s="173">
        <v>22345</v>
      </c>
      <c r="N30368" t="s">
        <v>47</v>
      </c>
      <c r="O30368">
        <v>1</v>
      </c>
    </row>
    <row r="30369" spans="1:15" x14ac:dyDescent="0.25">
      <c r="A30369" s="2">
        <v>37151</v>
      </c>
      <c r="B30369">
        <v>700</v>
      </c>
      <c r="C30369">
        <v>25.61</v>
      </c>
      <c r="D30369">
        <v>25.61</v>
      </c>
      <c r="E30369">
        <v>25.61</v>
      </c>
      <c r="F30369">
        <v>25.61</v>
      </c>
      <c r="G30369">
        <v>25.61</v>
      </c>
      <c r="H30369" s="172">
        <v>19.940000000000001</v>
      </c>
      <c r="I30369">
        <v>20.49</v>
      </c>
      <c r="J30369">
        <v>21.23</v>
      </c>
      <c r="K30369">
        <v>20.36</v>
      </c>
      <c r="L30369" s="32">
        <v>19.72</v>
      </c>
      <c r="M30369" s="173">
        <v>25868</v>
      </c>
      <c r="N30369" t="s">
        <v>47</v>
      </c>
      <c r="O30369">
        <v>1</v>
      </c>
    </row>
    <row r="30370" spans="1:15" x14ac:dyDescent="0.25">
      <c r="A30370" s="2">
        <v>37151</v>
      </c>
      <c r="B30370">
        <v>800</v>
      </c>
      <c r="C30370">
        <v>19.05</v>
      </c>
      <c r="D30370">
        <v>19.059999999999999</v>
      </c>
      <c r="E30370">
        <v>19.05</v>
      </c>
      <c r="F30370">
        <v>19.059999999999999</v>
      </c>
      <c r="G30370">
        <v>19.05</v>
      </c>
      <c r="H30370" s="172">
        <v>22.02</v>
      </c>
      <c r="I30370">
        <v>23.06</v>
      </c>
      <c r="J30370">
        <v>25.56</v>
      </c>
      <c r="K30370">
        <v>22.59</v>
      </c>
      <c r="L30370" s="32">
        <v>21.72</v>
      </c>
      <c r="M30370" s="173">
        <v>28243</v>
      </c>
      <c r="N30370" t="s">
        <v>48</v>
      </c>
      <c r="O30370">
        <v>1</v>
      </c>
    </row>
    <row r="30371" spans="1:15" x14ac:dyDescent="0.25">
      <c r="A30371" s="2">
        <v>37151</v>
      </c>
      <c r="B30371">
        <v>900</v>
      </c>
      <c r="C30371">
        <v>21.03</v>
      </c>
      <c r="D30371">
        <v>20.83</v>
      </c>
      <c r="E30371">
        <v>20.76</v>
      </c>
      <c r="F30371">
        <v>21.35</v>
      </c>
      <c r="G30371">
        <v>20.9</v>
      </c>
      <c r="H30371" s="172">
        <v>22.82</v>
      </c>
      <c r="I30371">
        <v>25.67</v>
      </c>
      <c r="J30371">
        <v>29.62</v>
      </c>
      <c r="K30371">
        <v>23.46</v>
      </c>
      <c r="L30371" s="32">
        <v>22.5</v>
      </c>
      <c r="M30371" s="173">
        <v>29461</v>
      </c>
      <c r="N30371" t="s">
        <v>48</v>
      </c>
      <c r="O30371">
        <v>1</v>
      </c>
    </row>
    <row r="30372" spans="1:15" x14ac:dyDescent="0.25">
      <c r="A30372" s="2">
        <v>37151</v>
      </c>
      <c r="B30372">
        <v>1000</v>
      </c>
      <c r="C30372">
        <v>25.51</v>
      </c>
      <c r="D30372">
        <v>25.29</v>
      </c>
      <c r="E30372">
        <v>25.21</v>
      </c>
      <c r="F30372">
        <v>25.82</v>
      </c>
      <c r="G30372">
        <v>25.36</v>
      </c>
      <c r="H30372" s="172">
        <v>24.35</v>
      </c>
      <c r="I30372">
        <v>30.61</v>
      </c>
      <c r="J30372">
        <v>37.53</v>
      </c>
      <c r="K30372">
        <v>24.96</v>
      </c>
      <c r="L30372" s="32">
        <v>24.05</v>
      </c>
      <c r="M30372" s="173">
        <v>30552</v>
      </c>
      <c r="N30372" t="s">
        <v>48</v>
      </c>
      <c r="O30372">
        <v>1</v>
      </c>
    </row>
    <row r="30373" spans="1:15" x14ac:dyDescent="0.25">
      <c r="A30373" s="2">
        <v>37151</v>
      </c>
      <c r="B30373">
        <v>1100</v>
      </c>
      <c r="C30373">
        <v>29.79</v>
      </c>
      <c r="D30373">
        <v>29.87</v>
      </c>
      <c r="E30373">
        <v>29.64</v>
      </c>
      <c r="F30373">
        <v>29.94</v>
      </c>
      <c r="G30373">
        <v>29.79</v>
      </c>
      <c r="H30373" s="172">
        <v>27.05</v>
      </c>
      <c r="I30373">
        <v>34.86</v>
      </c>
      <c r="J30373">
        <v>43.12</v>
      </c>
      <c r="K30373">
        <v>27.64</v>
      </c>
      <c r="L30373" s="32">
        <v>26.76</v>
      </c>
      <c r="M30373" s="173">
        <v>31624</v>
      </c>
      <c r="N30373" t="s">
        <v>48</v>
      </c>
      <c r="O30373">
        <v>1</v>
      </c>
    </row>
    <row r="30374" spans="1:15" x14ac:dyDescent="0.25">
      <c r="A30374" s="2">
        <v>37151</v>
      </c>
      <c r="B30374">
        <v>1200</v>
      </c>
      <c r="C30374">
        <v>21.89</v>
      </c>
      <c r="D30374">
        <v>21.65</v>
      </c>
      <c r="E30374">
        <v>21.41</v>
      </c>
      <c r="F30374">
        <v>22.33</v>
      </c>
      <c r="G30374">
        <v>21.69</v>
      </c>
      <c r="H30374" s="172">
        <v>27.04</v>
      </c>
      <c r="I30374">
        <v>36.57</v>
      </c>
      <c r="J30374">
        <v>47.02</v>
      </c>
      <c r="K30374">
        <v>27.75</v>
      </c>
      <c r="L30374" s="32">
        <v>26.71</v>
      </c>
      <c r="M30374" s="173">
        <v>32236</v>
      </c>
      <c r="N30374" t="s">
        <v>48</v>
      </c>
      <c r="O30374">
        <v>1</v>
      </c>
    </row>
    <row r="30375" spans="1:15" x14ac:dyDescent="0.25">
      <c r="A30375" s="2">
        <v>37151</v>
      </c>
      <c r="B30375">
        <v>1300</v>
      </c>
      <c r="C30375">
        <v>22.1</v>
      </c>
      <c r="D30375">
        <v>21.81</v>
      </c>
      <c r="E30375">
        <v>21.64</v>
      </c>
      <c r="F30375">
        <v>22.49</v>
      </c>
      <c r="G30375">
        <v>21.87</v>
      </c>
      <c r="H30375" s="172">
        <v>28.05</v>
      </c>
      <c r="I30375">
        <v>38.15</v>
      </c>
      <c r="J30375">
        <v>49.01</v>
      </c>
      <c r="K30375">
        <v>28.64</v>
      </c>
      <c r="L30375" s="32">
        <v>27.76</v>
      </c>
      <c r="M30375" s="173">
        <v>32559</v>
      </c>
      <c r="N30375" t="s">
        <v>48</v>
      </c>
      <c r="O30375">
        <v>1</v>
      </c>
    </row>
    <row r="30376" spans="1:15" x14ac:dyDescent="0.25">
      <c r="A30376" s="2">
        <v>37151</v>
      </c>
      <c r="B30376">
        <v>1400</v>
      </c>
      <c r="C30376">
        <v>28.55</v>
      </c>
      <c r="D30376">
        <v>28.52</v>
      </c>
      <c r="E30376">
        <v>28.41</v>
      </c>
      <c r="F30376">
        <v>28.67</v>
      </c>
      <c r="G30376">
        <v>28.51</v>
      </c>
      <c r="H30376" s="172">
        <v>28.33</v>
      </c>
      <c r="I30376">
        <v>38.4</v>
      </c>
      <c r="J30376">
        <v>49.21</v>
      </c>
      <c r="K30376">
        <v>28.93</v>
      </c>
      <c r="L30376" s="32">
        <v>28.05</v>
      </c>
      <c r="M30376" s="173">
        <v>33003</v>
      </c>
      <c r="N30376" t="s">
        <v>48</v>
      </c>
      <c r="O30376">
        <v>1</v>
      </c>
    </row>
    <row r="30377" spans="1:15" x14ac:dyDescent="0.25">
      <c r="A30377" s="2">
        <v>37151</v>
      </c>
      <c r="B30377">
        <v>1500</v>
      </c>
      <c r="C30377">
        <v>26.51</v>
      </c>
      <c r="D30377">
        <v>26.59</v>
      </c>
      <c r="E30377">
        <v>26.48</v>
      </c>
      <c r="F30377">
        <v>26.56</v>
      </c>
      <c r="G30377">
        <v>26.54</v>
      </c>
      <c r="H30377" s="172">
        <v>27.18</v>
      </c>
      <c r="I30377">
        <v>37.950000000000003</v>
      </c>
      <c r="J30377">
        <v>49.61</v>
      </c>
      <c r="K30377">
        <v>27.65</v>
      </c>
      <c r="L30377" s="32">
        <v>26.96</v>
      </c>
      <c r="M30377" s="173">
        <v>33184</v>
      </c>
      <c r="N30377" t="s">
        <v>48</v>
      </c>
      <c r="O30377">
        <v>1</v>
      </c>
    </row>
    <row r="30378" spans="1:15" x14ac:dyDescent="0.25">
      <c r="A30378" s="2">
        <v>37151</v>
      </c>
      <c r="B30378">
        <v>1600</v>
      </c>
      <c r="C30378">
        <v>22.34</v>
      </c>
      <c r="D30378">
        <v>21.62</v>
      </c>
      <c r="E30378">
        <v>21.35</v>
      </c>
      <c r="F30378">
        <v>21.89</v>
      </c>
      <c r="G30378">
        <v>21.98</v>
      </c>
      <c r="H30378" s="172">
        <v>32.69</v>
      </c>
      <c r="I30378">
        <v>41.84</v>
      </c>
      <c r="J30378">
        <v>51.38</v>
      </c>
      <c r="K30378">
        <v>33.11</v>
      </c>
      <c r="L30378" s="32">
        <v>32.479999999999997</v>
      </c>
      <c r="M30378" s="173">
        <v>33292</v>
      </c>
      <c r="N30378" t="s">
        <v>48</v>
      </c>
      <c r="O30378">
        <v>1</v>
      </c>
    </row>
    <row r="30379" spans="1:15" x14ac:dyDescent="0.25">
      <c r="A30379" s="2">
        <v>37151</v>
      </c>
      <c r="B30379">
        <v>1700</v>
      </c>
      <c r="C30379">
        <v>22.56</v>
      </c>
      <c r="D30379">
        <v>22.65</v>
      </c>
      <c r="E30379">
        <v>22.52</v>
      </c>
      <c r="F30379">
        <v>22.6</v>
      </c>
      <c r="G30379">
        <v>22.59</v>
      </c>
      <c r="H30379" s="172">
        <v>31.73</v>
      </c>
      <c r="I30379">
        <v>41.71</v>
      </c>
      <c r="J30379">
        <v>52.26</v>
      </c>
      <c r="K30379">
        <v>32.17</v>
      </c>
      <c r="L30379" s="32">
        <v>31.51</v>
      </c>
      <c r="M30379" s="173">
        <v>33306</v>
      </c>
      <c r="N30379" t="s">
        <v>48</v>
      </c>
      <c r="O30379">
        <v>1</v>
      </c>
    </row>
    <row r="30380" spans="1:15" x14ac:dyDescent="0.25">
      <c r="A30380" s="2">
        <v>37151</v>
      </c>
      <c r="B30380">
        <v>1800</v>
      </c>
      <c r="C30380">
        <v>22.52</v>
      </c>
      <c r="D30380">
        <v>22.6</v>
      </c>
      <c r="E30380">
        <v>22.48</v>
      </c>
      <c r="F30380">
        <v>22.56</v>
      </c>
      <c r="G30380">
        <v>22.55</v>
      </c>
      <c r="H30380" s="172">
        <v>31.47</v>
      </c>
      <c r="I30380">
        <v>38.76</v>
      </c>
      <c r="J30380">
        <v>45.82</v>
      </c>
      <c r="K30380">
        <v>31.85</v>
      </c>
      <c r="L30380" s="32">
        <v>31.29</v>
      </c>
      <c r="M30380" s="173">
        <v>32955</v>
      </c>
      <c r="N30380" t="s">
        <v>48</v>
      </c>
      <c r="O30380">
        <v>1</v>
      </c>
    </row>
    <row r="30381" spans="1:15" x14ac:dyDescent="0.25">
      <c r="A30381" s="2">
        <v>37151</v>
      </c>
      <c r="B30381">
        <v>1900</v>
      </c>
      <c r="C30381">
        <v>19.38</v>
      </c>
      <c r="D30381">
        <v>19.47</v>
      </c>
      <c r="E30381">
        <v>19.34</v>
      </c>
      <c r="F30381">
        <v>19.420000000000002</v>
      </c>
      <c r="G30381">
        <v>19.41</v>
      </c>
      <c r="H30381" s="172">
        <v>23.68</v>
      </c>
      <c r="I30381">
        <v>29.39</v>
      </c>
      <c r="J30381">
        <v>34.97</v>
      </c>
      <c r="K30381">
        <v>24.11</v>
      </c>
      <c r="L30381" s="32">
        <v>23.47</v>
      </c>
      <c r="M30381" s="173">
        <v>32192</v>
      </c>
      <c r="N30381" t="s">
        <v>48</v>
      </c>
      <c r="O30381">
        <v>1</v>
      </c>
    </row>
    <row r="30382" spans="1:15" x14ac:dyDescent="0.25">
      <c r="A30382" s="2">
        <v>37151</v>
      </c>
      <c r="B30382">
        <v>2000</v>
      </c>
      <c r="C30382">
        <v>22.08</v>
      </c>
      <c r="D30382">
        <v>22.17</v>
      </c>
      <c r="E30382">
        <v>22.04</v>
      </c>
      <c r="F30382">
        <v>22.12</v>
      </c>
      <c r="G30382">
        <v>22.11</v>
      </c>
      <c r="H30382" s="172">
        <v>27.62</v>
      </c>
      <c r="I30382">
        <v>39.19</v>
      </c>
      <c r="J30382">
        <v>50.35</v>
      </c>
      <c r="K30382">
        <v>28.07</v>
      </c>
      <c r="L30382" s="32">
        <v>27.41</v>
      </c>
      <c r="M30382" s="173">
        <v>32826</v>
      </c>
      <c r="N30382" t="s">
        <v>48</v>
      </c>
      <c r="O30382">
        <v>1</v>
      </c>
    </row>
    <row r="30383" spans="1:15" x14ac:dyDescent="0.25">
      <c r="A30383" s="2">
        <v>37151</v>
      </c>
      <c r="B30383">
        <v>2100</v>
      </c>
      <c r="C30383">
        <v>21.66</v>
      </c>
      <c r="D30383">
        <v>21.74</v>
      </c>
      <c r="E30383">
        <v>21.62</v>
      </c>
      <c r="F30383">
        <v>21.7</v>
      </c>
      <c r="G30383">
        <v>21.69</v>
      </c>
      <c r="H30383" s="172">
        <v>29.1</v>
      </c>
      <c r="I30383">
        <v>38.729999999999997</v>
      </c>
      <c r="J30383">
        <v>48.08</v>
      </c>
      <c r="K30383">
        <v>29.53</v>
      </c>
      <c r="L30383" s="32">
        <v>28.88</v>
      </c>
      <c r="M30383" s="173">
        <v>32841</v>
      </c>
      <c r="N30383" t="s">
        <v>48</v>
      </c>
      <c r="O30383">
        <v>1</v>
      </c>
    </row>
    <row r="30384" spans="1:15" x14ac:dyDescent="0.25">
      <c r="A30384" s="2">
        <v>37151</v>
      </c>
      <c r="B30384">
        <v>2200</v>
      </c>
      <c r="C30384">
        <v>20.38</v>
      </c>
      <c r="D30384">
        <v>20.45</v>
      </c>
      <c r="E30384">
        <v>20.36</v>
      </c>
      <c r="F30384">
        <v>20.420000000000002</v>
      </c>
      <c r="G30384">
        <v>20.41</v>
      </c>
      <c r="H30384" s="172">
        <v>23.35</v>
      </c>
      <c r="I30384">
        <v>30</v>
      </c>
      <c r="J30384">
        <v>36.54</v>
      </c>
      <c r="K30384">
        <v>23.88</v>
      </c>
      <c r="L30384" s="32">
        <v>23.09</v>
      </c>
      <c r="M30384" s="173">
        <v>30716</v>
      </c>
      <c r="N30384" t="s">
        <v>48</v>
      </c>
      <c r="O30384">
        <v>1</v>
      </c>
    </row>
    <row r="30385" spans="1:15" x14ac:dyDescent="0.25">
      <c r="A30385" s="2">
        <v>37151</v>
      </c>
      <c r="B30385">
        <v>2300</v>
      </c>
      <c r="C30385">
        <v>17.18</v>
      </c>
      <c r="D30385">
        <v>17.18</v>
      </c>
      <c r="E30385">
        <v>17.18</v>
      </c>
      <c r="F30385">
        <v>17.190000000000001</v>
      </c>
      <c r="G30385">
        <v>17.18</v>
      </c>
      <c r="H30385" s="172">
        <v>21.59</v>
      </c>
      <c r="I30385">
        <v>24.26</v>
      </c>
      <c r="J30385">
        <v>27.03</v>
      </c>
      <c r="K30385">
        <v>22.03</v>
      </c>
      <c r="L30385" s="32">
        <v>21.37</v>
      </c>
      <c r="M30385" s="173">
        <v>27795</v>
      </c>
      <c r="N30385" t="s">
        <v>48</v>
      </c>
      <c r="O30385">
        <v>1</v>
      </c>
    </row>
    <row r="30386" spans="1:15" x14ac:dyDescent="0.25">
      <c r="A30386" s="2">
        <v>37151</v>
      </c>
      <c r="B30386">
        <v>2400</v>
      </c>
      <c r="C30386">
        <v>17.57</v>
      </c>
      <c r="D30386">
        <v>17.57</v>
      </c>
      <c r="E30386">
        <v>17.57</v>
      </c>
      <c r="F30386">
        <v>17.57</v>
      </c>
      <c r="G30386">
        <v>17.57</v>
      </c>
      <c r="H30386" s="172">
        <v>18.36</v>
      </c>
      <c r="I30386">
        <v>18.87</v>
      </c>
      <c r="J30386">
        <v>19.350000000000001</v>
      </c>
      <c r="K30386">
        <v>18.46</v>
      </c>
      <c r="L30386" s="32">
        <v>18.32</v>
      </c>
      <c r="M30386" s="173">
        <v>24975</v>
      </c>
      <c r="N30386" t="s">
        <v>47</v>
      </c>
      <c r="O30386">
        <v>1</v>
      </c>
    </row>
    <row r="30387" spans="1:15" x14ac:dyDescent="0.25">
      <c r="A30387" s="2">
        <v>37152</v>
      </c>
      <c r="B30387">
        <v>100</v>
      </c>
      <c r="C30387">
        <v>17.13</v>
      </c>
      <c r="D30387">
        <v>17.13</v>
      </c>
      <c r="E30387">
        <v>17.13</v>
      </c>
      <c r="F30387">
        <v>17.13</v>
      </c>
      <c r="G30387">
        <v>17.13</v>
      </c>
      <c r="H30387" s="172">
        <v>16.010000000000002</v>
      </c>
      <c r="I30387">
        <v>16.04</v>
      </c>
      <c r="J30387">
        <v>16</v>
      </c>
      <c r="K30387">
        <v>16.03</v>
      </c>
      <c r="L30387" s="32">
        <v>16.02</v>
      </c>
      <c r="M30387" s="173">
        <v>23088</v>
      </c>
      <c r="N30387" t="s">
        <v>47</v>
      </c>
      <c r="O30387">
        <v>2</v>
      </c>
    </row>
    <row r="30388" spans="1:15" x14ac:dyDescent="0.25">
      <c r="A30388" s="2">
        <v>37152</v>
      </c>
      <c r="B30388">
        <v>200</v>
      </c>
      <c r="C30388">
        <v>17.12</v>
      </c>
      <c r="D30388">
        <v>17.12</v>
      </c>
      <c r="E30388">
        <v>17.12</v>
      </c>
      <c r="F30388">
        <v>17.12</v>
      </c>
      <c r="G30388">
        <v>17.12</v>
      </c>
      <c r="H30388" s="172">
        <v>14.39</v>
      </c>
      <c r="I30388">
        <v>14.41</v>
      </c>
      <c r="J30388">
        <v>14.39</v>
      </c>
      <c r="K30388">
        <v>14.4</v>
      </c>
      <c r="L30388" s="32">
        <v>14.4</v>
      </c>
      <c r="M30388" s="173">
        <v>22009</v>
      </c>
      <c r="N30388" t="s">
        <v>47</v>
      </c>
      <c r="O30388">
        <v>2</v>
      </c>
    </row>
    <row r="30389" spans="1:15" x14ac:dyDescent="0.25">
      <c r="A30389" s="2">
        <v>37152</v>
      </c>
      <c r="B30389">
        <v>300</v>
      </c>
      <c r="C30389">
        <v>15.23</v>
      </c>
      <c r="D30389">
        <v>15.23</v>
      </c>
      <c r="E30389">
        <v>15.23</v>
      </c>
      <c r="F30389">
        <v>15.23</v>
      </c>
      <c r="G30389">
        <v>15.23</v>
      </c>
      <c r="H30389" s="172">
        <v>13.02</v>
      </c>
      <c r="I30389">
        <v>13.02</v>
      </c>
      <c r="J30389">
        <v>13.02</v>
      </c>
      <c r="K30389">
        <v>13.02</v>
      </c>
      <c r="L30389" s="32">
        <v>13.02</v>
      </c>
      <c r="M30389" s="173">
        <v>21482</v>
      </c>
      <c r="N30389" t="s">
        <v>47</v>
      </c>
      <c r="O30389">
        <v>2</v>
      </c>
    </row>
    <row r="30390" spans="1:15" x14ac:dyDescent="0.25">
      <c r="A30390" s="2">
        <v>37152</v>
      </c>
      <c r="B30390">
        <v>400</v>
      </c>
      <c r="C30390">
        <v>14.78</v>
      </c>
      <c r="D30390">
        <v>14.78</v>
      </c>
      <c r="E30390">
        <v>14.78</v>
      </c>
      <c r="F30390">
        <v>14.78</v>
      </c>
      <c r="G30390">
        <v>14.78</v>
      </c>
      <c r="H30390" s="172">
        <v>12.46</v>
      </c>
      <c r="I30390">
        <v>12.46</v>
      </c>
      <c r="J30390">
        <v>12.45</v>
      </c>
      <c r="K30390">
        <v>12.46</v>
      </c>
      <c r="L30390" s="32">
        <v>12.46</v>
      </c>
      <c r="M30390" s="173">
        <v>21138</v>
      </c>
      <c r="N30390" t="s">
        <v>47</v>
      </c>
      <c r="O30390">
        <v>2</v>
      </c>
    </row>
    <row r="30391" spans="1:15" x14ac:dyDescent="0.25">
      <c r="A30391" s="2">
        <v>37152</v>
      </c>
      <c r="B30391">
        <v>500</v>
      </c>
      <c r="C30391">
        <v>16.55</v>
      </c>
      <c r="D30391">
        <v>16.55</v>
      </c>
      <c r="E30391">
        <v>16.55</v>
      </c>
      <c r="F30391">
        <v>16.55</v>
      </c>
      <c r="G30391">
        <v>16.55</v>
      </c>
      <c r="H30391" s="172">
        <v>13.75</v>
      </c>
      <c r="I30391">
        <v>13.77</v>
      </c>
      <c r="J30391">
        <v>13.75</v>
      </c>
      <c r="K30391">
        <v>13.76</v>
      </c>
      <c r="L30391" s="32">
        <v>13.76</v>
      </c>
      <c r="M30391" s="173">
        <v>21422</v>
      </c>
      <c r="N30391" t="s">
        <v>47</v>
      </c>
      <c r="O30391">
        <v>2</v>
      </c>
    </row>
    <row r="30392" spans="1:15" x14ac:dyDescent="0.25">
      <c r="A30392" s="2">
        <v>37152</v>
      </c>
      <c r="B30392">
        <v>600</v>
      </c>
      <c r="C30392">
        <v>19.53</v>
      </c>
      <c r="D30392">
        <v>19.53</v>
      </c>
      <c r="E30392">
        <v>19.53</v>
      </c>
      <c r="F30392">
        <v>19.53</v>
      </c>
      <c r="G30392">
        <v>19.53</v>
      </c>
      <c r="H30392" s="172">
        <v>17.02</v>
      </c>
      <c r="I30392">
        <v>17.100000000000001</v>
      </c>
      <c r="J30392">
        <v>17.14</v>
      </c>
      <c r="K30392">
        <v>17.04</v>
      </c>
      <c r="L30392" s="32">
        <v>17.02</v>
      </c>
      <c r="M30392" s="173">
        <v>23173</v>
      </c>
      <c r="N30392" t="s">
        <v>47</v>
      </c>
      <c r="O30392">
        <v>2</v>
      </c>
    </row>
    <row r="30393" spans="1:15" x14ac:dyDescent="0.25">
      <c r="A30393" s="2">
        <v>37152</v>
      </c>
      <c r="B30393">
        <v>700</v>
      </c>
      <c r="C30393">
        <v>27.79</v>
      </c>
      <c r="D30393">
        <v>27.86</v>
      </c>
      <c r="E30393">
        <v>28.16</v>
      </c>
      <c r="F30393">
        <v>27.79</v>
      </c>
      <c r="G30393">
        <v>27.79</v>
      </c>
      <c r="H30393" s="172">
        <v>21.42</v>
      </c>
      <c r="I30393">
        <v>21.23</v>
      </c>
      <c r="J30393">
        <v>21.16</v>
      </c>
      <c r="K30393">
        <v>21.78</v>
      </c>
      <c r="L30393" s="32">
        <v>21.24</v>
      </c>
      <c r="M30393" s="173">
        <v>26363</v>
      </c>
      <c r="N30393" t="s">
        <v>47</v>
      </c>
      <c r="O30393">
        <v>2</v>
      </c>
    </row>
    <row r="30394" spans="1:15" x14ac:dyDescent="0.25">
      <c r="A30394" s="2">
        <v>37152</v>
      </c>
      <c r="B30394">
        <v>800</v>
      </c>
      <c r="C30394">
        <v>22.35</v>
      </c>
      <c r="D30394">
        <v>22.44</v>
      </c>
      <c r="E30394">
        <v>24</v>
      </c>
      <c r="F30394">
        <v>22.72</v>
      </c>
      <c r="G30394">
        <v>22.16</v>
      </c>
      <c r="H30394" s="172">
        <v>21.37</v>
      </c>
      <c r="I30394">
        <v>23.15</v>
      </c>
      <c r="J30394">
        <v>27.39</v>
      </c>
      <c r="K30394">
        <v>21.92</v>
      </c>
      <c r="L30394" s="32">
        <v>21.07</v>
      </c>
      <c r="M30394" s="173">
        <v>28368</v>
      </c>
      <c r="N30394" t="s">
        <v>48</v>
      </c>
      <c r="O30394">
        <v>2</v>
      </c>
    </row>
    <row r="30395" spans="1:15" x14ac:dyDescent="0.25">
      <c r="A30395" s="2">
        <v>37152</v>
      </c>
      <c r="B30395">
        <v>900</v>
      </c>
      <c r="C30395">
        <v>19.2</v>
      </c>
      <c r="D30395">
        <v>19.059999999999999</v>
      </c>
      <c r="E30395">
        <v>21.05</v>
      </c>
      <c r="F30395">
        <v>19.87</v>
      </c>
      <c r="G30395">
        <v>18.78</v>
      </c>
      <c r="H30395" s="172">
        <v>22</v>
      </c>
      <c r="I30395">
        <v>23.7</v>
      </c>
      <c r="J30395">
        <v>27.83</v>
      </c>
      <c r="K30395">
        <v>22.91</v>
      </c>
      <c r="L30395" s="32">
        <v>21.59</v>
      </c>
      <c r="M30395" s="173">
        <v>29886</v>
      </c>
      <c r="N30395" t="s">
        <v>48</v>
      </c>
      <c r="O30395">
        <v>2</v>
      </c>
    </row>
    <row r="30396" spans="1:15" x14ac:dyDescent="0.25">
      <c r="A30396" s="2">
        <v>37152</v>
      </c>
      <c r="B30396">
        <v>1000</v>
      </c>
      <c r="C30396">
        <v>22.35</v>
      </c>
      <c r="D30396">
        <v>22.51</v>
      </c>
      <c r="E30396">
        <v>24.52</v>
      </c>
      <c r="F30396">
        <v>22.75</v>
      </c>
      <c r="G30396">
        <v>22.14</v>
      </c>
      <c r="H30396" s="172">
        <v>22.8</v>
      </c>
      <c r="I30396">
        <v>24.36</v>
      </c>
      <c r="J30396">
        <v>28.8</v>
      </c>
      <c r="K30396">
        <v>25.5</v>
      </c>
      <c r="L30396" s="32">
        <v>21.71</v>
      </c>
      <c r="M30396" s="173">
        <v>30971</v>
      </c>
      <c r="N30396" t="s">
        <v>48</v>
      </c>
      <c r="O30396">
        <v>2</v>
      </c>
    </row>
    <row r="30397" spans="1:15" x14ac:dyDescent="0.25">
      <c r="A30397" s="2">
        <v>37152</v>
      </c>
      <c r="B30397">
        <v>1100</v>
      </c>
      <c r="C30397">
        <v>30.52</v>
      </c>
      <c r="D30397">
        <v>30.86</v>
      </c>
      <c r="E30397">
        <v>32.32</v>
      </c>
      <c r="F30397">
        <v>30.52</v>
      </c>
      <c r="G30397">
        <v>30.52</v>
      </c>
      <c r="H30397" s="172">
        <v>24.34</v>
      </c>
      <c r="I30397">
        <v>29.59</v>
      </c>
      <c r="J30397">
        <v>36.840000000000003</v>
      </c>
      <c r="K30397">
        <v>27</v>
      </c>
      <c r="L30397" s="32">
        <v>23.28</v>
      </c>
      <c r="M30397" s="173">
        <v>32059</v>
      </c>
      <c r="N30397" t="s">
        <v>48</v>
      </c>
      <c r="O30397">
        <v>2</v>
      </c>
    </row>
    <row r="30398" spans="1:15" x14ac:dyDescent="0.25">
      <c r="A30398" s="2">
        <v>37152</v>
      </c>
      <c r="B30398">
        <v>1200</v>
      </c>
      <c r="C30398">
        <v>31.26</v>
      </c>
      <c r="D30398">
        <v>31.27</v>
      </c>
      <c r="E30398">
        <v>32.75</v>
      </c>
      <c r="F30398">
        <v>32.130000000000003</v>
      </c>
      <c r="G30398">
        <v>31.3</v>
      </c>
      <c r="H30398" s="172">
        <v>25</v>
      </c>
      <c r="I30398">
        <v>30.86</v>
      </c>
      <c r="J30398">
        <v>38.71</v>
      </c>
      <c r="K30398">
        <v>27</v>
      </c>
      <c r="L30398" s="32">
        <v>24.2</v>
      </c>
      <c r="M30398" s="173">
        <v>32754</v>
      </c>
      <c r="N30398" t="s">
        <v>48</v>
      </c>
      <c r="O30398">
        <v>2</v>
      </c>
    </row>
    <row r="30399" spans="1:15" x14ac:dyDescent="0.25">
      <c r="A30399" s="2">
        <v>37152</v>
      </c>
      <c r="B30399">
        <v>1300</v>
      </c>
      <c r="C30399">
        <v>33.17</v>
      </c>
      <c r="D30399">
        <v>33.119999999999997</v>
      </c>
      <c r="E30399">
        <v>34.4</v>
      </c>
      <c r="F30399">
        <v>34.1</v>
      </c>
      <c r="G30399">
        <v>33.22</v>
      </c>
      <c r="H30399" s="172">
        <v>26.56</v>
      </c>
      <c r="I30399">
        <v>32</v>
      </c>
      <c r="J30399">
        <v>39.5</v>
      </c>
      <c r="K30399">
        <v>29.65</v>
      </c>
      <c r="L30399" s="32">
        <v>25.36</v>
      </c>
      <c r="M30399" s="173">
        <v>33129</v>
      </c>
      <c r="N30399" t="s">
        <v>48</v>
      </c>
      <c r="O30399">
        <v>2</v>
      </c>
    </row>
    <row r="30400" spans="1:15" x14ac:dyDescent="0.25">
      <c r="A30400" s="2">
        <v>37152</v>
      </c>
      <c r="B30400">
        <v>1400</v>
      </c>
      <c r="C30400">
        <v>28.24</v>
      </c>
      <c r="D30400">
        <v>27.86</v>
      </c>
      <c r="E30400">
        <v>29.62</v>
      </c>
      <c r="F30400">
        <v>30.01</v>
      </c>
      <c r="G30400">
        <v>28.23</v>
      </c>
      <c r="H30400" s="172">
        <v>28.06</v>
      </c>
      <c r="I30400">
        <v>33.119999999999997</v>
      </c>
      <c r="J30400">
        <v>40.17</v>
      </c>
      <c r="K30400">
        <v>30.48</v>
      </c>
      <c r="L30400" s="32">
        <v>27.19</v>
      </c>
      <c r="M30400" s="173">
        <v>33607</v>
      </c>
      <c r="N30400" t="s">
        <v>48</v>
      </c>
      <c r="O30400">
        <v>2</v>
      </c>
    </row>
    <row r="30401" spans="1:15" x14ac:dyDescent="0.25">
      <c r="A30401" s="2">
        <v>37152</v>
      </c>
      <c r="B30401">
        <v>1500</v>
      </c>
      <c r="C30401">
        <v>23.09</v>
      </c>
      <c r="D30401">
        <v>22.46</v>
      </c>
      <c r="E30401">
        <v>24.63</v>
      </c>
      <c r="F30401">
        <v>25.51</v>
      </c>
      <c r="G30401">
        <v>22.99</v>
      </c>
      <c r="H30401" s="172">
        <v>28.62</v>
      </c>
      <c r="I30401">
        <v>35.78</v>
      </c>
      <c r="J30401">
        <v>44.3</v>
      </c>
      <c r="K30401">
        <v>31.23</v>
      </c>
      <c r="L30401" s="32">
        <v>28.84</v>
      </c>
      <c r="M30401" s="173">
        <v>33759</v>
      </c>
      <c r="N30401" t="s">
        <v>48</v>
      </c>
      <c r="O30401">
        <v>2</v>
      </c>
    </row>
    <row r="30402" spans="1:15" x14ac:dyDescent="0.25">
      <c r="A30402" s="2">
        <v>37152</v>
      </c>
      <c r="B30402">
        <v>1600</v>
      </c>
      <c r="C30402">
        <v>21.01</v>
      </c>
      <c r="D30402">
        <v>20.27</v>
      </c>
      <c r="E30402">
        <v>22.66</v>
      </c>
      <c r="F30402">
        <v>23.69</v>
      </c>
      <c r="G30402">
        <v>20.88</v>
      </c>
      <c r="H30402" s="172">
        <v>31.03</v>
      </c>
      <c r="I30402">
        <v>36.9</v>
      </c>
      <c r="J30402">
        <v>44.3</v>
      </c>
      <c r="K30402">
        <v>31.91</v>
      </c>
      <c r="L30402" s="32">
        <v>31.14</v>
      </c>
      <c r="M30402" s="173">
        <v>33419</v>
      </c>
      <c r="N30402" t="s">
        <v>48</v>
      </c>
      <c r="O30402">
        <v>2</v>
      </c>
    </row>
    <row r="30403" spans="1:15" x14ac:dyDescent="0.25">
      <c r="A30403" s="2">
        <v>37152</v>
      </c>
      <c r="B30403">
        <v>1700</v>
      </c>
      <c r="C30403">
        <v>20.97</v>
      </c>
      <c r="D30403">
        <v>20.75</v>
      </c>
      <c r="E30403">
        <v>23.13</v>
      </c>
      <c r="F30403">
        <v>22.55</v>
      </c>
      <c r="G30403">
        <v>20.8</v>
      </c>
      <c r="H30403" s="172">
        <v>31.25</v>
      </c>
      <c r="I30403">
        <v>44.51</v>
      </c>
      <c r="J30403">
        <v>47.34</v>
      </c>
      <c r="K30403">
        <v>40.99</v>
      </c>
      <c r="L30403" s="32">
        <v>31.13</v>
      </c>
      <c r="M30403" s="173">
        <v>33312</v>
      </c>
      <c r="N30403" t="s">
        <v>48</v>
      </c>
      <c r="O30403">
        <v>2</v>
      </c>
    </row>
    <row r="30404" spans="1:15" x14ac:dyDescent="0.25">
      <c r="A30404" s="2">
        <v>37152</v>
      </c>
      <c r="B30404">
        <v>1800</v>
      </c>
      <c r="C30404">
        <v>20.93</v>
      </c>
      <c r="D30404">
        <v>21.59</v>
      </c>
      <c r="E30404">
        <v>24.23</v>
      </c>
      <c r="F30404">
        <v>21.41</v>
      </c>
      <c r="G30404">
        <v>20.69</v>
      </c>
      <c r="H30404" s="172">
        <v>28.35</v>
      </c>
      <c r="I30404">
        <v>43.56</v>
      </c>
      <c r="J30404">
        <v>44.64</v>
      </c>
      <c r="K30404">
        <v>38.049999999999997</v>
      </c>
      <c r="L30404" s="32">
        <v>29.09</v>
      </c>
      <c r="M30404" s="173">
        <v>32865</v>
      </c>
      <c r="N30404" t="s">
        <v>48</v>
      </c>
      <c r="O30404">
        <v>2</v>
      </c>
    </row>
    <row r="30405" spans="1:15" x14ac:dyDescent="0.25">
      <c r="A30405" s="2">
        <v>37152</v>
      </c>
      <c r="B30405">
        <v>1900</v>
      </c>
      <c r="C30405">
        <v>20.99</v>
      </c>
      <c r="D30405">
        <v>26.29</v>
      </c>
      <c r="E30405">
        <v>33.22</v>
      </c>
      <c r="F30405">
        <v>21.47</v>
      </c>
      <c r="G30405">
        <v>20.75</v>
      </c>
      <c r="H30405" s="172">
        <v>23.15</v>
      </c>
      <c r="I30405">
        <v>25.96</v>
      </c>
      <c r="J30405">
        <v>26.13</v>
      </c>
      <c r="K30405">
        <v>25.38</v>
      </c>
      <c r="L30405" s="32">
        <v>23.14</v>
      </c>
      <c r="M30405" s="173">
        <v>32181</v>
      </c>
      <c r="N30405" t="s">
        <v>48</v>
      </c>
      <c r="O30405">
        <v>2</v>
      </c>
    </row>
    <row r="30406" spans="1:15" x14ac:dyDescent="0.25">
      <c r="A30406" s="2">
        <v>37152</v>
      </c>
      <c r="B30406">
        <v>2000</v>
      </c>
      <c r="C30406">
        <v>34.909999999999997</v>
      </c>
      <c r="D30406">
        <v>37.880000000000003</v>
      </c>
      <c r="E30406">
        <v>41.47</v>
      </c>
      <c r="F30406">
        <v>35.049999999999997</v>
      </c>
      <c r="G30406">
        <v>34.85</v>
      </c>
      <c r="H30406" s="172">
        <v>25.64</v>
      </c>
      <c r="I30406">
        <v>31.71</v>
      </c>
      <c r="J30406">
        <v>32.11</v>
      </c>
      <c r="K30406">
        <v>29.82</v>
      </c>
      <c r="L30406" s="32">
        <v>25.88</v>
      </c>
      <c r="M30406" s="173">
        <v>32963</v>
      </c>
      <c r="N30406" t="s">
        <v>48</v>
      </c>
      <c r="O30406">
        <v>2</v>
      </c>
    </row>
    <row r="30407" spans="1:15" x14ac:dyDescent="0.25">
      <c r="A30407" s="2">
        <v>37152</v>
      </c>
      <c r="B30407">
        <v>2100</v>
      </c>
      <c r="C30407">
        <v>31.75</v>
      </c>
      <c r="D30407">
        <v>31.78</v>
      </c>
      <c r="E30407">
        <v>31.68</v>
      </c>
      <c r="F30407">
        <v>31.83</v>
      </c>
      <c r="G30407">
        <v>31.75</v>
      </c>
      <c r="H30407" s="172">
        <v>26.3</v>
      </c>
      <c r="I30407">
        <v>33.04</v>
      </c>
      <c r="J30407">
        <v>33.520000000000003</v>
      </c>
      <c r="K30407">
        <v>30.83</v>
      </c>
      <c r="L30407" s="32">
        <v>26.6</v>
      </c>
      <c r="M30407" s="173">
        <v>33181</v>
      </c>
      <c r="N30407" t="s">
        <v>48</v>
      </c>
      <c r="O30407">
        <v>2</v>
      </c>
    </row>
    <row r="30408" spans="1:15" x14ac:dyDescent="0.25">
      <c r="A30408" s="2">
        <v>37152</v>
      </c>
      <c r="B30408">
        <v>2200</v>
      </c>
      <c r="C30408">
        <v>26.37</v>
      </c>
      <c r="D30408">
        <v>26.19</v>
      </c>
      <c r="E30408">
        <v>26.09</v>
      </c>
      <c r="F30408">
        <v>26.64</v>
      </c>
      <c r="G30408">
        <v>26.24</v>
      </c>
      <c r="H30408" s="172">
        <v>22.97</v>
      </c>
      <c r="I30408">
        <v>26.21</v>
      </c>
      <c r="J30408">
        <v>26.42</v>
      </c>
      <c r="K30408">
        <v>25.5</v>
      </c>
      <c r="L30408" s="32">
        <v>22.98</v>
      </c>
      <c r="M30408" s="173">
        <v>31268</v>
      </c>
      <c r="N30408" t="s">
        <v>48</v>
      </c>
      <c r="O30408">
        <v>2</v>
      </c>
    </row>
    <row r="30409" spans="1:15" x14ac:dyDescent="0.25">
      <c r="A30409" s="2">
        <v>37152</v>
      </c>
      <c r="B30409">
        <v>2300</v>
      </c>
      <c r="C30409">
        <v>19.850000000000001</v>
      </c>
      <c r="D30409">
        <v>19.41</v>
      </c>
      <c r="E30409">
        <v>19.309999999999999</v>
      </c>
      <c r="F30409">
        <v>20.350000000000001</v>
      </c>
      <c r="G30409">
        <v>19.559999999999999</v>
      </c>
      <c r="H30409" s="172">
        <v>20</v>
      </c>
      <c r="I30409">
        <v>21.02</v>
      </c>
      <c r="J30409">
        <v>21.53</v>
      </c>
      <c r="K30409">
        <v>20.81</v>
      </c>
      <c r="L30409" s="32">
        <v>19.940000000000001</v>
      </c>
      <c r="M30409" s="173">
        <v>28251</v>
      </c>
      <c r="N30409" t="s">
        <v>48</v>
      </c>
      <c r="O30409">
        <v>2</v>
      </c>
    </row>
    <row r="30410" spans="1:15" x14ac:dyDescent="0.25">
      <c r="A30410" s="2">
        <v>37152</v>
      </c>
      <c r="B30410">
        <v>2400</v>
      </c>
      <c r="C30410">
        <v>19.739999999999998</v>
      </c>
      <c r="D30410">
        <v>19.29</v>
      </c>
      <c r="E30410">
        <v>19.2</v>
      </c>
      <c r="F30410">
        <v>20.25</v>
      </c>
      <c r="G30410">
        <v>19.440000000000001</v>
      </c>
      <c r="H30410" s="172">
        <v>18.64</v>
      </c>
      <c r="I30410">
        <v>18.649999999999999</v>
      </c>
      <c r="J30410">
        <v>18.61</v>
      </c>
      <c r="K30410">
        <v>18.68</v>
      </c>
      <c r="L30410" s="32">
        <v>18.63</v>
      </c>
      <c r="M30410" s="173">
        <v>25495</v>
      </c>
      <c r="N30410" t="s">
        <v>47</v>
      </c>
      <c r="O30410">
        <v>2</v>
      </c>
    </row>
    <row r="30411" spans="1:15" x14ac:dyDescent="0.25">
      <c r="A30411" s="2">
        <v>37153</v>
      </c>
      <c r="B30411">
        <v>100</v>
      </c>
      <c r="C30411">
        <v>19.12</v>
      </c>
      <c r="D30411">
        <v>19.12</v>
      </c>
      <c r="E30411">
        <v>19.12</v>
      </c>
      <c r="F30411">
        <v>19.12</v>
      </c>
      <c r="G30411">
        <v>19.12</v>
      </c>
      <c r="H30411" s="172">
        <v>17.399999999999999</v>
      </c>
      <c r="I30411">
        <v>17.41</v>
      </c>
      <c r="J30411">
        <v>17.399999999999999</v>
      </c>
      <c r="K30411">
        <v>17.399999999999999</v>
      </c>
      <c r="L30411" s="32">
        <v>17.399999999999999</v>
      </c>
      <c r="M30411" s="173">
        <v>23575</v>
      </c>
      <c r="N30411" t="s">
        <v>47</v>
      </c>
      <c r="O30411">
        <v>3</v>
      </c>
    </row>
    <row r="30412" spans="1:15" x14ac:dyDescent="0.25">
      <c r="A30412" s="2">
        <v>37153</v>
      </c>
      <c r="B30412">
        <v>200</v>
      </c>
      <c r="C30412">
        <v>15.31</v>
      </c>
      <c r="D30412">
        <v>15.31</v>
      </c>
      <c r="E30412">
        <v>15.31</v>
      </c>
      <c r="F30412">
        <v>15.31</v>
      </c>
      <c r="G30412">
        <v>15.31</v>
      </c>
      <c r="H30412" s="172">
        <v>15.1</v>
      </c>
      <c r="I30412">
        <v>15.1</v>
      </c>
      <c r="J30412">
        <v>15.1</v>
      </c>
      <c r="K30412">
        <v>15.1</v>
      </c>
      <c r="L30412" s="32">
        <v>15.1</v>
      </c>
      <c r="M30412" s="173">
        <v>22504</v>
      </c>
      <c r="N30412" t="s">
        <v>47</v>
      </c>
      <c r="O30412">
        <v>3</v>
      </c>
    </row>
    <row r="30413" spans="1:15" x14ac:dyDescent="0.25">
      <c r="A30413" s="2">
        <v>37153</v>
      </c>
      <c r="B30413">
        <v>300</v>
      </c>
      <c r="C30413">
        <v>9.76</v>
      </c>
      <c r="D30413">
        <v>9.76</v>
      </c>
      <c r="E30413">
        <v>9.76</v>
      </c>
      <c r="F30413">
        <v>9.76</v>
      </c>
      <c r="G30413">
        <v>9.76</v>
      </c>
      <c r="H30413" s="172">
        <v>14.1</v>
      </c>
      <c r="I30413">
        <v>14.1</v>
      </c>
      <c r="J30413">
        <v>14.1</v>
      </c>
      <c r="K30413">
        <v>14.1</v>
      </c>
      <c r="L30413" s="32">
        <v>14.1</v>
      </c>
      <c r="M30413" s="173">
        <v>21755</v>
      </c>
      <c r="N30413" t="s">
        <v>47</v>
      </c>
      <c r="O30413">
        <v>3</v>
      </c>
    </row>
    <row r="30414" spans="1:15" x14ac:dyDescent="0.25">
      <c r="A30414" s="2">
        <v>37153</v>
      </c>
      <c r="B30414">
        <v>400</v>
      </c>
      <c r="C30414">
        <v>14.74</v>
      </c>
      <c r="D30414">
        <v>14.74</v>
      </c>
      <c r="E30414">
        <v>14.74</v>
      </c>
      <c r="F30414">
        <v>14.74</v>
      </c>
      <c r="G30414">
        <v>14.74</v>
      </c>
      <c r="H30414" s="172">
        <v>14</v>
      </c>
      <c r="I30414">
        <v>14</v>
      </c>
      <c r="J30414">
        <v>14</v>
      </c>
      <c r="K30414">
        <v>14</v>
      </c>
      <c r="L30414" s="32">
        <v>14</v>
      </c>
      <c r="M30414" s="173">
        <v>21498</v>
      </c>
      <c r="N30414" t="s">
        <v>47</v>
      </c>
      <c r="O30414">
        <v>3</v>
      </c>
    </row>
    <row r="30415" spans="1:15" x14ac:dyDescent="0.25">
      <c r="A30415" s="2">
        <v>37153</v>
      </c>
      <c r="B30415">
        <v>500</v>
      </c>
      <c r="C30415">
        <v>14.08</v>
      </c>
      <c r="D30415">
        <v>14.08</v>
      </c>
      <c r="E30415">
        <v>14.08</v>
      </c>
      <c r="F30415">
        <v>14.08</v>
      </c>
      <c r="G30415">
        <v>14.08</v>
      </c>
      <c r="H30415" s="172">
        <v>14.49</v>
      </c>
      <c r="I30415">
        <v>14.49</v>
      </c>
      <c r="J30415">
        <v>14.49</v>
      </c>
      <c r="K30415">
        <v>14.49</v>
      </c>
      <c r="L30415" s="32">
        <v>14.49</v>
      </c>
      <c r="M30415" s="173">
        <v>21924</v>
      </c>
      <c r="N30415" t="s">
        <v>47</v>
      </c>
      <c r="O30415">
        <v>3</v>
      </c>
    </row>
    <row r="30416" spans="1:15" x14ac:dyDescent="0.25">
      <c r="A30416" s="2">
        <v>37153</v>
      </c>
      <c r="B30416">
        <v>600</v>
      </c>
      <c r="C30416">
        <v>21.87</v>
      </c>
      <c r="D30416">
        <v>21.87</v>
      </c>
      <c r="E30416">
        <v>21.87</v>
      </c>
      <c r="F30416">
        <v>21.87</v>
      </c>
      <c r="G30416">
        <v>21.87</v>
      </c>
      <c r="H30416" s="172">
        <v>18.329999999999998</v>
      </c>
      <c r="I30416">
        <v>18.329999999999998</v>
      </c>
      <c r="J30416">
        <v>18.32</v>
      </c>
      <c r="K30416">
        <v>18.329999999999998</v>
      </c>
      <c r="L30416" s="32">
        <v>18.329999999999998</v>
      </c>
      <c r="M30416" s="173">
        <v>23566</v>
      </c>
      <c r="N30416" t="s">
        <v>47</v>
      </c>
      <c r="O30416">
        <v>3</v>
      </c>
    </row>
    <row r="30417" spans="1:15" x14ac:dyDescent="0.25">
      <c r="A30417" s="2">
        <v>37153</v>
      </c>
      <c r="B30417">
        <v>700</v>
      </c>
      <c r="C30417">
        <v>21.96</v>
      </c>
      <c r="D30417">
        <v>21.95</v>
      </c>
      <c r="E30417">
        <v>21.9</v>
      </c>
      <c r="F30417">
        <v>22.02</v>
      </c>
      <c r="G30417">
        <v>21.95</v>
      </c>
      <c r="H30417" s="172">
        <v>22.45</v>
      </c>
      <c r="I30417">
        <v>22.48</v>
      </c>
      <c r="J30417">
        <v>22.44</v>
      </c>
      <c r="K30417">
        <v>22.46</v>
      </c>
      <c r="L30417" s="32">
        <v>22.45</v>
      </c>
      <c r="M30417" s="173">
        <v>27070</v>
      </c>
      <c r="N30417" t="s">
        <v>47</v>
      </c>
      <c r="O30417">
        <v>3</v>
      </c>
    </row>
    <row r="30418" spans="1:15" x14ac:dyDescent="0.25">
      <c r="A30418" s="2">
        <v>37153</v>
      </c>
      <c r="B30418">
        <v>800</v>
      </c>
      <c r="C30418">
        <v>20.149999999999999</v>
      </c>
      <c r="D30418">
        <v>19.73</v>
      </c>
      <c r="E30418">
        <v>19.62</v>
      </c>
      <c r="F30418">
        <v>20.61</v>
      </c>
      <c r="G30418">
        <v>19.84</v>
      </c>
      <c r="H30418" s="172">
        <v>21.26</v>
      </c>
      <c r="I30418">
        <v>21.99</v>
      </c>
      <c r="J30418">
        <v>24.5</v>
      </c>
      <c r="K30418">
        <v>21.94</v>
      </c>
      <c r="L30418" s="32">
        <v>20.77</v>
      </c>
      <c r="M30418" s="173">
        <v>29005</v>
      </c>
      <c r="N30418" t="s">
        <v>48</v>
      </c>
      <c r="O30418">
        <v>3</v>
      </c>
    </row>
    <row r="30419" spans="1:15" x14ac:dyDescent="0.25">
      <c r="A30419" s="2">
        <v>37153</v>
      </c>
      <c r="B30419">
        <v>900</v>
      </c>
      <c r="C30419">
        <v>20.63</v>
      </c>
      <c r="D30419">
        <v>30.33</v>
      </c>
      <c r="E30419">
        <v>38.39</v>
      </c>
      <c r="F30419">
        <v>21.44</v>
      </c>
      <c r="G30419">
        <v>20.84</v>
      </c>
      <c r="H30419" s="172">
        <v>22.16</v>
      </c>
      <c r="I30419">
        <v>22.82</v>
      </c>
      <c r="J30419">
        <v>25.16</v>
      </c>
      <c r="K30419">
        <v>22.83</v>
      </c>
      <c r="L30419" s="32">
        <v>21.66</v>
      </c>
      <c r="M30419" s="173">
        <v>30242</v>
      </c>
      <c r="N30419" t="s">
        <v>48</v>
      </c>
      <c r="O30419">
        <v>3</v>
      </c>
    </row>
    <row r="30420" spans="1:15" x14ac:dyDescent="0.25">
      <c r="A30420" s="2">
        <v>37153</v>
      </c>
      <c r="B30420">
        <v>1000</v>
      </c>
      <c r="C30420">
        <v>25.38</v>
      </c>
      <c r="D30420">
        <v>35.94</v>
      </c>
      <c r="E30420">
        <v>44.45</v>
      </c>
      <c r="F30420">
        <v>25.94</v>
      </c>
      <c r="G30420">
        <v>25.83</v>
      </c>
      <c r="H30420" s="172">
        <v>23.44</v>
      </c>
      <c r="I30420">
        <v>24.59</v>
      </c>
      <c r="J30420">
        <v>27.51</v>
      </c>
      <c r="K30420">
        <v>24.19</v>
      </c>
      <c r="L30420" s="32">
        <v>22.98</v>
      </c>
      <c r="M30420" s="173">
        <v>31552</v>
      </c>
      <c r="N30420" t="s">
        <v>48</v>
      </c>
      <c r="O30420">
        <v>3</v>
      </c>
    </row>
    <row r="30421" spans="1:15" x14ac:dyDescent="0.25">
      <c r="A30421" s="2">
        <v>37153</v>
      </c>
      <c r="B30421">
        <v>1100</v>
      </c>
      <c r="C30421">
        <v>24.59</v>
      </c>
      <c r="D30421">
        <v>54.16</v>
      </c>
      <c r="E30421">
        <v>74.89</v>
      </c>
      <c r="F30421">
        <v>28.16</v>
      </c>
      <c r="G30421">
        <v>29.76</v>
      </c>
      <c r="H30421" s="172">
        <v>24.05</v>
      </c>
      <c r="I30421">
        <v>31.27</v>
      </c>
      <c r="J30421">
        <v>32.33</v>
      </c>
      <c r="K30421">
        <v>28.7</v>
      </c>
      <c r="L30421" s="32">
        <v>24.9</v>
      </c>
      <c r="M30421" s="173">
        <v>32905</v>
      </c>
      <c r="N30421" t="s">
        <v>48</v>
      </c>
      <c r="O30421">
        <v>3</v>
      </c>
    </row>
    <row r="30422" spans="1:15" x14ac:dyDescent="0.25">
      <c r="A30422" s="2">
        <v>37153</v>
      </c>
      <c r="B30422">
        <v>1200</v>
      </c>
      <c r="C30422">
        <v>22.74</v>
      </c>
      <c r="D30422">
        <v>54.39</v>
      </c>
      <c r="E30422">
        <v>74.89</v>
      </c>
      <c r="F30422">
        <v>27.92</v>
      </c>
      <c r="G30422">
        <v>29.78</v>
      </c>
      <c r="H30422" s="172">
        <v>24.99</v>
      </c>
      <c r="I30422">
        <v>34.020000000000003</v>
      </c>
      <c r="J30422">
        <v>37.53</v>
      </c>
      <c r="K30422">
        <v>30</v>
      </c>
      <c r="L30422" s="32">
        <v>25.3</v>
      </c>
      <c r="M30422" s="173">
        <v>33688</v>
      </c>
      <c r="N30422" t="s">
        <v>48</v>
      </c>
      <c r="O30422">
        <v>3</v>
      </c>
    </row>
    <row r="30423" spans="1:15" x14ac:dyDescent="0.25">
      <c r="A30423" s="2">
        <v>37153</v>
      </c>
      <c r="B30423">
        <v>1300</v>
      </c>
      <c r="C30423">
        <v>23.13</v>
      </c>
      <c r="D30423">
        <v>54.68</v>
      </c>
      <c r="E30423">
        <v>74.900000000000006</v>
      </c>
      <c r="F30423">
        <v>28.37</v>
      </c>
      <c r="G30423">
        <v>30.92</v>
      </c>
      <c r="H30423" s="172">
        <v>27.62</v>
      </c>
      <c r="I30423">
        <v>29.49</v>
      </c>
      <c r="J30423">
        <v>33.46</v>
      </c>
      <c r="K30423">
        <v>27.78</v>
      </c>
      <c r="L30423" s="32">
        <v>27.52</v>
      </c>
      <c r="M30423" s="173">
        <v>33967</v>
      </c>
      <c r="N30423" t="s">
        <v>48</v>
      </c>
      <c r="O30423">
        <v>3</v>
      </c>
    </row>
    <row r="30424" spans="1:15" x14ac:dyDescent="0.25">
      <c r="A30424" s="2">
        <v>37153</v>
      </c>
      <c r="B30424">
        <v>1400</v>
      </c>
      <c r="C30424">
        <v>40.26</v>
      </c>
      <c r="D30424">
        <v>61.24</v>
      </c>
      <c r="E30424">
        <v>72.47</v>
      </c>
      <c r="F30424">
        <v>45.12</v>
      </c>
      <c r="G30424">
        <v>48.01</v>
      </c>
      <c r="H30424" s="172">
        <v>29</v>
      </c>
      <c r="I30424">
        <v>32.270000000000003</v>
      </c>
      <c r="J30424">
        <v>35.78</v>
      </c>
      <c r="K30424">
        <v>30</v>
      </c>
      <c r="L30424" s="32">
        <v>29.08</v>
      </c>
      <c r="M30424" s="173">
        <v>34368</v>
      </c>
      <c r="N30424" t="s">
        <v>48</v>
      </c>
      <c r="O30424">
        <v>3</v>
      </c>
    </row>
    <row r="30425" spans="1:15" x14ac:dyDescent="0.25">
      <c r="A30425" s="2">
        <v>37153</v>
      </c>
      <c r="B30425">
        <v>1500</v>
      </c>
      <c r="C30425">
        <v>25.35</v>
      </c>
      <c r="D30425">
        <v>37.630000000000003</v>
      </c>
      <c r="E30425">
        <v>43.4</v>
      </c>
      <c r="F30425">
        <v>28.91</v>
      </c>
      <c r="G30425">
        <v>30.78</v>
      </c>
      <c r="H30425" s="172">
        <v>29.98</v>
      </c>
      <c r="I30425">
        <v>31.81</v>
      </c>
      <c r="J30425">
        <v>35.32</v>
      </c>
      <c r="K30425">
        <v>30</v>
      </c>
      <c r="L30425" s="32">
        <v>29.99</v>
      </c>
      <c r="M30425" s="173">
        <v>34719</v>
      </c>
      <c r="N30425" t="s">
        <v>48</v>
      </c>
      <c r="O30425">
        <v>3</v>
      </c>
    </row>
    <row r="30426" spans="1:15" x14ac:dyDescent="0.25">
      <c r="A30426" s="2">
        <v>37153</v>
      </c>
      <c r="B30426">
        <v>1600</v>
      </c>
      <c r="C30426">
        <v>23.53</v>
      </c>
      <c r="D30426">
        <v>43.22</v>
      </c>
      <c r="E30426">
        <v>53.65</v>
      </c>
      <c r="F30426">
        <v>28.42</v>
      </c>
      <c r="G30426">
        <v>30.94</v>
      </c>
      <c r="H30426" s="172">
        <v>32.5</v>
      </c>
      <c r="I30426">
        <v>34.49</v>
      </c>
      <c r="J30426">
        <v>37.520000000000003</v>
      </c>
      <c r="K30426">
        <v>32.880000000000003</v>
      </c>
      <c r="L30426" s="32">
        <v>32.549999999999997</v>
      </c>
      <c r="M30426" s="173">
        <v>34601</v>
      </c>
      <c r="N30426" t="s">
        <v>48</v>
      </c>
      <c r="O30426">
        <v>3</v>
      </c>
    </row>
    <row r="30427" spans="1:15" x14ac:dyDescent="0.25">
      <c r="A30427" s="2">
        <v>37153</v>
      </c>
      <c r="B30427">
        <v>1700</v>
      </c>
      <c r="C30427">
        <v>22.71</v>
      </c>
      <c r="D30427">
        <v>54.42</v>
      </c>
      <c r="E30427">
        <v>74.86</v>
      </c>
      <c r="F30427">
        <v>27.95</v>
      </c>
      <c r="G30427">
        <v>30.45</v>
      </c>
      <c r="H30427" s="172">
        <v>32</v>
      </c>
      <c r="I30427">
        <v>33.659999999999997</v>
      </c>
      <c r="J30427">
        <v>36.81</v>
      </c>
      <c r="K30427">
        <v>32.020000000000003</v>
      </c>
      <c r="L30427" s="32">
        <v>32.01</v>
      </c>
      <c r="M30427" s="173">
        <v>34522</v>
      </c>
      <c r="N30427" t="s">
        <v>48</v>
      </c>
      <c r="O30427">
        <v>3</v>
      </c>
    </row>
    <row r="30428" spans="1:15" x14ac:dyDescent="0.25">
      <c r="A30428" s="2">
        <v>37153</v>
      </c>
      <c r="B30428">
        <v>1800</v>
      </c>
      <c r="C30428">
        <v>20.82</v>
      </c>
      <c r="D30428">
        <v>50.96</v>
      </c>
      <c r="E30428">
        <v>74.77</v>
      </c>
      <c r="F30428">
        <v>22.69</v>
      </c>
      <c r="G30428">
        <v>22.83</v>
      </c>
      <c r="H30428" s="172">
        <v>30.01</v>
      </c>
      <c r="I30428">
        <v>30.36</v>
      </c>
      <c r="J30428">
        <v>31.03</v>
      </c>
      <c r="K30428">
        <v>30.03</v>
      </c>
      <c r="L30428" s="32">
        <v>30.02</v>
      </c>
      <c r="M30428" s="173">
        <v>33806</v>
      </c>
      <c r="N30428" t="s">
        <v>48</v>
      </c>
      <c r="O30428">
        <v>3</v>
      </c>
    </row>
    <row r="30429" spans="1:15" x14ac:dyDescent="0.25">
      <c r="A30429" s="2">
        <v>37153</v>
      </c>
      <c r="B30429">
        <v>1900</v>
      </c>
      <c r="C30429">
        <v>21.59</v>
      </c>
      <c r="D30429">
        <v>50.96</v>
      </c>
      <c r="E30429">
        <v>74.760000000000005</v>
      </c>
      <c r="F30429">
        <v>23</v>
      </c>
      <c r="G30429">
        <v>22.9</v>
      </c>
      <c r="H30429" s="172">
        <v>23</v>
      </c>
      <c r="I30429">
        <v>23.11</v>
      </c>
      <c r="J30429">
        <v>23.38</v>
      </c>
      <c r="K30429">
        <v>23.08</v>
      </c>
      <c r="L30429" s="32">
        <v>22.97</v>
      </c>
      <c r="M30429" s="173">
        <v>32949</v>
      </c>
      <c r="N30429" t="s">
        <v>48</v>
      </c>
      <c r="O30429">
        <v>3</v>
      </c>
    </row>
    <row r="30430" spans="1:15" x14ac:dyDescent="0.25">
      <c r="A30430" s="2">
        <v>37153</v>
      </c>
      <c r="B30430">
        <v>2000</v>
      </c>
      <c r="C30430">
        <v>41.99</v>
      </c>
      <c r="D30430">
        <v>68.2</v>
      </c>
      <c r="E30430">
        <v>74.95</v>
      </c>
      <c r="F30430">
        <v>51.61</v>
      </c>
      <c r="G30430">
        <v>55.98</v>
      </c>
      <c r="H30430" s="172">
        <v>30.64</v>
      </c>
      <c r="I30430">
        <v>30.68</v>
      </c>
      <c r="J30430">
        <v>30.69</v>
      </c>
      <c r="K30430">
        <v>30.83</v>
      </c>
      <c r="L30430" s="32">
        <v>30.57</v>
      </c>
      <c r="M30430" s="173">
        <v>33929</v>
      </c>
      <c r="N30430" t="s">
        <v>48</v>
      </c>
      <c r="O30430">
        <v>3</v>
      </c>
    </row>
    <row r="30431" spans="1:15" x14ac:dyDescent="0.25">
      <c r="A30431" s="2">
        <v>37153</v>
      </c>
      <c r="B30431">
        <v>2100</v>
      </c>
      <c r="C30431">
        <v>31.71</v>
      </c>
      <c r="D30431">
        <v>60.96</v>
      </c>
      <c r="E30431">
        <v>74.88</v>
      </c>
      <c r="F30431">
        <v>39.520000000000003</v>
      </c>
      <c r="G30431">
        <v>41.36</v>
      </c>
      <c r="H30431" s="172">
        <v>28</v>
      </c>
      <c r="I30431">
        <v>27.93</v>
      </c>
      <c r="J30431">
        <v>27.84</v>
      </c>
      <c r="K30431">
        <v>28.19</v>
      </c>
      <c r="L30431" s="32">
        <v>27.93</v>
      </c>
      <c r="M30431" s="173">
        <v>33894</v>
      </c>
      <c r="N30431" t="s">
        <v>48</v>
      </c>
      <c r="O30431">
        <v>3</v>
      </c>
    </row>
    <row r="30432" spans="1:15" x14ac:dyDescent="0.25">
      <c r="A30432" s="2">
        <v>37153</v>
      </c>
      <c r="B30432">
        <v>2200</v>
      </c>
      <c r="C30432">
        <v>24.19</v>
      </c>
      <c r="D30432">
        <v>52.19</v>
      </c>
      <c r="E30432">
        <v>74.8</v>
      </c>
      <c r="F30432">
        <v>25.46</v>
      </c>
      <c r="G30432">
        <v>25.49</v>
      </c>
      <c r="H30432" s="172">
        <v>22.3</v>
      </c>
      <c r="I30432">
        <v>22.55</v>
      </c>
      <c r="J30432">
        <v>23.06</v>
      </c>
      <c r="K30432">
        <v>22.46</v>
      </c>
      <c r="L30432" s="32">
        <v>22.23</v>
      </c>
      <c r="M30432" s="173">
        <v>31978</v>
      </c>
      <c r="N30432" t="s">
        <v>48</v>
      </c>
      <c r="O30432">
        <v>3</v>
      </c>
    </row>
    <row r="30433" spans="1:15" x14ac:dyDescent="0.25">
      <c r="A30433" s="2">
        <v>37153</v>
      </c>
      <c r="B30433">
        <v>2300</v>
      </c>
      <c r="C30433">
        <v>19.68</v>
      </c>
      <c r="D30433">
        <v>50.07</v>
      </c>
      <c r="E30433">
        <v>74.78</v>
      </c>
      <c r="F30433">
        <v>21.22</v>
      </c>
      <c r="G30433">
        <v>20.96</v>
      </c>
      <c r="H30433" s="172">
        <v>19</v>
      </c>
      <c r="I30433">
        <v>19.03</v>
      </c>
      <c r="J30433">
        <v>18.97</v>
      </c>
      <c r="K30433">
        <v>19.03</v>
      </c>
      <c r="L30433" s="32">
        <v>19</v>
      </c>
      <c r="M30433" s="173">
        <v>29072</v>
      </c>
      <c r="N30433" t="s">
        <v>48</v>
      </c>
      <c r="O30433">
        <v>3</v>
      </c>
    </row>
    <row r="30434" spans="1:15" x14ac:dyDescent="0.25">
      <c r="A30434" s="2">
        <v>37153</v>
      </c>
      <c r="B30434">
        <v>2400</v>
      </c>
      <c r="C30434">
        <v>18.3</v>
      </c>
      <c r="D30434">
        <v>49.58</v>
      </c>
      <c r="E30434">
        <v>74.78</v>
      </c>
      <c r="F30434">
        <v>19.62</v>
      </c>
      <c r="G30434">
        <v>19.829999999999998</v>
      </c>
      <c r="H30434" s="172">
        <v>18.940000000000001</v>
      </c>
      <c r="I30434">
        <v>18.98</v>
      </c>
      <c r="J30434">
        <v>18.93</v>
      </c>
      <c r="K30434">
        <v>18.95</v>
      </c>
      <c r="L30434" s="32">
        <v>18.95</v>
      </c>
      <c r="M30434" s="173">
        <v>26541</v>
      </c>
      <c r="N30434" t="s">
        <v>47</v>
      </c>
      <c r="O30434">
        <v>3</v>
      </c>
    </row>
    <row r="30435" spans="1:15" x14ac:dyDescent="0.25">
      <c r="A30435" s="2">
        <v>37154</v>
      </c>
      <c r="B30435">
        <v>100</v>
      </c>
      <c r="C30435">
        <v>18.39</v>
      </c>
      <c r="D30435">
        <v>32.090000000000003</v>
      </c>
      <c r="E30435">
        <v>43.1</v>
      </c>
      <c r="F30435">
        <v>18.940000000000001</v>
      </c>
      <c r="G30435">
        <v>19.079999999999998</v>
      </c>
      <c r="H30435" s="172">
        <v>17.559999999999999</v>
      </c>
      <c r="I30435">
        <v>18.02</v>
      </c>
      <c r="J30435">
        <v>18.38</v>
      </c>
      <c r="K30435">
        <v>17.579999999999998</v>
      </c>
      <c r="L30435" s="32">
        <v>17.59</v>
      </c>
      <c r="M30435" s="173">
        <v>24546</v>
      </c>
      <c r="N30435" t="s">
        <v>47</v>
      </c>
      <c r="O30435">
        <v>4</v>
      </c>
    </row>
    <row r="30436" spans="1:15" x14ac:dyDescent="0.25">
      <c r="A30436" s="2">
        <v>37154</v>
      </c>
      <c r="B30436">
        <v>200</v>
      </c>
      <c r="C30436">
        <v>16.25</v>
      </c>
      <c r="D30436">
        <v>29.51</v>
      </c>
      <c r="E30436">
        <v>40.22</v>
      </c>
      <c r="F30436">
        <v>17.059999999999999</v>
      </c>
      <c r="G30436">
        <v>16.809999999999999</v>
      </c>
      <c r="H30436" s="172">
        <v>15.16</v>
      </c>
      <c r="I30436">
        <v>15.16</v>
      </c>
      <c r="J30436">
        <v>15.16</v>
      </c>
      <c r="K30436">
        <v>15.16</v>
      </c>
      <c r="L30436" s="32">
        <v>15.16</v>
      </c>
      <c r="M30436" s="173">
        <v>23490</v>
      </c>
      <c r="N30436" t="s">
        <v>47</v>
      </c>
      <c r="O30436">
        <v>4</v>
      </c>
    </row>
    <row r="30437" spans="1:15" x14ac:dyDescent="0.25">
      <c r="A30437" s="2">
        <v>37154</v>
      </c>
      <c r="B30437">
        <v>300</v>
      </c>
      <c r="C30437">
        <v>18.07</v>
      </c>
      <c r="D30437">
        <v>22.81</v>
      </c>
      <c r="E30437">
        <v>27.1</v>
      </c>
      <c r="F30437">
        <v>19.22</v>
      </c>
      <c r="G30437">
        <v>17.809999999999999</v>
      </c>
      <c r="H30437" s="172">
        <v>14</v>
      </c>
      <c r="I30437">
        <v>14</v>
      </c>
      <c r="J30437">
        <v>14</v>
      </c>
      <c r="K30437">
        <v>14</v>
      </c>
      <c r="L30437" s="32">
        <v>14</v>
      </c>
      <c r="M30437" s="173">
        <v>22902</v>
      </c>
      <c r="N30437" t="s">
        <v>47</v>
      </c>
      <c r="O30437">
        <v>4</v>
      </c>
    </row>
    <row r="30438" spans="1:15" x14ac:dyDescent="0.25">
      <c r="A30438" s="2">
        <v>37154</v>
      </c>
      <c r="B30438">
        <v>400</v>
      </c>
      <c r="C30438">
        <v>21.26</v>
      </c>
      <c r="D30438">
        <v>20.59</v>
      </c>
      <c r="E30438">
        <v>20.440000000000001</v>
      </c>
      <c r="F30438">
        <v>22.02</v>
      </c>
      <c r="G30438">
        <v>20.81</v>
      </c>
      <c r="H30438" s="172">
        <v>13.89</v>
      </c>
      <c r="I30438">
        <v>13.89</v>
      </c>
      <c r="J30438">
        <v>13.89</v>
      </c>
      <c r="K30438">
        <v>13.89</v>
      </c>
      <c r="L30438" s="32">
        <v>13.89</v>
      </c>
      <c r="M30438" s="173">
        <v>22608</v>
      </c>
      <c r="N30438" t="s">
        <v>47</v>
      </c>
      <c r="O30438">
        <v>4</v>
      </c>
    </row>
    <row r="30439" spans="1:15" x14ac:dyDescent="0.25">
      <c r="A30439" s="2">
        <v>37154</v>
      </c>
      <c r="B30439">
        <v>500</v>
      </c>
      <c r="C30439">
        <v>20.2</v>
      </c>
      <c r="D30439">
        <v>19.489999999999998</v>
      </c>
      <c r="E30439">
        <v>19.36</v>
      </c>
      <c r="F30439">
        <v>20.98</v>
      </c>
      <c r="G30439">
        <v>19.72</v>
      </c>
      <c r="H30439" s="172">
        <v>14</v>
      </c>
      <c r="I30439">
        <v>14</v>
      </c>
      <c r="J30439">
        <v>14</v>
      </c>
      <c r="K30439">
        <v>14</v>
      </c>
      <c r="L30439" s="32">
        <v>14</v>
      </c>
      <c r="M30439" s="173">
        <v>23091</v>
      </c>
      <c r="N30439" t="s">
        <v>47</v>
      </c>
      <c r="O30439">
        <v>4</v>
      </c>
    </row>
    <row r="30440" spans="1:15" x14ac:dyDescent="0.25">
      <c r="A30440" s="2">
        <v>37154</v>
      </c>
      <c r="B30440">
        <v>600</v>
      </c>
      <c r="C30440">
        <v>33.450000000000003</v>
      </c>
      <c r="D30440">
        <v>33.21</v>
      </c>
      <c r="E30440">
        <v>33.130000000000003</v>
      </c>
      <c r="F30440">
        <v>33.729999999999997</v>
      </c>
      <c r="G30440">
        <v>33.29</v>
      </c>
      <c r="H30440" s="172">
        <v>18.91</v>
      </c>
      <c r="I30440">
        <v>19.91</v>
      </c>
      <c r="J30440">
        <v>20.69</v>
      </c>
      <c r="K30440">
        <v>18.96</v>
      </c>
      <c r="L30440" s="32">
        <v>18.97</v>
      </c>
      <c r="M30440" s="173">
        <v>25043</v>
      </c>
      <c r="N30440" t="s">
        <v>47</v>
      </c>
      <c r="O30440">
        <v>4</v>
      </c>
    </row>
    <row r="30441" spans="1:15" x14ac:dyDescent="0.25">
      <c r="A30441" s="2">
        <v>37154</v>
      </c>
      <c r="B30441">
        <v>700</v>
      </c>
      <c r="C30441">
        <v>43.1</v>
      </c>
      <c r="D30441">
        <v>43.11</v>
      </c>
      <c r="E30441">
        <v>43.03</v>
      </c>
      <c r="F30441">
        <v>43.13</v>
      </c>
      <c r="G30441">
        <v>43.11</v>
      </c>
      <c r="H30441" s="172">
        <v>22.09</v>
      </c>
      <c r="I30441">
        <v>29.25</v>
      </c>
      <c r="J30441">
        <v>35</v>
      </c>
      <c r="K30441">
        <v>22.41</v>
      </c>
      <c r="L30441" s="32">
        <v>22.43</v>
      </c>
      <c r="M30441" s="173">
        <v>28919</v>
      </c>
      <c r="N30441" t="s">
        <v>47</v>
      </c>
      <c r="O30441">
        <v>4</v>
      </c>
    </row>
    <row r="30442" spans="1:15" x14ac:dyDescent="0.25">
      <c r="A30442" s="2">
        <v>37154</v>
      </c>
      <c r="B30442">
        <v>800</v>
      </c>
      <c r="C30442">
        <v>37.81</v>
      </c>
      <c r="D30442">
        <v>57.15</v>
      </c>
      <c r="E30442">
        <v>72.78</v>
      </c>
      <c r="F30442">
        <v>38.86</v>
      </c>
      <c r="G30442">
        <v>38.67</v>
      </c>
      <c r="H30442" s="172">
        <v>20.07</v>
      </c>
      <c r="I30442">
        <v>36.17</v>
      </c>
      <c r="J30442">
        <v>45.52</v>
      </c>
      <c r="K30442">
        <v>24</v>
      </c>
      <c r="L30442" s="32">
        <v>25.04</v>
      </c>
      <c r="M30442" s="173">
        <v>31293</v>
      </c>
      <c r="N30442" t="s">
        <v>48</v>
      </c>
      <c r="O30442">
        <v>4</v>
      </c>
    </row>
    <row r="30443" spans="1:15" x14ac:dyDescent="0.25">
      <c r="A30443" s="2">
        <v>37154</v>
      </c>
      <c r="B30443">
        <v>900</v>
      </c>
      <c r="C30443">
        <v>22.61</v>
      </c>
      <c r="D30443">
        <v>51.34</v>
      </c>
      <c r="E30443">
        <v>74.790000000000006</v>
      </c>
      <c r="F30443">
        <v>24.46</v>
      </c>
      <c r="G30443">
        <v>23.69</v>
      </c>
      <c r="H30443" s="172">
        <v>20.71</v>
      </c>
      <c r="I30443">
        <v>33.81</v>
      </c>
      <c r="J30443">
        <v>38.03</v>
      </c>
      <c r="K30443">
        <v>26.72</v>
      </c>
      <c r="L30443" s="32">
        <v>28.59</v>
      </c>
      <c r="M30443" s="173">
        <v>32596</v>
      </c>
      <c r="N30443" t="s">
        <v>48</v>
      </c>
      <c r="O30443">
        <v>4</v>
      </c>
    </row>
    <row r="30444" spans="1:15" x14ac:dyDescent="0.25">
      <c r="A30444" s="2">
        <v>37154</v>
      </c>
      <c r="B30444">
        <v>1000</v>
      </c>
      <c r="C30444">
        <v>35.11</v>
      </c>
      <c r="D30444">
        <v>57.09</v>
      </c>
      <c r="E30444">
        <v>74.84</v>
      </c>
      <c r="F30444">
        <v>36.26</v>
      </c>
      <c r="G30444">
        <v>36.11</v>
      </c>
      <c r="H30444" s="172">
        <v>22</v>
      </c>
      <c r="I30444">
        <v>36.79</v>
      </c>
      <c r="J30444">
        <v>41.04</v>
      </c>
      <c r="K30444">
        <v>29.26</v>
      </c>
      <c r="L30444" s="32">
        <v>31.49</v>
      </c>
      <c r="M30444" s="173">
        <v>33480</v>
      </c>
      <c r="N30444" t="s">
        <v>48</v>
      </c>
      <c r="O30444">
        <v>4</v>
      </c>
    </row>
    <row r="30445" spans="1:15" x14ac:dyDescent="0.25">
      <c r="A30445" s="2">
        <v>37154</v>
      </c>
      <c r="B30445">
        <v>1100</v>
      </c>
      <c r="C30445">
        <v>29.21</v>
      </c>
      <c r="D30445">
        <v>54.34</v>
      </c>
      <c r="E30445">
        <v>74.819999999999993</v>
      </c>
      <c r="F30445">
        <v>30.65</v>
      </c>
      <c r="G30445">
        <v>30.24</v>
      </c>
      <c r="H30445" s="172">
        <v>24.08</v>
      </c>
      <c r="I30445">
        <v>43.81</v>
      </c>
      <c r="J30445">
        <v>55.12</v>
      </c>
      <c r="K30445">
        <v>29.08</v>
      </c>
      <c r="L30445" s="32">
        <v>30.3</v>
      </c>
      <c r="M30445" s="173">
        <v>34156</v>
      </c>
      <c r="N30445" t="s">
        <v>48</v>
      </c>
      <c r="O30445">
        <v>4</v>
      </c>
    </row>
    <row r="30446" spans="1:15" x14ac:dyDescent="0.25">
      <c r="A30446" s="2">
        <v>37154</v>
      </c>
      <c r="B30446">
        <v>1200</v>
      </c>
      <c r="C30446">
        <v>25.36</v>
      </c>
      <c r="D30446">
        <v>52.56</v>
      </c>
      <c r="E30446">
        <v>74.8</v>
      </c>
      <c r="F30446">
        <v>26.97</v>
      </c>
      <c r="G30446">
        <v>26.39</v>
      </c>
      <c r="H30446" s="172">
        <v>24.96</v>
      </c>
      <c r="I30446">
        <v>43.58</v>
      </c>
      <c r="J30446">
        <v>55.11</v>
      </c>
      <c r="K30446">
        <v>28.96</v>
      </c>
      <c r="L30446" s="32">
        <v>29.86</v>
      </c>
      <c r="M30446" s="173">
        <v>34400</v>
      </c>
      <c r="N30446" t="s">
        <v>48</v>
      </c>
      <c r="O30446">
        <v>4</v>
      </c>
    </row>
    <row r="30447" spans="1:15" x14ac:dyDescent="0.25">
      <c r="A30447" s="2">
        <v>37154</v>
      </c>
      <c r="B30447">
        <v>1300</v>
      </c>
      <c r="C30447">
        <v>35.47</v>
      </c>
      <c r="D30447">
        <v>57.26</v>
      </c>
      <c r="E30447">
        <v>74.84</v>
      </c>
      <c r="F30447">
        <v>36.46</v>
      </c>
      <c r="G30447">
        <v>36.5</v>
      </c>
      <c r="H30447" s="172">
        <v>26.54</v>
      </c>
      <c r="I30447">
        <v>45.02</v>
      </c>
      <c r="J30447">
        <v>55.13</v>
      </c>
      <c r="K30447">
        <v>31.38</v>
      </c>
      <c r="L30447" s="32">
        <v>32.89</v>
      </c>
      <c r="M30447" s="173">
        <v>34155</v>
      </c>
      <c r="N30447" t="s">
        <v>48</v>
      </c>
      <c r="O30447">
        <v>4</v>
      </c>
    </row>
    <row r="30448" spans="1:15" x14ac:dyDescent="0.25">
      <c r="A30448" s="2">
        <v>37154</v>
      </c>
      <c r="B30448">
        <v>1400</v>
      </c>
      <c r="C30448">
        <v>38.18</v>
      </c>
      <c r="D30448">
        <v>58.57</v>
      </c>
      <c r="E30448">
        <v>74.849999999999994</v>
      </c>
      <c r="F30448">
        <v>39.07</v>
      </c>
      <c r="G30448">
        <v>39.21</v>
      </c>
      <c r="H30448" s="172">
        <v>26.53</v>
      </c>
      <c r="I30448">
        <v>46.2</v>
      </c>
      <c r="J30448">
        <v>55.76</v>
      </c>
      <c r="K30448">
        <v>32.630000000000003</v>
      </c>
      <c r="L30448" s="32">
        <v>34.64</v>
      </c>
      <c r="M30448" s="173">
        <v>34110</v>
      </c>
      <c r="N30448" t="s">
        <v>48</v>
      </c>
      <c r="O30448">
        <v>4</v>
      </c>
    </row>
    <row r="30449" spans="1:15" x14ac:dyDescent="0.25">
      <c r="A30449" s="2">
        <v>37154</v>
      </c>
      <c r="B30449">
        <v>1500</v>
      </c>
      <c r="C30449">
        <v>22.82</v>
      </c>
      <c r="D30449">
        <v>51.45</v>
      </c>
      <c r="E30449">
        <v>74.790000000000006</v>
      </c>
      <c r="F30449">
        <v>24.62</v>
      </c>
      <c r="G30449">
        <v>23.82</v>
      </c>
      <c r="H30449" s="172">
        <v>26.48</v>
      </c>
      <c r="I30449">
        <v>45</v>
      </c>
      <c r="J30449">
        <v>59.94</v>
      </c>
      <c r="K30449">
        <v>27.39</v>
      </c>
      <c r="L30449" s="32">
        <v>27.32</v>
      </c>
      <c r="M30449" s="173">
        <v>33897</v>
      </c>
      <c r="N30449" t="s">
        <v>48</v>
      </c>
      <c r="O30449">
        <v>4</v>
      </c>
    </row>
    <row r="30450" spans="1:15" x14ac:dyDescent="0.25">
      <c r="A30450" s="2">
        <v>37154</v>
      </c>
      <c r="B30450">
        <v>1600</v>
      </c>
      <c r="C30450">
        <v>21.56</v>
      </c>
      <c r="D30450">
        <v>50.85</v>
      </c>
      <c r="E30450">
        <v>74.790000000000006</v>
      </c>
      <c r="F30450">
        <v>23.45</v>
      </c>
      <c r="G30450">
        <v>22.56</v>
      </c>
      <c r="H30450" s="172">
        <v>26.48</v>
      </c>
      <c r="I30450">
        <v>45.2</v>
      </c>
      <c r="J30450">
        <v>60.3</v>
      </c>
      <c r="K30450">
        <v>27.4</v>
      </c>
      <c r="L30450" s="32">
        <v>27.33</v>
      </c>
      <c r="M30450" s="173">
        <v>33681</v>
      </c>
      <c r="N30450" t="s">
        <v>48</v>
      </c>
      <c r="O30450">
        <v>4</v>
      </c>
    </row>
    <row r="30451" spans="1:15" x14ac:dyDescent="0.25">
      <c r="A30451" s="2">
        <v>37154</v>
      </c>
      <c r="B30451">
        <v>1700</v>
      </c>
      <c r="C30451">
        <v>23.06</v>
      </c>
      <c r="D30451">
        <v>51.53</v>
      </c>
      <c r="E30451">
        <v>74.790000000000006</v>
      </c>
      <c r="F30451">
        <v>24.85</v>
      </c>
      <c r="G30451">
        <v>24.06</v>
      </c>
      <c r="H30451" s="172">
        <v>26.4</v>
      </c>
      <c r="I30451">
        <v>45.18</v>
      </c>
      <c r="J30451">
        <v>60.34</v>
      </c>
      <c r="K30451">
        <v>27.28</v>
      </c>
      <c r="L30451" s="32">
        <v>27.26</v>
      </c>
      <c r="M30451" s="173">
        <v>33688</v>
      </c>
      <c r="N30451" t="s">
        <v>48</v>
      </c>
      <c r="O30451">
        <v>4</v>
      </c>
    </row>
    <row r="30452" spans="1:15" x14ac:dyDescent="0.25">
      <c r="A30452" s="2">
        <v>37154</v>
      </c>
      <c r="B30452">
        <v>1800</v>
      </c>
      <c r="C30452">
        <v>23.2</v>
      </c>
      <c r="D30452">
        <v>51.59</v>
      </c>
      <c r="E30452">
        <v>74.790000000000006</v>
      </c>
      <c r="F30452">
        <v>24.95</v>
      </c>
      <c r="G30452">
        <v>24.2</v>
      </c>
      <c r="H30452" s="172">
        <v>25.39</v>
      </c>
      <c r="I30452">
        <v>41.63</v>
      </c>
      <c r="J30452">
        <v>54.61</v>
      </c>
      <c r="K30452">
        <v>26.14</v>
      </c>
      <c r="L30452" s="32">
        <v>26.18</v>
      </c>
      <c r="M30452" s="173">
        <v>33564</v>
      </c>
      <c r="N30452" t="s">
        <v>48</v>
      </c>
      <c r="O30452">
        <v>4</v>
      </c>
    </row>
    <row r="30453" spans="1:15" x14ac:dyDescent="0.25">
      <c r="A30453" s="2">
        <v>37154</v>
      </c>
      <c r="B30453">
        <v>1900</v>
      </c>
      <c r="C30453">
        <v>30.71</v>
      </c>
      <c r="D30453">
        <v>55.06</v>
      </c>
      <c r="E30453">
        <v>74.819999999999993</v>
      </c>
      <c r="F30453">
        <v>31.98</v>
      </c>
      <c r="G30453">
        <v>31.71</v>
      </c>
      <c r="H30453" s="172">
        <v>20.99</v>
      </c>
      <c r="I30453">
        <v>33.520000000000003</v>
      </c>
      <c r="J30453">
        <v>43.52</v>
      </c>
      <c r="K30453">
        <v>21.55</v>
      </c>
      <c r="L30453" s="32">
        <v>21.61</v>
      </c>
      <c r="M30453" s="173">
        <v>33378</v>
      </c>
      <c r="N30453" t="s">
        <v>48</v>
      </c>
      <c r="O30453">
        <v>4</v>
      </c>
    </row>
    <row r="30454" spans="1:15" x14ac:dyDescent="0.25">
      <c r="A30454" s="2">
        <v>37154</v>
      </c>
      <c r="B30454">
        <v>2000</v>
      </c>
      <c r="C30454">
        <v>36.53</v>
      </c>
      <c r="D30454">
        <v>57.75</v>
      </c>
      <c r="E30454">
        <v>74.849999999999994</v>
      </c>
      <c r="F30454">
        <v>37.47</v>
      </c>
      <c r="G30454">
        <v>37.53</v>
      </c>
      <c r="H30454" s="172">
        <v>23.63</v>
      </c>
      <c r="I30454">
        <v>56.17</v>
      </c>
      <c r="J30454">
        <v>82.26</v>
      </c>
      <c r="K30454">
        <v>25.17</v>
      </c>
      <c r="L30454" s="32">
        <v>25.18</v>
      </c>
      <c r="M30454" s="173">
        <v>34309</v>
      </c>
      <c r="N30454" t="s">
        <v>48</v>
      </c>
      <c r="O30454">
        <v>4</v>
      </c>
    </row>
    <row r="30455" spans="1:15" x14ac:dyDescent="0.25">
      <c r="A30455" s="2">
        <v>37154</v>
      </c>
      <c r="B30455">
        <v>2100</v>
      </c>
      <c r="C30455">
        <v>27.48</v>
      </c>
      <c r="D30455">
        <v>53.59</v>
      </c>
      <c r="E30455">
        <v>74.81</v>
      </c>
      <c r="F30455">
        <v>28.96</v>
      </c>
      <c r="G30455">
        <v>28.48</v>
      </c>
      <c r="H30455" s="172">
        <v>24.11</v>
      </c>
      <c r="I30455">
        <v>40.97</v>
      </c>
      <c r="J30455">
        <v>54.45</v>
      </c>
      <c r="K30455">
        <v>25</v>
      </c>
      <c r="L30455" s="32">
        <v>24.87</v>
      </c>
      <c r="M30455" s="173">
        <v>34119</v>
      </c>
      <c r="N30455" t="s">
        <v>48</v>
      </c>
      <c r="O30455">
        <v>4</v>
      </c>
    </row>
    <row r="30456" spans="1:15" x14ac:dyDescent="0.25">
      <c r="A30456" s="2">
        <v>37154</v>
      </c>
      <c r="B30456">
        <v>2200</v>
      </c>
      <c r="C30456">
        <v>25.9</v>
      </c>
      <c r="D30456">
        <v>52.21</v>
      </c>
      <c r="E30456">
        <v>73.61</v>
      </c>
      <c r="F30456">
        <v>27.48</v>
      </c>
      <c r="G30456">
        <v>26.87</v>
      </c>
      <c r="H30456" s="172">
        <v>20.64</v>
      </c>
      <c r="I30456">
        <v>34.520000000000003</v>
      </c>
      <c r="J30456">
        <v>45.6</v>
      </c>
      <c r="K30456">
        <v>21.35</v>
      </c>
      <c r="L30456" s="32">
        <v>21.29</v>
      </c>
      <c r="M30456" s="173">
        <v>32027</v>
      </c>
      <c r="N30456" t="s">
        <v>48</v>
      </c>
      <c r="O30456">
        <v>4</v>
      </c>
    </row>
    <row r="30457" spans="1:15" x14ac:dyDescent="0.25">
      <c r="A30457" s="2">
        <v>37154</v>
      </c>
      <c r="B30457">
        <v>2300</v>
      </c>
      <c r="C30457">
        <v>32.43</v>
      </c>
      <c r="D30457">
        <v>53.38</v>
      </c>
      <c r="E30457">
        <v>70.010000000000005</v>
      </c>
      <c r="F30457">
        <v>33.909999999999997</v>
      </c>
      <c r="G30457">
        <v>33.270000000000003</v>
      </c>
      <c r="H30457" s="172">
        <v>18.21</v>
      </c>
      <c r="I30457">
        <v>28.92</v>
      </c>
      <c r="J30457">
        <v>37.479999999999997</v>
      </c>
      <c r="K30457">
        <v>18.73</v>
      </c>
      <c r="L30457" s="32">
        <v>18.72</v>
      </c>
      <c r="M30457" s="173">
        <v>29719</v>
      </c>
      <c r="N30457" t="s">
        <v>48</v>
      </c>
      <c r="O30457">
        <v>4</v>
      </c>
    </row>
    <row r="30458" spans="1:15" x14ac:dyDescent="0.25">
      <c r="A30458" s="2">
        <v>37154</v>
      </c>
      <c r="B30458">
        <v>2400</v>
      </c>
      <c r="C30458">
        <v>22.27</v>
      </c>
      <c r="D30458">
        <v>28.3</v>
      </c>
      <c r="E30458">
        <v>32.909999999999997</v>
      </c>
      <c r="F30458">
        <v>23.48</v>
      </c>
      <c r="G30458">
        <v>22.25</v>
      </c>
      <c r="H30458" s="172">
        <v>18.84</v>
      </c>
      <c r="I30458">
        <v>21.67</v>
      </c>
      <c r="J30458">
        <v>23.88</v>
      </c>
      <c r="K30458">
        <v>18.97</v>
      </c>
      <c r="L30458" s="32">
        <v>18.989999999999998</v>
      </c>
      <c r="M30458" s="173">
        <v>26931</v>
      </c>
      <c r="N30458" t="s">
        <v>47</v>
      </c>
      <c r="O30458">
        <v>4</v>
      </c>
    </row>
    <row r="30459" spans="1:15" x14ac:dyDescent="0.25">
      <c r="A30459" s="2">
        <v>37155</v>
      </c>
      <c r="B30459">
        <v>100</v>
      </c>
      <c r="C30459">
        <v>19.489999999999998</v>
      </c>
      <c r="D30459">
        <v>20.309999999999999</v>
      </c>
      <c r="E30459">
        <v>21</v>
      </c>
      <c r="F30459">
        <v>20.62</v>
      </c>
      <c r="G30459">
        <v>19.079999999999998</v>
      </c>
      <c r="H30459" s="172">
        <v>18.350000000000001</v>
      </c>
      <c r="I30459">
        <v>20.93</v>
      </c>
      <c r="J30459">
        <v>23.01</v>
      </c>
      <c r="K30459">
        <v>18.61</v>
      </c>
      <c r="L30459" s="32">
        <v>18.41</v>
      </c>
      <c r="M30459" s="173">
        <v>24888</v>
      </c>
      <c r="N30459" t="s">
        <v>47</v>
      </c>
      <c r="O30459">
        <v>5</v>
      </c>
    </row>
    <row r="30460" spans="1:15" x14ac:dyDescent="0.25">
      <c r="A30460" s="2">
        <v>37155</v>
      </c>
      <c r="B30460">
        <v>200</v>
      </c>
      <c r="C30460">
        <v>19.75</v>
      </c>
      <c r="D30460">
        <v>38.549999999999997</v>
      </c>
      <c r="E30460">
        <v>54.14</v>
      </c>
      <c r="F30460">
        <v>21.38</v>
      </c>
      <c r="G30460">
        <v>20.13</v>
      </c>
      <c r="H30460" s="172">
        <v>15.9</v>
      </c>
      <c r="I30460">
        <v>17.579999999999998</v>
      </c>
      <c r="J30460">
        <v>19.010000000000002</v>
      </c>
      <c r="K30460">
        <v>16.23</v>
      </c>
      <c r="L30460" s="32">
        <v>15.85</v>
      </c>
      <c r="M30460" s="173">
        <v>23714</v>
      </c>
      <c r="N30460" t="s">
        <v>47</v>
      </c>
      <c r="O30460">
        <v>5</v>
      </c>
    </row>
    <row r="30461" spans="1:15" x14ac:dyDescent="0.25">
      <c r="A30461" s="2">
        <v>37155</v>
      </c>
      <c r="B30461">
        <v>300</v>
      </c>
      <c r="C30461">
        <v>19.100000000000001</v>
      </c>
      <c r="D30461">
        <v>31.79</v>
      </c>
      <c r="E30461">
        <v>42.53</v>
      </c>
      <c r="F30461">
        <v>20.5</v>
      </c>
      <c r="G30461">
        <v>19.16</v>
      </c>
      <c r="H30461" s="172">
        <v>15.48</v>
      </c>
      <c r="I30461">
        <v>18.2</v>
      </c>
      <c r="J30461">
        <v>20.41</v>
      </c>
      <c r="K30461">
        <v>15.79</v>
      </c>
      <c r="L30461" s="32">
        <v>15.51</v>
      </c>
      <c r="M30461" s="173">
        <v>23005</v>
      </c>
      <c r="N30461" t="s">
        <v>47</v>
      </c>
      <c r="O30461">
        <v>5</v>
      </c>
    </row>
    <row r="30462" spans="1:15" x14ac:dyDescent="0.25">
      <c r="A30462" s="2">
        <v>37155</v>
      </c>
      <c r="B30462">
        <v>400</v>
      </c>
      <c r="C30462">
        <v>18.79</v>
      </c>
      <c r="D30462">
        <v>17.87</v>
      </c>
      <c r="E30462">
        <v>17.8</v>
      </c>
      <c r="F30462">
        <v>19.64</v>
      </c>
      <c r="G30462">
        <v>18.13</v>
      </c>
      <c r="H30462" s="172">
        <v>15.15</v>
      </c>
      <c r="I30462">
        <v>17.88</v>
      </c>
      <c r="J30462">
        <v>20.09</v>
      </c>
      <c r="K30462">
        <v>15.47</v>
      </c>
      <c r="L30462" s="32">
        <v>15.18</v>
      </c>
      <c r="M30462" s="173">
        <v>22819</v>
      </c>
      <c r="N30462" t="s">
        <v>47</v>
      </c>
      <c r="O30462">
        <v>5</v>
      </c>
    </row>
    <row r="30463" spans="1:15" x14ac:dyDescent="0.25">
      <c r="A30463" s="2">
        <v>37155</v>
      </c>
      <c r="B30463">
        <v>500</v>
      </c>
      <c r="C30463">
        <v>18.600000000000001</v>
      </c>
      <c r="D30463">
        <v>33.36</v>
      </c>
      <c r="E30463">
        <v>45.84</v>
      </c>
      <c r="F30463">
        <v>20.149999999999999</v>
      </c>
      <c r="G30463">
        <v>18.7</v>
      </c>
      <c r="H30463" s="172">
        <v>15.58</v>
      </c>
      <c r="I30463">
        <v>18.09</v>
      </c>
      <c r="J30463">
        <v>20.13</v>
      </c>
      <c r="K30463">
        <v>15.89</v>
      </c>
      <c r="L30463" s="32">
        <v>15.61</v>
      </c>
      <c r="M30463" s="173">
        <v>23194</v>
      </c>
      <c r="N30463" t="s">
        <v>47</v>
      </c>
      <c r="O30463">
        <v>5</v>
      </c>
    </row>
    <row r="30464" spans="1:15" x14ac:dyDescent="0.25">
      <c r="A30464" s="2">
        <v>37155</v>
      </c>
      <c r="B30464">
        <v>600</v>
      </c>
      <c r="C30464">
        <v>19.079999999999998</v>
      </c>
      <c r="D30464">
        <v>38.380000000000003</v>
      </c>
      <c r="E30464">
        <v>54.1</v>
      </c>
      <c r="F30464">
        <v>20.9</v>
      </c>
      <c r="G30464">
        <v>19.440000000000001</v>
      </c>
      <c r="H30464" s="172">
        <v>19.18</v>
      </c>
      <c r="I30464">
        <v>24.05</v>
      </c>
      <c r="J30464">
        <v>27.96</v>
      </c>
      <c r="K30464">
        <v>19.59</v>
      </c>
      <c r="L30464" s="32">
        <v>19.329999999999998</v>
      </c>
      <c r="M30464" s="173">
        <v>24858</v>
      </c>
      <c r="N30464" t="s">
        <v>47</v>
      </c>
      <c r="O30464">
        <v>5</v>
      </c>
    </row>
    <row r="30465" spans="1:15" x14ac:dyDescent="0.25">
      <c r="A30465" s="2">
        <v>37155</v>
      </c>
      <c r="B30465">
        <v>700</v>
      </c>
      <c r="C30465">
        <v>42.42</v>
      </c>
      <c r="D30465">
        <v>48.03</v>
      </c>
      <c r="E30465">
        <v>52.18</v>
      </c>
      <c r="F30465">
        <v>42.9</v>
      </c>
      <c r="G30465">
        <v>42.63</v>
      </c>
      <c r="H30465" s="172">
        <v>25.35</v>
      </c>
      <c r="I30465">
        <v>36.159999999999997</v>
      </c>
      <c r="J30465">
        <v>44.47</v>
      </c>
      <c r="K30465">
        <v>25.85</v>
      </c>
      <c r="L30465" s="32">
        <v>25.86</v>
      </c>
      <c r="M30465" s="173">
        <v>28487</v>
      </c>
      <c r="N30465" t="s">
        <v>47</v>
      </c>
      <c r="O30465">
        <v>5</v>
      </c>
    </row>
    <row r="30466" spans="1:15" x14ac:dyDescent="0.25">
      <c r="A30466" s="2">
        <v>37155</v>
      </c>
      <c r="B30466">
        <v>800</v>
      </c>
      <c r="C30466">
        <v>31.24</v>
      </c>
      <c r="D30466">
        <v>78.47</v>
      </c>
      <c r="E30466">
        <v>116.33</v>
      </c>
      <c r="F30466">
        <v>33.770000000000003</v>
      </c>
      <c r="G30466">
        <v>33.119999999999997</v>
      </c>
      <c r="H30466" s="172">
        <v>23.75</v>
      </c>
      <c r="I30466">
        <v>47.54</v>
      </c>
      <c r="J30466">
        <v>66.55</v>
      </c>
      <c r="K30466">
        <v>25.13</v>
      </c>
      <c r="L30466" s="32">
        <v>24.71</v>
      </c>
      <c r="M30466" s="173">
        <v>31004</v>
      </c>
      <c r="N30466" t="s">
        <v>48</v>
      </c>
      <c r="O30466">
        <v>5</v>
      </c>
    </row>
    <row r="30467" spans="1:15" x14ac:dyDescent="0.25">
      <c r="A30467" s="2">
        <v>37155</v>
      </c>
      <c r="B30467">
        <v>900</v>
      </c>
      <c r="C30467">
        <v>31.64</v>
      </c>
      <c r="D30467">
        <v>80.33</v>
      </c>
      <c r="E30467">
        <v>119.65</v>
      </c>
      <c r="F30467">
        <v>34.39</v>
      </c>
      <c r="G30467">
        <v>33.39</v>
      </c>
      <c r="H30467" s="172">
        <v>25.42</v>
      </c>
      <c r="I30467">
        <v>48.21</v>
      </c>
      <c r="J30467">
        <v>66.3</v>
      </c>
      <c r="K30467">
        <v>26.59</v>
      </c>
      <c r="L30467" s="32">
        <v>26.44</v>
      </c>
      <c r="M30467" s="173">
        <v>32284</v>
      </c>
      <c r="N30467" t="s">
        <v>48</v>
      </c>
      <c r="O30467">
        <v>5</v>
      </c>
    </row>
    <row r="30468" spans="1:15" x14ac:dyDescent="0.25">
      <c r="A30468" s="2">
        <v>37155</v>
      </c>
      <c r="B30468">
        <v>1000</v>
      </c>
      <c r="C30468">
        <v>37.32</v>
      </c>
      <c r="D30468">
        <v>81.83</v>
      </c>
      <c r="E30468">
        <v>117.19</v>
      </c>
      <c r="F30468">
        <v>37.68</v>
      </c>
      <c r="G30468">
        <v>39.46</v>
      </c>
      <c r="H30468" s="172">
        <v>27.18</v>
      </c>
      <c r="I30468">
        <v>53.1</v>
      </c>
      <c r="J30468">
        <v>73.62</v>
      </c>
      <c r="K30468">
        <v>28.49</v>
      </c>
      <c r="L30468" s="32">
        <v>28.36</v>
      </c>
      <c r="M30468" s="173">
        <v>33395</v>
      </c>
      <c r="N30468" t="s">
        <v>48</v>
      </c>
      <c r="O30468">
        <v>5</v>
      </c>
    </row>
    <row r="30469" spans="1:15" x14ac:dyDescent="0.25">
      <c r="A30469" s="2">
        <v>37155</v>
      </c>
      <c r="B30469">
        <v>1100</v>
      </c>
      <c r="C30469">
        <v>44.6</v>
      </c>
      <c r="D30469">
        <v>81.06</v>
      </c>
      <c r="E30469">
        <v>109.75</v>
      </c>
      <c r="F30469">
        <v>43.26</v>
      </c>
      <c r="G30469">
        <v>46.64</v>
      </c>
      <c r="H30469" s="172">
        <v>30</v>
      </c>
      <c r="I30469">
        <v>57.26</v>
      </c>
      <c r="J30469">
        <v>78.75</v>
      </c>
      <c r="K30469">
        <v>31.23</v>
      </c>
      <c r="L30469" s="32">
        <v>31.33</v>
      </c>
      <c r="M30469" s="173">
        <v>34468</v>
      </c>
      <c r="N30469" t="s">
        <v>48</v>
      </c>
      <c r="O30469">
        <v>5</v>
      </c>
    </row>
    <row r="30470" spans="1:15" x14ac:dyDescent="0.25">
      <c r="A30470" s="2">
        <v>37155</v>
      </c>
      <c r="B30470">
        <v>1200</v>
      </c>
      <c r="C30470">
        <v>62.5</v>
      </c>
      <c r="D30470">
        <v>89.29</v>
      </c>
      <c r="E30470">
        <v>109.82</v>
      </c>
      <c r="F30470">
        <v>58.4</v>
      </c>
      <c r="G30470">
        <v>64.53</v>
      </c>
      <c r="H30470" s="172">
        <v>30</v>
      </c>
      <c r="I30470">
        <v>56.83</v>
      </c>
      <c r="J30470">
        <v>77.97</v>
      </c>
      <c r="K30470">
        <v>31.19</v>
      </c>
      <c r="L30470" s="32">
        <v>31.33</v>
      </c>
      <c r="M30470" s="173">
        <v>35143</v>
      </c>
      <c r="N30470" t="s">
        <v>48</v>
      </c>
      <c r="O30470">
        <v>5</v>
      </c>
    </row>
    <row r="30471" spans="1:15" x14ac:dyDescent="0.25">
      <c r="A30471" s="2">
        <v>37155</v>
      </c>
      <c r="B30471">
        <v>1300</v>
      </c>
      <c r="C30471">
        <v>60.16</v>
      </c>
      <c r="D30471">
        <v>92.98</v>
      </c>
      <c r="E30471">
        <v>118.94</v>
      </c>
      <c r="F30471">
        <v>60.58</v>
      </c>
      <c r="G30471">
        <v>61.85</v>
      </c>
      <c r="H30471" s="172">
        <v>32</v>
      </c>
      <c r="I30471">
        <v>56.95</v>
      </c>
      <c r="J30471">
        <v>76.58</v>
      </c>
      <c r="K30471">
        <v>33.049999999999997</v>
      </c>
      <c r="L30471" s="32">
        <v>33.270000000000003</v>
      </c>
      <c r="M30471" s="173">
        <v>35646</v>
      </c>
      <c r="N30471" t="s">
        <v>48</v>
      </c>
      <c r="O30471">
        <v>5</v>
      </c>
    </row>
    <row r="30472" spans="1:15" x14ac:dyDescent="0.25">
      <c r="A30472" s="2">
        <v>37155</v>
      </c>
      <c r="B30472">
        <v>1400</v>
      </c>
      <c r="C30472">
        <v>35.64</v>
      </c>
      <c r="D30472">
        <v>90.97</v>
      </c>
      <c r="E30472">
        <v>119.61</v>
      </c>
      <c r="F30472">
        <v>48.42</v>
      </c>
      <c r="G30472">
        <v>56.48</v>
      </c>
      <c r="H30472" s="172">
        <v>32</v>
      </c>
      <c r="I30472">
        <v>55.79</v>
      </c>
      <c r="J30472">
        <v>74.489999999999995</v>
      </c>
      <c r="K30472">
        <v>33</v>
      </c>
      <c r="L30472" s="32">
        <v>33.200000000000003</v>
      </c>
      <c r="M30472" s="173">
        <v>36122</v>
      </c>
      <c r="N30472" t="s">
        <v>48</v>
      </c>
      <c r="O30472">
        <v>5</v>
      </c>
    </row>
    <row r="30473" spans="1:15" x14ac:dyDescent="0.25">
      <c r="A30473" s="2">
        <v>37155</v>
      </c>
      <c r="B30473">
        <v>1500</v>
      </c>
      <c r="C30473">
        <v>39.380000000000003</v>
      </c>
      <c r="D30473">
        <v>95.59</v>
      </c>
      <c r="E30473">
        <v>119.52</v>
      </c>
      <c r="F30473">
        <v>55.95</v>
      </c>
      <c r="G30473">
        <v>66.680000000000007</v>
      </c>
      <c r="H30473" s="172">
        <v>32.43</v>
      </c>
      <c r="I30473">
        <v>57.24</v>
      </c>
      <c r="J30473">
        <v>76.739999999999995</v>
      </c>
      <c r="K30473">
        <v>33.47</v>
      </c>
      <c r="L30473" s="32">
        <v>33.69</v>
      </c>
      <c r="M30473" s="173">
        <v>36400</v>
      </c>
      <c r="N30473" t="s">
        <v>48</v>
      </c>
      <c r="O30473">
        <v>5</v>
      </c>
    </row>
    <row r="30474" spans="1:15" x14ac:dyDescent="0.25">
      <c r="A30474" s="2">
        <v>37155</v>
      </c>
      <c r="B30474">
        <v>1600</v>
      </c>
      <c r="C30474">
        <v>41.41</v>
      </c>
      <c r="D30474">
        <v>90.12</v>
      </c>
      <c r="E30474">
        <v>119.41</v>
      </c>
      <c r="F30474">
        <v>49.76</v>
      </c>
      <c r="G30474">
        <v>54.84</v>
      </c>
      <c r="H30474" s="172">
        <v>33</v>
      </c>
      <c r="I30474">
        <v>56.98</v>
      </c>
      <c r="J30474">
        <v>76.040000000000006</v>
      </c>
      <c r="K30474">
        <v>34.01</v>
      </c>
      <c r="L30474" s="32">
        <v>34.26</v>
      </c>
      <c r="M30474" s="173">
        <v>36305</v>
      </c>
      <c r="N30474" t="s">
        <v>48</v>
      </c>
      <c r="O30474">
        <v>5</v>
      </c>
    </row>
    <row r="30475" spans="1:15" x14ac:dyDescent="0.25">
      <c r="A30475" s="2">
        <v>37155</v>
      </c>
      <c r="B30475">
        <v>1700</v>
      </c>
      <c r="C30475">
        <v>30.47</v>
      </c>
      <c r="D30475">
        <v>80.02</v>
      </c>
      <c r="E30475">
        <v>119.22</v>
      </c>
      <c r="F30475">
        <v>32.479999999999997</v>
      </c>
      <c r="G30475">
        <v>32.93</v>
      </c>
      <c r="H30475" s="172">
        <v>32</v>
      </c>
      <c r="I30475">
        <v>58.52</v>
      </c>
      <c r="J30475">
        <v>79.58</v>
      </c>
      <c r="K30475">
        <v>33.119999999999997</v>
      </c>
      <c r="L30475" s="32">
        <v>33.39</v>
      </c>
      <c r="M30475" s="173">
        <v>36026</v>
      </c>
      <c r="N30475" t="s">
        <v>48</v>
      </c>
      <c r="O30475">
        <v>5</v>
      </c>
    </row>
    <row r="30476" spans="1:15" x14ac:dyDescent="0.25">
      <c r="A30476" s="2">
        <v>37155</v>
      </c>
      <c r="B30476">
        <v>1800</v>
      </c>
      <c r="C30476">
        <v>23.33</v>
      </c>
      <c r="D30476">
        <v>74.81</v>
      </c>
      <c r="E30476">
        <v>115.85</v>
      </c>
      <c r="F30476">
        <v>25.58</v>
      </c>
      <c r="G30476">
        <v>25.99</v>
      </c>
      <c r="H30476" s="172">
        <v>30.24</v>
      </c>
      <c r="I30476">
        <v>55</v>
      </c>
      <c r="J30476">
        <v>74.56</v>
      </c>
      <c r="K30476">
        <v>31.31</v>
      </c>
      <c r="L30476" s="32">
        <v>31.56</v>
      </c>
      <c r="M30476" s="173">
        <v>35241</v>
      </c>
      <c r="N30476" t="s">
        <v>48</v>
      </c>
      <c r="O30476">
        <v>5</v>
      </c>
    </row>
    <row r="30477" spans="1:15" x14ac:dyDescent="0.25">
      <c r="A30477" s="2">
        <v>37155</v>
      </c>
      <c r="B30477">
        <v>1900</v>
      </c>
      <c r="C30477">
        <v>22.29</v>
      </c>
      <c r="D30477">
        <v>72.89</v>
      </c>
      <c r="E30477">
        <v>114.18</v>
      </c>
      <c r="F30477">
        <v>25.51</v>
      </c>
      <c r="G30477">
        <v>24.04</v>
      </c>
      <c r="H30477" s="172">
        <v>24</v>
      </c>
      <c r="I30477">
        <v>46.7</v>
      </c>
      <c r="J30477">
        <v>64.739999999999995</v>
      </c>
      <c r="K30477">
        <v>24.95</v>
      </c>
      <c r="L30477" s="32">
        <v>25.18</v>
      </c>
      <c r="M30477" s="173">
        <v>34327</v>
      </c>
      <c r="N30477" t="s">
        <v>48</v>
      </c>
      <c r="O30477">
        <v>5</v>
      </c>
    </row>
    <row r="30478" spans="1:15" x14ac:dyDescent="0.25">
      <c r="A30478" s="2">
        <v>37155</v>
      </c>
      <c r="B30478">
        <v>2000</v>
      </c>
      <c r="C30478">
        <v>38.6</v>
      </c>
      <c r="D30478">
        <v>80.47</v>
      </c>
      <c r="E30478">
        <v>114.33</v>
      </c>
      <c r="F30478">
        <v>40.799999999999997</v>
      </c>
      <c r="G30478">
        <v>40.369999999999997</v>
      </c>
      <c r="H30478" s="172">
        <v>27</v>
      </c>
      <c r="I30478">
        <v>60.84</v>
      </c>
      <c r="J30478">
        <v>87.87</v>
      </c>
      <c r="K30478">
        <v>28.54</v>
      </c>
      <c r="L30478" s="32">
        <v>28.66</v>
      </c>
      <c r="M30478" s="173">
        <v>34614</v>
      </c>
      <c r="N30478" t="s">
        <v>48</v>
      </c>
      <c r="O30478">
        <v>5</v>
      </c>
    </row>
    <row r="30479" spans="1:15" x14ac:dyDescent="0.25">
      <c r="A30479" s="2">
        <v>37155</v>
      </c>
      <c r="B30479">
        <v>2100</v>
      </c>
      <c r="C30479">
        <v>31.15</v>
      </c>
      <c r="D30479">
        <v>77</v>
      </c>
      <c r="E30479">
        <v>114.26</v>
      </c>
      <c r="F30479">
        <v>33.82</v>
      </c>
      <c r="G30479">
        <v>32.9</v>
      </c>
      <c r="H30479" s="172">
        <v>26.8</v>
      </c>
      <c r="I30479">
        <v>54.98</v>
      </c>
      <c r="J30479">
        <v>77.48</v>
      </c>
      <c r="K30479">
        <v>28.08</v>
      </c>
      <c r="L30479" s="32">
        <v>28.19</v>
      </c>
      <c r="M30479" s="173">
        <v>34089</v>
      </c>
      <c r="N30479" t="s">
        <v>48</v>
      </c>
      <c r="O30479">
        <v>5</v>
      </c>
    </row>
    <row r="30480" spans="1:15" x14ac:dyDescent="0.25">
      <c r="A30480" s="2">
        <v>37155</v>
      </c>
      <c r="B30480">
        <v>2200</v>
      </c>
      <c r="C30480">
        <v>25.99</v>
      </c>
      <c r="D30480">
        <v>58.51</v>
      </c>
      <c r="E30480">
        <v>85.29</v>
      </c>
      <c r="F30480">
        <v>28.21</v>
      </c>
      <c r="G30480">
        <v>26.89</v>
      </c>
      <c r="H30480" s="172">
        <v>23</v>
      </c>
      <c r="I30480">
        <v>52.99</v>
      </c>
      <c r="J30480">
        <v>76.959999999999994</v>
      </c>
      <c r="K30480">
        <v>24.35</v>
      </c>
      <c r="L30480" s="32">
        <v>24.48</v>
      </c>
      <c r="M30480" s="173">
        <v>32368</v>
      </c>
      <c r="N30480" t="s">
        <v>48</v>
      </c>
      <c r="O30480">
        <v>5</v>
      </c>
    </row>
    <row r="30481" spans="1:15" x14ac:dyDescent="0.25">
      <c r="A30481" s="2">
        <v>37155</v>
      </c>
      <c r="B30481">
        <v>2300</v>
      </c>
      <c r="C30481">
        <v>24.33</v>
      </c>
      <c r="D30481">
        <v>45.25</v>
      </c>
      <c r="E30481">
        <v>62.87</v>
      </c>
      <c r="F30481">
        <v>26.14</v>
      </c>
      <c r="G30481">
        <v>24.57</v>
      </c>
      <c r="H30481" s="172">
        <v>20</v>
      </c>
      <c r="I30481">
        <v>42.12</v>
      </c>
      <c r="J30481">
        <v>59.75</v>
      </c>
      <c r="K30481">
        <v>20.95</v>
      </c>
      <c r="L30481" s="32">
        <v>21.12</v>
      </c>
      <c r="M30481" s="173">
        <v>30151</v>
      </c>
      <c r="N30481" t="s">
        <v>48</v>
      </c>
      <c r="O30481">
        <v>5</v>
      </c>
    </row>
    <row r="30482" spans="1:15" x14ac:dyDescent="0.25">
      <c r="A30482" s="2">
        <v>37155</v>
      </c>
      <c r="B30482">
        <v>2400</v>
      </c>
      <c r="C30482">
        <v>18.48</v>
      </c>
      <c r="D30482">
        <v>52.07</v>
      </c>
      <c r="E30482">
        <v>80.27</v>
      </c>
      <c r="F30482">
        <v>23.39</v>
      </c>
      <c r="G30482">
        <v>18.350000000000001</v>
      </c>
      <c r="H30482" s="172">
        <v>19.239999999999998</v>
      </c>
      <c r="I30482">
        <v>28.07</v>
      </c>
      <c r="J30482">
        <v>35</v>
      </c>
      <c r="K30482">
        <v>19.649999999999999</v>
      </c>
      <c r="L30482" s="32">
        <v>19.7</v>
      </c>
      <c r="M30482" s="173">
        <v>27706</v>
      </c>
      <c r="N30482" t="s">
        <v>47</v>
      </c>
      <c r="O30482">
        <v>5</v>
      </c>
    </row>
    <row r="30483" spans="1:15" x14ac:dyDescent="0.25">
      <c r="A30483" s="2">
        <v>37156</v>
      </c>
      <c r="B30483">
        <v>100</v>
      </c>
      <c r="C30483">
        <v>18.86</v>
      </c>
      <c r="D30483">
        <v>36.799999999999997</v>
      </c>
      <c r="E30483">
        <v>52.2</v>
      </c>
      <c r="F30483">
        <v>20.75</v>
      </c>
      <c r="G30483">
        <v>18.809999999999999</v>
      </c>
      <c r="H30483" s="172">
        <v>15.81</v>
      </c>
      <c r="I30483">
        <v>34.909999999999997</v>
      </c>
      <c r="J30483">
        <v>50.01</v>
      </c>
      <c r="K30483">
        <v>16.73</v>
      </c>
      <c r="L30483" s="32">
        <v>16.68</v>
      </c>
      <c r="M30483" s="173">
        <v>25214</v>
      </c>
      <c r="N30483" t="s">
        <v>47</v>
      </c>
      <c r="O30483">
        <v>6</v>
      </c>
    </row>
    <row r="30484" spans="1:15" x14ac:dyDescent="0.25">
      <c r="A30484" s="2">
        <v>37156</v>
      </c>
      <c r="B30484">
        <v>200</v>
      </c>
      <c r="C30484">
        <v>18.61</v>
      </c>
      <c r="D30484">
        <v>59.04</v>
      </c>
      <c r="E30484">
        <v>92.42</v>
      </c>
      <c r="F30484">
        <v>21.42</v>
      </c>
      <c r="G30484">
        <v>19.7</v>
      </c>
      <c r="H30484" s="172">
        <v>14.74</v>
      </c>
      <c r="I30484">
        <v>31.61</v>
      </c>
      <c r="J30484">
        <v>45.01</v>
      </c>
      <c r="K30484">
        <v>15.69</v>
      </c>
      <c r="L30484" s="32">
        <v>15.47</v>
      </c>
      <c r="M30484" s="173">
        <v>23818</v>
      </c>
      <c r="N30484" t="s">
        <v>47</v>
      </c>
      <c r="O30484">
        <v>6</v>
      </c>
    </row>
    <row r="30485" spans="1:15" x14ac:dyDescent="0.25">
      <c r="A30485" s="2">
        <v>37156</v>
      </c>
      <c r="B30485">
        <v>300</v>
      </c>
      <c r="C30485">
        <v>16.93</v>
      </c>
      <c r="D30485">
        <v>36.299999999999997</v>
      </c>
      <c r="E30485">
        <v>52.92</v>
      </c>
      <c r="F30485">
        <v>18.95</v>
      </c>
      <c r="G30485">
        <v>16.88</v>
      </c>
      <c r="H30485" s="172">
        <v>13.91</v>
      </c>
      <c r="I30485">
        <v>27.27</v>
      </c>
      <c r="J30485">
        <v>38.01</v>
      </c>
      <c r="K30485">
        <v>14.85</v>
      </c>
      <c r="L30485" s="32">
        <v>14.42</v>
      </c>
      <c r="M30485" s="173">
        <v>22863</v>
      </c>
      <c r="N30485" t="s">
        <v>47</v>
      </c>
      <c r="O30485">
        <v>6</v>
      </c>
    </row>
    <row r="30486" spans="1:15" x14ac:dyDescent="0.25">
      <c r="A30486" s="2">
        <v>37156</v>
      </c>
      <c r="B30486">
        <v>400</v>
      </c>
      <c r="C30486">
        <v>17.5</v>
      </c>
      <c r="D30486">
        <v>36.24</v>
      </c>
      <c r="E30486">
        <v>52.31</v>
      </c>
      <c r="F30486">
        <v>19.45</v>
      </c>
      <c r="G30486">
        <v>17.47</v>
      </c>
      <c r="H30486" s="172">
        <v>13.41</v>
      </c>
      <c r="I30486">
        <v>27.06</v>
      </c>
      <c r="J30486">
        <v>38.01</v>
      </c>
      <c r="K30486">
        <v>14.26</v>
      </c>
      <c r="L30486" s="32">
        <v>13.98</v>
      </c>
      <c r="M30486" s="173">
        <v>22364</v>
      </c>
      <c r="N30486" t="s">
        <v>47</v>
      </c>
      <c r="O30486">
        <v>6</v>
      </c>
    </row>
    <row r="30487" spans="1:15" x14ac:dyDescent="0.25">
      <c r="A30487" s="2">
        <v>37156</v>
      </c>
      <c r="B30487">
        <v>500</v>
      </c>
      <c r="C30487">
        <v>15.54</v>
      </c>
      <c r="D30487">
        <v>36.229999999999997</v>
      </c>
      <c r="E30487">
        <v>53.49</v>
      </c>
      <c r="F30487">
        <v>17.18</v>
      </c>
      <c r="G30487">
        <v>15.93</v>
      </c>
      <c r="H30487" s="172">
        <v>13.33</v>
      </c>
      <c r="I30487">
        <v>28.15</v>
      </c>
      <c r="J30487">
        <v>40.01</v>
      </c>
      <c r="K30487">
        <v>14.08</v>
      </c>
      <c r="L30487" s="32">
        <v>14.02</v>
      </c>
      <c r="M30487" s="173">
        <v>22202</v>
      </c>
      <c r="N30487" t="s">
        <v>47</v>
      </c>
      <c r="O30487">
        <v>6</v>
      </c>
    </row>
    <row r="30488" spans="1:15" x14ac:dyDescent="0.25">
      <c r="A30488" s="2">
        <v>37156</v>
      </c>
      <c r="B30488">
        <v>600</v>
      </c>
      <c r="C30488">
        <v>16.23</v>
      </c>
      <c r="D30488">
        <v>17.260000000000002</v>
      </c>
      <c r="E30488">
        <v>18.68</v>
      </c>
      <c r="F30488">
        <v>16.93</v>
      </c>
      <c r="G30488">
        <v>15.74</v>
      </c>
      <c r="H30488" s="172">
        <v>13.85</v>
      </c>
      <c r="I30488">
        <v>33.950000000000003</v>
      </c>
      <c r="J30488">
        <v>50.01</v>
      </c>
      <c r="K30488">
        <v>14.82</v>
      </c>
      <c r="L30488" s="32">
        <v>14.78</v>
      </c>
      <c r="M30488" s="173">
        <v>22660</v>
      </c>
      <c r="N30488" t="s">
        <v>47</v>
      </c>
      <c r="O30488">
        <v>6</v>
      </c>
    </row>
    <row r="30489" spans="1:15" x14ac:dyDescent="0.25">
      <c r="A30489" s="2">
        <v>37156</v>
      </c>
      <c r="B30489">
        <v>700</v>
      </c>
      <c r="C30489">
        <v>17.97</v>
      </c>
      <c r="D30489">
        <v>16.739999999999998</v>
      </c>
      <c r="E30489">
        <v>16.66</v>
      </c>
      <c r="F30489">
        <v>18.91</v>
      </c>
      <c r="G30489">
        <v>17.09</v>
      </c>
      <c r="H30489" s="172">
        <v>15.12</v>
      </c>
      <c r="I30489">
        <v>34.53</v>
      </c>
      <c r="J30489">
        <v>50.01</v>
      </c>
      <c r="K30489">
        <v>16</v>
      </c>
      <c r="L30489" s="32">
        <v>16.05</v>
      </c>
      <c r="M30489" s="173">
        <v>23690</v>
      </c>
      <c r="N30489" t="s">
        <v>47</v>
      </c>
      <c r="O30489">
        <v>6</v>
      </c>
    </row>
    <row r="30490" spans="1:15" x14ac:dyDescent="0.25">
      <c r="A30490" s="2">
        <v>37156</v>
      </c>
      <c r="B30490">
        <v>800</v>
      </c>
      <c r="C30490">
        <v>18.940000000000001</v>
      </c>
      <c r="D30490">
        <v>17.440000000000001</v>
      </c>
      <c r="E30490">
        <v>17.329999999999998</v>
      </c>
      <c r="F30490">
        <v>20.27</v>
      </c>
      <c r="G30490">
        <v>17.87</v>
      </c>
      <c r="H30490" s="172">
        <v>17.66</v>
      </c>
      <c r="I30490">
        <v>40</v>
      </c>
      <c r="J30490">
        <v>58.04</v>
      </c>
      <c r="K30490">
        <v>18.73</v>
      </c>
      <c r="L30490" s="32">
        <v>18.64</v>
      </c>
      <c r="M30490" s="173">
        <v>24840</v>
      </c>
      <c r="N30490" t="s">
        <v>48</v>
      </c>
      <c r="O30490">
        <v>6</v>
      </c>
    </row>
    <row r="30491" spans="1:15" x14ac:dyDescent="0.25">
      <c r="A30491" s="2">
        <v>37156</v>
      </c>
      <c r="B30491">
        <v>900</v>
      </c>
      <c r="C30491">
        <v>23.24</v>
      </c>
      <c r="D30491">
        <v>36.19</v>
      </c>
      <c r="E30491">
        <v>48.16</v>
      </c>
      <c r="F30491">
        <v>30.82</v>
      </c>
      <c r="G30491">
        <v>21.05</v>
      </c>
      <c r="H30491" s="172">
        <v>19.68</v>
      </c>
      <c r="I30491">
        <v>50.54</v>
      </c>
      <c r="J30491">
        <v>74.97</v>
      </c>
      <c r="K30491">
        <v>21.09</v>
      </c>
      <c r="L30491" s="32">
        <v>21.1</v>
      </c>
      <c r="M30491" s="173">
        <v>27007</v>
      </c>
      <c r="N30491" t="s">
        <v>48</v>
      </c>
      <c r="O30491">
        <v>6</v>
      </c>
    </row>
    <row r="30492" spans="1:15" x14ac:dyDescent="0.25">
      <c r="A30492" s="2">
        <v>37156</v>
      </c>
      <c r="B30492">
        <v>1000</v>
      </c>
      <c r="C30492">
        <v>28.23</v>
      </c>
      <c r="D30492">
        <v>65.33</v>
      </c>
      <c r="E30492">
        <v>98.92</v>
      </c>
      <c r="F30492">
        <v>56.32</v>
      </c>
      <c r="G30492">
        <v>20.54</v>
      </c>
      <c r="H30492" s="172">
        <v>22.55</v>
      </c>
      <c r="I30492">
        <v>54.81</v>
      </c>
      <c r="J30492">
        <v>80.349999999999994</v>
      </c>
      <c r="K30492">
        <v>24.02</v>
      </c>
      <c r="L30492" s="32">
        <v>24.04</v>
      </c>
      <c r="M30492" s="173">
        <v>29116</v>
      </c>
      <c r="N30492" t="s">
        <v>48</v>
      </c>
      <c r="O30492">
        <v>6</v>
      </c>
    </row>
    <row r="30493" spans="1:15" x14ac:dyDescent="0.25">
      <c r="A30493" s="2">
        <v>37156</v>
      </c>
      <c r="B30493">
        <v>1100</v>
      </c>
      <c r="C30493">
        <v>27.13</v>
      </c>
      <c r="D30493">
        <v>77.45</v>
      </c>
      <c r="E30493">
        <v>119.17</v>
      </c>
      <c r="F30493">
        <v>37.880000000000003</v>
      </c>
      <c r="G30493">
        <v>26.3</v>
      </c>
      <c r="H30493" s="172">
        <v>24</v>
      </c>
      <c r="I30493">
        <v>55.21</v>
      </c>
      <c r="J30493">
        <v>79.790000000000006</v>
      </c>
      <c r="K30493">
        <v>25.39</v>
      </c>
      <c r="L30493" s="32">
        <v>25.42</v>
      </c>
      <c r="M30493" s="173">
        <v>30627</v>
      </c>
      <c r="N30493" t="s">
        <v>48</v>
      </c>
      <c r="O30493">
        <v>6</v>
      </c>
    </row>
    <row r="30494" spans="1:15" x14ac:dyDescent="0.25">
      <c r="A30494" s="2">
        <v>37156</v>
      </c>
      <c r="B30494">
        <v>1200</v>
      </c>
      <c r="C30494">
        <v>26.06</v>
      </c>
      <c r="D30494">
        <v>77.849999999999994</v>
      </c>
      <c r="E30494">
        <v>119.17</v>
      </c>
      <c r="F30494">
        <v>28.47</v>
      </c>
      <c r="G30494">
        <v>28.46</v>
      </c>
      <c r="H30494" s="172">
        <v>25</v>
      </c>
      <c r="I30494">
        <v>52.82</v>
      </c>
      <c r="J30494">
        <v>74.69</v>
      </c>
      <c r="K30494">
        <v>26.24</v>
      </c>
      <c r="L30494" s="32">
        <v>26.26</v>
      </c>
      <c r="M30494" s="173">
        <v>31654</v>
      </c>
      <c r="N30494" t="s">
        <v>48</v>
      </c>
      <c r="O30494">
        <v>6</v>
      </c>
    </row>
    <row r="30495" spans="1:15" x14ac:dyDescent="0.25">
      <c r="A30495" s="2">
        <v>37156</v>
      </c>
      <c r="B30495">
        <v>1300</v>
      </c>
      <c r="C30495">
        <v>24.84</v>
      </c>
      <c r="D30495">
        <v>77.430000000000007</v>
      </c>
      <c r="E30495">
        <v>119.17</v>
      </c>
      <c r="F30495">
        <v>26.88</v>
      </c>
      <c r="G30495">
        <v>27.54</v>
      </c>
      <c r="H30495" s="172">
        <v>25.83</v>
      </c>
      <c r="I30495">
        <v>53.19</v>
      </c>
      <c r="J30495">
        <v>74.69</v>
      </c>
      <c r="K30495">
        <v>27.03</v>
      </c>
      <c r="L30495" s="32">
        <v>27.08</v>
      </c>
      <c r="M30495" s="173">
        <v>32359</v>
      </c>
      <c r="N30495" t="s">
        <v>48</v>
      </c>
      <c r="O30495">
        <v>6</v>
      </c>
    </row>
    <row r="30496" spans="1:15" x14ac:dyDescent="0.25">
      <c r="A30496" s="2">
        <v>37156</v>
      </c>
      <c r="B30496">
        <v>1400</v>
      </c>
      <c r="C30496">
        <v>27.74</v>
      </c>
      <c r="D30496">
        <v>78.73</v>
      </c>
      <c r="E30496">
        <v>119.19</v>
      </c>
      <c r="F30496">
        <v>29.73</v>
      </c>
      <c r="G30496">
        <v>30.36</v>
      </c>
      <c r="H30496" s="172">
        <v>25.03</v>
      </c>
      <c r="I30496">
        <v>53.03</v>
      </c>
      <c r="J30496">
        <v>75.02</v>
      </c>
      <c r="K30496">
        <v>26.24</v>
      </c>
      <c r="L30496" s="32">
        <v>26.33</v>
      </c>
      <c r="M30496" s="173">
        <v>32752</v>
      </c>
      <c r="N30496" t="s">
        <v>48</v>
      </c>
      <c r="O30496">
        <v>6</v>
      </c>
    </row>
    <row r="30497" spans="1:15" x14ac:dyDescent="0.25">
      <c r="A30497" s="2">
        <v>37156</v>
      </c>
      <c r="B30497">
        <v>1500</v>
      </c>
      <c r="C30497">
        <v>30.16</v>
      </c>
      <c r="D30497">
        <v>79.81</v>
      </c>
      <c r="E30497">
        <v>119.22</v>
      </c>
      <c r="F30497">
        <v>32.090000000000003</v>
      </c>
      <c r="G30497">
        <v>32.700000000000003</v>
      </c>
      <c r="H30497" s="172">
        <v>25.29</v>
      </c>
      <c r="I30497">
        <v>55.97</v>
      </c>
      <c r="J30497">
        <v>80.06</v>
      </c>
      <c r="K30497">
        <v>26.59</v>
      </c>
      <c r="L30497" s="32">
        <v>26.72</v>
      </c>
      <c r="M30497" s="173">
        <v>32867</v>
      </c>
      <c r="N30497" t="s">
        <v>48</v>
      </c>
      <c r="O30497">
        <v>6</v>
      </c>
    </row>
    <row r="30498" spans="1:15" x14ac:dyDescent="0.25">
      <c r="A30498" s="2">
        <v>37156</v>
      </c>
      <c r="B30498">
        <v>1600</v>
      </c>
      <c r="C30498">
        <v>21.6</v>
      </c>
      <c r="D30498">
        <v>75.98</v>
      </c>
      <c r="E30498">
        <v>119.14</v>
      </c>
      <c r="F30498">
        <v>23.74</v>
      </c>
      <c r="G30498">
        <v>24.4</v>
      </c>
      <c r="H30498" s="172">
        <v>26.27</v>
      </c>
      <c r="I30498">
        <v>56.77</v>
      </c>
      <c r="J30498">
        <v>80.739999999999995</v>
      </c>
      <c r="K30498">
        <v>27.55</v>
      </c>
      <c r="L30498" s="32">
        <v>27.7</v>
      </c>
      <c r="M30498" s="173">
        <v>32938</v>
      </c>
      <c r="N30498" t="s">
        <v>48</v>
      </c>
      <c r="O30498">
        <v>6</v>
      </c>
    </row>
    <row r="30499" spans="1:15" x14ac:dyDescent="0.25">
      <c r="A30499" s="2">
        <v>37156</v>
      </c>
      <c r="B30499">
        <v>1700</v>
      </c>
      <c r="C30499">
        <v>23.16</v>
      </c>
      <c r="D30499">
        <v>76.7</v>
      </c>
      <c r="E30499">
        <v>119.15</v>
      </c>
      <c r="F30499">
        <v>25.27</v>
      </c>
      <c r="G30499">
        <v>25.92</v>
      </c>
      <c r="H30499" s="172">
        <v>26.81</v>
      </c>
      <c r="I30499">
        <v>58.2</v>
      </c>
      <c r="J30499">
        <v>82.72</v>
      </c>
      <c r="K30499">
        <v>28.17</v>
      </c>
      <c r="L30499" s="32">
        <v>28.22</v>
      </c>
      <c r="M30499" s="173">
        <v>32757</v>
      </c>
      <c r="N30499" t="s">
        <v>48</v>
      </c>
      <c r="O30499">
        <v>6</v>
      </c>
    </row>
    <row r="30500" spans="1:15" x14ac:dyDescent="0.25">
      <c r="A30500" s="2">
        <v>37156</v>
      </c>
      <c r="B30500">
        <v>1800</v>
      </c>
      <c r="C30500">
        <v>21.52</v>
      </c>
      <c r="D30500">
        <v>76.11</v>
      </c>
      <c r="E30500">
        <v>119.53</v>
      </c>
      <c r="F30500">
        <v>23.66</v>
      </c>
      <c r="G30500">
        <v>24.28</v>
      </c>
      <c r="H30500" s="172">
        <v>25.18</v>
      </c>
      <c r="I30500">
        <v>57.59</v>
      </c>
      <c r="J30500">
        <v>82.8</v>
      </c>
      <c r="K30500">
        <v>26.56</v>
      </c>
      <c r="L30500" s="32">
        <v>26.62</v>
      </c>
      <c r="M30500" s="173">
        <v>32313</v>
      </c>
      <c r="N30500" t="s">
        <v>48</v>
      </c>
      <c r="O30500">
        <v>6</v>
      </c>
    </row>
    <row r="30501" spans="1:15" x14ac:dyDescent="0.25">
      <c r="A30501" s="2">
        <v>37156</v>
      </c>
      <c r="B30501">
        <v>1900</v>
      </c>
      <c r="C30501">
        <v>20.68</v>
      </c>
      <c r="D30501">
        <v>75.64</v>
      </c>
      <c r="E30501">
        <v>119.61</v>
      </c>
      <c r="F30501">
        <v>22.89</v>
      </c>
      <c r="G30501">
        <v>23.46</v>
      </c>
      <c r="H30501" s="172">
        <v>23.75</v>
      </c>
      <c r="I30501">
        <v>54.2</v>
      </c>
      <c r="J30501">
        <v>77.78</v>
      </c>
      <c r="K30501">
        <v>25</v>
      </c>
      <c r="L30501" s="32">
        <v>25.14</v>
      </c>
      <c r="M30501" s="173">
        <v>31634</v>
      </c>
      <c r="N30501" t="s">
        <v>48</v>
      </c>
      <c r="O30501">
        <v>6</v>
      </c>
    </row>
    <row r="30502" spans="1:15" x14ac:dyDescent="0.25">
      <c r="A30502" s="2">
        <v>37156</v>
      </c>
      <c r="B30502">
        <v>2000</v>
      </c>
      <c r="C30502">
        <v>50.27</v>
      </c>
      <c r="D30502">
        <v>88.82</v>
      </c>
      <c r="E30502">
        <v>119.73</v>
      </c>
      <c r="F30502">
        <v>51.81</v>
      </c>
      <c r="G30502">
        <v>52.21</v>
      </c>
      <c r="H30502" s="172">
        <v>26.25</v>
      </c>
      <c r="I30502">
        <v>56.7</v>
      </c>
      <c r="J30502">
        <v>79.959999999999994</v>
      </c>
      <c r="K30502">
        <v>27.5</v>
      </c>
      <c r="L30502" s="32">
        <v>27.53</v>
      </c>
      <c r="M30502" s="173">
        <v>32572</v>
      </c>
      <c r="N30502" t="s">
        <v>48</v>
      </c>
      <c r="O30502">
        <v>6</v>
      </c>
    </row>
    <row r="30503" spans="1:15" x14ac:dyDescent="0.25">
      <c r="A30503" s="2">
        <v>37156</v>
      </c>
      <c r="B30503">
        <v>2100</v>
      </c>
      <c r="C30503">
        <v>27.73</v>
      </c>
      <c r="D30503">
        <v>78.78</v>
      </c>
      <c r="E30503">
        <v>119.64</v>
      </c>
      <c r="F30503">
        <v>29.79</v>
      </c>
      <c r="G30503">
        <v>30.31</v>
      </c>
      <c r="H30503" s="172">
        <v>26.71</v>
      </c>
      <c r="I30503">
        <v>58.45</v>
      </c>
      <c r="J30503">
        <v>82.72</v>
      </c>
      <c r="K30503">
        <v>28</v>
      </c>
      <c r="L30503" s="32">
        <v>28.07</v>
      </c>
      <c r="M30503" s="173">
        <v>32259</v>
      </c>
      <c r="N30503" t="s">
        <v>48</v>
      </c>
      <c r="O30503">
        <v>6</v>
      </c>
    </row>
    <row r="30504" spans="1:15" x14ac:dyDescent="0.25">
      <c r="A30504" s="2">
        <v>37156</v>
      </c>
      <c r="B30504">
        <v>2200</v>
      </c>
      <c r="C30504">
        <v>21.53</v>
      </c>
      <c r="D30504">
        <v>76.42</v>
      </c>
      <c r="E30504">
        <v>120.3</v>
      </c>
      <c r="F30504">
        <v>23.74</v>
      </c>
      <c r="G30504">
        <v>24.3</v>
      </c>
      <c r="H30504" s="172">
        <v>23.42</v>
      </c>
      <c r="I30504">
        <v>56</v>
      </c>
      <c r="J30504">
        <v>81.05</v>
      </c>
      <c r="K30504">
        <v>24.71</v>
      </c>
      <c r="L30504" s="32">
        <v>24.88</v>
      </c>
      <c r="M30504" s="173">
        <v>30865</v>
      </c>
      <c r="N30504" t="s">
        <v>48</v>
      </c>
      <c r="O30504">
        <v>6</v>
      </c>
    </row>
    <row r="30505" spans="1:15" x14ac:dyDescent="0.25">
      <c r="A30505" s="2">
        <v>37156</v>
      </c>
      <c r="B30505">
        <v>2300</v>
      </c>
      <c r="C30505">
        <v>18.25</v>
      </c>
      <c r="D30505">
        <v>73.22</v>
      </c>
      <c r="E30505">
        <v>117.15</v>
      </c>
      <c r="F30505">
        <v>20.48</v>
      </c>
      <c r="G30505">
        <v>21.03</v>
      </c>
      <c r="H30505" s="172">
        <v>19.43</v>
      </c>
      <c r="I30505">
        <v>50.76</v>
      </c>
      <c r="J30505">
        <v>75.010000000000005</v>
      </c>
      <c r="K30505">
        <v>20.72</v>
      </c>
      <c r="L30505" s="32">
        <v>20.85</v>
      </c>
      <c r="M30505" s="173">
        <v>28723</v>
      </c>
      <c r="N30505" t="s">
        <v>48</v>
      </c>
      <c r="O30505">
        <v>6</v>
      </c>
    </row>
    <row r="30506" spans="1:15" x14ac:dyDescent="0.25">
      <c r="A30506" s="2">
        <v>37156</v>
      </c>
      <c r="B30506">
        <v>2400</v>
      </c>
      <c r="C30506">
        <v>14.43</v>
      </c>
      <c r="D30506">
        <v>53.48</v>
      </c>
      <c r="E30506">
        <v>84.72</v>
      </c>
      <c r="F30506">
        <v>16.010000000000002</v>
      </c>
      <c r="G30506">
        <v>16.41</v>
      </c>
      <c r="H30506" s="172">
        <v>16.190000000000001</v>
      </c>
      <c r="I30506">
        <v>37.85</v>
      </c>
      <c r="J30506">
        <v>55.01</v>
      </c>
      <c r="K30506">
        <v>17.170000000000002</v>
      </c>
      <c r="L30506" s="32">
        <v>17.23</v>
      </c>
      <c r="M30506" s="173">
        <v>26537</v>
      </c>
      <c r="N30506" t="s">
        <v>47</v>
      </c>
      <c r="O30506">
        <v>6</v>
      </c>
    </row>
    <row r="30507" spans="1:15" x14ac:dyDescent="0.25">
      <c r="A30507" s="2">
        <v>37157</v>
      </c>
      <c r="B30507">
        <v>100</v>
      </c>
      <c r="C30507">
        <v>15.47</v>
      </c>
      <c r="D30507">
        <v>53.93</v>
      </c>
      <c r="E30507">
        <v>84.73</v>
      </c>
      <c r="F30507">
        <v>17.010000000000002</v>
      </c>
      <c r="G30507">
        <v>17.41</v>
      </c>
      <c r="H30507" s="172">
        <v>16</v>
      </c>
      <c r="I30507">
        <v>37.56</v>
      </c>
      <c r="J30507">
        <v>54.69</v>
      </c>
      <c r="K30507">
        <v>17.05</v>
      </c>
      <c r="L30507" s="32">
        <v>16.95</v>
      </c>
      <c r="M30507" s="173">
        <v>24274</v>
      </c>
      <c r="N30507" t="s">
        <v>47</v>
      </c>
      <c r="O30507">
        <v>7</v>
      </c>
    </row>
    <row r="30508" spans="1:15" x14ac:dyDescent="0.25">
      <c r="A30508" s="2">
        <v>37157</v>
      </c>
      <c r="B30508">
        <v>200</v>
      </c>
      <c r="C30508">
        <v>12.3</v>
      </c>
      <c r="D30508">
        <v>46.72</v>
      </c>
      <c r="E30508">
        <v>74.3</v>
      </c>
      <c r="F30508">
        <v>13.67</v>
      </c>
      <c r="G30508">
        <v>14.03</v>
      </c>
      <c r="H30508" s="172">
        <v>14.73</v>
      </c>
      <c r="I30508">
        <v>34.380000000000003</v>
      </c>
      <c r="J30508">
        <v>50.33</v>
      </c>
      <c r="K30508">
        <v>16.75</v>
      </c>
      <c r="L30508" s="32">
        <v>15.23</v>
      </c>
      <c r="M30508" s="173">
        <v>23158</v>
      </c>
      <c r="N30508" t="s">
        <v>47</v>
      </c>
      <c r="O30508">
        <v>7</v>
      </c>
    </row>
    <row r="30509" spans="1:15" x14ac:dyDescent="0.25">
      <c r="A30509" s="2">
        <v>37157</v>
      </c>
      <c r="B30509">
        <v>300</v>
      </c>
      <c r="C30509">
        <v>13.29</v>
      </c>
      <c r="D30509">
        <v>28.12</v>
      </c>
      <c r="E30509">
        <v>40.01</v>
      </c>
      <c r="F30509">
        <v>13.89</v>
      </c>
      <c r="G30509">
        <v>14.04</v>
      </c>
      <c r="H30509" s="172">
        <v>13.35</v>
      </c>
      <c r="I30509">
        <v>29.61</v>
      </c>
      <c r="J30509">
        <v>42.74</v>
      </c>
      <c r="K30509">
        <v>14.23</v>
      </c>
      <c r="L30509" s="32">
        <v>14.06</v>
      </c>
      <c r="M30509" s="173">
        <v>21982</v>
      </c>
      <c r="N30509" t="s">
        <v>47</v>
      </c>
      <c r="O30509">
        <v>7</v>
      </c>
    </row>
    <row r="30510" spans="1:15" x14ac:dyDescent="0.25">
      <c r="A30510" s="2">
        <v>37157</v>
      </c>
      <c r="B30510">
        <v>400</v>
      </c>
      <c r="C30510">
        <v>13.14</v>
      </c>
      <c r="D30510">
        <v>28.05</v>
      </c>
      <c r="E30510">
        <v>40.01</v>
      </c>
      <c r="F30510">
        <v>13.74</v>
      </c>
      <c r="G30510">
        <v>13.89</v>
      </c>
      <c r="H30510" s="172">
        <v>13.12</v>
      </c>
      <c r="I30510">
        <v>29.51</v>
      </c>
      <c r="J30510">
        <v>42.74</v>
      </c>
      <c r="K30510">
        <v>14</v>
      </c>
      <c r="L30510" s="32">
        <v>13.83</v>
      </c>
      <c r="M30510" s="173">
        <v>21472</v>
      </c>
      <c r="N30510" t="s">
        <v>47</v>
      </c>
      <c r="O30510">
        <v>7</v>
      </c>
    </row>
    <row r="30511" spans="1:15" x14ac:dyDescent="0.25">
      <c r="A30511" s="2">
        <v>37157</v>
      </c>
      <c r="B30511">
        <v>500</v>
      </c>
      <c r="C30511">
        <v>12.61</v>
      </c>
      <c r="D30511">
        <v>13.88</v>
      </c>
      <c r="E30511">
        <v>14.9</v>
      </c>
      <c r="F30511">
        <v>12.65</v>
      </c>
      <c r="G30511">
        <v>12.67</v>
      </c>
      <c r="H30511" s="172">
        <v>12.76</v>
      </c>
      <c r="I30511">
        <v>27.83</v>
      </c>
      <c r="J30511">
        <v>40.01</v>
      </c>
      <c r="K30511">
        <v>13.59</v>
      </c>
      <c r="L30511" s="32">
        <v>13.41</v>
      </c>
      <c r="M30511" s="173">
        <v>21160</v>
      </c>
      <c r="N30511" t="s">
        <v>47</v>
      </c>
      <c r="O30511">
        <v>7</v>
      </c>
    </row>
    <row r="30512" spans="1:15" x14ac:dyDescent="0.25">
      <c r="A30512" s="2">
        <v>37157</v>
      </c>
      <c r="B30512">
        <v>600</v>
      </c>
      <c r="C30512">
        <v>12.5</v>
      </c>
      <c r="D30512">
        <v>13.74</v>
      </c>
      <c r="E30512">
        <v>14.74</v>
      </c>
      <c r="F30512">
        <v>12.55</v>
      </c>
      <c r="G30512">
        <v>12.56</v>
      </c>
      <c r="H30512" s="172">
        <v>11.44</v>
      </c>
      <c r="I30512">
        <v>32.119999999999997</v>
      </c>
      <c r="J30512">
        <v>48.79</v>
      </c>
      <c r="K30512">
        <v>12.49</v>
      </c>
      <c r="L30512" s="32">
        <v>12.37</v>
      </c>
      <c r="M30512" s="173">
        <v>21314</v>
      </c>
      <c r="N30512" t="s">
        <v>47</v>
      </c>
      <c r="O30512">
        <v>7</v>
      </c>
    </row>
    <row r="30513" spans="1:15" x14ac:dyDescent="0.25">
      <c r="A30513" s="2">
        <v>37157</v>
      </c>
      <c r="B30513">
        <v>700</v>
      </c>
      <c r="C30513">
        <v>12.49</v>
      </c>
      <c r="D30513">
        <v>29.13</v>
      </c>
      <c r="E30513">
        <v>42.47</v>
      </c>
      <c r="F30513">
        <v>13.16</v>
      </c>
      <c r="G30513">
        <v>13.33</v>
      </c>
      <c r="H30513" s="172">
        <v>13.24</v>
      </c>
      <c r="I30513">
        <v>33.61</v>
      </c>
      <c r="J30513">
        <v>50.01</v>
      </c>
      <c r="K30513">
        <v>14.29</v>
      </c>
      <c r="L30513" s="32">
        <v>14.16</v>
      </c>
      <c r="M30513" s="173">
        <v>21743</v>
      </c>
      <c r="N30513" t="s">
        <v>47</v>
      </c>
      <c r="O30513">
        <v>7</v>
      </c>
    </row>
    <row r="30514" spans="1:15" x14ac:dyDescent="0.25">
      <c r="A30514" s="2">
        <v>37157</v>
      </c>
      <c r="B30514">
        <v>800</v>
      </c>
      <c r="C30514">
        <v>12.5</v>
      </c>
      <c r="D30514">
        <v>16.95</v>
      </c>
      <c r="E30514">
        <v>20.52</v>
      </c>
      <c r="F30514">
        <v>12.68</v>
      </c>
      <c r="G30514">
        <v>12.72</v>
      </c>
      <c r="H30514" s="172">
        <v>15.01</v>
      </c>
      <c r="I30514">
        <v>47.54</v>
      </c>
      <c r="J30514">
        <v>73.959999999999994</v>
      </c>
      <c r="K30514">
        <v>16.510000000000002</v>
      </c>
      <c r="L30514" s="32">
        <v>16.52</v>
      </c>
      <c r="M30514" s="173">
        <v>22282</v>
      </c>
      <c r="N30514" t="s">
        <v>48</v>
      </c>
      <c r="O30514">
        <v>7</v>
      </c>
    </row>
    <row r="30515" spans="1:15" x14ac:dyDescent="0.25">
      <c r="A30515" s="2">
        <v>37157</v>
      </c>
      <c r="B30515">
        <v>900</v>
      </c>
      <c r="C30515">
        <v>16.03</v>
      </c>
      <c r="D30515">
        <v>18.399999999999999</v>
      </c>
      <c r="E30515">
        <v>20.29</v>
      </c>
      <c r="F30515">
        <v>16.13</v>
      </c>
      <c r="G30515">
        <v>16.149999999999999</v>
      </c>
      <c r="H30515" s="172">
        <v>17.579999999999998</v>
      </c>
      <c r="I30515">
        <v>52.36</v>
      </c>
      <c r="J30515">
        <v>80.010000000000005</v>
      </c>
      <c r="K30515">
        <v>19.2</v>
      </c>
      <c r="L30515" s="32">
        <v>19.18</v>
      </c>
      <c r="M30515" s="173">
        <v>24316</v>
      </c>
      <c r="N30515" t="s">
        <v>48</v>
      </c>
      <c r="O30515">
        <v>7</v>
      </c>
    </row>
    <row r="30516" spans="1:15" x14ac:dyDescent="0.25">
      <c r="A30516" s="2">
        <v>37157</v>
      </c>
      <c r="B30516">
        <v>1000</v>
      </c>
      <c r="C30516">
        <v>17.8</v>
      </c>
      <c r="D30516">
        <v>48.06</v>
      </c>
      <c r="E30516">
        <v>72.260000000000005</v>
      </c>
      <c r="F30516">
        <v>19.02</v>
      </c>
      <c r="G30516">
        <v>19.329999999999998</v>
      </c>
      <c r="H30516" s="172">
        <v>19.23</v>
      </c>
      <c r="I30516">
        <v>56.73</v>
      </c>
      <c r="J30516">
        <v>86.56</v>
      </c>
      <c r="K30516">
        <v>20.95</v>
      </c>
      <c r="L30516" s="32">
        <v>20.99</v>
      </c>
      <c r="M30516" s="173">
        <v>26394</v>
      </c>
      <c r="N30516" t="s">
        <v>48</v>
      </c>
      <c r="O30516">
        <v>7</v>
      </c>
    </row>
    <row r="30517" spans="1:15" x14ac:dyDescent="0.25">
      <c r="A30517" s="2">
        <v>37157</v>
      </c>
      <c r="B30517">
        <v>1100</v>
      </c>
      <c r="C30517">
        <v>19.46</v>
      </c>
      <c r="D30517">
        <v>50.2</v>
      </c>
      <c r="E30517">
        <v>74.78</v>
      </c>
      <c r="F30517">
        <v>20.7</v>
      </c>
      <c r="G30517">
        <v>21.01</v>
      </c>
      <c r="H30517" s="172">
        <v>20.6</v>
      </c>
      <c r="I30517">
        <v>60</v>
      </c>
      <c r="J30517">
        <v>91.03</v>
      </c>
      <c r="K30517">
        <v>22.31</v>
      </c>
      <c r="L30517" s="32">
        <v>22.43</v>
      </c>
      <c r="M30517" s="173">
        <v>27881</v>
      </c>
      <c r="N30517" t="s">
        <v>48</v>
      </c>
      <c r="O30517">
        <v>7</v>
      </c>
    </row>
    <row r="30518" spans="1:15" x14ac:dyDescent="0.25">
      <c r="A30518" s="2">
        <v>37157</v>
      </c>
      <c r="B30518">
        <v>1200</v>
      </c>
      <c r="C30518">
        <v>23</v>
      </c>
      <c r="D30518">
        <v>51.77</v>
      </c>
      <c r="E30518">
        <v>74.8</v>
      </c>
      <c r="F30518">
        <v>24.16</v>
      </c>
      <c r="G30518">
        <v>24.45</v>
      </c>
      <c r="H30518" s="172">
        <v>21.38</v>
      </c>
      <c r="I30518">
        <v>60</v>
      </c>
      <c r="J30518">
        <v>90.55</v>
      </c>
      <c r="K30518">
        <v>23.1</v>
      </c>
      <c r="L30518" s="32">
        <v>23.2</v>
      </c>
      <c r="M30518" s="173">
        <v>29194</v>
      </c>
      <c r="N30518" t="s">
        <v>48</v>
      </c>
      <c r="O30518">
        <v>7</v>
      </c>
    </row>
    <row r="30519" spans="1:15" x14ac:dyDescent="0.25">
      <c r="A30519" s="2">
        <v>37157</v>
      </c>
      <c r="B30519">
        <v>1300</v>
      </c>
      <c r="C30519">
        <v>25.45</v>
      </c>
      <c r="D30519">
        <v>53.78</v>
      </c>
      <c r="E30519">
        <v>76.47</v>
      </c>
      <c r="F30519">
        <v>26.59</v>
      </c>
      <c r="G30519">
        <v>26.88</v>
      </c>
      <c r="H30519" s="172">
        <v>22.47</v>
      </c>
      <c r="I30519">
        <v>60</v>
      </c>
      <c r="J30519">
        <v>89.7</v>
      </c>
      <c r="K30519">
        <v>24.14</v>
      </c>
      <c r="L30519" s="32">
        <v>24.23</v>
      </c>
      <c r="M30519" s="173">
        <v>30159</v>
      </c>
      <c r="N30519" t="s">
        <v>48</v>
      </c>
      <c r="O30519">
        <v>7</v>
      </c>
    </row>
    <row r="30520" spans="1:15" x14ac:dyDescent="0.25">
      <c r="A30520" s="2">
        <v>37157</v>
      </c>
      <c r="B30520">
        <v>1400</v>
      </c>
      <c r="C30520">
        <v>26.67</v>
      </c>
      <c r="D30520">
        <v>56.45</v>
      </c>
      <c r="E30520">
        <v>80.209999999999994</v>
      </c>
      <c r="F30520">
        <v>27.89</v>
      </c>
      <c r="G30520">
        <v>28.18</v>
      </c>
      <c r="H30520" s="172">
        <v>23</v>
      </c>
      <c r="I30520">
        <v>60.95</v>
      </c>
      <c r="J30520">
        <v>90.99</v>
      </c>
      <c r="K30520">
        <v>24.69</v>
      </c>
      <c r="L30520" s="32">
        <v>24.78</v>
      </c>
      <c r="M30520" s="173">
        <v>30820</v>
      </c>
      <c r="N30520" t="s">
        <v>48</v>
      </c>
      <c r="O30520">
        <v>7</v>
      </c>
    </row>
    <row r="30521" spans="1:15" x14ac:dyDescent="0.25">
      <c r="A30521" s="2">
        <v>37157</v>
      </c>
      <c r="B30521">
        <v>1500</v>
      </c>
      <c r="C30521">
        <v>21.18</v>
      </c>
      <c r="D30521">
        <v>56.54</v>
      </c>
      <c r="E30521">
        <v>84.75</v>
      </c>
      <c r="F30521">
        <v>22.62</v>
      </c>
      <c r="G30521">
        <v>22.97</v>
      </c>
      <c r="H30521" s="172">
        <v>24</v>
      </c>
      <c r="I30521">
        <v>61.79</v>
      </c>
      <c r="J30521">
        <v>91.68</v>
      </c>
      <c r="K30521">
        <v>25.68</v>
      </c>
      <c r="L30521" s="32">
        <v>25.77</v>
      </c>
      <c r="M30521" s="173">
        <v>31141</v>
      </c>
      <c r="N30521" t="s">
        <v>48</v>
      </c>
      <c r="O30521">
        <v>7</v>
      </c>
    </row>
    <row r="30522" spans="1:15" x14ac:dyDescent="0.25">
      <c r="A30522" s="2">
        <v>37157</v>
      </c>
      <c r="B30522">
        <v>1600</v>
      </c>
      <c r="C30522">
        <v>21.72</v>
      </c>
      <c r="D30522">
        <v>56.78</v>
      </c>
      <c r="E30522">
        <v>84.75</v>
      </c>
      <c r="F30522">
        <v>23.15</v>
      </c>
      <c r="G30522">
        <v>23.5</v>
      </c>
      <c r="H30522" s="172">
        <v>23.84</v>
      </c>
      <c r="I30522">
        <v>63.5</v>
      </c>
      <c r="J30522">
        <v>94.73</v>
      </c>
      <c r="K30522">
        <v>25.57</v>
      </c>
      <c r="L30522" s="32">
        <v>25.69</v>
      </c>
      <c r="M30522" s="173">
        <v>31339</v>
      </c>
      <c r="N30522" t="s">
        <v>48</v>
      </c>
      <c r="O30522">
        <v>7</v>
      </c>
    </row>
    <row r="30523" spans="1:15" x14ac:dyDescent="0.25">
      <c r="A30523" s="2">
        <v>37157</v>
      </c>
      <c r="B30523">
        <v>1700</v>
      </c>
      <c r="C30523">
        <v>24.92</v>
      </c>
      <c r="D30523">
        <v>58.15</v>
      </c>
      <c r="E30523">
        <v>84.76</v>
      </c>
      <c r="F30523">
        <v>26.26</v>
      </c>
      <c r="G30523">
        <v>26.6</v>
      </c>
      <c r="H30523" s="172">
        <v>24.55</v>
      </c>
      <c r="I30523">
        <v>82.86</v>
      </c>
      <c r="J30523">
        <v>128.88999999999999</v>
      </c>
      <c r="K30523">
        <v>27.02</v>
      </c>
      <c r="L30523" s="32">
        <v>27.33</v>
      </c>
      <c r="M30523" s="173">
        <v>31578</v>
      </c>
      <c r="N30523" t="s">
        <v>48</v>
      </c>
      <c r="O30523">
        <v>7</v>
      </c>
    </row>
    <row r="30524" spans="1:15" x14ac:dyDescent="0.25">
      <c r="A30524" s="2">
        <v>37157</v>
      </c>
      <c r="B30524">
        <v>1800</v>
      </c>
      <c r="C30524">
        <v>24.12</v>
      </c>
      <c r="D30524">
        <v>57.78</v>
      </c>
      <c r="E30524">
        <v>84.76</v>
      </c>
      <c r="F30524">
        <v>25.48</v>
      </c>
      <c r="G30524">
        <v>25.82</v>
      </c>
      <c r="H30524" s="172">
        <v>24.49</v>
      </c>
      <c r="I30524">
        <v>73.36</v>
      </c>
      <c r="J30524">
        <v>111.85</v>
      </c>
      <c r="K30524">
        <v>26.58</v>
      </c>
      <c r="L30524" s="32">
        <v>26.77</v>
      </c>
      <c r="M30524" s="173">
        <v>31609</v>
      </c>
      <c r="N30524" t="s">
        <v>48</v>
      </c>
      <c r="O30524">
        <v>7</v>
      </c>
    </row>
    <row r="30525" spans="1:15" x14ac:dyDescent="0.25">
      <c r="A30525" s="2">
        <v>37157</v>
      </c>
      <c r="B30525">
        <v>1900</v>
      </c>
      <c r="C30525">
        <v>18.73</v>
      </c>
      <c r="D30525">
        <v>55.38</v>
      </c>
      <c r="E30525">
        <v>84.74</v>
      </c>
      <c r="F30525">
        <v>20.2</v>
      </c>
      <c r="G30525">
        <v>20.57</v>
      </c>
      <c r="H30525" s="172">
        <v>22.37</v>
      </c>
      <c r="I30525">
        <v>60</v>
      </c>
      <c r="J30525">
        <v>89.36</v>
      </c>
      <c r="K30525">
        <v>23.96</v>
      </c>
      <c r="L30525" s="32">
        <v>24.07</v>
      </c>
      <c r="M30525" s="173">
        <v>31337</v>
      </c>
      <c r="N30525" t="s">
        <v>48</v>
      </c>
      <c r="O30525">
        <v>7</v>
      </c>
    </row>
    <row r="30526" spans="1:15" x14ac:dyDescent="0.25">
      <c r="A30526" s="2">
        <v>37157</v>
      </c>
      <c r="B30526">
        <v>2000</v>
      </c>
      <c r="C30526">
        <v>29.78</v>
      </c>
      <c r="D30526">
        <v>60.55</v>
      </c>
      <c r="E30526">
        <v>85.22</v>
      </c>
      <c r="F30526">
        <v>31.01</v>
      </c>
      <c r="G30526">
        <v>31.33</v>
      </c>
      <c r="H30526" s="172">
        <v>25.49</v>
      </c>
      <c r="I30526">
        <v>62.78</v>
      </c>
      <c r="J30526">
        <v>91.51</v>
      </c>
      <c r="K30526">
        <v>27</v>
      </c>
      <c r="L30526" s="32">
        <v>27.12</v>
      </c>
      <c r="M30526" s="173">
        <v>32566</v>
      </c>
      <c r="N30526" t="s">
        <v>48</v>
      </c>
      <c r="O30526">
        <v>7</v>
      </c>
    </row>
    <row r="30527" spans="1:15" x14ac:dyDescent="0.25">
      <c r="A30527" s="2">
        <v>37157</v>
      </c>
      <c r="B30527">
        <v>2100</v>
      </c>
      <c r="C30527">
        <v>22.75</v>
      </c>
      <c r="D30527">
        <v>62.78</v>
      </c>
      <c r="E30527">
        <v>94.86</v>
      </c>
      <c r="F30527">
        <v>24.36</v>
      </c>
      <c r="G30527">
        <v>24.77</v>
      </c>
      <c r="H30527" s="172">
        <v>24.88</v>
      </c>
      <c r="I30527">
        <v>79.819999999999993</v>
      </c>
      <c r="J30527">
        <v>122.66</v>
      </c>
      <c r="K30527">
        <v>27.1</v>
      </c>
      <c r="L30527" s="32">
        <v>27.43</v>
      </c>
      <c r="M30527" s="173">
        <v>32553</v>
      </c>
      <c r="N30527" t="s">
        <v>48</v>
      </c>
      <c r="O30527">
        <v>7</v>
      </c>
    </row>
    <row r="30528" spans="1:15" x14ac:dyDescent="0.25">
      <c r="A30528" s="2">
        <v>37157</v>
      </c>
      <c r="B30528">
        <v>2200</v>
      </c>
      <c r="C30528">
        <v>19.8</v>
      </c>
      <c r="D30528">
        <v>59.12</v>
      </c>
      <c r="E30528">
        <v>90.63</v>
      </c>
      <c r="F30528">
        <v>21.37</v>
      </c>
      <c r="G30528">
        <v>21.78</v>
      </c>
      <c r="H30528" s="172">
        <v>22</v>
      </c>
      <c r="I30528">
        <v>65.88</v>
      </c>
      <c r="J30528">
        <v>100.01</v>
      </c>
      <c r="K30528">
        <v>23.81</v>
      </c>
      <c r="L30528" s="32">
        <v>24</v>
      </c>
      <c r="M30528" s="173">
        <v>30992</v>
      </c>
      <c r="N30528" t="s">
        <v>48</v>
      </c>
      <c r="O30528">
        <v>7</v>
      </c>
    </row>
    <row r="30529" spans="1:15" x14ac:dyDescent="0.25">
      <c r="A30529" s="2">
        <v>37157</v>
      </c>
      <c r="B30529">
        <v>2300</v>
      </c>
      <c r="C30529">
        <v>19.09</v>
      </c>
      <c r="D30529">
        <v>52.37</v>
      </c>
      <c r="E30529">
        <v>79.75</v>
      </c>
      <c r="F30529">
        <v>21.34</v>
      </c>
      <c r="G30529">
        <v>20.100000000000001</v>
      </c>
      <c r="H30529" s="172">
        <v>18.79</v>
      </c>
      <c r="I30529">
        <v>50.44</v>
      </c>
      <c r="J30529">
        <v>75.010000000000005</v>
      </c>
      <c r="K30529">
        <v>20.149999999999999</v>
      </c>
      <c r="L30529" s="32">
        <v>20.18</v>
      </c>
      <c r="M30529" s="173">
        <v>28527</v>
      </c>
      <c r="N30529" t="s">
        <v>48</v>
      </c>
      <c r="O30529">
        <v>7</v>
      </c>
    </row>
    <row r="30530" spans="1:15" x14ac:dyDescent="0.25">
      <c r="A30530" s="2">
        <v>37157</v>
      </c>
      <c r="B30530">
        <v>2400</v>
      </c>
      <c r="C30530">
        <v>16.3</v>
      </c>
      <c r="D30530">
        <v>50.71</v>
      </c>
      <c r="E30530">
        <v>78.92</v>
      </c>
      <c r="F30530">
        <v>18.489999999999998</v>
      </c>
      <c r="G30530">
        <v>17.43</v>
      </c>
      <c r="H30530" s="172">
        <v>17</v>
      </c>
      <c r="I30530">
        <v>38.159999999999997</v>
      </c>
      <c r="J30530">
        <v>55.01</v>
      </c>
      <c r="K30530">
        <v>18.04</v>
      </c>
      <c r="L30530" s="32">
        <v>17.93</v>
      </c>
      <c r="M30530" s="173">
        <v>26189</v>
      </c>
      <c r="N30530" t="s">
        <v>47</v>
      </c>
      <c r="O30530">
        <v>7</v>
      </c>
    </row>
    <row r="30531" spans="1:15" x14ac:dyDescent="0.25">
      <c r="A30531" s="2">
        <v>37158</v>
      </c>
      <c r="B30531">
        <v>100</v>
      </c>
      <c r="C30531">
        <v>15.39</v>
      </c>
      <c r="D30531">
        <v>35.659999999999997</v>
      </c>
      <c r="E30531">
        <v>52.14</v>
      </c>
      <c r="F30531">
        <v>16.48</v>
      </c>
      <c r="G30531">
        <v>16.21</v>
      </c>
      <c r="H30531" s="172">
        <v>15.63</v>
      </c>
      <c r="I30531">
        <v>34.65</v>
      </c>
      <c r="J30531">
        <v>50.01</v>
      </c>
      <c r="K30531">
        <v>16.68</v>
      </c>
      <c r="L30531" s="32">
        <v>16.440000000000001</v>
      </c>
      <c r="M30531" s="173">
        <v>24419</v>
      </c>
      <c r="N30531" t="s">
        <v>47</v>
      </c>
      <c r="O30531">
        <v>1</v>
      </c>
    </row>
    <row r="30532" spans="1:15" x14ac:dyDescent="0.25">
      <c r="A30532" s="2">
        <v>37158</v>
      </c>
      <c r="B30532">
        <v>200</v>
      </c>
      <c r="C30532">
        <v>15.01</v>
      </c>
      <c r="D30532">
        <v>31.43</v>
      </c>
      <c r="E30532">
        <v>44.6</v>
      </c>
      <c r="F30532">
        <v>15.67</v>
      </c>
      <c r="G30532">
        <v>15.84</v>
      </c>
      <c r="H30532" s="172">
        <v>14.18</v>
      </c>
      <c r="I30532">
        <v>31.23</v>
      </c>
      <c r="J30532">
        <v>45.01</v>
      </c>
      <c r="K30532">
        <v>15.21</v>
      </c>
      <c r="L30532" s="32">
        <v>14.88</v>
      </c>
      <c r="M30532" s="173">
        <v>23461</v>
      </c>
      <c r="N30532" t="s">
        <v>47</v>
      </c>
      <c r="O30532">
        <v>1</v>
      </c>
    </row>
    <row r="30533" spans="1:15" x14ac:dyDescent="0.25">
      <c r="A30533" s="2">
        <v>37158</v>
      </c>
      <c r="B30533">
        <v>300</v>
      </c>
      <c r="C30533">
        <v>14.23</v>
      </c>
      <c r="D30533">
        <v>17.02</v>
      </c>
      <c r="E30533">
        <v>19.260000000000002</v>
      </c>
      <c r="F30533">
        <v>14.35</v>
      </c>
      <c r="G30533">
        <v>14.37</v>
      </c>
      <c r="H30533" s="172">
        <v>13.15</v>
      </c>
      <c r="I30533">
        <v>26.89</v>
      </c>
      <c r="J30533">
        <v>38.01</v>
      </c>
      <c r="K30533">
        <v>13.92</v>
      </c>
      <c r="L30533" s="32">
        <v>13.73</v>
      </c>
      <c r="M30533" s="173">
        <v>22875</v>
      </c>
      <c r="N30533" t="s">
        <v>47</v>
      </c>
      <c r="O30533">
        <v>1</v>
      </c>
    </row>
    <row r="30534" spans="1:15" x14ac:dyDescent="0.25">
      <c r="A30534" s="2">
        <v>37158</v>
      </c>
      <c r="B30534">
        <v>400</v>
      </c>
      <c r="C30534">
        <v>14.78</v>
      </c>
      <c r="D30534">
        <v>15</v>
      </c>
      <c r="E30534">
        <v>14.97</v>
      </c>
      <c r="F30534">
        <v>15.9</v>
      </c>
      <c r="G30534">
        <v>15.12</v>
      </c>
      <c r="H30534" s="172">
        <v>13.36</v>
      </c>
      <c r="I30534">
        <v>26.98</v>
      </c>
      <c r="J30534">
        <v>38.01</v>
      </c>
      <c r="K30534">
        <v>14.14</v>
      </c>
      <c r="L30534" s="32">
        <v>13.92</v>
      </c>
      <c r="M30534" s="173">
        <v>22718</v>
      </c>
      <c r="N30534" t="s">
        <v>47</v>
      </c>
      <c r="O30534">
        <v>1</v>
      </c>
    </row>
    <row r="30535" spans="1:15" x14ac:dyDescent="0.25">
      <c r="A30535" s="2">
        <v>37158</v>
      </c>
      <c r="B30535">
        <v>500</v>
      </c>
      <c r="C30535">
        <v>15.68</v>
      </c>
      <c r="D30535">
        <v>25.62</v>
      </c>
      <c r="E30535">
        <v>33.29</v>
      </c>
      <c r="F30535">
        <v>17.73</v>
      </c>
      <c r="G30535">
        <v>16.670000000000002</v>
      </c>
      <c r="H30535" s="172">
        <v>14.08</v>
      </c>
      <c r="I30535">
        <v>28.42</v>
      </c>
      <c r="J30535">
        <v>40.01</v>
      </c>
      <c r="K30535">
        <v>15.01</v>
      </c>
      <c r="L30535" s="32">
        <v>14.63</v>
      </c>
      <c r="M30535" s="173">
        <v>23225</v>
      </c>
      <c r="N30535" t="s">
        <v>47</v>
      </c>
      <c r="O30535">
        <v>1</v>
      </c>
    </row>
    <row r="30536" spans="1:15" x14ac:dyDescent="0.25">
      <c r="A30536" s="2">
        <v>37158</v>
      </c>
      <c r="B30536">
        <v>600</v>
      </c>
      <c r="C30536">
        <v>24.14</v>
      </c>
      <c r="D30536">
        <v>38.979999999999997</v>
      </c>
      <c r="E30536">
        <v>50.95</v>
      </c>
      <c r="F30536">
        <v>24.7</v>
      </c>
      <c r="G30536">
        <v>24.85</v>
      </c>
      <c r="H30536" s="172">
        <v>16.3</v>
      </c>
      <c r="I30536">
        <v>34.979999999999997</v>
      </c>
      <c r="J30536">
        <v>50.01</v>
      </c>
      <c r="K30536">
        <v>18</v>
      </c>
      <c r="L30536" s="32">
        <v>17.010000000000002</v>
      </c>
      <c r="M30536" s="173">
        <v>25032</v>
      </c>
      <c r="N30536" t="s">
        <v>47</v>
      </c>
      <c r="O30536">
        <v>1</v>
      </c>
    </row>
    <row r="30537" spans="1:15" x14ac:dyDescent="0.25">
      <c r="A30537" s="2">
        <v>37158</v>
      </c>
      <c r="B30537">
        <v>700</v>
      </c>
      <c r="C30537">
        <v>41.59</v>
      </c>
      <c r="D30537">
        <v>62.48</v>
      </c>
      <c r="E30537">
        <v>79.37</v>
      </c>
      <c r="F30537">
        <v>42.39</v>
      </c>
      <c r="G30537">
        <v>42.59</v>
      </c>
      <c r="H30537" s="172">
        <v>22.62</v>
      </c>
      <c r="I30537">
        <v>37.86</v>
      </c>
      <c r="J30537">
        <v>50.01</v>
      </c>
      <c r="K30537">
        <v>23.55</v>
      </c>
      <c r="L30537" s="32">
        <v>23.35</v>
      </c>
      <c r="M30537" s="173">
        <v>29256</v>
      </c>
      <c r="N30537" t="s">
        <v>47</v>
      </c>
      <c r="O30537">
        <v>1</v>
      </c>
    </row>
    <row r="30538" spans="1:15" x14ac:dyDescent="0.25">
      <c r="A30538" s="2">
        <v>37158</v>
      </c>
      <c r="B30538">
        <v>800</v>
      </c>
      <c r="C30538">
        <v>19.09</v>
      </c>
      <c r="D30538">
        <v>72.06</v>
      </c>
      <c r="E30538">
        <v>114.76</v>
      </c>
      <c r="F30538">
        <v>21.18</v>
      </c>
      <c r="G30538">
        <v>21.66</v>
      </c>
      <c r="H30538" s="172">
        <v>22.48</v>
      </c>
      <c r="I30538">
        <v>54.61</v>
      </c>
      <c r="J30538">
        <v>80.010000000000005</v>
      </c>
      <c r="K30538">
        <v>24.54</v>
      </c>
      <c r="L30538" s="32">
        <v>24.13</v>
      </c>
      <c r="M30538" s="173">
        <v>31870</v>
      </c>
      <c r="N30538" t="s">
        <v>48</v>
      </c>
      <c r="O30538">
        <v>1</v>
      </c>
    </row>
    <row r="30539" spans="1:15" x14ac:dyDescent="0.25">
      <c r="A30539" s="2">
        <v>37158</v>
      </c>
      <c r="B30539">
        <v>900</v>
      </c>
      <c r="C30539">
        <v>25.54</v>
      </c>
      <c r="D30539">
        <v>67.84</v>
      </c>
      <c r="E30539">
        <v>101.42</v>
      </c>
      <c r="F30539">
        <v>27.33</v>
      </c>
      <c r="G30539">
        <v>27.7</v>
      </c>
      <c r="H30539" s="172">
        <v>22.66</v>
      </c>
      <c r="I30539">
        <v>54.68</v>
      </c>
      <c r="J30539">
        <v>80.010000000000005</v>
      </c>
      <c r="K30539">
        <v>24.89</v>
      </c>
      <c r="L30539" s="32">
        <v>24.27</v>
      </c>
      <c r="M30539" s="173">
        <v>33019</v>
      </c>
      <c r="N30539" t="s">
        <v>48</v>
      </c>
      <c r="O30539">
        <v>1</v>
      </c>
    </row>
    <row r="30540" spans="1:15" x14ac:dyDescent="0.25">
      <c r="A30540" s="2">
        <v>37158</v>
      </c>
      <c r="B30540">
        <v>1000</v>
      </c>
      <c r="C30540">
        <v>22.91</v>
      </c>
      <c r="D30540">
        <v>66.16</v>
      </c>
      <c r="E30540">
        <v>100.22</v>
      </c>
      <c r="F30540">
        <v>24.82</v>
      </c>
      <c r="G30540">
        <v>25.2</v>
      </c>
      <c r="H30540" s="172">
        <v>26.15</v>
      </c>
      <c r="I30540">
        <v>63.19</v>
      </c>
      <c r="J30540">
        <v>92.45</v>
      </c>
      <c r="K30540">
        <v>28.44</v>
      </c>
      <c r="L30540" s="32">
        <v>28.07</v>
      </c>
      <c r="M30540" s="173">
        <v>34405</v>
      </c>
      <c r="N30540" t="s">
        <v>48</v>
      </c>
      <c r="O30540">
        <v>1</v>
      </c>
    </row>
    <row r="30541" spans="1:15" x14ac:dyDescent="0.25">
      <c r="A30541" s="2">
        <v>37158</v>
      </c>
      <c r="B30541">
        <v>1100</v>
      </c>
      <c r="C30541">
        <v>24.1</v>
      </c>
      <c r="D30541">
        <v>82.46</v>
      </c>
      <c r="E30541">
        <v>126.56</v>
      </c>
      <c r="F30541">
        <v>28.12</v>
      </c>
      <c r="G30541">
        <v>29.48</v>
      </c>
      <c r="H30541" s="172">
        <v>30</v>
      </c>
      <c r="I30541">
        <v>68.900000000000006</v>
      </c>
      <c r="J30541">
        <v>99.56</v>
      </c>
      <c r="K30541">
        <v>32.22</v>
      </c>
      <c r="L30541" s="32">
        <v>32.06</v>
      </c>
      <c r="M30541" s="173">
        <v>35511</v>
      </c>
      <c r="N30541" t="s">
        <v>48</v>
      </c>
      <c r="O30541">
        <v>1</v>
      </c>
    </row>
    <row r="30542" spans="1:15" x14ac:dyDescent="0.25">
      <c r="A30542" s="2">
        <v>37158</v>
      </c>
      <c r="B30542">
        <v>1200</v>
      </c>
      <c r="C30542">
        <v>24.3</v>
      </c>
      <c r="D30542">
        <v>293.64</v>
      </c>
      <c r="E30542">
        <v>500.18</v>
      </c>
      <c r="F30542">
        <v>41.06</v>
      </c>
      <c r="G30542">
        <v>46.46</v>
      </c>
      <c r="H30542" s="172">
        <v>30</v>
      </c>
      <c r="I30542">
        <v>69.14</v>
      </c>
      <c r="J30542">
        <v>99.96</v>
      </c>
      <c r="K30542">
        <v>32.29</v>
      </c>
      <c r="L30542" s="32">
        <v>32.14</v>
      </c>
      <c r="M30542" s="173">
        <v>36100</v>
      </c>
      <c r="N30542" t="s">
        <v>48</v>
      </c>
      <c r="O30542">
        <v>1</v>
      </c>
    </row>
    <row r="30543" spans="1:15" x14ac:dyDescent="0.25">
      <c r="A30543" s="2">
        <v>37158</v>
      </c>
      <c r="B30543">
        <v>1300</v>
      </c>
      <c r="C30543">
        <v>29.53</v>
      </c>
      <c r="D30543">
        <v>572.62</v>
      </c>
      <c r="E30543" s="1">
        <v>1000.1</v>
      </c>
      <c r="F30543">
        <v>55.22</v>
      </c>
      <c r="G30543">
        <v>61.35</v>
      </c>
      <c r="H30543" s="172">
        <v>31</v>
      </c>
      <c r="I30543">
        <v>69.599999999999994</v>
      </c>
      <c r="J30543">
        <v>99.96</v>
      </c>
      <c r="K30543">
        <v>33.25</v>
      </c>
      <c r="L30543" s="32">
        <v>33.119999999999997</v>
      </c>
      <c r="M30543" s="173">
        <v>36531</v>
      </c>
      <c r="N30543" t="s">
        <v>48</v>
      </c>
      <c r="O30543">
        <v>1</v>
      </c>
    </row>
    <row r="30544" spans="1:15" x14ac:dyDescent="0.25">
      <c r="A30544" s="2">
        <v>37158</v>
      </c>
      <c r="B30544">
        <v>1400</v>
      </c>
      <c r="C30544">
        <v>39.549999999999997</v>
      </c>
      <c r="D30544">
        <v>575.5</v>
      </c>
      <c r="E30544" s="1">
        <v>1001.15</v>
      </c>
      <c r="F30544">
        <v>62.54</v>
      </c>
      <c r="G30544">
        <v>67.39</v>
      </c>
      <c r="H30544" s="172">
        <v>34.78</v>
      </c>
      <c r="I30544">
        <v>74.97</v>
      </c>
      <c r="J30544">
        <v>106.56</v>
      </c>
      <c r="K30544">
        <v>37.049999999999997</v>
      </c>
      <c r="L30544" s="32">
        <v>37</v>
      </c>
      <c r="M30544" s="173">
        <v>37177</v>
      </c>
      <c r="N30544" t="s">
        <v>48</v>
      </c>
      <c r="O30544">
        <v>1</v>
      </c>
    </row>
    <row r="30545" spans="1:15" x14ac:dyDescent="0.25">
      <c r="A30545" s="2">
        <v>37158</v>
      </c>
      <c r="B30545">
        <v>1500</v>
      </c>
      <c r="C30545">
        <v>21.94</v>
      </c>
      <c r="D30545">
        <v>580.38</v>
      </c>
      <c r="E30545" s="1">
        <v>1027.92</v>
      </c>
      <c r="F30545">
        <v>43.51</v>
      </c>
      <c r="G30545">
        <v>48.45</v>
      </c>
      <c r="H30545" s="172">
        <v>34.950000000000003</v>
      </c>
      <c r="I30545">
        <v>72.94</v>
      </c>
      <c r="J30545">
        <v>102.83</v>
      </c>
      <c r="K30545">
        <v>37.15</v>
      </c>
      <c r="L30545" s="32">
        <v>37.04</v>
      </c>
      <c r="M30545" s="173">
        <v>37238</v>
      </c>
      <c r="N30545" t="s">
        <v>48</v>
      </c>
      <c r="O30545">
        <v>1</v>
      </c>
    </row>
    <row r="30546" spans="1:15" x14ac:dyDescent="0.25">
      <c r="A30546" s="2">
        <v>37158</v>
      </c>
      <c r="B30546">
        <v>1600</v>
      </c>
      <c r="C30546">
        <v>23.06</v>
      </c>
      <c r="D30546">
        <v>430.6</v>
      </c>
      <c r="E30546">
        <v>756.67</v>
      </c>
      <c r="F30546">
        <v>40.700000000000003</v>
      </c>
      <c r="G30546">
        <v>43.26</v>
      </c>
      <c r="H30546" s="172">
        <v>36.67</v>
      </c>
      <c r="I30546">
        <v>75.05</v>
      </c>
      <c r="J30546">
        <v>105.23</v>
      </c>
      <c r="K30546">
        <v>38.82</v>
      </c>
      <c r="L30546" s="32">
        <v>38.79</v>
      </c>
      <c r="M30546" s="173">
        <v>37075</v>
      </c>
      <c r="N30546" t="s">
        <v>48</v>
      </c>
      <c r="O30546">
        <v>1</v>
      </c>
    </row>
    <row r="30547" spans="1:15" x14ac:dyDescent="0.25">
      <c r="A30547" s="2">
        <v>37158</v>
      </c>
      <c r="B30547">
        <v>1700</v>
      </c>
      <c r="C30547">
        <v>25.03</v>
      </c>
      <c r="D30547">
        <v>26.51</v>
      </c>
      <c r="E30547">
        <v>26.43</v>
      </c>
      <c r="F30547">
        <v>27.86</v>
      </c>
      <c r="G30547">
        <v>26.87</v>
      </c>
      <c r="H30547" s="172">
        <v>37.65</v>
      </c>
      <c r="I30547">
        <v>77.22</v>
      </c>
      <c r="J30547">
        <v>108.32</v>
      </c>
      <c r="K30547">
        <v>39.840000000000003</v>
      </c>
      <c r="L30547" s="32">
        <v>39.840000000000003</v>
      </c>
      <c r="M30547" s="173">
        <v>36920</v>
      </c>
      <c r="N30547" t="s">
        <v>48</v>
      </c>
      <c r="O30547">
        <v>1</v>
      </c>
    </row>
    <row r="30548" spans="1:15" x14ac:dyDescent="0.25">
      <c r="A30548" s="2">
        <v>37158</v>
      </c>
      <c r="B30548">
        <v>1800</v>
      </c>
      <c r="C30548">
        <v>23.18</v>
      </c>
      <c r="D30548">
        <v>28.74</v>
      </c>
      <c r="E30548">
        <v>28.72</v>
      </c>
      <c r="F30548">
        <v>28.78</v>
      </c>
      <c r="G30548">
        <v>28.57</v>
      </c>
      <c r="H30548" s="172">
        <v>34.950000000000003</v>
      </c>
      <c r="I30548">
        <v>75.58</v>
      </c>
      <c r="J30548">
        <v>107.56</v>
      </c>
      <c r="K30548">
        <v>37.369999999999997</v>
      </c>
      <c r="L30548" s="32">
        <v>37.17</v>
      </c>
      <c r="M30548" s="173">
        <v>36634</v>
      </c>
      <c r="N30548" t="s">
        <v>48</v>
      </c>
      <c r="O30548">
        <v>1</v>
      </c>
    </row>
    <row r="30549" spans="1:15" x14ac:dyDescent="0.25">
      <c r="A30549" s="2">
        <v>37158</v>
      </c>
      <c r="B30549">
        <v>1900</v>
      </c>
      <c r="C30549">
        <v>28.53</v>
      </c>
      <c r="D30549">
        <v>45.85</v>
      </c>
      <c r="E30549">
        <v>45.92</v>
      </c>
      <c r="F30549">
        <v>40.880000000000003</v>
      </c>
      <c r="G30549">
        <v>39.86</v>
      </c>
      <c r="H30549" s="172">
        <v>26.48</v>
      </c>
      <c r="I30549">
        <v>67.37</v>
      </c>
      <c r="J30549">
        <v>99.53</v>
      </c>
      <c r="K30549">
        <v>28.92</v>
      </c>
      <c r="L30549" s="32">
        <v>28.72</v>
      </c>
      <c r="M30549" s="173">
        <v>36446</v>
      </c>
      <c r="N30549" t="s">
        <v>48</v>
      </c>
      <c r="O30549">
        <v>1</v>
      </c>
    </row>
    <row r="30550" spans="1:15" x14ac:dyDescent="0.25">
      <c r="A30550" s="2">
        <v>37158</v>
      </c>
      <c r="B30550">
        <v>2000</v>
      </c>
      <c r="C30550">
        <v>32.700000000000003</v>
      </c>
      <c r="D30550">
        <v>88.98</v>
      </c>
      <c r="E30550">
        <v>107.11</v>
      </c>
      <c r="F30550">
        <v>55.25</v>
      </c>
      <c r="G30550">
        <v>57</v>
      </c>
      <c r="H30550" s="172">
        <v>38.119999999999997</v>
      </c>
      <c r="I30550">
        <v>77.77</v>
      </c>
      <c r="J30550">
        <v>108.93</v>
      </c>
      <c r="K30550">
        <v>40.31</v>
      </c>
      <c r="L30550" s="32">
        <v>40.33</v>
      </c>
      <c r="M30550" s="173">
        <v>37175</v>
      </c>
      <c r="N30550" t="s">
        <v>48</v>
      </c>
      <c r="O30550">
        <v>1</v>
      </c>
    </row>
    <row r="30551" spans="1:15" x14ac:dyDescent="0.25">
      <c r="A30551" s="2">
        <v>37158</v>
      </c>
      <c r="B30551">
        <v>2100</v>
      </c>
      <c r="C30551">
        <v>26.76</v>
      </c>
      <c r="D30551">
        <v>74.430000000000007</v>
      </c>
      <c r="E30551">
        <v>95.48</v>
      </c>
      <c r="F30551">
        <v>42.64</v>
      </c>
      <c r="G30551">
        <v>39.299999999999997</v>
      </c>
      <c r="H30551" s="172">
        <v>35</v>
      </c>
      <c r="I30551">
        <v>75.64</v>
      </c>
      <c r="J30551">
        <v>107.54</v>
      </c>
      <c r="K30551">
        <v>37.17</v>
      </c>
      <c r="L30551" s="32">
        <v>37.270000000000003</v>
      </c>
      <c r="M30551" s="173">
        <v>36110</v>
      </c>
      <c r="N30551" t="s">
        <v>48</v>
      </c>
      <c r="O30551">
        <v>1</v>
      </c>
    </row>
    <row r="30552" spans="1:15" x14ac:dyDescent="0.25">
      <c r="A30552" s="2">
        <v>37158</v>
      </c>
      <c r="B30552">
        <v>2200</v>
      </c>
      <c r="C30552">
        <v>23.78</v>
      </c>
      <c r="D30552">
        <v>60.04</v>
      </c>
      <c r="E30552">
        <v>79.67</v>
      </c>
      <c r="F30552">
        <v>33.56</v>
      </c>
      <c r="G30552">
        <v>30.36</v>
      </c>
      <c r="H30552" s="172">
        <v>23.7</v>
      </c>
      <c r="I30552">
        <v>66.400000000000006</v>
      </c>
      <c r="J30552">
        <v>99.95</v>
      </c>
      <c r="K30552">
        <v>26.09</v>
      </c>
      <c r="L30552" s="32">
        <v>26.06</v>
      </c>
      <c r="M30552" s="173">
        <v>34011</v>
      </c>
      <c r="N30552" t="s">
        <v>48</v>
      </c>
      <c r="O30552">
        <v>1</v>
      </c>
    </row>
    <row r="30553" spans="1:15" x14ac:dyDescent="0.25">
      <c r="A30553" s="2">
        <v>37158</v>
      </c>
      <c r="B30553">
        <v>2300</v>
      </c>
      <c r="C30553">
        <v>22.44</v>
      </c>
      <c r="D30553">
        <v>38.43</v>
      </c>
      <c r="E30553">
        <v>46.94</v>
      </c>
      <c r="F30553">
        <v>27.99</v>
      </c>
      <c r="G30553">
        <v>25.67</v>
      </c>
      <c r="H30553" s="172">
        <v>19.829999999999998</v>
      </c>
      <c r="I30553">
        <v>50.54</v>
      </c>
      <c r="J30553">
        <v>75.010000000000005</v>
      </c>
      <c r="K30553">
        <v>21.64</v>
      </c>
      <c r="L30553" s="32">
        <v>21.58</v>
      </c>
      <c r="M30553" s="173">
        <v>30961</v>
      </c>
      <c r="N30553" t="s">
        <v>48</v>
      </c>
      <c r="O30553">
        <v>1</v>
      </c>
    </row>
    <row r="30554" spans="1:15" x14ac:dyDescent="0.25">
      <c r="A30554" s="2">
        <v>37158</v>
      </c>
      <c r="B30554">
        <v>2400</v>
      </c>
      <c r="C30554">
        <v>23.12</v>
      </c>
      <c r="D30554">
        <v>27.6</v>
      </c>
      <c r="E30554">
        <v>30.23</v>
      </c>
      <c r="F30554">
        <v>25.79</v>
      </c>
      <c r="G30554">
        <v>23.65</v>
      </c>
      <c r="H30554" s="172">
        <v>17.86</v>
      </c>
      <c r="I30554">
        <v>41.58</v>
      </c>
      <c r="J30554">
        <v>60.37</v>
      </c>
      <c r="K30554">
        <v>19.23</v>
      </c>
      <c r="L30554" s="32">
        <v>19.23</v>
      </c>
      <c r="M30554" s="173">
        <v>28139</v>
      </c>
      <c r="N30554" t="s">
        <v>47</v>
      </c>
      <c r="O30554">
        <v>1</v>
      </c>
    </row>
    <row r="30555" spans="1:15" x14ac:dyDescent="0.25">
      <c r="A30555" s="2">
        <v>37159</v>
      </c>
      <c r="B30555">
        <v>100</v>
      </c>
      <c r="C30555">
        <v>22.75</v>
      </c>
      <c r="D30555">
        <v>35.29</v>
      </c>
      <c r="E30555">
        <v>42.4</v>
      </c>
      <c r="F30555">
        <v>27.24</v>
      </c>
      <c r="G30555">
        <v>24.8</v>
      </c>
      <c r="H30555" s="172">
        <v>18.39</v>
      </c>
      <c r="I30555">
        <v>19.100000000000001</v>
      </c>
      <c r="J30555">
        <v>19.84</v>
      </c>
      <c r="K30555">
        <v>18.68</v>
      </c>
      <c r="L30555" s="32">
        <v>18.309999999999999</v>
      </c>
      <c r="M30555" s="173">
        <v>26026</v>
      </c>
      <c r="N30555" t="s">
        <v>47</v>
      </c>
      <c r="O30555">
        <v>2</v>
      </c>
    </row>
    <row r="30556" spans="1:15" x14ac:dyDescent="0.25">
      <c r="A30556" s="2">
        <v>37159</v>
      </c>
      <c r="B30556">
        <v>200</v>
      </c>
      <c r="C30556">
        <v>20.07</v>
      </c>
      <c r="D30556">
        <v>57.74</v>
      </c>
      <c r="E30556">
        <v>78.52</v>
      </c>
      <c r="F30556">
        <v>30.35</v>
      </c>
      <c r="G30556">
        <v>26.86</v>
      </c>
      <c r="H30556" s="172">
        <v>16.940000000000001</v>
      </c>
      <c r="I30556">
        <v>17.64</v>
      </c>
      <c r="J30556">
        <v>18.39</v>
      </c>
      <c r="K30556">
        <v>17.260000000000002</v>
      </c>
      <c r="L30556" s="32">
        <v>16.850000000000001</v>
      </c>
      <c r="M30556" s="173">
        <v>24842</v>
      </c>
      <c r="N30556" t="s">
        <v>47</v>
      </c>
      <c r="O30556">
        <v>2</v>
      </c>
    </row>
    <row r="30557" spans="1:15" x14ac:dyDescent="0.25">
      <c r="A30557" s="2">
        <v>37159</v>
      </c>
      <c r="B30557">
        <v>300</v>
      </c>
      <c r="C30557">
        <v>18.61</v>
      </c>
      <c r="D30557">
        <v>44.03</v>
      </c>
      <c r="E30557">
        <v>58.18</v>
      </c>
      <c r="F30557">
        <v>26.23</v>
      </c>
      <c r="G30557">
        <v>23.05</v>
      </c>
      <c r="H30557" s="172">
        <v>15.7</v>
      </c>
      <c r="I30557">
        <v>16.37</v>
      </c>
      <c r="J30557">
        <v>17.100000000000001</v>
      </c>
      <c r="K30557">
        <v>16.05</v>
      </c>
      <c r="L30557" s="32">
        <v>15.6</v>
      </c>
      <c r="M30557" s="173">
        <v>23934</v>
      </c>
      <c r="N30557" t="s">
        <v>47</v>
      </c>
      <c r="O30557">
        <v>2</v>
      </c>
    </row>
    <row r="30558" spans="1:15" x14ac:dyDescent="0.25">
      <c r="A30558" s="2">
        <v>37159</v>
      </c>
      <c r="B30558">
        <v>400</v>
      </c>
      <c r="C30558">
        <v>18.28</v>
      </c>
      <c r="D30558">
        <v>17.23</v>
      </c>
      <c r="E30558">
        <v>17.07</v>
      </c>
      <c r="F30558">
        <v>20</v>
      </c>
      <c r="G30558">
        <v>17.690000000000001</v>
      </c>
      <c r="H30558" s="172">
        <v>15.47</v>
      </c>
      <c r="I30558">
        <v>16.149999999999999</v>
      </c>
      <c r="J30558">
        <v>16.89</v>
      </c>
      <c r="K30558">
        <v>15.81</v>
      </c>
      <c r="L30558" s="32">
        <v>15.38</v>
      </c>
      <c r="M30558" s="173">
        <v>23527</v>
      </c>
      <c r="N30558" t="s">
        <v>47</v>
      </c>
      <c r="O30558">
        <v>2</v>
      </c>
    </row>
    <row r="30559" spans="1:15" x14ac:dyDescent="0.25">
      <c r="A30559" s="2">
        <v>37159</v>
      </c>
      <c r="B30559">
        <v>500</v>
      </c>
      <c r="C30559">
        <v>16.61</v>
      </c>
      <c r="D30559">
        <v>17.86</v>
      </c>
      <c r="E30559">
        <v>17.71</v>
      </c>
      <c r="F30559">
        <v>21.56</v>
      </c>
      <c r="G30559">
        <v>18.37</v>
      </c>
      <c r="H30559" s="172">
        <v>15.8</v>
      </c>
      <c r="I30559">
        <v>17.16</v>
      </c>
      <c r="J30559">
        <v>18.68</v>
      </c>
      <c r="K30559">
        <v>17.649999999999999</v>
      </c>
      <c r="L30559" s="32">
        <v>15.18</v>
      </c>
      <c r="M30559" s="173">
        <v>23631</v>
      </c>
      <c r="N30559" t="s">
        <v>47</v>
      </c>
      <c r="O30559">
        <v>2</v>
      </c>
    </row>
    <row r="30560" spans="1:15" x14ac:dyDescent="0.25">
      <c r="A30560" s="2">
        <v>37159</v>
      </c>
      <c r="B30560">
        <v>600</v>
      </c>
      <c r="C30560">
        <v>20.73</v>
      </c>
      <c r="D30560">
        <v>21.23</v>
      </c>
      <c r="E30560">
        <v>21.09</v>
      </c>
      <c r="F30560">
        <v>24.37</v>
      </c>
      <c r="G30560">
        <v>21.69</v>
      </c>
      <c r="H30560" s="172">
        <v>19.329999999999998</v>
      </c>
      <c r="I30560">
        <v>21.06</v>
      </c>
      <c r="J30560">
        <v>22.93</v>
      </c>
      <c r="K30560">
        <v>21.12</v>
      </c>
      <c r="L30560" s="32">
        <v>18.73</v>
      </c>
      <c r="M30560" s="173">
        <v>25258</v>
      </c>
      <c r="N30560" t="s">
        <v>47</v>
      </c>
      <c r="O30560">
        <v>2</v>
      </c>
    </row>
    <row r="30561" spans="1:15" x14ac:dyDescent="0.25">
      <c r="A30561" s="2">
        <v>37159</v>
      </c>
      <c r="B30561">
        <v>700</v>
      </c>
      <c r="C30561">
        <v>34.270000000000003</v>
      </c>
      <c r="D30561">
        <v>58.39</v>
      </c>
      <c r="E30561">
        <v>70.349999999999994</v>
      </c>
      <c r="F30561">
        <v>41.66</v>
      </c>
      <c r="G30561">
        <v>40.619999999999997</v>
      </c>
      <c r="H30561" s="172">
        <v>24.71</v>
      </c>
      <c r="I30561">
        <v>35.08</v>
      </c>
      <c r="J30561">
        <v>45.67</v>
      </c>
      <c r="K30561">
        <v>25.43</v>
      </c>
      <c r="L30561" s="32">
        <v>24.48</v>
      </c>
      <c r="M30561" s="173">
        <v>29085</v>
      </c>
      <c r="N30561" t="s">
        <v>47</v>
      </c>
      <c r="O30561">
        <v>2</v>
      </c>
    </row>
    <row r="30562" spans="1:15" x14ac:dyDescent="0.25">
      <c r="A30562" s="2">
        <v>37159</v>
      </c>
      <c r="B30562">
        <v>800</v>
      </c>
      <c r="C30562">
        <v>20.32</v>
      </c>
      <c r="D30562">
        <v>100.52</v>
      </c>
      <c r="E30562">
        <v>143.44999999999999</v>
      </c>
      <c r="F30562">
        <v>40.83</v>
      </c>
      <c r="G30562">
        <v>36.51</v>
      </c>
      <c r="H30562" s="172">
        <v>23.29</v>
      </c>
      <c r="I30562">
        <v>47.73</v>
      </c>
      <c r="J30562">
        <v>71.459999999999994</v>
      </c>
      <c r="K30562">
        <v>26.7</v>
      </c>
      <c r="L30562" s="32">
        <v>22.19</v>
      </c>
      <c r="M30562" s="173">
        <v>31370</v>
      </c>
      <c r="N30562" t="s">
        <v>48</v>
      </c>
      <c r="O30562">
        <v>2</v>
      </c>
    </row>
    <row r="30563" spans="1:15" x14ac:dyDescent="0.25">
      <c r="A30563" s="2">
        <v>37159</v>
      </c>
      <c r="B30563">
        <v>900</v>
      </c>
      <c r="C30563">
        <v>18.98</v>
      </c>
      <c r="D30563">
        <v>88.48</v>
      </c>
      <c r="E30563">
        <v>125.65</v>
      </c>
      <c r="F30563">
        <v>37.28</v>
      </c>
      <c r="G30563">
        <v>33.35</v>
      </c>
      <c r="H30563" s="172">
        <v>23.27</v>
      </c>
      <c r="I30563">
        <v>47.7</v>
      </c>
      <c r="J30563">
        <v>71.41</v>
      </c>
      <c r="K30563">
        <v>26.6</v>
      </c>
      <c r="L30563" s="32">
        <v>22.22</v>
      </c>
      <c r="M30563" s="173">
        <v>32018</v>
      </c>
      <c r="N30563" t="s">
        <v>48</v>
      </c>
      <c r="O30563">
        <v>2</v>
      </c>
    </row>
    <row r="30564" spans="1:15" x14ac:dyDescent="0.25">
      <c r="A30564" s="2">
        <v>37159</v>
      </c>
      <c r="B30564">
        <v>1000</v>
      </c>
      <c r="C30564">
        <v>20.25</v>
      </c>
      <c r="D30564">
        <v>57.4</v>
      </c>
      <c r="E30564">
        <v>77.91</v>
      </c>
      <c r="F30564">
        <v>30.42</v>
      </c>
      <c r="G30564">
        <v>26.95</v>
      </c>
      <c r="H30564" s="172">
        <v>23.19</v>
      </c>
      <c r="I30564">
        <v>42.09</v>
      </c>
      <c r="J30564">
        <v>60.94</v>
      </c>
      <c r="K30564">
        <v>27.63</v>
      </c>
      <c r="L30564" s="32">
        <v>21.76</v>
      </c>
      <c r="M30564" s="173">
        <v>32587</v>
      </c>
      <c r="N30564" t="s">
        <v>48</v>
      </c>
      <c r="O30564">
        <v>2</v>
      </c>
    </row>
    <row r="30565" spans="1:15" x14ac:dyDescent="0.25">
      <c r="A30565" s="2">
        <v>37159</v>
      </c>
      <c r="B30565">
        <v>1100</v>
      </c>
      <c r="C30565">
        <v>21.27</v>
      </c>
      <c r="D30565">
        <v>41.07</v>
      </c>
      <c r="E30565">
        <v>52.18</v>
      </c>
      <c r="F30565">
        <v>27.49</v>
      </c>
      <c r="G30565">
        <v>24.69</v>
      </c>
      <c r="H30565" s="172">
        <v>25.95</v>
      </c>
      <c r="I30565">
        <v>45.54</v>
      </c>
      <c r="J30565">
        <v>64.760000000000005</v>
      </c>
      <c r="K30565">
        <v>28.25</v>
      </c>
      <c r="L30565" s="32">
        <v>25.26</v>
      </c>
      <c r="M30565" s="173">
        <v>33007</v>
      </c>
      <c r="N30565" t="s">
        <v>48</v>
      </c>
      <c r="O30565">
        <v>2</v>
      </c>
    </row>
    <row r="30566" spans="1:15" x14ac:dyDescent="0.25">
      <c r="A30566" s="2">
        <v>37159</v>
      </c>
      <c r="B30566">
        <v>1200</v>
      </c>
      <c r="C30566">
        <v>22.68</v>
      </c>
      <c r="D30566">
        <v>40.79</v>
      </c>
      <c r="E30566">
        <v>50.97</v>
      </c>
      <c r="F30566">
        <v>28.44</v>
      </c>
      <c r="G30566">
        <v>25.79</v>
      </c>
      <c r="H30566" s="172">
        <v>27.21</v>
      </c>
      <c r="I30566">
        <v>48.19</v>
      </c>
      <c r="J30566">
        <v>68.56</v>
      </c>
      <c r="K30566">
        <v>28.71</v>
      </c>
      <c r="L30566" s="32">
        <v>26.77</v>
      </c>
      <c r="M30566" s="173">
        <v>33279</v>
      </c>
      <c r="N30566" t="s">
        <v>48</v>
      </c>
      <c r="O30566">
        <v>2</v>
      </c>
    </row>
    <row r="30567" spans="1:15" x14ac:dyDescent="0.25">
      <c r="A30567" s="2">
        <v>37159</v>
      </c>
      <c r="B30567">
        <v>1300</v>
      </c>
      <c r="C30567">
        <v>22.64</v>
      </c>
      <c r="D30567">
        <v>43.12</v>
      </c>
      <c r="E30567">
        <v>54.58</v>
      </c>
      <c r="F30567">
        <v>28.94</v>
      </c>
      <c r="G30567">
        <v>26.2</v>
      </c>
      <c r="H30567" s="172">
        <v>28.36</v>
      </c>
      <c r="I30567">
        <v>45.66</v>
      </c>
      <c r="J30567">
        <v>62.56</v>
      </c>
      <c r="K30567">
        <v>29.01</v>
      </c>
      <c r="L30567" s="32">
        <v>28.2</v>
      </c>
      <c r="M30567" s="173">
        <v>33152</v>
      </c>
      <c r="N30567" t="s">
        <v>48</v>
      </c>
      <c r="O30567">
        <v>2</v>
      </c>
    </row>
    <row r="30568" spans="1:15" x14ac:dyDescent="0.25">
      <c r="A30568" s="2">
        <v>37159</v>
      </c>
      <c r="B30568">
        <v>1400</v>
      </c>
      <c r="C30568">
        <v>56.61</v>
      </c>
      <c r="D30568">
        <v>60.15</v>
      </c>
      <c r="E30568">
        <v>62.13</v>
      </c>
      <c r="F30568">
        <v>57.7</v>
      </c>
      <c r="G30568">
        <v>57.22</v>
      </c>
      <c r="H30568" s="172">
        <v>28.4</v>
      </c>
      <c r="I30568">
        <v>44.52</v>
      </c>
      <c r="J30568">
        <v>60.53</v>
      </c>
      <c r="K30568">
        <v>29.64</v>
      </c>
      <c r="L30568" s="32">
        <v>28.08</v>
      </c>
      <c r="M30568" s="173">
        <v>33534</v>
      </c>
      <c r="N30568" t="s">
        <v>48</v>
      </c>
      <c r="O30568">
        <v>2</v>
      </c>
    </row>
    <row r="30569" spans="1:15" x14ac:dyDescent="0.25">
      <c r="A30569" s="2">
        <v>37159</v>
      </c>
      <c r="B30569">
        <v>1500</v>
      </c>
      <c r="C30569">
        <v>24.74</v>
      </c>
      <c r="D30569">
        <v>42.75</v>
      </c>
      <c r="E30569">
        <v>52.12</v>
      </c>
      <c r="F30569">
        <v>28.8</v>
      </c>
      <c r="G30569">
        <v>28.11</v>
      </c>
      <c r="H30569" s="172">
        <v>27.72</v>
      </c>
      <c r="I30569">
        <v>42.79</v>
      </c>
      <c r="J30569">
        <v>57.94</v>
      </c>
      <c r="K30569">
        <v>29.18</v>
      </c>
      <c r="L30569" s="32">
        <v>27.31</v>
      </c>
      <c r="M30569" s="173">
        <v>33317</v>
      </c>
      <c r="N30569" t="s">
        <v>48</v>
      </c>
      <c r="O30569">
        <v>2</v>
      </c>
    </row>
    <row r="30570" spans="1:15" x14ac:dyDescent="0.25">
      <c r="A30570" s="2">
        <v>37159</v>
      </c>
      <c r="B30570">
        <v>1600</v>
      </c>
      <c r="C30570">
        <v>20.53</v>
      </c>
      <c r="D30570">
        <v>22.13</v>
      </c>
      <c r="E30570">
        <v>20.83</v>
      </c>
      <c r="F30570">
        <v>20.84</v>
      </c>
      <c r="G30570">
        <v>20.57</v>
      </c>
      <c r="H30570" s="172">
        <v>27.61</v>
      </c>
      <c r="I30570">
        <v>42.3</v>
      </c>
      <c r="J30570">
        <v>57.06</v>
      </c>
      <c r="K30570">
        <v>28.99</v>
      </c>
      <c r="L30570" s="32">
        <v>27.17</v>
      </c>
      <c r="M30570" s="173">
        <v>32513</v>
      </c>
      <c r="N30570" t="s">
        <v>48</v>
      </c>
      <c r="O30570">
        <v>2</v>
      </c>
    </row>
    <row r="30571" spans="1:15" x14ac:dyDescent="0.25">
      <c r="A30571" s="2">
        <v>37159</v>
      </c>
      <c r="B30571">
        <v>1700</v>
      </c>
      <c r="C30571">
        <v>24.39</v>
      </c>
      <c r="D30571">
        <v>25.07</v>
      </c>
      <c r="E30571">
        <v>23.79</v>
      </c>
      <c r="F30571">
        <v>25.91</v>
      </c>
      <c r="G30571">
        <v>24</v>
      </c>
      <c r="H30571" s="172">
        <v>27.43</v>
      </c>
      <c r="I30571">
        <v>42.67</v>
      </c>
      <c r="J30571">
        <v>57.93</v>
      </c>
      <c r="K30571">
        <v>28.92</v>
      </c>
      <c r="L30571" s="32">
        <v>26.96</v>
      </c>
      <c r="M30571" s="173">
        <v>32295</v>
      </c>
      <c r="N30571" t="s">
        <v>48</v>
      </c>
      <c r="O30571">
        <v>2</v>
      </c>
    </row>
    <row r="30572" spans="1:15" x14ac:dyDescent="0.25">
      <c r="A30572" s="2">
        <v>37159</v>
      </c>
      <c r="B30572">
        <v>1800</v>
      </c>
      <c r="C30572">
        <v>24.2</v>
      </c>
      <c r="D30572">
        <v>25.12</v>
      </c>
      <c r="E30572">
        <v>23.61</v>
      </c>
      <c r="F30572">
        <v>25.85</v>
      </c>
      <c r="G30572">
        <v>23.81</v>
      </c>
      <c r="H30572" s="172">
        <v>27</v>
      </c>
      <c r="I30572">
        <v>47.56</v>
      </c>
      <c r="J30572">
        <v>67.63</v>
      </c>
      <c r="K30572">
        <v>28.75</v>
      </c>
      <c r="L30572" s="32">
        <v>26.43</v>
      </c>
      <c r="M30572" s="173">
        <v>31941</v>
      </c>
      <c r="N30572" t="s">
        <v>48</v>
      </c>
      <c r="O30572">
        <v>2</v>
      </c>
    </row>
    <row r="30573" spans="1:15" x14ac:dyDescent="0.25">
      <c r="A30573" s="2">
        <v>37159</v>
      </c>
      <c r="B30573">
        <v>1900</v>
      </c>
      <c r="C30573">
        <v>22.21</v>
      </c>
      <c r="D30573">
        <v>21.87</v>
      </c>
      <c r="E30573">
        <v>21.28</v>
      </c>
      <c r="F30573">
        <v>23.79</v>
      </c>
      <c r="G30573">
        <v>21.72</v>
      </c>
      <c r="H30573" s="172">
        <v>24.45</v>
      </c>
      <c r="I30573">
        <v>40.03</v>
      </c>
      <c r="J30573">
        <v>55.8</v>
      </c>
      <c r="K30573">
        <v>27.36</v>
      </c>
      <c r="L30573" s="32">
        <v>23.49</v>
      </c>
      <c r="M30573" s="173">
        <v>31258</v>
      </c>
      <c r="N30573" t="s">
        <v>48</v>
      </c>
      <c r="O30573">
        <v>2</v>
      </c>
    </row>
    <row r="30574" spans="1:15" x14ac:dyDescent="0.25">
      <c r="A30574" s="2">
        <v>37159</v>
      </c>
      <c r="B30574">
        <v>2000</v>
      </c>
      <c r="C30574">
        <v>53.91</v>
      </c>
      <c r="D30574">
        <v>53.91</v>
      </c>
      <c r="E30574">
        <v>53.91</v>
      </c>
      <c r="F30574">
        <v>53.91</v>
      </c>
      <c r="G30574">
        <v>53.91</v>
      </c>
      <c r="H30574" s="172">
        <v>28.2</v>
      </c>
      <c r="I30574">
        <v>48.32</v>
      </c>
      <c r="J30574">
        <v>67.86</v>
      </c>
      <c r="K30574">
        <v>29.15</v>
      </c>
      <c r="L30574" s="32">
        <v>27.9</v>
      </c>
      <c r="M30574" s="173">
        <v>32359</v>
      </c>
      <c r="N30574" t="s">
        <v>48</v>
      </c>
      <c r="O30574">
        <v>2</v>
      </c>
    </row>
    <row r="30575" spans="1:15" x14ac:dyDescent="0.25">
      <c r="A30575" s="2">
        <v>37159</v>
      </c>
      <c r="B30575">
        <v>2100</v>
      </c>
      <c r="C30575">
        <v>24.8</v>
      </c>
      <c r="D30575">
        <v>24.76</v>
      </c>
      <c r="E30575">
        <v>24.4</v>
      </c>
      <c r="F30575">
        <v>25.51</v>
      </c>
      <c r="G30575">
        <v>24.58</v>
      </c>
      <c r="H30575" s="172">
        <v>27.06</v>
      </c>
      <c r="I30575">
        <v>40.28</v>
      </c>
      <c r="J30575">
        <v>53.74</v>
      </c>
      <c r="K30575">
        <v>28.16</v>
      </c>
      <c r="L30575" s="32">
        <v>26.72</v>
      </c>
      <c r="M30575" s="173">
        <v>31724</v>
      </c>
      <c r="N30575" t="s">
        <v>48</v>
      </c>
      <c r="O30575">
        <v>2</v>
      </c>
    </row>
    <row r="30576" spans="1:15" x14ac:dyDescent="0.25">
      <c r="A30576" s="2">
        <v>37159</v>
      </c>
      <c r="B30576">
        <v>2200</v>
      </c>
      <c r="C30576">
        <v>23.62</v>
      </c>
      <c r="D30576">
        <v>23.73</v>
      </c>
      <c r="E30576">
        <v>23.32</v>
      </c>
      <c r="F30576">
        <v>24.24</v>
      </c>
      <c r="G30576">
        <v>23.45</v>
      </c>
      <c r="H30576" s="172">
        <v>23.02</v>
      </c>
      <c r="I30576">
        <v>40.03</v>
      </c>
      <c r="J30576">
        <v>56.51</v>
      </c>
      <c r="K30576">
        <v>24.27</v>
      </c>
      <c r="L30576" s="32">
        <v>22.63</v>
      </c>
      <c r="M30576" s="173">
        <v>29751</v>
      </c>
      <c r="N30576" t="s">
        <v>48</v>
      </c>
      <c r="O30576">
        <v>2</v>
      </c>
    </row>
    <row r="30577" spans="1:15" x14ac:dyDescent="0.25">
      <c r="A30577" s="2">
        <v>37159</v>
      </c>
      <c r="B30577">
        <v>2300</v>
      </c>
      <c r="C30577">
        <v>20.54</v>
      </c>
      <c r="D30577">
        <v>19.559999999999999</v>
      </c>
      <c r="E30577">
        <v>19.41</v>
      </c>
      <c r="F30577">
        <v>22.14</v>
      </c>
      <c r="G30577">
        <v>19.989999999999998</v>
      </c>
      <c r="H30577" s="172">
        <v>19.809999999999999</v>
      </c>
      <c r="I30577">
        <v>37.909999999999997</v>
      </c>
      <c r="J30577">
        <v>55.28</v>
      </c>
      <c r="K30577">
        <v>20.56</v>
      </c>
      <c r="L30577" s="32">
        <v>19.57</v>
      </c>
      <c r="M30577" s="173">
        <v>27134</v>
      </c>
      <c r="N30577" t="s">
        <v>48</v>
      </c>
      <c r="O30577">
        <v>2</v>
      </c>
    </row>
    <row r="30578" spans="1:15" x14ac:dyDescent="0.25">
      <c r="A30578" s="2">
        <v>37159</v>
      </c>
      <c r="B30578">
        <v>2400</v>
      </c>
      <c r="C30578">
        <v>18.45</v>
      </c>
      <c r="D30578">
        <v>17.41</v>
      </c>
      <c r="E30578">
        <v>17.27</v>
      </c>
      <c r="F30578">
        <v>20.12</v>
      </c>
      <c r="G30578">
        <v>17.87</v>
      </c>
      <c r="H30578" s="172">
        <v>19.14</v>
      </c>
      <c r="I30578">
        <v>30.63</v>
      </c>
      <c r="J30578">
        <v>41.86</v>
      </c>
      <c r="K30578">
        <v>19.3</v>
      </c>
      <c r="L30578" s="32">
        <v>19.079999999999998</v>
      </c>
      <c r="M30578" s="173">
        <v>24195</v>
      </c>
      <c r="N30578" t="s">
        <v>47</v>
      </c>
      <c r="O30578">
        <v>2</v>
      </c>
    </row>
    <row r="30579" spans="1:15" x14ac:dyDescent="0.25">
      <c r="A30579" s="2">
        <v>37160</v>
      </c>
      <c r="B30579">
        <v>100</v>
      </c>
      <c r="C30579">
        <v>17.920000000000002</v>
      </c>
      <c r="D30579">
        <v>16.86</v>
      </c>
      <c r="E30579">
        <v>16.73</v>
      </c>
      <c r="F30579">
        <v>19.64</v>
      </c>
      <c r="G30579">
        <v>17.329999999999998</v>
      </c>
      <c r="H30579" s="172">
        <v>15.75</v>
      </c>
      <c r="I30579">
        <v>37.25</v>
      </c>
      <c r="J30579">
        <v>50</v>
      </c>
      <c r="K30579">
        <v>20.69</v>
      </c>
      <c r="L30579" s="32">
        <v>19.57</v>
      </c>
      <c r="M30579" s="173">
        <v>22414</v>
      </c>
      <c r="N30579" t="s">
        <v>47</v>
      </c>
      <c r="O30579">
        <v>3</v>
      </c>
    </row>
    <row r="30580" spans="1:15" x14ac:dyDescent="0.25">
      <c r="A30580" s="2">
        <v>37160</v>
      </c>
      <c r="B30580">
        <v>200</v>
      </c>
      <c r="C30580">
        <v>16.04</v>
      </c>
      <c r="D30580">
        <v>14.91</v>
      </c>
      <c r="E30580">
        <v>14.78</v>
      </c>
      <c r="F30580">
        <v>17.87</v>
      </c>
      <c r="G30580">
        <v>15.42</v>
      </c>
      <c r="H30580" s="172">
        <v>15.39</v>
      </c>
      <c r="I30580">
        <v>32.659999999999997</v>
      </c>
      <c r="J30580">
        <v>43.08</v>
      </c>
      <c r="K30580">
        <v>19.38</v>
      </c>
      <c r="L30580" s="32">
        <v>18.399999999999999</v>
      </c>
      <c r="M30580" s="173">
        <v>21452</v>
      </c>
      <c r="N30580" t="s">
        <v>47</v>
      </c>
      <c r="O30580">
        <v>3</v>
      </c>
    </row>
    <row r="30581" spans="1:15" x14ac:dyDescent="0.25">
      <c r="A30581" s="2">
        <v>37160</v>
      </c>
      <c r="B30581">
        <v>300</v>
      </c>
      <c r="C30581">
        <v>15.07</v>
      </c>
      <c r="D30581">
        <v>13.98</v>
      </c>
      <c r="E30581">
        <v>13.85</v>
      </c>
      <c r="F30581">
        <v>16.82</v>
      </c>
      <c r="G30581">
        <v>14.47</v>
      </c>
      <c r="H30581" s="172">
        <v>14.61</v>
      </c>
      <c r="I30581">
        <v>24.92</v>
      </c>
      <c r="J30581">
        <v>31.23</v>
      </c>
      <c r="K30581">
        <v>17.12</v>
      </c>
      <c r="L30581" s="32">
        <v>16.37</v>
      </c>
      <c r="M30581" s="173">
        <v>20857</v>
      </c>
      <c r="N30581" t="s">
        <v>47</v>
      </c>
      <c r="O30581">
        <v>3</v>
      </c>
    </row>
    <row r="30582" spans="1:15" x14ac:dyDescent="0.25">
      <c r="A30582" s="2">
        <v>37160</v>
      </c>
      <c r="B30582">
        <v>400</v>
      </c>
      <c r="C30582">
        <v>15.1</v>
      </c>
      <c r="D30582">
        <v>14.11</v>
      </c>
      <c r="E30582">
        <v>13.99</v>
      </c>
      <c r="F30582">
        <v>16.690000000000001</v>
      </c>
      <c r="G30582">
        <v>14.56</v>
      </c>
      <c r="H30582" s="172">
        <v>14.62</v>
      </c>
      <c r="I30582">
        <v>24.34</v>
      </c>
      <c r="J30582">
        <v>30.34</v>
      </c>
      <c r="K30582">
        <v>17</v>
      </c>
      <c r="L30582" s="32">
        <v>16.260000000000002</v>
      </c>
      <c r="M30582" s="173">
        <v>20647</v>
      </c>
      <c r="N30582" t="s">
        <v>47</v>
      </c>
      <c r="O30582">
        <v>3</v>
      </c>
    </row>
    <row r="30583" spans="1:15" x14ac:dyDescent="0.25">
      <c r="A30583" s="2">
        <v>37160</v>
      </c>
      <c r="B30583">
        <v>500</v>
      </c>
      <c r="C30583">
        <v>17.34</v>
      </c>
      <c r="D30583">
        <v>16.37</v>
      </c>
      <c r="E30583">
        <v>16.25</v>
      </c>
      <c r="F30583">
        <v>18.91</v>
      </c>
      <c r="G30583">
        <v>16.809999999999999</v>
      </c>
      <c r="H30583" s="172">
        <v>15</v>
      </c>
      <c r="I30583">
        <v>28.65</v>
      </c>
      <c r="J30583">
        <v>36.89</v>
      </c>
      <c r="K30583">
        <v>18.25</v>
      </c>
      <c r="L30583" s="32">
        <v>17.37</v>
      </c>
      <c r="M30583" s="173">
        <v>21109</v>
      </c>
      <c r="N30583" t="s">
        <v>47</v>
      </c>
      <c r="O30583">
        <v>3</v>
      </c>
    </row>
    <row r="30584" spans="1:15" x14ac:dyDescent="0.25">
      <c r="A30584" s="2">
        <v>37160</v>
      </c>
      <c r="B30584">
        <v>600</v>
      </c>
      <c r="C30584">
        <v>18.940000000000001</v>
      </c>
      <c r="D30584">
        <v>18.39</v>
      </c>
      <c r="E30584">
        <v>18.32</v>
      </c>
      <c r="F30584">
        <v>19.84</v>
      </c>
      <c r="G30584">
        <v>18.63</v>
      </c>
      <c r="H30584" s="172">
        <v>18.86</v>
      </c>
      <c r="I30584">
        <v>37.81</v>
      </c>
      <c r="J30584">
        <v>50</v>
      </c>
      <c r="K30584">
        <v>22.96</v>
      </c>
      <c r="L30584" s="32">
        <v>21.97</v>
      </c>
      <c r="M30584" s="173">
        <v>22833</v>
      </c>
      <c r="N30584" t="s">
        <v>47</v>
      </c>
      <c r="O30584">
        <v>3</v>
      </c>
    </row>
    <row r="30585" spans="1:15" x14ac:dyDescent="0.25">
      <c r="A30585" s="2">
        <v>37160</v>
      </c>
      <c r="B30585">
        <v>700</v>
      </c>
      <c r="C30585">
        <v>31.78</v>
      </c>
      <c r="D30585">
        <v>31.37</v>
      </c>
      <c r="E30585">
        <v>31.32</v>
      </c>
      <c r="F30585">
        <v>32.450000000000003</v>
      </c>
      <c r="G30585">
        <v>31.56</v>
      </c>
      <c r="H30585" s="172">
        <v>23.03</v>
      </c>
      <c r="I30585">
        <v>41.27</v>
      </c>
      <c r="J30585">
        <v>54.27</v>
      </c>
      <c r="K30585">
        <v>26.64</v>
      </c>
      <c r="L30585" s="32">
        <v>25.67</v>
      </c>
      <c r="M30585" s="173">
        <v>26790</v>
      </c>
      <c r="N30585" t="s">
        <v>47</v>
      </c>
      <c r="O30585">
        <v>3</v>
      </c>
    </row>
    <row r="30586" spans="1:15" x14ac:dyDescent="0.25">
      <c r="A30586" s="2">
        <v>37160</v>
      </c>
      <c r="B30586">
        <v>800</v>
      </c>
      <c r="C30586">
        <v>19.2</v>
      </c>
      <c r="D30586">
        <v>18.48</v>
      </c>
      <c r="E30586">
        <v>18.100000000000001</v>
      </c>
      <c r="F30586">
        <v>20.87</v>
      </c>
      <c r="G30586">
        <v>18.66</v>
      </c>
      <c r="H30586" s="172">
        <v>23</v>
      </c>
      <c r="I30586">
        <v>54.98</v>
      </c>
      <c r="J30586">
        <v>80.010000000000005</v>
      </c>
      <c r="K30586">
        <v>26.86</v>
      </c>
      <c r="L30586" s="32">
        <v>25.56</v>
      </c>
      <c r="M30586" s="173">
        <v>28733</v>
      </c>
      <c r="N30586" t="s">
        <v>48</v>
      </c>
      <c r="O30586">
        <v>3</v>
      </c>
    </row>
    <row r="30587" spans="1:15" x14ac:dyDescent="0.25">
      <c r="A30587" s="2">
        <v>37160</v>
      </c>
      <c r="B30587">
        <v>900</v>
      </c>
      <c r="C30587">
        <v>19.72</v>
      </c>
      <c r="D30587">
        <v>19.329999999999998</v>
      </c>
      <c r="E30587">
        <v>18.760000000000002</v>
      </c>
      <c r="F30587">
        <v>21.28</v>
      </c>
      <c r="G30587">
        <v>19.239999999999998</v>
      </c>
      <c r="H30587" s="172">
        <v>22.18</v>
      </c>
      <c r="I30587">
        <v>55.12</v>
      </c>
      <c r="J30587">
        <v>80.010000000000005</v>
      </c>
      <c r="K30587">
        <v>26.41</v>
      </c>
      <c r="L30587" s="32">
        <v>25.24</v>
      </c>
      <c r="M30587" s="173">
        <v>29301</v>
      </c>
      <c r="N30587" t="s">
        <v>48</v>
      </c>
      <c r="O30587">
        <v>3</v>
      </c>
    </row>
    <row r="30588" spans="1:15" x14ac:dyDescent="0.25">
      <c r="A30588" s="2">
        <v>37160</v>
      </c>
      <c r="B30588">
        <v>1000</v>
      </c>
      <c r="C30588">
        <v>20.23</v>
      </c>
      <c r="D30588">
        <v>32.229999999999997</v>
      </c>
      <c r="E30588">
        <v>41.26</v>
      </c>
      <c r="F30588">
        <v>21.31</v>
      </c>
      <c r="G30588">
        <v>20.71</v>
      </c>
      <c r="H30588" s="172">
        <v>23.22</v>
      </c>
      <c r="I30588">
        <v>66.53</v>
      </c>
      <c r="J30588">
        <v>98.71</v>
      </c>
      <c r="K30588">
        <v>28.09</v>
      </c>
      <c r="L30588" s="32">
        <v>26.99</v>
      </c>
      <c r="M30588" s="173">
        <v>30280</v>
      </c>
      <c r="N30588" t="s">
        <v>48</v>
      </c>
      <c r="O30588">
        <v>3</v>
      </c>
    </row>
    <row r="30589" spans="1:15" x14ac:dyDescent="0.25">
      <c r="A30589" s="2">
        <v>37160</v>
      </c>
      <c r="B30589">
        <v>1100</v>
      </c>
      <c r="C30589">
        <v>19.82</v>
      </c>
      <c r="D30589">
        <v>27.15</v>
      </c>
      <c r="E30589">
        <v>32.26</v>
      </c>
      <c r="F30589">
        <v>20.3</v>
      </c>
      <c r="G30589">
        <v>20.149999999999999</v>
      </c>
      <c r="H30589" s="172">
        <v>24.18</v>
      </c>
      <c r="I30589">
        <v>65.87</v>
      </c>
      <c r="J30589">
        <v>97.04</v>
      </c>
      <c r="K30589">
        <v>28.76</v>
      </c>
      <c r="L30589" s="32">
        <v>27.73</v>
      </c>
      <c r="M30589" s="173">
        <v>30323</v>
      </c>
      <c r="N30589" t="s">
        <v>48</v>
      </c>
      <c r="O30589">
        <v>3</v>
      </c>
    </row>
    <row r="30590" spans="1:15" x14ac:dyDescent="0.25">
      <c r="A30590" s="2">
        <v>37160</v>
      </c>
      <c r="B30590">
        <v>1200</v>
      </c>
      <c r="C30590">
        <v>19.420000000000002</v>
      </c>
      <c r="D30590">
        <v>19.95</v>
      </c>
      <c r="E30590">
        <v>19.5</v>
      </c>
      <c r="F30590">
        <v>19.46</v>
      </c>
      <c r="G30590">
        <v>19.440000000000001</v>
      </c>
      <c r="H30590" s="172">
        <v>25.19</v>
      </c>
      <c r="I30590">
        <v>65.239999999999995</v>
      </c>
      <c r="J30590">
        <v>95.41</v>
      </c>
      <c r="K30590">
        <v>29.75</v>
      </c>
      <c r="L30590" s="32">
        <v>28.44</v>
      </c>
      <c r="M30590" s="173">
        <v>30579</v>
      </c>
      <c r="N30590" t="s">
        <v>48</v>
      </c>
      <c r="O30590">
        <v>3</v>
      </c>
    </row>
    <row r="30591" spans="1:15" x14ac:dyDescent="0.25">
      <c r="A30591" s="2">
        <v>37160</v>
      </c>
      <c r="B30591">
        <v>1300</v>
      </c>
      <c r="C30591">
        <v>19.170000000000002</v>
      </c>
      <c r="D30591">
        <v>35.270000000000003</v>
      </c>
      <c r="E30591">
        <v>47.28</v>
      </c>
      <c r="F30591">
        <v>19.920000000000002</v>
      </c>
      <c r="G30591">
        <v>20.07</v>
      </c>
      <c r="H30591" s="172">
        <v>24.68</v>
      </c>
      <c r="I30591">
        <v>65.34</v>
      </c>
      <c r="J30591">
        <v>95.95</v>
      </c>
      <c r="K30591">
        <v>28.95</v>
      </c>
      <c r="L30591" s="32">
        <v>27.99</v>
      </c>
      <c r="M30591" s="173">
        <v>30557</v>
      </c>
      <c r="N30591" t="s">
        <v>48</v>
      </c>
      <c r="O30591">
        <v>3</v>
      </c>
    </row>
    <row r="30592" spans="1:15" x14ac:dyDescent="0.25">
      <c r="A30592" s="2">
        <v>37160</v>
      </c>
      <c r="B30592">
        <v>1400</v>
      </c>
      <c r="C30592">
        <v>19.54</v>
      </c>
      <c r="D30592">
        <v>43.82</v>
      </c>
      <c r="E30592">
        <v>62.47</v>
      </c>
      <c r="F30592">
        <v>20.63</v>
      </c>
      <c r="G30592">
        <v>20.86</v>
      </c>
      <c r="H30592" s="172">
        <v>24.94</v>
      </c>
      <c r="I30592">
        <v>65.31</v>
      </c>
      <c r="J30592">
        <v>95.41</v>
      </c>
      <c r="K30592">
        <v>29.51</v>
      </c>
      <c r="L30592" s="32">
        <v>28.52</v>
      </c>
      <c r="M30592" s="173">
        <v>30499</v>
      </c>
      <c r="N30592" t="s">
        <v>48</v>
      </c>
      <c r="O30592">
        <v>3</v>
      </c>
    </row>
    <row r="30593" spans="1:15" x14ac:dyDescent="0.25">
      <c r="A30593" s="2">
        <v>37160</v>
      </c>
      <c r="B30593">
        <v>1500</v>
      </c>
      <c r="C30593">
        <v>22.99</v>
      </c>
      <c r="D30593">
        <v>23.34</v>
      </c>
      <c r="E30593">
        <v>23.04</v>
      </c>
      <c r="F30593">
        <v>23.02</v>
      </c>
      <c r="G30593">
        <v>23</v>
      </c>
      <c r="H30593" s="172">
        <v>24.26</v>
      </c>
      <c r="I30593">
        <v>64.75</v>
      </c>
      <c r="J30593">
        <v>94.88</v>
      </c>
      <c r="K30593">
        <v>28.77</v>
      </c>
      <c r="L30593" s="32">
        <v>27.89</v>
      </c>
      <c r="M30593" s="173">
        <v>30423</v>
      </c>
      <c r="N30593" t="s">
        <v>48</v>
      </c>
      <c r="O30593">
        <v>3</v>
      </c>
    </row>
    <row r="30594" spans="1:15" x14ac:dyDescent="0.25">
      <c r="A30594" s="2">
        <v>37160</v>
      </c>
      <c r="B30594">
        <v>1600</v>
      </c>
      <c r="C30594">
        <v>20.23</v>
      </c>
      <c r="D30594">
        <v>20.22</v>
      </c>
      <c r="E30594">
        <v>19.71</v>
      </c>
      <c r="F30594">
        <v>20.91</v>
      </c>
      <c r="G30594">
        <v>19.91</v>
      </c>
      <c r="H30594" s="172">
        <v>25.93</v>
      </c>
      <c r="I30594">
        <v>63.36</v>
      </c>
      <c r="J30594">
        <v>93.12</v>
      </c>
      <c r="K30594">
        <v>28.61</v>
      </c>
      <c r="L30594" s="32">
        <v>28.1</v>
      </c>
      <c r="M30594" s="173">
        <v>30279</v>
      </c>
      <c r="N30594" t="s">
        <v>48</v>
      </c>
      <c r="O30594">
        <v>3</v>
      </c>
    </row>
    <row r="30595" spans="1:15" x14ac:dyDescent="0.25">
      <c r="A30595" s="2">
        <v>37160</v>
      </c>
      <c r="B30595">
        <v>1700</v>
      </c>
      <c r="C30595">
        <v>21.29</v>
      </c>
      <c r="D30595">
        <v>20.89</v>
      </c>
      <c r="E30595">
        <v>20.38</v>
      </c>
      <c r="F30595">
        <v>22.35</v>
      </c>
      <c r="G30595">
        <v>20.74</v>
      </c>
      <c r="H30595" s="172">
        <v>25.93</v>
      </c>
      <c r="I30595">
        <v>63.65</v>
      </c>
      <c r="J30595">
        <v>93.78</v>
      </c>
      <c r="K30595">
        <v>28.57</v>
      </c>
      <c r="L30595" s="32">
        <v>28.06</v>
      </c>
      <c r="M30595" s="173">
        <v>30236</v>
      </c>
      <c r="N30595" t="s">
        <v>48</v>
      </c>
      <c r="O30595">
        <v>3</v>
      </c>
    </row>
    <row r="30596" spans="1:15" x14ac:dyDescent="0.25">
      <c r="A30596" s="2">
        <v>37160</v>
      </c>
      <c r="B30596">
        <v>1800</v>
      </c>
      <c r="C30596">
        <v>17.28</v>
      </c>
      <c r="D30596">
        <v>17.95</v>
      </c>
      <c r="E30596">
        <v>17.37</v>
      </c>
      <c r="F30596">
        <v>17.36</v>
      </c>
      <c r="G30596">
        <v>17.32</v>
      </c>
      <c r="H30596" s="172">
        <v>25.41</v>
      </c>
      <c r="I30596">
        <v>67.08</v>
      </c>
      <c r="J30596">
        <v>100</v>
      </c>
      <c r="K30596">
        <v>28.55</v>
      </c>
      <c r="L30596" s="32">
        <v>27.85</v>
      </c>
      <c r="M30596" s="173">
        <v>29983</v>
      </c>
      <c r="N30596" t="s">
        <v>48</v>
      </c>
      <c r="O30596">
        <v>3</v>
      </c>
    </row>
    <row r="30597" spans="1:15" x14ac:dyDescent="0.25">
      <c r="A30597" s="2">
        <v>37160</v>
      </c>
      <c r="B30597">
        <v>1900</v>
      </c>
      <c r="C30597">
        <v>19.079999999999998</v>
      </c>
      <c r="D30597">
        <v>19.63</v>
      </c>
      <c r="E30597">
        <v>19.14</v>
      </c>
      <c r="F30597">
        <v>19.14</v>
      </c>
      <c r="G30597">
        <v>19.100000000000001</v>
      </c>
      <c r="H30597" s="172">
        <v>22.03</v>
      </c>
      <c r="I30597">
        <v>52.93</v>
      </c>
      <c r="J30597">
        <v>76.2</v>
      </c>
      <c r="K30597">
        <v>25.24</v>
      </c>
      <c r="L30597" s="32">
        <v>24.43</v>
      </c>
      <c r="M30597" s="173">
        <v>29913</v>
      </c>
      <c r="N30597" t="s">
        <v>48</v>
      </c>
      <c r="O30597">
        <v>3</v>
      </c>
    </row>
    <row r="30598" spans="1:15" x14ac:dyDescent="0.25">
      <c r="A30598" s="2">
        <v>37160</v>
      </c>
      <c r="B30598">
        <v>2000</v>
      </c>
      <c r="C30598">
        <v>27.56</v>
      </c>
      <c r="D30598">
        <v>45.69</v>
      </c>
      <c r="E30598">
        <v>60.02</v>
      </c>
      <c r="F30598">
        <v>28.33</v>
      </c>
      <c r="G30598">
        <v>28.5</v>
      </c>
      <c r="H30598" s="172">
        <v>26.13</v>
      </c>
      <c r="I30598">
        <v>67.989999999999995</v>
      </c>
      <c r="J30598">
        <v>100</v>
      </c>
      <c r="K30598">
        <v>30.03</v>
      </c>
      <c r="L30598" s="32">
        <v>29.2</v>
      </c>
      <c r="M30598" s="173">
        <v>31423</v>
      </c>
      <c r="N30598" t="s">
        <v>48</v>
      </c>
      <c r="O30598">
        <v>3</v>
      </c>
    </row>
    <row r="30599" spans="1:15" x14ac:dyDescent="0.25">
      <c r="A30599" s="2">
        <v>37160</v>
      </c>
      <c r="B30599">
        <v>2100</v>
      </c>
      <c r="C30599">
        <v>19.68</v>
      </c>
      <c r="D30599">
        <v>19.61</v>
      </c>
      <c r="E30599">
        <v>19.559999999999999</v>
      </c>
      <c r="F30599">
        <v>19.809999999999999</v>
      </c>
      <c r="G30599">
        <v>19.63</v>
      </c>
      <c r="H30599" s="172">
        <v>25.21</v>
      </c>
      <c r="I30599">
        <v>66.680000000000007</v>
      </c>
      <c r="J30599">
        <v>98.51</v>
      </c>
      <c r="K30599">
        <v>28.53</v>
      </c>
      <c r="L30599" s="32">
        <v>28.02</v>
      </c>
      <c r="M30599" s="173">
        <v>30870</v>
      </c>
      <c r="N30599" t="s">
        <v>48</v>
      </c>
      <c r="O30599">
        <v>3</v>
      </c>
    </row>
    <row r="30600" spans="1:15" x14ac:dyDescent="0.25">
      <c r="A30600" s="2">
        <v>37160</v>
      </c>
      <c r="B30600">
        <v>2200</v>
      </c>
      <c r="C30600">
        <v>21.16</v>
      </c>
      <c r="D30600">
        <v>20.05</v>
      </c>
      <c r="E30600">
        <v>19.93</v>
      </c>
      <c r="F30600">
        <v>22.45</v>
      </c>
      <c r="G30600">
        <v>20.45</v>
      </c>
      <c r="H30600" s="172">
        <v>21.32</v>
      </c>
      <c r="I30600">
        <v>55.56</v>
      </c>
      <c r="J30600">
        <v>81.14</v>
      </c>
      <c r="K30600">
        <v>24.72</v>
      </c>
      <c r="L30600" s="32">
        <v>24.07</v>
      </c>
      <c r="M30600" s="173">
        <v>29241</v>
      </c>
      <c r="N30600" t="s">
        <v>48</v>
      </c>
      <c r="O30600">
        <v>3</v>
      </c>
    </row>
    <row r="30601" spans="1:15" x14ac:dyDescent="0.25">
      <c r="A30601" s="2">
        <v>37160</v>
      </c>
      <c r="B30601">
        <v>2300</v>
      </c>
      <c r="C30601">
        <v>20.28</v>
      </c>
      <c r="D30601">
        <v>19.09</v>
      </c>
      <c r="E30601">
        <v>18.98</v>
      </c>
      <c r="F30601">
        <v>21.62</v>
      </c>
      <c r="G30601">
        <v>19.52</v>
      </c>
      <c r="H30601" s="172">
        <v>19</v>
      </c>
      <c r="I30601">
        <v>46.89</v>
      </c>
      <c r="J30601">
        <v>67.849999999999994</v>
      </c>
      <c r="K30601">
        <v>21.72</v>
      </c>
      <c r="L30601" s="32">
        <v>21.23</v>
      </c>
      <c r="M30601" s="173">
        <v>26567</v>
      </c>
      <c r="N30601" t="s">
        <v>48</v>
      </c>
      <c r="O30601">
        <v>3</v>
      </c>
    </row>
    <row r="30602" spans="1:15" x14ac:dyDescent="0.25">
      <c r="A30602" s="2">
        <v>37160</v>
      </c>
      <c r="B30602">
        <v>2400</v>
      </c>
      <c r="C30602">
        <v>20.28</v>
      </c>
      <c r="D30602">
        <v>19.07</v>
      </c>
      <c r="E30602">
        <v>18.96</v>
      </c>
      <c r="F30602">
        <v>21.64</v>
      </c>
      <c r="G30602">
        <v>19.510000000000002</v>
      </c>
      <c r="H30602" s="172">
        <v>18.41</v>
      </c>
      <c r="I30602">
        <v>40.21</v>
      </c>
      <c r="J30602">
        <v>58.38</v>
      </c>
      <c r="K30602">
        <v>19.43</v>
      </c>
      <c r="L30602" s="32">
        <v>19.399999999999999</v>
      </c>
      <c r="M30602" s="173">
        <v>24201</v>
      </c>
      <c r="N30602" t="s">
        <v>47</v>
      </c>
      <c r="O30602">
        <v>3</v>
      </c>
    </row>
    <row r="30603" spans="1:15" x14ac:dyDescent="0.25">
      <c r="A30603" s="2">
        <v>37161</v>
      </c>
      <c r="B30603">
        <v>100</v>
      </c>
      <c r="C30603">
        <v>19.670000000000002</v>
      </c>
      <c r="D30603">
        <v>18.45</v>
      </c>
      <c r="E30603">
        <v>18.34</v>
      </c>
      <c r="F30603">
        <v>21.06</v>
      </c>
      <c r="G30603">
        <v>18.89</v>
      </c>
      <c r="H30603" s="5">
        <v>16.260000000000002</v>
      </c>
      <c r="I30603">
        <v>23.76</v>
      </c>
      <c r="J30603">
        <v>30</v>
      </c>
      <c r="K30603">
        <v>17.54</v>
      </c>
      <c r="L30603" s="32">
        <v>16.37</v>
      </c>
      <c r="M30603">
        <v>22382</v>
      </c>
      <c r="N30603" t="s">
        <v>47</v>
      </c>
      <c r="O30603">
        <v>4</v>
      </c>
    </row>
    <row r="30604" spans="1:15" x14ac:dyDescent="0.25">
      <c r="A30604" s="2">
        <v>37161</v>
      </c>
      <c r="B30604">
        <v>200</v>
      </c>
      <c r="C30604">
        <v>17.899999999999999</v>
      </c>
      <c r="D30604">
        <v>16.61</v>
      </c>
      <c r="E30604">
        <v>16.489999999999998</v>
      </c>
      <c r="F30604">
        <v>19.39</v>
      </c>
      <c r="G30604">
        <v>17.079999999999998</v>
      </c>
      <c r="H30604" s="5">
        <v>15.11</v>
      </c>
      <c r="I30604">
        <v>21.82</v>
      </c>
      <c r="J30604">
        <v>27.36</v>
      </c>
      <c r="K30604">
        <v>16.079999999999998</v>
      </c>
      <c r="L30604" s="32">
        <v>15.26</v>
      </c>
      <c r="M30604">
        <v>21407</v>
      </c>
      <c r="N30604" t="s">
        <v>47</v>
      </c>
      <c r="O30604">
        <v>4</v>
      </c>
    </row>
    <row r="30605" spans="1:15" x14ac:dyDescent="0.25">
      <c r="A30605" s="2">
        <v>37161</v>
      </c>
      <c r="B30605">
        <v>300</v>
      </c>
      <c r="C30605">
        <v>18.62</v>
      </c>
      <c r="D30605">
        <v>17.350000000000001</v>
      </c>
      <c r="E30605">
        <v>17.239999999999998</v>
      </c>
      <c r="F30605">
        <v>20.07</v>
      </c>
      <c r="G30605">
        <v>17.82</v>
      </c>
      <c r="H30605" s="5">
        <v>14.29</v>
      </c>
      <c r="I30605">
        <v>17.7</v>
      </c>
      <c r="J30605">
        <v>20.61</v>
      </c>
      <c r="K30605">
        <v>15.15</v>
      </c>
      <c r="L30605" s="32">
        <v>14.27</v>
      </c>
      <c r="M30605">
        <v>20786</v>
      </c>
      <c r="N30605" t="s">
        <v>47</v>
      </c>
      <c r="O30605">
        <v>4</v>
      </c>
    </row>
    <row r="30606" spans="1:15" x14ac:dyDescent="0.25">
      <c r="A30606" s="2">
        <v>37161</v>
      </c>
      <c r="B30606">
        <v>400</v>
      </c>
      <c r="C30606">
        <v>18.34</v>
      </c>
      <c r="D30606">
        <v>17.29</v>
      </c>
      <c r="E30606">
        <v>17.2</v>
      </c>
      <c r="F30606">
        <v>19.53</v>
      </c>
      <c r="G30606">
        <v>17.670000000000002</v>
      </c>
      <c r="H30606" s="5">
        <v>14</v>
      </c>
      <c r="I30606">
        <v>17.600000000000001</v>
      </c>
      <c r="J30606">
        <v>20.64</v>
      </c>
      <c r="K30606">
        <v>14.72</v>
      </c>
      <c r="L30606" s="32">
        <v>14.03</v>
      </c>
      <c r="M30606">
        <v>20761</v>
      </c>
      <c r="N30606" t="s">
        <v>47</v>
      </c>
      <c r="O30606">
        <v>4</v>
      </c>
    </row>
    <row r="30607" spans="1:15" x14ac:dyDescent="0.25">
      <c r="A30607" s="2">
        <v>37161</v>
      </c>
      <c r="B30607">
        <v>500</v>
      </c>
      <c r="C30607">
        <v>19.21</v>
      </c>
      <c r="D30607">
        <v>18.399999999999999</v>
      </c>
      <c r="E30607">
        <v>18.329999999999998</v>
      </c>
      <c r="F30607">
        <v>20.13</v>
      </c>
      <c r="G30607">
        <v>18.690000000000001</v>
      </c>
      <c r="H30607" s="5">
        <v>14.85</v>
      </c>
      <c r="I30607">
        <v>19.84</v>
      </c>
      <c r="J30607">
        <v>24</v>
      </c>
      <c r="K30607">
        <v>15.76</v>
      </c>
      <c r="L30607" s="32">
        <v>14.91</v>
      </c>
      <c r="M30607">
        <v>21107</v>
      </c>
      <c r="N30607" t="s">
        <v>47</v>
      </c>
      <c r="O30607">
        <v>4</v>
      </c>
    </row>
    <row r="30608" spans="1:15" x14ac:dyDescent="0.25">
      <c r="A30608" s="2">
        <v>37161</v>
      </c>
      <c r="B30608">
        <v>600</v>
      </c>
      <c r="C30608">
        <v>20.18</v>
      </c>
      <c r="D30608">
        <v>19.510000000000002</v>
      </c>
      <c r="E30608">
        <v>19.45</v>
      </c>
      <c r="F30608">
        <v>20.94</v>
      </c>
      <c r="G30608">
        <v>19.75</v>
      </c>
      <c r="H30608" s="5">
        <v>18.809999999999999</v>
      </c>
      <c r="I30608">
        <v>31.26</v>
      </c>
      <c r="J30608">
        <v>41.38</v>
      </c>
      <c r="K30608">
        <v>19.98</v>
      </c>
      <c r="L30608" s="32">
        <v>19.27</v>
      </c>
      <c r="M30608">
        <v>22721</v>
      </c>
      <c r="N30608" t="s">
        <v>47</v>
      </c>
      <c r="O30608">
        <v>4</v>
      </c>
    </row>
    <row r="30609" spans="1:15" x14ac:dyDescent="0.25">
      <c r="A30609" s="2">
        <v>37161</v>
      </c>
      <c r="B30609">
        <v>700</v>
      </c>
      <c r="C30609">
        <v>25.32</v>
      </c>
      <c r="D30609">
        <v>38.49</v>
      </c>
      <c r="E30609">
        <v>49.28</v>
      </c>
      <c r="F30609">
        <v>26.36</v>
      </c>
      <c r="G30609">
        <v>25.73</v>
      </c>
      <c r="H30609" s="5">
        <v>26.03</v>
      </c>
      <c r="I30609">
        <v>39.22</v>
      </c>
      <c r="J30609">
        <v>50.01</v>
      </c>
      <c r="K30609">
        <v>27.22</v>
      </c>
      <c r="L30609" s="32">
        <v>26.54</v>
      </c>
      <c r="M30609">
        <v>26225</v>
      </c>
      <c r="N30609" t="s">
        <v>47</v>
      </c>
      <c r="O30609">
        <v>4</v>
      </c>
    </row>
    <row r="30610" spans="1:15" x14ac:dyDescent="0.25">
      <c r="A30610" s="2">
        <v>37161</v>
      </c>
      <c r="B30610">
        <v>800</v>
      </c>
      <c r="C30610">
        <v>21.47</v>
      </c>
      <c r="D30610">
        <v>39.979999999999997</v>
      </c>
      <c r="E30610">
        <v>55.43</v>
      </c>
      <c r="F30610">
        <v>23.55</v>
      </c>
      <c r="G30610">
        <v>21.84</v>
      </c>
      <c r="H30610" s="5">
        <v>24</v>
      </c>
      <c r="I30610">
        <v>37.96</v>
      </c>
      <c r="J30610">
        <v>50.54</v>
      </c>
      <c r="K30610">
        <v>28.46</v>
      </c>
      <c r="L30610" s="32">
        <v>23.79</v>
      </c>
      <c r="M30610">
        <v>28172</v>
      </c>
      <c r="N30610" t="s">
        <v>48</v>
      </c>
      <c r="O30610">
        <v>4</v>
      </c>
    </row>
    <row r="30611" spans="1:15" x14ac:dyDescent="0.25">
      <c r="A30611" s="2">
        <v>37161</v>
      </c>
      <c r="B30611">
        <v>900</v>
      </c>
      <c r="C30611">
        <v>22.75</v>
      </c>
      <c r="D30611">
        <v>36.700000000000003</v>
      </c>
      <c r="E30611">
        <v>48.34</v>
      </c>
      <c r="F30611">
        <v>24.63</v>
      </c>
      <c r="G30611">
        <v>22.99</v>
      </c>
      <c r="H30611" s="5">
        <v>22.94</v>
      </c>
      <c r="I30611">
        <v>37.72</v>
      </c>
      <c r="J30611">
        <v>50.55</v>
      </c>
      <c r="K30611">
        <v>26.05</v>
      </c>
      <c r="L30611" s="32">
        <v>23.05</v>
      </c>
      <c r="M30611">
        <v>29125</v>
      </c>
      <c r="N30611" t="s">
        <v>48</v>
      </c>
      <c r="O30611">
        <v>4</v>
      </c>
    </row>
    <row r="30612" spans="1:15" x14ac:dyDescent="0.25">
      <c r="A30612" s="2">
        <v>37161</v>
      </c>
      <c r="B30612">
        <v>1000</v>
      </c>
      <c r="C30612">
        <v>21.1</v>
      </c>
      <c r="D30612">
        <v>22.07</v>
      </c>
      <c r="E30612">
        <v>23.42</v>
      </c>
      <c r="F30612">
        <v>22.53</v>
      </c>
      <c r="G30612">
        <v>20.62</v>
      </c>
      <c r="H30612" s="5">
        <v>23</v>
      </c>
      <c r="I30612">
        <v>42.66</v>
      </c>
      <c r="J30612">
        <v>59.16</v>
      </c>
      <c r="K30612">
        <v>25.78</v>
      </c>
      <c r="L30612" s="32">
        <v>23.53</v>
      </c>
      <c r="M30612">
        <v>29897</v>
      </c>
      <c r="N30612" t="s">
        <v>48</v>
      </c>
      <c r="O30612">
        <v>4</v>
      </c>
    </row>
    <row r="30613" spans="1:15" x14ac:dyDescent="0.25">
      <c r="A30613" s="2">
        <v>37161</v>
      </c>
      <c r="B30613">
        <v>1100</v>
      </c>
      <c r="C30613">
        <v>22.37</v>
      </c>
      <c r="D30613">
        <v>21.41</v>
      </c>
      <c r="E30613">
        <v>21.23</v>
      </c>
      <c r="F30613">
        <v>23.65</v>
      </c>
      <c r="G30613">
        <v>21.79</v>
      </c>
      <c r="H30613" s="5">
        <v>23.58</v>
      </c>
      <c r="I30613">
        <v>43.9</v>
      </c>
      <c r="J30613">
        <v>61.02</v>
      </c>
      <c r="K30613">
        <v>26.81</v>
      </c>
      <c r="L30613" s="32">
        <v>24.05</v>
      </c>
      <c r="M30613">
        <v>30467</v>
      </c>
      <c r="N30613" t="s">
        <v>48</v>
      </c>
      <c r="O30613">
        <v>4</v>
      </c>
    </row>
    <row r="30614" spans="1:15" x14ac:dyDescent="0.25">
      <c r="A30614" s="2">
        <v>37161</v>
      </c>
      <c r="B30614">
        <v>1200</v>
      </c>
      <c r="C30614">
        <v>23.08</v>
      </c>
      <c r="D30614">
        <v>22.2</v>
      </c>
      <c r="E30614">
        <v>22.03</v>
      </c>
      <c r="F30614">
        <v>24.38</v>
      </c>
      <c r="G30614">
        <v>22.57</v>
      </c>
      <c r="H30614" s="5">
        <v>24.13</v>
      </c>
      <c r="I30614">
        <v>43.91</v>
      </c>
      <c r="J30614">
        <v>60.67</v>
      </c>
      <c r="K30614">
        <v>27.36</v>
      </c>
      <c r="L30614" s="32">
        <v>24.5</v>
      </c>
      <c r="M30614">
        <v>30750</v>
      </c>
      <c r="N30614" t="s">
        <v>48</v>
      </c>
      <c r="O30614">
        <v>4</v>
      </c>
    </row>
    <row r="30615" spans="1:15" x14ac:dyDescent="0.25">
      <c r="A30615" s="2">
        <v>37161</v>
      </c>
      <c r="B30615">
        <v>1300</v>
      </c>
      <c r="C30615">
        <v>21.18</v>
      </c>
      <c r="D30615">
        <v>23.76</v>
      </c>
      <c r="E30615">
        <v>26.41</v>
      </c>
      <c r="F30615">
        <v>22.7</v>
      </c>
      <c r="G30615">
        <v>20.81</v>
      </c>
      <c r="H30615" s="5">
        <v>24.13</v>
      </c>
      <c r="I30615">
        <v>45.22</v>
      </c>
      <c r="J30615">
        <v>63</v>
      </c>
      <c r="K30615">
        <v>27.39</v>
      </c>
      <c r="L30615" s="32">
        <v>24.57</v>
      </c>
      <c r="M30615">
        <v>30660</v>
      </c>
      <c r="N30615" t="s">
        <v>48</v>
      </c>
      <c r="O30615">
        <v>4</v>
      </c>
    </row>
    <row r="30616" spans="1:15" x14ac:dyDescent="0.25">
      <c r="A30616" s="2">
        <v>37161</v>
      </c>
      <c r="B30616">
        <v>1400</v>
      </c>
      <c r="C30616">
        <v>21.97</v>
      </c>
      <c r="D30616">
        <v>34.07</v>
      </c>
      <c r="E30616">
        <v>44.43</v>
      </c>
      <c r="F30616">
        <v>23.8</v>
      </c>
      <c r="G30616">
        <v>22.07</v>
      </c>
      <c r="H30616" s="5">
        <v>24.7</v>
      </c>
      <c r="I30616">
        <v>45.22</v>
      </c>
      <c r="J30616">
        <v>62.54</v>
      </c>
      <c r="K30616">
        <v>27.88</v>
      </c>
      <c r="L30616" s="32">
        <v>25.13</v>
      </c>
      <c r="M30616">
        <v>30807</v>
      </c>
      <c r="N30616" t="s">
        <v>48</v>
      </c>
      <c r="O30616">
        <v>4</v>
      </c>
    </row>
    <row r="30617" spans="1:15" x14ac:dyDescent="0.25">
      <c r="A30617" s="2">
        <v>37161</v>
      </c>
      <c r="B30617">
        <v>1500</v>
      </c>
      <c r="C30617">
        <v>21.64</v>
      </c>
      <c r="D30617">
        <v>34.06</v>
      </c>
      <c r="E30617">
        <v>44.66</v>
      </c>
      <c r="F30617">
        <v>23.43</v>
      </c>
      <c r="G30617">
        <v>21.77</v>
      </c>
      <c r="H30617" s="5">
        <v>24.19</v>
      </c>
      <c r="I30617">
        <v>45.22</v>
      </c>
      <c r="J30617">
        <v>62.98</v>
      </c>
      <c r="K30617">
        <v>27.43</v>
      </c>
      <c r="L30617" s="32">
        <v>24.61</v>
      </c>
      <c r="M30617">
        <v>30330</v>
      </c>
      <c r="N30617" t="s">
        <v>48</v>
      </c>
      <c r="O30617">
        <v>4</v>
      </c>
    </row>
    <row r="30618" spans="1:15" x14ac:dyDescent="0.25">
      <c r="A30618" s="2">
        <v>37161</v>
      </c>
      <c r="B30618">
        <v>1600</v>
      </c>
      <c r="C30618">
        <v>21.21</v>
      </c>
      <c r="D30618">
        <v>33.869999999999997</v>
      </c>
      <c r="E30618">
        <v>44.66</v>
      </c>
      <c r="F30618">
        <v>23.04</v>
      </c>
      <c r="G30618">
        <v>21.36</v>
      </c>
      <c r="H30618" s="5">
        <v>23.84</v>
      </c>
      <c r="I30618">
        <v>45.21</v>
      </c>
      <c r="J30618">
        <v>63.07</v>
      </c>
      <c r="K30618">
        <v>26.37</v>
      </c>
      <c r="L30618" s="32">
        <v>24.43</v>
      </c>
      <c r="M30618">
        <v>30096</v>
      </c>
      <c r="N30618" t="s">
        <v>48</v>
      </c>
      <c r="O30618">
        <v>4</v>
      </c>
    </row>
    <row r="30619" spans="1:15" x14ac:dyDescent="0.25">
      <c r="A30619" s="2">
        <v>37161</v>
      </c>
      <c r="B30619">
        <v>1700</v>
      </c>
      <c r="C30619">
        <v>21.72</v>
      </c>
      <c r="D30619">
        <v>34.1</v>
      </c>
      <c r="E30619">
        <v>44.66</v>
      </c>
      <c r="F30619">
        <v>23.53</v>
      </c>
      <c r="G30619">
        <v>21.86</v>
      </c>
      <c r="H30619" s="5">
        <v>23.68</v>
      </c>
      <c r="I30619">
        <v>45.21</v>
      </c>
      <c r="J30619">
        <v>63.25</v>
      </c>
      <c r="K30619">
        <v>26.4</v>
      </c>
      <c r="L30619" s="32">
        <v>24.22</v>
      </c>
      <c r="M30619">
        <v>29910</v>
      </c>
      <c r="N30619" t="s">
        <v>48</v>
      </c>
      <c r="O30619">
        <v>4</v>
      </c>
    </row>
    <row r="30620" spans="1:15" x14ac:dyDescent="0.25">
      <c r="A30620" s="2">
        <v>37161</v>
      </c>
      <c r="B30620">
        <v>1800</v>
      </c>
      <c r="C30620">
        <v>20.21</v>
      </c>
      <c r="D30620">
        <v>33.57</v>
      </c>
      <c r="E30620">
        <v>44.66</v>
      </c>
      <c r="F30620">
        <v>21.54</v>
      </c>
      <c r="G30620">
        <v>20.53</v>
      </c>
      <c r="H30620" s="5">
        <v>24.6</v>
      </c>
      <c r="I30620">
        <v>43.6</v>
      </c>
      <c r="J30620">
        <v>59.46</v>
      </c>
      <c r="K30620">
        <v>27.24</v>
      </c>
      <c r="L30620" s="32">
        <v>25.02</v>
      </c>
      <c r="M30620">
        <v>29742</v>
      </c>
      <c r="N30620" t="s">
        <v>48</v>
      </c>
      <c r="O30620">
        <v>4</v>
      </c>
    </row>
    <row r="30621" spans="1:15" x14ac:dyDescent="0.25">
      <c r="A30621" s="2">
        <v>37161</v>
      </c>
      <c r="B30621">
        <v>1900</v>
      </c>
      <c r="C30621">
        <v>23.77</v>
      </c>
      <c r="D30621">
        <v>35.409999999999997</v>
      </c>
      <c r="E30621">
        <v>44.65</v>
      </c>
      <c r="F30621">
        <v>24.26</v>
      </c>
      <c r="G30621">
        <v>24.39</v>
      </c>
      <c r="H30621" s="5">
        <v>22.27</v>
      </c>
      <c r="I30621">
        <v>39.14</v>
      </c>
      <c r="J30621">
        <v>53.42</v>
      </c>
      <c r="K30621">
        <v>24.52</v>
      </c>
      <c r="L30621" s="32">
        <v>22.66</v>
      </c>
      <c r="M30621">
        <v>30127</v>
      </c>
      <c r="N30621" t="s">
        <v>48</v>
      </c>
      <c r="O30621">
        <v>4</v>
      </c>
    </row>
    <row r="30622" spans="1:15" x14ac:dyDescent="0.25">
      <c r="A30622" s="2">
        <v>37161</v>
      </c>
      <c r="B30622">
        <v>2000</v>
      </c>
      <c r="C30622">
        <v>24.7</v>
      </c>
      <c r="D30622">
        <v>32.369999999999997</v>
      </c>
      <c r="E30622">
        <v>39.18</v>
      </c>
      <c r="F30622">
        <v>26.99</v>
      </c>
      <c r="G30622">
        <v>24.47</v>
      </c>
      <c r="H30622" s="5">
        <v>31.68</v>
      </c>
      <c r="I30622">
        <v>52.34</v>
      </c>
      <c r="J30622">
        <v>69.52</v>
      </c>
      <c r="K30622">
        <v>34.71</v>
      </c>
      <c r="L30622" s="32">
        <v>32.119999999999997</v>
      </c>
      <c r="M30622">
        <v>31610</v>
      </c>
      <c r="N30622" t="s">
        <v>48</v>
      </c>
      <c r="O30622">
        <v>4</v>
      </c>
    </row>
    <row r="30623" spans="1:15" x14ac:dyDescent="0.25">
      <c r="A30623" s="2">
        <v>37161</v>
      </c>
      <c r="B30623">
        <v>2100</v>
      </c>
      <c r="C30623">
        <v>21.54</v>
      </c>
      <c r="D30623">
        <v>20.18</v>
      </c>
      <c r="E30623">
        <v>19.98</v>
      </c>
      <c r="F30623">
        <v>22.79</v>
      </c>
      <c r="G30623">
        <v>20.54</v>
      </c>
      <c r="H30623" s="5">
        <v>25</v>
      </c>
      <c r="I30623">
        <v>44.48</v>
      </c>
      <c r="J30623">
        <v>60.71</v>
      </c>
      <c r="K30623">
        <v>28.42</v>
      </c>
      <c r="L30623" s="32">
        <v>25.27</v>
      </c>
      <c r="M30623">
        <v>30901</v>
      </c>
      <c r="N30623" t="s">
        <v>48</v>
      </c>
      <c r="O30623">
        <v>4</v>
      </c>
    </row>
    <row r="30624" spans="1:15" x14ac:dyDescent="0.25">
      <c r="A30624" s="2">
        <v>37161</v>
      </c>
      <c r="B30624">
        <v>2200</v>
      </c>
      <c r="C30624">
        <v>21.84</v>
      </c>
      <c r="D30624">
        <v>20.47</v>
      </c>
      <c r="E30624">
        <v>20.329999999999998</v>
      </c>
      <c r="F30624">
        <v>23.05</v>
      </c>
      <c r="G30624">
        <v>20.85</v>
      </c>
      <c r="H30624" s="5">
        <v>22.28</v>
      </c>
      <c r="I30624">
        <v>41.83</v>
      </c>
      <c r="J30624">
        <v>57.83</v>
      </c>
      <c r="K30624">
        <v>24.42</v>
      </c>
      <c r="L30624" s="32">
        <v>22.94</v>
      </c>
      <c r="M30624">
        <v>29206</v>
      </c>
      <c r="N30624" t="s">
        <v>48</v>
      </c>
      <c r="O30624">
        <v>4</v>
      </c>
    </row>
    <row r="30625" spans="1:15" x14ac:dyDescent="0.25">
      <c r="A30625" s="2">
        <v>37161</v>
      </c>
      <c r="B30625">
        <v>2300</v>
      </c>
      <c r="C30625">
        <v>19.98</v>
      </c>
      <c r="D30625">
        <v>18.53</v>
      </c>
      <c r="E30625">
        <v>18.38</v>
      </c>
      <c r="F30625">
        <v>21.28</v>
      </c>
      <c r="G30625">
        <v>18.93</v>
      </c>
      <c r="H30625" s="5">
        <v>19.03</v>
      </c>
      <c r="I30625">
        <v>33.11</v>
      </c>
      <c r="J30625">
        <v>44.52</v>
      </c>
      <c r="K30625">
        <v>20.2</v>
      </c>
      <c r="L30625" s="32">
        <v>19.62</v>
      </c>
      <c r="M30625">
        <v>26567</v>
      </c>
      <c r="N30625" t="s">
        <v>48</v>
      </c>
      <c r="O30625">
        <v>4</v>
      </c>
    </row>
    <row r="30626" spans="1:15" x14ac:dyDescent="0.25">
      <c r="A30626" s="2">
        <v>37161</v>
      </c>
      <c r="B30626">
        <v>2400</v>
      </c>
      <c r="C30626">
        <v>18.8</v>
      </c>
      <c r="D30626">
        <v>17.28</v>
      </c>
      <c r="E30626">
        <v>17.14</v>
      </c>
      <c r="F30626">
        <v>20.14</v>
      </c>
      <c r="G30626">
        <v>17.71</v>
      </c>
      <c r="H30626" s="5">
        <v>17.61</v>
      </c>
      <c r="I30626">
        <v>38.32</v>
      </c>
      <c r="J30626">
        <v>55.01</v>
      </c>
      <c r="K30626">
        <v>18.940000000000001</v>
      </c>
      <c r="L30626" s="32">
        <v>18.57</v>
      </c>
      <c r="M30626">
        <v>24032</v>
      </c>
      <c r="N30626" t="s">
        <v>47</v>
      </c>
      <c r="O30626">
        <v>4</v>
      </c>
    </row>
    <row r="30627" spans="1:15" x14ac:dyDescent="0.25">
      <c r="A30627" s="2">
        <v>37162</v>
      </c>
      <c r="B30627">
        <v>100</v>
      </c>
      <c r="C30627">
        <v>17.82</v>
      </c>
      <c r="D30627">
        <v>16.25</v>
      </c>
      <c r="E30627">
        <v>16.13</v>
      </c>
      <c r="F30627">
        <v>19.2</v>
      </c>
      <c r="G30627">
        <v>16.7</v>
      </c>
      <c r="H30627" s="5">
        <v>16.260000000000002</v>
      </c>
      <c r="I30627">
        <v>18.84</v>
      </c>
      <c r="J30627">
        <v>21.17</v>
      </c>
      <c r="K30627">
        <v>17.489999999999998</v>
      </c>
      <c r="L30627" s="32">
        <v>16.059999999999999</v>
      </c>
      <c r="M30627">
        <v>22301</v>
      </c>
      <c r="N30627" t="s">
        <v>47</v>
      </c>
      <c r="O30627">
        <v>5</v>
      </c>
    </row>
    <row r="30628" spans="1:15" x14ac:dyDescent="0.25">
      <c r="A30628" s="2">
        <v>37162</v>
      </c>
      <c r="B30628">
        <v>200</v>
      </c>
      <c r="C30628">
        <v>17.27</v>
      </c>
      <c r="D30628">
        <v>15.7</v>
      </c>
      <c r="E30628">
        <v>15.58</v>
      </c>
      <c r="F30628">
        <v>18.649999999999999</v>
      </c>
      <c r="G30628">
        <v>16.149999999999999</v>
      </c>
      <c r="H30628" s="5">
        <v>15.44</v>
      </c>
      <c r="I30628">
        <v>18.61</v>
      </c>
      <c r="J30628">
        <v>21.39</v>
      </c>
      <c r="K30628">
        <v>16.62</v>
      </c>
      <c r="L30628" s="32">
        <v>15.29</v>
      </c>
      <c r="M30628">
        <v>21362</v>
      </c>
      <c r="N30628" t="s">
        <v>47</v>
      </c>
      <c r="O30628">
        <v>5</v>
      </c>
    </row>
    <row r="30629" spans="1:15" x14ac:dyDescent="0.25">
      <c r="A30629" s="2">
        <v>37162</v>
      </c>
      <c r="B30629">
        <v>300</v>
      </c>
      <c r="C30629">
        <v>17.04</v>
      </c>
      <c r="D30629">
        <v>15.93</v>
      </c>
      <c r="E30629">
        <v>15.84</v>
      </c>
      <c r="F30629">
        <v>18.03</v>
      </c>
      <c r="G30629">
        <v>16.25</v>
      </c>
      <c r="H30629" s="5">
        <v>14.58</v>
      </c>
      <c r="I30629">
        <v>18.37</v>
      </c>
      <c r="J30629">
        <v>21.61</v>
      </c>
      <c r="K30629">
        <v>15.62</v>
      </c>
      <c r="L30629" s="32">
        <v>14.52</v>
      </c>
      <c r="M30629">
        <v>20814</v>
      </c>
      <c r="N30629" t="s">
        <v>47</v>
      </c>
      <c r="O30629">
        <v>5</v>
      </c>
    </row>
    <row r="30630" spans="1:15" x14ac:dyDescent="0.25">
      <c r="A30630" s="2">
        <v>37162</v>
      </c>
      <c r="B30630">
        <v>400</v>
      </c>
      <c r="C30630">
        <v>13.77</v>
      </c>
      <c r="D30630">
        <v>13.05</v>
      </c>
      <c r="E30630">
        <v>12.99</v>
      </c>
      <c r="F30630">
        <v>14.41</v>
      </c>
      <c r="G30630">
        <v>13.25</v>
      </c>
      <c r="H30630" s="5">
        <v>14.24</v>
      </c>
      <c r="I30630">
        <v>18.28</v>
      </c>
      <c r="J30630">
        <v>21.71</v>
      </c>
      <c r="K30630">
        <v>15.28</v>
      </c>
      <c r="L30630" s="32">
        <v>14.19</v>
      </c>
      <c r="M30630">
        <v>20733</v>
      </c>
      <c r="N30630" t="s">
        <v>47</v>
      </c>
      <c r="O30630">
        <v>5</v>
      </c>
    </row>
    <row r="30631" spans="1:15" x14ac:dyDescent="0.25">
      <c r="A30631" s="2">
        <v>37162</v>
      </c>
      <c r="B30631">
        <v>500</v>
      </c>
      <c r="C30631">
        <v>14.37</v>
      </c>
      <c r="D30631">
        <v>14.37</v>
      </c>
      <c r="E30631">
        <v>14.37</v>
      </c>
      <c r="F30631">
        <v>14.37</v>
      </c>
      <c r="G30631">
        <v>14.37</v>
      </c>
      <c r="H30631" s="5">
        <v>14.98</v>
      </c>
      <c r="I30631">
        <v>18.489999999999998</v>
      </c>
      <c r="J30631">
        <v>21.5</v>
      </c>
      <c r="K30631">
        <v>16</v>
      </c>
      <c r="L30631" s="32">
        <v>14.9</v>
      </c>
      <c r="M30631">
        <v>20927</v>
      </c>
      <c r="N30631" t="s">
        <v>47</v>
      </c>
      <c r="O30631">
        <v>5</v>
      </c>
    </row>
    <row r="30632" spans="1:15" x14ac:dyDescent="0.25">
      <c r="A30632" s="2">
        <v>37162</v>
      </c>
      <c r="B30632">
        <v>600</v>
      </c>
      <c r="C30632">
        <v>17.82</v>
      </c>
      <c r="D30632">
        <v>17.82</v>
      </c>
      <c r="E30632">
        <v>17.82</v>
      </c>
      <c r="F30632">
        <v>17.82</v>
      </c>
      <c r="G30632">
        <v>17.82</v>
      </c>
      <c r="H30632" s="5">
        <v>18.399999999999999</v>
      </c>
      <c r="I30632">
        <v>21.61</v>
      </c>
      <c r="J30632">
        <v>24.34</v>
      </c>
      <c r="K30632">
        <v>19.59</v>
      </c>
      <c r="L30632" s="32">
        <v>18.260000000000002</v>
      </c>
      <c r="M30632">
        <v>22895</v>
      </c>
      <c r="N30632" t="s">
        <v>47</v>
      </c>
      <c r="O30632">
        <v>5</v>
      </c>
    </row>
    <row r="30633" spans="1:15" x14ac:dyDescent="0.25">
      <c r="A30633" s="2">
        <v>37162</v>
      </c>
      <c r="B30633">
        <v>700</v>
      </c>
      <c r="C30633">
        <v>21.83</v>
      </c>
      <c r="D30633">
        <v>37.81</v>
      </c>
      <c r="E30633">
        <v>51.05</v>
      </c>
      <c r="F30633">
        <v>23.26</v>
      </c>
      <c r="G30633">
        <v>22.12</v>
      </c>
      <c r="H30633" s="5">
        <v>21.78</v>
      </c>
      <c r="I30633">
        <v>31.53</v>
      </c>
      <c r="J30633">
        <v>39.409999999999997</v>
      </c>
      <c r="K30633">
        <v>23.18</v>
      </c>
      <c r="L30633" s="32">
        <v>22.02</v>
      </c>
      <c r="M30633">
        <v>26600</v>
      </c>
      <c r="N30633" t="s">
        <v>47</v>
      </c>
      <c r="O30633">
        <v>5</v>
      </c>
    </row>
    <row r="30634" spans="1:15" x14ac:dyDescent="0.25">
      <c r="A30634" s="2">
        <v>37162</v>
      </c>
      <c r="B30634">
        <v>800</v>
      </c>
      <c r="C30634">
        <v>21.89</v>
      </c>
      <c r="D30634">
        <v>42.39</v>
      </c>
      <c r="E30634">
        <v>59.52</v>
      </c>
      <c r="F30634">
        <v>24</v>
      </c>
      <c r="G30634">
        <v>22.07</v>
      </c>
      <c r="H30634" s="5">
        <v>21.05</v>
      </c>
      <c r="I30634">
        <v>32.340000000000003</v>
      </c>
      <c r="J30634">
        <v>42.03</v>
      </c>
      <c r="K30634">
        <v>23.26</v>
      </c>
      <c r="L30634" s="32">
        <v>21.12</v>
      </c>
      <c r="M30634">
        <v>28608</v>
      </c>
      <c r="N30634" t="s">
        <v>48</v>
      </c>
      <c r="O30634">
        <v>5</v>
      </c>
    </row>
    <row r="30635" spans="1:15" x14ac:dyDescent="0.25">
      <c r="A30635" s="2">
        <v>37162</v>
      </c>
      <c r="B30635">
        <v>900</v>
      </c>
      <c r="C30635">
        <v>21.39</v>
      </c>
      <c r="D30635">
        <v>43.49</v>
      </c>
      <c r="E30635">
        <v>61.91</v>
      </c>
      <c r="F30635">
        <v>23.59</v>
      </c>
      <c r="G30635">
        <v>21.64</v>
      </c>
      <c r="H30635" s="5">
        <v>21.29</v>
      </c>
      <c r="I30635">
        <v>31.8</v>
      </c>
      <c r="J30635">
        <v>40.64</v>
      </c>
      <c r="K30635">
        <v>23.71</v>
      </c>
      <c r="L30635" s="32">
        <v>21.27</v>
      </c>
      <c r="M30635">
        <v>29277</v>
      </c>
      <c r="N30635" t="s">
        <v>48</v>
      </c>
      <c r="O30635">
        <v>5</v>
      </c>
    </row>
    <row r="30636" spans="1:15" x14ac:dyDescent="0.25">
      <c r="A30636" s="2">
        <v>37162</v>
      </c>
      <c r="B30636">
        <v>1000</v>
      </c>
      <c r="C30636">
        <v>24.11</v>
      </c>
      <c r="D30636">
        <v>42.9</v>
      </c>
      <c r="E30636">
        <v>33.04</v>
      </c>
      <c r="F30636">
        <v>34.06</v>
      </c>
      <c r="G30636">
        <v>32.92</v>
      </c>
      <c r="H30636" s="5">
        <v>21.8</v>
      </c>
      <c r="I30636">
        <v>36.11</v>
      </c>
      <c r="J30636">
        <v>44.59</v>
      </c>
      <c r="K30636">
        <v>24.22</v>
      </c>
      <c r="L30636" s="32">
        <v>22.81</v>
      </c>
      <c r="M30636">
        <v>29912</v>
      </c>
      <c r="N30636" t="s">
        <v>48</v>
      </c>
      <c r="O30636">
        <v>5</v>
      </c>
    </row>
    <row r="30637" spans="1:15" x14ac:dyDescent="0.25">
      <c r="A30637" s="2">
        <v>37162</v>
      </c>
      <c r="B30637">
        <v>1100</v>
      </c>
      <c r="C30637">
        <v>23.3</v>
      </c>
      <c r="D30637">
        <v>44.15</v>
      </c>
      <c r="E30637">
        <v>33.33</v>
      </c>
      <c r="F30637">
        <v>34.119999999999997</v>
      </c>
      <c r="G30637">
        <v>33.130000000000003</v>
      </c>
      <c r="H30637" s="5">
        <v>22.06</v>
      </c>
      <c r="I30637">
        <v>36.32</v>
      </c>
      <c r="J30637">
        <v>44.64</v>
      </c>
      <c r="K30637">
        <v>24.45</v>
      </c>
      <c r="L30637" s="32">
        <v>23.1</v>
      </c>
      <c r="M30637">
        <v>30445</v>
      </c>
      <c r="N30637" t="s">
        <v>48</v>
      </c>
      <c r="O30637">
        <v>5</v>
      </c>
    </row>
    <row r="30638" spans="1:15" x14ac:dyDescent="0.25">
      <c r="A30638" s="2">
        <v>37162</v>
      </c>
      <c r="B30638">
        <v>1200</v>
      </c>
      <c r="C30638">
        <v>19.940000000000001</v>
      </c>
      <c r="D30638">
        <v>43.29</v>
      </c>
      <c r="E30638">
        <v>31.29</v>
      </c>
      <c r="F30638">
        <v>31.81</v>
      </c>
      <c r="G30638">
        <v>30.98</v>
      </c>
      <c r="H30638" s="5">
        <v>22</v>
      </c>
      <c r="I30638">
        <v>37.369999999999997</v>
      </c>
      <c r="J30638">
        <v>46.52</v>
      </c>
      <c r="K30638">
        <v>24.37</v>
      </c>
      <c r="L30638" s="32">
        <v>23.12</v>
      </c>
      <c r="M30638">
        <v>30516</v>
      </c>
      <c r="N30638" t="s">
        <v>48</v>
      </c>
      <c r="O30638">
        <v>5</v>
      </c>
    </row>
    <row r="30639" spans="1:15" x14ac:dyDescent="0.25">
      <c r="A30639" s="2">
        <v>37162</v>
      </c>
      <c r="B30639">
        <v>1300</v>
      </c>
      <c r="C30639">
        <v>17.54</v>
      </c>
      <c r="D30639">
        <v>39.369999999999997</v>
      </c>
      <c r="E30639">
        <v>28.59</v>
      </c>
      <c r="F30639">
        <v>27.61</v>
      </c>
      <c r="G30639">
        <v>28.05</v>
      </c>
      <c r="H30639" s="5">
        <v>21.91</v>
      </c>
      <c r="I30639">
        <v>37.11</v>
      </c>
      <c r="J30639">
        <v>46.16</v>
      </c>
      <c r="K30639">
        <v>24.2</v>
      </c>
      <c r="L30639" s="32">
        <v>23.03</v>
      </c>
      <c r="M30639">
        <v>30231</v>
      </c>
      <c r="N30639" t="s">
        <v>48</v>
      </c>
      <c r="O30639">
        <v>5</v>
      </c>
    </row>
    <row r="30640" spans="1:15" x14ac:dyDescent="0.25">
      <c r="A30640" s="2">
        <v>37162</v>
      </c>
      <c r="B30640">
        <v>1400</v>
      </c>
      <c r="C30640">
        <v>19.52</v>
      </c>
      <c r="D30640">
        <v>32.76</v>
      </c>
      <c r="E30640">
        <v>26.31</v>
      </c>
      <c r="F30640">
        <v>25.52</v>
      </c>
      <c r="G30640">
        <v>25.97</v>
      </c>
      <c r="H30640" s="5">
        <v>21.85</v>
      </c>
      <c r="I30640">
        <v>36.5</v>
      </c>
      <c r="J30640">
        <v>45.14</v>
      </c>
      <c r="K30640">
        <v>24.08</v>
      </c>
      <c r="L30640" s="32">
        <v>22.94</v>
      </c>
      <c r="M30640">
        <v>30194</v>
      </c>
      <c r="N30640" t="s">
        <v>48</v>
      </c>
      <c r="O30640">
        <v>5</v>
      </c>
    </row>
    <row r="30641" spans="1:15" x14ac:dyDescent="0.25">
      <c r="A30641" s="2">
        <v>37162</v>
      </c>
      <c r="B30641">
        <v>1500</v>
      </c>
      <c r="C30641">
        <v>18.75</v>
      </c>
      <c r="D30641">
        <v>32.28</v>
      </c>
      <c r="E30641">
        <v>25.7</v>
      </c>
      <c r="F30641">
        <v>25.01</v>
      </c>
      <c r="G30641">
        <v>25.42</v>
      </c>
      <c r="H30641" s="5">
        <v>21.58</v>
      </c>
      <c r="I30641">
        <v>35.03</v>
      </c>
      <c r="J30641">
        <v>44.54</v>
      </c>
      <c r="K30641">
        <v>23.38</v>
      </c>
      <c r="L30641" s="32">
        <v>22.29</v>
      </c>
      <c r="M30641">
        <v>29950</v>
      </c>
      <c r="N30641" t="s">
        <v>48</v>
      </c>
      <c r="O30641">
        <v>5</v>
      </c>
    </row>
    <row r="30642" spans="1:15" x14ac:dyDescent="0.25">
      <c r="A30642" s="2">
        <v>37162</v>
      </c>
      <c r="B30642">
        <v>1600</v>
      </c>
      <c r="C30642">
        <v>19.149999999999999</v>
      </c>
      <c r="D30642">
        <v>32.35</v>
      </c>
      <c r="E30642">
        <v>25.92</v>
      </c>
      <c r="F30642">
        <v>25.25</v>
      </c>
      <c r="G30642">
        <v>25.62</v>
      </c>
      <c r="H30642" s="5">
        <v>21.17</v>
      </c>
      <c r="I30642">
        <v>34.119999999999997</v>
      </c>
      <c r="J30642">
        <v>44.57</v>
      </c>
      <c r="K30642">
        <v>22.87</v>
      </c>
      <c r="L30642" s="32">
        <v>21.53</v>
      </c>
      <c r="M30642">
        <v>29497</v>
      </c>
      <c r="N30642" t="s">
        <v>48</v>
      </c>
      <c r="O30642">
        <v>5</v>
      </c>
    </row>
    <row r="30643" spans="1:15" x14ac:dyDescent="0.25">
      <c r="A30643" s="2">
        <v>37162</v>
      </c>
      <c r="B30643">
        <v>1700</v>
      </c>
      <c r="C30643">
        <v>16.88</v>
      </c>
      <c r="D30643">
        <v>31.72</v>
      </c>
      <c r="E30643">
        <v>24.45</v>
      </c>
      <c r="F30643">
        <v>23.65</v>
      </c>
      <c r="G30643">
        <v>23.96</v>
      </c>
      <c r="H30643" s="5">
        <v>21.15</v>
      </c>
      <c r="I30643">
        <v>34.08</v>
      </c>
      <c r="J30643">
        <v>44.53</v>
      </c>
      <c r="K30643">
        <v>23.06</v>
      </c>
      <c r="L30643" s="32">
        <v>21.44</v>
      </c>
      <c r="M30643">
        <v>29292</v>
      </c>
      <c r="N30643" t="s">
        <v>48</v>
      </c>
      <c r="O30643">
        <v>5</v>
      </c>
    </row>
    <row r="30644" spans="1:15" x14ac:dyDescent="0.25">
      <c r="A30644" s="2">
        <v>37162</v>
      </c>
      <c r="B30644">
        <v>1800</v>
      </c>
      <c r="C30644">
        <v>15.11</v>
      </c>
      <c r="D30644">
        <v>20.54</v>
      </c>
      <c r="E30644">
        <v>17.850000000000001</v>
      </c>
      <c r="F30644">
        <v>17.59</v>
      </c>
      <c r="G30644">
        <v>17.7</v>
      </c>
      <c r="H30644" s="5">
        <v>21</v>
      </c>
      <c r="I30644">
        <v>34.03</v>
      </c>
      <c r="J30644">
        <v>44.56</v>
      </c>
      <c r="K30644">
        <v>23.01</v>
      </c>
      <c r="L30644" s="32">
        <v>21.26</v>
      </c>
      <c r="M30644">
        <v>28911</v>
      </c>
      <c r="N30644" t="s">
        <v>48</v>
      </c>
      <c r="O30644">
        <v>5</v>
      </c>
    </row>
    <row r="30645" spans="1:15" x14ac:dyDescent="0.25">
      <c r="A30645" s="2">
        <v>37162</v>
      </c>
      <c r="B30645">
        <v>1900</v>
      </c>
      <c r="C30645">
        <v>17.13</v>
      </c>
      <c r="D30645">
        <v>17.190000000000001</v>
      </c>
      <c r="E30645">
        <v>17.12</v>
      </c>
      <c r="F30645">
        <v>17.16</v>
      </c>
      <c r="G30645">
        <v>17.149999999999999</v>
      </c>
      <c r="H30645" s="5">
        <v>19.98</v>
      </c>
      <c r="I30645">
        <v>31.17</v>
      </c>
      <c r="J30645">
        <v>40.21</v>
      </c>
      <c r="K30645">
        <v>20.83</v>
      </c>
      <c r="L30645" s="32">
        <v>20.329999999999998</v>
      </c>
      <c r="M30645">
        <v>28961</v>
      </c>
      <c r="N30645" t="s">
        <v>48</v>
      </c>
      <c r="O30645">
        <v>5</v>
      </c>
    </row>
    <row r="30646" spans="1:15" x14ac:dyDescent="0.25">
      <c r="A30646" s="2">
        <v>37162</v>
      </c>
      <c r="B30646">
        <v>2000</v>
      </c>
      <c r="C30646">
        <v>19.41</v>
      </c>
      <c r="D30646">
        <v>19.46</v>
      </c>
      <c r="E30646">
        <v>19.399999999999999</v>
      </c>
      <c r="F30646">
        <v>19.43</v>
      </c>
      <c r="G30646">
        <v>19.43</v>
      </c>
      <c r="H30646" s="5">
        <v>22.22</v>
      </c>
      <c r="I30646">
        <v>40.299999999999997</v>
      </c>
      <c r="J30646">
        <v>52.24</v>
      </c>
      <c r="K30646">
        <v>25.9</v>
      </c>
      <c r="L30646" s="32">
        <v>22.62</v>
      </c>
      <c r="M30646">
        <v>30039</v>
      </c>
      <c r="N30646" t="s">
        <v>48</v>
      </c>
      <c r="O30646">
        <v>5</v>
      </c>
    </row>
    <row r="30647" spans="1:15" x14ac:dyDescent="0.25">
      <c r="A30647" s="2">
        <v>37162</v>
      </c>
      <c r="B30647">
        <v>2100</v>
      </c>
      <c r="C30647">
        <v>17.61</v>
      </c>
      <c r="D30647">
        <v>17.66</v>
      </c>
      <c r="E30647">
        <v>17.600000000000001</v>
      </c>
      <c r="F30647">
        <v>17.64</v>
      </c>
      <c r="G30647">
        <v>17.63</v>
      </c>
      <c r="H30647" s="5">
        <v>21.27</v>
      </c>
      <c r="I30647">
        <v>33.31</v>
      </c>
      <c r="J30647">
        <v>43.43</v>
      </c>
      <c r="K30647">
        <v>23.16</v>
      </c>
      <c r="L30647" s="32">
        <v>21.23</v>
      </c>
      <c r="M30647">
        <v>29551</v>
      </c>
      <c r="N30647" t="s">
        <v>48</v>
      </c>
      <c r="O30647">
        <v>5</v>
      </c>
    </row>
    <row r="30648" spans="1:15" x14ac:dyDescent="0.25">
      <c r="A30648" s="2">
        <v>37162</v>
      </c>
      <c r="B30648">
        <v>2200</v>
      </c>
      <c r="C30648">
        <v>18.350000000000001</v>
      </c>
      <c r="D30648">
        <v>18.38</v>
      </c>
      <c r="E30648">
        <v>18.350000000000001</v>
      </c>
      <c r="F30648">
        <v>18.37</v>
      </c>
      <c r="G30648">
        <v>18.36</v>
      </c>
      <c r="H30648" s="5">
        <v>19.829999999999998</v>
      </c>
      <c r="I30648">
        <v>31.32</v>
      </c>
      <c r="J30648">
        <v>40.65</v>
      </c>
      <c r="K30648">
        <v>20.66</v>
      </c>
      <c r="L30648" s="32">
        <v>20.2</v>
      </c>
      <c r="M30648">
        <v>28070</v>
      </c>
      <c r="N30648" t="s">
        <v>48</v>
      </c>
      <c r="O30648">
        <v>5</v>
      </c>
    </row>
    <row r="30649" spans="1:15" x14ac:dyDescent="0.25">
      <c r="A30649" s="2">
        <v>37162</v>
      </c>
      <c r="B30649">
        <v>2300</v>
      </c>
      <c r="C30649">
        <v>19.12</v>
      </c>
      <c r="D30649">
        <v>19.149999999999999</v>
      </c>
      <c r="E30649">
        <v>19.11</v>
      </c>
      <c r="F30649">
        <v>19.13</v>
      </c>
      <c r="G30649">
        <v>19.13</v>
      </c>
      <c r="H30649" s="5">
        <v>18.670000000000002</v>
      </c>
      <c r="I30649">
        <v>28.69</v>
      </c>
      <c r="J30649">
        <v>36.729999999999997</v>
      </c>
      <c r="K30649">
        <v>19.329999999999998</v>
      </c>
      <c r="L30649" s="32">
        <v>19.04</v>
      </c>
      <c r="M30649">
        <v>26114</v>
      </c>
      <c r="N30649" t="s">
        <v>48</v>
      </c>
      <c r="O30649">
        <v>5</v>
      </c>
    </row>
    <row r="30650" spans="1:15" x14ac:dyDescent="0.25">
      <c r="A30650" s="2">
        <v>37162</v>
      </c>
      <c r="B30650">
        <v>2400</v>
      </c>
      <c r="C30650">
        <v>18.2</v>
      </c>
      <c r="D30650">
        <v>18.21</v>
      </c>
      <c r="E30650">
        <v>18.2</v>
      </c>
      <c r="F30650">
        <v>18.21</v>
      </c>
      <c r="G30650">
        <v>18.2</v>
      </c>
      <c r="H30650" s="5">
        <v>17.32</v>
      </c>
      <c r="I30650">
        <v>36.08</v>
      </c>
      <c r="J30650">
        <v>51.22</v>
      </c>
      <c r="K30650">
        <v>18.329999999999998</v>
      </c>
      <c r="L30650" s="32">
        <v>18.09</v>
      </c>
      <c r="M30650">
        <v>23945</v>
      </c>
      <c r="N30650" t="s">
        <v>47</v>
      </c>
      <c r="O30650">
        <v>5</v>
      </c>
    </row>
    <row r="30651" spans="1:15" x14ac:dyDescent="0.25">
      <c r="A30651" s="2">
        <v>37163</v>
      </c>
      <c r="B30651">
        <v>100</v>
      </c>
      <c r="C30651">
        <v>15.93</v>
      </c>
      <c r="D30651">
        <v>15.93</v>
      </c>
      <c r="E30651">
        <v>15.93</v>
      </c>
      <c r="F30651">
        <v>15.93</v>
      </c>
      <c r="G30651">
        <v>15.93</v>
      </c>
      <c r="H30651" s="5">
        <v>16.12</v>
      </c>
      <c r="I30651">
        <v>23.83</v>
      </c>
      <c r="J30651">
        <v>30</v>
      </c>
      <c r="K30651">
        <v>16.8</v>
      </c>
      <c r="L30651" s="32">
        <v>16.3</v>
      </c>
      <c r="M30651">
        <v>22154</v>
      </c>
      <c r="N30651" t="s">
        <v>47</v>
      </c>
      <c r="O30651">
        <v>6</v>
      </c>
    </row>
    <row r="30652" spans="1:15" x14ac:dyDescent="0.25">
      <c r="A30652" s="2">
        <v>37163</v>
      </c>
      <c r="B30652">
        <v>200</v>
      </c>
      <c r="C30652">
        <v>15.38</v>
      </c>
      <c r="D30652">
        <v>15.38</v>
      </c>
      <c r="E30652">
        <v>15.38</v>
      </c>
      <c r="F30652">
        <v>15.38</v>
      </c>
      <c r="G30652">
        <v>15.38</v>
      </c>
      <c r="H30652" s="5">
        <v>15.05</v>
      </c>
      <c r="I30652">
        <v>23.37</v>
      </c>
      <c r="J30652">
        <v>30</v>
      </c>
      <c r="K30652">
        <v>15.69</v>
      </c>
      <c r="L30652" s="32">
        <v>15.29</v>
      </c>
      <c r="M30652">
        <v>21015</v>
      </c>
      <c r="N30652" t="s">
        <v>47</v>
      </c>
      <c r="O30652">
        <v>6</v>
      </c>
    </row>
    <row r="30653" spans="1:15" x14ac:dyDescent="0.25">
      <c r="A30653" s="2">
        <v>37163</v>
      </c>
      <c r="B30653">
        <v>300</v>
      </c>
      <c r="C30653">
        <v>13.49</v>
      </c>
      <c r="D30653">
        <v>13.49</v>
      </c>
      <c r="E30653">
        <v>13.49</v>
      </c>
      <c r="F30653">
        <v>13.49</v>
      </c>
      <c r="G30653">
        <v>13.49</v>
      </c>
      <c r="H30653" s="5">
        <v>14.24</v>
      </c>
      <c r="I30653">
        <v>22.45</v>
      </c>
      <c r="J30653">
        <v>29</v>
      </c>
      <c r="K30653">
        <v>14.87</v>
      </c>
      <c r="L30653" s="32">
        <v>14.48</v>
      </c>
      <c r="M30653">
        <v>20288</v>
      </c>
      <c r="N30653" t="s">
        <v>47</v>
      </c>
      <c r="O30653">
        <v>6</v>
      </c>
    </row>
    <row r="30654" spans="1:15" x14ac:dyDescent="0.25">
      <c r="A30654" s="2">
        <v>37163</v>
      </c>
      <c r="B30654">
        <v>400</v>
      </c>
      <c r="C30654">
        <v>14.13</v>
      </c>
      <c r="D30654">
        <v>14.13</v>
      </c>
      <c r="E30654">
        <v>14.13</v>
      </c>
      <c r="F30654">
        <v>14.13</v>
      </c>
      <c r="G30654">
        <v>14.13</v>
      </c>
      <c r="H30654" s="5">
        <v>13.43</v>
      </c>
      <c r="I30654">
        <v>19.920000000000002</v>
      </c>
      <c r="J30654">
        <v>25.13</v>
      </c>
      <c r="K30654">
        <v>13.95</v>
      </c>
      <c r="L30654" s="32">
        <v>13.61</v>
      </c>
      <c r="M30654">
        <v>19975</v>
      </c>
      <c r="N30654" t="s">
        <v>47</v>
      </c>
      <c r="O30654">
        <v>6</v>
      </c>
    </row>
    <row r="30655" spans="1:15" x14ac:dyDescent="0.25">
      <c r="A30655" s="2">
        <v>37163</v>
      </c>
      <c r="B30655">
        <v>500</v>
      </c>
      <c r="C30655">
        <v>14.44</v>
      </c>
      <c r="D30655">
        <v>14.44</v>
      </c>
      <c r="E30655">
        <v>14.44</v>
      </c>
      <c r="F30655">
        <v>14.44</v>
      </c>
      <c r="G30655">
        <v>14.44</v>
      </c>
      <c r="H30655" s="5">
        <v>13.52</v>
      </c>
      <c r="I30655">
        <v>19.96</v>
      </c>
      <c r="J30655">
        <v>25.13</v>
      </c>
      <c r="K30655">
        <v>14.05</v>
      </c>
      <c r="L30655" s="32">
        <v>13.69</v>
      </c>
      <c r="M30655">
        <v>19992</v>
      </c>
      <c r="N30655" t="s">
        <v>47</v>
      </c>
      <c r="O30655">
        <v>6</v>
      </c>
    </row>
    <row r="30656" spans="1:15" x14ac:dyDescent="0.25">
      <c r="A30656" s="2">
        <v>37163</v>
      </c>
      <c r="B30656">
        <v>600</v>
      </c>
      <c r="C30656">
        <v>16.86</v>
      </c>
      <c r="D30656">
        <v>16.86</v>
      </c>
      <c r="E30656">
        <v>16.86</v>
      </c>
      <c r="F30656">
        <v>16.86</v>
      </c>
      <c r="G30656">
        <v>16.86</v>
      </c>
      <c r="H30656" s="5">
        <v>15.6</v>
      </c>
      <c r="I30656">
        <v>21.97</v>
      </c>
      <c r="J30656">
        <v>27.12</v>
      </c>
      <c r="K30656">
        <v>16.149999999999999</v>
      </c>
      <c r="L30656" s="32">
        <v>15.75</v>
      </c>
      <c r="M30656">
        <v>20588</v>
      </c>
      <c r="N30656" t="s">
        <v>47</v>
      </c>
      <c r="O30656">
        <v>6</v>
      </c>
    </row>
    <row r="30657" spans="1:15" x14ac:dyDescent="0.25">
      <c r="A30657" s="2">
        <v>37163</v>
      </c>
      <c r="B30657">
        <v>700</v>
      </c>
      <c r="C30657">
        <v>17.82</v>
      </c>
      <c r="D30657">
        <v>17.82</v>
      </c>
      <c r="E30657">
        <v>17.82</v>
      </c>
      <c r="F30657">
        <v>17.82</v>
      </c>
      <c r="G30657">
        <v>17.82</v>
      </c>
      <c r="H30657" s="5">
        <v>16.96</v>
      </c>
      <c r="I30657">
        <v>23.62</v>
      </c>
      <c r="J30657">
        <v>29.02</v>
      </c>
      <c r="K30657">
        <v>17.600000000000001</v>
      </c>
      <c r="L30657" s="32">
        <v>17.09</v>
      </c>
      <c r="M30657">
        <v>21727</v>
      </c>
      <c r="N30657" t="s">
        <v>47</v>
      </c>
      <c r="O30657">
        <v>6</v>
      </c>
    </row>
    <row r="30658" spans="1:15" x14ac:dyDescent="0.25">
      <c r="A30658" s="2">
        <v>37163</v>
      </c>
      <c r="B30658">
        <v>800</v>
      </c>
      <c r="C30658">
        <v>15.89</v>
      </c>
      <c r="D30658">
        <v>15.89</v>
      </c>
      <c r="E30658">
        <v>15.89</v>
      </c>
      <c r="F30658">
        <v>15.89</v>
      </c>
      <c r="G30658">
        <v>15.89</v>
      </c>
      <c r="H30658" s="5">
        <v>18.559999999999999</v>
      </c>
      <c r="I30658">
        <v>33.07</v>
      </c>
      <c r="J30658">
        <v>44.52</v>
      </c>
      <c r="K30658">
        <v>19.440000000000001</v>
      </c>
      <c r="L30658" s="32">
        <v>19.12</v>
      </c>
      <c r="M30658">
        <v>22869</v>
      </c>
      <c r="N30658" t="s">
        <v>48</v>
      </c>
      <c r="O30658">
        <v>6</v>
      </c>
    </row>
    <row r="30659" spans="1:15" x14ac:dyDescent="0.25">
      <c r="A30659" s="2">
        <v>37163</v>
      </c>
      <c r="B30659">
        <v>900</v>
      </c>
      <c r="C30659">
        <v>19.66</v>
      </c>
      <c r="D30659">
        <v>19.66</v>
      </c>
      <c r="E30659">
        <v>19.66</v>
      </c>
      <c r="F30659">
        <v>19.66</v>
      </c>
      <c r="G30659">
        <v>19.66</v>
      </c>
      <c r="H30659" s="5">
        <v>20.420000000000002</v>
      </c>
      <c r="I30659">
        <v>43.96</v>
      </c>
      <c r="J30659">
        <v>60.01</v>
      </c>
      <c r="K30659">
        <v>21.64</v>
      </c>
      <c r="L30659" s="32">
        <v>21.78</v>
      </c>
      <c r="M30659">
        <v>24828</v>
      </c>
      <c r="N30659" t="s">
        <v>48</v>
      </c>
      <c r="O30659">
        <v>6</v>
      </c>
    </row>
    <row r="30660" spans="1:15" x14ac:dyDescent="0.25">
      <c r="A30660" s="2">
        <v>37163</v>
      </c>
      <c r="B30660">
        <v>1000</v>
      </c>
      <c r="C30660">
        <v>19.399999999999999</v>
      </c>
      <c r="D30660">
        <v>19.399999999999999</v>
      </c>
      <c r="E30660">
        <v>19.399999999999999</v>
      </c>
      <c r="F30660">
        <v>19.399999999999999</v>
      </c>
      <c r="G30660">
        <v>19.399999999999999</v>
      </c>
      <c r="H30660" s="5">
        <v>21.07</v>
      </c>
      <c r="I30660">
        <v>54.7</v>
      </c>
      <c r="J30660">
        <v>73.69</v>
      </c>
      <c r="K30660">
        <v>23.59</v>
      </c>
      <c r="L30660" s="32">
        <v>23.79</v>
      </c>
      <c r="M30660">
        <v>26189</v>
      </c>
      <c r="N30660" t="s">
        <v>48</v>
      </c>
      <c r="O30660">
        <v>6</v>
      </c>
    </row>
    <row r="30661" spans="1:15" x14ac:dyDescent="0.25">
      <c r="A30661" s="2">
        <v>37163</v>
      </c>
      <c r="B30661">
        <v>1100</v>
      </c>
      <c r="C30661">
        <v>20.149999999999999</v>
      </c>
      <c r="D30661">
        <v>19.829999999999998</v>
      </c>
      <c r="E30661">
        <v>19.8</v>
      </c>
      <c r="F30661">
        <v>22.89</v>
      </c>
      <c r="G30661">
        <v>19.39</v>
      </c>
      <c r="H30661" s="5">
        <v>21.66</v>
      </c>
      <c r="I30661">
        <v>60</v>
      </c>
      <c r="J30661">
        <v>80.33</v>
      </c>
      <c r="K30661">
        <v>25</v>
      </c>
      <c r="L30661" s="32">
        <v>25.26</v>
      </c>
      <c r="M30661">
        <v>26845</v>
      </c>
      <c r="N30661" t="s">
        <v>48</v>
      </c>
      <c r="O30661">
        <v>6</v>
      </c>
    </row>
    <row r="30662" spans="1:15" x14ac:dyDescent="0.25">
      <c r="A30662" s="2">
        <v>37163</v>
      </c>
      <c r="B30662">
        <v>1200</v>
      </c>
      <c r="C30662">
        <v>18.309999999999999</v>
      </c>
      <c r="D30662">
        <v>17.559999999999999</v>
      </c>
      <c r="E30662">
        <v>17.559999999999999</v>
      </c>
      <c r="F30662">
        <v>24.35</v>
      </c>
      <c r="G30662">
        <v>16.63</v>
      </c>
      <c r="H30662" s="5">
        <v>21.27</v>
      </c>
      <c r="I30662">
        <v>57.69</v>
      </c>
      <c r="J30662">
        <v>78.59</v>
      </c>
      <c r="K30662">
        <v>23.93</v>
      </c>
      <c r="L30662" s="32">
        <v>24.16</v>
      </c>
      <c r="M30662">
        <v>26715</v>
      </c>
      <c r="N30662" t="s">
        <v>48</v>
      </c>
      <c r="O30662">
        <v>6</v>
      </c>
    </row>
    <row r="30663" spans="1:15" x14ac:dyDescent="0.25">
      <c r="A30663" s="2">
        <v>37163</v>
      </c>
      <c r="B30663">
        <v>1300</v>
      </c>
      <c r="C30663">
        <v>17.54</v>
      </c>
      <c r="D30663">
        <v>16.79</v>
      </c>
      <c r="E30663">
        <v>16.8</v>
      </c>
      <c r="F30663">
        <v>23.43</v>
      </c>
      <c r="G30663">
        <v>15.89</v>
      </c>
      <c r="H30663" s="5">
        <v>20.85</v>
      </c>
      <c r="I30663">
        <v>51.6</v>
      </c>
      <c r="J30663">
        <v>69.67</v>
      </c>
      <c r="K30663">
        <v>23.05</v>
      </c>
      <c r="L30663" s="32">
        <v>23.26</v>
      </c>
      <c r="M30663">
        <v>26305</v>
      </c>
      <c r="N30663" t="s">
        <v>48</v>
      </c>
      <c r="O30663">
        <v>6</v>
      </c>
    </row>
    <row r="30664" spans="1:15" x14ac:dyDescent="0.25">
      <c r="A30664" s="2">
        <v>37163</v>
      </c>
      <c r="B30664">
        <v>1400</v>
      </c>
      <c r="C30664">
        <v>15.92</v>
      </c>
      <c r="D30664">
        <v>15.18</v>
      </c>
      <c r="E30664">
        <v>15.21</v>
      </c>
      <c r="F30664">
        <v>21.62</v>
      </c>
      <c r="G30664">
        <v>14.32</v>
      </c>
      <c r="H30664" s="5">
        <v>20.54</v>
      </c>
      <c r="I30664">
        <v>49.65</v>
      </c>
      <c r="J30664">
        <v>65.31</v>
      </c>
      <c r="K30664">
        <v>22.88</v>
      </c>
      <c r="L30664" s="32">
        <v>23.05</v>
      </c>
      <c r="M30664">
        <v>25887</v>
      </c>
      <c r="N30664" t="s">
        <v>48</v>
      </c>
      <c r="O30664">
        <v>6</v>
      </c>
    </row>
    <row r="30665" spans="1:15" x14ac:dyDescent="0.25">
      <c r="A30665" s="2">
        <v>37163</v>
      </c>
      <c r="B30665">
        <v>1500</v>
      </c>
      <c r="C30665">
        <v>18.09</v>
      </c>
      <c r="D30665">
        <v>18.07</v>
      </c>
      <c r="E30665">
        <v>18.04</v>
      </c>
      <c r="F30665">
        <v>18.440000000000001</v>
      </c>
      <c r="G30665">
        <v>18</v>
      </c>
      <c r="H30665" s="5">
        <v>20.45</v>
      </c>
      <c r="I30665">
        <v>47.57</v>
      </c>
      <c r="J30665">
        <v>62.83</v>
      </c>
      <c r="K30665">
        <v>22.48</v>
      </c>
      <c r="L30665" s="32">
        <v>22.65</v>
      </c>
      <c r="M30665">
        <v>25391</v>
      </c>
      <c r="N30665" t="s">
        <v>48</v>
      </c>
      <c r="O30665">
        <v>6</v>
      </c>
    </row>
    <row r="30666" spans="1:15" x14ac:dyDescent="0.25">
      <c r="A30666" s="2">
        <v>37163</v>
      </c>
      <c r="B30666">
        <v>1600</v>
      </c>
      <c r="C30666">
        <v>15.09</v>
      </c>
      <c r="D30666">
        <v>15.12</v>
      </c>
      <c r="E30666">
        <v>15.08</v>
      </c>
      <c r="F30666">
        <v>15.11</v>
      </c>
      <c r="G30666">
        <v>15.1</v>
      </c>
      <c r="H30666" s="5">
        <v>20.18</v>
      </c>
      <c r="I30666">
        <v>49.57</v>
      </c>
      <c r="J30666">
        <v>65.31</v>
      </c>
      <c r="K30666">
        <v>22.6</v>
      </c>
      <c r="L30666" s="32">
        <v>22.79</v>
      </c>
      <c r="M30666">
        <v>25080</v>
      </c>
      <c r="N30666" t="s">
        <v>48</v>
      </c>
      <c r="O30666">
        <v>6</v>
      </c>
    </row>
    <row r="30667" spans="1:15" x14ac:dyDescent="0.25">
      <c r="A30667" s="2">
        <v>37163</v>
      </c>
      <c r="B30667">
        <v>1700</v>
      </c>
      <c r="C30667">
        <v>17.059999999999999</v>
      </c>
      <c r="D30667">
        <v>16.86</v>
      </c>
      <c r="E30667">
        <v>16.84</v>
      </c>
      <c r="F30667">
        <v>18.82</v>
      </c>
      <c r="G30667">
        <v>16.579999999999998</v>
      </c>
      <c r="H30667" s="5">
        <v>20.29</v>
      </c>
      <c r="I30667">
        <v>51.38</v>
      </c>
      <c r="J30667">
        <v>69.08</v>
      </c>
      <c r="K30667">
        <v>22.92</v>
      </c>
      <c r="L30667" s="32">
        <v>22.87</v>
      </c>
      <c r="M30667">
        <v>25117</v>
      </c>
      <c r="N30667" t="s">
        <v>48</v>
      </c>
      <c r="O30667">
        <v>6</v>
      </c>
    </row>
    <row r="30668" spans="1:15" x14ac:dyDescent="0.25">
      <c r="A30668" s="2">
        <v>37163</v>
      </c>
      <c r="B30668">
        <v>1800</v>
      </c>
      <c r="C30668">
        <v>15.88</v>
      </c>
      <c r="D30668">
        <v>15.18</v>
      </c>
      <c r="E30668">
        <v>15.2</v>
      </c>
      <c r="F30668">
        <v>21.36</v>
      </c>
      <c r="G30668">
        <v>14.35</v>
      </c>
      <c r="H30668" s="5">
        <v>20.45</v>
      </c>
      <c r="I30668">
        <v>50.04</v>
      </c>
      <c r="J30668">
        <v>67.19</v>
      </c>
      <c r="K30668">
        <v>22.89</v>
      </c>
      <c r="L30668" s="32">
        <v>22.84</v>
      </c>
      <c r="M30668">
        <v>25182</v>
      </c>
      <c r="N30668" t="s">
        <v>48</v>
      </c>
      <c r="O30668">
        <v>6</v>
      </c>
    </row>
    <row r="30669" spans="1:15" x14ac:dyDescent="0.25">
      <c r="A30669" s="2">
        <v>37163</v>
      </c>
      <c r="B30669">
        <v>1900</v>
      </c>
      <c r="C30669">
        <v>18.41</v>
      </c>
      <c r="D30669">
        <v>17.79</v>
      </c>
      <c r="E30669">
        <v>17.79</v>
      </c>
      <c r="F30669">
        <v>23.36</v>
      </c>
      <c r="G30669">
        <v>17.03</v>
      </c>
      <c r="H30669" s="5">
        <v>19.93</v>
      </c>
      <c r="I30669">
        <v>44.59</v>
      </c>
      <c r="J30669">
        <v>57.91</v>
      </c>
      <c r="K30669">
        <v>22.15</v>
      </c>
      <c r="L30669" s="32">
        <v>22.05</v>
      </c>
      <c r="M30669">
        <v>25692</v>
      </c>
      <c r="N30669" t="s">
        <v>48</v>
      </c>
      <c r="O30669">
        <v>6</v>
      </c>
    </row>
    <row r="30670" spans="1:15" x14ac:dyDescent="0.25">
      <c r="A30670" s="2">
        <v>37163</v>
      </c>
      <c r="B30670">
        <v>2000</v>
      </c>
      <c r="C30670">
        <v>20.02</v>
      </c>
      <c r="D30670">
        <v>19.39</v>
      </c>
      <c r="E30670">
        <v>19.37</v>
      </c>
      <c r="F30670">
        <v>24.71</v>
      </c>
      <c r="G30670">
        <v>18.64</v>
      </c>
      <c r="H30670" s="5">
        <v>22.77</v>
      </c>
      <c r="I30670">
        <v>62.52</v>
      </c>
      <c r="J30670">
        <v>84.69</v>
      </c>
      <c r="K30670">
        <v>26.08</v>
      </c>
      <c r="L30670" s="32">
        <v>26.02</v>
      </c>
      <c r="M30670">
        <v>27250</v>
      </c>
      <c r="N30670" t="s">
        <v>48</v>
      </c>
      <c r="O30670">
        <v>6</v>
      </c>
    </row>
    <row r="30671" spans="1:15" x14ac:dyDescent="0.25">
      <c r="A30671" s="2">
        <v>37163</v>
      </c>
      <c r="B30671">
        <v>2100</v>
      </c>
      <c r="C30671">
        <v>19.61</v>
      </c>
      <c r="D30671">
        <v>19.18</v>
      </c>
      <c r="E30671">
        <v>19.149999999999999</v>
      </c>
      <c r="F30671">
        <v>22.76</v>
      </c>
      <c r="G30671">
        <v>18.66</v>
      </c>
      <c r="H30671" s="5">
        <v>20.84</v>
      </c>
      <c r="I30671">
        <v>54.41</v>
      </c>
      <c r="J30671">
        <v>74.28</v>
      </c>
      <c r="K30671">
        <v>23.4</v>
      </c>
      <c r="L30671" s="32">
        <v>23.41</v>
      </c>
      <c r="M30671">
        <v>26982</v>
      </c>
      <c r="N30671" t="s">
        <v>48</v>
      </c>
      <c r="O30671">
        <v>6</v>
      </c>
    </row>
    <row r="30672" spans="1:15" x14ac:dyDescent="0.25">
      <c r="A30672" s="2">
        <v>37163</v>
      </c>
      <c r="B30672">
        <v>2200</v>
      </c>
      <c r="C30672">
        <v>20.66</v>
      </c>
      <c r="D30672">
        <v>20.47</v>
      </c>
      <c r="E30672">
        <v>20.45</v>
      </c>
      <c r="F30672">
        <v>22.09</v>
      </c>
      <c r="G30672">
        <v>20.23</v>
      </c>
      <c r="H30672" s="5">
        <v>19.55</v>
      </c>
      <c r="I30672">
        <v>49.81</v>
      </c>
      <c r="J30672">
        <v>68.81</v>
      </c>
      <c r="K30672">
        <v>21.63</v>
      </c>
      <c r="L30672" s="32">
        <v>21.7</v>
      </c>
      <c r="M30672">
        <v>25956</v>
      </c>
      <c r="N30672" t="s">
        <v>48</v>
      </c>
      <c r="O30672">
        <v>6</v>
      </c>
    </row>
    <row r="30673" spans="1:15" x14ac:dyDescent="0.25">
      <c r="A30673" s="2">
        <v>37163</v>
      </c>
      <c r="B30673">
        <v>2300</v>
      </c>
      <c r="C30673">
        <v>18.32</v>
      </c>
      <c r="D30673">
        <v>18.34</v>
      </c>
      <c r="E30673">
        <v>18.309999999999999</v>
      </c>
      <c r="F30673">
        <v>18.32</v>
      </c>
      <c r="G30673">
        <v>18.32</v>
      </c>
      <c r="H30673" s="5">
        <v>17.98</v>
      </c>
      <c r="I30673">
        <v>37.36</v>
      </c>
      <c r="J30673">
        <v>49.9</v>
      </c>
      <c r="K30673">
        <v>19.309999999999999</v>
      </c>
      <c r="L30673" s="32">
        <v>19.28</v>
      </c>
      <c r="M30673">
        <v>24609</v>
      </c>
      <c r="N30673" t="s">
        <v>48</v>
      </c>
      <c r="O30673">
        <v>6</v>
      </c>
    </row>
    <row r="30674" spans="1:15" x14ac:dyDescent="0.25">
      <c r="A30674" s="2">
        <v>37163</v>
      </c>
      <c r="B30674">
        <v>2400</v>
      </c>
      <c r="C30674">
        <v>16.89</v>
      </c>
      <c r="D30674">
        <v>16.89</v>
      </c>
      <c r="E30674">
        <v>16.89</v>
      </c>
      <c r="F30674">
        <v>16.89</v>
      </c>
      <c r="G30674">
        <v>16.89</v>
      </c>
      <c r="H30674" s="5">
        <v>16.82</v>
      </c>
      <c r="I30674">
        <v>25.41</v>
      </c>
      <c r="J30674">
        <v>30.05</v>
      </c>
      <c r="K30674">
        <v>17.7</v>
      </c>
      <c r="L30674" s="32">
        <v>17.510000000000002</v>
      </c>
      <c r="M30674">
        <v>22841</v>
      </c>
      <c r="N30674" t="s">
        <v>47</v>
      </c>
      <c r="O30674">
        <v>6</v>
      </c>
    </row>
    <row r="30675" spans="1:15" x14ac:dyDescent="0.25">
      <c r="A30675" s="2">
        <v>37164</v>
      </c>
      <c r="B30675">
        <v>100</v>
      </c>
      <c r="C30675">
        <v>14.73</v>
      </c>
      <c r="D30675">
        <v>14.73</v>
      </c>
      <c r="E30675">
        <v>14.73</v>
      </c>
      <c r="F30675">
        <v>14.73</v>
      </c>
      <c r="G30675">
        <v>14.73</v>
      </c>
      <c r="H30675" s="5">
        <v>14.47</v>
      </c>
      <c r="I30675">
        <v>18.350000000000001</v>
      </c>
      <c r="J30675">
        <v>21.63</v>
      </c>
      <c r="K30675">
        <v>14.44</v>
      </c>
      <c r="L30675" s="32">
        <v>14.4</v>
      </c>
      <c r="M30675">
        <v>21091</v>
      </c>
      <c r="N30675" t="s">
        <v>47</v>
      </c>
      <c r="O30675">
        <v>7</v>
      </c>
    </row>
    <row r="30676" spans="1:15" x14ac:dyDescent="0.25">
      <c r="A30676" s="2">
        <v>37164</v>
      </c>
      <c r="B30676">
        <v>200</v>
      </c>
      <c r="C30676">
        <v>14.81</v>
      </c>
      <c r="D30676">
        <v>14.81</v>
      </c>
      <c r="E30676">
        <v>14.81</v>
      </c>
      <c r="F30676">
        <v>14.81</v>
      </c>
      <c r="G30676">
        <v>14.81</v>
      </c>
      <c r="H30676" s="5">
        <v>13.95</v>
      </c>
      <c r="I30676">
        <v>17.350000000000001</v>
      </c>
      <c r="J30676">
        <v>20.28</v>
      </c>
      <c r="K30676">
        <v>13.9</v>
      </c>
      <c r="L30676" s="32">
        <v>13.85</v>
      </c>
      <c r="M30676">
        <v>20137</v>
      </c>
      <c r="N30676" t="s">
        <v>47</v>
      </c>
      <c r="O30676">
        <v>7</v>
      </c>
    </row>
    <row r="30677" spans="1:15" x14ac:dyDescent="0.25">
      <c r="A30677" s="2">
        <v>37164</v>
      </c>
      <c r="B30677">
        <v>300</v>
      </c>
      <c r="C30677">
        <v>14.47</v>
      </c>
      <c r="D30677">
        <v>14.47</v>
      </c>
      <c r="E30677">
        <v>14.47</v>
      </c>
      <c r="F30677">
        <v>14.47</v>
      </c>
      <c r="G30677">
        <v>14.47</v>
      </c>
      <c r="H30677" s="5">
        <v>12.18</v>
      </c>
      <c r="I30677">
        <v>13.2</v>
      </c>
      <c r="J30677">
        <v>14.29</v>
      </c>
      <c r="K30677">
        <v>12.04</v>
      </c>
      <c r="L30677" s="32">
        <v>11.93</v>
      </c>
      <c r="M30677">
        <v>19497</v>
      </c>
      <c r="N30677" t="s">
        <v>47</v>
      </c>
      <c r="O30677">
        <v>7</v>
      </c>
    </row>
    <row r="30678" spans="1:15" x14ac:dyDescent="0.25">
      <c r="A30678" s="2">
        <v>37164</v>
      </c>
      <c r="B30678">
        <v>400</v>
      </c>
      <c r="C30678">
        <v>13.43</v>
      </c>
      <c r="D30678">
        <v>13.43</v>
      </c>
      <c r="E30678">
        <v>13.43</v>
      </c>
      <c r="F30678">
        <v>13.43</v>
      </c>
      <c r="G30678">
        <v>13.43</v>
      </c>
      <c r="H30678" s="5">
        <v>10.61</v>
      </c>
      <c r="I30678">
        <v>12.5</v>
      </c>
      <c r="J30678">
        <v>14.29</v>
      </c>
      <c r="K30678">
        <v>10.48</v>
      </c>
      <c r="L30678" s="32">
        <v>10.38</v>
      </c>
      <c r="M30678">
        <v>19238</v>
      </c>
      <c r="N30678" t="s">
        <v>47</v>
      </c>
      <c r="O30678">
        <v>7</v>
      </c>
    </row>
    <row r="30679" spans="1:15" x14ac:dyDescent="0.25">
      <c r="A30679" s="2">
        <v>37164</v>
      </c>
      <c r="B30679">
        <v>500</v>
      </c>
      <c r="C30679">
        <v>13.2</v>
      </c>
      <c r="D30679">
        <v>13.2</v>
      </c>
      <c r="E30679">
        <v>13.2</v>
      </c>
      <c r="F30679">
        <v>13.2</v>
      </c>
      <c r="G30679">
        <v>13.2</v>
      </c>
      <c r="H30679" s="5">
        <v>10.45</v>
      </c>
      <c r="I30679">
        <v>12.09</v>
      </c>
      <c r="J30679">
        <v>13.67</v>
      </c>
      <c r="K30679">
        <v>10.31</v>
      </c>
      <c r="L30679" s="32">
        <v>10.199999999999999</v>
      </c>
      <c r="M30679">
        <v>19188</v>
      </c>
      <c r="N30679" t="s">
        <v>47</v>
      </c>
      <c r="O30679">
        <v>7</v>
      </c>
    </row>
    <row r="30680" spans="1:15" x14ac:dyDescent="0.25">
      <c r="A30680" s="2">
        <v>37164</v>
      </c>
      <c r="B30680">
        <v>600</v>
      </c>
      <c r="C30680">
        <v>13.76</v>
      </c>
      <c r="D30680">
        <v>13.76</v>
      </c>
      <c r="E30680">
        <v>13.76</v>
      </c>
      <c r="F30680">
        <v>13.76</v>
      </c>
      <c r="G30680">
        <v>13.76</v>
      </c>
      <c r="H30680" s="5">
        <v>13.58</v>
      </c>
      <c r="I30680">
        <v>16.46</v>
      </c>
      <c r="J30680">
        <v>18.96</v>
      </c>
      <c r="K30680">
        <v>13.51</v>
      </c>
      <c r="L30680" s="32">
        <v>13.44</v>
      </c>
      <c r="M30680">
        <v>19491</v>
      </c>
      <c r="N30680" t="s">
        <v>47</v>
      </c>
      <c r="O30680">
        <v>7</v>
      </c>
    </row>
    <row r="30681" spans="1:15" x14ac:dyDescent="0.25">
      <c r="A30681" s="2">
        <v>37164</v>
      </c>
      <c r="B30681">
        <v>700</v>
      </c>
      <c r="C30681">
        <v>14.12</v>
      </c>
      <c r="D30681">
        <v>14.12</v>
      </c>
      <c r="E30681">
        <v>14.12</v>
      </c>
      <c r="F30681">
        <v>14.12</v>
      </c>
      <c r="G30681">
        <v>14.12</v>
      </c>
      <c r="H30681" s="5">
        <v>14.38</v>
      </c>
      <c r="I30681">
        <v>17.11</v>
      </c>
      <c r="J30681">
        <v>19.440000000000001</v>
      </c>
      <c r="K30681">
        <v>14.33</v>
      </c>
      <c r="L30681" s="32">
        <v>14.28</v>
      </c>
      <c r="M30681">
        <v>20166</v>
      </c>
      <c r="N30681" t="s">
        <v>47</v>
      </c>
      <c r="O30681">
        <v>7</v>
      </c>
    </row>
    <row r="30682" spans="1:15" x14ac:dyDescent="0.25">
      <c r="A30682" s="2">
        <v>37164</v>
      </c>
      <c r="B30682">
        <v>800</v>
      </c>
      <c r="C30682">
        <v>14.13</v>
      </c>
      <c r="D30682">
        <v>14.13</v>
      </c>
      <c r="E30682">
        <v>14.13</v>
      </c>
      <c r="F30682">
        <v>14.13</v>
      </c>
      <c r="G30682">
        <v>14.13</v>
      </c>
      <c r="H30682" s="5">
        <v>14.92</v>
      </c>
      <c r="I30682">
        <v>19.2</v>
      </c>
      <c r="J30682">
        <v>22.79</v>
      </c>
      <c r="K30682">
        <v>14.89</v>
      </c>
      <c r="L30682" s="32">
        <v>14.84</v>
      </c>
      <c r="M30682">
        <v>21036</v>
      </c>
      <c r="N30682" t="s">
        <v>48</v>
      </c>
      <c r="O30682">
        <v>7</v>
      </c>
    </row>
    <row r="30683" spans="1:15" x14ac:dyDescent="0.25">
      <c r="A30683" s="2">
        <v>37164</v>
      </c>
      <c r="B30683">
        <v>900</v>
      </c>
      <c r="C30683">
        <v>18.43</v>
      </c>
      <c r="D30683">
        <v>18.43</v>
      </c>
      <c r="E30683">
        <v>18.43</v>
      </c>
      <c r="F30683">
        <v>18.43</v>
      </c>
      <c r="G30683">
        <v>18.43</v>
      </c>
      <c r="H30683" s="5">
        <v>17.62</v>
      </c>
      <c r="I30683">
        <v>22.63</v>
      </c>
      <c r="J30683">
        <v>26.15</v>
      </c>
      <c r="K30683">
        <v>17.73</v>
      </c>
      <c r="L30683" s="32">
        <v>17.670000000000002</v>
      </c>
      <c r="M30683">
        <v>22876</v>
      </c>
      <c r="N30683" t="s">
        <v>48</v>
      </c>
      <c r="O30683">
        <v>7</v>
      </c>
    </row>
    <row r="30684" spans="1:15" x14ac:dyDescent="0.25">
      <c r="A30684" s="2">
        <v>37164</v>
      </c>
      <c r="B30684">
        <v>1000</v>
      </c>
      <c r="C30684">
        <v>19.28</v>
      </c>
      <c r="D30684">
        <v>19.28</v>
      </c>
      <c r="E30684">
        <v>19.28</v>
      </c>
      <c r="F30684">
        <v>19.28</v>
      </c>
      <c r="G30684">
        <v>19.28</v>
      </c>
      <c r="H30684" s="5">
        <v>18.010000000000002</v>
      </c>
      <c r="I30684">
        <v>32.76</v>
      </c>
      <c r="J30684">
        <v>36.130000000000003</v>
      </c>
      <c r="K30684">
        <v>20.5</v>
      </c>
      <c r="L30684" s="32">
        <v>20.38</v>
      </c>
      <c r="M30684">
        <v>24337</v>
      </c>
      <c r="N30684" t="s">
        <v>48</v>
      </c>
      <c r="O30684">
        <v>7</v>
      </c>
    </row>
    <row r="30685" spans="1:15" x14ac:dyDescent="0.25">
      <c r="A30685" s="2">
        <v>37164</v>
      </c>
      <c r="B30685">
        <v>1100</v>
      </c>
      <c r="C30685">
        <v>17.87</v>
      </c>
      <c r="D30685">
        <v>17.89</v>
      </c>
      <c r="E30685">
        <v>17.86</v>
      </c>
      <c r="F30685">
        <v>17.87</v>
      </c>
      <c r="G30685">
        <v>17.87</v>
      </c>
      <c r="H30685" s="5">
        <v>18.55</v>
      </c>
      <c r="I30685">
        <v>37.07</v>
      </c>
      <c r="J30685">
        <v>41.48</v>
      </c>
      <c r="K30685">
        <v>21.66</v>
      </c>
      <c r="L30685" s="32">
        <v>21.42</v>
      </c>
      <c r="M30685">
        <v>24924</v>
      </c>
      <c r="N30685" t="s">
        <v>48</v>
      </c>
      <c r="O30685">
        <v>7</v>
      </c>
    </row>
    <row r="30686" spans="1:15" x14ac:dyDescent="0.25">
      <c r="A30686" s="2">
        <v>37164</v>
      </c>
      <c r="B30686">
        <v>1200</v>
      </c>
      <c r="C30686">
        <v>17.23</v>
      </c>
      <c r="D30686">
        <v>17.260000000000002</v>
      </c>
      <c r="E30686">
        <v>17.22</v>
      </c>
      <c r="F30686">
        <v>17.25</v>
      </c>
      <c r="G30686">
        <v>17.239999999999998</v>
      </c>
      <c r="H30686" s="5">
        <v>18.5</v>
      </c>
      <c r="I30686">
        <v>37.29</v>
      </c>
      <c r="J30686">
        <v>39.47</v>
      </c>
      <c r="K30686">
        <v>22.49</v>
      </c>
      <c r="L30686" s="32">
        <v>21.8</v>
      </c>
      <c r="M30686">
        <v>25150</v>
      </c>
      <c r="N30686" t="s">
        <v>48</v>
      </c>
      <c r="O30686">
        <v>7</v>
      </c>
    </row>
    <row r="30687" spans="1:15" x14ac:dyDescent="0.25">
      <c r="A30687" s="2">
        <v>37164</v>
      </c>
      <c r="B30687">
        <v>1300</v>
      </c>
      <c r="C30687">
        <v>18.649999999999999</v>
      </c>
      <c r="D30687">
        <v>18.68</v>
      </c>
      <c r="E30687">
        <v>18.64</v>
      </c>
      <c r="F30687">
        <v>18.66</v>
      </c>
      <c r="G30687">
        <v>18.66</v>
      </c>
      <c r="H30687" s="5">
        <v>18.260000000000002</v>
      </c>
      <c r="I30687">
        <v>39.619999999999997</v>
      </c>
      <c r="J30687">
        <v>39.5</v>
      </c>
      <c r="K30687">
        <v>22.96</v>
      </c>
      <c r="L30687" s="32">
        <v>22.94</v>
      </c>
      <c r="M30687">
        <v>24913</v>
      </c>
      <c r="N30687" t="s">
        <v>48</v>
      </c>
      <c r="O30687">
        <v>7</v>
      </c>
    </row>
    <row r="30688" spans="1:15" x14ac:dyDescent="0.25">
      <c r="A30688" s="2">
        <v>37164</v>
      </c>
      <c r="B30688">
        <v>1400</v>
      </c>
      <c r="C30688">
        <v>18.28</v>
      </c>
      <c r="D30688">
        <v>18.3</v>
      </c>
      <c r="E30688">
        <v>18.260000000000002</v>
      </c>
      <c r="F30688">
        <v>18.29</v>
      </c>
      <c r="G30688">
        <v>18.29</v>
      </c>
      <c r="H30688" s="5">
        <v>18.23</v>
      </c>
      <c r="I30688">
        <v>32.31</v>
      </c>
      <c r="J30688">
        <v>32.67</v>
      </c>
      <c r="K30688">
        <v>21.14</v>
      </c>
      <c r="L30688" s="32">
        <v>21.12</v>
      </c>
      <c r="M30688">
        <v>24755</v>
      </c>
      <c r="N30688" t="s">
        <v>48</v>
      </c>
      <c r="O30688">
        <v>7</v>
      </c>
    </row>
    <row r="30689" spans="1:15" x14ac:dyDescent="0.25">
      <c r="A30689" s="2">
        <v>37164</v>
      </c>
      <c r="B30689">
        <v>1500</v>
      </c>
      <c r="C30689">
        <v>18.46</v>
      </c>
      <c r="D30689">
        <v>18.489999999999998</v>
      </c>
      <c r="E30689">
        <v>18.45</v>
      </c>
      <c r="F30689">
        <v>18.47</v>
      </c>
      <c r="G30689">
        <v>18.47</v>
      </c>
      <c r="H30689" s="5">
        <v>18.27</v>
      </c>
      <c r="I30689">
        <v>30.39</v>
      </c>
      <c r="J30689">
        <v>31.03</v>
      </c>
      <c r="K30689">
        <v>21</v>
      </c>
      <c r="L30689" s="32">
        <v>20.64</v>
      </c>
      <c r="M30689">
        <v>24884</v>
      </c>
      <c r="N30689" t="s">
        <v>48</v>
      </c>
      <c r="O30689">
        <v>7</v>
      </c>
    </row>
    <row r="30690" spans="1:15" x14ac:dyDescent="0.25">
      <c r="A30690" s="2">
        <v>37164</v>
      </c>
      <c r="B30690">
        <v>1600</v>
      </c>
      <c r="C30690">
        <v>18.13</v>
      </c>
      <c r="D30690">
        <v>18.16</v>
      </c>
      <c r="E30690">
        <v>18.13</v>
      </c>
      <c r="F30690">
        <v>18.14</v>
      </c>
      <c r="G30690">
        <v>18.14</v>
      </c>
      <c r="H30690" s="5">
        <v>18.350000000000001</v>
      </c>
      <c r="I30690">
        <v>29.84</v>
      </c>
      <c r="J30690">
        <v>29.84</v>
      </c>
      <c r="K30690">
        <v>21.05</v>
      </c>
      <c r="L30690" s="32">
        <v>20.73</v>
      </c>
      <c r="M30690">
        <v>24936</v>
      </c>
      <c r="N30690" t="s">
        <v>48</v>
      </c>
      <c r="O30690">
        <v>7</v>
      </c>
    </row>
    <row r="30691" spans="1:15" x14ac:dyDescent="0.25">
      <c r="A30691" s="2">
        <v>37164</v>
      </c>
      <c r="B30691">
        <v>1700</v>
      </c>
      <c r="C30691">
        <v>18.32</v>
      </c>
      <c r="D30691">
        <v>18.32</v>
      </c>
      <c r="E30691">
        <v>18.32</v>
      </c>
      <c r="F30691">
        <v>18.32</v>
      </c>
      <c r="G30691">
        <v>18.32</v>
      </c>
      <c r="H30691" s="5">
        <v>18.86</v>
      </c>
      <c r="I30691">
        <v>29.72</v>
      </c>
      <c r="J30691">
        <v>29.67</v>
      </c>
      <c r="K30691">
        <v>22.18</v>
      </c>
      <c r="L30691" s="32">
        <v>21.02</v>
      </c>
      <c r="M30691">
        <v>25316</v>
      </c>
      <c r="N30691" t="s">
        <v>48</v>
      </c>
      <c r="O30691">
        <v>7</v>
      </c>
    </row>
    <row r="30692" spans="1:15" x14ac:dyDescent="0.25">
      <c r="A30692" s="2">
        <v>37164</v>
      </c>
      <c r="B30692">
        <v>1800</v>
      </c>
      <c r="C30692">
        <v>18.91</v>
      </c>
      <c r="D30692">
        <v>18.91</v>
      </c>
      <c r="E30692">
        <v>18.91</v>
      </c>
      <c r="F30692">
        <v>18.91</v>
      </c>
      <c r="G30692">
        <v>18.91</v>
      </c>
      <c r="H30692" s="5">
        <v>19.09</v>
      </c>
      <c r="I30692">
        <v>30.26</v>
      </c>
      <c r="J30692">
        <v>30.74</v>
      </c>
      <c r="K30692">
        <v>22.32</v>
      </c>
      <c r="L30692" s="32">
        <v>21.21</v>
      </c>
      <c r="M30692">
        <v>25934</v>
      </c>
      <c r="N30692" t="s">
        <v>48</v>
      </c>
      <c r="O30692">
        <v>7</v>
      </c>
    </row>
    <row r="30693" spans="1:15" x14ac:dyDescent="0.25">
      <c r="A30693" s="2">
        <v>37164</v>
      </c>
      <c r="B30693">
        <v>1900</v>
      </c>
      <c r="C30693">
        <v>24.06</v>
      </c>
      <c r="D30693">
        <v>23.48</v>
      </c>
      <c r="E30693">
        <v>23.49</v>
      </c>
      <c r="F30693">
        <v>28.03</v>
      </c>
      <c r="G30693">
        <v>22.84</v>
      </c>
      <c r="H30693" s="5">
        <v>19.46</v>
      </c>
      <c r="I30693">
        <v>30.94</v>
      </c>
      <c r="J30693">
        <v>30.42</v>
      </c>
      <c r="K30693">
        <v>24.64</v>
      </c>
      <c r="L30693" s="32">
        <v>21.16</v>
      </c>
      <c r="M30693">
        <v>26888</v>
      </c>
      <c r="N30693" t="s">
        <v>48</v>
      </c>
      <c r="O30693">
        <v>7</v>
      </c>
    </row>
    <row r="30694" spans="1:15" x14ac:dyDescent="0.25">
      <c r="A30694" s="2">
        <v>37164</v>
      </c>
      <c r="B30694">
        <v>2000</v>
      </c>
      <c r="C30694">
        <v>28.8</v>
      </c>
      <c r="D30694">
        <v>25.48</v>
      </c>
      <c r="E30694">
        <v>25.68</v>
      </c>
      <c r="F30694">
        <v>50.62</v>
      </c>
      <c r="G30694">
        <v>22.02</v>
      </c>
      <c r="H30694" s="5">
        <v>21.71</v>
      </c>
      <c r="I30694">
        <v>40.950000000000003</v>
      </c>
      <c r="J30694">
        <v>41.61</v>
      </c>
      <c r="K30694">
        <v>26.1</v>
      </c>
      <c r="L30694" s="32">
        <v>25.48</v>
      </c>
      <c r="M30694">
        <v>28295</v>
      </c>
      <c r="N30694" t="s">
        <v>48</v>
      </c>
      <c r="O30694">
        <v>7</v>
      </c>
    </row>
    <row r="30695" spans="1:15" x14ac:dyDescent="0.25">
      <c r="A30695" s="2">
        <v>37164</v>
      </c>
      <c r="B30695">
        <v>2100</v>
      </c>
      <c r="C30695">
        <v>21.88</v>
      </c>
      <c r="D30695">
        <v>19.68</v>
      </c>
      <c r="E30695">
        <v>19.8</v>
      </c>
      <c r="F30695">
        <v>36.380000000000003</v>
      </c>
      <c r="G30695">
        <v>17.37</v>
      </c>
      <c r="H30695" s="5">
        <v>20.41</v>
      </c>
      <c r="I30695">
        <v>39.99</v>
      </c>
      <c r="J30695">
        <v>39.5</v>
      </c>
      <c r="K30695">
        <v>24.78</v>
      </c>
      <c r="L30695" s="32">
        <v>24.6</v>
      </c>
      <c r="M30695">
        <v>28159</v>
      </c>
      <c r="N30695" t="s">
        <v>48</v>
      </c>
      <c r="O30695">
        <v>7</v>
      </c>
    </row>
    <row r="30696" spans="1:15" x14ac:dyDescent="0.25">
      <c r="A30696" s="2">
        <v>37164</v>
      </c>
      <c r="B30696">
        <v>2200</v>
      </c>
      <c r="C30696">
        <v>20.02</v>
      </c>
      <c r="D30696">
        <v>19.64</v>
      </c>
      <c r="E30696">
        <v>19.63</v>
      </c>
      <c r="F30696">
        <v>22.67</v>
      </c>
      <c r="G30696">
        <v>19.2</v>
      </c>
      <c r="H30696" s="5">
        <v>19.12</v>
      </c>
      <c r="I30696">
        <v>39.909999999999997</v>
      </c>
      <c r="J30696">
        <v>39.49</v>
      </c>
      <c r="K30696">
        <v>24.04</v>
      </c>
      <c r="L30696" s="32">
        <v>23.73</v>
      </c>
      <c r="M30696">
        <v>26859</v>
      </c>
      <c r="N30696" t="s">
        <v>48</v>
      </c>
      <c r="O30696">
        <v>7</v>
      </c>
    </row>
    <row r="30697" spans="1:15" x14ac:dyDescent="0.25">
      <c r="A30697" s="2">
        <v>37164</v>
      </c>
      <c r="B30697">
        <v>2300</v>
      </c>
      <c r="C30697">
        <v>18.71</v>
      </c>
      <c r="D30697">
        <v>18.71</v>
      </c>
      <c r="E30697">
        <v>18.71</v>
      </c>
      <c r="F30697">
        <v>18.71</v>
      </c>
      <c r="G30697">
        <v>18.71</v>
      </c>
      <c r="H30697" s="5">
        <v>17</v>
      </c>
      <c r="I30697">
        <v>32.92</v>
      </c>
      <c r="J30697">
        <v>36.22</v>
      </c>
      <c r="K30697">
        <v>19.940000000000001</v>
      </c>
      <c r="L30697" s="32">
        <v>19.760000000000002</v>
      </c>
      <c r="M30697">
        <v>24941</v>
      </c>
      <c r="N30697" t="s">
        <v>48</v>
      </c>
      <c r="O30697">
        <v>7</v>
      </c>
    </row>
    <row r="30698" spans="1:15" x14ac:dyDescent="0.25">
      <c r="A30698" s="2">
        <v>37164</v>
      </c>
      <c r="B30698">
        <v>2400</v>
      </c>
      <c r="C30698">
        <v>18.22</v>
      </c>
      <c r="D30698">
        <v>18.22</v>
      </c>
      <c r="E30698">
        <v>18.22</v>
      </c>
      <c r="F30698">
        <v>18.22</v>
      </c>
      <c r="G30698">
        <v>18.22</v>
      </c>
      <c r="H30698" s="5">
        <v>16.309999999999999</v>
      </c>
      <c r="I30698">
        <v>21.01</v>
      </c>
      <c r="J30698">
        <v>24.89</v>
      </c>
      <c r="K30698">
        <v>16.670000000000002</v>
      </c>
      <c r="L30698" s="32">
        <v>16.38</v>
      </c>
      <c r="M30698">
        <v>22827</v>
      </c>
      <c r="N30698" t="s">
        <v>47</v>
      </c>
      <c r="O30698">
        <v>7</v>
      </c>
    </row>
    <row r="30699" spans="1:15" x14ac:dyDescent="0.25">
      <c r="A30699" s="2">
        <v>37165</v>
      </c>
      <c r="B30699">
        <v>100</v>
      </c>
      <c r="C30699">
        <v>15.71</v>
      </c>
      <c r="D30699">
        <v>15.71</v>
      </c>
      <c r="E30699">
        <v>15.71</v>
      </c>
      <c r="F30699">
        <v>15.71</v>
      </c>
      <c r="G30699">
        <v>15.71</v>
      </c>
      <c r="H30699" s="5">
        <v>16.03</v>
      </c>
      <c r="I30699">
        <v>18.73</v>
      </c>
      <c r="J30699">
        <v>21.09</v>
      </c>
      <c r="K30699">
        <v>16.52</v>
      </c>
      <c r="L30699" s="32">
        <v>15.9</v>
      </c>
      <c r="M30699">
        <v>21478</v>
      </c>
      <c r="N30699" t="s">
        <v>47</v>
      </c>
      <c r="O30699">
        <v>1</v>
      </c>
    </row>
    <row r="30700" spans="1:15" x14ac:dyDescent="0.25">
      <c r="A30700" s="2">
        <v>37165</v>
      </c>
      <c r="B30700">
        <v>200</v>
      </c>
      <c r="C30700">
        <v>15.06</v>
      </c>
      <c r="D30700">
        <v>15.06</v>
      </c>
      <c r="E30700">
        <v>15.06</v>
      </c>
      <c r="F30700">
        <v>15.06</v>
      </c>
      <c r="G30700">
        <v>15.06</v>
      </c>
      <c r="H30700" s="5">
        <v>15.28</v>
      </c>
      <c r="I30700">
        <v>16.46</v>
      </c>
      <c r="J30700">
        <v>17.57</v>
      </c>
      <c r="K30700">
        <v>15.65</v>
      </c>
      <c r="L30700" s="32">
        <v>15.12</v>
      </c>
      <c r="M30700">
        <v>20543</v>
      </c>
      <c r="N30700" t="s">
        <v>47</v>
      </c>
      <c r="O30700">
        <v>1</v>
      </c>
    </row>
    <row r="30701" spans="1:15" x14ac:dyDescent="0.25">
      <c r="A30701" s="2">
        <v>37165</v>
      </c>
      <c r="B30701">
        <v>300</v>
      </c>
      <c r="C30701">
        <v>14.93</v>
      </c>
      <c r="D30701">
        <v>14.93</v>
      </c>
      <c r="E30701">
        <v>14.93</v>
      </c>
      <c r="F30701">
        <v>14.93</v>
      </c>
      <c r="G30701">
        <v>14.93</v>
      </c>
      <c r="H30701" s="5">
        <v>14.61</v>
      </c>
      <c r="I30701">
        <v>15.62</v>
      </c>
      <c r="J30701">
        <v>16.61</v>
      </c>
      <c r="K30701">
        <v>15</v>
      </c>
      <c r="L30701" s="32">
        <v>14.45</v>
      </c>
      <c r="M30701">
        <v>20205</v>
      </c>
      <c r="N30701" t="s">
        <v>47</v>
      </c>
      <c r="O30701">
        <v>1</v>
      </c>
    </row>
    <row r="30702" spans="1:15" x14ac:dyDescent="0.25">
      <c r="A30702" s="2">
        <v>37165</v>
      </c>
      <c r="B30702">
        <v>400</v>
      </c>
      <c r="C30702">
        <v>14.75</v>
      </c>
      <c r="D30702">
        <v>14.75</v>
      </c>
      <c r="E30702">
        <v>14.75</v>
      </c>
      <c r="F30702">
        <v>14.75</v>
      </c>
      <c r="G30702">
        <v>14.75</v>
      </c>
      <c r="H30702" s="5">
        <v>14.46</v>
      </c>
      <c r="I30702">
        <v>15.49</v>
      </c>
      <c r="J30702">
        <v>16.5</v>
      </c>
      <c r="K30702">
        <v>14.85</v>
      </c>
      <c r="L30702" s="32">
        <v>14.29</v>
      </c>
      <c r="M30702">
        <v>20163</v>
      </c>
      <c r="N30702" t="s">
        <v>47</v>
      </c>
      <c r="O30702">
        <v>1</v>
      </c>
    </row>
    <row r="30703" spans="1:15" x14ac:dyDescent="0.25">
      <c r="A30703" s="2">
        <v>37165</v>
      </c>
      <c r="B30703">
        <v>500</v>
      </c>
      <c r="C30703">
        <v>16.059999999999999</v>
      </c>
      <c r="D30703">
        <v>16.059999999999999</v>
      </c>
      <c r="E30703">
        <v>16.059999999999999</v>
      </c>
      <c r="F30703">
        <v>16.059999999999999</v>
      </c>
      <c r="G30703">
        <v>16.059999999999999</v>
      </c>
      <c r="H30703" s="5">
        <v>15</v>
      </c>
      <c r="I30703">
        <v>15.75</v>
      </c>
      <c r="J30703">
        <v>16.52</v>
      </c>
      <c r="K30703">
        <v>15.38</v>
      </c>
      <c r="L30703" s="32">
        <v>14.82</v>
      </c>
      <c r="M30703">
        <v>20709</v>
      </c>
      <c r="N30703" t="s">
        <v>47</v>
      </c>
      <c r="O30703">
        <v>1</v>
      </c>
    </row>
    <row r="30704" spans="1:15" x14ac:dyDescent="0.25">
      <c r="A30704" s="2">
        <v>37165</v>
      </c>
      <c r="B30704">
        <v>600</v>
      </c>
      <c r="C30704">
        <v>20.56</v>
      </c>
      <c r="D30704">
        <v>20.66</v>
      </c>
      <c r="E30704">
        <v>20.65</v>
      </c>
      <c r="F30704">
        <v>21.01</v>
      </c>
      <c r="G30704">
        <v>20.7</v>
      </c>
      <c r="H30704" s="5">
        <v>18.489999999999998</v>
      </c>
      <c r="I30704">
        <v>24.77</v>
      </c>
      <c r="J30704">
        <v>30</v>
      </c>
      <c r="K30704">
        <v>19.12</v>
      </c>
      <c r="L30704" s="32">
        <v>18.46</v>
      </c>
      <c r="M30704">
        <v>22578</v>
      </c>
      <c r="N30704" t="s">
        <v>47</v>
      </c>
      <c r="O30704">
        <v>1</v>
      </c>
    </row>
    <row r="30705" spans="1:15" x14ac:dyDescent="0.25">
      <c r="A30705" s="2">
        <v>37165</v>
      </c>
      <c r="B30705">
        <v>700</v>
      </c>
      <c r="C30705">
        <v>50.51</v>
      </c>
      <c r="D30705">
        <v>50.51</v>
      </c>
      <c r="E30705">
        <v>50.51</v>
      </c>
      <c r="F30705">
        <v>50.51</v>
      </c>
      <c r="G30705">
        <v>50.51</v>
      </c>
      <c r="H30705" s="5">
        <v>23.63</v>
      </c>
      <c r="I30705">
        <v>36.770000000000003</v>
      </c>
      <c r="J30705">
        <v>47.64</v>
      </c>
      <c r="K30705">
        <v>24.52</v>
      </c>
      <c r="L30705" s="32">
        <v>23.81</v>
      </c>
      <c r="M30705">
        <v>26532</v>
      </c>
      <c r="N30705" t="s">
        <v>47</v>
      </c>
      <c r="O30705">
        <v>1</v>
      </c>
    </row>
    <row r="30706" spans="1:15" x14ac:dyDescent="0.25">
      <c r="A30706" s="2">
        <v>37165</v>
      </c>
      <c r="B30706">
        <v>800</v>
      </c>
      <c r="C30706">
        <v>24.6</v>
      </c>
      <c r="D30706">
        <v>28.78</v>
      </c>
      <c r="E30706">
        <v>32.909999999999997</v>
      </c>
      <c r="F30706">
        <v>24.62</v>
      </c>
      <c r="G30706">
        <v>24.57</v>
      </c>
      <c r="H30706" s="5">
        <v>24.28</v>
      </c>
      <c r="I30706">
        <v>41.69</v>
      </c>
      <c r="J30706">
        <v>44.61</v>
      </c>
      <c r="K30706">
        <v>28.87</v>
      </c>
      <c r="L30706" s="32">
        <v>26.86</v>
      </c>
      <c r="M30706">
        <v>29016</v>
      </c>
      <c r="N30706" t="s">
        <v>48</v>
      </c>
      <c r="O30706">
        <v>1</v>
      </c>
    </row>
    <row r="30707" spans="1:15" x14ac:dyDescent="0.25">
      <c r="A30707" s="2">
        <v>37165</v>
      </c>
      <c r="B30707">
        <v>900</v>
      </c>
      <c r="C30707">
        <v>25.1</v>
      </c>
      <c r="D30707">
        <v>39.049999999999997</v>
      </c>
      <c r="E30707">
        <v>52.49</v>
      </c>
      <c r="F30707">
        <v>25.28</v>
      </c>
      <c r="G30707">
        <v>24.86</v>
      </c>
      <c r="H30707" s="5">
        <v>25.34</v>
      </c>
      <c r="I30707">
        <v>41.67</v>
      </c>
      <c r="J30707">
        <v>41.83</v>
      </c>
      <c r="K30707">
        <v>30.51</v>
      </c>
      <c r="L30707" s="32">
        <v>28.1</v>
      </c>
      <c r="M30707">
        <v>29812</v>
      </c>
      <c r="N30707" t="s">
        <v>48</v>
      </c>
      <c r="O30707">
        <v>1</v>
      </c>
    </row>
    <row r="30708" spans="1:15" x14ac:dyDescent="0.25">
      <c r="A30708" s="2">
        <v>37165</v>
      </c>
      <c r="B30708">
        <v>1000</v>
      </c>
      <c r="C30708">
        <v>26.29</v>
      </c>
      <c r="D30708">
        <v>44.49</v>
      </c>
      <c r="E30708">
        <v>61.89</v>
      </c>
      <c r="F30708">
        <v>26.42</v>
      </c>
      <c r="G30708">
        <v>26.1</v>
      </c>
      <c r="H30708" s="5">
        <v>25.04</v>
      </c>
      <c r="I30708">
        <v>46.39</v>
      </c>
      <c r="J30708">
        <v>44.65</v>
      </c>
      <c r="K30708">
        <v>31.53</v>
      </c>
      <c r="L30708" s="32">
        <v>29.16</v>
      </c>
      <c r="M30708">
        <v>30368</v>
      </c>
      <c r="N30708" t="s">
        <v>48</v>
      </c>
      <c r="O30708">
        <v>1</v>
      </c>
    </row>
    <row r="30709" spans="1:15" x14ac:dyDescent="0.25">
      <c r="A30709" s="2">
        <v>37165</v>
      </c>
      <c r="B30709">
        <v>1100</v>
      </c>
      <c r="C30709">
        <v>25.37</v>
      </c>
      <c r="D30709">
        <v>43.9</v>
      </c>
      <c r="E30709">
        <v>61.64</v>
      </c>
      <c r="F30709">
        <v>25.54</v>
      </c>
      <c r="G30709">
        <v>25.16</v>
      </c>
      <c r="H30709" s="5">
        <v>26.72</v>
      </c>
      <c r="I30709">
        <v>46.52</v>
      </c>
      <c r="J30709">
        <v>44.66</v>
      </c>
      <c r="K30709">
        <v>33.1</v>
      </c>
      <c r="L30709" s="32">
        <v>30.35</v>
      </c>
      <c r="M30709">
        <v>30753</v>
      </c>
      <c r="N30709" t="s">
        <v>48</v>
      </c>
      <c r="O30709">
        <v>1</v>
      </c>
    </row>
    <row r="30710" spans="1:15" x14ac:dyDescent="0.25">
      <c r="A30710" s="2">
        <v>37165</v>
      </c>
      <c r="B30710">
        <v>1200</v>
      </c>
      <c r="C30710">
        <v>25.45</v>
      </c>
      <c r="D30710">
        <v>32.97</v>
      </c>
      <c r="E30710">
        <v>40.33</v>
      </c>
      <c r="F30710">
        <v>25.6</v>
      </c>
      <c r="G30710">
        <v>25.23</v>
      </c>
      <c r="H30710" s="5">
        <v>26.88</v>
      </c>
      <c r="I30710">
        <v>48.72</v>
      </c>
      <c r="J30710">
        <v>50.23</v>
      </c>
      <c r="K30710">
        <v>32.94</v>
      </c>
      <c r="L30710" s="32">
        <v>30.23</v>
      </c>
      <c r="M30710">
        <v>30843</v>
      </c>
      <c r="N30710" t="s">
        <v>48</v>
      </c>
      <c r="O30710">
        <v>1</v>
      </c>
    </row>
    <row r="30711" spans="1:15" x14ac:dyDescent="0.25">
      <c r="A30711" s="2">
        <v>37165</v>
      </c>
      <c r="B30711">
        <v>1300</v>
      </c>
      <c r="C30711">
        <v>26.58</v>
      </c>
      <c r="D30711">
        <v>26.35</v>
      </c>
      <c r="E30711">
        <v>26.33</v>
      </c>
      <c r="F30711">
        <v>26.71</v>
      </c>
      <c r="G30711">
        <v>26.41</v>
      </c>
      <c r="H30711" s="5">
        <v>25.94</v>
      </c>
      <c r="I30711">
        <v>48.7</v>
      </c>
      <c r="J30711">
        <v>50.24</v>
      </c>
      <c r="K30711">
        <v>31.77</v>
      </c>
      <c r="L30711" s="32">
        <v>29.66</v>
      </c>
      <c r="M30711">
        <v>30630</v>
      </c>
      <c r="N30711" t="s">
        <v>48</v>
      </c>
      <c r="O30711">
        <v>1</v>
      </c>
    </row>
    <row r="30712" spans="1:15" x14ac:dyDescent="0.25">
      <c r="A30712" s="2">
        <v>37165</v>
      </c>
      <c r="B30712">
        <v>1400</v>
      </c>
      <c r="C30712">
        <v>25.23</v>
      </c>
      <c r="D30712">
        <v>24.94</v>
      </c>
      <c r="E30712">
        <v>24.92</v>
      </c>
      <c r="F30712">
        <v>25.38</v>
      </c>
      <c r="G30712">
        <v>25.01</v>
      </c>
      <c r="H30712" s="5">
        <v>25.83</v>
      </c>
      <c r="I30712">
        <v>48.7</v>
      </c>
      <c r="J30712">
        <v>50.24</v>
      </c>
      <c r="K30712">
        <v>31.69</v>
      </c>
      <c r="L30712" s="32">
        <v>29.58</v>
      </c>
      <c r="M30712">
        <v>30558</v>
      </c>
      <c r="N30712" t="s">
        <v>48</v>
      </c>
      <c r="O30712">
        <v>1</v>
      </c>
    </row>
    <row r="30713" spans="1:15" x14ac:dyDescent="0.25">
      <c r="A30713" s="2">
        <v>37165</v>
      </c>
      <c r="B30713">
        <v>1500</v>
      </c>
      <c r="C30713">
        <v>20.76</v>
      </c>
      <c r="D30713">
        <v>20.260000000000002</v>
      </c>
      <c r="E30713">
        <v>20.23</v>
      </c>
      <c r="F30713">
        <v>21.03</v>
      </c>
      <c r="G30713">
        <v>20.39</v>
      </c>
      <c r="H30713" s="5">
        <v>24.85</v>
      </c>
      <c r="I30713">
        <v>48.67</v>
      </c>
      <c r="J30713">
        <v>50.25</v>
      </c>
      <c r="K30713">
        <v>30.83</v>
      </c>
      <c r="L30713" s="32">
        <v>28.83</v>
      </c>
      <c r="M30713">
        <v>30230</v>
      </c>
      <c r="N30713" t="s">
        <v>48</v>
      </c>
      <c r="O30713">
        <v>1</v>
      </c>
    </row>
    <row r="30714" spans="1:15" x14ac:dyDescent="0.25">
      <c r="A30714" s="2">
        <v>37165</v>
      </c>
      <c r="B30714">
        <v>1600</v>
      </c>
      <c r="C30714">
        <v>19.59</v>
      </c>
      <c r="D30714">
        <v>19.13</v>
      </c>
      <c r="E30714">
        <v>19.09</v>
      </c>
      <c r="F30714">
        <v>19.86</v>
      </c>
      <c r="G30714">
        <v>19.27</v>
      </c>
      <c r="H30714" s="5">
        <v>24</v>
      </c>
      <c r="I30714">
        <v>46.9</v>
      </c>
      <c r="J30714">
        <v>50.26</v>
      </c>
      <c r="K30714">
        <v>29.24</v>
      </c>
      <c r="L30714" s="32">
        <v>27.46</v>
      </c>
      <c r="M30714">
        <v>30007</v>
      </c>
      <c r="N30714" t="s">
        <v>48</v>
      </c>
      <c r="O30714">
        <v>1</v>
      </c>
    </row>
    <row r="30715" spans="1:15" x14ac:dyDescent="0.25">
      <c r="A30715" s="2">
        <v>37165</v>
      </c>
      <c r="B30715">
        <v>1700</v>
      </c>
      <c r="C30715">
        <v>19.739999999999998</v>
      </c>
      <c r="D30715">
        <v>19.38</v>
      </c>
      <c r="E30715">
        <v>19.34</v>
      </c>
      <c r="F30715">
        <v>19.96</v>
      </c>
      <c r="G30715">
        <v>19.489999999999998</v>
      </c>
      <c r="H30715" s="5">
        <v>24</v>
      </c>
      <c r="I30715">
        <v>46.61</v>
      </c>
      <c r="J30715">
        <v>50.26</v>
      </c>
      <c r="K30715">
        <v>29.09</v>
      </c>
      <c r="L30715" s="32">
        <v>27.32</v>
      </c>
      <c r="M30715">
        <v>29963</v>
      </c>
      <c r="N30715" t="s">
        <v>48</v>
      </c>
      <c r="O30715">
        <v>1</v>
      </c>
    </row>
    <row r="30716" spans="1:15" x14ac:dyDescent="0.25">
      <c r="A30716" s="2">
        <v>37165</v>
      </c>
      <c r="B30716">
        <v>1800</v>
      </c>
      <c r="C30716">
        <v>19.32</v>
      </c>
      <c r="D30716">
        <v>18.88</v>
      </c>
      <c r="E30716">
        <v>18.829999999999998</v>
      </c>
      <c r="F30716">
        <v>19.579999999999998</v>
      </c>
      <c r="G30716">
        <v>19.010000000000002</v>
      </c>
      <c r="H30716" s="5">
        <v>23.97</v>
      </c>
      <c r="I30716">
        <v>45.39</v>
      </c>
      <c r="J30716">
        <v>50.24</v>
      </c>
      <c r="K30716">
        <v>28.55</v>
      </c>
      <c r="L30716" s="32">
        <v>26.77</v>
      </c>
      <c r="M30716">
        <v>29996</v>
      </c>
      <c r="N30716" t="s">
        <v>48</v>
      </c>
      <c r="O30716">
        <v>1</v>
      </c>
    </row>
    <row r="30717" spans="1:15" x14ac:dyDescent="0.25">
      <c r="A30717" s="2">
        <v>37165</v>
      </c>
      <c r="B30717">
        <v>1900</v>
      </c>
      <c r="C30717">
        <v>24.5</v>
      </c>
      <c r="D30717">
        <v>24.41</v>
      </c>
      <c r="E30717">
        <v>24.39</v>
      </c>
      <c r="F30717">
        <v>24.56</v>
      </c>
      <c r="G30717">
        <v>24.44</v>
      </c>
      <c r="H30717" s="5">
        <v>22.49</v>
      </c>
      <c r="I30717">
        <v>42.03</v>
      </c>
      <c r="J30717">
        <v>44.62</v>
      </c>
      <c r="K30717">
        <v>26.64</v>
      </c>
      <c r="L30717" s="32">
        <v>25.52</v>
      </c>
      <c r="M30717">
        <v>30180</v>
      </c>
      <c r="N30717" t="s">
        <v>48</v>
      </c>
      <c r="O30717">
        <v>1</v>
      </c>
    </row>
    <row r="30718" spans="1:15" x14ac:dyDescent="0.25">
      <c r="A30718" s="2">
        <v>37165</v>
      </c>
      <c r="B30718">
        <v>2000</v>
      </c>
      <c r="C30718">
        <v>35.11</v>
      </c>
      <c r="D30718">
        <v>34.97</v>
      </c>
      <c r="E30718">
        <v>34.96</v>
      </c>
      <c r="F30718">
        <v>35.19</v>
      </c>
      <c r="G30718">
        <v>35.01</v>
      </c>
      <c r="H30718" s="5">
        <v>30</v>
      </c>
      <c r="I30718">
        <v>48.87</v>
      </c>
      <c r="J30718">
        <v>50.07</v>
      </c>
      <c r="K30718">
        <v>34.65</v>
      </c>
      <c r="L30718" s="32">
        <v>33.090000000000003</v>
      </c>
      <c r="M30718">
        <v>31855</v>
      </c>
      <c r="N30718" t="s">
        <v>48</v>
      </c>
      <c r="O30718">
        <v>1</v>
      </c>
    </row>
    <row r="30719" spans="1:15" x14ac:dyDescent="0.25">
      <c r="A30719" s="2">
        <v>37165</v>
      </c>
      <c r="B30719">
        <v>2100</v>
      </c>
      <c r="C30719">
        <v>24.12</v>
      </c>
      <c r="D30719">
        <v>23.77</v>
      </c>
      <c r="E30719">
        <v>23.73</v>
      </c>
      <c r="F30719">
        <v>24.33</v>
      </c>
      <c r="G30719">
        <v>23.87</v>
      </c>
      <c r="H30719" s="5">
        <v>25.91</v>
      </c>
      <c r="I30719">
        <v>50.16</v>
      </c>
      <c r="J30719">
        <v>53.87</v>
      </c>
      <c r="K30719">
        <v>31.82</v>
      </c>
      <c r="L30719" s="32">
        <v>29.29</v>
      </c>
      <c r="M30719">
        <v>31334</v>
      </c>
      <c r="N30719" t="s">
        <v>48</v>
      </c>
      <c r="O30719">
        <v>1</v>
      </c>
    </row>
    <row r="30720" spans="1:15" x14ac:dyDescent="0.25">
      <c r="A30720" s="2">
        <v>37165</v>
      </c>
      <c r="B30720">
        <v>2200</v>
      </c>
      <c r="C30720">
        <v>21.92</v>
      </c>
      <c r="D30720">
        <v>21.47</v>
      </c>
      <c r="E30720">
        <v>21.43</v>
      </c>
      <c r="F30720">
        <v>22.18</v>
      </c>
      <c r="G30720">
        <v>21.59</v>
      </c>
      <c r="H30720" s="5">
        <v>23.47</v>
      </c>
      <c r="I30720">
        <v>43.29</v>
      </c>
      <c r="J30720">
        <v>44.63</v>
      </c>
      <c r="K30720">
        <v>28.44</v>
      </c>
      <c r="L30720" s="32">
        <v>26.61</v>
      </c>
      <c r="M30720">
        <v>29586</v>
      </c>
      <c r="N30720" t="s">
        <v>48</v>
      </c>
      <c r="O30720">
        <v>1</v>
      </c>
    </row>
    <row r="30721" spans="1:15" x14ac:dyDescent="0.25">
      <c r="A30721" s="2">
        <v>37165</v>
      </c>
      <c r="B30721">
        <v>2300</v>
      </c>
      <c r="C30721">
        <v>19.88</v>
      </c>
      <c r="D30721">
        <v>19.34</v>
      </c>
      <c r="E30721">
        <v>19.3</v>
      </c>
      <c r="F30721">
        <v>20.18</v>
      </c>
      <c r="G30721">
        <v>19.48</v>
      </c>
      <c r="H30721" s="5">
        <v>19.489999999999998</v>
      </c>
      <c r="I30721">
        <v>31.76</v>
      </c>
      <c r="J30721">
        <v>35.14</v>
      </c>
      <c r="K30721">
        <v>21.91</v>
      </c>
      <c r="L30721" s="32">
        <v>21.02</v>
      </c>
      <c r="M30721">
        <v>26926</v>
      </c>
      <c r="N30721" t="s">
        <v>48</v>
      </c>
      <c r="O30721">
        <v>1</v>
      </c>
    </row>
    <row r="30722" spans="1:15" x14ac:dyDescent="0.25">
      <c r="A30722" s="2">
        <v>37165</v>
      </c>
      <c r="B30722">
        <v>2400</v>
      </c>
      <c r="C30722">
        <v>18.04</v>
      </c>
      <c r="D30722">
        <v>17.43</v>
      </c>
      <c r="E30722">
        <v>17.39</v>
      </c>
      <c r="F30722">
        <v>18.39</v>
      </c>
      <c r="G30722">
        <v>17.59</v>
      </c>
      <c r="H30722" s="5">
        <v>17.239999999999998</v>
      </c>
      <c r="I30722">
        <v>22.32</v>
      </c>
      <c r="J30722">
        <v>26.45</v>
      </c>
      <c r="K30722">
        <v>17.66</v>
      </c>
      <c r="L30722" s="32">
        <v>17.350000000000001</v>
      </c>
      <c r="M30722">
        <v>24364</v>
      </c>
      <c r="N30722" t="s">
        <v>47</v>
      </c>
      <c r="O30722">
        <v>1</v>
      </c>
    </row>
    <row r="30723" spans="1:15" x14ac:dyDescent="0.25">
      <c r="A30723" s="2">
        <v>37166</v>
      </c>
      <c r="B30723">
        <v>100</v>
      </c>
      <c r="C30723">
        <v>17.149999999999999</v>
      </c>
      <c r="D30723">
        <v>16.48</v>
      </c>
      <c r="E30723">
        <v>16.43</v>
      </c>
      <c r="F30723">
        <v>17.52</v>
      </c>
      <c r="G30723">
        <v>16.649999999999999</v>
      </c>
      <c r="H30723" s="5">
        <v>17.170000000000002</v>
      </c>
      <c r="I30723">
        <v>17</v>
      </c>
      <c r="J30723">
        <v>17.05</v>
      </c>
      <c r="K30723">
        <v>17.510000000000002</v>
      </c>
      <c r="L30723" s="32">
        <v>16.95</v>
      </c>
      <c r="M30723">
        <v>22531</v>
      </c>
      <c r="N30723" t="s">
        <v>47</v>
      </c>
      <c r="O30723">
        <v>2</v>
      </c>
    </row>
    <row r="30724" spans="1:15" x14ac:dyDescent="0.25">
      <c r="A30724" s="2">
        <v>37166</v>
      </c>
      <c r="B30724">
        <v>200</v>
      </c>
      <c r="C30724">
        <v>16.77</v>
      </c>
      <c r="D30724">
        <v>16.079999999999998</v>
      </c>
      <c r="E30724">
        <v>16.04</v>
      </c>
      <c r="F30724">
        <v>17.16</v>
      </c>
      <c r="G30724">
        <v>16.260000000000002</v>
      </c>
      <c r="H30724" s="5">
        <v>15.84</v>
      </c>
      <c r="I30724">
        <v>15.71</v>
      </c>
      <c r="J30724">
        <v>15.8</v>
      </c>
      <c r="K30724">
        <v>16.170000000000002</v>
      </c>
      <c r="L30724" s="32">
        <v>15.64</v>
      </c>
      <c r="M30724">
        <v>21507</v>
      </c>
      <c r="N30724" t="s">
        <v>47</v>
      </c>
      <c r="O30724">
        <v>2</v>
      </c>
    </row>
    <row r="30725" spans="1:15" x14ac:dyDescent="0.25">
      <c r="A30725" s="2">
        <v>37166</v>
      </c>
      <c r="B30725">
        <v>300</v>
      </c>
      <c r="C30725">
        <v>16.57</v>
      </c>
      <c r="D30725">
        <v>16.190000000000001</v>
      </c>
      <c r="E30725">
        <v>16.170000000000002</v>
      </c>
      <c r="F30725">
        <v>16.8</v>
      </c>
      <c r="G30725">
        <v>16.29</v>
      </c>
      <c r="H30725" s="5">
        <v>15.22</v>
      </c>
      <c r="I30725">
        <v>15.04</v>
      </c>
      <c r="J30725">
        <v>15.08</v>
      </c>
      <c r="K30725">
        <v>15.53</v>
      </c>
      <c r="L30725" s="32">
        <v>15.02</v>
      </c>
      <c r="M30725">
        <v>21124</v>
      </c>
      <c r="N30725" t="s">
        <v>47</v>
      </c>
      <c r="O30725">
        <v>2</v>
      </c>
    </row>
    <row r="30726" spans="1:15" x14ac:dyDescent="0.25">
      <c r="A30726" s="2">
        <v>37166</v>
      </c>
      <c r="B30726">
        <v>400</v>
      </c>
      <c r="C30726">
        <v>15.28</v>
      </c>
      <c r="D30726">
        <v>15.28</v>
      </c>
      <c r="E30726">
        <v>15.28</v>
      </c>
      <c r="F30726">
        <v>15.28</v>
      </c>
      <c r="G30726">
        <v>15.28</v>
      </c>
      <c r="H30726" s="5">
        <v>15.1</v>
      </c>
      <c r="I30726">
        <v>14.94</v>
      </c>
      <c r="J30726">
        <v>14.99</v>
      </c>
      <c r="K30726">
        <v>15.42</v>
      </c>
      <c r="L30726" s="32">
        <v>14.9</v>
      </c>
      <c r="M30726">
        <v>20908</v>
      </c>
      <c r="N30726" t="s">
        <v>47</v>
      </c>
      <c r="O30726">
        <v>2</v>
      </c>
    </row>
    <row r="30727" spans="1:15" x14ac:dyDescent="0.25">
      <c r="A30727" s="2">
        <v>37166</v>
      </c>
      <c r="B30727">
        <v>500</v>
      </c>
      <c r="C30727">
        <v>16.329999999999998</v>
      </c>
      <c r="D30727">
        <v>16.329999999999998</v>
      </c>
      <c r="E30727">
        <v>16.329999999999998</v>
      </c>
      <c r="F30727">
        <v>16.329999999999998</v>
      </c>
      <c r="G30727">
        <v>16.329999999999998</v>
      </c>
      <c r="H30727" s="5">
        <v>15.61</v>
      </c>
      <c r="I30727">
        <v>15.41</v>
      </c>
      <c r="J30727">
        <v>15.43</v>
      </c>
      <c r="K30727">
        <v>15.93</v>
      </c>
      <c r="L30727" s="32">
        <v>15.41</v>
      </c>
      <c r="M30727">
        <v>21387</v>
      </c>
      <c r="N30727" t="s">
        <v>47</v>
      </c>
      <c r="O30727">
        <v>2</v>
      </c>
    </row>
    <row r="30728" spans="1:15" x14ac:dyDescent="0.25">
      <c r="A30728" s="2">
        <v>37166</v>
      </c>
      <c r="B30728">
        <v>600</v>
      </c>
      <c r="C30728">
        <v>17.82</v>
      </c>
      <c r="D30728">
        <v>17.93</v>
      </c>
      <c r="E30728">
        <v>17.91</v>
      </c>
      <c r="F30728">
        <v>18.559999999999999</v>
      </c>
      <c r="G30728">
        <v>18.02</v>
      </c>
      <c r="H30728" s="5">
        <v>19.91</v>
      </c>
      <c r="I30728">
        <v>19.8</v>
      </c>
      <c r="J30728">
        <v>20.27</v>
      </c>
      <c r="K30728">
        <v>20.7</v>
      </c>
      <c r="L30728" s="32">
        <v>19.41</v>
      </c>
      <c r="M30728">
        <v>23255</v>
      </c>
      <c r="N30728" t="s">
        <v>47</v>
      </c>
      <c r="O30728">
        <v>2</v>
      </c>
    </row>
    <row r="30729" spans="1:15" x14ac:dyDescent="0.25">
      <c r="A30729" s="2">
        <v>37166</v>
      </c>
      <c r="B30729">
        <v>700</v>
      </c>
      <c r="C30729">
        <v>25.92</v>
      </c>
      <c r="D30729">
        <v>28.91</v>
      </c>
      <c r="E30729">
        <v>29.62</v>
      </c>
      <c r="F30729">
        <v>27.77</v>
      </c>
      <c r="G30729">
        <v>28.23</v>
      </c>
      <c r="H30729" s="5">
        <v>26.18</v>
      </c>
      <c r="I30729">
        <v>28.07</v>
      </c>
      <c r="J30729">
        <v>30.64</v>
      </c>
      <c r="K30729">
        <v>27.15</v>
      </c>
      <c r="L30729" s="32">
        <v>25.46</v>
      </c>
      <c r="M30729">
        <v>27250</v>
      </c>
      <c r="N30729" t="s">
        <v>47</v>
      </c>
      <c r="O30729">
        <v>2</v>
      </c>
    </row>
    <row r="30730" spans="1:15" x14ac:dyDescent="0.25">
      <c r="A30730" s="2">
        <v>37166</v>
      </c>
      <c r="B30730">
        <v>800</v>
      </c>
      <c r="C30730">
        <v>23</v>
      </c>
      <c r="D30730">
        <v>29.02</v>
      </c>
      <c r="E30730">
        <v>35.17</v>
      </c>
      <c r="F30730">
        <v>23.22</v>
      </c>
      <c r="G30730">
        <v>22.59</v>
      </c>
      <c r="H30730" s="5">
        <v>25.56</v>
      </c>
      <c r="I30730">
        <v>31.25</v>
      </c>
      <c r="J30730">
        <v>36.19</v>
      </c>
      <c r="K30730">
        <v>25.99</v>
      </c>
      <c r="L30730" s="32">
        <v>25.2</v>
      </c>
      <c r="M30730">
        <v>29130</v>
      </c>
      <c r="N30730" t="s">
        <v>48</v>
      </c>
      <c r="O30730">
        <v>2</v>
      </c>
    </row>
    <row r="30731" spans="1:15" x14ac:dyDescent="0.25">
      <c r="A30731" s="2">
        <v>37166</v>
      </c>
      <c r="B30731">
        <v>900</v>
      </c>
      <c r="C30731">
        <v>24.92</v>
      </c>
      <c r="D30731">
        <v>37.01</v>
      </c>
      <c r="E30731">
        <v>48.82</v>
      </c>
      <c r="F30731">
        <v>25.09</v>
      </c>
      <c r="G30731">
        <v>24.57</v>
      </c>
      <c r="H30731" s="5">
        <v>26.16</v>
      </c>
      <c r="I30731">
        <v>36.54</v>
      </c>
      <c r="J30731">
        <v>45.13</v>
      </c>
      <c r="K30731">
        <v>26.72</v>
      </c>
      <c r="L30731" s="32">
        <v>25.62</v>
      </c>
      <c r="M30731">
        <v>29697</v>
      </c>
      <c r="N30731" t="s">
        <v>48</v>
      </c>
      <c r="O30731">
        <v>2</v>
      </c>
    </row>
    <row r="30732" spans="1:15" x14ac:dyDescent="0.25">
      <c r="A30732" s="2">
        <v>37166</v>
      </c>
      <c r="B30732">
        <v>1000</v>
      </c>
      <c r="C30732">
        <v>24.38</v>
      </c>
      <c r="D30732">
        <v>43.13</v>
      </c>
      <c r="E30732">
        <v>61.25</v>
      </c>
      <c r="F30732">
        <v>24.56</v>
      </c>
      <c r="G30732">
        <v>24.01</v>
      </c>
      <c r="H30732" s="5">
        <v>26.43</v>
      </c>
      <c r="I30732">
        <v>37.25</v>
      </c>
      <c r="J30732">
        <v>46.18</v>
      </c>
      <c r="K30732">
        <v>27.05</v>
      </c>
      <c r="L30732" s="32">
        <v>25.82</v>
      </c>
      <c r="M30732">
        <v>30037</v>
      </c>
      <c r="N30732" t="s">
        <v>48</v>
      </c>
      <c r="O30732">
        <v>2</v>
      </c>
    </row>
    <row r="30733" spans="1:15" x14ac:dyDescent="0.25">
      <c r="A30733" s="2">
        <v>37166</v>
      </c>
      <c r="B30733">
        <v>1100</v>
      </c>
      <c r="C30733">
        <v>25.98</v>
      </c>
      <c r="D30733">
        <v>43.99</v>
      </c>
      <c r="E30733">
        <v>61.29</v>
      </c>
      <c r="F30733">
        <v>26.13</v>
      </c>
      <c r="G30733">
        <v>25.68</v>
      </c>
      <c r="H30733" s="5">
        <v>26.84</v>
      </c>
      <c r="I30733">
        <v>38.520000000000003</v>
      </c>
      <c r="J30733">
        <v>48.13</v>
      </c>
      <c r="K30733">
        <v>27.47</v>
      </c>
      <c r="L30733" s="32">
        <v>26.2</v>
      </c>
      <c r="M30733">
        <v>30835</v>
      </c>
      <c r="N30733" t="s">
        <v>48</v>
      </c>
      <c r="O30733">
        <v>2</v>
      </c>
    </row>
    <row r="30734" spans="1:15" x14ac:dyDescent="0.25">
      <c r="A30734" s="2">
        <v>37166</v>
      </c>
      <c r="B30734">
        <v>1200</v>
      </c>
      <c r="C30734">
        <v>26.51</v>
      </c>
      <c r="D30734">
        <v>44.5</v>
      </c>
      <c r="E30734">
        <v>61.77</v>
      </c>
      <c r="F30734">
        <v>26.65</v>
      </c>
      <c r="G30734">
        <v>26.22</v>
      </c>
      <c r="H30734" s="5">
        <v>26.96</v>
      </c>
      <c r="I30734">
        <v>38.57</v>
      </c>
      <c r="J30734">
        <v>48.13</v>
      </c>
      <c r="K30734">
        <v>27.59</v>
      </c>
      <c r="L30734" s="32">
        <v>26.32</v>
      </c>
      <c r="M30734">
        <v>31175</v>
      </c>
      <c r="N30734" t="s">
        <v>48</v>
      </c>
      <c r="O30734">
        <v>2</v>
      </c>
    </row>
    <row r="30735" spans="1:15" x14ac:dyDescent="0.25">
      <c r="A30735" s="2">
        <v>37166</v>
      </c>
      <c r="B30735">
        <v>1300</v>
      </c>
      <c r="C30735">
        <v>26.55</v>
      </c>
      <c r="D30735">
        <v>44.53</v>
      </c>
      <c r="E30735">
        <v>61.81</v>
      </c>
      <c r="F30735">
        <v>26.7</v>
      </c>
      <c r="G30735">
        <v>26.26</v>
      </c>
      <c r="H30735" s="5">
        <v>26.31</v>
      </c>
      <c r="I30735">
        <v>38.85</v>
      </c>
      <c r="J30735">
        <v>49.07</v>
      </c>
      <c r="K30735">
        <v>26.83</v>
      </c>
      <c r="L30735" s="32">
        <v>25.77</v>
      </c>
      <c r="M30735">
        <v>31238</v>
      </c>
      <c r="N30735" t="s">
        <v>48</v>
      </c>
      <c r="O30735">
        <v>2</v>
      </c>
    </row>
    <row r="30736" spans="1:15" x14ac:dyDescent="0.25">
      <c r="A30736" s="2">
        <v>37166</v>
      </c>
      <c r="B30736">
        <v>1400</v>
      </c>
      <c r="C30736">
        <v>26.9</v>
      </c>
      <c r="D30736">
        <v>44.76</v>
      </c>
      <c r="E30736">
        <v>61.92</v>
      </c>
      <c r="F30736">
        <v>27.05</v>
      </c>
      <c r="G30736">
        <v>26.62</v>
      </c>
      <c r="H30736" s="5">
        <v>26.71</v>
      </c>
      <c r="I30736">
        <v>38.47</v>
      </c>
      <c r="J30736">
        <v>48.13</v>
      </c>
      <c r="K30736">
        <v>27.34</v>
      </c>
      <c r="L30736" s="32">
        <v>26.09</v>
      </c>
      <c r="M30736">
        <v>31599</v>
      </c>
      <c r="N30736" t="s">
        <v>48</v>
      </c>
      <c r="O30736">
        <v>2</v>
      </c>
    </row>
    <row r="30737" spans="1:15" x14ac:dyDescent="0.25">
      <c r="A30737" s="2">
        <v>37166</v>
      </c>
      <c r="B30737">
        <v>1500</v>
      </c>
      <c r="C30737">
        <v>26.9</v>
      </c>
      <c r="D30737">
        <v>44.66</v>
      </c>
      <c r="E30737">
        <v>61.71</v>
      </c>
      <c r="F30737">
        <v>27.05</v>
      </c>
      <c r="G30737">
        <v>26.62</v>
      </c>
      <c r="H30737" s="5">
        <v>26.51</v>
      </c>
      <c r="I30737">
        <v>40.32</v>
      </c>
      <c r="J30737">
        <v>51.63</v>
      </c>
      <c r="K30737">
        <v>27.08</v>
      </c>
      <c r="L30737" s="32">
        <v>25.93</v>
      </c>
      <c r="M30737">
        <v>31731</v>
      </c>
      <c r="N30737" t="s">
        <v>48</v>
      </c>
      <c r="O30737">
        <v>2</v>
      </c>
    </row>
    <row r="30738" spans="1:15" x14ac:dyDescent="0.25">
      <c r="A30738" s="2">
        <v>37166</v>
      </c>
      <c r="B30738">
        <v>1600</v>
      </c>
      <c r="C30738">
        <v>23.32</v>
      </c>
      <c r="D30738">
        <v>42.47</v>
      </c>
      <c r="E30738">
        <v>61.01</v>
      </c>
      <c r="F30738">
        <v>23.55</v>
      </c>
      <c r="G30738">
        <v>22.9</v>
      </c>
      <c r="H30738" s="5">
        <v>26.24</v>
      </c>
      <c r="I30738">
        <v>41.96</v>
      </c>
      <c r="J30738">
        <v>54.73</v>
      </c>
      <c r="K30738">
        <v>26.72</v>
      </c>
      <c r="L30738" s="32">
        <v>25.76</v>
      </c>
      <c r="M30738">
        <v>31537</v>
      </c>
      <c r="N30738" t="s">
        <v>48</v>
      </c>
      <c r="O30738">
        <v>2</v>
      </c>
    </row>
    <row r="30739" spans="1:15" x14ac:dyDescent="0.25">
      <c r="A30739" s="2">
        <v>37166</v>
      </c>
      <c r="B30739">
        <v>1700</v>
      </c>
      <c r="C30739">
        <v>25.13</v>
      </c>
      <c r="D30739">
        <v>43.65</v>
      </c>
      <c r="E30739">
        <v>61.52</v>
      </c>
      <c r="F30739">
        <v>25.32</v>
      </c>
      <c r="G30739">
        <v>24.78</v>
      </c>
      <c r="H30739" s="5">
        <v>26</v>
      </c>
      <c r="I30739">
        <v>42.98</v>
      </c>
      <c r="J30739">
        <v>56.75</v>
      </c>
      <c r="K30739">
        <v>26.57</v>
      </c>
      <c r="L30739" s="32">
        <v>25.47</v>
      </c>
      <c r="M30739">
        <v>31483</v>
      </c>
      <c r="N30739" t="s">
        <v>48</v>
      </c>
      <c r="O30739">
        <v>2</v>
      </c>
    </row>
    <row r="30740" spans="1:15" x14ac:dyDescent="0.25">
      <c r="A30740" s="2">
        <v>37166</v>
      </c>
      <c r="B30740">
        <v>1800</v>
      </c>
      <c r="C30740">
        <v>23.59</v>
      </c>
      <c r="D30740">
        <v>42.64</v>
      </c>
      <c r="E30740">
        <v>61.08</v>
      </c>
      <c r="F30740">
        <v>23.81</v>
      </c>
      <c r="G30740">
        <v>23.17</v>
      </c>
      <c r="H30740" s="5">
        <v>25.73</v>
      </c>
      <c r="I30740">
        <v>33.46</v>
      </c>
      <c r="J30740">
        <v>40.74</v>
      </c>
      <c r="K30740">
        <v>26.44</v>
      </c>
      <c r="L30740" s="32">
        <v>25.15</v>
      </c>
      <c r="M30740">
        <v>31198</v>
      </c>
      <c r="N30740" t="s">
        <v>48</v>
      </c>
      <c r="O30740">
        <v>2</v>
      </c>
    </row>
    <row r="30741" spans="1:15" x14ac:dyDescent="0.25">
      <c r="A30741" s="2">
        <v>37166</v>
      </c>
      <c r="B30741">
        <v>1900</v>
      </c>
      <c r="C30741">
        <v>30.95</v>
      </c>
      <c r="D30741">
        <v>40.82</v>
      </c>
      <c r="E30741">
        <v>50.42</v>
      </c>
      <c r="F30741">
        <v>31.09</v>
      </c>
      <c r="G30741">
        <v>30.7</v>
      </c>
      <c r="H30741" s="5">
        <v>23.69</v>
      </c>
      <c r="I30741">
        <v>30.61</v>
      </c>
      <c r="J30741">
        <v>36.69</v>
      </c>
      <c r="K30741">
        <v>24.28</v>
      </c>
      <c r="L30741" s="32">
        <v>23.15</v>
      </c>
      <c r="M30741">
        <v>31079</v>
      </c>
      <c r="N30741" t="s">
        <v>48</v>
      </c>
      <c r="O30741">
        <v>2</v>
      </c>
    </row>
    <row r="30742" spans="1:15" x14ac:dyDescent="0.25">
      <c r="A30742" s="2">
        <v>37166</v>
      </c>
      <c r="B30742">
        <v>2000</v>
      </c>
      <c r="C30742">
        <v>34.35</v>
      </c>
      <c r="D30742">
        <v>34.33</v>
      </c>
      <c r="E30742">
        <v>34.32</v>
      </c>
      <c r="F30742">
        <v>34.36</v>
      </c>
      <c r="G30742">
        <v>34.33</v>
      </c>
      <c r="H30742" s="5">
        <v>28.72</v>
      </c>
      <c r="I30742">
        <v>36.58</v>
      </c>
      <c r="J30742">
        <v>44.29</v>
      </c>
      <c r="K30742">
        <v>29.33</v>
      </c>
      <c r="L30742" s="32">
        <v>28.06</v>
      </c>
      <c r="M30742">
        <v>32559</v>
      </c>
      <c r="N30742" t="s">
        <v>48</v>
      </c>
      <c r="O30742">
        <v>2</v>
      </c>
    </row>
    <row r="30743" spans="1:15" x14ac:dyDescent="0.25">
      <c r="A30743" s="2">
        <v>37166</v>
      </c>
      <c r="B30743">
        <v>2100</v>
      </c>
      <c r="C30743">
        <v>29.34</v>
      </c>
      <c r="D30743">
        <v>29.1</v>
      </c>
      <c r="E30743">
        <v>29.09</v>
      </c>
      <c r="F30743">
        <v>29.43</v>
      </c>
      <c r="G30743">
        <v>29.16</v>
      </c>
      <c r="H30743" s="5">
        <v>26.32</v>
      </c>
      <c r="I30743">
        <v>33.770000000000003</v>
      </c>
      <c r="J30743">
        <v>40.72</v>
      </c>
      <c r="K30743">
        <v>26.9</v>
      </c>
      <c r="L30743" s="32">
        <v>25.69</v>
      </c>
      <c r="M30743">
        <v>31943</v>
      </c>
      <c r="N30743" t="s">
        <v>48</v>
      </c>
      <c r="O30743">
        <v>2</v>
      </c>
    </row>
    <row r="30744" spans="1:15" x14ac:dyDescent="0.25">
      <c r="A30744" s="2">
        <v>37166</v>
      </c>
      <c r="B30744">
        <v>2200</v>
      </c>
      <c r="C30744">
        <v>26.18</v>
      </c>
      <c r="D30744">
        <v>25.77</v>
      </c>
      <c r="E30744">
        <v>25.75</v>
      </c>
      <c r="F30744">
        <v>26.33</v>
      </c>
      <c r="G30744">
        <v>25.86</v>
      </c>
      <c r="H30744" s="5">
        <v>24</v>
      </c>
      <c r="I30744">
        <v>30.55</v>
      </c>
      <c r="J30744">
        <v>36.75</v>
      </c>
      <c r="K30744">
        <v>24.48</v>
      </c>
      <c r="L30744" s="32">
        <v>23.53</v>
      </c>
      <c r="M30744">
        <v>30100</v>
      </c>
      <c r="N30744" t="s">
        <v>48</v>
      </c>
      <c r="O30744">
        <v>2</v>
      </c>
    </row>
    <row r="30745" spans="1:15" x14ac:dyDescent="0.25">
      <c r="A30745" s="2">
        <v>37166</v>
      </c>
      <c r="B30745">
        <v>2300</v>
      </c>
      <c r="C30745">
        <v>22.38</v>
      </c>
      <c r="D30745">
        <v>21.77</v>
      </c>
      <c r="E30745">
        <v>21.74</v>
      </c>
      <c r="F30745">
        <v>22.62</v>
      </c>
      <c r="G30745">
        <v>21.91</v>
      </c>
      <c r="H30745" s="5">
        <v>20.149999999999999</v>
      </c>
      <c r="I30745">
        <v>26.61</v>
      </c>
      <c r="J30745">
        <v>32.619999999999997</v>
      </c>
      <c r="K30745">
        <v>20.29</v>
      </c>
      <c r="L30745" s="32">
        <v>19.989999999999998</v>
      </c>
      <c r="M30745">
        <v>27145</v>
      </c>
      <c r="N30745" t="s">
        <v>48</v>
      </c>
      <c r="O30745">
        <v>2</v>
      </c>
    </row>
    <row r="30746" spans="1:15" x14ac:dyDescent="0.25">
      <c r="A30746" s="2">
        <v>37166</v>
      </c>
      <c r="B30746">
        <v>2400</v>
      </c>
      <c r="C30746">
        <v>21.66</v>
      </c>
      <c r="D30746">
        <v>21.04</v>
      </c>
      <c r="E30746">
        <v>21</v>
      </c>
      <c r="F30746">
        <v>21.9</v>
      </c>
      <c r="G30746">
        <v>21.18</v>
      </c>
      <c r="H30746" s="5">
        <v>17.8</v>
      </c>
      <c r="I30746">
        <v>17.8</v>
      </c>
      <c r="J30746">
        <v>17.760000000000002</v>
      </c>
      <c r="K30746">
        <v>17.989999999999998</v>
      </c>
      <c r="L30746" s="32">
        <v>17.63</v>
      </c>
      <c r="M30746">
        <v>24521</v>
      </c>
      <c r="N30746" t="s">
        <v>47</v>
      </c>
      <c r="O30746">
        <v>2</v>
      </c>
    </row>
    <row r="30747" spans="1:15" x14ac:dyDescent="0.25">
      <c r="A30747" s="2">
        <v>37167</v>
      </c>
      <c r="B30747">
        <v>100</v>
      </c>
      <c r="C30747">
        <v>25.14</v>
      </c>
      <c r="D30747">
        <v>22.76</v>
      </c>
      <c r="E30747">
        <v>22.62</v>
      </c>
      <c r="F30747">
        <v>26.11</v>
      </c>
      <c r="G30747">
        <v>23.31</v>
      </c>
      <c r="H30747" s="5">
        <v>18.350000000000001</v>
      </c>
      <c r="I30747">
        <v>18.04</v>
      </c>
      <c r="J30747">
        <v>18.05</v>
      </c>
      <c r="K30747">
        <v>18.8</v>
      </c>
      <c r="L30747" s="32">
        <v>18.059999999999999</v>
      </c>
      <c r="M30747">
        <v>22634</v>
      </c>
      <c r="N30747" t="s">
        <v>47</v>
      </c>
      <c r="O30747">
        <v>3</v>
      </c>
    </row>
    <row r="30748" spans="1:15" x14ac:dyDescent="0.25">
      <c r="A30748" s="2">
        <v>37167</v>
      </c>
      <c r="B30748">
        <v>200</v>
      </c>
      <c r="C30748">
        <v>16.239999999999998</v>
      </c>
      <c r="D30748">
        <v>16.239999999999998</v>
      </c>
      <c r="E30748">
        <v>16.239999999999998</v>
      </c>
      <c r="F30748">
        <v>16.239999999999998</v>
      </c>
      <c r="G30748">
        <v>16.239999999999998</v>
      </c>
      <c r="H30748" s="5">
        <v>17.13</v>
      </c>
      <c r="I30748">
        <v>16.86</v>
      </c>
      <c r="J30748">
        <v>16.86</v>
      </c>
      <c r="K30748">
        <v>17.510000000000002</v>
      </c>
      <c r="L30748" s="32">
        <v>16.89</v>
      </c>
      <c r="M30748">
        <v>21663</v>
      </c>
      <c r="N30748" t="s">
        <v>47</v>
      </c>
      <c r="O30748">
        <v>3</v>
      </c>
    </row>
    <row r="30749" spans="1:15" x14ac:dyDescent="0.25">
      <c r="A30749" s="2">
        <v>37167</v>
      </c>
      <c r="B30749">
        <v>300</v>
      </c>
      <c r="C30749">
        <v>16.8</v>
      </c>
      <c r="D30749">
        <v>16.8</v>
      </c>
      <c r="E30749">
        <v>16.8</v>
      </c>
      <c r="F30749">
        <v>16.8</v>
      </c>
      <c r="G30749">
        <v>16.8</v>
      </c>
      <c r="H30749" s="5">
        <v>16.39</v>
      </c>
      <c r="I30749">
        <v>16.11</v>
      </c>
      <c r="J30749">
        <v>16.09</v>
      </c>
      <c r="K30749">
        <v>16.75</v>
      </c>
      <c r="L30749" s="32">
        <v>16.16</v>
      </c>
      <c r="M30749">
        <v>21134</v>
      </c>
      <c r="N30749" t="s">
        <v>47</v>
      </c>
      <c r="O30749">
        <v>3</v>
      </c>
    </row>
    <row r="30750" spans="1:15" x14ac:dyDescent="0.25">
      <c r="A30750" s="2">
        <v>37167</v>
      </c>
      <c r="B30750">
        <v>400</v>
      </c>
      <c r="C30750">
        <v>15.17</v>
      </c>
      <c r="D30750">
        <v>15.17</v>
      </c>
      <c r="E30750">
        <v>15.17</v>
      </c>
      <c r="F30750">
        <v>15.17</v>
      </c>
      <c r="G30750">
        <v>15.17</v>
      </c>
      <c r="H30750" s="5">
        <v>16.27</v>
      </c>
      <c r="I30750">
        <v>16</v>
      </c>
      <c r="J30750">
        <v>15.99</v>
      </c>
      <c r="K30750">
        <v>16.62</v>
      </c>
      <c r="L30750" s="32">
        <v>16.04</v>
      </c>
      <c r="M30750">
        <v>20854</v>
      </c>
      <c r="N30750" t="s">
        <v>47</v>
      </c>
      <c r="O30750">
        <v>3</v>
      </c>
    </row>
    <row r="30751" spans="1:15" x14ac:dyDescent="0.25">
      <c r="A30751" s="2">
        <v>37167</v>
      </c>
      <c r="B30751">
        <v>500</v>
      </c>
      <c r="C30751">
        <v>16.760000000000002</v>
      </c>
      <c r="D30751">
        <v>16.760000000000002</v>
      </c>
      <c r="E30751">
        <v>16.760000000000002</v>
      </c>
      <c r="F30751">
        <v>16.760000000000002</v>
      </c>
      <c r="G30751">
        <v>16.760000000000002</v>
      </c>
      <c r="H30751" s="5">
        <v>16.84</v>
      </c>
      <c r="I30751">
        <v>16.579999999999998</v>
      </c>
      <c r="J30751">
        <v>16.559999999999999</v>
      </c>
      <c r="K30751">
        <v>17.18</v>
      </c>
      <c r="L30751" s="32">
        <v>16.63</v>
      </c>
      <c r="M30751">
        <v>21146</v>
      </c>
      <c r="N30751" t="s">
        <v>47</v>
      </c>
      <c r="O30751">
        <v>3</v>
      </c>
    </row>
    <row r="30752" spans="1:15" x14ac:dyDescent="0.25">
      <c r="A30752" s="2">
        <v>37167</v>
      </c>
      <c r="B30752">
        <v>600</v>
      </c>
      <c r="C30752">
        <v>20.67</v>
      </c>
      <c r="D30752">
        <v>20.079999999999998</v>
      </c>
      <c r="E30752">
        <v>20.05</v>
      </c>
      <c r="F30752">
        <v>20.92</v>
      </c>
      <c r="G30752">
        <v>20.22</v>
      </c>
      <c r="H30752" s="5">
        <v>21.74</v>
      </c>
      <c r="I30752">
        <v>21.5</v>
      </c>
      <c r="J30752">
        <v>21.76</v>
      </c>
      <c r="K30752">
        <v>22.45</v>
      </c>
      <c r="L30752" s="32">
        <v>21.28</v>
      </c>
      <c r="M30752">
        <v>22987</v>
      </c>
      <c r="N30752" t="s">
        <v>47</v>
      </c>
      <c r="O30752">
        <v>3</v>
      </c>
    </row>
    <row r="30753" spans="1:15" x14ac:dyDescent="0.25">
      <c r="A30753" s="2">
        <v>37167</v>
      </c>
      <c r="B30753">
        <v>700</v>
      </c>
      <c r="C30753">
        <v>26.34</v>
      </c>
      <c r="D30753">
        <v>31.61</v>
      </c>
      <c r="E30753">
        <v>31.94</v>
      </c>
      <c r="F30753">
        <v>31.37</v>
      </c>
      <c r="G30753">
        <v>31.62</v>
      </c>
      <c r="H30753" s="5">
        <v>27.49</v>
      </c>
      <c r="I30753">
        <v>27.06</v>
      </c>
      <c r="J30753">
        <v>27.54</v>
      </c>
      <c r="K30753">
        <v>28.47</v>
      </c>
      <c r="L30753" s="32">
        <v>26.76</v>
      </c>
      <c r="M30753">
        <v>26883</v>
      </c>
      <c r="N30753" t="s">
        <v>47</v>
      </c>
      <c r="O30753">
        <v>3</v>
      </c>
    </row>
    <row r="30754" spans="1:15" x14ac:dyDescent="0.25">
      <c r="A30754" s="2">
        <v>37167</v>
      </c>
      <c r="B30754">
        <v>800</v>
      </c>
      <c r="C30754">
        <v>25.63</v>
      </c>
      <c r="D30754">
        <v>36.39</v>
      </c>
      <c r="E30754">
        <v>43.55</v>
      </c>
      <c r="F30754">
        <v>30.36</v>
      </c>
      <c r="G30754">
        <v>29.31</v>
      </c>
      <c r="H30754" s="5">
        <v>25.16</v>
      </c>
      <c r="I30754">
        <v>43</v>
      </c>
      <c r="J30754">
        <v>59.65</v>
      </c>
      <c r="K30754">
        <v>26.11</v>
      </c>
      <c r="L30754" s="32">
        <v>24.5</v>
      </c>
      <c r="M30754">
        <v>28985</v>
      </c>
      <c r="N30754" t="s">
        <v>48</v>
      </c>
      <c r="O30754">
        <v>3</v>
      </c>
    </row>
    <row r="30755" spans="1:15" x14ac:dyDescent="0.25">
      <c r="A30755" s="2">
        <v>37167</v>
      </c>
      <c r="B30755">
        <v>900</v>
      </c>
      <c r="C30755">
        <v>24.59</v>
      </c>
      <c r="D30755">
        <v>50.57</v>
      </c>
      <c r="E30755">
        <v>72.47</v>
      </c>
      <c r="F30755">
        <v>28.43</v>
      </c>
      <c r="G30755">
        <v>27.77</v>
      </c>
      <c r="H30755" s="5">
        <v>26.16</v>
      </c>
      <c r="I30755">
        <v>42.93</v>
      </c>
      <c r="J30755">
        <v>58.21</v>
      </c>
      <c r="K30755">
        <v>26.56</v>
      </c>
      <c r="L30755" s="32">
        <v>25.87</v>
      </c>
      <c r="M30755">
        <v>29749</v>
      </c>
      <c r="N30755" t="s">
        <v>48</v>
      </c>
      <c r="O30755">
        <v>3</v>
      </c>
    </row>
    <row r="30756" spans="1:15" x14ac:dyDescent="0.25">
      <c r="A30756" s="2">
        <v>37167</v>
      </c>
      <c r="B30756">
        <v>1000</v>
      </c>
      <c r="C30756">
        <v>22.33</v>
      </c>
      <c r="D30756">
        <v>51.71</v>
      </c>
      <c r="E30756">
        <v>73.010000000000005</v>
      </c>
      <c r="F30756">
        <v>26.74</v>
      </c>
      <c r="G30756">
        <v>29.2</v>
      </c>
      <c r="H30756" s="5">
        <v>27.6</v>
      </c>
      <c r="I30756">
        <v>45.03</v>
      </c>
      <c r="J30756">
        <v>60.88</v>
      </c>
      <c r="K30756">
        <v>28</v>
      </c>
      <c r="L30756" s="32">
        <v>27.29</v>
      </c>
      <c r="M30756">
        <v>30439</v>
      </c>
      <c r="N30756" t="s">
        <v>48</v>
      </c>
      <c r="O30756">
        <v>3</v>
      </c>
    </row>
    <row r="30757" spans="1:15" x14ac:dyDescent="0.25">
      <c r="A30757" s="2">
        <v>37167</v>
      </c>
      <c r="B30757">
        <v>1100</v>
      </c>
      <c r="C30757">
        <v>25.12</v>
      </c>
      <c r="D30757">
        <v>53.55</v>
      </c>
      <c r="E30757">
        <v>70.489999999999995</v>
      </c>
      <c r="F30757">
        <v>31.69</v>
      </c>
      <c r="G30757">
        <v>35.65</v>
      </c>
      <c r="H30757" s="5">
        <v>29</v>
      </c>
      <c r="I30757">
        <v>47.54</v>
      </c>
      <c r="J30757">
        <v>64.489999999999995</v>
      </c>
      <c r="K30757">
        <v>29.51</v>
      </c>
      <c r="L30757" s="32">
        <v>28.59</v>
      </c>
      <c r="M30757">
        <v>31482</v>
      </c>
      <c r="N30757" t="s">
        <v>48</v>
      </c>
      <c r="O30757">
        <v>3</v>
      </c>
    </row>
    <row r="30758" spans="1:15" x14ac:dyDescent="0.25">
      <c r="A30758" s="2">
        <v>37167</v>
      </c>
      <c r="B30758">
        <v>1200</v>
      </c>
      <c r="C30758">
        <v>39.659999999999997</v>
      </c>
      <c r="D30758">
        <v>64.64</v>
      </c>
      <c r="E30758">
        <v>77.92</v>
      </c>
      <c r="F30758">
        <v>45.98</v>
      </c>
      <c r="G30758">
        <v>50.52</v>
      </c>
      <c r="H30758" s="5">
        <v>29.58</v>
      </c>
      <c r="I30758">
        <v>49.04</v>
      </c>
      <c r="J30758">
        <v>66.89</v>
      </c>
      <c r="K30758">
        <v>30.12</v>
      </c>
      <c r="L30758" s="32">
        <v>29.2</v>
      </c>
      <c r="M30758">
        <v>32389</v>
      </c>
      <c r="N30758" t="s">
        <v>48</v>
      </c>
      <c r="O30758">
        <v>3</v>
      </c>
    </row>
    <row r="30759" spans="1:15" x14ac:dyDescent="0.25">
      <c r="A30759" s="2">
        <v>37167</v>
      </c>
      <c r="B30759">
        <v>1300</v>
      </c>
      <c r="C30759">
        <v>27.11</v>
      </c>
      <c r="D30759">
        <v>50.42</v>
      </c>
      <c r="E30759">
        <v>72.44</v>
      </c>
      <c r="F30759">
        <v>27.11</v>
      </c>
      <c r="G30759">
        <v>27.11</v>
      </c>
      <c r="H30759" s="5">
        <v>30</v>
      </c>
      <c r="I30759">
        <v>50</v>
      </c>
      <c r="J30759">
        <v>68.239999999999995</v>
      </c>
      <c r="K30759">
        <v>30.4</v>
      </c>
      <c r="L30759" s="32">
        <v>29.71</v>
      </c>
      <c r="M30759">
        <v>32759</v>
      </c>
      <c r="N30759" t="s">
        <v>48</v>
      </c>
      <c r="O30759">
        <v>3</v>
      </c>
    </row>
    <row r="30760" spans="1:15" x14ac:dyDescent="0.25">
      <c r="A30760" s="2">
        <v>37167</v>
      </c>
      <c r="B30760">
        <v>1400</v>
      </c>
      <c r="C30760">
        <v>26.36</v>
      </c>
      <c r="D30760">
        <v>49.96</v>
      </c>
      <c r="E30760">
        <v>72.239999999999995</v>
      </c>
      <c r="F30760">
        <v>26.36</v>
      </c>
      <c r="G30760">
        <v>26.36</v>
      </c>
      <c r="H30760" s="5">
        <v>31.78</v>
      </c>
      <c r="I30760">
        <v>50.03</v>
      </c>
      <c r="J30760">
        <v>66.849999999999994</v>
      </c>
      <c r="K30760">
        <v>32.369999999999997</v>
      </c>
      <c r="L30760" s="32">
        <v>31.34</v>
      </c>
      <c r="M30760">
        <v>33339</v>
      </c>
      <c r="N30760" t="s">
        <v>48</v>
      </c>
      <c r="O30760">
        <v>3</v>
      </c>
    </row>
    <row r="30761" spans="1:15" x14ac:dyDescent="0.25">
      <c r="A30761" s="2">
        <v>37167</v>
      </c>
      <c r="B30761">
        <v>1500</v>
      </c>
      <c r="C30761">
        <v>32.92</v>
      </c>
      <c r="D30761">
        <v>54.05</v>
      </c>
      <c r="E30761">
        <v>74</v>
      </c>
      <c r="F30761">
        <v>32.92</v>
      </c>
      <c r="G30761">
        <v>32.92</v>
      </c>
      <c r="H30761" s="5">
        <v>33</v>
      </c>
      <c r="I30761">
        <v>50.03</v>
      </c>
      <c r="J30761">
        <v>65.77</v>
      </c>
      <c r="K30761">
        <v>33.58</v>
      </c>
      <c r="L30761" s="32">
        <v>32.54</v>
      </c>
      <c r="M30761">
        <v>33490</v>
      </c>
      <c r="N30761" t="s">
        <v>48</v>
      </c>
      <c r="O30761">
        <v>3</v>
      </c>
    </row>
    <row r="30762" spans="1:15" x14ac:dyDescent="0.25">
      <c r="A30762" s="2">
        <v>37167</v>
      </c>
      <c r="B30762">
        <v>1600</v>
      </c>
      <c r="C30762">
        <v>33.4</v>
      </c>
      <c r="D30762">
        <v>59.24</v>
      </c>
      <c r="E30762">
        <v>83.65</v>
      </c>
      <c r="F30762">
        <v>33.4</v>
      </c>
      <c r="G30762">
        <v>33.4</v>
      </c>
      <c r="H30762" s="5">
        <v>33.86</v>
      </c>
      <c r="I30762">
        <v>50.03</v>
      </c>
      <c r="J30762">
        <v>65.290000000000006</v>
      </c>
      <c r="K30762">
        <v>34.78</v>
      </c>
      <c r="L30762" s="32">
        <v>33.159999999999997</v>
      </c>
      <c r="M30762">
        <v>33537</v>
      </c>
      <c r="N30762" t="s">
        <v>48</v>
      </c>
      <c r="O30762">
        <v>3</v>
      </c>
    </row>
    <row r="30763" spans="1:15" x14ac:dyDescent="0.25">
      <c r="A30763" s="2">
        <v>37167</v>
      </c>
      <c r="B30763">
        <v>1700</v>
      </c>
      <c r="C30763">
        <v>32.99</v>
      </c>
      <c r="D30763">
        <v>63.85</v>
      </c>
      <c r="E30763">
        <v>93.04</v>
      </c>
      <c r="F30763">
        <v>33</v>
      </c>
      <c r="G30763">
        <v>32.950000000000003</v>
      </c>
      <c r="H30763" s="5">
        <v>33</v>
      </c>
      <c r="I30763">
        <v>50.03</v>
      </c>
      <c r="J30763">
        <v>65.8</v>
      </c>
      <c r="K30763">
        <v>33.76</v>
      </c>
      <c r="L30763" s="32">
        <v>32.39</v>
      </c>
      <c r="M30763">
        <v>33451</v>
      </c>
      <c r="N30763" t="s">
        <v>48</v>
      </c>
      <c r="O30763">
        <v>3</v>
      </c>
    </row>
    <row r="30764" spans="1:15" x14ac:dyDescent="0.25">
      <c r="A30764" s="2">
        <v>37167</v>
      </c>
      <c r="B30764">
        <v>1800</v>
      </c>
      <c r="C30764">
        <v>24.38</v>
      </c>
      <c r="D30764">
        <v>58.32</v>
      </c>
      <c r="E30764">
        <v>90.66</v>
      </c>
      <c r="F30764">
        <v>24.51</v>
      </c>
      <c r="G30764">
        <v>24.12</v>
      </c>
      <c r="H30764" s="5">
        <v>32.17</v>
      </c>
      <c r="I30764">
        <v>49.43</v>
      </c>
      <c r="J30764">
        <v>60.38</v>
      </c>
      <c r="K30764">
        <v>36.090000000000003</v>
      </c>
      <c r="L30764" s="32">
        <v>34.15</v>
      </c>
      <c r="M30764">
        <v>32921</v>
      </c>
      <c r="N30764" t="s">
        <v>48</v>
      </c>
      <c r="O30764">
        <v>3</v>
      </c>
    </row>
    <row r="30765" spans="1:15" x14ac:dyDescent="0.25">
      <c r="A30765" s="2">
        <v>37167</v>
      </c>
      <c r="B30765">
        <v>1900</v>
      </c>
      <c r="C30765">
        <v>21.74</v>
      </c>
      <c r="D30765">
        <v>60.02</v>
      </c>
      <c r="E30765">
        <v>95.44</v>
      </c>
      <c r="F30765">
        <v>24.29</v>
      </c>
      <c r="G30765">
        <v>25.43</v>
      </c>
      <c r="H30765" s="5">
        <v>30</v>
      </c>
      <c r="I30765">
        <v>40.03</v>
      </c>
      <c r="J30765">
        <v>49.03</v>
      </c>
      <c r="K30765">
        <v>30.24</v>
      </c>
      <c r="L30765" s="32">
        <v>29.66</v>
      </c>
      <c r="M30765">
        <v>32446</v>
      </c>
      <c r="N30765" t="s">
        <v>48</v>
      </c>
      <c r="O30765">
        <v>3</v>
      </c>
    </row>
    <row r="30766" spans="1:15" x14ac:dyDescent="0.25">
      <c r="A30766" s="2">
        <v>37167</v>
      </c>
      <c r="B30766">
        <v>2000</v>
      </c>
      <c r="C30766">
        <v>26.66</v>
      </c>
      <c r="D30766">
        <v>68.569999999999993</v>
      </c>
      <c r="E30766">
        <v>99.27</v>
      </c>
      <c r="F30766">
        <v>34.119999999999997</v>
      </c>
      <c r="G30766">
        <v>38.909999999999997</v>
      </c>
      <c r="H30766" s="5">
        <v>35</v>
      </c>
      <c r="I30766">
        <v>50</v>
      </c>
      <c r="J30766">
        <v>58.84</v>
      </c>
      <c r="K30766">
        <v>38.06</v>
      </c>
      <c r="L30766" s="32">
        <v>36.479999999999997</v>
      </c>
      <c r="M30766">
        <v>34004</v>
      </c>
      <c r="N30766" t="s">
        <v>48</v>
      </c>
      <c r="O30766">
        <v>3</v>
      </c>
    </row>
    <row r="30767" spans="1:15" x14ac:dyDescent="0.25">
      <c r="A30767" s="2">
        <v>37167</v>
      </c>
      <c r="B30767">
        <v>2100</v>
      </c>
      <c r="C30767">
        <v>29.66</v>
      </c>
      <c r="D30767">
        <v>65.989999999999995</v>
      </c>
      <c r="E30767">
        <v>98.37</v>
      </c>
      <c r="F30767">
        <v>32.85</v>
      </c>
      <c r="G30767">
        <v>34.69</v>
      </c>
      <c r="H30767" s="5">
        <v>31.23</v>
      </c>
      <c r="I30767">
        <v>40.03</v>
      </c>
      <c r="J30767">
        <v>47.08</v>
      </c>
      <c r="K30767">
        <v>31.78</v>
      </c>
      <c r="L30767" s="32">
        <v>30.92</v>
      </c>
      <c r="M30767">
        <v>33262</v>
      </c>
      <c r="N30767" t="s">
        <v>48</v>
      </c>
      <c r="O30767">
        <v>3</v>
      </c>
    </row>
    <row r="30768" spans="1:15" x14ac:dyDescent="0.25">
      <c r="A30768" s="2">
        <v>37167</v>
      </c>
      <c r="B30768">
        <v>2200</v>
      </c>
      <c r="C30768">
        <v>34.590000000000003</v>
      </c>
      <c r="D30768">
        <v>47.24</v>
      </c>
      <c r="E30768">
        <v>60.32</v>
      </c>
      <c r="F30768">
        <v>34.58</v>
      </c>
      <c r="G30768">
        <v>34.58</v>
      </c>
      <c r="H30768" s="5">
        <v>27.9</v>
      </c>
      <c r="I30768">
        <v>40.03</v>
      </c>
      <c r="J30768">
        <v>50.92</v>
      </c>
      <c r="K30768">
        <v>28.33</v>
      </c>
      <c r="L30768" s="32">
        <v>27.36</v>
      </c>
      <c r="M30768">
        <v>31263</v>
      </c>
      <c r="N30768" t="s">
        <v>48</v>
      </c>
      <c r="O30768">
        <v>3</v>
      </c>
    </row>
    <row r="30769" spans="1:15" x14ac:dyDescent="0.25">
      <c r="A30769" s="2">
        <v>37167</v>
      </c>
      <c r="B30769">
        <v>2300</v>
      </c>
      <c r="C30769">
        <v>24.96</v>
      </c>
      <c r="D30769">
        <v>24.67</v>
      </c>
      <c r="E30769">
        <v>24.65</v>
      </c>
      <c r="F30769">
        <v>25.11</v>
      </c>
      <c r="G30769">
        <v>24.74</v>
      </c>
      <c r="H30769" s="5">
        <v>22.01</v>
      </c>
      <c r="I30769">
        <v>28.73</v>
      </c>
      <c r="J30769">
        <v>34.619999999999997</v>
      </c>
      <c r="K30769">
        <v>22.28</v>
      </c>
      <c r="L30769" s="32">
        <v>21.64</v>
      </c>
      <c r="M30769">
        <v>28369</v>
      </c>
      <c r="N30769" t="s">
        <v>48</v>
      </c>
      <c r="O30769">
        <v>3</v>
      </c>
    </row>
    <row r="30770" spans="1:15" x14ac:dyDescent="0.25">
      <c r="A30770" s="2">
        <v>37167</v>
      </c>
      <c r="B30770">
        <v>2400</v>
      </c>
      <c r="C30770">
        <v>21.61</v>
      </c>
      <c r="D30770">
        <v>21.18</v>
      </c>
      <c r="E30770">
        <v>21.15</v>
      </c>
      <c r="F30770">
        <v>21.85</v>
      </c>
      <c r="G30770">
        <v>21.29</v>
      </c>
      <c r="H30770" s="5">
        <v>20.72</v>
      </c>
      <c r="I30770">
        <v>20.75</v>
      </c>
      <c r="J30770">
        <v>20.62</v>
      </c>
      <c r="K30770">
        <v>20.82</v>
      </c>
      <c r="L30770" s="32">
        <v>20.59</v>
      </c>
      <c r="M30770">
        <v>25512</v>
      </c>
      <c r="N30770" t="s">
        <v>47</v>
      </c>
      <c r="O30770">
        <v>3</v>
      </c>
    </row>
    <row r="30771" spans="1:15" x14ac:dyDescent="0.25">
      <c r="A30771" s="2">
        <v>37168</v>
      </c>
      <c r="B30771">
        <v>100</v>
      </c>
      <c r="C30771">
        <v>18.29</v>
      </c>
      <c r="D30771">
        <v>17.72</v>
      </c>
      <c r="E30771">
        <v>17.68</v>
      </c>
      <c r="F30771">
        <v>18.62</v>
      </c>
      <c r="G30771">
        <v>17.86</v>
      </c>
      <c r="H30771" s="5">
        <v>19.02</v>
      </c>
      <c r="I30771">
        <v>18.79</v>
      </c>
      <c r="J30771">
        <v>18.78</v>
      </c>
      <c r="K30771">
        <v>19.23</v>
      </c>
      <c r="L30771" s="32">
        <v>18.86</v>
      </c>
      <c r="M30771">
        <v>23518</v>
      </c>
      <c r="N30771" t="s">
        <v>47</v>
      </c>
      <c r="O30771">
        <v>4</v>
      </c>
    </row>
    <row r="30772" spans="1:15" x14ac:dyDescent="0.25">
      <c r="A30772" s="2">
        <v>37168</v>
      </c>
      <c r="B30772">
        <v>200</v>
      </c>
      <c r="C30772">
        <v>18.64</v>
      </c>
      <c r="D30772">
        <v>18.079999999999998</v>
      </c>
      <c r="E30772">
        <v>18.04</v>
      </c>
      <c r="F30772">
        <v>18.96</v>
      </c>
      <c r="G30772">
        <v>18.22</v>
      </c>
      <c r="H30772" s="5">
        <v>17.649999999999999</v>
      </c>
      <c r="I30772">
        <v>17.440000000000001</v>
      </c>
      <c r="J30772">
        <v>17.420000000000002</v>
      </c>
      <c r="K30772">
        <v>17.850000000000001</v>
      </c>
      <c r="L30772" s="32">
        <v>17.5</v>
      </c>
      <c r="M30772">
        <v>22258</v>
      </c>
      <c r="N30772" t="s">
        <v>47</v>
      </c>
      <c r="O30772">
        <v>4</v>
      </c>
    </row>
    <row r="30773" spans="1:15" x14ac:dyDescent="0.25">
      <c r="A30773" s="2">
        <v>37168</v>
      </c>
      <c r="B30773">
        <v>300</v>
      </c>
      <c r="C30773">
        <v>18.34</v>
      </c>
      <c r="D30773">
        <v>17.77</v>
      </c>
      <c r="E30773">
        <v>17.73</v>
      </c>
      <c r="F30773">
        <v>18.68</v>
      </c>
      <c r="G30773">
        <v>17.920000000000002</v>
      </c>
      <c r="H30773" s="5">
        <v>16.88</v>
      </c>
      <c r="I30773">
        <v>16.670000000000002</v>
      </c>
      <c r="J30773">
        <v>16.649999999999999</v>
      </c>
      <c r="K30773">
        <v>17.07</v>
      </c>
      <c r="L30773" s="32">
        <v>16.73</v>
      </c>
      <c r="M30773">
        <v>21679</v>
      </c>
      <c r="N30773" t="s">
        <v>47</v>
      </c>
      <c r="O30773">
        <v>4</v>
      </c>
    </row>
    <row r="30774" spans="1:15" x14ac:dyDescent="0.25">
      <c r="A30774" s="2">
        <v>37168</v>
      </c>
      <c r="B30774">
        <v>400</v>
      </c>
      <c r="C30774">
        <v>17.55</v>
      </c>
      <c r="D30774">
        <v>16.899999999999999</v>
      </c>
      <c r="E30774">
        <v>16.86</v>
      </c>
      <c r="F30774">
        <v>17.91</v>
      </c>
      <c r="G30774">
        <v>17.07</v>
      </c>
      <c r="H30774" s="5">
        <v>16.63</v>
      </c>
      <c r="I30774">
        <v>16.420000000000002</v>
      </c>
      <c r="J30774">
        <v>16.41</v>
      </c>
      <c r="K30774">
        <v>16.829999999999998</v>
      </c>
      <c r="L30774" s="32">
        <v>16.48</v>
      </c>
      <c r="M30774">
        <v>21448</v>
      </c>
      <c r="N30774" t="s">
        <v>47</v>
      </c>
      <c r="O30774">
        <v>4</v>
      </c>
    </row>
    <row r="30775" spans="1:15" x14ac:dyDescent="0.25">
      <c r="A30775" s="2">
        <v>37168</v>
      </c>
      <c r="B30775">
        <v>500</v>
      </c>
      <c r="C30775">
        <v>18.25</v>
      </c>
      <c r="D30775">
        <v>17.670000000000002</v>
      </c>
      <c r="E30775">
        <v>17.63</v>
      </c>
      <c r="F30775">
        <v>18.579999999999998</v>
      </c>
      <c r="G30775">
        <v>17.82</v>
      </c>
      <c r="H30775" s="5">
        <v>16.8</v>
      </c>
      <c r="I30775">
        <v>16.579999999999998</v>
      </c>
      <c r="J30775">
        <v>16.559999999999999</v>
      </c>
      <c r="K30775">
        <v>17.059999999999999</v>
      </c>
      <c r="L30775" s="32">
        <v>16.62</v>
      </c>
      <c r="M30775">
        <v>21701</v>
      </c>
      <c r="N30775" t="s">
        <v>47</v>
      </c>
      <c r="O30775">
        <v>4</v>
      </c>
    </row>
    <row r="30776" spans="1:15" x14ac:dyDescent="0.25">
      <c r="A30776" s="2">
        <v>37168</v>
      </c>
      <c r="B30776">
        <v>600</v>
      </c>
      <c r="C30776">
        <v>20.04</v>
      </c>
      <c r="D30776">
        <v>19.52</v>
      </c>
      <c r="E30776">
        <v>19.48</v>
      </c>
      <c r="F30776">
        <v>20.350000000000001</v>
      </c>
      <c r="G30776">
        <v>19.649999999999999</v>
      </c>
      <c r="H30776" s="5">
        <v>22</v>
      </c>
      <c r="I30776">
        <v>21.57</v>
      </c>
      <c r="J30776">
        <v>21.82</v>
      </c>
      <c r="K30776">
        <v>22.91</v>
      </c>
      <c r="L30776" s="32">
        <v>21.4</v>
      </c>
      <c r="M30776">
        <v>23513</v>
      </c>
      <c r="N30776" t="s">
        <v>47</v>
      </c>
      <c r="O30776">
        <v>4</v>
      </c>
    </row>
    <row r="30777" spans="1:15" x14ac:dyDescent="0.25">
      <c r="A30777" s="2">
        <v>37168</v>
      </c>
      <c r="B30777">
        <v>700</v>
      </c>
      <c r="C30777">
        <v>25.48</v>
      </c>
      <c r="D30777">
        <v>41.8</v>
      </c>
      <c r="E30777">
        <v>49.42</v>
      </c>
      <c r="F30777">
        <v>30.99</v>
      </c>
      <c r="G30777">
        <v>32.72</v>
      </c>
      <c r="H30777" s="5">
        <v>27</v>
      </c>
      <c r="I30777">
        <v>27.45</v>
      </c>
      <c r="J30777">
        <v>29.03</v>
      </c>
      <c r="K30777">
        <v>28.39</v>
      </c>
      <c r="L30777" s="32">
        <v>25.99</v>
      </c>
      <c r="M30777">
        <v>27353</v>
      </c>
      <c r="N30777" t="s">
        <v>47</v>
      </c>
      <c r="O30777">
        <v>4</v>
      </c>
    </row>
    <row r="30778" spans="1:15" x14ac:dyDescent="0.25">
      <c r="A30778" s="2">
        <v>37168</v>
      </c>
      <c r="B30778">
        <v>800</v>
      </c>
      <c r="C30778">
        <v>20.7</v>
      </c>
      <c r="D30778">
        <v>44.3</v>
      </c>
      <c r="E30778">
        <v>61.39</v>
      </c>
      <c r="F30778">
        <v>22.58</v>
      </c>
      <c r="G30778">
        <v>23.57</v>
      </c>
      <c r="H30778" s="5">
        <v>24.27</v>
      </c>
      <c r="I30778">
        <v>35.24</v>
      </c>
      <c r="J30778">
        <v>46.11</v>
      </c>
      <c r="K30778">
        <v>25.43</v>
      </c>
      <c r="L30778" s="32">
        <v>23.42</v>
      </c>
      <c r="M30778">
        <v>29389</v>
      </c>
      <c r="N30778" t="s">
        <v>48</v>
      </c>
      <c r="O30778">
        <v>4</v>
      </c>
    </row>
    <row r="30779" spans="1:15" x14ac:dyDescent="0.25">
      <c r="A30779" s="2">
        <v>37168</v>
      </c>
      <c r="B30779">
        <v>900</v>
      </c>
      <c r="C30779">
        <v>23.3</v>
      </c>
      <c r="D30779">
        <v>44.28</v>
      </c>
      <c r="E30779">
        <v>61.39</v>
      </c>
      <c r="F30779">
        <v>22.4</v>
      </c>
      <c r="G30779">
        <v>23.44</v>
      </c>
      <c r="H30779" s="5">
        <v>25.31</v>
      </c>
      <c r="I30779">
        <v>40.32</v>
      </c>
      <c r="J30779">
        <v>54.65</v>
      </c>
      <c r="K30779">
        <v>26.06</v>
      </c>
      <c r="L30779" s="32">
        <v>24.75</v>
      </c>
      <c r="M30779">
        <v>30133</v>
      </c>
      <c r="N30779" t="s">
        <v>48</v>
      </c>
      <c r="O30779">
        <v>4</v>
      </c>
    </row>
    <row r="30780" spans="1:15" x14ac:dyDescent="0.25">
      <c r="A30780" s="2">
        <v>37168</v>
      </c>
      <c r="B30780">
        <v>1000</v>
      </c>
      <c r="C30780">
        <v>36.06</v>
      </c>
      <c r="D30780">
        <v>55.87</v>
      </c>
      <c r="E30780">
        <v>71.900000000000006</v>
      </c>
      <c r="F30780">
        <v>33.57</v>
      </c>
      <c r="G30780">
        <v>36.450000000000003</v>
      </c>
      <c r="H30780" s="5">
        <v>27.58</v>
      </c>
      <c r="I30780">
        <v>45.03</v>
      </c>
      <c r="J30780">
        <v>60.67</v>
      </c>
      <c r="K30780">
        <v>28.92</v>
      </c>
      <c r="L30780" s="32">
        <v>27.41</v>
      </c>
      <c r="M30780">
        <v>31331</v>
      </c>
      <c r="N30780" t="s">
        <v>48</v>
      </c>
      <c r="O30780">
        <v>4</v>
      </c>
    </row>
    <row r="30781" spans="1:15" x14ac:dyDescent="0.25">
      <c r="A30781" s="2">
        <v>37168</v>
      </c>
      <c r="B30781">
        <v>1100</v>
      </c>
      <c r="C30781">
        <v>50.62</v>
      </c>
      <c r="D30781">
        <v>68.680000000000007</v>
      </c>
      <c r="E30781">
        <v>83.16</v>
      </c>
      <c r="F30781">
        <v>46.54</v>
      </c>
      <c r="G30781">
        <v>51.25</v>
      </c>
      <c r="H30781" s="5">
        <v>28.67</v>
      </c>
      <c r="I30781">
        <v>45.03</v>
      </c>
      <c r="J30781">
        <v>59.88</v>
      </c>
      <c r="K30781">
        <v>30</v>
      </c>
      <c r="L30781" s="32">
        <v>28.32</v>
      </c>
      <c r="M30781">
        <v>32637</v>
      </c>
      <c r="N30781" t="s">
        <v>48</v>
      </c>
      <c r="O30781">
        <v>4</v>
      </c>
    </row>
    <row r="30782" spans="1:15" x14ac:dyDescent="0.25">
      <c r="A30782" s="2">
        <v>37168</v>
      </c>
      <c r="B30782">
        <v>1200</v>
      </c>
      <c r="C30782">
        <v>37.32</v>
      </c>
      <c r="D30782">
        <v>65.069999999999993</v>
      </c>
      <c r="E30782">
        <v>87.87</v>
      </c>
      <c r="F30782">
        <v>34.67</v>
      </c>
      <c r="G30782">
        <v>37.729999999999997</v>
      </c>
      <c r="H30782" s="5">
        <v>29.03</v>
      </c>
      <c r="I30782">
        <v>45.03</v>
      </c>
      <c r="J30782">
        <v>59.65</v>
      </c>
      <c r="K30782">
        <v>30.21</v>
      </c>
      <c r="L30782" s="32">
        <v>28.66</v>
      </c>
      <c r="M30782">
        <v>33541</v>
      </c>
      <c r="N30782" t="s">
        <v>48</v>
      </c>
      <c r="O30782">
        <v>4</v>
      </c>
    </row>
    <row r="30783" spans="1:15" x14ac:dyDescent="0.25">
      <c r="A30783" s="2">
        <v>37168</v>
      </c>
      <c r="B30783">
        <v>1300</v>
      </c>
      <c r="C30783">
        <v>35.85</v>
      </c>
      <c r="D30783">
        <v>64.150000000000006</v>
      </c>
      <c r="E30783">
        <v>87.43</v>
      </c>
      <c r="F30783">
        <v>33.299999999999997</v>
      </c>
      <c r="G30783">
        <v>36.24</v>
      </c>
      <c r="H30783" s="5">
        <v>29.58</v>
      </c>
      <c r="I30783">
        <v>45.03</v>
      </c>
      <c r="J30783">
        <v>59.23</v>
      </c>
      <c r="K30783">
        <v>30.6</v>
      </c>
      <c r="L30783" s="32">
        <v>29.09</v>
      </c>
      <c r="M30783">
        <v>33694</v>
      </c>
      <c r="N30783" t="s">
        <v>48</v>
      </c>
      <c r="O30783">
        <v>4</v>
      </c>
    </row>
    <row r="30784" spans="1:15" x14ac:dyDescent="0.25">
      <c r="A30784" s="2">
        <v>37168</v>
      </c>
      <c r="B30784">
        <v>1400</v>
      </c>
      <c r="C30784">
        <v>43.6</v>
      </c>
      <c r="D30784">
        <v>69.08</v>
      </c>
      <c r="E30784">
        <v>89.82</v>
      </c>
      <c r="F30784">
        <v>39.71</v>
      </c>
      <c r="G30784">
        <v>44.17</v>
      </c>
      <c r="H30784" s="5">
        <v>33</v>
      </c>
      <c r="I30784">
        <v>47.8</v>
      </c>
      <c r="J30784">
        <v>61.57</v>
      </c>
      <c r="K30784">
        <v>34.03</v>
      </c>
      <c r="L30784" s="32">
        <v>32.46</v>
      </c>
      <c r="M30784">
        <v>34171</v>
      </c>
      <c r="N30784" t="s">
        <v>48</v>
      </c>
      <c r="O30784">
        <v>4</v>
      </c>
    </row>
    <row r="30785" spans="1:15" x14ac:dyDescent="0.25">
      <c r="A30785" s="2">
        <v>37168</v>
      </c>
      <c r="B30785">
        <v>1500</v>
      </c>
      <c r="C30785">
        <v>36.18</v>
      </c>
      <c r="D30785">
        <v>64.819999999999993</v>
      </c>
      <c r="E30785">
        <v>88.31</v>
      </c>
      <c r="F30785">
        <v>33.659999999999997</v>
      </c>
      <c r="G30785">
        <v>36.49</v>
      </c>
      <c r="H30785" s="5">
        <v>33.36</v>
      </c>
      <c r="I30785">
        <v>49.82</v>
      </c>
      <c r="J30785">
        <v>64.44</v>
      </c>
      <c r="K30785">
        <v>34.700000000000003</v>
      </c>
      <c r="L30785" s="32">
        <v>33.19</v>
      </c>
      <c r="M30785">
        <v>34123</v>
      </c>
      <c r="N30785" t="s">
        <v>48</v>
      </c>
      <c r="O30785">
        <v>4</v>
      </c>
    </row>
    <row r="30786" spans="1:15" x14ac:dyDescent="0.25">
      <c r="A30786" s="2">
        <v>37168</v>
      </c>
      <c r="B30786">
        <v>1600</v>
      </c>
      <c r="C30786">
        <v>35.25</v>
      </c>
      <c r="D30786">
        <v>65.27</v>
      </c>
      <c r="E30786">
        <v>89.63</v>
      </c>
      <c r="F30786">
        <v>32.83</v>
      </c>
      <c r="G30786">
        <v>35.549999999999997</v>
      </c>
      <c r="H30786" s="5">
        <v>33.869999999999997</v>
      </c>
      <c r="I30786">
        <v>55</v>
      </c>
      <c r="J30786">
        <v>72.66</v>
      </c>
      <c r="K30786">
        <v>36.21</v>
      </c>
      <c r="L30786" s="32">
        <v>34.229999999999997</v>
      </c>
      <c r="M30786">
        <v>34133</v>
      </c>
      <c r="N30786" t="s">
        <v>48</v>
      </c>
      <c r="O30786">
        <v>4</v>
      </c>
    </row>
    <row r="30787" spans="1:15" x14ac:dyDescent="0.25">
      <c r="A30787" s="2">
        <v>37168</v>
      </c>
      <c r="B30787">
        <v>1700</v>
      </c>
      <c r="C30787">
        <v>34.299999999999997</v>
      </c>
      <c r="D30787">
        <v>64.69</v>
      </c>
      <c r="E30787">
        <v>89.37</v>
      </c>
      <c r="F30787">
        <v>31.99</v>
      </c>
      <c r="G30787">
        <v>34.590000000000003</v>
      </c>
      <c r="H30787" s="5">
        <v>33.03</v>
      </c>
      <c r="I30787">
        <v>54.91</v>
      </c>
      <c r="J30787">
        <v>73.959999999999994</v>
      </c>
      <c r="K30787">
        <v>34.94</v>
      </c>
      <c r="L30787" s="32">
        <v>33</v>
      </c>
      <c r="M30787">
        <v>34023</v>
      </c>
      <c r="N30787" t="s">
        <v>48</v>
      </c>
      <c r="O30787">
        <v>4</v>
      </c>
    </row>
    <row r="30788" spans="1:15" x14ac:dyDescent="0.25">
      <c r="A30788" s="2">
        <v>37168</v>
      </c>
      <c r="B30788">
        <v>1800</v>
      </c>
      <c r="C30788">
        <v>26.94</v>
      </c>
      <c r="D30788">
        <v>60.22</v>
      </c>
      <c r="E30788">
        <v>87.38</v>
      </c>
      <c r="F30788">
        <v>25.46</v>
      </c>
      <c r="G30788">
        <v>27.13</v>
      </c>
      <c r="H30788" s="5">
        <v>31</v>
      </c>
      <c r="I30788">
        <v>45.03</v>
      </c>
      <c r="J30788">
        <v>54.74</v>
      </c>
      <c r="K30788">
        <v>34.54</v>
      </c>
      <c r="L30788" s="32">
        <v>32.29</v>
      </c>
      <c r="M30788">
        <v>33367</v>
      </c>
      <c r="N30788" t="s">
        <v>48</v>
      </c>
      <c r="O30788">
        <v>4</v>
      </c>
    </row>
    <row r="30789" spans="1:15" x14ac:dyDescent="0.25">
      <c r="A30789" s="2">
        <v>37168</v>
      </c>
      <c r="B30789">
        <v>1900</v>
      </c>
      <c r="C30789">
        <v>27.91</v>
      </c>
      <c r="D30789">
        <v>33.840000000000003</v>
      </c>
      <c r="E30789">
        <v>38.520000000000003</v>
      </c>
      <c r="F30789">
        <v>26.31</v>
      </c>
      <c r="G30789">
        <v>28.11</v>
      </c>
      <c r="H30789" s="5">
        <v>30.03</v>
      </c>
      <c r="I30789">
        <v>41.71</v>
      </c>
      <c r="J30789">
        <v>49.72</v>
      </c>
      <c r="K30789">
        <v>32.36</v>
      </c>
      <c r="L30789" s="32">
        <v>31.13</v>
      </c>
      <c r="M30789">
        <v>32867</v>
      </c>
      <c r="N30789" t="s">
        <v>48</v>
      </c>
      <c r="O30789">
        <v>4</v>
      </c>
    </row>
    <row r="30790" spans="1:15" x14ac:dyDescent="0.25">
      <c r="A30790" s="2">
        <v>37168</v>
      </c>
      <c r="B30790">
        <v>2000</v>
      </c>
      <c r="C30790">
        <v>36.35</v>
      </c>
      <c r="D30790">
        <v>36.81</v>
      </c>
      <c r="E30790">
        <v>36.869999999999997</v>
      </c>
      <c r="F30790">
        <v>33.76</v>
      </c>
      <c r="G30790">
        <v>36.67</v>
      </c>
      <c r="H30790" s="5">
        <v>39.78</v>
      </c>
      <c r="I30790">
        <v>53.41</v>
      </c>
      <c r="J30790">
        <v>62.8</v>
      </c>
      <c r="K30790">
        <v>42.62</v>
      </c>
      <c r="L30790" s="32">
        <v>41.13</v>
      </c>
      <c r="M30790">
        <v>34055</v>
      </c>
      <c r="N30790" t="s">
        <v>48</v>
      </c>
      <c r="O30790">
        <v>4</v>
      </c>
    </row>
    <row r="30791" spans="1:15" x14ac:dyDescent="0.25">
      <c r="A30791" s="2">
        <v>37168</v>
      </c>
      <c r="B30791">
        <v>2100</v>
      </c>
      <c r="C30791">
        <v>27.62</v>
      </c>
      <c r="D30791">
        <v>27.79</v>
      </c>
      <c r="E30791">
        <v>27.81</v>
      </c>
      <c r="F30791">
        <v>26.71</v>
      </c>
      <c r="G30791">
        <v>27.74</v>
      </c>
      <c r="H30791" s="5">
        <v>29.32</v>
      </c>
      <c r="I30791">
        <v>41.17</v>
      </c>
      <c r="J30791">
        <v>48.08</v>
      </c>
      <c r="K30791">
        <v>32.159999999999997</v>
      </c>
      <c r="L30791" s="32">
        <v>30.67</v>
      </c>
      <c r="M30791">
        <v>33177</v>
      </c>
      <c r="N30791" t="s">
        <v>48</v>
      </c>
      <c r="O30791">
        <v>4</v>
      </c>
    </row>
    <row r="30792" spans="1:15" x14ac:dyDescent="0.25">
      <c r="A30792" s="2">
        <v>37168</v>
      </c>
      <c r="B30792">
        <v>2200</v>
      </c>
      <c r="C30792">
        <v>22.74</v>
      </c>
      <c r="D30792">
        <v>22.74</v>
      </c>
      <c r="E30792">
        <v>22.74</v>
      </c>
      <c r="F30792">
        <v>22.74</v>
      </c>
      <c r="G30792">
        <v>22.74</v>
      </c>
      <c r="H30792" s="5">
        <v>27.29</v>
      </c>
      <c r="I30792">
        <v>35.03</v>
      </c>
      <c r="J30792">
        <v>41.16</v>
      </c>
      <c r="K30792">
        <v>28.82</v>
      </c>
      <c r="L30792" s="32">
        <v>27.25</v>
      </c>
      <c r="M30792">
        <v>31094</v>
      </c>
      <c r="N30792" t="s">
        <v>48</v>
      </c>
      <c r="O30792">
        <v>4</v>
      </c>
    </row>
    <row r="30793" spans="1:15" x14ac:dyDescent="0.25">
      <c r="A30793" s="2">
        <v>37168</v>
      </c>
      <c r="B30793">
        <v>2300</v>
      </c>
      <c r="C30793">
        <v>20.79</v>
      </c>
      <c r="D30793">
        <v>19.36</v>
      </c>
      <c r="E30793">
        <v>19.260000000000002</v>
      </c>
      <c r="F30793">
        <v>21.71</v>
      </c>
      <c r="G30793">
        <v>19.71</v>
      </c>
      <c r="H30793" s="5">
        <v>22.72</v>
      </c>
      <c r="I30793">
        <v>26.46</v>
      </c>
      <c r="J30793">
        <v>29.06</v>
      </c>
      <c r="K30793">
        <v>24.21</v>
      </c>
      <c r="L30793" s="32">
        <v>22.9</v>
      </c>
      <c r="M30793">
        <v>28224</v>
      </c>
      <c r="N30793" t="s">
        <v>48</v>
      </c>
      <c r="O30793">
        <v>4</v>
      </c>
    </row>
    <row r="30794" spans="1:15" x14ac:dyDescent="0.25">
      <c r="A30794" s="2">
        <v>37168</v>
      </c>
      <c r="B30794">
        <v>2400</v>
      </c>
      <c r="C30794">
        <v>23.6</v>
      </c>
      <c r="D30794">
        <v>20.62</v>
      </c>
      <c r="E30794">
        <v>20.41</v>
      </c>
      <c r="F30794">
        <v>25.57</v>
      </c>
      <c r="G30794">
        <v>21.38</v>
      </c>
      <c r="H30794" s="5">
        <v>21.25</v>
      </c>
      <c r="I30794">
        <v>25</v>
      </c>
      <c r="J30794">
        <v>27.26</v>
      </c>
      <c r="K30794">
        <v>22.14</v>
      </c>
      <c r="L30794" s="32">
        <v>21.71</v>
      </c>
      <c r="M30794">
        <v>25291</v>
      </c>
      <c r="N30794" t="s">
        <v>47</v>
      </c>
      <c r="O30794">
        <v>4</v>
      </c>
    </row>
    <row r="30795" spans="1:15" x14ac:dyDescent="0.25">
      <c r="A30795" s="2">
        <v>37169</v>
      </c>
      <c r="B30795">
        <v>100</v>
      </c>
      <c r="C30795">
        <v>24.48</v>
      </c>
      <c r="D30795">
        <v>22.06</v>
      </c>
      <c r="E30795">
        <v>21.89</v>
      </c>
      <c r="F30795">
        <v>26.09</v>
      </c>
      <c r="G30795">
        <v>22.67</v>
      </c>
      <c r="H30795" s="5">
        <v>18.27</v>
      </c>
      <c r="I30795">
        <v>18</v>
      </c>
      <c r="J30795">
        <v>17.97</v>
      </c>
      <c r="K30795">
        <v>18.59</v>
      </c>
      <c r="L30795" s="32">
        <v>18.05</v>
      </c>
      <c r="M30795">
        <v>23327</v>
      </c>
      <c r="N30795" t="s">
        <v>47</v>
      </c>
      <c r="O30795">
        <v>5</v>
      </c>
    </row>
    <row r="30796" spans="1:15" x14ac:dyDescent="0.25">
      <c r="A30796" s="2">
        <v>37169</v>
      </c>
      <c r="B30796">
        <v>200</v>
      </c>
      <c r="C30796">
        <v>24</v>
      </c>
      <c r="D30796">
        <v>20.94</v>
      </c>
      <c r="E30796">
        <v>20.73</v>
      </c>
      <c r="F30796">
        <v>26.05</v>
      </c>
      <c r="G30796">
        <v>21.72</v>
      </c>
      <c r="H30796" s="5">
        <v>17.23</v>
      </c>
      <c r="I30796">
        <v>16.989999999999998</v>
      </c>
      <c r="J30796">
        <v>16.989999999999998</v>
      </c>
      <c r="K30796">
        <v>17.559999999999999</v>
      </c>
      <c r="L30796" s="32">
        <v>17.02</v>
      </c>
      <c r="M30796">
        <v>22028</v>
      </c>
      <c r="N30796" t="s">
        <v>47</v>
      </c>
      <c r="O30796">
        <v>5</v>
      </c>
    </row>
    <row r="30797" spans="1:15" x14ac:dyDescent="0.25">
      <c r="A30797" s="2">
        <v>37169</v>
      </c>
      <c r="B30797">
        <v>300</v>
      </c>
      <c r="C30797">
        <v>23.78</v>
      </c>
      <c r="D30797">
        <v>20.68</v>
      </c>
      <c r="E30797">
        <v>20.47</v>
      </c>
      <c r="F30797">
        <v>25.86</v>
      </c>
      <c r="G30797">
        <v>21.47</v>
      </c>
      <c r="H30797" s="5">
        <v>16.510000000000002</v>
      </c>
      <c r="I30797">
        <v>16.27</v>
      </c>
      <c r="J30797">
        <v>16.25</v>
      </c>
      <c r="K30797">
        <v>16.82</v>
      </c>
      <c r="L30797" s="32">
        <v>16.309999999999999</v>
      </c>
      <c r="M30797">
        <v>21551</v>
      </c>
      <c r="N30797" t="s">
        <v>47</v>
      </c>
      <c r="O30797">
        <v>5</v>
      </c>
    </row>
    <row r="30798" spans="1:15" x14ac:dyDescent="0.25">
      <c r="A30798" s="2">
        <v>37169</v>
      </c>
      <c r="B30798">
        <v>400</v>
      </c>
      <c r="C30798">
        <v>22.15</v>
      </c>
      <c r="D30798">
        <v>18.77</v>
      </c>
      <c r="E30798">
        <v>18.54</v>
      </c>
      <c r="F30798">
        <v>24.4</v>
      </c>
      <c r="G30798">
        <v>19.62</v>
      </c>
      <c r="H30798" s="5">
        <v>16.27</v>
      </c>
      <c r="I30798">
        <v>16.04</v>
      </c>
      <c r="J30798">
        <v>16.03</v>
      </c>
      <c r="K30798">
        <v>16.57</v>
      </c>
      <c r="L30798" s="32">
        <v>16.079999999999998</v>
      </c>
      <c r="M30798">
        <v>21234</v>
      </c>
      <c r="N30798" t="s">
        <v>47</v>
      </c>
      <c r="O30798">
        <v>5</v>
      </c>
    </row>
    <row r="30799" spans="1:15" x14ac:dyDescent="0.25">
      <c r="A30799" s="2">
        <v>37169</v>
      </c>
      <c r="B30799">
        <v>500</v>
      </c>
      <c r="C30799">
        <v>20.350000000000001</v>
      </c>
      <c r="D30799">
        <v>18.66</v>
      </c>
      <c r="E30799">
        <v>18.54</v>
      </c>
      <c r="F30799">
        <v>21.49</v>
      </c>
      <c r="G30799">
        <v>19.079999999999998</v>
      </c>
      <c r="H30799" s="5">
        <v>16.350000000000001</v>
      </c>
      <c r="I30799">
        <v>16.11</v>
      </c>
      <c r="J30799">
        <v>16.09</v>
      </c>
      <c r="K30799">
        <v>16.66</v>
      </c>
      <c r="L30799" s="32">
        <v>16.149999999999999</v>
      </c>
      <c r="M30799">
        <v>21299</v>
      </c>
      <c r="N30799" t="s">
        <v>47</v>
      </c>
      <c r="O30799">
        <v>5</v>
      </c>
    </row>
    <row r="30800" spans="1:15" x14ac:dyDescent="0.25">
      <c r="A30800" s="2">
        <v>37169</v>
      </c>
      <c r="B30800">
        <v>600</v>
      </c>
      <c r="C30800">
        <v>19.7</v>
      </c>
      <c r="D30800">
        <v>19.350000000000001</v>
      </c>
      <c r="E30800">
        <v>19.32</v>
      </c>
      <c r="F30800">
        <v>19.93</v>
      </c>
      <c r="G30800">
        <v>19.43</v>
      </c>
      <c r="H30800" s="5">
        <v>20.69</v>
      </c>
      <c r="I30800">
        <v>20.7</v>
      </c>
      <c r="J30800">
        <v>21.12</v>
      </c>
      <c r="K30800">
        <v>21.2</v>
      </c>
      <c r="L30800" s="32">
        <v>20.34</v>
      </c>
      <c r="M30800">
        <v>23030</v>
      </c>
      <c r="N30800" t="s">
        <v>47</v>
      </c>
      <c r="O30800">
        <v>5</v>
      </c>
    </row>
    <row r="30801" spans="1:15" x14ac:dyDescent="0.25">
      <c r="A30801" s="2">
        <v>37169</v>
      </c>
      <c r="B30801">
        <v>700</v>
      </c>
      <c r="C30801">
        <v>31.29</v>
      </c>
      <c r="D30801">
        <v>35.56</v>
      </c>
      <c r="E30801">
        <v>39.06</v>
      </c>
      <c r="F30801">
        <v>31.29</v>
      </c>
      <c r="G30801">
        <v>31.29</v>
      </c>
      <c r="H30801" s="5">
        <v>26.38</v>
      </c>
      <c r="I30801">
        <v>26.36</v>
      </c>
      <c r="J30801">
        <v>27.38</v>
      </c>
      <c r="K30801">
        <v>27.92</v>
      </c>
      <c r="L30801" s="32">
        <v>25.38</v>
      </c>
      <c r="M30801">
        <v>26755</v>
      </c>
      <c r="N30801" t="s">
        <v>47</v>
      </c>
      <c r="O30801">
        <v>5</v>
      </c>
    </row>
    <row r="30802" spans="1:15" x14ac:dyDescent="0.25">
      <c r="A30802" s="2">
        <v>37169</v>
      </c>
      <c r="B30802">
        <v>800</v>
      </c>
      <c r="C30802">
        <v>20.2</v>
      </c>
      <c r="D30802">
        <v>46.88</v>
      </c>
      <c r="E30802">
        <v>69.010000000000005</v>
      </c>
      <c r="F30802">
        <v>20.38</v>
      </c>
      <c r="G30802">
        <v>19.98</v>
      </c>
      <c r="H30802" s="5">
        <v>23.54</v>
      </c>
      <c r="I30802">
        <v>37.99</v>
      </c>
      <c r="J30802">
        <v>49.57</v>
      </c>
      <c r="K30802">
        <v>25.39</v>
      </c>
      <c r="L30802" s="32">
        <v>23.93</v>
      </c>
      <c r="M30802">
        <v>28728</v>
      </c>
      <c r="N30802" t="s">
        <v>48</v>
      </c>
      <c r="O30802">
        <v>5</v>
      </c>
    </row>
    <row r="30803" spans="1:15" x14ac:dyDescent="0.25">
      <c r="A30803" s="2">
        <v>37169</v>
      </c>
      <c r="B30803">
        <v>900</v>
      </c>
      <c r="C30803">
        <v>18.28</v>
      </c>
      <c r="D30803">
        <v>46.47</v>
      </c>
      <c r="E30803">
        <v>70.12</v>
      </c>
      <c r="F30803">
        <v>18.68</v>
      </c>
      <c r="G30803">
        <v>17.8</v>
      </c>
      <c r="H30803" s="5">
        <v>24.09</v>
      </c>
      <c r="I30803">
        <v>45.03</v>
      </c>
      <c r="J30803">
        <v>61.41</v>
      </c>
      <c r="K30803">
        <v>26.12</v>
      </c>
      <c r="L30803" s="32">
        <v>25.05</v>
      </c>
      <c r="M30803">
        <v>29675</v>
      </c>
      <c r="N30803" t="s">
        <v>48</v>
      </c>
      <c r="O30803">
        <v>5</v>
      </c>
    </row>
    <row r="30804" spans="1:15" x14ac:dyDescent="0.25">
      <c r="A30804" s="2">
        <v>37169</v>
      </c>
      <c r="B30804">
        <v>1000</v>
      </c>
      <c r="C30804">
        <v>28.3</v>
      </c>
      <c r="D30804">
        <v>52.73</v>
      </c>
      <c r="E30804">
        <v>72.91</v>
      </c>
      <c r="F30804">
        <v>28.39</v>
      </c>
      <c r="G30804">
        <v>28.19</v>
      </c>
      <c r="H30804" s="5">
        <v>28.19</v>
      </c>
      <c r="I30804">
        <v>50.97</v>
      </c>
      <c r="J30804">
        <v>68.239999999999995</v>
      </c>
      <c r="K30804">
        <v>30.76</v>
      </c>
      <c r="L30804" s="32">
        <v>29.9</v>
      </c>
      <c r="M30804">
        <v>30624</v>
      </c>
      <c r="N30804" t="s">
        <v>48</v>
      </c>
      <c r="O30804">
        <v>5</v>
      </c>
    </row>
    <row r="30805" spans="1:15" x14ac:dyDescent="0.25">
      <c r="A30805" s="2">
        <v>37169</v>
      </c>
      <c r="B30805">
        <v>1100</v>
      </c>
      <c r="C30805">
        <v>32.53</v>
      </c>
      <c r="D30805">
        <v>56.54</v>
      </c>
      <c r="E30805">
        <v>76.290000000000006</v>
      </c>
      <c r="F30805">
        <v>32.54</v>
      </c>
      <c r="G30805">
        <v>32.51</v>
      </c>
      <c r="H30805" s="5">
        <v>28.53</v>
      </c>
      <c r="I30805">
        <v>55</v>
      </c>
      <c r="J30805">
        <v>74.06</v>
      </c>
      <c r="K30805">
        <v>31.5</v>
      </c>
      <c r="L30805" s="32">
        <v>31.64</v>
      </c>
      <c r="M30805">
        <v>31865</v>
      </c>
      <c r="N30805" t="s">
        <v>48</v>
      </c>
      <c r="O30805">
        <v>5</v>
      </c>
    </row>
    <row r="30806" spans="1:15" x14ac:dyDescent="0.25">
      <c r="A30806" s="2">
        <v>37169</v>
      </c>
      <c r="B30806">
        <v>1200</v>
      </c>
      <c r="C30806">
        <v>34.26</v>
      </c>
      <c r="D30806">
        <v>66.52</v>
      </c>
      <c r="E30806">
        <v>93.52</v>
      </c>
      <c r="F30806">
        <v>38.04</v>
      </c>
      <c r="G30806">
        <v>32.79</v>
      </c>
      <c r="H30806" s="5">
        <v>29</v>
      </c>
      <c r="I30806">
        <v>55</v>
      </c>
      <c r="J30806">
        <v>74.209999999999994</v>
      </c>
      <c r="K30806">
        <v>31.19</v>
      </c>
      <c r="L30806" s="32">
        <v>31.56</v>
      </c>
      <c r="M30806">
        <v>32649</v>
      </c>
      <c r="N30806" t="s">
        <v>48</v>
      </c>
      <c r="O30806">
        <v>5</v>
      </c>
    </row>
    <row r="30807" spans="1:15" x14ac:dyDescent="0.25">
      <c r="A30807" s="2">
        <v>37169</v>
      </c>
      <c r="B30807">
        <v>1300</v>
      </c>
      <c r="C30807">
        <v>28.24</v>
      </c>
      <c r="D30807">
        <v>62.06</v>
      </c>
      <c r="E30807">
        <v>91.61</v>
      </c>
      <c r="F30807">
        <v>41.68</v>
      </c>
      <c r="G30807">
        <v>22.76</v>
      </c>
      <c r="H30807" s="5">
        <v>28.8</v>
      </c>
      <c r="I30807">
        <v>55</v>
      </c>
      <c r="J30807">
        <v>73.58</v>
      </c>
      <c r="K30807">
        <v>31.42</v>
      </c>
      <c r="L30807" s="32">
        <v>32.32</v>
      </c>
      <c r="M30807">
        <v>32834</v>
      </c>
      <c r="N30807" t="s">
        <v>48</v>
      </c>
      <c r="O30807">
        <v>5</v>
      </c>
    </row>
    <row r="30808" spans="1:15" x14ac:dyDescent="0.25">
      <c r="A30808" s="2">
        <v>37169</v>
      </c>
      <c r="B30808">
        <v>1400</v>
      </c>
      <c r="C30808">
        <v>30.89</v>
      </c>
      <c r="D30808">
        <v>64.13</v>
      </c>
      <c r="E30808">
        <v>92.51</v>
      </c>
      <c r="F30808">
        <v>39.15</v>
      </c>
      <c r="G30808">
        <v>27.18</v>
      </c>
      <c r="H30808" s="5">
        <v>31.26</v>
      </c>
      <c r="I30808">
        <v>55.09</v>
      </c>
      <c r="J30808">
        <v>71.650000000000006</v>
      </c>
      <c r="K30808">
        <v>33.979999999999997</v>
      </c>
      <c r="L30808" s="32">
        <v>34.92</v>
      </c>
      <c r="M30808">
        <v>33275</v>
      </c>
      <c r="N30808" t="s">
        <v>48</v>
      </c>
      <c r="O30808">
        <v>5</v>
      </c>
    </row>
    <row r="30809" spans="1:15" x14ac:dyDescent="0.25">
      <c r="A30809" s="2">
        <v>37169</v>
      </c>
      <c r="B30809">
        <v>1500</v>
      </c>
      <c r="C30809">
        <v>37.78</v>
      </c>
      <c r="D30809">
        <v>69.22</v>
      </c>
      <c r="E30809">
        <v>94.73</v>
      </c>
      <c r="F30809">
        <v>35.08</v>
      </c>
      <c r="G30809">
        <v>38.11</v>
      </c>
      <c r="H30809" s="5">
        <v>32.39</v>
      </c>
      <c r="I30809">
        <v>57.5</v>
      </c>
      <c r="J30809">
        <v>72.099999999999994</v>
      </c>
      <c r="K30809">
        <v>37.15</v>
      </c>
      <c r="L30809" s="32">
        <v>39.75</v>
      </c>
      <c r="M30809">
        <v>33400</v>
      </c>
      <c r="N30809" t="s">
        <v>48</v>
      </c>
      <c r="O30809">
        <v>5</v>
      </c>
    </row>
    <row r="30810" spans="1:15" x14ac:dyDescent="0.25">
      <c r="A30810" s="2">
        <v>37169</v>
      </c>
      <c r="B30810">
        <v>1600</v>
      </c>
      <c r="C30810">
        <v>32.89</v>
      </c>
      <c r="D30810">
        <v>66.25</v>
      </c>
      <c r="E30810">
        <v>93.4</v>
      </c>
      <c r="F30810">
        <v>30.73</v>
      </c>
      <c r="G30810">
        <v>33.15</v>
      </c>
      <c r="H30810" s="5">
        <v>32.89</v>
      </c>
      <c r="I30810">
        <v>60.25</v>
      </c>
      <c r="J30810">
        <v>76.89</v>
      </c>
      <c r="K30810">
        <v>37.46</v>
      </c>
      <c r="L30810" s="32">
        <v>40</v>
      </c>
      <c r="M30810">
        <v>33313</v>
      </c>
      <c r="N30810" t="s">
        <v>48</v>
      </c>
      <c r="O30810">
        <v>5</v>
      </c>
    </row>
    <row r="30811" spans="1:15" x14ac:dyDescent="0.25">
      <c r="A30811" s="2">
        <v>37169</v>
      </c>
      <c r="B30811">
        <v>1700</v>
      </c>
      <c r="C30811">
        <v>28.14</v>
      </c>
      <c r="D30811">
        <v>63.39</v>
      </c>
      <c r="E30811">
        <v>92.13</v>
      </c>
      <c r="F30811">
        <v>26.42</v>
      </c>
      <c r="G30811">
        <v>28.36</v>
      </c>
      <c r="H30811" s="5">
        <v>30.03</v>
      </c>
      <c r="I30811">
        <v>58.58</v>
      </c>
      <c r="J30811">
        <v>78.98</v>
      </c>
      <c r="K30811">
        <v>32.64</v>
      </c>
      <c r="L30811" s="32">
        <v>33.68</v>
      </c>
      <c r="M30811">
        <v>33034</v>
      </c>
      <c r="N30811" t="s">
        <v>48</v>
      </c>
      <c r="O30811">
        <v>5</v>
      </c>
    </row>
    <row r="30812" spans="1:15" x14ac:dyDescent="0.25">
      <c r="A30812" s="2">
        <v>37169</v>
      </c>
      <c r="B30812">
        <v>1800</v>
      </c>
      <c r="C30812">
        <v>26.73</v>
      </c>
      <c r="D30812">
        <v>62.53</v>
      </c>
      <c r="E30812">
        <v>91.75</v>
      </c>
      <c r="F30812">
        <v>25.11</v>
      </c>
      <c r="G30812">
        <v>26.93</v>
      </c>
      <c r="H30812" s="5">
        <v>29.47</v>
      </c>
      <c r="I30812">
        <v>47.71</v>
      </c>
      <c r="J30812">
        <v>57.57</v>
      </c>
      <c r="K30812">
        <v>35.15</v>
      </c>
      <c r="L30812" s="32">
        <v>34.42</v>
      </c>
      <c r="M30812">
        <v>32097</v>
      </c>
      <c r="N30812" t="s">
        <v>48</v>
      </c>
      <c r="O30812">
        <v>5</v>
      </c>
    </row>
    <row r="30813" spans="1:15" x14ac:dyDescent="0.25">
      <c r="A30813" s="2">
        <v>37169</v>
      </c>
      <c r="B30813">
        <v>1900</v>
      </c>
      <c r="C30813">
        <v>28.34</v>
      </c>
      <c r="D30813">
        <v>65.72</v>
      </c>
      <c r="E30813">
        <v>94.83</v>
      </c>
      <c r="F30813">
        <v>27.98</v>
      </c>
      <c r="G30813">
        <v>28.39</v>
      </c>
      <c r="H30813" s="5">
        <v>28.63</v>
      </c>
      <c r="I30813">
        <v>45.54</v>
      </c>
      <c r="J30813">
        <v>55.05</v>
      </c>
      <c r="K30813">
        <v>33.450000000000003</v>
      </c>
      <c r="L30813" s="32">
        <v>33.31</v>
      </c>
      <c r="M30813">
        <v>31493</v>
      </c>
      <c r="N30813" t="s">
        <v>48</v>
      </c>
      <c r="O30813">
        <v>5</v>
      </c>
    </row>
    <row r="30814" spans="1:15" x14ac:dyDescent="0.25">
      <c r="A30814" s="2">
        <v>37169</v>
      </c>
      <c r="B30814">
        <v>2000</v>
      </c>
      <c r="C30814">
        <v>30.79</v>
      </c>
      <c r="D30814">
        <v>53.84</v>
      </c>
      <c r="E30814">
        <v>70.819999999999993</v>
      </c>
      <c r="F30814">
        <v>30.05</v>
      </c>
      <c r="G30814">
        <v>30.89</v>
      </c>
      <c r="H30814" s="5">
        <v>33.880000000000003</v>
      </c>
      <c r="I30814">
        <v>55.14</v>
      </c>
      <c r="J30814">
        <v>65.92</v>
      </c>
      <c r="K30814">
        <v>39.979999999999997</v>
      </c>
      <c r="L30814" s="32">
        <v>40.25</v>
      </c>
      <c r="M30814">
        <v>32341</v>
      </c>
      <c r="N30814" t="s">
        <v>48</v>
      </c>
      <c r="O30814">
        <v>5</v>
      </c>
    </row>
    <row r="30815" spans="1:15" x14ac:dyDescent="0.25">
      <c r="A30815" s="2">
        <v>37169</v>
      </c>
      <c r="B30815">
        <v>2100</v>
      </c>
      <c r="C30815">
        <v>27.59</v>
      </c>
      <c r="D30815">
        <v>27.59</v>
      </c>
      <c r="E30815">
        <v>27.59</v>
      </c>
      <c r="F30815">
        <v>27.59</v>
      </c>
      <c r="G30815">
        <v>27.59</v>
      </c>
      <c r="H30815" s="5">
        <v>28.52</v>
      </c>
      <c r="I30815">
        <v>45.03</v>
      </c>
      <c r="J30815">
        <v>53.39</v>
      </c>
      <c r="K30815">
        <v>33.76</v>
      </c>
      <c r="L30815" s="32">
        <v>33.06</v>
      </c>
      <c r="M30815">
        <v>31298</v>
      </c>
      <c r="N30815" t="s">
        <v>48</v>
      </c>
      <c r="O30815">
        <v>5</v>
      </c>
    </row>
    <row r="30816" spans="1:15" x14ac:dyDescent="0.25">
      <c r="A30816" s="2">
        <v>37169</v>
      </c>
      <c r="B30816">
        <v>2200</v>
      </c>
      <c r="C30816">
        <v>25.33</v>
      </c>
      <c r="D30816">
        <v>25.33</v>
      </c>
      <c r="E30816">
        <v>25.33</v>
      </c>
      <c r="F30816">
        <v>25.33</v>
      </c>
      <c r="G30816">
        <v>25.33</v>
      </c>
      <c r="H30816" s="5">
        <v>26.5</v>
      </c>
      <c r="I30816">
        <v>45</v>
      </c>
      <c r="J30816">
        <v>56.1</v>
      </c>
      <c r="K30816">
        <v>30.44</v>
      </c>
      <c r="L30816" s="32">
        <v>29.12</v>
      </c>
      <c r="M30816">
        <v>29861</v>
      </c>
      <c r="N30816" t="s">
        <v>48</v>
      </c>
      <c r="O30816">
        <v>5</v>
      </c>
    </row>
    <row r="30817" spans="1:16" x14ac:dyDescent="0.25">
      <c r="A30817" s="2">
        <v>37169</v>
      </c>
      <c r="B30817">
        <v>2300</v>
      </c>
      <c r="C30817">
        <v>19.41</v>
      </c>
      <c r="D30817">
        <v>19.41</v>
      </c>
      <c r="E30817">
        <v>19.41</v>
      </c>
      <c r="F30817">
        <v>19.41</v>
      </c>
      <c r="G30817">
        <v>19.41</v>
      </c>
      <c r="H30817" s="5">
        <v>22.09</v>
      </c>
      <c r="I30817">
        <v>30.03</v>
      </c>
      <c r="J30817">
        <v>36.51</v>
      </c>
      <c r="K30817">
        <v>22.86</v>
      </c>
      <c r="L30817" s="32">
        <v>22.5</v>
      </c>
      <c r="M30817">
        <v>27562</v>
      </c>
      <c r="N30817" t="s">
        <v>48</v>
      </c>
      <c r="O30817">
        <v>5</v>
      </c>
    </row>
    <row r="30818" spans="1:16" x14ac:dyDescent="0.25">
      <c r="A30818" s="2">
        <v>37169</v>
      </c>
      <c r="B30818">
        <v>2400</v>
      </c>
      <c r="C30818">
        <v>19.149999999999999</v>
      </c>
      <c r="D30818">
        <v>19.149999999999999</v>
      </c>
      <c r="E30818">
        <v>19.149999999999999</v>
      </c>
      <c r="F30818">
        <v>19.149999999999999</v>
      </c>
      <c r="G30818">
        <v>19.149999999999999</v>
      </c>
      <c r="H30818" s="5">
        <v>22.08</v>
      </c>
      <c r="I30818">
        <v>21.96</v>
      </c>
      <c r="J30818">
        <v>21.95</v>
      </c>
      <c r="K30818">
        <v>22.2</v>
      </c>
      <c r="L30818" s="32">
        <v>21.99</v>
      </c>
      <c r="M30818">
        <v>25221</v>
      </c>
      <c r="N30818" t="s">
        <v>47</v>
      </c>
      <c r="O30818">
        <v>5</v>
      </c>
    </row>
    <row r="30819" spans="1:16" x14ac:dyDescent="0.25">
      <c r="A30819" s="2">
        <v>37170</v>
      </c>
      <c r="B30819">
        <v>100</v>
      </c>
      <c r="C30819">
        <v>19.89</v>
      </c>
      <c r="D30819">
        <v>19.89</v>
      </c>
      <c r="E30819">
        <v>19.89</v>
      </c>
      <c r="F30819">
        <v>19.89</v>
      </c>
      <c r="G30819">
        <v>19.89</v>
      </c>
      <c r="H30819" s="5">
        <v>21.26</v>
      </c>
      <c r="I30819">
        <v>21.09</v>
      </c>
      <c r="J30819">
        <v>21.08</v>
      </c>
      <c r="K30819">
        <v>21.47</v>
      </c>
      <c r="L30819" s="32">
        <v>21.12</v>
      </c>
      <c r="M30819">
        <v>23372</v>
      </c>
      <c r="N30819" t="s">
        <v>47</v>
      </c>
      <c r="O30819">
        <v>6</v>
      </c>
      <c r="P30819" s="175"/>
    </row>
    <row r="30820" spans="1:16" x14ac:dyDescent="0.25">
      <c r="A30820" s="2">
        <v>37170</v>
      </c>
      <c r="B30820">
        <v>200</v>
      </c>
      <c r="C30820">
        <v>18.29</v>
      </c>
      <c r="D30820">
        <v>18.29</v>
      </c>
      <c r="E30820">
        <v>18.29</v>
      </c>
      <c r="F30820">
        <v>18.29</v>
      </c>
      <c r="G30820">
        <v>18.29</v>
      </c>
      <c r="H30820" s="5">
        <v>18</v>
      </c>
      <c r="I30820">
        <v>17.78</v>
      </c>
      <c r="J30820">
        <v>17.77</v>
      </c>
      <c r="K30820">
        <v>18.27</v>
      </c>
      <c r="L30820" s="32">
        <v>17.82</v>
      </c>
      <c r="M30820">
        <v>22183</v>
      </c>
      <c r="N30820" t="s">
        <v>47</v>
      </c>
      <c r="O30820">
        <v>6</v>
      </c>
      <c r="P30820" s="176"/>
    </row>
    <row r="30821" spans="1:16" x14ac:dyDescent="0.25">
      <c r="A30821" s="2">
        <v>37170</v>
      </c>
      <c r="B30821">
        <v>300</v>
      </c>
      <c r="C30821">
        <v>17.3</v>
      </c>
      <c r="D30821">
        <v>17.36</v>
      </c>
      <c r="E30821">
        <v>17.350000000000001</v>
      </c>
      <c r="F30821">
        <v>17.79</v>
      </c>
      <c r="G30821">
        <v>17.39</v>
      </c>
      <c r="H30821" s="5">
        <v>17.27</v>
      </c>
      <c r="I30821">
        <v>17.04</v>
      </c>
      <c r="J30821">
        <v>17.02</v>
      </c>
      <c r="K30821">
        <v>17.559999999999999</v>
      </c>
      <c r="L30821" s="32">
        <v>17.079999999999998</v>
      </c>
      <c r="M30821">
        <v>21396</v>
      </c>
      <c r="N30821" t="s">
        <v>47</v>
      </c>
      <c r="O30821">
        <v>6</v>
      </c>
      <c r="P30821" s="176"/>
    </row>
    <row r="30822" spans="1:16" x14ac:dyDescent="0.25">
      <c r="A30822" s="2">
        <v>37170</v>
      </c>
      <c r="B30822">
        <v>400</v>
      </c>
      <c r="C30822">
        <v>16.61</v>
      </c>
      <c r="D30822">
        <v>16.71</v>
      </c>
      <c r="E30822">
        <v>16.690000000000001</v>
      </c>
      <c r="F30822">
        <v>17.399999999999999</v>
      </c>
      <c r="G30822">
        <v>16.75</v>
      </c>
      <c r="H30822" s="5">
        <v>16.29</v>
      </c>
      <c r="I30822">
        <v>16.07</v>
      </c>
      <c r="J30822">
        <v>16.05</v>
      </c>
      <c r="K30822">
        <v>16.59</v>
      </c>
      <c r="L30822" s="32">
        <v>16.11</v>
      </c>
      <c r="M30822">
        <v>21013</v>
      </c>
      <c r="N30822" t="s">
        <v>47</v>
      </c>
      <c r="O30822">
        <v>6</v>
      </c>
      <c r="P30822" s="176"/>
    </row>
    <row r="30823" spans="1:16" x14ac:dyDescent="0.25">
      <c r="A30823" s="2">
        <v>37170</v>
      </c>
      <c r="B30823">
        <v>500</v>
      </c>
      <c r="C30823">
        <v>16.14</v>
      </c>
      <c r="D30823">
        <v>16.14</v>
      </c>
      <c r="E30823">
        <v>16.14</v>
      </c>
      <c r="F30823">
        <v>16.14</v>
      </c>
      <c r="G30823">
        <v>16.14</v>
      </c>
      <c r="H30823" s="5">
        <v>16.27</v>
      </c>
      <c r="I30823">
        <v>16.059999999999999</v>
      </c>
      <c r="J30823">
        <v>16.010000000000002</v>
      </c>
      <c r="K30823">
        <v>16.649999999999999</v>
      </c>
      <c r="L30823" s="32">
        <v>16.100000000000001</v>
      </c>
      <c r="M30823">
        <v>20936</v>
      </c>
      <c r="N30823" t="s">
        <v>47</v>
      </c>
      <c r="O30823">
        <v>6</v>
      </c>
      <c r="P30823" s="176"/>
    </row>
    <row r="30824" spans="1:16" x14ac:dyDescent="0.25">
      <c r="A30824" s="2">
        <v>37170</v>
      </c>
      <c r="B30824">
        <v>600</v>
      </c>
      <c r="C30824">
        <v>19.47</v>
      </c>
      <c r="D30824">
        <v>19.47</v>
      </c>
      <c r="E30824">
        <v>19.47</v>
      </c>
      <c r="F30824">
        <v>19.47</v>
      </c>
      <c r="G30824">
        <v>19.47</v>
      </c>
      <c r="H30824" s="5">
        <v>18.11</v>
      </c>
      <c r="I30824">
        <v>17.940000000000001</v>
      </c>
      <c r="J30824">
        <v>17.899999999999999</v>
      </c>
      <c r="K30824">
        <v>18.43</v>
      </c>
      <c r="L30824" s="32">
        <v>17.97</v>
      </c>
      <c r="M30824">
        <v>21541</v>
      </c>
      <c r="N30824" t="s">
        <v>47</v>
      </c>
      <c r="O30824">
        <v>6</v>
      </c>
      <c r="P30824" s="176"/>
    </row>
    <row r="30825" spans="1:16" x14ac:dyDescent="0.25">
      <c r="A30825" s="2">
        <v>37170</v>
      </c>
      <c r="B30825">
        <v>700</v>
      </c>
      <c r="C30825">
        <v>18.010000000000002</v>
      </c>
      <c r="D30825">
        <v>18.010000000000002</v>
      </c>
      <c r="E30825">
        <v>18.010000000000002</v>
      </c>
      <c r="F30825">
        <v>18.010000000000002</v>
      </c>
      <c r="G30825">
        <v>18.010000000000002</v>
      </c>
      <c r="H30825" s="5">
        <v>20.64</v>
      </c>
      <c r="I30825">
        <v>20.28</v>
      </c>
      <c r="J30825">
        <v>20.260000000000002</v>
      </c>
      <c r="K30825">
        <v>20.48</v>
      </c>
      <c r="L30825" s="32">
        <v>20.32</v>
      </c>
      <c r="M30825">
        <v>22656</v>
      </c>
      <c r="N30825" t="s">
        <v>47</v>
      </c>
      <c r="O30825">
        <v>6</v>
      </c>
      <c r="P30825" s="176"/>
    </row>
    <row r="30826" spans="1:16" x14ac:dyDescent="0.25">
      <c r="A30826" s="2">
        <v>37170</v>
      </c>
      <c r="B30826">
        <v>800</v>
      </c>
      <c r="C30826">
        <v>18.16</v>
      </c>
      <c r="D30826">
        <v>18.16</v>
      </c>
      <c r="E30826">
        <v>18.16</v>
      </c>
      <c r="F30826">
        <v>18.16</v>
      </c>
      <c r="G30826">
        <v>18.16</v>
      </c>
      <c r="H30826" s="5">
        <v>19.059999999999999</v>
      </c>
      <c r="I30826">
        <v>18.850000000000001</v>
      </c>
      <c r="J30826">
        <v>18.57</v>
      </c>
      <c r="K30826">
        <v>20.45</v>
      </c>
      <c r="L30826" s="32">
        <v>18.66</v>
      </c>
      <c r="M30826">
        <v>24052</v>
      </c>
      <c r="N30826" t="s">
        <v>48</v>
      </c>
      <c r="O30826">
        <v>6</v>
      </c>
      <c r="P30826" s="176"/>
    </row>
    <row r="30827" spans="1:16" x14ac:dyDescent="0.25">
      <c r="A30827" s="2">
        <v>37170</v>
      </c>
      <c r="B30827">
        <v>900</v>
      </c>
      <c r="C30827">
        <v>26.62</v>
      </c>
      <c r="D30827">
        <v>26.62</v>
      </c>
      <c r="E30827">
        <v>26.62</v>
      </c>
      <c r="F30827">
        <v>26.62</v>
      </c>
      <c r="G30827">
        <v>26.62</v>
      </c>
      <c r="H30827" s="5">
        <v>21.48</v>
      </c>
      <c r="I30827">
        <v>21.53</v>
      </c>
      <c r="J30827">
        <v>20.91</v>
      </c>
      <c r="K30827">
        <v>25</v>
      </c>
      <c r="L30827" s="32">
        <v>21.02</v>
      </c>
      <c r="M30827">
        <v>26039</v>
      </c>
      <c r="N30827" t="s">
        <v>48</v>
      </c>
      <c r="O30827">
        <v>6</v>
      </c>
      <c r="P30827" s="176"/>
    </row>
    <row r="30828" spans="1:16" x14ac:dyDescent="0.25">
      <c r="A30828" s="2">
        <v>37170</v>
      </c>
      <c r="B30828">
        <v>1000</v>
      </c>
      <c r="C30828">
        <v>29.41</v>
      </c>
      <c r="D30828">
        <v>29.41</v>
      </c>
      <c r="E30828">
        <v>29.41</v>
      </c>
      <c r="F30828">
        <v>29.41</v>
      </c>
      <c r="G30828">
        <v>29.41</v>
      </c>
      <c r="H30828" s="5">
        <v>24.53</v>
      </c>
      <c r="I30828">
        <v>24.77</v>
      </c>
      <c r="J30828">
        <v>24.4</v>
      </c>
      <c r="K30828">
        <v>26.14</v>
      </c>
      <c r="L30828" s="32">
        <v>24.37</v>
      </c>
      <c r="M30828">
        <v>27510</v>
      </c>
      <c r="N30828" t="s">
        <v>48</v>
      </c>
      <c r="O30828">
        <v>6</v>
      </c>
      <c r="P30828" s="176"/>
    </row>
    <row r="30829" spans="1:16" x14ac:dyDescent="0.25">
      <c r="A30829" s="2">
        <v>37170</v>
      </c>
      <c r="B30829">
        <v>1100</v>
      </c>
      <c r="C30829">
        <v>26.72</v>
      </c>
      <c r="D30829">
        <v>26.93</v>
      </c>
      <c r="E30829">
        <v>26.97</v>
      </c>
      <c r="F30829">
        <v>25.1</v>
      </c>
      <c r="G30829">
        <v>26.85</v>
      </c>
      <c r="H30829" s="5">
        <v>28.01</v>
      </c>
      <c r="I30829">
        <v>28.33</v>
      </c>
      <c r="J30829">
        <v>27.86</v>
      </c>
      <c r="K30829">
        <v>29.72</v>
      </c>
      <c r="L30829" s="32">
        <v>27.78</v>
      </c>
      <c r="M30829">
        <v>27889</v>
      </c>
      <c r="N30829" t="s">
        <v>48</v>
      </c>
      <c r="O30829">
        <v>6</v>
      </c>
      <c r="P30829" s="176"/>
    </row>
    <row r="30830" spans="1:16" x14ac:dyDescent="0.25">
      <c r="A30830" s="2">
        <v>37170</v>
      </c>
      <c r="B30830">
        <v>1200</v>
      </c>
      <c r="C30830">
        <v>23.37</v>
      </c>
      <c r="D30830">
        <v>23.52</v>
      </c>
      <c r="E30830">
        <v>23.55</v>
      </c>
      <c r="F30830">
        <v>22.2</v>
      </c>
      <c r="G30830">
        <v>23.47</v>
      </c>
      <c r="H30830" s="5">
        <v>28.89</v>
      </c>
      <c r="I30830">
        <v>29.26</v>
      </c>
      <c r="J30830">
        <v>28.79</v>
      </c>
      <c r="K30830">
        <v>30.67</v>
      </c>
      <c r="L30830" s="32">
        <v>28.7</v>
      </c>
      <c r="M30830">
        <v>27458</v>
      </c>
      <c r="N30830" t="s">
        <v>48</v>
      </c>
      <c r="O30830">
        <v>6</v>
      </c>
      <c r="P30830" s="176"/>
    </row>
    <row r="30831" spans="1:16" x14ac:dyDescent="0.25">
      <c r="A30831" s="2">
        <v>37170</v>
      </c>
      <c r="B30831">
        <v>1300</v>
      </c>
      <c r="C30831">
        <v>18.7</v>
      </c>
      <c r="D30831">
        <v>18.72</v>
      </c>
      <c r="E30831">
        <v>18.72</v>
      </c>
      <c r="F30831">
        <v>18.57</v>
      </c>
      <c r="G30831">
        <v>18.71</v>
      </c>
      <c r="H30831" s="5">
        <v>24.69</v>
      </c>
      <c r="I30831">
        <v>25</v>
      </c>
      <c r="J30831">
        <v>24.56</v>
      </c>
      <c r="K30831">
        <v>26.47</v>
      </c>
      <c r="L30831" s="32">
        <v>24.51</v>
      </c>
      <c r="M30831">
        <v>26824</v>
      </c>
      <c r="N30831" t="s">
        <v>48</v>
      </c>
      <c r="O30831">
        <v>6</v>
      </c>
      <c r="P30831" s="176"/>
    </row>
    <row r="30832" spans="1:16" x14ac:dyDescent="0.25">
      <c r="A30832" s="2">
        <v>37170</v>
      </c>
      <c r="B30832">
        <v>1400</v>
      </c>
      <c r="C30832">
        <v>17.440000000000001</v>
      </c>
      <c r="D30832">
        <v>17.440000000000001</v>
      </c>
      <c r="E30832">
        <v>17.440000000000001</v>
      </c>
      <c r="F30832">
        <v>17.440000000000001</v>
      </c>
      <c r="G30832">
        <v>17.440000000000001</v>
      </c>
      <c r="H30832" s="5">
        <v>22.5</v>
      </c>
      <c r="I30832">
        <v>22.82</v>
      </c>
      <c r="J30832">
        <v>22.37</v>
      </c>
      <c r="K30832">
        <v>24.27</v>
      </c>
      <c r="L30832" s="32">
        <v>22.31</v>
      </c>
      <c r="M30832">
        <v>26170</v>
      </c>
      <c r="N30832" t="s">
        <v>48</v>
      </c>
      <c r="O30832">
        <v>6</v>
      </c>
      <c r="P30832" s="176"/>
    </row>
    <row r="30833" spans="1:16" x14ac:dyDescent="0.25">
      <c r="A30833" s="2">
        <v>37170</v>
      </c>
      <c r="B30833">
        <v>1500</v>
      </c>
      <c r="C30833">
        <v>17.22</v>
      </c>
      <c r="D30833">
        <v>17.22</v>
      </c>
      <c r="E30833">
        <v>17.22</v>
      </c>
      <c r="F30833">
        <v>17.22</v>
      </c>
      <c r="G30833">
        <v>17.22</v>
      </c>
      <c r="H30833" s="5">
        <v>22.16</v>
      </c>
      <c r="I30833">
        <v>22.41</v>
      </c>
      <c r="J30833">
        <v>22.08</v>
      </c>
      <c r="K30833">
        <v>23.29</v>
      </c>
      <c r="L30833" s="32">
        <v>22.02</v>
      </c>
      <c r="M30833">
        <v>25582</v>
      </c>
      <c r="N30833" t="s">
        <v>48</v>
      </c>
      <c r="O30833">
        <v>6</v>
      </c>
      <c r="P30833" s="176"/>
    </row>
    <row r="30834" spans="1:16" x14ac:dyDescent="0.25">
      <c r="A30834" s="2">
        <v>37170</v>
      </c>
      <c r="B30834">
        <v>1600</v>
      </c>
      <c r="C30834">
        <v>16.97</v>
      </c>
      <c r="D30834">
        <v>16.97</v>
      </c>
      <c r="E30834">
        <v>16.97</v>
      </c>
      <c r="F30834">
        <v>16.97</v>
      </c>
      <c r="G30834">
        <v>16.97</v>
      </c>
      <c r="H30834" s="5">
        <v>22.02</v>
      </c>
      <c r="I30834">
        <v>22.29</v>
      </c>
      <c r="J30834">
        <v>21.93</v>
      </c>
      <c r="K30834">
        <v>23.27</v>
      </c>
      <c r="L30834" s="32">
        <v>21.87</v>
      </c>
      <c r="M30834">
        <v>25264</v>
      </c>
      <c r="N30834" t="s">
        <v>48</v>
      </c>
      <c r="O30834">
        <v>6</v>
      </c>
      <c r="P30834" s="176"/>
    </row>
    <row r="30835" spans="1:16" x14ac:dyDescent="0.25">
      <c r="A30835" s="2">
        <v>37170</v>
      </c>
      <c r="B30835">
        <v>1700</v>
      </c>
      <c r="C30835">
        <v>16.010000000000002</v>
      </c>
      <c r="D30835">
        <v>16.010000000000002</v>
      </c>
      <c r="E30835">
        <v>16.010000000000002</v>
      </c>
      <c r="F30835">
        <v>16.010000000000002</v>
      </c>
      <c r="G30835">
        <v>16.010000000000002</v>
      </c>
      <c r="H30835" s="5">
        <v>22.04</v>
      </c>
      <c r="I30835">
        <v>22.3</v>
      </c>
      <c r="J30835">
        <v>21.97</v>
      </c>
      <c r="K30835">
        <v>23.18</v>
      </c>
      <c r="L30835" s="32">
        <v>21.9</v>
      </c>
      <c r="M30835">
        <v>25272</v>
      </c>
      <c r="N30835" t="s">
        <v>48</v>
      </c>
      <c r="O30835">
        <v>6</v>
      </c>
      <c r="P30835" s="176"/>
    </row>
    <row r="30836" spans="1:16" x14ac:dyDescent="0.25">
      <c r="A30836" s="2">
        <v>37170</v>
      </c>
      <c r="B30836">
        <v>1800</v>
      </c>
      <c r="C30836">
        <v>17.690000000000001</v>
      </c>
      <c r="D30836">
        <v>17.690000000000001</v>
      </c>
      <c r="E30836">
        <v>17.690000000000001</v>
      </c>
      <c r="F30836">
        <v>17.690000000000001</v>
      </c>
      <c r="G30836">
        <v>17.690000000000001</v>
      </c>
      <c r="H30836" s="5">
        <v>22.04</v>
      </c>
      <c r="I30836">
        <v>22.29</v>
      </c>
      <c r="J30836">
        <v>21.97</v>
      </c>
      <c r="K30836">
        <v>23.18</v>
      </c>
      <c r="L30836" s="32">
        <v>21.9</v>
      </c>
      <c r="M30836">
        <v>25161</v>
      </c>
      <c r="N30836" t="s">
        <v>48</v>
      </c>
      <c r="O30836">
        <v>6</v>
      </c>
      <c r="P30836" s="176"/>
    </row>
    <row r="30837" spans="1:16" x14ac:dyDescent="0.25">
      <c r="A30837" s="2">
        <v>37170</v>
      </c>
      <c r="B30837">
        <v>1900</v>
      </c>
      <c r="C30837">
        <v>18.190000000000001</v>
      </c>
      <c r="D30837">
        <v>18.190000000000001</v>
      </c>
      <c r="E30837">
        <v>18.190000000000001</v>
      </c>
      <c r="F30837">
        <v>18.190000000000001</v>
      </c>
      <c r="G30837">
        <v>18.190000000000001</v>
      </c>
      <c r="H30837" s="5">
        <v>24.06</v>
      </c>
      <c r="I30837">
        <v>24.65</v>
      </c>
      <c r="J30837">
        <v>24.12</v>
      </c>
      <c r="K30837">
        <v>25</v>
      </c>
      <c r="L30837" s="32">
        <v>23.88</v>
      </c>
      <c r="M30837">
        <v>25724</v>
      </c>
      <c r="N30837" t="s">
        <v>48</v>
      </c>
      <c r="O30837">
        <v>6</v>
      </c>
      <c r="P30837" s="176"/>
    </row>
    <row r="30838" spans="1:16" x14ac:dyDescent="0.25">
      <c r="A30838" s="2">
        <v>37170</v>
      </c>
      <c r="B30838">
        <v>2000</v>
      </c>
      <c r="C30838">
        <v>25.67</v>
      </c>
      <c r="D30838">
        <v>25.67</v>
      </c>
      <c r="E30838">
        <v>25.67</v>
      </c>
      <c r="F30838">
        <v>25.67</v>
      </c>
      <c r="G30838">
        <v>25.67</v>
      </c>
      <c r="H30838" s="5">
        <v>33.56</v>
      </c>
      <c r="I30838">
        <v>34.299999999999997</v>
      </c>
      <c r="J30838">
        <v>33.6</v>
      </c>
      <c r="K30838">
        <v>35.03</v>
      </c>
      <c r="L30838" s="32">
        <v>33.31</v>
      </c>
      <c r="M30838">
        <v>27207</v>
      </c>
      <c r="N30838" t="s">
        <v>48</v>
      </c>
      <c r="O30838">
        <v>6</v>
      </c>
      <c r="P30838" s="176"/>
    </row>
    <row r="30839" spans="1:16" x14ac:dyDescent="0.25">
      <c r="A30839" s="2">
        <v>37170</v>
      </c>
      <c r="B30839">
        <v>2100</v>
      </c>
      <c r="C30839">
        <v>22.52</v>
      </c>
      <c r="D30839">
        <v>22.52</v>
      </c>
      <c r="E30839">
        <v>22.52</v>
      </c>
      <c r="F30839">
        <v>22.52</v>
      </c>
      <c r="G30839">
        <v>22.52</v>
      </c>
      <c r="H30839" s="5">
        <v>27.84</v>
      </c>
      <c r="I30839">
        <v>28.39</v>
      </c>
      <c r="J30839">
        <v>28.04</v>
      </c>
      <c r="K30839">
        <v>27.74</v>
      </c>
      <c r="L30839" s="32">
        <v>27.74</v>
      </c>
      <c r="M30839">
        <v>26870</v>
      </c>
      <c r="N30839" t="s">
        <v>48</v>
      </c>
      <c r="O30839">
        <v>6</v>
      </c>
      <c r="P30839" s="176"/>
    </row>
    <row r="30840" spans="1:16" x14ac:dyDescent="0.25">
      <c r="A30840" s="2">
        <v>37170</v>
      </c>
      <c r="B30840">
        <v>2200</v>
      </c>
      <c r="C30840">
        <v>23.67</v>
      </c>
      <c r="D30840">
        <v>23.67</v>
      </c>
      <c r="E30840">
        <v>23.67</v>
      </c>
      <c r="F30840">
        <v>23.67</v>
      </c>
      <c r="G30840">
        <v>23.67</v>
      </c>
      <c r="H30840" s="5">
        <v>23.9</v>
      </c>
      <c r="I30840">
        <v>23.98</v>
      </c>
      <c r="J30840">
        <v>23.93</v>
      </c>
      <c r="K30840">
        <v>23.88</v>
      </c>
      <c r="L30840" s="32">
        <v>23.88</v>
      </c>
      <c r="M30840">
        <v>25839</v>
      </c>
      <c r="N30840" t="s">
        <v>48</v>
      </c>
      <c r="O30840">
        <v>6</v>
      </c>
      <c r="P30840" s="176"/>
    </row>
    <row r="30841" spans="1:16" x14ac:dyDescent="0.25">
      <c r="A30841" s="2">
        <v>37170</v>
      </c>
      <c r="B30841">
        <v>2300</v>
      </c>
      <c r="C30841">
        <v>17.82</v>
      </c>
      <c r="D30841">
        <v>17.82</v>
      </c>
      <c r="E30841">
        <v>17.82</v>
      </c>
      <c r="F30841">
        <v>17.82</v>
      </c>
      <c r="G30841">
        <v>17.82</v>
      </c>
      <c r="H30841" s="5">
        <v>20.8</v>
      </c>
      <c r="I30841">
        <v>20.78</v>
      </c>
      <c r="J30841">
        <v>20.77</v>
      </c>
      <c r="K30841">
        <v>20.83</v>
      </c>
      <c r="L30841" s="32">
        <v>20.78</v>
      </c>
      <c r="M30841">
        <v>24484</v>
      </c>
      <c r="N30841" t="s">
        <v>48</v>
      </c>
      <c r="O30841">
        <v>6</v>
      </c>
      <c r="P30841" s="176"/>
    </row>
    <row r="30842" spans="1:16" x14ac:dyDescent="0.25">
      <c r="A30842" s="2">
        <v>37170</v>
      </c>
      <c r="B30842">
        <v>2400</v>
      </c>
      <c r="C30842">
        <v>17.95</v>
      </c>
      <c r="D30842">
        <v>17.95</v>
      </c>
      <c r="E30842">
        <v>17.95</v>
      </c>
      <c r="F30842">
        <v>17.95</v>
      </c>
      <c r="G30842">
        <v>17.95</v>
      </c>
      <c r="H30842" s="5">
        <v>21.47</v>
      </c>
      <c r="I30842">
        <v>21.36</v>
      </c>
      <c r="J30842">
        <v>21.35</v>
      </c>
      <c r="K30842">
        <v>21.61</v>
      </c>
      <c r="L30842" s="32">
        <v>21.38</v>
      </c>
      <c r="M30842">
        <v>22756</v>
      </c>
      <c r="N30842" t="s">
        <v>47</v>
      </c>
      <c r="O30842">
        <v>6</v>
      </c>
      <c r="P30842" s="176"/>
    </row>
    <row r="30843" spans="1:16" x14ac:dyDescent="0.25">
      <c r="A30843" s="2">
        <v>37171</v>
      </c>
      <c r="B30843">
        <v>100</v>
      </c>
      <c r="C30843">
        <v>16.61</v>
      </c>
      <c r="D30843">
        <v>16.61</v>
      </c>
      <c r="E30843">
        <v>16.61</v>
      </c>
      <c r="F30843">
        <v>16.61</v>
      </c>
      <c r="G30843">
        <v>16.61</v>
      </c>
      <c r="H30843" s="5">
        <v>18.8</v>
      </c>
      <c r="I30843">
        <v>18.649999999999999</v>
      </c>
      <c r="J30843">
        <v>18.64</v>
      </c>
      <c r="K30843">
        <v>18.98</v>
      </c>
      <c r="L30843" s="32">
        <v>18.68</v>
      </c>
      <c r="M30843">
        <v>21361</v>
      </c>
      <c r="N30843" t="s">
        <v>47</v>
      </c>
      <c r="O30843">
        <v>7</v>
      </c>
    </row>
    <row r="30844" spans="1:16" x14ac:dyDescent="0.25">
      <c r="A30844" s="2">
        <v>37171</v>
      </c>
      <c r="B30844">
        <v>200</v>
      </c>
      <c r="C30844">
        <v>14.86</v>
      </c>
      <c r="D30844">
        <v>14.86</v>
      </c>
      <c r="E30844">
        <v>14.86</v>
      </c>
      <c r="F30844">
        <v>14.86</v>
      </c>
      <c r="G30844">
        <v>14.86</v>
      </c>
      <c r="H30844" s="5">
        <v>16.8</v>
      </c>
      <c r="I30844">
        <v>16.64</v>
      </c>
      <c r="J30844">
        <v>16.63</v>
      </c>
      <c r="K30844">
        <v>17</v>
      </c>
      <c r="L30844" s="32">
        <v>16.670000000000002</v>
      </c>
      <c r="M30844">
        <v>20248</v>
      </c>
      <c r="N30844" t="s">
        <v>47</v>
      </c>
      <c r="O30844">
        <v>7</v>
      </c>
    </row>
    <row r="30845" spans="1:16" x14ac:dyDescent="0.25">
      <c r="A30845" s="2">
        <v>37171</v>
      </c>
      <c r="B30845">
        <v>300</v>
      </c>
      <c r="C30845">
        <v>15.01</v>
      </c>
      <c r="D30845">
        <v>15.01</v>
      </c>
      <c r="E30845">
        <v>15.01</v>
      </c>
      <c r="F30845">
        <v>15.01</v>
      </c>
      <c r="G30845">
        <v>15.01</v>
      </c>
      <c r="H30845" s="5">
        <v>15.92</v>
      </c>
      <c r="I30845">
        <v>15.76</v>
      </c>
      <c r="J30845">
        <v>15.75</v>
      </c>
      <c r="K30845">
        <v>16.14</v>
      </c>
      <c r="L30845" s="32">
        <v>15.78</v>
      </c>
      <c r="M30845">
        <v>19612</v>
      </c>
      <c r="N30845" t="s">
        <v>47</v>
      </c>
      <c r="O30845">
        <v>7</v>
      </c>
    </row>
    <row r="30846" spans="1:16" x14ac:dyDescent="0.25">
      <c r="A30846" s="2">
        <v>37171</v>
      </c>
      <c r="B30846">
        <v>400</v>
      </c>
      <c r="C30846">
        <v>13.48</v>
      </c>
      <c r="D30846">
        <v>13.48</v>
      </c>
      <c r="E30846">
        <v>13.48</v>
      </c>
      <c r="F30846">
        <v>13.48</v>
      </c>
      <c r="G30846">
        <v>13.48</v>
      </c>
      <c r="H30846" s="5">
        <v>15.8</v>
      </c>
      <c r="I30846">
        <v>15.65</v>
      </c>
      <c r="J30846">
        <v>15.64</v>
      </c>
      <c r="K30846">
        <v>16</v>
      </c>
      <c r="L30846" s="32">
        <v>15.68</v>
      </c>
      <c r="M30846">
        <v>19309</v>
      </c>
      <c r="N30846" t="s">
        <v>47</v>
      </c>
      <c r="O30846">
        <v>7</v>
      </c>
    </row>
    <row r="30847" spans="1:16" x14ac:dyDescent="0.25">
      <c r="A30847" s="2">
        <v>37171</v>
      </c>
      <c r="B30847">
        <v>500</v>
      </c>
      <c r="C30847">
        <v>14.96</v>
      </c>
      <c r="D30847">
        <v>14.96</v>
      </c>
      <c r="E30847">
        <v>14.96</v>
      </c>
      <c r="F30847">
        <v>14.96</v>
      </c>
      <c r="G30847">
        <v>14.96</v>
      </c>
      <c r="H30847" s="5">
        <v>15.85</v>
      </c>
      <c r="I30847">
        <v>15.7</v>
      </c>
      <c r="J30847">
        <v>15.69</v>
      </c>
      <c r="K30847">
        <v>16.04</v>
      </c>
      <c r="L30847" s="32">
        <v>15.72</v>
      </c>
      <c r="M30847">
        <v>19299</v>
      </c>
      <c r="N30847" t="s">
        <v>47</v>
      </c>
      <c r="O30847">
        <v>7</v>
      </c>
    </row>
    <row r="30848" spans="1:16" x14ac:dyDescent="0.25">
      <c r="A30848" s="2">
        <v>37171</v>
      </c>
      <c r="B30848">
        <v>600</v>
      </c>
      <c r="C30848">
        <v>16.82</v>
      </c>
      <c r="D30848">
        <v>16.82</v>
      </c>
      <c r="E30848">
        <v>16.82</v>
      </c>
      <c r="F30848">
        <v>16.82</v>
      </c>
      <c r="G30848">
        <v>16.82</v>
      </c>
      <c r="H30848" s="5">
        <v>16.48</v>
      </c>
      <c r="I30848">
        <v>16.32</v>
      </c>
      <c r="J30848">
        <v>16.309999999999999</v>
      </c>
      <c r="K30848">
        <v>16.68</v>
      </c>
      <c r="L30848" s="32">
        <v>16.350000000000001</v>
      </c>
      <c r="M30848">
        <v>19708</v>
      </c>
      <c r="N30848" t="s">
        <v>47</v>
      </c>
      <c r="O30848">
        <v>7</v>
      </c>
    </row>
    <row r="30849" spans="1:15" x14ac:dyDescent="0.25">
      <c r="A30849" s="2">
        <v>37171</v>
      </c>
      <c r="B30849">
        <v>700</v>
      </c>
      <c r="C30849">
        <v>16.47</v>
      </c>
      <c r="D30849">
        <v>16.47</v>
      </c>
      <c r="E30849">
        <v>16.47</v>
      </c>
      <c r="F30849">
        <v>16.47</v>
      </c>
      <c r="G30849">
        <v>16.47</v>
      </c>
      <c r="H30849" s="5">
        <v>16.920000000000002</v>
      </c>
      <c r="I30849">
        <v>16.78</v>
      </c>
      <c r="J30849">
        <v>16.75</v>
      </c>
      <c r="K30849">
        <v>17.12</v>
      </c>
      <c r="L30849" s="32">
        <v>16.78</v>
      </c>
      <c r="M30849">
        <v>20598</v>
      </c>
      <c r="N30849" t="s">
        <v>47</v>
      </c>
      <c r="O30849">
        <v>7</v>
      </c>
    </row>
    <row r="30850" spans="1:15" x14ac:dyDescent="0.25">
      <c r="A30850" s="2">
        <v>37171</v>
      </c>
      <c r="B30850">
        <v>800</v>
      </c>
      <c r="C30850">
        <v>14.62</v>
      </c>
      <c r="D30850">
        <v>14.62</v>
      </c>
      <c r="E30850">
        <v>14.62</v>
      </c>
      <c r="F30850">
        <v>14.62</v>
      </c>
      <c r="G30850">
        <v>14.62</v>
      </c>
      <c r="H30850" s="5">
        <v>16.59</v>
      </c>
      <c r="I30850">
        <v>16.48</v>
      </c>
      <c r="J30850">
        <v>16.46</v>
      </c>
      <c r="K30850">
        <v>16.829999999999998</v>
      </c>
      <c r="L30850" s="32">
        <v>16.46</v>
      </c>
      <c r="M30850">
        <v>21487</v>
      </c>
      <c r="N30850" t="s">
        <v>48</v>
      </c>
      <c r="O30850">
        <v>7</v>
      </c>
    </row>
    <row r="30851" spans="1:15" x14ac:dyDescent="0.25">
      <c r="A30851" s="2">
        <v>37171</v>
      </c>
      <c r="B30851">
        <v>900</v>
      </c>
      <c r="C30851">
        <v>17.46</v>
      </c>
      <c r="D30851">
        <v>17.46</v>
      </c>
      <c r="E30851">
        <v>17.46</v>
      </c>
      <c r="F30851">
        <v>17.46</v>
      </c>
      <c r="G30851">
        <v>17.46</v>
      </c>
      <c r="H30851" s="5">
        <v>20</v>
      </c>
      <c r="I30851">
        <v>19.989999999999998</v>
      </c>
      <c r="J30851">
        <v>19.95</v>
      </c>
      <c r="K30851">
        <v>20.11</v>
      </c>
      <c r="L30851" s="32">
        <v>19.93</v>
      </c>
      <c r="M30851">
        <v>23176</v>
      </c>
      <c r="N30851" t="s">
        <v>48</v>
      </c>
      <c r="O30851">
        <v>7</v>
      </c>
    </row>
    <row r="30852" spans="1:15" x14ac:dyDescent="0.25">
      <c r="A30852" s="2">
        <v>37171</v>
      </c>
      <c r="B30852">
        <v>1000</v>
      </c>
      <c r="C30852">
        <v>20.04</v>
      </c>
      <c r="D30852">
        <v>20.04</v>
      </c>
      <c r="E30852">
        <v>20.04</v>
      </c>
      <c r="F30852">
        <v>20.04</v>
      </c>
      <c r="G30852">
        <v>20.04</v>
      </c>
      <c r="H30852" s="5">
        <v>22.21</v>
      </c>
      <c r="I30852">
        <v>22.94</v>
      </c>
      <c r="J30852">
        <v>23.43</v>
      </c>
      <c r="K30852">
        <v>22.2</v>
      </c>
      <c r="L30852" s="32">
        <v>22.19</v>
      </c>
      <c r="M30852">
        <v>24339</v>
      </c>
      <c r="N30852" t="s">
        <v>48</v>
      </c>
      <c r="O30852">
        <v>7</v>
      </c>
    </row>
    <row r="30853" spans="1:15" x14ac:dyDescent="0.25">
      <c r="A30853" s="2">
        <v>37171</v>
      </c>
      <c r="B30853">
        <v>1100</v>
      </c>
      <c r="C30853">
        <v>17.25</v>
      </c>
      <c r="D30853">
        <v>17.25</v>
      </c>
      <c r="E30853">
        <v>17.25</v>
      </c>
      <c r="F30853">
        <v>17.25</v>
      </c>
      <c r="G30853">
        <v>17.25</v>
      </c>
      <c r="H30853" s="5">
        <v>23.08</v>
      </c>
      <c r="I30853">
        <v>23.33</v>
      </c>
      <c r="J30853">
        <v>23.32</v>
      </c>
      <c r="K30853">
        <v>23.06</v>
      </c>
      <c r="L30853" s="32">
        <v>23.06</v>
      </c>
      <c r="M30853">
        <v>24832</v>
      </c>
      <c r="N30853" t="s">
        <v>48</v>
      </c>
      <c r="O30853">
        <v>7</v>
      </c>
    </row>
    <row r="30854" spans="1:15" x14ac:dyDescent="0.25">
      <c r="A30854" s="2">
        <v>37171</v>
      </c>
      <c r="B30854">
        <v>1200</v>
      </c>
      <c r="C30854">
        <v>17.78</v>
      </c>
      <c r="D30854">
        <v>17.78</v>
      </c>
      <c r="E30854">
        <v>17.78</v>
      </c>
      <c r="F30854">
        <v>17.78</v>
      </c>
      <c r="G30854">
        <v>17.78</v>
      </c>
      <c r="H30854" s="5">
        <v>23.33</v>
      </c>
      <c r="I30854">
        <v>23.48</v>
      </c>
      <c r="J30854">
        <v>23.38</v>
      </c>
      <c r="K30854">
        <v>23.31</v>
      </c>
      <c r="L30854" s="32">
        <v>23.3</v>
      </c>
      <c r="M30854">
        <v>24898</v>
      </c>
      <c r="N30854" t="s">
        <v>48</v>
      </c>
      <c r="O30854">
        <v>7</v>
      </c>
    </row>
    <row r="30855" spans="1:15" x14ac:dyDescent="0.25">
      <c r="A30855" s="2">
        <v>37171</v>
      </c>
      <c r="B30855">
        <v>1300</v>
      </c>
      <c r="C30855">
        <v>16.93</v>
      </c>
      <c r="D30855">
        <v>16.93</v>
      </c>
      <c r="E30855">
        <v>16.93</v>
      </c>
      <c r="F30855">
        <v>16.93</v>
      </c>
      <c r="G30855">
        <v>16.93</v>
      </c>
      <c r="H30855" s="5">
        <v>22.62</v>
      </c>
      <c r="I30855">
        <v>23.12</v>
      </c>
      <c r="J30855">
        <v>23.39</v>
      </c>
      <c r="K30855">
        <v>22.6</v>
      </c>
      <c r="L30855" s="32">
        <v>22.6</v>
      </c>
      <c r="M30855">
        <v>24713</v>
      </c>
      <c r="N30855" t="s">
        <v>48</v>
      </c>
      <c r="O30855">
        <v>7</v>
      </c>
    </row>
    <row r="30856" spans="1:15" x14ac:dyDescent="0.25">
      <c r="A30856" s="2">
        <v>37171</v>
      </c>
      <c r="B30856">
        <v>1400</v>
      </c>
      <c r="C30856">
        <v>14.53</v>
      </c>
      <c r="D30856">
        <v>14.53</v>
      </c>
      <c r="E30856">
        <v>14.53</v>
      </c>
      <c r="F30856">
        <v>14.53</v>
      </c>
      <c r="G30856">
        <v>14.53</v>
      </c>
      <c r="H30856" s="5">
        <v>21.38</v>
      </c>
      <c r="I30856">
        <v>21.86</v>
      </c>
      <c r="J30856">
        <v>22.1</v>
      </c>
      <c r="K30856">
        <v>21.39</v>
      </c>
      <c r="L30856" s="32">
        <v>21.35</v>
      </c>
      <c r="M30856">
        <v>24456</v>
      </c>
      <c r="N30856" t="s">
        <v>48</v>
      </c>
      <c r="O30856">
        <v>7</v>
      </c>
    </row>
    <row r="30857" spans="1:15" x14ac:dyDescent="0.25">
      <c r="A30857" s="2">
        <v>37171</v>
      </c>
      <c r="B30857">
        <v>1500</v>
      </c>
      <c r="C30857">
        <v>15.4</v>
      </c>
      <c r="D30857">
        <v>15.4</v>
      </c>
      <c r="E30857">
        <v>15.4</v>
      </c>
      <c r="F30857">
        <v>15.4</v>
      </c>
      <c r="G30857">
        <v>15.4</v>
      </c>
      <c r="H30857" s="5">
        <v>21.98</v>
      </c>
      <c r="I30857">
        <v>22.49</v>
      </c>
      <c r="J30857">
        <v>22.62</v>
      </c>
      <c r="K30857">
        <v>22.03</v>
      </c>
      <c r="L30857" s="32">
        <v>22.02</v>
      </c>
      <c r="M30857">
        <v>24154</v>
      </c>
      <c r="N30857" t="s">
        <v>48</v>
      </c>
      <c r="O30857">
        <v>7</v>
      </c>
    </row>
    <row r="30858" spans="1:15" x14ac:dyDescent="0.25">
      <c r="A30858" s="2">
        <v>37171</v>
      </c>
      <c r="B30858">
        <v>1600</v>
      </c>
      <c r="C30858">
        <v>17.62</v>
      </c>
      <c r="D30858">
        <v>17.62</v>
      </c>
      <c r="E30858">
        <v>17.62</v>
      </c>
      <c r="F30858">
        <v>17.62</v>
      </c>
      <c r="G30858">
        <v>17.62</v>
      </c>
      <c r="H30858" s="5">
        <v>21.53</v>
      </c>
      <c r="I30858">
        <v>22.01</v>
      </c>
      <c r="J30858">
        <v>22.16</v>
      </c>
      <c r="K30858">
        <v>21.56</v>
      </c>
      <c r="L30858" s="32">
        <v>21.54</v>
      </c>
      <c r="M30858">
        <v>24071</v>
      </c>
      <c r="N30858" t="s">
        <v>48</v>
      </c>
      <c r="O30858">
        <v>7</v>
      </c>
    </row>
    <row r="30859" spans="1:15" x14ac:dyDescent="0.25">
      <c r="A30859" s="2">
        <v>37171</v>
      </c>
      <c r="B30859">
        <v>1700</v>
      </c>
      <c r="C30859">
        <v>17.84</v>
      </c>
      <c r="D30859">
        <v>17.84</v>
      </c>
      <c r="E30859">
        <v>17.84</v>
      </c>
      <c r="F30859">
        <v>17.84</v>
      </c>
      <c r="G30859">
        <v>17.84</v>
      </c>
      <c r="H30859" s="5">
        <v>22.59</v>
      </c>
      <c r="I30859">
        <v>23.08</v>
      </c>
      <c r="J30859">
        <v>23.24</v>
      </c>
      <c r="K30859">
        <v>22.63</v>
      </c>
      <c r="L30859" s="32">
        <v>22.61</v>
      </c>
      <c r="M30859">
        <v>24425</v>
      </c>
      <c r="N30859" t="s">
        <v>48</v>
      </c>
      <c r="O30859">
        <v>7</v>
      </c>
    </row>
    <row r="30860" spans="1:15" x14ac:dyDescent="0.25">
      <c r="A30860" s="2">
        <v>37171</v>
      </c>
      <c r="B30860">
        <v>1800</v>
      </c>
      <c r="C30860">
        <v>17.32</v>
      </c>
      <c r="D30860">
        <v>17.32</v>
      </c>
      <c r="E30860">
        <v>17.32</v>
      </c>
      <c r="F30860">
        <v>17.32</v>
      </c>
      <c r="G30860">
        <v>17.32</v>
      </c>
      <c r="H30860" s="5">
        <v>26.01</v>
      </c>
      <c r="I30860">
        <v>26.5</v>
      </c>
      <c r="J30860">
        <v>26.63</v>
      </c>
      <c r="K30860">
        <v>26.05</v>
      </c>
      <c r="L30860" s="32">
        <v>26.04</v>
      </c>
      <c r="M30860">
        <v>25016</v>
      </c>
      <c r="N30860" t="s">
        <v>48</v>
      </c>
      <c r="O30860">
        <v>7</v>
      </c>
    </row>
    <row r="30861" spans="1:15" x14ac:dyDescent="0.25">
      <c r="A30861" s="2">
        <v>37171</v>
      </c>
      <c r="B30861">
        <v>1900</v>
      </c>
      <c r="C30861">
        <v>21.71</v>
      </c>
      <c r="D30861">
        <v>21.79</v>
      </c>
      <c r="E30861">
        <v>21.8</v>
      </c>
      <c r="F30861">
        <v>21.28</v>
      </c>
      <c r="G30861">
        <v>21.77</v>
      </c>
      <c r="H30861" s="5">
        <v>26.83</v>
      </c>
      <c r="I30861">
        <v>29.59</v>
      </c>
      <c r="J30861">
        <v>30.65</v>
      </c>
      <c r="K30861">
        <v>27.22</v>
      </c>
      <c r="L30861" s="32">
        <v>27.06</v>
      </c>
      <c r="M30861">
        <v>26063</v>
      </c>
      <c r="N30861" t="s">
        <v>48</v>
      </c>
      <c r="O30861">
        <v>7</v>
      </c>
    </row>
    <row r="30862" spans="1:15" x14ac:dyDescent="0.25">
      <c r="A30862" s="2">
        <v>37171</v>
      </c>
      <c r="B30862">
        <v>2000</v>
      </c>
      <c r="C30862">
        <v>34.04</v>
      </c>
      <c r="D30862">
        <v>34.39</v>
      </c>
      <c r="E30862">
        <v>34.43</v>
      </c>
      <c r="F30862">
        <v>32.21</v>
      </c>
      <c r="G30862">
        <v>34.29</v>
      </c>
      <c r="H30862" s="5">
        <v>34.799999999999997</v>
      </c>
      <c r="I30862">
        <v>35.56</v>
      </c>
      <c r="J30862">
        <v>35.07</v>
      </c>
      <c r="K30862">
        <v>34.69</v>
      </c>
      <c r="L30862" s="32">
        <v>34.68</v>
      </c>
      <c r="M30862">
        <v>28118</v>
      </c>
      <c r="N30862" t="s">
        <v>48</v>
      </c>
      <c r="O30862">
        <v>7</v>
      </c>
    </row>
    <row r="30863" spans="1:15" x14ac:dyDescent="0.25">
      <c r="A30863" s="2">
        <v>37171</v>
      </c>
      <c r="B30863">
        <v>2100</v>
      </c>
      <c r="C30863">
        <v>29.58</v>
      </c>
      <c r="D30863">
        <v>29.58</v>
      </c>
      <c r="E30863">
        <v>29.58</v>
      </c>
      <c r="F30863">
        <v>29.58</v>
      </c>
      <c r="G30863">
        <v>29.58</v>
      </c>
      <c r="H30863" s="5">
        <v>30.63</v>
      </c>
      <c r="I30863">
        <v>32.01</v>
      </c>
      <c r="J30863">
        <v>32.26</v>
      </c>
      <c r="K30863">
        <v>30.71</v>
      </c>
      <c r="L30863" s="32">
        <v>30.7</v>
      </c>
      <c r="M30863">
        <v>28015</v>
      </c>
      <c r="N30863" t="s">
        <v>48</v>
      </c>
      <c r="O30863">
        <v>7</v>
      </c>
    </row>
    <row r="30864" spans="1:15" x14ac:dyDescent="0.25">
      <c r="A30864" s="2">
        <v>37171</v>
      </c>
      <c r="B30864">
        <v>2200</v>
      </c>
      <c r="C30864">
        <v>20.98</v>
      </c>
      <c r="D30864">
        <v>20.98</v>
      </c>
      <c r="E30864">
        <v>20.98</v>
      </c>
      <c r="F30864">
        <v>20.98</v>
      </c>
      <c r="G30864">
        <v>20.98</v>
      </c>
      <c r="H30864" s="5">
        <v>26.77</v>
      </c>
      <c r="I30864">
        <v>27.26</v>
      </c>
      <c r="J30864">
        <v>27.04</v>
      </c>
      <c r="K30864">
        <v>26.72</v>
      </c>
      <c r="L30864" s="32">
        <v>26.71</v>
      </c>
      <c r="M30864">
        <v>26918</v>
      </c>
      <c r="N30864" t="s">
        <v>48</v>
      </c>
      <c r="O30864">
        <v>7</v>
      </c>
    </row>
    <row r="30865" spans="1:16" x14ac:dyDescent="0.25">
      <c r="A30865" s="2">
        <v>37171</v>
      </c>
      <c r="B30865">
        <v>2300</v>
      </c>
      <c r="C30865">
        <v>22.4</v>
      </c>
      <c r="D30865">
        <v>22.4</v>
      </c>
      <c r="E30865">
        <v>22.4</v>
      </c>
      <c r="F30865">
        <v>22.4</v>
      </c>
      <c r="G30865">
        <v>22.4</v>
      </c>
      <c r="H30865" s="5">
        <v>22.04</v>
      </c>
      <c r="I30865">
        <v>22.08</v>
      </c>
      <c r="J30865">
        <v>22.04</v>
      </c>
      <c r="K30865">
        <v>22.04</v>
      </c>
      <c r="L30865" s="32">
        <v>22.02</v>
      </c>
      <c r="M30865">
        <v>25348</v>
      </c>
      <c r="N30865" t="s">
        <v>48</v>
      </c>
      <c r="O30865">
        <v>7</v>
      </c>
    </row>
    <row r="30866" spans="1:16" x14ac:dyDescent="0.25">
      <c r="A30866" s="2">
        <v>37171</v>
      </c>
      <c r="B30866">
        <v>2400</v>
      </c>
      <c r="C30866">
        <v>17.63</v>
      </c>
      <c r="D30866">
        <v>17.63</v>
      </c>
      <c r="E30866">
        <v>17.63</v>
      </c>
      <c r="F30866">
        <v>17.63</v>
      </c>
      <c r="G30866">
        <v>17.63</v>
      </c>
      <c r="H30866" s="5">
        <v>21.76</v>
      </c>
      <c r="I30866">
        <v>21.64</v>
      </c>
      <c r="J30866">
        <v>21.63</v>
      </c>
      <c r="K30866">
        <v>21.91</v>
      </c>
      <c r="L30866" s="32">
        <v>21.66</v>
      </c>
      <c r="M30866">
        <v>23631</v>
      </c>
      <c r="N30866" t="s">
        <v>47</v>
      </c>
      <c r="O30866">
        <v>7</v>
      </c>
    </row>
    <row r="30867" spans="1:16" x14ac:dyDescent="0.25">
      <c r="A30867" s="2">
        <v>37172</v>
      </c>
      <c r="B30867">
        <v>100</v>
      </c>
      <c r="C30867">
        <v>15.66</v>
      </c>
      <c r="D30867">
        <v>15.66</v>
      </c>
      <c r="E30867">
        <v>15.66</v>
      </c>
      <c r="F30867">
        <v>15.66</v>
      </c>
      <c r="G30867">
        <v>15.66</v>
      </c>
      <c r="H30867" s="5">
        <v>18.05</v>
      </c>
      <c r="I30867">
        <v>17.86</v>
      </c>
      <c r="J30867">
        <v>17.84</v>
      </c>
      <c r="K30867">
        <v>18.309999999999999</v>
      </c>
      <c r="L30867" s="32">
        <v>17.88</v>
      </c>
      <c r="M30867">
        <v>22242</v>
      </c>
      <c r="N30867" t="s">
        <v>47</v>
      </c>
      <c r="O30867">
        <v>1</v>
      </c>
      <c r="P30867" s="175"/>
    </row>
    <row r="30868" spans="1:16" x14ac:dyDescent="0.25">
      <c r="A30868" s="2">
        <v>37172</v>
      </c>
      <c r="B30868">
        <v>200</v>
      </c>
      <c r="C30868">
        <v>15.58</v>
      </c>
      <c r="D30868">
        <v>15.58</v>
      </c>
      <c r="E30868">
        <v>15.58</v>
      </c>
      <c r="F30868">
        <v>15.58</v>
      </c>
      <c r="G30868">
        <v>15.58</v>
      </c>
      <c r="H30868" s="5">
        <v>17.22</v>
      </c>
      <c r="I30868">
        <v>16.989999999999998</v>
      </c>
      <c r="J30868">
        <v>16.97</v>
      </c>
      <c r="K30868">
        <v>17.510000000000002</v>
      </c>
      <c r="L30868" s="32">
        <v>17.02</v>
      </c>
      <c r="M30868">
        <v>21466</v>
      </c>
      <c r="N30868" t="s">
        <v>47</v>
      </c>
      <c r="O30868">
        <v>1</v>
      </c>
      <c r="P30868" s="176"/>
    </row>
    <row r="30869" spans="1:16" x14ac:dyDescent="0.25">
      <c r="A30869" s="2">
        <v>37172</v>
      </c>
      <c r="B30869">
        <v>300</v>
      </c>
      <c r="C30869">
        <v>14.71</v>
      </c>
      <c r="D30869">
        <v>14.71</v>
      </c>
      <c r="E30869">
        <v>14.71</v>
      </c>
      <c r="F30869">
        <v>14.71</v>
      </c>
      <c r="G30869">
        <v>14.71</v>
      </c>
      <c r="H30869" s="5">
        <v>16.86</v>
      </c>
      <c r="I30869">
        <v>16.63</v>
      </c>
      <c r="J30869">
        <v>16.61</v>
      </c>
      <c r="K30869">
        <v>17.13</v>
      </c>
      <c r="L30869" s="32">
        <v>16.66</v>
      </c>
      <c r="M30869">
        <v>21242</v>
      </c>
      <c r="N30869" t="s">
        <v>47</v>
      </c>
      <c r="O30869">
        <v>1</v>
      </c>
      <c r="P30869" s="176"/>
    </row>
    <row r="30870" spans="1:16" x14ac:dyDescent="0.25">
      <c r="A30870" s="2">
        <v>37172</v>
      </c>
      <c r="B30870">
        <v>400</v>
      </c>
      <c r="C30870">
        <v>16.66</v>
      </c>
      <c r="D30870">
        <v>16.66</v>
      </c>
      <c r="E30870">
        <v>16.66</v>
      </c>
      <c r="F30870">
        <v>16.66</v>
      </c>
      <c r="G30870">
        <v>16.66</v>
      </c>
      <c r="H30870" s="5">
        <v>16.91</v>
      </c>
      <c r="I30870">
        <v>16.68</v>
      </c>
      <c r="J30870">
        <v>16.670000000000002</v>
      </c>
      <c r="K30870">
        <v>17.18</v>
      </c>
      <c r="L30870" s="32">
        <v>16.72</v>
      </c>
      <c r="M30870">
        <v>21299</v>
      </c>
      <c r="N30870" t="s">
        <v>47</v>
      </c>
      <c r="O30870">
        <v>1</v>
      </c>
      <c r="P30870" s="176"/>
    </row>
    <row r="30871" spans="1:16" x14ac:dyDescent="0.25">
      <c r="A30871" s="2">
        <v>37172</v>
      </c>
      <c r="B30871">
        <v>500</v>
      </c>
      <c r="C30871">
        <v>16.649999999999999</v>
      </c>
      <c r="D30871">
        <v>16.649999999999999</v>
      </c>
      <c r="E30871">
        <v>16.649999999999999</v>
      </c>
      <c r="F30871">
        <v>16.649999999999999</v>
      </c>
      <c r="G30871">
        <v>16.649999999999999</v>
      </c>
      <c r="H30871" s="5">
        <v>17.79</v>
      </c>
      <c r="I30871">
        <v>17.63</v>
      </c>
      <c r="J30871">
        <v>17.7</v>
      </c>
      <c r="K30871">
        <v>18.12</v>
      </c>
      <c r="L30871" s="32">
        <v>17.57</v>
      </c>
      <c r="M30871">
        <v>21881</v>
      </c>
      <c r="N30871" t="s">
        <v>47</v>
      </c>
      <c r="O30871">
        <v>1</v>
      </c>
      <c r="P30871" s="176"/>
    </row>
    <row r="30872" spans="1:16" x14ac:dyDescent="0.25">
      <c r="A30872" s="2">
        <v>37172</v>
      </c>
      <c r="B30872">
        <v>600</v>
      </c>
      <c r="C30872">
        <v>17.52</v>
      </c>
      <c r="D30872">
        <v>17.52</v>
      </c>
      <c r="E30872">
        <v>17.52</v>
      </c>
      <c r="F30872">
        <v>17.52</v>
      </c>
      <c r="G30872">
        <v>17.52</v>
      </c>
      <c r="H30872" s="5">
        <v>23.44</v>
      </c>
      <c r="I30872">
        <v>23.35</v>
      </c>
      <c r="J30872">
        <v>23.47</v>
      </c>
      <c r="K30872">
        <v>23.76</v>
      </c>
      <c r="L30872" s="32">
        <v>23.23</v>
      </c>
      <c r="M30872">
        <v>23620</v>
      </c>
      <c r="N30872" t="s">
        <v>47</v>
      </c>
      <c r="O30872">
        <v>1</v>
      </c>
      <c r="P30872" s="176"/>
    </row>
    <row r="30873" spans="1:16" x14ac:dyDescent="0.25">
      <c r="A30873" s="2">
        <v>37172</v>
      </c>
      <c r="B30873">
        <v>700</v>
      </c>
      <c r="C30873">
        <v>23.41</v>
      </c>
      <c r="D30873">
        <v>32.08</v>
      </c>
      <c r="E30873">
        <v>34.21</v>
      </c>
      <c r="F30873">
        <v>26.95</v>
      </c>
      <c r="G30873">
        <v>29.48</v>
      </c>
      <c r="H30873" s="5">
        <v>31.45</v>
      </c>
      <c r="I30873">
        <v>31.17</v>
      </c>
      <c r="J30873">
        <v>31.14</v>
      </c>
      <c r="K30873">
        <v>31.72</v>
      </c>
      <c r="L30873" s="32">
        <v>31.25</v>
      </c>
      <c r="M30873">
        <v>27193</v>
      </c>
      <c r="N30873" t="s">
        <v>47</v>
      </c>
      <c r="O30873">
        <v>1</v>
      </c>
      <c r="P30873" s="176"/>
    </row>
    <row r="30874" spans="1:16" x14ac:dyDescent="0.25">
      <c r="A30874" s="2">
        <v>37172</v>
      </c>
      <c r="B30874">
        <v>800</v>
      </c>
      <c r="C30874">
        <v>18.72</v>
      </c>
      <c r="D30874">
        <v>50.78</v>
      </c>
      <c r="E30874">
        <v>74.290000000000006</v>
      </c>
      <c r="F30874">
        <v>20.73</v>
      </c>
      <c r="G30874">
        <v>22.16</v>
      </c>
      <c r="H30874" s="5">
        <v>27.94</v>
      </c>
      <c r="I30874">
        <v>34.32</v>
      </c>
      <c r="J30874">
        <v>39.82</v>
      </c>
      <c r="K30874">
        <v>28.73</v>
      </c>
      <c r="L30874" s="32">
        <v>27.41</v>
      </c>
      <c r="M30874">
        <v>29376</v>
      </c>
      <c r="N30874" t="s">
        <v>48</v>
      </c>
      <c r="O30874">
        <v>1</v>
      </c>
      <c r="P30874" s="176"/>
    </row>
    <row r="30875" spans="1:16" x14ac:dyDescent="0.25">
      <c r="A30875" s="2">
        <v>37172</v>
      </c>
      <c r="B30875">
        <v>900</v>
      </c>
      <c r="C30875">
        <v>20.82</v>
      </c>
      <c r="D30875">
        <v>54.32</v>
      </c>
      <c r="E30875">
        <v>75.88</v>
      </c>
      <c r="F30875">
        <v>25.05</v>
      </c>
      <c r="G30875">
        <v>28.06</v>
      </c>
      <c r="H30875" s="5">
        <v>27.64</v>
      </c>
      <c r="I30875">
        <v>41.58</v>
      </c>
      <c r="J30875">
        <v>52.06</v>
      </c>
      <c r="K30875">
        <v>28.65</v>
      </c>
      <c r="L30875" s="32">
        <v>28.68</v>
      </c>
      <c r="M30875">
        <v>30277</v>
      </c>
      <c r="N30875" t="s">
        <v>48</v>
      </c>
      <c r="O30875">
        <v>1</v>
      </c>
      <c r="P30875" s="176"/>
    </row>
    <row r="30876" spans="1:16" x14ac:dyDescent="0.25">
      <c r="A30876" s="2">
        <v>37172</v>
      </c>
      <c r="B30876">
        <v>1000</v>
      </c>
      <c r="C30876">
        <v>25.43</v>
      </c>
      <c r="D30876">
        <v>60.16</v>
      </c>
      <c r="E30876">
        <v>78.489999999999995</v>
      </c>
      <c r="F30876">
        <v>32.64</v>
      </c>
      <c r="G30876">
        <v>37.79</v>
      </c>
      <c r="H30876" s="5">
        <v>29.89</v>
      </c>
      <c r="I30876">
        <v>51.77</v>
      </c>
      <c r="J30876">
        <v>67.67</v>
      </c>
      <c r="K30876">
        <v>31.94</v>
      </c>
      <c r="L30876" s="32">
        <v>31.94</v>
      </c>
      <c r="M30876">
        <v>30711</v>
      </c>
      <c r="N30876" t="s">
        <v>48</v>
      </c>
      <c r="O30876">
        <v>1</v>
      </c>
      <c r="P30876" s="176"/>
    </row>
    <row r="30877" spans="1:16" x14ac:dyDescent="0.25">
      <c r="A30877" s="2">
        <v>37172</v>
      </c>
      <c r="B30877">
        <v>1100</v>
      </c>
      <c r="C30877">
        <v>23.26</v>
      </c>
      <c r="D30877">
        <v>64.22</v>
      </c>
      <c r="E30877">
        <v>89.46</v>
      </c>
      <c r="F30877">
        <v>29.19</v>
      </c>
      <c r="G30877">
        <v>33.46</v>
      </c>
      <c r="H30877" s="5">
        <v>29.89</v>
      </c>
      <c r="I30877">
        <v>49.8</v>
      </c>
      <c r="J30877">
        <v>63.69</v>
      </c>
      <c r="K30877">
        <v>32.090000000000003</v>
      </c>
      <c r="L30877" s="32">
        <v>32.1</v>
      </c>
      <c r="M30877">
        <v>30954</v>
      </c>
      <c r="N30877" t="s">
        <v>48</v>
      </c>
      <c r="O30877">
        <v>1</v>
      </c>
      <c r="P30877" s="176"/>
    </row>
    <row r="30878" spans="1:16" x14ac:dyDescent="0.25">
      <c r="A30878" s="2">
        <v>37172</v>
      </c>
      <c r="B30878">
        <v>1200</v>
      </c>
      <c r="C30878">
        <v>17.28</v>
      </c>
      <c r="D30878">
        <v>50.93</v>
      </c>
      <c r="E30878">
        <v>75.38</v>
      </c>
      <c r="F30878">
        <v>19.54</v>
      </c>
      <c r="G30878">
        <v>21.16</v>
      </c>
      <c r="H30878" s="5">
        <v>27.96</v>
      </c>
      <c r="I30878">
        <v>47.01</v>
      </c>
      <c r="J30878">
        <v>60.9</v>
      </c>
      <c r="K30878">
        <v>30</v>
      </c>
      <c r="L30878" s="32">
        <v>28.92</v>
      </c>
      <c r="M30878">
        <v>30688</v>
      </c>
      <c r="N30878" t="s">
        <v>48</v>
      </c>
      <c r="O30878">
        <v>1</v>
      </c>
      <c r="P30878" s="176"/>
    </row>
    <row r="30879" spans="1:16" x14ac:dyDescent="0.25">
      <c r="A30879" s="2">
        <v>37172</v>
      </c>
      <c r="B30879">
        <v>1300</v>
      </c>
      <c r="C30879">
        <v>15.86</v>
      </c>
      <c r="D30879">
        <v>48.31</v>
      </c>
      <c r="E30879">
        <v>73.19</v>
      </c>
      <c r="F30879">
        <v>17.11</v>
      </c>
      <c r="G30879">
        <v>18.02</v>
      </c>
      <c r="H30879" s="5">
        <v>27.4</v>
      </c>
      <c r="I30879">
        <v>45.67</v>
      </c>
      <c r="J30879">
        <v>59.58</v>
      </c>
      <c r="K30879">
        <v>28.97</v>
      </c>
      <c r="L30879" s="32">
        <v>28.01</v>
      </c>
      <c r="M30879">
        <v>30177</v>
      </c>
      <c r="N30879" t="s">
        <v>48</v>
      </c>
      <c r="O30879">
        <v>1</v>
      </c>
      <c r="P30879" s="176"/>
    </row>
    <row r="30880" spans="1:16" x14ac:dyDescent="0.25">
      <c r="A30880" s="2">
        <v>37172</v>
      </c>
      <c r="B30880">
        <v>1400</v>
      </c>
      <c r="C30880">
        <v>16.149999999999999</v>
      </c>
      <c r="D30880">
        <v>46.79</v>
      </c>
      <c r="E30880">
        <v>70.98</v>
      </c>
      <c r="F30880">
        <v>16.850000000000001</v>
      </c>
      <c r="G30880">
        <v>17.34</v>
      </c>
      <c r="H30880" s="5">
        <v>27.45</v>
      </c>
      <c r="I30880">
        <v>45.28</v>
      </c>
      <c r="J30880">
        <v>59.53</v>
      </c>
      <c r="K30880">
        <v>28.42</v>
      </c>
      <c r="L30880" s="32">
        <v>27.05</v>
      </c>
      <c r="M30880">
        <v>29800</v>
      </c>
      <c r="N30880" t="s">
        <v>48</v>
      </c>
      <c r="O30880">
        <v>1</v>
      </c>
      <c r="P30880" s="176"/>
    </row>
    <row r="30881" spans="1:16" x14ac:dyDescent="0.25">
      <c r="A30881" s="2">
        <v>37172</v>
      </c>
      <c r="B30881">
        <v>1500</v>
      </c>
      <c r="C30881">
        <v>18.7</v>
      </c>
      <c r="D30881">
        <v>47.49</v>
      </c>
      <c r="E30881">
        <v>71.150000000000006</v>
      </c>
      <c r="F30881">
        <v>18.690000000000001</v>
      </c>
      <c r="G30881">
        <v>18.7</v>
      </c>
      <c r="H30881" s="5">
        <v>24.95</v>
      </c>
      <c r="I30881">
        <v>43.55</v>
      </c>
      <c r="J30881">
        <v>57.4</v>
      </c>
      <c r="K30881">
        <v>26.42</v>
      </c>
      <c r="L30881" s="32">
        <v>25.54</v>
      </c>
      <c r="M30881">
        <v>29428</v>
      </c>
      <c r="N30881" t="s">
        <v>48</v>
      </c>
      <c r="O30881">
        <v>1</v>
      </c>
      <c r="P30881" s="176"/>
    </row>
    <row r="30882" spans="1:16" x14ac:dyDescent="0.25">
      <c r="A30882" s="2">
        <v>37172</v>
      </c>
      <c r="B30882">
        <v>1600</v>
      </c>
      <c r="C30882">
        <v>16.559999999999999</v>
      </c>
      <c r="D30882">
        <v>46.21</v>
      </c>
      <c r="E30882">
        <v>70.58</v>
      </c>
      <c r="F30882">
        <v>16.55</v>
      </c>
      <c r="G30882">
        <v>16.559999999999999</v>
      </c>
      <c r="H30882" s="5">
        <v>25</v>
      </c>
      <c r="I30882">
        <v>42.41</v>
      </c>
      <c r="J30882">
        <v>56.09</v>
      </c>
      <c r="K30882">
        <v>26.12</v>
      </c>
      <c r="L30882" s="32">
        <v>24.76</v>
      </c>
      <c r="M30882">
        <v>28995</v>
      </c>
      <c r="N30882" t="s">
        <v>48</v>
      </c>
      <c r="O30882">
        <v>1</v>
      </c>
      <c r="P30882" s="176"/>
    </row>
    <row r="30883" spans="1:16" x14ac:dyDescent="0.25">
      <c r="A30883" s="2">
        <v>37172</v>
      </c>
      <c r="B30883">
        <v>1700</v>
      </c>
      <c r="C30883">
        <v>17.2</v>
      </c>
      <c r="D30883">
        <v>46.6</v>
      </c>
      <c r="E30883">
        <v>70.75</v>
      </c>
      <c r="F30883">
        <v>17.190000000000001</v>
      </c>
      <c r="G30883">
        <v>17.2</v>
      </c>
      <c r="H30883" s="5">
        <v>25.86</v>
      </c>
      <c r="I30883">
        <v>43.68</v>
      </c>
      <c r="J30883">
        <v>56.82</v>
      </c>
      <c r="K30883">
        <v>27.61</v>
      </c>
      <c r="L30883" s="32">
        <v>26.75</v>
      </c>
      <c r="M30883">
        <v>29013</v>
      </c>
      <c r="N30883" t="s">
        <v>48</v>
      </c>
      <c r="O30883">
        <v>1</v>
      </c>
      <c r="P30883" s="176"/>
    </row>
    <row r="30884" spans="1:16" x14ac:dyDescent="0.25">
      <c r="A30884" s="2">
        <v>37172</v>
      </c>
      <c r="B30884">
        <v>1800</v>
      </c>
      <c r="C30884">
        <v>16.86</v>
      </c>
      <c r="D30884">
        <v>46.38</v>
      </c>
      <c r="E30884">
        <v>70.650000000000006</v>
      </c>
      <c r="F30884">
        <v>16.88</v>
      </c>
      <c r="G30884">
        <v>16.86</v>
      </c>
      <c r="H30884" s="5">
        <v>27.35</v>
      </c>
      <c r="I30884">
        <v>41.94</v>
      </c>
      <c r="J30884">
        <v>51.01</v>
      </c>
      <c r="K30884">
        <v>30.38</v>
      </c>
      <c r="L30884" s="32">
        <v>29.19</v>
      </c>
      <c r="M30884">
        <v>29211</v>
      </c>
      <c r="N30884" t="s">
        <v>48</v>
      </c>
      <c r="O30884">
        <v>1</v>
      </c>
      <c r="P30884" s="176"/>
    </row>
    <row r="30885" spans="1:16" x14ac:dyDescent="0.25">
      <c r="A30885" s="2">
        <v>37172</v>
      </c>
      <c r="B30885">
        <v>1900</v>
      </c>
      <c r="C30885">
        <v>17.91</v>
      </c>
      <c r="D30885">
        <v>25.27</v>
      </c>
      <c r="E30885">
        <v>31.36</v>
      </c>
      <c r="F30885">
        <v>17.98</v>
      </c>
      <c r="G30885">
        <v>17.93</v>
      </c>
      <c r="H30885" s="5">
        <v>31</v>
      </c>
      <c r="I30885">
        <v>46.5</v>
      </c>
      <c r="J30885">
        <v>56.04</v>
      </c>
      <c r="K30885">
        <v>34.299999999999997</v>
      </c>
      <c r="L30885" s="32">
        <v>32.81</v>
      </c>
      <c r="M30885">
        <v>30284</v>
      </c>
      <c r="N30885" t="s">
        <v>48</v>
      </c>
      <c r="O30885">
        <v>1</v>
      </c>
      <c r="P30885" s="176"/>
    </row>
    <row r="30886" spans="1:16" x14ac:dyDescent="0.25">
      <c r="A30886" s="2">
        <v>37172</v>
      </c>
      <c r="B30886">
        <v>2000</v>
      </c>
      <c r="C30886">
        <v>19.809999999999999</v>
      </c>
      <c r="D30886">
        <v>19.52</v>
      </c>
      <c r="E30886">
        <v>19.420000000000002</v>
      </c>
      <c r="F30886">
        <v>20.11</v>
      </c>
      <c r="G30886">
        <v>19.91</v>
      </c>
      <c r="H30886" s="5">
        <v>36.64</v>
      </c>
      <c r="I30886">
        <v>65.459999999999994</v>
      </c>
      <c r="J30886">
        <v>82.45</v>
      </c>
      <c r="K30886">
        <v>42.69</v>
      </c>
      <c r="L30886" s="32">
        <v>40.65</v>
      </c>
      <c r="M30886">
        <v>32070</v>
      </c>
      <c r="N30886" t="s">
        <v>48</v>
      </c>
      <c r="O30886">
        <v>1</v>
      </c>
      <c r="P30886" s="176"/>
    </row>
    <row r="30887" spans="1:16" x14ac:dyDescent="0.25">
      <c r="A30887" s="2">
        <v>37172</v>
      </c>
      <c r="B30887">
        <v>2100</v>
      </c>
      <c r="C30887">
        <v>28.03</v>
      </c>
      <c r="D30887">
        <v>27.97</v>
      </c>
      <c r="E30887">
        <v>27.96</v>
      </c>
      <c r="F30887">
        <v>28.07</v>
      </c>
      <c r="G30887">
        <v>28.04</v>
      </c>
      <c r="H30887" s="5">
        <v>31.23</v>
      </c>
      <c r="I30887">
        <v>46.61</v>
      </c>
      <c r="J30887">
        <v>55.37</v>
      </c>
      <c r="K30887">
        <v>34.4</v>
      </c>
      <c r="L30887" s="32">
        <v>33.270000000000003</v>
      </c>
      <c r="M30887">
        <v>31600</v>
      </c>
      <c r="N30887" t="s">
        <v>48</v>
      </c>
      <c r="O30887">
        <v>1</v>
      </c>
      <c r="P30887" s="176"/>
    </row>
    <row r="30888" spans="1:16" x14ac:dyDescent="0.25">
      <c r="A30888" s="2">
        <v>37172</v>
      </c>
      <c r="B30888">
        <v>2200</v>
      </c>
      <c r="C30888">
        <v>24.25</v>
      </c>
      <c r="D30888">
        <v>24.25</v>
      </c>
      <c r="E30888">
        <v>24.25</v>
      </c>
      <c r="F30888">
        <v>24.25</v>
      </c>
      <c r="G30888">
        <v>24.25</v>
      </c>
      <c r="H30888" s="5">
        <v>26.7</v>
      </c>
      <c r="I30888">
        <v>37.090000000000003</v>
      </c>
      <c r="J30888">
        <v>43.06</v>
      </c>
      <c r="K30888">
        <v>28.68</v>
      </c>
      <c r="L30888" s="32">
        <v>27.97</v>
      </c>
      <c r="M30888">
        <v>30188</v>
      </c>
      <c r="N30888" t="s">
        <v>48</v>
      </c>
      <c r="O30888">
        <v>1</v>
      </c>
      <c r="P30888" s="176"/>
    </row>
    <row r="30889" spans="1:16" x14ac:dyDescent="0.25">
      <c r="A30889" s="2">
        <v>37172</v>
      </c>
      <c r="B30889">
        <v>2300</v>
      </c>
      <c r="C30889">
        <v>20.73</v>
      </c>
      <c r="D30889">
        <v>20.73</v>
      </c>
      <c r="E30889">
        <v>20.73</v>
      </c>
      <c r="F30889">
        <v>20.73</v>
      </c>
      <c r="G30889">
        <v>20.73</v>
      </c>
      <c r="H30889" s="5">
        <v>20.56</v>
      </c>
      <c r="I30889">
        <v>27.71</v>
      </c>
      <c r="J30889">
        <v>32.56</v>
      </c>
      <c r="K30889">
        <v>21.44</v>
      </c>
      <c r="L30889" s="32">
        <v>21.07</v>
      </c>
      <c r="M30889">
        <v>27764</v>
      </c>
      <c r="N30889" t="s">
        <v>48</v>
      </c>
      <c r="O30889">
        <v>1</v>
      </c>
      <c r="P30889" s="176"/>
    </row>
    <row r="30890" spans="1:16" x14ac:dyDescent="0.25">
      <c r="A30890" s="2">
        <v>37172</v>
      </c>
      <c r="B30890">
        <v>2400</v>
      </c>
      <c r="C30890">
        <v>27.13</v>
      </c>
      <c r="D30890">
        <v>27.13</v>
      </c>
      <c r="E30890">
        <v>27.13</v>
      </c>
      <c r="F30890">
        <v>27.13</v>
      </c>
      <c r="G30890">
        <v>27.13</v>
      </c>
      <c r="H30890" s="5">
        <v>21.73</v>
      </c>
      <c r="I30890">
        <v>21.81</v>
      </c>
      <c r="J30890">
        <v>21.66</v>
      </c>
      <c r="K30890">
        <v>21.89</v>
      </c>
      <c r="L30890" s="32">
        <v>21.58</v>
      </c>
      <c r="M30890">
        <v>25600</v>
      </c>
      <c r="N30890" t="s">
        <v>47</v>
      </c>
      <c r="O30890">
        <v>1</v>
      </c>
      <c r="P30890" s="176"/>
    </row>
    <row r="30891" spans="1:16" x14ac:dyDescent="0.25">
      <c r="A30891" s="2">
        <v>37173</v>
      </c>
      <c r="B30891">
        <v>100</v>
      </c>
      <c r="C30891">
        <v>23.26</v>
      </c>
      <c r="D30891">
        <v>23.26</v>
      </c>
      <c r="E30891">
        <v>23.26</v>
      </c>
      <c r="F30891">
        <v>23.26</v>
      </c>
      <c r="G30891">
        <v>23.26</v>
      </c>
      <c r="H30891" s="5">
        <v>18.739999999999998</v>
      </c>
      <c r="I30891">
        <v>18.54</v>
      </c>
      <c r="J30891">
        <v>18.52</v>
      </c>
      <c r="K30891">
        <v>18.940000000000001</v>
      </c>
      <c r="L30891" s="32">
        <v>18.59</v>
      </c>
      <c r="M30891">
        <v>23991</v>
      </c>
      <c r="N30891" t="s">
        <v>47</v>
      </c>
      <c r="O30891">
        <v>2</v>
      </c>
    </row>
    <row r="30892" spans="1:16" x14ac:dyDescent="0.25">
      <c r="A30892" s="2">
        <v>37173</v>
      </c>
      <c r="B30892">
        <v>200</v>
      </c>
      <c r="C30892">
        <v>19.32</v>
      </c>
      <c r="D30892">
        <v>19.32</v>
      </c>
      <c r="E30892">
        <v>19.32</v>
      </c>
      <c r="F30892">
        <v>19.32</v>
      </c>
      <c r="G30892">
        <v>19.32</v>
      </c>
      <c r="H30892" s="5">
        <v>17.72</v>
      </c>
      <c r="I30892">
        <v>17.510000000000002</v>
      </c>
      <c r="J30892">
        <v>17.489999999999998</v>
      </c>
      <c r="K30892">
        <v>17.920000000000002</v>
      </c>
      <c r="L30892" s="32">
        <v>17.57</v>
      </c>
      <c r="M30892">
        <v>23267</v>
      </c>
      <c r="N30892" t="s">
        <v>47</v>
      </c>
      <c r="O30892">
        <v>2</v>
      </c>
    </row>
    <row r="30893" spans="1:16" x14ac:dyDescent="0.25">
      <c r="A30893" s="2">
        <v>37173</v>
      </c>
      <c r="B30893">
        <v>300</v>
      </c>
      <c r="C30893">
        <v>18.57</v>
      </c>
      <c r="D30893">
        <v>18.57</v>
      </c>
      <c r="E30893">
        <v>18.57</v>
      </c>
      <c r="F30893">
        <v>18.57</v>
      </c>
      <c r="G30893">
        <v>18.57</v>
      </c>
      <c r="H30893" s="5">
        <v>17.72</v>
      </c>
      <c r="I30893">
        <v>17.5</v>
      </c>
      <c r="J30893">
        <v>17.489999999999998</v>
      </c>
      <c r="K30893">
        <v>18.02</v>
      </c>
      <c r="L30893" s="32">
        <v>17.54</v>
      </c>
      <c r="M30893">
        <v>22992</v>
      </c>
      <c r="N30893" t="s">
        <v>47</v>
      </c>
      <c r="O30893">
        <v>2</v>
      </c>
    </row>
    <row r="30894" spans="1:16" x14ac:dyDescent="0.25">
      <c r="A30894" s="2">
        <v>37173</v>
      </c>
      <c r="B30894">
        <v>400</v>
      </c>
      <c r="C30894">
        <v>17.95</v>
      </c>
      <c r="D30894">
        <v>17.95</v>
      </c>
      <c r="E30894">
        <v>17.95</v>
      </c>
      <c r="F30894">
        <v>17.95</v>
      </c>
      <c r="G30894">
        <v>17.95</v>
      </c>
      <c r="H30894" s="5">
        <v>17.73</v>
      </c>
      <c r="I30894">
        <v>17.5</v>
      </c>
      <c r="J30894">
        <v>17.489999999999998</v>
      </c>
      <c r="K30894">
        <v>18.02</v>
      </c>
      <c r="L30894" s="32">
        <v>17.54</v>
      </c>
      <c r="M30894">
        <v>23084</v>
      </c>
      <c r="N30894" t="s">
        <v>47</v>
      </c>
      <c r="O30894">
        <v>2</v>
      </c>
    </row>
    <row r="30895" spans="1:16" x14ac:dyDescent="0.25">
      <c r="A30895" s="2">
        <v>37173</v>
      </c>
      <c r="B30895">
        <v>500</v>
      </c>
      <c r="C30895">
        <v>22.95</v>
      </c>
      <c r="D30895">
        <v>22.95</v>
      </c>
      <c r="E30895">
        <v>22.95</v>
      </c>
      <c r="F30895">
        <v>22.95</v>
      </c>
      <c r="G30895">
        <v>22.95</v>
      </c>
      <c r="H30895" s="5">
        <v>18.77</v>
      </c>
      <c r="I30895">
        <v>18.59</v>
      </c>
      <c r="J30895">
        <v>18.600000000000001</v>
      </c>
      <c r="K30895">
        <v>19.079999999999998</v>
      </c>
      <c r="L30895" s="32">
        <v>18.579999999999998</v>
      </c>
      <c r="M30895">
        <v>23671</v>
      </c>
      <c r="N30895" t="s">
        <v>47</v>
      </c>
      <c r="O30895">
        <v>2</v>
      </c>
    </row>
    <row r="30896" spans="1:16" x14ac:dyDescent="0.25">
      <c r="A30896" s="2">
        <v>37173</v>
      </c>
      <c r="B30896">
        <v>600</v>
      </c>
      <c r="C30896">
        <v>29.77</v>
      </c>
      <c r="D30896">
        <v>29.77</v>
      </c>
      <c r="E30896">
        <v>29.77</v>
      </c>
      <c r="F30896">
        <v>29.77</v>
      </c>
      <c r="G30896">
        <v>29.77</v>
      </c>
      <c r="H30896" s="5">
        <v>22.73</v>
      </c>
      <c r="I30896">
        <v>22.88</v>
      </c>
      <c r="J30896">
        <v>23.03</v>
      </c>
      <c r="K30896">
        <v>22.9</v>
      </c>
      <c r="L30896" s="32">
        <v>22.56</v>
      </c>
      <c r="M30896">
        <v>25794</v>
      </c>
      <c r="N30896" t="s">
        <v>47</v>
      </c>
      <c r="O30896">
        <v>2</v>
      </c>
    </row>
    <row r="30897" spans="1:15" x14ac:dyDescent="0.25">
      <c r="A30897" s="2">
        <v>37173</v>
      </c>
      <c r="B30897">
        <v>700</v>
      </c>
      <c r="C30897">
        <v>32.619999999999997</v>
      </c>
      <c r="D30897">
        <v>42.5</v>
      </c>
      <c r="E30897">
        <v>51.84</v>
      </c>
      <c r="F30897">
        <v>32.619999999999997</v>
      </c>
      <c r="G30897">
        <v>32.619999999999997</v>
      </c>
      <c r="H30897" s="5">
        <v>29.66</v>
      </c>
      <c r="I30897">
        <v>33.229999999999997</v>
      </c>
      <c r="J30897">
        <v>36.68</v>
      </c>
      <c r="K30897">
        <v>29.94</v>
      </c>
      <c r="L30897" s="32">
        <v>29.41</v>
      </c>
      <c r="M30897">
        <v>29937</v>
      </c>
      <c r="N30897" t="s">
        <v>47</v>
      </c>
      <c r="O30897">
        <v>2</v>
      </c>
    </row>
    <row r="30898" spans="1:15" x14ac:dyDescent="0.25">
      <c r="A30898" s="2">
        <v>37173</v>
      </c>
      <c r="B30898">
        <v>800</v>
      </c>
      <c r="C30898">
        <v>32.24</v>
      </c>
      <c r="D30898">
        <v>61.35</v>
      </c>
      <c r="E30898">
        <v>88.83</v>
      </c>
      <c r="F30898">
        <v>32.24</v>
      </c>
      <c r="G30898">
        <v>32.24</v>
      </c>
      <c r="H30898" s="5">
        <v>26.27</v>
      </c>
      <c r="I30898">
        <v>57.05</v>
      </c>
      <c r="J30898">
        <v>79.94</v>
      </c>
      <c r="K30898">
        <v>28.81</v>
      </c>
      <c r="L30898" s="32">
        <v>29.01</v>
      </c>
      <c r="M30898">
        <v>31921</v>
      </c>
      <c r="N30898" t="s">
        <v>48</v>
      </c>
      <c r="O30898">
        <v>2</v>
      </c>
    </row>
    <row r="30899" spans="1:15" x14ac:dyDescent="0.25">
      <c r="A30899" s="2">
        <v>37173</v>
      </c>
      <c r="B30899">
        <v>900</v>
      </c>
      <c r="C30899">
        <v>27.19</v>
      </c>
      <c r="D30899">
        <v>60.37</v>
      </c>
      <c r="E30899">
        <v>91.56</v>
      </c>
      <c r="F30899">
        <v>26.35</v>
      </c>
      <c r="G30899">
        <v>27.3</v>
      </c>
      <c r="H30899" s="5">
        <v>23.98</v>
      </c>
      <c r="I30899">
        <v>54.93</v>
      </c>
      <c r="J30899">
        <v>78.31</v>
      </c>
      <c r="K30899">
        <v>25.98</v>
      </c>
      <c r="L30899" s="32">
        <v>26.18</v>
      </c>
      <c r="M30899">
        <v>31981</v>
      </c>
      <c r="N30899" t="s">
        <v>48</v>
      </c>
      <c r="O30899">
        <v>2</v>
      </c>
    </row>
    <row r="30900" spans="1:15" x14ac:dyDescent="0.25">
      <c r="A30900" s="2">
        <v>37173</v>
      </c>
      <c r="B30900">
        <v>1000</v>
      </c>
      <c r="C30900">
        <v>27.86</v>
      </c>
      <c r="D30900">
        <v>53.14</v>
      </c>
      <c r="E30900">
        <v>76.94</v>
      </c>
      <c r="F30900">
        <v>27.49</v>
      </c>
      <c r="G30900">
        <v>27.91</v>
      </c>
      <c r="H30900" s="5">
        <v>24.72</v>
      </c>
      <c r="I30900">
        <v>56.5</v>
      </c>
      <c r="J30900">
        <v>80</v>
      </c>
      <c r="K30900">
        <v>27.23</v>
      </c>
      <c r="L30900" s="32">
        <v>27.48</v>
      </c>
      <c r="M30900">
        <v>31600</v>
      </c>
      <c r="N30900" t="s">
        <v>48</v>
      </c>
      <c r="O30900">
        <v>2</v>
      </c>
    </row>
    <row r="30901" spans="1:15" x14ac:dyDescent="0.25">
      <c r="A30901" s="2">
        <v>37173</v>
      </c>
      <c r="B30901">
        <v>1100</v>
      </c>
      <c r="C30901">
        <v>25.89</v>
      </c>
      <c r="D30901">
        <v>60.5</v>
      </c>
      <c r="E30901">
        <v>93.18</v>
      </c>
      <c r="F30901">
        <v>25.89</v>
      </c>
      <c r="G30901">
        <v>25.89</v>
      </c>
      <c r="H30901" s="5">
        <v>24</v>
      </c>
      <c r="I30901">
        <v>56.08</v>
      </c>
      <c r="J30901">
        <v>80</v>
      </c>
      <c r="K30901">
        <v>25.91</v>
      </c>
      <c r="L30901" s="32">
        <v>26.28</v>
      </c>
      <c r="M30901">
        <v>31365</v>
      </c>
      <c r="N30901" t="s">
        <v>48</v>
      </c>
      <c r="O30901">
        <v>2</v>
      </c>
    </row>
    <row r="30902" spans="1:15" x14ac:dyDescent="0.25">
      <c r="A30902" s="2">
        <v>37173</v>
      </c>
      <c r="B30902">
        <v>1200</v>
      </c>
      <c r="C30902">
        <v>21.47</v>
      </c>
      <c r="D30902">
        <v>58.59</v>
      </c>
      <c r="E30902">
        <v>93.64</v>
      </c>
      <c r="F30902">
        <v>21.47</v>
      </c>
      <c r="G30902">
        <v>21.47</v>
      </c>
      <c r="H30902" s="5">
        <v>23.94</v>
      </c>
      <c r="I30902">
        <v>56.06</v>
      </c>
      <c r="J30902">
        <v>80</v>
      </c>
      <c r="K30902">
        <v>25.85</v>
      </c>
      <c r="L30902" s="32">
        <v>26.22</v>
      </c>
      <c r="M30902">
        <v>30944</v>
      </c>
      <c r="N30902" t="s">
        <v>48</v>
      </c>
      <c r="O30902">
        <v>2</v>
      </c>
    </row>
    <row r="30903" spans="1:15" x14ac:dyDescent="0.25">
      <c r="A30903" s="2">
        <v>37173</v>
      </c>
      <c r="B30903">
        <v>1300</v>
      </c>
      <c r="C30903">
        <v>19.34</v>
      </c>
      <c r="D30903">
        <v>57.26</v>
      </c>
      <c r="E30903">
        <v>93.07</v>
      </c>
      <c r="F30903">
        <v>19.329999999999998</v>
      </c>
      <c r="G30903">
        <v>19.34</v>
      </c>
      <c r="H30903" s="5">
        <v>23.11</v>
      </c>
      <c r="I30903">
        <v>55.95</v>
      </c>
      <c r="J30903">
        <v>80</v>
      </c>
      <c r="K30903">
        <v>25.55</v>
      </c>
      <c r="L30903" s="32">
        <v>25.91</v>
      </c>
      <c r="M30903">
        <v>30503</v>
      </c>
      <c r="N30903" t="s">
        <v>48</v>
      </c>
      <c r="O30903">
        <v>2</v>
      </c>
    </row>
    <row r="30904" spans="1:15" x14ac:dyDescent="0.25">
      <c r="A30904" s="2">
        <v>37173</v>
      </c>
      <c r="B30904">
        <v>1400</v>
      </c>
      <c r="C30904">
        <v>21.96</v>
      </c>
      <c r="D30904">
        <v>58.89</v>
      </c>
      <c r="E30904">
        <v>93.77</v>
      </c>
      <c r="F30904">
        <v>21.95</v>
      </c>
      <c r="G30904">
        <v>21.96</v>
      </c>
      <c r="H30904" s="5">
        <v>22.53</v>
      </c>
      <c r="I30904">
        <v>55.94</v>
      </c>
      <c r="J30904">
        <v>80</v>
      </c>
      <c r="K30904">
        <v>25.37</v>
      </c>
      <c r="L30904" s="32">
        <v>25.87</v>
      </c>
      <c r="M30904">
        <v>30342</v>
      </c>
      <c r="N30904" t="s">
        <v>48</v>
      </c>
      <c r="O30904">
        <v>2</v>
      </c>
    </row>
    <row r="30905" spans="1:15" x14ac:dyDescent="0.25">
      <c r="A30905" s="2">
        <v>37173</v>
      </c>
      <c r="B30905">
        <v>1500</v>
      </c>
      <c r="C30905">
        <v>18.03</v>
      </c>
      <c r="D30905">
        <v>47.81</v>
      </c>
      <c r="E30905">
        <v>75.930000000000007</v>
      </c>
      <c r="F30905">
        <v>18.02</v>
      </c>
      <c r="G30905">
        <v>18.03</v>
      </c>
      <c r="H30905" s="5">
        <v>22.01</v>
      </c>
      <c r="I30905">
        <v>54.18</v>
      </c>
      <c r="J30905">
        <v>77.87</v>
      </c>
      <c r="K30905">
        <v>24.31</v>
      </c>
      <c r="L30905" s="32">
        <v>24.56</v>
      </c>
      <c r="M30905">
        <v>29905</v>
      </c>
      <c r="N30905" t="s">
        <v>48</v>
      </c>
      <c r="O30905">
        <v>2</v>
      </c>
    </row>
    <row r="30906" spans="1:15" x14ac:dyDescent="0.25">
      <c r="A30906" s="2">
        <v>37173</v>
      </c>
      <c r="B30906">
        <v>1600</v>
      </c>
      <c r="C30906">
        <v>20.100000000000001</v>
      </c>
      <c r="D30906">
        <v>55.85</v>
      </c>
      <c r="E30906">
        <v>89.61</v>
      </c>
      <c r="F30906">
        <v>20.09</v>
      </c>
      <c r="G30906">
        <v>20.100000000000001</v>
      </c>
      <c r="H30906" s="5">
        <v>21.91</v>
      </c>
      <c r="I30906">
        <v>54.05</v>
      </c>
      <c r="J30906">
        <v>77.819999999999993</v>
      </c>
      <c r="K30906">
        <v>24.1</v>
      </c>
      <c r="L30906" s="32">
        <v>24.35</v>
      </c>
      <c r="M30906">
        <v>29663</v>
      </c>
      <c r="N30906" t="s">
        <v>48</v>
      </c>
      <c r="O30906">
        <v>2</v>
      </c>
    </row>
    <row r="30907" spans="1:15" x14ac:dyDescent="0.25">
      <c r="A30907" s="2">
        <v>37173</v>
      </c>
      <c r="B30907">
        <v>1700</v>
      </c>
      <c r="C30907">
        <v>17.47</v>
      </c>
      <c r="D30907">
        <v>54.09</v>
      </c>
      <c r="E30907">
        <v>88.83</v>
      </c>
      <c r="F30907">
        <v>17.47</v>
      </c>
      <c r="G30907">
        <v>17.47</v>
      </c>
      <c r="H30907" s="5">
        <v>21.95</v>
      </c>
      <c r="I30907">
        <v>54.86</v>
      </c>
      <c r="J30907">
        <v>78.23</v>
      </c>
      <c r="K30907">
        <v>25.03</v>
      </c>
      <c r="L30907" s="32">
        <v>25.59</v>
      </c>
      <c r="M30907">
        <v>29663</v>
      </c>
      <c r="N30907" t="s">
        <v>48</v>
      </c>
      <c r="O30907">
        <v>2</v>
      </c>
    </row>
    <row r="30908" spans="1:15" x14ac:dyDescent="0.25">
      <c r="A30908" s="2">
        <v>37173</v>
      </c>
      <c r="B30908">
        <v>1800</v>
      </c>
      <c r="C30908">
        <v>17.84</v>
      </c>
      <c r="D30908">
        <v>54.44</v>
      </c>
      <c r="E30908">
        <v>89.01</v>
      </c>
      <c r="F30908">
        <v>17.829999999999998</v>
      </c>
      <c r="G30908">
        <v>17.84</v>
      </c>
      <c r="H30908" s="5">
        <v>22.13</v>
      </c>
      <c r="I30908">
        <v>50.27</v>
      </c>
      <c r="J30908">
        <v>73.23</v>
      </c>
      <c r="K30908">
        <v>24.35</v>
      </c>
      <c r="L30908" s="32">
        <v>23.52</v>
      </c>
      <c r="M30908">
        <v>29772</v>
      </c>
      <c r="N30908" t="s">
        <v>48</v>
      </c>
      <c r="O30908">
        <v>2</v>
      </c>
    </row>
    <row r="30909" spans="1:15" x14ac:dyDescent="0.25">
      <c r="A30909" s="2">
        <v>37173</v>
      </c>
      <c r="B30909">
        <v>1900</v>
      </c>
      <c r="C30909">
        <v>21.66</v>
      </c>
      <c r="D30909">
        <v>36.94</v>
      </c>
      <c r="E30909">
        <v>51.38</v>
      </c>
      <c r="F30909">
        <v>21.65</v>
      </c>
      <c r="G30909">
        <v>21.66</v>
      </c>
      <c r="H30909" s="5">
        <v>23.55</v>
      </c>
      <c r="I30909">
        <v>54.66</v>
      </c>
      <c r="J30909">
        <v>80</v>
      </c>
      <c r="K30909">
        <v>25.97</v>
      </c>
      <c r="L30909" s="32">
        <v>24.88</v>
      </c>
      <c r="M30909">
        <v>30544</v>
      </c>
      <c r="N30909" t="s">
        <v>48</v>
      </c>
      <c r="O30909">
        <v>2</v>
      </c>
    </row>
    <row r="30910" spans="1:15" x14ac:dyDescent="0.25">
      <c r="A30910" s="2">
        <v>37173</v>
      </c>
      <c r="B30910">
        <v>2000</v>
      </c>
      <c r="C30910">
        <v>24.91</v>
      </c>
      <c r="D30910">
        <v>24.91</v>
      </c>
      <c r="E30910">
        <v>24.91</v>
      </c>
      <c r="F30910">
        <v>24.91</v>
      </c>
      <c r="G30910">
        <v>24.91</v>
      </c>
      <c r="H30910" s="5">
        <v>28</v>
      </c>
      <c r="I30910">
        <v>57.01</v>
      </c>
      <c r="J30910">
        <v>80</v>
      </c>
      <c r="K30910">
        <v>31.18</v>
      </c>
      <c r="L30910" s="32">
        <v>30.67</v>
      </c>
      <c r="M30910">
        <v>32153</v>
      </c>
      <c r="N30910" t="s">
        <v>48</v>
      </c>
      <c r="O30910">
        <v>2</v>
      </c>
    </row>
    <row r="30911" spans="1:15" x14ac:dyDescent="0.25">
      <c r="A30911" s="2">
        <v>37173</v>
      </c>
      <c r="B30911">
        <v>2100</v>
      </c>
      <c r="C30911">
        <v>21.72</v>
      </c>
      <c r="D30911">
        <v>21.72</v>
      </c>
      <c r="E30911">
        <v>21.72</v>
      </c>
      <c r="F30911">
        <v>21.72</v>
      </c>
      <c r="G30911">
        <v>21.72</v>
      </c>
      <c r="H30911" s="5">
        <v>22.64</v>
      </c>
      <c r="I30911">
        <v>47.47</v>
      </c>
      <c r="J30911">
        <v>66.83</v>
      </c>
      <c r="K30911">
        <v>24.81</v>
      </c>
      <c r="L30911" s="32">
        <v>24.05</v>
      </c>
      <c r="M30911">
        <v>31482</v>
      </c>
      <c r="N30911" t="s">
        <v>48</v>
      </c>
      <c r="O30911">
        <v>2</v>
      </c>
    </row>
    <row r="30912" spans="1:15" x14ac:dyDescent="0.25">
      <c r="A30912" s="2">
        <v>37173</v>
      </c>
      <c r="B30912">
        <v>2200</v>
      </c>
      <c r="C30912">
        <v>20.9</v>
      </c>
      <c r="D30912">
        <v>20.9</v>
      </c>
      <c r="E30912">
        <v>20.9</v>
      </c>
      <c r="F30912">
        <v>20.9</v>
      </c>
      <c r="G30912">
        <v>20.9</v>
      </c>
      <c r="H30912" s="5">
        <v>21.65</v>
      </c>
      <c r="I30912">
        <v>44.23</v>
      </c>
      <c r="J30912">
        <v>62.32</v>
      </c>
      <c r="K30912">
        <v>23.46</v>
      </c>
      <c r="L30912" s="32">
        <v>22.64</v>
      </c>
      <c r="M30912">
        <v>29869</v>
      </c>
      <c r="N30912" t="s">
        <v>48</v>
      </c>
      <c r="O30912">
        <v>2</v>
      </c>
    </row>
    <row r="30913" spans="1:15" x14ac:dyDescent="0.25">
      <c r="A30913" s="2">
        <v>37173</v>
      </c>
      <c r="B30913">
        <v>2300</v>
      </c>
      <c r="C30913">
        <v>18.79</v>
      </c>
      <c r="D30913">
        <v>18.79</v>
      </c>
      <c r="E30913">
        <v>18.79</v>
      </c>
      <c r="F30913">
        <v>18.79</v>
      </c>
      <c r="G30913">
        <v>18.79</v>
      </c>
      <c r="H30913" s="5">
        <v>19.57</v>
      </c>
      <c r="I30913">
        <v>37.229999999999997</v>
      </c>
      <c r="J30913">
        <v>50.39</v>
      </c>
      <c r="K30913">
        <v>22.13</v>
      </c>
      <c r="L30913" s="32">
        <v>20.14</v>
      </c>
      <c r="M30913">
        <v>27275</v>
      </c>
      <c r="N30913" t="s">
        <v>48</v>
      </c>
      <c r="O30913">
        <v>2</v>
      </c>
    </row>
    <row r="30914" spans="1:15" x14ac:dyDescent="0.25">
      <c r="A30914" s="2">
        <v>37173</v>
      </c>
      <c r="B30914">
        <v>2400</v>
      </c>
      <c r="C30914">
        <v>15.96</v>
      </c>
      <c r="D30914">
        <v>15.96</v>
      </c>
      <c r="E30914">
        <v>15.96</v>
      </c>
      <c r="F30914">
        <v>15.96</v>
      </c>
      <c r="G30914">
        <v>15.96</v>
      </c>
      <c r="H30914" s="5">
        <v>19.72</v>
      </c>
      <c r="I30914">
        <v>19.78</v>
      </c>
      <c r="J30914">
        <v>19.78</v>
      </c>
      <c r="K30914">
        <v>19.940000000000001</v>
      </c>
      <c r="L30914" s="32">
        <v>19.52</v>
      </c>
      <c r="M30914">
        <v>25090</v>
      </c>
      <c r="N30914" t="s">
        <v>47</v>
      </c>
      <c r="O30914">
        <v>2</v>
      </c>
    </row>
    <row r="30915" spans="1:15" x14ac:dyDescent="0.25">
      <c r="A30915" s="2">
        <v>37174</v>
      </c>
      <c r="B30915">
        <v>100</v>
      </c>
      <c r="C30915">
        <v>15.91</v>
      </c>
      <c r="D30915">
        <v>15.91</v>
      </c>
      <c r="E30915">
        <v>15.91</v>
      </c>
      <c r="F30915">
        <v>15.91</v>
      </c>
      <c r="G30915">
        <v>15.91</v>
      </c>
      <c r="H30915" s="5">
        <v>17.71</v>
      </c>
      <c r="I30915">
        <v>20.25</v>
      </c>
      <c r="J30915">
        <v>20.46</v>
      </c>
      <c r="K30915">
        <v>19.29</v>
      </c>
      <c r="L30915" s="32">
        <v>17.89</v>
      </c>
      <c r="M30915">
        <v>23293</v>
      </c>
      <c r="N30915" t="s">
        <v>47</v>
      </c>
      <c r="O30915">
        <v>3</v>
      </c>
    </row>
    <row r="30916" spans="1:15" x14ac:dyDescent="0.25">
      <c r="A30916" s="2">
        <v>37174</v>
      </c>
      <c r="B30916">
        <v>200</v>
      </c>
      <c r="C30916">
        <v>16.62</v>
      </c>
      <c r="D30916">
        <v>16.62</v>
      </c>
      <c r="E30916">
        <v>16.62</v>
      </c>
      <c r="F30916">
        <v>16.62</v>
      </c>
      <c r="G30916">
        <v>16.62</v>
      </c>
      <c r="H30916" s="5">
        <v>17.11</v>
      </c>
      <c r="I30916">
        <v>18.489999999999998</v>
      </c>
      <c r="J30916">
        <v>18.600000000000001</v>
      </c>
      <c r="K30916">
        <v>18</v>
      </c>
      <c r="L30916" s="32">
        <v>17.190000000000001</v>
      </c>
      <c r="M30916">
        <v>22531</v>
      </c>
      <c r="N30916" t="s">
        <v>47</v>
      </c>
      <c r="O30916">
        <v>3</v>
      </c>
    </row>
    <row r="30917" spans="1:15" x14ac:dyDescent="0.25">
      <c r="A30917" s="2">
        <v>37174</v>
      </c>
      <c r="B30917">
        <v>300</v>
      </c>
      <c r="C30917">
        <v>15.9</v>
      </c>
      <c r="D30917">
        <v>15.9</v>
      </c>
      <c r="E30917">
        <v>15.9</v>
      </c>
      <c r="F30917">
        <v>15.9</v>
      </c>
      <c r="G30917">
        <v>15.9</v>
      </c>
      <c r="H30917" s="5">
        <v>16.82</v>
      </c>
      <c r="I30917">
        <v>17.149999999999999</v>
      </c>
      <c r="J30917">
        <v>17.18</v>
      </c>
      <c r="K30917">
        <v>17.079999999999998</v>
      </c>
      <c r="L30917" s="32">
        <v>16.82</v>
      </c>
      <c r="M30917">
        <v>22236</v>
      </c>
      <c r="N30917" t="s">
        <v>47</v>
      </c>
      <c r="O30917">
        <v>3</v>
      </c>
    </row>
    <row r="30918" spans="1:15" x14ac:dyDescent="0.25">
      <c r="A30918" s="2">
        <v>37174</v>
      </c>
      <c r="B30918">
        <v>400</v>
      </c>
      <c r="C30918">
        <v>16.100000000000001</v>
      </c>
      <c r="D30918">
        <v>16.100000000000001</v>
      </c>
      <c r="E30918">
        <v>16.100000000000001</v>
      </c>
      <c r="F30918">
        <v>16.100000000000001</v>
      </c>
      <c r="G30918">
        <v>16.100000000000001</v>
      </c>
      <c r="H30918" s="5">
        <v>16.579999999999998</v>
      </c>
      <c r="I30918">
        <v>16.87</v>
      </c>
      <c r="J30918">
        <v>17.04</v>
      </c>
      <c r="K30918">
        <v>16.649999999999999</v>
      </c>
      <c r="L30918" s="32">
        <v>16.62</v>
      </c>
      <c r="M30918">
        <v>22191</v>
      </c>
      <c r="N30918" t="s">
        <v>47</v>
      </c>
      <c r="O30918">
        <v>3</v>
      </c>
    </row>
    <row r="30919" spans="1:15" x14ac:dyDescent="0.25">
      <c r="A30919" s="2">
        <v>37174</v>
      </c>
      <c r="B30919">
        <v>500</v>
      </c>
      <c r="C30919">
        <v>16.760000000000002</v>
      </c>
      <c r="D30919">
        <v>16.760000000000002</v>
      </c>
      <c r="E30919">
        <v>16.760000000000002</v>
      </c>
      <c r="F30919">
        <v>16.760000000000002</v>
      </c>
      <c r="G30919">
        <v>16.760000000000002</v>
      </c>
      <c r="H30919" s="5">
        <v>17.239999999999998</v>
      </c>
      <c r="I30919">
        <v>20.260000000000002</v>
      </c>
      <c r="J30919">
        <v>20.5</v>
      </c>
      <c r="K30919">
        <v>19.11</v>
      </c>
      <c r="L30919" s="32">
        <v>17.45</v>
      </c>
      <c r="M30919">
        <v>22714</v>
      </c>
      <c r="N30919" t="s">
        <v>47</v>
      </c>
      <c r="O30919">
        <v>3</v>
      </c>
    </row>
    <row r="30920" spans="1:15" x14ac:dyDescent="0.25">
      <c r="A30920" s="2">
        <v>37174</v>
      </c>
      <c r="B30920">
        <v>600</v>
      </c>
      <c r="C30920">
        <v>23.62</v>
      </c>
      <c r="D30920">
        <v>23.62</v>
      </c>
      <c r="E30920">
        <v>23.62</v>
      </c>
      <c r="F30920">
        <v>23.62</v>
      </c>
      <c r="G30920">
        <v>23.62</v>
      </c>
      <c r="H30920" s="5">
        <v>22.13</v>
      </c>
      <c r="I30920">
        <v>26.05</v>
      </c>
      <c r="J30920">
        <v>26.55</v>
      </c>
      <c r="K30920">
        <v>24.19</v>
      </c>
      <c r="L30920" s="32">
        <v>22.34</v>
      </c>
      <c r="M30920">
        <v>24690</v>
      </c>
      <c r="N30920" t="s">
        <v>47</v>
      </c>
      <c r="O30920">
        <v>3</v>
      </c>
    </row>
    <row r="30921" spans="1:15" x14ac:dyDescent="0.25">
      <c r="A30921" s="2">
        <v>37174</v>
      </c>
      <c r="B30921">
        <v>700</v>
      </c>
      <c r="C30921">
        <v>28.74</v>
      </c>
      <c r="D30921">
        <v>47.03</v>
      </c>
      <c r="E30921">
        <v>64.31</v>
      </c>
      <c r="F30921">
        <v>28.74</v>
      </c>
      <c r="G30921">
        <v>28.74</v>
      </c>
      <c r="H30921" s="5">
        <v>27.55</v>
      </c>
      <c r="I30921">
        <v>42.21</v>
      </c>
      <c r="J30921">
        <v>43.36</v>
      </c>
      <c r="K30921">
        <v>36.380000000000003</v>
      </c>
      <c r="L30921" s="32">
        <v>28.22</v>
      </c>
      <c r="M30921">
        <v>28676</v>
      </c>
      <c r="N30921" t="s">
        <v>47</v>
      </c>
      <c r="O30921">
        <v>3</v>
      </c>
    </row>
    <row r="30922" spans="1:15" x14ac:dyDescent="0.25">
      <c r="A30922" s="2">
        <v>37174</v>
      </c>
      <c r="B30922">
        <v>800</v>
      </c>
      <c r="C30922">
        <v>25.58</v>
      </c>
      <c r="D30922">
        <v>61.15</v>
      </c>
      <c r="E30922">
        <v>94.74</v>
      </c>
      <c r="F30922">
        <v>25.58</v>
      </c>
      <c r="G30922">
        <v>25.58</v>
      </c>
      <c r="H30922" s="5">
        <v>22.61</v>
      </c>
      <c r="I30922">
        <v>58.84</v>
      </c>
      <c r="J30922">
        <v>80.010000000000005</v>
      </c>
      <c r="K30922">
        <v>30.23</v>
      </c>
      <c r="L30922" s="32">
        <v>22.99</v>
      </c>
      <c r="M30922">
        <v>30644</v>
      </c>
      <c r="N30922" t="s">
        <v>48</v>
      </c>
      <c r="O30922">
        <v>3</v>
      </c>
    </row>
    <row r="30923" spans="1:15" x14ac:dyDescent="0.25">
      <c r="A30923" s="2">
        <v>37174</v>
      </c>
      <c r="B30923">
        <v>900</v>
      </c>
      <c r="C30923">
        <v>22.88</v>
      </c>
      <c r="D30923">
        <v>57.46</v>
      </c>
      <c r="E30923">
        <v>90.1</v>
      </c>
      <c r="F30923">
        <v>22.88</v>
      </c>
      <c r="G30923">
        <v>22.88</v>
      </c>
      <c r="H30923" s="5">
        <v>22.83</v>
      </c>
      <c r="I30923">
        <v>60.05</v>
      </c>
      <c r="J30923">
        <v>80.010000000000005</v>
      </c>
      <c r="K30923">
        <v>32.33</v>
      </c>
      <c r="L30923" s="32">
        <v>23.45</v>
      </c>
      <c r="M30923">
        <v>30660</v>
      </c>
      <c r="N30923" t="s">
        <v>48</v>
      </c>
      <c r="O30923">
        <v>3</v>
      </c>
    </row>
    <row r="30924" spans="1:15" x14ac:dyDescent="0.25">
      <c r="A30924" s="2">
        <v>37174</v>
      </c>
      <c r="B30924">
        <v>1000</v>
      </c>
      <c r="C30924">
        <v>20.43</v>
      </c>
      <c r="D30924">
        <v>49.51</v>
      </c>
      <c r="E30924">
        <v>77.56</v>
      </c>
      <c r="F30924">
        <v>19.739999999999998</v>
      </c>
      <c r="G30924">
        <v>19.809999999999999</v>
      </c>
      <c r="H30924" s="5">
        <v>22.8</v>
      </c>
      <c r="I30924">
        <v>69.66</v>
      </c>
      <c r="J30924">
        <v>93.43</v>
      </c>
      <c r="K30924">
        <v>35.86</v>
      </c>
      <c r="L30924" s="32">
        <v>23.76</v>
      </c>
      <c r="M30924">
        <v>30511</v>
      </c>
      <c r="N30924" t="s">
        <v>48</v>
      </c>
      <c r="O30924">
        <v>3</v>
      </c>
    </row>
    <row r="30925" spans="1:15" x14ac:dyDescent="0.25">
      <c r="A30925" s="2">
        <v>37174</v>
      </c>
      <c r="B30925">
        <v>1100</v>
      </c>
      <c r="C30925">
        <v>28.37</v>
      </c>
      <c r="D30925">
        <v>52.84</v>
      </c>
      <c r="E30925">
        <v>78.88</v>
      </c>
      <c r="F30925">
        <v>24.9</v>
      </c>
      <c r="G30925">
        <v>25.24</v>
      </c>
      <c r="H30925" s="5">
        <v>22.63</v>
      </c>
      <c r="I30925">
        <v>71.819999999999993</v>
      </c>
      <c r="J30925">
        <v>95.36</v>
      </c>
      <c r="K30925">
        <v>37.19</v>
      </c>
      <c r="L30925" s="32">
        <v>23.82</v>
      </c>
      <c r="M30925">
        <v>30618</v>
      </c>
      <c r="N30925" t="s">
        <v>48</v>
      </c>
      <c r="O30925">
        <v>3</v>
      </c>
    </row>
    <row r="30926" spans="1:15" x14ac:dyDescent="0.25">
      <c r="A30926" s="2">
        <v>37174</v>
      </c>
      <c r="B30926">
        <v>1200</v>
      </c>
      <c r="C30926">
        <v>25.45</v>
      </c>
      <c r="D30926">
        <v>51.31</v>
      </c>
      <c r="E30926">
        <v>78.180000000000007</v>
      </c>
      <c r="F30926">
        <v>22.48</v>
      </c>
      <c r="G30926">
        <v>22.77</v>
      </c>
      <c r="H30926" s="5">
        <v>23.14</v>
      </c>
      <c r="I30926">
        <v>81.75</v>
      </c>
      <c r="J30926">
        <v>104.39</v>
      </c>
      <c r="K30926">
        <v>44.73</v>
      </c>
      <c r="L30926" s="32">
        <v>24.99</v>
      </c>
      <c r="M30926">
        <v>30591</v>
      </c>
      <c r="N30926" t="s">
        <v>48</v>
      </c>
      <c r="O30926">
        <v>3</v>
      </c>
    </row>
    <row r="30927" spans="1:15" x14ac:dyDescent="0.25">
      <c r="A30927" s="2">
        <v>37174</v>
      </c>
      <c r="B30927">
        <v>1300</v>
      </c>
      <c r="C30927">
        <v>25.53</v>
      </c>
      <c r="D30927">
        <v>51.28</v>
      </c>
      <c r="E30927">
        <v>78.27</v>
      </c>
      <c r="F30927">
        <v>22.38</v>
      </c>
      <c r="G30927">
        <v>22.69</v>
      </c>
      <c r="H30927" s="5">
        <v>22.59</v>
      </c>
      <c r="I30927">
        <v>70.17</v>
      </c>
      <c r="J30927">
        <v>94.25</v>
      </c>
      <c r="K30927">
        <v>36.33</v>
      </c>
      <c r="L30927" s="32">
        <v>23.71</v>
      </c>
      <c r="M30927">
        <v>30350</v>
      </c>
      <c r="N30927" t="s">
        <v>48</v>
      </c>
      <c r="O30927">
        <v>3</v>
      </c>
    </row>
    <row r="30928" spans="1:15" x14ac:dyDescent="0.25">
      <c r="A30928" s="2">
        <v>37174</v>
      </c>
      <c r="B30928">
        <v>1400</v>
      </c>
      <c r="C30928">
        <v>29.66</v>
      </c>
      <c r="D30928">
        <v>60.32</v>
      </c>
      <c r="E30928">
        <v>93.37</v>
      </c>
      <c r="F30928">
        <v>24.8</v>
      </c>
      <c r="G30928">
        <v>25.28</v>
      </c>
      <c r="H30928" s="5">
        <v>22.41</v>
      </c>
      <c r="I30928">
        <v>69.03</v>
      </c>
      <c r="J30928">
        <v>93.22</v>
      </c>
      <c r="K30928">
        <v>35.409999999999997</v>
      </c>
      <c r="L30928" s="32">
        <v>23.46</v>
      </c>
      <c r="M30928">
        <v>30467</v>
      </c>
      <c r="N30928" t="s">
        <v>48</v>
      </c>
      <c r="O30928">
        <v>3</v>
      </c>
    </row>
    <row r="30929" spans="1:15" x14ac:dyDescent="0.25">
      <c r="A30929" s="2">
        <v>37174</v>
      </c>
      <c r="B30929">
        <v>1500</v>
      </c>
      <c r="C30929">
        <v>28.59</v>
      </c>
      <c r="D30929">
        <v>61.05</v>
      </c>
      <c r="E30929">
        <v>94.7</v>
      </c>
      <c r="F30929">
        <v>25.04</v>
      </c>
      <c r="G30929">
        <v>25.39</v>
      </c>
      <c r="H30929" s="5">
        <v>21.45</v>
      </c>
      <c r="I30929">
        <v>66.06</v>
      </c>
      <c r="J30929">
        <v>90.22</v>
      </c>
      <c r="K30929">
        <v>32.57</v>
      </c>
      <c r="L30929" s="32">
        <v>22.28</v>
      </c>
      <c r="M30929">
        <v>30304</v>
      </c>
      <c r="N30929" t="s">
        <v>48</v>
      </c>
      <c r="O30929">
        <v>3</v>
      </c>
    </row>
    <row r="30930" spans="1:15" x14ac:dyDescent="0.25">
      <c r="A30930" s="2">
        <v>37174</v>
      </c>
      <c r="B30930">
        <v>1600</v>
      </c>
      <c r="C30930">
        <v>18.25</v>
      </c>
      <c r="D30930">
        <v>56.58</v>
      </c>
      <c r="E30930">
        <v>92.78</v>
      </c>
      <c r="F30930">
        <v>18.239999999999998</v>
      </c>
      <c r="G30930">
        <v>18.25</v>
      </c>
      <c r="H30930" s="5">
        <v>20.92</v>
      </c>
      <c r="I30930">
        <v>66.040000000000006</v>
      </c>
      <c r="J30930">
        <v>90.23</v>
      </c>
      <c r="K30930">
        <v>32.340000000000003</v>
      </c>
      <c r="L30930" s="32">
        <v>21.77</v>
      </c>
      <c r="M30930">
        <v>30089</v>
      </c>
      <c r="N30930" t="s">
        <v>48</v>
      </c>
      <c r="O30930">
        <v>3</v>
      </c>
    </row>
    <row r="30931" spans="1:15" x14ac:dyDescent="0.25">
      <c r="A30931" s="2">
        <v>37174</v>
      </c>
      <c r="B30931">
        <v>1700</v>
      </c>
      <c r="C30931">
        <v>22</v>
      </c>
      <c r="D30931">
        <v>59.15</v>
      </c>
      <c r="E30931">
        <v>96.27</v>
      </c>
      <c r="F30931">
        <v>19.600000000000001</v>
      </c>
      <c r="G30931">
        <v>19.84</v>
      </c>
      <c r="H30931" s="5">
        <v>20.79</v>
      </c>
      <c r="I30931">
        <v>66.3</v>
      </c>
      <c r="J30931">
        <v>90.45</v>
      </c>
      <c r="K30931">
        <v>32.450000000000003</v>
      </c>
      <c r="L30931" s="32">
        <v>21.67</v>
      </c>
      <c r="M30931">
        <v>30080</v>
      </c>
      <c r="N30931" t="s">
        <v>48</v>
      </c>
      <c r="O30931">
        <v>3</v>
      </c>
    </row>
    <row r="30932" spans="1:15" x14ac:dyDescent="0.25">
      <c r="A30932" s="2">
        <v>37174</v>
      </c>
      <c r="B30932">
        <v>1800</v>
      </c>
      <c r="C30932">
        <v>25.29</v>
      </c>
      <c r="D30932">
        <v>60.52</v>
      </c>
      <c r="E30932">
        <v>100.19</v>
      </c>
      <c r="F30932">
        <v>17.87</v>
      </c>
      <c r="G30932">
        <v>18.47</v>
      </c>
      <c r="H30932" s="5">
        <v>20.420000000000002</v>
      </c>
      <c r="I30932">
        <v>60.01</v>
      </c>
      <c r="J30932">
        <v>77.13</v>
      </c>
      <c r="K30932">
        <v>33.24</v>
      </c>
      <c r="L30932" s="32">
        <v>24.9</v>
      </c>
      <c r="M30932">
        <v>29989</v>
      </c>
      <c r="N30932" t="s">
        <v>48</v>
      </c>
      <c r="O30932">
        <v>3</v>
      </c>
    </row>
    <row r="30933" spans="1:15" x14ac:dyDescent="0.25">
      <c r="A30933" s="2">
        <v>37174</v>
      </c>
      <c r="B30933">
        <v>1900</v>
      </c>
      <c r="C30933">
        <v>44.77</v>
      </c>
      <c r="D30933">
        <v>57.91</v>
      </c>
      <c r="E30933">
        <v>69.2</v>
      </c>
      <c r="F30933">
        <v>45.38</v>
      </c>
      <c r="G30933">
        <v>45.26</v>
      </c>
      <c r="H30933" s="5">
        <v>21.75</v>
      </c>
      <c r="I30933">
        <v>61.82</v>
      </c>
      <c r="J30933">
        <v>72.69</v>
      </c>
      <c r="K30933">
        <v>39.32</v>
      </c>
      <c r="L30933" s="32">
        <v>25.93</v>
      </c>
      <c r="M30933">
        <v>30747</v>
      </c>
      <c r="N30933" t="s">
        <v>48</v>
      </c>
      <c r="O30933">
        <v>3</v>
      </c>
    </row>
    <row r="30934" spans="1:15" x14ac:dyDescent="0.25">
      <c r="A30934" s="2">
        <v>37174</v>
      </c>
      <c r="B30934">
        <v>2000</v>
      </c>
      <c r="C30934">
        <v>30.59</v>
      </c>
      <c r="D30934">
        <v>88.26</v>
      </c>
      <c r="E30934">
        <v>120.55</v>
      </c>
      <c r="F30934">
        <v>42.55</v>
      </c>
      <c r="G30934">
        <v>40.19</v>
      </c>
      <c r="H30934" s="5">
        <v>23.81</v>
      </c>
      <c r="I30934">
        <v>80.459999999999994</v>
      </c>
      <c r="J30934">
        <v>85.04</v>
      </c>
      <c r="K30934">
        <v>57.81</v>
      </c>
      <c r="L30934" s="32">
        <v>28.19</v>
      </c>
      <c r="M30934">
        <v>32189</v>
      </c>
      <c r="N30934" t="s">
        <v>48</v>
      </c>
      <c r="O30934">
        <v>3</v>
      </c>
    </row>
    <row r="30935" spans="1:15" x14ac:dyDescent="0.25">
      <c r="A30935" s="2">
        <v>37174</v>
      </c>
      <c r="B30935">
        <v>2100</v>
      </c>
      <c r="C30935">
        <v>29.5</v>
      </c>
      <c r="D30935">
        <v>92.25</v>
      </c>
      <c r="E30935">
        <v>127.39</v>
      </c>
      <c r="F30935">
        <v>42.53</v>
      </c>
      <c r="G30935">
        <v>39.950000000000003</v>
      </c>
      <c r="H30935" s="5">
        <v>23.15</v>
      </c>
      <c r="I30935">
        <v>67.540000000000006</v>
      </c>
      <c r="J30935">
        <v>71.03</v>
      </c>
      <c r="K30935">
        <v>49.73</v>
      </c>
      <c r="L30935" s="32">
        <v>26.54</v>
      </c>
      <c r="M30935">
        <v>31447</v>
      </c>
      <c r="N30935" t="s">
        <v>48</v>
      </c>
      <c r="O30935">
        <v>3</v>
      </c>
    </row>
    <row r="30936" spans="1:15" x14ac:dyDescent="0.25">
      <c r="A30936" s="2">
        <v>37174</v>
      </c>
      <c r="B30936">
        <v>2200</v>
      </c>
      <c r="C30936">
        <v>28.17</v>
      </c>
      <c r="D30936">
        <v>60.93</v>
      </c>
      <c r="E30936">
        <v>79.27</v>
      </c>
      <c r="F30936">
        <v>34.97</v>
      </c>
      <c r="G30936">
        <v>33.630000000000003</v>
      </c>
      <c r="H30936" s="5">
        <v>19.71</v>
      </c>
      <c r="I30936">
        <v>46.45</v>
      </c>
      <c r="J30936">
        <v>48.42</v>
      </c>
      <c r="K30936">
        <v>35.700000000000003</v>
      </c>
      <c r="L30936" s="32">
        <v>21.66</v>
      </c>
      <c r="M30936">
        <v>29680</v>
      </c>
      <c r="N30936" t="s">
        <v>48</v>
      </c>
      <c r="O30936">
        <v>3</v>
      </c>
    </row>
    <row r="30937" spans="1:15" x14ac:dyDescent="0.25">
      <c r="A30937" s="2">
        <v>37174</v>
      </c>
      <c r="B30937">
        <v>2300</v>
      </c>
      <c r="C30937">
        <v>17.940000000000001</v>
      </c>
      <c r="D30937">
        <v>17.940000000000001</v>
      </c>
      <c r="E30937">
        <v>17.940000000000001</v>
      </c>
      <c r="F30937">
        <v>17.940000000000001</v>
      </c>
      <c r="G30937">
        <v>17.940000000000001</v>
      </c>
      <c r="H30937" s="5">
        <v>17.670000000000002</v>
      </c>
      <c r="I30937">
        <v>29.39</v>
      </c>
      <c r="J30937">
        <v>30.38</v>
      </c>
      <c r="K30937">
        <v>24.29</v>
      </c>
      <c r="L30937" s="32">
        <v>18.48</v>
      </c>
      <c r="M30937">
        <v>26995</v>
      </c>
      <c r="N30937" t="s">
        <v>48</v>
      </c>
      <c r="O30937">
        <v>3</v>
      </c>
    </row>
    <row r="30938" spans="1:15" x14ac:dyDescent="0.25">
      <c r="A30938" s="2">
        <v>37174</v>
      </c>
      <c r="B30938">
        <v>2400</v>
      </c>
      <c r="C30938">
        <v>18.190000000000001</v>
      </c>
      <c r="D30938">
        <v>18.190000000000001</v>
      </c>
      <c r="E30938">
        <v>18.190000000000001</v>
      </c>
      <c r="F30938">
        <v>18.190000000000001</v>
      </c>
      <c r="G30938">
        <v>18.190000000000001</v>
      </c>
      <c r="H30938" s="5">
        <v>17.47</v>
      </c>
      <c r="I30938">
        <v>25.52</v>
      </c>
      <c r="J30938">
        <v>26.04</v>
      </c>
      <c r="K30938">
        <v>22.23</v>
      </c>
      <c r="L30938" s="32">
        <v>18.03</v>
      </c>
      <c r="M30938">
        <v>24662</v>
      </c>
      <c r="N30938" t="s">
        <v>47</v>
      </c>
      <c r="O30938">
        <v>3</v>
      </c>
    </row>
    <row r="30939" spans="1:15" x14ac:dyDescent="0.25">
      <c r="A30939" s="2">
        <v>37175</v>
      </c>
      <c r="B30939">
        <v>100</v>
      </c>
      <c r="C30939">
        <v>16.600000000000001</v>
      </c>
      <c r="D30939">
        <v>16.600000000000001</v>
      </c>
      <c r="E30939">
        <v>16.600000000000001</v>
      </c>
      <c r="F30939">
        <v>16.600000000000001</v>
      </c>
      <c r="G30939">
        <v>16.600000000000001</v>
      </c>
      <c r="H30939" s="5">
        <v>15.7</v>
      </c>
      <c r="I30939">
        <v>20.37</v>
      </c>
      <c r="J30939">
        <v>20.75</v>
      </c>
      <c r="K30939">
        <v>18.5</v>
      </c>
      <c r="L30939" s="32">
        <v>16.07</v>
      </c>
      <c r="M30939">
        <v>22950</v>
      </c>
      <c r="N30939" t="s">
        <v>47</v>
      </c>
      <c r="O30939">
        <v>4</v>
      </c>
    </row>
    <row r="30940" spans="1:15" x14ac:dyDescent="0.25">
      <c r="A30940" s="2">
        <v>37175</v>
      </c>
      <c r="B30940">
        <v>200</v>
      </c>
      <c r="C30940">
        <v>15.33</v>
      </c>
      <c r="D30940">
        <v>15.33</v>
      </c>
      <c r="E30940">
        <v>15.33</v>
      </c>
      <c r="F30940">
        <v>15.33</v>
      </c>
      <c r="G30940">
        <v>15.33</v>
      </c>
      <c r="H30940" s="5">
        <v>15.18</v>
      </c>
      <c r="I30940">
        <v>19.440000000000001</v>
      </c>
      <c r="J30940">
        <v>19.79</v>
      </c>
      <c r="K30940">
        <v>17.73</v>
      </c>
      <c r="L30940" s="32">
        <v>15.52</v>
      </c>
      <c r="M30940">
        <v>21872</v>
      </c>
      <c r="N30940" t="s">
        <v>47</v>
      </c>
      <c r="O30940">
        <v>4</v>
      </c>
    </row>
    <row r="30941" spans="1:15" x14ac:dyDescent="0.25">
      <c r="A30941" s="2">
        <v>37175</v>
      </c>
      <c r="B30941">
        <v>300</v>
      </c>
      <c r="C30941">
        <v>15.3</v>
      </c>
      <c r="D30941">
        <v>15.3</v>
      </c>
      <c r="E30941">
        <v>15.3</v>
      </c>
      <c r="F30941">
        <v>15.3</v>
      </c>
      <c r="G30941">
        <v>15.3</v>
      </c>
      <c r="H30941" s="5">
        <v>14.3</v>
      </c>
      <c r="I30941">
        <v>16.690000000000001</v>
      </c>
      <c r="J30941">
        <v>16.88</v>
      </c>
      <c r="K30941">
        <v>15.73</v>
      </c>
      <c r="L30941" s="32">
        <v>14.48</v>
      </c>
      <c r="M30941">
        <v>21364</v>
      </c>
      <c r="N30941" t="s">
        <v>47</v>
      </c>
      <c r="O30941">
        <v>4</v>
      </c>
    </row>
    <row r="30942" spans="1:15" x14ac:dyDescent="0.25">
      <c r="A30942" s="2">
        <v>37175</v>
      </c>
      <c r="B30942">
        <v>400</v>
      </c>
      <c r="C30942">
        <v>15.41</v>
      </c>
      <c r="D30942">
        <v>15.41</v>
      </c>
      <c r="E30942">
        <v>15.41</v>
      </c>
      <c r="F30942">
        <v>15.41</v>
      </c>
      <c r="G30942">
        <v>15.41</v>
      </c>
      <c r="H30942" s="5">
        <v>14.16</v>
      </c>
      <c r="I30942">
        <v>15.91</v>
      </c>
      <c r="J30942">
        <v>16.05</v>
      </c>
      <c r="K30942">
        <v>15.21</v>
      </c>
      <c r="L30942" s="32">
        <v>14.3</v>
      </c>
      <c r="M30942">
        <v>21201</v>
      </c>
      <c r="N30942" t="s">
        <v>47</v>
      </c>
      <c r="O30942">
        <v>4</v>
      </c>
    </row>
    <row r="30943" spans="1:15" x14ac:dyDescent="0.25">
      <c r="A30943" s="2">
        <v>37175</v>
      </c>
      <c r="B30943">
        <v>500</v>
      </c>
      <c r="C30943">
        <v>16.579999999999998</v>
      </c>
      <c r="D30943">
        <v>16.579999999999998</v>
      </c>
      <c r="E30943">
        <v>16.579999999999998</v>
      </c>
      <c r="F30943">
        <v>16.579999999999998</v>
      </c>
      <c r="G30943">
        <v>16.579999999999998</v>
      </c>
      <c r="H30943" s="5">
        <v>15.09</v>
      </c>
      <c r="I30943">
        <v>20.34</v>
      </c>
      <c r="J30943">
        <v>20.77</v>
      </c>
      <c r="K30943">
        <v>18.239999999999998</v>
      </c>
      <c r="L30943" s="32">
        <v>15.5</v>
      </c>
      <c r="M30943">
        <v>21712</v>
      </c>
      <c r="N30943" t="s">
        <v>47</v>
      </c>
      <c r="O30943">
        <v>4</v>
      </c>
    </row>
    <row r="30944" spans="1:15" x14ac:dyDescent="0.25">
      <c r="A30944" s="2">
        <v>37175</v>
      </c>
      <c r="B30944">
        <v>600</v>
      </c>
      <c r="C30944">
        <v>21.96</v>
      </c>
      <c r="D30944">
        <v>21.96</v>
      </c>
      <c r="E30944">
        <v>21.96</v>
      </c>
      <c r="F30944">
        <v>21.96</v>
      </c>
      <c r="G30944">
        <v>21.96</v>
      </c>
      <c r="H30944" s="5">
        <v>16.82</v>
      </c>
      <c r="I30944">
        <v>28.39</v>
      </c>
      <c r="J30944">
        <v>29.32</v>
      </c>
      <c r="K30944">
        <v>23.74</v>
      </c>
      <c r="L30944" s="32">
        <v>17.71</v>
      </c>
      <c r="M30944">
        <v>23558</v>
      </c>
      <c r="N30944" t="s">
        <v>47</v>
      </c>
      <c r="O30944">
        <v>4</v>
      </c>
    </row>
    <row r="30945" spans="1:15" x14ac:dyDescent="0.25">
      <c r="A30945" s="2">
        <v>37175</v>
      </c>
      <c r="B30945">
        <v>700</v>
      </c>
      <c r="C30945">
        <v>40.799999999999997</v>
      </c>
      <c r="D30945">
        <v>56.93</v>
      </c>
      <c r="E30945">
        <v>72.16</v>
      </c>
      <c r="F30945">
        <v>40.799999999999997</v>
      </c>
      <c r="G30945">
        <v>40.799999999999997</v>
      </c>
      <c r="H30945" s="5">
        <v>19.05</v>
      </c>
      <c r="I30945">
        <v>52.46</v>
      </c>
      <c r="J30945">
        <v>55.29</v>
      </c>
      <c r="K30945">
        <v>39.200000000000003</v>
      </c>
      <c r="L30945" s="32">
        <v>21.68</v>
      </c>
      <c r="M30945">
        <v>27389</v>
      </c>
      <c r="N30945" t="s">
        <v>47</v>
      </c>
      <c r="O30945">
        <v>4</v>
      </c>
    </row>
    <row r="30946" spans="1:15" x14ac:dyDescent="0.25">
      <c r="A30946" s="2">
        <v>37175</v>
      </c>
      <c r="B30946">
        <v>800</v>
      </c>
      <c r="C30946">
        <v>29.83</v>
      </c>
      <c r="D30946">
        <v>63.33</v>
      </c>
      <c r="E30946">
        <v>94.96</v>
      </c>
      <c r="F30946">
        <v>29.82</v>
      </c>
      <c r="G30946">
        <v>29.83</v>
      </c>
      <c r="H30946" s="5">
        <v>22.72</v>
      </c>
      <c r="I30946">
        <v>54.79</v>
      </c>
      <c r="J30946">
        <v>80.010000000000005</v>
      </c>
      <c r="K30946">
        <v>25.52</v>
      </c>
      <c r="L30946" s="32">
        <v>22.57</v>
      </c>
      <c r="M30946">
        <v>29604</v>
      </c>
      <c r="N30946" t="s">
        <v>48</v>
      </c>
      <c r="O30946">
        <v>4</v>
      </c>
    </row>
    <row r="30947" spans="1:15" x14ac:dyDescent="0.25">
      <c r="A30947" s="2">
        <v>37175</v>
      </c>
      <c r="B30947">
        <v>900</v>
      </c>
      <c r="C30947">
        <v>18.07</v>
      </c>
      <c r="D30947">
        <v>56.47</v>
      </c>
      <c r="E30947">
        <v>92.73</v>
      </c>
      <c r="F30947">
        <v>18.059999999999999</v>
      </c>
      <c r="G30947">
        <v>18.07</v>
      </c>
      <c r="H30947" s="5">
        <v>22.56</v>
      </c>
      <c r="I30947">
        <v>54.08</v>
      </c>
      <c r="J30947">
        <v>80.010000000000005</v>
      </c>
      <c r="K30947">
        <v>24.03</v>
      </c>
      <c r="L30947" s="32">
        <v>22.58</v>
      </c>
      <c r="M30947">
        <v>29915</v>
      </c>
      <c r="N30947" t="s">
        <v>48</v>
      </c>
      <c r="O30947">
        <v>4</v>
      </c>
    </row>
    <row r="30948" spans="1:15" x14ac:dyDescent="0.25">
      <c r="A30948" s="2">
        <v>37175</v>
      </c>
      <c r="B30948">
        <v>1000</v>
      </c>
      <c r="C30948">
        <v>28.34</v>
      </c>
      <c r="D30948">
        <v>62.87</v>
      </c>
      <c r="E30948">
        <v>95.48</v>
      </c>
      <c r="F30948">
        <v>28.34</v>
      </c>
      <c r="G30948">
        <v>28.34</v>
      </c>
      <c r="H30948" s="5">
        <v>23.69</v>
      </c>
      <c r="I30948">
        <v>58.34</v>
      </c>
      <c r="J30948">
        <v>86.99</v>
      </c>
      <c r="K30948">
        <v>25.46</v>
      </c>
      <c r="L30948" s="32">
        <v>24.19</v>
      </c>
      <c r="M30948">
        <v>30311</v>
      </c>
      <c r="N30948" t="s">
        <v>48</v>
      </c>
      <c r="O30948">
        <v>4</v>
      </c>
    </row>
    <row r="30949" spans="1:15" x14ac:dyDescent="0.25">
      <c r="A30949" s="2">
        <v>37175</v>
      </c>
      <c r="B30949">
        <v>1100</v>
      </c>
      <c r="C30949">
        <v>23.12</v>
      </c>
      <c r="D30949">
        <v>59.97</v>
      </c>
      <c r="E30949">
        <v>92.12</v>
      </c>
      <c r="F30949">
        <v>23.11</v>
      </c>
      <c r="G30949">
        <v>23.12</v>
      </c>
      <c r="H30949" s="5">
        <v>23.76</v>
      </c>
      <c r="I30949">
        <v>60.47</v>
      </c>
      <c r="J30949">
        <v>90.02</v>
      </c>
      <c r="K30949">
        <v>25.5</v>
      </c>
      <c r="L30949" s="32">
        <v>25.01</v>
      </c>
      <c r="M30949">
        <v>30983</v>
      </c>
      <c r="N30949" t="s">
        <v>48</v>
      </c>
      <c r="O30949">
        <v>4</v>
      </c>
    </row>
    <row r="30950" spans="1:15" x14ac:dyDescent="0.25">
      <c r="A30950" s="2">
        <v>37175</v>
      </c>
      <c r="B30950">
        <v>1200</v>
      </c>
      <c r="C30950">
        <v>26.96</v>
      </c>
      <c r="D30950">
        <v>68.64</v>
      </c>
      <c r="E30950">
        <v>102.93</v>
      </c>
      <c r="F30950">
        <v>26.95</v>
      </c>
      <c r="G30950">
        <v>26.96</v>
      </c>
      <c r="H30950" s="5">
        <v>23.33</v>
      </c>
      <c r="I30950">
        <v>61.03</v>
      </c>
      <c r="J30950">
        <v>90.63</v>
      </c>
      <c r="K30950">
        <v>25.56</v>
      </c>
      <c r="L30950" s="32">
        <v>24.74</v>
      </c>
      <c r="M30950">
        <v>31208</v>
      </c>
      <c r="N30950" t="s">
        <v>48</v>
      </c>
      <c r="O30950">
        <v>4</v>
      </c>
    </row>
    <row r="30951" spans="1:15" x14ac:dyDescent="0.25">
      <c r="A30951" s="2">
        <v>37175</v>
      </c>
      <c r="B30951">
        <v>1300</v>
      </c>
      <c r="C30951">
        <v>31.59</v>
      </c>
      <c r="D30951">
        <v>71.400000000000006</v>
      </c>
      <c r="E30951">
        <v>104.14</v>
      </c>
      <c r="F30951">
        <v>31.58</v>
      </c>
      <c r="G30951">
        <v>31.59</v>
      </c>
      <c r="H30951" s="5">
        <v>23.33</v>
      </c>
      <c r="I30951">
        <v>58.69</v>
      </c>
      <c r="J30951">
        <v>85.96</v>
      </c>
      <c r="K30951">
        <v>25.54</v>
      </c>
      <c r="L30951" s="32">
        <v>24.02</v>
      </c>
      <c r="M30951">
        <v>31216</v>
      </c>
      <c r="N30951" t="s">
        <v>48</v>
      </c>
      <c r="O30951">
        <v>4</v>
      </c>
    </row>
    <row r="30952" spans="1:15" x14ac:dyDescent="0.25">
      <c r="A30952" s="2">
        <v>37175</v>
      </c>
      <c r="B30952">
        <v>1400</v>
      </c>
      <c r="C30952">
        <v>38.479999999999997</v>
      </c>
      <c r="D30952">
        <v>75.5</v>
      </c>
      <c r="E30952">
        <v>105.96</v>
      </c>
      <c r="F30952">
        <v>38.479999999999997</v>
      </c>
      <c r="G30952">
        <v>38.479999999999997</v>
      </c>
      <c r="H30952" s="5">
        <v>23.31</v>
      </c>
      <c r="I30952">
        <v>58.8</v>
      </c>
      <c r="J30952">
        <v>85.95</v>
      </c>
      <c r="K30952">
        <v>25.55</v>
      </c>
      <c r="L30952" s="32">
        <v>23.96</v>
      </c>
      <c r="M30952">
        <v>31437</v>
      </c>
      <c r="N30952" t="s">
        <v>48</v>
      </c>
      <c r="O30952">
        <v>4</v>
      </c>
    </row>
    <row r="30953" spans="1:15" x14ac:dyDescent="0.25">
      <c r="A30953" s="2">
        <v>37175</v>
      </c>
      <c r="B30953">
        <v>1500</v>
      </c>
      <c r="C30953">
        <v>27.12</v>
      </c>
      <c r="D30953">
        <v>68.86</v>
      </c>
      <c r="E30953">
        <v>103.03</v>
      </c>
      <c r="F30953">
        <v>26.12</v>
      </c>
      <c r="G30953">
        <v>27.27</v>
      </c>
      <c r="H30953" s="5">
        <v>23</v>
      </c>
      <c r="I30953">
        <v>60.95</v>
      </c>
      <c r="J30953">
        <v>90.03</v>
      </c>
      <c r="K30953">
        <v>25.77</v>
      </c>
      <c r="L30953" s="32">
        <v>24.08</v>
      </c>
      <c r="M30953">
        <v>31441</v>
      </c>
      <c r="N30953" t="s">
        <v>48</v>
      </c>
      <c r="O30953">
        <v>4</v>
      </c>
    </row>
    <row r="30954" spans="1:15" x14ac:dyDescent="0.25">
      <c r="A30954" s="2">
        <v>37175</v>
      </c>
      <c r="B30954">
        <v>1600</v>
      </c>
      <c r="C30954">
        <v>26.72</v>
      </c>
      <c r="D30954">
        <v>68.61</v>
      </c>
      <c r="E30954">
        <v>102.93</v>
      </c>
      <c r="F30954">
        <v>25.7</v>
      </c>
      <c r="G30954">
        <v>26.86</v>
      </c>
      <c r="H30954" s="5">
        <v>22.16</v>
      </c>
      <c r="I30954">
        <v>58.78</v>
      </c>
      <c r="J30954">
        <v>85.95</v>
      </c>
      <c r="K30954">
        <v>25.48</v>
      </c>
      <c r="L30954" s="32">
        <v>22.75</v>
      </c>
      <c r="M30954">
        <v>31385</v>
      </c>
      <c r="N30954" t="s">
        <v>48</v>
      </c>
      <c r="O30954">
        <v>4</v>
      </c>
    </row>
    <row r="30955" spans="1:15" x14ac:dyDescent="0.25">
      <c r="A30955" s="2">
        <v>37175</v>
      </c>
      <c r="B30955">
        <v>1700</v>
      </c>
      <c r="C30955">
        <v>29.06</v>
      </c>
      <c r="D30955">
        <v>69.900000000000006</v>
      </c>
      <c r="E30955">
        <v>103.48</v>
      </c>
      <c r="F30955">
        <v>29.01</v>
      </c>
      <c r="G30955">
        <v>29.07</v>
      </c>
      <c r="H30955" s="5">
        <v>22.19</v>
      </c>
      <c r="I30955">
        <v>60.29</v>
      </c>
      <c r="J30955">
        <v>89.82</v>
      </c>
      <c r="K30955">
        <v>25.52</v>
      </c>
      <c r="L30955" s="32">
        <v>23.43</v>
      </c>
      <c r="M30955">
        <v>31134</v>
      </c>
      <c r="N30955" t="s">
        <v>48</v>
      </c>
      <c r="O30955">
        <v>4</v>
      </c>
    </row>
    <row r="30956" spans="1:15" x14ac:dyDescent="0.25">
      <c r="A30956" s="2">
        <v>37175</v>
      </c>
      <c r="B30956">
        <v>1800</v>
      </c>
      <c r="C30956">
        <v>17.45</v>
      </c>
      <c r="D30956">
        <v>63.01</v>
      </c>
      <c r="E30956">
        <v>100.44</v>
      </c>
      <c r="F30956">
        <v>17.18</v>
      </c>
      <c r="G30956">
        <v>17.48</v>
      </c>
      <c r="H30956" s="5">
        <v>20.97</v>
      </c>
      <c r="I30956">
        <v>53.22</v>
      </c>
      <c r="J30956">
        <v>75.599999999999994</v>
      </c>
      <c r="K30956">
        <v>25.2</v>
      </c>
      <c r="L30956" s="32">
        <v>24.14</v>
      </c>
      <c r="M30956">
        <v>30898</v>
      </c>
      <c r="N30956" t="s">
        <v>48</v>
      </c>
      <c r="O30956">
        <v>4</v>
      </c>
    </row>
    <row r="30957" spans="1:15" x14ac:dyDescent="0.25">
      <c r="A30957" s="2">
        <v>37175</v>
      </c>
      <c r="B30957">
        <v>1900</v>
      </c>
      <c r="C30957">
        <v>25.86</v>
      </c>
      <c r="D30957">
        <v>67.2</v>
      </c>
      <c r="E30957">
        <v>99.69</v>
      </c>
      <c r="F30957">
        <v>27.03</v>
      </c>
      <c r="G30957">
        <v>26.8</v>
      </c>
      <c r="H30957" s="5">
        <v>23.49</v>
      </c>
      <c r="I30957">
        <v>41.77</v>
      </c>
      <c r="J30957">
        <v>53.91</v>
      </c>
      <c r="K30957">
        <v>25.57</v>
      </c>
      <c r="L30957" s="32">
        <v>25.15</v>
      </c>
      <c r="M30957">
        <v>31272</v>
      </c>
      <c r="N30957" t="s">
        <v>48</v>
      </c>
      <c r="O30957">
        <v>4</v>
      </c>
    </row>
    <row r="30958" spans="1:15" x14ac:dyDescent="0.25">
      <c r="A30958" s="2">
        <v>37175</v>
      </c>
      <c r="B30958">
        <v>2000</v>
      </c>
      <c r="C30958">
        <v>31.77</v>
      </c>
      <c r="D30958">
        <v>92.19</v>
      </c>
      <c r="E30958">
        <v>125.99</v>
      </c>
      <c r="F30958">
        <v>44.33</v>
      </c>
      <c r="G30958">
        <v>41.82</v>
      </c>
      <c r="H30958" s="5">
        <v>25.42</v>
      </c>
      <c r="I30958">
        <v>45.05</v>
      </c>
      <c r="J30958">
        <v>55.91</v>
      </c>
      <c r="K30958">
        <v>28.98</v>
      </c>
      <c r="L30958" s="32">
        <v>28.2</v>
      </c>
      <c r="M30958">
        <v>32667</v>
      </c>
      <c r="N30958" t="s">
        <v>48</v>
      </c>
      <c r="O30958">
        <v>4</v>
      </c>
    </row>
    <row r="30959" spans="1:15" x14ac:dyDescent="0.25">
      <c r="A30959" s="2">
        <v>37175</v>
      </c>
      <c r="B30959">
        <v>2100</v>
      </c>
      <c r="C30959">
        <v>28.92</v>
      </c>
      <c r="D30959">
        <v>66.09</v>
      </c>
      <c r="E30959">
        <v>86.91</v>
      </c>
      <c r="F30959">
        <v>36.659999999999997</v>
      </c>
      <c r="G30959">
        <v>35.1</v>
      </c>
      <c r="H30959" s="5">
        <v>24.65</v>
      </c>
      <c r="I30959">
        <v>34.950000000000003</v>
      </c>
      <c r="J30959">
        <v>40.31</v>
      </c>
      <c r="K30959">
        <v>26.53</v>
      </c>
      <c r="L30959" s="32">
        <v>25.94</v>
      </c>
      <c r="M30959">
        <v>31765</v>
      </c>
      <c r="N30959" t="s">
        <v>48</v>
      </c>
      <c r="O30959">
        <v>4</v>
      </c>
    </row>
    <row r="30960" spans="1:15" x14ac:dyDescent="0.25">
      <c r="A30960" s="2">
        <v>37175</v>
      </c>
      <c r="B30960">
        <v>2200</v>
      </c>
      <c r="C30960">
        <v>22.84</v>
      </c>
      <c r="D30960">
        <v>22.84</v>
      </c>
      <c r="E30960">
        <v>22.84</v>
      </c>
      <c r="F30960">
        <v>22.84</v>
      </c>
      <c r="G30960">
        <v>22.84</v>
      </c>
      <c r="H30960" s="5">
        <v>20</v>
      </c>
      <c r="I30960">
        <v>29.69</v>
      </c>
      <c r="J30960">
        <v>34.71</v>
      </c>
      <c r="K30960">
        <v>21.66</v>
      </c>
      <c r="L30960" s="32">
        <v>21.29</v>
      </c>
      <c r="M30960">
        <v>30026</v>
      </c>
      <c r="N30960" t="s">
        <v>48</v>
      </c>
      <c r="O30960">
        <v>4</v>
      </c>
    </row>
    <row r="30961" spans="1:15" x14ac:dyDescent="0.25">
      <c r="A30961" s="2">
        <v>37175</v>
      </c>
      <c r="B30961">
        <v>2300</v>
      </c>
      <c r="C30961">
        <v>18.96</v>
      </c>
      <c r="D30961">
        <v>18.96</v>
      </c>
      <c r="E30961">
        <v>18.96</v>
      </c>
      <c r="F30961">
        <v>18.96</v>
      </c>
      <c r="G30961">
        <v>18.96</v>
      </c>
      <c r="H30961" s="5">
        <v>17.36</v>
      </c>
      <c r="I30961">
        <v>24.75</v>
      </c>
      <c r="J30961">
        <v>28.45</v>
      </c>
      <c r="K30961">
        <v>18.559999999999999</v>
      </c>
      <c r="L30961" s="32">
        <v>18.32</v>
      </c>
      <c r="M30961">
        <v>27331</v>
      </c>
      <c r="N30961" t="s">
        <v>48</v>
      </c>
      <c r="O30961">
        <v>4</v>
      </c>
    </row>
    <row r="30962" spans="1:15" x14ac:dyDescent="0.25">
      <c r="A30962" s="2">
        <v>37175</v>
      </c>
      <c r="B30962">
        <v>2400</v>
      </c>
      <c r="C30962">
        <v>17.2</v>
      </c>
      <c r="D30962">
        <v>17.2</v>
      </c>
      <c r="E30962">
        <v>17.2</v>
      </c>
      <c r="F30962">
        <v>17.2</v>
      </c>
      <c r="G30962">
        <v>17.2</v>
      </c>
      <c r="H30962" s="5">
        <v>16.190000000000001</v>
      </c>
      <c r="I30962">
        <v>24.57</v>
      </c>
      <c r="J30962">
        <v>25.15</v>
      </c>
      <c r="K30962">
        <v>21.1</v>
      </c>
      <c r="L30962" s="32">
        <v>16.809999999999999</v>
      </c>
      <c r="M30962">
        <v>24779</v>
      </c>
      <c r="N30962" t="s">
        <v>47</v>
      </c>
      <c r="O30962">
        <v>4</v>
      </c>
    </row>
    <row r="30963" spans="1:15" x14ac:dyDescent="0.25">
      <c r="A30963" s="2">
        <v>37176</v>
      </c>
      <c r="B30963">
        <v>100</v>
      </c>
      <c r="C30963">
        <v>16.420000000000002</v>
      </c>
      <c r="D30963">
        <v>16.420000000000002</v>
      </c>
      <c r="E30963">
        <v>16.420000000000002</v>
      </c>
      <c r="F30963">
        <v>16.420000000000002</v>
      </c>
      <c r="G30963">
        <v>16.420000000000002</v>
      </c>
      <c r="H30963" s="5">
        <v>17.170000000000002</v>
      </c>
      <c r="I30963">
        <v>20.28</v>
      </c>
      <c r="J30963">
        <v>20.54</v>
      </c>
      <c r="K30963">
        <v>19.04</v>
      </c>
      <c r="L30963" s="32">
        <v>17.41</v>
      </c>
      <c r="M30963">
        <v>22828</v>
      </c>
      <c r="N30963" t="s">
        <v>47</v>
      </c>
      <c r="O30963">
        <v>5</v>
      </c>
    </row>
    <row r="30964" spans="1:15" x14ac:dyDescent="0.25">
      <c r="A30964" s="2">
        <v>37176</v>
      </c>
      <c r="B30964">
        <v>200</v>
      </c>
      <c r="C30964">
        <v>14.71</v>
      </c>
      <c r="D30964">
        <v>14.71</v>
      </c>
      <c r="E30964">
        <v>14.71</v>
      </c>
      <c r="F30964">
        <v>14.71</v>
      </c>
      <c r="G30964">
        <v>14.71</v>
      </c>
      <c r="H30964" s="5">
        <v>16.91</v>
      </c>
      <c r="I30964">
        <v>17.75</v>
      </c>
      <c r="J30964">
        <v>17.82</v>
      </c>
      <c r="K30964">
        <v>17.41</v>
      </c>
      <c r="L30964" s="32">
        <v>16.97</v>
      </c>
      <c r="M30964">
        <v>21601</v>
      </c>
      <c r="N30964" t="s">
        <v>47</v>
      </c>
      <c r="O30964">
        <v>5</v>
      </c>
    </row>
    <row r="30965" spans="1:15" x14ac:dyDescent="0.25">
      <c r="A30965" s="2">
        <v>37176</v>
      </c>
      <c r="B30965">
        <v>300</v>
      </c>
      <c r="C30965">
        <v>14.64</v>
      </c>
      <c r="D30965">
        <v>14.64</v>
      </c>
      <c r="E30965">
        <v>14.64</v>
      </c>
      <c r="F30965">
        <v>14.64</v>
      </c>
      <c r="G30965">
        <v>14.64</v>
      </c>
      <c r="H30965" s="5">
        <v>16.16</v>
      </c>
      <c r="I30965">
        <v>16.16</v>
      </c>
      <c r="J30965">
        <v>16.16</v>
      </c>
      <c r="K30965">
        <v>16.16</v>
      </c>
      <c r="L30965" s="32">
        <v>16.16</v>
      </c>
      <c r="M30965">
        <v>21064</v>
      </c>
      <c r="N30965" t="s">
        <v>47</v>
      </c>
      <c r="O30965">
        <v>5</v>
      </c>
    </row>
    <row r="30966" spans="1:15" x14ac:dyDescent="0.25">
      <c r="A30966" s="2">
        <v>37176</v>
      </c>
      <c r="B30966">
        <v>400</v>
      </c>
      <c r="C30966">
        <v>15.03</v>
      </c>
      <c r="D30966">
        <v>15.03</v>
      </c>
      <c r="E30966">
        <v>15.03</v>
      </c>
      <c r="F30966">
        <v>15.03</v>
      </c>
      <c r="G30966">
        <v>15.03</v>
      </c>
      <c r="H30966" s="5">
        <v>16</v>
      </c>
      <c r="I30966">
        <v>16</v>
      </c>
      <c r="J30966">
        <v>16</v>
      </c>
      <c r="K30966">
        <v>16</v>
      </c>
      <c r="L30966" s="32">
        <v>16</v>
      </c>
      <c r="M30966">
        <v>20765</v>
      </c>
      <c r="N30966" t="s">
        <v>47</v>
      </c>
      <c r="O30966">
        <v>5</v>
      </c>
    </row>
    <row r="30967" spans="1:15" x14ac:dyDescent="0.25">
      <c r="A30967" s="2">
        <v>37176</v>
      </c>
      <c r="B30967">
        <v>500</v>
      </c>
      <c r="C30967">
        <v>16.25</v>
      </c>
      <c r="D30967">
        <v>16.25</v>
      </c>
      <c r="E30967">
        <v>16.25</v>
      </c>
      <c r="F30967">
        <v>16.25</v>
      </c>
      <c r="G30967">
        <v>16.25</v>
      </c>
      <c r="H30967" s="5">
        <v>16.68</v>
      </c>
      <c r="I30967">
        <v>17.89</v>
      </c>
      <c r="J30967">
        <v>17.989999999999998</v>
      </c>
      <c r="K30967">
        <v>17.399999999999999</v>
      </c>
      <c r="L30967" s="32">
        <v>16.77</v>
      </c>
      <c r="M30967">
        <v>21118</v>
      </c>
      <c r="N30967" t="s">
        <v>47</v>
      </c>
      <c r="O30967">
        <v>5</v>
      </c>
    </row>
    <row r="30968" spans="1:15" x14ac:dyDescent="0.25">
      <c r="A30968" s="2">
        <v>37176</v>
      </c>
      <c r="B30968">
        <v>600</v>
      </c>
      <c r="C30968">
        <v>17.16</v>
      </c>
      <c r="D30968">
        <v>17.16</v>
      </c>
      <c r="E30968">
        <v>17.16</v>
      </c>
      <c r="F30968">
        <v>17.16</v>
      </c>
      <c r="G30968">
        <v>17.16</v>
      </c>
      <c r="H30968" s="5">
        <v>20.71</v>
      </c>
      <c r="I30968">
        <v>23.46</v>
      </c>
      <c r="J30968">
        <v>23.69</v>
      </c>
      <c r="K30968">
        <v>22.36</v>
      </c>
      <c r="L30968" s="32">
        <v>20.92</v>
      </c>
      <c r="M30968">
        <v>22991</v>
      </c>
      <c r="N30968" t="s">
        <v>47</v>
      </c>
      <c r="O30968">
        <v>5</v>
      </c>
    </row>
    <row r="30969" spans="1:15" x14ac:dyDescent="0.25">
      <c r="A30969" s="2">
        <v>37176</v>
      </c>
      <c r="B30969">
        <v>700</v>
      </c>
      <c r="C30969">
        <v>17.649999999999999</v>
      </c>
      <c r="D30969">
        <v>25.4</v>
      </c>
      <c r="E30969">
        <v>31.77</v>
      </c>
      <c r="F30969">
        <v>17.649999999999999</v>
      </c>
      <c r="G30969">
        <v>17.649999999999999</v>
      </c>
      <c r="H30969" s="5">
        <v>27.21</v>
      </c>
      <c r="I30969">
        <v>48</v>
      </c>
      <c r="J30969">
        <v>60</v>
      </c>
      <c r="K30969">
        <v>32.450000000000003</v>
      </c>
      <c r="L30969" s="32">
        <v>27.89</v>
      </c>
      <c r="M30969">
        <v>26712</v>
      </c>
      <c r="N30969" t="s">
        <v>47</v>
      </c>
      <c r="O30969">
        <v>5</v>
      </c>
    </row>
    <row r="30970" spans="1:15" x14ac:dyDescent="0.25">
      <c r="A30970" s="2">
        <v>37176</v>
      </c>
      <c r="B30970">
        <v>800</v>
      </c>
      <c r="C30970">
        <v>21.43</v>
      </c>
      <c r="D30970">
        <v>55.88</v>
      </c>
      <c r="E30970">
        <v>84.18</v>
      </c>
      <c r="F30970">
        <v>21.42</v>
      </c>
      <c r="G30970">
        <v>21.43</v>
      </c>
      <c r="H30970" s="5">
        <v>24</v>
      </c>
      <c r="I30970">
        <v>54</v>
      </c>
      <c r="J30970">
        <v>80.010000000000005</v>
      </c>
      <c r="K30970">
        <v>24.03</v>
      </c>
      <c r="L30970" s="32">
        <v>23.95</v>
      </c>
      <c r="M30970">
        <v>28839</v>
      </c>
      <c r="N30970" t="s">
        <v>48</v>
      </c>
      <c r="O30970">
        <v>5</v>
      </c>
    </row>
    <row r="30971" spans="1:15" x14ac:dyDescent="0.25">
      <c r="A30971" s="2">
        <v>37176</v>
      </c>
      <c r="B30971">
        <v>900</v>
      </c>
      <c r="C30971">
        <v>18.91</v>
      </c>
      <c r="D30971">
        <v>71.849999999999994</v>
      </c>
      <c r="E30971">
        <v>115.34</v>
      </c>
      <c r="F30971">
        <v>18.899999999999999</v>
      </c>
      <c r="G30971">
        <v>18.91</v>
      </c>
      <c r="H30971" s="5">
        <v>24.81</v>
      </c>
      <c r="I30971">
        <v>54.28</v>
      </c>
      <c r="J30971">
        <v>80.010000000000005</v>
      </c>
      <c r="K30971">
        <v>25</v>
      </c>
      <c r="L30971" s="32">
        <v>24.67</v>
      </c>
      <c r="M30971">
        <v>29426</v>
      </c>
      <c r="N30971" t="s">
        <v>48</v>
      </c>
      <c r="O30971">
        <v>5</v>
      </c>
    </row>
    <row r="30972" spans="1:15" x14ac:dyDescent="0.25">
      <c r="A30972" s="2">
        <v>37176</v>
      </c>
      <c r="B30972">
        <v>1000</v>
      </c>
      <c r="C30972">
        <v>33.700000000000003</v>
      </c>
      <c r="D30972">
        <v>80.66</v>
      </c>
      <c r="E30972">
        <v>119.25</v>
      </c>
      <c r="F30972">
        <v>33.69</v>
      </c>
      <c r="G30972">
        <v>33.700000000000003</v>
      </c>
      <c r="H30972" s="5">
        <v>26.5</v>
      </c>
      <c r="I30972">
        <v>57.05</v>
      </c>
      <c r="J30972">
        <v>83.91</v>
      </c>
      <c r="K30972">
        <v>26.84</v>
      </c>
      <c r="L30972" s="32">
        <v>26.25</v>
      </c>
      <c r="M30972">
        <v>30127</v>
      </c>
      <c r="N30972" t="s">
        <v>48</v>
      </c>
      <c r="O30972">
        <v>5</v>
      </c>
    </row>
    <row r="30973" spans="1:15" x14ac:dyDescent="0.25">
      <c r="A30973" s="2">
        <v>37176</v>
      </c>
      <c r="B30973">
        <v>1100</v>
      </c>
      <c r="C30973">
        <v>38.19</v>
      </c>
      <c r="D30973">
        <v>90</v>
      </c>
      <c r="E30973">
        <v>132.57</v>
      </c>
      <c r="F30973">
        <v>38.18</v>
      </c>
      <c r="G30973">
        <v>38.19</v>
      </c>
      <c r="H30973" s="5">
        <v>30</v>
      </c>
      <c r="I30973">
        <v>59.7</v>
      </c>
      <c r="J30973">
        <v>85.34</v>
      </c>
      <c r="K30973">
        <v>30.26</v>
      </c>
      <c r="L30973" s="32">
        <v>29.78</v>
      </c>
      <c r="M30973">
        <v>30920</v>
      </c>
      <c r="N30973" t="s">
        <v>48</v>
      </c>
      <c r="O30973">
        <v>5</v>
      </c>
    </row>
    <row r="30974" spans="1:15" x14ac:dyDescent="0.25">
      <c r="A30974" s="2">
        <v>37176</v>
      </c>
      <c r="B30974">
        <v>1200</v>
      </c>
      <c r="C30974">
        <v>36.97</v>
      </c>
      <c r="D30974">
        <v>95.94</v>
      </c>
      <c r="E30974">
        <v>144.38999999999999</v>
      </c>
      <c r="F30974">
        <v>36.96</v>
      </c>
      <c r="G30974">
        <v>36.97</v>
      </c>
      <c r="H30974" s="5">
        <v>30.65</v>
      </c>
      <c r="I30974">
        <v>60.23</v>
      </c>
      <c r="J30974">
        <v>85.78</v>
      </c>
      <c r="K30974">
        <v>30.91</v>
      </c>
      <c r="L30974" s="32">
        <v>30.43</v>
      </c>
      <c r="M30974">
        <v>31247</v>
      </c>
      <c r="N30974" t="s">
        <v>48</v>
      </c>
      <c r="O30974">
        <v>5</v>
      </c>
    </row>
    <row r="30975" spans="1:15" x14ac:dyDescent="0.25">
      <c r="A30975" s="2">
        <v>37176</v>
      </c>
      <c r="B30975">
        <v>1300</v>
      </c>
      <c r="C30975">
        <v>20.18</v>
      </c>
      <c r="D30975">
        <v>98.78</v>
      </c>
      <c r="E30975">
        <v>141.66</v>
      </c>
      <c r="F30975">
        <v>27.73</v>
      </c>
      <c r="G30975">
        <v>28.08</v>
      </c>
      <c r="H30975" s="5">
        <v>30.62</v>
      </c>
      <c r="I30975">
        <v>60.21</v>
      </c>
      <c r="J30975">
        <v>85.76</v>
      </c>
      <c r="K30975">
        <v>30.86</v>
      </c>
      <c r="L30975" s="32">
        <v>30.39</v>
      </c>
      <c r="M30975">
        <v>31617</v>
      </c>
      <c r="N30975" t="s">
        <v>48</v>
      </c>
      <c r="O30975">
        <v>5</v>
      </c>
    </row>
    <row r="30976" spans="1:15" x14ac:dyDescent="0.25">
      <c r="A30976" s="2">
        <v>37176</v>
      </c>
      <c r="B30976">
        <v>1400</v>
      </c>
      <c r="C30976">
        <v>34.86</v>
      </c>
      <c r="D30976">
        <v>103.22</v>
      </c>
      <c r="E30976">
        <v>144.97</v>
      </c>
      <c r="F30976">
        <v>39.869999999999997</v>
      </c>
      <c r="G30976">
        <v>40.11</v>
      </c>
      <c r="H30976" s="5">
        <v>30.62</v>
      </c>
      <c r="I30976">
        <v>60.21</v>
      </c>
      <c r="J30976">
        <v>85.76</v>
      </c>
      <c r="K30976">
        <v>30.86</v>
      </c>
      <c r="L30976" s="32">
        <v>30.39</v>
      </c>
      <c r="M30976">
        <v>31740</v>
      </c>
      <c r="N30976" t="s">
        <v>48</v>
      </c>
      <c r="O30976">
        <v>5</v>
      </c>
    </row>
    <row r="30977" spans="1:15" x14ac:dyDescent="0.25">
      <c r="A30977" s="2">
        <v>37176</v>
      </c>
      <c r="B30977">
        <v>1500</v>
      </c>
      <c r="C30977">
        <v>27.99</v>
      </c>
      <c r="D30977">
        <v>103.16</v>
      </c>
      <c r="E30977">
        <v>143.69</v>
      </c>
      <c r="F30977">
        <v>35.369999999999997</v>
      </c>
      <c r="G30977">
        <v>35.72</v>
      </c>
      <c r="H30977" s="5">
        <v>30</v>
      </c>
      <c r="I30977">
        <v>59.26</v>
      </c>
      <c r="J30977">
        <v>84.98</v>
      </c>
      <c r="K30977">
        <v>29.74</v>
      </c>
      <c r="L30977" s="32">
        <v>29.25</v>
      </c>
      <c r="M30977">
        <v>31578</v>
      </c>
      <c r="N30977" t="s">
        <v>48</v>
      </c>
      <c r="O30977">
        <v>5</v>
      </c>
    </row>
    <row r="30978" spans="1:15" x14ac:dyDescent="0.25">
      <c r="A30978" s="2">
        <v>37176</v>
      </c>
      <c r="B30978">
        <v>1600</v>
      </c>
      <c r="C30978">
        <v>24.55</v>
      </c>
      <c r="D30978">
        <v>91.66</v>
      </c>
      <c r="E30978">
        <v>122.77</v>
      </c>
      <c r="F30978">
        <v>32.92</v>
      </c>
      <c r="G30978">
        <v>33.31</v>
      </c>
      <c r="H30978" s="5">
        <v>28.04</v>
      </c>
      <c r="I30978">
        <v>56.9</v>
      </c>
      <c r="J30978">
        <v>83.04</v>
      </c>
      <c r="K30978">
        <v>26.42</v>
      </c>
      <c r="L30978" s="32">
        <v>26.3</v>
      </c>
      <c r="M30978">
        <v>31197</v>
      </c>
      <c r="N30978" t="s">
        <v>48</v>
      </c>
      <c r="O30978">
        <v>5</v>
      </c>
    </row>
    <row r="30979" spans="1:15" x14ac:dyDescent="0.25">
      <c r="A30979" s="2">
        <v>37176</v>
      </c>
      <c r="B30979">
        <v>1700</v>
      </c>
      <c r="C30979">
        <v>22.48</v>
      </c>
      <c r="D30979">
        <v>82.31</v>
      </c>
      <c r="E30979">
        <v>117.39</v>
      </c>
      <c r="F30979">
        <v>27.38</v>
      </c>
      <c r="G30979">
        <v>27.61</v>
      </c>
      <c r="H30979" s="5">
        <v>28</v>
      </c>
      <c r="I30979">
        <v>56.05</v>
      </c>
      <c r="J30979">
        <v>82.89</v>
      </c>
      <c r="K30979">
        <v>26.35</v>
      </c>
      <c r="L30979" s="32">
        <v>26.25</v>
      </c>
      <c r="M30979">
        <v>30760</v>
      </c>
      <c r="N30979" t="s">
        <v>48</v>
      </c>
      <c r="O30979">
        <v>5</v>
      </c>
    </row>
    <row r="30980" spans="1:15" x14ac:dyDescent="0.25">
      <c r="A30980" s="2">
        <v>37176</v>
      </c>
      <c r="B30980">
        <v>1800</v>
      </c>
      <c r="C30980">
        <v>17.899999999999999</v>
      </c>
      <c r="D30980">
        <v>61.2</v>
      </c>
      <c r="E30980">
        <v>94.3</v>
      </c>
      <c r="F30980">
        <v>18.75</v>
      </c>
      <c r="G30980">
        <v>18.8</v>
      </c>
      <c r="H30980" s="5">
        <v>26.14</v>
      </c>
      <c r="I30980">
        <v>50.55</v>
      </c>
      <c r="J30980">
        <v>66.66</v>
      </c>
      <c r="K30980">
        <v>28.92</v>
      </c>
      <c r="L30980" s="32">
        <v>27.89</v>
      </c>
      <c r="M30980">
        <v>30185</v>
      </c>
      <c r="N30980" t="s">
        <v>48</v>
      </c>
      <c r="O30980">
        <v>5</v>
      </c>
    </row>
    <row r="30981" spans="1:15" x14ac:dyDescent="0.25">
      <c r="A30981" s="2">
        <v>37176</v>
      </c>
      <c r="B30981">
        <v>1900</v>
      </c>
      <c r="C30981">
        <v>22.61</v>
      </c>
      <c r="D30981">
        <v>39.67</v>
      </c>
      <c r="E30981">
        <v>53.7</v>
      </c>
      <c r="F30981">
        <v>22.61</v>
      </c>
      <c r="G30981">
        <v>22.61</v>
      </c>
      <c r="H30981" s="5">
        <v>25</v>
      </c>
      <c r="I30981">
        <v>42.23</v>
      </c>
      <c r="J30981">
        <v>52.33</v>
      </c>
      <c r="K30981">
        <v>27.58</v>
      </c>
      <c r="L30981" s="32">
        <v>26.9</v>
      </c>
      <c r="M30981">
        <v>30726</v>
      </c>
      <c r="N30981" t="s">
        <v>48</v>
      </c>
      <c r="O30981">
        <v>5</v>
      </c>
    </row>
    <row r="30982" spans="1:15" x14ac:dyDescent="0.25">
      <c r="A30982" s="2">
        <v>37176</v>
      </c>
      <c r="B30982">
        <v>2000</v>
      </c>
      <c r="C30982">
        <v>32.159999999999997</v>
      </c>
      <c r="D30982">
        <v>32.159999999999997</v>
      </c>
      <c r="E30982">
        <v>32.159999999999997</v>
      </c>
      <c r="F30982">
        <v>32.159999999999997</v>
      </c>
      <c r="G30982">
        <v>32.159999999999997</v>
      </c>
      <c r="H30982" s="5">
        <v>29.79</v>
      </c>
      <c r="I30982">
        <v>48.41</v>
      </c>
      <c r="J30982">
        <v>59.24</v>
      </c>
      <c r="K30982">
        <v>32.49</v>
      </c>
      <c r="L30982" s="32">
        <v>31.72</v>
      </c>
      <c r="M30982">
        <v>31232</v>
      </c>
      <c r="N30982" t="s">
        <v>48</v>
      </c>
      <c r="O30982">
        <v>5</v>
      </c>
    </row>
    <row r="30983" spans="1:15" x14ac:dyDescent="0.25">
      <c r="A30983" s="2">
        <v>37176</v>
      </c>
      <c r="B30983">
        <v>2100</v>
      </c>
      <c r="C30983">
        <v>27.1</v>
      </c>
      <c r="D30983">
        <v>27.1</v>
      </c>
      <c r="E30983">
        <v>27.1</v>
      </c>
      <c r="F30983">
        <v>27.1</v>
      </c>
      <c r="G30983">
        <v>27.1</v>
      </c>
      <c r="H30983" s="5">
        <v>27.84</v>
      </c>
      <c r="I30983">
        <v>38.74</v>
      </c>
      <c r="J30983">
        <v>44.6</v>
      </c>
      <c r="K30983">
        <v>29.74</v>
      </c>
      <c r="L30983" s="32">
        <v>29.36</v>
      </c>
      <c r="M30983">
        <v>30180</v>
      </c>
      <c r="N30983" t="s">
        <v>48</v>
      </c>
      <c r="O30983">
        <v>5</v>
      </c>
    </row>
    <row r="30984" spans="1:15" x14ac:dyDescent="0.25">
      <c r="A30984" s="2">
        <v>37176</v>
      </c>
      <c r="B30984">
        <v>2200</v>
      </c>
      <c r="C30984">
        <v>20.329999999999998</v>
      </c>
      <c r="D30984">
        <v>20.329999999999998</v>
      </c>
      <c r="E30984">
        <v>20.329999999999998</v>
      </c>
      <c r="F30984">
        <v>20.329999999999998</v>
      </c>
      <c r="G30984">
        <v>20.329999999999998</v>
      </c>
      <c r="H30984" s="5">
        <v>25.58</v>
      </c>
      <c r="I30984">
        <v>34.549999999999997</v>
      </c>
      <c r="J30984">
        <v>40.119999999999997</v>
      </c>
      <c r="K30984">
        <v>25.93</v>
      </c>
      <c r="L30984" s="32">
        <v>25.57</v>
      </c>
      <c r="M30984">
        <v>28735</v>
      </c>
      <c r="N30984" t="s">
        <v>48</v>
      </c>
      <c r="O30984">
        <v>5</v>
      </c>
    </row>
    <row r="30985" spans="1:15" x14ac:dyDescent="0.25">
      <c r="A30985" s="2">
        <v>37176</v>
      </c>
      <c r="B30985">
        <v>2300</v>
      </c>
      <c r="C30985">
        <v>17.96</v>
      </c>
      <c r="D30985">
        <v>17.96</v>
      </c>
      <c r="E30985">
        <v>17.96</v>
      </c>
      <c r="F30985">
        <v>17.96</v>
      </c>
      <c r="G30985">
        <v>17.96</v>
      </c>
      <c r="H30985" s="5">
        <v>20.99</v>
      </c>
      <c r="I30985">
        <v>28.54</v>
      </c>
      <c r="J30985">
        <v>32.9</v>
      </c>
      <c r="K30985">
        <v>22.41</v>
      </c>
      <c r="L30985" s="32">
        <v>22.11</v>
      </c>
      <c r="M30985">
        <v>26578</v>
      </c>
      <c r="N30985" t="s">
        <v>48</v>
      </c>
      <c r="O30985">
        <v>5</v>
      </c>
    </row>
    <row r="30986" spans="1:15" x14ac:dyDescent="0.25">
      <c r="A30986" s="2">
        <v>37176</v>
      </c>
      <c r="B30986">
        <v>2400</v>
      </c>
      <c r="C30986">
        <v>17.03</v>
      </c>
      <c r="D30986">
        <v>17.03</v>
      </c>
      <c r="E30986">
        <v>17.03</v>
      </c>
      <c r="F30986">
        <v>17.03</v>
      </c>
      <c r="G30986">
        <v>17.03</v>
      </c>
      <c r="H30986" s="5">
        <v>18.87</v>
      </c>
      <c r="I30986">
        <v>23.47</v>
      </c>
      <c r="J30986">
        <v>23.78</v>
      </c>
      <c r="K30986">
        <v>21.55</v>
      </c>
      <c r="L30986" s="32">
        <v>19.22</v>
      </c>
      <c r="M30986">
        <v>24492</v>
      </c>
      <c r="N30986" t="s">
        <v>47</v>
      </c>
      <c r="O30986">
        <v>5</v>
      </c>
    </row>
    <row r="30987" spans="1:15" x14ac:dyDescent="0.25">
      <c r="A30987" s="2">
        <v>37177</v>
      </c>
      <c r="B30987">
        <v>100</v>
      </c>
      <c r="C30987">
        <v>16.510000000000002</v>
      </c>
      <c r="D30987">
        <v>16.510000000000002</v>
      </c>
      <c r="E30987">
        <v>16.510000000000002</v>
      </c>
      <c r="F30987">
        <v>16.510000000000002</v>
      </c>
      <c r="G30987">
        <v>16.510000000000002</v>
      </c>
      <c r="H30987" s="5">
        <v>20.3</v>
      </c>
      <c r="I30987">
        <v>20.3</v>
      </c>
      <c r="J30987">
        <v>20.3</v>
      </c>
      <c r="K30987">
        <v>20.3</v>
      </c>
      <c r="L30987" s="32">
        <v>20.3</v>
      </c>
      <c r="M30987">
        <v>22403</v>
      </c>
      <c r="N30987" t="s">
        <v>47</v>
      </c>
      <c r="O30987">
        <v>6</v>
      </c>
    </row>
    <row r="30988" spans="1:15" x14ac:dyDescent="0.25">
      <c r="A30988" s="2">
        <v>37177</v>
      </c>
      <c r="B30988">
        <v>200</v>
      </c>
      <c r="C30988">
        <v>15.94</v>
      </c>
      <c r="D30988">
        <v>15.94</v>
      </c>
      <c r="E30988">
        <v>15.94</v>
      </c>
      <c r="F30988">
        <v>15.94</v>
      </c>
      <c r="G30988">
        <v>15.94</v>
      </c>
      <c r="H30988" s="5">
        <v>17.09</v>
      </c>
      <c r="I30988">
        <v>17.09</v>
      </c>
      <c r="J30988">
        <v>17.09</v>
      </c>
      <c r="K30988">
        <v>17.09</v>
      </c>
      <c r="L30988" s="32">
        <v>17.09</v>
      </c>
      <c r="M30988">
        <v>21236</v>
      </c>
      <c r="N30988" t="s">
        <v>47</v>
      </c>
      <c r="O30988">
        <v>6</v>
      </c>
    </row>
    <row r="30989" spans="1:15" x14ac:dyDescent="0.25">
      <c r="A30989" s="2">
        <v>37177</v>
      </c>
      <c r="B30989">
        <v>300</v>
      </c>
      <c r="C30989">
        <v>14.98</v>
      </c>
      <c r="D30989">
        <v>14.98</v>
      </c>
      <c r="E30989">
        <v>14.98</v>
      </c>
      <c r="F30989">
        <v>14.98</v>
      </c>
      <c r="G30989">
        <v>14.98</v>
      </c>
      <c r="H30989" s="5">
        <v>16.53</v>
      </c>
      <c r="I30989">
        <v>16.53</v>
      </c>
      <c r="J30989">
        <v>16.53</v>
      </c>
      <c r="K30989">
        <v>16.53</v>
      </c>
      <c r="L30989" s="32">
        <v>16.53</v>
      </c>
      <c r="M30989">
        <v>20547</v>
      </c>
      <c r="N30989" t="s">
        <v>47</v>
      </c>
      <c r="O30989">
        <v>6</v>
      </c>
    </row>
    <row r="30990" spans="1:15" x14ac:dyDescent="0.25">
      <c r="A30990" s="2">
        <v>37177</v>
      </c>
      <c r="B30990">
        <v>400</v>
      </c>
      <c r="C30990">
        <v>15.26</v>
      </c>
      <c r="D30990">
        <v>15.26</v>
      </c>
      <c r="E30990">
        <v>15.26</v>
      </c>
      <c r="F30990">
        <v>15.26</v>
      </c>
      <c r="G30990">
        <v>15.26</v>
      </c>
      <c r="H30990" s="5">
        <v>16.28</v>
      </c>
      <c r="I30990">
        <v>16.28</v>
      </c>
      <c r="J30990">
        <v>16.28</v>
      </c>
      <c r="K30990">
        <v>16.28</v>
      </c>
      <c r="L30990" s="32">
        <v>16.28</v>
      </c>
      <c r="M30990">
        <v>20038</v>
      </c>
      <c r="N30990" t="s">
        <v>47</v>
      </c>
      <c r="O30990">
        <v>6</v>
      </c>
    </row>
    <row r="30991" spans="1:15" x14ac:dyDescent="0.25">
      <c r="A30991" s="2">
        <v>37177</v>
      </c>
      <c r="B30991">
        <v>500</v>
      </c>
      <c r="C30991">
        <v>15.6</v>
      </c>
      <c r="D30991">
        <v>15.6</v>
      </c>
      <c r="E30991">
        <v>15.6</v>
      </c>
      <c r="F30991">
        <v>15.6</v>
      </c>
      <c r="G30991">
        <v>15.6</v>
      </c>
      <c r="H30991" s="5">
        <v>16.239999999999998</v>
      </c>
      <c r="I30991">
        <v>16.239999999999998</v>
      </c>
      <c r="J30991">
        <v>16.239999999999998</v>
      </c>
      <c r="K30991">
        <v>16.239999999999998</v>
      </c>
      <c r="L30991" s="32">
        <v>16.239999999999998</v>
      </c>
      <c r="M30991">
        <v>20036</v>
      </c>
      <c r="N30991" t="s">
        <v>47</v>
      </c>
      <c r="O30991">
        <v>6</v>
      </c>
    </row>
    <row r="30992" spans="1:15" x14ac:dyDescent="0.25">
      <c r="A30992" s="2">
        <v>37177</v>
      </c>
      <c r="B30992">
        <v>600</v>
      </c>
      <c r="C30992">
        <v>16.39</v>
      </c>
      <c r="D30992">
        <v>16.39</v>
      </c>
      <c r="E30992">
        <v>16.39</v>
      </c>
      <c r="F30992">
        <v>16.39</v>
      </c>
      <c r="G30992">
        <v>16.39</v>
      </c>
      <c r="H30992" s="5">
        <v>16.829999999999998</v>
      </c>
      <c r="I30992">
        <v>16.829999999999998</v>
      </c>
      <c r="J30992">
        <v>16.829999999999998</v>
      </c>
      <c r="K30992">
        <v>16.829999999999998</v>
      </c>
      <c r="L30992" s="32">
        <v>16.829999999999998</v>
      </c>
      <c r="M30992">
        <v>20508</v>
      </c>
      <c r="N30992" t="s">
        <v>47</v>
      </c>
      <c r="O30992">
        <v>6</v>
      </c>
    </row>
    <row r="30993" spans="1:15" x14ac:dyDescent="0.25">
      <c r="A30993" s="2">
        <v>37177</v>
      </c>
      <c r="B30993">
        <v>700</v>
      </c>
      <c r="C30993">
        <v>18.809999999999999</v>
      </c>
      <c r="D30993">
        <v>18.809999999999999</v>
      </c>
      <c r="E30993">
        <v>18.809999999999999</v>
      </c>
      <c r="F30993">
        <v>18.809999999999999</v>
      </c>
      <c r="G30993">
        <v>18.809999999999999</v>
      </c>
      <c r="H30993" s="5">
        <v>17.52</v>
      </c>
      <c r="I30993">
        <v>17.52</v>
      </c>
      <c r="J30993">
        <v>17.52</v>
      </c>
      <c r="K30993">
        <v>17.52</v>
      </c>
      <c r="L30993" s="32">
        <v>17.52</v>
      </c>
      <c r="M30993">
        <v>21665</v>
      </c>
      <c r="N30993" t="s">
        <v>47</v>
      </c>
      <c r="O30993">
        <v>6</v>
      </c>
    </row>
    <row r="30994" spans="1:15" x14ac:dyDescent="0.25">
      <c r="A30994" s="2">
        <v>37177</v>
      </c>
      <c r="B30994">
        <v>800</v>
      </c>
      <c r="C30994">
        <v>17.38</v>
      </c>
      <c r="D30994">
        <v>17.38</v>
      </c>
      <c r="E30994">
        <v>17.38</v>
      </c>
      <c r="F30994">
        <v>17.38</v>
      </c>
      <c r="G30994">
        <v>17.38</v>
      </c>
      <c r="H30994" s="5">
        <v>17.45</v>
      </c>
      <c r="I30994">
        <v>20.37</v>
      </c>
      <c r="J30994">
        <v>22.14</v>
      </c>
      <c r="K30994">
        <v>17.97</v>
      </c>
      <c r="L30994" s="32">
        <v>17.86</v>
      </c>
      <c r="M30994">
        <v>22829</v>
      </c>
      <c r="N30994" t="s">
        <v>48</v>
      </c>
      <c r="O30994">
        <v>6</v>
      </c>
    </row>
    <row r="30995" spans="1:15" x14ac:dyDescent="0.25">
      <c r="A30995" s="2">
        <v>37177</v>
      </c>
      <c r="B30995">
        <v>900</v>
      </c>
      <c r="C30995">
        <v>20.07</v>
      </c>
      <c r="D30995">
        <v>20.07</v>
      </c>
      <c r="E30995">
        <v>20.07</v>
      </c>
      <c r="F30995">
        <v>20.07</v>
      </c>
      <c r="G30995">
        <v>20.07</v>
      </c>
      <c r="H30995" s="5">
        <v>23</v>
      </c>
      <c r="I30995">
        <v>26.61</v>
      </c>
      <c r="J30995">
        <v>28.77</v>
      </c>
      <c r="K30995">
        <v>23.64</v>
      </c>
      <c r="L30995" s="32">
        <v>23.5</v>
      </c>
      <c r="M30995">
        <v>24714</v>
      </c>
      <c r="N30995" t="s">
        <v>48</v>
      </c>
      <c r="O30995">
        <v>6</v>
      </c>
    </row>
    <row r="30996" spans="1:15" x14ac:dyDescent="0.25">
      <c r="A30996" s="2">
        <v>37177</v>
      </c>
      <c r="B30996">
        <v>1000</v>
      </c>
      <c r="C30996">
        <v>30.12</v>
      </c>
      <c r="D30996">
        <v>30.1</v>
      </c>
      <c r="E30996">
        <v>30.1</v>
      </c>
      <c r="F30996">
        <v>30.15</v>
      </c>
      <c r="G30996">
        <v>30.11</v>
      </c>
      <c r="H30996" s="5">
        <v>26.08</v>
      </c>
      <c r="I30996">
        <v>34.03</v>
      </c>
      <c r="J30996">
        <v>38.93</v>
      </c>
      <c r="K30996">
        <v>27.51</v>
      </c>
      <c r="L30996" s="32">
        <v>27.21</v>
      </c>
      <c r="M30996">
        <v>26359</v>
      </c>
      <c r="N30996" t="s">
        <v>48</v>
      </c>
      <c r="O30996">
        <v>6</v>
      </c>
    </row>
    <row r="30997" spans="1:15" x14ac:dyDescent="0.25">
      <c r="A30997" s="2">
        <v>37177</v>
      </c>
      <c r="B30997">
        <v>1100</v>
      </c>
      <c r="C30997">
        <v>23.53</v>
      </c>
      <c r="D30997">
        <v>23.51</v>
      </c>
      <c r="E30997">
        <v>23.52</v>
      </c>
      <c r="F30997">
        <v>23.6</v>
      </c>
      <c r="G30997">
        <v>23.53</v>
      </c>
      <c r="H30997" s="5">
        <v>30</v>
      </c>
      <c r="I30997">
        <v>36.99</v>
      </c>
      <c r="J30997">
        <v>41.08</v>
      </c>
      <c r="K30997">
        <v>31.19</v>
      </c>
      <c r="L30997" s="32">
        <v>30.95</v>
      </c>
      <c r="M30997">
        <v>27308</v>
      </c>
      <c r="N30997" t="s">
        <v>48</v>
      </c>
      <c r="O30997">
        <v>6</v>
      </c>
    </row>
    <row r="30998" spans="1:15" x14ac:dyDescent="0.25">
      <c r="A30998" s="2">
        <v>37177</v>
      </c>
      <c r="B30998">
        <v>1200</v>
      </c>
      <c r="C30998">
        <v>28.32</v>
      </c>
      <c r="D30998">
        <v>28.3</v>
      </c>
      <c r="E30998">
        <v>28.3</v>
      </c>
      <c r="F30998">
        <v>28.36</v>
      </c>
      <c r="G30998">
        <v>28.31</v>
      </c>
      <c r="H30998" s="5">
        <v>29.29</v>
      </c>
      <c r="I30998">
        <v>30.08</v>
      </c>
      <c r="J30998">
        <v>30.4</v>
      </c>
      <c r="K30998">
        <v>29.38</v>
      </c>
      <c r="L30998" s="32">
        <v>29.37</v>
      </c>
      <c r="M30998">
        <v>27670</v>
      </c>
      <c r="N30998" t="s">
        <v>48</v>
      </c>
      <c r="O30998">
        <v>6</v>
      </c>
    </row>
    <row r="30999" spans="1:15" x14ac:dyDescent="0.25">
      <c r="A30999" s="2">
        <v>37177</v>
      </c>
      <c r="B30999">
        <v>1300</v>
      </c>
      <c r="C30999">
        <v>31.05</v>
      </c>
      <c r="D30999">
        <v>31.03</v>
      </c>
      <c r="E30999">
        <v>31.03</v>
      </c>
      <c r="F30999">
        <v>31.11</v>
      </c>
      <c r="G30999">
        <v>31.05</v>
      </c>
      <c r="H30999" s="5">
        <v>26.56</v>
      </c>
      <c r="I30999">
        <v>26.7</v>
      </c>
      <c r="J30999">
        <v>26.68</v>
      </c>
      <c r="K30999">
        <v>26.56</v>
      </c>
      <c r="L30999" s="32">
        <v>26.56</v>
      </c>
      <c r="M30999">
        <v>27718</v>
      </c>
      <c r="N30999" t="s">
        <v>48</v>
      </c>
      <c r="O30999">
        <v>6</v>
      </c>
    </row>
    <row r="31000" spans="1:15" x14ac:dyDescent="0.25">
      <c r="A31000" s="2">
        <v>37177</v>
      </c>
      <c r="B31000">
        <v>1400</v>
      </c>
      <c r="C31000">
        <v>27.42</v>
      </c>
      <c r="D31000">
        <v>27.38</v>
      </c>
      <c r="E31000">
        <v>27.39</v>
      </c>
      <c r="F31000">
        <v>27.59</v>
      </c>
      <c r="G31000">
        <v>27.43</v>
      </c>
      <c r="H31000" s="5">
        <v>26.4</v>
      </c>
      <c r="I31000">
        <v>26.64</v>
      </c>
      <c r="J31000">
        <v>26.68</v>
      </c>
      <c r="K31000">
        <v>26.41</v>
      </c>
      <c r="L31000" s="32">
        <v>26.41</v>
      </c>
      <c r="M31000">
        <v>27773</v>
      </c>
      <c r="N31000" t="s">
        <v>48</v>
      </c>
      <c r="O31000">
        <v>6</v>
      </c>
    </row>
    <row r="31001" spans="1:15" x14ac:dyDescent="0.25">
      <c r="A31001" s="2">
        <v>37177</v>
      </c>
      <c r="B31001">
        <v>1500</v>
      </c>
      <c r="C31001">
        <v>24.67</v>
      </c>
      <c r="D31001">
        <v>24.62</v>
      </c>
      <c r="E31001">
        <v>24.63</v>
      </c>
      <c r="F31001">
        <v>24.84</v>
      </c>
      <c r="G31001">
        <v>24.67</v>
      </c>
      <c r="H31001" s="5">
        <v>25.9</v>
      </c>
      <c r="I31001">
        <v>25.96</v>
      </c>
      <c r="J31001">
        <v>25.92</v>
      </c>
      <c r="K31001">
        <v>25.89</v>
      </c>
      <c r="L31001" s="32">
        <v>25.89</v>
      </c>
      <c r="M31001">
        <v>27514</v>
      </c>
      <c r="N31001" t="s">
        <v>48</v>
      </c>
      <c r="O31001">
        <v>6</v>
      </c>
    </row>
    <row r="31002" spans="1:15" x14ac:dyDescent="0.25">
      <c r="A31002" s="2">
        <v>37177</v>
      </c>
      <c r="B31002">
        <v>1600</v>
      </c>
      <c r="C31002">
        <v>17.420000000000002</v>
      </c>
      <c r="D31002">
        <v>17.36</v>
      </c>
      <c r="E31002">
        <v>17.37</v>
      </c>
      <c r="F31002">
        <v>17.62</v>
      </c>
      <c r="G31002">
        <v>17.420000000000002</v>
      </c>
      <c r="H31002" s="5">
        <v>25.39</v>
      </c>
      <c r="I31002">
        <v>26.26</v>
      </c>
      <c r="J31002">
        <v>26.68</v>
      </c>
      <c r="K31002">
        <v>25.51</v>
      </c>
      <c r="L31002" s="32">
        <v>25.49</v>
      </c>
      <c r="M31002">
        <v>27337</v>
      </c>
      <c r="N31002" t="s">
        <v>48</v>
      </c>
      <c r="O31002">
        <v>6</v>
      </c>
    </row>
    <row r="31003" spans="1:15" x14ac:dyDescent="0.25">
      <c r="A31003" s="2">
        <v>37177</v>
      </c>
      <c r="B31003">
        <v>1700</v>
      </c>
      <c r="C31003">
        <v>25.28</v>
      </c>
      <c r="D31003">
        <v>25.23</v>
      </c>
      <c r="E31003">
        <v>25.24</v>
      </c>
      <c r="F31003">
        <v>25.44</v>
      </c>
      <c r="G31003">
        <v>25.28</v>
      </c>
      <c r="H31003" s="5">
        <v>25.34</v>
      </c>
      <c r="I31003">
        <v>27.45</v>
      </c>
      <c r="J31003">
        <v>28.59</v>
      </c>
      <c r="K31003">
        <v>25.7</v>
      </c>
      <c r="L31003" s="32">
        <v>25.63</v>
      </c>
      <c r="M31003">
        <v>27229</v>
      </c>
      <c r="N31003" t="s">
        <v>48</v>
      </c>
      <c r="O31003">
        <v>6</v>
      </c>
    </row>
    <row r="31004" spans="1:15" x14ac:dyDescent="0.25">
      <c r="A31004" s="2">
        <v>37177</v>
      </c>
      <c r="B31004">
        <v>1800</v>
      </c>
      <c r="C31004">
        <v>20.36</v>
      </c>
      <c r="D31004">
        <v>20.32</v>
      </c>
      <c r="E31004">
        <v>20.329999999999998</v>
      </c>
      <c r="F31004">
        <v>20.48</v>
      </c>
      <c r="G31004">
        <v>20.36</v>
      </c>
      <c r="H31004" s="5">
        <v>25</v>
      </c>
      <c r="I31004">
        <v>26.23</v>
      </c>
      <c r="J31004">
        <v>26.83</v>
      </c>
      <c r="K31004">
        <v>25.19</v>
      </c>
      <c r="L31004" s="32">
        <v>25.16</v>
      </c>
      <c r="M31004">
        <v>27279</v>
      </c>
      <c r="N31004" t="s">
        <v>48</v>
      </c>
      <c r="O31004">
        <v>6</v>
      </c>
    </row>
    <row r="31005" spans="1:15" x14ac:dyDescent="0.25">
      <c r="A31005" s="2">
        <v>37177</v>
      </c>
      <c r="B31005">
        <v>1900</v>
      </c>
      <c r="C31005">
        <v>34.380000000000003</v>
      </c>
      <c r="D31005">
        <v>34.369999999999997</v>
      </c>
      <c r="E31005">
        <v>34.369999999999997</v>
      </c>
      <c r="F31005">
        <v>34.409999999999997</v>
      </c>
      <c r="G31005">
        <v>34.380000000000003</v>
      </c>
      <c r="H31005" s="5">
        <v>28.71</v>
      </c>
      <c r="I31005">
        <v>38.880000000000003</v>
      </c>
      <c r="J31005">
        <v>44.6</v>
      </c>
      <c r="K31005">
        <v>30.57</v>
      </c>
      <c r="L31005" s="32">
        <v>30.19</v>
      </c>
      <c r="M31005">
        <v>28157</v>
      </c>
      <c r="N31005" t="s">
        <v>48</v>
      </c>
      <c r="O31005">
        <v>6</v>
      </c>
    </row>
    <row r="31006" spans="1:15" x14ac:dyDescent="0.25">
      <c r="A31006" s="2">
        <v>37177</v>
      </c>
      <c r="B31006">
        <v>2000</v>
      </c>
      <c r="C31006">
        <v>48.21</v>
      </c>
      <c r="D31006">
        <v>48.21</v>
      </c>
      <c r="E31006">
        <v>48.21</v>
      </c>
      <c r="F31006">
        <v>48.21</v>
      </c>
      <c r="G31006">
        <v>48.21</v>
      </c>
      <c r="H31006" s="5">
        <v>46.99</v>
      </c>
      <c r="I31006">
        <v>57</v>
      </c>
      <c r="J31006">
        <v>62.44</v>
      </c>
      <c r="K31006">
        <v>48.76</v>
      </c>
      <c r="L31006" s="32">
        <v>48.4</v>
      </c>
      <c r="M31006">
        <v>29175</v>
      </c>
      <c r="N31006" t="s">
        <v>48</v>
      </c>
      <c r="O31006">
        <v>6</v>
      </c>
    </row>
    <row r="31007" spans="1:15" x14ac:dyDescent="0.25">
      <c r="A31007" s="2">
        <v>37177</v>
      </c>
      <c r="B31007">
        <v>2100</v>
      </c>
      <c r="C31007">
        <v>17.989999999999998</v>
      </c>
      <c r="D31007">
        <v>17.989999999999998</v>
      </c>
      <c r="E31007">
        <v>17.989999999999998</v>
      </c>
      <c r="F31007">
        <v>17.989999999999998</v>
      </c>
      <c r="G31007">
        <v>17.989999999999998</v>
      </c>
      <c r="H31007" s="5">
        <v>29.77</v>
      </c>
      <c r="I31007">
        <v>37.43</v>
      </c>
      <c r="J31007">
        <v>41.39</v>
      </c>
      <c r="K31007">
        <v>31.05</v>
      </c>
      <c r="L31007" s="32">
        <v>30.8</v>
      </c>
      <c r="M31007">
        <v>28382</v>
      </c>
      <c r="N31007" t="s">
        <v>48</v>
      </c>
      <c r="O31007">
        <v>6</v>
      </c>
    </row>
    <row r="31008" spans="1:15" x14ac:dyDescent="0.25">
      <c r="A31008" s="2">
        <v>37177</v>
      </c>
      <c r="B31008">
        <v>2200</v>
      </c>
      <c r="C31008">
        <v>20.54</v>
      </c>
      <c r="D31008">
        <v>20.54</v>
      </c>
      <c r="E31008">
        <v>20.54</v>
      </c>
      <c r="F31008">
        <v>20.54</v>
      </c>
      <c r="G31008">
        <v>20.54</v>
      </c>
      <c r="H31008" s="5">
        <v>26.85</v>
      </c>
      <c r="I31008">
        <v>29.92</v>
      </c>
      <c r="J31008">
        <v>31.36</v>
      </c>
      <c r="K31008">
        <v>27.32</v>
      </c>
      <c r="L31008" s="32">
        <v>27.23</v>
      </c>
      <c r="M31008">
        <v>27014</v>
      </c>
      <c r="N31008" t="s">
        <v>48</v>
      </c>
      <c r="O31008">
        <v>6</v>
      </c>
    </row>
    <row r="31009" spans="1:15" x14ac:dyDescent="0.25">
      <c r="A31009" s="2">
        <v>37177</v>
      </c>
      <c r="B31009">
        <v>2300</v>
      </c>
      <c r="C31009">
        <v>18.21</v>
      </c>
      <c r="D31009">
        <v>18.21</v>
      </c>
      <c r="E31009">
        <v>18.21</v>
      </c>
      <c r="F31009">
        <v>18.21</v>
      </c>
      <c r="G31009">
        <v>18.21</v>
      </c>
      <c r="H31009" s="5">
        <v>20</v>
      </c>
      <c r="I31009">
        <v>22.32</v>
      </c>
      <c r="J31009">
        <v>23.65</v>
      </c>
      <c r="K31009">
        <v>20.43</v>
      </c>
      <c r="L31009" s="32">
        <v>20.34</v>
      </c>
      <c r="M31009">
        <v>25282</v>
      </c>
      <c r="N31009" t="s">
        <v>48</v>
      </c>
      <c r="O31009">
        <v>6</v>
      </c>
    </row>
    <row r="31010" spans="1:15" x14ac:dyDescent="0.25">
      <c r="A31010" s="2">
        <v>37177</v>
      </c>
      <c r="B31010">
        <v>2400</v>
      </c>
      <c r="C31010">
        <v>18.12</v>
      </c>
      <c r="D31010">
        <v>18.12</v>
      </c>
      <c r="E31010">
        <v>18.12</v>
      </c>
      <c r="F31010">
        <v>18.12</v>
      </c>
      <c r="G31010">
        <v>18.12</v>
      </c>
      <c r="H31010" s="5">
        <v>23</v>
      </c>
      <c r="I31010">
        <v>23.01</v>
      </c>
      <c r="J31010">
        <v>23</v>
      </c>
      <c r="K31010">
        <v>23</v>
      </c>
      <c r="L31010" s="32">
        <v>23</v>
      </c>
      <c r="M31010">
        <v>23545</v>
      </c>
      <c r="N31010" t="s">
        <v>47</v>
      </c>
      <c r="O31010">
        <v>6</v>
      </c>
    </row>
    <row r="31011" spans="1:15" x14ac:dyDescent="0.25">
      <c r="A31011" s="2">
        <v>37178</v>
      </c>
      <c r="B31011">
        <v>100</v>
      </c>
      <c r="C31011">
        <v>17.329999999999998</v>
      </c>
      <c r="D31011">
        <v>17.329999999999998</v>
      </c>
      <c r="E31011">
        <v>17.329999999999998</v>
      </c>
      <c r="F31011">
        <v>17.329999999999998</v>
      </c>
      <c r="G31011">
        <v>17.329999999999998</v>
      </c>
      <c r="H31011" s="5">
        <v>17.8</v>
      </c>
      <c r="I31011">
        <v>17.84</v>
      </c>
      <c r="J31011">
        <v>17.82</v>
      </c>
      <c r="K31011">
        <v>17.8</v>
      </c>
      <c r="L31011" s="32">
        <v>17.8</v>
      </c>
      <c r="M31011">
        <v>21796</v>
      </c>
      <c r="N31011" t="s">
        <v>47</v>
      </c>
      <c r="O31011">
        <v>7</v>
      </c>
    </row>
    <row r="31012" spans="1:15" x14ac:dyDescent="0.25">
      <c r="A31012" s="2">
        <v>37178</v>
      </c>
      <c r="B31012">
        <v>200</v>
      </c>
      <c r="C31012">
        <v>14.65</v>
      </c>
      <c r="D31012">
        <v>14.65</v>
      </c>
      <c r="E31012">
        <v>14.65</v>
      </c>
      <c r="F31012">
        <v>14.65</v>
      </c>
      <c r="G31012">
        <v>14.65</v>
      </c>
      <c r="H31012" s="5">
        <v>15.83</v>
      </c>
      <c r="I31012">
        <v>15.84</v>
      </c>
      <c r="J31012">
        <v>15.83</v>
      </c>
      <c r="K31012">
        <v>15.83</v>
      </c>
      <c r="L31012" s="32">
        <v>15.83</v>
      </c>
      <c r="M31012">
        <v>20556</v>
      </c>
      <c r="N31012" t="s">
        <v>47</v>
      </c>
      <c r="O31012">
        <v>7</v>
      </c>
    </row>
    <row r="31013" spans="1:15" x14ac:dyDescent="0.25">
      <c r="A31013" s="2">
        <v>37178</v>
      </c>
      <c r="B31013">
        <v>300</v>
      </c>
      <c r="C31013">
        <v>10.91</v>
      </c>
      <c r="D31013">
        <v>10.91</v>
      </c>
      <c r="E31013">
        <v>10.91</v>
      </c>
      <c r="F31013">
        <v>10.91</v>
      </c>
      <c r="G31013">
        <v>10.91</v>
      </c>
      <c r="H31013" s="5">
        <v>14.77</v>
      </c>
      <c r="I31013">
        <v>14.77</v>
      </c>
      <c r="J31013">
        <v>14.77</v>
      </c>
      <c r="K31013">
        <v>14.77</v>
      </c>
      <c r="L31013" s="32">
        <v>14.77</v>
      </c>
      <c r="M31013">
        <v>19859</v>
      </c>
      <c r="N31013" t="s">
        <v>47</v>
      </c>
      <c r="O31013">
        <v>7</v>
      </c>
    </row>
    <row r="31014" spans="1:15" x14ac:dyDescent="0.25">
      <c r="A31014" s="2">
        <v>37178</v>
      </c>
      <c r="B31014">
        <v>400</v>
      </c>
      <c r="C31014">
        <v>12.96</v>
      </c>
      <c r="D31014">
        <v>12.96</v>
      </c>
      <c r="E31014">
        <v>12.96</v>
      </c>
      <c r="F31014">
        <v>12.96</v>
      </c>
      <c r="G31014">
        <v>12.96</v>
      </c>
      <c r="H31014" s="5">
        <v>14.02</v>
      </c>
      <c r="I31014">
        <v>14.02</v>
      </c>
      <c r="J31014">
        <v>14.02</v>
      </c>
      <c r="K31014">
        <v>14.02</v>
      </c>
      <c r="L31014" s="32">
        <v>14.02</v>
      </c>
      <c r="M31014">
        <v>19382</v>
      </c>
      <c r="N31014" t="s">
        <v>47</v>
      </c>
      <c r="O31014">
        <v>7</v>
      </c>
    </row>
    <row r="31015" spans="1:15" x14ac:dyDescent="0.25">
      <c r="A31015" s="2">
        <v>37178</v>
      </c>
      <c r="B31015">
        <v>500</v>
      </c>
      <c r="C31015">
        <v>13.62</v>
      </c>
      <c r="D31015">
        <v>13.62</v>
      </c>
      <c r="E31015">
        <v>13.62</v>
      </c>
      <c r="F31015">
        <v>13.62</v>
      </c>
      <c r="G31015">
        <v>13.62</v>
      </c>
      <c r="H31015" s="5">
        <v>14</v>
      </c>
      <c r="I31015">
        <v>14</v>
      </c>
      <c r="J31015">
        <v>14</v>
      </c>
      <c r="K31015">
        <v>14</v>
      </c>
      <c r="L31015" s="32">
        <v>14</v>
      </c>
      <c r="M31015">
        <v>19227</v>
      </c>
      <c r="N31015" t="s">
        <v>47</v>
      </c>
      <c r="O31015">
        <v>7</v>
      </c>
    </row>
    <row r="31016" spans="1:15" x14ac:dyDescent="0.25">
      <c r="A31016" s="2">
        <v>37178</v>
      </c>
      <c r="B31016">
        <v>600</v>
      </c>
      <c r="C31016">
        <v>13.83</v>
      </c>
      <c r="D31016">
        <v>13.83</v>
      </c>
      <c r="E31016">
        <v>13.83</v>
      </c>
      <c r="F31016">
        <v>13.83</v>
      </c>
      <c r="G31016">
        <v>13.83</v>
      </c>
      <c r="H31016" s="5">
        <v>14.2</v>
      </c>
      <c r="I31016">
        <v>14.21</v>
      </c>
      <c r="J31016">
        <v>14.2</v>
      </c>
      <c r="K31016">
        <v>14.2</v>
      </c>
      <c r="L31016" s="32">
        <v>14.2</v>
      </c>
      <c r="M31016">
        <v>19610</v>
      </c>
      <c r="N31016" t="s">
        <v>47</v>
      </c>
      <c r="O31016">
        <v>7</v>
      </c>
    </row>
    <row r="31017" spans="1:15" x14ac:dyDescent="0.25">
      <c r="A31017" s="2">
        <v>37178</v>
      </c>
      <c r="B31017">
        <v>700</v>
      </c>
      <c r="C31017">
        <v>14.61</v>
      </c>
      <c r="D31017">
        <v>14.61</v>
      </c>
      <c r="E31017">
        <v>14.61</v>
      </c>
      <c r="F31017">
        <v>14.61</v>
      </c>
      <c r="G31017">
        <v>14.61</v>
      </c>
      <c r="H31017" s="5">
        <v>15</v>
      </c>
      <c r="I31017">
        <v>15</v>
      </c>
      <c r="J31017">
        <v>15</v>
      </c>
      <c r="K31017">
        <v>15</v>
      </c>
      <c r="L31017" s="32">
        <v>15</v>
      </c>
      <c r="M31017">
        <v>20256</v>
      </c>
      <c r="N31017" t="s">
        <v>47</v>
      </c>
      <c r="O31017">
        <v>7</v>
      </c>
    </row>
    <row r="31018" spans="1:15" x14ac:dyDescent="0.25">
      <c r="A31018" s="2">
        <v>37178</v>
      </c>
      <c r="B31018">
        <v>800</v>
      </c>
      <c r="C31018">
        <v>14.76</v>
      </c>
      <c r="D31018">
        <v>14.76</v>
      </c>
      <c r="E31018">
        <v>14.76</v>
      </c>
      <c r="F31018">
        <v>14.76</v>
      </c>
      <c r="G31018">
        <v>14.76</v>
      </c>
      <c r="H31018" s="5">
        <v>14.48</v>
      </c>
      <c r="I31018">
        <v>14.59</v>
      </c>
      <c r="J31018">
        <v>14.52</v>
      </c>
      <c r="K31018">
        <v>14.46</v>
      </c>
      <c r="L31018" s="32">
        <v>14.47</v>
      </c>
      <c r="M31018">
        <v>21131</v>
      </c>
      <c r="N31018" t="s">
        <v>48</v>
      </c>
      <c r="O31018">
        <v>7</v>
      </c>
    </row>
    <row r="31019" spans="1:15" x14ac:dyDescent="0.25">
      <c r="A31019" s="2">
        <v>37178</v>
      </c>
      <c r="B31019">
        <v>900</v>
      </c>
      <c r="C31019">
        <v>17.05</v>
      </c>
      <c r="D31019">
        <v>17.05</v>
      </c>
      <c r="E31019">
        <v>17.05</v>
      </c>
      <c r="F31019">
        <v>17.05</v>
      </c>
      <c r="G31019">
        <v>17.05</v>
      </c>
      <c r="H31019" s="5">
        <v>17.670000000000002</v>
      </c>
      <c r="I31019">
        <v>20.49</v>
      </c>
      <c r="J31019">
        <v>22.04</v>
      </c>
      <c r="K31019">
        <v>18.12</v>
      </c>
      <c r="L31019" s="32">
        <v>18.03</v>
      </c>
      <c r="M31019">
        <v>22559</v>
      </c>
      <c r="N31019" t="s">
        <v>48</v>
      </c>
      <c r="O31019">
        <v>7</v>
      </c>
    </row>
    <row r="31020" spans="1:15" x14ac:dyDescent="0.25">
      <c r="A31020" s="2">
        <v>37178</v>
      </c>
      <c r="B31020">
        <v>1000</v>
      </c>
      <c r="C31020">
        <v>17.989999999999998</v>
      </c>
      <c r="D31020">
        <v>17.989999999999998</v>
      </c>
      <c r="E31020">
        <v>17.989999999999998</v>
      </c>
      <c r="F31020">
        <v>17.989999999999998</v>
      </c>
      <c r="G31020">
        <v>17.989999999999998</v>
      </c>
      <c r="H31020" s="5">
        <v>19.88</v>
      </c>
      <c r="I31020">
        <v>21.28</v>
      </c>
      <c r="J31020">
        <v>22.02</v>
      </c>
      <c r="K31020">
        <v>20</v>
      </c>
      <c r="L31020" s="32">
        <v>19.98</v>
      </c>
      <c r="M31020">
        <v>24200</v>
      </c>
      <c r="N31020" t="s">
        <v>48</v>
      </c>
      <c r="O31020">
        <v>7</v>
      </c>
    </row>
    <row r="31021" spans="1:15" x14ac:dyDescent="0.25">
      <c r="A31021" s="2">
        <v>37178</v>
      </c>
      <c r="B31021">
        <v>1100</v>
      </c>
      <c r="C31021">
        <v>17.02</v>
      </c>
      <c r="D31021">
        <v>17.02</v>
      </c>
      <c r="E31021">
        <v>17.02</v>
      </c>
      <c r="F31021">
        <v>17.02</v>
      </c>
      <c r="G31021">
        <v>17.02</v>
      </c>
      <c r="H31021" s="5">
        <v>20.309999999999999</v>
      </c>
      <c r="I31021">
        <v>23.74</v>
      </c>
      <c r="J31021">
        <v>25.76</v>
      </c>
      <c r="K31021">
        <v>20.9</v>
      </c>
      <c r="L31021" s="32">
        <v>20.77</v>
      </c>
      <c r="M31021">
        <v>25132</v>
      </c>
      <c r="N31021" t="s">
        <v>48</v>
      </c>
      <c r="O31021">
        <v>7</v>
      </c>
    </row>
    <row r="31022" spans="1:15" x14ac:dyDescent="0.25">
      <c r="A31022" s="2">
        <v>37178</v>
      </c>
      <c r="B31022">
        <v>1200</v>
      </c>
      <c r="C31022">
        <v>17.12</v>
      </c>
      <c r="D31022">
        <v>17.12</v>
      </c>
      <c r="E31022">
        <v>17.12</v>
      </c>
      <c r="F31022">
        <v>17.12</v>
      </c>
      <c r="G31022">
        <v>17.12</v>
      </c>
      <c r="H31022" s="5">
        <v>21.73</v>
      </c>
      <c r="I31022">
        <v>22.83</v>
      </c>
      <c r="J31022">
        <v>23.4</v>
      </c>
      <c r="K31022">
        <v>21.9</v>
      </c>
      <c r="L31022" s="32">
        <v>21.87</v>
      </c>
      <c r="M31022">
        <v>25590</v>
      </c>
      <c r="N31022" t="s">
        <v>48</v>
      </c>
      <c r="O31022">
        <v>7</v>
      </c>
    </row>
    <row r="31023" spans="1:15" x14ac:dyDescent="0.25">
      <c r="A31023" s="2">
        <v>37178</v>
      </c>
      <c r="B31023">
        <v>1300</v>
      </c>
      <c r="C31023">
        <v>17.739999999999998</v>
      </c>
      <c r="D31023">
        <v>17.739999999999998</v>
      </c>
      <c r="E31023">
        <v>17.739999999999998</v>
      </c>
      <c r="F31023">
        <v>17.739999999999998</v>
      </c>
      <c r="G31023">
        <v>17.739999999999998</v>
      </c>
      <c r="H31023" s="5">
        <v>22</v>
      </c>
      <c r="I31023">
        <v>22.88</v>
      </c>
      <c r="J31023">
        <v>23.32</v>
      </c>
      <c r="K31023">
        <v>22.13</v>
      </c>
      <c r="L31023" s="32">
        <v>22.1</v>
      </c>
      <c r="M31023">
        <v>25871</v>
      </c>
      <c r="N31023" t="s">
        <v>48</v>
      </c>
      <c r="O31023">
        <v>7</v>
      </c>
    </row>
    <row r="31024" spans="1:15" x14ac:dyDescent="0.25">
      <c r="A31024" s="2">
        <v>37178</v>
      </c>
      <c r="B31024">
        <v>1400</v>
      </c>
      <c r="C31024">
        <v>17.78</v>
      </c>
      <c r="D31024">
        <v>17.78</v>
      </c>
      <c r="E31024">
        <v>17.78</v>
      </c>
      <c r="F31024">
        <v>17.78</v>
      </c>
      <c r="G31024">
        <v>17.78</v>
      </c>
      <c r="H31024" s="5">
        <v>22</v>
      </c>
      <c r="I31024">
        <v>22.28</v>
      </c>
      <c r="J31024">
        <v>22.37</v>
      </c>
      <c r="K31024">
        <v>22.02</v>
      </c>
      <c r="L31024" s="32">
        <v>22.02</v>
      </c>
      <c r="M31024">
        <v>25881</v>
      </c>
      <c r="N31024" t="s">
        <v>48</v>
      </c>
      <c r="O31024">
        <v>7</v>
      </c>
    </row>
    <row r="31025" spans="1:15" x14ac:dyDescent="0.25">
      <c r="A31025" s="2">
        <v>37178</v>
      </c>
      <c r="B31025">
        <v>1500</v>
      </c>
      <c r="C31025">
        <v>17.75</v>
      </c>
      <c r="D31025">
        <v>17.75</v>
      </c>
      <c r="E31025">
        <v>17.75</v>
      </c>
      <c r="F31025">
        <v>17.75</v>
      </c>
      <c r="G31025">
        <v>17.75</v>
      </c>
      <c r="H31025" s="5">
        <v>21.13</v>
      </c>
      <c r="I31025">
        <v>21.55</v>
      </c>
      <c r="J31025">
        <v>21.69</v>
      </c>
      <c r="K31025">
        <v>21.16</v>
      </c>
      <c r="L31025" s="32">
        <v>21.16</v>
      </c>
      <c r="M31025">
        <v>25688</v>
      </c>
      <c r="N31025" t="s">
        <v>48</v>
      </c>
      <c r="O31025">
        <v>7</v>
      </c>
    </row>
    <row r="31026" spans="1:15" x14ac:dyDescent="0.25">
      <c r="A31026" s="2">
        <v>37178</v>
      </c>
      <c r="B31026">
        <v>1600</v>
      </c>
      <c r="C31026">
        <v>17.54</v>
      </c>
      <c r="D31026">
        <v>17.54</v>
      </c>
      <c r="E31026">
        <v>17.54</v>
      </c>
      <c r="F31026">
        <v>17.54</v>
      </c>
      <c r="G31026">
        <v>17.54</v>
      </c>
      <c r="H31026" s="5">
        <v>20.56</v>
      </c>
      <c r="I31026">
        <v>21.41</v>
      </c>
      <c r="J31026">
        <v>21.88</v>
      </c>
      <c r="K31026">
        <v>20.6</v>
      </c>
      <c r="L31026" s="32">
        <v>20.6</v>
      </c>
      <c r="M31026">
        <v>25729</v>
      </c>
      <c r="N31026" t="s">
        <v>48</v>
      </c>
      <c r="O31026">
        <v>7</v>
      </c>
    </row>
    <row r="31027" spans="1:15" x14ac:dyDescent="0.25">
      <c r="A31027" s="2">
        <v>37178</v>
      </c>
      <c r="B31027">
        <v>1700</v>
      </c>
      <c r="C31027">
        <v>17.46</v>
      </c>
      <c r="D31027">
        <v>17.46</v>
      </c>
      <c r="E31027">
        <v>17.46</v>
      </c>
      <c r="F31027">
        <v>17.46</v>
      </c>
      <c r="G31027">
        <v>17.46</v>
      </c>
      <c r="H31027" s="5">
        <v>21</v>
      </c>
      <c r="I31027">
        <v>22.65</v>
      </c>
      <c r="J31027">
        <v>23.55</v>
      </c>
      <c r="K31027">
        <v>21.27</v>
      </c>
      <c r="L31027" s="32">
        <v>21.22</v>
      </c>
      <c r="M31027">
        <v>26123</v>
      </c>
      <c r="N31027" t="s">
        <v>48</v>
      </c>
      <c r="O31027">
        <v>7</v>
      </c>
    </row>
    <row r="31028" spans="1:15" x14ac:dyDescent="0.25">
      <c r="A31028" s="2">
        <v>37178</v>
      </c>
      <c r="B31028">
        <v>1800</v>
      </c>
      <c r="C31028">
        <v>18.739999999999998</v>
      </c>
      <c r="D31028">
        <v>18.739999999999998</v>
      </c>
      <c r="E31028">
        <v>18.739999999999998</v>
      </c>
      <c r="F31028">
        <v>18.739999999999998</v>
      </c>
      <c r="G31028">
        <v>18.739999999999998</v>
      </c>
      <c r="H31028" s="5">
        <v>22</v>
      </c>
      <c r="I31028">
        <v>24.43</v>
      </c>
      <c r="J31028">
        <v>25.83</v>
      </c>
      <c r="K31028">
        <v>22.42</v>
      </c>
      <c r="L31028" s="32">
        <v>22.33</v>
      </c>
      <c r="M31028">
        <v>26800</v>
      </c>
      <c r="N31028" t="s">
        <v>48</v>
      </c>
      <c r="O31028">
        <v>7</v>
      </c>
    </row>
    <row r="31029" spans="1:15" x14ac:dyDescent="0.25">
      <c r="A31029" s="2">
        <v>37178</v>
      </c>
      <c r="B31029">
        <v>1900</v>
      </c>
      <c r="C31029">
        <v>22.39</v>
      </c>
      <c r="D31029">
        <v>45.08</v>
      </c>
      <c r="E31029">
        <v>58.56</v>
      </c>
      <c r="F31029">
        <v>26.93</v>
      </c>
      <c r="G31029">
        <v>26</v>
      </c>
      <c r="H31029" s="5">
        <v>24</v>
      </c>
      <c r="I31029">
        <v>26.88</v>
      </c>
      <c r="J31029">
        <v>28.24</v>
      </c>
      <c r="K31029">
        <v>24.41</v>
      </c>
      <c r="L31029" s="32">
        <v>24.33</v>
      </c>
      <c r="M31029">
        <v>28474</v>
      </c>
      <c r="N31029" t="s">
        <v>48</v>
      </c>
      <c r="O31029">
        <v>7</v>
      </c>
    </row>
    <row r="31030" spans="1:15" x14ac:dyDescent="0.25">
      <c r="A31030" s="2">
        <v>37178</v>
      </c>
      <c r="B31030">
        <v>2000</v>
      </c>
      <c r="C31030">
        <v>18.07</v>
      </c>
      <c r="D31030">
        <v>47.15</v>
      </c>
      <c r="E31030">
        <v>64.16</v>
      </c>
      <c r="F31030">
        <v>23.98</v>
      </c>
      <c r="G31030">
        <v>22.77</v>
      </c>
      <c r="H31030" s="5">
        <v>39.840000000000003</v>
      </c>
      <c r="I31030">
        <v>43.94</v>
      </c>
      <c r="J31030">
        <v>45.92</v>
      </c>
      <c r="K31030">
        <v>40.43</v>
      </c>
      <c r="L31030" s="32">
        <v>40.32</v>
      </c>
      <c r="M31030">
        <v>29442</v>
      </c>
      <c r="N31030" t="s">
        <v>48</v>
      </c>
      <c r="O31030">
        <v>7</v>
      </c>
    </row>
    <row r="31031" spans="1:15" x14ac:dyDescent="0.25">
      <c r="A31031" s="2">
        <v>37178</v>
      </c>
      <c r="B31031">
        <v>2100</v>
      </c>
      <c r="C31031">
        <v>17.78</v>
      </c>
      <c r="D31031">
        <v>17.78</v>
      </c>
      <c r="E31031">
        <v>17.78</v>
      </c>
      <c r="F31031">
        <v>17.78</v>
      </c>
      <c r="G31031">
        <v>17.78</v>
      </c>
      <c r="H31031" s="5">
        <v>29.77</v>
      </c>
      <c r="I31031">
        <v>37.57</v>
      </c>
      <c r="J31031">
        <v>41.8</v>
      </c>
      <c r="K31031">
        <v>31.05</v>
      </c>
      <c r="L31031" s="32">
        <v>30.79</v>
      </c>
      <c r="M31031">
        <v>28755</v>
      </c>
      <c r="N31031" t="s">
        <v>48</v>
      </c>
      <c r="O31031">
        <v>7</v>
      </c>
    </row>
    <row r="31032" spans="1:15" x14ac:dyDescent="0.25">
      <c r="A31032" s="2">
        <v>37178</v>
      </c>
      <c r="B31032">
        <v>2200</v>
      </c>
      <c r="C31032">
        <v>17.77</v>
      </c>
      <c r="D31032">
        <v>19.28</v>
      </c>
      <c r="E31032">
        <v>20.16</v>
      </c>
      <c r="F31032">
        <v>18.079999999999998</v>
      </c>
      <c r="G31032">
        <v>18.02</v>
      </c>
      <c r="H31032" s="5">
        <v>22.97</v>
      </c>
      <c r="I31032">
        <v>26</v>
      </c>
      <c r="J31032">
        <v>27.44</v>
      </c>
      <c r="K31032">
        <v>23.4</v>
      </c>
      <c r="L31032" s="32">
        <v>23.32</v>
      </c>
      <c r="M31032">
        <v>27397</v>
      </c>
      <c r="N31032" t="s">
        <v>48</v>
      </c>
      <c r="O31032">
        <v>7</v>
      </c>
    </row>
    <row r="31033" spans="1:15" x14ac:dyDescent="0.25">
      <c r="A31033" s="2">
        <v>37178</v>
      </c>
      <c r="B31033">
        <v>2300</v>
      </c>
      <c r="C31033">
        <v>17.79</v>
      </c>
      <c r="D31033">
        <v>42.48</v>
      </c>
      <c r="E31033">
        <v>56.92</v>
      </c>
      <c r="F31033">
        <v>22.8</v>
      </c>
      <c r="G31033">
        <v>21.78</v>
      </c>
      <c r="H31033" s="5">
        <v>20.02</v>
      </c>
      <c r="I31033">
        <v>22.58</v>
      </c>
      <c r="J31033">
        <v>23.79</v>
      </c>
      <c r="K31033">
        <v>20.38</v>
      </c>
      <c r="L31033" s="32">
        <v>20.32</v>
      </c>
      <c r="M31033">
        <v>25467</v>
      </c>
      <c r="N31033" t="s">
        <v>48</v>
      </c>
      <c r="O31033">
        <v>7</v>
      </c>
    </row>
    <row r="31034" spans="1:15" x14ac:dyDescent="0.25">
      <c r="A31034" s="2">
        <v>37178</v>
      </c>
      <c r="B31034">
        <v>2400</v>
      </c>
      <c r="C31034">
        <v>15.39</v>
      </c>
      <c r="D31034">
        <v>15.39</v>
      </c>
      <c r="E31034">
        <v>15.39</v>
      </c>
      <c r="F31034">
        <v>15.39</v>
      </c>
      <c r="G31034">
        <v>15.39</v>
      </c>
      <c r="H31034" s="5">
        <v>19.82</v>
      </c>
      <c r="I31034">
        <v>19.91</v>
      </c>
      <c r="J31034">
        <v>19.850000000000001</v>
      </c>
      <c r="K31034">
        <v>19.8</v>
      </c>
      <c r="L31034" s="32">
        <v>19.809999999999999</v>
      </c>
      <c r="M31034">
        <v>23303</v>
      </c>
      <c r="N31034" t="s">
        <v>47</v>
      </c>
      <c r="O31034">
        <v>7</v>
      </c>
    </row>
    <row r="31035" spans="1:15" x14ac:dyDescent="0.25">
      <c r="A31035" s="2">
        <v>37179</v>
      </c>
      <c r="B31035">
        <v>100</v>
      </c>
      <c r="C31035">
        <v>15.47</v>
      </c>
      <c r="D31035">
        <v>15.47</v>
      </c>
      <c r="E31035">
        <v>15.47</v>
      </c>
      <c r="F31035">
        <v>15.47</v>
      </c>
      <c r="G31035">
        <v>15.47</v>
      </c>
      <c r="H31035" s="5">
        <v>17.07</v>
      </c>
      <c r="I31035">
        <v>17.79</v>
      </c>
      <c r="J31035">
        <v>18.11</v>
      </c>
      <c r="K31035">
        <v>17.170000000000002</v>
      </c>
      <c r="L31035" s="32">
        <v>17.149999999999999</v>
      </c>
      <c r="M31035">
        <v>21834</v>
      </c>
      <c r="N31035" t="s">
        <v>47</v>
      </c>
      <c r="O31035">
        <v>1</v>
      </c>
    </row>
    <row r="31036" spans="1:15" x14ac:dyDescent="0.25">
      <c r="A31036" s="2">
        <v>37179</v>
      </c>
      <c r="B31036">
        <v>200</v>
      </c>
      <c r="C31036">
        <v>14.28</v>
      </c>
      <c r="D31036">
        <v>14.28</v>
      </c>
      <c r="E31036">
        <v>14.28</v>
      </c>
      <c r="F31036">
        <v>14.28</v>
      </c>
      <c r="G31036">
        <v>14.28</v>
      </c>
      <c r="H31036" s="5">
        <v>16.190000000000001</v>
      </c>
      <c r="I31036">
        <v>16.25</v>
      </c>
      <c r="J31036">
        <v>16.21</v>
      </c>
      <c r="K31036">
        <v>16.18</v>
      </c>
      <c r="L31036" s="32">
        <v>16.18</v>
      </c>
      <c r="M31036">
        <v>20747</v>
      </c>
      <c r="N31036" t="s">
        <v>47</v>
      </c>
      <c r="O31036">
        <v>1</v>
      </c>
    </row>
    <row r="31037" spans="1:15" x14ac:dyDescent="0.25">
      <c r="A31037" s="2">
        <v>37179</v>
      </c>
      <c r="B31037">
        <v>300</v>
      </c>
      <c r="C31037">
        <v>12.36</v>
      </c>
      <c r="D31037">
        <v>12.36</v>
      </c>
      <c r="E31037">
        <v>12.36</v>
      </c>
      <c r="F31037">
        <v>12.36</v>
      </c>
      <c r="G31037">
        <v>12.36</v>
      </c>
      <c r="H31037" s="5">
        <v>15.74</v>
      </c>
      <c r="I31037">
        <v>15.79</v>
      </c>
      <c r="J31037">
        <v>15.76</v>
      </c>
      <c r="K31037">
        <v>15.73</v>
      </c>
      <c r="L31037" s="32">
        <v>15.73</v>
      </c>
      <c r="M31037">
        <v>20256</v>
      </c>
      <c r="N31037" t="s">
        <v>47</v>
      </c>
      <c r="O31037">
        <v>1</v>
      </c>
    </row>
    <row r="31038" spans="1:15" x14ac:dyDescent="0.25">
      <c r="A31038" s="2">
        <v>37179</v>
      </c>
      <c r="B31038">
        <v>400</v>
      </c>
      <c r="C31038">
        <v>11.58</v>
      </c>
      <c r="D31038">
        <v>11.58</v>
      </c>
      <c r="E31038">
        <v>11.58</v>
      </c>
      <c r="F31038">
        <v>11.58</v>
      </c>
      <c r="G31038">
        <v>11.58</v>
      </c>
      <c r="H31038" s="5">
        <v>15.56</v>
      </c>
      <c r="I31038">
        <v>15.61</v>
      </c>
      <c r="J31038">
        <v>15.58</v>
      </c>
      <c r="K31038">
        <v>15.55</v>
      </c>
      <c r="L31038" s="32">
        <v>15.55</v>
      </c>
      <c r="M31038">
        <v>20106</v>
      </c>
      <c r="N31038" t="s">
        <v>47</v>
      </c>
      <c r="O31038">
        <v>1</v>
      </c>
    </row>
    <row r="31039" spans="1:15" x14ac:dyDescent="0.25">
      <c r="A31039" s="2">
        <v>37179</v>
      </c>
      <c r="B31039">
        <v>500</v>
      </c>
      <c r="C31039">
        <v>14.02</v>
      </c>
      <c r="D31039">
        <v>14.02</v>
      </c>
      <c r="E31039">
        <v>14.02</v>
      </c>
      <c r="F31039">
        <v>14.02</v>
      </c>
      <c r="G31039">
        <v>14.02</v>
      </c>
      <c r="H31039" s="5">
        <v>16.62</v>
      </c>
      <c r="I31039">
        <v>16.739999999999998</v>
      </c>
      <c r="J31039">
        <v>16.72</v>
      </c>
      <c r="K31039">
        <v>16.61</v>
      </c>
      <c r="L31039" s="32">
        <v>16.61</v>
      </c>
      <c r="M31039">
        <v>20455</v>
      </c>
      <c r="N31039" t="s">
        <v>47</v>
      </c>
      <c r="O31039">
        <v>1</v>
      </c>
    </row>
    <row r="31040" spans="1:15" x14ac:dyDescent="0.25">
      <c r="A31040" s="2">
        <v>37179</v>
      </c>
      <c r="B31040">
        <v>600</v>
      </c>
      <c r="C31040">
        <v>14.73</v>
      </c>
      <c r="D31040">
        <v>14.73</v>
      </c>
      <c r="E31040">
        <v>14.73</v>
      </c>
      <c r="F31040">
        <v>14.73</v>
      </c>
      <c r="G31040">
        <v>14.73</v>
      </c>
      <c r="H31040" s="5">
        <v>20.12</v>
      </c>
      <c r="I31040">
        <v>22.4</v>
      </c>
      <c r="J31040">
        <v>23.55</v>
      </c>
      <c r="K31040">
        <v>20.45</v>
      </c>
      <c r="L31040" s="32">
        <v>20.39</v>
      </c>
      <c r="M31040">
        <v>22409</v>
      </c>
      <c r="N31040" t="s">
        <v>47</v>
      </c>
      <c r="O31040">
        <v>1</v>
      </c>
    </row>
    <row r="31041" spans="1:15" x14ac:dyDescent="0.25">
      <c r="A31041" s="2">
        <v>37179</v>
      </c>
      <c r="B31041">
        <v>700</v>
      </c>
      <c r="C31041">
        <v>17.07</v>
      </c>
      <c r="D31041">
        <v>35.369999999999997</v>
      </c>
      <c r="E31041">
        <v>50.42</v>
      </c>
      <c r="F31041">
        <v>17.059999999999999</v>
      </c>
      <c r="G31041">
        <v>17.07</v>
      </c>
      <c r="H31041" s="5">
        <v>23.58</v>
      </c>
      <c r="I31041">
        <v>44.78</v>
      </c>
      <c r="J31041">
        <v>60</v>
      </c>
      <c r="K31041">
        <v>25.55</v>
      </c>
      <c r="L31041" s="32">
        <v>25.12</v>
      </c>
      <c r="M31041">
        <v>26346</v>
      </c>
      <c r="N31041" t="s">
        <v>47</v>
      </c>
      <c r="O31041">
        <v>1</v>
      </c>
    </row>
    <row r="31042" spans="1:15" x14ac:dyDescent="0.25">
      <c r="A31042" s="2">
        <v>37179</v>
      </c>
      <c r="B31042">
        <v>800</v>
      </c>
      <c r="C31042">
        <v>17.53</v>
      </c>
      <c r="D31042">
        <v>71.92</v>
      </c>
      <c r="E31042">
        <v>116.64</v>
      </c>
      <c r="F31042">
        <v>17.52</v>
      </c>
      <c r="G31042">
        <v>17.53</v>
      </c>
      <c r="H31042" s="5">
        <v>27.18</v>
      </c>
      <c r="I31042">
        <v>55.99</v>
      </c>
      <c r="J31042">
        <v>80.010000000000005</v>
      </c>
      <c r="K31042">
        <v>26.38</v>
      </c>
      <c r="L31042" s="32">
        <v>25.83</v>
      </c>
      <c r="M31042">
        <v>28682</v>
      </c>
      <c r="N31042" t="s">
        <v>48</v>
      </c>
      <c r="O31042">
        <v>1</v>
      </c>
    </row>
    <row r="31043" spans="1:15" x14ac:dyDescent="0.25">
      <c r="A31043" s="2">
        <v>37179</v>
      </c>
      <c r="B31043">
        <v>900</v>
      </c>
      <c r="C31043">
        <v>17.16</v>
      </c>
      <c r="D31043">
        <v>81.709999999999994</v>
      </c>
      <c r="E31043">
        <v>134.75</v>
      </c>
      <c r="F31043">
        <v>17.18</v>
      </c>
      <c r="G31043">
        <v>17.04</v>
      </c>
      <c r="H31043" s="5">
        <v>28</v>
      </c>
      <c r="I31043">
        <v>56.25</v>
      </c>
      <c r="J31043">
        <v>80</v>
      </c>
      <c r="K31043">
        <v>26.48</v>
      </c>
      <c r="L31043" s="32">
        <v>26.47</v>
      </c>
      <c r="M31043">
        <v>29388</v>
      </c>
      <c r="N31043" t="s">
        <v>48</v>
      </c>
      <c r="O31043">
        <v>1</v>
      </c>
    </row>
    <row r="31044" spans="1:15" x14ac:dyDescent="0.25">
      <c r="A31044" s="2">
        <v>37179</v>
      </c>
      <c r="B31044">
        <v>1000</v>
      </c>
      <c r="C31044">
        <v>19.82</v>
      </c>
      <c r="D31044">
        <v>84.97</v>
      </c>
      <c r="E31044">
        <v>135.97999999999999</v>
      </c>
      <c r="F31044">
        <v>24.56</v>
      </c>
      <c r="G31044">
        <v>-2.74</v>
      </c>
      <c r="H31044" s="5">
        <v>30</v>
      </c>
      <c r="I31044">
        <v>60.55</v>
      </c>
      <c r="J31044">
        <v>85.74</v>
      </c>
      <c r="K31044">
        <v>29.01</v>
      </c>
      <c r="L31044" s="32">
        <v>29.02</v>
      </c>
      <c r="M31044">
        <v>30197</v>
      </c>
      <c r="N31044" t="s">
        <v>48</v>
      </c>
      <c r="O31044">
        <v>1</v>
      </c>
    </row>
    <row r="31045" spans="1:15" x14ac:dyDescent="0.25">
      <c r="A31045" s="2">
        <v>37179</v>
      </c>
      <c r="B31045">
        <v>1100</v>
      </c>
      <c r="C31045">
        <v>20.63</v>
      </c>
      <c r="D31045">
        <v>85.88</v>
      </c>
      <c r="E31045">
        <v>136.33000000000001</v>
      </c>
      <c r="F31045">
        <v>27.11</v>
      </c>
      <c r="G31045">
        <v>-7.79</v>
      </c>
      <c r="H31045" s="5">
        <v>30</v>
      </c>
      <c r="I31045">
        <v>58.48</v>
      </c>
      <c r="J31045">
        <v>83.89</v>
      </c>
      <c r="K31045">
        <v>27.84</v>
      </c>
      <c r="L31045" s="32">
        <v>26.42</v>
      </c>
      <c r="M31045">
        <v>30724</v>
      </c>
      <c r="N31045" t="s">
        <v>48</v>
      </c>
      <c r="O31045">
        <v>1</v>
      </c>
    </row>
    <row r="31046" spans="1:15" x14ac:dyDescent="0.25">
      <c r="A31046" s="2">
        <v>37179</v>
      </c>
      <c r="B31046">
        <v>1200</v>
      </c>
      <c r="C31046">
        <v>23.12</v>
      </c>
      <c r="D31046">
        <v>86.64</v>
      </c>
      <c r="E31046">
        <v>136.76</v>
      </c>
      <c r="F31046">
        <v>28.25</v>
      </c>
      <c r="G31046">
        <v>4.6100000000000003</v>
      </c>
      <c r="H31046" s="5">
        <v>30</v>
      </c>
      <c r="I31046">
        <v>59.45</v>
      </c>
      <c r="J31046">
        <v>85.34</v>
      </c>
      <c r="K31046">
        <v>28.13</v>
      </c>
      <c r="L31046" s="32">
        <v>26.71</v>
      </c>
      <c r="M31046">
        <v>30907</v>
      </c>
      <c r="N31046" t="s">
        <v>48</v>
      </c>
      <c r="O31046">
        <v>1</v>
      </c>
    </row>
    <row r="31047" spans="1:15" x14ac:dyDescent="0.25">
      <c r="A31047" s="2">
        <v>37179</v>
      </c>
      <c r="B31047">
        <v>1300</v>
      </c>
      <c r="C31047">
        <v>19.12</v>
      </c>
      <c r="D31047">
        <v>84.88</v>
      </c>
      <c r="E31047">
        <v>135.9</v>
      </c>
      <c r="F31047">
        <v>26.76</v>
      </c>
      <c r="G31047">
        <v>-7.76</v>
      </c>
      <c r="H31047" s="5">
        <v>30</v>
      </c>
      <c r="I31047">
        <v>58.42</v>
      </c>
      <c r="J31047">
        <v>83.87</v>
      </c>
      <c r="K31047">
        <v>27.53</v>
      </c>
      <c r="L31047" s="32">
        <v>26.38</v>
      </c>
      <c r="M31047">
        <v>30993</v>
      </c>
      <c r="N31047" t="s">
        <v>48</v>
      </c>
      <c r="O31047">
        <v>1</v>
      </c>
    </row>
    <row r="31048" spans="1:15" x14ac:dyDescent="0.25">
      <c r="A31048" s="2">
        <v>37179</v>
      </c>
      <c r="B31048">
        <v>1400</v>
      </c>
      <c r="C31048">
        <v>28.45</v>
      </c>
      <c r="D31048">
        <v>89.32</v>
      </c>
      <c r="E31048">
        <v>138.01</v>
      </c>
      <c r="F31048">
        <v>31.84</v>
      </c>
      <c r="G31048">
        <v>16.55</v>
      </c>
      <c r="H31048" s="5">
        <v>30</v>
      </c>
      <c r="I31048">
        <v>57.94</v>
      </c>
      <c r="J31048">
        <v>83.11</v>
      </c>
      <c r="K31048">
        <v>27.52</v>
      </c>
      <c r="L31048" s="32">
        <v>26.12</v>
      </c>
      <c r="M31048">
        <v>30901</v>
      </c>
      <c r="N31048" t="s">
        <v>48</v>
      </c>
      <c r="O31048">
        <v>1</v>
      </c>
    </row>
    <row r="31049" spans="1:15" x14ac:dyDescent="0.25">
      <c r="A31049" s="2">
        <v>37179</v>
      </c>
      <c r="B31049">
        <v>1500</v>
      </c>
      <c r="C31049">
        <v>20.6</v>
      </c>
      <c r="D31049">
        <v>85.49</v>
      </c>
      <c r="E31049">
        <v>136.21</v>
      </c>
      <c r="F31049">
        <v>27.33</v>
      </c>
      <c r="G31049">
        <v>-2.58</v>
      </c>
      <c r="H31049" s="5">
        <v>30</v>
      </c>
      <c r="I31049">
        <v>58.13</v>
      </c>
      <c r="J31049">
        <v>83.65</v>
      </c>
      <c r="K31049">
        <v>27.35</v>
      </c>
      <c r="L31049" s="32">
        <v>25.99</v>
      </c>
      <c r="M31049">
        <v>30849</v>
      </c>
      <c r="N31049" t="s">
        <v>48</v>
      </c>
      <c r="O31049">
        <v>1</v>
      </c>
    </row>
    <row r="31050" spans="1:15" x14ac:dyDescent="0.25">
      <c r="A31050" s="2">
        <v>37179</v>
      </c>
      <c r="B31050">
        <v>1600</v>
      </c>
      <c r="C31050">
        <v>16.28</v>
      </c>
      <c r="D31050">
        <v>83.58</v>
      </c>
      <c r="E31050">
        <v>135.28</v>
      </c>
      <c r="F31050">
        <v>25.73</v>
      </c>
      <c r="G31050">
        <v>-15.62</v>
      </c>
      <c r="H31050" s="5">
        <v>28.57</v>
      </c>
      <c r="I31050">
        <v>57.36</v>
      </c>
      <c r="J31050">
        <v>83.11</v>
      </c>
      <c r="K31050">
        <v>25.59</v>
      </c>
      <c r="L31050" s="32">
        <v>24.82</v>
      </c>
      <c r="M31050">
        <v>30644</v>
      </c>
      <c r="N31050" t="s">
        <v>48</v>
      </c>
      <c r="O31050">
        <v>1</v>
      </c>
    </row>
    <row r="31051" spans="1:15" x14ac:dyDescent="0.25">
      <c r="A31051" s="2">
        <v>37179</v>
      </c>
      <c r="B31051">
        <v>1700</v>
      </c>
      <c r="C31051">
        <v>18.149999999999999</v>
      </c>
      <c r="D31051">
        <v>84.39</v>
      </c>
      <c r="E31051">
        <v>135.68</v>
      </c>
      <c r="F31051">
        <v>26.42</v>
      </c>
      <c r="G31051">
        <v>-9.86</v>
      </c>
      <c r="H31051" s="5">
        <v>28.78</v>
      </c>
      <c r="I31051">
        <v>57.74</v>
      </c>
      <c r="J31051">
        <v>83.46</v>
      </c>
      <c r="K31051">
        <v>26.4</v>
      </c>
      <c r="L31051" s="32">
        <v>25.25</v>
      </c>
      <c r="M31051">
        <v>30527</v>
      </c>
      <c r="N31051" t="s">
        <v>48</v>
      </c>
      <c r="O31051">
        <v>1</v>
      </c>
    </row>
    <row r="31052" spans="1:15" x14ac:dyDescent="0.25">
      <c r="A31052" s="2">
        <v>37179</v>
      </c>
      <c r="B31052">
        <v>1800</v>
      </c>
      <c r="C31052">
        <v>19.940000000000001</v>
      </c>
      <c r="D31052">
        <v>83.27</v>
      </c>
      <c r="E31052">
        <v>134.09</v>
      </c>
      <c r="F31052">
        <v>22.93</v>
      </c>
      <c r="G31052">
        <v>9.0399999999999991</v>
      </c>
      <c r="H31052" s="5">
        <v>28.32</v>
      </c>
      <c r="I31052">
        <v>53.22</v>
      </c>
      <c r="J31052">
        <v>73.89</v>
      </c>
      <c r="K31052">
        <v>27.34</v>
      </c>
      <c r="L31052" s="32">
        <v>25.74</v>
      </c>
      <c r="M31052">
        <v>30390</v>
      </c>
      <c r="N31052" t="s">
        <v>48</v>
      </c>
      <c r="O31052">
        <v>1</v>
      </c>
    </row>
    <row r="31053" spans="1:15" x14ac:dyDescent="0.25">
      <c r="A31053" s="2">
        <v>37179</v>
      </c>
      <c r="B31053">
        <v>1900</v>
      </c>
      <c r="C31053">
        <v>20.52</v>
      </c>
      <c r="D31053">
        <v>50.94</v>
      </c>
      <c r="E31053">
        <v>75.95</v>
      </c>
      <c r="F31053">
        <v>20.51</v>
      </c>
      <c r="G31053">
        <v>20.52</v>
      </c>
      <c r="H31053" s="5">
        <v>31</v>
      </c>
      <c r="I31053">
        <v>45.82</v>
      </c>
      <c r="J31053">
        <v>57.01</v>
      </c>
      <c r="K31053">
        <v>31.29</v>
      </c>
      <c r="L31053" s="32">
        <v>29.47</v>
      </c>
      <c r="M31053">
        <v>31081</v>
      </c>
      <c r="N31053" t="s">
        <v>48</v>
      </c>
      <c r="O31053">
        <v>1</v>
      </c>
    </row>
    <row r="31054" spans="1:15" x14ac:dyDescent="0.25">
      <c r="A31054" s="2">
        <v>37179</v>
      </c>
      <c r="B31054">
        <v>2000</v>
      </c>
      <c r="C31054">
        <v>21.13</v>
      </c>
      <c r="D31054">
        <v>60.81</v>
      </c>
      <c r="E31054">
        <v>85.26</v>
      </c>
      <c r="F31054">
        <v>28.19</v>
      </c>
      <c r="G31054">
        <v>26.68</v>
      </c>
      <c r="H31054" s="5">
        <v>37</v>
      </c>
      <c r="I31054">
        <v>52.6</v>
      </c>
      <c r="J31054">
        <v>62.33</v>
      </c>
      <c r="K31054">
        <v>39.32</v>
      </c>
      <c r="L31054" s="32">
        <v>38.020000000000003</v>
      </c>
      <c r="M31054">
        <v>32262</v>
      </c>
      <c r="N31054" t="s">
        <v>48</v>
      </c>
      <c r="O31054">
        <v>1</v>
      </c>
    </row>
    <row r="31055" spans="1:15" x14ac:dyDescent="0.25">
      <c r="A31055" s="2">
        <v>37179</v>
      </c>
      <c r="B31055">
        <v>2100</v>
      </c>
      <c r="C31055">
        <v>18.940000000000001</v>
      </c>
      <c r="D31055">
        <v>60.44</v>
      </c>
      <c r="E31055">
        <v>85.74</v>
      </c>
      <c r="F31055">
        <v>26.55</v>
      </c>
      <c r="G31055">
        <v>24.93</v>
      </c>
      <c r="H31055" s="5">
        <v>32</v>
      </c>
      <c r="I31055">
        <v>39.549999999999997</v>
      </c>
      <c r="J31055">
        <v>45.39</v>
      </c>
      <c r="K31055">
        <v>31.97</v>
      </c>
      <c r="L31055" s="32">
        <v>30.36</v>
      </c>
      <c r="M31055">
        <v>31225</v>
      </c>
      <c r="N31055" t="s">
        <v>48</v>
      </c>
      <c r="O31055">
        <v>1</v>
      </c>
    </row>
    <row r="31056" spans="1:15" x14ac:dyDescent="0.25">
      <c r="A31056" s="2">
        <v>37179</v>
      </c>
      <c r="B31056">
        <v>2200</v>
      </c>
      <c r="C31056">
        <v>17.57</v>
      </c>
      <c r="D31056">
        <v>34.96</v>
      </c>
      <c r="E31056">
        <v>45.43</v>
      </c>
      <c r="F31056">
        <v>20.88</v>
      </c>
      <c r="G31056">
        <v>20.170000000000002</v>
      </c>
      <c r="H31056" s="5">
        <v>27.81</v>
      </c>
      <c r="I31056">
        <v>33.020000000000003</v>
      </c>
      <c r="J31056">
        <v>37.090000000000003</v>
      </c>
      <c r="K31056">
        <v>26.53</v>
      </c>
      <c r="L31056" s="32">
        <v>26.29</v>
      </c>
      <c r="M31056">
        <v>29394</v>
      </c>
      <c r="N31056" t="s">
        <v>48</v>
      </c>
      <c r="O31056">
        <v>1</v>
      </c>
    </row>
    <row r="31057" spans="1:15" x14ac:dyDescent="0.25">
      <c r="A31057" s="2">
        <v>37179</v>
      </c>
      <c r="B31057">
        <v>2300</v>
      </c>
      <c r="C31057">
        <v>16.18</v>
      </c>
      <c r="D31057">
        <v>16.18</v>
      </c>
      <c r="E31057">
        <v>16.18</v>
      </c>
      <c r="F31057">
        <v>16.18</v>
      </c>
      <c r="G31057">
        <v>16.18</v>
      </c>
      <c r="H31057" s="5">
        <v>23</v>
      </c>
      <c r="I31057">
        <v>28.46</v>
      </c>
      <c r="J31057">
        <v>31.87</v>
      </c>
      <c r="K31057">
        <v>22.93</v>
      </c>
      <c r="L31057" s="32">
        <v>22.73</v>
      </c>
      <c r="M31057">
        <v>26555</v>
      </c>
      <c r="N31057" t="s">
        <v>48</v>
      </c>
      <c r="O31057">
        <v>1</v>
      </c>
    </row>
    <row r="31058" spans="1:15" x14ac:dyDescent="0.25">
      <c r="A31058" s="2">
        <v>37179</v>
      </c>
      <c r="B31058">
        <v>2400</v>
      </c>
      <c r="C31058">
        <v>16.260000000000002</v>
      </c>
      <c r="D31058">
        <v>16.260000000000002</v>
      </c>
      <c r="E31058">
        <v>16.260000000000002</v>
      </c>
      <c r="F31058">
        <v>16.260000000000002</v>
      </c>
      <c r="G31058">
        <v>16.260000000000002</v>
      </c>
      <c r="H31058" s="5">
        <v>18.36</v>
      </c>
      <c r="I31058">
        <v>19.32</v>
      </c>
      <c r="J31058">
        <v>19.66</v>
      </c>
      <c r="K31058">
        <v>18.46</v>
      </c>
      <c r="L31058" s="32">
        <v>18.45</v>
      </c>
      <c r="M31058">
        <v>24272</v>
      </c>
      <c r="N31058" t="s">
        <v>47</v>
      </c>
      <c r="O31058">
        <v>1</v>
      </c>
    </row>
    <row r="31059" spans="1:15" x14ac:dyDescent="0.25">
      <c r="A31059" s="2">
        <v>37180</v>
      </c>
      <c r="B31059">
        <v>100</v>
      </c>
      <c r="C31059">
        <v>16.07</v>
      </c>
      <c r="D31059">
        <v>16.07</v>
      </c>
      <c r="E31059">
        <v>16.07</v>
      </c>
      <c r="F31059">
        <v>16.07</v>
      </c>
      <c r="G31059">
        <v>16.07</v>
      </c>
      <c r="H31059" s="5">
        <v>16.829999999999998</v>
      </c>
      <c r="I31059">
        <v>17.87</v>
      </c>
      <c r="J31059">
        <v>18.440000000000001</v>
      </c>
      <c r="K31059">
        <v>17</v>
      </c>
      <c r="L31059" s="32">
        <v>16.96</v>
      </c>
      <c r="M31059">
        <v>22522</v>
      </c>
      <c r="N31059" t="s">
        <v>47</v>
      </c>
      <c r="O31059">
        <v>2</v>
      </c>
    </row>
    <row r="31060" spans="1:15" x14ac:dyDescent="0.25">
      <c r="A31060" s="2">
        <v>37180</v>
      </c>
      <c r="B31060">
        <v>200</v>
      </c>
      <c r="C31060">
        <v>15.47</v>
      </c>
      <c r="D31060">
        <v>15.47</v>
      </c>
      <c r="E31060">
        <v>15.47</v>
      </c>
      <c r="F31060">
        <v>15.47</v>
      </c>
      <c r="G31060">
        <v>15.47</v>
      </c>
      <c r="H31060" s="5">
        <v>15.73</v>
      </c>
      <c r="I31060">
        <v>15.81</v>
      </c>
      <c r="J31060">
        <v>15.79</v>
      </c>
      <c r="K31060">
        <v>15.72</v>
      </c>
      <c r="L31060" s="32">
        <v>15.72</v>
      </c>
      <c r="M31060">
        <v>21464</v>
      </c>
      <c r="N31060" t="s">
        <v>47</v>
      </c>
      <c r="O31060">
        <v>2</v>
      </c>
    </row>
    <row r="31061" spans="1:15" x14ac:dyDescent="0.25">
      <c r="A31061" s="2">
        <v>37180</v>
      </c>
      <c r="B31061">
        <v>300</v>
      </c>
      <c r="C31061">
        <v>14.4</v>
      </c>
      <c r="D31061">
        <v>14.4</v>
      </c>
      <c r="E31061">
        <v>14.4</v>
      </c>
      <c r="F31061">
        <v>14.4</v>
      </c>
      <c r="G31061">
        <v>14.4</v>
      </c>
      <c r="H31061" s="5">
        <v>15.48</v>
      </c>
      <c r="I31061">
        <v>15.48</v>
      </c>
      <c r="J31061">
        <v>15.48</v>
      </c>
      <c r="K31061">
        <v>15.48</v>
      </c>
      <c r="L31061" s="32">
        <v>15.48</v>
      </c>
      <c r="M31061">
        <v>21049</v>
      </c>
      <c r="N31061" t="s">
        <v>47</v>
      </c>
      <c r="O31061">
        <v>2</v>
      </c>
    </row>
    <row r="31062" spans="1:15" x14ac:dyDescent="0.25">
      <c r="A31062" s="2">
        <v>37180</v>
      </c>
      <c r="B31062">
        <v>400</v>
      </c>
      <c r="C31062">
        <v>13.97</v>
      </c>
      <c r="D31062">
        <v>13.97</v>
      </c>
      <c r="E31062">
        <v>13.97</v>
      </c>
      <c r="F31062">
        <v>13.97</v>
      </c>
      <c r="G31062">
        <v>13.97</v>
      </c>
      <c r="H31062" s="5">
        <v>15.02</v>
      </c>
      <c r="I31062">
        <v>15.03</v>
      </c>
      <c r="J31062">
        <v>15.02</v>
      </c>
      <c r="K31062">
        <v>15.02</v>
      </c>
      <c r="L31062" s="32">
        <v>15.02</v>
      </c>
      <c r="M31062">
        <v>20901</v>
      </c>
      <c r="N31062" t="s">
        <v>47</v>
      </c>
      <c r="O31062">
        <v>2</v>
      </c>
    </row>
    <row r="31063" spans="1:15" x14ac:dyDescent="0.25">
      <c r="A31063" s="2">
        <v>37180</v>
      </c>
      <c r="B31063">
        <v>500</v>
      </c>
      <c r="C31063">
        <v>16.04</v>
      </c>
      <c r="D31063">
        <v>16.04</v>
      </c>
      <c r="E31063">
        <v>16.04</v>
      </c>
      <c r="F31063">
        <v>16.04</v>
      </c>
      <c r="G31063">
        <v>16.04</v>
      </c>
      <c r="H31063" s="5">
        <v>15.78</v>
      </c>
      <c r="I31063">
        <v>15.8</v>
      </c>
      <c r="J31063">
        <v>15.82</v>
      </c>
      <c r="K31063">
        <v>15.78</v>
      </c>
      <c r="L31063" s="32">
        <v>15.78</v>
      </c>
      <c r="M31063">
        <v>21421</v>
      </c>
      <c r="N31063" t="s">
        <v>47</v>
      </c>
      <c r="O31063">
        <v>2</v>
      </c>
    </row>
    <row r="31064" spans="1:15" x14ac:dyDescent="0.25">
      <c r="A31064" s="2">
        <v>37180</v>
      </c>
      <c r="B31064">
        <v>600</v>
      </c>
      <c r="C31064">
        <v>17.2</v>
      </c>
      <c r="D31064">
        <v>17.2</v>
      </c>
      <c r="E31064">
        <v>17.2</v>
      </c>
      <c r="F31064">
        <v>17.2</v>
      </c>
      <c r="G31064">
        <v>17.2</v>
      </c>
      <c r="H31064" s="5">
        <v>18</v>
      </c>
      <c r="I31064">
        <v>20.91</v>
      </c>
      <c r="J31064">
        <v>22.55</v>
      </c>
      <c r="K31064">
        <v>18.5</v>
      </c>
      <c r="L31064" s="32">
        <v>18.39</v>
      </c>
      <c r="M31064">
        <v>23422</v>
      </c>
      <c r="N31064" t="s">
        <v>47</v>
      </c>
      <c r="O31064">
        <v>2</v>
      </c>
    </row>
    <row r="31065" spans="1:15" x14ac:dyDescent="0.25">
      <c r="A31065" s="2">
        <v>37180</v>
      </c>
      <c r="B31065">
        <v>700</v>
      </c>
      <c r="C31065">
        <v>27.76</v>
      </c>
      <c r="D31065">
        <v>37.590000000000003</v>
      </c>
      <c r="E31065">
        <v>45.67</v>
      </c>
      <c r="F31065">
        <v>27.76</v>
      </c>
      <c r="G31065">
        <v>27.76</v>
      </c>
      <c r="H31065" s="5">
        <v>23.28</v>
      </c>
      <c r="I31065">
        <v>42.28</v>
      </c>
      <c r="J31065">
        <v>60</v>
      </c>
      <c r="K31065">
        <v>23.25</v>
      </c>
      <c r="L31065" s="32">
        <v>23.25</v>
      </c>
      <c r="M31065">
        <v>27601</v>
      </c>
      <c r="N31065" t="s">
        <v>47</v>
      </c>
      <c r="O31065">
        <v>2</v>
      </c>
    </row>
    <row r="31066" spans="1:15" x14ac:dyDescent="0.25">
      <c r="A31066" s="2">
        <v>37180</v>
      </c>
      <c r="B31066">
        <v>800</v>
      </c>
      <c r="C31066">
        <v>21.9</v>
      </c>
      <c r="D31066">
        <v>58.46</v>
      </c>
      <c r="E31066">
        <v>88.52</v>
      </c>
      <c r="F31066">
        <v>21.89</v>
      </c>
      <c r="G31066">
        <v>21.89</v>
      </c>
      <c r="H31066" s="5">
        <v>21.99</v>
      </c>
      <c r="I31066">
        <v>51.79</v>
      </c>
      <c r="J31066">
        <v>80.010000000000005</v>
      </c>
      <c r="K31066">
        <v>21.99</v>
      </c>
      <c r="L31066" s="32">
        <v>21.97</v>
      </c>
      <c r="M31066">
        <v>29751</v>
      </c>
      <c r="N31066" t="s">
        <v>48</v>
      </c>
      <c r="O31066">
        <v>2</v>
      </c>
    </row>
    <row r="31067" spans="1:15" x14ac:dyDescent="0.25">
      <c r="A31067" s="2">
        <v>37180</v>
      </c>
      <c r="B31067">
        <v>900</v>
      </c>
      <c r="C31067">
        <v>21.9</v>
      </c>
      <c r="D31067">
        <v>67.16</v>
      </c>
      <c r="E31067">
        <v>104.37</v>
      </c>
      <c r="F31067">
        <v>21.89</v>
      </c>
      <c r="G31067">
        <v>21.89</v>
      </c>
      <c r="H31067" s="5">
        <v>24</v>
      </c>
      <c r="I31067">
        <v>52.87</v>
      </c>
      <c r="J31067">
        <v>80.010000000000005</v>
      </c>
      <c r="K31067">
        <v>24</v>
      </c>
      <c r="L31067" s="32">
        <v>24</v>
      </c>
      <c r="M31067">
        <v>30035</v>
      </c>
      <c r="N31067" t="s">
        <v>48</v>
      </c>
      <c r="O31067">
        <v>2</v>
      </c>
    </row>
    <row r="31068" spans="1:15" x14ac:dyDescent="0.25">
      <c r="A31068" s="2">
        <v>37180</v>
      </c>
      <c r="B31068">
        <v>1000</v>
      </c>
      <c r="C31068">
        <v>33.65</v>
      </c>
      <c r="D31068">
        <v>74.17</v>
      </c>
      <c r="E31068">
        <v>107.47</v>
      </c>
      <c r="F31068">
        <v>33.65</v>
      </c>
      <c r="G31068">
        <v>33.65</v>
      </c>
      <c r="H31068" s="5">
        <v>26</v>
      </c>
      <c r="I31068">
        <v>61.88</v>
      </c>
      <c r="J31068">
        <v>95.66</v>
      </c>
      <c r="K31068">
        <v>26</v>
      </c>
      <c r="L31068" s="32">
        <v>26</v>
      </c>
      <c r="M31068">
        <v>30165</v>
      </c>
      <c r="N31068" t="s">
        <v>48</v>
      </c>
      <c r="O31068">
        <v>2</v>
      </c>
    </row>
    <row r="31069" spans="1:15" x14ac:dyDescent="0.25">
      <c r="A31069" s="2">
        <v>37180</v>
      </c>
      <c r="B31069">
        <v>1100</v>
      </c>
      <c r="C31069">
        <v>46.43</v>
      </c>
      <c r="D31069">
        <v>81.78</v>
      </c>
      <c r="E31069">
        <v>110.85</v>
      </c>
      <c r="F31069">
        <v>46.42</v>
      </c>
      <c r="G31069">
        <v>46.42</v>
      </c>
      <c r="H31069" s="5">
        <v>24.95</v>
      </c>
      <c r="I31069">
        <v>61.85</v>
      </c>
      <c r="J31069">
        <v>95.61</v>
      </c>
      <c r="K31069">
        <v>25.57</v>
      </c>
      <c r="L31069" s="32">
        <v>25.39</v>
      </c>
      <c r="M31069">
        <v>30737</v>
      </c>
      <c r="N31069" t="s">
        <v>48</v>
      </c>
      <c r="O31069">
        <v>2</v>
      </c>
    </row>
    <row r="31070" spans="1:15" x14ac:dyDescent="0.25">
      <c r="A31070" s="2">
        <v>37180</v>
      </c>
      <c r="B31070">
        <v>1200</v>
      </c>
      <c r="C31070">
        <v>20.96</v>
      </c>
      <c r="D31070">
        <v>60.81</v>
      </c>
      <c r="E31070">
        <v>93.57</v>
      </c>
      <c r="F31070">
        <v>20.95</v>
      </c>
      <c r="G31070">
        <v>20.96</v>
      </c>
      <c r="H31070" s="5">
        <v>23.33</v>
      </c>
      <c r="I31070">
        <v>61.84</v>
      </c>
      <c r="J31070">
        <v>96.38</v>
      </c>
      <c r="K31070">
        <v>24.39</v>
      </c>
      <c r="L31070" s="32">
        <v>24.11</v>
      </c>
      <c r="M31070">
        <v>30900</v>
      </c>
      <c r="N31070" t="s">
        <v>48</v>
      </c>
      <c r="O31070">
        <v>2</v>
      </c>
    </row>
    <row r="31071" spans="1:15" x14ac:dyDescent="0.25">
      <c r="A31071" s="2">
        <v>37180</v>
      </c>
      <c r="B31071">
        <v>1300</v>
      </c>
      <c r="C31071">
        <v>20.18</v>
      </c>
      <c r="D31071">
        <v>48.77</v>
      </c>
      <c r="E31071">
        <v>72.260000000000005</v>
      </c>
      <c r="F31071">
        <v>20.18</v>
      </c>
      <c r="G31071">
        <v>20.18</v>
      </c>
      <c r="H31071" s="5">
        <v>23.58</v>
      </c>
      <c r="I31071">
        <v>59.88</v>
      </c>
      <c r="J31071">
        <v>93.47</v>
      </c>
      <c r="K31071">
        <v>23.92</v>
      </c>
      <c r="L31071" s="32">
        <v>23.84</v>
      </c>
      <c r="M31071">
        <v>30725</v>
      </c>
      <c r="N31071" t="s">
        <v>48</v>
      </c>
      <c r="O31071">
        <v>2</v>
      </c>
    </row>
    <row r="31072" spans="1:15" x14ac:dyDescent="0.25">
      <c r="A31072" s="2">
        <v>37180</v>
      </c>
      <c r="B31072">
        <v>1400</v>
      </c>
      <c r="C31072">
        <v>28.1</v>
      </c>
      <c r="D31072">
        <v>69.41</v>
      </c>
      <c r="E31072">
        <v>103.37</v>
      </c>
      <c r="F31072">
        <v>28.09</v>
      </c>
      <c r="G31072">
        <v>28.1</v>
      </c>
      <c r="H31072" s="5">
        <v>24.31</v>
      </c>
      <c r="I31072">
        <v>60.58</v>
      </c>
      <c r="J31072">
        <v>93.09</v>
      </c>
      <c r="K31072">
        <v>25.31</v>
      </c>
      <c r="L31072" s="32">
        <v>25.06</v>
      </c>
      <c r="M31072">
        <v>30717</v>
      </c>
      <c r="N31072" t="s">
        <v>48</v>
      </c>
      <c r="O31072">
        <v>2</v>
      </c>
    </row>
    <row r="31073" spans="1:15" x14ac:dyDescent="0.25">
      <c r="A31073" s="2">
        <v>37180</v>
      </c>
      <c r="B31073">
        <v>1500</v>
      </c>
      <c r="C31073">
        <v>20.94</v>
      </c>
      <c r="D31073">
        <v>66.59</v>
      </c>
      <c r="E31073">
        <v>104.11</v>
      </c>
      <c r="F31073">
        <v>20.93</v>
      </c>
      <c r="G31073">
        <v>20.94</v>
      </c>
      <c r="H31073" s="5">
        <v>23.99</v>
      </c>
      <c r="I31073">
        <v>60.08</v>
      </c>
      <c r="J31073">
        <v>93.54</v>
      </c>
      <c r="K31073">
        <v>24.29</v>
      </c>
      <c r="L31073" s="32">
        <v>24.22</v>
      </c>
      <c r="M31073">
        <v>30613</v>
      </c>
      <c r="N31073" t="s">
        <v>48</v>
      </c>
      <c r="O31073">
        <v>2</v>
      </c>
    </row>
    <row r="31074" spans="1:15" x14ac:dyDescent="0.25">
      <c r="A31074" s="2">
        <v>37180</v>
      </c>
      <c r="B31074">
        <v>1600</v>
      </c>
      <c r="C31074">
        <v>28.24</v>
      </c>
      <c r="D31074">
        <v>70.94</v>
      </c>
      <c r="E31074">
        <v>106.04</v>
      </c>
      <c r="F31074">
        <v>28.23</v>
      </c>
      <c r="G31074">
        <v>28.24</v>
      </c>
      <c r="H31074" s="5">
        <v>23.11</v>
      </c>
      <c r="I31074">
        <v>56.17</v>
      </c>
      <c r="J31074">
        <v>86.24</v>
      </c>
      <c r="K31074">
        <v>23.73</v>
      </c>
      <c r="L31074" s="32">
        <v>23.59</v>
      </c>
      <c r="M31074">
        <v>30565</v>
      </c>
      <c r="N31074" t="s">
        <v>48</v>
      </c>
      <c r="O31074">
        <v>2</v>
      </c>
    </row>
    <row r="31075" spans="1:15" x14ac:dyDescent="0.25">
      <c r="A31075" s="2">
        <v>37180</v>
      </c>
      <c r="B31075">
        <v>1700</v>
      </c>
      <c r="C31075">
        <v>22.86</v>
      </c>
      <c r="D31075">
        <v>59.02</v>
      </c>
      <c r="E31075">
        <v>88.75</v>
      </c>
      <c r="F31075">
        <v>22.85</v>
      </c>
      <c r="G31075">
        <v>22.86</v>
      </c>
      <c r="H31075" s="5">
        <v>23.19</v>
      </c>
      <c r="I31075">
        <v>56.73</v>
      </c>
      <c r="J31075">
        <v>87.79</v>
      </c>
      <c r="K31075">
        <v>23.61</v>
      </c>
      <c r="L31075" s="32">
        <v>23.52</v>
      </c>
      <c r="M31075">
        <v>30342</v>
      </c>
      <c r="N31075" t="s">
        <v>48</v>
      </c>
      <c r="O31075">
        <v>2</v>
      </c>
    </row>
    <row r="31076" spans="1:15" x14ac:dyDescent="0.25">
      <c r="A31076" s="2">
        <v>37180</v>
      </c>
      <c r="B31076">
        <v>1800</v>
      </c>
      <c r="C31076">
        <v>23.26</v>
      </c>
      <c r="D31076">
        <v>50.56</v>
      </c>
      <c r="E31076">
        <v>73</v>
      </c>
      <c r="F31076">
        <v>23.26</v>
      </c>
      <c r="G31076">
        <v>23.26</v>
      </c>
      <c r="H31076" s="5">
        <v>22.97</v>
      </c>
      <c r="I31076">
        <v>60.61</v>
      </c>
      <c r="J31076">
        <v>94.1</v>
      </c>
      <c r="K31076">
        <v>24.24</v>
      </c>
      <c r="L31076" s="32">
        <v>23.95</v>
      </c>
      <c r="M31076">
        <v>30729</v>
      </c>
      <c r="N31076" t="s">
        <v>48</v>
      </c>
      <c r="O31076">
        <v>2</v>
      </c>
    </row>
    <row r="31077" spans="1:15" x14ac:dyDescent="0.25">
      <c r="A31077" s="2">
        <v>37180</v>
      </c>
      <c r="B31077">
        <v>1900</v>
      </c>
      <c r="C31077">
        <v>39.68</v>
      </c>
      <c r="D31077">
        <v>60.15</v>
      </c>
      <c r="E31077">
        <v>76.98</v>
      </c>
      <c r="F31077">
        <v>39.68</v>
      </c>
      <c r="G31077">
        <v>39.68</v>
      </c>
      <c r="H31077" s="5">
        <v>26.55</v>
      </c>
      <c r="I31077">
        <v>64.98</v>
      </c>
      <c r="J31077">
        <v>88.81</v>
      </c>
      <c r="K31077">
        <v>33.729999999999997</v>
      </c>
      <c r="L31077" s="32">
        <v>32.119999999999997</v>
      </c>
      <c r="M31077">
        <v>31848</v>
      </c>
      <c r="N31077" t="s">
        <v>48</v>
      </c>
      <c r="O31077">
        <v>2</v>
      </c>
    </row>
    <row r="31078" spans="1:15" x14ac:dyDescent="0.25">
      <c r="A31078" s="2">
        <v>37180</v>
      </c>
      <c r="B31078">
        <v>2000</v>
      </c>
      <c r="C31078">
        <v>34.19</v>
      </c>
      <c r="D31078">
        <v>49.13</v>
      </c>
      <c r="E31078">
        <v>61.41</v>
      </c>
      <c r="F31078">
        <v>34.19</v>
      </c>
      <c r="G31078">
        <v>34.19</v>
      </c>
      <c r="H31078" s="5">
        <v>29</v>
      </c>
      <c r="I31078">
        <v>70.66</v>
      </c>
      <c r="J31078">
        <v>96.21</v>
      </c>
      <c r="K31078">
        <v>36.869999999999997</v>
      </c>
      <c r="L31078" s="32">
        <v>35.11</v>
      </c>
      <c r="M31078">
        <v>32357</v>
      </c>
      <c r="N31078" t="s">
        <v>48</v>
      </c>
      <c r="O31078">
        <v>2</v>
      </c>
    </row>
    <row r="31079" spans="1:15" x14ac:dyDescent="0.25">
      <c r="A31079" s="2">
        <v>37180</v>
      </c>
      <c r="B31079">
        <v>2100</v>
      </c>
      <c r="C31079">
        <v>32.96</v>
      </c>
      <c r="D31079">
        <v>32.96</v>
      </c>
      <c r="E31079">
        <v>32.96</v>
      </c>
      <c r="F31079">
        <v>32.96</v>
      </c>
      <c r="G31079">
        <v>32.96</v>
      </c>
      <c r="H31079" s="5">
        <v>24.65</v>
      </c>
      <c r="I31079">
        <v>44.94</v>
      </c>
      <c r="J31079">
        <v>57.38</v>
      </c>
      <c r="K31079">
        <v>28.48</v>
      </c>
      <c r="L31079" s="32">
        <v>27.62</v>
      </c>
      <c r="M31079">
        <v>31319</v>
      </c>
      <c r="N31079" t="s">
        <v>48</v>
      </c>
      <c r="O31079">
        <v>2</v>
      </c>
    </row>
    <row r="31080" spans="1:15" x14ac:dyDescent="0.25">
      <c r="A31080" s="2">
        <v>37180</v>
      </c>
      <c r="B31080">
        <v>2200</v>
      </c>
      <c r="C31080">
        <v>25.04</v>
      </c>
      <c r="D31080">
        <v>25.04</v>
      </c>
      <c r="E31080">
        <v>25.04</v>
      </c>
      <c r="F31080">
        <v>25.04</v>
      </c>
      <c r="G31080">
        <v>25.04</v>
      </c>
      <c r="H31080" s="5">
        <v>21.28</v>
      </c>
      <c r="I31080">
        <v>30.89</v>
      </c>
      <c r="J31080">
        <v>37.17</v>
      </c>
      <c r="K31080">
        <v>22.87</v>
      </c>
      <c r="L31080" s="32">
        <v>22.51</v>
      </c>
      <c r="M31080">
        <v>29453</v>
      </c>
      <c r="N31080" t="s">
        <v>48</v>
      </c>
      <c r="O31080">
        <v>2</v>
      </c>
    </row>
    <row r="31081" spans="1:15" x14ac:dyDescent="0.25">
      <c r="A31081" s="2">
        <v>37180</v>
      </c>
      <c r="B31081">
        <v>2300</v>
      </c>
      <c r="C31081">
        <v>17.53</v>
      </c>
      <c r="D31081">
        <v>17.53</v>
      </c>
      <c r="E31081">
        <v>17.53</v>
      </c>
      <c r="F31081">
        <v>17.53</v>
      </c>
      <c r="G31081">
        <v>17.53</v>
      </c>
      <c r="H31081" s="5">
        <v>18.329999999999998</v>
      </c>
      <c r="I31081">
        <v>26.83</v>
      </c>
      <c r="J31081">
        <v>32.020000000000003</v>
      </c>
      <c r="K31081">
        <v>19.93</v>
      </c>
      <c r="L31081" s="32">
        <v>19.579999999999998</v>
      </c>
      <c r="M31081">
        <v>26729</v>
      </c>
      <c r="N31081" t="s">
        <v>48</v>
      </c>
      <c r="O31081">
        <v>2</v>
      </c>
    </row>
    <row r="31082" spans="1:15" x14ac:dyDescent="0.25">
      <c r="A31082" s="2">
        <v>37180</v>
      </c>
      <c r="B31082">
        <v>2400</v>
      </c>
      <c r="C31082">
        <v>16.29</v>
      </c>
      <c r="D31082">
        <v>16.29</v>
      </c>
      <c r="E31082">
        <v>16.29</v>
      </c>
      <c r="F31082">
        <v>16.29</v>
      </c>
      <c r="G31082">
        <v>16.29</v>
      </c>
      <c r="H31082" s="5">
        <v>18.309999999999999</v>
      </c>
      <c r="I31082">
        <v>18.850000000000001</v>
      </c>
      <c r="J31082">
        <v>19.09</v>
      </c>
      <c r="K31082">
        <v>18.38</v>
      </c>
      <c r="L31082" s="32">
        <v>18.37</v>
      </c>
      <c r="M31082">
        <v>24265</v>
      </c>
      <c r="N31082" t="s">
        <v>47</v>
      </c>
      <c r="O31082">
        <v>2</v>
      </c>
    </row>
    <row r="31083" spans="1:15" x14ac:dyDescent="0.25">
      <c r="A31083" s="2">
        <v>37181</v>
      </c>
      <c r="B31083">
        <v>100</v>
      </c>
      <c r="C31083">
        <v>14.75</v>
      </c>
      <c r="D31083">
        <v>14.75</v>
      </c>
      <c r="E31083">
        <v>14.75</v>
      </c>
      <c r="F31083">
        <v>14.75</v>
      </c>
      <c r="G31083">
        <v>14.75</v>
      </c>
      <c r="H31083" s="5">
        <v>17.02</v>
      </c>
      <c r="I31083">
        <v>18.16</v>
      </c>
      <c r="J31083">
        <v>18.829999999999998</v>
      </c>
      <c r="K31083">
        <v>17.22</v>
      </c>
      <c r="L31083" s="32">
        <v>17.18</v>
      </c>
      <c r="M31083">
        <v>22658</v>
      </c>
      <c r="N31083" t="s">
        <v>47</v>
      </c>
      <c r="O31083">
        <v>3</v>
      </c>
    </row>
    <row r="31084" spans="1:15" x14ac:dyDescent="0.25">
      <c r="A31084" s="2">
        <v>37181</v>
      </c>
      <c r="B31084">
        <v>200</v>
      </c>
      <c r="C31084">
        <v>14.12</v>
      </c>
      <c r="D31084">
        <v>14.12</v>
      </c>
      <c r="E31084">
        <v>14.12</v>
      </c>
      <c r="F31084">
        <v>14.12</v>
      </c>
      <c r="G31084">
        <v>14.12</v>
      </c>
      <c r="H31084" s="5">
        <v>16.23</v>
      </c>
      <c r="I31084">
        <v>16.28</v>
      </c>
      <c r="J31084">
        <v>16.25</v>
      </c>
      <c r="K31084">
        <v>16.23</v>
      </c>
      <c r="L31084" s="32">
        <v>16.23</v>
      </c>
      <c r="M31084">
        <v>21618</v>
      </c>
      <c r="N31084" t="s">
        <v>47</v>
      </c>
      <c r="O31084">
        <v>3</v>
      </c>
    </row>
    <row r="31085" spans="1:15" x14ac:dyDescent="0.25">
      <c r="A31085" s="2">
        <v>37181</v>
      </c>
      <c r="B31085">
        <v>300</v>
      </c>
      <c r="C31085">
        <v>14.54</v>
      </c>
      <c r="D31085">
        <v>14.54</v>
      </c>
      <c r="E31085">
        <v>14.54</v>
      </c>
      <c r="F31085">
        <v>14.54</v>
      </c>
      <c r="G31085">
        <v>14.54</v>
      </c>
      <c r="H31085" s="5">
        <v>15.56</v>
      </c>
      <c r="I31085">
        <v>15.61</v>
      </c>
      <c r="J31085">
        <v>15.58</v>
      </c>
      <c r="K31085">
        <v>15.56</v>
      </c>
      <c r="L31085" s="32">
        <v>15.56</v>
      </c>
      <c r="M31085">
        <v>21228</v>
      </c>
      <c r="N31085" t="s">
        <v>47</v>
      </c>
      <c r="O31085">
        <v>3</v>
      </c>
    </row>
    <row r="31086" spans="1:15" x14ac:dyDescent="0.25">
      <c r="A31086" s="2">
        <v>37181</v>
      </c>
      <c r="B31086">
        <v>400</v>
      </c>
      <c r="C31086">
        <v>15.25</v>
      </c>
      <c r="D31086">
        <v>15.25</v>
      </c>
      <c r="E31086">
        <v>15.25</v>
      </c>
      <c r="F31086">
        <v>15.25</v>
      </c>
      <c r="G31086">
        <v>15.25</v>
      </c>
      <c r="H31086" s="5">
        <v>15.41</v>
      </c>
      <c r="I31086">
        <v>15.46</v>
      </c>
      <c r="J31086">
        <v>15.43</v>
      </c>
      <c r="K31086">
        <v>15.41</v>
      </c>
      <c r="L31086" s="32">
        <v>15.41</v>
      </c>
      <c r="M31086">
        <v>21146</v>
      </c>
      <c r="N31086" t="s">
        <v>47</v>
      </c>
      <c r="O31086">
        <v>3</v>
      </c>
    </row>
    <row r="31087" spans="1:15" x14ac:dyDescent="0.25">
      <c r="A31087" s="2">
        <v>37181</v>
      </c>
      <c r="B31087">
        <v>500</v>
      </c>
      <c r="C31087">
        <v>15.88</v>
      </c>
      <c r="D31087">
        <v>15.88</v>
      </c>
      <c r="E31087">
        <v>15.88</v>
      </c>
      <c r="F31087">
        <v>15.88</v>
      </c>
      <c r="G31087">
        <v>15.88</v>
      </c>
      <c r="H31087" s="5">
        <v>16.329999999999998</v>
      </c>
      <c r="I31087">
        <v>16.38</v>
      </c>
      <c r="J31087">
        <v>16.350000000000001</v>
      </c>
      <c r="K31087">
        <v>16.32</v>
      </c>
      <c r="L31087" s="32">
        <v>16.32</v>
      </c>
      <c r="M31087">
        <v>21764</v>
      </c>
      <c r="N31087" t="s">
        <v>47</v>
      </c>
      <c r="O31087">
        <v>3</v>
      </c>
    </row>
    <row r="31088" spans="1:15" x14ac:dyDescent="0.25">
      <c r="A31088" s="2">
        <v>37181</v>
      </c>
      <c r="B31088">
        <v>600</v>
      </c>
      <c r="C31088">
        <v>16.84</v>
      </c>
      <c r="D31088">
        <v>16.84</v>
      </c>
      <c r="E31088">
        <v>16.84</v>
      </c>
      <c r="F31088">
        <v>16.84</v>
      </c>
      <c r="G31088">
        <v>16.84</v>
      </c>
      <c r="H31088" s="5">
        <v>19.059999999999999</v>
      </c>
      <c r="I31088">
        <v>22.8</v>
      </c>
      <c r="J31088">
        <v>24.97</v>
      </c>
      <c r="K31088">
        <v>19.73</v>
      </c>
      <c r="L31088" s="32">
        <v>19.579999999999998</v>
      </c>
      <c r="M31088">
        <v>23626</v>
      </c>
      <c r="N31088" t="s">
        <v>47</v>
      </c>
      <c r="O31088">
        <v>3</v>
      </c>
    </row>
    <row r="31089" spans="1:15" x14ac:dyDescent="0.25">
      <c r="A31089" s="2">
        <v>37181</v>
      </c>
      <c r="B31089">
        <v>700</v>
      </c>
      <c r="C31089">
        <v>30.03</v>
      </c>
      <c r="D31089">
        <v>32.159999999999997</v>
      </c>
      <c r="E31089">
        <v>33.92</v>
      </c>
      <c r="F31089">
        <v>30.03</v>
      </c>
      <c r="G31089">
        <v>30.03</v>
      </c>
      <c r="H31089" s="5">
        <v>25.13</v>
      </c>
      <c r="I31089">
        <v>44.13</v>
      </c>
      <c r="J31089">
        <v>56.39</v>
      </c>
      <c r="K31089">
        <v>27.13</v>
      </c>
      <c r="L31089" s="32">
        <v>26.94</v>
      </c>
      <c r="M31089">
        <v>27746</v>
      </c>
      <c r="N31089" t="s">
        <v>47</v>
      </c>
      <c r="O31089">
        <v>3</v>
      </c>
    </row>
    <row r="31090" spans="1:15" x14ac:dyDescent="0.25">
      <c r="A31090" s="2">
        <v>37181</v>
      </c>
      <c r="B31090">
        <v>800</v>
      </c>
      <c r="C31090">
        <v>25.92</v>
      </c>
      <c r="D31090">
        <v>55.49</v>
      </c>
      <c r="E31090">
        <v>79.8</v>
      </c>
      <c r="F31090">
        <v>25.91</v>
      </c>
      <c r="G31090">
        <v>25.92</v>
      </c>
      <c r="H31090" s="5">
        <v>34.270000000000003</v>
      </c>
      <c r="I31090">
        <v>59.39</v>
      </c>
      <c r="J31090">
        <v>80.010000000000005</v>
      </c>
      <c r="K31090">
        <v>34.270000000000003</v>
      </c>
      <c r="L31090" s="32">
        <v>34.270000000000003</v>
      </c>
      <c r="M31090">
        <v>30189</v>
      </c>
      <c r="N31090" t="s">
        <v>48</v>
      </c>
      <c r="O31090">
        <v>3</v>
      </c>
    </row>
    <row r="31091" spans="1:15" x14ac:dyDescent="0.25">
      <c r="A31091" s="2">
        <v>37181</v>
      </c>
      <c r="B31091">
        <v>900</v>
      </c>
      <c r="C31091">
        <v>19.18</v>
      </c>
      <c r="D31091">
        <v>50.97</v>
      </c>
      <c r="E31091">
        <v>77.099999999999994</v>
      </c>
      <c r="F31091">
        <v>19.18</v>
      </c>
      <c r="G31091">
        <v>19.18</v>
      </c>
      <c r="H31091" s="5">
        <v>35.18</v>
      </c>
      <c r="I31091">
        <v>59.67</v>
      </c>
      <c r="J31091">
        <v>80.010000000000005</v>
      </c>
      <c r="K31091">
        <v>35.18</v>
      </c>
      <c r="L31091" s="32">
        <v>35.18</v>
      </c>
      <c r="M31091">
        <v>30350</v>
      </c>
      <c r="N31091" t="s">
        <v>48</v>
      </c>
      <c r="O31091">
        <v>3</v>
      </c>
    </row>
    <row r="31092" spans="1:15" x14ac:dyDescent="0.25">
      <c r="A31092" s="2">
        <v>37181</v>
      </c>
      <c r="B31092">
        <v>1000</v>
      </c>
      <c r="C31092">
        <v>22.92</v>
      </c>
      <c r="D31092">
        <v>50.4</v>
      </c>
      <c r="E31092">
        <v>75.760000000000005</v>
      </c>
      <c r="F31092">
        <v>22.91</v>
      </c>
      <c r="G31092">
        <v>22.92</v>
      </c>
      <c r="H31092" s="5">
        <v>35.659999999999997</v>
      </c>
      <c r="I31092">
        <v>71.38</v>
      </c>
      <c r="J31092">
        <v>101.01</v>
      </c>
      <c r="K31092">
        <v>35.68</v>
      </c>
      <c r="L31092" s="32">
        <v>35.68</v>
      </c>
      <c r="M31092">
        <v>30452</v>
      </c>
      <c r="N31092" t="s">
        <v>48</v>
      </c>
      <c r="O31092">
        <v>3</v>
      </c>
    </row>
    <row r="31093" spans="1:15" x14ac:dyDescent="0.25">
      <c r="A31093" s="2">
        <v>37181</v>
      </c>
      <c r="B31093">
        <v>1100</v>
      </c>
      <c r="C31093">
        <v>25.1</v>
      </c>
      <c r="D31093">
        <v>51.74</v>
      </c>
      <c r="E31093">
        <v>76.92</v>
      </c>
      <c r="F31093">
        <v>25.1</v>
      </c>
      <c r="G31093">
        <v>25.1</v>
      </c>
      <c r="H31093" s="5">
        <v>35</v>
      </c>
      <c r="I31093">
        <v>71.2</v>
      </c>
      <c r="J31093">
        <v>101.01</v>
      </c>
      <c r="K31093">
        <v>35.020000000000003</v>
      </c>
      <c r="L31093" s="32">
        <v>35.03</v>
      </c>
      <c r="M31093">
        <v>30691</v>
      </c>
      <c r="N31093" t="s">
        <v>48</v>
      </c>
      <c r="O31093">
        <v>3</v>
      </c>
    </row>
    <row r="31094" spans="1:15" x14ac:dyDescent="0.25">
      <c r="A31094" s="2">
        <v>37181</v>
      </c>
      <c r="B31094">
        <v>1200</v>
      </c>
      <c r="C31094">
        <v>21.43</v>
      </c>
      <c r="D31094">
        <v>49.46</v>
      </c>
      <c r="E31094">
        <v>75.930000000000007</v>
      </c>
      <c r="F31094">
        <v>21.43</v>
      </c>
      <c r="G31094">
        <v>21.43</v>
      </c>
      <c r="H31094" s="5">
        <v>35</v>
      </c>
      <c r="I31094">
        <v>71.180000000000007</v>
      </c>
      <c r="J31094">
        <v>101.01</v>
      </c>
      <c r="K31094">
        <v>35.03</v>
      </c>
      <c r="L31094" s="32">
        <v>35.04</v>
      </c>
      <c r="M31094">
        <v>30505</v>
      </c>
      <c r="N31094" t="s">
        <v>48</v>
      </c>
      <c r="O31094">
        <v>3</v>
      </c>
    </row>
    <row r="31095" spans="1:15" x14ac:dyDescent="0.25">
      <c r="A31095" s="2">
        <v>37181</v>
      </c>
      <c r="B31095">
        <v>1300</v>
      </c>
      <c r="C31095">
        <v>24.66</v>
      </c>
      <c r="D31095">
        <v>51.47</v>
      </c>
      <c r="E31095">
        <v>76.8</v>
      </c>
      <c r="F31095">
        <v>24.66</v>
      </c>
      <c r="G31095">
        <v>24.66</v>
      </c>
      <c r="H31095" s="5">
        <v>30.07</v>
      </c>
      <c r="I31095">
        <v>69.31</v>
      </c>
      <c r="J31095">
        <v>101.01</v>
      </c>
      <c r="K31095">
        <v>30.4</v>
      </c>
      <c r="L31095" s="32">
        <v>30.38</v>
      </c>
      <c r="M31095">
        <v>30335</v>
      </c>
      <c r="N31095" t="s">
        <v>48</v>
      </c>
      <c r="O31095">
        <v>3</v>
      </c>
    </row>
    <row r="31096" spans="1:15" x14ac:dyDescent="0.25">
      <c r="A31096" s="2">
        <v>37181</v>
      </c>
      <c r="B31096">
        <v>1400</v>
      </c>
      <c r="C31096">
        <v>23.63</v>
      </c>
      <c r="D31096">
        <v>52.4</v>
      </c>
      <c r="E31096">
        <v>79.58</v>
      </c>
      <c r="F31096">
        <v>23.63</v>
      </c>
      <c r="G31096">
        <v>23.63</v>
      </c>
      <c r="H31096" s="5">
        <v>32.56</v>
      </c>
      <c r="I31096">
        <v>70.23</v>
      </c>
      <c r="J31096">
        <v>101.01</v>
      </c>
      <c r="K31096">
        <v>32.78</v>
      </c>
      <c r="L31096" s="32">
        <v>32.72</v>
      </c>
      <c r="M31096">
        <v>30114</v>
      </c>
      <c r="N31096" t="s">
        <v>48</v>
      </c>
      <c r="O31096">
        <v>3</v>
      </c>
    </row>
    <row r="31097" spans="1:15" x14ac:dyDescent="0.25">
      <c r="A31097" s="2">
        <v>37181</v>
      </c>
      <c r="B31097">
        <v>1500</v>
      </c>
      <c r="C31097">
        <v>20.74</v>
      </c>
      <c r="D31097">
        <v>50.59</v>
      </c>
      <c r="E31097">
        <v>78.8</v>
      </c>
      <c r="F31097">
        <v>20.73</v>
      </c>
      <c r="G31097">
        <v>20.74</v>
      </c>
      <c r="H31097" s="5">
        <v>30</v>
      </c>
      <c r="I31097">
        <v>68.14</v>
      </c>
      <c r="J31097">
        <v>99.39</v>
      </c>
      <c r="K31097">
        <v>30.04</v>
      </c>
      <c r="L31097" s="32">
        <v>30.05</v>
      </c>
      <c r="M31097">
        <v>29854</v>
      </c>
      <c r="N31097" t="s">
        <v>48</v>
      </c>
      <c r="O31097">
        <v>3</v>
      </c>
    </row>
    <row r="31098" spans="1:15" x14ac:dyDescent="0.25">
      <c r="A31098" s="2">
        <v>37181</v>
      </c>
      <c r="B31098">
        <v>1600</v>
      </c>
      <c r="C31098">
        <v>19.2</v>
      </c>
      <c r="D31098">
        <v>49.64</v>
      </c>
      <c r="E31098">
        <v>78.39</v>
      </c>
      <c r="F31098">
        <v>19.190000000000001</v>
      </c>
      <c r="G31098">
        <v>19.2</v>
      </c>
      <c r="H31098" s="5">
        <v>27.92</v>
      </c>
      <c r="I31098">
        <v>60.36</v>
      </c>
      <c r="J31098">
        <v>86.87</v>
      </c>
      <c r="K31098">
        <v>28.09</v>
      </c>
      <c r="L31098" s="32">
        <v>28.08</v>
      </c>
      <c r="M31098">
        <v>29914</v>
      </c>
      <c r="N31098" t="s">
        <v>48</v>
      </c>
      <c r="O31098">
        <v>3</v>
      </c>
    </row>
    <row r="31099" spans="1:15" x14ac:dyDescent="0.25">
      <c r="A31099" s="2">
        <v>37181</v>
      </c>
      <c r="B31099">
        <v>1700</v>
      </c>
      <c r="C31099">
        <v>19.84</v>
      </c>
      <c r="D31099">
        <v>50.04</v>
      </c>
      <c r="E31099">
        <v>78.56</v>
      </c>
      <c r="F31099">
        <v>19.84</v>
      </c>
      <c r="G31099">
        <v>19.84</v>
      </c>
      <c r="H31099" s="5">
        <v>27.91</v>
      </c>
      <c r="I31099">
        <v>60.38</v>
      </c>
      <c r="J31099">
        <v>86.83</v>
      </c>
      <c r="K31099">
        <v>27.93</v>
      </c>
      <c r="L31099" s="32">
        <v>27.93</v>
      </c>
      <c r="M31099">
        <v>29835</v>
      </c>
      <c r="N31099" t="s">
        <v>48</v>
      </c>
      <c r="O31099">
        <v>3</v>
      </c>
    </row>
    <row r="31100" spans="1:15" x14ac:dyDescent="0.25">
      <c r="A31100" s="2">
        <v>37181</v>
      </c>
      <c r="B31100">
        <v>1800</v>
      </c>
      <c r="C31100">
        <v>20.72</v>
      </c>
      <c r="D31100">
        <v>50.58</v>
      </c>
      <c r="E31100">
        <v>78.790000000000006</v>
      </c>
      <c r="F31100">
        <v>20.71</v>
      </c>
      <c r="G31100">
        <v>20.72</v>
      </c>
      <c r="H31100" s="5">
        <v>23.64</v>
      </c>
      <c r="I31100">
        <v>63.13</v>
      </c>
      <c r="J31100">
        <v>88.16</v>
      </c>
      <c r="K31100">
        <v>27.89</v>
      </c>
      <c r="L31100" s="32">
        <v>27.48</v>
      </c>
      <c r="M31100">
        <v>30102</v>
      </c>
      <c r="N31100" t="s">
        <v>48</v>
      </c>
      <c r="O31100">
        <v>3</v>
      </c>
    </row>
    <row r="31101" spans="1:15" x14ac:dyDescent="0.25">
      <c r="A31101" s="2">
        <v>37181</v>
      </c>
      <c r="B31101">
        <v>1900</v>
      </c>
      <c r="C31101">
        <v>40.01</v>
      </c>
      <c r="D31101">
        <v>54.92</v>
      </c>
      <c r="E31101">
        <v>69.67</v>
      </c>
      <c r="F31101">
        <v>40</v>
      </c>
      <c r="G31101">
        <v>40.01</v>
      </c>
      <c r="H31101" s="5">
        <v>31.05</v>
      </c>
      <c r="I31101">
        <v>73.87</v>
      </c>
      <c r="J31101">
        <v>101.01</v>
      </c>
      <c r="K31101">
        <v>35.659999999999997</v>
      </c>
      <c r="L31101" s="32">
        <v>35.21</v>
      </c>
      <c r="M31101">
        <v>31408</v>
      </c>
      <c r="N31101" t="s">
        <v>48</v>
      </c>
      <c r="O31101">
        <v>3</v>
      </c>
    </row>
    <row r="31102" spans="1:15" x14ac:dyDescent="0.25">
      <c r="A31102" s="2">
        <v>37181</v>
      </c>
      <c r="B31102">
        <v>2000</v>
      </c>
      <c r="C31102">
        <v>56.99</v>
      </c>
      <c r="D31102">
        <v>56.99</v>
      </c>
      <c r="E31102">
        <v>56.99</v>
      </c>
      <c r="F31102">
        <v>56.99</v>
      </c>
      <c r="G31102">
        <v>56.99</v>
      </c>
      <c r="H31102" s="5">
        <v>47.32</v>
      </c>
      <c r="I31102">
        <v>84.12</v>
      </c>
      <c r="J31102">
        <v>107.32</v>
      </c>
      <c r="K31102">
        <v>51.3</v>
      </c>
      <c r="L31102" s="32">
        <v>50.78</v>
      </c>
      <c r="M31102">
        <v>32405</v>
      </c>
      <c r="N31102" t="s">
        <v>48</v>
      </c>
      <c r="O31102">
        <v>3</v>
      </c>
    </row>
    <row r="31103" spans="1:15" x14ac:dyDescent="0.25">
      <c r="A31103" s="2">
        <v>37181</v>
      </c>
      <c r="B31103">
        <v>2100</v>
      </c>
      <c r="C31103">
        <v>32.68</v>
      </c>
      <c r="D31103">
        <v>32.68</v>
      </c>
      <c r="E31103">
        <v>32.68</v>
      </c>
      <c r="F31103">
        <v>32.68</v>
      </c>
      <c r="G31103">
        <v>32.68</v>
      </c>
      <c r="H31103" s="5">
        <v>35</v>
      </c>
      <c r="I31103">
        <v>56.39</v>
      </c>
      <c r="J31103">
        <v>69.52</v>
      </c>
      <c r="K31103">
        <v>37.130000000000003</v>
      </c>
      <c r="L31103" s="32">
        <v>36.97</v>
      </c>
      <c r="M31103">
        <v>31584</v>
      </c>
      <c r="N31103" t="s">
        <v>48</v>
      </c>
      <c r="O31103">
        <v>3</v>
      </c>
    </row>
    <row r="31104" spans="1:15" x14ac:dyDescent="0.25">
      <c r="A31104" s="2">
        <v>37181</v>
      </c>
      <c r="B31104">
        <v>2200</v>
      </c>
      <c r="C31104">
        <v>24.02</v>
      </c>
      <c r="D31104">
        <v>24.02</v>
      </c>
      <c r="E31104">
        <v>24.02</v>
      </c>
      <c r="F31104">
        <v>24.02</v>
      </c>
      <c r="G31104">
        <v>24.02</v>
      </c>
      <c r="H31104" s="5">
        <v>29.01</v>
      </c>
      <c r="I31104">
        <v>37.119999999999997</v>
      </c>
      <c r="J31104">
        <v>41.79</v>
      </c>
      <c r="K31104">
        <v>29.7</v>
      </c>
      <c r="L31104" s="32">
        <v>29.68</v>
      </c>
      <c r="M31104">
        <v>29962</v>
      </c>
      <c r="N31104" t="s">
        <v>48</v>
      </c>
      <c r="O31104">
        <v>3</v>
      </c>
    </row>
    <row r="31105" spans="1:15" x14ac:dyDescent="0.25">
      <c r="A31105" s="2">
        <v>37181</v>
      </c>
      <c r="B31105">
        <v>2300</v>
      </c>
      <c r="C31105">
        <v>22.28</v>
      </c>
      <c r="D31105">
        <v>22.28</v>
      </c>
      <c r="E31105">
        <v>22.28</v>
      </c>
      <c r="F31105">
        <v>22.28</v>
      </c>
      <c r="G31105">
        <v>22.28</v>
      </c>
      <c r="H31105" s="5">
        <v>21.91</v>
      </c>
      <c r="I31105">
        <v>30.03</v>
      </c>
      <c r="J31105">
        <v>35.090000000000003</v>
      </c>
      <c r="K31105">
        <v>22.75</v>
      </c>
      <c r="L31105" s="32">
        <v>22.68</v>
      </c>
      <c r="M31105">
        <v>27801</v>
      </c>
      <c r="N31105" t="s">
        <v>48</v>
      </c>
      <c r="O31105">
        <v>3</v>
      </c>
    </row>
    <row r="31106" spans="1:15" x14ac:dyDescent="0.25">
      <c r="A31106" s="2">
        <v>37181</v>
      </c>
      <c r="B31106">
        <v>2400</v>
      </c>
      <c r="C31106">
        <v>17.82</v>
      </c>
      <c r="D31106">
        <v>17.82</v>
      </c>
      <c r="E31106">
        <v>17.82</v>
      </c>
      <c r="F31106">
        <v>17.82</v>
      </c>
      <c r="G31106">
        <v>17.82</v>
      </c>
      <c r="H31106" s="5">
        <v>20.100000000000001</v>
      </c>
      <c r="I31106">
        <v>20.100000000000001</v>
      </c>
      <c r="J31106">
        <v>20.100000000000001</v>
      </c>
      <c r="K31106">
        <v>20.100000000000001</v>
      </c>
      <c r="L31106" s="32">
        <v>20.100000000000001</v>
      </c>
      <c r="M31106">
        <v>25351</v>
      </c>
      <c r="N31106" t="s">
        <v>47</v>
      </c>
      <c r="O31106">
        <v>3</v>
      </c>
    </row>
    <row r="31107" spans="1:15" x14ac:dyDescent="0.25">
      <c r="A31107" s="2">
        <v>37182</v>
      </c>
      <c r="B31107">
        <v>100</v>
      </c>
      <c r="C31107">
        <v>17.329999999999998</v>
      </c>
      <c r="D31107">
        <v>17.329999999999998</v>
      </c>
      <c r="E31107">
        <v>17.329999999999998</v>
      </c>
      <c r="F31107">
        <v>17.329999999999998</v>
      </c>
      <c r="G31107">
        <v>17.329999999999998</v>
      </c>
      <c r="H31107" s="5">
        <v>17.12</v>
      </c>
      <c r="I31107">
        <v>17.14</v>
      </c>
      <c r="J31107">
        <v>17.13</v>
      </c>
      <c r="K31107">
        <v>17.12</v>
      </c>
      <c r="L31107" s="32">
        <v>17.12</v>
      </c>
      <c r="M31107">
        <v>23558</v>
      </c>
      <c r="N31107" t="s">
        <v>47</v>
      </c>
      <c r="O31107">
        <v>4</v>
      </c>
    </row>
    <row r="31108" spans="1:15" x14ac:dyDescent="0.25">
      <c r="A31108" s="2">
        <v>37182</v>
      </c>
      <c r="B31108">
        <v>200</v>
      </c>
      <c r="C31108">
        <v>16.62</v>
      </c>
      <c r="D31108">
        <v>16.62</v>
      </c>
      <c r="E31108">
        <v>16.62</v>
      </c>
      <c r="F31108">
        <v>16.62</v>
      </c>
      <c r="G31108">
        <v>16.62</v>
      </c>
      <c r="H31108" s="5">
        <v>16.23</v>
      </c>
      <c r="I31108">
        <v>16.28</v>
      </c>
      <c r="J31108">
        <v>16.25</v>
      </c>
      <c r="K31108">
        <v>16.23</v>
      </c>
      <c r="L31108" s="32">
        <v>16.23</v>
      </c>
      <c r="M31108">
        <v>22697</v>
      </c>
      <c r="N31108" t="s">
        <v>47</v>
      </c>
      <c r="O31108">
        <v>4</v>
      </c>
    </row>
    <row r="31109" spans="1:15" x14ac:dyDescent="0.25">
      <c r="A31109" s="2">
        <v>37182</v>
      </c>
      <c r="B31109">
        <v>300</v>
      </c>
      <c r="C31109">
        <v>16.100000000000001</v>
      </c>
      <c r="D31109">
        <v>16.100000000000001</v>
      </c>
      <c r="E31109">
        <v>16.100000000000001</v>
      </c>
      <c r="F31109">
        <v>16.100000000000001</v>
      </c>
      <c r="G31109">
        <v>16.100000000000001</v>
      </c>
      <c r="H31109" s="5">
        <v>15.59</v>
      </c>
      <c r="I31109">
        <v>15.61</v>
      </c>
      <c r="J31109">
        <v>15.6</v>
      </c>
      <c r="K31109">
        <v>15.58</v>
      </c>
      <c r="L31109" s="32">
        <v>15.58</v>
      </c>
      <c r="M31109">
        <v>22403</v>
      </c>
      <c r="N31109" t="s">
        <v>47</v>
      </c>
      <c r="O31109">
        <v>4</v>
      </c>
    </row>
    <row r="31110" spans="1:15" x14ac:dyDescent="0.25">
      <c r="A31110" s="2">
        <v>37182</v>
      </c>
      <c r="B31110">
        <v>400</v>
      </c>
      <c r="C31110">
        <v>16.2</v>
      </c>
      <c r="D31110">
        <v>16.2</v>
      </c>
      <c r="E31110">
        <v>16.2</v>
      </c>
      <c r="F31110">
        <v>16.2</v>
      </c>
      <c r="G31110">
        <v>16.2</v>
      </c>
      <c r="H31110" s="5">
        <v>15.48</v>
      </c>
      <c r="I31110">
        <v>15.51</v>
      </c>
      <c r="J31110">
        <v>15.49</v>
      </c>
      <c r="K31110">
        <v>15.48</v>
      </c>
      <c r="L31110" s="32">
        <v>15.48</v>
      </c>
      <c r="M31110">
        <v>22353</v>
      </c>
      <c r="N31110" t="s">
        <v>47</v>
      </c>
      <c r="O31110">
        <v>4</v>
      </c>
    </row>
    <row r="31111" spans="1:15" x14ac:dyDescent="0.25">
      <c r="A31111" s="2">
        <v>37182</v>
      </c>
      <c r="B31111">
        <v>500</v>
      </c>
      <c r="C31111">
        <v>16.52</v>
      </c>
      <c r="D31111">
        <v>16.52</v>
      </c>
      <c r="E31111">
        <v>16.52</v>
      </c>
      <c r="F31111">
        <v>16.52</v>
      </c>
      <c r="G31111">
        <v>16.52</v>
      </c>
      <c r="H31111" s="5">
        <v>16.54</v>
      </c>
      <c r="I31111">
        <v>16.57</v>
      </c>
      <c r="J31111">
        <v>16.55</v>
      </c>
      <c r="K31111">
        <v>16.53</v>
      </c>
      <c r="L31111" s="32">
        <v>16.53</v>
      </c>
      <c r="M31111">
        <v>22947</v>
      </c>
      <c r="N31111" t="s">
        <v>47</v>
      </c>
      <c r="O31111">
        <v>4</v>
      </c>
    </row>
    <row r="31112" spans="1:15" x14ac:dyDescent="0.25">
      <c r="A31112" s="2">
        <v>37182</v>
      </c>
      <c r="B31112">
        <v>600</v>
      </c>
      <c r="C31112">
        <v>17.82</v>
      </c>
      <c r="D31112">
        <v>17.82</v>
      </c>
      <c r="E31112">
        <v>17.82</v>
      </c>
      <c r="F31112">
        <v>17.82</v>
      </c>
      <c r="G31112">
        <v>17.82</v>
      </c>
      <c r="H31112" s="5">
        <v>21.24</v>
      </c>
      <c r="I31112">
        <v>21.29</v>
      </c>
      <c r="J31112">
        <v>21.33</v>
      </c>
      <c r="K31112">
        <v>21.23</v>
      </c>
      <c r="L31112" s="32">
        <v>21.23</v>
      </c>
      <c r="M31112">
        <v>24943</v>
      </c>
      <c r="N31112" t="s">
        <v>47</v>
      </c>
      <c r="O31112">
        <v>4</v>
      </c>
    </row>
    <row r="31113" spans="1:15" x14ac:dyDescent="0.25">
      <c r="A31113" s="2">
        <v>37182</v>
      </c>
      <c r="B31113">
        <v>700</v>
      </c>
      <c r="C31113">
        <v>44.13</v>
      </c>
      <c r="D31113">
        <v>54.86</v>
      </c>
      <c r="E31113">
        <v>64.989999999999995</v>
      </c>
      <c r="F31113">
        <v>44.13</v>
      </c>
      <c r="G31113">
        <v>44.13</v>
      </c>
      <c r="H31113" s="5">
        <v>40</v>
      </c>
      <c r="I31113">
        <v>41.66</v>
      </c>
      <c r="J31113">
        <v>43.75</v>
      </c>
      <c r="K31113">
        <v>40</v>
      </c>
      <c r="L31113" s="32">
        <v>40</v>
      </c>
      <c r="M31113">
        <v>29323</v>
      </c>
      <c r="N31113" t="s">
        <v>47</v>
      </c>
      <c r="O31113">
        <v>4</v>
      </c>
    </row>
    <row r="31114" spans="1:15" x14ac:dyDescent="0.25">
      <c r="A31114" s="2">
        <v>37182</v>
      </c>
      <c r="B31114">
        <v>800</v>
      </c>
      <c r="C31114">
        <v>28.52</v>
      </c>
      <c r="D31114">
        <v>61.97</v>
      </c>
      <c r="E31114">
        <v>93.58</v>
      </c>
      <c r="F31114">
        <v>28.51</v>
      </c>
      <c r="G31114">
        <v>28.52</v>
      </c>
      <c r="H31114" s="5">
        <v>28</v>
      </c>
      <c r="I31114">
        <v>55.33</v>
      </c>
      <c r="J31114">
        <v>77.989999999999995</v>
      </c>
      <c r="K31114">
        <v>28</v>
      </c>
      <c r="L31114" s="32">
        <v>28</v>
      </c>
      <c r="M31114">
        <v>31170</v>
      </c>
      <c r="N31114" t="s">
        <v>48</v>
      </c>
      <c r="O31114">
        <v>4</v>
      </c>
    </row>
    <row r="31115" spans="1:15" x14ac:dyDescent="0.25">
      <c r="A31115" s="2">
        <v>37182</v>
      </c>
      <c r="B31115">
        <v>900</v>
      </c>
      <c r="C31115">
        <v>25.1</v>
      </c>
      <c r="D31115">
        <v>61.6</v>
      </c>
      <c r="E31115">
        <v>96.08</v>
      </c>
      <c r="F31115">
        <v>25.09</v>
      </c>
      <c r="G31115">
        <v>25.1</v>
      </c>
      <c r="H31115" s="5">
        <v>28</v>
      </c>
      <c r="I31115">
        <v>55.53</v>
      </c>
      <c r="J31115">
        <v>78.64</v>
      </c>
      <c r="K31115">
        <v>28</v>
      </c>
      <c r="L31115" s="32">
        <v>28</v>
      </c>
      <c r="M31115">
        <v>31356</v>
      </c>
      <c r="N31115" t="s">
        <v>48</v>
      </c>
      <c r="O31115">
        <v>4</v>
      </c>
    </row>
    <row r="31116" spans="1:15" x14ac:dyDescent="0.25">
      <c r="A31116" s="2">
        <v>37182</v>
      </c>
      <c r="B31116">
        <v>1000</v>
      </c>
      <c r="C31116">
        <v>23.19</v>
      </c>
      <c r="D31116">
        <v>60.41</v>
      </c>
      <c r="E31116">
        <v>95.57</v>
      </c>
      <c r="F31116">
        <v>23.18</v>
      </c>
      <c r="G31116">
        <v>23.19</v>
      </c>
      <c r="H31116" s="5">
        <v>27.51</v>
      </c>
      <c r="I31116">
        <v>62.08</v>
      </c>
      <c r="J31116">
        <v>91.55</v>
      </c>
      <c r="K31116">
        <v>27.5</v>
      </c>
      <c r="L31116" s="32">
        <v>27.5</v>
      </c>
      <c r="M31116">
        <v>31237</v>
      </c>
      <c r="N31116" t="s">
        <v>48</v>
      </c>
      <c r="O31116">
        <v>4</v>
      </c>
    </row>
    <row r="31117" spans="1:15" x14ac:dyDescent="0.25">
      <c r="A31117" s="2">
        <v>37182</v>
      </c>
      <c r="B31117">
        <v>1100</v>
      </c>
      <c r="C31117">
        <v>26.63</v>
      </c>
      <c r="D31117">
        <v>62.56</v>
      </c>
      <c r="E31117">
        <v>96.5</v>
      </c>
      <c r="F31117">
        <v>26.62</v>
      </c>
      <c r="G31117">
        <v>26.63</v>
      </c>
      <c r="H31117" s="5">
        <v>28.72</v>
      </c>
      <c r="I31117">
        <v>61.72</v>
      </c>
      <c r="J31117">
        <v>89.77</v>
      </c>
      <c r="K31117">
        <v>28.72</v>
      </c>
      <c r="L31117" s="32">
        <v>28.72</v>
      </c>
      <c r="M31117">
        <v>30908</v>
      </c>
      <c r="N31117" t="s">
        <v>48</v>
      </c>
      <c r="O31117">
        <v>4</v>
      </c>
    </row>
    <row r="31118" spans="1:15" x14ac:dyDescent="0.25">
      <c r="A31118" s="2">
        <v>37182</v>
      </c>
      <c r="B31118">
        <v>1200</v>
      </c>
      <c r="C31118">
        <v>20.98</v>
      </c>
      <c r="D31118">
        <v>57.06</v>
      </c>
      <c r="E31118">
        <v>91.14</v>
      </c>
      <c r="F31118">
        <v>20.98</v>
      </c>
      <c r="G31118">
        <v>20.98</v>
      </c>
      <c r="H31118" s="5">
        <v>28</v>
      </c>
      <c r="I31118">
        <v>60.28</v>
      </c>
      <c r="J31118">
        <v>87.68</v>
      </c>
      <c r="K31118">
        <v>27.99</v>
      </c>
      <c r="L31118" s="32">
        <v>28</v>
      </c>
      <c r="M31118">
        <v>30672</v>
      </c>
      <c r="N31118" t="s">
        <v>48</v>
      </c>
      <c r="O31118">
        <v>4</v>
      </c>
    </row>
    <row r="31119" spans="1:15" x14ac:dyDescent="0.25">
      <c r="A31119" s="2">
        <v>37182</v>
      </c>
      <c r="B31119">
        <v>1300</v>
      </c>
      <c r="C31119">
        <v>24.07</v>
      </c>
      <c r="D31119">
        <v>53.93</v>
      </c>
      <c r="E31119">
        <v>82.13</v>
      </c>
      <c r="F31119">
        <v>24.06</v>
      </c>
      <c r="G31119">
        <v>24.07</v>
      </c>
      <c r="H31119" s="5">
        <v>26</v>
      </c>
      <c r="I31119">
        <v>58.98</v>
      </c>
      <c r="J31119">
        <v>86.97</v>
      </c>
      <c r="K31119">
        <v>25.99</v>
      </c>
      <c r="L31119" s="32">
        <v>25.99</v>
      </c>
      <c r="M31119">
        <v>30511</v>
      </c>
      <c r="N31119" t="s">
        <v>48</v>
      </c>
      <c r="O31119">
        <v>4</v>
      </c>
    </row>
    <row r="31120" spans="1:15" x14ac:dyDescent="0.25">
      <c r="A31120" s="2">
        <v>37182</v>
      </c>
      <c r="B31120">
        <v>1400</v>
      </c>
      <c r="C31120">
        <v>25.43</v>
      </c>
      <c r="D31120">
        <v>53.93</v>
      </c>
      <c r="E31120">
        <v>80.8</v>
      </c>
      <c r="F31120">
        <v>25.56</v>
      </c>
      <c r="G31120">
        <v>24.95</v>
      </c>
      <c r="H31120" s="5">
        <v>26.78</v>
      </c>
      <c r="I31120">
        <v>59.35</v>
      </c>
      <c r="J31120">
        <v>86.99</v>
      </c>
      <c r="K31120">
        <v>26.77</v>
      </c>
      <c r="L31120" s="32">
        <v>26.77</v>
      </c>
      <c r="M31120">
        <v>30302</v>
      </c>
      <c r="N31120" t="s">
        <v>48</v>
      </c>
      <c r="O31120">
        <v>4</v>
      </c>
    </row>
    <row r="31121" spans="1:15" x14ac:dyDescent="0.25">
      <c r="A31121" s="2">
        <v>37182</v>
      </c>
      <c r="B31121">
        <v>1500</v>
      </c>
      <c r="C31121">
        <v>17.22</v>
      </c>
      <c r="D31121">
        <v>48.96</v>
      </c>
      <c r="E31121">
        <v>78.650000000000006</v>
      </c>
      <c r="F31121">
        <v>17.89</v>
      </c>
      <c r="G31121">
        <v>14.81</v>
      </c>
      <c r="H31121" s="5">
        <v>25.38</v>
      </c>
      <c r="I31121">
        <v>58.55</v>
      </c>
      <c r="J31121">
        <v>86.68</v>
      </c>
      <c r="K31121">
        <v>25.37</v>
      </c>
      <c r="L31121" s="32">
        <v>25.37</v>
      </c>
      <c r="M31121">
        <v>29952</v>
      </c>
      <c r="N31121" t="s">
        <v>48</v>
      </c>
      <c r="O31121">
        <v>4</v>
      </c>
    </row>
    <row r="31122" spans="1:15" x14ac:dyDescent="0.25">
      <c r="A31122" s="2">
        <v>37182</v>
      </c>
      <c r="B31122">
        <v>1600</v>
      </c>
      <c r="C31122">
        <v>17.53</v>
      </c>
      <c r="D31122">
        <v>45.54</v>
      </c>
      <c r="E31122">
        <v>72.010000000000005</v>
      </c>
      <c r="F31122">
        <v>17.52</v>
      </c>
      <c r="G31122">
        <v>17.53</v>
      </c>
      <c r="H31122" s="5">
        <v>23</v>
      </c>
      <c r="I31122">
        <v>52.22</v>
      </c>
      <c r="J31122">
        <v>76.790000000000006</v>
      </c>
      <c r="K31122">
        <v>22.99</v>
      </c>
      <c r="L31122" s="32">
        <v>22.99</v>
      </c>
      <c r="M31122">
        <v>29434</v>
      </c>
      <c r="N31122" t="s">
        <v>48</v>
      </c>
      <c r="O31122">
        <v>4</v>
      </c>
    </row>
    <row r="31123" spans="1:15" x14ac:dyDescent="0.25">
      <c r="A31123" s="2">
        <v>37182</v>
      </c>
      <c r="B31123">
        <v>1700</v>
      </c>
      <c r="C31123">
        <v>20.399999999999999</v>
      </c>
      <c r="D31123">
        <v>46.98</v>
      </c>
      <c r="E31123">
        <v>72.099999999999994</v>
      </c>
      <c r="F31123">
        <v>20.39</v>
      </c>
      <c r="G31123">
        <v>20.399999999999999</v>
      </c>
      <c r="H31123" s="5">
        <v>23</v>
      </c>
      <c r="I31123">
        <v>55.16</v>
      </c>
      <c r="J31123">
        <v>82.06</v>
      </c>
      <c r="K31123">
        <v>23</v>
      </c>
      <c r="L31123" s="32">
        <v>23</v>
      </c>
      <c r="M31123">
        <v>29506</v>
      </c>
      <c r="N31123" t="s">
        <v>48</v>
      </c>
      <c r="O31123">
        <v>4</v>
      </c>
    </row>
    <row r="31124" spans="1:15" x14ac:dyDescent="0.25">
      <c r="A31124" s="2">
        <v>37182</v>
      </c>
      <c r="B31124">
        <v>1800</v>
      </c>
      <c r="C31124">
        <v>17.78</v>
      </c>
      <c r="D31124">
        <v>45.38</v>
      </c>
      <c r="E31124">
        <v>71.459999999999994</v>
      </c>
      <c r="F31124">
        <v>17.77</v>
      </c>
      <c r="G31124">
        <v>17.78</v>
      </c>
      <c r="H31124" s="5">
        <v>23</v>
      </c>
      <c r="I31124">
        <v>41.39</v>
      </c>
      <c r="J31124">
        <v>58.76</v>
      </c>
      <c r="K31124">
        <v>22.98</v>
      </c>
      <c r="L31124" s="32">
        <v>22.99</v>
      </c>
      <c r="M31124">
        <v>29722</v>
      </c>
      <c r="N31124" t="s">
        <v>48</v>
      </c>
      <c r="O31124">
        <v>4</v>
      </c>
    </row>
    <row r="31125" spans="1:15" x14ac:dyDescent="0.25">
      <c r="A31125" s="2">
        <v>37182</v>
      </c>
      <c r="B31125">
        <v>1900</v>
      </c>
      <c r="C31125">
        <v>20.329999999999998</v>
      </c>
      <c r="D31125">
        <v>39.229999999999997</v>
      </c>
      <c r="E31125">
        <v>57.33</v>
      </c>
      <c r="F31125">
        <v>20.32</v>
      </c>
      <c r="G31125">
        <v>20.329999999999998</v>
      </c>
      <c r="H31125" s="5">
        <v>30.18</v>
      </c>
      <c r="I31125">
        <v>39.85</v>
      </c>
      <c r="J31125">
        <v>47.46</v>
      </c>
      <c r="K31125">
        <v>30.6</v>
      </c>
      <c r="L31125" s="32">
        <v>30.53</v>
      </c>
      <c r="M31125">
        <v>31075</v>
      </c>
      <c r="N31125" t="s">
        <v>48</v>
      </c>
      <c r="O31125">
        <v>4</v>
      </c>
    </row>
    <row r="31126" spans="1:15" x14ac:dyDescent="0.25">
      <c r="A31126" s="2">
        <v>37182</v>
      </c>
      <c r="B31126">
        <v>2000</v>
      </c>
      <c r="C31126">
        <v>17.87</v>
      </c>
      <c r="D31126">
        <v>19.940000000000001</v>
      </c>
      <c r="E31126">
        <v>22.07</v>
      </c>
      <c r="F31126">
        <v>17.87</v>
      </c>
      <c r="G31126">
        <v>17.87</v>
      </c>
      <c r="H31126" s="5">
        <v>33</v>
      </c>
      <c r="I31126">
        <v>34.14</v>
      </c>
      <c r="J31126">
        <v>34.9</v>
      </c>
      <c r="K31126">
        <v>33</v>
      </c>
      <c r="L31126" s="32">
        <v>33.020000000000003</v>
      </c>
      <c r="M31126">
        <v>32384</v>
      </c>
      <c r="N31126" t="s">
        <v>48</v>
      </c>
      <c r="O31126">
        <v>4</v>
      </c>
    </row>
    <row r="31127" spans="1:15" x14ac:dyDescent="0.25">
      <c r="A31127" s="2">
        <v>37182</v>
      </c>
      <c r="B31127">
        <v>2100</v>
      </c>
      <c r="C31127">
        <v>19.55</v>
      </c>
      <c r="D31127">
        <v>19.55</v>
      </c>
      <c r="E31127">
        <v>19.55</v>
      </c>
      <c r="F31127">
        <v>19.55</v>
      </c>
      <c r="G31127">
        <v>19.55</v>
      </c>
      <c r="H31127" s="5">
        <v>29</v>
      </c>
      <c r="I31127">
        <v>29.53</v>
      </c>
      <c r="J31127">
        <v>29.87</v>
      </c>
      <c r="K31127">
        <v>28.95</v>
      </c>
      <c r="L31127" s="32">
        <v>28.96</v>
      </c>
      <c r="M31127">
        <v>31660</v>
      </c>
      <c r="N31127" t="s">
        <v>48</v>
      </c>
      <c r="O31127">
        <v>4</v>
      </c>
    </row>
    <row r="31128" spans="1:15" x14ac:dyDescent="0.25">
      <c r="A31128" s="2">
        <v>37182</v>
      </c>
      <c r="B31128">
        <v>2200</v>
      </c>
      <c r="C31128">
        <v>23.77</v>
      </c>
      <c r="D31128">
        <v>23.77</v>
      </c>
      <c r="E31128">
        <v>23.77</v>
      </c>
      <c r="F31128">
        <v>23.77</v>
      </c>
      <c r="G31128">
        <v>23.77</v>
      </c>
      <c r="H31128" s="5">
        <v>24.31</v>
      </c>
      <c r="I31128">
        <v>24.33</v>
      </c>
      <c r="J31128">
        <v>24.32</v>
      </c>
      <c r="K31128">
        <v>24.3</v>
      </c>
      <c r="L31128" s="32">
        <v>24.3</v>
      </c>
      <c r="M31128">
        <v>30284</v>
      </c>
      <c r="N31128" t="s">
        <v>48</v>
      </c>
      <c r="O31128">
        <v>4</v>
      </c>
    </row>
    <row r="31129" spans="1:15" x14ac:dyDescent="0.25">
      <c r="A31129" s="2">
        <v>37182</v>
      </c>
      <c r="B31129">
        <v>2300</v>
      </c>
      <c r="C31129">
        <v>17.239999999999998</v>
      </c>
      <c r="D31129">
        <v>17.239999999999998</v>
      </c>
      <c r="E31129">
        <v>17.239999999999998</v>
      </c>
      <c r="F31129">
        <v>17.239999999999998</v>
      </c>
      <c r="G31129">
        <v>17.239999999999998</v>
      </c>
      <c r="H31129" s="5">
        <v>18.920000000000002</v>
      </c>
      <c r="I31129">
        <v>19.21</v>
      </c>
      <c r="J31129">
        <v>19.45</v>
      </c>
      <c r="K31129">
        <v>18.899999999999999</v>
      </c>
      <c r="L31129" s="32">
        <v>18.91</v>
      </c>
      <c r="M31129">
        <v>27823</v>
      </c>
      <c r="N31129" t="s">
        <v>48</v>
      </c>
      <c r="O31129">
        <v>4</v>
      </c>
    </row>
    <row r="31130" spans="1:15" x14ac:dyDescent="0.25">
      <c r="A31130" s="2">
        <v>37182</v>
      </c>
      <c r="B31130">
        <v>2400</v>
      </c>
      <c r="C31130">
        <v>17.579999999999998</v>
      </c>
      <c r="D31130">
        <v>17.579999999999998</v>
      </c>
      <c r="E31130">
        <v>17.579999999999998</v>
      </c>
      <c r="F31130">
        <v>17.579999999999998</v>
      </c>
      <c r="G31130">
        <v>17.579999999999998</v>
      </c>
      <c r="H31130" s="5">
        <v>18.32</v>
      </c>
      <c r="I31130">
        <v>18.32</v>
      </c>
      <c r="J31130">
        <v>18.32</v>
      </c>
      <c r="K31130">
        <v>18.309999999999999</v>
      </c>
      <c r="L31130" s="32">
        <v>18.309999999999999</v>
      </c>
      <c r="M31130">
        <v>25551</v>
      </c>
      <c r="N31130" t="s">
        <v>47</v>
      </c>
      <c r="O31130">
        <v>4</v>
      </c>
    </row>
    <row r="31131" spans="1:15" x14ac:dyDescent="0.25">
      <c r="A31131" s="2">
        <v>37183</v>
      </c>
      <c r="B31131">
        <v>100</v>
      </c>
      <c r="C31131">
        <v>15.73</v>
      </c>
      <c r="D31131">
        <v>15.73</v>
      </c>
      <c r="E31131">
        <v>15.73</v>
      </c>
      <c r="F31131">
        <v>15.73</v>
      </c>
      <c r="G31131">
        <v>15.73</v>
      </c>
      <c r="H31131" s="5">
        <v>16.93</v>
      </c>
      <c r="I31131">
        <v>16.940000000000001</v>
      </c>
      <c r="J31131">
        <v>16.93</v>
      </c>
      <c r="K31131">
        <v>16.93</v>
      </c>
      <c r="L31131" s="32">
        <v>16.93</v>
      </c>
      <c r="M31131">
        <v>23911</v>
      </c>
      <c r="N31131" t="s">
        <v>47</v>
      </c>
      <c r="O31131">
        <v>5</v>
      </c>
    </row>
    <row r="31132" spans="1:15" x14ac:dyDescent="0.25">
      <c r="A31132" s="2">
        <v>37183</v>
      </c>
      <c r="B31132">
        <v>200</v>
      </c>
      <c r="C31132">
        <v>16.71</v>
      </c>
      <c r="D31132">
        <v>16.71</v>
      </c>
      <c r="E31132">
        <v>16.71</v>
      </c>
      <c r="F31132">
        <v>16.71</v>
      </c>
      <c r="G31132">
        <v>16.71</v>
      </c>
      <c r="H31132" s="5">
        <v>16.12</v>
      </c>
      <c r="I31132">
        <v>16.12</v>
      </c>
      <c r="J31132">
        <v>16.12</v>
      </c>
      <c r="K31132">
        <v>16.12</v>
      </c>
      <c r="L31132" s="32">
        <v>16.12</v>
      </c>
      <c r="M31132">
        <v>22889</v>
      </c>
      <c r="N31132" t="s">
        <v>47</v>
      </c>
      <c r="O31132">
        <v>5</v>
      </c>
    </row>
    <row r="31133" spans="1:15" x14ac:dyDescent="0.25">
      <c r="A31133" s="2">
        <v>37183</v>
      </c>
      <c r="B31133">
        <v>300</v>
      </c>
      <c r="C31133">
        <v>16.59</v>
      </c>
      <c r="D31133">
        <v>16.59</v>
      </c>
      <c r="E31133">
        <v>16.59</v>
      </c>
      <c r="F31133">
        <v>16.59</v>
      </c>
      <c r="G31133">
        <v>16.59</v>
      </c>
      <c r="H31133" s="5">
        <v>15.58</v>
      </c>
      <c r="I31133">
        <v>15.58</v>
      </c>
      <c r="J31133">
        <v>15.58</v>
      </c>
      <c r="K31133">
        <v>15.58</v>
      </c>
      <c r="L31133" s="32">
        <v>15.58</v>
      </c>
      <c r="M31133">
        <v>22603</v>
      </c>
      <c r="N31133" t="s">
        <v>47</v>
      </c>
      <c r="O31133">
        <v>5</v>
      </c>
    </row>
    <row r="31134" spans="1:15" x14ac:dyDescent="0.25">
      <c r="A31134" s="2">
        <v>37183</v>
      </c>
      <c r="B31134">
        <v>400</v>
      </c>
      <c r="C31134">
        <v>15.88</v>
      </c>
      <c r="D31134">
        <v>15.88</v>
      </c>
      <c r="E31134">
        <v>15.88</v>
      </c>
      <c r="F31134">
        <v>15.88</v>
      </c>
      <c r="G31134">
        <v>15.88</v>
      </c>
      <c r="H31134" s="5">
        <v>15.33</v>
      </c>
      <c r="I31134">
        <v>15.33</v>
      </c>
      <c r="J31134">
        <v>15.33</v>
      </c>
      <c r="K31134">
        <v>15.33</v>
      </c>
      <c r="L31134" s="32">
        <v>15.33</v>
      </c>
      <c r="M31134">
        <v>22647</v>
      </c>
      <c r="N31134" t="s">
        <v>47</v>
      </c>
      <c r="O31134">
        <v>5</v>
      </c>
    </row>
    <row r="31135" spans="1:15" x14ac:dyDescent="0.25">
      <c r="A31135" s="2">
        <v>37183</v>
      </c>
      <c r="B31135">
        <v>500</v>
      </c>
      <c r="C31135">
        <v>16.87</v>
      </c>
      <c r="D31135">
        <v>16.87</v>
      </c>
      <c r="E31135">
        <v>16.87</v>
      </c>
      <c r="F31135">
        <v>16.87</v>
      </c>
      <c r="G31135">
        <v>16.87</v>
      </c>
      <c r="H31135" s="5">
        <v>16.239999999999998</v>
      </c>
      <c r="I31135">
        <v>16.239999999999998</v>
      </c>
      <c r="J31135">
        <v>16.239999999999998</v>
      </c>
      <c r="K31135">
        <v>16.239999999999998</v>
      </c>
      <c r="L31135" s="32">
        <v>16.239999999999998</v>
      </c>
      <c r="M31135">
        <v>23198</v>
      </c>
      <c r="N31135" t="s">
        <v>47</v>
      </c>
      <c r="O31135">
        <v>5</v>
      </c>
    </row>
    <row r="31136" spans="1:15" x14ac:dyDescent="0.25">
      <c r="A31136" s="2">
        <v>37183</v>
      </c>
      <c r="B31136">
        <v>600</v>
      </c>
      <c r="C31136">
        <v>16.97</v>
      </c>
      <c r="D31136">
        <v>16.97</v>
      </c>
      <c r="E31136">
        <v>16.97</v>
      </c>
      <c r="F31136">
        <v>16.97</v>
      </c>
      <c r="G31136">
        <v>16.97</v>
      </c>
      <c r="H31136" s="5">
        <v>19.71</v>
      </c>
      <c r="I31136">
        <v>19.809999999999999</v>
      </c>
      <c r="J31136">
        <v>19.899999999999999</v>
      </c>
      <c r="K31136">
        <v>19.7</v>
      </c>
      <c r="L31136" s="32">
        <v>19.7</v>
      </c>
      <c r="M31136">
        <v>25107</v>
      </c>
      <c r="N31136" t="s">
        <v>47</v>
      </c>
      <c r="O31136">
        <v>5</v>
      </c>
    </row>
    <row r="31137" spans="1:15" x14ac:dyDescent="0.25">
      <c r="A31137" s="2">
        <v>37183</v>
      </c>
      <c r="B31137">
        <v>700</v>
      </c>
      <c r="C31137">
        <v>22.97</v>
      </c>
      <c r="D31137">
        <v>30.87</v>
      </c>
      <c r="E31137">
        <v>38.33</v>
      </c>
      <c r="F31137">
        <v>22.97</v>
      </c>
      <c r="G31137">
        <v>22.97</v>
      </c>
      <c r="H31137" s="5">
        <v>34.799999999999997</v>
      </c>
      <c r="I31137">
        <v>40.520000000000003</v>
      </c>
      <c r="J31137">
        <v>46.19</v>
      </c>
      <c r="K31137">
        <v>34.78</v>
      </c>
      <c r="L31137" s="32">
        <v>34.79</v>
      </c>
      <c r="M31137">
        <v>29065</v>
      </c>
      <c r="N31137" t="s">
        <v>47</v>
      </c>
      <c r="O31137">
        <v>5</v>
      </c>
    </row>
    <row r="31138" spans="1:15" x14ac:dyDescent="0.25">
      <c r="A31138" s="2">
        <v>37183</v>
      </c>
      <c r="B31138">
        <v>800</v>
      </c>
      <c r="C31138">
        <v>35.68</v>
      </c>
      <c r="D31138">
        <v>60.28</v>
      </c>
      <c r="E31138">
        <v>83.53</v>
      </c>
      <c r="F31138">
        <v>35.67</v>
      </c>
      <c r="G31138">
        <v>35.67</v>
      </c>
      <c r="H31138" s="5">
        <v>25.93</v>
      </c>
      <c r="I31138">
        <v>55.12</v>
      </c>
      <c r="J31138">
        <v>80.010000000000005</v>
      </c>
      <c r="K31138">
        <v>25.93</v>
      </c>
      <c r="L31138" s="32">
        <v>25.93</v>
      </c>
      <c r="M31138">
        <v>31338</v>
      </c>
      <c r="N31138" t="s">
        <v>48</v>
      </c>
      <c r="O31138">
        <v>5</v>
      </c>
    </row>
    <row r="31139" spans="1:15" x14ac:dyDescent="0.25">
      <c r="A31139" s="2">
        <v>37183</v>
      </c>
      <c r="B31139">
        <v>900</v>
      </c>
      <c r="C31139">
        <v>24.94</v>
      </c>
      <c r="D31139">
        <v>54.47</v>
      </c>
      <c r="E31139">
        <v>82.37</v>
      </c>
      <c r="F31139">
        <v>24.94</v>
      </c>
      <c r="G31139">
        <v>24.94</v>
      </c>
      <c r="H31139" s="5">
        <v>25.99</v>
      </c>
      <c r="I31139">
        <v>55.15</v>
      </c>
      <c r="J31139">
        <v>80.010000000000005</v>
      </c>
      <c r="K31139">
        <v>25.99</v>
      </c>
      <c r="L31139" s="32">
        <v>25.99</v>
      </c>
      <c r="M31139">
        <v>31420</v>
      </c>
      <c r="N31139" t="s">
        <v>48</v>
      </c>
      <c r="O31139">
        <v>5</v>
      </c>
    </row>
    <row r="31140" spans="1:15" x14ac:dyDescent="0.25">
      <c r="A31140" s="2">
        <v>37183</v>
      </c>
      <c r="B31140">
        <v>1000</v>
      </c>
      <c r="C31140">
        <v>21.63</v>
      </c>
      <c r="D31140">
        <v>54.17</v>
      </c>
      <c r="E31140">
        <v>84.9</v>
      </c>
      <c r="F31140">
        <v>21.64</v>
      </c>
      <c r="G31140">
        <v>21.64</v>
      </c>
      <c r="H31140" s="5">
        <v>26.91</v>
      </c>
      <c r="I31140">
        <v>58.45</v>
      </c>
      <c r="J31140">
        <v>85.4</v>
      </c>
      <c r="K31140">
        <v>26.89</v>
      </c>
      <c r="L31140" s="32">
        <v>26.9</v>
      </c>
      <c r="M31140">
        <v>31212</v>
      </c>
      <c r="N31140" t="s">
        <v>48</v>
      </c>
      <c r="O31140">
        <v>5</v>
      </c>
    </row>
    <row r="31141" spans="1:15" x14ac:dyDescent="0.25">
      <c r="A31141" s="2">
        <v>37183</v>
      </c>
      <c r="B31141">
        <v>1100</v>
      </c>
      <c r="C31141">
        <v>20.77</v>
      </c>
      <c r="D31141">
        <v>53.64</v>
      </c>
      <c r="E31141">
        <v>84.66</v>
      </c>
      <c r="F31141">
        <v>20.8</v>
      </c>
      <c r="G31141">
        <v>20.78</v>
      </c>
      <c r="H31141" s="5">
        <v>27.01</v>
      </c>
      <c r="I31141">
        <v>57.85</v>
      </c>
      <c r="J31141">
        <v>84.17</v>
      </c>
      <c r="K31141">
        <v>26.99</v>
      </c>
      <c r="L31141" s="32">
        <v>27</v>
      </c>
      <c r="M31141">
        <v>31200</v>
      </c>
      <c r="N31141" t="s">
        <v>48</v>
      </c>
      <c r="O31141">
        <v>5</v>
      </c>
    </row>
    <row r="31142" spans="1:15" x14ac:dyDescent="0.25">
      <c r="A31142" s="2">
        <v>37183</v>
      </c>
      <c r="B31142">
        <v>1200</v>
      </c>
      <c r="C31142">
        <v>21.01</v>
      </c>
      <c r="D31142">
        <v>52.74</v>
      </c>
      <c r="E31142">
        <v>80.11</v>
      </c>
      <c r="F31142">
        <v>30.73</v>
      </c>
      <c r="G31142">
        <v>19.7</v>
      </c>
      <c r="H31142" s="5">
        <v>25.95</v>
      </c>
      <c r="I31142">
        <v>60.54</v>
      </c>
      <c r="J31142">
        <v>90.21</v>
      </c>
      <c r="K31142">
        <v>25.93</v>
      </c>
      <c r="L31142" s="32">
        <v>25.94</v>
      </c>
      <c r="M31142">
        <v>30895</v>
      </c>
      <c r="N31142" t="s">
        <v>48</v>
      </c>
      <c r="O31142">
        <v>5</v>
      </c>
    </row>
    <row r="31143" spans="1:15" x14ac:dyDescent="0.25">
      <c r="A31143" s="2">
        <v>37183</v>
      </c>
      <c r="B31143">
        <v>1300</v>
      </c>
      <c r="C31143">
        <v>20.46</v>
      </c>
      <c r="D31143">
        <v>49.08</v>
      </c>
      <c r="E31143">
        <v>78.62</v>
      </c>
      <c r="F31143">
        <v>40.31</v>
      </c>
      <c r="G31143">
        <v>22.15</v>
      </c>
      <c r="H31143" s="5">
        <v>25.42</v>
      </c>
      <c r="I31143">
        <v>60.14</v>
      </c>
      <c r="J31143">
        <v>89.93</v>
      </c>
      <c r="K31143">
        <v>25.4</v>
      </c>
      <c r="L31143" s="32">
        <v>25.4</v>
      </c>
      <c r="M31143">
        <v>30356</v>
      </c>
      <c r="N31143" t="s">
        <v>48</v>
      </c>
      <c r="O31143">
        <v>5</v>
      </c>
    </row>
    <row r="31144" spans="1:15" x14ac:dyDescent="0.25">
      <c r="A31144" s="2">
        <v>37183</v>
      </c>
      <c r="B31144">
        <v>1400</v>
      </c>
      <c r="C31144">
        <v>19.86</v>
      </c>
      <c r="D31144">
        <v>50.4</v>
      </c>
      <c r="E31144">
        <v>78.42</v>
      </c>
      <c r="F31144">
        <v>34.380000000000003</v>
      </c>
      <c r="G31144">
        <v>19.79</v>
      </c>
      <c r="H31144" s="5">
        <v>25.24</v>
      </c>
      <c r="I31144">
        <v>58.32</v>
      </c>
      <c r="J31144">
        <v>86.61</v>
      </c>
      <c r="K31144">
        <v>25.22</v>
      </c>
      <c r="L31144" s="32">
        <v>25.23</v>
      </c>
      <c r="M31144">
        <v>29979</v>
      </c>
      <c r="N31144" t="s">
        <v>48</v>
      </c>
      <c r="O31144">
        <v>5</v>
      </c>
    </row>
    <row r="31145" spans="1:15" x14ac:dyDescent="0.25">
      <c r="A31145" s="2">
        <v>37183</v>
      </c>
      <c r="B31145">
        <v>1500</v>
      </c>
      <c r="C31145">
        <v>20.21</v>
      </c>
      <c r="D31145">
        <v>43.55</v>
      </c>
      <c r="E31145">
        <v>72.900000000000006</v>
      </c>
      <c r="F31145">
        <v>49.6</v>
      </c>
      <c r="G31145">
        <v>24.86</v>
      </c>
      <c r="H31145" s="5">
        <v>24.54</v>
      </c>
      <c r="I31145">
        <v>57.75</v>
      </c>
      <c r="J31145">
        <v>86.13</v>
      </c>
      <c r="K31145">
        <v>24.52</v>
      </c>
      <c r="L31145" s="32">
        <v>24.52</v>
      </c>
      <c r="M31145">
        <v>29614</v>
      </c>
      <c r="N31145" t="s">
        <v>48</v>
      </c>
      <c r="O31145">
        <v>5</v>
      </c>
    </row>
    <row r="31146" spans="1:15" x14ac:dyDescent="0.25">
      <c r="A31146" s="2">
        <v>37183</v>
      </c>
      <c r="B31146">
        <v>1600</v>
      </c>
      <c r="C31146">
        <v>19.510000000000002</v>
      </c>
      <c r="D31146">
        <v>42.53</v>
      </c>
      <c r="E31146">
        <v>70.27</v>
      </c>
      <c r="F31146">
        <v>41.82</v>
      </c>
      <c r="G31146">
        <v>23.27</v>
      </c>
      <c r="H31146" s="5">
        <v>22.01</v>
      </c>
      <c r="I31146">
        <v>54.36</v>
      </c>
      <c r="J31146">
        <v>81.99</v>
      </c>
      <c r="K31146">
        <v>22</v>
      </c>
      <c r="L31146" s="32">
        <v>22</v>
      </c>
      <c r="M31146">
        <v>29137</v>
      </c>
      <c r="N31146" t="s">
        <v>48</v>
      </c>
      <c r="O31146">
        <v>5</v>
      </c>
    </row>
    <row r="31147" spans="1:15" x14ac:dyDescent="0.25">
      <c r="A31147" s="2">
        <v>37183</v>
      </c>
      <c r="B31147">
        <v>1700</v>
      </c>
      <c r="C31147">
        <v>17.32</v>
      </c>
      <c r="D31147">
        <v>43.35</v>
      </c>
      <c r="E31147">
        <v>68.89</v>
      </c>
      <c r="F31147">
        <v>20.93</v>
      </c>
      <c r="G31147">
        <v>17.93</v>
      </c>
      <c r="H31147" s="5">
        <v>21.17</v>
      </c>
      <c r="I31147">
        <v>54.45</v>
      </c>
      <c r="J31147">
        <v>82.89</v>
      </c>
      <c r="K31147">
        <v>21.16</v>
      </c>
      <c r="L31147" s="32">
        <v>21.16</v>
      </c>
      <c r="M31147">
        <v>28835</v>
      </c>
      <c r="N31147" t="s">
        <v>48</v>
      </c>
      <c r="O31147">
        <v>5</v>
      </c>
    </row>
    <row r="31148" spans="1:15" x14ac:dyDescent="0.25">
      <c r="A31148" s="2">
        <v>37183</v>
      </c>
      <c r="B31148">
        <v>1800</v>
      </c>
      <c r="C31148">
        <v>16.64</v>
      </c>
      <c r="D31148">
        <v>43.53</v>
      </c>
      <c r="E31148">
        <v>68.92</v>
      </c>
      <c r="F31148">
        <v>16.66</v>
      </c>
      <c r="G31148">
        <v>16.649999999999999</v>
      </c>
      <c r="H31148" s="5">
        <v>22</v>
      </c>
      <c r="I31148">
        <v>51.82</v>
      </c>
      <c r="J31148">
        <v>80</v>
      </c>
      <c r="K31148">
        <v>21.98</v>
      </c>
      <c r="L31148" s="32">
        <v>21.98</v>
      </c>
      <c r="M31148">
        <v>28651</v>
      </c>
      <c r="N31148" t="s">
        <v>48</v>
      </c>
      <c r="O31148">
        <v>5</v>
      </c>
    </row>
    <row r="31149" spans="1:15" x14ac:dyDescent="0.25">
      <c r="A31149" s="2">
        <v>37183</v>
      </c>
      <c r="B31149">
        <v>1900</v>
      </c>
      <c r="C31149">
        <v>20.89</v>
      </c>
      <c r="D31149">
        <v>23.11</v>
      </c>
      <c r="E31149">
        <v>25.21</v>
      </c>
      <c r="F31149">
        <v>20.91</v>
      </c>
      <c r="G31149">
        <v>20.89</v>
      </c>
      <c r="H31149" s="5">
        <v>26.11</v>
      </c>
      <c r="I31149">
        <v>35.97</v>
      </c>
      <c r="J31149">
        <v>45.05</v>
      </c>
      <c r="K31149">
        <v>26.03</v>
      </c>
      <c r="L31149" s="32">
        <v>26.04</v>
      </c>
      <c r="M31149">
        <v>29988</v>
      </c>
      <c r="N31149" t="s">
        <v>48</v>
      </c>
      <c r="O31149">
        <v>5</v>
      </c>
    </row>
    <row r="31150" spans="1:15" x14ac:dyDescent="0.25">
      <c r="A31150" s="2">
        <v>37183</v>
      </c>
      <c r="B31150">
        <v>2000</v>
      </c>
      <c r="C31150">
        <v>20.57</v>
      </c>
      <c r="D31150">
        <v>20.57</v>
      </c>
      <c r="E31150">
        <v>20.53</v>
      </c>
      <c r="F31150">
        <v>20.61</v>
      </c>
      <c r="G31150">
        <v>20.59</v>
      </c>
      <c r="H31150" s="5">
        <v>26.01</v>
      </c>
      <c r="I31150">
        <v>30.76</v>
      </c>
      <c r="J31150">
        <v>34.9</v>
      </c>
      <c r="K31150">
        <v>25.94</v>
      </c>
      <c r="L31150" s="32">
        <v>25.96</v>
      </c>
      <c r="M31150">
        <v>30514</v>
      </c>
      <c r="N31150" t="s">
        <v>48</v>
      </c>
      <c r="O31150">
        <v>5</v>
      </c>
    </row>
    <row r="31151" spans="1:15" x14ac:dyDescent="0.25">
      <c r="A31151" s="2">
        <v>37183</v>
      </c>
      <c r="B31151">
        <v>2100</v>
      </c>
      <c r="C31151">
        <v>18.02</v>
      </c>
      <c r="D31151">
        <v>18.010000000000002</v>
      </c>
      <c r="E31151">
        <v>17.97</v>
      </c>
      <c r="F31151">
        <v>18.059999999999999</v>
      </c>
      <c r="G31151">
        <v>18.04</v>
      </c>
      <c r="H31151" s="5">
        <v>24.27</v>
      </c>
      <c r="I31151">
        <v>26.15</v>
      </c>
      <c r="J31151">
        <v>27.11</v>
      </c>
      <c r="K31151">
        <v>24.37</v>
      </c>
      <c r="L31151" s="32">
        <v>24.38</v>
      </c>
      <c r="M31151">
        <v>29645</v>
      </c>
      <c r="N31151" t="s">
        <v>48</v>
      </c>
      <c r="O31151">
        <v>5</v>
      </c>
    </row>
    <row r="31152" spans="1:15" x14ac:dyDescent="0.25">
      <c r="A31152" s="2">
        <v>37183</v>
      </c>
      <c r="B31152">
        <v>2200</v>
      </c>
      <c r="C31152">
        <v>19.03</v>
      </c>
      <c r="D31152">
        <v>19.02</v>
      </c>
      <c r="E31152">
        <v>18.98</v>
      </c>
      <c r="F31152">
        <v>19.07</v>
      </c>
      <c r="G31152">
        <v>19.05</v>
      </c>
      <c r="H31152" s="5">
        <v>20.420000000000002</v>
      </c>
      <c r="I31152">
        <v>20.52</v>
      </c>
      <c r="J31152">
        <v>20.53</v>
      </c>
      <c r="K31152">
        <v>20.399999999999999</v>
      </c>
      <c r="L31152" s="32">
        <v>20.41</v>
      </c>
      <c r="M31152">
        <v>28371</v>
      </c>
      <c r="N31152" t="s">
        <v>48</v>
      </c>
      <c r="O31152">
        <v>5</v>
      </c>
    </row>
    <row r="31153" spans="1:15" x14ac:dyDescent="0.25">
      <c r="A31153" s="2">
        <v>37183</v>
      </c>
      <c r="B31153">
        <v>2300</v>
      </c>
      <c r="C31153">
        <v>18.63</v>
      </c>
      <c r="D31153">
        <v>18.63</v>
      </c>
      <c r="E31153">
        <v>18.61</v>
      </c>
      <c r="F31153">
        <v>18.649999999999999</v>
      </c>
      <c r="G31153">
        <v>18.64</v>
      </c>
      <c r="H31153" s="5">
        <v>18.82</v>
      </c>
      <c r="I31153">
        <v>18.98</v>
      </c>
      <c r="J31153">
        <v>19.079999999999998</v>
      </c>
      <c r="K31153">
        <v>18.8</v>
      </c>
      <c r="L31153" s="32">
        <v>18.8</v>
      </c>
      <c r="M31153">
        <v>26469</v>
      </c>
      <c r="N31153" t="s">
        <v>48</v>
      </c>
      <c r="O31153">
        <v>5</v>
      </c>
    </row>
    <row r="31154" spans="1:15" x14ac:dyDescent="0.25">
      <c r="A31154" s="2">
        <v>37183</v>
      </c>
      <c r="B31154">
        <v>2400</v>
      </c>
      <c r="C31154">
        <v>15.09</v>
      </c>
      <c r="D31154">
        <v>15.08</v>
      </c>
      <c r="E31154">
        <v>15.08</v>
      </c>
      <c r="F31154">
        <v>15.09</v>
      </c>
      <c r="G31154">
        <v>15.09</v>
      </c>
      <c r="H31154" s="5">
        <v>18.010000000000002</v>
      </c>
      <c r="I31154">
        <v>18.010000000000002</v>
      </c>
      <c r="J31154">
        <v>18.010000000000002</v>
      </c>
      <c r="K31154">
        <v>18.010000000000002</v>
      </c>
      <c r="L31154" s="32">
        <v>18.010000000000002</v>
      </c>
      <c r="M31154">
        <v>24327</v>
      </c>
      <c r="N31154" t="s">
        <v>47</v>
      </c>
      <c r="O31154">
        <v>5</v>
      </c>
    </row>
    <row r="31155" spans="1:15" x14ac:dyDescent="0.25">
      <c r="A31155" s="2">
        <v>37184</v>
      </c>
      <c r="B31155">
        <v>100</v>
      </c>
      <c r="C31155">
        <v>15.36</v>
      </c>
      <c r="D31155">
        <v>15.36</v>
      </c>
      <c r="E31155">
        <v>15.36</v>
      </c>
      <c r="F31155">
        <v>15.36</v>
      </c>
      <c r="G31155">
        <v>15.36</v>
      </c>
      <c r="H31155" s="5">
        <v>16.03</v>
      </c>
      <c r="I31155">
        <v>16.04</v>
      </c>
      <c r="J31155">
        <v>16.04</v>
      </c>
      <c r="K31155">
        <v>16.03</v>
      </c>
      <c r="L31155" s="32">
        <v>16.03</v>
      </c>
      <c r="M31155">
        <v>22385</v>
      </c>
      <c r="N31155" t="s">
        <v>47</v>
      </c>
      <c r="O31155">
        <v>6</v>
      </c>
    </row>
    <row r="31156" spans="1:15" x14ac:dyDescent="0.25">
      <c r="A31156" s="2">
        <v>37184</v>
      </c>
      <c r="B31156">
        <v>200</v>
      </c>
      <c r="C31156">
        <v>15.88</v>
      </c>
      <c r="D31156">
        <v>15.19</v>
      </c>
      <c r="E31156">
        <v>12.55</v>
      </c>
      <c r="F31156">
        <v>16.2</v>
      </c>
      <c r="G31156">
        <v>16.190000000000001</v>
      </c>
      <c r="H31156" s="5">
        <v>15</v>
      </c>
      <c r="I31156">
        <v>15</v>
      </c>
      <c r="J31156">
        <v>15</v>
      </c>
      <c r="K31156">
        <v>15</v>
      </c>
      <c r="L31156" s="32">
        <v>15</v>
      </c>
      <c r="M31156">
        <v>21388</v>
      </c>
      <c r="N31156" t="s">
        <v>47</v>
      </c>
      <c r="O31156">
        <v>6</v>
      </c>
    </row>
    <row r="31157" spans="1:15" x14ac:dyDescent="0.25">
      <c r="A31157" s="2">
        <v>37184</v>
      </c>
      <c r="B31157">
        <v>300</v>
      </c>
      <c r="C31157">
        <v>13.51</v>
      </c>
      <c r="D31157">
        <v>12.49</v>
      </c>
      <c r="E31157">
        <v>8.64</v>
      </c>
      <c r="F31157">
        <v>13.97</v>
      </c>
      <c r="G31157">
        <v>13.95</v>
      </c>
      <c r="H31157" s="5">
        <v>13.76</v>
      </c>
      <c r="I31157">
        <v>13.76</v>
      </c>
      <c r="J31157">
        <v>13.76</v>
      </c>
      <c r="K31157">
        <v>13.76</v>
      </c>
      <c r="L31157" s="32">
        <v>13.76</v>
      </c>
      <c r="M31157">
        <v>20872</v>
      </c>
      <c r="N31157" t="s">
        <v>47</v>
      </c>
      <c r="O31157">
        <v>6</v>
      </c>
    </row>
    <row r="31158" spans="1:15" x14ac:dyDescent="0.25">
      <c r="A31158" s="2">
        <v>37184</v>
      </c>
      <c r="B31158">
        <v>400</v>
      </c>
      <c r="C31158">
        <v>13.73</v>
      </c>
      <c r="D31158">
        <v>12.74</v>
      </c>
      <c r="E31158">
        <v>8.9499999999999993</v>
      </c>
      <c r="F31158">
        <v>14.19</v>
      </c>
      <c r="G31158">
        <v>14.17</v>
      </c>
      <c r="H31158" s="5">
        <v>13.63</v>
      </c>
      <c r="I31158">
        <v>13.63</v>
      </c>
      <c r="J31158">
        <v>13.63</v>
      </c>
      <c r="K31158">
        <v>13.63</v>
      </c>
      <c r="L31158" s="32">
        <v>13.63</v>
      </c>
      <c r="M31158">
        <v>20652</v>
      </c>
      <c r="N31158" t="s">
        <v>47</v>
      </c>
      <c r="O31158">
        <v>6</v>
      </c>
    </row>
    <row r="31159" spans="1:15" x14ac:dyDescent="0.25">
      <c r="A31159" s="2">
        <v>37184</v>
      </c>
      <c r="B31159">
        <v>500</v>
      </c>
      <c r="C31159">
        <v>13.84</v>
      </c>
      <c r="D31159">
        <v>12.86</v>
      </c>
      <c r="E31159">
        <v>9.1</v>
      </c>
      <c r="F31159">
        <v>14.3</v>
      </c>
      <c r="G31159">
        <v>14.28</v>
      </c>
      <c r="H31159" s="5">
        <v>13.76</v>
      </c>
      <c r="I31159">
        <v>13.76</v>
      </c>
      <c r="J31159">
        <v>13.76</v>
      </c>
      <c r="K31159">
        <v>13.76</v>
      </c>
      <c r="L31159" s="32">
        <v>13.76</v>
      </c>
      <c r="M31159">
        <v>20747</v>
      </c>
      <c r="N31159" t="s">
        <v>47</v>
      </c>
      <c r="O31159">
        <v>6</v>
      </c>
    </row>
    <row r="31160" spans="1:15" x14ac:dyDescent="0.25">
      <c r="A31160" s="2">
        <v>37184</v>
      </c>
      <c r="B31160">
        <v>600</v>
      </c>
      <c r="C31160">
        <v>15.54</v>
      </c>
      <c r="D31160">
        <v>14.75</v>
      </c>
      <c r="E31160">
        <v>11.76</v>
      </c>
      <c r="F31160">
        <v>15.9</v>
      </c>
      <c r="G31160">
        <v>15.88</v>
      </c>
      <c r="H31160" s="5">
        <v>15</v>
      </c>
      <c r="I31160">
        <v>15</v>
      </c>
      <c r="J31160">
        <v>15</v>
      </c>
      <c r="K31160">
        <v>15</v>
      </c>
      <c r="L31160" s="32">
        <v>15</v>
      </c>
      <c r="M31160">
        <v>21293</v>
      </c>
      <c r="N31160" t="s">
        <v>47</v>
      </c>
      <c r="O31160">
        <v>6</v>
      </c>
    </row>
    <row r="31161" spans="1:15" x14ac:dyDescent="0.25">
      <c r="A31161" s="2">
        <v>37184</v>
      </c>
      <c r="B31161">
        <v>700</v>
      </c>
      <c r="C31161">
        <v>16.3</v>
      </c>
      <c r="D31161">
        <v>16.3</v>
      </c>
      <c r="E31161">
        <v>16.3</v>
      </c>
      <c r="F31161">
        <v>16.3</v>
      </c>
      <c r="G31161">
        <v>16.3</v>
      </c>
      <c r="H31161" s="5">
        <v>15.62</v>
      </c>
      <c r="I31161">
        <v>15.62</v>
      </c>
      <c r="J31161">
        <v>15.62</v>
      </c>
      <c r="K31161">
        <v>15.62</v>
      </c>
      <c r="L31161" s="32">
        <v>15.62</v>
      </c>
      <c r="M31161">
        <v>22627</v>
      </c>
      <c r="N31161" t="s">
        <v>47</v>
      </c>
      <c r="O31161">
        <v>6</v>
      </c>
    </row>
    <row r="31162" spans="1:15" x14ac:dyDescent="0.25">
      <c r="A31162" s="2">
        <v>37184</v>
      </c>
      <c r="B31162">
        <v>800</v>
      </c>
      <c r="C31162">
        <v>17.14</v>
      </c>
      <c r="D31162">
        <v>17.14</v>
      </c>
      <c r="E31162">
        <v>17.14</v>
      </c>
      <c r="F31162">
        <v>17.14</v>
      </c>
      <c r="G31162">
        <v>17.14</v>
      </c>
      <c r="H31162" s="5">
        <v>16.84</v>
      </c>
      <c r="I31162">
        <v>16.87</v>
      </c>
      <c r="J31162">
        <v>16.86</v>
      </c>
      <c r="K31162">
        <v>16.84</v>
      </c>
      <c r="L31162" s="32">
        <v>16.84</v>
      </c>
      <c r="M31162">
        <v>23931</v>
      </c>
      <c r="N31162" t="s">
        <v>48</v>
      </c>
      <c r="O31162">
        <v>6</v>
      </c>
    </row>
    <row r="31163" spans="1:15" x14ac:dyDescent="0.25">
      <c r="A31163" s="2">
        <v>37184</v>
      </c>
      <c r="B31163">
        <v>900</v>
      </c>
      <c r="C31163">
        <v>17.61</v>
      </c>
      <c r="D31163">
        <v>17.61</v>
      </c>
      <c r="E31163">
        <v>17.61</v>
      </c>
      <c r="F31163">
        <v>17.61</v>
      </c>
      <c r="G31163">
        <v>17.61</v>
      </c>
      <c r="H31163" s="5">
        <v>19.53</v>
      </c>
      <c r="I31163">
        <v>20.78</v>
      </c>
      <c r="J31163">
        <v>21.74</v>
      </c>
      <c r="K31163">
        <v>19.489999999999998</v>
      </c>
      <c r="L31163" s="32">
        <v>19.5</v>
      </c>
      <c r="M31163">
        <v>25577</v>
      </c>
      <c r="N31163" t="s">
        <v>48</v>
      </c>
      <c r="O31163">
        <v>6</v>
      </c>
    </row>
    <row r="31164" spans="1:15" x14ac:dyDescent="0.25">
      <c r="A31164" s="2">
        <v>37184</v>
      </c>
      <c r="B31164">
        <v>1000</v>
      </c>
      <c r="C31164">
        <v>18.93</v>
      </c>
      <c r="D31164">
        <v>18.93</v>
      </c>
      <c r="E31164">
        <v>18.93</v>
      </c>
      <c r="F31164">
        <v>18.93</v>
      </c>
      <c r="G31164">
        <v>18.93</v>
      </c>
      <c r="H31164" s="5">
        <v>21.51</v>
      </c>
      <c r="I31164">
        <v>22.16</v>
      </c>
      <c r="J31164">
        <v>22.77</v>
      </c>
      <c r="K31164">
        <v>22.77</v>
      </c>
      <c r="L31164" s="32">
        <v>21.02</v>
      </c>
      <c r="M31164">
        <v>26605</v>
      </c>
      <c r="N31164" t="s">
        <v>48</v>
      </c>
      <c r="O31164">
        <v>6</v>
      </c>
    </row>
    <row r="31165" spans="1:15" x14ac:dyDescent="0.25">
      <c r="A31165" s="2">
        <v>37184</v>
      </c>
      <c r="B31165">
        <v>1100</v>
      </c>
      <c r="C31165">
        <v>18.27</v>
      </c>
      <c r="D31165">
        <v>18.27</v>
      </c>
      <c r="E31165">
        <v>18.27</v>
      </c>
      <c r="F31165">
        <v>18.27</v>
      </c>
      <c r="G31165">
        <v>18.27</v>
      </c>
      <c r="H31165" s="5">
        <v>21.51</v>
      </c>
      <c r="I31165">
        <v>22.14</v>
      </c>
      <c r="J31165">
        <v>22.67</v>
      </c>
      <c r="K31165">
        <v>23.3</v>
      </c>
      <c r="L31165" s="32">
        <v>20.81</v>
      </c>
      <c r="M31165">
        <v>26887</v>
      </c>
      <c r="N31165" t="s">
        <v>48</v>
      </c>
      <c r="O31165">
        <v>6</v>
      </c>
    </row>
    <row r="31166" spans="1:15" x14ac:dyDescent="0.25">
      <c r="A31166" s="2">
        <v>37184</v>
      </c>
      <c r="B31166">
        <v>1200</v>
      </c>
      <c r="C31166">
        <v>18.68</v>
      </c>
      <c r="D31166">
        <v>18.68</v>
      </c>
      <c r="E31166">
        <v>18.68</v>
      </c>
      <c r="F31166">
        <v>18.68</v>
      </c>
      <c r="G31166">
        <v>18.68</v>
      </c>
      <c r="H31166" s="5">
        <v>20.37</v>
      </c>
      <c r="I31166">
        <v>20.45</v>
      </c>
      <c r="J31166">
        <v>20.41</v>
      </c>
      <c r="K31166">
        <v>20.350000000000001</v>
      </c>
      <c r="L31166" s="32">
        <v>20.36</v>
      </c>
      <c r="M31166">
        <v>26729</v>
      </c>
      <c r="N31166" t="s">
        <v>48</v>
      </c>
      <c r="O31166">
        <v>6</v>
      </c>
    </row>
    <row r="31167" spans="1:15" x14ac:dyDescent="0.25">
      <c r="A31167" s="2">
        <v>37184</v>
      </c>
      <c r="B31167">
        <v>1300</v>
      </c>
      <c r="C31167">
        <v>17.920000000000002</v>
      </c>
      <c r="D31167">
        <v>17.920000000000002</v>
      </c>
      <c r="E31167">
        <v>17.920000000000002</v>
      </c>
      <c r="F31167">
        <v>17.920000000000002</v>
      </c>
      <c r="G31167">
        <v>17.920000000000002</v>
      </c>
      <c r="H31167" s="5">
        <v>19.309999999999999</v>
      </c>
      <c r="I31167">
        <v>19.38</v>
      </c>
      <c r="J31167">
        <v>19.350000000000001</v>
      </c>
      <c r="K31167">
        <v>19.29</v>
      </c>
      <c r="L31167" s="32">
        <v>19.29</v>
      </c>
      <c r="M31167">
        <v>26392</v>
      </c>
      <c r="N31167" t="s">
        <v>48</v>
      </c>
      <c r="O31167">
        <v>6</v>
      </c>
    </row>
    <row r="31168" spans="1:15" x14ac:dyDescent="0.25">
      <c r="A31168" s="2">
        <v>37184</v>
      </c>
      <c r="B31168">
        <v>1400</v>
      </c>
      <c r="C31168">
        <v>18.03</v>
      </c>
      <c r="D31168">
        <v>20.56</v>
      </c>
      <c r="E31168">
        <v>18.760000000000002</v>
      </c>
      <c r="F31168">
        <v>19.510000000000002</v>
      </c>
      <c r="G31168">
        <v>19.53</v>
      </c>
      <c r="H31168" s="5">
        <v>18.989999999999998</v>
      </c>
      <c r="I31168">
        <v>19.059999999999999</v>
      </c>
      <c r="J31168">
        <v>19.03</v>
      </c>
      <c r="K31168">
        <v>18.97</v>
      </c>
      <c r="L31168" s="32">
        <v>18.97</v>
      </c>
      <c r="M31168">
        <v>25830</v>
      </c>
      <c r="N31168" t="s">
        <v>48</v>
      </c>
      <c r="O31168">
        <v>6</v>
      </c>
    </row>
    <row r="31169" spans="1:15" x14ac:dyDescent="0.25">
      <c r="A31169" s="2">
        <v>37184</v>
      </c>
      <c r="B31169">
        <v>1500</v>
      </c>
      <c r="C31169">
        <v>17.53</v>
      </c>
      <c r="D31169">
        <v>19.43</v>
      </c>
      <c r="E31169">
        <v>18.079999999999998</v>
      </c>
      <c r="F31169">
        <v>18.649999999999999</v>
      </c>
      <c r="G31169">
        <v>18.649999999999999</v>
      </c>
      <c r="H31169" s="5">
        <v>17.77</v>
      </c>
      <c r="I31169">
        <v>17.89</v>
      </c>
      <c r="J31169">
        <v>17.829999999999998</v>
      </c>
      <c r="K31169">
        <v>17.739999999999998</v>
      </c>
      <c r="L31169" s="32">
        <v>17.75</v>
      </c>
      <c r="M31169">
        <v>25287</v>
      </c>
      <c r="N31169" t="s">
        <v>48</v>
      </c>
      <c r="O31169">
        <v>6</v>
      </c>
    </row>
    <row r="31170" spans="1:15" x14ac:dyDescent="0.25">
      <c r="A31170" s="2">
        <v>37184</v>
      </c>
      <c r="B31170">
        <v>1600</v>
      </c>
      <c r="C31170">
        <v>17.32</v>
      </c>
      <c r="D31170">
        <v>17.32</v>
      </c>
      <c r="E31170">
        <v>17.32</v>
      </c>
      <c r="F31170">
        <v>17.32</v>
      </c>
      <c r="G31170">
        <v>17.32</v>
      </c>
      <c r="H31170" s="5">
        <v>17.48</v>
      </c>
      <c r="I31170">
        <v>17.57</v>
      </c>
      <c r="J31170">
        <v>17.53</v>
      </c>
      <c r="K31170">
        <v>17.46</v>
      </c>
      <c r="L31170" s="32">
        <v>17.47</v>
      </c>
      <c r="M31170">
        <v>24984</v>
      </c>
      <c r="N31170" t="s">
        <v>48</v>
      </c>
      <c r="O31170">
        <v>6</v>
      </c>
    </row>
    <row r="31171" spans="1:15" x14ac:dyDescent="0.25">
      <c r="A31171" s="2">
        <v>37184</v>
      </c>
      <c r="B31171">
        <v>1700</v>
      </c>
      <c r="C31171">
        <v>17.399999999999999</v>
      </c>
      <c r="D31171">
        <v>17.399999999999999</v>
      </c>
      <c r="E31171">
        <v>17.399999999999999</v>
      </c>
      <c r="F31171">
        <v>17.399999999999999</v>
      </c>
      <c r="G31171">
        <v>17.399999999999999</v>
      </c>
      <c r="H31171" s="5">
        <v>17.54</v>
      </c>
      <c r="I31171">
        <v>17.66</v>
      </c>
      <c r="J31171">
        <v>17.600000000000001</v>
      </c>
      <c r="K31171">
        <v>17.510000000000002</v>
      </c>
      <c r="L31171" s="32">
        <v>17.52</v>
      </c>
      <c r="M31171">
        <v>24937</v>
      </c>
      <c r="N31171" t="s">
        <v>48</v>
      </c>
      <c r="O31171">
        <v>6</v>
      </c>
    </row>
    <row r="31172" spans="1:15" x14ac:dyDescent="0.25">
      <c r="A31172" s="2">
        <v>37184</v>
      </c>
      <c r="B31172">
        <v>1800</v>
      </c>
      <c r="C31172">
        <v>17.399999999999999</v>
      </c>
      <c r="D31172">
        <v>17.399999999999999</v>
      </c>
      <c r="E31172">
        <v>17.399999999999999</v>
      </c>
      <c r="F31172">
        <v>17.399999999999999</v>
      </c>
      <c r="G31172">
        <v>17.399999999999999</v>
      </c>
      <c r="H31172" s="5">
        <v>17.809999999999999</v>
      </c>
      <c r="I31172">
        <v>17.920000000000002</v>
      </c>
      <c r="J31172">
        <v>17.87</v>
      </c>
      <c r="K31172">
        <v>17.78</v>
      </c>
      <c r="L31172" s="32">
        <v>17.79</v>
      </c>
      <c r="M31172">
        <v>25161</v>
      </c>
      <c r="N31172" t="s">
        <v>48</v>
      </c>
      <c r="O31172">
        <v>6</v>
      </c>
    </row>
    <row r="31173" spans="1:15" x14ac:dyDescent="0.25">
      <c r="A31173" s="2">
        <v>37184</v>
      </c>
      <c r="B31173">
        <v>1900</v>
      </c>
      <c r="C31173">
        <v>22.15</v>
      </c>
      <c r="D31173">
        <v>37.93</v>
      </c>
      <c r="E31173">
        <v>27.38</v>
      </c>
      <c r="F31173">
        <v>31.22</v>
      </c>
      <c r="G31173">
        <v>31.3</v>
      </c>
      <c r="H31173" s="5">
        <v>22.83</v>
      </c>
      <c r="I31173">
        <v>23.55</v>
      </c>
      <c r="J31173">
        <v>23.86</v>
      </c>
      <c r="K31173">
        <v>24.7</v>
      </c>
      <c r="L31173" s="32">
        <v>22</v>
      </c>
      <c r="M31173">
        <v>26603</v>
      </c>
      <c r="N31173" t="s">
        <v>48</v>
      </c>
      <c r="O31173">
        <v>6</v>
      </c>
    </row>
    <row r="31174" spans="1:15" x14ac:dyDescent="0.25">
      <c r="A31174" s="2">
        <v>37184</v>
      </c>
      <c r="B31174">
        <v>2000</v>
      </c>
      <c r="C31174">
        <v>21.16</v>
      </c>
      <c r="D31174">
        <v>50.13</v>
      </c>
      <c r="E31174">
        <v>30.76</v>
      </c>
      <c r="F31174">
        <v>37.799999999999997</v>
      </c>
      <c r="G31174">
        <v>37.96</v>
      </c>
      <c r="H31174" s="5">
        <v>25.48</v>
      </c>
      <c r="I31174">
        <v>25.77</v>
      </c>
      <c r="J31174">
        <v>25.56</v>
      </c>
      <c r="K31174">
        <v>26.5</v>
      </c>
      <c r="L31174" s="32">
        <v>24.96</v>
      </c>
      <c r="M31174">
        <v>27604</v>
      </c>
      <c r="N31174" t="s">
        <v>48</v>
      </c>
      <c r="O31174">
        <v>6</v>
      </c>
    </row>
    <row r="31175" spans="1:15" x14ac:dyDescent="0.25">
      <c r="A31175" s="2">
        <v>37184</v>
      </c>
      <c r="B31175">
        <v>2100</v>
      </c>
      <c r="C31175">
        <v>19.559999999999999</v>
      </c>
      <c r="D31175">
        <v>35.119999999999997</v>
      </c>
      <c r="E31175">
        <v>24.72</v>
      </c>
      <c r="F31175">
        <v>28.5</v>
      </c>
      <c r="G31175">
        <v>28.58</v>
      </c>
      <c r="H31175" s="5">
        <v>20.96</v>
      </c>
      <c r="I31175">
        <v>21.17</v>
      </c>
      <c r="J31175">
        <v>21.02</v>
      </c>
      <c r="K31175">
        <v>21.63</v>
      </c>
      <c r="L31175" s="32">
        <v>20.61</v>
      </c>
      <c r="M31175">
        <v>26823</v>
      </c>
      <c r="N31175" t="s">
        <v>48</v>
      </c>
      <c r="O31175">
        <v>6</v>
      </c>
    </row>
    <row r="31176" spans="1:15" x14ac:dyDescent="0.25">
      <c r="A31176" s="2">
        <v>37184</v>
      </c>
      <c r="B31176">
        <v>2200</v>
      </c>
      <c r="C31176">
        <v>17.3</v>
      </c>
      <c r="D31176">
        <v>19.03</v>
      </c>
      <c r="E31176">
        <v>17.829999999999998</v>
      </c>
      <c r="F31176">
        <v>18.329999999999998</v>
      </c>
      <c r="G31176">
        <v>18.32</v>
      </c>
      <c r="H31176" s="5">
        <v>18.350000000000001</v>
      </c>
      <c r="I31176">
        <v>18.23</v>
      </c>
      <c r="J31176">
        <v>18.23</v>
      </c>
      <c r="K31176">
        <v>19.3</v>
      </c>
      <c r="L31176" s="32">
        <v>17.98</v>
      </c>
      <c r="M31176">
        <v>25707</v>
      </c>
      <c r="N31176" t="s">
        <v>48</v>
      </c>
      <c r="O31176">
        <v>6</v>
      </c>
    </row>
    <row r="31177" spans="1:15" x14ac:dyDescent="0.25">
      <c r="A31177" s="2">
        <v>37184</v>
      </c>
      <c r="B31177">
        <v>2300</v>
      </c>
      <c r="C31177">
        <v>17.100000000000001</v>
      </c>
      <c r="D31177">
        <v>17.100000000000001</v>
      </c>
      <c r="E31177">
        <v>17.100000000000001</v>
      </c>
      <c r="F31177">
        <v>17.100000000000001</v>
      </c>
      <c r="G31177">
        <v>17.100000000000001</v>
      </c>
      <c r="H31177" s="5">
        <v>17.03</v>
      </c>
      <c r="I31177">
        <v>17.05</v>
      </c>
      <c r="J31177">
        <v>17.04</v>
      </c>
      <c r="K31177">
        <v>17.03</v>
      </c>
      <c r="L31177" s="32">
        <v>17.03</v>
      </c>
      <c r="M31177">
        <v>24247</v>
      </c>
      <c r="N31177" t="s">
        <v>48</v>
      </c>
      <c r="O31177">
        <v>6</v>
      </c>
    </row>
    <row r="31178" spans="1:15" x14ac:dyDescent="0.25">
      <c r="A31178" s="2">
        <v>37184</v>
      </c>
      <c r="B31178">
        <v>2400</v>
      </c>
      <c r="C31178">
        <v>16.88</v>
      </c>
      <c r="D31178">
        <v>16.88</v>
      </c>
      <c r="E31178">
        <v>16.88</v>
      </c>
      <c r="F31178">
        <v>16.88</v>
      </c>
      <c r="G31178">
        <v>16.88</v>
      </c>
      <c r="H31178" s="5">
        <v>17.05</v>
      </c>
      <c r="I31178">
        <v>17.05</v>
      </c>
      <c r="J31178">
        <v>17.05</v>
      </c>
      <c r="K31178">
        <v>17.05</v>
      </c>
      <c r="L31178" s="32">
        <v>17.05</v>
      </c>
      <c r="M31178">
        <v>22632</v>
      </c>
      <c r="N31178" t="s">
        <v>47</v>
      </c>
      <c r="O31178">
        <v>6</v>
      </c>
    </row>
    <row r="31179" spans="1:15" x14ac:dyDescent="0.25">
      <c r="A31179" s="2">
        <v>37185</v>
      </c>
      <c r="B31179">
        <v>100</v>
      </c>
      <c r="C31179">
        <v>12.33</v>
      </c>
      <c r="D31179">
        <v>12.33</v>
      </c>
      <c r="E31179">
        <v>12.33</v>
      </c>
      <c r="F31179">
        <v>12.33</v>
      </c>
      <c r="G31179">
        <v>12.33</v>
      </c>
      <c r="H31179" s="5">
        <v>15.29</v>
      </c>
      <c r="I31179">
        <v>15.29</v>
      </c>
      <c r="J31179">
        <v>15.29</v>
      </c>
      <c r="K31179">
        <v>15.29</v>
      </c>
      <c r="L31179" s="32">
        <v>15.29</v>
      </c>
      <c r="M31179">
        <v>21137</v>
      </c>
      <c r="N31179" t="s">
        <v>47</v>
      </c>
      <c r="O31179">
        <v>7</v>
      </c>
    </row>
    <row r="31180" spans="1:15" x14ac:dyDescent="0.25">
      <c r="A31180" s="2">
        <v>37185</v>
      </c>
      <c r="B31180">
        <v>200</v>
      </c>
      <c r="C31180">
        <v>9.4700000000000006</v>
      </c>
      <c r="D31180">
        <v>9.4700000000000006</v>
      </c>
      <c r="E31180">
        <v>9.4700000000000006</v>
      </c>
      <c r="F31180">
        <v>9.4700000000000006</v>
      </c>
      <c r="G31180">
        <v>9.4700000000000006</v>
      </c>
      <c r="H31180" s="5">
        <v>13.56</v>
      </c>
      <c r="I31180">
        <v>13.56</v>
      </c>
      <c r="J31180">
        <v>13.56</v>
      </c>
      <c r="K31180">
        <v>13.56</v>
      </c>
      <c r="L31180" s="32">
        <v>13.56</v>
      </c>
      <c r="M31180">
        <v>20035</v>
      </c>
      <c r="N31180" t="s">
        <v>47</v>
      </c>
      <c r="O31180">
        <v>7</v>
      </c>
    </row>
    <row r="31181" spans="1:15" x14ac:dyDescent="0.25">
      <c r="A31181" s="2">
        <v>37185</v>
      </c>
      <c r="B31181">
        <v>300</v>
      </c>
      <c r="C31181">
        <v>9.86</v>
      </c>
      <c r="D31181">
        <v>9.86</v>
      </c>
      <c r="E31181">
        <v>9.86</v>
      </c>
      <c r="F31181">
        <v>9.86</v>
      </c>
      <c r="G31181">
        <v>9.86</v>
      </c>
      <c r="H31181" s="5">
        <v>12</v>
      </c>
      <c r="I31181">
        <v>12</v>
      </c>
      <c r="J31181">
        <v>12</v>
      </c>
      <c r="K31181">
        <v>12</v>
      </c>
      <c r="L31181" s="32">
        <v>12</v>
      </c>
      <c r="M31181">
        <v>19423</v>
      </c>
      <c r="N31181" t="s">
        <v>47</v>
      </c>
      <c r="O31181">
        <v>7</v>
      </c>
    </row>
    <row r="31182" spans="1:15" x14ac:dyDescent="0.25">
      <c r="A31182" s="2">
        <v>37185</v>
      </c>
      <c r="B31182">
        <v>400</v>
      </c>
      <c r="C31182">
        <v>9.48</v>
      </c>
      <c r="D31182">
        <v>9.48</v>
      </c>
      <c r="E31182">
        <v>9.48</v>
      </c>
      <c r="F31182">
        <v>9.48</v>
      </c>
      <c r="G31182">
        <v>9.48</v>
      </c>
      <c r="H31182" s="5">
        <v>12</v>
      </c>
      <c r="I31182">
        <v>12</v>
      </c>
      <c r="J31182">
        <v>12</v>
      </c>
      <c r="K31182">
        <v>12</v>
      </c>
      <c r="L31182" s="32">
        <v>12</v>
      </c>
      <c r="M31182">
        <v>19274</v>
      </c>
      <c r="N31182" t="s">
        <v>47</v>
      </c>
      <c r="O31182">
        <v>7</v>
      </c>
    </row>
    <row r="31183" spans="1:15" x14ac:dyDescent="0.25">
      <c r="A31183" s="2">
        <v>37185</v>
      </c>
      <c r="B31183">
        <v>500</v>
      </c>
      <c r="C31183">
        <v>9.4</v>
      </c>
      <c r="D31183">
        <v>9.4</v>
      </c>
      <c r="E31183">
        <v>9.4</v>
      </c>
      <c r="F31183">
        <v>9.4</v>
      </c>
      <c r="G31183">
        <v>9.4</v>
      </c>
      <c r="H31183" s="5">
        <v>11.65</v>
      </c>
      <c r="I31183">
        <v>11.65</v>
      </c>
      <c r="J31183">
        <v>11.65</v>
      </c>
      <c r="K31183">
        <v>11.65</v>
      </c>
      <c r="L31183" s="32">
        <v>11.65</v>
      </c>
      <c r="M31183">
        <v>19121</v>
      </c>
      <c r="N31183" t="s">
        <v>47</v>
      </c>
      <c r="O31183">
        <v>7</v>
      </c>
    </row>
    <row r="31184" spans="1:15" x14ac:dyDescent="0.25">
      <c r="A31184" s="2">
        <v>37185</v>
      </c>
      <c r="B31184">
        <v>600</v>
      </c>
      <c r="C31184">
        <v>11.52</v>
      </c>
      <c r="D31184">
        <v>11.52</v>
      </c>
      <c r="E31184">
        <v>11.52</v>
      </c>
      <c r="F31184">
        <v>11.52</v>
      </c>
      <c r="G31184">
        <v>11.52</v>
      </c>
      <c r="H31184" s="5">
        <v>13</v>
      </c>
      <c r="I31184">
        <v>13</v>
      </c>
      <c r="J31184">
        <v>13</v>
      </c>
      <c r="K31184">
        <v>13</v>
      </c>
      <c r="L31184" s="32">
        <v>13</v>
      </c>
      <c r="M31184">
        <v>19618</v>
      </c>
      <c r="N31184" t="s">
        <v>47</v>
      </c>
      <c r="O31184">
        <v>7</v>
      </c>
    </row>
    <row r="31185" spans="1:15" x14ac:dyDescent="0.25">
      <c r="A31185" s="2">
        <v>37185</v>
      </c>
      <c r="B31185">
        <v>700</v>
      </c>
      <c r="C31185">
        <v>14.3</v>
      </c>
      <c r="D31185">
        <v>14.3</v>
      </c>
      <c r="E31185">
        <v>14.3</v>
      </c>
      <c r="F31185">
        <v>14.3</v>
      </c>
      <c r="G31185">
        <v>14.3</v>
      </c>
      <c r="H31185" s="5">
        <v>13.25</v>
      </c>
      <c r="I31185">
        <v>13.25</v>
      </c>
      <c r="J31185">
        <v>13.25</v>
      </c>
      <c r="K31185">
        <v>13.25</v>
      </c>
      <c r="L31185" s="32">
        <v>13.25</v>
      </c>
      <c r="M31185">
        <v>20573</v>
      </c>
      <c r="N31185" t="s">
        <v>47</v>
      </c>
      <c r="O31185">
        <v>7</v>
      </c>
    </row>
    <row r="31186" spans="1:15" x14ac:dyDescent="0.25">
      <c r="A31186" s="2">
        <v>37185</v>
      </c>
      <c r="B31186">
        <v>800</v>
      </c>
      <c r="C31186">
        <v>13.78</v>
      </c>
      <c r="D31186">
        <v>13.78</v>
      </c>
      <c r="E31186">
        <v>13.78</v>
      </c>
      <c r="F31186">
        <v>13.78</v>
      </c>
      <c r="G31186">
        <v>13.78</v>
      </c>
      <c r="H31186" s="5">
        <v>12.67</v>
      </c>
      <c r="I31186">
        <v>12.67</v>
      </c>
      <c r="J31186">
        <v>12.67</v>
      </c>
      <c r="K31186">
        <v>12.67</v>
      </c>
      <c r="L31186" s="32">
        <v>12.67</v>
      </c>
      <c r="M31186">
        <v>21453</v>
      </c>
      <c r="N31186" t="s">
        <v>48</v>
      </c>
      <c r="O31186">
        <v>7</v>
      </c>
    </row>
    <row r="31187" spans="1:15" x14ac:dyDescent="0.25">
      <c r="A31187" s="2">
        <v>37185</v>
      </c>
      <c r="B31187">
        <v>900</v>
      </c>
      <c r="C31187">
        <v>15.12</v>
      </c>
      <c r="D31187">
        <v>15.12</v>
      </c>
      <c r="E31187">
        <v>15.12</v>
      </c>
      <c r="F31187">
        <v>15.12</v>
      </c>
      <c r="G31187">
        <v>15.12</v>
      </c>
      <c r="H31187" s="5">
        <v>17.5</v>
      </c>
      <c r="I31187">
        <v>18.27</v>
      </c>
      <c r="J31187">
        <v>18.71</v>
      </c>
      <c r="K31187">
        <v>17.46</v>
      </c>
      <c r="L31187" s="32">
        <v>17.45</v>
      </c>
      <c r="M31187">
        <v>22957</v>
      </c>
      <c r="N31187" t="s">
        <v>48</v>
      </c>
      <c r="O31187">
        <v>7</v>
      </c>
    </row>
    <row r="31188" spans="1:15" x14ac:dyDescent="0.25">
      <c r="A31188" s="2">
        <v>37185</v>
      </c>
      <c r="B31188">
        <v>1000</v>
      </c>
      <c r="C31188">
        <v>17.41</v>
      </c>
      <c r="D31188">
        <v>17.41</v>
      </c>
      <c r="E31188">
        <v>17.41</v>
      </c>
      <c r="F31188">
        <v>17.41</v>
      </c>
      <c r="G31188">
        <v>17.41</v>
      </c>
      <c r="H31188" s="5">
        <v>19</v>
      </c>
      <c r="I31188">
        <v>19.37</v>
      </c>
      <c r="J31188">
        <v>19.57</v>
      </c>
      <c r="K31188">
        <v>19.75</v>
      </c>
      <c r="L31188" s="32">
        <v>18.670000000000002</v>
      </c>
      <c r="M31188">
        <v>24008</v>
      </c>
      <c r="N31188" t="s">
        <v>48</v>
      </c>
      <c r="O31188">
        <v>7</v>
      </c>
    </row>
    <row r="31189" spans="1:15" x14ac:dyDescent="0.25">
      <c r="A31189" s="2">
        <v>37185</v>
      </c>
      <c r="B31189">
        <v>1100</v>
      </c>
      <c r="C31189">
        <v>16.91</v>
      </c>
      <c r="D31189">
        <v>16.91</v>
      </c>
      <c r="E31189">
        <v>16.91</v>
      </c>
      <c r="F31189">
        <v>16.91</v>
      </c>
      <c r="G31189">
        <v>16.91</v>
      </c>
      <c r="H31189" s="5">
        <v>17.920000000000002</v>
      </c>
      <c r="I31189">
        <v>18.7</v>
      </c>
      <c r="J31189">
        <v>19.190000000000001</v>
      </c>
      <c r="K31189">
        <v>17.88</v>
      </c>
      <c r="L31189" s="32">
        <v>17.88</v>
      </c>
      <c r="M31189">
        <v>24348</v>
      </c>
      <c r="N31189" t="s">
        <v>48</v>
      </c>
      <c r="O31189">
        <v>7</v>
      </c>
    </row>
    <row r="31190" spans="1:15" x14ac:dyDescent="0.25">
      <c r="A31190" s="2">
        <v>37185</v>
      </c>
      <c r="B31190">
        <v>1200</v>
      </c>
      <c r="C31190">
        <v>17.04</v>
      </c>
      <c r="D31190">
        <v>17.04</v>
      </c>
      <c r="E31190">
        <v>17.04</v>
      </c>
      <c r="F31190">
        <v>17.04</v>
      </c>
      <c r="G31190">
        <v>17.04</v>
      </c>
      <c r="H31190" s="5">
        <v>18</v>
      </c>
      <c r="I31190">
        <v>18.13</v>
      </c>
      <c r="J31190">
        <v>18.07</v>
      </c>
      <c r="K31190">
        <v>17.97</v>
      </c>
      <c r="L31190" s="32">
        <v>17.97</v>
      </c>
      <c r="M31190">
        <v>24622</v>
      </c>
      <c r="N31190" t="s">
        <v>48</v>
      </c>
      <c r="O31190">
        <v>7</v>
      </c>
    </row>
    <row r="31191" spans="1:15" x14ac:dyDescent="0.25">
      <c r="A31191" s="2">
        <v>37185</v>
      </c>
      <c r="B31191">
        <v>1300</v>
      </c>
      <c r="C31191">
        <v>17.3</v>
      </c>
      <c r="D31191">
        <v>17.3</v>
      </c>
      <c r="E31191">
        <v>17.3</v>
      </c>
      <c r="F31191">
        <v>17.3</v>
      </c>
      <c r="G31191">
        <v>17.3</v>
      </c>
      <c r="H31191" s="5">
        <v>18</v>
      </c>
      <c r="I31191">
        <v>18.13</v>
      </c>
      <c r="J31191">
        <v>18.07</v>
      </c>
      <c r="K31191">
        <v>17.97</v>
      </c>
      <c r="L31191" s="32">
        <v>17.97</v>
      </c>
      <c r="M31191">
        <v>24750</v>
      </c>
      <c r="N31191" t="s">
        <v>48</v>
      </c>
      <c r="O31191">
        <v>7</v>
      </c>
    </row>
    <row r="31192" spans="1:15" x14ac:dyDescent="0.25">
      <c r="A31192" s="2">
        <v>37185</v>
      </c>
      <c r="B31192">
        <v>1400</v>
      </c>
      <c r="C31192">
        <v>17.12</v>
      </c>
      <c r="D31192">
        <v>17.12</v>
      </c>
      <c r="E31192">
        <v>17.12</v>
      </c>
      <c r="F31192">
        <v>17.12</v>
      </c>
      <c r="G31192">
        <v>17.12</v>
      </c>
      <c r="H31192" s="5">
        <v>17.77</v>
      </c>
      <c r="I31192">
        <v>17.91</v>
      </c>
      <c r="J31192">
        <v>17.84</v>
      </c>
      <c r="K31192">
        <v>17.75</v>
      </c>
      <c r="L31192" s="32">
        <v>17.739999999999998</v>
      </c>
      <c r="M31192">
        <v>24631</v>
      </c>
      <c r="N31192" t="s">
        <v>48</v>
      </c>
      <c r="O31192">
        <v>7</v>
      </c>
    </row>
    <row r="31193" spans="1:15" x14ac:dyDescent="0.25">
      <c r="A31193" s="2">
        <v>37185</v>
      </c>
      <c r="B31193">
        <v>1500</v>
      </c>
      <c r="C31193">
        <v>17</v>
      </c>
      <c r="D31193">
        <v>17</v>
      </c>
      <c r="E31193">
        <v>17</v>
      </c>
      <c r="F31193">
        <v>17</v>
      </c>
      <c r="G31193">
        <v>17</v>
      </c>
      <c r="H31193" s="5">
        <v>17.54</v>
      </c>
      <c r="I31193">
        <v>17.68</v>
      </c>
      <c r="J31193">
        <v>17.61</v>
      </c>
      <c r="K31193">
        <v>17.52</v>
      </c>
      <c r="L31193" s="32">
        <v>17.510000000000002</v>
      </c>
      <c r="M31193">
        <v>24449</v>
      </c>
      <c r="N31193" t="s">
        <v>48</v>
      </c>
      <c r="O31193">
        <v>7</v>
      </c>
    </row>
    <row r="31194" spans="1:15" x14ac:dyDescent="0.25">
      <c r="A31194" s="2">
        <v>37185</v>
      </c>
      <c r="B31194">
        <v>1600</v>
      </c>
      <c r="C31194">
        <v>17</v>
      </c>
      <c r="D31194">
        <v>17</v>
      </c>
      <c r="E31194">
        <v>17</v>
      </c>
      <c r="F31194">
        <v>17</v>
      </c>
      <c r="G31194">
        <v>17</v>
      </c>
      <c r="H31194" s="5">
        <v>17.399999999999999</v>
      </c>
      <c r="I31194">
        <v>17.54</v>
      </c>
      <c r="J31194">
        <v>17.47</v>
      </c>
      <c r="K31194">
        <v>17.38</v>
      </c>
      <c r="L31194" s="32">
        <v>17.37</v>
      </c>
      <c r="M31194">
        <v>24439</v>
      </c>
      <c r="N31194" t="s">
        <v>48</v>
      </c>
      <c r="O31194">
        <v>7</v>
      </c>
    </row>
    <row r="31195" spans="1:15" x14ac:dyDescent="0.25">
      <c r="A31195" s="2">
        <v>37185</v>
      </c>
      <c r="B31195">
        <v>1700</v>
      </c>
      <c r="C31195">
        <v>17.75</v>
      </c>
      <c r="D31195">
        <v>21.23</v>
      </c>
      <c r="E31195">
        <v>18.899999999999999</v>
      </c>
      <c r="F31195">
        <v>19.75</v>
      </c>
      <c r="G31195">
        <v>19.760000000000002</v>
      </c>
      <c r="H31195" s="5">
        <v>17.690000000000001</v>
      </c>
      <c r="I31195">
        <v>17.829999999999998</v>
      </c>
      <c r="J31195">
        <v>17.760000000000002</v>
      </c>
      <c r="K31195">
        <v>17.670000000000002</v>
      </c>
      <c r="L31195" s="32">
        <v>17.66</v>
      </c>
      <c r="M31195">
        <v>24909</v>
      </c>
      <c r="N31195" t="s">
        <v>48</v>
      </c>
      <c r="O31195">
        <v>7</v>
      </c>
    </row>
    <row r="31196" spans="1:15" x14ac:dyDescent="0.25">
      <c r="A31196" s="2">
        <v>37185</v>
      </c>
      <c r="B31196">
        <v>1800</v>
      </c>
      <c r="C31196">
        <v>18.73</v>
      </c>
      <c r="D31196">
        <v>27.11</v>
      </c>
      <c r="E31196">
        <v>21.51</v>
      </c>
      <c r="F31196">
        <v>23.55</v>
      </c>
      <c r="G31196">
        <v>23.58</v>
      </c>
      <c r="H31196" s="5">
        <v>18.170000000000002</v>
      </c>
      <c r="I31196">
        <v>18.3</v>
      </c>
      <c r="J31196">
        <v>18.239999999999998</v>
      </c>
      <c r="K31196">
        <v>18.149999999999999</v>
      </c>
      <c r="L31196" s="32">
        <v>18.14</v>
      </c>
      <c r="M31196">
        <v>25757</v>
      </c>
      <c r="N31196" t="s">
        <v>48</v>
      </c>
      <c r="O31196">
        <v>7</v>
      </c>
    </row>
    <row r="31197" spans="1:15" x14ac:dyDescent="0.25">
      <c r="A31197" s="2">
        <v>37185</v>
      </c>
      <c r="B31197">
        <v>1900</v>
      </c>
      <c r="C31197">
        <v>27.91</v>
      </c>
      <c r="D31197">
        <v>33.21</v>
      </c>
      <c r="E31197">
        <v>29.67</v>
      </c>
      <c r="F31197">
        <v>30.96</v>
      </c>
      <c r="G31197">
        <v>30.98</v>
      </c>
      <c r="H31197" s="5">
        <v>26.01</v>
      </c>
      <c r="I31197">
        <v>26.45</v>
      </c>
      <c r="J31197">
        <v>26.23</v>
      </c>
      <c r="K31197">
        <v>25.93</v>
      </c>
      <c r="L31197" s="32">
        <v>25.9</v>
      </c>
      <c r="M31197">
        <v>27549</v>
      </c>
      <c r="N31197" t="s">
        <v>48</v>
      </c>
      <c r="O31197">
        <v>7</v>
      </c>
    </row>
    <row r="31198" spans="1:15" x14ac:dyDescent="0.25">
      <c r="A31198" s="2">
        <v>37185</v>
      </c>
      <c r="B31198">
        <v>2000</v>
      </c>
      <c r="C31198">
        <v>22.87</v>
      </c>
      <c r="D31198">
        <v>36.270000000000003</v>
      </c>
      <c r="E31198">
        <v>27.47</v>
      </c>
      <c r="F31198">
        <v>30.5</v>
      </c>
      <c r="G31198">
        <v>30.58</v>
      </c>
      <c r="H31198" s="5">
        <v>27.57</v>
      </c>
      <c r="I31198">
        <v>28.35</v>
      </c>
      <c r="J31198">
        <v>27.94</v>
      </c>
      <c r="K31198">
        <v>27.56</v>
      </c>
      <c r="L31198" s="32">
        <v>27.61</v>
      </c>
      <c r="M31198">
        <v>28977</v>
      </c>
      <c r="N31198" t="s">
        <v>48</v>
      </c>
      <c r="O31198">
        <v>7</v>
      </c>
    </row>
    <row r="31199" spans="1:15" x14ac:dyDescent="0.25">
      <c r="A31199" s="2">
        <v>37185</v>
      </c>
      <c r="B31199">
        <v>2100</v>
      </c>
      <c r="C31199">
        <v>19.100000000000001</v>
      </c>
      <c r="D31199">
        <v>35.75</v>
      </c>
      <c r="E31199">
        <v>25.32</v>
      </c>
      <c r="F31199">
        <v>28.27</v>
      </c>
      <c r="G31199">
        <v>28.38</v>
      </c>
      <c r="H31199" s="5">
        <v>22.26</v>
      </c>
      <c r="I31199">
        <v>22.69</v>
      </c>
      <c r="J31199">
        <v>22.48</v>
      </c>
      <c r="K31199">
        <v>22.17</v>
      </c>
      <c r="L31199" s="32">
        <v>22.16</v>
      </c>
      <c r="M31199">
        <v>28293</v>
      </c>
      <c r="N31199" t="s">
        <v>48</v>
      </c>
      <c r="O31199">
        <v>7</v>
      </c>
    </row>
    <row r="31200" spans="1:15" x14ac:dyDescent="0.25">
      <c r="A31200" s="2">
        <v>37185</v>
      </c>
      <c r="B31200">
        <v>2200</v>
      </c>
      <c r="C31200">
        <v>18.57</v>
      </c>
      <c r="D31200">
        <v>27.3</v>
      </c>
      <c r="E31200">
        <v>21.83</v>
      </c>
      <c r="F31200">
        <v>23.36</v>
      </c>
      <c r="G31200">
        <v>23.42</v>
      </c>
      <c r="H31200" s="5">
        <v>19</v>
      </c>
      <c r="I31200">
        <v>19.02</v>
      </c>
      <c r="J31200">
        <v>19.010000000000002</v>
      </c>
      <c r="K31200">
        <v>19</v>
      </c>
      <c r="L31200" s="32">
        <v>19</v>
      </c>
      <c r="M31200">
        <v>26884</v>
      </c>
      <c r="N31200" t="s">
        <v>48</v>
      </c>
      <c r="O31200">
        <v>7</v>
      </c>
    </row>
    <row r="31201" spans="1:15" x14ac:dyDescent="0.25">
      <c r="A31201" s="2">
        <v>37185</v>
      </c>
      <c r="B31201">
        <v>2300</v>
      </c>
      <c r="C31201">
        <v>15.97</v>
      </c>
      <c r="D31201">
        <v>16.72</v>
      </c>
      <c r="E31201">
        <v>16.25</v>
      </c>
      <c r="F31201">
        <v>16.39</v>
      </c>
      <c r="G31201">
        <v>16.39</v>
      </c>
      <c r="H31201" s="5">
        <v>17.52</v>
      </c>
      <c r="I31201">
        <v>17.54</v>
      </c>
      <c r="J31201">
        <v>17.53</v>
      </c>
      <c r="K31201">
        <v>17.52</v>
      </c>
      <c r="L31201" s="32">
        <v>17.52</v>
      </c>
      <c r="M31201">
        <v>24967</v>
      </c>
      <c r="N31201" t="s">
        <v>48</v>
      </c>
      <c r="O31201">
        <v>7</v>
      </c>
    </row>
    <row r="31202" spans="1:15" x14ac:dyDescent="0.25">
      <c r="A31202" s="2">
        <v>37185</v>
      </c>
      <c r="B31202">
        <v>2400</v>
      </c>
      <c r="C31202">
        <v>16.54</v>
      </c>
      <c r="D31202">
        <v>16.54</v>
      </c>
      <c r="E31202">
        <v>16.54</v>
      </c>
      <c r="F31202">
        <v>16.54</v>
      </c>
      <c r="G31202">
        <v>16.54</v>
      </c>
      <c r="H31202" s="5">
        <v>17.36</v>
      </c>
      <c r="I31202">
        <v>17.36</v>
      </c>
      <c r="J31202">
        <v>17.36</v>
      </c>
      <c r="K31202">
        <v>17.36</v>
      </c>
      <c r="L31202" s="32">
        <v>17.36</v>
      </c>
      <c r="M31202">
        <v>22883</v>
      </c>
      <c r="N31202" t="s">
        <v>47</v>
      </c>
      <c r="O31202">
        <v>7</v>
      </c>
    </row>
    <row r="31203" spans="1:15" x14ac:dyDescent="0.25">
      <c r="A31203" s="2">
        <v>37186</v>
      </c>
      <c r="B31203">
        <v>100</v>
      </c>
      <c r="C31203">
        <v>14.59</v>
      </c>
      <c r="D31203">
        <v>14.59</v>
      </c>
      <c r="E31203">
        <v>14.59</v>
      </c>
      <c r="F31203">
        <v>14.59</v>
      </c>
      <c r="G31203">
        <v>14.59</v>
      </c>
      <c r="H31203" s="5">
        <v>15</v>
      </c>
      <c r="I31203">
        <v>15.1</v>
      </c>
      <c r="J31203">
        <v>15.19</v>
      </c>
      <c r="K31203">
        <v>15</v>
      </c>
      <c r="L31203" s="32">
        <v>15</v>
      </c>
      <c r="M31203">
        <v>21427</v>
      </c>
      <c r="N31203" t="s">
        <v>47</v>
      </c>
      <c r="O31203">
        <v>1</v>
      </c>
    </row>
    <row r="31204" spans="1:15" x14ac:dyDescent="0.25">
      <c r="A31204" s="2">
        <v>37186</v>
      </c>
      <c r="B31204">
        <v>200</v>
      </c>
      <c r="C31204">
        <v>12.52</v>
      </c>
      <c r="D31204">
        <v>12.52</v>
      </c>
      <c r="E31204">
        <v>12.52</v>
      </c>
      <c r="F31204">
        <v>12.52</v>
      </c>
      <c r="G31204">
        <v>12.52</v>
      </c>
      <c r="H31204" s="5">
        <v>13.76</v>
      </c>
      <c r="I31204">
        <v>13.9</v>
      </c>
      <c r="J31204">
        <v>14.02</v>
      </c>
      <c r="K31204">
        <v>13.75</v>
      </c>
      <c r="L31204" s="32">
        <v>13.76</v>
      </c>
      <c r="M31204">
        <v>20502</v>
      </c>
      <c r="N31204" t="s">
        <v>47</v>
      </c>
      <c r="O31204">
        <v>1</v>
      </c>
    </row>
    <row r="31205" spans="1:15" x14ac:dyDescent="0.25">
      <c r="A31205" s="2">
        <v>37186</v>
      </c>
      <c r="B31205">
        <v>300</v>
      </c>
      <c r="C31205">
        <v>3.77</v>
      </c>
      <c r="D31205">
        <v>3.77</v>
      </c>
      <c r="E31205">
        <v>3.77</v>
      </c>
      <c r="F31205">
        <v>3.77</v>
      </c>
      <c r="G31205">
        <v>3.77</v>
      </c>
      <c r="H31205" s="5">
        <v>13.45</v>
      </c>
      <c r="I31205">
        <v>13.52</v>
      </c>
      <c r="J31205">
        <v>13.57</v>
      </c>
      <c r="K31205">
        <v>13.45</v>
      </c>
      <c r="L31205" s="32">
        <v>13.45</v>
      </c>
      <c r="M31205">
        <v>20116</v>
      </c>
      <c r="N31205" t="s">
        <v>47</v>
      </c>
      <c r="O31205">
        <v>1</v>
      </c>
    </row>
    <row r="31206" spans="1:15" x14ac:dyDescent="0.25">
      <c r="A31206" s="2">
        <v>37186</v>
      </c>
      <c r="B31206">
        <v>400</v>
      </c>
      <c r="C31206">
        <v>1.97</v>
      </c>
      <c r="D31206">
        <v>1.97</v>
      </c>
      <c r="E31206">
        <v>1.97</v>
      </c>
      <c r="F31206">
        <v>1.97</v>
      </c>
      <c r="G31206">
        <v>1.97</v>
      </c>
      <c r="H31206" s="5">
        <v>13.39</v>
      </c>
      <c r="I31206">
        <v>13.46</v>
      </c>
      <c r="J31206">
        <v>13.53</v>
      </c>
      <c r="K31206">
        <v>13.39</v>
      </c>
      <c r="L31206" s="32">
        <v>13.39</v>
      </c>
      <c r="M31206">
        <v>19974</v>
      </c>
      <c r="N31206" t="s">
        <v>47</v>
      </c>
      <c r="O31206">
        <v>1</v>
      </c>
    </row>
    <row r="31207" spans="1:15" x14ac:dyDescent="0.25">
      <c r="A31207" s="2">
        <v>37186</v>
      </c>
      <c r="B31207">
        <v>500</v>
      </c>
      <c r="C31207">
        <v>12.48</v>
      </c>
      <c r="D31207">
        <v>12.48</v>
      </c>
      <c r="E31207">
        <v>12.48</v>
      </c>
      <c r="F31207">
        <v>12.48</v>
      </c>
      <c r="G31207">
        <v>12.48</v>
      </c>
      <c r="H31207" s="5">
        <v>13.83</v>
      </c>
      <c r="I31207">
        <v>14.12</v>
      </c>
      <c r="J31207">
        <v>14.38</v>
      </c>
      <c r="K31207">
        <v>13.82</v>
      </c>
      <c r="L31207" s="32">
        <v>13.82</v>
      </c>
      <c r="M31207">
        <v>20632</v>
      </c>
      <c r="N31207" t="s">
        <v>47</v>
      </c>
      <c r="O31207">
        <v>1</v>
      </c>
    </row>
    <row r="31208" spans="1:15" x14ac:dyDescent="0.25">
      <c r="A31208" s="2">
        <v>37186</v>
      </c>
      <c r="B31208">
        <v>600</v>
      </c>
      <c r="C31208">
        <v>15.16</v>
      </c>
      <c r="D31208">
        <v>15.16</v>
      </c>
      <c r="E31208">
        <v>15.16</v>
      </c>
      <c r="F31208">
        <v>15.16</v>
      </c>
      <c r="G31208">
        <v>15.16</v>
      </c>
      <c r="H31208" s="5">
        <v>17.28</v>
      </c>
      <c r="I31208">
        <v>17.93</v>
      </c>
      <c r="J31208">
        <v>18.59</v>
      </c>
      <c r="K31208">
        <v>17.260000000000002</v>
      </c>
      <c r="L31208" s="32">
        <v>17.260000000000002</v>
      </c>
      <c r="M31208">
        <v>22472</v>
      </c>
      <c r="N31208" t="s">
        <v>47</v>
      </c>
      <c r="O31208">
        <v>1</v>
      </c>
    </row>
    <row r="31209" spans="1:15" x14ac:dyDescent="0.25">
      <c r="A31209" s="2">
        <v>37186</v>
      </c>
      <c r="B31209">
        <v>700</v>
      </c>
      <c r="C31209">
        <v>19.91</v>
      </c>
      <c r="D31209">
        <v>30.11</v>
      </c>
      <c r="E31209">
        <v>38.5</v>
      </c>
      <c r="F31209">
        <v>19.91</v>
      </c>
      <c r="G31209">
        <v>19.91</v>
      </c>
      <c r="H31209" s="5">
        <v>21.79</v>
      </c>
      <c r="I31209">
        <v>42.87</v>
      </c>
      <c r="J31209">
        <v>60</v>
      </c>
      <c r="K31209">
        <v>24.31</v>
      </c>
      <c r="L31209" s="32">
        <v>20.83</v>
      </c>
      <c r="M31209">
        <v>26347</v>
      </c>
      <c r="N31209" t="s">
        <v>47</v>
      </c>
      <c r="O31209">
        <v>1</v>
      </c>
    </row>
    <row r="31210" spans="1:15" x14ac:dyDescent="0.25">
      <c r="A31210" s="2">
        <v>37186</v>
      </c>
      <c r="B31210">
        <v>800</v>
      </c>
      <c r="C31210">
        <v>24.38</v>
      </c>
      <c r="D31210">
        <v>44.04</v>
      </c>
      <c r="E31210">
        <v>60.2</v>
      </c>
      <c r="F31210">
        <v>24.39</v>
      </c>
      <c r="G31210">
        <v>24.39</v>
      </c>
      <c r="H31210" s="5">
        <v>21.68</v>
      </c>
      <c r="I31210">
        <v>52.08</v>
      </c>
      <c r="J31210">
        <v>73.58</v>
      </c>
      <c r="K31210">
        <v>24.55</v>
      </c>
      <c r="L31210" s="32">
        <v>22.17</v>
      </c>
      <c r="M31210">
        <v>29009</v>
      </c>
      <c r="N31210" t="s">
        <v>48</v>
      </c>
      <c r="O31210">
        <v>1</v>
      </c>
    </row>
    <row r="31211" spans="1:15" x14ac:dyDescent="0.25">
      <c r="A31211" s="2">
        <v>37186</v>
      </c>
      <c r="B31211">
        <v>900</v>
      </c>
      <c r="C31211">
        <v>17.96</v>
      </c>
      <c r="D31211">
        <v>41.07</v>
      </c>
      <c r="E31211">
        <v>60.12</v>
      </c>
      <c r="F31211">
        <v>17.97</v>
      </c>
      <c r="G31211">
        <v>17.97</v>
      </c>
      <c r="H31211" s="5">
        <v>20.85</v>
      </c>
      <c r="I31211">
        <v>54.95</v>
      </c>
      <c r="J31211">
        <v>78.73</v>
      </c>
      <c r="K31211">
        <v>24</v>
      </c>
      <c r="L31211" s="32">
        <v>22.16</v>
      </c>
      <c r="M31211">
        <v>29660</v>
      </c>
      <c r="N31211" t="s">
        <v>48</v>
      </c>
      <c r="O31211">
        <v>1</v>
      </c>
    </row>
    <row r="31212" spans="1:15" x14ac:dyDescent="0.25">
      <c r="A31212" s="2">
        <v>37186</v>
      </c>
      <c r="B31212">
        <v>1000</v>
      </c>
      <c r="C31212">
        <v>21.94</v>
      </c>
      <c r="D31212">
        <v>43.49</v>
      </c>
      <c r="E31212">
        <v>61.28</v>
      </c>
      <c r="F31212">
        <v>21.95</v>
      </c>
      <c r="G31212">
        <v>21.94</v>
      </c>
      <c r="H31212" s="5">
        <v>21.32</v>
      </c>
      <c r="I31212">
        <v>56.47</v>
      </c>
      <c r="J31212">
        <v>80</v>
      </c>
      <c r="K31212">
        <v>24.78</v>
      </c>
      <c r="L31212" s="32">
        <v>23.59</v>
      </c>
      <c r="M31212">
        <v>30252</v>
      </c>
      <c r="N31212" t="s">
        <v>48</v>
      </c>
      <c r="O31212">
        <v>1</v>
      </c>
    </row>
    <row r="31213" spans="1:15" x14ac:dyDescent="0.25">
      <c r="A31213" s="2">
        <v>37186</v>
      </c>
      <c r="B31213">
        <v>1100</v>
      </c>
      <c r="C31213">
        <v>33.33</v>
      </c>
      <c r="D31213">
        <v>51.45</v>
      </c>
      <c r="E31213">
        <v>64.23</v>
      </c>
      <c r="F31213">
        <v>34.14</v>
      </c>
      <c r="G31213">
        <v>34.15</v>
      </c>
      <c r="H31213" s="5">
        <v>22.92</v>
      </c>
      <c r="I31213">
        <v>56.73</v>
      </c>
      <c r="J31213">
        <v>80</v>
      </c>
      <c r="K31213">
        <v>25.23</v>
      </c>
      <c r="L31213" s="32">
        <v>25.16</v>
      </c>
      <c r="M31213">
        <v>31169</v>
      </c>
      <c r="N31213" t="s">
        <v>48</v>
      </c>
      <c r="O31213">
        <v>1</v>
      </c>
    </row>
    <row r="31214" spans="1:15" x14ac:dyDescent="0.25">
      <c r="A31214" s="2">
        <v>37186</v>
      </c>
      <c r="B31214">
        <v>1200</v>
      </c>
      <c r="C31214">
        <v>37.450000000000003</v>
      </c>
      <c r="D31214">
        <v>55.45</v>
      </c>
      <c r="E31214">
        <v>65.489999999999995</v>
      </c>
      <c r="F31214">
        <v>39.26</v>
      </c>
      <c r="G31214">
        <v>39.299999999999997</v>
      </c>
      <c r="H31214" s="5">
        <v>22.27</v>
      </c>
      <c r="I31214">
        <v>56.58</v>
      </c>
      <c r="J31214">
        <v>80</v>
      </c>
      <c r="K31214">
        <v>24.94</v>
      </c>
      <c r="L31214" s="32">
        <v>24.6</v>
      </c>
      <c r="M31214">
        <v>31534</v>
      </c>
      <c r="N31214" t="s">
        <v>48</v>
      </c>
      <c r="O31214">
        <v>1</v>
      </c>
    </row>
    <row r="31215" spans="1:15" x14ac:dyDescent="0.25">
      <c r="A31215" s="2">
        <v>37186</v>
      </c>
      <c r="B31215">
        <v>1300</v>
      </c>
      <c r="C31215">
        <v>21.76</v>
      </c>
      <c r="D31215">
        <v>73.260000000000005</v>
      </c>
      <c r="E31215">
        <v>65.27</v>
      </c>
      <c r="F31215">
        <v>40.97</v>
      </c>
      <c r="G31215">
        <v>41.28</v>
      </c>
      <c r="H31215" s="5">
        <v>22.86</v>
      </c>
      <c r="I31215">
        <v>56.68</v>
      </c>
      <c r="J31215">
        <v>80</v>
      </c>
      <c r="K31215">
        <v>25.2</v>
      </c>
      <c r="L31215" s="32">
        <v>25.13</v>
      </c>
      <c r="M31215">
        <v>31734</v>
      </c>
      <c r="N31215" t="s">
        <v>48</v>
      </c>
      <c r="O31215">
        <v>1</v>
      </c>
    </row>
    <row r="31216" spans="1:15" x14ac:dyDescent="0.25">
      <c r="A31216" s="2">
        <v>37186</v>
      </c>
      <c r="B31216">
        <v>1400</v>
      </c>
      <c r="C31216">
        <v>29.14</v>
      </c>
      <c r="D31216">
        <v>78.650000000000006</v>
      </c>
      <c r="E31216">
        <v>67.36</v>
      </c>
      <c r="F31216">
        <v>48.98</v>
      </c>
      <c r="G31216">
        <v>49.3</v>
      </c>
      <c r="H31216" s="5">
        <v>22.96</v>
      </c>
      <c r="I31216">
        <v>56.76</v>
      </c>
      <c r="J31216">
        <v>80</v>
      </c>
      <c r="K31216">
        <v>25.32</v>
      </c>
      <c r="L31216" s="32">
        <v>25.25</v>
      </c>
      <c r="M31216">
        <v>32060</v>
      </c>
      <c r="N31216" t="s">
        <v>48</v>
      </c>
      <c r="O31216">
        <v>1</v>
      </c>
    </row>
    <row r="31217" spans="1:15" x14ac:dyDescent="0.25">
      <c r="A31217" s="2">
        <v>37186</v>
      </c>
      <c r="B31217">
        <v>1500</v>
      </c>
      <c r="C31217">
        <v>26.21</v>
      </c>
      <c r="D31217">
        <v>85.11</v>
      </c>
      <c r="E31217">
        <v>66.150000000000006</v>
      </c>
      <c r="F31217">
        <v>51.92</v>
      </c>
      <c r="G31217">
        <v>52.35</v>
      </c>
      <c r="H31217" s="5">
        <v>22.63</v>
      </c>
      <c r="I31217">
        <v>56.92</v>
      </c>
      <c r="J31217">
        <v>80</v>
      </c>
      <c r="K31217">
        <v>25.21</v>
      </c>
      <c r="L31217" s="32">
        <v>25.13</v>
      </c>
      <c r="M31217">
        <v>32007</v>
      </c>
      <c r="N31217" t="s">
        <v>48</v>
      </c>
      <c r="O31217">
        <v>1</v>
      </c>
    </row>
    <row r="31218" spans="1:15" x14ac:dyDescent="0.25">
      <c r="A31218" s="2">
        <v>37186</v>
      </c>
      <c r="B31218">
        <v>1600</v>
      </c>
      <c r="C31218">
        <v>23.31</v>
      </c>
      <c r="D31218">
        <v>74.5</v>
      </c>
      <c r="E31218">
        <v>46.23</v>
      </c>
      <c r="F31218">
        <v>50.16</v>
      </c>
      <c r="G31218">
        <v>50.6</v>
      </c>
      <c r="H31218" s="5">
        <v>22</v>
      </c>
      <c r="I31218">
        <v>56.71</v>
      </c>
      <c r="J31218">
        <v>80</v>
      </c>
      <c r="K31218">
        <v>24.4</v>
      </c>
      <c r="L31218" s="32">
        <v>24.34</v>
      </c>
      <c r="M31218">
        <v>31883</v>
      </c>
      <c r="N31218" t="s">
        <v>48</v>
      </c>
      <c r="O31218">
        <v>1</v>
      </c>
    </row>
    <row r="31219" spans="1:15" x14ac:dyDescent="0.25">
      <c r="A31219" s="2">
        <v>37186</v>
      </c>
      <c r="B31219">
        <v>1700</v>
      </c>
      <c r="C31219">
        <v>20.11</v>
      </c>
      <c r="D31219">
        <v>74.11</v>
      </c>
      <c r="E31219">
        <v>44.86</v>
      </c>
      <c r="F31219">
        <v>48.2</v>
      </c>
      <c r="G31219">
        <v>48.63</v>
      </c>
      <c r="H31219" s="5">
        <v>21.72</v>
      </c>
      <c r="I31219">
        <v>56.68</v>
      </c>
      <c r="J31219">
        <v>80</v>
      </c>
      <c r="K31219">
        <v>24.19</v>
      </c>
      <c r="L31219" s="32">
        <v>24.12</v>
      </c>
      <c r="M31219">
        <v>31811</v>
      </c>
      <c r="N31219" t="s">
        <v>48</v>
      </c>
      <c r="O31219">
        <v>1</v>
      </c>
    </row>
    <row r="31220" spans="1:15" x14ac:dyDescent="0.25">
      <c r="A31220" s="2">
        <v>37186</v>
      </c>
      <c r="B31220">
        <v>1800</v>
      </c>
      <c r="C31220">
        <v>19.510000000000002</v>
      </c>
      <c r="D31220">
        <v>84.1</v>
      </c>
      <c r="E31220">
        <v>62.93</v>
      </c>
      <c r="F31220">
        <v>47.84</v>
      </c>
      <c r="G31220">
        <v>48.26</v>
      </c>
      <c r="H31220" s="5">
        <v>22</v>
      </c>
      <c r="I31220">
        <v>56.75</v>
      </c>
      <c r="J31220">
        <v>80</v>
      </c>
      <c r="K31220">
        <v>24.53</v>
      </c>
      <c r="L31220" s="32">
        <v>24.46</v>
      </c>
      <c r="M31220">
        <v>31857</v>
      </c>
      <c r="N31220" t="s">
        <v>48</v>
      </c>
      <c r="O31220">
        <v>1</v>
      </c>
    </row>
    <row r="31221" spans="1:15" x14ac:dyDescent="0.25">
      <c r="A31221" s="2">
        <v>37186</v>
      </c>
      <c r="B31221">
        <v>1900</v>
      </c>
      <c r="C31221">
        <v>31.2</v>
      </c>
      <c r="D31221">
        <v>83.09</v>
      </c>
      <c r="E31221">
        <v>63.14</v>
      </c>
      <c r="F31221">
        <v>54.97</v>
      </c>
      <c r="G31221">
        <v>55.32</v>
      </c>
      <c r="H31221" s="5">
        <v>26.23</v>
      </c>
      <c r="I31221">
        <v>56.25</v>
      </c>
      <c r="J31221">
        <v>78.569999999999993</v>
      </c>
      <c r="K31221">
        <v>28.49</v>
      </c>
      <c r="L31221" s="32">
        <v>28.42</v>
      </c>
      <c r="M31221">
        <v>32891</v>
      </c>
      <c r="N31221" t="s">
        <v>48</v>
      </c>
      <c r="O31221">
        <v>1</v>
      </c>
    </row>
    <row r="31222" spans="1:15" x14ac:dyDescent="0.25">
      <c r="A31222" s="2">
        <v>37186</v>
      </c>
      <c r="B31222">
        <v>2000</v>
      </c>
      <c r="C31222">
        <v>25.43</v>
      </c>
      <c r="D31222">
        <v>73.47</v>
      </c>
      <c r="E31222">
        <v>43.63</v>
      </c>
      <c r="F31222">
        <v>50.3</v>
      </c>
      <c r="G31222">
        <v>51.19</v>
      </c>
      <c r="H31222" s="5">
        <v>28.66</v>
      </c>
      <c r="I31222">
        <v>62.23</v>
      </c>
      <c r="J31222">
        <v>84.79</v>
      </c>
      <c r="K31222">
        <v>32.04</v>
      </c>
      <c r="L31222" s="32">
        <v>31.95</v>
      </c>
      <c r="M31222">
        <v>33334</v>
      </c>
      <c r="N31222" t="s">
        <v>48</v>
      </c>
      <c r="O31222">
        <v>1</v>
      </c>
    </row>
    <row r="31223" spans="1:15" x14ac:dyDescent="0.25">
      <c r="A31223" s="2">
        <v>37186</v>
      </c>
      <c r="B31223">
        <v>2100</v>
      </c>
      <c r="C31223">
        <v>24</v>
      </c>
      <c r="D31223">
        <v>71.98</v>
      </c>
      <c r="E31223">
        <v>39.799999999999997</v>
      </c>
      <c r="F31223">
        <v>48.59</v>
      </c>
      <c r="G31223">
        <v>49.85</v>
      </c>
      <c r="H31223" s="5">
        <v>23.29</v>
      </c>
      <c r="I31223">
        <v>38.1</v>
      </c>
      <c r="J31223">
        <v>47.49</v>
      </c>
      <c r="K31223">
        <v>25.05</v>
      </c>
      <c r="L31223" s="32">
        <v>24.99</v>
      </c>
      <c r="M31223">
        <v>32141</v>
      </c>
      <c r="N31223" t="s">
        <v>48</v>
      </c>
      <c r="O31223">
        <v>1</v>
      </c>
    </row>
    <row r="31224" spans="1:15" x14ac:dyDescent="0.25">
      <c r="A31224" s="2">
        <v>37186</v>
      </c>
      <c r="B31224">
        <v>2200</v>
      </c>
      <c r="C31224">
        <v>24.92</v>
      </c>
      <c r="D31224">
        <v>72.209999999999994</v>
      </c>
      <c r="E31224">
        <v>40.51</v>
      </c>
      <c r="F31224">
        <v>49.17</v>
      </c>
      <c r="G31224">
        <v>50.4</v>
      </c>
      <c r="H31224" s="5">
        <v>20.190000000000001</v>
      </c>
      <c r="I31224">
        <v>35.68</v>
      </c>
      <c r="J31224">
        <v>45.28</v>
      </c>
      <c r="K31224">
        <v>22.1</v>
      </c>
      <c r="L31224" s="32">
        <v>22.04</v>
      </c>
      <c r="M31224">
        <v>30410</v>
      </c>
      <c r="N31224" t="s">
        <v>48</v>
      </c>
      <c r="O31224">
        <v>1</v>
      </c>
    </row>
    <row r="31225" spans="1:15" x14ac:dyDescent="0.25">
      <c r="A31225" s="2">
        <v>37186</v>
      </c>
      <c r="B31225">
        <v>2300</v>
      </c>
      <c r="C31225">
        <v>12.48</v>
      </c>
      <c r="D31225">
        <v>33.61</v>
      </c>
      <c r="E31225">
        <v>21.37</v>
      </c>
      <c r="F31225">
        <v>23.5</v>
      </c>
      <c r="G31225">
        <v>23.76</v>
      </c>
      <c r="H31225" s="5">
        <v>17.39</v>
      </c>
      <c r="I31225">
        <v>30.57</v>
      </c>
      <c r="J31225">
        <v>39.4</v>
      </c>
      <c r="K31225">
        <v>19.190000000000001</v>
      </c>
      <c r="L31225" s="32">
        <v>18.63</v>
      </c>
      <c r="M31225">
        <v>27341</v>
      </c>
      <c r="N31225" t="s">
        <v>48</v>
      </c>
      <c r="O31225">
        <v>1</v>
      </c>
    </row>
    <row r="31226" spans="1:15" x14ac:dyDescent="0.25">
      <c r="A31226" s="2">
        <v>37186</v>
      </c>
      <c r="B31226">
        <v>2400</v>
      </c>
      <c r="C31226">
        <v>14.48</v>
      </c>
      <c r="D31226">
        <v>21.3</v>
      </c>
      <c r="E31226">
        <v>17.53</v>
      </c>
      <c r="F31226">
        <v>18.059999999999999</v>
      </c>
      <c r="G31226">
        <v>18.11</v>
      </c>
      <c r="H31226" s="5">
        <v>16.91</v>
      </c>
      <c r="I31226">
        <v>24.12</v>
      </c>
      <c r="J31226">
        <v>26.47</v>
      </c>
      <c r="K31226">
        <v>18.5</v>
      </c>
      <c r="L31226" s="32">
        <v>18.45</v>
      </c>
      <c r="M31226">
        <v>24708</v>
      </c>
      <c r="N31226" t="s">
        <v>47</v>
      </c>
      <c r="O31226">
        <v>1</v>
      </c>
    </row>
    <row r="31227" spans="1:15" x14ac:dyDescent="0.25">
      <c r="A31227" s="2">
        <v>37187</v>
      </c>
      <c r="B31227">
        <v>100</v>
      </c>
      <c r="C31227">
        <v>16.88</v>
      </c>
      <c r="D31227">
        <v>16.88</v>
      </c>
      <c r="E31227">
        <v>16.88</v>
      </c>
      <c r="F31227">
        <v>16.88</v>
      </c>
      <c r="G31227">
        <v>16.88</v>
      </c>
      <c r="H31227" s="5">
        <v>15.76</v>
      </c>
      <c r="I31227">
        <v>18.28</v>
      </c>
      <c r="J31227">
        <v>20.239999999999998</v>
      </c>
      <c r="K31227">
        <v>15.94</v>
      </c>
      <c r="L31227" s="32">
        <v>15.93</v>
      </c>
      <c r="M31227">
        <v>22820</v>
      </c>
      <c r="N31227" t="s">
        <v>47</v>
      </c>
      <c r="O31227">
        <v>2</v>
      </c>
    </row>
    <row r="31228" spans="1:15" x14ac:dyDescent="0.25">
      <c r="A31228" s="2">
        <v>37187</v>
      </c>
      <c r="B31228">
        <v>200</v>
      </c>
      <c r="C31228">
        <v>16.559999999999999</v>
      </c>
      <c r="D31228">
        <v>16.559999999999999</v>
      </c>
      <c r="E31228">
        <v>16.559999999999999</v>
      </c>
      <c r="F31228">
        <v>16.559999999999999</v>
      </c>
      <c r="G31228">
        <v>16.559999999999999</v>
      </c>
      <c r="H31228" s="5">
        <v>13.87</v>
      </c>
      <c r="I31228">
        <v>13.9</v>
      </c>
      <c r="J31228">
        <v>13.93</v>
      </c>
      <c r="K31228">
        <v>13.87</v>
      </c>
      <c r="L31228" s="32">
        <v>13.87</v>
      </c>
      <c r="M31228">
        <v>21756</v>
      </c>
      <c r="N31228" t="s">
        <v>47</v>
      </c>
      <c r="O31228">
        <v>2</v>
      </c>
    </row>
    <row r="31229" spans="1:15" x14ac:dyDescent="0.25">
      <c r="A31229" s="2">
        <v>37187</v>
      </c>
      <c r="B31229">
        <v>300</v>
      </c>
      <c r="C31229">
        <v>15.87</v>
      </c>
      <c r="D31229">
        <v>15.87</v>
      </c>
      <c r="E31229">
        <v>15.87</v>
      </c>
      <c r="F31229">
        <v>15.87</v>
      </c>
      <c r="G31229">
        <v>15.87</v>
      </c>
      <c r="H31229" s="5">
        <v>13</v>
      </c>
      <c r="I31229">
        <v>13</v>
      </c>
      <c r="J31229">
        <v>13</v>
      </c>
      <c r="K31229">
        <v>13</v>
      </c>
      <c r="L31229" s="32">
        <v>13</v>
      </c>
      <c r="M31229">
        <v>21208</v>
      </c>
      <c r="N31229" t="s">
        <v>47</v>
      </c>
      <c r="O31229">
        <v>2</v>
      </c>
    </row>
    <row r="31230" spans="1:15" x14ac:dyDescent="0.25">
      <c r="A31230" s="2">
        <v>37187</v>
      </c>
      <c r="B31230">
        <v>400</v>
      </c>
      <c r="C31230">
        <v>14.42</v>
      </c>
      <c r="D31230">
        <v>14.42</v>
      </c>
      <c r="E31230">
        <v>14.42</v>
      </c>
      <c r="F31230">
        <v>14.42</v>
      </c>
      <c r="G31230">
        <v>14.42</v>
      </c>
      <c r="H31230" s="5">
        <v>12.81</v>
      </c>
      <c r="I31230">
        <v>12.81</v>
      </c>
      <c r="J31230">
        <v>12.81</v>
      </c>
      <c r="K31230">
        <v>12.81</v>
      </c>
      <c r="L31230" s="32">
        <v>12.81</v>
      </c>
      <c r="M31230">
        <v>20987</v>
      </c>
      <c r="N31230" t="s">
        <v>47</v>
      </c>
      <c r="O31230">
        <v>2</v>
      </c>
    </row>
    <row r="31231" spans="1:15" x14ac:dyDescent="0.25">
      <c r="A31231" s="2">
        <v>37187</v>
      </c>
      <c r="B31231">
        <v>500</v>
      </c>
      <c r="C31231">
        <v>14.98</v>
      </c>
      <c r="D31231">
        <v>14.98</v>
      </c>
      <c r="E31231">
        <v>14.98</v>
      </c>
      <c r="F31231">
        <v>14.98</v>
      </c>
      <c r="G31231">
        <v>14.98</v>
      </c>
      <c r="H31231" s="5">
        <v>13.63</v>
      </c>
      <c r="I31231">
        <v>13.63</v>
      </c>
      <c r="J31231">
        <v>13.63</v>
      </c>
      <c r="K31231">
        <v>13.63</v>
      </c>
      <c r="L31231" s="32">
        <v>13.63</v>
      </c>
      <c r="M31231">
        <v>21394</v>
      </c>
      <c r="N31231" t="s">
        <v>47</v>
      </c>
      <c r="O31231">
        <v>2</v>
      </c>
    </row>
    <row r="31232" spans="1:15" x14ac:dyDescent="0.25">
      <c r="A31232" s="2">
        <v>37187</v>
      </c>
      <c r="B31232">
        <v>600</v>
      </c>
      <c r="C31232">
        <v>16.440000000000001</v>
      </c>
      <c r="D31232">
        <v>16.440000000000001</v>
      </c>
      <c r="E31232">
        <v>16.440000000000001</v>
      </c>
      <c r="F31232">
        <v>16.440000000000001</v>
      </c>
      <c r="G31232">
        <v>16.440000000000001</v>
      </c>
      <c r="H31232" s="5">
        <v>16.510000000000002</v>
      </c>
      <c r="I31232">
        <v>16.510000000000002</v>
      </c>
      <c r="J31232">
        <v>16.510000000000002</v>
      </c>
      <c r="K31232">
        <v>16.510000000000002</v>
      </c>
      <c r="L31232" s="32">
        <v>16.510000000000002</v>
      </c>
      <c r="M31232">
        <v>23232</v>
      </c>
      <c r="N31232" t="s">
        <v>47</v>
      </c>
      <c r="O31232">
        <v>2</v>
      </c>
    </row>
    <row r="31233" spans="1:15" x14ac:dyDescent="0.25">
      <c r="A31233" s="2">
        <v>37187</v>
      </c>
      <c r="B31233">
        <v>700</v>
      </c>
      <c r="C31233">
        <v>22.33</v>
      </c>
      <c r="D31233">
        <v>22.33</v>
      </c>
      <c r="E31233">
        <v>22.33</v>
      </c>
      <c r="F31233">
        <v>22.33</v>
      </c>
      <c r="G31233">
        <v>22.33</v>
      </c>
      <c r="H31233" s="5">
        <v>25.51</v>
      </c>
      <c r="I31233">
        <v>40.18</v>
      </c>
      <c r="J31233">
        <v>51.6</v>
      </c>
      <c r="K31233">
        <v>26.54</v>
      </c>
      <c r="L31233" s="32">
        <v>26.51</v>
      </c>
      <c r="M31233">
        <v>27107</v>
      </c>
      <c r="N31233" t="s">
        <v>47</v>
      </c>
      <c r="O31233">
        <v>2</v>
      </c>
    </row>
    <row r="31234" spans="1:15" x14ac:dyDescent="0.25">
      <c r="A31234" s="2">
        <v>37187</v>
      </c>
      <c r="B31234">
        <v>800</v>
      </c>
      <c r="C31234">
        <v>26.02</v>
      </c>
      <c r="D31234">
        <v>26.02</v>
      </c>
      <c r="E31234">
        <v>26.02</v>
      </c>
      <c r="F31234">
        <v>26.02</v>
      </c>
      <c r="G31234">
        <v>26.02</v>
      </c>
      <c r="H31234" s="5">
        <v>24.14</v>
      </c>
      <c r="I31234">
        <v>42.82</v>
      </c>
      <c r="J31234">
        <v>56.29</v>
      </c>
      <c r="K31234">
        <v>25.81</v>
      </c>
      <c r="L31234" s="32">
        <v>25.76</v>
      </c>
      <c r="M31234">
        <v>29650</v>
      </c>
      <c r="N31234" t="s">
        <v>48</v>
      </c>
      <c r="O31234">
        <v>2</v>
      </c>
    </row>
    <row r="31235" spans="1:15" x14ac:dyDescent="0.25">
      <c r="A31235" s="2">
        <v>37187</v>
      </c>
      <c r="B31235">
        <v>900</v>
      </c>
      <c r="C31235">
        <v>19.48</v>
      </c>
      <c r="D31235">
        <v>19.48</v>
      </c>
      <c r="E31235">
        <v>19.48</v>
      </c>
      <c r="F31235">
        <v>19.48</v>
      </c>
      <c r="G31235">
        <v>19.48</v>
      </c>
      <c r="H31235" s="5">
        <v>23.88</v>
      </c>
      <c r="I31235">
        <v>46.52</v>
      </c>
      <c r="J31235">
        <v>60.01</v>
      </c>
      <c r="K31235">
        <v>26.82</v>
      </c>
      <c r="L31235" s="32">
        <v>26.76</v>
      </c>
      <c r="M31235">
        <v>30107</v>
      </c>
      <c r="N31235" t="s">
        <v>48</v>
      </c>
      <c r="O31235">
        <v>2</v>
      </c>
    </row>
    <row r="31236" spans="1:15" x14ac:dyDescent="0.25">
      <c r="A31236" s="2">
        <v>37187</v>
      </c>
      <c r="B31236">
        <v>1000</v>
      </c>
      <c r="C31236">
        <v>33.58</v>
      </c>
      <c r="D31236">
        <v>51.3</v>
      </c>
      <c r="E31236">
        <v>46</v>
      </c>
      <c r="F31236">
        <v>41.14</v>
      </c>
      <c r="G31236">
        <v>41.34</v>
      </c>
      <c r="H31236" s="5">
        <v>23.36</v>
      </c>
      <c r="I31236">
        <v>47.08</v>
      </c>
      <c r="J31236">
        <v>58.9</v>
      </c>
      <c r="K31236">
        <v>27.01</v>
      </c>
      <c r="L31236" s="32">
        <v>26.95</v>
      </c>
      <c r="M31236">
        <v>30643</v>
      </c>
      <c r="N31236" t="s">
        <v>48</v>
      </c>
      <c r="O31236">
        <v>2</v>
      </c>
    </row>
    <row r="31237" spans="1:15" x14ac:dyDescent="0.25">
      <c r="A31237" s="2">
        <v>37187</v>
      </c>
      <c r="B31237">
        <v>1100</v>
      </c>
      <c r="C31237">
        <v>33.96</v>
      </c>
      <c r="D31237">
        <v>82.39</v>
      </c>
      <c r="E31237">
        <v>62.93</v>
      </c>
      <c r="F31237">
        <v>56.4</v>
      </c>
      <c r="G31237">
        <v>57</v>
      </c>
      <c r="H31237" s="5">
        <v>24.88</v>
      </c>
      <c r="I31237">
        <v>48.38</v>
      </c>
      <c r="J31237">
        <v>60.01</v>
      </c>
      <c r="K31237">
        <v>28.5</v>
      </c>
      <c r="L31237" s="32">
        <v>28.44</v>
      </c>
      <c r="M31237">
        <v>31191</v>
      </c>
      <c r="N31237" t="s">
        <v>48</v>
      </c>
      <c r="O31237">
        <v>2</v>
      </c>
    </row>
    <row r="31238" spans="1:15" x14ac:dyDescent="0.25">
      <c r="A31238" s="2">
        <v>37187</v>
      </c>
      <c r="B31238">
        <v>1200</v>
      </c>
      <c r="C31238">
        <v>32.83</v>
      </c>
      <c r="D31238">
        <v>65.91</v>
      </c>
      <c r="E31238">
        <v>47.51</v>
      </c>
      <c r="F31238">
        <v>49.92</v>
      </c>
      <c r="G31238">
        <v>50.35</v>
      </c>
      <c r="H31238" s="5">
        <v>24.88</v>
      </c>
      <c r="I31238">
        <v>48.38</v>
      </c>
      <c r="J31238">
        <v>60.01</v>
      </c>
      <c r="K31238">
        <v>28.5</v>
      </c>
      <c r="L31238" s="32">
        <v>28.44</v>
      </c>
      <c r="M31238">
        <v>31435</v>
      </c>
      <c r="N31238" t="s">
        <v>48</v>
      </c>
      <c r="O31238">
        <v>2</v>
      </c>
    </row>
    <row r="31239" spans="1:15" x14ac:dyDescent="0.25">
      <c r="A31239" s="2">
        <v>37187</v>
      </c>
      <c r="B31239">
        <v>1300</v>
      </c>
      <c r="C31239">
        <v>26.08</v>
      </c>
      <c r="D31239">
        <v>37.17</v>
      </c>
      <c r="E31239">
        <v>32.729999999999997</v>
      </c>
      <c r="F31239">
        <v>32.06</v>
      </c>
      <c r="G31239">
        <v>33.299999999999997</v>
      </c>
      <c r="H31239" s="5">
        <v>25</v>
      </c>
      <c r="I31239">
        <v>48.25</v>
      </c>
      <c r="J31239">
        <v>60.01</v>
      </c>
      <c r="K31239">
        <v>28.5</v>
      </c>
      <c r="L31239" s="32">
        <v>28.44</v>
      </c>
      <c r="M31239">
        <v>31564</v>
      </c>
      <c r="N31239" t="s">
        <v>48</v>
      </c>
      <c r="O31239">
        <v>2</v>
      </c>
    </row>
    <row r="31240" spans="1:15" x14ac:dyDescent="0.25">
      <c r="A31240" s="2">
        <v>37187</v>
      </c>
      <c r="B31240">
        <v>1400</v>
      </c>
      <c r="C31240">
        <v>21.76</v>
      </c>
      <c r="D31240">
        <v>29.2</v>
      </c>
      <c r="E31240">
        <v>26.66</v>
      </c>
      <c r="F31240">
        <v>25.86</v>
      </c>
      <c r="G31240">
        <v>26.98</v>
      </c>
      <c r="H31240" s="5">
        <v>25.14</v>
      </c>
      <c r="I31240">
        <v>48.1</v>
      </c>
      <c r="J31240">
        <v>60.01</v>
      </c>
      <c r="K31240">
        <v>28.5</v>
      </c>
      <c r="L31240" s="32">
        <v>28.44</v>
      </c>
      <c r="M31240">
        <v>31682</v>
      </c>
      <c r="N31240" t="s">
        <v>48</v>
      </c>
      <c r="O31240">
        <v>2</v>
      </c>
    </row>
    <row r="31241" spans="1:15" x14ac:dyDescent="0.25">
      <c r="A31241" s="2">
        <v>37187</v>
      </c>
      <c r="B31241">
        <v>1500</v>
      </c>
      <c r="C31241">
        <v>27.16</v>
      </c>
      <c r="D31241">
        <v>38.450000000000003</v>
      </c>
      <c r="E31241">
        <v>35.89</v>
      </c>
      <c r="F31241">
        <v>33.61</v>
      </c>
      <c r="G31241">
        <v>36.17</v>
      </c>
      <c r="H31241" s="5">
        <v>25.16</v>
      </c>
      <c r="I31241">
        <v>48.06</v>
      </c>
      <c r="J31241">
        <v>60.01</v>
      </c>
      <c r="K31241">
        <v>28.5</v>
      </c>
      <c r="L31241" s="32">
        <v>28.44</v>
      </c>
      <c r="M31241">
        <v>31572</v>
      </c>
      <c r="N31241" t="s">
        <v>48</v>
      </c>
      <c r="O31241">
        <v>2</v>
      </c>
    </row>
    <row r="31242" spans="1:15" x14ac:dyDescent="0.25">
      <c r="A31242" s="2">
        <v>37187</v>
      </c>
      <c r="B31242">
        <v>1600</v>
      </c>
      <c r="C31242">
        <v>19.61</v>
      </c>
      <c r="D31242">
        <v>28.58</v>
      </c>
      <c r="E31242">
        <v>24.39</v>
      </c>
      <c r="F31242">
        <v>24.32</v>
      </c>
      <c r="G31242">
        <v>24.92</v>
      </c>
      <c r="H31242" s="5">
        <v>25</v>
      </c>
      <c r="I31242">
        <v>48.23</v>
      </c>
      <c r="J31242">
        <v>60.01</v>
      </c>
      <c r="K31242">
        <v>28.5</v>
      </c>
      <c r="L31242" s="32">
        <v>28.44</v>
      </c>
      <c r="M31242">
        <v>31740</v>
      </c>
      <c r="N31242" t="s">
        <v>48</v>
      </c>
      <c r="O31242">
        <v>2</v>
      </c>
    </row>
    <row r="31243" spans="1:15" x14ac:dyDescent="0.25">
      <c r="A31243" s="2">
        <v>37187</v>
      </c>
      <c r="B31243">
        <v>1700</v>
      </c>
      <c r="C31243">
        <v>28.18</v>
      </c>
      <c r="D31243">
        <v>35.64</v>
      </c>
      <c r="E31243">
        <v>35.35</v>
      </c>
      <c r="F31243">
        <v>32.72</v>
      </c>
      <c r="G31243">
        <v>35.35</v>
      </c>
      <c r="H31243" s="5">
        <v>25.15</v>
      </c>
      <c r="I31243">
        <v>48.09</v>
      </c>
      <c r="J31243">
        <v>60.01</v>
      </c>
      <c r="K31243">
        <v>28.5</v>
      </c>
      <c r="L31243" s="32">
        <v>28.44</v>
      </c>
      <c r="M31243">
        <v>31623</v>
      </c>
      <c r="N31243" t="s">
        <v>48</v>
      </c>
      <c r="O31243">
        <v>2</v>
      </c>
    </row>
    <row r="31244" spans="1:15" x14ac:dyDescent="0.25">
      <c r="A31244" s="2">
        <v>37187</v>
      </c>
      <c r="B31244">
        <v>1800</v>
      </c>
      <c r="C31244">
        <v>20.34</v>
      </c>
      <c r="D31244">
        <v>24.39</v>
      </c>
      <c r="E31244">
        <v>22.93</v>
      </c>
      <c r="F31244">
        <v>22.56</v>
      </c>
      <c r="G31244">
        <v>23.11</v>
      </c>
      <c r="H31244" s="5">
        <v>24</v>
      </c>
      <c r="I31244">
        <v>46.96</v>
      </c>
      <c r="J31244">
        <v>57.75</v>
      </c>
      <c r="K31244">
        <v>27.73</v>
      </c>
      <c r="L31244" s="32">
        <v>27.67</v>
      </c>
      <c r="M31244">
        <v>31556</v>
      </c>
      <c r="N31244" t="s">
        <v>48</v>
      </c>
      <c r="O31244">
        <v>2</v>
      </c>
    </row>
    <row r="31245" spans="1:15" x14ac:dyDescent="0.25">
      <c r="A31245" s="2">
        <v>37187</v>
      </c>
      <c r="B31245">
        <v>1900</v>
      </c>
      <c r="C31245">
        <v>28.37</v>
      </c>
      <c r="D31245">
        <v>49.79</v>
      </c>
      <c r="E31245">
        <v>42.56</v>
      </c>
      <c r="F31245">
        <v>40.17</v>
      </c>
      <c r="G31245">
        <v>43.41</v>
      </c>
      <c r="H31245" s="5">
        <v>26.23</v>
      </c>
      <c r="I31245">
        <v>42.84</v>
      </c>
      <c r="J31245">
        <v>50.9</v>
      </c>
      <c r="K31245">
        <v>28.5</v>
      </c>
      <c r="L31245" s="32">
        <v>28.49</v>
      </c>
      <c r="M31245">
        <v>32973</v>
      </c>
      <c r="N31245" t="s">
        <v>48</v>
      </c>
      <c r="O31245">
        <v>2</v>
      </c>
    </row>
    <row r="31246" spans="1:15" x14ac:dyDescent="0.25">
      <c r="A31246" s="2">
        <v>37187</v>
      </c>
      <c r="B31246">
        <v>2000</v>
      </c>
      <c r="C31246">
        <v>29.41</v>
      </c>
      <c r="D31246">
        <v>55.84</v>
      </c>
      <c r="E31246">
        <v>46</v>
      </c>
      <c r="F31246">
        <v>43.79</v>
      </c>
      <c r="G31246">
        <v>47.17</v>
      </c>
      <c r="H31246" s="5">
        <v>29.66</v>
      </c>
      <c r="I31246">
        <v>40.44</v>
      </c>
      <c r="J31246">
        <v>42.93</v>
      </c>
      <c r="K31246">
        <v>31.7</v>
      </c>
      <c r="L31246" s="32">
        <v>31.72</v>
      </c>
      <c r="M31246">
        <v>33387</v>
      </c>
      <c r="N31246" t="s">
        <v>48</v>
      </c>
      <c r="O31246">
        <v>2</v>
      </c>
    </row>
    <row r="31247" spans="1:15" x14ac:dyDescent="0.25">
      <c r="A31247" s="2">
        <v>37187</v>
      </c>
      <c r="B31247">
        <v>2100</v>
      </c>
      <c r="C31247">
        <v>26.39</v>
      </c>
      <c r="D31247">
        <v>29.65</v>
      </c>
      <c r="E31247">
        <v>31.93</v>
      </c>
      <c r="F31247">
        <v>26.71</v>
      </c>
      <c r="G31247">
        <v>26.72</v>
      </c>
      <c r="H31247" s="5">
        <v>25.56</v>
      </c>
      <c r="I31247">
        <v>30.93</v>
      </c>
      <c r="J31247">
        <v>27.67</v>
      </c>
      <c r="K31247">
        <v>28.22</v>
      </c>
      <c r="L31247" s="32">
        <v>28.15</v>
      </c>
      <c r="M31247">
        <v>32444</v>
      </c>
      <c r="N31247" t="s">
        <v>48</v>
      </c>
      <c r="O31247">
        <v>2</v>
      </c>
    </row>
    <row r="31248" spans="1:15" x14ac:dyDescent="0.25">
      <c r="A31248" s="2">
        <v>37187</v>
      </c>
      <c r="B31248">
        <v>2200</v>
      </c>
      <c r="C31248">
        <v>28.08</v>
      </c>
      <c r="D31248">
        <v>37.299999999999997</v>
      </c>
      <c r="E31248">
        <v>44.67</v>
      </c>
      <c r="F31248">
        <v>28.69</v>
      </c>
      <c r="G31248">
        <v>28.69</v>
      </c>
      <c r="H31248" s="5">
        <v>22.03</v>
      </c>
      <c r="I31248">
        <v>28.72</v>
      </c>
      <c r="J31248">
        <v>25.37</v>
      </c>
      <c r="K31248">
        <v>25.18</v>
      </c>
      <c r="L31248" s="32">
        <v>25.1</v>
      </c>
      <c r="M31248">
        <v>30558</v>
      </c>
      <c r="N31248" t="s">
        <v>48</v>
      </c>
      <c r="O31248">
        <v>2</v>
      </c>
    </row>
    <row r="31249" spans="1:16" x14ac:dyDescent="0.25">
      <c r="A31249" s="2">
        <v>37187</v>
      </c>
      <c r="B31249">
        <v>2300</v>
      </c>
      <c r="C31249">
        <v>20.23</v>
      </c>
      <c r="D31249">
        <v>33.81</v>
      </c>
      <c r="E31249">
        <v>44.66</v>
      </c>
      <c r="F31249">
        <v>21.14</v>
      </c>
      <c r="G31249">
        <v>21.13</v>
      </c>
      <c r="H31249" s="5">
        <v>17.91</v>
      </c>
      <c r="I31249">
        <v>27.07</v>
      </c>
      <c r="J31249">
        <v>26.92</v>
      </c>
      <c r="K31249">
        <v>20.96</v>
      </c>
      <c r="L31249" s="32">
        <v>20.87</v>
      </c>
      <c r="M31249">
        <v>27604</v>
      </c>
      <c r="N31249" t="s">
        <v>48</v>
      </c>
      <c r="O31249">
        <v>2</v>
      </c>
    </row>
    <row r="31250" spans="1:16" x14ac:dyDescent="0.25">
      <c r="A31250" s="2">
        <v>37187</v>
      </c>
      <c r="B31250">
        <v>2400</v>
      </c>
      <c r="C31250">
        <v>20.02</v>
      </c>
      <c r="D31250">
        <v>33.72</v>
      </c>
      <c r="E31250">
        <v>44.66</v>
      </c>
      <c r="F31250">
        <v>20.94</v>
      </c>
      <c r="G31250">
        <v>20.93</v>
      </c>
      <c r="H31250" s="5">
        <v>16.940000000000001</v>
      </c>
      <c r="I31250">
        <v>18.93</v>
      </c>
      <c r="J31250">
        <v>17.649999999999999</v>
      </c>
      <c r="K31250">
        <v>18.010000000000002</v>
      </c>
      <c r="L31250" s="32">
        <v>17.98</v>
      </c>
      <c r="M31250">
        <v>25145</v>
      </c>
      <c r="N31250" t="s">
        <v>47</v>
      </c>
      <c r="O31250">
        <v>2</v>
      </c>
    </row>
    <row r="31251" spans="1:16" x14ac:dyDescent="0.25">
      <c r="A31251" s="2">
        <v>37188</v>
      </c>
      <c r="B31251">
        <v>100</v>
      </c>
      <c r="C31251">
        <v>16.920000000000002</v>
      </c>
      <c r="D31251">
        <v>27.13</v>
      </c>
      <c r="E31251">
        <v>35.29</v>
      </c>
      <c r="F31251">
        <v>17.61</v>
      </c>
      <c r="G31251">
        <v>17.600000000000001</v>
      </c>
      <c r="H31251" s="5">
        <v>17.760000000000002</v>
      </c>
      <c r="I31251">
        <v>19.38</v>
      </c>
      <c r="J31251">
        <v>20.64</v>
      </c>
      <c r="K31251">
        <v>17.87</v>
      </c>
      <c r="L31251" s="32">
        <v>17.87</v>
      </c>
      <c r="M31251">
        <v>23459</v>
      </c>
      <c r="N31251" t="s">
        <v>47</v>
      </c>
      <c r="O31251">
        <v>3</v>
      </c>
      <c r="P31251" s="175"/>
    </row>
    <row r="31252" spans="1:16" x14ac:dyDescent="0.25">
      <c r="A31252" s="2">
        <v>37188</v>
      </c>
      <c r="B31252">
        <v>200</v>
      </c>
      <c r="C31252">
        <v>16.36</v>
      </c>
      <c r="D31252">
        <v>16.36</v>
      </c>
      <c r="E31252">
        <v>16.36</v>
      </c>
      <c r="F31252">
        <v>16.36</v>
      </c>
      <c r="G31252">
        <v>16.36</v>
      </c>
      <c r="H31252" s="5">
        <v>16.75</v>
      </c>
      <c r="I31252">
        <v>16.739999999999998</v>
      </c>
      <c r="J31252">
        <v>16.739999999999998</v>
      </c>
      <c r="K31252">
        <v>16.760000000000002</v>
      </c>
      <c r="L31252" s="32">
        <v>16.739999999999998</v>
      </c>
      <c r="M31252">
        <v>22258</v>
      </c>
      <c r="N31252" t="s">
        <v>47</v>
      </c>
      <c r="O31252">
        <v>3</v>
      </c>
      <c r="P31252" s="176"/>
    </row>
    <row r="31253" spans="1:16" x14ac:dyDescent="0.25">
      <c r="A31253" s="2">
        <v>37188</v>
      </c>
      <c r="B31253">
        <v>300</v>
      </c>
      <c r="C31253">
        <v>16.32</v>
      </c>
      <c r="D31253">
        <v>16.32</v>
      </c>
      <c r="E31253">
        <v>16.32</v>
      </c>
      <c r="F31253">
        <v>16.32</v>
      </c>
      <c r="G31253">
        <v>16.32</v>
      </c>
      <c r="H31253" s="5">
        <v>15.88</v>
      </c>
      <c r="I31253">
        <v>15.88</v>
      </c>
      <c r="J31253">
        <v>15.88</v>
      </c>
      <c r="K31253">
        <v>15.88</v>
      </c>
      <c r="L31253" s="32">
        <v>15.88</v>
      </c>
      <c r="M31253">
        <v>21762</v>
      </c>
      <c r="N31253" t="s">
        <v>47</v>
      </c>
      <c r="O31253">
        <v>3</v>
      </c>
      <c r="P31253" s="176"/>
    </row>
    <row r="31254" spans="1:16" x14ac:dyDescent="0.25">
      <c r="A31254" s="2">
        <v>37188</v>
      </c>
      <c r="B31254">
        <v>400</v>
      </c>
      <c r="C31254">
        <v>15.44</v>
      </c>
      <c r="D31254">
        <v>15.44</v>
      </c>
      <c r="E31254">
        <v>15.44</v>
      </c>
      <c r="F31254">
        <v>15.44</v>
      </c>
      <c r="G31254">
        <v>15.44</v>
      </c>
      <c r="H31254" s="5">
        <v>15.58</v>
      </c>
      <c r="I31254">
        <v>15.58</v>
      </c>
      <c r="J31254">
        <v>15.58</v>
      </c>
      <c r="K31254">
        <v>15.58</v>
      </c>
      <c r="L31254" s="32">
        <v>15.58</v>
      </c>
      <c r="M31254">
        <v>21522</v>
      </c>
      <c r="N31254" t="s">
        <v>47</v>
      </c>
      <c r="O31254">
        <v>3</v>
      </c>
      <c r="P31254" s="176"/>
    </row>
    <row r="31255" spans="1:16" x14ac:dyDescent="0.25">
      <c r="A31255" s="2">
        <v>37188</v>
      </c>
      <c r="B31255">
        <v>500</v>
      </c>
      <c r="C31255">
        <v>16.32</v>
      </c>
      <c r="D31255">
        <v>16.32</v>
      </c>
      <c r="E31255">
        <v>16.32</v>
      </c>
      <c r="F31255">
        <v>16.32</v>
      </c>
      <c r="G31255">
        <v>16.32</v>
      </c>
      <c r="H31255" s="5">
        <v>16</v>
      </c>
      <c r="I31255">
        <v>16</v>
      </c>
      <c r="J31255">
        <v>16</v>
      </c>
      <c r="K31255">
        <v>16</v>
      </c>
      <c r="L31255" s="32">
        <v>16</v>
      </c>
      <c r="M31255">
        <v>21851</v>
      </c>
      <c r="N31255" t="s">
        <v>47</v>
      </c>
      <c r="O31255">
        <v>3</v>
      </c>
      <c r="P31255" s="176"/>
    </row>
    <row r="31256" spans="1:16" x14ac:dyDescent="0.25">
      <c r="A31256" s="2">
        <v>37188</v>
      </c>
      <c r="B31256">
        <v>600</v>
      </c>
      <c r="C31256">
        <v>16.89</v>
      </c>
      <c r="D31256">
        <v>16.89</v>
      </c>
      <c r="E31256">
        <v>16.89</v>
      </c>
      <c r="F31256">
        <v>16.89</v>
      </c>
      <c r="G31256">
        <v>16.89</v>
      </c>
      <c r="H31256" s="5">
        <v>17.87</v>
      </c>
      <c r="I31256">
        <v>20.76</v>
      </c>
      <c r="J31256">
        <v>23.02</v>
      </c>
      <c r="K31256">
        <v>18.07</v>
      </c>
      <c r="L31256" s="32">
        <v>18.059999999999999</v>
      </c>
      <c r="M31256">
        <v>23831</v>
      </c>
      <c r="N31256" t="s">
        <v>47</v>
      </c>
      <c r="O31256">
        <v>3</v>
      </c>
      <c r="P31256" s="176"/>
    </row>
    <row r="31257" spans="1:16" x14ac:dyDescent="0.25">
      <c r="A31257" s="2">
        <v>37188</v>
      </c>
      <c r="B31257">
        <v>700</v>
      </c>
      <c r="C31257">
        <v>30.74</v>
      </c>
      <c r="D31257">
        <v>35.83</v>
      </c>
      <c r="E31257">
        <v>39.89</v>
      </c>
      <c r="F31257">
        <v>31.09</v>
      </c>
      <c r="G31257">
        <v>31.09</v>
      </c>
      <c r="H31257" s="5">
        <v>30</v>
      </c>
      <c r="I31257">
        <v>45.04</v>
      </c>
      <c r="J31257">
        <v>56.75</v>
      </c>
      <c r="K31257">
        <v>31.06</v>
      </c>
      <c r="L31257" s="32">
        <v>31.02</v>
      </c>
      <c r="M31257">
        <v>27686</v>
      </c>
      <c r="N31257" t="s">
        <v>47</v>
      </c>
      <c r="O31257">
        <v>3</v>
      </c>
      <c r="P31257" s="176"/>
    </row>
    <row r="31258" spans="1:16" x14ac:dyDescent="0.25">
      <c r="A31258" s="2">
        <v>37188</v>
      </c>
      <c r="B31258">
        <v>800</v>
      </c>
      <c r="C31258">
        <v>29.8</v>
      </c>
      <c r="D31258">
        <v>49.27</v>
      </c>
      <c r="E31258">
        <v>64.819999999999993</v>
      </c>
      <c r="F31258">
        <v>31.1</v>
      </c>
      <c r="G31258">
        <v>31.11</v>
      </c>
      <c r="H31258" s="5">
        <v>27.81</v>
      </c>
      <c r="I31258">
        <v>37.5</v>
      </c>
      <c r="J31258">
        <v>45.05</v>
      </c>
      <c r="K31258">
        <v>28.5</v>
      </c>
      <c r="L31258" s="32">
        <v>28.48</v>
      </c>
      <c r="M31258">
        <v>30267</v>
      </c>
      <c r="N31258" t="s">
        <v>48</v>
      </c>
      <c r="O31258">
        <v>3</v>
      </c>
      <c r="P31258" s="176"/>
    </row>
    <row r="31259" spans="1:16" x14ac:dyDescent="0.25">
      <c r="A31259" s="2">
        <v>37188</v>
      </c>
      <c r="B31259">
        <v>900</v>
      </c>
      <c r="C31259">
        <v>27.29</v>
      </c>
      <c r="D31259">
        <v>28.88</v>
      </c>
      <c r="E31259">
        <v>30.15</v>
      </c>
      <c r="F31259">
        <v>27.41</v>
      </c>
      <c r="G31259">
        <v>27.4</v>
      </c>
      <c r="H31259" s="5">
        <v>27.11</v>
      </c>
      <c r="I31259">
        <v>46.68</v>
      </c>
      <c r="J31259">
        <v>61.91</v>
      </c>
      <c r="K31259">
        <v>28.5</v>
      </c>
      <c r="L31259" s="32">
        <v>28.46</v>
      </c>
      <c r="M31259">
        <v>30738</v>
      </c>
      <c r="N31259" t="s">
        <v>48</v>
      </c>
      <c r="O31259">
        <v>3</v>
      </c>
      <c r="P31259" s="176"/>
    </row>
    <row r="31260" spans="1:16" x14ac:dyDescent="0.25">
      <c r="A31260" s="2">
        <v>37188</v>
      </c>
      <c r="B31260">
        <v>1000</v>
      </c>
      <c r="C31260">
        <v>30.08</v>
      </c>
      <c r="D31260">
        <v>30.08</v>
      </c>
      <c r="E31260">
        <v>30.08</v>
      </c>
      <c r="F31260">
        <v>30.08</v>
      </c>
      <c r="G31260">
        <v>30.08</v>
      </c>
      <c r="H31260" s="5">
        <v>29.27</v>
      </c>
      <c r="I31260">
        <v>52.66</v>
      </c>
      <c r="J31260">
        <v>65</v>
      </c>
      <c r="K31260">
        <v>33.46</v>
      </c>
      <c r="L31260" s="32">
        <v>32.57</v>
      </c>
      <c r="M31260">
        <v>31432</v>
      </c>
      <c r="N31260" t="s">
        <v>48</v>
      </c>
      <c r="O31260">
        <v>3</v>
      </c>
      <c r="P31260" s="176"/>
    </row>
    <row r="31261" spans="1:16" x14ac:dyDescent="0.25">
      <c r="A31261" s="2">
        <v>37188</v>
      </c>
      <c r="B31261">
        <v>1100</v>
      </c>
      <c r="C31261">
        <v>35.200000000000003</v>
      </c>
      <c r="D31261">
        <v>45.56</v>
      </c>
      <c r="E31261">
        <v>51.16</v>
      </c>
      <c r="F31261">
        <v>36.81</v>
      </c>
      <c r="G31261">
        <v>36.83</v>
      </c>
      <c r="H31261" s="5">
        <v>28.79</v>
      </c>
      <c r="I31261">
        <v>52.88</v>
      </c>
      <c r="J31261">
        <v>65</v>
      </c>
      <c r="K31261">
        <v>33.380000000000003</v>
      </c>
      <c r="L31261" s="32">
        <v>32.369999999999997</v>
      </c>
      <c r="M31261">
        <v>32379</v>
      </c>
      <c r="N31261" t="s">
        <v>48</v>
      </c>
      <c r="O31261">
        <v>3</v>
      </c>
      <c r="P31261" s="176"/>
    </row>
    <row r="31262" spans="1:16" x14ac:dyDescent="0.25">
      <c r="A31262" s="2">
        <v>37188</v>
      </c>
      <c r="B31262">
        <v>1200</v>
      </c>
      <c r="C31262">
        <v>47.91</v>
      </c>
      <c r="D31262">
        <v>54.21</v>
      </c>
      <c r="E31262">
        <v>58.45</v>
      </c>
      <c r="F31262">
        <v>48.63</v>
      </c>
      <c r="G31262">
        <v>48.63</v>
      </c>
      <c r="H31262" s="5">
        <v>30.25</v>
      </c>
      <c r="I31262">
        <v>53.76</v>
      </c>
      <c r="J31262">
        <v>65</v>
      </c>
      <c r="K31262">
        <v>35</v>
      </c>
      <c r="L31262" s="32">
        <v>33.909999999999997</v>
      </c>
      <c r="M31262">
        <v>32851</v>
      </c>
      <c r="N31262" t="s">
        <v>48</v>
      </c>
      <c r="O31262">
        <v>3</v>
      </c>
      <c r="P31262" s="176"/>
    </row>
    <row r="31263" spans="1:16" x14ac:dyDescent="0.25">
      <c r="A31263" s="2">
        <v>37188</v>
      </c>
      <c r="B31263">
        <v>1300</v>
      </c>
      <c r="C31263">
        <v>43.13</v>
      </c>
      <c r="D31263">
        <v>46.82</v>
      </c>
      <c r="E31263">
        <v>47.35</v>
      </c>
      <c r="F31263">
        <v>44.27</v>
      </c>
      <c r="G31263">
        <v>44.26</v>
      </c>
      <c r="H31263" s="5">
        <v>30.78</v>
      </c>
      <c r="I31263">
        <v>54.11</v>
      </c>
      <c r="J31263">
        <v>65</v>
      </c>
      <c r="K31263">
        <v>35.409999999999997</v>
      </c>
      <c r="L31263" s="32">
        <v>34.479999999999997</v>
      </c>
      <c r="M31263">
        <v>33179</v>
      </c>
      <c r="N31263" t="s">
        <v>48</v>
      </c>
      <c r="O31263">
        <v>3</v>
      </c>
      <c r="P31263" s="176"/>
    </row>
    <row r="31264" spans="1:16" x14ac:dyDescent="0.25">
      <c r="A31264" s="2">
        <v>37188</v>
      </c>
      <c r="B31264">
        <v>1400</v>
      </c>
      <c r="C31264">
        <v>51.51</v>
      </c>
      <c r="D31264">
        <v>51.51</v>
      </c>
      <c r="E31264">
        <v>51.51</v>
      </c>
      <c r="F31264">
        <v>51.51</v>
      </c>
      <c r="G31264">
        <v>51.51</v>
      </c>
      <c r="H31264" s="5">
        <v>32.58</v>
      </c>
      <c r="I31264">
        <v>55.97</v>
      </c>
      <c r="J31264">
        <v>65</v>
      </c>
      <c r="K31264">
        <v>37.68</v>
      </c>
      <c r="L31264" s="32">
        <v>36.840000000000003</v>
      </c>
      <c r="M31264">
        <v>33667</v>
      </c>
      <c r="N31264" t="s">
        <v>48</v>
      </c>
      <c r="O31264">
        <v>3</v>
      </c>
      <c r="P31264" s="176"/>
    </row>
    <row r="31265" spans="1:16" x14ac:dyDescent="0.25">
      <c r="A31265" s="2">
        <v>37188</v>
      </c>
      <c r="B31265">
        <v>1500</v>
      </c>
      <c r="C31265">
        <v>59.66</v>
      </c>
      <c r="D31265">
        <v>61.01</v>
      </c>
      <c r="E31265">
        <v>63.23</v>
      </c>
      <c r="F31265">
        <v>59.67</v>
      </c>
      <c r="G31265">
        <v>59.67</v>
      </c>
      <c r="H31265" s="5">
        <v>33.74</v>
      </c>
      <c r="I31265">
        <v>56.75</v>
      </c>
      <c r="J31265">
        <v>65</v>
      </c>
      <c r="K31265">
        <v>38.799999999999997</v>
      </c>
      <c r="L31265" s="32">
        <v>38.06</v>
      </c>
      <c r="M31265">
        <v>33943</v>
      </c>
      <c r="N31265" t="s">
        <v>48</v>
      </c>
      <c r="O31265">
        <v>3</v>
      </c>
      <c r="P31265" s="176"/>
    </row>
    <row r="31266" spans="1:16" x14ac:dyDescent="0.25">
      <c r="A31266" s="2">
        <v>37188</v>
      </c>
      <c r="B31266">
        <v>1600</v>
      </c>
      <c r="C31266">
        <v>62.59</v>
      </c>
      <c r="D31266">
        <v>71.87</v>
      </c>
      <c r="E31266">
        <v>87.36</v>
      </c>
      <c r="F31266">
        <v>62.64</v>
      </c>
      <c r="G31266">
        <v>62.6</v>
      </c>
      <c r="H31266" s="5">
        <v>35.74</v>
      </c>
      <c r="I31266">
        <v>57.77</v>
      </c>
      <c r="J31266">
        <v>65</v>
      </c>
      <c r="K31266">
        <v>40.81</v>
      </c>
      <c r="L31266" s="32">
        <v>40.65</v>
      </c>
      <c r="M31266">
        <v>33888</v>
      </c>
      <c r="N31266" t="s">
        <v>48</v>
      </c>
      <c r="O31266">
        <v>3</v>
      </c>
      <c r="P31266" s="176"/>
    </row>
    <row r="31267" spans="1:16" x14ac:dyDescent="0.25">
      <c r="A31267" s="2">
        <v>37188</v>
      </c>
      <c r="B31267">
        <v>1700</v>
      </c>
      <c r="C31267">
        <v>64.16</v>
      </c>
      <c r="D31267">
        <v>63.99</v>
      </c>
      <c r="E31267">
        <v>63.96</v>
      </c>
      <c r="F31267">
        <v>64.22</v>
      </c>
      <c r="G31267">
        <v>64.16</v>
      </c>
      <c r="H31267" s="5">
        <v>33.64</v>
      </c>
      <c r="I31267">
        <v>55.96</v>
      </c>
      <c r="J31267">
        <v>65.13</v>
      </c>
      <c r="K31267">
        <v>38.08</v>
      </c>
      <c r="L31267" s="32">
        <v>37.450000000000003</v>
      </c>
      <c r="M31267">
        <v>33805</v>
      </c>
      <c r="N31267" t="s">
        <v>48</v>
      </c>
      <c r="O31267">
        <v>3</v>
      </c>
      <c r="P31267" s="176"/>
    </row>
    <row r="31268" spans="1:16" x14ac:dyDescent="0.25">
      <c r="A31268" s="2">
        <v>37188</v>
      </c>
      <c r="B31268">
        <v>1800</v>
      </c>
      <c r="C31268">
        <v>47.35</v>
      </c>
      <c r="D31268">
        <v>47.07</v>
      </c>
      <c r="E31268">
        <v>47</v>
      </c>
      <c r="F31268">
        <v>47.47</v>
      </c>
      <c r="G31268">
        <v>47.36</v>
      </c>
      <c r="H31268" s="5">
        <v>31.75</v>
      </c>
      <c r="I31268">
        <v>53.82</v>
      </c>
      <c r="J31268">
        <v>65</v>
      </c>
      <c r="K31268">
        <v>35.58</v>
      </c>
      <c r="L31268" s="32">
        <v>34.93</v>
      </c>
      <c r="M31268">
        <v>33351</v>
      </c>
      <c r="N31268" t="s">
        <v>48</v>
      </c>
      <c r="O31268">
        <v>3</v>
      </c>
      <c r="P31268" s="176"/>
    </row>
    <row r="31269" spans="1:16" x14ac:dyDescent="0.25">
      <c r="A31269" s="2">
        <v>37188</v>
      </c>
      <c r="B31269">
        <v>1900</v>
      </c>
      <c r="C31269">
        <v>63.96</v>
      </c>
      <c r="D31269">
        <v>63.74</v>
      </c>
      <c r="E31269">
        <v>63.67</v>
      </c>
      <c r="F31269">
        <v>64.069999999999993</v>
      </c>
      <c r="G31269">
        <v>63.99</v>
      </c>
      <c r="H31269" s="5">
        <v>37</v>
      </c>
      <c r="I31269">
        <v>64.31</v>
      </c>
      <c r="J31269">
        <v>75.59</v>
      </c>
      <c r="K31269">
        <v>41.43</v>
      </c>
      <c r="L31269" s="32">
        <v>41.42</v>
      </c>
      <c r="M31269">
        <v>34403</v>
      </c>
      <c r="N31269" t="s">
        <v>48</v>
      </c>
      <c r="O31269">
        <v>3</v>
      </c>
      <c r="P31269" s="176"/>
    </row>
    <row r="31270" spans="1:16" x14ac:dyDescent="0.25">
      <c r="A31270" s="2">
        <v>37188</v>
      </c>
      <c r="B31270">
        <v>2000</v>
      </c>
      <c r="C31270">
        <v>43.57</v>
      </c>
      <c r="D31270">
        <v>43.45</v>
      </c>
      <c r="E31270">
        <v>43.41</v>
      </c>
      <c r="F31270">
        <v>43.62</v>
      </c>
      <c r="G31270">
        <v>43.58</v>
      </c>
      <c r="H31270" s="5">
        <v>41.55</v>
      </c>
      <c r="I31270">
        <v>63.98</v>
      </c>
      <c r="J31270">
        <v>67.48</v>
      </c>
      <c r="K31270">
        <v>46.78</v>
      </c>
      <c r="L31270" s="32">
        <v>46.69</v>
      </c>
      <c r="M31270">
        <v>34789</v>
      </c>
      <c r="N31270" t="s">
        <v>48</v>
      </c>
      <c r="O31270">
        <v>3</v>
      </c>
      <c r="P31270" s="176"/>
    </row>
    <row r="31271" spans="1:16" x14ac:dyDescent="0.25">
      <c r="A31271" s="2">
        <v>37188</v>
      </c>
      <c r="B31271">
        <v>2100</v>
      </c>
      <c r="C31271">
        <v>29.92</v>
      </c>
      <c r="D31271">
        <v>29.92</v>
      </c>
      <c r="E31271">
        <v>29.92</v>
      </c>
      <c r="F31271">
        <v>29.92</v>
      </c>
      <c r="G31271">
        <v>29.92</v>
      </c>
      <c r="H31271" s="5">
        <v>33</v>
      </c>
      <c r="I31271">
        <v>45.27</v>
      </c>
      <c r="J31271">
        <v>46.8</v>
      </c>
      <c r="K31271">
        <v>35.96</v>
      </c>
      <c r="L31271" s="32">
        <v>35.869999999999997</v>
      </c>
      <c r="M31271">
        <v>33626</v>
      </c>
      <c r="N31271" t="s">
        <v>48</v>
      </c>
      <c r="O31271">
        <v>3</v>
      </c>
      <c r="P31271" s="176"/>
    </row>
    <row r="31272" spans="1:16" x14ac:dyDescent="0.25">
      <c r="A31272" s="2">
        <v>37188</v>
      </c>
      <c r="B31272">
        <v>2200</v>
      </c>
      <c r="C31272">
        <v>28.95</v>
      </c>
      <c r="D31272">
        <v>28.95</v>
      </c>
      <c r="E31272">
        <v>28.95</v>
      </c>
      <c r="F31272">
        <v>28.95</v>
      </c>
      <c r="G31272">
        <v>28.95</v>
      </c>
      <c r="H31272" s="5">
        <v>27.74</v>
      </c>
      <c r="I31272">
        <v>36.130000000000003</v>
      </c>
      <c r="J31272">
        <v>33.81</v>
      </c>
      <c r="K31272">
        <v>30.73</v>
      </c>
      <c r="L31272" s="32">
        <v>30.67</v>
      </c>
      <c r="M31272">
        <v>31734</v>
      </c>
      <c r="N31272" t="s">
        <v>48</v>
      </c>
      <c r="O31272">
        <v>3</v>
      </c>
      <c r="P31272" s="176"/>
    </row>
    <row r="31273" spans="1:16" x14ac:dyDescent="0.25">
      <c r="A31273" s="2">
        <v>37188</v>
      </c>
      <c r="B31273">
        <v>2300</v>
      </c>
      <c r="C31273">
        <v>27.56</v>
      </c>
      <c r="D31273">
        <v>27.56</v>
      </c>
      <c r="E31273">
        <v>27.56</v>
      </c>
      <c r="F31273">
        <v>27.56</v>
      </c>
      <c r="G31273">
        <v>27.56</v>
      </c>
      <c r="H31273" s="5">
        <v>23.81</v>
      </c>
      <c r="I31273">
        <v>27.55</v>
      </c>
      <c r="J31273">
        <v>26.03</v>
      </c>
      <c r="K31273">
        <v>25.28</v>
      </c>
      <c r="L31273" s="32">
        <v>25.25</v>
      </c>
      <c r="M31273">
        <v>28837</v>
      </c>
      <c r="N31273" t="s">
        <v>48</v>
      </c>
      <c r="O31273">
        <v>3</v>
      </c>
      <c r="P31273" s="176"/>
    </row>
    <row r="31274" spans="1:16" x14ac:dyDescent="0.25">
      <c r="A31274" s="2">
        <v>37188</v>
      </c>
      <c r="B31274">
        <v>2400</v>
      </c>
      <c r="C31274">
        <v>22.61</v>
      </c>
      <c r="D31274">
        <v>22.61</v>
      </c>
      <c r="E31274">
        <v>22.61</v>
      </c>
      <c r="F31274">
        <v>22.61</v>
      </c>
      <c r="G31274">
        <v>22.61</v>
      </c>
      <c r="H31274" s="5">
        <v>20</v>
      </c>
      <c r="I31274">
        <v>20</v>
      </c>
      <c r="J31274">
        <v>20</v>
      </c>
      <c r="K31274">
        <v>20</v>
      </c>
      <c r="L31274" s="32">
        <v>20</v>
      </c>
      <c r="M31274">
        <v>25994</v>
      </c>
      <c r="N31274" t="s">
        <v>47</v>
      </c>
      <c r="O31274">
        <v>3</v>
      </c>
      <c r="P31274" s="176"/>
    </row>
    <row r="31275" spans="1:16" x14ac:dyDescent="0.25">
      <c r="A31275" s="2">
        <v>37189</v>
      </c>
      <c r="B31275">
        <v>100</v>
      </c>
      <c r="C31275">
        <v>17.98</v>
      </c>
      <c r="D31275">
        <v>17.98</v>
      </c>
      <c r="E31275">
        <v>17.98</v>
      </c>
      <c r="F31275">
        <v>17.98</v>
      </c>
      <c r="G31275">
        <v>17.98</v>
      </c>
      <c r="H31275" s="5">
        <v>17.79</v>
      </c>
      <c r="I31275">
        <v>17.79</v>
      </c>
      <c r="J31275">
        <v>17.79</v>
      </c>
      <c r="K31275">
        <v>17.79</v>
      </c>
      <c r="L31275" s="32">
        <v>17.79</v>
      </c>
      <c r="M31275">
        <v>24002</v>
      </c>
      <c r="N31275" t="s">
        <v>47</v>
      </c>
      <c r="O31275">
        <v>4</v>
      </c>
      <c r="P31275" s="175"/>
    </row>
    <row r="31276" spans="1:16" x14ac:dyDescent="0.25">
      <c r="A31276" s="2">
        <v>37189</v>
      </c>
      <c r="B31276">
        <v>200</v>
      </c>
      <c r="C31276">
        <v>16.93</v>
      </c>
      <c r="D31276">
        <v>16.93</v>
      </c>
      <c r="E31276">
        <v>16.93</v>
      </c>
      <c r="F31276">
        <v>16.93</v>
      </c>
      <c r="G31276">
        <v>16.93</v>
      </c>
      <c r="H31276" s="5">
        <v>16.54</v>
      </c>
      <c r="I31276">
        <v>16.53</v>
      </c>
      <c r="J31276">
        <v>16.53</v>
      </c>
      <c r="K31276">
        <v>16.559999999999999</v>
      </c>
      <c r="L31276" s="32">
        <v>16.48</v>
      </c>
      <c r="M31276">
        <v>22907</v>
      </c>
      <c r="N31276" t="s">
        <v>47</v>
      </c>
      <c r="O31276">
        <v>4</v>
      </c>
      <c r="P31276" s="176"/>
    </row>
    <row r="31277" spans="1:16" x14ac:dyDescent="0.25">
      <c r="A31277" s="2">
        <v>37189</v>
      </c>
      <c r="B31277">
        <v>300</v>
      </c>
      <c r="C31277">
        <v>16.63</v>
      </c>
      <c r="D31277">
        <v>16.63</v>
      </c>
      <c r="E31277">
        <v>16.63</v>
      </c>
      <c r="F31277">
        <v>16.63</v>
      </c>
      <c r="G31277">
        <v>16.63</v>
      </c>
      <c r="H31277" s="5">
        <v>15.97</v>
      </c>
      <c r="I31277">
        <v>15.95</v>
      </c>
      <c r="J31277">
        <v>15.95</v>
      </c>
      <c r="K31277">
        <v>15.99</v>
      </c>
      <c r="L31277" s="32">
        <v>15.95</v>
      </c>
      <c r="M31277">
        <v>22211</v>
      </c>
      <c r="N31277" t="s">
        <v>47</v>
      </c>
      <c r="O31277">
        <v>4</v>
      </c>
      <c r="P31277" s="176"/>
    </row>
    <row r="31278" spans="1:16" x14ac:dyDescent="0.25">
      <c r="A31278" s="2">
        <v>37189</v>
      </c>
      <c r="B31278">
        <v>400</v>
      </c>
      <c r="C31278">
        <v>16.54</v>
      </c>
      <c r="D31278">
        <v>16.54</v>
      </c>
      <c r="E31278">
        <v>16.54</v>
      </c>
      <c r="F31278">
        <v>16.54</v>
      </c>
      <c r="G31278">
        <v>16.54</v>
      </c>
      <c r="H31278" s="5">
        <v>15.76</v>
      </c>
      <c r="I31278">
        <v>15.74</v>
      </c>
      <c r="J31278">
        <v>15.74</v>
      </c>
      <c r="K31278">
        <v>15.78</v>
      </c>
      <c r="L31278" s="32">
        <v>15.74</v>
      </c>
      <c r="M31278">
        <v>21915</v>
      </c>
      <c r="N31278" t="s">
        <v>47</v>
      </c>
      <c r="O31278">
        <v>4</v>
      </c>
      <c r="P31278" s="176"/>
    </row>
    <row r="31279" spans="1:16" x14ac:dyDescent="0.25">
      <c r="A31279" s="2">
        <v>37189</v>
      </c>
      <c r="B31279">
        <v>500</v>
      </c>
      <c r="C31279">
        <v>16.809999999999999</v>
      </c>
      <c r="D31279">
        <v>16.809999999999999</v>
      </c>
      <c r="E31279">
        <v>16.809999999999999</v>
      </c>
      <c r="F31279">
        <v>16.809999999999999</v>
      </c>
      <c r="G31279">
        <v>16.809999999999999</v>
      </c>
      <c r="H31279" s="5">
        <v>16.059999999999999</v>
      </c>
      <c r="I31279">
        <v>16.04</v>
      </c>
      <c r="J31279">
        <v>16.04</v>
      </c>
      <c r="K31279">
        <v>16.079999999999998</v>
      </c>
      <c r="L31279" s="32">
        <v>16.04</v>
      </c>
      <c r="M31279">
        <v>22360</v>
      </c>
      <c r="N31279" t="s">
        <v>47</v>
      </c>
      <c r="O31279">
        <v>4</v>
      </c>
      <c r="P31279" s="176"/>
    </row>
    <row r="31280" spans="1:16" x14ac:dyDescent="0.25">
      <c r="A31280" s="2">
        <v>37189</v>
      </c>
      <c r="B31280">
        <v>600</v>
      </c>
      <c r="C31280">
        <v>20.23</v>
      </c>
      <c r="D31280">
        <v>20.23</v>
      </c>
      <c r="E31280">
        <v>20.23</v>
      </c>
      <c r="F31280">
        <v>20.23</v>
      </c>
      <c r="G31280">
        <v>20.23</v>
      </c>
      <c r="H31280" s="5">
        <v>17.7</v>
      </c>
      <c r="I31280">
        <v>17.7</v>
      </c>
      <c r="J31280">
        <v>17.7</v>
      </c>
      <c r="K31280">
        <v>17.7</v>
      </c>
      <c r="L31280" s="32">
        <v>17.7</v>
      </c>
      <c r="M31280">
        <v>24291</v>
      </c>
      <c r="N31280" t="s">
        <v>47</v>
      </c>
      <c r="O31280">
        <v>4</v>
      </c>
      <c r="P31280" s="176"/>
    </row>
    <row r="31281" spans="1:16" x14ac:dyDescent="0.25">
      <c r="A31281" s="2">
        <v>37189</v>
      </c>
      <c r="B31281">
        <v>700</v>
      </c>
      <c r="C31281">
        <v>28.07</v>
      </c>
      <c r="D31281">
        <v>28.07</v>
      </c>
      <c r="E31281">
        <v>28.07</v>
      </c>
      <c r="F31281">
        <v>28.07</v>
      </c>
      <c r="G31281">
        <v>28.07</v>
      </c>
      <c r="H31281" s="5">
        <v>39.99</v>
      </c>
      <c r="I31281">
        <v>44.08</v>
      </c>
      <c r="J31281">
        <v>47.34</v>
      </c>
      <c r="K31281">
        <v>40.15</v>
      </c>
      <c r="L31281" s="32">
        <v>40.19</v>
      </c>
      <c r="M31281">
        <v>28380</v>
      </c>
      <c r="N31281" t="s">
        <v>47</v>
      </c>
      <c r="O31281">
        <v>4</v>
      </c>
      <c r="P31281" s="176"/>
    </row>
    <row r="31282" spans="1:16" x14ac:dyDescent="0.25">
      <c r="A31282" s="2">
        <v>37189</v>
      </c>
      <c r="B31282">
        <v>800</v>
      </c>
      <c r="C31282">
        <v>36.99</v>
      </c>
      <c r="D31282">
        <v>36.99</v>
      </c>
      <c r="E31282">
        <v>36.99</v>
      </c>
      <c r="F31282">
        <v>36.99</v>
      </c>
      <c r="G31282">
        <v>36.99</v>
      </c>
      <c r="H31282" s="5">
        <v>26</v>
      </c>
      <c r="I31282">
        <v>33.76</v>
      </c>
      <c r="J31282">
        <v>39.9</v>
      </c>
      <c r="K31282">
        <v>26.29</v>
      </c>
      <c r="L31282" s="32">
        <v>26.37</v>
      </c>
      <c r="M31282">
        <v>30806</v>
      </c>
      <c r="N31282" t="s">
        <v>48</v>
      </c>
      <c r="O31282">
        <v>4</v>
      </c>
      <c r="P31282" s="176"/>
    </row>
    <row r="31283" spans="1:16" x14ac:dyDescent="0.25">
      <c r="A31283" s="2">
        <v>37189</v>
      </c>
      <c r="B31283">
        <v>900</v>
      </c>
      <c r="C31283">
        <v>37.08</v>
      </c>
      <c r="D31283">
        <v>37.08</v>
      </c>
      <c r="E31283">
        <v>37.08</v>
      </c>
      <c r="F31283">
        <v>37.08</v>
      </c>
      <c r="G31283">
        <v>37.08</v>
      </c>
      <c r="H31283" s="5">
        <v>25</v>
      </c>
      <c r="I31283">
        <v>36.43</v>
      </c>
      <c r="J31283">
        <v>45.01</v>
      </c>
      <c r="K31283">
        <v>25.76</v>
      </c>
      <c r="L31283" s="32">
        <v>25.18</v>
      </c>
      <c r="M31283">
        <v>31372</v>
      </c>
      <c r="N31283" t="s">
        <v>48</v>
      </c>
      <c r="O31283">
        <v>4</v>
      </c>
      <c r="P31283" s="176"/>
    </row>
    <row r="31284" spans="1:16" x14ac:dyDescent="0.25">
      <c r="A31284" s="2">
        <v>37189</v>
      </c>
      <c r="B31284">
        <v>1000</v>
      </c>
      <c r="C31284">
        <v>43.83</v>
      </c>
      <c r="D31284">
        <v>43.83</v>
      </c>
      <c r="E31284">
        <v>43.83</v>
      </c>
      <c r="F31284">
        <v>43.83</v>
      </c>
      <c r="G31284">
        <v>43.83</v>
      </c>
      <c r="H31284" s="5">
        <v>27</v>
      </c>
      <c r="I31284">
        <v>48.59</v>
      </c>
      <c r="J31284">
        <v>65</v>
      </c>
      <c r="K31284">
        <v>27.97</v>
      </c>
      <c r="L31284" s="32">
        <v>28.17</v>
      </c>
      <c r="M31284">
        <v>32198</v>
      </c>
      <c r="N31284" t="s">
        <v>48</v>
      </c>
      <c r="O31284">
        <v>4</v>
      </c>
      <c r="P31284" s="176"/>
    </row>
    <row r="31285" spans="1:16" x14ac:dyDescent="0.25">
      <c r="A31285" s="2">
        <v>37189</v>
      </c>
      <c r="B31285">
        <v>1100</v>
      </c>
      <c r="C31285">
        <v>42.38</v>
      </c>
      <c r="D31285">
        <v>42.79</v>
      </c>
      <c r="E31285">
        <v>43.12</v>
      </c>
      <c r="F31285">
        <v>42.4</v>
      </c>
      <c r="G31285">
        <v>42.4</v>
      </c>
      <c r="H31285" s="5">
        <v>28</v>
      </c>
      <c r="I31285">
        <v>49.01</v>
      </c>
      <c r="J31285">
        <v>65</v>
      </c>
      <c r="K31285">
        <v>28.95</v>
      </c>
      <c r="L31285" s="32">
        <v>29.14</v>
      </c>
      <c r="M31285">
        <v>33025</v>
      </c>
      <c r="N31285" t="s">
        <v>48</v>
      </c>
      <c r="O31285">
        <v>4</v>
      </c>
      <c r="P31285" s="176"/>
    </row>
    <row r="31286" spans="1:16" x14ac:dyDescent="0.25">
      <c r="A31286" s="2">
        <v>37189</v>
      </c>
      <c r="B31286">
        <v>1200</v>
      </c>
      <c r="C31286">
        <v>32.020000000000003</v>
      </c>
      <c r="D31286">
        <v>54.47</v>
      </c>
      <c r="E31286">
        <v>72</v>
      </c>
      <c r="F31286">
        <v>33.090000000000003</v>
      </c>
      <c r="G31286">
        <v>33.32</v>
      </c>
      <c r="H31286" s="5">
        <v>28.95</v>
      </c>
      <c r="I31286">
        <v>49.46</v>
      </c>
      <c r="J31286">
        <v>65</v>
      </c>
      <c r="K31286">
        <v>29.86</v>
      </c>
      <c r="L31286" s="32">
        <v>30.06</v>
      </c>
      <c r="M31286">
        <v>32992</v>
      </c>
      <c r="N31286" t="s">
        <v>48</v>
      </c>
      <c r="O31286">
        <v>4</v>
      </c>
      <c r="P31286" s="176"/>
    </row>
    <row r="31287" spans="1:16" x14ac:dyDescent="0.25">
      <c r="A31287" s="2">
        <v>37189</v>
      </c>
      <c r="B31287">
        <v>1300</v>
      </c>
      <c r="C31287">
        <v>42.95</v>
      </c>
      <c r="D31287">
        <v>48.66</v>
      </c>
      <c r="E31287">
        <v>53.12</v>
      </c>
      <c r="F31287">
        <v>43.22</v>
      </c>
      <c r="G31287">
        <v>43.28</v>
      </c>
      <c r="H31287" s="5">
        <v>27.75</v>
      </c>
      <c r="I31287">
        <v>46.13</v>
      </c>
      <c r="J31287">
        <v>60</v>
      </c>
      <c r="K31287">
        <v>28.55</v>
      </c>
      <c r="L31287" s="32">
        <v>28.74</v>
      </c>
      <c r="M31287">
        <v>32370</v>
      </c>
      <c r="N31287" t="s">
        <v>48</v>
      </c>
      <c r="O31287">
        <v>4</v>
      </c>
      <c r="P31287" s="176"/>
    </row>
    <row r="31288" spans="1:16" x14ac:dyDescent="0.25">
      <c r="A31288" s="2">
        <v>37189</v>
      </c>
      <c r="B31288">
        <v>1400</v>
      </c>
      <c r="C31288">
        <v>65.83</v>
      </c>
      <c r="D31288">
        <v>65.83</v>
      </c>
      <c r="E31288">
        <v>65.83</v>
      </c>
      <c r="F31288">
        <v>65.83</v>
      </c>
      <c r="G31288">
        <v>65.83</v>
      </c>
      <c r="H31288" s="5">
        <v>28</v>
      </c>
      <c r="I31288">
        <v>47.02</v>
      </c>
      <c r="J31288">
        <v>61.3</v>
      </c>
      <c r="K31288">
        <v>28.82</v>
      </c>
      <c r="L31288" s="32">
        <v>29.01</v>
      </c>
      <c r="M31288">
        <v>32286</v>
      </c>
      <c r="N31288" t="s">
        <v>48</v>
      </c>
      <c r="O31288">
        <v>4</v>
      </c>
      <c r="P31288" s="176"/>
    </row>
    <row r="31289" spans="1:16" x14ac:dyDescent="0.25">
      <c r="A31289" s="2">
        <v>37189</v>
      </c>
      <c r="B31289">
        <v>1500</v>
      </c>
      <c r="C31289">
        <v>38.29</v>
      </c>
      <c r="D31289">
        <v>38.29</v>
      </c>
      <c r="E31289">
        <v>38.29</v>
      </c>
      <c r="F31289">
        <v>38.29</v>
      </c>
      <c r="G31289">
        <v>38.29</v>
      </c>
      <c r="H31289" s="5">
        <v>28.56</v>
      </c>
      <c r="I31289">
        <v>44.33</v>
      </c>
      <c r="J31289">
        <v>56.17</v>
      </c>
      <c r="K31289">
        <v>29.23</v>
      </c>
      <c r="L31289" s="32">
        <v>29.4</v>
      </c>
      <c r="M31289">
        <v>31800</v>
      </c>
      <c r="N31289" t="s">
        <v>48</v>
      </c>
      <c r="O31289">
        <v>4</v>
      </c>
      <c r="P31289" s="176"/>
    </row>
    <row r="31290" spans="1:16" x14ac:dyDescent="0.25">
      <c r="A31290" s="2">
        <v>37189</v>
      </c>
      <c r="B31290">
        <v>1600</v>
      </c>
      <c r="C31290">
        <v>30.42</v>
      </c>
      <c r="D31290">
        <v>30.5</v>
      </c>
      <c r="E31290">
        <v>30.5</v>
      </c>
      <c r="F31290">
        <v>30.49</v>
      </c>
      <c r="G31290">
        <v>30.52</v>
      </c>
      <c r="H31290" s="5">
        <v>28.13</v>
      </c>
      <c r="I31290">
        <v>36.97</v>
      </c>
      <c r="J31290">
        <v>43.74</v>
      </c>
      <c r="K31290">
        <v>28.42</v>
      </c>
      <c r="L31290" s="32">
        <v>28.52</v>
      </c>
      <c r="M31290">
        <v>31396</v>
      </c>
      <c r="N31290" t="s">
        <v>48</v>
      </c>
      <c r="O31290">
        <v>4</v>
      </c>
      <c r="P31290" s="176"/>
    </row>
    <row r="31291" spans="1:16" x14ac:dyDescent="0.25">
      <c r="A31291" s="2">
        <v>37189</v>
      </c>
      <c r="B31291">
        <v>1700</v>
      </c>
      <c r="C31291">
        <v>28.92</v>
      </c>
      <c r="D31291">
        <v>28.92</v>
      </c>
      <c r="E31291">
        <v>28.92</v>
      </c>
      <c r="F31291">
        <v>28.92</v>
      </c>
      <c r="G31291">
        <v>28.92</v>
      </c>
      <c r="H31291" s="5">
        <v>26.7</v>
      </c>
      <c r="I31291">
        <v>36.409999999999997</v>
      </c>
      <c r="J31291">
        <v>43.74</v>
      </c>
      <c r="K31291">
        <v>27.02</v>
      </c>
      <c r="L31291" s="32">
        <v>27.13</v>
      </c>
      <c r="M31291">
        <v>31053</v>
      </c>
      <c r="N31291" t="s">
        <v>48</v>
      </c>
      <c r="O31291">
        <v>4</v>
      </c>
      <c r="P31291" s="176"/>
    </row>
    <row r="31292" spans="1:16" x14ac:dyDescent="0.25">
      <c r="A31292" s="2">
        <v>37189</v>
      </c>
      <c r="B31292">
        <v>1800</v>
      </c>
      <c r="C31292">
        <v>21.95</v>
      </c>
      <c r="D31292">
        <v>21.95</v>
      </c>
      <c r="E31292">
        <v>21.95</v>
      </c>
      <c r="F31292">
        <v>21.95</v>
      </c>
      <c r="G31292">
        <v>21.95</v>
      </c>
      <c r="H31292" s="5">
        <v>25.52</v>
      </c>
      <c r="I31292">
        <v>36.58</v>
      </c>
      <c r="J31292">
        <v>45.01</v>
      </c>
      <c r="K31292">
        <v>25.9</v>
      </c>
      <c r="L31292" s="32">
        <v>26.02</v>
      </c>
      <c r="M31292">
        <v>30720</v>
      </c>
      <c r="N31292" t="s">
        <v>48</v>
      </c>
      <c r="O31292">
        <v>4</v>
      </c>
      <c r="P31292" s="176"/>
    </row>
    <row r="31293" spans="1:16" x14ac:dyDescent="0.25">
      <c r="A31293" s="2">
        <v>37189</v>
      </c>
      <c r="B31293">
        <v>1900</v>
      </c>
      <c r="C31293">
        <v>27.77</v>
      </c>
      <c r="D31293">
        <v>27.77</v>
      </c>
      <c r="E31293">
        <v>27.77</v>
      </c>
      <c r="F31293">
        <v>27.77</v>
      </c>
      <c r="G31293">
        <v>27.77</v>
      </c>
      <c r="H31293" s="5">
        <v>31.38</v>
      </c>
      <c r="I31293">
        <v>39.46</v>
      </c>
      <c r="J31293">
        <v>45.01</v>
      </c>
      <c r="K31293">
        <v>31.54</v>
      </c>
      <c r="L31293" s="32">
        <v>31.67</v>
      </c>
      <c r="M31293">
        <v>31731</v>
      </c>
      <c r="N31293" t="s">
        <v>48</v>
      </c>
      <c r="O31293">
        <v>4</v>
      </c>
      <c r="P31293" s="176"/>
    </row>
    <row r="31294" spans="1:16" x14ac:dyDescent="0.25">
      <c r="A31294" s="2">
        <v>37189</v>
      </c>
      <c r="B31294">
        <v>2000</v>
      </c>
      <c r="C31294">
        <v>37.07</v>
      </c>
      <c r="D31294">
        <v>37.07</v>
      </c>
      <c r="E31294">
        <v>37.07</v>
      </c>
      <c r="F31294">
        <v>37.07</v>
      </c>
      <c r="G31294">
        <v>37.07</v>
      </c>
      <c r="H31294" s="5">
        <v>37</v>
      </c>
      <c r="I31294">
        <v>55.3</v>
      </c>
      <c r="J31294">
        <v>65</v>
      </c>
      <c r="K31294">
        <v>40.58</v>
      </c>
      <c r="L31294" s="32">
        <v>41.92</v>
      </c>
      <c r="M31294">
        <v>32365</v>
      </c>
      <c r="N31294" t="s">
        <v>48</v>
      </c>
      <c r="O31294">
        <v>4</v>
      </c>
      <c r="P31294" s="176"/>
    </row>
    <row r="31295" spans="1:16" x14ac:dyDescent="0.25">
      <c r="A31295" s="2">
        <v>37189</v>
      </c>
      <c r="B31295">
        <v>2100</v>
      </c>
      <c r="C31295">
        <v>32.11</v>
      </c>
      <c r="D31295">
        <v>32.11</v>
      </c>
      <c r="E31295">
        <v>32.11</v>
      </c>
      <c r="F31295">
        <v>32.11</v>
      </c>
      <c r="G31295">
        <v>32.11</v>
      </c>
      <c r="H31295" s="5">
        <v>29</v>
      </c>
      <c r="I31295">
        <v>47.48</v>
      </c>
      <c r="J31295">
        <v>60.66</v>
      </c>
      <c r="K31295">
        <v>30.08</v>
      </c>
      <c r="L31295" s="32">
        <v>30.48</v>
      </c>
      <c r="M31295">
        <v>31138</v>
      </c>
      <c r="N31295" t="s">
        <v>48</v>
      </c>
      <c r="O31295">
        <v>4</v>
      </c>
      <c r="P31295" s="176"/>
    </row>
    <row r="31296" spans="1:16" x14ac:dyDescent="0.25">
      <c r="A31296" s="2">
        <v>37189</v>
      </c>
      <c r="B31296">
        <v>2200</v>
      </c>
      <c r="C31296">
        <v>23.61</v>
      </c>
      <c r="D31296">
        <v>23.61</v>
      </c>
      <c r="E31296">
        <v>23.61</v>
      </c>
      <c r="F31296">
        <v>23.61</v>
      </c>
      <c r="G31296">
        <v>23.61</v>
      </c>
      <c r="H31296" s="5">
        <v>23.39</v>
      </c>
      <c r="I31296">
        <v>35.9</v>
      </c>
      <c r="J31296">
        <v>45.01</v>
      </c>
      <c r="K31296">
        <v>23.74</v>
      </c>
      <c r="L31296" s="32">
        <v>23.9</v>
      </c>
      <c r="M31296">
        <v>29491</v>
      </c>
      <c r="N31296" t="s">
        <v>48</v>
      </c>
      <c r="O31296">
        <v>4</v>
      </c>
      <c r="P31296" s="176"/>
    </row>
    <row r="31297" spans="1:16" x14ac:dyDescent="0.25">
      <c r="A31297" s="2">
        <v>37189</v>
      </c>
      <c r="B31297">
        <v>2300</v>
      </c>
      <c r="C31297">
        <v>17.55</v>
      </c>
      <c r="D31297">
        <v>17.55</v>
      </c>
      <c r="E31297">
        <v>17.55</v>
      </c>
      <c r="F31297">
        <v>17.55</v>
      </c>
      <c r="G31297">
        <v>17.55</v>
      </c>
      <c r="H31297" s="5">
        <v>19.86</v>
      </c>
      <c r="I31297">
        <v>30.82</v>
      </c>
      <c r="J31297">
        <v>39.4</v>
      </c>
      <c r="K31297">
        <v>20.27</v>
      </c>
      <c r="L31297" s="32">
        <v>20.38</v>
      </c>
      <c r="M31297">
        <v>26839</v>
      </c>
      <c r="N31297" t="s">
        <v>48</v>
      </c>
      <c r="O31297">
        <v>4</v>
      </c>
      <c r="P31297" s="176"/>
    </row>
    <row r="31298" spans="1:16" x14ac:dyDescent="0.25">
      <c r="A31298" s="2">
        <v>37189</v>
      </c>
      <c r="B31298">
        <v>2400</v>
      </c>
      <c r="C31298">
        <v>17.39</v>
      </c>
      <c r="D31298">
        <v>17.39</v>
      </c>
      <c r="E31298">
        <v>17.39</v>
      </c>
      <c r="F31298">
        <v>17.39</v>
      </c>
      <c r="G31298">
        <v>17.39</v>
      </c>
      <c r="H31298" s="5">
        <v>21.73</v>
      </c>
      <c r="I31298">
        <v>22.77</v>
      </c>
      <c r="J31298">
        <v>23.46</v>
      </c>
      <c r="K31298">
        <v>21.75</v>
      </c>
      <c r="L31298" s="32">
        <v>21.76</v>
      </c>
      <c r="M31298">
        <v>24379</v>
      </c>
      <c r="N31298" t="s">
        <v>47</v>
      </c>
      <c r="O31298">
        <v>4</v>
      </c>
      <c r="P31298" s="176"/>
    </row>
    <row r="31299" spans="1:16" x14ac:dyDescent="0.25">
      <c r="A31299" s="2">
        <v>37190</v>
      </c>
      <c r="B31299">
        <v>100</v>
      </c>
      <c r="C31299">
        <v>15.78</v>
      </c>
      <c r="D31299">
        <v>15.78</v>
      </c>
      <c r="E31299">
        <v>15.78</v>
      </c>
      <c r="F31299">
        <v>15.78</v>
      </c>
      <c r="G31299">
        <v>15.78</v>
      </c>
      <c r="H31299" s="5">
        <v>19</v>
      </c>
      <c r="I31299">
        <v>19.02</v>
      </c>
      <c r="J31299">
        <v>19.010000000000002</v>
      </c>
      <c r="K31299">
        <v>19</v>
      </c>
      <c r="L31299" s="32">
        <v>19</v>
      </c>
      <c r="M31299">
        <v>22512</v>
      </c>
      <c r="N31299" t="s">
        <v>47</v>
      </c>
      <c r="O31299">
        <v>5</v>
      </c>
    </row>
    <row r="31300" spans="1:16" x14ac:dyDescent="0.25">
      <c r="A31300" s="2">
        <v>37190</v>
      </c>
      <c r="B31300">
        <v>200</v>
      </c>
      <c r="C31300">
        <v>16.399999999999999</v>
      </c>
      <c r="D31300">
        <v>16.399999999999999</v>
      </c>
      <c r="E31300">
        <v>16.399999999999999</v>
      </c>
      <c r="F31300">
        <v>16.399999999999999</v>
      </c>
      <c r="G31300">
        <v>16.399999999999999</v>
      </c>
      <c r="H31300" s="5">
        <v>17.149999999999999</v>
      </c>
      <c r="I31300">
        <v>17.149999999999999</v>
      </c>
      <c r="J31300">
        <v>17.149999999999999</v>
      </c>
      <c r="K31300">
        <v>17.149999999999999</v>
      </c>
      <c r="L31300" s="32">
        <v>17.149999999999999</v>
      </c>
      <c r="M31300">
        <v>21506</v>
      </c>
      <c r="N31300" t="s">
        <v>47</v>
      </c>
      <c r="O31300">
        <v>5</v>
      </c>
    </row>
    <row r="31301" spans="1:16" x14ac:dyDescent="0.25">
      <c r="A31301" s="2">
        <v>37190</v>
      </c>
      <c r="B31301">
        <v>300</v>
      </c>
      <c r="C31301">
        <v>15.6</v>
      </c>
      <c r="D31301">
        <v>15.6</v>
      </c>
      <c r="E31301">
        <v>15.6</v>
      </c>
      <c r="F31301">
        <v>15.6</v>
      </c>
      <c r="G31301">
        <v>15.6</v>
      </c>
      <c r="H31301" s="5">
        <v>16.78</v>
      </c>
      <c r="I31301">
        <v>16.78</v>
      </c>
      <c r="J31301">
        <v>16.78</v>
      </c>
      <c r="K31301">
        <v>16.78</v>
      </c>
      <c r="L31301" s="32">
        <v>16.78</v>
      </c>
      <c r="M31301">
        <v>20923</v>
      </c>
      <c r="N31301" t="s">
        <v>47</v>
      </c>
      <c r="O31301">
        <v>5</v>
      </c>
    </row>
    <row r="31302" spans="1:16" x14ac:dyDescent="0.25">
      <c r="A31302" s="2">
        <v>37190</v>
      </c>
      <c r="B31302">
        <v>400</v>
      </c>
      <c r="C31302">
        <v>15.54</v>
      </c>
      <c r="D31302">
        <v>15.54</v>
      </c>
      <c r="E31302">
        <v>15.54</v>
      </c>
      <c r="F31302">
        <v>15.54</v>
      </c>
      <c r="G31302">
        <v>15.54</v>
      </c>
      <c r="H31302" s="5">
        <v>16.93</v>
      </c>
      <c r="I31302">
        <v>16.93</v>
      </c>
      <c r="J31302">
        <v>16.93</v>
      </c>
      <c r="K31302">
        <v>16.93</v>
      </c>
      <c r="L31302" s="32">
        <v>16.93</v>
      </c>
      <c r="M31302">
        <v>20868</v>
      </c>
      <c r="N31302" t="s">
        <v>47</v>
      </c>
      <c r="O31302">
        <v>5</v>
      </c>
    </row>
    <row r="31303" spans="1:16" x14ac:dyDescent="0.25">
      <c r="A31303" s="2">
        <v>37190</v>
      </c>
      <c r="B31303">
        <v>500</v>
      </c>
      <c r="C31303">
        <v>16.03</v>
      </c>
      <c r="D31303">
        <v>16.03</v>
      </c>
      <c r="E31303">
        <v>16.03</v>
      </c>
      <c r="F31303">
        <v>16.03</v>
      </c>
      <c r="G31303">
        <v>16.03</v>
      </c>
      <c r="H31303" s="5">
        <v>17.7</v>
      </c>
      <c r="I31303">
        <v>17.7</v>
      </c>
      <c r="J31303">
        <v>17.7</v>
      </c>
      <c r="K31303">
        <v>17.7</v>
      </c>
      <c r="L31303" s="32">
        <v>17.7</v>
      </c>
      <c r="M31303">
        <v>21348</v>
      </c>
      <c r="N31303" t="s">
        <v>47</v>
      </c>
      <c r="O31303">
        <v>5</v>
      </c>
    </row>
    <row r="31304" spans="1:16" x14ac:dyDescent="0.25">
      <c r="A31304" s="2">
        <v>37190</v>
      </c>
      <c r="B31304">
        <v>600</v>
      </c>
      <c r="C31304">
        <v>15.9</v>
      </c>
      <c r="D31304">
        <v>15.9</v>
      </c>
      <c r="E31304">
        <v>15.9</v>
      </c>
      <c r="F31304">
        <v>15.9</v>
      </c>
      <c r="G31304">
        <v>15.9</v>
      </c>
      <c r="H31304" s="5">
        <v>21.91</v>
      </c>
      <c r="I31304">
        <v>21.91</v>
      </c>
      <c r="J31304">
        <v>21.91</v>
      </c>
      <c r="K31304">
        <v>21.91</v>
      </c>
      <c r="L31304" s="32">
        <v>21.91</v>
      </c>
      <c r="M31304">
        <v>23000</v>
      </c>
      <c r="N31304" t="s">
        <v>47</v>
      </c>
      <c r="O31304">
        <v>5</v>
      </c>
    </row>
    <row r="31305" spans="1:16" x14ac:dyDescent="0.25">
      <c r="A31305" s="2">
        <v>37190</v>
      </c>
      <c r="B31305">
        <v>700</v>
      </c>
      <c r="C31305">
        <v>29.71</v>
      </c>
      <c r="D31305">
        <v>29.71</v>
      </c>
      <c r="E31305">
        <v>29.71</v>
      </c>
      <c r="F31305">
        <v>29.71</v>
      </c>
      <c r="G31305">
        <v>29.71</v>
      </c>
      <c r="H31305" s="5">
        <v>39.909999999999997</v>
      </c>
      <c r="I31305">
        <v>42.87</v>
      </c>
      <c r="J31305">
        <v>45.01</v>
      </c>
      <c r="K31305">
        <v>39.99</v>
      </c>
      <c r="L31305" s="32">
        <v>40.03</v>
      </c>
      <c r="M31305">
        <v>26845</v>
      </c>
      <c r="N31305" t="s">
        <v>47</v>
      </c>
      <c r="O31305">
        <v>5</v>
      </c>
    </row>
    <row r="31306" spans="1:16" x14ac:dyDescent="0.25">
      <c r="A31306" s="2">
        <v>37190</v>
      </c>
      <c r="B31306">
        <v>800</v>
      </c>
      <c r="C31306">
        <v>24.02</v>
      </c>
      <c r="D31306">
        <v>25.57</v>
      </c>
      <c r="E31306">
        <v>25.57</v>
      </c>
      <c r="F31306">
        <v>25.01</v>
      </c>
      <c r="G31306">
        <v>25.59</v>
      </c>
      <c r="H31306" s="5">
        <v>37</v>
      </c>
      <c r="I31306">
        <v>41.48</v>
      </c>
      <c r="J31306">
        <v>45.01</v>
      </c>
      <c r="K31306">
        <v>37.159999999999997</v>
      </c>
      <c r="L31306" s="32">
        <v>37.21</v>
      </c>
      <c r="M31306">
        <v>29597</v>
      </c>
      <c r="N31306" t="s">
        <v>48</v>
      </c>
      <c r="O31306">
        <v>5</v>
      </c>
    </row>
    <row r="31307" spans="1:16" x14ac:dyDescent="0.25">
      <c r="A31307" s="2">
        <v>37190</v>
      </c>
      <c r="B31307">
        <v>900</v>
      </c>
      <c r="C31307">
        <v>24.22</v>
      </c>
      <c r="D31307">
        <v>28.79</v>
      </c>
      <c r="E31307">
        <v>28.81</v>
      </c>
      <c r="F31307">
        <v>27.15</v>
      </c>
      <c r="G31307">
        <v>28.85</v>
      </c>
      <c r="H31307" s="5">
        <v>35.96</v>
      </c>
      <c r="I31307">
        <v>43.88</v>
      </c>
      <c r="J31307">
        <v>50</v>
      </c>
      <c r="K31307">
        <v>36.21</v>
      </c>
      <c r="L31307" s="32">
        <v>36.29</v>
      </c>
      <c r="M31307">
        <v>30123</v>
      </c>
      <c r="N31307" t="s">
        <v>48</v>
      </c>
      <c r="O31307">
        <v>5</v>
      </c>
    </row>
    <row r="31308" spans="1:16" x14ac:dyDescent="0.25">
      <c r="A31308" s="2">
        <v>37190</v>
      </c>
      <c r="B31308">
        <v>1000</v>
      </c>
      <c r="C31308">
        <v>24.98</v>
      </c>
      <c r="D31308">
        <v>30.09</v>
      </c>
      <c r="E31308">
        <v>30.11</v>
      </c>
      <c r="F31308">
        <v>28.25</v>
      </c>
      <c r="G31308">
        <v>30.16</v>
      </c>
      <c r="H31308" s="5">
        <v>35</v>
      </c>
      <c r="I31308">
        <v>40.659999999999997</v>
      </c>
      <c r="J31308">
        <v>45.01</v>
      </c>
      <c r="K31308">
        <v>35.15</v>
      </c>
      <c r="L31308" s="32">
        <v>35.21</v>
      </c>
      <c r="M31308">
        <v>30356</v>
      </c>
      <c r="N31308" t="s">
        <v>48</v>
      </c>
      <c r="O31308">
        <v>5</v>
      </c>
    </row>
    <row r="31309" spans="1:16" x14ac:dyDescent="0.25">
      <c r="A31309" s="2">
        <v>37190</v>
      </c>
      <c r="B31309">
        <v>1100</v>
      </c>
      <c r="C31309">
        <v>25.23</v>
      </c>
      <c r="D31309">
        <v>30.66</v>
      </c>
      <c r="E31309">
        <v>30.68</v>
      </c>
      <c r="F31309">
        <v>28.7</v>
      </c>
      <c r="G31309">
        <v>30.72</v>
      </c>
      <c r="H31309" s="5">
        <v>35</v>
      </c>
      <c r="I31309">
        <v>40.51</v>
      </c>
      <c r="J31309">
        <v>44.33</v>
      </c>
      <c r="K31309">
        <v>35.450000000000003</v>
      </c>
      <c r="L31309" s="32">
        <v>35.69</v>
      </c>
      <c r="M31309">
        <v>30670</v>
      </c>
      <c r="N31309" t="s">
        <v>48</v>
      </c>
      <c r="O31309">
        <v>5</v>
      </c>
    </row>
    <row r="31310" spans="1:16" x14ac:dyDescent="0.25">
      <c r="A31310" s="2">
        <v>37190</v>
      </c>
      <c r="B31310">
        <v>1200</v>
      </c>
      <c r="C31310">
        <v>23.84</v>
      </c>
      <c r="D31310">
        <v>28.35</v>
      </c>
      <c r="E31310">
        <v>28.36</v>
      </c>
      <c r="F31310">
        <v>26.72</v>
      </c>
      <c r="G31310">
        <v>28.39</v>
      </c>
      <c r="H31310" s="5">
        <v>35</v>
      </c>
      <c r="I31310">
        <v>39.880000000000003</v>
      </c>
      <c r="J31310">
        <v>43.56</v>
      </c>
      <c r="K31310">
        <v>35.130000000000003</v>
      </c>
      <c r="L31310" s="32">
        <v>35.18</v>
      </c>
      <c r="M31310">
        <v>30286</v>
      </c>
      <c r="N31310" t="s">
        <v>48</v>
      </c>
      <c r="O31310">
        <v>5</v>
      </c>
    </row>
    <row r="31311" spans="1:16" x14ac:dyDescent="0.25">
      <c r="A31311" s="2">
        <v>37190</v>
      </c>
      <c r="B31311">
        <v>1300</v>
      </c>
      <c r="C31311">
        <v>23.9</v>
      </c>
      <c r="D31311">
        <v>28.66</v>
      </c>
      <c r="E31311">
        <v>28.68</v>
      </c>
      <c r="F31311">
        <v>26.94</v>
      </c>
      <c r="G31311">
        <v>28.71</v>
      </c>
      <c r="H31311" s="5">
        <v>30.85</v>
      </c>
      <c r="I31311">
        <v>36.54</v>
      </c>
      <c r="J31311">
        <v>40.799999999999997</v>
      </c>
      <c r="K31311">
        <v>31</v>
      </c>
      <c r="L31311" s="32">
        <v>31.07</v>
      </c>
      <c r="M31311">
        <v>29882</v>
      </c>
      <c r="N31311" t="s">
        <v>48</v>
      </c>
      <c r="O31311">
        <v>5</v>
      </c>
    </row>
    <row r="31312" spans="1:16" x14ac:dyDescent="0.25">
      <c r="A31312" s="2">
        <v>37190</v>
      </c>
      <c r="B31312">
        <v>1400</v>
      </c>
      <c r="C31312">
        <v>24.09</v>
      </c>
      <c r="D31312">
        <v>29</v>
      </c>
      <c r="E31312">
        <v>29.01</v>
      </c>
      <c r="F31312">
        <v>27.22</v>
      </c>
      <c r="G31312">
        <v>29.04</v>
      </c>
      <c r="H31312" s="5">
        <v>31.94</v>
      </c>
      <c r="I31312">
        <v>36.67</v>
      </c>
      <c r="J31312">
        <v>40.07</v>
      </c>
      <c r="K31312">
        <v>32.04</v>
      </c>
      <c r="L31312" s="32">
        <v>32.1</v>
      </c>
      <c r="M31312">
        <v>29708</v>
      </c>
      <c r="N31312" t="s">
        <v>48</v>
      </c>
      <c r="O31312">
        <v>5</v>
      </c>
    </row>
    <row r="31313" spans="1:15" x14ac:dyDescent="0.25">
      <c r="A31313" s="2">
        <v>37190</v>
      </c>
      <c r="B31313">
        <v>1500</v>
      </c>
      <c r="C31313">
        <v>21.7</v>
      </c>
      <c r="D31313">
        <v>24.86</v>
      </c>
      <c r="E31313">
        <v>24.87</v>
      </c>
      <c r="F31313">
        <v>23.71</v>
      </c>
      <c r="G31313">
        <v>24.88</v>
      </c>
      <c r="H31313" s="5">
        <v>31</v>
      </c>
      <c r="I31313">
        <v>35.5</v>
      </c>
      <c r="J31313">
        <v>38.75</v>
      </c>
      <c r="K31313">
        <v>31.1</v>
      </c>
      <c r="L31313" s="32">
        <v>31.16</v>
      </c>
      <c r="M31313">
        <v>29469</v>
      </c>
      <c r="N31313" t="s">
        <v>48</v>
      </c>
      <c r="O31313">
        <v>5</v>
      </c>
    </row>
    <row r="31314" spans="1:15" x14ac:dyDescent="0.25">
      <c r="A31314" s="2">
        <v>37190</v>
      </c>
      <c r="B31314">
        <v>1600</v>
      </c>
      <c r="C31314">
        <v>19</v>
      </c>
      <c r="D31314">
        <v>19.64</v>
      </c>
      <c r="E31314">
        <v>19.64</v>
      </c>
      <c r="F31314">
        <v>19.41</v>
      </c>
      <c r="G31314">
        <v>19.64</v>
      </c>
      <c r="H31314" s="5">
        <v>31</v>
      </c>
      <c r="I31314">
        <v>33.770000000000003</v>
      </c>
      <c r="J31314">
        <v>35.69</v>
      </c>
      <c r="K31314">
        <v>31.04</v>
      </c>
      <c r="L31314" s="32">
        <v>31.09</v>
      </c>
      <c r="M31314">
        <v>29037</v>
      </c>
      <c r="N31314" t="s">
        <v>48</v>
      </c>
      <c r="O31314">
        <v>5</v>
      </c>
    </row>
    <row r="31315" spans="1:15" x14ac:dyDescent="0.25">
      <c r="A31315" s="2">
        <v>37190</v>
      </c>
      <c r="B31315">
        <v>1700</v>
      </c>
      <c r="C31315">
        <v>17.920000000000002</v>
      </c>
      <c r="D31315">
        <v>18.170000000000002</v>
      </c>
      <c r="E31315">
        <v>18.170000000000002</v>
      </c>
      <c r="F31315">
        <v>18.079999999999998</v>
      </c>
      <c r="G31315">
        <v>18.170000000000002</v>
      </c>
      <c r="H31315" s="5">
        <v>30.07</v>
      </c>
      <c r="I31315">
        <v>33.64</v>
      </c>
      <c r="J31315">
        <v>36.130000000000003</v>
      </c>
      <c r="K31315">
        <v>30.14</v>
      </c>
      <c r="L31315" s="32">
        <v>30.19</v>
      </c>
      <c r="M31315">
        <v>28859</v>
      </c>
      <c r="N31315" t="s">
        <v>48</v>
      </c>
      <c r="O31315">
        <v>5</v>
      </c>
    </row>
    <row r="31316" spans="1:15" x14ac:dyDescent="0.25">
      <c r="A31316" s="2">
        <v>37190</v>
      </c>
      <c r="B31316">
        <v>1800</v>
      </c>
      <c r="C31316">
        <v>25.01</v>
      </c>
      <c r="D31316">
        <v>29.67</v>
      </c>
      <c r="E31316">
        <v>29.69</v>
      </c>
      <c r="F31316">
        <v>28</v>
      </c>
      <c r="G31316">
        <v>29.72</v>
      </c>
      <c r="H31316" s="5">
        <v>32</v>
      </c>
      <c r="I31316">
        <v>38.6</v>
      </c>
      <c r="J31316">
        <v>43.35</v>
      </c>
      <c r="K31316">
        <v>32.15</v>
      </c>
      <c r="L31316" s="32">
        <v>32.24</v>
      </c>
      <c r="M31316">
        <v>29337</v>
      </c>
      <c r="N31316" t="s">
        <v>48</v>
      </c>
      <c r="O31316">
        <v>5</v>
      </c>
    </row>
    <row r="31317" spans="1:15" x14ac:dyDescent="0.25">
      <c r="A31317" s="2">
        <v>37190</v>
      </c>
      <c r="B31317">
        <v>1900</v>
      </c>
      <c r="C31317">
        <v>44.11</v>
      </c>
      <c r="D31317">
        <v>44.11</v>
      </c>
      <c r="E31317">
        <v>44.11</v>
      </c>
      <c r="F31317">
        <v>44.11</v>
      </c>
      <c r="G31317">
        <v>44.11</v>
      </c>
      <c r="H31317" s="5">
        <v>37.99</v>
      </c>
      <c r="I31317">
        <v>47.79</v>
      </c>
      <c r="J31317">
        <v>54.97</v>
      </c>
      <c r="K31317">
        <v>38.26</v>
      </c>
      <c r="L31317" s="32">
        <v>38.39</v>
      </c>
      <c r="M31317">
        <v>30858</v>
      </c>
      <c r="N31317" t="s">
        <v>48</v>
      </c>
      <c r="O31317">
        <v>5</v>
      </c>
    </row>
    <row r="31318" spans="1:15" x14ac:dyDescent="0.25">
      <c r="A31318" s="2">
        <v>37190</v>
      </c>
      <c r="B31318">
        <v>2000</v>
      </c>
      <c r="C31318">
        <v>32.89</v>
      </c>
      <c r="D31318">
        <v>32.89</v>
      </c>
      <c r="E31318">
        <v>32.89</v>
      </c>
      <c r="F31318">
        <v>32.89</v>
      </c>
      <c r="G31318">
        <v>32.89</v>
      </c>
      <c r="H31318" s="5">
        <v>40</v>
      </c>
      <c r="I31318">
        <v>41.66</v>
      </c>
      <c r="J31318">
        <v>42.4</v>
      </c>
      <c r="K31318">
        <v>39.96</v>
      </c>
      <c r="L31318" s="32">
        <v>40.01</v>
      </c>
      <c r="M31318">
        <v>31204</v>
      </c>
      <c r="N31318" t="s">
        <v>48</v>
      </c>
      <c r="O31318">
        <v>5</v>
      </c>
    </row>
    <row r="31319" spans="1:15" x14ac:dyDescent="0.25">
      <c r="A31319" s="2">
        <v>37190</v>
      </c>
      <c r="B31319">
        <v>2100</v>
      </c>
      <c r="C31319">
        <v>25.67</v>
      </c>
      <c r="D31319">
        <v>25.67</v>
      </c>
      <c r="E31319">
        <v>25.67</v>
      </c>
      <c r="F31319">
        <v>25.67</v>
      </c>
      <c r="G31319">
        <v>25.67</v>
      </c>
      <c r="H31319" s="5">
        <v>33.51</v>
      </c>
      <c r="I31319">
        <v>37.21</v>
      </c>
      <c r="J31319">
        <v>39.479999999999997</v>
      </c>
      <c r="K31319">
        <v>33.54</v>
      </c>
      <c r="L31319" s="32">
        <v>33.6</v>
      </c>
      <c r="M31319">
        <v>30324</v>
      </c>
      <c r="N31319" t="s">
        <v>48</v>
      </c>
      <c r="O31319">
        <v>5</v>
      </c>
    </row>
    <row r="31320" spans="1:15" x14ac:dyDescent="0.25">
      <c r="A31320" s="2">
        <v>37190</v>
      </c>
      <c r="B31320">
        <v>2200</v>
      </c>
      <c r="C31320">
        <v>25.07</v>
      </c>
      <c r="D31320">
        <v>25.07</v>
      </c>
      <c r="E31320">
        <v>25.07</v>
      </c>
      <c r="F31320">
        <v>25.07</v>
      </c>
      <c r="G31320">
        <v>25.07</v>
      </c>
      <c r="H31320" s="5">
        <v>30.01</v>
      </c>
      <c r="I31320">
        <v>30.66</v>
      </c>
      <c r="J31320">
        <v>30.67</v>
      </c>
      <c r="K31320">
        <v>29.95</v>
      </c>
      <c r="L31320" s="32">
        <v>29.97</v>
      </c>
      <c r="M31320">
        <v>29235</v>
      </c>
      <c r="N31320" t="s">
        <v>48</v>
      </c>
      <c r="O31320">
        <v>5</v>
      </c>
    </row>
    <row r="31321" spans="1:15" x14ac:dyDescent="0.25">
      <c r="A31321" s="2">
        <v>37190</v>
      </c>
      <c r="B31321">
        <v>2300</v>
      </c>
      <c r="C31321">
        <v>22.62</v>
      </c>
      <c r="D31321">
        <v>22.62</v>
      </c>
      <c r="E31321">
        <v>22.62</v>
      </c>
      <c r="F31321">
        <v>22.62</v>
      </c>
      <c r="G31321">
        <v>22.62</v>
      </c>
      <c r="H31321" s="5">
        <v>25.58</v>
      </c>
      <c r="I31321">
        <v>26.51</v>
      </c>
      <c r="J31321">
        <v>26.73</v>
      </c>
      <c r="K31321">
        <v>25.54</v>
      </c>
      <c r="L31321" s="32">
        <v>25.55</v>
      </c>
      <c r="M31321">
        <v>27402</v>
      </c>
      <c r="N31321" t="s">
        <v>48</v>
      </c>
      <c r="O31321">
        <v>5</v>
      </c>
    </row>
    <row r="31322" spans="1:15" x14ac:dyDescent="0.25">
      <c r="A31322" s="2">
        <v>37190</v>
      </c>
      <c r="B31322">
        <v>2400</v>
      </c>
      <c r="C31322">
        <v>17.78</v>
      </c>
      <c r="D31322">
        <v>17.78</v>
      </c>
      <c r="E31322">
        <v>17.78</v>
      </c>
      <c r="F31322">
        <v>17.78</v>
      </c>
      <c r="G31322">
        <v>17.78</v>
      </c>
      <c r="H31322" s="5">
        <v>23.71</v>
      </c>
      <c r="I31322">
        <v>23.91</v>
      </c>
      <c r="J31322">
        <v>23.79</v>
      </c>
      <c r="K31322">
        <v>23.68</v>
      </c>
      <c r="L31322" s="32">
        <v>23.68</v>
      </c>
      <c r="M31322">
        <v>25469</v>
      </c>
      <c r="N31322" t="s">
        <v>47</v>
      </c>
      <c r="O31322">
        <v>5</v>
      </c>
    </row>
    <row r="31323" spans="1:15" x14ac:dyDescent="0.25">
      <c r="A31323" s="2">
        <v>37191</v>
      </c>
      <c r="B31323">
        <v>100</v>
      </c>
      <c r="C31323">
        <v>16.22</v>
      </c>
      <c r="D31323">
        <v>16.22</v>
      </c>
      <c r="E31323">
        <v>16.22</v>
      </c>
      <c r="F31323">
        <v>16.22</v>
      </c>
      <c r="G31323">
        <v>16.22</v>
      </c>
      <c r="H31323" s="5">
        <v>19.899999999999999</v>
      </c>
      <c r="I31323">
        <v>19.989999999999998</v>
      </c>
      <c r="J31323">
        <v>20.04</v>
      </c>
      <c r="K31323">
        <v>19.899999999999999</v>
      </c>
      <c r="L31323" s="32">
        <v>19.899999999999999</v>
      </c>
      <c r="M31323">
        <v>23470</v>
      </c>
      <c r="N31323" t="s">
        <v>47</v>
      </c>
      <c r="O31323">
        <v>6</v>
      </c>
    </row>
    <row r="31324" spans="1:15" x14ac:dyDescent="0.25">
      <c r="A31324" s="2">
        <v>37191</v>
      </c>
      <c r="B31324">
        <v>200</v>
      </c>
      <c r="C31324">
        <v>15.05</v>
      </c>
      <c r="D31324">
        <v>15.05</v>
      </c>
      <c r="E31324">
        <v>15.05</v>
      </c>
      <c r="F31324">
        <v>15.05</v>
      </c>
      <c r="G31324">
        <v>15.05</v>
      </c>
      <c r="H31324" s="5">
        <v>16.03</v>
      </c>
      <c r="I31324">
        <v>16.03</v>
      </c>
      <c r="J31324">
        <v>16.03</v>
      </c>
      <c r="K31324">
        <v>16.03</v>
      </c>
      <c r="L31324" s="32">
        <v>16.03</v>
      </c>
      <c r="M31324">
        <v>22519</v>
      </c>
      <c r="N31324" t="s">
        <v>47</v>
      </c>
      <c r="O31324">
        <v>6</v>
      </c>
    </row>
    <row r="31325" spans="1:15" x14ac:dyDescent="0.25">
      <c r="A31325" s="2">
        <v>37191</v>
      </c>
      <c r="B31325">
        <v>300</v>
      </c>
      <c r="C31325">
        <v>15.4</v>
      </c>
      <c r="D31325">
        <v>15.4</v>
      </c>
      <c r="E31325">
        <v>15.4</v>
      </c>
      <c r="F31325">
        <v>15.4</v>
      </c>
      <c r="G31325">
        <v>15.4</v>
      </c>
      <c r="H31325" s="5">
        <v>15.68</v>
      </c>
      <c r="I31325">
        <v>15.68</v>
      </c>
      <c r="J31325">
        <v>15.68</v>
      </c>
      <c r="K31325">
        <v>15.68</v>
      </c>
      <c r="L31325" s="32">
        <v>15.68</v>
      </c>
      <c r="M31325">
        <v>21854</v>
      </c>
      <c r="N31325" t="s">
        <v>47</v>
      </c>
      <c r="O31325">
        <v>6</v>
      </c>
    </row>
    <row r="31326" spans="1:15" x14ac:dyDescent="0.25">
      <c r="A31326" s="2">
        <v>37191</v>
      </c>
      <c r="B31326">
        <v>400</v>
      </c>
      <c r="C31326">
        <v>15.43</v>
      </c>
      <c r="D31326">
        <v>15.43</v>
      </c>
      <c r="E31326">
        <v>15.43</v>
      </c>
      <c r="F31326">
        <v>15.43</v>
      </c>
      <c r="G31326">
        <v>15.43</v>
      </c>
      <c r="H31326" s="5">
        <v>15.62</v>
      </c>
      <c r="I31326">
        <v>15.62</v>
      </c>
      <c r="J31326">
        <v>15.62</v>
      </c>
      <c r="K31326">
        <v>15.62</v>
      </c>
      <c r="L31326" s="32">
        <v>15.62</v>
      </c>
      <c r="M31326">
        <v>21670</v>
      </c>
      <c r="N31326" t="s">
        <v>47</v>
      </c>
      <c r="O31326">
        <v>6</v>
      </c>
    </row>
    <row r="31327" spans="1:15" x14ac:dyDescent="0.25">
      <c r="A31327" s="2">
        <v>37191</v>
      </c>
      <c r="B31327">
        <v>500</v>
      </c>
      <c r="C31327">
        <v>15.57</v>
      </c>
      <c r="D31327">
        <v>15.57</v>
      </c>
      <c r="E31327">
        <v>15.57</v>
      </c>
      <c r="F31327">
        <v>15.57</v>
      </c>
      <c r="G31327">
        <v>15.57</v>
      </c>
      <c r="H31327" s="5">
        <v>15.63</v>
      </c>
      <c r="I31327">
        <v>15.63</v>
      </c>
      <c r="J31327">
        <v>15.63</v>
      </c>
      <c r="K31327">
        <v>15.63</v>
      </c>
      <c r="L31327" s="32">
        <v>15.63</v>
      </c>
      <c r="M31327">
        <v>21638</v>
      </c>
      <c r="N31327" t="s">
        <v>47</v>
      </c>
      <c r="O31327">
        <v>6</v>
      </c>
    </row>
    <row r="31328" spans="1:15" x14ac:dyDescent="0.25">
      <c r="A31328" s="2">
        <v>37191</v>
      </c>
      <c r="B31328">
        <v>600</v>
      </c>
      <c r="C31328">
        <v>15.73</v>
      </c>
      <c r="D31328">
        <v>15.73</v>
      </c>
      <c r="E31328">
        <v>15.73</v>
      </c>
      <c r="F31328">
        <v>15.73</v>
      </c>
      <c r="G31328">
        <v>15.73</v>
      </c>
      <c r="H31328" s="5">
        <v>16.43</v>
      </c>
      <c r="I31328">
        <v>16.43</v>
      </c>
      <c r="J31328">
        <v>16.43</v>
      </c>
      <c r="K31328">
        <v>16.43</v>
      </c>
      <c r="L31328" s="32">
        <v>16.43</v>
      </c>
      <c r="M31328">
        <v>22243</v>
      </c>
      <c r="N31328" t="s">
        <v>47</v>
      </c>
      <c r="O31328">
        <v>6</v>
      </c>
    </row>
    <row r="31329" spans="1:15" x14ac:dyDescent="0.25">
      <c r="A31329" s="2">
        <v>37191</v>
      </c>
      <c r="B31329">
        <v>700</v>
      </c>
      <c r="C31329">
        <v>15.88</v>
      </c>
      <c r="D31329">
        <v>15.88</v>
      </c>
      <c r="E31329">
        <v>15.88</v>
      </c>
      <c r="F31329">
        <v>15.88</v>
      </c>
      <c r="G31329">
        <v>15.88</v>
      </c>
      <c r="H31329" s="5">
        <v>17.86</v>
      </c>
      <c r="I31329">
        <v>17.86</v>
      </c>
      <c r="J31329">
        <v>17.86</v>
      </c>
      <c r="K31329">
        <v>17.86</v>
      </c>
      <c r="L31329" s="32">
        <v>17.86</v>
      </c>
      <c r="M31329">
        <v>23558</v>
      </c>
      <c r="N31329" t="s">
        <v>47</v>
      </c>
      <c r="O31329">
        <v>6</v>
      </c>
    </row>
    <row r="31330" spans="1:15" x14ac:dyDescent="0.25">
      <c r="A31330" s="2">
        <v>37191</v>
      </c>
      <c r="B31330">
        <v>800</v>
      </c>
      <c r="C31330">
        <v>16.989999999999998</v>
      </c>
      <c r="D31330">
        <v>16.989999999999998</v>
      </c>
      <c r="E31330">
        <v>16.989999999999998</v>
      </c>
      <c r="F31330">
        <v>16.989999999999998</v>
      </c>
      <c r="G31330">
        <v>16.989999999999998</v>
      </c>
      <c r="H31330" s="5">
        <v>22.22</v>
      </c>
      <c r="I31330">
        <v>22.22</v>
      </c>
      <c r="J31330">
        <v>22.22</v>
      </c>
      <c r="K31330">
        <v>22.22</v>
      </c>
      <c r="L31330" s="32">
        <v>22.22</v>
      </c>
      <c r="M31330">
        <v>24919</v>
      </c>
      <c r="N31330" t="s">
        <v>48</v>
      </c>
      <c r="O31330">
        <v>6</v>
      </c>
    </row>
    <row r="31331" spans="1:15" x14ac:dyDescent="0.25">
      <c r="A31331" s="2">
        <v>37191</v>
      </c>
      <c r="B31331">
        <v>900</v>
      </c>
      <c r="C31331">
        <v>24.82</v>
      </c>
      <c r="D31331">
        <v>24.82</v>
      </c>
      <c r="E31331">
        <v>24.82</v>
      </c>
      <c r="F31331">
        <v>24.82</v>
      </c>
      <c r="G31331">
        <v>24.82</v>
      </c>
      <c r="H31331" s="5">
        <v>26.54</v>
      </c>
      <c r="I31331">
        <v>26.84</v>
      </c>
      <c r="J31331">
        <v>26.64</v>
      </c>
      <c r="K31331">
        <v>26.51</v>
      </c>
      <c r="L31331" s="32">
        <v>26.5</v>
      </c>
      <c r="M31331">
        <v>26468</v>
      </c>
      <c r="N31331" t="s">
        <v>48</v>
      </c>
      <c r="O31331">
        <v>6</v>
      </c>
    </row>
    <row r="31332" spans="1:15" x14ac:dyDescent="0.25">
      <c r="A31332" s="2">
        <v>37191</v>
      </c>
      <c r="B31332">
        <v>1000</v>
      </c>
      <c r="C31332">
        <v>26.78</v>
      </c>
      <c r="D31332">
        <v>26.78</v>
      </c>
      <c r="E31332">
        <v>26.78</v>
      </c>
      <c r="F31332">
        <v>26.78</v>
      </c>
      <c r="G31332">
        <v>26.78</v>
      </c>
      <c r="H31332" s="5">
        <v>29.32</v>
      </c>
      <c r="I31332">
        <v>29.62</v>
      </c>
      <c r="J31332">
        <v>29.43</v>
      </c>
      <c r="K31332">
        <v>29.3</v>
      </c>
      <c r="L31332" s="32">
        <v>29.28</v>
      </c>
      <c r="M31332">
        <v>27531</v>
      </c>
      <c r="N31332" t="s">
        <v>48</v>
      </c>
      <c r="O31332">
        <v>6</v>
      </c>
    </row>
    <row r="31333" spans="1:15" x14ac:dyDescent="0.25">
      <c r="A31333" s="2">
        <v>37191</v>
      </c>
      <c r="B31333">
        <v>1100</v>
      </c>
      <c r="C31333">
        <v>22.9</v>
      </c>
      <c r="D31333">
        <v>22.9</v>
      </c>
      <c r="E31333">
        <v>22.9</v>
      </c>
      <c r="F31333">
        <v>22.9</v>
      </c>
      <c r="G31333">
        <v>22.9</v>
      </c>
      <c r="H31333" s="5">
        <v>30.88</v>
      </c>
      <c r="I31333">
        <v>31.22</v>
      </c>
      <c r="J31333">
        <v>30.94</v>
      </c>
      <c r="K31333">
        <v>31.7</v>
      </c>
      <c r="L31333" s="32">
        <v>30.73</v>
      </c>
      <c r="M31333">
        <v>27910</v>
      </c>
      <c r="N31333" t="s">
        <v>48</v>
      </c>
      <c r="O31333">
        <v>6</v>
      </c>
    </row>
    <row r="31334" spans="1:15" x14ac:dyDescent="0.25">
      <c r="A31334" s="2">
        <v>37191</v>
      </c>
      <c r="B31334">
        <v>1200</v>
      </c>
      <c r="C31334">
        <v>18.16</v>
      </c>
      <c r="D31334">
        <v>18.16</v>
      </c>
      <c r="E31334">
        <v>18.16</v>
      </c>
      <c r="F31334">
        <v>18.16</v>
      </c>
      <c r="G31334">
        <v>18.16</v>
      </c>
      <c r="H31334" s="5">
        <v>29</v>
      </c>
      <c r="I31334">
        <v>29.37</v>
      </c>
      <c r="J31334">
        <v>29.07</v>
      </c>
      <c r="K31334">
        <v>29.82</v>
      </c>
      <c r="L31334" s="32">
        <v>28.85</v>
      </c>
      <c r="M31334">
        <v>27625</v>
      </c>
      <c r="N31334" t="s">
        <v>48</v>
      </c>
      <c r="O31334">
        <v>6</v>
      </c>
    </row>
    <row r="31335" spans="1:15" x14ac:dyDescent="0.25">
      <c r="A31335" s="2">
        <v>37191</v>
      </c>
      <c r="B31335">
        <v>1300</v>
      </c>
      <c r="C31335">
        <v>21.72</v>
      </c>
      <c r="D31335">
        <v>21.72</v>
      </c>
      <c r="E31335">
        <v>21.72</v>
      </c>
      <c r="F31335">
        <v>21.72</v>
      </c>
      <c r="G31335">
        <v>21.72</v>
      </c>
      <c r="H31335" s="5">
        <v>26.68</v>
      </c>
      <c r="I31335">
        <v>26.92</v>
      </c>
      <c r="J31335">
        <v>26.7</v>
      </c>
      <c r="K31335">
        <v>27.52</v>
      </c>
      <c r="L31335" s="32">
        <v>26.55</v>
      </c>
      <c r="M31335">
        <v>26992</v>
      </c>
      <c r="N31335" t="s">
        <v>48</v>
      </c>
      <c r="O31335">
        <v>6</v>
      </c>
    </row>
    <row r="31336" spans="1:15" x14ac:dyDescent="0.25">
      <c r="A31336" s="2">
        <v>37191</v>
      </c>
      <c r="B31336">
        <v>1400</v>
      </c>
      <c r="C31336">
        <v>19.93</v>
      </c>
      <c r="D31336">
        <v>19.93</v>
      </c>
      <c r="E31336">
        <v>19.93</v>
      </c>
      <c r="F31336">
        <v>19.93</v>
      </c>
      <c r="G31336">
        <v>19.93</v>
      </c>
      <c r="H31336" s="5">
        <v>24.99</v>
      </c>
      <c r="I31336">
        <v>25.19</v>
      </c>
      <c r="J31336">
        <v>25.06</v>
      </c>
      <c r="K31336">
        <v>24.98</v>
      </c>
      <c r="L31336" s="32">
        <v>24.97</v>
      </c>
      <c r="M31336">
        <v>26589</v>
      </c>
      <c r="N31336" t="s">
        <v>48</v>
      </c>
      <c r="O31336">
        <v>6</v>
      </c>
    </row>
    <row r="31337" spans="1:15" x14ac:dyDescent="0.25">
      <c r="A31337" s="2">
        <v>37191</v>
      </c>
      <c r="B31337">
        <v>1500</v>
      </c>
      <c r="C31337">
        <v>17.61</v>
      </c>
      <c r="D31337">
        <v>17.61</v>
      </c>
      <c r="E31337">
        <v>17.61</v>
      </c>
      <c r="F31337">
        <v>17.61</v>
      </c>
      <c r="G31337">
        <v>17.61</v>
      </c>
      <c r="H31337" s="5">
        <v>23.08</v>
      </c>
      <c r="I31337">
        <v>23.29</v>
      </c>
      <c r="J31337">
        <v>23.09</v>
      </c>
      <c r="K31337">
        <v>23.92</v>
      </c>
      <c r="L31337" s="32">
        <v>22.95</v>
      </c>
      <c r="M31337">
        <v>26154</v>
      </c>
      <c r="N31337" t="s">
        <v>48</v>
      </c>
      <c r="O31337">
        <v>6</v>
      </c>
    </row>
    <row r="31338" spans="1:15" x14ac:dyDescent="0.25">
      <c r="A31338" s="2">
        <v>37191</v>
      </c>
      <c r="B31338">
        <v>1600</v>
      </c>
      <c r="C31338">
        <v>19.48</v>
      </c>
      <c r="D31338">
        <v>19.48</v>
      </c>
      <c r="E31338">
        <v>19.48</v>
      </c>
      <c r="F31338">
        <v>19.48</v>
      </c>
      <c r="G31338">
        <v>19.48</v>
      </c>
      <c r="H31338" s="5">
        <v>22.46</v>
      </c>
      <c r="I31338">
        <v>22.68</v>
      </c>
      <c r="J31338">
        <v>22.47</v>
      </c>
      <c r="K31338">
        <v>23.44</v>
      </c>
      <c r="L31338" s="32">
        <v>22.32</v>
      </c>
      <c r="M31338">
        <v>26158</v>
      </c>
      <c r="N31338" t="s">
        <v>48</v>
      </c>
      <c r="O31338">
        <v>6</v>
      </c>
    </row>
    <row r="31339" spans="1:15" x14ac:dyDescent="0.25">
      <c r="A31339" s="2">
        <v>37191</v>
      </c>
      <c r="B31339">
        <v>1700</v>
      </c>
      <c r="C31339">
        <v>20.07</v>
      </c>
      <c r="D31339">
        <v>20.07</v>
      </c>
      <c r="E31339">
        <v>20.07</v>
      </c>
      <c r="F31339">
        <v>20.07</v>
      </c>
      <c r="G31339">
        <v>20.07</v>
      </c>
      <c r="H31339" s="5">
        <v>22.77</v>
      </c>
      <c r="I31339">
        <v>22.97</v>
      </c>
      <c r="J31339">
        <v>22.77</v>
      </c>
      <c r="K31339">
        <v>23.81</v>
      </c>
      <c r="L31339" s="32">
        <v>22.62</v>
      </c>
      <c r="M31339">
        <v>26475</v>
      </c>
      <c r="N31339" t="s">
        <v>48</v>
      </c>
      <c r="O31339">
        <v>6</v>
      </c>
    </row>
    <row r="31340" spans="1:15" x14ac:dyDescent="0.25">
      <c r="A31340" s="2">
        <v>37191</v>
      </c>
      <c r="B31340">
        <v>1800</v>
      </c>
      <c r="C31340">
        <v>24.04</v>
      </c>
      <c r="D31340">
        <v>24.04</v>
      </c>
      <c r="E31340">
        <v>24.04</v>
      </c>
      <c r="F31340">
        <v>24.04</v>
      </c>
      <c r="G31340">
        <v>24.04</v>
      </c>
      <c r="H31340" s="5">
        <v>27.77</v>
      </c>
      <c r="I31340">
        <v>28.54</v>
      </c>
      <c r="J31340">
        <v>28.7</v>
      </c>
      <c r="K31340">
        <v>28.6</v>
      </c>
      <c r="L31340" s="32">
        <v>27.66</v>
      </c>
      <c r="M31340">
        <v>27260</v>
      </c>
      <c r="N31340" t="s">
        <v>48</v>
      </c>
      <c r="O31340">
        <v>6</v>
      </c>
    </row>
    <row r="31341" spans="1:15" x14ac:dyDescent="0.25">
      <c r="A31341" s="2">
        <v>37191</v>
      </c>
      <c r="B31341">
        <v>1900</v>
      </c>
      <c r="C31341">
        <v>63.22</v>
      </c>
      <c r="D31341">
        <v>63.22</v>
      </c>
      <c r="E31341">
        <v>63.22</v>
      </c>
      <c r="F31341">
        <v>63.22</v>
      </c>
      <c r="G31341">
        <v>63.22</v>
      </c>
      <c r="H31341" s="5">
        <v>37.369999999999997</v>
      </c>
      <c r="I31341">
        <v>40.58</v>
      </c>
      <c r="J31341">
        <v>41.37</v>
      </c>
      <c r="K31341">
        <v>46.14</v>
      </c>
      <c r="L31341" s="32">
        <v>36.36</v>
      </c>
      <c r="M31341">
        <v>28837</v>
      </c>
      <c r="N31341" t="s">
        <v>48</v>
      </c>
      <c r="O31341">
        <v>6</v>
      </c>
    </row>
    <row r="31342" spans="1:15" x14ac:dyDescent="0.25">
      <c r="A31342" s="2">
        <v>37191</v>
      </c>
      <c r="B31342">
        <v>2000</v>
      </c>
      <c r="C31342">
        <v>27.53</v>
      </c>
      <c r="D31342">
        <v>27.53</v>
      </c>
      <c r="E31342">
        <v>27.53</v>
      </c>
      <c r="F31342">
        <v>27.53</v>
      </c>
      <c r="G31342">
        <v>27.53</v>
      </c>
      <c r="H31342" s="5">
        <v>39</v>
      </c>
      <c r="I31342">
        <v>40.43</v>
      </c>
      <c r="J31342">
        <v>40.61</v>
      </c>
      <c r="K31342">
        <v>42.35</v>
      </c>
      <c r="L31342" s="32">
        <v>38.590000000000003</v>
      </c>
      <c r="M31342">
        <v>29082</v>
      </c>
      <c r="N31342" t="s">
        <v>48</v>
      </c>
      <c r="O31342">
        <v>6</v>
      </c>
    </row>
    <row r="31343" spans="1:15" x14ac:dyDescent="0.25">
      <c r="A31343" s="2">
        <v>37191</v>
      </c>
      <c r="B31343">
        <v>2100</v>
      </c>
      <c r="C31343">
        <v>22</v>
      </c>
      <c r="D31343">
        <v>22</v>
      </c>
      <c r="E31343">
        <v>22</v>
      </c>
      <c r="F31343">
        <v>22</v>
      </c>
      <c r="G31343">
        <v>22</v>
      </c>
      <c r="H31343" s="5">
        <v>30.26</v>
      </c>
      <c r="I31343">
        <v>30.57</v>
      </c>
      <c r="J31343">
        <v>30.38</v>
      </c>
      <c r="K31343">
        <v>30.21</v>
      </c>
      <c r="L31343" s="32">
        <v>30.21</v>
      </c>
      <c r="M31343">
        <v>28336</v>
      </c>
      <c r="N31343" t="s">
        <v>48</v>
      </c>
      <c r="O31343">
        <v>6</v>
      </c>
    </row>
    <row r="31344" spans="1:15" x14ac:dyDescent="0.25">
      <c r="A31344" s="2">
        <v>37191</v>
      </c>
      <c r="B31344">
        <v>2200</v>
      </c>
      <c r="C31344">
        <v>25.66</v>
      </c>
      <c r="D31344">
        <v>25.66</v>
      </c>
      <c r="E31344">
        <v>25.66</v>
      </c>
      <c r="F31344">
        <v>25.66</v>
      </c>
      <c r="G31344">
        <v>25.66</v>
      </c>
      <c r="H31344" s="5">
        <v>26</v>
      </c>
      <c r="I31344">
        <v>26.35</v>
      </c>
      <c r="J31344">
        <v>26.13</v>
      </c>
      <c r="K31344">
        <v>25.94</v>
      </c>
      <c r="L31344" s="32">
        <v>25.95</v>
      </c>
      <c r="M31344">
        <v>27445</v>
      </c>
      <c r="N31344" t="s">
        <v>48</v>
      </c>
      <c r="O31344">
        <v>6</v>
      </c>
    </row>
    <row r="31345" spans="1:15" x14ac:dyDescent="0.25">
      <c r="A31345" s="2">
        <v>37191</v>
      </c>
      <c r="B31345">
        <v>2300</v>
      </c>
      <c r="C31345">
        <v>19.75</v>
      </c>
      <c r="D31345">
        <v>19.75</v>
      </c>
      <c r="E31345">
        <v>19.75</v>
      </c>
      <c r="F31345">
        <v>19.75</v>
      </c>
      <c r="G31345">
        <v>19.75</v>
      </c>
      <c r="H31345" s="5">
        <v>21.87</v>
      </c>
      <c r="I31345">
        <v>22.25</v>
      </c>
      <c r="J31345">
        <v>22.01</v>
      </c>
      <c r="K31345">
        <v>21.82</v>
      </c>
      <c r="L31345" s="32">
        <v>21.8</v>
      </c>
      <c r="M31345">
        <v>26214</v>
      </c>
      <c r="N31345" t="s">
        <v>48</v>
      </c>
      <c r="O31345">
        <v>6</v>
      </c>
    </row>
    <row r="31346" spans="1:15" x14ac:dyDescent="0.25">
      <c r="A31346" s="2">
        <v>37191</v>
      </c>
      <c r="B31346">
        <v>2400</v>
      </c>
      <c r="C31346">
        <v>17.14</v>
      </c>
      <c r="D31346">
        <v>17.14</v>
      </c>
      <c r="E31346">
        <v>17.14</v>
      </c>
      <c r="F31346">
        <v>17.14</v>
      </c>
      <c r="G31346">
        <v>17.14</v>
      </c>
      <c r="H31346" s="5">
        <v>21.23</v>
      </c>
      <c r="I31346">
        <v>21.41</v>
      </c>
      <c r="J31346">
        <v>21.3</v>
      </c>
      <c r="K31346">
        <v>21.21</v>
      </c>
      <c r="L31346" s="32">
        <v>21.2</v>
      </c>
      <c r="M31346">
        <v>24708</v>
      </c>
      <c r="N31346" t="s">
        <v>47</v>
      </c>
      <c r="O31346">
        <v>6</v>
      </c>
    </row>
    <row r="31347" spans="1:15" x14ac:dyDescent="0.25">
      <c r="A31347" s="2">
        <v>37192</v>
      </c>
      <c r="B31347">
        <v>100</v>
      </c>
      <c r="C31347">
        <v>16.47</v>
      </c>
      <c r="D31347">
        <v>16.47</v>
      </c>
      <c r="E31347">
        <v>16.47</v>
      </c>
      <c r="F31347">
        <v>16.47</v>
      </c>
      <c r="G31347">
        <v>16.47</v>
      </c>
      <c r="H31347" s="5">
        <v>19</v>
      </c>
      <c r="I31347">
        <v>19.77</v>
      </c>
      <c r="J31347">
        <v>20.3</v>
      </c>
      <c r="K31347">
        <v>19.02</v>
      </c>
      <c r="L31347" s="32">
        <v>19.03</v>
      </c>
      <c r="M31347">
        <v>22021</v>
      </c>
      <c r="N31347" t="s">
        <v>47</v>
      </c>
      <c r="O31347">
        <v>7</v>
      </c>
    </row>
    <row r="31348" spans="1:15" x14ac:dyDescent="0.25">
      <c r="A31348" s="2">
        <v>37192</v>
      </c>
      <c r="B31348">
        <v>200</v>
      </c>
      <c r="C31348">
        <v>15.76</v>
      </c>
      <c r="D31348">
        <v>15.76</v>
      </c>
      <c r="E31348">
        <v>15.76</v>
      </c>
      <c r="F31348">
        <v>31.51</v>
      </c>
      <c r="G31348">
        <v>15.53</v>
      </c>
      <c r="H31348" s="5">
        <v>16.75</v>
      </c>
      <c r="I31348">
        <v>17.96</v>
      </c>
      <c r="J31348">
        <v>18.350000000000001</v>
      </c>
      <c r="K31348">
        <v>16.78</v>
      </c>
      <c r="L31348" s="32">
        <v>16.79</v>
      </c>
      <c r="M31348">
        <v>21560</v>
      </c>
      <c r="N31348" t="s">
        <v>47</v>
      </c>
      <c r="O31348">
        <v>7</v>
      </c>
    </row>
    <row r="31349" spans="1:15" x14ac:dyDescent="0.25">
      <c r="A31349" s="2">
        <v>37192</v>
      </c>
      <c r="B31349">
        <v>300</v>
      </c>
      <c r="C31349">
        <v>15.78</v>
      </c>
      <c r="D31349">
        <v>15.78</v>
      </c>
      <c r="E31349">
        <v>15.78</v>
      </c>
      <c r="F31349">
        <v>15.78</v>
      </c>
      <c r="G31349">
        <v>15.78</v>
      </c>
      <c r="H31349" s="5">
        <v>16.670000000000002</v>
      </c>
      <c r="I31349">
        <v>17.96</v>
      </c>
      <c r="J31349">
        <v>18.350000000000001</v>
      </c>
      <c r="K31349">
        <v>16.64</v>
      </c>
      <c r="L31349" s="32">
        <v>16.66</v>
      </c>
      <c r="M31349">
        <v>21336</v>
      </c>
      <c r="N31349" t="s">
        <v>47</v>
      </c>
      <c r="O31349">
        <v>7</v>
      </c>
    </row>
    <row r="31350" spans="1:15" x14ac:dyDescent="0.25">
      <c r="A31350" s="2">
        <v>37192</v>
      </c>
      <c r="B31350">
        <v>400</v>
      </c>
      <c r="C31350">
        <v>16.079999999999998</v>
      </c>
      <c r="D31350">
        <v>16.079999999999998</v>
      </c>
      <c r="E31350">
        <v>16.079999999999998</v>
      </c>
      <c r="F31350">
        <v>16.079999999999998</v>
      </c>
      <c r="G31350">
        <v>16.079999999999998</v>
      </c>
      <c r="H31350" s="5">
        <v>16.29</v>
      </c>
      <c r="I31350">
        <v>17.29</v>
      </c>
      <c r="J31350">
        <v>18.010000000000002</v>
      </c>
      <c r="K31350">
        <v>16.32</v>
      </c>
      <c r="L31350" s="32">
        <v>16.329999999999998</v>
      </c>
      <c r="M31350">
        <v>21265</v>
      </c>
      <c r="N31350" t="s">
        <v>47</v>
      </c>
      <c r="O31350">
        <v>7</v>
      </c>
    </row>
    <row r="31351" spans="1:15" x14ac:dyDescent="0.25">
      <c r="A31351" s="2">
        <v>37192</v>
      </c>
      <c r="B31351">
        <v>500</v>
      </c>
      <c r="C31351">
        <v>16.03</v>
      </c>
      <c r="D31351">
        <v>16.03</v>
      </c>
      <c r="E31351">
        <v>16.03</v>
      </c>
      <c r="F31351">
        <v>16.03</v>
      </c>
      <c r="G31351">
        <v>16.03</v>
      </c>
      <c r="H31351" s="5">
        <v>16.239999999999998</v>
      </c>
      <c r="I31351">
        <v>17.27</v>
      </c>
      <c r="J31351">
        <v>18.010000000000002</v>
      </c>
      <c r="K31351">
        <v>16.28</v>
      </c>
      <c r="L31351" s="32">
        <v>16.29</v>
      </c>
      <c r="M31351">
        <v>21519</v>
      </c>
      <c r="N31351" t="s">
        <v>47</v>
      </c>
      <c r="O31351">
        <v>7</v>
      </c>
    </row>
    <row r="31352" spans="1:15" x14ac:dyDescent="0.25">
      <c r="A31352" s="2">
        <v>37192</v>
      </c>
      <c r="B31352">
        <v>600</v>
      </c>
      <c r="C31352">
        <v>16</v>
      </c>
      <c r="D31352">
        <v>16</v>
      </c>
      <c r="E31352">
        <v>16</v>
      </c>
      <c r="F31352">
        <v>16</v>
      </c>
      <c r="G31352">
        <v>16</v>
      </c>
      <c r="H31352" s="5">
        <v>16.25</v>
      </c>
      <c r="I31352">
        <v>17.260000000000002</v>
      </c>
      <c r="J31352">
        <v>18.010000000000002</v>
      </c>
      <c r="K31352">
        <v>16.29</v>
      </c>
      <c r="L31352" s="32">
        <v>16.3</v>
      </c>
      <c r="M31352">
        <v>22169</v>
      </c>
      <c r="N31352" t="s">
        <v>47</v>
      </c>
      <c r="O31352">
        <v>7</v>
      </c>
    </row>
    <row r="31353" spans="1:15" x14ac:dyDescent="0.25">
      <c r="A31353" s="2">
        <v>37192</v>
      </c>
      <c r="B31353">
        <v>700</v>
      </c>
      <c r="C31353">
        <v>16.22</v>
      </c>
      <c r="D31353">
        <v>16.22</v>
      </c>
      <c r="E31353">
        <v>16.22</v>
      </c>
      <c r="F31353">
        <v>16.22</v>
      </c>
      <c r="G31353">
        <v>16.22</v>
      </c>
      <c r="H31353" s="5">
        <v>16.940000000000001</v>
      </c>
      <c r="I31353">
        <v>17.77</v>
      </c>
      <c r="J31353">
        <v>18.32</v>
      </c>
      <c r="K31353">
        <v>16.96</v>
      </c>
      <c r="L31353" s="32">
        <v>16.97</v>
      </c>
      <c r="M31353">
        <v>23124</v>
      </c>
      <c r="N31353" t="s">
        <v>47</v>
      </c>
      <c r="O31353">
        <v>7</v>
      </c>
    </row>
    <row r="31354" spans="1:15" x14ac:dyDescent="0.25">
      <c r="A31354" s="2">
        <v>37192</v>
      </c>
      <c r="B31354">
        <v>800</v>
      </c>
      <c r="C31354">
        <v>16.52</v>
      </c>
      <c r="D31354">
        <v>16.52</v>
      </c>
      <c r="E31354">
        <v>16.52</v>
      </c>
      <c r="F31354">
        <v>16.52</v>
      </c>
      <c r="G31354">
        <v>16.52</v>
      </c>
      <c r="H31354" s="5">
        <v>17.5</v>
      </c>
      <c r="I31354">
        <v>17.93</v>
      </c>
      <c r="J31354">
        <v>18.149999999999999</v>
      </c>
      <c r="K31354">
        <v>17.5</v>
      </c>
      <c r="L31354" s="32">
        <v>17.510000000000002</v>
      </c>
      <c r="M31354">
        <v>24510</v>
      </c>
      <c r="N31354" t="s">
        <v>48</v>
      </c>
      <c r="O31354">
        <v>7</v>
      </c>
    </row>
    <row r="31355" spans="1:15" x14ac:dyDescent="0.25">
      <c r="A31355" s="2">
        <v>37192</v>
      </c>
      <c r="B31355">
        <v>900</v>
      </c>
      <c r="C31355">
        <v>17.02</v>
      </c>
      <c r="D31355">
        <v>17.02</v>
      </c>
      <c r="E31355">
        <v>17.02</v>
      </c>
      <c r="F31355">
        <v>17.02</v>
      </c>
      <c r="G31355">
        <v>17.02</v>
      </c>
      <c r="H31355" s="5">
        <v>20</v>
      </c>
      <c r="I31355">
        <v>20.8</v>
      </c>
      <c r="J31355">
        <v>21.3</v>
      </c>
      <c r="K31355">
        <v>20.02</v>
      </c>
      <c r="L31355" s="32">
        <v>20.03</v>
      </c>
      <c r="M31355">
        <v>25849</v>
      </c>
      <c r="N31355" t="s">
        <v>48</v>
      </c>
      <c r="O31355">
        <v>7</v>
      </c>
    </row>
    <row r="31356" spans="1:15" x14ac:dyDescent="0.25">
      <c r="A31356" s="2">
        <v>37192</v>
      </c>
      <c r="B31356">
        <v>1000</v>
      </c>
      <c r="C31356">
        <v>18.36</v>
      </c>
      <c r="D31356">
        <v>18.36</v>
      </c>
      <c r="E31356">
        <v>18.36</v>
      </c>
      <c r="F31356">
        <v>18.36</v>
      </c>
      <c r="G31356">
        <v>18.36</v>
      </c>
      <c r="H31356" s="5">
        <v>25.92</v>
      </c>
      <c r="I31356">
        <v>27.04</v>
      </c>
      <c r="J31356">
        <v>27.43</v>
      </c>
      <c r="K31356">
        <v>25.91</v>
      </c>
      <c r="L31356" s="32">
        <v>25.91</v>
      </c>
      <c r="M31356">
        <v>26447</v>
      </c>
      <c r="N31356" t="s">
        <v>48</v>
      </c>
      <c r="O31356">
        <v>7</v>
      </c>
    </row>
    <row r="31357" spans="1:15" x14ac:dyDescent="0.25">
      <c r="A31357" s="2">
        <v>37192</v>
      </c>
      <c r="B31357">
        <v>1100</v>
      </c>
      <c r="C31357">
        <v>18.239999999999998</v>
      </c>
      <c r="D31357">
        <v>18.239999999999998</v>
      </c>
      <c r="E31357">
        <v>18.239999999999998</v>
      </c>
      <c r="F31357">
        <v>18.239999999999998</v>
      </c>
      <c r="G31357">
        <v>18.239999999999998</v>
      </c>
      <c r="H31357" s="5">
        <v>25.98</v>
      </c>
      <c r="I31357">
        <v>32.74</v>
      </c>
      <c r="J31357">
        <v>37.49</v>
      </c>
      <c r="K31357">
        <v>26.2</v>
      </c>
      <c r="L31357" s="32">
        <v>26.29</v>
      </c>
      <c r="M31357">
        <v>26446</v>
      </c>
      <c r="N31357" t="s">
        <v>48</v>
      </c>
      <c r="O31357">
        <v>7</v>
      </c>
    </row>
    <row r="31358" spans="1:15" x14ac:dyDescent="0.25">
      <c r="A31358" s="2">
        <v>37192</v>
      </c>
      <c r="B31358">
        <v>1200</v>
      </c>
      <c r="C31358">
        <v>16.91</v>
      </c>
      <c r="D31358">
        <v>16.91</v>
      </c>
      <c r="E31358">
        <v>16.91</v>
      </c>
      <c r="F31358">
        <v>16.91</v>
      </c>
      <c r="G31358">
        <v>16.91</v>
      </c>
      <c r="H31358" s="5">
        <v>26</v>
      </c>
      <c r="I31358">
        <v>32.79</v>
      </c>
      <c r="J31358">
        <v>37.54</v>
      </c>
      <c r="K31358">
        <v>26.22</v>
      </c>
      <c r="L31358" s="32">
        <v>26.31</v>
      </c>
      <c r="M31358">
        <v>26084</v>
      </c>
      <c r="N31358" t="s">
        <v>48</v>
      </c>
      <c r="O31358">
        <v>7</v>
      </c>
    </row>
    <row r="31359" spans="1:15" x14ac:dyDescent="0.25">
      <c r="A31359" s="2">
        <v>37192</v>
      </c>
      <c r="B31359">
        <v>1300</v>
      </c>
      <c r="C31359">
        <v>17.53</v>
      </c>
      <c r="D31359">
        <v>17.53</v>
      </c>
      <c r="E31359">
        <v>17.53</v>
      </c>
      <c r="F31359">
        <v>17.53</v>
      </c>
      <c r="G31359">
        <v>17.53</v>
      </c>
      <c r="H31359" s="5">
        <v>25.96</v>
      </c>
      <c r="I31359">
        <v>29.28</v>
      </c>
      <c r="J31359">
        <v>31.36</v>
      </c>
      <c r="K31359">
        <v>26.03</v>
      </c>
      <c r="L31359" s="32">
        <v>26.08</v>
      </c>
      <c r="M31359">
        <v>25652</v>
      </c>
      <c r="N31359" t="s">
        <v>48</v>
      </c>
      <c r="O31359">
        <v>7</v>
      </c>
    </row>
    <row r="31360" spans="1:15" x14ac:dyDescent="0.25">
      <c r="A31360" s="2">
        <v>37192</v>
      </c>
      <c r="B31360">
        <v>1400</v>
      </c>
      <c r="C31360">
        <v>16.600000000000001</v>
      </c>
      <c r="D31360">
        <v>16.600000000000001</v>
      </c>
      <c r="E31360">
        <v>16.600000000000001</v>
      </c>
      <c r="F31360">
        <v>16.600000000000001</v>
      </c>
      <c r="G31360">
        <v>16.600000000000001</v>
      </c>
      <c r="H31360" s="5">
        <v>23.65</v>
      </c>
      <c r="I31360">
        <v>24.66</v>
      </c>
      <c r="J31360">
        <v>25.1</v>
      </c>
      <c r="K31360">
        <v>23.65</v>
      </c>
      <c r="L31360" s="32">
        <v>23.66</v>
      </c>
      <c r="M31360">
        <v>25211</v>
      </c>
      <c r="N31360" t="s">
        <v>48</v>
      </c>
      <c r="O31360">
        <v>7</v>
      </c>
    </row>
    <row r="31361" spans="1:15" x14ac:dyDescent="0.25">
      <c r="A31361" s="2">
        <v>37192</v>
      </c>
      <c r="B31361">
        <v>1500</v>
      </c>
      <c r="C31361">
        <v>17.45</v>
      </c>
      <c r="D31361">
        <v>13.13</v>
      </c>
      <c r="E31361">
        <v>13.41</v>
      </c>
      <c r="F31361">
        <v>44.3</v>
      </c>
      <c r="G31361">
        <v>9.01</v>
      </c>
      <c r="H31361" s="5">
        <v>22.76</v>
      </c>
      <c r="I31361">
        <v>24.78</v>
      </c>
      <c r="J31361">
        <v>26.01</v>
      </c>
      <c r="K31361">
        <v>22.79</v>
      </c>
      <c r="L31361" s="32">
        <v>22.82</v>
      </c>
      <c r="M31361">
        <v>24883</v>
      </c>
      <c r="N31361" t="s">
        <v>48</v>
      </c>
      <c r="O31361">
        <v>7</v>
      </c>
    </row>
    <row r="31362" spans="1:15" x14ac:dyDescent="0.25">
      <c r="A31362" s="2">
        <v>37192</v>
      </c>
      <c r="B31362">
        <v>1600</v>
      </c>
      <c r="C31362">
        <v>15.95</v>
      </c>
      <c r="D31362">
        <v>13.8</v>
      </c>
      <c r="E31362">
        <v>13.94</v>
      </c>
      <c r="F31362">
        <v>29.32</v>
      </c>
      <c r="G31362">
        <v>11.75</v>
      </c>
      <c r="H31362" s="5">
        <v>22</v>
      </c>
      <c r="I31362">
        <v>24.46</v>
      </c>
      <c r="J31362">
        <v>26.01</v>
      </c>
      <c r="K31362">
        <v>22.05</v>
      </c>
      <c r="L31362" s="32">
        <v>22.09</v>
      </c>
      <c r="M31362">
        <v>24912</v>
      </c>
      <c r="N31362" t="s">
        <v>48</v>
      </c>
      <c r="O31362">
        <v>7</v>
      </c>
    </row>
    <row r="31363" spans="1:15" x14ac:dyDescent="0.25">
      <c r="A31363" s="2">
        <v>37192</v>
      </c>
      <c r="B31363">
        <v>1700</v>
      </c>
      <c r="C31363">
        <v>15.46</v>
      </c>
      <c r="D31363">
        <v>13.27</v>
      </c>
      <c r="E31363">
        <v>13.41</v>
      </c>
      <c r="F31363">
        <v>29.18</v>
      </c>
      <c r="G31363">
        <v>11.16</v>
      </c>
      <c r="H31363" s="5">
        <v>21.98</v>
      </c>
      <c r="I31363">
        <v>23.64</v>
      </c>
      <c r="J31363">
        <v>24.58</v>
      </c>
      <c r="K31363">
        <v>22</v>
      </c>
      <c r="L31363" s="32">
        <v>22.02</v>
      </c>
      <c r="M31363">
        <v>25864</v>
      </c>
      <c r="N31363" t="s">
        <v>48</v>
      </c>
      <c r="O31363">
        <v>7</v>
      </c>
    </row>
    <row r="31364" spans="1:15" x14ac:dyDescent="0.25">
      <c r="A31364" s="2">
        <v>37192</v>
      </c>
      <c r="B31364">
        <v>1800</v>
      </c>
      <c r="C31364">
        <v>25.02</v>
      </c>
      <c r="D31364">
        <v>23.92</v>
      </c>
      <c r="E31364">
        <v>23.99</v>
      </c>
      <c r="F31364">
        <v>31.89</v>
      </c>
      <c r="G31364">
        <v>22.86</v>
      </c>
      <c r="H31364" s="5">
        <v>23.43</v>
      </c>
      <c r="I31364">
        <v>23.58</v>
      </c>
      <c r="J31364">
        <v>23.49</v>
      </c>
      <c r="K31364">
        <v>23.42</v>
      </c>
      <c r="L31364" s="32">
        <v>23.41</v>
      </c>
      <c r="M31364">
        <v>28754</v>
      </c>
      <c r="N31364" t="s">
        <v>48</v>
      </c>
      <c r="O31364">
        <v>7</v>
      </c>
    </row>
    <row r="31365" spans="1:15" x14ac:dyDescent="0.25">
      <c r="A31365" s="2">
        <v>37192</v>
      </c>
      <c r="B31365">
        <v>1900</v>
      </c>
      <c r="C31365">
        <v>18.7</v>
      </c>
      <c r="D31365">
        <v>16.829999999999998</v>
      </c>
      <c r="E31365">
        <v>16.95</v>
      </c>
      <c r="F31365">
        <v>30.33</v>
      </c>
      <c r="G31365">
        <v>15.03</v>
      </c>
      <c r="H31365" s="5">
        <v>32.020000000000003</v>
      </c>
      <c r="I31365">
        <v>38.130000000000003</v>
      </c>
      <c r="J31365">
        <v>42.44</v>
      </c>
      <c r="K31365">
        <v>32.229999999999997</v>
      </c>
      <c r="L31365" s="32">
        <v>32.31</v>
      </c>
      <c r="M31365">
        <v>30121</v>
      </c>
      <c r="N31365" t="s">
        <v>48</v>
      </c>
      <c r="O31365">
        <v>7</v>
      </c>
    </row>
    <row r="31366" spans="1:15" x14ac:dyDescent="0.25">
      <c r="A31366" s="2">
        <v>37192</v>
      </c>
      <c r="B31366">
        <v>2000</v>
      </c>
      <c r="C31366">
        <v>19.43</v>
      </c>
      <c r="D31366">
        <v>17.63</v>
      </c>
      <c r="E31366">
        <v>17.75</v>
      </c>
      <c r="F31366">
        <v>30.49</v>
      </c>
      <c r="G31366">
        <v>15.91</v>
      </c>
      <c r="H31366" s="5">
        <v>36.1</v>
      </c>
      <c r="I31366">
        <v>39.869999999999997</v>
      </c>
      <c r="J31366">
        <v>42.43</v>
      </c>
      <c r="K31366">
        <v>36.21</v>
      </c>
      <c r="L31366" s="32">
        <v>36.26</v>
      </c>
      <c r="M31366">
        <v>29601</v>
      </c>
      <c r="N31366" t="s">
        <v>48</v>
      </c>
      <c r="O31366">
        <v>7</v>
      </c>
    </row>
    <row r="31367" spans="1:15" x14ac:dyDescent="0.25">
      <c r="A31367" s="2">
        <v>37192</v>
      </c>
      <c r="B31367">
        <v>2100</v>
      </c>
      <c r="C31367">
        <v>24.31</v>
      </c>
      <c r="D31367">
        <v>23.1</v>
      </c>
      <c r="E31367">
        <v>23.18</v>
      </c>
      <c r="F31367">
        <v>31.58</v>
      </c>
      <c r="G31367">
        <v>21.95</v>
      </c>
      <c r="H31367" s="5">
        <v>36.97</v>
      </c>
      <c r="I31367">
        <v>37.22</v>
      </c>
      <c r="J31367">
        <v>37.06</v>
      </c>
      <c r="K31367">
        <v>36.950000000000003</v>
      </c>
      <c r="L31367" s="32">
        <v>36.93</v>
      </c>
      <c r="M31367">
        <v>29127</v>
      </c>
      <c r="N31367" t="s">
        <v>48</v>
      </c>
      <c r="O31367">
        <v>7</v>
      </c>
    </row>
    <row r="31368" spans="1:15" x14ac:dyDescent="0.25">
      <c r="A31368" s="2">
        <v>37192</v>
      </c>
      <c r="B31368">
        <v>2200</v>
      </c>
      <c r="C31368">
        <v>17.690000000000001</v>
      </c>
      <c r="D31368">
        <v>16.79</v>
      </c>
      <c r="E31368">
        <v>16.850000000000001</v>
      </c>
      <c r="F31368">
        <v>23.09</v>
      </c>
      <c r="G31368">
        <v>15.93</v>
      </c>
      <c r="H31368" s="5">
        <v>30</v>
      </c>
      <c r="I31368">
        <v>31.7</v>
      </c>
      <c r="J31368">
        <v>32.590000000000003</v>
      </c>
      <c r="K31368">
        <v>30.02</v>
      </c>
      <c r="L31368" s="32">
        <v>30.03</v>
      </c>
      <c r="M31368">
        <v>27800</v>
      </c>
      <c r="N31368" t="s">
        <v>48</v>
      </c>
      <c r="O31368">
        <v>7</v>
      </c>
    </row>
    <row r="31369" spans="1:15" x14ac:dyDescent="0.25">
      <c r="A31369" s="2">
        <v>37192</v>
      </c>
      <c r="B31369">
        <v>2300</v>
      </c>
      <c r="C31369">
        <v>17.66</v>
      </c>
      <c r="D31369">
        <v>17.66</v>
      </c>
      <c r="E31369">
        <v>17.66</v>
      </c>
      <c r="F31369">
        <v>17.66</v>
      </c>
      <c r="G31369">
        <v>17.66</v>
      </c>
      <c r="H31369" s="5">
        <v>26.74</v>
      </c>
      <c r="I31369">
        <v>27.8</v>
      </c>
      <c r="J31369">
        <v>28.14</v>
      </c>
      <c r="K31369">
        <v>26.73</v>
      </c>
      <c r="L31369" s="32">
        <v>26.73</v>
      </c>
      <c r="M31369">
        <v>26017</v>
      </c>
      <c r="N31369" t="s">
        <v>48</v>
      </c>
      <c r="O31369">
        <v>7</v>
      </c>
    </row>
    <row r="31370" spans="1:15" x14ac:dyDescent="0.25">
      <c r="A31370" s="2">
        <v>37192</v>
      </c>
      <c r="B31370">
        <v>2400</v>
      </c>
      <c r="C31370">
        <v>17.11</v>
      </c>
      <c r="D31370">
        <v>17.11</v>
      </c>
      <c r="E31370">
        <v>17.11</v>
      </c>
      <c r="F31370">
        <v>17.11</v>
      </c>
      <c r="G31370">
        <v>17.11</v>
      </c>
      <c r="H31370" s="5">
        <v>23.51</v>
      </c>
      <c r="I31370">
        <v>25.97</v>
      </c>
      <c r="J31370">
        <v>27.35</v>
      </c>
      <c r="K31370">
        <v>23.54</v>
      </c>
      <c r="L31370" s="32">
        <v>23.57</v>
      </c>
      <c r="M31370">
        <v>24427</v>
      </c>
      <c r="N31370" t="s">
        <v>47</v>
      </c>
      <c r="O31370">
        <v>7</v>
      </c>
    </row>
    <row r="31371" spans="1:15" x14ac:dyDescent="0.25">
      <c r="A31371" s="2">
        <v>37193</v>
      </c>
      <c r="B31371">
        <v>100</v>
      </c>
      <c r="C31371">
        <v>16.95</v>
      </c>
      <c r="D31371">
        <v>16.95</v>
      </c>
      <c r="E31371">
        <v>16.95</v>
      </c>
      <c r="F31371">
        <v>16.95</v>
      </c>
      <c r="G31371">
        <v>16.95</v>
      </c>
      <c r="H31371" s="5">
        <v>19.309999999999999</v>
      </c>
      <c r="I31371">
        <v>19.809999999999999</v>
      </c>
      <c r="J31371">
        <v>20.2</v>
      </c>
      <c r="K31371">
        <v>19.329999999999998</v>
      </c>
      <c r="L31371" s="32">
        <v>19.329999999999998</v>
      </c>
      <c r="M31371">
        <v>23024</v>
      </c>
      <c r="N31371" t="s">
        <v>47</v>
      </c>
      <c r="O31371">
        <v>1</v>
      </c>
    </row>
    <row r="31372" spans="1:15" x14ac:dyDescent="0.25">
      <c r="A31372" s="2">
        <v>37193</v>
      </c>
      <c r="B31372">
        <v>200</v>
      </c>
      <c r="C31372">
        <v>16.87</v>
      </c>
      <c r="D31372">
        <v>16.87</v>
      </c>
      <c r="E31372">
        <v>16.87</v>
      </c>
      <c r="F31372">
        <v>16.87</v>
      </c>
      <c r="G31372">
        <v>16.87</v>
      </c>
      <c r="H31372" s="5">
        <v>18</v>
      </c>
      <c r="I31372">
        <v>18.010000000000002</v>
      </c>
      <c r="J31372">
        <v>18.010000000000002</v>
      </c>
      <c r="K31372">
        <v>18</v>
      </c>
      <c r="L31372" s="32">
        <v>18</v>
      </c>
      <c r="M31372">
        <v>22998</v>
      </c>
      <c r="N31372" t="s">
        <v>47</v>
      </c>
      <c r="O31372">
        <v>1</v>
      </c>
    </row>
    <row r="31373" spans="1:15" x14ac:dyDescent="0.25">
      <c r="A31373" s="2">
        <v>37193</v>
      </c>
      <c r="B31373">
        <v>300</v>
      </c>
      <c r="C31373">
        <v>16.97</v>
      </c>
      <c r="D31373">
        <v>16.97</v>
      </c>
      <c r="E31373">
        <v>16.97</v>
      </c>
      <c r="F31373">
        <v>16.97</v>
      </c>
      <c r="G31373">
        <v>16.97</v>
      </c>
      <c r="H31373" s="5">
        <v>17.399999999999999</v>
      </c>
      <c r="I31373">
        <v>17.84</v>
      </c>
      <c r="J31373">
        <v>18.170000000000002</v>
      </c>
      <c r="K31373">
        <v>17.420000000000002</v>
      </c>
      <c r="L31373" s="32">
        <v>17.420000000000002</v>
      </c>
      <c r="M31373">
        <v>23275</v>
      </c>
      <c r="N31373" t="s">
        <v>47</v>
      </c>
      <c r="O31373">
        <v>1</v>
      </c>
    </row>
    <row r="31374" spans="1:15" x14ac:dyDescent="0.25">
      <c r="A31374" s="2">
        <v>37193</v>
      </c>
      <c r="B31374">
        <v>400</v>
      </c>
      <c r="C31374">
        <v>17.04</v>
      </c>
      <c r="D31374">
        <v>17.04</v>
      </c>
      <c r="E31374">
        <v>17.04</v>
      </c>
      <c r="F31374">
        <v>17.04</v>
      </c>
      <c r="G31374">
        <v>17.04</v>
      </c>
      <c r="H31374" s="5">
        <v>17.45</v>
      </c>
      <c r="I31374">
        <v>17.850000000000001</v>
      </c>
      <c r="J31374">
        <v>18.16</v>
      </c>
      <c r="K31374">
        <v>17.47</v>
      </c>
      <c r="L31374" s="32">
        <v>17.47</v>
      </c>
      <c r="M31374">
        <v>24193</v>
      </c>
      <c r="N31374" t="s">
        <v>47</v>
      </c>
      <c r="O31374">
        <v>1</v>
      </c>
    </row>
    <row r="31375" spans="1:15" x14ac:dyDescent="0.25">
      <c r="A31375" s="2">
        <v>37193</v>
      </c>
      <c r="B31375">
        <v>500</v>
      </c>
      <c r="C31375">
        <v>16.27</v>
      </c>
      <c r="D31375">
        <v>16.27</v>
      </c>
      <c r="E31375">
        <v>16.27</v>
      </c>
      <c r="F31375">
        <v>16.27</v>
      </c>
      <c r="G31375">
        <v>16.27</v>
      </c>
      <c r="H31375" s="5">
        <v>17.690000000000001</v>
      </c>
      <c r="I31375">
        <v>17.98</v>
      </c>
      <c r="J31375">
        <v>18.16</v>
      </c>
      <c r="K31375">
        <v>17.7</v>
      </c>
      <c r="L31375" s="32">
        <v>17.7</v>
      </c>
      <c r="M31375">
        <v>26443</v>
      </c>
      <c r="N31375" t="s">
        <v>47</v>
      </c>
      <c r="O31375">
        <v>1</v>
      </c>
    </row>
    <row r="31376" spans="1:15" x14ac:dyDescent="0.25">
      <c r="A31376" s="2">
        <v>37193</v>
      </c>
      <c r="B31376">
        <v>600</v>
      </c>
      <c r="C31376">
        <v>21.85</v>
      </c>
      <c r="D31376">
        <v>21.85</v>
      </c>
      <c r="E31376">
        <v>21.85</v>
      </c>
      <c r="F31376">
        <v>21.85</v>
      </c>
      <c r="G31376">
        <v>21.85</v>
      </c>
      <c r="H31376" s="5">
        <v>27.5</v>
      </c>
      <c r="I31376">
        <v>28.21</v>
      </c>
      <c r="J31376">
        <v>28.75</v>
      </c>
      <c r="K31376">
        <v>27.54</v>
      </c>
      <c r="L31376" s="32">
        <v>27.54</v>
      </c>
      <c r="M31376">
        <v>30517</v>
      </c>
      <c r="N31376" t="s">
        <v>47</v>
      </c>
      <c r="O31376">
        <v>1</v>
      </c>
    </row>
    <row r="31377" spans="1:15" x14ac:dyDescent="0.25">
      <c r="A31377" s="2">
        <v>37193</v>
      </c>
      <c r="B31377">
        <v>700</v>
      </c>
      <c r="C31377">
        <v>36.18</v>
      </c>
      <c r="D31377">
        <v>36.18</v>
      </c>
      <c r="E31377">
        <v>36.18</v>
      </c>
      <c r="F31377">
        <v>36.18</v>
      </c>
      <c r="G31377">
        <v>36.18</v>
      </c>
      <c r="H31377" s="5">
        <v>43.54</v>
      </c>
      <c r="I31377">
        <v>51.77</v>
      </c>
      <c r="J31377">
        <v>57.96</v>
      </c>
      <c r="K31377">
        <v>43.89</v>
      </c>
      <c r="L31377" s="32">
        <v>43.97</v>
      </c>
      <c r="M31377">
        <v>32120</v>
      </c>
      <c r="N31377" t="s">
        <v>47</v>
      </c>
      <c r="O31377">
        <v>1</v>
      </c>
    </row>
    <row r="31378" spans="1:15" x14ac:dyDescent="0.25">
      <c r="A31378" s="2">
        <v>37193</v>
      </c>
      <c r="B31378">
        <v>800</v>
      </c>
      <c r="C31378">
        <v>28.66</v>
      </c>
      <c r="D31378">
        <v>31.2</v>
      </c>
      <c r="E31378">
        <v>33.15</v>
      </c>
      <c r="F31378">
        <v>28.79</v>
      </c>
      <c r="G31378">
        <v>28.81</v>
      </c>
      <c r="H31378" s="5">
        <v>35.270000000000003</v>
      </c>
      <c r="I31378">
        <v>49.43</v>
      </c>
      <c r="J31378">
        <v>55.31</v>
      </c>
      <c r="K31378">
        <v>40.03</v>
      </c>
      <c r="L31378" s="32">
        <v>41.55</v>
      </c>
      <c r="M31378">
        <v>32079</v>
      </c>
      <c r="N31378" t="s">
        <v>48</v>
      </c>
      <c r="O31378">
        <v>1</v>
      </c>
    </row>
    <row r="31379" spans="1:15" x14ac:dyDescent="0.25">
      <c r="A31379" s="2">
        <v>37193</v>
      </c>
      <c r="B31379">
        <v>900</v>
      </c>
      <c r="C31379">
        <v>33.44</v>
      </c>
      <c r="D31379">
        <v>34.14</v>
      </c>
      <c r="E31379">
        <v>34.67</v>
      </c>
      <c r="F31379">
        <v>33.479999999999997</v>
      </c>
      <c r="G31379">
        <v>33.479999999999997</v>
      </c>
      <c r="H31379" s="5">
        <v>33.450000000000003</v>
      </c>
      <c r="I31379">
        <v>40</v>
      </c>
      <c r="J31379">
        <v>44.1</v>
      </c>
      <c r="K31379">
        <v>34.24</v>
      </c>
      <c r="L31379" s="32">
        <v>34.4</v>
      </c>
      <c r="M31379">
        <v>31784</v>
      </c>
      <c r="N31379" t="s">
        <v>48</v>
      </c>
      <c r="O31379">
        <v>1</v>
      </c>
    </row>
    <row r="31380" spans="1:15" x14ac:dyDescent="0.25">
      <c r="A31380" s="2">
        <v>37193</v>
      </c>
      <c r="B31380">
        <v>1000</v>
      </c>
      <c r="C31380">
        <v>26.72</v>
      </c>
      <c r="D31380">
        <v>26.72</v>
      </c>
      <c r="E31380">
        <v>26.72</v>
      </c>
      <c r="F31380">
        <v>26.72</v>
      </c>
      <c r="G31380">
        <v>26.72</v>
      </c>
      <c r="H31380" s="5">
        <v>32.65</v>
      </c>
      <c r="I31380">
        <v>37.93</v>
      </c>
      <c r="J31380">
        <v>40.619999999999997</v>
      </c>
      <c r="K31380">
        <v>33.770000000000003</v>
      </c>
      <c r="L31380" s="32">
        <v>34.08</v>
      </c>
      <c r="M31380">
        <v>31511</v>
      </c>
      <c r="N31380" t="s">
        <v>48</v>
      </c>
      <c r="O31380">
        <v>1</v>
      </c>
    </row>
    <row r="31381" spans="1:15" x14ac:dyDescent="0.25">
      <c r="A31381" s="2">
        <v>37193</v>
      </c>
      <c r="B31381">
        <v>1100</v>
      </c>
      <c r="C31381">
        <v>25.37</v>
      </c>
      <c r="D31381">
        <v>26.01</v>
      </c>
      <c r="E31381">
        <v>30.07</v>
      </c>
      <c r="F31381">
        <v>25.37</v>
      </c>
      <c r="G31381">
        <v>25.37</v>
      </c>
      <c r="H31381" s="5">
        <v>31.39</v>
      </c>
      <c r="I31381">
        <v>40</v>
      </c>
      <c r="J31381">
        <v>43.76</v>
      </c>
      <c r="K31381">
        <v>33.950000000000003</v>
      </c>
      <c r="L31381" s="32">
        <v>34.71</v>
      </c>
      <c r="M31381">
        <v>31124</v>
      </c>
      <c r="N31381" t="s">
        <v>48</v>
      </c>
      <c r="O31381">
        <v>1</v>
      </c>
    </row>
    <row r="31382" spans="1:15" x14ac:dyDescent="0.25">
      <c r="A31382" s="2">
        <v>37193</v>
      </c>
      <c r="B31382">
        <v>1200</v>
      </c>
      <c r="C31382">
        <v>19.47</v>
      </c>
      <c r="D31382">
        <v>20.49</v>
      </c>
      <c r="E31382">
        <v>26.95</v>
      </c>
      <c r="F31382">
        <v>19.47</v>
      </c>
      <c r="G31382">
        <v>19.47</v>
      </c>
      <c r="H31382" s="5">
        <v>29.08</v>
      </c>
      <c r="I31382">
        <v>39.799999999999997</v>
      </c>
      <c r="J31382">
        <v>45.21</v>
      </c>
      <c r="K31382">
        <v>31.66</v>
      </c>
      <c r="L31382" s="32">
        <v>32.380000000000003</v>
      </c>
      <c r="M31382">
        <v>30619</v>
      </c>
      <c r="N31382" t="s">
        <v>48</v>
      </c>
      <c r="O31382">
        <v>1</v>
      </c>
    </row>
    <row r="31383" spans="1:15" x14ac:dyDescent="0.25">
      <c r="A31383" s="2">
        <v>37193</v>
      </c>
      <c r="B31383">
        <v>1300</v>
      </c>
      <c r="C31383">
        <v>20.09</v>
      </c>
      <c r="D31383">
        <v>21.1</v>
      </c>
      <c r="E31383">
        <v>27.52</v>
      </c>
      <c r="F31383">
        <v>20.09</v>
      </c>
      <c r="G31383">
        <v>20.09</v>
      </c>
      <c r="H31383" s="5">
        <v>27.87</v>
      </c>
      <c r="I31383">
        <v>38.64</v>
      </c>
      <c r="J31383">
        <v>42.36</v>
      </c>
      <c r="K31383">
        <v>31.61</v>
      </c>
      <c r="L31383" s="32">
        <v>28.67</v>
      </c>
      <c r="M31383">
        <v>30411</v>
      </c>
      <c r="N31383" t="s">
        <v>48</v>
      </c>
      <c r="O31383">
        <v>1</v>
      </c>
    </row>
    <row r="31384" spans="1:15" x14ac:dyDescent="0.25">
      <c r="A31384" s="2">
        <v>37193</v>
      </c>
      <c r="B31384">
        <v>1400</v>
      </c>
      <c r="C31384">
        <v>21.65</v>
      </c>
      <c r="D31384">
        <v>22.64</v>
      </c>
      <c r="E31384">
        <v>28.93</v>
      </c>
      <c r="F31384">
        <v>21.65</v>
      </c>
      <c r="G31384">
        <v>21.65</v>
      </c>
      <c r="H31384" s="5">
        <v>28</v>
      </c>
      <c r="I31384">
        <v>38.630000000000003</v>
      </c>
      <c r="J31384">
        <v>42.11</v>
      </c>
      <c r="K31384">
        <v>31.76</v>
      </c>
      <c r="L31384" s="32">
        <v>28.8</v>
      </c>
      <c r="M31384">
        <v>30094</v>
      </c>
      <c r="N31384" t="s">
        <v>48</v>
      </c>
      <c r="O31384">
        <v>1</v>
      </c>
    </row>
    <row r="31385" spans="1:15" x14ac:dyDescent="0.25">
      <c r="A31385" s="2">
        <v>37193</v>
      </c>
      <c r="B31385">
        <v>1500</v>
      </c>
      <c r="C31385">
        <v>16.93</v>
      </c>
      <c r="D31385">
        <v>17.98</v>
      </c>
      <c r="E31385">
        <v>24.65</v>
      </c>
      <c r="F31385">
        <v>16.93</v>
      </c>
      <c r="G31385">
        <v>16.93</v>
      </c>
      <c r="H31385" s="5">
        <v>27</v>
      </c>
      <c r="I31385">
        <v>36</v>
      </c>
      <c r="J31385">
        <v>40</v>
      </c>
      <c r="K31385">
        <v>29.28</v>
      </c>
      <c r="L31385" s="32">
        <v>27.57</v>
      </c>
      <c r="M31385">
        <v>29783</v>
      </c>
      <c r="N31385" t="s">
        <v>48</v>
      </c>
      <c r="O31385">
        <v>1</v>
      </c>
    </row>
    <row r="31386" spans="1:15" x14ac:dyDescent="0.25">
      <c r="A31386" s="2">
        <v>37193</v>
      </c>
      <c r="B31386">
        <v>1600</v>
      </c>
      <c r="C31386">
        <v>16.75</v>
      </c>
      <c r="D31386">
        <v>18.079999999999998</v>
      </c>
      <c r="E31386">
        <v>24.7</v>
      </c>
      <c r="F31386">
        <v>17.12</v>
      </c>
      <c r="G31386">
        <v>13.9</v>
      </c>
      <c r="H31386" s="5">
        <v>28</v>
      </c>
      <c r="I31386">
        <v>32.18</v>
      </c>
      <c r="J31386">
        <v>35</v>
      </c>
      <c r="K31386">
        <v>28.15</v>
      </c>
      <c r="L31386" s="32">
        <v>28.14</v>
      </c>
      <c r="M31386">
        <v>30324</v>
      </c>
      <c r="N31386" t="s">
        <v>48</v>
      </c>
      <c r="O31386">
        <v>1</v>
      </c>
    </row>
    <row r="31387" spans="1:15" x14ac:dyDescent="0.25">
      <c r="A31387" s="2">
        <v>37193</v>
      </c>
      <c r="B31387">
        <v>1700</v>
      </c>
      <c r="C31387">
        <v>21.46</v>
      </c>
      <c r="D31387">
        <v>22.75</v>
      </c>
      <c r="E31387">
        <v>28.98</v>
      </c>
      <c r="F31387">
        <v>21.86</v>
      </c>
      <c r="G31387">
        <v>18.329999999999998</v>
      </c>
      <c r="H31387" s="5">
        <v>28</v>
      </c>
      <c r="I31387">
        <v>35</v>
      </c>
      <c r="J31387">
        <v>40</v>
      </c>
      <c r="K31387">
        <v>28.3</v>
      </c>
      <c r="L31387" s="32">
        <v>28.27</v>
      </c>
      <c r="M31387">
        <v>32912</v>
      </c>
      <c r="N31387" t="s">
        <v>48</v>
      </c>
      <c r="O31387">
        <v>1</v>
      </c>
    </row>
    <row r="31388" spans="1:15" x14ac:dyDescent="0.25">
      <c r="A31388" s="2">
        <v>37193</v>
      </c>
      <c r="B31388">
        <v>1800</v>
      </c>
      <c r="C31388">
        <v>32.380000000000003</v>
      </c>
      <c r="D31388">
        <v>35.979999999999997</v>
      </c>
      <c r="E31388">
        <v>40.369999999999997</v>
      </c>
      <c r="F31388">
        <v>33.74</v>
      </c>
      <c r="G31388">
        <v>22.81</v>
      </c>
      <c r="H31388" s="5">
        <v>41.14</v>
      </c>
      <c r="I31388">
        <v>59.22</v>
      </c>
      <c r="J31388">
        <v>70.040000000000006</v>
      </c>
      <c r="K31388">
        <v>43.95</v>
      </c>
      <c r="L31388" s="32">
        <v>42.16</v>
      </c>
      <c r="M31388">
        <v>33678</v>
      </c>
      <c r="N31388" t="s">
        <v>48</v>
      </c>
      <c r="O31388">
        <v>1</v>
      </c>
    </row>
    <row r="31389" spans="1:15" x14ac:dyDescent="0.25">
      <c r="A31389" s="2">
        <v>37193</v>
      </c>
      <c r="B31389">
        <v>1900</v>
      </c>
      <c r="C31389">
        <v>30.04</v>
      </c>
      <c r="D31389">
        <v>32.590000000000003</v>
      </c>
      <c r="E31389">
        <v>32.14</v>
      </c>
      <c r="F31389">
        <v>33.46</v>
      </c>
      <c r="G31389">
        <v>3.48</v>
      </c>
      <c r="H31389" s="5">
        <v>40.32</v>
      </c>
      <c r="I31389">
        <v>55.07</v>
      </c>
      <c r="J31389">
        <v>62</v>
      </c>
      <c r="K31389">
        <v>43.9</v>
      </c>
      <c r="L31389" s="32">
        <v>41.28</v>
      </c>
      <c r="M31389">
        <v>32902</v>
      </c>
      <c r="N31389" t="s">
        <v>48</v>
      </c>
      <c r="O31389">
        <v>1</v>
      </c>
    </row>
    <row r="31390" spans="1:15" x14ac:dyDescent="0.25">
      <c r="A31390" s="2">
        <v>37193</v>
      </c>
      <c r="B31390">
        <v>2000</v>
      </c>
      <c r="C31390">
        <v>33.340000000000003</v>
      </c>
      <c r="D31390">
        <v>36.479999999999997</v>
      </c>
      <c r="E31390">
        <v>35.92</v>
      </c>
      <c r="F31390">
        <v>37.57</v>
      </c>
      <c r="G31390">
        <v>0.64</v>
      </c>
      <c r="H31390" s="5">
        <v>39</v>
      </c>
      <c r="I31390">
        <v>46.12</v>
      </c>
      <c r="J31390">
        <v>51.08</v>
      </c>
      <c r="K31390">
        <v>39.29</v>
      </c>
      <c r="L31390" s="32">
        <v>39.270000000000003</v>
      </c>
      <c r="M31390">
        <v>31774</v>
      </c>
      <c r="N31390" t="s">
        <v>48</v>
      </c>
      <c r="O31390">
        <v>1</v>
      </c>
    </row>
    <row r="31391" spans="1:15" x14ac:dyDescent="0.25">
      <c r="A31391" s="2">
        <v>37193</v>
      </c>
      <c r="B31391">
        <v>2100</v>
      </c>
      <c r="C31391">
        <v>24.23</v>
      </c>
      <c r="D31391">
        <v>25.38</v>
      </c>
      <c r="E31391">
        <v>25.18</v>
      </c>
      <c r="F31391">
        <v>25.79</v>
      </c>
      <c r="G31391">
        <v>12.21</v>
      </c>
      <c r="H31391" s="5">
        <v>31</v>
      </c>
      <c r="I31391">
        <v>42</v>
      </c>
      <c r="J31391">
        <v>46.89</v>
      </c>
      <c r="K31391">
        <v>33.83</v>
      </c>
      <c r="L31391" s="32">
        <v>31.74</v>
      </c>
      <c r="M31391">
        <v>29948</v>
      </c>
      <c r="N31391" t="s">
        <v>48</v>
      </c>
      <c r="O31391">
        <v>1</v>
      </c>
    </row>
    <row r="31392" spans="1:15" x14ac:dyDescent="0.25">
      <c r="A31392" s="2">
        <v>37193</v>
      </c>
      <c r="B31392">
        <v>2200</v>
      </c>
      <c r="C31392">
        <v>18.920000000000002</v>
      </c>
      <c r="D31392">
        <v>19.82</v>
      </c>
      <c r="E31392">
        <v>19.66</v>
      </c>
      <c r="F31392">
        <v>20.12</v>
      </c>
      <c r="G31392">
        <v>9.6</v>
      </c>
      <c r="H31392" s="5">
        <v>25.91</v>
      </c>
      <c r="I31392">
        <v>33.29</v>
      </c>
      <c r="J31392">
        <v>38.380000000000003</v>
      </c>
      <c r="K31392">
        <v>26.21</v>
      </c>
      <c r="L31392" s="32">
        <v>26.18</v>
      </c>
      <c r="M31392">
        <v>27264</v>
      </c>
      <c r="N31392" t="s">
        <v>48</v>
      </c>
      <c r="O31392">
        <v>1</v>
      </c>
    </row>
    <row r="31393" spans="1:15" x14ac:dyDescent="0.25">
      <c r="A31393" s="2">
        <v>37193</v>
      </c>
      <c r="B31393">
        <v>2300</v>
      </c>
      <c r="C31393">
        <v>15.96</v>
      </c>
      <c r="D31393">
        <v>19.73</v>
      </c>
      <c r="E31393">
        <v>19.059999999999999</v>
      </c>
      <c r="F31393">
        <v>21.04</v>
      </c>
      <c r="G31393">
        <v>-23.19</v>
      </c>
      <c r="H31393" s="5">
        <v>20.99</v>
      </c>
      <c r="I31393">
        <v>27.51</v>
      </c>
      <c r="J31393">
        <v>31.98</v>
      </c>
      <c r="K31393">
        <v>21.25</v>
      </c>
      <c r="L31393" s="32">
        <v>21.23</v>
      </c>
      <c r="M31393">
        <v>24921</v>
      </c>
      <c r="N31393" t="s">
        <v>48</v>
      </c>
      <c r="O31393">
        <v>1</v>
      </c>
    </row>
    <row r="31394" spans="1:15" x14ac:dyDescent="0.25">
      <c r="A31394" s="2">
        <v>37193</v>
      </c>
      <c r="B31394">
        <v>2400</v>
      </c>
      <c r="C31394">
        <v>15.01</v>
      </c>
      <c r="D31394">
        <v>18.53</v>
      </c>
      <c r="E31394">
        <v>17.899999999999999</v>
      </c>
      <c r="F31394">
        <v>19.75</v>
      </c>
      <c r="G31394">
        <v>-21.7</v>
      </c>
      <c r="H31394" s="5">
        <v>21.65</v>
      </c>
      <c r="I31394">
        <v>27.07</v>
      </c>
      <c r="J31394">
        <v>30.86</v>
      </c>
      <c r="K31394">
        <v>21.87</v>
      </c>
      <c r="L31394" s="32">
        <v>21.85</v>
      </c>
      <c r="M31394">
        <v>23017</v>
      </c>
      <c r="N31394" t="s">
        <v>47</v>
      </c>
      <c r="O31394">
        <v>1</v>
      </c>
    </row>
    <row r="31395" spans="1:15" x14ac:dyDescent="0.25">
      <c r="A31395" s="2">
        <v>37194</v>
      </c>
      <c r="B31395">
        <v>100</v>
      </c>
      <c r="C31395">
        <v>15.42</v>
      </c>
      <c r="D31395">
        <v>15.42</v>
      </c>
      <c r="E31395">
        <v>15.42</v>
      </c>
      <c r="F31395">
        <v>15.42</v>
      </c>
      <c r="G31395">
        <v>15.42</v>
      </c>
      <c r="H31395" s="5">
        <v>16.36</v>
      </c>
      <c r="I31395">
        <v>19</v>
      </c>
      <c r="J31395">
        <v>20.98</v>
      </c>
      <c r="K31395">
        <v>16.489999999999998</v>
      </c>
      <c r="L31395" s="32">
        <v>16.47</v>
      </c>
      <c r="M31395">
        <v>22494</v>
      </c>
      <c r="N31395" t="s">
        <v>47</v>
      </c>
      <c r="O31395">
        <v>2</v>
      </c>
    </row>
    <row r="31396" spans="1:15" x14ac:dyDescent="0.25">
      <c r="A31396" s="2">
        <v>37194</v>
      </c>
      <c r="B31396">
        <v>200</v>
      </c>
      <c r="C31396">
        <v>15.55</v>
      </c>
      <c r="D31396">
        <v>15.55</v>
      </c>
      <c r="E31396">
        <v>15.55</v>
      </c>
      <c r="F31396">
        <v>15.55</v>
      </c>
      <c r="G31396">
        <v>15.55</v>
      </c>
      <c r="H31396" s="5">
        <v>15.93</v>
      </c>
      <c r="I31396">
        <v>17.440000000000001</v>
      </c>
      <c r="J31396">
        <v>18.559999999999999</v>
      </c>
      <c r="K31396">
        <v>16.010000000000002</v>
      </c>
      <c r="L31396" s="32">
        <v>16</v>
      </c>
      <c r="M31396">
        <v>22290</v>
      </c>
      <c r="N31396" t="s">
        <v>47</v>
      </c>
      <c r="O31396">
        <v>2</v>
      </c>
    </row>
    <row r="31397" spans="1:15" x14ac:dyDescent="0.25">
      <c r="A31397" s="2">
        <v>37194</v>
      </c>
      <c r="B31397">
        <v>300</v>
      </c>
      <c r="C31397">
        <v>15.73</v>
      </c>
      <c r="D31397">
        <v>15.73</v>
      </c>
      <c r="E31397">
        <v>15.73</v>
      </c>
      <c r="F31397">
        <v>15.73</v>
      </c>
      <c r="G31397">
        <v>15.73</v>
      </c>
      <c r="H31397" s="5">
        <v>15.91</v>
      </c>
      <c r="I31397">
        <v>17.43</v>
      </c>
      <c r="J31397">
        <v>18.57</v>
      </c>
      <c r="K31397">
        <v>15.98</v>
      </c>
      <c r="L31397" s="32">
        <v>15.97</v>
      </c>
      <c r="M31397">
        <v>22214</v>
      </c>
      <c r="N31397" t="s">
        <v>47</v>
      </c>
      <c r="O31397">
        <v>2</v>
      </c>
    </row>
    <row r="31398" spans="1:15" x14ac:dyDescent="0.25">
      <c r="A31398" s="2">
        <v>37194</v>
      </c>
      <c r="B31398">
        <v>400</v>
      </c>
      <c r="C31398">
        <v>15.81</v>
      </c>
      <c r="D31398">
        <v>15.81</v>
      </c>
      <c r="E31398">
        <v>15.81</v>
      </c>
      <c r="F31398">
        <v>15.81</v>
      </c>
      <c r="G31398">
        <v>15.81</v>
      </c>
      <c r="H31398" s="5">
        <v>15.92</v>
      </c>
      <c r="I31398">
        <v>17.43</v>
      </c>
      <c r="J31398">
        <v>18.559999999999999</v>
      </c>
      <c r="K31398">
        <v>16</v>
      </c>
      <c r="L31398" s="32">
        <v>15.99</v>
      </c>
      <c r="M31398">
        <v>22868</v>
      </c>
      <c r="N31398" t="s">
        <v>47</v>
      </c>
      <c r="O31398">
        <v>2</v>
      </c>
    </row>
    <row r="31399" spans="1:15" x14ac:dyDescent="0.25">
      <c r="A31399" s="2">
        <v>37194</v>
      </c>
      <c r="B31399">
        <v>500</v>
      </c>
      <c r="C31399">
        <v>15.86</v>
      </c>
      <c r="D31399">
        <v>15.86</v>
      </c>
      <c r="E31399">
        <v>15.86</v>
      </c>
      <c r="F31399">
        <v>15.86</v>
      </c>
      <c r="G31399">
        <v>15.86</v>
      </c>
      <c r="H31399" s="5">
        <v>16.34</v>
      </c>
      <c r="I31399">
        <v>17.55</v>
      </c>
      <c r="J31399">
        <v>18.45</v>
      </c>
      <c r="K31399">
        <v>16.399999999999999</v>
      </c>
      <c r="L31399" s="32">
        <v>16.39</v>
      </c>
      <c r="M31399">
        <v>24977</v>
      </c>
      <c r="N31399" t="s">
        <v>47</v>
      </c>
      <c r="O31399">
        <v>2</v>
      </c>
    </row>
    <row r="31400" spans="1:15" x14ac:dyDescent="0.25">
      <c r="A31400" s="2">
        <v>37194</v>
      </c>
      <c r="B31400">
        <v>600</v>
      </c>
      <c r="C31400">
        <v>16.989999999999998</v>
      </c>
      <c r="D31400">
        <v>20.329999999999998</v>
      </c>
      <c r="E31400">
        <v>22.88</v>
      </c>
      <c r="F31400">
        <v>17.170000000000002</v>
      </c>
      <c r="G31400">
        <v>17.2</v>
      </c>
      <c r="H31400" s="5">
        <v>20.72</v>
      </c>
      <c r="I31400">
        <v>25.32</v>
      </c>
      <c r="J31400">
        <v>28.76</v>
      </c>
      <c r="K31400">
        <v>20.95</v>
      </c>
      <c r="L31400" s="32">
        <v>20.92</v>
      </c>
      <c r="M31400">
        <v>28675</v>
      </c>
      <c r="N31400" t="s">
        <v>47</v>
      </c>
      <c r="O31400">
        <v>2</v>
      </c>
    </row>
    <row r="31401" spans="1:15" x14ac:dyDescent="0.25">
      <c r="A31401" s="2">
        <v>37194</v>
      </c>
      <c r="B31401">
        <v>700</v>
      </c>
      <c r="C31401">
        <v>19.5</v>
      </c>
      <c r="D31401">
        <v>37.32</v>
      </c>
      <c r="E31401">
        <v>50.94</v>
      </c>
      <c r="F31401">
        <v>20.46</v>
      </c>
      <c r="G31401">
        <v>20.61</v>
      </c>
      <c r="H31401" s="5">
        <v>43.52</v>
      </c>
      <c r="I31401">
        <v>49.85</v>
      </c>
      <c r="J31401">
        <v>54.57</v>
      </c>
      <c r="K31401">
        <v>43.86</v>
      </c>
      <c r="L31401" s="32">
        <v>43.81</v>
      </c>
      <c r="M31401">
        <v>30656</v>
      </c>
      <c r="N31401" t="s">
        <v>47</v>
      </c>
      <c r="O31401">
        <v>2</v>
      </c>
    </row>
    <row r="31402" spans="1:15" x14ac:dyDescent="0.25">
      <c r="A31402" s="2">
        <v>37194</v>
      </c>
      <c r="B31402">
        <v>800</v>
      </c>
      <c r="C31402">
        <v>20.190000000000001</v>
      </c>
      <c r="D31402">
        <v>45.55</v>
      </c>
      <c r="E31402">
        <v>64.900000000000006</v>
      </c>
      <c r="F31402">
        <v>21.6</v>
      </c>
      <c r="G31402">
        <v>21.81</v>
      </c>
      <c r="H31402" s="5">
        <v>30</v>
      </c>
      <c r="I31402">
        <v>47.34</v>
      </c>
      <c r="J31402">
        <v>57.73</v>
      </c>
      <c r="K31402">
        <v>33.69</v>
      </c>
      <c r="L31402" s="32">
        <v>32.57</v>
      </c>
      <c r="M31402">
        <v>30619</v>
      </c>
      <c r="N31402" t="s">
        <v>48</v>
      </c>
      <c r="O31402">
        <v>2</v>
      </c>
    </row>
    <row r="31403" spans="1:15" x14ac:dyDescent="0.25">
      <c r="A31403" s="2">
        <v>37194</v>
      </c>
      <c r="B31403">
        <v>900</v>
      </c>
      <c r="C31403">
        <v>16.63</v>
      </c>
      <c r="D31403">
        <v>43.77</v>
      </c>
      <c r="E31403">
        <v>64.88</v>
      </c>
      <c r="F31403">
        <v>20.420000000000002</v>
      </c>
      <c r="G31403">
        <v>20</v>
      </c>
      <c r="H31403" s="5">
        <v>28.19</v>
      </c>
      <c r="I31403">
        <v>35.950000000000003</v>
      </c>
      <c r="J31403">
        <v>42.72</v>
      </c>
      <c r="K31403">
        <v>28.79</v>
      </c>
      <c r="L31403" s="32">
        <v>28.66</v>
      </c>
      <c r="M31403">
        <v>30608</v>
      </c>
      <c r="N31403" t="s">
        <v>48</v>
      </c>
      <c r="O31403">
        <v>2</v>
      </c>
    </row>
    <row r="31404" spans="1:15" x14ac:dyDescent="0.25">
      <c r="A31404" s="2">
        <v>37194</v>
      </c>
      <c r="B31404">
        <v>1000</v>
      </c>
      <c r="C31404">
        <v>17.510000000000002</v>
      </c>
      <c r="D31404">
        <v>32.19</v>
      </c>
      <c r="E31404">
        <v>45.2</v>
      </c>
      <c r="F31404">
        <v>27.85</v>
      </c>
      <c r="G31404">
        <v>25.23</v>
      </c>
      <c r="H31404" s="5">
        <v>28.31</v>
      </c>
      <c r="I31404">
        <v>36.03</v>
      </c>
      <c r="J31404">
        <v>41.65</v>
      </c>
      <c r="K31404">
        <v>29.86</v>
      </c>
      <c r="L31404" s="32">
        <v>29.39</v>
      </c>
      <c r="M31404">
        <v>30666</v>
      </c>
      <c r="N31404" t="s">
        <v>48</v>
      </c>
      <c r="O31404">
        <v>2</v>
      </c>
    </row>
    <row r="31405" spans="1:15" x14ac:dyDescent="0.25">
      <c r="A31405" s="2">
        <v>37194</v>
      </c>
      <c r="B31405">
        <v>1100</v>
      </c>
      <c r="C31405">
        <v>20.29</v>
      </c>
      <c r="D31405">
        <v>30.98</v>
      </c>
      <c r="E31405">
        <v>42.86</v>
      </c>
      <c r="F31405">
        <v>40.42</v>
      </c>
      <c r="G31405">
        <v>34.89</v>
      </c>
      <c r="H31405" s="5">
        <v>27.5</v>
      </c>
      <c r="I31405">
        <v>36.119999999999997</v>
      </c>
      <c r="J31405">
        <v>38.33</v>
      </c>
      <c r="K31405">
        <v>32.61</v>
      </c>
      <c r="L31405" s="32">
        <v>28.7</v>
      </c>
      <c r="M31405">
        <v>30728</v>
      </c>
      <c r="N31405" t="s">
        <v>48</v>
      </c>
      <c r="O31405">
        <v>2</v>
      </c>
    </row>
    <row r="31406" spans="1:15" x14ac:dyDescent="0.25">
      <c r="A31406" s="2">
        <v>37194</v>
      </c>
      <c r="B31406">
        <v>1200</v>
      </c>
      <c r="C31406">
        <v>19.079999999999998</v>
      </c>
      <c r="D31406">
        <v>27.72</v>
      </c>
      <c r="E31406">
        <v>42.79</v>
      </c>
      <c r="F31406">
        <v>63.97</v>
      </c>
      <c r="G31406">
        <v>51.26</v>
      </c>
      <c r="H31406" s="5">
        <v>26</v>
      </c>
      <c r="I31406">
        <v>36.03</v>
      </c>
      <c r="J31406">
        <v>38.31</v>
      </c>
      <c r="K31406">
        <v>32</v>
      </c>
      <c r="L31406" s="32">
        <v>27.41</v>
      </c>
      <c r="M31406">
        <v>30258</v>
      </c>
      <c r="N31406" t="s">
        <v>48</v>
      </c>
      <c r="O31406">
        <v>2</v>
      </c>
    </row>
    <row r="31407" spans="1:15" x14ac:dyDescent="0.25">
      <c r="A31407" s="2">
        <v>37194</v>
      </c>
      <c r="B31407">
        <v>1300</v>
      </c>
      <c r="C31407">
        <v>17.43</v>
      </c>
      <c r="D31407">
        <v>27.14</v>
      </c>
      <c r="E31407">
        <v>42.79</v>
      </c>
      <c r="F31407">
        <v>61.18</v>
      </c>
      <c r="G31407">
        <v>48.82</v>
      </c>
      <c r="H31407" s="5">
        <v>24.63</v>
      </c>
      <c r="I31407">
        <v>35</v>
      </c>
      <c r="J31407">
        <v>42.04</v>
      </c>
      <c r="K31407">
        <v>26.75</v>
      </c>
      <c r="L31407" s="32">
        <v>26.11</v>
      </c>
      <c r="M31407">
        <v>30145</v>
      </c>
      <c r="N31407" t="s">
        <v>48</v>
      </c>
      <c r="O31407">
        <v>2</v>
      </c>
    </row>
    <row r="31408" spans="1:15" x14ac:dyDescent="0.25">
      <c r="A31408" s="2">
        <v>37194</v>
      </c>
      <c r="B31408">
        <v>1400</v>
      </c>
      <c r="C31408">
        <v>16.82</v>
      </c>
      <c r="D31408">
        <v>28.91</v>
      </c>
      <c r="E31408">
        <v>42.8</v>
      </c>
      <c r="F31408">
        <v>41.95</v>
      </c>
      <c r="G31408">
        <v>35.01</v>
      </c>
      <c r="H31408" s="5">
        <v>25</v>
      </c>
      <c r="I31408">
        <v>35</v>
      </c>
      <c r="J31408">
        <v>41.8</v>
      </c>
      <c r="K31408">
        <v>27.02</v>
      </c>
      <c r="L31408" s="32">
        <v>26.41</v>
      </c>
      <c r="M31408">
        <v>29864</v>
      </c>
      <c r="N31408" t="s">
        <v>48</v>
      </c>
      <c r="O31408">
        <v>2</v>
      </c>
    </row>
    <row r="31409" spans="1:15" x14ac:dyDescent="0.25">
      <c r="A31409" s="2">
        <v>37194</v>
      </c>
      <c r="B31409">
        <v>1500</v>
      </c>
      <c r="C31409">
        <v>15.93</v>
      </c>
      <c r="D31409">
        <v>29.76</v>
      </c>
      <c r="E31409">
        <v>42.8</v>
      </c>
      <c r="F31409">
        <v>29.56</v>
      </c>
      <c r="G31409">
        <v>25.97</v>
      </c>
      <c r="H31409" s="5">
        <v>24</v>
      </c>
      <c r="I31409">
        <v>32.11</v>
      </c>
      <c r="J31409">
        <v>38</v>
      </c>
      <c r="K31409">
        <v>25.55</v>
      </c>
      <c r="L31409" s="32">
        <v>25.09</v>
      </c>
      <c r="M31409">
        <v>29590</v>
      </c>
      <c r="N31409" t="s">
        <v>48</v>
      </c>
      <c r="O31409">
        <v>2</v>
      </c>
    </row>
    <row r="31410" spans="1:15" x14ac:dyDescent="0.25">
      <c r="A31410" s="2">
        <v>37194</v>
      </c>
      <c r="B31410">
        <v>1600</v>
      </c>
      <c r="C31410">
        <v>16.32</v>
      </c>
      <c r="D31410">
        <v>29.79</v>
      </c>
      <c r="E31410">
        <v>42.8</v>
      </c>
      <c r="F31410">
        <v>30.13</v>
      </c>
      <c r="G31410">
        <v>26.43</v>
      </c>
      <c r="H31410" s="5">
        <v>25</v>
      </c>
      <c r="I31410">
        <v>30.45</v>
      </c>
      <c r="J31410">
        <v>35.01</v>
      </c>
      <c r="K31410">
        <v>26.01</v>
      </c>
      <c r="L31410" s="32">
        <v>25.71</v>
      </c>
      <c r="M31410">
        <v>30010</v>
      </c>
      <c r="N31410" t="s">
        <v>48</v>
      </c>
      <c r="O31410">
        <v>2</v>
      </c>
    </row>
    <row r="31411" spans="1:15" x14ac:dyDescent="0.25">
      <c r="A31411" s="2">
        <v>37194</v>
      </c>
      <c r="B31411">
        <v>1700</v>
      </c>
      <c r="C31411">
        <v>18.87</v>
      </c>
      <c r="D31411">
        <v>30.82</v>
      </c>
      <c r="E31411">
        <v>42.81</v>
      </c>
      <c r="F31411">
        <v>38.36</v>
      </c>
      <c r="G31411">
        <v>22.98</v>
      </c>
      <c r="H31411" s="5">
        <v>25</v>
      </c>
      <c r="I31411">
        <v>31.09</v>
      </c>
      <c r="J31411">
        <v>36.01</v>
      </c>
      <c r="K31411">
        <v>26.17</v>
      </c>
      <c r="L31411" s="32">
        <v>25.81</v>
      </c>
      <c r="M31411">
        <v>32565</v>
      </c>
      <c r="N31411" t="s">
        <v>48</v>
      </c>
      <c r="O31411">
        <v>2</v>
      </c>
    </row>
    <row r="31412" spans="1:15" x14ac:dyDescent="0.25">
      <c r="A31412" s="2">
        <v>37194</v>
      </c>
      <c r="B31412">
        <v>1800</v>
      </c>
      <c r="C31412">
        <v>28.5</v>
      </c>
      <c r="D31412">
        <v>43.35</v>
      </c>
      <c r="E31412">
        <v>57.71</v>
      </c>
      <c r="F31412">
        <v>65.17</v>
      </c>
      <c r="G31412">
        <v>13.14</v>
      </c>
      <c r="H31412" s="5">
        <v>38</v>
      </c>
      <c r="I31412">
        <v>57.6</v>
      </c>
      <c r="J31412">
        <v>68</v>
      </c>
      <c r="K31412">
        <v>42.15</v>
      </c>
      <c r="L31412" s="32">
        <v>40.86</v>
      </c>
      <c r="M31412">
        <v>33175</v>
      </c>
      <c r="N31412" t="s">
        <v>48</v>
      </c>
      <c r="O31412">
        <v>2</v>
      </c>
    </row>
    <row r="31413" spans="1:15" x14ac:dyDescent="0.25">
      <c r="A31413" s="2">
        <v>37194</v>
      </c>
      <c r="B31413">
        <v>1900</v>
      </c>
      <c r="C31413">
        <v>18.36</v>
      </c>
      <c r="D31413">
        <v>34.03</v>
      </c>
      <c r="E31413">
        <v>51.39</v>
      </c>
      <c r="F31413">
        <v>51.5</v>
      </c>
      <c r="G31413">
        <v>29.7</v>
      </c>
      <c r="H31413" s="5">
        <v>33</v>
      </c>
      <c r="I31413">
        <v>56.18</v>
      </c>
      <c r="J31413">
        <v>59.6</v>
      </c>
      <c r="K31413">
        <v>45.33</v>
      </c>
      <c r="L31413" s="32">
        <v>36.14</v>
      </c>
      <c r="M31413">
        <v>32435</v>
      </c>
      <c r="N31413" t="s">
        <v>48</v>
      </c>
      <c r="O31413">
        <v>2</v>
      </c>
    </row>
    <row r="31414" spans="1:15" x14ac:dyDescent="0.25">
      <c r="A31414" s="2">
        <v>37194</v>
      </c>
      <c r="B31414">
        <v>2000</v>
      </c>
      <c r="C31414">
        <v>18.38</v>
      </c>
      <c r="D31414">
        <v>31.67</v>
      </c>
      <c r="E31414">
        <v>44.65</v>
      </c>
      <c r="F31414">
        <v>32.71</v>
      </c>
      <c r="G31414">
        <v>28.86</v>
      </c>
      <c r="H31414" s="5">
        <v>36</v>
      </c>
      <c r="I31414">
        <v>44.75</v>
      </c>
      <c r="J31414">
        <v>45.09</v>
      </c>
      <c r="K31414">
        <v>41.28</v>
      </c>
      <c r="L31414" s="32">
        <v>37.14</v>
      </c>
      <c r="M31414">
        <v>31523</v>
      </c>
      <c r="N31414" t="s">
        <v>48</v>
      </c>
      <c r="O31414">
        <v>2</v>
      </c>
    </row>
    <row r="31415" spans="1:15" x14ac:dyDescent="0.25">
      <c r="A31415" s="2">
        <v>37194</v>
      </c>
      <c r="B31415">
        <v>2100</v>
      </c>
      <c r="C31415">
        <v>17.59</v>
      </c>
      <c r="D31415">
        <v>32.93</v>
      </c>
      <c r="E31415">
        <v>44.66</v>
      </c>
      <c r="F31415">
        <v>18.43</v>
      </c>
      <c r="G31415">
        <v>18.559999999999999</v>
      </c>
      <c r="H31415" s="5">
        <v>28</v>
      </c>
      <c r="I31415">
        <v>39.94</v>
      </c>
      <c r="J31415">
        <v>40.42</v>
      </c>
      <c r="K31415">
        <v>35.229999999999997</v>
      </c>
      <c r="L31415" s="32">
        <v>29.56</v>
      </c>
      <c r="M31415">
        <v>29764</v>
      </c>
      <c r="N31415" t="s">
        <v>48</v>
      </c>
      <c r="O31415">
        <v>2</v>
      </c>
    </row>
    <row r="31416" spans="1:15" x14ac:dyDescent="0.25">
      <c r="A31416" s="2">
        <v>37194</v>
      </c>
      <c r="B31416">
        <v>2200</v>
      </c>
      <c r="C31416">
        <v>17.11</v>
      </c>
      <c r="D31416">
        <v>32.71</v>
      </c>
      <c r="E31416">
        <v>44.66</v>
      </c>
      <c r="F31416">
        <v>17.940000000000001</v>
      </c>
      <c r="G31416">
        <v>18.07</v>
      </c>
      <c r="H31416" s="5">
        <v>23</v>
      </c>
      <c r="I31416">
        <v>31.99</v>
      </c>
      <c r="J31416">
        <v>35.43</v>
      </c>
      <c r="K31416">
        <v>25.72</v>
      </c>
      <c r="L31416" s="32">
        <v>24.23</v>
      </c>
      <c r="M31416">
        <v>27259</v>
      </c>
      <c r="N31416" t="s">
        <v>48</v>
      </c>
      <c r="O31416">
        <v>2</v>
      </c>
    </row>
    <row r="31417" spans="1:15" x14ac:dyDescent="0.25">
      <c r="A31417" s="2">
        <v>37194</v>
      </c>
      <c r="B31417">
        <v>2300</v>
      </c>
      <c r="C31417">
        <v>16.38</v>
      </c>
      <c r="D31417">
        <v>25.63</v>
      </c>
      <c r="E31417">
        <v>32.71</v>
      </c>
      <c r="F31417">
        <v>16.87</v>
      </c>
      <c r="G31417">
        <v>16.940000000000001</v>
      </c>
      <c r="H31417" s="5">
        <v>19</v>
      </c>
      <c r="I31417">
        <v>26.13</v>
      </c>
      <c r="J31417">
        <v>27.17</v>
      </c>
      <c r="K31417">
        <v>22.6</v>
      </c>
      <c r="L31417" s="32">
        <v>19.809999999999999</v>
      </c>
      <c r="M31417">
        <v>25035</v>
      </c>
      <c r="N31417" t="s">
        <v>48</v>
      </c>
      <c r="O31417">
        <v>2</v>
      </c>
    </row>
    <row r="31418" spans="1:15" x14ac:dyDescent="0.25">
      <c r="A31418" s="2">
        <v>37194</v>
      </c>
      <c r="B31418">
        <v>2400</v>
      </c>
      <c r="C31418">
        <v>15.15</v>
      </c>
      <c r="D31418">
        <v>15.15</v>
      </c>
      <c r="E31418">
        <v>15.15</v>
      </c>
      <c r="F31418">
        <v>15.15</v>
      </c>
      <c r="G31418">
        <v>15.15</v>
      </c>
      <c r="H31418" s="5">
        <v>17.82</v>
      </c>
      <c r="I31418">
        <v>26.49</v>
      </c>
      <c r="J31418">
        <v>28.69</v>
      </c>
      <c r="K31418">
        <v>21.81</v>
      </c>
      <c r="L31418" s="32">
        <v>18.760000000000002</v>
      </c>
      <c r="M31418">
        <v>23503</v>
      </c>
      <c r="N31418" t="s">
        <v>47</v>
      </c>
      <c r="O31418">
        <v>2</v>
      </c>
    </row>
    <row r="31419" spans="1:15" x14ac:dyDescent="0.25">
      <c r="A31419" s="2">
        <v>37195</v>
      </c>
      <c r="B31419">
        <v>100</v>
      </c>
      <c r="C31419">
        <v>6.59</v>
      </c>
      <c r="D31419">
        <v>6.59</v>
      </c>
      <c r="E31419">
        <v>6.59</v>
      </c>
      <c r="F31419">
        <v>6.59</v>
      </c>
      <c r="G31419">
        <v>6.59</v>
      </c>
      <c r="H31419" s="5">
        <v>16.27</v>
      </c>
      <c r="I31419">
        <v>19.09</v>
      </c>
      <c r="J31419">
        <v>20.94</v>
      </c>
      <c r="K31419">
        <v>16.7</v>
      </c>
      <c r="L31419" s="32">
        <v>15.04</v>
      </c>
      <c r="M31419">
        <v>23350</v>
      </c>
      <c r="N31419" t="s">
        <v>47</v>
      </c>
      <c r="O31419">
        <v>3</v>
      </c>
    </row>
    <row r="31420" spans="1:15" x14ac:dyDescent="0.25">
      <c r="A31420" s="2">
        <v>37195</v>
      </c>
      <c r="B31420">
        <v>200</v>
      </c>
      <c r="C31420">
        <v>14.9</v>
      </c>
      <c r="D31420">
        <v>14.9</v>
      </c>
      <c r="E31420">
        <v>14.9</v>
      </c>
      <c r="F31420">
        <v>14.9</v>
      </c>
      <c r="G31420">
        <v>14.9</v>
      </c>
      <c r="H31420" s="5">
        <v>15.81</v>
      </c>
      <c r="I31420">
        <v>17.13</v>
      </c>
      <c r="J31420">
        <v>18.05</v>
      </c>
      <c r="K31420">
        <v>16</v>
      </c>
      <c r="L31420" s="32">
        <v>15.3</v>
      </c>
      <c r="M31420">
        <v>22610</v>
      </c>
      <c r="N31420" t="s">
        <v>47</v>
      </c>
      <c r="O31420">
        <v>3</v>
      </c>
    </row>
    <row r="31421" spans="1:15" x14ac:dyDescent="0.25">
      <c r="A31421" s="2">
        <v>37195</v>
      </c>
      <c r="B31421">
        <v>300</v>
      </c>
      <c r="C31421">
        <v>15.24</v>
      </c>
      <c r="D31421">
        <v>15.24</v>
      </c>
      <c r="E31421">
        <v>15.24</v>
      </c>
      <c r="F31421">
        <v>15.24</v>
      </c>
      <c r="G31421">
        <v>15.24</v>
      </c>
      <c r="H31421" s="5">
        <v>15.8</v>
      </c>
      <c r="I31421">
        <v>17.11</v>
      </c>
      <c r="J31421">
        <v>18.010000000000002</v>
      </c>
      <c r="K31421">
        <v>16</v>
      </c>
      <c r="L31421" s="32">
        <v>15.24</v>
      </c>
      <c r="M31421">
        <v>22345</v>
      </c>
      <c r="N31421" t="s">
        <v>47</v>
      </c>
      <c r="O31421">
        <v>3</v>
      </c>
    </row>
    <row r="31422" spans="1:15" x14ac:dyDescent="0.25">
      <c r="A31422" s="2">
        <v>37195</v>
      </c>
      <c r="B31422">
        <v>400</v>
      </c>
      <c r="C31422">
        <v>15.31</v>
      </c>
      <c r="D31422">
        <v>15.31</v>
      </c>
      <c r="E31422">
        <v>15.31</v>
      </c>
      <c r="F31422">
        <v>15.31</v>
      </c>
      <c r="G31422">
        <v>15.31</v>
      </c>
      <c r="H31422" s="5">
        <v>15.81</v>
      </c>
      <c r="I31422">
        <v>17.11</v>
      </c>
      <c r="J31422">
        <v>18.010000000000002</v>
      </c>
      <c r="K31422">
        <v>16</v>
      </c>
      <c r="L31422" s="32">
        <v>15.3</v>
      </c>
      <c r="M31422">
        <v>22379</v>
      </c>
      <c r="N31422" t="s">
        <v>47</v>
      </c>
      <c r="O31422">
        <v>3</v>
      </c>
    </row>
    <row r="31423" spans="1:15" x14ac:dyDescent="0.25">
      <c r="A31423" s="2">
        <v>37195</v>
      </c>
      <c r="B31423">
        <v>500</v>
      </c>
      <c r="C31423">
        <v>15.72</v>
      </c>
      <c r="D31423">
        <v>15.72</v>
      </c>
      <c r="E31423">
        <v>15.72</v>
      </c>
      <c r="F31423">
        <v>15.72</v>
      </c>
      <c r="G31423">
        <v>15.72</v>
      </c>
      <c r="H31423" s="5">
        <v>16.3</v>
      </c>
      <c r="I31423">
        <v>17.38</v>
      </c>
      <c r="J31423">
        <v>18.010000000000002</v>
      </c>
      <c r="K31423">
        <v>16.649999999999999</v>
      </c>
      <c r="L31423" s="32">
        <v>15.02</v>
      </c>
      <c r="M31423">
        <v>23050</v>
      </c>
      <c r="N31423" t="s">
        <v>47</v>
      </c>
      <c r="O31423">
        <v>3</v>
      </c>
    </row>
    <row r="31424" spans="1:15" x14ac:dyDescent="0.25">
      <c r="A31424" s="2">
        <v>37195</v>
      </c>
      <c r="B31424">
        <v>600</v>
      </c>
      <c r="C31424">
        <v>17.46</v>
      </c>
      <c r="D31424">
        <v>42.52</v>
      </c>
      <c r="E31424">
        <v>60.97</v>
      </c>
      <c r="F31424">
        <v>18.670000000000002</v>
      </c>
      <c r="G31424">
        <v>19.02</v>
      </c>
      <c r="H31424" s="5">
        <v>18.850000000000001</v>
      </c>
      <c r="I31424">
        <v>20.440000000000001</v>
      </c>
      <c r="J31424">
        <v>21.01</v>
      </c>
      <c r="K31424">
        <v>19.850000000000001</v>
      </c>
      <c r="L31424" s="32">
        <v>14.71</v>
      </c>
      <c r="M31424">
        <v>25278</v>
      </c>
      <c r="N31424" t="s">
        <v>47</v>
      </c>
      <c r="O31424">
        <v>3</v>
      </c>
    </row>
    <row r="31425" spans="1:15" x14ac:dyDescent="0.25">
      <c r="A31425" s="2">
        <v>37195</v>
      </c>
      <c r="B31425">
        <v>700</v>
      </c>
      <c r="C31425">
        <v>18.43</v>
      </c>
      <c r="D31425">
        <v>58.81</v>
      </c>
      <c r="E31425">
        <v>88.44</v>
      </c>
      <c r="F31425">
        <v>20.36</v>
      </c>
      <c r="G31425">
        <v>20.93</v>
      </c>
      <c r="H31425" s="5">
        <v>35.049999999999997</v>
      </c>
      <c r="I31425">
        <v>40.1</v>
      </c>
      <c r="J31425">
        <v>43.57</v>
      </c>
      <c r="K31425">
        <v>35.26</v>
      </c>
      <c r="L31425" s="32">
        <v>35.26</v>
      </c>
      <c r="M31425">
        <v>29107</v>
      </c>
      <c r="N31425" t="s">
        <v>47</v>
      </c>
      <c r="O31425">
        <v>3</v>
      </c>
    </row>
    <row r="31426" spans="1:15" x14ac:dyDescent="0.25">
      <c r="A31426" s="2">
        <v>37195</v>
      </c>
      <c r="B31426">
        <v>800</v>
      </c>
      <c r="C31426">
        <v>18.93</v>
      </c>
      <c r="D31426">
        <v>57.35</v>
      </c>
      <c r="E31426">
        <v>88.44</v>
      </c>
      <c r="F31426">
        <v>35.14</v>
      </c>
      <c r="G31426">
        <v>31.45</v>
      </c>
      <c r="H31426" s="5">
        <v>22.01</v>
      </c>
      <c r="I31426">
        <v>42.05</v>
      </c>
      <c r="J31426">
        <v>51.99</v>
      </c>
      <c r="K31426">
        <v>27.53</v>
      </c>
      <c r="L31426" s="32">
        <v>17.93</v>
      </c>
      <c r="M31426">
        <v>31171</v>
      </c>
      <c r="N31426" t="s">
        <v>48</v>
      </c>
      <c r="O31426">
        <v>3</v>
      </c>
    </row>
    <row r="31427" spans="1:15" x14ac:dyDescent="0.25">
      <c r="A31427" s="2">
        <v>37195</v>
      </c>
      <c r="B31427">
        <v>900</v>
      </c>
      <c r="C31427">
        <v>18.850000000000001</v>
      </c>
      <c r="D31427">
        <v>47.05</v>
      </c>
      <c r="E31427">
        <v>75.459999999999994</v>
      </c>
      <c r="F31427">
        <v>58.77</v>
      </c>
      <c r="G31427">
        <v>47.99</v>
      </c>
      <c r="H31427" s="5">
        <v>22.58</v>
      </c>
      <c r="I31427">
        <v>35.630000000000003</v>
      </c>
      <c r="J31427">
        <v>42.11</v>
      </c>
      <c r="K31427">
        <v>27.2</v>
      </c>
      <c r="L31427" s="32">
        <v>16.100000000000001</v>
      </c>
      <c r="M31427">
        <v>31338</v>
      </c>
      <c r="N31427" t="s">
        <v>48</v>
      </c>
      <c r="O31427">
        <v>3</v>
      </c>
    </row>
    <row r="31428" spans="1:15" x14ac:dyDescent="0.25">
      <c r="A31428" s="2">
        <v>37195</v>
      </c>
      <c r="B31428">
        <v>1000</v>
      </c>
      <c r="C31428">
        <v>19.5</v>
      </c>
      <c r="D31428">
        <v>17.579999999999998</v>
      </c>
      <c r="E31428">
        <v>23.76</v>
      </c>
      <c r="F31428">
        <v>56.51</v>
      </c>
      <c r="G31428">
        <v>45.79</v>
      </c>
      <c r="H31428" s="5">
        <v>22.51</v>
      </c>
      <c r="I31428">
        <v>36.26</v>
      </c>
      <c r="J31428">
        <v>42.96</v>
      </c>
      <c r="K31428">
        <v>28.4</v>
      </c>
      <c r="L31428" s="32">
        <v>14.67</v>
      </c>
      <c r="M31428">
        <v>31242</v>
      </c>
      <c r="N31428" t="s">
        <v>48</v>
      </c>
      <c r="O31428">
        <v>3</v>
      </c>
    </row>
    <row r="31429" spans="1:15" x14ac:dyDescent="0.25">
      <c r="A31429" s="2">
        <v>37195</v>
      </c>
      <c r="B31429">
        <v>1100</v>
      </c>
      <c r="C31429">
        <v>19.77</v>
      </c>
      <c r="D31429">
        <v>10.88</v>
      </c>
      <c r="E31429">
        <v>11.49</v>
      </c>
      <c r="F31429">
        <v>54.15</v>
      </c>
      <c r="G31429">
        <v>44.01</v>
      </c>
      <c r="H31429" s="5">
        <v>22.7</v>
      </c>
      <c r="I31429">
        <v>37.86</v>
      </c>
      <c r="J31429">
        <v>45.18</v>
      </c>
      <c r="K31429">
        <v>30.03</v>
      </c>
      <c r="L31429" s="32">
        <v>14.37</v>
      </c>
      <c r="M31429">
        <v>31453</v>
      </c>
      <c r="N31429" t="s">
        <v>48</v>
      </c>
      <c r="O31429">
        <v>3</v>
      </c>
    </row>
    <row r="31430" spans="1:15" x14ac:dyDescent="0.25">
      <c r="A31430" s="2">
        <v>37195</v>
      </c>
      <c r="B31430">
        <v>1200</v>
      </c>
      <c r="C31430">
        <v>18.62</v>
      </c>
      <c r="D31430">
        <v>21.27</v>
      </c>
      <c r="E31430">
        <v>27.26</v>
      </c>
      <c r="F31430">
        <v>38.520000000000003</v>
      </c>
      <c r="G31430">
        <v>32.880000000000003</v>
      </c>
      <c r="H31430" s="5">
        <v>22</v>
      </c>
      <c r="I31430">
        <v>37.590000000000003</v>
      </c>
      <c r="J31430">
        <v>45.18</v>
      </c>
      <c r="K31430">
        <v>30.03</v>
      </c>
      <c r="L31430" s="32">
        <v>13.77</v>
      </c>
      <c r="M31430">
        <v>31205</v>
      </c>
      <c r="N31430" t="s">
        <v>48</v>
      </c>
      <c r="O31430">
        <v>3</v>
      </c>
    </row>
    <row r="31431" spans="1:15" x14ac:dyDescent="0.25">
      <c r="A31431" s="2">
        <v>37195</v>
      </c>
      <c r="B31431">
        <v>1300</v>
      </c>
      <c r="C31431">
        <v>17.760000000000002</v>
      </c>
      <c r="D31431">
        <v>31.14</v>
      </c>
      <c r="E31431">
        <v>43.37</v>
      </c>
      <c r="F31431">
        <v>30.27</v>
      </c>
      <c r="G31431">
        <v>27.06</v>
      </c>
      <c r="H31431" s="5">
        <v>20.28</v>
      </c>
      <c r="I31431">
        <v>34.64</v>
      </c>
      <c r="J31431">
        <v>41.56</v>
      </c>
      <c r="K31431">
        <v>24.87</v>
      </c>
      <c r="L31431" s="32">
        <v>13.98</v>
      </c>
      <c r="M31431">
        <v>30928</v>
      </c>
      <c r="N31431" t="s">
        <v>48</v>
      </c>
      <c r="O31431">
        <v>3</v>
      </c>
    </row>
    <row r="31432" spans="1:15" x14ac:dyDescent="0.25">
      <c r="A31432" s="2">
        <v>37195</v>
      </c>
      <c r="B31432">
        <v>1400</v>
      </c>
      <c r="C31432">
        <v>18.260000000000002</v>
      </c>
      <c r="D31432">
        <v>30.59</v>
      </c>
      <c r="E31432">
        <v>43.42</v>
      </c>
      <c r="F31432">
        <v>37.44</v>
      </c>
      <c r="G31432">
        <v>32.299999999999997</v>
      </c>
      <c r="H31432" s="5">
        <v>21</v>
      </c>
      <c r="I31432">
        <v>34.119999999999997</v>
      </c>
      <c r="J31432">
        <v>40.380000000000003</v>
      </c>
      <c r="K31432">
        <v>25.74</v>
      </c>
      <c r="L31432" s="32">
        <v>13.94</v>
      </c>
      <c r="M31432">
        <v>30614</v>
      </c>
      <c r="N31432" t="s">
        <v>48</v>
      </c>
      <c r="O31432">
        <v>3</v>
      </c>
    </row>
    <row r="31433" spans="1:15" x14ac:dyDescent="0.25">
      <c r="A31433" s="2">
        <v>37195</v>
      </c>
      <c r="B31433">
        <v>1500</v>
      </c>
      <c r="C31433">
        <v>19.399999999999999</v>
      </c>
      <c r="D31433">
        <v>28.66</v>
      </c>
      <c r="E31433">
        <v>43.41</v>
      </c>
      <c r="F31433">
        <v>60.67</v>
      </c>
      <c r="G31433">
        <v>48.74</v>
      </c>
      <c r="H31433" s="5">
        <v>20</v>
      </c>
      <c r="I31433">
        <v>33.49</v>
      </c>
      <c r="J31433">
        <v>40</v>
      </c>
      <c r="K31433">
        <v>24.37</v>
      </c>
      <c r="L31433" s="32">
        <v>13.61</v>
      </c>
      <c r="M31433">
        <v>29906</v>
      </c>
      <c r="N31433" t="s">
        <v>48</v>
      </c>
      <c r="O31433">
        <v>3</v>
      </c>
    </row>
    <row r="31434" spans="1:15" x14ac:dyDescent="0.25">
      <c r="A31434" s="2">
        <v>37195</v>
      </c>
      <c r="B31434">
        <v>1600</v>
      </c>
      <c r="C31434">
        <v>19.14</v>
      </c>
      <c r="D31434">
        <v>27.76</v>
      </c>
      <c r="E31434">
        <v>42.41</v>
      </c>
      <c r="F31434">
        <v>64.22</v>
      </c>
      <c r="G31434">
        <v>50.77</v>
      </c>
      <c r="H31434" s="5">
        <v>20.99</v>
      </c>
      <c r="I31434">
        <v>27.2</v>
      </c>
      <c r="J31434">
        <v>30.5</v>
      </c>
      <c r="K31434">
        <v>23.87</v>
      </c>
      <c r="L31434" s="32">
        <v>13.26</v>
      </c>
      <c r="M31434">
        <v>29813</v>
      </c>
      <c r="N31434" t="s">
        <v>48</v>
      </c>
      <c r="O31434">
        <v>3</v>
      </c>
    </row>
    <row r="31435" spans="1:15" x14ac:dyDescent="0.25">
      <c r="A31435" s="2">
        <v>37195</v>
      </c>
      <c r="B31435">
        <v>1700</v>
      </c>
      <c r="C31435">
        <v>19.579999999999998</v>
      </c>
      <c r="D31435">
        <v>28.39</v>
      </c>
      <c r="E31435">
        <v>43.26</v>
      </c>
      <c r="F31435">
        <v>65.099999999999994</v>
      </c>
      <c r="G31435">
        <v>51.51</v>
      </c>
      <c r="H31435" s="5">
        <v>20.16</v>
      </c>
      <c r="I31435">
        <v>35.5</v>
      </c>
      <c r="J31435">
        <v>43.1</v>
      </c>
      <c r="K31435">
        <v>24.74</v>
      </c>
      <c r="L31435" s="32">
        <v>14.64</v>
      </c>
      <c r="M31435">
        <v>30320</v>
      </c>
      <c r="N31435" t="s">
        <v>48</v>
      </c>
      <c r="O31435">
        <v>3</v>
      </c>
    </row>
    <row r="31436" spans="1:15" x14ac:dyDescent="0.25">
      <c r="A31436" s="2">
        <v>37195</v>
      </c>
      <c r="B31436">
        <v>1800</v>
      </c>
      <c r="C31436">
        <v>24.66</v>
      </c>
      <c r="D31436">
        <v>31.81</v>
      </c>
      <c r="E31436">
        <v>44.53</v>
      </c>
      <c r="F31436">
        <v>66.13</v>
      </c>
      <c r="G31436">
        <v>53.88</v>
      </c>
      <c r="H31436" s="5">
        <v>32.869999999999997</v>
      </c>
      <c r="I31436">
        <v>59.26</v>
      </c>
      <c r="J31436">
        <v>70.72</v>
      </c>
      <c r="K31436">
        <v>40.770000000000003</v>
      </c>
      <c r="L31436" s="32">
        <v>36.67</v>
      </c>
      <c r="M31436">
        <v>32387</v>
      </c>
      <c r="N31436" t="s">
        <v>48</v>
      </c>
      <c r="O31436">
        <v>3</v>
      </c>
    </row>
    <row r="31437" spans="1:15" x14ac:dyDescent="0.25">
      <c r="A31437" s="2">
        <v>37195</v>
      </c>
      <c r="B31437">
        <v>1900</v>
      </c>
      <c r="C31437">
        <v>17.25</v>
      </c>
      <c r="D31437">
        <v>29.73</v>
      </c>
      <c r="E31437">
        <v>43.41</v>
      </c>
      <c r="F31437">
        <v>41.9</v>
      </c>
      <c r="G31437">
        <v>34.74</v>
      </c>
      <c r="H31437" s="5">
        <v>26.91</v>
      </c>
      <c r="I31437">
        <v>51.79</v>
      </c>
      <c r="J31437">
        <v>58.46</v>
      </c>
      <c r="K31437">
        <v>37.93</v>
      </c>
      <c r="L31437" s="32">
        <v>28.86</v>
      </c>
      <c r="M31437">
        <v>32095</v>
      </c>
      <c r="N31437" t="s">
        <v>48</v>
      </c>
      <c r="O31437">
        <v>3</v>
      </c>
    </row>
    <row r="31438" spans="1:15" x14ac:dyDescent="0.25">
      <c r="A31438" s="2">
        <v>37195</v>
      </c>
      <c r="B31438">
        <v>2000</v>
      </c>
      <c r="C31438">
        <v>17.25</v>
      </c>
      <c r="D31438">
        <v>29.45</v>
      </c>
      <c r="E31438">
        <v>41.52</v>
      </c>
      <c r="F31438">
        <v>34.42</v>
      </c>
      <c r="G31438">
        <v>29.53</v>
      </c>
      <c r="H31438" s="5">
        <v>25.16</v>
      </c>
      <c r="I31438">
        <v>42.53</v>
      </c>
      <c r="J31438">
        <v>49.89</v>
      </c>
      <c r="K31438">
        <v>30.81</v>
      </c>
      <c r="L31438" s="32">
        <v>21.72</v>
      </c>
      <c r="M31438">
        <v>31083</v>
      </c>
      <c r="N31438" t="s">
        <v>48</v>
      </c>
      <c r="O31438">
        <v>3</v>
      </c>
    </row>
    <row r="31439" spans="1:15" x14ac:dyDescent="0.25">
      <c r="A31439" s="2">
        <v>37195</v>
      </c>
      <c r="B31439">
        <v>2100</v>
      </c>
      <c r="C31439">
        <v>17.23</v>
      </c>
      <c r="D31439">
        <v>29.57</v>
      </c>
      <c r="E31439">
        <v>41.52</v>
      </c>
      <c r="F31439">
        <v>32.19</v>
      </c>
      <c r="G31439">
        <v>28.17</v>
      </c>
      <c r="H31439" s="5">
        <v>22.32</v>
      </c>
      <c r="I31439">
        <v>35</v>
      </c>
      <c r="J31439">
        <v>40.61</v>
      </c>
      <c r="K31439">
        <v>26.6</v>
      </c>
      <c r="L31439" s="32">
        <v>15.5</v>
      </c>
      <c r="M31439">
        <v>30575</v>
      </c>
      <c r="N31439" t="s">
        <v>48</v>
      </c>
      <c r="O31439">
        <v>3</v>
      </c>
    </row>
    <row r="31440" spans="1:15" x14ac:dyDescent="0.25">
      <c r="A31440" s="2">
        <v>37195</v>
      </c>
      <c r="B31440">
        <v>2200</v>
      </c>
      <c r="C31440">
        <v>15.04</v>
      </c>
      <c r="D31440">
        <v>28.54</v>
      </c>
      <c r="E31440">
        <v>41.09</v>
      </c>
      <c r="F31440">
        <v>28.62</v>
      </c>
      <c r="G31440">
        <v>25.07</v>
      </c>
      <c r="H31440" s="5">
        <v>19</v>
      </c>
      <c r="I31440">
        <v>30</v>
      </c>
      <c r="J31440">
        <v>34.619999999999997</v>
      </c>
      <c r="K31440">
        <v>23.06</v>
      </c>
      <c r="L31440" s="32">
        <v>11.16</v>
      </c>
      <c r="M31440">
        <v>29333</v>
      </c>
      <c r="N31440" t="s">
        <v>48</v>
      </c>
      <c r="O31440">
        <v>3</v>
      </c>
    </row>
    <row r="31441" spans="1:15" x14ac:dyDescent="0.25">
      <c r="A31441" s="2">
        <v>37195</v>
      </c>
      <c r="B31441">
        <v>2300</v>
      </c>
      <c r="C31441">
        <v>14.85</v>
      </c>
      <c r="D31441">
        <v>28.52</v>
      </c>
      <c r="E31441">
        <v>41.23</v>
      </c>
      <c r="F31441">
        <v>28.57</v>
      </c>
      <c r="G31441">
        <v>24.98</v>
      </c>
      <c r="H31441" s="5">
        <v>15.61</v>
      </c>
      <c r="I31441">
        <v>24.85</v>
      </c>
      <c r="J31441">
        <v>28.17</v>
      </c>
      <c r="K31441">
        <v>19.97</v>
      </c>
      <c r="L31441" s="32">
        <v>3.97</v>
      </c>
      <c r="M31441">
        <v>26808</v>
      </c>
      <c r="N31441" t="s">
        <v>48</v>
      </c>
      <c r="O31441">
        <v>3</v>
      </c>
    </row>
    <row r="31442" spans="1:15" x14ac:dyDescent="0.25">
      <c r="A31442" s="2">
        <v>37195</v>
      </c>
      <c r="B31442">
        <v>2400</v>
      </c>
      <c r="C31442">
        <v>14.39</v>
      </c>
      <c r="D31442">
        <v>28.44</v>
      </c>
      <c r="E31442">
        <v>41.51</v>
      </c>
      <c r="F31442">
        <v>28.44</v>
      </c>
      <c r="G31442">
        <v>24.76</v>
      </c>
      <c r="H31442" s="5">
        <v>17.93</v>
      </c>
      <c r="I31442">
        <v>19.399999999999999</v>
      </c>
      <c r="J31442">
        <v>19.91</v>
      </c>
      <c r="K31442">
        <v>18.89</v>
      </c>
      <c r="L31442" s="32">
        <v>13.97</v>
      </c>
      <c r="M31442">
        <v>24262</v>
      </c>
      <c r="N31442" t="s">
        <v>47</v>
      </c>
      <c r="O31442">
        <v>3</v>
      </c>
    </row>
    <row r="31443" spans="1:15" x14ac:dyDescent="0.25">
      <c r="A31443" s="2">
        <v>37196</v>
      </c>
      <c r="B31443">
        <v>100</v>
      </c>
      <c r="C31443">
        <v>10.76</v>
      </c>
      <c r="D31443">
        <v>17.55</v>
      </c>
      <c r="E31443">
        <v>23.62</v>
      </c>
      <c r="F31443">
        <v>16.309999999999999</v>
      </c>
      <c r="G31443">
        <v>14.89</v>
      </c>
      <c r="H31443" s="5">
        <v>15</v>
      </c>
      <c r="I31443">
        <v>18.73</v>
      </c>
      <c r="J31443">
        <v>21.27</v>
      </c>
      <c r="K31443">
        <v>15.36</v>
      </c>
      <c r="L31443" s="32">
        <v>14.6</v>
      </c>
      <c r="M31443">
        <v>22595</v>
      </c>
      <c r="N31443" t="s">
        <v>47</v>
      </c>
      <c r="O31443">
        <v>4</v>
      </c>
    </row>
    <row r="31444" spans="1:15" x14ac:dyDescent="0.25">
      <c r="A31444" s="2">
        <v>37196</v>
      </c>
      <c r="B31444">
        <v>200</v>
      </c>
      <c r="C31444">
        <v>11.84</v>
      </c>
      <c r="D31444">
        <v>11.84</v>
      </c>
      <c r="E31444">
        <v>11.84</v>
      </c>
      <c r="F31444">
        <v>11.84</v>
      </c>
      <c r="G31444">
        <v>11.84</v>
      </c>
      <c r="H31444" s="5">
        <v>14.45</v>
      </c>
      <c r="I31444">
        <v>16.510000000000002</v>
      </c>
      <c r="J31444">
        <v>18.010000000000002</v>
      </c>
      <c r="K31444">
        <v>14.62</v>
      </c>
      <c r="L31444" s="32">
        <v>14.27</v>
      </c>
      <c r="M31444">
        <v>21778</v>
      </c>
      <c r="N31444" t="s">
        <v>47</v>
      </c>
      <c r="O31444">
        <v>4</v>
      </c>
    </row>
    <row r="31445" spans="1:15" x14ac:dyDescent="0.25">
      <c r="A31445" s="2">
        <v>37196</v>
      </c>
      <c r="B31445">
        <v>300</v>
      </c>
      <c r="C31445">
        <v>9.08</v>
      </c>
      <c r="D31445">
        <v>9.08</v>
      </c>
      <c r="E31445">
        <v>9.08</v>
      </c>
      <c r="F31445">
        <v>9.08</v>
      </c>
      <c r="G31445">
        <v>9.08</v>
      </c>
      <c r="H31445" s="5">
        <v>13.87</v>
      </c>
      <c r="I31445">
        <v>16.239999999999998</v>
      </c>
      <c r="J31445">
        <v>18.010000000000002</v>
      </c>
      <c r="K31445">
        <v>14</v>
      </c>
      <c r="L31445" s="32">
        <v>13.98</v>
      </c>
      <c r="M31445">
        <v>21498</v>
      </c>
      <c r="N31445" t="s">
        <v>47</v>
      </c>
      <c r="O31445">
        <v>4</v>
      </c>
    </row>
    <row r="31446" spans="1:15" x14ac:dyDescent="0.25">
      <c r="A31446" s="2">
        <v>37196</v>
      </c>
      <c r="B31446">
        <v>400</v>
      </c>
      <c r="C31446">
        <v>10.38</v>
      </c>
      <c r="D31446">
        <v>10.38</v>
      </c>
      <c r="E31446">
        <v>10.38</v>
      </c>
      <c r="F31446">
        <v>10.38</v>
      </c>
      <c r="G31446">
        <v>10.38</v>
      </c>
      <c r="H31446" s="5">
        <v>13.89</v>
      </c>
      <c r="I31446">
        <v>16.25</v>
      </c>
      <c r="J31446">
        <v>18.010000000000002</v>
      </c>
      <c r="K31446">
        <v>14.02</v>
      </c>
      <c r="L31446" s="32">
        <v>14</v>
      </c>
      <c r="M31446">
        <v>21547</v>
      </c>
      <c r="N31446" t="s">
        <v>47</v>
      </c>
      <c r="O31446">
        <v>4</v>
      </c>
    </row>
    <row r="31447" spans="1:15" x14ac:dyDescent="0.25">
      <c r="A31447" s="2">
        <v>37196</v>
      </c>
      <c r="B31447">
        <v>500</v>
      </c>
      <c r="C31447">
        <v>13.35</v>
      </c>
      <c r="D31447">
        <v>13.35</v>
      </c>
      <c r="E31447">
        <v>13.35</v>
      </c>
      <c r="F31447">
        <v>13.35</v>
      </c>
      <c r="G31447">
        <v>13.35</v>
      </c>
      <c r="H31447" s="5">
        <v>14.09</v>
      </c>
      <c r="I31447">
        <v>16.34</v>
      </c>
      <c r="J31447">
        <v>18.010000000000002</v>
      </c>
      <c r="K31447">
        <v>14.21</v>
      </c>
      <c r="L31447" s="32">
        <v>14.19</v>
      </c>
      <c r="M31447">
        <v>22187</v>
      </c>
      <c r="N31447" t="s">
        <v>47</v>
      </c>
      <c r="O31447">
        <v>4</v>
      </c>
    </row>
    <row r="31448" spans="1:15" x14ac:dyDescent="0.25">
      <c r="A31448" s="2">
        <v>37196</v>
      </c>
      <c r="B31448">
        <v>600</v>
      </c>
      <c r="C31448">
        <v>15.25</v>
      </c>
      <c r="D31448">
        <v>21.88</v>
      </c>
      <c r="E31448">
        <v>26.76</v>
      </c>
      <c r="F31448">
        <v>15.57</v>
      </c>
      <c r="G31448">
        <v>15.66</v>
      </c>
      <c r="H31448" s="5">
        <v>16.329999999999998</v>
      </c>
      <c r="I31448">
        <v>22.23</v>
      </c>
      <c r="J31448">
        <v>25.57</v>
      </c>
      <c r="K31448">
        <v>17.559999999999999</v>
      </c>
      <c r="L31448" s="32">
        <v>14.7</v>
      </c>
      <c r="M31448">
        <v>24296</v>
      </c>
      <c r="N31448" t="s">
        <v>47</v>
      </c>
      <c r="O31448">
        <v>4</v>
      </c>
    </row>
    <row r="31449" spans="1:15" x14ac:dyDescent="0.25">
      <c r="A31449" s="2">
        <v>37196</v>
      </c>
      <c r="B31449">
        <v>700</v>
      </c>
      <c r="C31449">
        <v>16.93</v>
      </c>
      <c r="D31449">
        <v>33.130000000000003</v>
      </c>
      <c r="E31449">
        <v>45.06</v>
      </c>
      <c r="F31449">
        <v>17.7</v>
      </c>
      <c r="G31449">
        <v>17.93</v>
      </c>
      <c r="H31449" s="5">
        <v>21.16</v>
      </c>
      <c r="I31449">
        <v>40.08</v>
      </c>
      <c r="J31449">
        <v>49.85</v>
      </c>
      <c r="K31449">
        <v>25.71</v>
      </c>
      <c r="L31449" s="32">
        <v>21.15</v>
      </c>
      <c r="M31449">
        <v>27937</v>
      </c>
      <c r="N31449" t="s">
        <v>47</v>
      </c>
      <c r="O31449">
        <v>4</v>
      </c>
    </row>
    <row r="31450" spans="1:15" x14ac:dyDescent="0.25">
      <c r="A31450" s="2">
        <v>37196</v>
      </c>
      <c r="B31450">
        <v>800</v>
      </c>
      <c r="C31450">
        <v>22.22</v>
      </c>
      <c r="D31450">
        <v>35.479999999999997</v>
      </c>
      <c r="E31450">
        <v>44.51</v>
      </c>
      <c r="F31450">
        <v>25.04</v>
      </c>
      <c r="G31450">
        <v>27</v>
      </c>
      <c r="H31450" s="5">
        <v>25</v>
      </c>
      <c r="I31450">
        <v>35.22</v>
      </c>
      <c r="J31450">
        <v>40.380000000000003</v>
      </c>
      <c r="K31450">
        <v>31.31</v>
      </c>
      <c r="L31450" s="32">
        <v>18.190000000000001</v>
      </c>
      <c r="M31450">
        <v>29680</v>
      </c>
      <c r="N31450" t="s">
        <v>48</v>
      </c>
      <c r="O31450">
        <v>4</v>
      </c>
    </row>
    <row r="31451" spans="1:15" x14ac:dyDescent="0.25">
      <c r="A31451" s="2">
        <v>37196</v>
      </c>
      <c r="B31451">
        <v>900</v>
      </c>
      <c r="C31451">
        <v>18.989999999999998</v>
      </c>
      <c r="D31451">
        <v>30.28</v>
      </c>
      <c r="E31451">
        <v>41.87</v>
      </c>
      <c r="F31451">
        <v>35.200000000000003</v>
      </c>
      <c r="G31451">
        <v>30.92</v>
      </c>
      <c r="H31451" s="5">
        <v>26</v>
      </c>
      <c r="I31451">
        <v>35.200000000000003</v>
      </c>
      <c r="J31451">
        <v>40</v>
      </c>
      <c r="K31451">
        <v>31.61</v>
      </c>
      <c r="L31451" s="32">
        <v>19.829999999999998</v>
      </c>
      <c r="M31451">
        <v>30091</v>
      </c>
      <c r="N31451" t="s">
        <v>48</v>
      </c>
      <c r="O31451">
        <v>4</v>
      </c>
    </row>
    <row r="31452" spans="1:15" x14ac:dyDescent="0.25">
      <c r="A31452" s="2">
        <v>37196</v>
      </c>
      <c r="B31452">
        <v>1000</v>
      </c>
      <c r="C31452">
        <v>18.13</v>
      </c>
      <c r="D31452">
        <v>29.54</v>
      </c>
      <c r="E31452">
        <v>41.56</v>
      </c>
      <c r="F31452">
        <v>35.5</v>
      </c>
      <c r="G31452">
        <v>30.79</v>
      </c>
      <c r="H31452" s="5">
        <v>26</v>
      </c>
      <c r="I31452">
        <v>31.84</v>
      </c>
      <c r="J31452">
        <v>35</v>
      </c>
      <c r="K31452">
        <v>31.88</v>
      </c>
      <c r="L31452" s="32">
        <v>17.21</v>
      </c>
      <c r="M31452">
        <v>30233</v>
      </c>
      <c r="N31452" t="s">
        <v>48</v>
      </c>
      <c r="O31452">
        <v>4</v>
      </c>
    </row>
    <row r="31453" spans="1:15" x14ac:dyDescent="0.25">
      <c r="A31453" s="2">
        <v>37196</v>
      </c>
      <c r="B31453">
        <v>1100</v>
      </c>
      <c r="C31453">
        <v>17.98</v>
      </c>
      <c r="D31453">
        <v>42.05</v>
      </c>
      <c r="E31453">
        <v>63.33</v>
      </c>
      <c r="F31453">
        <v>35.35</v>
      </c>
      <c r="G31453">
        <v>31.06</v>
      </c>
      <c r="H31453" s="5">
        <v>26</v>
      </c>
      <c r="I31453">
        <v>35.340000000000003</v>
      </c>
      <c r="J31453">
        <v>40</v>
      </c>
      <c r="K31453">
        <v>32</v>
      </c>
      <c r="L31453" s="32">
        <v>18.28</v>
      </c>
      <c r="M31453">
        <v>30505</v>
      </c>
      <c r="N31453" t="s">
        <v>48</v>
      </c>
      <c r="O31453">
        <v>4</v>
      </c>
    </row>
    <row r="31454" spans="1:15" x14ac:dyDescent="0.25">
      <c r="A31454" s="2">
        <v>37196</v>
      </c>
      <c r="B31454">
        <v>1200</v>
      </c>
      <c r="C31454">
        <v>19.05</v>
      </c>
      <c r="D31454">
        <v>43.7</v>
      </c>
      <c r="E31454">
        <v>67.989999999999995</v>
      </c>
      <c r="F31454">
        <v>49.07</v>
      </c>
      <c r="G31454">
        <v>41.11</v>
      </c>
      <c r="H31454" s="5">
        <v>25</v>
      </c>
      <c r="I31454">
        <v>35.1</v>
      </c>
      <c r="J31454">
        <v>40</v>
      </c>
      <c r="K31454">
        <v>31.27</v>
      </c>
      <c r="L31454" s="32">
        <v>16.55</v>
      </c>
      <c r="M31454">
        <v>30507</v>
      </c>
      <c r="N31454" t="s">
        <v>48</v>
      </c>
      <c r="O31454">
        <v>4</v>
      </c>
    </row>
    <row r="31455" spans="1:15" x14ac:dyDescent="0.25">
      <c r="A31455" s="2">
        <v>37196</v>
      </c>
      <c r="B31455">
        <v>1300</v>
      </c>
      <c r="C31455">
        <v>19.809999999999999</v>
      </c>
      <c r="D31455">
        <v>45.56</v>
      </c>
      <c r="E31455">
        <v>73.31</v>
      </c>
      <c r="F31455">
        <v>62.63</v>
      </c>
      <c r="G31455">
        <v>50.98</v>
      </c>
      <c r="H31455" s="5">
        <v>23.67</v>
      </c>
      <c r="I31455">
        <v>34.659999999999997</v>
      </c>
      <c r="J31455">
        <v>40</v>
      </c>
      <c r="K31455">
        <v>30.7</v>
      </c>
      <c r="L31455" s="32">
        <v>14.14</v>
      </c>
      <c r="M31455">
        <v>30479</v>
      </c>
      <c r="N31455" t="s">
        <v>48</v>
      </c>
      <c r="O31455">
        <v>4</v>
      </c>
    </row>
    <row r="31456" spans="1:15" x14ac:dyDescent="0.25">
      <c r="A31456" s="2">
        <v>37196</v>
      </c>
      <c r="B31456">
        <v>1400</v>
      </c>
      <c r="C31456">
        <v>20.04</v>
      </c>
      <c r="D31456">
        <v>45.23</v>
      </c>
      <c r="E31456">
        <v>72.75</v>
      </c>
      <c r="F31456">
        <v>63.31</v>
      </c>
      <c r="G31456">
        <v>51.54</v>
      </c>
      <c r="H31456" s="5">
        <v>24</v>
      </c>
      <c r="I31456">
        <v>34.81</v>
      </c>
      <c r="J31456">
        <v>40</v>
      </c>
      <c r="K31456">
        <v>30.99</v>
      </c>
      <c r="L31456" s="32">
        <v>14.39</v>
      </c>
      <c r="M31456">
        <v>30548</v>
      </c>
      <c r="N31456" t="s">
        <v>48</v>
      </c>
      <c r="O31456">
        <v>4</v>
      </c>
    </row>
    <row r="31457" spans="1:15" x14ac:dyDescent="0.25">
      <c r="A31457" s="2">
        <v>37196</v>
      </c>
      <c r="B31457">
        <v>1500</v>
      </c>
      <c r="C31457">
        <v>19.18</v>
      </c>
      <c r="D31457">
        <v>39.700000000000003</v>
      </c>
      <c r="E31457">
        <v>63.89</v>
      </c>
      <c r="F31457">
        <v>63.07</v>
      </c>
      <c r="G31457">
        <v>50.92</v>
      </c>
      <c r="H31457" s="5">
        <v>23.57</v>
      </c>
      <c r="I31457">
        <v>34.65</v>
      </c>
      <c r="J31457">
        <v>40</v>
      </c>
      <c r="K31457">
        <v>30.8</v>
      </c>
      <c r="L31457" s="32">
        <v>13.96</v>
      </c>
      <c r="M31457">
        <v>30242</v>
      </c>
      <c r="N31457" t="s">
        <v>48</v>
      </c>
      <c r="O31457">
        <v>4</v>
      </c>
    </row>
    <row r="31458" spans="1:15" x14ac:dyDescent="0.25">
      <c r="A31458" s="2">
        <v>37196</v>
      </c>
      <c r="B31458">
        <v>1600</v>
      </c>
      <c r="C31458">
        <v>19.62</v>
      </c>
      <c r="D31458">
        <v>22.77</v>
      </c>
      <c r="E31458">
        <v>35.020000000000003</v>
      </c>
      <c r="F31458">
        <v>67.69</v>
      </c>
      <c r="G31458">
        <v>53.72</v>
      </c>
      <c r="H31458" s="5">
        <v>24</v>
      </c>
      <c r="I31458">
        <v>30.61</v>
      </c>
      <c r="J31458">
        <v>34.06</v>
      </c>
      <c r="K31458">
        <v>30.78</v>
      </c>
      <c r="L31458" s="32">
        <v>13.49</v>
      </c>
      <c r="M31458">
        <v>29924</v>
      </c>
      <c r="N31458" t="s">
        <v>48</v>
      </c>
      <c r="O31458">
        <v>4</v>
      </c>
    </row>
    <row r="31459" spans="1:15" x14ac:dyDescent="0.25">
      <c r="A31459" s="2">
        <v>37196</v>
      </c>
      <c r="B31459">
        <v>1700</v>
      </c>
      <c r="C31459">
        <v>18.809999999999999</v>
      </c>
      <c r="D31459">
        <v>34.619999999999997</v>
      </c>
      <c r="E31459">
        <v>52.9</v>
      </c>
      <c r="F31459">
        <v>50.18</v>
      </c>
      <c r="G31459">
        <v>41.13</v>
      </c>
      <c r="H31459" s="5">
        <v>23</v>
      </c>
      <c r="I31459">
        <v>34.33</v>
      </c>
      <c r="J31459">
        <v>40</v>
      </c>
      <c r="K31459">
        <v>30.72</v>
      </c>
      <c r="L31459" s="32">
        <v>14.23</v>
      </c>
      <c r="M31459">
        <v>30439</v>
      </c>
      <c r="N31459" t="s">
        <v>48</v>
      </c>
      <c r="O31459">
        <v>4</v>
      </c>
    </row>
    <row r="31460" spans="1:15" x14ac:dyDescent="0.25">
      <c r="A31460" s="2">
        <v>37196</v>
      </c>
      <c r="B31460">
        <v>1800</v>
      </c>
      <c r="C31460">
        <v>20.49</v>
      </c>
      <c r="D31460">
        <v>67.53</v>
      </c>
      <c r="E31460">
        <v>102.07</v>
      </c>
      <c r="F31460">
        <v>22.81</v>
      </c>
      <c r="G31460">
        <v>23.41</v>
      </c>
      <c r="H31460" s="5">
        <v>36</v>
      </c>
      <c r="I31460">
        <v>49.37</v>
      </c>
      <c r="J31460">
        <v>56.42</v>
      </c>
      <c r="K31460">
        <v>41.03</v>
      </c>
      <c r="L31460" s="32">
        <v>36.03</v>
      </c>
      <c r="M31460">
        <v>32783</v>
      </c>
      <c r="N31460" t="s">
        <v>48</v>
      </c>
      <c r="O31460">
        <v>4</v>
      </c>
    </row>
    <row r="31461" spans="1:15" x14ac:dyDescent="0.25">
      <c r="A31461" s="2">
        <v>37196</v>
      </c>
      <c r="B31461">
        <v>1900</v>
      </c>
      <c r="C31461">
        <v>17.59</v>
      </c>
      <c r="D31461">
        <v>55.98</v>
      </c>
      <c r="E31461">
        <v>84.4</v>
      </c>
      <c r="F31461">
        <v>19.3</v>
      </c>
      <c r="G31461">
        <v>19.8</v>
      </c>
      <c r="H31461" s="5">
        <v>30.78</v>
      </c>
      <c r="I31461">
        <v>43.89</v>
      </c>
      <c r="J31461">
        <v>50.42</v>
      </c>
      <c r="K31461">
        <v>37</v>
      </c>
      <c r="L31461" s="32">
        <v>26.95</v>
      </c>
      <c r="M31461">
        <v>33080</v>
      </c>
      <c r="N31461" t="s">
        <v>48</v>
      </c>
      <c r="O31461">
        <v>4</v>
      </c>
    </row>
    <row r="31462" spans="1:15" x14ac:dyDescent="0.25">
      <c r="A31462" s="2">
        <v>37196</v>
      </c>
      <c r="B31462">
        <v>2000</v>
      </c>
      <c r="C31462">
        <v>18.010000000000002</v>
      </c>
      <c r="D31462">
        <v>50.85</v>
      </c>
      <c r="E31462">
        <v>75.42</v>
      </c>
      <c r="F31462">
        <v>19.46</v>
      </c>
      <c r="G31462">
        <v>19.920000000000002</v>
      </c>
      <c r="H31462" s="5">
        <v>28</v>
      </c>
      <c r="I31462">
        <v>37.020000000000003</v>
      </c>
      <c r="J31462">
        <v>41.08</v>
      </c>
      <c r="K31462">
        <v>31.08</v>
      </c>
      <c r="L31462" s="32">
        <v>23.54</v>
      </c>
      <c r="M31462">
        <v>32485</v>
      </c>
      <c r="N31462" t="s">
        <v>48</v>
      </c>
      <c r="O31462">
        <v>4</v>
      </c>
    </row>
    <row r="31463" spans="1:15" x14ac:dyDescent="0.25">
      <c r="A31463" s="2">
        <v>37196</v>
      </c>
      <c r="B31463">
        <v>2100</v>
      </c>
      <c r="C31463">
        <v>17.71</v>
      </c>
      <c r="D31463">
        <v>44.13</v>
      </c>
      <c r="E31463">
        <v>63.74</v>
      </c>
      <c r="F31463">
        <v>18.97</v>
      </c>
      <c r="G31463">
        <v>19.34</v>
      </c>
      <c r="H31463" s="5">
        <v>25</v>
      </c>
      <c r="I31463">
        <v>34.130000000000003</v>
      </c>
      <c r="J31463">
        <v>38.14</v>
      </c>
      <c r="K31463">
        <v>28.62</v>
      </c>
      <c r="L31463" s="32">
        <v>19.07</v>
      </c>
      <c r="M31463">
        <v>31420</v>
      </c>
      <c r="N31463" t="s">
        <v>48</v>
      </c>
      <c r="O31463">
        <v>4</v>
      </c>
    </row>
    <row r="31464" spans="1:15" x14ac:dyDescent="0.25">
      <c r="A31464" s="2">
        <v>37196</v>
      </c>
      <c r="B31464">
        <v>2200</v>
      </c>
      <c r="C31464">
        <v>17.27</v>
      </c>
      <c r="D31464">
        <v>25.97</v>
      </c>
      <c r="E31464">
        <v>32.42</v>
      </c>
      <c r="F31464">
        <v>17.670000000000002</v>
      </c>
      <c r="G31464">
        <v>17.8</v>
      </c>
      <c r="H31464" s="5">
        <v>22.71</v>
      </c>
      <c r="I31464">
        <v>26.18</v>
      </c>
      <c r="J31464">
        <v>27.03</v>
      </c>
      <c r="K31464">
        <v>25.98</v>
      </c>
      <c r="L31464" s="32">
        <v>13.72</v>
      </c>
      <c r="M31464">
        <v>29491</v>
      </c>
      <c r="N31464" t="s">
        <v>48</v>
      </c>
      <c r="O31464">
        <v>4</v>
      </c>
    </row>
    <row r="31465" spans="1:15" x14ac:dyDescent="0.25">
      <c r="A31465" s="2">
        <v>37196</v>
      </c>
      <c r="B31465">
        <v>2300</v>
      </c>
      <c r="C31465">
        <v>17.72</v>
      </c>
      <c r="D31465">
        <v>17.89</v>
      </c>
      <c r="E31465">
        <v>17.86</v>
      </c>
      <c r="F31465">
        <v>17.95</v>
      </c>
      <c r="G31465">
        <v>15.88</v>
      </c>
      <c r="H31465" s="5">
        <v>19.29</v>
      </c>
      <c r="I31465">
        <v>24.6</v>
      </c>
      <c r="J31465">
        <v>26.51</v>
      </c>
      <c r="K31465">
        <v>22.33</v>
      </c>
      <c r="L31465" s="32">
        <v>10.02</v>
      </c>
      <c r="M31465">
        <v>26810</v>
      </c>
      <c r="N31465" t="s">
        <v>48</v>
      </c>
      <c r="O31465">
        <v>4</v>
      </c>
    </row>
    <row r="31466" spans="1:15" x14ac:dyDescent="0.25">
      <c r="A31466" s="2">
        <v>37196</v>
      </c>
      <c r="B31466">
        <v>2400</v>
      </c>
      <c r="C31466">
        <v>17.23</v>
      </c>
      <c r="D31466">
        <v>19.940000000000001</v>
      </c>
      <c r="E31466">
        <v>19.46</v>
      </c>
      <c r="F31466">
        <v>20.86</v>
      </c>
      <c r="G31466">
        <v>-11.6</v>
      </c>
      <c r="H31466" s="5">
        <v>15.7</v>
      </c>
      <c r="I31466">
        <v>20.309999999999999</v>
      </c>
      <c r="J31466">
        <v>22.03</v>
      </c>
      <c r="K31466">
        <v>18.07</v>
      </c>
      <c r="L31466" s="32">
        <v>8.0500000000000007</v>
      </c>
      <c r="M31466">
        <v>24560</v>
      </c>
      <c r="N31466" t="s">
        <v>47</v>
      </c>
      <c r="O31466">
        <v>4</v>
      </c>
    </row>
    <row r="31467" spans="1:15" x14ac:dyDescent="0.25">
      <c r="A31467" s="2">
        <v>37197</v>
      </c>
      <c r="B31467">
        <v>100</v>
      </c>
      <c r="C31467">
        <v>12.8</v>
      </c>
      <c r="D31467">
        <v>12.8</v>
      </c>
      <c r="E31467">
        <v>12.8</v>
      </c>
      <c r="F31467">
        <v>12.8</v>
      </c>
      <c r="G31467">
        <v>12.8</v>
      </c>
      <c r="H31467" s="5">
        <v>14.96</v>
      </c>
      <c r="I31467">
        <v>19.940000000000001</v>
      </c>
      <c r="J31467">
        <v>23.12</v>
      </c>
      <c r="K31467">
        <v>15.58</v>
      </c>
      <c r="L31467" s="32">
        <v>14.86</v>
      </c>
      <c r="M31467">
        <v>22628</v>
      </c>
      <c r="N31467" t="s">
        <v>47</v>
      </c>
      <c r="O31467">
        <v>5</v>
      </c>
    </row>
    <row r="31468" spans="1:15" x14ac:dyDescent="0.25">
      <c r="A31468" s="2">
        <v>37197</v>
      </c>
      <c r="B31468">
        <v>200</v>
      </c>
      <c r="C31468">
        <v>13.47</v>
      </c>
      <c r="D31468">
        <v>13.47</v>
      </c>
      <c r="E31468">
        <v>13.47</v>
      </c>
      <c r="F31468">
        <v>13.47</v>
      </c>
      <c r="G31468">
        <v>13.47</v>
      </c>
      <c r="H31468" s="5">
        <v>14.03</v>
      </c>
      <c r="I31468">
        <v>16.88</v>
      </c>
      <c r="J31468">
        <v>18.899999999999999</v>
      </c>
      <c r="K31468">
        <v>14.17</v>
      </c>
      <c r="L31468" s="32">
        <v>14.16</v>
      </c>
      <c r="M31468">
        <v>21610</v>
      </c>
      <c r="N31468" t="s">
        <v>47</v>
      </c>
      <c r="O31468">
        <v>5</v>
      </c>
    </row>
    <row r="31469" spans="1:15" x14ac:dyDescent="0.25">
      <c r="A31469" s="2">
        <v>37197</v>
      </c>
      <c r="B31469">
        <v>300</v>
      </c>
      <c r="C31469">
        <v>13.4</v>
      </c>
      <c r="D31469">
        <v>13.4</v>
      </c>
      <c r="E31469">
        <v>13.4</v>
      </c>
      <c r="F31469">
        <v>13.4</v>
      </c>
      <c r="G31469">
        <v>13.4</v>
      </c>
      <c r="H31469" s="5">
        <v>13.78</v>
      </c>
      <c r="I31469">
        <v>16.809999999999999</v>
      </c>
      <c r="J31469">
        <v>18.96</v>
      </c>
      <c r="K31469">
        <v>13.93</v>
      </c>
      <c r="L31469" s="32">
        <v>13.91</v>
      </c>
      <c r="M31469">
        <v>21184</v>
      </c>
      <c r="N31469" t="s">
        <v>47</v>
      </c>
      <c r="O31469">
        <v>5</v>
      </c>
    </row>
    <row r="31470" spans="1:15" x14ac:dyDescent="0.25">
      <c r="A31470" s="2">
        <v>37197</v>
      </c>
      <c r="B31470">
        <v>400</v>
      </c>
      <c r="C31470">
        <v>13.47</v>
      </c>
      <c r="D31470">
        <v>13.47</v>
      </c>
      <c r="E31470">
        <v>13.47</v>
      </c>
      <c r="F31470">
        <v>13.47</v>
      </c>
      <c r="G31470">
        <v>13.47</v>
      </c>
      <c r="H31470" s="5">
        <v>13.87</v>
      </c>
      <c r="I31470">
        <v>16.829999999999998</v>
      </c>
      <c r="J31470">
        <v>18.940000000000001</v>
      </c>
      <c r="K31470">
        <v>14.02</v>
      </c>
      <c r="L31470" s="32">
        <v>14.01</v>
      </c>
      <c r="M31470">
        <v>21099</v>
      </c>
      <c r="N31470" t="s">
        <v>47</v>
      </c>
      <c r="O31470">
        <v>5</v>
      </c>
    </row>
    <row r="31471" spans="1:15" x14ac:dyDescent="0.25">
      <c r="A31471" s="2">
        <v>37197</v>
      </c>
      <c r="B31471">
        <v>500</v>
      </c>
      <c r="C31471">
        <v>14.16</v>
      </c>
      <c r="D31471">
        <v>14.16</v>
      </c>
      <c r="E31471">
        <v>14.16</v>
      </c>
      <c r="F31471">
        <v>14.16</v>
      </c>
      <c r="G31471">
        <v>14.16</v>
      </c>
      <c r="H31471" s="5">
        <v>14</v>
      </c>
      <c r="I31471">
        <v>16.87</v>
      </c>
      <c r="J31471">
        <v>18.91</v>
      </c>
      <c r="K31471">
        <v>14.14</v>
      </c>
      <c r="L31471" s="32">
        <v>14.13</v>
      </c>
      <c r="M31471">
        <v>21613</v>
      </c>
      <c r="N31471" t="s">
        <v>47</v>
      </c>
      <c r="O31471">
        <v>5</v>
      </c>
    </row>
    <row r="31472" spans="1:15" x14ac:dyDescent="0.25">
      <c r="A31472" s="2">
        <v>37197</v>
      </c>
      <c r="B31472">
        <v>600</v>
      </c>
      <c r="C31472">
        <v>15.4</v>
      </c>
      <c r="D31472">
        <v>15.4</v>
      </c>
      <c r="E31472">
        <v>15.4</v>
      </c>
      <c r="F31472">
        <v>15.4</v>
      </c>
      <c r="G31472">
        <v>15.4</v>
      </c>
      <c r="H31472" s="5">
        <v>16.32</v>
      </c>
      <c r="I31472">
        <v>24.32</v>
      </c>
      <c r="J31472">
        <v>29.46</v>
      </c>
      <c r="K31472">
        <v>17.41</v>
      </c>
      <c r="L31472" s="32">
        <v>15.04</v>
      </c>
      <c r="M31472">
        <v>23525</v>
      </c>
      <c r="N31472" t="s">
        <v>47</v>
      </c>
      <c r="O31472">
        <v>5</v>
      </c>
    </row>
    <row r="31473" spans="1:15" x14ac:dyDescent="0.25">
      <c r="A31473" s="2">
        <v>37197</v>
      </c>
      <c r="B31473">
        <v>700</v>
      </c>
      <c r="C31473">
        <v>21.15</v>
      </c>
      <c r="D31473">
        <v>19.100000000000001</v>
      </c>
      <c r="E31473">
        <v>19.21</v>
      </c>
      <c r="F31473">
        <v>27.38</v>
      </c>
      <c r="G31473">
        <v>25.55</v>
      </c>
      <c r="H31473" s="5">
        <v>21.32</v>
      </c>
      <c r="I31473">
        <v>37.369999999999997</v>
      </c>
      <c r="J31473">
        <v>46.47</v>
      </c>
      <c r="K31473">
        <v>25</v>
      </c>
      <c r="L31473" s="32">
        <v>15.75</v>
      </c>
      <c r="M31473">
        <v>27190</v>
      </c>
      <c r="N31473" t="s">
        <v>47</v>
      </c>
      <c r="O31473">
        <v>5</v>
      </c>
    </row>
    <row r="31474" spans="1:15" x14ac:dyDescent="0.25">
      <c r="A31474" s="2">
        <v>37197</v>
      </c>
      <c r="B31474">
        <v>800</v>
      </c>
      <c r="C31474">
        <v>18.8</v>
      </c>
      <c r="D31474">
        <v>26.36</v>
      </c>
      <c r="E31474">
        <v>36.44</v>
      </c>
      <c r="F31474">
        <v>36.159999999999997</v>
      </c>
      <c r="G31474">
        <v>31.41</v>
      </c>
      <c r="H31474" s="5">
        <v>19.96</v>
      </c>
      <c r="I31474">
        <v>34.99</v>
      </c>
      <c r="J31474">
        <v>43.55</v>
      </c>
      <c r="K31474">
        <v>27.07</v>
      </c>
      <c r="L31474" s="32">
        <v>15.09</v>
      </c>
      <c r="M31474">
        <v>29179</v>
      </c>
      <c r="N31474" t="s">
        <v>48</v>
      </c>
      <c r="O31474">
        <v>5</v>
      </c>
    </row>
    <row r="31475" spans="1:15" x14ac:dyDescent="0.25">
      <c r="A31475" s="2">
        <v>37197</v>
      </c>
      <c r="B31475">
        <v>900</v>
      </c>
      <c r="C31475">
        <v>18.399999999999999</v>
      </c>
      <c r="D31475">
        <v>40.93</v>
      </c>
      <c r="E31475">
        <v>62.89</v>
      </c>
      <c r="F31475">
        <v>39.18</v>
      </c>
      <c r="G31475">
        <v>33.880000000000003</v>
      </c>
      <c r="H31475" s="5">
        <v>19.43</v>
      </c>
      <c r="I31475">
        <v>33.99</v>
      </c>
      <c r="J31475">
        <v>42.99</v>
      </c>
      <c r="K31475">
        <v>29.18</v>
      </c>
      <c r="L31475" s="32">
        <v>15.95</v>
      </c>
      <c r="M31475">
        <v>30111</v>
      </c>
      <c r="N31475" t="s">
        <v>48</v>
      </c>
      <c r="O31475">
        <v>5</v>
      </c>
    </row>
    <row r="31476" spans="1:15" x14ac:dyDescent="0.25">
      <c r="A31476" s="2">
        <v>37197</v>
      </c>
      <c r="B31476">
        <v>1000</v>
      </c>
      <c r="C31476">
        <v>18.64</v>
      </c>
      <c r="D31476">
        <v>39.729999999999997</v>
      </c>
      <c r="E31476">
        <v>62.9</v>
      </c>
      <c r="F31476">
        <v>32.97</v>
      </c>
      <c r="G31476">
        <v>34.07</v>
      </c>
      <c r="H31476" s="5">
        <v>19.39</v>
      </c>
      <c r="I31476">
        <v>33.92</v>
      </c>
      <c r="J31476">
        <v>42.73</v>
      </c>
      <c r="K31476">
        <v>29.22</v>
      </c>
      <c r="L31476" s="32">
        <v>15.69</v>
      </c>
      <c r="M31476">
        <v>30505</v>
      </c>
      <c r="N31476" t="s">
        <v>48</v>
      </c>
      <c r="O31476">
        <v>5</v>
      </c>
    </row>
    <row r="31477" spans="1:15" x14ac:dyDescent="0.25">
      <c r="A31477" s="2">
        <v>37197</v>
      </c>
      <c r="B31477">
        <v>1100</v>
      </c>
      <c r="C31477">
        <v>20.64</v>
      </c>
      <c r="D31477">
        <v>40.56</v>
      </c>
      <c r="E31477">
        <v>62.9</v>
      </c>
      <c r="F31477">
        <v>31.22</v>
      </c>
      <c r="G31477">
        <v>34.700000000000003</v>
      </c>
      <c r="H31477" s="5">
        <v>20.39</v>
      </c>
      <c r="I31477">
        <v>33.630000000000003</v>
      </c>
      <c r="J31477">
        <v>41.79</v>
      </c>
      <c r="K31477">
        <v>30.69</v>
      </c>
      <c r="L31477" s="32">
        <v>15.87</v>
      </c>
      <c r="M31477">
        <v>30991</v>
      </c>
      <c r="N31477" t="s">
        <v>48</v>
      </c>
      <c r="O31477">
        <v>5</v>
      </c>
    </row>
    <row r="31478" spans="1:15" x14ac:dyDescent="0.25">
      <c r="A31478" s="2">
        <v>37197</v>
      </c>
      <c r="B31478">
        <v>1200</v>
      </c>
      <c r="C31478">
        <v>26.94</v>
      </c>
      <c r="D31478">
        <v>49.3</v>
      </c>
      <c r="E31478">
        <v>62.94</v>
      </c>
      <c r="F31478">
        <v>40.950000000000003</v>
      </c>
      <c r="G31478">
        <v>39.47</v>
      </c>
      <c r="H31478" s="5">
        <v>20.39</v>
      </c>
      <c r="I31478">
        <v>33.51</v>
      </c>
      <c r="J31478">
        <v>41.59</v>
      </c>
      <c r="K31478">
        <v>30.67</v>
      </c>
      <c r="L31478" s="32">
        <v>15.81</v>
      </c>
      <c r="M31478">
        <v>31400</v>
      </c>
      <c r="N31478" t="s">
        <v>48</v>
      </c>
      <c r="O31478">
        <v>5</v>
      </c>
    </row>
    <row r="31479" spans="1:15" x14ac:dyDescent="0.25">
      <c r="A31479" s="2">
        <v>37197</v>
      </c>
      <c r="B31479">
        <v>1300</v>
      </c>
      <c r="C31479">
        <v>22.68</v>
      </c>
      <c r="D31479">
        <v>51.89</v>
      </c>
      <c r="E31479">
        <v>62.94</v>
      </c>
      <c r="F31479">
        <v>61.81</v>
      </c>
      <c r="G31479">
        <v>48.88</v>
      </c>
      <c r="H31479" s="5">
        <v>19.84</v>
      </c>
      <c r="I31479">
        <v>33.44</v>
      </c>
      <c r="J31479">
        <v>41.73</v>
      </c>
      <c r="K31479">
        <v>29.95</v>
      </c>
      <c r="L31479" s="32">
        <v>15.41</v>
      </c>
      <c r="M31479">
        <v>31171</v>
      </c>
      <c r="N31479" t="s">
        <v>48</v>
      </c>
      <c r="O31479">
        <v>5</v>
      </c>
    </row>
    <row r="31480" spans="1:15" x14ac:dyDescent="0.25">
      <c r="A31480" s="2">
        <v>37197</v>
      </c>
      <c r="B31480">
        <v>1400</v>
      </c>
      <c r="C31480">
        <v>22.71</v>
      </c>
      <c r="D31480">
        <v>51.89</v>
      </c>
      <c r="E31480">
        <v>62.94</v>
      </c>
      <c r="F31480">
        <v>61.74</v>
      </c>
      <c r="G31480">
        <v>48.85</v>
      </c>
      <c r="H31480" s="5">
        <v>20</v>
      </c>
      <c r="I31480">
        <v>33.47</v>
      </c>
      <c r="J31480">
        <v>41.92</v>
      </c>
      <c r="K31480">
        <v>29.73</v>
      </c>
      <c r="L31480" s="32">
        <v>15.06</v>
      </c>
      <c r="M31480">
        <v>31033</v>
      </c>
      <c r="N31480" t="s">
        <v>48</v>
      </c>
      <c r="O31480">
        <v>5</v>
      </c>
    </row>
    <row r="31481" spans="1:15" x14ac:dyDescent="0.25">
      <c r="A31481" s="2">
        <v>37197</v>
      </c>
      <c r="B31481">
        <v>1500</v>
      </c>
      <c r="C31481">
        <v>23.15</v>
      </c>
      <c r="D31481">
        <v>51.93</v>
      </c>
      <c r="E31481">
        <v>62.95</v>
      </c>
      <c r="F31481">
        <v>61.65</v>
      </c>
      <c r="G31481">
        <v>50.16</v>
      </c>
      <c r="H31481" s="5">
        <v>19.829999999999998</v>
      </c>
      <c r="I31481">
        <v>33.950000000000003</v>
      </c>
      <c r="J31481">
        <v>42.75</v>
      </c>
      <c r="K31481">
        <v>29.56</v>
      </c>
      <c r="L31481" s="32">
        <v>14.98</v>
      </c>
      <c r="M31481">
        <v>30966</v>
      </c>
      <c r="N31481" t="s">
        <v>48</v>
      </c>
      <c r="O31481">
        <v>5</v>
      </c>
    </row>
    <row r="31482" spans="1:15" x14ac:dyDescent="0.25">
      <c r="A31482" s="2">
        <v>37197</v>
      </c>
      <c r="B31482">
        <v>1600</v>
      </c>
      <c r="C31482">
        <v>21.35</v>
      </c>
      <c r="D31482">
        <v>47.1</v>
      </c>
      <c r="E31482">
        <v>62.94</v>
      </c>
      <c r="F31482">
        <v>47.37</v>
      </c>
      <c r="G31482">
        <v>48.89</v>
      </c>
      <c r="H31482" s="5">
        <v>19.190000000000001</v>
      </c>
      <c r="I31482">
        <v>33.28</v>
      </c>
      <c r="J31482">
        <v>41.98</v>
      </c>
      <c r="K31482">
        <v>28.48</v>
      </c>
      <c r="L31482" s="32">
        <v>14.59</v>
      </c>
      <c r="M31482">
        <v>30503</v>
      </c>
      <c r="N31482" t="s">
        <v>48</v>
      </c>
      <c r="O31482">
        <v>5</v>
      </c>
    </row>
    <row r="31483" spans="1:15" x14ac:dyDescent="0.25">
      <c r="A31483" s="2">
        <v>37197</v>
      </c>
      <c r="B31483">
        <v>1700</v>
      </c>
      <c r="C31483">
        <v>16.28</v>
      </c>
      <c r="D31483">
        <v>40.450000000000003</v>
      </c>
      <c r="E31483">
        <v>62.89</v>
      </c>
      <c r="F31483">
        <v>44.28</v>
      </c>
      <c r="G31483">
        <v>38.950000000000003</v>
      </c>
      <c r="H31483" s="5">
        <v>18.95</v>
      </c>
      <c r="I31483">
        <v>32.01</v>
      </c>
      <c r="J31483">
        <v>40.369999999999997</v>
      </c>
      <c r="K31483">
        <v>29.09</v>
      </c>
      <c r="L31483" s="32">
        <v>16.329999999999998</v>
      </c>
      <c r="M31483">
        <v>30604</v>
      </c>
      <c r="N31483" t="s">
        <v>48</v>
      </c>
      <c r="O31483">
        <v>5</v>
      </c>
    </row>
    <row r="31484" spans="1:15" x14ac:dyDescent="0.25">
      <c r="A31484" s="2">
        <v>37197</v>
      </c>
      <c r="B31484">
        <v>1800</v>
      </c>
      <c r="C31484">
        <v>31.47</v>
      </c>
      <c r="D31484">
        <v>47.65</v>
      </c>
      <c r="E31484">
        <v>62.92</v>
      </c>
      <c r="F31484">
        <v>48.29</v>
      </c>
      <c r="G31484">
        <v>44.68</v>
      </c>
      <c r="H31484" s="5">
        <v>28.16</v>
      </c>
      <c r="I31484">
        <v>44.04</v>
      </c>
      <c r="J31484">
        <v>54.55</v>
      </c>
      <c r="K31484">
        <v>40.770000000000003</v>
      </c>
      <c r="L31484" s="32">
        <v>33.15</v>
      </c>
      <c r="M31484">
        <v>32521</v>
      </c>
      <c r="N31484" t="s">
        <v>48</v>
      </c>
      <c r="O31484">
        <v>5</v>
      </c>
    </row>
    <row r="31485" spans="1:15" x14ac:dyDescent="0.25">
      <c r="A31485" s="2">
        <v>37197</v>
      </c>
      <c r="B31485">
        <v>1900</v>
      </c>
      <c r="C31485">
        <v>23.75</v>
      </c>
      <c r="D31485">
        <v>43.51</v>
      </c>
      <c r="E31485">
        <v>62.9</v>
      </c>
      <c r="F31485">
        <v>44.87</v>
      </c>
      <c r="G31485">
        <v>38.28</v>
      </c>
      <c r="H31485" s="5">
        <v>23.07</v>
      </c>
      <c r="I31485">
        <v>37.409999999999997</v>
      </c>
      <c r="J31485">
        <v>46.34</v>
      </c>
      <c r="K31485">
        <v>34.03</v>
      </c>
      <c r="L31485" s="32">
        <v>23.71</v>
      </c>
      <c r="M31485">
        <v>32385</v>
      </c>
      <c r="N31485" t="s">
        <v>48</v>
      </c>
      <c r="O31485">
        <v>5</v>
      </c>
    </row>
    <row r="31486" spans="1:15" x14ac:dyDescent="0.25">
      <c r="A31486" s="2">
        <v>37197</v>
      </c>
      <c r="B31486">
        <v>2000</v>
      </c>
      <c r="C31486">
        <v>18.739999999999998</v>
      </c>
      <c r="D31486">
        <v>35.25</v>
      </c>
      <c r="E31486">
        <v>49.91</v>
      </c>
      <c r="F31486">
        <v>27.63</v>
      </c>
      <c r="G31486">
        <v>21.65</v>
      </c>
      <c r="H31486" s="5">
        <v>20</v>
      </c>
      <c r="I31486">
        <v>32.69</v>
      </c>
      <c r="J31486">
        <v>39.82</v>
      </c>
      <c r="K31486">
        <v>27.33</v>
      </c>
      <c r="L31486" s="32">
        <v>16.12</v>
      </c>
      <c r="M31486">
        <v>31103</v>
      </c>
      <c r="N31486" t="s">
        <v>48</v>
      </c>
      <c r="O31486">
        <v>5</v>
      </c>
    </row>
    <row r="31487" spans="1:15" x14ac:dyDescent="0.25">
      <c r="A31487" s="2">
        <v>37197</v>
      </c>
      <c r="B31487">
        <v>2100</v>
      </c>
      <c r="C31487">
        <v>17.329999999999998</v>
      </c>
      <c r="D31487">
        <v>31.94</v>
      </c>
      <c r="E31487">
        <v>43.42</v>
      </c>
      <c r="F31487">
        <v>17.989999999999998</v>
      </c>
      <c r="G31487">
        <v>18.149999999999999</v>
      </c>
      <c r="H31487" s="5">
        <v>19</v>
      </c>
      <c r="I31487">
        <v>30.81</v>
      </c>
      <c r="J31487">
        <v>37.1</v>
      </c>
      <c r="K31487">
        <v>23</v>
      </c>
      <c r="L31487" s="32">
        <v>15.21</v>
      </c>
      <c r="M31487">
        <v>29704</v>
      </c>
      <c r="N31487" t="s">
        <v>48</v>
      </c>
      <c r="O31487">
        <v>5</v>
      </c>
    </row>
    <row r="31488" spans="1:15" x14ac:dyDescent="0.25">
      <c r="A31488" s="2">
        <v>37197</v>
      </c>
      <c r="B31488">
        <v>2200</v>
      </c>
      <c r="C31488">
        <v>16.350000000000001</v>
      </c>
      <c r="D31488">
        <v>31.03</v>
      </c>
      <c r="E31488">
        <v>42.32</v>
      </c>
      <c r="F31488">
        <v>17.13</v>
      </c>
      <c r="G31488">
        <v>17.25</v>
      </c>
      <c r="H31488" s="5">
        <v>18</v>
      </c>
      <c r="I31488">
        <v>25.77</v>
      </c>
      <c r="J31488">
        <v>30.11</v>
      </c>
      <c r="K31488">
        <v>22.67</v>
      </c>
      <c r="L31488" s="32">
        <v>14.51</v>
      </c>
      <c r="M31488">
        <v>27949</v>
      </c>
      <c r="N31488" t="s">
        <v>48</v>
      </c>
      <c r="O31488">
        <v>5</v>
      </c>
    </row>
    <row r="31489" spans="1:15" x14ac:dyDescent="0.25">
      <c r="A31489" s="2">
        <v>37197</v>
      </c>
      <c r="B31489">
        <v>2300</v>
      </c>
      <c r="C31489">
        <v>15.35</v>
      </c>
      <c r="D31489">
        <v>30.06</v>
      </c>
      <c r="E31489">
        <v>41.02</v>
      </c>
      <c r="F31489">
        <v>16.28</v>
      </c>
      <c r="G31489">
        <v>16.37</v>
      </c>
      <c r="H31489" s="5">
        <v>16</v>
      </c>
      <c r="I31489">
        <v>23.26</v>
      </c>
      <c r="J31489">
        <v>26.51</v>
      </c>
      <c r="K31489">
        <v>20.03</v>
      </c>
      <c r="L31489" s="32">
        <v>6.13</v>
      </c>
      <c r="M31489">
        <v>25987</v>
      </c>
      <c r="N31489" t="s">
        <v>48</v>
      </c>
      <c r="O31489">
        <v>5</v>
      </c>
    </row>
    <row r="31490" spans="1:15" x14ac:dyDescent="0.25">
      <c r="A31490" s="2">
        <v>37197</v>
      </c>
      <c r="B31490">
        <v>2400</v>
      </c>
      <c r="C31490">
        <v>15.33</v>
      </c>
      <c r="D31490">
        <v>17.77</v>
      </c>
      <c r="E31490">
        <v>19.59</v>
      </c>
      <c r="F31490">
        <v>15.48</v>
      </c>
      <c r="G31490">
        <v>15.5</v>
      </c>
      <c r="H31490" s="5">
        <v>16.38</v>
      </c>
      <c r="I31490">
        <v>19.420000000000002</v>
      </c>
      <c r="J31490">
        <v>20.91</v>
      </c>
      <c r="K31490">
        <v>17.399999999999999</v>
      </c>
      <c r="L31490" s="32">
        <v>14.65</v>
      </c>
      <c r="M31490">
        <v>23983</v>
      </c>
      <c r="N31490" t="s">
        <v>47</v>
      </c>
      <c r="O31490">
        <v>5</v>
      </c>
    </row>
    <row r="31491" spans="1:15" x14ac:dyDescent="0.25">
      <c r="A31491" s="2">
        <v>37198</v>
      </c>
      <c r="B31491">
        <v>100</v>
      </c>
      <c r="C31491">
        <v>15.39</v>
      </c>
      <c r="D31491">
        <v>15.39</v>
      </c>
      <c r="E31491">
        <v>15.39</v>
      </c>
      <c r="F31491">
        <v>15.39</v>
      </c>
      <c r="G31491">
        <v>15.39</v>
      </c>
      <c r="H31491" s="5">
        <v>14.25</v>
      </c>
      <c r="I31491">
        <v>19.36</v>
      </c>
      <c r="J31491">
        <v>20.010000000000002</v>
      </c>
      <c r="K31491">
        <v>19.05</v>
      </c>
      <c r="L31491" s="32">
        <v>-4.76</v>
      </c>
      <c r="M31491">
        <v>22243</v>
      </c>
      <c r="N31491" t="s">
        <v>47</v>
      </c>
      <c r="O31491">
        <v>6</v>
      </c>
    </row>
    <row r="31492" spans="1:15" x14ac:dyDescent="0.25">
      <c r="A31492" s="2">
        <v>37198</v>
      </c>
      <c r="B31492">
        <v>200</v>
      </c>
      <c r="C31492">
        <v>15.39</v>
      </c>
      <c r="D31492">
        <v>15.39</v>
      </c>
      <c r="E31492">
        <v>15.39</v>
      </c>
      <c r="F31492">
        <v>15.39</v>
      </c>
      <c r="G31492">
        <v>15.39</v>
      </c>
      <c r="H31492" s="5">
        <v>13.83</v>
      </c>
      <c r="I31492">
        <v>15.63</v>
      </c>
      <c r="J31492">
        <v>15.3</v>
      </c>
      <c r="K31492">
        <v>16.48</v>
      </c>
      <c r="L31492" s="32">
        <v>2.08</v>
      </c>
      <c r="M31492">
        <v>21250</v>
      </c>
      <c r="N31492" t="s">
        <v>47</v>
      </c>
      <c r="O31492">
        <v>6</v>
      </c>
    </row>
    <row r="31493" spans="1:15" x14ac:dyDescent="0.25">
      <c r="A31493" s="2">
        <v>37198</v>
      </c>
      <c r="B31493">
        <v>300</v>
      </c>
      <c r="C31493">
        <v>14.35</v>
      </c>
      <c r="D31493">
        <v>14.35</v>
      </c>
      <c r="E31493">
        <v>14.35</v>
      </c>
      <c r="F31493">
        <v>14.35</v>
      </c>
      <c r="G31493">
        <v>14.35</v>
      </c>
      <c r="H31493" s="5">
        <v>13.35</v>
      </c>
      <c r="I31493">
        <v>15.19</v>
      </c>
      <c r="J31493">
        <v>14.85</v>
      </c>
      <c r="K31493">
        <v>16.04</v>
      </c>
      <c r="L31493" s="32">
        <v>1.4</v>
      </c>
      <c r="M31493">
        <v>20584</v>
      </c>
      <c r="N31493" t="s">
        <v>47</v>
      </c>
      <c r="O31493">
        <v>6</v>
      </c>
    </row>
    <row r="31494" spans="1:15" x14ac:dyDescent="0.25">
      <c r="A31494" s="2">
        <v>37198</v>
      </c>
      <c r="B31494">
        <v>400</v>
      </c>
      <c r="C31494">
        <v>13.47</v>
      </c>
      <c r="D31494">
        <v>13.47</v>
      </c>
      <c r="E31494">
        <v>13.47</v>
      </c>
      <c r="F31494">
        <v>13.47</v>
      </c>
      <c r="G31494">
        <v>13.47</v>
      </c>
      <c r="H31494" s="5">
        <v>13.04</v>
      </c>
      <c r="I31494">
        <v>14.72</v>
      </c>
      <c r="J31494">
        <v>14.41</v>
      </c>
      <c r="K31494">
        <v>15.49</v>
      </c>
      <c r="L31494" s="32">
        <v>2.16</v>
      </c>
      <c r="M31494">
        <v>20133</v>
      </c>
      <c r="N31494" t="s">
        <v>47</v>
      </c>
      <c r="O31494">
        <v>6</v>
      </c>
    </row>
    <row r="31495" spans="1:15" x14ac:dyDescent="0.25">
      <c r="A31495" s="2">
        <v>37198</v>
      </c>
      <c r="B31495">
        <v>500</v>
      </c>
      <c r="C31495">
        <v>13.97</v>
      </c>
      <c r="D31495">
        <v>13.97</v>
      </c>
      <c r="E31495">
        <v>13.97</v>
      </c>
      <c r="F31495">
        <v>13.97</v>
      </c>
      <c r="G31495">
        <v>13.97</v>
      </c>
      <c r="H31495" s="5">
        <v>13.1</v>
      </c>
      <c r="I31495">
        <v>14.9</v>
      </c>
      <c r="J31495">
        <v>14.92</v>
      </c>
      <c r="K31495">
        <v>15.14</v>
      </c>
      <c r="L31495" s="32">
        <v>4.51</v>
      </c>
      <c r="M31495">
        <v>20066</v>
      </c>
      <c r="N31495" t="s">
        <v>47</v>
      </c>
      <c r="O31495">
        <v>6</v>
      </c>
    </row>
    <row r="31496" spans="1:15" x14ac:dyDescent="0.25">
      <c r="A31496" s="2">
        <v>37198</v>
      </c>
      <c r="B31496">
        <v>600</v>
      </c>
      <c r="C31496">
        <v>15.36</v>
      </c>
      <c r="D31496">
        <v>15.36</v>
      </c>
      <c r="E31496">
        <v>15.36</v>
      </c>
      <c r="F31496">
        <v>15.36</v>
      </c>
      <c r="G31496">
        <v>15.36</v>
      </c>
      <c r="H31496" s="5">
        <v>14</v>
      </c>
      <c r="I31496">
        <v>17.440000000000001</v>
      </c>
      <c r="J31496">
        <v>18.010000000000002</v>
      </c>
      <c r="K31496">
        <v>17</v>
      </c>
      <c r="L31496" s="32">
        <v>2.4</v>
      </c>
      <c r="M31496">
        <v>20809</v>
      </c>
      <c r="N31496" t="s">
        <v>47</v>
      </c>
      <c r="O31496">
        <v>6</v>
      </c>
    </row>
    <row r="31497" spans="1:15" x14ac:dyDescent="0.25">
      <c r="A31497" s="2">
        <v>37198</v>
      </c>
      <c r="B31497">
        <v>700</v>
      </c>
      <c r="C31497">
        <v>15.77</v>
      </c>
      <c r="D31497">
        <v>15.77</v>
      </c>
      <c r="E31497">
        <v>15.77</v>
      </c>
      <c r="F31497">
        <v>15.77</v>
      </c>
      <c r="G31497">
        <v>15.77</v>
      </c>
      <c r="H31497" s="5">
        <v>15.27</v>
      </c>
      <c r="I31497">
        <v>23.48</v>
      </c>
      <c r="J31497">
        <v>26.28</v>
      </c>
      <c r="K31497">
        <v>19.91</v>
      </c>
      <c r="L31497" s="32">
        <v>0.8</v>
      </c>
      <c r="M31497">
        <v>21883</v>
      </c>
      <c r="N31497" t="s">
        <v>47</v>
      </c>
      <c r="O31497">
        <v>6</v>
      </c>
    </row>
    <row r="31498" spans="1:15" x14ac:dyDescent="0.25">
      <c r="A31498" s="2">
        <v>37198</v>
      </c>
      <c r="B31498">
        <v>800</v>
      </c>
      <c r="C31498">
        <v>15.99</v>
      </c>
      <c r="D31498">
        <v>15.99</v>
      </c>
      <c r="E31498">
        <v>15.99</v>
      </c>
      <c r="F31498">
        <v>15.99</v>
      </c>
      <c r="G31498">
        <v>15.99</v>
      </c>
      <c r="H31498" s="5">
        <v>17.16</v>
      </c>
      <c r="I31498">
        <v>28.14</v>
      </c>
      <c r="J31498">
        <v>33.97</v>
      </c>
      <c r="K31498">
        <v>22</v>
      </c>
      <c r="L31498" s="32">
        <v>14.15</v>
      </c>
      <c r="M31498">
        <v>23177</v>
      </c>
      <c r="N31498" t="s">
        <v>48</v>
      </c>
      <c r="O31498">
        <v>6</v>
      </c>
    </row>
    <row r="31499" spans="1:15" x14ac:dyDescent="0.25">
      <c r="A31499" s="2">
        <v>37198</v>
      </c>
      <c r="B31499">
        <v>900</v>
      </c>
      <c r="C31499">
        <v>21.42</v>
      </c>
      <c r="D31499">
        <v>21.42</v>
      </c>
      <c r="E31499">
        <v>21.42</v>
      </c>
      <c r="F31499">
        <v>21.42</v>
      </c>
      <c r="G31499">
        <v>21.42</v>
      </c>
      <c r="H31499" s="5">
        <v>20.45</v>
      </c>
      <c r="I31499">
        <v>33.840000000000003</v>
      </c>
      <c r="J31499">
        <v>40</v>
      </c>
      <c r="K31499">
        <v>24.76</v>
      </c>
      <c r="L31499" s="32">
        <v>13.27</v>
      </c>
      <c r="M31499">
        <v>25404</v>
      </c>
      <c r="N31499" t="s">
        <v>48</v>
      </c>
      <c r="O31499">
        <v>6</v>
      </c>
    </row>
    <row r="31500" spans="1:15" x14ac:dyDescent="0.25">
      <c r="A31500" s="2">
        <v>37198</v>
      </c>
      <c r="B31500">
        <v>1000</v>
      </c>
      <c r="C31500">
        <v>34.299999999999997</v>
      </c>
      <c r="D31500">
        <v>32.270000000000003</v>
      </c>
      <c r="E31500">
        <v>32.450000000000003</v>
      </c>
      <c r="F31500">
        <v>46.5</v>
      </c>
      <c r="G31500">
        <v>29.24</v>
      </c>
      <c r="H31500" s="5">
        <v>22</v>
      </c>
      <c r="I31500">
        <v>37.49</v>
      </c>
      <c r="J31500">
        <v>44.51</v>
      </c>
      <c r="K31500">
        <v>27</v>
      </c>
      <c r="L31500" s="32">
        <v>13.44</v>
      </c>
      <c r="M31500">
        <v>26893</v>
      </c>
      <c r="N31500" t="s">
        <v>48</v>
      </c>
      <c r="O31500">
        <v>6</v>
      </c>
    </row>
    <row r="31501" spans="1:15" x14ac:dyDescent="0.25">
      <c r="A31501" s="2">
        <v>37198</v>
      </c>
      <c r="B31501">
        <v>1100</v>
      </c>
      <c r="C31501">
        <v>32.11</v>
      </c>
      <c r="D31501">
        <v>29.76</v>
      </c>
      <c r="E31501">
        <v>29.97</v>
      </c>
      <c r="F31501">
        <v>46.18</v>
      </c>
      <c r="G31501">
        <v>26.27</v>
      </c>
      <c r="H31501" s="5">
        <v>22.57</v>
      </c>
      <c r="I31501">
        <v>40</v>
      </c>
      <c r="J31501">
        <v>48.03</v>
      </c>
      <c r="K31501">
        <v>28.14</v>
      </c>
      <c r="L31501" s="32">
        <v>13.38</v>
      </c>
      <c r="M31501">
        <v>27377</v>
      </c>
      <c r="N31501" t="s">
        <v>48</v>
      </c>
      <c r="O31501">
        <v>6</v>
      </c>
    </row>
    <row r="31502" spans="1:15" x14ac:dyDescent="0.25">
      <c r="A31502" s="2">
        <v>37198</v>
      </c>
      <c r="B31502">
        <v>1200</v>
      </c>
      <c r="C31502">
        <v>22.13</v>
      </c>
      <c r="D31502">
        <v>18.78</v>
      </c>
      <c r="E31502">
        <v>19.079999999999998</v>
      </c>
      <c r="F31502">
        <v>42.25</v>
      </c>
      <c r="G31502">
        <v>13.78</v>
      </c>
      <c r="H31502" s="5">
        <v>22.87</v>
      </c>
      <c r="I31502">
        <v>39.65</v>
      </c>
      <c r="J31502">
        <v>47.27</v>
      </c>
      <c r="K31502">
        <v>28.22</v>
      </c>
      <c r="L31502" s="32">
        <v>13.88</v>
      </c>
      <c r="M31502">
        <v>27355</v>
      </c>
      <c r="N31502" t="s">
        <v>48</v>
      </c>
      <c r="O31502">
        <v>6</v>
      </c>
    </row>
    <row r="31503" spans="1:15" x14ac:dyDescent="0.25">
      <c r="A31503" s="2">
        <v>37198</v>
      </c>
      <c r="B31503">
        <v>1300</v>
      </c>
      <c r="C31503">
        <v>18.39</v>
      </c>
      <c r="D31503">
        <v>15.8</v>
      </c>
      <c r="E31503">
        <v>16.03</v>
      </c>
      <c r="F31503">
        <v>33.9</v>
      </c>
      <c r="G31503">
        <v>11.95</v>
      </c>
      <c r="H31503" s="5">
        <v>21</v>
      </c>
      <c r="I31503">
        <v>31.09</v>
      </c>
      <c r="J31503">
        <v>35.97</v>
      </c>
      <c r="K31503">
        <v>24.47</v>
      </c>
      <c r="L31503" s="32">
        <v>14.5</v>
      </c>
      <c r="M31503">
        <v>26887</v>
      </c>
      <c r="N31503" t="s">
        <v>48</v>
      </c>
      <c r="O31503">
        <v>6</v>
      </c>
    </row>
    <row r="31504" spans="1:15" x14ac:dyDescent="0.25">
      <c r="A31504" s="2">
        <v>37198</v>
      </c>
      <c r="B31504">
        <v>1400</v>
      </c>
      <c r="C31504">
        <v>15.98</v>
      </c>
      <c r="D31504">
        <v>15.98</v>
      </c>
      <c r="E31504">
        <v>15.98</v>
      </c>
      <c r="F31504">
        <v>15.98</v>
      </c>
      <c r="G31504">
        <v>15.98</v>
      </c>
      <c r="H31504" s="5">
        <v>20.88</v>
      </c>
      <c r="I31504">
        <v>29.59</v>
      </c>
      <c r="J31504">
        <v>33.69</v>
      </c>
      <c r="K31504">
        <v>24.03</v>
      </c>
      <c r="L31504" s="32">
        <v>14.38</v>
      </c>
      <c r="M31504">
        <v>26140</v>
      </c>
      <c r="N31504" t="s">
        <v>48</v>
      </c>
      <c r="O31504">
        <v>6</v>
      </c>
    </row>
    <row r="31505" spans="1:15" x14ac:dyDescent="0.25">
      <c r="A31505" s="2">
        <v>37198</v>
      </c>
      <c r="B31505">
        <v>1500</v>
      </c>
      <c r="C31505">
        <v>15.77</v>
      </c>
      <c r="D31505">
        <v>15.77</v>
      </c>
      <c r="E31505">
        <v>15.77</v>
      </c>
      <c r="F31505">
        <v>15.77</v>
      </c>
      <c r="G31505">
        <v>15.77</v>
      </c>
      <c r="H31505" s="5">
        <v>19.96</v>
      </c>
      <c r="I31505">
        <v>28.34</v>
      </c>
      <c r="J31505">
        <v>32.33</v>
      </c>
      <c r="K31505">
        <v>22.81</v>
      </c>
      <c r="L31505" s="32">
        <v>14.58</v>
      </c>
      <c r="M31505">
        <v>25587</v>
      </c>
      <c r="N31505" t="s">
        <v>48</v>
      </c>
      <c r="O31505">
        <v>6</v>
      </c>
    </row>
    <row r="31506" spans="1:15" x14ac:dyDescent="0.25">
      <c r="A31506" s="2">
        <v>37198</v>
      </c>
      <c r="B31506">
        <v>1600</v>
      </c>
      <c r="C31506">
        <v>15.82</v>
      </c>
      <c r="D31506">
        <v>15.82</v>
      </c>
      <c r="E31506">
        <v>15.82</v>
      </c>
      <c r="F31506">
        <v>15.82</v>
      </c>
      <c r="G31506">
        <v>15.82</v>
      </c>
      <c r="H31506" s="5">
        <v>19.86</v>
      </c>
      <c r="I31506">
        <v>27.16</v>
      </c>
      <c r="J31506">
        <v>30.58</v>
      </c>
      <c r="K31506">
        <v>22.46</v>
      </c>
      <c r="L31506" s="32">
        <v>14.6</v>
      </c>
      <c r="M31506">
        <v>25295</v>
      </c>
      <c r="N31506" t="s">
        <v>48</v>
      </c>
      <c r="O31506">
        <v>6</v>
      </c>
    </row>
    <row r="31507" spans="1:15" x14ac:dyDescent="0.25">
      <c r="A31507" s="2">
        <v>37198</v>
      </c>
      <c r="B31507">
        <v>1700</v>
      </c>
      <c r="C31507">
        <v>16.88</v>
      </c>
      <c r="D31507">
        <v>15.72</v>
      </c>
      <c r="E31507">
        <v>15.82</v>
      </c>
      <c r="F31507">
        <v>23.88</v>
      </c>
      <c r="G31507">
        <v>13.98</v>
      </c>
      <c r="H31507" s="5">
        <v>20.6</v>
      </c>
      <c r="I31507">
        <v>30.28</v>
      </c>
      <c r="J31507">
        <v>35.01</v>
      </c>
      <c r="K31507">
        <v>23.94</v>
      </c>
      <c r="L31507" s="32">
        <v>14.41</v>
      </c>
      <c r="M31507">
        <v>25642</v>
      </c>
      <c r="N31507" t="s">
        <v>48</v>
      </c>
      <c r="O31507">
        <v>6</v>
      </c>
    </row>
    <row r="31508" spans="1:15" x14ac:dyDescent="0.25">
      <c r="A31508" s="2">
        <v>37198</v>
      </c>
      <c r="B31508">
        <v>1800</v>
      </c>
      <c r="C31508">
        <v>26.93</v>
      </c>
      <c r="D31508">
        <v>20.75</v>
      </c>
      <c r="E31508">
        <v>21.27</v>
      </c>
      <c r="F31508">
        <v>64.44</v>
      </c>
      <c r="G31508">
        <v>11.39</v>
      </c>
      <c r="H31508" s="5">
        <v>25</v>
      </c>
      <c r="I31508">
        <v>46.88</v>
      </c>
      <c r="J31508">
        <v>58.35</v>
      </c>
      <c r="K31508">
        <v>32.04</v>
      </c>
      <c r="L31508" s="32">
        <v>22.36</v>
      </c>
      <c r="M31508">
        <v>28077</v>
      </c>
      <c r="N31508" t="s">
        <v>48</v>
      </c>
      <c r="O31508">
        <v>6</v>
      </c>
    </row>
    <row r="31509" spans="1:15" x14ac:dyDescent="0.25">
      <c r="A31509" s="2">
        <v>37198</v>
      </c>
      <c r="B31509">
        <v>1900</v>
      </c>
      <c r="C31509">
        <v>18.57</v>
      </c>
      <c r="D31509">
        <v>17.170000000000002</v>
      </c>
      <c r="E31509">
        <v>17.22</v>
      </c>
      <c r="F31509">
        <v>27.41</v>
      </c>
      <c r="G31509">
        <v>14.93</v>
      </c>
      <c r="H31509" s="5">
        <v>24.56</v>
      </c>
      <c r="I31509">
        <v>48.69</v>
      </c>
      <c r="J31509">
        <v>61.28</v>
      </c>
      <c r="K31509">
        <v>31.49</v>
      </c>
      <c r="L31509" s="32">
        <v>21.84</v>
      </c>
      <c r="M31509">
        <v>28503</v>
      </c>
      <c r="N31509" t="s">
        <v>48</v>
      </c>
      <c r="O31509">
        <v>6</v>
      </c>
    </row>
    <row r="31510" spans="1:15" x14ac:dyDescent="0.25">
      <c r="A31510" s="2">
        <v>37198</v>
      </c>
      <c r="B31510">
        <v>2000</v>
      </c>
      <c r="C31510">
        <v>18.07</v>
      </c>
      <c r="D31510">
        <v>16.329999999999998</v>
      </c>
      <c r="E31510">
        <v>16.420000000000002</v>
      </c>
      <c r="F31510">
        <v>28.97</v>
      </c>
      <c r="G31510">
        <v>13.58</v>
      </c>
      <c r="H31510" s="5">
        <v>25</v>
      </c>
      <c r="I31510">
        <v>44.22</v>
      </c>
      <c r="J31510">
        <v>54.01</v>
      </c>
      <c r="K31510">
        <v>30.03</v>
      </c>
      <c r="L31510" s="32">
        <v>22.64</v>
      </c>
      <c r="M31510">
        <v>27694</v>
      </c>
      <c r="N31510" t="s">
        <v>48</v>
      </c>
      <c r="O31510">
        <v>6</v>
      </c>
    </row>
    <row r="31511" spans="1:15" x14ac:dyDescent="0.25">
      <c r="A31511" s="2">
        <v>37198</v>
      </c>
      <c r="B31511">
        <v>2100</v>
      </c>
      <c r="C31511">
        <v>16.649999999999999</v>
      </c>
      <c r="D31511">
        <v>16.649999999999999</v>
      </c>
      <c r="E31511">
        <v>16.649999999999999</v>
      </c>
      <c r="F31511">
        <v>16.649999999999999</v>
      </c>
      <c r="G31511">
        <v>16.649999999999999</v>
      </c>
      <c r="H31511" s="5">
        <v>21</v>
      </c>
      <c r="I31511">
        <v>33.75</v>
      </c>
      <c r="J31511">
        <v>40.130000000000003</v>
      </c>
      <c r="K31511">
        <v>27.03</v>
      </c>
      <c r="L31511" s="32">
        <v>16.989999999999998</v>
      </c>
      <c r="M31511">
        <v>26823</v>
      </c>
      <c r="N31511" t="s">
        <v>48</v>
      </c>
      <c r="O31511">
        <v>6</v>
      </c>
    </row>
    <row r="31512" spans="1:15" x14ac:dyDescent="0.25">
      <c r="A31512" s="2">
        <v>37198</v>
      </c>
      <c r="B31512">
        <v>2200</v>
      </c>
      <c r="C31512">
        <v>16.649999999999999</v>
      </c>
      <c r="D31512">
        <v>16.649999999999999</v>
      </c>
      <c r="E31512">
        <v>16.649999999999999</v>
      </c>
      <c r="F31512">
        <v>16.649999999999999</v>
      </c>
      <c r="G31512">
        <v>16.649999999999999</v>
      </c>
      <c r="H31512" s="5">
        <v>20.39</v>
      </c>
      <c r="I31512">
        <v>31.22</v>
      </c>
      <c r="J31512">
        <v>36.1</v>
      </c>
      <c r="K31512">
        <v>24.03</v>
      </c>
      <c r="L31512" s="32">
        <v>13.9</v>
      </c>
      <c r="M31512">
        <v>25745</v>
      </c>
      <c r="N31512" t="s">
        <v>48</v>
      </c>
      <c r="O31512">
        <v>6</v>
      </c>
    </row>
    <row r="31513" spans="1:15" x14ac:dyDescent="0.25">
      <c r="A31513" s="2">
        <v>37198</v>
      </c>
      <c r="B31513">
        <v>2300</v>
      </c>
      <c r="C31513">
        <v>16.39</v>
      </c>
      <c r="D31513">
        <v>16.39</v>
      </c>
      <c r="E31513">
        <v>16.39</v>
      </c>
      <c r="F31513">
        <v>16.39</v>
      </c>
      <c r="G31513">
        <v>16.39</v>
      </c>
      <c r="H31513" s="5">
        <v>17.36</v>
      </c>
      <c r="I31513">
        <v>24.81</v>
      </c>
      <c r="J31513">
        <v>28.26</v>
      </c>
      <c r="K31513">
        <v>20.48</v>
      </c>
      <c r="L31513" s="32">
        <v>14.71</v>
      </c>
      <c r="M31513">
        <v>24276</v>
      </c>
      <c r="N31513" t="s">
        <v>48</v>
      </c>
      <c r="O31513">
        <v>6</v>
      </c>
    </row>
    <row r="31514" spans="1:15" x14ac:dyDescent="0.25">
      <c r="A31514" s="2">
        <v>37198</v>
      </c>
      <c r="B31514">
        <v>2400</v>
      </c>
      <c r="C31514">
        <v>14.95</v>
      </c>
      <c r="D31514">
        <v>14.95</v>
      </c>
      <c r="E31514">
        <v>14.95</v>
      </c>
      <c r="F31514">
        <v>14.95</v>
      </c>
      <c r="G31514">
        <v>14.95</v>
      </c>
      <c r="H31514" s="5">
        <v>16.170000000000002</v>
      </c>
      <c r="I31514">
        <v>17.86</v>
      </c>
      <c r="J31514">
        <v>18.600000000000001</v>
      </c>
      <c r="K31514">
        <v>17.489999999999998</v>
      </c>
      <c r="L31514" s="32">
        <v>14.84</v>
      </c>
      <c r="M31514">
        <v>22344</v>
      </c>
      <c r="N31514" t="s">
        <v>47</v>
      </c>
      <c r="O31514">
        <v>6</v>
      </c>
    </row>
    <row r="31515" spans="1:15" x14ac:dyDescent="0.25">
      <c r="A31515" s="2">
        <v>37199</v>
      </c>
      <c r="B31515">
        <v>100</v>
      </c>
      <c r="C31515">
        <v>12.26</v>
      </c>
      <c r="D31515">
        <v>12.26</v>
      </c>
      <c r="E31515">
        <v>12.26</v>
      </c>
      <c r="F31515">
        <v>12.26</v>
      </c>
      <c r="G31515">
        <v>12.26</v>
      </c>
      <c r="H31515" s="5">
        <v>15.44</v>
      </c>
      <c r="I31515">
        <v>15.56</v>
      </c>
      <c r="J31515">
        <v>15.5</v>
      </c>
      <c r="K31515">
        <v>15.49</v>
      </c>
      <c r="L31515" s="32">
        <v>15.12</v>
      </c>
      <c r="M31515">
        <v>20901</v>
      </c>
      <c r="N31515" t="s">
        <v>47</v>
      </c>
      <c r="O31515">
        <v>7</v>
      </c>
    </row>
    <row r="31516" spans="1:15" x14ac:dyDescent="0.25">
      <c r="A31516" s="2">
        <v>37199</v>
      </c>
      <c r="B31516">
        <v>200</v>
      </c>
      <c r="C31516">
        <v>10.72</v>
      </c>
      <c r="D31516">
        <v>10.72</v>
      </c>
      <c r="E31516">
        <v>10.72</v>
      </c>
      <c r="F31516">
        <v>10.72</v>
      </c>
      <c r="G31516">
        <v>10.72</v>
      </c>
      <c r="H31516" s="5">
        <v>14.05</v>
      </c>
      <c r="I31516">
        <v>14.59</v>
      </c>
      <c r="J31516">
        <v>14.48</v>
      </c>
      <c r="K31516">
        <v>15</v>
      </c>
      <c r="L31516" s="32">
        <v>9.66</v>
      </c>
      <c r="M31516">
        <v>19895</v>
      </c>
      <c r="N31516" t="s">
        <v>47</v>
      </c>
      <c r="O31516">
        <v>7</v>
      </c>
    </row>
    <row r="31517" spans="1:15" x14ac:dyDescent="0.25">
      <c r="A31517" s="2">
        <v>37199</v>
      </c>
      <c r="B31517">
        <v>300</v>
      </c>
      <c r="C31517">
        <v>9.2200000000000006</v>
      </c>
      <c r="D31517">
        <v>9.2200000000000006</v>
      </c>
      <c r="E31517">
        <v>9.2200000000000006</v>
      </c>
      <c r="F31517">
        <v>9.2200000000000006</v>
      </c>
      <c r="G31517">
        <v>9.2200000000000006</v>
      </c>
      <c r="H31517" s="5">
        <v>13.86</v>
      </c>
      <c r="I31517">
        <v>14.07</v>
      </c>
      <c r="J31517">
        <v>14.02</v>
      </c>
      <c r="K31517">
        <v>14.17</v>
      </c>
      <c r="L31517" s="32">
        <v>12.39</v>
      </c>
      <c r="M31517">
        <v>19543</v>
      </c>
      <c r="N31517" t="s">
        <v>47</v>
      </c>
      <c r="O31517">
        <v>7</v>
      </c>
    </row>
    <row r="31518" spans="1:15" x14ac:dyDescent="0.25">
      <c r="A31518" s="2">
        <v>37199</v>
      </c>
      <c r="B31518">
        <v>400</v>
      </c>
      <c r="C31518">
        <v>13.58</v>
      </c>
      <c r="D31518">
        <v>13.58</v>
      </c>
      <c r="E31518">
        <v>13.58</v>
      </c>
      <c r="F31518">
        <v>13.58</v>
      </c>
      <c r="G31518">
        <v>13.58</v>
      </c>
      <c r="H31518" s="5">
        <v>13.72</v>
      </c>
      <c r="I31518">
        <v>13.92</v>
      </c>
      <c r="J31518">
        <v>13.87</v>
      </c>
      <c r="K31518">
        <v>14</v>
      </c>
      <c r="L31518" s="32">
        <v>12.39</v>
      </c>
      <c r="M31518">
        <v>19204</v>
      </c>
      <c r="N31518" t="s">
        <v>47</v>
      </c>
      <c r="O31518">
        <v>7</v>
      </c>
    </row>
    <row r="31519" spans="1:15" x14ac:dyDescent="0.25">
      <c r="A31519" s="2">
        <v>37199</v>
      </c>
      <c r="B31519">
        <v>500</v>
      </c>
      <c r="C31519">
        <v>12.48</v>
      </c>
      <c r="D31519">
        <v>12.48</v>
      </c>
      <c r="E31519">
        <v>12.48</v>
      </c>
      <c r="F31519">
        <v>12.48</v>
      </c>
      <c r="G31519">
        <v>12.48</v>
      </c>
      <c r="H31519" s="5">
        <v>13.84</v>
      </c>
      <c r="I31519">
        <v>13.98</v>
      </c>
      <c r="J31519">
        <v>13.94</v>
      </c>
      <c r="K31519">
        <v>14.04</v>
      </c>
      <c r="L31519" s="32">
        <v>12.9</v>
      </c>
      <c r="M31519">
        <v>19544</v>
      </c>
      <c r="N31519" t="s">
        <v>47</v>
      </c>
      <c r="O31519">
        <v>7</v>
      </c>
    </row>
    <row r="31520" spans="1:15" x14ac:dyDescent="0.25">
      <c r="A31520" s="2">
        <v>37199</v>
      </c>
      <c r="B31520">
        <v>600</v>
      </c>
      <c r="C31520">
        <v>9.58</v>
      </c>
      <c r="D31520">
        <v>9.58</v>
      </c>
      <c r="E31520">
        <v>9.58</v>
      </c>
      <c r="F31520">
        <v>9.58</v>
      </c>
      <c r="G31520">
        <v>9.58</v>
      </c>
      <c r="H31520" s="5">
        <v>14.32</v>
      </c>
      <c r="I31520">
        <v>15.13</v>
      </c>
      <c r="J31520">
        <v>14.97</v>
      </c>
      <c r="K31520">
        <v>15.75</v>
      </c>
      <c r="L31520" s="32">
        <v>7.78</v>
      </c>
      <c r="M31520">
        <v>19922</v>
      </c>
      <c r="N31520" t="s">
        <v>47</v>
      </c>
      <c r="O31520">
        <v>7</v>
      </c>
    </row>
    <row r="31521" spans="1:15" x14ac:dyDescent="0.25">
      <c r="A31521" s="2">
        <v>37199</v>
      </c>
      <c r="B31521">
        <v>700</v>
      </c>
      <c r="C31521">
        <v>14.04</v>
      </c>
      <c r="D31521">
        <v>14.04</v>
      </c>
      <c r="E31521">
        <v>14.04</v>
      </c>
      <c r="F31521">
        <v>14.04</v>
      </c>
      <c r="G31521">
        <v>14.04</v>
      </c>
      <c r="H31521" s="5">
        <v>16</v>
      </c>
      <c r="I31521">
        <v>17.670000000000002</v>
      </c>
      <c r="J31521">
        <v>18.36</v>
      </c>
      <c r="K31521">
        <v>16.66</v>
      </c>
      <c r="L31521" s="32">
        <v>14.4</v>
      </c>
      <c r="M31521">
        <v>20600</v>
      </c>
      <c r="N31521" t="s">
        <v>47</v>
      </c>
      <c r="O31521">
        <v>7</v>
      </c>
    </row>
    <row r="31522" spans="1:15" x14ac:dyDescent="0.25">
      <c r="A31522" s="2">
        <v>37199</v>
      </c>
      <c r="B31522">
        <v>800</v>
      </c>
      <c r="C31522">
        <v>14.88</v>
      </c>
      <c r="D31522">
        <v>14.88</v>
      </c>
      <c r="E31522">
        <v>14.88</v>
      </c>
      <c r="F31522">
        <v>14.88</v>
      </c>
      <c r="G31522">
        <v>14.88</v>
      </c>
      <c r="H31522" s="5">
        <v>16.96</v>
      </c>
      <c r="I31522">
        <v>19.190000000000001</v>
      </c>
      <c r="J31522">
        <v>20.010000000000002</v>
      </c>
      <c r="K31522">
        <v>17.670000000000002</v>
      </c>
      <c r="L31522" s="32">
        <v>15.3</v>
      </c>
      <c r="M31522">
        <v>21780</v>
      </c>
      <c r="N31522" t="s">
        <v>48</v>
      </c>
      <c r="O31522">
        <v>7</v>
      </c>
    </row>
    <row r="31523" spans="1:15" x14ac:dyDescent="0.25">
      <c r="A31523" s="2">
        <v>37199</v>
      </c>
      <c r="B31523">
        <v>900</v>
      </c>
      <c r="C31523">
        <v>17</v>
      </c>
      <c r="D31523">
        <v>17</v>
      </c>
      <c r="E31523">
        <v>17</v>
      </c>
      <c r="F31523">
        <v>17</v>
      </c>
      <c r="G31523">
        <v>17</v>
      </c>
      <c r="H31523" s="5">
        <v>18.809999999999999</v>
      </c>
      <c r="I31523">
        <v>22.82</v>
      </c>
      <c r="J31523">
        <v>24.44</v>
      </c>
      <c r="K31523">
        <v>22.05</v>
      </c>
      <c r="L31523" s="32">
        <v>14.44</v>
      </c>
      <c r="M31523">
        <v>23312</v>
      </c>
      <c r="N31523" t="s">
        <v>48</v>
      </c>
      <c r="O31523">
        <v>7</v>
      </c>
    </row>
    <row r="31524" spans="1:15" x14ac:dyDescent="0.25">
      <c r="A31524" s="2">
        <v>37199</v>
      </c>
      <c r="B31524">
        <v>1000</v>
      </c>
      <c r="C31524">
        <v>16.96</v>
      </c>
      <c r="D31524">
        <v>16.96</v>
      </c>
      <c r="E31524">
        <v>16.96</v>
      </c>
      <c r="F31524">
        <v>16.96</v>
      </c>
      <c r="G31524">
        <v>16.96</v>
      </c>
      <c r="H31524" s="5">
        <v>20.92</v>
      </c>
      <c r="I31524">
        <v>27.15</v>
      </c>
      <c r="J31524">
        <v>29.52</v>
      </c>
      <c r="K31524">
        <v>23.46</v>
      </c>
      <c r="L31524" s="32">
        <v>14.03</v>
      </c>
      <c r="M31524">
        <v>24319</v>
      </c>
      <c r="N31524" t="s">
        <v>48</v>
      </c>
      <c r="O31524">
        <v>7</v>
      </c>
    </row>
    <row r="31525" spans="1:15" x14ac:dyDescent="0.25">
      <c r="A31525" s="2">
        <v>37199</v>
      </c>
      <c r="B31525">
        <v>1100</v>
      </c>
      <c r="C31525">
        <v>17.25</v>
      </c>
      <c r="D31525">
        <v>17.25</v>
      </c>
      <c r="E31525">
        <v>17.25</v>
      </c>
      <c r="F31525">
        <v>17.25</v>
      </c>
      <c r="G31525">
        <v>17.25</v>
      </c>
      <c r="H31525" s="5">
        <v>21.85</v>
      </c>
      <c r="I31525">
        <v>29.27</v>
      </c>
      <c r="J31525">
        <v>32.200000000000003</v>
      </c>
      <c r="K31525">
        <v>24.92</v>
      </c>
      <c r="L31525" s="32">
        <v>13.65</v>
      </c>
      <c r="M31525">
        <v>24622</v>
      </c>
      <c r="N31525" t="s">
        <v>48</v>
      </c>
      <c r="O31525">
        <v>7</v>
      </c>
    </row>
    <row r="31526" spans="1:15" x14ac:dyDescent="0.25">
      <c r="A31526" s="2">
        <v>37199</v>
      </c>
      <c r="B31526">
        <v>1200</v>
      </c>
      <c r="C31526">
        <v>17.350000000000001</v>
      </c>
      <c r="D31526">
        <v>17.350000000000001</v>
      </c>
      <c r="E31526">
        <v>17.350000000000001</v>
      </c>
      <c r="F31526">
        <v>17.350000000000001</v>
      </c>
      <c r="G31526">
        <v>17.350000000000001</v>
      </c>
      <c r="H31526" s="5">
        <v>21.9</v>
      </c>
      <c r="I31526">
        <v>29.28</v>
      </c>
      <c r="J31526">
        <v>32.14</v>
      </c>
      <c r="K31526">
        <v>25</v>
      </c>
      <c r="L31526" s="32">
        <v>13.45</v>
      </c>
      <c r="M31526">
        <v>24734</v>
      </c>
      <c r="N31526" t="s">
        <v>48</v>
      </c>
      <c r="O31526">
        <v>7</v>
      </c>
    </row>
    <row r="31527" spans="1:15" x14ac:dyDescent="0.25">
      <c r="A31527" s="2">
        <v>37199</v>
      </c>
      <c r="B31527">
        <v>1300</v>
      </c>
      <c r="C31527">
        <v>17.39</v>
      </c>
      <c r="D31527">
        <v>17.39</v>
      </c>
      <c r="E31527">
        <v>17.39</v>
      </c>
      <c r="F31527">
        <v>17.39</v>
      </c>
      <c r="G31527">
        <v>17.39</v>
      </c>
      <c r="H31527" s="5">
        <v>21</v>
      </c>
      <c r="I31527">
        <v>25.1</v>
      </c>
      <c r="J31527">
        <v>26.48</v>
      </c>
      <c r="K31527">
        <v>23.23</v>
      </c>
      <c r="L31527" s="32">
        <v>13.68</v>
      </c>
      <c r="M31527">
        <v>24722</v>
      </c>
      <c r="N31527" t="s">
        <v>48</v>
      </c>
      <c r="O31527">
        <v>7</v>
      </c>
    </row>
    <row r="31528" spans="1:15" x14ac:dyDescent="0.25">
      <c r="A31528" s="2">
        <v>37199</v>
      </c>
      <c r="B31528">
        <v>1400</v>
      </c>
      <c r="C31528">
        <v>16.940000000000001</v>
      </c>
      <c r="D31528">
        <v>16.940000000000001</v>
      </c>
      <c r="E31528">
        <v>16.940000000000001</v>
      </c>
      <c r="F31528">
        <v>16.940000000000001</v>
      </c>
      <c r="G31528">
        <v>16.940000000000001</v>
      </c>
      <c r="H31528" s="5">
        <v>21</v>
      </c>
      <c r="I31528">
        <v>23.73</v>
      </c>
      <c r="J31528">
        <v>24.32</v>
      </c>
      <c r="K31528">
        <v>22.94</v>
      </c>
      <c r="L31528" s="32">
        <v>13.55</v>
      </c>
      <c r="M31528">
        <v>24427</v>
      </c>
      <c r="N31528" t="s">
        <v>48</v>
      </c>
      <c r="O31528">
        <v>7</v>
      </c>
    </row>
    <row r="31529" spans="1:15" x14ac:dyDescent="0.25">
      <c r="A31529" s="2">
        <v>37199</v>
      </c>
      <c r="B31529">
        <v>1500</v>
      </c>
      <c r="C31529">
        <v>16.34</v>
      </c>
      <c r="D31529">
        <v>16.34</v>
      </c>
      <c r="E31529">
        <v>16.34</v>
      </c>
      <c r="F31529">
        <v>16.34</v>
      </c>
      <c r="G31529">
        <v>16.34</v>
      </c>
      <c r="H31529" s="5">
        <v>21</v>
      </c>
      <c r="I31529">
        <v>22.24</v>
      </c>
      <c r="J31529">
        <v>22</v>
      </c>
      <c r="K31529">
        <v>22.58</v>
      </c>
      <c r="L31529" s="32">
        <v>13.62</v>
      </c>
      <c r="M31529">
        <v>24207</v>
      </c>
      <c r="N31529" t="s">
        <v>48</v>
      </c>
      <c r="O31529">
        <v>7</v>
      </c>
    </row>
    <row r="31530" spans="1:15" x14ac:dyDescent="0.25">
      <c r="A31530" s="2">
        <v>37199</v>
      </c>
      <c r="B31530">
        <v>1600</v>
      </c>
      <c r="C31530">
        <v>16.28</v>
      </c>
      <c r="D31530">
        <v>16.28</v>
      </c>
      <c r="E31530">
        <v>16.28</v>
      </c>
      <c r="F31530">
        <v>16.28</v>
      </c>
      <c r="G31530">
        <v>16.28</v>
      </c>
      <c r="H31530" s="5">
        <v>20</v>
      </c>
      <c r="I31530">
        <v>23.79</v>
      </c>
      <c r="J31530">
        <v>25.11</v>
      </c>
      <c r="K31530">
        <v>21.95</v>
      </c>
      <c r="L31530" s="32">
        <v>13.83</v>
      </c>
      <c r="M31530">
        <v>24197</v>
      </c>
      <c r="N31530" t="s">
        <v>48</v>
      </c>
      <c r="O31530">
        <v>7</v>
      </c>
    </row>
    <row r="31531" spans="1:15" x14ac:dyDescent="0.25">
      <c r="A31531" s="2">
        <v>37199</v>
      </c>
      <c r="B31531">
        <v>1700</v>
      </c>
      <c r="C31531">
        <v>21.43</v>
      </c>
      <c r="D31531">
        <v>21.43</v>
      </c>
      <c r="E31531">
        <v>21.43</v>
      </c>
      <c r="F31531">
        <v>21.43</v>
      </c>
      <c r="G31531">
        <v>21.43</v>
      </c>
      <c r="H31531" s="5">
        <v>20.8</v>
      </c>
      <c r="I31531">
        <v>33.619999999999997</v>
      </c>
      <c r="J31531">
        <v>40.01</v>
      </c>
      <c r="K31531">
        <v>25.03</v>
      </c>
      <c r="L31531" s="32">
        <v>13.68</v>
      </c>
      <c r="M31531">
        <v>25158</v>
      </c>
      <c r="N31531" t="s">
        <v>48</v>
      </c>
      <c r="O31531">
        <v>7</v>
      </c>
    </row>
    <row r="31532" spans="1:15" x14ac:dyDescent="0.25">
      <c r="A31532" s="2">
        <v>37199</v>
      </c>
      <c r="B31532">
        <v>1800</v>
      </c>
      <c r="C31532">
        <v>27.39</v>
      </c>
      <c r="D31532">
        <v>26.62</v>
      </c>
      <c r="E31532">
        <v>26.69</v>
      </c>
      <c r="F31532">
        <v>32.08</v>
      </c>
      <c r="G31532">
        <v>25.44</v>
      </c>
      <c r="H31532" s="5">
        <v>26.6</v>
      </c>
      <c r="I31532">
        <v>50.94</v>
      </c>
      <c r="J31532">
        <v>62.64</v>
      </c>
      <c r="K31532">
        <v>34.56</v>
      </c>
      <c r="L31532" s="32">
        <v>13.08</v>
      </c>
      <c r="M31532">
        <v>28225</v>
      </c>
      <c r="N31532" t="s">
        <v>48</v>
      </c>
      <c r="O31532">
        <v>7</v>
      </c>
    </row>
    <row r="31533" spans="1:15" x14ac:dyDescent="0.25">
      <c r="A31533" s="2">
        <v>37199</v>
      </c>
      <c r="B31533">
        <v>1900</v>
      </c>
      <c r="C31533">
        <v>28.01</v>
      </c>
      <c r="D31533">
        <v>28.01</v>
      </c>
      <c r="E31533">
        <v>28.01</v>
      </c>
      <c r="F31533">
        <v>28.01</v>
      </c>
      <c r="G31533">
        <v>28.01</v>
      </c>
      <c r="H31533" s="5">
        <v>26.61</v>
      </c>
      <c r="I31533">
        <v>54.11</v>
      </c>
      <c r="J31533">
        <v>68.8</v>
      </c>
      <c r="K31533">
        <v>34.06</v>
      </c>
      <c r="L31533" s="32">
        <v>20.77</v>
      </c>
      <c r="M31533">
        <v>28886</v>
      </c>
      <c r="N31533" t="s">
        <v>48</v>
      </c>
      <c r="O31533">
        <v>7</v>
      </c>
    </row>
    <row r="31534" spans="1:15" x14ac:dyDescent="0.25">
      <c r="A31534" s="2">
        <v>37199</v>
      </c>
      <c r="B31534">
        <v>2000</v>
      </c>
      <c r="C31534">
        <v>27.27</v>
      </c>
      <c r="D31534">
        <v>27.27</v>
      </c>
      <c r="E31534">
        <v>27.27</v>
      </c>
      <c r="F31534">
        <v>27.27</v>
      </c>
      <c r="G31534">
        <v>27.27</v>
      </c>
      <c r="H31534" s="5">
        <v>25.64</v>
      </c>
      <c r="I31534">
        <v>45.7</v>
      </c>
      <c r="J31534">
        <v>54.89</v>
      </c>
      <c r="K31534">
        <v>32.42</v>
      </c>
      <c r="L31534" s="32">
        <v>13.95</v>
      </c>
      <c r="M31534">
        <v>28312</v>
      </c>
      <c r="N31534" t="s">
        <v>48</v>
      </c>
      <c r="O31534">
        <v>7</v>
      </c>
    </row>
    <row r="31535" spans="1:15" x14ac:dyDescent="0.25">
      <c r="A31535" s="2">
        <v>37199</v>
      </c>
      <c r="B31535">
        <v>2100</v>
      </c>
      <c r="C31535">
        <v>27.47</v>
      </c>
      <c r="D31535">
        <v>27.47</v>
      </c>
      <c r="E31535">
        <v>27.47</v>
      </c>
      <c r="F31535">
        <v>27.47</v>
      </c>
      <c r="G31535">
        <v>27.47</v>
      </c>
      <c r="H31535" s="5">
        <v>24.3</v>
      </c>
      <c r="I31535">
        <v>38.29</v>
      </c>
      <c r="J31535">
        <v>44.67</v>
      </c>
      <c r="K31535">
        <v>29.14</v>
      </c>
      <c r="L31535" s="32">
        <v>14.72</v>
      </c>
      <c r="M31535">
        <v>27516</v>
      </c>
      <c r="N31535" t="s">
        <v>48</v>
      </c>
      <c r="O31535">
        <v>7</v>
      </c>
    </row>
    <row r="31536" spans="1:15" x14ac:dyDescent="0.25">
      <c r="A31536" s="2">
        <v>37199</v>
      </c>
      <c r="B31536">
        <v>2200</v>
      </c>
      <c r="C31536">
        <v>21.36</v>
      </c>
      <c r="D31536">
        <v>21.36</v>
      </c>
      <c r="E31536">
        <v>21.36</v>
      </c>
      <c r="F31536">
        <v>21.36</v>
      </c>
      <c r="G31536">
        <v>21.36</v>
      </c>
      <c r="H31536" s="5">
        <v>21.83</v>
      </c>
      <c r="I31536">
        <v>30.35</v>
      </c>
      <c r="J31536">
        <v>33.83</v>
      </c>
      <c r="K31536">
        <v>25.21</v>
      </c>
      <c r="L31536" s="32">
        <v>13.36</v>
      </c>
      <c r="M31536">
        <v>26247</v>
      </c>
      <c r="N31536" t="s">
        <v>48</v>
      </c>
      <c r="O31536">
        <v>7</v>
      </c>
    </row>
    <row r="31537" spans="1:15" x14ac:dyDescent="0.25">
      <c r="A31537" s="2">
        <v>37199</v>
      </c>
      <c r="B31537">
        <v>2300</v>
      </c>
      <c r="C31537">
        <v>15.71</v>
      </c>
      <c r="D31537">
        <v>15.71</v>
      </c>
      <c r="E31537">
        <v>15.71</v>
      </c>
      <c r="F31537">
        <v>15.71</v>
      </c>
      <c r="G31537">
        <v>15.71</v>
      </c>
      <c r="H31537" s="5">
        <v>18.47</v>
      </c>
      <c r="I31537">
        <v>22.67</v>
      </c>
      <c r="J31537">
        <v>24.1</v>
      </c>
      <c r="K31537">
        <v>20</v>
      </c>
      <c r="L31537" s="32">
        <v>14.38</v>
      </c>
      <c r="M31537">
        <v>24392</v>
      </c>
      <c r="N31537" t="s">
        <v>48</v>
      </c>
      <c r="O31537">
        <v>7</v>
      </c>
    </row>
    <row r="31538" spans="1:15" x14ac:dyDescent="0.25">
      <c r="A31538" s="2">
        <v>37199</v>
      </c>
      <c r="B31538">
        <v>2400</v>
      </c>
      <c r="C31538">
        <v>14.72</v>
      </c>
      <c r="D31538">
        <v>14.72</v>
      </c>
      <c r="E31538">
        <v>14.72</v>
      </c>
      <c r="F31538">
        <v>14.72</v>
      </c>
      <c r="G31538">
        <v>14.72</v>
      </c>
      <c r="H31538" s="5">
        <v>17.45</v>
      </c>
      <c r="I31538">
        <v>18.100000000000001</v>
      </c>
      <c r="J31538">
        <v>18.04</v>
      </c>
      <c r="K31538">
        <v>18.03</v>
      </c>
      <c r="L31538" s="32">
        <v>14.82</v>
      </c>
      <c r="M31538">
        <v>22716</v>
      </c>
      <c r="N31538" t="s">
        <v>47</v>
      </c>
      <c r="O31538">
        <v>7</v>
      </c>
    </row>
    <row r="31539" spans="1:15" x14ac:dyDescent="0.25">
      <c r="A31539" s="2">
        <v>37200</v>
      </c>
      <c r="B31539">
        <v>100</v>
      </c>
      <c r="C31539">
        <v>4.91</v>
      </c>
      <c r="D31539">
        <v>4.91</v>
      </c>
      <c r="E31539">
        <v>4.91</v>
      </c>
      <c r="F31539">
        <v>4.91</v>
      </c>
      <c r="G31539">
        <v>4.91</v>
      </c>
      <c r="H31539" s="5">
        <v>15.87</v>
      </c>
      <c r="I31539">
        <v>18.66</v>
      </c>
      <c r="J31539">
        <v>20.010000000000002</v>
      </c>
      <c r="K31539">
        <v>17</v>
      </c>
      <c r="L31539" s="32">
        <v>13.33</v>
      </c>
      <c r="M31539">
        <v>21426</v>
      </c>
      <c r="N31539" t="s">
        <v>47</v>
      </c>
      <c r="O31539">
        <v>1</v>
      </c>
    </row>
    <row r="31540" spans="1:15" x14ac:dyDescent="0.25">
      <c r="A31540" s="2">
        <v>37200</v>
      </c>
      <c r="B31540">
        <v>200</v>
      </c>
      <c r="C31540">
        <v>7.19</v>
      </c>
      <c r="D31540">
        <v>7.19</v>
      </c>
      <c r="E31540">
        <v>7.19</v>
      </c>
      <c r="F31540">
        <v>7.19</v>
      </c>
      <c r="G31540">
        <v>7.19</v>
      </c>
      <c r="H31540" s="5">
        <v>15.24</v>
      </c>
      <c r="I31540">
        <v>16.989999999999998</v>
      </c>
      <c r="J31540">
        <v>17.71</v>
      </c>
      <c r="K31540">
        <v>16.260000000000002</v>
      </c>
      <c r="L31540" s="32">
        <v>12.07</v>
      </c>
      <c r="M31540">
        <v>20367</v>
      </c>
      <c r="N31540" t="s">
        <v>47</v>
      </c>
      <c r="O31540">
        <v>1</v>
      </c>
    </row>
    <row r="31541" spans="1:15" x14ac:dyDescent="0.25">
      <c r="A31541" s="2">
        <v>37200</v>
      </c>
      <c r="B31541">
        <v>300</v>
      </c>
      <c r="C31541">
        <v>12.61</v>
      </c>
      <c r="D31541">
        <v>12.61</v>
      </c>
      <c r="E31541">
        <v>12.61</v>
      </c>
      <c r="F31541">
        <v>12.61</v>
      </c>
      <c r="G31541">
        <v>12.61</v>
      </c>
      <c r="H31541" s="5">
        <v>14.8</v>
      </c>
      <c r="I31541">
        <v>15.64</v>
      </c>
      <c r="J31541">
        <v>16.11</v>
      </c>
      <c r="K31541">
        <v>15</v>
      </c>
      <c r="L31541" s="32">
        <v>14.74</v>
      </c>
      <c r="M31541">
        <v>20412</v>
      </c>
      <c r="N31541" t="s">
        <v>47</v>
      </c>
      <c r="O31541">
        <v>1</v>
      </c>
    </row>
    <row r="31542" spans="1:15" x14ac:dyDescent="0.25">
      <c r="A31542" s="2">
        <v>37200</v>
      </c>
      <c r="B31542">
        <v>400</v>
      </c>
      <c r="C31542">
        <v>9.86</v>
      </c>
      <c r="D31542">
        <v>9.86</v>
      </c>
      <c r="E31542">
        <v>9.86</v>
      </c>
      <c r="F31542">
        <v>9.86</v>
      </c>
      <c r="G31542">
        <v>9.86</v>
      </c>
      <c r="H31542" s="5">
        <v>15.36</v>
      </c>
      <c r="I31542">
        <v>15.86</v>
      </c>
      <c r="J31542">
        <v>16.059999999999999</v>
      </c>
      <c r="K31542">
        <v>15.66</v>
      </c>
      <c r="L31542" s="32">
        <v>14.37</v>
      </c>
      <c r="M31542">
        <v>20384</v>
      </c>
      <c r="N31542" t="s">
        <v>47</v>
      </c>
      <c r="O31542">
        <v>1</v>
      </c>
    </row>
    <row r="31543" spans="1:15" x14ac:dyDescent="0.25">
      <c r="A31543" s="2">
        <v>37200</v>
      </c>
      <c r="B31543">
        <v>500</v>
      </c>
      <c r="C31543">
        <v>13.77</v>
      </c>
      <c r="D31543">
        <v>13.77</v>
      </c>
      <c r="E31543">
        <v>13.77</v>
      </c>
      <c r="F31543">
        <v>13.77</v>
      </c>
      <c r="G31543">
        <v>13.77</v>
      </c>
      <c r="H31543" s="5">
        <v>15.98</v>
      </c>
      <c r="I31543">
        <v>17.43</v>
      </c>
      <c r="J31543">
        <v>18.010000000000002</v>
      </c>
      <c r="K31543">
        <v>16.82</v>
      </c>
      <c r="L31543" s="32">
        <v>13.35</v>
      </c>
      <c r="M31543">
        <v>21213</v>
      </c>
      <c r="N31543" t="s">
        <v>47</v>
      </c>
      <c r="O31543">
        <v>1</v>
      </c>
    </row>
    <row r="31544" spans="1:15" x14ac:dyDescent="0.25">
      <c r="A31544" s="2">
        <v>37200</v>
      </c>
      <c r="B31544">
        <v>600</v>
      </c>
      <c r="C31544">
        <v>14.75</v>
      </c>
      <c r="D31544">
        <v>14.75</v>
      </c>
      <c r="E31544">
        <v>14.75</v>
      </c>
      <c r="F31544">
        <v>14.75</v>
      </c>
      <c r="G31544">
        <v>14.75</v>
      </c>
      <c r="H31544" s="5">
        <v>17.670000000000002</v>
      </c>
      <c r="I31544">
        <v>18.03</v>
      </c>
      <c r="J31544">
        <v>18.010000000000002</v>
      </c>
      <c r="K31544">
        <v>18.260000000000002</v>
      </c>
      <c r="L31544" s="32">
        <v>15.03</v>
      </c>
      <c r="M31544">
        <v>23463</v>
      </c>
      <c r="N31544" t="s">
        <v>47</v>
      </c>
      <c r="O31544">
        <v>1</v>
      </c>
    </row>
    <row r="31545" spans="1:15" x14ac:dyDescent="0.25">
      <c r="A31545" s="2">
        <v>37200</v>
      </c>
      <c r="B31545">
        <v>700</v>
      </c>
      <c r="C31545">
        <v>18.22</v>
      </c>
      <c r="D31545">
        <v>18.22</v>
      </c>
      <c r="E31545">
        <v>18.22</v>
      </c>
      <c r="F31545">
        <v>18.22</v>
      </c>
      <c r="G31545">
        <v>18.22</v>
      </c>
      <c r="H31545" s="5">
        <v>25.66</v>
      </c>
      <c r="I31545">
        <v>38.47</v>
      </c>
      <c r="J31545">
        <v>45.67</v>
      </c>
      <c r="K31545">
        <v>28.16</v>
      </c>
      <c r="L31545" s="32">
        <v>27.66</v>
      </c>
      <c r="M31545">
        <v>27234</v>
      </c>
      <c r="N31545" t="s">
        <v>47</v>
      </c>
      <c r="O31545">
        <v>1</v>
      </c>
    </row>
    <row r="31546" spans="1:15" x14ac:dyDescent="0.25">
      <c r="A31546" s="2">
        <v>37200</v>
      </c>
      <c r="B31546">
        <v>800</v>
      </c>
      <c r="C31546">
        <v>21.29</v>
      </c>
      <c r="D31546">
        <v>21.94</v>
      </c>
      <c r="E31546">
        <v>26.08</v>
      </c>
      <c r="F31546">
        <v>21.29</v>
      </c>
      <c r="G31546">
        <v>21.29</v>
      </c>
      <c r="H31546" s="5">
        <v>29</v>
      </c>
      <c r="I31546">
        <v>42.47</v>
      </c>
      <c r="J31546">
        <v>51.56</v>
      </c>
      <c r="K31546">
        <v>43.27</v>
      </c>
      <c r="L31546" s="32">
        <v>26.65</v>
      </c>
      <c r="M31546">
        <v>29381</v>
      </c>
      <c r="N31546" t="s">
        <v>48</v>
      </c>
      <c r="O31546">
        <v>1</v>
      </c>
    </row>
    <row r="31547" spans="1:15" x14ac:dyDescent="0.25">
      <c r="A31547" s="2">
        <v>37200</v>
      </c>
      <c r="B31547">
        <v>900</v>
      </c>
      <c r="C31547">
        <v>21.21</v>
      </c>
      <c r="D31547">
        <v>22.21</v>
      </c>
      <c r="E31547">
        <v>28.53</v>
      </c>
      <c r="F31547">
        <v>21.21</v>
      </c>
      <c r="G31547">
        <v>21.21</v>
      </c>
      <c r="H31547" s="5">
        <v>28</v>
      </c>
      <c r="I31547">
        <v>38.78</v>
      </c>
      <c r="J31547">
        <v>46.93</v>
      </c>
      <c r="K31547">
        <v>39.270000000000003</v>
      </c>
      <c r="L31547" s="32">
        <v>25.81</v>
      </c>
      <c r="M31547">
        <v>30099</v>
      </c>
      <c r="N31547" t="s">
        <v>48</v>
      </c>
      <c r="O31547">
        <v>1</v>
      </c>
    </row>
    <row r="31548" spans="1:15" x14ac:dyDescent="0.25">
      <c r="A31548" s="2">
        <v>37200</v>
      </c>
      <c r="B31548">
        <v>1000</v>
      </c>
      <c r="C31548">
        <v>32.5</v>
      </c>
      <c r="D31548">
        <v>33.35</v>
      </c>
      <c r="E31548">
        <v>38.770000000000003</v>
      </c>
      <c r="F31548">
        <v>32.5</v>
      </c>
      <c r="G31548">
        <v>32.5</v>
      </c>
      <c r="H31548" s="5">
        <v>28</v>
      </c>
      <c r="I31548">
        <v>41.4</v>
      </c>
      <c r="J31548">
        <v>51.31</v>
      </c>
      <c r="K31548">
        <v>41.6</v>
      </c>
      <c r="L31548" s="32">
        <v>25.52</v>
      </c>
      <c r="M31548">
        <v>30501</v>
      </c>
      <c r="N31548" t="s">
        <v>48</v>
      </c>
      <c r="O31548">
        <v>1</v>
      </c>
    </row>
    <row r="31549" spans="1:15" x14ac:dyDescent="0.25">
      <c r="A31549" s="2">
        <v>37200</v>
      </c>
      <c r="B31549">
        <v>1100</v>
      </c>
      <c r="C31549">
        <v>29.55</v>
      </c>
      <c r="D31549">
        <v>30.44</v>
      </c>
      <c r="E31549">
        <v>36.1</v>
      </c>
      <c r="F31549">
        <v>29.55</v>
      </c>
      <c r="G31549">
        <v>29.55</v>
      </c>
      <c r="H31549" s="5">
        <v>28</v>
      </c>
      <c r="I31549">
        <v>41.83</v>
      </c>
      <c r="J31549">
        <v>52.04</v>
      </c>
      <c r="K31549">
        <v>41.98</v>
      </c>
      <c r="L31549" s="32">
        <v>25.47</v>
      </c>
      <c r="M31549">
        <v>30874</v>
      </c>
      <c r="N31549" t="s">
        <v>48</v>
      </c>
      <c r="O31549">
        <v>1</v>
      </c>
    </row>
    <row r="31550" spans="1:15" x14ac:dyDescent="0.25">
      <c r="A31550" s="2">
        <v>37200</v>
      </c>
      <c r="B31550">
        <v>1200</v>
      </c>
      <c r="C31550">
        <v>21.15</v>
      </c>
      <c r="D31550">
        <v>22.15</v>
      </c>
      <c r="E31550">
        <v>28.48</v>
      </c>
      <c r="F31550">
        <v>21.15</v>
      </c>
      <c r="G31550">
        <v>21.15</v>
      </c>
      <c r="H31550" s="5">
        <v>27</v>
      </c>
      <c r="I31550">
        <v>40</v>
      </c>
      <c r="J31550">
        <v>49.68</v>
      </c>
      <c r="K31550">
        <v>39.92</v>
      </c>
      <c r="L31550" s="32">
        <v>24.64</v>
      </c>
      <c r="M31550">
        <v>30789</v>
      </c>
      <c r="N31550" t="s">
        <v>48</v>
      </c>
      <c r="O31550">
        <v>1</v>
      </c>
    </row>
    <row r="31551" spans="1:15" x14ac:dyDescent="0.25">
      <c r="A31551" s="2">
        <v>37200</v>
      </c>
      <c r="B31551">
        <v>1300</v>
      </c>
      <c r="C31551">
        <v>21.51</v>
      </c>
      <c r="D31551">
        <v>22.5</v>
      </c>
      <c r="E31551">
        <v>28.81</v>
      </c>
      <c r="F31551">
        <v>21.51</v>
      </c>
      <c r="G31551">
        <v>21.51</v>
      </c>
      <c r="H31551" s="5">
        <v>27.03</v>
      </c>
      <c r="I31551">
        <v>40</v>
      </c>
      <c r="J31551">
        <v>49.43</v>
      </c>
      <c r="K31551">
        <v>38.479999999999997</v>
      </c>
      <c r="L31551" s="32">
        <v>25.25</v>
      </c>
      <c r="M31551">
        <v>30536</v>
      </c>
      <c r="N31551" t="s">
        <v>48</v>
      </c>
      <c r="O31551">
        <v>1</v>
      </c>
    </row>
    <row r="31552" spans="1:15" x14ac:dyDescent="0.25">
      <c r="A31552" s="2">
        <v>37200</v>
      </c>
      <c r="B31552">
        <v>1400</v>
      </c>
      <c r="C31552">
        <v>21.14</v>
      </c>
      <c r="D31552">
        <v>22.14</v>
      </c>
      <c r="E31552">
        <v>28.47</v>
      </c>
      <c r="F31552">
        <v>21.14</v>
      </c>
      <c r="G31552">
        <v>21.14</v>
      </c>
      <c r="H31552" s="5">
        <v>27.64</v>
      </c>
      <c r="I31552">
        <v>40</v>
      </c>
      <c r="J31552">
        <v>49.15</v>
      </c>
      <c r="K31552">
        <v>40.32</v>
      </c>
      <c r="L31552" s="32">
        <v>24.82</v>
      </c>
      <c r="M31552">
        <v>30456</v>
      </c>
      <c r="N31552" t="s">
        <v>48</v>
      </c>
      <c r="O31552">
        <v>1</v>
      </c>
    </row>
    <row r="31553" spans="1:15" x14ac:dyDescent="0.25">
      <c r="A31553" s="2">
        <v>37200</v>
      </c>
      <c r="B31553">
        <v>1500</v>
      </c>
      <c r="C31553">
        <v>18.649999999999999</v>
      </c>
      <c r="D31553">
        <v>19.68</v>
      </c>
      <c r="E31553">
        <v>26.21</v>
      </c>
      <c r="F31553">
        <v>18.649999999999999</v>
      </c>
      <c r="G31553">
        <v>18.649999999999999</v>
      </c>
      <c r="H31553" s="5">
        <v>26</v>
      </c>
      <c r="I31553">
        <v>39.11</v>
      </c>
      <c r="J31553">
        <v>48.63</v>
      </c>
      <c r="K31553">
        <v>39.340000000000003</v>
      </c>
      <c r="L31553" s="32">
        <v>22.19</v>
      </c>
      <c r="M31553">
        <v>30121</v>
      </c>
      <c r="N31553" t="s">
        <v>48</v>
      </c>
      <c r="O31553">
        <v>1</v>
      </c>
    </row>
    <row r="31554" spans="1:15" x14ac:dyDescent="0.25">
      <c r="A31554" s="2">
        <v>37200</v>
      </c>
      <c r="B31554">
        <v>1600</v>
      </c>
      <c r="C31554">
        <v>21.13</v>
      </c>
      <c r="D31554">
        <v>21.94</v>
      </c>
      <c r="E31554">
        <v>28.31</v>
      </c>
      <c r="F31554">
        <v>22.55</v>
      </c>
      <c r="G31554">
        <v>20.57</v>
      </c>
      <c r="H31554" s="5">
        <v>26</v>
      </c>
      <c r="I31554">
        <v>38.06</v>
      </c>
      <c r="J31554">
        <v>46.93</v>
      </c>
      <c r="K31554">
        <v>38.4</v>
      </c>
      <c r="L31554" s="32">
        <v>22.64</v>
      </c>
      <c r="M31554">
        <v>30049</v>
      </c>
      <c r="N31554" t="s">
        <v>48</v>
      </c>
      <c r="O31554">
        <v>1</v>
      </c>
    </row>
    <row r="31555" spans="1:15" x14ac:dyDescent="0.25">
      <c r="A31555" s="2">
        <v>37200</v>
      </c>
      <c r="B31555">
        <v>1700</v>
      </c>
      <c r="C31555">
        <v>25.22</v>
      </c>
      <c r="D31555">
        <v>25.61</v>
      </c>
      <c r="E31555">
        <v>31.71</v>
      </c>
      <c r="F31555">
        <v>29.44</v>
      </c>
      <c r="G31555">
        <v>23.54</v>
      </c>
      <c r="H31555" s="5">
        <v>23.8</v>
      </c>
      <c r="I31555">
        <v>38.44</v>
      </c>
      <c r="J31555">
        <v>49.06</v>
      </c>
      <c r="K31555">
        <v>38.49</v>
      </c>
      <c r="L31555" s="32">
        <v>20.61</v>
      </c>
      <c r="M31555">
        <v>30981</v>
      </c>
      <c r="N31555" t="s">
        <v>48</v>
      </c>
      <c r="O31555">
        <v>1</v>
      </c>
    </row>
    <row r="31556" spans="1:15" x14ac:dyDescent="0.25">
      <c r="A31556" s="2">
        <v>37200</v>
      </c>
      <c r="B31556">
        <v>1800</v>
      </c>
      <c r="C31556">
        <v>48.71</v>
      </c>
      <c r="D31556">
        <v>48.95</v>
      </c>
      <c r="E31556">
        <v>53.14</v>
      </c>
      <c r="F31556">
        <v>51.8</v>
      </c>
      <c r="G31556">
        <v>47.48</v>
      </c>
      <c r="H31556" s="5">
        <v>36.93</v>
      </c>
      <c r="I31556">
        <v>51.02</v>
      </c>
      <c r="J31556">
        <v>60.38</v>
      </c>
      <c r="K31556">
        <v>51.65</v>
      </c>
      <c r="L31556" s="32">
        <v>34.47</v>
      </c>
      <c r="M31556">
        <v>33590</v>
      </c>
      <c r="N31556" t="s">
        <v>48</v>
      </c>
      <c r="O31556">
        <v>1</v>
      </c>
    </row>
    <row r="31557" spans="1:15" x14ac:dyDescent="0.25">
      <c r="A31557" s="2">
        <v>37200</v>
      </c>
      <c r="B31557">
        <v>1900</v>
      </c>
      <c r="C31557">
        <v>39.119999999999997</v>
      </c>
      <c r="D31557">
        <v>39.89</v>
      </c>
      <c r="E31557">
        <v>44.78</v>
      </c>
      <c r="F31557">
        <v>39.119999999999997</v>
      </c>
      <c r="G31557">
        <v>39.119999999999997</v>
      </c>
      <c r="H31557" s="5">
        <v>35</v>
      </c>
      <c r="I31557">
        <v>51.9</v>
      </c>
      <c r="J31557">
        <v>62.94</v>
      </c>
      <c r="K31557">
        <v>51.93</v>
      </c>
      <c r="L31557" s="32">
        <v>32.119999999999997</v>
      </c>
      <c r="M31557">
        <v>34003</v>
      </c>
      <c r="N31557" t="s">
        <v>48</v>
      </c>
      <c r="O31557">
        <v>1</v>
      </c>
    </row>
    <row r="31558" spans="1:15" x14ac:dyDescent="0.25">
      <c r="A31558" s="2">
        <v>37200</v>
      </c>
      <c r="B31558">
        <v>2000</v>
      </c>
      <c r="C31558">
        <v>29.06</v>
      </c>
      <c r="D31558">
        <v>29.82</v>
      </c>
      <c r="E31558">
        <v>34.659999999999997</v>
      </c>
      <c r="F31558">
        <v>29.06</v>
      </c>
      <c r="G31558">
        <v>29.06</v>
      </c>
      <c r="H31558" s="5">
        <v>30</v>
      </c>
      <c r="I31558">
        <v>42.52</v>
      </c>
      <c r="J31558">
        <v>51.17</v>
      </c>
      <c r="K31558">
        <v>42.78</v>
      </c>
      <c r="L31558" s="32">
        <v>27.57</v>
      </c>
      <c r="M31558">
        <v>33139</v>
      </c>
      <c r="N31558" t="s">
        <v>48</v>
      </c>
      <c r="O31558">
        <v>1</v>
      </c>
    </row>
    <row r="31559" spans="1:15" x14ac:dyDescent="0.25">
      <c r="A31559" s="2">
        <v>37200</v>
      </c>
      <c r="B31559">
        <v>2100</v>
      </c>
      <c r="C31559">
        <v>28.48</v>
      </c>
      <c r="D31559">
        <v>28.48</v>
      </c>
      <c r="E31559">
        <v>28.48</v>
      </c>
      <c r="F31559">
        <v>28.48</v>
      </c>
      <c r="G31559">
        <v>28.48</v>
      </c>
      <c r="H31559" s="5">
        <v>29</v>
      </c>
      <c r="I31559">
        <v>50.31</v>
      </c>
      <c r="J31559">
        <v>62.89</v>
      </c>
      <c r="K31559">
        <v>34.01</v>
      </c>
      <c r="L31559" s="32">
        <v>31.74</v>
      </c>
      <c r="M31559">
        <v>32097</v>
      </c>
      <c r="N31559" t="s">
        <v>48</v>
      </c>
      <c r="O31559">
        <v>1</v>
      </c>
    </row>
    <row r="31560" spans="1:15" x14ac:dyDescent="0.25">
      <c r="A31560" s="2">
        <v>37200</v>
      </c>
      <c r="B31560">
        <v>2200</v>
      </c>
      <c r="C31560">
        <v>22.47</v>
      </c>
      <c r="D31560">
        <v>22.47</v>
      </c>
      <c r="E31560">
        <v>22.47</v>
      </c>
      <c r="F31560">
        <v>22.47</v>
      </c>
      <c r="G31560">
        <v>22.47</v>
      </c>
      <c r="H31560" s="5">
        <v>25</v>
      </c>
      <c r="I31560">
        <v>42.12</v>
      </c>
      <c r="J31560">
        <v>52.26</v>
      </c>
      <c r="K31560">
        <v>34.01</v>
      </c>
      <c r="L31560" s="32">
        <v>25.62</v>
      </c>
      <c r="M31560">
        <v>30317</v>
      </c>
      <c r="N31560" t="s">
        <v>48</v>
      </c>
      <c r="O31560">
        <v>1</v>
      </c>
    </row>
    <row r="31561" spans="1:15" x14ac:dyDescent="0.25">
      <c r="A31561" s="2">
        <v>37200</v>
      </c>
      <c r="B31561">
        <v>2300</v>
      </c>
      <c r="C31561">
        <v>19.37</v>
      </c>
      <c r="D31561">
        <v>19.37</v>
      </c>
      <c r="E31561">
        <v>19.37</v>
      </c>
      <c r="F31561">
        <v>19.37</v>
      </c>
      <c r="G31561">
        <v>19.37</v>
      </c>
      <c r="H31561" s="5">
        <v>18.5</v>
      </c>
      <c r="I31561">
        <v>25.13</v>
      </c>
      <c r="J31561">
        <v>29.23</v>
      </c>
      <c r="K31561">
        <v>26.26</v>
      </c>
      <c r="L31561" s="32">
        <v>16.62</v>
      </c>
      <c r="M31561">
        <v>27679</v>
      </c>
      <c r="N31561" t="s">
        <v>48</v>
      </c>
      <c r="O31561">
        <v>1</v>
      </c>
    </row>
    <row r="31562" spans="1:15" x14ac:dyDescent="0.25">
      <c r="A31562" s="2">
        <v>37200</v>
      </c>
      <c r="B31562">
        <v>2400</v>
      </c>
      <c r="C31562">
        <v>19.18</v>
      </c>
      <c r="D31562">
        <v>19.18</v>
      </c>
      <c r="E31562">
        <v>19.18</v>
      </c>
      <c r="F31562">
        <v>19.18</v>
      </c>
      <c r="G31562">
        <v>19.18</v>
      </c>
      <c r="H31562" s="5">
        <v>18.260000000000002</v>
      </c>
      <c r="I31562">
        <v>19.38</v>
      </c>
      <c r="J31562">
        <v>19.54</v>
      </c>
      <c r="K31562">
        <v>19.059999999999999</v>
      </c>
      <c r="L31562" s="32">
        <v>15.01</v>
      </c>
      <c r="M31562">
        <v>25216</v>
      </c>
      <c r="N31562" t="s">
        <v>47</v>
      </c>
      <c r="O31562">
        <v>1</v>
      </c>
    </row>
    <row r="31563" spans="1:15" x14ac:dyDescent="0.25">
      <c r="A31563" s="2">
        <v>37201</v>
      </c>
      <c r="B31563">
        <v>100</v>
      </c>
      <c r="C31563">
        <v>17.28</v>
      </c>
      <c r="D31563">
        <v>17.28</v>
      </c>
      <c r="E31563">
        <v>17.28</v>
      </c>
      <c r="F31563">
        <v>17.28</v>
      </c>
      <c r="G31563">
        <v>17.28</v>
      </c>
      <c r="H31563" s="5">
        <v>16.21</v>
      </c>
      <c r="I31563">
        <v>18.87</v>
      </c>
      <c r="J31563">
        <v>20.010000000000002</v>
      </c>
      <c r="K31563">
        <v>17.559999999999999</v>
      </c>
      <c r="L31563" s="32">
        <v>12.41</v>
      </c>
      <c r="M31563">
        <v>23570</v>
      </c>
      <c r="N31563" t="s">
        <v>47</v>
      </c>
      <c r="O31563">
        <v>2</v>
      </c>
    </row>
    <row r="31564" spans="1:15" x14ac:dyDescent="0.25">
      <c r="A31564" s="2">
        <v>37201</v>
      </c>
      <c r="B31564">
        <v>200</v>
      </c>
      <c r="C31564">
        <v>16.600000000000001</v>
      </c>
      <c r="D31564">
        <v>16.600000000000001</v>
      </c>
      <c r="E31564">
        <v>16.600000000000001</v>
      </c>
      <c r="F31564">
        <v>16.600000000000001</v>
      </c>
      <c r="G31564">
        <v>16.600000000000001</v>
      </c>
      <c r="H31564" s="5">
        <v>15.12</v>
      </c>
      <c r="I31564">
        <v>15.58</v>
      </c>
      <c r="J31564">
        <v>15.5</v>
      </c>
      <c r="K31564">
        <v>16</v>
      </c>
      <c r="L31564" s="32">
        <v>11.1</v>
      </c>
      <c r="M31564">
        <v>22845</v>
      </c>
      <c r="N31564" t="s">
        <v>47</v>
      </c>
      <c r="O31564">
        <v>2</v>
      </c>
    </row>
    <row r="31565" spans="1:15" x14ac:dyDescent="0.25">
      <c r="A31565" s="2">
        <v>37201</v>
      </c>
      <c r="B31565">
        <v>300</v>
      </c>
      <c r="C31565">
        <v>16.149999999999999</v>
      </c>
      <c r="D31565">
        <v>16.149999999999999</v>
      </c>
      <c r="E31565">
        <v>16.149999999999999</v>
      </c>
      <c r="F31565">
        <v>16.149999999999999</v>
      </c>
      <c r="G31565">
        <v>16.149999999999999</v>
      </c>
      <c r="H31565" s="5">
        <v>14.76</v>
      </c>
      <c r="I31565">
        <v>14.78</v>
      </c>
      <c r="J31565">
        <v>14.78</v>
      </c>
      <c r="K31565">
        <v>14.8</v>
      </c>
      <c r="L31565" s="32">
        <v>14.54</v>
      </c>
      <c r="M31565">
        <v>22409</v>
      </c>
      <c r="N31565" t="s">
        <v>47</v>
      </c>
      <c r="O31565">
        <v>2</v>
      </c>
    </row>
    <row r="31566" spans="1:15" x14ac:dyDescent="0.25">
      <c r="A31566" s="2">
        <v>37201</v>
      </c>
      <c r="B31566">
        <v>400</v>
      </c>
      <c r="C31566">
        <v>15.81</v>
      </c>
      <c r="D31566">
        <v>15.81</v>
      </c>
      <c r="E31566">
        <v>15.81</v>
      </c>
      <c r="F31566">
        <v>15.81</v>
      </c>
      <c r="G31566">
        <v>15.81</v>
      </c>
      <c r="H31566" s="5">
        <v>14.86</v>
      </c>
      <c r="I31566">
        <v>14.89</v>
      </c>
      <c r="J31566">
        <v>14.88</v>
      </c>
      <c r="K31566">
        <v>14.91</v>
      </c>
      <c r="L31566" s="32">
        <v>14.62</v>
      </c>
      <c r="M31566">
        <v>22402</v>
      </c>
      <c r="N31566" t="s">
        <v>47</v>
      </c>
      <c r="O31566">
        <v>2</v>
      </c>
    </row>
    <row r="31567" spans="1:15" x14ac:dyDescent="0.25">
      <c r="A31567" s="2">
        <v>37201</v>
      </c>
      <c r="B31567">
        <v>500</v>
      </c>
      <c r="C31567">
        <v>16.29</v>
      </c>
      <c r="D31567">
        <v>16.29</v>
      </c>
      <c r="E31567">
        <v>16.29</v>
      </c>
      <c r="F31567">
        <v>16.29</v>
      </c>
      <c r="G31567">
        <v>16.29</v>
      </c>
      <c r="H31567" s="5">
        <v>15.95</v>
      </c>
      <c r="I31567">
        <v>16.16</v>
      </c>
      <c r="J31567">
        <v>16.12</v>
      </c>
      <c r="K31567">
        <v>16.34</v>
      </c>
      <c r="L31567" s="32">
        <v>14.2</v>
      </c>
      <c r="M31567">
        <v>23101</v>
      </c>
      <c r="N31567" t="s">
        <v>47</v>
      </c>
      <c r="O31567">
        <v>2</v>
      </c>
    </row>
    <row r="31568" spans="1:15" x14ac:dyDescent="0.25">
      <c r="A31568" s="2">
        <v>37201</v>
      </c>
      <c r="B31568">
        <v>600</v>
      </c>
      <c r="C31568">
        <v>25.98</v>
      </c>
      <c r="D31568">
        <v>25.98</v>
      </c>
      <c r="E31568">
        <v>25.98</v>
      </c>
      <c r="F31568">
        <v>25.98</v>
      </c>
      <c r="G31568">
        <v>25.98</v>
      </c>
      <c r="H31568" s="5">
        <v>18.03</v>
      </c>
      <c r="I31568">
        <v>18.45</v>
      </c>
      <c r="J31568">
        <v>18.38</v>
      </c>
      <c r="K31568">
        <v>18.829999999999998</v>
      </c>
      <c r="L31568" s="32">
        <v>14.39</v>
      </c>
      <c r="M31568">
        <v>25247</v>
      </c>
      <c r="N31568" t="s">
        <v>47</v>
      </c>
      <c r="O31568">
        <v>2</v>
      </c>
    </row>
    <row r="31569" spans="1:15" x14ac:dyDescent="0.25">
      <c r="A31569" s="2">
        <v>37201</v>
      </c>
      <c r="B31569">
        <v>700</v>
      </c>
      <c r="C31569">
        <v>37.39</v>
      </c>
      <c r="D31569">
        <v>37.39</v>
      </c>
      <c r="E31569">
        <v>37.39</v>
      </c>
      <c r="F31569">
        <v>37.39</v>
      </c>
      <c r="G31569">
        <v>37.39</v>
      </c>
      <c r="H31569" s="5">
        <v>32.020000000000003</v>
      </c>
      <c r="I31569">
        <v>39.69</v>
      </c>
      <c r="J31569">
        <v>44.02</v>
      </c>
      <c r="K31569">
        <v>33.549999999999997</v>
      </c>
      <c r="L31569" s="32">
        <v>33.24</v>
      </c>
      <c r="M31569">
        <v>29037</v>
      </c>
      <c r="N31569" t="s">
        <v>47</v>
      </c>
      <c r="O31569">
        <v>2</v>
      </c>
    </row>
    <row r="31570" spans="1:15" x14ac:dyDescent="0.25">
      <c r="A31570" s="2">
        <v>37201</v>
      </c>
      <c r="B31570">
        <v>800</v>
      </c>
      <c r="C31570">
        <v>28.97</v>
      </c>
      <c r="D31570">
        <v>28.97</v>
      </c>
      <c r="E31570">
        <v>28.97</v>
      </c>
      <c r="F31570">
        <v>28.97</v>
      </c>
      <c r="G31570">
        <v>28.97</v>
      </c>
      <c r="H31570" s="5">
        <v>25</v>
      </c>
      <c r="I31570">
        <v>40</v>
      </c>
      <c r="J31570">
        <v>50.16</v>
      </c>
      <c r="K31570">
        <v>28.53</v>
      </c>
      <c r="L31570" s="32">
        <v>22.04</v>
      </c>
      <c r="M31570">
        <v>30658</v>
      </c>
      <c r="N31570" t="s">
        <v>48</v>
      </c>
      <c r="O31570">
        <v>2</v>
      </c>
    </row>
    <row r="31571" spans="1:15" x14ac:dyDescent="0.25">
      <c r="A31571" s="2">
        <v>37201</v>
      </c>
      <c r="B31571">
        <v>900</v>
      </c>
      <c r="C31571">
        <v>25.54</v>
      </c>
      <c r="D31571">
        <v>25.54</v>
      </c>
      <c r="E31571">
        <v>25.54</v>
      </c>
      <c r="F31571">
        <v>25.54</v>
      </c>
      <c r="G31571">
        <v>25.54</v>
      </c>
      <c r="H31571" s="5">
        <v>25.5</v>
      </c>
      <c r="I31571">
        <v>36.950000000000003</v>
      </c>
      <c r="J31571">
        <v>44.89</v>
      </c>
      <c r="K31571">
        <v>29.03</v>
      </c>
      <c r="L31571" s="32">
        <v>26.63</v>
      </c>
      <c r="M31571">
        <v>30784</v>
      </c>
      <c r="N31571" t="s">
        <v>48</v>
      </c>
      <c r="O31571">
        <v>2</v>
      </c>
    </row>
    <row r="31572" spans="1:15" x14ac:dyDescent="0.25">
      <c r="A31572" s="2">
        <v>37201</v>
      </c>
      <c r="B31572">
        <v>1000</v>
      </c>
      <c r="C31572">
        <v>21.84</v>
      </c>
      <c r="D31572">
        <v>24.38</v>
      </c>
      <c r="E31572">
        <v>26.06</v>
      </c>
      <c r="F31572">
        <v>21.84</v>
      </c>
      <c r="G31572">
        <v>21.84</v>
      </c>
      <c r="H31572" s="5">
        <v>25.64</v>
      </c>
      <c r="I31572">
        <v>38.07</v>
      </c>
      <c r="J31572">
        <v>47.99</v>
      </c>
      <c r="K31572">
        <v>31.03</v>
      </c>
      <c r="L31572" s="32">
        <v>25.66</v>
      </c>
      <c r="M31572">
        <v>30722</v>
      </c>
      <c r="N31572" t="s">
        <v>48</v>
      </c>
      <c r="O31572">
        <v>2</v>
      </c>
    </row>
    <row r="31573" spans="1:15" x14ac:dyDescent="0.25">
      <c r="A31573" s="2">
        <v>37201</v>
      </c>
      <c r="B31573">
        <v>1100</v>
      </c>
      <c r="C31573">
        <v>20.57</v>
      </c>
      <c r="D31573">
        <v>27.22</v>
      </c>
      <c r="E31573">
        <v>31.64</v>
      </c>
      <c r="F31573">
        <v>20.57</v>
      </c>
      <c r="G31573">
        <v>20.57</v>
      </c>
      <c r="H31573" s="5">
        <v>25.5</v>
      </c>
      <c r="I31573">
        <v>37.06</v>
      </c>
      <c r="J31573">
        <v>46.41</v>
      </c>
      <c r="K31573">
        <v>31.03</v>
      </c>
      <c r="L31573" s="32">
        <v>25.26</v>
      </c>
      <c r="M31573">
        <v>30633</v>
      </c>
      <c r="N31573" t="s">
        <v>48</v>
      </c>
      <c r="O31573">
        <v>2</v>
      </c>
    </row>
    <row r="31574" spans="1:15" x14ac:dyDescent="0.25">
      <c r="A31574" s="2">
        <v>37201</v>
      </c>
      <c r="B31574">
        <v>1200</v>
      </c>
      <c r="C31574">
        <v>19.27</v>
      </c>
      <c r="D31574">
        <v>24.19</v>
      </c>
      <c r="E31574">
        <v>27.46</v>
      </c>
      <c r="F31574">
        <v>19.27</v>
      </c>
      <c r="G31574">
        <v>19.27</v>
      </c>
      <c r="H31574" s="5">
        <v>24.5</v>
      </c>
      <c r="I31574">
        <v>36.31</v>
      </c>
      <c r="J31574">
        <v>45.85</v>
      </c>
      <c r="K31574">
        <v>32.03</v>
      </c>
      <c r="L31574" s="32">
        <v>23.21</v>
      </c>
      <c r="M31574">
        <v>30301</v>
      </c>
      <c r="N31574" t="s">
        <v>48</v>
      </c>
      <c r="O31574">
        <v>2</v>
      </c>
    </row>
    <row r="31575" spans="1:15" x14ac:dyDescent="0.25">
      <c r="A31575" s="2">
        <v>37201</v>
      </c>
      <c r="B31575">
        <v>1300</v>
      </c>
      <c r="C31575">
        <v>21.63</v>
      </c>
      <c r="D31575">
        <v>26.29</v>
      </c>
      <c r="E31575">
        <v>29.38</v>
      </c>
      <c r="F31575">
        <v>21.63</v>
      </c>
      <c r="G31575">
        <v>21.63</v>
      </c>
      <c r="H31575" s="5">
        <v>23.5</v>
      </c>
      <c r="I31575">
        <v>37.11</v>
      </c>
      <c r="J31575">
        <v>48.14</v>
      </c>
      <c r="K31575">
        <v>30.03</v>
      </c>
      <c r="L31575" s="32">
        <v>22.76</v>
      </c>
      <c r="M31575">
        <v>29904</v>
      </c>
      <c r="N31575" t="s">
        <v>48</v>
      </c>
      <c r="O31575">
        <v>2</v>
      </c>
    </row>
    <row r="31576" spans="1:15" x14ac:dyDescent="0.25">
      <c r="A31576" s="2">
        <v>37201</v>
      </c>
      <c r="B31576">
        <v>1400</v>
      </c>
      <c r="C31576">
        <v>19.02</v>
      </c>
      <c r="D31576">
        <v>23.97</v>
      </c>
      <c r="E31576">
        <v>27.26</v>
      </c>
      <c r="F31576">
        <v>19.02</v>
      </c>
      <c r="G31576">
        <v>19.02</v>
      </c>
      <c r="H31576" s="5">
        <v>23</v>
      </c>
      <c r="I31576">
        <v>34.130000000000003</v>
      </c>
      <c r="J31576">
        <v>44.31</v>
      </c>
      <c r="K31576">
        <v>29.03</v>
      </c>
      <c r="L31576" s="32">
        <v>20.91</v>
      </c>
      <c r="M31576">
        <v>29798</v>
      </c>
      <c r="N31576" t="s">
        <v>48</v>
      </c>
      <c r="O31576">
        <v>2</v>
      </c>
    </row>
    <row r="31577" spans="1:15" x14ac:dyDescent="0.25">
      <c r="A31577" s="2">
        <v>37201</v>
      </c>
      <c r="B31577">
        <v>1500</v>
      </c>
      <c r="C31577">
        <v>16.32</v>
      </c>
      <c r="D31577">
        <v>21.47</v>
      </c>
      <c r="E31577">
        <v>24.93</v>
      </c>
      <c r="F31577">
        <v>16.32</v>
      </c>
      <c r="G31577">
        <v>16.32</v>
      </c>
      <c r="H31577" s="5">
        <v>23</v>
      </c>
      <c r="I31577">
        <v>34.520000000000003</v>
      </c>
      <c r="J31577">
        <v>44.31</v>
      </c>
      <c r="K31577">
        <v>28.03</v>
      </c>
      <c r="L31577" s="32">
        <v>22.15</v>
      </c>
      <c r="M31577">
        <v>29438</v>
      </c>
      <c r="N31577" t="s">
        <v>48</v>
      </c>
      <c r="O31577">
        <v>2</v>
      </c>
    </row>
    <row r="31578" spans="1:15" x14ac:dyDescent="0.25">
      <c r="A31578" s="2">
        <v>37201</v>
      </c>
      <c r="B31578">
        <v>1600</v>
      </c>
      <c r="C31578">
        <v>16.350000000000001</v>
      </c>
      <c r="D31578">
        <v>21.42</v>
      </c>
      <c r="E31578">
        <v>24.86</v>
      </c>
      <c r="F31578">
        <v>16.350000000000001</v>
      </c>
      <c r="G31578">
        <v>16.350000000000001</v>
      </c>
      <c r="H31578" s="5">
        <v>23</v>
      </c>
      <c r="I31578">
        <v>33.51</v>
      </c>
      <c r="J31578">
        <v>42.52</v>
      </c>
      <c r="K31578">
        <v>27.03</v>
      </c>
      <c r="L31578" s="32">
        <v>22.18</v>
      </c>
      <c r="M31578">
        <v>29227</v>
      </c>
      <c r="N31578" t="s">
        <v>48</v>
      </c>
      <c r="O31578">
        <v>2</v>
      </c>
    </row>
    <row r="31579" spans="1:15" x14ac:dyDescent="0.25">
      <c r="A31579" s="2">
        <v>37201</v>
      </c>
      <c r="B31579">
        <v>1700</v>
      </c>
      <c r="C31579">
        <v>20.27</v>
      </c>
      <c r="D31579">
        <v>24.91</v>
      </c>
      <c r="E31579">
        <v>28.07</v>
      </c>
      <c r="F31579">
        <v>20.27</v>
      </c>
      <c r="G31579">
        <v>20.27</v>
      </c>
      <c r="H31579" s="5">
        <v>22.5</v>
      </c>
      <c r="I31579">
        <v>31.16</v>
      </c>
      <c r="J31579">
        <v>36.97</v>
      </c>
      <c r="K31579">
        <v>26.3</v>
      </c>
      <c r="L31579" s="32">
        <v>15.57</v>
      </c>
      <c r="M31579">
        <v>29927</v>
      </c>
      <c r="N31579" t="s">
        <v>48</v>
      </c>
      <c r="O31579">
        <v>2</v>
      </c>
    </row>
    <row r="31580" spans="1:15" x14ac:dyDescent="0.25">
      <c r="A31580" s="2">
        <v>37201</v>
      </c>
      <c r="B31580">
        <v>1800</v>
      </c>
      <c r="C31580">
        <v>35.020000000000003</v>
      </c>
      <c r="D31580">
        <v>38.06</v>
      </c>
      <c r="E31580">
        <v>40.130000000000003</v>
      </c>
      <c r="F31580">
        <v>35.020000000000003</v>
      </c>
      <c r="G31580">
        <v>35.020000000000003</v>
      </c>
      <c r="H31580" s="5">
        <v>34.5</v>
      </c>
      <c r="I31580">
        <v>47.14</v>
      </c>
      <c r="J31580">
        <v>55.46</v>
      </c>
      <c r="K31580">
        <v>41.97</v>
      </c>
      <c r="L31580" s="32">
        <v>34.17</v>
      </c>
      <c r="M31580">
        <v>32887</v>
      </c>
      <c r="N31580" t="s">
        <v>48</v>
      </c>
      <c r="O31580">
        <v>2</v>
      </c>
    </row>
    <row r="31581" spans="1:15" x14ac:dyDescent="0.25">
      <c r="A31581" s="2">
        <v>37201</v>
      </c>
      <c r="B31581">
        <v>1900</v>
      </c>
      <c r="C31581">
        <v>36.14</v>
      </c>
      <c r="D31581">
        <v>39.06</v>
      </c>
      <c r="E31581">
        <v>41.04</v>
      </c>
      <c r="F31581">
        <v>36.14</v>
      </c>
      <c r="G31581">
        <v>36.14</v>
      </c>
      <c r="H31581" s="5">
        <v>31</v>
      </c>
      <c r="I31581">
        <v>43.19</v>
      </c>
      <c r="J31581">
        <v>50.27</v>
      </c>
      <c r="K31581">
        <v>37.4</v>
      </c>
      <c r="L31581" s="32">
        <v>31.23</v>
      </c>
      <c r="M31581">
        <v>33269</v>
      </c>
      <c r="N31581" t="s">
        <v>48</v>
      </c>
      <c r="O31581">
        <v>2</v>
      </c>
    </row>
    <row r="31582" spans="1:15" x14ac:dyDescent="0.25">
      <c r="A31582" s="2">
        <v>37201</v>
      </c>
      <c r="B31582">
        <v>2000</v>
      </c>
      <c r="C31582">
        <v>27.1</v>
      </c>
      <c r="D31582">
        <v>31</v>
      </c>
      <c r="E31582">
        <v>33.65</v>
      </c>
      <c r="F31582">
        <v>27.1</v>
      </c>
      <c r="G31582">
        <v>27.1</v>
      </c>
      <c r="H31582" s="5">
        <v>27.5</v>
      </c>
      <c r="I31582">
        <v>36.19</v>
      </c>
      <c r="J31582">
        <v>40.93</v>
      </c>
      <c r="K31582">
        <v>31.19</v>
      </c>
      <c r="L31582" s="32">
        <v>28.01</v>
      </c>
      <c r="M31582">
        <v>32625</v>
      </c>
      <c r="N31582" t="s">
        <v>48</v>
      </c>
      <c r="O31582">
        <v>2</v>
      </c>
    </row>
    <row r="31583" spans="1:15" x14ac:dyDescent="0.25">
      <c r="A31583" s="2">
        <v>37201</v>
      </c>
      <c r="B31583">
        <v>2100</v>
      </c>
      <c r="C31583">
        <v>23.49</v>
      </c>
      <c r="D31583">
        <v>27.78</v>
      </c>
      <c r="E31583">
        <v>30.7</v>
      </c>
      <c r="F31583">
        <v>23.49</v>
      </c>
      <c r="G31583">
        <v>23.49</v>
      </c>
      <c r="H31583" s="5">
        <v>25</v>
      </c>
      <c r="I31583">
        <v>33.1</v>
      </c>
      <c r="J31583">
        <v>37.659999999999997</v>
      </c>
      <c r="K31583">
        <v>28.55</v>
      </c>
      <c r="L31583" s="32">
        <v>25.47</v>
      </c>
      <c r="M31583">
        <v>31798</v>
      </c>
      <c r="N31583" t="s">
        <v>48</v>
      </c>
      <c r="O31583">
        <v>2</v>
      </c>
    </row>
    <row r="31584" spans="1:15" x14ac:dyDescent="0.25">
      <c r="A31584" s="2">
        <v>37201</v>
      </c>
      <c r="B31584">
        <v>2200</v>
      </c>
      <c r="C31584">
        <v>19.010000000000002</v>
      </c>
      <c r="D31584">
        <v>23.79</v>
      </c>
      <c r="E31584">
        <v>27.04</v>
      </c>
      <c r="F31584">
        <v>19.010000000000002</v>
      </c>
      <c r="G31584">
        <v>19.010000000000002</v>
      </c>
      <c r="H31584" s="5">
        <v>22.5</v>
      </c>
      <c r="I31584">
        <v>27.29</v>
      </c>
      <c r="J31584">
        <v>29.16</v>
      </c>
      <c r="K31584">
        <v>25.41</v>
      </c>
      <c r="L31584" s="32">
        <v>13.14</v>
      </c>
      <c r="M31584">
        <v>30357</v>
      </c>
      <c r="N31584" t="s">
        <v>48</v>
      </c>
      <c r="O31584">
        <v>2</v>
      </c>
    </row>
    <row r="31585" spans="1:15" x14ac:dyDescent="0.25">
      <c r="A31585" s="2">
        <v>37201</v>
      </c>
      <c r="B31585">
        <v>2300</v>
      </c>
      <c r="C31585">
        <v>17.38</v>
      </c>
      <c r="D31585">
        <v>22.34</v>
      </c>
      <c r="E31585">
        <v>25.71</v>
      </c>
      <c r="F31585">
        <v>17.38</v>
      </c>
      <c r="G31585">
        <v>17.38</v>
      </c>
      <c r="H31585" s="5">
        <v>18</v>
      </c>
      <c r="I31585">
        <v>24.14</v>
      </c>
      <c r="J31585">
        <v>25.7</v>
      </c>
      <c r="K31585">
        <v>23.69</v>
      </c>
      <c r="L31585" s="32">
        <v>-4.1399999999999997</v>
      </c>
      <c r="M31585">
        <v>27341</v>
      </c>
      <c r="N31585" t="s">
        <v>48</v>
      </c>
      <c r="O31585">
        <v>2</v>
      </c>
    </row>
    <row r="31586" spans="1:15" x14ac:dyDescent="0.25">
      <c r="A31586" s="2">
        <v>37201</v>
      </c>
      <c r="B31586">
        <v>2400</v>
      </c>
      <c r="C31586">
        <v>14.48</v>
      </c>
      <c r="D31586">
        <v>19.75</v>
      </c>
      <c r="E31586">
        <v>23.34</v>
      </c>
      <c r="F31586">
        <v>14.48</v>
      </c>
      <c r="G31586">
        <v>14.48</v>
      </c>
      <c r="H31586" s="5">
        <v>17.16</v>
      </c>
      <c r="I31586">
        <v>18.02</v>
      </c>
      <c r="J31586">
        <v>18.010000000000002</v>
      </c>
      <c r="K31586">
        <v>18.329999999999998</v>
      </c>
      <c r="L31586" s="32">
        <v>12.02</v>
      </c>
      <c r="M31586">
        <v>25096</v>
      </c>
      <c r="N31586" t="s">
        <v>47</v>
      </c>
      <c r="O31586">
        <v>2</v>
      </c>
    </row>
    <row r="31587" spans="1:15" x14ac:dyDescent="0.25">
      <c r="A31587" s="2">
        <v>37202</v>
      </c>
      <c r="B31587">
        <v>100</v>
      </c>
      <c r="C31587">
        <v>13.24</v>
      </c>
      <c r="D31587">
        <v>24.17</v>
      </c>
      <c r="E31587">
        <v>31.6</v>
      </c>
      <c r="F31587">
        <v>13.24</v>
      </c>
      <c r="G31587">
        <v>13.24</v>
      </c>
      <c r="H31587" s="5">
        <v>16.47</v>
      </c>
      <c r="I31587">
        <v>18.21</v>
      </c>
      <c r="J31587">
        <v>18.989999999999998</v>
      </c>
      <c r="K31587">
        <v>17.3</v>
      </c>
      <c r="L31587" s="32">
        <v>14.27</v>
      </c>
      <c r="M31587">
        <v>23316</v>
      </c>
      <c r="N31587" t="s">
        <v>47</v>
      </c>
      <c r="O31587">
        <v>3</v>
      </c>
    </row>
    <row r="31588" spans="1:15" x14ac:dyDescent="0.25">
      <c r="A31588" s="2">
        <v>37202</v>
      </c>
      <c r="B31588">
        <v>200</v>
      </c>
      <c r="C31588">
        <v>12.17</v>
      </c>
      <c r="D31588">
        <v>12.17</v>
      </c>
      <c r="E31588">
        <v>12.17</v>
      </c>
      <c r="F31588">
        <v>12.17</v>
      </c>
      <c r="G31588">
        <v>12.17</v>
      </c>
      <c r="H31588" s="5">
        <v>15.58</v>
      </c>
      <c r="I31588">
        <v>15.7</v>
      </c>
      <c r="J31588">
        <v>15.68</v>
      </c>
      <c r="K31588">
        <v>15.81</v>
      </c>
      <c r="L31588" s="32">
        <v>14.51</v>
      </c>
      <c r="M31588">
        <v>22373</v>
      </c>
      <c r="N31588" t="s">
        <v>47</v>
      </c>
      <c r="O31588">
        <v>3</v>
      </c>
    </row>
    <row r="31589" spans="1:15" x14ac:dyDescent="0.25">
      <c r="A31589" s="2">
        <v>37202</v>
      </c>
      <c r="B31589">
        <v>300</v>
      </c>
      <c r="C31589">
        <v>12.16</v>
      </c>
      <c r="D31589">
        <v>12.16</v>
      </c>
      <c r="E31589">
        <v>12.16</v>
      </c>
      <c r="F31589">
        <v>12.16</v>
      </c>
      <c r="G31589">
        <v>12.16</v>
      </c>
      <c r="H31589" s="5">
        <v>15.01</v>
      </c>
      <c r="I31589">
        <v>15.02</v>
      </c>
      <c r="J31589">
        <v>15.02</v>
      </c>
      <c r="K31589">
        <v>15.03</v>
      </c>
      <c r="L31589" s="32">
        <v>14.91</v>
      </c>
      <c r="M31589">
        <v>22009</v>
      </c>
      <c r="N31589" t="s">
        <v>47</v>
      </c>
      <c r="O31589">
        <v>3</v>
      </c>
    </row>
    <row r="31590" spans="1:15" x14ac:dyDescent="0.25">
      <c r="A31590" s="2">
        <v>37202</v>
      </c>
      <c r="B31590">
        <v>400</v>
      </c>
      <c r="C31590">
        <v>12.62</v>
      </c>
      <c r="D31590">
        <v>12.62</v>
      </c>
      <c r="E31590">
        <v>12.62</v>
      </c>
      <c r="F31590">
        <v>12.62</v>
      </c>
      <c r="G31590">
        <v>12.62</v>
      </c>
      <c r="H31590" s="5">
        <v>15</v>
      </c>
      <c r="I31590">
        <v>15</v>
      </c>
      <c r="J31590">
        <v>15</v>
      </c>
      <c r="K31590">
        <v>15</v>
      </c>
      <c r="L31590" s="32">
        <v>15</v>
      </c>
      <c r="M31590">
        <v>21953</v>
      </c>
      <c r="N31590" t="s">
        <v>47</v>
      </c>
      <c r="O31590">
        <v>3</v>
      </c>
    </row>
    <row r="31591" spans="1:15" x14ac:dyDescent="0.25">
      <c r="A31591" s="2">
        <v>37202</v>
      </c>
      <c r="B31591">
        <v>500</v>
      </c>
      <c r="C31591">
        <v>13.45</v>
      </c>
      <c r="D31591">
        <v>13.45</v>
      </c>
      <c r="E31591">
        <v>13.45</v>
      </c>
      <c r="F31591">
        <v>13.45</v>
      </c>
      <c r="G31591">
        <v>13.45</v>
      </c>
      <c r="H31591" s="5">
        <v>15.83</v>
      </c>
      <c r="I31591">
        <v>15.93</v>
      </c>
      <c r="J31591">
        <v>15.92</v>
      </c>
      <c r="K31591">
        <v>16.03</v>
      </c>
      <c r="L31591" s="32">
        <v>14.9</v>
      </c>
      <c r="M31591">
        <v>22693</v>
      </c>
      <c r="N31591" t="s">
        <v>47</v>
      </c>
      <c r="O31591">
        <v>3</v>
      </c>
    </row>
    <row r="31592" spans="1:15" x14ac:dyDescent="0.25">
      <c r="A31592" s="2">
        <v>37202</v>
      </c>
      <c r="B31592">
        <v>600</v>
      </c>
      <c r="C31592">
        <v>12.42</v>
      </c>
      <c r="D31592">
        <v>17.489999999999998</v>
      </c>
      <c r="E31592">
        <v>20.94</v>
      </c>
      <c r="F31592">
        <v>12.42</v>
      </c>
      <c r="G31592">
        <v>12.42</v>
      </c>
      <c r="H31592" s="5">
        <v>18.66</v>
      </c>
      <c r="I31592">
        <v>19.059999999999999</v>
      </c>
      <c r="J31592">
        <v>18.989999999999998</v>
      </c>
      <c r="K31592">
        <v>19.350000000000001</v>
      </c>
      <c r="L31592" s="32">
        <v>15.33</v>
      </c>
      <c r="M31592">
        <v>24619</v>
      </c>
      <c r="N31592" t="s">
        <v>47</v>
      </c>
      <c r="O31592">
        <v>3</v>
      </c>
    </row>
    <row r="31593" spans="1:15" x14ac:dyDescent="0.25">
      <c r="A31593" s="2">
        <v>37202</v>
      </c>
      <c r="B31593">
        <v>700</v>
      </c>
      <c r="C31593">
        <v>16.71</v>
      </c>
      <c r="D31593">
        <v>25.93</v>
      </c>
      <c r="E31593">
        <v>32.19</v>
      </c>
      <c r="F31593">
        <v>16.71</v>
      </c>
      <c r="G31593">
        <v>16.71</v>
      </c>
      <c r="H31593" s="5">
        <v>37.93</v>
      </c>
      <c r="I31593">
        <v>41.09</v>
      </c>
      <c r="J31593">
        <v>42.82</v>
      </c>
      <c r="K31593">
        <v>38.54</v>
      </c>
      <c r="L31593" s="32">
        <v>38.42</v>
      </c>
      <c r="M31593">
        <v>28253</v>
      </c>
      <c r="N31593" t="s">
        <v>47</v>
      </c>
      <c r="O31593">
        <v>3</v>
      </c>
    </row>
    <row r="31594" spans="1:15" x14ac:dyDescent="0.25">
      <c r="A31594" s="2">
        <v>37202</v>
      </c>
      <c r="B31594">
        <v>800</v>
      </c>
      <c r="C31594">
        <v>17.97</v>
      </c>
      <c r="D31594">
        <v>28</v>
      </c>
      <c r="E31594">
        <v>35.03</v>
      </c>
      <c r="F31594">
        <v>17.97</v>
      </c>
      <c r="G31594">
        <v>17.97</v>
      </c>
      <c r="H31594" s="5">
        <v>32</v>
      </c>
      <c r="I31594">
        <v>33.96</v>
      </c>
      <c r="J31594">
        <v>35.01</v>
      </c>
      <c r="K31594">
        <v>32.369999999999997</v>
      </c>
      <c r="L31594" s="32">
        <v>32.299999999999997</v>
      </c>
      <c r="M31594">
        <v>29856</v>
      </c>
      <c r="N31594" t="s">
        <v>48</v>
      </c>
      <c r="O31594">
        <v>3</v>
      </c>
    </row>
    <row r="31595" spans="1:15" x14ac:dyDescent="0.25">
      <c r="A31595" s="2">
        <v>37202</v>
      </c>
      <c r="B31595">
        <v>900</v>
      </c>
      <c r="C31595">
        <v>17.39</v>
      </c>
      <c r="D31595">
        <v>27.51</v>
      </c>
      <c r="E31595">
        <v>34.74</v>
      </c>
      <c r="F31595">
        <v>17.39</v>
      </c>
      <c r="G31595">
        <v>17.39</v>
      </c>
      <c r="H31595" s="5">
        <v>27.5</v>
      </c>
      <c r="I31595">
        <v>29.93</v>
      </c>
      <c r="J31595">
        <v>33.33</v>
      </c>
      <c r="K31595">
        <v>27.5</v>
      </c>
      <c r="L31595" s="32">
        <v>27.5</v>
      </c>
      <c r="M31595">
        <v>30062</v>
      </c>
      <c r="N31595" t="s">
        <v>48</v>
      </c>
      <c r="O31595">
        <v>3</v>
      </c>
    </row>
    <row r="31596" spans="1:15" x14ac:dyDescent="0.25">
      <c r="A31596" s="2">
        <v>37202</v>
      </c>
      <c r="B31596">
        <v>1000</v>
      </c>
      <c r="C31596">
        <v>16.66</v>
      </c>
      <c r="D31596">
        <v>26.86</v>
      </c>
      <c r="E31596">
        <v>34.14</v>
      </c>
      <c r="F31596">
        <v>16.66</v>
      </c>
      <c r="G31596">
        <v>16.66</v>
      </c>
      <c r="H31596" s="5">
        <v>26.73</v>
      </c>
      <c r="I31596">
        <v>31</v>
      </c>
      <c r="J31596">
        <v>35.64</v>
      </c>
      <c r="K31596">
        <v>26.74</v>
      </c>
      <c r="L31596" s="32">
        <v>26.74</v>
      </c>
      <c r="M31596">
        <v>30133</v>
      </c>
      <c r="N31596" t="s">
        <v>48</v>
      </c>
      <c r="O31596">
        <v>3</v>
      </c>
    </row>
    <row r="31597" spans="1:15" x14ac:dyDescent="0.25">
      <c r="A31597" s="2">
        <v>37202</v>
      </c>
      <c r="B31597">
        <v>1100</v>
      </c>
      <c r="C31597">
        <v>17.27</v>
      </c>
      <c r="D31597">
        <v>27.4</v>
      </c>
      <c r="E31597">
        <v>34.64</v>
      </c>
      <c r="F31597">
        <v>17.27</v>
      </c>
      <c r="G31597">
        <v>17.27</v>
      </c>
      <c r="H31597" s="5">
        <v>26.01</v>
      </c>
      <c r="I31597">
        <v>30.45</v>
      </c>
      <c r="J31597">
        <v>34.22</v>
      </c>
      <c r="K31597">
        <v>26.01</v>
      </c>
      <c r="L31597" s="32">
        <v>26.01</v>
      </c>
      <c r="M31597">
        <v>30104</v>
      </c>
      <c r="N31597" t="s">
        <v>48</v>
      </c>
      <c r="O31597">
        <v>3</v>
      </c>
    </row>
    <row r="31598" spans="1:15" x14ac:dyDescent="0.25">
      <c r="A31598" s="2">
        <v>37202</v>
      </c>
      <c r="B31598">
        <v>1200</v>
      </c>
      <c r="C31598">
        <v>19.32</v>
      </c>
      <c r="D31598">
        <v>43.58</v>
      </c>
      <c r="E31598">
        <v>62.09</v>
      </c>
      <c r="F31598">
        <v>20.02</v>
      </c>
      <c r="G31598">
        <v>20.239999999999998</v>
      </c>
      <c r="H31598" s="5">
        <v>25.03</v>
      </c>
      <c r="I31598">
        <v>30.85</v>
      </c>
      <c r="J31598">
        <v>35.36</v>
      </c>
      <c r="K31598">
        <v>25.33</v>
      </c>
      <c r="L31598" s="32">
        <v>25.26</v>
      </c>
      <c r="M31598">
        <v>30071</v>
      </c>
      <c r="N31598" t="s">
        <v>48</v>
      </c>
      <c r="O31598">
        <v>3</v>
      </c>
    </row>
    <row r="31599" spans="1:15" x14ac:dyDescent="0.25">
      <c r="A31599" s="2">
        <v>37202</v>
      </c>
      <c r="B31599">
        <v>1300</v>
      </c>
      <c r="C31599">
        <v>17.329999999999998</v>
      </c>
      <c r="D31599">
        <v>53.5</v>
      </c>
      <c r="E31599">
        <v>81.47</v>
      </c>
      <c r="F31599">
        <v>18.59</v>
      </c>
      <c r="G31599">
        <v>19.010000000000002</v>
      </c>
      <c r="H31599" s="5">
        <v>24.25</v>
      </c>
      <c r="I31599">
        <v>28.88</v>
      </c>
      <c r="J31599">
        <v>32.799999999999997</v>
      </c>
      <c r="K31599">
        <v>24.25</v>
      </c>
      <c r="L31599" s="32">
        <v>24.25</v>
      </c>
      <c r="M31599">
        <v>29721</v>
      </c>
      <c r="N31599" t="s">
        <v>48</v>
      </c>
      <c r="O31599">
        <v>3</v>
      </c>
    </row>
    <row r="31600" spans="1:15" x14ac:dyDescent="0.25">
      <c r="A31600" s="2">
        <v>37202</v>
      </c>
      <c r="B31600">
        <v>1400</v>
      </c>
      <c r="C31600">
        <v>16.87</v>
      </c>
      <c r="D31600">
        <v>27.04</v>
      </c>
      <c r="E31600">
        <v>34.31</v>
      </c>
      <c r="F31600">
        <v>16.87</v>
      </c>
      <c r="G31600">
        <v>16.87</v>
      </c>
      <c r="H31600" s="5">
        <v>23.81</v>
      </c>
      <c r="I31600">
        <v>28.82</v>
      </c>
      <c r="J31600">
        <v>33.049999999999997</v>
      </c>
      <c r="K31600">
        <v>23.83</v>
      </c>
      <c r="L31600" s="32">
        <v>23.82</v>
      </c>
      <c r="M31600">
        <v>29653</v>
      </c>
      <c r="N31600" t="s">
        <v>48</v>
      </c>
      <c r="O31600">
        <v>3</v>
      </c>
    </row>
    <row r="31601" spans="1:15" x14ac:dyDescent="0.25">
      <c r="A31601" s="2">
        <v>37202</v>
      </c>
      <c r="B31601">
        <v>1500</v>
      </c>
      <c r="C31601">
        <v>16.57</v>
      </c>
      <c r="D31601">
        <v>26.78</v>
      </c>
      <c r="E31601">
        <v>34.07</v>
      </c>
      <c r="F31601">
        <v>16.57</v>
      </c>
      <c r="G31601">
        <v>16.57</v>
      </c>
      <c r="H31601" s="5">
        <v>23.23</v>
      </c>
      <c r="I31601">
        <v>28.24</v>
      </c>
      <c r="J31601">
        <v>32.47</v>
      </c>
      <c r="K31601">
        <v>23.23</v>
      </c>
      <c r="L31601" s="32">
        <v>23.23</v>
      </c>
      <c r="M31601">
        <v>29444</v>
      </c>
      <c r="N31601" t="s">
        <v>48</v>
      </c>
      <c r="O31601">
        <v>3</v>
      </c>
    </row>
    <row r="31602" spans="1:15" x14ac:dyDescent="0.25">
      <c r="A31602" s="2">
        <v>37202</v>
      </c>
      <c r="B31602">
        <v>1600</v>
      </c>
      <c r="C31602">
        <v>16.670000000000002</v>
      </c>
      <c r="D31602">
        <v>26.87</v>
      </c>
      <c r="E31602">
        <v>34.15</v>
      </c>
      <c r="F31602">
        <v>16.670000000000002</v>
      </c>
      <c r="G31602">
        <v>16.670000000000002</v>
      </c>
      <c r="H31602" s="5">
        <v>23.51</v>
      </c>
      <c r="I31602">
        <v>28.49</v>
      </c>
      <c r="J31602">
        <v>32.700000000000003</v>
      </c>
      <c r="K31602">
        <v>23.51</v>
      </c>
      <c r="L31602" s="32">
        <v>23.51</v>
      </c>
      <c r="M31602">
        <v>29248</v>
      </c>
      <c r="N31602" t="s">
        <v>48</v>
      </c>
      <c r="O31602">
        <v>3</v>
      </c>
    </row>
    <row r="31603" spans="1:15" x14ac:dyDescent="0.25">
      <c r="A31603" s="2">
        <v>37202</v>
      </c>
      <c r="B31603">
        <v>1700</v>
      </c>
      <c r="C31603">
        <v>20.02</v>
      </c>
      <c r="D31603">
        <v>52.32</v>
      </c>
      <c r="E31603">
        <v>76.94</v>
      </c>
      <c r="F31603">
        <v>21.31</v>
      </c>
      <c r="G31603">
        <v>21.8</v>
      </c>
      <c r="H31603" s="5">
        <v>23.97</v>
      </c>
      <c r="I31603">
        <v>27.76</v>
      </c>
      <c r="J31603">
        <v>30.15</v>
      </c>
      <c r="K31603">
        <v>24.64</v>
      </c>
      <c r="L31603" s="32">
        <v>24.48</v>
      </c>
      <c r="M31603">
        <v>29692</v>
      </c>
      <c r="N31603" t="s">
        <v>48</v>
      </c>
      <c r="O31603">
        <v>3</v>
      </c>
    </row>
    <row r="31604" spans="1:15" x14ac:dyDescent="0.25">
      <c r="A31604" s="2">
        <v>37202</v>
      </c>
      <c r="B31604">
        <v>1800</v>
      </c>
      <c r="C31604">
        <v>38.479999999999997</v>
      </c>
      <c r="D31604">
        <v>75.290000000000006</v>
      </c>
      <c r="E31604">
        <v>82.82</v>
      </c>
      <c r="F31604">
        <v>54.51</v>
      </c>
      <c r="G31604">
        <v>66.209999999999994</v>
      </c>
      <c r="H31604" s="5">
        <v>40.06</v>
      </c>
      <c r="I31604">
        <v>43.2</v>
      </c>
      <c r="J31604">
        <v>44.96</v>
      </c>
      <c r="K31604">
        <v>40.69</v>
      </c>
      <c r="L31604" s="32">
        <v>40.54</v>
      </c>
      <c r="M31604">
        <v>32360</v>
      </c>
      <c r="N31604" t="s">
        <v>48</v>
      </c>
      <c r="O31604">
        <v>3</v>
      </c>
    </row>
    <row r="31605" spans="1:15" x14ac:dyDescent="0.25">
      <c r="A31605" s="2">
        <v>37202</v>
      </c>
      <c r="B31605">
        <v>1900</v>
      </c>
      <c r="C31605">
        <v>21.12</v>
      </c>
      <c r="D31605">
        <v>36.799999999999997</v>
      </c>
      <c r="E31605">
        <v>42.9</v>
      </c>
      <c r="F31605">
        <v>25.07</v>
      </c>
      <c r="G31605">
        <v>27.98</v>
      </c>
      <c r="H31605" s="5">
        <v>38.479999999999997</v>
      </c>
      <c r="I31605">
        <v>39.520000000000003</v>
      </c>
      <c r="J31605">
        <v>40.020000000000003</v>
      </c>
      <c r="K31605">
        <v>38.659999999999997</v>
      </c>
      <c r="L31605" s="32">
        <v>38.619999999999997</v>
      </c>
      <c r="M31605">
        <v>32444</v>
      </c>
      <c r="N31605" t="s">
        <v>48</v>
      </c>
      <c r="O31605">
        <v>3</v>
      </c>
    </row>
    <row r="31606" spans="1:15" x14ac:dyDescent="0.25">
      <c r="A31606" s="2">
        <v>37202</v>
      </c>
      <c r="B31606">
        <v>2000</v>
      </c>
      <c r="C31606">
        <v>17.43</v>
      </c>
      <c r="D31606">
        <v>27.93</v>
      </c>
      <c r="E31606">
        <v>34.74</v>
      </c>
      <c r="F31606">
        <v>17.72</v>
      </c>
      <c r="G31606">
        <v>17.93</v>
      </c>
      <c r="H31606" s="5">
        <v>31.94</v>
      </c>
      <c r="I31606">
        <v>33.479999999999997</v>
      </c>
      <c r="J31606">
        <v>34.340000000000003</v>
      </c>
      <c r="K31606">
        <v>32.25</v>
      </c>
      <c r="L31606" s="32">
        <v>32.18</v>
      </c>
      <c r="M31606">
        <v>31501</v>
      </c>
      <c r="N31606" t="s">
        <v>48</v>
      </c>
      <c r="O31606">
        <v>3</v>
      </c>
    </row>
    <row r="31607" spans="1:15" x14ac:dyDescent="0.25">
      <c r="A31607" s="2">
        <v>37202</v>
      </c>
      <c r="B31607">
        <v>2100</v>
      </c>
      <c r="C31607">
        <v>17.649999999999999</v>
      </c>
      <c r="D31607">
        <v>27.69</v>
      </c>
      <c r="E31607">
        <v>34.51</v>
      </c>
      <c r="F31607">
        <v>17.649999999999999</v>
      </c>
      <c r="G31607">
        <v>17.649999999999999</v>
      </c>
      <c r="H31607" s="5">
        <v>27</v>
      </c>
      <c r="I31607">
        <v>28.38</v>
      </c>
      <c r="J31607">
        <v>29.16</v>
      </c>
      <c r="K31607">
        <v>27.28</v>
      </c>
      <c r="L31607" s="32">
        <v>27.21</v>
      </c>
      <c r="M31607">
        <v>30560</v>
      </c>
      <c r="N31607" t="s">
        <v>48</v>
      </c>
      <c r="O31607">
        <v>3</v>
      </c>
    </row>
    <row r="31608" spans="1:15" x14ac:dyDescent="0.25">
      <c r="A31608" s="2">
        <v>37202</v>
      </c>
      <c r="B31608">
        <v>2200</v>
      </c>
      <c r="C31608">
        <v>16.809999999999999</v>
      </c>
      <c r="D31608">
        <v>26.94</v>
      </c>
      <c r="E31608">
        <v>33.82</v>
      </c>
      <c r="F31608">
        <v>16.809999999999999</v>
      </c>
      <c r="G31608">
        <v>16.809999999999999</v>
      </c>
      <c r="H31608" s="5">
        <v>23.99</v>
      </c>
      <c r="I31608">
        <v>24</v>
      </c>
      <c r="J31608">
        <v>24</v>
      </c>
      <c r="K31608">
        <v>23.99</v>
      </c>
      <c r="L31608" s="32">
        <v>23.99</v>
      </c>
      <c r="M31608">
        <v>28887</v>
      </c>
      <c r="N31608" t="s">
        <v>48</v>
      </c>
      <c r="O31608">
        <v>3</v>
      </c>
    </row>
    <row r="31609" spans="1:15" x14ac:dyDescent="0.25">
      <c r="A31609" s="2">
        <v>37202</v>
      </c>
      <c r="B31609">
        <v>2300</v>
      </c>
      <c r="C31609">
        <v>15.6</v>
      </c>
      <c r="D31609">
        <v>23.24</v>
      </c>
      <c r="E31609">
        <v>28.43</v>
      </c>
      <c r="F31609">
        <v>15.6</v>
      </c>
      <c r="G31609">
        <v>15.6</v>
      </c>
      <c r="H31609" s="5">
        <v>19.309999999999999</v>
      </c>
      <c r="I31609">
        <v>20.8</v>
      </c>
      <c r="J31609">
        <v>21.63</v>
      </c>
      <c r="K31609">
        <v>19.61</v>
      </c>
      <c r="L31609" s="32">
        <v>19.54</v>
      </c>
      <c r="M31609">
        <v>26197</v>
      </c>
      <c r="N31609" t="s">
        <v>48</v>
      </c>
      <c r="O31609">
        <v>3</v>
      </c>
    </row>
    <row r="31610" spans="1:15" x14ac:dyDescent="0.25">
      <c r="A31610" s="2">
        <v>37202</v>
      </c>
      <c r="B31610">
        <v>2400</v>
      </c>
      <c r="C31610">
        <v>11.55</v>
      </c>
      <c r="D31610">
        <v>19.399999999999999</v>
      </c>
      <c r="E31610">
        <v>24.73</v>
      </c>
      <c r="F31610">
        <v>11.55</v>
      </c>
      <c r="G31610">
        <v>11.55</v>
      </c>
      <c r="H31610" s="5">
        <v>16.97</v>
      </c>
      <c r="I31610">
        <v>17.77</v>
      </c>
      <c r="J31610">
        <v>18.21</v>
      </c>
      <c r="K31610">
        <v>17.13</v>
      </c>
      <c r="L31610" s="32">
        <v>17.09</v>
      </c>
      <c r="M31610">
        <v>23759</v>
      </c>
      <c r="N31610" t="s">
        <v>47</v>
      </c>
      <c r="O31610">
        <v>3</v>
      </c>
    </row>
    <row r="31611" spans="1:15" x14ac:dyDescent="0.25">
      <c r="A31611" s="2">
        <v>37203</v>
      </c>
      <c r="B31611">
        <v>100</v>
      </c>
      <c r="C31611">
        <v>9.3000000000000007</v>
      </c>
      <c r="D31611">
        <v>17.38</v>
      </c>
      <c r="E31611">
        <v>22.86</v>
      </c>
      <c r="F31611">
        <v>9.3000000000000007</v>
      </c>
      <c r="G31611">
        <v>9.3000000000000007</v>
      </c>
      <c r="H31611" s="5">
        <v>14.9</v>
      </c>
      <c r="I31611">
        <v>17.91</v>
      </c>
      <c r="J31611">
        <v>19.79</v>
      </c>
      <c r="K31611">
        <v>15.42</v>
      </c>
      <c r="L31611" s="32">
        <v>15.3</v>
      </c>
      <c r="M31611">
        <v>22478</v>
      </c>
      <c r="N31611" t="s">
        <v>47</v>
      </c>
      <c r="O31611">
        <v>4</v>
      </c>
    </row>
    <row r="31612" spans="1:15" x14ac:dyDescent="0.25">
      <c r="A31612" s="2">
        <v>37203</v>
      </c>
      <c r="B31612">
        <v>200</v>
      </c>
      <c r="C31612">
        <v>9.15</v>
      </c>
      <c r="D31612">
        <v>17.239999999999998</v>
      </c>
      <c r="E31612">
        <v>22.74</v>
      </c>
      <c r="F31612">
        <v>9.15</v>
      </c>
      <c r="G31612">
        <v>9.15</v>
      </c>
      <c r="H31612" s="5">
        <v>13.92</v>
      </c>
      <c r="I31612">
        <v>14.76</v>
      </c>
      <c r="J31612">
        <v>15.23</v>
      </c>
      <c r="K31612">
        <v>14.09</v>
      </c>
      <c r="L31612" s="32">
        <v>14.05</v>
      </c>
      <c r="M31612">
        <v>21558</v>
      </c>
      <c r="N31612" t="s">
        <v>47</v>
      </c>
      <c r="O31612">
        <v>4</v>
      </c>
    </row>
    <row r="31613" spans="1:15" x14ac:dyDescent="0.25">
      <c r="A31613" s="2">
        <v>37203</v>
      </c>
      <c r="B31613">
        <v>300</v>
      </c>
      <c r="C31613">
        <v>3.85</v>
      </c>
      <c r="D31613">
        <v>7.22</v>
      </c>
      <c r="E31613">
        <v>9.51</v>
      </c>
      <c r="F31613">
        <v>3.85</v>
      </c>
      <c r="G31613">
        <v>3.85</v>
      </c>
      <c r="H31613" s="5">
        <v>13.14</v>
      </c>
      <c r="I31613">
        <v>13.34</v>
      </c>
      <c r="J31613">
        <v>13.53</v>
      </c>
      <c r="K31613">
        <v>13.14</v>
      </c>
      <c r="L31613" s="32">
        <v>13.14</v>
      </c>
      <c r="M31613">
        <v>21251</v>
      </c>
      <c r="N31613" t="s">
        <v>47</v>
      </c>
      <c r="O31613">
        <v>4</v>
      </c>
    </row>
    <row r="31614" spans="1:15" x14ac:dyDescent="0.25">
      <c r="A31614" s="2">
        <v>37203</v>
      </c>
      <c r="B31614">
        <v>400</v>
      </c>
      <c r="C31614">
        <v>8.9499999999999993</v>
      </c>
      <c r="D31614">
        <v>8.9499999999999993</v>
      </c>
      <c r="E31614">
        <v>8.9499999999999993</v>
      </c>
      <c r="F31614">
        <v>8.9499999999999993</v>
      </c>
      <c r="G31614">
        <v>8.9499999999999993</v>
      </c>
      <c r="H31614" s="5">
        <v>13.21</v>
      </c>
      <c r="I31614">
        <v>13.4</v>
      </c>
      <c r="J31614">
        <v>13.59</v>
      </c>
      <c r="K31614">
        <v>13.21</v>
      </c>
      <c r="L31614" s="32">
        <v>13.21</v>
      </c>
      <c r="M31614">
        <v>21187</v>
      </c>
      <c r="N31614" t="s">
        <v>47</v>
      </c>
      <c r="O31614">
        <v>4</v>
      </c>
    </row>
    <row r="31615" spans="1:15" x14ac:dyDescent="0.25">
      <c r="A31615" s="2">
        <v>37203</v>
      </c>
      <c r="B31615">
        <v>500</v>
      </c>
      <c r="C31615">
        <v>13.85</v>
      </c>
      <c r="D31615">
        <v>13.85</v>
      </c>
      <c r="E31615">
        <v>13.85</v>
      </c>
      <c r="F31615">
        <v>13.85</v>
      </c>
      <c r="G31615">
        <v>13.85</v>
      </c>
      <c r="H31615" s="5">
        <v>13.91</v>
      </c>
      <c r="I31615">
        <v>14.6</v>
      </c>
      <c r="J31615">
        <v>14.99</v>
      </c>
      <c r="K31615">
        <v>14.05</v>
      </c>
      <c r="L31615" s="32">
        <v>14.02</v>
      </c>
      <c r="M31615">
        <v>21500</v>
      </c>
      <c r="N31615" t="s">
        <v>47</v>
      </c>
      <c r="O31615">
        <v>4</v>
      </c>
    </row>
    <row r="31616" spans="1:15" x14ac:dyDescent="0.25">
      <c r="A31616" s="2">
        <v>37203</v>
      </c>
      <c r="B31616">
        <v>600</v>
      </c>
      <c r="C31616">
        <v>16.079999999999998</v>
      </c>
      <c r="D31616">
        <v>23.84</v>
      </c>
      <c r="E31616">
        <v>31.1</v>
      </c>
      <c r="F31616">
        <v>16.079999999999998</v>
      </c>
      <c r="G31616">
        <v>16.079999999999998</v>
      </c>
      <c r="H31616" s="5">
        <v>16.149999999999999</v>
      </c>
      <c r="I31616">
        <v>20.5</v>
      </c>
      <c r="J31616">
        <v>22.95</v>
      </c>
      <c r="K31616">
        <v>17.03</v>
      </c>
      <c r="L31616" s="32">
        <v>16.829999999999998</v>
      </c>
      <c r="M31616">
        <v>24184</v>
      </c>
      <c r="N31616" t="s">
        <v>47</v>
      </c>
      <c r="O31616">
        <v>4</v>
      </c>
    </row>
    <row r="31617" spans="1:15" x14ac:dyDescent="0.25">
      <c r="A31617" s="2">
        <v>37203</v>
      </c>
      <c r="B31617">
        <v>700</v>
      </c>
      <c r="C31617">
        <v>19.72</v>
      </c>
      <c r="D31617">
        <v>27.71</v>
      </c>
      <c r="E31617">
        <v>35.19</v>
      </c>
      <c r="F31617">
        <v>19.72</v>
      </c>
      <c r="G31617">
        <v>19.72</v>
      </c>
      <c r="H31617" s="5">
        <v>21.62</v>
      </c>
      <c r="I31617">
        <v>38.08</v>
      </c>
      <c r="J31617">
        <v>47.34</v>
      </c>
      <c r="K31617">
        <v>24.93</v>
      </c>
      <c r="L31617" s="32">
        <v>24.17</v>
      </c>
      <c r="M31617">
        <v>27953</v>
      </c>
      <c r="N31617" t="s">
        <v>47</v>
      </c>
      <c r="O31617">
        <v>4</v>
      </c>
    </row>
    <row r="31618" spans="1:15" x14ac:dyDescent="0.25">
      <c r="A31618" s="2">
        <v>37203</v>
      </c>
      <c r="B31618">
        <v>800</v>
      </c>
      <c r="C31618">
        <v>16.739999999999998</v>
      </c>
      <c r="D31618">
        <v>25.25</v>
      </c>
      <c r="E31618">
        <v>33.65</v>
      </c>
      <c r="F31618">
        <v>16.739999999999998</v>
      </c>
      <c r="G31618">
        <v>16.739999999999998</v>
      </c>
      <c r="H31618" s="5">
        <v>22.94</v>
      </c>
      <c r="I31618">
        <v>38.53</v>
      </c>
      <c r="J31618">
        <v>48.48</v>
      </c>
      <c r="K31618">
        <v>25.66</v>
      </c>
      <c r="L31618" s="32">
        <v>25.01</v>
      </c>
      <c r="M31618">
        <v>29668</v>
      </c>
      <c r="N31618" t="s">
        <v>48</v>
      </c>
      <c r="O31618">
        <v>4</v>
      </c>
    </row>
    <row r="31619" spans="1:15" x14ac:dyDescent="0.25">
      <c r="A31619" s="2">
        <v>37203</v>
      </c>
      <c r="B31619">
        <v>900</v>
      </c>
      <c r="C31619">
        <v>17.329999999999998</v>
      </c>
      <c r="D31619">
        <v>25.79</v>
      </c>
      <c r="E31619">
        <v>34.21</v>
      </c>
      <c r="F31619">
        <v>17.329999999999998</v>
      </c>
      <c r="G31619">
        <v>17.329999999999998</v>
      </c>
      <c r="H31619" s="5">
        <v>21.2</v>
      </c>
      <c r="I31619">
        <v>36.159999999999997</v>
      </c>
      <c r="J31619">
        <v>45.95</v>
      </c>
      <c r="K31619">
        <v>23.69</v>
      </c>
      <c r="L31619" s="32">
        <v>23.08</v>
      </c>
      <c r="M31619">
        <v>29958</v>
      </c>
      <c r="N31619" t="s">
        <v>48</v>
      </c>
      <c r="O31619">
        <v>4</v>
      </c>
    </row>
    <row r="31620" spans="1:15" x14ac:dyDescent="0.25">
      <c r="A31620" s="2">
        <v>37203</v>
      </c>
      <c r="B31620">
        <v>1000</v>
      </c>
      <c r="C31620">
        <v>18.52</v>
      </c>
      <c r="D31620">
        <v>26.84</v>
      </c>
      <c r="E31620">
        <v>35.14</v>
      </c>
      <c r="F31620">
        <v>18.52</v>
      </c>
      <c r="G31620">
        <v>18.52</v>
      </c>
      <c r="H31620" s="5">
        <v>21</v>
      </c>
      <c r="I31620">
        <v>37.1</v>
      </c>
      <c r="J31620">
        <v>48.44</v>
      </c>
      <c r="K31620">
        <v>22.75</v>
      </c>
      <c r="L31620" s="32">
        <v>22.32</v>
      </c>
      <c r="M31620">
        <v>30035</v>
      </c>
      <c r="N31620" t="s">
        <v>48</v>
      </c>
      <c r="O31620">
        <v>4</v>
      </c>
    </row>
    <row r="31621" spans="1:15" x14ac:dyDescent="0.25">
      <c r="A31621" s="2">
        <v>37203</v>
      </c>
      <c r="B31621">
        <v>1100</v>
      </c>
      <c r="C31621">
        <v>19.54</v>
      </c>
      <c r="D31621">
        <v>27.75</v>
      </c>
      <c r="E31621">
        <v>35.93</v>
      </c>
      <c r="F31621">
        <v>19.54</v>
      </c>
      <c r="G31621">
        <v>19.54</v>
      </c>
      <c r="H31621" s="5">
        <v>21</v>
      </c>
      <c r="I31621">
        <v>36.97</v>
      </c>
      <c r="J31621">
        <v>48.62</v>
      </c>
      <c r="K31621">
        <v>22.52</v>
      </c>
      <c r="L31621" s="32">
        <v>22.15</v>
      </c>
      <c r="M31621">
        <v>30101</v>
      </c>
      <c r="N31621" t="s">
        <v>48</v>
      </c>
      <c r="O31621">
        <v>4</v>
      </c>
    </row>
    <row r="31622" spans="1:15" x14ac:dyDescent="0.25">
      <c r="A31622" s="2">
        <v>37203</v>
      </c>
      <c r="B31622">
        <v>1200</v>
      </c>
      <c r="C31622">
        <v>17.54</v>
      </c>
      <c r="D31622">
        <v>26.42</v>
      </c>
      <c r="E31622">
        <v>34.770000000000003</v>
      </c>
      <c r="F31622">
        <v>17.829999999999998</v>
      </c>
      <c r="G31622">
        <v>18.05</v>
      </c>
      <c r="H31622" s="5">
        <v>20</v>
      </c>
      <c r="I31622">
        <v>36.56</v>
      </c>
      <c r="J31622">
        <v>48.58</v>
      </c>
      <c r="K31622">
        <v>21.63</v>
      </c>
      <c r="L31622" s="32">
        <v>21.23</v>
      </c>
      <c r="M31622">
        <v>29935</v>
      </c>
      <c r="N31622" t="s">
        <v>48</v>
      </c>
      <c r="O31622">
        <v>4</v>
      </c>
    </row>
    <row r="31623" spans="1:15" x14ac:dyDescent="0.25">
      <c r="A31623" s="2">
        <v>37203</v>
      </c>
      <c r="B31623">
        <v>1300</v>
      </c>
      <c r="C31623">
        <v>16.43</v>
      </c>
      <c r="D31623">
        <v>27.13</v>
      </c>
      <c r="E31623">
        <v>35.4</v>
      </c>
      <c r="F31623">
        <v>17.829999999999998</v>
      </c>
      <c r="G31623">
        <v>18.88</v>
      </c>
      <c r="H31623" s="5">
        <v>19</v>
      </c>
      <c r="I31623">
        <v>32.85</v>
      </c>
      <c r="J31623">
        <v>43.49</v>
      </c>
      <c r="K31623">
        <v>20.18</v>
      </c>
      <c r="L31623" s="32">
        <v>19.89</v>
      </c>
      <c r="M31623">
        <v>29670</v>
      </c>
      <c r="N31623" t="s">
        <v>48</v>
      </c>
      <c r="O31623">
        <v>4</v>
      </c>
    </row>
    <row r="31624" spans="1:15" x14ac:dyDescent="0.25">
      <c r="A31624" s="2">
        <v>37203</v>
      </c>
      <c r="B31624">
        <v>1400</v>
      </c>
      <c r="C31624">
        <v>16.239999999999998</v>
      </c>
      <c r="D31624">
        <v>26.38</v>
      </c>
      <c r="E31624">
        <v>34.74</v>
      </c>
      <c r="F31624">
        <v>17.260000000000002</v>
      </c>
      <c r="G31624">
        <v>18.02</v>
      </c>
      <c r="H31624" s="5">
        <v>19</v>
      </c>
      <c r="I31624">
        <v>31.97</v>
      </c>
      <c r="J31624">
        <v>42.29</v>
      </c>
      <c r="K31624">
        <v>19.96</v>
      </c>
      <c r="L31624" s="32">
        <v>19.72</v>
      </c>
      <c r="M31624">
        <v>29627</v>
      </c>
      <c r="N31624" t="s">
        <v>48</v>
      </c>
      <c r="O31624">
        <v>4</v>
      </c>
    </row>
    <row r="31625" spans="1:15" x14ac:dyDescent="0.25">
      <c r="A31625" s="2">
        <v>37203</v>
      </c>
      <c r="B31625">
        <v>1500</v>
      </c>
      <c r="C31625">
        <v>19.89</v>
      </c>
      <c r="D31625">
        <v>28.06</v>
      </c>
      <c r="E31625">
        <v>36.200000000000003</v>
      </c>
      <c r="F31625">
        <v>19.89</v>
      </c>
      <c r="G31625">
        <v>19.89</v>
      </c>
      <c r="H31625" s="5">
        <v>19</v>
      </c>
      <c r="I31625">
        <v>31.49</v>
      </c>
      <c r="J31625">
        <v>41.75</v>
      </c>
      <c r="K31625">
        <v>21.12</v>
      </c>
      <c r="L31625" s="32">
        <v>19.239999999999998</v>
      </c>
      <c r="M31625">
        <v>29294</v>
      </c>
      <c r="N31625" t="s">
        <v>48</v>
      </c>
      <c r="O31625">
        <v>4</v>
      </c>
    </row>
    <row r="31626" spans="1:15" x14ac:dyDescent="0.25">
      <c r="A31626" s="2">
        <v>37203</v>
      </c>
      <c r="B31626">
        <v>1600</v>
      </c>
      <c r="C31626">
        <v>17.16</v>
      </c>
      <c r="D31626">
        <v>25.6</v>
      </c>
      <c r="E31626">
        <v>33.76</v>
      </c>
      <c r="F31626">
        <v>17.16</v>
      </c>
      <c r="G31626">
        <v>17.16</v>
      </c>
      <c r="H31626" s="5">
        <v>19.149999999999999</v>
      </c>
      <c r="I31626">
        <v>32.6</v>
      </c>
      <c r="J31626">
        <v>42.17</v>
      </c>
      <c r="K31626">
        <v>22.94</v>
      </c>
      <c r="L31626" s="32">
        <v>6.55</v>
      </c>
      <c r="M31626">
        <v>29023</v>
      </c>
      <c r="N31626" t="s">
        <v>48</v>
      </c>
      <c r="O31626">
        <v>4</v>
      </c>
    </row>
    <row r="31627" spans="1:15" x14ac:dyDescent="0.25">
      <c r="A31627" s="2">
        <v>37203</v>
      </c>
      <c r="B31627">
        <v>1700</v>
      </c>
      <c r="C31627">
        <v>18.34</v>
      </c>
      <c r="D31627">
        <v>26.6</v>
      </c>
      <c r="E31627">
        <v>34.340000000000003</v>
      </c>
      <c r="F31627">
        <v>18.34</v>
      </c>
      <c r="G31627">
        <v>18.34</v>
      </c>
      <c r="H31627" s="5">
        <v>19.5</v>
      </c>
      <c r="I31627">
        <v>33.25</v>
      </c>
      <c r="J31627">
        <v>41.92</v>
      </c>
      <c r="K31627">
        <v>23.05</v>
      </c>
      <c r="L31627" s="32">
        <v>13.94</v>
      </c>
      <c r="M31627">
        <v>29615</v>
      </c>
      <c r="N31627" t="s">
        <v>48</v>
      </c>
      <c r="O31627">
        <v>4</v>
      </c>
    </row>
    <row r="31628" spans="1:15" x14ac:dyDescent="0.25">
      <c r="A31628" s="2">
        <v>37203</v>
      </c>
      <c r="B31628">
        <v>1800</v>
      </c>
      <c r="C31628">
        <v>31.81</v>
      </c>
      <c r="D31628">
        <v>53.09</v>
      </c>
      <c r="E31628">
        <v>56.81</v>
      </c>
      <c r="F31628">
        <v>42.24</v>
      </c>
      <c r="G31628">
        <v>49.77</v>
      </c>
      <c r="H31628" s="5">
        <v>31.73</v>
      </c>
      <c r="I31628">
        <v>47.87</v>
      </c>
      <c r="J31628">
        <v>55.81</v>
      </c>
      <c r="K31628">
        <v>39.1</v>
      </c>
      <c r="L31628" s="32">
        <v>11.53</v>
      </c>
      <c r="M31628">
        <v>32205</v>
      </c>
      <c r="N31628" t="s">
        <v>48</v>
      </c>
      <c r="O31628">
        <v>4</v>
      </c>
    </row>
    <row r="31629" spans="1:15" x14ac:dyDescent="0.25">
      <c r="A31629" s="2">
        <v>37203</v>
      </c>
      <c r="B31629">
        <v>1900</v>
      </c>
      <c r="C31629">
        <v>20.36</v>
      </c>
      <c r="D31629">
        <v>25.5</v>
      </c>
      <c r="E31629">
        <v>25.53</v>
      </c>
      <c r="F31629">
        <v>23.41</v>
      </c>
      <c r="G31629">
        <v>25.56</v>
      </c>
      <c r="H31629" s="5">
        <v>30.82</v>
      </c>
      <c r="I31629">
        <v>43.64</v>
      </c>
      <c r="J31629">
        <v>49.13</v>
      </c>
      <c r="K31629">
        <v>37.369999999999997</v>
      </c>
      <c r="L31629" s="32">
        <v>11.78</v>
      </c>
      <c r="M31629">
        <v>32397</v>
      </c>
      <c r="N31629" t="s">
        <v>48</v>
      </c>
      <c r="O31629">
        <v>4</v>
      </c>
    </row>
    <row r="31630" spans="1:15" x14ac:dyDescent="0.25">
      <c r="A31630" s="2">
        <v>37203</v>
      </c>
      <c r="B31630">
        <v>2000</v>
      </c>
      <c r="C31630">
        <v>19.21</v>
      </c>
      <c r="D31630">
        <v>19.21</v>
      </c>
      <c r="E31630">
        <v>19.21</v>
      </c>
      <c r="F31630">
        <v>19.21</v>
      </c>
      <c r="G31630">
        <v>19.21</v>
      </c>
      <c r="H31630" s="5">
        <v>23.78</v>
      </c>
      <c r="I31630">
        <v>35.44</v>
      </c>
      <c r="J31630">
        <v>41.06</v>
      </c>
      <c r="K31630">
        <v>28.28</v>
      </c>
      <c r="L31630" s="32">
        <v>14.1</v>
      </c>
      <c r="M31630">
        <v>31582</v>
      </c>
      <c r="N31630" t="s">
        <v>48</v>
      </c>
      <c r="O31630">
        <v>4</v>
      </c>
    </row>
    <row r="31631" spans="1:15" x14ac:dyDescent="0.25">
      <c r="A31631" s="2">
        <v>37203</v>
      </c>
      <c r="B31631">
        <v>2100</v>
      </c>
      <c r="C31631">
        <v>20.3</v>
      </c>
      <c r="D31631">
        <v>20.3</v>
      </c>
      <c r="E31631">
        <v>20.3</v>
      </c>
      <c r="F31631">
        <v>20.3</v>
      </c>
      <c r="G31631">
        <v>20.3</v>
      </c>
      <c r="H31631" s="5">
        <v>22</v>
      </c>
      <c r="I31631">
        <v>30.01</v>
      </c>
      <c r="J31631">
        <v>34.89</v>
      </c>
      <c r="K31631">
        <v>23.49</v>
      </c>
      <c r="L31631" s="32">
        <v>23.18</v>
      </c>
      <c r="M31631">
        <v>30452</v>
      </c>
      <c r="N31631" t="s">
        <v>48</v>
      </c>
      <c r="O31631">
        <v>4</v>
      </c>
    </row>
    <row r="31632" spans="1:15" x14ac:dyDescent="0.25">
      <c r="A31632" s="2">
        <v>37203</v>
      </c>
      <c r="B31632">
        <v>2200</v>
      </c>
      <c r="C31632">
        <v>17.48</v>
      </c>
      <c r="D31632">
        <v>17.48</v>
      </c>
      <c r="E31632">
        <v>17.48</v>
      </c>
      <c r="F31632">
        <v>17.48</v>
      </c>
      <c r="G31632">
        <v>17.48</v>
      </c>
      <c r="H31632" s="5">
        <v>19.010000000000002</v>
      </c>
      <c r="I31632">
        <v>27.29</v>
      </c>
      <c r="J31632">
        <v>31.96</v>
      </c>
      <c r="K31632">
        <v>21.52</v>
      </c>
      <c r="L31632" s="32">
        <v>14.84</v>
      </c>
      <c r="M31632">
        <v>28715</v>
      </c>
      <c r="N31632" t="s">
        <v>48</v>
      </c>
      <c r="O31632">
        <v>4</v>
      </c>
    </row>
    <row r="31633" spans="1:15" x14ac:dyDescent="0.25">
      <c r="A31633" s="2">
        <v>37203</v>
      </c>
      <c r="B31633">
        <v>2300</v>
      </c>
      <c r="C31633">
        <v>15.95</v>
      </c>
      <c r="D31633">
        <v>15.95</v>
      </c>
      <c r="E31633">
        <v>15.95</v>
      </c>
      <c r="F31633">
        <v>15.95</v>
      </c>
      <c r="G31633">
        <v>15.95</v>
      </c>
      <c r="H31633" s="5">
        <v>16.87</v>
      </c>
      <c r="I31633">
        <v>20.079999999999998</v>
      </c>
      <c r="J31633">
        <v>22.01</v>
      </c>
      <c r="K31633">
        <v>17.940000000000001</v>
      </c>
      <c r="L31633" s="32">
        <v>14.05</v>
      </c>
      <c r="M31633">
        <v>26304</v>
      </c>
      <c r="N31633" t="s">
        <v>48</v>
      </c>
      <c r="O31633">
        <v>4</v>
      </c>
    </row>
    <row r="31634" spans="1:15" x14ac:dyDescent="0.25">
      <c r="A31634" s="2">
        <v>37203</v>
      </c>
      <c r="B31634">
        <v>2400</v>
      </c>
      <c r="C31634">
        <v>15.91</v>
      </c>
      <c r="D31634">
        <v>15.91</v>
      </c>
      <c r="E31634">
        <v>15.91</v>
      </c>
      <c r="F31634">
        <v>15.91</v>
      </c>
      <c r="G31634">
        <v>15.91</v>
      </c>
      <c r="H31634" s="5">
        <v>16.57</v>
      </c>
      <c r="I31634">
        <v>18.27</v>
      </c>
      <c r="J31634">
        <v>19.3</v>
      </c>
      <c r="K31634">
        <v>17.18</v>
      </c>
      <c r="L31634" s="32">
        <v>14.7</v>
      </c>
      <c r="M31634">
        <v>23894</v>
      </c>
      <c r="N31634" t="s">
        <v>47</v>
      </c>
      <c r="O31634">
        <v>4</v>
      </c>
    </row>
    <row r="31635" spans="1:15" x14ac:dyDescent="0.25">
      <c r="A31635" s="2">
        <v>37204</v>
      </c>
      <c r="B31635">
        <v>100</v>
      </c>
      <c r="C31635">
        <v>14.66</v>
      </c>
      <c r="D31635">
        <v>14.66</v>
      </c>
      <c r="E31635">
        <v>14.66</v>
      </c>
      <c r="F31635">
        <v>14.66</v>
      </c>
      <c r="G31635">
        <v>14.66</v>
      </c>
      <c r="H31635" s="5">
        <v>15</v>
      </c>
      <c r="I31635">
        <v>17.010000000000002</v>
      </c>
      <c r="J31635">
        <v>18.760000000000002</v>
      </c>
      <c r="K31635">
        <v>15.15</v>
      </c>
      <c r="L31635" s="32">
        <v>15.11</v>
      </c>
      <c r="M31635">
        <v>21987</v>
      </c>
      <c r="N31635" t="s">
        <v>47</v>
      </c>
      <c r="O31635">
        <v>5</v>
      </c>
    </row>
    <row r="31636" spans="1:15" x14ac:dyDescent="0.25">
      <c r="A31636" s="2">
        <v>37204</v>
      </c>
      <c r="B31636">
        <v>200</v>
      </c>
      <c r="C31636">
        <v>13.51</v>
      </c>
      <c r="D31636">
        <v>13.51</v>
      </c>
      <c r="E31636">
        <v>13.51</v>
      </c>
      <c r="F31636">
        <v>13.51</v>
      </c>
      <c r="G31636">
        <v>13.51</v>
      </c>
      <c r="H31636" s="5">
        <v>13.67</v>
      </c>
      <c r="I31636">
        <v>14.71</v>
      </c>
      <c r="J31636">
        <v>15.77</v>
      </c>
      <c r="K31636">
        <v>13.67</v>
      </c>
      <c r="L31636" s="32">
        <v>13.67</v>
      </c>
      <c r="M31636">
        <v>21235</v>
      </c>
      <c r="N31636" t="s">
        <v>47</v>
      </c>
      <c r="O31636">
        <v>5</v>
      </c>
    </row>
    <row r="31637" spans="1:15" x14ac:dyDescent="0.25">
      <c r="A31637" s="2">
        <v>37204</v>
      </c>
      <c r="B31637">
        <v>300</v>
      </c>
      <c r="C31637">
        <v>13.46</v>
      </c>
      <c r="D31637">
        <v>13.46</v>
      </c>
      <c r="E31637">
        <v>13.46</v>
      </c>
      <c r="F31637">
        <v>13.46</v>
      </c>
      <c r="G31637">
        <v>13.46</v>
      </c>
      <c r="H31637" s="5">
        <v>12.1</v>
      </c>
      <c r="I31637">
        <v>13.11</v>
      </c>
      <c r="J31637">
        <v>14.12</v>
      </c>
      <c r="K31637">
        <v>12.1</v>
      </c>
      <c r="L31637" s="32">
        <v>12.1</v>
      </c>
      <c r="M31637">
        <v>20792</v>
      </c>
      <c r="N31637" t="s">
        <v>47</v>
      </c>
      <c r="O31637">
        <v>5</v>
      </c>
    </row>
    <row r="31638" spans="1:15" x14ac:dyDescent="0.25">
      <c r="A31638" s="2">
        <v>37204</v>
      </c>
      <c r="B31638">
        <v>400</v>
      </c>
      <c r="C31638">
        <v>14.98</v>
      </c>
      <c r="D31638">
        <v>14.98</v>
      </c>
      <c r="E31638">
        <v>14.98</v>
      </c>
      <c r="F31638">
        <v>14.98</v>
      </c>
      <c r="G31638">
        <v>14.98</v>
      </c>
      <c r="H31638" s="5">
        <v>12.93</v>
      </c>
      <c r="I31638">
        <v>13.37</v>
      </c>
      <c r="J31638">
        <v>13.8</v>
      </c>
      <c r="K31638">
        <v>12.93</v>
      </c>
      <c r="L31638" s="32">
        <v>12.93</v>
      </c>
      <c r="M31638">
        <v>20705</v>
      </c>
      <c r="N31638" t="s">
        <v>47</v>
      </c>
      <c r="O31638">
        <v>5</v>
      </c>
    </row>
    <row r="31639" spans="1:15" x14ac:dyDescent="0.25">
      <c r="A31639" s="2">
        <v>37204</v>
      </c>
      <c r="B31639">
        <v>500</v>
      </c>
      <c r="C31639">
        <v>15.61</v>
      </c>
      <c r="D31639">
        <v>15.61</v>
      </c>
      <c r="E31639">
        <v>15.61</v>
      </c>
      <c r="F31639">
        <v>15.61</v>
      </c>
      <c r="G31639">
        <v>15.61</v>
      </c>
      <c r="H31639" s="5">
        <v>14.03</v>
      </c>
      <c r="I31639">
        <v>14.55</v>
      </c>
      <c r="J31639">
        <v>15.1</v>
      </c>
      <c r="K31639">
        <v>14.03</v>
      </c>
      <c r="L31639" s="32">
        <v>14.03</v>
      </c>
      <c r="M31639">
        <v>21400</v>
      </c>
      <c r="N31639" t="s">
        <v>47</v>
      </c>
      <c r="O31639">
        <v>5</v>
      </c>
    </row>
    <row r="31640" spans="1:15" x14ac:dyDescent="0.25">
      <c r="A31640" s="2">
        <v>37204</v>
      </c>
      <c r="B31640">
        <v>600</v>
      </c>
      <c r="C31640">
        <v>16.91</v>
      </c>
      <c r="D31640">
        <v>16.91</v>
      </c>
      <c r="E31640">
        <v>16.91</v>
      </c>
      <c r="F31640">
        <v>16.91</v>
      </c>
      <c r="G31640">
        <v>16.91</v>
      </c>
      <c r="H31640" s="5">
        <v>16.97</v>
      </c>
      <c r="I31640">
        <v>19.18</v>
      </c>
      <c r="J31640">
        <v>20.93</v>
      </c>
      <c r="K31640">
        <v>17.18</v>
      </c>
      <c r="L31640" s="32">
        <v>17.13</v>
      </c>
      <c r="M31640">
        <v>23297</v>
      </c>
      <c r="N31640" t="s">
        <v>47</v>
      </c>
      <c r="O31640">
        <v>5</v>
      </c>
    </row>
    <row r="31641" spans="1:15" x14ac:dyDescent="0.25">
      <c r="A31641" s="2">
        <v>37204</v>
      </c>
      <c r="B31641">
        <v>700</v>
      </c>
      <c r="C31641">
        <v>25.62</v>
      </c>
      <c r="D31641">
        <v>25.62</v>
      </c>
      <c r="E31641">
        <v>25.62</v>
      </c>
      <c r="F31641">
        <v>25.62</v>
      </c>
      <c r="G31641">
        <v>25.62</v>
      </c>
      <c r="H31641" s="5">
        <v>21.66</v>
      </c>
      <c r="I31641">
        <v>37.119999999999997</v>
      </c>
      <c r="J31641">
        <v>46.44</v>
      </c>
      <c r="K31641">
        <v>24.62</v>
      </c>
      <c r="L31641" s="32">
        <v>23.89</v>
      </c>
      <c r="M31641">
        <v>26928</v>
      </c>
      <c r="N31641" t="s">
        <v>47</v>
      </c>
      <c r="O31641">
        <v>5</v>
      </c>
    </row>
    <row r="31642" spans="1:15" x14ac:dyDescent="0.25">
      <c r="A31642" s="2">
        <v>37204</v>
      </c>
      <c r="B31642">
        <v>800</v>
      </c>
      <c r="C31642">
        <v>42.3</v>
      </c>
      <c r="D31642">
        <v>42.3</v>
      </c>
      <c r="E31642">
        <v>42.3</v>
      </c>
      <c r="F31642">
        <v>42.3</v>
      </c>
      <c r="G31642">
        <v>42.3</v>
      </c>
      <c r="H31642" s="5">
        <v>21.51</v>
      </c>
      <c r="I31642">
        <v>35.89</v>
      </c>
      <c r="J31642">
        <v>45.32</v>
      </c>
      <c r="K31642">
        <v>23.95</v>
      </c>
      <c r="L31642" s="32">
        <v>23.34</v>
      </c>
      <c r="M31642">
        <v>28807</v>
      </c>
      <c r="N31642" t="s">
        <v>48</v>
      </c>
      <c r="O31642">
        <v>5</v>
      </c>
    </row>
    <row r="31643" spans="1:15" x14ac:dyDescent="0.25">
      <c r="A31643" s="2">
        <v>37204</v>
      </c>
      <c r="B31643">
        <v>900</v>
      </c>
      <c r="C31643">
        <v>46</v>
      </c>
      <c r="D31643">
        <v>46</v>
      </c>
      <c r="E31643">
        <v>46</v>
      </c>
      <c r="F31643">
        <v>46</v>
      </c>
      <c r="G31643">
        <v>46</v>
      </c>
      <c r="H31643" s="5">
        <v>21</v>
      </c>
      <c r="I31643">
        <v>31.66</v>
      </c>
      <c r="J31643">
        <v>38.72</v>
      </c>
      <c r="K31643">
        <v>22.78</v>
      </c>
      <c r="L31643" s="32">
        <v>22.32</v>
      </c>
      <c r="M31643">
        <v>29560</v>
      </c>
      <c r="N31643" t="s">
        <v>48</v>
      </c>
      <c r="O31643">
        <v>5</v>
      </c>
    </row>
    <row r="31644" spans="1:15" x14ac:dyDescent="0.25">
      <c r="A31644" s="2">
        <v>37204</v>
      </c>
      <c r="B31644">
        <v>1000</v>
      </c>
      <c r="C31644">
        <v>42.58</v>
      </c>
      <c r="D31644">
        <v>42.58</v>
      </c>
      <c r="E31644">
        <v>42.58</v>
      </c>
      <c r="F31644">
        <v>42.58</v>
      </c>
      <c r="G31644">
        <v>42.58</v>
      </c>
      <c r="H31644" s="5">
        <v>21.09</v>
      </c>
      <c r="I31644">
        <v>29.56</v>
      </c>
      <c r="J31644">
        <v>35.57</v>
      </c>
      <c r="K31644">
        <v>22.44</v>
      </c>
      <c r="L31644" s="32">
        <v>22.09</v>
      </c>
      <c r="M31644">
        <v>29891</v>
      </c>
      <c r="N31644" t="s">
        <v>48</v>
      </c>
      <c r="O31644">
        <v>5</v>
      </c>
    </row>
    <row r="31645" spans="1:15" x14ac:dyDescent="0.25">
      <c r="A31645" s="2">
        <v>37204</v>
      </c>
      <c r="B31645">
        <v>1100</v>
      </c>
      <c r="C31645">
        <v>34.57</v>
      </c>
      <c r="D31645">
        <v>34.770000000000003</v>
      </c>
      <c r="E31645">
        <v>36.07</v>
      </c>
      <c r="F31645">
        <v>34.57</v>
      </c>
      <c r="G31645">
        <v>34.57</v>
      </c>
      <c r="H31645" s="5">
        <v>21.04</v>
      </c>
      <c r="I31645">
        <v>28.71</v>
      </c>
      <c r="J31645">
        <v>34.4</v>
      </c>
      <c r="K31645">
        <v>22.21</v>
      </c>
      <c r="L31645" s="32">
        <v>21.91</v>
      </c>
      <c r="M31645">
        <v>30041</v>
      </c>
      <c r="N31645" t="s">
        <v>48</v>
      </c>
      <c r="O31645">
        <v>5</v>
      </c>
    </row>
    <row r="31646" spans="1:15" x14ac:dyDescent="0.25">
      <c r="A31646" s="2">
        <v>37204</v>
      </c>
      <c r="B31646">
        <v>1200</v>
      </c>
      <c r="C31646">
        <v>21.25</v>
      </c>
      <c r="D31646">
        <v>21.6</v>
      </c>
      <c r="E31646">
        <v>23.83</v>
      </c>
      <c r="F31646">
        <v>21.25</v>
      </c>
      <c r="G31646">
        <v>21.25</v>
      </c>
      <c r="H31646" s="5">
        <v>21</v>
      </c>
      <c r="I31646">
        <v>28.23</v>
      </c>
      <c r="J31646">
        <v>33.75</v>
      </c>
      <c r="K31646">
        <v>22.07</v>
      </c>
      <c r="L31646" s="32">
        <v>21.8</v>
      </c>
      <c r="M31646">
        <v>29898</v>
      </c>
      <c r="N31646" t="s">
        <v>48</v>
      </c>
      <c r="O31646">
        <v>5</v>
      </c>
    </row>
    <row r="31647" spans="1:15" x14ac:dyDescent="0.25">
      <c r="A31647" s="2">
        <v>37204</v>
      </c>
      <c r="B31647">
        <v>1300</v>
      </c>
      <c r="C31647">
        <v>22.08</v>
      </c>
      <c r="D31647">
        <v>22.08</v>
      </c>
      <c r="E31647">
        <v>22.08</v>
      </c>
      <c r="F31647">
        <v>22.08</v>
      </c>
      <c r="G31647">
        <v>22.08</v>
      </c>
      <c r="H31647" s="5">
        <v>19</v>
      </c>
      <c r="I31647">
        <v>26.5</v>
      </c>
      <c r="J31647">
        <v>32.369999999999997</v>
      </c>
      <c r="K31647">
        <v>20.09</v>
      </c>
      <c r="L31647" s="32">
        <v>19.809999999999999</v>
      </c>
      <c r="M31647">
        <v>29387</v>
      </c>
      <c r="N31647" t="s">
        <v>48</v>
      </c>
      <c r="O31647">
        <v>5</v>
      </c>
    </row>
    <row r="31648" spans="1:15" x14ac:dyDescent="0.25">
      <c r="A31648" s="2">
        <v>37204</v>
      </c>
      <c r="B31648">
        <v>1400</v>
      </c>
      <c r="C31648">
        <v>27.77</v>
      </c>
      <c r="D31648">
        <v>27.77</v>
      </c>
      <c r="E31648">
        <v>27.77</v>
      </c>
      <c r="F31648">
        <v>27.77</v>
      </c>
      <c r="G31648">
        <v>27.77</v>
      </c>
      <c r="H31648" s="5">
        <v>19.18</v>
      </c>
      <c r="I31648">
        <v>25.64</v>
      </c>
      <c r="J31648">
        <v>31.12</v>
      </c>
      <c r="K31648">
        <v>20.03</v>
      </c>
      <c r="L31648" s="32">
        <v>19.809999999999999</v>
      </c>
      <c r="M31648">
        <v>29404</v>
      </c>
      <c r="N31648" t="s">
        <v>48</v>
      </c>
      <c r="O31648">
        <v>5</v>
      </c>
    </row>
    <row r="31649" spans="1:15" x14ac:dyDescent="0.25">
      <c r="A31649" s="2">
        <v>37204</v>
      </c>
      <c r="B31649">
        <v>1500</v>
      </c>
      <c r="C31649">
        <v>16.350000000000001</v>
      </c>
      <c r="D31649">
        <v>16.350000000000001</v>
      </c>
      <c r="E31649">
        <v>16.350000000000001</v>
      </c>
      <c r="F31649">
        <v>16.350000000000001</v>
      </c>
      <c r="G31649">
        <v>16.350000000000001</v>
      </c>
      <c r="H31649" s="5">
        <v>18.82</v>
      </c>
      <c r="I31649">
        <v>25.18</v>
      </c>
      <c r="J31649">
        <v>30.67</v>
      </c>
      <c r="K31649">
        <v>19.64</v>
      </c>
      <c r="L31649" s="32">
        <v>19.43</v>
      </c>
      <c r="M31649">
        <v>28761</v>
      </c>
      <c r="N31649" t="s">
        <v>48</v>
      </c>
      <c r="O31649">
        <v>5</v>
      </c>
    </row>
    <row r="31650" spans="1:15" x14ac:dyDescent="0.25">
      <c r="A31650" s="2">
        <v>37204</v>
      </c>
      <c r="B31650">
        <v>1600</v>
      </c>
      <c r="C31650">
        <v>17.579999999999998</v>
      </c>
      <c r="D31650">
        <v>17.579999999999998</v>
      </c>
      <c r="E31650">
        <v>17.579999999999998</v>
      </c>
      <c r="F31650">
        <v>17.579999999999998</v>
      </c>
      <c r="G31650">
        <v>17.579999999999998</v>
      </c>
      <c r="H31650" s="5">
        <v>18.18</v>
      </c>
      <c r="I31650">
        <v>25.86</v>
      </c>
      <c r="J31650">
        <v>31.97</v>
      </c>
      <c r="K31650">
        <v>19.97</v>
      </c>
      <c r="L31650" s="32">
        <v>18.79</v>
      </c>
      <c r="M31650">
        <v>28611</v>
      </c>
      <c r="N31650" t="s">
        <v>48</v>
      </c>
      <c r="O31650">
        <v>5</v>
      </c>
    </row>
    <row r="31651" spans="1:15" x14ac:dyDescent="0.25">
      <c r="A31651" s="2">
        <v>37204</v>
      </c>
      <c r="B31651">
        <v>1700</v>
      </c>
      <c r="C31651">
        <v>28.3</v>
      </c>
      <c r="D31651">
        <v>28.49</v>
      </c>
      <c r="E31651">
        <v>29.52</v>
      </c>
      <c r="F31651">
        <v>28.3</v>
      </c>
      <c r="G31651">
        <v>28.3</v>
      </c>
      <c r="H31651" s="5">
        <v>20.25</v>
      </c>
      <c r="I31651">
        <v>29.02</v>
      </c>
      <c r="J31651">
        <v>35.130000000000003</v>
      </c>
      <c r="K31651">
        <v>22.18</v>
      </c>
      <c r="L31651" s="32">
        <v>21.19</v>
      </c>
      <c r="M31651">
        <v>29608</v>
      </c>
      <c r="N31651" t="s">
        <v>48</v>
      </c>
      <c r="O31651">
        <v>5</v>
      </c>
    </row>
    <row r="31652" spans="1:15" x14ac:dyDescent="0.25">
      <c r="A31652" s="2">
        <v>37204</v>
      </c>
      <c r="B31652">
        <v>1800</v>
      </c>
      <c r="C31652">
        <v>66.12</v>
      </c>
      <c r="D31652">
        <v>66.12</v>
      </c>
      <c r="E31652">
        <v>66.12</v>
      </c>
      <c r="F31652">
        <v>66.12</v>
      </c>
      <c r="G31652">
        <v>66.12</v>
      </c>
      <c r="H31652" s="5">
        <v>33.229999999999997</v>
      </c>
      <c r="I31652">
        <v>42.84</v>
      </c>
      <c r="J31652">
        <v>49.04</v>
      </c>
      <c r="K31652">
        <v>35.03</v>
      </c>
      <c r="L31652" s="32">
        <v>34.47</v>
      </c>
      <c r="M31652">
        <v>32244</v>
      </c>
      <c r="N31652" t="s">
        <v>48</v>
      </c>
      <c r="O31652">
        <v>5</v>
      </c>
    </row>
    <row r="31653" spans="1:15" x14ac:dyDescent="0.25">
      <c r="A31653" s="2">
        <v>37204</v>
      </c>
      <c r="B31653">
        <v>1900</v>
      </c>
      <c r="C31653">
        <v>51.2</v>
      </c>
      <c r="D31653">
        <v>51.2</v>
      </c>
      <c r="E31653">
        <v>51.2</v>
      </c>
      <c r="F31653">
        <v>51.2</v>
      </c>
      <c r="G31653">
        <v>51.2</v>
      </c>
      <c r="H31653" s="5">
        <v>30.29</v>
      </c>
      <c r="I31653">
        <v>41.2</v>
      </c>
      <c r="J31653">
        <v>48.2</v>
      </c>
      <c r="K31653">
        <v>32.24</v>
      </c>
      <c r="L31653" s="32">
        <v>31.77</v>
      </c>
      <c r="M31653">
        <v>32200</v>
      </c>
      <c r="N31653" t="s">
        <v>48</v>
      </c>
      <c r="O31653">
        <v>5</v>
      </c>
    </row>
    <row r="31654" spans="1:15" x14ac:dyDescent="0.25">
      <c r="A31654" s="2">
        <v>37204</v>
      </c>
      <c r="B31654">
        <v>2000</v>
      </c>
      <c r="C31654">
        <v>41.5</v>
      </c>
      <c r="D31654">
        <v>41.5</v>
      </c>
      <c r="E31654">
        <v>41.5</v>
      </c>
      <c r="F31654">
        <v>41.5</v>
      </c>
      <c r="G31654">
        <v>41.5</v>
      </c>
      <c r="H31654" s="5">
        <v>22.96</v>
      </c>
      <c r="I31654">
        <v>33.46</v>
      </c>
      <c r="J31654">
        <v>40</v>
      </c>
      <c r="K31654">
        <v>24.93</v>
      </c>
      <c r="L31654" s="32">
        <v>24.44</v>
      </c>
      <c r="M31654">
        <v>31419</v>
      </c>
      <c r="N31654" t="s">
        <v>48</v>
      </c>
      <c r="O31654">
        <v>5</v>
      </c>
    </row>
    <row r="31655" spans="1:15" x14ac:dyDescent="0.25">
      <c r="A31655" s="2">
        <v>37204</v>
      </c>
      <c r="B31655">
        <v>2100</v>
      </c>
      <c r="C31655">
        <v>29.13</v>
      </c>
      <c r="D31655">
        <v>29.13</v>
      </c>
      <c r="E31655">
        <v>29.13</v>
      </c>
      <c r="F31655">
        <v>29.13</v>
      </c>
      <c r="G31655">
        <v>29.13</v>
      </c>
      <c r="H31655" s="5">
        <v>20.420000000000002</v>
      </c>
      <c r="I31655">
        <v>29.52</v>
      </c>
      <c r="J31655">
        <v>35.299999999999997</v>
      </c>
      <c r="K31655">
        <v>22.03</v>
      </c>
      <c r="L31655" s="32">
        <v>21.69</v>
      </c>
      <c r="M31655">
        <v>30539</v>
      </c>
      <c r="N31655" t="s">
        <v>48</v>
      </c>
      <c r="O31655">
        <v>5</v>
      </c>
    </row>
    <row r="31656" spans="1:15" x14ac:dyDescent="0.25">
      <c r="A31656" s="2">
        <v>37204</v>
      </c>
      <c r="B31656">
        <v>2200</v>
      </c>
      <c r="C31656">
        <v>33.89</v>
      </c>
      <c r="D31656">
        <v>33.89</v>
      </c>
      <c r="E31656">
        <v>33.89</v>
      </c>
      <c r="F31656">
        <v>33.89</v>
      </c>
      <c r="G31656">
        <v>33.89</v>
      </c>
      <c r="H31656" s="5">
        <v>18.420000000000002</v>
      </c>
      <c r="I31656">
        <v>27.53</v>
      </c>
      <c r="J31656">
        <v>33.28</v>
      </c>
      <c r="K31656">
        <v>20.03</v>
      </c>
      <c r="L31656" s="32">
        <v>19.690000000000001</v>
      </c>
      <c r="M31656">
        <v>29288</v>
      </c>
      <c r="N31656" t="s">
        <v>48</v>
      </c>
      <c r="O31656">
        <v>5</v>
      </c>
    </row>
    <row r="31657" spans="1:15" x14ac:dyDescent="0.25">
      <c r="A31657" s="2">
        <v>37204</v>
      </c>
      <c r="B31657">
        <v>2300</v>
      </c>
      <c r="C31657">
        <v>19.52</v>
      </c>
      <c r="D31657">
        <v>19.52</v>
      </c>
      <c r="E31657">
        <v>19.52</v>
      </c>
      <c r="F31657">
        <v>19.52</v>
      </c>
      <c r="G31657">
        <v>19.52</v>
      </c>
      <c r="H31657" s="5">
        <v>16.95</v>
      </c>
      <c r="I31657">
        <v>24.23</v>
      </c>
      <c r="J31657">
        <v>28.53</v>
      </c>
      <c r="K31657">
        <v>18.87</v>
      </c>
      <c r="L31657" s="32">
        <v>14.75</v>
      </c>
      <c r="M31657">
        <v>27430</v>
      </c>
      <c r="N31657" t="s">
        <v>48</v>
      </c>
      <c r="O31657">
        <v>5</v>
      </c>
    </row>
    <row r="31658" spans="1:15" x14ac:dyDescent="0.25">
      <c r="A31658" s="2">
        <v>37204</v>
      </c>
      <c r="B31658">
        <v>2400</v>
      </c>
      <c r="C31658">
        <v>21.51</v>
      </c>
      <c r="D31658">
        <v>21.51</v>
      </c>
      <c r="E31658">
        <v>21.51</v>
      </c>
      <c r="F31658">
        <v>21.51</v>
      </c>
      <c r="G31658">
        <v>21.51</v>
      </c>
      <c r="H31658" s="5">
        <v>16.78</v>
      </c>
      <c r="I31658">
        <v>18.670000000000002</v>
      </c>
      <c r="J31658">
        <v>20.010000000000002</v>
      </c>
      <c r="K31658">
        <v>17.37</v>
      </c>
      <c r="L31658" s="32">
        <v>14.88</v>
      </c>
      <c r="M31658">
        <v>25424</v>
      </c>
      <c r="N31658" t="s">
        <v>47</v>
      </c>
      <c r="O31658">
        <v>5</v>
      </c>
    </row>
    <row r="31659" spans="1:15" x14ac:dyDescent="0.25">
      <c r="A31659" s="2">
        <v>37205</v>
      </c>
      <c r="B31659">
        <v>100</v>
      </c>
      <c r="C31659">
        <v>17.12</v>
      </c>
      <c r="D31659">
        <v>17.12</v>
      </c>
      <c r="E31659">
        <v>17.12</v>
      </c>
      <c r="F31659">
        <v>17.12</v>
      </c>
      <c r="G31659">
        <v>17.12</v>
      </c>
      <c r="H31659" s="5">
        <v>15.77</v>
      </c>
      <c r="I31659">
        <v>18.71</v>
      </c>
      <c r="J31659">
        <v>20.3</v>
      </c>
      <c r="K31659">
        <v>16.690000000000001</v>
      </c>
      <c r="L31659" s="32">
        <v>14.37</v>
      </c>
      <c r="M31659">
        <v>23871</v>
      </c>
      <c r="N31659" t="s">
        <v>47</v>
      </c>
      <c r="O31659">
        <v>6</v>
      </c>
    </row>
    <row r="31660" spans="1:15" x14ac:dyDescent="0.25">
      <c r="A31660" s="2">
        <v>37205</v>
      </c>
      <c r="B31660">
        <v>200</v>
      </c>
      <c r="C31660">
        <v>16.57</v>
      </c>
      <c r="D31660">
        <v>16.57</v>
      </c>
      <c r="E31660">
        <v>16.57</v>
      </c>
      <c r="F31660">
        <v>16.57</v>
      </c>
      <c r="G31660">
        <v>16.57</v>
      </c>
      <c r="H31660" s="5">
        <v>15</v>
      </c>
      <c r="I31660">
        <v>16.2</v>
      </c>
      <c r="J31660">
        <v>16.7</v>
      </c>
      <c r="K31660">
        <v>15.74</v>
      </c>
      <c r="L31660" s="32">
        <v>12.53</v>
      </c>
      <c r="M31660">
        <v>23010</v>
      </c>
      <c r="N31660" t="s">
        <v>47</v>
      </c>
      <c r="O31660">
        <v>6</v>
      </c>
    </row>
    <row r="31661" spans="1:15" x14ac:dyDescent="0.25">
      <c r="A31661" s="2">
        <v>37205</v>
      </c>
      <c r="B31661">
        <v>300</v>
      </c>
      <c r="C31661">
        <v>16.59</v>
      </c>
      <c r="D31661">
        <v>16.59</v>
      </c>
      <c r="E31661">
        <v>16.59</v>
      </c>
      <c r="F31661">
        <v>16.59</v>
      </c>
      <c r="G31661">
        <v>16.59</v>
      </c>
      <c r="H31661" s="5">
        <v>14.07</v>
      </c>
      <c r="I31661">
        <v>14.72</v>
      </c>
      <c r="J31661">
        <v>15.02</v>
      </c>
      <c r="K31661">
        <v>14.51</v>
      </c>
      <c r="L31661" s="32">
        <v>12.39</v>
      </c>
      <c r="M31661">
        <v>22571</v>
      </c>
      <c r="N31661" t="s">
        <v>47</v>
      </c>
      <c r="O31661">
        <v>6</v>
      </c>
    </row>
    <row r="31662" spans="1:15" x14ac:dyDescent="0.25">
      <c r="A31662" s="2">
        <v>37205</v>
      </c>
      <c r="B31662">
        <v>400</v>
      </c>
      <c r="C31662">
        <v>16.399999999999999</v>
      </c>
      <c r="D31662">
        <v>16.399999999999999</v>
      </c>
      <c r="E31662">
        <v>16.399999999999999</v>
      </c>
      <c r="F31662">
        <v>16.399999999999999</v>
      </c>
      <c r="G31662">
        <v>16.399999999999999</v>
      </c>
      <c r="H31662" s="5">
        <v>13.87</v>
      </c>
      <c r="I31662">
        <v>13.88</v>
      </c>
      <c r="J31662">
        <v>13.89</v>
      </c>
      <c r="K31662">
        <v>13.87</v>
      </c>
      <c r="L31662" s="32">
        <v>13.87</v>
      </c>
      <c r="M31662">
        <v>22457</v>
      </c>
      <c r="N31662" t="s">
        <v>47</v>
      </c>
      <c r="O31662">
        <v>6</v>
      </c>
    </row>
    <row r="31663" spans="1:15" x14ac:dyDescent="0.25">
      <c r="A31663" s="2">
        <v>37205</v>
      </c>
      <c r="B31663">
        <v>500</v>
      </c>
      <c r="C31663">
        <v>17.28</v>
      </c>
      <c r="D31663">
        <v>17.28</v>
      </c>
      <c r="E31663">
        <v>17.28</v>
      </c>
      <c r="F31663">
        <v>17.28</v>
      </c>
      <c r="G31663">
        <v>17.28</v>
      </c>
      <c r="H31663" s="5">
        <v>14.19</v>
      </c>
      <c r="I31663">
        <v>14.37</v>
      </c>
      <c r="J31663">
        <v>14.34</v>
      </c>
      <c r="K31663">
        <v>14.53</v>
      </c>
      <c r="L31663" s="32">
        <v>12.63</v>
      </c>
      <c r="M31663">
        <v>22569</v>
      </c>
      <c r="N31663" t="s">
        <v>47</v>
      </c>
      <c r="O31663">
        <v>6</v>
      </c>
    </row>
    <row r="31664" spans="1:15" x14ac:dyDescent="0.25">
      <c r="A31664" s="2">
        <v>37205</v>
      </c>
      <c r="B31664">
        <v>600</v>
      </c>
      <c r="C31664">
        <v>19.53</v>
      </c>
      <c r="D31664">
        <v>19.53</v>
      </c>
      <c r="E31664">
        <v>19.53</v>
      </c>
      <c r="F31664">
        <v>19.53</v>
      </c>
      <c r="G31664">
        <v>19.53</v>
      </c>
      <c r="H31664" s="5">
        <v>15.97</v>
      </c>
      <c r="I31664">
        <v>16.66</v>
      </c>
      <c r="J31664">
        <v>16.97</v>
      </c>
      <c r="K31664">
        <v>16.36</v>
      </c>
      <c r="L31664" s="32">
        <v>14.75</v>
      </c>
      <c r="M31664">
        <v>23569</v>
      </c>
      <c r="N31664" t="s">
        <v>47</v>
      </c>
      <c r="O31664">
        <v>6</v>
      </c>
    </row>
    <row r="31665" spans="1:15" x14ac:dyDescent="0.25">
      <c r="A31665" s="2">
        <v>37205</v>
      </c>
      <c r="B31665">
        <v>700</v>
      </c>
      <c r="C31665">
        <v>17.04</v>
      </c>
      <c r="D31665">
        <v>17.04</v>
      </c>
      <c r="E31665">
        <v>17.04</v>
      </c>
      <c r="F31665">
        <v>17.04</v>
      </c>
      <c r="G31665">
        <v>17.04</v>
      </c>
      <c r="H31665" s="5">
        <v>17</v>
      </c>
      <c r="I31665">
        <v>17.899999999999999</v>
      </c>
      <c r="J31665">
        <v>18.27</v>
      </c>
      <c r="K31665">
        <v>17.579999999999998</v>
      </c>
      <c r="L31665" s="32">
        <v>14.95</v>
      </c>
      <c r="M31665">
        <v>24713</v>
      </c>
      <c r="N31665" t="s">
        <v>47</v>
      </c>
      <c r="O31665">
        <v>6</v>
      </c>
    </row>
    <row r="31666" spans="1:15" x14ac:dyDescent="0.25">
      <c r="A31666" s="2">
        <v>37205</v>
      </c>
      <c r="B31666">
        <v>800</v>
      </c>
      <c r="C31666">
        <v>22.97</v>
      </c>
      <c r="D31666">
        <v>22.97</v>
      </c>
      <c r="E31666">
        <v>22.97</v>
      </c>
      <c r="F31666">
        <v>22.97</v>
      </c>
      <c r="G31666">
        <v>22.97</v>
      </c>
      <c r="H31666" s="5">
        <v>19</v>
      </c>
      <c r="I31666">
        <v>19.010000000000002</v>
      </c>
      <c r="J31666">
        <v>19.010000000000002</v>
      </c>
      <c r="K31666">
        <v>19</v>
      </c>
      <c r="L31666" s="32">
        <v>19</v>
      </c>
      <c r="M31666">
        <v>25891</v>
      </c>
      <c r="N31666" t="s">
        <v>48</v>
      </c>
      <c r="O31666">
        <v>6</v>
      </c>
    </row>
    <row r="31667" spans="1:15" x14ac:dyDescent="0.25">
      <c r="A31667" s="2">
        <v>37205</v>
      </c>
      <c r="B31667">
        <v>900</v>
      </c>
      <c r="C31667">
        <v>27.24</v>
      </c>
      <c r="D31667">
        <v>27.24</v>
      </c>
      <c r="E31667">
        <v>27.24</v>
      </c>
      <c r="F31667">
        <v>27.24</v>
      </c>
      <c r="G31667">
        <v>27.24</v>
      </c>
      <c r="H31667" s="5">
        <v>22.91</v>
      </c>
      <c r="I31667">
        <v>24.49</v>
      </c>
      <c r="J31667">
        <v>25.48</v>
      </c>
      <c r="K31667">
        <v>23.53</v>
      </c>
      <c r="L31667" s="32">
        <v>23.02</v>
      </c>
      <c r="M31667">
        <v>27488</v>
      </c>
      <c r="N31667" t="s">
        <v>48</v>
      </c>
      <c r="O31667">
        <v>6</v>
      </c>
    </row>
    <row r="31668" spans="1:15" x14ac:dyDescent="0.25">
      <c r="A31668" s="2">
        <v>37205</v>
      </c>
      <c r="B31668">
        <v>1000</v>
      </c>
      <c r="C31668">
        <v>19.88</v>
      </c>
      <c r="D31668">
        <v>19.88</v>
      </c>
      <c r="E31668">
        <v>19.88</v>
      </c>
      <c r="F31668">
        <v>19.88</v>
      </c>
      <c r="G31668">
        <v>19.88</v>
      </c>
      <c r="H31668" s="5">
        <v>25.04</v>
      </c>
      <c r="I31668">
        <v>25.53</v>
      </c>
      <c r="J31668">
        <v>25.84</v>
      </c>
      <c r="K31668">
        <v>25.28</v>
      </c>
      <c r="L31668" s="32">
        <v>25.05</v>
      </c>
      <c r="M31668">
        <v>27960</v>
      </c>
      <c r="N31668" t="s">
        <v>48</v>
      </c>
      <c r="O31668">
        <v>6</v>
      </c>
    </row>
    <row r="31669" spans="1:15" x14ac:dyDescent="0.25">
      <c r="A31669" s="2">
        <v>37205</v>
      </c>
      <c r="B31669">
        <v>1100</v>
      </c>
      <c r="C31669">
        <v>16.61</v>
      </c>
      <c r="D31669">
        <v>16.61</v>
      </c>
      <c r="E31669">
        <v>16.61</v>
      </c>
      <c r="F31669">
        <v>16.61</v>
      </c>
      <c r="G31669">
        <v>16.61</v>
      </c>
      <c r="H31669" s="5">
        <v>23.74</v>
      </c>
      <c r="I31669">
        <v>26.14</v>
      </c>
      <c r="J31669">
        <v>27.71</v>
      </c>
      <c r="K31669">
        <v>25.38</v>
      </c>
      <c r="L31669" s="32">
        <v>23.65</v>
      </c>
      <c r="M31669">
        <v>27644</v>
      </c>
      <c r="N31669" t="s">
        <v>48</v>
      </c>
      <c r="O31669">
        <v>6</v>
      </c>
    </row>
    <row r="31670" spans="1:15" x14ac:dyDescent="0.25">
      <c r="A31670" s="2">
        <v>37205</v>
      </c>
      <c r="B31670">
        <v>1200</v>
      </c>
      <c r="C31670">
        <v>16.84</v>
      </c>
      <c r="D31670">
        <v>16.84</v>
      </c>
      <c r="E31670">
        <v>16.84</v>
      </c>
      <c r="F31670">
        <v>16.84</v>
      </c>
      <c r="G31670">
        <v>16.84</v>
      </c>
      <c r="H31670" s="5">
        <v>22.2</v>
      </c>
      <c r="I31670">
        <v>22.43</v>
      </c>
      <c r="J31670">
        <v>22.77</v>
      </c>
      <c r="K31670">
        <v>24.11</v>
      </c>
      <c r="L31670" s="32">
        <v>21.54</v>
      </c>
      <c r="M31670">
        <v>27161</v>
      </c>
      <c r="N31670" t="s">
        <v>48</v>
      </c>
      <c r="O31670">
        <v>6</v>
      </c>
    </row>
    <row r="31671" spans="1:15" x14ac:dyDescent="0.25">
      <c r="A31671" s="2">
        <v>37205</v>
      </c>
      <c r="B31671">
        <v>1300</v>
      </c>
      <c r="C31671">
        <v>16.809999999999999</v>
      </c>
      <c r="D31671">
        <v>16.809999999999999</v>
      </c>
      <c r="E31671">
        <v>16.809999999999999</v>
      </c>
      <c r="F31671">
        <v>16.809999999999999</v>
      </c>
      <c r="G31671">
        <v>16.809999999999999</v>
      </c>
      <c r="H31671" s="5">
        <v>20.49</v>
      </c>
      <c r="I31671">
        <v>20.62</v>
      </c>
      <c r="J31671">
        <v>21.01</v>
      </c>
      <c r="K31671">
        <v>23.38</v>
      </c>
      <c r="L31671" s="32">
        <v>19.43</v>
      </c>
      <c r="M31671">
        <v>26424</v>
      </c>
      <c r="N31671" t="s">
        <v>48</v>
      </c>
      <c r="O31671">
        <v>6</v>
      </c>
    </row>
    <row r="31672" spans="1:15" x14ac:dyDescent="0.25">
      <c r="A31672" s="2">
        <v>37205</v>
      </c>
      <c r="B31672">
        <v>1400</v>
      </c>
      <c r="C31672">
        <v>16.149999999999999</v>
      </c>
      <c r="D31672">
        <v>16.149999999999999</v>
      </c>
      <c r="E31672">
        <v>16.149999999999999</v>
      </c>
      <c r="F31672">
        <v>16.149999999999999</v>
      </c>
      <c r="G31672">
        <v>16.149999999999999</v>
      </c>
      <c r="H31672" s="5">
        <v>18</v>
      </c>
      <c r="I31672">
        <v>18.64</v>
      </c>
      <c r="J31672">
        <v>19.329999999999998</v>
      </c>
      <c r="K31672">
        <v>22.32</v>
      </c>
      <c r="L31672" s="32">
        <v>15.28</v>
      </c>
      <c r="M31672">
        <v>25721</v>
      </c>
      <c r="N31672" t="s">
        <v>48</v>
      </c>
      <c r="O31672">
        <v>6</v>
      </c>
    </row>
    <row r="31673" spans="1:15" x14ac:dyDescent="0.25">
      <c r="A31673" s="2">
        <v>37205</v>
      </c>
      <c r="B31673">
        <v>1500</v>
      </c>
      <c r="C31673">
        <v>14.83</v>
      </c>
      <c r="D31673">
        <v>14.83</v>
      </c>
      <c r="E31673">
        <v>14.83</v>
      </c>
      <c r="F31673">
        <v>14.83</v>
      </c>
      <c r="G31673">
        <v>14.83</v>
      </c>
      <c r="H31673" s="5">
        <v>17.28</v>
      </c>
      <c r="I31673">
        <v>16.95</v>
      </c>
      <c r="J31673">
        <v>16.989999999999998</v>
      </c>
      <c r="K31673">
        <v>20.37</v>
      </c>
      <c r="L31673" s="32">
        <v>15.12</v>
      </c>
      <c r="M31673">
        <v>25114</v>
      </c>
      <c r="N31673" t="s">
        <v>48</v>
      </c>
      <c r="O31673">
        <v>6</v>
      </c>
    </row>
    <row r="31674" spans="1:15" x14ac:dyDescent="0.25">
      <c r="A31674" s="2">
        <v>37205</v>
      </c>
      <c r="B31674">
        <v>1600</v>
      </c>
      <c r="C31674">
        <v>14.5</v>
      </c>
      <c r="D31674">
        <v>14.5</v>
      </c>
      <c r="E31674">
        <v>14.5</v>
      </c>
      <c r="F31674">
        <v>14.5</v>
      </c>
      <c r="G31674">
        <v>14.5</v>
      </c>
      <c r="H31674" s="5">
        <v>17.18</v>
      </c>
      <c r="I31674">
        <v>17.98</v>
      </c>
      <c r="J31674">
        <v>18.72</v>
      </c>
      <c r="K31674">
        <v>20.84</v>
      </c>
      <c r="L31674" s="32">
        <v>14.97</v>
      </c>
      <c r="M31674">
        <v>24926</v>
      </c>
      <c r="N31674" t="s">
        <v>48</v>
      </c>
      <c r="O31674">
        <v>6</v>
      </c>
    </row>
    <row r="31675" spans="1:15" x14ac:dyDescent="0.25">
      <c r="A31675" s="2">
        <v>37205</v>
      </c>
      <c r="B31675">
        <v>1700</v>
      </c>
      <c r="C31675">
        <v>15.52</v>
      </c>
      <c r="D31675">
        <v>15.52</v>
      </c>
      <c r="E31675">
        <v>15.52</v>
      </c>
      <c r="F31675">
        <v>15.52</v>
      </c>
      <c r="G31675">
        <v>15.52</v>
      </c>
      <c r="H31675" s="5">
        <v>17.88</v>
      </c>
      <c r="I31675">
        <v>22.06</v>
      </c>
      <c r="J31675">
        <v>24.91</v>
      </c>
      <c r="K31675">
        <v>22.5</v>
      </c>
      <c r="L31675" s="32">
        <v>15.37</v>
      </c>
      <c r="M31675">
        <v>25814</v>
      </c>
      <c r="N31675" t="s">
        <v>48</v>
      </c>
      <c r="O31675">
        <v>6</v>
      </c>
    </row>
    <row r="31676" spans="1:15" x14ac:dyDescent="0.25">
      <c r="A31676" s="2">
        <v>37205</v>
      </c>
      <c r="B31676">
        <v>1800</v>
      </c>
      <c r="C31676">
        <v>25.87</v>
      </c>
      <c r="D31676">
        <v>25.87</v>
      </c>
      <c r="E31676">
        <v>25.87</v>
      </c>
      <c r="F31676">
        <v>25.87</v>
      </c>
      <c r="G31676">
        <v>25.87</v>
      </c>
      <c r="H31676" s="5">
        <v>24.5</v>
      </c>
      <c r="I31676">
        <v>33.82</v>
      </c>
      <c r="J31676">
        <v>39.99</v>
      </c>
      <c r="K31676">
        <v>32.049999999999997</v>
      </c>
      <c r="L31676" s="32">
        <v>23.74</v>
      </c>
      <c r="M31676">
        <v>28560</v>
      </c>
      <c r="N31676" t="s">
        <v>48</v>
      </c>
      <c r="O31676">
        <v>6</v>
      </c>
    </row>
    <row r="31677" spans="1:15" x14ac:dyDescent="0.25">
      <c r="A31677" s="2">
        <v>37205</v>
      </c>
      <c r="B31677">
        <v>1900</v>
      </c>
      <c r="C31677">
        <v>17.329999999999998</v>
      </c>
      <c r="D31677">
        <v>17.329999999999998</v>
      </c>
      <c r="E31677">
        <v>17.329999999999998</v>
      </c>
      <c r="F31677">
        <v>17.329999999999998</v>
      </c>
      <c r="G31677">
        <v>17.329999999999998</v>
      </c>
      <c r="H31677" s="5">
        <v>23.75</v>
      </c>
      <c r="I31677">
        <v>32.61</v>
      </c>
      <c r="J31677">
        <v>38.35</v>
      </c>
      <c r="K31677">
        <v>29.9</v>
      </c>
      <c r="L31677" s="32">
        <v>23.42</v>
      </c>
      <c r="M31677">
        <v>28718</v>
      </c>
      <c r="N31677" t="s">
        <v>48</v>
      </c>
      <c r="O31677">
        <v>6</v>
      </c>
    </row>
    <row r="31678" spans="1:15" x14ac:dyDescent="0.25">
      <c r="A31678" s="2">
        <v>37205</v>
      </c>
      <c r="B31678">
        <v>2000</v>
      </c>
      <c r="C31678">
        <v>17.43</v>
      </c>
      <c r="D31678">
        <v>17.43</v>
      </c>
      <c r="E31678">
        <v>17.43</v>
      </c>
      <c r="F31678">
        <v>17.43</v>
      </c>
      <c r="G31678">
        <v>17.43</v>
      </c>
      <c r="H31678" s="5">
        <v>22.06</v>
      </c>
      <c r="I31678">
        <v>28.86</v>
      </c>
      <c r="J31678">
        <v>33.01</v>
      </c>
      <c r="K31678">
        <v>24.39</v>
      </c>
      <c r="L31678" s="32">
        <v>22.7</v>
      </c>
      <c r="M31678">
        <v>28051</v>
      </c>
      <c r="N31678" t="s">
        <v>48</v>
      </c>
      <c r="O31678">
        <v>6</v>
      </c>
    </row>
    <row r="31679" spans="1:15" x14ac:dyDescent="0.25">
      <c r="A31679" s="2">
        <v>37205</v>
      </c>
      <c r="B31679">
        <v>2100</v>
      </c>
      <c r="C31679">
        <v>17.600000000000001</v>
      </c>
      <c r="D31679">
        <v>17.600000000000001</v>
      </c>
      <c r="E31679">
        <v>17.600000000000001</v>
      </c>
      <c r="F31679">
        <v>17.600000000000001</v>
      </c>
      <c r="G31679">
        <v>17.600000000000001</v>
      </c>
      <c r="H31679" s="5">
        <v>20.420000000000002</v>
      </c>
      <c r="I31679">
        <v>25.34</v>
      </c>
      <c r="J31679">
        <v>28.52</v>
      </c>
      <c r="K31679">
        <v>23.62</v>
      </c>
      <c r="L31679" s="32">
        <v>20.309999999999999</v>
      </c>
      <c r="M31679">
        <v>27102</v>
      </c>
      <c r="N31679" t="s">
        <v>48</v>
      </c>
      <c r="O31679">
        <v>6</v>
      </c>
    </row>
    <row r="31680" spans="1:15" x14ac:dyDescent="0.25">
      <c r="A31680" s="2">
        <v>37205</v>
      </c>
      <c r="B31680">
        <v>2200</v>
      </c>
      <c r="C31680">
        <v>17.34</v>
      </c>
      <c r="D31680">
        <v>17.34</v>
      </c>
      <c r="E31680">
        <v>17.34</v>
      </c>
      <c r="F31680">
        <v>17.34</v>
      </c>
      <c r="G31680">
        <v>17.34</v>
      </c>
      <c r="H31680" s="5">
        <v>18.260000000000002</v>
      </c>
      <c r="I31680">
        <v>22.89</v>
      </c>
      <c r="J31680">
        <v>25.71</v>
      </c>
      <c r="K31680">
        <v>21.88</v>
      </c>
      <c r="L31680" s="32">
        <v>15.9</v>
      </c>
      <c r="M31680">
        <v>25965</v>
      </c>
      <c r="N31680" t="s">
        <v>48</v>
      </c>
      <c r="O31680">
        <v>6</v>
      </c>
    </row>
    <row r="31681" spans="1:15" x14ac:dyDescent="0.25">
      <c r="A31681" s="2">
        <v>37205</v>
      </c>
      <c r="B31681">
        <v>2300</v>
      </c>
      <c r="C31681">
        <v>17.18</v>
      </c>
      <c r="D31681">
        <v>17.18</v>
      </c>
      <c r="E31681">
        <v>17.18</v>
      </c>
      <c r="F31681">
        <v>17.18</v>
      </c>
      <c r="G31681">
        <v>17.18</v>
      </c>
      <c r="H31681" s="5">
        <v>17.41</v>
      </c>
      <c r="I31681">
        <v>19.329999999999998</v>
      </c>
      <c r="J31681">
        <v>20.92</v>
      </c>
      <c r="K31681">
        <v>21.7</v>
      </c>
      <c r="L31681" s="32">
        <v>14.88</v>
      </c>
      <c r="M31681">
        <v>24574</v>
      </c>
      <c r="N31681" t="s">
        <v>48</v>
      </c>
      <c r="O31681">
        <v>6</v>
      </c>
    </row>
    <row r="31682" spans="1:15" x14ac:dyDescent="0.25">
      <c r="A31682" s="2">
        <v>37205</v>
      </c>
      <c r="B31682">
        <v>2400</v>
      </c>
      <c r="C31682">
        <v>16.739999999999998</v>
      </c>
      <c r="D31682">
        <v>16.739999999999998</v>
      </c>
      <c r="E31682">
        <v>16.739999999999998</v>
      </c>
      <c r="F31682">
        <v>16.739999999999998</v>
      </c>
      <c r="G31682">
        <v>16.739999999999998</v>
      </c>
      <c r="H31682" s="5">
        <v>15.74</v>
      </c>
      <c r="I31682">
        <v>19.38</v>
      </c>
      <c r="J31682">
        <v>21.4</v>
      </c>
      <c r="K31682">
        <v>16.739999999999998</v>
      </c>
      <c r="L31682" s="32">
        <v>14.72</v>
      </c>
      <c r="M31682">
        <v>22862</v>
      </c>
      <c r="N31682" t="s">
        <v>47</v>
      </c>
      <c r="O31682">
        <v>6</v>
      </c>
    </row>
    <row r="31683" spans="1:15" x14ac:dyDescent="0.25">
      <c r="A31683" s="2">
        <v>37206</v>
      </c>
      <c r="B31683">
        <v>100</v>
      </c>
      <c r="C31683">
        <v>15.45</v>
      </c>
      <c r="D31683">
        <v>15.45</v>
      </c>
      <c r="E31683">
        <v>15.45</v>
      </c>
      <c r="F31683">
        <v>15.45</v>
      </c>
      <c r="G31683">
        <v>15.45</v>
      </c>
      <c r="H31683" s="5">
        <v>15.47</v>
      </c>
      <c r="I31683">
        <v>15.54</v>
      </c>
      <c r="J31683">
        <v>15.53</v>
      </c>
      <c r="K31683">
        <v>15.96</v>
      </c>
      <c r="L31683" s="32">
        <v>14.31</v>
      </c>
      <c r="M31683">
        <v>21431</v>
      </c>
      <c r="N31683" t="s">
        <v>47</v>
      </c>
      <c r="O31683">
        <v>7</v>
      </c>
    </row>
    <row r="31684" spans="1:15" x14ac:dyDescent="0.25">
      <c r="A31684" s="2">
        <v>37206</v>
      </c>
      <c r="B31684">
        <v>200</v>
      </c>
      <c r="C31684">
        <v>13.48</v>
      </c>
      <c r="D31684">
        <v>13.48</v>
      </c>
      <c r="E31684">
        <v>13.48</v>
      </c>
      <c r="F31684">
        <v>13.48</v>
      </c>
      <c r="G31684">
        <v>13.48</v>
      </c>
      <c r="H31684" s="5">
        <v>13.85</v>
      </c>
      <c r="I31684">
        <v>13.99</v>
      </c>
      <c r="J31684">
        <v>13.97</v>
      </c>
      <c r="K31684">
        <v>14.12</v>
      </c>
      <c r="L31684" s="32">
        <v>12.61</v>
      </c>
      <c r="M31684">
        <v>20493</v>
      </c>
      <c r="N31684" t="s">
        <v>47</v>
      </c>
      <c r="O31684">
        <v>7</v>
      </c>
    </row>
    <row r="31685" spans="1:15" x14ac:dyDescent="0.25">
      <c r="A31685" s="2">
        <v>37206</v>
      </c>
      <c r="B31685">
        <v>300</v>
      </c>
      <c r="C31685">
        <v>12.09</v>
      </c>
      <c r="D31685">
        <v>12.09</v>
      </c>
      <c r="E31685">
        <v>12.09</v>
      </c>
      <c r="F31685">
        <v>12.09</v>
      </c>
      <c r="G31685">
        <v>12.09</v>
      </c>
      <c r="H31685" s="5">
        <v>13.47</v>
      </c>
      <c r="I31685">
        <v>13.47</v>
      </c>
      <c r="J31685">
        <v>13.47</v>
      </c>
      <c r="K31685">
        <v>13.47</v>
      </c>
      <c r="L31685" s="32">
        <v>13.46</v>
      </c>
      <c r="M31685">
        <v>19896</v>
      </c>
      <c r="N31685" t="s">
        <v>47</v>
      </c>
      <c r="O31685">
        <v>7</v>
      </c>
    </row>
    <row r="31686" spans="1:15" x14ac:dyDescent="0.25">
      <c r="A31686" s="2">
        <v>37206</v>
      </c>
      <c r="B31686">
        <v>400</v>
      </c>
      <c r="C31686">
        <v>12.22</v>
      </c>
      <c r="D31686">
        <v>12.22</v>
      </c>
      <c r="E31686">
        <v>12.22</v>
      </c>
      <c r="F31686">
        <v>12.22</v>
      </c>
      <c r="G31686">
        <v>12.22</v>
      </c>
      <c r="H31686" s="5">
        <v>12.7</v>
      </c>
      <c r="I31686">
        <v>12.7</v>
      </c>
      <c r="J31686">
        <v>12.7</v>
      </c>
      <c r="K31686">
        <v>12.7</v>
      </c>
      <c r="L31686" s="32">
        <v>12.7</v>
      </c>
      <c r="M31686">
        <v>19674</v>
      </c>
      <c r="N31686" t="s">
        <v>47</v>
      </c>
      <c r="O31686">
        <v>7</v>
      </c>
    </row>
    <row r="31687" spans="1:15" x14ac:dyDescent="0.25">
      <c r="A31687" s="2">
        <v>37206</v>
      </c>
      <c r="B31687">
        <v>500</v>
      </c>
      <c r="C31687">
        <v>13.53</v>
      </c>
      <c r="D31687">
        <v>13.53</v>
      </c>
      <c r="E31687">
        <v>13.53</v>
      </c>
      <c r="F31687">
        <v>13.53</v>
      </c>
      <c r="G31687">
        <v>13.53</v>
      </c>
      <c r="H31687" s="5">
        <v>13.67</v>
      </c>
      <c r="I31687">
        <v>13.67</v>
      </c>
      <c r="J31687">
        <v>13.67</v>
      </c>
      <c r="K31687">
        <v>13.67</v>
      </c>
      <c r="L31687" s="32">
        <v>13.67</v>
      </c>
      <c r="M31687">
        <v>19675</v>
      </c>
      <c r="N31687" t="s">
        <v>47</v>
      </c>
      <c r="O31687">
        <v>7</v>
      </c>
    </row>
    <row r="31688" spans="1:15" x14ac:dyDescent="0.25">
      <c r="A31688" s="2">
        <v>37206</v>
      </c>
      <c r="B31688">
        <v>600</v>
      </c>
      <c r="C31688">
        <v>13.62</v>
      </c>
      <c r="D31688">
        <v>13.62</v>
      </c>
      <c r="E31688">
        <v>13.62</v>
      </c>
      <c r="F31688">
        <v>13.62</v>
      </c>
      <c r="G31688">
        <v>13.62</v>
      </c>
      <c r="H31688" s="5">
        <v>14.14</v>
      </c>
      <c r="I31688">
        <v>14.14</v>
      </c>
      <c r="J31688">
        <v>14.14</v>
      </c>
      <c r="K31688">
        <v>14.14</v>
      </c>
      <c r="L31688" s="32">
        <v>14.14</v>
      </c>
      <c r="M31688">
        <v>20280</v>
      </c>
      <c r="N31688" t="s">
        <v>47</v>
      </c>
      <c r="O31688">
        <v>7</v>
      </c>
    </row>
    <row r="31689" spans="1:15" x14ac:dyDescent="0.25">
      <c r="A31689" s="2">
        <v>37206</v>
      </c>
      <c r="B31689">
        <v>700</v>
      </c>
      <c r="C31689">
        <v>13.73</v>
      </c>
      <c r="D31689">
        <v>13.73</v>
      </c>
      <c r="E31689">
        <v>13.73</v>
      </c>
      <c r="F31689">
        <v>13.73</v>
      </c>
      <c r="G31689">
        <v>13.73</v>
      </c>
      <c r="H31689" s="5">
        <v>15.5</v>
      </c>
      <c r="I31689">
        <v>15.5</v>
      </c>
      <c r="J31689">
        <v>15.5</v>
      </c>
      <c r="K31689">
        <v>15.5</v>
      </c>
      <c r="L31689" s="32">
        <v>15.5</v>
      </c>
      <c r="M31689">
        <v>21111</v>
      </c>
      <c r="N31689" t="s">
        <v>47</v>
      </c>
      <c r="O31689">
        <v>7</v>
      </c>
    </row>
    <row r="31690" spans="1:15" x14ac:dyDescent="0.25">
      <c r="A31690" s="2">
        <v>37206</v>
      </c>
      <c r="B31690">
        <v>800</v>
      </c>
      <c r="C31690">
        <v>14.42</v>
      </c>
      <c r="D31690">
        <v>14.42</v>
      </c>
      <c r="E31690">
        <v>14.42</v>
      </c>
      <c r="F31690">
        <v>14.42</v>
      </c>
      <c r="G31690">
        <v>14.42</v>
      </c>
      <c r="H31690" s="5">
        <v>17.420000000000002</v>
      </c>
      <c r="I31690">
        <v>17.420000000000002</v>
      </c>
      <c r="J31690">
        <v>17.420000000000002</v>
      </c>
      <c r="K31690">
        <v>17.420000000000002</v>
      </c>
      <c r="L31690" s="32">
        <v>17.420000000000002</v>
      </c>
      <c r="M31690">
        <v>21889</v>
      </c>
      <c r="N31690" t="s">
        <v>48</v>
      </c>
      <c r="O31690">
        <v>7</v>
      </c>
    </row>
    <row r="31691" spans="1:15" x14ac:dyDescent="0.25">
      <c r="A31691" s="2">
        <v>37206</v>
      </c>
      <c r="B31691">
        <v>900</v>
      </c>
      <c r="C31691">
        <v>17.93</v>
      </c>
      <c r="D31691">
        <v>17.93</v>
      </c>
      <c r="E31691">
        <v>17.93</v>
      </c>
      <c r="F31691">
        <v>17.93</v>
      </c>
      <c r="G31691">
        <v>17.93</v>
      </c>
      <c r="H31691" s="5">
        <v>20.010000000000002</v>
      </c>
      <c r="I31691">
        <v>20.79</v>
      </c>
      <c r="J31691">
        <v>21.25</v>
      </c>
      <c r="K31691">
        <v>20.16</v>
      </c>
      <c r="L31691" s="32">
        <v>20.13</v>
      </c>
      <c r="M31691">
        <v>23341</v>
      </c>
      <c r="N31691" t="s">
        <v>48</v>
      </c>
      <c r="O31691">
        <v>7</v>
      </c>
    </row>
    <row r="31692" spans="1:15" x14ac:dyDescent="0.25">
      <c r="A31692" s="2">
        <v>37206</v>
      </c>
      <c r="B31692">
        <v>1000</v>
      </c>
      <c r="C31692">
        <v>16.93</v>
      </c>
      <c r="D31692">
        <v>16.93</v>
      </c>
      <c r="E31692">
        <v>16.93</v>
      </c>
      <c r="F31692">
        <v>16.93</v>
      </c>
      <c r="G31692">
        <v>16.93</v>
      </c>
      <c r="H31692" s="5">
        <v>20.84</v>
      </c>
      <c r="I31692">
        <v>22.71</v>
      </c>
      <c r="J31692">
        <v>24.01</v>
      </c>
      <c r="K31692">
        <v>22.83</v>
      </c>
      <c r="L31692" s="32">
        <v>20.51</v>
      </c>
      <c r="M31692">
        <v>24614</v>
      </c>
      <c r="N31692" t="s">
        <v>48</v>
      </c>
      <c r="O31692">
        <v>7</v>
      </c>
    </row>
    <row r="31693" spans="1:15" x14ac:dyDescent="0.25">
      <c r="A31693" s="2">
        <v>37206</v>
      </c>
      <c r="B31693">
        <v>1100</v>
      </c>
      <c r="C31693">
        <v>16.93</v>
      </c>
      <c r="D31693">
        <v>16.93</v>
      </c>
      <c r="E31693">
        <v>16.93</v>
      </c>
      <c r="F31693">
        <v>16.93</v>
      </c>
      <c r="G31693">
        <v>16.93</v>
      </c>
      <c r="H31693" s="5">
        <v>20.67</v>
      </c>
      <c r="I31693">
        <v>21.95</v>
      </c>
      <c r="J31693">
        <v>23.01</v>
      </c>
      <c r="K31693">
        <v>23.58</v>
      </c>
      <c r="L31693" s="32">
        <v>19.87</v>
      </c>
      <c r="M31693">
        <v>24900</v>
      </c>
      <c r="N31693" t="s">
        <v>48</v>
      </c>
      <c r="O31693">
        <v>7</v>
      </c>
    </row>
    <row r="31694" spans="1:15" x14ac:dyDescent="0.25">
      <c r="A31694" s="2">
        <v>37206</v>
      </c>
      <c r="B31694">
        <v>1200</v>
      </c>
      <c r="C31694">
        <v>16.96</v>
      </c>
      <c r="D31694">
        <v>16.96</v>
      </c>
      <c r="E31694">
        <v>16.96</v>
      </c>
      <c r="F31694">
        <v>16.96</v>
      </c>
      <c r="G31694">
        <v>16.96</v>
      </c>
      <c r="H31694" s="5">
        <v>20.05</v>
      </c>
      <c r="I31694">
        <v>20.440000000000001</v>
      </c>
      <c r="J31694">
        <v>21.01</v>
      </c>
      <c r="K31694">
        <v>23.22</v>
      </c>
      <c r="L31694" s="32">
        <v>18.95</v>
      </c>
      <c r="M31694">
        <v>24954</v>
      </c>
      <c r="N31694" t="s">
        <v>48</v>
      </c>
      <c r="O31694">
        <v>7</v>
      </c>
    </row>
    <row r="31695" spans="1:15" x14ac:dyDescent="0.25">
      <c r="A31695" s="2">
        <v>37206</v>
      </c>
      <c r="B31695">
        <v>1300</v>
      </c>
      <c r="C31695">
        <v>17.100000000000001</v>
      </c>
      <c r="D31695">
        <v>17.100000000000001</v>
      </c>
      <c r="E31695">
        <v>17.100000000000001</v>
      </c>
      <c r="F31695">
        <v>17.100000000000001</v>
      </c>
      <c r="G31695">
        <v>17.100000000000001</v>
      </c>
      <c r="H31695" s="5">
        <v>20</v>
      </c>
      <c r="I31695">
        <v>20.22</v>
      </c>
      <c r="J31695">
        <v>20.350000000000001</v>
      </c>
      <c r="K31695">
        <v>20.04</v>
      </c>
      <c r="L31695" s="32">
        <v>20.03</v>
      </c>
      <c r="M31695">
        <v>24786</v>
      </c>
      <c r="N31695" t="s">
        <v>48</v>
      </c>
      <c r="O31695">
        <v>7</v>
      </c>
    </row>
    <row r="31696" spans="1:15" x14ac:dyDescent="0.25">
      <c r="A31696" s="2">
        <v>37206</v>
      </c>
      <c r="B31696">
        <v>1400</v>
      </c>
      <c r="C31696">
        <v>17.25</v>
      </c>
      <c r="D31696">
        <v>17.25</v>
      </c>
      <c r="E31696">
        <v>17.25</v>
      </c>
      <c r="F31696">
        <v>17.25</v>
      </c>
      <c r="G31696">
        <v>17.25</v>
      </c>
      <c r="H31696" s="5">
        <v>19.5</v>
      </c>
      <c r="I31696">
        <v>19.32</v>
      </c>
      <c r="J31696">
        <v>19.34</v>
      </c>
      <c r="K31696">
        <v>20.67</v>
      </c>
      <c r="L31696" s="32">
        <v>19.03</v>
      </c>
      <c r="M31696">
        <v>24574</v>
      </c>
      <c r="N31696" t="s">
        <v>48</v>
      </c>
      <c r="O31696">
        <v>7</v>
      </c>
    </row>
    <row r="31697" spans="1:15" x14ac:dyDescent="0.25">
      <c r="A31697" s="2">
        <v>37206</v>
      </c>
      <c r="B31697">
        <v>1500</v>
      </c>
      <c r="C31697">
        <v>16.75</v>
      </c>
      <c r="D31697">
        <v>16.75</v>
      </c>
      <c r="E31697">
        <v>16.75</v>
      </c>
      <c r="F31697">
        <v>16.75</v>
      </c>
      <c r="G31697">
        <v>16.75</v>
      </c>
      <c r="H31697" s="5">
        <v>17.91</v>
      </c>
      <c r="I31697">
        <v>17.690000000000001</v>
      </c>
      <c r="J31697">
        <v>17.72</v>
      </c>
      <c r="K31697">
        <v>19.329999999999998</v>
      </c>
      <c r="L31697" s="32">
        <v>17.34</v>
      </c>
      <c r="M31697">
        <v>24578</v>
      </c>
      <c r="N31697" t="s">
        <v>48</v>
      </c>
      <c r="O31697">
        <v>7</v>
      </c>
    </row>
    <row r="31698" spans="1:15" x14ac:dyDescent="0.25">
      <c r="A31698" s="2">
        <v>37206</v>
      </c>
      <c r="B31698">
        <v>1600</v>
      </c>
      <c r="C31698">
        <v>16.260000000000002</v>
      </c>
      <c r="D31698">
        <v>16.260000000000002</v>
      </c>
      <c r="E31698">
        <v>16.260000000000002</v>
      </c>
      <c r="F31698">
        <v>16.260000000000002</v>
      </c>
      <c r="G31698">
        <v>16.260000000000002</v>
      </c>
      <c r="H31698" s="5">
        <v>18.52</v>
      </c>
      <c r="I31698">
        <v>18.13</v>
      </c>
      <c r="J31698">
        <v>18.18</v>
      </c>
      <c r="K31698">
        <v>21.03</v>
      </c>
      <c r="L31698" s="32">
        <v>17.5</v>
      </c>
      <c r="M31698">
        <v>24433</v>
      </c>
      <c r="N31698" t="s">
        <v>48</v>
      </c>
      <c r="O31698">
        <v>7</v>
      </c>
    </row>
    <row r="31699" spans="1:15" x14ac:dyDescent="0.25">
      <c r="A31699" s="2">
        <v>37206</v>
      </c>
      <c r="B31699">
        <v>1700</v>
      </c>
      <c r="C31699">
        <v>17.52</v>
      </c>
      <c r="D31699">
        <v>17.52</v>
      </c>
      <c r="E31699">
        <v>17.52</v>
      </c>
      <c r="F31699">
        <v>17.52</v>
      </c>
      <c r="G31699">
        <v>17.52</v>
      </c>
      <c r="H31699" s="5">
        <v>21</v>
      </c>
      <c r="I31699">
        <v>21.91</v>
      </c>
      <c r="J31699">
        <v>23.01</v>
      </c>
      <c r="K31699">
        <v>26.28</v>
      </c>
      <c r="L31699" s="32">
        <v>19.22</v>
      </c>
      <c r="M31699">
        <v>25483</v>
      </c>
      <c r="N31699" t="s">
        <v>48</v>
      </c>
      <c r="O31699">
        <v>7</v>
      </c>
    </row>
    <row r="31700" spans="1:15" x14ac:dyDescent="0.25">
      <c r="A31700" s="2">
        <v>37206</v>
      </c>
      <c r="B31700">
        <v>1800</v>
      </c>
      <c r="C31700">
        <v>26.93</v>
      </c>
      <c r="D31700">
        <v>26.93</v>
      </c>
      <c r="E31700">
        <v>26.93</v>
      </c>
      <c r="F31700">
        <v>26.93</v>
      </c>
      <c r="G31700">
        <v>26.93</v>
      </c>
      <c r="H31700" s="5">
        <v>33.97</v>
      </c>
      <c r="I31700">
        <v>39.380000000000003</v>
      </c>
      <c r="J31700">
        <v>42.61</v>
      </c>
      <c r="K31700">
        <v>35</v>
      </c>
      <c r="L31700" s="32">
        <v>34.78</v>
      </c>
      <c r="M31700">
        <v>28620</v>
      </c>
      <c r="N31700" t="s">
        <v>48</v>
      </c>
      <c r="O31700">
        <v>7</v>
      </c>
    </row>
    <row r="31701" spans="1:15" x14ac:dyDescent="0.25">
      <c r="A31701" s="2">
        <v>37206</v>
      </c>
      <c r="B31701">
        <v>1900</v>
      </c>
      <c r="C31701">
        <v>26.66</v>
      </c>
      <c r="D31701">
        <v>26.66</v>
      </c>
      <c r="E31701">
        <v>26.66</v>
      </c>
      <c r="F31701">
        <v>26.66</v>
      </c>
      <c r="G31701">
        <v>26.66</v>
      </c>
      <c r="H31701" s="5">
        <v>34.06</v>
      </c>
      <c r="I31701">
        <v>35.22</v>
      </c>
      <c r="J31701">
        <v>35.909999999999997</v>
      </c>
      <c r="K31701">
        <v>34.28</v>
      </c>
      <c r="L31701" s="32">
        <v>34.229999999999997</v>
      </c>
      <c r="M31701">
        <v>29376</v>
      </c>
      <c r="N31701" t="s">
        <v>48</v>
      </c>
      <c r="O31701">
        <v>7</v>
      </c>
    </row>
    <row r="31702" spans="1:15" x14ac:dyDescent="0.25">
      <c r="A31702" s="2">
        <v>37206</v>
      </c>
      <c r="B31702">
        <v>2000</v>
      </c>
      <c r="C31702">
        <v>19.79</v>
      </c>
      <c r="D31702">
        <v>19.79</v>
      </c>
      <c r="E31702">
        <v>19.79</v>
      </c>
      <c r="F31702">
        <v>19.79</v>
      </c>
      <c r="G31702">
        <v>19.79</v>
      </c>
      <c r="H31702" s="5">
        <v>27.16</v>
      </c>
      <c r="I31702">
        <v>30.22</v>
      </c>
      <c r="J31702">
        <v>32.03</v>
      </c>
      <c r="K31702">
        <v>27.74</v>
      </c>
      <c r="L31702" s="32">
        <v>27.61</v>
      </c>
      <c r="M31702">
        <v>28993</v>
      </c>
      <c r="N31702" t="s">
        <v>48</v>
      </c>
      <c r="O31702">
        <v>7</v>
      </c>
    </row>
    <row r="31703" spans="1:15" x14ac:dyDescent="0.25">
      <c r="A31703" s="2">
        <v>37206</v>
      </c>
      <c r="B31703">
        <v>2100</v>
      </c>
      <c r="C31703">
        <v>22.18</v>
      </c>
      <c r="D31703">
        <v>22.18</v>
      </c>
      <c r="E31703">
        <v>22.18</v>
      </c>
      <c r="F31703">
        <v>22.18</v>
      </c>
      <c r="G31703">
        <v>22.18</v>
      </c>
      <c r="H31703" s="5">
        <v>23.73</v>
      </c>
      <c r="I31703">
        <v>25.78</v>
      </c>
      <c r="J31703">
        <v>27.01</v>
      </c>
      <c r="K31703">
        <v>24.19</v>
      </c>
      <c r="L31703" s="32">
        <v>24.01</v>
      </c>
      <c r="M31703">
        <v>28643</v>
      </c>
      <c r="N31703" t="s">
        <v>48</v>
      </c>
      <c r="O31703">
        <v>7</v>
      </c>
    </row>
    <row r="31704" spans="1:15" x14ac:dyDescent="0.25">
      <c r="A31704" s="2">
        <v>37206</v>
      </c>
      <c r="B31704">
        <v>2200</v>
      </c>
      <c r="C31704">
        <v>21.42</v>
      </c>
      <c r="D31704">
        <v>21.42</v>
      </c>
      <c r="E31704">
        <v>21.42</v>
      </c>
      <c r="F31704">
        <v>21.42</v>
      </c>
      <c r="G31704">
        <v>21.42</v>
      </c>
      <c r="H31704" s="5">
        <v>22.54</v>
      </c>
      <c r="I31704">
        <v>23.04</v>
      </c>
      <c r="J31704">
        <v>23.33</v>
      </c>
      <c r="K31704">
        <v>22.64</v>
      </c>
      <c r="L31704" s="32">
        <v>22.61</v>
      </c>
      <c r="M31704">
        <v>27662</v>
      </c>
      <c r="N31704" t="s">
        <v>48</v>
      </c>
      <c r="O31704">
        <v>7</v>
      </c>
    </row>
    <row r="31705" spans="1:15" x14ac:dyDescent="0.25">
      <c r="A31705" s="2">
        <v>37206</v>
      </c>
      <c r="B31705">
        <v>2300</v>
      </c>
      <c r="C31705">
        <v>18.37</v>
      </c>
      <c r="D31705">
        <v>18.37</v>
      </c>
      <c r="E31705">
        <v>18.37</v>
      </c>
      <c r="F31705">
        <v>18.37</v>
      </c>
      <c r="G31705">
        <v>18.37</v>
      </c>
      <c r="H31705" s="5">
        <v>20.010000000000002</v>
      </c>
      <c r="I31705">
        <v>20.32</v>
      </c>
      <c r="J31705">
        <v>20.58</v>
      </c>
      <c r="K31705">
        <v>20.79</v>
      </c>
      <c r="L31705" s="32">
        <v>19.79</v>
      </c>
      <c r="M31705">
        <v>25918</v>
      </c>
      <c r="N31705" t="s">
        <v>48</v>
      </c>
      <c r="O31705">
        <v>7</v>
      </c>
    </row>
    <row r="31706" spans="1:15" x14ac:dyDescent="0.25">
      <c r="A31706" s="2">
        <v>37206</v>
      </c>
      <c r="B31706">
        <v>2400</v>
      </c>
      <c r="C31706">
        <v>17.23</v>
      </c>
      <c r="D31706">
        <v>17.23</v>
      </c>
      <c r="E31706">
        <v>17.23</v>
      </c>
      <c r="F31706">
        <v>17.23</v>
      </c>
      <c r="G31706">
        <v>17.23</v>
      </c>
      <c r="H31706" s="5">
        <v>17.05</v>
      </c>
      <c r="I31706">
        <v>17.350000000000001</v>
      </c>
      <c r="J31706">
        <v>17.3</v>
      </c>
      <c r="K31706">
        <v>17.59</v>
      </c>
      <c r="L31706" s="32">
        <v>14.55</v>
      </c>
      <c r="M31706">
        <v>24339</v>
      </c>
      <c r="N31706" t="s">
        <v>47</v>
      </c>
      <c r="O31706">
        <v>7</v>
      </c>
    </row>
    <row r="31707" spans="1:15" x14ac:dyDescent="0.25">
      <c r="A31707" s="2">
        <v>37207</v>
      </c>
      <c r="B31707">
        <v>100</v>
      </c>
      <c r="C31707">
        <v>16.68</v>
      </c>
      <c r="D31707">
        <v>16.68</v>
      </c>
      <c r="E31707">
        <v>16.68</v>
      </c>
      <c r="F31707">
        <v>16.68</v>
      </c>
      <c r="G31707">
        <v>16.68</v>
      </c>
      <c r="H31707" s="5">
        <v>16.420000000000002</v>
      </c>
      <c r="I31707">
        <v>16.87</v>
      </c>
      <c r="J31707">
        <v>16.8</v>
      </c>
      <c r="K31707">
        <v>17.29</v>
      </c>
      <c r="L31707" s="32">
        <v>12.42</v>
      </c>
      <c r="M31707">
        <v>23093</v>
      </c>
      <c r="N31707" t="s">
        <v>47</v>
      </c>
      <c r="O31707">
        <v>1</v>
      </c>
    </row>
    <row r="31708" spans="1:15" x14ac:dyDescent="0.25">
      <c r="A31708" s="2">
        <v>37207</v>
      </c>
      <c r="B31708">
        <v>200</v>
      </c>
      <c r="C31708">
        <v>17.48</v>
      </c>
      <c r="D31708">
        <v>17.48</v>
      </c>
      <c r="E31708">
        <v>17.48</v>
      </c>
      <c r="F31708">
        <v>17.48</v>
      </c>
      <c r="G31708">
        <v>17.48</v>
      </c>
      <c r="H31708" s="5">
        <v>15.84</v>
      </c>
      <c r="I31708">
        <v>16.010000000000002</v>
      </c>
      <c r="J31708">
        <v>15.98</v>
      </c>
      <c r="K31708">
        <v>16.170000000000002</v>
      </c>
      <c r="L31708" s="32">
        <v>14.33</v>
      </c>
      <c r="M31708">
        <v>22707</v>
      </c>
      <c r="N31708" t="s">
        <v>47</v>
      </c>
      <c r="O31708">
        <v>1</v>
      </c>
    </row>
    <row r="31709" spans="1:15" x14ac:dyDescent="0.25">
      <c r="A31709" s="2">
        <v>37207</v>
      </c>
      <c r="B31709">
        <v>300</v>
      </c>
      <c r="C31709">
        <v>16.399999999999999</v>
      </c>
      <c r="D31709">
        <v>16.399999999999999</v>
      </c>
      <c r="E31709">
        <v>16.399999999999999</v>
      </c>
      <c r="F31709">
        <v>16.399999999999999</v>
      </c>
      <c r="G31709">
        <v>16.399999999999999</v>
      </c>
      <c r="H31709" s="5">
        <v>15.74</v>
      </c>
      <c r="I31709">
        <v>15.89</v>
      </c>
      <c r="J31709">
        <v>15.86</v>
      </c>
      <c r="K31709">
        <v>16.02</v>
      </c>
      <c r="L31709" s="32">
        <v>14.46</v>
      </c>
      <c r="M31709">
        <v>22656</v>
      </c>
      <c r="N31709" t="s">
        <v>47</v>
      </c>
      <c r="O31709">
        <v>1</v>
      </c>
    </row>
    <row r="31710" spans="1:15" x14ac:dyDescent="0.25">
      <c r="A31710" s="2">
        <v>37207</v>
      </c>
      <c r="B31710">
        <v>400</v>
      </c>
      <c r="C31710">
        <v>17.23</v>
      </c>
      <c r="D31710">
        <v>17.23</v>
      </c>
      <c r="E31710">
        <v>17.23</v>
      </c>
      <c r="F31710">
        <v>17.23</v>
      </c>
      <c r="G31710">
        <v>17.23</v>
      </c>
      <c r="H31710" s="5">
        <v>15.86</v>
      </c>
      <c r="I31710">
        <v>16</v>
      </c>
      <c r="J31710">
        <v>15.97</v>
      </c>
      <c r="K31710">
        <v>16.12</v>
      </c>
      <c r="L31710" s="32">
        <v>14.66</v>
      </c>
      <c r="M31710">
        <v>22574</v>
      </c>
      <c r="N31710" t="s">
        <v>47</v>
      </c>
      <c r="O31710">
        <v>1</v>
      </c>
    </row>
    <row r="31711" spans="1:15" x14ac:dyDescent="0.25">
      <c r="A31711" s="2">
        <v>37207</v>
      </c>
      <c r="B31711">
        <v>500</v>
      </c>
      <c r="C31711">
        <v>15.47</v>
      </c>
      <c r="D31711">
        <v>15.47</v>
      </c>
      <c r="E31711">
        <v>15.47</v>
      </c>
      <c r="F31711">
        <v>15.47</v>
      </c>
      <c r="G31711">
        <v>15.47</v>
      </c>
      <c r="H31711" s="5">
        <v>16.649999999999999</v>
      </c>
      <c r="I31711">
        <v>16.89</v>
      </c>
      <c r="J31711">
        <v>16.850000000000001</v>
      </c>
      <c r="K31711">
        <v>17.11</v>
      </c>
      <c r="L31711" s="32">
        <v>14.55</v>
      </c>
      <c r="M31711">
        <v>23418</v>
      </c>
      <c r="N31711" t="s">
        <v>47</v>
      </c>
      <c r="O31711">
        <v>1</v>
      </c>
    </row>
    <row r="31712" spans="1:15" x14ac:dyDescent="0.25">
      <c r="A31712" s="2">
        <v>37207</v>
      </c>
      <c r="B31712">
        <v>600</v>
      </c>
      <c r="C31712">
        <v>22.53</v>
      </c>
      <c r="D31712">
        <v>22.53</v>
      </c>
      <c r="E31712">
        <v>22.53</v>
      </c>
      <c r="F31712">
        <v>22.53</v>
      </c>
      <c r="G31712">
        <v>22.53</v>
      </c>
      <c r="H31712" s="5">
        <v>25</v>
      </c>
      <c r="I31712">
        <v>25</v>
      </c>
      <c r="J31712">
        <v>25</v>
      </c>
      <c r="K31712">
        <v>25</v>
      </c>
      <c r="L31712" s="32">
        <v>25</v>
      </c>
      <c r="M31712">
        <v>25559</v>
      </c>
      <c r="N31712" t="s">
        <v>47</v>
      </c>
      <c r="O31712">
        <v>1</v>
      </c>
    </row>
    <row r="31713" spans="1:15" x14ac:dyDescent="0.25">
      <c r="A31713" s="2">
        <v>37207</v>
      </c>
      <c r="B31713">
        <v>700</v>
      </c>
      <c r="C31713">
        <v>55.02</v>
      </c>
      <c r="D31713">
        <v>55.02</v>
      </c>
      <c r="E31713">
        <v>55.02</v>
      </c>
      <c r="F31713">
        <v>55.02</v>
      </c>
      <c r="G31713">
        <v>55.02</v>
      </c>
      <c r="H31713" s="5">
        <v>39.24</v>
      </c>
      <c r="I31713">
        <v>39.24</v>
      </c>
      <c r="J31713">
        <v>39.24</v>
      </c>
      <c r="K31713">
        <v>39.24</v>
      </c>
      <c r="L31713" s="32">
        <v>39.24</v>
      </c>
      <c r="M31713">
        <v>29311</v>
      </c>
      <c r="N31713" t="s">
        <v>47</v>
      </c>
      <c r="O31713">
        <v>1</v>
      </c>
    </row>
    <row r="31714" spans="1:15" x14ac:dyDescent="0.25">
      <c r="A31714" s="2">
        <v>37207</v>
      </c>
      <c r="B31714">
        <v>800</v>
      </c>
      <c r="C31714">
        <v>30.34</v>
      </c>
      <c r="D31714">
        <v>31</v>
      </c>
      <c r="E31714">
        <v>35.159999999999997</v>
      </c>
      <c r="F31714">
        <v>30.34</v>
      </c>
      <c r="G31714">
        <v>30.34</v>
      </c>
      <c r="H31714" s="5">
        <v>33.58</v>
      </c>
      <c r="I31714">
        <v>36.229999999999997</v>
      </c>
      <c r="J31714">
        <v>39.1</v>
      </c>
      <c r="K31714">
        <v>33.92</v>
      </c>
      <c r="L31714" s="32">
        <v>33.85</v>
      </c>
      <c r="M31714">
        <v>31110</v>
      </c>
      <c r="N31714" t="s">
        <v>48</v>
      </c>
      <c r="O31714">
        <v>1</v>
      </c>
    </row>
    <row r="31715" spans="1:15" x14ac:dyDescent="0.25">
      <c r="A31715" s="2">
        <v>37207</v>
      </c>
      <c r="B31715">
        <v>900</v>
      </c>
      <c r="C31715">
        <v>28.57</v>
      </c>
      <c r="D31715">
        <v>54.62</v>
      </c>
      <c r="E31715">
        <v>84.36</v>
      </c>
      <c r="F31715">
        <v>28.41</v>
      </c>
      <c r="G31715">
        <v>28.42</v>
      </c>
      <c r="H31715" s="5">
        <v>28.7</v>
      </c>
      <c r="I31715">
        <v>35.92</v>
      </c>
      <c r="J31715">
        <v>41.88</v>
      </c>
      <c r="K31715">
        <v>29.44</v>
      </c>
      <c r="L31715" s="32">
        <v>29.34</v>
      </c>
      <c r="M31715">
        <v>31696</v>
      </c>
      <c r="N31715" t="s">
        <v>48</v>
      </c>
      <c r="O31715">
        <v>1</v>
      </c>
    </row>
    <row r="31716" spans="1:15" x14ac:dyDescent="0.25">
      <c r="A31716" s="2">
        <v>37207</v>
      </c>
      <c r="B31716">
        <v>1000</v>
      </c>
      <c r="C31716">
        <v>27.42</v>
      </c>
      <c r="D31716">
        <v>60.89</v>
      </c>
      <c r="E31716">
        <v>97.71</v>
      </c>
      <c r="F31716">
        <v>27.21</v>
      </c>
      <c r="G31716">
        <v>27.23</v>
      </c>
      <c r="H31716" s="5">
        <v>27.16</v>
      </c>
      <c r="I31716">
        <v>34.28</v>
      </c>
      <c r="J31716">
        <v>40.32</v>
      </c>
      <c r="K31716">
        <v>27.88</v>
      </c>
      <c r="L31716" s="32">
        <v>27.79</v>
      </c>
      <c r="M31716">
        <v>31395</v>
      </c>
      <c r="N31716" t="s">
        <v>48</v>
      </c>
      <c r="O31716">
        <v>1</v>
      </c>
    </row>
    <row r="31717" spans="1:15" x14ac:dyDescent="0.25">
      <c r="A31717" s="2">
        <v>37207</v>
      </c>
      <c r="B31717">
        <v>1100</v>
      </c>
      <c r="C31717">
        <v>39.22</v>
      </c>
      <c r="D31717">
        <v>63.16</v>
      </c>
      <c r="E31717">
        <v>90.06</v>
      </c>
      <c r="F31717">
        <v>39.07</v>
      </c>
      <c r="G31717">
        <v>39.08</v>
      </c>
      <c r="H31717" s="5">
        <v>27.52</v>
      </c>
      <c r="I31717">
        <v>33.630000000000003</v>
      </c>
      <c r="J31717">
        <v>38.86</v>
      </c>
      <c r="K31717">
        <v>28.68</v>
      </c>
      <c r="L31717" s="32">
        <v>26.05</v>
      </c>
      <c r="M31717">
        <v>31142</v>
      </c>
      <c r="N31717" t="s">
        <v>48</v>
      </c>
      <c r="O31717">
        <v>1</v>
      </c>
    </row>
    <row r="31718" spans="1:15" x14ac:dyDescent="0.25">
      <c r="A31718" s="2">
        <v>37207</v>
      </c>
      <c r="B31718">
        <v>1200</v>
      </c>
      <c r="C31718">
        <v>34.909999999999997</v>
      </c>
      <c r="D31718">
        <v>55.81</v>
      </c>
      <c r="E31718">
        <v>80.25</v>
      </c>
      <c r="F31718">
        <v>34.78</v>
      </c>
      <c r="G31718">
        <v>34.79</v>
      </c>
      <c r="H31718" s="5">
        <v>24.28</v>
      </c>
      <c r="I31718">
        <v>33.08</v>
      </c>
      <c r="J31718">
        <v>39.700000000000003</v>
      </c>
      <c r="K31718">
        <v>26.77</v>
      </c>
      <c r="L31718" s="32">
        <v>19.45</v>
      </c>
      <c r="M31718">
        <v>30790</v>
      </c>
      <c r="N31718" t="s">
        <v>48</v>
      </c>
      <c r="O31718">
        <v>1</v>
      </c>
    </row>
    <row r="31719" spans="1:15" x14ac:dyDescent="0.25">
      <c r="A31719" s="2">
        <v>37207</v>
      </c>
      <c r="B31719">
        <v>1300</v>
      </c>
      <c r="C31719">
        <v>17.77</v>
      </c>
      <c r="D31719">
        <v>32.200000000000003</v>
      </c>
      <c r="E31719">
        <v>51.53</v>
      </c>
      <c r="F31719">
        <v>17.690000000000001</v>
      </c>
      <c r="G31719">
        <v>17.690000000000001</v>
      </c>
      <c r="H31719" s="5">
        <v>23.41</v>
      </c>
      <c r="I31719">
        <v>29.73</v>
      </c>
      <c r="J31719">
        <v>35.04</v>
      </c>
      <c r="K31719">
        <v>25.24</v>
      </c>
      <c r="L31719" s="32">
        <v>19.600000000000001</v>
      </c>
      <c r="M31719">
        <v>30392</v>
      </c>
      <c r="N31719" t="s">
        <v>48</v>
      </c>
      <c r="O31719">
        <v>1</v>
      </c>
    </row>
    <row r="31720" spans="1:15" x14ac:dyDescent="0.25">
      <c r="A31720" s="2">
        <v>37207</v>
      </c>
      <c r="B31720">
        <v>1400</v>
      </c>
      <c r="C31720">
        <v>17.95</v>
      </c>
      <c r="D31720">
        <v>29.99</v>
      </c>
      <c r="E31720">
        <v>47.03</v>
      </c>
      <c r="F31720">
        <v>17.89</v>
      </c>
      <c r="G31720">
        <v>17.89</v>
      </c>
      <c r="H31720" s="5">
        <v>23</v>
      </c>
      <c r="I31720">
        <v>28.98</v>
      </c>
      <c r="J31720">
        <v>33.85</v>
      </c>
      <c r="K31720">
        <v>25.43</v>
      </c>
      <c r="L31720" s="32">
        <v>16.850000000000001</v>
      </c>
      <c r="M31720">
        <v>30023</v>
      </c>
      <c r="N31720" t="s">
        <v>48</v>
      </c>
      <c r="O31720">
        <v>1</v>
      </c>
    </row>
    <row r="31721" spans="1:15" x14ac:dyDescent="0.25">
      <c r="A31721" s="2">
        <v>37207</v>
      </c>
      <c r="B31721">
        <v>1500</v>
      </c>
      <c r="C31721">
        <v>21.96</v>
      </c>
      <c r="D31721">
        <v>30.87</v>
      </c>
      <c r="E31721">
        <v>44.67</v>
      </c>
      <c r="F31721">
        <v>21.92</v>
      </c>
      <c r="G31721">
        <v>21.92</v>
      </c>
      <c r="H31721" s="5">
        <v>22.66</v>
      </c>
      <c r="I31721">
        <v>28.87</v>
      </c>
      <c r="J31721">
        <v>34.1</v>
      </c>
      <c r="K31721">
        <v>24.62</v>
      </c>
      <c r="L31721" s="32">
        <v>18.28</v>
      </c>
      <c r="M31721">
        <v>29665</v>
      </c>
      <c r="N31721" t="s">
        <v>48</v>
      </c>
      <c r="O31721">
        <v>1</v>
      </c>
    </row>
    <row r="31722" spans="1:15" x14ac:dyDescent="0.25">
      <c r="A31722" s="2">
        <v>37207</v>
      </c>
      <c r="B31722">
        <v>1600</v>
      </c>
      <c r="C31722">
        <v>16.47</v>
      </c>
      <c r="D31722">
        <v>16.91</v>
      </c>
      <c r="E31722">
        <v>19.72</v>
      </c>
      <c r="F31722">
        <v>16.47</v>
      </c>
      <c r="G31722">
        <v>16.47</v>
      </c>
      <c r="H31722" s="5">
        <v>23</v>
      </c>
      <c r="I31722">
        <v>28.82</v>
      </c>
      <c r="J31722">
        <v>33.9</v>
      </c>
      <c r="K31722">
        <v>24.63</v>
      </c>
      <c r="L31722" s="32">
        <v>19.59</v>
      </c>
      <c r="M31722">
        <v>29537</v>
      </c>
      <c r="N31722" t="s">
        <v>48</v>
      </c>
      <c r="O31722">
        <v>1</v>
      </c>
    </row>
    <row r="31723" spans="1:15" x14ac:dyDescent="0.25">
      <c r="A31723" s="2">
        <v>37207</v>
      </c>
      <c r="B31723">
        <v>1700</v>
      </c>
      <c r="C31723">
        <v>25.31</v>
      </c>
      <c r="D31723">
        <v>39.450000000000003</v>
      </c>
      <c r="E31723">
        <v>54.91</v>
      </c>
      <c r="F31723">
        <v>25.22</v>
      </c>
      <c r="G31723">
        <v>25.23</v>
      </c>
      <c r="H31723" s="5">
        <v>25</v>
      </c>
      <c r="I31723">
        <v>32.590000000000003</v>
      </c>
      <c r="J31723">
        <v>38.29</v>
      </c>
      <c r="K31723">
        <v>27.84</v>
      </c>
      <c r="L31723" s="32">
        <v>18.329999999999998</v>
      </c>
      <c r="M31723">
        <v>30377</v>
      </c>
      <c r="N31723" t="s">
        <v>48</v>
      </c>
      <c r="O31723">
        <v>1</v>
      </c>
    </row>
    <row r="31724" spans="1:15" x14ac:dyDescent="0.25">
      <c r="A31724" s="2">
        <v>37207</v>
      </c>
      <c r="B31724">
        <v>1800</v>
      </c>
      <c r="C31724">
        <v>59.74</v>
      </c>
      <c r="D31724">
        <v>73.069999999999993</v>
      </c>
      <c r="E31724">
        <v>87.65</v>
      </c>
      <c r="F31724">
        <v>59.65</v>
      </c>
      <c r="G31724">
        <v>59.66</v>
      </c>
      <c r="H31724" s="5">
        <v>40</v>
      </c>
      <c r="I31724">
        <v>49.27</v>
      </c>
      <c r="J31724">
        <v>55.66</v>
      </c>
      <c r="K31724">
        <v>41.07</v>
      </c>
      <c r="L31724" s="32">
        <v>40.93</v>
      </c>
      <c r="M31724">
        <v>33815</v>
      </c>
      <c r="N31724" t="s">
        <v>48</v>
      </c>
      <c r="O31724">
        <v>1</v>
      </c>
    </row>
    <row r="31725" spans="1:15" x14ac:dyDescent="0.25">
      <c r="A31725" s="2">
        <v>37207</v>
      </c>
      <c r="B31725">
        <v>1900</v>
      </c>
      <c r="C31725">
        <v>57.91</v>
      </c>
      <c r="D31725">
        <v>66.540000000000006</v>
      </c>
      <c r="E31725">
        <v>75.98</v>
      </c>
      <c r="F31725">
        <v>57.86</v>
      </c>
      <c r="G31725">
        <v>57.86</v>
      </c>
      <c r="H31725" s="5">
        <v>40</v>
      </c>
      <c r="I31725">
        <v>48.44</v>
      </c>
      <c r="J31725">
        <v>54.26</v>
      </c>
      <c r="K31725">
        <v>40.97</v>
      </c>
      <c r="L31725" s="32">
        <v>40.840000000000003</v>
      </c>
      <c r="M31725">
        <v>34011</v>
      </c>
      <c r="N31725" t="s">
        <v>48</v>
      </c>
      <c r="O31725">
        <v>1</v>
      </c>
    </row>
    <row r="31726" spans="1:15" x14ac:dyDescent="0.25">
      <c r="A31726" s="2">
        <v>37207</v>
      </c>
      <c r="B31726">
        <v>2000</v>
      </c>
      <c r="C31726">
        <v>50.92</v>
      </c>
      <c r="D31726">
        <v>56.66</v>
      </c>
      <c r="E31726">
        <v>62.93</v>
      </c>
      <c r="F31726">
        <v>50.88</v>
      </c>
      <c r="G31726">
        <v>50.89</v>
      </c>
      <c r="H31726" s="5">
        <v>35.26</v>
      </c>
      <c r="I31726">
        <v>43.93</v>
      </c>
      <c r="J31726">
        <v>49.92</v>
      </c>
      <c r="K31726">
        <v>36.26</v>
      </c>
      <c r="L31726" s="32">
        <v>36.119999999999997</v>
      </c>
      <c r="M31726">
        <v>33355</v>
      </c>
      <c r="N31726" t="s">
        <v>48</v>
      </c>
      <c r="O31726">
        <v>1</v>
      </c>
    </row>
    <row r="31727" spans="1:15" x14ac:dyDescent="0.25">
      <c r="A31727" s="2">
        <v>37207</v>
      </c>
      <c r="B31727">
        <v>2100</v>
      </c>
      <c r="C31727">
        <v>59.07</v>
      </c>
      <c r="D31727">
        <v>63.72</v>
      </c>
      <c r="E31727">
        <v>68.81</v>
      </c>
      <c r="F31727">
        <v>59.03</v>
      </c>
      <c r="G31727">
        <v>59.04</v>
      </c>
      <c r="H31727" s="5">
        <v>30</v>
      </c>
      <c r="I31727">
        <v>33.020000000000003</v>
      </c>
      <c r="J31727">
        <v>35.1</v>
      </c>
      <c r="K31727">
        <v>30.35</v>
      </c>
      <c r="L31727" s="32">
        <v>30.3</v>
      </c>
      <c r="M31727">
        <v>32553</v>
      </c>
      <c r="N31727" t="s">
        <v>48</v>
      </c>
      <c r="O31727">
        <v>1</v>
      </c>
    </row>
    <row r="31728" spans="1:15" x14ac:dyDescent="0.25">
      <c r="A31728" s="2">
        <v>37207</v>
      </c>
      <c r="B31728">
        <v>2200</v>
      </c>
      <c r="C31728">
        <v>27.98</v>
      </c>
      <c r="D31728">
        <v>50.33</v>
      </c>
      <c r="E31728">
        <v>74.790000000000006</v>
      </c>
      <c r="F31728">
        <v>27.84</v>
      </c>
      <c r="G31728">
        <v>27.84</v>
      </c>
      <c r="H31728" s="5">
        <v>24.6</v>
      </c>
      <c r="I31728">
        <v>29.41</v>
      </c>
      <c r="J31728">
        <v>32.72</v>
      </c>
      <c r="K31728">
        <v>25.16</v>
      </c>
      <c r="L31728" s="32">
        <v>25.08</v>
      </c>
      <c r="M31728">
        <v>30931</v>
      </c>
      <c r="N31728" t="s">
        <v>48</v>
      </c>
      <c r="O31728">
        <v>1</v>
      </c>
    </row>
    <row r="31729" spans="1:15" x14ac:dyDescent="0.25">
      <c r="A31729" s="2">
        <v>37207</v>
      </c>
      <c r="B31729">
        <v>2300</v>
      </c>
      <c r="C31729">
        <v>21.93</v>
      </c>
      <c r="D31729">
        <v>49.05</v>
      </c>
      <c r="E31729">
        <v>78.709999999999994</v>
      </c>
      <c r="F31729">
        <v>21.76</v>
      </c>
      <c r="G31729">
        <v>21.77</v>
      </c>
      <c r="H31729" s="5">
        <v>18.77</v>
      </c>
      <c r="I31729">
        <v>24.09</v>
      </c>
      <c r="J31729">
        <v>26.41</v>
      </c>
      <c r="K31729">
        <v>22.11</v>
      </c>
      <c r="L31729" s="32">
        <v>6.57</v>
      </c>
      <c r="M31729">
        <v>28635</v>
      </c>
      <c r="N31729" t="s">
        <v>48</v>
      </c>
      <c r="O31729">
        <v>1</v>
      </c>
    </row>
    <row r="31730" spans="1:15" x14ac:dyDescent="0.25">
      <c r="A31730" s="2">
        <v>37207</v>
      </c>
      <c r="B31730">
        <v>2400</v>
      </c>
      <c r="C31730">
        <v>18.72</v>
      </c>
      <c r="D31730">
        <v>36.71</v>
      </c>
      <c r="E31730">
        <v>56.38</v>
      </c>
      <c r="F31730">
        <v>18.600000000000001</v>
      </c>
      <c r="G31730">
        <v>18.61</v>
      </c>
      <c r="H31730" s="5">
        <v>19.37</v>
      </c>
      <c r="I31730">
        <v>19.989999999999998</v>
      </c>
      <c r="J31730">
        <v>19.809999999999999</v>
      </c>
      <c r="K31730">
        <v>20.68</v>
      </c>
      <c r="L31730" s="32">
        <v>13.65</v>
      </c>
      <c r="M31730">
        <v>26258</v>
      </c>
      <c r="N31730" t="s">
        <v>47</v>
      </c>
      <c r="O31730">
        <v>1</v>
      </c>
    </row>
    <row r="31731" spans="1:15" x14ac:dyDescent="0.25">
      <c r="A31731" s="2">
        <v>37208</v>
      </c>
      <c r="B31731">
        <v>100</v>
      </c>
      <c r="C31731">
        <v>17.27</v>
      </c>
      <c r="D31731">
        <v>32.909999999999997</v>
      </c>
      <c r="E31731">
        <v>50.02</v>
      </c>
      <c r="F31731">
        <v>17.170000000000002</v>
      </c>
      <c r="G31731">
        <v>17.18</v>
      </c>
      <c r="H31731" s="5">
        <v>17.29</v>
      </c>
      <c r="I31731">
        <v>19.75</v>
      </c>
      <c r="J31731">
        <v>20.97</v>
      </c>
      <c r="K31731">
        <v>18.329999999999998</v>
      </c>
      <c r="L31731" s="32">
        <v>14.74</v>
      </c>
      <c r="M31731">
        <v>24704</v>
      </c>
      <c r="N31731" t="s">
        <v>47</v>
      </c>
      <c r="O31731">
        <v>2</v>
      </c>
    </row>
    <row r="31732" spans="1:15" x14ac:dyDescent="0.25">
      <c r="A31732" s="2">
        <v>37208</v>
      </c>
      <c r="B31732">
        <v>200</v>
      </c>
      <c r="C31732">
        <v>17.420000000000002</v>
      </c>
      <c r="D31732">
        <v>32.99</v>
      </c>
      <c r="E31732">
        <v>50.02</v>
      </c>
      <c r="F31732">
        <v>17.32</v>
      </c>
      <c r="G31732">
        <v>17.34</v>
      </c>
      <c r="H31732" s="5">
        <v>16.71</v>
      </c>
      <c r="I31732">
        <v>17.71</v>
      </c>
      <c r="J31732">
        <v>18.09</v>
      </c>
      <c r="K31732">
        <v>17.399999999999999</v>
      </c>
      <c r="L31732" s="32">
        <v>14.27</v>
      </c>
      <c r="M31732">
        <v>24106</v>
      </c>
      <c r="N31732" t="s">
        <v>47</v>
      </c>
      <c r="O31732">
        <v>2</v>
      </c>
    </row>
    <row r="31733" spans="1:15" x14ac:dyDescent="0.25">
      <c r="A31733" s="2">
        <v>37208</v>
      </c>
      <c r="B31733">
        <v>300</v>
      </c>
      <c r="C31733">
        <v>17.579999999999998</v>
      </c>
      <c r="D31733">
        <v>33.07</v>
      </c>
      <c r="E31733">
        <v>50.02</v>
      </c>
      <c r="F31733">
        <v>17.48</v>
      </c>
      <c r="G31733">
        <v>17.489999999999998</v>
      </c>
      <c r="H31733" s="5">
        <v>16.440000000000001</v>
      </c>
      <c r="I31733">
        <v>16.75</v>
      </c>
      <c r="J31733">
        <v>16.79</v>
      </c>
      <c r="K31733">
        <v>16.88</v>
      </c>
      <c r="L31733" s="32">
        <v>14.49</v>
      </c>
      <c r="M31733">
        <v>23877</v>
      </c>
      <c r="N31733" t="s">
        <v>47</v>
      </c>
      <c r="O31733">
        <v>2</v>
      </c>
    </row>
    <row r="31734" spans="1:15" x14ac:dyDescent="0.25">
      <c r="A31734" s="2">
        <v>37208</v>
      </c>
      <c r="B31734">
        <v>400</v>
      </c>
      <c r="C31734">
        <v>17.37</v>
      </c>
      <c r="D31734">
        <v>32.96</v>
      </c>
      <c r="E31734">
        <v>50.02</v>
      </c>
      <c r="F31734">
        <v>17.27</v>
      </c>
      <c r="G31734">
        <v>17.27</v>
      </c>
      <c r="H31734" s="5">
        <v>16.61</v>
      </c>
      <c r="I31734">
        <v>16.96</v>
      </c>
      <c r="J31734">
        <v>17</v>
      </c>
      <c r="K31734">
        <v>17.079999999999998</v>
      </c>
      <c r="L31734" s="32">
        <v>14.56</v>
      </c>
      <c r="M31734">
        <v>23995</v>
      </c>
      <c r="N31734" t="s">
        <v>47</v>
      </c>
      <c r="O31734">
        <v>2</v>
      </c>
    </row>
    <row r="31735" spans="1:15" x14ac:dyDescent="0.25">
      <c r="A31735" s="2">
        <v>37208</v>
      </c>
      <c r="B31735">
        <v>500</v>
      </c>
      <c r="C31735">
        <v>19.07</v>
      </c>
      <c r="D31735">
        <v>35.56</v>
      </c>
      <c r="E31735">
        <v>53.58</v>
      </c>
      <c r="F31735">
        <v>18.97</v>
      </c>
      <c r="G31735">
        <v>18.98</v>
      </c>
      <c r="H31735" s="5">
        <v>17.28</v>
      </c>
      <c r="I31735">
        <v>17.63</v>
      </c>
      <c r="J31735">
        <v>17.57</v>
      </c>
      <c r="K31735">
        <v>18</v>
      </c>
      <c r="L31735" s="32">
        <v>13.91</v>
      </c>
      <c r="M31735">
        <v>24784</v>
      </c>
      <c r="N31735" t="s">
        <v>47</v>
      </c>
      <c r="O31735">
        <v>2</v>
      </c>
    </row>
    <row r="31736" spans="1:15" x14ac:dyDescent="0.25">
      <c r="A31736" s="2">
        <v>37208</v>
      </c>
      <c r="B31736">
        <v>600</v>
      </c>
      <c r="C31736">
        <v>32.51</v>
      </c>
      <c r="D31736">
        <v>50.93</v>
      </c>
      <c r="E31736">
        <v>71.08</v>
      </c>
      <c r="F31736">
        <v>32.4</v>
      </c>
      <c r="G31736">
        <v>32.409999999999997</v>
      </c>
      <c r="H31736" s="5">
        <v>24.89</v>
      </c>
      <c r="I31736">
        <v>31.48</v>
      </c>
      <c r="J31736">
        <v>34.4</v>
      </c>
      <c r="K31736">
        <v>28.58</v>
      </c>
      <c r="L31736" s="32">
        <v>13.24</v>
      </c>
      <c r="M31736">
        <v>27665</v>
      </c>
      <c r="N31736" t="s">
        <v>47</v>
      </c>
      <c r="O31736">
        <v>2</v>
      </c>
    </row>
    <row r="31737" spans="1:15" x14ac:dyDescent="0.25">
      <c r="A31737" s="2">
        <v>37208</v>
      </c>
      <c r="B31737">
        <v>700</v>
      </c>
      <c r="C31737">
        <v>50.4</v>
      </c>
      <c r="D31737">
        <v>77.64</v>
      </c>
      <c r="E31737">
        <v>107.42</v>
      </c>
      <c r="F31737">
        <v>49.67</v>
      </c>
      <c r="G31737">
        <v>49.96</v>
      </c>
      <c r="H31737" s="5">
        <v>39</v>
      </c>
      <c r="I31737">
        <v>41.37</v>
      </c>
      <c r="J31737">
        <v>42.98</v>
      </c>
      <c r="K31737">
        <v>39.44</v>
      </c>
      <c r="L31737" s="32">
        <v>39.35</v>
      </c>
      <c r="M31737">
        <v>31716</v>
      </c>
      <c r="N31737" t="s">
        <v>47</v>
      </c>
      <c r="O31737">
        <v>2</v>
      </c>
    </row>
    <row r="31738" spans="1:15" x14ac:dyDescent="0.25">
      <c r="A31738" s="2">
        <v>37208</v>
      </c>
      <c r="B31738">
        <v>800</v>
      </c>
      <c r="C31738">
        <v>35.270000000000003</v>
      </c>
      <c r="D31738">
        <v>76.3</v>
      </c>
      <c r="E31738">
        <v>121.15</v>
      </c>
      <c r="F31738">
        <v>34.799999999999997</v>
      </c>
      <c r="G31738">
        <v>34.92</v>
      </c>
      <c r="H31738" s="5">
        <v>32</v>
      </c>
      <c r="I31738">
        <v>56.49</v>
      </c>
      <c r="J31738">
        <v>80.010000000000005</v>
      </c>
      <c r="K31738">
        <v>35.47</v>
      </c>
      <c r="L31738" s="32">
        <v>34.770000000000003</v>
      </c>
      <c r="M31738">
        <v>33260</v>
      </c>
      <c r="N31738" t="s">
        <v>48</v>
      </c>
      <c r="O31738">
        <v>2</v>
      </c>
    </row>
    <row r="31739" spans="1:15" x14ac:dyDescent="0.25">
      <c r="A31739" s="2">
        <v>37208</v>
      </c>
      <c r="B31739">
        <v>900</v>
      </c>
      <c r="C31739">
        <v>21.87</v>
      </c>
      <c r="D31739">
        <v>62.18</v>
      </c>
      <c r="E31739">
        <v>106.23</v>
      </c>
      <c r="F31739">
        <v>21.62</v>
      </c>
      <c r="G31739">
        <v>21.64</v>
      </c>
      <c r="H31739" s="5">
        <v>27</v>
      </c>
      <c r="I31739">
        <v>54.44</v>
      </c>
      <c r="J31739">
        <v>76.25</v>
      </c>
      <c r="K31739">
        <v>29.3</v>
      </c>
      <c r="L31739" s="32">
        <v>29.02</v>
      </c>
      <c r="M31739">
        <v>32966</v>
      </c>
      <c r="N31739" t="s">
        <v>48</v>
      </c>
      <c r="O31739">
        <v>2</v>
      </c>
    </row>
    <row r="31740" spans="1:15" x14ac:dyDescent="0.25">
      <c r="A31740" s="2">
        <v>37208</v>
      </c>
      <c r="B31740">
        <v>1000</v>
      </c>
      <c r="C31740">
        <v>21.83</v>
      </c>
      <c r="D31740">
        <v>61.81</v>
      </c>
      <c r="E31740">
        <v>105.5</v>
      </c>
      <c r="F31740">
        <v>21.58</v>
      </c>
      <c r="G31740">
        <v>21.6</v>
      </c>
      <c r="H31740" s="5">
        <v>25</v>
      </c>
      <c r="I31740">
        <v>52.24</v>
      </c>
      <c r="J31740">
        <v>73.88</v>
      </c>
      <c r="K31740">
        <v>27.29</v>
      </c>
      <c r="L31740" s="32">
        <v>27.01</v>
      </c>
      <c r="M31740">
        <v>32037</v>
      </c>
      <c r="N31740" t="s">
        <v>48</v>
      </c>
      <c r="O31740">
        <v>2</v>
      </c>
    </row>
    <row r="31741" spans="1:15" x14ac:dyDescent="0.25">
      <c r="A31741" s="2">
        <v>37208</v>
      </c>
      <c r="B31741">
        <v>1100</v>
      </c>
      <c r="C31741">
        <v>22.25</v>
      </c>
      <c r="D31741">
        <v>45.1</v>
      </c>
      <c r="E31741">
        <v>70.06</v>
      </c>
      <c r="F31741">
        <v>22.12</v>
      </c>
      <c r="G31741">
        <v>22.12</v>
      </c>
      <c r="H31741" s="5">
        <v>25</v>
      </c>
      <c r="I31741">
        <v>49.34</v>
      </c>
      <c r="J31741">
        <v>68.760000000000005</v>
      </c>
      <c r="K31741">
        <v>27.02</v>
      </c>
      <c r="L31741" s="32">
        <v>26.77</v>
      </c>
      <c r="M31741">
        <v>31321</v>
      </c>
      <c r="N31741" t="s">
        <v>48</v>
      </c>
      <c r="O31741">
        <v>2</v>
      </c>
    </row>
    <row r="31742" spans="1:15" x14ac:dyDescent="0.25">
      <c r="A31742" s="2">
        <v>37208</v>
      </c>
      <c r="B31742">
        <v>1200</v>
      </c>
      <c r="C31742">
        <v>20.2</v>
      </c>
      <c r="D31742">
        <v>27.77</v>
      </c>
      <c r="E31742">
        <v>36.04</v>
      </c>
      <c r="F31742">
        <v>20.16</v>
      </c>
      <c r="G31742">
        <v>20.16</v>
      </c>
      <c r="H31742" s="5">
        <v>22.84</v>
      </c>
      <c r="I31742">
        <v>46.74</v>
      </c>
      <c r="J31742">
        <v>67.209999999999994</v>
      </c>
      <c r="K31742">
        <v>24.71</v>
      </c>
      <c r="L31742" s="32">
        <v>24.48</v>
      </c>
      <c r="M31742">
        <v>30661</v>
      </c>
      <c r="N31742" t="s">
        <v>48</v>
      </c>
      <c r="O31742">
        <v>2</v>
      </c>
    </row>
    <row r="31743" spans="1:15" x14ac:dyDescent="0.25">
      <c r="A31743" s="2">
        <v>37208</v>
      </c>
      <c r="B31743">
        <v>1300</v>
      </c>
      <c r="C31743">
        <v>20.56</v>
      </c>
      <c r="D31743">
        <v>45.05</v>
      </c>
      <c r="E31743">
        <v>71.819999999999993</v>
      </c>
      <c r="F31743">
        <v>20.399999999999999</v>
      </c>
      <c r="G31743">
        <v>20.420000000000002</v>
      </c>
      <c r="H31743" s="5">
        <v>22.65</v>
      </c>
      <c r="I31743">
        <v>46.74</v>
      </c>
      <c r="J31743">
        <v>67.22</v>
      </c>
      <c r="K31743">
        <v>24.79</v>
      </c>
      <c r="L31743" s="32">
        <v>23.14</v>
      </c>
      <c r="M31743">
        <v>30227</v>
      </c>
      <c r="N31743" t="s">
        <v>48</v>
      </c>
      <c r="O31743">
        <v>2</v>
      </c>
    </row>
    <row r="31744" spans="1:15" x14ac:dyDescent="0.25">
      <c r="A31744" s="2">
        <v>37208</v>
      </c>
      <c r="B31744">
        <v>1400</v>
      </c>
      <c r="C31744">
        <v>19</v>
      </c>
      <c r="D31744">
        <v>29.92</v>
      </c>
      <c r="E31744">
        <v>41.84</v>
      </c>
      <c r="F31744">
        <v>18.940000000000001</v>
      </c>
      <c r="G31744">
        <v>18.940000000000001</v>
      </c>
      <c r="H31744" s="5">
        <v>22</v>
      </c>
      <c r="I31744">
        <v>46.74</v>
      </c>
      <c r="J31744">
        <v>66.39</v>
      </c>
      <c r="K31744">
        <v>24.55</v>
      </c>
      <c r="L31744" s="32">
        <v>21.4</v>
      </c>
      <c r="M31744">
        <v>29939</v>
      </c>
      <c r="N31744" t="s">
        <v>48</v>
      </c>
      <c r="O31744">
        <v>2</v>
      </c>
    </row>
    <row r="31745" spans="1:15" x14ac:dyDescent="0.25">
      <c r="A31745" s="2">
        <v>37208</v>
      </c>
      <c r="B31745">
        <v>1500</v>
      </c>
      <c r="C31745">
        <v>17.53</v>
      </c>
      <c r="D31745">
        <v>28.26</v>
      </c>
      <c r="E31745">
        <v>40</v>
      </c>
      <c r="F31745">
        <v>17.47</v>
      </c>
      <c r="G31745">
        <v>17.47</v>
      </c>
      <c r="H31745" s="5">
        <v>21.83</v>
      </c>
      <c r="I31745">
        <v>43.99</v>
      </c>
      <c r="J31745">
        <v>62.39</v>
      </c>
      <c r="K31745">
        <v>24.4</v>
      </c>
      <c r="L31745" s="32">
        <v>20.48</v>
      </c>
      <c r="M31745">
        <v>29425</v>
      </c>
      <c r="N31745" t="s">
        <v>48</v>
      </c>
      <c r="O31745">
        <v>2</v>
      </c>
    </row>
    <row r="31746" spans="1:15" x14ac:dyDescent="0.25">
      <c r="A31746" s="2">
        <v>37208</v>
      </c>
      <c r="B31746">
        <v>1600</v>
      </c>
      <c r="C31746">
        <v>16.39</v>
      </c>
      <c r="D31746">
        <v>27.53</v>
      </c>
      <c r="E31746">
        <v>39.71</v>
      </c>
      <c r="F31746">
        <v>16.32</v>
      </c>
      <c r="G31746">
        <v>16.32</v>
      </c>
      <c r="H31746" s="5">
        <v>21.06</v>
      </c>
      <c r="I31746">
        <v>39.090000000000003</v>
      </c>
      <c r="J31746">
        <v>55.48</v>
      </c>
      <c r="K31746">
        <v>23.09</v>
      </c>
      <c r="L31746" s="32">
        <v>18.57</v>
      </c>
      <c r="M31746">
        <v>29353</v>
      </c>
      <c r="N31746" t="s">
        <v>48</v>
      </c>
      <c r="O31746">
        <v>2</v>
      </c>
    </row>
    <row r="31747" spans="1:15" x14ac:dyDescent="0.25">
      <c r="A31747" s="2">
        <v>37208</v>
      </c>
      <c r="B31747">
        <v>1700</v>
      </c>
      <c r="C31747">
        <v>21.94</v>
      </c>
      <c r="D31747">
        <v>31.07</v>
      </c>
      <c r="E31747">
        <v>41.04</v>
      </c>
      <c r="F31747">
        <v>21.89</v>
      </c>
      <c r="G31747">
        <v>21.89</v>
      </c>
      <c r="H31747" s="5">
        <v>24</v>
      </c>
      <c r="I31747">
        <v>43.99</v>
      </c>
      <c r="J31747">
        <v>60.69</v>
      </c>
      <c r="K31747">
        <v>26.55</v>
      </c>
      <c r="L31747" s="32">
        <v>20.53</v>
      </c>
      <c r="M31747">
        <v>30346</v>
      </c>
      <c r="N31747" t="s">
        <v>48</v>
      </c>
      <c r="O31747">
        <v>2</v>
      </c>
    </row>
    <row r="31748" spans="1:15" x14ac:dyDescent="0.25">
      <c r="A31748" s="2">
        <v>37208</v>
      </c>
      <c r="B31748">
        <v>1800</v>
      </c>
      <c r="C31748">
        <v>43.81</v>
      </c>
      <c r="D31748">
        <v>54.56</v>
      </c>
      <c r="E31748">
        <v>66.31</v>
      </c>
      <c r="F31748">
        <v>43.75</v>
      </c>
      <c r="G31748">
        <v>43.75</v>
      </c>
      <c r="H31748" s="5">
        <v>39.6</v>
      </c>
      <c r="I31748">
        <v>73.099999999999994</v>
      </c>
      <c r="J31748">
        <v>99.52</v>
      </c>
      <c r="K31748">
        <v>42.46</v>
      </c>
      <c r="L31748" s="32">
        <v>42.12</v>
      </c>
      <c r="M31748">
        <v>33416</v>
      </c>
      <c r="N31748" t="s">
        <v>48</v>
      </c>
      <c r="O31748">
        <v>2</v>
      </c>
    </row>
    <row r="31749" spans="1:15" x14ac:dyDescent="0.25">
      <c r="A31749" s="2">
        <v>37208</v>
      </c>
      <c r="B31749">
        <v>1900</v>
      </c>
      <c r="C31749">
        <v>38.729999999999997</v>
      </c>
      <c r="D31749">
        <v>50.42</v>
      </c>
      <c r="E31749">
        <v>63.2</v>
      </c>
      <c r="F31749">
        <v>38.659999999999997</v>
      </c>
      <c r="G31749">
        <v>38.659999999999997</v>
      </c>
      <c r="H31749" s="5">
        <v>38</v>
      </c>
      <c r="I31749">
        <v>72.19</v>
      </c>
      <c r="J31749">
        <v>99.14</v>
      </c>
      <c r="K31749">
        <v>40.93</v>
      </c>
      <c r="L31749" s="32">
        <v>40.57</v>
      </c>
      <c r="M31749">
        <v>33689</v>
      </c>
      <c r="N31749" t="s">
        <v>48</v>
      </c>
      <c r="O31749">
        <v>2</v>
      </c>
    </row>
    <row r="31750" spans="1:15" x14ac:dyDescent="0.25">
      <c r="A31750" s="2">
        <v>37208</v>
      </c>
      <c r="B31750">
        <v>2000</v>
      </c>
      <c r="C31750">
        <v>36.520000000000003</v>
      </c>
      <c r="D31750">
        <v>45.35</v>
      </c>
      <c r="E31750">
        <v>55.01</v>
      </c>
      <c r="F31750">
        <v>36.47</v>
      </c>
      <c r="G31750">
        <v>36.47</v>
      </c>
      <c r="H31750" s="5">
        <v>32</v>
      </c>
      <c r="I31750">
        <v>59.49</v>
      </c>
      <c r="J31750">
        <v>81.3</v>
      </c>
      <c r="K31750">
        <v>34.31</v>
      </c>
      <c r="L31750" s="32">
        <v>34.03</v>
      </c>
      <c r="M31750">
        <v>33135</v>
      </c>
      <c r="N31750" t="s">
        <v>48</v>
      </c>
      <c r="O31750">
        <v>2</v>
      </c>
    </row>
    <row r="31751" spans="1:15" x14ac:dyDescent="0.25">
      <c r="A31751" s="2">
        <v>37208</v>
      </c>
      <c r="B31751">
        <v>2100</v>
      </c>
      <c r="C31751">
        <v>32.78</v>
      </c>
      <c r="D31751">
        <v>43.4</v>
      </c>
      <c r="E31751">
        <v>55.01</v>
      </c>
      <c r="F31751">
        <v>32.71</v>
      </c>
      <c r="G31751">
        <v>32.71</v>
      </c>
      <c r="H31751" s="5">
        <v>27</v>
      </c>
      <c r="I31751">
        <v>53.59</v>
      </c>
      <c r="J31751">
        <v>74.709999999999994</v>
      </c>
      <c r="K31751">
        <v>29.23</v>
      </c>
      <c r="L31751" s="32">
        <v>28.96</v>
      </c>
      <c r="M31751">
        <v>32337</v>
      </c>
      <c r="N31751" t="s">
        <v>48</v>
      </c>
      <c r="O31751">
        <v>2</v>
      </c>
    </row>
    <row r="31752" spans="1:15" x14ac:dyDescent="0.25">
      <c r="A31752" s="2">
        <v>37208</v>
      </c>
      <c r="B31752">
        <v>2200</v>
      </c>
      <c r="C31752">
        <v>26.8</v>
      </c>
      <c r="D31752">
        <v>40.270000000000003</v>
      </c>
      <c r="E31752">
        <v>55.01</v>
      </c>
      <c r="F31752">
        <v>26.72</v>
      </c>
      <c r="G31752">
        <v>26.72</v>
      </c>
      <c r="H31752" s="5">
        <v>23</v>
      </c>
      <c r="I31752">
        <v>44.19</v>
      </c>
      <c r="J31752">
        <v>58.7</v>
      </c>
      <c r="K31752">
        <v>25.47</v>
      </c>
      <c r="L31752" s="32">
        <v>25.17</v>
      </c>
      <c r="M31752">
        <v>30571</v>
      </c>
      <c r="N31752" t="s">
        <v>48</v>
      </c>
      <c r="O31752">
        <v>2</v>
      </c>
    </row>
    <row r="31753" spans="1:15" x14ac:dyDescent="0.25">
      <c r="A31753" s="2">
        <v>37208</v>
      </c>
      <c r="B31753">
        <v>2300</v>
      </c>
      <c r="C31753">
        <v>18.22</v>
      </c>
      <c r="D31753">
        <v>35.79</v>
      </c>
      <c r="E31753">
        <v>55.02</v>
      </c>
      <c r="F31753">
        <v>18.100000000000001</v>
      </c>
      <c r="G31753">
        <v>18.11</v>
      </c>
      <c r="H31753" s="5">
        <v>17.899999999999999</v>
      </c>
      <c r="I31753">
        <v>43.99</v>
      </c>
      <c r="J31753">
        <v>61.34</v>
      </c>
      <c r="K31753">
        <v>22.07</v>
      </c>
      <c r="L31753" s="32">
        <v>15.17</v>
      </c>
      <c r="M31753">
        <v>28115</v>
      </c>
      <c r="N31753" t="s">
        <v>48</v>
      </c>
      <c r="O31753">
        <v>2</v>
      </c>
    </row>
    <row r="31754" spans="1:15" x14ac:dyDescent="0.25">
      <c r="A31754" s="2">
        <v>37208</v>
      </c>
      <c r="B31754">
        <v>2400</v>
      </c>
      <c r="C31754">
        <v>20.170000000000002</v>
      </c>
      <c r="D31754">
        <v>32.21</v>
      </c>
      <c r="E31754">
        <v>45.38</v>
      </c>
      <c r="F31754">
        <v>20.100000000000001</v>
      </c>
      <c r="G31754">
        <v>20.100000000000001</v>
      </c>
      <c r="H31754" s="5">
        <v>17.41</v>
      </c>
      <c r="I31754">
        <v>21.06</v>
      </c>
      <c r="J31754">
        <v>23.26</v>
      </c>
      <c r="K31754">
        <v>18.47</v>
      </c>
      <c r="L31754" s="32">
        <v>14.72</v>
      </c>
      <c r="M31754">
        <v>25858</v>
      </c>
      <c r="N31754" t="s">
        <v>47</v>
      </c>
      <c r="O31754">
        <v>2</v>
      </c>
    </row>
    <row r="31755" spans="1:15" x14ac:dyDescent="0.25">
      <c r="A31755" s="2">
        <v>37209</v>
      </c>
      <c r="B31755">
        <v>100</v>
      </c>
      <c r="C31755">
        <v>17.940000000000001</v>
      </c>
      <c r="D31755">
        <v>29.17</v>
      </c>
      <c r="E31755">
        <v>41.45</v>
      </c>
      <c r="F31755">
        <v>17.87</v>
      </c>
      <c r="G31755">
        <v>17.88</v>
      </c>
      <c r="H31755" s="5">
        <v>16.559999999999999</v>
      </c>
      <c r="I31755">
        <v>20.71</v>
      </c>
      <c r="J31755">
        <v>24.92</v>
      </c>
      <c r="K31755">
        <v>17.03</v>
      </c>
      <c r="L31755" s="32">
        <v>14.35</v>
      </c>
      <c r="M31755">
        <v>24200</v>
      </c>
      <c r="N31755" t="s">
        <v>47</v>
      </c>
      <c r="O31755">
        <v>3</v>
      </c>
    </row>
    <row r="31756" spans="1:15" x14ac:dyDescent="0.25">
      <c r="A31756" s="2">
        <v>37209</v>
      </c>
      <c r="B31756">
        <v>200</v>
      </c>
      <c r="C31756">
        <v>19.170000000000002</v>
      </c>
      <c r="D31756">
        <v>29.81</v>
      </c>
      <c r="E31756">
        <v>41.45</v>
      </c>
      <c r="F31756">
        <v>19.11</v>
      </c>
      <c r="G31756">
        <v>19.11</v>
      </c>
      <c r="H31756" s="5">
        <v>16.149999999999999</v>
      </c>
      <c r="I31756">
        <v>19.489999999999998</v>
      </c>
      <c r="J31756">
        <v>22.89</v>
      </c>
      <c r="K31756">
        <v>16.53</v>
      </c>
      <c r="L31756" s="32">
        <v>14.35</v>
      </c>
      <c r="M31756">
        <v>23484</v>
      </c>
      <c r="N31756" t="s">
        <v>47</v>
      </c>
      <c r="O31756">
        <v>3</v>
      </c>
    </row>
    <row r="31757" spans="1:15" x14ac:dyDescent="0.25">
      <c r="A31757" s="2">
        <v>37209</v>
      </c>
      <c r="B31757">
        <v>300</v>
      </c>
      <c r="C31757">
        <v>17.239999999999998</v>
      </c>
      <c r="D31757">
        <v>28.8</v>
      </c>
      <c r="E31757">
        <v>41.44</v>
      </c>
      <c r="F31757">
        <v>17.170000000000002</v>
      </c>
      <c r="G31757">
        <v>17.18</v>
      </c>
      <c r="H31757" s="5">
        <v>15.99</v>
      </c>
      <c r="I31757">
        <v>19.239999999999998</v>
      </c>
      <c r="J31757">
        <v>22.58</v>
      </c>
      <c r="K31757">
        <v>16.3</v>
      </c>
      <c r="L31757" s="32">
        <v>14.51</v>
      </c>
      <c r="M31757">
        <v>23217</v>
      </c>
      <c r="N31757" t="s">
        <v>47</v>
      </c>
      <c r="O31757">
        <v>3</v>
      </c>
    </row>
    <row r="31758" spans="1:15" x14ac:dyDescent="0.25">
      <c r="A31758" s="2">
        <v>37209</v>
      </c>
      <c r="B31758">
        <v>400</v>
      </c>
      <c r="C31758">
        <v>17.190000000000001</v>
      </c>
      <c r="D31758">
        <v>28.93</v>
      </c>
      <c r="E31758">
        <v>41.76</v>
      </c>
      <c r="F31758">
        <v>17.12</v>
      </c>
      <c r="G31758">
        <v>17.12</v>
      </c>
      <c r="H31758" s="5">
        <v>15.82</v>
      </c>
      <c r="I31758">
        <v>19.34</v>
      </c>
      <c r="J31758">
        <v>23.03</v>
      </c>
      <c r="K31758">
        <v>16.03</v>
      </c>
      <c r="L31758" s="32">
        <v>14.76</v>
      </c>
      <c r="M31758">
        <v>23317</v>
      </c>
      <c r="N31758" t="s">
        <v>47</v>
      </c>
      <c r="O31758">
        <v>3</v>
      </c>
    </row>
    <row r="31759" spans="1:15" x14ac:dyDescent="0.25">
      <c r="A31759" s="2">
        <v>37209</v>
      </c>
      <c r="B31759">
        <v>500</v>
      </c>
      <c r="C31759">
        <v>17.3</v>
      </c>
      <c r="D31759">
        <v>29.61</v>
      </c>
      <c r="E31759">
        <v>43.08</v>
      </c>
      <c r="F31759">
        <v>17.22</v>
      </c>
      <c r="G31759">
        <v>17.23</v>
      </c>
      <c r="H31759" s="5">
        <v>16.27</v>
      </c>
      <c r="I31759">
        <v>21.55</v>
      </c>
      <c r="J31759">
        <v>27.1</v>
      </c>
      <c r="K31759">
        <v>16.59</v>
      </c>
      <c r="L31759" s="32">
        <v>14.67</v>
      </c>
      <c r="M31759">
        <v>24073</v>
      </c>
      <c r="N31759" t="s">
        <v>47</v>
      </c>
      <c r="O31759">
        <v>3</v>
      </c>
    </row>
    <row r="31760" spans="1:15" x14ac:dyDescent="0.25">
      <c r="A31760" s="2">
        <v>37209</v>
      </c>
      <c r="B31760">
        <v>600</v>
      </c>
      <c r="C31760">
        <v>20.52</v>
      </c>
      <c r="D31760">
        <v>40.380000000000003</v>
      </c>
      <c r="E31760">
        <v>62.1</v>
      </c>
      <c r="F31760">
        <v>20.39</v>
      </c>
      <c r="G31760">
        <v>20.399999999999999</v>
      </c>
      <c r="H31760" s="5">
        <v>21.62</v>
      </c>
      <c r="I31760">
        <v>31.45</v>
      </c>
      <c r="J31760">
        <v>41.04</v>
      </c>
      <c r="K31760">
        <v>23.39</v>
      </c>
      <c r="L31760" s="32">
        <v>13.38</v>
      </c>
      <c r="M31760">
        <v>26672</v>
      </c>
      <c r="N31760" t="s">
        <v>47</v>
      </c>
      <c r="O31760">
        <v>3</v>
      </c>
    </row>
    <row r="31761" spans="1:15" x14ac:dyDescent="0.25">
      <c r="A31761" s="2">
        <v>37209</v>
      </c>
      <c r="B31761">
        <v>700</v>
      </c>
      <c r="C31761">
        <v>28.24</v>
      </c>
      <c r="D31761">
        <v>56.6</v>
      </c>
      <c r="E31761">
        <v>87.6</v>
      </c>
      <c r="F31761">
        <v>28.06</v>
      </c>
      <c r="G31761">
        <v>28.07</v>
      </c>
      <c r="H31761" s="5">
        <v>49.34</v>
      </c>
      <c r="I31761">
        <v>56.67</v>
      </c>
      <c r="J31761">
        <v>65.040000000000006</v>
      </c>
      <c r="K31761">
        <v>49.31</v>
      </c>
      <c r="L31761" s="32">
        <v>49.31</v>
      </c>
      <c r="M31761">
        <v>30653</v>
      </c>
      <c r="N31761" t="s">
        <v>47</v>
      </c>
      <c r="O31761">
        <v>3</v>
      </c>
    </row>
    <row r="31762" spans="1:15" x14ac:dyDescent="0.25">
      <c r="A31762" s="2">
        <v>37209</v>
      </c>
      <c r="B31762">
        <v>800</v>
      </c>
      <c r="C31762">
        <v>42.95</v>
      </c>
      <c r="D31762">
        <v>70.63</v>
      </c>
      <c r="E31762">
        <v>100.49</v>
      </c>
      <c r="F31762">
        <v>42.28</v>
      </c>
      <c r="G31762">
        <v>42.54</v>
      </c>
      <c r="H31762" s="5">
        <v>33.01</v>
      </c>
      <c r="I31762">
        <v>58.49</v>
      </c>
      <c r="J31762">
        <v>86.25</v>
      </c>
      <c r="K31762">
        <v>32.880000000000003</v>
      </c>
      <c r="L31762" s="32">
        <v>32.89</v>
      </c>
      <c r="M31762">
        <v>32457</v>
      </c>
      <c r="N31762" t="s">
        <v>48</v>
      </c>
      <c r="O31762">
        <v>3</v>
      </c>
    </row>
    <row r="31763" spans="1:15" x14ac:dyDescent="0.25">
      <c r="A31763" s="2">
        <v>37209</v>
      </c>
      <c r="B31763">
        <v>900</v>
      </c>
      <c r="C31763">
        <v>25.07</v>
      </c>
      <c r="D31763">
        <v>57.62</v>
      </c>
      <c r="E31763">
        <v>93.2</v>
      </c>
      <c r="F31763">
        <v>24.86</v>
      </c>
      <c r="G31763">
        <v>24.88</v>
      </c>
      <c r="H31763" s="5">
        <v>26.63</v>
      </c>
      <c r="I31763">
        <v>49.6</v>
      </c>
      <c r="J31763">
        <v>74.72</v>
      </c>
      <c r="K31763">
        <v>26.51</v>
      </c>
      <c r="L31763" s="32">
        <v>26.52</v>
      </c>
      <c r="M31763">
        <v>32266</v>
      </c>
      <c r="N31763" t="s">
        <v>48</v>
      </c>
      <c r="O31763">
        <v>3</v>
      </c>
    </row>
    <row r="31764" spans="1:15" x14ac:dyDescent="0.25">
      <c r="A31764" s="2">
        <v>37209</v>
      </c>
      <c r="B31764">
        <v>1000</v>
      </c>
      <c r="C31764">
        <v>25.12</v>
      </c>
      <c r="D31764">
        <v>47.72</v>
      </c>
      <c r="E31764">
        <v>72.42</v>
      </c>
      <c r="F31764">
        <v>24.98</v>
      </c>
      <c r="G31764">
        <v>24.99</v>
      </c>
      <c r="H31764" s="5">
        <v>23.54</v>
      </c>
      <c r="I31764">
        <v>47.61</v>
      </c>
      <c r="J31764">
        <v>71.400000000000006</v>
      </c>
      <c r="K31764">
        <v>24.21</v>
      </c>
      <c r="L31764" s="32">
        <v>24.12</v>
      </c>
      <c r="M31764">
        <v>31713</v>
      </c>
      <c r="N31764" t="s">
        <v>48</v>
      </c>
      <c r="O31764">
        <v>3</v>
      </c>
    </row>
    <row r="31765" spans="1:15" x14ac:dyDescent="0.25">
      <c r="A31765" s="2">
        <v>37209</v>
      </c>
      <c r="B31765">
        <v>1100</v>
      </c>
      <c r="C31765">
        <v>39.97</v>
      </c>
      <c r="D31765">
        <v>52.69</v>
      </c>
      <c r="E31765">
        <v>65.87</v>
      </c>
      <c r="F31765">
        <v>38.99</v>
      </c>
      <c r="G31765">
        <v>39.46</v>
      </c>
      <c r="H31765" s="5">
        <v>24.19</v>
      </c>
      <c r="I31765">
        <v>47.13</v>
      </c>
      <c r="J31765">
        <v>68.739999999999995</v>
      </c>
      <c r="K31765">
        <v>25.09</v>
      </c>
      <c r="L31765" s="32">
        <v>24.98</v>
      </c>
      <c r="M31765">
        <v>31412</v>
      </c>
      <c r="N31765" t="s">
        <v>48</v>
      </c>
      <c r="O31765">
        <v>3</v>
      </c>
    </row>
    <row r="31766" spans="1:15" x14ac:dyDescent="0.25">
      <c r="A31766" s="2">
        <v>37209</v>
      </c>
      <c r="B31766">
        <v>1200</v>
      </c>
      <c r="C31766">
        <v>19.690000000000001</v>
      </c>
      <c r="D31766">
        <v>34.24</v>
      </c>
      <c r="E31766">
        <v>50.16</v>
      </c>
      <c r="F31766">
        <v>19.59</v>
      </c>
      <c r="G31766">
        <v>19.600000000000001</v>
      </c>
      <c r="H31766" s="5">
        <v>22.56</v>
      </c>
      <c r="I31766">
        <v>44.87</v>
      </c>
      <c r="J31766">
        <v>66.23</v>
      </c>
      <c r="K31766">
        <v>23.33</v>
      </c>
      <c r="L31766" s="32">
        <v>23.23</v>
      </c>
      <c r="M31766">
        <v>30910</v>
      </c>
      <c r="N31766" t="s">
        <v>48</v>
      </c>
      <c r="O31766">
        <v>3</v>
      </c>
    </row>
    <row r="31767" spans="1:15" x14ac:dyDescent="0.25">
      <c r="A31767" s="2">
        <v>37209</v>
      </c>
      <c r="B31767">
        <v>1300</v>
      </c>
      <c r="C31767">
        <v>18.5</v>
      </c>
      <c r="D31767">
        <v>21.22</v>
      </c>
      <c r="E31767">
        <v>24.19</v>
      </c>
      <c r="F31767">
        <v>18.489999999999998</v>
      </c>
      <c r="G31767">
        <v>18.489999999999998</v>
      </c>
      <c r="H31767" s="5">
        <v>21.95</v>
      </c>
      <c r="I31767">
        <v>37.700000000000003</v>
      </c>
      <c r="J31767">
        <v>52.24</v>
      </c>
      <c r="K31767">
        <v>22.66</v>
      </c>
      <c r="L31767" s="32">
        <v>22.57</v>
      </c>
      <c r="M31767">
        <v>30293</v>
      </c>
      <c r="N31767" t="s">
        <v>48</v>
      </c>
      <c r="O31767">
        <v>3</v>
      </c>
    </row>
    <row r="31768" spans="1:15" x14ac:dyDescent="0.25">
      <c r="A31768" s="2">
        <v>37209</v>
      </c>
      <c r="B31768">
        <v>1400</v>
      </c>
      <c r="C31768">
        <v>18.170000000000002</v>
      </c>
      <c r="D31768">
        <v>28.36</v>
      </c>
      <c r="E31768">
        <v>39.479999999999997</v>
      </c>
      <c r="F31768">
        <v>18.12</v>
      </c>
      <c r="G31768">
        <v>18.12</v>
      </c>
      <c r="H31768" s="5">
        <v>21.29</v>
      </c>
      <c r="I31768">
        <v>37.700000000000003</v>
      </c>
      <c r="J31768">
        <v>52.56</v>
      </c>
      <c r="K31768">
        <v>22.12</v>
      </c>
      <c r="L31768" s="32">
        <v>22.02</v>
      </c>
      <c r="M31768">
        <v>30005</v>
      </c>
      <c r="N31768" t="s">
        <v>48</v>
      </c>
      <c r="O31768">
        <v>3</v>
      </c>
    </row>
    <row r="31769" spans="1:15" x14ac:dyDescent="0.25">
      <c r="A31769" s="2">
        <v>37209</v>
      </c>
      <c r="B31769">
        <v>1500</v>
      </c>
      <c r="C31769">
        <v>17.79</v>
      </c>
      <c r="D31769">
        <v>21.62</v>
      </c>
      <c r="E31769">
        <v>25.81</v>
      </c>
      <c r="F31769">
        <v>17.760000000000002</v>
      </c>
      <c r="G31769">
        <v>17.77</v>
      </c>
      <c r="H31769" s="5">
        <v>20.96</v>
      </c>
      <c r="I31769">
        <v>37.700000000000003</v>
      </c>
      <c r="J31769">
        <v>52.8</v>
      </c>
      <c r="K31769">
        <v>21.82</v>
      </c>
      <c r="L31769" s="32">
        <v>21.71</v>
      </c>
      <c r="M31769">
        <v>29552</v>
      </c>
      <c r="N31769" t="s">
        <v>48</v>
      </c>
      <c r="O31769">
        <v>3</v>
      </c>
    </row>
    <row r="31770" spans="1:15" x14ac:dyDescent="0.25">
      <c r="A31770" s="2">
        <v>37209</v>
      </c>
      <c r="B31770">
        <v>1600</v>
      </c>
      <c r="C31770">
        <v>16.97</v>
      </c>
      <c r="D31770">
        <v>28.93</v>
      </c>
      <c r="E31770">
        <v>42.01</v>
      </c>
      <c r="F31770">
        <v>16.899999999999999</v>
      </c>
      <c r="G31770">
        <v>16.899999999999999</v>
      </c>
      <c r="H31770" s="5">
        <v>20</v>
      </c>
      <c r="I31770">
        <v>30.66</v>
      </c>
      <c r="J31770">
        <v>43.08</v>
      </c>
      <c r="K31770">
        <v>23.15</v>
      </c>
      <c r="L31770" s="32">
        <v>18.62</v>
      </c>
      <c r="M31770">
        <v>29662</v>
      </c>
      <c r="N31770" t="s">
        <v>48</v>
      </c>
      <c r="O31770">
        <v>3</v>
      </c>
    </row>
    <row r="31771" spans="1:15" x14ac:dyDescent="0.25">
      <c r="A31771" s="2">
        <v>37209</v>
      </c>
      <c r="B31771">
        <v>1700</v>
      </c>
      <c r="C31771">
        <v>21.96</v>
      </c>
      <c r="D31771">
        <v>34.659999999999997</v>
      </c>
      <c r="E31771">
        <v>48.55</v>
      </c>
      <c r="F31771">
        <v>21.88</v>
      </c>
      <c r="G31771">
        <v>21.89</v>
      </c>
      <c r="H31771" s="5">
        <v>23.1</v>
      </c>
      <c r="I31771">
        <v>43.24</v>
      </c>
      <c r="J31771">
        <v>62.36</v>
      </c>
      <c r="K31771">
        <v>24.63</v>
      </c>
      <c r="L31771" s="32">
        <v>19.27</v>
      </c>
      <c r="M31771">
        <v>30591</v>
      </c>
      <c r="N31771" t="s">
        <v>48</v>
      </c>
      <c r="O31771">
        <v>3</v>
      </c>
    </row>
    <row r="31772" spans="1:15" x14ac:dyDescent="0.25">
      <c r="A31772" s="2">
        <v>37209</v>
      </c>
      <c r="B31772">
        <v>1800</v>
      </c>
      <c r="C31772">
        <v>36.74</v>
      </c>
      <c r="D31772">
        <v>51.2</v>
      </c>
      <c r="E31772">
        <v>67.02</v>
      </c>
      <c r="F31772">
        <v>36.64</v>
      </c>
      <c r="G31772">
        <v>36.65</v>
      </c>
      <c r="H31772" s="5">
        <v>40.4</v>
      </c>
      <c r="I31772">
        <v>66.040000000000006</v>
      </c>
      <c r="J31772">
        <v>87.3</v>
      </c>
      <c r="K31772">
        <v>42.28</v>
      </c>
      <c r="L31772" s="32">
        <v>42.04</v>
      </c>
      <c r="M31772">
        <v>33359</v>
      </c>
      <c r="N31772" t="s">
        <v>48</v>
      </c>
      <c r="O31772">
        <v>3</v>
      </c>
    </row>
    <row r="31773" spans="1:15" x14ac:dyDescent="0.25">
      <c r="A31773" s="2">
        <v>37209</v>
      </c>
      <c r="B31773">
        <v>1900</v>
      </c>
      <c r="C31773">
        <v>20.94</v>
      </c>
      <c r="D31773">
        <v>35.4</v>
      </c>
      <c r="E31773">
        <v>51.22</v>
      </c>
      <c r="F31773">
        <v>20.85</v>
      </c>
      <c r="G31773">
        <v>20.85</v>
      </c>
      <c r="H31773" s="5">
        <v>39.590000000000003</v>
      </c>
      <c r="I31773">
        <v>60.76</v>
      </c>
      <c r="J31773">
        <v>78.72</v>
      </c>
      <c r="K31773">
        <v>41.02</v>
      </c>
      <c r="L31773" s="32">
        <v>40.840000000000003</v>
      </c>
      <c r="M31773">
        <v>33452</v>
      </c>
      <c r="N31773" t="s">
        <v>48</v>
      </c>
      <c r="O31773">
        <v>3</v>
      </c>
    </row>
    <row r="31774" spans="1:15" x14ac:dyDescent="0.25">
      <c r="A31774" s="2">
        <v>37209</v>
      </c>
      <c r="B31774">
        <v>2000</v>
      </c>
      <c r="C31774">
        <v>26.85</v>
      </c>
      <c r="D31774">
        <v>34.340000000000003</v>
      </c>
      <c r="E31774">
        <v>42.52</v>
      </c>
      <c r="F31774">
        <v>26.81</v>
      </c>
      <c r="G31774">
        <v>26.81</v>
      </c>
      <c r="H31774" s="5">
        <v>30</v>
      </c>
      <c r="I31774">
        <v>53.32</v>
      </c>
      <c r="J31774">
        <v>74.36</v>
      </c>
      <c r="K31774">
        <v>31.2</v>
      </c>
      <c r="L31774" s="32">
        <v>31.04</v>
      </c>
      <c r="M31774">
        <v>32632</v>
      </c>
      <c r="N31774" t="s">
        <v>48</v>
      </c>
      <c r="O31774">
        <v>3</v>
      </c>
    </row>
    <row r="31775" spans="1:15" x14ac:dyDescent="0.25">
      <c r="A31775" s="2">
        <v>37209</v>
      </c>
      <c r="B31775">
        <v>2100</v>
      </c>
      <c r="C31775">
        <v>32.07</v>
      </c>
      <c r="D31775">
        <v>37.42</v>
      </c>
      <c r="E31775">
        <v>43.27</v>
      </c>
      <c r="F31775">
        <v>32.03</v>
      </c>
      <c r="G31775">
        <v>32.04</v>
      </c>
      <c r="H31775" s="5">
        <v>25</v>
      </c>
      <c r="I31775">
        <v>50.91</v>
      </c>
      <c r="J31775">
        <v>74.84</v>
      </c>
      <c r="K31775">
        <v>27.26</v>
      </c>
      <c r="L31775" s="32">
        <v>25.65</v>
      </c>
      <c r="M31775">
        <v>31968</v>
      </c>
      <c r="N31775" t="s">
        <v>48</v>
      </c>
      <c r="O31775">
        <v>3</v>
      </c>
    </row>
    <row r="31776" spans="1:15" x14ac:dyDescent="0.25">
      <c r="A31776" s="2">
        <v>37209</v>
      </c>
      <c r="B31776">
        <v>2200</v>
      </c>
      <c r="C31776">
        <v>32.94</v>
      </c>
      <c r="D31776">
        <v>45.57</v>
      </c>
      <c r="E31776">
        <v>59.38</v>
      </c>
      <c r="F31776">
        <v>32.86</v>
      </c>
      <c r="G31776">
        <v>32.86</v>
      </c>
      <c r="H31776" s="5">
        <v>21.03</v>
      </c>
      <c r="I31776">
        <v>43.99</v>
      </c>
      <c r="J31776">
        <v>65.349999999999994</v>
      </c>
      <c r="K31776">
        <v>23.28</v>
      </c>
      <c r="L31776" s="32">
        <v>14.69</v>
      </c>
      <c r="M31776">
        <v>30382</v>
      </c>
      <c r="N31776" t="s">
        <v>48</v>
      </c>
      <c r="O31776">
        <v>3</v>
      </c>
    </row>
    <row r="31777" spans="1:15" x14ac:dyDescent="0.25">
      <c r="A31777" s="2">
        <v>37209</v>
      </c>
      <c r="B31777">
        <v>2300</v>
      </c>
      <c r="C31777">
        <v>19.75</v>
      </c>
      <c r="D31777">
        <v>41.04</v>
      </c>
      <c r="E31777">
        <v>64.98</v>
      </c>
      <c r="F31777">
        <v>18.940000000000001</v>
      </c>
      <c r="G31777">
        <v>19.02</v>
      </c>
      <c r="H31777" s="5">
        <v>17.86</v>
      </c>
      <c r="I31777">
        <v>41.5</v>
      </c>
      <c r="J31777">
        <v>65.3</v>
      </c>
      <c r="K31777">
        <v>21.23</v>
      </c>
      <c r="L31777" s="32">
        <v>3.26</v>
      </c>
      <c r="M31777">
        <v>27927</v>
      </c>
      <c r="N31777" t="s">
        <v>48</v>
      </c>
      <c r="O31777">
        <v>3</v>
      </c>
    </row>
    <row r="31778" spans="1:15" x14ac:dyDescent="0.25">
      <c r="A31778" s="2">
        <v>37209</v>
      </c>
      <c r="B31778">
        <v>2400</v>
      </c>
      <c r="C31778">
        <v>19.52</v>
      </c>
      <c r="D31778">
        <v>19.52</v>
      </c>
      <c r="E31778">
        <v>19.52</v>
      </c>
      <c r="F31778">
        <v>19.52</v>
      </c>
      <c r="G31778">
        <v>19.52</v>
      </c>
      <c r="H31778" s="5">
        <v>17</v>
      </c>
      <c r="I31778">
        <v>22.35</v>
      </c>
      <c r="J31778">
        <v>27.01</v>
      </c>
      <c r="K31778">
        <v>18.82</v>
      </c>
      <c r="L31778" s="32">
        <v>8.77</v>
      </c>
      <c r="M31778">
        <v>25466</v>
      </c>
      <c r="N31778" t="s">
        <v>47</v>
      </c>
      <c r="O31778">
        <v>3</v>
      </c>
    </row>
    <row r="31779" spans="1:15" x14ac:dyDescent="0.25">
      <c r="A31779" s="2">
        <v>37210</v>
      </c>
      <c r="B31779">
        <v>100</v>
      </c>
      <c r="C31779">
        <v>19.09</v>
      </c>
      <c r="D31779">
        <v>19.09</v>
      </c>
      <c r="E31779">
        <v>19.09</v>
      </c>
      <c r="F31779">
        <v>19.09</v>
      </c>
      <c r="G31779">
        <v>19.09</v>
      </c>
      <c r="H31779" s="5">
        <v>16</v>
      </c>
      <c r="I31779">
        <v>27.44</v>
      </c>
      <c r="J31779">
        <v>39.67</v>
      </c>
      <c r="K31779">
        <v>16.34</v>
      </c>
      <c r="L31779" s="32">
        <v>14.19</v>
      </c>
      <c r="M31779">
        <v>23828</v>
      </c>
      <c r="N31779" t="s">
        <v>47</v>
      </c>
      <c r="O31779">
        <v>4</v>
      </c>
    </row>
    <row r="31780" spans="1:15" x14ac:dyDescent="0.25">
      <c r="A31780" s="2">
        <v>37210</v>
      </c>
      <c r="B31780">
        <v>200</v>
      </c>
      <c r="C31780">
        <v>18.079999999999998</v>
      </c>
      <c r="D31780">
        <v>18.079999999999998</v>
      </c>
      <c r="E31780">
        <v>18.079999999999998</v>
      </c>
      <c r="F31780">
        <v>18.079999999999998</v>
      </c>
      <c r="G31780">
        <v>18.079999999999998</v>
      </c>
      <c r="H31780" s="5">
        <v>15.27</v>
      </c>
      <c r="I31780">
        <v>26.23</v>
      </c>
      <c r="J31780">
        <v>38.04</v>
      </c>
      <c r="K31780">
        <v>15.45</v>
      </c>
      <c r="L31780" s="32">
        <v>14.2</v>
      </c>
      <c r="M31780">
        <v>23068</v>
      </c>
      <c r="N31780" t="s">
        <v>47</v>
      </c>
      <c r="O31780">
        <v>4</v>
      </c>
    </row>
    <row r="31781" spans="1:15" x14ac:dyDescent="0.25">
      <c r="A31781" s="2">
        <v>37210</v>
      </c>
      <c r="B31781">
        <v>300</v>
      </c>
      <c r="C31781">
        <v>16.22</v>
      </c>
      <c r="D31781">
        <v>16.22</v>
      </c>
      <c r="E31781">
        <v>16.22</v>
      </c>
      <c r="F31781">
        <v>16.22</v>
      </c>
      <c r="G31781">
        <v>16.22</v>
      </c>
      <c r="H31781" s="5">
        <v>14.66</v>
      </c>
      <c r="I31781">
        <v>24.66</v>
      </c>
      <c r="J31781">
        <v>35.56</v>
      </c>
      <c r="K31781">
        <v>14.62</v>
      </c>
      <c r="L31781" s="32">
        <v>14.56</v>
      </c>
      <c r="M31781">
        <v>22697</v>
      </c>
      <c r="N31781" t="s">
        <v>47</v>
      </c>
      <c r="O31781">
        <v>4</v>
      </c>
    </row>
    <row r="31782" spans="1:15" x14ac:dyDescent="0.25">
      <c r="A31782" s="2">
        <v>37210</v>
      </c>
      <c r="B31782">
        <v>400</v>
      </c>
      <c r="C31782">
        <v>16.2</v>
      </c>
      <c r="D31782">
        <v>16.2</v>
      </c>
      <c r="E31782">
        <v>16.2</v>
      </c>
      <c r="F31782">
        <v>16.2</v>
      </c>
      <c r="G31782">
        <v>16.2</v>
      </c>
      <c r="H31782" s="5">
        <v>15</v>
      </c>
      <c r="I31782">
        <v>25.88</v>
      </c>
      <c r="J31782">
        <v>37.57</v>
      </c>
      <c r="K31782">
        <v>15.21</v>
      </c>
      <c r="L31782" s="32">
        <v>13.75</v>
      </c>
      <c r="M31782">
        <v>22617</v>
      </c>
      <c r="N31782" t="s">
        <v>47</v>
      </c>
      <c r="O31782">
        <v>4</v>
      </c>
    </row>
    <row r="31783" spans="1:15" x14ac:dyDescent="0.25">
      <c r="A31783" s="2">
        <v>37210</v>
      </c>
      <c r="B31783">
        <v>500</v>
      </c>
      <c r="C31783">
        <v>16.52</v>
      </c>
      <c r="D31783">
        <v>16.52</v>
      </c>
      <c r="E31783">
        <v>16.52</v>
      </c>
      <c r="F31783">
        <v>16.52</v>
      </c>
      <c r="G31783">
        <v>16.52</v>
      </c>
      <c r="H31783" s="5">
        <v>15.5</v>
      </c>
      <c r="I31783">
        <v>27.12</v>
      </c>
      <c r="J31783">
        <v>39.67</v>
      </c>
      <c r="K31783">
        <v>15.64</v>
      </c>
      <c r="L31783" s="32">
        <v>14.54</v>
      </c>
      <c r="M31783">
        <v>23230</v>
      </c>
      <c r="N31783" t="s">
        <v>47</v>
      </c>
      <c r="O31783">
        <v>4</v>
      </c>
    </row>
    <row r="31784" spans="1:15" x14ac:dyDescent="0.25">
      <c r="A31784" s="2">
        <v>37210</v>
      </c>
      <c r="B31784">
        <v>600</v>
      </c>
      <c r="C31784">
        <v>16.38</v>
      </c>
      <c r="D31784">
        <v>27.7</v>
      </c>
      <c r="E31784">
        <v>40.07</v>
      </c>
      <c r="F31784">
        <v>16.309999999999999</v>
      </c>
      <c r="G31784">
        <v>16.309999999999999</v>
      </c>
      <c r="H31784" s="5">
        <v>16.97</v>
      </c>
      <c r="I31784">
        <v>28.64</v>
      </c>
      <c r="J31784">
        <v>41.34</v>
      </c>
      <c r="K31784">
        <v>16.96</v>
      </c>
      <c r="L31784" s="32">
        <v>16.66</v>
      </c>
      <c r="M31784">
        <v>25209</v>
      </c>
      <c r="N31784" t="s">
        <v>47</v>
      </c>
      <c r="O31784">
        <v>4</v>
      </c>
    </row>
    <row r="31785" spans="1:15" x14ac:dyDescent="0.25">
      <c r="A31785" s="2">
        <v>37210</v>
      </c>
      <c r="B31785">
        <v>700</v>
      </c>
      <c r="C31785">
        <v>22.75</v>
      </c>
      <c r="D31785">
        <v>46.23</v>
      </c>
      <c r="E31785">
        <v>67.510000000000005</v>
      </c>
      <c r="F31785">
        <v>25.26</v>
      </c>
      <c r="G31785">
        <v>22.91</v>
      </c>
      <c r="H31785" s="5">
        <v>28.11</v>
      </c>
      <c r="I31785">
        <v>42.78</v>
      </c>
      <c r="J31785">
        <v>58.76</v>
      </c>
      <c r="K31785">
        <v>28.03</v>
      </c>
      <c r="L31785" s="32">
        <v>28.04</v>
      </c>
      <c r="M31785">
        <v>29218</v>
      </c>
      <c r="N31785" t="s">
        <v>47</v>
      </c>
      <c r="O31785">
        <v>4</v>
      </c>
    </row>
    <row r="31786" spans="1:15" x14ac:dyDescent="0.25">
      <c r="A31786" s="2">
        <v>37210</v>
      </c>
      <c r="B31786">
        <v>800</v>
      </c>
      <c r="C31786">
        <v>26.27</v>
      </c>
      <c r="D31786">
        <v>57.06</v>
      </c>
      <c r="E31786">
        <v>93.46</v>
      </c>
      <c r="F31786">
        <v>23.21</v>
      </c>
      <c r="G31786">
        <v>23.55</v>
      </c>
      <c r="H31786" s="5">
        <v>28.71</v>
      </c>
      <c r="I31786">
        <v>62.47</v>
      </c>
      <c r="J31786">
        <v>99.25</v>
      </c>
      <c r="K31786">
        <v>28.54</v>
      </c>
      <c r="L31786" s="32">
        <v>28.55</v>
      </c>
      <c r="M31786">
        <v>31094</v>
      </c>
      <c r="N31786" t="s">
        <v>48</v>
      </c>
      <c r="O31786">
        <v>4</v>
      </c>
    </row>
    <row r="31787" spans="1:15" x14ac:dyDescent="0.25">
      <c r="A31787" s="2">
        <v>37210</v>
      </c>
      <c r="B31787">
        <v>900</v>
      </c>
      <c r="C31787">
        <v>26.64</v>
      </c>
      <c r="D31787">
        <v>50.34</v>
      </c>
      <c r="E31787">
        <v>79.52</v>
      </c>
      <c r="F31787">
        <v>23.01</v>
      </c>
      <c r="G31787">
        <v>23.47</v>
      </c>
      <c r="H31787" s="5">
        <v>23.84</v>
      </c>
      <c r="I31787">
        <v>45.98</v>
      </c>
      <c r="J31787">
        <v>70.12</v>
      </c>
      <c r="K31787">
        <v>23.75</v>
      </c>
      <c r="L31787" s="32">
        <v>23.72</v>
      </c>
      <c r="M31787">
        <v>31252</v>
      </c>
      <c r="N31787" t="s">
        <v>48</v>
      </c>
      <c r="O31787">
        <v>4</v>
      </c>
    </row>
    <row r="31788" spans="1:15" x14ac:dyDescent="0.25">
      <c r="A31788" s="2">
        <v>37210</v>
      </c>
      <c r="B31788">
        <v>1000</v>
      </c>
      <c r="C31788">
        <v>31.61</v>
      </c>
      <c r="D31788">
        <v>34.53</v>
      </c>
      <c r="E31788">
        <v>43.23</v>
      </c>
      <c r="F31788">
        <v>25.76</v>
      </c>
      <c r="G31788">
        <v>26.49</v>
      </c>
      <c r="H31788" s="5">
        <v>22.8</v>
      </c>
      <c r="I31788">
        <v>41.45</v>
      </c>
      <c r="J31788">
        <v>62.01</v>
      </c>
      <c r="K31788">
        <v>23.58</v>
      </c>
      <c r="L31788" s="32">
        <v>22.26</v>
      </c>
      <c r="M31788">
        <v>30925</v>
      </c>
      <c r="N31788" t="s">
        <v>48</v>
      </c>
      <c r="O31788">
        <v>4</v>
      </c>
    </row>
    <row r="31789" spans="1:15" x14ac:dyDescent="0.25">
      <c r="A31789" s="2">
        <v>37210</v>
      </c>
      <c r="B31789">
        <v>1100</v>
      </c>
      <c r="C31789">
        <v>46.05</v>
      </c>
      <c r="D31789">
        <v>45.27</v>
      </c>
      <c r="E31789">
        <v>55.51</v>
      </c>
      <c r="F31789">
        <v>34.270000000000003</v>
      </c>
      <c r="G31789">
        <v>35.770000000000003</v>
      </c>
      <c r="H31789" s="5">
        <v>23.64</v>
      </c>
      <c r="I31789">
        <v>37.93</v>
      </c>
      <c r="J31789">
        <v>52.8</v>
      </c>
      <c r="K31789">
        <v>24.69</v>
      </c>
      <c r="L31789" s="32">
        <v>18.57</v>
      </c>
      <c r="M31789">
        <v>30790</v>
      </c>
      <c r="N31789" t="s">
        <v>48</v>
      </c>
      <c r="O31789">
        <v>4</v>
      </c>
    </row>
    <row r="31790" spans="1:15" x14ac:dyDescent="0.25">
      <c r="A31790" s="2">
        <v>37210</v>
      </c>
      <c r="B31790">
        <v>1200</v>
      </c>
      <c r="C31790">
        <v>52.88</v>
      </c>
      <c r="D31790">
        <v>52.46</v>
      </c>
      <c r="E31790">
        <v>65.84</v>
      </c>
      <c r="F31790">
        <v>38.200000000000003</v>
      </c>
      <c r="G31790">
        <v>40.07</v>
      </c>
      <c r="H31790" s="5">
        <v>21.58</v>
      </c>
      <c r="I31790">
        <v>35.950000000000003</v>
      </c>
      <c r="J31790">
        <v>50.54</v>
      </c>
      <c r="K31790">
        <v>23.2</v>
      </c>
      <c r="L31790" s="32">
        <v>13.91</v>
      </c>
      <c r="M31790">
        <v>30819</v>
      </c>
      <c r="N31790" t="s">
        <v>48</v>
      </c>
      <c r="O31790">
        <v>4</v>
      </c>
    </row>
    <row r="31791" spans="1:15" x14ac:dyDescent="0.25">
      <c r="A31791" s="2">
        <v>37210</v>
      </c>
      <c r="B31791">
        <v>1300</v>
      </c>
      <c r="C31791">
        <v>30.12</v>
      </c>
      <c r="D31791">
        <v>44.84</v>
      </c>
      <c r="E31791">
        <v>65.75</v>
      </c>
      <c r="F31791">
        <v>24.9</v>
      </c>
      <c r="G31791">
        <v>25.56</v>
      </c>
      <c r="H31791" s="5">
        <v>21.25</v>
      </c>
      <c r="I31791">
        <v>35.31</v>
      </c>
      <c r="J31791">
        <v>49.66</v>
      </c>
      <c r="K31791">
        <v>22.88</v>
      </c>
      <c r="L31791" s="32">
        <v>13.73</v>
      </c>
      <c r="M31791">
        <v>30562</v>
      </c>
      <c r="N31791" t="s">
        <v>48</v>
      </c>
      <c r="O31791">
        <v>4</v>
      </c>
    </row>
    <row r="31792" spans="1:15" x14ac:dyDescent="0.25">
      <c r="A31792" s="2">
        <v>37210</v>
      </c>
      <c r="B31792">
        <v>1400</v>
      </c>
      <c r="C31792">
        <v>27.33</v>
      </c>
      <c r="D31792">
        <v>43.65</v>
      </c>
      <c r="E31792">
        <v>65.209999999999994</v>
      </c>
      <c r="F31792">
        <v>23.29</v>
      </c>
      <c r="G31792">
        <v>23.77</v>
      </c>
      <c r="H31792" s="5">
        <v>21.25</v>
      </c>
      <c r="I31792">
        <v>34.590000000000003</v>
      </c>
      <c r="J31792">
        <v>48.24</v>
      </c>
      <c r="K31792">
        <v>22.9</v>
      </c>
      <c r="L31792" s="32">
        <v>13.72</v>
      </c>
      <c r="M31792">
        <v>30539</v>
      </c>
      <c r="N31792" t="s">
        <v>48</v>
      </c>
      <c r="O31792">
        <v>4</v>
      </c>
    </row>
    <row r="31793" spans="1:15" x14ac:dyDescent="0.25">
      <c r="A31793" s="2">
        <v>37210</v>
      </c>
      <c r="B31793">
        <v>1500</v>
      </c>
      <c r="C31793">
        <v>26.42</v>
      </c>
      <c r="D31793">
        <v>36.97</v>
      </c>
      <c r="E31793">
        <v>51.85</v>
      </c>
      <c r="F31793">
        <v>22.84</v>
      </c>
      <c r="G31793">
        <v>23.23</v>
      </c>
      <c r="H31793" s="5">
        <v>20</v>
      </c>
      <c r="I31793">
        <v>34.49</v>
      </c>
      <c r="J31793">
        <v>50</v>
      </c>
      <c r="K31793">
        <v>23.15</v>
      </c>
      <c r="L31793" s="32">
        <v>13.88</v>
      </c>
      <c r="M31793">
        <v>30187</v>
      </c>
      <c r="N31793" t="s">
        <v>48</v>
      </c>
      <c r="O31793">
        <v>4</v>
      </c>
    </row>
    <row r="31794" spans="1:15" x14ac:dyDescent="0.25">
      <c r="A31794" s="2">
        <v>37210</v>
      </c>
      <c r="B31794">
        <v>1600</v>
      </c>
      <c r="C31794">
        <v>17.440000000000001</v>
      </c>
      <c r="D31794">
        <v>29.32</v>
      </c>
      <c r="E31794">
        <v>42.49</v>
      </c>
      <c r="F31794">
        <v>17.170000000000002</v>
      </c>
      <c r="G31794">
        <v>17.190000000000001</v>
      </c>
      <c r="H31794" s="5">
        <v>18.989999999999998</v>
      </c>
      <c r="I31794">
        <v>29.45</v>
      </c>
      <c r="J31794">
        <v>41.47</v>
      </c>
      <c r="K31794">
        <v>22.74</v>
      </c>
      <c r="L31794" s="32">
        <v>14.48</v>
      </c>
      <c r="M31794">
        <v>29966</v>
      </c>
      <c r="N31794" t="s">
        <v>48</v>
      </c>
      <c r="O31794">
        <v>4</v>
      </c>
    </row>
    <row r="31795" spans="1:15" x14ac:dyDescent="0.25">
      <c r="A31795" s="2">
        <v>37210</v>
      </c>
      <c r="B31795">
        <v>1700</v>
      </c>
      <c r="C31795">
        <v>24.38</v>
      </c>
      <c r="D31795">
        <v>41.19</v>
      </c>
      <c r="E31795">
        <v>61.26</v>
      </c>
      <c r="F31795">
        <v>22.53</v>
      </c>
      <c r="G31795">
        <v>22.71</v>
      </c>
      <c r="H31795" s="5">
        <v>23.03</v>
      </c>
      <c r="I31795">
        <v>38.81</v>
      </c>
      <c r="J31795">
        <v>54.7</v>
      </c>
      <c r="K31795">
        <v>25.02</v>
      </c>
      <c r="L31795" s="32">
        <v>13.77</v>
      </c>
      <c r="M31795">
        <v>30747</v>
      </c>
      <c r="N31795" t="s">
        <v>48</v>
      </c>
      <c r="O31795">
        <v>4</v>
      </c>
    </row>
    <row r="31796" spans="1:15" x14ac:dyDescent="0.25">
      <c r="A31796" s="2">
        <v>37210</v>
      </c>
      <c r="B31796">
        <v>1800</v>
      </c>
      <c r="C31796">
        <v>41.41</v>
      </c>
      <c r="D31796">
        <v>48.2</v>
      </c>
      <c r="E31796">
        <v>65.790000000000006</v>
      </c>
      <c r="F31796">
        <v>30.95</v>
      </c>
      <c r="G31796">
        <v>31.94</v>
      </c>
      <c r="H31796" s="5">
        <v>39.950000000000003</v>
      </c>
      <c r="I31796">
        <v>61.25</v>
      </c>
      <c r="J31796">
        <v>84.47</v>
      </c>
      <c r="K31796">
        <v>39.85</v>
      </c>
      <c r="L31796" s="32">
        <v>39.85</v>
      </c>
      <c r="M31796">
        <v>33382</v>
      </c>
      <c r="N31796" t="s">
        <v>48</v>
      </c>
      <c r="O31796">
        <v>4</v>
      </c>
    </row>
    <row r="31797" spans="1:15" x14ac:dyDescent="0.25">
      <c r="A31797" s="2">
        <v>37210</v>
      </c>
      <c r="B31797">
        <v>1900</v>
      </c>
      <c r="C31797">
        <v>33.1</v>
      </c>
      <c r="D31797">
        <v>45.88</v>
      </c>
      <c r="E31797">
        <v>65.78</v>
      </c>
      <c r="F31797">
        <v>26.96</v>
      </c>
      <c r="G31797">
        <v>27.54</v>
      </c>
      <c r="H31797" s="5">
        <v>37.36</v>
      </c>
      <c r="I31797">
        <v>51.67</v>
      </c>
      <c r="J31797">
        <v>67.27</v>
      </c>
      <c r="K31797">
        <v>37.29</v>
      </c>
      <c r="L31797" s="32">
        <v>37.29</v>
      </c>
      <c r="M31797">
        <v>33198</v>
      </c>
      <c r="N31797" t="s">
        <v>48</v>
      </c>
      <c r="O31797">
        <v>4</v>
      </c>
    </row>
    <row r="31798" spans="1:15" x14ac:dyDescent="0.25">
      <c r="A31798" s="2">
        <v>37210</v>
      </c>
      <c r="B31798">
        <v>2000</v>
      </c>
      <c r="C31798">
        <v>29.1</v>
      </c>
      <c r="D31798">
        <v>44.93</v>
      </c>
      <c r="E31798">
        <v>65.58</v>
      </c>
      <c r="F31798">
        <v>25.64</v>
      </c>
      <c r="G31798">
        <v>25.92</v>
      </c>
      <c r="H31798" s="5">
        <v>30.2</v>
      </c>
      <c r="I31798">
        <v>47.89</v>
      </c>
      <c r="J31798">
        <v>67.19</v>
      </c>
      <c r="K31798">
        <v>30.11</v>
      </c>
      <c r="L31798" s="32">
        <v>30.11</v>
      </c>
      <c r="M31798">
        <v>32394</v>
      </c>
      <c r="N31798" t="s">
        <v>48</v>
      </c>
      <c r="O31798">
        <v>4</v>
      </c>
    </row>
    <row r="31799" spans="1:15" x14ac:dyDescent="0.25">
      <c r="A31799" s="2">
        <v>37210</v>
      </c>
      <c r="B31799">
        <v>2100</v>
      </c>
      <c r="C31799">
        <v>27.04</v>
      </c>
      <c r="D31799">
        <v>37.72</v>
      </c>
      <c r="E31799">
        <v>52.93</v>
      </c>
      <c r="F31799">
        <v>23.42</v>
      </c>
      <c r="G31799">
        <v>23.71</v>
      </c>
      <c r="H31799" s="5">
        <v>24.8</v>
      </c>
      <c r="I31799">
        <v>39.47</v>
      </c>
      <c r="J31799">
        <v>55.83</v>
      </c>
      <c r="K31799">
        <v>26.75</v>
      </c>
      <c r="L31799" s="32">
        <v>23.91</v>
      </c>
      <c r="M31799">
        <v>31446</v>
      </c>
      <c r="N31799" t="s">
        <v>48</v>
      </c>
      <c r="O31799">
        <v>4</v>
      </c>
    </row>
    <row r="31800" spans="1:15" x14ac:dyDescent="0.25">
      <c r="A31800" s="2">
        <v>37210</v>
      </c>
      <c r="B31800">
        <v>2200</v>
      </c>
      <c r="C31800">
        <v>21.49</v>
      </c>
      <c r="D31800">
        <v>19.809999999999999</v>
      </c>
      <c r="E31800">
        <v>19.82</v>
      </c>
      <c r="F31800">
        <v>19.649999999999999</v>
      </c>
      <c r="G31800">
        <v>19.79</v>
      </c>
      <c r="H31800" s="5">
        <v>21.58</v>
      </c>
      <c r="I31800">
        <v>35.840000000000003</v>
      </c>
      <c r="J31800">
        <v>50.36</v>
      </c>
      <c r="K31800">
        <v>23.42</v>
      </c>
      <c r="L31800" s="32">
        <v>13.88</v>
      </c>
      <c r="M31800">
        <v>29697</v>
      </c>
      <c r="N31800" t="s">
        <v>48</v>
      </c>
      <c r="O31800">
        <v>4</v>
      </c>
    </row>
    <row r="31801" spans="1:15" x14ac:dyDescent="0.25">
      <c r="A31801" s="2">
        <v>37210</v>
      </c>
      <c r="B31801">
        <v>2300</v>
      </c>
      <c r="C31801">
        <v>19.03</v>
      </c>
      <c r="D31801">
        <v>19.03</v>
      </c>
      <c r="E31801">
        <v>19.03</v>
      </c>
      <c r="F31801">
        <v>19.03</v>
      </c>
      <c r="G31801">
        <v>19.03</v>
      </c>
      <c r="H31801" s="5">
        <v>17.59</v>
      </c>
      <c r="I31801">
        <v>34.26</v>
      </c>
      <c r="J31801">
        <v>50.16</v>
      </c>
      <c r="K31801">
        <v>22.22</v>
      </c>
      <c r="L31801" s="32">
        <v>0.02</v>
      </c>
      <c r="M31801">
        <v>27145</v>
      </c>
      <c r="N31801" t="s">
        <v>48</v>
      </c>
      <c r="O31801">
        <v>4</v>
      </c>
    </row>
    <row r="31802" spans="1:15" x14ac:dyDescent="0.25">
      <c r="A31802" s="2">
        <v>37210</v>
      </c>
      <c r="B31802">
        <v>2400</v>
      </c>
      <c r="C31802">
        <v>17.37</v>
      </c>
      <c r="D31802">
        <v>17.37</v>
      </c>
      <c r="E31802">
        <v>17.37</v>
      </c>
      <c r="F31802">
        <v>17.37</v>
      </c>
      <c r="G31802">
        <v>17.37</v>
      </c>
      <c r="H31802" s="5">
        <v>16.73</v>
      </c>
      <c r="I31802">
        <v>28.04</v>
      </c>
      <c r="J31802">
        <v>40</v>
      </c>
      <c r="K31802">
        <v>17.28</v>
      </c>
      <c r="L31802" s="32">
        <v>13.98</v>
      </c>
      <c r="M31802">
        <v>24905</v>
      </c>
      <c r="N31802" t="s">
        <v>47</v>
      </c>
      <c r="O31802">
        <v>4</v>
      </c>
    </row>
    <row r="31803" spans="1:15" x14ac:dyDescent="0.25">
      <c r="A31803" s="2">
        <v>37211</v>
      </c>
      <c r="B31803">
        <v>100</v>
      </c>
      <c r="C31803">
        <v>15.32</v>
      </c>
      <c r="D31803">
        <v>15.32</v>
      </c>
      <c r="E31803">
        <v>15.32</v>
      </c>
      <c r="F31803">
        <v>15.32</v>
      </c>
      <c r="G31803">
        <v>15.32</v>
      </c>
      <c r="H31803" s="5">
        <v>16.36</v>
      </c>
      <c r="I31803">
        <v>17.36</v>
      </c>
      <c r="J31803">
        <v>17.18</v>
      </c>
      <c r="K31803">
        <v>18.440000000000001</v>
      </c>
      <c r="L31803" s="32">
        <v>6.61</v>
      </c>
      <c r="M31803">
        <v>23128</v>
      </c>
      <c r="N31803" t="s">
        <v>47</v>
      </c>
      <c r="O31803">
        <v>5</v>
      </c>
    </row>
    <row r="31804" spans="1:15" x14ac:dyDescent="0.25">
      <c r="A31804" s="2">
        <v>37211</v>
      </c>
      <c r="B31804">
        <v>200</v>
      </c>
      <c r="C31804">
        <v>15.62</v>
      </c>
      <c r="D31804">
        <v>15.62</v>
      </c>
      <c r="E31804">
        <v>15.62</v>
      </c>
      <c r="F31804">
        <v>15.62</v>
      </c>
      <c r="G31804">
        <v>15.62</v>
      </c>
      <c r="H31804" s="5">
        <v>15.71</v>
      </c>
      <c r="I31804">
        <v>16.55</v>
      </c>
      <c r="J31804">
        <v>16.399999999999999</v>
      </c>
      <c r="K31804">
        <v>17.45</v>
      </c>
      <c r="L31804" s="32">
        <v>7.55</v>
      </c>
      <c r="M31804">
        <v>22164</v>
      </c>
      <c r="N31804" t="s">
        <v>47</v>
      </c>
      <c r="O31804">
        <v>5</v>
      </c>
    </row>
    <row r="31805" spans="1:15" x14ac:dyDescent="0.25">
      <c r="A31805" s="2">
        <v>37211</v>
      </c>
      <c r="B31805">
        <v>300</v>
      </c>
      <c r="C31805">
        <v>15.46</v>
      </c>
      <c r="D31805">
        <v>15.46</v>
      </c>
      <c r="E31805">
        <v>15.46</v>
      </c>
      <c r="F31805">
        <v>15.46</v>
      </c>
      <c r="G31805">
        <v>15.46</v>
      </c>
      <c r="H31805" s="5">
        <v>15.43</v>
      </c>
      <c r="I31805">
        <v>15.82</v>
      </c>
      <c r="J31805">
        <v>15.76</v>
      </c>
      <c r="K31805">
        <v>16.25</v>
      </c>
      <c r="L31805" s="32">
        <v>11.6</v>
      </c>
      <c r="M31805">
        <v>21830</v>
      </c>
      <c r="N31805" t="s">
        <v>47</v>
      </c>
      <c r="O31805">
        <v>5</v>
      </c>
    </row>
    <row r="31806" spans="1:15" x14ac:dyDescent="0.25">
      <c r="A31806" s="2">
        <v>37211</v>
      </c>
      <c r="B31806">
        <v>400</v>
      </c>
      <c r="C31806">
        <v>14.52</v>
      </c>
      <c r="D31806">
        <v>14.52</v>
      </c>
      <c r="E31806">
        <v>14.52</v>
      </c>
      <c r="F31806">
        <v>14.52</v>
      </c>
      <c r="G31806">
        <v>14.52</v>
      </c>
      <c r="H31806" s="5">
        <v>15.35</v>
      </c>
      <c r="I31806">
        <v>15.74</v>
      </c>
      <c r="J31806">
        <v>15.67</v>
      </c>
      <c r="K31806">
        <v>16.16</v>
      </c>
      <c r="L31806" s="32">
        <v>11.57</v>
      </c>
      <c r="M31806">
        <v>21724</v>
      </c>
      <c r="N31806" t="s">
        <v>47</v>
      </c>
      <c r="O31806">
        <v>5</v>
      </c>
    </row>
    <row r="31807" spans="1:15" x14ac:dyDescent="0.25">
      <c r="A31807" s="2">
        <v>37211</v>
      </c>
      <c r="B31807">
        <v>500</v>
      </c>
      <c r="C31807">
        <v>15.96</v>
      </c>
      <c r="D31807">
        <v>15.96</v>
      </c>
      <c r="E31807">
        <v>15.96</v>
      </c>
      <c r="F31807">
        <v>15.96</v>
      </c>
      <c r="G31807">
        <v>15.96</v>
      </c>
      <c r="H31807" s="5">
        <v>15.96</v>
      </c>
      <c r="I31807">
        <v>16.670000000000002</v>
      </c>
      <c r="J31807">
        <v>16.55</v>
      </c>
      <c r="K31807">
        <v>17.440000000000001</v>
      </c>
      <c r="L31807" s="32">
        <v>9.02</v>
      </c>
      <c r="M31807">
        <v>22205</v>
      </c>
      <c r="N31807" t="s">
        <v>47</v>
      </c>
      <c r="O31807">
        <v>5</v>
      </c>
    </row>
    <row r="31808" spans="1:15" x14ac:dyDescent="0.25">
      <c r="A31808" s="2">
        <v>37211</v>
      </c>
      <c r="B31808">
        <v>600</v>
      </c>
      <c r="C31808">
        <v>16.34</v>
      </c>
      <c r="D31808">
        <v>16.34</v>
      </c>
      <c r="E31808">
        <v>16.34</v>
      </c>
      <c r="F31808">
        <v>16.34</v>
      </c>
      <c r="G31808">
        <v>16.34</v>
      </c>
      <c r="H31808" s="5">
        <v>18.989999999999998</v>
      </c>
      <c r="I31808">
        <v>19.48</v>
      </c>
      <c r="J31808">
        <v>19.39</v>
      </c>
      <c r="K31808">
        <v>20</v>
      </c>
      <c r="L31808" s="32">
        <v>14.23</v>
      </c>
      <c r="M31808">
        <v>24147</v>
      </c>
      <c r="N31808" t="s">
        <v>47</v>
      </c>
      <c r="O31808">
        <v>5</v>
      </c>
    </row>
    <row r="31809" spans="1:15" x14ac:dyDescent="0.25">
      <c r="A31809" s="2">
        <v>37211</v>
      </c>
      <c r="B31809">
        <v>700</v>
      </c>
      <c r="C31809">
        <v>26.02</v>
      </c>
      <c r="D31809">
        <v>26.02</v>
      </c>
      <c r="E31809">
        <v>26.02</v>
      </c>
      <c r="F31809">
        <v>26.02</v>
      </c>
      <c r="G31809">
        <v>26.02</v>
      </c>
      <c r="H31809" s="5">
        <v>29</v>
      </c>
      <c r="I31809">
        <v>31.69</v>
      </c>
      <c r="J31809">
        <v>35.01</v>
      </c>
      <c r="K31809">
        <v>29</v>
      </c>
      <c r="L31809" s="32">
        <v>29</v>
      </c>
      <c r="M31809">
        <v>27994</v>
      </c>
      <c r="N31809" t="s">
        <v>47</v>
      </c>
      <c r="O31809">
        <v>5</v>
      </c>
    </row>
    <row r="31810" spans="1:15" x14ac:dyDescent="0.25">
      <c r="A31810" s="2">
        <v>37211</v>
      </c>
      <c r="B31810">
        <v>800</v>
      </c>
      <c r="C31810">
        <v>18.96</v>
      </c>
      <c r="D31810">
        <v>17.98</v>
      </c>
      <c r="E31810">
        <v>17.98</v>
      </c>
      <c r="F31810">
        <v>17.87</v>
      </c>
      <c r="G31810">
        <v>17.96</v>
      </c>
      <c r="H31810" s="5">
        <v>32.93</v>
      </c>
      <c r="I31810">
        <v>48.7</v>
      </c>
      <c r="J31810">
        <v>63.44</v>
      </c>
      <c r="K31810">
        <v>32.94</v>
      </c>
      <c r="L31810" s="32">
        <v>32.950000000000003</v>
      </c>
      <c r="M31810">
        <v>29556</v>
      </c>
      <c r="N31810" t="s">
        <v>48</v>
      </c>
      <c r="O31810">
        <v>5</v>
      </c>
    </row>
    <row r="31811" spans="1:15" x14ac:dyDescent="0.25">
      <c r="A31811" s="2">
        <v>37211</v>
      </c>
      <c r="B31811">
        <v>900</v>
      </c>
      <c r="C31811">
        <v>18.420000000000002</v>
      </c>
      <c r="D31811">
        <v>18.329999999999998</v>
      </c>
      <c r="E31811">
        <v>18.329999999999998</v>
      </c>
      <c r="F31811">
        <v>18.32</v>
      </c>
      <c r="G31811">
        <v>18.329999999999998</v>
      </c>
      <c r="H31811" s="5">
        <v>33.520000000000003</v>
      </c>
      <c r="I31811">
        <v>38.81</v>
      </c>
      <c r="J31811">
        <v>44.06</v>
      </c>
      <c r="K31811">
        <v>33.53</v>
      </c>
      <c r="L31811" s="32">
        <v>33.549999999999997</v>
      </c>
      <c r="M31811">
        <v>29731</v>
      </c>
      <c r="N31811" t="s">
        <v>48</v>
      </c>
      <c r="O31811">
        <v>5</v>
      </c>
    </row>
    <row r="31812" spans="1:15" x14ac:dyDescent="0.25">
      <c r="A31812" s="2">
        <v>37211</v>
      </c>
      <c r="B31812">
        <v>1000</v>
      </c>
      <c r="C31812">
        <v>25.82</v>
      </c>
      <c r="D31812">
        <v>26</v>
      </c>
      <c r="E31812">
        <v>26</v>
      </c>
      <c r="F31812">
        <v>25.98</v>
      </c>
      <c r="G31812">
        <v>26.01</v>
      </c>
      <c r="H31812" s="5">
        <v>32.01</v>
      </c>
      <c r="I31812">
        <v>35.61</v>
      </c>
      <c r="J31812">
        <v>39.93</v>
      </c>
      <c r="K31812">
        <v>32.01</v>
      </c>
      <c r="L31812" s="32">
        <v>32.01</v>
      </c>
      <c r="M31812">
        <v>29809</v>
      </c>
      <c r="N31812" t="s">
        <v>48</v>
      </c>
      <c r="O31812">
        <v>5</v>
      </c>
    </row>
    <row r="31813" spans="1:15" x14ac:dyDescent="0.25">
      <c r="A31813" s="2">
        <v>37211</v>
      </c>
      <c r="B31813">
        <v>1100</v>
      </c>
      <c r="C31813">
        <v>17.98</v>
      </c>
      <c r="D31813">
        <v>18.18</v>
      </c>
      <c r="E31813">
        <v>19.41</v>
      </c>
      <c r="F31813">
        <v>17.98</v>
      </c>
      <c r="G31813">
        <v>17.98</v>
      </c>
      <c r="H31813" s="5">
        <v>32.01</v>
      </c>
      <c r="I31813">
        <v>35.61</v>
      </c>
      <c r="J31813">
        <v>39.93</v>
      </c>
      <c r="K31813">
        <v>32.01</v>
      </c>
      <c r="L31813" s="32">
        <v>32.01</v>
      </c>
      <c r="M31813">
        <v>29849</v>
      </c>
      <c r="N31813" t="s">
        <v>48</v>
      </c>
      <c r="O31813">
        <v>5</v>
      </c>
    </row>
    <row r="31814" spans="1:15" x14ac:dyDescent="0.25">
      <c r="A31814" s="2">
        <v>37211</v>
      </c>
      <c r="B31814">
        <v>1200</v>
      </c>
      <c r="C31814">
        <v>24.19</v>
      </c>
      <c r="D31814">
        <v>23.03</v>
      </c>
      <c r="E31814">
        <v>25.3</v>
      </c>
      <c r="F31814">
        <v>22.51</v>
      </c>
      <c r="G31814">
        <v>22.64</v>
      </c>
      <c r="H31814" s="5">
        <v>26.9</v>
      </c>
      <c r="I31814">
        <v>33.270000000000003</v>
      </c>
      <c r="J31814">
        <v>40.39</v>
      </c>
      <c r="K31814">
        <v>26.9</v>
      </c>
      <c r="L31814" s="32">
        <v>26.9</v>
      </c>
      <c r="M31814">
        <v>29912</v>
      </c>
      <c r="N31814" t="s">
        <v>48</v>
      </c>
      <c r="O31814">
        <v>5</v>
      </c>
    </row>
    <row r="31815" spans="1:15" x14ac:dyDescent="0.25">
      <c r="A31815" s="2">
        <v>37211</v>
      </c>
      <c r="B31815">
        <v>1300</v>
      </c>
      <c r="C31815">
        <v>35.83</v>
      </c>
      <c r="D31815">
        <v>28.71</v>
      </c>
      <c r="E31815">
        <v>30.47</v>
      </c>
      <c r="F31815">
        <v>27.63</v>
      </c>
      <c r="G31815">
        <v>28.33</v>
      </c>
      <c r="H31815" s="5">
        <v>25.84</v>
      </c>
      <c r="I31815">
        <v>31.05</v>
      </c>
      <c r="J31815">
        <v>35.43</v>
      </c>
      <c r="K31815">
        <v>28.7</v>
      </c>
      <c r="L31815" s="32">
        <v>13.43</v>
      </c>
      <c r="M31815">
        <v>29723</v>
      </c>
      <c r="N31815" t="s">
        <v>48</v>
      </c>
      <c r="O31815">
        <v>5</v>
      </c>
    </row>
    <row r="31816" spans="1:15" x14ac:dyDescent="0.25">
      <c r="A31816" s="2">
        <v>37211</v>
      </c>
      <c r="B31816">
        <v>1400</v>
      </c>
      <c r="C31816">
        <v>36.42</v>
      </c>
      <c r="D31816">
        <v>30.55</v>
      </c>
      <c r="E31816">
        <v>32.17</v>
      </c>
      <c r="F31816">
        <v>29.32</v>
      </c>
      <c r="G31816">
        <v>30.21</v>
      </c>
      <c r="H31816" s="5">
        <v>25.83</v>
      </c>
      <c r="I31816">
        <v>31.05</v>
      </c>
      <c r="J31816">
        <v>35.44</v>
      </c>
      <c r="K31816">
        <v>28.69</v>
      </c>
      <c r="L31816" s="32">
        <v>13.41</v>
      </c>
      <c r="M31816">
        <v>29656</v>
      </c>
      <c r="N31816" t="s">
        <v>48</v>
      </c>
      <c r="O31816">
        <v>5</v>
      </c>
    </row>
    <row r="31817" spans="1:15" x14ac:dyDescent="0.25">
      <c r="A31817" s="2">
        <v>37211</v>
      </c>
      <c r="B31817">
        <v>1500</v>
      </c>
      <c r="C31817">
        <v>25.94</v>
      </c>
      <c r="D31817">
        <v>23.84</v>
      </c>
      <c r="E31817">
        <v>25.98</v>
      </c>
      <c r="F31817">
        <v>23.06</v>
      </c>
      <c r="G31817">
        <v>23.47</v>
      </c>
      <c r="H31817" s="5">
        <v>24.91</v>
      </c>
      <c r="I31817">
        <v>31.05</v>
      </c>
      <c r="J31817">
        <v>36.43</v>
      </c>
      <c r="K31817">
        <v>27.57</v>
      </c>
      <c r="L31817" s="32">
        <v>13.36</v>
      </c>
      <c r="M31817">
        <v>29337</v>
      </c>
      <c r="N31817" t="s">
        <v>48</v>
      </c>
      <c r="O31817">
        <v>5</v>
      </c>
    </row>
    <row r="31818" spans="1:15" x14ac:dyDescent="0.25">
      <c r="A31818" s="2">
        <v>37211</v>
      </c>
      <c r="B31818">
        <v>1600</v>
      </c>
      <c r="C31818">
        <v>18.28</v>
      </c>
      <c r="D31818">
        <v>18.53</v>
      </c>
      <c r="E31818">
        <v>21.09</v>
      </c>
      <c r="F31818">
        <v>18.100000000000001</v>
      </c>
      <c r="G31818">
        <v>18.12</v>
      </c>
      <c r="H31818" s="5">
        <v>22.69</v>
      </c>
      <c r="I31818">
        <v>26.47</v>
      </c>
      <c r="J31818">
        <v>30.19</v>
      </c>
      <c r="K31818">
        <v>24.69</v>
      </c>
      <c r="L31818" s="32">
        <v>14</v>
      </c>
      <c r="M31818">
        <v>28876</v>
      </c>
      <c r="N31818" t="s">
        <v>48</v>
      </c>
      <c r="O31818">
        <v>5</v>
      </c>
    </row>
    <row r="31819" spans="1:15" x14ac:dyDescent="0.25">
      <c r="A31819" s="2">
        <v>37211</v>
      </c>
      <c r="B31819">
        <v>1700</v>
      </c>
      <c r="C31819">
        <v>17.2</v>
      </c>
      <c r="D31819">
        <v>17.63</v>
      </c>
      <c r="E31819">
        <v>20.260000000000002</v>
      </c>
      <c r="F31819">
        <v>17.2</v>
      </c>
      <c r="G31819">
        <v>17.2</v>
      </c>
      <c r="H31819" s="5">
        <v>26.03</v>
      </c>
      <c r="I31819">
        <v>32.82</v>
      </c>
      <c r="J31819">
        <v>40.07</v>
      </c>
      <c r="K31819">
        <v>26.03</v>
      </c>
      <c r="L31819" s="32">
        <v>26.03</v>
      </c>
      <c r="M31819">
        <v>29350</v>
      </c>
      <c r="N31819" t="s">
        <v>48</v>
      </c>
      <c r="O31819">
        <v>5</v>
      </c>
    </row>
    <row r="31820" spans="1:15" x14ac:dyDescent="0.25">
      <c r="A31820" s="2">
        <v>37211</v>
      </c>
      <c r="B31820">
        <v>1800</v>
      </c>
      <c r="C31820">
        <v>47.44</v>
      </c>
      <c r="D31820">
        <v>38.57</v>
      </c>
      <c r="E31820">
        <v>39.28</v>
      </c>
      <c r="F31820">
        <v>36.799999999999997</v>
      </c>
      <c r="G31820">
        <v>38.31</v>
      </c>
      <c r="H31820" s="5">
        <v>45.63</v>
      </c>
      <c r="I31820">
        <v>53.5</v>
      </c>
      <c r="J31820">
        <v>60.79</v>
      </c>
      <c r="K31820">
        <v>45.63</v>
      </c>
      <c r="L31820" s="32">
        <v>45.63</v>
      </c>
      <c r="M31820">
        <v>31655</v>
      </c>
      <c r="N31820" t="s">
        <v>48</v>
      </c>
      <c r="O31820">
        <v>5</v>
      </c>
    </row>
    <row r="31821" spans="1:15" x14ac:dyDescent="0.25">
      <c r="A31821" s="2">
        <v>37211</v>
      </c>
      <c r="B31821">
        <v>1900</v>
      </c>
      <c r="C31821">
        <v>28.2</v>
      </c>
      <c r="D31821">
        <v>24.95</v>
      </c>
      <c r="E31821">
        <v>24.97</v>
      </c>
      <c r="F31821">
        <v>24.37</v>
      </c>
      <c r="G31821">
        <v>24.91</v>
      </c>
      <c r="H31821" s="5">
        <v>40</v>
      </c>
      <c r="I31821">
        <v>43.49</v>
      </c>
      <c r="J31821">
        <v>46.72</v>
      </c>
      <c r="K31821">
        <v>40</v>
      </c>
      <c r="L31821" s="32">
        <v>40</v>
      </c>
      <c r="M31821">
        <v>31658</v>
      </c>
      <c r="N31821" t="s">
        <v>48</v>
      </c>
      <c r="O31821">
        <v>5</v>
      </c>
    </row>
    <row r="31822" spans="1:15" x14ac:dyDescent="0.25">
      <c r="A31822" s="2">
        <v>37211</v>
      </c>
      <c r="B31822">
        <v>2000</v>
      </c>
      <c r="C31822">
        <v>17.45</v>
      </c>
      <c r="D31822">
        <v>17.37</v>
      </c>
      <c r="E31822">
        <v>17.37</v>
      </c>
      <c r="F31822">
        <v>17.36</v>
      </c>
      <c r="G31822">
        <v>17.37</v>
      </c>
      <c r="H31822" s="5">
        <v>33.15</v>
      </c>
      <c r="I31822">
        <v>39.770000000000003</v>
      </c>
      <c r="J31822">
        <v>45.9</v>
      </c>
      <c r="K31822">
        <v>33.15</v>
      </c>
      <c r="L31822" s="32">
        <v>33.15</v>
      </c>
      <c r="M31822">
        <v>30709</v>
      </c>
      <c r="N31822" t="s">
        <v>48</v>
      </c>
      <c r="O31822">
        <v>5</v>
      </c>
    </row>
    <row r="31823" spans="1:15" x14ac:dyDescent="0.25">
      <c r="A31823" s="2">
        <v>37211</v>
      </c>
      <c r="B31823">
        <v>2100</v>
      </c>
      <c r="C31823">
        <v>18.47</v>
      </c>
      <c r="D31823">
        <v>18.47</v>
      </c>
      <c r="E31823">
        <v>18.47</v>
      </c>
      <c r="F31823">
        <v>18.47</v>
      </c>
      <c r="G31823">
        <v>18.47</v>
      </c>
      <c r="H31823" s="5">
        <v>27.55</v>
      </c>
      <c r="I31823">
        <v>33.72</v>
      </c>
      <c r="J31823">
        <v>38.68</v>
      </c>
      <c r="K31823">
        <v>28.08</v>
      </c>
      <c r="L31823" s="32">
        <v>27.63</v>
      </c>
      <c r="M31823">
        <v>29608</v>
      </c>
      <c r="N31823" t="s">
        <v>48</v>
      </c>
      <c r="O31823">
        <v>5</v>
      </c>
    </row>
    <row r="31824" spans="1:15" x14ac:dyDescent="0.25">
      <c r="A31824" s="2">
        <v>37211</v>
      </c>
      <c r="B31824">
        <v>2200</v>
      </c>
      <c r="C31824">
        <v>17.309999999999999</v>
      </c>
      <c r="D31824">
        <v>17.309999999999999</v>
      </c>
      <c r="E31824">
        <v>17.309999999999999</v>
      </c>
      <c r="F31824">
        <v>17.309999999999999</v>
      </c>
      <c r="G31824">
        <v>17.309999999999999</v>
      </c>
      <c r="H31824" s="5">
        <v>22.3</v>
      </c>
      <c r="I31824">
        <v>28.04</v>
      </c>
      <c r="J31824">
        <v>32.47</v>
      </c>
      <c r="K31824">
        <v>23.98</v>
      </c>
      <c r="L31824" s="32">
        <v>14.42</v>
      </c>
      <c r="M31824">
        <v>28283</v>
      </c>
      <c r="N31824" t="s">
        <v>48</v>
      </c>
      <c r="O31824">
        <v>5</v>
      </c>
    </row>
    <row r="31825" spans="1:15" x14ac:dyDescent="0.25">
      <c r="A31825" s="2">
        <v>37211</v>
      </c>
      <c r="B31825">
        <v>2300</v>
      </c>
      <c r="C31825">
        <v>16.510000000000002</v>
      </c>
      <c r="D31825">
        <v>16.510000000000002</v>
      </c>
      <c r="E31825">
        <v>16.510000000000002</v>
      </c>
      <c r="F31825">
        <v>16.510000000000002</v>
      </c>
      <c r="G31825">
        <v>16.510000000000002</v>
      </c>
      <c r="H31825" s="5">
        <v>20.49</v>
      </c>
      <c r="I31825">
        <v>26.92</v>
      </c>
      <c r="J31825">
        <v>31.84</v>
      </c>
      <c r="K31825">
        <v>22.43</v>
      </c>
      <c r="L31825" s="32">
        <v>11.37</v>
      </c>
      <c r="M31825">
        <v>26165</v>
      </c>
      <c r="N31825" t="s">
        <v>48</v>
      </c>
      <c r="O31825">
        <v>5</v>
      </c>
    </row>
    <row r="31826" spans="1:15" x14ac:dyDescent="0.25">
      <c r="A31826" s="2">
        <v>37211</v>
      </c>
      <c r="B31826">
        <v>2400</v>
      </c>
      <c r="C31826">
        <v>16.420000000000002</v>
      </c>
      <c r="D31826">
        <v>16.420000000000002</v>
      </c>
      <c r="E31826">
        <v>16.420000000000002</v>
      </c>
      <c r="F31826">
        <v>16.420000000000002</v>
      </c>
      <c r="G31826">
        <v>16.420000000000002</v>
      </c>
      <c r="H31826" s="5">
        <v>17.16</v>
      </c>
      <c r="I31826">
        <v>18.48</v>
      </c>
      <c r="J31826">
        <v>18.239999999999998</v>
      </c>
      <c r="K31826">
        <v>19.89</v>
      </c>
      <c r="L31826" s="32">
        <v>4.32</v>
      </c>
      <c r="M31826">
        <v>24139</v>
      </c>
      <c r="N31826" t="s">
        <v>47</v>
      </c>
      <c r="O31826">
        <v>5</v>
      </c>
    </row>
    <row r="31827" spans="1:15" x14ac:dyDescent="0.25">
      <c r="A31827" s="2">
        <v>37212</v>
      </c>
      <c r="B31827">
        <v>100</v>
      </c>
      <c r="C31827">
        <v>14.92</v>
      </c>
      <c r="D31827">
        <v>14.92</v>
      </c>
      <c r="E31827">
        <v>14.92</v>
      </c>
      <c r="F31827">
        <v>14.92</v>
      </c>
      <c r="G31827">
        <v>14.92</v>
      </c>
      <c r="H31827" s="5">
        <v>15.22</v>
      </c>
      <c r="I31827">
        <v>15.65</v>
      </c>
      <c r="J31827">
        <v>15.58</v>
      </c>
      <c r="K31827">
        <v>16.53</v>
      </c>
      <c r="L31827" s="32">
        <v>10.63</v>
      </c>
      <c r="M31827">
        <v>22423</v>
      </c>
      <c r="N31827" t="s">
        <v>47</v>
      </c>
      <c r="O31827">
        <v>6</v>
      </c>
    </row>
    <row r="31828" spans="1:15" x14ac:dyDescent="0.25">
      <c r="A31828" s="2">
        <v>37212</v>
      </c>
      <c r="B31828">
        <v>200</v>
      </c>
      <c r="C31828">
        <v>13.85</v>
      </c>
      <c r="D31828">
        <v>13.85</v>
      </c>
      <c r="E31828">
        <v>13.85</v>
      </c>
      <c r="F31828">
        <v>13.85</v>
      </c>
      <c r="G31828">
        <v>13.85</v>
      </c>
      <c r="H31828" s="5">
        <v>13.9</v>
      </c>
      <c r="I31828">
        <v>14.09</v>
      </c>
      <c r="J31828">
        <v>14.05</v>
      </c>
      <c r="K31828">
        <v>14.31</v>
      </c>
      <c r="L31828" s="32">
        <v>12.08</v>
      </c>
      <c r="M31828">
        <v>21105</v>
      </c>
      <c r="N31828" t="s">
        <v>47</v>
      </c>
      <c r="O31828">
        <v>6</v>
      </c>
    </row>
    <row r="31829" spans="1:15" x14ac:dyDescent="0.25">
      <c r="A31829" s="2">
        <v>37212</v>
      </c>
      <c r="B31829">
        <v>300</v>
      </c>
      <c r="C31829">
        <v>13.8</v>
      </c>
      <c r="D31829">
        <v>13.8</v>
      </c>
      <c r="E31829">
        <v>13.8</v>
      </c>
      <c r="F31829">
        <v>13.8</v>
      </c>
      <c r="G31829">
        <v>13.8</v>
      </c>
      <c r="H31829" s="5">
        <v>13.61</v>
      </c>
      <c r="I31829">
        <v>13.76</v>
      </c>
      <c r="J31829">
        <v>13.74</v>
      </c>
      <c r="K31829">
        <v>13.94</v>
      </c>
      <c r="L31829" s="32">
        <v>12.21</v>
      </c>
      <c r="M31829">
        <v>20583</v>
      </c>
      <c r="N31829" t="s">
        <v>47</v>
      </c>
      <c r="O31829">
        <v>6</v>
      </c>
    </row>
    <row r="31830" spans="1:15" x14ac:dyDescent="0.25">
      <c r="A31830" s="2">
        <v>37212</v>
      </c>
      <c r="B31830">
        <v>400</v>
      </c>
      <c r="C31830">
        <v>13.8</v>
      </c>
      <c r="D31830">
        <v>13.8</v>
      </c>
      <c r="E31830">
        <v>13.8</v>
      </c>
      <c r="F31830">
        <v>13.8</v>
      </c>
      <c r="G31830">
        <v>13.8</v>
      </c>
      <c r="H31830" s="5">
        <v>13.26</v>
      </c>
      <c r="I31830">
        <v>13.27</v>
      </c>
      <c r="J31830">
        <v>13.27</v>
      </c>
      <c r="K31830">
        <v>13.26</v>
      </c>
      <c r="L31830" s="32">
        <v>13.26</v>
      </c>
      <c r="M31830">
        <v>20412</v>
      </c>
      <c r="N31830" t="s">
        <v>47</v>
      </c>
      <c r="O31830">
        <v>6</v>
      </c>
    </row>
    <row r="31831" spans="1:15" x14ac:dyDescent="0.25">
      <c r="A31831" s="2">
        <v>37212</v>
      </c>
      <c r="B31831">
        <v>500</v>
      </c>
      <c r="C31831">
        <v>14.84</v>
      </c>
      <c r="D31831">
        <v>14.84</v>
      </c>
      <c r="E31831">
        <v>14.84</v>
      </c>
      <c r="F31831">
        <v>14.84</v>
      </c>
      <c r="G31831">
        <v>14.84</v>
      </c>
      <c r="H31831" s="5">
        <v>13.71</v>
      </c>
      <c r="I31831">
        <v>13.74</v>
      </c>
      <c r="J31831">
        <v>13.74</v>
      </c>
      <c r="K31831">
        <v>13.78</v>
      </c>
      <c r="L31831" s="32">
        <v>13.41</v>
      </c>
      <c r="M31831">
        <v>20598</v>
      </c>
      <c r="N31831" t="s">
        <v>47</v>
      </c>
      <c r="O31831">
        <v>6</v>
      </c>
    </row>
    <row r="31832" spans="1:15" x14ac:dyDescent="0.25">
      <c r="A31832" s="2">
        <v>37212</v>
      </c>
      <c r="B31832">
        <v>600</v>
      </c>
      <c r="C31832">
        <v>15.75</v>
      </c>
      <c r="D31832">
        <v>15.75</v>
      </c>
      <c r="E31832">
        <v>15.75</v>
      </c>
      <c r="F31832">
        <v>15.75</v>
      </c>
      <c r="G31832">
        <v>15.75</v>
      </c>
      <c r="H31832" s="5">
        <v>15.4</v>
      </c>
      <c r="I31832">
        <v>15.5</v>
      </c>
      <c r="J31832">
        <v>15.48</v>
      </c>
      <c r="K31832">
        <v>15.62</v>
      </c>
      <c r="L31832" s="32">
        <v>14.46</v>
      </c>
      <c r="M31832">
        <v>21500</v>
      </c>
      <c r="N31832" t="s">
        <v>47</v>
      </c>
      <c r="O31832">
        <v>6</v>
      </c>
    </row>
    <row r="31833" spans="1:15" x14ac:dyDescent="0.25">
      <c r="A31833" s="2">
        <v>37212</v>
      </c>
      <c r="B31833">
        <v>700</v>
      </c>
      <c r="C31833">
        <v>16.27</v>
      </c>
      <c r="D31833">
        <v>16.27</v>
      </c>
      <c r="E31833">
        <v>16.27</v>
      </c>
      <c r="F31833">
        <v>16.27</v>
      </c>
      <c r="G31833">
        <v>16.27</v>
      </c>
      <c r="H31833" s="5">
        <v>16.940000000000001</v>
      </c>
      <c r="I31833">
        <v>17.190000000000001</v>
      </c>
      <c r="J31833">
        <v>17.14</v>
      </c>
      <c r="K31833">
        <v>17.48</v>
      </c>
      <c r="L31833" s="32">
        <v>14.58</v>
      </c>
      <c r="M31833">
        <v>22830</v>
      </c>
      <c r="N31833" t="s">
        <v>47</v>
      </c>
      <c r="O31833">
        <v>6</v>
      </c>
    </row>
    <row r="31834" spans="1:15" x14ac:dyDescent="0.25">
      <c r="A31834" s="2">
        <v>37212</v>
      </c>
      <c r="B31834">
        <v>800</v>
      </c>
      <c r="C31834">
        <v>16.78</v>
      </c>
      <c r="D31834">
        <v>16.78</v>
      </c>
      <c r="E31834">
        <v>16.78</v>
      </c>
      <c r="F31834">
        <v>16.78</v>
      </c>
      <c r="G31834">
        <v>16.78</v>
      </c>
      <c r="H31834" s="5">
        <v>17.61</v>
      </c>
      <c r="I31834">
        <v>17.61</v>
      </c>
      <c r="J31834">
        <v>17.61</v>
      </c>
      <c r="K31834">
        <v>17.61</v>
      </c>
      <c r="L31834" s="32">
        <v>17.600000000000001</v>
      </c>
      <c r="M31834">
        <v>24228</v>
      </c>
      <c r="N31834" t="s">
        <v>48</v>
      </c>
      <c r="O31834">
        <v>6</v>
      </c>
    </row>
    <row r="31835" spans="1:15" x14ac:dyDescent="0.25">
      <c r="A31835" s="2">
        <v>37212</v>
      </c>
      <c r="B31835">
        <v>900</v>
      </c>
      <c r="C31835">
        <v>18.329999999999998</v>
      </c>
      <c r="D31835">
        <v>18.329999999999998</v>
      </c>
      <c r="E31835">
        <v>18.329999999999998</v>
      </c>
      <c r="F31835">
        <v>18.329999999999998</v>
      </c>
      <c r="G31835">
        <v>18.329999999999998</v>
      </c>
      <c r="H31835" s="5">
        <v>21.67</v>
      </c>
      <c r="I31835">
        <v>21.68</v>
      </c>
      <c r="J31835">
        <v>21.94</v>
      </c>
      <c r="K31835">
        <v>23.29</v>
      </c>
      <c r="L31835" s="32">
        <v>21</v>
      </c>
      <c r="M31835">
        <v>26084</v>
      </c>
      <c r="N31835" t="s">
        <v>48</v>
      </c>
      <c r="O31835">
        <v>6</v>
      </c>
    </row>
    <row r="31836" spans="1:15" x14ac:dyDescent="0.25">
      <c r="A31836" s="2">
        <v>37212</v>
      </c>
      <c r="B31836">
        <v>1000</v>
      </c>
      <c r="C31836">
        <v>25.63</v>
      </c>
      <c r="D31836">
        <v>25.63</v>
      </c>
      <c r="E31836">
        <v>25.63</v>
      </c>
      <c r="F31836">
        <v>25.63</v>
      </c>
      <c r="G31836">
        <v>25.63</v>
      </c>
      <c r="H31836" s="5">
        <v>24.97</v>
      </c>
      <c r="I31836">
        <v>24.95</v>
      </c>
      <c r="J31836">
        <v>24.95</v>
      </c>
      <c r="K31836">
        <v>25.23</v>
      </c>
      <c r="L31836" s="32">
        <v>24.87</v>
      </c>
      <c r="M31836">
        <v>26814</v>
      </c>
      <c r="N31836" t="s">
        <v>48</v>
      </c>
      <c r="O31836">
        <v>6</v>
      </c>
    </row>
    <row r="31837" spans="1:15" x14ac:dyDescent="0.25">
      <c r="A31837" s="2">
        <v>37212</v>
      </c>
      <c r="B31837">
        <v>1100</v>
      </c>
      <c r="C31837">
        <v>24.21</v>
      </c>
      <c r="D31837">
        <v>24.21</v>
      </c>
      <c r="E31837">
        <v>24.21</v>
      </c>
      <c r="F31837">
        <v>24.21</v>
      </c>
      <c r="G31837">
        <v>24.21</v>
      </c>
      <c r="H31837" s="5">
        <v>25.29</v>
      </c>
      <c r="I31837">
        <v>25.29</v>
      </c>
      <c r="J31837">
        <v>25.29</v>
      </c>
      <c r="K31837">
        <v>25.37</v>
      </c>
      <c r="L31837" s="32">
        <v>25.25</v>
      </c>
      <c r="M31837">
        <v>27117</v>
      </c>
      <c r="N31837" t="s">
        <v>48</v>
      </c>
      <c r="O31837">
        <v>6</v>
      </c>
    </row>
    <row r="31838" spans="1:15" x14ac:dyDescent="0.25">
      <c r="A31838" s="2">
        <v>37212</v>
      </c>
      <c r="B31838">
        <v>1200</v>
      </c>
      <c r="C31838">
        <v>18.010000000000002</v>
      </c>
      <c r="D31838">
        <v>18.010000000000002</v>
      </c>
      <c r="E31838">
        <v>18.010000000000002</v>
      </c>
      <c r="F31838">
        <v>18.010000000000002</v>
      </c>
      <c r="G31838">
        <v>18.010000000000002</v>
      </c>
      <c r="H31838" s="5">
        <v>22.23</v>
      </c>
      <c r="I31838">
        <v>21.97</v>
      </c>
      <c r="J31838">
        <v>22</v>
      </c>
      <c r="K31838">
        <v>24.09</v>
      </c>
      <c r="L31838" s="32">
        <v>21.47</v>
      </c>
      <c r="M31838">
        <v>26510</v>
      </c>
      <c r="N31838" t="s">
        <v>48</v>
      </c>
      <c r="O31838">
        <v>6</v>
      </c>
    </row>
    <row r="31839" spans="1:15" x14ac:dyDescent="0.25">
      <c r="A31839" s="2">
        <v>37212</v>
      </c>
      <c r="B31839">
        <v>1300</v>
      </c>
      <c r="C31839">
        <v>17.55</v>
      </c>
      <c r="D31839">
        <v>17.55</v>
      </c>
      <c r="E31839">
        <v>17.55</v>
      </c>
      <c r="F31839">
        <v>17.55</v>
      </c>
      <c r="G31839">
        <v>17.55</v>
      </c>
      <c r="H31839" s="5">
        <v>19.79</v>
      </c>
      <c r="I31839">
        <v>19.309999999999999</v>
      </c>
      <c r="J31839">
        <v>19.37</v>
      </c>
      <c r="K31839">
        <v>23.07</v>
      </c>
      <c r="L31839" s="32">
        <v>18.440000000000001</v>
      </c>
      <c r="M31839">
        <v>25805</v>
      </c>
      <c r="N31839" t="s">
        <v>48</v>
      </c>
      <c r="O31839">
        <v>6</v>
      </c>
    </row>
    <row r="31840" spans="1:15" x14ac:dyDescent="0.25">
      <c r="A31840" s="2">
        <v>37212</v>
      </c>
      <c r="B31840">
        <v>1400</v>
      </c>
      <c r="C31840">
        <v>18.149999999999999</v>
      </c>
      <c r="D31840">
        <v>18.149999999999999</v>
      </c>
      <c r="E31840">
        <v>18.149999999999999</v>
      </c>
      <c r="F31840">
        <v>18.149999999999999</v>
      </c>
      <c r="G31840">
        <v>18.149999999999999</v>
      </c>
      <c r="H31840" s="5">
        <v>18.420000000000002</v>
      </c>
      <c r="I31840">
        <v>18.09</v>
      </c>
      <c r="J31840">
        <v>18.13</v>
      </c>
      <c r="K31840">
        <v>20.69</v>
      </c>
      <c r="L31840" s="32">
        <v>17.489999999999998</v>
      </c>
      <c r="M31840">
        <v>25213</v>
      </c>
      <c r="N31840" t="s">
        <v>48</v>
      </c>
      <c r="O31840">
        <v>6</v>
      </c>
    </row>
    <row r="31841" spans="1:15" x14ac:dyDescent="0.25">
      <c r="A31841" s="2">
        <v>37212</v>
      </c>
      <c r="B31841">
        <v>1500</v>
      </c>
      <c r="C31841">
        <v>16.71</v>
      </c>
      <c r="D31841">
        <v>16.71</v>
      </c>
      <c r="E31841">
        <v>16.71</v>
      </c>
      <c r="F31841">
        <v>16.71</v>
      </c>
      <c r="G31841">
        <v>16.71</v>
      </c>
      <c r="H31841" s="5">
        <v>17.57</v>
      </c>
      <c r="I31841">
        <v>17.190000000000001</v>
      </c>
      <c r="J31841">
        <v>17.239999999999998</v>
      </c>
      <c r="K31841">
        <v>20.79</v>
      </c>
      <c r="L31841" s="32">
        <v>15.62</v>
      </c>
      <c r="M31841">
        <v>24627</v>
      </c>
      <c r="N31841" t="s">
        <v>48</v>
      </c>
      <c r="O31841">
        <v>6</v>
      </c>
    </row>
    <row r="31842" spans="1:15" x14ac:dyDescent="0.25">
      <c r="A31842" s="2">
        <v>37212</v>
      </c>
      <c r="B31842">
        <v>1600</v>
      </c>
      <c r="C31842">
        <v>16.57</v>
      </c>
      <c r="D31842">
        <v>16.57</v>
      </c>
      <c r="E31842">
        <v>16.57</v>
      </c>
      <c r="F31842">
        <v>16.57</v>
      </c>
      <c r="G31842">
        <v>16.57</v>
      </c>
      <c r="H31842" s="5">
        <v>17.79</v>
      </c>
      <c r="I31842">
        <v>17.48</v>
      </c>
      <c r="J31842">
        <v>17.52</v>
      </c>
      <c r="K31842">
        <v>20.399999999999999</v>
      </c>
      <c r="L31842" s="32">
        <v>16.23</v>
      </c>
      <c r="M31842">
        <v>24481</v>
      </c>
      <c r="N31842" t="s">
        <v>48</v>
      </c>
      <c r="O31842">
        <v>6</v>
      </c>
    </row>
    <row r="31843" spans="1:15" x14ac:dyDescent="0.25">
      <c r="A31843" s="2">
        <v>37212</v>
      </c>
      <c r="B31843">
        <v>1700</v>
      </c>
      <c r="C31843">
        <v>21.41</v>
      </c>
      <c r="D31843">
        <v>21.41</v>
      </c>
      <c r="E31843">
        <v>21.41</v>
      </c>
      <c r="F31843">
        <v>21.41</v>
      </c>
      <c r="G31843">
        <v>21.41</v>
      </c>
      <c r="H31843" s="5">
        <v>19.170000000000002</v>
      </c>
      <c r="I31843">
        <v>18.809999999999999</v>
      </c>
      <c r="J31843">
        <v>18.850000000000001</v>
      </c>
      <c r="K31843">
        <v>21.62</v>
      </c>
      <c r="L31843" s="32">
        <v>18.16</v>
      </c>
      <c r="M31843">
        <v>25787</v>
      </c>
      <c r="N31843" t="s">
        <v>48</v>
      </c>
      <c r="O31843">
        <v>6</v>
      </c>
    </row>
    <row r="31844" spans="1:15" x14ac:dyDescent="0.25">
      <c r="A31844" s="2">
        <v>37212</v>
      </c>
      <c r="B31844">
        <v>1800</v>
      </c>
      <c r="C31844">
        <v>48.28</v>
      </c>
      <c r="D31844">
        <v>48.28</v>
      </c>
      <c r="E31844">
        <v>48.28</v>
      </c>
      <c r="F31844">
        <v>48.28</v>
      </c>
      <c r="G31844">
        <v>48.28</v>
      </c>
      <c r="H31844" s="5">
        <v>29.26</v>
      </c>
      <c r="I31844">
        <v>29.28</v>
      </c>
      <c r="J31844">
        <v>29.28</v>
      </c>
      <c r="K31844">
        <v>29.26</v>
      </c>
      <c r="L31844" s="32">
        <v>29.26</v>
      </c>
      <c r="M31844">
        <v>28993</v>
      </c>
      <c r="N31844" t="s">
        <v>48</v>
      </c>
      <c r="O31844">
        <v>6</v>
      </c>
    </row>
    <row r="31845" spans="1:15" x14ac:dyDescent="0.25">
      <c r="A31845" s="2">
        <v>37212</v>
      </c>
      <c r="B31845">
        <v>1900</v>
      </c>
      <c r="C31845">
        <v>25.46</v>
      </c>
      <c r="D31845">
        <v>25.46</v>
      </c>
      <c r="E31845">
        <v>25.46</v>
      </c>
      <c r="F31845">
        <v>25.46</v>
      </c>
      <c r="G31845">
        <v>25.46</v>
      </c>
      <c r="H31845" s="5">
        <v>25.48</v>
      </c>
      <c r="I31845">
        <v>25.49</v>
      </c>
      <c r="J31845">
        <v>25.49</v>
      </c>
      <c r="K31845">
        <v>25.48</v>
      </c>
      <c r="L31845" s="32">
        <v>25.48</v>
      </c>
      <c r="M31845">
        <v>29293</v>
      </c>
      <c r="N31845" t="s">
        <v>48</v>
      </c>
      <c r="O31845">
        <v>6</v>
      </c>
    </row>
    <row r="31846" spans="1:15" x14ac:dyDescent="0.25">
      <c r="A31846" s="2">
        <v>37212</v>
      </c>
      <c r="B31846">
        <v>2000</v>
      </c>
      <c r="C31846">
        <v>23.64</v>
      </c>
      <c r="D31846">
        <v>23.64</v>
      </c>
      <c r="E31846">
        <v>23.64</v>
      </c>
      <c r="F31846">
        <v>23.64</v>
      </c>
      <c r="G31846">
        <v>23.64</v>
      </c>
      <c r="H31846" s="5">
        <v>23.91</v>
      </c>
      <c r="I31846">
        <v>23.79</v>
      </c>
      <c r="J31846">
        <v>23.8</v>
      </c>
      <c r="K31846">
        <v>24.79</v>
      </c>
      <c r="L31846" s="32">
        <v>23.55</v>
      </c>
      <c r="M31846">
        <v>28783</v>
      </c>
      <c r="N31846" t="s">
        <v>48</v>
      </c>
      <c r="O31846">
        <v>6</v>
      </c>
    </row>
    <row r="31847" spans="1:15" x14ac:dyDescent="0.25">
      <c r="A31847" s="2">
        <v>37212</v>
      </c>
      <c r="B31847">
        <v>2100</v>
      </c>
      <c r="C31847">
        <v>22.18</v>
      </c>
      <c r="D31847">
        <v>22.18</v>
      </c>
      <c r="E31847">
        <v>22.18</v>
      </c>
      <c r="F31847">
        <v>22.18</v>
      </c>
      <c r="G31847">
        <v>22.18</v>
      </c>
      <c r="H31847" s="5">
        <v>21.94</v>
      </c>
      <c r="I31847">
        <v>21.65</v>
      </c>
      <c r="J31847">
        <v>21.69</v>
      </c>
      <c r="K31847">
        <v>23.97</v>
      </c>
      <c r="L31847" s="32">
        <v>21.12</v>
      </c>
      <c r="M31847">
        <v>28221</v>
      </c>
      <c r="N31847" t="s">
        <v>48</v>
      </c>
      <c r="O31847">
        <v>6</v>
      </c>
    </row>
    <row r="31848" spans="1:15" x14ac:dyDescent="0.25">
      <c r="A31848" s="2">
        <v>37212</v>
      </c>
      <c r="B31848">
        <v>2200</v>
      </c>
      <c r="C31848">
        <v>22.22</v>
      </c>
      <c r="D31848">
        <v>22.22</v>
      </c>
      <c r="E31848">
        <v>22.22</v>
      </c>
      <c r="F31848">
        <v>22.22</v>
      </c>
      <c r="G31848">
        <v>22.22</v>
      </c>
      <c r="H31848" s="5">
        <v>20.63</v>
      </c>
      <c r="I31848">
        <v>20.22</v>
      </c>
      <c r="J31848">
        <v>20.27</v>
      </c>
      <c r="K31848">
        <v>23.41</v>
      </c>
      <c r="L31848" s="32">
        <v>19.510000000000002</v>
      </c>
      <c r="M31848">
        <v>27216</v>
      </c>
      <c r="N31848" t="s">
        <v>48</v>
      </c>
      <c r="O31848">
        <v>6</v>
      </c>
    </row>
    <row r="31849" spans="1:15" x14ac:dyDescent="0.25">
      <c r="A31849" s="2">
        <v>37212</v>
      </c>
      <c r="B31849">
        <v>2300</v>
      </c>
      <c r="C31849">
        <v>19.61</v>
      </c>
      <c r="D31849">
        <v>19.61</v>
      </c>
      <c r="E31849">
        <v>19.61</v>
      </c>
      <c r="F31849">
        <v>19.61</v>
      </c>
      <c r="G31849">
        <v>19.61</v>
      </c>
      <c r="H31849" s="5">
        <v>17.41</v>
      </c>
      <c r="I31849">
        <v>17.12</v>
      </c>
      <c r="J31849">
        <v>17.149999999999999</v>
      </c>
      <c r="K31849">
        <v>20.14</v>
      </c>
      <c r="L31849" s="32">
        <v>15.57</v>
      </c>
      <c r="M31849">
        <v>25969</v>
      </c>
      <c r="N31849" t="s">
        <v>48</v>
      </c>
      <c r="O31849">
        <v>6</v>
      </c>
    </row>
    <row r="31850" spans="1:15" x14ac:dyDescent="0.25">
      <c r="A31850" s="2">
        <v>37212</v>
      </c>
      <c r="B31850">
        <v>2400</v>
      </c>
      <c r="C31850">
        <v>16.8</v>
      </c>
      <c r="D31850">
        <v>16.8</v>
      </c>
      <c r="E31850">
        <v>16.8</v>
      </c>
      <c r="F31850">
        <v>16.8</v>
      </c>
      <c r="G31850">
        <v>16.8</v>
      </c>
      <c r="H31850" s="5">
        <v>16.309999999999999</v>
      </c>
      <c r="I31850">
        <v>16.04</v>
      </c>
      <c r="J31850">
        <v>16.07</v>
      </c>
      <c r="K31850">
        <v>20</v>
      </c>
      <c r="L31850" s="32">
        <v>12.92</v>
      </c>
      <c r="M31850">
        <v>24274</v>
      </c>
      <c r="N31850" t="s">
        <v>47</v>
      </c>
      <c r="O31850">
        <v>6</v>
      </c>
    </row>
    <row r="31851" spans="1:15" x14ac:dyDescent="0.25">
      <c r="A31851" s="2">
        <v>37213</v>
      </c>
      <c r="B31851">
        <v>100</v>
      </c>
      <c r="C31851">
        <v>16.670000000000002</v>
      </c>
      <c r="D31851">
        <v>16.670000000000002</v>
      </c>
      <c r="E31851">
        <v>16.670000000000002</v>
      </c>
      <c r="F31851">
        <v>16.670000000000002</v>
      </c>
      <c r="G31851">
        <v>16.670000000000002</v>
      </c>
      <c r="H31851" s="5">
        <v>13.06</v>
      </c>
      <c r="I31851">
        <v>16</v>
      </c>
      <c r="J31851">
        <v>15.47</v>
      </c>
      <c r="K31851">
        <v>19.170000000000002</v>
      </c>
      <c r="L31851" s="32">
        <v>-15.65</v>
      </c>
      <c r="M31851">
        <v>22853</v>
      </c>
      <c r="N31851" t="s">
        <v>47</v>
      </c>
      <c r="O31851">
        <v>7</v>
      </c>
    </row>
    <row r="31852" spans="1:15" x14ac:dyDescent="0.25">
      <c r="A31852" s="2">
        <v>37213</v>
      </c>
      <c r="B31852">
        <v>200</v>
      </c>
      <c r="C31852">
        <v>16.27</v>
      </c>
      <c r="D31852">
        <v>16.27</v>
      </c>
      <c r="E31852">
        <v>16.27</v>
      </c>
      <c r="F31852">
        <v>16.27</v>
      </c>
      <c r="G31852">
        <v>16.27</v>
      </c>
      <c r="H31852" s="5">
        <v>11.89</v>
      </c>
      <c r="I31852">
        <v>14.51</v>
      </c>
      <c r="J31852">
        <v>14.05</v>
      </c>
      <c r="K31852">
        <v>17.34</v>
      </c>
      <c r="L31852" s="32">
        <v>-13.68</v>
      </c>
      <c r="M31852">
        <v>22130</v>
      </c>
      <c r="N31852" t="s">
        <v>47</v>
      </c>
      <c r="O31852">
        <v>7</v>
      </c>
    </row>
    <row r="31853" spans="1:15" x14ac:dyDescent="0.25">
      <c r="A31853" s="2">
        <v>37213</v>
      </c>
      <c r="B31853">
        <v>300</v>
      </c>
      <c r="C31853">
        <v>15.21</v>
      </c>
      <c r="D31853">
        <v>15.21</v>
      </c>
      <c r="E31853">
        <v>15.21</v>
      </c>
      <c r="F31853">
        <v>15.21</v>
      </c>
      <c r="G31853">
        <v>15.21</v>
      </c>
      <c r="H31853" s="5">
        <v>11.66</v>
      </c>
      <c r="I31853">
        <v>13.27</v>
      </c>
      <c r="J31853">
        <v>12.99</v>
      </c>
      <c r="K31853">
        <v>15.01</v>
      </c>
      <c r="L31853" s="32">
        <v>-4.03</v>
      </c>
      <c r="M31853">
        <v>21762</v>
      </c>
      <c r="N31853" t="s">
        <v>47</v>
      </c>
      <c r="O31853">
        <v>7</v>
      </c>
    </row>
    <row r="31854" spans="1:15" x14ac:dyDescent="0.25">
      <c r="A31854" s="2">
        <v>37213</v>
      </c>
      <c r="B31854">
        <v>400</v>
      </c>
      <c r="C31854">
        <v>15.85</v>
      </c>
      <c r="D31854">
        <v>15.85</v>
      </c>
      <c r="E31854">
        <v>15.85</v>
      </c>
      <c r="F31854">
        <v>15.85</v>
      </c>
      <c r="G31854">
        <v>15.85</v>
      </c>
      <c r="H31854" s="5">
        <v>11.62</v>
      </c>
      <c r="I31854">
        <v>13.22</v>
      </c>
      <c r="J31854">
        <v>12.94</v>
      </c>
      <c r="K31854">
        <v>14.95</v>
      </c>
      <c r="L31854" s="32">
        <v>-4.0199999999999996</v>
      </c>
      <c r="M31854">
        <v>21679</v>
      </c>
      <c r="N31854" t="s">
        <v>47</v>
      </c>
      <c r="O31854">
        <v>7</v>
      </c>
    </row>
    <row r="31855" spans="1:15" x14ac:dyDescent="0.25">
      <c r="A31855" s="2">
        <v>37213</v>
      </c>
      <c r="B31855">
        <v>500</v>
      </c>
      <c r="C31855">
        <v>15.98</v>
      </c>
      <c r="D31855">
        <v>15.98</v>
      </c>
      <c r="E31855">
        <v>15.98</v>
      </c>
      <c r="F31855">
        <v>15.98</v>
      </c>
      <c r="G31855">
        <v>15.98</v>
      </c>
      <c r="H31855" s="5">
        <v>11.66</v>
      </c>
      <c r="I31855">
        <v>13.22</v>
      </c>
      <c r="J31855">
        <v>12.94</v>
      </c>
      <c r="K31855">
        <v>14.89</v>
      </c>
      <c r="L31855" s="32">
        <v>-3.51</v>
      </c>
      <c r="M31855">
        <v>21889</v>
      </c>
      <c r="N31855" t="s">
        <v>47</v>
      </c>
      <c r="O31855">
        <v>7</v>
      </c>
    </row>
    <row r="31856" spans="1:15" x14ac:dyDescent="0.25">
      <c r="A31856" s="2">
        <v>37213</v>
      </c>
      <c r="B31856">
        <v>600</v>
      </c>
      <c r="C31856">
        <v>16.54</v>
      </c>
      <c r="D31856">
        <v>16.54</v>
      </c>
      <c r="E31856">
        <v>16.54</v>
      </c>
      <c r="F31856">
        <v>16.54</v>
      </c>
      <c r="G31856">
        <v>16.54</v>
      </c>
      <c r="H31856" s="5">
        <v>13.22</v>
      </c>
      <c r="I31856">
        <v>14.58</v>
      </c>
      <c r="J31856">
        <v>14.34</v>
      </c>
      <c r="K31856">
        <v>16.059999999999999</v>
      </c>
      <c r="L31856" s="32">
        <v>-0.11</v>
      </c>
      <c r="M31856">
        <v>22484</v>
      </c>
      <c r="N31856" t="s">
        <v>47</v>
      </c>
      <c r="O31856">
        <v>7</v>
      </c>
    </row>
    <row r="31857" spans="1:15" x14ac:dyDescent="0.25">
      <c r="A31857" s="2">
        <v>37213</v>
      </c>
      <c r="B31857">
        <v>700</v>
      </c>
      <c r="C31857">
        <v>17.3</v>
      </c>
      <c r="D31857">
        <v>17.3</v>
      </c>
      <c r="E31857">
        <v>17.3</v>
      </c>
      <c r="F31857">
        <v>17.3</v>
      </c>
      <c r="G31857">
        <v>17.3</v>
      </c>
      <c r="H31857" s="5">
        <v>14.2</v>
      </c>
      <c r="I31857">
        <v>15.11</v>
      </c>
      <c r="J31857">
        <v>14.95</v>
      </c>
      <c r="K31857">
        <v>16.079999999999998</v>
      </c>
      <c r="L31857" s="32">
        <v>5.4</v>
      </c>
      <c r="M31857">
        <v>23286</v>
      </c>
      <c r="N31857" t="s">
        <v>47</v>
      </c>
      <c r="O31857">
        <v>7</v>
      </c>
    </row>
    <row r="31858" spans="1:15" x14ac:dyDescent="0.25">
      <c r="A31858" s="2">
        <v>37213</v>
      </c>
      <c r="B31858">
        <v>800</v>
      </c>
      <c r="C31858">
        <v>17.28</v>
      </c>
      <c r="D31858">
        <v>17.28</v>
      </c>
      <c r="E31858">
        <v>17.28</v>
      </c>
      <c r="F31858">
        <v>17.28</v>
      </c>
      <c r="G31858">
        <v>17.28</v>
      </c>
      <c r="H31858" s="5">
        <v>15.44</v>
      </c>
      <c r="I31858">
        <v>15.06</v>
      </c>
      <c r="J31858">
        <v>15.08</v>
      </c>
      <c r="K31858">
        <v>15.16</v>
      </c>
      <c r="L31858" s="32">
        <v>14.55</v>
      </c>
      <c r="M31858">
        <v>23988</v>
      </c>
      <c r="N31858" t="s">
        <v>48</v>
      </c>
      <c r="O31858">
        <v>7</v>
      </c>
    </row>
    <row r="31859" spans="1:15" x14ac:dyDescent="0.25">
      <c r="A31859" s="2">
        <v>37213</v>
      </c>
      <c r="B31859">
        <v>900</v>
      </c>
      <c r="C31859">
        <v>19.03</v>
      </c>
      <c r="D31859">
        <v>19.03</v>
      </c>
      <c r="E31859">
        <v>19.03</v>
      </c>
      <c r="F31859">
        <v>19.03</v>
      </c>
      <c r="G31859">
        <v>19.03</v>
      </c>
      <c r="H31859" s="5">
        <v>16.899999999999999</v>
      </c>
      <c r="I31859">
        <v>16.62</v>
      </c>
      <c r="J31859">
        <v>16.8</v>
      </c>
      <c r="K31859">
        <v>16.59</v>
      </c>
      <c r="L31859" s="32">
        <v>15.53</v>
      </c>
      <c r="M31859">
        <v>25363</v>
      </c>
      <c r="N31859" t="s">
        <v>48</v>
      </c>
      <c r="O31859">
        <v>7</v>
      </c>
    </row>
    <row r="31860" spans="1:15" x14ac:dyDescent="0.25">
      <c r="A31860" s="2">
        <v>37213</v>
      </c>
      <c r="B31860">
        <v>1000</v>
      </c>
      <c r="C31860">
        <v>17.8</v>
      </c>
      <c r="D31860">
        <v>17.8</v>
      </c>
      <c r="E31860">
        <v>17.8</v>
      </c>
      <c r="F31860">
        <v>17.8</v>
      </c>
      <c r="G31860">
        <v>17.8</v>
      </c>
      <c r="H31860" s="5">
        <v>17.510000000000002</v>
      </c>
      <c r="I31860">
        <v>18.149999999999999</v>
      </c>
      <c r="J31860">
        <v>18.88</v>
      </c>
      <c r="K31860">
        <v>18.84</v>
      </c>
      <c r="L31860" s="32">
        <v>16.489999999999998</v>
      </c>
      <c r="M31860">
        <v>26092</v>
      </c>
      <c r="N31860" t="s">
        <v>48</v>
      </c>
      <c r="O31860">
        <v>7</v>
      </c>
    </row>
    <row r="31861" spans="1:15" x14ac:dyDescent="0.25">
      <c r="A31861" s="2">
        <v>37213</v>
      </c>
      <c r="B31861">
        <v>1100</v>
      </c>
      <c r="C31861">
        <v>17.78</v>
      </c>
      <c r="D31861">
        <v>17.78</v>
      </c>
      <c r="E31861">
        <v>17.78</v>
      </c>
      <c r="F31861">
        <v>17.78</v>
      </c>
      <c r="G31861">
        <v>17.78</v>
      </c>
      <c r="H31861" s="5">
        <v>17.54</v>
      </c>
      <c r="I31861">
        <v>18.09</v>
      </c>
      <c r="J31861">
        <v>18.63</v>
      </c>
      <c r="K31861">
        <v>18.920000000000002</v>
      </c>
      <c r="L31861" s="32">
        <v>15.93</v>
      </c>
      <c r="M31861">
        <v>26028</v>
      </c>
      <c r="N31861" t="s">
        <v>48</v>
      </c>
      <c r="O31861">
        <v>7</v>
      </c>
    </row>
    <row r="31862" spans="1:15" x14ac:dyDescent="0.25">
      <c r="A31862" s="2">
        <v>37213</v>
      </c>
      <c r="B31862">
        <v>1200</v>
      </c>
      <c r="C31862">
        <v>20.93</v>
      </c>
      <c r="D31862">
        <v>20.93</v>
      </c>
      <c r="E31862">
        <v>20.93</v>
      </c>
      <c r="F31862">
        <v>20.93</v>
      </c>
      <c r="G31862">
        <v>20.93</v>
      </c>
      <c r="H31862" s="5">
        <v>17.64</v>
      </c>
      <c r="I31862">
        <v>18.66</v>
      </c>
      <c r="J31862">
        <v>18.510000000000002</v>
      </c>
      <c r="K31862">
        <v>19.690000000000001</v>
      </c>
      <c r="L31862" s="32">
        <v>8.0299999999999994</v>
      </c>
      <c r="M31862">
        <v>25787</v>
      </c>
      <c r="N31862" t="s">
        <v>48</v>
      </c>
      <c r="O31862">
        <v>7</v>
      </c>
    </row>
    <row r="31863" spans="1:15" x14ac:dyDescent="0.25">
      <c r="A31863" s="2">
        <v>37213</v>
      </c>
      <c r="B31863">
        <v>1300</v>
      </c>
      <c r="C31863">
        <v>17.72</v>
      </c>
      <c r="D31863">
        <v>17.72</v>
      </c>
      <c r="E31863">
        <v>17.72</v>
      </c>
      <c r="F31863">
        <v>17.72</v>
      </c>
      <c r="G31863">
        <v>17.72</v>
      </c>
      <c r="H31863" s="5">
        <v>16.7</v>
      </c>
      <c r="I31863">
        <v>17.12</v>
      </c>
      <c r="J31863">
        <v>17.05</v>
      </c>
      <c r="K31863">
        <v>17.57</v>
      </c>
      <c r="L31863" s="32">
        <v>12.65</v>
      </c>
      <c r="M31863">
        <v>25565</v>
      </c>
      <c r="N31863" t="s">
        <v>48</v>
      </c>
      <c r="O31863">
        <v>7</v>
      </c>
    </row>
    <row r="31864" spans="1:15" x14ac:dyDescent="0.25">
      <c r="A31864" s="2">
        <v>37213</v>
      </c>
      <c r="B31864">
        <v>1400</v>
      </c>
      <c r="C31864">
        <v>17.32</v>
      </c>
      <c r="D31864">
        <v>17.32</v>
      </c>
      <c r="E31864">
        <v>17.32</v>
      </c>
      <c r="F31864">
        <v>17.32</v>
      </c>
      <c r="G31864">
        <v>17.32</v>
      </c>
      <c r="H31864" s="5">
        <v>16.89</v>
      </c>
      <c r="I31864">
        <v>17.100000000000001</v>
      </c>
      <c r="J31864">
        <v>16.97</v>
      </c>
      <c r="K31864">
        <v>18.13</v>
      </c>
      <c r="L31864" s="32">
        <v>7.55</v>
      </c>
      <c r="M31864">
        <v>25159</v>
      </c>
      <c r="N31864" t="s">
        <v>48</v>
      </c>
      <c r="O31864">
        <v>7</v>
      </c>
    </row>
    <row r="31865" spans="1:15" x14ac:dyDescent="0.25">
      <c r="A31865" s="2">
        <v>37213</v>
      </c>
      <c r="B31865">
        <v>1500</v>
      </c>
      <c r="C31865">
        <v>16.149999999999999</v>
      </c>
      <c r="D31865">
        <v>16.149999999999999</v>
      </c>
      <c r="E31865">
        <v>16.149999999999999</v>
      </c>
      <c r="F31865">
        <v>16.149999999999999</v>
      </c>
      <c r="G31865">
        <v>16.149999999999999</v>
      </c>
      <c r="H31865" s="5">
        <v>16.72</v>
      </c>
      <c r="I31865">
        <v>17.12</v>
      </c>
      <c r="J31865">
        <v>16.96</v>
      </c>
      <c r="K31865">
        <v>18.399999999999999</v>
      </c>
      <c r="L31865" s="32">
        <v>5.22</v>
      </c>
      <c r="M31865">
        <v>24756</v>
      </c>
      <c r="N31865" t="s">
        <v>48</v>
      </c>
      <c r="O31865">
        <v>7</v>
      </c>
    </row>
    <row r="31866" spans="1:15" x14ac:dyDescent="0.25">
      <c r="A31866" s="2">
        <v>37213</v>
      </c>
      <c r="B31866">
        <v>1600</v>
      </c>
      <c r="C31866">
        <v>16.09</v>
      </c>
      <c r="D31866">
        <v>16.09</v>
      </c>
      <c r="E31866">
        <v>16.09</v>
      </c>
      <c r="F31866">
        <v>16.09</v>
      </c>
      <c r="G31866">
        <v>16.09</v>
      </c>
      <c r="H31866" s="5">
        <v>16.57</v>
      </c>
      <c r="I31866">
        <v>17.28</v>
      </c>
      <c r="J31866">
        <v>17.079999999999998</v>
      </c>
      <c r="K31866">
        <v>18.68</v>
      </c>
      <c r="L31866" s="32">
        <v>3.92</v>
      </c>
      <c r="M31866">
        <v>24774</v>
      </c>
      <c r="N31866" t="s">
        <v>48</v>
      </c>
      <c r="O31866">
        <v>7</v>
      </c>
    </row>
    <row r="31867" spans="1:15" x14ac:dyDescent="0.25">
      <c r="A31867" s="2">
        <v>37213</v>
      </c>
      <c r="B31867">
        <v>1700</v>
      </c>
      <c r="C31867">
        <v>20</v>
      </c>
      <c r="D31867">
        <v>20</v>
      </c>
      <c r="E31867">
        <v>20</v>
      </c>
      <c r="F31867">
        <v>20</v>
      </c>
      <c r="G31867">
        <v>20</v>
      </c>
      <c r="H31867" s="5">
        <v>16.78</v>
      </c>
      <c r="I31867">
        <v>18.11</v>
      </c>
      <c r="J31867">
        <v>17.88</v>
      </c>
      <c r="K31867">
        <v>19.53</v>
      </c>
      <c r="L31867" s="32">
        <v>3.88</v>
      </c>
      <c r="M31867">
        <v>26181</v>
      </c>
      <c r="N31867" t="s">
        <v>48</v>
      </c>
      <c r="O31867">
        <v>7</v>
      </c>
    </row>
    <row r="31868" spans="1:15" x14ac:dyDescent="0.25">
      <c r="A31868" s="2">
        <v>37213</v>
      </c>
      <c r="B31868">
        <v>1800</v>
      </c>
      <c r="C31868">
        <v>32.229999999999997</v>
      </c>
      <c r="D31868">
        <v>32.229999999999997</v>
      </c>
      <c r="E31868">
        <v>32.229999999999997</v>
      </c>
      <c r="F31868">
        <v>32.229999999999997</v>
      </c>
      <c r="G31868">
        <v>32.229999999999997</v>
      </c>
      <c r="H31868" s="5">
        <v>27.01</v>
      </c>
      <c r="I31868">
        <v>28.2</v>
      </c>
      <c r="J31868">
        <v>28.38</v>
      </c>
      <c r="K31868">
        <v>28.72</v>
      </c>
      <c r="L31868" s="32">
        <v>18.989999999999998</v>
      </c>
      <c r="M31868">
        <v>29386</v>
      </c>
      <c r="N31868" t="s">
        <v>48</v>
      </c>
      <c r="O31868">
        <v>7</v>
      </c>
    </row>
    <row r="31869" spans="1:15" x14ac:dyDescent="0.25">
      <c r="A31869" s="2">
        <v>37213</v>
      </c>
      <c r="B31869">
        <v>1900</v>
      </c>
      <c r="C31869">
        <v>33</v>
      </c>
      <c r="D31869">
        <v>33</v>
      </c>
      <c r="E31869">
        <v>33</v>
      </c>
      <c r="F31869">
        <v>33</v>
      </c>
      <c r="G31869">
        <v>33</v>
      </c>
      <c r="H31869" s="5">
        <v>24</v>
      </c>
      <c r="I31869">
        <v>25.05</v>
      </c>
      <c r="J31869">
        <v>25.07</v>
      </c>
      <c r="K31869">
        <v>25.79</v>
      </c>
      <c r="L31869" s="32">
        <v>15.61</v>
      </c>
      <c r="M31869">
        <v>29859</v>
      </c>
      <c r="N31869" t="s">
        <v>48</v>
      </c>
      <c r="O31869">
        <v>7</v>
      </c>
    </row>
    <row r="31870" spans="1:15" x14ac:dyDescent="0.25">
      <c r="A31870" s="2">
        <v>37213</v>
      </c>
      <c r="B31870">
        <v>2000</v>
      </c>
      <c r="C31870">
        <v>23.98</v>
      </c>
      <c r="D31870">
        <v>23.98</v>
      </c>
      <c r="E31870">
        <v>23.98</v>
      </c>
      <c r="F31870">
        <v>23.98</v>
      </c>
      <c r="G31870">
        <v>23.98</v>
      </c>
      <c r="H31870" s="5">
        <v>22.53</v>
      </c>
      <c r="I31870">
        <v>23.37</v>
      </c>
      <c r="J31870">
        <v>23.22</v>
      </c>
      <c r="K31870">
        <v>24.24</v>
      </c>
      <c r="L31870" s="32">
        <v>14.5</v>
      </c>
      <c r="M31870">
        <v>29511</v>
      </c>
      <c r="N31870" t="s">
        <v>48</v>
      </c>
      <c r="O31870">
        <v>7</v>
      </c>
    </row>
    <row r="31871" spans="1:15" x14ac:dyDescent="0.25">
      <c r="A31871" s="2">
        <v>37213</v>
      </c>
      <c r="B31871">
        <v>2100</v>
      </c>
      <c r="C31871">
        <v>20.93</v>
      </c>
      <c r="D31871">
        <v>20.93</v>
      </c>
      <c r="E31871">
        <v>20.93</v>
      </c>
      <c r="F31871">
        <v>20.93</v>
      </c>
      <c r="G31871">
        <v>20.93</v>
      </c>
      <c r="H31871" s="5">
        <v>22</v>
      </c>
      <c r="I31871">
        <v>22.3</v>
      </c>
      <c r="J31871">
        <v>22.19</v>
      </c>
      <c r="K31871">
        <v>23.19</v>
      </c>
      <c r="L31871" s="32">
        <v>14.03</v>
      </c>
      <c r="M31871">
        <v>28974</v>
      </c>
      <c r="N31871" t="s">
        <v>48</v>
      </c>
      <c r="O31871">
        <v>7</v>
      </c>
    </row>
    <row r="31872" spans="1:15" x14ac:dyDescent="0.25">
      <c r="A31872" s="2">
        <v>37213</v>
      </c>
      <c r="B31872">
        <v>2200</v>
      </c>
      <c r="C31872">
        <v>23.3</v>
      </c>
      <c r="D31872">
        <v>23.3</v>
      </c>
      <c r="E31872">
        <v>23.3</v>
      </c>
      <c r="F31872">
        <v>23.3</v>
      </c>
      <c r="G31872">
        <v>23.3</v>
      </c>
      <c r="H31872" s="5">
        <v>20.02</v>
      </c>
      <c r="I31872">
        <v>21.29</v>
      </c>
      <c r="J31872">
        <v>21.07</v>
      </c>
      <c r="K31872">
        <v>22.64</v>
      </c>
      <c r="L31872" s="32">
        <v>7.77</v>
      </c>
      <c r="M31872">
        <v>27829</v>
      </c>
      <c r="N31872" t="s">
        <v>48</v>
      </c>
      <c r="O31872">
        <v>7</v>
      </c>
    </row>
    <row r="31873" spans="1:15" x14ac:dyDescent="0.25">
      <c r="A31873" s="2">
        <v>37213</v>
      </c>
      <c r="B31873">
        <v>2300</v>
      </c>
      <c r="C31873">
        <v>18.190000000000001</v>
      </c>
      <c r="D31873">
        <v>18.190000000000001</v>
      </c>
      <c r="E31873">
        <v>18.190000000000001</v>
      </c>
      <c r="F31873">
        <v>18.190000000000001</v>
      </c>
      <c r="G31873">
        <v>18.190000000000001</v>
      </c>
      <c r="H31873" s="5">
        <v>15.94</v>
      </c>
      <c r="I31873">
        <v>18.48</v>
      </c>
      <c r="J31873">
        <v>18.04</v>
      </c>
      <c r="K31873">
        <v>21.21</v>
      </c>
      <c r="L31873" s="32">
        <v>-8.7899999999999991</v>
      </c>
      <c r="M31873">
        <v>26014</v>
      </c>
      <c r="N31873" t="s">
        <v>48</v>
      </c>
      <c r="O31873">
        <v>7</v>
      </c>
    </row>
    <row r="31874" spans="1:15" x14ac:dyDescent="0.25">
      <c r="A31874" s="2">
        <v>37213</v>
      </c>
      <c r="B31874">
        <v>2400</v>
      </c>
      <c r="C31874">
        <v>16.82</v>
      </c>
      <c r="D31874">
        <v>16.82</v>
      </c>
      <c r="E31874">
        <v>16.82</v>
      </c>
      <c r="F31874">
        <v>16.82</v>
      </c>
      <c r="G31874">
        <v>16.82</v>
      </c>
      <c r="H31874" s="5">
        <v>14.65</v>
      </c>
      <c r="I31874">
        <v>17.559999999999999</v>
      </c>
      <c r="J31874">
        <v>17.02</v>
      </c>
      <c r="K31874">
        <v>20.96</v>
      </c>
      <c r="L31874" s="32">
        <v>-16.05</v>
      </c>
      <c r="M31874">
        <v>24084</v>
      </c>
      <c r="N31874" t="s">
        <v>47</v>
      </c>
      <c r="O31874">
        <v>7</v>
      </c>
    </row>
    <row r="31875" spans="1:15" x14ac:dyDescent="0.25">
      <c r="A31875" s="2">
        <v>37214</v>
      </c>
      <c r="B31875">
        <v>100</v>
      </c>
      <c r="C31875">
        <v>15.26</v>
      </c>
      <c r="D31875">
        <v>15.26</v>
      </c>
      <c r="E31875">
        <v>15.26</v>
      </c>
      <c r="F31875">
        <v>15.26</v>
      </c>
      <c r="G31875">
        <v>15.26</v>
      </c>
      <c r="H31875" s="5">
        <v>14.34</v>
      </c>
      <c r="I31875">
        <v>14.35</v>
      </c>
      <c r="J31875">
        <v>14.34</v>
      </c>
      <c r="K31875">
        <v>16.53</v>
      </c>
      <c r="L31875" s="32">
        <v>11.14</v>
      </c>
      <c r="M31875">
        <v>22808</v>
      </c>
      <c r="N31875" t="s">
        <v>47</v>
      </c>
      <c r="O31875">
        <v>1</v>
      </c>
    </row>
    <row r="31876" spans="1:15" x14ac:dyDescent="0.25">
      <c r="A31876" s="2">
        <v>37214</v>
      </c>
      <c r="B31876">
        <v>200</v>
      </c>
      <c r="C31876">
        <v>15.38</v>
      </c>
      <c r="D31876">
        <v>15.38</v>
      </c>
      <c r="E31876">
        <v>15.38</v>
      </c>
      <c r="F31876">
        <v>15.38</v>
      </c>
      <c r="G31876">
        <v>15.38</v>
      </c>
      <c r="H31876" s="5">
        <v>13.76</v>
      </c>
      <c r="I31876">
        <v>13.5</v>
      </c>
      <c r="J31876">
        <v>13.53</v>
      </c>
      <c r="K31876">
        <v>15.53</v>
      </c>
      <c r="L31876" s="32">
        <v>13.05</v>
      </c>
      <c r="M31876">
        <v>22228</v>
      </c>
      <c r="N31876" t="s">
        <v>47</v>
      </c>
      <c r="O31876">
        <v>1</v>
      </c>
    </row>
    <row r="31877" spans="1:15" x14ac:dyDescent="0.25">
      <c r="A31877" s="2">
        <v>37214</v>
      </c>
      <c r="B31877">
        <v>300</v>
      </c>
      <c r="C31877">
        <v>15.83</v>
      </c>
      <c r="D31877">
        <v>15.83</v>
      </c>
      <c r="E31877">
        <v>15.83</v>
      </c>
      <c r="F31877">
        <v>15.83</v>
      </c>
      <c r="G31877">
        <v>15.83</v>
      </c>
      <c r="H31877" s="5">
        <v>13.59</v>
      </c>
      <c r="I31877">
        <v>13.3</v>
      </c>
      <c r="J31877">
        <v>13.33</v>
      </c>
      <c r="K31877">
        <v>15.53</v>
      </c>
      <c r="L31877" s="32">
        <v>12.81</v>
      </c>
      <c r="M31877">
        <v>22096</v>
      </c>
      <c r="N31877" t="s">
        <v>47</v>
      </c>
      <c r="O31877">
        <v>1</v>
      </c>
    </row>
    <row r="31878" spans="1:15" x14ac:dyDescent="0.25">
      <c r="A31878" s="2">
        <v>37214</v>
      </c>
      <c r="B31878">
        <v>400</v>
      </c>
      <c r="C31878">
        <v>15.72</v>
      </c>
      <c r="D31878">
        <v>15.72</v>
      </c>
      <c r="E31878">
        <v>15.72</v>
      </c>
      <c r="F31878">
        <v>15.72</v>
      </c>
      <c r="G31878">
        <v>15.72</v>
      </c>
      <c r="H31878" s="5">
        <v>13.7</v>
      </c>
      <c r="I31878">
        <v>13.43</v>
      </c>
      <c r="J31878">
        <v>13.46</v>
      </c>
      <c r="K31878">
        <v>15.53</v>
      </c>
      <c r="L31878" s="32">
        <v>12.96</v>
      </c>
      <c r="M31878">
        <v>22211</v>
      </c>
      <c r="N31878" t="s">
        <v>47</v>
      </c>
      <c r="O31878">
        <v>1</v>
      </c>
    </row>
    <row r="31879" spans="1:15" x14ac:dyDescent="0.25">
      <c r="A31879" s="2">
        <v>37214</v>
      </c>
      <c r="B31879">
        <v>500</v>
      </c>
      <c r="C31879">
        <v>15.08</v>
      </c>
      <c r="D31879">
        <v>15.08</v>
      </c>
      <c r="E31879">
        <v>15.08</v>
      </c>
      <c r="F31879">
        <v>15.08</v>
      </c>
      <c r="G31879">
        <v>15.08</v>
      </c>
      <c r="H31879" s="5">
        <v>14.24</v>
      </c>
      <c r="I31879">
        <v>14.24</v>
      </c>
      <c r="J31879">
        <v>14.24</v>
      </c>
      <c r="K31879">
        <v>14.24</v>
      </c>
      <c r="L31879" s="32">
        <v>14.24</v>
      </c>
      <c r="M31879">
        <v>23069</v>
      </c>
      <c r="N31879" t="s">
        <v>47</v>
      </c>
      <c r="O31879">
        <v>1</v>
      </c>
    </row>
    <row r="31880" spans="1:15" x14ac:dyDescent="0.25">
      <c r="A31880" s="2">
        <v>37214</v>
      </c>
      <c r="B31880">
        <v>600</v>
      </c>
      <c r="C31880">
        <v>15.73</v>
      </c>
      <c r="D31880">
        <v>15.73</v>
      </c>
      <c r="E31880">
        <v>15.73</v>
      </c>
      <c r="F31880">
        <v>15.73</v>
      </c>
      <c r="G31880">
        <v>15.73</v>
      </c>
      <c r="H31880" s="5">
        <v>18.55</v>
      </c>
      <c r="I31880">
        <v>19.39</v>
      </c>
      <c r="J31880">
        <v>19.62</v>
      </c>
      <c r="K31880">
        <v>19.54</v>
      </c>
      <c r="L31880" s="32">
        <v>13.88</v>
      </c>
      <c r="M31880">
        <v>25005</v>
      </c>
      <c r="N31880" t="s">
        <v>47</v>
      </c>
      <c r="O31880">
        <v>1</v>
      </c>
    </row>
    <row r="31881" spans="1:15" x14ac:dyDescent="0.25">
      <c r="A31881" s="2">
        <v>37214</v>
      </c>
      <c r="B31881">
        <v>700</v>
      </c>
      <c r="C31881">
        <v>21.68</v>
      </c>
      <c r="D31881">
        <v>21.68</v>
      </c>
      <c r="E31881">
        <v>21.68</v>
      </c>
      <c r="F31881">
        <v>21.68</v>
      </c>
      <c r="G31881">
        <v>21.68</v>
      </c>
      <c r="H31881" s="5">
        <v>26.03</v>
      </c>
      <c r="I31881">
        <v>30.82</v>
      </c>
      <c r="J31881">
        <v>35.01</v>
      </c>
      <c r="K31881">
        <v>26</v>
      </c>
      <c r="L31881" s="32">
        <v>26.01</v>
      </c>
      <c r="M31881">
        <v>28866</v>
      </c>
      <c r="N31881" t="s">
        <v>47</v>
      </c>
      <c r="O31881">
        <v>1</v>
      </c>
    </row>
    <row r="31882" spans="1:15" x14ac:dyDescent="0.25">
      <c r="A31882" s="2">
        <v>37214</v>
      </c>
      <c r="B31882">
        <v>800</v>
      </c>
      <c r="C31882">
        <v>24.53</v>
      </c>
      <c r="D31882">
        <v>24.53</v>
      </c>
      <c r="E31882">
        <v>24.53</v>
      </c>
      <c r="F31882">
        <v>24.53</v>
      </c>
      <c r="G31882">
        <v>24.53</v>
      </c>
      <c r="H31882" s="5">
        <v>28.94</v>
      </c>
      <c r="I31882">
        <v>45.21</v>
      </c>
      <c r="J31882">
        <v>62.56</v>
      </c>
      <c r="K31882">
        <v>28.94</v>
      </c>
      <c r="L31882" s="32">
        <v>28.94</v>
      </c>
      <c r="M31882">
        <v>31001</v>
      </c>
      <c r="N31882" t="s">
        <v>48</v>
      </c>
      <c r="O31882">
        <v>1</v>
      </c>
    </row>
    <row r="31883" spans="1:15" x14ac:dyDescent="0.25">
      <c r="A31883" s="2">
        <v>37214</v>
      </c>
      <c r="B31883">
        <v>900</v>
      </c>
      <c r="C31883">
        <v>23.69</v>
      </c>
      <c r="D31883">
        <v>23.69</v>
      </c>
      <c r="E31883">
        <v>23.69</v>
      </c>
      <c r="F31883">
        <v>23.69</v>
      </c>
      <c r="G31883">
        <v>23.69</v>
      </c>
      <c r="H31883" s="5">
        <v>26.03</v>
      </c>
      <c r="I31883">
        <v>39.729999999999997</v>
      </c>
      <c r="J31883">
        <v>53.65</v>
      </c>
      <c r="K31883">
        <v>26.03</v>
      </c>
      <c r="L31883" s="32">
        <v>26.03</v>
      </c>
      <c r="M31883">
        <v>31386</v>
      </c>
      <c r="N31883" t="s">
        <v>48</v>
      </c>
      <c r="O31883">
        <v>1</v>
      </c>
    </row>
    <row r="31884" spans="1:15" x14ac:dyDescent="0.25">
      <c r="A31884" s="2">
        <v>37214</v>
      </c>
      <c r="B31884">
        <v>1000</v>
      </c>
      <c r="C31884">
        <v>22.35</v>
      </c>
      <c r="D31884">
        <v>22.35</v>
      </c>
      <c r="E31884">
        <v>22.35</v>
      </c>
      <c r="F31884">
        <v>22.35</v>
      </c>
      <c r="G31884">
        <v>22.35</v>
      </c>
      <c r="H31884" s="5">
        <v>25.43</v>
      </c>
      <c r="I31884">
        <v>32.72</v>
      </c>
      <c r="J31884">
        <v>40.64</v>
      </c>
      <c r="K31884">
        <v>25.43</v>
      </c>
      <c r="L31884" s="32">
        <v>25.43</v>
      </c>
      <c r="M31884">
        <v>31156</v>
      </c>
      <c r="N31884" t="s">
        <v>48</v>
      </c>
      <c r="O31884">
        <v>1</v>
      </c>
    </row>
    <row r="31885" spans="1:15" x14ac:dyDescent="0.25">
      <c r="A31885" s="2">
        <v>37214</v>
      </c>
      <c r="B31885">
        <v>1100</v>
      </c>
      <c r="C31885">
        <v>22.68</v>
      </c>
      <c r="D31885">
        <v>22.68</v>
      </c>
      <c r="E31885">
        <v>22.68</v>
      </c>
      <c r="F31885">
        <v>22.68</v>
      </c>
      <c r="G31885">
        <v>22.68</v>
      </c>
      <c r="H31885" s="5">
        <v>24.63</v>
      </c>
      <c r="I31885">
        <v>32.72</v>
      </c>
      <c r="J31885">
        <v>41.4</v>
      </c>
      <c r="K31885">
        <v>24.63</v>
      </c>
      <c r="L31885" s="32">
        <v>24.63</v>
      </c>
      <c r="M31885">
        <v>31053</v>
      </c>
      <c r="N31885" t="s">
        <v>48</v>
      </c>
      <c r="O31885">
        <v>1</v>
      </c>
    </row>
    <row r="31886" spans="1:15" x14ac:dyDescent="0.25">
      <c r="A31886" s="2">
        <v>37214</v>
      </c>
      <c r="B31886">
        <v>1200</v>
      </c>
      <c r="C31886">
        <v>21.22</v>
      </c>
      <c r="D31886">
        <v>24.12</v>
      </c>
      <c r="E31886">
        <v>27.78</v>
      </c>
      <c r="F31886">
        <v>21.22</v>
      </c>
      <c r="G31886">
        <v>21.22</v>
      </c>
      <c r="H31886" s="5">
        <v>22.53</v>
      </c>
      <c r="I31886">
        <v>32.72</v>
      </c>
      <c r="J31886">
        <v>42.76</v>
      </c>
      <c r="K31886">
        <v>23.72</v>
      </c>
      <c r="L31886" s="32">
        <v>17.16</v>
      </c>
      <c r="M31886">
        <v>30716</v>
      </c>
      <c r="N31886" t="s">
        <v>48</v>
      </c>
      <c r="O31886">
        <v>1</v>
      </c>
    </row>
    <row r="31887" spans="1:15" x14ac:dyDescent="0.25">
      <c r="A31887" s="2">
        <v>37214</v>
      </c>
      <c r="B31887">
        <v>1300</v>
      </c>
      <c r="C31887">
        <v>17.61</v>
      </c>
      <c r="D31887">
        <v>22.42</v>
      </c>
      <c r="E31887">
        <v>28.49</v>
      </c>
      <c r="F31887">
        <v>17.600000000000001</v>
      </c>
      <c r="G31887">
        <v>17.61</v>
      </c>
      <c r="H31887" s="5">
        <v>21.55</v>
      </c>
      <c r="I31887">
        <v>32.72</v>
      </c>
      <c r="J31887">
        <v>43.45</v>
      </c>
      <c r="K31887">
        <v>23.2</v>
      </c>
      <c r="L31887" s="32">
        <v>14.07</v>
      </c>
      <c r="M31887">
        <v>30125</v>
      </c>
      <c r="N31887" t="s">
        <v>48</v>
      </c>
      <c r="O31887">
        <v>1</v>
      </c>
    </row>
    <row r="31888" spans="1:15" x14ac:dyDescent="0.25">
      <c r="A31888" s="2">
        <v>37214</v>
      </c>
      <c r="B31888">
        <v>1400</v>
      </c>
      <c r="C31888">
        <v>20.82</v>
      </c>
      <c r="D31888">
        <v>20.82</v>
      </c>
      <c r="E31888">
        <v>20.82</v>
      </c>
      <c r="F31888">
        <v>20.82</v>
      </c>
      <c r="G31888">
        <v>20.82</v>
      </c>
      <c r="H31888" s="5">
        <v>21.31</v>
      </c>
      <c r="I31888">
        <v>32.72</v>
      </c>
      <c r="J31888">
        <v>43.71</v>
      </c>
      <c r="K31888">
        <v>22.93</v>
      </c>
      <c r="L31888" s="32">
        <v>13.99</v>
      </c>
      <c r="M31888">
        <v>29973</v>
      </c>
      <c r="N31888" t="s">
        <v>48</v>
      </c>
      <c r="O31888">
        <v>1</v>
      </c>
    </row>
    <row r="31889" spans="1:15" x14ac:dyDescent="0.25">
      <c r="A31889" s="2">
        <v>37214</v>
      </c>
      <c r="B31889">
        <v>1500</v>
      </c>
      <c r="C31889">
        <v>19.41</v>
      </c>
      <c r="D31889">
        <v>19.41</v>
      </c>
      <c r="E31889">
        <v>19.41</v>
      </c>
      <c r="F31889">
        <v>19.41</v>
      </c>
      <c r="G31889">
        <v>19.41</v>
      </c>
      <c r="H31889" s="5">
        <v>20.83</v>
      </c>
      <c r="I31889">
        <v>32.72</v>
      </c>
      <c r="J31889">
        <v>44.21</v>
      </c>
      <c r="K31889">
        <v>22.38</v>
      </c>
      <c r="L31889" s="32">
        <v>13.85</v>
      </c>
      <c r="M31889">
        <v>29770</v>
      </c>
      <c r="N31889" t="s">
        <v>48</v>
      </c>
      <c r="O31889">
        <v>1</v>
      </c>
    </row>
    <row r="31890" spans="1:15" x14ac:dyDescent="0.25">
      <c r="A31890" s="2">
        <v>37214</v>
      </c>
      <c r="B31890">
        <v>1600</v>
      </c>
      <c r="C31890">
        <v>16.68</v>
      </c>
      <c r="D31890">
        <v>16.68</v>
      </c>
      <c r="E31890">
        <v>16.68</v>
      </c>
      <c r="F31890">
        <v>16.68</v>
      </c>
      <c r="G31890">
        <v>16.68</v>
      </c>
      <c r="H31890" s="5">
        <v>19.079999999999998</v>
      </c>
      <c r="I31890">
        <v>27.36</v>
      </c>
      <c r="J31890">
        <v>35.909999999999997</v>
      </c>
      <c r="K31890">
        <v>20.03</v>
      </c>
      <c r="L31890" s="32">
        <v>14.61</v>
      </c>
      <c r="M31890">
        <v>29500</v>
      </c>
      <c r="N31890" t="s">
        <v>48</v>
      </c>
      <c r="O31890">
        <v>1</v>
      </c>
    </row>
    <row r="31891" spans="1:15" x14ac:dyDescent="0.25">
      <c r="A31891" s="2">
        <v>37214</v>
      </c>
      <c r="B31891">
        <v>1700</v>
      </c>
      <c r="C31891">
        <v>20.55</v>
      </c>
      <c r="D31891">
        <v>21.75</v>
      </c>
      <c r="E31891">
        <v>23.26</v>
      </c>
      <c r="F31891">
        <v>20.55</v>
      </c>
      <c r="G31891">
        <v>20.55</v>
      </c>
      <c r="H31891" s="5">
        <v>24.46</v>
      </c>
      <c r="I31891">
        <v>32.979999999999997</v>
      </c>
      <c r="J31891">
        <v>40.51</v>
      </c>
      <c r="K31891">
        <v>26.8</v>
      </c>
      <c r="L31891" s="32">
        <v>13.63</v>
      </c>
      <c r="M31891">
        <v>30036</v>
      </c>
      <c r="N31891" t="s">
        <v>48</v>
      </c>
      <c r="O31891">
        <v>1</v>
      </c>
    </row>
    <row r="31892" spans="1:15" x14ac:dyDescent="0.25">
      <c r="A31892" s="2">
        <v>37214</v>
      </c>
      <c r="B31892">
        <v>1800</v>
      </c>
      <c r="C31892">
        <v>27.54</v>
      </c>
      <c r="D31892">
        <v>31.06</v>
      </c>
      <c r="E31892">
        <v>35.520000000000003</v>
      </c>
      <c r="F31892">
        <v>27.54</v>
      </c>
      <c r="G31892">
        <v>27.54</v>
      </c>
      <c r="H31892" s="5">
        <v>43.5</v>
      </c>
      <c r="I31892">
        <v>49.91</v>
      </c>
      <c r="J31892">
        <v>55.37</v>
      </c>
      <c r="K31892">
        <v>43.44</v>
      </c>
      <c r="L31892" s="32">
        <v>43.46</v>
      </c>
      <c r="M31892">
        <v>32499</v>
      </c>
      <c r="N31892" t="s">
        <v>48</v>
      </c>
      <c r="O31892">
        <v>1</v>
      </c>
    </row>
    <row r="31893" spans="1:15" x14ac:dyDescent="0.25">
      <c r="A31893" s="2">
        <v>37214</v>
      </c>
      <c r="B31893">
        <v>1900</v>
      </c>
      <c r="C31893">
        <v>34.770000000000003</v>
      </c>
      <c r="D31893">
        <v>35.06</v>
      </c>
      <c r="E31893">
        <v>35.44</v>
      </c>
      <c r="F31893">
        <v>34.770000000000003</v>
      </c>
      <c r="G31893">
        <v>34.770000000000003</v>
      </c>
      <c r="H31893" s="5">
        <v>35.65</v>
      </c>
      <c r="I31893">
        <v>41.34</v>
      </c>
      <c r="J31893">
        <v>45.37</v>
      </c>
      <c r="K31893">
        <v>35.479999999999997</v>
      </c>
      <c r="L31893" s="32">
        <v>35.549999999999997</v>
      </c>
      <c r="M31893">
        <v>32738</v>
      </c>
      <c r="N31893" t="s">
        <v>48</v>
      </c>
      <c r="O31893">
        <v>1</v>
      </c>
    </row>
    <row r="31894" spans="1:15" x14ac:dyDescent="0.25">
      <c r="A31894" s="2">
        <v>37214</v>
      </c>
      <c r="B31894">
        <v>2000</v>
      </c>
      <c r="C31894">
        <v>19.43</v>
      </c>
      <c r="D31894">
        <v>19.43</v>
      </c>
      <c r="E31894">
        <v>19.43</v>
      </c>
      <c r="F31894">
        <v>19.43</v>
      </c>
      <c r="G31894">
        <v>19.43</v>
      </c>
      <c r="H31894" s="5">
        <v>30.93</v>
      </c>
      <c r="I31894">
        <v>35.450000000000003</v>
      </c>
      <c r="J31894">
        <v>38.47</v>
      </c>
      <c r="K31894">
        <v>30.76</v>
      </c>
      <c r="L31894" s="32">
        <v>30.83</v>
      </c>
      <c r="M31894">
        <v>32615</v>
      </c>
      <c r="N31894" t="s">
        <v>48</v>
      </c>
      <c r="O31894">
        <v>1</v>
      </c>
    </row>
    <row r="31895" spans="1:15" x14ac:dyDescent="0.25">
      <c r="A31895" s="2">
        <v>37214</v>
      </c>
      <c r="B31895">
        <v>2100</v>
      </c>
      <c r="C31895">
        <v>19.91</v>
      </c>
      <c r="D31895">
        <v>19.91</v>
      </c>
      <c r="E31895">
        <v>19.91</v>
      </c>
      <c r="F31895">
        <v>19.91</v>
      </c>
      <c r="G31895">
        <v>19.91</v>
      </c>
      <c r="H31895" s="5">
        <v>26.85</v>
      </c>
      <c r="I31895">
        <v>32.270000000000003</v>
      </c>
      <c r="J31895">
        <v>36.380000000000003</v>
      </c>
      <c r="K31895">
        <v>26.72</v>
      </c>
      <c r="L31895" s="32">
        <v>26.77</v>
      </c>
      <c r="M31895">
        <v>31824</v>
      </c>
      <c r="N31895" t="s">
        <v>48</v>
      </c>
      <c r="O31895">
        <v>1</v>
      </c>
    </row>
    <row r="31896" spans="1:15" x14ac:dyDescent="0.25">
      <c r="A31896" s="2">
        <v>37214</v>
      </c>
      <c r="B31896">
        <v>2200</v>
      </c>
      <c r="C31896">
        <v>17.05</v>
      </c>
      <c r="D31896">
        <v>17.05</v>
      </c>
      <c r="E31896">
        <v>17.05</v>
      </c>
      <c r="F31896">
        <v>17.05</v>
      </c>
      <c r="G31896">
        <v>17.05</v>
      </c>
      <c r="H31896" s="5">
        <v>21.71</v>
      </c>
      <c r="I31896">
        <v>26.49</v>
      </c>
      <c r="J31896">
        <v>29.92</v>
      </c>
      <c r="K31896">
        <v>23.03</v>
      </c>
      <c r="L31896" s="32">
        <v>15.31</v>
      </c>
      <c r="M31896">
        <v>30098</v>
      </c>
      <c r="N31896" t="s">
        <v>48</v>
      </c>
      <c r="O31896">
        <v>1</v>
      </c>
    </row>
    <row r="31897" spans="1:15" x14ac:dyDescent="0.25">
      <c r="A31897" s="2">
        <v>37214</v>
      </c>
      <c r="B31897">
        <v>2300</v>
      </c>
      <c r="C31897">
        <v>15.56</v>
      </c>
      <c r="D31897">
        <v>15.56</v>
      </c>
      <c r="E31897">
        <v>15.56</v>
      </c>
      <c r="F31897">
        <v>15.56</v>
      </c>
      <c r="G31897">
        <v>15.56</v>
      </c>
      <c r="H31897" s="5">
        <v>17.66</v>
      </c>
      <c r="I31897">
        <v>24.06</v>
      </c>
      <c r="J31897">
        <v>29.64</v>
      </c>
      <c r="K31897">
        <v>20.02</v>
      </c>
      <c r="L31897" s="32">
        <v>14.42</v>
      </c>
      <c r="M31897">
        <v>27463</v>
      </c>
      <c r="N31897" t="s">
        <v>48</v>
      </c>
      <c r="O31897">
        <v>1</v>
      </c>
    </row>
    <row r="31898" spans="1:15" x14ac:dyDescent="0.25">
      <c r="A31898" s="2">
        <v>37214</v>
      </c>
      <c r="B31898">
        <v>2400</v>
      </c>
      <c r="C31898">
        <v>14.9</v>
      </c>
      <c r="D31898">
        <v>14.9</v>
      </c>
      <c r="E31898">
        <v>14.9</v>
      </c>
      <c r="F31898">
        <v>14.9</v>
      </c>
      <c r="G31898">
        <v>14.9</v>
      </c>
      <c r="H31898" s="5">
        <v>16.149999999999999</v>
      </c>
      <c r="I31898">
        <v>16.079999999999998</v>
      </c>
      <c r="J31898">
        <v>16.09</v>
      </c>
      <c r="K31898">
        <v>17.53</v>
      </c>
      <c r="L31898" s="32">
        <v>14.69</v>
      </c>
      <c r="M31898">
        <v>24830</v>
      </c>
      <c r="N31898" t="s">
        <v>47</v>
      </c>
      <c r="O31898">
        <v>1</v>
      </c>
    </row>
    <row r="31899" spans="1:15" x14ac:dyDescent="0.25">
      <c r="A31899" s="2">
        <v>37215</v>
      </c>
      <c r="B31899">
        <v>100</v>
      </c>
      <c r="C31899">
        <v>13.48</v>
      </c>
      <c r="D31899">
        <v>13.48</v>
      </c>
      <c r="E31899">
        <v>13.48</v>
      </c>
      <c r="F31899">
        <v>13.48</v>
      </c>
      <c r="G31899">
        <v>13.48</v>
      </c>
      <c r="H31899" s="5">
        <v>13.91</v>
      </c>
      <c r="I31899">
        <v>13.92</v>
      </c>
      <c r="J31899">
        <v>13.92</v>
      </c>
      <c r="K31899">
        <v>13.91</v>
      </c>
      <c r="L31899" s="32">
        <v>13.91</v>
      </c>
      <c r="M31899">
        <v>22953</v>
      </c>
      <c r="N31899" t="s">
        <v>47</v>
      </c>
      <c r="O31899">
        <v>2</v>
      </c>
    </row>
    <row r="31900" spans="1:15" x14ac:dyDescent="0.25">
      <c r="A31900" s="2">
        <v>37215</v>
      </c>
      <c r="B31900">
        <v>200</v>
      </c>
      <c r="C31900">
        <v>13</v>
      </c>
      <c r="D31900">
        <v>13</v>
      </c>
      <c r="E31900">
        <v>13</v>
      </c>
      <c r="F31900">
        <v>13</v>
      </c>
      <c r="G31900">
        <v>13</v>
      </c>
      <c r="H31900" s="5">
        <v>13.59</v>
      </c>
      <c r="I31900">
        <v>13.56</v>
      </c>
      <c r="J31900">
        <v>13.57</v>
      </c>
      <c r="K31900">
        <v>13.76</v>
      </c>
      <c r="L31900" s="32">
        <v>13.51</v>
      </c>
      <c r="M31900">
        <v>21969</v>
      </c>
      <c r="N31900" t="s">
        <v>47</v>
      </c>
      <c r="O31900">
        <v>2</v>
      </c>
    </row>
    <row r="31901" spans="1:15" x14ac:dyDescent="0.25">
      <c r="A31901" s="2">
        <v>37215</v>
      </c>
      <c r="B31901">
        <v>300</v>
      </c>
      <c r="C31901">
        <v>13</v>
      </c>
      <c r="D31901">
        <v>13</v>
      </c>
      <c r="E31901">
        <v>13</v>
      </c>
      <c r="F31901">
        <v>13</v>
      </c>
      <c r="G31901">
        <v>13</v>
      </c>
      <c r="H31901" s="5">
        <v>13.11</v>
      </c>
      <c r="I31901">
        <v>13.03</v>
      </c>
      <c r="J31901">
        <v>13.04</v>
      </c>
      <c r="K31901">
        <v>13.66</v>
      </c>
      <c r="L31901" s="32">
        <v>12.89</v>
      </c>
      <c r="M31901">
        <v>21563</v>
      </c>
      <c r="N31901" t="s">
        <v>47</v>
      </c>
      <c r="O31901">
        <v>2</v>
      </c>
    </row>
    <row r="31902" spans="1:15" x14ac:dyDescent="0.25">
      <c r="A31902" s="2">
        <v>37215</v>
      </c>
      <c r="B31902">
        <v>400</v>
      </c>
      <c r="C31902">
        <v>13.04</v>
      </c>
      <c r="D31902">
        <v>13.04</v>
      </c>
      <c r="E31902">
        <v>13.04</v>
      </c>
      <c r="F31902">
        <v>13.04</v>
      </c>
      <c r="G31902">
        <v>13.04</v>
      </c>
      <c r="H31902" s="5">
        <v>13</v>
      </c>
      <c r="I31902">
        <v>13</v>
      </c>
      <c r="J31902">
        <v>13</v>
      </c>
      <c r="K31902">
        <v>13</v>
      </c>
      <c r="L31902" s="32">
        <v>13</v>
      </c>
      <c r="M31902">
        <v>21471</v>
      </c>
      <c r="N31902" t="s">
        <v>47</v>
      </c>
      <c r="O31902">
        <v>2</v>
      </c>
    </row>
    <row r="31903" spans="1:15" x14ac:dyDescent="0.25">
      <c r="A31903" s="2">
        <v>37215</v>
      </c>
      <c r="B31903">
        <v>500</v>
      </c>
      <c r="C31903">
        <v>13.95</v>
      </c>
      <c r="D31903">
        <v>13.95</v>
      </c>
      <c r="E31903">
        <v>13.95</v>
      </c>
      <c r="F31903">
        <v>13.95</v>
      </c>
      <c r="G31903">
        <v>13.95</v>
      </c>
      <c r="H31903" s="5">
        <v>13.84</v>
      </c>
      <c r="I31903">
        <v>13.84</v>
      </c>
      <c r="J31903">
        <v>13.84</v>
      </c>
      <c r="K31903">
        <v>13.84</v>
      </c>
      <c r="L31903" s="32">
        <v>13.84</v>
      </c>
      <c r="M31903">
        <v>22182</v>
      </c>
      <c r="N31903" t="s">
        <v>47</v>
      </c>
      <c r="O31903">
        <v>2</v>
      </c>
    </row>
    <row r="31904" spans="1:15" x14ac:dyDescent="0.25">
      <c r="A31904" s="2">
        <v>37215</v>
      </c>
      <c r="B31904">
        <v>600</v>
      </c>
      <c r="C31904">
        <v>15.07</v>
      </c>
      <c r="D31904">
        <v>15.07</v>
      </c>
      <c r="E31904">
        <v>15.07</v>
      </c>
      <c r="F31904">
        <v>15.07</v>
      </c>
      <c r="G31904">
        <v>15.07</v>
      </c>
      <c r="H31904" s="5">
        <v>16.510000000000002</v>
      </c>
      <c r="I31904">
        <v>17.420000000000002</v>
      </c>
      <c r="J31904">
        <v>18.29</v>
      </c>
      <c r="K31904">
        <v>17.63</v>
      </c>
      <c r="L31904" s="32">
        <v>16.04</v>
      </c>
      <c r="M31904">
        <v>24225</v>
      </c>
      <c r="N31904" t="s">
        <v>47</v>
      </c>
      <c r="O31904">
        <v>2</v>
      </c>
    </row>
    <row r="31905" spans="1:15" x14ac:dyDescent="0.25">
      <c r="A31905" s="2">
        <v>37215</v>
      </c>
      <c r="B31905">
        <v>700</v>
      </c>
      <c r="C31905">
        <v>17.440000000000001</v>
      </c>
      <c r="D31905">
        <v>17.440000000000001</v>
      </c>
      <c r="E31905">
        <v>17.440000000000001</v>
      </c>
      <c r="F31905">
        <v>17.440000000000001</v>
      </c>
      <c r="G31905">
        <v>17.440000000000001</v>
      </c>
      <c r="H31905" s="5">
        <v>22.32</v>
      </c>
      <c r="I31905">
        <v>27.79</v>
      </c>
      <c r="J31905">
        <v>32.9</v>
      </c>
      <c r="K31905">
        <v>24.15</v>
      </c>
      <c r="L31905" s="32">
        <v>21.5</v>
      </c>
      <c r="M31905">
        <v>28108</v>
      </c>
      <c r="N31905" t="s">
        <v>47</v>
      </c>
      <c r="O31905">
        <v>2</v>
      </c>
    </row>
    <row r="31906" spans="1:15" x14ac:dyDescent="0.25">
      <c r="A31906" s="2">
        <v>37215</v>
      </c>
      <c r="B31906">
        <v>800</v>
      </c>
      <c r="C31906">
        <v>18.260000000000002</v>
      </c>
      <c r="D31906">
        <v>18.260000000000002</v>
      </c>
      <c r="E31906">
        <v>18.260000000000002</v>
      </c>
      <c r="F31906">
        <v>18.260000000000002</v>
      </c>
      <c r="G31906">
        <v>18.260000000000002</v>
      </c>
      <c r="H31906" s="5">
        <v>22.1</v>
      </c>
      <c r="I31906">
        <v>45.77</v>
      </c>
      <c r="J31906">
        <v>63.35</v>
      </c>
      <c r="K31906">
        <v>25.05</v>
      </c>
      <c r="L31906" s="32">
        <v>22.4</v>
      </c>
      <c r="M31906">
        <v>30431</v>
      </c>
      <c r="N31906" t="s">
        <v>48</v>
      </c>
      <c r="O31906">
        <v>2</v>
      </c>
    </row>
    <row r="31907" spans="1:15" x14ac:dyDescent="0.25">
      <c r="A31907" s="2">
        <v>37215</v>
      </c>
      <c r="B31907">
        <v>900</v>
      </c>
      <c r="C31907">
        <v>17.14</v>
      </c>
      <c r="D31907">
        <v>17.14</v>
      </c>
      <c r="E31907">
        <v>17.14</v>
      </c>
      <c r="F31907">
        <v>17.14</v>
      </c>
      <c r="G31907">
        <v>17.14</v>
      </c>
      <c r="H31907" s="5">
        <v>20.11</v>
      </c>
      <c r="I31907">
        <v>60.52</v>
      </c>
      <c r="J31907">
        <v>90.26</v>
      </c>
      <c r="K31907">
        <v>22.95</v>
      </c>
      <c r="L31907" s="32">
        <v>21.55</v>
      </c>
      <c r="M31907">
        <v>30967</v>
      </c>
      <c r="N31907" t="s">
        <v>48</v>
      </c>
      <c r="O31907">
        <v>2</v>
      </c>
    </row>
    <row r="31908" spans="1:15" x14ac:dyDescent="0.25">
      <c r="A31908" s="2">
        <v>37215</v>
      </c>
      <c r="B31908">
        <v>1000</v>
      </c>
      <c r="C31908">
        <v>16.93</v>
      </c>
      <c r="D31908">
        <v>16.93</v>
      </c>
      <c r="E31908">
        <v>16.93</v>
      </c>
      <c r="F31908">
        <v>16.93</v>
      </c>
      <c r="G31908">
        <v>16.93</v>
      </c>
      <c r="H31908" s="5">
        <v>22.33</v>
      </c>
      <c r="I31908">
        <v>29.8</v>
      </c>
      <c r="J31908">
        <v>38.380000000000003</v>
      </c>
      <c r="K31908">
        <v>23.47</v>
      </c>
      <c r="L31908" s="32">
        <v>21.91</v>
      </c>
      <c r="M31908">
        <v>31255</v>
      </c>
      <c r="N31908" t="s">
        <v>48</v>
      </c>
      <c r="O31908">
        <v>2</v>
      </c>
    </row>
    <row r="31909" spans="1:15" x14ac:dyDescent="0.25">
      <c r="A31909" s="2">
        <v>37215</v>
      </c>
      <c r="B31909">
        <v>1100</v>
      </c>
      <c r="C31909">
        <v>19.420000000000002</v>
      </c>
      <c r="D31909">
        <v>19.420000000000002</v>
      </c>
      <c r="E31909">
        <v>19.420000000000002</v>
      </c>
      <c r="F31909">
        <v>19.420000000000002</v>
      </c>
      <c r="G31909">
        <v>19.420000000000002</v>
      </c>
      <c r="H31909" s="5">
        <v>22.59</v>
      </c>
      <c r="I31909">
        <v>30.32</v>
      </c>
      <c r="J31909">
        <v>38.92</v>
      </c>
      <c r="K31909">
        <v>23.59</v>
      </c>
      <c r="L31909" s="32">
        <v>22.28</v>
      </c>
      <c r="M31909">
        <v>31331</v>
      </c>
      <c r="N31909" t="s">
        <v>48</v>
      </c>
      <c r="O31909">
        <v>2</v>
      </c>
    </row>
    <row r="31910" spans="1:15" x14ac:dyDescent="0.25">
      <c r="A31910" s="2">
        <v>37215</v>
      </c>
      <c r="B31910">
        <v>1200</v>
      </c>
      <c r="C31910">
        <v>17.79</v>
      </c>
      <c r="D31910">
        <v>17.79</v>
      </c>
      <c r="E31910">
        <v>17.79</v>
      </c>
      <c r="F31910">
        <v>17.79</v>
      </c>
      <c r="G31910">
        <v>17.79</v>
      </c>
      <c r="H31910" s="5">
        <v>22.21</v>
      </c>
      <c r="I31910">
        <v>29.46</v>
      </c>
      <c r="J31910">
        <v>37.9</v>
      </c>
      <c r="K31910">
        <v>23.41</v>
      </c>
      <c r="L31910" s="32">
        <v>21.7</v>
      </c>
      <c r="M31910">
        <v>31202</v>
      </c>
      <c r="N31910" t="s">
        <v>48</v>
      </c>
      <c r="O31910">
        <v>2</v>
      </c>
    </row>
    <row r="31911" spans="1:15" x14ac:dyDescent="0.25">
      <c r="A31911" s="2">
        <v>37215</v>
      </c>
      <c r="B31911">
        <v>1300</v>
      </c>
      <c r="C31911">
        <v>16.47</v>
      </c>
      <c r="D31911">
        <v>16.47</v>
      </c>
      <c r="E31911">
        <v>16.47</v>
      </c>
      <c r="F31911">
        <v>16.47</v>
      </c>
      <c r="G31911">
        <v>16.47</v>
      </c>
      <c r="H31911" s="5">
        <v>21.98</v>
      </c>
      <c r="I31911">
        <v>29.32</v>
      </c>
      <c r="J31911">
        <v>37.89</v>
      </c>
      <c r="K31911">
        <v>23.32</v>
      </c>
      <c r="L31911" s="32">
        <v>21.44</v>
      </c>
      <c r="M31911">
        <v>30895</v>
      </c>
      <c r="N31911" t="s">
        <v>48</v>
      </c>
      <c r="O31911">
        <v>2</v>
      </c>
    </row>
    <row r="31912" spans="1:15" x14ac:dyDescent="0.25">
      <c r="A31912" s="2">
        <v>37215</v>
      </c>
      <c r="B31912">
        <v>1400</v>
      </c>
      <c r="C31912">
        <v>16.2</v>
      </c>
      <c r="D31912">
        <v>16.2</v>
      </c>
      <c r="E31912">
        <v>16.2</v>
      </c>
      <c r="F31912">
        <v>16.2</v>
      </c>
      <c r="G31912">
        <v>16.2</v>
      </c>
      <c r="H31912" s="5">
        <v>21.89</v>
      </c>
      <c r="I31912">
        <v>29.35</v>
      </c>
      <c r="J31912">
        <v>37.89</v>
      </c>
      <c r="K31912">
        <v>23.27</v>
      </c>
      <c r="L31912" s="32">
        <v>21.31</v>
      </c>
      <c r="M31912">
        <v>30761</v>
      </c>
      <c r="N31912" t="s">
        <v>48</v>
      </c>
      <c r="O31912">
        <v>2</v>
      </c>
    </row>
    <row r="31913" spans="1:15" x14ac:dyDescent="0.25">
      <c r="A31913" s="2">
        <v>37215</v>
      </c>
      <c r="B31913">
        <v>1500</v>
      </c>
      <c r="C31913">
        <v>16.239999999999998</v>
      </c>
      <c r="D31913">
        <v>16.239999999999998</v>
      </c>
      <c r="E31913">
        <v>16.239999999999998</v>
      </c>
      <c r="F31913">
        <v>16.239999999999998</v>
      </c>
      <c r="G31913">
        <v>16.239999999999998</v>
      </c>
      <c r="H31913" s="5">
        <v>21</v>
      </c>
      <c r="I31913">
        <v>28.8</v>
      </c>
      <c r="J31913">
        <v>37.520000000000003</v>
      </c>
      <c r="K31913">
        <v>22.97</v>
      </c>
      <c r="L31913" s="32">
        <v>20.21</v>
      </c>
      <c r="M31913">
        <v>30480</v>
      </c>
      <c r="N31913" t="s">
        <v>48</v>
      </c>
      <c r="O31913">
        <v>2</v>
      </c>
    </row>
    <row r="31914" spans="1:15" x14ac:dyDescent="0.25">
      <c r="A31914" s="2">
        <v>37215</v>
      </c>
      <c r="B31914">
        <v>1600</v>
      </c>
      <c r="C31914">
        <v>16.28</v>
      </c>
      <c r="D31914">
        <v>16.28</v>
      </c>
      <c r="E31914">
        <v>16.28</v>
      </c>
      <c r="F31914">
        <v>16.28</v>
      </c>
      <c r="G31914">
        <v>16.28</v>
      </c>
      <c r="H31914" s="5">
        <v>21.29</v>
      </c>
      <c r="I31914">
        <v>28.8</v>
      </c>
      <c r="J31914">
        <v>37.78</v>
      </c>
      <c r="K31914">
        <v>23.01</v>
      </c>
      <c r="L31914" s="32">
        <v>20.51</v>
      </c>
      <c r="M31914">
        <v>30609</v>
      </c>
      <c r="N31914" t="s">
        <v>48</v>
      </c>
      <c r="O31914">
        <v>2</v>
      </c>
    </row>
    <row r="31915" spans="1:15" x14ac:dyDescent="0.25">
      <c r="A31915" s="2">
        <v>37215</v>
      </c>
      <c r="B31915">
        <v>1700</v>
      </c>
      <c r="C31915">
        <v>19.72</v>
      </c>
      <c r="D31915">
        <v>19.72</v>
      </c>
      <c r="E31915">
        <v>19.72</v>
      </c>
      <c r="F31915">
        <v>19.72</v>
      </c>
      <c r="G31915">
        <v>19.72</v>
      </c>
      <c r="H31915" s="5">
        <v>25</v>
      </c>
      <c r="I31915">
        <v>31.63</v>
      </c>
      <c r="J31915">
        <v>39.119999999999997</v>
      </c>
      <c r="K31915">
        <v>24.97</v>
      </c>
      <c r="L31915" s="32">
        <v>24.97</v>
      </c>
      <c r="M31915">
        <v>31743</v>
      </c>
      <c r="N31915" t="s">
        <v>48</v>
      </c>
      <c r="O31915">
        <v>2</v>
      </c>
    </row>
    <row r="31916" spans="1:15" x14ac:dyDescent="0.25">
      <c r="A31916" s="2">
        <v>37215</v>
      </c>
      <c r="B31916">
        <v>1800</v>
      </c>
      <c r="C31916">
        <v>25.49</v>
      </c>
      <c r="D31916">
        <v>25.49</v>
      </c>
      <c r="E31916">
        <v>25.49</v>
      </c>
      <c r="F31916">
        <v>25.49</v>
      </c>
      <c r="G31916">
        <v>25.49</v>
      </c>
      <c r="H31916" s="5">
        <v>45.21</v>
      </c>
      <c r="I31916">
        <v>46.81</v>
      </c>
      <c r="J31916">
        <v>48.02</v>
      </c>
      <c r="K31916">
        <v>45.15</v>
      </c>
      <c r="L31916" s="32">
        <v>45.17</v>
      </c>
      <c r="M31916">
        <v>34840</v>
      </c>
      <c r="N31916" t="s">
        <v>48</v>
      </c>
      <c r="O31916">
        <v>2</v>
      </c>
    </row>
    <row r="31917" spans="1:15" x14ac:dyDescent="0.25">
      <c r="A31917" s="2">
        <v>37215</v>
      </c>
      <c r="B31917">
        <v>1900</v>
      </c>
      <c r="C31917">
        <v>28.42</v>
      </c>
      <c r="D31917">
        <v>28.42</v>
      </c>
      <c r="E31917">
        <v>28.42</v>
      </c>
      <c r="F31917">
        <v>28.42</v>
      </c>
      <c r="G31917">
        <v>28.42</v>
      </c>
      <c r="H31917" s="5">
        <v>40</v>
      </c>
      <c r="I31917">
        <v>43.28</v>
      </c>
      <c r="J31917">
        <v>44.38</v>
      </c>
      <c r="K31917">
        <v>39.950000000000003</v>
      </c>
      <c r="L31917" s="32">
        <v>40.049999999999997</v>
      </c>
      <c r="M31917">
        <v>34848</v>
      </c>
      <c r="N31917" t="s">
        <v>48</v>
      </c>
      <c r="O31917">
        <v>2</v>
      </c>
    </row>
    <row r="31918" spans="1:15" x14ac:dyDescent="0.25">
      <c r="A31918" s="2">
        <v>37215</v>
      </c>
      <c r="B31918">
        <v>2000</v>
      </c>
      <c r="C31918">
        <v>25.27</v>
      </c>
      <c r="D31918">
        <v>25.27</v>
      </c>
      <c r="E31918">
        <v>25.27</v>
      </c>
      <c r="F31918">
        <v>25.27</v>
      </c>
      <c r="G31918">
        <v>25.27</v>
      </c>
      <c r="H31918" s="5">
        <v>35.840000000000003</v>
      </c>
      <c r="I31918">
        <v>37.24</v>
      </c>
      <c r="J31918">
        <v>37.659999999999997</v>
      </c>
      <c r="K31918">
        <v>35.75</v>
      </c>
      <c r="L31918" s="32">
        <v>35.799999999999997</v>
      </c>
      <c r="M31918">
        <v>34191</v>
      </c>
      <c r="N31918" t="s">
        <v>48</v>
      </c>
      <c r="O31918">
        <v>2</v>
      </c>
    </row>
    <row r="31919" spans="1:15" x14ac:dyDescent="0.25">
      <c r="A31919" s="2">
        <v>37215</v>
      </c>
      <c r="B31919">
        <v>2100</v>
      </c>
      <c r="C31919">
        <v>24.4</v>
      </c>
      <c r="D31919">
        <v>24.4</v>
      </c>
      <c r="E31919">
        <v>24.4</v>
      </c>
      <c r="F31919">
        <v>24.4</v>
      </c>
      <c r="G31919">
        <v>24.4</v>
      </c>
      <c r="H31919" s="5">
        <v>30</v>
      </c>
      <c r="I31919">
        <v>31.34</v>
      </c>
      <c r="J31919">
        <v>32.01</v>
      </c>
      <c r="K31919">
        <v>29.9</v>
      </c>
      <c r="L31919" s="32">
        <v>29.94</v>
      </c>
      <c r="M31919">
        <v>33615</v>
      </c>
      <c r="N31919" t="s">
        <v>48</v>
      </c>
      <c r="O31919">
        <v>2</v>
      </c>
    </row>
    <row r="31920" spans="1:15" x14ac:dyDescent="0.25">
      <c r="A31920" s="2">
        <v>37215</v>
      </c>
      <c r="B31920">
        <v>2200</v>
      </c>
      <c r="C31920">
        <v>24.28</v>
      </c>
      <c r="D31920">
        <v>24.28</v>
      </c>
      <c r="E31920">
        <v>24.28</v>
      </c>
      <c r="F31920">
        <v>24.28</v>
      </c>
      <c r="G31920">
        <v>24.28</v>
      </c>
      <c r="H31920" s="5">
        <v>25</v>
      </c>
      <c r="I31920">
        <v>27.17</v>
      </c>
      <c r="J31920">
        <v>28.58</v>
      </c>
      <c r="K31920">
        <v>25.02</v>
      </c>
      <c r="L31920" s="32">
        <v>24.43</v>
      </c>
      <c r="M31920">
        <v>32435</v>
      </c>
      <c r="N31920" t="s">
        <v>48</v>
      </c>
      <c r="O31920">
        <v>2</v>
      </c>
    </row>
    <row r="31921" spans="1:15" x14ac:dyDescent="0.25">
      <c r="A31921" s="2">
        <v>37215</v>
      </c>
      <c r="B31921">
        <v>2300</v>
      </c>
      <c r="C31921">
        <v>17.28</v>
      </c>
      <c r="D31921">
        <v>17.28</v>
      </c>
      <c r="E31921">
        <v>17.28</v>
      </c>
      <c r="F31921">
        <v>17.28</v>
      </c>
      <c r="G31921">
        <v>17.28</v>
      </c>
      <c r="H31921" s="5">
        <v>21.34</v>
      </c>
      <c r="I31921">
        <v>25.18</v>
      </c>
      <c r="J31921">
        <v>27.99</v>
      </c>
      <c r="K31921">
        <v>22.88</v>
      </c>
      <c r="L31921" s="32">
        <v>14.11</v>
      </c>
      <c r="M31921">
        <v>29753</v>
      </c>
      <c r="N31921" t="s">
        <v>48</v>
      </c>
      <c r="O31921">
        <v>2</v>
      </c>
    </row>
    <row r="31922" spans="1:15" x14ac:dyDescent="0.25">
      <c r="A31922" s="2">
        <v>37215</v>
      </c>
      <c r="B31922">
        <v>2400</v>
      </c>
      <c r="C31922">
        <v>16.37</v>
      </c>
      <c r="D31922">
        <v>16.37</v>
      </c>
      <c r="E31922">
        <v>16.37</v>
      </c>
      <c r="F31922">
        <v>16.37</v>
      </c>
      <c r="G31922">
        <v>16.37</v>
      </c>
      <c r="H31922" s="5">
        <v>17.73</v>
      </c>
      <c r="I31922">
        <v>18.05</v>
      </c>
      <c r="J31922">
        <v>18.010000000000002</v>
      </c>
      <c r="K31922">
        <v>18.37</v>
      </c>
      <c r="L31922" s="32">
        <v>14.73</v>
      </c>
      <c r="M31922">
        <v>27372</v>
      </c>
      <c r="N31922" t="s">
        <v>47</v>
      </c>
      <c r="O31922">
        <v>2</v>
      </c>
    </row>
    <row r="31923" spans="1:15" x14ac:dyDescent="0.25">
      <c r="A31923" s="2">
        <v>37216</v>
      </c>
      <c r="B31923">
        <v>100</v>
      </c>
      <c r="C31923">
        <v>16.38</v>
      </c>
      <c r="D31923">
        <v>16.38</v>
      </c>
      <c r="E31923">
        <v>16.38</v>
      </c>
      <c r="F31923">
        <v>16.38</v>
      </c>
      <c r="G31923">
        <v>16.38</v>
      </c>
      <c r="H31923" s="5">
        <v>16.89</v>
      </c>
      <c r="I31923">
        <v>17.68</v>
      </c>
      <c r="J31923">
        <v>17.54</v>
      </c>
      <c r="K31923">
        <v>18.53</v>
      </c>
      <c r="L31923" s="32">
        <v>9.2200000000000006</v>
      </c>
      <c r="M31923">
        <v>25606</v>
      </c>
      <c r="N31923" t="s">
        <v>47</v>
      </c>
      <c r="O31923">
        <v>3</v>
      </c>
    </row>
    <row r="31924" spans="1:15" x14ac:dyDescent="0.25">
      <c r="A31924" s="2">
        <v>37216</v>
      </c>
      <c r="B31924">
        <v>200</v>
      </c>
      <c r="C31924">
        <v>16.68</v>
      </c>
      <c r="D31924">
        <v>16.68</v>
      </c>
      <c r="E31924">
        <v>16.68</v>
      </c>
      <c r="F31924">
        <v>16.68</v>
      </c>
      <c r="G31924">
        <v>16.68</v>
      </c>
      <c r="H31924" s="5">
        <v>16.43</v>
      </c>
      <c r="I31924">
        <v>16.7</v>
      </c>
      <c r="J31924">
        <v>16.649999999999999</v>
      </c>
      <c r="K31924">
        <v>17.350000000000001</v>
      </c>
      <c r="L31924" s="32">
        <v>13.29</v>
      </c>
      <c r="M31924">
        <v>24807</v>
      </c>
      <c r="N31924" t="s">
        <v>47</v>
      </c>
      <c r="O31924">
        <v>3</v>
      </c>
    </row>
    <row r="31925" spans="1:15" x14ac:dyDescent="0.25">
      <c r="A31925" s="2">
        <v>37216</v>
      </c>
      <c r="B31925">
        <v>300</v>
      </c>
      <c r="C31925">
        <v>16.850000000000001</v>
      </c>
      <c r="D31925">
        <v>16.850000000000001</v>
      </c>
      <c r="E31925">
        <v>16.850000000000001</v>
      </c>
      <c r="F31925">
        <v>16.850000000000001</v>
      </c>
      <c r="G31925">
        <v>16.850000000000001</v>
      </c>
      <c r="H31925" s="5">
        <v>15.87</v>
      </c>
      <c r="I31925">
        <v>16.03</v>
      </c>
      <c r="J31925">
        <v>16</v>
      </c>
      <c r="K31925">
        <v>16.3</v>
      </c>
      <c r="L31925" s="32">
        <v>14.21</v>
      </c>
      <c r="M31925">
        <v>24495</v>
      </c>
      <c r="N31925" t="s">
        <v>47</v>
      </c>
      <c r="O31925">
        <v>3</v>
      </c>
    </row>
    <row r="31926" spans="1:15" x14ac:dyDescent="0.25">
      <c r="A31926" s="2">
        <v>37216</v>
      </c>
      <c r="B31926">
        <v>400</v>
      </c>
      <c r="C31926">
        <v>16.41</v>
      </c>
      <c r="D31926">
        <v>16.41</v>
      </c>
      <c r="E31926">
        <v>16.41</v>
      </c>
      <c r="F31926">
        <v>16.41</v>
      </c>
      <c r="G31926">
        <v>16.41</v>
      </c>
      <c r="H31926" s="5">
        <v>15.87</v>
      </c>
      <c r="I31926">
        <v>16.03</v>
      </c>
      <c r="J31926">
        <v>16</v>
      </c>
      <c r="K31926">
        <v>16.2</v>
      </c>
      <c r="L31926" s="32">
        <v>14.32</v>
      </c>
      <c r="M31926">
        <v>24633</v>
      </c>
      <c r="N31926" t="s">
        <v>47</v>
      </c>
      <c r="O31926">
        <v>3</v>
      </c>
    </row>
    <row r="31927" spans="1:15" x14ac:dyDescent="0.25">
      <c r="A31927" s="2">
        <v>37216</v>
      </c>
      <c r="B31927">
        <v>500</v>
      </c>
      <c r="C31927">
        <v>16.600000000000001</v>
      </c>
      <c r="D31927">
        <v>16.600000000000001</v>
      </c>
      <c r="E31927">
        <v>16.600000000000001</v>
      </c>
      <c r="F31927">
        <v>16.600000000000001</v>
      </c>
      <c r="G31927">
        <v>16.600000000000001</v>
      </c>
      <c r="H31927" s="5">
        <v>16.53</v>
      </c>
      <c r="I31927">
        <v>16.7</v>
      </c>
      <c r="J31927">
        <v>16.670000000000002</v>
      </c>
      <c r="K31927">
        <v>16.89</v>
      </c>
      <c r="L31927" s="32">
        <v>14.82</v>
      </c>
      <c r="M31927">
        <v>25375</v>
      </c>
      <c r="N31927" t="s">
        <v>47</v>
      </c>
      <c r="O31927">
        <v>3</v>
      </c>
    </row>
    <row r="31928" spans="1:15" x14ac:dyDescent="0.25">
      <c r="A31928" s="2">
        <v>37216</v>
      </c>
      <c r="B31928">
        <v>600</v>
      </c>
      <c r="C31928">
        <v>19.47</v>
      </c>
      <c r="D31928">
        <v>19.47</v>
      </c>
      <c r="E31928">
        <v>19.47</v>
      </c>
      <c r="F31928">
        <v>19.47</v>
      </c>
      <c r="G31928">
        <v>19.47</v>
      </c>
      <c r="H31928" s="5">
        <v>20.53</v>
      </c>
      <c r="I31928">
        <v>21.12</v>
      </c>
      <c r="J31928">
        <v>21.02</v>
      </c>
      <c r="K31928">
        <v>21.76</v>
      </c>
      <c r="L31928" s="32">
        <v>14.78</v>
      </c>
      <c r="M31928">
        <v>27400</v>
      </c>
      <c r="N31928" t="s">
        <v>47</v>
      </c>
      <c r="O31928">
        <v>3</v>
      </c>
    </row>
    <row r="31929" spans="1:15" x14ac:dyDescent="0.25">
      <c r="A31929" s="2">
        <v>37216</v>
      </c>
      <c r="B31929">
        <v>700</v>
      </c>
      <c r="C31929">
        <v>25.12</v>
      </c>
      <c r="D31929">
        <v>25.12</v>
      </c>
      <c r="E31929">
        <v>25.12</v>
      </c>
      <c r="F31929">
        <v>25.12</v>
      </c>
      <c r="G31929">
        <v>25.12</v>
      </c>
      <c r="H31929" s="5">
        <v>36.94</v>
      </c>
      <c r="I31929">
        <v>36.950000000000003</v>
      </c>
      <c r="J31929">
        <v>36.950000000000003</v>
      </c>
      <c r="K31929">
        <v>36.94</v>
      </c>
      <c r="L31929" s="32">
        <v>36.94</v>
      </c>
      <c r="M31929">
        <v>31198</v>
      </c>
      <c r="N31929" t="s">
        <v>47</v>
      </c>
      <c r="O31929">
        <v>3</v>
      </c>
    </row>
    <row r="31930" spans="1:15" x14ac:dyDescent="0.25">
      <c r="A31930" s="2">
        <v>37216</v>
      </c>
      <c r="B31930">
        <v>800</v>
      </c>
      <c r="C31930">
        <v>25.68</v>
      </c>
      <c r="D31930">
        <v>25.68</v>
      </c>
      <c r="E31930">
        <v>25.68</v>
      </c>
      <c r="F31930">
        <v>25.68</v>
      </c>
      <c r="G31930">
        <v>25.68</v>
      </c>
      <c r="H31930" s="5">
        <v>22.17</v>
      </c>
      <c r="I31930">
        <v>38.03</v>
      </c>
      <c r="J31930">
        <v>48.87</v>
      </c>
      <c r="K31930">
        <v>23.6</v>
      </c>
      <c r="L31930" s="32">
        <v>23.02</v>
      </c>
      <c r="M31930">
        <v>33049</v>
      </c>
      <c r="N31930" t="s">
        <v>48</v>
      </c>
      <c r="O31930">
        <v>3</v>
      </c>
    </row>
    <row r="31931" spans="1:15" x14ac:dyDescent="0.25">
      <c r="A31931" s="2">
        <v>37216</v>
      </c>
      <c r="B31931">
        <v>900</v>
      </c>
      <c r="C31931">
        <v>25.44</v>
      </c>
      <c r="D31931">
        <v>25.44</v>
      </c>
      <c r="E31931">
        <v>25.44</v>
      </c>
      <c r="F31931">
        <v>25.44</v>
      </c>
      <c r="G31931">
        <v>25.44</v>
      </c>
      <c r="H31931" s="5">
        <v>22</v>
      </c>
      <c r="I31931">
        <v>32.71</v>
      </c>
      <c r="J31931">
        <v>40.090000000000003</v>
      </c>
      <c r="K31931">
        <v>23.46</v>
      </c>
      <c r="L31931" s="32">
        <v>22.4</v>
      </c>
      <c r="M31931">
        <v>33309</v>
      </c>
      <c r="N31931" t="s">
        <v>48</v>
      </c>
      <c r="O31931">
        <v>3</v>
      </c>
    </row>
    <row r="31932" spans="1:15" x14ac:dyDescent="0.25">
      <c r="A31932" s="2">
        <v>37216</v>
      </c>
      <c r="B31932">
        <v>1000</v>
      </c>
      <c r="C31932">
        <v>21.44</v>
      </c>
      <c r="D31932">
        <v>21.44</v>
      </c>
      <c r="E31932">
        <v>21.44</v>
      </c>
      <c r="F31932">
        <v>21.44</v>
      </c>
      <c r="G31932">
        <v>21.44</v>
      </c>
      <c r="H31932" s="5">
        <v>21.85</v>
      </c>
      <c r="I31932">
        <v>23.64</v>
      </c>
      <c r="J31932">
        <v>24.25</v>
      </c>
      <c r="K31932">
        <v>23.26</v>
      </c>
      <c r="L31932" s="32">
        <v>15.11</v>
      </c>
      <c r="M31932">
        <v>32861</v>
      </c>
      <c r="N31932" t="s">
        <v>48</v>
      </c>
      <c r="O31932">
        <v>3</v>
      </c>
    </row>
    <row r="31933" spans="1:15" x14ac:dyDescent="0.25">
      <c r="A31933" s="2">
        <v>37216</v>
      </c>
      <c r="B31933">
        <v>1100</v>
      </c>
      <c r="C31933">
        <v>18.88</v>
      </c>
      <c r="D31933">
        <v>18.88</v>
      </c>
      <c r="E31933">
        <v>18.88</v>
      </c>
      <c r="F31933">
        <v>18.88</v>
      </c>
      <c r="G31933">
        <v>18.88</v>
      </c>
      <c r="H31933" s="5">
        <v>22.41</v>
      </c>
      <c r="I31933">
        <v>24.61</v>
      </c>
      <c r="J31933">
        <v>25.28</v>
      </c>
      <c r="K31933">
        <v>24.27</v>
      </c>
      <c r="L31933" s="32">
        <v>13.9</v>
      </c>
      <c r="M31933">
        <v>32480</v>
      </c>
      <c r="N31933" t="s">
        <v>48</v>
      </c>
      <c r="O31933">
        <v>3</v>
      </c>
    </row>
    <row r="31934" spans="1:15" x14ac:dyDescent="0.25">
      <c r="A31934" s="2">
        <v>37216</v>
      </c>
      <c r="B31934">
        <v>1200</v>
      </c>
      <c r="C31934">
        <v>18.29</v>
      </c>
      <c r="D31934">
        <v>18.29</v>
      </c>
      <c r="E31934">
        <v>18.29</v>
      </c>
      <c r="F31934">
        <v>18.29</v>
      </c>
      <c r="G31934">
        <v>18.29</v>
      </c>
      <c r="H31934" s="5">
        <v>21</v>
      </c>
      <c r="I31934">
        <v>22.71</v>
      </c>
      <c r="J31934">
        <v>23.21</v>
      </c>
      <c r="K31934">
        <v>22.52</v>
      </c>
      <c r="L31934" s="32">
        <v>14.03</v>
      </c>
      <c r="M31934">
        <v>32070</v>
      </c>
      <c r="N31934" t="s">
        <v>48</v>
      </c>
      <c r="O31934">
        <v>3</v>
      </c>
    </row>
    <row r="31935" spans="1:15" x14ac:dyDescent="0.25">
      <c r="A31935" s="2">
        <v>37216</v>
      </c>
      <c r="B31935">
        <v>1300</v>
      </c>
      <c r="C31935">
        <v>16.809999999999999</v>
      </c>
      <c r="D31935">
        <v>16.809999999999999</v>
      </c>
      <c r="E31935">
        <v>16.809999999999999</v>
      </c>
      <c r="F31935">
        <v>16.809999999999999</v>
      </c>
      <c r="G31935">
        <v>16.809999999999999</v>
      </c>
      <c r="H31935" s="5">
        <v>20.5</v>
      </c>
      <c r="I31935">
        <v>22.53</v>
      </c>
      <c r="J31935">
        <v>23.32</v>
      </c>
      <c r="K31935">
        <v>22.3</v>
      </c>
      <c r="L31935" s="32">
        <v>13.91</v>
      </c>
      <c r="M31935">
        <v>31116</v>
      </c>
      <c r="N31935" t="s">
        <v>48</v>
      </c>
      <c r="O31935">
        <v>3</v>
      </c>
    </row>
    <row r="31936" spans="1:15" x14ac:dyDescent="0.25">
      <c r="A31936" s="2">
        <v>37216</v>
      </c>
      <c r="B31936">
        <v>1400</v>
      </c>
      <c r="C31936">
        <v>16.690000000000001</v>
      </c>
      <c r="D31936">
        <v>16.690000000000001</v>
      </c>
      <c r="E31936">
        <v>16.690000000000001</v>
      </c>
      <c r="F31936">
        <v>16.690000000000001</v>
      </c>
      <c r="G31936">
        <v>16.690000000000001</v>
      </c>
      <c r="H31936" s="5">
        <v>19.95</v>
      </c>
      <c r="I31936">
        <v>22.28</v>
      </c>
      <c r="J31936">
        <v>23.47</v>
      </c>
      <c r="K31936">
        <v>22.48</v>
      </c>
      <c r="L31936" s="32">
        <v>13.86</v>
      </c>
      <c r="M31936">
        <v>30722</v>
      </c>
      <c r="N31936" t="s">
        <v>48</v>
      </c>
      <c r="O31936">
        <v>3</v>
      </c>
    </row>
    <row r="31937" spans="1:15" x14ac:dyDescent="0.25">
      <c r="A31937" s="2">
        <v>37216</v>
      </c>
      <c r="B31937">
        <v>1500</v>
      </c>
      <c r="C31937">
        <v>16.23</v>
      </c>
      <c r="D31937">
        <v>16.23</v>
      </c>
      <c r="E31937">
        <v>16.23</v>
      </c>
      <c r="F31937">
        <v>16.23</v>
      </c>
      <c r="G31937">
        <v>16.23</v>
      </c>
      <c r="H31937" s="5">
        <v>17.84</v>
      </c>
      <c r="I31937">
        <v>21.46</v>
      </c>
      <c r="J31937">
        <v>23.96</v>
      </c>
      <c r="K31937">
        <v>20.68</v>
      </c>
      <c r="L31937" s="32">
        <v>14.67</v>
      </c>
      <c r="M31937">
        <v>30205</v>
      </c>
      <c r="N31937" t="s">
        <v>48</v>
      </c>
      <c r="O31937">
        <v>3</v>
      </c>
    </row>
    <row r="31938" spans="1:15" x14ac:dyDescent="0.25">
      <c r="A31938" s="2">
        <v>37216</v>
      </c>
      <c r="B31938">
        <v>1600</v>
      </c>
      <c r="C31938">
        <v>15.86</v>
      </c>
      <c r="D31938">
        <v>15.86</v>
      </c>
      <c r="E31938">
        <v>15.86</v>
      </c>
      <c r="F31938">
        <v>15.86</v>
      </c>
      <c r="G31938">
        <v>15.86</v>
      </c>
      <c r="H31938" s="5">
        <v>19.670000000000002</v>
      </c>
      <c r="I31938">
        <v>20.010000000000002</v>
      </c>
      <c r="J31938">
        <v>19.940000000000001</v>
      </c>
      <c r="K31938">
        <v>22.01</v>
      </c>
      <c r="L31938" s="32">
        <v>14.08</v>
      </c>
      <c r="M31938">
        <v>29940</v>
      </c>
      <c r="N31938" t="s">
        <v>48</v>
      </c>
      <c r="O31938">
        <v>3</v>
      </c>
    </row>
    <row r="31939" spans="1:15" x14ac:dyDescent="0.25">
      <c r="A31939" s="2">
        <v>37216</v>
      </c>
      <c r="B31939">
        <v>1700</v>
      </c>
      <c r="C31939">
        <v>19.53</v>
      </c>
      <c r="D31939">
        <v>19.53</v>
      </c>
      <c r="E31939">
        <v>19.53</v>
      </c>
      <c r="F31939">
        <v>19.53</v>
      </c>
      <c r="G31939">
        <v>19.53</v>
      </c>
      <c r="H31939" s="5">
        <v>22.77</v>
      </c>
      <c r="I31939">
        <v>23.74</v>
      </c>
      <c r="J31939">
        <v>23.57</v>
      </c>
      <c r="K31939">
        <v>24.76</v>
      </c>
      <c r="L31939" s="32">
        <v>13.44</v>
      </c>
      <c r="M31939">
        <v>30880</v>
      </c>
      <c r="N31939" t="s">
        <v>48</v>
      </c>
      <c r="O31939">
        <v>3</v>
      </c>
    </row>
    <row r="31940" spans="1:15" x14ac:dyDescent="0.25">
      <c r="A31940" s="2">
        <v>37216</v>
      </c>
      <c r="B31940">
        <v>1800</v>
      </c>
      <c r="C31940">
        <v>23.64</v>
      </c>
      <c r="D31940">
        <v>23.69</v>
      </c>
      <c r="E31940">
        <v>23.63</v>
      </c>
      <c r="F31940">
        <v>23.67</v>
      </c>
      <c r="G31940">
        <v>23.66</v>
      </c>
      <c r="H31940" s="5">
        <v>41.23</v>
      </c>
      <c r="I31940">
        <v>41.24</v>
      </c>
      <c r="J31940">
        <v>41.24</v>
      </c>
      <c r="K31940">
        <v>41.23</v>
      </c>
      <c r="L31940" s="32">
        <v>41.23</v>
      </c>
      <c r="M31940">
        <v>33760</v>
      </c>
      <c r="N31940" t="s">
        <v>48</v>
      </c>
      <c r="O31940">
        <v>3</v>
      </c>
    </row>
    <row r="31941" spans="1:15" x14ac:dyDescent="0.25">
      <c r="A31941" s="2">
        <v>37216</v>
      </c>
      <c r="B31941">
        <v>1900</v>
      </c>
      <c r="C31941">
        <v>22.13</v>
      </c>
      <c r="D31941">
        <v>22.13</v>
      </c>
      <c r="E31941">
        <v>22.13</v>
      </c>
      <c r="F31941">
        <v>22.13</v>
      </c>
      <c r="G31941">
        <v>22.13</v>
      </c>
      <c r="H31941" s="5">
        <v>36.96</v>
      </c>
      <c r="I31941">
        <v>37.06</v>
      </c>
      <c r="J31941">
        <v>37.01</v>
      </c>
      <c r="K31941">
        <v>36.94</v>
      </c>
      <c r="L31941" s="32">
        <v>36.950000000000003</v>
      </c>
      <c r="M31941">
        <v>33939</v>
      </c>
      <c r="N31941" t="s">
        <v>48</v>
      </c>
      <c r="O31941">
        <v>3</v>
      </c>
    </row>
    <row r="31942" spans="1:15" x14ac:dyDescent="0.25">
      <c r="A31942" s="2">
        <v>37216</v>
      </c>
      <c r="B31942">
        <v>2000</v>
      </c>
      <c r="C31942">
        <v>23.35</v>
      </c>
      <c r="D31942">
        <v>23.35</v>
      </c>
      <c r="E31942">
        <v>23.35</v>
      </c>
      <c r="F31942">
        <v>23.35</v>
      </c>
      <c r="G31942">
        <v>23.35</v>
      </c>
      <c r="H31942" s="5">
        <v>30.88</v>
      </c>
      <c r="I31942">
        <v>31.19</v>
      </c>
      <c r="J31942">
        <v>31</v>
      </c>
      <c r="K31942">
        <v>30.81</v>
      </c>
      <c r="L31942" s="32">
        <v>30.83</v>
      </c>
      <c r="M31942">
        <v>33213</v>
      </c>
      <c r="N31942" t="s">
        <v>48</v>
      </c>
      <c r="O31942">
        <v>3</v>
      </c>
    </row>
    <row r="31943" spans="1:15" x14ac:dyDescent="0.25">
      <c r="A31943" s="2">
        <v>37216</v>
      </c>
      <c r="B31943">
        <v>2100</v>
      </c>
      <c r="C31943">
        <v>22.47</v>
      </c>
      <c r="D31943">
        <v>22.47</v>
      </c>
      <c r="E31943">
        <v>22.47</v>
      </c>
      <c r="F31943">
        <v>22.47</v>
      </c>
      <c r="G31943">
        <v>22.47</v>
      </c>
      <c r="H31943" s="5">
        <v>26.4</v>
      </c>
      <c r="I31943">
        <v>26.44</v>
      </c>
      <c r="J31943">
        <v>26.42</v>
      </c>
      <c r="K31943">
        <v>26.39</v>
      </c>
      <c r="L31943" s="32">
        <v>26.39</v>
      </c>
      <c r="M31943">
        <v>32521</v>
      </c>
      <c r="N31943" t="s">
        <v>48</v>
      </c>
      <c r="O31943">
        <v>3</v>
      </c>
    </row>
    <row r="31944" spans="1:15" x14ac:dyDescent="0.25">
      <c r="A31944" s="2">
        <v>37216</v>
      </c>
      <c r="B31944">
        <v>2200</v>
      </c>
      <c r="C31944">
        <v>21.72</v>
      </c>
      <c r="D31944">
        <v>21.72</v>
      </c>
      <c r="E31944">
        <v>21.72</v>
      </c>
      <c r="F31944">
        <v>21.72</v>
      </c>
      <c r="G31944">
        <v>21.72</v>
      </c>
      <c r="H31944" s="5">
        <v>21.83</v>
      </c>
      <c r="I31944">
        <v>22.58</v>
      </c>
      <c r="J31944">
        <v>22.44</v>
      </c>
      <c r="K31944">
        <v>23.29</v>
      </c>
      <c r="L31944" s="32">
        <v>14.95</v>
      </c>
      <c r="M31944">
        <v>31178</v>
      </c>
      <c r="N31944" t="s">
        <v>48</v>
      </c>
      <c r="O31944">
        <v>3</v>
      </c>
    </row>
    <row r="31945" spans="1:15" x14ac:dyDescent="0.25">
      <c r="A31945" s="2">
        <v>37216</v>
      </c>
      <c r="B31945">
        <v>2300</v>
      </c>
      <c r="C31945">
        <v>18.329999999999998</v>
      </c>
      <c r="D31945">
        <v>18.329999999999998</v>
      </c>
      <c r="E31945">
        <v>18.329999999999998</v>
      </c>
      <c r="F31945">
        <v>18.329999999999998</v>
      </c>
      <c r="G31945">
        <v>18.329999999999998</v>
      </c>
      <c r="H31945" s="5">
        <v>18.36</v>
      </c>
      <c r="I31945">
        <v>19.84</v>
      </c>
      <c r="J31945">
        <v>20.78</v>
      </c>
      <c r="K31945">
        <v>19.11</v>
      </c>
      <c r="L31945" s="32">
        <v>14.82</v>
      </c>
      <c r="M31945">
        <v>29036</v>
      </c>
      <c r="N31945" t="s">
        <v>48</v>
      </c>
      <c r="O31945">
        <v>3</v>
      </c>
    </row>
    <row r="31946" spans="1:15" x14ac:dyDescent="0.25">
      <c r="A31946" s="2">
        <v>37216</v>
      </c>
      <c r="B31946">
        <v>2400</v>
      </c>
      <c r="C31946">
        <v>15.87</v>
      </c>
      <c r="D31946">
        <v>15.87</v>
      </c>
      <c r="E31946">
        <v>15.87</v>
      </c>
      <c r="F31946">
        <v>15.87</v>
      </c>
      <c r="G31946">
        <v>15.87</v>
      </c>
      <c r="H31946" s="5">
        <v>17.899999999999999</v>
      </c>
      <c r="I31946">
        <v>18.21</v>
      </c>
      <c r="J31946">
        <v>18.16</v>
      </c>
      <c r="K31946">
        <v>18.53</v>
      </c>
      <c r="L31946" s="32">
        <v>14.96</v>
      </c>
      <c r="M31946">
        <v>26709</v>
      </c>
      <c r="N31946" t="s">
        <v>47</v>
      </c>
      <c r="O31946">
        <v>3</v>
      </c>
    </row>
    <row r="31947" spans="1:15" x14ac:dyDescent="0.25">
      <c r="A31947" s="2">
        <v>37217</v>
      </c>
      <c r="B31947">
        <v>100</v>
      </c>
      <c r="C31947">
        <v>15.57</v>
      </c>
      <c r="D31947">
        <v>15.57</v>
      </c>
      <c r="E31947">
        <v>15.57</v>
      </c>
      <c r="F31947">
        <v>15.57</v>
      </c>
      <c r="G31947">
        <v>15.57</v>
      </c>
      <c r="H31947" s="5">
        <v>16.79</v>
      </c>
      <c r="I31947">
        <v>16.97</v>
      </c>
      <c r="J31947">
        <v>16.940000000000001</v>
      </c>
      <c r="K31947">
        <v>17.53</v>
      </c>
      <c r="L31947" s="32">
        <v>14.53</v>
      </c>
      <c r="M31947">
        <v>24858</v>
      </c>
      <c r="N31947" t="s">
        <v>47</v>
      </c>
      <c r="O31947">
        <v>4</v>
      </c>
    </row>
    <row r="31948" spans="1:15" x14ac:dyDescent="0.25">
      <c r="A31948" s="2">
        <v>37217</v>
      </c>
      <c r="B31948">
        <v>200</v>
      </c>
      <c r="C31948">
        <v>15.36</v>
      </c>
      <c r="D31948">
        <v>15.36</v>
      </c>
      <c r="E31948">
        <v>15.36</v>
      </c>
      <c r="F31948">
        <v>15.36</v>
      </c>
      <c r="G31948">
        <v>15.36</v>
      </c>
      <c r="H31948" s="5">
        <v>15.5</v>
      </c>
      <c r="I31948">
        <v>15.27</v>
      </c>
      <c r="J31948">
        <v>15.3</v>
      </c>
      <c r="K31948">
        <v>17.04</v>
      </c>
      <c r="L31948" s="32">
        <v>14.88</v>
      </c>
      <c r="M31948">
        <v>23781</v>
      </c>
      <c r="N31948" t="s">
        <v>47</v>
      </c>
      <c r="O31948">
        <v>4</v>
      </c>
    </row>
    <row r="31949" spans="1:15" x14ac:dyDescent="0.25">
      <c r="A31949" s="2">
        <v>37217</v>
      </c>
      <c r="B31949">
        <v>300</v>
      </c>
      <c r="C31949">
        <v>15.26</v>
      </c>
      <c r="D31949">
        <v>15.26</v>
      </c>
      <c r="E31949">
        <v>15.26</v>
      </c>
      <c r="F31949">
        <v>15.26</v>
      </c>
      <c r="G31949">
        <v>15.26</v>
      </c>
      <c r="H31949" s="5">
        <v>14.82</v>
      </c>
      <c r="I31949">
        <v>14.72</v>
      </c>
      <c r="J31949">
        <v>14.73</v>
      </c>
      <c r="K31949">
        <v>15.53</v>
      </c>
      <c r="L31949" s="32">
        <v>14.54</v>
      </c>
      <c r="M31949">
        <v>23260</v>
      </c>
      <c r="N31949" t="s">
        <v>47</v>
      </c>
      <c r="O31949">
        <v>4</v>
      </c>
    </row>
    <row r="31950" spans="1:15" x14ac:dyDescent="0.25">
      <c r="A31950" s="2">
        <v>37217</v>
      </c>
      <c r="B31950">
        <v>400</v>
      </c>
      <c r="C31950">
        <v>15.13</v>
      </c>
      <c r="D31950">
        <v>15.13</v>
      </c>
      <c r="E31950">
        <v>15.13</v>
      </c>
      <c r="F31950">
        <v>15.13</v>
      </c>
      <c r="G31950">
        <v>15.13</v>
      </c>
      <c r="H31950" s="5">
        <v>14</v>
      </c>
      <c r="I31950">
        <v>13.97</v>
      </c>
      <c r="J31950">
        <v>13.98</v>
      </c>
      <c r="K31950">
        <v>14.2</v>
      </c>
      <c r="L31950" s="32">
        <v>13.92</v>
      </c>
      <c r="M31950">
        <v>23138</v>
      </c>
      <c r="N31950" t="s">
        <v>47</v>
      </c>
      <c r="O31950">
        <v>4</v>
      </c>
    </row>
    <row r="31951" spans="1:15" x14ac:dyDescent="0.25">
      <c r="A31951" s="2">
        <v>37217</v>
      </c>
      <c r="B31951">
        <v>500</v>
      </c>
      <c r="C31951">
        <v>15.44</v>
      </c>
      <c r="D31951">
        <v>15.44</v>
      </c>
      <c r="E31951">
        <v>15.44</v>
      </c>
      <c r="F31951">
        <v>15.44</v>
      </c>
      <c r="G31951">
        <v>15.44</v>
      </c>
      <c r="H31951" s="5">
        <v>14.48</v>
      </c>
      <c r="I31951">
        <v>14.43</v>
      </c>
      <c r="J31951">
        <v>14.43</v>
      </c>
      <c r="K31951">
        <v>14.9</v>
      </c>
      <c r="L31951" s="32">
        <v>14.32</v>
      </c>
      <c r="M31951">
        <v>23346</v>
      </c>
      <c r="N31951" t="s">
        <v>47</v>
      </c>
      <c r="O31951">
        <v>4</v>
      </c>
    </row>
    <row r="31952" spans="1:15" x14ac:dyDescent="0.25">
      <c r="A31952" s="2">
        <v>37217</v>
      </c>
      <c r="B31952">
        <v>600</v>
      </c>
      <c r="C31952">
        <v>15.71</v>
      </c>
      <c r="D31952">
        <v>15.71</v>
      </c>
      <c r="E31952">
        <v>15.71</v>
      </c>
      <c r="F31952">
        <v>15.71</v>
      </c>
      <c r="G31952">
        <v>15.71</v>
      </c>
      <c r="H31952" s="5">
        <v>15.65</v>
      </c>
      <c r="I31952">
        <v>15.58</v>
      </c>
      <c r="J31952">
        <v>15.59</v>
      </c>
      <c r="K31952">
        <v>16.510000000000002</v>
      </c>
      <c r="L31952" s="32">
        <v>14.92</v>
      </c>
      <c r="M31952">
        <v>24009</v>
      </c>
      <c r="N31952" t="s">
        <v>47</v>
      </c>
      <c r="O31952">
        <v>4</v>
      </c>
    </row>
    <row r="31953" spans="1:15" x14ac:dyDescent="0.25">
      <c r="A31953" s="2">
        <v>37217</v>
      </c>
      <c r="B31953">
        <v>700</v>
      </c>
      <c r="C31953">
        <v>15.8</v>
      </c>
      <c r="D31953">
        <v>15.8</v>
      </c>
      <c r="E31953">
        <v>15.8</v>
      </c>
      <c r="F31953">
        <v>15.8</v>
      </c>
      <c r="G31953">
        <v>15.8</v>
      </c>
      <c r="H31953" s="5">
        <v>15.9</v>
      </c>
      <c r="I31953">
        <v>15.68</v>
      </c>
      <c r="J31953">
        <v>15.7</v>
      </c>
      <c r="K31953">
        <v>17.53</v>
      </c>
      <c r="L31953" s="32">
        <v>15.25</v>
      </c>
      <c r="M31953">
        <v>25067</v>
      </c>
      <c r="N31953" t="s">
        <v>47</v>
      </c>
      <c r="O31953">
        <v>4</v>
      </c>
    </row>
    <row r="31954" spans="1:15" x14ac:dyDescent="0.25">
      <c r="A31954" s="2">
        <v>37217</v>
      </c>
      <c r="B31954">
        <v>800</v>
      </c>
      <c r="C31954">
        <v>15.65</v>
      </c>
      <c r="D31954">
        <v>15.65</v>
      </c>
      <c r="E31954">
        <v>15.65</v>
      </c>
      <c r="F31954">
        <v>15.65</v>
      </c>
      <c r="G31954">
        <v>15.65</v>
      </c>
      <c r="H31954" s="5">
        <v>15.8</v>
      </c>
      <c r="I31954">
        <v>16.739999999999998</v>
      </c>
      <c r="J31954">
        <v>17.600000000000001</v>
      </c>
      <c r="K31954">
        <v>16.239999999999998</v>
      </c>
      <c r="L31954" s="32">
        <v>15.61</v>
      </c>
      <c r="M31954">
        <v>25857</v>
      </c>
      <c r="N31954" t="s">
        <v>48</v>
      </c>
      <c r="O31954">
        <v>4</v>
      </c>
    </row>
    <row r="31955" spans="1:15" x14ac:dyDescent="0.25">
      <c r="A31955" s="2">
        <v>37217</v>
      </c>
      <c r="B31955">
        <v>900</v>
      </c>
      <c r="C31955">
        <v>19.45</v>
      </c>
      <c r="D31955">
        <v>19.45</v>
      </c>
      <c r="E31955">
        <v>19.45</v>
      </c>
      <c r="F31955">
        <v>19.45</v>
      </c>
      <c r="G31955">
        <v>19.45</v>
      </c>
      <c r="H31955" s="5">
        <v>18</v>
      </c>
      <c r="I31955">
        <v>21.29</v>
      </c>
      <c r="J31955">
        <v>24.01</v>
      </c>
      <c r="K31955">
        <v>17.97</v>
      </c>
      <c r="L31955" s="32">
        <v>17.97</v>
      </c>
      <c r="M31955">
        <v>27008</v>
      </c>
      <c r="N31955" t="s">
        <v>48</v>
      </c>
      <c r="O31955">
        <v>4</v>
      </c>
    </row>
    <row r="31956" spans="1:15" x14ac:dyDescent="0.25">
      <c r="A31956" s="2">
        <v>37217</v>
      </c>
      <c r="B31956">
        <v>1000</v>
      </c>
      <c r="C31956">
        <v>20.85</v>
      </c>
      <c r="D31956">
        <v>20.85</v>
      </c>
      <c r="E31956">
        <v>20.85</v>
      </c>
      <c r="F31956">
        <v>20.85</v>
      </c>
      <c r="G31956">
        <v>20.85</v>
      </c>
      <c r="H31956" s="5">
        <v>19.510000000000002</v>
      </c>
      <c r="I31956">
        <v>21.98</v>
      </c>
      <c r="J31956">
        <v>24.01</v>
      </c>
      <c r="K31956">
        <v>19.48</v>
      </c>
      <c r="L31956" s="32">
        <v>19.489999999999998</v>
      </c>
      <c r="M31956">
        <v>27703</v>
      </c>
      <c r="N31956" t="s">
        <v>48</v>
      </c>
      <c r="O31956">
        <v>4</v>
      </c>
    </row>
    <row r="31957" spans="1:15" x14ac:dyDescent="0.25">
      <c r="A31957" s="2">
        <v>37217</v>
      </c>
      <c r="B31957">
        <v>1100</v>
      </c>
      <c r="C31957">
        <v>19.12</v>
      </c>
      <c r="D31957">
        <v>19.12</v>
      </c>
      <c r="E31957">
        <v>19.12</v>
      </c>
      <c r="F31957">
        <v>19.12</v>
      </c>
      <c r="G31957">
        <v>19.12</v>
      </c>
      <c r="H31957" s="5">
        <v>20</v>
      </c>
      <c r="I31957">
        <v>21.63</v>
      </c>
      <c r="J31957">
        <v>23.01</v>
      </c>
      <c r="K31957">
        <v>19.98</v>
      </c>
      <c r="L31957" s="32">
        <v>19.989999999999998</v>
      </c>
      <c r="M31957">
        <v>27867</v>
      </c>
      <c r="N31957" t="s">
        <v>48</v>
      </c>
      <c r="O31957">
        <v>4</v>
      </c>
    </row>
    <row r="31958" spans="1:15" x14ac:dyDescent="0.25">
      <c r="A31958" s="2">
        <v>37217</v>
      </c>
      <c r="B31958">
        <v>1200</v>
      </c>
      <c r="C31958">
        <v>16.22</v>
      </c>
      <c r="D31958">
        <v>16.22</v>
      </c>
      <c r="E31958">
        <v>16.22</v>
      </c>
      <c r="F31958">
        <v>16.22</v>
      </c>
      <c r="G31958">
        <v>16.22</v>
      </c>
      <c r="H31958" s="5">
        <v>18.54</v>
      </c>
      <c r="I31958">
        <v>18.59</v>
      </c>
      <c r="J31958">
        <v>18.559999999999999</v>
      </c>
      <c r="K31958">
        <v>18.53</v>
      </c>
      <c r="L31958" s="32">
        <v>18.53</v>
      </c>
      <c r="M31958">
        <v>27427</v>
      </c>
      <c r="N31958" t="s">
        <v>48</v>
      </c>
      <c r="O31958">
        <v>4</v>
      </c>
    </row>
    <row r="31959" spans="1:15" x14ac:dyDescent="0.25">
      <c r="A31959" s="2">
        <v>37217</v>
      </c>
      <c r="B31959">
        <v>1300</v>
      </c>
      <c r="C31959">
        <v>15.68</v>
      </c>
      <c r="D31959">
        <v>15.68</v>
      </c>
      <c r="E31959">
        <v>15.68</v>
      </c>
      <c r="F31959">
        <v>15.68</v>
      </c>
      <c r="G31959">
        <v>15.68</v>
      </c>
      <c r="H31959" s="5">
        <v>16.61</v>
      </c>
      <c r="I31959">
        <v>16.52</v>
      </c>
      <c r="J31959">
        <v>16.510000000000002</v>
      </c>
      <c r="K31959">
        <v>17.64</v>
      </c>
      <c r="L31959" s="32">
        <v>16.18</v>
      </c>
      <c r="M31959">
        <v>26487</v>
      </c>
      <c r="N31959" t="s">
        <v>48</v>
      </c>
      <c r="O31959">
        <v>4</v>
      </c>
    </row>
    <row r="31960" spans="1:15" x14ac:dyDescent="0.25">
      <c r="A31960" s="2">
        <v>37217</v>
      </c>
      <c r="B31960">
        <v>1400</v>
      </c>
      <c r="C31960">
        <v>14.62</v>
      </c>
      <c r="D31960">
        <v>14.62</v>
      </c>
      <c r="E31960">
        <v>14.62</v>
      </c>
      <c r="F31960">
        <v>14.62</v>
      </c>
      <c r="G31960">
        <v>14.62</v>
      </c>
      <c r="H31960" s="5">
        <v>15.83</v>
      </c>
      <c r="I31960">
        <v>15.68</v>
      </c>
      <c r="J31960">
        <v>15.68</v>
      </c>
      <c r="K31960">
        <v>17.03</v>
      </c>
      <c r="L31960" s="32">
        <v>15.33</v>
      </c>
      <c r="M31960">
        <v>25284</v>
      </c>
      <c r="N31960" t="s">
        <v>48</v>
      </c>
      <c r="O31960">
        <v>4</v>
      </c>
    </row>
    <row r="31961" spans="1:15" x14ac:dyDescent="0.25">
      <c r="A31961" s="2">
        <v>37217</v>
      </c>
      <c r="B31961">
        <v>1500</v>
      </c>
      <c r="C31961">
        <v>12.17</v>
      </c>
      <c r="D31961">
        <v>12.17</v>
      </c>
      <c r="E31961">
        <v>12.17</v>
      </c>
      <c r="F31961">
        <v>12.17</v>
      </c>
      <c r="G31961">
        <v>12.17</v>
      </c>
      <c r="H31961" s="5">
        <v>15.33</v>
      </c>
      <c r="I31961">
        <v>15.11</v>
      </c>
      <c r="J31961">
        <v>15.12</v>
      </c>
      <c r="K31961">
        <v>17.03</v>
      </c>
      <c r="L31961" s="32">
        <v>14.63</v>
      </c>
      <c r="M31961">
        <v>24235</v>
      </c>
      <c r="N31961" t="s">
        <v>48</v>
      </c>
      <c r="O31961">
        <v>4</v>
      </c>
    </row>
    <row r="31962" spans="1:15" x14ac:dyDescent="0.25">
      <c r="A31962" s="2">
        <v>37217</v>
      </c>
      <c r="B31962">
        <v>1600</v>
      </c>
      <c r="C31962">
        <v>11.55</v>
      </c>
      <c r="D31962">
        <v>11.55</v>
      </c>
      <c r="E31962">
        <v>11.55</v>
      </c>
      <c r="F31962">
        <v>11.55</v>
      </c>
      <c r="G31962">
        <v>11.55</v>
      </c>
      <c r="H31962" s="5">
        <v>15.21</v>
      </c>
      <c r="I31962">
        <v>14.98</v>
      </c>
      <c r="J31962">
        <v>14.99</v>
      </c>
      <c r="K31962">
        <v>17.03</v>
      </c>
      <c r="L31962" s="32">
        <v>14.47</v>
      </c>
      <c r="M31962">
        <v>23487</v>
      </c>
      <c r="N31962" t="s">
        <v>48</v>
      </c>
      <c r="O31962">
        <v>4</v>
      </c>
    </row>
    <row r="31963" spans="1:15" x14ac:dyDescent="0.25">
      <c r="A31963" s="2">
        <v>37217</v>
      </c>
      <c r="B31963">
        <v>1700</v>
      </c>
      <c r="C31963">
        <v>13.65</v>
      </c>
      <c r="D31963">
        <v>13.65</v>
      </c>
      <c r="E31963">
        <v>13.65</v>
      </c>
      <c r="F31963">
        <v>13.65</v>
      </c>
      <c r="G31963">
        <v>13.65</v>
      </c>
      <c r="H31963" s="5">
        <v>15.68</v>
      </c>
      <c r="I31963">
        <v>15.4</v>
      </c>
      <c r="J31963">
        <v>15.4</v>
      </c>
      <c r="K31963">
        <v>18.03</v>
      </c>
      <c r="L31963" s="32">
        <v>14.72</v>
      </c>
      <c r="M31963">
        <v>23734</v>
      </c>
      <c r="N31963" t="s">
        <v>48</v>
      </c>
      <c r="O31963">
        <v>4</v>
      </c>
    </row>
    <row r="31964" spans="1:15" x14ac:dyDescent="0.25">
      <c r="A31964" s="2">
        <v>37217</v>
      </c>
      <c r="B31964">
        <v>1800</v>
      </c>
      <c r="C31964">
        <v>14.97</v>
      </c>
      <c r="D31964">
        <v>14.97</v>
      </c>
      <c r="E31964">
        <v>14.97</v>
      </c>
      <c r="F31964">
        <v>14.97</v>
      </c>
      <c r="G31964">
        <v>14.97</v>
      </c>
      <c r="H31964" s="5">
        <v>20.22</v>
      </c>
      <c r="I31964">
        <v>23.82</v>
      </c>
      <c r="J31964">
        <v>26.47</v>
      </c>
      <c r="K31964">
        <v>23.1</v>
      </c>
      <c r="L31964" s="32">
        <v>14.5</v>
      </c>
      <c r="M31964">
        <v>25518</v>
      </c>
      <c r="N31964" t="s">
        <v>48</v>
      </c>
      <c r="O31964">
        <v>4</v>
      </c>
    </row>
    <row r="31965" spans="1:15" x14ac:dyDescent="0.25">
      <c r="A31965" s="2">
        <v>37217</v>
      </c>
      <c r="B31965">
        <v>1900</v>
      </c>
      <c r="C31965">
        <v>14.71</v>
      </c>
      <c r="D31965">
        <v>14.71</v>
      </c>
      <c r="E31965">
        <v>14.71</v>
      </c>
      <c r="F31965">
        <v>14.71</v>
      </c>
      <c r="G31965">
        <v>14.71</v>
      </c>
      <c r="H31965" s="5">
        <v>18.37</v>
      </c>
      <c r="I31965">
        <v>21.87</v>
      </c>
      <c r="J31965">
        <v>25.01</v>
      </c>
      <c r="K31965">
        <v>22.8</v>
      </c>
      <c r="L31965" s="32">
        <v>16.149999999999999</v>
      </c>
      <c r="M31965">
        <v>25724</v>
      </c>
      <c r="N31965" t="s">
        <v>48</v>
      </c>
      <c r="O31965">
        <v>4</v>
      </c>
    </row>
    <row r="31966" spans="1:15" x14ac:dyDescent="0.25">
      <c r="A31966" s="2">
        <v>37217</v>
      </c>
      <c r="B31966">
        <v>2000</v>
      </c>
      <c r="C31966">
        <v>14.86</v>
      </c>
      <c r="D31966">
        <v>14.86</v>
      </c>
      <c r="E31966">
        <v>14.86</v>
      </c>
      <c r="F31966">
        <v>14.86</v>
      </c>
      <c r="G31966">
        <v>14.86</v>
      </c>
      <c r="H31966" s="5">
        <v>17.579999999999998</v>
      </c>
      <c r="I31966">
        <v>19.16</v>
      </c>
      <c r="J31966">
        <v>21</v>
      </c>
      <c r="K31966">
        <v>24.22</v>
      </c>
      <c r="L31966" s="32">
        <v>14.82</v>
      </c>
      <c r="M31966">
        <v>25817</v>
      </c>
      <c r="N31966" t="s">
        <v>48</v>
      </c>
      <c r="O31966">
        <v>4</v>
      </c>
    </row>
    <row r="31967" spans="1:15" x14ac:dyDescent="0.25">
      <c r="A31967" s="2">
        <v>37217</v>
      </c>
      <c r="B31967">
        <v>2100</v>
      </c>
      <c r="C31967">
        <v>16.010000000000002</v>
      </c>
      <c r="D31967">
        <v>16.010000000000002</v>
      </c>
      <c r="E31967">
        <v>16.010000000000002</v>
      </c>
      <c r="F31967">
        <v>16.010000000000002</v>
      </c>
      <c r="G31967">
        <v>16.010000000000002</v>
      </c>
      <c r="H31967" s="5">
        <v>17.649999999999999</v>
      </c>
      <c r="I31967">
        <v>19.05</v>
      </c>
      <c r="J31967">
        <v>20.74</v>
      </c>
      <c r="K31967">
        <v>24.39</v>
      </c>
      <c r="L31967" s="32">
        <v>14.85</v>
      </c>
      <c r="M31967">
        <v>25885</v>
      </c>
      <c r="N31967" t="s">
        <v>48</v>
      </c>
      <c r="O31967">
        <v>4</v>
      </c>
    </row>
    <row r="31968" spans="1:15" x14ac:dyDescent="0.25">
      <c r="A31968" s="2">
        <v>37217</v>
      </c>
      <c r="B31968">
        <v>2200</v>
      </c>
      <c r="C31968">
        <v>15.83</v>
      </c>
      <c r="D31968">
        <v>15.83</v>
      </c>
      <c r="E31968">
        <v>15.83</v>
      </c>
      <c r="F31968">
        <v>15.83</v>
      </c>
      <c r="G31968">
        <v>15.83</v>
      </c>
      <c r="H31968" s="5">
        <v>17.170000000000002</v>
      </c>
      <c r="I31968">
        <v>18.14</v>
      </c>
      <c r="J31968">
        <v>19.32</v>
      </c>
      <c r="K31968">
        <v>22.83</v>
      </c>
      <c r="L31968" s="32">
        <v>14.81</v>
      </c>
      <c r="M31968">
        <v>25599</v>
      </c>
      <c r="N31968" t="s">
        <v>48</v>
      </c>
      <c r="O31968">
        <v>4</v>
      </c>
    </row>
    <row r="31969" spans="1:15" x14ac:dyDescent="0.25">
      <c r="A31969" s="2">
        <v>37217</v>
      </c>
      <c r="B31969">
        <v>2300</v>
      </c>
      <c r="C31969">
        <v>14.8</v>
      </c>
      <c r="D31969">
        <v>14.8</v>
      </c>
      <c r="E31969">
        <v>14.8</v>
      </c>
      <c r="F31969">
        <v>14.8</v>
      </c>
      <c r="G31969">
        <v>14.8</v>
      </c>
      <c r="H31969" s="5">
        <v>15.75</v>
      </c>
      <c r="I31969">
        <v>15.96</v>
      </c>
      <c r="J31969">
        <v>16.03</v>
      </c>
      <c r="K31969">
        <v>17.88</v>
      </c>
      <c r="L31969" s="32">
        <v>14.82</v>
      </c>
      <c r="M31969">
        <v>24654</v>
      </c>
      <c r="N31969" t="s">
        <v>48</v>
      </c>
      <c r="O31969">
        <v>4</v>
      </c>
    </row>
    <row r="31970" spans="1:15" x14ac:dyDescent="0.25">
      <c r="A31970" s="2">
        <v>37217</v>
      </c>
      <c r="B31970">
        <v>2400</v>
      </c>
      <c r="C31970">
        <v>13.46</v>
      </c>
      <c r="D31970">
        <v>13.46</v>
      </c>
      <c r="E31970">
        <v>13.46</v>
      </c>
      <c r="F31970">
        <v>13.46</v>
      </c>
      <c r="G31970">
        <v>13.46</v>
      </c>
      <c r="H31970" s="5">
        <v>14.87</v>
      </c>
      <c r="I31970">
        <v>14.66</v>
      </c>
      <c r="J31970">
        <v>14.66</v>
      </c>
      <c r="K31970">
        <v>16.53</v>
      </c>
      <c r="L31970" s="32">
        <v>14.19</v>
      </c>
      <c r="M31970">
        <v>23294</v>
      </c>
      <c r="N31970" t="s">
        <v>47</v>
      </c>
      <c r="O31970">
        <v>4</v>
      </c>
    </row>
    <row r="31971" spans="1:15" x14ac:dyDescent="0.25">
      <c r="A31971" s="2">
        <v>37218</v>
      </c>
      <c r="B31971">
        <v>100</v>
      </c>
      <c r="C31971">
        <v>12.85</v>
      </c>
      <c r="D31971">
        <v>12.85</v>
      </c>
      <c r="E31971">
        <v>12.85</v>
      </c>
      <c r="F31971">
        <v>12.85</v>
      </c>
      <c r="G31971">
        <v>12.85</v>
      </c>
      <c r="H31971" s="5">
        <v>13.51</v>
      </c>
      <c r="I31971">
        <v>13.51</v>
      </c>
      <c r="J31971">
        <v>13.51</v>
      </c>
      <c r="K31971">
        <v>13.51</v>
      </c>
      <c r="L31971" s="32">
        <v>13.51</v>
      </c>
      <c r="M31971">
        <v>22051</v>
      </c>
      <c r="N31971" t="s">
        <v>47</v>
      </c>
      <c r="O31971">
        <v>5</v>
      </c>
    </row>
    <row r="31972" spans="1:15" x14ac:dyDescent="0.25">
      <c r="A31972" s="2">
        <v>37218</v>
      </c>
      <c r="B31972">
        <v>200</v>
      </c>
      <c r="C31972">
        <v>14.53</v>
      </c>
      <c r="D31972">
        <v>14.53</v>
      </c>
      <c r="E31972">
        <v>14.53</v>
      </c>
      <c r="F31972">
        <v>14.53</v>
      </c>
      <c r="G31972">
        <v>14.53</v>
      </c>
      <c r="H31972" s="5">
        <v>12.93</v>
      </c>
      <c r="I31972">
        <v>12.93</v>
      </c>
      <c r="J31972">
        <v>12.93</v>
      </c>
      <c r="K31972">
        <v>12.93</v>
      </c>
      <c r="L31972" s="32">
        <v>12.93</v>
      </c>
      <c r="M31972">
        <v>21382</v>
      </c>
      <c r="N31972" t="s">
        <v>47</v>
      </c>
      <c r="O31972">
        <v>5</v>
      </c>
    </row>
    <row r="31973" spans="1:15" x14ac:dyDescent="0.25">
      <c r="A31973" s="2">
        <v>37218</v>
      </c>
      <c r="B31973">
        <v>300</v>
      </c>
      <c r="C31973">
        <v>14.6</v>
      </c>
      <c r="D31973">
        <v>14.6</v>
      </c>
      <c r="E31973">
        <v>14.6</v>
      </c>
      <c r="F31973">
        <v>14.6</v>
      </c>
      <c r="G31973">
        <v>14.6</v>
      </c>
      <c r="H31973" s="5">
        <v>11.66</v>
      </c>
      <c r="I31973">
        <v>11.66</v>
      </c>
      <c r="J31973">
        <v>11.66</v>
      </c>
      <c r="K31973">
        <v>11.66</v>
      </c>
      <c r="L31973" s="32">
        <v>11.66</v>
      </c>
      <c r="M31973">
        <v>21285</v>
      </c>
      <c r="N31973" t="s">
        <v>47</v>
      </c>
      <c r="O31973">
        <v>5</v>
      </c>
    </row>
    <row r="31974" spans="1:15" x14ac:dyDescent="0.25">
      <c r="A31974" s="2">
        <v>37218</v>
      </c>
      <c r="B31974">
        <v>400</v>
      </c>
      <c r="C31974">
        <v>14.79</v>
      </c>
      <c r="D31974">
        <v>14.79</v>
      </c>
      <c r="E31974">
        <v>14.79</v>
      </c>
      <c r="F31974">
        <v>14.79</v>
      </c>
      <c r="G31974">
        <v>14.79</v>
      </c>
      <c r="H31974" s="5">
        <v>11.88</v>
      </c>
      <c r="I31974">
        <v>11.88</v>
      </c>
      <c r="J31974">
        <v>11.88</v>
      </c>
      <c r="K31974">
        <v>11.88</v>
      </c>
      <c r="L31974" s="32">
        <v>11.88</v>
      </c>
      <c r="M31974">
        <v>21373</v>
      </c>
      <c r="N31974" t="s">
        <v>47</v>
      </c>
      <c r="O31974">
        <v>5</v>
      </c>
    </row>
    <row r="31975" spans="1:15" x14ac:dyDescent="0.25">
      <c r="A31975" s="2">
        <v>37218</v>
      </c>
      <c r="B31975">
        <v>500</v>
      </c>
      <c r="C31975">
        <v>14.77</v>
      </c>
      <c r="D31975">
        <v>14.77</v>
      </c>
      <c r="E31975">
        <v>14.77</v>
      </c>
      <c r="F31975">
        <v>14.77</v>
      </c>
      <c r="G31975">
        <v>14.77</v>
      </c>
      <c r="H31975" s="5">
        <v>12.41</v>
      </c>
      <c r="I31975">
        <v>12.41</v>
      </c>
      <c r="J31975">
        <v>12.41</v>
      </c>
      <c r="K31975">
        <v>12.41</v>
      </c>
      <c r="L31975" s="32">
        <v>12.41</v>
      </c>
      <c r="M31975">
        <v>21936</v>
      </c>
      <c r="N31975" t="s">
        <v>47</v>
      </c>
      <c r="O31975">
        <v>5</v>
      </c>
    </row>
    <row r="31976" spans="1:15" x14ac:dyDescent="0.25">
      <c r="A31976" s="2">
        <v>37218</v>
      </c>
      <c r="B31976">
        <v>600</v>
      </c>
      <c r="C31976">
        <v>14.87</v>
      </c>
      <c r="D31976">
        <v>14.87</v>
      </c>
      <c r="E31976">
        <v>14.87</v>
      </c>
      <c r="F31976">
        <v>14.87</v>
      </c>
      <c r="G31976">
        <v>14.87</v>
      </c>
      <c r="H31976" s="5">
        <v>14.54</v>
      </c>
      <c r="I31976">
        <v>14.31</v>
      </c>
      <c r="J31976">
        <v>14.34</v>
      </c>
      <c r="K31976">
        <v>16.03</v>
      </c>
      <c r="L31976" s="32">
        <v>13.94</v>
      </c>
      <c r="M31976">
        <v>23208</v>
      </c>
      <c r="N31976" t="s">
        <v>47</v>
      </c>
      <c r="O31976">
        <v>5</v>
      </c>
    </row>
    <row r="31977" spans="1:15" x14ac:dyDescent="0.25">
      <c r="A31977" s="2">
        <v>37218</v>
      </c>
      <c r="B31977">
        <v>700</v>
      </c>
      <c r="C31977">
        <v>16.059999999999999</v>
      </c>
      <c r="D31977">
        <v>16.059999999999999</v>
      </c>
      <c r="E31977">
        <v>16.059999999999999</v>
      </c>
      <c r="F31977">
        <v>16.059999999999999</v>
      </c>
      <c r="G31977">
        <v>16.059999999999999</v>
      </c>
      <c r="H31977" s="5">
        <v>16.329999999999998</v>
      </c>
      <c r="I31977">
        <v>16.07</v>
      </c>
      <c r="J31977">
        <v>16.09</v>
      </c>
      <c r="K31977">
        <v>18.21</v>
      </c>
      <c r="L31977" s="32">
        <v>15.58</v>
      </c>
      <c r="M31977">
        <v>25138</v>
      </c>
      <c r="N31977" t="s">
        <v>47</v>
      </c>
      <c r="O31977">
        <v>5</v>
      </c>
    </row>
    <row r="31978" spans="1:15" x14ac:dyDescent="0.25">
      <c r="A31978" s="2">
        <v>37218</v>
      </c>
      <c r="B31978">
        <v>800</v>
      </c>
      <c r="C31978">
        <v>15.68</v>
      </c>
      <c r="D31978">
        <v>15.68</v>
      </c>
      <c r="E31978">
        <v>15.68</v>
      </c>
      <c r="F31978">
        <v>15.68</v>
      </c>
      <c r="G31978">
        <v>15.68</v>
      </c>
      <c r="H31978" s="5">
        <v>17.2</v>
      </c>
      <c r="I31978">
        <v>18.87</v>
      </c>
      <c r="J31978">
        <v>20.71</v>
      </c>
      <c r="K31978">
        <v>20.010000000000002</v>
      </c>
      <c r="L31978" s="32">
        <v>15.37</v>
      </c>
      <c r="M31978">
        <v>26208</v>
      </c>
      <c r="N31978" t="s">
        <v>48</v>
      </c>
      <c r="O31978">
        <v>5</v>
      </c>
    </row>
    <row r="31979" spans="1:15" x14ac:dyDescent="0.25">
      <c r="A31979" s="2">
        <v>37218</v>
      </c>
      <c r="B31979">
        <v>900</v>
      </c>
      <c r="C31979">
        <v>16.059999999999999</v>
      </c>
      <c r="D31979">
        <v>16.059999999999999</v>
      </c>
      <c r="E31979">
        <v>16.059999999999999</v>
      </c>
      <c r="F31979">
        <v>16.059999999999999</v>
      </c>
      <c r="G31979">
        <v>16.059999999999999</v>
      </c>
      <c r="H31979" s="5">
        <v>19.32</v>
      </c>
      <c r="I31979">
        <v>21.37</v>
      </c>
      <c r="J31979">
        <v>24.01</v>
      </c>
      <c r="K31979">
        <v>24.42</v>
      </c>
      <c r="L31979" s="32">
        <v>17.260000000000002</v>
      </c>
      <c r="M31979">
        <v>27303</v>
      </c>
      <c r="N31979" t="s">
        <v>48</v>
      </c>
      <c r="O31979">
        <v>5</v>
      </c>
    </row>
    <row r="31980" spans="1:15" x14ac:dyDescent="0.25">
      <c r="A31980" s="2">
        <v>37218</v>
      </c>
      <c r="B31980">
        <v>1000</v>
      </c>
      <c r="C31980">
        <v>16.559999999999999</v>
      </c>
      <c r="D31980">
        <v>16.559999999999999</v>
      </c>
      <c r="E31980">
        <v>16.559999999999999</v>
      </c>
      <c r="F31980">
        <v>16.559999999999999</v>
      </c>
      <c r="G31980">
        <v>16.559999999999999</v>
      </c>
      <c r="H31980" s="5">
        <v>21</v>
      </c>
      <c r="I31980">
        <v>22.27</v>
      </c>
      <c r="J31980">
        <v>24.01</v>
      </c>
      <c r="K31980">
        <v>25.01</v>
      </c>
      <c r="L31980" s="32">
        <v>19.38</v>
      </c>
      <c r="M31980">
        <v>27590</v>
      </c>
      <c r="N31980" t="s">
        <v>48</v>
      </c>
      <c r="O31980">
        <v>5</v>
      </c>
    </row>
    <row r="31981" spans="1:15" x14ac:dyDescent="0.25">
      <c r="A31981" s="2">
        <v>37218</v>
      </c>
      <c r="B31981">
        <v>1100</v>
      </c>
      <c r="C31981">
        <v>16.559999999999999</v>
      </c>
      <c r="D31981">
        <v>16.559999999999999</v>
      </c>
      <c r="E31981">
        <v>16.559999999999999</v>
      </c>
      <c r="F31981">
        <v>16.559999999999999</v>
      </c>
      <c r="G31981">
        <v>16.559999999999999</v>
      </c>
      <c r="H31981" s="5">
        <v>21.06</v>
      </c>
      <c r="I31981">
        <v>22.17</v>
      </c>
      <c r="J31981">
        <v>23.01</v>
      </c>
      <c r="K31981">
        <v>25.01</v>
      </c>
      <c r="L31981" s="32">
        <v>14.48</v>
      </c>
      <c r="M31981">
        <v>27383</v>
      </c>
      <c r="N31981" t="s">
        <v>48</v>
      </c>
      <c r="O31981">
        <v>5</v>
      </c>
    </row>
    <row r="31982" spans="1:15" x14ac:dyDescent="0.25">
      <c r="A31982" s="2">
        <v>37218</v>
      </c>
      <c r="B31982">
        <v>1200</v>
      </c>
      <c r="C31982">
        <v>16.579999999999998</v>
      </c>
      <c r="D31982">
        <v>16.579999999999998</v>
      </c>
      <c r="E31982">
        <v>16.579999999999998</v>
      </c>
      <c r="F31982">
        <v>16.579999999999998</v>
      </c>
      <c r="G31982">
        <v>16.579999999999998</v>
      </c>
      <c r="H31982" s="5">
        <v>18.79</v>
      </c>
      <c r="I31982">
        <v>18.350000000000001</v>
      </c>
      <c r="J31982">
        <v>18.39</v>
      </c>
      <c r="K31982">
        <v>23.62</v>
      </c>
      <c r="L31982" s="32">
        <v>15.07</v>
      </c>
      <c r="M31982">
        <v>27071</v>
      </c>
      <c r="N31982" t="s">
        <v>48</v>
      </c>
      <c r="O31982">
        <v>5</v>
      </c>
    </row>
    <row r="31983" spans="1:15" x14ac:dyDescent="0.25">
      <c r="A31983" s="2">
        <v>37218</v>
      </c>
      <c r="B31983">
        <v>1300</v>
      </c>
      <c r="C31983">
        <v>16.57</v>
      </c>
      <c r="D31983">
        <v>16.57</v>
      </c>
      <c r="E31983">
        <v>16.57</v>
      </c>
      <c r="F31983">
        <v>16.57</v>
      </c>
      <c r="G31983">
        <v>16.57</v>
      </c>
      <c r="H31983" s="5">
        <v>17.43</v>
      </c>
      <c r="I31983">
        <v>17.14</v>
      </c>
      <c r="J31983">
        <v>17.16</v>
      </c>
      <c r="K31983">
        <v>20.45</v>
      </c>
      <c r="L31983" s="32">
        <v>15.23</v>
      </c>
      <c r="M31983">
        <v>26506</v>
      </c>
      <c r="N31983" t="s">
        <v>48</v>
      </c>
      <c r="O31983">
        <v>5</v>
      </c>
    </row>
    <row r="31984" spans="1:15" x14ac:dyDescent="0.25">
      <c r="A31984" s="2">
        <v>37218</v>
      </c>
      <c r="B31984">
        <v>1400</v>
      </c>
      <c r="C31984">
        <v>16.149999999999999</v>
      </c>
      <c r="D31984">
        <v>16.149999999999999</v>
      </c>
      <c r="E31984">
        <v>16.149999999999999</v>
      </c>
      <c r="F31984">
        <v>16.149999999999999</v>
      </c>
      <c r="G31984">
        <v>16.149999999999999</v>
      </c>
      <c r="H31984" s="5">
        <v>17.12</v>
      </c>
      <c r="I31984">
        <v>16.88</v>
      </c>
      <c r="J31984">
        <v>16.899999999999999</v>
      </c>
      <c r="K31984">
        <v>19.510000000000002</v>
      </c>
      <c r="L31984" s="32">
        <v>15.44</v>
      </c>
      <c r="M31984">
        <v>26065</v>
      </c>
      <c r="N31984" t="s">
        <v>48</v>
      </c>
      <c r="O31984">
        <v>5</v>
      </c>
    </row>
    <row r="31985" spans="1:15" x14ac:dyDescent="0.25">
      <c r="A31985" s="2">
        <v>37218</v>
      </c>
      <c r="B31985">
        <v>1500</v>
      </c>
      <c r="C31985">
        <v>14.47</v>
      </c>
      <c r="D31985">
        <v>14.47</v>
      </c>
      <c r="E31985">
        <v>14.47</v>
      </c>
      <c r="F31985">
        <v>14.47</v>
      </c>
      <c r="G31985">
        <v>14.47</v>
      </c>
      <c r="H31985" s="5">
        <v>16.809999999999999</v>
      </c>
      <c r="I31985">
        <v>16.45</v>
      </c>
      <c r="J31985">
        <v>16.489999999999998</v>
      </c>
      <c r="K31985">
        <v>19.510000000000002</v>
      </c>
      <c r="L31985" s="32">
        <v>15.42</v>
      </c>
      <c r="M31985">
        <v>25535</v>
      </c>
      <c r="N31985" t="s">
        <v>48</v>
      </c>
      <c r="O31985">
        <v>5</v>
      </c>
    </row>
    <row r="31986" spans="1:15" x14ac:dyDescent="0.25">
      <c r="A31986" s="2">
        <v>37218</v>
      </c>
      <c r="B31986">
        <v>1600</v>
      </c>
      <c r="C31986">
        <v>14.74</v>
      </c>
      <c r="D31986">
        <v>14.74</v>
      </c>
      <c r="E31986">
        <v>14.74</v>
      </c>
      <c r="F31986">
        <v>14.74</v>
      </c>
      <c r="G31986">
        <v>14.74</v>
      </c>
      <c r="H31986" s="5">
        <v>16.84</v>
      </c>
      <c r="I31986">
        <v>16.46</v>
      </c>
      <c r="J31986">
        <v>16.510000000000002</v>
      </c>
      <c r="K31986">
        <v>19.510000000000002</v>
      </c>
      <c r="L31986" s="32">
        <v>15.59</v>
      </c>
      <c r="M31986">
        <v>25411</v>
      </c>
      <c r="N31986" t="s">
        <v>48</v>
      </c>
      <c r="O31986">
        <v>5</v>
      </c>
    </row>
    <row r="31987" spans="1:15" x14ac:dyDescent="0.25">
      <c r="A31987" s="2">
        <v>37218</v>
      </c>
      <c r="B31987">
        <v>1700</v>
      </c>
      <c r="C31987">
        <v>16.3</v>
      </c>
      <c r="D31987">
        <v>16.3</v>
      </c>
      <c r="E31987">
        <v>16.3</v>
      </c>
      <c r="F31987">
        <v>16.3</v>
      </c>
      <c r="G31987">
        <v>16.3</v>
      </c>
      <c r="H31987" s="5">
        <v>19.63</v>
      </c>
      <c r="I31987">
        <v>19.27</v>
      </c>
      <c r="J31987">
        <v>19.3</v>
      </c>
      <c r="K31987">
        <v>25.01</v>
      </c>
      <c r="L31987" s="32">
        <v>14.46</v>
      </c>
      <c r="M31987">
        <v>26577</v>
      </c>
      <c r="N31987" t="s">
        <v>48</v>
      </c>
      <c r="O31987">
        <v>5</v>
      </c>
    </row>
    <row r="31988" spans="1:15" x14ac:dyDescent="0.25">
      <c r="A31988" s="2">
        <v>37218</v>
      </c>
      <c r="B31988">
        <v>1800</v>
      </c>
      <c r="C31988">
        <v>34.380000000000003</v>
      </c>
      <c r="D31988">
        <v>34.44</v>
      </c>
      <c r="E31988">
        <v>34.369999999999997</v>
      </c>
      <c r="F31988">
        <v>34.409999999999997</v>
      </c>
      <c r="G31988">
        <v>34.39</v>
      </c>
      <c r="H31988" s="5">
        <v>31.03</v>
      </c>
      <c r="I31988">
        <v>29.89</v>
      </c>
      <c r="J31988">
        <v>30.03</v>
      </c>
      <c r="K31988">
        <v>38.71</v>
      </c>
      <c r="L31988" s="32">
        <v>27.95</v>
      </c>
      <c r="M31988">
        <v>29655</v>
      </c>
      <c r="N31988" t="s">
        <v>48</v>
      </c>
      <c r="O31988">
        <v>5</v>
      </c>
    </row>
    <row r="31989" spans="1:15" x14ac:dyDescent="0.25">
      <c r="A31989" s="2">
        <v>37218</v>
      </c>
      <c r="B31989">
        <v>1900</v>
      </c>
      <c r="C31989">
        <v>16.440000000000001</v>
      </c>
      <c r="D31989">
        <v>16.54</v>
      </c>
      <c r="E31989">
        <v>16.420000000000002</v>
      </c>
      <c r="F31989">
        <v>16.47</v>
      </c>
      <c r="G31989">
        <v>16.46</v>
      </c>
      <c r="H31989" s="5">
        <v>29.08</v>
      </c>
      <c r="I31989">
        <v>27.91</v>
      </c>
      <c r="J31989">
        <v>28.05</v>
      </c>
      <c r="K31989">
        <v>36.96</v>
      </c>
      <c r="L31989" s="32">
        <v>25.92</v>
      </c>
      <c r="M31989">
        <v>29591</v>
      </c>
      <c r="N31989" t="s">
        <v>48</v>
      </c>
      <c r="O31989">
        <v>5</v>
      </c>
    </row>
    <row r="31990" spans="1:15" x14ac:dyDescent="0.25">
      <c r="A31990" s="2">
        <v>37218</v>
      </c>
      <c r="B31990">
        <v>2000</v>
      </c>
      <c r="C31990">
        <v>18.29</v>
      </c>
      <c r="D31990">
        <v>18.3</v>
      </c>
      <c r="E31990">
        <v>18.29</v>
      </c>
      <c r="F31990">
        <v>18.3</v>
      </c>
      <c r="G31990">
        <v>18.29</v>
      </c>
      <c r="H31990" s="5">
        <v>22.09</v>
      </c>
      <c r="I31990">
        <v>21.22</v>
      </c>
      <c r="J31990">
        <v>21.33</v>
      </c>
      <c r="K31990">
        <v>28.01</v>
      </c>
      <c r="L31990" s="32">
        <v>19.72</v>
      </c>
      <c r="M31990">
        <v>28912</v>
      </c>
      <c r="N31990" t="s">
        <v>48</v>
      </c>
      <c r="O31990">
        <v>5</v>
      </c>
    </row>
    <row r="31991" spans="1:15" x14ac:dyDescent="0.25">
      <c r="A31991" s="2">
        <v>37218</v>
      </c>
      <c r="B31991">
        <v>2100</v>
      </c>
      <c r="C31991">
        <v>20.62</v>
      </c>
      <c r="D31991">
        <v>20.62</v>
      </c>
      <c r="E31991">
        <v>20.62</v>
      </c>
      <c r="F31991">
        <v>20.62</v>
      </c>
      <c r="G31991">
        <v>20.62</v>
      </c>
      <c r="H31991" s="5">
        <v>20.29</v>
      </c>
      <c r="I31991">
        <v>19.46</v>
      </c>
      <c r="J31991">
        <v>19.559999999999999</v>
      </c>
      <c r="K31991">
        <v>25.96</v>
      </c>
      <c r="L31991" s="32">
        <v>18.010000000000002</v>
      </c>
      <c r="M31991">
        <v>28260</v>
      </c>
      <c r="N31991" t="s">
        <v>48</v>
      </c>
      <c r="O31991">
        <v>5</v>
      </c>
    </row>
    <row r="31992" spans="1:15" x14ac:dyDescent="0.25">
      <c r="A31992" s="2">
        <v>37218</v>
      </c>
      <c r="B31992">
        <v>2200</v>
      </c>
      <c r="C31992">
        <v>16.89</v>
      </c>
      <c r="D31992">
        <v>16.89</v>
      </c>
      <c r="E31992">
        <v>16.89</v>
      </c>
      <c r="F31992">
        <v>16.89</v>
      </c>
      <c r="G31992">
        <v>16.89</v>
      </c>
      <c r="H31992" s="5">
        <v>18.71</v>
      </c>
      <c r="I31992">
        <v>18.45</v>
      </c>
      <c r="J31992">
        <v>19</v>
      </c>
      <c r="K31992">
        <v>23.91</v>
      </c>
      <c r="L31992" s="32">
        <v>16.62</v>
      </c>
      <c r="M31992">
        <v>27101</v>
      </c>
      <c r="N31992" t="s">
        <v>48</v>
      </c>
      <c r="O31992">
        <v>5</v>
      </c>
    </row>
    <row r="31993" spans="1:15" x14ac:dyDescent="0.25">
      <c r="A31993" s="2">
        <v>37218</v>
      </c>
      <c r="B31993">
        <v>2300</v>
      </c>
      <c r="C31993">
        <v>14.84</v>
      </c>
      <c r="D31993">
        <v>14.84</v>
      </c>
      <c r="E31993">
        <v>14.84</v>
      </c>
      <c r="F31993">
        <v>14.84</v>
      </c>
      <c r="G31993">
        <v>14.84</v>
      </c>
      <c r="H31993" s="5">
        <v>16.649999999999999</v>
      </c>
      <c r="I31993">
        <v>16.43</v>
      </c>
      <c r="J31993">
        <v>16.45</v>
      </c>
      <c r="K31993">
        <v>18.8</v>
      </c>
      <c r="L31993" s="32">
        <v>15.22</v>
      </c>
      <c r="M31993">
        <v>25568</v>
      </c>
      <c r="N31993" t="s">
        <v>48</v>
      </c>
      <c r="O31993">
        <v>5</v>
      </c>
    </row>
    <row r="31994" spans="1:15" x14ac:dyDescent="0.25">
      <c r="A31994" s="2">
        <v>37218</v>
      </c>
      <c r="B31994">
        <v>2400</v>
      </c>
      <c r="C31994">
        <v>13.36</v>
      </c>
      <c r="D31994">
        <v>13.36</v>
      </c>
      <c r="E31994">
        <v>13.36</v>
      </c>
      <c r="F31994">
        <v>13.36</v>
      </c>
      <c r="G31994">
        <v>13.36</v>
      </c>
      <c r="H31994" s="5">
        <v>14.08</v>
      </c>
      <c r="I31994">
        <v>13.58</v>
      </c>
      <c r="J31994">
        <v>13.64</v>
      </c>
      <c r="K31994">
        <v>17.53</v>
      </c>
      <c r="L31994" s="32">
        <v>12.7</v>
      </c>
      <c r="M31994">
        <v>23630</v>
      </c>
      <c r="N31994" t="s">
        <v>47</v>
      </c>
      <c r="O31994">
        <v>5</v>
      </c>
    </row>
    <row r="31995" spans="1:15" x14ac:dyDescent="0.25">
      <c r="A31995" s="2">
        <v>37219</v>
      </c>
      <c r="B31995">
        <v>100</v>
      </c>
      <c r="C31995">
        <v>12.4</v>
      </c>
      <c r="D31995">
        <v>12.4</v>
      </c>
      <c r="E31995">
        <v>12.4</v>
      </c>
      <c r="F31995">
        <v>12.4</v>
      </c>
      <c r="G31995">
        <v>12.4</v>
      </c>
      <c r="H31995" s="5">
        <v>11.71</v>
      </c>
      <c r="I31995">
        <v>11.39</v>
      </c>
      <c r="J31995">
        <v>11.43</v>
      </c>
      <c r="K31995">
        <v>13.81</v>
      </c>
      <c r="L31995" s="32">
        <v>10.86</v>
      </c>
      <c r="M31995">
        <v>22012</v>
      </c>
      <c r="N31995" t="s">
        <v>47</v>
      </c>
      <c r="O31995">
        <v>6</v>
      </c>
    </row>
    <row r="31996" spans="1:15" x14ac:dyDescent="0.25">
      <c r="A31996" s="2">
        <v>37219</v>
      </c>
      <c r="B31996">
        <v>200</v>
      </c>
      <c r="C31996">
        <v>12.97</v>
      </c>
      <c r="D31996">
        <v>12.97</v>
      </c>
      <c r="E31996">
        <v>12.97</v>
      </c>
      <c r="F31996">
        <v>12.97</v>
      </c>
      <c r="G31996">
        <v>12.97</v>
      </c>
      <c r="H31996" s="5">
        <v>10</v>
      </c>
      <c r="I31996">
        <v>9.42</v>
      </c>
      <c r="J31996">
        <v>9.49</v>
      </c>
      <c r="K31996">
        <v>13.93</v>
      </c>
      <c r="L31996" s="32">
        <v>8.42</v>
      </c>
      <c r="M31996">
        <v>21066</v>
      </c>
      <c r="N31996" t="s">
        <v>47</v>
      </c>
      <c r="O31996">
        <v>6</v>
      </c>
    </row>
    <row r="31997" spans="1:15" x14ac:dyDescent="0.25">
      <c r="A31997" s="2">
        <v>37219</v>
      </c>
      <c r="B31997">
        <v>300</v>
      </c>
      <c r="C31997">
        <v>13.89</v>
      </c>
      <c r="D31997">
        <v>13.89</v>
      </c>
      <c r="E31997">
        <v>13.89</v>
      </c>
      <c r="F31997">
        <v>13.89</v>
      </c>
      <c r="G31997">
        <v>13.89</v>
      </c>
      <c r="H31997" s="5">
        <v>7.66</v>
      </c>
      <c r="I31997">
        <v>7.08</v>
      </c>
      <c r="J31997">
        <v>7.14</v>
      </c>
      <c r="K31997">
        <v>11.61</v>
      </c>
      <c r="L31997" s="32">
        <v>6.07</v>
      </c>
      <c r="M31997">
        <v>20506</v>
      </c>
      <c r="N31997" t="s">
        <v>47</v>
      </c>
      <c r="O31997">
        <v>6</v>
      </c>
    </row>
    <row r="31998" spans="1:15" x14ac:dyDescent="0.25">
      <c r="A31998" s="2">
        <v>37219</v>
      </c>
      <c r="B31998">
        <v>400</v>
      </c>
      <c r="C31998">
        <v>13.86</v>
      </c>
      <c r="D31998">
        <v>13.86</v>
      </c>
      <c r="E31998">
        <v>13.86</v>
      </c>
      <c r="F31998">
        <v>13.86</v>
      </c>
      <c r="G31998">
        <v>13.86</v>
      </c>
      <c r="H31998" s="5">
        <v>7.77</v>
      </c>
      <c r="I31998">
        <v>7.1</v>
      </c>
      <c r="J31998">
        <v>7.18</v>
      </c>
      <c r="K31998">
        <v>12.33</v>
      </c>
      <c r="L31998" s="32">
        <v>5.94</v>
      </c>
      <c r="M31998">
        <v>20251</v>
      </c>
      <c r="N31998" t="s">
        <v>47</v>
      </c>
      <c r="O31998">
        <v>6</v>
      </c>
    </row>
    <row r="31999" spans="1:15" x14ac:dyDescent="0.25">
      <c r="A31999" s="2">
        <v>37219</v>
      </c>
      <c r="B31999">
        <v>500</v>
      </c>
      <c r="C31999">
        <v>13.67</v>
      </c>
      <c r="D31999">
        <v>13.67</v>
      </c>
      <c r="E31999">
        <v>13.67</v>
      </c>
      <c r="F31999">
        <v>13.67</v>
      </c>
      <c r="G31999">
        <v>13.67</v>
      </c>
      <c r="H31999" s="5">
        <v>7.76</v>
      </c>
      <c r="I31999">
        <v>7.1</v>
      </c>
      <c r="J31999">
        <v>7.17</v>
      </c>
      <c r="K31999">
        <v>12.21</v>
      </c>
      <c r="L31999" s="32">
        <v>5.96</v>
      </c>
      <c r="M31999">
        <v>20261</v>
      </c>
      <c r="N31999" t="s">
        <v>47</v>
      </c>
      <c r="O31999">
        <v>6</v>
      </c>
    </row>
    <row r="32000" spans="1:15" x14ac:dyDescent="0.25">
      <c r="A32000" s="2">
        <v>37219</v>
      </c>
      <c r="B32000">
        <v>600</v>
      </c>
      <c r="C32000">
        <v>13.58</v>
      </c>
      <c r="D32000">
        <v>13.58</v>
      </c>
      <c r="E32000">
        <v>13.58</v>
      </c>
      <c r="F32000">
        <v>13.58</v>
      </c>
      <c r="G32000">
        <v>13.58</v>
      </c>
      <c r="H32000" s="5">
        <v>11.2</v>
      </c>
      <c r="I32000">
        <v>10.99</v>
      </c>
      <c r="J32000">
        <v>11.02</v>
      </c>
      <c r="K32000">
        <v>12.61</v>
      </c>
      <c r="L32000" s="32">
        <v>10.64</v>
      </c>
      <c r="M32000">
        <v>20822</v>
      </c>
      <c r="N32000" t="s">
        <v>47</v>
      </c>
      <c r="O32000">
        <v>6</v>
      </c>
    </row>
    <row r="32001" spans="1:15" x14ac:dyDescent="0.25">
      <c r="A32001" s="2">
        <v>37219</v>
      </c>
      <c r="B32001">
        <v>700</v>
      </c>
      <c r="C32001">
        <v>13.22</v>
      </c>
      <c r="D32001">
        <v>13.22</v>
      </c>
      <c r="E32001">
        <v>13.22</v>
      </c>
      <c r="F32001">
        <v>13.22</v>
      </c>
      <c r="G32001">
        <v>13.22</v>
      </c>
      <c r="H32001" s="5">
        <v>13.69</v>
      </c>
      <c r="I32001">
        <v>13.49</v>
      </c>
      <c r="J32001">
        <v>13.5</v>
      </c>
      <c r="K32001">
        <v>15.31</v>
      </c>
      <c r="L32001" s="32">
        <v>13.04</v>
      </c>
      <c r="M32001">
        <v>21841</v>
      </c>
      <c r="N32001" t="s">
        <v>47</v>
      </c>
      <c r="O32001">
        <v>6</v>
      </c>
    </row>
    <row r="32002" spans="1:15" x14ac:dyDescent="0.25">
      <c r="A32002" s="2">
        <v>37219</v>
      </c>
      <c r="B32002">
        <v>800</v>
      </c>
      <c r="C32002">
        <v>14.15</v>
      </c>
      <c r="D32002">
        <v>14.15</v>
      </c>
      <c r="E32002">
        <v>14.15</v>
      </c>
      <c r="F32002">
        <v>14.15</v>
      </c>
      <c r="G32002">
        <v>14.15</v>
      </c>
      <c r="H32002" s="5">
        <v>14.83</v>
      </c>
      <c r="I32002">
        <v>15.46</v>
      </c>
      <c r="J32002">
        <v>16.21</v>
      </c>
      <c r="K32002">
        <v>16.21</v>
      </c>
      <c r="L32002" s="32">
        <v>14.28</v>
      </c>
      <c r="M32002">
        <v>22978</v>
      </c>
      <c r="N32002" t="s">
        <v>48</v>
      </c>
      <c r="O32002">
        <v>6</v>
      </c>
    </row>
    <row r="32003" spans="1:15" x14ac:dyDescent="0.25">
      <c r="A32003" s="2">
        <v>37219</v>
      </c>
      <c r="B32003">
        <v>900</v>
      </c>
      <c r="C32003">
        <v>16.18</v>
      </c>
      <c r="D32003">
        <v>16.18</v>
      </c>
      <c r="E32003">
        <v>16.18</v>
      </c>
      <c r="F32003">
        <v>16.18</v>
      </c>
      <c r="G32003">
        <v>16.18</v>
      </c>
      <c r="H32003" s="5">
        <v>17.03</v>
      </c>
      <c r="I32003">
        <v>21.75</v>
      </c>
      <c r="J32003">
        <v>26.4</v>
      </c>
      <c r="K32003">
        <v>20.329999999999998</v>
      </c>
      <c r="L32003" s="32">
        <v>15.35</v>
      </c>
      <c r="M32003">
        <v>24906</v>
      </c>
      <c r="N32003" t="s">
        <v>48</v>
      </c>
      <c r="O32003">
        <v>6</v>
      </c>
    </row>
    <row r="32004" spans="1:15" x14ac:dyDescent="0.25">
      <c r="A32004" s="2">
        <v>37219</v>
      </c>
      <c r="B32004">
        <v>1000</v>
      </c>
      <c r="C32004">
        <v>17.95</v>
      </c>
      <c r="D32004">
        <v>17.95</v>
      </c>
      <c r="E32004">
        <v>17.95</v>
      </c>
      <c r="F32004">
        <v>17.95</v>
      </c>
      <c r="G32004">
        <v>17.95</v>
      </c>
      <c r="H32004" s="5">
        <v>17.66</v>
      </c>
      <c r="I32004">
        <v>22.96</v>
      </c>
      <c r="J32004">
        <v>28.36</v>
      </c>
      <c r="K32004">
        <v>22</v>
      </c>
      <c r="L32004" s="32">
        <v>15.9</v>
      </c>
      <c r="M32004">
        <v>26440</v>
      </c>
      <c r="N32004" t="s">
        <v>48</v>
      </c>
      <c r="O32004">
        <v>6</v>
      </c>
    </row>
    <row r="32005" spans="1:15" x14ac:dyDescent="0.25">
      <c r="A32005" s="2">
        <v>37219</v>
      </c>
      <c r="B32005">
        <v>1100</v>
      </c>
      <c r="C32005">
        <v>20.22</v>
      </c>
      <c r="D32005">
        <v>20.22</v>
      </c>
      <c r="E32005">
        <v>20.22</v>
      </c>
      <c r="F32005">
        <v>20.22</v>
      </c>
      <c r="G32005">
        <v>20.22</v>
      </c>
      <c r="H32005" s="5">
        <v>17.22</v>
      </c>
      <c r="I32005">
        <v>18.850000000000001</v>
      </c>
      <c r="J32005">
        <v>21.01</v>
      </c>
      <c r="K32005">
        <v>21.72</v>
      </c>
      <c r="L32005" s="32">
        <v>15.4</v>
      </c>
      <c r="M32005">
        <v>27000</v>
      </c>
      <c r="N32005" t="s">
        <v>48</v>
      </c>
      <c r="O32005">
        <v>6</v>
      </c>
    </row>
    <row r="32006" spans="1:15" x14ac:dyDescent="0.25">
      <c r="A32006" s="2">
        <v>37219</v>
      </c>
      <c r="B32006">
        <v>1200</v>
      </c>
      <c r="C32006">
        <v>17.5</v>
      </c>
      <c r="D32006">
        <v>17.5</v>
      </c>
      <c r="E32006">
        <v>17.5</v>
      </c>
      <c r="F32006">
        <v>17.5</v>
      </c>
      <c r="G32006">
        <v>17.5</v>
      </c>
      <c r="H32006" s="5">
        <v>16.39</v>
      </c>
      <c r="I32006">
        <v>16.59</v>
      </c>
      <c r="J32006">
        <v>17.010000000000002</v>
      </c>
      <c r="K32006">
        <v>18</v>
      </c>
      <c r="L32006" s="32">
        <v>15.65</v>
      </c>
      <c r="M32006">
        <v>26950</v>
      </c>
      <c r="N32006" t="s">
        <v>48</v>
      </c>
      <c r="O32006">
        <v>6</v>
      </c>
    </row>
    <row r="32007" spans="1:15" x14ac:dyDescent="0.25">
      <c r="A32007" s="2">
        <v>37219</v>
      </c>
      <c r="B32007">
        <v>1300</v>
      </c>
      <c r="C32007">
        <v>18.22</v>
      </c>
      <c r="D32007">
        <v>18.22</v>
      </c>
      <c r="E32007">
        <v>18.22</v>
      </c>
      <c r="F32007">
        <v>18.22</v>
      </c>
      <c r="G32007">
        <v>18.22</v>
      </c>
      <c r="H32007" s="5">
        <v>15.82</v>
      </c>
      <c r="I32007">
        <v>15.57</v>
      </c>
      <c r="J32007">
        <v>15.6</v>
      </c>
      <c r="K32007">
        <v>17.45</v>
      </c>
      <c r="L32007" s="32">
        <v>15.16</v>
      </c>
      <c r="M32007">
        <v>26495</v>
      </c>
      <c r="N32007" t="s">
        <v>48</v>
      </c>
      <c r="O32007">
        <v>6</v>
      </c>
    </row>
    <row r="32008" spans="1:15" x14ac:dyDescent="0.25">
      <c r="A32008" s="2">
        <v>37219</v>
      </c>
      <c r="B32008">
        <v>1400</v>
      </c>
      <c r="C32008">
        <v>16.47</v>
      </c>
      <c r="D32008">
        <v>16.47</v>
      </c>
      <c r="E32008">
        <v>16.47</v>
      </c>
      <c r="F32008">
        <v>16.47</v>
      </c>
      <c r="G32008">
        <v>16.47</v>
      </c>
      <c r="H32008" s="5">
        <v>15</v>
      </c>
      <c r="I32008">
        <v>14.81</v>
      </c>
      <c r="J32008">
        <v>14.83</v>
      </c>
      <c r="K32008">
        <v>16.3</v>
      </c>
      <c r="L32008" s="32">
        <v>14.48</v>
      </c>
      <c r="M32008">
        <v>25933</v>
      </c>
      <c r="N32008" t="s">
        <v>48</v>
      </c>
      <c r="O32008">
        <v>6</v>
      </c>
    </row>
    <row r="32009" spans="1:15" x14ac:dyDescent="0.25">
      <c r="A32009" s="2">
        <v>37219</v>
      </c>
      <c r="B32009">
        <v>1500</v>
      </c>
      <c r="C32009">
        <v>16.12</v>
      </c>
      <c r="D32009">
        <v>16.12</v>
      </c>
      <c r="E32009">
        <v>16.12</v>
      </c>
      <c r="F32009">
        <v>16.12</v>
      </c>
      <c r="G32009">
        <v>16.12</v>
      </c>
      <c r="H32009" s="5">
        <v>14.73</v>
      </c>
      <c r="I32009">
        <v>14.54</v>
      </c>
      <c r="J32009">
        <v>14.56</v>
      </c>
      <c r="K32009">
        <v>16.010000000000002</v>
      </c>
      <c r="L32009" s="32">
        <v>14.22</v>
      </c>
      <c r="M32009">
        <v>25409</v>
      </c>
      <c r="N32009" t="s">
        <v>48</v>
      </c>
      <c r="O32009">
        <v>6</v>
      </c>
    </row>
    <row r="32010" spans="1:15" x14ac:dyDescent="0.25">
      <c r="A32010" s="2">
        <v>37219</v>
      </c>
      <c r="B32010">
        <v>1600</v>
      </c>
      <c r="C32010">
        <v>16.420000000000002</v>
      </c>
      <c r="D32010">
        <v>16.420000000000002</v>
      </c>
      <c r="E32010">
        <v>16.420000000000002</v>
      </c>
      <c r="F32010">
        <v>16.420000000000002</v>
      </c>
      <c r="G32010">
        <v>16.420000000000002</v>
      </c>
      <c r="H32010" s="5">
        <v>14.61</v>
      </c>
      <c r="I32010">
        <v>14.4</v>
      </c>
      <c r="J32010">
        <v>14.43</v>
      </c>
      <c r="K32010">
        <v>16.010000000000002</v>
      </c>
      <c r="L32010" s="32">
        <v>14.05</v>
      </c>
      <c r="M32010">
        <v>25440</v>
      </c>
      <c r="N32010" t="s">
        <v>48</v>
      </c>
      <c r="O32010">
        <v>6</v>
      </c>
    </row>
    <row r="32011" spans="1:15" x14ac:dyDescent="0.25">
      <c r="A32011" s="2">
        <v>37219</v>
      </c>
      <c r="B32011">
        <v>1700</v>
      </c>
      <c r="C32011">
        <v>20.91</v>
      </c>
      <c r="D32011">
        <v>20.91</v>
      </c>
      <c r="E32011">
        <v>20.91</v>
      </c>
      <c r="F32011">
        <v>20.91</v>
      </c>
      <c r="G32011">
        <v>20.91</v>
      </c>
      <c r="H32011" s="5">
        <v>16.850000000000001</v>
      </c>
      <c r="I32011">
        <v>16.54</v>
      </c>
      <c r="J32011">
        <v>16.86</v>
      </c>
      <c r="K32011">
        <v>21</v>
      </c>
      <c r="L32011" s="32">
        <v>15.17</v>
      </c>
      <c r="M32011">
        <v>26784</v>
      </c>
      <c r="N32011" t="s">
        <v>48</v>
      </c>
      <c r="O32011">
        <v>6</v>
      </c>
    </row>
    <row r="32012" spans="1:15" x14ac:dyDescent="0.25">
      <c r="A32012" s="2">
        <v>37219</v>
      </c>
      <c r="B32012">
        <v>1800</v>
      </c>
      <c r="C32012">
        <v>22.06</v>
      </c>
      <c r="D32012">
        <v>22.11</v>
      </c>
      <c r="E32012">
        <v>22.05</v>
      </c>
      <c r="F32012">
        <v>22.07</v>
      </c>
      <c r="G32012">
        <v>22.06</v>
      </c>
      <c r="H32012" s="5">
        <v>22.62</v>
      </c>
      <c r="I32012">
        <v>24.18</v>
      </c>
      <c r="J32012">
        <v>26.47</v>
      </c>
      <c r="K32012">
        <v>28.74</v>
      </c>
      <c r="L32012" s="32">
        <v>20.149999999999999</v>
      </c>
      <c r="M32012">
        <v>28971</v>
      </c>
      <c r="N32012" t="s">
        <v>48</v>
      </c>
      <c r="O32012">
        <v>6</v>
      </c>
    </row>
    <row r="32013" spans="1:15" x14ac:dyDescent="0.25">
      <c r="A32013" s="2">
        <v>37219</v>
      </c>
      <c r="B32013">
        <v>1900</v>
      </c>
      <c r="C32013">
        <v>19.149999999999999</v>
      </c>
      <c r="D32013">
        <v>19.260000000000002</v>
      </c>
      <c r="E32013">
        <v>19.14</v>
      </c>
      <c r="F32013">
        <v>19.190000000000001</v>
      </c>
      <c r="G32013">
        <v>19.170000000000002</v>
      </c>
      <c r="H32013" s="5">
        <v>22.07</v>
      </c>
      <c r="I32013">
        <v>25.4</v>
      </c>
      <c r="J32013">
        <v>29.12</v>
      </c>
      <c r="K32013">
        <v>26.95</v>
      </c>
      <c r="L32013" s="32">
        <v>20.09</v>
      </c>
      <c r="M32013">
        <v>28737</v>
      </c>
      <c r="N32013" t="s">
        <v>48</v>
      </c>
      <c r="O32013">
        <v>6</v>
      </c>
    </row>
    <row r="32014" spans="1:15" x14ac:dyDescent="0.25">
      <c r="A32014" s="2">
        <v>37219</v>
      </c>
      <c r="B32014">
        <v>2000</v>
      </c>
      <c r="C32014">
        <v>19.73</v>
      </c>
      <c r="D32014">
        <v>19.84</v>
      </c>
      <c r="E32014">
        <v>19.72</v>
      </c>
      <c r="F32014">
        <v>19.77</v>
      </c>
      <c r="G32014">
        <v>19.75</v>
      </c>
      <c r="H32014" s="5">
        <v>18.02</v>
      </c>
      <c r="I32014">
        <v>18.61</v>
      </c>
      <c r="J32014">
        <v>19.93</v>
      </c>
      <c r="K32014">
        <v>23.51</v>
      </c>
      <c r="L32014" s="32">
        <v>15.81</v>
      </c>
      <c r="M32014">
        <v>28267</v>
      </c>
      <c r="N32014" t="s">
        <v>48</v>
      </c>
      <c r="O32014">
        <v>6</v>
      </c>
    </row>
    <row r="32015" spans="1:15" x14ac:dyDescent="0.25">
      <c r="A32015" s="2">
        <v>37219</v>
      </c>
      <c r="B32015">
        <v>2100</v>
      </c>
      <c r="C32015">
        <v>17.16</v>
      </c>
      <c r="D32015">
        <v>17.190000000000001</v>
      </c>
      <c r="E32015">
        <v>17.16</v>
      </c>
      <c r="F32015">
        <v>17.170000000000002</v>
      </c>
      <c r="G32015">
        <v>17.16</v>
      </c>
      <c r="H32015" s="5">
        <v>17.37</v>
      </c>
      <c r="I32015">
        <v>17.61</v>
      </c>
      <c r="J32015">
        <v>18.68</v>
      </c>
      <c r="K32015">
        <v>23.22</v>
      </c>
      <c r="L32015" s="32">
        <v>15.01</v>
      </c>
      <c r="M32015">
        <v>27502</v>
      </c>
      <c r="N32015" t="s">
        <v>48</v>
      </c>
      <c r="O32015">
        <v>6</v>
      </c>
    </row>
    <row r="32016" spans="1:15" x14ac:dyDescent="0.25">
      <c r="A32016" s="2">
        <v>37219</v>
      </c>
      <c r="B32016">
        <v>2200</v>
      </c>
      <c r="C32016">
        <v>16.5</v>
      </c>
      <c r="D32016">
        <v>16.5</v>
      </c>
      <c r="E32016">
        <v>16.5</v>
      </c>
      <c r="F32016">
        <v>16.5</v>
      </c>
      <c r="G32016">
        <v>16.5</v>
      </c>
      <c r="H32016" s="5">
        <v>16.850000000000001</v>
      </c>
      <c r="I32016">
        <v>17.29</v>
      </c>
      <c r="J32016">
        <v>18.440000000000001</v>
      </c>
      <c r="K32016">
        <v>21.97</v>
      </c>
      <c r="L32016" s="32">
        <v>14.79</v>
      </c>
      <c r="M32016">
        <v>26412</v>
      </c>
      <c r="N32016" t="s">
        <v>48</v>
      </c>
      <c r="O32016">
        <v>6</v>
      </c>
    </row>
    <row r="32017" spans="1:15" x14ac:dyDescent="0.25">
      <c r="A32017" s="2">
        <v>37219</v>
      </c>
      <c r="B32017">
        <v>2300</v>
      </c>
      <c r="C32017">
        <v>15.38</v>
      </c>
      <c r="D32017">
        <v>15.38</v>
      </c>
      <c r="E32017">
        <v>15.38</v>
      </c>
      <c r="F32017">
        <v>15.38</v>
      </c>
      <c r="G32017">
        <v>15.38</v>
      </c>
      <c r="H32017" s="5">
        <v>15.33</v>
      </c>
      <c r="I32017">
        <v>15.39</v>
      </c>
      <c r="J32017">
        <v>15.8</v>
      </c>
      <c r="K32017">
        <v>17.809999999999999</v>
      </c>
      <c r="L32017" s="32">
        <v>14.33</v>
      </c>
      <c r="M32017">
        <v>24868</v>
      </c>
      <c r="N32017" t="s">
        <v>48</v>
      </c>
      <c r="O32017">
        <v>6</v>
      </c>
    </row>
    <row r="32018" spans="1:15" x14ac:dyDescent="0.25">
      <c r="A32018" s="2">
        <v>37219</v>
      </c>
      <c r="B32018">
        <v>2400</v>
      </c>
      <c r="C32018">
        <v>13.03</v>
      </c>
      <c r="D32018">
        <v>13.03</v>
      </c>
      <c r="E32018">
        <v>13.03</v>
      </c>
      <c r="F32018">
        <v>13.03</v>
      </c>
      <c r="G32018">
        <v>13.03</v>
      </c>
      <c r="H32018" s="5">
        <v>13.81</v>
      </c>
      <c r="I32018">
        <v>13.37</v>
      </c>
      <c r="J32018">
        <v>13.4</v>
      </c>
      <c r="K32018">
        <v>17.010000000000002</v>
      </c>
      <c r="L32018" s="32">
        <v>12.51</v>
      </c>
      <c r="M32018">
        <v>23055</v>
      </c>
      <c r="N32018" t="s">
        <v>47</v>
      </c>
      <c r="O32018">
        <v>6</v>
      </c>
    </row>
    <row r="32019" spans="1:15" x14ac:dyDescent="0.25">
      <c r="A32019" s="2">
        <v>37220</v>
      </c>
      <c r="B32019">
        <v>100</v>
      </c>
      <c r="C32019">
        <v>11.8</v>
      </c>
      <c r="D32019">
        <v>11.8</v>
      </c>
      <c r="E32019">
        <v>11.8</v>
      </c>
      <c r="F32019">
        <v>11.8</v>
      </c>
      <c r="G32019">
        <v>11.8</v>
      </c>
      <c r="H32019" s="5">
        <v>8.8000000000000007</v>
      </c>
      <c r="I32019">
        <v>8.76</v>
      </c>
      <c r="J32019">
        <v>8.76</v>
      </c>
      <c r="K32019">
        <v>9.19</v>
      </c>
      <c r="L32019" s="32">
        <v>8.65</v>
      </c>
      <c r="M32019">
        <v>21211</v>
      </c>
      <c r="N32019" t="s">
        <v>47</v>
      </c>
      <c r="O32019">
        <v>7</v>
      </c>
    </row>
    <row r="32020" spans="1:15" x14ac:dyDescent="0.25">
      <c r="A32020" s="2">
        <v>37220</v>
      </c>
      <c r="B32020">
        <v>200</v>
      </c>
      <c r="C32020">
        <v>3.83</v>
      </c>
      <c r="D32020">
        <v>3.83</v>
      </c>
      <c r="E32020">
        <v>3.83</v>
      </c>
      <c r="F32020">
        <v>3.83</v>
      </c>
      <c r="G32020">
        <v>3.83</v>
      </c>
      <c r="H32020" s="5">
        <v>7.28</v>
      </c>
      <c r="I32020">
        <v>6.95</v>
      </c>
      <c r="J32020">
        <v>7.11</v>
      </c>
      <c r="K32020">
        <v>10.37</v>
      </c>
      <c r="L32020" s="32">
        <v>6.03</v>
      </c>
      <c r="M32020">
        <v>20033</v>
      </c>
      <c r="N32020" t="s">
        <v>47</v>
      </c>
      <c r="O32020">
        <v>7</v>
      </c>
    </row>
    <row r="32021" spans="1:15" x14ac:dyDescent="0.25">
      <c r="A32021" s="2">
        <v>37220</v>
      </c>
      <c r="B32021">
        <v>300</v>
      </c>
      <c r="C32021">
        <v>12.41</v>
      </c>
      <c r="D32021">
        <v>12.41</v>
      </c>
      <c r="E32021">
        <v>12.41</v>
      </c>
      <c r="F32021">
        <v>12.41</v>
      </c>
      <c r="G32021">
        <v>12.41</v>
      </c>
      <c r="H32021" s="5">
        <v>5.12</v>
      </c>
      <c r="I32021">
        <v>5.05</v>
      </c>
      <c r="J32021">
        <v>5.18</v>
      </c>
      <c r="K32021">
        <v>6.62</v>
      </c>
      <c r="L32021" s="32">
        <v>4.51</v>
      </c>
      <c r="M32021">
        <v>19423</v>
      </c>
      <c r="N32021" t="s">
        <v>47</v>
      </c>
      <c r="O32021">
        <v>7</v>
      </c>
    </row>
    <row r="32022" spans="1:15" x14ac:dyDescent="0.25">
      <c r="A32022" s="2">
        <v>37220</v>
      </c>
      <c r="B32022">
        <v>400</v>
      </c>
      <c r="C32022">
        <v>11.8</v>
      </c>
      <c r="D32022">
        <v>11.8</v>
      </c>
      <c r="E32022">
        <v>11.8</v>
      </c>
      <c r="F32022">
        <v>11.8</v>
      </c>
      <c r="G32022">
        <v>11.8</v>
      </c>
      <c r="H32022" s="5">
        <v>4.92</v>
      </c>
      <c r="I32022">
        <v>4.92</v>
      </c>
      <c r="J32022">
        <v>5.08</v>
      </c>
      <c r="K32022">
        <v>6.11</v>
      </c>
      <c r="L32022" s="32">
        <v>4.43</v>
      </c>
      <c r="M32022">
        <v>19084</v>
      </c>
      <c r="N32022" t="s">
        <v>47</v>
      </c>
      <c r="O32022">
        <v>7</v>
      </c>
    </row>
    <row r="32023" spans="1:15" x14ac:dyDescent="0.25">
      <c r="A32023" s="2">
        <v>37220</v>
      </c>
      <c r="B32023">
        <v>500</v>
      </c>
      <c r="C32023">
        <v>11.49</v>
      </c>
      <c r="D32023">
        <v>11.49</v>
      </c>
      <c r="E32023">
        <v>11.49</v>
      </c>
      <c r="F32023">
        <v>11.49</v>
      </c>
      <c r="G32023">
        <v>11.49</v>
      </c>
      <c r="H32023" s="5">
        <v>5.07</v>
      </c>
      <c r="I32023">
        <v>5.09</v>
      </c>
      <c r="J32023">
        <v>5.25</v>
      </c>
      <c r="K32023">
        <v>6.09</v>
      </c>
      <c r="L32023" s="32">
        <v>4.6500000000000004</v>
      </c>
      <c r="M32023">
        <v>19031</v>
      </c>
      <c r="N32023" t="s">
        <v>47</v>
      </c>
      <c r="O32023">
        <v>7</v>
      </c>
    </row>
    <row r="32024" spans="1:15" x14ac:dyDescent="0.25">
      <c r="A32024" s="2">
        <v>37220</v>
      </c>
      <c r="B32024">
        <v>600</v>
      </c>
      <c r="C32024">
        <v>4.78</v>
      </c>
      <c r="D32024">
        <v>4.78</v>
      </c>
      <c r="E32024">
        <v>4.78</v>
      </c>
      <c r="F32024">
        <v>4.78</v>
      </c>
      <c r="G32024">
        <v>4.78</v>
      </c>
      <c r="H32024" s="5">
        <v>7.09</v>
      </c>
      <c r="I32024">
        <v>7.63</v>
      </c>
      <c r="J32024">
        <v>8.31</v>
      </c>
      <c r="K32024">
        <v>8.86</v>
      </c>
      <c r="L32024" s="32">
        <v>6.37</v>
      </c>
      <c r="M32024">
        <v>19336</v>
      </c>
      <c r="N32024" t="s">
        <v>47</v>
      </c>
      <c r="O32024">
        <v>7</v>
      </c>
    </row>
    <row r="32025" spans="1:15" x14ac:dyDescent="0.25">
      <c r="A32025" s="2">
        <v>37220</v>
      </c>
      <c r="B32025">
        <v>700</v>
      </c>
      <c r="C32025">
        <v>0</v>
      </c>
      <c r="D32025">
        <v>0</v>
      </c>
      <c r="E32025">
        <v>0</v>
      </c>
      <c r="F32025">
        <v>0</v>
      </c>
      <c r="G32025">
        <v>0</v>
      </c>
      <c r="H32025" s="5">
        <v>12</v>
      </c>
      <c r="I32025">
        <v>11.74</v>
      </c>
      <c r="J32025">
        <v>11.78</v>
      </c>
      <c r="K32025">
        <v>14.31</v>
      </c>
      <c r="L32025" s="32">
        <v>11.06</v>
      </c>
      <c r="M32025">
        <v>20051</v>
      </c>
      <c r="N32025" t="s">
        <v>47</v>
      </c>
      <c r="O32025">
        <v>7</v>
      </c>
    </row>
    <row r="32026" spans="1:15" x14ac:dyDescent="0.25">
      <c r="A32026" s="2">
        <v>37220</v>
      </c>
      <c r="B32026">
        <v>800</v>
      </c>
      <c r="C32026">
        <v>5.92</v>
      </c>
      <c r="D32026">
        <v>5.92</v>
      </c>
      <c r="E32026">
        <v>5.92</v>
      </c>
      <c r="F32026">
        <v>5.92</v>
      </c>
      <c r="G32026">
        <v>5.92</v>
      </c>
      <c r="H32026" s="5">
        <v>13.35</v>
      </c>
      <c r="I32026">
        <v>14.05</v>
      </c>
      <c r="J32026">
        <v>14.93</v>
      </c>
      <c r="K32026">
        <v>15.21</v>
      </c>
      <c r="L32026" s="32">
        <v>12.6</v>
      </c>
      <c r="M32026">
        <v>20775</v>
      </c>
      <c r="N32026" t="s">
        <v>48</v>
      </c>
      <c r="O32026">
        <v>7</v>
      </c>
    </row>
    <row r="32027" spans="1:15" x14ac:dyDescent="0.25">
      <c r="A32027" s="2">
        <v>37220</v>
      </c>
      <c r="B32027">
        <v>900</v>
      </c>
      <c r="C32027">
        <v>14.31</v>
      </c>
      <c r="D32027">
        <v>14.31</v>
      </c>
      <c r="E32027">
        <v>14.31</v>
      </c>
      <c r="F32027">
        <v>14.31</v>
      </c>
      <c r="G32027">
        <v>14.31</v>
      </c>
      <c r="H32027" s="5">
        <v>15.69</v>
      </c>
      <c r="I32027">
        <v>18.3</v>
      </c>
      <c r="J32027">
        <v>21.16</v>
      </c>
      <c r="K32027">
        <v>19.850000000000001</v>
      </c>
      <c r="L32027" s="32">
        <v>14</v>
      </c>
      <c r="M32027">
        <v>22546</v>
      </c>
      <c r="N32027" t="s">
        <v>48</v>
      </c>
      <c r="O32027">
        <v>7</v>
      </c>
    </row>
    <row r="32028" spans="1:15" x14ac:dyDescent="0.25">
      <c r="A32028" s="2">
        <v>37220</v>
      </c>
      <c r="B32028">
        <v>1000</v>
      </c>
      <c r="C32028">
        <v>15.18</v>
      </c>
      <c r="D32028">
        <v>15.18</v>
      </c>
      <c r="E32028">
        <v>15.18</v>
      </c>
      <c r="F32028">
        <v>15.18</v>
      </c>
      <c r="G32028">
        <v>15.18</v>
      </c>
      <c r="H32028" s="5">
        <v>16.37</v>
      </c>
      <c r="I32028">
        <v>18.79</v>
      </c>
      <c r="J32028">
        <v>21.58</v>
      </c>
      <c r="K32028">
        <v>21.16</v>
      </c>
      <c r="L32028" s="32">
        <v>14.41</v>
      </c>
      <c r="M32028">
        <v>23979</v>
      </c>
      <c r="N32028" t="s">
        <v>48</v>
      </c>
      <c r="O32028">
        <v>7</v>
      </c>
    </row>
    <row r="32029" spans="1:15" x14ac:dyDescent="0.25">
      <c r="A32029" s="2">
        <v>37220</v>
      </c>
      <c r="B32029">
        <v>1100</v>
      </c>
      <c r="C32029">
        <v>16.28</v>
      </c>
      <c r="D32029">
        <v>16.28</v>
      </c>
      <c r="E32029">
        <v>16.28</v>
      </c>
      <c r="F32029">
        <v>16.28</v>
      </c>
      <c r="G32029">
        <v>16.28</v>
      </c>
      <c r="H32029" s="5">
        <v>16.39</v>
      </c>
      <c r="I32029">
        <v>16.87</v>
      </c>
      <c r="J32029">
        <v>17.95</v>
      </c>
      <c r="K32029">
        <v>21.18</v>
      </c>
      <c r="L32029" s="32">
        <v>14.45</v>
      </c>
      <c r="M32029">
        <v>24796</v>
      </c>
      <c r="N32029" t="s">
        <v>48</v>
      </c>
      <c r="O32029">
        <v>7</v>
      </c>
    </row>
    <row r="32030" spans="1:15" x14ac:dyDescent="0.25">
      <c r="A32030" s="2">
        <v>37220</v>
      </c>
      <c r="B32030">
        <v>1200</v>
      </c>
      <c r="C32030">
        <v>17.61</v>
      </c>
      <c r="D32030">
        <v>17.61</v>
      </c>
      <c r="E32030">
        <v>17.61</v>
      </c>
      <c r="F32030">
        <v>17.61</v>
      </c>
      <c r="G32030">
        <v>17.61</v>
      </c>
      <c r="H32030" s="5">
        <v>15.42</v>
      </c>
      <c r="I32030">
        <v>15.06</v>
      </c>
      <c r="J32030">
        <v>15.17</v>
      </c>
      <c r="K32030">
        <v>18.37</v>
      </c>
      <c r="L32030" s="32">
        <v>14.23</v>
      </c>
      <c r="M32030">
        <v>25177</v>
      </c>
      <c r="N32030" t="s">
        <v>48</v>
      </c>
      <c r="O32030">
        <v>7</v>
      </c>
    </row>
    <row r="32031" spans="1:15" x14ac:dyDescent="0.25">
      <c r="A32031" s="2">
        <v>37220</v>
      </c>
      <c r="B32031">
        <v>1300</v>
      </c>
      <c r="C32031">
        <v>18.57</v>
      </c>
      <c r="D32031">
        <v>18.57</v>
      </c>
      <c r="E32031">
        <v>18.57</v>
      </c>
      <c r="F32031">
        <v>18.57</v>
      </c>
      <c r="G32031">
        <v>18.57</v>
      </c>
      <c r="H32031" s="5">
        <v>15.33</v>
      </c>
      <c r="I32031">
        <v>14.96</v>
      </c>
      <c r="J32031">
        <v>15</v>
      </c>
      <c r="K32031">
        <v>17.91</v>
      </c>
      <c r="L32031" s="32">
        <v>14.29</v>
      </c>
      <c r="M32031">
        <v>25533</v>
      </c>
      <c r="N32031" t="s">
        <v>48</v>
      </c>
      <c r="O32031">
        <v>7</v>
      </c>
    </row>
    <row r="32032" spans="1:15" x14ac:dyDescent="0.25">
      <c r="A32032" s="2">
        <v>37220</v>
      </c>
      <c r="B32032">
        <v>1400</v>
      </c>
      <c r="C32032">
        <v>15.92</v>
      </c>
      <c r="D32032">
        <v>15.92</v>
      </c>
      <c r="E32032">
        <v>15.92</v>
      </c>
      <c r="F32032">
        <v>15.92</v>
      </c>
      <c r="G32032">
        <v>15.92</v>
      </c>
      <c r="H32032" s="5">
        <v>14.08</v>
      </c>
      <c r="I32032">
        <v>13.75</v>
      </c>
      <c r="J32032">
        <v>13.79</v>
      </c>
      <c r="K32032">
        <v>16.28</v>
      </c>
      <c r="L32032" s="32">
        <v>13.2</v>
      </c>
      <c r="M32032">
        <v>25458</v>
      </c>
      <c r="N32032" t="s">
        <v>48</v>
      </c>
      <c r="O32032">
        <v>7</v>
      </c>
    </row>
    <row r="32033" spans="1:15" x14ac:dyDescent="0.25">
      <c r="A32033" s="2">
        <v>37220</v>
      </c>
      <c r="B32033">
        <v>1500</v>
      </c>
      <c r="C32033">
        <v>15.92</v>
      </c>
      <c r="D32033">
        <v>15.92</v>
      </c>
      <c r="E32033">
        <v>15.92</v>
      </c>
      <c r="F32033">
        <v>15.92</v>
      </c>
      <c r="G32033">
        <v>15.92</v>
      </c>
      <c r="H32033" s="5">
        <v>14.01</v>
      </c>
      <c r="I32033">
        <v>13.68</v>
      </c>
      <c r="J32033">
        <v>13.72</v>
      </c>
      <c r="K32033">
        <v>16.25</v>
      </c>
      <c r="L32033" s="32">
        <v>13.11</v>
      </c>
      <c r="M32033">
        <v>25318</v>
      </c>
      <c r="N32033" t="s">
        <v>48</v>
      </c>
      <c r="O32033">
        <v>7</v>
      </c>
    </row>
    <row r="32034" spans="1:15" x14ac:dyDescent="0.25">
      <c r="A32034" s="2">
        <v>37220</v>
      </c>
      <c r="B32034">
        <v>1600</v>
      </c>
      <c r="C32034">
        <v>17.510000000000002</v>
      </c>
      <c r="D32034">
        <v>17.510000000000002</v>
      </c>
      <c r="E32034">
        <v>17.510000000000002</v>
      </c>
      <c r="F32034">
        <v>17.510000000000002</v>
      </c>
      <c r="G32034">
        <v>17.510000000000002</v>
      </c>
      <c r="H32034" s="5">
        <v>14.32</v>
      </c>
      <c r="I32034">
        <v>13.93</v>
      </c>
      <c r="J32034">
        <v>13.98</v>
      </c>
      <c r="K32034">
        <v>16.95</v>
      </c>
      <c r="L32034" s="32">
        <v>13.26</v>
      </c>
      <c r="M32034">
        <v>25653</v>
      </c>
      <c r="N32034" t="s">
        <v>48</v>
      </c>
      <c r="O32034">
        <v>7</v>
      </c>
    </row>
    <row r="32035" spans="1:15" x14ac:dyDescent="0.25">
      <c r="A32035" s="2">
        <v>37220</v>
      </c>
      <c r="B32035">
        <v>1700</v>
      </c>
      <c r="C32035">
        <v>22.5</v>
      </c>
      <c r="D32035">
        <v>22.5</v>
      </c>
      <c r="E32035">
        <v>22.5</v>
      </c>
      <c r="F32035">
        <v>22.5</v>
      </c>
      <c r="G32035">
        <v>22.5</v>
      </c>
      <c r="H32035" s="5">
        <v>15.99</v>
      </c>
      <c r="I32035">
        <v>15.54</v>
      </c>
      <c r="J32035">
        <v>15.59</v>
      </c>
      <c r="K32035">
        <v>19.41</v>
      </c>
      <c r="L32035" s="32">
        <v>14.61</v>
      </c>
      <c r="M32035">
        <v>27417</v>
      </c>
      <c r="N32035" t="s">
        <v>48</v>
      </c>
      <c r="O32035">
        <v>7</v>
      </c>
    </row>
    <row r="32036" spans="1:15" x14ac:dyDescent="0.25">
      <c r="A32036" s="2">
        <v>37220</v>
      </c>
      <c r="B32036">
        <v>1800</v>
      </c>
      <c r="C32036">
        <v>21.81</v>
      </c>
      <c r="D32036">
        <v>21.87</v>
      </c>
      <c r="E32036">
        <v>21.8</v>
      </c>
      <c r="F32036">
        <v>21.83</v>
      </c>
      <c r="G32036">
        <v>21.82</v>
      </c>
      <c r="H32036" s="5">
        <v>21.84</v>
      </c>
      <c r="I32036">
        <v>24.79</v>
      </c>
      <c r="J32036">
        <v>27.51</v>
      </c>
      <c r="K32036">
        <v>25.82</v>
      </c>
      <c r="L32036" s="32">
        <v>20.16</v>
      </c>
      <c r="M32036">
        <v>29368</v>
      </c>
      <c r="N32036" t="s">
        <v>48</v>
      </c>
      <c r="O32036">
        <v>7</v>
      </c>
    </row>
    <row r="32037" spans="1:15" x14ac:dyDescent="0.25">
      <c r="A32037" s="2">
        <v>37220</v>
      </c>
      <c r="B32037">
        <v>1900</v>
      </c>
      <c r="C32037">
        <v>17.61</v>
      </c>
      <c r="D32037">
        <v>17.71</v>
      </c>
      <c r="E32037">
        <v>17.59</v>
      </c>
      <c r="F32037">
        <v>17.64</v>
      </c>
      <c r="G32037">
        <v>17.62</v>
      </c>
      <c r="H32037" s="5">
        <v>20.399999999999999</v>
      </c>
      <c r="I32037">
        <v>21.83</v>
      </c>
      <c r="J32037">
        <v>23.46</v>
      </c>
      <c r="K32037">
        <v>23.77</v>
      </c>
      <c r="L32037" s="32">
        <v>19.010000000000002</v>
      </c>
      <c r="M32037">
        <v>29373</v>
      </c>
      <c r="N32037" t="s">
        <v>48</v>
      </c>
      <c r="O32037">
        <v>7</v>
      </c>
    </row>
    <row r="32038" spans="1:15" x14ac:dyDescent="0.25">
      <c r="A32038" s="2">
        <v>37220</v>
      </c>
      <c r="B32038">
        <v>2000</v>
      </c>
      <c r="C32038">
        <v>16.79</v>
      </c>
      <c r="D32038">
        <v>16.86</v>
      </c>
      <c r="E32038">
        <v>16.79</v>
      </c>
      <c r="F32038">
        <v>16.82</v>
      </c>
      <c r="G32038">
        <v>16.8</v>
      </c>
      <c r="H32038" s="5">
        <v>18.57</v>
      </c>
      <c r="I32038">
        <v>19.5</v>
      </c>
      <c r="J32038">
        <v>20.94</v>
      </c>
      <c r="K32038">
        <v>23.32</v>
      </c>
      <c r="L32038" s="32">
        <v>16.64</v>
      </c>
      <c r="M32038">
        <v>28740</v>
      </c>
      <c r="N32038" t="s">
        <v>48</v>
      </c>
      <c r="O32038">
        <v>7</v>
      </c>
    </row>
    <row r="32039" spans="1:15" x14ac:dyDescent="0.25">
      <c r="A32039" s="2">
        <v>37220</v>
      </c>
      <c r="B32039">
        <v>2100</v>
      </c>
      <c r="C32039">
        <v>17.62</v>
      </c>
      <c r="D32039">
        <v>17.62</v>
      </c>
      <c r="E32039">
        <v>17.62</v>
      </c>
      <c r="F32039">
        <v>17.62</v>
      </c>
      <c r="G32039">
        <v>17.62</v>
      </c>
      <c r="H32039" s="5">
        <v>17.46</v>
      </c>
      <c r="I32039">
        <v>17.86</v>
      </c>
      <c r="J32039">
        <v>19.03</v>
      </c>
      <c r="K32039">
        <v>23</v>
      </c>
      <c r="L32039" s="32">
        <v>15.22</v>
      </c>
      <c r="M32039">
        <v>27864</v>
      </c>
      <c r="N32039" t="s">
        <v>48</v>
      </c>
      <c r="O32039">
        <v>7</v>
      </c>
    </row>
    <row r="32040" spans="1:15" x14ac:dyDescent="0.25">
      <c r="A32040" s="2">
        <v>37220</v>
      </c>
      <c r="B32040">
        <v>2200</v>
      </c>
      <c r="C32040">
        <v>16.54</v>
      </c>
      <c r="D32040">
        <v>16.54</v>
      </c>
      <c r="E32040">
        <v>16.54</v>
      </c>
      <c r="F32040">
        <v>16.54</v>
      </c>
      <c r="G32040">
        <v>16.54</v>
      </c>
      <c r="H32040" s="5">
        <v>16.89</v>
      </c>
      <c r="I32040">
        <v>17.760000000000002</v>
      </c>
      <c r="J32040">
        <v>18.649999999999999</v>
      </c>
      <c r="K32040">
        <v>18.71</v>
      </c>
      <c r="L32040" s="32">
        <v>15.35</v>
      </c>
      <c r="M32040">
        <v>26493</v>
      </c>
      <c r="N32040" t="s">
        <v>48</v>
      </c>
      <c r="O32040">
        <v>7</v>
      </c>
    </row>
    <row r="32041" spans="1:15" x14ac:dyDescent="0.25">
      <c r="A32041" s="2">
        <v>37220</v>
      </c>
      <c r="B32041">
        <v>2300</v>
      </c>
      <c r="C32041">
        <v>13.83</v>
      </c>
      <c r="D32041">
        <v>13.83</v>
      </c>
      <c r="E32041">
        <v>13.83</v>
      </c>
      <c r="F32041">
        <v>13.83</v>
      </c>
      <c r="G32041">
        <v>13.83</v>
      </c>
      <c r="H32041" s="5">
        <v>15.93</v>
      </c>
      <c r="I32041">
        <v>15.72</v>
      </c>
      <c r="J32041">
        <v>15.75</v>
      </c>
      <c r="K32041">
        <v>17.41</v>
      </c>
      <c r="L32041" s="32">
        <v>15.34</v>
      </c>
      <c r="M32041">
        <v>24571</v>
      </c>
      <c r="N32041" t="s">
        <v>48</v>
      </c>
      <c r="O32041">
        <v>7</v>
      </c>
    </row>
    <row r="32042" spans="1:15" x14ac:dyDescent="0.25">
      <c r="A32042" s="2">
        <v>37220</v>
      </c>
      <c r="B32042">
        <v>2400</v>
      </c>
      <c r="C32042">
        <v>12.85</v>
      </c>
      <c r="D32042">
        <v>12.85</v>
      </c>
      <c r="E32042">
        <v>12.85</v>
      </c>
      <c r="F32042">
        <v>12.85</v>
      </c>
      <c r="G32042">
        <v>12.85</v>
      </c>
      <c r="H32042" s="5">
        <v>15.01</v>
      </c>
      <c r="I32042">
        <v>14.87</v>
      </c>
      <c r="J32042">
        <v>14.88</v>
      </c>
      <c r="K32042">
        <v>16.010000000000002</v>
      </c>
      <c r="L32042" s="32">
        <v>14.61</v>
      </c>
      <c r="M32042">
        <v>22333</v>
      </c>
      <c r="N32042" t="s">
        <v>47</v>
      </c>
      <c r="O32042">
        <v>7</v>
      </c>
    </row>
    <row r="32043" spans="1:15" x14ac:dyDescent="0.25">
      <c r="A32043" s="2">
        <v>37221</v>
      </c>
      <c r="B32043">
        <v>100</v>
      </c>
      <c r="C32043">
        <v>2.95</v>
      </c>
      <c r="D32043">
        <v>2.95</v>
      </c>
      <c r="E32043">
        <v>2.95</v>
      </c>
      <c r="F32043">
        <v>2.95</v>
      </c>
      <c r="G32043">
        <v>2.95</v>
      </c>
      <c r="H32043" s="5">
        <v>9.65</v>
      </c>
      <c r="I32043">
        <v>9.65</v>
      </c>
      <c r="J32043">
        <v>9.65</v>
      </c>
      <c r="K32043">
        <v>9.65</v>
      </c>
      <c r="L32043" s="32">
        <v>9.65</v>
      </c>
      <c r="M32043">
        <v>20844</v>
      </c>
      <c r="N32043" t="s">
        <v>47</v>
      </c>
      <c r="O32043">
        <v>1</v>
      </c>
    </row>
    <row r="32044" spans="1:15" x14ac:dyDescent="0.25">
      <c r="A32044" s="2">
        <v>37221</v>
      </c>
      <c r="B32044">
        <v>200</v>
      </c>
      <c r="C32044">
        <v>3.73</v>
      </c>
      <c r="D32044">
        <v>3.73</v>
      </c>
      <c r="E32044">
        <v>3.73</v>
      </c>
      <c r="F32044">
        <v>3.73</v>
      </c>
      <c r="G32044">
        <v>3.73</v>
      </c>
      <c r="H32044" s="5">
        <v>8.4</v>
      </c>
      <c r="I32044">
        <v>8.2100000000000009</v>
      </c>
      <c r="J32044">
        <v>8.23</v>
      </c>
      <c r="K32044">
        <v>9.76</v>
      </c>
      <c r="L32044" s="32">
        <v>7.86</v>
      </c>
      <c r="M32044">
        <v>20019</v>
      </c>
      <c r="N32044" t="s">
        <v>47</v>
      </c>
      <c r="O32044">
        <v>1</v>
      </c>
    </row>
    <row r="32045" spans="1:15" x14ac:dyDescent="0.25">
      <c r="A32045" s="2">
        <v>37221</v>
      </c>
      <c r="B32045">
        <v>300</v>
      </c>
      <c r="C32045">
        <v>7.59</v>
      </c>
      <c r="D32045">
        <v>7.59</v>
      </c>
      <c r="E32045">
        <v>7.59</v>
      </c>
      <c r="F32045">
        <v>7.59</v>
      </c>
      <c r="G32045">
        <v>7.59</v>
      </c>
      <c r="H32045" s="5">
        <v>7.31</v>
      </c>
      <c r="I32045">
        <v>7.15</v>
      </c>
      <c r="J32045">
        <v>7.26</v>
      </c>
      <c r="K32045">
        <v>9.0399999999999991</v>
      </c>
      <c r="L32045" s="32">
        <v>6.62</v>
      </c>
      <c r="M32045">
        <v>19738</v>
      </c>
      <c r="N32045" t="s">
        <v>47</v>
      </c>
      <c r="O32045">
        <v>1</v>
      </c>
    </row>
    <row r="32046" spans="1:15" x14ac:dyDescent="0.25">
      <c r="A32046" s="2">
        <v>37221</v>
      </c>
      <c r="B32046">
        <v>400</v>
      </c>
      <c r="C32046">
        <v>0</v>
      </c>
      <c r="D32046">
        <v>0</v>
      </c>
      <c r="E32046">
        <v>0</v>
      </c>
      <c r="F32046">
        <v>0</v>
      </c>
      <c r="G32046">
        <v>0</v>
      </c>
      <c r="H32046" s="5">
        <v>7.93</v>
      </c>
      <c r="I32046">
        <v>7.83</v>
      </c>
      <c r="J32046">
        <v>7.86</v>
      </c>
      <c r="K32046">
        <v>8.84</v>
      </c>
      <c r="L32046" s="32">
        <v>7.56</v>
      </c>
      <c r="M32046">
        <v>19730</v>
      </c>
      <c r="N32046" t="s">
        <v>47</v>
      </c>
      <c r="O32046">
        <v>1</v>
      </c>
    </row>
    <row r="32047" spans="1:15" x14ac:dyDescent="0.25">
      <c r="A32047" s="2">
        <v>37221</v>
      </c>
      <c r="B32047">
        <v>500</v>
      </c>
      <c r="C32047">
        <v>9.8800000000000008</v>
      </c>
      <c r="D32047">
        <v>9.8800000000000008</v>
      </c>
      <c r="E32047">
        <v>9.8800000000000008</v>
      </c>
      <c r="F32047">
        <v>9.8800000000000008</v>
      </c>
      <c r="G32047">
        <v>9.8800000000000008</v>
      </c>
      <c r="H32047" s="5">
        <v>10</v>
      </c>
      <c r="I32047">
        <v>10</v>
      </c>
      <c r="J32047">
        <v>10</v>
      </c>
      <c r="K32047">
        <v>10</v>
      </c>
      <c r="L32047" s="32">
        <v>10</v>
      </c>
      <c r="M32047">
        <v>20423</v>
      </c>
      <c r="N32047" t="s">
        <v>47</v>
      </c>
      <c r="O32047">
        <v>1</v>
      </c>
    </row>
    <row r="32048" spans="1:15" x14ac:dyDescent="0.25">
      <c r="A32048" s="2">
        <v>37221</v>
      </c>
      <c r="B32048">
        <v>600</v>
      </c>
      <c r="C32048">
        <v>13</v>
      </c>
      <c r="D32048">
        <v>13</v>
      </c>
      <c r="E32048">
        <v>13</v>
      </c>
      <c r="F32048">
        <v>13</v>
      </c>
      <c r="G32048">
        <v>13</v>
      </c>
      <c r="H32048" s="5">
        <v>14.39</v>
      </c>
      <c r="I32048">
        <v>14.39</v>
      </c>
      <c r="J32048">
        <v>14.39</v>
      </c>
      <c r="K32048">
        <v>14.39</v>
      </c>
      <c r="L32048" s="32">
        <v>14.39</v>
      </c>
      <c r="M32048">
        <v>22336</v>
      </c>
      <c r="N32048" t="s">
        <v>47</v>
      </c>
      <c r="O32048">
        <v>1</v>
      </c>
    </row>
    <row r="32049" spans="1:15" x14ac:dyDescent="0.25">
      <c r="A32049" s="2">
        <v>37221</v>
      </c>
      <c r="B32049">
        <v>700</v>
      </c>
      <c r="C32049">
        <v>14.87</v>
      </c>
      <c r="D32049">
        <v>14.87</v>
      </c>
      <c r="E32049">
        <v>14.87</v>
      </c>
      <c r="F32049">
        <v>14.87</v>
      </c>
      <c r="G32049">
        <v>14.87</v>
      </c>
      <c r="H32049" s="5">
        <v>21</v>
      </c>
      <c r="I32049">
        <v>22.08</v>
      </c>
      <c r="J32049">
        <v>22.86</v>
      </c>
      <c r="K32049">
        <v>21</v>
      </c>
      <c r="L32049" s="32">
        <v>21</v>
      </c>
      <c r="M32049">
        <v>25816</v>
      </c>
      <c r="N32049" t="s">
        <v>47</v>
      </c>
      <c r="O32049">
        <v>1</v>
      </c>
    </row>
    <row r="32050" spans="1:15" x14ac:dyDescent="0.25">
      <c r="A32050" s="2">
        <v>37221</v>
      </c>
      <c r="B32050">
        <v>800</v>
      </c>
      <c r="C32050">
        <v>15.24</v>
      </c>
      <c r="D32050">
        <v>15.24</v>
      </c>
      <c r="E32050">
        <v>15.24</v>
      </c>
      <c r="F32050">
        <v>15.24</v>
      </c>
      <c r="G32050">
        <v>15.24</v>
      </c>
      <c r="H32050" s="5">
        <v>24.99</v>
      </c>
      <c r="I32050">
        <v>25.09</v>
      </c>
      <c r="J32050">
        <v>25.01</v>
      </c>
      <c r="K32050">
        <v>24.99</v>
      </c>
      <c r="L32050" s="32">
        <v>24.99</v>
      </c>
      <c r="M32050">
        <v>27836</v>
      </c>
      <c r="N32050" t="s">
        <v>48</v>
      </c>
      <c r="O32050">
        <v>1</v>
      </c>
    </row>
    <row r="32051" spans="1:15" x14ac:dyDescent="0.25">
      <c r="A32051" s="2">
        <v>37221</v>
      </c>
      <c r="B32051">
        <v>900</v>
      </c>
      <c r="C32051">
        <v>16.47</v>
      </c>
      <c r="D32051">
        <v>16.47</v>
      </c>
      <c r="E32051">
        <v>16.47</v>
      </c>
      <c r="F32051">
        <v>16.47</v>
      </c>
      <c r="G32051">
        <v>16.47</v>
      </c>
      <c r="H32051" s="5">
        <v>23.26</v>
      </c>
      <c r="I32051">
        <v>24.7</v>
      </c>
      <c r="J32051">
        <v>26.36</v>
      </c>
      <c r="K32051">
        <v>23.26</v>
      </c>
      <c r="L32051" s="32">
        <v>23.26</v>
      </c>
      <c r="M32051">
        <v>28753</v>
      </c>
      <c r="N32051" t="s">
        <v>48</v>
      </c>
      <c r="O32051">
        <v>1</v>
      </c>
    </row>
    <row r="32052" spans="1:15" x14ac:dyDescent="0.25">
      <c r="A32052" s="2">
        <v>37221</v>
      </c>
      <c r="B32052">
        <v>1000</v>
      </c>
      <c r="C32052">
        <v>19.940000000000001</v>
      </c>
      <c r="D32052">
        <v>19.940000000000001</v>
      </c>
      <c r="E32052">
        <v>19.940000000000001</v>
      </c>
      <c r="F32052">
        <v>19.940000000000001</v>
      </c>
      <c r="G32052">
        <v>19.940000000000001</v>
      </c>
      <c r="H32052" s="5">
        <v>22.93</v>
      </c>
      <c r="I32052">
        <v>24.36</v>
      </c>
      <c r="J32052">
        <v>26.05</v>
      </c>
      <c r="K32052">
        <v>22.93</v>
      </c>
      <c r="L32052" s="32">
        <v>22.93</v>
      </c>
      <c r="M32052">
        <v>29265</v>
      </c>
      <c r="N32052" t="s">
        <v>48</v>
      </c>
      <c r="O32052">
        <v>1</v>
      </c>
    </row>
    <row r="32053" spans="1:15" x14ac:dyDescent="0.25">
      <c r="A32053" s="2">
        <v>37221</v>
      </c>
      <c r="B32053">
        <v>1100</v>
      </c>
      <c r="C32053">
        <v>19.53</v>
      </c>
      <c r="D32053">
        <v>19.53</v>
      </c>
      <c r="E32053">
        <v>19.53</v>
      </c>
      <c r="F32053">
        <v>19.53</v>
      </c>
      <c r="G32053">
        <v>19.53</v>
      </c>
      <c r="H32053" s="5">
        <v>22.23</v>
      </c>
      <c r="I32053">
        <v>22.25</v>
      </c>
      <c r="J32053">
        <v>22.24</v>
      </c>
      <c r="K32053">
        <v>22.23</v>
      </c>
      <c r="L32053" s="32">
        <v>22.22</v>
      </c>
      <c r="M32053">
        <v>29507</v>
      </c>
      <c r="N32053" t="s">
        <v>48</v>
      </c>
      <c r="O32053">
        <v>1</v>
      </c>
    </row>
    <row r="32054" spans="1:15" x14ac:dyDescent="0.25">
      <c r="A32054" s="2">
        <v>37221</v>
      </c>
      <c r="B32054">
        <v>1200</v>
      </c>
      <c r="C32054">
        <v>22.02</v>
      </c>
      <c r="D32054">
        <v>22.02</v>
      </c>
      <c r="E32054">
        <v>22.02</v>
      </c>
      <c r="F32054">
        <v>22.02</v>
      </c>
      <c r="G32054">
        <v>22.02</v>
      </c>
      <c r="H32054" s="5">
        <v>22</v>
      </c>
      <c r="I32054">
        <v>22.02</v>
      </c>
      <c r="J32054">
        <v>22.01</v>
      </c>
      <c r="K32054">
        <v>22</v>
      </c>
      <c r="L32054" s="32">
        <v>22</v>
      </c>
      <c r="M32054">
        <v>29574</v>
      </c>
      <c r="N32054" t="s">
        <v>48</v>
      </c>
      <c r="O32054">
        <v>1</v>
      </c>
    </row>
    <row r="32055" spans="1:15" x14ac:dyDescent="0.25">
      <c r="A32055" s="2">
        <v>37221</v>
      </c>
      <c r="B32055">
        <v>1300</v>
      </c>
      <c r="C32055">
        <v>19.37</v>
      </c>
      <c r="D32055">
        <v>19.37</v>
      </c>
      <c r="E32055">
        <v>19.37</v>
      </c>
      <c r="F32055">
        <v>19.37</v>
      </c>
      <c r="G32055">
        <v>19.37</v>
      </c>
      <c r="H32055" s="5">
        <v>21</v>
      </c>
      <c r="I32055">
        <v>21.03</v>
      </c>
      <c r="J32055">
        <v>21.01</v>
      </c>
      <c r="K32055">
        <v>21</v>
      </c>
      <c r="L32055" s="32">
        <v>21</v>
      </c>
      <c r="M32055">
        <v>29378</v>
      </c>
      <c r="N32055" t="s">
        <v>48</v>
      </c>
      <c r="O32055">
        <v>1</v>
      </c>
    </row>
    <row r="32056" spans="1:15" x14ac:dyDescent="0.25">
      <c r="A32056" s="2">
        <v>37221</v>
      </c>
      <c r="B32056">
        <v>1400</v>
      </c>
      <c r="C32056">
        <v>18.920000000000002</v>
      </c>
      <c r="D32056">
        <v>19.79</v>
      </c>
      <c r="E32056">
        <v>23.54</v>
      </c>
      <c r="F32056">
        <v>18.920000000000002</v>
      </c>
      <c r="G32056">
        <v>18.920000000000002</v>
      </c>
      <c r="H32056" s="5">
        <v>21</v>
      </c>
      <c r="I32056">
        <v>21.03</v>
      </c>
      <c r="J32056">
        <v>21.01</v>
      </c>
      <c r="K32056">
        <v>21</v>
      </c>
      <c r="L32056" s="32">
        <v>21</v>
      </c>
      <c r="M32056">
        <v>29207</v>
      </c>
      <c r="N32056" t="s">
        <v>48</v>
      </c>
      <c r="O32056">
        <v>1</v>
      </c>
    </row>
    <row r="32057" spans="1:15" x14ac:dyDescent="0.25">
      <c r="A32057" s="2">
        <v>37221</v>
      </c>
      <c r="B32057">
        <v>1500</v>
      </c>
      <c r="C32057">
        <v>17.3</v>
      </c>
      <c r="D32057">
        <v>19.04</v>
      </c>
      <c r="E32057">
        <v>26.55</v>
      </c>
      <c r="F32057">
        <v>17.3</v>
      </c>
      <c r="G32057">
        <v>17.3</v>
      </c>
      <c r="H32057" s="5">
        <v>20</v>
      </c>
      <c r="I32057">
        <v>20.04</v>
      </c>
      <c r="J32057">
        <v>20.010000000000002</v>
      </c>
      <c r="K32057">
        <v>20</v>
      </c>
      <c r="L32057" s="32">
        <v>20</v>
      </c>
      <c r="M32057">
        <v>28905</v>
      </c>
      <c r="N32057" t="s">
        <v>48</v>
      </c>
      <c r="O32057">
        <v>1</v>
      </c>
    </row>
    <row r="32058" spans="1:15" x14ac:dyDescent="0.25">
      <c r="A32058" s="2">
        <v>37221</v>
      </c>
      <c r="B32058">
        <v>1600</v>
      </c>
      <c r="C32058">
        <v>17.75</v>
      </c>
      <c r="D32058">
        <v>18.329999999999998</v>
      </c>
      <c r="E32058">
        <v>20.83</v>
      </c>
      <c r="F32058">
        <v>17.75</v>
      </c>
      <c r="G32058">
        <v>17.75</v>
      </c>
      <c r="H32058" s="5">
        <v>20</v>
      </c>
      <c r="I32058">
        <v>20.04</v>
      </c>
      <c r="J32058">
        <v>20.010000000000002</v>
      </c>
      <c r="K32058">
        <v>20</v>
      </c>
      <c r="L32058" s="32">
        <v>20</v>
      </c>
      <c r="M32058">
        <v>28791</v>
      </c>
      <c r="N32058" t="s">
        <v>48</v>
      </c>
      <c r="O32058">
        <v>1</v>
      </c>
    </row>
    <row r="32059" spans="1:15" x14ac:dyDescent="0.25">
      <c r="A32059" s="2">
        <v>37221</v>
      </c>
      <c r="B32059">
        <v>1700</v>
      </c>
      <c r="C32059">
        <v>20.52</v>
      </c>
      <c r="D32059">
        <v>20.52</v>
      </c>
      <c r="E32059">
        <v>20.52</v>
      </c>
      <c r="F32059">
        <v>20.52</v>
      </c>
      <c r="G32059">
        <v>20.52</v>
      </c>
      <c r="H32059" s="5">
        <v>24.55</v>
      </c>
      <c r="I32059">
        <v>24.55</v>
      </c>
      <c r="J32059">
        <v>24.56</v>
      </c>
      <c r="K32059">
        <v>24.55</v>
      </c>
      <c r="L32059" s="32">
        <v>24.55</v>
      </c>
      <c r="M32059">
        <v>30017</v>
      </c>
      <c r="N32059" t="s">
        <v>48</v>
      </c>
      <c r="O32059">
        <v>1</v>
      </c>
    </row>
    <row r="32060" spans="1:15" x14ac:dyDescent="0.25">
      <c r="A32060" s="2">
        <v>37221</v>
      </c>
      <c r="B32060">
        <v>1800</v>
      </c>
      <c r="C32060">
        <v>46.9</v>
      </c>
      <c r="D32060">
        <v>46.9</v>
      </c>
      <c r="E32060">
        <v>46.9</v>
      </c>
      <c r="F32060">
        <v>46.9</v>
      </c>
      <c r="G32060">
        <v>46.9</v>
      </c>
      <c r="H32060" s="5">
        <v>45</v>
      </c>
      <c r="I32060">
        <v>45.02</v>
      </c>
      <c r="J32060">
        <v>45.03</v>
      </c>
      <c r="K32060">
        <v>44.99</v>
      </c>
      <c r="L32060" s="32">
        <v>44.99</v>
      </c>
      <c r="M32060">
        <v>33001</v>
      </c>
      <c r="N32060" t="s">
        <v>48</v>
      </c>
      <c r="O32060">
        <v>1</v>
      </c>
    </row>
    <row r="32061" spans="1:15" x14ac:dyDescent="0.25">
      <c r="A32061" s="2">
        <v>37221</v>
      </c>
      <c r="B32061">
        <v>1900</v>
      </c>
      <c r="C32061">
        <v>63</v>
      </c>
      <c r="D32061">
        <v>63</v>
      </c>
      <c r="E32061">
        <v>63</v>
      </c>
      <c r="F32061">
        <v>63</v>
      </c>
      <c r="G32061">
        <v>63</v>
      </c>
      <c r="H32061" s="5">
        <v>40.049999999999997</v>
      </c>
      <c r="I32061">
        <v>40.07</v>
      </c>
      <c r="J32061">
        <v>40.07</v>
      </c>
      <c r="K32061">
        <v>40.049999999999997</v>
      </c>
      <c r="L32061" s="32">
        <v>40.049999999999997</v>
      </c>
      <c r="M32061">
        <v>33040</v>
      </c>
      <c r="N32061" t="s">
        <v>48</v>
      </c>
      <c r="O32061">
        <v>1</v>
      </c>
    </row>
    <row r="32062" spans="1:15" x14ac:dyDescent="0.25">
      <c r="A32062" s="2">
        <v>37221</v>
      </c>
      <c r="B32062">
        <v>2000</v>
      </c>
      <c r="C32062">
        <v>45.25</v>
      </c>
      <c r="D32062">
        <v>45.25</v>
      </c>
      <c r="E32062">
        <v>45.25</v>
      </c>
      <c r="F32062">
        <v>45.25</v>
      </c>
      <c r="G32062">
        <v>45.25</v>
      </c>
      <c r="H32062" s="5">
        <v>30.62</v>
      </c>
      <c r="I32062">
        <v>30.68</v>
      </c>
      <c r="J32062">
        <v>30.66</v>
      </c>
      <c r="K32062">
        <v>30.61</v>
      </c>
      <c r="L32062" s="32">
        <v>30.61</v>
      </c>
      <c r="M32062">
        <v>32338</v>
      </c>
      <c r="N32062" t="s">
        <v>48</v>
      </c>
      <c r="O32062">
        <v>1</v>
      </c>
    </row>
    <row r="32063" spans="1:15" x14ac:dyDescent="0.25">
      <c r="A32063" s="2">
        <v>37221</v>
      </c>
      <c r="B32063">
        <v>2100</v>
      </c>
      <c r="C32063">
        <v>20.25</v>
      </c>
      <c r="D32063">
        <v>20.25</v>
      </c>
      <c r="E32063">
        <v>20.25</v>
      </c>
      <c r="F32063">
        <v>20.25</v>
      </c>
      <c r="G32063">
        <v>20.25</v>
      </c>
      <c r="H32063" s="5">
        <v>23.31</v>
      </c>
      <c r="I32063">
        <v>23.32</v>
      </c>
      <c r="J32063">
        <v>23.32</v>
      </c>
      <c r="K32063">
        <v>23.31</v>
      </c>
      <c r="L32063" s="32">
        <v>23.31</v>
      </c>
      <c r="M32063">
        <v>31344</v>
      </c>
      <c r="N32063" t="s">
        <v>48</v>
      </c>
      <c r="O32063">
        <v>1</v>
      </c>
    </row>
    <row r="32064" spans="1:15" x14ac:dyDescent="0.25">
      <c r="A32064" s="2">
        <v>37221</v>
      </c>
      <c r="B32064">
        <v>2200</v>
      </c>
      <c r="C32064">
        <v>17.059999999999999</v>
      </c>
      <c r="D32064">
        <v>17.059999999999999</v>
      </c>
      <c r="E32064">
        <v>17.059999999999999</v>
      </c>
      <c r="F32064">
        <v>17.059999999999999</v>
      </c>
      <c r="G32064">
        <v>17.059999999999999</v>
      </c>
      <c r="H32064" s="5">
        <v>21.53</v>
      </c>
      <c r="I32064">
        <v>21.54</v>
      </c>
      <c r="J32064">
        <v>21.54</v>
      </c>
      <c r="K32064">
        <v>21.53</v>
      </c>
      <c r="L32064" s="32">
        <v>21.53</v>
      </c>
      <c r="M32064">
        <v>29719</v>
      </c>
      <c r="N32064" t="s">
        <v>48</v>
      </c>
      <c r="O32064">
        <v>1</v>
      </c>
    </row>
    <row r="32065" spans="1:15" x14ac:dyDescent="0.25">
      <c r="A32065" s="2">
        <v>37221</v>
      </c>
      <c r="B32065">
        <v>2300</v>
      </c>
      <c r="C32065">
        <v>16.32</v>
      </c>
      <c r="D32065">
        <v>16.32</v>
      </c>
      <c r="E32065">
        <v>16.32</v>
      </c>
      <c r="F32065">
        <v>16.32</v>
      </c>
      <c r="G32065">
        <v>16.32</v>
      </c>
      <c r="H32065" s="5">
        <v>18</v>
      </c>
      <c r="I32065">
        <v>17.809999999999999</v>
      </c>
      <c r="J32065">
        <v>17.829999999999998</v>
      </c>
      <c r="K32065">
        <v>19.3</v>
      </c>
      <c r="L32065" s="32">
        <v>17.47</v>
      </c>
      <c r="M32065">
        <v>27020</v>
      </c>
      <c r="N32065" t="s">
        <v>48</v>
      </c>
      <c r="O32065">
        <v>1</v>
      </c>
    </row>
    <row r="32066" spans="1:15" x14ac:dyDescent="0.25">
      <c r="A32066" s="2">
        <v>37221</v>
      </c>
      <c r="B32066">
        <v>2400</v>
      </c>
      <c r="C32066">
        <v>15.01</v>
      </c>
      <c r="D32066">
        <v>15.01</v>
      </c>
      <c r="E32066">
        <v>15.01</v>
      </c>
      <c r="F32066">
        <v>15.01</v>
      </c>
      <c r="G32066">
        <v>15.01</v>
      </c>
      <c r="H32066" s="5">
        <v>15.33</v>
      </c>
      <c r="I32066">
        <v>15.07</v>
      </c>
      <c r="J32066">
        <v>15.11</v>
      </c>
      <c r="K32066">
        <v>17.03</v>
      </c>
      <c r="L32066" s="32">
        <v>14.64</v>
      </c>
      <c r="M32066">
        <v>24587</v>
      </c>
      <c r="N32066" t="s">
        <v>47</v>
      </c>
      <c r="O32066">
        <v>1</v>
      </c>
    </row>
    <row r="32067" spans="1:15" x14ac:dyDescent="0.25">
      <c r="A32067" s="2">
        <v>37222</v>
      </c>
      <c r="B32067">
        <v>100</v>
      </c>
      <c r="C32067">
        <v>15.33</v>
      </c>
      <c r="D32067">
        <v>15.33</v>
      </c>
      <c r="E32067">
        <v>15.33</v>
      </c>
      <c r="F32067">
        <v>15.33</v>
      </c>
      <c r="G32067">
        <v>15.33</v>
      </c>
      <c r="H32067" s="5">
        <v>9</v>
      </c>
      <c r="I32067">
        <v>9</v>
      </c>
      <c r="J32067">
        <v>9</v>
      </c>
      <c r="K32067">
        <v>9</v>
      </c>
      <c r="L32067" s="32">
        <v>9</v>
      </c>
      <c r="M32067">
        <v>22874</v>
      </c>
      <c r="N32067" t="s">
        <v>47</v>
      </c>
      <c r="O32067">
        <v>2</v>
      </c>
    </row>
    <row r="32068" spans="1:15" x14ac:dyDescent="0.25">
      <c r="A32068" s="2">
        <v>37222</v>
      </c>
      <c r="B32068">
        <v>200</v>
      </c>
      <c r="C32068">
        <v>14.94</v>
      </c>
      <c r="D32068">
        <v>14.94</v>
      </c>
      <c r="E32068">
        <v>14.94</v>
      </c>
      <c r="F32068">
        <v>14.94</v>
      </c>
      <c r="G32068">
        <v>14.94</v>
      </c>
      <c r="H32068" s="5">
        <v>7.04</v>
      </c>
      <c r="I32068">
        <v>6.84</v>
      </c>
      <c r="J32068">
        <v>6.86</v>
      </c>
      <c r="K32068">
        <v>8.39</v>
      </c>
      <c r="L32068" s="32">
        <v>6.5</v>
      </c>
      <c r="M32068">
        <v>22015</v>
      </c>
      <c r="N32068" t="s">
        <v>47</v>
      </c>
      <c r="O32068">
        <v>2</v>
      </c>
    </row>
    <row r="32069" spans="1:15" x14ac:dyDescent="0.25">
      <c r="A32069" s="2">
        <v>37222</v>
      </c>
      <c r="B32069">
        <v>300</v>
      </c>
      <c r="C32069">
        <v>15.39</v>
      </c>
      <c r="D32069">
        <v>15.39</v>
      </c>
      <c r="E32069">
        <v>15.39</v>
      </c>
      <c r="F32069">
        <v>15.39</v>
      </c>
      <c r="G32069">
        <v>15.39</v>
      </c>
      <c r="H32069" s="5">
        <v>5.81</v>
      </c>
      <c r="I32069">
        <v>5.5</v>
      </c>
      <c r="J32069">
        <v>5.54</v>
      </c>
      <c r="K32069">
        <v>7.84</v>
      </c>
      <c r="L32069" s="32">
        <v>4.99</v>
      </c>
      <c r="M32069">
        <v>21739</v>
      </c>
      <c r="N32069" t="s">
        <v>47</v>
      </c>
      <c r="O32069">
        <v>2</v>
      </c>
    </row>
    <row r="32070" spans="1:15" x14ac:dyDescent="0.25">
      <c r="A32070" s="2">
        <v>37222</v>
      </c>
      <c r="B32070">
        <v>400</v>
      </c>
      <c r="C32070">
        <v>15.51</v>
      </c>
      <c r="D32070">
        <v>15.51</v>
      </c>
      <c r="E32070">
        <v>15.51</v>
      </c>
      <c r="F32070">
        <v>15.51</v>
      </c>
      <c r="G32070">
        <v>15.51</v>
      </c>
      <c r="H32070" s="5">
        <v>5.78</v>
      </c>
      <c r="I32070">
        <v>5.48</v>
      </c>
      <c r="J32070">
        <v>5.52</v>
      </c>
      <c r="K32070">
        <v>7.75</v>
      </c>
      <c r="L32070" s="32">
        <v>4.9800000000000004</v>
      </c>
      <c r="M32070">
        <v>21837</v>
      </c>
      <c r="N32070" t="s">
        <v>47</v>
      </c>
      <c r="O32070">
        <v>2</v>
      </c>
    </row>
    <row r="32071" spans="1:15" x14ac:dyDescent="0.25">
      <c r="A32071" s="2">
        <v>37222</v>
      </c>
      <c r="B32071">
        <v>500</v>
      </c>
      <c r="C32071">
        <v>15.91</v>
      </c>
      <c r="D32071">
        <v>15.91</v>
      </c>
      <c r="E32071">
        <v>15.91</v>
      </c>
      <c r="F32071">
        <v>15.91</v>
      </c>
      <c r="G32071">
        <v>15.91</v>
      </c>
      <c r="H32071" s="5">
        <v>10</v>
      </c>
      <c r="I32071">
        <v>9.98</v>
      </c>
      <c r="J32071">
        <v>9.98</v>
      </c>
      <c r="K32071">
        <v>10.15</v>
      </c>
      <c r="L32071" s="32">
        <v>9.94</v>
      </c>
      <c r="M32071">
        <v>22492</v>
      </c>
      <c r="N32071" t="s">
        <v>47</v>
      </c>
      <c r="O32071">
        <v>2</v>
      </c>
    </row>
    <row r="32072" spans="1:15" x14ac:dyDescent="0.25">
      <c r="A32072" s="2">
        <v>37222</v>
      </c>
      <c r="B32072">
        <v>600</v>
      </c>
      <c r="C32072">
        <v>17.41</v>
      </c>
      <c r="D32072">
        <v>17.41</v>
      </c>
      <c r="E32072">
        <v>17.41</v>
      </c>
      <c r="F32072">
        <v>17.41</v>
      </c>
      <c r="G32072">
        <v>17.41</v>
      </c>
      <c r="H32072" s="5">
        <v>14.69</v>
      </c>
      <c r="I32072">
        <v>14.7</v>
      </c>
      <c r="J32072">
        <v>14.69</v>
      </c>
      <c r="K32072">
        <v>14.69</v>
      </c>
      <c r="L32072" s="32">
        <v>14.69</v>
      </c>
      <c r="M32072">
        <v>24644</v>
      </c>
      <c r="N32072" t="s">
        <v>47</v>
      </c>
      <c r="O32072">
        <v>2</v>
      </c>
    </row>
    <row r="32073" spans="1:15" x14ac:dyDescent="0.25">
      <c r="A32073" s="2">
        <v>37222</v>
      </c>
      <c r="B32073">
        <v>700</v>
      </c>
      <c r="C32073">
        <v>23.66</v>
      </c>
      <c r="D32073">
        <v>23.66</v>
      </c>
      <c r="E32073">
        <v>23.66</v>
      </c>
      <c r="F32073">
        <v>23.66</v>
      </c>
      <c r="G32073">
        <v>23.66</v>
      </c>
      <c r="H32073" s="5">
        <v>18.95</v>
      </c>
      <c r="I32073">
        <v>19.52</v>
      </c>
      <c r="J32073">
        <v>20.29</v>
      </c>
      <c r="K32073">
        <v>20.99</v>
      </c>
      <c r="L32073" s="32">
        <v>18.09</v>
      </c>
      <c r="M32073">
        <v>28576</v>
      </c>
      <c r="N32073" t="s">
        <v>47</v>
      </c>
      <c r="O32073">
        <v>2</v>
      </c>
    </row>
    <row r="32074" spans="1:15" x14ac:dyDescent="0.25">
      <c r="A32074" s="2">
        <v>37222</v>
      </c>
      <c r="B32074">
        <v>800</v>
      </c>
      <c r="C32074">
        <v>28.92</v>
      </c>
      <c r="D32074">
        <v>28.92</v>
      </c>
      <c r="E32074">
        <v>28.92</v>
      </c>
      <c r="F32074">
        <v>28.92</v>
      </c>
      <c r="G32074">
        <v>28.92</v>
      </c>
      <c r="H32074" s="5">
        <v>22.49</v>
      </c>
      <c r="I32074">
        <v>24.3</v>
      </c>
      <c r="J32074">
        <v>27.44</v>
      </c>
      <c r="K32074">
        <v>22.48</v>
      </c>
      <c r="L32074" s="32">
        <v>22.49</v>
      </c>
      <c r="M32074">
        <v>30472</v>
      </c>
      <c r="N32074" t="s">
        <v>48</v>
      </c>
      <c r="O32074">
        <v>2</v>
      </c>
    </row>
    <row r="32075" spans="1:15" x14ac:dyDescent="0.25">
      <c r="A32075" s="2">
        <v>37222</v>
      </c>
      <c r="B32075">
        <v>900</v>
      </c>
      <c r="C32075">
        <v>18.93</v>
      </c>
      <c r="D32075">
        <v>18.93</v>
      </c>
      <c r="E32075">
        <v>18.93</v>
      </c>
      <c r="F32075">
        <v>18.93</v>
      </c>
      <c r="G32075">
        <v>18.93</v>
      </c>
      <c r="H32075" s="5">
        <v>21.77</v>
      </c>
      <c r="I32075">
        <v>23.52</v>
      </c>
      <c r="J32075">
        <v>26.61</v>
      </c>
      <c r="K32075">
        <v>21.77</v>
      </c>
      <c r="L32075" s="32">
        <v>21.77</v>
      </c>
      <c r="M32075">
        <v>31091</v>
      </c>
      <c r="N32075" t="s">
        <v>48</v>
      </c>
      <c r="O32075">
        <v>2</v>
      </c>
    </row>
    <row r="32076" spans="1:15" x14ac:dyDescent="0.25">
      <c r="A32076" s="2">
        <v>37222</v>
      </c>
      <c r="B32076">
        <v>1000</v>
      </c>
      <c r="C32076">
        <v>23.12</v>
      </c>
      <c r="D32076">
        <v>24.22</v>
      </c>
      <c r="E32076">
        <v>24.97</v>
      </c>
      <c r="F32076">
        <v>23.12</v>
      </c>
      <c r="G32076">
        <v>23.12</v>
      </c>
      <c r="H32076" s="5">
        <v>20</v>
      </c>
      <c r="I32076">
        <v>23.65</v>
      </c>
      <c r="J32076">
        <v>28.38</v>
      </c>
      <c r="K32076">
        <v>21.2</v>
      </c>
      <c r="L32076" s="32">
        <v>19.48</v>
      </c>
      <c r="M32076">
        <v>31114</v>
      </c>
      <c r="N32076" t="s">
        <v>48</v>
      </c>
      <c r="O32076">
        <v>2</v>
      </c>
    </row>
    <row r="32077" spans="1:15" x14ac:dyDescent="0.25">
      <c r="A32077" s="2">
        <v>37222</v>
      </c>
      <c r="B32077">
        <v>1100</v>
      </c>
      <c r="C32077">
        <v>22.04</v>
      </c>
      <c r="D32077">
        <v>25.13</v>
      </c>
      <c r="E32077">
        <v>27.26</v>
      </c>
      <c r="F32077">
        <v>22.04</v>
      </c>
      <c r="G32077">
        <v>22.04</v>
      </c>
      <c r="H32077" s="5">
        <v>18.899999999999999</v>
      </c>
      <c r="I32077">
        <v>21.88</v>
      </c>
      <c r="J32077">
        <v>26.33</v>
      </c>
      <c r="K32077">
        <v>21.49</v>
      </c>
      <c r="L32077" s="32">
        <v>17.8</v>
      </c>
      <c r="M32077">
        <v>31075</v>
      </c>
      <c r="N32077" t="s">
        <v>48</v>
      </c>
      <c r="O32077">
        <v>2</v>
      </c>
    </row>
    <row r="32078" spans="1:15" x14ac:dyDescent="0.25">
      <c r="A32078" s="2">
        <v>37222</v>
      </c>
      <c r="B32078">
        <v>1200</v>
      </c>
      <c r="C32078">
        <v>21.62</v>
      </c>
      <c r="D32078">
        <v>26.21</v>
      </c>
      <c r="E32078">
        <v>29.37</v>
      </c>
      <c r="F32078">
        <v>21.62</v>
      </c>
      <c r="G32078">
        <v>21.62</v>
      </c>
      <c r="H32078" s="5">
        <v>18.170000000000002</v>
      </c>
      <c r="I32078">
        <v>21.13</v>
      </c>
      <c r="J32078">
        <v>25.59</v>
      </c>
      <c r="K32078">
        <v>20.61</v>
      </c>
      <c r="L32078" s="32">
        <v>17.13</v>
      </c>
      <c r="M32078">
        <v>30932</v>
      </c>
      <c r="N32078" t="s">
        <v>48</v>
      </c>
      <c r="O32078">
        <v>2</v>
      </c>
    </row>
    <row r="32079" spans="1:15" x14ac:dyDescent="0.25">
      <c r="A32079" s="2">
        <v>37222</v>
      </c>
      <c r="B32079">
        <v>1300</v>
      </c>
      <c r="C32079">
        <v>25.17</v>
      </c>
      <c r="D32079">
        <v>29.37</v>
      </c>
      <c r="E32079">
        <v>32.26</v>
      </c>
      <c r="F32079">
        <v>25.17</v>
      </c>
      <c r="G32079">
        <v>25.17</v>
      </c>
      <c r="H32079" s="5">
        <v>17.79</v>
      </c>
      <c r="I32079">
        <v>20.83</v>
      </c>
      <c r="J32079">
        <v>25.34</v>
      </c>
      <c r="K32079">
        <v>20.39</v>
      </c>
      <c r="L32079" s="32">
        <v>16.170000000000002</v>
      </c>
      <c r="M32079">
        <v>30850</v>
      </c>
      <c r="N32079" t="s">
        <v>48</v>
      </c>
      <c r="O32079">
        <v>2</v>
      </c>
    </row>
    <row r="32080" spans="1:15" x14ac:dyDescent="0.25">
      <c r="A32080" s="2">
        <v>37222</v>
      </c>
      <c r="B32080">
        <v>1400</v>
      </c>
      <c r="C32080">
        <v>19.45</v>
      </c>
      <c r="D32080">
        <v>24.28</v>
      </c>
      <c r="E32080">
        <v>27.61</v>
      </c>
      <c r="F32080">
        <v>19.45</v>
      </c>
      <c r="G32080">
        <v>19.45</v>
      </c>
      <c r="H32080" s="5">
        <v>18</v>
      </c>
      <c r="I32080">
        <v>20.98</v>
      </c>
      <c r="J32080">
        <v>25.32</v>
      </c>
      <c r="K32080">
        <v>20.54</v>
      </c>
      <c r="L32080" s="32">
        <v>16.559999999999999</v>
      </c>
      <c r="M32080">
        <v>30544</v>
      </c>
      <c r="N32080" t="s">
        <v>48</v>
      </c>
      <c r="O32080">
        <v>2</v>
      </c>
    </row>
    <row r="32081" spans="1:15" x14ac:dyDescent="0.25">
      <c r="A32081" s="2">
        <v>37222</v>
      </c>
      <c r="B32081">
        <v>1500</v>
      </c>
      <c r="C32081">
        <v>17.420000000000002</v>
      </c>
      <c r="D32081">
        <v>22.48</v>
      </c>
      <c r="E32081">
        <v>25.96</v>
      </c>
      <c r="F32081">
        <v>17.420000000000002</v>
      </c>
      <c r="G32081">
        <v>17.420000000000002</v>
      </c>
      <c r="H32081" s="5">
        <v>17.63</v>
      </c>
      <c r="I32081">
        <v>20.47</v>
      </c>
      <c r="J32081">
        <v>24.68</v>
      </c>
      <c r="K32081">
        <v>20.399999999999999</v>
      </c>
      <c r="L32081" s="32">
        <v>15.81</v>
      </c>
      <c r="M32081">
        <v>30217</v>
      </c>
      <c r="N32081" t="s">
        <v>48</v>
      </c>
      <c r="O32081">
        <v>2</v>
      </c>
    </row>
    <row r="32082" spans="1:15" x14ac:dyDescent="0.25">
      <c r="A32082" s="2">
        <v>37222</v>
      </c>
      <c r="B32082">
        <v>1600</v>
      </c>
      <c r="C32082">
        <v>17.940000000000001</v>
      </c>
      <c r="D32082">
        <v>22.94</v>
      </c>
      <c r="E32082">
        <v>26.38</v>
      </c>
      <c r="F32082">
        <v>17.940000000000001</v>
      </c>
      <c r="G32082">
        <v>17.940000000000001</v>
      </c>
      <c r="H32082" s="5">
        <v>17.86</v>
      </c>
      <c r="I32082">
        <v>20.73</v>
      </c>
      <c r="J32082">
        <v>24.94</v>
      </c>
      <c r="K32082">
        <v>20.49</v>
      </c>
      <c r="L32082" s="32">
        <v>16.18</v>
      </c>
      <c r="M32082">
        <v>30285</v>
      </c>
      <c r="N32082" t="s">
        <v>48</v>
      </c>
      <c r="O32082">
        <v>2</v>
      </c>
    </row>
    <row r="32083" spans="1:15" x14ac:dyDescent="0.25">
      <c r="A32083" s="2">
        <v>37222</v>
      </c>
      <c r="B32083">
        <v>1700</v>
      </c>
      <c r="C32083">
        <v>38.35</v>
      </c>
      <c r="D32083">
        <v>41.08</v>
      </c>
      <c r="E32083">
        <v>42.97</v>
      </c>
      <c r="F32083">
        <v>38.35</v>
      </c>
      <c r="G32083">
        <v>38.35</v>
      </c>
      <c r="H32083" s="5">
        <v>23.34</v>
      </c>
      <c r="I32083">
        <v>25.11</v>
      </c>
      <c r="J32083">
        <v>28.12</v>
      </c>
      <c r="K32083">
        <v>23.34</v>
      </c>
      <c r="L32083" s="32">
        <v>23.34</v>
      </c>
      <c r="M32083">
        <v>31808</v>
      </c>
      <c r="N32083" t="s">
        <v>48</v>
      </c>
      <c r="O32083">
        <v>2</v>
      </c>
    </row>
    <row r="32084" spans="1:15" x14ac:dyDescent="0.25">
      <c r="A32084" s="2">
        <v>37222</v>
      </c>
      <c r="B32084">
        <v>1800</v>
      </c>
      <c r="C32084">
        <v>62.1</v>
      </c>
      <c r="D32084">
        <v>62.2</v>
      </c>
      <c r="E32084">
        <v>62.27</v>
      </c>
      <c r="F32084">
        <v>62.1</v>
      </c>
      <c r="G32084">
        <v>62.1</v>
      </c>
      <c r="H32084" s="5">
        <v>40.01</v>
      </c>
      <c r="I32084">
        <v>40.29</v>
      </c>
      <c r="J32084">
        <v>40.39</v>
      </c>
      <c r="K32084">
        <v>40</v>
      </c>
      <c r="L32084" s="32">
        <v>40</v>
      </c>
      <c r="M32084">
        <v>34450</v>
      </c>
      <c r="N32084" t="s">
        <v>48</v>
      </c>
      <c r="O32084">
        <v>2</v>
      </c>
    </row>
    <row r="32085" spans="1:15" x14ac:dyDescent="0.25">
      <c r="A32085" s="2">
        <v>37222</v>
      </c>
      <c r="B32085">
        <v>1900</v>
      </c>
      <c r="C32085">
        <v>23.47</v>
      </c>
      <c r="D32085">
        <v>26.21</v>
      </c>
      <c r="E32085">
        <v>28.09</v>
      </c>
      <c r="F32085">
        <v>23.47</v>
      </c>
      <c r="G32085">
        <v>23.47</v>
      </c>
      <c r="H32085" s="5">
        <v>36.79</v>
      </c>
      <c r="I32085">
        <v>36.799999999999997</v>
      </c>
      <c r="J32085">
        <v>36.81</v>
      </c>
      <c r="K32085">
        <v>36.79</v>
      </c>
      <c r="L32085" s="32">
        <v>36.79</v>
      </c>
      <c r="M32085">
        <v>34314</v>
      </c>
      <c r="N32085" t="s">
        <v>48</v>
      </c>
      <c r="O32085">
        <v>2</v>
      </c>
    </row>
    <row r="32086" spans="1:15" x14ac:dyDescent="0.25">
      <c r="A32086" s="2">
        <v>37222</v>
      </c>
      <c r="B32086">
        <v>2000</v>
      </c>
      <c r="C32086">
        <v>22.16</v>
      </c>
      <c r="D32086">
        <v>26.69</v>
      </c>
      <c r="E32086">
        <v>29.81</v>
      </c>
      <c r="F32086">
        <v>22.16</v>
      </c>
      <c r="G32086">
        <v>22.16</v>
      </c>
      <c r="H32086" s="5">
        <v>27.13</v>
      </c>
      <c r="I32086">
        <v>27.4</v>
      </c>
      <c r="J32086">
        <v>27.68</v>
      </c>
      <c r="K32086">
        <v>27.13</v>
      </c>
      <c r="L32086" s="32">
        <v>27.13</v>
      </c>
      <c r="M32086">
        <v>33468</v>
      </c>
      <c r="N32086" t="s">
        <v>48</v>
      </c>
      <c r="O32086">
        <v>2</v>
      </c>
    </row>
    <row r="32087" spans="1:15" x14ac:dyDescent="0.25">
      <c r="A32087" s="2">
        <v>37222</v>
      </c>
      <c r="B32087">
        <v>2100</v>
      </c>
      <c r="C32087">
        <v>23.76</v>
      </c>
      <c r="D32087">
        <v>28.11</v>
      </c>
      <c r="E32087">
        <v>31.11</v>
      </c>
      <c r="F32087">
        <v>23.76</v>
      </c>
      <c r="G32087">
        <v>23.76</v>
      </c>
      <c r="H32087" s="5">
        <v>23.31</v>
      </c>
      <c r="I32087">
        <v>23.65</v>
      </c>
      <c r="J32087">
        <v>24.01</v>
      </c>
      <c r="K32087">
        <v>23.31</v>
      </c>
      <c r="L32087" s="32">
        <v>23.31</v>
      </c>
      <c r="M32087">
        <v>32324</v>
      </c>
      <c r="N32087" t="s">
        <v>48</v>
      </c>
      <c r="O32087">
        <v>2</v>
      </c>
    </row>
    <row r="32088" spans="1:15" x14ac:dyDescent="0.25">
      <c r="A32088" s="2">
        <v>37222</v>
      </c>
      <c r="B32088">
        <v>2200</v>
      </c>
      <c r="C32088">
        <v>19.13</v>
      </c>
      <c r="D32088">
        <v>24</v>
      </c>
      <c r="E32088">
        <v>27.35</v>
      </c>
      <c r="F32088">
        <v>19.13</v>
      </c>
      <c r="G32088">
        <v>19.13</v>
      </c>
      <c r="H32088" s="5">
        <v>19.600000000000001</v>
      </c>
      <c r="I32088">
        <v>20.77</v>
      </c>
      <c r="J32088">
        <v>22.01</v>
      </c>
      <c r="K32088">
        <v>19.600000000000001</v>
      </c>
      <c r="L32088" s="32">
        <v>19.600000000000001</v>
      </c>
      <c r="M32088">
        <v>30452</v>
      </c>
      <c r="N32088" t="s">
        <v>48</v>
      </c>
      <c r="O32088">
        <v>2</v>
      </c>
    </row>
    <row r="32089" spans="1:15" x14ac:dyDescent="0.25">
      <c r="A32089" s="2">
        <v>37222</v>
      </c>
      <c r="B32089">
        <v>2300</v>
      </c>
      <c r="C32089">
        <v>16.21</v>
      </c>
      <c r="D32089">
        <v>21.4</v>
      </c>
      <c r="E32089">
        <v>24.98</v>
      </c>
      <c r="F32089">
        <v>16.21</v>
      </c>
      <c r="G32089">
        <v>16.21</v>
      </c>
      <c r="H32089" s="5">
        <v>16.18</v>
      </c>
      <c r="I32089">
        <v>16.34</v>
      </c>
      <c r="J32089">
        <v>16.41</v>
      </c>
      <c r="K32089">
        <v>16.350000000000001</v>
      </c>
      <c r="L32089" s="32">
        <v>15.4</v>
      </c>
      <c r="M32089">
        <v>27507</v>
      </c>
      <c r="N32089" t="s">
        <v>48</v>
      </c>
      <c r="O32089">
        <v>2</v>
      </c>
    </row>
    <row r="32090" spans="1:15" x14ac:dyDescent="0.25">
      <c r="A32090" s="2">
        <v>37222</v>
      </c>
      <c r="B32090">
        <v>2400</v>
      </c>
      <c r="C32090">
        <v>15.7</v>
      </c>
      <c r="D32090">
        <v>16.14</v>
      </c>
      <c r="E32090">
        <v>16.440000000000001</v>
      </c>
      <c r="F32090">
        <v>15.7</v>
      </c>
      <c r="G32090">
        <v>15.7</v>
      </c>
      <c r="H32090" s="5">
        <v>14.92</v>
      </c>
      <c r="I32090">
        <v>14.97</v>
      </c>
      <c r="J32090">
        <v>15.02</v>
      </c>
      <c r="K32090">
        <v>14.92</v>
      </c>
      <c r="L32090" s="32">
        <v>14.92</v>
      </c>
      <c r="M32090">
        <v>24880</v>
      </c>
      <c r="N32090" t="s">
        <v>47</v>
      </c>
      <c r="O32090">
        <v>2</v>
      </c>
    </row>
    <row r="32091" spans="1:15" x14ac:dyDescent="0.25">
      <c r="A32091" s="2">
        <v>37223</v>
      </c>
      <c r="B32091">
        <v>100</v>
      </c>
      <c r="C32091">
        <v>14.98</v>
      </c>
      <c r="D32091">
        <v>14.98</v>
      </c>
      <c r="E32091">
        <v>14.98</v>
      </c>
      <c r="F32091">
        <v>14.98</v>
      </c>
      <c r="G32091">
        <v>14.98</v>
      </c>
      <c r="H32091" s="5">
        <v>14.99</v>
      </c>
      <c r="I32091">
        <v>15</v>
      </c>
      <c r="J32091">
        <v>15</v>
      </c>
      <c r="K32091">
        <v>15</v>
      </c>
      <c r="L32091" s="32">
        <v>14.96</v>
      </c>
      <c r="M32091">
        <v>23073</v>
      </c>
      <c r="N32091" t="s">
        <v>47</v>
      </c>
      <c r="O32091">
        <v>3</v>
      </c>
    </row>
    <row r="32092" spans="1:15" x14ac:dyDescent="0.25">
      <c r="A32092" s="2">
        <v>37223</v>
      </c>
      <c r="B32092">
        <v>200</v>
      </c>
      <c r="C32092">
        <v>15.03</v>
      </c>
      <c r="D32092">
        <v>15.03</v>
      </c>
      <c r="E32092">
        <v>15.03</v>
      </c>
      <c r="F32092">
        <v>15.03</v>
      </c>
      <c r="G32092">
        <v>15.03</v>
      </c>
      <c r="H32092" s="5">
        <v>13.64</v>
      </c>
      <c r="I32092">
        <v>13.65</v>
      </c>
      <c r="J32092">
        <v>13.65</v>
      </c>
      <c r="K32092">
        <v>13.64</v>
      </c>
      <c r="L32092" s="32">
        <v>13.64</v>
      </c>
      <c r="M32092">
        <v>21945</v>
      </c>
      <c r="N32092" t="s">
        <v>47</v>
      </c>
      <c r="O32092">
        <v>3</v>
      </c>
    </row>
    <row r="32093" spans="1:15" x14ac:dyDescent="0.25">
      <c r="A32093" s="2">
        <v>37223</v>
      </c>
      <c r="B32093">
        <v>300</v>
      </c>
      <c r="C32093">
        <v>13.15</v>
      </c>
      <c r="D32093">
        <v>13.15</v>
      </c>
      <c r="E32093">
        <v>13.15</v>
      </c>
      <c r="F32093">
        <v>13.15</v>
      </c>
      <c r="G32093">
        <v>13.15</v>
      </c>
      <c r="H32093" s="5">
        <v>13.37</v>
      </c>
      <c r="I32093">
        <v>13.35</v>
      </c>
      <c r="J32093">
        <v>13.36</v>
      </c>
      <c r="K32093">
        <v>13.53</v>
      </c>
      <c r="L32093" s="32">
        <v>13.31</v>
      </c>
      <c r="M32093">
        <v>21568</v>
      </c>
      <c r="N32093" t="s">
        <v>47</v>
      </c>
      <c r="O32093">
        <v>3</v>
      </c>
    </row>
    <row r="32094" spans="1:15" x14ac:dyDescent="0.25">
      <c r="A32094" s="2">
        <v>37223</v>
      </c>
      <c r="B32094">
        <v>400</v>
      </c>
      <c r="C32094">
        <v>13.2</v>
      </c>
      <c r="D32094">
        <v>13.2</v>
      </c>
      <c r="E32094">
        <v>13.2</v>
      </c>
      <c r="F32094">
        <v>13.2</v>
      </c>
      <c r="G32094">
        <v>13.2</v>
      </c>
      <c r="H32094" s="5">
        <v>12.53</v>
      </c>
      <c r="I32094">
        <v>12.53</v>
      </c>
      <c r="J32094">
        <v>12.54</v>
      </c>
      <c r="K32094">
        <v>12.53</v>
      </c>
      <c r="L32094" s="32">
        <v>12.53</v>
      </c>
      <c r="M32094">
        <v>21492</v>
      </c>
      <c r="N32094" t="s">
        <v>47</v>
      </c>
      <c r="O32094">
        <v>3</v>
      </c>
    </row>
    <row r="32095" spans="1:15" x14ac:dyDescent="0.25">
      <c r="A32095" s="2">
        <v>37223</v>
      </c>
      <c r="B32095">
        <v>500</v>
      </c>
      <c r="C32095">
        <v>14.67</v>
      </c>
      <c r="D32095">
        <v>14.67</v>
      </c>
      <c r="E32095">
        <v>14.67</v>
      </c>
      <c r="F32095">
        <v>14.67</v>
      </c>
      <c r="G32095">
        <v>14.67</v>
      </c>
      <c r="H32095" s="5">
        <v>13.77</v>
      </c>
      <c r="I32095">
        <v>13.78</v>
      </c>
      <c r="J32095">
        <v>13.78</v>
      </c>
      <c r="K32095">
        <v>13.77</v>
      </c>
      <c r="L32095" s="32">
        <v>13.77</v>
      </c>
      <c r="M32095">
        <v>21957</v>
      </c>
      <c r="N32095" t="s">
        <v>47</v>
      </c>
      <c r="O32095">
        <v>3</v>
      </c>
    </row>
    <row r="32096" spans="1:15" x14ac:dyDescent="0.25">
      <c r="A32096" s="2">
        <v>37223</v>
      </c>
      <c r="B32096">
        <v>600</v>
      </c>
      <c r="C32096">
        <v>17.57</v>
      </c>
      <c r="D32096">
        <v>17.57</v>
      </c>
      <c r="E32096">
        <v>17.57</v>
      </c>
      <c r="F32096">
        <v>17.57</v>
      </c>
      <c r="G32096">
        <v>17.57</v>
      </c>
      <c r="H32096" s="5">
        <v>16.16</v>
      </c>
      <c r="I32096">
        <v>16.29</v>
      </c>
      <c r="J32096">
        <v>16.27</v>
      </c>
      <c r="K32096">
        <v>16.43</v>
      </c>
      <c r="L32096" s="32">
        <v>14.88</v>
      </c>
      <c r="M32096">
        <v>23960</v>
      </c>
      <c r="N32096" t="s">
        <v>47</v>
      </c>
      <c r="O32096">
        <v>3</v>
      </c>
    </row>
    <row r="32097" spans="1:15" x14ac:dyDescent="0.25">
      <c r="A32097" s="2">
        <v>37223</v>
      </c>
      <c r="B32097">
        <v>700</v>
      </c>
      <c r="C32097">
        <v>19.39</v>
      </c>
      <c r="D32097">
        <v>21.5</v>
      </c>
      <c r="E32097">
        <v>23.48</v>
      </c>
      <c r="F32097">
        <v>19.39</v>
      </c>
      <c r="G32097">
        <v>19.39</v>
      </c>
      <c r="H32097" s="5">
        <v>18.670000000000002</v>
      </c>
      <c r="I32097">
        <v>34.479999999999997</v>
      </c>
      <c r="J32097">
        <v>35.65</v>
      </c>
      <c r="K32097">
        <v>28.14</v>
      </c>
      <c r="L32097" s="32">
        <v>20.05</v>
      </c>
      <c r="M32097">
        <v>27870</v>
      </c>
      <c r="N32097" t="s">
        <v>47</v>
      </c>
      <c r="O32097">
        <v>3</v>
      </c>
    </row>
    <row r="32098" spans="1:15" x14ac:dyDescent="0.25">
      <c r="A32098" s="2">
        <v>37223</v>
      </c>
      <c r="B32098">
        <v>800</v>
      </c>
      <c r="C32098">
        <v>22.06</v>
      </c>
      <c r="D32098">
        <v>26.81</v>
      </c>
      <c r="E32098">
        <v>31.26</v>
      </c>
      <c r="F32098">
        <v>22.06</v>
      </c>
      <c r="G32098">
        <v>22.06</v>
      </c>
      <c r="H32098" s="5">
        <v>28.26</v>
      </c>
      <c r="I32098">
        <v>28.96</v>
      </c>
      <c r="J32098">
        <v>29.97</v>
      </c>
      <c r="K32098">
        <v>28.26</v>
      </c>
      <c r="L32098" s="32">
        <v>28.26</v>
      </c>
      <c r="M32098">
        <v>30090</v>
      </c>
      <c r="N32098" t="s">
        <v>48</v>
      </c>
      <c r="O32098">
        <v>3</v>
      </c>
    </row>
    <row r="32099" spans="1:15" x14ac:dyDescent="0.25">
      <c r="A32099" s="2">
        <v>37223</v>
      </c>
      <c r="B32099">
        <v>900</v>
      </c>
      <c r="C32099">
        <v>19.02</v>
      </c>
      <c r="D32099">
        <v>24.1</v>
      </c>
      <c r="E32099">
        <v>28.87</v>
      </c>
      <c r="F32099">
        <v>19.02</v>
      </c>
      <c r="G32099">
        <v>19.02</v>
      </c>
      <c r="H32099" s="5">
        <v>23.9</v>
      </c>
      <c r="I32099">
        <v>24.85</v>
      </c>
      <c r="J32099">
        <v>26.38</v>
      </c>
      <c r="K32099">
        <v>23.9</v>
      </c>
      <c r="L32099" s="32">
        <v>23.9</v>
      </c>
      <c r="M32099">
        <v>30525</v>
      </c>
      <c r="N32099" t="s">
        <v>48</v>
      </c>
      <c r="O32099">
        <v>3</v>
      </c>
    </row>
    <row r="32100" spans="1:15" x14ac:dyDescent="0.25">
      <c r="A32100" s="2">
        <v>37223</v>
      </c>
      <c r="B32100">
        <v>1000</v>
      </c>
      <c r="C32100">
        <v>24.38</v>
      </c>
      <c r="D32100">
        <v>27.5</v>
      </c>
      <c r="E32100">
        <v>31.88</v>
      </c>
      <c r="F32100">
        <v>22.49</v>
      </c>
      <c r="G32100">
        <v>22.8</v>
      </c>
      <c r="H32100" s="5">
        <v>22.93</v>
      </c>
      <c r="I32100">
        <v>25.68</v>
      </c>
      <c r="J32100">
        <v>28.59</v>
      </c>
      <c r="K32100">
        <v>22.93</v>
      </c>
      <c r="L32100" s="32">
        <v>22.93</v>
      </c>
      <c r="M32100">
        <v>30620</v>
      </c>
      <c r="N32100" t="s">
        <v>48</v>
      </c>
      <c r="O32100">
        <v>3</v>
      </c>
    </row>
    <row r="32101" spans="1:15" x14ac:dyDescent="0.25">
      <c r="A32101" s="2">
        <v>37223</v>
      </c>
      <c r="B32101">
        <v>1100</v>
      </c>
      <c r="C32101">
        <v>27.08</v>
      </c>
      <c r="D32101">
        <v>26.97</v>
      </c>
      <c r="E32101">
        <v>31.44</v>
      </c>
      <c r="F32101">
        <v>21.22</v>
      </c>
      <c r="G32101">
        <v>22.14</v>
      </c>
      <c r="H32101" s="5">
        <v>23.26</v>
      </c>
      <c r="I32101">
        <v>27.47</v>
      </c>
      <c r="J32101">
        <v>31.61</v>
      </c>
      <c r="K32101">
        <v>23.26</v>
      </c>
      <c r="L32101" s="32">
        <v>23.26</v>
      </c>
      <c r="M32101">
        <v>30725</v>
      </c>
      <c r="N32101" t="s">
        <v>48</v>
      </c>
      <c r="O32101">
        <v>3</v>
      </c>
    </row>
    <row r="32102" spans="1:15" x14ac:dyDescent="0.25">
      <c r="A32102" s="2">
        <v>37223</v>
      </c>
      <c r="B32102">
        <v>1200</v>
      </c>
      <c r="C32102">
        <v>28.48</v>
      </c>
      <c r="D32102">
        <v>27.09</v>
      </c>
      <c r="E32102">
        <v>31.55</v>
      </c>
      <c r="F32102">
        <v>21.39</v>
      </c>
      <c r="G32102">
        <v>22.28</v>
      </c>
      <c r="H32102" s="5">
        <v>22.99</v>
      </c>
      <c r="I32102">
        <v>26.81</v>
      </c>
      <c r="J32102">
        <v>30.36</v>
      </c>
      <c r="K32102">
        <v>23.14</v>
      </c>
      <c r="L32102" s="32">
        <v>22.93</v>
      </c>
      <c r="M32102">
        <v>30647</v>
      </c>
      <c r="N32102" t="s">
        <v>48</v>
      </c>
      <c r="O32102">
        <v>3</v>
      </c>
    </row>
    <row r="32103" spans="1:15" x14ac:dyDescent="0.25">
      <c r="A32103" s="2">
        <v>37223</v>
      </c>
      <c r="B32103">
        <v>1300</v>
      </c>
      <c r="C32103">
        <v>28.65</v>
      </c>
      <c r="D32103">
        <v>27.61</v>
      </c>
      <c r="E32103">
        <v>32</v>
      </c>
      <c r="F32103">
        <v>22.04</v>
      </c>
      <c r="G32103">
        <v>22.87</v>
      </c>
      <c r="H32103" s="5">
        <v>22.97</v>
      </c>
      <c r="I32103">
        <v>26.79</v>
      </c>
      <c r="J32103">
        <v>30.34</v>
      </c>
      <c r="K32103">
        <v>23.13</v>
      </c>
      <c r="L32103" s="32">
        <v>22.9</v>
      </c>
      <c r="M32103">
        <v>30386</v>
      </c>
      <c r="N32103" t="s">
        <v>48</v>
      </c>
      <c r="O32103">
        <v>3</v>
      </c>
    </row>
    <row r="32104" spans="1:15" x14ac:dyDescent="0.25">
      <c r="A32104" s="2">
        <v>37223</v>
      </c>
      <c r="B32104">
        <v>1400</v>
      </c>
      <c r="C32104">
        <v>39.22</v>
      </c>
      <c r="D32104">
        <v>34.32</v>
      </c>
      <c r="E32104">
        <v>37.950000000000003</v>
      </c>
      <c r="F32104">
        <v>29.08</v>
      </c>
      <c r="G32104">
        <v>30.36</v>
      </c>
      <c r="H32104" s="5">
        <v>22.91</v>
      </c>
      <c r="I32104">
        <v>26.99</v>
      </c>
      <c r="J32104">
        <v>30.77</v>
      </c>
      <c r="K32104">
        <v>23.1</v>
      </c>
      <c r="L32104" s="32">
        <v>22.82</v>
      </c>
      <c r="M32104">
        <v>30276</v>
      </c>
      <c r="N32104" t="s">
        <v>48</v>
      </c>
      <c r="O32104">
        <v>3</v>
      </c>
    </row>
    <row r="32105" spans="1:15" x14ac:dyDescent="0.25">
      <c r="A32105" s="2">
        <v>37223</v>
      </c>
      <c r="B32105">
        <v>1500</v>
      </c>
      <c r="C32105">
        <v>19.149999999999999</v>
      </c>
      <c r="D32105">
        <v>22.74</v>
      </c>
      <c r="E32105">
        <v>27.67</v>
      </c>
      <c r="F32105">
        <v>17.22</v>
      </c>
      <c r="G32105">
        <v>17.45</v>
      </c>
      <c r="H32105" s="5">
        <v>22.56</v>
      </c>
      <c r="I32105">
        <v>26.67</v>
      </c>
      <c r="J32105">
        <v>30.53</v>
      </c>
      <c r="K32105">
        <v>22.97</v>
      </c>
      <c r="L32105" s="32">
        <v>22.4</v>
      </c>
      <c r="M32105">
        <v>30112</v>
      </c>
      <c r="N32105" t="s">
        <v>48</v>
      </c>
      <c r="O32105">
        <v>3</v>
      </c>
    </row>
    <row r="32106" spans="1:15" x14ac:dyDescent="0.25">
      <c r="A32106" s="2">
        <v>37223</v>
      </c>
      <c r="B32106">
        <v>1600</v>
      </c>
      <c r="C32106">
        <v>18.100000000000001</v>
      </c>
      <c r="D32106">
        <v>23.29</v>
      </c>
      <c r="E32106">
        <v>28.14</v>
      </c>
      <c r="F32106">
        <v>18.100000000000001</v>
      </c>
      <c r="G32106">
        <v>18.100000000000001</v>
      </c>
      <c r="H32106" s="5">
        <v>22.75</v>
      </c>
      <c r="I32106">
        <v>26.85</v>
      </c>
      <c r="J32106">
        <v>30.66</v>
      </c>
      <c r="K32106">
        <v>23.05</v>
      </c>
      <c r="L32106" s="32">
        <v>22.63</v>
      </c>
      <c r="M32106">
        <v>30091</v>
      </c>
      <c r="N32106" t="s">
        <v>48</v>
      </c>
      <c r="O32106">
        <v>3</v>
      </c>
    </row>
    <row r="32107" spans="1:15" x14ac:dyDescent="0.25">
      <c r="A32107" s="2">
        <v>37223</v>
      </c>
      <c r="B32107">
        <v>1700</v>
      </c>
      <c r="C32107">
        <v>23.83</v>
      </c>
      <c r="D32107">
        <v>27.74</v>
      </c>
      <c r="E32107">
        <v>32.03</v>
      </c>
      <c r="F32107">
        <v>24.25</v>
      </c>
      <c r="G32107">
        <v>23.28</v>
      </c>
      <c r="H32107" s="5">
        <v>24.3</v>
      </c>
      <c r="I32107">
        <v>25.98</v>
      </c>
      <c r="J32107">
        <v>27.99</v>
      </c>
      <c r="K32107">
        <v>24.3</v>
      </c>
      <c r="L32107" s="32">
        <v>24.3</v>
      </c>
      <c r="M32107">
        <v>31566</v>
      </c>
      <c r="N32107" t="s">
        <v>48</v>
      </c>
      <c r="O32107">
        <v>3</v>
      </c>
    </row>
    <row r="32108" spans="1:15" x14ac:dyDescent="0.25">
      <c r="A32108" s="2">
        <v>37223</v>
      </c>
      <c r="B32108">
        <v>1800</v>
      </c>
      <c r="C32108">
        <v>26.38</v>
      </c>
      <c r="D32108">
        <v>29.57</v>
      </c>
      <c r="E32108">
        <v>33.619999999999997</v>
      </c>
      <c r="F32108">
        <v>27.07</v>
      </c>
      <c r="G32108">
        <v>25.46</v>
      </c>
      <c r="H32108" s="5">
        <v>44.75</v>
      </c>
      <c r="I32108">
        <v>48.06</v>
      </c>
      <c r="J32108">
        <v>51.1</v>
      </c>
      <c r="K32108">
        <v>44.75</v>
      </c>
      <c r="L32108" s="32">
        <v>44.75</v>
      </c>
      <c r="M32108">
        <v>34000</v>
      </c>
      <c r="N32108" t="s">
        <v>48</v>
      </c>
      <c r="O32108">
        <v>3</v>
      </c>
    </row>
    <row r="32109" spans="1:15" x14ac:dyDescent="0.25">
      <c r="A32109" s="2">
        <v>37223</v>
      </c>
      <c r="B32109">
        <v>1900</v>
      </c>
      <c r="C32109">
        <v>33.92</v>
      </c>
      <c r="D32109">
        <v>33.53</v>
      </c>
      <c r="E32109">
        <v>36.93</v>
      </c>
      <c r="F32109">
        <v>36.340000000000003</v>
      </c>
      <c r="G32109">
        <v>30.67</v>
      </c>
      <c r="H32109" s="5">
        <v>45</v>
      </c>
      <c r="I32109">
        <v>48.06</v>
      </c>
      <c r="J32109">
        <v>50.87</v>
      </c>
      <c r="K32109">
        <v>45</v>
      </c>
      <c r="L32109" s="32">
        <v>45</v>
      </c>
      <c r="M32109">
        <v>33746</v>
      </c>
      <c r="N32109" t="s">
        <v>48</v>
      </c>
      <c r="O32109">
        <v>3</v>
      </c>
    </row>
    <row r="32110" spans="1:15" x14ac:dyDescent="0.25">
      <c r="A32110" s="2">
        <v>37223</v>
      </c>
      <c r="B32110">
        <v>2000</v>
      </c>
      <c r="C32110">
        <v>31.3</v>
      </c>
      <c r="D32110">
        <v>32.68</v>
      </c>
      <c r="E32110">
        <v>36.28</v>
      </c>
      <c r="F32110">
        <v>32.78</v>
      </c>
      <c r="G32110">
        <v>29.31</v>
      </c>
      <c r="H32110" s="5">
        <v>35</v>
      </c>
      <c r="I32110">
        <v>40.1</v>
      </c>
      <c r="J32110">
        <v>44.77</v>
      </c>
      <c r="K32110">
        <v>35</v>
      </c>
      <c r="L32110" s="32">
        <v>35</v>
      </c>
      <c r="M32110">
        <v>32933</v>
      </c>
      <c r="N32110" t="s">
        <v>48</v>
      </c>
      <c r="O32110">
        <v>3</v>
      </c>
    </row>
    <row r="32111" spans="1:15" x14ac:dyDescent="0.25">
      <c r="A32111" s="2">
        <v>37223</v>
      </c>
      <c r="B32111">
        <v>2100</v>
      </c>
      <c r="C32111">
        <v>18.93</v>
      </c>
      <c r="D32111">
        <v>24.02</v>
      </c>
      <c r="E32111">
        <v>28.79</v>
      </c>
      <c r="F32111">
        <v>18.93</v>
      </c>
      <c r="G32111">
        <v>18.93</v>
      </c>
      <c r="H32111" s="5">
        <v>24.03</v>
      </c>
      <c r="I32111">
        <v>25.16</v>
      </c>
      <c r="J32111">
        <v>26.36</v>
      </c>
      <c r="K32111">
        <v>24.03</v>
      </c>
      <c r="L32111" s="32">
        <v>24.03</v>
      </c>
      <c r="M32111">
        <v>32168</v>
      </c>
      <c r="N32111" t="s">
        <v>48</v>
      </c>
      <c r="O32111">
        <v>3</v>
      </c>
    </row>
    <row r="32112" spans="1:15" x14ac:dyDescent="0.25">
      <c r="A32112" s="2">
        <v>37223</v>
      </c>
      <c r="B32112">
        <v>2200</v>
      </c>
      <c r="C32112">
        <v>20.010000000000002</v>
      </c>
      <c r="D32112">
        <v>24.98</v>
      </c>
      <c r="E32112">
        <v>29.64</v>
      </c>
      <c r="F32112">
        <v>20.010000000000002</v>
      </c>
      <c r="G32112">
        <v>20.010000000000002</v>
      </c>
      <c r="H32112" s="5">
        <v>22.8</v>
      </c>
      <c r="I32112">
        <v>24</v>
      </c>
      <c r="J32112">
        <v>25.26</v>
      </c>
      <c r="K32112">
        <v>22.8</v>
      </c>
      <c r="L32112" s="32">
        <v>22.8</v>
      </c>
      <c r="M32112">
        <v>30338</v>
      </c>
      <c r="N32112" t="s">
        <v>48</v>
      </c>
      <c r="O32112">
        <v>3</v>
      </c>
    </row>
    <row r="32113" spans="1:15" x14ac:dyDescent="0.25">
      <c r="A32113" s="2">
        <v>37223</v>
      </c>
      <c r="B32113">
        <v>2300</v>
      </c>
      <c r="C32113">
        <v>17.2</v>
      </c>
      <c r="D32113">
        <v>21.56</v>
      </c>
      <c r="E32113">
        <v>25.65</v>
      </c>
      <c r="F32113">
        <v>17.2</v>
      </c>
      <c r="G32113">
        <v>17.2</v>
      </c>
      <c r="H32113" s="5">
        <v>19.14</v>
      </c>
      <c r="I32113">
        <v>20.53</v>
      </c>
      <c r="J32113">
        <v>22</v>
      </c>
      <c r="K32113">
        <v>19.14</v>
      </c>
      <c r="L32113" s="32">
        <v>19.14</v>
      </c>
      <c r="M32113">
        <v>27541</v>
      </c>
      <c r="N32113" t="s">
        <v>48</v>
      </c>
      <c r="O32113">
        <v>3</v>
      </c>
    </row>
    <row r="32114" spans="1:15" x14ac:dyDescent="0.25">
      <c r="A32114" s="2">
        <v>37223</v>
      </c>
      <c r="B32114">
        <v>2400</v>
      </c>
      <c r="C32114">
        <v>14.92</v>
      </c>
      <c r="D32114">
        <v>14.92</v>
      </c>
      <c r="E32114">
        <v>14.92</v>
      </c>
      <c r="F32114">
        <v>14.92</v>
      </c>
      <c r="G32114">
        <v>14.92</v>
      </c>
      <c r="H32114" s="5">
        <v>16</v>
      </c>
      <c r="I32114">
        <v>16.059999999999999</v>
      </c>
      <c r="J32114">
        <v>16.05</v>
      </c>
      <c r="K32114">
        <v>16.11</v>
      </c>
      <c r="L32114" s="32">
        <v>15.47</v>
      </c>
      <c r="M32114">
        <v>24731</v>
      </c>
      <c r="N32114" t="s">
        <v>47</v>
      </c>
      <c r="O32114">
        <v>3</v>
      </c>
    </row>
    <row r="32115" spans="1:15" x14ac:dyDescent="0.25">
      <c r="A32115" s="2">
        <v>37224</v>
      </c>
      <c r="B32115">
        <v>100</v>
      </c>
      <c r="C32115">
        <v>14</v>
      </c>
      <c r="D32115">
        <v>14</v>
      </c>
      <c r="E32115">
        <v>14</v>
      </c>
      <c r="F32115">
        <v>14</v>
      </c>
      <c r="G32115">
        <v>14</v>
      </c>
      <c r="H32115" s="5">
        <v>13.76</v>
      </c>
      <c r="I32115">
        <v>13.76</v>
      </c>
      <c r="J32115">
        <v>13.76</v>
      </c>
      <c r="K32115">
        <v>13.76</v>
      </c>
      <c r="L32115" s="32">
        <v>13.76</v>
      </c>
      <c r="M32115">
        <v>22778</v>
      </c>
      <c r="N32115" t="s">
        <v>47</v>
      </c>
      <c r="O32115">
        <v>4</v>
      </c>
    </row>
    <row r="32116" spans="1:15" x14ac:dyDescent="0.25">
      <c r="A32116" s="2">
        <v>37224</v>
      </c>
      <c r="B32116">
        <v>200</v>
      </c>
      <c r="C32116">
        <v>13.59</v>
      </c>
      <c r="D32116">
        <v>13.59</v>
      </c>
      <c r="E32116">
        <v>13.59</v>
      </c>
      <c r="F32116">
        <v>13.59</v>
      </c>
      <c r="G32116">
        <v>13.59</v>
      </c>
      <c r="H32116" s="5">
        <v>12.32</v>
      </c>
      <c r="I32116">
        <v>12.3</v>
      </c>
      <c r="J32116">
        <v>12.31</v>
      </c>
      <c r="K32116">
        <v>12.4</v>
      </c>
      <c r="L32116" s="32">
        <v>12.28</v>
      </c>
      <c r="M32116">
        <v>21825</v>
      </c>
      <c r="N32116" t="s">
        <v>47</v>
      </c>
      <c r="O32116">
        <v>4</v>
      </c>
    </row>
    <row r="32117" spans="1:15" x14ac:dyDescent="0.25">
      <c r="A32117" s="2">
        <v>37224</v>
      </c>
      <c r="B32117">
        <v>300</v>
      </c>
      <c r="C32117">
        <v>12.71</v>
      </c>
      <c r="D32117">
        <v>12.71</v>
      </c>
      <c r="E32117">
        <v>12.71</v>
      </c>
      <c r="F32117">
        <v>12.71</v>
      </c>
      <c r="G32117">
        <v>12.71</v>
      </c>
      <c r="H32117" s="5">
        <v>11.74</v>
      </c>
      <c r="I32117">
        <v>11.68</v>
      </c>
      <c r="J32117">
        <v>11.69</v>
      </c>
      <c r="K32117">
        <v>12.16</v>
      </c>
      <c r="L32117" s="32">
        <v>11.58</v>
      </c>
      <c r="M32117">
        <v>21352</v>
      </c>
      <c r="N32117" t="s">
        <v>47</v>
      </c>
      <c r="O32117">
        <v>4</v>
      </c>
    </row>
    <row r="32118" spans="1:15" x14ac:dyDescent="0.25">
      <c r="A32118" s="2">
        <v>37224</v>
      </c>
      <c r="B32118">
        <v>400</v>
      </c>
      <c r="C32118">
        <v>12.22</v>
      </c>
      <c r="D32118">
        <v>12.22</v>
      </c>
      <c r="E32118">
        <v>12.22</v>
      </c>
      <c r="F32118">
        <v>12.22</v>
      </c>
      <c r="G32118">
        <v>12.22</v>
      </c>
      <c r="H32118" s="5">
        <v>11.35</v>
      </c>
      <c r="I32118">
        <v>11.35</v>
      </c>
      <c r="J32118">
        <v>11.35</v>
      </c>
      <c r="K32118">
        <v>11.35</v>
      </c>
      <c r="L32118" s="32">
        <v>11.35</v>
      </c>
      <c r="M32118">
        <v>21237</v>
      </c>
      <c r="N32118" t="s">
        <v>47</v>
      </c>
      <c r="O32118">
        <v>4</v>
      </c>
    </row>
    <row r="32119" spans="1:15" x14ac:dyDescent="0.25">
      <c r="A32119" s="2">
        <v>37224</v>
      </c>
      <c r="B32119">
        <v>500</v>
      </c>
      <c r="C32119">
        <v>12.8</v>
      </c>
      <c r="D32119">
        <v>12.8</v>
      </c>
      <c r="E32119">
        <v>12.8</v>
      </c>
      <c r="F32119">
        <v>12.8</v>
      </c>
      <c r="G32119">
        <v>12.8</v>
      </c>
      <c r="H32119" s="5">
        <v>12.18</v>
      </c>
      <c r="I32119">
        <v>12.18</v>
      </c>
      <c r="J32119">
        <v>12.18</v>
      </c>
      <c r="K32119">
        <v>12.18</v>
      </c>
      <c r="L32119" s="32">
        <v>12.18</v>
      </c>
      <c r="M32119">
        <v>21711</v>
      </c>
      <c r="N32119" t="s">
        <v>47</v>
      </c>
      <c r="O32119">
        <v>4</v>
      </c>
    </row>
    <row r="32120" spans="1:15" x14ac:dyDescent="0.25">
      <c r="A32120" s="2">
        <v>37224</v>
      </c>
      <c r="B32120">
        <v>600</v>
      </c>
      <c r="C32120">
        <v>15.04</v>
      </c>
      <c r="D32120">
        <v>15.04</v>
      </c>
      <c r="E32120">
        <v>15.04</v>
      </c>
      <c r="F32120">
        <v>15.04</v>
      </c>
      <c r="G32120">
        <v>15.04</v>
      </c>
      <c r="H32120" s="5">
        <v>15.04</v>
      </c>
      <c r="I32120">
        <v>15.06</v>
      </c>
      <c r="J32120">
        <v>15.05</v>
      </c>
      <c r="K32120">
        <v>15.06</v>
      </c>
      <c r="L32120" s="32">
        <v>14.94</v>
      </c>
      <c r="M32120">
        <v>23793</v>
      </c>
      <c r="N32120" t="s">
        <v>47</v>
      </c>
      <c r="O32120">
        <v>4</v>
      </c>
    </row>
    <row r="32121" spans="1:15" x14ac:dyDescent="0.25">
      <c r="A32121" s="2">
        <v>37224</v>
      </c>
      <c r="B32121">
        <v>700</v>
      </c>
      <c r="C32121">
        <v>17.02</v>
      </c>
      <c r="D32121">
        <v>18.420000000000002</v>
      </c>
      <c r="E32121">
        <v>20.02</v>
      </c>
      <c r="F32121">
        <v>17.21</v>
      </c>
      <c r="G32121">
        <v>16.78</v>
      </c>
      <c r="H32121" s="5">
        <v>19.2</v>
      </c>
      <c r="I32121">
        <v>19.32</v>
      </c>
      <c r="J32121">
        <v>19.52</v>
      </c>
      <c r="K32121">
        <v>20.86</v>
      </c>
      <c r="L32121" s="32">
        <v>18.510000000000002</v>
      </c>
      <c r="M32121">
        <v>27664</v>
      </c>
      <c r="N32121" t="s">
        <v>47</v>
      </c>
      <c r="O32121">
        <v>4</v>
      </c>
    </row>
    <row r="32122" spans="1:15" x14ac:dyDescent="0.25">
      <c r="A32122" s="2">
        <v>37224</v>
      </c>
      <c r="B32122">
        <v>800</v>
      </c>
      <c r="C32122">
        <v>18.59</v>
      </c>
      <c r="D32122">
        <v>24.93</v>
      </c>
      <c r="E32122">
        <v>31.31</v>
      </c>
      <c r="F32122">
        <v>18.88</v>
      </c>
      <c r="G32122">
        <v>18.21</v>
      </c>
      <c r="H32122" s="5">
        <v>22.92</v>
      </c>
      <c r="I32122">
        <v>26.91</v>
      </c>
      <c r="J32122">
        <v>31.33</v>
      </c>
      <c r="K32122">
        <v>24</v>
      </c>
      <c r="L32122" s="32">
        <v>22.47</v>
      </c>
      <c r="M32122">
        <v>30271</v>
      </c>
      <c r="N32122" t="s">
        <v>48</v>
      </c>
      <c r="O32122">
        <v>4</v>
      </c>
    </row>
    <row r="32123" spans="1:15" x14ac:dyDescent="0.25">
      <c r="A32123" s="2">
        <v>37224</v>
      </c>
      <c r="B32123">
        <v>900</v>
      </c>
      <c r="C32123">
        <v>18.920000000000002</v>
      </c>
      <c r="D32123">
        <v>25.39</v>
      </c>
      <c r="E32123">
        <v>31.72</v>
      </c>
      <c r="F32123">
        <v>19.11</v>
      </c>
      <c r="G32123">
        <v>18.68</v>
      </c>
      <c r="H32123" s="5">
        <v>21.97</v>
      </c>
      <c r="I32123">
        <v>25.72</v>
      </c>
      <c r="J32123">
        <v>30</v>
      </c>
      <c r="K32123">
        <v>22.74</v>
      </c>
      <c r="L32123" s="32">
        <v>21.63</v>
      </c>
      <c r="M32123">
        <v>30937</v>
      </c>
      <c r="N32123" t="s">
        <v>48</v>
      </c>
      <c r="O32123">
        <v>4</v>
      </c>
    </row>
    <row r="32124" spans="1:15" x14ac:dyDescent="0.25">
      <c r="A32124" s="2">
        <v>37224</v>
      </c>
      <c r="B32124">
        <v>1000</v>
      </c>
      <c r="C32124">
        <v>25.86</v>
      </c>
      <c r="D32124">
        <v>31.53</v>
      </c>
      <c r="E32124">
        <v>37.15</v>
      </c>
      <c r="F32124">
        <v>26.07</v>
      </c>
      <c r="G32124">
        <v>25.59</v>
      </c>
      <c r="H32124" s="5">
        <v>22.13</v>
      </c>
      <c r="I32124">
        <v>26.89</v>
      </c>
      <c r="J32124">
        <v>31.63</v>
      </c>
      <c r="K32124">
        <v>22.8</v>
      </c>
      <c r="L32124" s="32">
        <v>21.85</v>
      </c>
      <c r="M32124">
        <v>31367</v>
      </c>
      <c r="N32124" t="s">
        <v>48</v>
      </c>
      <c r="O32124">
        <v>4</v>
      </c>
    </row>
    <row r="32125" spans="1:15" x14ac:dyDescent="0.25">
      <c r="A32125" s="2">
        <v>37224</v>
      </c>
      <c r="B32125">
        <v>1100</v>
      </c>
      <c r="C32125">
        <v>21.3</v>
      </c>
      <c r="D32125">
        <v>27.27</v>
      </c>
      <c r="E32125">
        <v>33.369999999999997</v>
      </c>
      <c r="F32125">
        <v>21.63</v>
      </c>
      <c r="G32125">
        <v>20.86</v>
      </c>
      <c r="H32125" s="5">
        <v>22.8</v>
      </c>
      <c r="I32125">
        <v>28.28</v>
      </c>
      <c r="J32125">
        <v>33.630000000000003</v>
      </c>
      <c r="K32125">
        <v>23.07</v>
      </c>
      <c r="L32125" s="32">
        <v>22.69</v>
      </c>
      <c r="M32125">
        <v>31680</v>
      </c>
      <c r="N32125" t="s">
        <v>48</v>
      </c>
      <c r="O32125">
        <v>4</v>
      </c>
    </row>
    <row r="32126" spans="1:15" x14ac:dyDescent="0.25">
      <c r="A32126" s="2">
        <v>37224</v>
      </c>
      <c r="B32126">
        <v>1200</v>
      </c>
      <c r="C32126">
        <v>26.87</v>
      </c>
      <c r="D32126">
        <v>32.450000000000003</v>
      </c>
      <c r="E32126">
        <v>37.97</v>
      </c>
      <c r="F32126">
        <v>27.05</v>
      </c>
      <c r="G32126">
        <v>26.62</v>
      </c>
      <c r="H32126" s="5">
        <v>20.62</v>
      </c>
      <c r="I32126">
        <v>25.45</v>
      </c>
      <c r="J32126">
        <v>30.62</v>
      </c>
      <c r="K32126">
        <v>22.16</v>
      </c>
      <c r="L32126" s="32">
        <v>20</v>
      </c>
      <c r="M32126">
        <v>31639</v>
      </c>
      <c r="N32126" t="s">
        <v>48</v>
      </c>
      <c r="O32126">
        <v>4</v>
      </c>
    </row>
    <row r="32127" spans="1:15" x14ac:dyDescent="0.25">
      <c r="A32127" s="2">
        <v>37224</v>
      </c>
      <c r="B32127">
        <v>1300</v>
      </c>
      <c r="C32127">
        <v>30.05</v>
      </c>
      <c r="D32127">
        <v>35.42</v>
      </c>
      <c r="E32127">
        <v>40.6</v>
      </c>
      <c r="F32127">
        <v>30.15</v>
      </c>
      <c r="G32127">
        <v>29.92</v>
      </c>
      <c r="H32127" s="5">
        <v>21.77</v>
      </c>
      <c r="I32127">
        <v>26.43</v>
      </c>
      <c r="J32127">
        <v>31.26</v>
      </c>
      <c r="K32127">
        <v>22.64</v>
      </c>
      <c r="L32127" s="32">
        <v>21.42</v>
      </c>
      <c r="M32127">
        <v>31385</v>
      </c>
      <c r="N32127" t="s">
        <v>48</v>
      </c>
      <c r="O32127">
        <v>4</v>
      </c>
    </row>
    <row r="32128" spans="1:15" x14ac:dyDescent="0.25">
      <c r="A32128" s="2">
        <v>37224</v>
      </c>
      <c r="B32128">
        <v>1400</v>
      </c>
      <c r="C32128">
        <v>27.02</v>
      </c>
      <c r="D32128">
        <v>32.6</v>
      </c>
      <c r="E32128">
        <v>38.1</v>
      </c>
      <c r="F32128">
        <v>27.2</v>
      </c>
      <c r="G32128">
        <v>26.78</v>
      </c>
      <c r="H32128" s="5">
        <v>21.57</v>
      </c>
      <c r="I32128">
        <v>26.2</v>
      </c>
      <c r="J32128">
        <v>30.94</v>
      </c>
      <c r="K32128">
        <v>22.55</v>
      </c>
      <c r="L32128" s="32">
        <v>21.17</v>
      </c>
      <c r="M32128">
        <v>31332</v>
      </c>
      <c r="N32128" t="s">
        <v>48</v>
      </c>
      <c r="O32128">
        <v>4</v>
      </c>
    </row>
    <row r="32129" spans="1:15" x14ac:dyDescent="0.25">
      <c r="A32129" s="2">
        <v>37224</v>
      </c>
      <c r="B32129">
        <v>1500</v>
      </c>
      <c r="C32129">
        <v>18.75</v>
      </c>
      <c r="D32129">
        <v>24.91</v>
      </c>
      <c r="E32129">
        <v>31.28</v>
      </c>
      <c r="F32129">
        <v>19.14</v>
      </c>
      <c r="G32129">
        <v>18.23</v>
      </c>
      <c r="H32129" s="5">
        <v>20.96</v>
      </c>
      <c r="I32129">
        <v>25.68</v>
      </c>
      <c r="J32129">
        <v>30.58</v>
      </c>
      <c r="K32129">
        <v>22.3</v>
      </c>
      <c r="L32129" s="32">
        <v>20.420000000000002</v>
      </c>
      <c r="M32129">
        <v>31176</v>
      </c>
      <c r="N32129" t="s">
        <v>48</v>
      </c>
      <c r="O32129">
        <v>4</v>
      </c>
    </row>
    <row r="32130" spans="1:15" x14ac:dyDescent="0.25">
      <c r="A32130" s="2">
        <v>37224</v>
      </c>
      <c r="B32130">
        <v>1600</v>
      </c>
      <c r="C32130">
        <v>18.170000000000002</v>
      </c>
      <c r="D32130">
        <v>24.38</v>
      </c>
      <c r="E32130">
        <v>30.81</v>
      </c>
      <c r="F32130">
        <v>18.57</v>
      </c>
      <c r="G32130">
        <v>17.63</v>
      </c>
      <c r="H32130" s="5">
        <v>20.71</v>
      </c>
      <c r="I32130">
        <v>25.46</v>
      </c>
      <c r="J32130">
        <v>30.43</v>
      </c>
      <c r="K32130">
        <v>22.19</v>
      </c>
      <c r="L32130" s="32">
        <v>20.11</v>
      </c>
      <c r="M32130">
        <v>31267</v>
      </c>
      <c r="N32130" t="s">
        <v>48</v>
      </c>
      <c r="O32130">
        <v>4</v>
      </c>
    </row>
    <row r="32131" spans="1:15" x14ac:dyDescent="0.25">
      <c r="A32131" s="2">
        <v>37224</v>
      </c>
      <c r="B32131">
        <v>1700</v>
      </c>
      <c r="C32131">
        <v>27.93</v>
      </c>
      <c r="D32131">
        <v>33.46</v>
      </c>
      <c r="E32131">
        <v>38.86</v>
      </c>
      <c r="F32131">
        <v>28.08</v>
      </c>
      <c r="G32131">
        <v>27.73</v>
      </c>
      <c r="H32131" s="5">
        <v>28.01</v>
      </c>
      <c r="I32131">
        <v>29.06</v>
      </c>
      <c r="J32131">
        <v>30.46</v>
      </c>
      <c r="K32131">
        <v>28</v>
      </c>
      <c r="L32131" s="32">
        <v>28</v>
      </c>
      <c r="M32131">
        <v>32586</v>
      </c>
      <c r="N32131" t="s">
        <v>48</v>
      </c>
      <c r="O32131">
        <v>4</v>
      </c>
    </row>
    <row r="32132" spans="1:15" x14ac:dyDescent="0.25">
      <c r="A32132" s="2">
        <v>37224</v>
      </c>
      <c r="B32132">
        <v>1800</v>
      </c>
      <c r="C32132">
        <v>46.53</v>
      </c>
      <c r="D32132">
        <v>49.91</v>
      </c>
      <c r="E32132">
        <v>53.07</v>
      </c>
      <c r="F32132">
        <v>46.53</v>
      </c>
      <c r="G32132">
        <v>46.53</v>
      </c>
      <c r="H32132" s="5">
        <v>46.68</v>
      </c>
      <c r="I32132">
        <v>48.32</v>
      </c>
      <c r="J32132">
        <v>49.54</v>
      </c>
      <c r="K32132">
        <v>46.61</v>
      </c>
      <c r="L32132" s="32">
        <v>46.64</v>
      </c>
      <c r="M32132">
        <v>34576</v>
      </c>
      <c r="N32132" t="s">
        <v>48</v>
      </c>
      <c r="O32132">
        <v>4</v>
      </c>
    </row>
    <row r="32133" spans="1:15" x14ac:dyDescent="0.25">
      <c r="A32133" s="2">
        <v>37224</v>
      </c>
      <c r="B32133">
        <v>1900</v>
      </c>
      <c r="C32133">
        <v>43.87</v>
      </c>
      <c r="D32133">
        <v>43.61</v>
      </c>
      <c r="E32133">
        <v>43.59</v>
      </c>
      <c r="F32133">
        <v>44.01</v>
      </c>
      <c r="G32133">
        <v>43.67</v>
      </c>
      <c r="H32133" s="5">
        <v>40.01</v>
      </c>
      <c r="I32133">
        <v>42.3</v>
      </c>
      <c r="J32133">
        <v>43.98</v>
      </c>
      <c r="K32133">
        <v>39.94</v>
      </c>
      <c r="L32133" s="32">
        <v>39.96</v>
      </c>
      <c r="M32133">
        <v>34233</v>
      </c>
      <c r="N32133" t="s">
        <v>48</v>
      </c>
      <c r="O32133">
        <v>4</v>
      </c>
    </row>
    <row r="32134" spans="1:15" x14ac:dyDescent="0.25">
      <c r="A32134" s="2">
        <v>37224</v>
      </c>
      <c r="B32134">
        <v>2000</v>
      </c>
      <c r="C32134">
        <v>21.39</v>
      </c>
      <c r="D32134">
        <v>20.82</v>
      </c>
      <c r="E32134">
        <v>20.78</v>
      </c>
      <c r="F32134">
        <v>21.69</v>
      </c>
      <c r="G32134">
        <v>20.95</v>
      </c>
      <c r="H32134" s="5">
        <v>28.2</v>
      </c>
      <c r="I32134">
        <v>33.74</v>
      </c>
      <c r="J32134">
        <v>38.590000000000003</v>
      </c>
      <c r="K32134">
        <v>28.16</v>
      </c>
      <c r="L32134" s="32">
        <v>28.17</v>
      </c>
      <c r="M32134">
        <v>33427</v>
      </c>
      <c r="N32134" t="s">
        <v>48</v>
      </c>
      <c r="O32134">
        <v>4</v>
      </c>
    </row>
    <row r="32135" spans="1:15" x14ac:dyDescent="0.25">
      <c r="A32135" s="2">
        <v>37224</v>
      </c>
      <c r="B32135">
        <v>2100</v>
      </c>
      <c r="C32135">
        <v>22.72</v>
      </c>
      <c r="D32135">
        <v>22.2</v>
      </c>
      <c r="E32135">
        <v>22.17</v>
      </c>
      <c r="F32135">
        <v>23</v>
      </c>
      <c r="G32135">
        <v>22.33</v>
      </c>
      <c r="H32135" s="5">
        <v>22.93</v>
      </c>
      <c r="I32135">
        <v>23.55</v>
      </c>
      <c r="J32135">
        <v>24.13</v>
      </c>
      <c r="K32135">
        <v>22.92</v>
      </c>
      <c r="L32135" s="32">
        <v>22.92</v>
      </c>
      <c r="M32135">
        <v>32482</v>
      </c>
      <c r="N32135" t="s">
        <v>48</v>
      </c>
      <c r="O32135">
        <v>4</v>
      </c>
    </row>
    <row r="32136" spans="1:15" x14ac:dyDescent="0.25">
      <c r="A32136" s="2">
        <v>37224</v>
      </c>
      <c r="B32136">
        <v>2200</v>
      </c>
      <c r="C32136">
        <v>19.07</v>
      </c>
      <c r="D32136">
        <v>18.38</v>
      </c>
      <c r="E32136">
        <v>18.329999999999998</v>
      </c>
      <c r="F32136">
        <v>19.440000000000001</v>
      </c>
      <c r="G32136">
        <v>18.55</v>
      </c>
      <c r="H32136" s="5">
        <v>21.28</v>
      </c>
      <c r="I32136">
        <v>22.03</v>
      </c>
      <c r="J32136">
        <v>22.76</v>
      </c>
      <c r="K32136">
        <v>21.27</v>
      </c>
      <c r="L32136" s="32">
        <v>21.27</v>
      </c>
      <c r="M32136">
        <v>30554</v>
      </c>
      <c r="N32136" t="s">
        <v>48</v>
      </c>
      <c r="O32136">
        <v>4</v>
      </c>
    </row>
    <row r="32137" spans="1:15" x14ac:dyDescent="0.25">
      <c r="A32137" s="2">
        <v>37224</v>
      </c>
      <c r="B32137">
        <v>2300</v>
      </c>
      <c r="C32137">
        <v>16.989999999999998</v>
      </c>
      <c r="D32137">
        <v>16.18</v>
      </c>
      <c r="E32137">
        <v>16.13</v>
      </c>
      <c r="F32137">
        <v>17.41</v>
      </c>
      <c r="G32137">
        <v>16.38</v>
      </c>
      <c r="H32137" s="5">
        <v>17.440000000000001</v>
      </c>
      <c r="I32137">
        <v>17.7</v>
      </c>
      <c r="J32137">
        <v>18.420000000000002</v>
      </c>
      <c r="K32137">
        <v>20.82</v>
      </c>
      <c r="L32137" s="32">
        <v>15.47</v>
      </c>
      <c r="M32137">
        <v>27965</v>
      </c>
      <c r="N32137" t="s">
        <v>48</v>
      </c>
      <c r="O32137">
        <v>4</v>
      </c>
    </row>
    <row r="32138" spans="1:15" x14ac:dyDescent="0.25">
      <c r="A32138" s="2">
        <v>37224</v>
      </c>
      <c r="B32138">
        <v>2400</v>
      </c>
      <c r="C32138">
        <v>16.43</v>
      </c>
      <c r="D32138">
        <v>15.58</v>
      </c>
      <c r="E32138">
        <v>15.52</v>
      </c>
      <c r="F32138">
        <v>16.88</v>
      </c>
      <c r="G32138">
        <v>15.78</v>
      </c>
      <c r="H32138" s="5">
        <v>15.06</v>
      </c>
      <c r="I32138">
        <v>15.07</v>
      </c>
      <c r="J32138">
        <v>15.07</v>
      </c>
      <c r="K32138">
        <v>15.06</v>
      </c>
      <c r="L32138" s="32">
        <v>15.06</v>
      </c>
      <c r="M32138">
        <v>25193</v>
      </c>
      <c r="N32138" t="s">
        <v>47</v>
      </c>
      <c r="O32138">
        <v>4</v>
      </c>
    </row>
    <row r="32139" spans="1:15" x14ac:dyDescent="0.25">
      <c r="A32139" s="2">
        <v>37225</v>
      </c>
      <c r="B32139">
        <v>100</v>
      </c>
      <c r="C32139">
        <v>15.67</v>
      </c>
      <c r="D32139">
        <v>14.82</v>
      </c>
      <c r="E32139">
        <v>14.76</v>
      </c>
      <c r="F32139">
        <v>16.14</v>
      </c>
      <c r="G32139">
        <v>15.03</v>
      </c>
      <c r="H32139" s="5">
        <v>14.08</v>
      </c>
      <c r="I32139">
        <v>14.05</v>
      </c>
      <c r="J32139">
        <v>14.05</v>
      </c>
      <c r="K32139">
        <v>14.1</v>
      </c>
      <c r="L32139" s="32">
        <v>14.05</v>
      </c>
      <c r="M32139">
        <v>23077</v>
      </c>
      <c r="N32139" t="s">
        <v>47</v>
      </c>
      <c r="O32139">
        <v>5</v>
      </c>
    </row>
    <row r="32140" spans="1:15" x14ac:dyDescent="0.25">
      <c r="A32140" s="2">
        <v>37225</v>
      </c>
      <c r="B32140">
        <v>200</v>
      </c>
      <c r="C32140">
        <v>14.58</v>
      </c>
      <c r="D32140">
        <v>13.67</v>
      </c>
      <c r="E32140">
        <v>13.61</v>
      </c>
      <c r="F32140">
        <v>15.07</v>
      </c>
      <c r="G32140">
        <v>13.9</v>
      </c>
      <c r="H32140" s="5">
        <v>12.91</v>
      </c>
      <c r="I32140">
        <v>12.75</v>
      </c>
      <c r="J32140">
        <v>12.78</v>
      </c>
      <c r="K32140">
        <v>13.84</v>
      </c>
      <c r="L32140" s="32">
        <v>12.52</v>
      </c>
      <c r="M32140">
        <v>22027</v>
      </c>
      <c r="N32140" t="s">
        <v>47</v>
      </c>
      <c r="O32140">
        <v>5</v>
      </c>
    </row>
    <row r="32141" spans="1:15" x14ac:dyDescent="0.25">
      <c r="A32141" s="2">
        <v>37225</v>
      </c>
      <c r="B32141">
        <v>300</v>
      </c>
      <c r="C32141">
        <v>13.37</v>
      </c>
      <c r="D32141">
        <v>12.84</v>
      </c>
      <c r="E32141">
        <v>12.8</v>
      </c>
      <c r="F32141">
        <v>13.66</v>
      </c>
      <c r="G32141">
        <v>12.97</v>
      </c>
      <c r="H32141" s="5">
        <v>12.24</v>
      </c>
      <c r="I32141">
        <v>12.16</v>
      </c>
      <c r="J32141">
        <v>12.17</v>
      </c>
      <c r="K32141">
        <v>12.53</v>
      </c>
      <c r="L32141" s="32">
        <v>12.1</v>
      </c>
      <c r="M32141">
        <v>21551</v>
      </c>
      <c r="N32141" t="s">
        <v>47</v>
      </c>
      <c r="O32141">
        <v>5</v>
      </c>
    </row>
    <row r="32142" spans="1:15" x14ac:dyDescent="0.25">
      <c r="A32142" s="2">
        <v>37225</v>
      </c>
      <c r="B32142">
        <v>400</v>
      </c>
      <c r="C32142">
        <v>11.8</v>
      </c>
      <c r="D32142">
        <v>11.8</v>
      </c>
      <c r="E32142">
        <v>11.8</v>
      </c>
      <c r="F32142">
        <v>11.8</v>
      </c>
      <c r="G32142">
        <v>11.8</v>
      </c>
      <c r="H32142" s="5">
        <v>12.19</v>
      </c>
      <c r="I32142">
        <v>12.06</v>
      </c>
      <c r="J32142">
        <v>12.08</v>
      </c>
      <c r="K32142">
        <v>12.89</v>
      </c>
      <c r="L32142" s="32">
        <v>11.89</v>
      </c>
      <c r="M32142">
        <v>21374</v>
      </c>
      <c r="N32142" t="s">
        <v>47</v>
      </c>
      <c r="O32142">
        <v>5</v>
      </c>
    </row>
    <row r="32143" spans="1:15" x14ac:dyDescent="0.25">
      <c r="A32143" s="2">
        <v>37225</v>
      </c>
      <c r="B32143">
        <v>500</v>
      </c>
      <c r="C32143">
        <v>12.48</v>
      </c>
      <c r="D32143">
        <v>12.48</v>
      </c>
      <c r="E32143">
        <v>12.48</v>
      </c>
      <c r="F32143">
        <v>12.48</v>
      </c>
      <c r="G32143">
        <v>12.48</v>
      </c>
      <c r="H32143" s="5">
        <v>12.29</v>
      </c>
      <c r="I32143">
        <v>12.25</v>
      </c>
      <c r="J32143">
        <v>12.25</v>
      </c>
      <c r="K32143">
        <v>12.32</v>
      </c>
      <c r="L32143" s="32">
        <v>12.25</v>
      </c>
      <c r="M32143">
        <v>21851</v>
      </c>
      <c r="N32143" t="s">
        <v>47</v>
      </c>
      <c r="O32143">
        <v>5</v>
      </c>
    </row>
    <row r="32144" spans="1:15" x14ac:dyDescent="0.25">
      <c r="A32144" s="2">
        <v>37225</v>
      </c>
      <c r="B32144">
        <v>600</v>
      </c>
      <c r="C32144">
        <v>14.88</v>
      </c>
      <c r="D32144">
        <v>14.88</v>
      </c>
      <c r="E32144">
        <v>14.88</v>
      </c>
      <c r="F32144">
        <v>14.88</v>
      </c>
      <c r="G32144">
        <v>14.88</v>
      </c>
      <c r="H32144" s="5">
        <v>14.85</v>
      </c>
      <c r="I32144">
        <v>14.78</v>
      </c>
      <c r="J32144">
        <v>14.78</v>
      </c>
      <c r="K32144">
        <v>14.93</v>
      </c>
      <c r="L32144" s="32">
        <v>14.79</v>
      </c>
      <c r="M32144">
        <v>23717</v>
      </c>
      <c r="N32144" t="s">
        <v>47</v>
      </c>
      <c r="O32144">
        <v>5</v>
      </c>
    </row>
    <row r="32145" spans="1:15" x14ac:dyDescent="0.25">
      <c r="A32145" s="2">
        <v>37225</v>
      </c>
      <c r="B32145">
        <v>700</v>
      </c>
      <c r="C32145">
        <v>18.73</v>
      </c>
      <c r="D32145">
        <v>18.73</v>
      </c>
      <c r="E32145">
        <v>18.73</v>
      </c>
      <c r="F32145">
        <v>18.73</v>
      </c>
      <c r="G32145">
        <v>18.73</v>
      </c>
      <c r="H32145" s="5">
        <v>17.989999999999998</v>
      </c>
      <c r="I32145">
        <v>18.91</v>
      </c>
      <c r="J32145">
        <v>20.07</v>
      </c>
      <c r="K32145">
        <v>19.48</v>
      </c>
      <c r="L32145" s="32">
        <v>17.34</v>
      </c>
      <c r="M32145">
        <v>27610</v>
      </c>
      <c r="N32145" t="s">
        <v>47</v>
      </c>
      <c r="O32145">
        <v>5</v>
      </c>
    </row>
    <row r="32146" spans="1:15" x14ac:dyDescent="0.25">
      <c r="A32146" s="2">
        <v>37225</v>
      </c>
      <c r="B32146">
        <v>800</v>
      </c>
      <c r="C32146">
        <v>20.62</v>
      </c>
      <c r="D32146">
        <v>20.27</v>
      </c>
      <c r="E32146">
        <v>20.25</v>
      </c>
      <c r="F32146">
        <v>20.8</v>
      </c>
      <c r="G32146">
        <v>20.36</v>
      </c>
      <c r="H32146" s="5">
        <v>19.28</v>
      </c>
      <c r="I32146">
        <v>28.75</v>
      </c>
      <c r="J32146">
        <v>38.24</v>
      </c>
      <c r="K32146">
        <v>21.69</v>
      </c>
      <c r="L32146" s="32">
        <v>18.190000000000001</v>
      </c>
      <c r="M32146">
        <v>30087</v>
      </c>
      <c r="N32146" t="s">
        <v>48</v>
      </c>
      <c r="O32146">
        <v>5</v>
      </c>
    </row>
    <row r="32147" spans="1:15" x14ac:dyDescent="0.25">
      <c r="A32147" s="2">
        <v>37225</v>
      </c>
      <c r="B32147">
        <v>900</v>
      </c>
      <c r="C32147">
        <v>19.239999999999998</v>
      </c>
      <c r="D32147">
        <v>18.88</v>
      </c>
      <c r="E32147">
        <v>18.86</v>
      </c>
      <c r="F32147">
        <v>19.43</v>
      </c>
      <c r="G32147">
        <v>18.97</v>
      </c>
      <c r="H32147" s="5">
        <v>20</v>
      </c>
      <c r="I32147">
        <v>26.95</v>
      </c>
      <c r="J32147">
        <v>34.17</v>
      </c>
      <c r="K32147">
        <v>21.98</v>
      </c>
      <c r="L32147" s="32">
        <v>19.100000000000001</v>
      </c>
      <c r="M32147">
        <v>30730</v>
      </c>
      <c r="N32147" t="s">
        <v>48</v>
      </c>
      <c r="O32147">
        <v>5</v>
      </c>
    </row>
    <row r="32148" spans="1:15" x14ac:dyDescent="0.25">
      <c r="A32148" s="2">
        <v>37225</v>
      </c>
      <c r="B32148">
        <v>1000</v>
      </c>
      <c r="C32148">
        <v>29.77</v>
      </c>
      <c r="D32148">
        <v>29.63</v>
      </c>
      <c r="E32148">
        <v>29.62</v>
      </c>
      <c r="F32148">
        <v>29.84</v>
      </c>
      <c r="G32148">
        <v>29.66</v>
      </c>
      <c r="H32148" s="5">
        <v>21.07</v>
      </c>
      <c r="I32148">
        <v>25.03</v>
      </c>
      <c r="J32148">
        <v>29.44</v>
      </c>
      <c r="K32148">
        <v>22.43</v>
      </c>
      <c r="L32148" s="32">
        <v>20.420000000000002</v>
      </c>
      <c r="M32148">
        <v>31232</v>
      </c>
      <c r="N32148" t="s">
        <v>48</v>
      </c>
      <c r="O32148">
        <v>5</v>
      </c>
    </row>
    <row r="32149" spans="1:15" x14ac:dyDescent="0.25">
      <c r="A32149" s="2">
        <v>37225</v>
      </c>
      <c r="B32149">
        <v>1100</v>
      </c>
      <c r="C32149">
        <v>31.08</v>
      </c>
      <c r="D32149">
        <v>31.08</v>
      </c>
      <c r="E32149">
        <v>31.08</v>
      </c>
      <c r="F32149">
        <v>31.08</v>
      </c>
      <c r="G32149">
        <v>31.08</v>
      </c>
      <c r="H32149" s="5">
        <v>20.86</v>
      </c>
      <c r="I32149">
        <v>24.64</v>
      </c>
      <c r="J32149">
        <v>28.92</v>
      </c>
      <c r="K32149">
        <v>22.36</v>
      </c>
      <c r="L32149" s="32">
        <v>20.14</v>
      </c>
      <c r="M32149">
        <v>31541</v>
      </c>
      <c r="N32149" t="s">
        <v>48</v>
      </c>
      <c r="O32149">
        <v>5</v>
      </c>
    </row>
    <row r="32150" spans="1:15" x14ac:dyDescent="0.25">
      <c r="A32150" s="2">
        <v>37225</v>
      </c>
      <c r="B32150">
        <v>1200</v>
      </c>
      <c r="C32150">
        <v>22.55</v>
      </c>
      <c r="D32150">
        <v>22.55</v>
      </c>
      <c r="E32150">
        <v>22.55</v>
      </c>
      <c r="F32150">
        <v>22.55</v>
      </c>
      <c r="G32150">
        <v>22.55</v>
      </c>
      <c r="H32150" s="5">
        <v>19.079999999999998</v>
      </c>
      <c r="I32150">
        <v>19.940000000000001</v>
      </c>
      <c r="J32150">
        <v>22.05</v>
      </c>
      <c r="K32150">
        <v>21.63</v>
      </c>
      <c r="L32150" s="32">
        <v>17.95</v>
      </c>
      <c r="M32150">
        <v>31622</v>
      </c>
      <c r="N32150" t="s">
        <v>48</v>
      </c>
      <c r="O32150">
        <v>5</v>
      </c>
    </row>
    <row r="32151" spans="1:15" x14ac:dyDescent="0.25">
      <c r="A32151" s="2">
        <v>37225</v>
      </c>
      <c r="B32151">
        <v>1300</v>
      </c>
      <c r="C32151">
        <v>24.12</v>
      </c>
      <c r="D32151">
        <v>25.28</v>
      </c>
      <c r="E32151">
        <v>26.73</v>
      </c>
      <c r="F32151">
        <v>24.12</v>
      </c>
      <c r="G32151">
        <v>24.12</v>
      </c>
      <c r="H32151" s="5">
        <v>18.43</v>
      </c>
      <c r="I32151">
        <v>19.34</v>
      </c>
      <c r="J32151">
        <v>21.53</v>
      </c>
      <c r="K32151">
        <v>21.05</v>
      </c>
      <c r="L32151" s="32">
        <v>17.170000000000002</v>
      </c>
      <c r="M32151">
        <v>31304</v>
      </c>
      <c r="N32151" t="s">
        <v>48</v>
      </c>
      <c r="O32151">
        <v>5</v>
      </c>
    </row>
    <row r="32152" spans="1:15" x14ac:dyDescent="0.25">
      <c r="A32152" s="2">
        <v>37225</v>
      </c>
      <c r="B32152">
        <v>1400</v>
      </c>
      <c r="C32152">
        <v>24.2</v>
      </c>
      <c r="D32152">
        <v>25.93</v>
      </c>
      <c r="E32152">
        <v>28.28</v>
      </c>
      <c r="F32152">
        <v>24.32</v>
      </c>
      <c r="G32152">
        <v>24.08</v>
      </c>
      <c r="H32152" s="5">
        <v>19.22</v>
      </c>
      <c r="I32152">
        <v>20.62</v>
      </c>
      <c r="J32152">
        <v>22.58</v>
      </c>
      <c r="K32152">
        <v>20.93</v>
      </c>
      <c r="L32152" s="32">
        <v>15.32</v>
      </c>
      <c r="M32152">
        <v>31275</v>
      </c>
      <c r="N32152" t="s">
        <v>48</v>
      </c>
      <c r="O32152">
        <v>5</v>
      </c>
    </row>
    <row r="32153" spans="1:15" x14ac:dyDescent="0.25">
      <c r="A32153" s="2">
        <v>37225</v>
      </c>
      <c r="B32153">
        <v>1500</v>
      </c>
      <c r="C32153">
        <v>19.37</v>
      </c>
      <c r="D32153">
        <v>21.65</v>
      </c>
      <c r="E32153">
        <v>25.35</v>
      </c>
      <c r="F32153">
        <v>19.899999999999999</v>
      </c>
      <c r="G32153">
        <v>18.829999999999998</v>
      </c>
      <c r="H32153" s="5">
        <v>18</v>
      </c>
      <c r="I32153">
        <v>18.97</v>
      </c>
      <c r="J32153">
        <v>21.19</v>
      </c>
      <c r="K32153">
        <v>20.87</v>
      </c>
      <c r="L32153" s="32">
        <v>16.21</v>
      </c>
      <c r="M32153">
        <v>30960</v>
      </c>
      <c r="N32153" t="s">
        <v>48</v>
      </c>
      <c r="O32153">
        <v>5</v>
      </c>
    </row>
    <row r="32154" spans="1:15" x14ac:dyDescent="0.25">
      <c r="A32154" s="2">
        <v>37225</v>
      </c>
      <c r="B32154">
        <v>1600</v>
      </c>
      <c r="C32154">
        <v>18.75</v>
      </c>
      <c r="D32154">
        <v>20.23</v>
      </c>
      <c r="E32154">
        <v>22.52</v>
      </c>
      <c r="F32154">
        <v>19.02</v>
      </c>
      <c r="G32154">
        <v>18.48</v>
      </c>
      <c r="H32154" s="5">
        <v>18</v>
      </c>
      <c r="I32154">
        <v>18.98</v>
      </c>
      <c r="J32154">
        <v>21.2</v>
      </c>
      <c r="K32154">
        <v>20.59</v>
      </c>
      <c r="L32154" s="32">
        <v>16.55</v>
      </c>
      <c r="M32154">
        <v>30831</v>
      </c>
      <c r="N32154" t="s">
        <v>48</v>
      </c>
      <c r="O32154">
        <v>5</v>
      </c>
    </row>
    <row r="32155" spans="1:15" x14ac:dyDescent="0.25">
      <c r="A32155" s="2">
        <v>37225</v>
      </c>
      <c r="B32155">
        <v>1700</v>
      </c>
      <c r="C32155">
        <v>21.21</v>
      </c>
      <c r="D32155">
        <v>22.57</v>
      </c>
      <c r="E32155">
        <v>24.16</v>
      </c>
      <c r="F32155">
        <v>21.21</v>
      </c>
      <c r="G32155">
        <v>21.21</v>
      </c>
      <c r="H32155" s="5">
        <v>21.42</v>
      </c>
      <c r="I32155">
        <v>25.15</v>
      </c>
      <c r="J32155">
        <v>29.43</v>
      </c>
      <c r="K32155">
        <v>24.09</v>
      </c>
      <c r="L32155" s="32">
        <v>20.14</v>
      </c>
      <c r="M32155">
        <v>31970</v>
      </c>
      <c r="N32155" t="s">
        <v>48</v>
      </c>
      <c r="O32155">
        <v>5</v>
      </c>
    </row>
    <row r="32156" spans="1:15" x14ac:dyDescent="0.25">
      <c r="A32156" s="2">
        <v>37225</v>
      </c>
      <c r="B32156">
        <v>1800</v>
      </c>
      <c r="C32156">
        <v>28.07</v>
      </c>
      <c r="D32156">
        <v>28.07</v>
      </c>
      <c r="E32156">
        <v>28.07</v>
      </c>
      <c r="F32156">
        <v>28.07</v>
      </c>
      <c r="G32156">
        <v>28.07</v>
      </c>
      <c r="H32156" s="5">
        <v>30.71</v>
      </c>
      <c r="I32156">
        <v>35.68</v>
      </c>
      <c r="J32156">
        <v>40.020000000000003</v>
      </c>
      <c r="K32156">
        <v>30.85</v>
      </c>
      <c r="L32156" s="32">
        <v>30.43</v>
      </c>
      <c r="M32156">
        <v>33686</v>
      </c>
      <c r="N32156" t="s">
        <v>48</v>
      </c>
      <c r="O32156">
        <v>5</v>
      </c>
    </row>
    <row r="32157" spans="1:15" x14ac:dyDescent="0.25">
      <c r="A32157" s="2">
        <v>37225</v>
      </c>
      <c r="B32157">
        <v>1900</v>
      </c>
      <c r="C32157">
        <v>18.329999999999998</v>
      </c>
      <c r="D32157">
        <v>18.34</v>
      </c>
      <c r="E32157">
        <v>18.32</v>
      </c>
      <c r="F32157">
        <v>18.329999999999998</v>
      </c>
      <c r="G32157">
        <v>18.329999999999998</v>
      </c>
      <c r="H32157" s="5">
        <v>26.27</v>
      </c>
      <c r="I32157">
        <v>32.93</v>
      </c>
      <c r="J32157">
        <v>38.28</v>
      </c>
      <c r="K32157">
        <v>27.81</v>
      </c>
      <c r="L32157" s="32">
        <v>25.28</v>
      </c>
      <c r="M32157">
        <v>33104</v>
      </c>
      <c r="N32157" t="s">
        <v>48</v>
      </c>
      <c r="O32157">
        <v>5</v>
      </c>
    </row>
    <row r="32158" spans="1:15" x14ac:dyDescent="0.25">
      <c r="A32158" s="2">
        <v>37225</v>
      </c>
      <c r="B32158">
        <v>2000</v>
      </c>
      <c r="C32158">
        <v>18.350000000000001</v>
      </c>
      <c r="D32158">
        <v>18.39</v>
      </c>
      <c r="E32158">
        <v>18.350000000000001</v>
      </c>
      <c r="F32158">
        <v>18.37</v>
      </c>
      <c r="G32158">
        <v>18.36</v>
      </c>
      <c r="H32158" s="5">
        <v>20</v>
      </c>
      <c r="I32158">
        <v>25.6</v>
      </c>
      <c r="J32158">
        <v>30.37</v>
      </c>
      <c r="K32158">
        <v>20.65</v>
      </c>
      <c r="L32158" s="32">
        <v>19.48</v>
      </c>
      <c r="M32158">
        <v>31855</v>
      </c>
      <c r="N32158" t="s">
        <v>48</v>
      </c>
      <c r="O32158">
        <v>5</v>
      </c>
    </row>
    <row r="32159" spans="1:15" x14ac:dyDescent="0.25">
      <c r="A32159" s="2">
        <v>37225</v>
      </c>
      <c r="B32159">
        <v>2100</v>
      </c>
      <c r="C32159">
        <v>21.8</v>
      </c>
      <c r="D32159">
        <v>21.82</v>
      </c>
      <c r="E32159">
        <v>21.8</v>
      </c>
      <c r="F32159">
        <v>21.81</v>
      </c>
      <c r="G32159">
        <v>21.8</v>
      </c>
      <c r="H32159" s="5">
        <v>18.18</v>
      </c>
      <c r="I32159">
        <v>21.19</v>
      </c>
      <c r="J32159">
        <v>24.01</v>
      </c>
      <c r="K32159">
        <v>21.26</v>
      </c>
      <c r="L32159" s="32">
        <v>16.78</v>
      </c>
      <c r="M32159">
        <v>30863</v>
      </c>
      <c r="N32159" t="s">
        <v>48</v>
      </c>
      <c r="O32159">
        <v>5</v>
      </c>
    </row>
    <row r="32160" spans="1:15" x14ac:dyDescent="0.25">
      <c r="A32160" s="2">
        <v>37225</v>
      </c>
      <c r="B32160">
        <v>2200</v>
      </c>
      <c r="C32160">
        <v>19.38</v>
      </c>
      <c r="D32160">
        <v>19.38</v>
      </c>
      <c r="E32160">
        <v>19.38</v>
      </c>
      <c r="F32160">
        <v>19.38</v>
      </c>
      <c r="G32160">
        <v>19.38</v>
      </c>
      <c r="H32160" s="5">
        <v>17.440000000000001</v>
      </c>
      <c r="I32160">
        <v>19.95</v>
      </c>
      <c r="J32160">
        <v>22.01</v>
      </c>
      <c r="K32160">
        <v>17.899999999999999</v>
      </c>
      <c r="L32160" s="32">
        <v>17.100000000000001</v>
      </c>
      <c r="M32160">
        <v>29514</v>
      </c>
      <c r="N32160" t="s">
        <v>48</v>
      </c>
      <c r="O32160">
        <v>5</v>
      </c>
    </row>
    <row r="32161" spans="1:15" x14ac:dyDescent="0.25">
      <c r="A32161" s="2">
        <v>37225</v>
      </c>
      <c r="B32161">
        <v>2300</v>
      </c>
      <c r="C32161">
        <v>16.02</v>
      </c>
      <c r="D32161">
        <v>16.02</v>
      </c>
      <c r="E32161">
        <v>16.02</v>
      </c>
      <c r="F32161">
        <v>16.02</v>
      </c>
      <c r="G32161">
        <v>16.02</v>
      </c>
      <c r="H32161" s="5">
        <v>15.46</v>
      </c>
      <c r="I32161">
        <v>16.3</v>
      </c>
      <c r="J32161">
        <v>17.059999999999999</v>
      </c>
      <c r="K32161">
        <v>15.45</v>
      </c>
      <c r="L32161" s="32">
        <v>15.43</v>
      </c>
      <c r="M32161">
        <v>27361</v>
      </c>
      <c r="N32161" t="s">
        <v>48</v>
      </c>
      <c r="O32161">
        <v>5</v>
      </c>
    </row>
    <row r="32162" spans="1:15" x14ac:dyDescent="0.25">
      <c r="A32162" s="2">
        <v>37225</v>
      </c>
      <c r="B32162">
        <v>2400</v>
      </c>
      <c r="C32162">
        <v>14.78</v>
      </c>
      <c r="D32162">
        <v>14.78</v>
      </c>
      <c r="E32162">
        <v>14.78</v>
      </c>
      <c r="F32162">
        <v>14.78</v>
      </c>
      <c r="G32162">
        <v>14.78</v>
      </c>
      <c r="H32162" s="5">
        <v>16.12</v>
      </c>
      <c r="I32162">
        <v>16.3</v>
      </c>
      <c r="J32162">
        <v>16.32</v>
      </c>
      <c r="K32162">
        <v>16.53</v>
      </c>
      <c r="L32162" s="32">
        <v>14.33</v>
      </c>
      <c r="M32162">
        <v>24885</v>
      </c>
      <c r="N32162" t="s">
        <v>47</v>
      </c>
      <c r="O32162">
        <v>5</v>
      </c>
    </row>
    <row r="32163" spans="1:15" x14ac:dyDescent="0.25">
      <c r="A32163" s="2">
        <v>37226</v>
      </c>
      <c r="B32163">
        <v>100</v>
      </c>
      <c r="C32163">
        <v>13.51</v>
      </c>
      <c r="D32163">
        <v>13.51</v>
      </c>
      <c r="E32163">
        <v>13.51</v>
      </c>
      <c r="F32163">
        <v>13.51</v>
      </c>
      <c r="G32163">
        <v>13.51</v>
      </c>
      <c r="H32163" s="5">
        <v>14.44</v>
      </c>
      <c r="I32163">
        <v>14.33</v>
      </c>
      <c r="J32163">
        <v>14.32</v>
      </c>
      <c r="K32163">
        <v>14.52</v>
      </c>
      <c r="L32163" s="32">
        <v>14.35</v>
      </c>
      <c r="M32163">
        <v>22665</v>
      </c>
      <c r="N32163" t="s">
        <v>47</v>
      </c>
      <c r="O32163">
        <v>6</v>
      </c>
    </row>
    <row r="32164" spans="1:15" x14ac:dyDescent="0.25">
      <c r="A32164" s="2">
        <v>37226</v>
      </c>
      <c r="B32164">
        <v>200</v>
      </c>
      <c r="C32164">
        <v>12.9</v>
      </c>
      <c r="D32164">
        <v>12.9</v>
      </c>
      <c r="E32164">
        <v>12.9</v>
      </c>
      <c r="F32164">
        <v>12.9</v>
      </c>
      <c r="G32164">
        <v>12.9</v>
      </c>
      <c r="H32164" s="5">
        <v>13.81</v>
      </c>
      <c r="I32164">
        <v>13.69</v>
      </c>
      <c r="J32164">
        <v>13.68</v>
      </c>
      <c r="K32164">
        <v>13.88</v>
      </c>
      <c r="L32164" s="32">
        <v>13.72</v>
      </c>
      <c r="M32164">
        <v>21430</v>
      </c>
      <c r="N32164" t="s">
        <v>47</v>
      </c>
      <c r="O32164">
        <v>6</v>
      </c>
    </row>
    <row r="32165" spans="1:15" x14ac:dyDescent="0.25">
      <c r="A32165" s="2">
        <v>37226</v>
      </c>
      <c r="B32165">
        <v>300</v>
      </c>
      <c r="C32165">
        <v>13.69</v>
      </c>
      <c r="D32165">
        <v>13.69</v>
      </c>
      <c r="E32165">
        <v>13.69</v>
      </c>
      <c r="F32165">
        <v>13.69</v>
      </c>
      <c r="G32165">
        <v>13.69</v>
      </c>
      <c r="H32165" s="5">
        <v>12.63</v>
      </c>
      <c r="I32165">
        <v>12.52</v>
      </c>
      <c r="J32165">
        <v>12.51</v>
      </c>
      <c r="K32165">
        <v>12.71</v>
      </c>
      <c r="L32165" s="32">
        <v>12.54</v>
      </c>
      <c r="M32165">
        <v>20730</v>
      </c>
      <c r="N32165" t="s">
        <v>47</v>
      </c>
      <c r="O32165">
        <v>6</v>
      </c>
    </row>
    <row r="32166" spans="1:15" x14ac:dyDescent="0.25">
      <c r="A32166" s="2">
        <v>37226</v>
      </c>
      <c r="B32166">
        <v>400</v>
      </c>
      <c r="C32166">
        <v>13.77</v>
      </c>
      <c r="D32166">
        <v>13.77</v>
      </c>
      <c r="E32166">
        <v>13.77</v>
      </c>
      <c r="F32166">
        <v>13.77</v>
      </c>
      <c r="G32166">
        <v>13.77</v>
      </c>
      <c r="H32166" s="5">
        <v>12.46</v>
      </c>
      <c r="I32166">
        <v>12.38</v>
      </c>
      <c r="J32166">
        <v>12.37</v>
      </c>
      <c r="K32166">
        <v>12.51</v>
      </c>
      <c r="L32166" s="32">
        <v>12.4</v>
      </c>
      <c r="M32166">
        <v>20415</v>
      </c>
      <c r="N32166" t="s">
        <v>47</v>
      </c>
      <c r="O32166">
        <v>6</v>
      </c>
    </row>
    <row r="32167" spans="1:15" x14ac:dyDescent="0.25">
      <c r="A32167" s="2">
        <v>37226</v>
      </c>
      <c r="B32167">
        <v>500</v>
      </c>
      <c r="C32167">
        <v>13.75</v>
      </c>
      <c r="D32167">
        <v>13.75</v>
      </c>
      <c r="E32167">
        <v>13.75</v>
      </c>
      <c r="F32167">
        <v>13.75</v>
      </c>
      <c r="G32167">
        <v>13.75</v>
      </c>
      <c r="H32167" s="5">
        <v>12.65</v>
      </c>
      <c r="I32167">
        <v>12.54</v>
      </c>
      <c r="J32167">
        <v>12.54</v>
      </c>
      <c r="K32167">
        <v>12.73</v>
      </c>
      <c r="L32167" s="32">
        <v>12.57</v>
      </c>
      <c r="M32167">
        <v>20428</v>
      </c>
      <c r="N32167" t="s">
        <v>47</v>
      </c>
      <c r="O32167">
        <v>6</v>
      </c>
    </row>
    <row r="32168" spans="1:15" x14ac:dyDescent="0.25">
      <c r="A32168" s="2">
        <v>37226</v>
      </c>
      <c r="B32168">
        <v>600</v>
      </c>
      <c r="C32168">
        <v>14.23</v>
      </c>
      <c r="D32168">
        <v>14.23</v>
      </c>
      <c r="E32168">
        <v>14.23</v>
      </c>
      <c r="F32168">
        <v>14.23</v>
      </c>
      <c r="G32168">
        <v>14.23</v>
      </c>
      <c r="H32168" s="5">
        <v>14.23</v>
      </c>
      <c r="I32168">
        <v>14.14</v>
      </c>
      <c r="J32168">
        <v>14.13</v>
      </c>
      <c r="K32168">
        <v>14.29</v>
      </c>
      <c r="L32168" s="32">
        <v>14.16</v>
      </c>
      <c r="M32168">
        <v>21110</v>
      </c>
      <c r="N32168" t="s">
        <v>47</v>
      </c>
      <c r="O32168">
        <v>6</v>
      </c>
    </row>
    <row r="32169" spans="1:15" x14ac:dyDescent="0.25">
      <c r="A32169" s="2">
        <v>37226</v>
      </c>
      <c r="B32169">
        <v>700</v>
      </c>
      <c r="C32169">
        <v>15.35</v>
      </c>
      <c r="D32169">
        <v>15.35</v>
      </c>
      <c r="E32169">
        <v>15.35</v>
      </c>
      <c r="F32169">
        <v>15.35</v>
      </c>
      <c r="G32169">
        <v>15.35</v>
      </c>
      <c r="H32169" s="5">
        <v>15.43</v>
      </c>
      <c r="I32169">
        <v>15.35</v>
      </c>
      <c r="J32169">
        <v>15.35</v>
      </c>
      <c r="K32169">
        <v>15.5</v>
      </c>
      <c r="L32169" s="32">
        <v>15.36</v>
      </c>
      <c r="M32169">
        <v>22292</v>
      </c>
      <c r="N32169" t="s">
        <v>47</v>
      </c>
      <c r="O32169">
        <v>6</v>
      </c>
    </row>
    <row r="32170" spans="1:15" x14ac:dyDescent="0.25">
      <c r="A32170" s="2">
        <v>37226</v>
      </c>
      <c r="B32170">
        <v>800</v>
      </c>
      <c r="C32170">
        <v>15.32</v>
      </c>
      <c r="D32170">
        <v>15.32</v>
      </c>
      <c r="E32170">
        <v>15.32</v>
      </c>
      <c r="F32170">
        <v>15.32</v>
      </c>
      <c r="G32170">
        <v>15.32</v>
      </c>
      <c r="H32170" s="5">
        <v>15.33</v>
      </c>
      <c r="I32170">
        <v>15.26</v>
      </c>
      <c r="J32170">
        <v>15.25</v>
      </c>
      <c r="K32170">
        <v>15.42</v>
      </c>
      <c r="L32170" s="32">
        <v>15.26</v>
      </c>
      <c r="M32170">
        <v>23394</v>
      </c>
      <c r="N32170" t="s">
        <v>48</v>
      </c>
      <c r="O32170">
        <v>6</v>
      </c>
    </row>
    <row r="32171" spans="1:15" x14ac:dyDescent="0.25">
      <c r="A32171" s="2">
        <v>37226</v>
      </c>
      <c r="B32171">
        <v>900</v>
      </c>
      <c r="C32171">
        <v>17.350000000000001</v>
      </c>
      <c r="D32171">
        <v>17.350000000000001</v>
      </c>
      <c r="E32171">
        <v>17.350000000000001</v>
      </c>
      <c r="F32171">
        <v>17.350000000000001</v>
      </c>
      <c r="G32171">
        <v>17.350000000000001</v>
      </c>
      <c r="H32171" s="5">
        <v>16.95</v>
      </c>
      <c r="I32171">
        <v>16.79</v>
      </c>
      <c r="J32171">
        <v>16.77</v>
      </c>
      <c r="K32171">
        <v>18.260000000000002</v>
      </c>
      <c r="L32171" s="32">
        <v>16.37</v>
      </c>
      <c r="M32171">
        <v>25233</v>
      </c>
      <c r="N32171" t="s">
        <v>48</v>
      </c>
      <c r="O32171">
        <v>6</v>
      </c>
    </row>
    <row r="32172" spans="1:15" x14ac:dyDescent="0.25">
      <c r="A32172" s="2">
        <v>37226</v>
      </c>
      <c r="B32172">
        <v>1000</v>
      </c>
      <c r="C32172">
        <v>19.72</v>
      </c>
      <c r="D32172">
        <v>25.17</v>
      </c>
      <c r="E32172">
        <v>25.24</v>
      </c>
      <c r="F32172">
        <v>22.67</v>
      </c>
      <c r="G32172">
        <v>24.99</v>
      </c>
      <c r="H32172" s="5">
        <v>19.91</v>
      </c>
      <c r="I32172">
        <v>20.7</v>
      </c>
      <c r="J32172">
        <v>21.01</v>
      </c>
      <c r="K32172">
        <v>20.91</v>
      </c>
      <c r="L32172" s="32">
        <v>19.940000000000001</v>
      </c>
      <c r="M32172">
        <v>26558</v>
      </c>
      <c r="N32172" t="s">
        <v>48</v>
      </c>
      <c r="O32172">
        <v>6</v>
      </c>
    </row>
    <row r="32173" spans="1:15" x14ac:dyDescent="0.25">
      <c r="A32173" s="2">
        <v>37226</v>
      </c>
      <c r="B32173">
        <v>1100</v>
      </c>
      <c r="C32173">
        <v>18.899999999999999</v>
      </c>
      <c r="D32173">
        <v>26.58</v>
      </c>
      <c r="E32173">
        <v>26.68</v>
      </c>
      <c r="F32173">
        <v>23.07</v>
      </c>
      <c r="G32173">
        <v>26.34</v>
      </c>
      <c r="H32173" s="5">
        <v>19.96</v>
      </c>
      <c r="I32173">
        <v>21.3</v>
      </c>
      <c r="J32173">
        <v>22.09</v>
      </c>
      <c r="K32173">
        <v>20.329999999999998</v>
      </c>
      <c r="L32173" s="32">
        <v>20.22</v>
      </c>
      <c r="M32173">
        <v>27125</v>
      </c>
      <c r="N32173" t="s">
        <v>48</v>
      </c>
      <c r="O32173">
        <v>6</v>
      </c>
    </row>
    <row r="32174" spans="1:15" x14ac:dyDescent="0.25">
      <c r="A32174" s="2">
        <v>37226</v>
      </c>
      <c r="B32174">
        <v>1200</v>
      </c>
      <c r="C32174">
        <v>17.309999999999999</v>
      </c>
      <c r="D32174">
        <v>24.42</v>
      </c>
      <c r="E32174">
        <v>24.51</v>
      </c>
      <c r="F32174">
        <v>21.19</v>
      </c>
      <c r="G32174">
        <v>24.21</v>
      </c>
      <c r="H32174" s="5">
        <v>17.47</v>
      </c>
      <c r="I32174">
        <v>17.61</v>
      </c>
      <c r="J32174">
        <v>17.62</v>
      </c>
      <c r="K32174">
        <v>18.760000000000002</v>
      </c>
      <c r="L32174" s="32">
        <v>17.309999999999999</v>
      </c>
      <c r="M32174">
        <v>26867</v>
      </c>
      <c r="N32174" t="s">
        <v>48</v>
      </c>
      <c r="O32174">
        <v>6</v>
      </c>
    </row>
    <row r="32175" spans="1:15" x14ac:dyDescent="0.25">
      <c r="A32175" s="2">
        <v>37226</v>
      </c>
      <c r="B32175">
        <v>1300</v>
      </c>
      <c r="C32175">
        <v>18.02</v>
      </c>
      <c r="D32175">
        <v>24.84</v>
      </c>
      <c r="E32175">
        <v>24.93</v>
      </c>
      <c r="F32175">
        <v>21.74</v>
      </c>
      <c r="G32175">
        <v>24.63</v>
      </c>
      <c r="H32175" s="5">
        <v>17.170000000000002</v>
      </c>
      <c r="I32175">
        <v>16.91</v>
      </c>
      <c r="J32175">
        <v>16.93</v>
      </c>
      <c r="K32175">
        <v>18.760000000000002</v>
      </c>
      <c r="L32175" s="32">
        <v>16.48</v>
      </c>
      <c r="M32175">
        <v>26825</v>
      </c>
      <c r="N32175" t="s">
        <v>48</v>
      </c>
      <c r="O32175">
        <v>6</v>
      </c>
    </row>
    <row r="32176" spans="1:15" x14ac:dyDescent="0.25">
      <c r="A32176" s="2">
        <v>37226</v>
      </c>
      <c r="B32176">
        <v>1400</v>
      </c>
      <c r="C32176">
        <v>13.51</v>
      </c>
      <c r="D32176">
        <v>20.3</v>
      </c>
      <c r="E32176">
        <v>20.38</v>
      </c>
      <c r="F32176">
        <v>17.22</v>
      </c>
      <c r="G32176">
        <v>20.09</v>
      </c>
      <c r="H32176" s="5">
        <v>16.489999999999998</v>
      </c>
      <c r="I32176">
        <v>16.489999999999998</v>
      </c>
      <c r="J32176">
        <v>16.489999999999998</v>
      </c>
      <c r="K32176">
        <v>16.53</v>
      </c>
      <c r="L32176" s="32">
        <v>16.47</v>
      </c>
      <c r="M32176">
        <v>26285</v>
      </c>
      <c r="N32176" t="s">
        <v>48</v>
      </c>
      <c r="O32176">
        <v>6</v>
      </c>
    </row>
    <row r="32177" spans="1:15" x14ac:dyDescent="0.25">
      <c r="A32177" s="2">
        <v>37226</v>
      </c>
      <c r="B32177">
        <v>1500</v>
      </c>
      <c r="C32177">
        <v>16.18</v>
      </c>
      <c r="D32177">
        <v>17.02</v>
      </c>
      <c r="E32177">
        <v>17.03</v>
      </c>
      <c r="F32177">
        <v>16.64</v>
      </c>
      <c r="G32177">
        <v>16.989999999999998</v>
      </c>
      <c r="H32177" s="5">
        <v>16.190000000000001</v>
      </c>
      <c r="I32177">
        <v>16.190000000000001</v>
      </c>
      <c r="J32177">
        <v>16.190000000000001</v>
      </c>
      <c r="K32177">
        <v>16.260000000000002</v>
      </c>
      <c r="L32177" s="32">
        <v>16.16</v>
      </c>
      <c r="M32177">
        <v>25740</v>
      </c>
      <c r="N32177" t="s">
        <v>48</v>
      </c>
      <c r="O32177">
        <v>6</v>
      </c>
    </row>
    <row r="32178" spans="1:15" x14ac:dyDescent="0.25">
      <c r="A32178" s="2">
        <v>37226</v>
      </c>
      <c r="B32178">
        <v>1600</v>
      </c>
      <c r="C32178">
        <v>15.92</v>
      </c>
      <c r="D32178">
        <v>15.92</v>
      </c>
      <c r="E32178">
        <v>15.92</v>
      </c>
      <c r="F32178">
        <v>15.92</v>
      </c>
      <c r="G32178">
        <v>15.92</v>
      </c>
      <c r="H32178" s="5">
        <v>16.190000000000001</v>
      </c>
      <c r="I32178">
        <v>16.079999999999998</v>
      </c>
      <c r="J32178">
        <v>16.09</v>
      </c>
      <c r="K32178">
        <v>16.98</v>
      </c>
      <c r="L32178" s="32">
        <v>15.87</v>
      </c>
      <c r="M32178">
        <v>25522</v>
      </c>
      <c r="N32178" t="s">
        <v>48</v>
      </c>
      <c r="O32178">
        <v>6</v>
      </c>
    </row>
    <row r="32179" spans="1:15" x14ac:dyDescent="0.25">
      <c r="A32179" s="2">
        <v>37226</v>
      </c>
      <c r="B32179">
        <v>1700</v>
      </c>
      <c r="C32179">
        <v>18.32</v>
      </c>
      <c r="D32179">
        <v>18.32</v>
      </c>
      <c r="E32179">
        <v>18.32</v>
      </c>
      <c r="F32179">
        <v>18.32</v>
      </c>
      <c r="G32179">
        <v>18.32</v>
      </c>
      <c r="H32179" s="5">
        <v>19</v>
      </c>
      <c r="I32179">
        <v>18.850000000000001</v>
      </c>
      <c r="J32179">
        <v>18.989999999999998</v>
      </c>
      <c r="K32179">
        <v>21.88</v>
      </c>
      <c r="L32179" s="32">
        <v>17.79</v>
      </c>
      <c r="M32179">
        <v>26652</v>
      </c>
      <c r="N32179" t="s">
        <v>48</v>
      </c>
      <c r="O32179">
        <v>6</v>
      </c>
    </row>
    <row r="32180" spans="1:15" x14ac:dyDescent="0.25">
      <c r="A32180" s="2">
        <v>37226</v>
      </c>
      <c r="B32180">
        <v>1800</v>
      </c>
      <c r="C32180">
        <v>30.14</v>
      </c>
      <c r="D32180">
        <v>30.14</v>
      </c>
      <c r="E32180">
        <v>30.14</v>
      </c>
      <c r="F32180">
        <v>30.14</v>
      </c>
      <c r="G32180">
        <v>30.14</v>
      </c>
      <c r="H32180" s="5">
        <v>29.93</v>
      </c>
      <c r="I32180">
        <v>30.76</v>
      </c>
      <c r="J32180">
        <v>31.25</v>
      </c>
      <c r="K32180">
        <v>29.91</v>
      </c>
      <c r="L32180" s="32">
        <v>29.88</v>
      </c>
      <c r="M32180">
        <v>29715</v>
      </c>
      <c r="N32180" t="s">
        <v>48</v>
      </c>
      <c r="O32180">
        <v>6</v>
      </c>
    </row>
    <row r="32181" spans="1:15" x14ac:dyDescent="0.25">
      <c r="A32181" s="2">
        <v>37226</v>
      </c>
      <c r="B32181">
        <v>1900</v>
      </c>
      <c r="C32181">
        <v>16.59</v>
      </c>
      <c r="D32181">
        <v>16.59</v>
      </c>
      <c r="E32181">
        <v>16.59</v>
      </c>
      <c r="F32181">
        <v>16.59</v>
      </c>
      <c r="G32181">
        <v>16.59</v>
      </c>
      <c r="H32181" s="5">
        <v>27.76</v>
      </c>
      <c r="I32181">
        <v>28.45</v>
      </c>
      <c r="J32181">
        <v>28.77</v>
      </c>
      <c r="K32181">
        <v>27.76</v>
      </c>
      <c r="L32181" s="32">
        <v>27.68</v>
      </c>
      <c r="M32181">
        <v>29612</v>
      </c>
      <c r="N32181" t="s">
        <v>48</v>
      </c>
      <c r="O32181">
        <v>6</v>
      </c>
    </row>
    <row r="32182" spans="1:15" x14ac:dyDescent="0.25">
      <c r="A32182" s="2">
        <v>37226</v>
      </c>
      <c r="B32182">
        <v>2000</v>
      </c>
      <c r="C32182">
        <v>22.03</v>
      </c>
      <c r="D32182">
        <v>22.03</v>
      </c>
      <c r="E32182">
        <v>22.03</v>
      </c>
      <c r="F32182">
        <v>22.03</v>
      </c>
      <c r="G32182">
        <v>22.03</v>
      </c>
      <c r="H32182" s="5">
        <v>20.64</v>
      </c>
      <c r="I32182">
        <v>20.71</v>
      </c>
      <c r="J32182">
        <v>20.65</v>
      </c>
      <c r="K32182">
        <v>20.73</v>
      </c>
      <c r="L32182" s="32">
        <v>20.57</v>
      </c>
      <c r="M32182">
        <v>28828</v>
      </c>
      <c r="N32182" t="s">
        <v>48</v>
      </c>
      <c r="O32182">
        <v>6</v>
      </c>
    </row>
    <row r="32183" spans="1:15" x14ac:dyDescent="0.25">
      <c r="A32183" s="2">
        <v>37226</v>
      </c>
      <c r="B32183">
        <v>2100</v>
      </c>
      <c r="C32183">
        <v>27.4</v>
      </c>
      <c r="D32183">
        <v>27.4</v>
      </c>
      <c r="E32183">
        <v>27.4</v>
      </c>
      <c r="F32183">
        <v>27.4</v>
      </c>
      <c r="G32183">
        <v>27.4</v>
      </c>
      <c r="H32183" s="5">
        <v>19</v>
      </c>
      <c r="I32183">
        <v>18.91</v>
      </c>
      <c r="J32183">
        <v>18.850000000000001</v>
      </c>
      <c r="K32183">
        <v>19.23</v>
      </c>
      <c r="L32183" s="32">
        <v>18.809999999999999</v>
      </c>
      <c r="M32183">
        <v>28247</v>
      </c>
      <c r="N32183" t="s">
        <v>48</v>
      </c>
      <c r="O32183">
        <v>6</v>
      </c>
    </row>
    <row r="32184" spans="1:15" x14ac:dyDescent="0.25">
      <c r="A32184" s="2">
        <v>37226</v>
      </c>
      <c r="B32184">
        <v>2200</v>
      </c>
      <c r="C32184">
        <v>17.96</v>
      </c>
      <c r="D32184">
        <v>17.96</v>
      </c>
      <c r="E32184">
        <v>17.96</v>
      </c>
      <c r="F32184">
        <v>17.96</v>
      </c>
      <c r="G32184">
        <v>17.96</v>
      </c>
      <c r="H32184" s="5">
        <v>17.71</v>
      </c>
      <c r="I32184">
        <v>17.559999999999999</v>
      </c>
      <c r="J32184">
        <v>17.52</v>
      </c>
      <c r="K32184">
        <v>18.43</v>
      </c>
      <c r="L32184" s="32">
        <v>17.3</v>
      </c>
      <c r="M32184">
        <v>27260</v>
      </c>
      <c r="N32184" t="s">
        <v>48</v>
      </c>
      <c r="O32184">
        <v>6</v>
      </c>
    </row>
    <row r="32185" spans="1:15" x14ac:dyDescent="0.25">
      <c r="A32185" s="2">
        <v>37226</v>
      </c>
      <c r="B32185">
        <v>2300</v>
      </c>
      <c r="C32185">
        <v>16.79</v>
      </c>
      <c r="D32185">
        <v>16.79</v>
      </c>
      <c r="E32185">
        <v>16.79</v>
      </c>
      <c r="F32185">
        <v>16.79</v>
      </c>
      <c r="G32185">
        <v>16.79</v>
      </c>
      <c r="H32185" s="5">
        <v>15.7</v>
      </c>
      <c r="I32185">
        <v>15.52</v>
      </c>
      <c r="J32185">
        <v>15.51</v>
      </c>
      <c r="K32185">
        <v>16.43</v>
      </c>
      <c r="L32185" s="32">
        <v>15.35</v>
      </c>
      <c r="M32185">
        <v>25727</v>
      </c>
      <c r="N32185" t="s">
        <v>48</v>
      </c>
      <c r="O32185">
        <v>6</v>
      </c>
    </row>
    <row r="32186" spans="1:15" x14ac:dyDescent="0.25">
      <c r="A32186" s="2">
        <v>37226</v>
      </c>
      <c r="B32186">
        <v>2400</v>
      </c>
      <c r="C32186">
        <v>15.61</v>
      </c>
      <c r="D32186">
        <v>15.61</v>
      </c>
      <c r="E32186">
        <v>15.61</v>
      </c>
      <c r="F32186">
        <v>15.61</v>
      </c>
      <c r="G32186">
        <v>15.61</v>
      </c>
      <c r="H32186" s="5">
        <v>15.24</v>
      </c>
      <c r="I32186">
        <v>15.05</v>
      </c>
      <c r="J32186">
        <v>15.06</v>
      </c>
      <c r="K32186">
        <v>15.84</v>
      </c>
      <c r="L32186" s="32">
        <v>14.94</v>
      </c>
      <c r="M32186">
        <v>23751</v>
      </c>
      <c r="N32186" t="s">
        <v>47</v>
      </c>
      <c r="O32186">
        <v>6</v>
      </c>
    </row>
    <row r="32187" spans="1:15" x14ac:dyDescent="0.25">
      <c r="A32187" s="2">
        <v>37227</v>
      </c>
      <c r="B32187">
        <v>100</v>
      </c>
      <c r="C32187">
        <v>11.56</v>
      </c>
      <c r="D32187">
        <v>11.56</v>
      </c>
      <c r="E32187">
        <v>11.56</v>
      </c>
      <c r="F32187">
        <v>11.56</v>
      </c>
      <c r="G32187">
        <v>11.56</v>
      </c>
      <c r="H32187" s="5">
        <v>13.74</v>
      </c>
      <c r="I32187">
        <v>13.74</v>
      </c>
      <c r="J32187">
        <v>13.74</v>
      </c>
      <c r="K32187">
        <v>13.74</v>
      </c>
      <c r="L32187" s="32">
        <v>13.74</v>
      </c>
      <c r="M32187">
        <v>21977</v>
      </c>
      <c r="N32187" t="s">
        <v>47</v>
      </c>
      <c r="O32187">
        <v>7</v>
      </c>
    </row>
    <row r="32188" spans="1:15" x14ac:dyDescent="0.25">
      <c r="A32188" s="2">
        <v>37227</v>
      </c>
      <c r="B32188">
        <v>200</v>
      </c>
      <c r="C32188">
        <v>5</v>
      </c>
      <c r="D32188">
        <v>5</v>
      </c>
      <c r="E32188">
        <v>5</v>
      </c>
      <c r="F32188">
        <v>5</v>
      </c>
      <c r="G32188">
        <v>5</v>
      </c>
      <c r="H32188" s="5">
        <v>13</v>
      </c>
      <c r="I32188">
        <v>12.87</v>
      </c>
      <c r="J32188">
        <v>12.89</v>
      </c>
      <c r="K32188">
        <v>13.88</v>
      </c>
      <c r="L32188" s="32">
        <v>12.65</v>
      </c>
      <c r="M32188">
        <v>20853</v>
      </c>
      <c r="N32188" t="s">
        <v>47</v>
      </c>
      <c r="O32188">
        <v>7</v>
      </c>
    </row>
    <row r="32189" spans="1:15" x14ac:dyDescent="0.25">
      <c r="A32189" s="2">
        <v>37227</v>
      </c>
      <c r="B32189">
        <v>300</v>
      </c>
      <c r="C32189">
        <v>6.99</v>
      </c>
      <c r="D32189">
        <v>6.99</v>
      </c>
      <c r="E32189">
        <v>6.99</v>
      </c>
      <c r="F32189">
        <v>6.99</v>
      </c>
      <c r="G32189">
        <v>6.99</v>
      </c>
      <c r="H32189" s="5">
        <v>12</v>
      </c>
      <c r="I32189">
        <v>11.87</v>
      </c>
      <c r="J32189">
        <v>11.89</v>
      </c>
      <c r="K32189">
        <v>12.88</v>
      </c>
      <c r="L32189" s="32">
        <v>11.65</v>
      </c>
      <c r="M32189">
        <v>20230</v>
      </c>
      <c r="N32189" t="s">
        <v>47</v>
      </c>
      <c r="O32189">
        <v>7</v>
      </c>
    </row>
    <row r="32190" spans="1:15" x14ac:dyDescent="0.25">
      <c r="A32190" s="2">
        <v>37227</v>
      </c>
      <c r="B32190">
        <v>400</v>
      </c>
      <c r="C32190">
        <v>11.8</v>
      </c>
      <c r="D32190">
        <v>11.8</v>
      </c>
      <c r="E32190">
        <v>11.8</v>
      </c>
      <c r="F32190">
        <v>11.8</v>
      </c>
      <c r="G32190">
        <v>11.8</v>
      </c>
      <c r="H32190" s="5">
        <v>11.23</v>
      </c>
      <c r="I32190">
        <v>11.1</v>
      </c>
      <c r="J32190">
        <v>11.11</v>
      </c>
      <c r="K32190">
        <v>12.13</v>
      </c>
      <c r="L32190" s="32">
        <v>10.87</v>
      </c>
      <c r="M32190">
        <v>19985</v>
      </c>
      <c r="N32190" t="s">
        <v>47</v>
      </c>
      <c r="O32190">
        <v>7</v>
      </c>
    </row>
    <row r="32191" spans="1:15" x14ac:dyDescent="0.25">
      <c r="A32191" s="2">
        <v>37227</v>
      </c>
      <c r="B32191">
        <v>500</v>
      </c>
      <c r="C32191">
        <v>11.89</v>
      </c>
      <c r="D32191">
        <v>11.89</v>
      </c>
      <c r="E32191">
        <v>11.89</v>
      </c>
      <c r="F32191">
        <v>11.89</v>
      </c>
      <c r="G32191">
        <v>11.89</v>
      </c>
      <c r="H32191" s="5">
        <v>11.84</v>
      </c>
      <c r="I32191">
        <v>11.84</v>
      </c>
      <c r="J32191">
        <v>11.84</v>
      </c>
      <c r="K32191">
        <v>11.84</v>
      </c>
      <c r="L32191" s="32">
        <v>11.83</v>
      </c>
      <c r="M32191">
        <v>20067</v>
      </c>
      <c r="N32191" t="s">
        <v>47</v>
      </c>
      <c r="O32191">
        <v>7</v>
      </c>
    </row>
    <row r="32192" spans="1:15" x14ac:dyDescent="0.25">
      <c r="A32192" s="2">
        <v>37227</v>
      </c>
      <c r="B32192">
        <v>600</v>
      </c>
      <c r="C32192">
        <v>11.9</v>
      </c>
      <c r="D32192">
        <v>11.9</v>
      </c>
      <c r="E32192">
        <v>11.9</v>
      </c>
      <c r="F32192">
        <v>11.9</v>
      </c>
      <c r="G32192">
        <v>11.9</v>
      </c>
      <c r="H32192" s="5">
        <v>12.5</v>
      </c>
      <c r="I32192">
        <v>12.5</v>
      </c>
      <c r="J32192">
        <v>12.5</v>
      </c>
      <c r="K32192">
        <v>12.5</v>
      </c>
      <c r="L32192" s="32">
        <v>12.5</v>
      </c>
      <c r="M32192">
        <v>20559</v>
      </c>
      <c r="N32192" t="s">
        <v>47</v>
      </c>
      <c r="O32192">
        <v>7</v>
      </c>
    </row>
    <row r="32193" spans="1:15" x14ac:dyDescent="0.25">
      <c r="A32193" s="2">
        <v>37227</v>
      </c>
      <c r="B32193">
        <v>700</v>
      </c>
      <c r="C32193">
        <v>12.72</v>
      </c>
      <c r="D32193">
        <v>12.72</v>
      </c>
      <c r="E32193">
        <v>12.72</v>
      </c>
      <c r="F32193">
        <v>12.72</v>
      </c>
      <c r="G32193">
        <v>12.72</v>
      </c>
      <c r="H32193" s="5">
        <v>13.51</v>
      </c>
      <c r="I32193">
        <v>13.33</v>
      </c>
      <c r="J32193">
        <v>13.35</v>
      </c>
      <c r="K32193">
        <v>14.76</v>
      </c>
      <c r="L32193" s="32">
        <v>13.01</v>
      </c>
      <c r="M32193">
        <v>21509</v>
      </c>
      <c r="N32193" t="s">
        <v>47</v>
      </c>
      <c r="O32193">
        <v>7</v>
      </c>
    </row>
    <row r="32194" spans="1:15" x14ac:dyDescent="0.25">
      <c r="A32194" s="2">
        <v>37227</v>
      </c>
      <c r="B32194">
        <v>800</v>
      </c>
      <c r="C32194">
        <v>11.2</v>
      </c>
      <c r="D32194">
        <v>11.2</v>
      </c>
      <c r="E32194">
        <v>11.2</v>
      </c>
      <c r="F32194">
        <v>11.2</v>
      </c>
      <c r="G32194">
        <v>11.2</v>
      </c>
      <c r="H32194" s="5">
        <v>15</v>
      </c>
      <c r="I32194">
        <v>14.85</v>
      </c>
      <c r="J32194">
        <v>14.87</v>
      </c>
      <c r="K32194">
        <v>16.03</v>
      </c>
      <c r="L32194" s="32">
        <v>14.59</v>
      </c>
      <c r="M32194">
        <v>22480</v>
      </c>
      <c r="N32194" t="s">
        <v>48</v>
      </c>
      <c r="O32194">
        <v>7</v>
      </c>
    </row>
    <row r="32195" spans="1:15" x14ac:dyDescent="0.25">
      <c r="A32195" s="2">
        <v>37227</v>
      </c>
      <c r="B32195">
        <v>900</v>
      </c>
      <c r="C32195">
        <v>14.25</v>
      </c>
      <c r="D32195">
        <v>14.25</v>
      </c>
      <c r="E32195">
        <v>14.25</v>
      </c>
      <c r="F32195">
        <v>14.25</v>
      </c>
      <c r="G32195">
        <v>14.25</v>
      </c>
      <c r="H32195" s="5">
        <v>16.260000000000002</v>
      </c>
      <c r="I32195">
        <v>15.93</v>
      </c>
      <c r="J32195">
        <v>15.97</v>
      </c>
      <c r="K32195">
        <v>18.5</v>
      </c>
      <c r="L32195" s="32">
        <v>15.36</v>
      </c>
      <c r="M32195">
        <v>24307</v>
      </c>
      <c r="N32195" t="s">
        <v>48</v>
      </c>
      <c r="O32195">
        <v>7</v>
      </c>
    </row>
    <row r="32196" spans="1:15" x14ac:dyDescent="0.25">
      <c r="A32196" s="2">
        <v>37227</v>
      </c>
      <c r="B32196">
        <v>1000</v>
      </c>
      <c r="C32196">
        <v>15.91</v>
      </c>
      <c r="D32196">
        <v>15.91</v>
      </c>
      <c r="E32196">
        <v>15.91</v>
      </c>
      <c r="F32196">
        <v>15.91</v>
      </c>
      <c r="G32196">
        <v>15.91</v>
      </c>
      <c r="H32196" s="5">
        <v>17.3</v>
      </c>
      <c r="I32196">
        <v>16.920000000000002</v>
      </c>
      <c r="J32196">
        <v>16.920000000000002</v>
      </c>
      <c r="K32196">
        <v>18.940000000000001</v>
      </c>
      <c r="L32196" s="32">
        <v>16.46</v>
      </c>
      <c r="M32196">
        <v>25558</v>
      </c>
      <c r="N32196" t="s">
        <v>48</v>
      </c>
      <c r="O32196">
        <v>7</v>
      </c>
    </row>
    <row r="32197" spans="1:15" x14ac:dyDescent="0.25">
      <c r="A32197" s="2">
        <v>37227</v>
      </c>
      <c r="B32197">
        <v>1100</v>
      </c>
      <c r="C32197">
        <v>15.95</v>
      </c>
      <c r="D32197">
        <v>15.95</v>
      </c>
      <c r="E32197">
        <v>15.95</v>
      </c>
      <c r="F32197">
        <v>15.95</v>
      </c>
      <c r="G32197">
        <v>15.95</v>
      </c>
      <c r="H32197" s="5">
        <v>17.329999999999998</v>
      </c>
      <c r="I32197">
        <v>16.95</v>
      </c>
      <c r="J32197">
        <v>16.95</v>
      </c>
      <c r="K32197">
        <v>18.95</v>
      </c>
      <c r="L32197" s="32">
        <v>16.5</v>
      </c>
      <c r="M32197">
        <v>26046</v>
      </c>
      <c r="N32197" t="s">
        <v>48</v>
      </c>
      <c r="O32197">
        <v>7</v>
      </c>
    </row>
    <row r="32198" spans="1:15" x14ac:dyDescent="0.25">
      <c r="A32198" s="2">
        <v>37227</v>
      </c>
      <c r="B32198">
        <v>1200</v>
      </c>
      <c r="C32198">
        <v>15.94</v>
      </c>
      <c r="D32198">
        <v>15.94</v>
      </c>
      <c r="E32198">
        <v>15.94</v>
      </c>
      <c r="F32198">
        <v>15.94</v>
      </c>
      <c r="G32198">
        <v>15.94</v>
      </c>
      <c r="H32198" s="5">
        <v>16.96</v>
      </c>
      <c r="I32198">
        <v>16.71</v>
      </c>
      <c r="J32198">
        <v>16.7</v>
      </c>
      <c r="K32198">
        <v>17.75</v>
      </c>
      <c r="L32198" s="32">
        <v>16.45</v>
      </c>
      <c r="M32198">
        <v>26177</v>
      </c>
      <c r="N32198" t="s">
        <v>48</v>
      </c>
      <c r="O32198">
        <v>7</v>
      </c>
    </row>
    <row r="32199" spans="1:15" x14ac:dyDescent="0.25">
      <c r="A32199" s="2">
        <v>37227</v>
      </c>
      <c r="B32199">
        <v>1300</v>
      </c>
      <c r="C32199">
        <v>16.399999999999999</v>
      </c>
      <c r="D32199">
        <v>16.399999999999999</v>
      </c>
      <c r="E32199">
        <v>16.399999999999999</v>
      </c>
      <c r="F32199">
        <v>16.399999999999999</v>
      </c>
      <c r="G32199">
        <v>16.399999999999999</v>
      </c>
      <c r="H32199" s="5">
        <v>16.62</v>
      </c>
      <c r="I32199">
        <v>16.149999999999999</v>
      </c>
      <c r="J32199">
        <v>16.16</v>
      </c>
      <c r="K32199">
        <v>18.53</v>
      </c>
      <c r="L32199" s="32">
        <v>15.65</v>
      </c>
      <c r="M32199">
        <v>26175</v>
      </c>
      <c r="N32199" t="s">
        <v>48</v>
      </c>
      <c r="O32199">
        <v>7</v>
      </c>
    </row>
    <row r="32200" spans="1:15" x14ac:dyDescent="0.25">
      <c r="A32200" s="2">
        <v>37227</v>
      </c>
      <c r="B32200">
        <v>1400</v>
      </c>
      <c r="C32200">
        <v>16.059999999999999</v>
      </c>
      <c r="D32200">
        <v>16.059999999999999</v>
      </c>
      <c r="E32200">
        <v>16.059999999999999</v>
      </c>
      <c r="F32200">
        <v>16.059999999999999</v>
      </c>
      <c r="G32200">
        <v>16.059999999999999</v>
      </c>
      <c r="H32200" s="5">
        <v>16.04</v>
      </c>
      <c r="I32200">
        <v>15.66</v>
      </c>
      <c r="J32200">
        <v>15.67</v>
      </c>
      <c r="K32200">
        <v>17.53</v>
      </c>
      <c r="L32200" s="32">
        <v>15.27</v>
      </c>
      <c r="M32200">
        <v>26019</v>
      </c>
      <c r="N32200" t="s">
        <v>48</v>
      </c>
      <c r="O32200">
        <v>7</v>
      </c>
    </row>
    <row r="32201" spans="1:15" x14ac:dyDescent="0.25">
      <c r="A32201" s="2">
        <v>37227</v>
      </c>
      <c r="B32201">
        <v>1500</v>
      </c>
      <c r="C32201">
        <v>15.73</v>
      </c>
      <c r="D32201">
        <v>15.73</v>
      </c>
      <c r="E32201">
        <v>15.73</v>
      </c>
      <c r="F32201">
        <v>15.73</v>
      </c>
      <c r="G32201">
        <v>15.73</v>
      </c>
      <c r="H32201" s="5">
        <v>15.87</v>
      </c>
      <c r="I32201">
        <v>15.51</v>
      </c>
      <c r="J32201">
        <v>15.52</v>
      </c>
      <c r="K32201">
        <v>17.53</v>
      </c>
      <c r="L32201" s="32">
        <v>15.07</v>
      </c>
      <c r="M32201">
        <v>25855</v>
      </c>
      <c r="N32201" t="s">
        <v>48</v>
      </c>
      <c r="O32201">
        <v>7</v>
      </c>
    </row>
    <row r="32202" spans="1:15" x14ac:dyDescent="0.25">
      <c r="A32202" s="2">
        <v>37227</v>
      </c>
      <c r="B32202">
        <v>1600</v>
      </c>
      <c r="C32202">
        <v>15.27</v>
      </c>
      <c r="D32202">
        <v>15.27</v>
      </c>
      <c r="E32202">
        <v>15.27</v>
      </c>
      <c r="F32202">
        <v>15.27</v>
      </c>
      <c r="G32202">
        <v>15.27</v>
      </c>
      <c r="H32202" s="5">
        <v>15.85</v>
      </c>
      <c r="I32202">
        <v>15.39</v>
      </c>
      <c r="J32202">
        <v>15.42</v>
      </c>
      <c r="K32202">
        <v>17.88</v>
      </c>
      <c r="L32202" s="32">
        <v>14.88</v>
      </c>
      <c r="M32202">
        <v>25981</v>
      </c>
      <c r="N32202" t="s">
        <v>48</v>
      </c>
      <c r="O32202">
        <v>7</v>
      </c>
    </row>
    <row r="32203" spans="1:15" x14ac:dyDescent="0.25">
      <c r="A32203" s="2">
        <v>37227</v>
      </c>
      <c r="B32203">
        <v>1700</v>
      </c>
      <c r="C32203">
        <v>15.64</v>
      </c>
      <c r="D32203">
        <v>15.64</v>
      </c>
      <c r="E32203">
        <v>15.64</v>
      </c>
      <c r="F32203">
        <v>15.64</v>
      </c>
      <c r="G32203">
        <v>15.64</v>
      </c>
      <c r="H32203" s="5">
        <v>17.29</v>
      </c>
      <c r="I32203">
        <v>17.11</v>
      </c>
      <c r="J32203">
        <v>17.489999999999998</v>
      </c>
      <c r="K32203">
        <v>22</v>
      </c>
      <c r="L32203" s="32">
        <v>15.36</v>
      </c>
      <c r="M32203">
        <v>27375</v>
      </c>
      <c r="N32203" t="s">
        <v>48</v>
      </c>
      <c r="O32203">
        <v>7</v>
      </c>
    </row>
    <row r="32204" spans="1:15" x14ac:dyDescent="0.25">
      <c r="A32204" s="2">
        <v>37227</v>
      </c>
      <c r="B32204">
        <v>1800</v>
      </c>
      <c r="C32204">
        <v>27.89</v>
      </c>
      <c r="D32204">
        <v>27.89</v>
      </c>
      <c r="E32204">
        <v>27.89</v>
      </c>
      <c r="F32204">
        <v>27.89</v>
      </c>
      <c r="G32204">
        <v>27.89</v>
      </c>
      <c r="H32204" s="5">
        <v>25.23</v>
      </c>
      <c r="I32204">
        <v>27.41</v>
      </c>
      <c r="J32204">
        <v>29.04</v>
      </c>
      <c r="K32204">
        <v>25.19</v>
      </c>
      <c r="L32204" s="32">
        <v>25.19</v>
      </c>
      <c r="M32204">
        <v>30864</v>
      </c>
      <c r="N32204" t="s">
        <v>48</v>
      </c>
      <c r="O32204">
        <v>7</v>
      </c>
    </row>
    <row r="32205" spans="1:15" x14ac:dyDescent="0.25">
      <c r="A32205" s="2">
        <v>37227</v>
      </c>
      <c r="B32205">
        <v>1900</v>
      </c>
      <c r="C32205">
        <v>16.54</v>
      </c>
      <c r="D32205">
        <v>16.54</v>
      </c>
      <c r="E32205">
        <v>16.54</v>
      </c>
      <c r="F32205">
        <v>16.54</v>
      </c>
      <c r="G32205">
        <v>16.54</v>
      </c>
      <c r="H32205" s="5">
        <v>25</v>
      </c>
      <c r="I32205">
        <v>25.95</v>
      </c>
      <c r="J32205">
        <v>26.51</v>
      </c>
      <c r="K32205">
        <v>24.96</v>
      </c>
      <c r="L32205" s="32">
        <v>24.98</v>
      </c>
      <c r="M32205">
        <v>31344</v>
      </c>
      <c r="N32205" t="s">
        <v>48</v>
      </c>
      <c r="O32205">
        <v>7</v>
      </c>
    </row>
    <row r="32206" spans="1:15" x14ac:dyDescent="0.25">
      <c r="A32206" s="2">
        <v>37227</v>
      </c>
      <c r="B32206">
        <v>2000</v>
      </c>
      <c r="C32206">
        <v>25.19</v>
      </c>
      <c r="D32206">
        <v>25.19</v>
      </c>
      <c r="E32206">
        <v>25.19</v>
      </c>
      <c r="F32206">
        <v>25.19</v>
      </c>
      <c r="G32206">
        <v>25.19</v>
      </c>
      <c r="H32206" s="5">
        <v>22.2</v>
      </c>
      <c r="I32206">
        <v>22.32</v>
      </c>
      <c r="J32206">
        <v>22.25</v>
      </c>
      <c r="K32206">
        <v>22.18</v>
      </c>
      <c r="L32206" s="32">
        <v>22.19</v>
      </c>
      <c r="M32206">
        <v>30959</v>
      </c>
      <c r="N32206" t="s">
        <v>48</v>
      </c>
      <c r="O32206">
        <v>7</v>
      </c>
    </row>
    <row r="32207" spans="1:15" x14ac:dyDescent="0.25">
      <c r="A32207" s="2">
        <v>37227</v>
      </c>
      <c r="B32207">
        <v>2100</v>
      </c>
      <c r="C32207">
        <v>21.21</v>
      </c>
      <c r="D32207">
        <v>21.21</v>
      </c>
      <c r="E32207">
        <v>21.21</v>
      </c>
      <c r="F32207">
        <v>21.21</v>
      </c>
      <c r="G32207">
        <v>21.21</v>
      </c>
      <c r="H32207" s="5">
        <v>20.69</v>
      </c>
      <c r="I32207">
        <v>21.14</v>
      </c>
      <c r="J32207">
        <v>21.58</v>
      </c>
      <c r="K32207">
        <v>21.18</v>
      </c>
      <c r="L32207" s="32">
        <v>20.47</v>
      </c>
      <c r="M32207">
        <v>30701</v>
      </c>
      <c r="N32207" t="s">
        <v>48</v>
      </c>
      <c r="O32207">
        <v>7</v>
      </c>
    </row>
    <row r="32208" spans="1:15" x14ac:dyDescent="0.25">
      <c r="A32208" s="2">
        <v>37227</v>
      </c>
      <c r="B32208">
        <v>2200</v>
      </c>
      <c r="C32208">
        <v>19.739999999999998</v>
      </c>
      <c r="D32208">
        <v>19.739999999999998</v>
      </c>
      <c r="E32208">
        <v>19.739999999999998</v>
      </c>
      <c r="F32208">
        <v>19.739999999999998</v>
      </c>
      <c r="G32208">
        <v>19.739999999999998</v>
      </c>
      <c r="H32208" s="5">
        <v>18.03</v>
      </c>
      <c r="I32208">
        <v>18.07</v>
      </c>
      <c r="J32208">
        <v>18.03</v>
      </c>
      <c r="K32208">
        <v>18.05</v>
      </c>
      <c r="L32208" s="32">
        <v>18</v>
      </c>
      <c r="M32208">
        <v>29644</v>
      </c>
      <c r="N32208" t="s">
        <v>48</v>
      </c>
      <c r="O32208">
        <v>7</v>
      </c>
    </row>
    <row r="32209" spans="1:15" x14ac:dyDescent="0.25">
      <c r="A32209" s="2">
        <v>37227</v>
      </c>
      <c r="B32209">
        <v>2300</v>
      </c>
      <c r="C32209">
        <v>18.829999999999998</v>
      </c>
      <c r="D32209">
        <v>18.829999999999998</v>
      </c>
      <c r="E32209">
        <v>18.829999999999998</v>
      </c>
      <c r="F32209">
        <v>18.829999999999998</v>
      </c>
      <c r="G32209">
        <v>18.829999999999998</v>
      </c>
      <c r="H32209" s="5">
        <v>16.329999999999998</v>
      </c>
      <c r="I32209">
        <v>16.350000000000001</v>
      </c>
      <c r="J32209">
        <v>16.350000000000001</v>
      </c>
      <c r="K32209">
        <v>16.350000000000001</v>
      </c>
      <c r="L32209" s="32">
        <v>16.239999999999998</v>
      </c>
      <c r="M32209">
        <v>27587</v>
      </c>
      <c r="N32209" t="s">
        <v>48</v>
      </c>
      <c r="O32209">
        <v>7</v>
      </c>
    </row>
    <row r="32210" spans="1:15" x14ac:dyDescent="0.25">
      <c r="A32210" s="2">
        <v>37227</v>
      </c>
      <c r="B32210">
        <v>2400</v>
      </c>
      <c r="C32210">
        <v>15.85</v>
      </c>
      <c r="D32210">
        <v>15.85</v>
      </c>
      <c r="E32210">
        <v>15.85</v>
      </c>
      <c r="F32210">
        <v>15.85</v>
      </c>
      <c r="G32210">
        <v>15.85</v>
      </c>
      <c r="H32210" s="5">
        <v>15.71</v>
      </c>
      <c r="I32210">
        <v>15.77</v>
      </c>
      <c r="J32210">
        <v>15.76</v>
      </c>
      <c r="K32210">
        <v>15.83</v>
      </c>
      <c r="L32210" s="32">
        <v>15.14</v>
      </c>
      <c r="M32210">
        <v>25441</v>
      </c>
      <c r="N32210" t="s">
        <v>47</v>
      </c>
      <c r="O32210">
        <v>7</v>
      </c>
    </row>
    <row r="32211" spans="1:15" x14ac:dyDescent="0.25">
      <c r="A32211" s="2">
        <v>37228</v>
      </c>
      <c r="B32211">
        <v>100</v>
      </c>
      <c r="C32211">
        <v>16.03</v>
      </c>
      <c r="D32211">
        <v>16.03</v>
      </c>
      <c r="E32211">
        <v>16.03</v>
      </c>
      <c r="F32211">
        <v>16.03</v>
      </c>
      <c r="G32211">
        <v>16.03</v>
      </c>
      <c r="H32211" s="5">
        <v>13.53</v>
      </c>
      <c r="I32211">
        <v>13.53</v>
      </c>
      <c r="J32211">
        <v>13.53</v>
      </c>
      <c r="K32211">
        <v>13.53</v>
      </c>
      <c r="L32211" s="32">
        <v>13.53</v>
      </c>
      <c r="M32211">
        <v>23762</v>
      </c>
      <c r="N32211" t="s">
        <v>47</v>
      </c>
      <c r="O32211">
        <v>1</v>
      </c>
    </row>
    <row r="32212" spans="1:15" x14ac:dyDescent="0.25">
      <c r="A32212" s="2">
        <v>37228</v>
      </c>
      <c r="B32212">
        <v>200</v>
      </c>
      <c r="C32212">
        <v>15.78</v>
      </c>
      <c r="D32212">
        <v>15.78</v>
      </c>
      <c r="E32212">
        <v>15.78</v>
      </c>
      <c r="F32212">
        <v>15.78</v>
      </c>
      <c r="G32212">
        <v>15.78</v>
      </c>
      <c r="H32212" s="5">
        <v>12.23</v>
      </c>
      <c r="I32212">
        <v>12.23</v>
      </c>
      <c r="J32212">
        <v>12.23</v>
      </c>
      <c r="K32212">
        <v>12.23</v>
      </c>
      <c r="L32212" s="32">
        <v>12.23</v>
      </c>
      <c r="M32212">
        <v>23100</v>
      </c>
      <c r="N32212" t="s">
        <v>47</v>
      </c>
      <c r="O32212">
        <v>1</v>
      </c>
    </row>
    <row r="32213" spans="1:15" x14ac:dyDescent="0.25">
      <c r="A32213" s="2">
        <v>37228</v>
      </c>
      <c r="B32213">
        <v>300</v>
      </c>
      <c r="C32213">
        <v>15.75</v>
      </c>
      <c r="D32213">
        <v>15.75</v>
      </c>
      <c r="E32213">
        <v>15.75</v>
      </c>
      <c r="F32213">
        <v>15.75</v>
      </c>
      <c r="G32213">
        <v>15.75</v>
      </c>
      <c r="H32213" s="5">
        <v>12</v>
      </c>
      <c r="I32213">
        <v>12</v>
      </c>
      <c r="J32213">
        <v>12</v>
      </c>
      <c r="K32213">
        <v>12</v>
      </c>
      <c r="L32213" s="32">
        <v>12</v>
      </c>
      <c r="M32213">
        <v>22950</v>
      </c>
      <c r="N32213" t="s">
        <v>47</v>
      </c>
      <c r="O32213">
        <v>1</v>
      </c>
    </row>
    <row r="32214" spans="1:15" x14ac:dyDescent="0.25">
      <c r="A32214" s="2">
        <v>37228</v>
      </c>
      <c r="B32214">
        <v>400</v>
      </c>
      <c r="C32214">
        <v>15.72</v>
      </c>
      <c r="D32214">
        <v>15.72</v>
      </c>
      <c r="E32214">
        <v>15.72</v>
      </c>
      <c r="F32214">
        <v>15.72</v>
      </c>
      <c r="G32214">
        <v>15.72</v>
      </c>
      <c r="H32214" s="5">
        <v>12.5</v>
      </c>
      <c r="I32214">
        <v>12.5</v>
      </c>
      <c r="J32214">
        <v>12.5</v>
      </c>
      <c r="K32214">
        <v>12.5</v>
      </c>
      <c r="L32214" s="32">
        <v>12.5</v>
      </c>
      <c r="M32214">
        <v>23180</v>
      </c>
      <c r="N32214" t="s">
        <v>47</v>
      </c>
      <c r="O32214">
        <v>1</v>
      </c>
    </row>
    <row r="32215" spans="1:15" x14ac:dyDescent="0.25">
      <c r="A32215" s="2">
        <v>37228</v>
      </c>
      <c r="B32215">
        <v>500</v>
      </c>
      <c r="C32215">
        <v>16.8</v>
      </c>
      <c r="D32215">
        <v>16.8</v>
      </c>
      <c r="E32215">
        <v>16.8</v>
      </c>
      <c r="F32215">
        <v>16.8</v>
      </c>
      <c r="G32215">
        <v>16.8</v>
      </c>
      <c r="H32215" s="5">
        <v>13.42</v>
      </c>
      <c r="I32215">
        <v>13.42</v>
      </c>
      <c r="J32215">
        <v>13.42</v>
      </c>
      <c r="K32215">
        <v>13.42</v>
      </c>
      <c r="L32215" s="32">
        <v>13.42</v>
      </c>
      <c r="M32215">
        <v>23923</v>
      </c>
      <c r="N32215" t="s">
        <v>47</v>
      </c>
      <c r="O32215">
        <v>1</v>
      </c>
    </row>
    <row r="32216" spans="1:15" x14ac:dyDescent="0.25">
      <c r="A32216" s="2">
        <v>37228</v>
      </c>
      <c r="B32216">
        <v>600</v>
      </c>
      <c r="C32216">
        <v>20.66</v>
      </c>
      <c r="D32216">
        <v>20.66</v>
      </c>
      <c r="E32216">
        <v>20.66</v>
      </c>
      <c r="F32216">
        <v>20.66</v>
      </c>
      <c r="G32216">
        <v>20.66</v>
      </c>
      <c r="H32216" s="5">
        <v>16.149999999999999</v>
      </c>
      <c r="I32216">
        <v>16.16</v>
      </c>
      <c r="J32216">
        <v>16.16</v>
      </c>
      <c r="K32216">
        <v>16.149999999999999</v>
      </c>
      <c r="L32216" s="32">
        <v>16.149999999999999</v>
      </c>
      <c r="M32216">
        <v>26258</v>
      </c>
      <c r="N32216" t="s">
        <v>47</v>
      </c>
      <c r="O32216">
        <v>1</v>
      </c>
    </row>
    <row r="32217" spans="1:15" x14ac:dyDescent="0.25">
      <c r="A32217" s="2">
        <v>37228</v>
      </c>
      <c r="B32217">
        <v>700</v>
      </c>
      <c r="C32217">
        <v>26.8</v>
      </c>
      <c r="D32217">
        <v>26.8</v>
      </c>
      <c r="E32217">
        <v>26.8</v>
      </c>
      <c r="F32217">
        <v>26.8</v>
      </c>
      <c r="G32217">
        <v>26.8</v>
      </c>
      <c r="H32217" s="5">
        <v>20.329999999999998</v>
      </c>
      <c r="I32217">
        <v>22.79</v>
      </c>
      <c r="J32217">
        <v>25.03</v>
      </c>
      <c r="K32217">
        <v>20.309999999999999</v>
      </c>
      <c r="L32217" s="32">
        <v>20.309999999999999</v>
      </c>
      <c r="M32217">
        <v>30492</v>
      </c>
      <c r="N32217" t="s">
        <v>47</v>
      </c>
      <c r="O32217">
        <v>1</v>
      </c>
    </row>
    <row r="32218" spans="1:15" x14ac:dyDescent="0.25">
      <c r="A32218" s="2">
        <v>37228</v>
      </c>
      <c r="B32218">
        <v>800</v>
      </c>
      <c r="C32218">
        <v>39.24</v>
      </c>
      <c r="D32218">
        <v>39.24</v>
      </c>
      <c r="E32218">
        <v>39.24</v>
      </c>
      <c r="F32218">
        <v>39.24</v>
      </c>
      <c r="G32218">
        <v>39.24</v>
      </c>
      <c r="H32218" s="5">
        <v>25.85</v>
      </c>
      <c r="I32218">
        <v>31.92</v>
      </c>
      <c r="J32218">
        <v>37.97</v>
      </c>
      <c r="K32218">
        <v>25.9</v>
      </c>
      <c r="L32218" s="32">
        <v>25.78</v>
      </c>
      <c r="M32218">
        <v>32640</v>
      </c>
      <c r="N32218" t="s">
        <v>48</v>
      </c>
      <c r="O32218">
        <v>1</v>
      </c>
    </row>
    <row r="32219" spans="1:15" x14ac:dyDescent="0.25">
      <c r="A32219" s="2">
        <v>37228</v>
      </c>
      <c r="B32219">
        <v>900</v>
      </c>
      <c r="C32219">
        <v>16.579999999999998</v>
      </c>
      <c r="D32219">
        <v>16.579999999999998</v>
      </c>
      <c r="E32219">
        <v>16.579999999999998</v>
      </c>
      <c r="F32219">
        <v>16.579999999999998</v>
      </c>
      <c r="G32219">
        <v>16.579999999999998</v>
      </c>
      <c r="H32219" s="5">
        <v>22.61</v>
      </c>
      <c r="I32219">
        <v>27.26</v>
      </c>
      <c r="J32219">
        <v>32.24</v>
      </c>
      <c r="K32219">
        <v>22.69</v>
      </c>
      <c r="L32219" s="32">
        <v>22.52</v>
      </c>
      <c r="M32219">
        <v>32770</v>
      </c>
      <c r="N32219" t="s">
        <v>48</v>
      </c>
      <c r="O32219">
        <v>1</v>
      </c>
    </row>
    <row r="32220" spans="1:15" x14ac:dyDescent="0.25">
      <c r="A32220" s="2">
        <v>37228</v>
      </c>
      <c r="B32220">
        <v>1000</v>
      </c>
      <c r="C32220">
        <v>16.32</v>
      </c>
      <c r="D32220">
        <v>16.32</v>
      </c>
      <c r="E32220">
        <v>16.32</v>
      </c>
      <c r="F32220">
        <v>16.32</v>
      </c>
      <c r="G32220">
        <v>16.32</v>
      </c>
      <c r="H32220" s="5">
        <v>22.33</v>
      </c>
      <c r="I32220">
        <v>31.79</v>
      </c>
      <c r="J32220">
        <v>36.479999999999997</v>
      </c>
      <c r="K32220">
        <v>27.75</v>
      </c>
      <c r="L32220" s="32">
        <v>63.8</v>
      </c>
      <c r="M32220">
        <v>32226</v>
      </c>
      <c r="N32220" t="s">
        <v>48</v>
      </c>
      <c r="O32220">
        <v>1</v>
      </c>
    </row>
    <row r="32221" spans="1:15" x14ac:dyDescent="0.25">
      <c r="A32221" s="2">
        <v>37228</v>
      </c>
      <c r="B32221">
        <v>1100</v>
      </c>
      <c r="C32221">
        <v>16.829999999999998</v>
      </c>
      <c r="D32221">
        <v>16.84</v>
      </c>
      <c r="E32221">
        <v>16.829999999999998</v>
      </c>
      <c r="F32221">
        <v>16.84</v>
      </c>
      <c r="G32221">
        <v>16.84</v>
      </c>
      <c r="H32221" s="5">
        <v>22.39</v>
      </c>
      <c r="I32221">
        <v>28.56</v>
      </c>
      <c r="J32221">
        <v>31.44</v>
      </c>
      <c r="K32221">
        <v>26.69</v>
      </c>
      <c r="L32221" s="32">
        <v>55.18</v>
      </c>
      <c r="M32221">
        <v>31725</v>
      </c>
      <c r="N32221" t="s">
        <v>48</v>
      </c>
      <c r="O32221">
        <v>1</v>
      </c>
    </row>
    <row r="32222" spans="1:15" x14ac:dyDescent="0.25">
      <c r="A32222" s="2">
        <v>37228</v>
      </c>
      <c r="B32222">
        <v>1200</v>
      </c>
      <c r="C32222">
        <v>16.57</v>
      </c>
      <c r="D32222">
        <v>16.57</v>
      </c>
      <c r="E32222">
        <v>16.559999999999999</v>
      </c>
      <c r="F32222">
        <v>16.57</v>
      </c>
      <c r="G32222">
        <v>16.57</v>
      </c>
      <c r="H32222" s="5">
        <v>20.61</v>
      </c>
      <c r="I32222">
        <v>27.93</v>
      </c>
      <c r="J32222">
        <v>31.59</v>
      </c>
      <c r="K32222">
        <v>25.33</v>
      </c>
      <c r="L32222" s="32">
        <v>56.51</v>
      </c>
      <c r="M32222">
        <v>31177</v>
      </c>
      <c r="N32222" t="s">
        <v>48</v>
      </c>
      <c r="O32222">
        <v>1</v>
      </c>
    </row>
    <row r="32223" spans="1:15" x14ac:dyDescent="0.25">
      <c r="A32223" s="2">
        <v>37228</v>
      </c>
      <c r="B32223">
        <v>1300</v>
      </c>
      <c r="C32223">
        <v>17.48</v>
      </c>
      <c r="D32223">
        <v>17.48</v>
      </c>
      <c r="E32223">
        <v>17.48</v>
      </c>
      <c r="F32223">
        <v>17.48</v>
      </c>
      <c r="G32223">
        <v>17.48</v>
      </c>
      <c r="H32223" s="5">
        <v>18</v>
      </c>
      <c r="I32223">
        <v>23.11</v>
      </c>
      <c r="J32223">
        <v>24.4</v>
      </c>
      <c r="K32223">
        <v>23.25</v>
      </c>
      <c r="L32223" s="32">
        <v>57.85</v>
      </c>
      <c r="M32223">
        <v>30638</v>
      </c>
      <c r="N32223" t="s">
        <v>48</v>
      </c>
      <c r="O32223">
        <v>1</v>
      </c>
    </row>
    <row r="32224" spans="1:15" x14ac:dyDescent="0.25">
      <c r="A32224" s="2">
        <v>37228</v>
      </c>
      <c r="B32224">
        <v>1400</v>
      </c>
      <c r="C32224">
        <v>18.21</v>
      </c>
      <c r="D32224">
        <v>18.21</v>
      </c>
      <c r="E32224">
        <v>18.21</v>
      </c>
      <c r="F32224">
        <v>18.21</v>
      </c>
      <c r="G32224">
        <v>18.21</v>
      </c>
      <c r="H32224" s="5">
        <v>17.04</v>
      </c>
      <c r="I32224">
        <v>22.4</v>
      </c>
      <c r="J32224">
        <v>23.81</v>
      </c>
      <c r="K32224">
        <v>22.52</v>
      </c>
      <c r="L32224" s="32">
        <v>58.66</v>
      </c>
      <c r="M32224">
        <v>30397</v>
      </c>
      <c r="N32224" t="s">
        <v>48</v>
      </c>
      <c r="O32224">
        <v>1</v>
      </c>
    </row>
    <row r="32225" spans="1:15" x14ac:dyDescent="0.25">
      <c r="A32225" s="2">
        <v>37228</v>
      </c>
      <c r="B32225">
        <v>1500</v>
      </c>
      <c r="C32225">
        <v>16.260000000000002</v>
      </c>
      <c r="D32225">
        <v>16.260000000000002</v>
      </c>
      <c r="E32225">
        <v>16.260000000000002</v>
      </c>
      <c r="F32225">
        <v>16.260000000000002</v>
      </c>
      <c r="G32225">
        <v>16.260000000000002</v>
      </c>
      <c r="H32225" s="5">
        <v>18.670000000000002</v>
      </c>
      <c r="I32225">
        <v>20.58</v>
      </c>
      <c r="J32225">
        <v>23.44</v>
      </c>
      <c r="K32225">
        <v>18.760000000000002</v>
      </c>
      <c r="L32225" s="32">
        <v>18.559999999999999</v>
      </c>
      <c r="M32225">
        <v>30033</v>
      </c>
      <c r="N32225" t="s">
        <v>48</v>
      </c>
      <c r="O32225">
        <v>1</v>
      </c>
    </row>
    <row r="32226" spans="1:15" x14ac:dyDescent="0.25">
      <c r="A32226" s="2">
        <v>37228</v>
      </c>
      <c r="B32226">
        <v>1600</v>
      </c>
      <c r="C32226">
        <v>16.02</v>
      </c>
      <c r="D32226">
        <v>16.02</v>
      </c>
      <c r="E32226">
        <v>16.02</v>
      </c>
      <c r="F32226">
        <v>16.02</v>
      </c>
      <c r="G32226">
        <v>16.02</v>
      </c>
      <c r="H32226" s="5">
        <v>18.350000000000001</v>
      </c>
      <c r="I32226">
        <v>19.309999999999999</v>
      </c>
      <c r="J32226">
        <v>21.25</v>
      </c>
      <c r="K32226">
        <v>18.41</v>
      </c>
      <c r="L32226" s="32">
        <v>18.29</v>
      </c>
      <c r="M32226">
        <v>29828</v>
      </c>
      <c r="N32226" t="s">
        <v>48</v>
      </c>
      <c r="O32226">
        <v>1</v>
      </c>
    </row>
    <row r="32227" spans="1:15" x14ac:dyDescent="0.25">
      <c r="A32227" s="2">
        <v>37228</v>
      </c>
      <c r="B32227">
        <v>1700</v>
      </c>
      <c r="C32227">
        <v>17.93</v>
      </c>
      <c r="D32227">
        <v>18.38</v>
      </c>
      <c r="E32227">
        <v>18.95</v>
      </c>
      <c r="F32227">
        <v>17.93</v>
      </c>
      <c r="G32227">
        <v>17.93</v>
      </c>
      <c r="H32227" s="5">
        <v>23.13</v>
      </c>
      <c r="I32227">
        <v>29.16</v>
      </c>
      <c r="J32227">
        <v>35.4</v>
      </c>
      <c r="K32227">
        <v>23.2</v>
      </c>
      <c r="L32227" s="32">
        <v>23.04</v>
      </c>
      <c r="M32227">
        <v>31102</v>
      </c>
      <c r="N32227" t="s">
        <v>48</v>
      </c>
      <c r="O32227">
        <v>1</v>
      </c>
    </row>
    <row r="32228" spans="1:15" x14ac:dyDescent="0.25">
      <c r="A32228" s="2">
        <v>37228</v>
      </c>
      <c r="B32228">
        <v>1800</v>
      </c>
      <c r="C32228">
        <v>35.880000000000003</v>
      </c>
      <c r="D32228">
        <v>36.25</v>
      </c>
      <c r="E32228">
        <v>36.72</v>
      </c>
      <c r="F32228">
        <v>35.880000000000003</v>
      </c>
      <c r="G32228">
        <v>35.880000000000003</v>
      </c>
      <c r="H32228" s="5">
        <v>44.1</v>
      </c>
      <c r="I32228">
        <v>45.68</v>
      </c>
      <c r="J32228">
        <v>47.24</v>
      </c>
      <c r="K32228">
        <v>44.21</v>
      </c>
      <c r="L32228" s="32">
        <v>43.97</v>
      </c>
      <c r="M32228">
        <v>34677</v>
      </c>
      <c r="N32228" t="s">
        <v>48</v>
      </c>
      <c r="O32228">
        <v>1</v>
      </c>
    </row>
    <row r="32229" spans="1:15" x14ac:dyDescent="0.25">
      <c r="A32229" s="2">
        <v>37228</v>
      </c>
      <c r="B32229">
        <v>1900</v>
      </c>
      <c r="C32229">
        <v>40.33</v>
      </c>
      <c r="D32229">
        <v>40.33</v>
      </c>
      <c r="E32229">
        <v>40.33</v>
      </c>
      <c r="F32229">
        <v>40.33</v>
      </c>
      <c r="G32229">
        <v>40.33</v>
      </c>
      <c r="H32229" s="5">
        <v>41.25</v>
      </c>
      <c r="I32229">
        <v>41.66</v>
      </c>
      <c r="J32229">
        <v>42.11</v>
      </c>
      <c r="K32229">
        <v>41.31</v>
      </c>
      <c r="L32229" s="32">
        <v>41.19</v>
      </c>
      <c r="M32229">
        <v>35047</v>
      </c>
      <c r="N32229" t="s">
        <v>48</v>
      </c>
      <c r="O32229">
        <v>1</v>
      </c>
    </row>
    <row r="32230" spans="1:15" x14ac:dyDescent="0.25">
      <c r="A32230" s="2">
        <v>37228</v>
      </c>
      <c r="B32230">
        <v>2000</v>
      </c>
      <c r="C32230">
        <v>20.27</v>
      </c>
      <c r="D32230">
        <v>20.27</v>
      </c>
      <c r="E32230">
        <v>20.27</v>
      </c>
      <c r="F32230">
        <v>20.27</v>
      </c>
      <c r="G32230">
        <v>20.27</v>
      </c>
      <c r="H32230" s="5">
        <v>28.17</v>
      </c>
      <c r="I32230">
        <v>32.659999999999997</v>
      </c>
      <c r="J32230">
        <v>36.76</v>
      </c>
      <c r="K32230">
        <v>28.2</v>
      </c>
      <c r="L32230" s="32">
        <v>28.12</v>
      </c>
      <c r="M32230">
        <v>34570</v>
      </c>
      <c r="N32230" t="s">
        <v>48</v>
      </c>
      <c r="O32230">
        <v>1</v>
      </c>
    </row>
    <row r="32231" spans="1:15" x14ac:dyDescent="0.25">
      <c r="A32231" s="2">
        <v>37228</v>
      </c>
      <c r="B32231">
        <v>2100</v>
      </c>
      <c r="C32231">
        <v>20.05</v>
      </c>
      <c r="D32231">
        <v>20.05</v>
      </c>
      <c r="E32231">
        <v>20.05</v>
      </c>
      <c r="F32231">
        <v>20.05</v>
      </c>
      <c r="G32231">
        <v>20.05</v>
      </c>
      <c r="H32231" s="5">
        <v>23.25</v>
      </c>
      <c r="I32231">
        <v>27.32</v>
      </c>
      <c r="J32231">
        <v>31.07</v>
      </c>
      <c r="K32231">
        <v>23.29</v>
      </c>
      <c r="L32231" s="32">
        <v>23.18</v>
      </c>
      <c r="M32231">
        <v>33770</v>
      </c>
      <c r="N32231" t="s">
        <v>48</v>
      </c>
      <c r="O32231">
        <v>1</v>
      </c>
    </row>
    <row r="32232" spans="1:15" x14ac:dyDescent="0.25">
      <c r="A32232" s="2">
        <v>37228</v>
      </c>
      <c r="B32232">
        <v>2200</v>
      </c>
      <c r="C32232">
        <v>20.32</v>
      </c>
      <c r="D32232">
        <v>20.32</v>
      </c>
      <c r="E32232">
        <v>20.32</v>
      </c>
      <c r="F32232">
        <v>20.32</v>
      </c>
      <c r="G32232">
        <v>20.32</v>
      </c>
      <c r="H32232" s="5">
        <v>22</v>
      </c>
      <c r="I32232">
        <v>23.1</v>
      </c>
      <c r="J32232">
        <v>24.14</v>
      </c>
      <c r="K32232">
        <v>21.98</v>
      </c>
      <c r="L32232" s="32">
        <v>21.99</v>
      </c>
      <c r="M32232">
        <v>32021</v>
      </c>
      <c r="N32232" t="s">
        <v>48</v>
      </c>
      <c r="O32232">
        <v>1</v>
      </c>
    </row>
    <row r="32233" spans="1:15" x14ac:dyDescent="0.25">
      <c r="A32233" s="2">
        <v>37228</v>
      </c>
      <c r="B32233">
        <v>2300</v>
      </c>
      <c r="C32233">
        <v>17.13</v>
      </c>
      <c r="D32233">
        <v>17.13</v>
      </c>
      <c r="E32233">
        <v>17.13</v>
      </c>
      <c r="F32233">
        <v>17.13</v>
      </c>
      <c r="G32233">
        <v>17.13</v>
      </c>
      <c r="H32233" s="5">
        <v>17.309999999999999</v>
      </c>
      <c r="I32233">
        <v>18.399999999999999</v>
      </c>
      <c r="J32233">
        <v>19.48</v>
      </c>
      <c r="K32233">
        <v>17.3</v>
      </c>
      <c r="L32233" s="32">
        <v>17.3</v>
      </c>
      <c r="M32233">
        <v>29218</v>
      </c>
      <c r="N32233" t="s">
        <v>48</v>
      </c>
      <c r="O32233">
        <v>1</v>
      </c>
    </row>
    <row r="32234" spans="1:15" x14ac:dyDescent="0.25">
      <c r="A32234" s="2">
        <v>37228</v>
      </c>
      <c r="B32234">
        <v>2400</v>
      </c>
      <c r="C32234">
        <v>16.8</v>
      </c>
      <c r="D32234">
        <v>16.8</v>
      </c>
      <c r="E32234">
        <v>16.8</v>
      </c>
      <c r="F32234">
        <v>16.8</v>
      </c>
      <c r="G32234">
        <v>16.8</v>
      </c>
      <c r="H32234" s="5">
        <v>15.38</v>
      </c>
      <c r="I32234">
        <v>15.41</v>
      </c>
      <c r="J32234">
        <v>15.39</v>
      </c>
      <c r="K32234">
        <v>15.37</v>
      </c>
      <c r="L32234" s="32">
        <v>15.37</v>
      </c>
      <c r="M32234">
        <v>26286</v>
      </c>
      <c r="N32234" t="s">
        <v>47</v>
      </c>
      <c r="O32234">
        <v>1</v>
      </c>
    </row>
    <row r="32235" spans="1:15" x14ac:dyDescent="0.25">
      <c r="A32235" s="2">
        <v>37229</v>
      </c>
      <c r="B32235">
        <v>100</v>
      </c>
      <c r="C32235">
        <v>16.5</v>
      </c>
      <c r="D32235">
        <v>16.5</v>
      </c>
      <c r="E32235">
        <v>16.5</v>
      </c>
      <c r="F32235">
        <v>16.5</v>
      </c>
      <c r="G32235">
        <v>16.5</v>
      </c>
      <c r="H32235" s="5">
        <v>14.88</v>
      </c>
      <c r="I32235">
        <v>14.88</v>
      </c>
      <c r="J32235">
        <v>14.88</v>
      </c>
      <c r="K32235">
        <v>14.88</v>
      </c>
      <c r="L32235" s="32">
        <v>14.88</v>
      </c>
      <c r="M32235">
        <v>24441</v>
      </c>
      <c r="N32235" t="s">
        <v>47</v>
      </c>
      <c r="O32235">
        <v>2</v>
      </c>
    </row>
    <row r="32236" spans="1:15" x14ac:dyDescent="0.25">
      <c r="A32236" s="2">
        <v>37229</v>
      </c>
      <c r="B32236">
        <v>200</v>
      </c>
      <c r="C32236">
        <v>16.07</v>
      </c>
      <c r="D32236">
        <v>16.07</v>
      </c>
      <c r="E32236">
        <v>16.07</v>
      </c>
      <c r="F32236">
        <v>16.07</v>
      </c>
      <c r="G32236">
        <v>16.07</v>
      </c>
      <c r="H32236" s="5">
        <v>14.07</v>
      </c>
      <c r="I32236">
        <v>14.07</v>
      </c>
      <c r="J32236">
        <v>14.07</v>
      </c>
      <c r="K32236">
        <v>14.07</v>
      </c>
      <c r="L32236" s="32">
        <v>14.07</v>
      </c>
      <c r="M32236">
        <v>23638</v>
      </c>
      <c r="N32236" t="s">
        <v>47</v>
      </c>
      <c r="O32236">
        <v>2</v>
      </c>
    </row>
    <row r="32237" spans="1:15" x14ac:dyDescent="0.25">
      <c r="A32237" s="2">
        <v>37229</v>
      </c>
      <c r="B32237">
        <v>300</v>
      </c>
      <c r="C32237">
        <v>15.49</v>
      </c>
      <c r="D32237">
        <v>15.49</v>
      </c>
      <c r="E32237">
        <v>15.49</v>
      </c>
      <c r="F32237">
        <v>15.49</v>
      </c>
      <c r="G32237">
        <v>15.49</v>
      </c>
      <c r="H32237" s="5">
        <v>13.66</v>
      </c>
      <c r="I32237">
        <v>13.66</v>
      </c>
      <c r="J32237">
        <v>13.66</v>
      </c>
      <c r="K32237">
        <v>13.66</v>
      </c>
      <c r="L32237" s="32">
        <v>13.66</v>
      </c>
      <c r="M32237">
        <v>23263</v>
      </c>
      <c r="N32237" t="s">
        <v>47</v>
      </c>
      <c r="O32237">
        <v>2</v>
      </c>
    </row>
    <row r="32238" spans="1:15" x14ac:dyDescent="0.25">
      <c r="A32238" s="2">
        <v>37229</v>
      </c>
      <c r="B32238">
        <v>400</v>
      </c>
      <c r="C32238">
        <v>15.56</v>
      </c>
      <c r="D32238">
        <v>15.56</v>
      </c>
      <c r="E32238">
        <v>15.56</v>
      </c>
      <c r="F32238">
        <v>15.56</v>
      </c>
      <c r="G32238">
        <v>15.56</v>
      </c>
      <c r="H32238" s="5">
        <v>13.67</v>
      </c>
      <c r="I32238">
        <v>13.67</v>
      </c>
      <c r="J32238">
        <v>13.67</v>
      </c>
      <c r="K32238">
        <v>13.67</v>
      </c>
      <c r="L32238" s="32">
        <v>13.67</v>
      </c>
      <c r="M32238">
        <v>23269</v>
      </c>
      <c r="N32238" t="s">
        <v>47</v>
      </c>
      <c r="O32238">
        <v>2</v>
      </c>
    </row>
    <row r="32239" spans="1:15" x14ac:dyDescent="0.25">
      <c r="A32239" s="2">
        <v>37229</v>
      </c>
      <c r="B32239">
        <v>500</v>
      </c>
      <c r="C32239">
        <v>16.11</v>
      </c>
      <c r="D32239">
        <v>16.11</v>
      </c>
      <c r="E32239">
        <v>16.11</v>
      </c>
      <c r="F32239">
        <v>16.11</v>
      </c>
      <c r="G32239">
        <v>16.11</v>
      </c>
      <c r="H32239" s="5">
        <v>15</v>
      </c>
      <c r="I32239">
        <v>15</v>
      </c>
      <c r="J32239">
        <v>15</v>
      </c>
      <c r="K32239">
        <v>15</v>
      </c>
      <c r="L32239" s="32">
        <v>15</v>
      </c>
      <c r="M32239">
        <v>23885</v>
      </c>
      <c r="N32239" t="s">
        <v>47</v>
      </c>
      <c r="O32239">
        <v>2</v>
      </c>
    </row>
    <row r="32240" spans="1:15" x14ac:dyDescent="0.25">
      <c r="A32240" s="2">
        <v>37229</v>
      </c>
      <c r="B32240">
        <v>600</v>
      </c>
      <c r="C32240">
        <v>16.8</v>
      </c>
      <c r="D32240">
        <v>16.8</v>
      </c>
      <c r="E32240">
        <v>16.8</v>
      </c>
      <c r="F32240">
        <v>16.8</v>
      </c>
      <c r="G32240">
        <v>16.8</v>
      </c>
      <c r="H32240" s="5">
        <v>16.329999999999998</v>
      </c>
      <c r="I32240">
        <v>16.399999999999999</v>
      </c>
      <c r="J32240">
        <v>16.38</v>
      </c>
      <c r="K32240">
        <v>16.47</v>
      </c>
      <c r="L32240" s="32">
        <v>15.65</v>
      </c>
      <c r="M32240">
        <v>26230</v>
      </c>
      <c r="N32240" t="s">
        <v>47</v>
      </c>
      <c r="O32240">
        <v>2</v>
      </c>
    </row>
    <row r="32241" spans="1:15" x14ac:dyDescent="0.25">
      <c r="A32241" s="2">
        <v>37229</v>
      </c>
      <c r="B32241">
        <v>700</v>
      </c>
      <c r="C32241">
        <v>33.17</v>
      </c>
      <c r="D32241">
        <v>33.17</v>
      </c>
      <c r="E32241">
        <v>33.17</v>
      </c>
      <c r="F32241">
        <v>33.17</v>
      </c>
      <c r="G32241">
        <v>33.17</v>
      </c>
      <c r="H32241" s="5">
        <v>22</v>
      </c>
      <c r="I32241">
        <v>22</v>
      </c>
      <c r="J32241">
        <v>22.01</v>
      </c>
      <c r="K32241">
        <v>22</v>
      </c>
      <c r="L32241" s="32">
        <v>22</v>
      </c>
      <c r="M32241">
        <v>30225</v>
      </c>
      <c r="N32241" t="s">
        <v>47</v>
      </c>
      <c r="O32241">
        <v>2</v>
      </c>
    </row>
    <row r="32242" spans="1:15" x14ac:dyDescent="0.25">
      <c r="A32242" s="2">
        <v>37229</v>
      </c>
      <c r="B32242">
        <v>800</v>
      </c>
      <c r="C32242">
        <v>30.47</v>
      </c>
      <c r="D32242">
        <v>30.47</v>
      </c>
      <c r="E32242">
        <v>30.47</v>
      </c>
      <c r="F32242">
        <v>30.47</v>
      </c>
      <c r="G32242">
        <v>30.47</v>
      </c>
      <c r="H32242" s="5">
        <v>25</v>
      </c>
      <c r="I32242">
        <v>25.26</v>
      </c>
      <c r="J32242">
        <v>26.04</v>
      </c>
      <c r="K32242">
        <v>24.99</v>
      </c>
      <c r="L32242" s="32">
        <v>25</v>
      </c>
      <c r="M32242">
        <v>32159</v>
      </c>
      <c r="N32242" t="s">
        <v>48</v>
      </c>
      <c r="O32242">
        <v>2</v>
      </c>
    </row>
    <row r="32243" spans="1:15" x14ac:dyDescent="0.25">
      <c r="A32243" s="2">
        <v>37229</v>
      </c>
      <c r="B32243">
        <v>900</v>
      </c>
      <c r="C32243">
        <v>17.73</v>
      </c>
      <c r="D32243">
        <v>17.73</v>
      </c>
      <c r="E32243">
        <v>17.73</v>
      </c>
      <c r="F32243">
        <v>17.73</v>
      </c>
      <c r="G32243">
        <v>17.73</v>
      </c>
      <c r="H32243" s="5">
        <v>22.35</v>
      </c>
      <c r="I32243">
        <v>22.67</v>
      </c>
      <c r="J32243">
        <v>23.66</v>
      </c>
      <c r="K32243">
        <v>22.34</v>
      </c>
      <c r="L32243" s="32">
        <v>22.34</v>
      </c>
      <c r="M32243">
        <v>32304</v>
      </c>
      <c r="N32243" t="s">
        <v>48</v>
      </c>
      <c r="O32243">
        <v>2</v>
      </c>
    </row>
    <row r="32244" spans="1:15" x14ac:dyDescent="0.25">
      <c r="A32244" s="2">
        <v>37229</v>
      </c>
      <c r="B32244">
        <v>1000</v>
      </c>
      <c r="C32244">
        <v>17.940000000000001</v>
      </c>
      <c r="D32244">
        <v>17.940000000000001</v>
      </c>
      <c r="E32244">
        <v>17.940000000000001</v>
      </c>
      <c r="F32244">
        <v>17.940000000000001</v>
      </c>
      <c r="G32244">
        <v>17.940000000000001</v>
      </c>
      <c r="H32244" s="5">
        <v>22</v>
      </c>
      <c r="I32244">
        <v>22.32</v>
      </c>
      <c r="J32244">
        <v>23.35</v>
      </c>
      <c r="K32244">
        <v>22</v>
      </c>
      <c r="L32244" s="32">
        <v>22</v>
      </c>
      <c r="M32244">
        <v>31625</v>
      </c>
      <c r="N32244" t="s">
        <v>48</v>
      </c>
      <c r="O32244">
        <v>2</v>
      </c>
    </row>
    <row r="32245" spans="1:15" x14ac:dyDescent="0.25">
      <c r="A32245" s="2">
        <v>37229</v>
      </c>
      <c r="B32245">
        <v>1100</v>
      </c>
      <c r="C32245">
        <v>19.47</v>
      </c>
      <c r="D32245">
        <v>19.47</v>
      </c>
      <c r="E32245">
        <v>19.47</v>
      </c>
      <c r="F32245">
        <v>19.47</v>
      </c>
      <c r="G32245">
        <v>19.47</v>
      </c>
      <c r="H32245" s="5">
        <v>21.63</v>
      </c>
      <c r="I32245">
        <v>21.94</v>
      </c>
      <c r="J32245">
        <v>23.01</v>
      </c>
      <c r="K32245">
        <v>21.62</v>
      </c>
      <c r="L32245" s="32">
        <v>21.62</v>
      </c>
      <c r="M32245">
        <v>31284</v>
      </c>
      <c r="N32245" t="s">
        <v>48</v>
      </c>
      <c r="O32245">
        <v>2</v>
      </c>
    </row>
    <row r="32246" spans="1:15" x14ac:dyDescent="0.25">
      <c r="A32246" s="2">
        <v>37229</v>
      </c>
      <c r="B32246">
        <v>1200</v>
      </c>
      <c r="C32246">
        <v>20.2</v>
      </c>
      <c r="D32246">
        <v>20.2</v>
      </c>
      <c r="E32246">
        <v>20.2</v>
      </c>
      <c r="F32246">
        <v>20.2</v>
      </c>
      <c r="G32246">
        <v>20.2</v>
      </c>
      <c r="H32246" s="5">
        <v>19.809999999999999</v>
      </c>
      <c r="I32246">
        <v>20.12</v>
      </c>
      <c r="J32246">
        <v>21.18</v>
      </c>
      <c r="K32246">
        <v>19.809999999999999</v>
      </c>
      <c r="L32246" s="32">
        <v>19.809999999999999</v>
      </c>
      <c r="M32246">
        <v>30920</v>
      </c>
      <c r="N32246" t="s">
        <v>48</v>
      </c>
      <c r="O32246">
        <v>2</v>
      </c>
    </row>
    <row r="32247" spans="1:15" x14ac:dyDescent="0.25">
      <c r="A32247" s="2">
        <v>37229</v>
      </c>
      <c r="B32247">
        <v>1300</v>
      </c>
      <c r="C32247">
        <v>19.64</v>
      </c>
      <c r="D32247">
        <v>19.64</v>
      </c>
      <c r="E32247">
        <v>19.64</v>
      </c>
      <c r="F32247">
        <v>19.64</v>
      </c>
      <c r="G32247">
        <v>19.64</v>
      </c>
      <c r="H32247" s="5">
        <v>19.09</v>
      </c>
      <c r="I32247">
        <v>19.41</v>
      </c>
      <c r="J32247">
        <v>20.53</v>
      </c>
      <c r="K32247">
        <v>19.09</v>
      </c>
      <c r="L32247" s="32">
        <v>19.09</v>
      </c>
      <c r="M32247">
        <v>30490</v>
      </c>
      <c r="N32247" t="s">
        <v>48</v>
      </c>
      <c r="O32247">
        <v>2</v>
      </c>
    </row>
    <row r="32248" spans="1:15" x14ac:dyDescent="0.25">
      <c r="A32248" s="2">
        <v>37229</v>
      </c>
      <c r="B32248">
        <v>1400</v>
      </c>
      <c r="C32248">
        <v>20.78</v>
      </c>
      <c r="D32248">
        <v>20.78</v>
      </c>
      <c r="E32248">
        <v>20.78</v>
      </c>
      <c r="F32248">
        <v>20.78</v>
      </c>
      <c r="G32248">
        <v>20.78</v>
      </c>
      <c r="H32248" s="5">
        <v>18.38</v>
      </c>
      <c r="I32248">
        <v>18.72</v>
      </c>
      <c r="J32248">
        <v>19.89</v>
      </c>
      <c r="K32248">
        <v>18.38</v>
      </c>
      <c r="L32248" s="32">
        <v>18.38</v>
      </c>
      <c r="M32248">
        <v>30454</v>
      </c>
      <c r="N32248" t="s">
        <v>48</v>
      </c>
      <c r="O32248">
        <v>2</v>
      </c>
    </row>
    <row r="32249" spans="1:15" x14ac:dyDescent="0.25">
      <c r="A32249" s="2">
        <v>37229</v>
      </c>
      <c r="B32249">
        <v>1500</v>
      </c>
      <c r="C32249">
        <v>19.010000000000002</v>
      </c>
      <c r="D32249">
        <v>19.010000000000002</v>
      </c>
      <c r="E32249">
        <v>19.010000000000002</v>
      </c>
      <c r="F32249">
        <v>19.010000000000002</v>
      </c>
      <c r="G32249">
        <v>19.010000000000002</v>
      </c>
      <c r="H32249" s="5">
        <v>18.350000000000001</v>
      </c>
      <c r="I32249">
        <v>18.690000000000001</v>
      </c>
      <c r="J32249">
        <v>19.86</v>
      </c>
      <c r="K32249">
        <v>18.350000000000001</v>
      </c>
      <c r="L32249" s="32">
        <v>18.350000000000001</v>
      </c>
      <c r="M32249">
        <v>30165</v>
      </c>
      <c r="N32249" t="s">
        <v>48</v>
      </c>
      <c r="O32249">
        <v>2</v>
      </c>
    </row>
    <row r="32250" spans="1:15" x14ac:dyDescent="0.25">
      <c r="A32250" s="2">
        <v>37229</v>
      </c>
      <c r="B32250">
        <v>1600</v>
      </c>
      <c r="C32250">
        <v>16.170000000000002</v>
      </c>
      <c r="D32250">
        <v>16.170000000000002</v>
      </c>
      <c r="E32250">
        <v>16.170000000000002</v>
      </c>
      <c r="F32250">
        <v>16.170000000000002</v>
      </c>
      <c r="G32250">
        <v>16.170000000000002</v>
      </c>
      <c r="H32250" s="5">
        <v>18.38</v>
      </c>
      <c r="I32250">
        <v>18.72</v>
      </c>
      <c r="J32250">
        <v>19.89</v>
      </c>
      <c r="K32250">
        <v>18.38</v>
      </c>
      <c r="L32250" s="32">
        <v>18.38</v>
      </c>
      <c r="M32250">
        <v>30025</v>
      </c>
      <c r="N32250" t="s">
        <v>48</v>
      </c>
      <c r="O32250">
        <v>2</v>
      </c>
    </row>
    <row r="32251" spans="1:15" x14ac:dyDescent="0.25">
      <c r="A32251" s="2">
        <v>37229</v>
      </c>
      <c r="B32251">
        <v>1700</v>
      </c>
      <c r="C32251">
        <v>17.489999999999998</v>
      </c>
      <c r="D32251">
        <v>17.5</v>
      </c>
      <c r="E32251">
        <v>17.47</v>
      </c>
      <c r="F32251">
        <v>17.5</v>
      </c>
      <c r="G32251">
        <v>17.489999999999998</v>
      </c>
      <c r="H32251" s="5">
        <v>23</v>
      </c>
      <c r="I32251">
        <v>23.39</v>
      </c>
      <c r="J32251">
        <v>24.32</v>
      </c>
      <c r="K32251">
        <v>23.24</v>
      </c>
      <c r="L32251" s="32">
        <v>21.83</v>
      </c>
      <c r="M32251">
        <v>30978</v>
      </c>
      <c r="N32251" t="s">
        <v>48</v>
      </c>
      <c r="O32251">
        <v>2</v>
      </c>
    </row>
    <row r="32252" spans="1:15" x14ac:dyDescent="0.25">
      <c r="A32252" s="2">
        <v>37229</v>
      </c>
      <c r="B32252">
        <v>1800</v>
      </c>
      <c r="C32252">
        <v>35.229999999999997</v>
      </c>
      <c r="D32252">
        <v>36.93</v>
      </c>
      <c r="E32252">
        <v>37.64</v>
      </c>
      <c r="F32252">
        <v>36.31</v>
      </c>
      <c r="G32252">
        <v>35.270000000000003</v>
      </c>
      <c r="H32252" s="5">
        <v>42</v>
      </c>
      <c r="I32252">
        <v>42.01</v>
      </c>
      <c r="J32252">
        <v>42.02</v>
      </c>
      <c r="K32252">
        <v>42</v>
      </c>
      <c r="L32252" s="32">
        <v>42</v>
      </c>
      <c r="M32252">
        <v>34191</v>
      </c>
      <c r="N32252" t="s">
        <v>48</v>
      </c>
      <c r="O32252">
        <v>2</v>
      </c>
    </row>
    <row r="32253" spans="1:15" x14ac:dyDescent="0.25">
      <c r="A32253" s="2">
        <v>37229</v>
      </c>
      <c r="B32253">
        <v>1900</v>
      </c>
      <c r="C32253">
        <v>17.55</v>
      </c>
      <c r="D32253">
        <v>23.56</v>
      </c>
      <c r="E32253">
        <v>22.95</v>
      </c>
      <c r="F32253">
        <v>27.29</v>
      </c>
      <c r="G32253">
        <v>16.89</v>
      </c>
      <c r="H32253" s="5">
        <v>39.1</v>
      </c>
      <c r="I32253">
        <v>39.11</v>
      </c>
      <c r="J32253">
        <v>39.11</v>
      </c>
      <c r="K32253">
        <v>39.1</v>
      </c>
      <c r="L32253" s="32">
        <v>39.1</v>
      </c>
      <c r="M32253">
        <v>34594</v>
      </c>
      <c r="N32253" t="s">
        <v>48</v>
      </c>
      <c r="O32253">
        <v>2</v>
      </c>
    </row>
    <row r="32254" spans="1:15" x14ac:dyDescent="0.25">
      <c r="A32254" s="2">
        <v>37229</v>
      </c>
      <c r="B32254">
        <v>2000</v>
      </c>
      <c r="C32254">
        <v>21.65</v>
      </c>
      <c r="D32254">
        <v>25.51</v>
      </c>
      <c r="E32254">
        <v>25.15</v>
      </c>
      <c r="F32254">
        <v>28.64</v>
      </c>
      <c r="G32254">
        <v>21.58</v>
      </c>
      <c r="H32254" s="5">
        <v>29</v>
      </c>
      <c r="I32254">
        <v>29.01</v>
      </c>
      <c r="J32254">
        <v>29.01</v>
      </c>
      <c r="K32254">
        <v>29</v>
      </c>
      <c r="L32254" s="32">
        <v>29</v>
      </c>
      <c r="M32254">
        <v>33702</v>
      </c>
      <c r="N32254" t="s">
        <v>48</v>
      </c>
      <c r="O32254">
        <v>2</v>
      </c>
    </row>
    <row r="32255" spans="1:15" x14ac:dyDescent="0.25">
      <c r="A32255" s="2">
        <v>37229</v>
      </c>
      <c r="B32255">
        <v>2100</v>
      </c>
      <c r="C32255">
        <v>29.07</v>
      </c>
      <c r="D32255">
        <v>29.07</v>
      </c>
      <c r="E32255">
        <v>29.06</v>
      </c>
      <c r="F32255">
        <v>29.07</v>
      </c>
      <c r="G32255">
        <v>29.07</v>
      </c>
      <c r="H32255" s="5">
        <v>24</v>
      </c>
      <c r="I32255">
        <v>24</v>
      </c>
      <c r="J32255">
        <v>24.01</v>
      </c>
      <c r="K32255">
        <v>24</v>
      </c>
      <c r="L32255" s="32">
        <v>24</v>
      </c>
      <c r="M32255">
        <v>33007</v>
      </c>
      <c r="N32255" t="s">
        <v>48</v>
      </c>
      <c r="O32255">
        <v>2</v>
      </c>
    </row>
    <row r="32256" spans="1:15" x14ac:dyDescent="0.25">
      <c r="A32256" s="2">
        <v>37229</v>
      </c>
      <c r="B32256">
        <v>2200</v>
      </c>
      <c r="C32256">
        <v>21.43</v>
      </c>
      <c r="D32256">
        <v>21.43</v>
      </c>
      <c r="E32256">
        <v>21.43</v>
      </c>
      <c r="F32256">
        <v>21.43</v>
      </c>
      <c r="G32256">
        <v>21.43</v>
      </c>
      <c r="H32256" s="5">
        <v>22</v>
      </c>
      <c r="I32256">
        <v>22</v>
      </c>
      <c r="J32256">
        <v>22</v>
      </c>
      <c r="K32256">
        <v>22</v>
      </c>
      <c r="L32256" s="32">
        <v>22</v>
      </c>
      <c r="M32256">
        <v>31276</v>
      </c>
      <c r="N32256" t="s">
        <v>48</v>
      </c>
      <c r="O32256">
        <v>2</v>
      </c>
    </row>
    <row r="32257" spans="1:15" x14ac:dyDescent="0.25">
      <c r="A32257" s="2">
        <v>37229</v>
      </c>
      <c r="B32257">
        <v>2300</v>
      </c>
      <c r="C32257">
        <v>16.18</v>
      </c>
      <c r="D32257">
        <v>16.18</v>
      </c>
      <c r="E32257">
        <v>16.18</v>
      </c>
      <c r="F32257">
        <v>16.18</v>
      </c>
      <c r="G32257">
        <v>16.18</v>
      </c>
      <c r="H32257" s="5">
        <v>18</v>
      </c>
      <c r="I32257">
        <v>18.260000000000002</v>
      </c>
      <c r="J32257">
        <v>18.2</v>
      </c>
      <c r="K32257">
        <v>18.5</v>
      </c>
      <c r="L32257" s="32">
        <v>15.5</v>
      </c>
      <c r="M32257">
        <v>28259</v>
      </c>
      <c r="N32257" t="s">
        <v>48</v>
      </c>
      <c r="O32257">
        <v>2</v>
      </c>
    </row>
    <row r="32258" spans="1:15" x14ac:dyDescent="0.25">
      <c r="A32258" s="2">
        <v>37229</v>
      </c>
      <c r="B32258">
        <v>2400</v>
      </c>
      <c r="C32258">
        <v>15.48</v>
      </c>
      <c r="D32258">
        <v>15.48</v>
      </c>
      <c r="E32258">
        <v>15.48</v>
      </c>
      <c r="F32258">
        <v>15.48</v>
      </c>
      <c r="G32258">
        <v>15.48</v>
      </c>
      <c r="H32258" s="5">
        <v>15.67</v>
      </c>
      <c r="I32258">
        <v>15.75</v>
      </c>
      <c r="J32258">
        <v>15.72</v>
      </c>
      <c r="K32258">
        <v>15.77</v>
      </c>
      <c r="L32258" s="32">
        <v>15.12</v>
      </c>
      <c r="M32258">
        <v>25251</v>
      </c>
      <c r="N32258" t="s">
        <v>47</v>
      </c>
      <c r="O32258">
        <v>2</v>
      </c>
    </row>
    <row r="32259" spans="1:15" x14ac:dyDescent="0.25">
      <c r="A32259" s="2">
        <v>37230</v>
      </c>
      <c r="B32259">
        <v>100</v>
      </c>
      <c r="C32259">
        <v>14.45</v>
      </c>
      <c r="D32259">
        <v>14.45</v>
      </c>
      <c r="E32259">
        <v>14.45</v>
      </c>
      <c r="F32259">
        <v>14.45</v>
      </c>
      <c r="G32259">
        <v>14.45</v>
      </c>
      <c r="H32259" s="5">
        <v>15</v>
      </c>
      <c r="I32259">
        <v>14.85</v>
      </c>
      <c r="J32259">
        <v>14.8</v>
      </c>
      <c r="K32259">
        <v>16.23</v>
      </c>
      <c r="L32259" s="32">
        <v>14.53</v>
      </c>
      <c r="M32259">
        <v>23148</v>
      </c>
      <c r="N32259" t="s">
        <v>47</v>
      </c>
      <c r="O32259">
        <v>3</v>
      </c>
    </row>
    <row r="32260" spans="1:15" x14ac:dyDescent="0.25">
      <c r="A32260" s="2">
        <v>37230</v>
      </c>
      <c r="B32260">
        <v>200</v>
      </c>
      <c r="C32260">
        <v>13.53</v>
      </c>
      <c r="D32260">
        <v>13.53</v>
      </c>
      <c r="E32260">
        <v>13.53</v>
      </c>
      <c r="F32260">
        <v>13.53</v>
      </c>
      <c r="G32260">
        <v>13.53</v>
      </c>
      <c r="H32260" s="5">
        <v>13.74</v>
      </c>
      <c r="I32260">
        <v>13.74</v>
      </c>
      <c r="J32260">
        <v>13.65</v>
      </c>
      <c r="K32260">
        <v>14</v>
      </c>
      <c r="L32260" s="32">
        <v>13.66</v>
      </c>
      <c r="M32260">
        <v>22322</v>
      </c>
      <c r="N32260" t="s">
        <v>47</v>
      </c>
      <c r="O32260">
        <v>3</v>
      </c>
    </row>
    <row r="32261" spans="1:15" x14ac:dyDescent="0.25">
      <c r="A32261" s="2">
        <v>37230</v>
      </c>
      <c r="B32261">
        <v>300</v>
      </c>
      <c r="C32261">
        <v>13.38</v>
      </c>
      <c r="D32261">
        <v>13.38</v>
      </c>
      <c r="E32261">
        <v>13.38</v>
      </c>
      <c r="F32261">
        <v>13.38</v>
      </c>
      <c r="G32261">
        <v>13.38</v>
      </c>
      <c r="H32261" s="5">
        <v>12.99</v>
      </c>
      <c r="I32261">
        <v>13.02</v>
      </c>
      <c r="J32261">
        <v>12.96</v>
      </c>
      <c r="K32261">
        <v>13.01</v>
      </c>
      <c r="L32261" s="32">
        <v>13</v>
      </c>
      <c r="M32261">
        <v>21789</v>
      </c>
      <c r="N32261" t="s">
        <v>47</v>
      </c>
      <c r="O32261">
        <v>3</v>
      </c>
    </row>
    <row r="32262" spans="1:15" x14ac:dyDescent="0.25">
      <c r="A32262" s="2">
        <v>37230</v>
      </c>
      <c r="B32262">
        <v>400</v>
      </c>
      <c r="C32262">
        <v>13</v>
      </c>
      <c r="D32262">
        <v>13</v>
      </c>
      <c r="E32262">
        <v>13</v>
      </c>
      <c r="F32262">
        <v>13</v>
      </c>
      <c r="G32262">
        <v>13</v>
      </c>
      <c r="H32262" s="5">
        <v>13.33</v>
      </c>
      <c r="I32262">
        <v>13.35</v>
      </c>
      <c r="J32262">
        <v>13.3</v>
      </c>
      <c r="K32262">
        <v>13.34</v>
      </c>
      <c r="L32262" s="32">
        <v>13.34</v>
      </c>
      <c r="M32262">
        <v>21641</v>
      </c>
      <c r="N32262" t="s">
        <v>47</v>
      </c>
      <c r="O32262">
        <v>3</v>
      </c>
    </row>
    <row r="32263" spans="1:15" x14ac:dyDescent="0.25">
      <c r="A32263" s="2">
        <v>37230</v>
      </c>
      <c r="B32263">
        <v>500</v>
      </c>
      <c r="C32263">
        <v>13.22</v>
      </c>
      <c r="D32263">
        <v>13.22</v>
      </c>
      <c r="E32263">
        <v>13.22</v>
      </c>
      <c r="F32263">
        <v>13.22</v>
      </c>
      <c r="G32263">
        <v>13.22</v>
      </c>
      <c r="H32263" s="5">
        <v>13.73</v>
      </c>
      <c r="I32263">
        <v>13.75</v>
      </c>
      <c r="J32263">
        <v>13.7</v>
      </c>
      <c r="K32263">
        <v>13.75</v>
      </c>
      <c r="L32263" s="32">
        <v>13.74</v>
      </c>
      <c r="M32263">
        <v>22291</v>
      </c>
      <c r="N32263" t="s">
        <v>47</v>
      </c>
      <c r="O32263">
        <v>3</v>
      </c>
    </row>
    <row r="32264" spans="1:15" x14ac:dyDescent="0.25">
      <c r="A32264" s="2">
        <v>37230</v>
      </c>
      <c r="B32264">
        <v>600</v>
      </c>
      <c r="C32264">
        <v>14.51</v>
      </c>
      <c r="D32264">
        <v>14.51</v>
      </c>
      <c r="E32264">
        <v>14.51</v>
      </c>
      <c r="F32264">
        <v>14.51</v>
      </c>
      <c r="G32264">
        <v>14.51</v>
      </c>
      <c r="H32264" s="5">
        <v>15.48</v>
      </c>
      <c r="I32264">
        <v>15.64</v>
      </c>
      <c r="J32264">
        <v>15.55</v>
      </c>
      <c r="K32264">
        <v>15.76</v>
      </c>
      <c r="L32264" s="32">
        <v>14.24</v>
      </c>
      <c r="M32264">
        <v>24367</v>
      </c>
      <c r="N32264" t="s">
        <v>47</v>
      </c>
      <c r="O32264">
        <v>3</v>
      </c>
    </row>
    <row r="32265" spans="1:15" x14ac:dyDescent="0.25">
      <c r="A32265" s="2">
        <v>37230</v>
      </c>
      <c r="B32265">
        <v>700</v>
      </c>
      <c r="C32265">
        <v>18.11</v>
      </c>
      <c r="D32265">
        <v>18.11</v>
      </c>
      <c r="E32265">
        <v>18.11</v>
      </c>
      <c r="F32265">
        <v>18.11</v>
      </c>
      <c r="G32265">
        <v>18.11</v>
      </c>
      <c r="H32265" s="5">
        <v>19.86</v>
      </c>
      <c r="I32265">
        <v>19.55</v>
      </c>
      <c r="J32265">
        <v>19.510000000000002</v>
      </c>
      <c r="K32265">
        <v>22.2</v>
      </c>
      <c r="L32265" s="32">
        <v>18.940000000000001</v>
      </c>
      <c r="M32265">
        <v>28235</v>
      </c>
      <c r="N32265" t="s">
        <v>47</v>
      </c>
      <c r="O32265">
        <v>3</v>
      </c>
    </row>
    <row r="32266" spans="1:15" x14ac:dyDescent="0.25">
      <c r="A32266" s="2">
        <v>37230</v>
      </c>
      <c r="B32266">
        <v>800</v>
      </c>
      <c r="C32266">
        <v>20.5</v>
      </c>
      <c r="D32266">
        <v>20.5</v>
      </c>
      <c r="E32266">
        <v>20.5</v>
      </c>
      <c r="F32266">
        <v>20.5</v>
      </c>
      <c r="G32266">
        <v>20.5</v>
      </c>
      <c r="H32266" s="5">
        <v>22.51</v>
      </c>
      <c r="I32266">
        <v>22.77</v>
      </c>
      <c r="J32266">
        <v>23.49</v>
      </c>
      <c r="K32266">
        <v>22.64</v>
      </c>
      <c r="L32266" s="32">
        <v>22.46</v>
      </c>
      <c r="M32266">
        <v>30676</v>
      </c>
      <c r="N32266" t="s">
        <v>48</v>
      </c>
      <c r="O32266">
        <v>3</v>
      </c>
    </row>
    <row r="32267" spans="1:15" x14ac:dyDescent="0.25">
      <c r="A32267" s="2">
        <v>37230</v>
      </c>
      <c r="B32267">
        <v>900</v>
      </c>
      <c r="C32267">
        <v>26.67</v>
      </c>
      <c r="D32267">
        <v>26.63</v>
      </c>
      <c r="E32267">
        <v>26.22</v>
      </c>
      <c r="F32267">
        <v>26.69</v>
      </c>
      <c r="G32267">
        <v>26.7</v>
      </c>
      <c r="H32267" s="5">
        <v>21.68</v>
      </c>
      <c r="I32267">
        <v>21.71</v>
      </c>
      <c r="J32267">
        <v>22.51</v>
      </c>
      <c r="K32267">
        <v>22.41</v>
      </c>
      <c r="L32267" s="32">
        <v>21.32</v>
      </c>
      <c r="M32267">
        <v>30862</v>
      </c>
      <c r="N32267" t="s">
        <v>48</v>
      </c>
      <c r="O32267">
        <v>3</v>
      </c>
    </row>
    <row r="32268" spans="1:15" x14ac:dyDescent="0.25">
      <c r="A32268" s="2">
        <v>37230</v>
      </c>
      <c r="B32268">
        <v>1000</v>
      </c>
      <c r="C32268">
        <v>23.25</v>
      </c>
      <c r="D32268">
        <v>23.09</v>
      </c>
      <c r="E32268">
        <v>21.42</v>
      </c>
      <c r="F32268">
        <v>23.34</v>
      </c>
      <c r="G32268">
        <v>23.38</v>
      </c>
      <c r="H32268" s="5">
        <v>18.05</v>
      </c>
      <c r="I32268">
        <v>17.96</v>
      </c>
      <c r="J32268">
        <v>18.93</v>
      </c>
      <c r="K32268">
        <v>20.81</v>
      </c>
      <c r="L32268" s="32">
        <v>16.93</v>
      </c>
      <c r="M32268">
        <v>30917</v>
      </c>
      <c r="N32268" t="s">
        <v>48</v>
      </c>
      <c r="O32268">
        <v>3</v>
      </c>
    </row>
    <row r="32269" spans="1:15" x14ac:dyDescent="0.25">
      <c r="A32269" s="2">
        <v>37230</v>
      </c>
      <c r="B32269">
        <v>1100</v>
      </c>
      <c r="C32269">
        <v>18.579999999999998</v>
      </c>
      <c r="D32269">
        <v>19.93</v>
      </c>
      <c r="E32269">
        <v>21.46</v>
      </c>
      <c r="F32269">
        <v>18.59</v>
      </c>
      <c r="G32269">
        <v>18.59</v>
      </c>
      <c r="H32269" s="5">
        <v>18.010000000000002</v>
      </c>
      <c r="I32269">
        <v>17.91</v>
      </c>
      <c r="J32269">
        <v>18.88</v>
      </c>
      <c r="K32269">
        <v>20.8</v>
      </c>
      <c r="L32269" s="32">
        <v>16.88</v>
      </c>
      <c r="M32269">
        <v>30906</v>
      </c>
      <c r="N32269" t="s">
        <v>48</v>
      </c>
      <c r="O32269">
        <v>3</v>
      </c>
    </row>
    <row r="32270" spans="1:15" x14ac:dyDescent="0.25">
      <c r="A32270" s="2">
        <v>37230</v>
      </c>
      <c r="B32270">
        <v>1200</v>
      </c>
      <c r="C32270">
        <v>21.57</v>
      </c>
      <c r="D32270">
        <v>24.35</v>
      </c>
      <c r="E32270">
        <v>27.83</v>
      </c>
      <c r="F32270">
        <v>21.57</v>
      </c>
      <c r="G32270">
        <v>21.57</v>
      </c>
      <c r="H32270" s="5">
        <v>18.010000000000002</v>
      </c>
      <c r="I32270">
        <v>17.57</v>
      </c>
      <c r="J32270">
        <v>18.600000000000001</v>
      </c>
      <c r="K32270">
        <v>23.02</v>
      </c>
      <c r="L32270" s="32">
        <v>15.98</v>
      </c>
      <c r="M32270">
        <v>30780</v>
      </c>
      <c r="N32270" t="s">
        <v>48</v>
      </c>
      <c r="O32270">
        <v>3</v>
      </c>
    </row>
    <row r="32271" spans="1:15" x14ac:dyDescent="0.25">
      <c r="A32271" s="2">
        <v>37230</v>
      </c>
      <c r="B32271">
        <v>1300</v>
      </c>
      <c r="C32271">
        <v>27.5</v>
      </c>
      <c r="D32271">
        <v>29.06</v>
      </c>
      <c r="E32271">
        <v>31.02</v>
      </c>
      <c r="F32271">
        <v>27.5</v>
      </c>
      <c r="G32271">
        <v>27.5</v>
      </c>
      <c r="H32271" s="5">
        <v>17.010000000000002</v>
      </c>
      <c r="I32271">
        <v>16.89</v>
      </c>
      <c r="J32271">
        <v>17.86</v>
      </c>
      <c r="K32271">
        <v>20.51</v>
      </c>
      <c r="L32271" s="32">
        <v>15.58</v>
      </c>
      <c r="M32271">
        <v>30612</v>
      </c>
      <c r="N32271" t="s">
        <v>48</v>
      </c>
      <c r="O32271">
        <v>3</v>
      </c>
    </row>
    <row r="32272" spans="1:15" x14ac:dyDescent="0.25">
      <c r="A32272" s="2">
        <v>37230</v>
      </c>
      <c r="B32272">
        <v>1400</v>
      </c>
      <c r="C32272">
        <v>26.8</v>
      </c>
      <c r="D32272">
        <v>27.06</v>
      </c>
      <c r="E32272">
        <v>27.39</v>
      </c>
      <c r="F32272">
        <v>26.8</v>
      </c>
      <c r="G32272">
        <v>26.8</v>
      </c>
      <c r="H32272" s="5">
        <v>17.010000000000002</v>
      </c>
      <c r="I32272">
        <v>16.89</v>
      </c>
      <c r="J32272">
        <v>17.86</v>
      </c>
      <c r="K32272">
        <v>20.51</v>
      </c>
      <c r="L32272" s="32">
        <v>15.58</v>
      </c>
      <c r="M32272">
        <v>30511</v>
      </c>
      <c r="N32272" t="s">
        <v>48</v>
      </c>
      <c r="O32272">
        <v>3</v>
      </c>
    </row>
    <row r="32273" spans="1:15" x14ac:dyDescent="0.25">
      <c r="A32273" s="2">
        <v>37230</v>
      </c>
      <c r="B32273">
        <v>1500</v>
      </c>
      <c r="C32273">
        <v>18.579999999999998</v>
      </c>
      <c r="D32273">
        <v>18.62</v>
      </c>
      <c r="E32273">
        <v>18.61</v>
      </c>
      <c r="F32273">
        <v>18.649999999999999</v>
      </c>
      <c r="G32273">
        <v>18.25</v>
      </c>
      <c r="H32273" s="5">
        <v>17.010000000000002</v>
      </c>
      <c r="I32273">
        <v>16.88</v>
      </c>
      <c r="J32273">
        <v>17.850000000000001</v>
      </c>
      <c r="K32273">
        <v>20.62</v>
      </c>
      <c r="L32273" s="32">
        <v>15.53</v>
      </c>
      <c r="M32273">
        <v>30343</v>
      </c>
      <c r="N32273" t="s">
        <v>48</v>
      </c>
      <c r="O32273">
        <v>3</v>
      </c>
    </row>
    <row r="32274" spans="1:15" x14ac:dyDescent="0.25">
      <c r="A32274" s="2">
        <v>37230</v>
      </c>
      <c r="B32274">
        <v>1600</v>
      </c>
      <c r="C32274">
        <v>16.66</v>
      </c>
      <c r="D32274">
        <v>16.71</v>
      </c>
      <c r="E32274">
        <v>16.7</v>
      </c>
      <c r="F32274">
        <v>16.77</v>
      </c>
      <c r="G32274">
        <v>16.12</v>
      </c>
      <c r="H32274" s="5">
        <v>17.010000000000002</v>
      </c>
      <c r="I32274">
        <v>16.89</v>
      </c>
      <c r="J32274">
        <v>17.86</v>
      </c>
      <c r="K32274">
        <v>20.62</v>
      </c>
      <c r="L32274" s="32">
        <v>15.55</v>
      </c>
      <c r="M32274">
        <v>30274</v>
      </c>
      <c r="N32274" t="s">
        <v>48</v>
      </c>
      <c r="O32274">
        <v>3</v>
      </c>
    </row>
    <row r="32275" spans="1:15" x14ac:dyDescent="0.25">
      <c r="A32275" s="2">
        <v>37230</v>
      </c>
      <c r="B32275">
        <v>1700</v>
      </c>
      <c r="C32275">
        <v>20.04</v>
      </c>
      <c r="D32275">
        <v>21.27</v>
      </c>
      <c r="E32275">
        <v>22.1</v>
      </c>
      <c r="F32275">
        <v>20.95</v>
      </c>
      <c r="G32275">
        <v>15.08</v>
      </c>
      <c r="H32275" s="5">
        <v>18.059999999999999</v>
      </c>
      <c r="I32275">
        <v>17.91</v>
      </c>
      <c r="J32275">
        <v>18.84</v>
      </c>
      <c r="K32275">
        <v>21.21</v>
      </c>
      <c r="L32275" s="32">
        <v>16.75</v>
      </c>
      <c r="M32275">
        <v>31204</v>
      </c>
      <c r="N32275" t="s">
        <v>48</v>
      </c>
      <c r="O32275">
        <v>3</v>
      </c>
    </row>
    <row r="32276" spans="1:15" x14ac:dyDescent="0.25">
      <c r="A32276" s="2">
        <v>37230</v>
      </c>
      <c r="B32276">
        <v>1800</v>
      </c>
      <c r="C32276">
        <v>59.05</v>
      </c>
      <c r="D32276">
        <v>59.66</v>
      </c>
      <c r="E32276">
        <v>59.86</v>
      </c>
      <c r="F32276">
        <v>59.78</v>
      </c>
      <c r="G32276">
        <v>55.02</v>
      </c>
      <c r="H32276" s="5">
        <v>28.51</v>
      </c>
      <c r="I32276">
        <v>28.61</v>
      </c>
      <c r="J32276">
        <v>28.26</v>
      </c>
      <c r="K32276">
        <v>28.64</v>
      </c>
      <c r="L32276" s="32">
        <v>28.55</v>
      </c>
      <c r="M32276">
        <v>34173</v>
      </c>
      <c r="N32276" t="s">
        <v>48</v>
      </c>
      <c r="O32276">
        <v>3</v>
      </c>
    </row>
    <row r="32277" spans="1:15" x14ac:dyDescent="0.25">
      <c r="A32277" s="2">
        <v>37230</v>
      </c>
      <c r="B32277">
        <v>1900</v>
      </c>
      <c r="C32277">
        <v>17.7</v>
      </c>
      <c r="D32277">
        <v>17.72</v>
      </c>
      <c r="E32277">
        <v>17.690000000000001</v>
      </c>
      <c r="F32277">
        <v>17.72</v>
      </c>
      <c r="G32277">
        <v>17.71</v>
      </c>
      <c r="H32277" s="5">
        <v>25.51</v>
      </c>
      <c r="I32277">
        <v>25.61</v>
      </c>
      <c r="J32277">
        <v>25.18</v>
      </c>
      <c r="K32277">
        <v>25.69</v>
      </c>
      <c r="L32277" s="32">
        <v>25.54</v>
      </c>
      <c r="M32277">
        <v>34190</v>
      </c>
      <c r="N32277" t="s">
        <v>48</v>
      </c>
      <c r="O32277">
        <v>3</v>
      </c>
    </row>
    <row r="32278" spans="1:15" x14ac:dyDescent="0.25">
      <c r="A32278" s="2">
        <v>37230</v>
      </c>
      <c r="B32278">
        <v>2000</v>
      </c>
      <c r="C32278">
        <v>22.36</v>
      </c>
      <c r="D32278">
        <v>22.36</v>
      </c>
      <c r="E32278">
        <v>22.36</v>
      </c>
      <c r="F32278">
        <v>22.36</v>
      </c>
      <c r="G32278">
        <v>22.36</v>
      </c>
      <c r="H32278" s="5">
        <v>18.260000000000002</v>
      </c>
      <c r="I32278">
        <v>18.03</v>
      </c>
      <c r="J32278">
        <v>17.73</v>
      </c>
      <c r="K32278">
        <v>20.77</v>
      </c>
      <c r="L32278" s="32">
        <v>17.350000000000001</v>
      </c>
      <c r="M32278">
        <v>33479</v>
      </c>
      <c r="N32278" t="s">
        <v>48</v>
      </c>
      <c r="O32278">
        <v>3</v>
      </c>
    </row>
    <row r="32279" spans="1:15" x14ac:dyDescent="0.25">
      <c r="A32279" s="2">
        <v>37230</v>
      </c>
      <c r="B32279">
        <v>2100</v>
      </c>
      <c r="C32279">
        <v>21.99</v>
      </c>
      <c r="D32279">
        <v>21.99</v>
      </c>
      <c r="E32279">
        <v>21.99</v>
      </c>
      <c r="F32279">
        <v>21.99</v>
      </c>
      <c r="G32279">
        <v>21.99</v>
      </c>
      <c r="H32279" s="5">
        <v>18.010000000000002</v>
      </c>
      <c r="I32279">
        <v>17.649999999999999</v>
      </c>
      <c r="J32279">
        <v>17.5</v>
      </c>
      <c r="K32279">
        <v>21.09</v>
      </c>
      <c r="L32279" s="32">
        <v>16.82</v>
      </c>
      <c r="M32279">
        <v>32747</v>
      </c>
      <c r="N32279" t="s">
        <v>48</v>
      </c>
      <c r="O32279">
        <v>3</v>
      </c>
    </row>
    <row r="32280" spans="1:15" x14ac:dyDescent="0.25">
      <c r="A32280" s="2">
        <v>37230</v>
      </c>
      <c r="B32280">
        <v>2200</v>
      </c>
      <c r="C32280">
        <v>18.22</v>
      </c>
      <c r="D32280">
        <v>18.28</v>
      </c>
      <c r="E32280">
        <v>18.27</v>
      </c>
      <c r="F32280">
        <v>18.329999999999998</v>
      </c>
      <c r="G32280">
        <v>17.63</v>
      </c>
      <c r="H32280" s="5">
        <v>18.010000000000002</v>
      </c>
      <c r="I32280">
        <v>17.62</v>
      </c>
      <c r="J32280">
        <v>17.63</v>
      </c>
      <c r="K32280">
        <v>20.96</v>
      </c>
      <c r="L32280" s="32">
        <v>16.82</v>
      </c>
      <c r="M32280">
        <v>30905</v>
      </c>
      <c r="N32280" t="s">
        <v>48</v>
      </c>
      <c r="O32280">
        <v>3</v>
      </c>
    </row>
    <row r="32281" spans="1:15" x14ac:dyDescent="0.25">
      <c r="A32281" s="2">
        <v>37230</v>
      </c>
      <c r="B32281">
        <v>2300</v>
      </c>
      <c r="C32281">
        <v>17.079999999999998</v>
      </c>
      <c r="D32281">
        <v>17.14</v>
      </c>
      <c r="E32281">
        <v>17.13</v>
      </c>
      <c r="F32281">
        <v>17.190000000000001</v>
      </c>
      <c r="G32281">
        <v>16.54</v>
      </c>
      <c r="H32281" s="5">
        <v>16.809999999999999</v>
      </c>
      <c r="I32281">
        <v>16.309999999999999</v>
      </c>
      <c r="J32281">
        <v>16.32</v>
      </c>
      <c r="K32281">
        <v>20.38</v>
      </c>
      <c r="L32281" s="32">
        <v>15.38</v>
      </c>
      <c r="M32281">
        <v>27284</v>
      </c>
      <c r="N32281" t="s">
        <v>48</v>
      </c>
      <c r="O32281">
        <v>3</v>
      </c>
    </row>
    <row r="32282" spans="1:15" x14ac:dyDescent="0.25">
      <c r="A32282" s="2">
        <v>37230</v>
      </c>
      <c r="B32282">
        <v>2400</v>
      </c>
      <c r="C32282">
        <v>16.25</v>
      </c>
      <c r="D32282">
        <v>16.3</v>
      </c>
      <c r="E32282">
        <v>16.29</v>
      </c>
      <c r="F32282">
        <v>16.350000000000001</v>
      </c>
      <c r="G32282">
        <v>15.75</v>
      </c>
      <c r="H32282" s="5">
        <v>15.05</v>
      </c>
      <c r="I32282">
        <v>14.47</v>
      </c>
      <c r="J32282">
        <v>14.44</v>
      </c>
      <c r="K32282">
        <v>19.57</v>
      </c>
      <c r="L32282" s="32">
        <v>13.23</v>
      </c>
      <c r="M32282">
        <v>25071</v>
      </c>
      <c r="N32282" t="s">
        <v>47</v>
      </c>
      <c r="O32282">
        <v>3</v>
      </c>
    </row>
    <row r="32283" spans="1:15" x14ac:dyDescent="0.25">
      <c r="A32283" s="2">
        <v>37231</v>
      </c>
      <c r="B32283">
        <v>100</v>
      </c>
      <c r="C32283">
        <v>15.61</v>
      </c>
      <c r="D32283">
        <v>15.61</v>
      </c>
      <c r="E32283">
        <v>15.61</v>
      </c>
      <c r="F32283">
        <v>15.61</v>
      </c>
      <c r="G32283">
        <v>15.61</v>
      </c>
      <c r="H32283" s="5">
        <v>14.81</v>
      </c>
      <c r="I32283">
        <v>14.75</v>
      </c>
      <c r="J32283">
        <v>14.72</v>
      </c>
      <c r="K32283">
        <v>15.37</v>
      </c>
      <c r="L32283" s="32">
        <v>14.6</v>
      </c>
      <c r="M32283">
        <v>22888</v>
      </c>
      <c r="N32283" t="s">
        <v>47</v>
      </c>
      <c r="O32283">
        <v>4</v>
      </c>
    </row>
    <row r="32284" spans="1:15" x14ac:dyDescent="0.25">
      <c r="A32284" s="2">
        <v>37231</v>
      </c>
      <c r="B32284">
        <v>200</v>
      </c>
      <c r="C32284">
        <v>13.79</v>
      </c>
      <c r="D32284">
        <v>13.79</v>
      </c>
      <c r="E32284">
        <v>13.79</v>
      </c>
      <c r="F32284">
        <v>13.79</v>
      </c>
      <c r="G32284">
        <v>13.79</v>
      </c>
      <c r="H32284" s="5">
        <v>12.91</v>
      </c>
      <c r="I32284">
        <v>12.76</v>
      </c>
      <c r="J32284">
        <v>12.73</v>
      </c>
      <c r="K32284">
        <v>14.07</v>
      </c>
      <c r="L32284" s="32">
        <v>12.46</v>
      </c>
      <c r="M32284">
        <v>21862</v>
      </c>
      <c r="N32284" t="s">
        <v>47</v>
      </c>
      <c r="O32284">
        <v>4</v>
      </c>
    </row>
    <row r="32285" spans="1:15" x14ac:dyDescent="0.25">
      <c r="A32285" s="2">
        <v>37231</v>
      </c>
      <c r="B32285">
        <v>300</v>
      </c>
      <c r="C32285">
        <v>13.5</v>
      </c>
      <c r="D32285">
        <v>13.5</v>
      </c>
      <c r="E32285">
        <v>13.5</v>
      </c>
      <c r="F32285">
        <v>13.5</v>
      </c>
      <c r="G32285">
        <v>13.5</v>
      </c>
      <c r="H32285" s="5">
        <v>12.21</v>
      </c>
      <c r="I32285">
        <v>12.01</v>
      </c>
      <c r="J32285">
        <v>11.98</v>
      </c>
      <c r="K32285">
        <v>13.77</v>
      </c>
      <c r="L32285" s="32">
        <v>11.61</v>
      </c>
      <c r="M32285">
        <v>21359</v>
      </c>
      <c r="N32285" t="s">
        <v>47</v>
      </c>
      <c r="O32285">
        <v>4</v>
      </c>
    </row>
    <row r="32286" spans="1:15" x14ac:dyDescent="0.25">
      <c r="A32286" s="2">
        <v>37231</v>
      </c>
      <c r="B32286">
        <v>400</v>
      </c>
      <c r="C32286">
        <v>13.56</v>
      </c>
      <c r="D32286">
        <v>13.56</v>
      </c>
      <c r="E32286">
        <v>13.56</v>
      </c>
      <c r="F32286">
        <v>13.56</v>
      </c>
      <c r="G32286">
        <v>13.56</v>
      </c>
      <c r="H32286" s="5">
        <v>12.22</v>
      </c>
      <c r="I32286">
        <v>12</v>
      </c>
      <c r="J32286">
        <v>11.97</v>
      </c>
      <c r="K32286">
        <v>13.87</v>
      </c>
      <c r="L32286" s="32">
        <v>11.57</v>
      </c>
      <c r="M32286">
        <v>21310</v>
      </c>
      <c r="N32286" t="s">
        <v>47</v>
      </c>
      <c r="O32286">
        <v>4</v>
      </c>
    </row>
    <row r="32287" spans="1:15" x14ac:dyDescent="0.25">
      <c r="A32287" s="2">
        <v>37231</v>
      </c>
      <c r="B32287">
        <v>500</v>
      </c>
      <c r="C32287">
        <v>14.74</v>
      </c>
      <c r="D32287">
        <v>14.74</v>
      </c>
      <c r="E32287">
        <v>14.74</v>
      </c>
      <c r="F32287">
        <v>14.74</v>
      </c>
      <c r="G32287">
        <v>14.74</v>
      </c>
      <c r="H32287" s="5">
        <v>12.59</v>
      </c>
      <c r="I32287">
        <v>12.39</v>
      </c>
      <c r="J32287">
        <v>12.35</v>
      </c>
      <c r="K32287">
        <v>14.17</v>
      </c>
      <c r="L32287" s="32">
        <v>11.98</v>
      </c>
      <c r="M32287">
        <v>21770</v>
      </c>
      <c r="N32287" t="s">
        <v>47</v>
      </c>
      <c r="O32287">
        <v>4</v>
      </c>
    </row>
    <row r="32288" spans="1:15" x14ac:dyDescent="0.25">
      <c r="A32288" s="2">
        <v>37231</v>
      </c>
      <c r="B32288">
        <v>600</v>
      </c>
      <c r="C32288">
        <v>17.100000000000001</v>
      </c>
      <c r="D32288">
        <v>17.100000000000001</v>
      </c>
      <c r="E32288">
        <v>17.100000000000001</v>
      </c>
      <c r="F32288">
        <v>17.100000000000001</v>
      </c>
      <c r="G32288">
        <v>17.100000000000001</v>
      </c>
      <c r="H32288" s="5">
        <v>15.3</v>
      </c>
      <c r="I32288">
        <v>15.41</v>
      </c>
      <c r="J32288">
        <v>15.36</v>
      </c>
      <c r="K32288">
        <v>15.5</v>
      </c>
      <c r="L32288" s="32">
        <v>14.4</v>
      </c>
      <c r="M32288">
        <v>23665</v>
      </c>
      <c r="N32288" t="s">
        <v>47</v>
      </c>
      <c r="O32288">
        <v>4</v>
      </c>
    </row>
    <row r="32289" spans="1:15" x14ac:dyDescent="0.25">
      <c r="A32289" s="2">
        <v>37231</v>
      </c>
      <c r="B32289">
        <v>700</v>
      </c>
      <c r="C32289">
        <v>24.2</v>
      </c>
      <c r="D32289">
        <v>24.2</v>
      </c>
      <c r="E32289">
        <v>24.2</v>
      </c>
      <c r="F32289">
        <v>24.2</v>
      </c>
      <c r="G32289">
        <v>24.2</v>
      </c>
      <c r="H32289" s="5">
        <v>21.09</v>
      </c>
      <c r="I32289">
        <v>20.93</v>
      </c>
      <c r="J32289">
        <v>20.9</v>
      </c>
      <c r="K32289">
        <v>22.39</v>
      </c>
      <c r="L32289" s="32">
        <v>20.59</v>
      </c>
      <c r="M32289">
        <v>27424</v>
      </c>
      <c r="N32289" t="s">
        <v>47</v>
      </c>
      <c r="O32289">
        <v>4</v>
      </c>
    </row>
    <row r="32290" spans="1:15" x14ac:dyDescent="0.25">
      <c r="A32290" s="2">
        <v>37231</v>
      </c>
      <c r="B32290">
        <v>800</v>
      </c>
      <c r="C32290">
        <v>19.53</v>
      </c>
      <c r="D32290">
        <v>19.53</v>
      </c>
      <c r="E32290">
        <v>19.53</v>
      </c>
      <c r="F32290">
        <v>19.53</v>
      </c>
      <c r="G32290">
        <v>19.53</v>
      </c>
      <c r="H32290" s="5">
        <v>20.37</v>
      </c>
      <c r="I32290">
        <v>24.87</v>
      </c>
      <c r="J32290">
        <v>30.57</v>
      </c>
      <c r="K32290">
        <v>22.12</v>
      </c>
      <c r="L32290" s="32">
        <v>19.66</v>
      </c>
      <c r="M32290">
        <v>30145</v>
      </c>
      <c r="N32290" t="s">
        <v>48</v>
      </c>
      <c r="O32290">
        <v>4</v>
      </c>
    </row>
    <row r="32291" spans="1:15" x14ac:dyDescent="0.25">
      <c r="A32291" s="2">
        <v>37231</v>
      </c>
      <c r="B32291">
        <v>900</v>
      </c>
      <c r="C32291">
        <v>21.75</v>
      </c>
      <c r="D32291">
        <v>21.75</v>
      </c>
      <c r="E32291">
        <v>21.75</v>
      </c>
      <c r="F32291">
        <v>21.75</v>
      </c>
      <c r="G32291">
        <v>21.75</v>
      </c>
      <c r="H32291" s="5">
        <v>20.010000000000002</v>
      </c>
      <c r="I32291">
        <v>20.64</v>
      </c>
      <c r="J32291">
        <v>22.01</v>
      </c>
      <c r="K32291">
        <v>22.14</v>
      </c>
      <c r="L32291" s="32">
        <v>19.18</v>
      </c>
      <c r="M32291">
        <v>30357</v>
      </c>
      <c r="N32291" t="s">
        <v>48</v>
      </c>
      <c r="O32291">
        <v>4</v>
      </c>
    </row>
    <row r="32292" spans="1:15" x14ac:dyDescent="0.25">
      <c r="A32292" s="2">
        <v>37231</v>
      </c>
      <c r="B32292">
        <v>1000</v>
      </c>
      <c r="C32292">
        <v>19.170000000000002</v>
      </c>
      <c r="D32292">
        <v>19.170000000000002</v>
      </c>
      <c r="E32292">
        <v>19.170000000000002</v>
      </c>
      <c r="F32292">
        <v>19.170000000000002</v>
      </c>
      <c r="G32292">
        <v>19.170000000000002</v>
      </c>
      <c r="H32292" s="5">
        <v>19.579999999999998</v>
      </c>
      <c r="I32292">
        <v>19.88</v>
      </c>
      <c r="J32292">
        <v>21.01</v>
      </c>
      <c r="K32292">
        <v>22.05</v>
      </c>
      <c r="L32292" s="32">
        <v>18.61</v>
      </c>
      <c r="M32292">
        <v>30569</v>
      </c>
      <c r="N32292" t="s">
        <v>48</v>
      </c>
      <c r="O32292">
        <v>4</v>
      </c>
    </row>
    <row r="32293" spans="1:15" x14ac:dyDescent="0.25">
      <c r="A32293" s="2">
        <v>37231</v>
      </c>
      <c r="B32293">
        <v>1100</v>
      </c>
      <c r="C32293">
        <v>22.98</v>
      </c>
      <c r="D32293">
        <v>22.98</v>
      </c>
      <c r="E32293">
        <v>22.98</v>
      </c>
      <c r="F32293">
        <v>22.98</v>
      </c>
      <c r="G32293">
        <v>22.98</v>
      </c>
      <c r="H32293" s="5">
        <v>19.86</v>
      </c>
      <c r="I32293">
        <v>20.97</v>
      </c>
      <c r="J32293">
        <v>23.01</v>
      </c>
      <c r="K32293">
        <v>22.23</v>
      </c>
      <c r="L32293" s="32">
        <v>18.920000000000002</v>
      </c>
      <c r="M32293">
        <v>30736</v>
      </c>
      <c r="N32293" t="s">
        <v>48</v>
      </c>
      <c r="O32293">
        <v>4</v>
      </c>
    </row>
    <row r="32294" spans="1:15" x14ac:dyDescent="0.25">
      <c r="A32294" s="2">
        <v>37231</v>
      </c>
      <c r="B32294">
        <v>1200</v>
      </c>
      <c r="C32294">
        <v>31.58</v>
      </c>
      <c r="D32294">
        <v>31.58</v>
      </c>
      <c r="E32294">
        <v>31.58</v>
      </c>
      <c r="F32294">
        <v>31.58</v>
      </c>
      <c r="G32294">
        <v>31.58</v>
      </c>
      <c r="H32294" s="5">
        <v>19.2</v>
      </c>
      <c r="I32294">
        <v>19.55</v>
      </c>
      <c r="J32294">
        <v>20.51</v>
      </c>
      <c r="K32294">
        <v>19.2</v>
      </c>
      <c r="L32294" s="32">
        <v>19.2</v>
      </c>
      <c r="M32294">
        <v>30819</v>
      </c>
      <c r="N32294" t="s">
        <v>48</v>
      </c>
      <c r="O32294">
        <v>4</v>
      </c>
    </row>
    <row r="32295" spans="1:15" x14ac:dyDescent="0.25">
      <c r="A32295" s="2">
        <v>37231</v>
      </c>
      <c r="B32295">
        <v>1300</v>
      </c>
      <c r="C32295">
        <v>31.54</v>
      </c>
      <c r="D32295">
        <v>31.54</v>
      </c>
      <c r="E32295">
        <v>31.54</v>
      </c>
      <c r="F32295">
        <v>31.54</v>
      </c>
      <c r="G32295">
        <v>31.54</v>
      </c>
      <c r="H32295" s="5">
        <v>18.190000000000001</v>
      </c>
      <c r="I32295">
        <v>18.53</v>
      </c>
      <c r="J32295">
        <v>19.79</v>
      </c>
      <c r="K32295">
        <v>21.37</v>
      </c>
      <c r="L32295" s="32">
        <v>15.3</v>
      </c>
      <c r="M32295">
        <v>30716</v>
      </c>
      <c r="N32295" t="s">
        <v>48</v>
      </c>
      <c r="O32295">
        <v>4</v>
      </c>
    </row>
    <row r="32296" spans="1:15" x14ac:dyDescent="0.25">
      <c r="A32296" s="2">
        <v>37231</v>
      </c>
      <c r="B32296">
        <v>1400</v>
      </c>
      <c r="C32296">
        <v>24.29</v>
      </c>
      <c r="D32296">
        <v>24.29</v>
      </c>
      <c r="E32296">
        <v>24.29</v>
      </c>
      <c r="F32296">
        <v>24.29</v>
      </c>
      <c r="G32296">
        <v>24.29</v>
      </c>
      <c r="H32296" s="5">
        <v>18.16</v>
      </c>
      <c r="I32296">
        <v>18.29</v>
      </c>
      <c r="J32296">
        <v>19.36</v>
      </c>
      <c r="K32296">
        <v>21.36</v>
      </c>
      <c r="L32296" s="32">
        <v>15.41</v>
      </c>
      <c r="M32296">
        <v>30707</v>
      </c>
      <c r="N32296" t="s">
        <v>48</v>
      </c>
      <c r="O32296">
        <v>4</v>
      </c>
    </row>
    <row r="32297" spans="1:15" x14ac:dyDescent="0.25">
      <c r="A32297" s="2">
        <v>37231</v>
      </c>
      <c r="B32297">
        <v>1500</v>
      </c>
      <c r="C32297">
        <v>26</v>
      </c>
      <c r="D32297">
        <v>26</v>
      </c>
      <c r="E32297">
        <v>26</v>
      </c>
      <c r="F32297">
        <v>26</v>
      </c>
      <c r="G32297">
        <v>26</v>
      </c>
      <c r="H32297" s="5">
        <v>17.739999999999998</v>
      </c>
      <c r="I32297">
        <v>18.22</v>
      </c>
      <c r="J32297">
        <v>19.760000000000002</v>
      </c>
      <c r="K32297">
        <v>21.21</v>
      </c>
      <c r="L32297" s="32">
        <v>15.16</v>
      </c>
      <c r="M32297">
        <v>30412</v>
      </c>
      <c r="N32297" t="s">
        <v>48</v>
      </c>
      <c r="O32297">
        <v>4</v>
      </c>
    </row>
    <row r="32298" spans="1:15" x14ac:dyDescent="0.25">
      <c r="A32298" s="2">
        <v>37231</v>
      </c>
      <c r="B32298">
        <v>1600</v>
      </c>
      <c r="C32298">
        <v>17.62</v>
      </c>
      <c r="D32298">
        <v>17.62</v>
      </c>
      <c r="E32298">
        <v>17.62</v>
      </c>
      <c r="F32298">
        <v>17.62</v>
      </c>
      <c r="G32298">
        <v>17.62</v>
      </c>
      <c r="H32298" s="5">
        <v>17.61</v>
      </c>
      <c r="I32298">
        <v>18.13</v>
      </c>
      <c r="J32298">
        <v>19.760000000000002</v>
      </c>
      <c r="K32298">
        <v>21.17</v>
      </c>
      <c r="L32298" s="32">
        <v>15.11</v>
      </c>
      <c r="M32298">
        <v>30489</v>
      </c>
      <c r="N32298" t="s">
        <v>48</v>
      </c>
      <c r="O32298">
        <v>4</v>
      </c>
    </row>
    <row r="32299" spans="1:15" x14ac:dyDescent="0.25">
      <c r="A32299" s="2">
        <v>37231</v>
      </c>
      <c r="B32299">
        <v>1700</v>
      </c>
      <c r="C32299">
        <v>63.87</v>
      </c>
      <c r="D32299">
        <v>63.87</v>
      </c>
      <c r="E32299">
        <v>63.87</v>
      </c>
      <c r="F32299">
        <v>63.87</v>
      </c>
      <c r="G32299">
        <v>63.87</v>
      </c>
      <c r="H32299" s="5">
        <v>18.04</v>
      </c>
      <c r="I32299">
        <v>18.3</v>
      </c>
      <c r="J32299">
        <v>19.77</v>
      </c>
      <c r="K32299">
        <v>21.49</v>
      </c>
      <c r="L32299" s="32">
        <v>16.670000000000002</v>
      </c>
      <c r="M32299">
        <v>31872</v>
      </c>
      <c r="N32299" t="s">
        <v>48</v>
      </c>
      <c r="O32299">
        <v>4</v>
      </c>
    </row>
    <row r="32300" spans="1:15" x14ac:dyDescent="0.25">
      <c r="A32300" s="2">
        <v>37231</v>
      </c>
      <c r="B32300">
        <v>1800</v>
      </c>
      <c r="C32300">
        <v>85</v>
      </c>
      <c r="D32300">
        <v>85</v>
      </c>
      <c r="E32300">
        <v>85</v>
      </c>
      <c r="F32300">
        <v>85</v>
      </c>
      <c r="G32300">
        <v>85</v>
      </c>
      <c r="H32300" s="5">
        <v>38.68</v>
      </c>
      <c r="I32300">
        <v>39.270000000000003</v>
      </c>
      <c r="J32300">
        <v>37.07</v>
      </c>
      <c r="K32300">
        <v>38.86</v>
      </c>
      <c r="L32300" s="32">
        <v>38.9</v>
      </c>
      <c r="M32300">
        <v>34451</v>
      </c>
      <c r="N32300" t="s">
        <v>48</v>
      </c>
      <c r="O32300">
        <v>4</v>
      </c>
    </row>
    <row r="32301" spans="1:15" x14ac:dyDescent="0.25">
      <c r="A32301" s="2">
        <v>37231</v>
      </c>
      <c r="B32301">
        <v>1900</v>
      </c>
      <c r="C32301">
        <v>36.85</v>
      </c>
      <c r="D32301">
        <v>36.89</v>
      </c>
      <c r="E32301">
        <v>36.840000000000003</v>
      </c>
      <c r="F32301">
        <v>36.89</v>
      </c>
      <c r="G32301">
        <v>36.869999999999997</v>
      </c>
      <c r="H32301" s="5">
        <v>35</v>
      </c>
      <c r="I32301">
        <v>35.08</v>
      </c>
      <c r="J32301">
        <v>34.909999999999997</v>
      </c>
      <c r="K32301">
        <v>35.049999999999997</v>
      </c>
      <c r="L32301" s="32">
        <v>35.04</v>
      </c>
      <c r="M32301">
        <v>34328</v>
      </c>
      <c r="N32301" t="s">
        <v>48</v>
      </c>
      <c r="O32301">
        <v>4</v>
      </c>
    </row>
    <row r="32302" spans="1:15" x14ac:dyDescent="0.25">
      <c r="A32302" s="2">
        <v>37231</v>
      </c>
      <c r="B32302">
        <v>2000</v>
      </c>
      <c r="C32302">
        <v>23.41</v>
      </c>
      <c r="D32302">
        <v>23.44</v>
      </c>
      <c r="E32302">
        <v>23.38</v>
      </c>
      <c r="F32302">
        <v>23.44</v>
      </c>
      <c r="G32302">
        <v>23.42</v>
      </c>
      <c r="H32302" s="5">
        <v>27.04</v>
      </c>
      <c r="I32302">
        <v>27.08</v>
      </c>
      <c r="J32302">
        <v>27.01</v>
      </c>
      <c r="K32302">
        <v>27.06</v>
      </c>
      <c r="L32302" s="32">
        <v>27.06</v>
      </c>
      <c r="M32302">
        <v>33535</v>
      </c>
      <c r="N32302" t="s">
        <v>48</v>
      </c>
      <c r="O32302">
        <v>4</v>
      </c>
    </row>
    <row r="32303" spans="1:15" x14ac:dyDescent="0.25">
      <c r="A32303" s="2">
        <v>37231</v>
      </c>
      <c r="B32303">
        <v>2100</v>
      </c>
      <c r="C32303">
        <v>32.869999999999997</v>
      </c>
      <c r="D32303">
        <v>32.869999999999997</v>
      </c>
      <c r="E32303">
        <v>32.869999999999997</v>
      </c>
      <c r="F32303">
        <v>32.869999999999997</v>
      </c>
      <c r="G32303">
        <v>32.869999999999997</v>
      </c>
      <c r="H32303" s="5">
        <v>23.21</v>
      </c>
      <c r="I32303">
        <v>23.23</v>
      </c>
      <c r="J32303">
        <v>23.19</v>
      </c>
      <c r="K32303">
        <v>23.22</v>
      </c>
      <c r="L32303" s="32">
        <v>23.22</v>
      </c>
      <c r="M32303">
        <v>32654</v>
      </c>
      <c r="N32303" t="s">
        <v>48</v>
      </c>
      <c r="O32303">
        <v>4</v>
      </c>
    </row>
    <row r="32304" spans="1:15" x14ac:dyDescent="0.25">
      <c r="A32304" s="2">
        <v>37231</v>
      </c>
      <c r="B32304">
        <v>2200</v>
      </c>
      <c r="C32304">
        <v>30.82</v>
      </c>
      <c r="D32304">
        <v>30.82</v>
      </c>
      <c r="E32304">
        <v>30.82</v>
      </c>
      <c r="F32304">
        <v>30.82</v>
      </c>
      <c r="G32304">
        <v>30.82</v>
      </c>
      <c r="H32304" s="5">
        <v>20</v>
      </c>
      <c r="I32304">
        <v>20</v>
      </c>
      <c r="J32304">
        <v>20</v>
      </c>
      <c r="K32304">
        <v>20</v>
      </c>
      <c r="L32304" s="32">
        <v>20</v>
      </c>
      <c r="M32304">
        <v>30915</v>
      </c>
      <c r="N32304" t="s">
        <v>48</v>
      </c>
      <c r="O32304">
        <v>4</v>
      </c>
    </row>
    <row r="32305" spans="1:15" x14ac:dyDescent="0.25">
      <c r="A32305" s="2">
        <v>37231</v>
      </c>
      <c r="B32305">
        <v>2300</v>
      </c>
      <c r="C32305">
        <v>16.829999999999998</v>
      </c>
      <c r="D32305">
        <v>16.829999999999998</v>
      </c>
      <c r="E32305">
        <v>16.829999999999998</v>
      </c>
      <c r="F32305">
        <v>16.829999999999998</v>
      </c>
      <c r="G32305">
        <v>16.829999999999998</v>
      </c>
      <c r="H32305" s="5">
        <v>16.8</v>
      </c>
      <c r="I32305">
        <v>16.86</v>
      </c>
      <c r="J32305">
        <v>16.829999999999998</v>
      </c>
      <c r="K32305">
        <v>17.47</v>
      </c>
      <c r="L32305" s="32">
        <v>15.5</v>
      </c>
      <c r="M32305">
        <v>28094</v>
      </c>
      <c r="N32305" t="s">
        <v>48</v>
      </c>
      <c r="O32305">
        <v>4</v>
      </c>
    </row>
    <row r="32306" spans="1:15" x14ac:dyDescent="0.25">
      <c r="A32306" s="2">
        <v>37231</v>
      </c>
      <c r="B32306">
        <v>2400</v>
      </c>
      <c r="C32306">
        <v>15.58</v>
      </c>
      <c r="D32306">
        <v>15.58</v>
      </c>
      <c r="E32306">
        <v>15.58</v>
      </c>
      <c r="F32306">
        <v>15.58</v>
      </c>
      <c r="G32306">
        <v>15.58</v>
      </c>
      <c r="H32306" s="5">
        <v>16.059999999999999</v>
      </c>
      <c r="I32306">
        <v>16.239999999999998</v>
      </c>
      <c r="J32306">
        <v>16.18</v>
      </c>
      <c r="K32306">
        <v>16.5</v>
      </c>
      <c r="L32306" s="32">
        <v>14.29</v>
      </c>
      <c r="M32306">
        <v>25019</v>
      </c>
      <c r="N32306" t="s">
        <v>47</v>
      </c>
      <c r="O32306">
        <v>4</v>
      </c>
    </row>
    <row r="32307" spans="1:15" x14ac:dyDescent="0.25">
      <c r="A32307" s="2">
        <v>37232</v>
      </c>
      <c r="B32307">
        <v>100</v>
      </c>
      <c r="C32307">
        <v>15.73</v>
      </c>
      <c r="D32307">
        <v>15.73</v>
      </c>
      <c r="E32307">
        <v>15.73</v>
      </c>
      <c r="F32307">
        <v>15.73</v>
      </c>
      <c r="G32307">
        <v>15.73</v>
      </c>
      <c r="H32307" s="5">
        <v>15</v>
      </c>
      <c r="I32307">
        <v>15.02</v>
      </c>
      <c r="J32307">
        <v>14.99</v>
      </c>
      <c r="K32307">
        <v>15.02</v>
      </c>
      <c r="L32307" s="32">
        <v>14.96</v>
      </c>
      <c r="M32307">
        <v>22884</v>
      </c>
      <c r="N32307" t="s">
        <v>47</v>
      </c>
      <c r="O32307">
        <v>5</v>
      </c>
    </row>
    <row r="32308" spans="1:15" x14ac:dyDescent="0.25">
      <c r="A32308" s="2">
        <v>37232</v>
      </c>
      <c r="B32308">
        <v>200</v>
      </c>
      <c r="C32308">
        <v>15.35</v>
      </c>
      <c r="D32308">
        <v>15.35</v>
      </c>
      <c r="E32308">
        <v>15.35</v>
      </c>
      <c r="F32308">
        <v>15.35</v>
      </c>
      <c r="G32308">
        <v>15.35</v>
      </c>
      <c r="H32308" s="5">
        <v>13.05</v>
      </c>
      <c r="I32308">
        <v>13.07</v>
      </c>
      <c r="J32308">
        <v>13.03</v>
      </c>
      <c r="K32308">
        <v>13.06</v>
      </c>
      <c r="L32308" s="32">
        <v>13.06</v>
      </c>
      <c r="M32308">
        <v>21895</v>
      </c>
      <c r="N32308" t="s">
        <v>47</v>
      </c>
      <c r="O32308">
        <v>5</v>
      </c>
    </row>
    <row r="32309" spans="1:15" x14ac:dyDescent="0.25">
      <c r="A32309" s="2">
        <v>37232</v>
      </c>
      <c r="B32309">
        <v>300</v>
      </c>
      <c r="C32309">
        <v>13.72</v>
      </c>
      <c r="D32309">
        <v>13.72</v>
      </c>
      <c r="E32309">
        <v>13.72</v>
      </c>
      <c r="F32309">
        <v>13.72</v>
      </c>
      <c r="G32309">
        <v>13.72</v>
      </c>
      <c r="H32309" s="5">
        <v>12</v>
      </c>
      <c r="I32309">
        <v>12.02</v>
      </c>
      <c r="J32309">
        <v>11.98</v>
      </c>
      <c r="K32309">
        <v>12.01</v>
      </c>
      <c r="L32309" s="32">
        <v>12.01</v>
      </c>
      <c r="M32309">
        <v>21408</v>
      </c>
      <c r="N32309" t="s">
        <v>47</v>
      </c>
      <c r="O32309">
        <v>5</v>
      </c>
    </row>
    <row r="32310" spans="1:15" x14ac:dyDescent="0.25">
      <c r="A32310" s="2">
        <v>37232</v>
      </c>
      <c r="B32310">
        <v>400</v>
      </c>
      <c r="C32310">
        <v>13.02</v>
      </c>
      <c r="D32310">
        <v>13.02</v>
      </c>
      <c r="E32310">
        <v>13.02</v>
      </c>
      <c r="F32310">
        <v>13.02</v>
      </c>
      <c r="G32310">
        <v>13.02</v>
      </c>
      <c r="H32310" s="5">
        <v>12</v>
      </c>
      <c r="I32310">
        <v>12.01</v>
      </c>
      <c r="J32310">
        <v>11.98</v>
      </c>
      <c r="K32310">
        <v>12.01</v>
      </c>
      <c r="L32310" s="32">
        <v>12.01</v>
      </c>
      <c r="M32310">
        <v>21204</v>
      </c>
      <c r="N32310" t="s">
        <v>47</v>
      </c>
      <c r="O32310">
        <v>5</v>
      </c>
    </row>
    <row r="32311" spans="1:15" x14ac:dyDescent="0.25">
      <c r="A32311" s="2">
        <v>37232</v>
      </c>
      <c r="B32311">
        <v>500</v>
      </c>
      <c r="C32311">
        <v>13.03</v>
      </c>
      <c r="D32311">
        <v>13.03</v>
      </c>
      <c r="E32311">
        <v>13.03</v>
      </c>
      <c r="F32311">
        <v>13.03</v>
      </c>
      <c r="G32311">
        <v>13.03</v>
      </c>
      <c r="H32311" s="5">
        <v>13</v>
      </c>
      <c r="I32311">
        <v>13.02</v>
      </c>
      <c r="J32311">
        <v>12.98</v>
      </c>
      <c r="K32311">
        <v>13.01</v>
      </c>
      <c r="L32311" s="32">
        <v>13.01</v>
      </c>
      <c r="M32311">
        <v>21616</v>
      </c>
      <c r="N32311" t="s">
        <v>47</v>
      </c>
      <c r="O32311">
        <v>5</v>
      </c>
    </row>
    <row r="32312" spans="1:15" x14ac:dyDescent="0.25">
      <c r="A32312" s="2">
        <v>37232</v>
      </c>
      <c r="B32312">
        <v>600</v>
      </c>
      <c r="C32312">
        <v>14.82</v>
      </c>
      <c r="D32312">
        <v>14.82</v>
      </c>
      <c r="E32312">
        <v>14.82</v>
      </c>
      <c r="F32312">
        <v>14.82</v>
      </c>
      <c r="G32312">
        <v>14.82</v>
      </c>
      <c r="H32312" s="5">
        <v>15.24</v>
      </c>
      <c r="I32312">
        <v>15.25</v>
      </c>
      <c r="J32312">
        <v>15.22</v>
      </c>
      <c r="K32312">
        <v>15.25</v>
      </c>
      <c r="L32312" s="32">
        <v>15.25</v>
      </c>
      <c r="M32312">
        <v>23415</v>
      </c>
      <c r="N32312" t="s">
        <v>47</v>
      </c>
      <c r="O32312">
        <v>5</v>
      </c>
    </row>
    <row r="32313" spans="1:15" x14ac:dyDescent="0.25">
      <c r="A32313" s="2">
        <v>37232</v>
      </c>
      <c r="B32313">
        <v>700</v>
      </c>
      <c r="C32313">
        <v>22.61</v>
      </c>
      <c r="D32313">
        <v>22.61</v>
      </c>
      <c r="E32313">
        <v>22.61</v>
      </c>
      <c r="F32313">
        <v>22.61</v>
      </c>
      <c r="G32313">
        <v>22.61</v>
      </c>
      <c r="H32313" s="5">
        <v>20.6</v>
      </c>
      <c r="I32313">
        <v>20.63</v>
      </c>
      <c r="J32313">
        <v>20.57</v>
      </c>
      <c r="K32313">
        <v>20.62</v>
      </c>
      <c r="L32313" s="32">
        <v>20.61</v>
      </c>
      <c r="M32313">
        <v>27423</v>
      </c>
      <c r="N32313" t="s">
        <v>47</v>
      </c>
      <c r="O32313">
        <v>5</v>
      </c>
    </row>
    <row r="32314" spans="1:15" x14ac:dyDescent="0.25">
      <c r="A32314" s="2">
        <v>37232</v>
      </c>
      <c r="B32314">
        <v>800</v>
      </c>
      <c r="C32314">
        <v>20.13</v>
      </c>
      <c r="D32314">
        <v>20.13</v>
      </c>
      <c r="E32314">
        <v>20.13</v>
      </c>
      <c r="F32314">
        <v>20.13</v>
      </c>
      <c r="G32314">
        <v>20.13</v>
      </c>
      <c r="H32314" s="5">
        <v>23</v>
      </c>
      <c r="I32314">
        <v>26.68</v>
      </c>
      <c r="J32314">
        <v>31.11</v>
      </c>
      <c r="K32314">
        <v>23</v>
      </c>
      <c r="L32314" s="32">
        <v>23</v>
      </c>
      <c r="M32314">
        <v>29996</v>
      </c>
      <c r="N32314" t="s">
        <v>48</v>
      </c>
      <c r="O32314">
        <v>5</v>
      </c>
    </row>
    <row r="32315" spans="1:15" x14ac:dyDescent="0.25">
      <c r="A32315" s="2">
        <v>37232</v>
      </c>
      <c r="B32315">
        <v>900</v>
      </c>
      <c r="C32315">
        <v>20.95</v>
      </c>
      <c r="D32315">
        <v>20.95</v>
      </c>
      <c r="E32315">
        <v>20.95</v>
      </c>
      <c r="F32315">
        <v>20.95</v>
      </c>
      <c r="G32315">
        <v>20.95</v>
      </c>
      <c r="H32315" s="5">
        <v>23</v>
      </c>
      <c r="I32315">
        <v>27.13</v>
      </c>
      <c r="J32315">
        <v>32.049999999999997</v>
      </c>
      <c r="K32315">
        <v>23</v>
      </c>
      <c r="L32315" s="32">
        <v>23</v>
      </c>
      <c r="M32315">
        <v>30452</v>
      </c>
      <c r="N32315" t="s">
        <v>48</v>
      </c>
      <c r="O32315">
        <v>5</v>
      </c>
    </row>
    <row r="32316" spans="1:15" x14ac:dyDescent="0.25">
      <c r="A32316" s="2">
        <v>37232</v>
      </c>
      <c r="B32316">
        <v>1000</v>
      </c>
      <c r="C32316">
        <v>23.31</v>
      </c>
      <c r="D32316">
        <v>23.31</v>
      </c>
      <c r="E32316">
        <v>23.31</v>
      </c>
      <c r="F32316">
        <v>23.31</v>
      </c>
      <c r="G32316">
        <v>23.31</v>
      </c>
      <c r="H32316" s="5">
        <v>23</v>
      </c>
      <c r="I32316">
        <v>23.22</v>
      </c>
      <c r="J32316">
        <v>23.95</v>
      </c>
      <c r="K32316">
        <v>23</v>
      </c>
      <c r="L32316" s="32">
        <v>23</v>
      </c>
      <c r="M32316">
        <v>30631</v>
      </c>
      <c r="N32316" t="s">
        <v>48</v>
      </c>
      <c r="O32316">
        <v>5</v>
      </c>
    </row>
    <row r="32317" spans="1:15" x14ac:dyDescent="0.25">
      <c r="A32317" s="2">
        <v>37232</v>
      </c>
      <c r="B32317">
        <v>1100</v>
      </c>
      <c r="C32317">
        <v>22.28</v>
      </c>
      <c r="D32317">
        <v>22.28</v>
      </c>
      <c r="E32317">
        <v>22.28</v>
      </c>
      <c r="F32317">
        <v>22.28</v>
      </c>
      <c r="G32317">
        <v>22.28</v>
      </c>
      <c r="H32317" s="5">
        <v>23.06</v>
      </c>
      <c r="I32317">
        <v>23.27</v>
      </c>
      <c r="J32317">
        <v>24.01</v>
      </c>
      <c r="K32317">
        <v>23.06</v>
      </c>
      <c r="L32317" s="32">
        <v>23.06</v>
      </c>
      <c r="M32317">
        <v>30717</v>
      </c>
      <c r="N32317" t="s">
        <v>48</v>
      </c>
      <c r="O32317">
        <v>5</v>
      </c>
    </row>
    <row r="32318" spans="1:15" x14ac:dyDescent="0.25">
      <c r="A32318" s="2">
        <v>37232</v>
      </c>
      <c r="B32318">
        <v>1200</v>
      </c>
      <c r="C32318">
        <v>18.34</v>
      </c>
      <c r="D32318">
        <v>18.37</v>
      </c>
      <c r="E32318">
        <v>18.32</v>
      </c>
      <c r="F32318">
        <v>18.350000000000001</v>
      </c>
      <c r="G32318">
        <v>18.350000000000001</v>
      </c>
      <c r="H32318" s="5">
        <v>23</v>
      </c>
      <c r="I32318">
        <v>23.22</v>
      </c>
      <c r="J32318">
        <v>23.95</v>
      </c>
      <c r="K32318">
        <v>23</v>
      </c>
      <c r="L32318" s="32">
        <v>23</v>
      </c>
      <c r="M32318">
        <v>30457</v>
      </c>
      <c r="N32318" t="s">
        <v>48</v>
      </c>
      <c r="O32318">
        <v>5</v>
      </c>
    </row>
    <row r="32319" spans="1:15" x14ac:dyDescent="0.25">
      <c r="A32319" s="2">
        <v>37232</v>
      </c>
      <c r="B32319">
        <v>1300</v>
      </c>
      <c r="C32319">
        <v>18.18</v>
      </c>
      <c r="D32319">
        <v>18.440000000000001</v>
      </c>
      <c r="E32319">
        <v>18.34</v>
      </c>
      <c r="F32319">
        <v>18.600000000000001</v>
      </c>
      <c r="G32319">
        <v>16.3</v>
      </c>
      <c r="H32319" s="5">
        <v>22.69</v>
      </c>
      <c r="I32319">
        <v>22.91</v>
      </c>
      <c r="J32319">
        <v>23.66</v>
      </c>
      <c r="K32319">
        <v>22.69</v>
      </c>
      <c r="L32319" s="32">
        <v>22.69</v>
      </c>
      <c r="M32319">
        <v>30079</v>
      </c>
      <c r="N32319" t="s">
        <v>48</v>
      </c>
      <c r="O32319">
        <v>5</v>
      </c>
    </row>
    <row r="32320" spans="1:15" x14ac:dyDescent="0.25">
      <c r="A32320" s="2">
        <v>37232</v>
      </c>
      <c r="B32320">
        <v>1400</v>
      </c>
      <c r="C32320">
        <v>18.52</v>
      </c>
      <c r="D32320">
        <v>18.73</v>
      </c>
      <c r="E32320">
        <v>18.690000000000001</v>
      </c>
      <c r="F32320">
        <v>18.920000000000002</v>
      </c>
      <c r="G32320">
        <v>16.57</v>
      </c>
      <c r="H32320" s="5">
        <v>21.54</v>
      </c>
      <c r="I32320">
        <v>21.77</v>
      </c>
      <c r="J32320">
        <v>22.56</v>
      </c>
      <c r="K32320">
        <v>21.54</v>
      </c>
      <c r="L32320" s="32">
        <v>21.54</v>
      </c>
      <c r="M32320">
        <v>29977</v>
      </c>
      <c r="N32320" t="s">
        <v>48</v>
      </c>
      <c r="O32320">
        <v>5</v>
      </c>
    </row>
    <row r="32321" spans="1:15" x14ac:dyDescent="0.25">
      <c r="A32321" s="2">
        <v>37232</v>
      </c>
      <c r="B32321">
        <v>1500</v>
      </c>
      <c r="C32321">
        <v>17.98</v>
      </c>
      <c r="D32321">
        <v>17.98</v>
      </c>
      <c r="E32321">
        <v>17.98</v>
      </c>
      <c r="F32321">
        <v>17.98</v>
      </c>
      <c r="G32321">
        <v>17.98</v>
      </c>
      <c r="H32321" s="5">
        <v>20.23</v>
      </c>
      <c r="I32321">
        <v>21.01</v>
      </c>
      <c r="J32321">
        <v>21.73</v>
      </c>
      <c r="K32321">
        <v>21.3</v>
      </c>
      <c r="L32321" s="32">
        <v>15.23</v>
      </c>
      <c r="M32321">
        <v>29779</v>
      </c>
      <c r="N32321" t="s">
        <v>48</v>
      </c>
      <c r="O32321">
        <v>5</v>
      </c>
    </row>
    <row r="32322" spans="1:15" x14ac:dyDescent="0.25">
      <c r="A32322" s="2">
        <v>37232</v>
      </c>
      <c r="B32322">
        <v>1600</v>
      </c>
      <c r="C32322">
        <v>16.72</v>
      </c>
      <c r="D32322">
        <v>16.72</v>
      </c>
      <c r="E32322">
        <v>16.72</v>
      </c>
      <c r="F32322">
        <v>16.72</v>
      </c>
      <c r="G32322">
        <v>16.72</v>
      </c>
      <c r="H32322" s="5">
        <v>19.64</v>
      </c>
      <c r="I32322">
        <v>20.329999999999998</v>
      </c>
      <c r="J32322">
        <v>21.1</v>
      </c>
      <c r="K32322">
        <v>20.53</v>
      </c>
      <c r="L32322" s="32">
        <v>15.51</v>
      </c>
      <c r="M32322">
        <v>29842</v>
      </c>
      <c r="N32322" t="s">
        <v>48</v>
      </c>
      <c r="O32322">
        <v>5</v>
      </c>
    </row>
    <row r="32323" spans="1:15" x14ac:dyDescent="0.25">
      <c r="A32323" s="2">
        <v>37232</v>
      </c>
      <c r="B32323">
        <v>1700</v>
      </c>
      <c r="C32323">
        <v>22.24</v>
      </c>
      <c r="D32323">
        <v>22.24</v>
      </c>
      <c r="E32323">
        <v>22.24</v>
      </c>
      <c r="F32323">
        <v>22.24</v>
      </c>
      <c r="G32323">
        <v>22.24</v>
      </c>
      <c r="H32323" s="5">
        <v>24.65</v>
      </c>
      <c r="I32323">
        <v>24.87</v>
      </c>
      <c r="J32323">
        <v>25.49</v>
      </c>
      <c r="K32323">
        <v>24.67</v>
      </c>
      <c r="L32323" s="32">
        <v>24.66</v>
      </c>
      <c r="M32323">
        <v>31159</v>
      </c>
      <c r="N32323" t="s">
        <v>48</v>
      </c>
      <c r="O32323">
        <v>5</v>
      </c>
    </row>
    <row r="32324" spans="1:15" x14ac:dyDescent="0.25">
      <c r="A32324" s="2">
        <v>37232</v>
      </c>
      <c r="B32324">
        <v>1800</v>
      </c>
      <c r="C32324">
        <v>29.6</v>
      </c>
      <c r="D32324">
        <v>29.6</v>
      </c>
      <c r="E32324">
        <v>29.6</v>
      </c>
      <c r="F32324">
        <v>29.6</v>
      </c>
      <c r="G32324">
        <v>29.6</v>
      </c>
      <c r="H32324" s="5">
        <v>43</v>
      </c>
      <c r="I32324">
        <v>43.01</v>
      </c>
      <c r="J32324">
        <v>43.01</v>
      </c>
      <c r="K32324">
        <v>43</v>
      </c>
      <c r="L32324" s="32">
        <v>43</v>
      </c>
      <c r="M32324">
        <v>33941</v>
      </c>
      <c r="N32324" t="s">
        <v>48</v>
      </c>
      <c r="O32324">
        <v>5</v>
      </c>
    </row>
    <row r="32325" spans="1:15" x14ac:dyDescent="0.25">
      <c r="A32325" s="2">
        <v>37232</v>
      </c>
      <c r="B32325">
        <v>1900</v>
      </c>
      <c r="C32325">
        <v>19.22</v>
      </c>
      <c r="D32325">
        <v>19.22</v>
      </c>
      <c r="E32325">
        <v>19.22</v>
      </c>
      <c r="F32325">
        <v>19.22</v>
      </c>
      <c r="G32325">
        <v>19.22</v>
      </c>
      <c r="H32325" s="5">
        <v>40</v>
      </c>
      <c r="I32325">
        <v>40.049999999999997</v>
      </c>
      <c r="J32325">
        <v>39.950000000000003</v>
      </c>
      <c r="K32325">
        <v>40.03</v>
      </c>
      <c r="L32325" s="32">
        <v>40.020000000000003</v>
      </c>
      <c r="M32325">
        <v>33509</v>
      </c>
      <c r="N32325" t="s">
        <v>48</v>
      </c>
      <c r="O32325">
        <v>5</v>
      </c>
    </row>
    <row r="32326" spans="1:15" x14ac:dyDescent="0.25">
      <c r="A32326" s="2">
        <v>37232</v>
      </c>
      <c r="B32326">
        <v>2000</v>
      </c>
      <c r="C32326">
        <v>21.5</v>
      </c>
      <c r="D32326">
        <v>21.5</v>
      </c>
      <c r="E32326">
        <v>21.5</v>
      </c>
      <c r="F32326">
        <v>21.5</v>
      </c>
      <c r="G32326">
        <v>21.5</v>
      </c>
      <c r="H32326" s="5">
        <v>28</v>
      </c>
      <c r="I32326">
        <v>28.03</v>
      </c>
      <c r="J32326">
        <v>27.97</v>
      </c>
      <c r="K32326">
        <v>28.02</v>
      </c>
      <c r="L32326" s="32">
        <v>28.01</v>
      </c>
      <c r="M32326">
        <v>32543</v>
      </c>
      <c r="N32326" t="s">
        <v>48</v>
      </c>
      <c r="O32326">
        <v>5</v>
      </c>
    </row>
    <row r="32327" spans="1:15" x14ac:dyDescent="0.25">
      <c r="A32327" s="2">
        <v>37232</v>
      </c>
      <c r="B32327">
        <v>2100</v>
      </c>
      <c r="C32327">
        <v>19.93</v>
      </c>
      <c r="D32327">
        <v>19.93</v>
      </c>
      <c r="E32327">
        <v>19.93</v>
      </c>
      <c r="F32327">
        <v>19.93</v>
      </c>
      <c r="G32327">
        <v>19.93</v>
      </c>
      <c r="H32327" s="5">
        <v>24</v>
      </c>
      <c r="I32327">
        <v>24.01</v>
      </c>
      <c r="J32327">
        <v>24.01</v>
      </c>
      <c r="K32327">
        <v>24</v>
      </c>
      <c r="L32327" s="32">
        <v>24</v>
      </c>
      <c r="M32327">
        <v>31748</v>
      </c>
      <c r="N32327" t="s">
        <v>48</v>
      </c>
      <c r="O32327">
        <v>5</v>
      </c>
    </row>
    <row r="32328" spans="1:15" x14ac:dyDescent="0.25">
      <c r="A32328" s="2">
        <v>37232</v>
      </c>
      <c r="B32328">
        <v>2200</v>
      </c>
      <c r="C32328">
        <v>19.8</v>
      </c>
      <c r="D32328">
        <v>19.8</v>
      </c>
      <c r="E32328">
        <v>19.8</v>
      </c>
      <c r="F32328">
        <v>19.8</v>
      </c>
      <c r="G32328">
        <v>19.8</v>
      </c>
      <c r="H32328" s="5">
        <v>22</v>
      </c>
      <c r="I32328">
        <v>22</v>
      </c>
      <c r="J32328">
        <v>22</v>
      </c>
      <c r="K32328">
        <v>22</v>
      </c>
      <c r="L32328" s="32">
        <v>22</v>
      </c>
      <c r="M32328">
        <v>30277</v>
      </c>
      <c r="N32328" t="s">
        <v>48</v>
      </c>
      <c r="O32328">
        <v>5</v>
      </c>
    </row>
    <row r="32329" spans="1:15" x14ac:dyDescent="0.25">
      <c r="A32329" s="2">
        <v>37232</v>
      </c>
      <c r="B32329">
        <v>2300</v>
      </c>
      <c r="C32329">
        <v>18.53</v>
      </c>
      <c r="D32329">
        <v>18.53</v>
      </c>
      <c r="E32329">
        <v>18.53</v>
      </c>
      <c r="F32329">
        <v>18.53</v>
      </c>
      <c r="G32329">
        <v>18.53</v>
      </c>
      <c r="H32329" s="5">
        <v>17.46</v>
      </c>
      <c r="I32329">
        <v>17.46</v>
      </c>
      <c r="J32329">
        <v>17.46</v>
      </c>
      <c r="K32329">
        <v>17.46</v>
      </c>
      <c r="L32329" s="32">
        <v>17.46</v>
      </c>
      <c r="M32329">
        <v>28213</v>
      </c>
      <c r="N32329" t="s">
        <v>48</v>
      </c>
      <c r="O32329">
        <v>5</v>
      </c>
    </row>
    <row r="32330" spans="1:15" x14ac:dyDescent="0.25">
      <c r="A32330" s="2">
        <v>37232</v>
      </c>
      <c r="B32330">
        <v>2400</v>
      </c>
      <c r="C32330">
        <v>18.78</v>
      </c>
      <c r="D32330">
        <v>18.78</v>
      </c>
      <c r="E32330">
        <v>18.78</v>
      </c>
      <c r="F32330">
        <v>18.78</v>
      </c>
      <c r="G32330">
        <v>18.78</v>
      </c>
      <c r="H32330" s="5">
        <v>16.579999999999998</v>
      </c>
      <c r="I32330">
        <v>16.78</v>
      </c>
      <c r="J32330">
        <v>16.75</v>
      </c>
      <c r="K32330">
        <v>17</v>
      </c>
      <c r="L32330" s="32">
        <v>14.61</v>
      </c>
      <c r="M32330">
        <v>25441</v>
      </c>
      <c r="N32330" t="s">
        <v>47</v>
      </c>
      <c r="O32330">
        <v>5</v>
      </c>
    </row>
    <row r="32331" spans="1:15" x14ac:dyDescent="0.25">
      <c r="A32331" s="2">
        <v>37233</v>
      </c>
      <c r="B32331">
        <v>100</v>
      </c>
      <c r="C32331">
        <v>16.62</v>
      </c>
      <c r="D32331">
        <v>16.62</v>
      </c>
      <c r="E32331">
        <v>16.62</v>
      </c>
      <c r="F32331">
        <v>16.62</v>
      </c>
      <c r="G32331">
        <v>16.62</v>
      </c>
      <c r="H32331" s="5">
        <v>15.43</v>
      </c>
      <c r="I32331">
        <v>15.45</v>
      </c>
      <c r="J32331">
        <v>15.43</v>
      </c>
      <c r="K32331">
        <v>16</v>
      </c>
      <c r="L32331" s="32">
        <v>14.66</v>
      </c>
      <c r="M32331">
        <v>23587</v>
      </c>
      <c r="N32331" t="s">
        <v>47</v>
      </c>
      <c r="O32331">
        <v>6</v>
      </c>
    </row>
    <row r="32332" spans="1:15" x14ac:dyDescent="0.25">
      <c r="A32332" s="2">
        <v>37233</v>
      </c>
      <c r="B32332">
        <v>200</v>
      </c>
      <c r="C32332">
        <v>15.53</v>
      </c>
      <c r="D32332">
        <v>15.53</v>
      </c>
      <c r="E32332">
        <v>15.53</v>
      </c>
      <c r="F32332">
        <v>15.53</v>
      </c>
      <c r="G32332">
        <v>15.53</v>
      </c>
      <c r="H32332" s="5">
        <v>14.69</v>
      </c>
      <c r="I32332">
        <v>14.69</v>
      </c>
      <c r="J32332">
        <v>14.69</v>
      </c>
      <c r="K32332">
        <v>14.69</v>
      </c>
      <c r="L32332" s="32">
        <v>14.69</v>
      </c>
      <c r="M32332">
        <v>22444</v>
      </c>
      <c r="N32332" t="s">
        <v>47</v>
      </c>
      <c r="O32332">
        <v>6</v>
      </c>
    </row>
    <row r="32333" spans="1:15" x14ac:dyDescent="0.25">
      <c r="A32333" s="2">
        <v>37233</v>
      </c>
      <c r="B32333">
        <v>300</v>
      </c>
      <c r="C32333">
        <v>15.34</v>
      </c>
      <c r="D32333">
        <v>15.34</v>
      </c>
      <c r="E32333">
        <v>15.34</v>
      </c>
      <c r="F32333">
        <v>15.34</v>
      </c>
      <c r="G32333">
        <v>15.34</v>
      </c>
      <c r="H32333" s="5">
        <v>14.06</v>
      </c>
      <c r="I32333">
        <v>14.06</v>
      </c>
      <c r="J32333">
        <v>14.06</v>
      </c>
      <c r="K32333">
        <v>14.06</v>
      </c>
      <c r="L32333" s="32">
        <v>14.06</v>
      </c>
      <c r="M32333">
        <v>21922</v>
      </c>
      <c r="N32333" t="s">
        <v>47</v>
      </c>
      <c r="O32333">
        <v>6</v>
      </c>
    </row>
    <row r="32334" spans="1:15" x14ac:dyDescent="0.25">
      <c r="A32334" s="2">
        <v>37233</v>
      </c>
      <c r="B32334">
        <v>400</v>
      </c>
      <c r="C32334">
        <v>15.02</v>
      </c>
      <c r="D32334">
        <v>15.02</v>
      </c>
      <c r="E32334">
        <v>15.02</v>
      </c>
      <c r="F32334">
        <v>15.02</v>
      </c>
      <c r="G32334">
        <v>15.02</v>
      </c>
      <c r="H32334" s="5">
        <v>13.73</v>
      </c>
      <c r="I32334">
        <v>13.73</v>
      </c>
      <c r="J32334">
        <v>13.73</v>
      </c>
      <c r="K32334">
        <v>13.73</v>
      </c>
      <c r="L32334" s="32">
        <v>13.73</v>
      </c>
      <c r="M32334">
        <v>21713</v>
      </c>
      <c r="N32334" t="s">
        <v>47</v>
      </c>
      <c r="O32334">
        <v>6</v>
      </c>
    </row>
    <row r="32335" spans="1:15" x14ac:dyDescent="0.25">
      <c r="A32335" s="2">
        <v>37233</v>
      </c>
      <c r="B32335">
        <v>500</v>
      </c>
      <c r="C32335">
        <v>15.36</v>
      </c>
      <c r="D32335">
        <v>15.36</v>
      </c>
      <c r="E32335">
        <v>15.36</v>
      </c>
      <c r="F32335">
        <v>15.36</v>
      </c>
      <c r="G32335">
        <v>15.36</v>
      </c>
      <c r="H32335" s="5">
        <v>14.26</v>
      </c>
      <c r="I32335">
        <v>14.26</v>
      </c>
      <c r="J32335">
        <v>14.26</v>
      </c>
      <c r="K32335">
        <v>14.26</v>
      </c>
      <c r="L32335" s="32">
        <v>14.26</v>
      </c>
      <c r="M32335">
        <v>21920</v>
      </c>
      <c r="N32335" t="s">
        <v>47</v>
      </c>
      <c r="O32335">
        <v>6</v>
      </c>
    </row>
    <row r="32336" spans="1:15" x14ac:dyDescent="0.25">
      <c r="A32336" s="2">
        <v>37233</v>
      </c>
      <c r="B32336">
        <v>600</v>
      </c>
      <c r="C32336">
        <v>15.89</v>
      </c>
      <c r="D32336">
        <v>15.89</v>
      </c>
      <c r="E32336">
        <v>15.89</v>
      </c>
      <c r="F32336">
        <v>15.89</v>
      </c>
      <c r="G32336">
        <v>15.89</v>
      </c>
      <c r="H32336" s="5">
        <v>14.78</v>
      </c>
      <c r="I32336">
        <v>14.74</v>
      </c>
      <c r="J32336">
        <v>14.75</v>
      </c>
      <c r="K32336">
        <v>15</v>
      </c>
      <c r="L32336" s="32">
        <v>14.69</v>
      </c>
      <c r="M32336">
        <v>22672</v>
      </c>
      <c r="N32336" t="s">
        <v>47</v>
      </c>
      <c r="O32336">
        <v>6</v>
      </c>
    </row>
    <row r="32337" spans="1:15" x14ac:dyDescent="0.25">
      <c r="A32337" s="2">
        <v>37233</v>
      </c>
      <c r="B32337">
        <v>700</v>
      </c>
      <c r="C32337">
        <v>16.87</v>
      </c>
      <c r="D32337">
        <v>16.87</v>
      </c>
      <c r="E32337">
        <v>16.87</v>
      </c>
      <c r="F32337">
        <v>16.87</v>
      </c>
      <c r="G32337">
        <v>16.87</v>
      </c>
      <c r="H32337" s="5">
        <v>15.91</v>
      </c>
      <c r="I32337">
        <v>15.92</v>
      </c>
      <c r="J32337">
        <v>15.92</v>
      </c>
      <c r="K32337">
        <v>15.93</v>
      </c>
      <c r="L32337" s="32">
        <v>15.8</v>
      </c>
      <c r="M32337">
        <v>24090</v>
      </c>
      <c r="N32337" t="s">
        <v>47</v>
      </c>
      <c r="O32337">
        <v>6</v>
      </c>
    </row>
    <row r="32338" spans="1:15" x14ac:dyDescent="0.25">
      <c r="A32338" s="2">
        <v>37233</v>
      </c>
      <c r="B32338">
        <v>800</v>
      </c>
      <c r="C32338">
        <v>15.64</v>
      </c>
      <c r="D32338">
        <v>15.64</v>
      </c>
      <c r="E32338">
        <v>15.64</v>
      </c>
      <c r="F32338">
        <v>15.64</v>
      </c>
      <c r="G32338">
        <v>15.64</v>
      </c>
      <c r="H32338" s="5">
        <v>17.2</v>
      </c>
      <c r="I32338">
        <v>17.21</v>
      </c>
      <c r="J32338">
        <v>17.21</v>
      </c>
      <c r="K32338">
        <v>17.2</v>
      </c>
      <c r="L32338" s="32">
        <v>17.2</v>
      </c>
      <c r="M32338">
        <v>25552</v>
      </c>
      <c r="N32338" t="s">
        <v>48</v>
      </c>
      <c r="O32338">
        <v>6</v>
      </c>
    </row>
    <row r="32339" spans="1:15" x14ac:dyDescent="0.25">
      <c r="A32339" s="2">
        <v>37233</v>
      </c>
      <c r="B32339">
        <v>900</v>
      </c>
      <c r="C32339">
        <v>23.84</v>
      </c>
      <c r="D32339">
        <v>23.84</v>
      </c>
      <c r="E32339">
        <v>23.84</v>
      </c>
      <c r="F32339">
        <v>23.84</v>
      </c>
      <c r="G32339">
        <v>23.84</v>
      </c>
      <c r="H32339" s="5">
        <v>20.85</v>
      </c>
      <c r="I32339">
        <v>22.04</v>
      </c>
      <c r="J32339">
        <v>21.92</v>
      </c>
      <c r="K32339">
        <v>22.18</v>
      </c>
      <c r="L32339" s="32">
        <v>20.76</v>
      </c>
      <c r="M32339">
        <v>27413</v>
      </c>
      <c r="N32339" t="s">
        <v>48</v>
      </c>
      <c r="O32339">
        <v>6</v>
      </c>
    </row>
    <row r="32340" spans="1:15" x14ac:dyDescent="0.25">
      <c r="A32340" s="2">
        <v>37233</v>
      </c>
      <c r="B32340">
        <v>1000</v>
      </c>
      <c r="C32340">
        <v>20.45</v>
      </c>
      <c r="D32340">
        <v>20.45</v>
      </c>
      <c r="E32340">
        <v>20.45</v>
      </c>
      <c r="F32340">
        <v>20.45</v>
      </c>
      <c r="G32340">
        <v>20.45</v>
      </c>
      <c r="H32340" s="5">
        <v>21.8</v>
      </c>
      <c r="I32340">
        <v>23.52</v>
      </c>
      <c r="J32340">
        <v>23.34</v>
      </c>
      <c r="K32340">
        <v>23.71</v>
      </c>
      <c r="L32340" s="32">
        <v>21.66</v>
      </c>
      <c r="M32340">
        <v>28866</v>
      </c>
      <c r="N32340" t="s">
        <v>48</v>
      </c>
      <c r="O32340">
        <v>6</v>
      </c>
    </row>
    <row r="32341" spans="1:15" x14ac:dyDescent="0.25">
      <c r="A32341" s="2">
        <v>37233</v>
      </c>
      <c r="B32341">
        <v>1100</v>
      </c>
      <c r="C32341">
        <v>21.03</v>
      </c>
      <c r="D32341">
        <v>21.03</v>
      </c>
      <c r="E32341">
        <v>21.03</v>
      </c>
      <c r="F32341">
        <v>21.03</v>
      </c>
      <c r="G32341">
        <v>21.03</v>
      </c>
      <c r="H32341" s="5">
        <v>21.54</v>
      </c>
      <c r="I32341">
        <v>23.19</v>
      </c>
      <c r="J32341">
        <v>23.01</v>
      </c>
      <c r="K32341">
        <v>23.37</v>
      </c>
      <c r="L32341" s="32">
        <v>21.41</v>
      </c>
      <c r="M32341">
        <v>29425</v>
      </c>
      <c r="N32341" t="s">
        <v>48</v>
      </c>
      <c r="O32341">
        <v>6</v>
      </c>
    </row>
    <row r="32342" spans="1:15" x14ac:dyDescent="0.25">
      <c r="A32342" s="2">
        <v>37233</v>
      </c>
      <c r="B32342">
        <v>1200</v>
      </c>
      <c r="C32342">
        <v>18.559999999999999</v>
      </c>
      <c r="D32342">
        <v>18.559999999999999</v>
      </c>
      <c r="E32342">
        <v>18.559999999999999</v>
      </c>
      <c r="F32342">
        <v>18.559999999999999</v>
      </c>
      <c r="G32342">
        <v>18.559999999999999</v>
      </c>
      <c r="H32342" s="5">
        <v>20.07</v>
      </c>
      <c r="I32342">
        <v>21.28</v>
      </c>
      <c r="J32342">
        <v>21.15</v>
      </c>
      <c r="K32342">
        <v>21.41</v>
      </c>
      <c r="L32342" s="32">
        <v>19.98</v>
      </c>
      <c r="M32342">
        <v>29421</v>
      </c>
      <c r="N32342" t="s">
        <v>48</v>
      </c>
      <c r="O32342">
        <v>6</v>
      </c>
    </row>
    <row r="32343" spans="1:15" x14ac:dyDescent="0.25">
      <c r="A32343" s="2">
        <v>37233</v>
      </c>
      <c r="B32343">
        <v>1300</v>
      </c>
      <c r="C32343">
        <v>19.920000000000002</v>
      </c>
      <c r="D32343">
        <v>19.920000000000002</v>
      </c>
      <c r="E32343">
        <v>19.920000000000002</v>
      </c>
      <c r="F32343">
        <v>19.920000000000002</v>
      </c>
      <c r="G32343">
        <v>19.920000000000002</v>
      </c>
      <c r="H32343" s="5">
        <v>19.559999999999999</v>
      </c>
      <c r="I32343">
        <v>20.95</v>
      </c>
      <c r="J32343">
        <v>20.8</v>
      </c>
      <c r="K32343">
        <v>21.1</v>
      </c>
      <c r="L32343" s="32">
        <v>19.45</v>
      </c>
      <c r="M32343">
        <v>29251</v>
      </c>
      <c r="N32343" t="s">
        <v>48</v>
      </c>
      <c r="O32343">
        <v>6</v>
      </c>
    </row>
    <row r="32344" spans="1:15" x14ac:dyDescent="0.25">
      <c r="A32344" s="2">
        <v>37233</v>
      </c>
      <c r="B32344">
        <v>1400</v>
      </c>
      <c r="C32344">
        <v>21.77</v>
      </c>
      <c r="D32344">
        <v>21.77</v>
      </c>
      <c r="E32344">
        <v>21.77</v>
      </c>
      <c r="F32344">
        <v>21.77</v>
      </c>
      <c r="G32344">
        <v>21.77</v>
      </c>
      <c r="H32344" s="5">
        <v>17.989999999999998</v>
      </c>
      <c r="I32344">
        <v>18.95</v>
      </c>
      <c r="J32344">
        <v>18.850000000000001</v>
      </c>
      <c r="K32344">
        <v>19.05</v>
      </c>
      <c r="L32344" s="32">
        <v>17.920000000000002</v>
      </c>
      <c r="M32344">
        <v>29051</v>
      </c>
      <c r="N32344" t="s">
        <v>48</v>
      </c>
      <c r="O32344">
        <v>6</v>
      </c>
    </row>
    <row r="32345" spans="1:15" x14ac:dyDescent="0.25">
      <c r="A32345" s="2">
        <v>37233</v>
      </c>
      <c r="B32345">
        <v>1500</v>
      </c>
      <c r="C32345">
        <v>20.72</v>
      </c>
      <c r="D32345">
        <v>20.72</v>
      </c>
      <c r="E32345">
        <v>20.72</v>
      </c>
      <c r="F32345">
        <v>20.72</v>
      </c>
      <c r="G32345">
        <v>20.72</v>
      </c>
      <c r="H32345" s="5">
        <v>17.18</v>
      </c>
      <c r="I32345">
        <v>17.72</v>
      </c>
      <c r="J32345">
        <v>17.670000000000002</v>
      </c>
      <c r="K32345">
        <v>17.78</v>
      </c>
      <c r="L32345" s="32">
        <v>17.14</v>
      </c>
      <c r="M32345">
        <v>29022</v>
      </c>
      <c r="N32345" t="s">
        <v>48</v>
      </c>
      <c r="O32345">
        <v>6</v>
      </c>
    </row>
    <row r="32346" spans="1:15" x14ac:dyDescent="0.25">
      <c r="A32346" s="2">
        <v>37233</v>
      </c>
      <c r="B32346">
        <v>1600</v>
      </c>
      <c r="C32346">
        <v>26.16</v>
      </c>
      <c r="D32346">
        <v>26.16</v>
      </c>
      <c r="E32346">
        <v>26.16</v>
      </c>
      <c r="F32346">
        <v>26.16</v>
      </c>
      <c r="G32346">
        <v>26.16</v>
      </c>
      <c r="H32346" s="5">
        <v>17.170000000000002</v>
      </c>
      <c r="I32346">
        <v>17.72</v>
      </c>
      <c r="J32346">
        <v>17.66</v>
      </c>
      <c r="K32346">
        <v>17.77</v>
      </c>
      <c r="L32346" s="32">
        <v>17.13</v>
      </c>
      <c r="M32346">
        <v>29481</v>
      </c>
      <c r="N32346" t="s">
        <v>48</v>
      </c>
      <c r="O32346">
        <v>6</v>
      </c>
    </row>
    <row r="32347" spans="1:15" x14ac:dyDescent="0.25">
      <c r="A32347" s="2">
        <v>37233</v>
      </c>
      <c r="B32347">
        <v>1700</v>
      </c>
      <c r="C32347">
        <v>53.63</v>
      </c>
      <c r="D32347">
        <v>53.63</v>
      </c>
      <c r="E32347">
        <v>53.63</v>
      </c>
      <c r="F32347">
        <v>53.63</v>
      </c>
      <c r="G32347">
        <v>53.63</v>
      </c>
      <c r="H32347" s="5">
        <v>20.93</v>
      </c>
      <c r="I32347">
        <v>22.18</v>
      </c>
      <c r="J32347">
        <v>22.03</v>
      </c>
      <c r="K32347">
        <v>22.27</v>
      </c>
      <c r="L32347" s="32">
        <v>20.83</v>
      </c>
      <c r="M32347">
        <v>31417</v>
      </c>
      <c r="N32347" t="s">
        <v>48</v>
      </c>
      <c r="O32347">
        <v>6</v>
      </c>
    </row>
    <row r="32348" spans="1:15" x14ac:dyDescent="0.25">
      <c r="A32348" s="2">
        <v>37233</v>
      </c>
      <c r="B32348">
        <v>1800</v>
      </c>
      <c r="C32348">
        <v>38.200000000000003</v>
      </c>
      <c r="D32348">
        <v>42.88</v>
      </c>
      <c r="E32348">
        <v>42.4</v>
      </c>
      <c r="F32348">
        <v>42.69</v>
      </c>
      <c r="G32348">
        <v>37.630000000000003</v>
      </c>
      <c r="H32348" s="5">
        <v>38.67</v>
      </c>
      <c r="I32348">
        <v>42.56</v>
      </c>
      <c r="J32348">
        <v>42.14</v>
      </c>
      <c r="K32348">
        <v>42.99</v>
      </c>
      <c r="L32348" s="32">
        <v>38.380000000000003</v>
      </c>
      <c r="M32348">
        <v>33035</v>
      </c>
      <c r="N32348" t="s">
        <v>48</v>
      </c>
      <c r="O32348">
        <v>6</v>
      </c>
    </row>
    <row r="32349" spans="1:15" x14ac:dyDescent="0.25">
      <c r="A32349" s="2">
        <v>37233</v>
      </c>
      <c r="B32349">
        <v>1900</v>
      </c>
      <c r="C32349">
        <v>25.28</v>
      </c>
      <c r="D32349">
        <v>25.28</v>
      </c>
      <c r="E32349">
        <v>25.28</v>
      </c>
      <c r="F32349">
        <v>25.28</v>
      </c>
      <c r="G32349">
        <v>25.28</v>
      </c>
      <c r="H32349" s="5">
        <v>36.83</v>
      </c>
      <c r="I32349">
        <v>41.89</v>
      </c>
      <c r="J32349">
        <v>40.94</v>
      </c>
      <c r="K32349">
        <v>41.42</v>
      </c>
      <c r="L32349" s="32">
        <v>36.39</v>
      </c>
      <c r="M32349">
        <v>32641</v>
      </c>
      <c r="N32349" t="s">
        <v>48</v>
      </c>
      <c r="O32349">
        <v>6</v>
      </c>
    </row>
    <row r="32350" spans="1:15" x14ac:dyDescent="0.25">
      <c r="A32350" s="2">
        <v>37233</v>
      </c>
      <c r="B32350">
        <v>2000</v>
      </c>
      <c r="C32350">
        <v>21.18</v>
      </c>
      <c r="D32350">
        <v>21.18</v>
      </c>
      <c r="E32350">
        <v>21.18</v>
      </c>
      <c r="F32350">
        <v>21.18</v>
      </c>
      <c r="G32350">
        <v>21.18</v>
      </c>
      <c r="H32350" s="5">
        <v>28.86</v>
      </c>
      <c r="I32350">
        <v>33.18</v>
      </c>
      <c r="J32350">
        <v>32.340000000000003</v>
      </c>
      <c r="K32350">
        <v>32.71</v>
      </c>
      <c r="L32350" s="32">
        <v>28.48</v>
      </c>
      <c r="M32350">
        <v>31842</v>
      </c>
      <c r="N32350" t="s">
        <v>48</v>
      </c>
      <c r="O32350">
        <v>6</v>
      </c>
    </row>
    <row r="32351" spans="1:15" x14ac:dyDescent="0.25">
      <c r="A32351" s="2">
        <v>37233</v>
      </c>
      <c r="B32351">
        <v>2100</v>
      </c>
      <c r="C32351">
        <v>29.99</v>
      </c>
      <c r="D32351">
        <v>29.99</v>
      </c>
      <c r="E32351">
        <v>29.99</v>
      </c>
      <c r="F32351">
        <v>29.99</v>
      </c>
      <c r="G32351">
        <v>29.99</v>
      </c>
      <c r="H32351" s="5">
        <v>24.38</v>
      </c>
      <c r="I32351">
        <v>27.09</v>
      </c>
      <c r="J32351">
        <v>26.79</v>
      </c>
      <c r="K32351">
        <v>27.39</v>
      </c>
      <c r="L32351" s="32">
        <v>24.18</v>
      </c>
      <c r="M32351">
        <v>31121</v>
      </c>
      <c r="N32351" t="s">
        <v>48</v>
      </c>
      <c r="O32351">
        <v>6</v>
      </c>
    </row>
    <row r="32352" spans="1:15" x14ac:dyDescent="0.25">
      <c r="A32352" s="2">
        <v>37233</v>
      </c>
      <c r="B32352">
        <v>2200</v>
      </c>
      <c r="C32352">
        <v>21.22</v>
      </c>
      <c r="D32352">
        <v>21.22</v>
      </c>
      <c r="E32352">
        <v>21.22</v>
      </c>
      <c r="F32352">
        <v>21.22</v>
      </c>
      <c r="G32352">
        <v>21.22</v>
      </c>
      <c r="H32352" s="5">
        <v>22.79</v>
      </c>
      <c r="I32352">
        <v>25.2</v>
      </c>
      <c r="J32352">
        <v>24.94</v>
      </c>
      <c r="K32352">
        <v>25.47</v>
      </c>
      <c r="L32352" s="32">
        <v>22.61</v>
      </c>
      <c r="M32352">
        <v>29834</v>
      </c>
      <c r="N32352" t="s">
        <v>48</v>
      </c>
      <c r="O32352">
        <v>6</v>
      </c>
    </row>
    <row r="32353" spans="1:15" x14ac:dyDescent="0.25">
      <c r="A32353" s="2">
        <v>37233</v>
      </c>
      <c r="B32353">
        <v>2300</v>
      </c>
      <c r="C32353">
        <v>24.16</v>
      </c>
      <c r="D32353">
        <v>24.16</v>
      </c>
      <c r="E32353">
        <v>24.16</v>
      </c>
      <c r="F32353">
        <v>24.16</v>
      </c>
      <c r="G32353">
        <v>24.16</v>
      </c>
      <c r="H32353" s="5">
        <v>19.600000000000001</v>
      </c>
      <c r="I32353">
        <v>21.02</v>
      </c>
      <c r="J32353">
        <v>20.85</v>
      </c>
      <c r="K32353">
        <v>21.14</v>
      </c>
      <c r="L32353" s="32">
        <v>19.489999999999998</v>
      </c>
      <c r="M32353">
        <v>28337</v>
      </c>
      <c r="N32353" t="s">
        <v>48</v>
      </c>
      <c r="O32353">
        <v>6</v>
      </c>
    </row>
    <row r="32354" spans="1:15" x14ac:dyDescent="0.25">
      <c r="A32354" s="2">
        <v>37233</v>
      </c>
      <c r="B32354">
        <v>2400</v>
      </c>
      <c r="C32354">
        <v>16.87</v>
      </c>
      <c r="D32354">
        <v>16.87</v>
      </c>
      <c r="E32354">
        <v>16.87</v>
      </c>
      <c r="F32354">
        <v>16.87</v>
      </c>
      <c r="G32354">
        <v>16.87</v>
      </c>
      <c r="H32354" s="5">
        <v>17.47</v>
      </c>
      <c r="I32354">
        <v>17.78</v>
      </c>
      <c r="J32354">
        <v>17.71</v>
      </c>
      <c r="K32354">
        <v>18.05</v>
      </c>
      <c r="L32354" s="32">
        <v>14.77</v>
      </c>
      <c r="M32354">
        <v>26106</v>
      </c>
      <c r="N32354" t="s">
        <v>47</v>
      </c>
      <c r="O32354">
        <v>6</v>
      </c>
    </row>
    <row r="32355" spans="1:15" x14ac:dyDescent="0.25">
      <c r="A32355" s="2">
        <v>37234</v>
      </c>
      <c r="B32355">
        <v>100</v>
      </c>
      <c r="C32355">
        <v>14.88</v>
      </c>
      <c r="D32355">
        <v>14.88</v>
      </c>
      <c r="E32355">
        <v>14.88</v>
      </c>
      <c r="F32355">
        <v>14.88</v>
      </c>
      <c r="G32355">
        <v>14.88</v>
      </c>
      <c r="H32355" s="5">
        <v>15.82</v>
      </c>
      <c r="I32355">
        <v>15.88</v>
      </c>
      <c r="J32355">
        <v>15.86</v>
      </c>
      <c r="K32355">
        <v>15.87</v>
      </c>
      <c r="L32355" s="32">
        <v>15.52</v>
      </c>
      <c r="M32355">
        <v>23965</v>
      </c>
      <c r="N32355" t="s">
        <v>47</v>
      </c>
      <c r="O32355">
        <v>7</v>
      </c>
    </row>
    <row r="32356" spans="1:15" x14ac:dyDescent="0.25">
      <c r="A32356" s="2">
        <v>37234</v>
      </c>
      <c r="B32356">
        <v>200</v>
      </c>
      <c r="C32356">
        <v>14.63</v>
      </c>
      <c r="D32356">
        <v>14.63</v>
      </c>
      <c r="E32356">
        <v>14.63</v>
      </c>
      <c r="F32356">
        <v>14.63</v>
      </c>
      <c r="G32356">
        <v>14.63</v>
      </c>
      <c r="H32356" s="5">
        <v>14.75</v>
      </c>
      <c r="I32356">
        <v>14.76</v>
      </c>
      <c r="J32356">
        <v>14.76</v>
      </c>
      <c r="K32356">
        <v>14.75</v>
      </c>
      <c r="L32356" s="32">
        <v>14.75</v>
      </c>
      <c r="M32356">
        <v>22766</v>
      </c>
      <c r="N32356" t="s">
        <v>47</v>
      </c>
      <c r="O32356">
        <v>7</v>
      </c>
    </row>
    <row r="32357" spans="1:15" x14ac:dyDescent="0.25">
      <c r="A32357" s="2">
        <v>37234</v>
      </c>
      <c r="B32357">
        <v>300</v>
      </c>
      <c r="C32357">
        <v>13.82</v>
      </c>
      <c r="D32357">
        <v>13.82</v>
      </c>
      <c r="E32357">
        <v>13.82</v>
      </c>
      <c r="F32357">
        <v>13.82</v>
      </c>
      <c r="G32357">
        <v>13.82</v>
      </c>
      <c r="H32357" s="5">
        <v>13.7</v>
      </c>
      <c r="I32357">
        <v>13.7</v>
      </c>
      <c r="J32357">
        <v>13.7</v>
      </c>
      <c r="K32357">
        <v>13.7</v>
      </c>
      <c r="L32357" s="32">
        <v>13.7</v>
      </c>
      <c r="M32357">
        <v>22109</v>
      </c>
      <c r="N32357" t="s">
        <v>47</v>
      </c>
      <c r="O32357">
        <v>7</v>
      </c>
    </row>
    <row r="32358" spans="1:15" x14ac:dyDescent="0.25">
      <c r="A32358" s="2">
        <v>37234</v>
      </c>
      <c r="B32358">
        <v>400</v>
      </c>
      <c r="C32358">
        <v>13.64</v>
      </c>
      <c r="D32358">
        <v>13.64</v>
      </c>
      <c r="E32358">
        <v>13.64</v>
      </c>
      <c r="F32358">
        <v>13.64</v>
      </c>
      <c r="G32358">
        <v>13.64</v>
      </c>
      <c r="H32358" s="5">
        <v>13.6</v>
      </c>
      <c r="I32358">
        <v>13.6</v>
      </c>
      <c r="J32358">
        <v>13.6</v>
      </c>
      <c r="K32358">
        <v>13.6</v>
      </c>
      <c r="L32358" s="32">
        <v>13.6</v>
      </c>
      <c r="M32358">
        <v>21739</v>
      </c>
      <c r="N32358" t="s">
        <v>47</v>
      </c>
      <c r="O32358">
        <v>7</v>
      </c>
    </row>
    <row r="32359" spans="1:15" x14ac:dyDescent="0.25">
      <c r="A32359" s="2">
        <v>37234</v>
      </c>
      <c r="B32359">
        <v>500</v>
      </c>
      <c r="C32359">
        <v>13.87</v>
      </c>
      <c r="D32359">
        <v>13.87</v>
      </c>
      <c r="E32359">
        <v>13.87</v>
      </c>
      <c r="F32359">
        <v>13.87</v>
      </c>
      <c r="G32359">
        <v>13.87</v>
      </c>
      <c r="H32359" s="5">
        <v>13.67</v>
      </c>
      <c r="I32359">
        <v>13.67</v>
      </c>
      <c r="J32359">
        <v>13.67</v>
      </c>
      <c r="K32359">
        <v>13.67</v>
      </c>
      <c r="L32359" s="32">
        <v>13.67</v>
      </c>
      <c r="M32359">
        <v>21808</v>
      </c>
      <c r="N32359" t="s">
        <v>47</v>
      </c>
      <c r="O32359">
        <v>7</v>
      </c>
    </row>
    <row r="32360" spans="1:15" x14ac:dyDescent="0.25">
      <c r="A32360" s="2">
        <v>37234</v>
      </c>
      <c r="B32360">
        <v>600</v>
      </c>
      <c r="C32360">
        <v>14.9</v>
      </c>
      <c r="D32360">
        <v>14.9</v>
      </c>
      <c r="E32360">
        <v>14.9</v>
      </c>
      <c r="F32360">
        <v>14.9</v>
      </c>
      <c r="G32360">
        <v>14.9</v>
      </c>
      <c r="H32360" s="5">
        <v>14.36</v>
      </c>
      <c r="I32360">
        <v>14.39</v>
      </c>
      <c r="J32360">
        <v>14.38</v>
      </c>
      <c r="K32360">
        <v>14.36</v>
      </c>
      <c r="L32360" s="32">
        <v>14.36</v>
      </c>
      <c r="M32360">
        <v>22241</v>
      </c>
      <c r="N32360" t="s">
        <v>47</v>
      </c>
      <c r="O32360">
        <v>7</v>
      </c>
    </row>
    <row r="32361" spans="1:15" x14ac:dyDescent="0.25">
      <c r="A32361" s="2">
        <v>37234</v>
      </c>
      <c r="B32361">
        <v>700</v>
      </c>
      <c r="C32361">
        <v>14.03</v>
      </c>
      <c r="D32361">
        <v>14.03</v>
      </c>
      <c r="E32361">
        <v>14.03</v>
      </c>
      <c r="F32361">
        <v>14.03</v>
      </c>
      <c r="G32361">
        <v>14.03</v>
      </c>
      <c r="H32361" s="5">
        <v>15.48</v>
      </c>
      <c r="I32361">
        <v>15.51</v>
      </c>
      <c r="J32361">
        <v>15.49</v>
      </c>
      <c r="K32361">
        <v>15.47</v>
      </c>
      <c r="L32361" s="32">
        <v>15.48</v>
      </c>
      <c r="M32361">
        <v>23152</v>
      </c>
      <c r="N32361" t="s">
        <v>47</v>
      </c>
      <c r="O32361">
        <v>7</v>
      </c>
    </row>
    <row r="32362" spans="1:15" x14ac:dyDescent="0.25">
      <c r="A32362" s="2">
        <v>37234</v>
      </c>
      <c r="B32362">
        <v>800</v>
      </c>
      <c r="C32362">
        <v>16.38</v>
      </c>
      <c r="D32362">
        <v>16.38</v>
      </c>
      <c r="E32362">
        <v>16.38</v>
      </c>
      <c r="F32362">
        <v>16.38</v>
      </c>
      <c r="G32362">
        <v>16.38</v>
      </c>
      <c r="H32362" s="5">
        <v>15.75</v>
      </c>
      <c r="I32362">
        <v>15.79</v>
      </c>
      <c r="J32362">
        <v>15.77</v>
      </c>
      <c r="K32362">
        <v>15.74</v>
      </c>
      <c r="L32362" s="32">
        <v>15.74</v>
      </c>
      <c r="M32362">
        <v>24207</v>
      </c>
      <c r="N32362" t="s">
        <v>48</v>
      </c>
      <c r="O32362">
        <v>7</v>
      </c>
    </row>
    <row r="32363" spans="1:15" x14ac:dyDescent="0.25">
      <c r="A32363" s="2">
        <v>37234</v>
      </c>
      <c r="B32363">
        <v>900</v>
      </c>
      <c r="C32363">
        <v>22.62</v>
      </c>
      <c r="D32363">
        <v>22.62</v>
      </c>
      <c r="E32363">
        <v>22.62</v>
      </c>
      <c r="F32363">
        <v>22.62</v>
      </c>
      <c r="G32363">
        <v>22.62</v>
      </c>
      <c r="H32363" s="5">
        <v>18.989999999999998</v>
      </c>
      <c r="I32363">
        <v>19.09</v>
      </c>
      <c r="J32363">
        <v>19.04</v>
      </c>
      <c r="K32363">
        <v>18.97</v>
      </c>
      <c r="L32363" s="32">
        <v>18.98</v>
      </c>
      <c r="M32363">
        <v>25935</v>
      </c>
      <c r="N32363" t="s">
        <v>48</v>
      </c>
      <c r="O32363">
        <v>7</v>
      </c>
    </row>
    <row r="32364" spans="1:15" x14ac:dyDescent="0.25">
      <c r="A32364" s="2">
        <v>37234</v>
      </c>
      <c r="B32364">
        <v>1000</v>
      </c>
      <c r="C32364">
        <v>20.329999999999998</v>
      </c>
      <c r="D32364">
        <v>20.329999999999998</v>
      </c>
      <c r="E32364">
        <v>20.329999999999998</v>
      </c>
      <c r="F32364">
        <v>20.329999999999998</v>
      </c>
      <c r="G32364">
        <v>20.329999999999998</v>
      </c>
      <c r="H32364" s="5">
        <v>20</v>
      </c>
      <c r="I32364">
        <v>20.11</v>
      </c>
      <c r="J32364">
        <v>20.05</v>
      </c>
      <c r="K32364">
        <v>19.98</v>
      </c>
      <c r="L32364" s="32">
        <v>19.98</v>
      </c>
      <c r="M32364">
        <v>27058</v>
      </c>
      <c r="N32364" t="s">
        <v>48</v>
      </c>
      <c r="O32364">
        <v>7</v>
      </c>
    </row>
    <row r="32365" spans="1:15" x14ac:dyDescent="0.25">
      <c r="A32365" s="2">
        <v>37234</v>
      </c>
      <c r="B32365">
        <v>1100</v>
      </c>
      <c r="C32365">
        <v>17.940000000000001</v>
      </c>
      <c r="D32365">
        <v>17.940000000000001</v>
      </c>
      <c r="E32365">
        <v>17.940000000000001</v>
      </c>
      <c r="F32365">
        <v>17.940000000000001</v>
      </c>
      <c r="G32365">
        <v>17.940000000000001</v>
      </c>
      <c r="H32365" s="5">
        <v>20.6</v>
      </c>
      <c r="I32365">
        <v>20.69</v>
      </c>
      <c r="J32365">
        <v>20.64</v>
      </c>
      <c r="K32365">
        <v>20.58</v>
      </c>
      <c r="L32365" s="32">
        <v>20.59</v>
      </c>
      <c r="M32365">
        <v>27377</v>
      </c>
      <c r="N32365" t="s">
        <v>48</v>
      </c>
      <c r="O32365">
        <v>7</v>
      </c>
    </row>
    <row r="32366" spans="1:15" x14ac:dyDescent="0.25">
      <c r="A32366" s="2">
        <v>37234</v>
      </c>
      <c r="B32366">
        <v>1200</v>
      </c>
      <c r="C32366">
        <v>20.02</v>
      </c>
      <c r="D32366">
        <v>20.02</v>
      </c>
      <c r="E32366">
        <v>20.02</v>
      </c>
      <c r="F32366">
        <v>20.02</v>
      </c>
      <c r="G32366">
        <v>20.02</v>
      </c>
      <c r="H32366" s="5">
        <v>18.989999999999998</v>
      </c>
      <c r="I32366">
        <v>19.03</v>
      </c>
      <c r="J32366">
        <v>19.010000000000002</v>
      </c>
      <c r="K32366">
        <v>18.98</v>
      </c>
      <c r="L32366" s="32">
        <v>18.98</v>
      </c>
      <c r="M32366">
        <v>27274</v>
      </c>
      <c r="N32366" t="s">
        <v>48</v>
      </c>
      <c r="O32366">
        <v>7</v>
      </c>
    </row>
    <row r="32367" spans="1:15" x14ac:dyDescent="0.25">
      <c r="A32367" s="2">
        <v>37234</v>
      </c>
      <c r="B32367">
        <v>1300</v>
      </c>
      <c r="C32367">
        <v>17.68</v>
      </c>
      <c r="D32367">
        <v>17.68</v>
      </c>
      <c r="E32367">
        <v>17.68</v>
      </c>
      <c r="F32367">
        <v>17.68</v>
      </c>
      <c r="G32367">
        <v>17.68</v>
      </c>
      <c r="H32367" s="5">
        <v>18</v>
      </c>
      <c r="I32367">
        <v>18.03</v>
      </c>
      <c r="J32367">
        <v>18.02</v>
      </c>
      <c r="K32367">
        <v>18</v>
      </c>
      <c r="L32367" s="32">
        <v>17.989999999999998</v>
      </c>
      <c r="M32367">
        <v>27146</v>
      </c>
      <c r="N32367" t="s">
        <v>48</v>
      </c>
      <c r="O32367">
        <v>7</v>
      </c>
    </row>
    <row r="32368" spans="1:15" x14ac:dyDescent="0.25">
      <c r="A32368" s="2">
        <v>37234</v>
      </c>
      <c r="B32368">
        <v>1400</v>
      </c>
      <c r="C32368">
        <v>15.36</v>
      </c>
      <c r="D32368">
        <v>15.36</v>
      </c>
      <c r="E32368">
        <v>15.36</v>
      </c>
      <c r="F32368">
        <v>15.36</v>
      </c>
      <c r="G32368">
        <v>15.36</v>
      </c>
      <c r="H32368" s="5">
        <v>17.010000000000002</v>
      </c>
      <c r="I32368">
        <v>17.05</v>
      </c>
      <c r="J32368">
        <v>17.03</v>
      </c>
      <c r="K32368">
        <v>17</v>
      </c>
      <c r="L32368" s="32">
        <v>17</v>
      </c>
      <c r="M32368">
        <v>26763</v>
      </c>
      <c r="N32368" t="s">
        <v>48</v>
      </c>
      <c r="O32368">
        <v>7</v>
      </c>
    </row>
    <row r="32369" spans="1:15" x14ac:dyDescent="0.25">
      <c r="A32369" s="2">
        <v>37234</v>
      </c>
      <c r="B32369">
        <v>1500</v>
      </c>
      <c r="C32369">
        <v>13.98</v>
      </c>
      <c r="D32369">
        <v>13.98</v>
      </c>
      <c r="E32369">
        <v>13.98</v>
      </c>
      <c r="F32369">
        <v>13.98</v>
      </c>
      <c r="G32369">
        <v>13.98</v>
      </c>
      <c r="H32369" s="5">
        <v>16.27</v>
      </c>
      <c r="I32369">
        <v>16.32</v>
      </c>
      <c r="J32369">
        <v>16.3</v>
      </c>
      <c r="K32369">
        <v>16.260000000000002</v>
      </c>
      <c r="L32369" s="32">
        <v>16.260000000000002</v>
      </c>
      <c r="M32369">
        <v>26495</v>
      </c>
      <c r="N32369" t="s">
        <v>48</v>
      </c>
      <c r="O32369">
        <v>7</v>
      </c>
    </row>
    <row r="32370" spans="1:15" x14ac:dyDescent="0.25">
      <c r="A32370" s="2">
        <v>37234</v>
      </c>
      <c r="B32370">
        <v>1600</v>
      </c>
      <c r="C32370">
        <v>13.62</v>
      </c>
      <c r="D32370">
        <v>13.62</v>
      </c>
      <c r="E32370">
        <v>13.62</v>
      </c>
      <c r="F32370">
        <v>13.62</v>
      </c>
      <c r="G32370">
        <v>13.62</v>
      </c>
      <c r="H32370" s="5">
        <v>16.989999999999998</v>
      </c>
      <c r="I32370">
        <v>17.03</v>
      </c>
      <c r="J32370">
        <v>17.010000000000002</v>
      </c>
      <c r="K32370">
        <v>16.98</v>
      </c>
      <c r="L32370" s="32">
        <v>16.98</v>
      </c>
      <c r="M32370">
        <v>26683</v>
      </c>
      <c r="N32370" t="s">
        <v>48</v>
      </c>
      <c r="O32370">
        <v>7</v>
      </c>
    </row>
    <row r="32371" spans="1:15" x14ac:dyDescent="0.25">
      <c r="A32371" s="2">
        <v>37234</v>
      </c>
      <c r="B32371">
        <v>1700</v>
      </c>
      <c r="C32371">
        <v>18.68</v>
      </c>
      <c r="D32371">
        <v>18.68</v>
      </c>
      <c r="E32371">
        <v>18.68</v>
      </c>
      <c r="F32371">
        <v>18.68</v>
      </c>
      <c r="G32371">
        <v>18.68</v>
      </c>
      <c r="H32371" s="5">
        <v>18.18</v>
      </c>
      <c r="I32371">
        <v>17.739999999999998</v>
      </c>
      <c r="J32371">
        <v>17.739999999999998</v>
      </c>
      <c r="K32371">
        <v>21.64</v>
      </c>
      <c r="L32371" s="32">
        <v>16.899999999999999</v>
      </c>
      <c r="M32371">
        <v>28396</v>
      </c>
      <c r="N32371" t="s">
        <v>48</v>
      </c>
      <c r="O32371">
        <v>7</v>
      </c>
    </row>
    <row r="32372" spans="1:15" x14ac:dyDescent="0.25">
      <c r="A32372" s="2">
        <v>37234</v>
      </c>
      <c r="B32372">
        <v>1800</v>
      </c>
      <c r="C32372">
        <v>24.43</v>
      </c>
      <c r="D32372">
        <v>24.43</v>
      </c>
      <c r="E32372">
        <v>24.43</v>
      </c>
      <c r="F32372">
        <v>24.43</v>
      </c>
      <c r="G32372">
        <v>24.43</v>
      </c>
      <c r="H32372" s="5">
        <v>40</v>
      </c>
      <c r="I32372">
        <v>40.01</v>
      </c>
      <c r="J32372">
        <v>40.020000000000003</v>
      </c>
      <c r="K32372">
        <v>40</v>
      </c>
      <c r="L32372" s="32">
        <v>40</v>
      </c>
      <c r="M32372">
        <v>32214</v>
      </c>
      <c r="N32372" t="s">
        <v>48</v>
      </c>
      <c r="O32372">
        <v>7</v>
      </c>
    </row>
    <row r="32373" spans="1:15" x14ac:dyDescent="0.25">
      <c r="A32373" s="2">
        <v>37234</v>
      </c>
      <c r="B32373">
        <v>1900</v>
      </c>
      <c r="C32373">
        <v>20.420000000000002</v>
      </c>
      <c r="D32373">
        <v>20.420000000000002</v>
      </c>
      <c r="E32373">
        <v>20.420000000000002</v>
      </c>
      <c r="F32373">
        <v>20.420000000000002</v>
      </c>
      <c r="G32373">
        <v>20.420000000000002</v>
      </c>
      <c r="H32373" s="5">
        <v>40</v>
      </c>
      <c r="I32373">
        <v>40.01</v>
      </c>
      <c r="J32373">
        <v>40.020000000000003</v>
      </c>
      <c r="K32373">
        <v>40</v>
      </c>
      <c r="L32373" s="32">
        <v>40</v>
      </c>
      <c r="M32373">
        <v>32854</v>
      </c>
      <c r="N32373" t="s">
        <v>48</v>
      </c>
      <c r="O32373">
        <v>7</v>
      </c>
    </row>
    <row r="32374" spans="1:15" x14ac:dyDescent="0.25">
      <c r="A32374" s="2">
        <v>37234</v>
      </c>
      <c r="B32374">
        <v>2000</v>
      </c>
      <c r="C32374">
        <v>23.1</v>
      </c>
      <c r="D32374">
        <v>23.1</v>
      </c>
      <c r="E32374">
        <v>23.1</v>
      </c>
      <c r="F32374">
        <v>23.1</v>
      </c>
      <c r="G32374">
        <v>23.1</v>
      </c>
      <c r="H32374" s="5">
        <v>34</v>
      </c>
      <c r="I32374">
        <v>34.01</v>
      </c>
      <c r="J32374">
        <v>34.01</v>
      </c>
      <c r="K32374">
        <v>34</v>
      </c>
      <c r="L32374" s="32">
        <v>34</v>
      </c>
      <c r="M32374">
        <v>32719</v>
      </c>
      <c r="N32374" t="s">
        <v>48</v>
      </c>
      <c r="O32374">
        <v>7</v>
      </c>
    </row>
    <row r="32375" spans="1:15" x14ac:dyDescent="0.25">
      <c r="A32375" s="2">
        <v>37234</v>
      </c>
      <c r="B32375">
        <v>2100</v>
      </c>
      <c r="C32375">
        <v>29.08</v>
      </c>
      <c r="D32375">
        <v>29.08</v>
      </c>
      <c r="E32375">
        <v>29.08</v>
      </c>
      <c r="F32375">
        <v>29.08</v>
      </c>
      <c r="G32375">
        <v>29.08</v>
      </c>
      <c r="H32375" s="5">
        <v>30.56</v>
      </c>
      <c r="I32375">
        <v>30.56</v>
      </c>
      <c r="J32375">
        <v>30.57</v>
      </c>
      <c r="K32375">
        <v>30.56</v>
      </c>
      <c r="L32375" s="32">
        <v>30.56</v>
      </c>
      <c r="M32375">
        <v>32443</v>
      </c>
      <c r="N32375" t="s">
        <v>48</v>
      </c>
      <c r="O32375">
        <v>7</v>
      </c>
    </row>
    <row r="32376" spans="1:15" x14ac:dyDescent="0.25">
      <c r="A32376" s="2">
        <v>37234</v>
      </c>
      <c r="B32376">
        <v>2200</v>
      </c>
      <c r="C32376">
        <v>24.03</v>
      </c>
      <c r="D32376">
        <v>24.03</v>
      </c>
      <c r="E32376">
        <v>24.03</v>
      </c>
      <c r="F32376">
        <v>24.03</v>
      </c>
      <c r="G32376">
        <v>24.03</v>
      </c>
      <c r="H32376" s="5">
        <v>24.98</v>
      </c>
      <c r="I32376">
        <v>25.41</v>
      </c>
      <c r="J32376">
        <v>25.15</v>
      </c>
      <c r="K32376">
        <v>24.88</v>
      </c>
      <c r="L32376" s="32">
        <v>24.92</v>
      </c>
      <c r="M32376">
        <v>31358</v>
      </c>
      <c r="N32376" t="s">
        <v>48</v>
      </c>
      <c r="O32376">
        <v>7</v>
      </c>
    </row>
    <row r="32377" spans="1:15" x14ac:dyDescent="0.25">
      <c r="A32377" s="2">
        <v>37234</v>
      </c>
      <c r="B32377">
        <v>2300</v>
      </c>
      <c r="C32377">
        <v>22.55</v>
      </c>
      <c r="D32377">
        <v>22.55</v>
      </c>
      <c r="E32377">
        <v>22.55</v>
      </c>
      <c r="F32377">
        <v>22.55</v>
      </c>
      <c r="G32377">
        <v>22.55</v>
      </c>
      <c r="H32377" s="5">
        <v>20</v>
      </c>
      <c r="I32377">
        <v>20.059999999999999</v>
      </c>
      <c r="J32377">
        <v>20.03</v>
      </c>
      <c r="K32377">
        <v>19.989999999999998</v>
      </c>
      <c r="L32377" s="32">
        <v>19.989999999999998</v>
      </c>
      <c r="M32377">
        <v>29145</v>
      </c>
      <c r="N32377" t="s">
        <v>48</v>
      </c>
      <c r="O32377">
        <v>7</v>
      </c>
    </row>
    <row r="32378" spans="1:15" x14ac:dyDescent="0.25">
      <c r="A32378" s="2">
        <v>37234</v>
      </c>
      <c r="B32378">
        <v>2400</v>
      </c>
      <c r="C32378">
        <v>20.22</v>
      </c>
      <c r="D32378">
        <v>20.22</v>
      </c>
      <c r="E32378">
        <v>20.22</v>
      </c>
      <c r="F32378">
        <v>20.22</v>
      </c>
      <c r="G32378">
        <v>20.22</v>
      </c>
      <c r="H32378" s="5">
        <v>17.649999999999999</v>
      </c>
      <c r="I32378">
        <v>17.88</v>
      </c>
      <c r="J32378">
        <v>17.82</v>
      </c>
      <c r="K32378">
        <v>18.010000000000002</v>
      </c>
      <c r="L32378" s="32">
        <v>15.97</v>
      </c>
      <c r="M32378">
        <v>26848</v>
      </c>
      <c r="N32378" t="s">
        <v>47</v>
      </c>
      <c r="O32378">
        <v>7</v>
      </c>
    </row>
    <row r="32379" spans="1:15" x14ac:dyDescent="0.25">
      <c r="A32379" s="2">
        <v>37235</v>
      </c>
      <c r="B32379">
        <v>100</v>
      </c>
      <c r="C32379">
        <v>15.35</v>
      </c>
      <c r="D32379">
        <v>15.35</v>
      </c>
      <c r="E32379">
        <v>15.35</v>
      </c>
      <c r="F32379">
        <v>15.35</v>
      </c>
      <c r="G32379">
        <v>15.35</v>
      </c>
      <c r="H32379" s="5">
        <v>18.989999999999998</v>
      </c>
      <c r="I32379">
        <v>18.989999999999998</v>
      </c>
      <c r="J32379">
        <v>18.989999999999998</v>
      </c>
      <c r="K32379">
        <v>18.989999999999998</v>
      </c>
      <c r="L32379" s="32">
        <v>18.989999999999998</v>
      </c>
      <c r="M32379">
        <v>24874</v>
      </c>
      <c r="N32379" t="s">
        <v>47</v>
      </c>
      <c r="O32379">
        <v>1</v>
      </c>
    </row>
    <row r="32380" spans="1:15" x14ac:dyDescent="0.25">
      <c r="A32380" s="2">
        <v>37235</v>
      </c>
      <c r="B32380">
        <v>200</v>
      </c>
      <c r="C32380">
        <v>18.079999999999998</v>
      </c>
      <c r="D32380">
        <v>18.079999999999998</v>
      </c>
      <c r="E32380">
        <v>18.079999999999998</v>
      </c>
      <c r="F32380">
        <v>18.079999999999998</v>
      </c>
      <c r="G32380">
        <v>18.079999999999998</v>
      </c>
      <c r="H32380" s="5">
        <v>16.88</v>
      </c>
      <c r="I32380">
        <v>16.88</v>
      </c>
      <c r="J32380">
        <v>16.88</v>
      </c>
      <c r="K32380">
        <v>16.88</v>
      </c>
      <c r="L32380" s="32">
        <v>16.88</v>
      </c>
      <c r="M32380">
        <v>24422</v>
      </c>
      <c r="N32380" t="s">
        <v>47</v>
      </c>
      <c r="O32380">
        <v>1</v>
      </c>
    </row>
    <row r="32381" spans="1:15" x14ac:dyDescent="0.25">
      <c r="A32381" s="2">
        <v>37235</v>
      </c>
      <c r="B32381">
        <v>300</v>
      </c>
      <c r="C32381">
        <v>20.170000000000002</v>
      </c>
      <c r="D32381">
        <v>20.170000000000002</v>
      </c>
      <c r="E32381">
        <v>20.170000000000002</v>
      </c>
      <c r="F32381">
        <v>20.170000000000002</v>
      </c>
      <c r="G32381">
        <v>20.170000000000002</v>
      </c>
      <c r="H32381" s="5">
        <v>16.8</v>
      </c>
      <c r="I32381">
        <v>16.8</v>
      </c>
      <c r="J32381">
        <v>16.8</v>
      </c>
      <c r="K32381">
        <v>16.8</v>
      </c>
      <c r="L32381" s="32">
        <v>16.8</v>
      </c>
      <c r="M32381">
        <v>24304</v>
      </c>
      <c r="N32381" t="s">
        <v>47</v>
      </c>
      <c r="O32381">
        <v>1</v>
      </c>
    </row>
    <row r="32382" spans="1:15" x14ac:dyDescent="0.25">
      <c r="A32382" s="2">
        <v>37235</v>
      </c>
      <c r="B32382">
        <v>400</v>
      </c>
      <c r="C32382">
        <v>17.760000000000002</v>
      </c>
      <c r="D32382">
        <v>17.760000000000002</v>
      </c>
      <c r="E32382">
        <v>17.760000000000002</v>
      </c>
      <c r="F32382">
        <v>17.760000000000002</v>
      </c>
      <c r="G32382">
        <v>17.760000000000002</v>
      </c>
      <c r="H32382" s="5">
        <v>16.8</v>
      </c>
      <c r="I32382">
        <v>16.8</v>
      </c>
      <c r="J32382">
        <v>16.8</v>
      </c>
      <c r="K32382">
        <v>16.8</v>
      </c>
      <c r="L32382" s="32">
        <v>16.8</v>
      </c>
      <c r="M32382">
        <v>24461</v>
      </c>
      <c r="N32382" t="s">
        <v>47</v>
      </c>
      <c r="O32382">
        <v>1</v>
      </c>
    </row>
    <row r="32383" spans="1:15" x14ac:dyDescent="0.25">
      <c r="A32383" s="2">
        <v>37235</v>
      </c>
      <c r="B32383">
        <v>500</v>
      </c>
      <c r="C32383">
        <v>15.87</v>
      </c>
      <c r="D32383">
        <v>15.87</v>
      </c>
      <c r="E32383">
        <v>15.87</v>
      </c>
      <c r="F32383">
        <v>15.87</v>
      </c>
      <c r="G32383">
        <v>15.87</v>
      </c>
      <c r="H32383" s="5">
        <v>17.84</v>
      </c>
      <c r="I32383">
        <v>17.84</v>
      </c>
      <c r="J32383">
        <v>17.84</v>
      </c>
      <c r="K32383">
        <v>17.84</v>
      </c>
      <c r="L32383" s="32">
        <v>17.84</v>
      </c>
      <c r="M32383">
        <v>25247</v>
      </c>
      <c r="N32383" t="s">
        <v>47</v>
      </c>
      <c r="O32383">
        <v>1</v>
      </c>
    </row>
    <row r="32384" spans="1:15" x14ac:dyDescent="0.25">
      <c r="A32384" s="2">
        <v>37235</v>
      </c>
      <c r="B32384">
        <v>600</v>
      </c>
      <c r="C32384">
        <v>22.78</v>
      </c>
      <c r="D32384">
        <v>22.78</v>
      </c>
      <c r="E32384">
        <v>22.78</v>
      </c>
      <c r="F32384">
        <v>22.78</v>
      </c>
      <c r="G32384">
        <v>22.78</v>
      </c>
      <c r="H32384" s="5">
        <v>25</v>
      </c>
      <c r="I32384">
        <v>25</v>
      </c>
      <c r="J32384">
        <v>25</v>
      </c>
      <c r="K32384">
        <v>25</v>
      </c>
      <c r="L32384" s="32">
        <v>25</v>
      </c>
      <c r="M32384">
        <v>27710</v>
      </c>
      <c r="N32384" t="s">
        <v>47</v>
      </c>
      <c r="O32384">
        <v>1</v>
      </c>
    </row>
    <row r="32385" spans="1:15" x14ac:dyDescent="0.25">
      <c r="A32385" s="2">
        <v>37235</v>
      </c>
      <c r="B32385">
        <v>700</v>
      </c>
      <c r="C32385">
        <v>31.19</v>
      </c>
      <c r="D32385">
        <v>31.19</v>
      </c>
      <c r="E32385">
        <v>31.19</v>
      </c>
      <c r="F32385">
        <v>31.19</v>
      </c>
      <c r="G32385">
        <v>31.19</v>
      </c>
      <c r="H32385" s="5">
        <v>50</v>
      </c>
      <c r="I32385">
        <v>50</v>
      </c>
      <c r="J32385">
        <v>50</v>
      </c>
      <c r="K32385">
        <v>50</v>
      </c>
      <c r="L32385" s="32">
        <v>50</v>
      </c>
      <c r="M32385">
        <v>32094</v>
      </c>
      <c r="N32385" t="s">
        <v>47</v>
      </c>
      <c r="O32385">
        <v>1</v>
      </c>
    </row>
    <row r="32386" spans="1:15" x14ac:dyDescent="0.25">
      <c r="A32386" s="2">
        <v>37235</v>
      </c>
      <c r="B32386">
        <v>800</v>
      </c>
      <c r="C32386">
        <v>55.27</v>
      </c>
      <c r="D32386">
        <v>55.27</v>
      </c>
      <c r="E32386">
        <v>55.27</v>
      </c>
      <c r="F32386">
        <v>55.27</v>
      </c>
      <c r="G32386">
        <v>55.27</v>
      </c>
      <c r="H32386" s="5">
        <v>47</v>
      </c>
      <c r="I32386">
        <v>47</v>
      </c>
      <c r="J32386">
        <v>47</v>
      </c>
      <c r="K32386">
        <v>47</v>
      </c>
      <c r="L32386" s="32">
        <v>47</v>
      </c>
      <c r="M32386">
        <v>34400</v>
      </c>
      <c r="N32386" t="s">
        <v>48</v>
      </c>
      <c r="O32386">
        <v>1</v>
      </c>
    </row>
    <row r="32387" spans="1:15" x14ac:dyDescent="0.25">
      <c r="A32387" s="2">
        <v>37235</v>
      </c>
      <c r="B32387">
        <v>900</v>
      </c>
      <c r="C32387">
        <v>40.869999999999997</v>
      </c>
      <c r="D32387">
        <v>40.869999999999997</v>
      </c>
      <c r="E32387">
        <v>40.869999999999997</v>
      </c>
      <c r="F32387">
        <v>40.869999999999997</v>
      </c>
      <c r="G32387">
        <v>40.869999999999997</v>
      </c>
      <c r="H32387" s="5">
        <v>32.270000000000003</v>
      </c>
      <c r="I32387">
        <v>32.270000000000003</v>
      </c>
      <c r="J32387">
        <v>32.28</v>
      </c>
      <c r="K32387">
        <v>32.270000000000003</v>
      </c>
      <c r="L32387" s="32">
        <v>32.270000000000003</v>
      </c>
      <c r="M32387">
        <v>34487</v>
      </c>
      <c r="N32387" t="s">
        <v>48</v>
      </c>
      <c r="O32387">
        <v>1</v>
      </c>
    </row>
    <row r="32388" spans="1:15" x14ac:dyDescent="0.25">
      <c r="A32388" s="2">
        <v>37235</v>
      </c>
      <c r="B32388">
        <v>1000</v>
      </c>
      <c r="C32388">
        <v>27.26</v>
      </c>
      <c r="D32388">
        <v>34.200000000000003</v>
      </c>
      <c r="E32388">
        <v>40.83</v>
      </c>
      <c r="F32388">
        <v>27.25</v>
      </c>
      <c r="G32388">
        <v>27.25</v>
      </c>
      <c r="H32388" s="5">
        <v>27.27</v>
      </c>
      <c r="I32388">
        <v>29.52</v>
      </c>
      <c r="J32388">
        <v>29.58</v>
      </c>
      <c r="K32388">
        <v>28.74</v>
      </c>
      <c r="L32388" s="32">
        <v>29.24</v>
      </c>
      <c r="M32388">
        <v>34179</v>
      </c>
      <c r="N32388" t="s">
        <v>48</v>
      </c>
      <c r="O32388">
        <v>1</v>
      </c>
    </row>
    <row r="32389" spans="1:15" x14ac:dyDescent="0.25">
      <c r="A32389" s="2">
        <v>37235</v>
      </c>
      <c r="B32389">
        <v>1100</v>
      </c>
      <c r="C32389">
        <v>26.07</v>
      </c>
      <c r="D32389">
        <v>26.07</v>
      </c>
      <c r="E32389">
        <v>26.07</v>
      </c>
      <c r="F32389">
        <v>26.07</v>
      </c>
      <c r="G32389">
        <v>26.07</v>
      </c>
      <c r="H32389" s="5">
        <v>28.01</v>
      </c>
      <c r="I32389">
        <v>28.01</v>
      </c>
      <c r="J32389">
        <v>28.01</v>
      </c>
      <c r="K32389">
        <v>28.01</v>
      </c>
      <c r="L32389" s="32">
        <v>28.01</v>
      </c>
      <c r="M32389">
        <v>33707</v>
      </c>
      <c r="N32389" t="s">
        <v>48</v>
      </c>
      <c r="O32389">
        <v>1</v>
      </c>
    </row>
    <row r="32390" spans="1:15" x14ac:dyDescent="0.25">
      <c r="A32390" s="2">
        <v>37235</v>
      </c>
      <c r="B32390">
        <v>1200</v>
      </c>
      <c r="C32390">
        <v>24.62</v>
      </c>
      <c r="D32390">
        <v>24.62</v>
      </c>
      <c r="E32390">
        <v>24.62</v>
      </c>
      <c r="F32390">
        <v>24.62</v>
      </c>
      <c r="G32390">
        <v>24.62</v>
      </c>
      <c r="H32390" s="5">
        <v>25.32</v>
      </c>
      <c r="I32390">
        <v>25.32</v>
      </c>
      <c r="J32390">
        <v>25.32</v>
      </c>
      <c r="K32390">
        <v>25.32</v>
      </c>
      <c r="L32390" s="32">
        <v>25.32</v>
      </c>
      <c r="M32390">
        <v>33043</v>
      </c>
      <c r="N32390" t="s">
        <v>48</v>
      </c>
      <c r="O32390">
        <v>1</v>
      </c>
    </row>
    <row r="32391" spans="1:15" x14ac:dyDescent="0.25">
      <c r="A32391" s="2">
        <v>37235</v>
      </c>
      <c r="B32391">
        <v>1300</v>
      </c>
      <c r="C32391">
        <v>20.11</v>
      </c>
      <c r="D32391">
        <v>20.11</v>
      </c>
      <c r="E32391">
        <v>20.11</v>
      </c>
      <c r="F32391">
        <v>20.11</v>
      </c>
      <c r="G32391">
        <v>20.11</v>
      </c>
      <c r="H32391" s="5">
        <v>23.06</v>
      </c>
      <c r="I32391">
        <v>23.05</v>
      </c>
      <c r="J32391">
        <v>23.06</v>
      </c>
      <c r="K32391">
        <v>23.06</v>
      </c>
      <c r="L32391" s="32">
        <v>23.06</v>
      </c>
      <c r="M32391">
        <v>32540</v>
      </c>
      <c r="N32391" t="s">
        <v>48</v>
      </c>
      <c r="O32391">
        <v>1</v>
      </c>
    </row>
    <row r="32392" spans="1:15" x14ac:dyDescent="0.25">
      <c r="A32392" s="2">
        <v>37235</v>
      </c>
      <c r="B32392">
        <v>1400</v>
      </c>
      <c r="C32392">
        <v>19.82</v>
      </c>
      <c r="D32392">
        <v>19.82</v>
      </c>
      <c r="E32392">
        <v>19.82</v>
      </c>
      <c r="F32392">
        <v>19.82</v>
      </c>
      <c r="G32392">
        <v>19.82</v>
      </c>
      <c r="H32392" s="5">
        <v>22.95</v>
      </c>
      <c r="I32392">
        <v>22.95</v>
      </c>
      <c r="J32392">
        <v>22.96</v>
      </c>
      <c r="K32392">
        <v>22.96</v>
      </c>
      <c r="L32392" s="32">
        <v>22.95</v>
      </c>
      <c r="M32392">
        <v>32272</v>
      </c>
      <c r="N32392" t="s">
        <v>48</v>
      </c>
      <c r="O32392">
        <v>1</v>
      </c>
    </row>
    <row r="32393" spans="1:15" x14ac:dyDescent="0.25">
      <c r="A32393" s="2">
        <v>37235</v>
      </c>
      <c r="B32393">
        <v>1500</v>
      </c>
      <c r="C32393">
        <v>18.66</v>
      </c>
      <c r="D32393">
        <v>18.66</v>
      </c>
      <c r="E32393">
        <v>18.66</v>
      </c>
      <c r="F32393">
        <v>18.66</v>
      </c>
      <c r="G32393">
        <v>18.66</v>
      </c>
      <c r="H32393" s="5">
        <v>22.74</v>
      </c>
      <c r="I32393">
        <v>22.74</v>
      </c>
      <c r="J32393">
        <v>22.74</v>
      </c>
      <c r="K32393">
        <v>22.74</v>
      </c>
      <c r="L32393" s="32">
        <v>22.74</v>
      </c>
      <c r="M32393">
        <v>32008</v>
      </c>
      <c r="N32393" t="s">
        <v>48</v>
      </c>
      <c r="O32393">
        <v>1</v>
      </c>
    </row>
    <row r="32394" spans="1:15" x14ac:dyDescent="0.25">
      <c r="A32394" s="2">
        <v>37235</v>
      </c>
      <c r="B32394">
        <v>1600</v>
      </c>
      <c r="C32394">
        <v>18.600000000000001</v>
      </c>
      <c r="D32394">
        <v>18.600000000000001</v>
      </c>
      <c r="E32394">
        <v>18.600000000000001</v>
      </c>
      <c r="F32394">
        <v>18.600000000000001</v>
      </c>
      <c r="G32394">
        <v>18.600000000000001</v>
      </c>
      <c r="H32394" s="5">
        <v>22.8</v>
      </c>
      <c r="I32394">
        <v>22.8</v>
      </c>
      <c r="J32394">
        <v>22.81</v>
      </c>
      <c r="K32394">
        <v>22.8</v>
      </c>
      <c r="L32394" s="32">
        <v>22.8</v>
      </c>
      <c r="M32394">
        <v>32208</v>
      </c>
      <c r="N32394" t="s">
        <v>48</v>
      </c>
      <c r="O32394">
        <v>1</v>
      </c>
    </row>
    <row r="32395" spans="1:15" x14ac:dyDescent="0.25">
      <c r="A32395" s="2">
        <v>37235</v>
      </c>
      <c r="B32395">
        <v>1700</v>
      </c>
      <c r="C32395">
        <v>26.18</v>
      </c>
      <c r="D32395">
        <v>38.78</v>
      </c>
      <c r="E32395">
        <v>39.74</v>
      </c>
      <c r="F32395">
        <v>33.950000000000003</v>
      </c>
      <c r="G32395">
        <v>30.79</v>
      </c>
      <c r="H32395" s="5">
        <v>25.06</v>
      </c>
      <c r="I32395">
        <v>26.13</v>
      </c>
      <c r="J32395">
        <v>26.17</v>
      </c>
      <c r="K32395">
        <v>25.76</v>
      </c>
      <c r="L32395" s="32">
        <v>25.99</v>
      </c>
      <c r="M32395">
        <v>34250</v>
      </c>
      <c r="N32395" t="s">
        <v>48</v>
      </c>
      <c r="O32395">
        <v>1</v>
      </c>
    </row>
    <row r="32396" spans="1:15" x14ac:dyDescent="0.25">
      <c r="A32396" s="2">
        <v>37235</v>
      </c>
      <c r="B32396">
        <v>1800</v>
      </c>
      <c r="C32396">
        <v>24.1</v>
      </c>
      <c r="D32396">
        <v>74.38</v>
      </c>
      <c r="E32396">
        <v>77.53</v>
      </c>
      <c r="F32396">
        <v>54.51</v>
      </c>
      <c r="G32396">
        <v>49.12</v>
      </c>
      <c r="H32396" s="5">
        <v>45</v>
      </c>
      <c r="I32396">
        <v>49.89</v>
      </c>
      <c r="J32396">
        <v>50.04</v>
      </c>
      <c r="K32396">
        <v>48.19</v>
      </c>
      <c r="L32396" s="32">
        <v>49.26</v>
      </c>
      <c r="M32396">
        <v>37194</v>
      </c>
      <c r="N32396" t="s">
        <v>48</v>
      </c>
      <c r="O32396">
        <v>1</v>
      </c>
    </row>
    <row r="32397" spans="1:15" x14ac:dyDescent="0.25">
      <c r="A32397" s="2">
        <v>37235</v>
      </c>
      <c r="B32397">
        <v>1900</v>
      </c>
      <c r="C32397">
        <v>36.130000000000003</v>
      </c>
      <c r="D32397">
        <v>36.130000000000003</v>
      </c>
      <c r="E32397">
        <v>36.130000000000003</v>
      </c>
      <c r="F32397">
        <v>36.130000000000003</v>
      </c>
      <c r="G32397">
        <v>36.130000000000003</v>
      </c>
      <c r="H32397" s="5">
        <v>45.01</v>
      </c>
      <c r="I32397">
        <v>45.35</v>
      </c>
      <c r="J32397">
        <v>45.37</v>
      </c>
      <c r="K32397">
        <v>45.23</v>
      </c>
      <c r="L32397" s="32">
        <v>45.31</v>
      </c>
      <c r="M32397">
        <v>37177</v>
      </c>
      <c r="N32397" t="s">
        <v>48</v>
      </c>
      <c r="O32397">
        <v>1</v>
      </c>
    </row>
    <row r="32398" spans="1:15" x14ac:dyDescent="0.25">
      <c r="A32398" s="2">
        <v>37235</v>
      </c>
      <c r="B32398">
        <v>2000</v>
      </c>
      <c r="C32398">
        <v>27.8</v>
      </c>
      <c r="D32398">
        <v>27.8</v>
      </c>
      <c r="E32398">
        <v>27.8</v>
      </c>
      <c r="F32398">
        <v>27.8</v>
      </c>
      <c r="G32398">
        <v>27.8</v>
      </c>
      <c r="H32398" s="5">
        <v>37</v>
      </c>
      <c r="I32398">
        <v>37.01</v>
      </c>
      <c r="J32398">
        <v>37.01</v>
      </c>
      <c r="K32398">
        <v>37.01</v>
      </c>
      <c r="L32398" s="32">
        <v>37.01</v>
      </c>
      <c r="M32398">
        <v>36479</v>
      </c>
      <c r="N32398" t="s">
        <v>48</v>
      </c>
      <c r="O32398">
        <v>1</v>
      </c>
    </row>
    <row r="32399" spans="1:15" x14ac:dyDescent="0.25">
      <c r="A32399" s="2">
        <v>37235</v>
      </c>
      <c r="B32399">
        <v>2100</v>
      </c>
      <c r="C32399">
        <v>30.32</v>
      </c>
      <c r="D32399">
        <v>30.32</v>
      </c>
      <c r="E32399">
        <v>30.32</v>
      </c>
      <c r="F32399">
        <v>30.32</v>
      </c>
      <c r="G32399">
        <v>30.32</v>
      </c>
      <c r="H32399" s="5">
        <v>32.020000000000003</v>
      </c>
      <c r="I32399">
        <v>33.08</v>
      </c>
      <c r="J32399">
        <v>33.119999999999997</v>
      </c>
      <c r="K32399">
        <v>32.71</v>
      </c>
      <c r="L32399" s="32">
        <v>32.94</v>
      </c>
      <c r="M32399">
        <v>35698</v>
      </c>
      <c r="N32399" t="s">
        <v>48</v>
      </c>
      <c r="O32399">
        <v>1</v>
      </c>
    </row>
    <row r="32400" spans="1:15" x14ac:dyDescent="0.25">
      <c r="A32400" s="2">
        <v>37235</v>
      </c>
      <c r="B32400">
        <v>2200</v>
      </c>
      <c r="C32400">
        <v>24.14</v>
      </c>
      <c r="D32400">
        <v>24.14</v>
      </c>
      <c r="E32400">
        <v>24.14</v>
      </c>
      <c r="F32400">
        <v>24.14</v>
      </c>
      <c r="G32400">
        <v>24.14</v>
      </c>
      <c r="H32400" s="5">
        <v>30</v>
      </c>
      <c r="I32400">
        <v>30.01</v>
      </c>
      <c r="J32400">
        <v>30.01</v>
      </c>
      <c r="K32400">
        <v>30</v>
      </c>
      <c r="L32400" s="32">
        <v>30</v>
      </c>
      <c r="M32400">
        <v>33925</v>
      </c>
      <c r="N32400" t="s">
        <v>48</v>
      </c>
      <c r="O32400">
        <v>1</v>
      </c>
    </row>
    <row r="32401" spans="1:15" x14ac:dyDescent="0.25">
      <c r="A32401" s="2">
        <v>37235</v>
      </c>
      <c r="B32401">
        <v>2300</v>
      </c>
      <c r="C32401">
        <v>21.03</v>
      </c>
      <c r="D32401">
        <v>21.03</v>
      </c>
      <c r="E32401">
        <v>21.03</v>
      </c>
      <c r="F32401">
        <v>21.03</v>
      </c>
      <c r="G32401">
        <v>21.03</v>
      </c>
      <c r="H32401" s="5">
        <v>20.6</v>
      </c>
      <c r="I32401">
        <v>20.6</v>
      </c>
      <c r="J32401">
        <v>20.6</v>
      </c>
      <c r="K32401">
        <v>20.6</v>
      </c>
      <c r="L32401" s="32">
        <v>20.6</v>
      </c>
      <c r="M32401">
        <v>30810</v>
      </c>
      <c r="N32401" t="s">
        <v>48</v>
      </c>
      <c r="O32401">
        <v>1</v>
      </c>
    </row>
    <row r="32402" spans="1:15" x14ac:dyDescent="0.25">
      <c r="A32402" s="2">
        <v>37235</v>
      </c>
      <c r="B32402">
        <v>2400</v>
      </c>
      <c r="C32402">
        <v>16.420000000000002</v>
      </c>
      <c r="D32402">
        <v>16.420000000000002</v>
      </c>
      <c r="E32402">
        <v>16.420000000000002</v>
      </c>
      <c r="F32402">
        <v>16.420000000000002</v>
      </c>
      <c r="G32402">
        <v>16.420000000000002</v>
      </c>
      <c r="H32402" s="5">
        <v>19.8</v>
      </c>
      <c r="I32402">
        <v>20.53</v>
      </c>
      <c r="J32402">
        <v>20.39</v>
      </c>
      <c r="K32402">
        <v>20.82</v>
      </c>
      <c r="L32402" s="32">
        <v>14.84</v>
      </c>
      <c r="M32402">
        <v>27424</v>
      </c>
      <c r="N32402" t="s">
        <v>47</v>
      </c>
      <c r="O32402">
        <v>1</v>
      </c>
    </row>
    <row r="32403" spans="1:15" x14ac:dyDescent="0.25">
      <c r="A32403" s="2">
        <v>37236</v>
      </c>
      <c r="B32403">
        <v>100</v>
      </c>
      <c r="C32403">
        <v>14.32</v>
      </c>
      <c r="D32403">
        <v>14.32</v>
      </c>
      <c r="E32403">
        <v>14.32</v>
      </c>
      <c r="F32403">
        <v>14.32</v>
      </c>
      <c r="G32403">
        <v>14.32</v>
      </c>
      <c r="H32403" s="5">
        <v>16</v>
      </c>
      <c r="I32403">
        <v>16</v>
      </c>
      <c r="J32403">
        <v>16</v>
      </c>
      <c r="K32403">
        <v>16</v>
      </c>
      <c r="L32403" s="32">
        <v>16</v>
      </c>
      <c r="M32403">
        <v>25372</v>
      </c>
      <c r="N32403" t="s">
        <v>47</v>
      </c>
      <c r="O32403">
        <v>2</v>
      </c>
    </row>
    <row r="32404" spans="1:15" x14ac:dyDescent="0.25">
      <c r="A32404" s="2">
        <v>37236</v>
      </c>
      <c r="B32404">
        <v>200</v>
      </c>
      <c r="C32404">
        <v>13.92</v>
      </c>
      <c r="D32404">
        <v>13.92</v>
      </c>
      <c r="E32404">
        <v>13.92</v>
      </c>
      <c r="F32404">
        <v>13.92</v>
      </c>
      <c r="G32404">
        <v>13.92</v>
      </c>
      <c r="H32404" s="5">
        <v>15.24</v>
      </c>
      <c r="I32404">
        <v>15.24</v>
      </c>
      <c r="J32404">
        <v>15.24</v>
      </c>
      <c r="K32404">
        <v>15.24</v>
      </c>
      <c r="L32404" s="32">
        <v>15.24</v>
      </c>
      <c r="M32404">
        <v>24266</v>
      </c>
      <c r="N32404" t="s">
        <v>47</v>
      </c>
      <c r="O32404">
        <v>2</v>
      </c>
    </row>
    <row r="32405" spans="1:15" x14ac:dyDescent="0.25">
      <c r="A32405" s="2">
        <v>37236</v>
      </c>
      <c r="B32405">
        <v>300</v>
      </c>
      <c r="C32405">
        <v>13.38</v>
      </c>
      <c r="D32405">
        <v>13.38</v>
      </c>
      <c r="E32405">
        <v>13.38</v>
      </c>
      <c r="F32405">
        <v>13.38</v>
      </c>
      <c r="G32405">
        <v>13.38</v>
      </c>
      <c r="H32405" s="5">
        <v>14.36</v>
      </c>
      <c r="I32405">
        <v>14.36</v>
      </c>
      <c r="J32405">
        <v>14.36</v>
      </c>
      <c r="K32405">
        <v>14.36</v>
      </c>
      <c r="L32405" s="32">
        <v>14.36</v>
      </c>
      <c r="M32405">
        <v>23745</v>
      </c>
      <c r="N32405" t="s">
        <v>47</v>
      </c>
      <c r="O32405">
        <v>2</v>
      </c>
    </row>
    <row r="32406" spans="1:15" x14ac:dyDescent="0.25">
      <c r="A32406" s="2">
        <v>37236</v>
      </c>
      <c r="B32406">
        <v>400</v>
      </c>
      <c r="C32406">
        <v>13.29</v>
      </c>
      <c r="D32406">
        <v>13.29</v>
      </c>
      <c r="E32406">
        <v>13.29</v>
      </c>
      <c r="F32406">
        <v>13.29</v>
      </c>
      <c r="G32406">
        <v>13.29</v>
      </c>
      <c r="H32406" s="5">
        <v>14.18</v>
      </c>
      <c r="I32406">
        <v>14.18</v>
      </c>
      <c r="J32406">
        <v>14.18</v>
      </c>
      <c r="K32406">
        <v>14.18</v>
      </c>
      <c r="L32406" s="32">
        <v>14.18</v>
      </c>
      <c r="M32406">
        <v>23566</v>
      </c>
      <c r="N32406" t="s">
        <v>47</v>
      </c>
      <c r="O32406">
        <v>2</v>
      </c>
    </row>
    <row r="32407" spans="1:15" x14ac:dyDescent="0.25">
      <c r="A32407" s="2">
        <v>37236</v>
      </c>
      <c r="B32407">
        <v>500</v>
      </c>
      <c r="C32407">
        <v>13.68</v>
      </c>
      <c r="D32407">
        <v>13.68</v>
      </c>
      <c r="E32407">
        <v>13.68</v>
      </c>
      <c r="F32407">
        <v>13.68</v>
      </c>
      <c r="G32407">
        <v>13.68</v>
      </c>
      <c r="H32407" s="5">
        <v>15.18</v>
      </c>
      <c r="I32407">
        <v>15.18</v>
      </c>
      <c r="J32407">
        <v>15.18</v>
      </c>
      <c r="K32407">
        <v>15.18</v>
      </c>
      <c r="L32407" s="32">
        <v>15.18</v>
      </c>
      <c r="M32407">
        <v>24144</v>
      </c>
      <c r="N32407" t="s">
        <v>47</v>
      </c>
      <c r="O32407">
        <v>2</v>
      </c>
    </row>
    <row r="32408" spans="1:15" x14ac:dyDescent="0.25">
      <c r="A32408" s="2">
        <v>37236</v>
      </c>
      <c r="B32408">
        <v>600</v>
      </c>
      <c r="C32408">
        <v>14.94</v>
      </c>
      <c r="D32408">
        <v>14.94</v>
      </c>
      <c r="E32408">
        <v>14.94</v>
      </c>
      <c r="F32408">
        <v>14.94</v>
      </c>
      <c r="G32408">
        <v>14.94</v>
      </c>
      <c r="H32408" s="5">
        <v>17.78</v>
      </c>
      <c r="I32408">
        <v>17.78</v>
      </c>
      <c r="J32408">
        <v>17.78</v>
      </c>
      <c r="K32408">
        <v>17.78</v>
      </c>
      <c r="L32408" s="32">
        <v>17.78</v>
      </c>
      <c r="M32408">
        <v>26336</v>
      </c>
      <c r="N32408" t="s">
        <v>47</v>
      </c>
      <c r="O32408">
        <v>2</v>
      </c>
    </row>
    <row r="32409" spans="1:15" x14ac:dyDescent="0.25">
      <c r="A32409" s="2">
        <v>37236</v>
      </c>
      <c r="B32409">
        <v>700</v>
      </c>
      <c r="C32409">
        <v>17.86</v>
      </c>
      <c r="D32409">
        <v>17.86</v>
      </c>
      <c r="E32409">
        <v>17.86</v>
      </c>
      <c r="F32409">
        <v>17.86</v>
      </c>
      <c r="G32409">
        <v>17.86</v>
      </c>
      <c r="H32409" s="5">
        <v>33.99</v>
      </c>
      <c r="I32409">
        <v>33.99</v>
      </c>
      <c r="J32409">
        <v>33.99</v>
      </c>
      <c r="K32409">
        <v>33.99</v>
      </c>
      <c r="L32409" s="32">
        <v>33.99</v>
      </c>
      <c r="M32409">
        <v>30334</v>
      </c>
      <c r="N32409" t="s">
        <v>47</v>
      </c>
      <c r="O32409">
        <v>2</v>
      </c>
    </row>
    <row r="32410" spans="1:15" x14ac:dyDescent="0.25">
      <c r="A32410" s="2">
        <v>37236</v>
      </c>
      <c r="B32410">
        <v>800</v>
      </c>
      <c r="C32410">
        <v>21.98</v>
      </c>
      <c r="D32410">
        <v>22</v>
      </c>
      <c r="E32410">
        <v>21.98</v>
      </c>
      <c r="F32410">
        <v>21.98</v>
      </c>
      <c r="G32410">
        <v>21.98</v>
      </c>
      <c r="H32410" s="5">
        <v>30</v>
      </c>
      <c r="I32410">
        <v>32.61</v>
      </c>
      <c r="J32410">
        <v>35.51</v>
      </c>
      <c r="K32410">
        <v>29.98</v>
      </c>
      <c r="L32410" s="32">
        <v>29.99</v>
      </c>
      <c r="M32410">
        <v>32740</v>
      </c>
      <c r="N32410" t="s">
        <v>48</v>
      </c>
      <c r="O32410">
        <v>2</v>
      </c>
    </row>
    <row r="32411" spans="1:15" x14ac:dyDescent="0.25">
      <c r="A32411" s="2">
        <v>37236</v>
      </c>
      <c r="B32411">
        <v>900</v>
      </c>
      <c r="C32411">
        <v>15.68</v>
      </c>
      <c r="D32411">
        <v>15.77</v>
      </c>
      <c r="E32411">
        <v>15.68</v>
      </c>
      <c r="F32411">
        <v>15.68</v>
      </c>
      <c r="G32411">
        <v>15.68</v>
      </c>
      <c r="H32411" s="5">
        <v>25</v>
      </c>
      <c r="I32411">
        <v>31.31</v>
      </c>
      <c r="J32411">
        <v>37.36</v>
      </c>
      <c r="K32411">
        <v>25</v>
      </c>
      <c r="L32411" s="32">
        <v>25</v>
      </c>
      <c r="M32411">
        <v>32850</v>
      </c>
      <c r="N32411" t="s">
        <v>48</v>
      </c>
      <c r="O32411">
        <v>2</v>
      </c>
    </row>
    <row r="32412" spans="1:15" x14ac:dyDescent="0.25">
      <c r="A32412" s="2">
        <v>37236</v>
      </c>
      <c r="B32412">
        <v>1000</v>
      </c>
      <c r="C32412">
        <v>19.739999999999998</v>
      </c>
      <c r="D32412">
        <v>19.829999999999998</v>
      </c>
      <c r="E32412">
        <v>19.739999999999998</v>
      </c>
      <c r="F32412">
        <v>19.739999999999998</v>
      </c>
      <c r="G32412">
        <v>19.739999999999998</v>
      </c>
      <c r="H32412" s="5">
        <v>23.34</v>
      </c>
      <c r="I32412">
        <v>28.87</v>
      </c>
      <c r="J32412">
        <v>34.36</v>
      </c>
      <c r="K32412">
        <v>23.34</v>
      </c>
      <c r="L32412" s="32">
        <v>23.34</v>
      </c>
      <c r="M32412">
        <v>32707</v>
      </c>
      <c r="N32412" t="s">
        <v>48</v>
      </c>
      <c r="O32412">
        <v>2</v>
      </c>
    </row>
    <row r="32413" spans="1:15" x14ac:dyDescent="0.25">
      <c r="A32413" s="2">
        <v>37236</v>
      </c>
      <c r="B32413">
        <v>1100</v>
      </c>
      <c r="C32413">
        <v>18.510000000000002</v>
      </c>
      <c r="D32413">
        <v>25.77</v>
      </c>
      <c r="E32413">
        <v>28.46</v>
      </c>
      <c r="F32413">
        <v>21.21</v>
      </c>
      <c r="G32413">
        <v>20.100000000000001</v>
      </c>
      <c r="H32413" s="5">
        <v>23</v>
      </c>
      <c r="I32413">
        <v>28.58</v>
      </c>
      <c r="J32413">
        <v>34.119999999999997</v>
      </c>
      <c r="K32413">
        <v>23</v>
      </c>
      <c r="L32413" s="32">
        <v>23</v>
      </c>
      <c r="M32413">
        <v>32325</v>
      </c>
      <c r="N32413" t="s">
        <v>48</v>
      </c>
      <c r="O32413">
        <v>2</v>
      </c>
    </row>
    <row r="32414" spans="1:15" x14ac:dyDescent="0.25">
      <c r="A32414" s="2">
        <v>37236</v>
      </c>
      <c r="B32414">
        <v>1200</v>
      </c>
      <c r="C32414">
        <v>17.39</v>
      </c>
      <c r="D32414">
        <v>25.88</v>
      </c>
      <c r="E32414">
        <v>29.15</v>
      </c>
      <c r="F32414">
        <v>20.59</v>
      </c>
      <c r="G32414">
        <v>19.27</v>
      </c>
      <c r="H32414" s="5">
        <v>21.97</v>
      </c>
      <c r="I32414">
        <v>24.36</v>
      </c>
      <c r="J32414">
        <v>26.88</v>
      </c>
      <c r="K32414">
        <v>22.61</v>
      </c>
      <c r="L32414" s="32">
        <v>19.079999999999998</v>
      </c>
      <c r="M32414">
        <v>32142</v>
      </c>
      <c r="N32414" t="s">
        <v>48</v>
      </c>
      <c r="O32414">
        <v>2</v>
      </c>
    </row>
    <row r="32415" spans="1:15" x14ac:dyDescent="0.25">
      <c r="A32415" s="2">
        <v>37236</v>
      </c>
      <c r="B32415">
        <v>1300</v>
      </c>
      <c r="C32415">
        <v>15.79</v>
      </c>
      <c r="D32415">
        <v>17.809999999999999</v>
      </c>
      <c r="E32415">
        <v>21.5</v>
      </c>
      <c r="F32415">
        <v>15.79</v>
      </c>
      <c r="G32415">
        <v>15.79</v>
      </c>
      <c r="H32415" s="5">
        <v>20.95</v>
      </c>
      <c r="I32415">
        <v>24.03</v>
      </c>
      <c r="J32415">
        <v>27.01</v>
      </c>
      <c r="K32415">
        <v>21.9</v>
      </c>
      <c r="L32415" s="32">
        <v>16.75</v>
      </c>
      <c r="M32415">
        <v>31558</v>
      </c>
      <c r="N32415" t="s">
        <v>48</v>
      </c>
      <c r="O32415">
        <v>2</v>
      </c>
    </row>
    <row r="32416" spans="1:15" x14ac:dyDescent="0.25">
      <c r="A32416" s="2">
        <v>37236</v>
      </c>
      <c r="B32416">
        <v>1400</v>
      </c>
      <c r="C32416">
        <v>15.63</v>
      </c>
      <c r="D32416">
        <v>20.93</v>
      </c>
      <c r="E32416">
        <v>26.14</v>
      </c>
      <c r="F32416">
        <v>15.63</v>
      </c>
      <c r="G32416">
        <v>15.63</v>
      </c>
      <c r="H32416" s="5">
        <v>20.71</v>
      </c>
      <c r="I32416">
        <v>24.06</v>
      </c>
      <c r="J32416">
        <v>27.11</v>
      </c>
      <c r="K32416">
        <v>21.93</v>
      </c>
      <c r="L32416" s="32">
        <v>15.27</v>
      </c>
      <c r="M32416">
        <v>31301</v>
      </c>
      <c r="N32416" t="s">
        <v>48</v>
      </c>
      <c r="O32416">
        <v>2</v>
      </c>
    </row>
    <row r="32417" spans="1:15" x14ac:dyDescent="0.25">
      <c r="A32417" s="2">
        <v>37236</v>
      </c>
      <c r="B32417">
        <v>1500</v>
      </c>
      <c r="C32417">
        <v>15.23</v>
      </c>
      <c r="D32417">
        <v>20.73</v>
      </c>
      <c r="E32417">
        <v>25.89</v>
      </c>
      <c r="F32417">
        <v>15.23</v>
      </c>
      <c r="G32417">
        <v>15.23</v>
      </c>
      <c r="H32417" s="5">
        <v>20.93</v>
      </c>
      <c r="I32417">
        <v>23.08</v>
      </c>
      <c r="J32417">
        <v>25.86</v>
      </c>
      <c r="K32417">
        <v>20.93</v>
      </c>
      <c r="L32417" s="32">
        <v>20.93</v>
      </c>
      <c r="M32417">
        <v>30738</v>
      </c>
      <c r="N32417" t="s">
        <v>48</v>
      </c>
      <c r="O32417">
        <v>2</v>
      </c>
    </row>
    <row r="32418" spans="1:15" x14ac:dyDescent="0.25">
      <c r="A32418" s="2">
        <v>37236</v>
      </c>
      <c r="B32418">
        <v>1600</v>
      </c>
      <c r="C32418">
        <v>15.15</v>
      </c>
      <c r="D32418">
        <v>18.86</v>
      </c>
      <c r="E32418">
        <v>22.34</v>
      </c>
      <c r="F32418">
        <v>15.15</v>
      </c>
      <c r="G32418">
        <v>15.15</v>
      </c>
      <c r="H32418" s="5">
        <v>21.23</v>
      </c>
      <c r="I32418">
        <v>22.46</v>
      </c>
      <c r="J32418">
        <v>24.65</v>
      </c>
      <c r="K32418">
        <v>21.23</v>
      </c>
      <c r="L32418" s="32">
        <v>21.23</v>
      </c>
      <c r="M32418">
        <v>30621</v>
      </c>
      <c r="N32418" t="s">
        <v>48</v>
      </c>
      <c r="O32418">
        <v>2</v>
      </c>
    </row>
    <row r="32419" spans="1:15" x14ac:dyDescent="0.25">
      <c r="A32419" s="2">
        <v>37236</v>
      </c>
      <c r="B32419">
        <v>1700</v>
      </c>
      <c r="C32419">
        <v>20.23</v>
      </c>
      <c r="D32419">
        <v>20.239999999999998</v>
      </c>
      <c r="E32419">
        <v>20.23</v>
      </c>
      <c r="F32419">
        <v>20.23</v>
      </c>
      <c r="G32419">
        <v>20.23</v>
      </c>
      <c r="H32419" s="5">
        <v>23.88</v>
      </c>
      <c r="I32419">
        <v>24.18</v>
      </c>
      <c r="J32419">
        <v>25.24</v>
      </c>
      <c r="K32419">
        <v>23.88</v>
      </c>
      <c r="L32419" s="32">
        <v>23.88</v>
      </c>
      <c r="M32419">
        <v>32108</v>
      </c>
      <c r="N32419" t="s">
        <v>48</v>
      </c>
      <c r="O32419">
        <v>2</v>
      </c>
    </row>
    <row r="32420" spans="1:15" x14ac:dyDescent="0.25">
      <c r="A32420" s="2">
        <v>37236</v>
      </c>
      <c r="B32420">
        <v>1800</v>
      </c>
      <c r="C32420">
        <v>24.09</v>
      </c>
      <c r="D32420">
        <v>44.16</v>
      </c>
      <c r="E32420">
        <v>45.44</v>
      </c>
      <c r="F32420">
        <v>37.78</v>
      </c>
      <c r="G32420">
        <v>33.450000000000003</v>
      </c>
      <c r="H32420" s="5">
        <v>45</v>
      </c>
      <c r="I32420">
        <v>50.75</v>
      </c>
      <c r="J32420">
        <v>51.27</v>
      </c>
      <c r="K32420">
        <v>48.44</v>
      </c>
      <c r="L32420" s="32">
        <v>45.64</v>
      </c>
      <c r="M32420">
        <v>35849</v>
      </c>
      <c r="N32420" t="s">
        <v>48</v>
      </c>
      <c r="O32420">
        <v>2</v>
      </c>
    </row>
    <row r="32421" spans="1:15" x14ac:dyDescent="0.25">
      <c r="A32421" s="2">
        <v>37236</v>
      </c>
      <c r="B32421">
        <v>1900</v>
      </c>
      <c r="C32421">
        <v>22.98</v>
      </c>
      <c r="D32421">
        <v>22.98</v>
      </c>
      <c r="E32421">
        <v>22.98</v>
      </c>
      <c r="F32421">
        <v>22.98</v>
      </c>
      <c r="G32421">
        <v>22.98</v>
      </c>
      <c r="H32421" s="5">
        <v>44.97</v>
      </c>
      <c r="I32421">
        <v>45.92</v>
      </c>
      <c r="J32421">
        <v>45.94</v>
      </c>
      <c r="K32421">
        <v>45.46</v>
      </c>
      <c r="L32421" s="32">
        <v>45.05</v>
      </c>
      <c r="M32421">
        <v>36121</v>
      </c>
      <c r="N32421" t="s">
        <v>48</v>
      </c>
      <c r="O32421">
        <v>2</v>
      </c>
    </row>
    <row r="32422" spans="1:15" x14ac:dyDescent="0.25">
      <c r="A32422" s="2">
        <v>37236</v>
      </c>
      <c r="B32422">
        <v>2000</v>
      </c>
      <c r="C32422">
        <v>23.72</v>
      </c>
      <c r="D32422">
        <v>23.72</v>
      </c>
      <c r="E32422">
        <v>23.72</v>
      </c>
      <c r="F32422">
        <v>23.72</v>
      </c>
      <c r="G32422">
        <v>23.72</v>
      </c>
      <c r="H32422" s="5">
        <v>34</v>
      </c>
      <c r="I32422">
        <v>46.53</v>
      </c>
      <c r="J32422">
        <v>58.01</v>
      </c>
      <c r="K32422">
        <v>34</v>
      </c>
      <c r="L32422" s="32">
        <v>34</v>
      </c>
      <c r="M32422">
        <v>35553</v>
      </c>
      <c r="N32422" t="s">
        <v>48</v>
      </c>
      <c r="O32422">
        <v>2</v>
      </c>
    </row>
    <row r="32423" spans="1:15" x14ac:dyDescent="0.25">
      <c r="A32423" s="2">
        <v>37236</v>
      </c>
      <c r="B32423">
        <v>2100</v>
      </c>
      <c r="C32423">
        <v>23.18</v>
      </c>
      <c r="D32423">
        <v>25.29</v>
      </c>
      <c r="E32423">
        <v>25.32</v>
      </c>
      <c r="F32423">
        <v>24.38</v>
      </c>
      <c r="G32423">
        <v>25.2</v>
      </c>
      <c r="H32423" s="5">
        <v>30</v>
      </c>
      <c r="I32423">
        <v>30.97</v>
      </c>
      <c r="J32423">
        <v>31.85</v>
      </c>
      <c r="K32423">
        <v>30</v>
      </c>
      <c r="L32423" s="32">
        <v>30</v>
      </c>
      <c r="M32423">
        <v>34881</v>
      </c>
      <c r="N32423" t="s">
        <v>48</v>
      </c>
      <c r="O32423">
        <v>2</v>
      </c>
    </row>
    <row r="32424" spans="1:15" x14ac:dyDescent="0.25">
      <c r="A32424" s="2">
        <v>37236</v>
      </c>
      <c r="B32424">
        <v>2200</v>
      </c>
      <c r="C32424">
        <v>21.74</v>
      </c>
      <c r="D32424">
        <v>21.74</v>
      </c>
      <c r="E32424">
        <v>21.74</v>
      </c>
      <c r="F32424">
        <v>21.74</v>
      </c>
      <c r="G32424">
        <v>21.74</v>
      </c>
      <c r="H32424" s="5">
        <v>24.26</v>
      </c>
      <c r="I32424">
        <v>24.33</v>
      </c>
      <c r="J32424">
        <v>24.29</v>
      </c>
      <c r="K32424">
        <v>24.25</v>
      </c>
      <c r="L32424" s="32">
        <v>24.25</v>
      </c>
      <c r="M32424">
        <v>33449</v>
      </c>
      <c r="N32424" t="s">
        <v>48</v>
      </c>
      <c r="O32424">
        <v>2</v>
      </c>
    </row>
    <row r="32425" spans="1:15" x14ac:dyDescent="0.25">
      <c r="A32425" s="2">
        <v>37236</v>
      </c>
      <c r="B32425">
        <v>2300</v>
      </c>
      <c r="C32425">
        <v>15.92</v>
      </c>
      <c r="D32425">
        <v>15.92</v>
      </c>
      <c r="E32425">
        <v>15.92</v>
      </c>
      <c r="F32425">
        <v>15.92</v>
      </c>
      <c r="G32425">
        <v>15.92</v>
      </c>
      <c r="H32425" s="5">
        <v>18</v>
      </c>
      <c r="I32425">
        <v>18.010000000000002</v>
      </c>
      <c r="J32425">
        <v>18.010000000000002</v>
      </c>
      <c r="K32425">
        <v>18</v>
      </c>
      <c r="L32425" s="32">
        <v>18</v>
      </c>
      <c r="M32425">
        <v>30409</v>
      </c>
      <c r="N32425" t="s">
        <v>48</v>
      </c>
      <c r="O32425">
        <v>2</v>
      </c>
    </row>
    <row r="32426" spans="1:15" x14ac:dyDescent="0.25">
      <c r="A32426" s="2">
        <v>37236</v>
      </c>
      <c r="B32426">
        <v>2400</v>
      </c>
      <c r="C32426">
        <v>15.51</v>
      </c>
      <c r="D32426">
        <v>15.51</v>
      </c>
      <c r="E32426">
        <v>15.51</v>
      </c>
      <c r="F32426">
        <v>15.51</v>
      </c>
      <c r="G32426">
        <v>15.51</v>
      </c>
      <c r="H32426" s="5">
        <v>16.84</v>
      </c>
      <c r="I32426">
        <v>16.84</v>
      </c>
      <c r="J32426">
        <v>16.84</v>
      </c>
      <c r="K32426">
        <v>16.84</v>
      </c>
      <c r="L32426" s="32">
        <v>16.84</v>
      </c>
      <c r="M32426">
        <v>27436</v>
      </c>
      <c r="N32426" t="s">
        <v>47</v>
      </c>
      <c r="O32426">
        <v>2</v>
      </c>
    </row>
    <row r="32427" spans="1:15" x14ac:dyDescent="0.25">
      <c r="A32427" s="2">
        <v>37237</v>
      </c>
      <c r="B32427">
        <v>100</v>
      </c>
      <c r="C32427">
        <v>15.09</v>
      </c>
      <c r="D32427">
        <v>15.09</v>
      </c>
      <c r="E32427">
        <v>15.09</v>
      </c>
      <c r="F32427">
        <v>15.09</v>
      </c>
      <c r="G32427">
        <v>15.09</v>
      </c>
      <c r="H32427" s="5">
        <v>15.17</v>
      </c>
      <c r="I32427">
        <v>16.739999999999998</v>
      </c>
      <c r="J32427">
        <v>16.43</v>
      </c>
      <c r="K32427">
        <v>17.64</v>
      </c>
      <c r="L32427" s="32">
        <v>3.67</v>
      </c>
      <c r="M32427">
        <v>25343</v>
      </c>
      <c r="N32427" t="s">
        <v>47</v>
      </c>
      <c r="O32427">
        <v>3</v>
      </c>
    </row>
    <row r="32428" spans="1:15" x14ac:dyDescent="0.25">
      <c r="A32428" s="2">
        <v>37237</v>
      </c>
      <c r="B32428">
        <v>200</v>
      </c>
      <c r="C32428">
        <v>14.97</v>
      </c>
      <c r="D32428">
        <v>14.97</v>
      </c>
      <c r="E32428">
        <v>14.97</v>
      </c>
      <c r="F32428">
        <v>14.97</v>
      </c>
      <c r="G32428">
        <v>14.97</v>
      </c>
      <c r="H32428" s="5">
        <v>14.31</v>
      </c>
      <c r="I32428">
        <v>15.73</v>
      </c>
      <c r="J32428">
        <v>15.45</v>
      </c>
      <c r="K32428">
        <v>16.55</v>
      </c>
      <c r="L32428" s="32">
        <v>3.86</v>
      </c>
      <c r="M32428">
        <v>24519</v>
      </c>
      <c r="N32428" t="s">
        <v>47</v>
      </c>
      <c r="O32428">
        <v>3</v>
      </c>
    </row>
    <row r="32429" spans="1:15" x14ac:dyDescent="0.25">
      <c r="A32429" s="2">
        <v>37237</v>
      </c>
      <c r="B32429">
        <v>300</v>
      </c>
      <c r="C32429">
        <v>14.84</v>
      </c>
      <c r="D32429">
        <v>14.84</v>
      </c>
      <c r="E32429">
        <v>14.84</v>
      </c>
      <c r="F32429">
        <v>14.84</v>
      </c>
      <c r="G32429">
        <v>14.84</v>
      </c>
      <c r="H32429" s="5">
        <v>13.86</v>
      </c>
      <c r="I32429">
        <v>15.11</v>
      </c>
      <c r="J32429">
        <v>14.86</v>
      </c>
      <c r="K32429">
        <v>15.83</v>
      </c>
      <c r="L32429" s="32">
        <v>4.66</v>
      </c>
      <c r="M32429">
        <v>24154</v>
      </c>
      <c r="N32429" t="s">
        <v>47</v>
      </c>
      <c r="O32429">
        <v>3</v>
      </c>
    </row>
    <row r="32430" spans="1:15" x14ac:dyDescent="0.25">
      <c r="A32430" s="2">
        <v>37237</v>
      </c>
      <c r="B32430">
        <v>400</v>
      </c>
      <c r="C32430">
        <v>15.33</v>
      </c>
      <c r="D32430">
        <v>15.33</v>
      </c>
      <c r="E32430">
        <v>15.33</v>
      </c>
      <c r="F32430">
        <v>15.33</v>
      </c>
      <c r="G32430">
        <v>15.33</v>
      </c>
      <c r="H32430" s="5">
        <v>13.92</v>
      </c>
      <c r="I32430">
        <v>15.16</v>
      </c>
      <c r="J32430">
        <v>14.92</v>
      </c>
      <c r="K32430">
        <v>15.88</v>
      </c>
      <c r="L32430" s="32">
        <v>4.8</v>
      </c>
      <c r="M32430">
        <v>24178</v>
      </c>
      <c r="N32430" t="s">
        <v>47</v>
      </c>
      <c r="O32430">
        <v>3</v>
      </c>
    </row>
    <row r="32431" spans="1:15" x14ac:dyDescent="0.25">
      <c r="A32431" s="2">
        <v>37237</v>
      </c>
      <c r="B32431">
        <v>500</v>
      </c>
      <c r="C32431">
        <v>15.93</v>
      </c>
      <c r="D32431">
        <v>15.93</v>
      </c>
      <c r="E32431">
        <v>15.93</v>
      </c>
      <c r="F32431">
        <v>15.93</v>
      </c>
      <c r="G32431">
        <v>15.93</v>
      </c>
      <c r="H32431" s="5">
        <v>14.4</v>
      </c>
      <c r="I32431">
        <v>15.84</v>
      </c>
      <c r="J32431">
        <v>15.56</v>
      </c>
      <c r="K32431">
        <v>16.670000000000002</v>
      </c>
      <c r="L32431" s="32">
        <v>3.84</v>
      </c>
      <c r="M32431">
        <v>24927</v>
      </c>
      <c r="N32431" t="s">
        <v>47</v>
      </c>
      <c r="O32431">
        <v>3</v>
      </c>
    </row>
    <row r="32432" spans="1:15" x14ac:dyDescent="0.25">
      <c r="A32432" s="2">
        <v>37237</v>
      </c>
      <c r="B32432">
        <v>600</v>
      </c>
      <c r="C32432">
        <v>18.61</v>
      </c>
      <c r="D32432">
        <v>18.61</v>
      </c>
      <c r="E32432">
        <v>18.61</v>
      </c>
      <c r="F32432">
        <v>18.61</v>
      </c>
      <c r="G32432">
        <v>18.61</v>
      </c>
      <c r="H32432" s="5">
        <v>18.18</v>
      </c>
      <c r="I32432">
        <v>20.21</v>
      </c>
      <c r="J32432">
        <v>19.82</v>
      </c>
      <c r="K32432">
        <v>21.29</v>
      </c>
      <c r="L32432" s="32">
        <v>3.39</v>
      </c>
      <c r="M32432">
        <v>27184</v>
      </c>
      <c r="N32432" t="s">
        <v>47</v>
      </c>
      <c r="O32432">
        <v>3</v>
      </c>
    </row>
    <row r="32433" spans="1:15" x14ac:dyDescent="0.25">
      <c r="A32433" s="2">
        <v>37237</v>
      </c>
      <c r="B32433">
        <v>700</v>
      </c>
      <c r="C32433">
        <v>35.94</v>
      </c>
      <c r="D32433">
        <v>35.94</v>
      </c>
      <c r="E32433">
        <v>35.94</v>
      </c>
      <c r="F32433">
        <v>35.94</v>
      </c>
      <c r="G32433">
        <v>35.94</v>
      </c>
      <c r="H32433" s="5">
        <v>30</v>
      </c>
      <c r="I32433">
        <v>30.02</v>
      </c>
      <c r="J32433">
        <v>30.01</v>
      </c>
      <c r="K32433">
        <v>29.99</v>
      </c>
      <c r="L32433" s="32">
        <v>30</v>
      </c>
      <c r="M32433">
        <v>31329</v>
      </c>
      <c r="N32433" t="s">
        <v>47</v>
      </c>
      <c r="O32433">
        <v>3</v>
      </c>
    </row>
    <row r="32434" spans="1:15" x14ac:dyDescent="0.25">
      <c r="A32434" s="2">
        <v>37237</v>
      </c>
      <c r="B32434">
        <v>800</v>
      </c>
      <c r="C32434">
        <v>29.27</v>
      </c>
      <c r="D32434">
        <v>29.27</v>
      </c>
      <c r="E32434">
        <v>29.27</v>
      </c>
      <c r="F32434">
        <v>29.27</v>
      </c>
      <c r="G32434">
        <v>29.27</v>
      </c>
      <c r="H32434" s="5">
        <v>23.74</v>
      </c>
      <c r="I32434">
        <v>24.3</v>
      </c>
      <c r="J32434">
        <v>24.44</v>
      </c>
      <c r="K32434">
        <v>23.75</v>
      </c>
      <c r="L32434" s="32">
        <v>23.77</v>
      </c>
      <c r="M32434">
        <v>33955</v>
      </c>
      <c r="N32434" t="s">
        <v>48</v>
      </c>
      <c r="O32434">
        <v>3</v>
      </c>
    </row>
    <row r="32435" spans="1:15" x14ac:dyDescent="0.25">
      <c r="A32435" s="2">
        <v>37237</v>
      </c>
      <c r="B32435">
        <v>900</v>
      </c>
      <c r="C32435">
        <v>16.98</v>
      </c>
      <c r="D32435">
        <v>16.98</v>
      </c>
      <c r="E32435">
        <v>16.98</v>
      </c>
      <c r="F32435">
        <v>16.98</v>
      </c>
      <c r="G32435">
        <v>16.98</v>
      </c>
      <c r="H32435" s="5">
        <v>22</v>
      </c>
      <c r="I32435">
        <v>22.47</v>
      </c>
      <c r="J32435">
        <v>23.09</v>
      </c>
      <c r="K32435">
        <v>21.99</v>
      </c>
      <c r="L32435" s="32">
        <v>22</v>
      </c>
      <c r="M32435">
        <v>33736</v>
      </c>
      <c r="N32435" t="s">
        <v>48</v>
      </c>
      <c r="O32435">
        <v>3</v>
      </c>
    </row>
    <row r="32436" spans="1:15" x14ac:dyDescent="0.25">
      <c r="A32436" s="2">
        <v>37237</v>
      </c>
      <c r="B32436">
        <v>1000</v>
      </c>
      <c r="C32436">
        <v>18.32</v>
      </c>
      <c r="D32436">
        <v>18.32</v>
      </c>
      <c r="E32436">
        <v>18.32</v>
      </c>
      <c r="F32436">
        <v>18.32</v>
      </c>
      <c r="G32436">
        <v>18.32</v>
      </c>
      <c r="H32436" s="5">
        <v>21</v>
      </c>
      <c r="I32436">
        <v>21.88</v>
      </c>
      <c r="J32436">
        <v>22.67</v>
      </c>
      <c r="K32436">
        <v>21.84</v>
      </c>
      <c r="L32436" s="32">
        <v>16.899999999999999</v>
      </c>
      <c r="M32436">
        <v>33331</v>
      </c>
      <c r="N32436" t="s">
        <v>48</v>
      </c>
      <c r="O32436">
        <v>3</v>
      </c>
    </row>
    <row r="32437" spans="1:15" x14ac:dyDescent="0.25">
      <c r="A32437" s="2">
        <v>37237</v>
      </c>
      <c r="B32437">
        <v>1100</v>
      </c>
      <c r="C32437">
        <v>26.68</v>
      </c>
      <c r="D32437">
        <v>26.68</v>
      </c>
      <c r="E32437">
        <v>26.68</v>
      </c>
      <c r="F32437">
        <v>26.68</v>
      </c>
      <c r="G32437">
        <v>26.68</v>
      </c>
      <c r="H32437" s="5">
        <v>20.72</v>
      </c>
      <c r="I32437">
        <v>21.96</v>
      </c>
      <c r="J32437">
        <v>22.67</v>
      </c>
      <c r="K32437">
        <v>22.04</v>
      </c>
      <c r="L32437" s="32">
        <v>14.24</v>
      </c>
      <c r="M32437">
        <v>33178</v>
      </c>
      <c r="N32437" t="s">
        <v>48</v>
      </c>
      <c r="O32437">
        <v>3</v>
      </c>
    </row>
    <row r="32438" spans="1:15" x14ac:dyDescent="0.25">
      <c r="A32438" s="2">
        <v>37237</v>
      </c>
      <c r="B32438">
        <v>1200</v>
      </c>
      <c r="C32438">
        <v>21.48</v>
      </c>
      <c r="D32438">
        <v>21.48</v>
      </c>
      <c r="E32438">
        <v>21.48</v>
      </c>
      <c r="F32438">
        <v>21.48</v>
      </c>
      <c r="G32438">
        <v>21.48</v>
      </c>
      <c r="H32438" s="5">
        <v>20.43</v>
      </c>
      <c r="I32438">
        <v>21.72</v>
      </c>
      <c r="J32438">
        <v>22.51</v>
      </c>
      <c r="K32438">
        <v>21.73</v>
      </c>
      <c r="L32438" s="32">
        <v>14.08</v>
      </c>
      <c r="M32438">
        <v>32794</v>
      </c>
      <c r="N32438" t="s">
        <v>48</v>
      </c>
      <c r="O32438">
        <v>3</v>
      </c>
    </row>
    <row r="32439" spans="1:15" x14ac:dyDescent="0.25">
      <c r="A32439" s="2">
        <v>37237</v>
      </c>
      <c r="B32439">
        <v>1300</v>
      </c>
      <c r="C32439">
        <v>19.91</v>
      </c>
      <c r="D32439">
        <v>19.91</v>
      </c>
      <c r="E32439">
        <v>19.91</v>
      </c>
      <c r="F32439">
        <v>19.91</v>
      </c>
      <c r="G32439">
        <v>19.91</v>
      </c>
      <c r="H32439" s="5">
        <v>19.489999999999998</v>
      </c>
      <c r="I32439">
        <v>20.6</v>
      </c>
      <c r="J32439">
        <v>21.46</v>
      </c>
      <c r="K32439">
        <v>20.58</v>
      </c>
      <c r="L32439" s="32">
        <v>14.21</v>
      </c>
      <c r="M32439">
        <v>32267</v>
      </c>
      <c r="N32439" t="s">
        <v>48</v>
      </c>
      <c r="O32439">
        <v>3</v>
      </c>
    </row>
    <row r="32440" spans="1:15" x14ac:dyDescent="0.25">
      <c r="A32440" s="2">
        <v>37237</v>
      </c>
      <c r="B32440">
        <v>1400</v>
      </c>
      <c r="C32440">
        <v>19.7</v>
      </c>
      <c r="D32440">
        <v>19.7</v>
      </c>
      <c r="E32440">
        <v>19.7</v>
      </c>
      <c r="F32440">
        <v>19.7</v>
      </c>
      <c r="G32440">
        <v>19.7</v>
      </c>
      <c r="H32440" s="5">
        <v>19.88</v>
      </c>
      <c r="I32440">
        <v>21.08</v>
      </c>
      <c r="J32440">
        <v>21.88</v>
      </c>
      <c r="K32440">
        <v>21.15</v>
      </c>
      <c r="L32440" s="32">
        <v>13.7</v>
      </c>
      <c r="M32440">
        <v>32307</v>
      </c>
      <c r="N32440" t="s">
        <v>48</v>
      </c>
      <c r="O32440">
        <v>3</v>
      </c>
    </row>
    <row r="32441" spans="1:15" x14ac:dyDescent="0.25">
      <c r="A32441" s="2">
        <v>37237</v>
      </c>
      <c r="B32441">
        <v>1500</v>
      </c>
      <c r="C32441">
        <v>19.7</v>
      </c>
      <c r="D32441">
        <v>19.7</v>
      </c>
      <c r="E32441">
        <v>19.7</v>
      </c>
      <c r="F32441">
        <v>19.7</v>
      </c>
      <c r="G32441">
        <v>19.7</v>
      </c>
      <c r="H32441" s="5">
        <v>19.43</v>
      </c>
      <c r="I32441">
        <v>20.61</v>
      </c>
      <c r="J32441">
        <v>21.46</v>
      </c>
      <c r="K32441">
        <v>20.63</v>
      </c>
      <c r="L32441" s="32">
        <v>13.58</v>
      </c>
      <c r="M32441">
        <v>32319</v>
      </c>
      <c r="N32441" t="s">
        <v>48</v>
      </c>
      <c r="O32441">
        <v>3</v>
      </c>
    </row>
    <row r="32442" spans="1:15" x14ac:dyDescent="0.25">
      <c r="A32442" s="2">
        <v>37237</v>
      </c>
      <c r="B32442">
        <v>1600</v>
      </c>
      <c r="C32442">
        <v>21.34</v>
      </c>
      <c r="D32442">
        <v>21.34</v>
      </c>
      <c r="E32442">
        <v>21.34</v>
      </c>
      <c r="F32442">
        <v>21.34</v>
      </c>
      <c r="G32442">
        <v>21.34</v>
      </c>
      <c r="H32442" s="5">
        <v>19.899999999999999</v>
      </c>
      <c r="I32442">
        <v>21.18</v>
      </c>
      <c r="J32442">
        <v>21.96</v>
      </c>
      <c r="K32442">
        <v>21.33</v>
      </c>
      <c r="L32442" s="32">
        <v>13.11</v>
      </c>
      <c r="M32442">
        <v>32122</v>
      </c>
      <c r="N32442" t="s">
        <v>48</v>
      </c>
      <c r="O32442">
        <v>3</v>
      </c>
    </row>
    <row r="32443" spans="1:15" x14ac:dyDescent="0.25">
      <c r="A32443" s="2">
        <v>37237</v>
      </c>
      <c r="B32443">
        <v>1700</v>
      </c>
      <c r="C32443">
        <v>32.520000000000003</v>
      </c>
      <c r="D32443">
        <v>32.520000000000003</v>
      </c>
      <c r="E32443">
        <v>32.520000000000003</v>
      </c>
      <c r="F32443">
        <v>32.520000000000003</v>
      </c>
      <c r="G32443">
        <v>32.520000000000003</v>
      </c>
      <c r="H32443" s="5">
        <v>22.71</v>
      </c>
      <c r="I32443">
        <v>24.8</v>
      </c>
      <c r="J32443">
        <v>26.53</v>
      </c>
      <c r="K32443">
        <v>24.84</v>
      </c>
      <c r="L32443" s="32">
        <v>12.41</v>
      </c>
      <c r="M32443">
        <v>34102</v>
      </c>
      <c r="N32443" t="s">
        <v>48</v>
      </c>
      <c r="O32443">
        <v>3</v>
      </c>
    </row>
    <row r="32444" spans="1:15" x14ac:dyDescent="0.25">
      <c r="A32444" s="2">
        <v>37237</v>
      </c>
      <c r="B32444">
        <v>1800</v>
      </c>
      <c r="C32444">
        <v>51.15</v>
      </c>
      <c r="D32444">
        <v>51.15</v>
      </c>
      <c r="E32444">
        <v>51.15</v>
      </c>
      <c r="F32444">
        <v>51.15</v>
      </c>
      <c r="G32444">
        <v>51.15</v>
      </c>
      <c r="H32444" s="5">
        <v>39.36</v>
      </c>
      <c r="I32444">
        <v>58.75</v>
      </c>
      <c r="J32444">
        <v>60.65</v>
      </c>
      <c r="K32444">
        <v>51.08</v>
      </c>
      <c r="L32444" s="32">
        <v>41.56</v>
      </c>
      <c r="M32444">
        <v>36776</v>
      </c>
      <c r="N32444" t="s">
        <v>48</v>
      </c>
      <c r="O32444">
        <v>3</v>
      </c>
    </row>
    <row r="32445" spans="1:15" x14ac:dyDescent="0.25">
      <c r="A32445" s="2">
        <v>37237</v>
      </c>
      <c r="B32445">
        <v>1900</v>
      </c>
      <c r="C32445">
        <v>28.62</v>
      </c>
      <c r="D32445">
        <v>28.62</v>
      </c>
      <c r="E32445">
        <v>28.62</v>
      </c>
      <c r="F32445">
        <v>28.62</v>
      </c>
      <c r="G32445">
        <v>28.62</v>
      </c>
      <c r="H32445" s="5">
        <v>38.729999999999997</v>
      </c>
      <c r="I32445">
        <v>39.68</v>
      </c>
      <c r="J32445">
        <v>39.78</v>
      </c>
      <c r="K32445">
        <v>39.299999999999997</v>
      </c>
      <c r="L32445" s="32">
        <v>38.840000000000003</v>
      </c>
      <c r="M32445">
        <v>36585</v>
      </c>
      <c r="N32445" t="s">
        <v>48</v>
      </c>
      <c r="O32445">
        <v>3</v>
      </c>
    </row>
    <row r="32446" spans="1:15" x14ac:dyDescent="0.25">
      <c r="A32446" s="2">
        <v>37237</v>
      </c>
      <c r="B32446">
        <v>2000</v>
      </c>
      <c r="C32446">
        <v>29.22</v>
      </c>
      <c r="D32446">
        <v>29.22</v>
      </c>
      <c r="E32446">
        <v>29.22</v>
      </c>
      <c r="F32446">
        <v>29.22</v>
      </c>
      <c r="G32446">
        <v>29.22</v>
      </c>
      <c r="H32446" s="5">
        <v>29.29</v>
      </c>
      <c r="I32446">
        <v>32.979999999999997</v>
      </c>
      <c r="J32446">
        <v>33.340000000000003</v>
      </c>
      <c r="K32446">
        <v>31.53</v>
      </c>
      <c r="L32446" s="32">
        <v>29.71</v>
      </c>
      <c r="M32446">
        <v>35744</v>
      </c>
      <c r="N32446" t="s">
        <v>48</v>
      </c>
      <c r="O32446">
        <v>3</v>
      </c>
    </row>
    <row r="32447" spans="1:15" x14ac:dyDescent="0.25">
      <c r="A32447" s="2">
        <v>37237</v>
      </c>
      <c r="B32447">
        <v>2100</v>
      </c>
      <c r="C32447">
        <v>23.94</v>
      </c>
      <c r="D32447">
        <v>23.94</v>
      </c>
      <c r="E32447">
        <v>23.94</v>
      </c>
      <c r="F32447">
        <v>23.94</v>
      </c>
      <c r="G32447">
        <v>23.94</v>
      </c>
      <c r="H32447" s="5">
        <v>25.84</v>
      </c>
      <c r="I32447">
        <v>25.84</v>
      </c>
      <c r="J32447">
        <v>25.85</v>
      </c>
      <c r="K32447">
        <v>25.84</v>
      </c>
      <c r="L32447" s="32">
        <v>25.84</v>
      </c>
      <c r="M32447">
        <v>34931</v>
      </c>
      <c r="N32447" t="s">
        <v>48</v>
      </c>
      <c r="O32447">
        <v>3</v>
      </c>
    </row>
    <row r="32448" spans="1:15" x14ac:dyDescent="0.25">
      <c r="A32448" s="2">
        <v>37237</v>
      </c>
      <c r="B32448">
        <v>2200</v>
      </c>
      <c r="C32448">
        <v>22.18</v>
      </c>
      <c r="D32448">
        <v>22.18</v>
      </c>
      <c r="E32448">
        <v>22.18</v>
      </c>
      <c r="F32448">
        <v>22.18</v>
      </c>
      <c r="G32448">
        <v>22.18</v>
      </c>
      <c r="H32448" s="5">
        <v>21.56</v>
      </c>
      <c r="I32448">
        <v>22.38</v>
      </c>
      <c r="J32448">
        <v>22.1</v>
      </c>
      <c r="K32448">
        <v>22.09</v>
      </c>
      <c r="L32448" s="32">
        <v>18.62</v>
      </c>
      <c r="M32448">
        <v>33216</v>
      </c>
      <c r="N32448" t="s">
        <v>48</v>
      </c>
      <c r="O32448">
        <v>3</v>
      </c>
    </row>
    <row r="32449" spans="1:15" x14ac:dyDescent="0.25">
      <c r="A32449" s="2">
        <v>37237</v>
      </c>
      <c r="B32449">
        <v>2300</v>
      </c>
      <c r="C32449">
        <v>18.03</v>
      </c>
      <c r="D32449">
        <v>18.03</v>
      </c>
      <c r="E32449">
        <v>18.03</v>
      </c>
      <c r="F32449">
        <v>18.03</v>
      </c>
      <c r="G32449">
        <v>18.03</v>
      </c>
      <c r="H32449" s="5">
        <v>17.190000000000001</v>
      </c>
      <c r="I32449">
        <v>19.38</v>
      </c>
      <c r="J32449">
        <v>19.079999999999998</v>
      </c>
      <c r="K32449">
        <v>20.09</v>
      </c>
      <c r="L32449" s="32">
        <v>3.22</v>
      </c>
      <c r="M32449">
        <v>30237</v>
      </c>
      <c r="N32449" t="s">
        <v>48</v>
      </c>
      <c r="O32449">
        <v>3</v>
      </c>
    </row>
    <row r="32450" spans="1:15" x14ac:dyDescent="0.25">
      <c r="A32450" s="2">
        <v>37237</v>
      </c>
      <c r="B32450">
        <v>2400</v>
      </c>
      <c r="C32450">
        <v>16.32</v>
      </c>
      <c r="D32450">
        <v>16.32</v>
      </c>
      <c r="E32450">
        <v>16.32</v>
      </c>
      <c r="F32450">
        <v>16.32</v>
      </c>
      <c r="G32450">
        <v>16.32</v>
      </c>
      <c r="H32450" s="5">
        <v>17.170000000000002</v>
      </c>
      <c r="I32450">
        <v>19.190000000000001</v>
      </c>
      <c r="J32450">
        <v>18.760000000000002</v>
      </c>
      <c r="K32450">
        <v>20.079999999999998</v>
      </c>
      <c r="L32450" s="32">
        <v>3.23</v>
      </c>
      <c r="M32450">
        <v>27073</v>
      </c>
      <c r="N32450" t="s">
        <v>47</v>
      </c>
      <c r="O32450">
        <v>3</v>
      </c>
    </row>
    <row r="32451" spans="1:15" x14ac:dyDescent="0.25">
      <c r="A32451" s="2">
        <v>37238</v>
      </c>
      <c r="B32451">
        <v>100</v>
      </c>
      <c r="C32451">
        <v>15.55</v>
      </c>
      <c r="D32451">
        <v>15.55</v>
      </c>
      <c r="E32451">
        <v>15.55</v>
      </c>
      <c r="F32451">
        <v>15.55</v>
      </c>
      <c r="G32451">
        <v>15.55</v>
      </c>
      <c r="H32451" s="5">
        <v>14.65</v>
      </c>
      <c r="I32451">
        <v>16.100000000000001</v>
      </c>
      <c r="J32451">
        <v>15.84</v>
      </c>
      <c r="K32451">
        <v>16.899999999999999</v>
      </c>
      <c r="L32451" s="32">
        <v>3.7</v>
      </c>
      <c r="M32451">
        <v>24984</v>
      </c>
      <c r="N32451" t="s">
        <v>47</v>
      </c>
      <c r="O32451">
        <v>4</v>
      </c>
    </row>
    <row r="32452" spans="1:15" x14ac:dyDescent="0.25">
      <c r="A32452" s="2">
        <v>37238</v>
      </c>
      <c r="B32452">
        <v>200</v>
      </c>
      <c r="C32452">
        <v>14.09</v>
      </c>
      <c r="D32452">
        <v>14.09</v>
      </c>
      <c r="E32452">
        <v>14.09</v>
      </c>
      <c r="F32452">
        <v>14.09</v>
      </c>
      <c r="G32452">
        <v>14.09</v>
      </c>
      <c r="H32452" s="5">
        <v>13.71</v>
      </c>
      <c r="I32452">
        <v>13.88</v>
      </c>
      <c r="J32452">
        <v>13.85</v>
      </c>
      <c r="K32452">
        <v>13.97</v>
      </c>
      <c r="L32452" s="32">
        <v>12.45</v>
      </c>
      <c r="M32452">
        <v>23869</v>
      </c>
      <c r="N32452" t="s">
        <v>47</v>
      </c>
      <c r="O32452">
        <v>4</v>
      </c>
    </row>
    <row r="32453" spans="1:15" x14ac:dyDescent="0.25">
      <c r="A32453" s="2">
        <v>37238</v>
      </c>
      <c r="B32453">
        <v>300</v>
      </c>
      <c r="C32453">
        <v>13.57</v>
      </c>
      <c r="D32453">
        <v>13.57</v>
      </c>
      <c r="E32453">
        <v>13.57</v>
      </c>
      <c r="F32453">
        <v>13.57</v>
      </c>
      <c r="G32453">
        <v>13.57</v>
      </c>
      <c r="H32453" s="5">
        <v>13.13</v>
      </c>
      <c r="I32453">
        <v>13.13</v>
      </c>
      <c r="J32453">
        <v>13.13</v>
      </c>
      <c r="K32453">
        <v>13.13</v>
      </c>
      <c r="L32453" s="32">
        <v>13.13</v>
      </c>
      <c r="M32453">
        <v>23376</v>
      </c>
      <c r="N32453" t="s">
        <v>47</v>
      </c>
      <c r="O32453">
        <v>4</v>
      </c>
    </row>
    <row r="32454" spans="1:15" x14ac:dyDescent="0.25">
      <c r="A32454" s="2">
        <v>37238</v>
      </c>
      <c r="B32454">
        <v>400</v>
      </c>
      <c r="C32454">
        <v>12.79</v>
      </c>
      <c r="D32454">
        <v>12.79</v>
      </c>
      <c r="E32454">
        <v>12.79</v>
      </c>
      <c r="F32454">
        <v>12.79</v>
      </c>
      <c r="G32454">
        <v>12.79</v>
      </c>
      <c r="H32454" s="5">
        <v>13.03</v>
      </c>
      <c r="I32454">
        <v>13.03</v>
      </c>
      <c r="J32454">
        <v>13.03</v>
      </c>
      <c r="K32454">
        <v>13.03</v>
      </c>
      <c r="L32454" s="32">
        <v>13.03</v>
      </c>
      <c r="M32454">
        <v>23457</v>
      </c>
      <c r="N32454" t="s">
        <v>47</v>
      </c>
      <c r="O32454">
        <v>4</v>
      </c>
    </row>
    <row r="32455" spans="1:15" x14ac:dyDescent="0.25">
      <c r="A32455" s="2">
        <v>37238</v>
      </c>
      <c r="B32455">
        <v>500</v>
      </c>
      <c r="C32455">
        <v>12.33</v>
      </c>
      <c r="D32455">
        <v>12.33</v>
      </c>
      <c r="E32455">
        <v>12.33</v>
      </c>
      <c r="F32455">
        <v>12.33</v>
      </c>
      <c r="G32455">
        <v>12.33</v>
      </c>
      <c r="H32455" s="5">
        <v>13.6</v>
      </c>
      <c r="I32455">
        <v>13.6</v>
      </c>
      <c r="J32455">
        <v>13.6</v>
      </c>
      <c r="K32455">
        <v>13.6</v>
      </c>
      <c r="L32455" s="32">
        <v>13.6</v>
      </c>
      <c r="M32455">
        <v>23987</v>
      </c>
      <c r="N32455" t="s">
        <v>47</v>
      </c>
      <c r="O32455">
        <v>4</v>
      </c>
    </row>
    <row r="32456" spans="1:15" x14ac:dyDescent="0.25">
      <c r="A32456" s="2">
        <v>37238</v>
      </c>
      <c r="B32456">
        <v>600</v>
      </c>
      <c r="C32456">
        <v>13.05</v>
      </c>
      <c r="D32456">
        <v>13.05</v>
      </c>
      <c r="E32456">
        <v>13.05</v>
      </c>
      <c r="F32456">
        <v>13.05</v>
      </c>
      <c r="G32456">
        <v>13.05</v>
      </c>
      <c r="H32456" s="5">
        <v>15.18</v>
      </c>
      <c r="I32456">
        <v>15.31</v>
      </c>
      <c r="J32456">
        <v>15.29</v>
      </c>
      <c r="K32456">
        <v>15.38</v>
      </c>
      <c r="L32456" s="32">
        <v>14.22</v>
      </c>
      <c r="M32456">
        <v>25895</v>
      </c>
      <c r="N32456" t="s">
        <v>47</v>
      </c>
      <c r="O32456">
        <v>4</v>
      </c>
    </row>
    <row r="32457" spans="1:15" x14ac:dyDescent="0.25">
      <c r="A32457" s="2">
        <v>37238</v>
      </c>
      <c r="B32457">
        <v>700</v>
      </c>
      <c r="C32457">
        <v>18</v>
      </c>
      <c r="D32457">
        <v>18</v>
      </c>
      <c r="E32457">
        <v>18</v>
      </c>
      <c r="F32457">
        <v>18</v>
      </c>
      <c r="G32457">
        <v>18</v>
      </c>
      <c r="H32457" s="5">
        <v>23</v>
      </c>
      <c r="I32457">
        <v>23.11</v>
      </c>
      <c r="J32457">
        <v>23.07</v>
      </c>
      <c r="K32457">
        <v>22.96</v>
      </c>
      <c r="L32457" s="32">
        <v>22.97</v>
      </c>
      <c r="M32457">
        <v>29569</v>
      </c>
      <c r="N32457" t="s">
        <v>47</v>
      </c>
      <c r="O32457">
        <v>4</v>
      </c>
    </row>
    <row r="32458" spans="1:15" x14ac:dyDescent="0.25">
      <c r="A32458" s="2">
        <v>37238</v>
      </c>
      <c r="B32458">
        <v>800</v>
      </c>
      <c r="C32458">
        <v>17.75</v>
      </c>
      <c r="D32458">
        <v>17.75</v>
      </c>
      <c r="E32458">
        <v>17.75</v>
      </c>
      <c r="F32458">
        <v>17.75</v>
      </c>
      <c r="G32458">
        <v>17.75</v>
      </c>
      <c r="H32458" s="5">
        <v>22.57</v>
      </c>
      <c r="I32458">
        <v>22.89</v>
      </c>
      <c r="J32458">
        <v>23.62</v>
      </c>
      <c r="K32458">
        <v>22.54</v>
      </c>
      <c r="L32458" s="32">
        <v>22.55</v>
      </c>
      <c r="M32458">
        <v>32243</v>
      </c>
      <c r="N32458" t="s">
        <v>48</v>
      </c>
      <c r="O32458">
        <v>4</v>
      </c>
    </row>
    <row r="32459" spans="1:15" x14ac:dyDescent="0.25">
      <c r="A32459" s="2">
        <v>37238</v>
      </c>
      <c r="B32459">
        <v>900</v>
      </c>
      <c r="C32459">
        <v>15.27</v>
      </c>
      <c r="D32459">
        <v>15.27</v>
      </c>
      <c r="E32459">
        <v>15.27</v>
      </c>
      <c r="F32459">
        <v>15.27</v>
      </c>
      <c r="G32459">
        <v>15.27</v>
      </c>
      <c r="H32459" s="5">
        <v>20.309999999999999</v>
      </c>
      <c r="I32459">
        <v>20.67</v>
      </c>
      <c r="J32459">
        <v>21.63</v>
      </c>
      <c r="K32459">
        <v>20.309999999999999</v>
      </c>
      <c r="L32459" s="32">
        <v>20.309999999999999</v>
      </c>
      <c r="M32459">
        <v>32393</v>
      </c>
      <c r="N32459" t="s">
        <v>48</v>
      </c>
      <c r="O32459">
        <v>4</v>
      </c>
    </row>
    <row r="32460" spans="1:15" x14ac:dyDescent="0.25">
      <c r="A32460" s="2">
        <v>37238</v>
      </c>
      <c r="B32460">
        <v>1000</v>
      </c>
      <c r="C32460">
        <v>21.46</v>
      </c>
      <c r="D32460">
        <v>21.46</v>
      </c>
      <c r="E32460">
        <v>21.46</v>
      </c>
      <c r="F32460">
        <v>21.46</v>
      </c>
      <c r="G32460">
        <v>21.46</v>
      </c>
      <c r="H32460" s="5">
        <v>20.89</v>
      </c>
      <c r="I32460">
        <v>21.2</v>
      </c>
      <c r="J32460">
        <v>22.07</v>
      </c>
      <c r="K32460">
        <v>20.89</v>
      </c>
      <c r="L32460" s="32">
        <v>20.89</v>
      </c>
      <c r="M32460">
        <v>32432</v>
      </c>
      <c r="N32460" t="s">
        <v>48</v>
      </c>
      <c r="O32460">
        <v>4</v>
      </c>
    </row>
    <row r="32461" spans="1:15" x14ac:dyDescent="0.25">
      <c r="A32461" s="2">
        <v>37238</v>
      </c>
      <c r="B32461">
        <v>1100</v>
      </c>
      <c r="C32461">
        <v>21.21</v>
      </c>
      <c r="D32461">
        <v>21.21</v>
      </c>
      <c r="E32461">
        <v>21.21</v>
      </c>
      <c r="F32461">
        <v>21.21</v>
      </c>
      <c r="G32461">
        <v>21.21</v>
      </c>
      <c r="H32461" s="5">
        <v>20.55</v>
      </c>
      <c r="I32461">
        <v>20.88</v>
      </c>
      <c r="J32461">
        <v>21.79</v>
      </c>
      <c r="K32461">
        <v>20.55</v>
      </c>
      <c r="L32461" s="32">
        <v>20.55</v>
      </c>
      <c r="M32461">
        <v>32691</v>
      </c>
      <c r="N32461" t="s">
        <v>48</v>
      </c>
      <c r="O32461">
        <v>4</v>
      </c>
    </row>
    <row r="32462" spans="1:15" x14ac:dyDescent="0.25">
      <c r="A32462" s="2">
        <v>37238</v>
      </c>
      <c r="B32462">
        <v>1200</v>
      </c>
      <c r="C32462">
        <v>17.399999999999999</v>
      </c>
      <c r="D32462">
        <v>17.399999999999999</v>
      </c>
      <c r="E32462">
        <v>17.399999999999999</v>
      </c>
      <c r="F32462">
        <v>17.399999999999999</v>
      </c>
      <c r="G32462">
        <v>17.399999999999999</v>
      </c>
      <c r="H32462" s="5">
        <v>20</v>
      </c>
      <c r="I32462">
        <v>20.37</v>
      </c>
      <c r="J32462">
        <v>21.36</v>
      </c>
      <c r="K32462">
        <v>20</v>
      </c>
      <c r="L32462" s="32">
        <v>20</v>
      </c>
      <c r="M32462">
        <v>32488</v>
      </c>
      <c r="N32462" t="s">
        <v>48</v>
      </c>
      <c r="O32462">
        <v>4</v>
      </c>
    </row>
    <row r="32463" spans="1:15" x14ac:dyDescent="0.25">
      <c r="A32463" s="2">
        <v>37238</v>
      </c>
      <c r="B32463">
        <v>1300</v>
      </c>
      <c r="C32463">
        <v>19.05</v>
      </c>
      <c r="D32463">
        <v>18.96</v>
      </c>
      <c r="E32463">
        <v>17</v>
      </c>
      <c r="F32463">
        <v>19.16</v>
      </c>
      <c r="G32463">
        <v>19.2</v>
      </c>
      <c r="H32463" s="5">
        <v>19</v>
      </c>
      <c r="I32463">
        <v>19.38</v>
      </c>
      <c r="J32463">
        <v>20.309999999999999</v>
      </c>
      <c r="K32463">
        <v>19</v>
      </c>
      <c r="L32463" s="32">
        <v>19</v>
      </c>
      <c r="M32463">
        <v>32260</v>
      </c>
      <c r="N32463" t="s">
        <v>48</v>
      </c>
      <c r="O32463">
        <v>4</v>
      </c>
    </row>
    <row r="32464" spans="1:15" x14ac:dyDescent="0.25">
      <c r="A32464" s="2">
        <v>37238</v>
      </c>
      <c r="B32464">
        <v>1400</v>
      </c>
      <c r="C32464">
        <v>15.73</v>
      </c>
      <c r="D32464">
        <v>15.47</v>
      </c>
      <c r="E32464">
        <v>9.9</v>
      </c>
      <c r="F32464">
        <v>16.010000000000002</v>
      </c>
      <c r="G32464">
        <v>16.16</v>
      </c>
      <c r="H32464" s="5">
        <v>18.010000000000002</v>
      </c>
      <c r="I32464">
        <v>18.45</v>
      </c>
      <c r="J32464">
        <v>19.52</v>
      </c>
      <c r="K32464">
        <v>18.010000000000002</v>
      </c>
      <c r="L32464" s="32">
        <v>18.010000000000002</v>
      </c>
      <c r="M32464">
        <v>32163</v>
      </c>
      <c r="N32464" t="s">
        <v>48</v>
      </c>
      <c r="O32464">
        <v>4</v>
      </c>
    </row>
    <row r="32465" spans="1:15" x14ac:dyDescent="0.25">
      <c r="A32465" s="2">
        <v>37238</v>
      </c>
      <c r="B32465">
        <v>1500</v>
      </c>
      <c r="C32465">
        <v>15.56</v>
      </c>
      <c r="D32465">
        <v>15.75</v>
      </c>
      <c r="E32465">
        <v>12.45</v>
      </c>
      <c r="F32465">
        <v>15.74</v>
      </c>
      <c r="G32465">
        <v>15.84</v>
      </c>
      <c r="H32465" s="5">
        <v>18</v>
      </c>
      <c r="I32465">
        <v>18.440000000000001</v>
      </c>
      <c r="J32465">
        <v>19.489999999999998</v>
      </c>
      <c r="K32465">
        <v>18</v>
      </c>
      <c r="L32465" s="32">
        <v>18</v>
      </c>
      <c r="M32465">
        <v>31714</v>
      </c>
      <c r="N32465" t="s">
        <v>48</v>
      </c>
      <c r="O32465">
        <v>4</v>
      </c>
    </row>
    <row r="32466" spans="1:15" x14ac:dyDescent="0.25">
      <c r="A32466" s="2">
        <v>37238</v>
      </c>
      <c r="B32466">
        <v>1600</v>
      </c>
      <c r="C32466">
        <v>15.6</v>
      </c>
      <c r="D32466">
        <v>16.27</v>
      </c>
      <c r="E32466">
        <v>14.48</v>
      </c>
      <c r="F32466">
        <v>15.72</v>
      </c>
      <c r="G32466">
        <v>15.79</v>
      </c>
      <c r="H32466" s="5">
        <v>18.010000000000002</v>
      </c>
      <c r="I32466">
        <v>18.84</v>
      </c>
      <c r="J32466">
        <v>19.79</v>
      </c>
      <c r="K32466">
        <v>18.62</v>
      </c>
      <c r="L32466" s="32">
        <v>15.03</v>
      </c>
      <c r="M32466">
        <v>31718</v>
      </c>
      <c r="N32466" t="s">
        <v>48</v>
      </c>
      <c r="O32466">
        <v>4</v>
      </c>
    </row>
    <row r="32467" spans="1:15" x14ac:dyDescent="0.25">
      <c r="A32467" s="2">
        <v>37238</v>
      </c>
      <c r="B32467">
        <v>1700</v>
      </c>
      <c r="C32467">
        <v>18.100000000000001</v>
      </c>
      <c r="D32467">
        <v>39.729999999999997</v>
      </c>
      <c r="E32467">
        <v>41.6</v>
      </c>
      <c r="F32467">
        <v>31.57</v>
      </c>
      <c r="G32467">
        <v>25.73</v>
      </c>
      <c r="H32467" s="5">
        <v>20.6</v>
      </c>
      <c r="I32467">
        <v>24.26</v>
      </c>
      <c r="J32467">
        <v>25.03</v>
      </c>
      <c r="K32467">
        <v>23.49</v>
      </c>
      <c r="L32467" s="32">
        <v>14.51</v>
      </c>
      <c r="M32467">
        <v>33289</v>
      </c>
      <c r="N32467" t="s">
        <v>48</v>
      </c>
      <c r="O32467">
        <v>4</v>
      </c>
    </row>
    <row r="32468" spans="1:15" x14ac:dyDescent="0.25">
      <c r="A32468" s="2">
        <v>37238</v>
      </c>
      <c r="B32468">
        <v>1800</v>
      </c>
      <c r="C32468">
        <v>23.23</v>
      </c>
      <c r="D32468">
        <v>48.83</v>
      </c>
      <c r="E32468">
        <v>51.04</v>
      </c>
      <c r="F32468">
        <v>39.17</v>
      </c>
      <c r="G32468">
        <v>32.26</v>
      </c>
      <c r="H32468" s="5">
        <v>39.770000000000003</v>
      </c>
      <c r="I32468">
        <v>48.01</v>
      </c>
      <c r="J32468">
        <v>48.76</v>
      </c>
      <c r="K32468">
        <v>44.68</v>
      </c>
      <c r="L32468" s="32">
        <v>40.770000000000003</v>
      </c>
      <c r="M32468">
        <v>35951</v>
      </c>
      <c r="N32468" t="s">
        <v>48</v>
      </c>
      <c r="O32468">
        <v>4</v>
      </c>
    </row>
    <row r="32469" spans="1:15" x14ac:dyDescent="0.25">
      <c r="A32469" s="2">
        <v>37238</v>
      </c>
      <c r="B32469">
        <v>1900</v>
      </c>
      <c r="C32469">
        <v>19.75</v>
      </c>
      <c r="D32469">
        <v>19.75</v>
      </c>
      <c r="E32469">
        <v>19.75</v>
      </c>
      <c r="F32469">
        <v>19.75</v>
      </c>
      <c r="G32469">
        <v>19.75</v>
      </c>
      <c r="H32469" s="5">
        <v>35.76</v>
      </c>
      <c r="I32469">
        <v>35.979999999999997</v>
      </c>
      <c r="J32469">
        <v>35.86</v>
      </c>
      <c r="K32469">
        <v>35.72</v>
      </c>
      <c r="L32469" s="32">
        <v>35.729999999999997</v>
      </c>
      <c r="M32469">
        <v>35789</v>
      </c>
      <c r="N32469" t="s">
        <v>48</v>
      </c>
      <c r="O32469">
        <v>4</v>
      </c>
    </row>
    <row r="32470" spans="1:15" x14ac:dyDescent="0.25">
      <c r="A32470" s="2">
        <v>37238</v>
      </c>
      <c r="B32470">
        <v>2000</v>
      </c>
      <c r="C32470">
        <v>20.2</v>
      </c>
      <c r="D32470">
        <v>20.2</v>
      </c>
      <c r="E32470">
        <v>20.2</v>
      </c>
      <c r="F32470">
        <v>20.2</v>
      </c>
      <c r="G32470">
        <v>20.2</v>
      </c>
      <c r="H32470" s="5">
        <v>29</v>
      </c>
      <c r="I32470">
        <v>29.06</v>
      </c>
      <c r="J32470">
        <v>29.03</v>
      </c>
      <c r="K32470">
        <v>28.99</v>
      </c>
      <c r="L32470" s="32">
        <v>28.99</v>
      </c>
      <c r="M32470">
        <v>34983</v>
      </c>
      <c r="N32470" t="s">
        <v>48</v>
      </c>
      <c r="O32470">
        <v>4</v>
      </c>
    </row>
    <row r="32471" spans="1:15" x14ac:dyDescent="0.25">
      <c r="A32471" s="2">
        <v>37238</v>
      </c>
      <c r="B32471">
        <v>2100</v>
      </c>
      <c r="C32471">
        <v>25.27</v>
      </c>
      <c r="D32471">
        <v>25.27</v>
      </c>
      <c r="E32471">
        <v>25.27</v>
      </c>
      <c r="F32471">
        <v>25.27</v>
      </c>
      <c r="G32471">
        <v>25.27</v>
      </c>
      <c r="H32471" s="5">
        <v>23.66</v>
      </c>
      <c r="I32471">
        <v>23.73</v>
      </c>
      <c r="J32471">
        <v>23.7</v>
      </c>
      <c r="K32471">
        <v>23.65</v>
      </c>
      <c r="L32471" s="32">
        <v>23.66</v>
      </c>
      <c r="M32471">
        <v>34129</v>
      </c>
      <c r="N32471" t="s">
        <v>48</v>
      </c>
      <c r="O32471">
        <v>4</v>
      </c>
    </row>
    <row r="32472" spans="1:15" x14ac:dyDescent="0.25">
      <c r="A32472" s="2">
        <v>37238</v>
      </c>
      <c r="B32472">
        <v>2200</v>
      </c>
      <c r="C32472">
        <v>19.649999999999999</v>
      </c>
      <c r="D32472">
        <v>19.649999999999999</v>
      </c>
      <c r="E32472">
        <v>19.649999999999999</v>
      </c>
      <c r="F32472">
        <v>19.649999999999999</v>
      </c>
      <c r="G32472">
        <v>19.649999999999999</v>
      </c>
      <c r="H32472" s="5">
        <v>21.82</v>
      </c>
      <c r="I32472">
        <v>21.95</v>
      </c>
      <c r="J32472">
        <v>21.94</v>
      </c>
      <c r="K32472">
        <v>21.81</v>
      </c>
      <c r="L32472" s="32">
        <v>21.81</v>
      </c>
      <c r="M32472">
        <v>32486</v>
      </c>
      <c r="N32472" t="s">
        <v>48</v>
      </c>
      <c r="O32472">
        <v>4</v>
      </c>
    </row>
    <row r="32473" spans="1:15" x14ac:dyDescent="0.25">
      <c r="A32473" s="2">
        <v>37238</v>
      </c>
      <c r="B32473">
        <v>2300</v>
      </c>
      <c r="C32473">
        <v>16.25</v>
      </c>
      <c r="D32473">
        <v>16.25</v>
      </c>
      <c r="E32473">
        <v>16.25</v>
      </c>
      <c r="F32473">
        <v>16.25</v>
      </c>
      <c r="G32473">
        <v>16.25</v>
      </c>
      <c r="H32473" s="5">
        <v>17.89</v>
      </c>
      <c r="I32473">
        <v>18.579999999999998</v>
      </c>
      <c r="J32473">
        <v>18.66</v>
      </c>
      <c r="K32473">
        <v>18.68</v>
      </c>
      <c r="L32473" s="32">
        <v>13.99</v>
      </c>
      <c r="M32473">
        <v>29481</v>
      </c>
      <c r="N32473" t="s">
        <v>48</v>
      </c>
      <c r="O32473">
        <v>4</v>
      </c>
    </row>
    <row r="32474" spans="1:15" x14ac:dyDescent="0.25">
      <c r="A32474" s="2">
        <v>37238</v>
      </c>
      <c r="B32474">
        <v>2400</v>
      </c>
      <c r="C32474">
        <v>14.25</v>
      </c>
      <c r="D32474">
        <v>14.25</v>
      </c>
      <c r="E32474">
        <v>14.25</v>
      </c>
      <c r="F32474">
        <v>14.25</v>
      </c>
      <c r="G32474">
        <v>14.25</v>
      </c>
      <c r="H32474" s="5">
        <v>15.38</v>
      </c>
      <c r="I32474">
        <v>15.58</v>
      </c>
      <c r="J32474">
        <v>15.53</v>
      </c>
      <c r="K32474">
        <v>15.64</v>
      </c>
      <c r="L32474" s="32">
        <v>14.09</v>
      </c>
      <c r="M32474">
        <v>26518</v>
      </c>
      <c r="N32474" t="s">
        <v>47</v>
      </c>
      <c r="O32474">
        <v>4</v>
      </c>
    </row>
    <row r="32475" spans="1:15" x14ac:dyDescent="0.25">
      <c r="A32475" s="2">
        <v>37239</v>
      </c>
      <c r="B32475">
        <v>100</v>
      </c>
      <c r="C32475">
        <v>10.79</v>
      </c>
      <c r="D32475">
        <v>10.79</v>
      </c>
      <c r="E32475">
        <v>10.79</v>
      </c>
      <c r="F32475">
        <v>10.79</v>
      </c>
      <c r="G32475">
        <v>10.79</v>
      </c>
      <c r="H32475" s="5">
        <v>14.13</v>
      </c>
      <c r="I32475">
        <v>13.8</v>
      </c>
      <c r="J32475">
        <v>13.84</v>
      </c>
      <c r="K32475">
        <v>16.600000000000001</v>
      </c>
      <c r="L32475" s="32">
        <v>13.14</v>
      </c>
      <c r="M32475">
        <v>24121</v>
      </c>
      <c r="N32475" t="s">
        <v>47</v>
      </c>
      <c r="O32475">
        <v>5</v>
      </c>
    </row>
    <row r="32476" spans="1:15" x14ac:dyDescent="0.25">
      <c r="A32476" s="2">
        <v>37239</v>
      </c>
      <c r="B32476">
        <v>200</v>
      </c>
      <c r="C32476">
        <v>11.41</v>
      </c>
      <c r="D32476">
        <v>11.41</v>
      </c>
      <c r="E32476">
        <v>11.41</v>
      </c>
      <c r="F32476">
        <v>11.41</v>
      </c>
      <c r="G32476">
        <v>11.41</v>
      </c>
      <c r="H32476" s="5">
        <v>12.87</v>
      </c>
      <c r="I32476">
        <v>12.59</v>
      </c>
      <c r="J32476">
        <v>12.62</v>
      </c>
      <c r="K32476">
        <v>15</v>
      </c>
      <c r="L32476" s="32">
        <v>12.02</v>
      </c>
      <c r="M32476">
        <v>22936</v>
      </c>
      <c r="N32476" t="s">
        <v>47</v>
      </c>
      <c r="O32476">
        <v>5</v>
      </c>
    </row>
    <row r="32477" spans="1:15" x14ac:dyDescent="0.25">
      <c r="A32477" s="2">
        <v>37239</v>
      </c>
      <c r="B32477">
        <v>300</v>
      </c>
      <c r="C32477">
        <v>6.17</v>
      </c>
      <c r="D32477">
        <v>6.17</v>
      </c>
      <c r="E32477">
        <v>6.17</v>
      </c>
      <c r="F32477">
        <v>6.17</v>
      </c>
      <c r="G32477">
        <v>6.17</v>
      </c>
      <c r="H32477" s="5">
        <v>12.17</v>
      </c>
      <c r="I32477">
        <v>12.06</v>
      </c>
      <c r="J32477">
        <v>12.07</v>
      </c>
      <c r="K32477">
        <v>13.03</v>
      </c>
      <c r="L32477" s="32">
        <v>11.83</v>
      </c>
      <c r="M32477">
        <v>22305</v>
      </c>
      <c r="N32477" t="s">
        <v>47</v>
      </c>
      <c r="O32477">
        <v>5</v>
      </c>
    </row>
    <row r="32478" spans="1:15" x14ac:dyDescent="0.25">
      <c r="A32478" s="2">
        <v>37239</v>
      </c>
      <c r="B32478">
        <v>400</v>
      </c>
      <c r="C32478">
        <v>5.08</v>
      </c>
      <c r="D32478">
        <v>5.08</v>
      </c>
      <c r="E32478">
        <v>5.08</v>
      </c>
      <c r="F32478">
        <v>5.08</v>
      </c>
      <c r="G32478">
        <v>5.08</v>
      </c>
      <c r="H32478" s="5">
        <v>12.37</v>
      </c>
      <c r="I32478">
        <v>12.34</v>
      </c>
      <c r="J32478">
        <v>12.34</v>
      </c>
      <c r="K32478">
        <v>12.63</v>
      </c>
      <c r="L32478" s="32">
        <v>12.27</v>
      </c>
      <c r="M32478">
        <v>22116</v>
      </c>
      <c r="N32478" t="s">
        <v>47</v>
      </c>
      <c r="O32478">
        <v>5</v>
      </c>
    </row>
    <row r="32479" spans="1:15" x14ac:dyDescent="0.25">
      <c r="A32479" s="2">
        <v>37239</v>
      </c>
      <c r="B32479">
        <v>500</v>
      </c>
      <c r="C32479">
        <v>12.27</v>
      </c>
      <c r="D32479">
        <v>12.27</v>
      </c>
      <c r="E32479">
        <v>12.27</v>
      </c>
      <c r="F32479">
        <v>12.27</v>
      </c>
      <c r="G32479">
        <v>12.27</v>
      </c>
      <c r="H32479" s="5">
        <v>13</v>
      </c>
      <c r="I32479">
        <v>12.9</v>
      </c>
      <c r="J32479">
        <v>12.91</v>
      </c>
      <c r="K32479">
        <v>13.73</v>
      </c>
      <c r="L32479" s="32">
        <v>12.71</v>
      </c>
      <c r="M32479">
        <v>22578</v>
      </c>
      <c r="N32479" t="s">
        <v>47</v>
      </c>
      <c r="O32479">
        <v>5</v>
      </c>
    </row>
    <row r="32480" spans="1:15" x14ac:dyDescent="0.25">
      <c r="A32480" s="2">
        <v>37239</v>
      </c>
      <c r="B32480">
        <v>600</v>
      </c>
      <c r="C32480">
        <v>13.36</v>
      </c>
      <c r="D32480">
        <v>13.36</v>
      </c>
      <c r="E32480">
        <v>13.36</v>
      </c>
      <c r="F32480">
        <v>13.36</v>
      </c>
      <c r="G32480">
        <v>13.36</v>
      </c>
      <c r="H32480" s="5">
        <v>15</v>
      </c>
      <c r="I32480">
        <v>14.6</v>
      </c>
      <c r="J32480">
        <v>14.65</v>
      </c>
      <c r="K32480">
        <v>18</v>
      </c>
      <c r="L32480" s="32">
        <v>13.8</v>
      </c>
      <c r="M32480">
        <v>24552</v>
      </c>
      <c r="N32480" t="s">
        <v>47</v>
      </c>
      <c r="O32480">
        <v>5</v>
      </c>
    </row>
    <row r="32481" spans="1:15" x14ac:dyDescent="0.25">
      <c r="A32481" s="2">
        <v>37239</v>
      </c>
      <c r="B32481">
        <v>700</v>
      </c>
      <c r="C32481">
        <v>16.62</v>
      </c>
      <c r="D32481">
        <v>16.62</v>
      </c>
      <c r="E32481">
        <v>16.62</v>
      </c>
      <c r="F32481">
        <v>16.62</v>
      </c>
      <c r="G32481">
        <v>16.62</v>
      </c>
      <c r="H32481" s="5">
        <v>18.64</v>
      </c>
      <c r="I32481">
        <v>18.46</v>
      </c>
      <c r="J32481">
        <v>18.43</v>
      </c>
      <c r="K32481">
        <v>20.74</v>
      </c>
      <c r="L32481" s="32">
        <v>17.78</v>
      </c>
      <c r="M32481">
        <v>28587</v>
      </c>
      <c r="N32481" t="s">
        <v>47</v>
      </c>
      <c r="O32481">
        <v>5</v>
      </c>
    </row>
    <row r="32482" spans="1:15" x14ac:dyDescent="0.25">
      <c r="A32482" s="2">
        <v>37239</v>
      </c>
      <c r="B32482">
        <v>800</v>
      </c>
      <c r="C32482">
        <v>20.14</v>
      </c>
      <c r="D32482">
        <v>20.14</v>
      </c>
      <c r="E32482">
        <v>20.14</v>
      </c>
      <c r="F32482">
        <v>20.14</v>
      </c>
      <c r="G32482">
        <v>20.14</v>
      </c>
      <c r="H32482" s="5">
        <v>21.54</v>
      </c>
      <c r="I32482">
        <v>21.81</v>
      </c>
      <c r="J32482">
        <v>22.39</v>
      </c>
      <c r="K32482">
        <v>22.07</v>
      </c>
      <c r="L32482" s="32">
        <v>21.29</v>
      </c>
      <c r="M32482">
        <v>31280</v>
      </c>
      <c r="N32482" t="s">
        <v>48</v>
      </c>
      <c r="O32482">
        <v>5</v>
      </c>
    </row>
    <row r="32483" spans="1:15" x14ac:dyDescent="0.25">
      <c r="A32483" s="2">
        <v>37239</v>
      </c>
      <c r="B32483">
        <v>900</v>
      </c>
      <c r="C32483">
        <v>16.93</v>
      </c>
      <c r="D32483">
        <v>16.93</v>
      </c>
      <c r="E32483">
        <v>16.93</v>
      </c>
      <c r="F32483">
        <v>16.93</v>
      </c>
      <c r="G32483">
        <v>16.93</v>
      </c>
      <c r="H32483" s="5">
        <v>20.67</v>
      </c>
      <c r="I32483">
        <v>20.79</v>
      </c>
      <c r="J32483">
        <v>21.42</v>
      </c>
      <c r="K32483">
        <v>21.68</v>
      </c>
      <c r="L32483" s="32">
        <v>20.25</v>
      </c>
      <c r="M32483">
        <v>31750</v>
      </c>
      <c r="N32483" t="s">
        <v>48</v>
      </c>
      <c r="O32483">
        <v>5</v>
      </c>
    </row>
    <row r="32484" spans="1:15" x14ac:dyDescent="0.25">
      <c r="A32484" s="2">
        <v>37239</v>
      </c>
      <c r="B32484">
        <v>1000</v>
      </c>
      <c r="C32484">
        <v>20.94</v>
      </c>
      <c r="D32484">
        <v>21.09</v>
      </c>
      <c r="E32484">
        <v>21.06</v>
      </c>
      <c r="F32484">
        <v>21.74</v>
      </c>
      <c r="G32484">
        <v>18.100000000000001</v>
      </c>
      <c r="H32484" s="5">
        <v>20.45</v>
      </c>
      <c r="I32484">
        <v>20.52</v>
      </c>
      <c r="J32484">
        <v>21.24</v>
      </c>
      <c r="K32484">
        <v>21.57</v>
      </c>
      <c r="L32484" s="32">
        <v>19.989999999999998</v>
      </c>
      <c r="M32484">
        <v>32086</v>
      </c>
      <c r="N32484" t="s">
        <v>48</v>
      </c>
      <c r="O32484">
        <v>5</v>
      </c>
    </row>
    <row r="32485" spans="1:15" x14ac:dyDescent="0.25">
      <c r="A32485" s="2">
        <v>37239</v>
      </c>
      <c r="B32485">
        <v>1100</v>
      </c>
      <c r="C32485">
        <v>21.22</v>
      </c>
      <c r="D32485">
        <v>21.8</v>
      </c>
      <c r="E32485">
        <v>21.69</v>
      </c>
      <c r="F32485">
        <v>22.58</v>
      </c>
      <c r="G32485">
        <v>13.26</v>
      </c>
      <c r="H32485" s="5">
        <v>20.49</v>
      </c>
      <c r="I32485">
        <v>20.56</v>
      </c>
      <c r="J32485">
        <v>21.22</v>
      </c>
      <c r="K32485">
        <v>21.6</v>
      </c>
      <c r="L32485" s="32">
        <v>20.04</v>
      </c>
      <c r="M32485">
        <v>32189</v>
      </c>
      <c r="N32485" t="s">
        <v>48</v>
      </c>
      <c r="O32485">
        <v>5</v>
      </c>
    </row>
    <row r="32486" spans="1:15" x14ac:dyDescent="0.25">
      <c r="A32486" s="2">
        <v>37239</v>
      </c>
      <c r="B32486">
        <v>1200</v>
      </c>
      <c r="C32486">
        <v>16.690000000000001</v>
      </c>
      <c r="D32486">
        <v>16.71</v>
      </c>
      <c r="E32486">
        <v>16.7</v>
      </c>
      <c r="F32486">
        <v>17.32</v>
      </c>
      <c r="G32486">
        <v>15.38</v>
      </c>
      <c r="H32486" s="5">
        <v>19.79</v>
      </c>
      <c r="I32486">
        <v>19.809999999999999</v>
      </c>
      <c r="J32486">
        <v>20.55</v>
      </c>
      <c r="K32486">
        <v>21.27</v>
      </c>
      <c r="L32486" s="32">
        <v>19.190000000000001</v>
      </c>
      <c r="M32486">
        <v>31979</v>
      </c>
      <c r="N32486" t="s">
        <v>48</v>
      </c>
      <c r="O32486">
        <v>5</v>
      </c>
    </row>
    <row r="32487" spans="1:15" x14ac:dyDescent="0.25">
      <c r="A32487" s="2">
        <v>37239</v>
      </c>
      <c r="B32487">
        <v>1300</v>
      </c>
      <c r="C32487">
        <v>16.2</v>
      </c>
      <c r="D32487">
        <v>16.21</v>
      </c>
      <c r="E32487">
        <v>16.21</v>
      </c>
      <c r="F32487">
        <v>16.21</v>
      </c>
      <c r="G32487">
        <v>16.12</v>
      </c>
      <c r="H32487" s="5">
        <v>19</v>
      </c>
      <c r="I32487">
        <v>18.95</v>
      </c>
      <c r="J32487">
        <v>19.64</v>
      </c>
      <c r="K32487">
        <v>20.91</v>
      </c>
      <c r="L32487" s="32">
        <v>18.23</v>
      </c>
      <c r="M32487">
        <v>31775</v>
      </c>
      <c r="N32487" t="s">
        <v>48</v>
      </c>
      <c r="O32487">
        <v>5</v>
      </c>
    </row>
    <row r="32488" spans="1:15" x14ac:dyDescent="0.25">
      <c r="A32488" s="2">
        <v>37239</v>
      </c>
      <c r="B32488">
        <v>1400</v>
      </c>
      <c r="C32488">
        <v>20.85</v>
      </c>
      <c r="D32488">
        <v>20.85</v>
      </c>
      <c r="E32488">
        <v>20.85</v>
      </c>
      <c r="F32488">
        <v>20.85</v>
      </c>
      <c r="G32488">
        <v>20.85</v>
      </c>
      <c r="H32488" s="5">
        <v>18.260000000000002</v>
      </c>
      <c r="I32488">
        <v>18.170000000000002</v>
      </c>
      <c r="J32488">
        <v>18.93</v>
      </c>
      <c r="K32488">
        <v>20.56</v>
      </c>
      <c r="L32488" s="32">
        <v>17.329999999999998</v>
      </c>
      <c r="M32488">
        <v>31646</v>
      </c>
      <c r="N32488" t="s">
        <v>48</v>
      </c>
      <c r="O32488">
        <v>5</v>
      </c>
    </row>
    <row r="32489" spans="1:15" x14ac:dyDescent="0.25">
      <c r="A32489" s="2">
        <v>37239</v>
      </c>
      <c r="B32489">
        <v>1500</v>
      </c>
      <c r="C32489">
        <v>17.71</v>
      </c>
      <c r="D32489">
        <v>17.71</v>
      </c>
      <c r="E32489">
        <v>17.71</v>
      </c>
      <c r="F32489">
        <v>17.71</v>
      </c>
      <c r="G32489">
        <v>17.71</v>
      </c>
      <c r="H32489" s="5">
        <v>18.03</v>
      </c>
      <c r="I32489">
        <v>17.940000000000001</v>
      </c>
      <c r="J32489">
        <v>18.72</v>
      </c>
      <c r="K32489">
        <v>20.46</v>
      </c>
      <c r="L32489" s="32">
        <v>16.989999999999998</v>
      </c>
      <c r="M32489">
        <v>31517</v>
      </c>
      <c r="N32489" t="s">
        <v>48</v>
      </c>
      <c r="O32489">
        <v>5</v>
      </c>
    </row>
    <row r="32490" spans="1:15" x14ac:dyDescent="0.25">
      <c r="A32490" s="2">
        <v>37239</v>
      </c>
      <c r="B32490">
        <v>1600</v>
      </c>
      <c r="C32490">
        <v>17.63</v>
      </c>
      <c r="D32490">
        <v>17.739999999999998</v>
      </c>
      <c r="E32490">
        <v>17.72</v>
      </c>
      <c r="F32490">
        <v>17.78</v>
      </c>
      <c r="G32490">
        <v>16.3</v>
      </c>
      <c r="H32490" s="5">
        <v>18</v>
      </c>
      <c r="I32490">
        <v>18.059999999999999</v>
      </c>
      <c r="J32490">
        <v>18.78</v>
      </c>
      <c r="K32490">
        <v>20.47</v>
      </c>
      <c r="L32490" s="32">
        <v>16.3</v>
      </c>
      <c r="M32490">
        <v>31750</v>
      </c>
      <c r="N32490" t="s">
        <v>48</v>
      </c>
      <c r="O32490">
        <v>5</v>
      </c>
    </row>
    <row r="32491" spans="1:15" x14ac:dyDescent="0.25">
      <c r="A32491" s="2">
        <v>37239</v>
      </c>
      <c r="B32491">
        <v>1700</v>
      </c>
      <c r="C32491">
        <v>23.24</v>
      </c>
      <c r="D32491">
        <v>34.08</v>
      </c>
      <c r="E32491">
        <v>34.97</v>
      </c>
      <c r="F32491">
        <v>30.07</v>
      </c>
      <c r="G32491">
        <v>25.27</v>
      </c>
      <c r="H32491" s="5">
        <v>20.82</v>
      </c>
      <c r="I32491">
        <v>24.62</v>
      </c>
      <c r="J32491">
        <v>25.16</v>
      </c>
      <c r="K32491">
        <v>25.91</v>
      </c>
      <c r="L32491" s="32">
        <v>20.21</v>
      </c>
      <c r="M32491">
        <v>32833</v>
      </c>
      <c r="N32491" t="s">
        <v>48</v>
      </c>
      <c r="O32491">
        <v>5</v>
      </c>
    </row>
    <row r="32492" spans="1:15" x14ac:dyDescent="0.25">
      <c r="A32492" s="2">
        <v>37239</v>
      </c>
      <c r="B32492">
        <v>1800</v>
      </c>
      <c r="C32492">
        <v>22.15</v>
      </c>
      <c r="D32492">
        <v>33.200000000000003</v>
      </c>
      <c r="E32492">
        <v>34.15</v>
      </c>
      <c r="F32492">
        <v>29</v>
      </c>
      <c r="G32492">
        <v>26.07</v>
      </c>
      <c r="H32492" s="5">
        <v>35.06</v>
      </c>
      <c r="I32492">
        <v>47.59</v>
      </c>
      <c r="J32492">
        <v>48.58</v>
      </c>
      <c r="K32492">
        <v>42.5</v>
      </c>
      <c r="L32492" s="32">
        <v>36.590000000000003</v>
      </c>
      <c r="M32492">
        <v>34810</v>
      </c>
      <c r="N32492" t="s">
        <v>48</v>
      </c>
      <c r="O32492">
        <v>5</v>
      </c>
    </row>
    <row r="32493" spans="1:15" x14ac:dyDescent="0.25">
      <c r="A32493" s="2">
        <v>37239</v>
      </c>
      <c r="B32493">
        <v>1900</v>
      </c>
      <c r="C32493">
        <v>17.18</v>
      </c>
      <c r="D32493">
        <v>28.96</v>
      </c>
      <c r="E32493">
        <v>29.97</v>
      </c>
      <c r="F32493">
        <v>24.48</v>
      </c>
      <c r="G32493">
        <v>21.35</v>
      </c>
      <c r="H32493" s="5">
        <v>24.47</v>
      </c>
      <c r="I32493">
        <v>37.86</v>
      </c>
      <c r="J32493">
        <v>38.46</v>
      </c>
      <c r="K32493">
        <v>32.85</v>
      </c>
      <c r="L32493" s="32">
        <v>25.58</v>
      </c>
      <c r="M32493">
        <v>34376</v>
      </c>
      <c r="N32493" t="s">
        <v>48</v>
      </c>
      <c r="O32493">
        <v>5</v>
      </c>
    </row>
    <row r="32494" spans="1:15" x14ac:dyDescent="0.25">
      <c r="A32494" s="2">
        <v>37239</v>
      </c>
      <c r="B32494">
        <v>2000</v>
      </c>
      <c r="C32494">
        <v>20.399999999999999</v>
      </c>
      <c r="D32494">
        <v>20.399999999999999</v>
      </c>
      <c r="E32494">
        <v>20.399999999999999</v>
      </c>
      <c r="F32494">
        <v>20.399999999999999</v>
      </c>
      <c r="G32494">
        <v>20.399999999999999</v>
      </c>
      <c r="H32494" s="5">
        <v>22.07</v>
      </c>
      <c r="I32494">
        <v>26.49</v>
      </c>
      <c r="J32494">
        <v>26.46</v>
      </c>
      <c r="K32494">
        <v>25</v>
      </c>
      <c r="L32494" s="32">
        <v>22.19</v>
      </c>
      <c r="M32494">
        <v>33303</v>
      </c>
      <c r="N32494" t="s">
        <v>48</v>
      </c>
      <c r="O32494">
        <v>5</v>
      </c>
    </row>
    <row r="32495" spans="1:15" x14ac:dyDescent="0.25">
      <c r="A32495" s="2">
        <v>37239</v>
      </c>
      <c r="B32495">
        <v>2100</v>
      </c>
      <c r="C32495">
        <v>29.05</v>
      </c>
      <c r="D32495">
        <v>29.05</v>
      </c>
      <c r="E32495">
        <v>29.05</v>
      </c>
      <c r="F32495">
        <v>29.05</v>
      </c>
      <c r="G32495">
        <v>29.05</v>
      </c>
      <c r="H32495" s="5">
        <v>21.05</v>
      </c>
      <c r="I32495">
        <v>21.26</v>
      </c>
      <c r="J32495">
        <v>21.07</v>
      </c>
      <c r="K32495">
        <v>21.84</v>
      </c>
      <c r="L32495" s="32">
        <v>20.66</v>
      </c>
      <c r="M32495">
        <v>32329</v>
      </c>
      <c r="N32495" t="s">
        <v>48</v>
      </c>
      <c r="O32495">
        <v>5</v>
      </c>
    </row>
    <row r="32496" spans="1:15" x14ac:dyDescent="0.25">
      <c r="A32496" s="2">
        <v>37239</v>
      </c>
      <c r="B32496">
        <v>2200</v>
      </c>
      <c r="C32496">
        <v>24.3</v>
      </c>
      <c r="D32496">
        <v>24.3</v>
      </c>
      <c r="E32496">
        <v>24.3</v>
      </c>
      <c r="F32496">
        <v>24.3</v>
      </c>
      <c r="G32496">
        <v>24.3</v>
      </c>
      <c r="H32496" s="5">
        <v>20.14</v>
      </c>
      <c r="I32496">
        <v>20.05</v>
      </c>
      <c r="J32496">
        <v>20.010000000000002</v>
      </c>
      <c r="K32496">
        <v>21.43</v>
      </c>
      <c r="L32496" s="32">
        <v>19.600000000000001</v>
      </c>
      <c r="M32496">
        <v>30996</v>
      </c>
      <c r="N32496" t="s">
        <v>48</v>
      </c>
      <c r="O32496">
        <v>5</v>
      </c>
    </row>
    <row r="32497" spans="1:15" x14ac:dyDescent="0.25">
      <c r="A32497" s="2">
        <v>37239</v>
      </c>
      <c r="B32497">
        <v>2300</v>
      </c>
      <c r="C32497">
        <v>16.22</v>
      </c>
      <c r="D32497">
        <v>16.22</v>
      </c>
      <c r="E32497">
        <v>16.22</v>
      </c>
      <c r="F32497">
        <v>16.22</v>
      </c>
      <c r="G32497">
        <v>16.22</v>
      </c>
      <c r="H32497" s="5">
        <v>16.829999999999998</v>
      </c>
      <c r="I32497">
        <v>16.57</v>
      </c>
      <c r="J32497">
        <v>16.55</v>
      </c>
      <c r="K32497">
        <v>19.899999999999999</v>
      </c>
      <c r="L32497" s="32">
        <v>15.23</v>
      </c>
      <c r="M32497">
        <v>28721</v>
      </c>
      <c r="N32497" t="s">
        <v>48</v>
      </c>
      <c r="O32497">
        <v>5</v>
      </c>
    </row>
    <row r="32498" spans="1:15" x14ac:dyDescent="0.25">
      <c r="A32498" s="2">
        <v>37239</v>
      </c>
      <c r="B32498">
        <v>2400</v>
      </c>
      <c r="C32498">
        <v>14.95</v>
      </c>
      <c r="D32498">
        <v>14.95</v>
      </c>
      <c r="E32498">
        <v>14.95</v>
      </c>
      <c r="F32498">
        <v>14.95</v>
      </c>
      <c r="G32498">
        <v>14.95</v>
      </c>
      <c r="H32498" s="5">
        <v>15.59</v>
      </c>
      <c r="I32498">
        <v>15.22</v>
      </c>
      <c r="J32498">
        <v>15.22</v>
      </c>
      <c r="K32498">
        <v>19</v>
      </c>
      <c r="L32498" s="32">
        <v>14.21</v>
      </c>
      <c r="M32498">
        <v>25905</v>
      </c>
      <c r="N32498" t="s">
        <v>47</v>
      </c>
      <c r="O32498">
        <v>5</v>
      </c>
    </row>
    <row r="32499" spans="1:15" x14ac:dyDescent="0.25">
      <c r="A32499" s="2">
        <v>37240</v>
      </c>
      <c r="B32499">
        <v>100</v>
      </c>
      <c r="C32499">
        <v>13.87</v>
      </c>
      <c r="D32499">
        <v>13.87</v>
      </c>
      <c r="E32499">
        <v>13.87</v>
      </c>
      <c r="F32499">
        <v>13.87</v>
      </c>
      <c r="G32499">
        <v>13.87</v>
      </c>
      <c r="H32499" s="5">
        <v>13.75</v>
      </c>
      <c r="I32499">
        <v>13.45</v>
      </c>
      <c r="J32499">
        <v>13.48</v>
      </c>
      <c r="K32499">
        <v>16</v>
      </c>
      <c r="L32499" s="32">
        <v>12.85</v>
      </c>
      <c r="M32499">
        <v>23705</v>
      </c>
      <c r="N32499" t="s">
        <v>47</v>
      </c>
      <c r="O32499">
        <v>6</v>
      </c>
    </row>
    <row r="32500" spans="1:15" x14ac:dyDescent="0.25">
      <c r="A32500" s="2">
        <v>37240</v>
      </c>
      <c r="B32500">
        <v>200</v>
      </c>
      <c r="C32500">
        <v>12.43</v>
      </c>
      <c r="D32500">
        <v>12.43</v>
      </c>
      <c r="E32500">
        <v>12.43</v>
      </c>
      <c r="F32500">
        <v>12.43</v>
      </c>
      <c r="G32500">
        <v>12.43</v>
      </c>
      <c r="H32500" s="5">
        <v>12.52</v>
      </c>
      <c r="I32500">
        <v>12.16</v>
      </c>
      <c r="J32500">
        <v>12.2</v>
      </c>
      <c r="K32500">
        <v>15.22</v>
      </c>
      <c r="L32500" s="32">
        <v>11.44</v>
      </c>
      <c r="M32500">
        <v>22285</v>
      </c>
      <c r="N32500" t="s">
        <v>47</v>
      </c>
      <c r="O32500">
        <v>6</v>
      </c>
    </row>
    <row r="32501" spans="1:15" x14ac:dyDescent="0.25">
      <c r="A32501" s="2">
        <v>37240</v>
      </c>
      <c r="B32501">
        <v>300</v>
      </c>
      <c r="C32501">
        <v>12.2</v>
      </c>
      <c r="D32501">
        <v>12.2</v>
      </c>
      <c r="E32501">
        <v>12.2</v>
      </c>
      <c r="F32501">
        <v>12.2</v>
      </c>
      <c r="G32501">
        <v>12.2</v>
      </c>
      <c r="H32501" s="5">
        <v>10</v>
      </c>
      <c r="I32501">
        <v>9.3699999999999992</v>
      </c>
      <c r="J32501">
        <v>9.44</v>
      </c>
      <c r="K32501">
        <v>14.72</v>
      </c>
      <c r="L32501" s="32">
        <v>8.1199999999999992</v>
      </c>
      <c r="M32501">
        <v>21649</v>
      </c>
      <c r="N32501" t="s">
        <v>47</v>
      </c>
      <c r="O32501">
        <v>6</v>
      </c>
    </row>
    <row r="32502" spans="1:15" x14ac:dyDescent="0.25">
      <c r="A32502" s="2">
        <v>37240</v>
      </c>
      <c r="B32502">
        <v>400</v>
      </c>
      <c r="C32502">
        <v>12.1</v>
      </c>
      <c r="D32502">
        <v>12.1</v>
      </c>
      <c r="E32502">
        <v>12.1</v>
      </c>
      <c r="F32502">
        <v>12.1</v>
      </c>
      <c r="G32502">
        <v>12.1</v>
      </c>
      <c r="H32502" s="5">
        <v>8</v>
      </c>
      <c r="I32502">
        <v>7.2</v>
      </c>
      <c r="J32502">
        <v>7.28</v>
      </c>
      <c r="K32502">
        <v>14.02</v>
      </c>
      <c r="L32502" s="32">
        <v>5.61</v>
      </c>
      <c r="M32502">
        <v>21392</v>
      </c>
      <c r="N32502" t="s">
        <v>47</v>
      </c>
      <c r="O32502">
        <v>6</v>
      </c>
    </row>
    <row r="32503" spans="1:15" x14ac:dyDescent="0.25">
      <c r="A32503" s="2">
        <v>37240</v>
      </c>
      <c r="B32503">
        <v>500</v>
      </c>
      <c r="C32503">
        <v>12.1</v>
      </c>
      <c r="D32503">
        <v>12.1</v>
      </c>
      <c r="E32503">
        <v>12.1</v>
      </c>
      <c r="F32503">
        <v>12.1</v>
      </c>
      <c r="G32503">
        <v>12.1</v>
      </c>
      <c r="H32503" s="5">
        <v>8</v>
      </c>
      <c r="I32503">
        <v>7.2</v>
      </c>
      <c r="J32503">
        <v>7.28</v>
      </c>
      <c r="K32503">
        <v>14.02</v>
      </c>
      <c r="L32503" s="32">
        <v>5.61</v>
      </c>
      <c r="M32503">
        <v>21583</v>
      </c>
      <c r="N32503" t="s">
        <v>47</v>
      </c>
      <c r="O32503">
        <v>6</v>
      </c>
    </row>
    <row r="32504" spans="1:15" x14ac:dyDescent="0.25">
      <c r="A32504" s="2">
        <v>37240</v>
      </c>
      <c r="B32504">
        <v>600</v>
      </c>
      <c r="C32504">
        <v>13.09</v>
      </c>
      <c r="D32504">
        <v>13.09</v>
      </c>
      <c r="E32504">
        <v>13.09</v>
      </c>
      <c r="F32504">
        <v>13.09</v>
      </c>
      <c r="G32504">
        <v>13.09</v>
      </c>
      <c r="H32504" s="5">
        <v>12.38</v>
      </c>
      <c r="I32504">
        <v>12.04</v>
      </c>
      <c r="J32504">
        <v>12.08</v>
      </c>
      <c r="K32504">
        <v>14.92</v>
      </c>
      <c r="L32504" s="32">
        <v>11.37</v>
      </c>
      <c r="M32504">
        <v>22487</v>
      </c>
      <c r="N32504" t="s">
        <v>47</v>
      </c>
      <c r="O32504">
        <v>6</v>
      </c>
    </row>
    <row r="32505" spans="1:15" x14ac:dyDescent="0.25">
      <c r="A32505" s="2">
        <v>37240</v>
      </c>
      <c r="B32505">
        <v>700</v>
      </c>
      <c r="C32505">
        <v>14.08</v>
      </c>
      <c r="D32505">
        <v>14.08</v>
      </c>
      <c r="E32505">
        <v>14.08</v>
      </c>
      <c r="F32505">
        <v>14.08</v>
      </c>
      <c r="G32505">
        <v>14.08</v>
      </c>
      <c r="H32505" s="5">
        <v>14.13</v>
      </c>
      <c r="I32505">
        <v>13.99</v>
      </c>
      <c r="J32505">
        <v>14.01</v>
      </c>
      <c r="K32505">
        <v>15.22</v>
      </c>
      <c r="L32505" s="32">
        <v>13.7</v>
      </c>
      <c r="M32505">
        <v>23977</v>
      </c>
      <c r="N32505" t="s">
        <v>47</v>
      </c>
      <c r="O32505">
        <v>6</v>
      </c>
    </row>
    <row r="32506" spans="1:15" x14ac:dyDescent="0.25">
      <c r="A32506" s="2">
        <v>37240</v>
      </c>
      <c r="B32506">
        <v>800</v>
      </c>
      <c r="C32506">
        <v>14.96</v>
      </c>
      <c r="D32506">
        <v>14.96</v>
      </c>
      <c r="E32506">
        <v>14.96</v>
      </c>
      <c r="F32506">
        <v>14.96</v>
      </c>
      <c r="G32506">
        <v>14.96</v>
      </c>
      <c r="H32506" s="5">
        <v>15.06</v>
      </c>
      <c r="I32506">
        <v>14.5</v>
      </c>
      <c r="J32506">
        <v>14.55</v>
      </c>
      <c r="K32506">
        <v>19.41</v>
      </c>
      <c r="L32506" s="32">
        <v>13.32</v>
      </c>
      <c r="M32506">
        <v>25644</v>
      </c>
      <c r="N32506" t="s">
        <v>48</v>
      </c>
      <c r="O32506">
        <v>6</v>
      </c>
    </row>
    <row r="32507" spans="1:15" x14ac:dyDescent="0.25">
      <c r="A32507" s="2">
        <v>37240</v>
      </c>
      <c r="B32507">
        <v>900</v>
      </c>
      <c r="C32507">
        <v>16.149999999999999</v>
      </c>
      <c r="D32507">
        <v>16.149999999999999</v>
      </c>
      <c r="E32507">
        <v>16.149999999999999</v>
      </c>
      <c r="F32507">
        <v>16.149999999999999</v>
      </c>
      <c r="G32507">
        <v>16.149999999999999</v>
      </c>
      <c r="H32507" s="5">
        <v>17.899999999999999</v>
      </c>
      <c r="I32507">
        <v>17.62</v>
      </c>
      <c r="J32507">
        <v>17.63</v>
      </c>
      <c r="K32507">
        <v>19.62</v>
      </c>
      <c r="L32507" s="32">
        <v>17.18</v>
      </c>
      <c r="M32507">
        <v>27564</v>
      </c>
      <c r="N32507" t="s">
        <v>48</v>
      </c>
      <c r="O32507">
        <v>6</v>
      </c>
    </row>
    <row r="32508" spans="1:15" x14ac:dyDescent="0.25">
      <c r="A32508" s="2">
        <v>37240</v>
      </c>
      <c r="B32508">
        <v>1000</v>
      </c>
      <c r="C32508">
        <v>20.51</v>
      </c>
      <c r="D32508">
        <v>20.51</v>
      </c>
      <c r="E32508">
        <v>20.51</v>
      </c>
      <c r="F32508">
        <v>20.51</v>
      </c>
      <c r="G32508">
        <v>20.51</v>
      </c>
      <c r="H32508" s="5">
        <v>18.260000000000002</v>
      </c>
      <c r="I32508">
        <v>17.899999999999999</v>
      </c>
      <c r="J32508">
        <v>17.899999999999999</v>
      </c>
      <c r="K32508">
        <v>20.81</v>
      </c>
      <c r="L32508" s="32">
        <v>17.190000000000001</v>
      </c>
      <c r="M32508">
        <v>28869</v>
      </c>
      <c r="N32508" t="s">
        <v>48</v>
      </c>
      <c r="O32508">
        <v>6</v>
      </c>
    </row>
    <row r="32509" spans="1:15" x14ac:dyDescent="0.25">
      <c r="A32509" s="2">
        <v>37240</v>
      </c>
      <c r="B32509">
        <v>1100</v>
      </c>
      <c r="C32509">
        <v>15.87</v>
      </c>
      <c r="D32509">
        <v>15.87</v>
      </c>
      <c r="E32509">
        <v>15.87</v>
      </c>
      <c r="F32509">
        <v>15.87</v>
      </c>
      <c r="G32509">
        <v>15.87</v>
      </c>
      <c r="H32509" s="5">
        <v>18.239999999999998</v>
      </c>
      <c r="I32509">
        <v>17.920000000000002</v>
      </c>
      <c r="J32509">
        <v>17.89</v>
      </c>
      <c r="K32509">
        <v>20.81</v>
      </c>
      <c r="L32509" s="32">
        <v>17.16</v>
      </c>
      <c r="M32509">
        <v>29075</v>
      </c>
      <c r="N32509" t="s">
        <v>48</v>
      </c>
      <c r="O32509">
        <v>6</v>
      </c>
    </row>
    <row r="32510" spans="1:15" x14ac:dyDescent="0.25">
      <c r="A32510" s="2">
        <v>37240</v>
      </c>
      <c r="B32510">
        <v>1200</v>
      </c>
      <c r="C32510">
        <v>15.77</v>
      </c>
      <c r="D32510">
        <v>15.77</v>
      </c>
      <c r="E32510">
        <v>15.77</v>
      </c>
      <c r="F32510">
        <v>15.77</v>
      </c>
      <c r="G32510">
        <v>15.77</v>
      </c>
      <c r="H32510" s="5">
        <v>17.350000000000001</v>
      </c>
      <c r="I32510">
        <v>16.940000000000001</v>
      </c>
      <c r="J32510">
        <v>16.93</v>
      </c>
      <c r="K32510">
        <v>20.46</v>
      </c>
      <c r="L32510" s="32">
        <v>16.059999999999999</v>
      </c>
      <c r="M32510">
        <v>28879</v>
      </c>
      <c r="N32510" t="s">
        <v>48</v>
      </c>
      <c r="O32510">
        <v>6</v>
      </c>
    </row>
    <row r="32511" spans="1:15" x14ac:dyDescent="0.25">
      <c r="A32511" s="2">
        <v>37240</v>
      </c>
      <c r="B32511">
        <v>1300</v>
      </c>
      <c r="C32511">
        <v>15.8</v>
      </c>
      <c r="D32511">
        <v>15.8</v>
      </c>
      <c r="E32511">
        <v>15.8</v>
      </c>
      <c r="F32511">
        <v>15.8</v>
      </c>
      <c r="G32511">
        <v>15.8</v>
      </c>
      <c r="H32511" s="5">
        <v>16.899999999999999</v>
      </c>
      <c r="I32511">
        <v>16.45</v>
      </c>
      <c r="J32511">
        <v>16.440000000000001</v>
      </c>
      <c r="K32511">
        <v>20.27</v>
      </c>
      <c r="L32511" s="32">
        <v>15.5</v>
      </c>
      <c r="M32511">
        <v>28226</v>
      </c>
      <c r="N32511" t="s">
        <v>48</v>
      </c>
      <c r="O32511">
        <v>6</v>
      </c>
    </row>
    <row r="32512" spans="1:15" x14ac:dyDescent="0.25">
      <c r="A32512" s="2">
        <v>37240</v>
      </c>
      <c r="B32512">
        <v>1400</v>
      </c>
      <c r="C32512">
        <v>15.65</v>
      </c>
      <c r="D32512">
        <v>15.65</v>
      </c>
      <c r="E32512">
        <v>15.65</v>
      </c>
      <c r="F32512">
        <v>15.65</v>
      </c>
      <c r="G32512">
        <v>15.65</v>
      </c>
      <c r="H32512" s="5">
        <v>16.36</v>
      </c>
      <c r="I32512">
        <v>15.85</v>
      </c>
      <c r="J32512">
        <v>15.85</v>
      </c>
      <c r="K32512">
        <v>20.04</v>
      </c>
      <c r="L32512" s="32">
        <v>14.83</v>
      </c>
      <c r="M32512">
        <v>27599</v>
      </c>
      <c r="N32512" t="s">
        <v>48</v>
      </c>
      <c r="O32512">
        <v>6</v>
      </c>
    </row>
    <row r="32513" spans="1:15" x14ac:dyDescent="0.25">
      <c r="A32513" s="2">
        <v>37240</v>
      </c>
      <c r="B32513">
        <v>1500</v>
      </c>
      <c r="C32513">
        <v>14.62</v>
      </c>
      <c r="D32513">
        <v>14.62</v>
      </c>
      <c r="E32513">
        <v>14.62</v>
      </c>
      <c r="F32513">
        <v>14.62</v>
      </c>
      <c r="G32513">
        <v>14.62</v>
      </c>
      <c r="H32513" s="5">
        <v>16.05</v>
      </c>
      <c r="I32513">
        <v>15.54</v>
      </c>
      <c r="J32513">
        <v>15.6</v>
      </c>
      <c r="K32513">
        <v>19.84</v>
      </c>
      <c r="L32513" s="32">
        <v>14.54</v>
      </c>
      <c r="M32513">
        <v>26979</v>
      </c>
      <c r="N32513" t="s">
        <v>48</v>
      </c>
      <c r="O32513">
        <v>6</v>
      </c>
    </row>
    <row r="32514" spans="1:15" x14ac:dyDescent="0.25">
      <c r="A32514" s="2">
        <v>37240</v>
      </c>
      <c r="B32514">
        <v>1600</v>
      </c>
      <c r="C32514">
        <v>14.57</v>
      </c>
      <c r="D32514">
        <v>14.57</v>
      </c>
      <c r="E32514">
        <v>14.57</v>
      </c>
      <c r="F32514">
        <v>14.57</v>
      </c>
      <c r="G32514">
        <v>14.57</v>
      </c>
      <c r="H32514" s="5">
        <v>16.2</v>
      </c>
      <c r="I32514">
        <v>15.77</v>
      </c>
      <c r="J32514">
        <v>15.79</v>
      </c>
      <c r="K32514">
        <v>19.899999999999999</v>
      </c>
      <c r="L32514" s="32">
        <v>14.72</v>
      </c>
      <c r="M32514">
        <v>26903</v>
      </c>
      <c r="N32514" t="s">
        <v>48</v>
      </c>
      <c r="O32514">
        <v>6</v>
      </c>
    </row>
    <row r="32515" spans="1:15" x14ac:dyDescent="0.25">
      <c r="A32515" s="2">
        <v>37240</v>
      </c>
      <c r="B32515">
        <v>1700</v>
      </c>
      <c r="C32515">
        <v>21.5</v>
      </c>
      <c r="D32515">
        <v>21.5</v>
      </c>
      <c r="E32515">
        <v>21.5</v>
      </c>
      <c r="F32515">
        <v>21.5</v>
      </c>
      <c r="G32515">
        <v>21.5</v>
      </c>
      <c r="H32515" s="5">
        <v>19.920000000000002</v>
      </c>
      <c r="I32515">
        <v>19.86</v>
      </c>
      <c r="J32515">
        <v>19.79</v>
      </c>
      <c r="K32515">
        <v>21.44</v>
      </c>
      <c r="L32515" s="32">
        <v>19.29</v>
      </c>
      <c r="M32515">
        <v>28664</v>
      </c>
      <c r="N32515" t="s">
        <v>48</v>
      </c>
      <c r="O32515">
        <v>6</v>
      </c>
    </row>
    <row r="32516" spans="1:15" x14ac:dyDescent="0.25">
      <c r="A32516" s="2">
        <v>37240</v>
      </c>
      <c r="B32516">
        <v>1800</v>
      </c>
      <c r="C32516">
        <v>42.29</v>
      </c>
      <c r="D32516">
        <v>42.31</v>
      </c>
      <c r="E32516">
        <v>42.28</v>
      </c>
      <c r="F32516">
        <v>42.3</v>
      </c>
      <c r="G32516">
        <v>42.29</v>
      </c>
      <c r="H32516" s="5">
        <v>35.97</v>
      </c>
      <c r="I32516">
        <v>36.6</v>
      </c>
      <c r="J32516">
        <v>36.22</v>
      </c>
      <c r="K32516">
        <v>35.83</v>
      </c>
      <c r="L32516" s="32">
        <v>35.89</v>
      </c>
      <c r="M32516">
        <v>32400</v>
      </c>
      <c r="N32516" t="s">
        <v>48</v>
      </c>
      <c r="O32516">
        <v>6</v>
      </c>
    </row>
    <row r="32517" spans="1:15" x14ac:dyDescent="0.25">
      <c r="A32517" s="2">
        <v>37240</v>
      </c>
      <c r="B32517">
        <v>1900</v>
      </c>
      <c r="C32517">
        <v>23.71</v>
      </c>
      <c r="D32517">
        <v>23.79</v>
      </c>
      <c r="E32517">
        <v>23.69</v>
      </c>
      <c r="F32517">
        <v>23.75</v>
      </c>
      <c r="G32517">
        <v>23.73</v>
      </c>
      <c r="H32517" s="5">
        <v>35.97</v>
      </c>
      <c r="I32517">
        <v>36.72</v>
      </c>
      <c r="J32517">
        <v>36.26</v>
      </c>
      <c r="K32517">
        <v>35.799999999999997</v>
      </c>
      <c r="L32517" s="32">
        <v>35.869999999999997</v>
      </c>
      <c r="M32517">
        <v>32679</v>
      </c>
      <c r="N32517" t="s">
        <v>48</v>
      </c>
      <c r="O32517">
        <v>6</v>
      </c>
    </row>
    <row r="32518" spans="1:15" x14ac:dyDescent="0.25">
      <c r="A32518" s="2">
        <v>37240</v>
      </c>
      <c r="B32518">
        <v>2000</v>
      </c>
      <c r="C32518">
        <v>24.57</v>
      </c>
      <c r="D32518">
        <v>24.62</v>
      </c>
      <c r="E32518">
        <v>24.55</v>
      </c>
      <c r="F32518">
        <v>24.59</v>
      </c>
      <c r="G32518">
        <v>24.58</v>
      </c>
      <c r="H32518" s="5">
        <v>30</v>
      </c>
      <c r="I32518">
        <v>30.04</v>
      </c>
      <c r="J32518">
        <v>30.02</v>
      </c>
      <c r="K32518">
        <v>29.99</v>
      </c>
      <c r="L32518" s="32">
        <v>29.99</v>
      </c>
      <c r="M32518">
        <v>32252</v>
      </c>
      <c r="N32518" t="s">
        <v>48</v>
      </c>
      <c r="O32518">
        <v>6</v>
      </c>
    </row>
    <row r="32519" spans="1:15" x14ac:dyDescent="0.25">
      <c r="A32519" s="2">
        <v>37240</v>
      </c>
      <c r="B32519">
        <v>2100</v>
      </c>
      <c r="C32519">
        <v>23.28</v>
      </c>
      <c r="D32519">
        <v>23.28</v>
      </c>
      <c r="E32519">
        <v>23.28</v>
      </c>
      <c r="F32519">
        <v>23.28</v>
      </c>
      <c r="G32519">
        <v>23.28</v>
      </c>
      <c r="H32519" s="5">
        <v>23.48</v>
      </c>
      <c r="I32519">
        <v>23.55</v>
      </c>
      <c r="J32519">
        <v>23.51</v>
      </c>
      <c r="K32519">
        <v>23.47</v>
      </c>
      <c r="L32519" s="32">
        <v>23.47</v>
      </c>
      <c r="M32519">
        <v>31831</v>
      </c>
      <c r="N32519" t="s">
        <v>48</v>
      </c>
      <c r="O32519">
        <v>6</v>
      </c>
    </row>
    <row r="32520" spans="1:15" x14ac:dyDescent="0.25">
      <c r="A32520" s="2">
        <v>37240</v>
      </c>
      <c r="B32520">
        <v>2200</v>
      </c>
      <c r="C32520">
        <v>24.24</v>
      </c>
      <c r="D32520">
        <v>24.24</v>
      </c>
      <c r="E32520">
        <v>24.24</v>
      </c>
      <c r="F32520">
        <v>24.24</v>
      </c>
      <c r="G32520">
        <v>24.24</v>
      </c>
      <c r="H32520" s="5">
        <v>20.16</v>
      </c>
      <c r="I32520">
        <v>20.05</v>
      </c>
      <c r="J32520">
        <v>20.02</v>
      </c>
      <c r="K32520">
        <v>21.55</v>
      </c>
      <c r="L32520" s="32">
        <v>19.600000000000001</v>
      </c>
      <c r="M32520">
        <v>31099</v>
      </c>
      <c r="N32520" t="s">
        <v>48</v>
      </c>
      <c r="O32520">
        <v>6</v>
      </c>
    </row>
    <row r="32521" spans="1:15" x14ac:dyDescent="0.25">
      <c r="A32521" s="2">
        <v>37240</v>
      </c>
      <c r="B32521">
        <v>2300</v>
      </c>
      <c r="C32521">
        <v>24.03</v>
      </c>
      <c r="D32521">
        <v>24.03</v>
      </c>
      <c r="E32521">
        <v>24.03</v>
      </c>
      <c r="F32521">
        <v>24.03</v>
      </c>
      <c r="G32521">
        <v>24.03</v>
      </c>
      <c r="H32521" s="5">
        <v>17.3</v>
      </c>
      <c r="I32521">
        <v>16.91</v>
      </c>
      <c r="J32521">
        <v>16.93</v>
      </c>
      <c r="K32521">
        <v>20.350000000000001</v>
      </c>
      <c r="L32521" s="32">
        <v>16.100000000000001</v>
      </c>
      <c r="M32521">
        <v>29733</v>
      </c>
      <c r="N32521" t="s">
        <v>48</v>
      </c>
      <c r="O32521">
        <v>6</v>
      </c>
    </row>
    <row r="32522" spans="1:15" x14ac:dyDescent="0.25">
      <c r="A32522" s="2">
        <v>37240</v>
      </c>
      <c r="B32522">
        <v>2400</v>
      </c>
      <c r="C32522">
        <v>20.9</v>
      </c>
      <c r="D32522">
        <v>20.9</v>
      </c>
      <c r="E32522">
        <v>20.9</v>
      </c>
      <c r="F32522">
        <v>20.9</v>
      </c>
      <c r="G32522">
        <v>20.9</v>
      </c>
      <c r="H32522" s="5">
        <v>16.079999999999998</v>
      </c>
      <c r="I32522">
        <v>15.93</v>
      </c>
      <c r="J32522">
        <v>15.92</v>
      </c>
      <c r="K32522">
        <v>18</v>
      </c>
      <c r="L32522" s="32">
        <v>14.81</v>
      </c>
      <c r="M32522">
        <v>27599</v>
      </c>
      <c r="N32522" t="s">
        <v>47</v>
      </c>
      <c r="O32522">
        <v>6</v>
      </c>
    </row>
    <row r="32523" spans="1:15" x14ac:dyDescent="0.25">
      <c r="A32523" s="2">
        <v>37241</v>
      </c>
      <c r="B32523">
        <v>100</v>
      </c>
      <c r="C32523">
        <v>16.18</v>
      </c>
      <c r="D32523">
        <v>16.18</v>
      </c>
      <c r="E32523">
        <v>16.18</v>
      </c>
      <c r="F32523">
        <v>16.18</v>
      </c>
      <c r="G32523">
        <v>16.18</v>
      </c>
      <c r="H32523" s="5">
        <v>15.12</v>
      </c>
      <c r="I32523">
        <v>15.02</v>
      </c>
      <c r="J32523">
        <v>15.05</v>
      </c>
      <c r="K32523">
        <v>16</v>
      </c>
      <c r="L32523" s="32">
        <v>14.77</v>
      </c>
      <c r="M32523">
        <v>25695</v>
      </c>
      <c r="N32523" t="s">
        <v>47</v>
      </c>
      <c r="O32523">
        <v>7</v>
      </c>
    </row>
    <row r="32524" spans="1:15" x14ac:dyDescent="0.25">
      <c r="A32524" s="2">
        <v>37241</v>
      </c>
      <c r="B32524">
        <v>200</v>
      </c>
      <c r="C32524">
        <v>16.03</v>
      </c>
      <c r="D32524">
        <v>16.03</v>
      </c>
      <c r="E32524">
        <v>16.03</v>
      </c>
      <c r="F32524">
        <v>16.03</v>
      </c>
      <c r="G32524">
        <v>16.03</v>
      </c>
      <c r="H32524" s="5">
        <v>13.92</v>
      </c>
      <c r="I32524">
        <v>13.8</v>
      </c>
      <c r="J32524">
        <v>13.82</v>
      </c>
      <c r="K32524">
        <v>14.72</v>
      </c>
      <c r="L32524" s="32">
        <v>13.6</v>
      </c>
      <c r="M32524">
        <v>24480</v>
      </c>
      <c r="N32524" t="s">
        <v>47</v>
      </c>
      <c r="O32524">
        <v>7</v>
      </c>
    </row>
    <row r="32525" spans="1:15" x14ac:dyDescent="0.25">
      <c r="A32525" s="2">
        <v>37241</v>
      </c>
      <c r="B32525">
        <v>300</v>
      </c>
      <c r="C32525">
        <v>15.62</v>
      </c>
      <c r="D32525">
        <v>15.62</v>
      </c>
      <c r="E32525">
        <v>15.62</v>
      </c>
      <c r="F32525">
        <v>15.62</v>
      </c>
      <c r="G32525">
        <v>15.62</v>
      </c>
      <c r="H32525" s="5">
        <v>13.6</v>
      </c>
      <c r="I32525">
        <v>13.58</v>
      </c>
      <c r="J32525">
        <v>13.59</v>
      </c>
      <c r="K32525">
        <v>13.72</v>
      </c>
      <c r="L32525" s="32">
        <v>13.55</v>
      </c>
      <c r="M32525">
        <v>23931</v>
      </c>
      <c r="N32525" t="s">
        <v>47</v>
      </c>
      <c r="O32525">
        <v>7</v>
      </c>
    </row>
    <row r="32526" spans="1:15" x14ac:dyDescent="0.25">
      <c r="A32526" s="2">
        <v>37241</v>
      </c>
      <c r="B32526">
        <v>400</v>
      </c>
      <c r="C32526">
        <v>15.92</v>
      </c>
      <c r="D32526">
        <v>15.92</v>
      </c>
      <c r="E32526">
        <v>15.92</v>
      </c>
      <c r="F32526">
        <v>15.92</v>
      </c>
      <c r="G32526">
        <v>15.92</v>
      </c>
      <c r="H32526" s="5">
        <v>13.51</v>
      </c>
      <c r="I32526">
        <v>13.49</v>
      </c>
      <c r="J32526">
        <v>13.5</v>
      </c>
      <c r="K32526">
        <v>13.62</v>
      </c>
      <c r="L32526" s="32">
        <v>13.46</v>
      </c>
      <c r="M32526">
        <v>23661</v>
      </c>
      <c r="N32526" t="s">
        <v>47</v>
      </c>
      <c r="O32526">
        <v>7</v>
      </c>
    </row>
    <row r="32527" spans="1:15" x14ac:dyDescent="0.25">
      <c r="A32527" s="2">
        <v>37241</v>
      </c>
      <c r="B32527">
        <v>500</v>
      </c>
      <c r="C32527">
        <v>16.14</v>
      </c>
      <c r="D32527">
        <v>16.14</v>
      </c>
      <c r="E32527">
        <v>16.14</v>
      </c>
      <c r="F32527">
        <v>16.14</v>
      </c>
      <c r="G32527">
        <v>16.14</v>
      </c>
      <c r="H32527" s="5">
        <v>13.7</v>
      </c>
      <c r="I32527">
        <v>13.69</v>
      </c>
      <c r="J32527">
        <v>13.7</v>
      </c>
      <c r="K32527">
        <v>13.82</v>
      </c>
      <c r="L32527" s="32">
        <v>13.66</v>
      </c>
      <c r="M32527">
        <v>23993</v>
      </c>
      <c r="N32527" t="s">
        <v>47</v>
      </c>
      <c r="O32527">
        <v>7</v>
      </c>
    </row>
    <row r="32528" spans="1:15" x14ac:dyDescent="0.25">
      <c r="A32528" s="2">
        <v>37241</v>
      </c>
      <c r="B32528">
        <v>600</v>
      </c>
      <c r="C32528">
        <v>18.11</v>
      </c>
      <c r="D32528">
        <v>18.11</v>
      </c>
      <c r="E32528">
        <v>18.11</v>
      </c>
      <c r="F32528">
        <v>18.11</v>
      </c>
      <c r="G32528">
        <v>18.11</v>
      </c>
      <c r="H32528" s="5">
        <v>14.19</v>
      </c>
      <c r="I32528">
        <v>14.13</v>
      </c>
      <c r="J32528">
        <v>14.14</v>
      </c>
      <c r="K32528">
        <v>14.62</v>
      </c>
      <c r="L32528" s="32">
        <v>14.02</v>
      </c>
      <c r="M32528">
        <v>24574</v>
      </c>
      <c r="N32528" t="s">
        <v>47</v>
      </c>
      <c r="O32528">
        <v>7</v>
      </c>
    </row>
    <row r="32529" spans="1:15" x14ac:dyDescent="0.25">
      <c r="A32529" s="2">
        <v>37241</v>
      </c>
      <c r="B32529">
        <v>700</v>
      </c>
      <c r="C32529">
        <v>24.66</v>
      </c>
      <c r="D32529">
        <v>24.66</v>
      </c>
      <c r="E32529">
        <v>24.66</v>
      </c>
      <c r="F32529">
        <v>24.66</v>
      </c>
      <c r="G32529">
        <v>24.66</v>
      </c>
      <c r="H32529" s="5">
        <v>14.96</v>
      </c>
      <c r="I32529">
        <v>14.96</v>
      </c>
      <c r="J32529">
        <v>14.97</v>
      </c>
      <c r="K32529">
        <v>14.96</v>
      </c>
      <c r="L32529" s="32">
        <v>14.96</v>
      </c>
      <c r="M32529">
        <v>25734</v>
      </c>
      <c r="N32529" t="s">
        <v>47</v>
      </c>
      <c r="O32529">
        <v>7</v>
      </c>
    </row>
    <row r="32530" spans="1:15" x14ac:dyDescent="0.25">
      <c r="A32530" s="2">
        <v>37241</v>
      </c>
      <c r="B32530">
        <v>800</v>
      </c>
      <c r="C32530">
        <v>16.75</v>
      </c>
      <c r="D32530">
        <v>16.75</v>
      </c>
      <c r="E32530">
        <v>16.75</v>
      </c>
      <c r="F32530">
        <v>16.75</v>
      </c>
      <c r="G32530">
        <v>16.75</v>
      </c>
      <c r="H32530" s="5">
        <v>15.36</v>
      </c>
      <c r="I32530">
        <v>16.25</v>
      </c>
      <c r="J32530">
        <v>16.170000000000002</v>
      </c>
      <c r="K32530">
        <v>17.059999999999999</v>
      </c>
      <c r="L32530" s="32">
        <v>15.31</v>
      </c>
      <c r="M32530">
        <v>26695</v>
      </c>
      <c r="N32530" t="s">
        <v>48</v>
      </c>
      <c r="O32530">
        <v>7</v>
      </c>
    </row>
    <row r="32531" spans="1:15" x14ac:dyDescent="0.25">
      <c r="A32531" s="2">
        <v>37241</v>
      </c>
      <c r="B32531">
        <v>900</v>
      </c>
      <c r="C32531">
        <v>31.43</v>
      </c>
      <c r="D32531">
        <v>31.43</v>
      </c>
      <c r="E32531">
        <v>31.43</v>
      </c>
      <c r="F32531">
        <v>31.43</v>
      </c>
      <c r="G32531">
        <v>31.43</v>
      </c>
      <c r="H32531" s="5">
        <v>16.850000000000001</v>
      </c>
      <c r="I32531">
        <v>21.32</v>
      </c>
      <c r="J32531">
        <v>20.88</v>
      </c>
      <c r="K32531">
        <v>25.4</v>
      </c>
      <c r="L32531" s="32">
        <v>16.600000000000001</v>
      </c>
      <c r="M32531">
        <v>28236</v>
      </c>
      <c r="N32531" t="s">
        <v>48</v>
      </c>
      <c r="O32531">
        <v>7</v>
      </c>
    </row>
    <row r="32532" spans="1:15" x14ac:dyDescent="0.25">
      <c r="A32532" s="2">
        <v>37241</v>
      </c>
      <c r="B32532">
        <v>1000</v>
      </c>
      <c r="C32532">
        <v>19.170000000000002</v>
      </c>
      <c r="D32532">
        <v>19.170000000000002</v>
      </c>
      <c r="E32532">
        <v>19.170000000000002</v>
      </c>
      <c r="F32532">
        <v>19.170000000000002</v>
      </c>
      <c r="G32532">
        <v>19.170000000000002</v>
      </c>
      <c r="H32532" s="5">
        <v>16.850000000000001</v>
      </c>
      <c r="I32532">
        <v>18.54</v>
      </c>
      <c r="J32532">
        <v>18.34</v>
      </c>
      <c r="K32532">
        <v>19.940000000000001</v>
      </c>
      <c r="L32532" s="32">
        <v>16.75</v>
      </c>
      <c r="M32532">
        <v>28956</v>
      </c>
      <c r="N32532" t="s">
        <v>48</v>
      </c>
      <c r="O32532">
        <v>7</v>
      </c>
    </row>
    <row r="32533" spans="1:15" x14ac:dyDescent="0.25">
      <c r="A32533" s="2">
        <v>37241</v>
      </c>
      <c r="B32533">
        <v>1100</v>
      </c>
      <c r="C32533">
        <v>17.190000000000001</v>
      </c>
      <c r="D32533">
        <v>17.190000000000001</v>
      </c>
      <c r="E32533">
        <v>17.190000000000001</v>
      </c>
      <c r="F32533">
        <v>17.190000000000001</v>
      </c>
      <c r="G32533">
        <v>17.190000000000001</v>
      </c>
      <c r="H32533" s="5">
        <v>16.7</v>
      </c>
      <c r="I32533">
        <v>19.46</v>
      </c>
      <c r="J32533">
        <v>19.190000000000001</v>
      </c>
      <c r="K32533">
        <v>21.98</v>
      </c>
      <c r="L32533" s="32">
        <v>16.54</v>
      </c>
      <c r="M32533">
        <v>28770</v>
      </c>
      <c r="N32533" t="s">
        <v>48</v>
      </c>
      <c r="O32533">
        <v>7</v>
      </c>
    </row>
    <row r="32534" spans="1:15" x14ac:dyDescent="0.25">
      <c r="A32534" s="2">
        <v>37241</v>
      </c>
      <c r="B32534">
        <v>1200</v>
      </c>
      <c r="C32534">
        <v>18.87</v>
      </c>
      <c r="D32534">
        <v>18.87</v>
      </c>
      <c r="E32534">
        <v>18.87</v>
      </c>
      <c r="F32534">
        <v>18.87</v>
      </c>
      <c r="G32534">
        <v>18.87</v>
      </c>
      <c r="H32534" s="5">
        <v>16.48</v>
      </c>
      <c r="I32534">
        <v>21.73</v>
      </c>
      <c r="J32534">
        <v>21.21</v>
      </c>
      <c r="K32534">
        <v>26.51</v>
      </c>
      <c r="L32534" s="32">
        <v>16.18</v>
      </c>
      <c r="M32534">
        <v>28456</v>
      </c>
      <c r="N32534" t="s">
        <v>48</v>
      </c>
      <c r="O32534">
        <v>7</v>
      </c>
    </row>
    <row r="32535" spans="1:15" x14ac:dyDescent="0.25">
      <c r="A32535" s="2">
        <v>37241</v>
      </c>
      <c r="B32535">
        <v>1300</v>
      </c>
      <c r="C32535">
        <v>18.27</v>
      </c>
      <c r="D32535">
        <v>18.27</v>
      </c>
      <c r="E32535">
        <v>18.27</v>
      </c>
      <c r="F32535">
        <v>18.27</v>
      </c>
      <c r="G32535">
        <v>18.27</v>
      </c>
      <c r="H32535" s="5">
        <v>15.65</v>
      </c>
      <c r="I32535">
        <v>19.649999999999999</v>
      </c>
      <c r="J32535">
        <v>19.260000000000002</v>
      </c>
      <c r="K32535">
        <v>23.29</v>
      </c>
      <c r="L32535" s="32">
        <v>15.42</v>
      </c>
      <c r="M32535">
        <v>28251</v>
      </c>
      <c r="N32535" t="s">
        <v>48</v>
      </c>
      <c r="O32535">
        <v>7</v>
      </c>
    </row>
    <row r="32536" spans="1:15" x14ac:dyDescent="0.25">
      <c r="A32536" s="2">
        <v>37241</v>
      </c>
      <c r="B32536">
        <v>1400</v>
      </c>
      <c r="C32536">
        <v>16.05</v>
      </c>
      <c r="D32536">
        <v>16.05</v>
      </c>
      <c r="E32536">
        <v>16.05</v>
      </c>
      <c r="F32536">
        <v>16.05</v>
      </c>
      <c r="G32536">
        <v>16.05</v>
      </c>
      <c r="H32536" s="5">
        <v>15.27</v>
      </c>
      <c r="I32536">
        <v>18.309999999999999</v>
      </c>
      <c r="J32536">
        <v>18.010000000000002</v>
      </c>
      <c r="K32536">
        <v>21.07</v>
      </c>
      <c r="L32536" s="32">
        <v>15.1</v>
      </c>
      <c r="M32536">
        <v>27813</v>
      </c>
      <c r="N32536" t="s">
        <v>48</v>
      </c>
      <c r="O32536">
        <v>7</v>
      </c>
    </row>
    <row r="32537" spans="1:15" x14ac:dyDescent="0.25">
      <c r="A32537" s="2">
        <v>37241</v>
      </c>
      <c r="B32537">
        <v>1500</v>
      </c>
      <c r="C32537">
        <v>15.33</v>
      </c>
      <c r="D32537">
        <v>15.33</v>
      </c>
      <c r="E32537">
        <v>15.33</v>
      </c>
      <c r="F32537">
        <v>15.33</v>
      </c>
      <c r="G32537">
        <v>15.33</v>
      </c>
      <c r="H32537" s="5">
        <v>15</v>
      </c>
      <c r="I32537">
        <v>17.510000000000002</v>
      </c>
      <c r="J32537">
        <v>17.27</v>
      </c>
      <c r="K32537">
        <v>19.8</v>
      </c>
      <c r="L32537" s="32">
        <v>14.86</v>
      </c>
      <c r="M32537">
        <v>27392</v>
      </c>
      <c r="N32537" t="s">
        <v>48</v>
      </c>
      <c r="O32537">
        <v>7</v>
      </c>
    </row>
    <row r="32538" spans="1:15" x14ac:dyDescent="0.25">
      <c r="A32538" s="2">
        <v>37241</v>
      </c>
      <c r="B32538">
        <v>1600</v>
      </c>
      <c r="C32538">
        <v>15.12</v>
      </c>
      <c r="D32538">
        <v>15.12</v>
      </c>
      <c r="E32538">
        <v>15.12</v>
      </c>
      <c r="F32538">
        <v>15.12</v>
      </c>
      <c r="G32538">
        <v>15.12</v>
      </c>
      <c r="H32538" s="5">
        <v>15.06</v>
      </c>
      <c r="I32538">
        <v>17.71</v>
      </c>
      <c r="J32538">
        <v>17.45</v>
      </c>
      <c r="K32538">
        <v>20.11</v>
      </c>
      <c r="L32538" s="32">
        <v>14.91</v>
      </c>
      <c r="M32538">
        <v>27495</v>
      </c>
      <c r="N32538" t="s">
        <v>48</v>
      </c>
      <c r="O32538">
        <v>7</v>
      </c>
    </row>
    <row r="32539" spans="1:15" x14ac:dyDescent="0.25">
      <c r="A32539" s="2">
        <v>37241</v>
      </c>
      <c r="B32539">
        <v>1700</v>
      </c>
      <c r="C32539">
        <v>24.91</v>
      </c>
      <c r="D32539">
        <v>24.91</v>
      </c>
      <c r="E32539">
        <v>24.91</v>
      </c>
      <c r="F32539">
        <v>24.91</v>
      </c>
      <c r="G32539">
        <v>24.91</v>
      </c>
      <c r="H32539" s="5">
        <v>17.59</v>
      </c>
      <c r="I32539">
        <v>23.31</v>
      </c>
      <c r="J32539">
        <v>22.74</v>
      </c>
      <c r="K32539">
        <v>28.51</v>
      </c>
      <c r="L32539" s="32">
        <v>17.260000000000002</v>
      </c>
      <c r="M32539">
        <v>29867</v>
      </c>
      <c r="N32539" t="s">
        <v>48</v>
      </c>
      <c r="O32539">
        <v>7</v>
      </c>
    </row>
    <row r="32540" spans="1:15" x14ac:dyDescent="0.25">
      <c r="A32540" s="2">
        <v>37241</v>
      </c>
      <c r="B32540">
        <v>1800</v>
      </c>
      <c r="C32540">
        <v>30.44</v>
      </c>
      <c r="D32540">
        <v>35.28</v>
      </c>
      <c r="E32540">
        <v>34.659999999999997</v>
      </c>
      <c r="F32540">
        <v>38.1</v>
      </c>
      <c r="G32540">
        <v>30.18</v>
      </c>
      <c r="H32540" s="5">
        <v>27.89</v>
      </c>
      <c r="I32540">
        <v>29.56</v>
      </c>
      <c r="J32540">
        <v>29.18</v>
      </c>
      <c r="K32540">
        <v>30.2</v>
      </c>
      <c r="L32540" s="32">
        <v>27.76</v>
      </c>
      <c r="M32540">
        <v>33228</v>
      </c>
      <c r="N32540" t="s">
        <v>48</v>
      </c>
      <c r="O32540">
        <v>7</v>
      </c>
    </row>
    <row r="32541" spans="1:15" x14ac:dyDescent="0.25">
      <c r="A32541" s="2">
        <v>37241</v>
      </c>
      <c r="B32541">
        <v>1900</v>
      </c>
      <c r="C32541">
        <v>34.840000000000003</v>
      </c>
      <c r="D32541">
        <v>35.01</v>
      </c>
      <c r="E32541">
        <v>34.549999999999997</v>
      </c>
      <c r="F32541">
        <v>35.03</v>
      </c>
      <c r="G32541">
        <v>34.950000000000003</v>
      </c>
      <c r="H32541" s="5">
        <v>23.99</v>
      </c>
      <c r="I32541">
        <v>29.19</v>
      </c>
      <c r="J32541">
        <v>28.62</v>
      </c>
      <c r="K32541">
        <v>33.659999999999997</v>
      </c>
      <c r="L32541" s="32">
        <v>23.69</v>
      </c>
      <c r="M32541">
        <v>33663</v>
      </c>
      <c r="N32541" t="s">
        <v>48</v>
      </c>
      <c r="O32541">
        <v>7</v>
      </c>
    </row>
    <row r="32542" spans="1:15" x14ac:dyDescent="0.25">
      <c r="A32542" s="2">
        <v>37241</v>
      </c>
      <c r="B32542">
        <v>2000</v>
      </c>
      <c r="C32542">
        <v>24.03</v>
      </c>
      <c r="D32542">
        <v>24.26</v>
      </c>
      <c r="E32542">
        <v>23.65</v>
      </c>
      <c r="F32542">
        <v>24.27</v>
      </c>
      <c r="G32542">
        <v>24.18</v>
      </c>
      <c r="H32542" s="5">
        <v>20.46</v>
      </c>
      <c r="I32542">
        <v>24.64</v>
      </c>
      <c r="J32542">
        <v>24.23</v>
      </c>
      <c r="K32542">
        <v>28.42</v>
      </c>
      <c r="L32542" s="32">
        <v>20.22</v>
      </c>
      <c r="M32542">
        <v>33466</v>
      </c>
      <c r="N32542" t="s">
        <v>48</v>
      </c>
      <c r="O32542">
        <v>7</v>
      </c>
    </row>
    <row r="32543" spans="1:15" x14ac:dyDescent="0.25">
      <c r="A32543" s="2">
        <v>37241</v>
      </c>
      <c r="B32543">
        <v>2100</v>
      </c>
      <c r="C32543">
        <v>27.94</v>
      </c>
      <c r="D32543">
        <v>28.16</v>
      </c>
      <c r="E32543">
        <v>27.59</v>
      </c>
      <c r="F32543">
        <v>28.17</v>
      </c>
      <c r="G32543">
        <v>28.08</v>
      </c>
      <c r="H32543" s="5">
        <v>19.690000000000001</v>
      </c>
      <c r="I32543">
        <v>24.24</v>
      </c>
      <c r="J32543">
        <v>23.79</v>
      </c>
      <c r="K32543">
        <v>28.4</v>
      </c>
      <c r="L32543" s="32">
        <v>19.43</v>
      </c>
      <c r="M32543">
        <v>32989</v>
      </c>
      <c r="N32543" t="s">
        <v>48</v>
      </c>
      <c r="O32543">
        <v>7</v>
      </c>
    </row>
    <row r="32544" spans="1:15" x14ac:dyDescent="0.25">
      <c r="A32544" s="2">
        <v>37241</v>
      </c>
      <c r="B32544">
        <v>2200</v>
      </c>
      <c r="C32544">
        <v>21.56</v>
      </c>
      <c r="D32544">
        <v>21.64</v>
      </c>
      <c r="E32544">
        <v>21.43</v>
      </c>
      <c r="F32544">
        <v>21.64</v>
      </c>
      <c r="G32544">
        <v>21.61</v>
      </c>
      <c r="H32544" s="5">
        <v>18.010000000000002</v>
      </c>
      <c r="I32544">
        <v>19.61</v>
      </c>
      <c r="J32544">
        <v>19.3</v>
      </c>
      <c r="K32544">
        <v>20.440000000000001</v>
      </c>
      <c r="L32544" s="32">
        <v>17.89</v>
      </c>
      <c r="M32544">
        <v>31788</v>
      </c>
      <c r="N32544" t="s">
        <v>48</v>
      </c>
      <c r="O32544">
        <v>7</v>
      </c>
    </row>
    <row r="32545" spans="1:15" x14ac:dyDescent="0.25">
      <c r="A32545" s="2">
        <v>37241</v>
      </c>
      <c r="B32545">
        <v>2300</v>
      </c>
      <c r="C32545">
        <v>16.329999999999998</v>
      </c>
      <c r="D32545">
        <v>16.329999999999998</v>
      </c>
      <c r="E32545">
        <v>16.329999999999998</v>
      </c>
      <c r="F32545">
        <v>16.329999999999998</v>
      </c>
      <c r="G32545">
        <v>16.329999999999998</v>
      </c>
      <c r="H32545" s="5">
        <v>16.55</v>
      </c>
      <c r="I32545">
        <v>22.35</v>
      </c>
      <c r="J32545">
        <v>21.77</v>
      </c>
      <c r="K32545">
        <v>27.64</v>
      </c>
      <c r="L32545" s="32">
        <v>16.22</v>
      </c>
      <c r="M32545">
        <v>29502</v>
      </c>
      <c r="N32545" t="s">
        <v>48</v>
      </c>
      <c r="O32545">
        <v>7</v>
      </c>
    </row>
    <row r="32546" spans="1:15" x14ac:dyDescent="0.25">
      <c r="A32546" s="2">
        <v>37241</v>
      </c>
      <c r="B32546">
        <v>2400</v>
      </c>
      <c r="C32546">
        <v>15.38</v>
      </c>
      <c r="D32546">
        <v>15.38</v>
      </c>
      <c r="E32546">
        <v>15.38</v>
      </c>
      <c r="F32546">
        <v>15.38</v>
      </c>
      <c r="G32546">
        <v>15.38</v>
      </c>
      <c r="H32546" s="5">
        <v>15.02</v>
      </c>
      <c r="I32546">
        <v>19.25</v>
      </c>
      <c r="J32546">
        <v>18.82</v>
      </c>
      <c r="K32546">
        <v>23.1</v>
      </c>
      <c r="L32546" s="32">
        <v>14.79</v>
      </c>
      <c r="M32546">
        <v>26755</v>
      </c>
      <c r="N32546" t="s">
        <v>47</v>
      </c>
      <c r="O32546">
        <v>7</v>
      </c>
    </row>
    <row r="32547" spans="1:15" x14ac:dyDescent="0.25">
      <c r="A32547" s="2">
        <v>37242</v>
      </c>
      <c r="B32547">
        <v>100</v>
      </c>
      <c r="C32547">
        <v>14.56</v>
      </c>
      <c r="D32547">
        <v>14.56</v>
      </c>
      <c r="E32547">
        <v>14.56</v>
      </c>
      <c r="F32547">
        <v>14.56</v>
      </c>
      <c r="G32547">
        <v>14.56</v>
      </c>
      <c r="H32547" s="5">
        <v>15.64</v>
      </c>
      <c r="I32547">
        <v>15.59</v>
      </c>
      <c r="J32547">
        <v>15.6</v>
      </c>
      <c r="K32547">
        <v>16</v>
      </c>
      <c r="L32547" s="32">
        <v>15.5</v>
      </c>
      <c r="M32547">
        <v>24642</v>
      </c>
      <c r="N32547" t="s">
        <v>47</v>
      </c>
      <c r="O32547">
        <v>1</v>
      </c>
    </row>
    <row r="32548" spans="1:15" x14ac:dyDescent="0.25">
      <c r="A32548" s="2">
        <v>37242</v>
      </c>
      <c r="B32548">
        <v>200</v>
      </c>
      <c r="C32548">
        <v>13.73</v>
      </c>
      <c r="D32548">
        <v>13.73</v>
      </c>
      <c r="E32548">
        <v>13.73</v>
      </c>
      <c r="F32548">
        <v>13.73</v>
      </c>
      <c r="G32548">
        <v>13.73</v>
      </c>
      <c r="H32548" s="5">
        <v>15.02</v>
      </c>
      <c r="I32548">
        <v>14.88</v>
      </c>
      <c r="J32548">
        <v>14.9</v>
      </c>
      <c r="K32548">
        <v>16</v>
      </c>
      <c r="L32548" s="32">
        <v>14.64</v>
      </c>
      <c r="M32548">
        <v>23656</v>
      </c>
      <c r="N32548" t="s">
        <v>47</v>
      </c>
      <c r="O32548">
        <v>1</v>
      </c>
    </row>
    <row r="32549" spans="1:15" x14ac:dyDescent="0.25">
      <c r="A32549" s="2">
        <v>37242</v>
      </c>
      <c r="B32549">
        <v>300</v>
      </c>
      <c r="C32549">
        <v>13.7</v>
      </c>
      <c r="D32549">
        <v>13.7</v>
      </c>
      <c r="E32549">
        <v>13.7</v>
      </c>
      <c r="F32549">
        <v>13.7</v>
      </c>
      <c r="G32549">
        <v>13.7</v>
      </c>
      <c r="H32549" s="5">
        <v>14.81</v>
      </c>
      <c r="I32549">
        <v>14.81</v>
      </c>
      <c r="J32549">
        <v>14.81</v>
      </c>
      <c r="K32549">
        <v>14.81</v>
      </c>
      <c r="L32549" s="32">
        <v>14.8</v>
      </c>
      <c r="M32549">
        <v>23246</v>
      </c>
      <c r="N32549" t="s">
        <v>47</v>
      </c>
      <c r="O32549">
        <v>1</v>
      </c>
    </row>
    <row r="32550" spans="1:15" x14ac:dyDescent="0.25">
      <c r="A32550" s="2">
        <v>37242</v>
      </c>
      <c r="B32550">
        <v>400</v>
      </c>
      <c r="C32550">
        <v>12.5</v>
      </c>
      <c r="D32550">
        <v>12.5</v>
      </c>
      <c r="E32550">
        <v>12.5</v>
      </c>
      <c r="F32550">
        <v>12.5</v>
      </c>
      <c r="G32550">
        <v>12.5</v>
      </c>
      <c r="H32550" s="5">
        <v>14.97</v>
      </c>
      <c r="I32550">
        <v>14.97</v>
      </c>
      <c r="J32550">
        <v>14.97</v>
      </c>
      <c r="K32550">
        <v>14.97</v>
      </c>
      <c r="L32550" s="32">
        <v>14.96</v>
      </c>
      <c r="M32550">
        <v>23356</v>
      </c>
      <c r="N32550" t="s">
        <v>47</v>
      </c>
      <c r="O32550">
        <v>1</v>
      </c>
    </row>
    <row r="32551" spans="1:15" x14ac:dyDescent="0.25">
      <c r="A32551" s="2">
        <v>37242</v>
      </c>
      <c r="B32551">
        <v>500</v>
      </c>
      <c r="C32551">
        <v>12.5</v>
      </c>
      <c r="D32551">
        <v>12.5</v>
      </c>
      <c r="E32551">
        <v>12.5</v>
      </c>
      <c r="F32551">
        <v>12.5</v>
      </c>
      <c r="G32551">
        <v>12.5</v>
      </c>
      <c r="H32551" s="5">
        <v>15.48</v>
      </c>
      <c r="I32551">
        <v>15.49</v>
      </c>
      <c r="J32551">
        <v>15.49</v>
      </c>
      <c r="K32551">
        <v>15.48</v>
      </c>
      <c r="L32551" s="32">
        <v>15.48</v>
      </c>
      <c r="M32551">
        <v>23940</v>
      </c>
      <c r="N32551" t="s">
        <v>47</v>
      </c>
      <c r="O32551">
        <v>1</v>
      </c>
    </row>
    <row r="32552" spans="1:15" x14ac:dyDescent="0.25">
      <c r="A32552" s="2">
        <v>37242</v>
      </c>
      <c r="B32552">
        <v>600</v>
      </c>
      <c r="C32552">
        <v>14.47</v>
      </c>
      <c r="D32552">
        <v>14.47</v>
      </c>
      <c r="E32552">
        <v>14.47</v>
      </c>
      <c r="F32552">
        <v>14.47</v>
      </c>
      <c r="G32552">
        <v>14.47</v>
      </c>
      <c r="H32552" s="5">
        <v>19.989999999999998</v>
      </c>
      <c r="I32552">
        <v>20</v>
      </c>
      <c r="J32552">
        <v>20</v>
      </c>
      <c r="K32552">
        <v>19.989999999999998</v>
      </c>
      <c r="L32552" s="32">
        <v>19.989999999999998</v>
      </c>
      <c r="M32552">
        <v>26036</v>
      </c>
      <c r="N32552" t="s">
        <v>47</v>
      </c>
      <c r="O32552">
        <v>1</v>
      </c>
    </row>
    <row r="32553" spans="1:15" x14ac:dyDescent="0.25">
      <c r="A32553" s="2">
        <v>37242</v>
      </c>
      <c r="B32553">
        <v>700</v>
      </c>
      <c r="C32553">
        <v>17.03</v>
      </c>
      <c r="D32553">
        <v>17.03</v>
      </c>
      <c r="E32553">
        <v>17.03</v>
      </c>
      <c r="F32553">
        <v>17.03</v>
      </c>
      <c r="G32553">
        <v>17.03</v>
      </c>
      <c r="H32553" s="5">
        <v>45</v>
      </c>
      <c r="I32553">
        <v>45.01</v>
      </c>
      <c r="J32553">
        <v>45.02</v>
      </c>
      <c r="K32553">
        <v>45</v>
      </c>
      <c r="L32553" s="32">
        <v>45</v>
      </c>
      <c r="M32553">
        <v>30196</v>
      </c>
      <c r="N32553" t="s">
        <v>47</v>
      </c>
      <c r="O32553">
        <v>1</v>
      </c>
    </row>
    <row r="32554" spans="1:15" x14ac:dyDescent="0.25">
      <c r="A32554" s="2">
        <v>37242</v>
      </c>
      <c r="B32554">
        <v>800</v>
      </c>
      <c r="C32554">
        <v>17.5</v>
      </c>
      <c r="D32554">
        <v>28.22</v>
      </c>
      <c r="E32554">
        <v>35.04</v>
      </c>
      <c r="F32554">
        <v>17.5</v>
      </c>
      <c r="G32554">
        <v>17.5</v>
      </c>
      <c r="H32554" s="5">
        <v>35</v>
      </c>
      <c r="I32554">
        <v>35.049999999999997</v>
      </c>
      <c r="J32554">
        <v>35.21</v>
      </c>
      <c r="K32554">
        <v>35</v>
      </c>
      <c r="L32554" s="32">
        <v>35</v>
      </c>
      <c r="M32554">
        <v>33075</v>
      </c>
      <c r="N32554" t="s">
        <v>48</v>
      </c>
      <c r="O32554">
        <v>1</v>
      </c>
    </row>
    <row r="32555" spans="1:15" x14ac:dyDescent="0.25">
      <c r="A32555" s="2">
        <v>37242</v>
      </c>
      <c r="B32555">
        <v>900</v>
      </c>
      <c r="C32555">
        <v>17.75</v>
      </c>
      <c r="D32555">
        <v>37.119999999999997</v>
      </c>
      <c r="E32555">
        <v>49.44</v>
      </c>
      <c r="F32555">
        <v>17.75</v>
      </c>
      <c r="G32555">
        <v>17.75</v>
      </c>
      <c r="H32555" s="5">
        <v>25</v>
      </c>
      <c r="I32555">
        <v>25.28</v>
      </c>
      <c r="J32555">
        <v>26.21</v>
      </c>
      <c r="K32555">
        <v>25</v>
      </c>
      <c r="L32555" s="32">
        <v>25</v>
      </c>
      <c r="M32555">
        <v>33431</v>
      </c>
      <c r="N32555" t="s">
        <v>48</v>
      </c>
      <c r="O32555">
        <v>1</v>
      </c>
    </row>
    <row r="32556" spans="1:15" x14ac:dyDescent="0.25">
      <c r="A32556" s="2">
        <v>37242</v>
      </c>
      <c r="B32556">
        <v>1000</v>
      </c>
      <c r="C32556">
        <v>21.03</v>
      </c>
      <c r="D32556">
        <v>21.03</v>
      </c>
      <c r="E32556">
        <v>21.03</v>
      </c>
      <c r="F32556">
        <v>21.03</v>
      </c>
      <c r="G32556">
        <v>21.03</v>
      </c>
      <c r="H32556" s="5">
        <v>24.05</v>
      </c>
      <c r="I32556">
        <v>24.35</v>
      </c>
      <c r="J32556">
        <v>25.36</v>
      </c>
      <c r="K32556">
        <v>24.05</v>
      </c>
      <c r="L32556" s="32">
        <v>24.05</v>
      </c>
      <c r="M32556">
        <v>33511</v>
      </c>
      <c r="N32556" t="s">
        <v>48</v>
      </c>
      <c r="O32556">
        <v>1</v>
      </c>
    </row>
    <row r="32557" spans="1:15" x14ac:dyDescent="0.25">
      <c r="A32557" s="2">
        <v>37242</v>
      </c>
      <c r="B32557">
        <v>1100</v>
      </c>
      <c r="C32557">
        <v>26.15</v>
      </c>
      <c r="D32557">
        <v>26.15</v>
      </c>
      <c r="E32557">
        <v>26.15</v>
      </c>
      <c r="F32557">
        <v>26.15</v>
      </c>
      <c r="G32557">
        <v>26.15</v>
      </c>
      <c r="H32557" s="5">
        <v>23.36</v>
      </c>
      <c r="I32557">
        <v>23.36</v>
      </c>
      <c r="J32557">
        <v>23.36</v>
      </c>
      <c r="K32557">
        <v>23.36</v>
      </c>
      <c r="L32557" s="32">
        <v>23.36</v>
      </c>
      <c r="M32557">
        <v>33958</v>
      </c>
      <c r="N32557" t="s">
        <v>48</v>
      </c>
      <c r="O32557">
        <v>1</v>
      </c>
    </row>
    <row r="32558" spans="1:15" x14ac:dyDescent="0.25">
      <c r="A32558" s="2">
        <v>37242</v>
      </c>
      <c r="B32558">
        <v>1200</v>
      </c>
      <c r="C32558">
        <v>22.73</v>
      </c>
      <c r="D32558">
        <v>22.73</v>
      </c>
      <c r="E32558">
        <v>22.73</v>
      </c>
      <c r="F32558">
        <v>22.73</v>
      </c>
      <c r="G32558">
        <v>22.73</v>
      </c>
      <c r="H32558" s="5">
        <v>22.51</v>
      </c>
      <c r="I32558">
        <v>22.51</v>
      </c>
      <c r="J32558">
        <v>22.51</v>
      </c>
      <c r="K32558">
        <v>22.53</v>
      </c>
      <c r="L32558" s="32">
        <v>22.5</v>
      </c>
      <c r="M32558">
        <v>33386</v>
      </c>
      <c r="N32558" t="s">
        <v>48</v>
      </c>
      <c r="O32558">
        <v>1</v>
      </c>
    </row>
    <row r="32559" spans="1:15" x14ac:dyDescent="0.25">
      <c r="A32559" s="2">
        <v>37242</v>
      </c>
      <c r="B32559">
        <v>1300</v>
      </c>
      <c r="C32559">
        <v>22.13</v>
      </c>
      <c r="D32559">
        <v>22.13</v>
      </c>
      <c r="E32559">
        <v>22.13</v>
      </c>
      <c r="F32559">
        <v>22.13</v>
      </c>
      <c r="G32559">
        <v>22.13</v>
      </c>
      <c r="H32559" s="5">
        <v>21</v>
      </c>
      <c r="I32559">
        <v>20.88</v>
      </c>
      <c r="J32559">
        <v>20.89</v>
      </c>
      <c r="K32559">
        <v>21.9</v>
      </c>
      <c r="L32559" s="32">
        <v>20.64</v>
      </c>
      <c r="M32559">
        <v>32971</v>
      </c>
      <c r="N32559" t="s">
        <v>48</v>
      </c>
      <c r="O32559">
        <v>1</v>
      </c>
    </row>
    <row r="32560" spans="1:15" x14ac:dyDescent="0.25">
      <c r="A32560" s="2">
        <v>37242</v>
      </c>
      <c r="B32560">
        <v>1400</v>
      </c>
      <c r="C32560">
        <v>23.49</v>
      </c>
      <c r="D32560">
        <v>23.49</v>
      </c>
      <c r="E32560">
        <v>23.49</v>
      </c>
      <c r="F32560">
        <v>23.49</v>
      </c>
      <c r="G32560">
        <v>23.49</v>
      </c>
      <c r="H32560" s="5">
        <v>20.95</v>
      </c>
      <c r="I32560">
        <v>20.82</v>
      </c>
      <c r="J32560">
        <v>20.83</v>
      </c>
      <c r="K32560">
        <v>21.88</v>
      </c>
      <c r="L32560" s="32">
        <v>20.58</v>
      </c>
      <c r="M32560">
        <v>32754</v>
      </c>
      <c r="N32560" t="s">
        <v>48</v>
      </c>
      <c r="O32560">
        <v>1</v>
      </c>
    </row>
    <row r="32561" spans="1:15" x14ac:dyDescent="0.25">
      <c r="A32561" s="2">
        <v>37242</v>
      </c>
      <c r="B32561">
        <v>1500</v>
      </c>
      <c r="C32561">
        <v>20.39</v>
      </c>
      <c r="D32561">
        <v>20.39</v>
      </c>
      <c r="E32561">
        <v>20.39</v>
      </c>
      <c r="F32561">
        <v>20.39</v>
      </c>
      <c r="G32561">
        <v>20.39</v>
      </c>
      <c r="H32561" s="5">
        <v>20.16</v>
      </c>
      <c r="I32561">
        <v>19.97</v>
      </c>
      <c r="J32561">
        <v>19.989999999999998</v>
      </c>
      <c r="K32561">
        <v>21.55</v>
      </c>
      <c r="L32561" s="32">
        <v>19.61</v>
      </c>
      <c r="M32561">
        <v>32339</v>
      </c>
      <c r="N32561" t="s">
        <v>48</v>
      </c>
      <c r="O32561">
        <v>1</v>
      </c>
    </row>
    <row r="32562" spans="1:15" x14ac:dyDescent="0.25">
      <c r="A32562" s="2">
        <v>37242</v>
      </c>
      <c r="B32562">
        <v>1600</v>
      </c>
      <c r="C32562">
        <v>20.28</v>
      </c>
      <c r="D32562">
        <v>20.28</v>
      </c>
      <c r="E32562">
        <v>20.28</v>
      </c>
      <c r="F32562">
        <v>20.28</v>
      </c>
      <c r="G32562">
        <v>20.28</v>
      </c>
      <c r="H32562" s="5">
        <v>20.95</v>
      </c>
      <c r="I32562">
        <v>20.81</v>
      </c>
      <c r="J32562">
        <v>20.83</v>
      </c>
      <c r="K32562">
        <v>21.9</v>
      </c>
      <c r="L32562" s="32">
        <v>20.57</v>
      </c>
      <c r="M32562">
        <v>32432</v>
      </c>
      <c r="N32562" t="s">
        <v>48</v>
      </c>
      <c r="O32562">
        <v>1</v>
      </c>
    </row>
    <row r="32563" spans="1:15" x14ac:dyDescent="0.25">
      <c r="A32563" s="2">
        <v>37242</v>
      </c>
      <c r="B32563">
        <v>1700</v>
      </c>
      <c r="C32563">
        <v>28.02</v>
      </c>
      <c r="D32563">
        <v>28.02</v>
      </c>
      <c r="E32563">
        <v>28.02</v>
      </c>
      <c r="F32563">
        <v>28.02</v>
      </c>
      <c r="G32563">
        <v>28.02</v>
      </c>
      <c r="H32563" s="5">
        <v>25.84</v>
      </c>
      <c r="I32563">
        <v>25.74</v>
      </c>
      <c r="J32563">
        <v>26.68</v>
      </c>
      <c r="K32563">
        <v>28.5</v>
      </c>
      <c r="L32563" s="32">
        <v>24.78</v>
      </c>
      <c r="M32563">
        <v>34375</v>
      </c>
      <c r="N32563" t="s">
        <v>48</v>
      </c>
      <c r="O32563">
        <v>1</v>
      </c>
    </row>
    <row r="32564" spans="1:15" x14ac:dyDescent="0.25">
      <c r="A32564" s="2">
        <v>37242</v>
      </c>
      <c r="B32564">
        <v>1800</v>
      </c>
      <c r="C32564">
        <v>55.44</v>
      </c>
      <c r="D32564">
        <v>55.47</v>
      </c>
      <c r="E32564">
        <v>55.4</v>
      </c>
      <c r="F32564">
        <v>55.47</v>
      </c>
      <c r="G32564">
        <v>55.46</v>
      </c>
      <c r="H32564" s="5">
        <v>42.99</v>
      </c>
      <c r="I32564">
        <v>43.03</v>
      </c>
      <c r="J32564">
        <v>43.05</v>
      </c>
      <c r="K32564">
        <v>42.99</v>
      </c>
      <c r="L32564" s="32">
        <v>42.98</v>
      </c>
      <c r="M32564">
        <v>36963</v>
      </c>
      <c r="N32564" t="s">
        <v>48</v>
      </c>
      <c r="O32564">
        <v>1</v>
      </c>
    </row>
    <row r="32565" spans="1:15" x14ac:dyDescent="0.25">
      <c r="A32565" s="2">
        <v>37242</v>
      </c>
      <c r="B32565">
        <v>1900</v>
      </c>
      <c r="C32565">
        <v>49.64</v>
      </c>
      <c r="D32565">
        <v>49.78</v>
      </c>
      <c r="E32565">
        <v>49.37</v>
      </c>
      <c r="F32565">
        <v>49.8</v>
      </c>
      <c r="G32565">
        <v>49.74</v>
      </c>
      <c r="H32565" s="5">
        <v>38.99</v>
      </c>
      <c r="I32565">
        <v>39.01</v>
      </c>
      <c r="J32565">
        <v>39.03</v>
      </c>
      <c r="K32565">
        <v>38.99</v>
      </c>
      <c r="L32565" s="32">
        <v>38.979999999999997</v>
      </c>
      <c r="M32565">
        <v>36856</v>
      </c>
      <c r="N32565" t="s">
        <v>48</v>
      </c>
      <c r="O32565">
        <v>1</v>
      </c>
    </row>
    <row r="32566" spans="1:15" x14ac:dyDescent="0.25">
      <c r="A32566" s="2">
        <v>37242</v>
      </c>
      <c r="B32566">
        <v>2000</v>
      </c>
      <c r="C32566">
        <v>32.880000000000003</v>
      </c>
      <c r="D32566">
        <v>33.08</v>
      </c>
      <c r="E32566">
        <v>32.5</v>
      </c>
      <c r="F32566">
        <v>33.11</v>
      </c>
      <c r="G32566">
        <v>33.020000000000003</v>
      </c>
      <c r="H32566" s="5">
        <v>30</v>
      </c>
      <c r="I32566">
        <v>31.57</v>
      </c>
      <c r="J32566">
        <v>33.01</v>
      </c>
      <c r="K32566">
        <v>29.99</v>
      </c>
      <c r="L32566" s="32">
        <v>29.99</v>
      </c>
      <c r="M32566">
        <v>36071</v>
      </c>
      <c r="N32566" t="s">
        <v>48</v>
      </c>
      <c r="O32566">
        <v>1</v>
      </c>
    </row>
    <row r="32567" spans="1:15" x14ac:dyDescent="0.25">
      <c r="A32567" s="2">
        <v>37242</v>
      </c>
      <c r="B32567">
        <v>2100</v>
      </c>
      <c r="C32567">
        <v>32.97</v>
      </c>
      <c r="D32567">
        <v>33.14</v>
      </c>
      <c r="E32567">
        <v>32.65</v>
      </c>
      <c r="F32567">
        <v>33.159999999999997</v>
      </c>
      <c r="G32567">
        <v>33.090000000000003</v>
      </c>
      <c r="H32567" s="5">
        <v>27.01</v>
      </c>
      <c r="I32567">
        <v>26.96</v>
      </c>
      <c r="J32567">
        <v>26.97</v>
      </c>
      <c r="K32567">
        <v>27.4</v>
      </c>
      <c r="L32567" s="32">
        <v>26.85</v>
      </c>
      <c r="M32567">
        <v>35179</v>
      </c>
      <c r="N32567" t="s">
        <v>48</v>
      </c>
      <c r="O32567">
        <v>1</v>
      </c>
    </row>
    <row r="32568" spans="1:15" x14ac:dyDescent="0.25">
      <c r="A32568" s="2">
        <v>37242</v>
      </c>
      <c r="B32568">
        <v>2200</v>
      </c>
      <c r="C32568">
        <v>21.61</v>
      </c>
      <c r="D32568">
        <v>21.61</v>
      </c>
      <c r="E32568">
        <v>21.61</v>
      </c>
      <c r="F32568">
        <v>21.61</v>
      </c>
      <c r="G32568">
        <v>21.61</v>
      </c>
      <c r="H32568" s="5">
        <v>22.85</v>
      </c>
      <c r="I32568">
        <v>22.85</v>
      </c>
      <c r="J32568">
        <v>22.85</v>
      </c>
      <c r="K32568">
        <v>22.85</v>
      </c>
      <c r="L32568" s="32">
        <v>22.84</v>
      </c>
      <c r="M32568">
        <v>33429</v>
      </c>
      <c r="N32568" t="s">
        <v>48</v>
      </c>
      <c r="O32568">
        <v>1</v>
      </c>
    </row>
    <row r="32569" spans="1:15" x14ac:dyDescent="0.25">
      <c r="A32569" s="2">
        <v>37242</v>
      </c>
      <c r="B32569">
        <v>2300</v>
      </c>
      <c r="C32569">
        <v>16.53</v>
      </c>
      <c r="D32569">
        <v>16.53</v>
      </c>
      <c r="E32569">
        <v>16.53</v>
      </c>
      <c r="F32569">
        <v>16.53</v>
      </c>
      <c r="G32569">
        <v>16.53</v>
      </c>
      <c r="H32569" s="5">
        <v>18</v>
      </c>
      <c r="I32569">
        <v>17.91</v>
      </c>
      <c r="J32569">
        <v>17.920000000000002</v>
      </c>
      <c r="K32569">
        <v>18.64</v>
      </c>
      <c r="L32569" s="32">
        <v>17.75</v>
      </c>
      <c r="M32569">
        <v>30419</v>
      </c>
      <c r="N32569" t="s">
        <v>48</v>
      </c>
      <c r="O32569">
        <v>1</v>
      </c>
    </row>
    <row r="32570" spans="1:15" x14ac:dyDescent="0.25">
      <c r="A32570" s="2">
        <v>37242</v>
      </c>
      <c r="B32570">
        <v>2400</v>
      </c>
      <c r="C32570">
        <v>14.97</v>
      </c>
      <c r="D32570">
        <v>14.97</v>
      </c>
      <c r="E32570">
        <v>14.97</v>
      </c>
      <c r="F32570">
        <v>14.97</v>
      </c>
      <c r="G32570">
        <v>14.97</v>
      </c>
      <c r="H32570" s="5">
        <v>17.559999999999999</v>
      </c>
      <c r="I32570">
        <v>17.79</v>
      </c>
      <c r="J32570">
        <v>17.75</v>
      </c>
      <c r="K32570">
        <v>18</v>
      </c>
      <c r="L32570" s="32">
        <v>15.42</v>
      </c>
      <c r="M32570">
        <v>27345</v>
      </c>
      <c r="N32570" t="s">
        <v>47</v>
      </c>
      <c r="O32570">
        <v>1</v>
      </c>
    </row>
    <row r="32571" spans="1:15" x14ac:dyDescent="0.25">
      <c r="A32571" s="2">
        <v>37243</v>
      </c>
      <c r="B32571">
        <v>100</v>
      </c>
      <c r="C32571">
        <v>14.26</v>
      </c>
      <c r="D32571">
        <v>14.26</v>
      </c>
      <c r="E32571">
        <v>14.26</v>
      </c>
      <c r="F32571">
        <v>14.26</v>
      </c>
      <c r="G32571">
        <v>14.26</v>
      </c>
      <c r="H32571" s="5">
        <v>15.85</v>
      </c>
      <c r="I32571">
        <v>15.28</v>
      </c>
      <c r="J32571">
        <v>15.35</v>
      </c>
      <c r="K32571">
        <v>19.739999999999998</v>
      </c>
      <c r="L32571" s="32">
        <v>14.33</v>
      </c>
      <c r="M32571">
        <v>24640</v>
      </c>
      <c r="N32571" t="s">
        <v>47</v>
      </c>
      <c r="O32571">
        <v>2</v>
      </c>
    </row>
    <row r="32572" spans="1:15" x14ac:dyDescent="0.25">
      <c r="A32572" s="2">
        <v>37243</v>
      </c>
      <c r="B32572">
        <v>200</v>
      </c>
      <c r="C32572">
        <v>14.01</v>
      </c>
      <c r="D32572">
        <v>14.01</v>
      </c>
      <c r="E32572">
        <v>14.01</v>
      </c>
      <c r="F32572">
        <v>14.01</v>
      </c>
      <c r="G32572">
        <v>14.01</v>
      </c>
      <c r="H32572" s="5">
        <v>14.15</v>
      </c>
      <c r="I32572">
        <v>13.99</v>
      </c>
      <c r="J32572">
        <v>14.01</v>
      </c>
      <c r="K32572">
        <v>15.29</v>
      </c>
      <c r="L32572" s="32">
        <v>13.7</v>
      </c>
      <c r="M32572">
        <v>23345</v>
      </c>
      <c r="N32572" t="s">
        <v>47</v>
      </c>
      <c r="O32572">
        <v>2</v>
      </c>
    </row>
    <row r="32573" spans="1:15" x14ac:dyDescent="0.25">
      <c r="A32573" s="2">
        <v>37243</v>
      </c>
      <c r="B32573">
        <v>300</v>
      </c>
      <c r="C32573">
        <v>12.78</v>
      </c>
      <c r="D32573">
        <v>12.78</v>
      </c>
      <c r="E32573">
        <v>12.78</v>
      </c>
      <c r="F32573">
        <v>12.78</v>
      </c>
      <c r="G32573">
        <v>12.78</v>
      </c>
      <c r="H32573" s="5">
        <v>13.53</v>
      </c>
      <c r="I32573">
        <v>13.53</v>
      </c>
      <c r="J32573">
        <v>13.53</v>
      </c>
      <c r="K32573">
        <v>13.53</v>
      </c>
      <c r="L32573" s="32">
        <v>13.53</v>
      </c>
      <c r="M32573">
        <v>22698</v>
      </c>
      <c r="N32573" t="s">
        <v>47</v>
      </c>
      <c r="O32573">
        <v>2</v>
      </c>
    </row>
    <row r="32574" spans="1:15" x14ac:dyDescent="0.25">
      <c r="A32574" s="2">
        <v>37243</v>
      </c>
      <c r="B32574">
        <v>400</v>
      </c>
      <c r="C32574">
        <v>12.7</v>
      </c>
      <c r="D32574">
        <v>12.7</v>
      </c>
      <c r="E32574">
        <v>12.7</v>
      </c>
      <c r="F32574">
        <v>12.7</v>
      </c>
      <c r="G32574">
        <v>12.7</v>
      </c>
      <c r="H32574" s="5">
        <v>13.53</v>
      </c>
      <c r="I32574">
        <v>13.53</v>
      </c>
      <c r="J32574">
        <v>13.53</v>
      </c>
      <c r="K32574">
        <v>13.53</v>
      </c>
      <c r="L32574" s="32">
        <v>13.53</v>
      </c>
      <c r="M32574">
        <v>22465</v>
      </c>
      <c r="N32574" t="s">
        <v>47</v>
      </c>
      <c r="O32574">
        <v>2</v>
      </c>
    </row>
    <row r="32575" spans="1:15" x14ac:dyDescent="0.25">
      <c r="A32575" s="2">
        <v>37243</v>
      </c>
      <c r="B32575">
        <v>500</v>
      </c>
      <c r="C32575">
        <v>13.31</v>
      </c>
      <c r="D32575">
        <v>13.31</v>
      </c>
      <c r="E32575">
        <v>13.31</v>
      </c>
      <c r="F32575">
        <v>13.31</v>
      </c>
      <c r="G32575">
        <v>13.31</v>
      </c>
      <c r="H32575" s="5">
        <v>14.32</v>
      </c>
      <c r="I32575">
        <v>14.32</v>
      </c>
      <c r="J32575">
        <v>14.32</v>
      </c>
      <c r="K32575">
        <v>14.32</v>
      </c>
      <c r="L32575" s="32">
        <v>14.31</v>
      </c>
      <c r="M32575">
        <v>22850</v>
      </c>
      <c r="N32575" t="s">
        <v>47</v>
      </c>
      <c r="O32575">
        <v>2</v>
      </c>
    </row>
    <row r="32576" spans="1:15" x14ac:dyDescent="0.25">
      <c r="A32576" s="2">
        <v>37243</v>
      </c>
      <c r="B32576">
        <v>600</v>
      </c>
      <c r="C32576">
        <v>14.63</v>
      </c>
      <c r="D32576">
        <v>14.63</v>
      </c>
      <c r="E32576">
        <v>14.63</v>
      </c>
      <c r="F32576">
        <v>14.63</v>
      </c>
      <c r="G32576">
        <v>14.63</v>
      </c>
      <c r="H32576" s="5">
        <v>16.25</v>
      </c>
      <c r="I32576">
        <v>15.72</v>
      </c>
      <c r="J32576">
        <v>15.79</v>
      </c>
      <c r="K32576">
        <v>19.91</v>
      </c>
      <c r="L32576" s="32">
        <v>14.83</v>
      </c>
      <c r="M32576">
        <v>24964</v>
      </c>
      <c r="N32576" t="s">
        <v>47</v>
      </c>
      <c r="O32576">
        <v>2</v>
      </c>
    </row>
    <row r="32577" spans="1:15" x14ac:dyDescent="0.25">
      <c r="A32577" s="2">
        <v>37243</v>
      </c>
      <c r="B32577">
        <v>700</v>
      </c>
      <c r="C32577">
        <v>17.63</v>
      </c>
      <c r="D32577">
        <v>17.63</v>
      </c>
      <c r="E32577">
        <v>17.63</v>
      </c>
      <c r="F32577">
        <v>17.63</v>
      </c>
      <c r="G32577">
        <v>17.63</v>
      </c>
      <c r="H32577" s="5">
        <v>21.5</v>
      </c>
      <c r="I32577">
        <v>21.43</v>
      </c>
      <c r="J32577">
        <v>21.43</v>
      </c>
      <c r="K32577">
        <v>22.11</v>
      </c>
      <c r="L32577" s="32">
        <v>21.25</v>
      </c>
      <c r="M32577">
        <v>29021</v>
      </c>
      <c r="N32577" t="s">
        <v>47</v>
      </c>
      <c r="O32577">
        <v>2</v>
      </c>
    </row>
    <row r="32578" spans="1:15" x14ac:dyDescent="0.25">
      <c r="A32578" s="2">
        <v>37243</v>
      </c>
      <c r="B32578">
        <v>800</v>
      </c>
      <c r="C32578">
        <v>19.100000000000001</v>
      </c>
      <c r="D32578">
        <v>19.27</v>
      </c>
      <c r="E32578">
        <v>20.010000000000002</v>
      </c>
      <c r="F32578">
        <v>19.100000000000001</v>
      </c>
      <c r="G32578">
        <v>19.100000000000001</v>
      </c>
      <c r="H32578" s="5">
        <v>21.15</v>
      </c>
      <c r="I32578">
        <v>21.41</v>
      </c>
      <c r="J32578">
        <v>22.31</v>
      </c>
      <c r="K32578">
        <v>21.96</v>
      </c>
      <c r="L32578" s="32">
        <v>20.8</v>
      </c>
      <c r="M32578">
        <v>31911</v>
      </c>
      <c r="N32578" t="s">
        <v>48</v>
      </c>
      <c r="O32578">
        <v>2</v>
      </c>
    </row>
    <row r="32579" spans="1:15" x14ac:dyDescent="0.25">
      <c r="A32579" s="2">
        <v>37243</v>
      </c>
      <c r="B32579">
        <v>900</v>
      </c>
      <c r="C32579">
        <v>16.62</v>
      </c>
      <c r="D32579">
        <v>16.96</v>
      </c>
      <c r="E32579">
        <v>18.43</v>
      </c>
      <c r="F32579">
        <v>16.62</v>
      </c>
      <c r="G32579">
        <v>16.62</v>
      </c>
      <c r="H32579" s="5">
        <v>20.71</v>
      </c>
      <c r="I32579">
        <v>21.02</v>
      </c>
      <c r="J32579">
        <v>21.98</v>
      </c>
      <c r="K32579">
        <v>20.71</v>
      </c>
      <c r="L32579" s="32">
        <v>20.71</v>
      </c>
      <c r="M32579">
        <v>32301</v>
      </c>
      <c r="N32579" t="s">
        <v>48</v>
      </c>
      <c r="O32579">
        <v>2</v>
      </c>
    </row>
    <row r="32580" spans="1:15" x14ac:dyDescent="0.25">
      <c r="A32580" s="2">
        <v>37243</v>
      </c>
      <c r="B32580">
        <v>1000</v>
      </c>
      <c r="C32580">
        <v>16.72</v>
      </c>
      <c r="D32580">
        <v>17.059999999999999</v>
      </c>
      <c r="E32580">
        <v>18.5</v>
      </c>
      <c r="F32580">
        <v>16.72</v>
      </c>
      <c r="G32580">
        <v>16.72</v>
      </c>
      <c r="H32580" s="5">
        <v>20</v>
      </c>
      <c r="I32580">
        <v>20.34</v>
      </c>
      <c r="J32580">
        <v>21.35</v>
      </c>
      <c r="K32580">
        <v>19.989999999999998</v>
      </c>
      <c r="L32580" s="32">
        <v>20</v>
      </c>
      <c r="M32580">
        <v>32495</v>
      </c>
      <c r="N32580" t="s">
        <v>48</v>
      </c>
      <c r="O32580">
        <v>2</v>
      </c>
    </row>
    <row r="32581" spans="1:15" x14ac:dyDescent="0.25">
      <c r="A32581" s="2">
        <v>37243</v>
      </c>
      <c r="B32581">
        <v>1100</v>
      </c>
      <c r="C32581">
        <v>17.28</v>
      </c>
      <c r="D32581">
        <v>17.57</v>
      </c>
      <c r="E32581">
        <v>18.809999999999999</v>
      </c>
      <c r="F32581">
        <v>17.28</v>
      </c>
      <c r="G32581">
        <v>17.28</v>
      </c>
      <c r="H32581" s="5">
        <v>20.65</v>
      </c>
      <c r="I32581">
        <v>20.62</v>
      </c>
      <c r="J32581">
        <v>21.01</v>
      </c>
      <c r="K32581">
        <v>21.74</v>
      </c>
      <c r="L32581" s="32">
        <v>20.22</v>
      </c>
      <c r="M32581">
        <v>32460</v>
      </c>
      <c r="N32581" t="s">
        <v>48</v>
      </c>
      <c r="O32581">
        <v>2</v>
      </c>
    </row>
    <row r="32582" spans="1:15" x14ac:dyDescent="0.25">
      <c r="A32582" s="2">
        <v>37243</v>
      </c>
      <c r="B32582">
        <v>1200</v>
      </c>
      <c r="C32582">
        <v>17.100000000000001</v>
      </c>
      <c r="D32582">
        <v>17.39</v>
      </c>
      <c r="E32582">
        <v>18.649999999999999</v>
      </c>
      <c r="F32582">
        <v>17.100000000000001</v>
      </c>
      <c r="G32582">
        <v>17.100000000000001</v>
      </c>
      <c r="H32582" s="5">
        <v>19.57</v>
      </c>
      <c r="I32582">
        <v>19.48</v>
      </c>
      <c r="J32582">
        <v>19.91</v>
      </c>
      <c r="K32582">
        <v>21</v>
      </c>
      <c r="L32582" s="32">
        <v>19.010000000000002</v>
      </c>
      <c r="M32582">
        <v>32256</v>
      </c>
      <c r="N32582" t="s">
        <v>48</v>
      </c>
      <c r="O32582">
        <v>2</v>
      </c>
    </row>
    <row r="32583" spans="1:15" x14ac:dyDescent="0.25">
      <c r="A32583" s="2">
        <v>37243</v>
      </c>
      <c r="B32583">
        <v>1300</v>
      </c>
      <c r="C32583">
        <v>16.649999999999999</v>
      </c>
      <c r="D32583">
        <v>16.95</v>
      </c>
      <c r="E32583">
        <v>18.25</v>
      </c>
      <c r="F32583">
        <v>16.649999999999999</v>
      </c>
      <c r="G32583">
        <v>16.649999999999999</v>
      </c>
      <c r="H32583" s="5">
        <v>17.96</v>
      </c>
      <c r="I32583">
        <v>17.96</v>
      </c>
      <c r="J32583">
        <v>18.45</v>
      </c>
      <c r="K32583">
        <v>18.93</v>
      </c>
      <c r="L32583" s="32">
        <v>17.59</v>
      </c>
      <c r="M32583">
        <v>31903</v>
      </c>
      <c r="N32583" t="s">
        <v>48</v>
      </c>
      <c r="O32583">
        <v>2</v>
      </c>
    </row>
    <row r="32584" spans="1:15" x14ac:dyDescent="0.25">
      <c r="A32584" s="2">
        <v>37243</v>
      </c>
      <c r="B32584">
        <v>1400</v>
      </c>
      <c r="C32584">
        <v>20.57</v>
      </c>
      <c r="D32584">
        <v>20.79</v>
      </c>
      <c r="E32584">
        <v>21.74</v>
      </c>
      <c r="F32584">
        <v>20.57</v>
      </c>
      <c r="G32584">
        <v>20.57</v>
      </c>
      <c r="H32584" s="5">
        <v>17.97</v>
      </c>
      <c r="I32584">
        <v>17.89</v>
      </c>
      <c r="J32584">
        <v>18.39</v>
      </c>
      <c r="K32584">
        <v>19.5</v>
      </c>
      <c r="L32584" s="32">
        <v>17.38</v>
      </c>
      <c r="M32584">
        <v>31754</v>
      </c>
      <c r="N32584" t="s">
        <v>48</v>
      </c>
      <c r="O32584">
        <v>2</v>
      </c>
    </row>
    <row r="32585" spans="1:15" x14ac:dyDescent="0.25">
      <c r="A32585" s="2">
        <v>37243</v>
      </c>
      <c r="B32585">
        <v>1500</v>
      </c>
      <c r="C32585">
        <v>15.45</v>
      </c>
      <c r="D32585">
        <v>15.64</v>
      </c>
      <c r="E32585">
        <v>16.46</v>
      </c>
      <c r="F32585">
        <v>15.45</v>
      </c>
      <c r="G32585">
        <v>15.45</v>
      </c>
      <c r="H32585" s="5">
        <v>17.46</v>
      </c>
      <c r="I32585">
        <v>17.2</v>
      </c>
      <c r="J32585">
        <v>17.77</v>
      </c>
      <c r="K32585">
        <v>20.41</v>
      </c>
      <c r="L32585" s="32">
        <v>16.329999999999998</v>
      </c>
      <c r="M32585">
        <v>31514</v>
      </c>
      <c r="N32585" t="s">
        <v>48</v>
      </c>
      <c r="O32585">
        <v>2</v>
      </c>
    </row>
    <row r="32586" spans="1:15" x14ac:dyDescent="0.25">
      <c r="A32586" s="2">
        <v>37243</v>
      </c>
      <c r="B32586">
        <v>1600</v>
      </c>
      <c r="C32586">
        <v>14.81</v>
      </c>
      <c r="D32586">
        <v>15.16</v>
      </c>
      <c r="E32586">
        <v>16.64</v>
      </c>
      <c r="F32586">
        <v>14.81</v>
      </c>
      <c r="G32586">
        <v>14.81</v>
      </c>
      <c r="H32586" s="5">
        <v>18.260000000000002</v>
      </c>
      <c r="I32586">
        <v>18.2</v>
      </c>
      <c r="J32586">
        <v>19.07</v>
      </c>
      <c r="K32586">
        <v>20.74</v>
      </c>
      <c r="L32586" s="32">
        <v>17.25</v>
      </c>
      <c r="M32586">
        <v>31704</v>
      </c>
      <c r="N32586" t="s">
        <v>48</v>
      </c>
      <c r="O32586">
        <v>2</v>
      </c>
    </row>
    <row r="32587" spans="1:15" x14ac:dyDescent="0.25">
      <c r="A32587" s="2">
        <v>37243</v>
      </c>
      <c r="B32587">
        <v>1700</v>
      </c>
      <c r="C32587">
        <v>15.26</v>
      </c>
      <c r="D32587">
        <v>15.62</v>
      </c>
      <c r="E32587">
        <v>17.11</v>
      </c>
      <c r="F32587">
        <v>15.26</v>
      </c>
      <c r="G32587">
        <v>15.26</v>
      </c>
      <c r="H32587" s="5">
        <v>23.66</v>
      </c>
      <c r="I32587">
        <v>24.35</v>
      </c>
      <c r="J32587">
        <v>24.94</v>
      </c>
      <c r="K32587">
        <v>23.57</v>
      </c>
      <c r="L32587" s="32">
        <v>23.6</v>
      </c>
      <c r="M32587">
        <v>33457</v>
      </c>
      <c r="N32587" t="s">
        <v>48</v>
      </c>
      <c r="O32587">
        <v>2</v>
      </c>
    </row>
    <row r="32588" spans="1:15" x14ac:dyDescent="0.25">
      <c r="A32588" s="2">
        <v>37243</v>
      </c>
      <c r="B32588">
        <v>1800</v>
      </c>
      <c r="C32588">
        <v>22.75</v>
      </c>
      <c r="D32588">
        <v>23.49</v>
      </c>
      <c r="E32588">
        <v>24.71</v>
      </c>
      <c r="F32588">
        <v>22.76</v>
      </c>
      <c r="G32588">
        <v>22.75</v>
      </c>
      <c r="H32588" s="5">
        <v>40.07</v>
      </c>
      <c r="I32588">
        <v>41.97</v>
      </c>
      <c r="J32588">
        <v>42.11</v>
      </c>
      <c r="K32588">
        <v>41.19</v>
      </c>
      <c r="L32588" s="32">
        <v>40.25</v>
      </c>
      <c r="M32588">
        <v>36983</v>
      </c>
      <c r="N32588" t="s">
        <v>48</v>
      </c>
      <c r="O32588">
        <v>2</v>
      </c>
    </row>
    <row r="32589" spans="1:15" x14ac:dyDescent="0.25">
      <c r="A32589" s="2">
        <v>37243</v>
      </c>
      <c r="B32589">
        <v>1900</v>
      </c>
      <c r="C32589">
        <v>25.22</v>
      </c>
      <c r="D32589">
        <v>28.58</v>
      </c>
      <c r="E32589">
        <v>30.51</v>
      </c>
      <c r="F32589">
        <v>25.25</v>
      </c>
      <c r="G32589">
        <v>25.23</v>
      </c>
      <c r="H32589" s="5">
        <v>34.96</v>
      </c>
      <c r="I32589">
        <v>37.82</v>
      </c>
      <c r="J32589">
        <v>37.51</v>
      </c>
      <c r="K32589">
        <v>36.049999999999997</v>
      </c>
      <c r="L32589" s="32">
        <v>35.07</v>
      </c>
      <c r="M32589">
        <v>36938</v>
      </c>
      <c r="N32589" t="s">
        <v>48</v>
      </c>
      <c r="O32589">
        <v>2</v>
      </c>
    </row>
    <row r="32590" spans="1:15" x14ac:dyDescent="0.25">
      <c r="A32590" s="2">
        <v>37243</v>
      </c>
      <c r="B32590">
        <v>2000</v>
      </c>
      <c r="C32590">
        <v>23.53</v>
      </c>
      <c r="D32590">
        <v>23.59</v>
      </c>
      <c r="E32590">
        <v>23.6</v>
      </c>
      <c r="F32590">
        <v>23.56</v>
      </c>
      <c r="G32590">
        <v>23.54</v>
      </c>
      <c r="H32590" s="5">
        <v>29.82</v>
      </c>
      <c r="I32590">
        <v>31.49</v>
      </c>
      <c r="J32590">
        <v>33.01</v>
      </c>
      <c r="K32590">
        <v>29.81</v>
      </c>
      <c r="L32590" s="32">
        <v>29.81</v>
      </c>
      <c r="M32590">
        <v>36389</v>
      </c>
      <c r="N32590" t="s">
        <v>48</v>
      </c>
      <c r="O32590">
        <v>2</v>
      </c>
    </row>
    <row r="32591" spans="1:15" x14ac:dyDescent="0.25">
      <c r="A32591" s="2">
        <v>37243</v>
      </c>
      <c r="B32591">
        <v>2100</v>
      </c>
      <c r="C32591">
        <v>21.52</v>
      </c>
      <c r="D32591">
        <v>21.57</v>
      </c>
      <c r="E32591">
        <v>21.51</v>
      </c>
      <c r="F32591">
        <v>21.55</v>
      </c>
      <c r="G32591">
        <v>21.54</v>
      </c>
      <c r="H32591" s="5">
        <v>23.97</v>
      </c>
      <c r="I32591">
        <v>24.21</v>
      </c>
      <c r="J32591">
        <v>24.07</v>
      </c>
      <c r="K32591">
        <v>23.92</v>
      </c>
      <c r="L32591" s="32">
        <v>23.94</v>
      </c>
      <c r="M32591">
        <v>35761</v>
      </c>
      <c r="N32591" t="s">
        <v>48</v>
      </c>
      <c r="O32591">
        <v>2</v>
      </c>
    </row>
    <row r="32592" spans="1:15" x14ac:dyDescent="0.25">
      <c r="A32592" s="2">
        <v>37243</v>
      </c>
      <c r="B32592">
        <v>2200</v>
      </c>
      <c r="C32592">
        <v>19.510000000000002</v>
      </c>
      <c r="D32592">
        <v>19.55</v>
      </c>
      <c r="E32592">
        <v>19.48</v>
      </c>
      <c r="F32592">
        <v>19.54</v>
      </c>
      <c r="G32592">
        <v>19.53</v>
      </c>
      <c r="H32592" s="5">
        <v>21.88</v>
      </c>
      <c r="I32592">
        <v>21.93</v>
      </c>
      <c r="J32592">
        <v>21.9</v>
      </c>
      <c r="K32592">
        <v>21.87</v>
      </c>
      <c r="L32592" s="32">
        <v>21.87</v>
      </c>
      <c r="M32592">
        <v>34090</v>
      </c>
      <c r="N32592" t="s">
        <v>48</v>
      </c>
      <c r="O32592">
        <v>2</v>
      </c>
    </row>
    <row r="32593" spans="1:15" x14ac:dyDescent="0.25">
      <c r="A32593" s="2">
        <v>37243</v>
      </c>
      <c r="B32593">
        <v>2300</v>
      </c>
      <c r="C32593">
        <v>15.99</v>
      </c>
      <c r="D32593">
        <v>16</v>
      </c>
      <c r="E32593">
        <v>15.98</v>
      </c>
      <c r="F32593">
        <v>16</v>
      </c>
      <c r="G32593">
        <v>15.99</v>
      </c>
      <c r="H32593" s="5">
        <v>17.5</v>
      </c>
      <c r="I32593">
        <v>17.079999999999998</v>
      </c>
      <c r="J32593">
        <v>17.13</v>
      </c>
      <c r="K32593">
        <v>20.440000000000001</v>
      </c>
      <c r="L32593" s="32">
        <v>16.350000000000001</v>
      </c>
      <c r="M32593">
        <v>31457</v>
      </c>
      <c r="N32593" t="s">
        <v>48</v>
      </c>
      <c r="O32593">
        <v>2</v>
      </c>
    </row>
    <row r="32594" spans="1:15" x14ac:dyDescent="0.25">
      <c r="A32594" s="2">
        <v>37243</v>
      </c>
      <c r="B32594">
        <v>2400</v>
      </c>
      <c r="C32594">
        <v>15.08</v>
      </c>
      <c r="D32594">
        <v>15.08</v>
      </c>
      <c r="E32594">
        <v>15.08</v>
      </c>
      <c r="F32594">
        <v>15.08</v>
      </c>
      <c r="G32594">
        <v>15.08</v>
      </c>
      <c r="H32594" s="5">
        <v>18.25</v>
      </c>
      <c r="I32594">
        <v>17.89</v>
      </c>
      <c r="J32594">
        <v>17.93</v>
      </c>
      <c r="K32594">
        <v>20.75</v>
      </c>
      <c r="L32594" s="32">
        <v>17.27</v>
      </c>
      <c r="M32594">
        <v>28315</v>
      </c>
      <c r="N32594" t="s">
        <v>47</v>
      </c>
      <c r="O32594">
        <v>2</v>
      </c>
    </row>
    <row r="32595" spans="1:15" x14ac:dyDescent="0.25">
      <c r="A32595" s="2">
        <v>37244</v>
      </c>
      <c r="B32595">
        <v>100</v>
      </c>
      <c r="C32595">
        <v>13.5</v>
      </c>
      <c r="D32595">
        <v>13.5</v>
      </c>
      <c r="E32595">
        <v>13.5</v>
      </c>
      <c r="F32595">
        <v>13.5</v>
      </c>
      <c r="G32595">
        <v>13.5</v>
      </c>
      <c r="H32595" s="5">
        <v>15.92</v>
      </c>
      <c r="I32595">
        <v>15.47</v>
      </c>
      <c r="J32595">
        <v>15.52</v>
      </c>
      <c r="K32595">
        <v>19</v>
      </c>
      <c r="L32595" s="32">
        <v>14.72</v>
      </c>
      <c r="M32595">
        <v>25649</v>
      </c>
      <c r="N32595" t="s">
        <v>47</v>
      </c>
      <c r="O32595">
        <v>3</v>
      </c>
    </row>
    <row r="32596" spans="1:15" x14ac:dyDescent="0.25">
      <c r="A32596" s="2">
        <v>37244</v>
      </c>
      <c r="B32596">
        <v>200</v>
      </c>
      <c r="C32596">
        <v>13.59</v>
      </c>
      <c r="D32596">
        <v>13.59</v>
      </c>
      <c r="E32596">
        <v>13.59</v>
      </c>
      <c r="F32596">
        <v>13.59</v>
      </c>
      <c r="G32596">
        <v>13.59</v>
      </c>
      <c r="H32596" s="5">
        <v>14.67</v>
      </c>
      <c r="I32596">
        <v>14.63</v>
      </c>
      <c r="J32596">
        <v>14.64</v>
      </c>
      <c r="K32596">
        <v>14.96</v>
      </c>
      <c r="L32596" s="32">
        <v>14.56</v>
      </c>
      <c r="M32596">
        <v>24596</v>
      </c>
      <c r="N32596" t="s">
        <v>47</v>
      </c>
      <c r="O32596">
        <v>3</v>
      </c>
    </row>
    <row r="32597" spans="1:15" x14ac:dyDescent="0.25">
      <c r="A32597" s="2">
        <v>37244</v>
      </c>
      <c r="B32597">
        <v>300</v>
      </c>
      <c r="C32597">
        <v>13.6</v>
      </c>
      <c r="D32597">
        <v>13.6</v>
      </c>
      <c r="E32597">
        <v>13.6</v>
      </c>
      <c r="F32597">
        <v>13.6</v>
      </c>
      <c r="G32597">
        <v>13.6</v>
      </c>
      <c r="H32597" s="5">
        <v>14.37</v>
      </c>
      <c r="I32597">
        <v>14.13</v>
      </c>
      <c r="J32597">
        <v>14.16</v>
      </c>
      <c r="K32597">
        <v>16</v>
      </c>
      <c r="L32597" s="32">
        <v>13.74</v>
      </c>
      <c r="M32597">
        <v>24212</v>
      </c>
      <c r="N32597" t="s">
        <v>47</v>
      </c>
      <c r="O32597">
        <v>3</v>
      </c>
    </row>
    <row r="32598" spans="1:15" x14ac:dyDescent="0.25">
      <c r="A32598" s="2">
        <v>37244</v>
      </c>
      <c r="B32598">
        <v>400</v>
      </c>
      <c r="C32598">
        <v>13.97</v>
      </c>
      <c r="D32598">
        <v>13.97</v>
      </c>
      <c r="E32598">
        <v>13.97</v>
      </c>
      <c r="F32598">
        <v>13.97</v>
      </c>
      <c r="G32598">
        <v>13.97</v>
      </c>
      <c r="H32598" s="5">
        <v>14.55</v>
      </c>
      <c r="I32598">
        <v>14.34</v>
      </c>
      <c r="J32598">
        <v>14.37</v>
      </c>
      <c r="K32598">
        <v>16</v>
      </c>
      <c r="L32598" s="32">
        <v>13.99</v>
      </c>
      <c r="M32598">
        <v>24118</v>
      </c>
      <c r="N32598" t="s">
        <v>47</v>
      </c>
      <c r="O32598">
        <v>3</v>
      </c>
    </row>
    <row r="32599" spans="1:15" x14ac:dyDescent="0.25">
      <c r="A32599" s="2">
        <v>37244</v>
      </c>
      <c r="B32599">
        <v>500</v>
      </c>
      <c r="C32599">
        <v>17.57</v>
      </c>
      <c r="D32599">
        <v>17.57</v>
      </c>
      <c r="E32599">
        <v>17.57</v>
      </c>
      <c r="F32599">
        <v>17.57</v>
      </c>
      <c r="G32599">
        <v>17.57</v>
      </c>
      <c r="H32599" s="5">
        <v>15</v>
      </c>
      <c r="I32599">
        <v>15</v>
      </c>
      <c r="J32599">
        <v>15</v>
      </c>
      <c r="K32599">
        <v>15</v>
      </c>
      <c r="L32599" s="32">
        <v>15</v>
      </c>
      <c r="M32599">
        <v>24683</v>
      </c>
      <c r="N32599" t="s">
        <v>47</v>
      </c>
      <c r="O32599">
        <v>3</v>
      </c>
    </row>
    <row r="32600" spans="1:15" x14ac:dyDescent="0.25">
      <c r="A32600" s="2">
        <v>37244</v>
      </c>
      <c r="B32600">
        <v>600</v>
      </c>
      <c r="C32600">
        <v>16.190000000000001</v>
      </c>
      <c r="D32600">
        <v>16.190000000000001</v>
      </c>
      <c r="E32600">
        <v>16.190000000000001</v>
      </c>
      <c r="F32600">
        <v>16.190000000000001</v>
      </c>
      <c r="G32600">
        <v>16.190000000000001</v>
      </c>
      <c r="H32600" s="5">
        <v>17.18</v>
      </c>
      <c r="I32600">
        <v>17.18</v>
      </c>
      <c r="J32600">
        <v>17.18</v>
      </c>
      <c r="K32600">
        <v>17.18</v>
      </c>
      <c r="L32600" s="32">
        <v>17.18</v>
      </c>
      <c r="M32600">
        <v>27104</v>
      </c>
      <c r="N32600" t="s">
        <v>47</v>
      </c>
      <c r="O32600">
        <v>3</v>
      </c>
    </row>
    <row r="32601" spans="1:15" x14ac:dyDescent="0.25">
      <c r="A32601" s="2">
        <v>37244</v>
      </c>
      <c r="B32601">
        <v>700</v>
      </c>
      <c r="C32601">
        <v>19.13</v>
      </c>
      <c r="D32601">
        <v>19.13</v>
      </c>
      <c r="E32601">
        <v>19.13</v>
      </c>
      <c r="F32601">
        <v>19.13</v>
      </c>
      <c r="G32601">
        <v>19.13</v>
      </c>
      <c r="H32601" s="5">
        <v>28.88</v>
      </c>
      <c r="I32601">
        <v>28.88</v>
      </c>
      <c r="J32601">
        <v>28.88</v>
      </c>
      <c r="K32601">
        <v>28.88</v>
      </c>
      <c r="L32601" s="32">
        <v>28.88</v>
      </c>
      <c r="M32601">
        <v>31230</v>
      </c>
      <c r="N32601" t="s">
        <v>47</v>
      </c>
      <c r="O32601">
        <v>3</v>
      </c>
    </row>
    <row r="32602" spans="1:15" x14ac:dyDescent="0.25">
      <c r="A32602" s="2">
        <v>37244</v>
      </c>
      <c r="B32602">
        <v>800</v>
      </c>
      <c r="C32602">
        <v>21.16</v>
      </c>
      <c r="D32602">
        <v>26.53</v>
      </c>
      <c r="E32602">
        <v>29.95</v>
      </c>
      <c r="F32602">
        <v>21.16</v>
      </c>
      <c r="G32602">
        <v>21.16</v>
      </c>
      <c r="H32602" s="5">
        <v>26</v>
      </c>
      <c r="I32602">
        <v>28.15</v>
      </c>
      <c r="J32602">
        <v>30.01</v>
      </c>
      <c r="K32602">
        <v>25.98</v>
      </c>
      <c r="L32602" s="32">
        <v>25.99</v>
      </c>
      <c r="M32602">
        <v>33565</v>
      </c>
      <c r="N32602" t="s">
        <v>48</v>
      </c>
      <c r="O32602">
        <v>3</v>
      </c>
    </row>
    <row r="32603" spans="1:15" x14ac:dyDescent="0.25">
      <c r="A32603" s="2">
        <v>37244</v>
      </c>
      <c r="B32603">
        <v>900</v>
      </c>
      <c r="C32603">
        <v>17.38</v>
      </c>
      <c r="D32603">
        <v>29.29</v>
      </c>
      <c r="E32603">
        <v>36.86</v>
      </c>
      <c r="F32603">
        <v>17.39</v>
      </c>
      <c r="G32603">
        <v>17.38</v>
      </c>
      <c r="H32603" s="5">
        <v>21.04</v>
      </c>
      <c r="I32603">
        <v>21.07</v>
      </c>
      <c r="J32603">
        <v>21.05</v>
      </c>
      <c r="K32603">
        <v>21.03</v>
      </c>
      <c r="L32603" s="32">
        <v>21.04</v>
      </c>
      <c r="M32603">
        <v>33417</v>
      </c>
      <c r="N32603" t="s">
        <v>48</v>
      </c>
      <c r="O32603">
        <v>3</v>
      </c>
    </row>
    <row r="32604" spans="1:15" x14ac:dyDescent="0.25">
      <c r="A32604" s="2">
        <v>37244</v>
      </c>
      <c r="B32604">
        <v>1000</v>
      </c>
      <c r="C32604">
        <v>17.829999999999998</v>
      </c>
      <c r="D32604">
        <v>17.829999999999998</v>
      </c>
      <c r="E32604">
        <v>17.829999999999998</v>
      </c>
      <c r="F32604">
        <v>17.829999999999998</v>
      </c>
      <c r="G32604">
        <v>17.829999999999998</v>
      </c>
      <c r="H32604" s="5">
        <v>20.7</v>
      </c>
      <c r="I32604">
        <v>21.15</v>
      </c>
      <c r="J32604">
        <v>22.02</v>
      </c>
      <c r="K32604">
        <v>20.7</v>
      </c>
      <c r="L32604" s="32">
        <v>20.7</v>
      </c>
      <c r="M32604">
        <v>32982</v>
      </c>
      <c r="N32604" t="s">
        <v>48</v>
      </c>
      <c r="O32604">
        <v>3</v>
      </c>
    </row>
    <row r="32605" spans="1:15" x14ac:dyDescent="0.25">
      <c r="A32605" s="2">
        <v>37244</v>
      </c>
      <c r="B32605">
        <v>1100</v>
      </c>
      <c r="C32605">
        <v>20.99</v>
      </c>
      <c r="D32605">
        <v>20.99</v>
      </c>
      <c r="E32605">
        <v>20.99</v>
      </c>
      <c r="F32605">
        <v>20.99</v>
      </c>
      <c r="G32605">
        <v>20.99</v>
      </c>
      <c r="H32605" s="5">
        <v>20.3</v>
      </c>
      <c r="I32605">
        <v>20.77</v>
      </c>
      <c r="J32605">
        <v>21.67</v>
      </c>
      <c r="K32605">
        <v>20.3</v>
      </c>
      <c r="L32605" s="32">
        <v>20.3</v>
      </c>
      <c r="M32605">
        <v>32658</v>
      </c>
      <c r="N32605" t="s">
        <v>48</v>
      </c>
      <c r="O32605">
        <v>3</v>
      </c>
    </row>
    <row r="32606" spans="1:15" x14ac:dyDescent="0.25">
      <c r="A32606" s="2">
        <v>37244</v>
      </c>
      <c r="B32606">
        <v>1200</v>
      </c>
      <c r="C32606">
        <v>16.27</v>
      </c>
      <c r="D32606">
        <v>16.27</v>
      </c>
      <c r="E32606">
        <v>16.27</v>
      </c>
      <c r="F32606">
        <v>16.27</v>
      </c>
      <c r="G32606">
        <v>16.27</v>
      </c>
      <c r="H32606" s="5">
        <v>19.39</v>
      </c>
      <c r="I32606">
        <v>19.850000000000001</v>
      </c>
      <c r="J32606">
        <v>20.75</v>
      </c>
      <c r="K32606">
        <v>19.39</v>
      </c>
      <c r="L32606" s="32">
        <v>19.39</v>
      </c>
      <c r="M32606">
        <v>31947</v>
      </c>
      <c r="N32606" t="s">
        <v>48</v>
      </c>
      <c r="O32606">
        <v>3</v>
      </c>
    </row>
    <row r="32607" spans="1:15" x14ac:dyDescent="0.25">
      <c r="A32607" s="2">
        <v>37244</v>
      </c>
      <c r="B32607">
        <v>1300</v>
      </c>
      <c r="C32607">
        <v>15.63</v>
      </c>
      <c r="D32607">
        <v>15.63</v>
      </c>
      <c r="E32607">
        <v>15.63</v>
      </c>
      <c r="F32607">
        <v>15.63</v>
      </c>
      <c r="G32607">
        <v>15.63</v>
      </c>
      <c r="H32607" s="5">
        <v>18</v>
      </c>
      <c r="I32607">
        <v>18.55</v>
      </c>
      <c r="J32607">
        <v>19.62</v>
      </c>
      <c r="K32607">
        <v>18</v>
      </c>
      <c r="L32607" s="32">
        <v>18</v>
      </c>
      <c r="M32607">
        <v>31266</v>
      </c>
      <c r="N32607" t="s">
        <v>48</v>
      </c>
      <c r="O32607">
        <v>3</v>
      </c>
    </row>
    <row r="32608" spans="1:15" x14ac:dyDescent="0.25">
      <c r="A32608" s="2">
        <v>37244</v>
      </c>
      <c r="B32608">
        <v>1400</v>
      </c>
      <c r="C32608">
        <v>14.71</v>
      </c>
      <c r="D32608">
        <v>14.71</v>
      </c>
      <c r="E32608">
        <v>14.71</v>
      </c>
      <c r="F32608">
        <v>14.71</v>
      </c>
      <c r="G32608">
        <v>14.71</v>
      </c>
      <c r="H32608" s="5">
        <v>18</v>
      </c>
      <c r="I32608">
        <v>18.55</v>
      </c>
      <c r="J32608">
        <v>19.62</v>
      </c>
      <c r="K32608">
        <v>18</v>
      </c>
      <c r="L32608" s="32">
        <v>18</v>
      </c>
      <c r="M32608">
        <v>30930</v>
      </c>
      <c r="N32608" t="s">
        <v>48</v>
      </c>
      <c r="O32608">
        <v>3</v>
      </c>
    </row>
    <row r="32609" spans="1:15" x14ac:dyDescent="0.25">
      <c r="A32609" s="2">
        <v>37244</v>
      </c>
      <c r="B32609">
        <v>1500</v>
      </c>
      <c r="C32609">
        <v>14.17</v>
      </c>
      <c r="D32609">
        <v>14.17</v>
      </c>
      <c r="E32609">
        <v>14.17</v>
      </c>
      <c r="F32609">
        <v>14.17</v>
      </c>
      <c r="G32609">
        <v>14.17</v>
      </c>
      <c r="H32609" s="5">
        <v>17.86</v>
      </c>
      <c r="I32609">
        <v>18.100000000000001</v>
      </c>
      <c r="J32609">
        <v>19.29</v>
      </c>
      <c r="K32609">
        <v>19.989999999999998</v>
      </c>
      <c r="L32609" s="32">
        <v>17.12</v>
      </c>
      <c r="M32609">
        <v>30477</v>
      </c>
      <c r="N32609" t="s">
        <v>48</v>
      </c>
      <c r="O32609">
        <v>3</v>
      </c>
    </row>
    <row r="32610" spans="1:15" x14ac:dyDescent="0.25">
      <c r="A32610" s="2">
        <v>37244</v>
      </c>
      <c r="B32610">
        <v>1600</v>
      </c>
      <c r="C32610">
        <v>14.27</v>
      </c>
      <c r="D32610">
        <v>14.27</v>
      </c>
      <c r="E32610">
        <v>14.27</v>
      </c>
      <c r="F32610">
        <v>14.27</v>
      </c>
      <c r="G32610">
        <v>14.27</v>
      </c>
      <c r="H32610" s="5">
        <v>17.84</v>
      </c>
      <c r="I32610">
        <v>18.41</v>
      </c>
      <c r="J32610">
        <v>20.34</v>
      </c>
      <c r="K32610">
        <v>20.57</v>
      </c>
      <c r="L32610" s="32">
        <v>16.78</v>
      </c>
      <c r="M32610">
        <v>30533</v>
      </c>
      <c r="N32610" t="s">
        <v>48</v>
      </c>
      <c r="O32610">
        <v>3</v>
      </c>
    </row>
    <row r="32611" spans="1:15" x14ac:dyDescent="0.25">
      <c r="A32611" s="2">
        <v>37244</v>
      </c>
      <c r="B32611">
        <v>1700</v>
      </c>
      <c r="C32611">
        <v>15.52</v>
      </c>
      <c r="D32611">
        <v>15.52</v>
      </c>
      <c r="E32611">
        <v>15.52</v>
      </c>
      <c r="F32611">
        <v>15.52</v>
      </c>
      <c r="G32611">
        <v>15.52</v>
      </c>
      <c r="H32611" s="5">
        <v>23.06</v>
      </c>
      <c r="I32611">
        <v>23.31</v>
      </c>
      <c r="J32611">
        <v>23.17</v>
      </c>
      <c r="K32611">
        <v>23.01</v>
      </c>
      <c r="L32611" s="32">
        <v>23.02</v>
      </c>
      <c r="M32611">
        <v>32027</v>
      </c>
      <c r="N32611" t="s">
        <v>48</v>
      </c>
      <c r="O32611">
        <v>3</v>
      </c>
    </row>
    <row r="32612" spans="1:15" x14ac:dyDescent="0.25">
      <c r="A32612" s="2">
        <v>37244</v>
      </c>
      <c r="B32612">
        <v>1800</v>
      </c>
      <c r="C32612">
        <v>41.82</v>
      </c>
      <c r="D32612">
        <v>41.82</v>
      </c>
      <c r="E32612">
        <v>41.82</v>
      </c>
      <c r="F32612">
        <v>41.82</v>
      </c>
      <c r="G32612">
        <v>41.82</v>
      </c>
      <c r="H32612" s="5">
        <v>44.95</v>
      </c>
      <c r="I32612">
        <v>45.17</v>
      </c>
      <c r="J32612">
        <v>45.05</v>
      </c>
      <c r="K32612">
        <v>44.91</v>
      </c>
      <c r="L32612" s="32">
        <v>44.92</v>
      </c>
      <c r="M32612">
        <v>36033</v>
      </c>
      <c r="N32612" t="s">
        <v>48</v>
      </c>
      <c r="O32612">
        <v>3</v>
      </c>
    </row>
    <row r="32613" spans="1:15" x14ac:dyDescent="0.25">
      <c r="A32613" s="2">
        <v>37244</v>
      </c>
      <c r="B32613">
        <v>1900</v>
      </c>
      <c r="C32613">
        <v>23.73</v>
      </c>
      <c r="D32613">
        <v>23.73</v>
      </c>
      <c r="E32613">
        <v>23.73</v>
      </c>
      <c r="F32613">
        <v>23.73</v>
      </c>
      <c r="G32613">
        <v>23.73</v>
      </c>
      <c r="H32613" s="5">
        <v>39.119999999999997</v>
      </c>
      <c r="I32613">
        <v>39.71</v>
      </c>
      <c r="J32613">
        <v>39.35</v>
      </c>
      <c r="K32613">
        <v>38.99</v>
      </c>
      <c r="L32613" s="32">
        <v>39.04</v>
      </c>
      <c r="M32613">
        <v>36376</v>
      </c>
      <c r="N32613" t="s">
        <v>48</v>
      </c>
      <c r="O32613">
        <v>3</v>
      </c>
    </row>
    <row r="32614" spans="1:15" x14ac:dyDescent="0.25">
      <c r="A32614" s="2">
        <v>37244</v>
      </c>
      <c r="B32614">
        <v>2000</v>
      </c>
      <c r="C32614">
        <v>21.68</v>
      </c>
      <c r="D32614">
        <v>21.68</v>
      </c>
      <c r="E32614">
        <v>21.68</v>
      </c>
      <c r="F32614">
        <v>21.68</v>
      </c>
      <c r="G32614">
        <v>21.68</v>
      </c>
      <c r="H32614" s="5">
        <v>32.94</v>
      </c>
      <c r="I32614">
        <v>33.1</v>
      </c>
      <c r="J32614">
        <v>33.01</v>
      </c>
      <c r="K32614">
        <v>32.9</v>
      </c>
      <c r="L32614" s="32">
        <v>32.909999999999997</v>
      </c>
      <c r="M32614">
        <v>35703</v>
      </c>
      <c r="N32614" t="s">
        <v>48</v>
      </c>
      <c r="O32614">
        <v>3</v>
      </c>
    </row>
    <row r="32615" spans="1:15" x14ac:dyDescent="0.25">
      <c r="A32615" s="2">
        <v>37244</v>
      </c>
      <c r="B32615">
        <v>2100</v>
      </c>
      <c r="C32615">
        <v>21.75</v>
      </c>
      <c r="D32615">
        <v>21.75</v>
      </c>
      <c r="E32615">
        <v>21.75</v>
      </c>
      <c r="F32615">
        <v>21.75</v>
      </c>
      <c r="G32615">
        <v>21.75</v>
      </c>
      <c r="H32615" s="5">
        <v>27.03</v>
      </c>
      <c r="I32615">
        <v>27.03</v>
      </c>
      <c r="J32615">
        <v>27.04</v>
      </c>
      <c r="K32615">
        <v>27.03</v>
      </c>
      <c r="L32615" s="32">
        <v>27.03</v>
      </c>
      <c r="M32615">
        <v>35197</v>
      </c>
      <c r="N32615" t="s">
        <v>48</v>
      </c>
      <c r="O32615">
        <v>3</v>
      </c>
    </row>
    <row r="32616" spans="1:15" x14ac:dyDescent="0.25">
      <c r="A32616" s="2">
        <v>37244</v>
      </c>
      <c r="B32616">
        <v>2200</v>
      </c>
      <c r="C32616">
        <v>20.84</v>
      </c>
      <c r="D32616">
        <v>20.84</v>
      </c>
      <c r="E32616">
        <v>20.84</v>
      </c>
      <c r="F32616">
        <v>20.84</v>
      </c>
      <c r="G32616">
        <v>20.84</v>
      </c>
      <c r="H32616" s="5">
        <v>21.14</v>
      </c>
      <c r="I32616">
        <v>21.14</v>
      </c>
      <c r="J32616">
        <v>21.14</v>
      </c>
      <c r="K32616">
        <v>21.14</v>
      </c>
      <c r="L32616" s="32">
        <v>21.14</v>
      </c>
      <c r="M32616">
        <v>33794</v>
      </c>
      <c r="N32616" t="s">
        <v>48</v>
      </c>
      <c r="O32616">
        <v>3</v>
      </c>
    </row>
    <row r="32617" spans="1:15" x14ac:dyDescent="0.25">
      <c r="A32617" s="2">
        <v>37244</v>
      </c>
      <c r="B32617">
        <v>2300</v>
      </c>
      <c r="C32617">
        <v>18.100000000000001</v>
      </c>
      <c r="D32617">
        <v>18.100000000000001</v>
      </c>
      <c r="E32617">
        <v>18.100000000000001</v>
      </c>
      <c r="F32617">
        <v>18.100000000000001</v>
      </c>
      <c r="G32617">
        <v>18.100000000000001</v>
      </c>
      <c r="H32617" s="5">
        <v>17.88</v>
      </c>
      <c r="I32617">
        <v>17.57</v>
      </c>
      <c r="J32617">
        <v>17.61</v>
      </c>
      <c r="K32617">
        <v>20</v>
      </c>
      <c r="L32617" s="32">
        <v>17.05</v>
      </c>
      <c r="M32617">
        <v>31137</v>
      </c>
      <c r="N32617" t="s">
        <v>48</v>
      </c>
      <c r="O32617">
        <v>3</v>
      </c>
    </row>
    <row r="32618" spans="1:15" x14ac:dyDescent="0.25">
      <c r="A32618" s="2">
        <v>37244</v>
      </c>
      <c r="B32618">
        <v>2400</v>
      </c>
      <c r="C32618">
        <v>14.31</v>
      </c>
      <c r="D32618">
        <v>14.31</v>
      </c>
      <c r="E32618">
        <v>14.31</v>
      </c>
      <c r="F32618">
        <v>14.31</v>
      </c>
      <c r="G32618">
        <v>14.31</v>
      </c>
      <c r="H32618" s="5">
        <v>18</v>
      </c>
      <c r="I32618">
        <v>17.66</v>
      </c>
      <c r="J32618">
        <v>17.7</v>
      </c>
      <c r="K32618">
        <v>20.64</v>
      </c>
      <c r="L32618" s="32">
        <v>16.64</v>
      </c>
      <c r="M32618">
        <v>28020</v>
      </c>
      <c r="N32618" t="s">
        <v>47</v>
      </c>
      <c r="O32618">
        <v>3</v>
      </c>
    </row>
    <row r="32619" spans="1:15" x14ac:dyDescent="0.25">
      <c r="A32619" s="2">
        <v>37245</v>
      </c>
      <c r="B32619">
        <v>100</v>
      </c>
      <c r="C32619">
        <v>13.65</v>
      </c>
      <c r="D32619">
        <v>13.65</v>
      </c>
      <c r="E32619">
        <v>13.65</v>
      </c>
      <c r="F32619">
        <v>13.65</v>
      </c>
      <c r="G32619">
        <v>13.65</v>
      </c>
      <c r="H32619" s="5">
        <v>15.16</v>
      </c>
      <c r="I32619">
        <v>15.17</v>
      </c>
      <c r="J32619">
        <v>15.16</v>
      </c>
      <c r="K32619">
        <v>15.16</v>
      </c>
      <c r="L32619" s="32">
        <v>15.16</v>
      </c>
      <c r="M32619">
        <v>25552</v>
      </c>
      <c r="N32619" t="s">
        <v>47</v>
      </c>
      <c r="O32619">
        <v>4</v>
      </c>
    </row>
    <row r="32620" spans="1:15" x14ac:dyDescent="0.25">
      <c r="A32620" s="2">
        <v>37245</v>
      </c>
      <c r="B32620">
        <v>200</v>
      </c>
      <c r="C32620">
        <v>12.54</v>
      </c>
      <c r="D32620">
        <v>12.54</v>
      </c>
      <c r="E32620">
        <v>12.54</v>
      </c>
      <c r="F32620">
        <v>12.54</v>
      </c>
      <c r="G32620">
        <v>12.54</v>
      </c>
      <c r="H32620" s="5">
        <v>14.01</v>
      </c>
      <c r="I32620">
        <v>14.01</v>
      </c>
      <c r="J32620">
        <v>14.01</v>
      </c>
      <c r="K32620">
        <v>14.01</v>
      </c>
      <c r="L32620" s="32">
        <v>14.01</v>
      </c>
      <c r="M32620">
        <v>24529</v>
      </c>
      <c r="N32620" t="s">
        <v>47</v>
      </c>
      <c r="O32620">
        <v>4</v>
      </c>
    </row>
    <row r="32621" spans="1:15" x14ac:dyDescent="0.25">
      <c r="A32621" s="2">
        <v>37245</v>
      </c>
      <c r="B32621">
        <v>300</v>
      </c>
      <c r="C32621">
        <v>9.5299999999999994</v>
      </c>
      <c r="D32621">
        <v>9.5299999999999994</v>
      </c>
      <c r="E32621">
        <v>9.5299999999999994</v>
      </c>
      <c r="F32621">
        <v>9.5299999999999994</v>
      </c>
      <c r="G32621">
        <v>9.5299999999999994</v>
      </c>
      <c r="H32621" s="5">
        <v>13.53</v>
      </c>
      <c r="I32621">
        <v>13.53</v>
      </c>
      <c r="J32621">
        <v>13.53</v>
      </c>
      <c r="K32621">
        <v>13.53</v>
      </c>
      <c r="L32621" s="32">
        <v>13.53</v>
      </c>
      <c r="M32621">
        <v>24018</v>
      </c>
      <c r="N32621" t="s">
        <v>47</v>
      </c>
      <c r="O32621">
        <v>4</v>
      </c>
    </row>
    <row r="32622" spans="1:15" x14ac:dyDescent="0.25">
      <c r="A32622" s="2">
        <v>37245</v>
      </c>
      <c r="B32622">
        <v>400</v>
      </c>
      <c r="C32622">
        <v>8.91</v>
      </c>
      <c r="D32622">
        <v>8.91</v>
      </c>
      <c r="E32622">
        <v>8.91</v>
      </c>
      <c r="F32622">
        <v>8.91</v>
      </c>
      <c r="G32622">
        <v>8.91</v>
      </c>
      <c r="H32622" s="5">
        <v>13.5</v>
      </c>
      <c r="I32622">
        <v>13.5</v>
      </c>
      <c r="J32622">
        <v>13.5</v>
      </c>
      <c r="K32622">
        <v>13.5</v>
      </c>
      <c r="L32622" s="32">
        <v>13.5</v>
      </c>
      <c r="M32622">
        <v>23909</v>
      </c>
      <c r="N32622" t="s">
        <v>47</v>
      </c>
      <c r="O32622">
        <v>4</v>
      </c>
    </row>
    <row r="32623" spans="1:15" x14ac:dyDescent="0.25">
      <c r="A32623" s="2">
        <v>37245</v>
      </c>
      <c r="B32623">
        <v>500</v>
      </c>
      <c r="C32623">
        <v>14.45</v>
      </c>
      <c r="D32623">
        <v>14.45</v>
      </c>
      <c r="E32623">
        <v>14.45</v>
      </c>
      <c r="F32623">
        <v>14.45</v>
      </c>
      <c r="G32623">
        <v>14.45</v>
      </c>
      <c r="H32623" s="5">
        <v>14.51</v>
      </c>
      <c r="I32623">
        <v>14.51</v>
      </c>
      <c r="J32623">
        <v>14.51</v>
      </c>
      <c r="K32623">
        <v>14.51</v>
      </c>
      <c r="L32623" s="32">
        <v>14.51</v>
      </c>
      <c r="M32623">
        <v>24498</v>
      </c>
      <c r="N32623" t="s">
        <v>47</v>
      </c>
      <c r="O32623">
        <v>4</v>
      </c>
    </row>
    <row r="32624" spans="1:15" x14ac:dyDescent="0.25">
      <c r="A32624" s="2">
        <v>37245</v>
      </c>
      <c r="B32624">
        <v>600</v>
      </c>
      <c r="C32624">
        <v>17.77</v>
      </c>
      <c r="D32624">
        <v>17.77</v>
      </c>
      <c r="E32624">
        <v>17.77</v>
      </c>
      <c r="F32624">
        <v>17.77</v>
      </c>
      <c r="G32624">
        <v>17.77</v>
      </c>
      <c r="H32624" s="5">
        <v>16</v>
      </c>
      <c r="I32624">
        <v>16</v>
      </c>
      <c r="J32624">
        <v>16</v>
      </c>
      <c r="K32624">
        <v>16</v>
      </c>
      <c r="L32624" s="32">
        <v>16</v>
      </c>
      <c r="M32624">
        <v>26709</v>
      </c>
      <c r="N32624" t="s">
        <v>47</v>
      </c>
      <c r="O32624">
        <v>4</v>
      </c>
    </row>
    <row r="32625" spans="1:15" x14ac:dyDescent="0.25">
      <c r="A32625" s="2">
        <v>37245</v>
      </c>
      <c r="B32625">
        <v>700</v>
      </c>
      <c r="C32625">
        <v>26.94</v>
      </c>
      <c r="D32625">
        <v>26.94</v>
      </c>
      <c r="E32625">
        <v>26.94</v>
      </c>
      <c r="F32625">
        <v>26.94</v>
      </c>
      <c r="G32625">
        <v>26.94</v>
      </c>
      <c r="H32625" s="5">
        <v>26.11</v>
      </c>
      <c r="I32625">
        <v>26.84</v>
      </c>
      <c r="J32625">
        <v>28.01</v>
      </c>
      <c r="K32625">
        <v>26.11</v>
      </c>
      <c r="L32625" s="32">
        <v>26.11</v>
      </c>
      <c r="M32625">
        <v>30923</v>
      </c>
      <c r="N32625" t="s">
        <v>47</v>
      </c>
      <c r="O32625">
        <v>4</v>
      </c>
    </row>
    <row r="32626" spans="1:15" x14ac:dyDescent="0.25">
      <c r="A32626" s="2">
        <v>37245</v>
      </c>
      <c r="B32626">
        <v>800</v>
      </c>
      <c r="C32626">
        <v>21.38</v>
      </c>
      <c r="D32626">
        <v>22.27</v>
      </c>
      <c r="E32626">
        <v>26.58</v>
      </c>
      <c r="F32626">
        <v>21.38</v>
      </c>
      <c r="G32626">
        <v>21.38</v>
      </c>
      <c r="H32626" s="5">
        <v>20.99</v>
      </c>
      <c r="I32626">
        <v>24.82</v>
      </c>
      <c r="J32626">
        <v>30.01</v>
      </c>
      <c r="K32626">
        <v>21.89</v>
      </c>
      <c r="L32626" s="32">
        <v>16.899999999999999</v>
      </c>
      <c r="M32626">
        <v>33384</v>
      </c>
      <c r="N32626" t="s">
        <v>48</v>
      </c>
      <c r="O32626">
        <v>4</v>
      </c>
    </row>
    <row r="32627" spans="1:15" x14ac:dyDescent="0.25">
      <c r="A32627" s="2">
        <v>37245</v>
      </c>
      <c r="B32627">
        <v>900</v>
      </c>
      <c r="C32627">
        <v>20.52</v>
      </c>
      <c r="D32627">
        <v>21.86</v>
      </c>
      <c r="E32627">
        <v>28.38</v>
      </c>
      <c r="F32627">
        <v>20.52</v>
      </c>
      <c r="G32627">
        <v>20.52</v>
      </c>
      <c r="H32627" s="5">
        <v>19.95</v>
      </c>
      <c r="I32627">
        <v>21.52</v>
      </c>
      <c r="J32627">
        <v>24.51</v>
      </c>
      <c r="K32627">
        <v>21.19</v>
      </c>
      <c r="L32627" s="32">
        <v>14.36</v>
      </c>
      <c r="M32627">
        <v>33701</v>
      </c>
      <c r="N32627" t="s">
        <v>48</v>
      </c>
      <c r="O32627">
        <v>4</v>
      </c>
    </row>
    <row r="32628" spans="1:15" x14ac:dyDescent="0.25">
      <c r="A32628" s="2">
        <v>37245</v>
      </c>
      <c r="B32628">
        <v>1000</v>
      </c>
      <c r="C32628">
        <v>20.53</v>
      </c>
      <c r="D32628">
        <v>21.87</v>
      </c>
      <c r="E32628">
        <v>28.39</v>
      </c>
      <c r="F32628">
        <v>20.53</v>
      </c>
      <c r="G32628">
        <v>20.53</v>
      </c>
      <c r="H32628" s="5">
        <v>19.739999999999998</v>
      </c>
      <c r="I32628">
        <v>20.69</v>
      </c>
      <c r="J32628">
        <v>21.98</v>
      </c>
      <c r="K32628">
        <v>21.04</v>
      </c>
      <c r="L32628" s="32">
        <v>13.89</v>
      </c>
      <c r="M32628">
        <v>33513</v>
      </c>
      <c r="N32628" t="s">
        <v>48</v>
      </c>
      <c r="O32628">
        <v>4</v>
      </c>
    </row>
    <row r="32629" spans="1:15" x14ac:dyDescent="0.25">
      <c r="A32629" s="2">
        <v>37245</v>
      </c>
      <c r="B32629">
        <v>1100</v>
      </c>
      <c r="C32629">
        <v>27.14</v>
      </c>
      <c r="D32629">
        <v>28.37</v>
      </c>
      <c r="E32629">
        <v>34.35</v>
      </c>
      <c r="F32629">
        <v>27.14</v>
      </c>
      <c r="G32629">
        <v>27.14</v>
      </c>
      <c r="H32629" s="5">
        <v>19.05</v>
      </c>
      <c r="I32629">
        <v>19.88</v>
      </c>
      <c r="J32629">
        <v>21.01</v>
      </c>
      <c r="K32629">
        <v>20.190000000000001</v>
      </c>
      <c r="L32629" s="32">
        <v>13.94</v>
      </c>
      <c r="M32629">
        <v>33375</v>
      </c>
      <c r="N32629" t="s">
        <v>48</v>
      </c>
      <c r="O32629">
        <v>4</v>
      </c>
    </row>
    <row r="32630" spans="1:15" x14ac:dyDescent="0.25">
      <c r="A32630" s="2">
        <v>37245</v>
      </c>
      <c r="B32630">
        <v>1200</v>
      </c>
      <c r="C32630">
        <v>19.18</v>
      </c>
      <c r="D32630">
        <v>20.88</v>
      </c>
      <c r="E32630">
        <v>27.39</v>
      </c>
      <c r="F32630">
        <v>19.54</v>
      </c>
      <c r="G32630">
        <v>20.14</v>
      </c>
      <c r="H32630" s="5">
        <v>18</v>
      </c>
      <c r="I32630">
        <v>19.27</v>
      </c>
      <c r="J32630">
        <v>22.31</v>
      </c>
      <c r="K32630">
        <v>18.88</v>
      </c>
      <c r="L32630" s="32">
        <v>14.09</v>
      </c>
      <c r="M32630">
        <v>33123</v>
      </c>
      <c r="N32630" t="s">
        <v>48</v>
      </c>
      <c r="O32630">
        <v>4</v>
      </c>
    </row>
    <row r="32631" spans="1:15" x14ac:dyDescent="0.25">
      <c r="A32631" s="2">
        <v>37245</v>
      </c>
      <c r="B32631">
        <v>1300</v>
      </c>
      <c r="C32631">
        <v>16.2</v>
      </c>
      <c r="D32631">
        <v>17.14</v>
      </c>
      <c r="E32631">
        <v>21.73</v>
      </c>
      <c r="F32631">
        <v>16.2</v>
      </c>
      <c r="G32631">
        <v>16.2</v>
      </c>
      <c r="H32631" s="5">
        <v>17.899999999999999</v>
      </c>
      <c r="I32631">
        <v>18.7</v>
      </c>
      <c r="J32631">
        <v>20.18</v>
      </c>
      <c r="K32631">
        <v>18.75</v>
      </c>
      <c r="L32631" s="32">
        <v>14.12</v>
      </c>
      <c r="M32631">
        <v>32589</v>
      </c>
      <c r="N32631" t="s">
        <v>48</v>
      </c>
      <c r="O32631">
        <v>4</v>
      </c>
    </row>
    <row r="32632" spans="1:15" x14ac:dyDescent="0.25">
      <c r="A32632" s="2">
        <v>37245</v>
      </c>
      <c r="B32632">
        <v>1400</v>
      </c>
      <c r="C32632">
        <v>20.02</v>
      </c>
      <c r="D32632">
        <v>20.02</v>
      </c>
      <c r="E32632">
        <v>20.02</v>
      </c>
      <c r="F32632">
        <v>20.02</v>
      </c>
      <c r="G32632">
        <v>20.02</v>
      </c>
      <c r="H32632" s="5">
        <v>17.53</v>
      </c>
      <c r="I32632">
        <v>18.239999999999998</v>
      </c>
      <c r="J32632">
        <v>19.52</v>
      </c>
      <c r="K32632">
        <v>18.29</v>
      </c>
      <c r="L32632" s="32">
        <v>14.12</v>
      </c>
      <c r="M32632">
        <v>32504</v>
      </c>
      <c r="N32632" t="s">
        <v>48</v>
      </c>
      <c r="O32632">
        <v>4</v>
      </c>
    </row>
    <row r="32633" spans="1:15" x14ac:dyDescent="0.25">
      <c r="A32633" s="2">
        <v>37245</v>
      </c>
      <c r="B32633">
        <v>1500</v>
      </c>
      <c r="C32633">
        <v>19.22</v>
      </c>
      <c r="D32633">
        <v>19.22</v>
      </c>
      <c r="E32633">
        <v>19.22</v>
      </c>
      <c r="F32633">
        <v>19.22</v>
      </c>
      <c r="G32633">
        <v>19.22</v>
      </c>
      <c r="H32633" s="5">
        <v>16.64</v>
      </c>
      <c r="I32633">
        <v>17.27</v>
      </c>
      <c r="J32633">
        <v>18.64</v>
      </c>
      <c r="K32633">
        <v>17.18</v>
      </c>
      <c r="L32633" s="32">
        <v>14.24</v>
      </c>
      <c r="M32633">
        <v>32165</v>
      </c>
      <c r="N32633" t="s">
        <v>48</v>
      </c>
      <c r="O32633">
        <v>4</v>
      </c>
    </row>
    <row r="32634" spans="1:15" x14ac:dyDescent="0.25">
      <c r="A32634" s="2">
        <v>37245</v>
      </c>
      <c r="B32634">
        <v>1600</v>
      </c>
      <c r="C32634">
        <v>16.309999999999999</v>
      </c>
      <c r="D32634">
        <v>16.309999999999999</v>
      </c>
      <c r="E32634">
        <v>16.309999999999999</v>
      </c>
      <c r="F32634">
        <v>16.309999999999999</v>
      </c>
      <c r="G32634">
        <v>16.309999999999999</v>
      </c>
      <c r="H32634" s="5">
        <v>17.46</v>
      </c>
      <c r="I32634">
        <v>18.190000000000001</v>
      </c>
      <c r="J32634">
        <v>19.47</v>
      </c>
      <c r="K32634">
        <v>18.239999999999998</v>
      </c>
      <c r="L32634" s="32">
        <v>14</v>
      </c>
      <c r="M32634">
        <v>32423</v>
      </c>
      <c r="N32634" t="s">
        <v>48</v>
      </c>
      <c r="O32634">
        <v>4</v>
      </c>
    </row>
    <row r="32635" spans="1:15" x14ac:dyDescent="0.25">
      <c r="A32635" s="2">
        <v>37245</v>
      </c>
      <c r="B32635">
        <v>1700</v>
      </c>
      <c r="C32635">
        <v>25.86</v>
      </c>
      <c r="D32635">
        <v>25.86</v>
      </c>
      <c r="E32635">
        <v>25.86</v>
      </c>
      <c r="F32635">
        <v>25.86</v>
      </c>
      <c r="G32635">
        <v>25.86</v>
      </c>
      <c r="H32635" s="5">
        <v>25.78</v>
      </c>
      <c r="I32635">
        <v>27.12</v>
      </c>
      <c r="J32635">
        <v>26.88</v>
      </c>
      <c r="K32635">
        <v>28.83</v>
      </c>
      <c r="L32635" s="32">
        <v>12.04</v>
      </c>
      <c r="M32635">
        <v>34020</v>
      </c>
      <c r="N32635" t="s">
        <v>48</v>
      </c>
      <c r="O32635">
        <v>4</v>
      </c>
    </row>
    <row r="32636" spans="1:15" x14ac:dyDescent="0.25">
      <c r="A32636" s="2">
        <v>37245</v>
      </c>
      <c r="B32636">
        <v>1800</v>
      </c>
      <c r="C32636">
        <v>48.79</v>
      </c>
      <c r="D32636">
        <v>49.14</v>
      </c>
      <c r="E32636">
        <v>49.19</v>
      </c>
      <c r="F32636">
        <v>46.96</v>
      </c>
      <c r="G32636">
        <v>49.04</v>
      </c>
      <c r="H32636" s="5">
        <v>37.79</v>
      </c>
      <c r="I32636">
        <v>43.49</v>
      </c>
      <c r="J32636">
        <v>44.24</v>
      </c>
      <c r="K32636">
        <v>43.33</v>
      </c>
      <c r="L32636" s="32">
        <v>17.329999999999998</v>
      </c>
      <c r="M32636">
        <v>37717</v>
      </c>
      <c r="N32636" t="s">
        <v>48</v>
      </c>
      <c r="O32636">
        <v>4</v>
      </c>
    </row>
    <row r="32637" spans="1:15" x14ac:dyDescent="0.25">
      <c r="A32637" s="2">
        <v>37245</v>
      </c>
      <c r="B32637">
        <v>1900</v>
      </c>
      <c r="C32637">
        <v>41.45</v>
      </c>
      <c r="D32637">
        <v>41.45</v>
      </c>
      <c r="E32637">
        <v>41.45</v>
      </c>
      <c r="F32637">
        <v>41.45</v>
      </c>
      <c r="G32637">
        <v>41.45</v>
      </c>
      <c r="H32637" s="5">
        <v>35.56</v>
      </c>
      <c r="I32637">
        <v>37.81</v>
      </c>
      <c r="J32637">
        <v>37.51</v>
      </c>
      <c r="K32637">
        <v>39.81</v>
      </c>
      <c r="L32637" s="32">
        <v>14.82</v>
      </c>
      <c r="M32637">
        <v>37982</v>
      </c>
      <c r="N32637" t="s">
        <v>48</v>
      </c>
      <c r="O32637">
        <v>4</v>
      </c>
    </row>
    <row r="32638" spans="1:15" x14ac:dyDescent="0.25">
      <c r="A32638" s="2">
        <v>37245</v>
      </c>
      <c r="B32638">
        <v>2000</v>
      </c>
      <c r="C32638">
        <v>37.1</v>
      </c>
      <c r="D32638">
        <v>37.1</v>
      </c>
      <c r="E32638">
        <v>37.1</v>
      </c>
      <c r="F32638">
        <v>37.1</v>
      </c>
      <c r="G32638">
        <v>37.1</v>
      </c>
      <c r="H32638" s="5">
        <v>29.23</v>
      </c>
      <c r="I32638">
        <v>31.62</v>
      </c>
      <c r="J32638">
        <v>33.01</v>
      </c>
      <c r="K32638">
        <v>30.71</v>
      </c>
      <c r="L32638" s="32">
        <v>21.99</v>
      </c>
      <c r="M32638">
        <v>37508</v>
      </c>
      <c r="N32638" t="s">
        <v>48</v>
      </c>
      <c r="O32638">
        <v>4</v>
      </c>
    </row>
    <row r="32639" spans="1:15" x14ac:dyDescent="0.25">
      <c r="A32639" s="2">
        <v>37245</v>
      </c>
      <c r="B32639">
        <v>2100</v>
      </c>
      <c r="C32639">
        <v>32.96</v>
      </c>
      <c r="D32639">
        <v>32.96</v>
      </c>
      <c r="E32639">
        <v>32.96</v>
      </c>
      <c r="F32639">
        <v>32.96</v>
      </c>
      <c r="G32639">
        <v>32.96</v>
      </c>
      <c r="H32639" s="5">
        <v>23.09</v>
      </c>
      <c r="I32639">
        <v>24.05</v>
      </c>
      <c r="J32639">
        <v>23.51</v>
      </c>
      <c r="K32639">
        <v>22.95</v>
      </c>
      <c r="L32639" s="32">
        <v>22.69</v>
      </c>
      <c r="M32639">
        <v>36894</v>
      </c>
      <c r="N32639" t="s">
        <v>48</v>
      </c>
      <c r="O32639">
        <v>4</v>
      </c>
    </row>
    <row r="32640" spans="1:15" x14ac:dyDescent="0.25">
      <c r="A32640" s="2">
        <v>37245</v>
      </c>
      <c r="B32640">
        <v>2200</v>
      </c>
      <c r="C32640">
        <v>21.83</v>
      </c>
      <c r="D32640">
        <v>21.83</v>
      </c>
      <c r="E32640">
        <v>21.83</v>
      </c>
      <c r="F32640">
        <v>21.83</v>
      </c>
      <c r="G32640">
        <v>21.83</v>
      </c>
      <c r="H32640" s="5">
        <v>19.27</v>
      </c>
      <c r="I32640">
        <v>20.71</v>
      </c>
      <c r="J32640">
        <v>20.010000000000002</v>
      </c>
      <c r="K32640">
        <v>19.89</v>
      </c>
      <c r="L32640" s="32">
        <v>15.03</v>
      </c>
      <c r="M32640">
        <v>35561</v>
      </c>
      <c r="N32640" t="s">
        <v>48</v>
      </c>
      <c r="O32640">
        <v>4</v>
      </c>
    </row>
    <row r="32641" spans="1:15" x14ac:dyDescent="0.25">
      <c r="A32641" s="2">
        <v>37245</v>
      </c>
      <c r="B32641">
        <v>2300</v>
      </c>
      <c r="C32641">
        <v>18.48</v>
      </c>
      <c r="D32641">
        <v>18.48</v>
      </c>
      <c r="E32641">
        <v>18.48</v>
      </c>
      <c r="F32641">
        <v>18.48</v>
      </c>
      <c r="G32641">
        <v>18.48</v>
      </c>
      <c r="H32641" s="5">
        <v>17.5</v>
      </c>
      <c r="I32641">
        <v>17.809999999999999</v>
      </c>
      <c r="J32641">
        <v>17.760000000000002</v>
      </c>
      <c r="K32641">
        <v>18.12</v>
      </c>
      <c r="L32641" s="32">
        <v>14.48</v>
      </c>
      <c r="M32641">
        <v>33116</v>
      </c>
      <c r="N32641" t="s">
        <v>48</v>
      </c>
      <c r="O32641">
        <v>4</v>
      </c>
    </row>
    <row r="32642" spans="1:15" x14ac:dyDescent="0.25">
      <c r="A32642" s="2">
        <v>37245</v>
      </c>
      <c r="B32642">
        <v>2400</v>
      </c>
      <c r="C32642">
        <v>15.53</v>
      </c>
      <c r="D32642">
        <v>15.53</v>
      </c>
      <c r="E32642">
        <v>15.53</v>
      </c>
      <c r="F32642">
        <v>15.53</v>
      </c>
      <c r="G32642">
        <v>15.53</v>
      </c>
      <c r="H32642" s="5">
        <v>18.34</v>
      </c>
      <c r="I32642">
        <v>18.34</v>
      </c>
      <c r="J32642">
        <v>18.34</v>
      </c>
      <c r="K32642">
        <v>18.34</v>
      </c>
      <c r="L32642" s="32">
        <v>18.34</v>
      </c>
      <c r="M32642">
        <v>29793</v>
      </c>
      <c r="N32642" t="s">
        <v>47</v>
      </c>
      <c r="O32642">
        <v>4</v>
      </c>
    </row>
    <row r="32643" spans="1:15" x14ac:dyDescent="0.25">
      <c r="A32643" s="2">
        <v>37246</v>
      </c>
      <c r="B32643">
        <v>100</v>
      </c>
      <c r="C32643">
        <v>14.56</v>
      </c>
      <c r="D32643">
        <v>14.56</v>
      </c>
      <c r="E32643">
        <v>14.56</v>
      </c>
      <c r="F32643">
        <v>14.56</v>
      </c>
      <c r="G32643">
        <v>14.56</v>
      </c>
      <c r="H32643" s="5">
        <v>16.010000000000002</v>
      </c>
      <c r="I32643">
        <v>15.53</v>
      </c>
      <c r="J32643">
        <v>15.58</v>
      </c>
      <c r="K32643">
        <v>19</v>
      </c>
      <c r="L32643" s="32">
        <v>15.1</v>
      </c>
      <c r="M32643">
        <v>27364</v>
      </c>
      <c r="N32643" t="s">
        <v>47</v>
      </c>
      <c r="O32643">
        <v>5</v>
      </c>
    </row>
    <row r="32644" spans="1:15" x14ac:dyDescent="0.25">
      <c r="A32644" s="2">
        <v>37246</v>
      </c>
      <c r="B32644">
        <v>200</v>
      </c>
      <c r="C32644">
        <v>13.6</v>
      </c>
      <c r="D32644">
        <v>13.6</v>
      </c>
      <c r="E32644">
        <v>13.6</v>
      </c>
      <c r="F32644">
        <v>13.6</v>
      </c>
      <c r="G32644">
        <v>13.6</v>
      </c>
      <c r="H32644" s="5">
        <v>15.13</v>
      </c>
      <c r="I32644">
        <v>14.98</v>
      </c>
      <c r="J32644">
        <v>14.99</v>
      </c>
      <c r="K32644">
        <v>16.03</v>
      </c>
      <c r="L32644" s="32">
        <v>14.85</v>
      </c>
      <c r="M32644">
        <v>26104</v>
      </c>
      <c r="N32644" t="s">
        <v>47</v>
      </c>
      <c r="O32644">
        <v>5</v>
      </c>
    </row>
    <row r="32645" spans="1:15" x14ac:dyDescent="0.25">
      <c r="A32645" s="2">
        <v>37246</v>
      </c>
      <c r="B32645">
        <v>300</v>
      </c>
      <c r="C32645">
        <v>13.75</v>
      </c>
      <c r="D32645">
        <v>13.75</v>
      </c>
      <c r="E32645">
        <v>13.75</v>
      </c>
      <c r="F32645">
        <v>13.75</v>
      </c>
      <c r="G32645">
        <v>13.75</v>
      </c>
      <c r="H32645" s="5">
        <v>14.99</v>
      </c>
      <c r="I32645">
        <v>14.82</v>
      </c>
      <c r="J32645">
        <v>14.84</v>
      </c>
      <c r="K32645">
        <v>16</v>
      </c>
      <c r="L32645" s="32">
        <v>14.68</v>
      </c>
      <c r="M32645">
        <v>25547</v>
      </c>
      <c r="N32645" t="s">
        <v>47</v>
      </c>
      <c r="O32645">
        <v>5</v>
      </c>
    </row>
    <row r="32646" spans="1:15" x14ac:dyDescent="0.25">
      <c r="A32646" s="2">
        <v>37246</v>
      </c>
      <c r="B32646">
        <v>400</v>
      </c>
      <c r="C32646">
        <v>13.55</v>
      </c>
      <c r="D32646">
        <v>13.55</v>
      </c>
      <c r="E32646">
        <v>13.55</v>
      </c>
      <c r="F32646">
        <v>13.55</v>
      </c>
      <c r="G32646">
        <v>13.55</v>
      </c>
      <c r="H32646" s="5">
        <v>15</v>
      </c>
      <c r="I32646">
        <v>14.83</v>
      </c>
      <c r="J32646">
        <v>14.85</v>
      </c>
      <c r="K32646">
        <v>16.03</v>
      </c>
      <c r="L32646" s="32">
        <v>14.68</v>
      </c>
      <c r="M32646">
        <v>25359</v>
      </c>
      <c r="N32646" t="s">
        <v>47</v>
      </c>
      <c r="O32646">
        <v>5</v>
      </c>
    </row>
    <row r="32647" spans="1:15" x14ac:dyDescent="0.25">
      <c r="A32647" s="2">
        <v>37246</v>
      </c>
      <c r="B32647">
        <v>500</v>
      </c>
      <c r="C32647">
        <v>13.93</v>
      </c>
      <c r="D32647">
        <v>13.93</v>
      </c>
      <c r="E32647">
        <v>13.93</v>
      </c>
      <c r="F32647">
        <v>13.93</v>
      </c>
      <c r="G32647">
        <v>13.93</v>
      </c>
      <c r="H32647" s="5">
        <v>15.29</v>
      </c>
      <c r="I32647">
        <v>15.18</v>
      </c>
      <c r="J32647">
        <v>15.19</v>
      </c>
      <c r="K32647">
        <v>16</v>
      </c>
      <c r="L32647" s="32">
        <v>15.07</v>
      </c>
      <c r="M32647">
        <v>25897</v>
      </c>
      <c r="N32647" t="s">
        <v>47</v>
      </c>
      <c r="O32647">
        <v>5</v>
      </c>
    </row>
    <row r="32648" spans="1:15" x14ac:dyDescent="0.25">
      <c r="A32648" s="2">
        <v>37246</v>
      </c>
      <c r="B32648">
        <v>600</v>
      </c>
      <c r="C32648">
        <v>17.940000000000001</v>
      </c>
      <c r="D32648">
        <v>17.940000000000001</v>
      </c>
      <c r="E32648">
        <v>17.940000000000001</v>
      </c>
      <c r="F32648">
        <v>17.940000000000001</v>
      </c>
      <c r="G32648">
        <v>17.940000000000001</v>
      </c>
      <c r="H32648" s="5">
        <v>19</v>
      </c>
      <c r="I32648">
        <v>19</v>
      </c>
      <c r="J32648">
        <v>19</v>
      </c>
      <c r="K32648">
        <v>19</v>
      </c>
      <c r="L32648" s="32">
        <v>19</v>
      </c>
      <c r="M32648">
        <v>27998</v>
      </c>
      <c r="N32648" t="s">
        <v>47</v>
      </c>
      <c r="O32648">
        <v>5</v>
      </c>
    </row>
    <row r="32649" spans="1:15" x14ac:dyDescent="0.25">
      <c r="A32649" s="2">
        <v>37246</v>
      </c>
      <c r="B32649">
        <v>700</v>
      </c>
      <c r="C32649">
        <v>24.48</v>
      </c>
      <c r="D32649">
        <v>24.48</v>
      </c>
      <c r="E32649">
        <v>24.48</v>
      </c>
      <c r="F32649">
        <v>24.48</v>
      </c>
      <c r="G32649">
        <v>24.48</v>
      </c>
      <c r="H32649" s="5">
        <v>37</v>
      </c>
      <c r="I32649">
        <v>37</v>
      </c>
      <c r="J32649">
        <v>37</v>
      </c>
      <c r="K32649">
        <v>37</v>
      </c>
      <c r="L32649" s="32">
        <v>37</v>
      </c>
      <c r="M32649">
        <v>31932</v>
      </c>
      <c r="N32649" t="s">
        <v>47</v>
      </c>
      <c r="O32649">
        <v>5</v>
      </c>
    </row>
    <row r="32650" spans="1:15" x14ac:dyDescent="0.25">
      <c r="A32650" s="2">
        <v>37246</v>
      </c>
      <c r="B32650">
        <v>800</v>
      </c>
      <c r="C32650">
        <v>47.93</v>
      </c>
      <c r="D32650">
        <v>47.93</v>
      </c>
      <c r="E32650">
        <v>47.93</v>
      </c>
      <c r="F32650">
        <v>47.93</v>
      </c>
      <c r="G32650">
        <v>47.93</v>
      </c>
      <c r="H32650" s="5">
        <v>30.01</v>
      </c>
      <c r="I32650">
        <v>30.01</v>
      </c>
      <c r="J32650">
        <v>30.01</v>
      </c>
      <c r="K32650">
        <v>30.01</v>
      </c>
      <c r="L32650" s="32">
        <v>30.01</v>
      </c>
      <c r="M32650">
        <v>34194</v>
      </c>
      <c r="N32650" t="s">
        <v>48</v>
      </c>
      <c r="O32650">
        <v>5</v>
      </c>
    </row>
    <row r="32651" spans="1:15" x14ac:dyDescent="0.25">
      <c r="A32651" s="2">
        <v>37246</v>
      </c>
      <c r="B32651">
        <v>900</v>
      </c>
      <c r="C32651">
        <v>26.98</v>
      </c>
      <c r="D32651">
        <v>26.98</v>
      </c>
      <c r="E32651">
        <v>26.98</v>
      </c>
      <c r="F32651">
        <v>26.98</v>
      </c>
      <c r="G32651">
        <v>26.98</v>
      </c>
      <c r="H32651" s="5">
        <v>26.03</v>
      </c>
      <c r="I32651">
        <v>24.4</v>
      </c>
      <c r="J32651">
        <v>24.55</v>
      </c>
      <c r="K32651">
        <v>36.119999999999997</v>
      </c>
      <c r="L32651" s="32">
        <v>22.94</v>
      </c>
      <c r="M32651">
        <v>34249</v>
      </c>
      <c r="N32651" t="s">
        <v>48</v>
      </c>
      <c r="O32651">
        <v>5</v>
      </c>
    </row>
    <row r="32652" spans="1:15" x14ac:dyDescent="0.25">
      <c r="A32652" s="2">
        <v>37246</v>
      </c>
      <c r="B32652">
        <v>1000</v>
      </c>
      <c r="C32652">
        <v>23.82</v>
      </c>
      <c r="D32652">
        <v>23.82</v>
      </c>
      <c r="E32652">
        <v>23.82</v>
      </c>
      <c r="F32652">
        <v>23.82</v>
      </c>
      <c r="G32652">
        <v>23.82</v>
      </c>
      <c r="H32652" s="5">
        <v>24.9</v>
      </c>
      <c r="I32652">
        <v>22.95</v>
      </c>
      <c r="J32652">
        <v>23.12</v>
      </c>
      <c r="K32652">
        <v>37</v>
      </c>
      <c r="L32652" s="32">
        <v>21.19</v>
      </c>
      <c r="M32652">
        <v>33912</v>
      </c>
      <c r="N32652" t="s">
        <v>48</v>
      </c>
      <c r="O32652">
        <v>5</v>
      </c>
    </row>
    <row r="32653" spans="1:15" x14ac:dyDescent="0.25">
      <c r="A32653" s="2">
        <v>37246</v>
      </c>
      <c r="B32653">
        <v>1100</v>
      </c>
      <c r="C32653">
        <v>19.34</v>
      </c>
      <c r="D32653">
        <v>19.34</v>
      </c>
      <c r="E32653">
        <v>19.34</v>
      </c>
      <c r="F32653">
        <v>19.34</v>
      </c>
      <c r="G32653">
        <v>19.34</v>
      </c>
      <c r="H32653" s="5">
        <v>24.31</v>
      </c>
      <c r="I32653">
        <v>21.48</v>
      </c>
      <c r="J32653">
        <v>21.72</v>
      </c>
      <c r="K32653">
        <v>37</v>
      </c>
      <c r="L32653" s="32">
        <v>23.22</v>
      </c>
      <c r="M32653">
        <v>33700</v>
      </c>
      <c r="N32653" t="s">
        <v>48</v>
      </c>
      <c r="O32653">
        <v>5</v>
      </c>
    </row>
    <row r="32654" spans="1:15" x14ac:dyDescent="0.25">
      <c r="A32654" s="2">
        <v>37246</v>
      </c>
      <c r="B32654">
        <v>1200</v>
      </c>
      <c r="C32654">
        <v>16.100000000000001</v>
      </c>
      <c r="D32654">
        <v>15.54</v>
      </c>
      <c r="E32654">
        <v>15.58</v>
      </c>
      <c r="F32654">
        <v>18.68</v>
      </c>
      <c r="G32654">
        <v>15.89</v>
      </c>
      <c r="H32654" s="5">
        <v>22.93</v>
      </c>
      <c r="I32654">
        <v>22.47</v>
      </c>
      <c r="J32654">
        <v>22.51</v>
      </c>
      <c r="K32654">
        <v>25</v>
      </c>
      <c r="L32654" s="32">
        <v>22.75</v>
      </c>
      <c r="M32654">
        <v>33093</v>
      </c>
      <c r="N32654" t="s">
        <v>48</v>
      </c>
      <c r="O32654">
        <v>5</v>
      </c>
    </row>
    <row r="32655" spans="1:15" x14ac:dyDescent="0.25">
      <c r="A32655" s="2">
        <v>37246</v>
      </c>
      <c r="B32655">
        <v>1300</v>
      </c>
      <c r="C32655">
        <v>17.309999999999999</v>
      </c>
      <c r="D32655">
        <v>12.88</v>
      </c>
      <c r="E32655">
        <v>13.21</v>
      </c>
      <c r="F32655">
        <v>37.61</v>
      </c>
      <c r="G32655">
        <v>15.69</v>
      </c>
      <c r="H32655" s="5">
        <v>20.9</v>
      </c>
      <c r="I32655">
        <v>20.239999999999998</v>
      </c>
      <c r="J32655">
        <v>20.3</v>
      </c>
      <c r="K32655">
        <v>25</v>
      </c>
      <c r="L32655" s="32">
        <v>19.649999999999999</v>
      </c>
      <c r="M32655">
        <v>32330</v>
      </c>
      <c r="N32655" t="s">
        <v>48</v>
      </c>
      <c r="O32655">
        <v>5</v>
      </c>
    </row>
    <row r="32656" spans="1:15" x14ac:dyDescent="0.25">
      <c r="A32656" s="2">
        <v>37246</v>
      </c>
      <c r="B32656">
        <v>1400</v>
      </c>
      <c r="C32656">
        <v>18.07</v>
      </c>
      <c r="D32656">
        <v>11.54</v>
      </c>
      <c r="E32656">
        <v>12.02</v>
      </c>
      <c r="F32656">
        <v>48</v>
      </c>
      <c r="G32656">
        <v>15.68</v>
      </c>
      <c r="H32656" s="5">
        <v>20</v>
      </c>
      <c r="I32656">
        <v>19.68</v>
      </c>
      <c r="J32656">
        <v>19.670000000000002</v>
      </c>
      <c r="K32656">
        <v>25</v>
      </c>
      <c r="L32656" s="32">
        <v>15.23</v>
      </c>
      <c r="M32656">
        <v>31854</v>
      </c>
      <c r="N32656" t="s">
        <v>48</v>
      </c>
      <c r="O32656">
        <v>5</v>
      </c>
    </row>
    <row r="32657" spans="1:15" x14ac:dyDescent="0.25">
      <c r="A32657" s="2">
        <v>37246</v>
      </c>
      <c r="B32657">
        <v>1500</v>
      </c>
      <c r="C32657">
        <v>16.420000000000002</v>
      </c>
      <c r="D32657">
        <v>13.5</v>
      </c>
      <c r="E32657">
        <v>13.71</v>
      </c>
      <c r="F32657">
        <v>29.81</v>
      </c>
      <c r="G32657">
        <v>15.35</v>
      </c>
      <c r="H32657" s="5">
        <v>18.7</v>
      </c>
      <c r="I32657">
        <v>17.93</v>
      </c>
      <c r="J32657">
        <v>17.989999999999998</v>
      </c>
      <c r="K32657">
        <v>25</v>
      </c>
      <c r="L32657" s="32">
        <v>15.1</v>
      </c>
      <c r="M32657">
        <v>31378</v>
      </c>
      <c r="N32657" t="s">
        <v>48</v>
      </c>
      <c r="O32657">
        <v>5</v>
      </c>
    </row>
    <row r="32658" spans="1:15" x14ac:dyDescent="0.25">
      <c r="A32658" s="2">
        <v>37246</v>
      </c>
      <c r="B32658">
        <v>1600</v>
      </c>
      <c r="C32658">
        <v>13.43</v>
      </c>
      <c r="D32658">
        <v>13.43</v>
      </c>
      <c r="E32658">
        <v>13.43</v>
      </c>
      <c r="F32658">
        <v>13.43</v>
      </c>
      <c r="G32658">
        <v>13.43</v>
      </c>
      <c r="H32658" s="5">
        <v>19.45</v>
      </c>
      <c r="I32658">
        <v>19</v>
      </c>
      <c r="J32658">
        <v>19.010000000000002</v>
      </c>
      <c r="K32658">
        <v>25</v>
      </c>
      <c r="L32658" s="32">
        <v>14.74</v>
      </c>
      <c r="M32658">
        <v>31274</v>
      </c>
      <c r="N32658" t="s">
        <v>48</v>
      </c>
      <c r="O32658">
        <v>5</v>
      </c>
    </row>
    <row r="32659" spans="1:15" x14ac:dyDescent="0.25">
      <c r="A32659" s="2">
        <v>37246</v>
      </c>
      <c r="B32659">
        <v>1700</v>
      </c>
      <c r="C32659">
        <v>17.68</v>
      </c>
      <c r="D32659">
        <v>17.68</v>
      </c>
      <c r="E32659">
        <v>17.68</v>
      </c>
      <c r="F32659">
        <v>17.68</v>
      </c>
      <c r="G32659">
        <v>17.68</v>
      </c>
      <c r="H32659" s="5">
        <v>25.78</v>
      </c>
      <c r="I32659">
        <v>23.99</v>
      </c>
      <c r="J32659">
        <v>24.14</v>
      </c>
      <c r="K32659">
        <v>37</v>
      </c>
      <c r="L32659" s="32">
        <v>22.37</v>
      </c>
      <c r="M32659">
        <v>32858</v>
      </c>
      <c r="N32659" t="s">
        <v>48</v>
      </c>
      <c r="O32659">
        <v>5</v>
      </c>
    </row>
    <row r="32660" spans="1:15" x14ac:dyDescent="0.25">
      <c r="A32660" s="2">
        <v>37246</v>
      </c>
      <c r="B32660">
        <v>1800</v>
      </c>
      <c r="C32660">
        <v>32.65</v>
      </c>
      <c r="D32660">
        <v>32.65</v>
      </c>
      <c r="E32660">
        <v>32.65</v>
      </c>
      <c r="F32660">
        <v>32.65</v>
      </c>
      <c r="G32660">
        <v>32.65</v>
      </c>
      <c r="H32660" s="5">
        <v>49.97</v>
      </c>
      <c r="I32660">
        <v>50.08</v>
      </c>
      <c r="J32660">
        <v>50.02</v>
      </c>
      <c r="K32660">
        <v>49.95</v>
      </c>
      <c r="L32660" s="32">
        <v>49.95</v>
      </c>
      <c r="M32660">
        <v>36734</v>
      </c>
      <c r="N32660" t="s">
        <v>48</v>
      </c>
      <c r="O32660">
        <v>5</v>
      </c>
    </row>
    <row r="32661" spans="1:15" x14ac:dyDescent="0.25">
      <c r="A32661" s="2">
        <v>37246</v>
      </c>
      <c r="B32661">
        <v>1900</v>
      </c>
      <c r="C32661">
        <v>34.01</v>
      </c>
      <c r="D32661">
        <v>34.01</v>
      </c>
      <c r="E32661">
        <v>34.01</v>
      </c>
      <c r="F32661">
        <v>34.01</v>
      </c>
      <c r="G32661">
        <v>34.01</v>
      </c>
      <c r="H32661" s="5">
        <v>40.020000000000003</v>
      </c>
      <c r="I32661">
        <v>39.979999999999997</v>
      </c>
      <c r="J32661">
        <v>40</v>
      </c>
      <c r="K32661">
        <v>40.06</v>
      </c>
      <c r="L32661" s="32">
        <v>40.020000000000003</v>
      </c>
      <c r="M32661">
        <v>36873</v>
      </c>
      <c r="N32661" t="s">
        <v>48</v>
      </c>
      <c r="O32661">
        <v>5</v>
      </c>
    </row>
    <row r="32662" spans="1:15" x14ac:dyDescent="0.25">
      <c r="A32662" s="2">
        <v>37246</v>
      </c>
      <c r="B32662">
        <v>2000</v>
      </c>
      <c r="C32662">
        <v>20.54</v>
      </c>
      <c r="D32662">
        <v>20.5</v>
      </c>
      <c r="E32662">
        <v>20.51</v>
      </c>
      <c r="F32662">
        <v>20.64</v>
      </c>
      <c r="G32662">
        <v>20.55</v>
      </c>
      <c r="H32662" s="5">
        <v>36.08</v>
      </c>
      <c r="I32662">
        <v>35.76</v>
      </c>
      <c r="J32662">
        <v>35.840000000000003</v>
      </c>
      <c r="K32662">
        <v>37</v>
      </c>
      <c r="L32662" s="32">
        <v>35.880000000000003</v>
      </c>
      <c r="M32662">
        <v>36206</v>
      </c>
      <c r="N32662" t="s">
        <v>48</v>
      </c>
      <c r="O32662">
        <v>5</v>
      </c>
    </row>
    <row r="32663" spans="1:15" x14ac:dyDescent="0.25">
      <c r="A32663" s="2">
        <v>37246</v>
      </c>
      <c r="B32663">
        <v>2100</v>
      </c>
      <c r="C32663">
        <v>21.75</v>
      </c>
      <c r="D32663">
        <v>21.16</v>
      </c>
      <c r="E32663">
        <v>21.35</v>
      </c>
      <c r="F32663">
        <v>22.95</v>
      </c>
      <c r="G32663">
        <v>21.89</v>
      </c>
      <c r="H32663" s="5">
        <v>27</v>
      </c>
      <c r="I32663">
        <v>25.94</v>
      </c>
      <c r="J32663">
        <v>25.67</v>
      </c>
      <c r="K32663">
        <v>37</v>
      </c>
      <c r="L32663" s="32">
        <v>23.89</v>
      </c>
      <c r="M32663">
        <v>35461</v>
      </c>
      <c r="N32663" t="s">
        <v>48</v>
      </c>
      <c r="O32663">
        <v>5</v>
      </c>
    </row>
    <row r="32664" spans="1:15" x14ac:dyDescent="0.25">
      <c r="A32664" s="2">
        <v>37246</v>
      </c>
      <c r="B32664">
        <v>2200</v>
      </c>
      <c r="C32664">
        <v>22.99</v>
      </c>
      <c r="D32664">
        <v>22.59</v>
      </c>
      <c r="E32664">
        <v>22.67</v>
      </c>
      <c r="F32664">
        <v>24.01</v>
      </c>
      <c r="G32664">
        <v>23.09</v>
      </c>
      <c r="H32664" s="5">
        <v>23.79</v>
      </c>
      <c r="I32664">
        <v>24.72</v>
      </c>
      <c r="J32664">
        <v>24.56</v>
      </c>
      <c r="K32664">
        <v>26.4</v>
      </c>
      <c r="L32664" s="32">
        <v>13.37</v>
      </c>
      <c r="M32664">
        <v>34178</v>
      </c>
      <c r="N32664" t="s">
        <v>48</v>
      </c>
      <c r="O32664">
        <v>5</v>
      </c>
    </row>
    <row r="32665" spans="1:15" x14ac:dyDescent="0.25">
      <c r="A32665" s="2">
        <v>37246</v>
      </c>
      <c r="B32665">
        <v>2300</v>
      </c>
      <c r="C32665">
        <v>16.350000000000001</v>
      </c>
      <c r="D32665">
        <v>15.89</v>
      </c>
      <c r="E32665">
        <v>15.99</v>
      </c>
      <c r="F32665">
        <v>17.53</v>
      </c>
      <c r="G32665">
        <v>16.47</v>
      </c>
      <c r="H32665" s="5">
        <v>18.899999999999999</v>
      </c>
      <c r="I32665">
        <v>19.04</v>
      </c>
      <c r="J32665">
        <v>18.989999999999998</v>
      </c>
      <c r="K32665">
        <v>21</v>
      </c>
      <c r="L32665" s="32">
        <v>14.94</v>
      </c>
      <c r="M32665">
        <v>32248</v>
      </c>
      <c r="N32665" t="s">
        <v>48</v>
      </c>
      <c r="O32665">
        <v>5</v>
      </c>
    </row>
    <row r="32666" spans="1:15" x14ac:dyDescent="0.25">
      <c r="A32666" s="2">
        <v>37246</v>
      </c>
      <c r="B32666">
        <v>2400</v>
      </c>
      <c r="C32666">
        <v>15.51</v>
      </c>
      <c r="D32666">
        <v>15.08</v>
      </c>
      <c r="E32666">
        <v>15.17</v>
      </c>
      <c r="F32666">
        <v>16.61</v>
      </c>
      <c r="G32666">
        <v>15.62</v>
      </c>
      <c r="H32666" s="5">
        <v>17.329999999999998</v>
      </c>
      <c r="I32666">
        <v>16.72</v>
      </c>
      <c r="J32666">
        <v>16.760000000000002</v>
      </c>
      <c r="K32666">
        <v>20.91</v>
      </c>
      <c r="L32666" s="32">
        <v>15.88</v>
      </c>
      <c r="M32666">
        <v>29651</v>
      </c>
      <c r="N32666" t="s">
        <v>47</v>
      </c>
      <c r="O32666">
        <v>5</v>
      </c>
    </row>
    <row r="32667" spans="1:15" x14ac:dyDescent="0.25">
      <c r="A32667" s="2">
        <v>37247</v>
      </c>
      <c r="B32667">
        <v>100</v>
      </c>
      <c r="C32667">
        <v>14.89</v>
      </c>
      <c r="D32667">
        <v>14.89</v>
      </c>
      <c r="E32667">
        <v>14.89</v>
      </c>
      <c r="F32667">
        <v>14.89</v>
      </c>
      <c r="G32667">
        <v>14.89</v>
      </c>
      <c r="H32667" s="5">
        <v>20.2</v>
      </c>
      <c r="I32667">
        <v>20.2</v>
      </c>
      <c r="J32667">
        <v>20.2</v>
      </c>
      <c r="K32667">
        <v>20.2</v>
      </c>
      <c r="L32667" s="32">
        <v>20.2</v>
      </c>
      <c r="M32667">
        <v>27377</v>
      </c>
      <c r="N32667" t="s">
        <v>47</v>
      </c>
      <c r="O32667">
        <v>6</v>
      </c>
    </row>
    <row r="32668" spans="1:15" x14ac:dyDescent="0.25">
      <c r="A32668" s="2">
        <v>37247</v>
      </c>
      <c r="B32668">
        <v>200</v>
      </c>
      <c r="C32668">
        <v>15.09</v>
      </c>
      <c r="D32668">
        <v>15.09</v>
      </c>
      <c r="E32668">
        <v>15.09</v>
      </c>
      <c r="F32668">
        <v>15.09</v>
      </c>
      <c r="G32668">
        <v>15.09</v>
      </c>
      <c r="H32668" s="5">
        <v>15.84</v>
      </c>
      <c r="I32668">
        <v>15.84</v>
      </c>
      <c r="J32668">
        <v>15.84</v>
      </c>
      <c r="K32668">
        <v>15.84</v>
      </c>
      <c r="L32668" s="32">
        <v>15.84</v>
      </c>
      <c r="M32668">
        <v>26051</v>
      </c>
      <c r="N32668" t="s">
        <v>47</v>
      </c>
      <c r="O32668">
        <v>6</v>
      </c>
    </row>
    <row r="32669" spans="1:15" x14ac:dyDescent="0.25">
      <c r="A32669" s="2">
        <v>37247</v>
      </c>
      <c r="B32669">
        <v>300</v>
      </c>
      <c r="C32669">
        <v>15.74</v>
      </c>
      <c r="D32669">
        <v>15.74</v>
      </c>
      <c r="E32669">
        <v>15.74</v>
      </c>
      <c r="F32669">
        <v>15.74</v>
      </c>
      <c r="G32669">
        <v>15.74</v>
      </c>
      <c r="H32669" s="5">
        <v>15.15</v>
      </c>
      <c r="I32669">
        <v>15.15</v>
      </c>
      <c r="J32669">
        <v>15.15</v>
      </c>
      <c r="K32669">
        <v>15.15</v>
      </c>
      <c r="L32669" s="32">
        <v>15.15</v>
      </c>
      <c r="M32669">
        <v>25852</v>
      </c>
      <c r="N32669" t="s">
        <v>47</v>
      </c>
      <c r="O32669">
        <v>6</v>
      </c>
    </row>
    <row r="32670" spans="1:15" x14ac:dyDescent="0.25">
      <c r="A32670" s="2">
        <v>37247</v>
      </c>
      <c r="B32670">
        <v>400</v>
      </c>
      <c r="C32670">
        <v>14.9</v>
      </c>
      <c r="D32670">
        <v>14.9</v>
      </c>
      <c r="E32670">
        <v>14.9</v>
      </c>
      <c r="F32670">
        <v>14.9</v>
      </c>
      <c r="G32670">
        <v>14.9</v>
      </c>
      <c r="H32670" s="5">
        <v>15.06</v>
      </c>
      <c r="I32670">
        <v>15.06</v>
      </c>
      <c r="J32670">
        <v>15.06</v>
      </c>
      <c r="K32670">
        <v>15.06</v>
      </c>
      <c r="L32670" s="32">
        <v>15.06</v>
      </c>
      <c r="M32670">
        <v>25807</v>
      </c>
      <c r="N32670" t="s">
        <v>47</v>
      </c>
      <c r="O32670">
        <v>6</v>
      </c>
    </row>
    <row r="32671" spans="1:15" x14ac:dyDescent="0.25">
      <c r="A32671" s="2">
        <v>37247</v>
      </c>
      <c r="B32671">
        <v>500</v>
      </c>
      <c r="C32671">
        <v>14.93</v>
      </c>
      <c r="D32671">
        <v>14.93</v>
      </c>
      <c r="E32671">
        <v>14.93</v>
      </c>
      <c r="F32671">
        <v>14.93</v>
      </c>
      <c r="G32671">
        <v>14.93</v>
      </c>
      <c r="H32671" s="5">
        <v>15.25</v>
      </c>
      <c r="I32671">
        <v>15.25</v>
      </c>
      <c r="J32671">
        <v>15.25</v>
      </c>
      <c r="K32671">
        <v>15.25</v>
      </c>
      <c r="L32671" s="32">
        <v>15.25</v>
      </c>
      <c r="M32671">
        <v>25841</v>
      </c>
      <c r="N32671" t="s">
        <v>47</v>
      </c>
      <c r="O32671">
        <v>6</v>
      </c>
    </row>
    <row r="32672" spans="1:15" x14ac:dyDescent="0.25">
      <c r="A32672" s="2">
        <v>37247</v>
      </c>
      <c r="B32672">
        <v>600</v>
      </c>
      <c r="C32672">
        <v>16.13</v>
      </c>
      <c r="D32672">
        <v>16.13</v>
      </c>
      <c r="E32672">
        <v>16.13</v>
      </c>
      <c r="F32672">
        <v>16.13</v>
      </c>
      <c r="G32672">
        <v>16.13</v>
      </c>
      <c r="H32672" s="5">
        <v>17.86</v>
      </c>
      <c r="I32672">
        <v>17.86</v>
      </c>
      <c r="J32672">
        <v>17.86</v>
      </c>
      <c r="K32672">
        <v>17.86</v>
      </c>
      <c r="L32672" s="32">
        <v>17.86</v>
      </c>
      <c r="M32672">
        <v>26616</v>
      </c>
      <c r="N32672" t="s">
        <v>47</v>
      </c>
      <c r="O32672">
        <v>6</v>
      </c>
    </row>
    <row r="32673" spans="1:15" x14ac:dyDescent="0.25">
      <c r="A32673" s="2">
        <v>37247</v>
      </c>
      <c r="B32673">
        <v>700</v>
      </c>
      <c r="C32673">
        <v>15.17</v>
      </c>
      <c r="D32673">
        <v>15.17</v>
      </c>
      <c r="E32673">
        <v>15.17</v>
      </c>
      <c r="F32673">
        <v>15.17</v>
      </c>
      <c r="G32673">
        <v>15.17</v>
      </c>
      <c r="H32673" s="5">
        <v>18.41</v>
      </c>
      <c r="I32673">
        <v>17.989999999999998</v>
      </c>
      <c r="J32673">
        <v>18.02</v>
      </c>
      <c r="K32673">
        <v>21.12</v>
      </c>
      <c r="L32673" s="32">
        <v>17.579999999999998</v>
      </c>
      <c r="M32673">
        <v>27990</v>
      </c>
      <c r="N32673" t="s">
        <v>47</v>
      </c>
      <c r="O32673">
        <v>6</v>
      </c>
    </row>
    <row r="32674" spans="1:15" x14ac:dyDescent="0.25">
      <c r="A32674" s="2">
        <v>37247</v>
      </c>
      <c r="B32674">
        <v>800</v>
      </c>
      <c r="C32674">
        <v>14.24</v>
      </c>
      <c r="D32674">
        <v>14.24</v>
      </c>
      <c r="E32674">
        <v>14.24</v>
      </c>
      <c r="F32674">
        <v>14.24</v>
      </c>
      <c r="G32674">
        <v>14.24</v>
      </c>
      <c r="H32674" s="5">
        <v>19</v>
      </c>
      <c r="I32674">
        <v>19.059999999999999</v>
      </c>
      <c r="J32674">
        <v>19.010000000000002</v>
      </c>
      <c r="K32674">
        <v>21.29</v>
      </c>
      <c r="L32674" s="32">
        <v>15.57</v>
      </c>
      <c r="M32674">
        <v>29253</v>
      </c>
      <c r="N32674" t="s">
        <v>48</v>
      </c>
      <c r="O32674">
        <v>6</v>
      </c>
    </row>
    <row r="32675" spans="1:15" x14ac:dyDescent="0.25">
      <c r="A32675" s="2">
        <v>37247</v>
      </c>
      <c r="B32675">
        <v>900</v>
      </c>
      <c r="C32675">
        <v>15.37</v>
      </c>
      <c r="D32675">
        <v>15.37</v>
      </c>
      <c r="E32675">
        <v>15.37</v>
      </c>
      <c r="F32675">
        <v>15.37</v>
      </c>
      <c r="G32675">
        <v>15.37</v>
      </c>
      <c r="H32675" s="5">
        <v>22.32</v>
      </c>
      <c r="I32675">
        <v>22.31</v>
      </c>
      <c r="J32675">
        <v>22.3</v>
      </c>
      <c r="K32675">
        <v>22.47</v>
      </c>
      <c r="L32675" s="32">
        <v>22.27</v>
      </c>
      <c r="M32675">
        <v>30638</v>
      </c>
      <c r="N32675" t="s">
        <v>48</v>
      </c>
      <c r="O32675">
        <v>6</v>
      </c>
    </row>
    <row r="32676" spans="1:15" x14ac:dyDescent="0.25">
      <c r="A32676" s="2">
        <v>37247</v>
      </c>
      <c r="B32676">
        <v>1000</v>
      </c>
      <c r="C32676">
        <v>15.5</v>
      </c>
      <c r="D32676">
        <v>15.5</v>
      </c>
      <c r="E32676">
        <v>15.5</v>
      </c>
      <c r="F32676">
        <v>15.5</v>
      </c>
      <c r="G32676">
        <v>15.5</v>
      </c>
      <c r="H32676" s="5">
        <v>23.88</v>
      </c>
      <c r="I32676">
        <v>24.16</v>
      </c>
      <c r="J32676">
        <v>24.01</v>
      </c>
      <c r="K32676">
        <v>23.82</v>
      </c>
      <c r="L32676" s="32">
        <v>23.85</v>
      </c>
      <c r="M32676">
        <v>31223</v>
      </c>
      <c r="N32676" t="s">
        <v>48</v>
      </c>
      <c r="O32676">
        <v>6</v>
      </c>
    </row>
    <row r="32677" spans="1:15" x14ac:dyDescent="0.25">
      <c r="A32677" s="2">
        <v>37247</v>
      </c>
      <c r="B32677">
        <v>1100</v>
      </c>
      <c r="C32677">
        <v>16.02</v>
      </c>
      <c r="D32677">
        <v>16.02</v>
      </c>
      <c r="E32677">
        <v>16.02</v>
      </c>
      <c r="F32677">
        <v>16.02</v>
      </c>
      <c r="G32677">
        <v>16.02</v>
      </c>
      <c r="H32677" s="5">
        <v>22.37</v>
      </c>
      <c r="I32677">
        <v>21.48</v>
      </c>
      <c r="J32677">
        <v>21.56</v>
      </c>
      <c r="K32677">
        <v>28</v>
      </c>
      <c r="L32677" s="32">
        <v>20.65</v>
      </c>
      <c r="M32677">
        <v>30984</v>
      </c>
      <c r="N32677" t="s">
        <v>48</v>
      </c>
      <c r="O32677">
        <v>6</v>
      </c>
    </row>
    <row r="32678" spans="1:15" x14ac:dyDescent="0.25">
      <c r="A32678" s="2">
        <v>37247</v>
      </c>
      <c r="B32678">
        <v>1200</v>
      </c>
      <c r="C32678">
        <v>14.54</v>
      </c>
      <c r="D32678">
        <v>14.54</v>
      </c>
      <c r="E32678">
        <v>14.54</v>
      </c>
      <c r="F32678">
        <v>14.54</v>
      </c>
      <c r="G32678">
        <v>14.54</v>
      </c>
      <c r="H32678" s="5">
        <v>21.68</v>
      </c>
      <c r="I32678">
        <v>21.19</v>
      </c>
      <c r="J32678">
        <v>21.19</v>
      </c>
      <c r="K32678">
        <v>28</v>
      </c>
      <c r="L32678" s="32">
        <v>16.21</v>
      </c>
      <c r="M32678">
        <v>30174</v>
      </c>
      <c r="N32678" t="s">
        <v>48</v>
      </c>
      <c r="O32678">
        <v>6</v>
      </c>
    </row>
    <row r="32679" spans="1:15" x14ac:dyDescent="0.25">
      <c r="A32679" s="2">
        <v>37247</v>
      </c>
      <c r="B32679">
        <v>1300</v>
      </c>
      <c r="C32679">
        <v>13.87</v>
      </c>
      <c r="D32679">
        <v>13.87</v>
      </c>
      <c r="E32679">
        <v>13.87</v>
      </c>
      <c r="F32679">
        <v>13.87</v>
      </c>
      <c r="G32679">
        <v>13.87</v>
      </c>
      <c r="H32679" s="5">
        <v>19.79</v>
      </c>
      <c r="I32679">
        <v>19.52</v>
      </c>
      <c r="J32679">
        <v>19.510000000000002</v>
      </c>
      <c r="K32679">
        <v>25</v>
      </c>
      <c r="L32679" s="32">
        <v>14.34</v>
      </c>
      <c r="M32679">
        <v>29249</v>
      </c>
      <c r="N32679" t="s">
        <v>48</v>
      </c>
      <c r="O32679">
        <v>6</v>
      </c>
    </row>
    <row r="32680" spans="1:15" x14ac:dyDescent="0.25">
      <c r="A32680" s="2">
        <v>37247</v>
      </c>
      <c r="B32680">
        <v>1400</v>
      </c>
      <c r="C32680">
        <v>13.55</v>
      </c>
      <c r="D32680">
        <v>13.55</v>
      </c>
      <c r="E32680">
        <v>13.55</v>
      </c>
      <c r="F32680">
        <v>13.55</v>
      </c>
      <c r="G32680">
        <v>13.55</v>
      </c>
      <c r="H32680" s="5">
        <v>17.760000000000002</v>
      </c>
      <c r="I32680">
        <v>17.309999999999999</v>
      </c>
      <c r="J32680">
        <v>17.34</v>
      </c>
      <c r="K32680">
        <v>22</v>
      </c>
      <c r="L32680" s="32">
        <v>14.97</v>
      </c>
      <c r="M32680">
        <v>28384</v>
      </c>
      <c r="N32680" t="s">
        <v>48</v>
      </c>
      <c r="O32680">
        <v>6</v>
      </c>
    </row>
    <row r="32681" spans="1:15" x14ac:dyDescent="0.25">
      <c r="A32681" s="2">
        <v>37247</v>
      </c>
      <c r="B32681">
        <v>1500</v>
      </c>
      <c r="C32681">
        <v>12.75</v>
      </c>
      <c r="D32681">
        <v>12.75</v>
      </c>
      <c r="E32681">
        <v>12.75</v>
      </c>
      <c r="F32681">
        <v>12.75</v>
      </c>
      <c r="G32681">
        <v>12.75</v>
      </c>
      <c r="H32681" s="5">
        <v>17.29</v>
      </c>
      <c r="I32681">
        <v>16.71</v>
      </c>
      <c r="J32681">
        <v>16.75</v>
      </c>
      <c r="K32681">
        <v>22</v>
      </c>
      <c r="L32681" s="32">
        <v>14.71</v>
      </c>
      <c r="M32681">
        <v>27817</v>
      </c>
      <c r="N32681" t="s">
        <v>48</v>
      </c>
      <c r="O32681">
        <v>6</v>
      </c>
    </row>
    <row r="32682" spans="1:15" x14ac:dyDescent="0.25">
      <c r="A32682" s="2">
        <v>37247</v>
      </c>
      <c r="B32682">
        <v>1600</v>
      </c>
      <c r="C32682">
        <v>13.42</v>
      </c>
      <c r="D32682">
        <v>13.42</v>
      </c>
      <c r="E32682">
        <v>13.42</v>
      </c>
      <c r="F32682">
        <v>13.42</v>
      </c>
      <c r="G32682">
        <v>13.42</v>
      </c>
      <c r="H32682" s="5">
        <v>16.82</v>
      </c>
      <c r="I32682">
        <v>16.36</v>
      </c>
      <c r="J32682">
        <v>16.39</v>
      </c>
      <c r="K32682">
        <v>20.59</v>
      </c>
      <c r="L32682" s="32">
        <v>14.7</v>
      </c>
      <c r="M32682">
        <v>27686</v>
      </c>
      <c r="N32682" t="s">
        <v>48</v>
      </c>
      <c r="O32682">
        <v>6</v>
      </c>
    </row>
    <row r="32683" spans="1:15" x14ac:dyDescent="0.25">
      <c r="A32683" s="2">
        <v>37247</v>
      </c>
      <c r="B32683">
        <v>1700</v>
      </c>
      <c r="C32683">
        <v>15.95</v>
      </c>
      <c r="D32683">
        <v>15.85</v>
      </c>
      <c r="E32683">
        <v>15.87</v>
      </c>
      <c r="F32683">
        <v>16.21</v>
      </c>
      <c r="G32683">
        <v>15.98</v>
      </c>
      <c r="H32683" s="5">
        <v>19.899999999999999</v>
      </c>
      <c r="I32683">
        <v>20.6</v>
      </c>
      <c r="J32683">
        <v>20.28</v>
      </c>
      <c r="K32683">
        <v>22</v>
      </c>
      <c r="L32683" s="32">
        <v>14.69</v>
      </c>
      <c r="M32683">
        <v>29525</v>
      </c>
      <c r="N32683" t="s">
        <v>48</v>
      </c>
      <c r="O32683">
        <v>6</v>
      </c>
    </row>
    <row r="32684" spans="1:15" x14ac:dyDescent="0.25">
      <c r="A32684" s="2">
        <v>37247</v>
      </c>
      <c r="B32684">
        <v>1800</v>
      </c>
      <c r="C32684">
        <v>26.86</v>
      </c>
      <c r="D32684">
        <v>26.57</v>
      </c>
      <c r="E32684">
        <v>26.62</v>
      </c>
      <c r="F32684">
        <v>27.66</v>
      </c>
      <c r="G32684">
        <v>26.93</v>
      </c>
      <c r="H32684" s="5">
        <v>37.49</v>
      </c>
      <c r="I32684">
        <v>37.5</v>
      </c>
      <c r="J32684">
        <v>37.51</v>
      </c>
      <c r="K32684">
        <v>37.49</v>
      </c>
      <c r="L32684" s="32">
        <v>37.49</v>
      </c>
      <c r="M32684">
        <v>33430</v>
      </c>
      <c r="N32684" t="s">
        <v>48</v>
      </c>
      <c r="O32684">
        <v>6</v>
      </c>
    </row>
    <row r="32685" spans="1:15" x14ac:dyDescent="0.25">
      <c r="A32685" s="2">
        <v>37247</v>
      </c>
      <c r="B32685">
        <v>1900</v>
      </c>
      <c r="C32685">
        <v>19.28</v>
      </c>
      <c r="D32685">
        <v>19.32</v>
      </c>
      <c r="E32685">
        <v>19.28</v>
      </c>
      <c r="F32685">
        <v>19.3</v>
      </c>
      <c r="G32685">
        <v>19.29</v>
      </c>
      <c r="H32685" s="5">
        <v>36</v>
      </c>
      <c r="I32685">
        <v>36.26</v>
      </c>
      <c r="J32685">
        <v>36.51</v>
      </c>
      <c r="K32685">
        <v>36</v>
      </c>
      <c r="L32685" s="32">
        <v>36</v>
      </c>
      <c r="M32685">
        <v>33821</v>
      </c>
      <c r="N32685" t="s">
        <v>48</v>
      </c>
      <c r="O32685">
        <v>6</v>
      </c>
    </row>
    <row r="32686" spans="1:15" x14ac:dyDescent="0.25">
      <c r="A32686" s="2">
        <v>37247</v>
      </c>
      <c r="B32686">
        <v>2000</v>
      </c>
      <c r="C32686">
        <v>21.75</v>
      </c>
      <c r="D32686">
        <v>21.78</v>
      </c>
      <c r="E32686">
        <v>21.74</v>
      </c>
      <c r="F32686">
        <v>21.77</v>
      </c>
      <c r="G32686">
        <v>21.75</v>
      </c>
      <c r="H32686" s="5">
        <v>29.16</v>
      </c>
      <c r="I32686">
        <v>29.05</v>
      </c>
      <c r="J32686">
        <v>29.05</v>
      </c>
      <c r="K32686">
        <v>30</v>
      </c>
      <c r="L32686" s="32">
        <v>28.91</v>
      </c>
      <c r="M32686">
        <v>33564</v>
      </c>
      <c r="N32686" t="s">
        <v>48</v>
      </c>
      <c r="O32686">
        <v>6</v>
      </c>
    </row>
    <row r="32687" spans="1:15" x14ac:dyDescent="0.25">
      <c r="A32687" s="2">
        <v>37247</v>
      </c>
      <c r="B32687">
        <v>2100</v>
      </c>
      <c r="C32687">
        <v>21.9</v>
      </c>
      <c r="D32687">
        <v>21.92</v>
      </c>
      <c r="E32687">
        <v>21.9</v>
      </c>
      <c r="F32687">
        <v>21.91</v>
      </c>
      <c r="G32687">
        <v>21.9</v>
      </c>
      <c r="H32687" s="5">
        <v>24</v>
      </c>
      <c r="I32687">
        <v>24.03</v>
      </c>
      <c r="J32687">
        <v>24.01</v>
      </c>
      <c r="K32687">
        <v>23.99</v>
      </c>
      <c r="L32687" s="32">
        <v>23.99</v>
      </c>
      <c r="M32687">
        <v>33192</v>
      </c>
      <c r="N32687" t="s">
        <v>48</v>
      </c>
      <c r="O32687">
        <v>6</v>
      </c>
    </row>
    <row r="32688" spans="1:15" x14ac:dyDescent="0.25">
      <c r="A32688" s="2">
        <v>37247</v>
      </c>
      <c r="B32688">
        <v>2200</v>
      </c>
      <c r="C32688">
        <v>17.989999999999998</v>
      </c>
      <c r="D32688">
        <v>17.989999999999998</v>
      </c>
      <c r="E32688">
        <v>17.989999999999998</v>
      </c>
      <c r="F32688">
        <v>17.989999999999998</v>
      </c>
      <c r="G32688">
        <v>17.989999999999998</v>
      </c>
      <c r="H32688" s="5">
        <v>22.02</v>
      </c>
      <c r="I32688">
        <v>22.78</v>
      </c>
      <c r="J32688">
        <v>22.65</v>
      </c>
      <c r="K32688">
        <v>24</v>
      </c>
      <c r="L32688" s="32">
        <v>13.92</v>
      </c>
      <c r="M32688">
        <v>32340</v>
      </c>
      <c r="N32688" t="s">
        <v>48</v>
      </c>
      <c r="O32688">
        <v>6</v>
      </c>
    </row>
    <row r="32689" spans="1:15" x14ac:dyDescent="0.25">
      <c r="A32689" s="2">
        <v>37247</v>
      </c>
      <c r="B32689">
        <v>2300</v>
      </c>
      <c r="C32689">
        <v>16.079999999999998</v>
      </c>
      <c r="D32689">
        <v>16.079999999999998</v>
      </c>
      <c r="E32689">
        <v>16.079999999999998</v>
      </c>
      <c r="F32689">
        <v>16.079999999999998</v>
      </c>
      <c r="G32689">
        <v>16.079999999999998</v>
      </c>
      <c r="H32689" s="5">
        <v>19.91</v>
      </c>
      <c r="I32689">
        <v>20.87</v>
      </c>
      <c r="J32689">
        <v>20.51</v>
      </c>
      <c r="K32689">
        <v>21.24</v>
      </c>
      <c r="L32689" s="32">
        <v>14.03</v>
      </c>
      <c r="M32689">
        <v>31189</v>
      </c>
      <c r="N32689" t="s">
        <v>48</v>
      </c>
      <c r="O32689">
        <v>6</v>
      </c>
    </row>
    <row r="32690" spans="1:15" x14ac:dyDescent="0.25">
      <c r="A32690" s="2">
        <v>37247</v>
      </c>
      <c r="B32690">
        <v>2400</v>
      </c>
      <c r="C32690">
        <v>15.58</v>
      </c>
      <c r="D32690">
        <v>15.58</v>
      </c>
      <c r="E32690">
        <v>15.58</v>
      </c>
      <c r="F32690">
        <v>15.58</v>
      </c>
      <c r="G32690">
        <v>15.58</v>
      </c>
      <c r="H32690" s="5">
        <v>20.03</v>
      </c>
      <c r="I32690">
        <v>20.329999999999998</v>
      </c>
      <c r="J32690">
        <v>20.27</v>
      </c>
      <c r="K32690">
        <v>21.7</v>
      </c>
      <c r="L32690" s="32">
        <v>15.51</v>
      </c>
      <c r="M32690">
        <v>29426</v>
      </c>
      <c r="N32690" t="s">
        <v>47</v>
      </c>
      <c r="O32690">
        <v>6</v>
      </c>
    </row>
    <row r="32691" spans="1:15" x14ac:dyDescent="0.25">
      <c r="A32691" s="2">
        <v>37248</v>
      </c>
      <c r="B32691">
        <v>100</v>
      </c>
      <c r="C32691">
        <v>13.13</v>
      </c>
      <c r="D32691">
        <v>13.13</v>
      </c>
      <c r="E32691">
        <v>13.13</v>
      </c>
      <c r="F32691">
        <v>13.13</v>
      </c>
      <c r="G32691">
        <v>13.13</v>
      </c>
      <c r="H32691" s="5">
        <v>16.12</v>
      </c>
      <c r="I32691">
        <v>15.53</v>
      </c>
      <c r="J32691">
        <v>15.54</v>
      </c>
      <c r="K32691">
        <v>20.3</v>
      </c>
      <c r="L32691" s="32">
        <v>14.84</v>
      </c>
      <c r="M32691">
        <v>27141</v>
      </c>
      <c r="N32691" t="s">
        <v>47</v>
      </c>
      <c r="O32691">
        <v>7</v>
      </c>
    </row>
    <row r="32692" spans="1:15" x14ac:dyDescent="0.25">
      <c r="A32692" s="2">
        <v>37248</v>
      </c>
      <c r="B32692">
        <v>200</v>
      </c>
      <c r="C32692">
        <v>12.98</v>
      </c>
      <c r="D32692">
        <v>12.98</v>
      </c>
      <c r="E32692">
        <v>12.98</v>
      </c>
      <c r="F32692">
        <v>12.98</v>
      </c>
      <c r="G32692">
        <v>12.98</v>
      </c>
      <c r="H32692" s="5">
        <v>14.78</v>
      </c>
      <c r="I32692">
        <v>14.83</v>
      </c>
      <c r="J32692">
        <v>14.8</v>
      </c>
      <c r="K32692">
        <v>14.77</v>
      </c>
      <c r="L32692" s="32">
        <v>14.78</v>
      </c>
      <c r="M32692">
        <v>25425</v>
      </c>
      <c r="N32692" t="s">
        <v>47</v>
      </c>
      <c r="O32692">
        <v>7</v>
      </c>
    </row>
    <row r="32693" spans="1:15" x14ac:dyDescent="0.25">
      <c r="A32693" s="2">
        <v>37248</v>
      </c>
      <c r="B32693">
        <v>300</v>
      </c>
      <c r="C32693">
        <v>12.92</v>
      </c>
      <c r="D32693">
        <v>12.92</v>
      </c>
      <c r="E32693">
        <v>12.92</v>
      </c>
      <c r="F32693">
        <v>12.92</v>
      </c>
      <c r="G32693">
        <v>12.92</v>
      </c>
      <c r="H32693" s="5">
        <v>14.01</v>
      </c>
      <c r="I32693">
        <v>14.01</v>
      </c>
      <c r="J32693">
        <v>14.01</v>
      </c>
      <c r="K32693">
        <v>14.01</v>
      </c>
      <c r="L32693" s="32">
        <v>14.01</v>
      </c>
      <c r="M32693">
        <v>24901</v>
      </c>
      <c r="N32693" t="s">
        <v>47</v>
      </c>
      <c r="O32693">
        <v>7</v>
      </c>
    </row>
    <row r="32694" spans="1:15" x14ac:dyDescent="0.25">
      <c r="A32694" s="2">
        <v>37248</v>
      </c>
      <c r="B32694">
        <v>400</v>
      </c>
      <c r="C32694">
        <v>13.17</v>
      </c>
      <c r="D32694">
        <v>13.17</v>
      </c>
      <c r="E32694">
        <v>13.17</v>
      </c>
      <c r="F32694">
        <v>13.17</v>
      </c>
      <c r="G32694">
        <v>13.17</v>
      </c>
      <c r="H32694" s="5">
        <v>13.73</v>
      </c>
      <c r="I32694">
        <v>13.78</v>
      </c>
      <c r="J32694">
        <v>13.75</v>
      </c>
      <c r="K32694">
        <v>13.72</v>
      </c>
      <c r="L32694" s="32">
        <v>13.72</v>
      </c>
      <c r="M32694">
        <v>24633</v>
      </c>
      <c r="N32694" t="s">
        <v>47</v>
      </c>
      <c r="O32694">
        <v>7</v>
      </c>
    </row>
    <row r="32695" spans="1:15" x14ac:dyDescent="0.25">
      <c r="A32695" s="2">
        <v>37248</v>
      </c>
      <c r="B32695">
        <v>500</v>
      </c>
      <c r="C32695">
        <v>13.44</v>
      </c>
      <c r="D32695">
        <v>13.44</v>
      </c>
      <c r="E32695">
        <v>13.44</v>
      </c>
      <c r="F32695">
        <v>13.44</v>
      </c>
      <c r="G32695">
        <v>13.44</v>
      </c>
      <c r="H32695" s="5">
        <v>14.91</v>
      </c>
      <c r="I32695">
        <v>14.95</v>
      </c>
      <c r="J32695">
        <v>14.92</v>
      </c>
      <c r="K32695">
        <v>14.9</v>
      </c>
      <c r="L32695" s="32">
        <v>14.9</v>
      </c>
      <c r="M32695">
        <v>24684</v>
      </c>
      <c r="N32695" t="s">
        <v>47</v>
      </c>
      <c r="O32695">
        <v>7</v>
      </c>
    </row>
    <row r="32696" spans="1:15" x14ac:dyDescent="0.25">
      <c r="A32696" s="2">
        <v>37248</v>
      </c>
      <c r="B32696">
        <v>600</v>
      </c>
      <c r="C32696">
        <v>14.32</v>
      </c>
      <c r="D32696">
        <v>14.32</v>
      </c>
      <c r="E32696">
        <v>14.32</v>
      </c>
      <c r="F32696">
        <v>14.32</v>
      </c>
      <c r="G32696">
        <v>14.32</v>
      </c>
      <c r="H32696" s="5">
        <v>15.06</v>
      </c>
      <c r="I32696">
        <v>15.15</v>
      </c>
      <c r="J32696">
        <v>15.09</v>
      </c>
      <c r="K32696">
        <v>15.04</v>
      </c>
      <c r="L32696" s="32">
        <v>15.05</v>
      </c>
      <c r="M32696">
        <v>25327</v>
      </c>
      <c r="N32696" t="s">
        <v>47</v>
      </c>
      <c r="O32696">
        <v>7</v>
      </c>
    </row>
    <row r="32697" spans="1:15" x14ac:dyDescent="0.25">
      <c r="A32697" s="2">
        <v>37248</v>
      </c>
      <c r="B32697">
        <v>700</v>
      </c>
      <c r="C32697">
        <v>14.98</v>
      </c>
      <c r="D32697">
        <v>14.98</v>
      </c>
      <c r="E32697">
        <v>14.98</v>
      </c>
      <c r="F32697">
        <v>14.98</v>
      </c>
      <c r="G32697">
        <v>14.98</v>
      </c>
      <c r="H32697" s="5">
        <v>16.55</v>
      </c>
      <c r="I32697">
        <v>16.2</v>
      </c>
      <c r="J32697">
        <v>16.12</v>
      </c>
      <c r="K32697">
        <v>20</v>
      </c>
      <c r="L32697" s="32">
        <v>15.46</v>
      </c>
      <c r="M32697">
        <v>26357</v>
      </c>
      <c r="N32697" t="s">
        <v>47</v>
      </c>
      <c r="O32697">
        <v>7</v>
      </c>
    </row>
    <row r="32698" spans="1:15" x14ac:dyDescent="0.25">
      <c r="A32698" s="2">
        <v>37248</v>
      </c>
      <c r="B32698">
        <v>800</v>
      </c>
      <c r="C32698">
        <v>14.54</v>
      </c>
      <c r="D32698">
        <v>14.54</v>
      </c>
      <c r="E32698">
        <v>14.54</v>
      </c>
      <c r="F32698">
        <v>14.54</v>
      </c>
      <c r="G32698">
        <v>14.54</v>
      </c>
      <c r="H32698" s="5">
        <v>16.54</v>
      </c>
      <c r="I32698">
        <v>16.04</v>
      </c>
      <c r="J32698">
        <v>16.02</v>
      </c>
      <c r="K32698">
        <v>20.46</v>
      </c>
      <c r="L32698" s="32">
        <v>15.32</v>
      </c>
      <c r="M32698">
        <v>27471</v>
      </c>
      <c r="N32698" t="s">
        <v>48</v>
      </c>
      <c r="O32698">
        <v>7</v>
      </c>
    </row>
    <row r="32699" spans="1:15" x14ac:dyDescent="0.25">
      <c r="A32699" s="2">
        <v>37248</v>
      </c>
      <c r="B32699">
        <v>900</v>
      </c>
      <c r="C32699">
        <v>15.82</v>
      </c>
      <c r="D32699">
        <v>15.82</v>
      </c>
      <c r="E32699">
        <v>15.82</v>
      </c>
      <c r="F32699">
        <v>15.82</v>
      </c>
      <c r="G32699">
        <v>15.82</v>
      </c>
      <c r="H32699" s="5">
        <v>17.37</v>
      </c>
      <c r="I32699">
        <v>17.760000000000002</v>
      </c>
      <c r="J32699">
        <v>17.57</v>
      </c>
      <c r="K32699">
        <v>17.61</v>
      </c>
      <c r="L32699" s="32">
        <v>16.05</v>
      </c>
      <c r="M32699">
        <v>28661</v>
      </c>
      <c r="N32699" t="s">
        <v>48</v>
      </c>
      <c r="O32699">
        <v>7</v>
      </c>
    </row>
    <row r="32700" spans="1:15" x14ac:dyDescent="0.25">
      <c r="A32700" s="2">
        <v>37248</v>
      </c>
      <c r="B32700">
        <v>1000</v>
      </c>
      <c r="C32700">
        <v>16</v>
      </c>
      <c r="D32700">
        <v>16</v>
      </c>
      <c r="E32700">
        <v>16</v>
      </c>
      <c r="F32700">
        <v>16</v>
      </c>
      <c r="G32700">
        <v>16</v>
      </c>
      <c r="H32700" s="5">
        <v>18.48</v>
      </c>
      <c r="I32700">
        <v>19</v>
      </c>
      <c r="J32700">
        <v>18.600000000000001</v>
      </c>
      <c r="K32700">
        <v>21.08</v>
      </c>
      <c r="L32700" s="32">
        <v>15.21</v>
      </c>
      <c r="M32700">
        <v>28931</v>
      </c>
      <c r="N32700" t="s">
        <v>48</v>
      </c>
      <c r="O32700">
        <v>7</v>
      </c>
    </row>
    <row r="32701" spans="1:15" x14ac:dyDescent="0.25">
      <c r="A32701" s="2">
        <v>37248</v>
      </c>
      <c r="B32701">
        <v>1100</v>
      </c>
      <c r="C32701">
        <v>13.78</v>
      </c>
      <c r="D32701">
        <v>13.78</v>
      </c>
      <c r="E32701">
        <v>13.78</v>
      </c>
      <c r="F32701">
        <v>13.78</v>
      </c>
      <c r="G32701">
        <v>13.78</v>
      </c>
      <c r="H32701" s="5">
        <v>17.64</v>
      </c>
      <c r="I32701">
        <v>17.559999999999999</v>
      </c>
      <c r="J32701">
        <v>17.43</v>
      </c>
      <c r="K32701">
        <v>20.81</v>
      </c>
      <c r="L32701" s="32">
        <v>15.19</v>
      </c>
      <c r="M32701">
        <v>28564</v>
      </c>
      <c r="N32701" t="s">
        <v>48</v>
      </c>
      <c r="O32701">
        <v>7</v>
      </c>
    </row>
    <row r="32702" spans="1:15" x14ac:dyDescent="0.25">
      <c r="A32702" s="2">
        <v>37248</v>
      </c>
      <c r="B32702">
        <v>1200</v>
      </c>
      <c r="C32702">
        <v>13.67</v>
      </c>
      <c r="D32702">
        <v>13.67</v>
      </c>
      <c r="E32702">
        <v>13.67</v>
      </c>
      <c r="F32702">
        <v>13.67</v>
      </c>
      <c r="G32702">
        <v>13.67</v>
      </c>
      <c r="H32702" s="5">
        <v>16.600000000000001</v>
      </c>
      <c r="I32702">
        <v>16.170000000000002</v>
      </c>
      <c r="J32702">
        <v>16.14</v>
      </c>
      <c r="K32702">
        <v>20.47</v>
      </c>
      <c r="L32702" s="32">
        <v>14.87</v>
      </c>
      <c r="M32702">
        <v>27879</v>
      </c>
      <c r="N32702" t="s">
        <v>48</v>
      </c>
      <c r="O32702">
        <v>7</v>
      </c>
    </row>
    <row r="32703" spans="1:15" x14ac:dyDescent="0.25">
      <c r="A32703" s="2">
        <v>37248</v>
      </c>
      <c r="B32703">
        <v>1300</v>
      </c>
      <c r="C32703">
        <v>13.19</v>
      </c>
      <c r="D32703">
        <v>13.19</v>
      </c>
      <c r="E32703">
        <v>13.19</v>
      </c>
      <c r="F32703">
        <v>13.19</v>
      </c>
      <c r="G32703">
        <v>13.19</v>
      </c>
      <c r="H32703" s="5">
        <v>15.68</v>
      </c>
      <c r="I32703">
        <v>15.05</v>
      </c>
      <c r="J32703">
        <v>15.06</v>
      </c>
      <c r="K32703">
        <v>20.16</v>
      </c>
      <c r="L32703" s="32">
        <v>14.29</v>
      </c>
      <c r="M32703">
        <v>27441</v>
      </c>
      <c r="N32703" t="s">
        <v>48</v>
      </c>
      <c r="O32703">
        <v>7</v>
      </c>
    </row>
    <row r="32704" spans="1:15" x14ac:dyDescent="0.25">
      <c r="A32704" s="2">
        <v>37248</v>
      </c>
      <c r="B32704">
        <v>1400</v>
      </c>
      <c r="C32704">
        <v>12.11</v>
      </c>
      <c r="D32704">
        <v>12.11</v>
      </c>
      <c r="E32704">
        <v>12.11</v>
      </c>
      <c r="F32704">
        <v>12.11</v>
      </c>
      <c r="G32704">
        <v>12.11</v>
      </c>
      <c r="H32704" s="5">
        <v>15</v>
      </c>
      <c r="I32704">
        <v>14.27</v>
      </c>
      <c r="J32704">
        <v>14.3</v>
      </c>
      <c r="K32704">
        <v>19.940000000000001</v>
      </c>
      <c r="L32704" s="32">
        <v>13.48</v>
      </c>
      <c r="M32704">
        <v>26971</v>
      </c>
      <c r="N32704" t="s">
        <v>48</v>
      </c>
      <c r="O32704">
        <v>7</v>
      </c>
    </row>
    <row r="32705" spans="1:15" x14ac:dyDescent="0.25">
      <c r="A32705" s="2">
        <v>37248</v>
      </c>
      <c r="B32705">
        <v>1500</v>
      </c>
      <c r="C32705">
        <v>12.52</v>
      </c>
      <c r="D32705">
        <v>12.52</v>
      </c>
      <c r="E32705">
        <v>12.52</v>
      </c>
      <c r="F32705">
        <v>12.52</v>
      </c>
      <c r="G32705">
        <v>12.52</v>
      </c>
      <c r="H32705" s="5">
        <v>14.16</v>
      </c>
      <c r="I32705">
        <v>13.3</v>
      </c>
      <c r="J32705">
        <v>13.37</v>
      </c>
      <c r="K32705">
        <v>19.64</v>
      </c>
      <c r="L32705" s="32">
        <v>12.49</v>
      </c>
      <c r="M32705">
        <v>26666</v>
      </c>
      <c r="N32705" t="s">
        <v>48</v>
      </c>
      <c r="O32705">
        <v>7</v>
      </c>
    </row>
    <row r="32706" spans="1:15" x14ac:dyDescent="0.25">
      <c r="A32706" s="2">
        <v>37248</v>
      </c>
      <c r="B32706">
        <v>1600</v>
      </c>
      <c r="C32706">
        <v>13.17</v>
      </c>
      <c r="D32706">
        <v>13.17</v>
      </c>
      <c r="E32706">
        <v>13.17</v>
      </c>
      <c r="F32706">
        <v>13.17</v>
      </c>
      <c r="G32706">
        <v>13.17</v>
      </c>
      <c r="H32706" s="5">
        <v>14.69</v>
      </c>
      <c r="I32706">
        <v>13.87</v>
      </c>
      <c r="J32706">
        <v>13.94</v>
      </c>
      <c r="K32706">
        <v>19.82</v>
      </c>
      <c r="L32706" s="32">
        <v>13.12</v>
      </c>
      <c r="M32706">
        <v>26989</v>
      </c>
      <c r="N32706" t="s">
        <v>48</v>
      </c>
      <c r="O32706">
        <v>7</v>
      </c>
    </row>
    <row r="32707" spans="1:15" x14ac:dyDescent="0.25">
      <c r="A32707" s="2">
        <v>37248</v>
      </c>
      <c r="B32707">
        <v>1700</v>
      </c>
      <c r="C32707">
        <v>18.13</v>
      </c>
      <c r="D32707">
        <v>18.13</v>
      </c>
      <c r="E32707">
        <v>18.13</v>
      </c>
      <c r="F32707">
        <v>18.13</v>
      </c>
      <c r="G32707">
        <v>18.13</v>
      </c>
      <c r="H32707" s="5">
        <v>16.27</v>
      </c>
      <c r="I32707">
        <v>15.81</v>
      </c>
      <c r="J32707">
        <v>15.74</v>
      </c>
      <c r="K32707">
        <v>20.38</v>
      </c>
      <c r="L32707" s="32">
        <v>14.97</v>
      </c>
      <c r="M32707">
        <v>29163</v>
      </c>
      <c r="N32707" t="s">
        <v>48</v>
      </c>
      <c r="O32707">
        <v>7</v>
      </c>
    </row>
    <row r="32708" spans="1:15" x14ac:dyDescent="0.25">
      <c r="A32708" s="2">
        <v>37248</v>
      </c>
      <c r="B32708">
        <v>1800</v>
      </c>
      <c r="C32708">
        <v>18.04</v>
      </c>
      <c r="D32708">
        <v>18.09</v>
      </c>
      <c r="E32708">
        <v>18.04</v>
      </c>
      <c r="F32708">
        <v>18.059999999999999</v>
      </c>
      <c r="G32708">
        <v>18.05</v>
      </c>
      <c r="H32708" s="5">
        <v>30</v>
      </c>
      <c r="I32708">
        <v>30</v>
      </c>
      <c r="J32708">
        <v>30</v>
      </c>
      <c r="K32708">
        <v>30</v>
      </c>
      <c r="L32708" s="32">
        <v>30</v>
      </c>
      <c r="M32708">
        <v>32119</v>
      </c>
      <c r="N32708" t="s">
        <v>48</v>
      </c>
      <c r="O32708">
        <v>7</v>
      </c>
    </row>
    <row r="32709" spans="1:15" x14ac:dyDescent="0.25">
      <c r="A32709" s="2">
        <v>37248</v>
      </c>
      <c r="B32709">
        <v>1900</v>
      </c>
      <c r="C32709">
        <v>16.829999999999998</v>
      </c>
      <c r="D32709">
        <v>16.87</v>
      </c>
      <c r="E32709">
        <v>16.829999999999998</v>
      </c>
      <c r="F32709">
        <v>16.850000000000001</v>
      </c>
      <c r="G32709">
        <v>16.84</v>
      </c>
      <c r="H32709" s="5">
        <v>27.65</v>
      </c>
      <c r="I32709">
        <v>27.65</v>
      </c>
      <c r="J32709">
        <v>27.65</v>
      </c>
      <c r="K32709">
        <v>27.65</v>
      </c>
      <c r="L32709" s="32">
        <v>27.65</v>
      </c>
      <c r="M32709">
        <v>32279</v>
      </c>
      <c r="N32709" t="s">
        <v>48</v>
      </c>
      <c r="O32709">
        <v>7</v>
      </c>
    </row>
    <row r="32710" spans="1:15" x14ac:dyDescent="0.25">
      <c r="A32710" s="2">
        <v>37248</v>
      </c>
      <c r="B32710">
        <v>2000</v>
      </c>
      <c r="C32710">
        <v>19.25</v>
      </c>
      <c r="D32710">
        <v>19.25</v>
      </c>
      <c r="E32710">
        <v>19.25</v>
      </c>
      <c r="F32710">
        <v>19.25</v>
      </c>
      <c r="G32710">
        <v>19.25</v>
      </c>
      <c r="H32710" s="5">
        <v>23.01</v>
      </c>
      <c r="I32710">
        <v>23.36</v>
      </c>
      <c r="J32710">
        <v>23.13</v>
      </c>
      <c r="K32710">
        <v>22.93</v>
      </c>
      <c r="L32710" s="32">
        <v>22.96</v>
      </c>
      <c r="M32710">
        <v>31896</v>
      </c>
      <c r="N32710" t="s">
        <v>48</v>
      </c>
      <c r="O32710">
        <v>7</v>
      </c>
    </row>
    <row r="32711" spans="1:15" x14ac:dyDescent="0.25">
      <c r="A32711" s="2">
        <v>37248</v>
      </c>
      <c r="B32711">
        <v>2100</v>
      </c>
      <c r="C32711">
        <v>19.82</v>
      </c>
      <c r="D32711">
        <v>19.82</v>
      </c>
      <c r="E32711">
        <v>19.82</v>
      </c>
      <c r="F32711">
        <v>19.82</v>
      </c>
      <c r="G32711">
        <v>19.82</v>
      </c>
      <c r="H32711" s="5">
        <v>22.04</v>
      </c>
      <c r="I32711">
        <v>22.3</v>
      </c>
      <c r="J32711">
        <v>22.11</v>
      </c>
      <c r="K32711">
        <v>22.3</v>
      </c>
      <c r="L32711" s="32">
        <v>21.87</v>
      </c>
      <c r="M32711">
        <v>31354</v>
      </c>
      <c r="N32711" t="s">
        <v>48</v>
      </c>
      <c r="O32711">
        <v>7</v>
      </c>
    </row>
    <row r="32712" spans="1:15" x14ac:dyDescent="0.25">
      <c r="A32712" s="2">
        <v>37248</v>
      </c>
      <c r="B32712">
        <v>2200</v>
      </c>
      <c r="C32712">
        <v>16.350000000000001</v>
      </c>
      <c r="D32712">
        <v>16.350000000000001</v>
      </c>
      <c r="E32712">
        <v>16.350000000000001</v>
      </c>
      <c r="F32712">
        <v>16.350000000000001</v>
      </c>
      <c r="G32712">
        <v>16.350000000000001</v>
      </c>
      <c r="H32712" s="5">
        <v>20</v>
      </c>
      <c r="I32712">
        <v>20.29</v>
      </c>
      <c r="J32712">
        <v>20.149999999999999</v>
      </c>
      <c r="K32712">
        <v>20.149999999999999</v>
      </c>
      <c r="L32712" s="32">
        <v>19.03</v>
      </c>
      <c r="M32712">
        <v>30407</v>
      </c>
      <c r="N32712" t="s">
        <v>48</v>
      </c>
      <c r="O32712">
        <v>7</v>
      </c>
    </row>
    <row r="32713" spans="1:15" x14ac:dyDescent="0.25">
      <c r="A32713" s="2">
        <v>37248</v>
      </c>
      <c r="B32713">
        <v>2300</v>
      </c>
      <c r="C32713">
        <v>15.6</v>
      </c>
      <c r="D32713">
        <v>15.6</v>
      </c>
      <c r="E32713">
        <v>15.6</v>
      </c>
      <c r="F32713">
        <v>15.6</v>
      </c>
      <c r="G32713">
        <v>15.6</v>
      </c>
      <c r="H32713" s="5">
        <v>16.96</v>
      </c>
      <c r="I32713">
        <v>17.28</v>
      </c>
      <c r="J32713">
        <v>17.16</v>
      </c>
      <c r="K32713">
        <v>17.29</v>
      </c>
      <c r="L32713" s="32">
        <v>15.18</v>
      </c>
      <c r="M32713">
        <v>28523</v>
      </c>
      <c r="N32713" t="s">
        <v>48</v>
      </c>
      <c r="O32713">
        <v>7</v>
      </c>
    </row>
    <row r="32714" spans="1:15" x14ac:dyDescent="0.25">
      <c r="A32714" s="2">
        <v>37248</v>
      </c>
      <c r="B32714">
        <v>2400</v>
      </c>
      <c r="C32714">
        <v>13.45</v>
      </c>
      <c r="D32714">
        <v>13.45</v>
      </c>
      <c r="E32714">
        <v>13.45</v>
      </c>
      <c r="F32714">
        <v>13.45</v>
      </c>
      <c r="G32714">
        <v>13.45</v>
      </c>
      <c r="H32714" s="5">
        <v>15.76</v>
      </c>
      <c r="I32714">
        <v>15.88</v>
      </c>
      <c r="J32714">
        <v>15.8</v>
      </c>
      <c r="K32714">
        <v>15.73</v>
      </c>
      <c r="L32714" s="32">
        <v>15.74</v>
      </c>
      <c r="M32714">
        <v>26125</v>
      </c>
      <c r="N32714" t="s">
        <v>47</v>
      </c>
      <c r="O32714">
        <v>7</v>
      </c>
    </row>
    <row r="32715" spans="1:15" x14ac:dyDescent="0.25">
      <c r="A32715" s="2">
        <v>37249</v>
      </c>
      <c r="B32715">
        <v>100</v>
      </c>
      <c r="C32715">
        <v>11.63</v>
      </c>
      <c r="D32715">
        <v>11.63</v>
      </c>
      <c r="E32715">
        <v>11.63</v>
      </c>
      <c r="F32715">
        <v>11.63</v>
      </c>
      <c r="G32715">
        <v>11.63</v>
      </c>
      <c r="H32715" s="5">
        <v>15.12</v>
      </c>
      <c r="I32715">
        <v>15.12</v>
      </c>
      <c r="J32715">
        <v>15.12</v>
      </c>
      <c r="K32715">
        <v>15.12</v>
      </c>
      <c r="L32715" s="32">
        <v>15.12</v>
      </c>
      <c r="M32715">
        <v>23811</v>
      </c>
      <c r="N32715" t="s">
        <v>47</v>
      </c>
      <c r="O32715">
        <v>1</v>
      </c>
    </row>
    <row r="32716" spans="1:15" x14ac:dyDescent="0.25">
      <c r="A32716" s="2">
        <v>37249</v>
      </c>
      <c r="B32716">
        <v>200</v>
      </c>
      <c r="C32716">
        <v>0</v>
      </c>
      <c r="D32716">
        <v>0</v>
      </c>
      <c r="E32716">
        <v>0</v>
      </c>
      <c r="F32716">
        <v>0</v>
      </c>
      <c r="G32716">
        <v>0</v>
      </c>
      <c r="H32716" s="5">
        <v>13.66</v>
      </c>
      <c r="I32716">
        <v>13.67</v>
      </c>
      <c r="J32716">
        <v>13.67</v>
      </c>
      <c r="K32716">
        <v>13.66</v>
      </c>
      <c r="L32716" s="32">
        <v>13.66</v>
      </c>
      <c r="M32716">
        <v>22421</v>
      </c>
      <c r="N32716" t="s">
        <v>47</v>
      </c>
      <c r="O32716">
        <v>1</v>
      </c>
    </row>
    <row r="32717" spans="1:15" x14ac:dyDescent="0.25">
      <c r="A32717" s="2">
        <v>37249</v>
      </c>
      <c r="B32717">
        <v>300</v>
      </c>
      <c r="C32717">
        <v>0</v>
      </c>
      <c r="D32717">
        <v>0</v>
      </c>
      <c r="E32717">
        <v>0</v>
      </c>
      <c r="F32717">
        <v>0</v>
      </c>
      <c r="G32717">
        <v>0</v>
      </c>
      <c r="H32717" s="5">
        <v>13.33</v>
      </c>
      <c r="I32717">
        <v>13.33</v>
      </c>
      <c r="J32717">
        <v>13.33</v>
      </c>
      <c r="K32717">
        <v>13.33</v>
      </c>
      <c r="L32717" s="32">
        <v>13.33</v>
      </c>
      <c r="M32717">
        <v>21629</v>
      </c>
      <c r="N32717" t="s">
        <v>47</v>
      </c>
      <c r="O32717">
        <v>1</v>
      </c>
    </row>
    <row r="32718" spans="1:15" x14ac:dyDescent="0.25">
      <c r="A32718" s="2">
        <v>37249</v>
      </c>
      <c r="B32718">
        <v>400</v>
      </c>
      <c r="C32718">
        <v>0</v>
      </c>
      <c r="D32718">
        <v>0</v>
      </c>
      <c r="E32718">
        <v>0</v>
      </c>
      <c r="F32718">
        <v>0</v>
      </c>
      <c r="G32718">
        <v>0</v>
      </c>
      <c r="H32718" s="5">
        <v>13.33</v>
      </c>
      <c r="I32718">
        <v>13.33</v>
      </c>
      <c r="J32718">
        <v>13.33</v>
      </c>
      <c r="K32718">
        <v>13.33</v>
      </c>
      <c r="L32718" s="32">
        <v>13.33</v>
      </c>
      <c r="M32718">
        <v>21678</v>
      </c>
      <c r="N32718" t="s">
        <v>47</v>
      </c>
      <c r="O32718">
        <v>1</v>
      </c>
    </row>
    <row r="32719" spans="1:15" x14ac:dyDescent="0.25">
      <c r="A32719" s="2">
        <v>37249</v>
      </c>
      <c r="B32719">
        <v>500</v>
      </c>
      <c r="C32719">
        <v>9.15</v>
      </c>
      <c r="D32719">
        <v>9.15</v>
      </c>
      <c r="E32719">
        <v>9.15</v>
      </c>
      <c r="F32719">
        <v>9.15</v>
      </c>
      <c r="G32719">
        <v>9.15</v>
      </c>
      <c r="H32719" s="5">
        <v>13.6</v>
      </c>
      <c r="I32719">
        <v>13.6</v>
      </c>
      <c r="J32719">
        <v>13.6</v>
      </c>
      <c r="K32719">
        <v>13.6</v>
      </c>
      <c r="L32719" s="32">
        <v>13.6</v>
      </c>
      <c r="M32719">
        <v>21634</v>
      </c>
      <c r="N32719" t="s">
        <v>47</v>
      </c>
      <c r="O32719">
        <v>1</v>
      </c>
    </row>
    <row r="32720" spans="1:15" x14ac:dyDescent="0.25">
      <c r="A32720" s="2">
        <v>37249</v>
      </c>
      <c r="B32720">
        <v>600</v>
      </c>
      <c r="C32720">
        <v>12.2</v>
      </c>
      <c r="D32720">
        <v>12.2</v>
      </c>
      <c r="E32720">
        <v>12.2</v>
      </c>
      <c r="F32720">
        <v>12.2</v>
      </c>
      <c r="G32720">
        <v>12.2</v>
      </c>
      <c r="H32720" s="5">
        <v>15</v>
      </c>
      <c r="I32720">
        <v>15</v>
      </c>
      <c r="J32720">
        <v>15</v>
      </c>
      <c r="K32720">
        <v>15</v>
      </c>
      <c r="L32720" s="32">
        <v>15</v>
      </c>
      <c r="M32720">
        <v>22770</v>
      </c>
      <c r="N32720" t="s">
        <v>47</v>
      </c>
      <c r="O32720">
        <v>1</v>
      </c>
    </row>
    <row r="32721" spans="1:15" x14ac:dyDescent="0.25">
      <c r="A32721" s="2">
        <v>37249</v>
      </c>
      <c r="B32721">
        <v>700</v>
      </c>
      <c r="C32721">
        <v>12.38</v>
      </c>
      <c r="D32721">
        <v>12.38</v>
      </c>
      <c r="E32721">
        <v>12.38</v>
      </c>
      <c r="F32721">
        <v>12.38</v>
      </c>
      <c r="G32721">
        <v>12.38</v>
      </c>
      <c r="H32721" s="5">
        <v>16.18</v>
      </c>
      <c r="I32721">
        <v>16.260000000000002</v>
      </c>
      <c r="J32721">
        <v>16.22</v>
      </c>
      <c r="K32721">
        <v>16.16</v>
      </c>
      <c r="L32721" s="32">
        <v>16.170000000000002</v>
      </c>
      <c r="M32721">
        <v>24686</v>
      </c>
      <c r="N32721" t="s">
        <v>47</v>
      </c>
      <c r="O32721">
        <v>1</v>
      </c>
    </row>
    <row r="32722" spans="1:15" x14ac:dyDescent="0.25">
      <c r="A32722" s="2">
        <v>37249</v>
      </c>
      <c r="B32722">
        <v>800</v>
      </c>
      <c r="C32722">
        <v>11.67</v>
      </c>
      <c r="D32722">
        <v>11.67</v>
      </c>
      <c r="E32722">
        <v>11.67</v>
      </c>
      <c r="F32722">
        <v>11.67</v>
      </c>
      <c r="G32722">
        <v>11.67</v>
      </c>
      <c r="H32722" s="5">
        <v>18.13</v>
      </c>
      <c r="I32722">
        <v>17.88</v>
      </c>
      <c r="J32722">
        <v>17.850000000000001</v>
      </c>
      <c r="K32722">
        <v>20.69</v>
      </c>
      <c r="L32722" s="32">
        <v>17.11</v>
      </c>
      <c r="M32722">
        <v>26463</v>
      </c>
      <c r="N32722" t="s">
        <v>48</v>
      </c>
      <c r="O32722">
        <v>1</v>
      </c>
    </row>
    <row r="32723" spans="1:15" x14ac:dyDescent="0.25">
      <c r="A32723" s="2">
        <v>37249</v>
      </c>
      <c r="B32723">
        <v>900</v>
      </c>
      <c r="C32723">
        <v>13.28</v>
      </c>
      <c r="D32723">
        <v>13.28</v>
      </c>
      <c r="E32723">
        <v>13.28</v>
      </c>
      <c r="F32723">
        <v>13.28</v>
      </c>
      <c r="G32723">
        <v>13.28</v>
      </c>
      <c r="H32723" s="5">
        <v>26.22</v>
      </c>
      <c r="I32723">
        <v>24.4</v>
      </c>
      <c r="J32723">
        <v>24.57</v>
      </c>
      <c r="K32723">
        <v>39.340000000000003</v>
      </c>
      <c r="L32723" s="32">
        <v>21.09</v>
      </c>
      <c r="M32723">
        <v>27988</v>
      </c>
      <c r="N32723" t="s">
        <v>48</v>
      </c>
      <c r="O32723">
        <v>1</v>
      </c>
    </row>
    <row r="32724" spans="1:15" x14ac:dyDescent="0.25">
      <c r="A32724" s="2">
        <v>37249</v>
      </c>
      <c r="B32724">
        <v>1000</v>
      </c>
      <c r="C32724">
        <v>14.83</v>
      </c>
      <c r="D32724">
        <v>14.83</v>
      </c>
      <c r="E32724">
        <v>14.83</v>
      </c>
      <c r="F32724">
        <v>14.83</v>
      </c>
      <c r="G32724">
        <v>14.83</v>
      </c>
      <c r="H32724" s="5">
        <v>25</v>
      </c>
      <c r="I32724">
        <v>25.08</v>
      </c>
      <c r="J32724">
        <v>25.03</v>
      </c>
      <c r="K32724">
        <v>24.98</v>
      </c>
      <c r="L32724" s="32">
        <v>24.99</v>
      </c>
      <c r="M32724">
        <v>29121</v>
      </c>
      <c r="N32724" t="s">
        <v>48</v>
      </c>
      <c r="O32724">
        <v>1</v>
      </c>
    </row>
    <row r="32725" spans="1:15" x14ac:dyDescent="0.25">
      <c r="A32725" s="2">
        <v>37249</v>
      </c>
      <c r="B32725">
        <v>1100</v>
      </c>
      <c r="C32725">
        <v>15.2</v>
      </c>
      <c r="D32725">
        <v>15.2</v>
      </c>
      <c r="E32725">
        <v>15.2</v>
      </c>
      <c r="F32725">
        <v>15.2</v>
      </c>
      <c r="G32725">
        <v>15.2</v>
      </c>
      <c r="H32725" s="5">
        <v>25</v>
      </c>
      <c r="I32725">
        <v>25</v>
      </c>
      <c r="J32725">
        <v>25</v>
      </c>
      <c r="K32725">
        <v>25</v>
      </c>
      <c r="L32725" s="32">
        <v>25</v>
      </c>
      <c r="M32725">
        <v>29263</v>
      </c>
      <c r="N32725" t="s">
        <v>48</v>
      </c>
      <c r="O32725">
        <v>1</v>
      </c>
    </row>
    <row r="32726" spans="1:15" x14ac:dyDescent="0.25">
      <c r="A32726" s="2">
        <v>37249</v>
      </c>
      <c r="B32726">
        <v>1200</v>
      </c>
      <c r="C32726">
        <v>15.25</v>
      </c>
      <c r="D32726">
        <v>15.25</v>
      </c>
      <c r="E32726">
        <v>15.25</v>
      </c>
      <c r="F32726">
        <v>15.25</v>
      </c>
      <c r="G32726">
        <v>15.25</v>
      </c>
      <c r="H32726" s="5">
        <v>21</v>
      </c>
      <c r="I32726">
        <v>21</v>
      </c>
      <c r="J32726">
        <v>21</v>
      </c>
      <c r="K32726">
        <v>21</v>
      </c>
      <c r="L32726" s="32">
        <v>21</v>
      </c>
      <c r="M32726">
        <v>28937</v>
      </c>
      <c r="N32726" t="s">
        <v>48</v>
      </c>
      <c r="O32726">
        <v>1</v>
      </c>
    </row>
    <row r="32727" spans="1:15" x14ac:dyDescent="0.25">
      <c r="A32727" s="2">
        <v>37249</v>
      </c>
      <c r="B32727">
        <v>1300</v>
      </c>
      <c r="C32727">
        <v>13.88</v>
      </c>
      <c r="D32727">
        <v>13.88</v>
      </c>
      <c r="E32727">
        <v>13.88</v>
      </c>
      <c r="F32727">
        <v>13.88</v>
      </c>
      <c r="G32727">
        <v>13.88</v>
      </c>
      <c r="H32727" s="5">
        <v>17.440000000000001</v>
      </c>
      <c r="I32727">
        <v>17.440000000000001</v>
      </c>
      <c r="J32727">
        <v>17.440000000000001</v>
      </c>
      <c r="K32727">
        <v>17.440000000000001</v>
      </c>
      <c r="L32727" s="32">
        <v>17.440000000000001</v>
      </c>
      <c r="M32727">
        <v>28370</v>
      </c>
      <c r="N32727" t="s">
        <v>48</v>
      </c>
      <c r="O32727">
        <v>1</v>
      </c>
    </row>
    <row r="32728" spans="1:15" x14ac:dyDescent="0.25">
      <c r="A32728" s="2">
        <v>37249</v>
      </c>
      <c r="B32728">
        <v>1400</v>
      </c>
      <c r="C32728">
        <v>12.7</v>
      </c>
      <c r="D32728">
        <v>12.7</v>
      </c>
      <c r="E32728">
        <v>12.7</v>
      </c>
      <c r="F32728">
        <v>12.7</v>
      </c>
      <c r="G32728">
        <v>12.7</v>
      </c>
      <c r="H32728" s="5">
        <v>16.82</v>
      </c>
      <c r="I32728">
        <v>16.57</v>
      </c>
      <c r="J32728">
        <v>16.600000000000001</v>
      </c>
      <c r="K32728">
        <v>18.48</v>
      </c>
      <c r="L32728" s="32">
        <v>16.170000000000002</v>
      </c>
      <c r="M32728">
        <v>27817</v>
      </c>
      <c r="N32728" t="s">
        <v>48</v>
      </c>
      <c r="O32728">
        <v>1</v>
      </c>
    </row>
    <row r="32729" spans="1:15" x14ac:dyDescent="0.25">
      <c r="A32729" s="2">
        <v>37249</v>
      </c>
      <c r="B32729">
        <v>1500</v>
      </c>
      <c r="C32729">
        <v>12.7</v>
      </c>
      <c r="D32729">
        <v>12.7</v>
      </c>
      <c r="E32729">
        <v>12.7</v>
      </c>
      <c r="F32729">
        <v>12.7</v>
      </c>
      <c r="G32729">
        <v>12.7</v>
      </c>
      <c r="H32729" s="5">
        <v>16.260000000000002</v>
      </c>
      <c r="I32729">
        <v>15.9</v>
      </c>
      <c r="J32729">
        <v>15.94</v>
      </c>
      <c r="K32729">
        <v>18.760000000000002</v>
      </c>
      <c r="L32729" s="32">
        <v>15.29</v>
      </c>
      <c r="M32729">
        <v>27612</v>
      </c>
      <c r="N32729" t="s">
        <v>48</v>
      </c>
      <c r="O32729">
        <v>1</v>
      </c>
    </row>
    <row r="32730" spans="1:15" x14ac:dyDescent="0.25">
      <c r="A32730" s="2">
        <v>37249</v>
      </c>
      <c r="B32730">
        <v>1600</v>
      </c>
      <c r="C32730">
        <v>12.7</v>
      </c>
      <c r="D32730">
        <v>12.7</v>
      </c>
      <c r="E32730">
        <v>12.7</v>
      </c>
      <c r="F32730">
        <v>12.7</v>
      </c>
      <c r="G32730">
        <v>12.7</v>
      </c>
      <c r="H32730" s="5">
        <v>16.03</v>
      </c>
      <c r="I32730">
        <v>15.87</v>
      </c>
      <c r="J32730">
        <v>15.89</v>
      </c>
      <c r="K32730">
        <v>17.16</v>
      </c>
      <c r="L32730" s="32">
        <v>15.59</v>
      </c>
      <c r="M32730">
        <v>27584</v>
      </c>
      <c r="N32730" t="s">
        <v>48</v>
      </c>
      <c r="O32730">
        <v>1</v>
      </c>
    </row>
    <row r="32731" spans="1:15" x14ac:dyDescent="0.25">
      <c r="A32731" s="2">
        <v>37249</v>
      </c>
      <c r="B32731">
        <v>1700</v>
      </c>
      <c r="C32731">
        <v>21.38</v>
      </c>
      <c r="D32731">
        <v>21.38</v>
      </c>
      <c r="E32731">
        <v>21.38</v>
      </c>
      <c r="F32731">
        <v>21.38</v>
      </c>
      <c r="G32731">
        <v>21.38</v>
      </c>
      <c r="H32731" s="5">
        <v>20.05</v>
      </c>
      <c r="I32731">
        <v>19.98</v>
      </c>
      <c r="J32731">
        <v>19.920000000000002</v>
      </c>
      <c r="K32731">
        <v>21.49</v>
      </c>
      <c r="L32731" s="32">
        <v>19.46</v>
      </c>
      <c r="M32731">
        <v>29106</v>
      </c>
      <c r="N32731" t="s">
        <v>48</v>
      </c>
      <c r="O32731">
        <v>1</v>
      </c>
    </row>
    <row r="32732" spans="1:15" x14ac:dyDescent="0.25">
      <c r="A32732" s="2">
        <v>37249</v>
      </c>
      <c r="B32732">
        <v>1800</v>
      </c>
      <c r="C32732">
        <v>24.88</v>
      </c>
      <c r="D32732">
        <v>24.88</v>
      </c>
      <c r="E32732">
        <v>24.88</v>
      </c>
      <c r="F32732">
        <v>24.88</v>
      </c>
      <c r="G32732">
        <v>24.88</v>
      </c>
      <c r="H32732" s="5">
        <v>49.97</v>
      </c>
      <c r="I32732">
        <v>49.99</v>
      </c>
      <c r="J32732">
        <v>50</v>
      </c>
      <c r="K32732">
        <v>49.97</v>
      </c>
      <c r="L32732" s="32">
        <v>49.97</v>
      </c>
      <c r="M32732">
        <v>32592</v>
      </c>
      <c r="N32732" t="s">
        <v>48</v>
      </c>
      <c r="O32732">
        <v>1</v>
      </c>
    </row>
    <row r="32733" spans="1:15" x14ac:dyDescent="0.25">
      <c r="A32733" s="2">
        <v>37249</v>
      </c>
      <c r="B32733">
        <v>1900</v>
      </c>
      <c r="C32733">
        <v>15.91</v>
      </c>
      <c r="D32733">
        <v>15.89</v>
      </c>
      <c r="E32733">
        <v>15.86</v>
      </c>
      <c r="F32733">
        <v>15.95</v>
      </c>
      <c r="G32733">
        <v>15.93</v>
      </c>
      <c r="H32733" s="5">
        <v>43.5</v>
      </c>
      <c r="I32733">
        <v>43.52</v>
      </c>
      <c r="J32733">
        <v>43.54</v>
      </c>
      <c r="K32733">
        <v>43.5</v>
      </c>
      <c r="L32733" s="32">
        <v>43.49</v>
      </c>
      <c r="M32733">
        <v>32211</v>
      </c>
      <c r="N32733" t="s">
        <v>48</v>
      </c>
      <c r="O32733">
        <v>1</v>
      </c>
    </row>
    <row r="32734" spans="1:15" x14ac:dyDescent="0.25">
      <c r="A32734" s="2">
        <v>37249</v>
      </c>
      <c r="B32734">
        <v>2000</v>
      </c>
      <c r="C32734">
        <v>17.899999999999999</v>
      </c>
      <c r="D32734">
        <v>17.899999999999999</v>
      </c>
      <c r="E32734">
        <v>17.899999999999999</v>
      </c>
      <c r="F32734">
        <v>17.899999999999999</v>
      </c>
      <c r="G32734">
        <v>17.899999999999999</v>
      </c>
      <c r="H32734" s="5">
        <v>35.200000000000003</v>
      </c>
      <c r="I32734">
        <v>35.21</v>
      </c>
      <c r="J32734">
        <v>35.22</v>
      </c>
      <c r="K32734">
        <v>35.200000000000003</v>
      </c>
      <c r="L32734" s="32">
        <v>35.200000000000003</v>
      </c>
      <c r="M32734">
        <v>31251</v>
      </c>
      <c r="N32734" t="s">
        <v>48</v>
      </c>
      <c r="O32734">
        <v>1</v>
      </c>
    </row>
    <row r="32735" spans="1:15" x14ac:dyDescent="0.25">
      <c r="A32735" s="2">
        <v>37249</v>
      </c>
      <c r="B32735">
        <v>2100</v>
      </c>
      <c r="C32735">
        <v>19.89</v>
      </c>
      <c r="D32735">
        <v>19.89</v>
      </c>
      <c r="E32735">
        <v>19.89</v>
      </c>
      <c r="F32735">
        <v>19.89</v>
      </c>
      <c r="G32735">
        <v>19.89</v>
      </c>
      <c r="H32735" s="5">
        <v>23.98</v>
      </c>
      <c r="I32735">
        <v>24.06</v>
      </c>
      <c r="J32735">
        <v>24.01</v>
      </c>
      <c r="K32735">
        <v>23.96</v>
      </c>
      <c r="L32735" s="32">
        <v>23.97</v>
      </c>
      <c r="M32735">
        <v>30846</v>
      </c>
      <c r="N32735" t="s">
        <v>48</v>
      </c>
      <c r="O32735">
        <v>1</v>
      </c>
    </row>
    <row r="32736" spans="1:15" x14ac:dyDescent="0.25">
      <c r="A32736" s="2">
        <v>37249</v>
      </c>
      <c r="B32736">
        <v>2200</v>
      </c>
      <c r="C32736">
        <v>17.97</v>
      </c>
      <c r="D32736">
        <v>17.97</v>
      </c>
      <c r="E32736">
        <v>17.97</v>
      </c>
      <c r="F32736">
        <v>17.97</v>
      </c>
      <c r="G32736">
        <v>17.97</v>
      </c>
      <c r="H32736" s="5">
        <v>24.06</v>
      </c>
      <c r="I32736">
        <v>24.12</v>
      </c>
      <c r="J32736">
        <v>24.08</v>
      </c>
      <c r="K32736">
        <v>24.05</v>
      </c>
      <c r="L32736" s="32">
        <v>24.05</v>
      </c>
      <c r="M32736">
        <v>30568</v>
      </c>
      <c r="N32736" t="s">
        <v>48</v>
      </c>
      <c r="O32736">
        <v>1</v>
      </c>
    </row>
    <row r="32737" spans="1:15" x14ac:dyDescent="0.25">
      <c r="A32737" s="2">
        <v>37249</v>
      </c>
      <c r="B32737">
        <v>2300</v>
      </c>
      <c r="C32737">
        <v>16.48</v>
      </c>
      <c r="D32737">
        <v>16.48</v>
      </c>
      <c r="E32737">
        <v>16.48</v>
      </c>
      <c r="F32737">
        <v>16.48</v>
      </c>
      <c r="G32737">
        <v>16.48</v>
      </c>
      <c r="H32737" s="5">
        <v>17.27</v>
      </c>
      <c r="I32737">
        <v>17.27</v>
      </c>
      <c r="J32737">
        <v>17.27</v>
      </c>
      <c r="K32737">
        <v>17.27</v>
      </c>
      <c r="L32737" s="32">
        <v>17.27</v>
      </c>
      <c r="M32737">
        <v>29717</v>
      </c>
      <c r="N32737" t="s">
        <v>48</v>
      </c>
      <c r="O32737">
        <v>1</v>
      </c>
    </row>
    <row r="32738" spans="1:15" x14ac:dyDescent="0.25">
      <c r="A32738" s="2">
        <v>37249</v>
      </c>
      <c r="B32738">
        <v>2400</v>
      </c>
      <c r="C32738">
        <v>17.71</v>
      </c>
      <c r="D32738">
        <v>17.71</v>
      </c>
      <c r="E32738">
        <v>17.71</v>
      </c>
      <c r="F32738">
        <v>17.71</v>
      </c>
      <c r="G32738">
        <v>17.71</v>
      </c>
      <c r="H32738" s="5">
        <v>16.96</v>
      </c>
      <c r="I32738">
        <v>17.02</v>
      </c>
      <c r="J32738">
        <v>17.059999999999999</v>
      </c>
      <c r="K32738">
        <v>16.97</v>
      </c>
      <c r="L32738" s="32">
        <v>16.95</v>
      </c>
      <c r="M32738">
        <v>28106</v>
      </c>
      <c r="N32738" t="s">
        <v>47</v>
      </c>
      <c r="O32738">
        <v>1</v>
      </c>
    </row>
    <row r="32739" spans="1:15" x14ac:dyDescent="0.25">
      <c r="A32739" s="2">
        <v>37250</v>
      </c>
      <c r="B32739">
        <v>100</v>
      </c>
      <c r="C32739">
        <v>15.5</v>
      </c>
      <c r="D32739">
        <v>15.5</v>
      </c>
      <c r="E32739">
        <v>15.5</v>
      </c>
      <c r="F32739">
        <v>15.5</v>
      </c>
      <c r="G32739">
        <v>15.5</v>
      </c>
      <c r="H32739" s="5">
        <v>16.18</v>
      </c>
      <c r="I32739">
        <v>16.18</v>
      </c>
      <c r="J32739">
        <v>16.18</v>
      </c>
      <c r="K32739">
        <v>16.18</v>
      </c>
      <c r="L32739" s="32">
        <v>16.18</v>
      </c>
      <c r="M32739">
        <v>26466</v>
      </c>
      <c r="N32739" t="s">
        <v>47</v>
      </c>
      <c r="O32739">
        <v>2</v>
      </c>
    </row>
    <row r="32740" spans="1:15" x14ac:dyDescent="0.25">
      <c r="A32740" s="2">
        <v>37250</v>
      </c>
      <c r="B32740">
        <v>200</v>
      </c>
      <c r="C32740">
        <v>14.53</v>
      </c>
      <c r="D32740">
        <v>14.53</v>
      </c>
      <c r="E32740">
        <v>14.53</v>
      </c>
      <c r="F32740">
        <v>14.53</v>
      </c>
      <c r="G32740">
        <v>14.53</v>
      </c>
      <c r="H32740" s="5">
        <v>13.7</v>
      </c>
      <c r="I32740">
        <v>13.7</v>
      </c>
      <c r="J32740">
        <v>13.7</v>
      </c>
      <c r="K32740">
        <v>13.7</v>
      </c>
      <c r="L32740" s="32">
        <v>13.7</v>
      </c>
      <c r="M32740">
        <v>25154</v>
      </c>
      <c r="N32740" t="s">
        <v>47</v>
      </c>
      <c r="O32740">
        <v>2</v>
      </c>
    </row>
    <row r="32741" spans="1:15" x14ac:dyDescent="0.25">
      <c r="A32741" s="2">
        <v>37250</v>
      </c>
      <c r="B32741">
        <v>300</v>
      </c>
      <c r="C32741">
        <v>13.85</v>
      </c>
      <c r="D32741">
        <v>13.85</v>
      </c>
      <c r="E32741">
        <v>13.85</v>
      </c>
      <c r="F32741">
        <v>13.85</v>
      </c>
      <c r="G32741">
        <v>13.85</v>
      </c>
      <c r="H32741" s="5">
        <v>12.8</v>
      </c>
      <c r="I32741">
        <v>12.8</v>
      </c>
      <c r="J32741">
        <v>12.8</v>
      </c>
      <c r="K32741">
        <v>12.8</v>
      </c>
      <c r="L32741" s="32">
        <v>12.8</v>
      </c>
      <c r="M32741">
        <v>24415</v>
      </c>
      <c r="N32741" t="s">
        <v>47</v>
      </c>
      <c r="O32741">
        <v>2</v>
      </c>
    </row>
    <row r="32742" spans="1:15" x14ac:dyDescent="0.25">
      <c r="A32742" s="2">
        <v>37250</v>
      </c>
      <c r="B32742">
        <v>400</v>
      </c>
      <c r="C32742">
        <v>13.52</v>
      </c>
      <c r="D32742">
        <v>13.52</v>
      </c>
      <c r="E32742">
        <v>13.52</v>
      </c>
      <c r="F32742">
        <v>13.52</v>
      </c>
      <c r="G32742">
        <v>13.52</v>
      </c>
      <c r="H32742" s="5">
        <v>12.66</v>
      </c>
      <c r="I32742">
        <v>12.66</v>
      </c>
      <c r="J32742">
        <v>12.66</v>
      </c>
      <c r="K32742">
        <v>12.66</v>
      </c>
      <c r="L32742" s="32">
        <v>12.66</v>
      </c>
      <c r="M32742">
        <v>24156</v>
      </c>
      <c r="N32742" t="s">
        <v>47</v>
      </c>
      <c r="O32742">
        <v>2</v>
      </c>
    </row>
    <row r="32743" spans="1:15" x14ac:dyDescent="0.25">
      <c r="A32743" s="2">
        <v>37250</v>
      </c>
      <c r="B32743">
        <v>500</v>
      </c>
      <c r="C32743">
        <v>13.41</v>
      </c>
      <c r="D32743">
        <v>13.41</v>
      </c>
      <c r="E32743">
        <v>13.41</v>
      </c>
      <c r="F32743">
        <v>13.41</v>
      </c>
      <c r="G32743">
        <v>13.41</v>
      </c>
      <c r="H32743" s="5">
        <v>13.33</v>
      </c>
      <c r="I32743">
        <v>13.33</v>
      </c>
      <c r="J32743">
        <v>13.33</v>
      </c>
      <c r="K32743">
        <v>13.33</v>
      </c>
      <c r="L32743" s="32">
        <v>13.33</v>
      </c>
      <c r="M32743">
        <v>24300</v>
      </c>
      <c r="N32743" t="s">
        <v>47</v>
      </c>
      <c r="O32743">
        <v>2</v>
      </c>
    </row>
    <row r="32744" spans="1:15" x14ac:dyDescent="0.25">
      <c r="A32744" s="2">
        <v>37250</v>
      </c>
      <c r="B32744">
        <v>600</v>
      </c>
      <c r="C32744">
        <v>14.67</v>
      </c>
      <c r="D32744">
        <v>14.67</v>
      </c>
      <c r="E32744">
        <v>14.67</v>
      </c>
      <c r="F32744">
        <v>14.67</v>
      </c>
      <c r="G32744">
        <v>14.67</v>
      </c>
      <c r="H32744" s="5">
        <v>14.11</v>
      </c>
      <c r="I32744">
        <v>14.11</v>
      </c>
      <c r="J32744">
        <v>14.11</v>
      </c>
      <c r="K32744">
        <v>14.11</v>
      </c>
      <c r="L32744" s="32">
        <v>14.11</v>
      </c>
      <c r="M32744">
        <v>24975</v>
      </c>
      <c r="N32744" t="s">
        <v>47</v>
      </c>
      <c r="O32744">
        <v>2</v>
      </c>
    </row>
    <row r="32745" spans="1:15" x14ac:dyDescent="0.25">
      <c r="A32745" s="2">
        <v>37250</v>
      </c>
      <c r="B32745">
        <v>700</v>
      </c>
      <c r="C32745">
        <v>15.37</v>
      </c>
      <c r="D32745">
        <v>15.37</v>
      </c>
      <c r="E32745">
        <v>15.37</v>
      </c>
      <c r="F32745">
        <v>15.37</v>
      </c>
      <c r="G32745">
        <v>15.37</v>
      </c>
      <c r="H32745" s="5">
        <v>15.41</v>
      </c>
      <c r="I32745">
        <v>15.41</v>
      </c>
      <c r="J32745">
        <v>15.41</v>
      </c>
      <c r="K32745">
        <v>15.41</v>
      </c>
      <c r="L32745" s="32">
        <v>15.41</v>
      </c>
      <c r="M32745">
        <v>26130</v>
      </c>
      <c r="N32745" t="s">
        <v>47</v>
      </c>
      <c r="O32745">
        <v>2</v>
      </c>
    </row>
    <row r="32746" spans="1:15" x14ac:dyDescent="0.25">
      <c r="A32746" s="2">
        <v>37250</v>
      </c>
      <c r="B32746">
        <v>800</v>
      </c>
      <c r="C32746">
        <v>16</v>
      </c>
      <c r="D32746">
        <v>16</v>
      </c>
      <c r="E32746">
        <v>16</v>
      </c>
      <c r="F32746">
        <v>16</v>
      </c>
      <c r="G32746">
        <v>16</v>
      </c>
      <c r="H32746" s="5">
        <v>15.15</v>
      </c>
      <c r="I32746">
        <v>15.15</v>
      </c>
      <c r="J32746">
        <v>15.15</v>
      </c>
      <c r="K32746">
        <v>15.15</v>
      </c>
      <c r="L32746" s="32">
        <v>15.15</v>
      </c>
      <c r="M32746">
        <v>27211</v>
      </c>
      <c r="N32746" t="s">
        <v>48</v>
      </c>
      <c r="O32746">
        <v>2</v>
      </c>
    </row>
    <row r="32747" spans="1:15" x14ac:dyDescent="0.25">
      <c r="A32747" s="2">
        <v>37250</v>
      </c>
      <c r="B32747">
        <v>900</v>
      </c>
      <c r="C32747">
        <v>22.91</v>
      </c>
      <c r="D32747">
        <v>22.91</v>
      </c>
      <c r="E32747">
        <v>22.91</v>
      </c>
      <c r="F32747">
        <v>22.91</v>
      </c>
      <c r="G32747">
        <v>22.91</v>
      </c>
      <c r="H32747" s="5">
        <v>15.74</v>
      </c>
      <c r="I32747">
        <v>15.74</v>
      </c>
      <c r="J32747">
        <v>15.74</v>
      </c>
      <c r="K32747">
        <v>15.74</v>
      </c>
      <c r="L32747" s="32">
        <v>15.74</v>
      </c>
      <c r="M32747">
        <v>28191</v>
      </c>
      <c r="N32747" t="s">
        <v>48</v>
      </c>
      <c r="O32747">
        <v>2</v>
      </c>
    </row>
    <row r="32748" spans="1:15" x14ac:dyDescent="0.25">
      <c r="A32748" s="2">
        <v>37250</v>
      </c>
      <c r="B32748">
        <v>1000</v>
      </c>
      <c r="C32748">
        <v>19.079999999999998</v>
      </c>
      <c r="D32748">
        <v>19.079999999999998</v>
      </c>
      <c r="E32748">
        <v>19.079999999999998</v>
      </c>
      <c r="F32748">
        <v>19.079999999999998</v>
      </c>
      <c r="G32748">
        <v>19.079999999999998</v>
      </c>
      <c r="H32748" s="5">
        <v>16.39</v>
      </c>
      <c r="I32748">
        <v>16.399999999999999</v>
      </c>
      <c r="J32748">
        <v>16.39</v>
      </c>
      <c r="K32748">
        <v>16.38</v>
      </c>
      <c r="L32748" s="32">
        <v>16.38</v>
      </c>
      <c r="M32748">
        <v>28909</v>
      </c>
      <c r="N32748" t="s">
        <v>48</v>
      </c>
      <c r="O32748">
        <v>2</v>
      </c>
    </row>
    <row r="32749" spans="1:15" x14ac:dyDescent="0.25">
      <c r="A32749" s="2">
        <v>37250</v>
      </c>
      <c r="B32749">
        <v>1100</v>
      </c>
      <c r="C32749">
        <v>16.2</v>
      </c>
      <c r="D32749">
        <v>16.2</v>
      </c>
      <c r="E32749">
        <v>16.2</v>
      </c>
      <c r="F32749">
        <v>16.2</v>
      </c>
      <c r="G32749">
        <v>16.2</v>
      </c>
      <c r="H32749" s="5">
        <v>16.170000000000002</v>
      </c>
      <c r="I32749">
        <v>16.190000000000001</v>
      </c>
      <c r="J32749">
        <v>16.18</v>
      </c>
      <c r="K32749">
        <v>16.170000000000002</v>
      </c>
      <c r="L32749" s="32">
        <v>16.170000000000002</v>
      </c>
      <c r="M32749">
        <v>28811</v>
      </c>
      <c r="N32749" t="s">
        <v>48</v>
      </c>
      <c r="O32749">
        <v>2</v>
      </c>
    </row>
    <row r="32750" spans="1:15" x14ac:dyDescent="0.25">
      <c r="A32750" s="2">
        <v>37250</v>
      </c>
      <c r="B32750">
        <v>1200</v>
      </c>
      <c r="C32750">
        <v>15.44</v>
      </c>
      <c r="D32750">
        <v>15.44</v>
      </c>
      <c r="E32750">
        <v>15.44</v>
      </c>
      <c r="F32750">
        <v>15.44</v>
      </c>
      <c r="G32750">
        <v>15.44</v>
      </c>
      <c r="H32750" s="5">
        <v>16.72</v>
      </c>
      <c r="I32750">
        <v>16.73</v>
      </c>
      <c r="J32750">
        <v>16.72</v>
      </c>
      <c r="K32750">
        <v>16.72</v>
      </c>
      <c r="L32750" s="32">
        <v>16.72</v>
      </c>
      <c r="M32750">
        <v>28259</v>
      </c>
      <c r="N32750" t="s">
        <v>48</v>
      </c>
      <c r="O32750">
        <v>2</v>
      </c>
    </row>
    <row r="32751" spans="1:15" x14ac:dyDescent="0.25">
      <c r="A32751" s="2">
        <v>37250</v>
      </c>
      <c r="B32751">
        <v>1300</v>
      </c>
      <c r="C32751">
        <v>14.95</v>
      </c>
      <c r="D32751">
        <v>14.95</v>
      </c>
      <c r="E32751">
        <v>14.95</v>
      </c>
      <c r="F32751">
        <v>14.95</v>
      </c>
      <c r="G32751">
        <v>14.95</v>
      </c>
      <c r="H32751" s="5">
        <v>15.12</v>
      </c>
      <c r="I32751">
        <v>15.12</v>
      </c>
      <c r="J32751">
        <v>15.12</v>
      </c>
      <c r="K32751">
        <v>15.12</v>
      </c>
      <c r="L32751" s="32">
        <v>15.12</v>
      </c>
      <c r="M32751">
        <v>27366</v>
      </c>
      <c r="N32751" t="s">
        <v>48</v>
      </c>
      <c r="O32751">
        <v>2</v>
      </c>
    </row>
    <row r="32752" spans="1:15" x14ac:dyDescent="0.25">
      <c r="A32752" s="2">
        <v>37250</v>
      </c>
      <c r="B32752">
        <v>1400</v>
      </c>
      <c r="C32752">
        <v>13.64</v>
      </c>
      <c r="D32752">
        <v>13.64</v>
      </c>
      <c r="E32752">
        <v>13.64</v>
      </c>
      <c r="F32752">
        <v>13.64</v>
      </c>
      <c r="G32752">
        <v>13.64</v>
      </c>
      <c r="H32752" s="5">
        <v>14.5</v>
      </c>
      <c r="I32752">
        <v>14.5</v>
      </c>
      <c r="J32752">
        <v>14.5</v>
      </c>
      <c r="K32752">
        <v>14.5</v>
      </c>
      <c r="L32752" s="32">
        <v>14.5</v>
      </c>
      <c r="M32752">
        <v>26864</v>
      </c>
      <c r="N32752" t="s">
        <v>48</v>
      </c>
      <c r="O32752">
        <v>2</v>
      </c>
    </row>
    <row r="32753" spans="1:15" x14ac:dyDescent="0.25">
      <c r="A32753" s="2">
        <v>37250</v>
      </c>
      <c r="B32753">
        <v>1500</v>
      </c>
      <c r="C32753">
        <v>12.64</v>
      </c>
      <c r="D32753">
        <v>12.64</v>
      </c>
      <c r="E32753">
        <v>12.64</v>
      </c>
      <c r="F32753">
        <v>12.64</v>
      </c>
      <c r="G32753">
        <v>12.64</v>
      </c>
      <c r="H32753" s="5">
        <v>14.01</v>
      </c>
      <c r="I32753">
        <v>14.01</v>
      </c>
      <c r="J32753">
        <v>14.01</v>
      </c>
      <c r="K32753">
        <v>14.01</v>
      </c>
      <c r="L32753" s="32">
        <v>14.01</v>
      </c>
      <c r="M32753">
        <v>25667</v>
      </c>
      <c r="N32753" t="s">
        <v>48</v>
      </c>
      <c r="O32753">
        <v>2</v>
      </c>
    </row>
    <row r="32754" spans="1:15" x14ac:dyDescent="0.25">
      <c r="A32754" s="2">
        <v>37250</v>
      </c>
      <c r="B32754">
        <v>1600</v>
      </c>
      <c r="C32754">
        <v>12.1</v>
      </c>
      <c r="D32754">
        <v>12.1</v>
      </c>
      <c r="E32754">
        <v>12.1</v>
      </c>
      <c r="F32754">
        <v>12.1</v>
      </c>
      <c r="G32754">
        <v>12.1</v>
      </c>
      <c r="H32754" s="5">
        <v>14</v>
      </c>
      <c r="I32754">
        <v>14</v>
      </c>
      <c r="J32754">
        <v>14</v>
      </c>
      <c r="K32754">
        <v>14</v>
      </c>
      <c r="L32754" s="32">
        <v>14</v>
      </c>
      <c r="M32754">
        <v>25709</v>
      </c>
      <c r="N32754" t="s">
        <v>48</v>
      </c>
      <c r="O32754">
        <v>2</v>
      </c>
    </row>
    <row r="32755" spans="1:15" x14ac:dyDescent="0.25">
      <c r="A32755" s="2">
        <v>37250</v>
      </c>
      <c r="B32755">
        <v>1700</v>
      </c>
      <c r="C32755">
        <v>12.75</v>
      </c>
      <c r="D32755">
        <v>12.75</v>
      </c>
      <c r="E32755">
        <v>12.75</v>
      </c>
      <c r="F32755">
        <v>12.75</v>
      </c>
      <c r="G32755">
        <v>12.75</v>
      </c>
      <c r="H32755" s="5">
        <v>15.21</v>
      </c>
      <c r="I32755">
        <v>15.27</v>
      </c>
      <c r="J32755">
        <v>15.23</v>
      </c>
      <c r="K32755">
        <v>15.19</v>
      </c>
      <c r="L32755" s="32">
        <v>15.2</v>
      </c>
      <c r="M32755">
        <v>27226</v>
      </c>
      <c r="N32755" t="s">
        <v>48</v>
      </c>
      <c r="O32755">
        <v>2</v>
      </c>
    </row>
    <row r="32756" spans="1:15" x14ac:dyDescent="0.25">
      <c r="A32756" s="2">
        <v>37250</v>
      </c>
      <c r="B32756">
        <v>1800</v>
      </c>
      <c r="C32756">
        <v>14.93</v>
      </c>
      <c r="D32756">
        <v>14.93</v>
      </c>
      <c r="E32756">
        <v>14.93</v>
      </c>
      <c r="F32756">
        <v>14.93</v>
      </c>
      <c r="G32756">
        <v>14.93</v>
      </c>
      <c r="H32756" s="5">
        <v>22.8</v>
      </c>
      <c r="I32756">
        <v>25.76</v>
      </c>
      <c r="J32756">
        <v>28.34</v>
      </c>
      <c r="K32756">
        <v>22.77</v>
      </c>
      <c r="L32756" s="32">
        <v>22.77</v>
      </c>
      <c r="M32756">
        <v>29990</v>
      </c>
      <c r="N32756" t="s">
        <v>48</v>
      </c>
      <c r="O32756">
        <v>2</v>
      </c>
    </row>
    <row r="32757" spans="1:15" x14ac:dyDescent="0.25">
      <c r="A32757" s="2">
        <v>37250</v>
      </c>
      <c r="B32757">
        <v>1900</v>
      </c>
      <c r="C32757">
        <v>15.1</v>
      </c>
      <c r="D32757">
        <v>15.1</v>
      </c>
      <c r="E32757">
        <v>15.1</v>
      </c>
      <c r="F32757">
        <v>15.1</v>
      </c>
      <c r="G32757">
        <v>15.1</v>
      </c>
      <c r="H32757" s="5">
        <v>22.6</v>
      </c>
      <c r="I32757">
        <v>24.34</v>
      </c>
      <c r="J32757">
        <v>25.7</v>
      </c>
      <c r="K32757">
        <v>22.56</v>
      </c>
      <c r="L32757" s="32">
        <v>22.57</v>
      </c>
      <c r="M32757">
        <v>30362</v>
      </c>
      <c r="N32757" t="s">
        <v>48</v>
      </c>
      <c r="O32757">
        <v>2</v>
      </c>
    </row>
    <row r="32758" spans="1:15" x14ac:dyDescent="0.25">
      <c r="A32758" s="2">
        <v>37250</v>
      </c>
      <c r="B32758">
        <v>2000</v>
      </c>
      <c r="C32758">
        <v>15.91</v>
      </c>
      <c r="D32758">
        <v>15.91</v>
      </c>
      <c r="E32758">
        <v>15.91</v>
      </c>
      <c r="F32758">
        <v>15.91</v>
      </c>
      <c r="G32758">
        <v>15.91</v>
      </c>
      <c r="H32758" s="5">
        <v>22.09</v>
      </c>
      <c r="I32758">
        <v>22.16</v>
      </c>
      <c r="J32758">
        <v>22.11</v>
      </c>
      <c r="K32758">
        <v>22.1</v>
      </c>
      <c r="L32758" s="32">
        <v>22.08</v>
      </c>
      <c r="M32758">
        <v>30510</v>
      </c>
      <c r="N32758" t="s">
        <v>48</v>
      </c>
      <c r="O32758">
        <v>2</v>
      </c>
    </row>
    <row r="32759" spans="1:15" x14ac:dyDescent="0.25">
      <c r="A32759" s="2">
        <v>37250</v>
      </c>
      <c r="B32759">
        <v>2100</v>
      </c>
      <c r="C32759">
        <v>17.27</v>
      </c>
      <c r="D32759">
        <v>17.27</v>
      </c>
      <c r="E32759">
        <v>17.27</v>
      </c>
      <c r="F32759">
        <v>17.27</v>
      </c>
      <c r="G32759">
        <v>17.27</v>
      </c>
      <c r="H32759" s="5">
        <v>21.95</v>
      </c>
      <c r="I32759">
        <v>21.93</v>
      </c>
      <c r="J32759">
        <v>21.92</v>
      </c>
      <c r="K32759">
        <v>21.98</v>
      </c>
      <c r="L32759" s="32">
        <v>21.95</v>
      </c>
      <c r="M32759">
        <v>30692</v>
      </c>
      <c r="N32759" t="s">
        <v>48</v>
      </c>
      <c r="O32759">
        <v>2</v>
      </c>
    </row>
    <row r="32760" spans="1:15" x14ac:dyDescent="0.25">
      <c r="A32760" s="2">
        <v>37250</v>
      </c>
      <c r="B32760">
        <v>2200</v>
      </c>
      <c r="C32760">
        <v>17.28</v>
      </c>
      <c r="D32760">
        <v>17.28</v>
      </c>
      <c r="E32760">
        <v>17.28</v>
      </c>
      <c r="F32760">
        <v>17.28</v>
      </c>
      <c r="G32760">
        <v>17.28</v>
      </c>
      <c r="H32760" s="5">
        <v>20.53</v>
      </c>
      <c r="I32760">
        <v>20.6</v>
      </c>
      <c r="J32760">
        <v>20.55</v>
      </c>
      <c r="K32760">
        <v>20.53</v>
      </c>
      <c r="L32760" s="32">
        <v>20.52</v>
      </c>
      <c r="M32760">
        <v>30230</v>
      </c>
      <c r="N32760" t="s">
        <v>48</v>
      </c>
      <c r="O32760">
        <v>2</v>
      </c>
    </row>
    <row r="32761" spans="1:15" x14ac:dyDescent="0.25">
      <c r="A32761" s="2">
        <v>37250</v>
      </c>
      <c r="B32761">
        <v>2300</v>
      </c>
      <c r="C32761">
        <v>16.7</v>
      </c>
      <c r="D32761">
        <v>16.7</v>
      </c>
      <c r="E32761">
        <v>16.7</v>
      </c>
      <c r="F32761">
        <v>16.7</v>
      </c>
      <c r="G32761">
        <v>16.7</v>
      </c>
      <c r="H32761" s="5">
        <v>19.46</v>
      </c>
      <c r="I32761">
        <v>19.97</v>
      </c>
      <c r="J32761">
        <v>19.87</v>
      </c>
      <c r="K32761">
        <v>20.39</v>
      </c>
      <c r="L32761" s="32">
        <v>14.86</v>
      </c>
      <c r="M32761">
        <v>28868</v>
      </c>
      <c r="N32761" t="s">
        <v>48</v>
      </c>
      <c r="O32761">
        <v>2</v>
      </c>
    </row>
    <row r="32762" spans="1:15" x14ac:dyDescent="0.25">
      <c r="A32762" s="2">
        <v>37250</v>
      </c>
      <c r="B32762">
        <v>2400</v>
      </c>
      <c r="C32762">
        <v>15.5</v>
      </c>
      <c r="D32762">
        <v>15.5</v>
      </c>
      <c r="E32762">
        <v>15.5</v>
      </c>
      <c r="F32762">
        <v>15.5</v>
      </c>
      <c r="G32762">
        <v>15.5</v>
      </c>
      <c r="H32762" s="5">
        <v>19.12</v>
      </c>
      <c r="I32762">
        <v>19.12</v>
      </c>
      <c r="J32762">
        <v>19.12</v>
      </c>
      <c r="K32762">
        <v>19.12</v>
      </c>
      <c r="L32762" s="32">
        <v>19.12</v>
      </c>
      <c r="M32762">
        <v>26833</v>
      </c>
      <c r="N32762" t="s">
        <v>47</v>
      </c>
      <c r="O32762">
        <v>2</v>
      </c>
    </row>
    <row r="32763" spans="1:15" x14ac:dyDescent="0.25">
      <c r="A32763" s="2">
        <v>37251</v>
      </c>
      <c r="B32763">
        <v>100</v>
      </c>
      <c r="C32763" s="238">
        <v>13.98</v>
      </c>
      <c r="D32763">
        <v>13.98</v>
      </c>
      <c r="E32763">
        <v>13.98</v>
      </c>
      <c r="F32763">
        <v>13.98</v>
      </c>
      <c r="G32763">
        <v>13.98</v>
      </c>
      <c r="H32763" s="5">
        <v>16.21</v>
      </c>
      <c r="I32763">
        <v>16.239999999999998</v>
      </c>
      <c r="J32763">
        <v>16.23</v>
      </c>
      <c r="K32763">
        <v>16.260000000000002</v>
      </c>
      <c r="L32763" s="32">
        <v>16.18</v>
      </c>
      <c r="M32763">
        <v>25144</v>
      </c>
      <c r="N32763" t="s">
        <v>47</v>
      </c>
      <c r="O32763">
        <v>3</v>
      </c>
    </row>
    <row r="32764" spans="1:15" x14ac:dyDescent="0.25">
      <c r="A32764" s="2">
        <v>37251</v>
      </c>
      <c r="B32764">
        <v>200</v>
      </c>
      <c r="C32764" s="238">
        <v>12.13</v>
      </c>
      <c r="D32764" s="238">
        <v>12.13</v>
      </c>
      <c r="E32764" s="238">
        <v>12.13</v>
      </c>
      <c r="F32764" s="238">
        <v>12.13</v>
      </c>
      <c r="G32764" s="238">
        <v>12.13</v>
      </c>
      <c r="H32764" s="91">
        <v>15.15</v>
      </c>
      <c r="I32764" s="238">
        <v>15.15</v>
      </c>
      <c r="J32764" s="238">
        <v>15.15</v>
      </c>
      <c r="K32764" s="238">
        <v>15.15</v>
      </c>
      <c r="L32764" s="92">
        <v>15.15</v>
      </c>
      <c r="M32764">
        <v>24246</v>
      </c>
      <c r="N32764" t="s">
        <v>47</v>
      </c>
      <c r="O32764">
        <v>3</v>
      </c>
    </row>
    <row r="32765" spans="1:15" x14ac:dyDescent="0.25">
      <c r="A32765" s="2">
        <v>37251</v>
      </c>
      <c r="B32765">
        <v>300</v>
      </c>
      <c r="C32765" s="238">
        <v>1.85</v>
      </c>
      <c r="D32765" s="238">
        <v>1.85</v>
      </c>
      <c r="E32765" s="238">
        <v>1.85</v>
      </c>
      <c r="F32765" s="238">
        <v>1.85</v>
      </c>
      <c r="G32765" s="238">
        <v>1.85</v>
      </c>
      <c r="H32765" s="91">
        <v>15</v>
      </c>
      <c r="I32765" s="238">
        <v>15</v>
      </c>
      <c r="J32765" s="238">
        <v>15</v>
      </c>
      <c r="K32765" s="238">
        <v>15</v>
      </c>
      <c r="L32765" s="92">
        <v>15</v>
      </c>
      <c r="M32765">
        <v>23839</v>
      </c>
      <c r="N32765" t="s">
        <v>47</v>
      </c>
      <c r="O32765">
        <v>3</v>
      </c>
    </row>
    <row r="32766" spans="1:15" x14ac:dyDescent="0.25">
      <c r="A32766" s="2">
        <v>37251</v>
      </c>
      <c r="B32766">
        <v>400</v>
      </c>
      <c r="C32766" s="238">
        <v>13.78</v>
      </c>
      <c r="D32766" s="238">
        <v>13.78</v>
      </c>
      <c r="E32766" s="238">
        <v>13.78</v>
      </c>
      <c r="F32766" s="238">
        <v>13.78</v>
      </c>
      <c r="G32766" s="238">
        <v>13.78</v>
      </c>
      <c r="H32766" s="91">
        <v>15.22</v>
      </c>
      <c r="I32766" s="238">
        <v>15.22</v>
      </c>
      <c r="J32766" s="238">
        <v>15.22</v>
      </c>
      <c r="K32766" s="238">
        <v>15.22</v>
      </c>
      <c r="L32766" s="92">
        <v>15.22</v>
      </c>
      <c r="M32766">
        <v>23820</v>
      </c>
      <c r="N32766" t="s">
        <v>47</v>
      </c>
      <c r="O32766">
        <v>3</v>
      </c>
    </row>
    <row r="32767" spans="1:15" x14ac:dyDescent="0.25">
      <c r="A32767" s="2">
        <v>37251</v>
      </c>
      <c r="B32767">
        <v>500</v>
      </c>
      <c r="C32767" s="238">
        <v>13.07</v>
      </c>
      <c r="D32767" s="238">
        <v>13.07</v>
      </c>
      <c r="E32767" s="238">
        <v>13.07</v>
      </c>
      <c r="F32767" s="238">
        <v>13.07</v>
      </c>
      <c r="G32767" s="238">
        <v>13.07</v>
      </c>
      <c r="H32767" s="91">
        <v>16.09</v>
      </c>
      <c r="I32767" s="238">
        <v>16.09</v>
      </c>
      <c r="J32767" s="238">
        <v>16.09</v>
      </c>
      <c r="K32767" s="238">
        <v>16.09</v>
      </c>
      <c r="L32767" s="92">
        <v>16.09</v>
      </c>
      <c r="M32767">
        <v>24564</v>
      </c>
      <c r="N32767" t="s">
        <v>47</v>
      </c>
      <c r="O32767">
        <v>3</v>
      </c>
    </row>
    <row r="32768" spans="1:15" x14ac:dyDescent="0.25">
      <c r="A32768" s="2">
        <v>37251</v>
      </c>
      <c r="B32768">
        <v>600</v>
      </c>
      <c r="C32768" s="238">
        <v>12.83</v>
      </c>
      <c r="D32768" s="238">
        <v>12.83</v>
      </c>
      <c r="E32768" s="238">
        <v>12.83</v>
      </c>
      <c r="F32768" s="238">
        <v>12.83</v>
      </c>
      <c r="G32768" s="238">
        <v>12.83</v>
      </c>
      <c r="H32768" s="91">
        <v>21</v>
      </c>
      <c r="I32768" s="238">
        <v>21</v>
      </c>
      <c r="J32768" s="238">
        <v>21</v>
      </c>
      <c r="K32768" s="238">
        <v>21</v>
      </c>
      <c r="L32768" s="92">
        <v>21</v>
      </c>
      <c r="M32768">
        <v>26255</v>
      </c>
      <c r="N32768" t="s">
        <v>47</v>
      </c>
      <c r="O32768">
        <v>3</v>
      </c>
    </row>
    <row r="32769" spans="1:15" x14ac:dyDescent="0.25">
      <c r="A32769" s="2">
        <v>37251</v>
      </c>
      <c r="B32769">
        <v>700</v>
      </c>
      <c r="C32769" s="238">
        <v>14.12</v>
      </c>
      <c r="D32769" s="238">
        <v>14.12</v>
      </c>
      <c r="E32769" s="238">
        <v>14.12</v>
      </c>
      <c r="F32769" s="238">
        <v>14.12</v>
      </c>
      <c r="G32769" s="238">
        <v>14.12</v>
      </c>
      <c r="H32769" s="91">
        <v>43.5</v>
      </c>
      <c r="I32769" s="238">
        <v>43.5</v>
      </c>
      <c r="J32769" s="238">
        <v>43.5</v>
      </c>
      <c r="K32769" s="238">
        <v>43.5</v>
      </c>
      <c r="L32769" s="92">
        <v>43.5</v>
      </c>
      <c r="M32769">
        <v>28981</v>
      </c>
      <c r="N32769" t="s">
        <v>47</v>
      </c>
      <c r="O32769">
        <v>3</v>
      </c>
    </row>
    <row r="32770" spans="1:15" x14ac:dyDescent="0.25">
      <c r="A32770" s="2">
        <v>37251</v>
      </c>
      <c r="B32770">
        <v>800</v>
      </c>
      <c r="C32770" s="238">
        <v>15.83</v>
      </c>
      <c r="D32770" s="238">
        <v>15.83</v>
      </c>
      <c r="E32770" s="238">
        <v>15.83</v>
      </c>
      <c r="F32770" s="238">
        <v>15.83</v>
      </c>
      <c r="G32770" s="238">
        <v>15.83</v>
      </c>
      <c r="H32770" s="91">
        <v>27</v>
      </c>
      <c r="I32770" s="238">
        <v>27</v>
      </c>
      <c r="J32770" s="238">
        <v>27.01</v>
      </c>
      <c r="K32770" s="238">
        <v>27</v>
      </c>
      <c r="L32770" s="92">
        <v>27</v>
      </c>
      <c r="M32770">
        <v>31268</v>
      </c>
      <c r="N32770" t="s">
        <v>48</v>
      </c>
      <c r="O32770">
        <v>3</v>
      </c>
    </row>
    <row r="32771" spans="1:15" x14ac:dyDescent="0.25">
      <c r="A32771" s="2">
        <v>37251</v>
      </c>
      <c r="B32771">
        <v>900</v>
      </c>
      <c r="C32771" s="238">
        <v>16.55</v>
      </c>
      <c r="D32771" s="238">
        <v>16.55</v>
      </c>
      <c r="E32771" s="238">
        <v>16.55</v>
      </c>
      <c r="F32771" s="238">
        <v>16.55</v>
      </c>
      <c r="G32771" s="238">
        <v>16.55</v>
      </c>
      <c r="H32771" s="91">
        <v>28</v>
      </c>
      <c r="I32771" s="238">
        <v>28</v>
      </c>
      <c r="J32771" s="238">
        <v>28</v>
      </c>
      <c r="K32771" s="238">
        <v>28</v>
      </c>
      <c r="L32771" s="92">
        <v>28</v>
      </c>
      <c r="M32771">
        <v>32455</v>
      </c>
      <c r="N32771" t="s">
        <v>48</v>
      </c>
      <c r="O32771">
        <v>3</v>
      </c>
    </row>
    <row r="32772" spans="1:15" x14ac:dyDescent="0.25">
      <c r="A32772" s="2">
        <v>37251</v>
      </c>
      <c r="B32772">
        <v>1000</v>
      </c>
      <c r="C32772" s="238">
        <v>22.62</v>
      </c>
      <c r="D32772" s="238">
        <v>22.62</v>
      </c>
      <c r="E32772" s="238">
        <v>22.62</v>
      </c>
      <c r="F32772" s="238">
        <v>22.62</v>
      </c>
      <c r="G32772" s="238">
        <v>22.62</v>
      </c>
      <c r="H32772" s="91">
        <v>28</v>
      </c>
      <c r="I32772" s="238">
        <v>28.38</v>
      </c>
      <c r="J32772" s="238">
        <v>29.1</v>
      </c>
      <c r="K32772" s="238">
        <v>28</v>
      </c>
      <c r="L32772" s="92">
        <v>28</v>
      </c>
      <c r="M32772">
        <v>33188</v>
      </c>
      <c r="N32772" t="s">
        <v>48</v>
      </c>
      <c r="O32772">
        <v>3</v>
      </c>
    </row>
    <row r="32773" spans="1:15" x14ac:dyDescent="0.25">
      <c r="A32773" s="2">
        <v>37251</v>
      </c>
      <c r="B32773">
        <v>1100</v>
      </c>
      <c r="C32773" s="238">
        <v>22.04</v>
      </c>
      <c r="D32773" s="238">
        <v>24.534314999999999</v>
      </c>
      <c r="E32773" s="238">
        <v>26.948456</v>
      </c>
      <c r="F32773" s="238">
        <v>22.04</v>
      </c>
      <c r="G32773" s="238">
        <v>22.04</v>
      </c>
      <c r="H32773" s="91">
        <v>25.4</v>
      </c>
      <c r="I32773" s="238">
        <v>26.01</v>
      </c>
      <c r="J32773" s="238">
        <v>27.19</v>
      </c>
      <c r="K32773" s="238">
        <v>25.4</v>
      </c>
      <c r="L32773" s="92">
        <v>25.4</v>
      </c>
      <c r="M32773">
        <v>33274</v>
      </c>
      <c r="N32773" t="s">
        <v>48</v>
      </c>
      <c r="O32773">
        <v>3</v>
      </c>
    </row>
    <row r="32774" spans="1:15" x14ac:dyDescent="0.25">
      <c r="A32774" s="2">
        <v>37251</v>
      </c>
      <c r="B32774">
        <v>1200</v>
      </c>
      <c r="C32774" s="238">
        <v>19.760000000000002</v>
      </c>
      <c r="D32774" s="238">
        <v>23.943180000000002</v>
      </c>
      <c r="E32774" s="238">
        <v>27.997861</v>
      </c>
      <c r="F32774" s="238">
        <v>19.760000000000002</v>
      </c>
      <c r="G32774" s="238">
        <v>19.760000000000002</v>
      </c>
      <c r="H32774" s="91">
        <v>23.5</v>
      </c>
      <c r="I32774" s="238">
        <v>24.27</v>
      </c>
      <c r="J32774" s="238">
        <v>25.79</v>
      </c>
      <c r="K32774" s="238">
        <v>23.5</v>
      </c>
      <c r="L32774" s="92">
        <v>23.49</v>
      </c>
      <c r="M32774">
        <v>33192</v>
      </c>
      <c r="N32774" t="s">
        <v>48</v>
      </c>
      <c r="O32774">
        <v>3</v>
      </c>
    </row>
    <row r="32775" spans="1:15" x14ac:dyDescent="0.25">
      <c r="A32775" s="2">
        <v>37251</v>
      </c>
      <c r="B32775">
        <v>1300</v>
      </c>
      <c r="C32775" s="238">
        <v>17.573604</v>
      </c>
      <c r="D32775" s="238">
        <v>22.377932000000001</v>
      </c>
      <c r="E32775" s="238">
        <v>27.007155999999998</v>
      </c>
      <c r="F32775" s="238">
        <v>17.600000000000001</v>
      </c>
      <c r="G32775" s="238">
        <v>17.600000000000001</v>
      </c>
      <c r="H32775" s="91">
        <v>20.75</v>
      </c>
      <c r="I32775" s="238">
        <v>21.49</v>
      </c>
      <c r="J32775" s="238">
        <v>22.94</v>
      </c>
      <c r="K32775" s="238">
        <v>20.75</v>
      </c>
      <c r="L32775" s="92">
        <v>20.75</v>
      </c>
      <c r="M32775">
        <v>32620</v>
      </c>
      <c r="N32775" t="s">
        <v>48</v>
      </c>
      <c r="O32775">
        <v>3</v>
      </c>
    </row>
    <row r="32776" spans="1:15" x14ac:dyDescent="0.25">
      <c r="A32776" s="2">
        <v>37251</v>
      </c>
      <c r="B32776">
        <v>1400</v>
      </c>
      <c r="C32776" s="238">
        <v>17.53</v>
      </c>
      <c r="D32776" s="238">
        <v>22.049772000000001</v>
      </c>
      <c r="E32776" s="238">
        <v>26.431737999999999</v>
      </c>
      <c r="F32776" s="238">
        <v>17.53</v>
      </c>
      <c r="G32776" s="238">
        <v>17.53</v>
      </c>
      <c r="H32776" s="91">
        <v>20.079999999999998</v>
      </c>
      <c r="I32776" s="238">
        <v>20.65</v>
      </c>
      <c r="J32776" s="238">
        <v>22.19</v>
      </c>
      <c r="K32776" s="238">
        <v>21.52</v>
      </c>
      <c r="L32776" s="92">
        <v>19.829999999999998</v>
      </c>
      <c r="M32776">
        <v>32088</v>
      </c>
      <c r="N32776" t="s">
        <v>48</v>
      </c>
      <c r="O32776">
        <v>3</v>
      </c>
    </row>
    <row r="32777" spans="1:15" x14ac:dyDescent="0.25">
      <c r="A32777" s="2">
        <v>37251</v>
      </c>
      <c r="B32777">
        <v>1500</v>
      </c>
      <c r="C32777" s="238">
        <v>17.02</v>
      </c>
      <c r="D32777" s="238">
        <v>18.801219</v>
      </c>
      <c r="E32777" s="238">
        <v>20.531047000000001</v>
      </c>
      <c r="F32777" s="238">
        <v>17.02</v>
      </c>
      <c r="G32777" s="238">
        <v>17.02</v>
      </c>
      <c r="H32777" s="91">
        <v>19.13</v>
      </c>
      <c r="I32777" s="238">
        <v>19.68</v>
      </c>
      <c r="J32777" s="238">
        <v>21.34</v>
      </c>
      <c r="K32777" s="238">
        <v>21.12</v>
      </c>
      <c r="L32777" s="92">
        <v>18.78</v>
      </c>
      <c r="M32777">
        <v>31577</v>
      </c>
      <c r="N32777" t="s">
        <v>48</v>
      </c>
      <c r="O32777">
        <v>3</v>
      </c>
    </row>
    <row r="32778" spans="1:15" x14ac:dyDescent="0.25">
      <c r="A32778" s="2">
        <v>37251</v>
      </c>
      <c r="B32778">
        <v>1600</v>
      </c>
      <c r="C32778" s="238">
        <v>15.91</v>
      </c>
      <c r="D32778" s="238">
        <v>15.91</v>
      </c>
      <c r="E32778" s="238">
        <v>15.91</v>
      </c>
      <c r="F32778" s="238">
        <v>15.91</v>
      </c>
      <c r="G32778" s="238">
        <v>15.91</v>
      </c>
      <c r="H32778" s="91">
        <v>19.559999999999999</v>
      </c>
      <c r="I32778" s="238">
        <v>21.43</v>
      </c>
      <c r="J32778" s="238">
        <v>25.61</v>
      </c>
      <c r="K32778" s="238">
        <v>21.3</v>
      </c>
      <c r="L32778" s="92">
        <v>19.25</v>
      </c>
      <c r="M32778">
        <v>31453</v>
      </c>
      <c r="N32778" t="s">
        <v>48</v>
      </c>
      <c r="O32778">
        <v>3</v>
      </c>
    </row>
    <row r="32779" spans="1:15" x14ac:dyDescent="0.25">
      <c r="A32779" s="2">
        <v>37251</v>
      </c>
      <c r="B32779">
        <v>1700</v>
      </c>
      <c r="C32779" s="238">
        <v>17.201439000000001</v>
      </c>
      <c r="D32779" s="238">
        <v>23.135203000000001</v>
      </c>
      <c r="E32779" s="238">
        <v>26.213013</v>
      </c>
      <c r="F32779" s="238">
        <v>19.265999999999998</v>
      </c>
      <c r="G32779" s="238">
        <v>20.78</v>
      </c>
      <c r="H32779" s="91">
        <v>25.23</v>
      </c>
      <c r="I32779" s="238">
        <v>25.24</v>
      </c>
      <c r="J32779" s="238">
        <v>25.25</v>
      </c>
      <c r="K32779" s="238">
        <v>25.23</v>
      </c>
      <c r="L32779" s="92">
        <v>25.23</v>
      </c>
      <c r="M32779">
        <v>33083</v>
      </c>
      <c r="N32779" t="s">
        <v>48</v>
      </c>
      <c r="O32779">
        <v>3</v>
      </c>
    </row>
    <row r="32780" spans="1:15" x14ac:dyDescent="0.25">
      <c r="A32780" s="2">
        <v>37251</v>
      </c>
      <c r="B32780">
        <v>1800</v>
      </c>
      <c r="C32780" s="238">
        <v>27.683769999999999</v>
      </c>
      <c r="D32780" s="238">
        <v>45.110093999999997</v>
      </c>
      <c r="E32780" s="238">
        <v>45.289485999999997</v>
      </c>
      <c r="F32780" s="238">
        <v>37.878</v>
      </c>
      <c r="G32780" s="238">
        <v>45.37</v>
      </c>
      <c r="H32780" s="91">
        <v>50.12</v>
      </c>
      <c r="I32780" s="238">
        <v>50.08</v>
      </c>
      <c r="J32780" s="238">
        <v>50.11</v>
      </c>
      <c r="K32780" s="238">
        <v>50.16</v>
      </c>
      <c r="L32780" s="92">
        <v>50.11</v>
      </c>
      <c r="M32780">
        <v>37104</v>
      </c>
      <c r="N32780" t="s">
        <v>48</v>
      </c>
      <c r="O32780">
        <v>3</v>
      </c>
    </row>
    <row r="32781" spans="1:15" x14ac:dyDescent="0.25">
      <c r="A32781" s="2">
        <v>37251</v>
      </c>
      <c r="B32781">
        <v>1900</v>
      </c>
      <c r="C32781" s="238">
        <v>27.699458</v>
      </c>
      <c r="D32781" s="238">
        <v>41.557662000000001</v>
      </c>
      <c r="E32781" s="238">
        <v>54.607365999999999</v>
      </c>
      <c r="F32781" s="238">
        <v>28.597999999999999</v>
      </c>
      <c r="G32781" s="238">
        <v>29.26</v>
      </c>
      <c r="H32781" s="91">
        <v>43.5</v>
      </c>
      <c r="I32781" s="238">
        <v>43.48</v>
      </c>
      <c r="J32781" s="238">
        <v>43.5</v>
      </c>
      <c r="K32781" s="238">
        <v>43.53</v>
      </c>
      <c r="L32781" s="92">
        <v>43.5</v>
      </c>
      <c r="M32781">
        <v>37531</v>
      </c>
      <c r="N32781" t="s">
        <v>48</v>
      </c>
      <c r="O32781">
        <v>3</v>
      </c>
    </row>
    <row r="32782" spans="1:15" x14ac:dyDescent="0.25">
      <c r="A32782" s="2">
        <v>37251</v>
      </c>
      <c r="B32782">
        <v>2000</v>
      </c>
      <c r="C32782" s="238">
        <v>24.608739</v>
      </c>
      <c r="D32782" s="238">
        <v>111.48935899999999</v>
      </c>
      <c r="E32782" s="238">
        <v>195.889983</v>
      </c>
      <c r="F32782" s="238">
        <v>24.61</v>
      </c>
      <c r="G32782" s="238">
        <v>24.58</v>
      </c>
      <c r="H32782" s="91">
        <v>37.700000000000003</v>
      </c>
      <c r="I32782" s="238">
        <v>37.64</v>
      </c>
      <c r="J32782" s="238">
        <v>37.659999999999997</v>
      </c>
      <c r="K32782" s="238">
        <v>37.74</v>
      </c>
      <c r="L32782" s="92">
        <v>37.700000000000003</v>
      </c>
      <c r="M32782">
        <v>37000</v>
      </c>
      <c r="N32782" t="s">
        <v>48</v>
      </c>
      <c r="O32782">
        <v>3</v>
      </c>
    </row>
    <row r="32783" spans="1:15" x14ac:dyDescent="0.25">
      <c r="A32783" s="2">
        <v>37251</v>
      </c>
      <c r="B32783">
        <v>2100</v>
      </c>
      <c r="C32783" s="238">
        <v>25.081171000000001</v>
      </c>
      <c r="D32783" s="238">
        <v>103.82955800000001</v>
      </c>
      <c r="E32783" s="238">
        <v>180.17828499999999</v>
      </c>
      <c r="F32783" s="238">
        <v>25.08</v>
      </c>
      <c r="G32783" s="238">
        <v>25.05</v>
      </c>
      <c r="H32783" s="91">
        <v>29</v>
      </c>
      <c r="I32783" s="238">
        <v>28.95</v>
      </c>
      <c r="J32783" s="238">
        <v>28.97</v>
      </c>
      <c r="K32783" s="238">
        <v>29.03</v>
      </c>
      <c r="L32783" s="92">
        <v>29</v>
      </c>
      <c r="M32783">
        <v>36376</v>
      </c>
      <c r="N32783" t="s">
        <v>48</v>
      </c>
      <c r="O32783">
        <v>3</v>
      </c>
    </row>
    <row r="32784" spans="1:15" x14ac:dyDescent="0.25">
      <c r="A32784" s="2">
        <v>37251</v>
      </c>
      <c r="B32784">
        <v>2200</v>
      </c>
      <c r="C32784" s="238">
        <v>26.52</v>
      </c>
      <c r="D32784" s="238">
        <v>26.52</v>
      </c>
      <c r="E32784" s="238">
        <v>26.52</v>
      </c>
      <c r="F32784" s="238">
        <v>26.52</v>
      </c>
      <c r="G32784" s="238">
        <v>26.52</v>
      </c>
      <c r="H32784" s="91">
        <v>26.19</v>
      </c>
      <c r="I32784" s="238">
        <v>26.19</v>
      </c>
      <c r="J32784" s="238">
        <v>26.19</v>
      </c>
      <c r="K32784" s="238">
        <v>26.19</v>
      </c>
      <c r="L32784" s="92">
        <v>26.19</v>
      </c>
      <c r="M32784">
        <v>35099</v>
      </c>
      <c r="N32784" t="s">
        <v>48</v>
      </c>
      <c r="O32784">
        <v>3</v>
      </c>
    </row>
    <row r="32785" spans="1:15" x14ac:dyDescent="0.25">
      <c r="A32785" s="2">
        <v>37251</v>
      </c>
      <c r="B32785">
        <v>2300</v>
      </c>
      <c r="C32785" s="238">
        <v>20.575496000000001</v>
      </c>
      <c r="D32785" s="238">
        <v>31.255707000000001</v>
      </c>
      <c r="E32785" s="238">
        <v>42.850369999999998</v>
      </c>
      <c r="F32785" s="238">
        <v>20.606000000000002</v>
      </c>
      <c r="G32785" s="238">
        <v>20.58</v>
      </c>
      <c r="H32785" s="91">
        <v>21.12</v>
      </c>
      <c r="I32785" s="238">
        <v>21.12</v>
      </c>
      <c r="J32785" s="238">
        <v>21.12</v>
      </c>
      <c r="K32785" s="238">
        <v>21.12</v>
      </c>
      <c r="L32785" s="92">
        <v>21.12</v>
      </c>
      <c r="M32785">
        <v>32732</v>
      </c>
      <c r="N32785" t="s">
        <v>48</v>
      </c>
      <c r="O32785">
        <v>3</v>
      </c>
    </row>
    <row r="32786" spans="1:15" x14ac:dyDescent="0.25">
      <c r="A32786" s="2">
        <v>37251</v>
      </c>
      <c r="B32786">
        <v>2400</v>
      </c>
      <c r="C32786" s="238">
        <v>17.59</v>
      </c>
      <c r="D32786" s="238">
        <v>27.095110999999999</v>
      </c>
      <c r="E32786" s="238">
        <v>37.446238000000001</v>
      </c>
      <c r="F32786" s="238">
        <v>17.59</v>
      </c>
      <c r="G32786" s="238">
        <v>17.59</v>
      </c>
      <c r="H32786" s="91">
        <v>22.08</v>
      </c>
      <c r="I32786" s="238">
        <v>22.08</v>
      </c>
      <c r="J32786" s="238">
        <v>22.08</v>
      </c>
      <c r="K32786" s="238">
        <v>22.08</v>
      </c>
      <c r="L32786" s="92">
        <v>22.08</v>
      </c>
      <c r="M32786">
        <v>30328</v>
      </c>
      <c r="N32786" t="s">
        <v>47</v>
      </c>
      <c r="O32786">
        <v>3</v>
      </c>
    </row>
    <row r="32787" spans="1:15" x14ac:dyDescent="0.25">
      <c r="A32787" s="2">
        <v>37252</v>
      </c>
      <c r="B32787">
        <v>100</v>
      </c>
      <c r="C32787">
        <v>18.89</v>
      </c>
      <c r="D32787">
        <v>18.89</v>
      </c>
      <c r="E32787">
        <v>18.89</v>
      </c>
      <c r="F32787">
        <v>18.89</v>
      </c>
      <c r="G32787">
        <v>18.89</v>
      </c>
      <c r="H32787" s="5">
        <v>20.170000000000002</v>
      </c>
      <c r="I32787">
        <v>20.170000000000002</v>
      </c>
      <c r="J32787">
        <v>20.170000000000002</v>
      </c>
      <c r="K32787">
        <v>20.170000000000002</v>
      </c>
      <c r="L32787" s="32">
        <v>20.170000000000002</v>
      </c>
      <c r="M32787">
        <v>28332</v>
      </c>
      <c r="N32787" t="s">
        <v>47</v>
      </c>
      <c r="O32787">
        <v>4</v>
      </c>
    </row>
    <row r="32788" spans="1:15" x14ac:dyDescent="0.25">
      <c r="A32788" s="2">
        <v>37252</v>
      </c>
      <c r="B32788">
        <v>200</v>
      </c>
      <c r="C32788">
        <v>16.7</v>
      </c>
      <c r="D32788">
        <v>16.7</v>
      </c>
      <c r="E32788">
        <v>16.7</v>
      </c>
      <c r="F32788">
        <v>16.7</v>
      </c>
      <c r="G32788">
        <v>16.7</v>
      </c>
      <c r="H32788" s="5">
        <v>15.66</v>
      </c>
      <c r="I32788">
        <v>15.66</v>
      </c>
      <c r="J32788">
        <v>15.66</v>
      </c>
      <c r="K32788">
        <v>15.66</v>
      </c>
      <c r="L32788" s="32">
        <v>15.66</v>
      </c>
      <c r="M32788">
        <v>27329</v>
      </c>
      <c r="N32788" t="s">
        <v>47</v>
      </c>
      <c r="O32788">
        <v>4</v>
      </c>
    </row>
    <row r="32789" spans="1:15" x14ac:dyDescent="0.25">
      <c r="A32789" s="2">
        <v>37252</v>
      </c>
      <c r="B32789">
        <v>300</v>
      </c>
      <c r="C32789">
        <v>16.98</v>
      </c>
      <c r="D32789">
        <v>16.98</v>
      </c>
      <c r="E32789">
        <v>16.98</v>
      </c>
      <c r="F32789">
        <v>16.98</v>
      </c>
      <c r="G32789">
        <v>16.98</v>
      </c>
      <c r="H32789" s="5">
        <v>15.46</v>
      </c>
      <c r="I32789">
        <v>15.46</v>
      </c>
      <c r="J32789">
        <v>15.46</v>
      </c>
      <c r="K32789">
        <v>15.46</v>
      </c>
      <c r="L32789" s="32">
        <v>15.46</v>
      </c>
      <c r="M32789">
        <v>26986</v>
      </c>
      <c r="N32789" t="s">
        <v>47</v>
      </c>
      <c r="O32789">
        <v>4</v>
      </c>
    </row>
    <row r="32790" spans="1:15" x14ac:dyDescent="0.25">
      <c r="A32790" s="2">
        <v>37252</v>
      </c>
      <c r="B32790">
        <v>400</v>
      </c>
      <c r="C32790">
        <v>17.899999999999999</v>
      </c>
      <c r="D32790">
        <v>17.899999999999999</v>
      </c>
      <c r="E32790">
        <v>17.899999999999999</v>
      </c>
      <c r="F32790">
        <v>17.899999999999999</v>
      </c>
      <c r="G32790">
        <v>17.899999999999999</v>
      </c>
      <c r="H32790" s="5">
        <v>15.65</v>
      </c>
      <c r="I32790">
        <v>15.65</v>
      </c>
      <c r="J32790">
        <v>15.65</v>
      </c>
      <c r="K32790">
        <v>15.65</v>
      </c>
      <c r="L32790" s="32">
        <v>15.65</v>
      </c>
      <c r="M32790">
        <v>27009</v>
      </c>
      <c r="N32790" t="s">
        <v>47</v>
      </c>
      <c r="O32790">
        <v>4</v>
      </c>
    </row>
    <row r="32791" spans="1:15" x14ac:dyDescent="0.25">
      <c r="A32791" s="2">
        <v>37252</v>
      </c>
      <c r="B32791">
        <v>500</v>
      </c>
      <c r="C32791">
        <v>21.6</v>
      </c>
      <c r="D32791">
        <v>21.6</v>
      </c>
      <c r="E32791">
        <v>21.6</v>
      </c>
      <c r="F32791">
        <v>21.6</v>
      </c>
      <c r="G32791">
        <v>21.6</v>
      </c>
      <c r="H32791" s="5">
        <v>17.559999999999999</v>
      </c>
      <c r="I32791">
        <v>17.559999999999999</v>
      </c>
      <c r="J32791">
        <v>17.559999999999999</v>
      </c>
      <c r="K32791">
        <v>17.559999999999999</v>
      </c>
      <c r="L32791" s="32">
        <v>17.559999999999999</v>
      </c>
      <c r="M32791">
        <v>27555</v>
      </c>
      <c r="N32791" t="s">
        <v>47</v>
      </c>
      <c r="O32791">
        <v>4</v>
      </c>
    </row>
    <row r="32792" spans="1:15" x14ac:dyDescent="0.25">
      <c r="A32792" s="2">
        <v>37252</v>
      </c>
      <c r="B32792">
        <v>600</v>
      </c>
      <c r="C32792">
        <v>21.3</v>
      </c>
      <c r="D32792">
        <v>27.34</v>
      </c>
      <c r="E32792">
        <v>34.97</v>
      </c>
      <c r="F32792">
        <v>21.3</v>
      </c>
      <c r="G32792">
        <v>21.3</v>
      </c>
      <c r="H32792" s="5">
        <v>22.55</v>
      </c>
      <c r="I32792">
        <v>22.55</v>
      </c>
      <c r="J32792">
        <v>22.55</v>
      </c>
      <c r="K32792">
        <v>22.55</v>
      </c>
      <c r="L32792" s="32">
        <v>22.55</v>
      </c>
      <c r="M32792">
        <v>29332</v>
      </c>
      <c r="N32792" t="s">
        <v>47</v>
      </c>
      <c r="O32792">
        <v>4</v>
      </c>
    </row>
    <row r="32793" spans="1:15" x14ac:dyDescent="0.25">
      <c r="A32793" s="2">
        <v>37252</v>
      </c>
      <c r="B32793">
        <v>700</v>
      </c>
      <c r="C32793">
        <v>30.97</v>
      </c>
      <c r="D32793">
        <v>34.89</v>
      </c>
      <c r="E32793">
        <v>39.83</v>
      </c>
      <c r="F32793">
        <v>30.97</v>
      </c>
      <c r="G32793">
        <v>30.97</v>
      </c>
      <c r="H32793" s="5">
        <v>33</v>
      </c>
      <c r="I32793">
        <v>33</v>
      </c>
      <c r="J32793">
        <v>33</v>
      </c>
      <c r="K32793">
        <v>33</v>
      </c>
      <c r="L32793" s="32">
        <v>33</v>
      </c>
      <c r="M32793">
        <v>32132</v>
      </c>
      <c r="N32793" t="s">
        <v>47</v>
      </c>
      <c r="O32793">
        <v>4</v>
      </c>
    </row>
    <row r="32794" spans="1:15" x14ac:dyDescent="0.25">
      <c r="A32794" s="2">
        <v>37252</v>
      </c>
      <c r="B32794">
        <v>800</v>
      </c>
      <c r="C32794">
        <v>30.86</v>
      </c>
      <c r="D32794">
        <v>91.44</v>
      </c>
      <c r="E32794">
        <v>150.22</v>
      </c>
      <c r="F32794">
        <v>30.86</v>
      </c>
      <c r="G32794">
        <v>30.85</v>
      </c>
      <c r="H32794" s="5">
        <v>29.25</v>
      </c>
      <c r="I32794">
        <v>36.229999999999997</v>
      </c>
      <c r="J32794">
        <v>42.8</v>
      </c>
      <c r="K32794">
        <v>29.25</v>
      </c>
      <c r="L32794" s="32">
        <v>29.25</v>
      </c>
      <c r="M32794">
        <v>33888</v>
      </c>
      <c r="N32794" t="s">
        <v>48</v>
      </c>
      <c r="O32794">
        <v>4</v>
      </c>
    </row>
    <row r="32795" spans="1:15" x14ac:dyDescent="0.25">
      <c r="A32795" s="2">
        <v>37252</v>
      </c>
      <c r="B32795">
        <v>900</v>
      </c>
      <c r="C32795">
        <v>18.41</v>
      </c>
      <c r="D32795">
        <v>102.53</v>
      </c>
      <c r="E32795">
        <v>184.09</v>
      </c>
      <c r="F32795">
        <v>18.41</v>
      </c>
      <c r="G32795">
        <v>18.39</v>
      </c>
      <c r="H32795" s="5">
        <v>28.53</v>
      </c>
      <c r="I32795">
        <v>30.36</v>
      </c>
      <c r="J32795">
        <v>32.090000000000003</v>
      </c>
      <c r="K32795">
        <v>28.53</v>
      </c>
      <c r="L32795" s="32">
        <v>28.53</v>
      </c>
      <c r="M32795">
        <v>34827</v>
      </c>
      <c r="N32795" t="s">
        <v>48</v>
      </c>
      <c r="O32795">
        <v>4</v>
      </c>
    </row>
    <row r="32796" spans="1:15" x14ac:dyDescent="0.25">
      <c r="A32796" s="2">
        <v>37252</v>
      </c>
      <c r="B32796">
        <v>1000</v>
      </c>
      <c r="C32796">
        <v>42.3</v>
      </c>
      <c r="D32796">
        <v>42.3</v>
      </c>
      <c r="E32796">
        <v>42.3</v>
      </c>
      <c r="F32796">
        <v>42.3</v>
      </c>
      <c r="G32796">
        <v>42.3</v>
      </c>
      <c r="H32796" s="5">
        <v>27</v>
      </c>
      <c r="I32796">
        <v>28.31</v>
      </c>
      <c r="J32796">
        <v>29.9</v>
      </c>
      <c r="K32796">
        <v>27</v>
      </c>
      <c r="L32796" s="32">
        <v>27</v>
      </c>
      <c r="M32796">
        <v>34997</v>
      </c>
      <c r="N32796" t="s">
        <v>48</v>
      </c>
      <c r="O32796">
        <v>4</v>
      </c>
    </row>
    <row r="32797" spans="1:15" x14ac:dyDescent="0.25">
      <c r="A32797" s="2">
        <v>37252</v>
      </c>
      <c r="B32797">
        <v>1100</v>
      </c>
      <c r="C32797">
        <v>40.79</v>
      </c>
      <c r="D32797">
        <v>42.17</v>
      </c>
      <c r="E32797">
        <v>43.5</v>
      </c>
      <c r="F32797">
        <v>40.79</v>
      </c>
      <c r="G32797">
        <v>40.79</v>
      </c>
      <c r="H32797" s="5">
        <v>25.53</v>
      </c>
      <c r="I32797">
        <v>27.22</v>
      </c>
      <c r="J32797">
        <v>29.26</v>
      </c>
      <c r="K32797">
        <v>25.53</v>
      </c>
      <c r="L32797" s="32">
        <v>25.53</v>
      </c>
      <c r="M32797">
        <v>35021</v>
      </c>
      <c r="N32797" t="s">
        <v>48</v>
      </c>
      <c r="O32797">
        <v>4</v>
      </c>
    </row>
    <row r="32798" spans="1:15" x14ac:dyDescent="0.25">
      <c r="A32798" s="2">
        <v>37252</v>
      </c>
      <c r="B32798">
        <v>1200</v>
      </c>
      <c r="C32798">
        <v>22.6</v>
      </c>
      <c r="D32798">
        <v>39.78</v>
      </c>
      <c r="E32798">
        <v>56.43</v>
      </c>
      <c r="F32798">
        <v>22.6</v>
      </c>
      <c r="G32798">
        <v>22.6</v>
      </c>
      <c r="H32798" s="5">
        <v>23</v>
      </c>
      <c r="I32798">
        <v>25.33</v>
      </c>
      <c r="J32798">
        <v>28.16</v>
      </c>
      <c r="K32798">
        <v>23</v>
      </c>
      <c r="L32798" s="32">
        <v>23</v>
      </c>
      <c r="M32798">
        <v>34786</v>
      </c>
      <c r="N32798" t="s">
        <v>48</v>
      </c>
      <c r="O32798">
        <v>4</v>
      </c>
    </row>
    <row r="32799" spans="1:15" x14ac:dyDescent="0.25">
      <c r="A32799" s="2">
        <v>37252</v>
      </c>
      <c r="B32799">
        <v>1300</v>
      </c>
      <c r="C32799">
        <v>21.7</v>
      </c>
      <c r="D32799">
        <v>32.270000000000003</v>
      </c>
      <c r="E32799">
        <v>42.52</v>
      </c>
      <c r="F32799">
        <v>21.7</v>
      </c>
      <c r="G32799">
        <v>21.7</v>
      </c>
      <c r="H32799" s="5">
        <v>20.96</v>
      </c>
      <c r="I32799">
        <v>22.93</v>
      </c>
      <c r="J32799">
        <v>25.28</v>
      </c>
      <c r="K32799">
        <v>20.96</v>
      </c>
      <c r="L32799" s="32">
        <v>20.96</v>
      </c>
      <c r="M32799">
        <v>34341</v>
      </c>
      <c r="N32799" t="s">
        <v>48</v>
      </c>
      <c r="O32799">
        <v>4</v>
      </c>
    </row>
    <row r="32800" spans="1:15" x14ac:dyDescent="0.25">
      <c r="A32800" s="2">
        <v>37252</v>
      </c>
      <c r="B32800">
        <v>1400</v>
      </c>
      <c r="C32800">
        <v>22</v>
      </c>
      <c r="D32800">
        <v>25.02</v>
      </c>
      <c r="E32800">
        <v>27.95</v>
      </c>
      <c r="F32800">
        <v>22</v>
      </c>
      <c r="G32800">
        <v>22</v>
      </c>
      <c r="H32800" s="5">
        <v>20.84</v>
      </c>
      <c r="I32800">
        <v>22.72</v>
      </c>
      <c r="J32800">
        <v>24.95</v>
      </c>
      <c r="K32800">
        <v>20.84</v>
      </c>
      <c r="L32800" s="32">
        <v>20.84</v>
      </c>
      <c r="M32800">
        <v>34121</v>
      </c>
      <c r="N32800" t="s">
        <v>48</v>
      </c>
      <c r="O32800">
        <v>4</v>
      </c>
    </row>
    <row r="32801" spans="1:15" x14ac:dyDescent="0.25">
      <c r="A32801" s="2">
        <v>37252</v>
      </c>
      <c r="B32801">
        <v>1500</v>
      </c>
      <c r="C32801">
        <v>21.83</v>
      </c>
      <c r="D32801">
        <v>25.08</v>
      </c>
      <c r="E32801">
        <v>28.23</v>
      </c>
      <c r="F32801">
        <v>21.83</v>
      </c>
      <c r="G32801">
        <v>21.83</v>
      </c>
      <c r="H32801" s="5">
        <v>20.059999999999999</v>
      </c>
      <c r="I32801">
        <v>22</v>
      </c>
      <c r="J32801">
        <v>24.3</v>
      </c>
      <c r="K32801">
        <v>20.059999999999999</v>
      </c>
      <c r="L32801" s="32">
        <v>20.059999999999999</v>
      </c>
      <c r="M32801">
        <v>33726</v>
      </c>
      <c r="N32801" t="s">
        <v>48</v>
      </c>
      <c r="O32801">
        <v>4</v>
      </c>
    </row>
    <row r="32802" spans="1:15" x14ac:dyDescent="0.25">
      <c r="A32802" s="2">
        <v>37252</v>
      </c>
      <c r="B32802">
        <v>1600</v>
      </c>
      <c r="C32802">
        <v>19.350000000000001</v>
      </c>
      <c r="D32802">
        <v>23.65</v>
      </c>
      <c r="E32802">
        <v>27.81</v>
      </c>
      <c r="F32802">
        <v>19.350000000000001</v>
      </c>
      <c r="G32802">
        <v>19.350000000000001</v>
      </c>
      <c r="H32802" s="5">
        <v>20</v>
      </c>
      <c r="I32802">
        <v>23.79</v>
      </c>
      <c r="J32802">
        <v>28.36</v>
      </c>
      <c r="K32802">
        <v>20</v>
      </c>
      <c r="L32802" s="32">
        <v>20</v>
      </c>
      <c r="M32802">
        <v>33546</v>
      </c>
      <c r="N32802" t="s">
        <v>48</v>
      </c>
      <c r="O32802">
        <v>4</v>
      </c>
    </row>
    <row r="32803" spans="1:15" x14ac:dyDescent="0.25">
      <c r="A32803" s="2">
        <v>37252</v>
      </c>
      <c r="B32803">
        <v>1700</v>
      </c>
      <c r="C32803">
        <v>24.56</v>
      </c>
      <c r="D32803">
        <v>45.57</v>
      </c>
      <c r="E32803">
        <v>61.88</v>
      </c>
      <c r="F32803">
        <v>24.59</v>
      </c>
      <c r="G32803">
        <v>24.56</v>
      </c>
      <c r="H32803" s="5">
        <v>26</v>
      </c>
      <c r="I32803">
        <v>26</v>
      </c>
      <c r="J32803">
        <v>26</v>
      </c>
      <c r="K32803">
        <v>26</v>
      </c>
      <c r="L32803" s="32">
        <v>26</v>
      </c>
      <c r="M32803">
        <v>34757</v>
      </c>
      <c r="N32803" t="s">
        <v>48</v>
      </c>
      <c r="O32803">
        <v>4</v>
      </c>
    </row>
    <row r="32804" spans="1:15" x14ac:dyDescent="0.25">
      <c r="A32804" s="2">
        <v>37252</v>
      </c>
      <c r="B32804">
        <v>1800</v>
      </c>
      <c r="C32804">
        <v>32.14</v>
      </c>
      <c r="D32804">
        <v>62.3</v>
      </c>
      <c r="E32804">
        <v>62.57</v>
      </c>
      <c r="F32804">
        <v>49.77</v>
      </c>
      <c r="G32804">
        <v>61.78</v>
      </c>
      <c r="H32804" s="5">
        <v>50.12</v>
      </c>
      <c r="I32804">
        <v>55.13</v>
      </c>
      <c r="J32804">
        <v>59.88</v>
      </c>
      <c r="K32804">
        <v>50.14</v>
      </c>
      <c r="L32804" s="32">
        <v>50.12</v>
      </c>
      <c r="M32804">
        <v>38391</v>
      </c>
      <c r="N32804" t="s">
        <v>48</v>
      </c>
      <c r="O32804">
        <v>4</v>
      </c>
    </row>
    <row r="32805" spans="1:15" x14ac:dyDescent="0.25">
      <c r="A32805" s="2">
        <v>37252</v>
      </c>
      <c r="B32805">
        <v>1900</v>
      </c>
      <c r="C32805">
        <v>27.78</v>
      </c>
      <c r="D32805">
        <v>42.87</v>
      </c>
      <c r="E32805">
        <v>44.94</v>
      </c>
      <c r="F32805">
        <v>35.630000000000003</v>
      </c>
      <c r="G32805">
        <v>40.950000000000003</v>
      </c>
      <c r="H32805" s="5">
        <v>48.11</v>
      </c>
      <c r="I32805">
        <v>48.01</v>
      </c>
      <c r="J32805">
        <v>48.04</v>
      </c>
      <c r="K32805">
        <v>48.2</v>
      </c>
      <c r="L32805" s="32">
        <v>48.13</v>
      </c>
      <c r="M32805">
        <v>38743</v>
      </c>
      <c r="N32805" t="s">
        <v>48</v>
      </c>
      <c r="O32805">
        <v>4</v>
      </c>
    </row>
    <row r="32806" spans="1:15" x14ac:dyDescent="0.25">
      <c r="A32806" s="2">
        <v>37252</v>
      </c>
      <c r="B32806">
        <v>2000</v>
      </c>
      <c r="C32806">
        <v>21.1</v>
      </c>
      <c r="D32806">
        <v>22.84</v>
      </c>
      <c r="E32806">
        <v>24.72</v>
      </c>
      <c r="F32806">
        <v>21.14</v>
      </c>
      <c r="G32806">
        <v>21.11</v>
      </c>
      <c r="H32806" s="5">
        <v>43.01</v>
      </c>
      <c r="I32806">
        <v>49.08</v>
      </c>
      <c r="J32806">
        <v>54.8</v>
      </c>
      <c r="K32806">
        <v>43.01</v>
      </c>
      <c r="L32806" s="32">
        <v>43.01</v>
      </c>
      <c r="M32806">
        <v>37919</v>
      </c>
      <c r="N32806" t="s">
        <v>48</v>
      </c>
      <c r="O32806">
        <v>4</v>
      </c>
    </row>
    <row r="32807" spans="1:15" x14ac:dyDescent="0.25">
      <c r="A32807" s="2">
        <v>37252</v>
      </c>
      <c r="B32807">
        <v>2100</v>
      </c>
      <c r="C32807">
        <v>28.98</v>
      </c>
      <c r="D32807">
        <v>29.06</v>
      </c>
      <c r="E32807">
        <v>28.97</v>
      </c>
      <c r="F32807">
        <v>29.02</v>
      </c>
      <c r="G32807">
        <v>29</v>
      </c>
      <c r="H32807" s="5">
        <v>38.19</v>
      </c>
      <c r="I32807">
        <v>38.19</v>
      </c>
      <c r="J32807">
        <v>38.19</v>
      </c>
      <c r="K32807">
        <v>38.19</v>
      </c>
      <c r="L32807" s="32">
        <v>38.19</v>
      </c>
      <c r="M32807">
        <v>37161</v>
      </c>
      <c r="N32807" t="s">
        <v>48</v>
      </c>
      <c r="O32807">
        <v>4</v>
      </c>
    </row>
    <row r="32808" spans="1:15" x14ac:dyDescent="0.25">
      <c r="A32808" s="2">
        <v>37252</v>
      </c>
      <c r="B32808">
        <v>2200</v>
      </c>
      <c r="C32808">
        <v>27.9</v>
      </c>
      <c r="D32808">
        <v>27.98</v>
      </c>
      <c r="E32808">
        <v>27.89</v>
      </c>
      <c r="F32808">
        <v>27.93</v>
      </c>
      <c r="G32808">
        <v>27.91</v>
      </c>
      <c r="H32808" s="5">
        <v>29.08</v>
      </c>
      <c r="I32808">
        <v>29.07</v>
      </c>
      <c r="J32808">
        <v>29.07</v>
      </c>
      <c r="K32808">
        <v>29.08</v>
      </c>
      <c r="L32808" s="32">
        <v>29.08</v>
      </c>
      <c r="M32808">
        <v>35743</v>
      </c>
      <c r="N32808" t="s">
        <v>48</v>
      </c>
      <c r="O32808">
        <v>4</v>
      </c>
    </row>
    <row r="32809" spans="1:15" x14ac:dyDescent="0.25">
      <c r="A32809" s="2">
        <v>37252</v>
      </c>
      <c r="B32809">
        <v>2300</v>
      </c>
      <c r="C32809">
        <v>19.09</v>
      </c>
      <c r="D32809">
        <v>19.149999999999999</v>
      </c>
      <c r="E32809">
        <v>19.079999999999998</v>
      </c>
      <c r="F32809">
        <v>19.12</v>
      </c>
      <c r="G32809">
        <v>19.100000000000001</v>
      </c>
      <c r="H32809" s="5">
        <v>22</v>
      </c>
      <c r="I32809">
        <v>22</v>
      </c>
      <c r="J32809">
        <v>22</v>
      </c>
      <c r="K32809">
        <v>22</v>
      </c>
      <c r="L32809" s="32">
        <v>22</v>
      </c>
      <c r="M32809">
        <v>33252</v>
      </c>
      <c r="N32809" t="s">
        <v>48</v>
      </c>
      <c r="O32809">
        <v>4</v>
      </c>
    </row>
    <row r="32810" spans="1:15" x14ac:dyDescent="0.25">
      <c r="A32810" s="2">
        <v>37252</v>
      </c>
      <c r="B32810">
        <v>2400</v>
      </c>
      <c r="C32810">
        <v>17.5</v>
      </c>
      <c r="D32810">
        <v>17.5</v>
      </c>
      <c r="E32810">
        <v>17.5</v>
      </c>
      <c r="F32810">
        <v>17.5</v>
      </c>
      <c r="G32810">
        <v>17.5</v>
      </c>
      <c r="H32810" s="5">
        <v>22.59</v>
      </c>
      <c r="I32810">
        <v>22.59</v>
      </c>
      <c r="J32810">
        <v>22.59</v>
      </c>
      <c r="K32810">
        <v>22.59</v>
      </c>
      <c r="L32810" s="32">
        <v>22.59</v>
      </c>
      <c r="M32810">
        <v>30659</v>
      </c>
      <c r="N32810" t="s">
        <v>47</v>
      </c>
      <c r="O32810">
        <v>4</v>
      </c>
    </row>
    <row r="32811" spans="1:15" x14ac:dyDescent="0.25">
      <c r="A32811" s="2">
        <v>37253</v>
      </c>
      <c r="B32811">
        <v>100</v>
      </c>
      <c r="C32811">
        <v>14.9</v>
      </c>
      <c r="D32811">
        <v>14.9</v>
      </c>
      <c r="E32811">
        <v>14.9</v>
      </c>
      <c r="F32811">
        <v>14.9</v>
      </c>
      <c r="G32811">
        <v>14.9</v>
      </c>
      <c r="H32811" s="5">
        <v>21.41</v>
      </c>
      <c r="I32811">
        <v>21.42</v>
      </c>
      <c r="J32811">
        <v>21.42</v>
      </c>
      <c r="K32811">
        <v>21.42</v>
      </c>
      <c r="L32811" s="32">
        <v>21.41</v>
      </c>
      <c r="M32811">
        <v>28511</v>
      </c>
      <c r="N32811" t="s">
        <v>47</v>
      </c>
      <c r="O32811">
        <v>5</v>
      </c>
    </row>
    <row r="32812" spans="1:15" x14ac:dyDescent="0.25">
      <c r="A32812" s="2">
        <v>37253</v>
      </c>
      <c r="B32812">
        <v>200</v>
      </c>
      <c r="C32812">
        <v>15</v>
      </c>
      <c r="D32812">
        <v>15</v>
      </c>
      <c r="E32812">
        <v>15</v>
      </c>
      <c r="F32812">
        <v>15</v>
      </c>
      <c r="G32812">
        <v>15</v>
      </c>
      <c r="H32812" s="5">
        <v>19.82</v>
      </c>
      <c r="I32812">
        <v>19.82</v>
      </c>
      <c r="J32812">
        <v>19.82</v>
      </c>
      <c r="K32812">
        <v>19.82</v>
      </c>
      <c r="L32812" s="32">
        <v>19.82</v>
      </c>
      <c r="M32812">
        <v>27574</v>
      </c>
      <c r="N32812" t="s">
        <v>47</v>
      </c>
      <c r="O32812">
        <v>5</v>
      </c>
    </row>
    <row r="32813" spans="1:15" x14ac:dyDescent="0.25">
      <c r="A32813" s="2">
        <v>37253</v>
      </c>
      <c r="B32813">
        <v>300</v>
      </c>
      <c r="C32813">
        <v>17.05</v>
      </c>
      <c r="D32813">
        <v>17.05</v>
      </c>
      <c r="E32813">
        <v>17.05</v>
      </c>
      <c r="F32813">
        <v>17.05</v>
      </c>
      <c r="G32813">
        <v>17.05</v>
      </c>
      <c r="H32813" s="5">
        <v>18.34</v>
      </c>
      <c r="I32813">
        <v>18.34</v>
      </c>
      <c r="J32813">
        <v>18.34</v>
      </c>
      <c r="K32813">
        <v>18.34</v>
      </c>
      <c r="L32813" s="32">
        <v>18.34</v>
      </c>
      <c r="M32813">
        <v>27139</v>
      </c>
      <c r="N32813" t="s">
        <v>47</v>
      </c>
      <c r="O32813">
        <v>5</v>
      </c>
    </row>
    <row r="32814" spans="1:15" x14ac:dyDescent="0.25">
      <c r="A32814" s="2">
        <v>37253</v>
      </c>
      <c r="B32814">
        <v>400</v>
      </c>
      <c r="C32814">
        <v>16.5</v>
      </c>
      <c r="D32814">
        <v>16.5</v>
      </c>
      <c r="E32814">
        <v>16.5</v>
      </c>
      <c r="F32814">
        <v>16.5</v>
      </c>
      <c r="G32814">
        <v>16.5</v>
      </c>
      <c r="H32814" s="5">
        <v>19.440000000000001</v>
      </c>
      <c r="I32814">
        <v>19.440000000000001</v>
      </c>
      <c r="J32814">
        <v>19.440000000000001</v>
      </c>
      <c r="K32814">
        <v>19.440000000000001</v>
      </c>
      <c r="L32814" s="32">
        <v>19.440000000000001</v>
      </c>
      <c r="M32814">
        <v>27198</v>
      </c>
      <c r="N32814" t="s">
        <v>47</v>
      </c>
      <c r="O32814">
        <v>5</v>
      </c>
    </row>
    <row r="32815" spans="1:15" x14ac:dyDescent="0.25">
      <c r="A32815" s="2">
        <v>37253</v>
      </c>
      <c r="B32815">
        <v>500</v>
      </c>
      <c r="C32815">
        <v>15.88</v>
      </c>
      <c r="D32815">
        <v>15.88</v>
      </c>
      <c r="E32815">
        <v>15.88</v>
      </c>
      <c r="F32815">
        <v>15.88</v>
      </c>
      <c r="G32815">
        <v>15.88</v>
      </c>
      <c r="H32815" s="5">
        <v>20.81</v>
      </c>
      <c r="I32815">
        <v>20.81</v>
      </c>
      <c r="J32815">
        <v>20.81</v>
      </c>
      <c r="K32815">
        <v>20.81</v>
      </c>
      <c r="L32815" s="32">
        <v>20.81</v>
      </c>
      <c r="M32815">
        <v>27772</v>
      </c>
      <c r="N32815" t="s">
        <v>47</v>
      </c>
      <c r="O32815">
        <v>5</v>
      </c>
    </row>
    <row r="32816" spans="1:15" x14ac:dyDescent="0.25">
      <c r="A32816" s="2">
        <v>37253</v>
      </c>
      <c r="B32816">
        <v>600</v>
      </c>
      <c r="C32816">
        <v>19.43</v>
      </c>
      <c r="D32816">
        <v>19.43</v>
      </c>
      <c r="E32816">
        <v>19.43</v>
      </c>
      <c r="F32816">
        <v>19.43</v>
      </c>
      <c r="G32816">
        <v>19.43</v>
      </c>
      <c r="H32816" s="5">
        <v>34.479999999999997</v>
      </c>
      <c r="I32816">
        <v>34.53</v>
      </c>
      <c r="J32816">
        <v>34.619999999999997</v>
      </c>
      <c r="K32816">
        <v>34.479999999999997</v>
      </c>
      <c r="L32816" s="32">
        <v>34.479999999999997</v>
      </c>
      <c r="M32816">
        <v>29414</v>
      </c>
      <c r="N32816" t="s">
        <v>47</v>
      </c>
      <c r="O32816">
        <v>5</v>
      </c>
    </row>
    <row r="32817" spans="1:15" x14ac:dyDescent="0.25">
      <c r="A32817" s="2">
        <v>37253</v>
      </c>
      <c r="B32817">
        <v>700</v>
      </c>
      <c r="C32817">
        <v>16.899999999999999</v>
      </c>
      <c r="D32817">
        <v>16.899999999999999</v>
      </c>
      <c r="E32817">
        <v>16.899999999999999</v>
      </c>
      <c r="F32817">
        <v>16.899999999999999</v>
      </c>
      <c r="G32817">
        <v>16.899999999999999</v>
      </c>
      <c r="H32817" s="5">
        <v>43.5</v>
      </c>
      <c r="I32817">
        <v>44.07</v>
      </c>
      <c r="J32817">
        <v>45.2</v>
      </c>
      <c r="K32817">
        <v>43.5</v>
      </c>
      <c r="L32817" s="32">
        <v>43.5</v>
      </c>
      <c r="M32817">
        <v>32066</v>
      </c>
      <c r="N32817" t="s">
        <v>47</v>
      </c>
      <c r="O32817">
        <v>5</v>
      </c>
    </row>
    <row r="32818" spans="1:15" x14ac:dyDescent="0.25">
      <c r="A32818" s="2">
        <v>37253</v>
      </c>
      <c r="B32818">
        <v>800</v>
      </c>
      <c r="C32818">
        <v>17.5</v>
      </c>
      <c r="D32818">
        <v>17.5</v>
      </c>
      <c r="E32818">
        <v>17.5</v>
      </c>
      <c r="F32818">
        <v>17.5</v>
      </c>
      <c r="G32818">
        <v>17.5</v>
      </c>
      <c r="H32818" s="5">
        <v>27.1</v>
      </c>
      <c r="I32818">
        <v>29.26</v>
      </c>
      <c r="J32818">
        <v>32.49</v>
      </c>
      <c r="K32818">
        <v>27.1</v>
      </c>
      <c r="L32818" s="32">
        <v>27.1</v>
      </c>
      <c r="M32818">
        <v>33942</v>
      </c>
      <c r="N32818" t="s">
        <v>48</v>
      </c>
      <c r="O32818">
        <v>5</v>
      </c>
    </row>
    <row r="32819" spans="1:15" x14ac:dyDescent="0.25">
      <c r="A32819" s="2">
        <v>37253</v>
      </c>
      <c r="B32819">
        <v>900</v>
      </c>
      <c r="C32819">
        <v>19.170000000000002</v>
      </c>
      <c r="D32819">
        <v>19.170000000000002</v>
      </c>
      <c r="E32819">
        <v>19.170000000000002</v>
      </c>
      <c r="F32819">
        <v>19.170000000000002</v>
      </c>
      <c r="G32819">
        <v>19.170000000000002</v>
      </c>
      <c r="H32819" s="5">
        <v>26.03</v>
      </c>
      <c r="I32819">
        <v>28.34</v>
      </c>
      <c r="J32819">
        <v>31.78</v>
      </c>
      <c r="K32819">
        <v>26.03</v>
      </c>
      <c r="L32819" s="32">
        <v>26.03</v>
      </c>
      <c r="M32819">
        <v>34705</v>
      </c>
      <c r="N32819" t="s">
        <v>48</v>
      </c>
      <c r="O32819">
        <v>5</v>
      </c>
    </row>
    <row r="32820" spans="1:15" x14ac:dyDescent="0.25">
      <c r="A32820" s="2">
        <v>37253</v>
      </c>
      <c r="B32820">
        <v>1000</v>
      </c>
      <c r="C32820">
        <v>21.5</v>
      </c>
      <c r="D32820">
        <v>63.27</v>
      </c>
      <c r="E32820">
        <v>103.76</v>
      </c>
      <c r="F32820">
        <v>21.5</v>
      </c>
      <c r="G32820">
        <v>21.49</v>
      </c>
      <c r="H32820" s="5">
        <v>26.64</v>
      </c>
      <c r="I32820">
        <v>28.09</v>
      </c>
      <c r="J32820">
        <v>30.3</v>
      </c>
      <c r="K32820">
        <v>26.64</v>
      </c>
      <c r="L32820" s="32">
        <v>26.64</v>
      </c>
      <c r="M32820">
        <v>35134</v>
      </c>
      <c r="N32820" t="s">
        <v>48</v>
      </c>
      <c r="O32820">
        <v>5</v>
      </c>
    </row>
    <row r="32821" spans="1:15" x14ac:dyDescent="0.25">
      <c r="A32821" s="2">
        <v>37253</v>
      </c>
      <c r="B32821">
        <v>1100</v>
      </c>
      <c r="C32821">
        <v>22.83</v>
      </c>
      <c r="D32821">
        <v>27</v>
      </c>
      <c r="E32821">
        <v>31.03</v>
      </c>
      <c r="F32821">
        <v>22.83</v>
      </c>
      <c r="G32821">
        <v>22.83</v>
      </c>
      <c r="H32821" s="5">
        <v>23.19</v>
      </c>
      <c r="I32821">
        <v>25.21</v>
      </c>
      <c r="J32821">
        <v>28.16</v>
      </c>
      <c r="K32821">
        <v>23.19</v>
      </c>
      <c r="L32821" s="32">
        <v>23.19</v>
      </c>
      <c r="M32821">
        <v>35049</v>
      </c>
      <c r="N32821" t="s">
        <v>48</v>
      </c>
      <c r="O32821">
        <v>5</v>
      </c>
    </row>
    <row r="32822" spans="1:15" x14ac:dyDescent="0.25">
      <c r="A32822" s="2">
        <v>37253</v>
      </c>
      <c r="B32822">
        <v>1200</v>
      </c>
      <c r="C32822">
        <v>21.81</v>
      </c>
      <c r="D32822">
        <v>26.05</v>
      </c>
      <c r="E32822">
        <v>30.16</v>
      </c>
      <c r="F32822">
        <v>21.81</v>
      </c>
      <c r="G32822">
        <v>21.81</v>
      </c>
      <c r="H32822" s="5">
        <v>22.53</v>
      </c>
      <c r="I32822">
        <v>25.1</v>
      </c>
      <c r="J32822">
        <v>28.58</v>
      </c>
      <c r="K32822">
        <v>22.53</v>
      </c>
      <c r="L32822" s="32">
        <v>22.53</v>
      </c>
      <c r="M32822">
        <v>34415</v>
      </c>
      <c r="N32822" t="s">
        <v>48</v>
      </c>
      <c r="O32822">
        <v>5</v>
      </c>
    </row>
    <row r="32823" spans="1:15" x14ac:dyDescent="0.25">
      <c r="A32823" s="2">
        <v>37253</v>
      </c>
      <c r="B32823">
        <v>1300</v>
      </c>
      <c r="C32823">
        <v>16.93</v>
      </c>
      <c r="D32823">
        <v>21.89</v>
      </c>
      <c r="E32823">
        <v>26.7</v>
      </c>
      <c r="F32823">
        <v>16.93</v>
      </c>
      <c r="G32823">
        <v>16.93</v>
      </c>
      <c r="H32823" s="5">
        <v>19.87</v>
      </c>
      <c r="I32823">
        <v>21.9</v>
      </c>
      <c r="J32823">
        <v>25.34</v>
      </c>
      <c r="K32823">
        <v>21.42</v>
      </c>
      <c r="L32823" s="32">
        <v>19.27</v>
      </c>
      <c r="M32823">
        <v>33481</v>
      </c>
      <c r="N32823" t="s">
        <v>48</v>
      </c>
      <c r="O32823">
        <v>5</v>
      </c>
    </row>
    <row r="32824" spans="1:15" x14ac:dyDescent="0.25">
      <c r="A32824" s="2">
        <v>37253</v>
      </c>
      <c r="B32824">
        <v>1400</v>
      </c>
      <c r="C32824">
        <v>18.25</v>
      </c>
      <c r="D32824">
        <v>19.53</v>
      </c>
      <c r="E32824">
        <v>20.76</v>
      </c>
      <c r="F32824">
        <v>18.25</v>
      </c>
      <c r="G32824">
        <v>18.25</v>
      </c>
      <c r="H32824" s="5">
        <v>18.52</v>
      </c>
      <c r="I32824">
        <v>20.46</v>
      </c>
      <c r="J32824">
        <v>23.94</v>
      </c>
      <c r="K32824">
        <v>20.85</v>
      </c>
      <c r="L32824" s="32">
        <v>17.61</v>
      </c>
      <c r="M32824">
        <v>32985</v>
      </c>
      <c r="N32824" t="s">
        <v>48</v>
      </c>
      <c r="O32824">
        <v>5</v>
      </c>
    </row>
    <row r="32825" spans="1:15" x14ac:dyDescent="0.25">
      <c r="A32825" s="2">
        <v>37253</v>
      </c>
      <c r="B32825">
        <v>1500</v>
      </c>
      <c r="C32825">
        <v>20.37</v>
      </c>
      <c r="D32825">
        <v>21.24</v>
      </c>
      <c r="E32825">
        <v>22.08</v>
      </c>
      <c r="F32825">
        <v>20.37</v>
      </c>
      <c r="G32825">
        <v>20.37</v>
      </c>
      <c r="H32825" s="5">
        <v>18.03</v>
      </c>
      <c r="I32825">
        <v>20.010000000000002</v>
      </c>
      <c r="J32825">
        <v>23.58</v>
      </c>
      <c r="K32825">
        <v>20.65</v>
      </c>
      <c r="L32825" s="32">
        <v>17.010000000000002</v>
      </c>
      <c r="M32825">
        <v>32639</v>
      </c>
      <c r="N32825" t="s">
        <v>48</v>
      </c>
      <c r="O32825">
        <v>5</v>
      </c>
    </row>
    <row r="32826" spans="1:15" x14ac:dyDescent="0.25">
      <c r="A32826" s="2">
        <v>37253</v>
      </c>
      <c r="B32826">
        <v>1600</v>
      </c>
      <c r="C32826">
        <v>17.55</v>
      </c>
      <c r="D32826">
        <v>21.63</v>
      </c>
      <c r="E32826">
        <v>26.59</v>
      </c>
      <c r="F32826">
        <v>17.55</v>
      </c>
      <c r="G32826">
        <v>17.55</v>
      </c>
      <c r="H32826" s="5">
        <v>18.03</v>
      </c>
      <c r="I32826">
        <v>19.82</v>
      </c>
      <c r="J32826">
        <v>22.63</v>
      </c>
      <c r="K32826">
        <v>18.510000000000002</v>
      </c>
      <c r="L32826" s="32">
        <v>17.850000000000001</v>
      </c>
      <c r="M32826">
        <v>32490</v>
      </c>
      <c r="N32826" t="s">
        <v>48</v>
      </c>
      <c r="O32826">
        <v>5</v>
      </c>
    </row>
    <row r="32827" spans="1:15" x14ac:dyDescent="0.25">
      <c r="A32827" s="2">
        <v>37253</v>
      </c>
      <c r="B32827">
        <v>1700</v>
      </c>
      <c r="C32827">
        <v>21.31</v>
      </c>
      <c r="D32827">
        <v>40.049999999999997</v>
      </c>
      <c r="E32827">
        <v>58.43</v>
      </c>
      <c r="F32827">
        <v>21.31</v>
      </c>
      <c r="G32827">
        <v>21.3</v>
      </c>
      <c r="H32827" s="5">
        <v>22.04</v>
      </c>
      <c r="I32827">
        <v>22</v>
      </c>
      <c r="J32827">
        <v>22</v>
      </c>
      <c r="K32827">
        <v>22.34</v>
      </c>
      <c r="L32827" s="32">
        <v>21.92</v>
      </c>
      <c r="M32827">
        <v>33859</v>
      </c>
      <c r="N32827" t="s">
        <v>48</v>
      </c>
      <c r="O32827">
        <v>5</v>
      </c>
    </row>
    <row r="32828" spans="1:15" x14ac:dyDescent="0.25">
      <c r="A32828" s="2">
        <v>37253</v>
      </c>
      <c r="B32828">
        <v>1800</v>
      </c>
      <c r="C32828">
        <v>24.86</v>
      </c>
      <c r="D32828">
        <v>70.11</v>
      </c>
      <c r="E32828">
        <v>87.25</v>
      </c>
      <c r="F32828">
        <v>42.23</v>
      </c>
      <c r="G32828">
        <v>34.42</v>
      </c>
      <c r="H32828" s="5">
        <v>40.1</v>
      </c>
      <c r="I32828">
        <v>40.1</v>
      </c>
      <c r="J32828">
        <v>40.11</v>
      </c>
      <c r="K32828">
        <v>40.11</v>
      </c>
      <c r="L32828" s="32">
        <v>40.1</v>
      </c>
      <c r="M32828">
        <v>36840</v>
      </c>
      <c r="N32828" t="s">
        <v>48</v>
      </c>
      <c r="O32828">
        <v>5</v>
      </c>
    </row>
    <row r="32829" spans="1:15" x14ac:dyDescent="0.25">
      <c r="A32829" s="2">
        <v>37253</v>
      </c>
      <c r="B32829">
        <v>1900</v>
      </c>
      <c r="C32829">
        <v>19.920000000000002</v>
      </c>
      <c r="D32829">
        <v>26.68</v>
      </c>
      <c r="E32829">
        <v>29.5</v>
      </c>
      <c r="F32829">
        <v>22.22</v>
      </c>
      <c r="G32829">
        <v>23.74</v>
      </c>
      <c r="H32829" s="5">
        <v>39</v>
      </c>
      <c r="I32829">
        <v>40.81</v>
      </c>
      <c r="J32829">
        <v>40.89</v>
      </c>
      <c r="K32829">
        <v>40.229999999999997</v>
      </c>
      <c r="L32829" s="32">
        <v>40.65</v>
      </c>
      <c r="M32829">
        <v>36773</v>
      </c>
      <c r="N32829" t="s">
        <v>48</v>
      </c>
      <c r="O32829">
        <v>5</v>
      </c>
    </row>
    <row r="32830" spans="1:15" x14ac:dyDescent="0.25">
      <c r="A32830" s="2">
        <v>37253</v>
      </c>
      <c r="B32830">
        <v>2000</v>
      </c>
      <c r="C32830">
        <v>20.99</v>
      </c>
      <c r="D32830">
        <v>28.57</v>
      </c>
      <c r="E32830">
        <v>36.200000000000003</v>
      </c>
      <c r="F32830">
        <v>21.02</v>
      </c>
      <c r="G32830">
        <v>21</v>
      </c>
      <c r="H32830" s="5">
        <v>33</v>
      </c>
      <c r="I32830">
        <v>34.93</v>
      </c>
      <c r="J32830">
        <v>35</v>
      </c>
      <c r="K32830">
        <v>34.29</v>
      </c>
      <c r="L32830" s="32">
        <v>34.75</v>
      </c>
      <c r="M32830">
        <v>35941</v>
      </c>
      <c r="N32830" t="s">
        <v>48</v>
      </c>
      <c r="O32830">
        <v>5</v>
      </c>
    </row>
    <row r="32831" spans="1:15" x14ac:dyDescent="0.25">
      <c r="A32831" s="2">
        <v>37253</v>
      </c>
      <c r="B32831">
        <v>2100</v>
      </c>
      <c r="C32831">
        <v>21.36</v>
      </c>
      <c r="D32831">
        <v>21.43</v>
      </c>
      <c r="E32831">
        <v>21.34</v>
      </c>
      <c r="F32831">
        <v>21.39</v>
      </c>
      <c r="G32831">
        <v>21.36</v>
      </c>
      <c r="H32831" s="5">
        <v>25.99</v>
      </c>
      <c r="I32831">
        <v>25.99</v>
      </c>
      <c r="J32831">
        <v>25.99</v>
      </c>
      <c r="K32831">
        <v>25.99</v>
      </c>
      <c r="L32831" s="32">
        <v>25.99</v>
      </c>
      <c r="M32831">
        <v>35138</v>
      </c>
      <c r="N32831" t="s">
        <v>48</v>
      </c>
      <c r="O32831">
        <v>5</v>
      </c>
    </row>
    <row r="32832" spans="1:15" x14ac:dyDescent="0.25">
      <c r="A32832" s="2">
        <v>37253</v>
      </c>
      <c r="B32832">
        <v>2200</v>
      </c>
      <c r="C32832">
        <v>21.17</v>
      </c>
      <c r="D32832">
        <v>21.19</v>
      </c>
      <c r="E32832">
        <v>21.17</v>
      </c>
      <c r="F32832">
        <v>21.18</v>
      </c>
      <c r="G32832">
        <v>21.17</v>
      </c>
      <c r="H32832" s="5">
        <v>23.66</v>
      </c>
      <c r="I32832">
        <v>23.66</v>
      </c>
      <c r="J32832">
        <v>23.66</v>
      </c>
      <c r="K32832">
        <v>23.66</v>
      </c>
      <c r="L32832" s="32">
        <v>23.66</v>
      </c>
      <c r="M32832">
        <v>33979</v>
      </c>
      <c r="N32832" t="s">
        <v>48</v>
      </c>
      <c r="O32832">
        <v>5</v>
      </c>
    </row>
    <row r="32833" spans="1:15" x14ac:dyDescent="0.25">
      <c r="A32833" s="2">
        <v>37253</v>
      </c>
      <c r="B32833">
        <v>2300</v>
      </c>
      <c r="C32833">
        <v>18.5</v>
      </c>
      <c r="D32833">
        <v>18.5</v>
      </c>
      <c r="E32833">
        <v>18.5</v>
      </c>
      <c r="F32833">
        <v>18.5</v>
      </c>
      <c r="G32833">
        <v>18.5</v>
      </c>
      <c r="H32833" s="5">
        <v>20.14</v>
      </c>
      <c r="I32833">
        <v>20.260000000000002</v>
      </c>
      <c r="J32833">
        <v>20.239999999999998</v>
      </c>
      <c r="K32833">
        <v>20.38</v>
      </c>
      <c r="L32833" s="32">
        <v>18.97</v>
      </c>
      <c r="M32833">
        <v>32054</v>
      </c>
      <c r="N32833" t="s">
        <v>48</v>
      </c>
      <c r="O32833">
        <v>5</v>
      </c>
    </row>
    <row r="32834" spans="1:15" x14ac:dyDescent="0.25">
      <c r="A32834" s="2">
        <v>37253</v>
      </c>
      <c r="B32834">
        <v>2400</v>
      </c>
      <c r="C32834">
        <v>19.12</v>
      </c>
      <c r="D32834">
        <v>19.12</v>
      </c>
      <c r="E32834">
        <v>19.12</v>
      </c>
      <c r="F32834">
        <v>19.12</v>
      </c>
      <c r="G32834">
        <v>19.12</v>
      </c>
      <c r="H32834" s="5">
        <v>24.05</v>
      </c>
      <c r="I32834">
        <v>24.05</v>
      </c>
      <c r="J32834">
        <v>24.05</v>
      </c>
      <c r="K32834">
        <v>24.05</v>
      </c>
      <c r="L32834" s="32">
        <v>24.05</v>
      </c>
      <c r="M32834">
        <v>29997</v>
      </c>
      <c r="N32834" t="s">
        <v>47</v>
      </c>
      <c r="O32834">
        <v>5</v>
      </c>
    </row>
    <row r="32835" spans="1:15" x14ac:dyDescent="0.25">
      <c r="A32835" s="2">
        <v>37254</v>
      </c>
      <c r="B32835">
        <v>100</v>
      </c>
      <c r="C32835">
        <v>16.04</v>
      </c>
      <c r="D32835">
        <v>16.04</v>
      </c>
      <c r="E32835">
        <v>16.04</v>
      </c>
      <c r="F32835">
        <v>16.04</v>
      </c>
      <c r="G32835">
        <v>16.04</v>
      </c>
      <c r="H32835" s="5">
        <v>19.28</v>
      </c>
      <c r="I32835">
        <v>19.28</v>
      </c>
      <c r="J32835">
        <v>19.28</v>
      </c>
      <c r="K32835">
        <v>19.28</v>
      </c>
      <c r="L32835" s="32">
        <v>19.28</v>
      </c>
      <c r="M32835">
        <v>27925</v>
      </c>
      <c r="N32835" t="s">
        <v>47</v>
      </c>
      <c r="O32835">
        <v>6</v>
      </c>
    </row>
    <row r="32836" spans="1:15" x14ac:dyDescent="0.25">
      <c r="A32836" s="2">
        <v>37254</v>
      </c>
      <c r="B32836">
        <v>200</v>
      </c>
      <c r="C32836">
        <v>15.8</v>
      </c>
      <c r="D32836">
        <v>15.8</v>
      </c>
      <c r="E32836">
        <v>15.8</v>
      </c>
      <c r="F32836">
        <v>15.8</v>
      </c>
      <c r="G32836">
        <v>15.8</v>
      </c>
      <c r="H32836" s="5">
        <v>15.55</v>
      </c>
      <c r="I32836">
        <v>15.55</v>
      </c>
      <c r="J32836">
        <v>15.55</v>
      </c>
      <c r="K32836">
        <v>15.55</v>
      </c>
      <c r="L32836" s="32">
        <v>15.55</v>
      </c>
      <c r="M32836">
        <v>26721</v>
      </c>
      <c r="N32836" t="s">
        <v>47</v>
      </c>
      <c r="O32836">
        <v>6</v>
      </c>
    </row>
    <row r="32837" spans="1:15" x14ac:dyDescent="0.25">
      <c r="A32837" s="2">
        <v>37254</v>
      </c>
      <c r="B32837">
        <v>300</v>
      </c>
      <c r="C32837">
        <v>15.67</v>
      </c>
      <c r="D32837">
        <v>15.67</v>
      </c>
      <c r="E32837">
        <v>15.67</v>
      </c>
      <c r="F32837">
        <v>15.67</v>
      </c>
      <c r="G32837">
        <v>15.67</v>
      </c>
      <c r="H32837" s="5">
        <v>15.38</v>
      </c>
      <c r="I32837">
        <v>15.38</v>
      </c>
      <c r="J32837">
        <v>15.38</v>
      </c>
      <c r="K32837">
        <v>15.38</v>
      </c>
      <c r="L32837" s="32">
        <v>15.37</v>
      </c>
      <c r="M32837">
        <v>26111</v>
      </c>
      <c r="N32837" t="s">
        <v>47</v>
      </c>
      <c r="O32837">
        <v>6</v>
      </c>
    </row>
    <row r="32838" spans="1:15" x14ac:dyDescent="0.25">
      <c r="A32838" s="2">
        <v>37254</v>
      </c>
      <c r="B32838">
        <v>400</v>
      </c>
      <c r="C32838">
        <v>14.7</v>
      </c>
      <c r="D32838">
        <v>14.7</v>
      </c>
      <c r="E32838">
        <v>14.7</v>
      </c>
      <c r="F32838">
        <v>14.7</v>
      </c>
      <c r="G32838">
        <v>14.7</v>
      </c>
      <c r="H32838" s="5">
        <v>15.26</v>
      </c>
      <c r="I32838">
        <v>15.26</v>
      </c>
      <c r="J32838">
        <v>15.26</v>
      </c>
      <c r="K32838">
        <v>15.26</v>
      </c>
      <c r="L32838" s="32">
        <v>15.26</v>
      </c>
      <c r="M32838">
        <v>25832</v>
      </c>
      <c r="N32838" t="s">
        <v>47</v>
      </c>
      <c r="O32838">
        <v>6</v>
      </c>
    </row>
    <row r="32839" spans="1:15" x14ac:dyDescent="0.25">
      <c r="A32839" s="2">
        <v>37254</v>
      </c>
      <c r="B32839">
        <v>500</v>
      </c>
      <c r="C32839">
        <v>15</v>
      </c>
      <c r="D32839">
        <v>15</v>
      </c>
      <c r="E32839">
        <v>15</v>
      </c>
      <c r="F32839">
        <v>15</v>
      </c>
      <c r="G32839">
        <v>15</v>
      </c>
      <c r="H32839" s="5">
        <v>15.33</v>
      </c>
      <c r="I32839">
        <v>15.33</v>
      </c>
      <c r="J32839">
        <v>15.33</v>
      </c>
      <c r="K32839">
        <v>15.33</v>
      </c>
      <c r="L32839" s="32">
        <v>15.33</v>
      </c>
      <c r="M32839">
        <v>25867</v>
      </c>
      <c r="N32839" t="s">
        <v>47</v>
      </c>
      <c r="O32839">
        <v>6</v>
      </c>
    </row>
    <row r="32840" spans="1:15" x14ac:dyDescent="0.25">
      <c r="A32840" s="2">
        <v>37254</v>
      </c>
      <c r="B32840">
        <v>600</v>
      </c>
      <c r="C32840">
        <v>15.52</v>
      </c>
      <c r="D32840">
        <v>15.52</v>
      </c>
      <c r="E32840">
        <v>15.52</v>
      </c>
      <c r="F32840">
        <v>15.52</v>
      </c>
      <c r="G32840">
        <v>15.52</v>
      </c>
      <c r="H32840" s="5">
        <v>15.06</v>
      </c>
      <c r="I32840">
        <v>15.06</v>
      </c>
      <c r="J32840">
        <v>15.06</v>
      </c>
      <c r="K32840">
        <v>15.06</v>
      </c>
      <c r="L32840" s="32">
        <v>15.06</v>
      </c>
      <c r="M32840">
        <v>26404</v>
      </c>
      <c r="N32840" t="s">
        <v>47</v>
      </c>
      <c r="O32840">
        <v>6</v>
      </c>
    </row>
    <row r="32841" spans="1:15" x14ac:dyDescent="0.25">
      <c r="A32841" s="2">
        <v>37254</v>
      </c>
      <c r="B32841">
        <v>700</v>
      </c>
      <c r="C32841">
        <v>15.57</v>
      </c>
      <c r="D32841">
        <v>15.57</v>
      </c>
      <c r="E32841">
        <v>15.57</v>
      </c>
      <c r="F32841">
        <v>15.57</v>
      </c>
      <c r="G32841">
        <v>15.57</v>
      </c>
      <c r="H32841" s="5">
        <v>16.91</v>
      </c>
      <c r="I32841">
        <v>16.91</v>
      </c>
      <c r="J32841">
        <v>16.920000000000002</v>
      </c>
      <c r="K32841">
        <v>16.91</v>
      </c>
      <c r="L32841" s="32">
        <v>16.91</v>
      </c>
      <c r="M32841">
        <v>27381</v>
      </c>
      <c r="N32841" t="s">
        <v>47</v>
      </c>
      <c r="O32841">
        <v>6</v>
      </c>
    </row>
    <row r="32842" spans="1:15" x14ac:dyDescent="0.25">
      <c r="A32842" s="2">
        <v>37254</v>
      </c>
      <c r="B32842">
        <v>800</v>
      </c>
      <c r="C32842">
        <v>17.86</v>
      </c>
      <c r="D32842">
        <v>17.86</v>
      </c>
      <c r="E32842">
        <v>17.86</v>
      </c>
      <c r="F32842">
        <v>17.86</v>
      </c>
      <c r="G32842">
        <v>17.86</v>
      </c>
      <c r="H32842" s="5">
        <v>18.190000000000001</v>
      </c>
      <c r="I32842">
        <v>18.190000000000001</v>
      </c>
      <c r="J32842">
        <v>18.190000000000001</v>
      </c>
      <c r="K32842">
        <v>18.190000000000001</v>
      </c>
      <c r="L32842" s="32">
        <v>18.190000000000001</v>
      </c>
      <c r="M32842">
        <v>28609</v>
      </c>
      <c r="N32842" t="s">
        <v>48</v>
      </c>
      <c r="O32842">
        <v>6</v>
      </c>
    </row>
    <row r="32843" spans="1:15" x14ac:dyDescent="0.25">
      <c r="A32843" s="2">
        <v>37254</v>
      </c>
      <c r="B32843">
        <v>900</v>
      </c>
      <c r="C32843">
        <v>24.06</v>
      </c>
      <c r="D32843">
        <v>24.06</v>
      </c>
      <c r="E32843">
        <v>24.06</v>
      </c>
      <c r="F32843">
        <v>24.06</v>
      </c>
      <c r="G32843">
        <v>24.06</v>
      </c>
      <c r="H32843" s="5">
        <v>22</v>
      </c>
      <c r="I32843">
        <v>22.01</v>
      </c>
      <c r="J32843">
        <v>22.01</v>
      </c>
      <c r="K32843">
        <v>22</v>
      </c>
      <c r="L32843" s="32">
        <v>22</v>
      </c>
      <c r="M32843">
        <v>30073</v>
      </c>
      <c r="N32843" t="s">
        <v>48</v>
      </c>
      <c r="O32843">
        <v>6</v>
      </c>
    </row>
    <row r="32844" spans="1:15" x14ac:dyDescent="0.25">
      <c r="A32844" s="2">
        <v>37254</v>
      </c>
      <c r="B32844">
        <v>1000</v>
      </c>
      <c r="C32844">
        <v>30.68</v>
      </c>
      <c r="D32844">
        <v>38.049999999999997</v>
      </c>
      <c r="E32844">
        <v>43.79</v>
      </c>
      <c r="F32844">
        <v>30.68</v>
      </c>
      <c r="G32844">
        <v>30.68</v>
      </c>
      <c r="H32844" s="5">
        <v>24.01</v>
      </c>
      <c r="I32844">
        <v>24.01</v>
      </c>
      <c r="J32844">
        <v>24.01</v>
      </c>
      <c r="K32844">
        <v>24.01</v>
      </c>
      <c r="L32844" s="32">
        <v>24.01</v>
      </c>
      <c r="M32844">
        <v>31518</v>
      </c>
      <c r="N32844" t="s">
        <v>48</v>
      </c>
      <c r="O32844">
        <v>6</v>
      </c>
    </row>
    <row r="32845" spans="1:15" x14ac:dyDescent="0.25">
      <c r="A32845" s="2">
        <v>37254</v>
      </c>
      <c r="B32845">
        <v>1100</v>
      </c>
      <c r="C32845">
        <v>21.46</v>
      </c>
      <c r="D32845">
        <v>44.17</v>
      </c>
      <c r="E32845">
        <v>61.86</v>
      </c>
      <c r="F32845">
        <v>21.45</v>
      </c>
      <c r="G32845">
        <v>21.45</v>
      </c>
      <c r="H32845" s="5">
        <v>22.06</v>
      </c>
      <c r="I32845">
        <v>22.06</v>
      </c>
      <c r="J32845">
        <v>22.06</v>
      </c>
      <c r="K32845">
        <v>22.06</v>
      </c>
      <c r="L32845" s="32">
        <v>22.06</v>
      </c>
      <c r="M32845">
        <v>31890</v>
      </c>
      <c r="N32845" t="s">
        <v>48</v>
      </c>
      <c r="O32845">
        <v>6</v>
      </c>
    </row>
    <row r="32846" spans="1:15" x14ac:dyDescent="0.25">
      <c r="A32846" s="2">
        <v>37254</v>
      </c>
      <c r="B32846">
        <v>1200</v>
      </c>
      <c r="C32846">
        <v>20.27</v>
      </c>
      <c r="D32846">
        <v>26.67</v>
      </c>
      <c r="E32846">
        <v>31.65</v>
      </c>
      <c r="F32846">
        <v>20.260000000000002</v>
      </c>
      <c r="G32846">
        <v>20.260000000000002</v>
      </c>
      <c r="H32846" s="5">
        <v>21.03</v>
      </c>
      <c r="I32846">
        <v>21.03</v>
      </c>
      <c r="J32846">
        <v>21.04</v>
      </c>
      <c r="K32846">
        <v>21.03</v>
      </c>
      <c r="L32846" s="32">
        <v>21.03</v>
      </c>
      <c r="M32846">
        <v>31296</v>
      </c>
      <c r="N32846" t="s">
        <v>48</v>
      </c>
      <c r="O32846">
        <v>6</v>
      </c>
    </row>
    <row r="32847" spans="1:15" x14ac:dyDescent="0.25">
      <c r="A32847" s="2">
        <v>37254</v>
      </c>
      <c r="B32847">
        <v>1300</v>
      </c>
      <c r="C32847">
        <v>17.23</v>
      </c>
      <c r="D32847">
        <v>17.23</v>
      </c>
      <c r="E32847">
        <v>17.23</v>
      </c>
      <c r="F32847">
        <v>17.23</v>
      </c>
      <c r="G32847">
        <v>17.23</v>
      </c>
      <c r="H32847" s="5">
        <v>19.5</v>
      </c>
      <c r="I32847">
        <v>19.510000000000002</v>
      </c>
      <c r="J32847">
        <v>19.510000000000002</v>
      </c>
      <c r="K32847">
        <v>19.5</v>
      </c>
      <c r="L32847" s="32">
        <v>19.5</v>
      </c>
      <c r="M32847">
        <v>30422</v>
      </c>
      <c r="N32847" t="s">
        <v>48</v>
      </c>
      <c r="O32847">
        <v>6</v>
      </c>
    </row>
    <row r="32848" spans="1:15" x14ac:dyDescent="0.25">
      <c r="A32848" s="2">
        <v>37254</v>
      </c>
      <c r="B32848">
        <v>1400</v>
      </c>
      <c r="C32848">
        <v>15.59</v>
      </c>
      <c r="D32848">
        <v>15.59</v>
      </c>
      <c r="E32848">
        <v>15.59</v>
      </c>
      <c r="F32848">
        <v>15.59</v>
      </c>
      <c r="G32848">
        <v>15.59</v>
      </c>
      <c r="H32848" s="5">
        <v>17.63</v>
      </c>
      <c r="I32848">
        <v>17.63</v>
      </c>
      <c r="J32848">
        <v>17.63</v>
      </c>
      <c r="K32848">
        <v>17.690000000000001</v>
      </c>
      <c r="L32848" s="32">
        <v>17.61</v>
      </c>
      <c r="M32848">
        <v>29566</v>
      </c>
      <c r="N32848" t="s">
        <v>48</v>
      </c>
      <c r="O32848">
        <v>6</v>
      </c>
    </row>
    <row r="32849" spans="1:15" x14ac:dyDescent="0.25">
      <c r="A32849" s="2">
        <v>37254</v>
      </c>
      <c r="B32849">
        <v>1500</v>
      </c>
      <c r="C32849">
        <v>14.9</v>
      </c>
      <c r="D32849">
        <v>14.9</v>
      </c>
      <c r="E32849">
        <v>14.9</v>
      </c>
      <c r="F32849">
        <v>14.9</v>
      </c>
      <c r="G32849">
        <v>14.9</v>
      </c>
      <c r="H32849" s="5">
        <v>16.18</v>
      </c>
      <c r="I32849">
        <v>16.04</v>
      </c>
      <c r="J32849">
        <v>16.059999999999999</v>
      </c>
      <c r="K32849">
        <v>17.190000000000001</v>
      </c>
      <c r="L32849" s="32">
        <v>15.79</v>
      </c>
      <c r="M32849">
        <v>29046</v>
      </c>
      <c r="N32849" t="s">
        <v>48</v>
      </c>
      <c r="O32849">
        <v>6</v>
      </c>
    </row>
    <row r="32850" spans="1:15" x14ac:dyDescent="0.25">
      <c r="A32850" s="2">
        <v>37254</v>
      </c>
      <c r="B32850">
        <v>1600</v>
      </c>
      <c r="C32850">
        <v>15.12</v>
      </c>
      <c r="D32850">
        <v>15.12</v>
      </c>
      <c r="E32850">
        <v>15.12</v>
      </c>
      <c r="F32850">
        <v>15.12</v>
      </c>
      <c r="G32850">
        <v>15.12</v>
      </c>
      <c r="H32850" s="5">
        <v>16.02</v>
      </c>
      <c r="I32850">
        <v>15.93</v>
      </c>
      <c r="J32850">
        <v>15.94</v>
      </c>
      <c r="K32850">
        <v>16.690000000000001</v>
      </c>
      <c r="L32850" s="32">
        <v>15.77</v>
      </c>
      <c r="M32850">
        <v>29101</v>
      </c>
      <c r="N32850" t="s">
        <v>48</v>
      </c>
      <c r="O32850">
        <v>6</v>
      </c>
    </row>
    <row r="32851" spans="1:15" x14ac:dyDescent="0.25">
      <c r="A32851" s="2">
        <v>37254</v>
      </c>
      <c r="B32851">
        <v>1700</v>
      </c>
      <c r="C32851">
        <v>20</v>
      </c>
      <c r="D32851">
        <v>21.02</v>
      </c>
      <c r="E32851">
        <v>21.8</v>
      </c>
      <c r="F32851">
        <v>20</v>
      </c>
      <c r="G32851">
        <v>20</v>
      </c>
      <c r="H32851" s="5">
        <v>20.5</v>
      </c>
      <c r="I32851">
        <v>20.53</v>
      </c>
      <c r="J32851">
        <v>20.54</v>
      </c>
      <c r="K32851">
        <v>20.51</v>
      </c>
      <c r="L32851" s="32">
        <v>20.5</v>
      </c>
      <c r="M32851">
        <v>30710</v>
      </c>
      <c r="N32851" t="s">
        <v>48</v>
      </c>
      <c r="O32851">
        <v>6</v>
      </c>
    </row>
    <row r="32852" spans="1:15" x14ac:dyDescent="0.25">
      <c r="A32852" s="2">
        <v>37254</v>
      </c>
      <c r="B32852">
        <v>1800</v>
      </c>
      <c r="C32852">
        <v>26.35</v>
      </c>
      <c r="D32852">
        <v>64.39</v>
      </c>
      <c r="E32852">
        <v>94</v>
      </c>
      <c r="F32852">
        <v>26.34</v>
      </c>
      <c r="G32852">
        <v>26.33</v>
      </c>
      <c r="H32852" s="5">
        <v>42.97</v>
      </c>
      <c r="I32852">
        <v>42.99</v>
      </c>
      <c r="J32852">
        <v>43.01</v>
      </c>
      <c r="K32852">
        <v>42.97</v>
      </c>
      <c r="L32852" s="32">
        <v>42.96</v>
      </c>
      <c r="M32852">
        <v>34092</v>
      </c>
      <c r="N32852" t="s">
        <v>48</v>
      </c>
      <c r="O32852">
        <v>6</v>
      </c>
    </row>
    <row r="32853" spans="1:15" x14ac:dyDescent="0.25">
      <c r="A32853" s="2">
        <v>37254</v>
      </c>
      <c r="B32853">
        <v>1900</v>
      </c>
      <c r="C32853">
        <v>22.52</v>
      </c>
      <c r="D32853">
        <v>22.52</v>
      </c>
      <c r="E32853">
        <v>22.52</v>
      </c>
      <c r="F32853">
        <v>22.52</v>
      </c>
      <c r="G32853">
        <v>22.52</v>
      </c>
      <c r="H32853" s="5">
        <v>41</v>
      </c>
      <c r="I32853">
        <v>41.02</v>
      </c>
      <c r="J32853">
        <v>41.04</v>
      </c>
      <c r="K32853">
        <v>41</v>
      </c>
      <c r="L32853" s="32">
        <v>40.99</v>
      </c>
      <c r="M32853">
        <v>34788</v>
      </c>
      <c r="N32853" t="s">
        <v>48</v>
      </c>
      <c r="O32853">
        <v>6</v>
      </c>
    </row>
    <row r="32854" spans="1:15" x14ac:dyDescent="0.25">
      <c r="A32854" s="2">
        <v>37254</v>
      </c>
      <c r="B32854">
        <v>2000</v>
      </c>
      <c r="C32854">
        <v>23.5</v>
      </c>
      <c r="D32854">
        <v>23.5</v>
      </c>
      <c r="E32854">
        <v>23.5</v>
      </c>
      <c r="F32854">
        <v>23.5</v>
      </c>
      <c r="G32854">
        <v>23.5</v>
      </c>
      <c r="H32854" s="5">
        <v>31.64</v>
      </c>
      <c r="I32854">
        <v>31.67</v>
      </c>
      <c r="J32854">
        <v>31.69</v>
      </c>
      <c r="K32854">
        <v>31.64</v>
      </c>
      <c r="L32854" s="32">
        <v>31.63</v>
      </c>
      <c r="M32854">
        <v>34604</v>
      </c>
      <c r="N32854" t="s">
        <v>48</v>
      </c>
      <c r="O32854">
        <v>6</v>
      </c>
    </row>
    <row r="32855" spans="1:15" x14ac:dyDescent="0.25">
      <c r="A32855" s="2">
        <v>37254</v>
      </c>
      <c r="B32855">
        <v>2100</v>
      </c>
      <c r="C32855">
        <v>24.08</v>
      </c>
      <c r="D32855">
        <v>24.08</v>
      </c>
      <c r="E32855">
        <v>24.08</v>
      </c>
      <c r="F32855">
        <v>24.08</v>
      </c>
      <c r="G32855">
        <v>24.08</v>
      </c>
      <c r="H32855" s="5">
        <v>25</v>
      </c>
      <c r="I32855">
        <v>25.03</v>
      </c>
      <c r="J32855">
        <v>25.05</v>
      </c>
      <c r="K32855">
        <v>25</v>
      </c>
      <c r="L32855" s="32">
        <v>24.99</v>
      </c>
      <c r="M32855">
        <v>34216</v>
      </c>
      <c r="N32855" t="s">
        <v>48</v>
      </c>
      <c r="O32855">
        <v>6</v>
      </c>
    </row>
    <row r="32856" spans="1:15" x14ac:dyDescent="0.25">
      <c r="A32856" s="2">
        <v>37254</v>
      </c>
      <c r="B32856">
        <v>2200</v>
      </c>
      <c r="C32856">
        <v>26.44</v>
      </c>
      <c r="D32856">
        <v>26.44</v>
      </c>
      <c r="E32856">
        <v>26.44</v>
      </c>
      <c r="F32856">
        <v>26.44</v>
      </c>
      <c r="G32856">
        <v>26.44</v>
      </c>
      <c r="H32856" s="5">
        <v>22.84</v>
      </c>
      <c r="I32856">
        <v>22.86</v>
      </c>
      <c r="J32856">
        <v>22.87</v>
      </c>
      <c r="K32856">
        <v>22.85</v>
      </c>
      <c r="L32856" s="32">
        <v>22.84</v>
      </c>
      <c r="M32856">
        <v>33411</v>
      </c>
      <c r="N32856" t="s">
        <v>48</v>
      </c>
      <c r="O32856">
        <v>6</v>
      </c>
    </row>
    <row r="32857" spans="1:15" x14ac:dyDescent="0.25">
      <c r="A32857" s="2">
        <v>37254</v>
      </c>
      <c r="B32857">
        <v>2300</v>
      </c>
      <c r="C32857">
        <v>26.02</v>
      </c>
      <c r="D32857">
        <v>26.02</v>
      </c>
      <c r="E32857">
        <v>26.02</v>
      </c>
      <c r="F32857">
        <v>26.02</v>
      </c>
      <c r="G32857">
        <v>26.02</v>
      </c>
      <c r="H32857" s="5">
        <v>21</v>
      </c>
      <c r="I32857">
        <v>21</v>
      </c>
      <c r="J32857">
        <v>21</v>
      </c>
      <c r="K32857">
        <v>21</v>
      </c>
      <c r="L32857" s="32">
        <v>21</v>
      </c>
      <c r="M32857">
        <v>32058</v>
      </c>
      <c r="N32857" t="s">
        <v>48</v>
      </c>
      <c r="O32857">
        <v>6</v>
      </c>
    </row>
    <row r="32858" spans="1:15" x14ac:dyDescent="0.25">
      <c r="A32858" s="2">
        <v>37254</v>
      </c>
      <c r="B32858">
        <v>2400</v>
      </c>
      <c r="C32858">
        <v>17.71</v>
      </c>
      <c r="D32858">
        <v>17.71</v>
      </c>
      <c r="E32858">
        <v>17.71</v>
      </c>
      <c r="F32858">
        <v>17.71</v>
      </c>
      <c r="G32858">
        <v>17.71</v>
      </c>
      <c r="H32858" s="5">
        <v>22.55</v>
      </c>
      <c r="I32858">
        <v>22.55</v>
      </c>
      <c r="J32858">
        <v>22.55</v>
      </c>
      <c r="K32858">
        <v>22.55</v>
      </c>
      <c r="L32858" s="32">
        <v>22.55</v>
      </c>
      <c r="M32858">
        <v>30080</v>
      </c>
      <c r="N32858" t="s">
        <v>47</v>
      </c>
      <c r="O32858">
        <v>6</v>
      </c>
    </row>
    <row r="32859" spans="1:15" x14ac:dyDescent="0.25">
      <c r="A32859" s="2">
        <v>37255</v>
      </c>
      <c r="B32859">
        <v>100</v>
      </c>
      <c r="C32859">
        <v>16.98</v>
      </c>
      <c r="D32859">
        <v>16.98</v>
      </c>
      <c r="E32859">
        <v>16.98</v>
      </c>
      <c r="F32859">
        <v>16.98</v>
      </c>
      <c r="G32859">
        <v>16.98</v>
      </c>
      <c r="H32859" s="5">
        <v>15.94</v>
      </c>
      <c r="I32859">
        <v>15.94</v>
      </c>
      <c r="J32859">
        <v>15.94</v>
      </c>
      <c r="K32859">
        <v>15.94</v>
      </c>
      <c r="L32859" s="32">
        <v>15.94</v>
      </c>
      <c r="M32859">
        <v>28326</v>
      </c>
      <c r="N32859" t="s">
        <v>47</v>
      </c>
      <c r="O32859">
        <v>7</v>
      </c>
    </row>
    <row r="32860" spans="1:15" x14ac:dyDescent="0.25">
      <c r="A32860" s="2">
        <v>37255</v>
      </c>
      <c r="B32860">
        <v>200</v>
      </c>
      <c r="C32860">
        <v>17.989999999999998</v>
      </c>
      <c r="D32860">
        <v>17.989999999999998</v>
      </c>
      <c r="E32860">
        <v>17.989999999999998</v>
      </c>
      <c r="F32860">
        <v>17.989999999999998</v>
      </c>
      <c r="G32860">
        <v>17.989999999999998</v>
      </c>
      <c r="H32860" s="5">
        <v>15</v>
      </c>
      <c r="I32860">
        <v>15</v>
      </c>
      <c r="J32860">
        <v>15</v>
      </c>
      <c r="K32860">
        <v>15</v>
      </c>
      <c r="L32860" s="32">
        <v>15</v>
      </c>
      <c r="M32860">
        <v>27362</v>
      </c>
      <c r="N32860" t="s">
        <v>47</v>
      </c>
      <c r="O32860">
        <v>7</v>
      </c>
    </row>
    <row r="32861" spans="1:15" x14ac:dyDescent="0.25">
      <c r="A32861" s="2">
        <v>37255</v>
      </c>
      <c r="B32861">
        <v>300</v>
      </c>
      <c r="C32861">
        <v>17.899999999999999</v>
      </c>
      <c r="D32861">
        <v>17.899999999999999</v>
      </c>
      <c r="E32861">
        <v>17.899999999999999</v>
      </c>
      <c r="F32861">
        <v>17.899999999999999</v>
      </c>
      <c r="G32861">
        <v>17.899999999999999</v>
      </c>
      <c r="H32861" s="5">
        <v>15</v>
      </c>
      <c r="I32861">
        <v>15</v>
      </c>
      <c r="J32861">
        <v>15</v>
      </c>
      <c r="K32861">
        <v>15</v>
      </c>
      <c r="L32861" s="32">
        <v>15</v>
      </c>
      <c r="M32861">
        <v>27108</v>
      </c>
      <c r="N32861" t="s">
        <v>47</v>
      </c>
      <c r="O32861">
        <v>7</v>
      </c>
    </row>
    <row r="32862" spans="1:15" x14ac:dyDescent="0.25">
      <c r="A32862" s="2">
        <v>37255</v>
      </c>
      <c r="B32862">
        <v>400</v>
      </c>
      <c r="C32862">
        <v>17.52</v>
      </c>
      <c r="D32862">
        <v>17.52</v>
      </c>
      <c r="E32862">
        <v>17.52</v>
      </c>
      <c r="F32862">
        <v>17.52</v>
      </c>
      <c r="G32862">
        <v>17.52</v>
      </c>
      <c r="H32862" s="5">
        <v>15</v>
      </c>
      <c r="I32862">
        <v>15</v>
      </c>
      <c r="J32862">
        <v>15</v>
      </c>
      <c r="K32862">
        <v>15</v>
      </c>
      <c r="L32862" s="32">
        <v>15</v>
      </c>
      <c r="M32862">
        <v>26865</v>
      </c>
      <c r="N32862" t="s">
        <v>47</v>
      </c>
      <c r="O32862">
        <v>7</v>
      </c>
    </row>
    <row r="32863" spans="1:15" x14ac:dyDescent="0.25">
      <c r="A32863" s="2">
        <v>37255</v>
      </c>
      <c r="B32863">
        <v>500</v>
      </c>
      <c r="C32863">
        <v>16.3</v>
      </c>
      <c r="D32863">
        <v>16.3</v>
      </c>
      <c r="E32863">
        <v>16.3</v>
      </c>
      <c r="F32863">
        <v>16.3</v>
      </c>
      <c r="G32863">
        <v>16.3</v>
      </c>
      <c r="H32863" s="5">
        <v>15.01</v>
      </c>
      <c r="I32863">
        <v>15.01</v>
      </c>
      <c r="J32863">
        <v>15.01</v>
      </c>
      <c r="K32863">
        <v>15.01</v>
      </c>
      <c r="L32863" s="32">
        <v>15.01</v>
      </c>
      <c r="M32863">
        <v>26808</v>
      </c>
      <c r="N32863" t="s">
        <v>47</v>
      </c>
      <c r="O32863">
        <v>7</v>
      </c>
    </row>
    <row r="32864" spans="1:15" x14ac:dyDescent="0.25">
      <c r="A32864" s="2">
        <v>37255</v>
      </c>
      <c r="B32864">
        <v>600</v>
      </c>
      <c r="C32864">
        <v>17.73</v>
      </c>
      <c r="D32864">
        <v>17.73</v>
      </c>
      <c r="E32864">
        <v>17.73</v>
      </c>
      <c r="F32864">
        <v>17.73</v>
      </c>
      <c r="G32864">
        <v>17.73</v>
      </c>
      <c r="H32864" s="5">
        <v>15.16</v>
      </c>
      <c r="I32864">
        <v>15.17</v>
      </c>
      <c r="J32864">
        <v>15.17</v>
      </c>
      <c r="K32864">
        <v>15.16</v>
      </c>
      <c r="L32864" s="32">
        <v>15.16</v>
      </c>
      <c r="M32864">
        <v>27352</v>
      </c>
      <c r="N32864" t="s">
        <v>47</v>
      </c>
      <c r="O32864">
        <v>7</v>
      </c>
    </row>
    <row r="32865" spans="1:15" x14ac:dyDescent="0.25">
      <c r="A32865" s="2">
        <v>37255</v>
      </c>
      <c r="B32865">
        <v>700</v>
      </c>
      <c r="C32865">
        <v>18.53</v>
      </c>
      <c r="D32865">
        <v>18.53</v>
      </c>
      <c r="E32865">
        <v>18.53</v>
      </c>
      <c r="F32865">
        <v>18.53</v>
      </c>
      <c r="G32865">
        <v>18.53</v>
      </c>
      <c r="H32865" s="5">
        <v>15.55</v>
      </c>
      <c r="I32865">
        <v>15.55</v>
      </c>
      <c r="J32865">
        <v>15.55</v>
      </c>
      <c r="K32865">
        <v>15.55</v>
      </c>
      <c r="L32865" s="32">
        <v>15.55</v>
      </c>
      <c r="M32865">
        <v>28403</v>
      </c>
      <c r="N32865" t="s">
        <v>47</v>
      </c>
      <c r="O32865">
        <v>7</v>
      </c>
    </row>
    <row r="32866" spans="1:15" x14ac:dyDescent="0.25">
      <c r="A32866" s="2">
        <v>37255</v>
      </c>
      <c r="B32866">
        <v>800</v>
      </c>
      <c r="C32866">
        <v>17.09</v>
      </c>
      <c r="D32866">
        <v>17.09</v>
      </c>
      <c r="E32866">
        <v>17.09</v>
      </c>
      <c r="F32866">
        <v>17.09</v>
      </c>
      <c r="G32866">
        <v>17.09</v>
      </c>
      <c r="H32866" s="5">
        <v>16</v>
      </c>
      <c r="I32866">
        <v>16</v>
      </c>
      <c r="J32866">
        <v>16</v>
      </c>
      <c r="K32866">
        <v>16</v>
      </c>
      <c r="L32866" s="32">
        <v>16</v>
      </c>
      <c r="M32866">
        <v>29305</v>
      </c>
      <c r="N32866" t="s">
        <v>48</v>
      </c>
      <c r="O32866">
        <v>7</v>
      </c>
    </row>
    <row r="32867" spans="1:15" x14ac:dyDescent="0.25">
      <c r="A32867" s="2">
        <v>37255</v>
      </c>
      <c r="B32867">
        <v>900</v>
      </c>
      <c r="C32867">
        <v>22.14</v>
      </c>
      <c r="D32867">
        <v>44.24</v>
      </c>
      <c r="E32867">
        <v>66.58</v>
      </c>
      <c r="F32867">
        <v>22.13</v>
      </c>
      <c r="G32867">
        <v>22.13</v>
      </c>
      <c r="H32867" s="5">
        <v>19.61</v>
      </c>
      <c r="I32867">
        <v>19.61</v>
      </c>
      <c r="J32867">
        <v>19.61</v>
      </c>
      <c r="K32867">
        <v>19.61</v>
      </c>
      <c r="L32867" s="32">
        <v>19.61</v>
      </c>
      <c r="M32867">
        <v>30329</v>
      </c>
      <c r="N32867" t="s">
        <v>48</v>
      </c>
      <c r="O32867">
        <v>7</v>
      </c>
    </row>
    <row r="32868" spans="1:15" x14ac:dyDescent="0.25">
      <c r="A32868" s="2">
        <v>37255</v>
      </c>
      <c r="B32868">
        <v>1000</v>
      </c>
      <c r="C32868">
        <v>24.67</v>
      </c>
      <c r="D32868">
        <v>29.55</v>
      </c>
      <c r="E32868">
        <v>33.35</v>
      </c>
      <c r="F32868">
        <v>24.67</v>
      </c>
      <c r="G32868">
        <v>24.67</v>
      </c>
      <c r="H32868" s="5">
        <v>20.63</v>
      </c>
      <c r="I32868">
        <v>20.63</v>
      </c>
      <c r="J32868">
        <v>20.63</v>
      </c>
      <c r="K32868">
        <v>20.63</v>
      </c>
      <c r="L32868" s="32">
        <v>20.63</v>
      </c>
      <c r="M32868">
        <v>31206</v>
      </c>
      <c r="N32868" t="s">
        <v>48</v>
      </c>
      <c r="O32868">
        <v>7</v>
      </c>
    </row>
    <row r="32869" spans="1:15" x14ac:dyDescent="0.25">
      <c r="A32869" s="2">
        <v>37255</v>
      </c>
      <c r="B32869">
        <v>1100</v>
      </c>
      <c r="C32869">
        <v>20.170000000000002</v>
      </c>
      <c r="D32869">
        <v>27.17</v>
      </c>
      <c r="E32869">
        <v>32.619999999999997</v>
      </c>
      <c r="F32869">
        <v>20.170000000000002</v>
      </c>
      <c r="G32869">
        <v>20.170000000000002</v>
      </c>
      <c r="H32869" s="5">
        <v>20.52</v>
      </c>
      <c r="I32869">
        <v>20.52</v>
      </c>
      <c r="J32869">
        <v>20.52</v>
      </c>
      <c r="K32869">
        <v>20.52</v>
      </c>
      <c r="L32869" s="32">
        <v>20.52</v>
      </c>
      <c r="M32869">
        <v>31460</v>
      </c>
      <c r="N32869" t="s">
        <v>48</v>
      </c>
      <c r="O32869">
        <v>7</v>
      </c>
    </row>
    <row r="32870" spans="1:15" x14ac:dyDescent="0.25">
      <c r="A32870" s="2">
        <v>37255</v>
      </c>
      <c r="B32870">
        <v>1200</v>
      </c>
      <c r="C32870">
        <v>20.23</v>
      </c>
      <c r="D32870">
        <v>21.41</v>
      </c>
      <c r="E32870">
        <v>22.33</v>
      </c>
      <c r="F32870">
        <v>20.23</v>
      </c>
      <c r="G32870">
        <v>20.23</v>
      </c>
      <c r="H32870" s="5">
        <v>20.329999999999998</v>
      </c>
      <c r="I32870">
        <v>20.329999999999998</v>
      </c>
      <c r="J32870">
        <v>20.329999999999998</v>
      </c>
      <c r="K32870">
        <v>20.329999999999998</v>
      </c>
      <c r="L32870" s="32">
        <v>20.329999999999998</v>
      </c>
      <c r="M32870">
        <v>31384</v>
      </c>
      <c r="N32870" t="s">
        <v>48</v>
      </c>
      <c r="O32870">
        <v>7</v>
      </c>
    </row>
    <row r="32871" spans="1:15" x14ac:dyDescent="0.25">
      <c r="A32871" s="2">
        <v>37255</v>
      </c>
      <c r="B32871">
        <v>1300</v>
      </c>
      <c r="C32871">
        <v>19.579999999999998</v>
      </c>
      <c r="D32871">
        <v>19.579999999999998</v>
      </c>
      <c r="E32871">
        <v>19.579999999999998</v>
      </c>
      <c r="F32871">
        <v>19.579999999999998</v>
      </c>
      <c r="G32871">
        <v>19.579999999999998</v>
      </c>
      <c r="H32871" s="5">
        <v>19.78</v>
      </c>
      <c r="I32871">
        <v>19.78</v>
      </c>
      <c r="J32871">
        <v>19.78</v>
      </c>
      <c r="K32871">
        <v>19.78</v>
      </c>
      <c r="L32871" s="32">
        <v>19.78</v>
      </c>
      <c r="M32871">
        <v>31058</v>
      </c>
      <c r="N32871" t="s">
        <v>48</v>
      </c>
      <c r="O32871">
        <v>7</v>
      </c>
    </row>
    <row r="32872" spans="1:15" x14ac:dyDescent="0.25">
      <c r="A32872" s="2">
        <v>37255</v>
      </c>
      <c r="B32872">
        <v>1400</v>
      </c>
      <c r="C32872">
        <v>17.52</v>
      </c>
      <c r="D32872">
        <v>17.52</v>
      </c>
      <c r="E32872">
        <v>17.52</v>
      </c>
      <c r="F32872">
        <v>17.52</v>
      </c>
      <c r="G32872">
        <v>17.52</v>
      </c>
      <c r="H32872" s="5">
        <v>17.25</v>
      </c>
      <c r="I32872">
        <v>17.25</v>
      </c>
      <c r="J32872">
        <v>17.25</v>
      </c>
      <c r="K32872">
        <v>17.25</v>
      </c>
      <c r="L32872" s="32">
        <v>17.25</v>
      </c>
      <c r="M32872">
        <v>30583</v>
      </c>
      <c r="N32872" t="s">
        <v>48</v>
      </c>
      <c r="O32872">
        <v>7</v>
      </c>
    </row>
    <row r="32873" spans="1:15" x14ac:dyDescent="0.25">
      <c r="A32873" s="2">
        <v>37255</v>
      </c>
      <c r="B32873">
        <v>1500</v>
      </c>
      <c r="C32873">
        <v>16.05</v>
      </c>
      <c r="D32873">
        <v>16.05</v>
      </c>
      <c r="E32873">
        <v>16.05</v>
      </c>
      <c r="F32873">
        <v>16.05</v>
      </c>
      <c r="G32873">
        <v>16.05</v>
      </c>
      <c r="H32873" s="5">
        <v>17.010000000000002</v>
      </c>
      <c r="I32873">
        <v>17.010000000000002</v>
      </c>
      <c r="J32873">
        <v>17.010000000000002</v>
      </c>
      <c r="K32873">
        <v>17.010000000000002</v>
      </c>
      <c r="L32873" s="32">
        <v>17.010000000000002</v>
      </c>
      <c r="M32873">
        <v>30150</v>
      </c>
      <c r="N32873" t="s">
        <v>48</v>
      </c>
      <c r="O32873">
        <v>7</v>
      </c>
    </row>
    <row r="32874" spans="1:15" x14ac:dyDescent="0.25">
      <c r="A32874" s="2">
        <v>37255</v>
      </c>
      <c r="B32874">
        <v>1600</v>
      </c>
      <c r="C32874">
        <v>16.87</v>
      </c>
      <c r="D32874">
        <v>16.87</v>
      </c>
      <c r="E32874">
        <v>16.87</v>
      </c>
      <c r="F32874">
        <v>16.87</v>
      </c>
      <c r="G32874">
        <v>16.87</v>
      </c>
      <c r="H32874" s="5">
        <v>17.28</v>
      </c>
      <c r="I32874">
        <v>17.28</v>
      </c>
      <c r="J32874">
        <v>17.28</v>
      </c>
      <c r="K32874">
        <v>17.28</v>
      </c>
      <c r="L32874" s="32">
        <v>17.28</v>
      </c>
      <c r="M32874">
        <v>30235</v>
      </c>
      <c r="N32874" t="s">
        <v>48</v>
      </c>
      <c r="O32874">
        <v>7</v>
      </c>
    </row>
    <row r="32875" spans="1:15" x14ac:dyDescent="0.25">
      <c r="A32875" s="2">
        <v>37255</v>
      </c>
      <c r="B32875">
        <v>1700</v>
      </c>
      <c r="C32875">
        <v>29.82</v>
      </c>
      <c r="D32875">
        <v>29.82</v>
      </c>
      <c r="E32875">
        <v>29.82</v>
      </c>
      <c r="F32875">
        <v>29.82</v>
      </c>
      <c r="G32875">
        <v>29.82</v>
      </c>
      <c r="H32875" s="5">
        <v>21</v>
      </c>
      <c r="I32875">
        <v>21.25</v>
      </c>
      <c r="J32875">
        <v>21.27</v>
      </c>
      <c r="K32875">
        <v>21.2</v>
      </c>
      <c r="L32875" s="32">
        <v>21.01</v>
      </c>
      <c r="M32875">
        <v>31981</v>
      </c>
      <c r="N32875" t="s">
        <v>48</v>
      </c>
      <c r="O32875">
        <v>7</v>
      </c>
    </row>
    <row r="32876" spans="1:15" x14ac:dyDescent="0.25">
      <c r="A32876" s="2">
        <v>37255</v>
      </c>
      <c r="B32876">
        <v>1800</v>
      </c>
      <c r="C32876">
        <v>58.67</v>
      </c>
      <c r="D32876">
        <v>66.59</v>
      </c>
      <c r="E32876">
        <v>72.77</v>
      </c>
      <c r="F32876">
        <v>58.67</v>
      </c>
      <c r="G32876">
        <v>58.67</v>
      </c>
      <c r="H32876" s="5">
        <v>37.51</v>
      </c>
      <c r="I32876">
        <v>37.51</v>
      </c>
      <c r="J32876">
        <v>37.51</v>
      </c>
      <c r="K32876">
        <v>37.51</v>
      </c>
      <c r="L32876" s="32">
        <v>37.51</v>
      </c>
      <c r="M32876">
        <v>35848</v>
      </c>
      <c r="N32876" t="s">
        <v>48</v>
      </c>
      <c r="O32876">
        <v>7</v>
      </c>
    </row>
    <row r="32877" spans="1:15" x14ac:dyDescent="0.25">
      <c r="A32877" s="2">
        <v>37255</v>
      </c>
      <c r="B32877">
        <v>1900</v>
      </c>
      <c r="C32877">
        <v>66.599999999999994</v>
      </c>
      <c r="D32877">
        <v>82.79</v>
      </c>
      <c r="E32877">
        <v>95.4</v>
      </c>
      <c r="F32877">
        <v>66.599999999999994</v>
      </c>
      <c r="G32877">
        <v>66.599999999999994</v>
      </c>
      <c r="H32877" s="5">
        <v>41.9</v>
      </c>
      <c r="I32877">
        <v>41.9</v>
      </c>
      <c r="J32877">
        <v>41.91</v>
      </c>
      <c r="K32877">
        <v>41.9</v>
      </c>
      <c r="L32877" s="32">
        <v>41.9</v>
      </c>
      <c r="M32877">
        <v>36532</v>
      </c>
      <c r="N32877" t="s">
        <v>48</v>
      </c>
      <c r="O32877">
        <v>7</v>
      </c>
    </row>
    <row r="32878" spans="1:15" x14ac:dyDescent="0.25">
      <c r="A32878" s="2">
        <v>37255</v>
      </c>
      <c r="B32878">
        <v>2000</v>
      </c>
      <c r="C32878">
        <v>70.45</v>
      </c>
      <c r="D32878">
        <v>70.45</v>
      </c>
      <c r="E32878">
        <v>70.45</v>
      </c>
      <c r="F32878">
        <v>70.45</v>
      </c>
      <c r="G32878">
        <v>70.45</v>
      </c>
      <c r="H32878" s="5">
        <v>31.22</v>
      </c>
      <c r="I32878">
        <v>31.23</v>
      </c>
      <c r="J32878">
        <v>31.22</v>
      </c>
      <c r="K32878">
        <v>31.23</v>
      </c>
      <c r="L32878" s="32">
        <v>31.22</v>
      </c>
      <c r="M32878">
        <v>36353</v>
      </c>
      <c r="N32878" t="s">
        <v>48</v>
      </c>
      <c r="O32878">
        <v>7</v>
      </c>
    </row>
    <row r="32879" spans="1:15" x14ac:dyDescent="0.25">
      <c r="A32879" s="2">
        <v>37255</v>
      </c>
      <c r="B32879">
        <v>2100</v>
      </c>
      <c r="C32879">
        <v>66.27</v>
      </c>
      <c r="D32879">
        <v>66.27</v>
      </c>
      <c r="E32879">
        <v>66.27</v>
      </c>
      <c r="F32879">
        <v>66.27</v>
      </c>
      <c r="G32879">
        <v>66.27</v>
      </c>
      <c r="H32879" s="5">
        <v>30</v>
      </c>
      <c r="I32879">
        <v>30</v>
      </c>
      <c r="J32879">
        <v>30</v>
      </c>
      <c r="K32879">
        <v>30</v>
      </c>
      <c r="L32879" s="32">
        <v>30</v>
      </c>
      <c r="M32879">
        <v>35974</v>
      </c>
      <c r="N32879" t="s">
        <v>48</v>
      </c>
      <c r="O32879">
        <v>7</v>
      </c>
    </row>
    <row r="32880" spans="1:15" x14ac:dyDescent="0.25">
      <c r="A32880" s="2">
        <v>37255</v>
      </c>
      <c r="B32880">
        <v>2200</v>
      </c>
      <c r="C32880">
        <v>38.72</v>
      </c>
      <c r="D32880">
        <v>40.130000000000003</v>
      </c>
      <c r="E32880">
        <v>41.22</v>
      </c>
      <c r="F32880">
        <v>38.72</v>
      </c>
      <c r="G32880">
        <v>38.72</v>
      </c>
      <c r="H32880" s="5">
        <v>30.17</v>
      </c>
      <c r="I32880">
        <v>30.17</v>
      </c>
      <c r="J32880">
        <v>30.17</v>
      </c>
      <c r="K32880">
        <v>30.17</v>
      </c>
      <c r="L32880" s="32">
        <v>30.17</v>
      </c>
      <c r="M32880">
        <v>34979</v>
      </c>
      <c r="N32880" t="s">
        <v>48</v>
      </c>
      <c r="O32880">
        <v>7</v>
      </c>
    </row>
    <row r="32881" spans="1:15" x14ac:dyDescent="0.25">
      <c r="A32881" s="2">
        <v>37255</v>
      </c>
      <c r="B32881">
        <v>2300</v>
      </c>
      <c r="C32881">
        <v>30.99</v>
      </c>
      <c r="D32881">
        <v>31.48</v>
      </c>
      <c r="E32881">
        <v>31.87</v>
      </c>
      <c r="F32881">
        <v>30.99</v>
      </c>
      <c r="G32881">
        <v>30.99</v>
      </c>
      <c r="H32881" s="5">
        <v>22.08</v>
      </c>
      <c r="I32881">
        <v>22.08</v>
      </c>
      <c r="J32881">
        <v>22.08</v>
      </c>
      <c r="K32881">
        <v>22.08</v>
      </c>
      <c r="L32881" s="32">
        <v>22.08</v>
      </c>
      <c r="M32881">
        <v>33331</v>
      </c>
      <c r="N32881" t="s">
        <v>48</v>
      </c>
      <c r="O32881">
        <v>7</v>
      </c>
    </row>
    <row r="32882" spans="1:15" x14ac:dyDescent="0.25">
      <c r="A32882" s="2">
        <v>37255</v>
      </c>
      <c r="B32882">
        <v>2400</v>
      </c>
      <c r="C32882">
        <v>22.9</v>
      </c>
      <c r="D32882">
        <v>22.9</v>
      </c>
      <c r="E32882">
        <v>22.9</v>
      </c>
      <c r="F32882">
        <v>22.9</v>
      </c>
      <c r="G32882">
        <v>22.9</v>
      </c>
      <c r="H32882" s="5">
        <v>21.86</v>
      </c>
      <c r="I32882">
        <v>21.86</v>
      </c>
      <c r="J32882">
        <v>21.86</v>
      </c>
      <c r="K32882">
        <v>21.86</v>
      </c>
      <c r="L32882" s="32">
        <v>21.86</v>
      </c>
      <c r="M32882">
        <v>31014</v>
      </c>
      <c r="N32882" t="s">
        <v>47</v>
      </c>
      <c r="O32882">
        <v>7</v>
      </c>
    </row>
    <row r="32883" spans="1:15" x14ac:dyDescent="0.25">
      <c r="A32883" s="2">
        <v>37256</v>
      </c>
      <c r="B32883">
        <v>100</v>
      </c>
      <c r="C32883">
        <v>28.25</v>
      </c>
      <c r="D32883">
        <v>28.25</v>
      </c>
      <c r="E32883">
        <v>28.25</v>
      </c>
      <c r="F32883">
        <v>28.25</v>
      </c>
      <c r="G32883">
        <v>28.25</v>
      </c>
      <c r="H32883" s="5">
        <v>20.11</v>
      </c>
      <c r="I32883">
        <v>20.11</v>
      </c>
      <c r="J32883">
        <v>20.11</v>
      </c>
      <c r="K32883">
        <v>20.11</v>
      </c>
      <c r="L32883" s="32">
        <v>20.11</v>
      </c>
      <c r="M32883">
        <v>29001</v>
      </c>
      <c r="N32883" t="s">
        <v>47</v>
      </c>
      <c r="O32883">
        <v>1</v>
      </c>
    </row>
    <row r="32884" spans="1:15" x14ac:dyDescent="0.25">
      <c r="A32884" s="2">
        <v>37256</v>
      </c>
      <c r="B32884">
        <v>200</v>
      </c>
      <c r="C32884">
        <v>28.63</v>
      </c>
      <c r="D32884">
        <v>28.63</v>
      </c>
      <c r="E32884">
        <v>28.63</v>
      </c>
      <c r="F32884">
        <v>28.63</v>
      </c>
      <c r="G32884">
        <v>28.63</v>
      </c>
      <c r="H32884" s="5">
        <v>16.350000000000001</v>
      </c>
      <c r="I32884">
        <v>16.350000000000001</v>
      </c>
      <c r="J32884">
        <v>16.36</v>
      </c>
      <c r="K32884">
        <v>16.350000000000001</v>
      </c>
      <c r="L32884" s="32">
        <v>16.350000000000001</v>
      </c>
      <c r="M32884">
        <v>28138</v>
      </c>
      <c r="N32884" t="s">
        <v>47</v>
      </c>
      <c r="O32884">
        <v>1</v>
      </c>
    </row>
    <row r="32885" spans="1:15" x14ac:dyDescent="0.25">
      <c r="A32885" s="2">
        <v>37256</v>
      </c>
      <c r="B32885">
        <v>300</v>
      </c>
      <c r="C32885">
        <v>19.68</v>
      </c>
      <c r="D32885">
        <v>19.68</v>
      </c>
      <c r="E32885">
        <v>19.68</v>
      </c>
      <c r="F32885">
        <v>19.68</v>
      </c>
      <c r="G32885">
        <v>19.68</v>
      </c>
      <c r="H32885" s="5">
        <v>16.13</v>
      </c>
      <c r="I32885">
        <v>16.14</v>
      </c>
      <c r="J32885">
        <v>16.14</v>
      </c>
      <c r="K32885">
        <v>16.13</v>
      </c>
      <c r="L32885" s="32">
        <v>16.13</v>
      </c>
      <c r="M32885">
        <v>27830</v>
      </c>
      <c r="N32885" t="s">
        <v>47</v>
      </c>
      <c r="O32885">
        <v>1</v>
      </c>
    </row>
    <row r="32886" spans="1:15" x14ac:dyDescent="0.25">
      <c r="A32886" s="2">
        <v>37256</v>
      </c>
      <c r="B32886">
        <v>400</v>
      </c>
      <c r="C32886">
        <v>21.54</v>
      </c>
      <c r="D32886">
        <v>21.54</v>
      </c>
      <c r="E32886">
        <v>21.54</v>
      </c>
      <c r="F32886">
        <v>21.54</v>
      </c>
      <c r="G32886">
        <v>21.54</v>
      </c>
      <c r="H32886" s="5">
        <v>17.809999999999999</v>
      </c>
      <c r="I32886">
        <v>17.809999999999999</v>
      </c>
      <c r="J32886">
        <v>17.82</v>
      </c>
      <c r="K32886">
        <v>17.809999999999999</v>
      </c>
      <c r="L32886" s="32">
        <v>17.809999999999999</v>
      </c>
      <c r="M32886">
        <v>27874</v>
      </c>
      <c r="N32886" t="s">
        <v>47</v>
      </c>
      <c r="O32886">
        <v>1</v>
      </c>
    </row>
    <row r="32887" spans="1:15" x14ac:dyDescent="0.25">
      <c r="A32887" s="2">
        <v>37256</v>
      </c>
      <c r="B32887">
        <v>500</v>
      </c>
      <c r="C32887">
        <v>26.62</v>
      </c>
      <c r="D32887">
        <v>26.62</v>
      </c>
      <c r="E32887">
        <v>26.62</v>
      </c>
      <c r="F32887">
        <v>26.62</v>
      </c>
      <c r="G32887">
        <v>26.62</v>
      </c>
      <c r="H32887" s="5">
        <v>19.82</v>
      </c>
      <c r="I32887">
        <v>19.82</v>
      </c>
      <c r="J32887">
        <v>19.829999999999998</v>
      </c>
      <c r="K32887">
        <v>19.82</v>
      </c>
      <c r="L32887" s="32">
        <v>19.82</v>
      </c>
      <c r="M32887">
        <v>28427</v>
      </c>
      <c r="N32887" t="s">
        <v>47</v>
      </c>
      <c r="O32887">
        <v>1</v>
      </c>
    </row>
    <row r="32888" spans="1:15" x14ac:dyDescent="0.25">
      <c r="A32888" s="2">
        <v>37256</v>
      </c>
      <c r="B32888">
        <v>600</v>
      </c>
      <c r="C32888">
        <v>21.15</v>
      </c>
      <c r="D32888">
        <v>22.32</v>
      </c>
      <c r="E32888">
        <v>23.23</v>
      </c>
      <c r="F32888">
        <v>21.15</v>
      </c>
      <c r="G32888">
        <v>21.15</v>
      </c>
      <c r="H32888" s="5">
        <v>22</v>
      </c>
      <c r="I32888">
        <v>22</v>
      </c>
      <c r="J32888">
        <v>22.01</v>
      </c>
      <c r="K32888">
        <v>22</v>
      </c>
      <c r="L32888" s="32">
        <v>22</v>
      </c>
      <c r="M32888">
        <v>29688</v>
      </c>
      <c r="N32888" t="s">
        <v>47</v>
      </c>
      <c r="O32888">
        <v>1</v>
      </c>
    </row>
    <row r="32889" spans="1:15" x14ac:dyDescent="0.25">
      <c r="A32889" s="2">
        <v>37256</v>
      </c>
      <c r="B32889">
        <v>700</v>
      </c>
      <c r="C32889">
        <v>17.77</v>
      </c>
      <c r="D32889">
        <v>26.95</v>
      </c>
      <c r="E32889">
        <v>32.11</v>
      </c>
      <c r="F32889">
        <v>19.28</v>
      </c>
      <c r="G32889">
        <v>20.309999999999999</v>
      </c>
      <c r="H32889" s="5">
        <v>23.96</v>
      </c>
      <c r="I32889">
        <v>23.33</v>
      </c>
      <c r="J32889">
        <v>23.41</v>
      </c>
      <c r="K32889">
        <v>28.33</v>
      </c>
      <c r="L32889" s="32">
        <v>22.27</v>
      </c>
      <c r="M32889">
        <v>31942</v>
      </c>
      <c r="N32889" t="s">
        <v>47</v>
      </c>
      <c r="O32889">
        <v>1</v>
      </c>
    </row>
    <row r="32890" spans="1:15" x14ac:dyDescent="0.25">
      <c r="A32890" s="2">
        <v>37256</v>
      </c>
      <c r="B32890">
        <v>800</v>
      </c>
      <c r="C32890">
        <v>21</v>
      </c>
      <c r="D32890">
        <v>49.63</v>
      </c>
      <c r="E32890">
        <v>70.89</v>
      </c>
      <c r="F32890">
        <v>21.78</v>
      </c>
      <c r="G32890">
        <v>22.29</v>
      </c>
      <c r="H32890" s="5">
        <v>24.25</v>
      </c>
      <c r="I32890">
        <v>23.66</v>
      </c>
      <c r="J32890">
        <v>23.74</v>
      </c>
      <c r="K32890">
        <v>28.31</v>
      </c>
      <c r="L32890" s="32">
        <v>22.67</v>
      </c>
      <c r="M32890">
        <v>33380</v>
      </c>
      <c r="N32890" t="s">
        <v>48</v>
      </c>
      <c r="O32890">
        <v>1</v>
      </c>
    </row>
    <row r="32891" spans="1:15" x14ac:dyDescent="0.25">
      <c r="A32891" s="2">
        <v>37256</v>
      </c>
      <c r="B32891">
        <v>900</v>
      </c>
      <c r="C32891">
        <v>23.04</v>
      </c>
      <c r="D32891">
        <v>41.29</v>
      </c>
      <c r="E32891">
        <v>54.99</v>
      </c>
      <c r="F32891">
        <v>23.04</v>
      </c>
      <c r="G32891">
        <v>23.03</v>
      </c>
      <c r="H32891" s="5">
        <v>28.15</v>
      </c>
      <c r="I32891">
        <v>27.91</v>
      </c>
      <c r="J32891">
        <v>27.94</v>
      </c>
      <c r="K32891">
        <v>29.79</v>
      </c>
      <c r="L32891" s="32">
        <v>27.51</v>
      </c>
      <c r="M32891">
        <v>34339</v>
      </c>
      <c r="N32891" t="s">
        <v>48</v>
      </c>
      <c r="O32891">
        <v>1</v>
      </c>
    </row>
    <row r="32892" spans="1:15" x14ac:dyDescent="0.25">
      <c r="A32892" s="2">
        <v>37256</v>
      </c>
      <c r="B32892">
        <v>1000</v>
      </c>
      <c r="C32892">
        <v>33.33</v>
      </c>
      <c r="D32892">
        <v>44.36</v>
      </c>
      <c r="E32892">
        <v>50.34</v>
      </c>
      <c r="F32892">
        <v>33.33</v>
      </c>
      <c r="G32892">
        <v>33.33</v>
      </c>
      <c r="H32892" s="5">
        <v>27.17</v>
      </c>
      <c r="I32892">
        <v>26.83</v>
      </c>
      <c r="J32892">
        <v>26.87</v>
      </c>
      <c r="K32892">
        <v>29.49</v>
      </c>
      <c r="L32892" s="32">
        <v>26.26</v>
      </c>
      <c r="M32892">
        <v>34757</v>
      </c>
      <c r="N32892" t="s">
        <v>48</v>
      </c>
      <c r="O32892">
        <v>1</v>
      </c>
    </row>
    <row r="32893" spans="1:15" x14ac:dyDescent="0.25">
      <c r="A32893" s="2">
        <v>37256</v>
      </c>
      <c r="B32893">
        <v>1100</v>
      </c>
      <c r="C32893">
        <v>20.38</v>
      </c>
      <c r="D32893">
        <v>48.51</v>
      </c>
      <c r="E32893">
        <v>53.86</v>
      </c>
      <c r="F32893">
        <v>30.65</v>
      </c>
      <c r="G32893">
        <v>37.67</v>
      </c>
      <c r="H32893" s="5">
        <v>30</v>
      </c>
      <c r="I32893">
        <v>29.95</v>
      </c>
      <c r="J32893">
        <v>29.96</v>
      </c>
      <c r="K32893">
        <v>30.34</v>
      </c>
      <c r="L32893" s="32">
        <v>29.87</v>
      </c>
      <c r="M32893">
        <v>34970</v>
      </c>
      <c r="N32893" t="s">
        <v>48</v>
      </c>
      <c r="O32893">
        <v>1</v>
      </c>
    </row>
    <row r="32894" spans="1:15" x14ac:dyDescent="0.25">
      <c r="A32894" s="2">
        <v>37256</v>
      </c>
      <c r="B32894">
        <v>1200</v>
      </c>
      <c r="C32894">
        <v>23.43</v>
      </c>
      <c r="D32894">
        <v>27.83</v>
      </c>
      <c r="E32894">
        <v>29.46</v>
      </c>
      <c r="F32894">
        <v>24.74</v>
      </c>
      <c r="G32894">
        <v>25.63</v>
      </c>
      <c r="H32894" s="5">
        <v>24.6</v>
      </c>
      <c r="I32894">
        <v>24.03</v>
      </c>
      <c r="J32894">
        <v>24.09</v>
      </c>
      <c r="K32894">
        <v>28.56</v>
      </c>
      <c r="L32894" s="32">
        <v>23.06</v>
      </c>
      <c r="M32894">
        <v>34428</v>
      </c>
      <c r="N32894" t="s">
        <v>48</v>
      </c>
      <c r="O32894">
        <v>1</v>
      </c>
    </row>
    <row r="32895" spans="1:15" x14ac:dyDescent="0.25">
      <c r="A32895" s="2">
        <v>37256</v>
      </c>
      <c r="B32895">
        <v>1300</v>
      </c>
      <c r="C32895">
        <v>20.13</v>
      </c>
      <c r="D32895">
        <v>20.13</v>
      </c>
      <c r="E32895">
        <v>20.13</v>
      </c>
      <c r="F32895">
        <v>20.13</v>
      </c>
      <c r="G32895">
        <v>20.13</v>
      </c>
      <c r="H32895" s="5">
        <v>22.14</v>
      </c>
      <c r="I32895">
        <v>21.33</v>
      </c>
      <c r="J32895">
        <v>21.43</v>
      </c>
      <c r="K32895">
        <v>27.72</v>
      </c>
      <c r="L32895" s="32">
        <v>19.97</v>
      </c>
      <c r="M32895">
        <v>33642</v>
      </c>
      <c r="N32895" t="s">
        <v>48</v>
      </c>
      <c r="O32895">
        <v>1</v>
      </c>
    </row>
    <row r="32896" spans="1:15" x14ac:dyDescent="0.25">
      <c r="A32896" s="2">
        <v>37256</v>
      </c>
      <c r="B32896">
        <v>1400</v>
      </c>
      <c r="C32896">
        <v>19.3</v>
      </c>
      <c r="D32896">
        <v>19.3</v>
      </c>
      <c r="E32896">
        <v>19.3</v>
      </c>
      <c r="F32896">
        <v>19.3</v>
      </c>
      <c r="G32896">
        <v>19.3</v>
      </c>
      <c r="H32896" s="5">
        <v>21.32</v>
      </c>
      <c r="I32896">
        <v>20.440000000000001</v>
      </c>
      <c r="J32896">
        <v>20.54</v>
      </c>
      <c r="K32896">
        <v>27.42</v>
      </c>
      <c r="L32896" s="32">
        <v>18.95</v>
      </c>
      <c r="M32896">
        <v>32719</v>
      </c>
      <c r="N32896" t="s">
        <v>48</v>
      </c>
      <c r="O32896">
        <v>1</v>
      </c>
    </row>
    <row r="32897" spans="1:15" x14ac:dyDescent="0.25">
      <c r="A32897" s="2">
        <v>37256</v>
      </c>
      <c r="B32897">
        <v>1500</v>
      </c>
      <c r="C32897">
        <v>18.309999999999999</v>
      </c>
      <c r="D32897">
        <v>18.309999999999999</v>
      </c>
      <c r="E32897">
        <v>18.309999999999999</v>
      </c>
      <c r="F32897">
        <v>18.309999999999999</v>
      </c>
      <c r="G32897">
        <v>18.309999999999999</v>
      </c>
      <c r="H32897" s="5">
        <v>20.58</v>
      </c>
      <c r="I32897">
        <v>19.649999999999999</v>
      </c>
      <c r="J32897">
        <v>19.760000000000002</v>
      </c>
      <c r="K32897">
        <v>27.04</v>
      </c>
      <c r="L32897" s="32">
        <v>18.07</v>
      </c>
      <c r="M32897">
        <v>31941</v>
      </c>
      <c r="N32897" t="s">
        <v>48</v>
      </c>
      <c r="O32897">
        <v>1</v>
      </c>
    </row>
    <row r="32898" spans="1:15" x14ac:dyDescent="0.25">
      <c r="A32898" s="2">
        <v>37256</v>
      </c>
      <c r="B32898">
        <v>1600</v>
      </c>
      <c r="C32898">
        <v>15</v>
      </c>
      <c r="D32898">
        <v>15</v>
      </c>
      <c r="E32898">
        <v>15</v>
      </c>
      <c r="F32898">
        <v>15</v>
      </c>
      <c r="G32898">
        <v>15</v>
      </c>
      <c r="H32898" s="5">
        <v>20.62</v>
      </c>
      <c r="I32898">
        <v>19.690000000000001</v>
      </c>
      <c r="J32898">
        <v>19.8</v>
      </c>
      <c r="K32898">
        <v>27.05</v>
      </c>
      <c r="L32898" s="32">
        <v>18.11</v>
      </c>
      <c r="M32898">
        <v>31759</v>
      </c>
      <c r="N32898" t="s">
        <v>48</v>
      </c>
      <c r="O32898">
        <v>1</v>
      </c>
    </row>
    <row r="32899" spans="1:15" x14ac:dyDescent="0.25">
      <c r="A32899" s="2">
        <v>37256</v>
      </c>
      <c r="B32899">
        <v>1700</v>
      </c>
      <c r="C32899">
        <v>18.149999999999999</v>
      </c>
      <c r="D32899">
        <v>42.63</v>
      </c>
      <c r="E32899">
        <v>56.38</v>
      </c>
      <c r="F32899">
        <v>23.36</v>
      </c>
      <c r="G32899">
        <v>22.59</v>
      </c>
      <c r="H32899" s="5">
        <v>25.02</v>
      </c>
      <c r="I32899">
        <v>24.84</v>
      </c>
      <c r="J32899">
        <v>25.08</v>
      </c>
      <c r="K32899">
        <v>28.71</v>
      </c>
      <c r="L32899" s="32">
        <v>23.6</v>
      </c>
      <c r="M32899">
        <v>33587</v>
      </c>
      <c r="N32899" t="s">
        <v>48</v>
      </c>
      <c r="O32899">
        <v>1</v>
      </c>
    </row>
    <row r="32900" spans="1:15" x14ac:dyDescent="0.25">
      <c r="A32900" s="2">
        <v>37256</v>
      </c>
      <c r="B32900">
        <v>1800</v>
      </c>
      <c r="C32900">
        <v>22.52</v>
      </c>
      <c r="D32900">
        <v>93.29</v>
      </c>
      <c r="E32900">
        <v>127.44</v>
      </c>
      <c r="F32900">
        <v>41.37</v>
      </c>
      <c r="G32900">
        <v>43.53</v>
      </c>
      <c r="H32900" s="5">
        <v>47</v>
      </c>
      <c r="I32900">
        <v>47.01</v>
      </c>
      <c r="J32900">
        <v>47.02</v>
      </c>
      <c r="K32900">
        <v>47</v>
      </c>
      <c r="L32900" s="32">
        <v>47</v>
      </c>
      <c r="M32900">
        <v>37568</v>
      </c>
      <c r="N32900" t="s">
        <v>48</v>
      </c>
      <c r="O32900">
        <v>1</v>
      </c>
    </row>
    <row r="32901" spans="1:15" x14ac:dyDescent="0.25">
      <c r="A32901" s="2">
        <v>37256</v>
      </c>
      <c r="B32901">
        <v>1900</v>
      </c>
      <c r="C32901">
        <v>18.07</v>
      </c>
      <c r="D32901">
        <v>76.2</v>
      </c>
      <c r="E32901">
        <v>105.06</v>
      </c>
      <c r="F32901">
        <v>33.01</v>
      </c>
      <c r="G32901">
        <v>34.159999999999997</v>
      </c>
      <c r="H32901" s="5">
        <v>47</v>
      </c>
      <c r="I32901">
        <v>47.02</v>
      </c>
      <c r="J32901">
        <v>47.03</v>
      </c>
      <c r="K32901">
        <v>47</v>
      </c>
      <c r="L32901" s="32">
        <v>47</v>
      </c>
      <c r="M32901">
        <v>37570</v>
      </c>
      <c r="N32901" t="s">
        <v>48</v>
      </c>
      <c r="O32901">
        <v>1</v>
      </c>
    </row>
    <row r="32902" spans="1:15" x14ac:dyDescent="0.25">
      <c r="A32902" s="2">
        <v>37256</v>
      </c>
      <c r="B32902">
        <v>2000</v>
      </c>
      <c r="C32902">
        <v>18.32</v>
      </c>
      <c r="D32902">
        <v>70.33</v>
      </c>
      <c r="E32902">
        <v>97.36</v>
      </c>
      <c r="F32902">
        <v>30.87</v>
      </c>
      <c r="G32902">
        <v>30.96</v>
      </c>
      <c r="H32902" s="5">
        <v>39.24</v>
      </c>
      <c r="I32902">
        <v>39.24</v>
      </c>
      <c r="J32902">
        <v>39.24</v>
      </c>
      <c r="K32902">
        <v>39.24</v>
      </c>
      <c r="L32902" s="32">
        <v>39.24</v>
      </c>
      <c r="M32902">
        <v>36392</v>
      </c>
      <c r="N32902" t="s">
        <v>48</v>
      </c>
      <c r="O32902">
        <v>1</v>
      </c>
    </row>
    <row r="32903" spans="1:15" x14ac:dyDescent="0.25">
      <c r="A32903" s="2">
        <v>37256</v>
      </c>
      <c r="B32903">
        <v>2100</v>
      </c>
      <c r="C32903">
        <v>19.72</v>
      </c>
      <c r="D32903">
        <v>48.99</v>
      </c>
      <c r="E32903">
        <v>65.8</v>
      </c>
      <c r="F32903">
        <v>25.71</v>
      </c>
      <c r="G32903">
        <v>24.5</v>
      </c>
      <c r="H32903" s="5">
        <v>29</v>
      </c>
      <c r="I32903">
        <v>29</v>
      </c>
      <c r="J32903">
        <v>29.01</v>
      </c>
      <c r="K32903">
        <v>29</v>
      </c>
      <c r="L32903" s="32">
        <v>29</v>
      </c>
      <c r="M32903">
        <v>35082</v>
      </c>
      <c r="N32903" t="s">
        <v>48</v>
      </c>
      <c r="O32903">
        <v>1</v>
      </c>
    </row>
    <row r="32904" spans="1:15" x14ac:dyDescent="0.25">
      <c r="A32904" s="2">
        <v>37256</v>
      </c>
      <c r="B32904">
        <v>2200</v>
      </c>
      <c r="C32904">
        <v>26.25</v>
      </c>
      <c r="D32904">
        <v>26.25</v>
      </c>
      <c r="E32904">
        <v>26.25</v>
      </c>
      <c r="F32904">
        <v>26.25</v>
      </c>
      <c r="G32904">
        <v>26.25</v>
      </c>
      <c r="H32904" s="5">
        <v>24.39</v>
      </c>
      <c r="I32904">
        <v>24.39</v>
      </c>
      <c r="J32904">
        <v>24.4</v>
      </c>
      <c r="K32904">
        <v>24.39</v>
      </c>
      <c r="L32904" s="32">
        <v>24.39</v>
      </c>
      <c r="M32904">
        <v>33890</v>
      </c>
      <c r="N32904" t="s">
        <v>48</v>
      </c>
      <c r="O32904">
        <v>1</v>
      </c>
    </row>
    <row r="32905" spans="1:15" x14ac:dyDescent="0.25">
      <c r="A32905" s="2">
        <v>37256</v>
      </c>
      <c r="B32905">
        <v>2300</v>
      </c>
      <c r="C32905">
        <v>33.270000000000003</v>
      </c>
      <c r="D32905">
        <v>33.270000000000003</v>
      </c>
      <c r="E32905">
        <v>33.270000000000003</v>
      </c>
      <c r="F32905">
        <v>33.270000000000003</v>
      </c>
      <c r="G32905">
        <v>33.270000000000003</v>
      </c>
      <c r="H32905" s="5">
        <v>22</v>
      </c>
      <c r="I32905">
        <v>22</v>
      </c>
      <c r="J32905">
        <v>22</v>
      </c>
      <c r="K32905">
        <v>22</v>
      </c>
      <c r="L32905" s="32">
        <v>22</v>
      </c>
      <c r="M32905">
        <v>32590</v>
      </c>
      <c r="N32905" t="s">
        <v>48</v>
      </c>
      <c r="O32905">
        <v>1</v>
      </c>
    </row>
    <row r="32906" spans="1:15" x14ac:dyDescent="0.25">
      <c r="A32906" s="2">
        <v>37256</v>
      </c>
      <c r="B32906">
        <v>2400</v>
      </c>
      <c r="C32906">
        <v>33.19</v>
      </c>
      <c r="D32906">
        <v>33.19</v>
      </c>
      <c r="E32906">
        <v>33.19</v>
      </c>
      <c r="F32906">
        <v>33.19</v>
      </c>
      <c r="G32906">
        <v>33.19</v>
      </c>
      <c r="H32906" s="5">
        <v>23.93</v>
      </c>
      <c r="I32906">
        <v>23.31</v>
      </c>
      <c r="J32906">
        <v>23.38</v>
      </c>
      <c r="K32906">
        <v>28.25</v>
      </c>
      <c r="L32906" s="32">
        <v>22.24</v>
      </c>
      <c r="M32906">
        <v>31569</v>
      </c>
      <c r="N32906" t="s">
        <v>47</v>
      </c>
      <c r="O32906">
        <v>1</v>
      </c>
    </row>
    <row r="32907" spans="1:15" x14ac:dyDescent="0.25">
      <c r="A32907" s="2">
        <v>37257</v>
      </c>
      <c r="B32907">
        <v>100</v>
      </c>
      <c r="C32907">
        <v>23.9</v>
      </c>
      <c r="D32907">
        <v>23.9</v>
      </c>
      <c r="E32907">
        <v>23.9</v>
      </c>
      <c r="G32907">
        <v>23.9</v>
      </c>
      <c r="H32907" s="5">
        <v>21.74</v>
      </c>
      <c r="I32907">
        <v>21.74</v>
      </c>
      <c r="J32907">
        <v>21.74</v>
      </c>
      <c r="L32907" s="32">
        <v>21.74</v>
      </c>
      <c r="M32907">
        <v>30393</v>
      </c>
      <c r="N32907" t="s">
        <v>47</v>
      </c>
      <c r="O32907">
        <v>2</v>
      </c>
    </row>
    <row r="32908" spans="1:15" x14ac:dyDescent="0.25">
      <c r="A32908" s="2">
        <v>37257</v>
      </c>
      <c r="B32908">
        <v>200</v>
      </c>
      <c r="C32908">
        <v>17.190000000000001</v>
      </c>
      <c r="D32908">
        <v>17.190000000000001</v>
      </c>
      <c r="E32908">
        <v>17.190000000000001</v>
      </c>
      <c r="G32908">
        <v>17.190000000000001</v>
      </c>
      <c r="H32908" s="5">
        <v>17.079999999999998</v>
      </c>
      <c r="I32908">
        <v>17.079999999999998</v>
      </c>
      <c r="J32908">
        <v>17.079999999999998</v>
      </c>
      <c r="L32908" s="32">
        <v>17.079999999999998</v>
      </c>
      <c r="M32908">
        <v>29265</v>
      </c>
      <c r="N32908" t="s">
        <v>47</v>
      </c>
      <c r="O32908">
        <v>2</v>
      </c>
    </row>
    <row r="32909" spans="1:15" x14ac:dyDescent="0.25">
      <c r="A32909" s="2">
        <v>37257</v>
      </c>
      <c r="B32909">
        <v>300</v>
      </c>
      <c r="C32909">
        <v>17.73</v>
      </c>
      <c r="D32909">
        <v>17.73</v>
      </c>
      <c r="E32909">
        <v>17.73</v>
      </c>
      <c r="G32909">
        <v>17.73</v>
      </c>
      <c r="H32909" s="5">
        <v>16.260000000000002</v>
      </c>
      <c r="I32909">
        <v>16.260000000000002</v>
      </c>
      <c r="J32909">
        <v>16.260000000000002</v>
      </c>
      <c r="L32909" s="32">
        <v>16.260000000000002</v>
      </c>
      <c r="M32909">
        <v>28357</v>
      </c>
      <c r="N32909" t="s">
        <v>47</v>
      </c>
      <c r="O32909">
        <v>2</v>
      </c>
    </row>
    <row r="32910" spans="1:15" x14ac:dyDescent="0.25">
      <c r="A32910" s="2">
        <v>37257</v>
      </c>
      <c r="B32910">
        <v>400</v>
      </c>
      <c r="C32910">
        <v>20.29</v>
      </c>
      <c r="D32910">
        <v>20.29</v>
      </c>
      <c r="E32910">
        <v>20.29</v>
      </c>
      <c r="G32910">
        <v>20.29</v>
      </c>
      <c r="H32910" s="5">
        <v>16.21</v>
      </c>
      <c r="I32910">
        <v>16.21</v>
      </c>
      <c r="J32910">
        <v>16.21</v>
      </c>
      <c r="L32910" s="32">
        <v>16.21</v>
      </c>
      <c r="M32910">
        <v>27899</v>
      </c>
      <c r="N32910" t="s">
        <v>47</v>
      </c>
      <c r="O32910">
        <v>2</v>
      </c>
    </row>
    <row r="32911" spans="1:15" x14ac:dyDescent="0.25">
      <c r="A32911" s="2">
        <v>37257</v>
      </c>
      <c r="B32911">
        <v>500</v>
      </c>
      <c r="C32911">
        <v>21.66</v>
      </c>
      <c r="D32911">
        <v>21.66</v>
      </c>
      <c r="E32911">
        <v>21.66</v>
      </c>
      <c r="G32911">
        <v>21.66</v>
      </c>
      <c r="H32911" s="5">
        <v>16.260000000000002</v>
      </c>
      <c r="I32911">
        <v>16.260000000000002</v>
      </c>
      <c r="J32911">
        <v>16.260000000000002</v>
      </c>
      <c r="L32911" s="32">
        <v>16.260000000000002</v>
      </c>
      <c r="M32911">
        <v>28057</v>
      </c>
      <c r="N32911" t="s">
        <v>47</v>
      </c>
      <c r="O32911">
        <v>2</v>
      </c>
    </row>
    <row r="32912" spans="1:15" x14ac:dyDescent="0.25">
      <c r="A32912" s="2">
        <v>37257</v>
      </c>
      <c r="B32912">
        <v>600</v>
      </c>
      <c r="C32912">
        <v>23.56</v>
      </c>
      <c r="D32912">
        <v>23.56</v>
      </c>
      <c r="E32912">
        <v>23.56</v>
      </c>
      <c r="G32912">
        <v>23.56</v>
      </c>
      <c r="H32912" s="5">
        <v>16.899999999999999</v>
      </c>
      <c r="I32912">
        <v>16.899999999999999</v>
      </c>
      <c r="J32912">
        <v>16.899999999999999</v>
      </c>
      <c r="L32912" s="32">
        <v>16.899999999999999</v>
      </c>
      <c r="M32912">
        <v>28654</v>
      </c>
      <c r="N32912" t="s">
        <v>47</v>
      </c>
      <c r="O32912">
        <v>2</v>
      </c>
    </row>
    <row r="32913" spans="1:15" x14ac:dyDescent="0.25">
      <c r="A32913" s="2">
        <v>37257</v>
      </c>
      <c r="B32913">
        <v>700</v>
      </c>
      <c r="C32913">
        <v>17.57</v>
      </c>
      <c r="D32913">
        <v>17.57</v>
      </c>
      <c r="E32913">
        <v>17.57</v>
      </c>
      <c r="G32913">
        <v>17.57</v>
      </c>
      <c r="H32913" s="5">
        <v>18</v>
      </c>
      <c r="I32913">
        <v>19.3</v>
      </c>
      <c r="J32913">
        <v>20.5</v>
      </c>
      <c r="L32913" s="32">
        <v>18</v>
      </c>
      <c r="M32913">
        <v>29308</v>
      </c>
      <c r="N32913" t="s">
        <v>47</v>
      </c>
      <c r="O32913">
        <v>2</v>
      </c>
    </row>
    <row r="32914" spans="1:15" x14ac:dyDescent="0.25">
      <c r="A32914" s="2">
        <v>37257</v>
      </c>
      <c r="B32914">
        <v>800</v>
      </c>
      <c r="C32914">
        <v>16.79</v>
      </c>
      <c r="D32914">
        <v>16.79</v>
      </c>
      <c r="E32914">
        <v>16.79</v>
      </c>
      <c r="G32914">
        <v>16.79</v>
      </c>
      <c r="H32914" s="5">
        <v>19.91</v>
      </c>
      <c r="I32914">
        <v>22.43</v>
      </c>
      <c r="J32914">
        <v>24.74</v>
      </c>
      <c r="L32914" s="32">
        <v>19.91</v>
      </c>
      <c r="M32914">
        <v>29595</v>
      </c>
      <c r="N32914" t="s">
        <v>48</v>
      </c>
      <c r="O32914">
        <v>2</v>
      </c>
    </row>
    <row r="32915" spans="1:15" x14ac:dyDescent="0.25">
      <c r="A32915" s="2">
        <v>37257</v>
      </c>
      <c r="B32915">
        <v>900</v>
      </c>
      <c r="C32915">
        <v>18.09</v>
      </c>
      <c r="D32915">
        <v>21.67</v>
      </c>
      <c r="E32915">
        <v>24.45</v>
      </c>
      <c r="G32915">
        <v>18.079999999999998</v>
      </c>
      <c r="H32915" s="5">
        <v>21.53</v>
      </c>
      <c r="I32915">
        <v>23.9</v>
      </c>
      <c r="J32915">
        <v>26.08</v>
      </c>
      <c r="L32915" s="32">
        <v>21.53</v>
      </c>
      <c r="M32915">
        <v>29943</v>
      </c>
      <c r="N32915" t="s">
        <v>48</v>
      </c>
      <c r="O32915">
        <v>2</v>
      </c>
    </row>
    <row r="32916" spans="1:15" x14ac:dyDescent="0.25">
      <c r="A32916" s="2">
        <v>37257</v>
      </c>
      <c r="B32916">
        <v>1000</v>
      </c>
      <c r="C32916">
        <v>23.8</v>
      </c>
      <c r="D32916">
        <v>30.58</v>
      </c>
      <c r="E32916">
        <v>35.86</v>
      </c>
      <c r="G32916">
        <v>23.79</v>
      </c>
      <c r="H32916" s="5">
        <v>22.38</v>
      </c>
      <c r="I32916">
        <v>24.67</v>
      </c>
      <c r="J32916">
        <v>26.77</v>
      </c>
      <c r="L32916" s="32">
        <v>22.38</v>
      </c>
      <c r="M32916">
        <v>30692</v>
      </c>
      <c r="N32916" t="s">
        <v>48</v>
      </c>
      <c r="O32916">
        <v>2</v>
      </c>
    </row>
    <row r="32917" spans="1:15" x14ac:dyDescent="0.25">
      <c r="A32917" s="2">
        <v>37257</v>
      </c>
      <c r="B32917">
        <v>1100</v>
      </c>
      <c r="C32917">
        <v>29.32</v>
      </c>
      <c r="D32917">
        <v>30.87</v>
      </c>
      <c r="E32917">
        <v>32.08</v>
      </c>
      <c r="G32917">
        <v>29.32</v>
      </c>
      <c r="H32917" s="5">
        <v>21.96</v>
      </c>
      <c r="I32917">
        <v>24.29</v>
      </c>
      <c r="J32917">
        <v>26.43</v>
      </c>
      <c r="L32917" s="32">
        <v>21.96</v>
      </c>
      <c r="M32917">
        <v>31395</v>
      </c>
      <c r="N32917" t="s">
        <v>48</v>
      </c>
      <c r="O32917">
        <v>2</v>
      </c>
    </row>
    <row r="32918" spans="1:15" x14ac:dyDescent="0.25">
      <c r="A32918" s="2">
        <v>37257</v>
      </c>
      <c r="B32918">
        <v>1200</v>
      </c>
      <c r="C32918">
        <v>20.71</v>
      </c>
      <c r="D32918">
        <v>20.71</v>
      </c>
      <c r="E32918">
        <v>20.71</v>
      </c>
      <c r="G32918">
        <v>20.71</v>
      </c>
      <c r="H32918" s="5">
        <v>22.4</v>
      </c>
      <c r="I32918">
        <v>24.69</v>
      </c>
      <c r="J32918">
        <v>26.79</v>
      </c>
      <c r="L32918" s="32">
        <v>22.4</v>
      </c>
      <c r="M32918">
        <v>31496</v>
      </c>
      <c r="N32918" t="s">
        <v>48</v>
      </c>
      <c r="O32918">
        <v>2</v>
      </c>
    </row>
    <row r="32919" spans="1:15" x14ac:dyDescent="0.25">
      <c r="A32919" s="2">
        <v>37257</v>
      </c>
      <c r="B32919">
        <v>1300</v>
      </c>
      <c r="C32919">
        <v>18.88</v>
      </c>
      <c r="D32919">
        <v>18.88</v>
      </c>
      <c r="E32919">
        <v>18.88</v>
      </c>
      <c r="G32919">
        <v>18.88</v>
      </c>
      <c r="H32919" s="5">
        <v>20.22</v>
      </c>
      <c r="I32919">
        <v>22.43</v>
      </c>
      <c r="J32919">
        <v>24.46</v>
      </c>
      <c r="L32919" s="32">
        <v>20.22</v>
      </c>
      <c r="M32919">
        <v>31031</v>
      </c>
      <c r="N32919" t="s">
        <v>48</v>
      </c>
      <c r="O32919">
        <v>2</v>
      </c>
    </row>
    <row r="32920" spans="1:15" x14ac:dyDescent="0.25">
      <c r="A32920" s="2">
        <v>37257</v>
      </c>
      <c r="B32920">
        <v>1400</v>
      </c>
      <c r="C32920">
        <v>16.670000000000002</v>
      </c>
      <c r="D32920">
        <v>16.670000000000002</v>
      </c>
      <c r="E32920">
        <v>16.670000000000002</v>
      </c>
      <c r="G32920">
        <v>16.670000000000002</v>
      </c>
      <c r="H32920" s="5">
        <v>19.940000000000001</v>
      </c>
      <c r="I32920">
        <v>22.18</v>
      </c>
      <c r="J32920">
        <v>24.23</v>
      </c>
      <c r="L32920" s="32">
        <v>19.940000000000001</v>
      </c>
      <c r="M32920">
        <v>30360</v>
      </c>
      <c r="N32920" t="s">
        <v>48</v>
      </c>
      <c r="O32920">
        <v>2</v>
      </c>
    </row>
    <row r="32921" spans="1:15" x14ac:dyDescent="0.25">
      <c r="A32921" s="2">
        <v>37257</v>
      </c>
      <c r="B32921">
        <v>1500</v>
      </c>
      <c r="C32921">
        <v>15.43</v>
      </c>
      <c r="D32921">
        <v>15.43</v>
      </c>
      <c r="E32921">
        <v>15.43</v>
      </c>
      <c r="G32921">
        <v>15.43</v>
      </c>
      <c r="H32921" s="5">
        <v>18.690000000000001</v>
      </c>
      <c r="I32921">
        <v>21.04</v>
      </c>
      <c r="J32921">
        <v>23.21</v>
      </c>
      <c r="L32921" s="32">
        <v>18.690000000000001</v>
      </c>
      <c r="M32921">
        <v>29798</v>
      </c>
      <c r="N32921" t="s">
        <v>48</v>
      </c>
      <c r="O32921">
        <v>2</v>
      </c>
    </row>
    <row r="32922" spans="1:15" x14ac:dyDescent="0.25">
      <c r="A32922" s="2">
        <v>37257</v>
      </c>
      <c r="B32922">
        <v>1600</v>
      </c>
      <c r="C32922">
        <v>14.99</v>
      </c>
      <c r="D32922">
        <v>14.99</v>
      </c>
      <c r="E32922">
        <v>14.99</v>
      </c>
      <c r="G32922">
        <v>14.99</v>
      </c>
      <c r="H32922" s="5">
        <v>18.989999999999998</v>
      </c>
      <c r="I32922">
        <v>21.32</v>
      </c>
      <c r="J32922">
        <v>23.46</v>
      </c>
      <c r="L32922" s="32">
        <v>19</v>
      </c>
      <c r="M32922">
        <v>29720</v>
      </c>
      <c r="N32922" t="s">
        <v>48</v>
      </c>
      <c r="O32922">
        <v>2</v>
      </c>
    </row>
    <row r="32923" spans="1:15" x14ac:dyDescent="0.25">
      <c r="A32923" s="2">
        <v>37257</v>
      </c>
      <c r="B32923">
        <v>1700</v>
      </c>
      <c r="C32923">
        <v>22.62</v>
      </c>
      <c r="D32923">
        <v>22.62</v>
      </c>
      <c r="E32923">
        <v>22.62</v>
      </c>
      <c r="G32923">
        <v>22.62</v>
      </c>
      <c r="H32923" s="5">
        <v>23.13</v>
      </c>
      <c r="I32923">
        <v>27.22</v>
      </c>
      <c r="J32923">
        <v>30.97</v>
      </c>
      <c r="L32923" s="32">
        <v>23.14</v>
      </c>
      <c r="M32923">
        <v>31271</v>
      </c>
      <c r="N32923" t="s">
        <v>48</v>
      </c>
      <c r="O32923">
        <v>2</v>
      </c>
    </row>
    <row r="32924" spans="1:15" x14ac:dyDescent="0.25">
      <c r="A32924" s="2">
        <v>37257</v>
      </c>
      <c r="B32924">
        <v>1800</v>
      </c>
      <c r="C32924">
        <v>64.28</v>
      </c>
      <c r="D32924">
        <v>64.28</v>
      </c>
      <c r="E32924">
        <v>64.28</v>
      </c>
      <c r="G32924">
        <v>64.28</v>
      </c>
      <c r="H32924" s="5">
        <v>51.64</v>
      </c>
      <c r="I32924">
        <v>53.08</v>
      </c>
      <c r="J32924">
        <v>54.4</v>
      </c>
      <c r="L32924" s="32">
        <v>51.64</v>
      </c>
      <c r="M32924">
        <v>35103</v>
      </c>
      <c r="N32924" t="s">
        <v>48</v>
      </c>
      <c r="O32924">
        <v>2</v>
      </c>
    </row>
    <row r="32925" spans="1:15" x14ac:dyDescent="0.25">
      <c r="A32925" s="2">
        <v>37257</v>
      </c>
      <c r="B32925">
        <v>1900</v>
      </c>
      <c r="C32925">
        <v>29.69</v>
      </c>
      <c r="D32925">
        <v>29.69</v>
      </c>
      <c r="E32925">
        <v>29.69</v>
      </c>
      <c r="G32925">
        <v>29.69</v>
      </c>
      <c r="H32925" s="5">
        <v>44.99</v>
      </c>
      <c r="I32925">
        <v>47.06</v>
      </c>
      <c r="J32925">
        <v>48.95</v>
      </c>
      <c r="L32925" s="32">
        <v>44.99</v>
      </c>
      <c r="M32925">
        <v>35732</v>
      </c>
      <c r="N32925" t="s">
        <v>48</v>
      </c>
      <c r="O32925">
        <v>2</v>
      </c>
    </row>
    <row r="32926" spans="1:15" x14ac:dyDescent="0.25">
      <c r="A32926" s="2">
        <v>37257</v>
      </c>
      <c r="B32926">
        <v>2000</v>
      </c>
      <c r="C32926">
        <v>55.12</v>
      </c>
      <c r="D32926">
        <v>55.12</v>
      </c>
      <c r="E32926">
        <v>55.12</v>
      </c>
      <c r="G32926">
        <v>55.12</v>
      </c>
      <c r="H32926" s="5">
        <v>42</v>
      </c>
      <c r="I32926">
        <v>44.34</v>
      </c>
      <c r="J32926">
        <v>46.48</v>
      </c>
      <c r="L32926" s="32">
        <v>42</v>
      </c>
      <c r="M32926">
        <v>35639</v>
      </c>
      <c r="N32926" t="s">
        <v>48</v>
      </c>
      <c r="O32926">
        <v>2</v>
      </c>
    </row>
    <row r="32927" spans="1:15" x14ac:dyDescent="0.25">
      <c r="A32927" s="2">
        <v>37257</v>
      </c>
      <c r="B32927">
        <v>2100</v>
      </c>
      <c r="C32927">
        <v>35.880000000000003</v>
      </c>
      <c r="D32927">
        <v>35.880000000000003</v>
      </c>
      <c r="E32927">
        <v>35.880000000000003</v>
      </c>
      <c r="G32927">
        <v>35.880000000000003</v>
      </c>
      <c r="H32927" s="5">
        <v>36</v>
      </c>
      <c r="I32927">
        <v>37.03</v>
      </c>
      <c r="J32927">
        <v>37.979999999999997</v>
      </c>
      <c r="L32927" s="32">
        <v>36</v>
      </c>
      <c r="M32927">
        <v>35285</v>
      </c>
      <c r="N32927" t="s">
        <v>48</v>
      </c>
      <c r="O32927">
        <v>2</v>
      </c>
    </row>
    <row r="32928" spans="1:15" x14ac:dyDescent="0.25">
      <c r="A32928" s="2">
        <v>37257</v>
      </c>
      <c r="B32928">
        <v>2200</v>
      </c>
      <c r="C32928">
        <v>23.49</v>
      </c>
      <c r="D32928">
        <v>23.49</v>
      </c>
      <c r="E32928">
        <v>23.49</v>
      </c>
      <c r="G32928">
        <v>23.49</v>
      </c>
      <c r="H32928" s="5">
        <v>26.21</v>
      </c>
      <c r="I32928">
        <v>28.15</v>
      </c>
      <c r="J32928">
        <v>29.93</v>
      </c>
      <c r="L32928" s="32">
        <v>26.21</v>
      </c>
      <c r="M32928">
        <v>34007</v>
      </c>
      <c r="N32928" t="s">
        <v>48</v>
      </c>
      <c r="O32928">
        <v>2</v>
      </c>
    </row>
    <row r="32929" spans="1:15" x14ac:dyDescent="0.25">
      <c r="A32929" s="2">
        <v>37257</v>
      </c>
      <c r="B32929">
        <v>2300</v>
      </c>
      <c r="C32929">
        <v>21.62</v>
      </c>
      <c r="D32929">
        <v>21.62</v>
      </c>
      <c r="E32929">
        <v>21.62</v>
      </c>
      <c r="G32929">
        <v>21.62</v>
      </c>
      <c r="H32929" s="5">
        <v>22.15</v>
      </c>
      <c r="I32929">
        <v>24.46</v>
      </c>
      <c r="J32929">
        <v>26.58</v>
      </c>
      <c r="L32929" s="32">
        <v>22.15</v>
      </c>
      <c r="M32929">
        <v>31857</v>
      </c>
      <c r="N32929" t="s">
        <v>48</v>
      </c>
      <c r="O32929">
        <v>2</v>
      </c>
    </row>
    <row r="32930" spans="1:15" x14ac:dyDescent="0.25">
      <c r="A32930" s="2">
        <v>37257</v>
      </c>
      <c r="B32930">
        <v>2400</v>
      </c>
      <c r="C32930">
        <v>17.14</v>
      </c>
      <c r="D32930">
        <v>17.14</v>
      </c>
      <c r="E32930">
        <v>17.14</v>
      </c>
      <c r="G32930">
        <v>17.14</v>
      </c>
      <c r="H32930" s="5">
        <v>20.29</v>
      </c>
      <c r="I32930">
        <v>20.29</v>
      </c>
      <c r="J32930">
        <v>20.3</v>
      </c>
      <c r="L32930" s="32">
        <v>20.29</v>
      </c>
      <c r="M32930">
        <v>29563</v>
      </c>
      <c r="N32930" t="s">
        <v>47</v>
      </c>
      <c r="O32930">
        <v>2</v>
      </c>
    </row>
    <row r="32931" spans="1:15" x14ac:dyDescent="0.25">
      <c r="A32931" s="2">
        <v>37258</v>
      </c>
      <c r="B32931">
        <v>100</v>
      </c>
      <c r="C32931">
        <v>16.25</v>
      </c>
      <c r="D32931">
        <v>16.25</v>
      </c>
      <c r="E32931">
        <v>16.25</v>
      </c>
      <c r="G32931">
        <v>16.25</v>
      </c>
      <c r="H32931" s="5">
        <v>20.29</v>
      </c>
      <c r="I32931">
        <v>20.29</v>
      </c>
      <c r="J32931">
        <v>20.29</v>
      </c>
      <c r="L32931" s="32">
        <v>20.29</v>
      </c>
      <c r="M32931">
        <v>28121</v>
      </c>
      <c r="N32931" t="s">
        <v>47</v>
      </c>
      <c r="O32931">
        <v>3</v>
      </c>
    </row>
    <row r="32932" spans="1:15" x14ac:dyDescent="0.25">
      <c r="A32932" s="2">
        <v>37258</v>
      </c>
      <c r="B32932">
        <v>200</v>
      </c>
      <c r="C32932">
        <v>15.1</v>
      </c>
      <c r="D32932">
        <v>15.1</v>
      </c>
      <c r="E32932">
        <v>15.1</v>
      </c>
      <c r="G32932">
        <v>15.1</v>
      </c>
      <c r="H32932" s="5">
        <v>18</v>
      </c>
      <c r="I32932">
        <v>18</v>
      </c>
      <c r="J32932">
        <v>18</v>
      </c>
      <c r="L32932" s="32">
        <v>18</v>
      </c>
      <c r="M32932">
        <v>27437</v>
      </c>
      <c r="N32932" t="s">
        <v>47</v>
      </c>
      <c r="O32932">
        <v>3</v>
      </c>
    </row>
    <row r="32933" spans="1:15" x14ac:dyDescent="0.25">
      <c r="A32933" s="2">
        <v>37258</v>
      </c>
      <c r="B32933">
        <v>300</v>
      </c>
      <c r="C32933">
        <v>15.8</v>
      </c>
      <c r="D32933">
        <v>15.8</v>
      </c>
      <c r="E32933">
        <v>15.8</v>
      </c>
      <c r="G32933">
        <v>15.8</v>
      </c>
      <c r="H32933" s="5">
        <v>17.63</v>
      </c>
      <c r="I32933">
        <v>17.63</v>
      </c>
      <c r="J32933">
        <v>17.63</v>
      </c>
      <c r="L32933" s="32">
        <v>17.63</v>
      </c>
      <c r="M32933">
        <v>27301</v>
      </c>
      <c r="N32933" t="s">
        <v>47</v>
      </c>
      <c r="O32933">
        <v>3</v>
      </c>
    </row>
    <row r="32934" spans="1:15" x14ac:dyDescent="0.25">
      <c r="A32934" s="2">
        <v>37258</v>
      </c>
      <c r="B32934">
        <v>400</v>
      </c>
      <c r="C32934">
        <v>16.100000000000001</v>
      </c>
      <c r="D32934">
        <v>16.100000000000001</v>
      </c>
      <c r="E32934">
        <v>16.100000000000001</v>
      </c>
      <c r="G32934">
        <v>16.100000000000001</v>
      </c>
      <c r="H32934" s="5">
        <v>17.63</v>
      </c>
      <c r="I32934">
        <v>17.63</v>
      </c>
      <c r="J32934">
        <v>17.63</v>
      </c>
      <c r="L32934" s="32">
        <v>17.63</v>
      </c>
      <c r="M32934">
        <v>27533</v>
      </c>
      <c r="N32934" t="s">
        <v>47</v>
      </c>
      <c r="O32934">
        <v>3</v>
      </c>
    </row>
    <row r="32935" spans="1:15" x14ac:dyDescent="0.25">
      <c r="A32935" s="2">
        <v>37258</v>
      </c>
      <c r="B32935">
        <v>500</v>
      </c>
      <c r="C32935">
        <v>17.78</v>
      </c>
      <c r="D32935">
        <v>17.78</v>
      </c>
      <c r="E32935">
        <v>17.78</v>
      </c>
      <c r="G32935">
        <v>17.78</v>
      </c>
      <c r="H32935" s="5">
        <v>19.579999999999998</v>
      </c>
      <c r="I32935">
        <v>19.579999999999998</v>
      </c>
      <c r="J32935">
        <v>19.579999999999998</v>
      </c>
      <c r="L32935" s="32">
        <v>19.579999999999998</v>
      </c>
      <c r="M32935">
        <v>28405</v>
      </c>
      <c r="N32935" t="s">
        <v>47</v>
      </c>
      <c r="O32935">
        <v>3</v>
      </c>
    </row>
    <row r="32936" spans="1:15" x14ac:dyDescent="0.25">
      <c r="A32936" s="2">
        <v>37258</v>
      </c>
      <c r="B32936">
        <v>600</v>
      </c>
      <c r="C32936">
        <v>18.61</v>
      </c>
      <c r="D32936">
        <v>18.61</v>
      </c>
      <c r="E32936">
        <v>18.61</v>
      </c>
      <c r="G32936">
        <v>18.61</v>
      </c>
      <c r="H32936" s="5">
        <v>23.47</v>
      </c>
      <c r="I32936">
        <v>23.47</v>
      </c>
      <c r="J32936">
        <v>23.47</v>
      </c>
      <c r="L32936" s="32">
        <v>23.47</v>
      </c>
      <c r="M32936">
        <v>30748</v>
      </c>
      <c r="N32936" t="s">
        <v>47</v>
      </c>
      <c r="O32936">
        <v>3</v>
      </c>
    </row>
    <row r="32937" spans="1:15" x14ac:dyDescent="0.25">
      <c r="A32937" s="2">
        <v>37258</v>
      </c>
      <c r="B32937">
        <v>700</v>
      </c>
      <c r="C32937">
        <v>43.09</v>
      </c>
      <c r="D32937">
        <v>46.72</v>
      </c>
      <c r="E32937">
        <v>46.79</v>
      </c>
      <c r="G32937">
        <v>46.6</v>
      </c>
      <c r="H32937" s="5">
        <v>43.65</v>
      </c>
      <c r="I32937">
        <v>48.23</v>
      </c>
      <c r="J32937">
        <v>52.74</v>
      </c>
      <c r="L32937" s="32">
        <v>43.66</v>
      </c>
      <c r="M32937">
        <v>34725</v>
      </c>
      <c r="N32937" t="s">
        <v>47</v>
      </c>
      <c r="O32937">
        <v>3</v>
      </c>
    </row>
    <row r="32938" spans="1:15" x14ac:dyDescent="0.25">
      <c r="A32938" s="2">
        <v>37258</v>
      </c>
      <c r="B32938">
        <v>800</v>
      </c>
      <c r="C32938">
        <v>37.020000000000003</v>
      </c>
      <c r="D32938">
        <v>53.68</v>
      </c>
      <c r="E32938">
        <v>53.88</v>
      </c>
      <c r="G32938">
        <v>53.35</v>
      </c>
      <c r="H32938" s="5">
        <v>28.03</v>
      </c>
      <c r="I32938">
        <v>36.770000000000003</v>
      </c>
      <c r="J32938">
        <v>44.45</v>
      </c>
      <c r="L32938" s="32">
        <v>28.73</v>
      </c>
      <c r="M32938">
        <v>37313</v>
      </c>
      <c r="N32938" t="s">
        <v>48</v>
      </c>
      <c r="O32938">
        <v>3</v>
      </c>
    </row>
    <row r="32939" spans="1:15" x14ac:dyDescent="0.25">
      <c r="A32939" s="2">
        <v>37258</v>
      </c>
      <c r="B32939">
        <v>900</v>
      </c>
      <c r="C32939">
        <v>35.479999999999997</v>
      </c>
      <c r="D32939">
        <v>51.03</v>
      </c>
      <c r="E32939">
        <v>51.19</v>
      </c>
      <c r="G32939">
        <v>50.78</v>
      </c>
      <c r="H32939" s="5">
        <v>24.08</v>
      </c>
      <c r="I32939">
        <v>34.07</v>
      </c>
      <c r="J32939">
        <v>41.91</v>
      </c>
      <c r="L32939" s="32">
        <v>25.73</v>
      </c>
      <c r="M32939">
        <v>37322</v>
      </c>
      <c r="N32939" t="s">
        <v>48</v>
      </c>
      <c r="O32939">
        <v>3</v>
      </c>
    </row>
    <row r="32940" spans="1:15" x14ac:dyDescent="0.25">
      <c r="A32940" s="2">
        <v>37258</v>
      </c>
      <c r="B32940">
        <v>1000</v>
      </c>
      <c r="C32940">
        <v>26.62</v>
      </c>
      <c r="D32940">
        <v>26.62</v>
      </c>
      <c r="E32940">
        <v>26.62</v>
      </c>
      <c r="G32940">
        <v>26.62</v>
      </c>
      <c r="H32940" s="5">
        <v>24.21</v>
      </c>
      <c r="I32940">
        <v>33.5</v>
      </c>
      <c r="J32940">
        <v>42.39</v>
      </c>
      <c r="L32940" s="32">
        <v>24.53</v>
      </c>
      <c r="M32940">
        <v>37035</v>
      </c>
      <c r="N32940" t="s">
        <v>48</v>
      </c>
      <c r="O32940">
        <v>3</v>
      </c>
    </row>
    <row r="32941" spans="1:15" x14ac:dyDescent="0.25">
      <c r="A32941" s="2">
        <v>37258</v>
      </c>
      <c r="B32941">
        <v>1100</v>
      </c>
      <c r="C32941">
        <v>23.87</v>
      </c>
      <c r="D32941">
        <v>23.87</v>
      </c>
      <c r="E32941">
        <v>23.87</v>
      </c>
      <c r="G32941">
        <v>23.87</v>
      </c>
      <c r="H32941" s="5">
        <v>23.67</v>
      </c>
      <c r="I32941">
        <v>36.54</v>
      </c>
      <c r="J32941">
        <v>44.62</v>
      </c>
      <c r="L32941" s="32">
        <v>28.68</v>
      </c>
      <c r="M32941">
        <v>36758</v>
      </c>
      <c r="N32941" t="s">
        <v>48</v>
      </c>
      <c r="O32941">
        <v>3</v>
      </c>
    </row>
    <row r="32942" spans="1:15" x14ac:dyDescent="0.25">
      <c r="A32942" s="2">
        <v>37258</v>
      </c>
      <c r="B32942">
        <v>1200</v>
      </c>
      <c r="C32942">
        <v>31.39</v>
      </c>
      <c r="D32942">
        <v>31.53</v>
      </c>
      <c r="E32942">
        <v>31.55</v>
      </c>
      <c r="G32942">
        <v>31.49</v>
      </c>
      <c r="H32942" s="5">
        <v>22.47</v>
      </c>
      <c r="I32942">
        <v>28.77</v>
      </c>
      <c r="J32942">
        <v>35.049999999999997</v>
      </c>
      <c r="L32942" s="32">
        <v>22.48</v>
      </c>
      <c r="M32942">
        <v>36284</v>
      </c>
      <c r="N32942" t="s">
        <v>48</v>
      </c>
      <c r="O32942">
        <v>3</v>
      </c>
    </row>
    <row r="32943" spans="1:15" x14ac:dyDescent="0.25">
      <c r="A32943" s="2">
        <v>37258</v>
      </c>
      <c r="B32943">
        <v>1300</v>
      </c>
      <c r="C32943">
        <v>25.53</v>
      </c>
      <c r="D32943">
        <v>25.64</v>
      </c>
      <c r="E32943">
        <v>25.66</v>
      </c>
      <c r="G32943">
        <v>25.61</v>
      </c>
      <c r="H32943" s="5">
        <v>20.83</v>
      </c>
      <c r="I32943">
        <v>27.46</v>
      </c>
      <c r="J32943">
        <v>34.11</v>
      </c>
      <c r="L32943" s="32">
        <v>20.84</v>
      </c>
      <c r="M32943">
        <v>35548</v>
      </c>
      <c r="N32943" t="s">
        <v>48</v>
      </c>
      <c r="O32943">
        <v>3</v>
      </c>
    </row>
    <row r="32944" spans="1:15" x14ac:dyDescent="0.25">
      <c r="A32944" s="2">
        <v>37258</v>
      </c>
      <c r="B32944">
        <v>1400</v>
      </c>
      <c r="C32944">
        <v>22.67</v>
      </c>
      <c r="D32944">
        <v>22.67</v>
      </c>
      <c r="E32944">
        <v>22.67</v>
      </c>
      <c r="G32944">
        <v>22.67</v>
      </c>
      <c r="H32944" s="5">
        <v>20.329999999999998</v>
      </c>
      <c r="I32944">
        <v>26.94</v>
      </c>
      <c r="J32944">
        <v>33.56</v>
      </c>
      <c r="L32944" s="32">
        <v>20.34</v>
      </c>
      <c r="M32944">
        <v>34978</v>
      </c>
      <c r="N32944" t="s">
        <v>48</v>
      </c>
      <c r="O32944">
        <v>3</v>
      </c>
    </row>
    <row r="32945" spans="1:15" x14ac:dyDescent="0.25">
      <c r="A32945" s="2">
        <v>37258</v>
      </c>
      <c r="B32945">
        <v>1500</v>
      </c>
      <c r="C32945">
        <v>18.48</v>
      </c>
      <c r="D32945">
        <v>18.48</v>
      </c>
      <c r="E32945">
        <v>18.48</v>
      </c>
      <c r="G32945">
        <v>18.48</v>
      </c>
      <c r="H32945" s="5">
        <v>20.010000000000002</v>
      </c>
      <c r="I32945">
        <v>26.64</v>
      </c>
      <c r="J32945">
        <v>33.26</v>
      </c>
      <c r="L32945" s="32">
        <v>20.02</v>
      </c>
      <c r="M32945">
        <v>34304</v>
      </c>
      <c r="N32945" t="s">
        <v>48</v>
      </c>
      <c r="O32945">
        <v>3</v>
      </c>
    </row>
    <row r="32946" spans="1:15" x14ac:dyDescent="0.25">
      <c r="A32946" s="2">
        <v>37258</v>
      </c>
      <c r="B32946">
        <v>1600</v>
      </c>
      <c r="C32946">
        <v>20.13</v>
      </c>
      <c r="D32946">
        <v>20.13</v>
      </c>
      <c r="E32946">
        <v>20.13</v>
      </c>
      <c r="G32946">
        <v>20.13</v>
      </c>
      <c r="H32946" s="5">
        <v>20</v>
      </c>
      <c r="I32946">
        <v>25.89</v>
      </c>
      <c r="J32946">
        <v>31.45</v>
      </c>
      <c r="L32946" s="32">
        <v>20.010000000000002</v>
      </c>
      <c r="M32946">
        <v>34169</v>
      </c>
      <c r="N32946" t="s">
        <v>48</v>
      </c>
      <c r="O32946">
        <v>3</v>
      </c>
    </row>
    <row r="32947" spans="1:15" x14ac:dyDescent="0.25">
      <c r="A32947" s="2">
        <v>37258</v>
      </c>
      <c r="B32947">
        <v>1700</v>
      </c>
      <c r="C32947">
        <v>25.55</v>
      </c>
      <c r="D32947">
        <v>25.34</v>
      </c>
      <c r="E32947">
        <v>25.36</v>
      </c>
      <c r="G32947">
        <v>25.55</v>
      </c>
      <c r="H32947" s="5">
        <v>22.18</v>
      </c>
      <c r="I32947">
        <v>30.84</v>
      </c>
      <c r="J32947">
        <v>36.5</v>
      </c>
      <c r="L32947" s="32">
        <v>24.74</v>
      </c>
      <c r="M32947">
        <v>35674</v>
      </c>
      <c r="N32947" t="s">
        <v>48</v>
      </c>
      <c r="O32947">
        <v>3</v>
      </c>
    </row>
    <row r="32948" spans="1:15" x14ac:dyDescent="0.25">
      <c r="A32948" s="2">
        <v>37258</v>
      </c>
      <c r="B32948">
        <v>1800</v>
      </c>
      <c r="C32948">
        <v>60.8</v>
      </c>
      <c r="D32948">
        <v>60.75</v>
      </c>
      <c r="E32948">
        <v>60.75</v>
      </c>
      <c r="G32948">
        <v>60.8</v>
      </c>
      <c r="H32948" s="5">
        <v>35.549999999999997</v>
      </c>
      <c r="I32948">
        <v>68.58</v>
      </c>
      <c r="J32948">
        <v>70.599999999999994</v>
      </c>
      <c r="L32948" s="32">
        <v>64.81</v>
      </c>
      <c r="M32948">
        <v>39532</v>
      </c>
      <c r="N32948" t="s">
        <v>48</v>
      </c>
      <c r="O32948">
        <v>3</v>
      </c>
    </row>
    <row r="32949" spans="1:15" x14ac:dyDescent="0.25">
      <c r="A32949" s="2">
        <v>37258</v>
      </c>
      <c r="B32949">
        <v>1900</v>
      </c>
      <c r="C32949">
        <v>29.53</v>
      </c>
      <c r="D32949">
        <v>43.65</v>
      </c>
      <c r="E32949">
        <v>43.8</v>
      </c>
      <c r="G32949">
        <v>43.42</v>
      </c>
      <c r="H32949" s="5">
        <v>35.18</v>
      </c>
      <c r="I32949">
        <v>61.41</v>
      </c>
      <c r="J32949">
        <v>63.84</v>
      </c>
      <c r="L32949" s="32">
        <v>57.56</v>
      </c>
      <c r="M32949">
        <v>40002</v>
      </c>
      <c r="N32949" t="s">
        <v>48</v>
      </c>
      <c r="O32949">
        <v>3</v>
      </c>
    </row>
    <row r="32950" spans="1:15" x14ac:dyDescent="0.25">
      <c r="A32950" s="2">
        <v>37258</v>
      </c>
      <c r="B32950">
        <v>2000</v>
      </c>
      <c r="C32950">
        <v>24.49</v>
      </c>
      <c r="D32950">
        <v>39.729999999999997</v>
      </c>
      <c r="E32950">
        <v>39.89</v>
      </c>
      <c r="G32950">
        <v>39.479999999999997</v>
      </c>
      <c r="H32950" s="5">
        <v>29.09</v>
      </c>
      <c r="I32950">
        <v>54.78</v>
      </c>
      <c r="J32950">
        <v>58.54</v>
      </c>
      <c r="L32950" s="32">
        <v>49.75</v>
      </c>
      <c r="M32950">
        <v>39484</v>
      </c>
      <c r="N32950" t="s">
        <v>48</v>
      </c>
      <c r="O32950">
        <v>3</v>
      </c>
    </row>
    <row r="32951" spans="1:15" x14ac:dyDescent="0.25">
      <c r="A32951" s="2">
        <v>37258</v>
      </c>
      <c r="B32951">
        <v>2100</v>
      </c>
      <c r="C32951">
        <v>24.99</v>
      </c>
      <c r="D32951">
        <v>38.64</v>
      </c>
      <c r="E32951">
        <v>38.78</v>
      </c>
      <c r="G32951">
        <v>38.409999999999997</v>
      </c>
      <c r="H32951" s="5">
        <v>25.33</v>
      </c>
      <c r="I32951">
        <v>37.69</v>
      </c>
      <c r="J32951">
        <v>43.21</v>
      </c>
      <c r="L32951" s="32">
        <v>31.66</v>
      </c>
      <c r="M32951">
        <v>38693</v>
      </c>
      <c r="N32951" t="s">
        <v>48</v>
      </c>
      <c r="O32951">
        <v>3</v>
      </c>
    </row>
    <row r="32952" spans="1:15" x14ac:dyDescent="0.25">
      <c r="A32952" s="2">
        <v>37258</v>
      </c>
      <c r="B32952">
        <v>2200</v>
      </c>
      <c r="C32952">
        <v>23.62</v>
      </c>
      <c r="D32952">
        <v>29.86</v>
      </c>
      <c r="E32952">
        <v>29.92</v>
      </c>
      <c r="G32952">
        <v>29.75</v>
      </c>
      <c r="H32952" s="5">
        <v>23.61</v>
      </c>
      <c r="I32952">
        <v>29.32</v>
      </c>
      <c r="J32952">
        <v>34.72</v>
      </c>
      <c r="L32952" s="32">
        <v>23.61</v>
      </c>
      <c r="M32952">
        <v>37016</v>
      </c>
      <c r="N32952" t="s">
        <v>48</v>
      </c>
      <c r="O32952">
        <v>3</v>
      </c>
    </row>
    <row r="32953" spans="1:15" x14ac:dyDescent="0.25">
      <c r="A32953" s="2">
        <v>37258</v>
      </c>
      <c r="B32953">
        <v>2300</v>
      </c>
      <c r="C32953">
        <v>20.82</v>
      </c>
      <c r="D32953">
        <v>20.82</v>
      </c>
      <c r="E32953">
        <v>20.82</v>
      </c>
      <c r="G32953">
        <v>20.82</v>
      </c>
      <c r="H32953" s="5">
        <v>20.239999999999998</v>
      </c>
      <c r="I32953">
        <v>26.03</v>
      </c>
      <c r="J32953">
        <v>31.71</v>
      </c>
      <c r="L32953" s="32">
        <v>19.690000000000001</v>
      </c>
      <c r="M32953">
        <v>34332</v>
      </c>
      <c r="N32953" t="s">
        <v>48</v>
      </c>
      <c r="O32953">
        <v>3</v>
      </c>
    </row>
    <row r="32954" spans="1:15" x14ac:dyDescent="0.25">
      <c r="A32954" s="2">
        <v>37258</v>
      </c>
      <c r="B32954">
        <v>2400</v>
      </c>
      <c r="C32954">
        <v>15.18</v>
      </c>
      <c r="D32954">
        <v>15.18</v>
      </c>
      <c r="E32954">
        <v>15.18</v>
      </c>
      <c r="G32954">
        <v>15.18</v>
      </c>
      <c r="H32954" s="5">
        <v>27.8</v>
      </c>
      <c r="I32954">
        <v>27.8</v>
      </c>
      <c r="J32954">
        <v>27.81</v>
      </c>
      <c r="L32954" s="32">
        <v>27.8</v>
      </c>
      <c r="M32954">
        <v>31451</v>
      </c>
      <c r="N32954" t="s">
        <v>47</v>
      </c>
      <c r="O32954">
        <v>3</v>
      </c>
    </row>
    <row r="32955" spans="1:15" x14ac:dyDescent="0.25">
      <c r="A32955" s="2">
        <v>37259</v>
      </c>
      <c r="B32955">
        <v>100</v>
      </c>
      <c r="C32955">
        <v>15.17</v>
      </c>
      <c r="D32955">
        <v>15.17</v>
      </c>
      <c r="E32955">
        <v>15.17</v>
      </c>
      <c r="G32955">
        <v>15.17</v>
      </c>
      <c r="H32955" s="5">
        <v>17.5</v>
      </c>
      <c r="I32955">
        <v>17.510000000000002</v>
      </c>
      <c r="J32955">
        <v>17.510000000000002</v>
      </c>
      <c r="L32955" s="32">
        <v>17.5</v>
      </c>
      <c r="M32955">
        <v>29414</v>
      </c>
      <c r="N32955" t="s">
        <v>47</v>
      </c>
      <c r="O32955">
        <v>4</v>
      </c>
    </row>
    <row r="32956" spans="1:15" x14ac:dyDescent="0.25">
      <c r="A32956" s="2">
        <v>37259</v>
      </c>
      <c r="B32956">
        <v>200</v>
      </c>
      <c r="C32956">
        <v>15.37</v>
      </c>
      <c r="D32956">
        <v>15.37</v>
      </c>
      <c r="E32956">
        <v>15.37</v>
      </c>
      <c r="G32956">
        <v>15.37</v>
      </c>
      <c r="H32956" s="5">
        <v>16.5</v>
      </c>
      <c r="I32956">
        <v>16.5</v>
      </c>
      <c r="J32956">
        <v>16.5</v>
      </c>
      <c r="L32956" s="32">
        <v>16.5</v>
      </c>
      <c r="M32956">
        <v>28537</v>
      </c>
      <c r="N32956" t="s">
        <v>47</v>
      </c>
      <c r="O32956">
        <v>4</v>
      </c>
    </row>
    <row r="32957" spans="1:15" x14ac:dyDescent="0.25">
      <c r="A32957" s="2">
        <v>37259</v>
      </c>
      <c r="B32957">
        <v>300</v>
      </c>
      <c r="C32957">
        <v>15.51</v>
      </c>
      <c r="D32957">
        <v>15.51</v>
      </c>
      <c r="E32957">
        <v>15.51</v>
      </c>
      <c r="G32957">
        <v>15.51</v>
      </c>
      <c r="H32957" s="5">
        <v>16.010000000000002</v>
      </c>
      <c r="I32957">
        <v>16.010000000000002</v>
      </c>
      <c r="J32957">
        <v>16.010000000000002</v>
      </c>
      <c r="L32957" s="32">
        <v>16.010000000000002</v>
      </c>
      <c r="M32957">
        <v>28118</v>
      </c>
      <c r="N32957" t="s">
        <v>47</v>
      </c>
      <c r="O32957">
        <v>4</v>
      </c>
    </row>
    <row r="32958" spans="1:15" x14ac:dyDescent="0.25">
      <c r="A32958" s="2">
        <v>37259</v>
      </c>
      <c r="B32958">
        <v>400</v>
      </c>
      <c r="C32958">
        <v>16.12</v>
      </c>
      <c r="D32958">
        <v>16.12</v>
      </c>
      <c r="E32958">
        <v>16.12</v>
      </c>
      <c r="G32958">
        <v>16.12</v>
      </c>
      <c r="H32958" s="5">
        <v>16.02</v>
      </c>
      <c r="I32958">
        <v>16.02</v>
      </c>
      <c r="J32958">
        <v>16.02</v>
      </c>
      <c r="L32958" s="32">
        <v>16.02</v>
      </c>
      <c r="M32958">
        <v>28106</v>
      </c>
      <c r="N32958" t="s">
        <v>47</v>
      </c>
      <c r="O32958">
        <v>4</v>
      </c>
    </row>
    <row r="32959" spans="1:15" x14ac:dyDescent="0.25">
      <c r="A32959" s="2">
        <v>37259</v>
      </c>
      <c r="B32959">
        <v>500</v>
      </c>
      <c r="C32959">
        <v>15.05</v>
      </c>
      <c r="D32959">
        <v>15.05</v>
      </c>
      <c r="E32959">
        <v>15.05</v>
      </c>
      <c r="G32959">
        <v>15.05</v>
      </c>
      <c r="H32959" s="5">
        <v>16.670000000000002</v>
      </c>
      <c r="I32959">
        <v>16.670000000000002</v>
      </c>
      <c r="J32959">
        <v>16.670000000000002</v>
      </c>
      <c r="L32959" s="32">
        <v>16.670000000000002</v>
      </c>
      <c r="M32959">
        <v>28650</v>
      </c>
      <c r="N32959" t="s">
        <v>47</v>
      </c>
      <c r="O32959">
        <v>4</v>
      </c>
    </row>
    <row r="32960" spans="1:15" x14ac:dyDescent="0.25">
      <c r="A32960" s="2">
        <v>37259</v>
      </c>
      <c r="B32960">
        <v>600</v>
      </c>
      <c r="C32960">
        <v>18.7</v>
      </c>
      <c r="D32960">
        <v>18.7</v>
      </c>
      <c r="E32960">
        <v>18.7</v>
      </c>
      <c r="G32960">
        <v>18.7</v>
      </c>
      <c r="H32960" s="5">
        <v>20.72</v>
      </c>
      <c r="I32960">
        <v>21.05</v>
      </c>
      <c r="J32960">
        <v>21.07</v>
      </c>
      <c r="L32960" s="32">
        <v>20.75</v>
      </c>
      <c r="M32960">
        <v>30687</v>
      </c>
      <c r="N32960" t="s">
        <v>47</v>
      </c>
      <c r="O32960">
        <v>4</v>
      </c>
    </row>
    <row r="32961" spans="1:15" x14ac:dyDescent="0.25">
      <c r="A32961" s="2">
        <v>37259</v>
      </c>
      <c r="B32961">
        <v>700</v>
      </c>
      <c r="C32961">
        <v>31.01</v>
      </c>
      <c r="D32961">
        <v>31.52</v>
      </c>
      <c r="E32961">
        <v>31.91</v>
      </c>
      <c r="G32961">
        <v>31.01</v>
      </c>
      <c r="H32961" s="5">
        <v>38.1</v>
      </c>
      <c r="I32961">
        <v>57.95</v>
      </c>
      <c r="J32961">
        <v>59.33</v>
      </c>
      <c r="L32961" s="32">
        <v>40.25</v>
      </c>
      <c r="M32961">
        <v>34696</v>
      </c>
      <c r="N32961" t="s">
        <v>47</v>
      </c>
      <c r="O32961">
        <v>4</v>
      </c>
    </row>
    <row r="32962" spans="1:15" x14ac:dyDescent="0.25">
      <c r="A32962" s="2">
        <v>37259</v>
      </c>
      <c r="B32962">
        <v>800</v>
      </c>
      <c r="C32962">
        <v>24.22</v>
      </c>
      <c r="D32962">
        <v>33.85</v>
      </c>
      <c r="E32962">
        <v>41.34</v>
      </c>
      <c r="G32962">
        <v>24.22</v>
      </c>
      <c r="H32962" s="5">
        <v>37.479999999999997</v>
      </c>
      <c r="I32962">
        <v>45.62</v>
      </c>
      <c r="J32962">
        <v>50</v>
      </c>
      <c r="L32962" s="32">
        <v>41.23</v>
      </c>
      <c r="M32962">
        <v>37196</v>
      </c>
      <c r="N32962" t="s">
        <v>48</v>
      </c>
      <c r="O32962">
        <v>4</v>
      </c>
    </row>
    <row r="32963" spans="1:15" x14ac:dyDescent="0.25">
      <c r="A32963" s="2">
        <v>37259</v>
      </c>
      <c r="B32963">
        <v>900</v>
      </c>
      <c r="C32963">
        <v>23.11</v>
      </c>
      <c r="D32963">
        <v>30.51</v>
      </c>
      <c r="E32963">
        <v>35.520000000000003</v>
      </c>
      <c r="G32963">
        <v>23.71</v>
      </c>
      <c r="H32963" s="5">
        <v>25.38</v>
      </c>
      <c r="I32963">
        <v>53.47</v>
      </c>
      <c r="J32963">
        <v>68.010000000000005</v>
      </c>
      <c r="L32963" s="32">
        <v>30.81</v>
      </c>
      <c r="M32963">
        <v>37436</v>
      </c>
      <c r="N32963" t="s">
        <v>48</v>
      </c>
      <c r="O32963">
        <v>4</v>
      </c>
    </row>
    <row r="32964" spans="1:15" x14ac:dyDescent="0.25">
      <c r="A32964" s="2">
        <v>37259</v>
      </c>
      <c r="B32964">
        <v>1000</v>
      </c>
      <c r="C32964">
        <v>37.090000000000003</v>
      </c>
      <c r="D32964">
        <v>33.39</v>
      </c>
      <c r="E32964">
        <v>35.71</v>
      </c>
      <c r="G32964">
        <v>22.67</v>
      </c>
      <c r="H32964" s="5">
        <v>24.58</v>
      </c>
      <c r="I32964">
        <v>48.69</v>
      </c>
      <c r="J32964">
        <v>61.15</v>
      </c>
      <c r="L32964" s="32">
        <v>29.27</v>
      </c>
      <c r="M32964">
        <v>37323</v>
      </c>
      <c r="N32964" t="s">
        <v>48</v>
      </c>
      <c r="O32964">
        <v>4</v>
      </c>
    </row>
    <row r="32965" spans="1:15" x14ac:dyDescent="0.25">
      <c r="A32965" s="2">
        <v>37259</v>
      </c>
      <c r="B32965">
        <v>1100</v>
      </c>
      <c r="C32965">
        <v>26.96</v>
      </c>
      <c r="D32965">
        <v>54.61</v>
      </c>
      <c r="E32965">
        <v>73.05</v>
      </c>
      <c r="G32965">
        <v>23.94</v>
      </c>
      <c r="H32965" s="5">
        <v>25.25</v>
      </c>
      <c r="I32965">
        <v>51.98</v>
      </c>
      <c r="J32965">
        <v>65.790000000000006</v>
      </c>
      <c r="L32965" s="32">
        <v>30.46</v>
      </c>
      <c r="M32965">
        <v>37198</v>
      </c>
      <c r="N32965" t="s">
        <v>48</v>
      </c>
      <c r="O32965">
        <v>4</v>
      </c>
    </row>
    <row r="32966" spans="1:15" x14ac:dyDescent="0.25">
      <c r="A32966" s="2">
        <v>37259</v>
      </c>
      <c r="B32966">
        <v>1200</v>
      </c>
      <c r="C32966">
        <v>17.760000000000002</v>
      </c>
      <c r="D32966">
        <v>24.52</v>
      </c>
      <c r="E32966">
        <v>27.41</v>
      </c>
      <c r="G32966">
        <v>21.08</v>
      </c>
      <c r="H32966" s="5">
        <v>22.44</v>
      </c>
      <c r="I32966">
        <v>36.51</v>
      </c>
      <c r="J32966">
        <v>43.78</v>
      </c>
      <c r="L32966" s="32">
        <v>25.18</v>
      </c>
      <c r="M32966">
        <v>36548</v>
      </c>
      <c r="N32966" t="s">
        <v>48</v>
      </c>
      <c r="O32966">
        <v>4</v>
      </c>
    </row>
    <row r="32967" spans="1:15" x14ac:dyDescent="0.25">
      <c r="A32967" s="2">
        <v>37259</v>
      </c>
      <c r="B32967">
        <v>1300</v>
      </c>
      <c r="C32967">
        <v>13.62</v>
      </c>
      <c r="D32967">
        <v>37.94</v>
      </c>
      <c r="E32967">
        <v>53.64</v>
      </c>
      <c r="G32967">
        <v>18.55</v>
      </c>
      <c r="H32967" s="5">
        <v>21.4</v>
      </c>
      <c r="I32967">
        <v>31.62</v>
      </c>
      <c r="J32967">
        <v>36.9</v>
      </c>
      <c r="L32967" s="32">
        <v>23.39</v>
      </c>
      <c r="M32967">
        <v>36024</v>
      </c>
      <c r="N32967" t="s">
        <v>48</v>
      </c>
      <c r="O32967">
        <v>4</v>
      </c>
    </row>
    <row r="32968" spans="1:15" x14ac:dyDescent="0.25">
      <c r="A32968" s="2">
        <v>37259</v>
      </c>
      <c r="B32968">
        <v>1400</v>
      </c>
      <c r="C32968">
        <v>19.64</v>
      </c>
      <c r="D32968">
        <v>19.96</v>
      </c>
      <c r="E32968">
        <v>20.04</v>
      </c>
      <c r="G32968">
        <v>20.59</v>
      </c>
      <c r="H32968" s="5">
        <v>20.149999999999999</v>
      </c>
      <c r="I32968">
        <v>29.69</v>
      </c>
      <c r="J32968">
        <v>34.630000000000003</v>
      </c>
      <c r="L32968" s="32">
        <v>22.01</v>
      </c>
      <c r="M32968">
        <v>35186</v>
      </c>
      <c r="N32968" t="s">
        <v>48</v>
      </c>
      <c r="O32968">
        <v>4</v>
      </c>
    </row>
    <row r="32969" spans="1:15" x14ac:dyDescent="0.25">
      <c r="A32969" s="2">
        <v>37259</v>
      </c>
      <c r="B32969">
        <v>1500</v>
      </c>
      <c r="C32969">
        <v>16.059999999999999</v>
      </c>
      <c r="D32969">
        <v>22.45</v>
      </c>
      <c r="E32969">
        <v>28.1</v>
      </c>
      <c r="G32969">
        <v>16.14</v>
      </c>
      <c r="H32969" s="5">
        <v>19.850000000000001</v>
      </c>
      <c r="I32969">
        <v>28.56</v>
      </c>
      <c r="J32969">
        <v>33.14</v>
      </c>
      <c r="L32969" s="32">
        <v>21.51</v>
      </c>
      <c r="M32969">
        <v>34478</v>
      </c>
      <c r="N32969" t="s">
        <v>48</v>
      </c>
      <c r="O32969">
        <v>4</v>
      </c>
    </row>
    <row r="32970" spans="1:15" x14ac:dyDescent="0.25">
      <c r="A32970" s="2">
        <v>37259</v>
      </c>
      <c r="B32970">
        <v>1600</v>
      </c>
      <c r="C32970">
        <v>16.02</v>
      </c>
      <c r="D32970">
        <v>27.48</v>
      </c>
      <c r="E32970">
        <v>37.119999999999997</v>
      </c>
      <c r="G32970">
        <v>16.12</v>
      </c>
      <c r="H32970" s="5">
        <v>18.41</v>
      </c>
      <c r="I32970">
        <v>24.57</v>
      </c>
      <c r="J32970">
        <v>27.79</v>
      </c>
      <c r="L32970" s="32">
        <v>19.600000000000001</v>
      </c>
      <c r="M32970">
        <v>34497</v>
      </c>
      <c r="N32970" t="s">
        <v>48</v>
      </c>
      <c r="O32970">
        <v>4</v>
      </c>
    </row>
    <row r="32971" spans="1:15" x14ac:dyDescent="0.25">
      <c r="A32971" s="2">
        <v>37259</v>
      </c>
      <c r="B32971">
        <v>1700</v>
      </c>
      <c r="C32971">
        <v>20.079999999999998</v>
      </c>
      <c r="D32971">
        <v>30.12</v>
      </c>
      <c r="E32971">
        <v>38.56</v>
      </c>
      <c r="G32971">
        <v>20.170000000000002</v>
      </c>
      <c r="H32971" s="5">
        <v>22.88</v>
      </c>
      <c r="I32971">
        <v>29.16</v>
      </c>
      <c r="J32971">
        <v>30.79</v>
      </c>
      <c r="L32971" s="32">
        <v>23.39</v>
      </c>
      <c r="M32971">
        <v>35807</v>
      </c>
      <c r="N32971" t="s">
        <v>48</v>
      </c>
      <c r="O32971">
        <v>4</v>
      </c>
    </row>
    <row r="32972" spans="1:15" x14ac:dyDescent="0.25">
      <c r="A32972" s="2">
        <v>37259</v>
      </c>
      <c r="B32972">
        <v>1800</v>
      </c>
      <c r="C32972">
        <v>26.59</v>
      </c>
      <c r="D32972">
        <v>45.75</v>
      </c>
      <c r="E32972">
        <v>62.94</v>
      </c>
      <c r="G32972">
        <v>26.87</v>
      </c>
      <c r="H32972" s="5">
        <v>42.5</v>
      </c>
      <c r="I32972">
        <v>66.44</v>
      </c>
      <c r="J32972">
        <v>67.98</v>
      </c>
      <c r="L32972" s="32">
        <v>48.12</v>
      </c>
      <c r="M32972">
        <v>38292</v>
      </c>
      <c r="N32972" t="s">
        <v>48</v>
      </c>
      <c r="O32972">
        <v>4</v>
      </c>
    </row>
    <row r="32973" spans="1:15" x14ac:dyDescent="0.25">
      <c r="A32973" s="2">
        <v>37259</v>
      </c>
      <c r="B32973">
        <v>1900</v>
      </c>
      <c r="C32973">
        <v>46.84</v>
      </c>
      <c r="D32973">
        <v>45.58</v>
      </c>
      <c r="E32973">
        <v>46.68</v>
      </c>
      <c r="G32973">
        <v>47.07</v>
      </c>
      <c r="H32973" s="5">
        <v>43.36</v>
      </c>
      <c r="I32973">
        <v>62.42</v>
      </c>
      <c r="J32973">
        <v>63.65</v>
      </c>
      <c r="L32973" s="32">
        <v>47.97</v>
      </c>
      <c r="M32973">
        <v>39662</v>
      </c>
      <c r="N32973" t="s">
        <v>48</v>
      </c>
      <c r="O32973">
        <v>4</v>
      </c>
    </row>
    <row r="32974" spans="1:15" x14ac:dyDescent="0.25">
      <c r="A32974" s="2">
        <v>37259</v>
      </c>
      <c r="B32974">
        <v>2000</v>
      </c>
      <c r="C32974">
        <v>28.97</v>
      </c>
      <c r="D32974">
        <v>43.39</v>
      </c>
      <c r="E32974">
        <v>55.48</v>
      </c>
      <c r="G32974">
        <v>29.06</v>
      </c>
      <c r="H32974" s="5">
        <v>36.659999999999997</v>
      </c>
      <c r="I32974">
        <v>54</v>
      </c>
      <c r="J32974">
        <v>55.21</v>
      </c>
      <c r="L32974" s="32">
        <v>38.43</v>
      </c>
      <c r="M32974">
        <v>37199</v>
      </c>
      <c r="N32974" t="s">
        <v>48</v>
      </c>
      <c r="O32974">
        <v>4</v>
      </c>
    </row>
    <row r="32975" spans="1:15" x14ac:dyDescent="0.25">
      <c r="A32975" s="2">
        <v>37259</v>
      </c>
      <c r="B32975">
        <v>2100</v>
      </c>
      <c r="C32975">
        <v>26.78</v>
      </c>
      <c r="D32975">
        <v>43.78</v>
      </c>
      <c r="E32975">
        <v>57.53</v>
      </c>
      <c r="G32975">
        <v>26.84</v>
      </c>
      <c r="H32975" s="5">
        <v>30</v>
      </c>
      <c r="I32975">
        <v>35.72</v>
      </c>
      <c r="J32975">
        <v>36.25</v>
      </c>
      <c r="L32975" s="32">
        <v>30.57</v>
      </c>
      <c r="M32975">
        <v>32604</v>
      </c>
      <c r="N32975" t="s">
        <v>48</v>
      </c>
      <c r="O32975">
        <v>4</v>
      </c>
    </row>
    <row r="32976" spans="1:15" x14ac:dyDescent="0.25">
      <c r="A32976" s="2">
        <v>37259</v>
      </c>
      <c r="B32976">
        <v>2200</v>
      </c>
      <c r="C32976">
        <v>24.88</v>
      </c>
      <c r="D32976">
        <v>35.950000000000003</v>
      </c>
      <c r="E32976">
        <v>45.13</v>
      </c>
      <c r="G32976">
        <v>24.94</v>
      </c>
      <c r="H32976" s="5">
        <v>23.95</v>
      </c>
      <c r="I32976">
        <v>26.97</v>
      </c>
      <c r="J32976">
        <v>27.96</v>
      </c>
      <c r="L32976" s="32">
        <v>24.18</v>
      </c>
      <c r="M32976">
        <v>33831</v>
      </c>
      <c r="N32976" t="s">
        <v>48</v>
      </c>
      <c r="O32976">
        <v>4</v>
      </c>
    </row>
    <row r="32977" spans="1:15" x14ac:dyDescent="0.25">
      <c r="A32977" s="2">
        <v>37259</v>
      </c>
      <c r="B32977">
        <v>2300</v>
      </c>
      <c r="C32977">
        <v>17.18</v>
      </c>
      <c r="D32977">
        <v>17.02</v>
      </c>
      <c r="E32977">
        <v>17.079999999999998</v>
      </c>
      <c r="G32977">
        <v>17.2</v>
      </c>
      <c r="H32977" s="5">
        <v>21.91</v>
      </c>
      <c r="I32977">
        <v>23.17</v>
      </c>
      <c r="J32977">
        <v>24.48</v>
      </c>
      <c r="L32977" s="32">
        <v>21.91</v>
      </c>
      <c r="M32977">
        <v>33869</v>
      </c>
      <c r="N32977" t="s">
        <v>48</v>
      </c>
      <c r="O32977">
        <v>4</v>
      </c>
    </row>
    <row r="32978" spans="1:15" x14ac:dyDescent="0.25">
      <c r="A32978" s="2">
        <v>37259</v>
      </c>
      <c r="B32978">
        <v>2400</v>
      </c>
      <c r="C32978">
        <v>14.48</v>
      </c>
      <c r="D32978">
        <v>14.48</v>
      </c>
      <c r="E32978">
        <v>14.48</v>
      </c>
      <c r="G32978">
        <v>14.48</v>
      </c>
      <c r="H32978" s="5">
        <v>17.010000000000002</v>
      </c>
      <c r="I32978">
        <v>27.83</v>
      </c>
      <c r="J32978">
        <v>28.58</v>
      </c>
      <c r="L32978" s="32">
        <v>18.12</v>
      </c>
      <c r="M32978">
        <v>31038</v>
      </c>
      <c r="N32978" t="s">
        <v>47</v>
      </c>
      <c r="O32978">
        <v>4</v>
      </c>
    </row>
    <row r="32979" spans="1:15" x14ac:dyDescent="0.25">
      <c r="A32979" s="2">
        <v>37260</v>
      </c>
      <c r="B32979">
        <v>100</v>
      </c>
      <c r="C32979">
        <v>15.83</v>
      </c>
      <c r="D32979">
        <v>15.83</v>
      </c>
      <c r="E32979">
        <v>15.83</v>
      </c>
      <c r="G32979">
        <v>15.83</v>
      </c>
      <c r="H32979" s="5">
        <v>16.399999999999999</v>
      </c>
      <c r="I32979">
        <v>16.399999999999999</v>
      </c>
      <c r="J32979">
        <v>16.399999999999999</v>
      </c>
      <c r="K32979">
        <v>0</v>
      </c>
      <c r="L32979" s="32">
        <v>16.399999999999999</v>
      </c>
      <c r="M32979">
        <v>29338</v>
      </c>
      <c r="N32979" t="s">
        <v>47</v>
      </c>
      <c r="O32979">
        <v>5</v>
      </c>
    </row>
    <row r="32980" spans="1:15" x14ac:dyDescent="0.25">
      <c r="A32980" s="2">
        <v>37260</v>
      </c>
      <c r="B32980">
        <v>200</v>
      </c>
      <c r="C32980">
        <v>17.02</v>
      </c>
      <c r="D32980">
        <v>17.02</v>
      </c>
      <c r="E32980">
        <v>17.02</v>
      </c>
      <c r="G32980">
        <v>17.02</v>
      </c>
      <c r="H32980" s="5">
        <v>15.58</v>
      </c>
      <c r="I32980">
        <v>15.58</v>
      </c>
      <c r="J32980">
        <v>15.58</v>
      </c>
      <c r="K32980">
        <v>0</v>
      </c>
      <c r="L32980" s="32">
        <v>15.58</v>
      </c>
      <c r="M32980">
        <v>28421</v>
      </c>
      <c r="N32980" t="s">
        <v>47</v>
      </c>
      <c r="O32980">
        <v>5</v>
      </c>
    </row>
    <row r="32981" spans="1:15" x14ac:dyDescent="0.25">
      <c r="A32981" s="2">
        <v>37260</v>
      </c>
      <c r="B32981">
        <v>300</v>
      </c>
      <c r="C32981">
        <v>16.48</v>
      </c>
      <c r="D32981">
        <v>16.48</v>
      </c>
      <c r="E32981">
        <v>16.48</v>
      </c>
      <c r="G32981">
        <v>16.48</v>
      </c>
      <c r="H32981" s="5">
        <v>15</v>
      </c>
      <c r="I32981">
        <v>15</v>
      </c>
      <c r="J32981">
        <v>15</v>
      </c>
      <c r="K32981">
        <v>0</v>
      </c>
      <c r="L32981" s="32">
        <v>15</v>
      </c>
      <c r="M32981">
        <v>28145</v>
      </c>
      <c r="N32981" t="s">
        <v>47</v>
      </c>
      <c r="O32981">
        <v>5</v>
      </c>
    </row>
    <row r="32982" spans="1:15" x14ac:dyDescent="0.25">
      <c r="A32982" s="2">
        <v>37260</v>
      </c>
      <c r="B32982">
        <v>400</v>
      </c>
      <c r="C32982">
        <v>16.38</v>
      </c>
      <c r="D32982">
        <v>16.38</v>
      </c>
      <c r="E32982">
        <v>16.38</v>
      </c>
      <c r="G32982">
        <v>16.38</v>
      </c>
      <c r="H32982" s="5">
        <v>15.03</v>
      </c>
      <c r="I32982">
        <v>15.03</v>
      </c>
      <c r="J32982">
        <v>15.03</v>
      </c>
      <c r="K32982">
        <v>0</v>
      </c>
      <c r="L32982" s="32">
        <v>15.03</v>
      </c>
      <c r="M32982">
        <v>28122</v>
      </c>
      <c r="N32982" t="s">
        <v>47</v>
      </c>
      <c r="O32982">
        <v>5</v>
      </c>
    </row>
    <row r="32983" spans="1:15" x14ac:dyDescent="0.25">
      <c r="A32983" s="2">
        <v>37260</v>
      </c>
      <c r="B32983">
        <v>500</v>
      </c>
      <c r="C32983">
        <v>16.809999999999999</v>
      </c>
      <c r="D32983">
        <v>16.809999999999999</v>
      </c>
      <c r="E32983">
        <v>16.809999999999999</v>
      </c>
      <c r="G32983">
        <v>16.809999999999999</v>
      </c>
      <c r="H32983" s="5">
        <v>16.02</v>
      </c>
      <c r="I32983">
        <v>16.04</v>
      </c>
      <c r="J32983">
        <v>16.059999999999999</v>
      </c>
      <c r="K32983">
        <v>0</v>
      </c>
      <c r="L32983" s="32">
        <v>16.02</v>
      </c>
      <c r="M32983">
        <v>28637</v>
      </c>
      <c r="N32983" t="s">
        <v>47</v>
      </c>
      <c r="O32983">
        <v>5</v>
      </c>
    </row>
    <row r="32984" spans="1:15" x14ac:dyDescent="0.25">
      <c r="A32984" s="2">
        <v>37260</v>
      </c>
      <c r="B32984">
        <v>600</v>
      </c>
      <c r="C32984">
        <v>20.6</v>
      </c>
      <c r="D32984">
        <v>20.6</v>
      </c>
      <c r="E32984">
        <v>20.6</v>
      </c>
      <c r="G32984">
        <v>20.6</v>
      </c>
      <c r="H32984" s="5">
        <v>19.079999999999998</v>
      </c>
      <c r="I32984">
        <v>19.190000000000001</v>
      </c>
      <c r="J32984">
        <v>19.309999999999999</v>
      </c>
      <c r="K32984">
        <v>0</v>
      </c>
      <c r="L32984" s="32">
        <v>19.079999999999998</v>
      </c>
      <c r="M32984">
        <v>30540</v>
      </c>
      <c r="N32984" t="s">
        <v>47</v>
      </c>
      <c r="O32984">
        <v>5</v>
      </c>
    </row>
    <row r="32985" spans="1:15" x14ac:dyDescent="0.25">
      <c r="A32985" s="2">
        <v>37260</v>
      </c>
      <c r="B32985">
        <v>700</v>
      </c>
      <c r="C32985">
        <v>41.03</v>
      </c>
      <c r="D32985">
        <v>41.03</v>
      </c>
      <c r="E32985">
        <v>41.03</v>
      </c>
      <c r="G32985">
        <v>41.03</v>
      </c>
      <c r="H32985" s="5">
        <v>30</v>
      </c>
      <c r="I32985">
        <v>32.42</v>
      </c>
      <c r="J32985">
        <v>32.6</v>
      </c>
      <c r="K32985">
        <v>0</v>
      </c>
      <c r="L32985" s="32">
        <v>30.24</v>
      </c>
      <c r="M32985">
        <v>34579</v>
      </c>
      <c r="N32985" t="s">
        <v>47</v>
      </c>
      <c r="O32985">
        <v>5</v>
      </c>
    </row>
    <row r="32986" spans="1:15" x14ac:dyDescent="0.25">
      <c r="A32986" s="2">
        <v>37260</v>
      </c>
      <c r="B32986">
        <v>800</v>
      </c>
      <c r="C32986">
        <v>41.75</v>
      </c>
      <c r="D32986">
        <v>55.33</v>
      </c>
      <c r="E32986">
        <v>70.67</v>
      </c>
      <c r="G32986">
        <v>41.76</v>
      </c>
      <c r="H32986" s="5">
        <v>34.950000000000003</v>
      </c>
      <c r="I32986">
        <v>38.020000000000003</v>
      </c>
      <c r="J32986">
        <v>41.91</v>
      </c>
      <c r="K32986">
        <v>0</v>
      </c>
      <c r="L32986" s="32">
        <v>34.96</v>
      </c>
      <c r="M32986">
        <v>36958</v>
      </c>
      <c r="N32986" t="s">
        <v>48</v>
      </c>
      <c r="O32986">
        <v>5</v>
      </c>
    </row>
    <row r="32987" spans="1:15" x14ac:dyDescent="0.25">
      <c r="A32987" s="2">
        <v>37260</v>
      </c>
      <c r="B32987">
        <v>900</v>
      </c>
      <c r="C32987">
        <v>21.69</v>
      </c>
      <c r="D32987">
        <v>33.08</v>
      </c>
      <c r="E32987">
        <v>45.96</v>
      </c>
      <c r="G32987">
        <v>21.69</v>
      </c>
      <c r="H32987" s="5">
        <v>26</v>
      </c>
      <c r="I32987">
        <v>32.18</v>
      </c>
      <c r="J32987">
        <v>37.71</v>
      </c>
      <c r="K32987">
        <v>0</v>
      </c>
      <c r="L32987" s="32">
        <v>26.21</v>
      </c>
      <c r="M32987">
        <v>36721</v>
      </c>
      <c r="N32987" t="s">
        <v>48</v>
      </c>
      <c r="O32987">
        <v>5</v>
      </c>
    </row>
    <row r="32988" spans="1:15" x14ac:dyDescent="0.25">
      <c r="A32988" s="2">
        <v>37260</v>
      </c>
      <c r="B32988">
        <v>1000</v>
      </c>
      <c r="C32988">
        <v>23.18</v>
      </c>
      <c r="D32988">
        <v>30.61</v>
      </c>
      <c r="E32988">
        <v>39.01</v>
      </c>
      <c r="G32988">
        <v>23.19</v>
      </c>
      <c r="H32988" s="5">
        <v>24.56</v>
      </c>
      <c r="I32988">
        <v>30.12</v>
      </c>
      <c r="J32988">
        <v>35.26</v>
      </c>
      <c r="K32988">
        <v>0</v>
      </c>
      <c r="L32988" s="32">
        <v>24.73</v>
      </c>
      <c r="M32988">
        <v>36318</v>
      </c>
      <c r="N32988" t="s">
        <v>48</v>
      </c>
      <c r="O32988">
        <v>5</v>
      </c>
    </row>
    <row r="32989" spans="1:15" x14ac:dyDescent="0.25">
      <c r="A32989" s="2">
        <v>37260</v>
      </c>
      <c r="B32989">
        <v>1100</v>
      </c>
      <c r="C32989">
        <v>27.32</v>
      </c>
      <c r="D32989">
        <v>27.32</v>
      </c>
      <c r="E32989">
        <v>27.32</v>
      </c>
      <c r="G32989">
        <v>27.32</v>
      </c>
      <c r="H32989" s="5">
        <v>24.57</v>
      </c>
      <c r="I32989">
        <v>31.61</v>
      </c>
      <c r="J32989">
        <v>32.68</v>
      </c>
      <c r="K32989">
        <v>0</v>
      </c>
      <c r="L32989" s="32">
        <v>25.25</v>
      </c>
      <c r="M32989">
        <v>35809</v>
      </c>
      <c r="N32989" t="s">
        <v>48</v>
      </c>
      <c r="O32989">
        <v>5</v>
      </c>
    </row>
    <row r="32990" spans="1:15" x14ac:dyDescent="0.25">
      <c r="A32990" s="2">
        <v>37260</v>
      </c>
      <c r="B32990">
        <v>1200</v>
      </c>
      <c r="C32990">
        <v>24.78</v>
      </c>
      <c r="D32990">
        <v>24.78</v>
      </c>
      <c r="E32990">
        <v>24.78</v>
      </c>
      <c r="G32990">
        <v>24.78</v>
      </c>
      <c r="H32990" s="5">
        <v>22.29</v>
      </c>
      <c r="I32990">
        <v>25.63</v>
      </c>
      <c r="J32990">
        <v>27.68</v>
      </c>
      <c r="K32990">
        <v>0</v>
      </c>
      <c r="L32990" s="32">
        <v>22.46</v>
      </c>
      <c r="M32990">
        <v>35333</v>
      </c>
      <c r="N32990" t="s">
        <v>48</v>
      </c>
      <c r="O32990">
        <v>5</v>
      </c>
    </row>
    <row r="32991" spans="1:15" x14ac:dyDescent="0.25">
      <c r="A32991" s="2">
        <v>37260</v>
      </c>
      <c r="B32991">
        <v>1300</v>
      </c>
      <c r="C32991">
        <v>22.13</v>
      </c>
      <c r="D32991">
        <v>22.13</v>
      </c>
      <c r="E32991">
        <v>22.13</v>
      </c>
      <c r="G32991">
        <v>22.13</v>
      </c>
      <c r="H32991" s="5">
        <v>20.96</v>
      </c>
      <c r="I32991">
        <v>23.89</v>
      </c>
      <c r="J32991">
        <v>26.9</v>
      </c>
      <c r="K32991">
        <v>0</v>
      </c>
      <c r="L32991" s="32">
        <v>21</v>
      </c>
      <c r="M32991">
        <v>34639</v>
      </c>
      <c r="N32991" t="s">
        <v>48</v>
      </c>
      <c r="O32991">
        <v>5</v>
      </c>
    </row>
    <row r="32992" spans="1:15" x14ac:dyDescent="0.25">
      <c r="A32992" s="2">
        <v>37260</v>
      </c>
      <c r="B32992">
        <v>1400</v>
      </c>
      <c r="C32992">
        <v>19.920000000000002</v>
      </c>
      <c r="D32992">
        <v>19.920000000000002</v>
      </c>
      <c r="E32992">
        <v>19.920000000000002</v>
      </c>
      <c r="G32992">
        <v>19.920000000000002</v>
      </c>
      <c r="H32992" s="5">
        <v>20.100000000000001</v>
      </c>
      <c r="I32992">
        <v>22.42</v>
      </c>
      <c r="J32992">
        <v>24.62</v>
      </c>
      <c r="K32992">
        <v>0</v>
      </c>
      <c r="L32992" s="32">
        <v>20.14</v>
      </c>
      <c r="M32992">
        <v>34237</v>
      </c>
      <c r="N32992" t="s">
        <v>48</v>
      </c>
      <c r="O32992">
        <v>5</v>
      </c>
    </row>
    <row r="32993" spans="1:15" x14ac:dyDescent="0.25">
      <c r="A32993" s="2">
        <v>37260</v>
      </c>
      <c r="B32993">
        <v>1500</v>
      </c>
      <c r="C32993">
        <v>17.7</v>
      </c>
      <c r="D32993">
        <v>17.7</v>
      </c>
      <c r="E32993">
        <v>17.7</v>
      </c>
      <c r="G32993">
        <v>17.7</v>
      </c>
      <c r="H32993" s="5">
        <v>19.95</v>
      </c>
      <c r="I32993">
        <v>20.97</v>
      </c>
      <c r="J32993">
        <v>22.13</v>
      </c>
      <c r="K32993">
        <v>0</v>
      </c>
      <c r="L32993" s="32">
        <v>19.989999999999998</v>
      </c>
      <c r="M32993">
        <v>33577</v>
      </c>
      <c r="N32993" t="s">
        <v>48</v>
      </c>
      <c r="O32993">
        <v>5</v>
      </c>
    </row>
    <row r="32994" spans="1:15" x14ac:dyDescent="0.25">
      <c r="A32994" s="2">
        <v>37260</v>
      </c>
      <c r="B32994">
        <v>1600</v>
      </c>
      <c r="C32994">
        <v>17.7</v>
      </c>
      <c r="D32994">
        <v>17.7</v>
      </c>
      <c r="E32994">
        <v>17.7</v>
      </c>
      <c r="G32994">
        <v>17.7</v>
      </c>
      <c r="H32994" s="5">
        <v>19.05</v>
      </c>
      <c r="I32994">
        <v>19.57</v>
      </c>
      <c r="J32994">
        <v>20.149999999999999</v>
      </c>
      <c r="K32994">
        <v>0</v>
      </c>
      <c r="L32994" s="32">
        <v>19.09</v>
      </c>
      <c r="M32994">
        <v>33352</v>
      </c>
      <c r="N32994" t="s">
        <v>48</v>
      </c>
      <c r="O32994">
        <v>5</v>
      </c>
    </row>
    <row r="32995" spans="1:15" x14ac:dyDescent="0.25">
      <c r="A32995" s="2">
        <v>37260</v>
      </c>
      <c r="B32995">
        <v>1700</v>
      </c>
      <c r="C32995">
        <v>21.45</v>
      </c>
      <c r="D32995">
        <v>30.19</v>
      </c>
      <c r="E32995">
        <v>36.97</v>
      </c>
      <c r="G32995">
        <v>21.46</v>
      </c>
      <c r="H32995" s="5">
        <v>20.86</v>
      </c>
      <c r="I32995">
        <v>26.97</v>
      </c>
      <c r="J32995">
        <v>28.12</v>
      </c>
      <c r="K32995">
        <v>0</v>
      </c>
      <c r="L32995" s="32">
        <v>21.44</v>
      </c>
      <c r="M32995">
        <v>34563</v>
      </c>
      <c r="N32995" t="s">
        <v>48</v>
      </c>
      <c r="O32995">
        <v>5</v>
      </c>
    </row>
    <row r="32996" spans="1:15" x14ac:dyDescent="0.25">
      <c r="A32996" s="2">
        <v>37260</v>
      </c>
      <c r="B32996">
        <v>1800</v>
      </c>
      <c r="C32996">
        <v>39.07</v>
      </c>
      <c r="D32996">
        <v>56.75</v>
      </c>
      <c r="E32996">
        <v>76.739999999999995</v>
      </c>
      <c r="G32996">
        <v>39.08</v>
      </c>
      <c r="H32996" s="5">
        <v>36.43</v>
      </c>
      <c r="I32996">
        <v>50.5</v>
      </c>
      <c r="J32996">
        <v>54.89</v>
      </c>
      <c r="K32996">
        <v>0</v>
      </c>
      <c r="L32996" s="32">
        <v>37.590000000000003</v>
      </c>
      <c r="M32996">
        <v>37710</v>
      </c>
      <c r="N32996" t="s">
        <v>48</v>
      </c>
      <c r="O32996">
        <v>5</v>
      </c>
    </row>
    <row r="32997" spans="1:15" x14ac:dyDescent="0.25">
      <c r="A32997" s="2">
        <v>37260</v>
      </c>
      <c r="B32997">
        <v>1900</v>
      </c>
      <c r="C32997">
        <v>29.7</v>
      </c>
      <c r="D32997">
        <v>66.34</v>
      </c>
      <c r="E32997">
        <v>107.73</v>
      </c>
      <c r="G32997">
        <v>29.72</v>
      </c>
      <c r="H32997" s="5">
        <v>30.55</v>
      </c>
      <c r="I32997">
        <v>47.76</v>
      </c>
      <c r="J32997">
        <v>48.93</v>
      </c>
      <c r="K32997">
        <v>0</v>
      </c>
      <c r="L32997" s="32">
        <v>32.299999999999997</v>
      </c>
      <c r="M32997">
        <v>38263</v>
      </c>
      <c r="N32997" t="s">
        <v>48</v>
      </c>
      <c r="O32997">
        <v>5</v>
      </c>
    </row>
    <row r="32998" spans="1:15" x14ac:dyDescent="0.25">
      <c r="A32998" s="2">
        <v>37260</v>
      </c>
      <c r="B32998">
        <v>2000</v>
      </c>
      <c r="C32998">
        <v>24.96</v>
      </c>
      <c r="D32998">
        <v>37.85</v>
      </c>
      <c r="E32998">
        <v>52.41</v>
      </c>
      <c r="G32998">
        <v>24.97</v>
      </c>
      <c r="H32998" s="5">
        <v>24.89</v>
      </c>
      <c r="I32998">
        <v>41.63</v>
      </c>
      <c r="J32998">
        <v>42.79</v>
      </c>
      <c r="K32998">
        <v>0</v>
      </c>
      <c r="L32998" s="32">
        <v>26.58</v>
      </c>
      <c r="M32998">
        <v>37539</v>
      </c>
      <c r="N32998" t="s">
        <v>48</v>
      </c>
      <c r="O32998">
        <v>5</v>
      </c>
    </row>
    <row r="32999" spans="1:15" x14ac:dyDescent="0.25">
      <c r="A32999" s="2">
        <v>37260</v>
      </c>
      <c r="B32999">
        <v>2100</v>
      </c>
      <c r="C32999">
        <v>24.25</v>
      </c>
      <c r="D32999">
        <v>31.62</v>
      </c>
      <c r="E32999">
        <v>39.909999999999997</v>
      </c>
      <c r="G32999">
        <v>24.25</v>
      </c>
      <c r="H32999" s="5">
        <v>22.88</v>
      </c>
      <c r="I32999">
        <v>27.43</v>
      </c>
      <c r="J32999">
        <v>31.99</v>
      </c>
      <c r="K32999">
        <v>0</v>
      </c>
      <c r="L32999" s="32">
        <v>23.01</v>
      </c>
      <c r="M32999">
        <v>36762</v>
      </c>
      <c r="N32999" t="s">
        <v>48</v>
      </c>
      <c r="O32999">
        <v>5</v>
      </c>
    </row>
    <row r="33000" spans="1:15" x14ac:dyDescent="0.25">
      <c r="A33000" s="2">
        <v>37260</v>
      </c>
      <c r="B33000">
        <v>2200</v>
      </c>
      <c r="C33000">
        <v>21.77</v>
      </c>
      <c r="D33000">
        <v>39.090000000000003</v>
      </c>
      <c r="E33000">
        <v>58.67</v>
      </c>
      <c r="G33000">
        <v>21.78</v>
      </c>
      <c r="H33000" s="5">
        <v>20.92</v>
      </c>
      <c r="I33000">
        <v>23.54</v>
      </c>
      <c r="J33000">
        <v>26.83</v>
      </c>
      <c r="K33000">
        <v>0</v>
      </c>
      <c r="L33000" s="32">
        <v>20.95</v>
      </c>
      <c r="M33000">
        <v>35368</v>
      </c>
      <c r="N33000" t="s">
        <v>48</v>
      </c>
      <c r="O33000">
        <v>5</v>
      </c>
    </row>
    <row r="33001" spans="1:15" x14ac:dyDescent="0.25">
      <c r="A33001" s="2">
        <v>37260</v>
      </c>
      <c r="B33001">
        <v>2300</v>
      </c>
      <c r="C33001">
        <v>19.84</v>
      </c>
      <c r="D33001">
        <v>60.52</v>
      </c>
      <c r="E33001">
        <v>106.48</v>
      </c>
      <c r="G33001">
        <v>19.850000000000001</v>
      </c>
      <c r="H33001" s="5">
        <v>19.32</v>
      </c>
      <c r="I33001">
        <v>21.16</v>
      </c>
      <c r="J33001">
        <v>23.46</v>
      </c>
      <c r="K33001">
        <v>0</v>
      </c>
      <c r="L33001" s="32">
        <v>19.329999999999998</v>
      </c>
      <c r="M33001">
        <v>33202</v>
      </c>
      <c r="N33001" t="s">
        <v>48</v>
      </c>
      <c r="O33001">
        <v>5</v>
      </c>
    </row>
    <row r="33002" spans="1:15" x14ac:dyDescent="0.25">
      <c r="A33002" s="2">
        <v>37260</v>
      </c>
      <c r="B33002">
        <v>2400</v>
      </c>
      <c r="C33002">
        <v>18.739999999999998</v>
      </c>
      <c r="D33002">
        <v>38.659999999999997</v>
      </c>
      <c r="E33002">
        <v>61.17</v>
      </c>
      <c r="G33002">
        <v>18.75</v>
      </c>
      <c r="H33002" s="5">
        <v>16.75</v>
      </c>
      <c r="I33002">
        <v>16.760000000000002</v>
      </c>
      <c r="J33002">
        <v>16.760000000000002</v>
      </c>
      <c r="K33002">
        <v>0</v>
      </c>
      <c r="L33002" s="32">
        <v>16.75</v>
      </c>
      <c r="M33002">
        <v>30924</v>
      </c>
      <c r="N33002" t="s">
        <v>47</v>
      </c>
      <c r="O33002">
        <v>5</v>
      </c>
    </row>
    <row r="33003" spans="1:15" x14ac:dyDescent="0.25">
      <c r="A33003" s="2">
        <v>37261</v>
      </c>
      <c r="B33003">
        <v>100</v>
      </c>
      <c r="C33003">
        <v>18.93</v>
      </c>
      <c r="D33003">
        <v>27.25</v>
      </c>
      <c r="E33003">
        <v>36.64</v>
      </c>
      <c r="G33003">
        <v>18.940000000000001</v>
      </c>
      <c r="H33003" s="5">
        <v>16.5</v>
      </c>
      <c r="I33003">
        <v>16.73</v>
      </c>
      <c r="J33003">
        <v>16.7</v>
      </c>
      <c r="L33003" s="32">
        <v>14.16</v>
      </c>
      <c r="M33003">
        <v>28635</v>
      </c>
      <c r="N33003" t="s">
        <v>47</v>
      </c>
      <c r="O33003">
        <v>6</v>
      </c>
    </row>
    <row r="33004" spans="1:15" x14ac:dyDescent="0.25">
      <c r="A33004" s="2">
        <v>37261</v>
      </c>
      <c r="B33004">
        <v>200</v>
      </c>
      <c r="C33004">
        <v>17.38</v>
      </c>
      <c r="D33004">
        <v>26.69</v>
      </c>
      <c r="E33004">
        <v>37.22</v>
      </c>
      <c r="G33004">
        <v>17.38</v>
      </c>
      <c r="H33004" s="5">
        <v>15.87</v>
      </c>
      <c r="I33004">
        <v>16.04</v>
      </c>
      <c r="J33004">
        <v>16.010000000000002</v>
      </c>
      <c r="L33004" s="32">
        <v>14.21</v>
      </c>
      <c r="M33004">
        <v>27501</v>
      </c>
      <c r="N33004" t="s">
        <v>47</v>
      </c>
      <c r="O33004">
        <v>6</v>
      </c>
    </row>
    <row r="33005" spans="1:15" x14ac:dyDescent="0.25">
      <c r="A33005" s="2">
        <v>37261</v>
      </c>
      <c r="B33005">
        <v>300</v>
      </c>
      <c r="C33005">
        <v>16.82</v>
      </c>
      <c r="D33005">
        <v>26.96</v>
      </c>
      <c r="E33005">
        <v>38.42</v>
      </c>
      <c r="G33005">
        <v>16.82</v>
      </c>
      <c r="H33005" s="5">
        <v>15.67</v>
      </c>
      <c r="I33005">
        <v>15.82</v>
      </c>
      <c r="J33005">
        <v>15.8</v>
      </c>
      <c r="L33005" s="32">
        <v>14.13</v>
      </c>
      <c r="M33005">
        <v>27034</v>
      </c>
      <c r="N33005" t="s">
        <v>47</v>
      </c>
      <c r="O33005">
        <v>6</v>
      </c>
    </row>
    <row r="33006" spans="1:15" x14ac:dyDescent="0.25">
      <c r="A33006" s="2">
        <v>37261</v>
      </c>
      <c r="B33006">
        <v>400</v>
      </c>
      <c r="C33006">
        <v>16.78</v>
      </c>
      <c r="D33006">
        <v>27.32</v>
      </c>
      <c r="E33006">
        <v>39.24</v>
      </c>
      <c r="G33006">
        <v>16.78</v>
      </c>
      <c r="H33006" s="5">
        <v>15.4</v>
      </c>
      <c r="I33006">
        <v>15.51</v>
      </c>
      <c r="J33006">
        <v>15.49</v>
      </c>
      <c r="L33006" s="32">
        <v>14.31</v>
      </c>
      <c r="M33006">
        <v>26669</v>
      </c>
      <c r="N33006" t="s">
        <v>47</v>
      </c>
      <c r="O33006">
        <v>6</v>
      </c>
    </row>
    <row r="33007" spans="1:15" x14ac:dyDescent="0.25">
      <c r="A33007" s="2">
        <v>37261</v>
      </c>
      <c r="B33007">
        <v>500</v>
      </c>
      <c r="C33007">
        <v>16.690000000000001</v>
      </c>
      <c r="D33007">
        <v>29.47</v>
      </c>
      <c r="E33007">
        <v>43.93</v>
      </c>
      <c r="G33007">
        <v>16.68</v>
      </c>
      <c r="H33007" s="5">
        <v>15.4</v>
      </c>
      <c r="I33007">
        <v>15.5</v>
      </c>
      <c r="J33007">
        <v>15.49</v>
      </c>
      <c r="L33007" s="32">
        <v>14.44</v>
      </c>
      <c r="M33007">
        <v>26822</v>
      </c>
      <c r="N33007" t="s">
        <v>47</v>
      </c>
      <c r="O33007">
        <v>6</v>
      </c>
    </row>
    <row r="33008" spans="1:15" x14ac:dyDescent="0.25">
      <c r="A33008" s="2">
        <v>37261</v>
      </c>
      <c r="B33008">
        <v>600</v>
      </c>
      <c r="C33008">
        <v>16.54</v>
      </c>
      <c r="D33008">
        <v>31.52</v>
      </c>
      <c r="E33008">
        <v>48.47</v>
      </c>
      <c r="G33008">
        <v>16.53</v>
      </c>
      <c r="H33008" s="5">
        <v>16.25</v>
      </c>
      <c r="I33008">
        <v>16.46</v>
      </c>
      <c r="J33008">
        <v>16.43</v>
      </c>
      <c r="L33008" s="32">
        <v>14.23</v>
      </c>
      <c r="M33008">
        <v>27399</v>
      </c>
      <c r="N33008" t="s">
        <v>47</v>
      </c>
      <c r="O33008">
        <v>6</v>
      </c>
    </row>
    <row r="33009" spans="1:15" x14ac:dyDescent="0.25">
      <c r="A33009" s="2">
        <v>37261</v>
      </c>
      <c r="B33009">
        <v>700</v>
      </c>
      <c r="C33009">
        <v>17.010000000000002</v>
      </c>
      <c r="D33009">
        <v>34.450000000000003</v>
      </c>
      <c r="E33009">
        <v>54.19</v>
      </c>
      <c r="G33009">
        <v>17</v>
      </c>
      <c r="H33009" s="5">
        <v>16.72</v>
      </c>
      <c r="I33009">
        <v>19.86</v>
      </c>
      <c r="J33009">
        <v>22.8</v>
      </c>
      <c r="L33009" s="32">
        <v>14.24</v>
      </c>
      <c r="M33009">
        <v>28557</v>
      </c>
      <c r="N33009" t="s">
        <v>47</v>
      </c>
      <c r="O33009">
        <v>6</v>
      </c>
    </row>
    <row r="33010" spans="1:15" x14ac:dyDescent="0.25">
      <c r="A33010" s="2">
        <v>37261</v>
      </c>
      <c r="B33010">
        <v>800</v>
      </c>
      <c r="C33010">
        <v>17.14</v>
      </c>
      <c r="D33010">
        <v>37.47</v>
      </c>
      <c r="E33010">
        <v>60.48</v>
      </c>
      <c r="G33010">
        <v>17.13</v>
      </c>
      <c r="H33010" s="5">
        <v>18.329999999999998</v>
      </c>
      <c r="I33010">
        <v>23.2</v>
      </c>
      <c r="J33010">
        <v>29.19</v>
      </c>
      <c r="L33010" s="32">
        <v>18.329999999999998</v>
      </c>
      <c r="M33010">
        <v>29709</v>
      </c>
      <c r="N33010" t="s">
        <v>48</v>
      </c>
      <c r="O33010">
        <v>6</v>
      </c>
    </row>
    <row r="33011" spans="1:15" x14ac:dyDescent="0.25">
      <c r="A33011" s="2">
        <v>37261</v>
      </c>
      <c r="B33011">
        <v>900</v>
      </c>
      <c r="C33011">
        <v>18.059999999999999</v>
      </c>
      <c r="D33011">
        <v>44.5</v>
      </c>
      <c r="E33011">
        <v>74.42</v>
      </c>
      <c r="G33011">
        <v>18.05</v>
      </c>
      <c r="H33011" s="5">
        <v>21.53</v>
      </c>
      <c r="I33011">
        <v>30.06</v>
      </c>
      <c r="J33011">
        <v>40.340000000000003</v>
      </c>
      <c r="L33011" s="32">
        <v>21.54</v>
      </c>
      <c r="M33011">
        <v>31241</v>
      </c>
      <c r="N33011" t="s">
        <v>48</v>
      </c>
      <c r="O33011">
        <v>6</v>
      </c>
    </row>
    <row r="33012" spans="1:15" x14ac:dyDescent="0.25">
      <c r="A33012" s="2">
        <v>37261</v>
      </c>
      <c r="B33012">
        <v>1000</v>
      </c>
      <c r="C33012">
        <v>23.67</v>
      </c>
      <c r="D33012">
        <v>65.36</v>
      </c>
      <c r="E33012">
        <v>112.52</v>
      </c>
      <c r="G33012">
        <v>23.66</v>
      </c>
      <c r="H33012" s="5">
        <v>24.4</v>
      </c>
      <c r="I33012">
        <v>31.96</v>
      </c>
      <c r="J33012">
        <v>41.58</v>
      </c>
      <c r="L33012" s="32">
        <v>24.41</v>
      </c>
      <c r="M33012">
        <v>32375</v>
      </c>
      <c r="N33012" t="s">
        <v>48</v>
      </c>
      <c r="O33012">
        <v>6</v>
      </c>
    </row>
    <row r="33013" spans="1:15" x14ac:dyDescent="0.25">
      <c r="A33013" s="2">
        <v>37261</v>
      </c>
      <c r="B33013">
        <v>1100</v>
      </c>
      <c r="C33013">
        <v>21.98</v>
      </c>
      <c r="D33013">
        <v>66.430000000000007</v>
      </c>
      <c r="E33013">
        <v>116.72</v>
      </c>
      <c r="G33013">
        <v>21.96</v>
      </c>
      <c r="H33013" s="5">
        <v>22</v>
      </c>
      <c r="I33013">
        <v>29.99</v>
      </c>
      <c r="J33013">
        <v>40.11</v>
      </c>
      <c r="L33013" s="32">
        <v>22</v>
      </c>
      <c r="M33013">
        <v>32490</v>
      </c>
      <c r="N33013" t="s">
        <v>48</v>
      </c>
      <c r="O33013">
        <v>6</v>
      </c>
    </row>
    <row r="33014" spans="1:15" x14ac:dyDescent="0.25">
      <c r="A33014" s="2">
        <v>37261</v>
      </c>
      <c r="B33014">
        <v>1200</v>
      </c>
      <c r="C33014">
        <v>18.739999999999998</v>
      </c>
      <c r="D33014">
        <v>62.28</v>
      </c>
      <c r="E33014">
        <v>111.55</v>
      </c>
      <c r="G33014">
        <v>18.72</v>
      </c>
      <c r="H33014" s="5">
        <v>18</v>
      </c>
      <c r="I33014">
        <v>20.399999999999999</v>
      </c>
      <c r="J33014">
        <v>22.87</v>
      </c>
      <c r="L33014" s="32">
        <v>18</v>
      </c>
      <c r="M33014">
        <v>31933</v>
      </c>
      <c r="N33014" t="s">
        <v>48</v>
      </c>
      <c r="O33014">
        <v>6</v>
      </c>
    </row>
    <row r="33015" spans="1:15" x14ac:dyDescent="0.25">
      <c r="A33015" s="2">
        <v>37261</v>
      </c>
      <c r="B33015">
        <v>1300</v>
      </c>
      <c r="C33015">
        <v>17.489999999999998</v>
      </c>
      <c r="D33015">
        <v>26.39</v>
      </c>
      <c r="E33015">
        <v>36.46</v>
      </c>
      <c r="G33015">
        <v>17.489999999999998</v>
      </c>
      <c r="H33015" s="5">
        <v>17.16</v>
      </c>
      <c r="I33015">
        <v>19.37</v>
      </c>
      <c r="J33015">
        <v>21</v>
      </c>
      <c r="L33015" s="32">
        <v>17.16</v>
      </c>
      <c r="M33015">
        <v>31099</v>
      </c>
      <c r="N33015" t="s">
        <v>48</v>
      </c>
      <c r="O33015">
        <v>6</v>
      </c>
    </row>
    <row r="33016" spans="1:15" x14ac:dyDescent="0.25">
      <c r="A33016" s="2">
        <v>37261</v>
      </c>
      <c r="B33016">
        <v>1400</v>
      </c>
      <c r="C33016">
        <v>16.829999999999998</v>
      </c>
      <c r="D33016">
        <v>25.11</v>
      </c>
      <c r="E33016">
        <v>34.47</v>
      </c>
      <c r="G33016">
        <v>16.84</v>
      </c>
      <c r="H33016" s="5">
        <v>16.5</v>
      </c>
      <c r="I33016">
        <v>17.91</v>
      </c>
      <c r="J33016">
        <v>19.350000000000001</v>
      </c>
      <c r="L33016" s="32">
        <v>16.5</v>
      </c>
      <c r="M33016">
        <v>30399</v>
      </c>
      <c r="N33016" t="s">
        <v>48</v>
      </c>
      <c r="O33016">
        <v>6</v>
      </c>
    </row>
    <row r="33017" spans="1:15" x14ac:dyDescent="0.25">
      <c r="A33017" s="2">
        <v>37261</v>
      </c>
      <c r="B33017">
        <v>1500</v>
      </c>
      <c r="C33017">
        <v>15.78</v>
      </c>
      <c r="D33017">
        <v>24.79</v>
      </c>
      <c r="E33017">
        <v>34.97</v>
      </c>
      <c r="G33017">
        <v>15.79</v>
      </c>
      <c r="H33017" s="5">
        <v>16</v>
      </c>
      <c r="I33017">
        <v>16.27</v>
      </c>
      <c r="J33017">
        <v>16.510000000000002</v>
      </c>
      <c r="L33017" s="32">
        <v>16</v>
      </c>
      <c r="M33017">
        <v>29551</v>
      </c>
      <c r="N33017" t="s">
        <v>48</v>
      </c>
      <c r="O33017">
        <v>6</v>
      </c>
    </row>
    <row r="33018" spans="1:15" x14ac:dyDescent="0.25">
      <c r="A33018" s="2">
        <v>37261</v>
      </c>
      <c r="B33018">
        <v>1600</v>
      </c>
      <c r="C33018">
        <v>15.44</v>
      </c>
      <c r="D33018">
        <v>24.53</v>
      </c>
      <c r="E33018">
        <v>34.799999999999997</v>
      </c>
      <c r="G33018">
        <v>15.44</v>
      </c>
      <c r="H33018" s="5">
        <v>16</v>
      </c>
      <c r="I33018">
        <v>19.53</v>
      </c>
      <c r="J33018">
        <v>23.61</v>
      </c>
      <c r="L33018" s="32">
        <v>16</v>
      </c>
      <c r="M33018">
        <v>29299</v>
      </c>
      <c r="N33018" t="s">
        <v>48</v>
      </c>
      <c r="O33018">
        <v>6</v>
      </c>
    </row>
    <row r="33019" spans="1:15" x14ac:dyDescent="0.25">
      <c r="A33019" s="2">
        <v>37261</v>
      </c>
      <c r="B33019">
        <v>1700</v>
      </c>
      <c r="C33019">
        <v>17.95</v>
      </c>
      <c r="D33019">
        <v>27.46</v>
      </c>
      <c r="E33019">
        <v>38.21</v>
      </c>
      <c r="G33019">
        <v>17.96</v>
      </c>
      <c r="H33019" s="5">
        <v>17.73</v>
      </c>
      <c r="I33019">
        <v>23.34</v>
      </c>
      <c r="J33019">
        <v>28.01</v>
      </c>
      <c r="L33019" s="32">
        <v>17.91</v>
      </c>
      <c r="M33019">
        <v>30729</v>
      </c>
      <c r="N33019" t="s">
        <v>48</v>
      </c>
      <c r="O33019">
        <v>6</v>
      </c>
    </row>
    <row r="33020" spans="1:15" x14ac:dyDescent="0.25">
      <c r="A33020" s="2">
        <v>37261</v>
      </c>
      <c r="B33020">
        <v>1800</v>
      </c>
      <c r="C33020">
        <v>21.25</v>
      </c>
      <c r="D33020">
        <v>27.25</v>
      </c>
      <c r="E33020">
        <v>34.03</v>
      </c>
      <c r="G33020">
        <v>21.25</v>
      </c>
      <c r="H33020" s="5">
        <v>30.9</v>
      </c>
      <c r="I33020">
        <v>39.979999999999997</v>
      </c>
      <c r="J33020">
        <v>46.44</v>
      </c>
      <c r="L33020" s="32">
        <v>31.31</v>
      </c>
      <c r="M33020">
        <v>33846</v>
      </c>
      <c r="N33020" t="s">
        <v>48</v>
      </c>
      <c r="O33020">
        <v>6</v>
      </c>
    </row>
    <row r="33021" spans="1:15" x14ac:dyDescent="0.25">
      <c r="A33021" s="2">
        <v>37261</v>
      </c>
      <c r="B33021">
        <v>1900</v>
      </c>
      <c r="C33021">
        <v>20.13</v>
      </c>
      <c r="D33021">
        <v>22.1</v>
      </c>
      <c r="E33021">
        <v>24.76</v>
      </c>
      <c r="G33021">
        <v>20.2</v>
      </c>
      <c r="H33021" s="5">
        <v>30</v>
      </c>
      <c r="I33021">
        <v>37.07</v>
      </c>
      <c r="J33021">
        <v>44.62</v>
      </c>
      <c r="L33021" s="32">
        <v>30.12</v>
      </c>
      <c r="M33021">
        <v>34092</v>
      </c>
      <c r="N33021" t="s">
        <v>48</v>
      </c>
      <c r="O33021">
        <v>6</v>
      </c>
    </row>
    <row r="33022" spans="1:15" x14ac:dyDescent="0.25">
      <c r="A33022" s="2">
        <v>37261</v>
      </c>
      <c r="B33022">
        <v>2000</v>
      </c>
      <c r="C33022">
        <v>19.97</v>
      </c>
      <c r="D33022">
        <v>30.05</v>
      </c>
      <c r="E33022">
        <v>42.1</v>
      </c>
      <c r="G33022">
        <v>20.14</v>
      </c>
      <c r="H33022" s="5">
        <v>27.84</v>
      </c>
      <c r="I33022">
        <v>36.85</v>
      </c>
      <c r="J33022">
        <v>44.51</v>
      </c>
      <c r="L33022" s="32">
        <v>28.15</v>
      </c>
      <c r="M33022">
        <v>33684</v>
      </c>
      <c r="N33022" t="s">
        <v>48</v>
      </c>
      <c r="O33022">
        <v>6</v>
      </c>
    </row>
    <row r="33023" spans="1:15" x14ac:dyDescent="0.25">
      <c r="A33023" s="2">
        <v>37261</v>
      </c>
      <c r="B33023">
        <v>2100</v>
      </c>
      <c r="C33023">
        <v>20.37</v>
      </c>
      <c r="D33023">
        <v>34.83</v>
      </c>
      <c r="E33023">
        <v>50.08</v>
      </c>
      <c r="G33023">
        <v>20.55</v>
      </c>
      <c r="H33023" s="5">
        <v>22.98</v>
      </c>
      <c r="I33023">
        <v>26.01</v>
      </c>
      <c r="J33023">
        <v>28.74</v>
      </c>
      <c r="L33023" s="32">
        <v>23.07</v>
      </c>
      <c r="M33023">
        <v>33033</v>
      </c>
      <c r="N33023" t="s">
        <v>48</v>
      </c>
      <c r="O33023">
        <v>6</v>
      </c>
    </row>
    <row r="33024" spans="1:15" x14ac:dyDescent="0.25">
      <c r="A33024" s="2">
        <v>37261</v>
      </c>
      <c r="B33024">
        <v>2200</v>
      </c>
      <c r="C33024">
        <v>18.559999999999999</v>
      </c>
      <c r="D33024">
        <v>73.94</v>
      </c>
      <c r="E33024">
        <v>135.94999999999999</v>
      </c>
      <c r="G33024">
        <v>18.68</v>
      </c>
      <c r="H33024" s="5">
        <v>19.07</v>
      </c>
      <c r="I33024">
        <v>22.14</v>
      </c>
      <c r="J33024">
        <v>24.87</v>
      </c>
      <c r="L33024" s="32">
        <v>19.149999999999999</v>
      </c>
      <c r="M33024">
        <v>32022</v>
      </c>
      <c r="N33024" t="s">
        <v>48</v>
      </c>
      <c r="O33024">
        <v>6</v>
      </c>
    </row>
    <row r="33025" spans="1:15" x14ac:dyDescent="0.25">
      <c r="A33025" s="2">
        <v>37261</v>
      </c>
      <c r="B33025">
        <v>2300</v>
      </c>
      <c r="C33025">
        <v>17.27</v>
      </c>
      <c r="D33025">
        <v>70.66</v>
      </c>
      <c r="E33025">
        <v>130.97999999999999</v>
      </c>
      <c r="G33025">
        <v>17.29</v>
      </c>
      <c r="H33025" s="5">
        <v>17.670000000000002</v>
      </c>
      <c r="I33025">
        <v>19.97</v>
      </c>
      <c r="J33025">
        <v>22.63</v>
      </c>
      <c r="L33025" s="32">
        <v>17.68</v>
      </c>
      <c r="M33025">
        <v>30680</v>
      </c>
      <c r="N33025" t="s">
        <v>48</v>
      </c>
      <c r="O33025">
        <v>6</v>
      </c>
    </row>
    <row r="33026" spans="1:15" x14ac:dyDescent="0.25">
      <c r="A33026" s="2">
        <v>37261</v>
      </c>
      <c r="B33026">
        <v>2400</v>
      </c>
      <c r="C33026">
        <v>17.05</v>
      </c>
      <c r="D33026">
        <v>28.15</v>
      </c>
      <c r="E33026">
        <v>40.69</v>
      </c>
      <c r="G33026">
        <v>17.05</v>
      </c>
      <c r="H33026" s="5">
        <v>16.010000000000002</v>
      </c>
      <c r="I33026">
        <v>19.04</v>
      </c>
      <c r="J33026">
        <v>19.260000000000002</v>
      </c>
      <c r="L33026" s="32">
        <v>16.3</v>
      </c>
      <c r="M33026">
        <v>29011</v>
      </c>
      <c r="N33026" t="s">
        <v>47</v>
      </c>
      <c r="O33026">
        <v>6</v>
      </c>
    </row>
    <row r="33027" spans="1:15" x14ac:dyDescent="0.25">
      <c r="A33027" s="2">
        <v>37262</v>
      </c>
      <c r="B33027">
        <v>100</v>
      </c>
      <c r="C33027">
        <v>16.29</v>
      </c>
      <c r="D33027">
        <v>24.84</v>
      </c>
      <c r="E33027">
        <v>34.51</v>
      </c>
      <c r="G33027">
        <v>16.29</v>
      </c>
      <c r="H33027" s="5">
        <v>15.88</v>
      </c>
      <c r="I33027">
        <v>18.239999999999998</v>
      </c>
      <c r="J33027">
        <v>20.27</v>
      </c>
      <c r="L33027" s="32">
        <v>14.62</v>
      </c>
      <c r="M33027">
        <v>27100</v>
      </c>
      <c r="N33027" t="s">
        <v>47</v>
      </c>
      <c r="O33027">
        <v>7</v>
      </c>
    </row>
    <row r="33028" spans="1:15" x14ac:dyDescent="0.25">
      <c r="A33028" s="2">
        <v>37262</v>
      </c>
      <c r="B33028">
        <v>200</v>
      </c>
      <c r="C33028">
        <v>15.43</v>
      </c>
      <c r="D33028">
        <v>16.88</v>
      </c>
      <c r="E33028">
        <v>18.53</v>
      </c>
      <c r="G33028">
        <v>15.43</v>
      </c>
      <c r="H33028" s="5">
        <v>15.08</v>
      </c>
      <c r="I33028">
        <v>17.510000000000002</v>
      </c>
      <c r="J33028">
        <v>19.7</v>
      </c>
      <c r="L33028" s="32">
        <v>14.68</v>
      </c>
      <c r="M33028">
        <v>26097</v>
      </c>
      <c r="N33028" t="s">
        <v>47</v>
      </c>
      <c r="O33028">
        <v>7</v>
      </c>
    </row>
    <row r="33029" spans="1:15" x14ac:dyDescent="0.25">
      <c r="A33029" s="2">
        <v>37262</v>
      </c>
      <c r="B33029">
        <v>300</v>
      </c>
      <c r="C33029">
        <v>15.3</v>
      </c>
      <c r="D33029">
        <v>15.3</v>
      </c>
      <c r="E33029">
        <v>15.3</v>
      </c>
      <c r="G33029">
        <v>15.3</v>
      </c>
      <c r="H33029" s="5">
        <v>14.69</v>
      </c>
      <c r="I33029">
        <v>17.18</v>
      </c>
      <c r="J33029">
        <v>19.47</v>
      </c>
      <c r="L33029" s="32">
        <v>14.69</v>
      </c>
      <c r="M33029">
        <v>25793</v>
      </c>
      <c r="N33029" t="s">
        <v>47</v>
      </c>
      <c r="O33029">
        <v>7</v>
      </c>
    </row>
    <row r="33030" spans="1:15" x14ac:dyDescent="0.25">
      <c r="A33030" s="2">
        <v>37262</v>
      </c>
      <c r="B33030">
        <v>400</v>
      </c>
      <c r="C33030">
        <v>15.22</v>
      </c>
      <c r="D33030">
        <v>15.22</v>
      </c>
      <c r="E33030">
        <v>15.22</v>
      </c>
      <c r="G33030">
        <v>15.22</v>
      </c>
      <c r="H33030" s="5">
        <v>14.38</v>
      </c>
      <c r="I33030">
        <v>16.940000000000001</v>
      </c>
      <c r="J33030">
        <v>19.3</v>
      </c>
      <c r="L33030" s="32">
        <v>14.38</v>
      </c>
      <c r="M33030">
        <v>25657</v>
      </c>
      <c r="N33030" t="s">
        <v>47</v>
      </c>
      <c r="O33030">
        <v>7</v>
      </c>
    </row>
    <row r="33031" spans="1:15" x14ac:dyDescent="0.25">
      <c r="A33031" s="2">
        <v>37262</v>
      </c>
      <c r="B33031">
        <v>500</v>
      </c>
      <c r="C33031">
        <v>15.09</v>
      </c>
      <c r="D33031">
        <v>15.09</v>
      </c>
      <c r="E33031">
        <v>15.09</v>
      </c>
      <c r="G33031">
        <v>15.09</v>
      </c>
      <c r="H33031" s="5">
        <v>14.1</v>
      </c>
      <c r="I33031">
        <v>16.73</v>
      </c>
      <c r="J33031">
        <v>19.149999999999999</v>
      </c>
      <c r="L33031" s="32">
        <v>14.1</v>
      </c>
      <c r="M33031">
        <v>25778</v>
      </c>
      <c r="N33031" t="s">
        <v>47</v>
      </c>
      <c r="O33031">
        <v>7</v>
      </c>
    </row>
    <row r="33032" spans="1:15" x14ac:dyDescent="0.25">
      <c r="A33032" s="2">
        <v>37262</v>
      </c>
      <c r="B33032">
        <v>600</v>
      </c>
      <c r="C33032">
        <v>15.2</v>
      </c>
      <c r="D33032">
        <v>23.28</v>
      </c>
      <c r="E33032">
        <v>32.42</v>
      </c>
      <c r="G33032">
        <v>15.2</v>
      </c>
      <c r="H33032" s="5">
        <v>14.86</v>
      </c>
      <c r="I33032">
        <v>18.52</v>
      </c>
      <c r="J33032">
        <v>21.88</v>
      </c>
      <c r="L33032" s="32">
        <v>14.87</v>
      </c>
      <c r="M33032">
        <v>26396</v>
      </c>
      <c r="N33032" t="s">
        <v>47</v>
      </c>
      <c r="O33032">
        <v>7</v>
      </c>
    </row>
    <row r="33033" spans="1:15" x14ac:dyDescent="0.25">
      <c r="A33033" s="2">
        <v>37262</v>
      </c>
      <c r="B33033">
        <v>700</v>
      </c>
      <c r="C33033">
        <v>16.760000000000002</v>
      </c>
      <c r="D33033">
        <v>26.88</v>
      </c>
      <c r="E33033">
        <v>38.33</v>
      </c>
      <c r="G33033">
        <v>16.760000000000002</v>
      </c>
      <c r="H33033" s="5">
        <v>15.04</v>
      </c>
      <c r="I33033">
        <v>21.07</v>
      </c>
      <c r="J33033">
        <v>26.61</v>
      </c>
      <c r="L33033" s="32">
        <v>15.05</v>
      </c>
      <c r="M33033">
        <v>27143</v>
      </c>
      <c r="N33033" t="s">
        <v>47</v>
      </c>
      <c r="O33033">
        <v>7</v>
      </c>
    </row>
    <row r="33034" spans="1:15" x14ac:dyDescent="0.25">
      <c r="A33034" s="2">
        <v>37262</v>
      </c>
      <c r="B33034">
        <v>800</v>
      </c>
      <c r="C33034">
        <v>16.36</v>
      </c>
      <c r="D33034">
        <v>25.42</v>
      </c>
      <c r="E33034">
        <v>35.67</v>
      </c>
      <c r="G33034">
        <v>16.36</v>
      </c>
      <c r="H33034" s="5">
        <v>16.350000000000001</v>
      </c>
      <c r="I33034">
        <v>25.14</v>
      </c>
      <c r="J33034">
        <v>36.049999999999997</v>
      </c>
      <c r="L33034" s="32">
        <v>16.350000000000001</v>
      </c>
      <c r="M33034">
        <v>28059</v>
      </c>
      <c r="N33034" t="s">
        <v>48</v>
      </c>
      <c r="O33034">
        <v>7</v>
      </c>
    </row>
    <row r="33035" spans="1:15" x14ac:dyDescent="0.25">
      <c r="A33035" s="2">
        <v>37262</v>
      </c>
      <c r="B33035">
        <v>900</v>
      </c>
      <c r="C33035">
        <v>17.22</v>
      </c>
      <c r="D33035">
        <v>32.79</v>
      </c>
      <c r="E33035">
        <v>50.4</v>
      </c>
      <c r="G33035">
        <v>17.22</v>
      </c>
      <c r="H33035" s="5">
        <v>18.48</v>
      </c>
      <c r="I33035">
        <v>26.81</v>
      </c>
      <c r="J33035">
        <v>37.14</v>
      </c>
      <c r="L33035" s="32">
        <v>18.489999999999998</v>
      </c>
      <c r="M33035">
        <v>29379</v>
      </c>
      <c r="N33035" t="s">
        <v>48</v>
      </c>
      <c r="O33035">
        <v>7</v>
      </c>
    </row>
    <row r="33036" spans="1:15" x14ac:dyDescent="0.25">
      <c r="A33036" s="2">
        <v>37262</v>
      </c>
      <c r="B33036">
        <v>1000</v>
      </c>
      <c r="C33036">
        <v>19.149999999999999</v>
      </c>
      <c r="D33036">
        <v>35.71</v>
      </c>
      <c r="E33036">
        <v>54.42</v>
      </c>
      <c r="G33036">
        <v>19.16</v>
      </c>
      <c r="H33036" s="5">
        <v>20.420000000000002</v>
      </c>
      <c r="I33036">
        <v>28.31</v>
      </c>
      <c r="J33036">
        <v>38.130000000000003</v>
      </c>
      <c r="L33036" s="32">
        <v>20.420000000000002</v>
      </c>
      <c r="M33036">
        <v>30744</v>
      </c>
      <c r="N33036" t="s">
        <v>48</v>
      </c>
      <c r="O33036">
        <v>7</v>
      </c>
    </row>
    <row r="33037" spans="1:15" x14ac:dyDescent="0.25">
      <c r="A33037" s="2">
        <v>37262</v>
      </c>
      <c r="B33037">
        <v>1100</v>
      </c>
      <c r="C33037">
        <v>28.84</v>
      </c>
      <c r="D33037">
        <v>38.020000000000003</v>
      </c>
      <c r="E33037">
        <v>48.39</v>
      </c>
      <c r="G33037">
        <v>28.84</v>
      </c>
      <c r="H33037" s="5">
        <v>19.27</v>
      </c>
      <c r="I33037">
        <v>27.41</v>
      </c>
      <c r="J33037">
        <v>37.54</v>
      </c>
      <c r="L33037" s="32">
        <v>19.28</v>
      </c>
      <c r="M33037">
        <v>31051</v>
      </c>
      <c r="N33037" t="s">
        <v>48</v>
      </c>
      <c r="O33037">
        <v>7</v>
      </c>
    </row>
    <row r="33038" spans="1:15" x14ac:dyDescent="0.25">
      <c r="A33038" s="2">
        <v>37262</v>
      </c>
      <c r="B33038">
        <v>1200</v>
      </c>
      <c r="C33038">
        <v>21.31</v>
      </c>
      <c r="D33038">
        <v>32.83</v>
      </c>
      <c r="E33038">
        <v>45.85</v>
      </c>
      <c r="G33038">
        <v>21.32</v>
      </c>
      <c r="H33038" s="5">
        <v>18</v>
      </c>
      <c r="I33038">
        <v>21.67</v>
      </c>
      <c r="J33038">
        <v>26.17</v>
      </c>
      <c r="L33038" s="32">
        <v>18</v>
      </c>
      <c r="M33038">
        <v>31040</v>
      </c>
      <c r="N33038" t="s">
        <v>48</v>
      </c>
      <c r="O33038">
        <v>7</v>
      </c>
    </row>
    <row r="33039" spans="1:15" x14ac:dyDescent="0.25">
      <c r="A33039" s="2">
        <v>37262</v>
      </c>
      <c r="B33039">
        <v>1300</v>
      </c>
      <c r="C33039">
        <v>21.43</v>
      </c>
      <c r="D33039">
        <v>33.130000000000003</v>
      </c>
      <c r="E33039">
        <v>46.35</v>
      </c>
      <c r="G33039">
        <v>21.44</v>
      </c>
      <c r="H33039" s="5">
        <v>16.88</v>
      </c>
      <c r="I33039">
        <v>20.059999999999999</v>
      </c>
      <c r="J33039">
        <v>23.85</v>
      </c>
      <c r="L33039" s="32">
        <v>16.89</v>
      </c>
      <c r="M33039">
        <v>31139</v>
      </c>
      <c r="N33039" t="s">
        <v>48</v>
      </c>
      <c r="O33039">
        <v>7</v>
      </c>
    </row>
    <row r="33040" spans="1:15" x14ac:dyDescent="0.25">
      <c r="A33040" s="2">
        <v>37262</v>
      </c>
      <c r="B33040">
        <v>1400</v>
      </c>
      <c r="C33040">
        <v>19.649999999999999</v>
      </c>
      <c r="D33040">
        <v>32.25</v>
      </c>
      <c r="E33040">
        <v>46.48</v>
      </c>
      <c r="G33040">
        <v>19.66</v>
      </c>
      <c r="H33040" s="5">
        <v>16.38</v>
      </c>
      <c r="I33040">
        <v>19.670000000000002</v>
      </c>
      <c r="J33040">
        <v>23.59</v>
      </c>
      <c r="L33040" s="32">
        <v>16.38</v>
      </c>
      <c r="M33040">
        <v>31233</v>
      </c>
      <c r="N33040" t="s">
        <v>48</v>
      </c>
      <c r="O33040">
        <v>7</v>
      </c>
    </row>
    <row r="33041" spans="1:15" x14ac:dyDescent="0.25">
      <c r="A33041" s="2">
        <v>37262</v>
      </c>
      <c r="B33041">
        <v>1500</v>
      </c>
      <c r="C33041">
        <v>19.22</v>
      </c>
      <c r="D33041">
        <v>32.04</v>
      </c>
      <c r="E33041">
        <v>46.51</v>
      </c>
      <c r="G33041">
        <v>19.23</v>
      </c>
      <c r="H33041" s="5">
        <v>16</v>
      </c>
      <c r="I33041">
        <v>19.16</v>
      </c>
      <c r="J33041">
        <v>22.96</v>
      </c>
      <c r="L33041" s="32">
        <v>16</v>
      </c>
      <c r="M33041">
        <v>31375</v>
      </c>
      <c r="N33041" t="s">
        <v>48</v>
      </c>
      <c r="O33041">
        <v>7</v>
      </c>
    </row>
    <row r="33042" spans="1:15" x14ac:dyDescent="0.25">
      <c r="A33042" s="2">
        <v>37262</v>
      </c>
      <c r="B33042">
        <v>1600</v>
      </c>
      <c r="C33042">
        <v>22.18</v>
      </c>
      <c r="D33042">
        <v>33.53</v>
      </c>
      <c r="E33042">
        <v>46.32</v>
      </c>
      <c r="G33042">
        <v>22.18</v>
      </c>
      <c r="H33042" s="5">
        <v>16.5</v>
      </c>
      <c r="I33042">
        <v>22.75</v>
      </c>
      <c r="J33042">
        <v>30.46</v>
      </c>
      <c r="L33042" s="32">
        <v>16.5</v>
      </c>
      <c r="M33042">
        <v>32003</v>
      </c>
      <c r="N33042" t="s">
        <v>48</v>
      </c>
      <c r="O33042">
        <v>7</v>
      </c>
    </row>
    <row r="33043" spans="1:15" x14ac:dyDescent="0.25">
      <c r="A33043" s="2">
        <v>37262</v>
      </c>
      <c r="B33043">
        <v>1700</v>
      </c>
      <c r="C33043">
        <v>39.549999999999997</v>
      </c>
      <c r="D33043">
        <v>43.98</v>
      </c>
      <c r="E33043">
        <v>48.95</v>
      </c>
      <c r="G33043">
        <v>39.56</v>
      </c>
      <c r="H33043" s="5">
        <v>19.989999999999998</v>
      </c>
      <c r="I33043">
        <v>23.27</v>
      </c>
      <c r="J33043">
        <v>27.43</v>
      </c>
      <c r="L33043" s="32">
        <v>19.989999999999998</v>
      </c>
      <c r="M33043">
        <v>33899</v>
      </c>
      <c r="N33043" t="s">
        <v>48</v>
      </c>
      <c r="O33043">
        <v>7</v>
      </c>
    </row>
    <row r="33044" spans="1:15" x14ac:dyDescent="0.25">
      <c r="A33044" s="2">
        <v>37262</v>
      </c>
      <c r="B33044">
        <v>1800</v>
      </c>
      <c r="C33044">
        <v>64.45</v>
      </c>
      <c r="D33044">
        <v>68.84</v>
      </c>
      <c r="E33044">
        <v>73.78</v>
      </c>
      <c r="G33044">
        <v>64.45</v>
      </c>
      <c r="H33044" s="5">
        <v>35.659999999999997</v>
      </c>
      <c r="I33044">
        <v>39.79</v>
      </c>
      <c r="J33044">
        <v>45.08</v>
      </c>
      <c r="L33044" s="32">
        <v>35.659999999999997</v>
      </c>
      <c r="M33044">
        <v>35900</v>
      </c>
      <c r="N33044" t="s">
        <v>48</v>
      </c>
      <c r="O33044">
        <v>7</v>
      </c>
    </row>
    <row r="33045" spans="1:15" x14ac:dyDescent="0.25">
      <c r="A33045" s="2">
        <v>37262</v>
      </c>
      <c r="B33045">
        <v>1900</v>
      </c>
      <c r="C33045">
        <v>49.33</v>
      </c>
      <c r="D33045">
        <v>49.37</v>
      </c>
      <c r="E33045">
        <v>49.33</v>
      </c>
      <c r="G33045">
        <v>49.34</v>
      </c>
      <c r="H33045" s="5">
        <v>33</v>
      </c>
      <c r="I33045">
        <v>34.549999999999997</v>
      </c>
      <c r="J33045">
        <v>36.54</v>
      </c>
      <c r="L33045" s="32">
        <v>33</v>
      </c>
      <c r="M33045">
        <v>35971</v>
      </c>
      <c r="N33045" t="s">
        <v>48</v>
      </c>
      <c r="O33045">
        <v>7</v>
      </c>
    </row>
    <row r="33046" spans="1:15" x14ac:dyDescent="0.25">
      <c r="A33046" s="2">
        <v>37262</v>
      </c>
      <c r="B33046">
        <v>2000</v>
      </c>
      <c r="C33046">
        <v>24.52</v>
      </c>
      <c r="D33046">
        <v>26.36</v>
      </c>
      <c r="E33046">
        <v>28.29</v>
      </c>
      <c r="G33046">
        <v>24.53</v>
      </c>
      <c r="H33046" s="5">
        <v>28</v>
      </c>
      <c r="I33046">
        <v>31.87</v>
      </c>
      <c r="J33046">
        <v>36.82</v>
      </c>
      <c r="L33046" s="32">
        <v>28</v>
      </c>
      <c r="M33046">
        <v>35306</v>
      </c>
      <c r="N33046" t="s">
        <v>48</v>
      </c>
      <c r="O33046">
        <v>7</v>
      </c>
    </row>
    <row r="33047" spans="1:15" x14ac:dyDescent="0.25">
      <c r="A33047" s="2">
        <v>37262</v>
      </c>
      <c r="B33047">
        <v>2100</v>
      </c>
      <c r="C33047">
        <v>22.37</v>
      </c>
      <c r="D33047">
        <v>33.64</v>
      </c>
      <c r="E33047">
        <v>46.33</v>
      </c>
      <c r="G33047">
        <v>22.38</v>
      </c>
      <c r="H33047" s="5">
        <v>22.93</v>
      </c>
      <c r="I33047">
        <v>24.58</v>
      </c>
      <c r="J33047">
        <v>26.63</v>
      </c>
      <c r="L33047" s="32">
        <v>22.93</v>
      </c>
      <c r="M33047">
        <v>34315</v>
      </c>
      <c r="N33047" t="s">
        <v>48</v>
      </c>
      <c r="O33047">
        <v>7</v>
      </c>
    </row>
    <row r="33048" spans="1:15" x14ac:dyDescent="0.25">
      <c r="A33048" s="2">
        <v>37262</v>
      </c>
      <c r="B33048">
        <v>2200</v>
      </c>
      <c r="C33048">
        <v>18.27</v>
      </c>
      <c r="D33048">
        <v>29.9</v>
      </c>
      <c r="E33048">
        <v>43.04</v>
      </c>
      <c r="G33048">
        <v>18.27</v>
      </c>
      <c r="H33048" s="5">
        <v>18.920000000000002</v>
      </c>
      <c r="I33048">
        <v>20.67</v>
      </c>
      <c r="J33048">
        <v>22.88</v>
      </c>
      <c r="L33048" s="32">
        <v>18.920000000000002</v>
      </c>
      <c r="M33048">
        <v>32731</v>
      </c>
      <c r="N33048" t="s">
        <v>48</v>
      </c>
      <c r="O33048">
        <v>7</v>
      </c>
    </row>
    <row r="33049" spans="1:15" x14ac:dyDescent="0.25">
      <c r="A33049" s="2">
        <v>37262</v>
      </c>
      <c r="B33049">
        <v>2300</v>
      </c>
      <c r="C33049">
        <v>17.38</v>
      </c>
      <c r="D33049">
        <v>27.42</v>
      </c>
      <c r="E33049">
        <v>38.76</v>
      </c>
      <c r="G33049">
        <v>17.39</v>
      </c>
      <c r="H33049" s="5">
        <v>17.600000000000001</v>
      </c>
      <c r="I33049">
        <v>18.73</v>
      </c>
      <c r="J33049">
        <v>20.18</v>
      </c>
      <c r="L33049" s="32">
        <v>17.600000000000001</v>
      </c>
      <c r="M33049">
        <v>30646</v>
      </c>
      <c r="N33049" t="s">
        <v>48</v>
      </c>
      <c r="O33049">
        <v>7</v>
      </c>
    </row>
    <row r="33050" spans="1:15" x14ac:dyDescent="0.25">
      <c r="A33050" s="2">
        <v>37262</v>
      </c>
      <c r="B33050">
        <v>2400</v>
      </c>
      <c r="C33050">
        <v>16.510000000000002</v>
      </c>
      <c r="D33050">
        <v>20.67</v>
      </c>
      <c r="E33050">
        <v>25.38</v>
      </c>
      <c r="G33050">
        <v>16.510000000000002</v>
      </c>
      <c r="H33050" s="5">
        <v>16.309999999999999</v>
      </c>
      <c r="I33050">
        <v>16.32</v>
      </c>
      <c r="J33050">
        <v>16.32</v>
      </c>
      <c r="L33050" s="32">
        <v>16.309999999999999</v>
      </c>
      <c r="M33050">
        <v>28337</v>
      </c>
      <c r="N33050" t="s">
        <v>47</v>
      </c>
      <c r="O33050">
        <v>7</v>
      </c>
    </row>
    <row r="33051" spans="1:15" x14ac:dyDescent="0.25">
      <c r="A33051" s="2">
        <v>37263</v>
      </c>
      <c r="B33051">
        <v>100</v>
      </c>
      <c r="C33051">
        <v>15.26</v>
      </c>
      <c r="D33051">
        <v>15.26</v>
      </c>
      <c r="E33051">
        <v>15.26</v>
      </c>
      <c r="G33051">
        <v>15.26</v>
      </c>
      <c r="H33051" s="5">
        <v>16.78</v>
      </c>
      <c r="I33051">
        <v>16.79</v>
      </c>
      <c r="J33051">
        <v>16.79</v>
      </c>
      <c r="L33051" s="32">
        <v>16.78</v>
      </c>
      <c r="M33051">
        <v>26862</v>
      </c>
      <c r="N33051" t="s">
        <v>47</v>
      </c>
      <c r="O33051">
        <v>1</v>
      </c>
    </row>
    <row r="33052" spans="1:15" x14ac:dyDescent="0.25">
      <c r="A33052" s="2">
        <v>37263</v>
      </c>
      <c r="B33052">
        <v>200</v>
      </c>
      <c r="C33052">
        <v>13.58</v>
      </c>
      <c r="D33052">
        <v>13.58</v>
      </c>
      <c r="E33052">
        <v>13.58</v>
      </c>
      <c r="G33052">
        <v>13.58</v>
      </c>
      <c r="H33052" s="5">
        <v>16.2</v>
      </c>
      <c r="I33052">
        <v>16.2</v>
      </c>
      <c r="J33052">
        <v>16.2</v>
      </c>
      <c r="L33052" s="32">
        <v>16.2</v>
      </c>
      <c r="M33052">
        <v>25976</v>
      </c>
      <c r="N33052" t="s">
        <v>47</v>
      </c>
      <c r="O33052">
        <v>1</v>
      </c>
    </row>
    <row r="33053" spans="1:15" x14ac:dyDescent="0.25">
      <c r="A33053" s="2">
        <v>37263</v>
      </c>
      <c r="B33053">
        <v>300</v>
      </c>
      <c r="C33053">
        <v>14.02</v>
      </c>
      <c r="D33053">
        <v>14.02</v>
      </c>
      <c r="E33053">
        <v>14.02</v>
      </c>
      <c r="G33053">
        <v>14.02</v>
      </c>
      <c r="H33053" s="5">
        <v>16.11</v>
      </c>
      <c r="I33053">
        <v>16.11</v>
      </c>
      <c r="J33053">
        <v>16.11</v>
      </c>
      <c r="L33053" s="32">
        <v>16.11</v>
      </c>
      <c r="M33053">
        <v>25641</v>
      </c>
      <c r="N33053" t="s">
        <v>47</v>
      </c>
      <c r="O33053">
        <v>1</v>
      </c>
    </row>
    <row r="33054" spans="1:15" x14ac:dyDescent="0.25">
      <c r="A33054" s="2">
        <v>37263</v>
      </c>
      <c r="B33054">
        <v>400</v>
      </c>
      <c r="C33054">
        <v>13.8</v>
      </c>
      <c r="D33054">
        <v>13.8</v>
      </c>
      <c r="E33054">
        <v>13.8</v>
      </c>
      <c r="G33054">
        <v>13.8</v>
      </c>
      <c r="H33054" s="5">
        <v>16.2</v>
      </c>
      <c r="I33054">
        <v>16.2</v>
      </c>
      <c r="J33054">
        <v>16.2</v>
      </c>
      <c r="L33054" s="32">
        <v>16.2</v>
      </c>
      <c r="M33054">
        <v>25666</v>
      </c>
      <c r="N33054" t="s">
        <v>47</v>
      </c>
      <c r="O33054">
        <v>1</v>
      </c>
    </row>
    <row r="33055" spans="1:15" x14ac:dyDescent="0.25">
      <c r="A33055" s="2">
        <v>37263</v>
      </c>
      <c r="B33055">
        <v>500</v>
      </c>
      <c r="C33055">
        <v>13.59</v>
      </c>
      <c r="D33055">
        <v>21.79</v>
      </c>
      <c r="E33055">
        <v>31.06</v>
      </c>
      <c r="G33055">
        <v>13.59</v>
      </c>
      <c r="H33055" s="5">
        <v>16.899999999999999</v>
      </c>
      <c r="I33055">
        <v>16.899999999999999</v>
      </c>
      <c r="J33055">
        <v>16.899999999999999</v>
      </c>
      <c r="L33055" s="32">
        <v>16.899999999999999</v>
      </c>
      <c r="M33055">
        <v>26328</v>
      </c>
      <c r="N33055" t="s">
        <v>47</v>
      </c>
      <c r="O33055">
        <v>1</v>
      </c>
    </row>
    <row r="33056" spans="1:15" x14ac:dyDescent="0.25">
      <c r="A33056" s="2">
        <v>37263</v>
      </c>
      <c r="B33056">
        <v>600</v>
      </c>
      <c r="C33056">
        <v>13.85</v>
      </c>
      <c r="D33056">
        <v>30.1</v>
      </c>
      <c r="E33056">
        <v>48.46</v>
      </c>
      <c r="G33056">
        <v>13.86</v>
      </c>
      <c r="H33056" s="5">
        <v>19.3</v>
      </c>
      <c r="I33056">
        <v>19.41</v>
      </c>
      <c r="J33056">
        <v>19.54</v>
      </c>
      <c r="L33056" s="32">
        <v>19.3</v>
      </c>
      <c r="M33056">
        <v>28267</v>
      </c>
      <c r="N33056" t="s">
        <v>47</v>
      </c>
      <c r="O33056">
        <v>1</v>
      </c>
    </row>
    <row r="33057" spans="1:15" x14ac:dyDescent="0.25">
      <c r="A33057" s="2">
        <v>37263</v>
      </c>
      <c r="B33057">
        <v>700</v>
      </c>
      <c r="C33057">
        <v>16.690000000000001</v>
      </c>
      <c r="D33057">
        <v>41.8</v>
      </c>
      <c r="E33057">
        <v>70.42</v>
      </c>
      <c r="G33057">
        <v>16.77</v>
      </c>
      <c r="H33057" s="5">
        <v>31</v>
      </c>
      <c r="I33057">
        <v>31.01</v>
      </c>
      <c r="J33057">
        <v>31.01</v>
      </c>
      <c r="L33057" s="32">
        <v>31</v>
      </c>
      <c r="M33057">
        <v>31938</v>
      </c>
      <c r="N33057" t="s">
        <v>47</v>
      </c>
      <c r="O33057">
        <v>1</v>
      </c>
    </row>
    <row r="33058" spans="1:15" x14ac:dyDescent="0.25">
      <c r="A33058" s="2">
        <v>37263</v>
      </c>
      <c r="B33058">
        <v>800</v>
      </c>
      <c r="C33058">
        <v>19.670000000000002</v>
      </c>
      <c r="D33058">
        <v>60.92</v>
      </c>
      <c r="E33058">
        <v>108.27</v>
      </c>
      <c r="G33058">
        <v>19.88</v>
      </c>
      <c r="H33058" s="5">
        <v>27.42</v>
      </c>
      <c r="I33058">
        <v>33.26</v>
      </c>
      <c r="J33058">
        <v>40.69</v>
      </c>
      <c r="L33058" s="32">
        <v>27.42</v>
      </c>
      <c r="M33058">
        <v>34678</v>
      </c>
      <c r="N33058" t="s">
        <v>48</v>
      </c>
      <c r="O33058">
        <v>1</v>
      </c>
    </row>
    <row r="33059" spans="1:15" x14ac:dyDescent="0.25">
      <c r="A33059" s="2">
        <v>37263</v>
      </c>
      <c r="B33059">
        <v>900</v>
      </c>
      <c r="C33059">
        <v>18.96</v>
      </c>
      <c r="D33059">
        <v>52.28</v>
      </c>
      <c r="E33059">
        <v>90.41</v>
      </c>
      <c r="G33059">
        <v>19.14</v>
      </c>
      <c r="H33059" s="5">
        <v>24.29</v>
      </c>
      <c r="I33059">
        <v>32.130000000000003</v>
      </c>
      <c r="J33059">
        <v>42.13</v>
      </c>
      <c r="L33059" s="32">
        <v>24.3</v>
      </c>
      <c r="M33059">
        <v>35349</v>
      </c>
      <c r="N33059" t="s">
        <v>48</v>
      </c>
      <c r="O33059">
        <v>1</v>
      </c>
    </row>
    <row r="33060" spans="1:15" x14ac:dyDescent="0.25">
      <c r="A33060" s="2">
        <v>37263</v>
      </c>
      <c r="B33060">
        <v>1000</v>
      </c>
      <c r="C33060">
        <v>26.88</v>
      </c>
      <c r="D33060">
        <v>39.75</v>
      </c>
      <c r="E33060">
        <v>54.44</v>
      </c>
      <c r="G33060">
        <v>26.97</v>
      </c>
      <c r="H33060" s="5">
        <v>25</v>
      </c>
      <c r="I33060">
        <v>32.130000000000003</v>
      </c>
      <c r="J33060">
        <v>41.23</v>
      </c>
      <c r="L33060" s="32">
        <v>25</v>
      </c>
      <c r="M33060">
        <v>35542</v>
      </c>
      <c r="N33060" t="s">
        <v>48</v>
      </c>
      <c r="O33060">
        <v>1</v>
      </c>
    </row>
    <row r="33061" spans="1:15" x14ac:dyDescent="0.25">
      <c r="A33061" s="2">
        <v>37263</v>
      </c>
      <c r="B33061">
        <v>1100</v>
      </c>
      <c r="C33061">
        <v>35.32</v>
      </c>
      <c r="D33061">
        <v>42.22</v>
      </c>
      <c r="E33061">
        <v>49.9</v>
      </c>
      <c r="G33061">
        <v>35.369999999999997</v>
      </c>
      <c r="H33061" s="5">
        <v>25.39</v>
      </c>
      <c r="I33061">
        <v>32.130000000000003</v>
      </c>
      <c r="J33061">
        <v>40.81</v>
      </c>
      <c r="L33061" s="32">
        <v>25.39</v>
      </c>
      <c r="M33061">
        <v>35857</v>
      </c>
      <c r="N33061" t="s">
        <v>48</v>
      </c>
      <c r="O33061">
        <v>1</v>
      </c>
    </row>
    <row r="33062" spans="1:15" x14ac:dyDescent="0.25">
      <c r="A33062" s="2">
        <v>37263</v>
      </c>
      <c r="B33062">
        <v>1200</v>
      </c>
      <c r="C33062">
        <v>27.96</v>
      </c>
      <c r="D33062">
        <v>31.6</v>
      </c>
      <c r="E33062">
        <v>35.44</v>
      </c>
      <c r="G33062">
        <v>28.01</v>
      </c>
      <c r="H33062" s="5">
        <v>24.06</v>
      </c>
      <c r="I33062">
        <v>30.6</v>
      </c>
      <c r="J33062">
        <v>38.99</v>
      </c>
      <c r="L33062" s="32">
        <v>24.06</v>
      </c>
      <c r="M33062">
        <v>35787</v>
      </c>
      <c r="N33062" t="s">
        <v>48</v>
      </c>
      <c r="O33062">
        <v>1</v>
      </c>
    </row>
    <row r="33063" spans="1:15" x14ac:dyDescent="0.25">
      <c r="A33063" s="2">
        <v>37263</v>
      </c>
      <c r="B33063">
        <v>1300</v>
      </c>
      <c r="C33063">
        <v>24.89</v>
      </c>
      <c r="D33063">
        <v>31.32</v>
      </c>
      <c r="E33063">
        <v>38.270000000000003</v>
      </c>
      <c r="G33063">
        <v>24.94</v>
      </c>
      <c r="H33063" s="5">
        <v>22.25</v>
      </c>
      <c r="I33063">
        <v>26.5</v>
      </c>
      <c r="J33063">
        <v>31.91</v>
      </c>
      <c r="L33063" s="32">
        <v>22.25</v>
      </c>
      <c r="M33063">
        <v>35790</v>
      </c>
      <c r="N33063" t="s">
        <v>48</v>
      </c>
      <c r="O33063">
        <v>1</v>
      </c>
    </row>
    <row r="33064" spans="1:15" x14ac:dyDescent="0.25">
      <c r="A33064" s="2">
        <v>37263</v>
      </c>
      <c r="B33064">
        <v>1400</v>
      </c>
      <c r="C33064">
        <v>26.45</v>
      </c>
      <c r="D33064">
        <v>32.93</v>
      </c>
      <c r="E33064">
        <v>39.79</v>
      </c>
      <c r="G33064">
        <v>26.52</v>
      </c>
      <c r="H33064" s="5">
        <v>21.37</v>
      </c>
      <c r="I33064">
        <v>24.48</v>
      </c>
      <c r="J33064">
        <v>28.45</v>
      </c>
      <c r="L33064" s="32">
        <v>21.37</v>
      </c>
      <c r="M33064">
        <v>35594</v>
      </c>
      <c r="N33064" t="s">
        <v>48</v>
      </c>
      <c r="O33064">
        <v>1</v>
      </c>
    </row>
    <row r="33065" spans="1:15" x14ac:dyDescent="0.25">
      <c r="A33065" s="2">
        <v>37263</v>
      </c>
      <c r="B33065">
        <v>1500</v>
      </c>
      <c r="C33065">
        <v>25.82</v>
      </c>
      <c r="D33065">
        <v>29.37</v>
      </c>
      <c r="E33065">
        <v>33.29</v>
      </c>
      <c r="G33065">
        <v>25.83</v>
      </c>
      <c r="H33065" s="5">
        <v>21</v>
      </c>
      <c r="I33065">
        <v>24.48</v>
      </c>
      <c r="J33065">
        <v>28.92</v>
      </c>
      <c r="L33065" s="32">
        <v>21</v>
      </c>
      <c r="M33065">
        <v>35527</v>
      </c>
      <c r="N33065" t="s">
        <v>48</v>
      </c>
      <c r="O33065">
        <v>1</v>
      </c>
    </row>
    <row r="33066" spans="1:15" x14ac:dyDescent="0.25">
      <c r="A33066" s="2">
        <v>37263</v>
      </c>
      <c r="B33066">
        <v>1600</v>
      </c>
      <c r="C33066">
        <v>21.56</v>
      </c>
      <c r="D33066">
        <v>26.4</v>
      </c>
      <c r="E33066">
        <v>31.87</v>
      </c>
      <c r="G33066">
        <v>21.56</v>
      </c>
      <c r="H33066" s="5">
        <v>20.71</v>
      </c>
      <c r="I33066">
        <v>22.36</v>
      </c>
      <c r="J33066">
        <v>24.46</v>
      </c>
      <c r="L33066" s="32">
        <v>20.71</v>
      </c>
      <c r="M33066">
        <v>35489</v>
      </c>
      <c r="N33066" t="s">
        <v>48</v>
      </c>
      <c r="O33066">
        <v>1</v>
      </c>
    </row>
    <row r="33067" spans="1:15" x14ac:dyDescent="0.25">
      <c r="A33067" s="2">
        <v>37263</v>
      </c>
      <c r="B33067">
        <v>1700</v>
      </c>
      <c r="C33067">
        <v>22.06</v>
      </c>
      <c r="D33067">
        <v>39.35</v>
      </c>
      <c r="E33067">
        <v>58.9</v>
      </c>
      <c r="G33067">
        <v>22.07</v>
      </c>
      <c r="H33067" s="5">
        <v>27.16</v>
      </c>
      <c r="I33067">
        <v>29.63</v>
      </c>
      <c r="J33067">
        <v>32.76</v>
      </c>
      <c r="L33067" s="32">
        <v>27.16</v>
      </c>
      <c r="M33067">
        <v>36530</v>
      </c>
      <c r="N33067" t="s">
        <v>48</v>
      </c>
      <c r="O33067">
        <v>1</v>
      </c>
    </row>
    <row r="33068" spans="1:15" x14ac:dyDescent="0.25">
      <c r="A33068" s="2">
        <v>37263</v>
      </c>
      <c r="B33068">
        <v>1800</v>
      </c>
      <c r="C33068">
        <v>50.23</v>
      </c>
      <c r="D33068">
        <v>63.74</v>
      </c>
      <c r="E33068">
        <v>79.03</v>
      </c>
      <c r="G33068">
        <v>50.23</v>
      </c>
      <c r="H33068" s="5">
        <v>42.95</v>
      </c>
      <c r="I33068">
        <v>44.63</v>
      </c>
      <c r="J33068">
        <v>46.68</v>
      </c>
      <c r="L33068" s="32">
        <v>42.95</v>
      </c>
      <c r="M33068">
        <v>39140</v>
      </c>
      <c r="N33068" t="s">
        <v>48</v>
      </c>
      <c r="O33068">
        <v>1</v>
      </c>
    </row>
    <row r="33069" spans="1:15" x14ac:dyDescent="0.25">
      <c r="A33069" s="2">
        <v>37263</v>
      </c>
      <c r="B33069">
        <v>1900</v>
      </c>
      <c r="C33069">
        <v>22.65</v>
      </c>
      <c r="D33069">
        <v>30.31</v>
      </c>
      <c r="E33069">
        <v>38.97</v>
      </c>
      <c r="G33069">
        <v>22.65</v>
      </c>
      <c r="H33069" s="5">
        <v>42.5</v>
      </c>
      <c r="I33069">
        <v>44.63</v>
      </c>
      <c r="J33069">
        <v>47.19</v>
      </c>
      <c r="L33069" s="32">
        <v>42.5</v>
      </c>
      <c r="M33069">
        <v>39581</v>
      </c>
      <c r="N33069" t="s">
        <v>48</v>
      </c>
      <c r="O33069">
        <v>1</v>
      </c>
    </row>
    <row r="33070" spans="1:15" x14ac:dyDescent="0.25">
      <c r="A33070" s="2">
        <v>37263</v>
      </c>
      <c r="B33070">
        <v>2000</v>
      </c>
      <c r="C33070">
        <v>22.39</v>
      </c>
      <c r="D33070">
        <v>53.75</v>
      </c>
      <c r="E33070">
        <v>89.18</v>
      </c>
      <c r="G33070">
        <v>22.4</v>
      </c>
      <c r="H33070" s="5">
        <v>37.97</v>
      </c>
      <c r="I33070">
        <v>38.1</v>
      </c>
      <c r="J33070">
        <v>38.17</v>
      </c>
      <c r="L33070" s="32">
        <v>38.08</v>
      </c>
      <c r="M33070">
        <v>38780</v>
      </c>
      <c r="N33070" t="s">
        <v>48</v>
      </c>
      <c r="O33070">
        <v>1</v>
      </c>
    </row>
    <row r="33071" spans="1:15" x14ac:dyDescent="0.25">
      <c r="A33071" s="2">
        <v>37263</v>
      </c>
      <c r="B33071">
        <v>2100</v>
      </c>
      <c r="C33071">
        <v>22.77</v>
      </c>
      <c r="D33071">
        <v>53.99</v>
      </c>
      <c r="E33071">
        <v>89.28</v>
      </c>
      <c r="G33071">
        <v>22.77</v>
      </c>
      <c r="H33071" s="5">
        <v>32</v>
      </c>
      <c r="I33071">
        <v>32.39</v>
      </c>
      <c r="J33071">
        <v>32.85</v>
      </c>
      <c r="L33071" s="32">
        <v>32</v>
      </c>
      <c r="M33071">
        <v>37777</v>
      </c>
      <c r="N33071" t="s">
        <v>48</v>
      </c>
      <c r="O33071">
        <v>1</v>
      </c>
    </row>
    <row r="33072" spans="1:15" x14ac:dyDescent="0.25">
      <c r="A33072" s="2">
        <v>37263</v>
      </c>
      <c r="B33072">
        <v>2200</v>
      </c>
      <c r="C33072">
        <v>23.72</v>
      </c>
      <c r="D33072">
        <v>40.909999999999997</v>
      </c>
      <c r="E33072">
        <v>59.74</v>
      </c>
      <c r="G33072">
        <v>23.82</v>
      </c>
      <c r="H33072" s="5">
        <v>24.57</v>
      </c>
      <c r="I33072">
        <v>27.54</v>
      </c>
      <c r="J33072">
        <v>30.36</v>
      </c>
      <c r="L33072" s="32">
        <v>24.58</v>
      </c>
      <c r="M33072">
        <v>35997</v>
      </c>
      <c r="N33072" t="s">
        <v>48</v>
      </c>
      <c r="O33072">
        <v>1</v>
      </c>
    </row>
    <row r="33073" spans="1:15" x14ac:dyDescent="0.25">
      <c r="A33073" s="2">
        <v>37263</v>
      </c>
      <c r="B33073">
        <v>2300</v>
      </c>
      <c r="C33073">
        <v>21.28</v>
      </c>
      <c r="D33073">
        <v>28</v>
      </c>
      <c r="E33073">
        <v>34.81</v>
      </c>
      <c r="G33073">
        <v>21.4</v>
      </c>
      <c r="H33073" s="5">
        <v>20.38</v>
      </c>
      <c r="I33073">
        <v>23.91</v>
      </c>
      <c r="J33073">
        <v>27.25</v>
      </c>
      <c r="L33073" s="32">
        <v>20.39</v>
      </c>
      <c r="M33073">
        <v>33579</v>
      </c>
      <c r="N33073" t="s">
        <v>48</v>
      </c>
      <c r="O33073">
        <v>1</v>
      </c>
    </row>
    <row r="33074" spans="1:15" x14ac:dyDescent="0.25">
      <c r="A33074" s="2">
        <v>37263</v>
      </c>
      <c r="B33074">
        <v>2400</v>
      </c>
      <c r="C33074">
        <v>19.46</v>
      </c>
      <c r="D33074">
        <v>28.12</v>
      </c>
      <c r="E33074">
        <v>37.83</v>
      </c>
      <c r="G33074">
        <v>19.47</v>
      </c>
      <c r="H33074" s="5">
        <v>20</v>
      </c>
      <c r="I33074">
        <v>20</v>
      </c>
      <c r="J33074">
        <v>20.010000000000002</v>
      </c>
      <c r="L33074" s="32">
        <v>20</v>
      </c>
      <c r="M33074">
        <v>31187</v>
      </c>
      <c r="N33074" t="s">
        <v>47</v>
      </c>
      <c r="O33074">
        <v>1</v>
      </c>
    </row>
    <row r="33075" spans="1:15" x14ac:dyDescent="0.25">
      <c r="A33075" s="2">
        <v>37264</v>
      </c>
      <c r="B33075">
        <v>100</v>
      </c>
      <c r="C33075">
        <v>18.68</v>
      </c>
      <c r="D33075">
        <v>28.56</v>
      </c>
      <c r="E33075">
        <v>39.72</v>
      </c>
      <c r="G33075">
        <v>18.690000000000001</v>
      </c>
      <c r="H33075" s="5">
        <v>17.53</v>
      </c>
      <c r="I33075">
        <v>18.14</v>
      </c>
      <c r="J33075">
        <v>18.920000000000002</v>
      </c>
      <c r="K33075">
        <v>0</v>
      </c>
      <c r="L33075" s="32">
        <v>17.53</v>
      </c>
      <c r="M33075">
        <v>29445</v>
      </c>
      <c r="N33075" t="s">
        <v>47</v>
      </c>
      <c r="O33075">
        <v>2</v>
      </c>
    </row>
    <row r="33076" spans="1:15" x14ac:dyDescent="0.25">
      <c r="A33076" s="2">
        <v>37264</v>
      </c>
      <c r="B33076">
        <v>200</v>
      </c>
      <c r="C33076">
        <v>17.7</v>
      </c>
      <c r="D33076">
        <v>28.93</v>
      </c>
      <c r="E33076">
        <v>41.62</v>
      </c>
      <c r="G33076">
        <v>17.71</v>
      </c>
      <c r="H33076" s="5">
        <v>16.91</v>
      </c>
      <c r="I33076">
        <v>17.170000000000002</v>
      </c>
      <c r="J33076">
        <v>17.5</v>
      </c>
      <c r="K33076">
        <v>0</v>
      </c>
      <c r="L33076" s="32">
        <v>16.91</v>
      </c>
      <c r="M33076">
        <v>28670</v>
      </c>
      <c r="N33076" t="s">
        <v>47</v>
      </c>
      <c r="O33076">
        <v>2</v>
      </c>
    </row>
    <row r="33077" spans="1:15" x14ac:dyDescent="0.25">
      <c r="A33077" s="2">
        <v>37264</v>
      </c>
      <c r="B33077">
        <v>300</v>
      </c>
      <c r="C33077">
        <v>17.98</v>
      </c>
      <c r="D33077">
        <v>19.829999999999998</v>
      </c>
      <c r="E33077">
        <v>21.92</v>
      </c>
      <c r="G33077">
        <v>17.98</v>
      </c>
      <c r="H33077" s="5">
        <v>16.649999999999999</v>
      </c>
      <c r="I33077">
        <v>16.66</v>
      </c>
      <c r="J33077">
        <v>16.68</v>
      </c>
      <c r="K33077">
        <v>0</v>
      </c>
      <c r="L33077" s="32">
        <v>16.64</v>
      </c>
      <c r="M33077">
        <v>28375</v>
      </c>
      <c r="N33077" t="s">
        <v>47</v>
      </c>
      <c r="O33077">
        <v>2</v>
      </c>
    </row>
    <row r="33078" spans="1:15" x14ac:dyDescent="0.25">
      <c r="A33078" s="2">
        <v>37264</v>
      </c>
      <c r="B33078">
        <v>400</v>
      </c>
      <c r="C33078">
        <v>19.3</v>
      </c>
      <c r="D33078">
        <v>27.64</v>
      </c>
      <c r="E33078">
        <v>37.08</v>
      </c>
      <c r="G33078">
        <v>19.3</v>
      </c>
      <c r="H33078" s="5">
        <v>16.670000000000002</v>
      </c>
      <c r="I33078">
        <v>16.989999999999998</v>
      </c>
      <c r="J33078">
        <v>17.41</v>
      </c>
      <c r="K33078">
        <v>0</v>
      </c>
      <c r="L33078" s="32">
        <v>16.670000000000002</v>
      </c>
      <c r="M33078">
        <v>28542</v>
      </c>
      <c r="N33078" t="s">
        <v>47</v>
      </c>
      <c r="O33078">
        <v>2</v>
      </c>
    </row>
    <row r="33079" spans="1:15" x14ac:dyDescent="0.25">
      <c r="A33079" s="2">
        <v>37264</v>
      </c>
      <c r="B33079">
        <v>500</v>
      </c>
      <c r="C33079">
        <v>19.18</v>
      </c>
      <c r="D33079">
        <v>28.49</v>
      </c>
      <c r="E33079">
        <v>39.020000000000003</v>
      </c>
      <c r="G33079">
        <v>19.170000000000002</v>
      </c>
      <c r="H33079" s="5">
        <v>18.03</v>
      </c>
      <c r="I33079">
        <v>18.86</v>
      </c>
      <c r="J33079">
        <v>19.91</v>
      </c>
      <c r="K33079">
        <v>0</v>
      </c>
      <c r="L33079" s="32">
        <v>18.03</v>
      </c>
      <c r="M33079">
        <v>29261</v>
      </c>
      <c r="N33079" t="s">
        <v>47</v>
      </c>
      <c r="O33079">
        <v>2</v>
      </c>
    </row>
    <row r="33080" spans="1:15" x14ac:dyDescent="0.25">
      <c r="A33080" s="2">
        <v>37264</v>
      </c>
      <c r="B33080">
        <v>600</v>
      </c>
      <c r="C33080">
        <v>27.64</v>
      </c>
      <c r="D33080">
        <v>34.64</v>
      </c>
      <c r="E33080">
        <v>42.55</v>
      </c>
      <c r="G33080">
        <v>27.64</v>
      </c>
      <c r="H33080" s="5">
        <v>22.29</v>
      </c>
      <c r="I33080">
        <v>26.51</v>
      </c>
      <c r="J33080">
        <v>31.91</v>
      </c>
      <c r="K33080">
        <v>0</v>
      </c>
      <c r="L33080" s="32">
        <v>22.29</v>
      </c>
      <c r="M33080">
        <v>31348</v>
      </c>
      <c r="N33080" t="s">
        <v>47</v>
      </c>
      <c r="O33080">
        <v>2</v>
      </c>
    </row>
    <row r="33081" spans="1:15" x14ac:dyDescent="0.25">
      <c r="A33081" s="2">
        <v>37264</v>
      </c>
      <c r="B33081">
        <v>700</v>
      </c>
      <c r="C33081">
        <v>36.770000000000003</v>
      </c>
      <c r="D33081">
        <v>48.18</v>
      </c>
      <c r="E33081">
        <v>61.02</v>
      </c>
      <c r="G33081">
        <v>36.78</v>
      </c>
      <c r="H33081" s="5">
        <v>35</v>
      </c>
      <c r="I33081">
        <v>40.28</v>
      </c>
      <c r="J33081">
        <v>47.04</v>
      </c>
      <c r="K33081">
        <v>0</v>
      </c>
      <c r="L33081" s="32">
        <v>35</v>
      </c>
      <c r="M33081">
        <v>35335</v>
      </c>
      <c r="N33081" t="s">
        <v>47</v>
      </c>
      <c r="O33081">
        <v>2</v>
      </c>
    </row>
    <row r="33082" spans="1:15" x14ac:dyDescent="0.25">
      <c r="A33082" s="2">
        <v>37264</v>
      </c>
      <c r="B33082">
        <v>800</v>
      </c>
      <c r="C33082">
        <v>38.6</v>
      </c>
      <c r="D33082">
        <v>38.78</v>
      </c>
      <c r="E33082">
        <v>38.36</v>
      </c>
      <c r="G33082">
        <v>38.700000000000003</v>
      </c>
      <c r="H33082" s="5">
        <v>29.68</v>
      </c>
      <c r="I33082">
        <v>39.869999999999997</v>
      </c>
      <c r="J33082">
        <v>52.67</v>
      </c>
      <c r="K33082">
        <v>0</v>
      </c>
      <c r="L33082" s="32">
        <v>29.68</v>
      </c>
      <c r="M33082">
        <v>37841</v>
      </c>
      <c r="N33082" t="s">
        <v>48</v>
      </c>
      <c r="O33082">
        <v>2</v>
      </c>
    </row>
    <row r="33083" spans="1:15" x14ac:dyDescent="0.25">
      <c r="A33083" s="2">
        <v>37264</v>
      </c>
      <c r="B33083">
        <v>900</v>
      </c>
      <c r="C33083">
        <v>23.55</v>
      </c>
      <c r="D33083">
        <v>23.63</v>
      </c>
      <c r="E33083">
        <v>23.43</v>
      </c>
      <c r="G33083">
        <v>23.59</v>
      </c>
      <c r="H33083" s="5">
        <v>24.84</v>
      </c>
      <c r="I33083">
        <v>35.08</v>
      </c>
      <c r="J33083">
        <v>47.84</v>
      </c>
      <c r="K33083">
        <v>0</v>
      </c>
      <c r="L33083" s="32">
        <v>24.86</v>
      </c>
      <c r="M33083">
        <v>37417</v>
      </c>
      <c r="N33083" t="s">
        <v>48</v>
      </c>
      <c r="O33083">
        <v>2</v>
      </c>
    </row>
    <row r="33084" spans="1:15" x14ac:dyDescent="0.25">
      <c r="A33084" s="2">
        <v>37264</v>
      </c>
      <c r="B33084">
        <v>1000</v>
      </c>
      <c r="C33084">
        <v>42.88</v>
      </c>
      <c r="D33084">
        <v>51.76</v>
      </c>
      <c r="E33084">
        <v>61.76</v>
      </c>
      <c r="G33084">
        <v>42.89</v>
      </c>
      <c r="H33084" s="5">
        <v>23.99</v>
      </c>
      <c r="I33084">
        <v>35.369999999999997</v>
      </c>
      <c r="J33084">
        <v>49.93</v>
      </c>
      <c r="K33084">
        <v>0</v>
      </c>
      <c r="L33084" s="32">
        <v>24.02</v>
      </c>
      <c r="M33084">
        <v>36824</v>
      </c>
      <c r="N33084" t="s">
        <v>48</v>
      </c>
      <c r="O33084">
        <v>2</v>
      </c>
    </row>
    <row r="33085" spans="1:15" x14ac:dyDescent="0.25">
      <c r="A33085" s="2">
        <v>37264</v>
      </c>
      <c r="B33085">
        <v>1100</v>
      </c>
      <c r="C33085">
        <v>33.86</v>
      </c>
      <c r="D33085">
        <v>43.92</v>
      </c>
      <c r="E33085">
        <v>55.53</v>
      </c>
      <c r="G33085">
        <v>33.869999999999997</v>
      </c>
      <c r="H33085" s="5">
        <v>24</v>
      </c>
      <c r="I33085">
        <v>33.54</v>
      </c>
      <c r="J33085">
        <v>45.8</v>
      </c>
      <c r="K33085">
        <v>0</v>
      </c>
      <c r="L33085" s="32">
        <v>24.03</v>
      </c>
      <c r="M33085">
        <v>36504</v>
      </c>
      <c r="N33085" t="s">
        <v>48</v>
      </c>
      <c r="O33085">
        <v>2</v>
      </c>
    </row>
    <row r="33086" spans="1:15" x14ac:dyDescent="0.25">
      <c r="A33086" s="2">
        <v>37264</v>
      </c>
      <c r="B33086">
        <v>1200</v>
      </c>
      <c r="C33086">
        <v>25.73</v>
      </c>
      <c r="D33086">
        <v>44.34</v>
      </c>
      <c r="E33086">
        <v>65.819999999999993</v>
      </c>
      <c r="G33086">
        <v>25.74</v>
      </c>
      <c r="H33086" s="5">
        <v>22.25</v>
      </c>
      <c r="I33086">
        <v>32.07</v>
      </c>
      <c r="J33086">
        <v>44.66</v>
      </c>
      <c r="K33086">
        <v>0</v>
      </c>
      <c r="L33086" s="32">
        <v>22.28</v>
      </c>
      <c r="M33086">
        <v>35741</v>
      </c>
      <c r="N33086" t="s">
        <v>48</v>
      </c>
      <c r="O33086">
        <v>2</v>
      </c>
    </row>
    <row r="33087" spans="1:15" x14ac:dyDescent="0.25">
      <c r="A33087" s="2">
        <v>37264</v>
      </c>
      <c r="B33087">
        <v>1300</v>
      </c>
      <c r="C33087">
        <v>21.61</v>
      </c>
      <c r="D33087">
        <v>30.2</v>
      </c>
      <c r="E33087">
        <v>40.11</v>
      </c>
      <c r="G33087">
        <v>21.62</v>
      </c>
      <c r="H33087" s="5">
        <v>20.52</v>
      </c>
      <c r="I33087">
        <v>30.6</v>
      </c>
      <c r="J33087">
        <v>43.51</v>
      </c>
      <c r="K33087">
        <v>0</v>
      </c>
      <c r="L33087" s="32">
        <v>20.56</v>
      </c>
      <c r="M33087">
        <v>35158</v>
      </c>
      <c r="N33087" t="s">
        <v>48</v>
      </c>
      <c r="O33087">
        <v>2</v>
      </c>
    </row>
    <row r="33088" spans="1:15" x14ac:dyDescent="0.25">
      <c r="A33088" s="2">
        <v>37264</v>
      </c>
      <c r="B33088">
        <v>1400</v>
      </c>
      <c r="C33088">
        <v>19.329999999999998</v>
      </c>
      <c r="D33088">
        <v>29</v>
      </c>
      <c r="E33088">
        <v>40.159999999999997</v>
      </c>
      <c r="G33088">
        <v>19.34</v>
      </c>
      <c r="H33088" s="5">
        <v>20.05</v>
      </c>
      <c r="I33088">
        <v>30</v>
      </c>
      <c r="J33088">
        <v>42.71</v>
      </c>
      <c r="K33088">
        <v>0</v>
      </c>
      <c r="L33088" s="32">
        <v>20.09</v>
      </c>
      <c r="M33088">
        <v>34591</v>
      </c>
      <c r="N33088" t="s">
        <v>48</v>
      </c>
      <c r="O33088">
        <v>2</v>
      </c>
    </row>
    <row r="33089" spans="1:15" x14ac:dyDescent="0.25">
      <c r="A33089" s="2">
        <v>37264</v>
      </c>
      <c r="B33089">
        <v>1500</v>
      </c>
      <c r="C33089">
        <v>18.89</v>
      </c>
      <c r="D33089">
        <v>27.91</v>
      </c>
      <c r="E33089">
        <v>38.31</v>
      </c>
      <c r="G33089">
        <v>18.899999999999999</v>
      </c>
      <c r="H33089" s="5">
        <v>19.25</v>
      </c>
      <c r="I33089">
        <v>29.14</v>
      </c>
      <c r="J33089">
        <v>41.77</v>
      </c>
      <c r="K33089">
        <v>0</v>
      </c>
      <c r="L33089" s="32">
        <v>19.29</v>
      </c>
      <c r="M33089">
        <v>34078</v>
      </c>
      <c r="N33089" t="s">
        <v>48</v>
      </c>
      <c r="O33089">
        <v>2</v>
      </c>
    </row>
    <row r="33090" spans="1:15" x14ac:dyDescent="0.25">
      <c r="A33090" s="2">
        <v>37264</v>
      </c>
      <c r="B33090">
        <v>1600</v>
      </c>
      <c r="C33090">
        <v>16.47</v>
      </c>
      <c r="D33090">
        <v>34.64</v>
      </c>
      <c r="E33090">
        <v>55.61</v>
      </c>
      <c r="G33090">
        <v>16.47</v>
      </c>
      <c r="H33090" s="5">
        <v>19.25</v>
      </c>
      <c r="I33090">
        <v>28.76</v>
      </c>
      <c r="J33090">
        <v>40.86</v>
      </c>
      <c r="K33090">
        <v>0</v>
      </c>
      <c r="L33090" s="32">
        <v>19.29</v>
      </c>
      <c r="M33090">
        <v>34006</v>
      </c>
      <c r="N33090" t="s">
        <v>48</v>
      </c>
      <c r="O33090">
        <v>2</v>
      </c>
    </row>
    <row r="33091" spans="1:15" x14ac:dyDescent="0.25">
      <c r="A33091" s="2">
        <v>37264</v>
      </c>
      <c r="B33091">
        <v>1700</v>
      </c>
      <c r="C33091">
        <v>18.55</v>
      </c>
      <c r="D33091">
        <v>35.53</v>
      </c>
      <c r="E33091">
        <v>55.13</v>
      </c>
      <c r="G33091">
        <v>18.55</v>
      </c>
      <c r="H33091" s="5">
        <v>25.25</v>
      </c>
      <c r="I33091">
        <v>36.5</v>
      </c>
      <c r="J33091">
        <v>47.42</v>
      </c>
      <c r="K33091">
        <v>0</v>
      </c>
      <c r="L33091" s="32">
        <v>25.29</v>
      </c>
      <c r="M33091">
        <v>35270</v>
      </c>
      <c r="N33091" t="s">
        <v>48</v>
      </c>
      <c r="O33091">
        <v>2</v>
      </c>
    </row>
    <row r="33092" spans="1:15" x14ac:dyDescent="0.25">
      <c r="A33092" s="2">
        <v>37264</v>
      </c>
      <c r="B33092">
        <v>1800</v>
      </c>
      <c r="C33092">
        <v>27.34</v>
      </c>
      <c r="D33092">
        <v>47.3</v>
      </c>
      <c r="E33092">
        <v>69.98</v>
      </c>
      <c r="G33092">
        <v>27.4</v>
      </c>
      <c r="H33092" s="5">
        <v>42</v>
      </c>
      <c r="I33092">
        <v>54.83</v>
      </c>
      <c r="J33092">
        <v>67.14</v>
      </c>
      <c r="K33092">
        <v>0</v>
      </c>
      <c r="L33092" s="32">
        <v>42.01</v>
      </c>
      <c r="M33092">
        <v>38779</v>
      </c>
      <c r="N33092" t="s">
        <v>48</v>
      </c>
      <c r="O33092">
        <v>2</v>
      </c>
    </row>
    <row r="33093" spans="1:15" x14ac:dyDescent="0.25">
      <c r="A33093" s="2">
        <v>37264</v>
      </c>
      <c r="B33093">
        <v>1900</v>
      </c>
      <c r="C33093">
        <v>24.25</v>
      </c>
      <c r="D33093">
        <v>36.909999999999997</v>
      </c>
      <c r="E33093">
        <v>50.1</v>
      </c>
      <c r="G33093">
        <v>24.37</v>
      </c>
      <c r="H33093" s="5">
        <v>41</v>
      </c>
      <c r="I33093">
        <v>50.14</v>
      </c>
      <c r="J33093">
        <v>59.11</v>
      </c>
      <c r="K33093">
        <v>0</v>
      </c>
      <c r="L33093" s="32">
        <v>41.02</v>
      </c>
      <c r="M33093">
        <v>39450</v>
      </c>
      <c r="N33093" t="s">
        <v>48</v>
      </c>
      <c r="O33093">
        <v>2</v>
      </c>
    </row>
    <row r="33094" spans="1:15" x14ac:dyDescent="0.25">
      <c r="A33094" s="2">
        <v>37264</v>
      </c>
      <c r="B33094">
        <v>2000</v>
      </c>
      <c r="C33094">
        <v>27.15</v>
      </c>
      <c r="D33094">
        <v>27.16</v>
      </c>
      <c r="E33094">
        <v>27.14</v>
      </c>
      <c r="G33094">
        <v>27.15</v>
      </c>
      <c r="H33094" s="5">
        <v>36.01</v>
      </c>
      <c r="I33094">
        <v>44.01</v>
      </c>
      <c r="J33094">
        <v>51.88</v>
      </c>
      <c r="K33094">
        <v>0</v>
      </c>
      <c r="L33094" s="32">
        <v>36.03</v>
      </c>
      <c r="M33094">
        <v>38898</v>
      </c>
      <c r="N33094" t="s">
        <v>48</v>
      </c>
      <c r="O33094">
        <v>2</v>
      </c>
    </row>
    <row r="33095" spans="1:15" x14ac:dyDescent="0.25">
      <c r="A33095" s="2">
        <v>37264</v>
      </c>
      <c r="B33095">
        <v>2100</v>
      </c>
      <c r="C33095">
        <v>24.59</v>
      </c>
      <c r="D33095">
        <v>24.59</v>
      </c>
      <c r="E33095">
        <v>24.58</v>
      </c>
      <c r="G33095">
        <v>24.59</v>
      </c>
      <c r="H33095" s="5">
        <v>30</v>
      </c>
      <c r="I33095">
        <v>40.24</v>
      </c>
      <c r="J33095">
        <v>50.3</v>
      </c>
      <c r="K33095">
        <v>0</v>
      </c>
      <c r="L33095" s="32">
        <v>30.03</v>
      </c>
      <c r="M33095">
        <v>38178</v>
      </c>
      <c r="N33095" t="s">
        <v>48</v>
      </c>
      <c r="O33095">
        <v>2</v>
      </c>
    </row>
    <row r="33096" spans="1:15" x14ac:dyDescent="0.25">
      <c r="A33096" s="2">
        <v>37264</v>
      </c>
      <c r="B33096">
        <v>2200</v>
      </c>
      <c r="C33096">
        <v>21.25</v>
      </c>
      <c r="D33096">
        <v>37.33</v>
      </c>
      <c r="E33096">
        <v>49.83</v>
      </c>
      <c r="G33096">
        <v>21.24</v>
      </c>
      <c r="H33096" s="5">
        <v>23.46</v>
      </c>
      <c r="I33096">
        <v>34.74</v>
      </c>
      <c r="J33096">
        <v>45.61</v>
      </c>
      <c r="K33096">
        <v>0</v>
      </c>
      <c r="L33096" s="32">
        <v>23.47</v>
      </c>
      <c r="M33096">
        <v>36282</v>
      </c>
      <c r="N33096" t="s">
        <v>48</v>
      </c>
      <c r="O33096">
        <v>2</v>
      </c>
    </row>
    <row r="33097" spans="1:15" x14ac:dyDescent="0.25">
      <c r="A33097" s="2">
        <v>37264</v>
      </c>
      <c r="B33097">
        <v>2300</v>
      </c>
      <c r="C33097">
        <v>18.59</v>
      </c>
      <c r="D33097">
        <v>19.54</v>
      </c>
      <c r="E33097">
        <v>20.27</v>
      </c>
      <c r="G33097">
        <v>18.59</v>
      </c>
      <c r="H33097" s="5">
        <v>19.91</v>
      </c>
      <c r="I33097">
        <v>31.57</v>
      </c>
      <c r="J33097">
        <v>42.69</v>
      </c>
      <c r="K33097">
        <v>0</v>
      </c>
      <c r="L33097" s="32">
        <v>19.93</v>
      </c>
      <c r="M33097">
        <v>33530</v>
      </c>
      <c r="N33097" t="s">
        <v>48</v>
      </c>
      <c r="O33097">
        <v>2</v>
      </c>
    </row>
    <row r="33098" spans="1:15" x14ac:dyDescent="0.25">
      <c r="A33098" s="2">
        <v>37264</v>
      </c>
      <c r="B33098">
        <v>2400</v>
      </c>
      <c r="C33098">
        <v>18.12</v>
      </c>
      <c r="D33098">
        <v>18.12</v>
      </c>
      <c r="E33098">
        <v>18.12</v>
      </c>
      <c r="G33098">
        <v>18.12</v>
      </c>
      <c r="H33098" s="5">
        <v>19.34</v>
      </c>
      <c r="I33098">
        <v>19.46</v>
      </c>
      <c r="J33098">
        <v>19.59</v>
      </c>
      <c r="K33098">
        <v>0</v>
      </c>
      <c r="L33098" s="32">
        <v>19.34</v>
      </c>
      <c r="M33098">
        <v>30943</v>
      </c>
      <c r="N33098" t="s">
        <v>47</v>
      </c>
      <c r="O33098">
        <v>2</v>
      </c>
    </row>
    <row r="33099" spans="1:15" x14ac:dyDescent="0.25">
      <c r="A33099" s="2">
        <v>37265</v>
      </c>
      <c r="B33099">
        <v>100</v>
      </c>
      <c r="C33099">
        <v>16.96</v>
      </c>
      <c r="D33099">
        <v>16.96</v>
      </c>
      <c r="E33099">
        <v>16.96</v>
      </c>
      <c r="G33099">
        <v>16.96</v>
      </c>
      <c r="H33099" s="5">
        <v>17</v>
      </c>
      <c r="I33099">
        <v>20.07</v>
      </c>
      <c r="J33099">
        <v>22.89</v>
      </c>
      <c r="L33099" s="32">
        <v>17</v>
      </c>
      <c r="M33099">
        <v>29082</v>
      </c>
      <c r="N33099" t="s">
        <v>47</v>
      </c>
      <c r="O33099">
        <v>3</v>
      </c>
    </row>
    <row r="33100" spans="1:15" x14ac:dyDescent="0.25">
      <c r="A33100" s="2">
        <v>37265</v>
      </c>
      <c r="B33100">
        <v>200</v>
      </c>
      <c r="C33100">
        <v>16.78</v>
      </c>
      <c r="D33100">
        <v>16.78</v>
      </c>
      <c r="E33100">
        <v>16.78</v>
      </c>
      <c r="G33100">
        <v>16.78</v>
      </c>
      <c r="H33100" s="5">
        <v>15.92</v>
      </c>
      <c r="I33100">
        <v>19.09</v>
      </c>
      <c r="J33100">
        <v>22</v>
      </c>
      <c r="L33100" s="32">
        <v>15.92</v>
      </c>
      <c r="M33100">
        <v>28154</v>
      </c>
      <c r="N33100" t="s">
        <v>47</v>
      </c>
      <c r="O33100">
        <v>3</v>
      </c>
    </row>
    <row r="33101" spans="1:15" x14ac:dyDescent="0.25">
      <c r="A33101" s="2">
        <v>37265</v>
      </c>
      <c r="B33101">
        <v>300</v>
      </c>
      <c r="C33101">
        <v>16.29</v>
      </c>
      <c r="D33101">
        <v>16.29</v>
      </c>
      <c r="E33101">
        <v>16.29</v>
      </c>
      <c r="G33101">
        <v>16.29</v>
      </c>
      <c r="H33101" s="5">
        <v>15.67</v>
      </c>
      <c r="I33101">
        <v>18.41</v>
      </c>
      <c r="J33101">
        <v>20.92</v>
      </c>
      <c r="L33101" s="32">
        <v>15.67</v>
      </c>
      <c r="M33101">
        <v>27829</v>
      </c>
      <c r="N33101" t="s">
        <v>47</v>
      </c>
      <c r="O33101">
        <v>3</v>
      </c>
    </row>
    <row r="33102" spans="1:15" x14ac:dyDescent="0.25">
      <c r="A33102" s="2">
        <v>37265</v>
      </c>
      <c r="B33102">
        <v>400</v>
      </c>
      <c r="C33102">
        <v>16.32</v>
      </c>
      <c r="D33102">
        <v>16.32</v>
      </c>
      <c r="E33102">
        <v>16.32</v>
      </c>
      <c r="G33102">
        <v>16.32</v>
      </c>
      <c r="H33102" s="5">
        <v>15.63</v>
      </c>
      <c r="I33102">
        <v>20.309999999999999</v>
      </c>
      <c r="J33102">
        <v>24.6</v>
      </c>
      <c r="L33102" s="32">
        <v>15.64</v>
      </c>
      <c r="M33102">
        <v>27759</v>
      </c>
      <c r="N33102" t="s">
        <v>47</v>
      </c>
      <c r="O33102">
        <v>3</v>
      </c>
    </row>
    <row r="33103" spans="1:15" x14ac:dyDescent="0.25">
      <c r="A33103" s="2">
        <v>37265</v>
      </c>
      <c r="B33103">
        <v>500</v>
      </c>
      <c r="C33103">
        <v>16.55</v>
      </c>
      <c r="D33103">
        <v>16.55</v>
      </c>
      <c r="E33103">
        <v>16.55</v>
      </c>
      <c r="G33103">
        <v>16.55</v>
      </c>
      <c r="H33103" s="5">
        <v>16.100000000000001</v>
      </c>
      <c r="I33103">
        <v>21.15</v>
      </c>
      <c r="J33103">
        <v>25.78</v>
      </c>
      <c r="L33103" s="32">
        <v>16.11</v>
      </c>
      <c r="M33103">
        <v>28308</v>
      </c>
      <c r="N33103" t="s">
        <v>47</v>
      </c>
      <c r="O33103">
        <v>3</v>
      </c>
    </row>
    <row r="33104" spans="1:15" x14ac:dyDescent="0.25">
      <c r="A33104" s="2">
        <v>37265</v>
      </c>
      <c r="B33104">
        <v>600</v>
      </c>
      <c r="C33104">
        <v>26.96</v>
      </c>
      <c r="D33104">
        <v>26.96</v>
      </c>
      <c r="E33104">
        <v>26.96</v>
      </c>
      <c r="G33104">
        <v>26.96</v>
      </c>
      <c r="H33104" s="5">
        <v>19.29</v>
      </c>
      <c r="I33104">
        <v>25.59</v>
      </c>
      <c r="J33104">
        <v>31.4</v>
      </c>
      <c r="L33104" s="32">
        <v>19.29</v>
      </c>
      <c r="M33104">
        <v>30169</v>
      </c>
      <c r="N33104" t="s">
        <v>47</v>
      </c>
      <c r="O33104">
        <v>3</v>
      </c>
    </row>
    <row r="33105" spans="1:15" x14ac:dyDescent="0.25">
      <c r="A33105" s="2">
        <v>37265</v>
      </c>
      <c r="B33105">
        <v>700</v>
      </c>
      <c r="C33105">
        <v>41.88</v>
      </c>
      <c r="D33105">
        <v>66.349999999999994</v>
      </c>
      <c r="E33105">
        <v>85.4</v>
      </c>
      <c r="G33105">
        <v>41.88</v>
      </c>
      <c r="H33105" s="5">
        <v>29.5</v>
      </c>
      <c r="I33105">
        <v>33.35</v>
      </c>
      <c r="J33105">
        <v>36.9</v>
      </c>
      <c r="L33105" s="32">
        <v>29.5</v>
      </c>
      <c r="M33105">
        <v>34261</v>
      </c>
      <c r="N33105" t="s">
        <v>47</v>
      </c>
      <c r="O33105">
        <v>3</v>
      </c>
    </row>
    <row r="33106" spans="1:15" x14ac:dyDescent="0.25">
      <c r="A33106" s="2">
        <v>37265</v>
      </c>
      <c r="B33106">
        <v>800</v>
      </c>
      <c r="C33106">
        <v>18.79</v>
      </c>
      <c r="D33106">
        <v>36.01</v>
      </c>
      <c r="E33106">
        <v>49.41</v>
      </c>
      <c r="G33106">
        <v>18.79</v>
      </c>
      <c r="H33106" s="5">
        <v>25</v>
      </c>
      <c r="I33106">
        <v>35.19</v>
      </c>
      <c r="J33106">
        <v>44.81</v>
      </c>
      <c r="L33106" s="32">
        <v>25.01</v>
      </c>
      <c r="M33106">
        <v>36714</v>
      </c>
      <c r="N33106" t="s">
        <v>48</v>
      </c>
      <c r="O33106">
        <v>3</v>
      </c>
    </row>
    <row r="33107" spans="1:15" x14ac:dyDescent="0.25">
      <c r="A33107" s="2">
        <v>37265</v>
      </c>
      <c r="B33107">
        <v>900</v>
      </c>
      <c r="C33107">
        <v>35.9</v>
      </c>
      <c r="D33107">
        <v>35.9</v>
      </c>
      <c r="E33107">
        <v>35.9</v>
      </c>
      <c r="G33107">
        <v>35.9</v>
      </c>
      <c r="H33107" s="5">
        <v>23</v>
      </c>
      <c r="I33107">
        <v>34.42</v>
      </c>
      <c r="J33107">
        <v>45.06</v>
      </c>
      <c r="L33107" s="32">
        <v>23.02</v>
      </c>
      <c r="M33107">
        <v>36494</v>
      </c>
      <c r="N33107" t="s">
        <v>48</v>
      </c>
      <c r="O33107">
        <v>3</v>
      </c>
    </row>
    <row r="33108" spans="1:15" x14ac:dyDescent="0.25">
      <c r="A33108" s="2">
        <v>37265</v>
      </c>
      <c r="B33108">
        <v>1000</v>
      </c>
      <c r="C33108">
        <v>48.37</v>
      </c>
      <c r="D33108">
        <v>48.37</v>
      </c>
      <c r="E33108">
        <v>48.37</v>
      </c>
      <c r="G33108">
        <v>48.37</v>
      </c>
      <c r="H33108" s="5">
        <v>21.61</v>
      </c>
      <c r="I33108">
        <v>32.81</v>
      </c>
      <c r="J33108">
        <v>43.46</v>
      </c>
      <c r="L33108" s="32">
        <v>21.66</v>
      </c>
      <c r="M33108">
        <v>36417</v>
      </c>
      <c r="N33108" t="s">
        <v>48</v>
      </c>
      <c r="O33108">
        <v>3</v>
      </c>
    </row>
    <row r="33109" spans="1:15" x14ac:dyDescent="0.25">
      <c r="A33109" s="2">
        <v>37265</v>
      </c>
      <c r="B33109">
        <v>1100</v>
      </c>
      <c r="C33109">
        <v>63.47</v>
      </c>
      <c r="D33109">
        <v>63.47</v>
      </c>
      <c r="E33109">
        <v>63.47</v>
      </c>
      <c r="G33109">
        <v>63.47</v>
      </c>
      <c r="H33109" s="5">
        <v>21.99</v>
      </c>
      <c r="I33109">
        <v>31.85</v>
      </c>
      <c r="J33109">
        <v>40.880000000000003</v>
      </c>
      <c r="L33109" s="32">
        <v>22.03</v>
      </c>
      <c r="M33109">
        <v>36529</v>
      </c>
      <c r="N33109" t="s">
        <v>48</v>
      </c>
      <c r="O33109">
        <v>3</v>
      </c>
    </row>
    <row r="33110" spans="1:15" x14ac:dyDescent="0.25">
      <c r="A33110" s="2">
        <v>37265</v>
      </c>
      <c r="B33110">
        <v>1200</v>
      </c>
      <c r="C33110">
        <v>57.71</v>
      </c>
      <c r="D33110">
        <v>57.71</v>
      </c>
      <c r="E33110">
        <v>57.71</v>
      </c>
      <c r="G33110">
        <v>57.71</v>
      </c>
      <c r="H33110" s="5">
        <v>20.100000000000001</v>
      </c>
      <c r="I33110">
        <v>30.22</v>
      </c>
      <c r="J33110">
        <v>39.49</v>
      </c>
      <c r="L33110" s="32">
        <v>20.14</v>
      </c>
      <c r="M33110">
        <v>36181</v>
      </c>
      <c r="N33110" t="s">
        <v>48</v>
      </c>
      <c r="O33110">
        <v>3</v>
      </c>
    </row>
    <row r="33111" spans="1:15" x14ac:dyDescent="0.25">
      <c r="A33111" s="2">
        <v>37265</v>
      </c>
      <c r="B33111">
        <v>1300</v>
      </c>
      <c r="C33111">
        <v>27.53</v>
      </c>
      <c r="D33111">
        <v>27.53</v>
      </c>
      <c r="E33111">
        <v>27.53</v>
      </c>
      <c r="G33111">
        <v>27.53</v>
      </c>
      <c r="H33111" s="5">
        <v>19</v>
      </c>
      <c r="I33111">
        <v>29.15</v>
      </c>
      <c r="J33111">
        <v>38.44</v>
      </c>
      <c r="L33111" s="32">
        <v>19.04</v>
      </c>
      <c r="M33111">
        <v>35698</v>
      </c>
      <c r="N33111" t="s">
        <v>48</v>
      </c>
      <c r="O33111">
        <v>3</v>
      </c>
    </row>
    <row r="33112" spans="1:15" x14ac:dyDescent="0.25">
      <c r="A33112" s="2">
        <v>37265</v>
      </c>
      <c r="B33112">
        <v>1400</v>
      </c>
      <c r="C33112">
        <v>17.84</v>
      </c>
      <c r="D33112">
        <v>17.84</v>
      </c>
      <c r="E33112">
        <v>17.84</v>
      </c>
      <c r="G33112">
        <v>17.84</v>
      </c>
      <c r="H33112" s="5">
        <v>18.649999999999999</v>
      </c>
      <c r="I33112">
        <v>28.88</v>
      </c>
      <c r="J33112">
        <v>38.26</v>
      </c>
      <c r="L33112" s="32">
        <v>18.68</v>
      </c>
      <c r="M33112">
        <v>35342</v>
      </c>
      <c r="N33112" t="s">
        <v>48</v>
      </c>
      <c r="O33112">
        <v>3</v>
      </c>
    </row>
    <row r="33113" spans="1:15" x14ac:dyDescent="0.25">
      <c r="A33113" s="2">
        <v>37265</v>
      </c>
      <c r="B33113">
        <v>1500</v>
      </c>
      <c r="C33113">
        <v>18.98</v>
      </c>
      <c r="D33113">
        <v>18.98</v>
      </c>
      <c r="E33113">
        <v>18.98</v>
      </c>
      <c r="G33113">
        <v>18.98</v>
      </c>
      <c r="H33113" s="5">
        <v>17.97</v>
      </c>
      <c r="I33113">
        <v>28.74</v>
      </c>
      <c r="J33113">
        <v>38.18</v>
      </c>
      <c r="L33113" s="32">
        <v>18.059999999999999</v>
      </c>
      <c r="M33113">
        <v>34750</v>
      </c>
      <c r="N33113" t="s">
        <v>48</v>
      </c>
      <c r="O33113">
        <v>3</v>
      </c>
    </row>
    <row r="33114" spans="1:15" x14ac:dyDescent="0.25">
      <c r="A33114" s="2">
        <v>37265</v>
      </c>
      <c r="B33114">
        <v>1600</v>
      </c>
      <c r="C33114">
        <v>19.75</v>
      </c>
      <c r="D33114">
        <v>19.78</v>
      </c>
      <c r="E33114">
        <v>19.78</v>
      </c>
      <c r="G33114">
        <v>19.77</v>
      </c>
      <c r="H33114" s="5">
        <v>17.899999999999999</v>
      </c>
      <c r="I33114">
        <v>28.31</v>
      </c>
      <c r="J33114">
        <v>37.86</v>
      </c>
      <c r="L33114" s="32">
        <v>17.93</v>
      </c>
      <c r="M33114">
        <v>34709</v>
      </c>
      <c r="N33114" t="s">
        <v>48</v>
      </c>
      <c r="O33114">
        <v>3</v>
      </c>
    </row>
    <row r="33115" spans="1:15" x14ac:dyDescent="0.25">
      <c r="A33115" s="2">
        <v>37265</v>
      </c>
      <c r="B33115">
        <v>1700</v>
      </c>
      <c r="C33115">
        <v>16.68</v>
      </c>
      <c r="D33115">
        <v>16.93</v>
      </c>
      <c r="E33115">
        <v>16.96</v>
      </c>
      <c r="G33115">
        <v>16.850000000000001</v>
      </c>
      <c r="H33115" s="5">
        <v>22.53</v>
      </c>
      <c r="I33115">
        <v>32.630000000000003</v>
      </c>
      <c r="J33115">
        <v>41.04</v>
      </c>
      <c r="L33115" s="32">
        <v>22.66</v>
      </c>
      <c r="M33115">
        <v>35477</v>
      </c>
      <c r="N33115" t="s">
        <v>48</v>
      </c>
      <c r="O33115">
        <v>3</v>
      </c>
    </row>
    <row r="33116" spans="1:15" x14ac:dyDescent="0.25">
      <c r="A33116" s="2">
        <v>37265</v>
      </c>
      <c r="B33116">
        <v>1800</v>
      </c>
      <c r="C33116">
        <v>24.94</v>
      </c>
      <c r="D33116">
        <v>26.26</v>
      </c>
      <c r="E33116">
        <v>26.27</v>
      </c>
      <c r="G33116">
        <v>26.22</v>
      </c>
      <c r="H33116" s="5">
        <v>36.03</v>
      </c>
      <c r="I33116">
        <v>45.32</v>
      </c>
      <c r="J33116">
        <v>50.98</v>
      </c>
      <c r="L33116" s="32">
        <v>36.36</v>
      </c>
      <c r="M33116">
        <v>37984</v>
      </c>
      <c r="N33116" t="s">
        <v>48</v>
      </c>
      <c r="O33116">
        <v>3</v>
      </c>
    </row>
    <row r="33117" spans="1:15" x14ac:dyDescent="0.25">
      <c r="A33117" s="2">
        <v>37265</v>
      </c>
      <c r="B33117">
        <v>1900</v>
      </c>
      <c r="C33117">
        <v>23.73</v>
      </c>
      <c r="D33117">
        <v>23.73</v>
      </c>
      <c r="E33117">
        <v>23.73</v>
      </c>
      <c r="G33117">
        <v>23.73</v>
      </c>
      <c r="H33117" s="5">
        <v>33.03</v>
      </c>
      <c r="I33117">
        <v>40.85</v>
      </c>
      <c r="J33117">
        <v>48.02</v>
      </c>
      <c r="L33117" s="32">
        <v>33.049999999999997</v>
      </c>
      <c r="M33117">
        <v>38111</v>
      </c>
      <c r="N33117" t="s">
        <v>48</v>
      </c>
      <c r="O33117">
        <v>3</v>
      </c>
    </row>
    <row r="33118" spans="1:15" x14ac:dyDescent="0.25">
      <c r="A33118" s="2">
        <v>37265</v>
      </c>
      <c r="B33118">
        <v>2000</v>
      </c>
      <c r="C33118">
        <v>21.8</v>
      </c>
      <c r="D33118">
        <v>21.8</v>
      </c>
      <c r="E33118">
        <v>21.8</v>
      </c>
      <c r="G33118">
        <v>21.8</v>
      </c>
      <c r="H33118" s="5">
        <v>28.01</v>
      </c>
      <c r="I33118">
        <v>36.869999999999997</v>
      </c>
      <c r="J33118">
        <v>45</v>
      </c>
      <c r="L33118" s="32">
        <v>28.04</v>
      </c>
      <c r="M33118">
        <v>37316</v>
      </c>
      <c r="N33118" t="s">
        <v>48</v>
      </c>
      <c r="O33118">
        <v>3</v>
      </c>
    </row>
    <row r="33119" spans="1:15" x14ac:dyDescent="0.25">
      <c r="A33119" s="2">
        <v>37265</v>
      </c>
      <c r="B33119">
        <v>2100</v>
      </c>
      <c r="C33119">
        <v>21</v>
      </c>
      <c r="D33119">
        <v>21</v>
      </c>
      <c r="E33119">
        <v>21</v>
      </c>
      <c r="G33119">
        <v>21</v>
      </c>
      <c r="H33119" s="5">
        <v>19.670000000000002</v>
      </c>
      <c r="I33119">
        <v>52.29</v>
      </c>
      <c r="J33119">
        <v>71.64</v>
      </c>
      <c r="L33119" s="32">
        <v>24.72</v>
      </c>
      <c r="M33119">
        <v>36319</v>
      </c>
      <c r="N33119" t="s">
        <v>48</v>
      </c>
      <c r="O33119">
        <v>3</v>
      </c>
    </row>
    <row r="33120" spans="1:15" x14ac:dyDescent="0.25">
      <c r="A33120" s="2">
        <v>37265</v>
      </c>
      <c r="B33120">
        <v>2200</v>
      </c>
      <c r="C33120">
        <v>19</v>
      </c>
      <c r="D33120">
        <v>19</v>
      </c>
      <c r="E33120">
        <v>19</v>
      </c>
      <c r="G33120">
        <v>19</v>
      </c>
      <c r="H33120" s="5">
        <v>17.850000000000001</v>
      </c>
      <c r="I33120">
        <v>45.41</v>
      </c>
      <c r="J33120">
        <v>61.75</v>
      </c>
      <c r="L33120" s="32">
        <v>22.11</v>
      </c>
      <c r="M33120">
        <v>34456</v>
      </c>
      <c r="N33120" t="s">
        <v>48</v>
      </c>
      <c r="O33120">
        <v>3</v>
      </c>
    </row>
    <row r="33121" spans="1:15" x14ac:dyDescent="0.25">
      <c r="A33121" s="2">
        <v>37265</v>
      </c>
      <c r="B33121">
        <v>2300</v>
      </c>
      <c r="C33121">
        <v>17.53</v>
      </c>
      <c r="D33121">
        <v>17.53</v>
      </c>
      <c r="E33121">
        <v>17.53</v>
      </c>
      <c r="G33121">
        <v>17.53</v>
      </c>
      <c r="H33121" s="5">
        <v>16.88</v>
      </c>
      <c r="I33121">
        <v>33.78</v>
      </c>
      <c r="J33121">
        <v>46.04</v>
      </c>
      <c r="L33121" s="32">
        <v>18.440000000000001</v>
      </c>
      <c r="M33121">
        <v>31626</v>
      </c>
      <c r="N33121" t="s">
        <v>48</v>
      </c>
      <c r="O33121">
        <v>3</v>
      </c>
    </row>
    <row r="33122" spans="1:15" x14ac:dyDescent="0.25">
      <c r="A33122" s="2">
        <v>37265</v>
      </c>
      <c r="B33122">
        <v>2400</v>
      </c>
      <c r="C33122">
        <v>16.55</v>
      </c>
      <c r="D33122">
        <v>16.55</v>
      </c>
      <c r="E33122">
        <v>16.55</v>
      </c>
      <c r="G33122">
        <v>16.55</v>
      </c>
      <c r="H33122" s="5">
        <v>17</v>
      </c>
      <c r="I33122">
        <v>20.260000000000002</v>
      </c>
      <c r="J33122">
        <v>22.81</v>
      </c>
      <c r="L33122" s="32">
        <v>17.13</v>
      </c>
      <c r="M33122">
        <v>29096</v>
      </c>
      <c r="N33122" t="s">
        <v>47</v>
      </c>
      <c r="O33122">
        <v>3</v>
      </c>
    </row>
    <row r="33123" spans="1:15" x14ac:dyDescent="0.25">
      <c r="A33123" s="2">
        <v>37266</v>
      </c>
      <c r="B33123">
        <v>100</v>
      </c>
      <c r="C33123">
        <v>14.58</v>
      </c>
      <c r="D33123">
        <v>14.58</v>
      </c>
      <c r="E33123">
        <v>14.58</v>
      </c>
      <c r="G33123">
        <v>14.58</v>
      </c>
      <c r="H33123" s="5">
        <v>16.23</v>
      </c>
      <c r="I33123">
        <v>18.47</v>
      </c>
      <c r="J33123">
        <v>20.36</v>
      </c>
      <c r="L33123" s="32">
        <v>14.8</v>
      </c>
      <c r="M33123">
        <v>27144</v>
      </c>
      <c r="N33123" t="s">
        <v>47</v>
      </c>
      <c r="O33123">
        <v>4</v>
      </c>
    </row>
    <row r="33124" spans="1:15" x14ac:dyDescent="0.25">
      <c r="A33124" s="2">
        <v>37266</v>
      </c>
      <c r="B33124">
        <v>200</v>
      </c>
      <c r="C33124">
        <v>13.48</v>
      </c>
      <c r="D33124">
        <v>13.48</v>
      </c>
      <c r="E33124">
        <v>13.48</v>
      </c>
      <c r="G33124">
        <v>13.48</v>
      </c>
      <c r="H33124" s="5">
        <v>15.16</v>
      </c>
      <c r="I33124">
        <v>17.32</v>
      </c>
      <c r="J33124">
        <v>19.27</v>
      </c>
      <c r="L33124" s="32">
        <v>14.84</v>
      </c>
      <c r="M33124">
        <v>26163</v>
      </c>
      <c r="N33124" t="s">
        <v>47</v>
      </c>
      <c r="O33124">
        <v>4</v>
      </c>
    </row>
    <row r="33125" spans="1:15" x14ac:dyDescent="0.25">
      <c r="A33125" s="2">
        <v>37266</v>
      </c>
      <c r="B33125">
        <v>300</v>
      </c>
      <c r="C33125">
        <v>12.22</v>
      </c>
      <c r="D33125">
        <v>12.22</v>
      </c>
      <c r="E33125">
        <v>12.22</v>
      </c>
      <c r="G33125">
        <v>12.22</v>
      </c>
      <c r="H33125" s="5">
        <v>14.58</v>
      </c>
      <c r="I33125">
        <v>16.86</v>
      </c>
      <c r="J33125">
        <v>18.940000000000001</v>
      </c>
      <c r="L33125" s="32">
        <v>14.59</v>
      </c>
      <c r="M33125">
        <v>25752</v>
      </c>
      <c r="N33125" t="s">
        <v>47</v>
      </c>
      <c r="O33125">
        <v>4</v>
      </c>
    </row>
    <row r="33126" spans="1:15" x14ac:dyDescent="0.25">
      <c r="A33126" s="2">
        <v>37266</v>
      </c>
      <c r="B33126">
        <v>400</v>
      </c>
      <c r="C33126">
        <v>13.07</v>
      </c>
      <c r="D33126">
        <v>13.07</v>
      </c>
      <c r="E33126">
        <v>13.07</v>
      </c>
      <c r="G33126">
        <v>13.07</v>
      </c>
      <c r="H33126" s="5">
        <v>14.5</v>
      </c>
      <c r="I33126">
        <v>16.79</v>
      </c>
      <c r="J33126">
        <v>18.899999999999999</v>
      </c>
      <c r="L33126" s="32">
        <v>14.5</v>
      </c>
      <c r="M33126">
        <v>25629</v>
      </c>
      <c r="N33126" t="s">
        <v>47</v>
      </c>
      <c r="O33126">
        <v>4</v>
      </c>
    </row>
    <row r="33127" spans="1:15" x14ac:dyDescent="0.25">
      <c r="A33127" s="2">
        <v>37266</v>
      </c>
      <c r="B33127">
        <v>500</v>
      </c>
      <c r="C33127">
        <v>13.8</v>
      </c>
      <c r="D33127">
        <v>13.8</v>
      </c>
      <c r="E33127">
        <v>13.8</v>
      </c>
      <c r="G33127">
        <v>13.8</v>
      </c>
      <c r="H33127" s="5">
        <v>15.03</v>
      </c>
      <c r="I33127">
        <v>17.190000000000001</v>
      </c>
      <c r="J33127">
        <v>19.18</v>
      </c>
      <c r="L33127" s="32">
        <v>15.03</v>
      </c>
      <c r="M33127">
        <v>26257</v>
      </c>
      <c r="N33127" t="s">
        <v>47</v>
      </c>
      <c r="O33127">
        <v>4</v>
      </c>
    </row>
    <row r="33128" spans="1:15" x14ac:dyDescent="0.25">
      <c r="A33128" s="2">
        <v>37266</v>
      </c>
      <c r="B33128">
        <v>600</v>
      </c>
      <c r="C33128">
        <v>15.16</v>
      </c>
      <c r="D33128">
        <v>15.16</v>
      </c>
      <c r="E33128">
        <v>15.16</v>
      </c>
      <c r="G33128">
        <v>15.16</v>
      </c>
      <c r="H33128" s="5">
        <v>17.55</v>
      </c>
      <c r="I33128">
        <v>23.01</v>
      </c>
      <c r="J33128">
        <v>26.88</v>
      </c>
      <c r="L33128" s="32">
        <v>18.11</v>
      </c>
      <c r="M33128">
        <v>28350</v>
      </c>
      <c r="N33128" t="s">
        <v>47</v>
      </c>
      <c r="O33128">
        <v>4</v>
      </c>
    </row>
    <row r="33129" spans="1:15" x14ac:dyDescent="0.25">
      <c r="A33129" s="2">
        <v>37266</v>
      </c>
      <c r="B33129">
        <v>700</v>
      </c>
      <c r="C33129">
        <v>24.68</v>
      </c>
      <c r="D33129">
        <v>24.68</v>
      </c>
      <c r="E33129">
        <v>24.68</v>
      </c>
      <c r="G33129">
        <v>24.68</v>
      </c>
      <c r="H33129" s="5">
        <v>25.11</v>
      </c>
      <c r="I33129">
        <v>37.14</v>
      </c>
      <c r="J33129">
        <v>44.33</v>
      </c>
      <c r="L33129" s="32">
        <v>26.95</v>
      </c>
      <c r="M33129">
        <v>32472</v>
      </c>
      <c r="N33129" t="s">
        <v>47</v>
      </c>
      <c r="O33129">
        <v>4</v>
      </c>
    </row>
    <row r="33130" spans="1:15" x14ac:dyDescent="0.25">
      <c r="A33130" s="2">
        <v>37266</v>
      </c>
      <c r="B33130">
        <v>800</v>
      </c>
      <c r="C33130">
        <v>21</v>
      </c>
      <c r="D33130">
        <v>21</v>
      </c>
      <c r="E33130">
        <v>21</v>
      </c>
      <c r="G33130">
        <v>21</v>
      </c>
      <c r="H33130" s="5">
        <v>23.45</v>
      </c>
      <c r="I33130">
        <v>35.22</v>
      </c>
      <c r="J33130">
        <v>42.25</v>
      </c>
      <c r="L33130" s="32">
        <v>25.25</v>
      </c>
      <c r="M33130">
        <v>34791</v>
      </c>
      <c r="N33130" t="s">
        <v>48</v>
      </c>
      <c r="O33130">
        <v>4</v>
      </c>
    </row>
    <row r="33131" spans="1:15" x14ac:dyDescent="0.25">
      <c r="A33131" s="2">
        <v>37266</v>
      </c>
      <c r="B33131">
        <v>900</v>
      </c>
      <c r="C33131">
        <v>19.68</v>
      </c>
      <c r="D33131">
        <v>19.68</v>
      </c>
      <c r="E33131">
        <v>19.68</v>
      </c>
      <c r="G33131">
        <v>19.68</v>
      </c>
      <c r="H33131" s="5">
        <v>22.99</v>
      </c>
      <c r="I33131">
        <v>31.97</v>
      </c>
      <c r="J33131">
        <v>37.32</v>
      </c>
      <c r="L33131" s="32">
        <v>24.36</v>
      </c>
      <c r="M33131">
        <v>34403</v>
      </c>
      <c r="N33131" t="s">
        <v>48</v>
      </c>
      <c r="O33131">
        <v>4</v>
      </c>
    </row>
    <row r="33132" spans="1:15" x14ac:dyDescent="0.25">
      <c r="A33132" s="2">
        <v>37266</v>
      </c>
      <c r="B33132">
        <v>1000</v>
      </c>
      <c r="C33132">
        <v>20.29</v>
      </c>
      <c r="D33132">
        <v>20.29</v>
      </c>
      <c r="E33132">
        <v>20.29</v>
      </c>
      <c r="G33132">
        <v>20.29</v>
      </c>
      <c r="H33132" s="5">
        <v>22.5</v>
      </c>
      <c r="I33132">
        <v>32.54</v>
      </c>
      <c r="J33132">
        <v>38.53</v>
      </c>
      <c r="L33132" s="32">
        <v>24.03</v>
      </c>
      <c r="M33132">
        <v>33905</v>
      </c>
      <c r="N33132" t="s">
        <v>48</v>
      </c>
      <c r="O33132">
        <v>4</v>
      </c>
    </row>
    <row r="33133" spans="1:15" x14ac:dyDescent="0.25">
      <c r="A33133" s="2">
        <v>37266</v>
      </c>
      <c r="B33133">
        <v>1100</v>
      </c>
      <c r="C33133">
        <v>17.27</v>
      </c>
      <c r="D33133">
        <v>17.27</v>
      </c>
      <c r="E33133">
        <v>17.27</v>
      </c>
      <c r="G33133">
        <v>17.27</v>
      </c>
      <c r="H33133" s="5">
        <v>21.84</v>
      </c>
      <c r="I33133">
        <v>28.43</v>
      </c>
      <c r="J33133">
        <v>32.36</v>
      </c>
      <c r="L33133" s="32">
        <v>22.84</v>
      </c>
      <c r="M33133">
        <v>33416</v>
      </c>
      <c r="N33133" t="s">
        <v>48</v>
      </c>
      <c r="O33133">
        <v>4</v>
      </c>
    </row>
    <row r="33134" spans="1:15" x14ac:dyDescent="0.25">
      <c r="A33134" s="2">
        <v>37266</v>
      </c>
      <c r="B33134">
        <v>1200</v>
      </c>
      <c r="C33134">
        <v>17.399999999999999</v>
      </c>
      <c r="D33134">
        <v>17.399999999999999</v>
      </c>
      <c r="E33134">
        <v>17.399999999999999</v>
      </c>
      <c r="G33134">
        <v>17.399999999999999</v>
      </c>
      <c r="H33134" s="5">
        <v>20.55</v>
      </c>
      <c r="I33134">
        <v>28.43</v>
      </c>
      <c r="J33134">
        <v>33.130000000000003</v>
      </c>
      <c r="L33134" s="32">
        <v>21.75</v>
      </c>
      <c r="M33134">
        <v>32986</v>
      </c>
      <c r="N33134" t="s">
        <v>48</v>
      </c>
      <c r="O33134">
        <v>4</v>
      </c>
    </row>
    <row r="33135" spans="1:15" x14ac:dyDescent="0.25">
      <c r="A33135" s="2">
        <v>37266</v>
      </c>
      <c r="B33135">
        <v>1300</v>
      </c>
      <c r="C33135">
        <v>22.43</v>
      </c>
      <c r="D33135">
        <v>22.43</v>
      </c>
      <c r="E33135">
        <v>22.43</v>
      </c>
      <c r="G33135">
        <v>22.43</v>
      </c>
      <c r="H33135" s="5">
        <v>19.03</v>
      </c>
      <c r="I33135">
        <v>24.13</v>
      </c>
      <c r="J33135">
        <v>27.18</v>
      </c>
      <c r="L33135" s="32">
        <v>19.8</v>
      </c>
      <c r="M33135">
        <v>32499</v>
      </c>
      <c r="N33135" t="s">
        <v>48</v>
      </c>
      <c r="O33135">
        <v>4</v>
      </c>
    </row>
    <row r="33136" spans="1:15" x14ac:dyDescent="0.25">
      <c r="A33136" s="2">
        <v>37266</v>
      </c>
      <c r="B33136">
        <v>1400</v>
      </c>
      <c r="C33136">
        <v>18.649999999999999</v>
      </c>
      <c r="D33136">
        <v>18.649999999999999</v>
      </c>
      <c r="E33136">
        <v>18.649999999999999</v>
      </c>
      <c r="G33136">
        <v>18.649999999999999</v>
      </c>
      <c r="H33136" s="5">
        <v>18.46</v>
      </c>
      <c r="I33136">
        <v>23.93</v>
      </c>
      <c r="J33136">
        <v>27.19</v>
      </c>
      <c r="L33136" s="32">
        <v>19.29</v>
      </c>
      <c r="M33136">
        <v>32380</v>
      </c>
      <c r="N33136" t="s">
        <v>48</v>
      </c>
      <c r="O33136">
        <v>4</v>
      </c>
    </row>
    <row r="33137" spans="1:15" x14ac:dyDescent="0.25">
      <c r="A33137" s="2">
        <v>37266</v>
      </c>
      <c r="B33137">
        <v>1500</v>
      </c>
      <c r="C33137">
        <v>17.53</v>
      </c>
      <c r="D33137">
        <v>17.53</v>
      </c>
      <c r="E33137">
        <v>17.53</v>
      </c>
      <c r="G33137">
        <v>17.53</v>
      </c>
      <c r="H33137" s="5">
        <v>18.309999999999999</v>
      </c>
      <c r="I33137">
        <v>23.88</v>
      </c>
      <c r="J33137">
        <v>27.2</v>
      </c>
      <c r="L33137" s="32">
        <v>19.16</v>
      </c>
      <c r="M33137">
        <v>31904</v>
      </c>
      <c r="N33137" t="s">
        <v>48</v>
      </c>
      <c r="O33137">
        <v>4</v>
      </c>
    </row>
    <row r="33138" spans="1:15" x14ac:dyDescent="0.25">
      <c r="A33138" s="2">
        <v>37266</v>
      </c>
      <c r="B33138">
        <v>1600</v>
      </c>
      <c r="C33138">
        <v>15.82</v>
      </c>
      <c r="D33138">
        <v>15.82</v>
      </c>
      <c r="E33138">
        <v>15.82</v>
      </c>
      <c r="G33138">
        <v>15.82</v>
      </c>
      <c r="H33138" s="5">
        <v>17.88</v>
      </c>
      <c r="I33138">
        <v>23.72</v>
      </c>
      <c r="J33138">
        <v>27.21</v>
      </c>
      <c r="L33138" s="32">
        <v>18.760000000000002</v>
      </c>
      <c r="M33138">
        <v>31866</v>
      </c>
      <c r="N33138" t="s">
        <v>48</v>
      </c>
      <c r="O33138">
        <v>4</v>
      </c>
    </row>
    <row r="33139" spans="1:15" x14ac:dyDescent="0.25">
      <c r="A33139" s="2">
        <v>37266</v>
      </c>
      <c r="B33139">
        <v>1700</v>
      </c>
      <c r="C33139">
        <v>16.82</v>
      </c>
      <c r="D33139">
        <v>16.82</v>
      </c>
      <c r="E33139">
        <v>16.82</v>
      </c>
      <c r="G33139">
        <v>16.82</v>
      </c>
      <c r="H33139" s="5">
        <v>20.190000000000001</v>
      </c>
      <c r="I33139">
        <v>32.299999999999997</v>
      </c>
      <c r="J33139">
        <v>39.53</v>
      </c>
      <c r="L33139" s="32">
        <v>22.04</v>
      </c>
      <c r="M33139">
        <v>32910</v>
      </c>
      <c r="N33139" t="s">
        <v>48</v>
      </c>
      <c r="O33139">
        <v>4</v>
      </c>
    </row>
    <row r="33140" spans="1:15" x14ac:dyDescent="0.25">
      <c r="A33140" s="2">
        <v>37266</v>
      </c>
      <c r="B33140">
        <v>1800</v>
      </c>
      <c r="C33140">
        <v>21.81</v>
      </c>
      <c r="D33140">
        <v>21.81</v>
      </c>
      <c r="E33140">
        <v>21.81</v>
      </c>
      <c r="G33140">
        <v>21.81</v>
      </c>
      <c r="H33140" s="5">
        <v>35.42</v>
      </c>
      <c r="I33140">
        <v>47.44</v>
      </c>
      <c r="J33140">
        <v>54.62</v>
      </c>
      <c r="L33140" s="32">
        <v>37.26</v>
      </c>
      <c r="M33140">
        <v>35702</v>
      </c>
      <c r="N33140" t="s">
        <v>48</v>
      </c>
      <c r="O33140">
        <v>4</v>
      </c>
    </row>
    <row r="33141" spans="1:15" x14ac:dyDescent="0.25">
      <c r="A33141" s="2">
        <v>37266</v>
      </c>
      <c r="B33141">
        <v>1900</v>
      </c>
      <c r="C33141">
        <v>21.38</v>
      </c>
      <c r="D33141">
        <v>21.38</v>
      </c>
      <c r="E33141">
        <v>21.38</v>
      </c>
      <c r="G33141">
        <v>21.38</v>
      </c>
      <c r="H33141" s="5">
        <v>29.84</v>
      </c>
      <c r="I33141">
        <v>43.75</v>
      </c>
      <c r="J33141">
        <v>52.06</v>
      </c>
      <c r="L33141" s="32">
        <v>31.96</v>
      </c>
      <c r="M33141">
        <v>35895</v>
      </c>
      <c r="N33141" t="s">
        <v>48</v>
      </c>
      <c r="O33141">
        <v>4</v>
      </c>
    </row>
    <row r="33142" spans="1:15" x14ac:dyDescent="0.25">
      <c r="A33142" s="2">
        <v>37266</v>
      </c>
      <c r="B33142">
        <v>2000</v>
      </c>
      <c r="C33142">
        <v>21.97</v>
      </c>
      <c r="D33142">
        <v>21.97</v>
      </c>
      <c r="E33142">
        <v>21.97</v>
      </c>
      <c r="G33142">
        <v>21.97</v>
      </c>
      <c r="H33142" s="5">
        <v>27.14</v>
      </c>
      <c r="I33142">
        <v>36.94</v>
      </c>
      <c r="J33142">
        <v>42.79</v>
      </c>
      <c r="L33142" s="32">
        <v>28.63</v>
      </c>
      <c r="M33142">
        <v>35194</v>
      </c>
      <c r="N33142" t="s">
        <v>48</v>
      </c>
      <c r="O33142">
        <v>4</v>
      </c>
    </row>
    <row r="33143" spans="1:15" x14ac:dyDescent="0.25">
      <c r="A33143" s="2">
        <v>37266</v>
      </c>
      <c r="B33143">
        <v>2100</v>
      </c>
      <c r="C33143">
        <v>20.260000000000002</v>
      </c>
      <c r="D33143">
        <v>20.260000000000002</v>
      </c>
      <c r="E33143">
        <v>20.260000000000002</v>
      </c>
      <c r="G33143">
        <v>20.260000000000002</v>
      </c>
      <c r="H33143" s="5">
        <v>21.8</v>
      </c>
      <c r="I33143">
        <v>34.01</v>
      </c>
      <c r="J33143">
        <v>41.3</v>
      </c>
      <c r="L33143" s="32">
        <v>23.66</v>
      </c>
      <c r="M33143">
        <v>34259</v>
      </c>
      <c r="N33143" t="s">
        <v>48</v>
      </c>
      <c r="O33143">
        <v>4</v>
      </c>
    </row>
    <row r="33144" spans="1:15" x14ac:dyDescent="0.25">
      <c r="A33144" s="2">
        <v>37266</v>
      </c>
      <c r="B33144">
        <v>2200</v>
      </c>
      <c r="C33144">
        <v>17.7</v>
      </c>
      <c r="D33144">
        <v>17.7</v>
      </c>
      <c r="E33144">
        <v>17.7</v>
      </c>
      <c r="G33144">
        <v>17.7</v>
      </c>
      <c r="H33144" s="5">
        <v>19.399999999999999</v>
      </c>
      <c r="I33144">
        <v>28.05</v>
      </c>
      <c r="J33144">
        <v>33.22</v>
      </c>
      <c r="L33144" s="32">
        <v>20.72</v>
      </c>
      <c r="M33144">
        <v>32431</v>
      </c>
      <c r="N33144" t="s">
        <v>48</v>
      </c>
      <c r="O33144">
        <v>4</v>
      </c>
    </row>
    <row r="33145" spans="1:15" x14ac:dyDescent="0.25">
      <c r="A33145" s="2">
        <v>37266</v>
      </c>
      <c r="B33145">
        <v>2300</v>
      </c>
      <c r="C33145">
        <v>16.399999999999999</v>
      </c>
      <c r="D33145">
        <v>16.399999999999999</v>
      </c>
      <c r="E33145">
        <v>16.399999999999999</v>
      </c>
      <c r="G33145">
        <v>16.399999999999999</v>
      </c>
      <c r="H33145" s="5">
        <v>17.77</v>
      </c>
      <c r="I33145">
        <v>24.3</v>
      </c>
      <c r="J33145">
        <v>28.21</v>
      </c>
      <c r="L33145" s="32">
        <v>18.760000000000002</v>
      </c>
      <c r="M33145">
        <v>29913</v>
      </c>
      <c r="N33145" t="s">
        <v>48</v>
      </c>
      <c r="O33145">
        <v>4</v>
      </c>
    </row>
    <row r="33146" spans="1:15" x14ac:dyDescent="0.25">
      <c r="A33146" s="2">
        <v>37266</v>
      </c>
      <c r="B33146">
        <v>2400</v>
      </c>
      <c r="C33146">
        <v>13.94</v>
      </c>
      <c r="D33146">
        <v>13.94</v>
      </c>
      <c r="E33146">
        <v>13.94</v>
      </c>
      <c r="G33146">
        <v>13.94</v>
      </c>
      <c r="H33146" s="5">
        <v>17</v>
      </c>
      <c r="I33146">
        <v>20.28</v>
      </c>
      <c r="J33146">
        <v>22.34</v>
      </c>
      <c r="L33146" s="32">
        <v>14.27</v>
      </c>
      <c r="M33146">
        <v>27252</v>
      </c>
      <c r="N33146" t="s">
        <v>47</v>
      </c>
      <c r="O33146">
        <v>4</v>
      </c>
    </row>
    <row r="33147" spans="1:15" x14ac:dyDescent="0.25">
      <c r="A33147" s="2">
        <v>37267</v>
      </c>
      <c r="B33147">
        <v>100</v>
      </c>
      <c r="C33147">
        <v>13.27</v>
      </c>
      <c r="D33147">
        <v>13.27</v>
      </c>
      <c r="E33147">
        <v>13.27</v>
      </c>
      <c r="G33147">
        <v>13.27</v>
      </c>
      <c r="H33147" s="5">
        <v>15.77</v>
      </c>
      <c r="I33147">
        <v>15.88</v>
      </c>
      <c r="J33147">
        <v>16</v>
      </c>
      <c r="L33147" s="32">
        <v>15.77</v>
      </c>
      <c r="M33147">
        <v>25364</v>
      </c>
      <c r="N33147" t="s">
        <v>47</v>
      </c>
      <c r="O33147">
        <v>5</v>
      </c>
    </row>
    <row r="33148" spans="1:15" x14ac:dyDescent="0.25">
      <c r="A33148" s="2">
        <v>37267</v>
      </c>
      <c r="B33148">
        <v>200</v>
      </c>
      <c r="C33148">
        <v>11.53</v>
      </c>
      <c r="D33148">
        <v>11.53</v>
      </c>
      <c r="E33148">
        <v>11.53</v>
      </c>
      <c r="G33148">
        <v>11.53</v>
      </c>
      <c r="H33148" s="5">
        <v>14.48</v>
      </c>
      <c r="I33148">
        <v>14.49</v>
      </c>
      <c r="J33148">
        <v>14.51</v>
      </c>
      <c r="L33148" s="32">
        <v>14.48</v>
      </c>
      <c r="M33148">
        <v>24433</v>
      </c>
      <c r="N33148" t="s">
        <v>47</v>
      </c>
      <c r="O33148">
        <v>5</v>
      </c>
    </row>
    <row r="33149" spans="1:15" x14ac:dyDescent="0.25">
      <c r="A33149" s="2">
        <v>37267</v>
      </c>
      <c r="B33149">
        <v>300</v>
      </c>
      <c r="C33149">
        <v>1.01</v>
      </c>
      <c r="D33149">
        <v>1.01</v>
      </c>
      <c r="E33149">
        <v>1.01</v>
      </c>
      <c r="G33149">
        <v>1.01</v>
      </c>
      <c r="H33149" s="5">
        <v>13.84</v>
      </c>
      <c r="I33149">
        <v>13.91</v>
      </c>
      <c r="J33149">
        <v>14.01</v>
      </c>
      <c r="L33149" s="32">
        <v>13.84</v>
      </c>
      <c r="M33149">
        <v>23966</v>
      </c>
      <c r="N33149" t="s">
        <v>47</v>
      </c>
      <c r="O33149">
        <v>5</v>
      </c>
    </row>
    <row r="33150" spans="1:15" x14ac:dyDescent="0.25">
      <c r="A33150" s="2">
        <v>37267</v>
      </c>
      <c r="B33150">
        <v>400</v>
      </c>
      <c r="C33150">
        <v>7.17</v>
      </c>
      <c r="D33150">
        <v>7.17</v>
      </c>
      <c r="E33150">
        <v>7.17</v>
      </c>
      <c r="G33150">
        <v>7.17</v>
      </c>
      <c r="H33150" s="5">
        <v>13.75</v>
      </c>
      <c r="I33150">
        <v>13.84</v>
      </c>
      <c r="J33150">
        <v>13.94</v>
      </c>
      <c r="L33150" s="32">
        <v>13.75</v>
      </c>
      <c r="M33150">
        <v>23928</v>
      </c>
      <c r="N33150" t="s">
        <v>47</v>
      </c>
      <c r="O33150">
        <v>5</v>
      </c>
    </row>
    <row r="33151" spans="1:15" x14ac:dyDescent="0.25">
      <c r="A33151" s="2">
        <v>37267</v>
      </c>
      <c r="B33151">
        <v>500</v>
      </c>
      <c r="C33151">
        <v>13.48</v>
      </c>
      <c r="D33151">
        <v>13.48</v>
      </c>
      <c r="E33151">
        <v>13.48</v>
      </c>
      <c r="G33151">
        <v>13.48</v>
      </c>
      <c r="H33151" s="5">
        <v>14.82</v>
      </c>
      <c r="I33151">
        <v>14.82</v>
      </c>
      <c r="J33151">
        <v>14.82</v>
      </c>
      <c r="L33151" s="32">
        <v>14.82</v>
      </c>
      <c r="M33151">
        <v>24559</v>
      </c>
      <c r="N33151" t="s">
        <v>47</v>
      </c>
      <c r="O33151">
        <v>5</v>
      </c>
    </row>
    <row r="33152" spans="1:15" x14ac:dyDescent="0.25">
      <c r="A33152" s="2">
        <v>37267</v>
      </c>
      <c r="B33152">
        <v>600</v>
      </c>
      <c r="C33152">
        <v>15.32</v>
      </c>
      <c r="D33152">
        <v>15.32</v>
      </c>
      <c r="E33152">
        <v>15.32</v>
      </c>
      <c r="G33152">
        <v>15.32</v>
      </c>
      <c r="H33152" s="5">
        <v>18</v>
      </c>
      <c r="I33152">
        <v>18.34</v>
      </c>
      <c r="J33152">
        <v>18.739999999999998</v>
      </c>
      <c r="L33152" s="32">
        <v>18</v>
      </c>
      <c r="M33152">
        <v>26612</v>
      </c>
      <c r="N33152" t="s">
        <v>47</v>
      </c>
      <c r="O33152">
        <v>5</v>
      </c>
    </row>
    <row r="33153" spans="1:15" x14ac:dyDescent="0.25">
      <c r="A33153" s="2">
        <v>37267</v>
      </c>
      <c r="B33153">
        <v>700</v>
      </c>
      <c r="C33153">
        <v>28.56</v>
      </c>
      <c r="D33153">
        <v>28.56</v>
      </c>
      <c r="E33153">
        <v>28.56</v>
      </c>
      <c r="G33153">
        <v>28.56</v>
      </c>
      <c r="H33153" s="5">
        <v>28.05</v>
      </c>
      <c r="I33153">
        <v>28.11</v>
      </c>
      <c r="J33153">
        <v>28.18</v>
      </c>
      <c r="L33153" s="32">
        <v>28.05</v>
      </c>
      <c r="M33153">
        <v>30639</v>
      </c>
      <c r="N33153" t="s">
        <v>47</v>
      </c>
      <c r="O33153">
        <v>5</v>
      </c>
    </row>
    <row r="33154" spans="1:15" x14ac:dyDescent="0.25">
      <c r="A33154" s="2">
        <v>37267</v>
      </c>
      <c r="B33154">
        <v>800</v>
      </c>
      <c r="C33154">
        <v>34.479999999999997</v>
      </c>
      <c r="D33154">
        <v>34.479999999999997</v>
      </c>
      <c r="E33154">
        <v>34.479999999999997</v>
      </c>
      <c r="G33154">
        <v>34.479999999999997</v>
      </c>
      <c r="H33154" s="5">
        <v>25</v>
      </c>
      <c r="I33154">
        <v>28.02</v>
      </c>
      <c r="J33154">
        <v>29.49</v>
      </c>
      <c r="L33154" s="32">
        <v>25.1</v>
      </c>
      <c r="M33154">
        <v>33601</v>
      </c>
      <c r="N33154" t="s">
        <v>48</v>
      </c>
      <c r="O33154">
        <v>5</v>
      </c>
    </row>
    <row r="33155" spans="1:15" x14ac:dyDescent="0.25">
      <c r="A33155" s="2">
        <v>37267</v>
      </c>
      <c r="B33155">
        <v>900</v>
      </c>
      <c r="C33155">
        <v>20.81</v>
      </c>
      <c r="D33155">
        <v>20.81</v>
      </c>
      <c r="E33155">
        <v>20.81</v>
      </c>
      <c r="G33155">
        <v>20.81</v>
      </c>
      <c r="H33155" s="5">
        <v>24.21</v>
      </c>
      <c r="I33155">
        <v>26.11</v>
      </c>
      <c r="J33155">
        <v>27.03</v>
      </c>
      <c r="L33155" s="32">
        <v>24.28</v>
      </c>
      <c r="M33155">
        <v>33849</v>
      </c>
      <c r="N33155" t="s">
        <v>48</v>
      </c>
      <c r="O33155">
        <v>5</v>
      </c>
    </row>
    <row r="33156" spans="1:15" x14ac:dyDescent="0.25">
      <c r="A33156" s="2">
        <v>37267</v>
      </c>
      <c r="B33156">
        <v>1000</v>
      </c>
      <c r="C33156">
        <v>36.18</v>
      </c>
      <c r="D33156">
        <v>36.18</v>
      </c>
      <c r="E33156">
        <v>36.18</v>
      </c>
      <c r="G33156">
        <v>36.18</v>
      </c>
      <c r="H33156" s="5">
        <v>23.35</v>
      </c>
      <c r="I33156">
        <v>23.71</v>
      </c>
      <c r="J33156">
        <v>23.88</v>
      </c>
      <c r="L33156" s="32">
        <v>23.36</v>
      </c>
      <c r="M33156">
        <v>34012</v>
      </c>
      <c r="N33156" t="s">
        <v>48</v>
      </c>
      <c r="O33156">
        <v>5</v>
      </c>
    </row>
    <row r="33157" spans="1:15" x14ac:dyDescent="0.25">
      <c r="A33157" s="2">
        <v>37267</v>
      </c>
      <c r="B33157">
        <v>1100</v>
      </c>
      <c r="C33157">
        <v>38.799999999999997</v>
      </c>
      <c r="D33157">
        <v>38.799999999999997</v>
      </c>
      <c r="E33157">
        <v>38.799999999999997</v>
      </c>
      <c r="G33157">
        <v>38.799999999999997</v>
      </c>
      <c r="H33157" s="5">
        <v>23.77</v>
      </c>
      <c r="I33157">
        <v>23.93</v>
      </c>
      <c r="J33157">
        <v>24.01</v>
      </c>
      <c r="L33157" s="32">
        <v>23.77</v>
      </c>
      <c r="M33157">
        <v>34179</v>
      </c>
      <c r="N33157" t="s">
        <v>48</v>
      </c>
      <c r="O33157">
        <v>5</v>
      </c>
    </row>
    <row r="33158" spans="1:15" x14ac:dyDescent="0.25">
      <c r="A33158" s="2">
        <v>37267</v>
      </c>
      <c r="B33158">
        <v>1200</v>
      </c>
      <c r="C33158">
        <v>22.68</v>
      </c>
      <c r="D33158">
        <v>22.68</v>
      </c>
      <c r="E33158">
        <v>22.68</v>
      </c>
      <c r="G33158">
        <v>22.68</v>
      </c>
      <c r="H33158" s="5">
        <v>22.5</v>
      </c>
      <c r="I33158">
        <v>22.93</v>
      </c>
      <c r="J33158">
        <v>23.15</v>
      </c>
      <c r="L33158" s="32">
        <v>22.51</v>
      </c>
      <c r="M33158">
        <v>33877</v>
      </c>
      <c r="N33158" t="s">
        <v>48</v>
      </c>
      <c r="O33158">
        <v>5</v>
      </c>
    </row>
    <row r="33159" spans="1:15" x14ac:dyDescent="0.25">
      <c r="A33159" s="2">
        <v>37267</v>
      </c>
      <c r="B33159">
        <v>1300</v>
      </c>
      <c r="C33159">
        <v>22.6</v>
      </c>
      <c r="D33159">
        <v>22.6</v>
      </c>
      <c r="E33159">
        <v>22.6</v>
      </c>
      <c r="G33159">
        <v>22.6</v>
      </c>
      <c r="H33159" s="5">
        <v>20.47</v>
      </c>
      <c r="I33159">
        <v>20.55</v>
      </c>
      <c r="J33159">
        <v>20.64</v>
      </c>
      <c r="L33159" s="32">
        <v>20.47</v>
      </c>
      <c r="M33159">
        <v>33177</v>
      </c>
      <c r="N33159" t="s">
        <v>48</v>
      </c>
      <c r="O33159">
        <v>5</v>
      </c>
    </row>
    <row r="33160" spans="1:15" x14ac:dyDescent="0.25">
      <c r="A33160" s="2">
        <v>37267</v>
      </c>
      <c r="B33160">
        <v>1400</v>
      </c>
      <c r="C33160">
        <v>35.14</v>
      </c>
      <c r="D33160">
        <v>35.14</v>
      </c>
      <c r="E33160">
        <v>35.14</v>
      </c>
      <c r="G33160">
        <v>35.14</v>
      </c>
      <c r="H33160" s="5">
        <v>19.899999999999999</v>
      </c>
      <c r="I33160">
        <v>19.95</v>
      </c>
      <c r="J33160">
        <v>20.010000000000002</v>
      </c>
      <c r="L33160" s="32">
        <v>19.899999999999999</v>
      </c>
      <c r="M33160">
        <v>32816</v>
      </c>
      <c r="N33160" t="s">
        <v>48</v>
      </c>
      <c r="O33160">
        <v>5</v>
      </c>
    </row>
    <row r="33161" spans="1:15" x14ac:dyDescent="0.25">
      <c r="A33161" s="2">
        <v>37267</v>
      </c>
      <c r="B33161">
        <v>1500</v>
      </c>
      <c r="C33161">
        <v>23.36</v>
      </c>
      <c r="D33161">
        <v>23.36</v>
      </c>
      <c r="E33161">
        <v>23.36</v>
      </c>
      <c r="G33161">
        <v>23.36</v>
      </c>
      <c r="H33161" s="5">
        <v>18.88</v>
      </c>
      <c r="I33161">
        <v>18.91</v>
      </c>
      <c r="J33161">
        <v>18.93</v>
      </c>
      <c r="L33161" s="32">
        <v>18.88</v>
      </c>
      <c r="M33161">
        <v>32450</v>
      </c>
      <c r="N33161" t="s">
        <v>48</v>
      </c>
      <c r="O33161">
        <v>5</v>
      </c>
    </row>
    <row r="33162" spans="1:15" x14ac:dyDescent="0.25">
      <c r="A33162" s="2">
        <v>37267</v>
      </c>
      <c r="B33162">
        <v>1600</v>
      </c>
      <c r="C33162">
        <v>17.600000000000001</v>
      </c>
      <c r="D33162">
        <v>17.600000000000001</v>
      </c>
      <c r="E33162">
        <v>17.600000000000001</v>
      </c>
      <c r="G33162">
        <v>17.600000000000001</v>
      </c>
      <c r="H33162" s="5">
        <v>18.88</v>
      </c>
      <c r="I33162">
        <v>18.88</v>
      </c>
      <c r="J33162">
        <v>18.88</v>
      </c>
      <c r="L33162" s="32">
        <v>18.88</v>
      </c>
      <c r="M33162">
        <v>32264</v>
      </c>
      <c r="N33162" t="s">
        <v>48</v>
      </c>
      <c r="O33162">
        <v>5</v>
      </c>
    </row>
    <row r="33163" spans="1:15" x14ac:dyDescent="0.25">
      <c r="A33163" s="2">
        <v>37267</v>
      </c>
      <c r="B33163">
        <v>1700</v>
      </c>
      <c r="C33163">
        <v>18.86</v>
      </c>
      <c r="D33163">
        <v>18.86</v>
      </c>
      <c r="E33163">
        <v>18.86</v>
      </c>
      <c r="G33163">
        <v>18.86</v>
      </c>
      <c r="H33163" s="5">
        <v>23.02</v>
      </c>
      <c r="I33163">
        <v>23.66</v>
      </c>
      <c r="J33163">
        <v>24</v>
      </c>
      <c r="L33163" s="32">
        <v>23.04</v>
      </c>
      <c r="M33163">
        <v>33284</v>
      </c>
      <c r="N33163" t="s">
        <v>48</v>
      </c>
      <c r="O33163">
        <v>5</v>
      </c>
    </row>
    <row r="33164" spans="1:15" x14ac:dyDescent="0.25">
      <c r="A33164" s="2">
        <v>37267</v>
      </c>
      <c r="B33164">
        <v>1800</v>
      </c>
      <c r="C33164">
        <v>25.98</v>
      </c>
      <c r="D33164">
        <v>25.98</v>
      </c>
      <c r="E33164">
        <v>25.98</v>
      </c>
      <c r="G33164">
        <v>25.98</v>
      </c>
      <c r="H33164" s="5">
        <v>33</v>
      </c>
      <c r="I33164">
        <v>34.549999999999997</v>
      </c>
      <c r="J33164">
        <v>35.4</v>
      </c>
      <c r="L33164" s="32">
        <v>33.049999999999997</v>
      </c>
      <c r="M33164">
        <v>35631</v>
      </c>
      <c r="N33164" t="s">
        <v>48</v>
      </c>
      <c r="O33164">
        <v>5</v>
      </c>
    </row>
    <row r="33165" spans="1:15" x14ac:dyDescent="0.25">
      <c r="A33165" s="2">
        <v>37267</v>
      </c>
      <c r="B33165">
        <v>1900</v>
      </c>
      <c r="C33165">
        <v>28.8</v>
      </c>
      <c r="D33165">
        <v>28.8</v>
      </c>
      <c r="E33165">
        <v>28.8</v>
      </c>
      <c r="G33165">
        <v>28.8</v>
      </c>
      <c r="H33165" s="5">
        <v>29.89</v>
      </c>
      <c r="I33165">
        <v>29.9</v>
      </c>
      <c r="J33165">
        <v>29.9</v>
      </c>
      <c r="L33165" s="32">
        <v>29.89</v>
      </c>
      <c r="M33165">
        <v>35672</v>
      </c>
      <c r="N33165" t="s">
        <v>48</v>
      </c>
      <c r="O33165">
        <v>5</v>
      </c>
    </row>
    <row r="33166" spans="1:15" x14ac:dyDescent="0.25">
      <c r="A33166" s="2">
        <v>37267</v>
      </c>
      <c r="B33166">
        <v>2000</v>
      </c>
      <c r="C33166">
        <v>21.37</v>
      </c>
      <c r="D33166">
        <v>21.37</v>
      </c>
      <c r="E33166">
        <v>21.37</v>
      </c>
      <c r="G33166">
        <v>21.37</v>
      </c>
      <c r="H33166" s="5">
        <v>26.05</v>
      </c>
      <c r="I33166">
        <v>26.26</v>
      </c>
      <c r="J33166">
        <v>26.5</v>
      </c>
      <c r="L33166" s="32">
        <v>26.05</v>
      </c>
      <c r="M33166">
        <v>34829</v>
      </c>
      <c r="N33166" t="s">
        <v>48</v>
      </c>
      <c r="O33166">
        <v>5</v>
      </c>
    </row>
    <row r="33167" spans="1:15" x14ac:dyDescent="0.25">
      <c r="A33167" s="2">
        <v>37267</v>
      </c>
      <c r="B33167">
        <v>2100</v>
      </c>
      <c r="C33167">
        <v>25.52</v>
      </c>
      <c r="D33167">
        <v>25.52</v>
      </c>
      <c r="E33167">
        <v>25.52</v>
      </c>
      <c r="G33167">
        <v>25.52</v>
      </c>
      <c r="H33167" s="5">
        <v>24</v>
      </c>
      <c r="I33167">
        <v>24.25</v>
      </c>
      <c r="J33167">
        <v>24.55</v>
      </c>
      <c r="L33167" s="32">
        <v>24</v>
      </c>
      <c r="M33167">
        <v>33588</v>
      </c>
      <c r="N33167" t="s">
        <v>48</v>
      </c>
      <c r="O33167">
        <v>5</v>
      </c>
    </row>
    <row r="33168" spans="1:15" x14ac:dyDescent="0.25">
      <c r="A33168" s="2">
        <v>37267</v>
      </c>
      <c r="B33168">
        <v>2200</v>
      </c>
      <c r="C33168">
        <v>22.97</v>
      </c>
      <c r="D33168">
        <v>22.97</v>
      </c>
      <c r="E33168">
        <v>22.97</v>
      </c>
      <c r="G33168">
        <v>22.97</v>
      </c>
      <c r="H33168" s="5">
        <v>21.68</v>
      </c>
      <c r="I33168">
        <v>21.86</v>
      </c>
      <c r="J33168">
        <v>22.06</v>
      </c>
      <c r="L33168" s="32">
        <v>21.68</v>
      </c>
      <c r="M33168">
        <v>32373</v>
      </c>
      <c r="N33168" t="s">
        <v>48</v>
      </c>
      <c r="O33168">
        <v>5</v>
      </c>
    </row>
    <row r="33169" spans="1:15" x14ac:dyDescent="0.25">
      <c r="A33169" s="2">
        <v>37267</v>
      </c>
      <c r="B33169">
        <v>2300</v>
      </c>
      <c r="C33169">
        <v>19.670000000000002</v>
      </c>
      <c r="D33169">
        <v>19.670000000000002</v>
      </c>
      <c r="E33169">
        <v>19.670000000000002</v>
      </c>
      <c r="G33169">
        <v>19.670000000000002</v>
      </c>
      <c r="H33169" s="5">
        <v>18.75</v>
      </c>
      <c r="I33169">
        <v>19.010000000000002</v>
      </c>
      <c r="J33169">
        <v>19.3</v>
      </c>
      <c r="L33169" s="32">
        <v>18.75</v>
      </c>
      <c r="M33169">
        <v>30386</v>
      </c>
      <c r="N33169" t="s">
        <v>48</v>
      </c>
      <c r="O33169">
        <v>5</v>
      </c>
    </row>
    <row r="33170" spans="1:15" x14ac:dyDescent="0.25">
      <c r="A33170" s="2">
        <v>37267</v>
      </c>
      <c r="B33170">
        <v>2400</v>
      </c>
      <c r="C33170">
        <v>20.51</v>
      </c>
      <c r="D33170">
        <v>20.51</v>
      </c>
      <c r="E33170">
        <v>20.51</v>
      </c>
      <c r="G33170">
        <v>20.51</v>
      </c>
      <c r="H33170" s="5">
        <v>18</v>
      </c>
      <c r="I33170">
        <v>18.170000000000002</v>
      </c>
      <c r="J33170">
        <v>18.37</v>
      </c>
      <c r="L33170" s="32">
        <v>18</v>
      </c>
      <c r="M33170">
        <v>28222</v>
      </c>
      <c r="N33170" t="s">
        <v>47</v>
      </c>
      <c r="O33170">
        <v>5</v>
      </c>
    </row>
    <row r="33171" spans="1:15" x14ac:dyDescent="0.25">
      <c r="A33171" s="2">
        <v>37268</v>
      </c>
      <c r="B33171">
        <v>100</v>
      </c>
      <c r="C33171">
        <v>16.55</v>
      </c>
      <c r="D33171">
        <v>16.55</v>
      </c>
      <c r="E33171">
        <v>16.55</v>
      </c>
      <c r="G33171">
        <v>16.55</v>
      </c>
      <c r="H33171" s="5">
        <v>16.75</v>
      </c>
      <c r="I33171">
        <v>16.75</v>
      </c>
      <c r="J33171">
        <v>16.75</v>
      </c>
      <c r="L33171" s="32">
        <v>16.75</v>
      </c>
      <c r="M33171">
        <v>26248</v>
      </c>
      <c r="N33171" t="s">
        <v>47</v>
      </c>
      <c r="O33171">
        <v>6</v>
      </c>
    </row>
    <row r="33172" spans="1:15" x14ac:dyDescent="0.25">
      <c r="A33172" s="2">
        <v>37268</v>
      </c>
      <c r="B33172">
        <v>200</v>
      </c>
      <c r="C33172">
        <v>17.23</v>
      </c>
      <c r="D33172">
        <v>17.23</v>
      </c>
      <c r="E33172">
        <v>17.23</v>
      </c>
      <c r="G33172">
        <v>17.23</v>
      </c>
      <c r="H33172" s="5">
        <v>15.62</v>
      </c>
      <c r="I33172">
        <v>15.62</v>
      </c>
      <c r="J33172">
        <v>15.62</v>
      </c>
      <c r="L33172" s="32">
        <v>15.62</v>
      </c>
      <c r="M33172">
        <v>25198</v>
      </c>
      <c r="N33172" t="s">
        <v>47</v>
      </c>
      <c r="O33172">
        <v>6</v>
      </c>
    </row>
    <row r="33173" spans="1:15" x14ac:dyDescent="0.25">
      <c r="A33173" s="2">
        <v>37268</v>
      </c>
      <c r="B33173">
        <v>300</v>
      </c>
      <c r="C33173">
        <v>17.82</v>
      </c>
      <c r="D33173">
        <v>17.82</v>
      </c>
      <c r="E33173">
        <v>17.82</v>
      </c>
      <c r="G33173">
        <v>17.82</v>
      </c>
      <c r="H33173" s="5">
        <v>15.05</v>
      </c>
      <c r="I33173">
        <v>15.05</v>
      </c>
      <c r="J33173">
        <v>15.05</v>
      </c>
      <c r="L33173" s="32">
        <v>15.05</v>
      </c>
      <c r="M33173">
        <v>24791</v>
      </c>
      <c r="N33173" t="s">
        <v>47</v>
      </c>
      <c r="O33173">
        <v>6</v>
      </c>
    </row>
    <row r="33174" spans="1:15" x14ac:dyDescent="0.25">
      <c r="A33174" s="2">
        <v>37268</v>
      </c>
      <c r="B33174">
        <v>400</v>
      </c>
      <c r="C33174">
        <v>17</v>
      </c>
      <c r="D33174">
        <v>17</v>
      </c>
      <c r="E33174">
        <v>17</v>
      </c>
      <c r="G33174">
        <v>17</v>
      </c>
      <c r="H33174" s="5">
        <v>14.63</v>
      </c>
      <c r="I33174">
        <v>14.63</v>
      </c>
      <c r="J33174">
        <v>14.63</v>
      </c>
      <c r="L33174" s="32">
        <v>14.63</v>
      </c>
      <c r="M33174">
        <v>24665</v>
      </c>
      <c r="N33174" t="s">
        <v>47</v>
      </c>
      <c r="O33174">
        <v>6</v>
      </c>
    </row>
    <row r="33175" spans="1:15" x14ac:dyDescent="0.25">
      <c r="A33175" s="2">
        <v>37268</v>
      </c>
      <c r="B33175">
        <v>500</v>
      </c>
      <c r="C33175">
        <v>17.18</v>
      </c>
      <c r="D33175">
        <v>17.18</v>
      </c>
      <c r="E33175">
        <v>17.18</v>
      </c>
      <c r="G33175">
        <v>17.18</v>
      </c>
      <c r="H33175" s="5">
        <v>15.77</v>
      </c>
      <c r="I33175">
        <v>15.77</v>
      </c>
      <c r="J33175">
        <v>15.77</v>
      </c>
      <c r="L33175" s="32">
        <v>15.77</v>
      </c>
      <c r="M33175">
        <v>24887</v>
      </c>
      <c r="N33175" t="s">
        <v>47</v>
      </c>
      <c r="O33175">
        <v>6</v>
      </c>
    </row>
    <row r="33176" spans="1:15" x14ac:dyDescent="0.25">
      <c r="A33176" s="2">
        <v>37268</v>
      </c>
      <c r="B33176">
        <v>600</v>
      </c>
      <c r="C33176">
        <v>23.54</v>
      </c>
      <c r="D33176">
        <v>23.54</v>
      </c>
      <c r="E33176">
        <v>23.54</v>
      </c>
      <c r="G33176">
        <v>23.54</v>
      </c>
      <c r="H33176" s="5">
        <v>17.04</v>
      </c>
      <c r="I33176">
        <v>17.04</v>
      </c>
      <c r="J33176">
        <v>17.04</v>
      </c>
      <c r="L33176" s="32">
        <v>17.04</v>
      </c>
      <c r="M33176">
        <v>25701</v>
      </c>
      <c r="N33176" t="s">
        <v>47</v>
      </c>
      <c r="O33176">
        <v>6</v>
      </c>
    </row>
    <row r="33177" spans="1:15" x14ac:dyDescent="0.25">
      <c r="A33177" s="2">
        <v>37268</v>
      </c>
      <c r="B33177">
        <v>700</v>
      </c>
      <c r="C33177">
        <v>17.05</v>
      </c>
      <c r="D33177">
        <v>17.05</v>
      </c>
      <c r="E33177">
        <v>17.05</v>
      </c>
      <c r="G33177">
        <v>17.05</v>
      </c>
      <c r="H33177" s="5">
        <v>18.86</v>
      </c>
      <c r="I33177">
        <v>18.86</v>
      </c>
      <c r="J33177">
        <v>18.86</v>
      </c>
      <c r="L33177" s="32">
        <v>18.86</v>
      </c>
      <c r="M33177">
        <v>27096</v>
      </c>
      <c r="N33177" t="s">
        <v>47</v>
      </c>
      <c r="O33177">
        <v>6</v>
      </c>
    </row>
    <row r="33178" spans="1:15" x14ac:dyDescent="0.25">
      <c r="A33178" s="2">
        <v>37268</v>
      </c>
      <c r="B33178">
        <v>800</v>
      </c>
      <c r="C33178">
        <v>23.55</v>
      </c>
      <c r="D33178">
        <v>23.55</v>
      </c>
      <c r="E33178">
        <v>23.55</v>
      </c>
      <c r="G33178">
        <v>23.55</v>
      </c>
      <c r="H33178" s="5">
        <v>22</v>
      </c>
      <c r="I33178">
        <v>22</v>
      </c>
      <c r="J33178">
        <v>22</v>
      </c>
      <c r="L33178" s="32">
        <v>22</v>
      </c>
      <c r="M33178">
        <v>28437</v>
      </c>
      <c r="N33178" t="s">
        <v>48</v>
      </c>
      <c r="O33178">
        <v>6</v>
      </c>
    </row>
    <row r="33179" spans="1:15" x14ac:dyDescent="0.25">
      <c r="A33179" s="2">
        <v>37268</v>
      </c>
      <c r="B33179">
        <v>900</v>
      </c>
      <c r="C33179">
        <v>20.59</v>
      </c>
      <c r="D33179">
        <v>20.59</v>
      </c>
      <c r="E33179">
        <v>20.59</v>
      </c>
      <c r="G33179">
        <v>20.59</v>
      </c>
      <c r="H33179" s="5">
        <v>26</v>
      </c>
      <c r="I33179">
        <v>26</v>
      </c>
      <c r="J33179">
        <v>26</v>
      </c>
      <c r="L33179" s="32">
        <v>26</v>
      </c>
      <c r="M33179">
        <v>29891</v>
      </c>
      <c r="N33179" t="s">
        <v>48</v>
      </c>
      <c r="O33179">
        <v>6</v>
      </c>
    </row>
    <row r="33180" spans="1:15" x14ac:dyDescent="0.25">
      <c r="A33180" s="2">
        <v>37268</v>
      </c>
      <c r="B33180">
        <v>1000</v>
      </c>
      <c r="C33180">
        <v>20.77</v>
      </c>
      <c r="D33180">
        <v>20.77</v>
      </c>
      <c r="E33180">
        <v>20.77</v>
      </c>
      <c r="G33180">
        <v>20.77</v>
      </c>
      <c r="H33180" s="5">
        <v>24.5</v>
      </c>
      <c r="I33180">
        <v>24.5</v>
      </c>
      <c r="J33180">
        <v>24.5</v>
      </c>
      <c r="L33180" s="32">
        <v>24.5</v>
      </c>
      <c r="M33180">
        <v>30623</v>
      </c>
      <c r="N33180" t="s">
        <v>48</v>
      </c>
      <c r="O33180">
        <v>6</v>
      </c>
    </row>
    <row r="33181" spans="1:15" x14ac:dyDescent="0.25">
      <c r="A33181" s="2">
        <v>37268</v>
      </c>
      <c r="B33181">
        <v>1100</v>
      </c>
      <c r="C33181">
        <v>19.670000000000002</v>
      </c>
      <c r="D33181">
        <v>19.670000000000002</v>
      </c>
      <c r="E33181">
        <v>19.670000000000002</v>
      </c>
      <c r="G33181">
        <v>19.670000000000002</v>
      </c>
      <c r="H33181" s="5">
        <v>24</v>
      </c>
      <c r="I33181">
        <v>24</v>
      </c>
      <c r="J33181">
        <v>24</v>
      </c>
      <c r="L33181" s="32">
        <v>24</v>
      </c>
      <c r="M33181">
        <v>30641</v>
      </c>
      <c r="N33181" t="s">
        <v>48</v>
      </c>
      <c r="O33181">
        <v>6</v>
      </c>
    </row>
    <row r="33182" spans="1:15" x14ac:dyDescent="0.25">
      <c r="A33182" s="2">
        <v>37268</v>
      </c>
      <c r="B33182">
        <v>1200</v>
      </c>
      <c r="C33182">
        <v>20.54</v>
      </c>
      <c r="D33182">
        <v>20.54</v>
      </c>
      <c r="E33182">
        <v>20.54</v>
      </c>
      <c r="G33182">
        <v>20.54</v>
      </c>
      <c r="H33182" s="5">
        <v>22.51</v>
      </c>
      <c r="I33182">
        <v>22.51</v>
      </c>
      <c r="J33182">
        <v>22.51</v>
      </c>
      <c r="L33182" s="32">
        <v>22.51</v>
      </c>
      <c r="M33182">
        <v>30059</v>
      </c>
      <c r="N33182" t="s">
        <v>48</v>
      </c>
      <c r="O33182">
        <v>6</v>
      </c>
    </row>
    <row r="33183" spans="1:15" x14ac:dyDescent="0.25">
      <c r="A33183" s="2">
        <v>37268</v>
      </c>
      <c r="B33183">
        <v>1300</v>
      </c>
      <c r="C33183">
        <v>19.38</v>
      </c>
      <c r="D33183">
        <v>19.38</v>
      </c>
      <c r="E33183">
        <v>19.38</v>
      </c>
      <c r="G33183">
        <v>19.38</v>
      </c>
      <c r="H33183" s="5">
        <v>20.57</v>
      </c>
      <c r="I33183">
        <v>20.57</v>
      </c>
      <c r="J33183">
        <v>20.57</v>
      </c>
      <c r="L33183" s="32">
        <v>20.57</v>
      </c>
      <c r="M33183">
        <v>29210</v>
      </c>
      <c r="N33183" t="s">
        <v>48</v>
      </c>
      <c r="O33183">
        <v>6</v>
      </c>
    </row>
    <row r="33184" spans="1:15" x14ac:dyDescent="0.25">
      <c r="A33184" s="2">
        <v>37268</v>
      </c>
      <c r="B33184">
        <v>1400</v>
      </c>
      <c r="C33184">
        <v>16.21</v>
      </c>
      <c r="D33184">
        <v>16.21</v>
      </c>
      <c r="E33184">
        <v>16.21</v>
      </c>
      <c r="G33184">
        <v>16.21</v>
      </c>
      <c r="H33184" s="5">
        <v>18.88</v>
      </c>
      <c r="I33184">
        <v>18.88</v>
      </c>
      <c r="J33184">
        <v>18.88</v>
      </c>
      <c r="L33184" s="32">
        <v>18.88</v>
      </c>
      <c r="M33184">
        <v>28395</v>
      </c>
      <c r="N33184" t="s">
        <v>48</v>
      </c>
      <c r="O33184">
        <v>6</v>
      </c>
    </row>
    <row r="33185" spans="1:15" x14ac:dyDescent="0.25">
      <c r="A33185" s="2">
        <v>37268</v>
      </c>
      <c r="B33185">
        <v>1500</v>
      </c>
      <c r="C33185">
        <v>15.26</v>
      </c>
      <c r="D33185">
        <v>15.26</v>
      </c>
      <c r="E33185">
        <v>15.26</v>
      </c>
      <c r="G33185">
        <v>15.26</v>
      </c>
      <c r="H33185" s="5">
        <v>18</v>
      </c>
      <c r="I33185">
        <v>18</v>
      </c>
      <c r="J33185">
        <v>18</v>
      </c>
      <c r="L33185" s="32">
        <v>18</v>
      </c>
      <c r="M33185">
        <v>27712</v>
      </c>
      <c r="N33185" t="s">
        <v>48</v>
      </c>
      <c r="O33185">
        <v>6</v>
      </c>
    </row>
    <row r="33186" spans="1:15" x14ac:dyDescent="0.25">
      <c r="A33186" s="2">
        <v>37268</v>
      </c>
      <c r="B33186">
        <v>1600</v>
      </c>
      <c r="C33186">
        <v>15.75</v>
      </c>
      <c r="D33186">
        <v>15.75</v>
      </c>
      <c r="E33186">
        <v>15.75</v>
      </c>
      <c r="G33186">
        <v>15.75</v>
      </c>
      <c r="H33186" s="5">
        <v>18.84</v>
      </c>
      <c r="I33186">
        <v>18.84</v>
      </c>
      <c r="J33186">
        <v>18.84</v>
      </c>
      <c r="L33186" s="32">
        <v>18.84</v>
      </c>
      <c r="M33186">
        <v>27446</v>
      </c>
      <c r="N33186" t="s">
        <v>48</v>
      </c>
      <c r="O33186">
        <v>6</v>
      </c>
    </row>
    <row r="33187" spans="1:15" x14ac:dyDescent="0.25">
      <c r="A33187" s="2">
        <v>37268</v>
      </c>
      <c r="B33187">
        <v>1700</v>
      </c>
      <c r="C33187">
        <v>17.68</v>
      </c>
      <c r="D33187">
        <v>17.68</v>
      </c>
      <c r="E33187">
        <v>17.68</v>
      </c>
      <c r="G33187">
        <v>17.68</v>
      </c>
      <c r="H33187" s="5">
        <v>22.14</v>
      </c>
      <c r="I33187">
        <v>22.15</v>
      </c>
      <c r="J33187">
        <v>22.17</v>
      </c>
      <c r="L33187" s="32">
        <v>22.14</v>
      </c>
      <c r="M33187">
        <v>28518</v>
      </c>
      <c r="N33187" t="s">
        <v>48</v>
      </c>
      <c r="O33187">
        <v>6</v>
      </c>
    </row>
    <row r="33188" spans="1:15" x14ac:dyDescent="0.25">
      <c r="A33188" s="2">
        <v>37268</v>
      </c>
      <c r="B33188">
        <v>1800</v>
      </c>
      <c r="C33188">
        <v>20.47</v>
      </c>
      <c r="D33188">
        <v>20.47</v>
      </c>
      <c r="E33188">
        <v>20.47</v>
      </c>
      <c r="G33188">
        <v>20.47</v>
      </c>
      <c r="H33188" s="5">
        <v>34</v>
      </c>
      <c r="I33188">
        <v>34.01</v>
      </c>
      <c r="J33188">
        <v>34.01</v>
      </c>
      <c r="L33188" s="32">
        <v>34</v>
      </c>
      <c r="M33188">
        <v>31548</v>
      </c>
      <c r="N33188" t="s">
        <v>48</v>
      </c>
      <c r="O33188">
        <v>6</v>
      </c>
    </row>
    <row r="33189" spans="1:15" x14ac:dyDescent="0.25">
      <c r="A33189" s="2">
        <v>37268</v>
      </c>
      <c r="B33189">
        <v>1900</v>
      </c>
      <c r="C33189">
        <v>20.48</v>
      </c>
      <c r="D33189">
        <v>20.48</v>
      </c>
      <c r="E33189">
        <v>20.48</v>
      </c>
      <c r="G33189">
        <v>20.48</v>
      </c>
      <c r="H33189" s="5">
        <v>28</v>
      </c>
      <c r="I33189">
        <v>28.01</v>
      </c>
      <c r="J33189">
        <v>28.02</v>
      </c>
      <c r="L33189" s="32">
        <v>28</v>
      </c>
      <c r="M33189">
        <v>32283</v>
      </c>
      <c r="N33189" t="s">
        <v>48</v>
      </c>
      <c r="O33189">
        <v>6</v>
      </c>
    </row>
    <row r="33190" spans="1:15" x14ac:dyDescent="0.25">
      <c r="A33190" s="2">
        <v>37268</v>
      </c>
      <c r="B33190">
        <v>2000</v>
      </c>
      <c r="C33190">
        <v>18.62</v>
      </c>
      <c r="D33190">
        <v>18.62</v>
      </c>
      <c r="E33190">
        <v>18.62</v>
      </c>
      <c r="G33190">
        <v>18.62</v>
      </c>
      <c r="H33190" s="5">
        <v>25.01</v>
      </c>
      <c r="I33190">
        <v>25.02</v>
      </c>
      <c r="J33190">
        <v>25.02</v>
      </c>
      <c r="L33190" s="32">
        <v>25.01</v>
      </c>
      <c r="M33190">
        <v>31762</v>
      </c>
      <c r="N33190" t="s">
        <v>48</v>
      </c>
      <c r="O33190">
        <v>6</v>
      </c>
    </row>
    <row r="33191" spans="1:15" x14ac:dyDescent="0.25">
      <c r="A33191" s="2">
        <v>37268</v>
      </c>
      <c r="B33191">
        <v>2100</v>
      </c>
      <c r="C33191">
        <v>19.8</v>
      </c>
      <c r="D33191">
        <v>19.8</v>
      </c>
      <c r="E33191">
        <v>19.8</v>
      </c>
      <c r="G33191">
        <v>19.8</v>
      </c>
      <c r="H33191" s="5">
        <v>23.98</v>
      </c>
      <c r="I33191">
        <v>23.98</v>
      </c>
      <c r="J33191">
        <v>23.98</v>
      </c>
      <c r="L33191" s="32">
        <v>23.98</v>
      </c>
      <c r="M33191">
        <v>31097</v>
      </c>
      <c r="N33191" t="s">
        <v>48</v>
      </c>
      <c r="O33191">
        <v>6</v>
      </c>
    </row>
    <row r="33192" spans="1:15" x14ac:dyDescent="0.25">
      <c r="A33192" s="2">
        <v>37268</v>
      </c>
      <c r="B33192">
        <v>2200</v>
      </c>
      <c r="C33192">
        <v>20.07</v>
      </c>
      <c r="D33192">
        <v>20.07</v>
      </c>
      <c r="E33192">
        <v>20.07</v>
      </c>
      <c r="G33192">
        <v>20.07</v>
      </c>
      <c r="H33192" s="5">
        <v>22.51</v>
      </c>
      <c r="I33192">
        <v>22.51</v>
      </c>
      <c r="J33192">
        <v>22.51</v>
      </c>
      <c r="L33192" s="32">
        <v>22.51</v>
      </c>
      <c r="M33192">
        <v>30135</v>
      </c>
      <c r="N33192" t="s">
        <v>48</v>
      </c>
      <c r="O33192">
        <v>6</v>
      </c>
    </row>
    <row r="33193" spans="1:15" x14ac:dyDescent="0.25">
      <c r="A33193" s="2">
        <v>37268</v>
      </c>
      <c r="B33193">
        <v>2300</v>
      </c>
      <c r="C33193">
        <v>18.63</v>
      </c>
      <c r="D33193">
        <v>18.63</v>
      </c>
      <c r="E33193">
        <v>18.63</v>
      </c>
      <c r="G33193">
        <v>18.63</v>
      </c>
      <c r="H33193" s="5">
        <v>19.02</v>
      </c>
      <c r="I33193">
        <v>19.079999999999998</v>
      </c>
      <c r="J33193">
        <v>19.149999999999999</v>
      </c>
      <c r="L33193" s="32">
        <v>19.02</v>
      </c>
      <c r="M33193">
        <v>28640</v>
      </c>
      <c r="N33193" t="s">
        <v>48</v>
      </c>
      <c r="O33193">
        <v>6</v>
      </c>
    </row>
    <row r="33194" spans="1:15" x14ac:dyDescent="0.25">
      <c r="A33194" s="2">
        <v>37268</v>
      </c>
      <c r="B33194">
        <v>2400</v>
      </c>
      <c r="C33194">
        <v>16.77</v>
      </c>
      <c r="D33194">
        <v>16.77</v>
      </c>
      <c r="E33194">
        <v>16.77</v>
      </c>
      <c r="G33194">
        <v>16.77</v>
      </c>
      <c r="H33194" s="5">
        <v>17.510000000000002</v>
      </c>
      <c r="I33194">
        <v>17.510000000000002</v>
      </c>
      <c r="J33194">
        <v>17.510000000000002</v>
      </c>
      <c r="L33194" s="32">
        <v>17.510000000000002</v>
      </c>
      <c r="M33194">
        <v>26803</v>
      </c>
      <c r="N33194" t="s">
        <v>47</v>
      </c>
      <c r="O33194">
        <v>6</v>
      </c>
    </row>
    <row r="33195" spans="1:15" x14ac:dyDescent="0.25">
      <c r="A33195" s="2">
        <v>37269</v>
      </c>
      <c r="B33195">
        <v>100</v>
      </c>
      <c r="C33195">
        <v>15.27</v>
      </c>
      <c r="D33195">
        <v>15.27</v>
      </c>
      <c r="E33195">
        <v>15.27</v>
      </c>
      <c r="G33195">
        <v>15.27</v>
      </c>
      <c r="H33195" s="5">
        <v>15.87</v>
      </c>
      <c r="I33195">
        <v>15.87</v>
      </c>
      <c r="J33195">
        <v>15.87</v>
      </c>
      <c r="L33195" s="32">
        <v>15.87</v>
      </c>
      <c r="M33195">
        <v>25052</v>
      </c>
      <c r="N33195" t="s">
        <v>47</v>
      </c>
      <c r="O33195">
        <v>7</v>
      </c>
    </row>
    <row r="33196" spans="1:15" x14ac:dyDescent="0.25">
      <c r="A33196" s="2">
        <v>37269</v>
      </c>
      <c r="B33196">
        <v>200</v>
      </c>
      <c r="C33196">
        <v>15.55</v>
      </c>
      <c r="D33196">
        <v>15.55</v>
      </c>
      <c r="E33196">
        <v>15.55</v>
      </c>
      <c r="G33196">
        <v>15.55</v>
      </c>
      <c r="H33196" s="5">
        <v>14.36</v>
      </c>
      <c r="I33196">
        <v>14.36</v>
      </c>
      <c r="J33196">
        <v>14.36</v>
      </c>
      <c r="L33196" s="32">
        <v>14.36</v>
      </c>
      <c r="M33196">
        <v>24007</v>
      </c>
      <c r="N33196" t="s">
        <v>47</v>
      </c>
      <c r="O33196">
        <v>7</v>
      </c>
    </row>
    <row r="33197" spans="1:15" x14ac:dyDescent="0.25">
      <c r="A33197" s="2">
        <v>37269</v>
      </c>
      <c r="B33197">
        <v>300</v>
      </c>
      <c r="C33197">
        <v>14.73</v>
      </c>
      <c r="D33197">
        <v>14.73</v>
      </c>
      <c r="E33197">
        <v>14.73</v>
      </c>
      <c r="G33197">
        <v>14.73</v>
      </c>
      <c r="H33197" s="5">
        <v>13.37</v>
      </c>
      <c r="I33197">
        <v>13.37</v>
      </c>
      <c r="J33197">
        <v>13.37</v>
      </c>
      <c r="L33197" s="32">
        <v>13.37</v>
      </c>
      <c r="M33197">
        <v>23441</v>
      </c>
      <c r="N33197" t="s">
        <v>47</v>
      </c>
      <c r="O33197">
        <v>7</v>
      </c>
    </row>
    <row r="33198" spans="1:15" x14ac:dyDescent="0.25">
      <c r="A33198" s="2">
        <v>37269</v>
      </c>
      <c r="B33198">
        <v>400</v>
      </c>
      <c r="C33198">
        <v>15.3</v>
      </c>
      <c r="D33198">
        <v>15.3</v>
      </c>
      <c r="E33198">
        <v>15.3</v>
      </c>
      <c r="G33198">
        <v>15.3</v>
      </c>
      <c r="H33198" s="5">
        <v>13.52</v>
      </c>
      <c r="I33198">
        <v>13.52</v>
      </c>
      <c r="J33198">
        <v>13.52</v>
      </c>
      <c r="L33198" s="32">
        <v>13.52</v>
      </c>
      <c r="M33198">
        <v>23129</v>
      </c>
      <c r="N33198" t="s">
        <v>47</v>
      </c>
      <c r="O33198">
        <v>7</v>
      </c>
    </row>
    <row r="33199" spans="1:15" x14ac:dyDescent="0.25">
      <c r="A33199" s="2">
        <v>37269</v>
      </c>
      <c r="B33199">
        <v>500</v>
      </c>
      <c r="C33199">
        <v>15.83</v>
      </c>
      <c r="D33199">
        <v>15.83</v>
      </c>
      <c r="E33199">
        <v>15.83</v>
      </c>
      <c r="G33199">
        <v>15.83</v>
      </c>
      <c r="H33199" s="5">
        <v>14.26</v>
      </c>
      <c r="I33199">
        <v>14.26</v>
      </c>
      <c r="J33199">
        <v>14.26</v>
      </c>
      <c r="L33199" s="32">
        <v>14.26</v>
      </c>
      <c r="M33199">
        <v>23244</v>
      </c>
      <c r="N33199" t="s">
        <v>47</v>
      </c>
      <c r="O33199">
        <v>7</v>
      </c>
    </row>
    <row r="33200" spans="1:15" x14ac:dyDescent="0.25">
      <c r="A33200" s="2">
        <v>37269</v>
      </c>
      <c r="B33200">
        <v>600</v>
      </c>
      <c r="C33200">
        <v>16.98</v>
      </c>
      <c r="D33200">
        <v>16.98</v>
      </c>
      <c r="E33200">
        <v>16.98</v>
      </c>
      <c r="G33200">
        <v>16.98</v>
      </c>
      <c r="H33200" s="5">
        <v>16.309999999999999</v>
      </c>
      <c r="I33200">
        <v>16.309999999999999</v>
      </c>
      <c r="J33200">
        <v>16.309999999999999</v>
      </c>
      <c r="L33200" s="32">
        <v>16.309999999999999</v>
      </c>
      <c r="M33200">
        <v>23700</v>
      </c>
      <c r="N33200" t="s">
        <v>47</v>
      </c>
      <c r="O33200">
        <v>7</v>
      </c>
    </row>
    <row r="33201" spans="1:15" x14ac:dyDescent="0.25">
      <c r="A33201" s="2">
        <v>37269</v>
      </c>
      <c r="B33201">
        <v>700</v>
      </c>
      <c r="C33201">
        <v>16.05</v>
      </c>
      <c r="D33201">
        <v>16.05</v>
      </c>
      <c r="E33201">
        <v>16.05</v>
      </c>
      <c r="G33201">
        <v>16.05</v>
      </c>
      <c r="H33201" s="5">
        <v>16.57</v>
      </c>
      <c r="I33201">
        <v>16.57</v>
      </c>
      <c r="J33201">
        <v>16.57</v>
      </c>
      <c r="L33201" s="32">
        <v>16.57</v>
      </c>
      <c r="M33201">
        <v>24737</v>
      </c>
      <c r="N33201" t="s">
        <v>47</v>
      </c>
      <c r="O33201">
        <v>7</v>
      </c>
    </row>
    <row r="33202" spans="1:15" x14ac:dyDescent="0.25">
      <c r="A33202" s="2">
        <v>37269</v>
      </c>
      <c r="B33202">
        <v>800</v>
      </c>
      <c r="C33202">
        <v>16.47</v>
      </c>
      <c r="D33202">
        <v>16.47</v>
      </c>
      <c r="E33202">
        <v>16.47</v>
      </c>
      <c r="G33202">
        <v>16.47</v>
      </c>
      <c r="H33202" s="5">
        <v>18.57</v>
      </c>
      <c r="I33202">
        <v>18.57</v>
      </c>
      <c r="J33202">
        <v>18.57</v>
      </c>
      <c r="L33202" s="32">
        <v>18.57</v>
      </c>
      <c r="M33202">
        <v>25970</v>
      </c>
      <c r="N33202" t="s">
        <v>48</v>
      </c>
      <c r="O33202">
        <v>7</v>
      </c>
    </row>
    <row r="33203" spans="1:15" x14ac:dyDescent="0.25">
      <c r="A33203" s="2">
        <v>37269</v>
      </c>
      <c r="B33203">
        <v>900</v>
      </c>
      <c r="C33203">
        <v>21.08</v>
      </c>
      <c r="D33203">
        <v>21.08</v>
      </c>
      <c r="E33203">
        <v>21.08</v>
      </c>
      <c r="G33203">
        <v>21.08</v>
      </c>
      <c r="H33203" s="5">
        <v>20.74</v>
      </c>
      <c r="I33203">
        <v>21.01</v>
      </c>
      <c r="J33203">
        <v>21.31</v>
      </c>
      <c r="L33203" s="32">
        <v>20.74</v>
      </c>
      <c r="M33203">
        <v>27369</v>
      </c>
      <c r="N33203" t="s">
        <v>48</v>
      </c>
      <c r="O33203">
        <v>7</v>
      </c>
    </row>
    <row r="33204" spans="1:15" x14ac:dyDescent="0.25">
      <c r="A33204" s="2">
        <v>37269</v>
      </c>
      <c r="B33204">
        <v>1000</v>
      </c>
      <c r="C33204">
        <v>23.76</v>
      </c>
      <c r="D33204">
        <v>23.76</v>
      </c>
      <c r="E33204">
        <v>23.76</v>
      </c>
      <c r="G33204">
        <v>23.76</v>
      </c>
      <c r="H33204" s="5">
        <v>21.05</v>
      </c>
      <c r="I33204">
        <v>21.19</v>
      </c>
      <c r="J33204">
        <v>21.35</v>
      </c>
      <c r="L33204" s="32">
        <v>21.05</v>
      </c>
      <c r="M33204">
        <v>28455</v>
      </c>
      <c r="N33204" t="s">
        <v>48</v>
      </c>
      <c r="O33204">
        <v>7</v>
      </c>
    </row>
    <row r="33205" spans="1:15" x14ac:dyDescent="0.25">
      <c r="A33205" s="2">
        <v>37269</v>
      </c>
      <c r="B33205">
        <v>1100</v>
      </c>
      <c r="C33205">
        <v>21.68</v>
      </c>
      <c r="D33205">
        <v>21.68</v>
      </c>
      <c r="E33205">
        <v>21.68</v>
      </c>
      <c r="G33205">
        <v>21.68</v>
      </c>
      <c r="H33205" s="5">
        <v>20.5</v>
      </c>
      <c r="I33205">
        <v>20.5</v>
      </c>
      <c r="J33205">
        <v>20.5</v>
      </c>
      <c r="L33205" s="32">
        <v>20.5</v>
      </c>
      <c r="M33205">
        <v>28982</v>
      </c>
      <c r="N33205" t="s">
        <v>48</v>
      </c>
      <c r="O33205">
        <v>7</v>
      </c>
    </row>
    <row r="33206" spans="1:15" x14ac:dyDescent="0.25">
      <c r="A33206" s="2">
        <v>37269</v>
      </c>
      <c r="B33206">
        <v>1200</v>
      </c>
      <c r="C33206">
        <v>24.87</v>
      </c>
      <c r="D33206">
        <v>24.87</v>
      </c>
      <c r="E33206">
        <v>24.87</v>
      </c>
      <c r="G33206">
        <v>24.87</v>
      </c>
      <c r="H33206" s="5">
        <v>20.5</v>
      </c>
      <c r="I33206">
        <v>20.5</v>
      </c>
      <c r="J33206">
        <v>20.5</v>
      </c>
      <c r="L33206" s="32">
        <v>20.5</v>
      </c>
      <c r="M33206">
        <v>29257</v>
      </c>
      <c r="N33206" t="s">
        <v>48</v>
      </c>
      <c r="O33206">
        <v>7</v>
      </c>
    </row>
    <row r="33207" spans="1:15" x14ac:dyDescent="0.25">
      <c r="A33207" s="2">
        <v>37269</v>
      </c>
      <c r="B33207">
        <v>1300</v>
      </c>
      <c r="C33207">
        <v>22.19</v>
      </c>
      <c r="D33207">
        <v>22.19</v>
      </c>
      <c r="E33207">
        <v>22.19</v>
      </c>
      <c r="G33207">
        <v>22.19</v>
      </c>
      <c r="H33207" s="5">
        <v>19.600000000000001</v>
      </c>
      <c r="I33207">
        <v>19.600000000000001</v>
      </c>
      <c r="J33207">
        <v>19.600000000000001</v>
      </c>
      <c r="L33207" s="32">
        <v>19.600000000000001</v>
      </c>
      <c r="M33207">
        <v>29364</v>
      </c>
      <c r="N33207" t="s">
        <v>48</v>
      </c>
      <c r="O33207">
        <v>7</v>
      </c>
    </row>
    <row r="33208" spans="1:15" x14ac:dyDescent="0.25">
      <c r="A33208" s="2">
        <v>37269</v>
      </c>
      <c r="B33208">
        <v>1400</v>
      </c>
      <c r="C33208">
        <v>19.670000000000002</v>
      </c>
      <c r="D33208">
        <v>19.670000000000002</v>
      </c>
      <c r="E33208">
        <v>19.670000000000002</v>
      </c>
      <c r="G33208">
        <v>19.670000000000002</v>
      </c>
      <c r="H33208" s="5">
        <v>18.84</v>
      </c>
      <c r="I33208">
        <v>18.84</v>
      </c>
      <c r="J33208">
        <v>18.84</v>
      </c>
      <c r="L33208" s="32">
        <v>18.84</v>
      </c>
      <c r="M33208">
        <v>29036</v>
      </c>
      <c r="N33208" t="s">
        <v>48</v>
      </c>
      <c r="O33208">
        <v>7</v>
      </c>
    </row>
    <row r="33209" spans="1:15" x14ac:dyDescent="0.25">
      <c r="A33209" s="2">
        <v>37269</v>
      </c>
      <c r="B33209">
        <v>1500</v>
      </c>
      <c r="C33209">
        <v>18.91</v>
      </c>
      <c r="D33209">
        <v>18.91</v>
      </c>
      <c r="E33209">
        <v>18.91</v>
      </c>
      <c r="G33209">
        <v>18.91</v>
      </c>
      <c r="H33209" s="5">
        <v>18.66</v>
      </c>
      <c r="I33209">
        <v>18.66</v>
      </c>
      <c r="J33209">
        <v>18.66</v>
      </c>
      <c r="L33209" s="32">
        <v>18.66</v>
      </c>
      <c r="M33209">
        <v>28702</v>
      </c>
      <c r="N33209" t="s">
        <v>48</v>
      </c>
      <c r="O33209">
        <v>7</v>
      </c>
    </row>
    <row r="33210" spans="1:15" x14ac:dyDescent="0.25">
      <c r="A33210" s="2">
        <v>37269</v>
      </c>
      <c r="B33210">
        <v>1600</v>
      </c>
      <c r="C33210">
        <v>17.55</v>
      </c>
      <c r="D33210">
        <v>17.55</v>
      </c>
      <c r="E33210">
        <v>17.55</v>
      </c>
      <c r="G33210">
        <v>17.55</v>
      </c>
      <c r="H33210" s="5">
        <v>18.66</v>
      </c>
      <c r="I33210">
        <v>18.66</v>
      </c>
      <c r="J33210">
        <v>18.66</v>
      </c>
      <c r="L33210" s="32">
        <v>18.66</v>
      </c>
      <c r="M33210">
        <v>28615</v>
      </c>
      <c r="N33210" t="s">
        <v>48</v>
      </c>
      <c r="O33210">
        <v>7</v>
      </c>
    </row>
    <row r="33211" spans="1:15" x14ac:dyDescent="0.25">
      <c r="A33211" s="2">
        <v>37269</v>
      </c>
      <c r="B33211">
        <v>1700</v>
      </c>
      <c r="C33211">
        <v>19.670000000000002</v>
      </c>
      <c r="D33211">
        <v>19.670000000000002</v>
      </c>
      <c r="E33211">
        <v>19.670000000000002</v>
      </c>
      <c r="G33211">
        <v>19.670000000000002</v>
      </c>
      <c r="H33211" s="5">
        <v>21.86</v>
      </c>
      <c r="I33211">
        <v>21.86</v>
      </c>
      <c r="J33211">
        <v>21.86</v>
      </c>
      <c r="L33211" s="32">
        <v>21.86</v>
      </c>
      <c r="M33211">
        <v>29730</v>
      </c>
      <c r="N33211" t="s">
        <v>48</v>
      </c>
      <c r="O33211">
        <v>7</v>
      </c>
    </row>
    <row r="33212" spans="1:15" x14ac:dyDescent="0.25">
      <c r="A33212" s="2">
        <v>37269</v>
      </c>
      <c r="B33212">
        <v>1800</v>
      </c>
      <c r="C33212">
        <v>33.770000000000003</v>
      </c>
      <c r="D33212">
        <v>33.770000000000003</v>
      </c>
      <c r="E33212">
        <v>33.770000000000003</v>
      </c>
      <c r="G33212">
        <v>33.770000000000003</v>
      </c>
      <c r="H33212" s="5">
        <v>34.78</v>
      </c>
      <c r="I33212">
        <v>34.78</v>
      </c>
      <c r="J33212">
        <v>34.78</v>
      </c>
      <c r="L33212" s="32">
        <v>34.78</v>
      </c>
      <c r="M33212">
        <v>32721</v>
      </c>
      <c r="N33212" t="s">
        <v>48</v>
      </c>
      <c r="O33212">
        <v>7</v>
      </c>
    </row>
    <row r="33213" spans="1:15" x14ac:dyDescent="0.25">
      <c r="A33213" s="2">
        <v>37269</v>
      </c>
      <c r="B33213">
        <v>1900</v>
      </c>
      <c r="C33213">
        <v>39.270000000000003</v>
      </c>
      <c r="D33213">
        <v>39.270000000000003</v>
      </c>
      <c r="E33213">
        <v>39.270000000000003</v>
      </c>
      <c r="G33213">
        <v>39.270000000000003</v>
      </c>
      <c r="H33213" s="5">
        <v>33.14</v>
      </c>
      <c r="I33213">
        <v>33.14</v>
      </c>
      <c r="J33213">
        <v>33.14</v>
      </c>
      <c r="L33213" s="32">
        <v>33.14</v>
      </c>
      <c r="M33213">
        <v>33627</v>
      </c>
      <c r="N33213" t="s">
        <v>48</v>
      </c>
      <c r="O33213">
        <v>7</v>
      </c>
    </row>
    <row r="33214" spans="1:15" x14ac:dyDescent="0.25">
      <c r="A33214" s="2">
        <v>37269</v>
      </c>
      <c r="B33214">
        <v>2000</v>
      </c>
      <c r="C33214">
        <v>31.27</v>
      </c>
      <c r="D33214">
        <v>31.27</v>
      </c>
      <c r="E33214">
        <v>31.27</v>
      </c>
      <c r="G33214">
        <v>31.27</v>
      </c>
      <c r="H33214" s="5">
        <v>29</v>
      </c>
      <c r="I33214">
        <v>29</v>
      </c>
      <c r="J33214">
        <v>29</v>
      </c>
      <c r="L33214" s="32">
        <v>29</v>
      </c>
      <c r="M33214">
        <v>33337</v>
      </c>
      <c r="N33214" t="s">
        <v>48</v>
      </c>
      <c r="O33214">
        <v>7</v>
      </c>
    </row>
    <row r="33215" spans="1:15" x14ac:dyDescent="0.25">
      <c r="A33215" s="2">
        <v>37269</v>
      </c>
      <c r="B33215">
        <v>2100</v>
      </c>
      <c r="C33215">
        <v>28.87</v>
      </c>
      <c r="D33215">
        <v>28.87</v>
      </c>
      <c r="E33215">
        <v>28.87</v>
      </c>
      <c r="G33215">
        <v>28.87</v>
      </c>
      <c r="H33215" s="5">
        <v>27.8</v>
      </c>
      <c r="I33215">
        <v>27.8</v>
      </c>
      <c r="J33215">
        <v>27.8</v>
      </c>
      <c r="L33215" s="32">
        <v>27.8</v>
      </c>
      <c r="M33215">
        <v>32851</v>
      </c>
      <c r="N33215" t="s">
        <v>48</v>
      </c>
      <c r="O33215">
        <v>7</v>
      </c>
    </row>
    <row r="33216" spans="1:15" x14ac:dyDescent="0.25">
      <c r="A33216" s="2">
        <v>37269</v>
      </c>
      <c r="B33216">
        <v>2200</v>
      </c>
      <c r="C33216">
        <v>24.08</v>
      </c>
      <c r="D33216">
        <v>24.08</v>
      </c>
      <c r="E33216">
        <v>24.08</v>
      </c>
      <c r="G33216">
        <v>24.08</v>
      </c>
      <c r="H33216" s="5">
        <v>22.51</v>
      </c>
      <c r="I33216">
        <v>22.51</v>
      </c>
      <c r="J33216">
        <v>22.51</v>
      </c>
      <c r="L33216" s="32">
        <v>22.51</v>
      </c>
      <c r="M33216">
        <v>31594</v>
      </c>
      <c r="N33216" t="s">
        <v>48</v>
      </c>
      <c r="O33216">
        <v>7</v>
      </c>
    </row>
    <row r="33217" spans="1:15" x14ac:dyDescent="0.25">
      <c r="A33217" s="2">
        <v>37269</v>
      </c>
      <c r="B33217">
        <v>2300</v>
      </c>
      <c r="C33217">
        <v>18.559999999999999</v>
      </c>
      <c r="D33217">
        <v>18.559999999999999</v>
      </c>
      <c r="E33217">
        <v>18.559999999999999</v>
      </c>
      <c r="G33217">
        <v>18.559999999999999</v>
      </c>
      <c r="H33217" s="5">
        <v>19.329999999999998</v>
      </c>
      <c r="I33217">
        <v>19.350000000000001</v>
      </c>
      <c r="J33217">
        <v>19.38</v>
      </c>
      <c r="L33217" s="32">
        <v>19.329999999999998</v>
      </c>
      <c r="M33217">
        <v>29545</v>
      </c>
      <c r="N33217" t="s">
        <v>48</v>
      </c>
      <c r="O33217">
        <v>7</v>
      </c>
    </row>
    <row r="33218" spans="1:15" x14ac:dyDescent="0.25">
      <c r="A33218" s="2">
        <v>37269</v>
      </c>
      <c r="B33218">
        <v>2400</v>
      </c>
      <c r="C33218">
        <v>17.53</v>
      </c>
      <c r="D33218">
        <v>17.53</v>
      </c>
      <c r="E33218">
        <v>17.53</v>
      </c>
      <c r="G33218">
        <v>17.53</v>
      </c>
      <c r="H33218" s="5">
        <v>17.84</v>
      </c>
      <c r="I33218">
        <v>17.84</v>
      </c>
      <c r="J33218">
        <v>17.84</v>
      </c>
      <c r="L33218" s="32">
        <v>17.84</v>
      </c>
      <c r="M33218">
        <v>27659</v>
      </c>
      <c r="N33218" t="s">
        <v>47</v>
      </c>
      <c r="O33218">
        <v>7</v>
      </c>
    </row>
    <row r="33219" spans="1:15" x14ac:dyDescent="0.25">
      <c r="A33219" s="2">
        <v>37270</v>
      </c>
      <c r="B33219">
        <v>100</v>
      </c>
      <c r="C33219">
        <v>16.600000000000001</v>
      </c>
      <c r="D33219">
        <v>16.600000000000001</v>
      </c>
      <c r="E33219">
        <v>16.600000000000001</v>
      </c>
      <c r="G33219">
        <v>16.600000000000001</v>
      </c>
      <c r="H33219" s="5">
        <v>16.97</v>
      </c>
      <c r="I33219">
        <v>16.97</v>
      </c>
      <c r="J33219">
        <v>16.97</v>
      </c>
      <c r="L33219" s="32">
        <v>16.97</v>
      </c>
      <c r="M33219">
        <v>26059</v>
      </c>
      <c r="N33219" t="s">
        <v>47</v>
      </c>
      <c r="O33219">
        <v>1</v>
      </c>
    </row>
    <row r="33220" spans="1:15" x14ac:dyDescent="0.25">
      <c r="A33220" s="2">
        <v>37270</v>
      </c>
      <c r="B33220">
        <v>200</v>
      </c>
      <c r="C33220">
        <v>16.23</v>
      </c>
      <c r="D33220">
        <v>16.23</v>
      </c>
      <c r="E33220">
        <v>16.23</v>
      </c>
      <c r="G33220">
        <v>16.23</v>
      </c>
      <c r="H33220" s="5">
        <v>16</v>
      </c>
      <c r="I33220">
        <v>16</v>
      </c>
      <c r="J33220">
        <v>16</v>
      </c>
      <c r="L33220" s="32">
        <v>16</v>
      </c>
      <c r="M33220">
        <v>25487</v>
      </c>
      <c r="N33220" t="s">
        <v>47</v>
      </c>
      <c r="O33220">
        <v>1</v>
      </c>
    </row>
    <row r="33221" spans="1:15" x14ac:dyDescent="0.25">
      <c r="A33221" s="2">
        <v>37270</v>
      </c>
      <c r="B33221">
        <v>300</v>
      </c>
      <c r="C33221">
        <v>15.83</v>
      </c>
      <c r="D33221">
        <v>15.83</v>
      </c>
      <c r="E33221">
        <v>15.83</v>
      </c>
      <c r="G33221">
        <v>15.83</v>
      </c>
      <c r="H33221" s="5">
        <v>14.26</v>
      </c>
      <c r="I33221">
        <v>14.26</v>
      </c>
      <c r="J33221">
        <v>14.26</v>
      </c>
      <c r="L33221" s="32">
        <v>14.26</v>
      </c>
      <c r="M33221">
        <v>25363</v>
      </c>
      <c r="N33221" t="s">
        <v>47</v>
      </c>
      <c r="O33221">
        <v>1</v>
      </c>
    </row>
    <row r="33222" spans="1:15" x14ac:dyDescent="0.25">
      <c r="A33222" s="2">
        <v>37270</v>
      </c>
      <c r="B33222">
        <v>400</v>
      </c>
      <c r="C33222">
        <v>15.31</v>
      </c>
      <c r="D33222">
        <v>15.31</v>
      </c>
      <c r="E33222">
        <v>15.31</v>
      </c>
      <c r="G33222">
        <v>15.31</v>
      </c>
      <c r="H33222" s="5">
        <v>14.56</v>
      </c>
      <c r="I33222">
        <v>14.56</v>
      </c>
      <c r="J33222">
        <v>14.56</v>
      </c>
      <c r="L33222" s="32">
        <v>14.56</v>
      </c>
      <c r="M33222">
        <v>25436</v>
      </c>
      <c r="N33222" t="s">
        <v>47</v>
      </c>
      <c r="O33222">
        <v>1</v>
      </c>
    </row>
    <row r="33223" spans="1:15" x14ac:dyDescent="0.25">
      <c r="A33223" s="2">
        <v>37270</v>
      </c>
      <c r="B33223">
        <v>500</v>
      </c>
      <c r="C33223">
        <v>16.170000000000002</v>
      </c>
      <c r="D33223">
        <v>16.170000000000002</v>
      </c>
      <c r="E33223">
        <v>16.170000000000002</v>
      </c>
      <c r="G33223">
        <v>16.170000000000002</v>
      </c>
      <c r="H33223" s="5">
        <v>15.93</v>
      </c>
      <c r="I33223">
        <v>15.93</v>
      </c>
      <c r="J33223">
        <v>15.93</v>
      </c>
      <c r="L33223" s="32">
        <v>15.93</v>
      </c>
      <c r="M33223">
        <v>26117</v>
      </c>
      <c r="N33223" t="s">
        <v>47</v>
      </c>
      <c r="O33223">
        <v>1</v>
      </c>
    </row>
    <row r="33224" spans="1:15" x14ac:dyDescent="0.25">
      <c r="A33224" s="2">
        <v>37270</v>
      </c>
      <c r="B33224">
        <v>600</v>
      </c>
      <c r="C33224">
        <v>22.75</v>
      </c>
      <c r="D33224">
        <v>22.75</v>
      </c>
      <c r="E33224">
        <v>22.75</v>
      </c>
      <c r="G33224">
        <v>22.75</v>
      </c>
      <c r="H33224" s="5">
        <v>19</v>
      </c>
      <c r="I33224">
        <v>19</v>
      </c>
      <c r="J33224">
        <v>19</v>
      </c>
      <c r="L33224" s="32">
        <v>19</v>
      </c>
      <c r="M33224">
        <v>28402</v>
      </c>
      <c r="N33224" t="s">
        <v>47</v>
      </c>
      <c r="O33224">
        <v>1</v>
      </c>
    </row>
    <row r="33225" spans="1:15" x14ac:dyDescent="0.25">
      <c r="A33225" s="2">
        <v>37270</v>
      </c>
      <c r="B33225">
        <v>700</v>
      </c>
      <c r="C33225">
        <v>38.28</v>
      </c>
      <c r="D33225">
        <v>46.17</v>
      </c>
      <c r="E33225">
        <v>52.32</v>
      </c>
      <c r="G33225">
        <v>38.270000000000003</v>
      </c>
      <c r="H33225" s="5">
        <v>36.01</v>
      </c>
      <c r="I33225">
        <v>36.01</v>
      </c>
      <c r="J33225">
        <v>36.01</v>
      </c>
      <c r="L33225" s="32">
        <v>36.01</v>
      </c>
      <c r="M33225">
        <v>32754</v>
      </c>
      <c r="N33225" t="s">
        <v>47</v>
      </c>
      <c r="O33225">
        <v>1</v>
      </c>
    </row>
    <row r="33226" spans="1:15" x14ac:dyDescent="0.25">
      <c r="A33226" s="2">
        <v>37270</v>
      </c>
      <c r="B33226">
        <v>800</v>
      </c>
      <c r="C33226">
        <v>24.23</v>
      </c>
      <c r="D33226">
        <v>77.72</v>
      </c>
      <c r="E33226">
        <v>114.96</v>
      </c>
      <c r="G33226">
        <v>29.88</v>
      </c>
      <c r="H33226" s="5">
        <v>34.15</v>
      </c>
      <c r="I33226">
        <v>34.61</v>
      </c>
      <c r="J33226">
        <v>35.159999999999997</v>
      </c>
      <c r="L33226" s="32">
        <v>34.15</v>
      </c>
      <c r="M33226">
        <v>35194</v>
      </c>
      <c r="N33226" t="s">
        <v>48</v>
      </c>
      <c r="O33226">
        <v>1</v>
      </c>
    </row>
    <row r="33227" spans="1:15" x14ac:dyDescent="0.25">
      <c r="A33227" s="2">
        <v>37270</v>
      </c>
      <c r="B33227">
        <v>900</v>
      </c>
      <c r="C33227">
        <v>28.17</v>
      </c>
      <c r="D33227">
        <v>65.19</v>
      </c>
      <c r="E33227">
        <v>87.47</v>
      </c>
      <c r="G33227">
        <v>37.409999999999997</v>
      </c>
      <c r="H33227" s="5">
        <v>25.52</v>
      </c>
      <c r="I33227">
        <v>26.8</v>
      </c>
      <c r="J33227">
        <v>27.18</v>
      </c>
      <c r="L33227" s="32">
        <v>26.42</v>
      </c>
      <c r="M33227">
        <v>34939</v>
      </c>
      <c r="N33227" t="s">
        <v>48</v>
      </c>
      <c r="O33227">
        <v>1</v>
      </c>
    </row>
    <row r="33228" spans="1:15" x14ac:dyDescent="0.25">
      <c r="A33228" s="2">
        <v>37270</v>
      </c>
      <c r="B33228">
        <v>1000</v>
      </c>
      <c r="C33228">
        <v>25.91</v>
      </c>
      <c r="D33228">
        <v>33.880000000000003</v>
      </c>
      <c r="E33228">
        <v>42.04</v>
      </c>
      <c r="G33228">
        <v>26</v>
      </c>
      <c r="H33228" s="5">
        <v>24.33</v>
      </c>
      <c r="I33228">
        <v>24.61</v>
      </c>
      <c r="J33228">
        <v>24.93</v>
      </c>
      <c r="L33228" s="32">
        <v>24.33</v>
      </c>
      <c r="M33228">
        <v>34515</v>
      </c>
      <c r="N33228" t="s">
        <v>48</v>
      </c>
      <c r="O33228">
        <v>1</v>
      </c>
    </row>
    <row r="33229" spans="1:15" x14ac:dyDescent="0.25">
      <c r="A33229" s="2">
        <v>37270</v>
      </c>
      <c r="B33229">
        <v>1100</v>
      </c>
      <c r="C33229">
        <v>20.46</v>
      </c>
      <c r="D33229">
        <v>20.46</v>
      </c>
      <c r="E33229">
        <v>20.46</v>
      </c>
      <c r="G33229">
        <v>20.46</v>
      </c>
      <c r="H33229" s="5">
        <v>24.52</v>
      </c>
      <c r="I33229">
        <v>24.83</v>
      </c>
      <c r="J33229">
        <v>25.2</v>
      </c>
      <c r="L33229" s="32">
        <v>24.52</v>
      </c>
      <c r="M33229">
        <v>34062</v>
      </c>
      <c r="N33229" t="s">
        <v>48</v>
      </c>
      <c r="O33229">
        <v>1</v>
      </c>
    </row>
    <row r="33230" spans="1:15" x14ac:dyDescent="0.25">
      <c r="A33230" s="2">
        <v>37270</v>
      </c>
      <c r="B33230">
        <v>1200</v>
      </c>
      <c r="C33230">
        <v>22.63</v>
      </c>
      <c r="D33230">
        <v>28.01</v>
      </c>
      <c r="E33230">
        <v>32.200000000000003</v>
      </c>
      <c r="G33230">
        <v>22.63</v>
      </c>
      <c r="H33230" s="5">
        <v>23.49</v>
      </c>
      <c r="I33230">
        <v>23.93</v>
      </c>
      <c r="J33230">
        <v>24.33</v>
      </c>
      <c r="L33230" s="32">
        <v>23.58</v>
      </c>
      <c r="M33230">
        <v>33461</v>
      </c>
      <c r="N33230" t="s">
        <v>48</v>
      </c>
      <c r="O33230">
        <v>1</v>
      </c>
    </row>
    <row r="33231" spans="1:15" x14ac:dyDescent="0.25">
      <c r="A33231" s="2">
        <v>37270</v>
      </c>
      <c r="B33231">
        <v>1300</v>
      </c>
      <c r="C33231">
        <v>17.77</v>
      </c>
      <c r="D33231">
        <v>17.77</v>
      </c>
      <c r="E33231">
        <v>17.77</v>
      </c>
      <c r="G33231">
        <v>17.77</v>
      </c>
      <c r="H33231" s="5">
        <v>22</v>
      </c>
      <c r="I33231">
        <v>22.46</v>
      </c>
      <c r="J33231">
        <v>23.01</v>
      </c>
      <c r="L33231" s="32">
        <v>22</v>
      </c>
      <c r="M33231">
        <v>32880</v>
      </c>
      <c r="N33231" t="s">
        <v>48</v>
      </c>
      <c r="O33231">
        <v>1</v>
      </c>
    </row>
    <row r="33232" spans="1:15" x14ac:dyDescent="0.25">
      <c r="A33232" s="2">
        <v>37270</v>
      </c>
      <c r="B33232">
        <v>1400</v>
      </c>
      <c r="C33232">
        <v>17.37</v>
      </c>
      <c r="D33232">
        <v>17.37</v>
      </c>
      <c r="E33232">
        <v>17.37</v>
      </c>
      <c r="G33232">
        <v>17.37</v>
      </c>
      <c r="H33232" s="5">
        <v>21.07</v>
      </c>
      <c r="I33232">
        <v>21.61</v>
      </c>
      <c r="J33232">
        <v>22.25</v>
      </c>
      <c r="L33232" s="32">
        <v>21.07</v>
      </c>
      <c r="M33232">
        <v>32531</v>
      </c>
      <c r="N33232" t="s">
        <v>48</v>
      </c>
      <c r="O33232">
        <v>1</v>
      </c>
    </row>
    <row r="33233" spans="1:15" x14ac:dyDescent="0.25">
      <c r="A33233" s="2">
        <v>37270</v>
      </c>
      <c r="B33233">
        <v>1500</v>
      </c>
      <c r="C33233">
        <v>16.91</v>
      </c>
      <c r="D33233">
        <v>16.91</v>
      </c>
      <c r="E33233">
        <v>16.91</v>
      </c>
      <c r="G33233">
        <v>16.91</v>
      </c>
      <c r="H33233" s="5">
        <v>19</v>
      </c>
      <c r="I33233">
        <v>19</v>
      </c>
      <c r="J33233">
        <v>19</v>
      </c>
      <c r="L33233" s="32">
        <v>19</v>
      </c>
      <c r="M33233">
        <v>31982</v>
      </c>
      <c r="N33233" t="s">
        <v>48</v>
      </c>
      <c r="O33233">
        <v>1</v>
      </c>
    </row>
    <row r="33234" spans="1:15" x14ac:dyDescent="0.25">
      <c r="A33234" s="2">
        <v>37270</v>
      </c>
      <c r="B33234">
        <v>1600</v>
      </c>
      <c r="C33234">
        <v>18.04</v>
      </c>
      <c r="D33234">
        <v>18.04</v>
      </c>
      <c r="E33234">
        <v>18.04</v>
      </c>
      <c r="G33234">
        <v>18.04</v>
      </c>
      <c r="H33234" s="5">
        <v>19.010000000000002</v>
      </c>
      <c r="I33234">
        <v>19.010000000000002</v>
      </c>
      <c r="J33234">
        <v>19.010000000000002</v>
      </c>
      <c r="L33234" s="32">
        <v>19.010000000000002</v>
      </c>
      <c r="M33234">
        <v>32184</v>
      </c>
      <c r="N33234" t="s">
        <v>48</v>
      </c>
      <c r="O33234">
        <v>1</v>
      </c>
    </row>
    <row r="33235" spans="1:15" x14ac:dyDescent="0.25">
      <c r="A33235" s="2">
        <v>37270</v>
      </c>
      <c r="B33235">
        <v>1700</v>
      </c>
      <c r="C33235">
        <v>17.559999999999999</v>
      </c>
      <c r="D33235">
        <v>18.32</v>
      </c>
      <c r="E33235">
        <v>18.329999999999998</v>
      </c>
      <c r="G33235">
        <v>18.3</v>
      </c>
      <c r="H33235" s="5">
        <v>22.61</v>
      </c>
      <c r="I33235">
        <v>26.29</v>
      </c>
      <c r="J33235">
        <v>26.68</v>
      </c>
      <c r="L33235" s="32">
        <v>25.76</v>
      </c>
      <c r="M33235">
        <v>33544</v>
      </c>
      <c r="N33235" t="s">
        <v>48</v>
      </c>
      <c r="O33235">
        <v>1</v>
      </c>
    </row>
    <row r="33236" spans="1:15" x14ac:dyDescent="0.25">
      <c r="A33236" s="2">
        <v>37270</v>
      </c>
      <c r="B33236">
        <v>1800</v>
      </c>
      <c r="C33236">
        <v>47</v>
      </c>
      <c r="D33236">
        <v>48.17</v>
      </c>
      <c r="E33236">
        <v>48.29</v>
      </c>
      <c r="G33236">
        <v>47.85</v>
      </c>
      <c r="H33236" s="5">
        <v>35.85</v>
      </c>
      <c r="I33236">
        <v>39.82</v>
      </c>
      <c r="J33236">
        <v>40.36</v>
      </c>
      <c r="L33236" s="32">
        <v>39.15</v>
      </c>
      <c r="M33236">
        <v>36206</v>
      </c>
      <c r="N33236" t="s">
        <v>48</v>
      </c>
      <c r="O33236">
        <v>1</v>
      </c>
    </row>
    <row r="33237" spans="1:15" x14ac:dyDescent="0.25">
      <c r="A33237" s="2">
        <v>37270</v>
      </c>
      <c r="B33237">
        <v>1900</v>
      </c>
      <c r="C33237">
        <v>29.4</v>
      </c>
      <c r="D33237">
        <v>31.28</v>
      </c>
      <c r="E33237">
        <v>32.54</v>
      </c>
      <c r="G33237">
        <v>29.62</v>
      </c>
      <c r="H33237" s="5">
        <v>30.56</v>
      </c>
      <c r="I33237">
        <v>36.299999999999997</v>
      </c>
      <c r="J33237">
        <v>36.51</v>
      </c>
      <c r="L33237" s="32">
        <v>35.79</v>
      </c>
      <c r="M33237">
        <v>36504</v>
      </c>
      <c r="N33237" t="s">
        <v>48</v>
      </c>
      <c r="O33237">
        <v>1</v>
      </c>
    </row>
    <row r="33238" spans="1:15" x14ac:dyDescent="0.25">
      <c r="A33238" s="2">
        <v>37270</v>
      </c>
      <c r="B33238">
        <v>2000</v>
      </c>
      <c r="C33238">
        <v>20.309999999999999</v>
      </c>
      <c r="D33238">
        <v>50.19</v>
      </c>
      <c r="E33238">
        <v>73.45</v>
      </c>
      <c r="G33238">
        <v>20.29</v>
      </c>
      <c r="H33238" s="5">
        <v>27</v>
      </c>
      <c r="I33238">
        <v>28.69</v>
      </c>
      <c r="J33238">
        <v>28.91</v>
      </c>
      <c r="L33238" s="32">
        <v>28.42</v>
      </c>
      <c r="M33238">
        <v>35782</v>
      </c>
      <c r="N33238" t="s">
        <v>48</v>
      </c>
      <c r="O33238">
        <v>1</v>
      </c>
    </row>
    <row r="33239" spans="1:15" x14ac:dyDescent="0.25">
      <c r="A33239" s="2">
        <v>37270</v>
      </c>
      <c r="B33239">
        <v>2100</v>
      </c>
      <c r="C33239">
        <v>19.11</v>
      </c>
      <c r="D33239">
        <v>60.58</v>
      </c>
      <c r="E33239">
        <v>92.86</v>
      </c>
      <c r="G33239">
        <v>19.100000000000001</v>
      </c>
      <c r="H33239" s="5">
        <v>24.01</v>
      </c>
      <c r="I33239">
        <v>24.21</v>
      </c>
      <c r="J33239">
        <v>24.45</v>
      </c>
      <c r="L33239" s="32">
        <v>24.01</v>
      </c>
      <c r="M33239">
        <v>34665</v>
      </c>
      <c r="N33239" t="s">
        <v>48</v>
      </c>
      <c r="O33239">
        <v>1</v>
      </c>
    </row>
    <row r="33240" spans="1:15" x14ac:dyDescent="0.25">
      <c r="A33240" s="2">
        <v>37270</v>
      </c>
      <c r="B33240">
        <v>2200</v>
      </c>
      <c r="C33240">
        <v>17.52</v>
      </c>
      <c r="D33240">
        <v>17.52</v>
      </c>
      <c r="E33240">
        <v>17.52</v>
      </c>
      <c r="G33240">
        <v>17.52</v>
      </c>
      <c r="H33240" s="5">
        <v>21.46</v>
      </c>
      <c r="I33240">
        <v>21.77</v>
      </c>
      <c r="J33240">
        <v>22.13</v>
      </c>
      <c r="L33240" s="32">
        <v>21.46</v>
      </c>
      <c r="M33240">
        <v>32740</v>
      </c>
      <c r="N33240" t="s">
        <v>48</v>
      </c>
      <c r="O33240">
        <v>1</v>
      </c>
    </row>
    <row r="33241" spans="1:15" x14ac:dyDescent="0.25">
      <c r="A33241" s="2">
        <v>37270</v>
      </c>
      <c r="B33241">
        <v>2300</v>
      </c>
      <c r="C33241">
        <v>16.52</v>
      </c>
      <c r="D33241">
        <v>16.52</v>
      </c>
      <c r="E33241">
        <v>16.52</v>
      </c>
      <c r="G33241">
        <v>16.52</v>
      </c>
      <c r="H33241" s="5">
        <v>19</v>
      </c>
      <c r="I33241">
        <v>19.41</v>
      </c>
      <c r="J33241">
        <v>19.88</v>
      </c>
      <c r="L33241" s="32">
        <v>19</v>
      </c>
      <c r="M33241">
        <v>30005</v>
      </c>
      <c r="N33241" t="s">
        <v>48</v>
      </c>
      <c r="O33241">
        <v>1</v>
      </c>
    </row>
    <row r="33242" spans="1:15" x14ac:dyDescent="0.25">
      <c r="A33242" s="2">
        <v>37270</v>
      </c>
      <c r="B33242">
        <v>2400</v>
      </c>
      <c r="C33242">
        <v>15.36</v>
      </c>
      <c r="D33242">
        <v>15.36</v>
      </c>
      <c r="E33242">
        <v>15.36</v>
      </c>
      <c r="G33242">
        <v>15.36</v>
      </c>
      <c r="H33242" s="5">
        <v>17.53</v>
      </c>
      <c r="I33242">
        <v>17.53</v>
      </c>
      <c r="J33242">
        <v>17.53</v>
      </c>
      <c r="L33242" s="32">
        <v>17.53</v>
      </c>
      <c r="M33242">
        <v>27483</v>
      </c>
      <c r="N33242" t="s">
        <v>47</v>
      </c>
      <c r="O33242">
        <v>1</v>
      </c>
    </row>
    <row r="33243" spans="1:15" x14ac:dyDescent="0.25">
      <c r="A33243" s="2">
        <v>37271</v>
      </c>
      <c r="B33243">
        <v>100</v>
      </c>
      <c r="C33243">
        <v>15.08</v>
      </c>
      <c r="D33243">
        <v>15.08</v>
      </c>
      <c r="E33243">
        <v>15.08</v>
      </c>
      <c r="G33243">
        <v>15.08</v>
      </c>
      <c r="H33243" s="5">
        <v>15</v>
      </c>
      <c r="I33243">
        <v>15.09</v>
      </c>
      <c r="J33243">
        <v>15.18</v>
      </c>
      <c r="L33243" s="32">
        <v>15</v>
      </c>
      <c r="M33243">
        <v>25643</v>
      </c>
      <c r="N33243" t="s">
        <v>47</v>
      </c>
      <c r="O33243">
        <v>2</v>
      </c>
    </row>
    <row r="33244" spans="1:15" x14ac:dyDescent="0.25">
      <c r="A33244" s="2">
        <v>37271</v>
      </c>
      <c r="B33244">
        <v>200</v>
      </c>
      <c r="C33244">
        <v>14.31</v>
      </c>
      <c r="D33244">
        <v>14.31</v>
      </c>
      <c r="E33244">
        <v>14.31</v>
      </c>
      <c r="G33244">
        <v>14.31</v>
      </c>
      <c r="H33244" s="5">
        <v>13.5</v>
      </c>
      <c r="I33244">
        <v>13.64</v>
      </c>
      <c r="J33244">
        <v>13.77</v>
      </c>
      <c r="L33244" s="32">
        <v>13.5</v>
      </c>
      <c r="M33244">
        <v>24967</v>
      </c>
      <c r="N33244" t="s">
        <v>47</v>
      </c>
      <c r="O33244">
        <v>2</v>
      </c>
    </row>
    <row r="33245" spans="1:15" x14ac:dyDescent="0.25">
      <c r="A33245" s="2">
        <v>37271</v>
      </c>
      <c r="B33245">
        <v>300</v>
      </c>
      <c r="C33245">
        <v>12.92</v>
      </c>
      <c r="D33245">
        <v>12.92</v>
      </c>
      <c r="E33245">
        <v>12.92</v>
      </c>
      <c r="G33245">
        <v>12.92</v>
      </c>
      <c r="H33245" s="5">
        <v>13.02</v>
      </c>
      <c r="I33245">
        <v>13.21</v>
      </c>
      <c r="J33245">
        <v>13.37</v>
      </c>
      <c r="L33245" s="32">
        <v>13.02</v>
      </c>
      <c r="M33245">
        <v>24715</v>
      </c>
      <c r="N33245" t="s">
        <v>47</v>
      </c>
      <c r="O33245">
        <v>2</v>
      </c>
    </row>
    <row r="33246" spans="1:15" x14ac:dyDescent="0.25">
      <c r="A33246" s="2">
        <v>37271</v>
      </c>
      <c r="B33246">
        <v>400</v>
      </c>
      <c r="C33246">
        <v>14.23</v>
      </c>
      <c r="D33246">
        <v>14.23</v>
      </c>
      <c r="E33246">
        <v>14.23</v>
      </c>
      <c r="G33246">
        <v>14.23</v>
      </c>
      <c r="H33246" s="5">
        <v>13.24</v>
      </c>
      <c r="I33246">
        <v>13.4</v>
      </c>
      <c r="J33246">
        <v>13.55</v>
      </c>
      <c r="L33246" s="32">
        <v>13.24</v>
      </c>
      <c r="M33246">
        <v>24826</v>
      </c>
      <c r="N33246" t="s">
        <v>47</v>
      </c>
      <c r="O33246">
        <v>2</v>
      </c>
    </row>
    <row r="33247" spans="1:15" x14ac:dyDescent="0.25">
      <c r="A33247" s="2">
        <v>37271</v>
      </c>
      <c r="B33247">
        <v>500</v>
      </c>
      <c r="C33247">
        <v>14.74</v>
      </c>
      <c r="D33247">
        <v>14.74</v>
      </c>
      <c r="E33247">
        <v>14.74</v>
      </c>
      <c r="G33247">
        <v>14.74</v>
      </c>
      <c r="H33247" s="5">
        <v>14.22</v>
      </c>
      <c r="I33247">
        <v>14.42</v>
      </c>
      <c r="J33247">
        <v>14.6</v>
      </c>
      <c r="L33247" s="32">
        <v>14.22</v>
      </c>
      <c r="M33247">
        <v>25630</v>
      </c>
      <c r="N33247" t="s">
        <v>47</v>
      </c>
      <c r="O33247">
        <v>2</v>
      </c>
    </row>
    <row r="33248" spans="1:15" x14ac:dyDescent="0.25">
      <c r="A33248" s="2">
        <v>37271</v>
      </c>
      <c r="B33248">
        <v>600</v>
      </c>
      <c r="C33248">
        <v>16.329999999999998</v>
      </c>
      <c r="D33248">
        <v>16.329999999999998</v>
      </c>
      <c r="E33248">
        <v>16.329999999999998</v>
      </c>
      <c r="G33248">
        <v>16.329999999999998</v>
      </c>
      <c r="H33248" s="5">
        <v>16.899999999999999</v>
      </c>
      <c r="I33248">
        <v>17.38</v>
      </c>
      <c r="J33248">
        <v>17.829999999999998</v>
      </c>
      <c r="L33248" s="32">
        <v>16.899999999999999</v>
      </c>
      <c r="M33248">
        <v>27870</v>
      </c>
      <c r="N33248" t="s">
        <v>47</v>
      </c>
      <c r="O33248">
        <v>2</v>
      </c>
    </row>
    <row r="33249" spans="1:15" x14ac:dyDescent="0.25">
      <c r="A33249" s="2">
        <v>37271</v>
      </c>
      <c r="B33249">
        <v>700</v>
      </c>
      <c r="C33249">
        <v>23.75</v>
      </c>
      <c r="D33249">
        <v>23.75</v>
      </c>
      <c r="E33249">
        <v>23.75</v>
      </c>
      <c r="G33249">
        <v>23.75</v>
      </c>
      <c r="H33249" s="5">
        <v>22.38</v>
      </c>
      <c r="I33249">
        <v>27.99</v>
      </c>
      <c r="J33249">
        <v>33.15</v>
      </c>
      <c r="L33249" s="32">
        <v>22.39</v>
      </c>
      <c r="M33249">
        <v>32057</v>
      </c>
      <c r="N33249" t="s">
        <v>47</v>
      </c>
      <c r="O33249">
        <v>2</v>
      </c>
    </row>
    <row r="33250" spans="1:15" x14ac:dyDescent="0.25">
      <c r="A33250" s="2">
        <v>37271</v>
      </c>
      <c r="B33250">
        <v>800</v>
      </c>
      <c r="C33250">
        <v>23.98</v>
      </c>
      <c r="D33250">
        <v>23.98</v>
      </c>
      <c r="E33250">
        <v>23.98</v>
      </c>
      <c r="G33250">
        <v>23.98</v>
      </c>
      <c r="H33250" s="5">
        <v>22.03</v>
      </c>
      <c r="I33250">
        <v>32.130000000000003</v>
      </c>
      <c r="J33250">
        <v>40.4</v>
      </c>
      <c r="L33250" s="32">
        <v>22.19</v>
      </c>
      <c r="M33250">
        <v>34375</v>
      </c>
      <c r="N33250" t="s">
        <v>48</v>
      </c>
      <c r="O33250">
        <v>2</v>
      </c>
    </row>
    <row r="33251" spans="1:15" x14ac:dyDescent="0.25">
      <c r="A33251" s="2">
        <v>37271</v>
      </c>
      <c r="B33251">
        <v>900</v>
      </c>
      <c r="C33251">
        <v>17.55</v>
      </c>
      <c r="D33251">
        <v>17.55</v>
      </c>
      <c r="E33251">
        <v>17.55</v>
      </c>
      <c r="G33251">
        <v>17.55</v>
      </c>
      <c r="H33251" s="5">
        <v>17.96</v>
      </c>
      <c r="I33251">
        <v>43.22</v>
      </c>
      <c r="J33251">
        <v>58.32</v>
      </c>
      <c r="L33251" s="32">
        <v>21.81</v>
      </c>
      <c r="M33251">
        <v>34143</v>
      </c>
      <c r="N33251" t="s">
        <v>48</v>
      </c>
      <c r="O33251">
        <v>2</v>
      </c>
    </row>
    <row r="33252" spans="1:15" x14ac:dyDescent="0.25">
      <c r="A33252" s="2">
        <v>37271</v>
      </c>
      <c r="B33252">
        <v>1000</v>
      </c>
      <c r="C33252">
        <v>17.32</v>
      </c>
      <c r="D33252">
        <v>23.49</v>
      </c>
      <c r="E33252">
        <v>27.03</v>
      </c>
      <c r="G33252">
        <v>18.3</v>
      </c>
      <c r="H33252" s="5">
        <v>18.149999999999999</v>
      </c>
      <c r="I33252">
        <v>35.32</v>
      </c>
      <c r="J33252">
        <v>45.52</v>
      </c>
      <c r="L33252" s="32">
        <v>20.8</v>
      </c>
      <c r="M33252">
        <v>33509</v>
      </c>
      <c r="N33252" t="s">
        <v>48</v>
      </c>
      <c r="O33252">
        <v>2</v>
      </c>
    </row>
    <row r="33253" spans="1:15" x14ac:dyDescent="0.25">
      <c r="A33253" s="2">
        <v>37271</v>
      </c>
      <c r="B33253">
        <v>1100</v>
      </c>
      <c r="C33253">
        <v>19.66</v>
      </c>
      <c r="D33253">
        <v>61.21</v>
      </c>
      <c r="E33253">
        <v>85.08</v>
      </c>
      <c r="G33253">
        <v>26.22</v>
      </c>
      <c r="H33253" s="5">
        <v>17.739999999999998</v>
      </c>
      <c r="I33253">
        <v>35.17</v>
      </c>
      <c r="J33253">
        <v>45.53</v>
      </c>
      <c r="L33253" s="32">
        <v>20.420000000000002</v>
      </c>
      <c r="M33253">
        <v>33178</v>
      </c>
      <c r="N33253" t="s">
        <v>48</v>
      </c>
      <c r="O33253">
        <v>2</v>
      </c>
    </row>
    <row r="33254" spans="1:15" x14ac:dyDescent="0.25">
      <c r="A33254" s="2">
        <v>37271</v>
      </c>
      <c r="B33254">
        <v>1200</v>
      </c>
      <c r="C33254">
        <v>21.66</v>
      </c>
      <c r="D33254">
        <v>32.380000000000003</v>
      </c>
      <c r="E33254">
        <v>38.549999999999997</v>
      </c>
      <c r="G33254">
        <v>23.35</v>
      </c>
      <c r="H33254" s="5">
        <v>17.829999999999998</v>
      </c>
      <c r="I33254">
        <v>34.64</v>
      </c>
      <c r="J33254">
        <v>44.67</v>
      </c>
      <c r="L33254" s="32">
        <v>20.399999999999999</v>
      </c>
      <c r="M33254">
        <v>32828</v>
      </c>
      <c r="N33254" t="s">
        <v>48</v>
      </c>
      <c r="O33254">
        <v>2</v>
      </c>
    </row>
    <row r="33255" spans="1:15" x14ac:dyDescent="0.25">
      <c r="A33255" s="2">
        <v>37271</v>
      </c>
      <c r="B33255">
        <v>1300</v>
      </c>
      <c r="C33255">
        <v>24.44</v>
      </c>
      <c r="D33255">
        <v>24.44</v>
      </c>
      <c r="E33255">
        <v>24.44</v>
      </c>
      <c r="G33255">
        <v>24.44</v>
      </c>
      <c r="H33255" s="5">
        <v>17.559999999999999</v>
      </c>
      <c r="I33255">
        <v>34.54</v>
      </c>
      <c r="J33255">
        <v>44.67</v>
      </c>
      <c r="L33255" s="32">
        <v>20.16</v>
      </c>
      <c r="M33255">
        <v>32421</v>
      </c>
      <c r="N33255" t="s">
        <v>48</v>
      </c>
      <c r="O33255">
        <v>2</v>
      </c>
    </row>
    <row r="33256" spans="1:15" x14ac:dyDescent="0.25">
      <c r="A33256" s="2">
        <v>37271</v>
      </c>
      <c r="B33256">
        <v>1400</v>
      </c>
      <c r="C33256">
        <v>20.47</v>
      </c>
      <c r="D33256">
        <v>20.47</v>
      </c>
      <c r="E33256">
        <v>20.47</v>
      </c>
      <c r="G33256">
        <v>20.47</v>
      </c>
      <c r="H33256" s="5">
        <v>17.02</v>
      </c>
      <c r="I33256">
        <v>32.86</v>
      </c>
      <c r="J33256">
        <v>42.39</v>
      </c>
      <c r="L33256" s="32">
        <v>19.41</v>
      </c>
      <c r="M33256">
        <v>32278</v>
      </c>
      <c r="N33256" t="s">
        <v>48</v>
      </c>
      <c r="O33256">
        <v>2</v>
      </c>
    </row>
    <row r="33257" spans="1:15" x14ac:dyDescent="0.25">
      <c r="A33257" s="2">
        <v>37271</v>
      </c>
      <c r="B33257">
        <v>1500</v>
      </c>
      <c r="C33257">
        <v>18.600000000000001</v>
      </c>
      <c r="D33257">
        <v>18.600000000000001</v>
      </c>
      <c r="E33257">
        <v>18.600000000000001</v>
      </c>
      <c r="G33257">
        <v>18.600000000000001</v>
      </c>
      <c r="H33257" s="5">
        <v>15.68</v>
      </c>
      <c r="I33257">
        <v>29.89</v>
      </c>
      <c r="J33257">
        <v>38.58</v>
      </c>
      <c r="L33257" s="32">
        <v>17.75</v>
      </c>
      <c r="M33257">
        <v>31970</v>
      </c>
      <c r="N33257" t="s">
        <v>48</v>
      </c>
      <c r="O33257">
        <v>2</v>
      </c>
    </row>
    <row r="33258" spans="1:15" x14ac:dyDescent="0.25">
      <c r="A33258" s="2">
        <v>37271</v>
      </c>
      <c r="B33258">
        <v>1600</v>
      </c>
      <c r="C33258">
        <v>19.88</v>
      </c>
      <c r="D33258">
        <v>19.88</v>
      </c>
      <c r="E33258">
        <v>19.88</v>
      </c>
      <c r="G33258">
        <v>19.88</v>
      </c>
      <c r="H33258" s="5">
        <v>15.54</v>
      </c>
      <c r="I33258">
        <v>29.98</v>
      </c>
      <c r="J33258">
        <v>38.82</v>
      </c>
      <c r="L33258" s="32">
        <v>17.649999999999999</v>
      </c>
      <c r="M33258">
        <v>31927</v>
      </c>
      <c r="N33258" t="s">
        <v>48</v>
      </c>
      <c r="O33258">
        <v>2</v>
      </c>
    </row>
    <row r="33259" spans="1:15" x14ac:dyDescent="0.25">
      <c r="A33259" s="2">
        <v>37271</v>
      </c>
      <c r="B33259">
        <v>1700</v>
      </c>
      <c r="C33259">
        <v>20.43</v>
      </c>
      <c r="D33259">
        <v>20.43</v>
      </c>
      <c r="E33259">
        <v>20.43</v>
      </c>
      <c r="G33259">
        <v>20.43</v>
      </c>
      <c r="H33259" s="5">
        <v>17.649999999999999</v>
      </c>
      <c r="I33259">
        <v>35.130000000000003</v>
      </c>
      <c r="J33259">
        <v>45.53</v>
      </c>
      <c r="L33259" s="32">
        <v>20.34</v>
      </c>
      <c r="M33259">
        <v>32905</v>
      </c>
      <c r="N33259" t="s">
        <v>48</v>
      </c>
      <c r="O33259">
        <v>2</v>
      </c>
    </row>
    <row r="33260" spans="1:15" x14ac:dyDescent="0.25">
      <c r="A33260" s="2">
        <v>37271</v>
      </c>
      <c r="B33260">
        <v>1800</v>
      </c>
      <c r="C33260">
        <v>25.75</v>
      </c>
      <c r="D33260">
        <v>47.57</v>
      </c>
      <c r="E33260">
        <v>60.14</v>
      </c>
      <c r="G33260">
        <v>29.2</v>
      </c>
      <c r="H33260" s="5">
        <v>25.4</v>
      </c>
      <c r="I33260">
        <v>56.17</v>
      </c>
      <c r="J33260">
        <v>74.459999999999994</v>
      </c>
      <c r="L33260" s="32">
        <v>30.15</v>
      </c>
      <c r="M33260">
        <v>35730</v>
      </c>
      <c r="N33260" t="s">
        <v>48</v>
      </c>
      <c r="O33260">
        <v>2</v>
      </c>
    </row>
    <row r="33261" spans="1:15" x14ac:dyDescent="0.25">
      <c r="A33261" s="2">
        <v>37271</v>
      </c>
      <c r="B33261">
        <v>1900</v>
      </c>
      <c r="C33261">
        <v>21.56</v>
      </c>
      <c r="D33261">
        <v>58.8</v>
      </c>
      <c r="E33261">
        <v>80.27</v>
      </c>
      <c r="G33261">
        <v>27.44</v>
      </c>
      <c r="H33261" s="5">
        <v>23.58</v>
      </c>
      <c r="I33261">
        <v>52.87</v>
      </c>
      <c r="J33261">
        <v>70.28</v>
      </c>
      <c r="L33261" s="32">
        <v>28.11</v>
      </c>
      <c r="M33261">
        <v>36282</v>
      </c>
      <c r="N33261" t="s">
        <v>48</v>
      </c>
      <c r="O33261">
        <v>2</v>
      </c>
    </row>
    <row r="33262" spans="1:15" x14ac:dyDescent="0.25">
      <c r="A33262" s="2">
        <v>37271</v>
      </c>
      <c r="B33262">
        <v>2000</v>
      </c>
      <c r="C33262">
        <v>21.83</v>
      </c>
      <c r="D33262">
        <v>21.83</v>
      </c>
      <c r="E33262">
        <v>21.83</v>
      </c>
      <c r="G33262">
        <v>21.83</v>
      </c>
      <c r="H33262" s="5">
        <v>20.13</v>
      </c>
      <c r="I33262">
        <v>45.71</v>
      </c>
      <c r="J33262">
        <v>60.92</v>
      </c>
      <c r="L33262" s="32">
        <v>24.08</v>
      </c>
      <c r="M33262">
        <v>35694</v>
      </c>
      <c r="N33262" t="s">
        <v>48</v>
      </c>
      <c r="O33262">
        <v>2</v>
      </c>
    </row>
    <row r="33263" spans="1:15" x14ac:dyDescent="0.25">
      <c r="A33263" s="2">
        <v>37271</v>
      </c>
      <c r="B33263">
        <v>2100</v>
      </c>
      <c r="C33263">
        <v>20.97</v>
      </c>
      <c r="D33263">
        <v>20.97</v>
      </c>
      <c r="E33263">
        <v>20.97</v>
      </c>
      <c r="G33263">
        <v>20.97</v>
      </c>
      <c r="H33263" s="5">
        <v>21.29</v>
      </c>
      <c r="I33263">
        <v>28.25</v>
      </c>
      <c r="J33263">
        <v>32.4</v>
      </c>
      <c r="L33263" s="32">
        <v>21.54</v>
      </c>
      <c r="M33263">
        <v>34953</v>
      </c>
      <c r="N33263" t="s">
        <v>48</v>
      </c>
      <c r="O33263">
        <v>2</v>
      </c>
    </row>
    <row r="33264" spans="1:15" x14ac:dyDescent="0.25">
      <c r="A33264" s="2">
        <v>37271</v>
      </c>
      <c r="B33264">
        <v>2200</v>
      </c>
      <c r="C33264">
        <v>19.989999999999998</v>
      </c>
      <c r="D33264">
        <v>19.989999999999998</v>
      </c>
      <c r="E33264">
        <v>19.989999999999998</v>
      </c>
      <c r="G33264">
        <v>19.989999999999998</v>
      </c>
      <c r="H33264" s="5">
        <v>19.88</v>
      </c>
      <c r="I33264">
        <v>29</v>
      </c>
      <c r="J33264">
        <v>37</v>
      </c>
      <c r="L33264" s="32">
        <v>19.989999999999998</v>
      </c>
      <c r="M33264">
        <v>33278</v>
      </c>
      <c r="N33264" t="s">
        <v>48</v>
      </c>
      <c r="O33264">
        <v>2</v>
      </c>
    </row>
    <row r="33265" spans="1:15" x14ac:dyDescent="0.25">
      <c r="A33265" s="2">
        <v>37271</v>
      </c>
      <c r="B33265">
        <v>2300</v>
      </c>
      <c r="C33265">
        <v>16.86</v>
      </c>
      <c r="D33265">
        <v>16.86</v>
      </c>
      <c r="E33265">
        <v>16.86</v>
      </c>
      <c r="G33265">
        <v>16.86</v>
      </c>
      <c r="H33265" s="5">
        <v>17.98</v>
      </c>
      <c r="I33265">
        <v>23.91</v>
      </c>
      <c r="J33265">
        <v>28.97</v>
      </c>
      <c r="L33265" s="32">
        <v>18.03</v>
      </c>
      <c r="M33265">
        <v>30709</v>
      </c>
      <c r="N33265" t="s">
        <v>48</v>
      </c>
      <c r="O33265">
        <v>2</v>
      </c>
    </row>
    <row r="33266" spans="1:15" x14ac:dyDescent="0.25">
      <c r="A33266" s="2">
        <v>37271</v>
      </c>
      <c r="B33266">
        <v>2400</v>
      </c>
      <c r="C33266">
        <v>15.58</v>
      </c>
      <c r="D33266">
        <v>15.58</v>
      </c>
      <c r="E33266">
        <v>15.58</v>
      </c>
      <c r="G33266">
        <v>15.58</v>
      </c>
      <c r="H33266" s="5">
        <v>16.37</v>
      </c>
      <c r="I33266">
        <v>16.37</v>
      </c>
      <c r="J33266">
        <v>16.37</v>
      </c>
      <c r="L33266" s="32">
        <v>16.37</v>
      </c>
      <c r="M33266">
        <v>28211</v>
      </c>
      <c r="N33266" t="s">
        <v>47</v>
      </c>
      <c r="O33266">
        <v>2</v>
      </c>
    </row>
    <row r="33267" spans="1:15" x14ac:dyDescent="0.25">
      <c r="A33267" s="2">
        <v>37272</v>
      </c>
      <c r="B33267">
        <v>100</v>
      </c>
      <c r="C33267">
        <v>15.57</v>
      </c>
      <c r="D33267">
        <v>15.57</v>
      </c>
      <c r="E33267">
        <v>15.57</v>
      </c>
      <c r="F33267">
        <v>15.57</v>
      </c>
      <c r="G33267">
        <v>15.57</v>
      </c>
      <c r="H33267" s="5">
        <v>15.53</v>
      </c>
      <c r="I33267">
        <v>15.53</v>
      </c>
      <c r="J33267">
        <v>15.53</v>
      </c>
      <c r="L33267" s="32">
        <v>15.53</v>
      </c>
      <c r="M33267">
        <v>26530</v>
      </c>
      <c r="N33267" t="s">
        <v>47</v>
      </c>
      <c r="O33267">
        <v>3</v>
      </c>
    </row>
    <row r="33268" spans="1:15" x14ac:dyDescent="0.25">
      <c r="A33268" s="2">
        <v>37272</v>
      </c>
      <c r="B33268">
        <v>200</v>
      </c>
      <c r="C33268">
        <v>15.73</v>
      </c>
      <c r="D33268">
        <v>15.73</v>
      </c>
      <c r="E33268">
        <v>15.73</v>
      </c>
      <c r="F33268">
        <v>15.73</v>
      </c>
      <c r="G33268">
        <v>15.73</v>
      </c>
      <c r="H33268" s="5">
        <v>14.2</v>
      </c>
      <c r="I33268">
        <v>14.2</v>
      </c>
      <c r="J33268">
        <v>14.2</v>
      </c>
      <c r="L33268" s="32">
        <v>14.2</v>
      </c>
      <c r="M33268">
        <v>25750</v>
      </c>
      <c r="N33268" t="s">
        <v>47</v>
      </c>
      <c r="O33268">
        <v>3</v>
      </c>
    </row>
    <row r="33269" spans="1:15" x14ac:dyDescent="0.25">
      <c r="A33269" s="2">
        <v>37272</v>
      </c>
      <c r="B33269">
        <v>300</v>
      </c>
      <c r="C33269">
        <v>15.45</v>
      </c>
      <c r="D33269">
        <v>15.45</v>
      </c>
      <c r="E33269">
        <v>15.45</v>
      </c>
      <c r="F33269">
        <v>15.45</v>
      </c>
      <c r="G33269">
        <v>15.45</v>
      </c>
      <c r="H33269" s="5">
        <v>13.5</v>
      </c>
      <c r="I33269">
        <v>13.5</v>
      </c>
      <c r="J33269">
        <v>13.5</v>
      </c>
      <c r="L33269" s="32">
        <v>13.5</v>
      </c>
      <c r="M33269">
        <v>25472</v>
      </c>
      <c r="N33269" t="s">
        <v>47</v>
      </c>
      <c r="O33269">
        <v>3</v>
      </c>
    </row>
    <row r="33270" spans="1:15" x14ac:dyDescent="0.25">
      <c r="A33270" s="2">
        <v>37272</v>
      </c>
      <c r="B33270">
        <v>400</v>
      </c>
      <c r="C33270">
        <v>15.4</v>
      </c>
      <c r="D33270">
        <v>15.4</v>
      </c>
      <c r="E33270">
        <v>15.4</v>
      </c>
      <c r="F33270">
        <v>15.4</v>
      </c>
      <c r="G33270">
        <v>15.4</v>
      </c>
      <c r="H33270" s="5">
        <v>14</v>
      </c>
      <c r="I33270">
        <v>14</v>
      </c>
      <c r="J33270">
        <v>14</v>
      </c>
      <c r="L33270" s="32">
        <v>14</v>
      </c>
      <c r="M33270">
        <v>25460</v>
      </c>
      <c r="N33270" t="s">
        <v>47</v>
      </c>
      <c r="O33270">
        <v>3</v>
      </c>
    </row>
    <row r="33271" spans="1:15" x14ac:dyDescent="0.25">
      <c r="A33271" s="2">
        <v>37272</v>
      </c>
      <c r="B33271">
        <v>500</v>
      </c>
      <c r="C33271">
        <v>16.579999999999998</v>
      </c>
      <c r="D33271">
        <v>16.579999999999998</v>
      </c>
      <c r="E33271">
        <v>16.579999999999998</v>
      </c>
      <c r="F33271">
        <v>16.579999999999998</v>
      </c>
      <c r="G33271">
        <v>16.579999999999998</v>
      </c>
      <c r="H33271" s="5">
        <v>14.88</v>
      </c>
      <c r="I33271">
        <v>14.88</v>
      </c>
      <c r="J33271">
        <v>14.88</v>
      </c>
      <c r="L33271" s="32">
        <v>14.88</v>
      </c>
      <c r="M33271">
        <v>26174</v>
      </c>
      <c r="N33271" t="s">
        <v>47</v>
      </c>
      <c r="O33271">
        <v>3</v>
      </c>
    </row>
    <row r="33272" spans="1:15" x14ac:dyDescent="0.25">
      <c r="A33272" s="2">
        <v>37272</v>
      </c>
      <c r="B33272">
        <v>600</v>
      </c>
      <c r="C33272">
        <v>18.5</v>
      </c>
      <c r="D33272">
        <v>18.5</v>
      </c>
      <c r="E33272">
        <v>18.5</v>
      </c>
      <c r="F33272">
        <v>18.5</v>
      </c>
      <c r="G33272">
        <v>18.5</v>
      </c>
      <c r="H33272" s="5">
        <v>17.489999999999998</v>
      </c>
      <c r="I33272">
        <v>17.5</v>
      </c>
      <c r="J33272">
        <v>17.5</v>
      </c>
      <c r="L33272" s="32">
        <v>17.489999999999998</v>
      </c>
      <c r="M33272">
        <v>28361</v>
      </c>
      <c r="N33272" t="s">
        <v>47</v>
      </c>
      <c r="O33272">
        <v>3</v>
      </c>
    </row>
    <row r="33273" spans="1:15" x14ac:dyDescent="0.25">
      <c r="A33273" s="2">
        <v>37272</v>
      </c>
      <c r="B33273">
        <v>700</v>
      </c>
      <c r="C33273">
        <v>46.54</v>
      </c>
      <c r="D33273">
        <v>46.54</v>
      </c>
      <c r="E33273">
        <v>46.54</v>
      </c>
      <c r="F33273">
        <v>46.54</v>
      </c>
      <c r="G33273">
        <v>46.54</v>
      </c>
      <c r="H33273" s="5">
        <v>23.97</v>
      </c>
      <c r="I33273">
        <v>29.05</v>
      </c>
      <c r="J33273">
        <v>33.71</v>
      </c>
      <c r="L33273" s="32">
        <v>23.98</v>
      </c>
      <c r="M33273">
        <v>32443</v>
      </c>
      <c r="N33273" t="s">
        <v>47</v>
      </c>
      <c r="O33273">
        <v>3</v>
      </c>
    </row>
    <row r="33274" spans="1:15" x14ac:dyDescent="0.25">
      <c r="A33274" s="2">
        <v>37272</v>
      </c>
      <c r="B33274">
        <v>800</v>
      </c>
      <c r="C33274">
        <v>39.97</v>
      </c>
      <c r="D33274">
        <v>39.97</v>
      </c>
      <c r="E33274">
        <v>39.97</v>
      </c>
      <c r="F33274">
        <v>39.97</v>
      </c>
      <c r="G33274">
        <v>39.97</v>
      </c>
      <c r="H33274" s="5">
        <v>25</v>
      </c>
      <c r="I33274">
        <v>30.35</v>
      </c>
      <c r="J33274">
        <v>35.340000000000003</v>
      </c>
      <c r="L33274" s="32">
        <v>25.01</v>
      </c>
      <c r="M33274">
        <v>34902</v>
      </c>
      <c r="N33274" t="s">
        <v>48</v>
      </c>
      <c r="O33274">
        <v>3</v>
      </c>
    </row>
    <row r="33275" spans="1:15" x14ac:dyDescent="0.25">
      <c r="A33275" s="2">
        <v>37272</v>
      </c>
      <c r="B33275">
        <v>900</v>
      </c>
      <c r="C33275">
        <v>17.7</v>
      </c>
      <c r="D33275">
        <v>17.7</v>
      </c>
      <c r="E33275">
        <v>17.7</v>
      </c>
      <c r="F33275">
        <v>17.7</v>
      </c>
      <c r="G33275">
        <v>17.7</v>
      </c>
      <c r="H33275" s="5">
        <v>23</v>
      </c>
      <c r="I33275">
        <v>29.7</v>
      </c>
      <c r="J33275">
        <v>35.869999999999997</v>
      </c>
      <c r="L33275" s="32">
        <v>23.01</v>
      </c>
      <c r="M33275">
        <v>34752</v>
      </c>
      <c r="N33275" t="s">
        <v>48</v>
      </c>
      <c r="O33275">
        <v>3</v>
      </c>
    </row>
    <row r="33276" spans="1:15" x14ac:dyDescent="0.25">
      <c r="A33276" s="2">
        <v>37272</v>
      </c>
      <c r="B33276">
        <v>1000</v>
      </c>
      <c r="C33276">
        <v>20.43</v>
      </c>
      <c r="D33276">
        <v>20.43</v>
      </c>
      <c r="E33276">
        <v>20.43</v>
      </c>
      <c r="F33276">
        <v>20.43</v>
      </c>
      <c r="G33276">
        <v>20.43</v>
      </c>
      <c r="H33276" s="5">
        <v>22.8</v>
      </c>
      <c r="I33276">
        <v>28.33</v>
      </c>
      <c r="J33276">
        <v>33.44</v>
      </c>
      <c r="L33276" s="32">
        <v>22.81</v>
      </c>
      <c r="M33276">
        <v>34341</v>
      </c>
      <c r="N33276" t="s">
        <v>48</v>
      </c>
      <c r="O33276">
        <v>3</v>
      </c>
    </row>
    <row r="33277" spans="1:15" x14ac:dyDescent="0.25">
      <c r="A33277" s="2">
        <v>37272</v>
      </c>
      <c r="B33277">
        <v>1100</v>
      </c>
      <c r="C33277">
        <v>34.68</v>
      </c>
      <c r="D33277">
        <v>34.69</v>
      </c>
      <c r="E33277">
        <v>34.68</v>
      </c>
      <c r="F33277">
        <v>34.69</v>
      </c>
      <c r="G33277">
        <v>34.69</v>
      </c>
      <c r="H33277" s="5">
        <v>22.99</v>
      </c>
      <c r="I33277">
        <v>28.37</v>
      </c>
      <c r="J33277">
        <v>33.32</v>
      </c>
      <c r="L33277" s="32">
        <v>23</v>
      </c>
      <c r="M33277">
        <v>34223</v>
      </c>
      <c r="N33277" t="s">
        <v>48</v>
      </c>
      <c r="O33277">
        <v>3</v>
      </c>
    </row>
    <row r="33278" spans="1:15" x14ac:dyDescent="0.25">
      <c r="A33278" s="2">
        <v>37272</v>
      </c>
      <c r="B33278">
        <v>1200</v>
      </c>
      <c r="C33278">
        <v>31.6</v>
      </c>
      <c r="D33278">
        <v>31.62</v>
      </c>
      <c r="E33278">
        <v>31.6</v>
      </c>
      <c r="F33278">
        <v>31.61</v>
      </c>
      <c r="G33278">
        <v>31.6</v>
      </c>
      <c r="H33278" s="5">
        <v>22.48</v>
      </c>
      <c r="I33278">
        <v>27</v>
      </c>
      <c r="J33278">
        <v>31.19</v>
      </c>
      <c r="L33278" s="32">
        <v>22.48</v>
      </c>
      <c r="M33278">
        <v>33875</v>
      </c>
      <c r="N33278" t="s">
        <v>48</v>
      </c>
      <c r="O33278">
        <v>3</v>
      </c>
    </row>
    <row r="33279" spans="1:15" x14ac:dyDescent="0.25">
      <c r="A33279" s="2">
        <v>37272</v>
      </c>
      <c r="B33279">
        <v>1300</v>
      </c>
      <c r="C33279">
        <v>24.59</v>
      </c>
      <c r="D33279">
        <v>24.62</v>
      </c>
      <c r="E33279">
        <v>24.59</v>
      </c>
      <c r="F33279">
        <v>24.61</v>
      </c>
      <c r="G33279">
        <v>24.6</v>
      </c>
      <c r="H33279" s="5">
        <v>21</v>
      </c>
      <c r="I33279">
        <v>25.98</v>
      </c>
      <c r="J33279">
        <v>30.61</v>
      </c>
      <c r="L33279" s="32">
        <v>21</v>
      </c>
      <c r="M33279">
        <v>33488</v>
      </c>
      <c r="N33279" t="s">
        <v>48</v>
      </c>
      <c r="O33279">
        <v>3</v>
      </c>
    </row>
    <row r="33280" spans="1:15" x14ac:dyDescent="0.25">
      <c r="A33280" s="2">
        <v>37272</v>
      </c>
      <c r="B33280">
        <v>1400</v>
      </c>
      <c r="C33280">
        <v>21.7</v>
      </c>
      <c r="D33280">
        <v>21.73</v>
      </c>
      <c r="E33280">
        <v>21.7</v>
      </c>
      <c r="F33280">
        <v>21.72</v>
      </c>
      <c r="G33280">
        <v>21.71</v>
      </c>
      <c r="H33280" s="5">
        <v>20.98</v>
      </c>
      <c r="I33280">
        <v>25.97</v>
      </c>
      <c r="J33280">
        <v>30.61</v>
      </c>
      <c r="L33280" s="32">
        <v>20.98</v>
      </c>
      <c r="M33280">
        <v>33227</v>
      </c>
      <c r="N33280" t="s">
        <v>48</v>
      </c>
      <c r="O33280">
        <v>3</v>
      </c>
    </row>
    <row r="33281" spans="1:15" x14ac:dyDescent="0.25">
      <c r="A33281" s="2">
        <v>37272</v>
      </c>
      <c r="B33281">
        <v>1500</v>
      </c>
      <c r="C33281">
        <v>21.94</v>
      </c>
      <c r="D33281">
        <v>21.94</v>
      </c>
      <c r="E33281">
        <v>21.94</v>
      </c>
      <c r="F33281">
        <v>21.94</v>
      </c>
      <c r="G33281">
        <v>21.94</v>
      </c>
      <c r="H33281" s="5">
        <v>18.87</v>
      </c>
      <c r="I33281">
        <v>22.77</v>
      </c>
      <c r="J33281">
        <v>26.34</v>
      </c>
      <c r="L33281" s="32">
        <v>18.88</v>
      </c>
      <c r="M33281">
        <v>32699</v>
      </c>
      <c r="N33281" t="s">
        <v>48</v>
      </c>
      <c r="O33281">
        <v>3</v>
      </c>
    </row>
    <row r="33282" spans="1:15" x14ac:dyDescent="0.25">
      <c r="A33282" s="2">
        <v>37272</v>
      </c>
      <c r="B33282">
        <v>1600</v>
      </c>
      <c r="C33282">
        <v>19.89</v>
      </c>
      <c r="D33282">
        <v>19.89</v>
      </c>
      <c r="E33282">
        <v>19.89</v>
      </c>
      <c r="F33282">
        <v>19.89</v>
      </c>
      <c r="G33282">
        <v>19.89</v>
      </c>
      <c r="H33282" s="5">
        <v>18.989999999999998</v>
      </c>
      <c r="I33282">
        <v>22.85</v>
      </c>
      <c r="J33282">
        <v>26.4</v>
      </c>
      <c r="L33282" s="32">
        <v>18.989999999999998</v>
      </c>
      <c r="M33282">
        <v>32573</v>
      </c>
      <c r="N33282" t="s">
        <v>48</v>
      </c>
      <c r="O33282">
        <v>3</v>
      </c>
    </row>
    <row r="33283" spans="1:15" x14ac:dyDescent="0.25">
      <c r="A33283" s="2">
        <v>37272</v>
      </c>
      <c r="B33283">
        <v>1700</v>
      </c>
      <c r="C33283">
        <v>18.75</v>
      </c>
      <c r="D33283">
        <v>18.75</v>
      </c>
      <c r="E33283">
        <v>18.75</v>
      </c>
      <c r="F33283">
        <v>18.75</v>
      </c>
      <c r="G33283">
        <v>18.75</v>
      </c>
      <c r="H33283" s="5">
        <v>21.91</v>
      </c>
      <c r="I33283">
        <v>27.55</v>
      </c>
      <c r="J33283">
        <v>32.79</v>
      </c>
      <c r="L33283" s="32">
        <v>21.92</v>
      </c>
      <c r="M33283">
        <v>33817</v>
      </c>
      <c r="N33283" t="s">
        <v>48</v>
      </c>
      <c r="O33283">
        <v>3</v>
      </c>
    </row>
    <row r="33284" spans="1:15" x14ac:dyDescent="0.25">
      <c r="A33284" s="2">
        <v>37272</v>
      </c>
      <c r="B33284">
        <v>1800</v>
      </c>
      <c r="C33284">
        <v>39.200000000000003</v>
      </c>
      <c r="D33284">
        <v>39.200000000000003</v>
      </c>
      <c r="E33284">
        <v>39.200000000000003</v>
      </c>
      <c r="F33284">
        <v>39.200000000000003</v>
      </c>
      <c r="G33284">
        <v>39.200000000000003</v>
      </c>
      <c r="H33284" s="5">
        <v>32.78</v>
      </c>
      <c r="I33284">
        <v>43.14</v>
      </c>
      <c r="J33284">
        <v>48.54</v>
      </c>
      <c r="L33284" s="32">
        <v>33.21</v>
      </c>
      <c r="M33284">
        <v>36666</v>
      </c>
      <c r="N33284" t="s">
        <v>48</v>
      </c>
      <c r="O33284">
        <v>3</v>
      </c>
    </row>
    <row r="33285" spans="1:15" x14ac:dyDescent="0.25">
      <c r="A33285" s="2">
        <v>37272</v>
      </c>
      <c r="B33285">
        <v>1900</v>
      </c>
      <c r="C33285">
        <v>41.5</v>
      </c>
      <c r="D33285">
        <v>41.5</v>
      </c>
      <c r="E33285">
        <v>41.5</v>
      </c>
      <c r="F33285">
        <v>41.5</v>
      </c>
      <c r="G33285">
        <v>41.5</v>
      </c>
      <c r="H33285" s="5">
        <v>30.08</v>
      </c>
      <c r="I33285">
        <v>40.909999999999997</v>
      </c>
      <c r="J33285">
        <v>46.36</v>
      </c>
      <c r="L33285" s="32">
        <v>30.55</v>
      </c>
      <c r="M33285">
        <v>37302</v>
      </c>
      <c r="N33285" t="s">
        <v>48</v>
      </c>
      <c r="O33285">
        <v>3</v>
      </c>
    </row>
    <row r="33286" spans="1:15" x14ac:dyDescent="0.25">
      <c r="A33286" s="2">
        <v>37272</v>
      </c>
      <c r="B33286">
        <v>2000</v>
      </c>
      <c r="C33286">
        <v>22.57</v>
      </c>
      <c r="D33286">
        <v>22.57</v>
      </c>
      <c r="E33286">
        <v>22.57</v>
      </c>
      <c r="F33286">
        <v>22.57</v>
      </c>
      <c r="G33286">
        <v>22.57</v>
      </c>
      <c r="H33286" s="5">
        <v>25.08</v>
      </c>
      <c r="I33286">
        <v>31.95</v>
      </c>
      <c r="J33286">
        <v>37.979999999999997</v>
      </c>
      <c r="L33286" s="32">
        <v>25.12</v>
      </c>
      <c r="M33286">
        <v>36697</v>
      </c>
      <c r="N33286" t="s">
        <v>48</v>
      </c>
      <c r="O33286">
        <v>3</v>
      </c>
    </row>
    <row r="33287" spans="1:15" x14ac:dyDescent="0.25">
      <c r="A33287" s="2">
        <v>37272</v>
      </c>
      <c r="B33287">
        <v>2100</v>
      </c>
      <c r="C33287">
        <v>23.84</v>
      </c>
      <c r="D33287">
        <v>23.84</v>
      </c>
      <c r="E33287">
        <v>23.84</v>
      </c>
      <c r="F33287">
        <v>23.84</v>
      </c>
      <c r="G33287">
        <v>23.84</v>
      </c>
      <c r="H33287" s="5">
        <v>23.98</v>
      </c>
      <c r="I33287">
        <v>29.05</v>
      </c>
      <c r="J33287">
        <v>33.72</v>
      </c>
      <c r="L33287" s="32">
        <v>23.98</v>
      </c>
      <c r="M33287">
        <v>35832</v>
      </c>
      <c r="N33287" t="s">
        <v>48</v>
      </c>
      <c r="O33287">
        <v>3</v>
      </c>
    </row>
    <row r="33288" spans="1:15" x14ac:dyDescent="0.25">
      <c r="A33288" s="2">
        <v>37272</v>
      </c>
      <c r="B33288">
        <v>2200</v>
      </c>
      <c r="C33288">
        <v>19.45</v>
      </c>
      <c r="D33288">
        <v>19.45</v>
      </c>
      <c r="E33288">
        <v>19.45</v>
      </c>
      <c r="F33288">
        <v>19.45</v>
      </c>
      <c r="G33288">
        <v>19.45</v>
      </c>
      <c r="H33288" s="5">
        <v>22.21</v>
      </c>
      <c r="I33288">
        <v>29.39</v>
      </c>
      <c r="J33288">
        <v>36.39</v>
      </c>
      <c r="L33288" s="32">
        <v>22.22</v>
      </c>
      <c r="M33288">
        <v>34082</v>
      </c>
      <c r="N33288" t="s">
        <v>48</v>
      </c>
      <c r="O33288">
        <v>3</v>
      </c>
    </row>
    <row r="33289" spans="1:15" x14ac:dyDescent="0.25">
      <c r="A33289" s="2">
        <v>37272</v>
      </c>
      <c r="B33289">
        <v>2300</v>
      </c>
      <c r="C33289">
        <v>18.62</v>
      </c>
      <c r="D33289">
        <v>18.62</v>
      </c>
      <c r="E33289">
        <v>18.62</v>
      </c>
      <c r="F33289">
        <v>18.62</v>
      </c>
      <c r="G33289">
        <v>18.62</v>
      </c>
      <c r="H33289" s="5">
        <v>18.96</v>
      </c>
      <c r="I33289">
        <v>25.25</v>
      </c>
      <c r="J33289">
        <v>31.03</v>
      </c>
      <c r="L33289" s="32">
        <v>18.97</v>
      </c>
      <c r="M33289">
        <v>31357</v>
      </c>
      <c r="N33289" t="s">
        <v>48</v>
      </c>
      <c r="O33289">
        <v>3</v>
      </c>
    </row>
    <row r="33290" spans="1:15" x14ac:dyDescent="0.25">
      <c r="A33290" s="2">
        <v>37272</v>
      </c>
      <c r="B33290">
        <v>2400</v>
      </c>
      <c r="C33290">
        <v>15.6</v>
      </c>
      <c r="D33290">
        <v>15.6</v>
      </c>
      <c r="E33290">
        <v>15.6</v>
      </c>
      <c r="F33290">
        <v>15.6</v>
      </c>
      <c r="G33290">
        <v>15.6</v>
      </c>
      <c r="H33290" s="5">
        <v>17</v>
      </c>
      <c r="I33290">
        <v>17</v>
      </c>
      <c r="J33290">
        <v>17</v>
      </c>
      <c r="L33290" s="32">
        <v>17</v>
      </c>
      <c r="M33290">
        <v>28849</v>
      </c>
      <c r="N33290" t="s">
        <v>47</v>
      </c>
      <c r="O33290">
        <v>3</v>
      </c>
    </row>
    <row r="33291" spans="1:15" x14ac:dyDescent="0.25">
      <c r="A33291" s="2">
        <v>37273</v>
      </c>
      <c r="B33291">
        <v>100</v>
      </c>
      <c r="C33291">
        <v>14.8</v>
      </c>
      <c r="D33291">
        <v>14.8</v>
      </c>
      <c r="E33291">
        <v>14.8</v>
      </c>
      <c r="F33291">
        <v>14.8</v>
      </c>
      <c r="G33291">
        <v>14.8</v>
      </c>
      <c r="H33291" s="5">
        <v>16</v>
      </c>
      <c r="I33291">
        <v>16.010000000000002</v>
      </c>
      <c r="J33291">
        <v>16.010000000000002</v>
      </c>
      <c r="L33291" s="32">
        <v>16</v>
      </c>
      <c r="M33291">
        <v>26984</v>
      </c>
      <c r="N33291" t="s">
        <v>47</v>
      </c>
      <c r="O33291">
        <v>4</v>
      </c>
    </row>
    <row r="33292" spans="1:15" x14ac:dyDescent="0.25">
      <c r="A33292" s="2">
        <v>37273</v>
      </c>
      <c r="B33292">
        <v>200</v>
      </c>
      <c r="C33292">
        <v>13.72</v>
      </c>
      <c r="D33292">
        <v>13.72</v>
      </c>
      <c r="E33292">
        <v>13.72</v>
      </c>
      <c r="F33292">
        <v>13.72</v>
      </c>
      <c r="G33292">
        <v>13.72</v>
      </c>
      <c r="H33292" s="5">
        <v>15</v>
      </c>
      <c r="I33292">
        <v>15</v>
      </c>
      <c r="J33292">
        <v>15</v>
      </c>
      <c r="L33292" s="32">
        <v>15</v>
      </c>
      <c r="M33292">
        <v>26135</v>
      </c>
      <c r="N33292" t="s">
        <v>47</v>
      </c>
      <c r="O33292">
        <v>4</v>
      </c>
    </row>
    <row r="33293" spans="1:15" x14ac:dyDescent="0.25">
      <c r="A33293" s="2">
        <v>37273</v>
      </c>
      <c r="B33293">
        <v>300</v>
      </c>
      <c r="C33293">
        <v>13.88</v>
      </c>
      <c r="D33293">
        <v>13.88</v>
      </c>
      <c r="E33293">
        <v>13.88</v>
      </c>
      <c r="F33293">
        <v>13.88</v>
      </c>
      <c r="G33293">
        <v>13.88</v>
      </c>
      <c r="H33293" s="5">
        <v>14.47</v>
      </c>
      <c r="I33293">
        <v>14.47</v>
      </c>
      <c r="J33293">
        <v>14.47</v>
      </c>
      <c r="L33293" s="32">
        <v>14.47</v>
      </c>
      <c r="M33293">
        <v>25601</v>
      </c>
      <c r="N33293" t="s">
        <v>47</v>
      </c>
      <c r="O33293">
        <v>4</v>
      </c>
    </row>
    <row r="33294" spans="1:15" x14ac:dyDescent="0.25">
      <c r="A33294" s="2">
        <v>37273</v>
      </c>
      <c r="B33294">
        <v>400</v>
      </c>
      <c r="C33294">
        <v>13.53</v>
      </c>
      <c r="D33294">
        <v>13.53</v>
      </c>
      <c r="E33294">
        <v>13.53</v>
      </c>
      <c r="F33294">
        <v>13.53</v>
      </c>
      <c r="G33294">
        <v>13.53</v>
      </c>
      <c r="H33294" s="5">
        <v>14.01</v>
      </c>
      <c r="I33294">
        <v>14.01</v>
      </c>
      <c r="J33294">
        <v>14.01</v>
      </c>
      <c r="L33294" s="32">
        <v>14.01</v>
      </c>
      <c r="M33294">
        <v>25708</v>
      </c>
      <c r="N33294" t="s">
        <v>47</v>
      </c>
      <c r="O33294">
        <v>4</v>
      </c>
    </row>
    <row r="33295" spans="1:15" x14ac:dyDescent="0.25">
      <c r="A33295" s="2">
        <v>37273</v>
      </c>
      <c r="B33295">
        <v>500</v>
      </c>
      <c r="C33295">
        <v>13.74</v>
      </c>
      <c r="D33295">
        <v>13.74</v>
      </c>
      <c r="E33295">
        <v>13.74</v>
      </c>
      <c r="F33295">
        <v>13.74</v>
      </c>
      <c r="G33295">
        <v>13.74</v>
      </c>
      <c r="H33295" s="5">
        <v>15.01</v>
      </c>
      <c r="I33295">
        <v>15.01</v>
      </c>
      <c r="J33295">
        <v>15.01</v>
      </c>
      <c r="L33295" s="32">
        <v>15.01</v>
      </c>
      <c r="M33295">
        <v>26130</v>
      </c>
      <c r="N33295" t="s">
        <v>47</v>
      </c>
      <c r="O33295">
        <v>4</v>
      </c>
    </row>
    <row r="33296" spans="1:15" x14ac:dyDescent="0.25">
      <c r="A33296" s="2">
        <v>37273</v>
      </c>
      <c r="B33296">
        <v>600</v>
      </c>
      <c r="C33296">
        <v>16.96</v>
      </c>
      <c r="D33296">
        <v>16.96</v>
      </c>
      <c r="E33296">
        <v>16.96</v>
      </c>
      <c r="F33296">
        <v>16.96</v>
      </c>
      <c r="G33296">
        <v>16.96</v>
      </c>
      <c r="H33296" s="5">
        <v>18</v>
      </c>
      <c r="I33296">
        <v>18.010000000000002</v>
      </c>
      <c r="J33296">
        <v>18.010000000000002</v>
      </c>
      <c r="L33296" s="32">
        <v>18</v>
      </c>
      <c r="M33296">
        <v>28123</v>
      </c>
      <c r="N33296" t="s">
        <v>47</v>
      </c>
      <c r="O33296">
        <v>4</v>
      </c>
    </row>
    <row r="33297" spans="1:15" x14ac:dyDescent="0.25">
      <c r="A33297" s="2">
        <v>37273</v>
      </c>
      <c r="B33297">
        <v>700</v>
      </c>
      <c r="C33297">
        <v>19.39</v>
      </c>
      <c r="D33297">
        <v>19.39</v>
      </c>
      <c r="E33297">
        <v>19.39</v>
      </c>
      <c r="F33297">
        <v>19.39</v>
      </c>
      <c r="G33297">
        <v>19.39</v>
      </c>
      <c r="H33297" s="5">
        <v>25.33</v>
      </c>
      <c r="I33297">
        <v>28.89</v>
      </c>
      <c r="J33297">
        <v>31.01</v>
      </c>
      <c r="L33297" s="32">
        <v>25.87</v>
      </c>
      <c r="M33297">
        <v>32359</v>
      </c>
      <c r="N33297" t="s">
        <v>47</v>
      </c>
      <c r="O33297">
        <v>4</v>
      </c>
    </row>
    <row r="33298" spans="1:15" x14ac:dyDescent="0.25">
      <c r="A33298" s="2">
        <v>37273</v>
      </c>
      <c r="B33298">
        <v>800</v>
      </c>
      <c r="C33298">
        <v>24.73</v>
      </c>
      <c r="D33298">
        <v>24.73</v>
      </c>
      <c r="E33298">
        <v>24.73</v>
      </c>
      <c r="F33298">
        <v>24.73</v>
      </c>
      <c r="G33298">
        <v>24.73</v>
      </c>
      <c r="H33298" s="5">
        <v>24.31</v>
      </c>
      <c r="I33298">
        <v>38.07</v>
      </c>
      <c r="J33298">
        <v>46.25</v>
      </c>
      <c r="L33298" s="32">
        <v>26.42</v>
      </c>
      <c r="M33298">
        <v>34860</v>
      </c>
      <c r="N33298" t="s">
        <v>48</v>
      </c>
      <c r="O33298">
        <v>4</v>
      </c>
    </row>
    <row r="33299" spans="1:15" x14ac:dyDescent="0.25">
      <c r="A33299" s="2">
        <v>37273</v>
      </c>
      <c r="B33299">
        <v>900</v>
      </c>
      <c r="C33299">
        <v>17.98</v>
      </c>
      <c r="D33299">
        <v>17.98</v>
      </c>
      <c r="E33299">
        <v>17.98</v>
      </c>
      <c r="F33299">
        <v>17.98</v>
      </c>
      <c r="G33299">
        <v>17.98</v>
      </c>
      <c r="H33299" s="5">
        <v>21.9</v>
      </c>
      <c r="I33299">
        <v>29.49</v>
      </c>
      <c r="J33299">
        <v>34</v>
      </c>
      <c r="L33299" s="32">
        <v>23.07</v>
      </c>
      <c r="M33299">
        <v>34703</v>
      </c>
      <c r="N33299" t="s">
        <v>48</v>
      </c>
      <c r="O33299">
        <v>4</v>
      </c>
    </row>
    <row r="33300" spans="1:15" x14ac:dyDescent="0.25">
      <c r="A33300" s="2">
        <v>37273</v>
      </c>
      <c r="B33300">
        <v>1000</v>
      </c>
      <c r="C33300">
        <v>20.8</v>
      </c>
      <c r="D33300">
        <v>20.8</v>
      </c>
      <c r="E33300">
        <v>20.8</v>
      </c>
      <c r="F33300">
        <v>20.8</v>
      </c>
      <c r="G33300">
        <v>20.8</v>
      </c>
      <c r="H33300" s="5">
        <v>21.14</v>
      </c>
      <c r="I33300">
        <v>37.159999999999997</v>
      </c>
      <c r="J33300">
        <v>46.69</v>
      </c>
      <c r="L33300" s="32">
        <v>23.59</v>
      </c>
      <c r="M33300">
        <v>34638</v>
      </c>
      <c r="N33300" t="s">
        <v>48</v>
      </c>
      <c r="O33300">
        <v>4</v>
      </c>
    </row>
    <row r="33301" spans="1:15" x14ac:dyDescent="0.25">
      <c r="A33301" s="2">
        <v>37273</v>
      </c>
      <c r="B33301">
        <v>1100</v>
      </c>
      <c r="C33301">
        <v>23.43</v>
      </c>
      <c r="D33301">
        <v>23.43</v>
      </c>
      <c r="E33301">
        <v>23.43</v>
      </c>
      <c r="F33301">
        <v>23.43</v>
      </c>
      <c r="G33301">
        <v>23.43</v>
      </c>
      <c r="H33301" s="5">
        <v>21</v>
      </c>
      <c r="I33301">
        <v>37.130000000000003</v>
      </c>
      <c r="J33301">
        <v>46.72</v>
      </c>
      <c r="L33301" s="32">
        <v>23.47</v>
      </c>
      <c r="M33301">
        <v>34115</v>
      </c>
      <c r="N33301" t="s">
        <v>48</v>
      </c>
      <c r="O33301">
        <v>4</v>
      </c>
    </row>
    <row r="33302" spans="1:15" x14ac:dyDescent="0.25">
      <c r="A33302" s="2">
        <v>37273</v>
      </c>
      <c r="B33302">
        <v>1200</v>
      </c>
      <c r="C33302">
        <v>23.91</v>
      </c>
      <c r="D33302">
        <v>23.91</v>
      </c>
      <c r="E33302">
        <v>23.91</v>
      </c>
      <c r="F33302">
        <v>23.91</v>
      </c>
      <c r="G33302">
        <v>23.91</v>
      </c>
      <c r="H33302" s="5">
        <v>21.48</v>
      </c>
      <c r="I33302">
        <v>29.33</v>
      </c>
      <c r="J33302">
        <v>34</v>
      </c>
      <c r="L33302" s="32">
        <v>22.68</v>
      </c>
      <c r="M33302">
        <v>33835</v>
      </c>
      <c r="N33302" t="s">
        <v>48</v>
      </c>
      <c r="O33302">
        <v>4</v>
      </c>
    </row>
    <row r="33303" spans="1:15" x14ac:dyDescent="0.25">
      <c r="A33303" s="2">
        <v>37273</v>
      </c>
      <c r="B33303">
        <v>1300</v>
      </c>
      <c r="C33303">
        <v>26.59</v>
      </c>
      <c r="D33303">
        <v>26.59</v>
      </c>
      <c r="E33303">
        <v>26.59</v>
      </c>
      <c r="F33303">
        <v>26.59</v>
      </c>
      <c r="G33303">
        <v>26.59</v>
      </c>
      <c r="H33303" s="5">
        <v>19.47</v>
      </c>
      <c r="I33303">
        <v>28.23</v>
      </c>
      <c r="J33303">
        <v>33.43</v>
      </c>
      <c r="L33303" s="32">
        <v>20.81</v>
      </c>
      <c r="M33303">
        <v>33368</v>
      </c>
      <c r="N33303" t="s">
        <v>48</v>
      </c>
      <c r="O33303">
        <v>4</v>
      </c>
    </row>
    <row r="33304" spans="1:15" x14ac:dyDescent="0.25">
      <c r="A33304" s="2">
        <v>37273</v>
      </c>
      <c r="B33304">
        <v>1400</v>
      </c>
      <c r="C33304">
        <v>19.97</v>
      </c>
      <c r="D33304">
        <v>19.97</v>
      </c>
      <c r="E33304">
        <v>19.97</v>
      </c>
      <c r="F33304">
        <v>19.97</v>
      </c>
      <c r="G33304">
        <v>19.97</v>
      </c>
      <c r="H33304" s="5">
        <v>18.850000000000001</v>
      </c>
      <c r="I33304">
        <v>25.96</v>
      </c>
      <c r="J33304">
        <v>30.18</v>
      </c>
      <c r="L33304" s="32">
        <v>19.940000000000001</v>
      </c>
      <c r="M33304">
        <v>33152</v>
      </c>
      <c r="N33304" t="s">
        <v>48</v>
      </c>
      <c r="O33304">
        <v>4</v>
      </c>
    </row>
    <row r="33305" spans="1:15" x14ac:dyDescent="0.25">
      <c r="A33305" s="2">
        <v>37273</v>
      </c>
      <c r="B33305">
        <v>1500</v>
      </c>
      <c r="C33305">
        <v>18.22</v>
      </c>
      <c r="D33305">
        <v>18.22</v>
      </c>
      <c r="E33305">
        <v>18.22</v>
      </c>
      <c r="F33305">
        <v>18.22</v>
      </c>
      <c r="G33305">
        <v>18.22</v>
      </c>
      <c r="H33305" s="5">
        <v>17.079999999999998</v>
      </c>
      <c r="I33305">
        <v>23.17</v>
      </c>
      <c r="J33305">
        <v>26.79</v>
      </c>
      <c r="L33305" s="32">
        <v>18.010000000000002</v>
      </c>
      <c r="M33305">
        <v>32662</v>
      </c>
      <c r="N33305" t="s">
        <v>48</v>
      </c>
      <c r="O33305">
        <v>4</v>
      </c>
    </row>
    <row r="33306" spans="1:15" x14ac:dyDescent="0.25">
      <c r="A33306" s="2">
        <v>37273</v>
      </c>
      <c r="B33306">
        <v>1600</v>
      </c>
      <c r="C33306">
        <v>18.91</v>
      </c>
      <c r="D33306">
        <v>18.91</v>
      </c>
      <c r="E33306">
        <v>18.91</v>
      </c>
      <c r="F33306">
        <v>18.91</v>
      </c>
      <c r="G33306">
        <v>18.91</v>
      </c>
      <c r="H33306" s="5">
        <v>17.09</v>
      </c>
      <c r="I33306">
        <v>23.19</v>
      </c>
      <c r="J33306">
        <v>26.82</v>
      </c>
      <c r="L33306" s="32">
        <v>18.02</v>
      </c>
      <c r="M33306">
        <v>32300</v>
      </c>
      <c r="N33306" t="s">
        <v>48</v>
      </c>
      <c r="O33306">
        <v>4</v>
      </c>
    </row>
    <row r="33307" spans="1:15" x14ac:dyDescent="0.25">
      <c r="A33307" s="2">
        <v>37273</v>
      </c>
      <c r="B33307">
        <v>1700</v>
      </c>
      <c r="C33307">
        <v>19.02</v>
      </c>
      <c r="D33307">
        <v>19.02</v>
      </c>
      <c r="E33307">
        <v>19.02</v>
      </c>
      <c r="F33307">
        <v>19.02</v>
      </c>
      <c r="G33307">
        <v>19.02</v>
      </c>
      <c r="H33307" s="5">
        <v>19.87</v>
      </c>
      <c r="I33307">
        <v>28.73</v>
      </c>
      <c r="J33307">
        <v>34</v>
      </c>
      <c r="L33307" s="32">
        <v>21.23</v>
      </c>
      <c r="M33307">
        <v>33198</v>
      </c>
      <c r="N33307" t="s">
        <v>48</v>
      </c>
      <c r="O33307">
        <v>4</v>
      </c>
    </row>
    <row r="33308" spans="1:15" x14ac:dyDescent="0.25">
      <c r="A33308" s="2">
        <v>37273</v>
      </c>
      <c r="B33308">
        <v>1800</v>
      </c>
      <c r="C33308">
        <v>24.98</v>
      </c>
      <c r="D33308">
        <v>46.53</v>
      </c>
      <c r="E33308">
        <v>58.86</v>
      </c>
      <c r="F33308">
        <v>29.23</v>
      </c>
      <c r="G33308">
        <v>28.4</v>
      </c>
      <c r="H33308" s="5">
        <v>31.09</v>
      </c>
      <c r="I33308">
        <v>50.02</v>
      </c>
      <c r="J33308">
        <v>61.28</v>
      </c>
      <c r="L33308" s="32">
        <v>33.99</v>
      </c>
      <c r="M33308">
        <v>35910</v>
      </c>
      <c r="N33308" t="s">
        <v>48</v>
      </c>
      <c r="O33308">
        <v>4</v>
      </c>
    </row>
    <row r="33309" spans="1:15" x14ac:dyDescent="0.25">
      <c r="A33309" s="2">
        <v>37273</v>
      </c>
      <c r="B33309">
        <v>1900</v>
      </c>
      <c r="C33309">
        <v>26.73</v>
      </c>
      <c r="D33309">
        <v>60.08</v>
      </c>
      <c r="E33309">
        <v>79.17</v>
      </c>
      <c r="F33309">
        <v>33.299999999999997</v>
      </c>
      <c r="G33309">
        <v>32.01</v>
      </c>
      <c r="H33309" s="5">
        <v>26.77</v>
      </c>
      <c r="I33309">
        <v>53.65</v>
      </c>
      <c r="J33309">
        <v>69.62</v>
      </c>
      <c r="L33309" s="32">
        <v>30.89</v>
      </c>
      <c r="M33309">
        <v>36509</v>
      </c>
      <c r="N33309" t="s">
        <v>48</v>
      </c>
      <c r="O33309">
        <v>4</v>
      </c>
    </row>
    <row r="33310" spans="1:15" x14ac:dyDescent="0.25">
      <c r="A33310" s="2">
        <v>37273</v>
      </c>
      <c r="B33310">
        <v>2000</v>
      </c>
      <c r="C33310">
        <v>31.21</v>
      </c>
      <c r="D33310">
        <v>34.58</v>
      </c>
      <c r="E33310">
        <v>36.5</v>
      </c>
      <c r="F33310">
        <v>31.88</v>
      </c>
      <c r="G33310">
        <v>31.75</v>
      </c>
      <c r="H33310" s="5">
        <v>21.54</v>
      </c>
      <c r="I33310">
        <v>39.42</v>
      </c>
      <c r="J33310">
        <v>50.04</v>
      </c>
      <c r="L33310" s="32">
        <v>24.28</v>
      </c>
      <c r="M33310">
        <v>36033</v>
      </c>
      <c r="N33310" t="s">
        <v>48</v>
      </c>
      <c r="O33310">
        <v>4</v>
      </c>
    </row>
    <row r="33311" spans="1:15" x14ac:dyDescent="0.25">
      <c r="A33311" s="2">
        <v>37273</v>
      </c>
      <c r="B33311">
        <v>2100</v>
      </c>
      <c r="C33311">
        <v>24.83</v>
      </c>
      <c r="D33311">
        <v>24.83</v>
      </c>
      <c r="E33311">
        <v>24.83</v>
      </c>
      <c r="F33311">
        <v>24.83</v>
      </c>
      <c r="G33311">
        <v>24.83</v>
      </c>
      <c r="H33311" s="5">
        <v>21.33</v>
      </c>
      <c r="I33311">
        <v>29.95</v>
      </c>
      <c r="J33311">
        <v>35.07</v>
      </c>
      <c r="L33311" s="32">
        <v>22.65</v>
      </c>
      <c r="M33311">
        <v>35209</v>
      </c>
      <c r="N33311" t="s">
        <v>48</v>
      </c>
      <c r="O33311">
        <v>4</v>
      </c>
    </row>
    <row r="33312" spans="1:15" x14ac:dyDescent="0.25">
      <c r="A33312" s="2">
        <v>37273</v>
      </c>
      <c r="B33312">
        <v>2200</v>
      </c>
      <c r="C33312">
        <v>26.54</v>
      </c>
      <c r="D33312">
        <v>26.54</v>
      </c>
      <c r="E33312">
        <v>26.54</v>
      </c>
      <c r="F33312">
        <v>26.54</v>
      </c>
      <c r="G33312">
        <v>26.54</v>
      </c>
      <c r="H33312" s="5">
        <v>19.07</v>
      </c>
      <c r="I33312">
        <v>28.11</v>
      </c>
      <c r="J33312">
        <v>33.479999999999997</v>
      </c>
      <c r="L33312" s="32">
        <v>20.45</v>
      </c>
      <c r="M33312">
        <v>33595</v>
      </c>
      <c r="N33312" t="s">
        <v>48</v>
      </c>
      <c r="O33312">
        <v>4</v>
      </c>
    </row>
    <row r="33313" spans="1:15" x14ac:dyDescent="0.25">
      <c r="A33313" s="2">
        <v>37273</v>
      </c>
      <c r="B33313">
        <v>2300</v>
      </c>
      <c r="C33313">
        <v>17.350000000000001</v>
      </c>
      <c r="D33313">
        <v>17.350000000000001</v>
      </c>
      <c r="E33313">
        <v>17.350000000000001</v>
      </c>
      <c r="F33313">
        <v>17.350000000000001</v>
      </c>
      <c r="G33313">
        <v>17.350000000000001</v>
      </c>
      <c r="H33313" s="5">
        <v>16.82</v>
      </c>
      <c r="I33313">
        <v>27.43</v>
      </c>
      <c r="J33313">
        <v>33.74</v>
      </c>
      <c r="L33313" s="32">
        <v>18.440000000000001</v>
      </c>
      <c r="M33313">
        <v>31175</v>
      </c>
      <c r="N33313" t="s">
        <v>48</v>
      </c>
      <c r="O33313">
        <v>4</v>
      </c>
    </row>
    <row r="33314" spans="1:15" x14ac:dyDescent="0.25">
      <c r="A33314" s="2">
        <v>37273</v>
      </c>
      <c r="B33314">
        <v>2400</v>
      </c>
      <c r="C33314">
        <v>16.829999999999998</v>
      </c>
      <c r="D33314">
        <v>16.829999999999998</v>
      </c>
      <c r="E33314">
        <v>16.829999999999998</v>
      </c>
      <c r="F33314">
        <v>16.829999999999998</v>
      </c>
      <c r="G33314">
        <v>16.829999999999998</v>
      </c>
      <c r="H33314" s="5">
        <v>16</v>
      </c>
      <c r="I33314">
        <v>16</v>
      </c>
      <c r="J33314">
        <v>16</v>
      </c>
      <c r="L33314" s="32">
        <v>16</v>
      </c>
      <c r="M33314">
        <v>28634</v>
      </c>
      <c r="N33314" t="s">
        <v>47</v>
      </c>
      <c r="O33314">
        <v>4</v>
      </c>
    </row>
    <row r="33315" spans="1:15" x14ac:dyDescent="0.25">
      <c r="A33315" s="2">
        <v>37274</v>
      </c>
      <c r="B33315">
        <v>100</v>
      </c>
      <c r="C33315">
        <v>15.54</v>
      </c>
      <c r="D33315">
        <v>15.54</v>
      </c>
      <c r="E33315">
        <v>15.54</v>
      </c>
      <c r="F33315">
        <v>15.54</v>
      </c>
      <c r="G33315">
        <v>15.54</v>
      </c>
      <c r="H33315" s="5">
        <v>16</v>
      </c>
      <c r="I33315">
        <v>16.010000000000002</v>
      </c>
      <c r="J33315">
        <v>16.010000000000002</v>
      </c>
      <c r="K33315">
        <v>16</v>
      </c>
      <c r="L33315" s="32">
        <v>16</v>
      </c>
      <c r="M33315">
        <v>26991</v>
      </c>
      <c r="N33315" t="s">
        <v>47</v>
      </c>
      <c r="O33315">
        <v>5</v>
      </c>
    </row>
    <row r="33316" spans="1:15" x14ac:dyDescent="0.25">
      <c r="A33316" s="2">
        <v>37274</v>
      </c>
      <c r="B33316">
        <v>200</v>
      </c>
      <c r="C33316">
        <v>16.25</v>
      </c>
      <c r="D33316">
        <v>16.25</v>
      </c>
      <c r="E33316">
        <v>16.25</v>
      </c>
      <c r="F33316">
        <v>16.25</v>
      </c>
      <c r="G33316">
        <v>16.25</v>
      </c>
      <c r="H33316" s="5">
        <v>15.01</v>
      </c>
      <c r="I33316">
        <v>15.01</v>
      </c>
      <c r="J33316">
        <v>15.01</v>
      </c>
      <c r="K33316">
        <v>15.01</v>
      </c>
      <c r="L33316" s="32">
        <v>15.01</v>
      </c>
      <c r="M33316">
        <v>26036</v>
      </c>
      <c r="N33316" t="s">
        <v>47</v>
      </c>
      <c r="O33316">
        <v>5</v>
      </c>
    </row>
    <row r="33317" spans="1:15" x14ac:dyDescent="0.25">
      <c r="A33317" s="2">
        <v>37274</v>
      </c>
      <c r="B33317">
        <v>300</v>
      </c>
      <c r="C33317">
        <v>15.7</v>
      </c>
      <c r="D33317">
        <v>15.7</v>
      </c>
      <c r="E33317">
        <v>15.7</v>
      </c>
      <c r="F33317">
        <v>15.7</v>
      </c>
      <c r="G33317">
        <v>15.7</v>
      </c>
      <c r="H33317" s="5">
        <v>14.46</v>
      </c>
      <c r="I33317">
        <v>14.46</v>
      </c>
      <c r="J33317">
        <v>14.46</v>
      </c>
      <c r="K33317">
        <v>14.46</v>
      </c>
      <c r="L33317" s="32">
        <v>14.46</v>
      </c>
      <c r="M33317">
        <v>25787</v>
      </c>
      <c r="N33317" t="s">
        <v>47</v>
      </c>
      <c r="O33317">
        <v>5</v>
      </c>
    </row>
    <row r="33318" spans="1:15" x14ac:dyDescent="0.25">
      <c r="A33318" s="2">
        <v>37274</v>
      </c>
      <c r="B33318">
        <v>400</v>
      </c>
      <c r="C33318">
        <v>15.34</v>
      </c>
      <c r="D33318">
        <v>15.34</v>
      </c>
      <c r="E33318">
        <v>15.34</v>
      </c>
      <c r="F33318">
        <v>15.34</v>
      </c>
      <c r="G33318">
        <v>15.34</v>
      </c>
      <c r="H33318" s="5">
        <v>14.8</v>
      </c>
      <c r="I33318">
        <v>14.8</v>
      </c>
      <c r="J33318">
        <v>14.8</v>
      </c>
      <c r="K33318">
        <v>14.8</v>
      </c>
      <c r="L33318" s="32">
        <v>14.8</v>
      </c>
      <c r="M33318">
        <v>25692</v>
      </c>
      <c r="N33318" t="s">
        <v>47</v>
      </c>
      <c r="O33318">
        <v>5</v>
      </c>
    </row>
    <row r="33319" spans="1:15" x14ac:dyDescent="0.25">
      <c r="A33319" s="2">
        <v>37274</v>
      </c>
      <c r="B33319">
        <v>500</v>
      </c>
      <c r="C33319">
        <v>15.4</v>
      </c>
      <c r="D33319">
        <v>15.4</v>
      </c>
      <c r="E33319">
        <v>15.4</v>
      </c>
      <c r="F33319">
        <v>15.4</v>
      </c>
      <c r="G33319">
        <v>15.4</v>
      </c>
      <c r="H33319" s="5">
        <v>15.26</v>
      </c>
      <c r="I33319">
        <v>15.26</v>
      </c>
      <c r="J33319">
        <v>15.26</v>
      </c>
      <c r="K33319">
        <v>15.26</v>
      </c>
      <c r="L33319" s="32">
        <v>15.26</v>
      </c>
      <c r="M33319">
        <v>26353</v>
      </c>
      <c r="N33319" t="s">
        <v>47</v>
      </c>
      <c r="O33319">
        <v>5</v>
      </c>
    </row>
    <row r="33320" spans="1:15" x14ac:dyDescent="0.25">
      <c r="A33320" s="2">
        <v>37274</v>
      </c>
      <c r="B33320">
        <v>600</v>
      </c>
      <c r="C33320">
        <v>17.68</v>
      </c>
      <c r="D33320">
        <v>17.68</v>
      </c>
      <c r="E33320">
        <v>17.68</v>
      </c>
      <c r="F33320">
        <v>17.68</v>
      </c>
      <c r="G33320">
        <v>17.68</v>
      </c>
      <c r="H33320" s="5">
        <v>18.010000000000002</v>
      </c>
      <c r="I33320">
        <v>18.010000000000002</v>
      </c>
      <c r="J33320">
        <v>18.010000000000002</v>
      </c>
      <c r="K33320">
        <v>18.010000000000002</v>
      </c>
      <c r="L33320" s="32">
        <v>18.010000000000002</v>
      </c>
      <c r="M33320">
        <v>28479</v>
      </c>
      <c r="N33320" t="s">
        <v>47</v>
      </c>
      <c r="O33320">
        <v>5</v>
      </c>
    </row>
    <row r="33321" spans="1:15" x14ac:dyDescent="0.25">
      <c r="A33321" s="2">
        <v>37274</v>
      </c>
      <c r="B33321">
        <v>700</v>
      </c>
      <c r="C33321">
        <v>23.93</v>
      </c>
      <c r="D33321">
        <v>23.93</v>
      </c>
      <c r="E33321">
        <v>23.93</v>
      </c>
      <c r="F33321">
        <v>23.93</v>
      </c>
      <c r="G33321">
        <v>23.93</v>
      </c>
      <c r="H33321" s="5">
        <v>24.23</v>
      </c>
      <c r="I33321">
        <v>30.15</v>
      </c>
      <c r="J33321">
        <v>33.68</v>
      </c>
      <c r="K33321">
        <v>25.37</v>
      </c>
      <c r="L33321" s="32">
        <v>25.14</v>
      </c>
      <c r="M33321">
        <v>32477</v>
      </c>
      <c r="N33321" t="s">
        <v>47</v>
      </c>
      <c r="O33321">
        <v>5</v>
      </c>
    </row>
    <row r="33322" spans="1:15" x14ac:dyDescent="0.25">
      <c r="A33322" s="2">
        <v>37274</v>
      </c>
      <c r="B33322">
        <v>800</v>
      </c>
      <c r="C33322">
        <v>21.72</v>
      </c>
      <c r="D33322">
        <v>36.83</v>
      </c>
      <c r="E33322">
        <v>48.6</v>
      </c>
      <c r="F33322">
        <v>21.71</v>
      </c>
      <c r="G33322">
        <v>21.71</v>
      </c>
      <c r="H33322" s="5">
        <v>27.45</v>
      </c>
      <c r="I33322">
        <v>35.950000000000003</v>
      </c>
      <c r="J33322">
        <v>41.01</v>
      </c>
      <c r="K33322">
        <v>29.09</v>
      </c>
      <c r="L33322" s="32">
        <v>28.75</v>
      </c>
      <c r="M33322">
        <v>35145</v>
      </c>
      <c r="N33322" t="s">
        <v>48</v>
      </c>
      <c r="O33322">
        <v>5</v>
      </c>
    </row>
    <row r="33323" spans="1:15" x14ac:dyDescent="0.25">
      <c r="A33323" s="2">
        <v>37274</v>
      </c>
      <c r="B33323">
        <v>900</v>
      </c>
      <c r="C33323">
        <v>20.12</v>
      </c>
      <c r="D33323">
        <v>20.12</v>
      </c>
      <c r="E33323">
        <v>20.12</v>
      </c>
      <c r="F33323">
        <v>20.12</v>
      </c>
      <c r="G33323">
        <v>20.12</v>
      </c>
      <c r="H33323" s="5">
        <v>25</v>
      </c>
      <c r="I33323">
        <v>32.19</v>
      </c>
      <c r="J33323">
        <v>36.47</v>
      </c>
      <c r="K33323">
        <v>26.39</v>
      </c>
      <c r="L33323" s="32">
        <v>26.1</v>
      </c>
      <c r="M33323">
        <v>35117</v>
      </c>
      <c r="N33323" t="s">
        <v>48</v>
      </c>
      <c r="O33323">
        <v>5</v>
      </c>
    </row>
    <row r="33324" spans="1:15" x14ac:dyDescent="0.25">
      <c r="A33324" s="2">
        <v>37274</v>
      </c>
      <c r="B33324">
        <v>1000</v>
      </c>
      <c r="C33324">
        <v>22.09</v>
      </c>
      <c r="D33324">
        <v>22.09</v>
      </c>
      <c r="E33324">
        <v>22.09</v>
      </c>
      <c r="F33324">
        <v>22.09</v>
      </c>
      <c r="G33324">
        <v>22.09</v>
      </c>
      <c r="H33324" s="5">
        <v>23.69</v>
      </c>
      <c r="I33324">
        <v>29.21</v>
      </c>
      <c r="J33324">
        <v>32.5</v>
      </c>
      <c r="K33324">
        <v>24.76</v>
      </c>
      <c r="L33324" s="32">
        <v>24.54</v>
      </c>
      <c r="M33324">
        <v>34911</v>
      </c>
      <c r="N33324" t="s">
        <v>48</v>
      </c>
      <c r="O33324">
        <v>5</v>
      </c>
    </row>
    <row r="33325" spans="1:15" x14ac:dyDescent="0.25">
      <c r="A33325" s="2">
        <v>37274</v>
      </c>
      <c r="B33325">
        <v>1100</v>
      </c>
      <c r="C33325">
        <v>22.96</v>
      </c>
      <c r="D33325">
        <v>22.96</v>
      </c>
      <c r="E33325">
        <v>22.96</v>
      </c>
      <c r="F33325">
        <v>22.96</v>
      </c>
      <c r="G33325">
        <v>22.96</v>
      </c>
      <c r="H33325" s="5">
        <v>24</v>
      </c>
      <c r="I33325">
        <v>28.79</v>
      </c>
      <c r="J33325">
        <v>31.63</v>
      </c>
      <c r="K33325">
        <v>24.93</v>
      </c>
      <c r="L33325" s="32">
        <v>24.73</v>
      </c>
      <c r="M33325">
        <v>34741</v>
      </c>
      <c r="N33325" t="s">
        <v>48</v>
      </c>
      <c r="O33325">
        <v>5</v>
      </c>
    </row>
    <row r="33326" spans="1:15" x14ac:dyDescent="0.25">
      <c r="A33326" s="2">
        <v>37274</v>
      </c>
      <c r="B33326">
        <v>1200</v>
      </c>
      <c r="C33326">
        <v>22.76</v>
      </c>
      <c r="D33326">
        <v>22.76</v>
      </c>
      <c r="E33326">
        <v>22.76</v>
      </c>
      <c r="F33326">
        <v>22.76</v>
      </c>
      <c r="G33326">
        <v>22.76</v>
      </c>
      <c r="H33326" s="5">
        <v>23.31</v>
      </c>
      <c r="I33326">
        <v>26.63</v>
      </c>
      <c r="J33326">
        <v>28.6</v>
      </c>
      <c r="K33326">
        <v>23.95</v>
      </c>
      <c r="L33326" s="32">
        <v>23.82</v>
      </c>
      <c r="M33326">
        <v>34277</v>
      </c>
      <c r="N33326" t="s">
        <v>48</v>
      </c>
      <c r="O33326">
        <v>5</v>
      </c>
    </row>
    <row r="33327" spans="1:15" x14ac:dyDescent="0.25">
      <c r="A33327" s="2">
        <v>37274</v>
      </c>
      <c r="B33327">
        <v>1300</v>
      </c>
      <c r="C33327">
        <v>19.68</v>
      </c>
      <c r="D33327">
        <v>19.68</v>
      </c>
      <c r="E33327">
        <v>19.68</v>
      </c>
      <c r="F33327">
        <v>19.68</v>
      </c>
      <c r="G33327">
        <v>19.68</v>
      </c>
      <c r="H33327" s="5">
        <v>22.26</v>
      </c>
      <c r="I33327">
        <v>26.09</v>
      </c>
      <c r="J33327">
        <v>28.36</v>
      </c>
      <c r="K33327">
        <v>23</v>
      </c>
      <c r="L33327" s="32">
        <v>22.85</v>
      </c>
      <c r="M33327">
        <v>33600</v>
      </c>
      <c r="N33327" t="s">
        <v>48</v>
      </c>
      <c r="O33327">
        <v>5</v>
      </c>
    </row>
    <row r="33328" spans="1:15" x14ac:dyDescent="0.25">
      <c r="A33328" s="2">
        <v>37274</v>
      </c>
      <c r="B33328">
        <v>1400</v>
      </c>
      <c r="C33328">
        <v>19.399999999999999</v>
      </c>
      <c r="D33328">
        <v>19.399999999999999</v>
      </c>
      <c r="E33328">
        <v>19.399999999999999</v>
      </c>
      <c r="F33328">
        <v>19.399999999999999</v>
      </c>
      <c r="G33328">
        <v>19.399999999999999</v>
      </c>
      <c r="H33328" s="5">
        <v>21.82</v>
      </c>
      <c r="I33328">
        <v>24.78</v>
      </c>
      <c r="J33328">
        <v>26.58</v>
      </c>
      <c r="K33328">
        <v>22.38</v>
      </c>
      <c r="L33328" s="32">
        <v>22.27</v>
      </c>
      <c r="M33328">
        <v>33269</v>
      </c>
      <c r="N33328" t="s">
        <v>48</v>
      </c>
      <c r="O33328">
        <v>5</v>
      </c>
    </row>
    <row r="33329" spans="1:15" x14ac:dyDescent="0.25">
      <c r="A33329" s="2">
        <v>37274</v>
      </c>
      <c r="B33329">
        <v>1500</v>
      </c>
      <c r="C33329">
        <v>19.66</v>
      </c>
      <c r="D33329">
        <v>19.66</v>
      </c>
      <c r="E33329">
        <v>19.66</v>
      </c>
      <c r="F33329">
        <v>19.66</v>
      </c>
      <c r="G33329">
        <v>19.66</v>
      </c>
      <c r="H33329" s="5">
        <v>19.38</v>
      </c>
      <c r="I33329">
        <v>21.06</v>
      </c>
      <c r="J33329">
        <v>22.06</v>
      </c>
      <c r="K33329">
        <v>19.7</v>
      </c>
      <c r="L33329" s="32">
        <v>19.63</v>
      </c>
      <c r="M33329">
        <v>32774</v>
      </c>
      <c r="N33329" t="s">
        <v>48</v>
      </c>
      <c r="O33329">
        <v>5</v>
      </c>
    </row>
    <row r="33330" spans="1:15" x14ac:dyDescent="0.25">
      <c r="A33330" s="2">
        <v>37274</v>
      </c>
      <c r="B33330">
        <v>1600</v>
      </c>
      <c r="C33330">
        <v>17.75</v>
      </c>
      <c r="D33330">
        <v>17.75</v>
      </c>
      <c r="E33330">
        <v>17.75</v>
      </c>
      <c r="F33330">
        <v>17.75</v>
      </c>
      <c r="G33330">
        <v>17.75</v>
      </c>
      <c r="H33330" s="5">
        <v>19</v>
      </c>
      <c r="I33330">
        <v>20.93</v>
      </c>
      <c r="J33330">
        <v>22.07</v>
      </c>
      <c r="K33330">
        <v>19.37</v>
      </c>
      <c r="L33330" s="32">
        <v>19.29</v>
      </c>
      <c r="M33330">
        <v>32506</v>
      </c>
      <c r="N33330" t="s">
        <v>48</v>
      </c>
      <c r="O33330">
        <v>5</v>
      </c>
    </row>
    <row r="33331" spans="1:15" x14ac:dyDescent="0.25">
      <c r="A33331" s="2">
        <v>37274</v>
      </c>
      <c r="B33331">
        <v>1700</v>
      </c>
      <c r="C33331">
        <v>17.88</v>
      </c>
      <c r="D33331">
        <v>17.88</v>
      </c>
      <c r="E33331">
        <v>17.88</v>
      </c>
      <c r="F33331">
        <v>17.88</v>
      </c>
      <c r="G33331">
        <v>17.88</v>
      </c>
      <c r="H33331" s="5">
        <v>21.87</v>
      </c>
      <c r="I33331">
        <v>27.7</v>
      </c>
      <c r="J33331">
        <v>31.16</v>
      </c>
      <c r="K33331">
        <v>23</v>
      </c>
      <c r="L33331" s="32">
        <v>22.77</v>
      </c>
      <c r="M33331">
        <v>33203</v>
      </c>
      <c r="N33331" t="s">
        <v>48</v>
      </c>
      <c r="O33331">
        <v>5</v>
      </c>
    </row>
    <row r="33332" spans="1:15" x14ac:dyDescent="0.25">
      <c r="A33332" s="2">
        <v>37274</v>
      </c>
      <c r="B33332">
        <v>1800</v>
      </c>
      <c r="C33332">
        <v>25.59</v>
      </c>
      <c r="D33332">
        <v>25.59</v>
      </c>
      <c r="E33332">
        <v>25.59</v>
      </c>
      <c r="F33332">
        <v>25.59</v>
      </c>
      <c r="G33332">
        <v>25.59</v>
      </c>
      <c r="H33332" s="5">
        <v>35</v>
      </c>
      <c r="I33332">
        <v>44.94</v>
      </c>
      <c r="J33332">
        <v>50.85</v>
      </c>
      <c r="K33332">
        <v>36.92</v>
      </c>
      <c r="L33332" s="32">
        <v>36.520000000000003</v>
      </c>
      <c r="M33332">
        <v>35883</v>
      </c>
      <c r="N33332" t="s">
        <v>48</v>
      </c>
      <c r="O33332">
        <v>5</v>
      </c>
    </row>
    <row r="33333" spans="1:15" x14ac:dyDescent="0.25">
      <c r="A33333" s="2">
        <v>37274</v>
      </c>
      <c r="B33333">
        <v>1900</v>
      </c>
      <c r="C33333">
        <v>19.670000000000002</v>
      </c>
      <c r="D33333">
        <v>19.670000000000002</v>
      </c>
      <c r="E33333">
        <v>19.670000000000002</v>
      </c>
      <c r="F33333">
        <v>19.670000000000002</v>
      </c>
      <c r="G33333">
        <v>19.670000000000002</v>
      </c>
      <c r="H33333" s="5">
        <v>31.26</v>
      </c>
      <c r="I33333">
        <v>45.23</v>
      </c>
      <c r="J33333">
        <v>53.54</v>
      </c>
      <c r="K33333">
        <v>33.96</v>
      </c>
      <c r="L33333" s="32">
        <v>33.4</v>
      </c>
      <c r="M33333">
        <v>36530</v>
      </c>
      <c r="N33333" t="s">
        <v>48</v>
      </c>
      <c r="O33333">
        <v>5</v>
      </c>
    </row>
    <row r="33334" spans="1:15" x14ac:dyDescent="0.25">
      <c r="A33334" s="2">
        <v>37274</v>
      </c>
      <c r="B33334">
        <v>2000</v>
      </c>
      <c r="C33334">
        <v>20</v>
      </c>
      <c r="D33334">
        <v>20</v>
      </c>
      <c r="E33334">
        <v>20</v>
      </c>
      <c r="F33334">
        <v>20</v>
      </c>
      <c r="G33334">
        <v>20</v>
      </c>
      <c r="H33334" s="5">
        <v>24.14</v>
      </c>
      <c r="I33334">
        <v>33.93</v>
      </c>
      <c r="J33334">
        <v>39.75</v>
      </c>
      <c r="K33334">
        <v>26.03</v>
      </c>
      <c r="L33334" s="32">
        <v>25.64</v>
      </c>
      <c r="M33334">
        <v>35805</v>
      </c>
      <c r="N33334" t="s">
        <v>48</v>
      </c>
      <c r="O33334">
        <v>5</v>
      </c>
    </row>
    <row r="33335" spans="1:15" x14ac:dyDescent="0.25">
      <c r="A33335" s="2">
        <v>37274</v>
      </c>
      <c r="B33335">
        <v>2100</v>
      </c>
      <c r="C33335">
        <v>20.260000000000002</v>
      </c>
      <c r="D33335">
        <v>30.03</v>
      </c>
      <c r="E33335">
        <v>37.630000000000003</v>
      </c>
      <c r="F33335">
        <v>20.25</v>
      </c>
      <c r="G33335">
        <v>20.25</v>
      </c>
      <c r="H33335" s="5">
        <v>23</v>
      </c>
      <c r="I33335">
        <v>26.29</v>
      </c>
      <c r="J33335">
        <v>28.24</v>
      </c>
      <c r="K33335">
        <v>23.63</v>
      </c>
      <c r="L33335" s="32">
        <v>23.5</v>
      </c>
      <c r="M33335">
        <v>35076</v>
      </c>
      <c r="N33335" t="s">
        <v>48</v>
      </c>
      <c r="O33335">
        <v>5</v>
      </c>
    </row>
    <row r="33336" spans="1:15" x14ac:dyDescent="0.25">
      <c r="A33336" s="2">
        <v>37274</v>
      </c>
      <c r="B33336">
        <v>2200</v>
      </c>
      <c r="C33336">
        <v>27.94</v>
      </c>
      <c r="D33336">
        <v>27.94</v>
      </c>
      <c r="E33336">
        <v>27.94</v>
      </c>
      <c r="F33336">
        <v>27.94</v>
      </c>
      <c r="G33336">
        <v>27.94</v>
      </c>
      <c r="H33336" s="5">
        <v>21.92</v>
      </c>
      <c r="I33336">
        <v>24.5</v>
      </c>
      <c r="J33336">
        <v>26.04</v>
      </c>
      <c r="K33336">
        <v>22.42</v>
      </c>
      <c r="L33336" s="32">
        <v>22.32</v>
      </c>
      <c r="M33336">
        <v>33741</v>
      </c>
      <c r="N33336" t="s">
        <v>48</v>
      </c>
      <c r="O33336">
        <v>5</v>
      </c>
    </row>
    <row r="33337" spans="1:15" x14ac:dyDescent="0.25">
      <c r="A33337" s="2">
        <v>37274</v>
      </c>
      <c r="B33337">
        <v>2300</v>
      </c>
      <c r="C33337">
        <v>20.309999999999999</v>
      </c>
      <c r="D33337">
        <v>20.309999999999999</v>
      </c>
      <c r="E33337">
        <v>20.309999999999999</v>
      </c>
      <c r="F33337">
        <v>20.309999999999999</v>
      </c>
      <c r="G33337">
        <v>20.309999999999999</v>
      </c>
      <c r="H33337" s="5">
        <v>18.95</v>
      </c>
      <c r="I33337">
        <v>21.84</v>
      </c>
      <c r="J33337">
        <v>23.59</v>
      </c>
      <c r="K33337">
        <v>19.5</v>
      </c>
      <c r="L33337" s="32">
        <v>19.38</v>
      </c>
      <c r="M33337">
        <v>32008</v>
      </c>
      <c r="N33337" t="s">
        <v>48</v>
      </c>
      <c r="O33337">
        <v>5</v>
      </c>
    </row>
    <row r="33338" spans="1:15" x14ac:dyDescent="0.25">
      <c r="A33338" s="2">
        <v>37274</v>
      </c>
      <c r="B33338">
        <v>2400</v>
      </c>
      <c r="C33338">
        <v>17.010000000000002</v>
      </c>
      <c r="D33338">
        <v>17.010000000000002</v>
      </c>
      <c r="E33338">
        <v>17.010000000000002</v>
      </c>
      <c r="F33338">
        <v>17.010000000000002</v>
      </c>
      <c r="G33338">
        <v>17.010000000000002</v>
      </c>
      <c r="H33338" s="5">
        <v>17</v>
      </c>
      <c r="I33338">
        <v>17</v>
      </c>
      <c r="J33338">
        <v>17</v>
      </c>
      <c r="K33338">
        <v>17</v>
      </c>
      <c r="L33338" s="32">
        <v>17</v>
      </c>
      <c r="M33338">
        <v>30189</v>
      </c>
      <c r="N33338" t="s">
        <v>47</v>
      </c>
      <c r="O33338">
        <v>5</v>
      </c>
    </row>
    <row r="33339" spans="1:15" x14ac:dyDescent="0.25">
      <c r="A33339" s="2">
        <v>37275</v>
      </c>
      <c r="B33339">
        <v>100</v>
      </c>
      <c r="C33339">
        <v>17.559999999999999</v>
      </c>
      <c r="D33339">
        <v>17.559999999999999</v>
      </c>
      <c r="E33339">
        <v>17.559999999999999</v>
      </c>
      <c r="F33339">
        <v>17.559999999999999</v>
      </c>
      <c r="G33339">
        <v>17.559999999999999</v>
      </c>
      <c r="H33339" s="5">
        <v>16.55</v>
      </c>
      <c r="I33339">
        <v>16.55</v>
      </c>
      <c r="J33339">
        <v>16.55</v>
      </c>
      <c r="K33339">
        <v>16.55</v>
      </c>
      <c r="L33339" s="32">
        <v>16.55</v>
      </c>
      <c r="M33339">
        <v>28412</v>
      </c>
      <c r="N33339" t="s">
        <v>47</v>
      </c>
      <c r="O33339">
        <v>6</v>
      </c>
    </row>
    <row r="33340" spans="1:15" x14ac:dyDescent="0.25">
      <c r="A33340" s="2">
        <v>37275</v>
      </c>
      <c r="B33340">
        <v>200</v>
      </c>
      <c r="C33340">
        <v>17.47</v>
      </c>
      <c r="D33340">
        <v>17.47</v>
      </c>
      <c r="E33340">
        <v>17.47</v>
      </c>
      <c r="F33340">
        <v>17.47</v>
      </c>
      <c r="G33340">
        <v>17.47</v>
      </c>
      <c r="H33340" s="5">
        <v>15.01</v>
      </c>
      <c r="I33340">
        <v>15.01</v>
      </c>
      <c r="J33340">
        <v>15.01</v>
      </c>
      <c r="K33340">
        <v>15.01</v>
      </c>
      <c r="L33340" s="32">
        <v>15.01</v>
      </c>
      <c r="M33340">
        <v>27385</v>
      </c>
      <c r="N33340" t="s">
        <v>47</v>
      </c>
      <c r="O33340">
        <v>6</v>
      </c>
    </row>
    <row r="33341" spans="1:15" x14ac:dyDescent="0.25">
      <c r="A33341" s="2">
        <v>37275</v>
      </c>
      <c r="B33341">
        <v>300</v>
      </c>
      <c r="C33341">
        <v>17.2</v>
      </c>
      <c r="D33341">
        <v>17.2</v>
      </c>
      <c r="E33341">
        <v>17.2</v>
      </c>
      <c r="F33341">
        <v>17.2</v>
      </c>
      <c r="G33341">
        <v>17.2</v>
      </c>
      <c r="H33341" s="5">
        <v>15.01</v>
      </c>
      <c r="I33341">
        <v>15.01</v>
      </c>
      <c r="J33341">
        <v>15.01</v>
      </c>
      <c r="K33341">
        <v>15.01</v>
      </c>
      <c r="L33341" s="32">
        <v>15.01</v>
      </c>
      <c r="M33341">
        <v>26944</v>
      </c>
      <c r="N33341" t="s">
        <v>47</v>
      </c>
      <c r="O33341">
        <v>6</v>
      </c>
    </row>
    <row r="33342" spans="1:15" x14ac:dyDescent="0.25">
      <c r="A33342" s="2">
        <v>37275</v>
      </c>
      <c r="B33342">
        <v>400</v>
      </c>
      <c r="C33342">
        <v>16.899999999999999</v>
      </c>
      <c r="D33342">
        <v>16.899999999999999</v>
      </c>
      <c r="E33342">
        <v>16.899999999999999</v>
      </c>
      <c r="F33342">
        <v>16.899999999999999</v>
      </c>
      <c r="G33342">
        <v>16.899999999999999</v>
      </c>
      <c r="H33342" s="5">
        <v>15.01</v>
      </c>
      <c r="I33342">
        <v>15.01</v>
      </c>
      <c r="J33342">
        <v>15.01</v>
      </c>
      <c r="K33342">
        <v>15.01</v>
      </c>
      <c r="L33342" s="32">
        <v>15.01</v>
      </c>
      <c r="M33342">
        <v>26832</v>
      </c>
      <c r="N33342" t="s">
        <v>47</v>
      </c>
      <c r="O33342">
        <v>6</v>
      </c>
    </row>
    <row r="33343" spans="1:15" x14ac:dyDescent="0.25">
      <c r="A33343" s="2">
        <v>37275</v>
      </c>
      <c r="B33343">
        <v>500</v>
      </c>
      <c r="C33343">
        <v>16.43</v>
      </c>
      <c r="D33343">
        <v>16.43</v>
      </c>
      <c r="E33343">
        <v>16.43</v>
      </c>
      <c r="F33343">
        <v>16.43</v>
      </c>
      <c r="G33343">
        <v>16.43</v>
      </c>
      <c r="H33343" s="5">
        <v>15.01</v>
      </c>
      <c r="I33343">
        <v>15.01</v>
      </c>
      <c r="J33343">
        <v>15.01</v>
      </c>
      <c r="K33343">
        <v>15.01</v>
      </c>
      <c r="L33343" s="32">
        <v>15.01</v>
      </c>
      <c r="M33343">
        <v>26937</v>
      </c>
      <c r="N33343" t="s">
        <v>47</v>
      </c>
      <c r="O33343">
        <v>6</v>
      </c>
    </row>
    <row r="33344" spans="1:15" x14ac:dyDescent="0.25">
      <c r="A33344" s="2">
        <v>37275</v>
      </c>
      <c r="B33344">
        <v>600</v>
      </c>
      <c r="C33344">
        <v>16.95</v>
      </c>
      <c r="D33344">
        <v>16.95</v>
      </c>
      <c r="E33344">
        <v>16.95</v>
      </c>
      <c r="F33344">
        <v>16.95</v>
      </c>
      <c r="G33344">
        <v>16.95</v>
      </c>
      <c r="H33344" s="5">
        <v>16.5</v>
      </c>
      <c r="I33344">
        <v>16.5</v>
      </c>
      <c r="J33344">
        <v>16.5</v>
      </c>
      <c r="K33344">
        <v>16.5</v>
      </c>
      <c r="L33344" s="32">
        <v>16.5</v>
      </c>
      <c r="M33344">
        <v>27499</v>
      </c>
      <c r="N33344" t="s">
        <v>47</v>
      </c>
      <c r="O33344">
        <v>6</v>
      </c>
    </row>
    <row r="33345" spans="1:15" x14ac:dyDescent="0.25">
      <c r="A33345" s="2">
        <v>37275</v>
      </c>
      <c r="B33345">
        <v>700</v>
      </c>
      <c r="C33345">
        <v>17.5</v>
      </c>
      <c r="D33345">
        <v>17.5</v>
      </c>
      <c r="E33345">
        <v>17.5</v>
      </c>
      <c r="F33345">
        <v>17.5</v>
      </c>
      <c r="G33345">
        <v>17.5</v>
      </c>
      <c r="H33345" s="5">
        <v>18.510000000000002</v>
      </c>
      <c r="I33345">
        <v>18.510000000000002</v>
      </c>
      <c r="J33345">
        <v>18.510000000000002</v>
      </c>
      <c r="K33345">
        <v>18.510000000000002</v>
      </c>
      <c r="L33345" s="32">
        <v>18.510000000000002</v>
      </c>
      <c r="M33345">
        <v>28673</v>
      </c>
      <c r="N33345" t="s">
        <v>47</v>
      </c>
      <c r="O33345">
        <v>6</v>
      </c>
    </row>
    <row r="33346" spans="1:15" x14ac:dyDescent="0.25">
      <c r="A33346" s="2">
        <v>37275</v>
      </c>
      <c r="B33346">
        <v>800</v>
      </c>
      <c r="C33346">
        <v>19.25</v>
      </c>
      <c r="D33346">
        <v>19.25</v>
      </c>
      <c r="E33346">
        <v>19.25</v>
      </c>
      <c r="F33346">
        <v>19.25</v>
      </c>
      <c r="G33346">
        <v>19.25</v>
      </c>
      <c r="H33346" s="5">
        <v>20.260000000000002</v>
      </c>
      <c r="I33346">
        <v>21.07</v>
      </c>
      <c r="J33346">
        <v>22.01</v>
      </c>
      <c r="K33346">
        <v>20.260000000000002</v>
      </c>
      <c r="L33346" s="32">
        <v>20.260000000000002</v>
      </c>
      <c r="M33346">
        <v>30199</v>
      </c>
      <c r="N33346" t="s">
        <v>48</v>
      </c>
      <c r="O33346">
        <v>6</v>
      </c>
    </row>
    <row r="33347" spans="1:15" x14ac:dyDescent="0.25">
      <c r="A33347" s="2">
        <v>37275</v>
      </c>
      <c r="B33347">
        <v>900</v>
      </c>
      <c r="C33347">
        <v>21.02</v>
      </c>
      <c r="D33347">
        <v>22.05</v>
      </c>
      <c r="E33347">
        <v>22.85</v>
      </c>
      <c r="F33347">
        <v>21.02</v>
      </c>
      <c r="G33347">
        <v>21.02</v>
      </c>
      <c r="H33347" s="5">
        <v>23.76</v>
      </c>
      <c r="I33347">
        <v>24.91</v>
      </c>
      <c r="J33347">
        <v>25.97</v>
      </c>
      <c r="K33347">
        <v>23.76</v>
      </c>
      <c r="L33347" s="32">
        <v>23.76</v>
      </c>
      <c r="M33347">
        <v>31999</v>
      </c>
      <c r="N33347" t="s">
        <v>48</v>
      </c>
      <c r="O33347">
        <v>6</v>
      </c>
    </row>
    <row r="33348" spans="1:15" x14ac:dyDescent="0.25">
      <c r="A33348" s="2">
        <v>37275</v>
      </c>
      <c r="B33348">
        <v>1000</v>
      </c>
      <c r="C33348">
        <v>43.25</v>
      </c>
      <c r="D33348">
        <v>75.16</v>
      </c>
      <c r="E33348">
        <v>100.01</v>
      </c>
      <c r="F33348">
        <v>43.24</v>
      </c>
      <c r="G33348">
        <v>43.24</v>
      </c>
      <c r="H33348" s="5">
        <v>23.99</v>
      </c>
      <c r="I33348">
        <v>26.05</v>
      </c>
      <c r="J33348">
        <v>27.94</v>
      </c>
      <c r="K33348">
        <v>24</v>
      </c>
      <c r="L33348" s="32">
        <v>24</v>
      </c>
      <c r="M33348">
        <v>33554</v>
      </c>
      <c r="N33348" t="s">
        <v>48</v>
      </c>
      <c r="O33348">
        <v>6</v>
      </c>
    </row>
    <row r="33349" spans="1:15" x14ac:dyDescent="0.25">
      <c r="A33349" s="2">
        <v>37275</v>
      </c>
      <c r="B33349">
        <v>1100</v>
      </c>
      <c r="C33349">
        <v>27.62</v>
      </c>
      <c r="D33349">
        <v>82.63</v>
      </c>
      <c r="E33349">
        <v>125.46</v>
      </c>
      <c r="F33349">
        <v>27.62</v>
      </c>
      <c r="G33349">
        <v>27.6</v>
      </c>
      <c r="H33349" s="5">
        <v>23.76</v>
      </c>
      <c r="I33349">
        <v>24.08</v>
      </c>
      <c r="J33349">
        <v>24.37</v>
      </c>
      <c r="K33349">
        <v>23.76</v>
      </c>
      <c r="L33349" s="32">
        <v>23.76</v>
      </c>
      <c r="M33349">
        <v>34453</v>
      </c>
      <c r="N33349" t="s">
        <v>48</v>
      </c>
      <c r="O33349">
        <v>6</v>
      </c>
    </row>
    <row r="33350" spans="1:15" x14ac:dyDescent="0.25">
      <c r="A33350" s="2">
        <v>37275</v>
      </c>
      <c r="B33350">
        <v>1200</v>
      </c>
      <c r="C33350">
        <v>42.03</v>
      </c>
      <c r="D33350">
        <v>80.83</v>
      </c>
      <c r="E33350">
        <v>111.03</v>
      </c>
      <c r="F33350">
        <v>42.03</v>
      </c>
      <c r="G33350">
        <v>42.02</v>
      </c>
      <c r="H33350" s="5">
        <v>21.98</v>
      </c>
      <c r="I33350">
        <v>22.26</v>
      </c>
      <c r="J33350">
        <v>22.51</v>
      </c>
      <c r="K33350">
        <v>21.98</v>
      </c>
      <c r="L33350" s="32">
        <v>21.98</v>
      </c>
      <c r="M33350">
        <v>34518</v>
      </c>
      <c r="N33350" t="s">
        <v>48</v>
      </c>
      <c r="O33350">
        <v>6</v>
      </c>
    </row>
    <row r="33351" spans="1:15" x14ac:dyDescent="0.25">
      <c r="A33351" s="2">
        <v>37275</v>
      </c>
      <c r="B33351">
        <v>1300</v>
      </c>
      <c r="C33351">
        <v>34.26</v>
      </c>
      <c r="D33351">
        <v>78.11</v>
      </c>
      <c r="E33351">
        <v>112.25</v>
      </c>
      <c r="F33351">
        <v>34.26</v>
      </c>
      <c r="G33351">
        <v>34.25</v>
      </c>
      <c r="H33351" s="5">
        <v>21</v>
      </c>
      <c r="I33351">
        <v>21</v>
      </c>
      <c r="J33351">
        <v>21</v>
      </c>
      <c r="K33351">
        <v>21</v>
      </c>
      <c r="L33351" s="32">
        <v>21</v>
      </c>
      <c r="M33351">
        <v>34413</v>
      </c>
      <c r="N33351" t="s">
        <v>48</v>
      </c>
      <c r="O33351">
        <v>6</v>
      </c>
    </row>
    <row r="33352" spans="1:15" x14ac:dyDescent="0.25">
      <c r="A33352" s="2">
        <v>37275</v>
      </c>
      <c r="B33352">
        <v>1400</v>
      </c>
      <c r="C33352">
        <v>22.62</v>
      </c>
      <c r="D33352">
        <v>31.34</v>
      </c>
      <c r="E33352">
        <v>38.130000000000003</v>
      </c>
      <c r="F33352">
        <v>22.62</v>
      </c>
      <c r="G33352">
        <v>22.61</v>
      </c>
      <c r="H33352" s="5">
        <v>19</v>
      </c>
      <c r="I33352">
        <v>19</v>
      </c>
      <c r="J33352">
        <v>19</v>
      </c>
      <c r="K33352">
        <v>19</v>
      </c>
      <c r="L33352" s="32">
        <v>19</v>
      </c>
      <c r="M33352">
        <v>34207</v>
      </c>
      <c r="N33352" t="s">
        <v>48</v>
      </c>
      <c r="O33352">
        <v>6</v>
      </c>
    </row>
    <row r="33353" spans="1:15" x14ac:dyDescent="0.25">
      <c r="A33353" s="2">
        <v>37275</v>
      </c>
      <c r="B33353">
        <v>1500</v>
      </c>
      <c r="C33353">
        <v>22.51</v>
      </c>
      <c r="D33353">
        <v>30.46</v>
      </c>
      <c r="E33353">
        <v>36.64</v>
      </c>
      <c r="F33353">
        <v>22.51</v>
      </c>
      <c r="G33353">
        <v>22.5</v>
      </c>
      <c r="H33353" s="5">
        <v>18.690000000000001</v>
      </c>
      <c r="I33353">
        <v>18.690000000000001</v>
      </c>
      <c r="J33353">
        <v>18.690000000000001</v>
      </c>
      <c r="K33353">
        <v>18.690000000000001</v>
      </c>
      <c r="L33353" s="32">
        <v>18.690000000000001</v>
      </c>
      <c r="M33353">
        <v>33729</v>
      </c>
      <c r="N33353" t="s">
        <v>48</v>
      </c>
      <c r="O33353">
        <v>6</v>
      </c>
    </row>
    <row r="33354" spans="1:15" x14ac:dyDescent="0.25">
      <c r="A33354" s="2">
        <v>37275</v>
      </c>
      <c r="B33354">
        <v>1600</v>
      </c>
      <c r="C33354">
        <v>26.03</v>
      </c>
      <c r="D33354">
        <v>48.26</v>
      </c>
      <c r="E33354">
        <v>65.569999999999993</v>
      </c>
      <c r="F33354">
        <v>26.03</v>
      </c>
      <c r="G33354">
        <v>26.02</v>
      </c>
      <c r="H33354" s="5">
        <v>18.77</v>
      </c>
      <c r="I33354">
        <v>18.78</v>
      </c>
      <c r="J33354">
        <v>18.78</v>
      </c>
      <c r="K33354">
        <v>18.77</v>
      </c>
      <c r="L33354" s="32">
        <v>18.77</v>
      </c>
      <c r="M33354">
        <v>34078</v>
      </c>
      <c r="N33354" t="s">
        <v>48</v>
      </c>
      <c r="O33354">
        <v>6</v>
      </c>
    </row>
    <row r="33355" spans="1:15" x14ac:dyDescent="0.25">
      <c r="A33355" s="2">
        <v>37275</v>
      </c>
      <c r="B33355">
        <v>1700</v>
      </c>
      <c r="C33355">
        <v>41.1</v>
      </c>
      <c r="D33355">
        <v>78.25</v>
      </c>
      <c r="E33355">
        <v>107.43</v>
      </c>
      <c r="F33355">
        <v>41.09</v>
      </c>
      <c r="G33355">
        <v>41.08</v>
      </c>
      <c r="H33355" s="5">
        <v>22</v>
      </c>
      <c r="I33355">
        <v>22.13</v>
      </c>
      <c r="J33355">
        <v>22.28</v>
      </c>
      <c r="K33355">
        <v>22</v>
      </c>
      <c r="L33355" s="32">
        <v>22</v>
      </c>
      <c r="M33355">
        <v>34640</v>
      </c>
      <c r="N33355" t="s">
        <v>48</v>
      </c>
      <c r="O33355">
        <v>6</v>
      </c>
    </row>
    <row r="33356" spans="1:15" x14ac:dyDescent="0.25">
      <c r="A33356" s="2">
        <v>37275</v>
      </c>
      <c r="B33356">
        <v>1800</v>
      </c>
      <c r="C33356">
        <v>30.9</v>
      </c>
      <c r="D33356">
        <v>83.35</v>
      </c>
      <c r="E33356">
        <v>124.51</v>
      </c>
      <c r="F33356">
        <v>30.89</v>
      </c>
      <c r="G33356">
        <v>30.88</v>
      </c>
      <c r="H33356" s="5">
        <v>33</v>
      </c>
      <c r="I33356">
        <v>36.44</v>
      </c>
      <c r="J33356">
        <v>39.6</v>
      </c>
      <c r="K33356">
        <v>33.01</v>
      </c>
      <c r="L33356" s="32">
        <v>33</v>
      </c>
      <c r="M33356">
        <v>36555</v>
      </c>
      <c r="N33356" t="s">
        <v>48</v>
      </c>
      <c r="O33356">
        <v>6</v>
      </c>
    </row>
    <row r="33357" spans="1:15" x14ac:dyDescent="0.25">
      <c r="A33357" s="2">
        <v>37275</v>
      </c>
      <c r="B33357">
        <v>1900</v>
      </c>
      <c r="C33357">
        <v>27.06</v>
      </c>
      <c r="D33357">
        <v>74.16</v>
      </c>
      <c r="E33357">
        <v>110.82</v>
      </c>
      <c r="F33357">
        <v>27.05</v>
      </c>
      <c r="G33357">
        <v>27.04</v>
      </c>
      <c r="H33357" s="5">
        <v>31.63</v>
      </c>
      <c r="I33357">
        <v>35.200000000000003</v>
      </c>
      <c r="J33357">
        <v>38.479999999999997</v>
      </c>
      <c r="K33357">
        <v>31.63</v>
      </c>
      <c r="L33357" s="32">
        <v>31.63</v>
      </c>
      <c r="M33357">
        <v>36438</v>
      </c>
      <c r="N33357" t="s">
        <v>48</v>
      </c>
      <c r="O33357">
        <v>6</v>
      </c>
    </row>
    <row r="33358" spans="1:15" x14ac:dyDescent="0.25">
      <c r="A33358" s="2">
        <v>37275</v>
      </c>
      <c r="B33358">
        <v>2000</v>
      </c>
      <c r="C33358">
        <v>25.61</v>
      </c>
      <c r="D33358">
        <v>73.81</v>
      </c>
      <c r="E33358">
        <v>111.33</v>
      </c>
      <c r="F33358">
        <v>25.6</v>
      </c>
      <c r="G33358">
        <v>25.59</v>
      </c>
      <c r="H33358" s="5">
        <v>30</v>
      </c>
      <c r="I33358">
        <v>34.44</v>
      </c>
      <c r="J33358">
        <v>38.69</v>
      </c>
      <c r="K33358">
        <v>30.01</v>
      </c>
      <c r="L33358" s="32">
        <v>30</v>
      </c>
      <c r="M33358">
        <v>35458</v>
      </c>
      <c r="N33358" t="s">
        <v>48</v>
      </c>
      <c r="O33358">
        <v>6</v>
      </c>
    </row>
    <row r="33359" spans="1:15" x14ac:dyDescent="0.25">
      <c r="A33359" s="2">
        <v>37275</v>
      </c>
      <c r="B33359">
        <v>2100</v>
      </c>
      <c r="C33359">
        <v>23.94</v>
      </c>
      <c r="D33359">
        <v>69.53</v>
      </c>
      <c r="E33359">
        <v>105.02</v>
      </c>
      <c r="F33359">
        <v>23.94</v>
      </c>
      <c r="G33359">
        <v>23.92</v>
      </c>
      <c r="H33359" s="5">
        <v>26</v>
      </c>
      <c r="I33359">
        <v>26.39</v>
      </c>
      <c r="J33359">
        <v>26.74</v>
      </c>
      <c r="K33359">
        <v>26</v>
      </c>
      <c r="L33359" s="32">
        <v>26</v>
      </c>
      <c r="M33359">
        <v>34569</v>
      </c>
      <c r="N33359" t="s">
        <v>48</v>
      </c>
      <c r="O33359">
        <v>6</v>
      </c>
    </row>
    <row r="33360" spans="1:15" x14ac:dyDescent="0.25">
      <c r="A33360" s="2">
        <v>37275</v>
      </c>
      <c r="B33360">
        <v>2200</v>
      </c>
      <c r="C33360">
        <v>25.22</v>
      </c>
      <c r="D33360">
        <v>25.22</v>
      </c>
      <c r="E33360">
        <v>25.22</v>
      </c>
      <c r="F33360">
        <v>25.22</v>
      </c>
      <c r="G33360">
        <v>25.22</v>
      </c>
      <c r="H33360" s="5">
        <v>23</v>
      </c>
      <c r="I33360">
        <v>23</v>
      </c>
      <c r="J33360">
        <v>23.01</v>
      </c>
      <c r="K33360">
        <v>23</v>
      </c>
      <c r="L33360" s="32">
        <v>23</v>
      </c>
      <c r="M33360">
        <v>32986</v>
      </c>
      <c r="N33360" t="s">
        <v>48</v>
      </c>
      <c r="O33360">
        <v>6</v>
      </c>
    </row>
    <row r="33361" spans="1:15" x14ac:dyDescent="0.25">
      <c r="A33361" s="2">
        <v>37275</v>
      </c>
      <c r="B33361">
        <v>2300</v>
      </c>
      <c r="C33361">
        <v>17.62</v>
      </c>
      <c r="D33361">
        <v>17.72</v>
      </c>
      <c r="E33361">
        <v>17.57</v>
      </c>
      <c r="F33361">
        <v>17.649999999999999</v>
      </c>
      <c r="G33361">
        <v>17.64</v>
      </c>
      <c r="H33361" s="5">
        <v>19.91</v>
      </c>
      <c r="I33361">
        <v>19.96</v>
      </c>
      <c r="J33361">
        <v>20.03</v>
      </c>
      <c r="K33361">
        <v>19.91</v>
      </c>
      <c r="L33361" s="32">
        <v>19.91</v>
      </c>
      <c r="M33361">
        <v>31565</v>
      </c>
      <c r="N33361" t="s">
        <v>48</v>
      </c>
      <c r="O33361">
        <v>6</v>
      </c>
    </row>
    <row r="33362" spans="1:15" x14ac:dyDescent="0.25">
      <c r="A33362" s="2">
        <v>37275</v>
      </c>
      <c r="B33362">
        <v>2400</v>
      </c>
      <c r="C33362">
        <v>16.61</v>
      </c>
      <c r="D33362">
        <v>17.07</v>
      </c>
      <c r="E33362">
        <v>16.45</v>
      </c>
      <c r="F33362">
        <v>16.79</v>
      </c>
      <c r="G33362">
        <v>16.72</v>
      </c>
      <c r="H33362" s="5">
        <v>16.91</v>
      </c>
      <c r="I33362">
        <v>16.91</v>
      </c>
      <c r="J33362">
        <v>16.91</v>
      </c>
      <c r="K33362">
        <v>16.91</v>
      </c>
      <c r="L33362" s="32">
        <v>16.91</v>
      </c>
      <c r="M33362">
        <v>29587</v>
      </c>
      <c r="N33362" t="s">
        <v>47</v>
      </c>
      <c r="O33362">
        <v>6</v>
      </c>
    </row>
    <row r="33363" spans="1:15" x14ac:dyDescent="0.25">
      <c r="A33363" s="2">
        <v>37276</v>
      </c>
      <c r="B33363">
        <v>100</v>
      </c>
      <c r="C33363">
        <v>16.66</v>
      </c>
      <c r="D33363">
        <v>16.84</v>
      </c>
      <c r="E33363">
        <v>16.600000000000001</v>
      </c>
      <c r="F33363">
        <v>16.73</v>
      </c>
      <c r="G33363">
        <v>16.7</v>
      </c>
      <c r="H33363" s="5">
        <v>17.010000000000002</v>
      </c>
      <c r="I33363">
        <v>17.010000000000002</v>
      </c>
      <c r="J33363">
        <v>17.010000000000002</v>
      </c>
      <c r="K33363">
        <v>17.010000000000002</v>
      </c>
      <c r="L33363" s="32">
        <v>17.010000000000002</v>
      </c>
      <c r="M33363">
        <v>27980</v>
      </c>
      <c r="N33363" t="s">
        <v>47</v>
      </c>
      <c r="O33363">
        <v>7</v>
      </c>
    </row>
    <row r="33364" spans="1:15" x14ac:dyDescent="0.25">
      <c r="A33364" s="2">
        <v>37276</v>
      </c>
      <c r="B33364">
        <v>200</v>
      </c>
      <c r="C33364">
        <v>15.97</v>
      </c>
      <c r="D33364">
        <v>16</v>
      </c>
      <c r="E33364">
        <v>15.96</v>
      </c>
      <c r="F33364">
        <v>15.99</v>
      </c>
      <c r="G33364">
        <v>15.99</v>
      </c>
      <c r="H33364" s="5">
        <v>16.010000000000002</v>
      </c>
      <c r="I33364">
        <v>16.010000000000002</v>
      </c>
      <c r="J33364">
        <v>16.010000000000002</v>
      </c>
      <c r="K33364">
        <v>16.010000000000002</v>
      </c>
      <c r="L33364" s="32">
        <v>16.010000000000002</v>
      </c>
      <c r="M33364">
        <v>26895</v>
      </c>
      <c r="N33364" t="s">
        <v>47</v>
      </c>
      <c r="O33364">
        <v>7</v>
      </c>
    </row>
    <row r="33365" spans="1:15" x14ac:dyDescent="0.25">
      <c r="A33365" s="2">
        <v>37276</v>
      </c>
      <c r="B33365">
        <v>300</v>
      </c>
      <c r="C33365">
        <v>16</v>
      </c>
      <c r="D33365">
        <v>16.04</v>
      </c>
      <c r="E33365">
        <v>15.99</v>
      </c>
      <c r="F33365">
        <v>16.02</v>
      </c>
      <c r="G33365">
        <v>16.010000000000002</v>
      </c>
      <c r="H33365" s="5">
        <v>15.51</v>
      </c>
      <c r="I33365">
        <v>15.51</v>
      </c>
      <c r="J33365">
        <v>15.51</v>
      </c>
      <c r="K33365">
        <v>15.51</v>
      </c>
      <c r="L33365" s="32">
        <v>15.51</v>
      </c>
      <c r="M33365">
        <v>26380</v>
      </c>
      <c r="N33365" t="s">
        <v>47</v>
      </c>
      <c r="O33365">
        <v>7</v>
      </c>
    </row>
    <row r="33366" spans="1:15" x14ac:dyDescent="0.25">
      <c r="A33366" s="2">
        <v>37276</v>
      </c>
      <c r="B33366">
        <v>400</v>
      </c>
      <c r="C33366">
        <v>15.8</v>
      </c>
      <c r="D33366">
        <v>15.82</v>
      </c>
      <c r="E33366">
        <v>15.79</v>
      </c>
      <c r="F33366">
        <v>15.81</v>
      </c>
      <c r="G33366">
        <v>15.81</v>
      </c>
      <c r="H33366" s="5">
        <v>15.5</v>
      </c>
      <c r="I33366">
        <v>15.5</v>
      </c>
      <c r="J33366">
        <v>15.5</v>
      </c>
      <c r="K33366">
        <v>15.5</v>
      </c>
      <c r="L33366" s="32">
        <v>15.5</v>
      </c>
      <c r="M33366">
        <v>26223</v>
      </c>
      <c r="N33366" t="s">
        <v>47</v>
      </c>
      <c r="O33366">
        <v>7</v>
      </c>
    </row>
    <row r="33367" spans="1:15" x14ac:dyDescent="0.25">
      <c r="A33367" s="2">
        <v>37276</v>
      </c>
      <c r="B33367">
        <v>500</v>
      </c>
      <c r="C33367">
        <v>15.27</v>
      </c>
      <c r="D33367">
        <v>15.29</v>
      </c>
      <c r="E33367">
        <v>15.26</v>
      </c>
      <c r="F33367">
        <v>15.27</v>
      </c>
      <c r="G33367">
        <v>15.27</v>
      </c>
      <c r="H33367" s="5">
        <v>15.51</v>
      </c>
      <c r="I33367">
        <v>15.51</v>
      </c>
      <c r="J33367">
        <v>15.51</v>
      </c>
      <c r="K33367">
        <v>15.51</v>
      </c>
      <c r="L33367" s="32">
        <v>15.51</v>
      </c>
      <c r="M33367">
        <v>26245</v>
      </c>
      <c r="N33367" t="s">
        <v>47</v>
      </c>
      <c r="O33367">
        <v>7</v>
      </c>
    </row>
    <row r="33368" spans="1:15" x14ac:dyDescent="0.25">
      <c r="A33368" s="2">
        <v>37276</v>
      </c>
      <c r="B33368">
        <v>600</v>
      </c>
      <c r="C33368">
        <v>15.81</v>
      </c>
      <c r="D33368">
        <v>15.84</v>
      </c>
      <c r="E33368">
        <v>15.8</v>
      </c>
      <c r="F33368">
        <v>15.82</v>
      </c>
      <c r="G33368">
        <v>15.82</v>
      </c>
      <c r="H33368" s="5">
        <v>16.72</v>
      </c>
      <c r="I33368">
        <v>16.72</v>
      </c>
      <c r="J33368">
        <v>16.72</v>
      </c>
      <c r="K33368">
        <v>16.72</v>
      </c>
      <c r="L33368" s="32">
        <v>16.72</v>
      </c>
      <c r="M33368">
        <v>26755</v>
      </c>
      <c r="N33368" t="s">
        <v>47</v>
      </c>
      <c r="O33368">
        <v>7</v>
      </c>
    </row>
    <row r="33369" spans="1:15" x14ac:dyDescent="0.25">
      <c r="A33369" s="2">
        <v>37276</v>
      </c>
      <c r="B33369">
        <v>700</v>
      </c>
      <c r="C33369">
        <v>16.059999999999999</v>
      </c>
      <c r="D33369">
        <v>16.059999999999999</v>
      </c>
      <c r="E33369">
        <v>16.05</v>
      </c>
      <c r="F33369">
        <v>16.059999999999999</v>
      </c>
      <c r="G33369">
        <v>16.059999999999999</v>
      </c>
      <c r="H33369" s="5">
        <v>18</v>
      </c>
      <c r="I33369">
        <v>18</v>
      </c>
      <c r="J33369">
        <v>18</v>
      </c>
      <c r="K33369">
        <v>18</v>
      </c>
      <c r="L33369" s="32">
        <v>18</v>
      </c>
      <c r="M33369">
        <v>27834</v>
      </c>
      <c r="N33369" t="s">
        <v>47</v>
      </c>
      <c r="O33369">
        <v>7</v>
      </c>
    </row>
    <row r="33370" spans="1:15" x14ac:dyDescent="0.25">
      <c r="A33370" s="2">
        <v>37276</v>
      </c>
      <c r="B33370">
        <v>800</v>
      </c>
      <c r="C33370">
        <v>15.88</v>
      </c>
      <c r="D33370">
        <v>15.88</v>
      </c>
      <c r="E33370">
        <v>15.88</v>
      </c>
      <c r="F33370">
        <v>15.88</v>
      </c>
      <c r="G33370">
        <v>15.88</v>
      </c>
      <c r="H33370" s="5">
        <v>18.559999999999999</v>
      </c>
      <c r="I33370">
        <v>18.600000000000001</v>
      </c>
      <c r="J33370">
        <v>18.64</v>
      </c>
      <c r="K33370">
        <v>18.559999999999999</v>
      </c>
      <c r="L33370" s="32">
        <v>18.559999999999999</v>
      </c>
      <c r="M33370">
        <v>28691</v>
      </c>
      <c r="N33370" t="s">
        <v>48</v>
      </c>
      <c r="O33370">
        <v>7</v>
      </c>
    </row>
    <row r="33371" spans="1:15" x14ac:dyDescent="0.25">
      <c r="A33371" s="2">
        <v>37276</v>
      </c>
      <c r="B33371">
        <v>900</v>
      </c>
      <c r="C33371">
        <v>16.52</v>
      </c>
      <c r="D33371">
        <v>16.52</v>
      </c>
      <c r="E33371">
        <v>16.52</v>
      </c>
      <c r="F33371">
        <v>16.52</v>
      </c>
      <c r="G33371">
        <v>16.52</v>
      </c>
      <c r="H33371" s="5">
        <v>20.010000000000002</v>
      </c>
      <c r="I33371">
        <v>20.48</v>
      </c>
      <c r="J33371">
        <v>21.02</v>
      </c>
      <c r="K33371">
        <v>20.010000000000002</v>
      </c>
      <c r="L33371" s="32">
        <v>20.010000000000002</v>
      </c>
      <c r="M33371">
        <v>29851</v>
      </c>
      <c r="N33371" t="s">
        <v>48</v>
      </c>
      <c r="O33371">
        <v>7</v>
      </c>
    </row>
    <row r="33372" spans="1:15" x14ac:dyDescent="0.25">
      <c r="A33372" s="2">
        <v>37276</v>
      </c>
      <c r="B33372">
        <v>1000</v>
      </c>
      <c r="C33372">
        <v>16.52</v>
      </c>
      <c r="D33372">
        <v>35.83</v>
      </c>
      <c r="E33372">
        <v>50.85</v>
      </c>
      <c r="F33372">
        <v>16.53</v>
      </c>
      <c r="G33372">
        <v>16.52</v>
      </c>
      <c r="H33372" s="5">
        <v>20.79</v>
      </c>
      <c r="I33372">
        <v>21.03</v>
      </c>
      <c r="J33372">
        <v>21.32</v>
      </c>
      <c r="K33372">
        <v>20.79</v>
      </c>
      <c r="L33372" s="32">
        <v>20.79</v>
      </c>
      <c r="M33372">
        <v>30324</v>
      </c>
      <c r="N33372" t="s">
        <v>48</v>
      </c>
      <c r="O33372">
        <v>7</v>
      </c>
    </row>
    <row r="33373" spans="1:15" x14ac:dyDescent="0.25">
      <c r="A33373" s="2">
        <v>37276</v>
      </c>
      <c r="B33373">
        <v>1100</v>
      </c>
      <c r="C33373">
        <v>17.46</v>
      </c>
      <c r="D33373">
        <v>17.46</v>
      </c>
      <c r="E33373">
        <v>17.46</v>
      </c>
      <c r="F33373">
        <v>17.46</v>
      </c>
      <c r="G33373">
        <v>17.46</v>
      </c>
      <c r="H33373" s="5">
        <v>21</v>
      </c>
      <c r="I33373">
        <v>21</v>
      </c>
      <c r="J33373">
        <v>21</v>
      </c>
      <c r="K33373">
        <v>21</v>
      </c>
      <c r="L33373" s="32">
        <v>21</v>
      </c>
      <c r="M33373">
        <v>30367</v>
      </c>
      <c r="N33373" t="s">
        <v>48</v>
      </c>
      <c r="O33373">
        <v>7</v>
      </c>
    </row>
    <row r="33374" spans="1:15" x14ac:dyDescent="0.25">
      <c r="A33374" s="2">
        <v>37276</v>
      </c>
      <c r="B33374">
        <v>1200</v>
      </c>
      <c r="C33374">
        <v>17.100000000000001</v>
      </c>
      <c r="D33374">
        <v>17.100000000000001</v>
      </c>
      <c r="E33374">
        <v>17.100000000000001</v>
      </c>
      <c r="F33374">
        <v>17.100000000000001</v>
      </c>
      <c r="G33374">
        <v>17.100000000000001</v>
      </c>
      <c r="H33374" s="5">
        <v>18.53</v>
      </c>
      <c r="I33374">
        <v>18.53</v>
      </c>
      <c r="J33374">
        <v>18.53</v>
      </c>
      <c r="K33374">
        <v>18.53</v>
      </c>
      <c r="L33374" s="32">
        <v>18.53</v>
      </c>
      <c r="M33374">
        <v>30179</v>
      </c>
      <c r="N33374" t="s">
        <v>48</v>
      </c>
      <c r="O33374">
        <v>7</v>
      </c>
    </row>
    <row r="33375" spans="1:15" x14ac:dyDescent="0.25">
      <c r="A33375" s="2">
        <v>37276</v>
      </c>
      <c r="B33375">
        <v>1300</v>
      </c>
      <c r="C33375">
        <v>16.04</v>
      </c>
      <c r="D33375">
        <v>16.059999999999999</v>
      </c>
      <c r="E33375">
        <v>16.04</v>
      </c>
      <c r="F33375">
        <v>16.05</v>
      </c>
      <c r="G33375">
        <v>16.05</v>
      </c>
      <c r="H33375" s="5">
        <v>18.260000000000002</v>
      </c>
      <c r="I33375">
        <v>18.260000000000002</v>
      </c>
      <c r="J33375">
        <v>18.260000000000002</v>
      </c>
      <c r="K33375">
        <v>18.260000000000002</v>
      </c>
      <c r="L33375" s="32">
        <v>18.260000000000002</v>
      </c>
      <c r="M33375">
        <v>29707</v>
      </c>
      <c r="N33375" t="s">
        <v>48</v>
      </c>
      <c r="O33375">
        <v>7</v>
      </c>
    </row>
    <row r="33376" spans="1:15" x14ac:dyDescent="0.25">
      <c r="A33376" s="2">
        <v>37276</v>
      </c>
      <c r="B33376">
        <v>1400</v>
      </c>
      <c r="C33376">
        <v>15.13</v>
      </c>
      <c r="D33376">
        <v>15.13</v>
      </c>
      <c r="E33376">
        <v>15.13</v>
      </c>
      <c r="F33376">
        <v>15.13</v>
      </c>
      <c r="G33376">
        <v>15.13</v>
      </c>
      <c r="H33376" s="5">
        <v>18</v>
      </c>
      <c r="I33376">
        <v>18</v>
      </c>
      <c r="J33376">
        <v>18</v>
      </c>
      <c r="K33376">
        <v>18</v>
      </c>
      <c r="L33376" s="32">
        <v>18</v>
      </c>
      <c r="M33376">
        <v>28996</v>
      </c>
      <c r="N33376" t="s">
        <v>48</v>
      </c>
      <c r="O33376">
        <v>7</v>
      </c>
    </row>
    <row r="33377" spans="1:15" x14ac:dyDescent="0.25">
      <c r="A33377" s="2">
        <v>37276</v>
      </c>
      <c r="B33377">
        <v>1500</v>
      </c>
      <c r="C33377">
        <v>14.09</v>
      </c>
      <c r="D33377">
        <v>14.09</v>
      </c>
      <c r="E33377">
        <v>14.09</v>
      </c>
      <c r="F33377">
        <v>14.09</v>
      </c>
      <c r="G33377">
        <v>14.09</v>
      </c>
      <c r="H33377" s="5">
        <v>17</v>
      </c>
      <c r="I33377">
        <v>17</v>
      </c>
      <c r="J33377">
        <v>17</v>
      </c>
      <c r="K33377">
        <v>17</v>
      </c>
      <c r="L33377" s="32">
        <v>17</v>
      </c>
      <c r="M33377">
        <v>28447</v>
      </c>
      <c r="N33377" t="s">
        <v>48</v>
      </c>
      <c r="O33377">
        <v>7</v>
      </c>
    </row>
    <row r="33378" spans="1:15" x14ac:dyDescent="0.25">
      <c r="A33378" s="2">
        <v>37276</v>
      </c>
      <c r="B33378">
        <v>1600</v>
      </c>
      <c r="C33378">
        <v>13.58</v>
      </c>
      <c r="D33378">
        <v>13.58</v>
      </c>
      <c r="E33378">
        <v>13.58</v>
      </c>
      <c r="F33378">
        <v>13.58</v>
      </c>
      <c r="G33378">
        <v>13.58</v>
      </c>
      <c r="H33378" s="5">
        <v>17</v>
      </c>
      <c r="I33378">
        <v>17</v>
      </c>
      <c r="J33378">
        <v>17</v>
      </c>
      <c r="K33378">
        <v>17</v>
      </c>
      <c r="L33378" s="32">
        <v>17</v>
      </c>
      <c r="M33378">
        <v>28269</v>
      </c>
      <c r="N33378" t="s">
        <v>48</v>
      </c>
      <c r="O33378">
        <v>7</v>
      </c>
    </row>
    <row r="33379" spans="1:15" x14ac:dyDescent="0.25">
      <c r="A33379" s="2">
        <v>37276</v>
      </c>
      <c r="B33379">
        <v>1700</v>
      </c>
      <c r="C33379">
        <v>15.58</v>
      </c>
      <c r="D33379">
        <v>15.58</v>
      </c>
      <c r="E33379">
        <v>15.58</v>
      </c>
      <c r="F33379">
        <v>15.58</v>
      </c>
      <c r="G33379">
        <v>15.58</v>
      </c>
      <c r="H33379" s="5">
        <v>20.09</v>
      </c>
      <c r="I33379">
        <v>20.25</v>
      </c>
      <c r="J33379">
        <v>20.420000000000002</v>
      </c>
      <c r="K33379">
        <v>20.09</v>
      </c>
      <c r="L33379" s="32">
        <v>20.09</v>
      </c>
      <c r="M33379">
        <v>29677</v>
      </c>
      <c r="N33379" t="s">
        <v>48</v>
      </c>
      <c r="O33379">
        <v>7</v>
      </c>
    </row>
    <row r="33380" spans="1:15" x14ac:dyDescent="0.25">
      <c r="A33380" s="2">
        <v>37276</v>
      </c>
      <c r="B33380">
        <v>1800</v>
      </c>
      <c r="C33380">
        <v>25.78</v>
      </c>
      <c r="D33380">
        <v>27.32</v>
      </c>
      <c r="E33380">
        <v>28.5</v>
      </c>
      <c r="F33380">
        <v>25.87</v>
      </c>
      <c r="G33380">
        <v>25.88</v>
      </c>
      <c r="H33380" s="5">
        <v>35</v>
      </c>
      <c r="I33380">
        <v>35</v>
      </c>
      <c r="J33380">
        <v>35</v>
      </c>
      <c r="K33380">
        <v>35</v>
      </c>
      <c r="L33380" s="32">
        <v>35</v>
      </c>
      <c r="M33380">
        <v>32781</v>
      </c>
      <c r="N33380" t="s">
        <v>48</v>
      </c>
      <c r="O33380">
        <v>7</v>
      </c>
    </row>
    <row r="33381" spans="1:15" x14ac:dyDescent="0.25">
      <c r="A33381" s="2">
        <v>37276</v>
      </c>
      <c r="B33381">
        <v>1900</v>
      </c>
      <c r="C33381">
        <v>20.2</v>
      </c>
      <c r="D33381">
        <v>32.32</v>
      </c>
      <c r="E33381">
        <v>41.58</v>
      </c>
      <c r="F33381">
        <v>20.87</v>
      </c>
      <c r="G33381">
        <v>20.94</v>
      </c>
      <c r="H33381" s="5">
        <v>35</v>
      </c>
      <c r="I33381">
        <v>37.090000000000003</v>
      </c>
      <c r="J33381">
        <v>39.01</v>
      </c>
      <c r="K33381">
        <v>35</v>
      </c>
      <c r="L33381" s="32">
        <v>35</v>
      </c>
      <c r="M33381">
        <v>33975</v>
      </c>
      <c r="N33381" t="s">
        <v>48</v>
      </c>
      <c r="O33381">
        <v>7</v>
      </c>
    </row>
    <row r="33382" spans="1:15" x14ac:dyDescent="0.25">
      <c r="A33382" s="2">
        <v>37276</v>
      </c>
      <c r="B33382">
        <v>2000</v>
      </c>
      <c r="C33382">
        <v>18.36</v>
      </c>
      <c r="D33382">
        <v>18.36</v>
      </c>
      <c r="E33382">
        <v>18.36</v>
      </c>
      <c r="F33382">
        <v>18.36</v>
      </c>
      <c r="G33382">
        <v>18.36</v>
      </c>
      <c r="H33382" s="5">
        <v>31</v>
      </c>
      <c r="I33382">
        <v>32.57</v>
      </c>
      <c r="J33382">
        <v>34.340000000000003</v>
      </c>
      <c r="K33382">
        <v>31</v>
      </c>
      <c r="L33382" s="32">
        <v>31</v>
      </c>
      <c r="M33382">
        <v>33531</v>
      </c>
      <c r="N33382" t="s">
        <v>48</v>
      </c>
      <c r="O33382">
        <v>7</v>
      </c>
    </row>
    <row r="33383" spans="1:15" x14ac:dyDescent="0.25">
      <c r="A33383" s="2">
        <v>37276</v>
      </c>
      <c r="B33383">
        <v>2100</v>
      </c>
      <c r="C33383">
        <v>20.87</v>
      </c>
      <c r="D33383">
        <v>20.87</v>
      </c>
      <c r="E33383">
        <v>20.87</v>
      </c>
      <c r="F33383">
        <v>20.87</v>
      </c>
      <c r="G33383">
        <v>20.87</v>
      </c>
      <c r="H33383" s="5">
        <v>27</v>
      </c>
      <c r="I33383">
        <v>27.47</v>
      </c>
      <c r="J33383">
        <v>28.01</v>
      </c>
      <c r="K33383">
        <v>27</v>
      </c>
      <c r="L33383" s="32">
        <v>27</v>
      </c>
      <c r="M33383">
        <v>32970</v>
      </c>
      <c r="N33383" t="s">
        <v>48</v>
      </c>
      <c r="O33383">
        <v>7</v>
      </c>
    </row>
    <row r="33384" spans="1:15" x14ac:dyDescent="0.25">
      <c r="A33384" s="2">
        <v>37276</v>
      </c>
      <c r="B33384">
        <v>2200</v>
      </c>
      <c r="C33384">
        <v>19.53</v>
      </c>
      <c r="D33384">
        <v>19.53</v>
      </c>
      <c r="E33384">
        <v>19.53</v>
      </c>
      <c r="F33384">
        <v>19.53</v>
      </c>
      <c r="G33384">
        <v>19.53</v>
      </c>
      <c r="H33384" s="5">
        <v>22</v>
      </c>
      <c r="I33384">
        <v>22.01</v>
      </c>
      <c r="J33384">
        <v>22.01</v>
      </c>
      <c r="K33384">
        <v>22</v>
      </c>
      <c r="L33384" s="32">
        <v>22</v>
      </c>
      <c r="M33384">
        <v>31708</v>
      </c>
      <c r="N33384" t="s">
        <v>48</v>
      </c>
      <c r="O33384">
        <v>7</v>
      </c>
    </row>
    <row r="33385" spans="1:15" x14ac:dyDescent="0.25">
      <c r="A33385" s="2">
        <v>37276</v>
      </c>
      <c r="B33385">
        <v>2300</v>
      </c>
      <c r="C33385">
        <v>17.5</v>
      </c>
      <c r="D33385">
        <v>17.5</v>
      </c>
      <c r="E33385">
        <v>17.5</v>
      </c>
      <c r="F33385">
        <v>17.5</v>
      </c>
      <c r="G33385">
        <v>17.5</v>
      </c>
      <c r="H33385" s="5">
        <v>18.510000000000002</v>
      </c>
      <c r="I33385">
        <v>18.690000000000001</v>
      </c>
      <c r="J33385">
        <v>18.899999999999999</v>
      </c>
      <c r="K33385">
        <v>18.510000000000002</v>
      </c>
      <c r="L33385" s="32">
        <v>18.510000000000002</v>
      </c>
      <c r="M33385">
        <v>30218</v>
      </c>
      <c r="N33385" t="s">
        <v>48</v>
      </c>
      <c r="O33385">
        <v>7</v>
      </c>
    </row>
    <row r="33386" spans="1:15" x14ac:dyDescent="0.25">
      <c r="A33386" s="2">
        <v>37276</v>
      </c>
      <c r="B33386">
        <v>2400</v>
      </c>
      <c r="C33386">
        <v>16.93</v>
      </c>
      <c r="D33386">
        <v>16.93</v>
      </c>
      <c r="E33386">
        <v>16.93</v>
      </c>
      <c r="F33386">
        <v>16.93</v>
      </c>
      <c r="G33386">
        <v>16.93</v>
      </c>
      <c r="H33386" s="5">
        <v>17.02</v>
      </c>
      <c r="I33386">
        <v>17.02</v>
      </c>
      <c r="J33386">
        <v>17.02</v>
      </c>
      <c r="K33386">
        <v>17.02</v>
      </c>
      <c r="L33386" s="32">
        <v>17.02</v>
      </c>
      <c r="M33386">
        <v>28368</v>
      </c>
      <c r="N33386" t="s">
        <v>47</v>
      </c>
      <c r="O33386">
        <v>7</v>
      </c>
    </row>
    <row r="33387" spans="1:15" x14ac:dyDescent="0.25">
      <c r="A33387" s="2">
        <v>37277</v>
      </c>
      <c r="B33387">
        <v>100</v>
      </c>
      <c r="C33387">
        <v>16.7</v>
      </c>
      <c r="D33387">
        <v>16.7</v>
      </c>
      <c r="E33387">
        <v>16.7</v>
      </c>
      <c r="F33387">
        <v>16.7</v>
      </c>
      <c r="G33387">
        <v>16.7</v>
      </c>
      <c r="H33387" s="5">
        <v>17.010000000000002</v>
      </c>
      <c r="I33387">
        <v>17.010000000000002</v>
      </c>
      <c r="J33387">
        <v>17.010000000000002</v>
      </c>
      <c r="K33387">
        <v>17.010000000000002</v>
      </c>
      <c r="L33387" s="32">
        <v>17.010000000000002</v>
      </c>
      <c r="M33387">
        <v>27160</v>
      </c>
      <c r="N33387" t="s">
        <v>47</v>
      </c>
      <c r="O33387">
        <v>1</v>
      </c>
    </row>
    <row r="33388" spans="1:15" x14ac:dyDescent="0.25">
      <c r="A33388" s="2">
        <v>37277</v>
      </c>
      <c r="B33388">
        <v>200</v>
      </c>
      <c r="C33388">
        <v>15.35</v>
      </c>
      <c r="D33388">
        <v>15.35</v>
      </c>
      <c r="E33388">
        <v>15.35</v>
      </c>
      <c r="F33388">
        <v>15.35</v>
      </c>
      <c r="G33388">
        <v>15.35</v>
      </c>
      <c r="H33388" s="5">
        <v>16.05</v>
      </c>
      <c r="I33388">
        <v>16.05</v>
      </c>
      <c r="J33388">
        <v>16.05</v>
      </c>
      <c r="K33388">
        <v>16.05</v>
      </c>
      <c r="L33388" s="32">
        <v>16.05</v>
      </c>
      <c r="M33388">
        <v>26516</v>
      </c>
      <c r="N33388" t="s">
        <v>47</v>
      </c>
      <c r="O33388">
        <v>1</v>
      </c>
    </row>
    <row r="33389" spans="1:15" x14ac:dyDescent="0.25">
      <c r="A33389" s="2">
        <v>37277</v>
      </c>
      <c r="B33389">
        <v>300</v>
      </c>
      <c r="C33389">
        <v>15.2</v>
      </c>
      <c r="D33389">
        <v>15.2</v>
      </c>
      <c r="E33389">
        <v>15.2</v>
      </c>
      <c r="F33389">
        <v>15.2</v>
      </c>
      <c r="G33389">
        <v>15.2</v>
      </c>
      <c r="H33389" s="5">
        <v>16</v>
      </c>
      <c r="I33389">
        <v>16</v>
      </c>
      <c r="J33389">
        <v>16</v>
      </c>
      <c r="K33389">
        <v>16</v>
      </c>
      <c r="L33389" s="32">
        <v>16</v>
      </c>
      <c r="M33389">
        <v>26312</v>
      </c>
      <c r="N33389" t="s">
        <v>47</v>
      </c>
      <c r="O33389">
        <v>1</v>
      </c>
    </row>
    <row r="33390" spans="1:15" x14ac:dyDescent="0.25">
      <c r="A33390" s="2">
        <v>37277</v>
      </c>
      <c r="B33390">
        <v>400</v>
      </c>
      <c r="C33390">
        <v>14.51</v>
      </c>
      <c r="D33390">
        <v>14.51</v>
      </c>
      <c r="E33390">
        <v>14.51</v>
      </c>
      <c r="F33390">
        <v>14.51</v>
      </c>
      <c r="G33390">
        <v>14.51</v>
      </c>
      <c r="H33390" s="5">
        <v>16</v>
      </c>
      <c r="I33390">
        <v>16</v>
      </c>
      <c r="J33390">
        <v>16</v>
      </c>
      <c r="K33390">
        <v>16</v>
      </c>
      <c r="L33390" s="32">
        <v>16</v>
      </c>
      <c r="M33390">
        <v>26336</v>
      </c>
      <c r="N33390" t="s">
        <v>47</v>
      </c>
      <c r="O33390">
        <v>1</v>
      </c>
    </row>
    <row r="33391" spans="1:15" x14ac:dyDescent="0.25">
      <c r="A33391" s="2">
        <v>37277</v>
      </c>
      <c r="B33391">
        <v>500</v>
      </c>
      <c r="C33391">
        <v>14.3</v>
      </c>
      <c r="D33391">
        <v>14.3</v>
      </c>
      <c r="E33391">
        <v>14.3</v>
      </c>
      <c r="F33391">
        <v>14.3</v>
      </c>
      <c r="G33391">
        <v>14.3</v>
      </c>
      <c r="H33391" s="5">
        <v>16.39</v>
      </c>
      <c r="I33391">
        <v>16.39</v>
      </c>
      <c r="J33391">
        <v>16.39</v>
      </c>
      <c r="K33391">
        <v>16.39</v>
      </c>
      <c r="L33391" s="32">
        <v>16.39</v>
      </c>
      <c r="M33391">
        <v>27053</v>
      </c>
      <c r="N33391" t="s">
        <v>47</v>
      </c>
      <c r="O33391">
        <v>1</v>
      </c>
    </row>
    <row r="33392" spans="1:15" x14ac:dyDescent="0.25">
      <c r="A33392" s="2">
        <v>37277</v>
      </c>
      <c r="B33392">
        <v>600</v>
      </c>
      <c r="C33392">
        <v>15.72</v>
      </c>
      <c r="D33392">
        <v>15.72</v>
      </c>
      <c r="E33392">
        <v>15.72</v>
      </c>
      <c r="F33392">
        <v>15.72</v>
      </c>
      <c r="G33392">
        <v>15.72</v>
      </c>
      <c r="H33392" s="5">
        <v>20</v>
      </c>
      <c r="I33392">
        <v>20</v>
      </c>
      <c r="J33392">
        <v>20</v>
      </c>
      <c r="K33392">
        <v>20</v>
      </c>
      <c r="L33392" s="32">
        <v>20</v>
      </c>
      <c r="M33392">
        <v>28548</v>
      </c>
      <c r="N33392" t="s">
        <v>47</v>
      </c>
      <c r="O33392">
        <v>1</v>
      </c>
    </row>
    <row r="33393" spans="1:15" x14ac:dyDescent="0.25">
      <c r="A33393" s="2">
        <v>37277</v>
      </c>
      <c r="B33393">
        <v>700</v>
      </c>
      <c r="C33393">
        <v>17.34</v>
      </c>
      <c r="D33393">
        <v>17.34</v>
      </c>
      <c r="E33393">
        <v>17.34</v>
      </c>
      <c r="F33393">
        <v>17.34</v>
      </c>
      <c r="G33393">
        <v>17.34</v>
      </c>
      <c r="H33393" s="5">
        <v>30.22</v>
      </c>
      <c r="I33393">
        <v>30.22</v>
      </c>
      <c r="J33393">
        <v>30.22</v>
      </c>
      <c r="K33393">
        <v>30.22</v>
      </c>
      <c r="L33393" s="32">
        <v>30.22</v>
      </c>
      <c r="M33393">
        <v>31097</v>
      </c>
      <c r="N33393" t="s">
        <v>47</v>
      </c>
      <c r="O33393">
        <v>1</v>
      </c>
    </row>
    <row r="33394" spans="1:15" x14ac:dyDescent="0.25">
      <c r="A33394" s="2">
        <v>37277</v>
      </c>
      <c r="B33394">
        <v>800</v>
      </c>
      <c r="C33394">
        <v>20.79</v>
      </c>
      <c r="D33394">
        <v>20.79</v>
      </c>
      <c r="E33394">
        <v>20.79</v>
      </c>
      <c r="F33394">
        <v>20.79</v>
      </c>
      <c r="G33394">
        <v>20.79</v>
      </c>
      <c r="H33394" s="5">
        <v>25.29</v>
      </c>
      <c r="I33394">
        <v>28.77</v>
      </c>
      <c r="J33394">
        <v>32.03</v>
      </c>
      <c r="K33394">
        <v>25.3</v>
      </c>
      <c r="L33394" s="32">
        <v>25.3</v>
      </c>
      <c r="M33394">
        <v>33140</v>
      </c>
      <c r="N33394" t="s">
        <v>48</v>
      </c>
      <c r="O33394">
        <v>1</v>
      </c>
    </row>
    <row r="33395" spans="1:15" x14ac:dyDescent="0.25">
      <c r="A33395" s="2">
        <v>37277</v>
      </c>
      <c r="B33395">
        <v>900</v>
      </c>
      <c r="C33395">
        <v>33.6</v>
      </c>
      <c r="D33395">
        <v>33.6</v>
      </c>
      <c r="E33395">
        <v>33.6</v>
      </c>
      <c r="F33395">
        <v>33.6</v>
      </c>
      <c r="G33395">
        <v>33.6</v>
      </c>
      <c r="H33395" s="5">
        <v>25.19</v>
      </c>
      <c r="I33395">
        <v>28.46</v>
      </c>
      <c r="J33395">
        <v>31.49</v>
      </c>
      <c r="K33395">
        <v>25.2</v>
      </c>
      <c r="L33395" s="32">
        <v>25.2</v>
      </c>
      <c r="M33395">
        <v>34318</v>
      </c>
      <c r="N33395" t="s">
        <v>48</v>
      </c>
      <c r="O33395">
        <v>1</v>
      </c>
    </row>
    <row r="33396" spans="1:15" x14ac:dyDescent="0.25">
      <c r="A33396" s="2">
        <v>37277</v>
      </c>
      <c r="B33396">
        <v>1000</v>
      </c>
      <c r="C33396">
        <v>35.26</v>
      </c>
      <c r="D33396">
        <v>35.26</v>
      </c>
      <c r="E33396">
        <v>35.26</v>
      </c>
      <c r="F33396">
        <v>35.26</v>
      </c>
      <c r="G33396">
        <v>35.26</v>
      </c>
      <c r="H33396" s="5">
        <v>24.89</v>
      </c>
      <c r="I33396">
        <v>28.95</v>
      </c>
      <c r="J33396">
        <v>32.869999999999997</v>
      </c>
      <c r="K33396">
        <v>24.9</v>
      </c>
      <c r="L33396" s="32">
        <v>24.9</v>
      </c>
      <c r="M33396">
        <v>35603</v>
      </c>
      <c r="N33396" t="s">
        <v>48</v>
      </c>
      <c r="O33396">
        <v>1</v>
      </c>
    </row>
    <row r="33397" spans="1:15" x14ac:dyDescent="0.25">
      <c r="A33397" s="2">
        <v>37277</v>
      </c>
      <c r="B33397">
        <v>1100</v>
      </c>
      <c r="C33397">
        <v>29.43</v>
      </c>
      <c r="D33397">
        <v>29.43</v>
      </c>
      <c r="E33397">
        <v>29.43</v>
      </c>
      <c r="F33397">
        <v>29.43</v>
      </c>
      <c r="G33397">
        <v>29.43</v>
      </c>
      <c r="H33397" s="5">
        <v>25</v>
      </c>
      <c r="I33397">
        <v>28.22</v>
      </c>
      <c r="J33397">
        <v>31.19</v>
      </c>
      <c r="K33397">
        <v>25</v>
      </c>
      <c r="L33397" s="32">
        <v>25</v>
      </c>
      <c r="M33397">
        <v>36316</v>
      </c>
      <c r="N33397" t="s">
        <v>48</v>
      </c>
      <c r="O33397">
        <v>1</v>
      </c>
    </row>
    <row r="33398" spans="1:15" x14ac:dyDescent="0.25">
      <c r="A33398" s="2">
        <v>37277</v>
      </c>
      <c r="B33398">
        <v>1200</v>
      </c>
      <c r="C33398">
        <v>19.8</v>
      </c>
      <c r="D33398">
        <v>19.8</v>
      </c>
      <c r="E33398">
        <v>19.8</v>
      </c>
      <c r="F33398">
        <v>19.8</v>
      </c>
      <c r="G33398">
        <v>19.8</v>
      </c>
      <c r="H33398" s="5">
        <v>24</v>
      </c>
      <c r="I33398">
        <v>27.36</v>
      </c>
      <c r="J33398">
        <v>30.46</v>
      </c>
      <c r="K33398">
        <v>24.01</v>
      </c>
      <c r="L33398" s="32">
        <v>24</v>
      </c>
      <c r="M33398">
        <v>36358</v>
      </c>
      <c r="N33398" t="s">
        <v>48</v>
      </c>
      <c r="O33398">
        <v>1</v>
      </c>
    </row>
    <row r="33399" spans="1:15" x14ac:dyDescent="0.25">
      <c r="A33399" s="2">
        <v>37277</v>
      </c>
      <c r="B33399">
        <v>1300</v>
      </c>
      <c r="C33399">
        <v>19.2</v>
      </c>
      <c r="D33399">
        <v>19.2</v>
      </c>
      <c r="E33399">
        <v>19.2</v>
      </c>
      <c r="F33399">
        <v>19.2</v>
      </c>
      <c r="G33399">
        <v>19.2</v>
      </c>
      <c r="H33399" s="5">
        <v>23.19</v>
      </c>
      <c r="I33399">
        <v>26.7</v>
      </c>
      <c r="J33399">
        <v>29.93</v>
      </c>
      <c r="K33399">
        <v>23.2</v>
      </c>
      <c r="L33399" s="32">
        <v>23.2</v>
      </c>
      <c r="M33399">
        <v>35528</v>
      </c>
      <c r="N33399" t="s">
        <v>48</v>
      </c>
      <c r="O33399">
        <v>1</v>
      </c>
    </row>
    <row r="33400" spans="1:15" x14ac:dyDescent="0.25">
      <c r="A33400" s="2">
        <v>37277</v>
      </c>
      <c r="B33400">
        <v>1400</v>
      </c>
      <c r="C33400">
        <v>18.5</v>
      </c>
      <c r="D33400">
        <v>18.5</v>
      </c>
      <c r="E33400">
        <v>18.5</v>
      </c>
      <c r="F33400">
        <v>18.5</v>
      </c>
      <c r="G33400">
        <v>18.5</v>
      </c>
      <c r="H33400" s="5">
        <v>21.58</v>
      </c>
      <c r="I33400">
        <v>22.09</v>
      </c>
      <c r="J33400">
        <v>22.65</v>
      </c>
      <c r="K33400">
        <v>21.58</v>
      </c>
      <c r="L33400" s="32">
        <v>21.58</v>
      </c>
      <c r="M33400">
        <v>34665</v>
      </c>
      <c r="N33400" t="s">
        <v>48</v>
      </c>
      <c r="O33400">
        <v>1</v>
      </c>
    </row>
    <row r="33401" spans="1:15" x14ac:dyDescent="0.25">
      <c r="A33401" s="2">
        <v>37277</v>
      </c>
      <c r="B33401">
        <v>1500</v>
      </c>
      <c r="C33401">
        <v>18.12</v>
      </c>
      <c r="D33401">
        <v>18.12</v>
      </c>
      <c r="E33401">
        <v>18.12</v>
      </c>
      <c r="F33401">
        <v>18.12</v>
      </c>
      <c r="G33401">
        <v>18.12</v>
      </c>
      <c r="H33401" s="5">
        <v>20.309999999999999</v>
      </c>
      <c r="I33401">
        <v>20.73</v>
      </c>
      <c r="J33401">
        <v>21.11</v>
      </c>
      <c r="K33401">
        <v>20.309999999999999</v>
      </c>
      <c r="L33401" s="32">
        <v>20.309999999999999</v>
      </c>
      <c r="M33401">
        <v>33618</v>
      </c>
      <c r="N33401" t="s">
        <v>48</v>
      </c>
      <c r="O33401">
        <v>1</v>
      </c>
    </row>
    <row r="33402" spans="1:15" x14ac:dyDescent="0.25">
      <c r="A33402" s="2">
        <v>37277</v>
      </c>
      <c r="B33402">
        <v>1600</v>
      </c>
      <c r="C33402">
        <v>16.489999999999998</v>
      </c>
      <c r="D33402">
        <v>16.489999999999998</v>
      </c>
      <c r="E33402">
        <v>16.489999999999998</v>
      </c>
      <c r="F33402">
        <v>16.489999999999998</v>
      </c>
      <c r="G33402">
        <v>16.489999999999998</v>
      </c>
      <c r="H33402" s="5">
        <v>20.97</v>
      </c>
      <c r="I33402">
        <v>21.22</v>
      </c>
      <c r="J33402">
        <v>21.46</v>
      </c>
      <c r="K33402">
        <v>20.97</v>
      </c>
      <c r="L33402" s="32">
        <v>20.97</v>
      </c>
      <c r="M33402">
        <v>33044</v>
      </c>
      <c r="N33402" t="s">
        <v>48</v>
      </c>
      <c r="O33402">
        <v>1</v>
      </c>
    </row>
    <row r="33403" spans="1:15" x14ac:dyDescent="0.25">
      <c r="A33403" s="2">
        <v>37277</v>
      </c>
      <c r="B33403">
        <v>1700</v>
      </c>
      <c r="C33403">
        <v>17.22</v>
      </c>
      <c r="D33403">
        <v>17.22</v>
      </c>
      <c r="E33403">
        <v>17.22</v>
      </c>
      <c r="F33403">
        <v>17.22</v>
      </c>
      <c r="G33403">
        <v>17.22</v>
      </c>
      <c r="H33403" s="5">
        <v>22.99</v>
      </c>
      <c r="I33403">
        <v>26.62</v>
      </c>
      <c r="J33403">
        <v>29.98</v>
      </c>
      <c r="K33403">
        <v>23</v>
      </c>
      <c r="L33403" s="32">
        <v>23</v>
      </c>
      <c r="M33403">
        <v>33678</v>
      </c>
      <c r="N33403" t="s">
        <v>48</v>
      </c>
      <c r="O33403">
        <v>1</v>
      </c>
    </row>
    <row r="33404" spans="1:15" x14ac:dyDescent="0.25">
      <c r="A33404" s="2">
        <v>37277</v>
      </c>
      <c r="B33404">
        <v>1800</v>
      </c>
      <c r="C33404">
        <v>30.53</v>
      </c>
      <c r="D33404">
        <v>30.53</v>
      </c>
      <c r="E33404">
        <v>30.53</v>
      </c>
      <c r="F33404">
        <v>30.53</v>
      </c>
      <c r="G33404">
        <v>30.53</v>
      </c>
      <c r="H33404" s="5">
        <v>36.08</v>
      </c>
      <c r="I33404">
        <v>37.33</v>
      </c>
      <c r="J33404">
        <v>38.46</v>
      </c>
      <c r="K33404">
        <v>36</v>
      </c>
      <c r="L33404" s="32">
        <v>36.04</v>
      </c>
      <c r="M33404">
        <v>36296</v>
      </c>
      <c r="N33404" t="s">
        <v>48</v>
      </c>
      <c r="O33404">
        <v>1</v>
      </c>
    </row>
    <row r="33405" spans="1:15" x14ac:dyDescent="0.25">
      <c r="A33405" s="2">
        <v>37277</v>
      </c>
      <c r="B33405">
        <v>1900</v>
      </c>
      <c r="C33405">
        <v>21.07</v>
      </c>
      <c r="D33405">
        <v>21.07</v>
      </c>
      <c r="E33405">
        <v>21.07</v>
      </c>
      <c r="F33405">
        <v>21.07</v>
      </c>
      <c r="G33405">
        <v>21.07</v>
      </c>
      <c r="H33405" s="5">
        <v>37</v>
      </c>
      <c r="I33405">
        <v>38.22</v>
      </c>
      <c r="J33405">
        <v>39.01</v>
      </c>
      <c r="K33405">
        <v>36.770000000000003</v>
      </c>
      <c r="L33405" s="32">
        <v>36.880000000000003</v>
      </c>
      <c r="M33405">
        <v>37167</v>
      </c>
      <c r="N33405" t="s">
        <v>48</v>
      </c>
      <c r="O33405">
        <v>1</v>
      </c>
    </row>
    <row r="33406" spans="1:15" x14ac:dyDescent="0.25">
      <c r="A33406" s="2">
        <v>37277</v>
      </c>
      <c r="B33406">
        <v>2000</v>
      </c>
      <c r="C33406">
        <v>24</v>
      </c>
      <c r="D33406">
        <v>24</v>
      </c>
      <c r="E33406">
        <v>24</v>
      </c>
      <c r="F33406">
        <v>24</v>
      </c>
      <c r="G33406">
        <v>24</v>
      </c>
      <c r="H33406" s="5">
        <v>34.22</v>
      </c>
      <c r="I33406">
        <v>36.96</v>
      </c>
      <c r="J33406">
        <v>39.9</v>
      </c>
      <c r="K33406">
        <v>34.22</v>
      </c>
      <c r="L33406" s="32">
        <v>34.22</v>
      </c>
      <c r="M33406">
        <v>36476</v>
      </c>
      <c r="N33406" t="s">
        <v>48</v>
      </c>
      <c r="O33406">
        <v>1</v>
      </c>
    </row>
    <row r="33407" spans="1:15" x14ac:dyDescent="0.25">
      <c r="A33407" s="2">
        <v>37277</v>
      </c>
      <c r="B33407">
        <v>2100</v>
      </c>
      <c r="C33407">
        <v>22.54</v>
      </c>
      <c r="D33407">
        <v>22.54</v>
      </c>
      <c r="E33407">
        <v>22.54</v>
      </c>
      <c r="F33407">
        <v>22.54</v>
      </c>
      <c r="G33407">
        <v>22.54</v>
      </c>
      <c r="H33407" s="5">
        <v>27</v>
      </c>
      <c r="I33407">
        <v>29.73</v>
      </c>
      <c r="J33407">
        <v>32.24</v>
      </c>
      <c r="K33407">
        <v>27.01</v>
      </c>
      <c r="L33407" s="32">
        <v>27.01</v>
      </c>
      <c r="M33407">
        <v>35469</v>
      </c>
      <c r="N33407" t="s">
        <v>48</v>
      </c>
      <c r="O33407">
        <v>1</v>
      </c>
    </row>
    <row r="33408" spans="1:15" x14ac:dyDescent="0.25">
      <c r="A33408" s="2">
        <v>37277</v>
      </c>
      <c r="B33408">
        <v>2200</v>
      </c>
      <c r="C33408">
        <v>18.46</v>
      </c>
      <c r="D33408">
        <v>18.46</v>
      </c>
      <c r="E33408">
        <v>18.46</v>
      </c>
      <c r="F33408">
        <v>18.46</v>
      </c>
      <c r="G33408">
        <v>18.46</v>
      </c>
      <c r="H33408" s="5">
        <v>23.37</v>
      </c>
      <c r="I33408">
        <v>23.46</v>
      </c>
      <c r="J33408">
        <v>23.56</v>
      </c>
      <c r="K33408">
        <v>23.37</v>
      </c>
      <c r="L33408" s="32">
        <v>23.37</v>
      </c>
      <c r="M33408">
        <v>33982</v>
      </c>
      <c r="N33408" t="s">
        <v>48</v>
      </c>
      <c r="O33408">
        <v>1</v>
      </c>
    </row>
    <row r="33409" spans="1:15" x14ac:dyDescent="0.25">
      <c r="A33409" s="2">
        <v>37277</v>
      </c>
      <c r="B33409">
        <v>2300</v>
      </c>
      <c r="C33409">
        <v>15.67</v>
      </c>
      <c r="D33409">
        <v>15.67</v>
      </c>
      <c r="E33409">
        <v>15.67</v>
      </c>
      <c r="F33409">
        <v>15.67</v>
      </c>
      <c r="G33409">
        <v>15.67</v>
      </c>
      <c r="H33409" s="5">
        <v>19</v>
      </c>
      <c r="I33409">
        <v>19.36</v>
      </c>
      <c r="J33409">
        <v>19.8</v>
      </c>
      <c r="K33409">
        <v>19</v>
      </c>
      <c r="L33409" s="32">
        <v>19</v>
      </c>
      <c r="M33409">
        <v>31390</v>
      </c>
      <c r="N33409" t="s">
        <v>48</v>
      </c>
      <c r="O33409">
        <v>1</v>
      </c>
    </row>
    <row r="33410" spans="1:15" x14ac:dyDescent="0.25">
      <c r="A33410" s="2">
        <v>37277</v>
      </c>
      <c r="B33410">
        <v>2400</v>
      </c>
      <c r="C33410">
        <v>14.91</v>
      </c>
      <c r="D33410">
        <v>14.91</v>
      </c>
      <c r="E33410">
        <v>14.91</v>
      </c>
      <c r="F33410">
        <v>14.91</v>
      </c>
      <c r="G33410">
        <v>14.91</v>
      </c>
      <c r="H33410" s="5">
        <v>17.510000000000002</v>
      </c>
      <c r="I33410">
        <v>17.510000000000002</v>
      </c>
      <c r="J33410">
        <v>17.510000000000002</v>
      </c>
      <c r="K33410">
        <v>17.510000000000002</v>
      </c>
      <c r="L33410" s="32">
        <v>17.510000000000002</v>
      </c>
      <c r="M33410">
        <v>28657</v>
      </c>
      <c r="N33410" t="s">
        <v>47</v>
      </c>
      <c r="O33410">
        <v>1</v>
      </c>
    </row>
    <row r="33411" spans="1:15" x14ac:dyDescent="0.25">
      <c r="A33411" s="2">
        <v>37278</v>
      </c>
      <c r="B33411">
        <v>100</v>
      </c>
      <c r="C33411">
        <v>4.53</v>
      </c>
      <c r="D33411">
        <v>4.53</v>
      </c>
      <c r="E33411">
        <v>4.53</v>
      </c>
      <c r="F33411">
        <v>4.53</v>
      </c>
      <c r="G33411">
        <v>4.53</v>
      </c>
      <c r="H33411" s="5">
        <v>16.670000000000002</v>
      </c>
      <c r="I33411">
        <v>16.670000000000002</v>
      </c>
      <c r="J33411">
        <v>16.670000000000002</v>
      </c>
      <c r="K33411">
        <v>16.670000000000002</v>
      </c>
      <c r="L33411" s="32">
        <v>16.670000000000002</v>
      </c>
      <c r="M33411">
        <v>26850</v>
      </c>
      <c r="N33411" t="s">
        <v>47</v>
      </c>
      <c r="O33411">
        <v>2</v>
      </c>
    </row>
    <row r="33412" spans="1:15" x14ac:dyDescent="0.25">
      <c r="A33412" s="2">
        <v>37278</v>
      </c>
      <c r="B33412">
        <v>200</v>
      </c>
      <c r="C33412">
        <v>12.46</v>
      </c>
      <c r="D33412">
        <v>12.46</v>
      </c>
      <c r="E33412">
        <v>12.46</v>
      </c>
      <c r="F33412">
        <v>12.46</v>
      </c>
      <c r="G33412">
        <v>12.46</v>
      </c>
      <c r="H33412" s="5">
        <v>15.68</v>
      </c>
      <c r="I33412">
        <v>15.68</v>
      </c>
      <c r="J33412">
        <v>15.68</v>
      </c>
      <c r="K33412">
        <v>15.68</v>
      </c>
      <c r="L33412" s="32">
        <v>15.68</v>
      </c>
      <c r="M33412">
        <v>25847</v>
      </c>
      <c r="N33412" t="s">
        <v>47</v>
      </c>
      <c r="O33412">
        <v>2</v>
      </c>
    </row>
    <row r="33413" spans="1:15" x14ac:dyDescent="0.25">
      <c r="A33413" s="2">
        <v>37278</v>
      </c>
      <c r="B33413">
        <v>300</v>
      </c>
      <c r="C33413">
        <v>13.8</v>
      </c>
      <c r="D33413">
        <v>13.8</v>
      </c>
      <c r="E33413">
        <v>13.8</v>
      </c>
      <c r="F33413">
        <v>13.8</v>
      </c>
      <c r="G33413">
        <v>13.8</v>
      </c>
      <c r="H33413" s="5">
        <v>15.01</v>
      </c>
      <c r="I33413">
        <v>15.01</v>
      </c>
      <c r="J33413">
        <v>15.01</v>
      </c>
      <c r="K33413">
        <v>15.01</v>
      </c>
      <c r="L33413" s="32">
        <v>15.01</v>
      </c>
      <c r="M33413">
        <v>25607</v>
      </c>
      <c r="N33413" t="s">
        <v>47</v>
      </c>
      <c r="O33413">
        <v>2</v>
      </c>
    </row>
    <row r="33414" spans="1:15" x14ac:dyDescent="0.25">
      <c r="A33414" s="2">
        <v>37278</v>
      </c>
      <c r="B33414">
        <v>400</v>
      </c>
      <c r="C33414">
        <v>13.8</v>
      </c>
      <c r="D33414">
        <v>13.8</v>
      </c>
      <c r="E33414">
        <v>13.8</v>
      </c>
      <c r="F33414">
        <v>13.8</v>
      </c>
      <c r="G33414">
        <v>13.8</v>
      </c>
      <c r="H33414" s="5">
        <v>15.01</v>
      </c>
      <c r="I33414">
        <v>15.01</v>
      </c>
      <c r="J33414">
        <v>15.01</v>
      </c>
      <c r="K33414">
        <v>15.01</v>
      </c>
      <c r="L33414" s="32">
        <v>15.01</v>
      </c>
      <c r="M33414">
        <v>25613</v>
      </c>
      <c r="N33414" t="s">
        <v>47</v>
      </c>
      <c r="O33414">
        <v>2</v>
      </c>
    </row>
    <row r="33415" spans="1:15" x14ac:dyDescent="0.25">
      <c r="A33415" s="2">
        <v>37278</v>
      </c>
      <c r="B33415">
        <v>500</v>
      </c>
      <c r="C33415">
        <v>13.88</v>
      </c>
      <c r="D33415">
        <v>13.88</v>
      </c>
      <c r="E33415">
        <v>13.88</v>
      </c>
      <c r="F33415">
        <v>13.88</v>
      </c>
      <c r="G33415">
        <v>13.88</v>
      </c>
      <c r="H33415" s="5">
        <v>15.77</v>
      </c>
      <c r="I33415">
        <v>15.77</v>
      </c>
      <c r="J33415">
        <v>15.77</v>
      </c>
      <c r="K33415">
        <v>15.77</v>
      </c>
      <c r="L33415" s="32">
        <v>15.77</v>
      </c>
      <c r="M33415">
        <v>26417</v>
      </c>
      <c r="N33415" t="s">
        <v>47</v>
      </c>
      <c r="O33415">
        <v>2</v>
      </c>
    </row>
    <row r="33416" spans="1:15" x14ac:dyDescent="0.25">
      <c r="A33416" s="2">
        <v>37278</v>
      </c>
      <c r="B33416">
        <v>600</v>
      </c>
      <c r="C33416">
        <v>15.06</v>
      </c>
      <c r="D33416">
        <v>15.06</v>
      </c>
      <c r="E33416">
        <v>15.06</v>
      </c>
      <c r="F33416">
        <v>15.06</v>
      </c>
      <c r="G33416">
        <v>15.06</v>
      </c>
      <c r="H33416" s="5">
        <v>18.47</v>
      </c>
      <c r="I33416">
        <v>18.47</v>
      </c>
      <c r="J33416">
        <v>18.47</v>
      </c>
      <c r="K33416">
        <v>18.47</v>
      </c>
      <c r="L33416" s="32">
        <v>18.47</v>
      </c>
      <c r="M33416">
        <v>28681</v>
      </c>
      <c r="N33416" t="s">
        <v>47</v>
      </c>
      <c r="O33416">
        <v>2</v>
      </c>
    </row>
    <row r="33417" spans="1:15" x14ac:dyDescent="0.25">
      <c r="A33417" s="2">
        <v>37278</v>
      </c>
      <c r="B33417">
        <v>700</v>
      </c>
      <c r="C33417">
        <v>25.27</v>
      </c>
      <c r="D33417">
        <v>30.43</v>
      </c>
      <c r="E33417">
        <v>30.48</v>
      </c>
      <c r="F33417">
        <v>28.28</v>
      </c>
      <c r="G33417">
        <v>30.32</v>
      </c>
      <c r="H33417" s="5">
        <v>36.520000000000003</v>
      </c>
      <c r="I33417">
        <v>36.520000000000003</v>
      </c>
      <c r="J33417">
        <v>36.520000000000003</v>
      </c>
      <c r="K33417">
        <v>36.520000000000003</v>
      </c>
      <c r="L33417" s="32">
        <v>36.520000000000003</v>
      </c>
      <c r="M33417">
        <v>32879</v>
      </c>
      <c r="N33417" t="s">
        <v>47</v>
      </c>
      <c r="O33417">
        <v>2</v>
      </c>
    </row>
    <row r="33418" spans="1:15" x14ac:dyDescent="0.25">
      <c r="A33418" s="2">
        <v>37278</v>
      </c>
      <c r="B33418">
        <v>800</v>
      </c>
      <c r="C33418">
        <v>24.03</v>
      </c>
      <c r="D33418">
        <v>24.03</v>
      </c>
      <c r="E33418">
        <v>24.03</v>
      </c>
      <c r="F33418">
        <v>24.03</v>
      </c>
      <c r="G33418">
        <v>24.03</v>
      </c>
      <c r="H33418" s="5">
        <v>27.67</v>
      </c>
      <c r="I33418">
        <v>28.22</v>
      </c>
      <c r="J33418">
        <v>28.88</v>
      </c>
      <c r="K33418">
        <v>27.67</v>
      </c>
      <c r="L33418" s="32">
        <v>27.67</v>
      </c>
      <c r="M33418">
        <v>35150</v>
      </c>
      <c r="N33418" t="s">
        <v>48</v>
      </c>
      <c r="O33418">
        <v>2</v>
      </c>
    </row>
    <row r="33419" spans="1:15" x14ac:dyDescent="0.25">
      <c r="A33419" s="2">
        <v>37278</v>
      </c>
      <c r="B33419">
        <v>900</v>
      </c>
      <c r="C33419">
        <v>17.82</v>
      </c>
      <c r="D33419">
        <v>17.82</v>
      </c>
      <c r="E33419">
        <v>17.82</v>
      </c>
      <c r="F33419">
        <v>17.82</v>
      </c>
      <c r="G33419">
        <v>17.82</v>
      </c>
      <c r="H33419" s="5">
        <v>23.96</v>
      </c>
      <c r="I33419">
        <v>24.51</v>
      </c>
      <c r="J33419">
        <v>25.15</v>
      </c>
      <c r="K33419">
        <v>23.96</v>
      </c>
      <c r="L33419" s="32">
        <v>23.96</v>
      </c>
      <c r="M33419">
        <v>34649</v>
      </c>
      <c r="N33419" t="s">
        <v>48</v>
      </c>
      <c r="O33419">
        <v>2</v>
      </c>
    </row>
    <row r="33420" spans="1:15" x14ac:dyDescent="0.25">
      <c r="A33420" s="2">
        <v>37278</v>
      </c>
      <c r="B33420">
        <v>1000</v>
      </c>
      <c r="C33420">
        <v>18.73</v>
      </c>
      <c r="D33420">
        <v>18.73</v>
      </c>
      <c r="E33420">
        <v>18.73</v>
      </c>
      <c r="F33420">
        <v>18.73</v>
      </c>
      <c r="G33420">
        <v>18.73</v>
      </c>
      <c r="H33420" s="5">
        <v>24.01</v>
      </c>
      <c r="I33420">
        <v>24.41</v>
      </c>
      <c r="J33420">
        <v>24.89</v>
      </c>
      <c r="K33420">
        <v>24.01</v>
      </c>
      <c r="L33420" s="32">
        <v>24.01</v>
      </c>
      <c r="M33420">
        <v>34042</v>
      </c>
      <c r="N33420" t="s">
        <v>48</v>
      </c>
      <c r="O33420">
        <v>2</v>
      </c>
    </row>
    <row r="33421" spans="1:15" x14ac:dyDescent="0.25">
      <c r="A33421" s="2">
        <v>37278</v>
      </c>
      <c r="B33421">
        <v>1100</v>
      </c>
      <c r="C33421">
        <v>18.37</v>
      </c>
      <c r="D33421">
        <v>18.37</v>
      </c>
      <c r="E33421">
        <v>18.37</v>
      </c>
      <c r="F33421">
        <v>18.37</v>
      </c>
      <c r="G33421">
        <v>18.37</v>
      </c>
      <c r="H33421" s="5">
        <v>24</v>
      </c>
      <c r="I33421">
        <v>24.51</v>
      </c>
      <c r="J33421">
        <v>24.94</v>
      </c>
      <c r="K33421">
        <v>24</v>
      </c>
      <c r="L33421" s="32">
        <v>24</v>
      </c>
      <c r="M33421">
        <v>33657</v>
      </c>
      <c r="N33421" t="s">
        <v>48</v>
      </c>
      <c r="O33421">
        <v>2</v>
      </c>
    </row>
    <row r="33422" spans="1:15" x14ac:dyDescent="0.25">
      <c r="A33422" s="2">
        <v>37278</v>
      </c>
      <c r="B33422">
        <v>1200</v>
      </c>
      <c r="C33422">
        <v>20.100000000000001</v>
      </c>
      <c r="D33422">
        <v>20.100000000000001</v>
      </c>
      <c r="E33422">
        <v>20.100000000000001</v>
      </c>
      <c r="F33422">
        <v>20.100000000000001</v>
      </c>
      <c r="G33422">
        <v>20.100000000000001</v>
      </c>
      <c r="H33422" s="5">
        <v>21.98</v>
      </c>
      <c r="I33422">
        <v>22.65</v>
      </c>
      <c r="J33422">
        <v>23.25</v>
      </c>
      <c r="K33422">
        <v>21.98</v>
      </c>
      <c r="L33422" s="32">
        <v>21.98</v>
      </c>
      <c r="M33422">
        <v>33342</v>
      </c>
      <c r="N33422" t="s">
        <v>48</v>
      </c>
      <c r="O33422">
        <v>2</v>
      </c>
    </row>
    <row r="33423" spans="1:15" x14ac:dyDescent="0.25">
      <c r="A33423" s="2">
        <v>37278</v>
      </c>
      <c r="B33423">
        <v>1300</v>
      </c>
      <c r="C33423">
        <v>18.77</v>
      </c>
      <c r="D33423">
        <v>18.77</v>
      </c>
      <c r="E33423">
        <v>18.77</v>
      </c>
      <c r="F33423">
        <v>18.77</v>
      </c>
      <c r="G33423">
        <v>18.77</v>
      </c>
      <c r="H33423" s="5">
        <v>21.01</v>
      </c>
      <c r="I33423">
        <v>21.69</v>
      </c>
      <c r="J33423">
        <v>22.46</v>
      </c>
      <c r="K33423">
        <v>21.02</v>
      </c>
      <c r="L33423" s="32">
        <v>21.01</v>
      </c>
      <c r="M33423">
        <v>32625</v>
      </c>
      <c r="N33423" t="s">
        <v>48</v>
      </c>
      <c r="O33423">
        <v>2</v>
      </c>
    </row>
    <row r="33424" spans="1:15" x14ac:dyDescent="0.25">
      <c r="A33424" s="2">
        <v>37278</v>
      </c>
      <c r="B33424">
        <v>1400</v>
      </c>
      <c r="C33424">
        <v>17.78</v>
      </c>
      <c r="D33424">
        <v>17.78</v>
      </c>
      <c r="E33424">
        <v>17.78</v>
      </c>
      <c r="F33424">
        <v>17.78</v>
      </c>
      <c r="G33424">
        <v>17.78</v>
      </c>
      <c r="H33424" s="5">
        <v>20.13</v>
      </c>
      <c r="I33424">
        <v>20.91</v>
      </c>
      <c r="J33424">
        <v>21.8</v>
      </c>
      <c r="K33424">
        <v>20.13</v>
      </c>
      <c r="L33424" s="32">
        <v>20.12</v>
      </c>
      <c r="M33424">
        <v>32067</v>
      </c>
      <c r="N33424" t="s">
        <v>48</v>
      </c>
      <c r="O33424">
        <v>2</v>
      </c>
    </row>
    <row r="33425" spans="1:15" x14ac:dyDescent="0.25">
      <c r="A33425" s="2">
        <v>37278</v>
      </c>
      <c r="B33425">
        <v>1500</v>
      </c>
      <c r="C33425">
        <v>16.170000000000002</v>
      </c>
      <c r="D33425">
        <v>16.170000000000002</v>
      </c>
      <c r="E33425">
        <v>16.170000000000002</v>
      </c>
      <c r="F33425">
        <v>16.170000000000002</v>
      </c>
      <c r="G33425">
        <v>16.170000000000002</v>
      </c>
      <c r="H33425" s="5">
        <v>18.95</v>
      </c>
      <c r="I33425">
        <v>19</v>
      </c>
      <c r="J33425">
        <v>19.02</v>
      </c>
      <c r="K33425">
        <v>18.96</v>
      </c>
      <c r="L33425" s="32">
        <v>18.95</v>
      </c>
      <c r="M33425">
        <v>31459</v>
      </c>
      <c r="N33425" t="s">
        <v>48</v>
      </c>
      <c r="O33425">
        <v>2</v>
      </c>
    </row>
    <row r="33426" spans="1:15" x14ac:dyDescent="0.25">
      <c r="A33426" s="2">
        <v>37278</v>
      </c>
      <c r="B33426">
        <v>1600</v>
      </c>
      <c r="C33426">
        <v>15.53</v>
      </c>
      <c r="D33426">
        <v>15.53</v>
      </c>
      <c r="E33426">
        <v>15.53</v>
      </c>
      <c r="F33426">
        <v>15.53</v>
      </c>
      <c r="G33426">
        <v>15.53</v>
      </c>
      <c r="H33426" s="5">
        <v>19.010000000000002</v>
      </c>
      <c r="I33426">
        <v>19.010000000000002</v>
      </c>
      <c r="J33426">
        <v>19.02</v>
      </c>
      <c r="K33426">
        <v>19.010000000000002</v>
      </c>
      <c r="L33426" s="32">
        <v>19.010000000000002</v>
      </c>
      <c r="M33426">
        <v>31234</v>
      </c>
      <c r="N33426" t="s">
        <v>48</v>
      </c>
      <c r="O33426">
        <v>2</v>
      </c>
    </row>
    <row r="33427" spans="1:15" x14ac:dyDescent="0.25">
      <c r="A33427" s="2">
        <v>37278</v>
      </c>
      <c r="B33427">
        <v>1700</v>
      </c>
      <c r="C33427">
        <v>14.3</v>
      </c>
      <c r="D33427">
        <v>14.3</v>
      </c>
      <c r="E33427">
        <v>14.3</v>
      </c>
      <c r="F33427">
        <v>14.3</v>
      </c>
      <c r="G33427">
        <v>14.3</v>
      </c>
      <c r="H33427" s="5">
        <v>21.03</v>
      </c>
      <c r="I33427">
        <v>21.95</v>
      </c>
      <c r="J33427">
        <v>23.08</v>
      </c>
      <c r="K33427">
        <v>21.25</v>
      </c>
      <c r="L33427" s="32">
        <v>21</v>
      </c>
      <c r="M33427">
        <v>32005</v>
      </c>
      <c r="N33427" t="s">
        <v>48</v>
      </c>
      <c r="O33427">
        <v>2</v>
      </c>
    </row>
    <row r="33428" spans="1:15" x14ac:dyDescent="0.25">
      <c r="A33428" s="2">
        <v>37278</v>
      </c>
      <c r="B33428">
        <v>1800</v>
      </c>
      <c r="C33428">
        <v>31.62</v>
      </c>
      <c r="D33428">
        <v>31.62</v>
      </c>
      <c r="E33428">
        <v>31.62</v>
      </c>
      <c r="F33428">
        <v>31.62</v>
      </c>
      <c r="G33428">
        <v>31.62</v>
      </c>
      <c r="H33428" s="5">
        <v>35.29</v>
      </c>
      <c r="I33428">
        <v>36.32</v>
      </c>
      <c r="J33428">
        <v>37.49</v>
      </c>
      <c r="K33428">
        <v>35.450000000000003</v>
      </c>
      <c r="L33428" s="32">
        <v>35.380000000000003</v>
      </c>
      <c r="M33428">
        <v>34816</v>
      </c>
      <c r="N33428" t="s">
        <v>48</v>
      </c>
      <c r="O33428">
        <v>2</v>
      </c>
    </row>
    <row r="33429" spans="1:15" x14ac:dyDescent="0.25">
      <c r="A33429" s="2">
        <v>37278</v>
      </c>
      <c r="B33429">
        <v>1900</v>
      </c>
      <c r="C33429">
        <v>32.5</v>
      </c>
      <c r="D33429">
        <v>32.5</v>
      </c>
      <c r="E33429">
        <v>32.5</v>
      </c>
      <c r="F33429">
        <v>32.5</v>
      </c>
      <c r="G33429">
        <v>32.5</v>
      </c>
      <c r="H33429" s="5">
        <v>33.03</v>
      </c>
      <c r="I33429">
        <v>33.24</v>
      </c>
      <c r="J33429">
        <v>33.479999999999997</v>
      </c>
      <c r="K33429">
        <v>33.200000000000003</v>
      </c>
      <c r="L33429" s="32">
        <v>33.119999999999997</v>
      </c>
      <c r="M33429">
        <v>36138</v>
      </c>
      <c r="N33429" t="s">
        <v>48</v>
      </c>
      <c r="O33429">
        <v>2</v>
      </c>
    </row>
    <row r="33430" spans="1:15" x14ac:dyDescent="0.25">
      <c r="A33430" s="2">
        <v>37278</v>
      </c>
      <c r="B33430">
        <v>2000</v>
      </c>
      <c r="C33430">
        <v>21.1</v>
      </c>
      <c r="D33430">
        <v>21.1</v>
      </c>
      <c r="E33430">
        <v>21.1</v>
      </c>
      <c r="F33430">
        <v>21.1</v>
      </c>
      <c r="G33430">
        <v>21.1</v>
      </c>
      <c r="H33430" s="5">
        <v>27.44</v>
      </c>
      <c r="I33430">
        <v>27.8</v>
      </c>
      <c r="J33430">
        <v>28.23</v>
      </c>
      <c r="K33430">
        <v>27.61</v>
      </c>
      <c r="L33430" s="32">
        <v>27.53</v>
      </c>
      <c r="M33430">
        <v>35755</v>
      </c>
      <c r="N33430" t="s">
        <v>48</v>
      </c>
      <c r="O33430">
        <v>2</v>
      </c>
    </row>
    <row r="33431" spans="1:15" x14ac:dyDescent="0.25">
      <c r="A33431" s="2">
        <v>37278</v>
      </c>
      <c r="B33431">
        <v>2100</v>
      </c>
      <c r="C33431">
        <v>22.99</v>
      </c>
      <c r="D33431">
        <v>22.99</v>
      </c>
      <c r="E33431">
        <v>22.99</v>
      </c>
      <c r="F33431">
        <v>22.99</v>
      </c>
      <c r="G33431">
        <v>22.99</v>
      </c>
      <c r="H33431" s="5">
        <v>24.18</v>
      </c>
      <c r="I33431">
        <v>24.48</v>
      </c>
      <c r="J33431">
        <v>24.84</v>
      </c>
      <c r="K33431">
        <v>24.18</v>
      </c>
      <c r="L33431" s="32">
        <v>24.18</v>
      </c>
      <c r="M33431">
        <v>35021</v>
      </c>
      <c r="N33431" t="s">
        <v>48</v>
      </c>
      <c r="O33431">
        <v>2</v>
      </c>
    </row>
    <row r="33432" spans="1:15" x14ac:dyDescent="0.25">
      <c r="A33432" s="2">
        <v>37278</v>
      </c>
      <c r="B33432">
        <v>2200</v>
      </c>
      <c r="C33432">
        <v>18.91</v>
      </c>
      <c r="D33432">
        <v>18.91</v>
      </c>
      <c r="E33432">
        <v>18.91</v>
      </c>
      <c r="F33432">
        <v>18.91</v>
      </c>
      <c r="G33432">
        <v>18.91</v>
      </c>
      <c r="H33432" s="5">
        <v>20.97</v>
      </c>
      <c r="I33432">
        <v>21.48</v>
      </c>
      <c r="J33432">
        <v>22.09</v>
      </c>
      <c r="K33432">
        <v>20.98</v>
      </c>
      <c r="L33432" s="32">
        <v>20.97</v>
      </c>
      <c r="M33432">
        <v>33501</v>
      </c>
      <c r="N33432" t="s">
        <v>48</v>
      </c>
      <c r="O33432">
        <v>2</v>
      </c>
    </row>
    <row r="33433" spans="1:15" x14ac:dyDescent="0.25">
      <c r="A33433" s="2">
        <v>37278</v>
      </c>
      <c r="B33433">
        <v>2300</v>
      </c>
      <c r="C33433">
        <v>14.56</v>
      </c>
      <c r="D33433">
        <v>14.56</v>
      </c>
      <c r="E33433">
        <v>14.56</v>
      </c>
      <c r="F33433">
        <v>14.56</v>
      </c>
      <c r="G33433">
        <v>14.56</v>
      </c>
      <c r="H33433" s="5">
        <v>18.53</v>
      </c>
      <c r="I33433">
        <v>19.07</v>
      </c>
      <c r="J33433">
        <v>19.72</v>
      </c>
      <c r="K33433">
        <v>18.53</v>
      </c>
      <c r="L33433" s="32">
        <v>18.53</v>
      </c>
      <c r="M33433">
        <v>30939</v>
      </c>
      <c r="N33433" t="s">
        <v>48</v>
      </c>
      <c r="O33433">
        <v>2</v>
      </c>
    </row>
    <row r="33434" spans="1:15" x14ac:dyDescent="0.25">
      <c r="A33434" s="2">
        <v>37278</v>
      </c>
      <c r="B33434">
        <v>2400</v>
      </c>
      <c r="C33434">
        <v>11.48</v>
      </c>
      <c r="D33434">
        <v>11.48</v>
      </c>
      <c r="E33434">
        <v>11.48</v>
      </c>
      <c r="F33434">
        <v>11.48</v>
      </c>
      <c r="G33434">
        <v>11.48</v>
      </c>
      <c r="H33434" s="5">
        <v>16.899999999999999</v>
      </c>
      <c r="I33434">
        <v>16.899999999999999</v>
      </c>
      <c r="J33434">
        <v>16.899999999999999</v>
      </c>
      <c r="K33434">
        <v>16.899999999999999</v>
      </c>
      <c r="L33434" s="32">
        <v>16.899999999999999</v>
      </c>
      <c r="M33434">
        <v>28436</v>
      </c>
      <c r="N33434" t="s">
        <v>47</v>
      </c>
      <c r="O33434">
        <v>2</v>
      </c>
    </row>
    <row r="33435" spans="1:15" x14ac:dyDescent="0.25">
      <c r="A33435" s="2">
        <v>37279</v>
      </c>
      <c r="B33435">
        <v>100</v>
      </c>
      <c r="C33435">
        <v>12.25</v>
      </c>
      <c r="D33435">
        <v>12.25</v>
      </c>
      <c r="E33435">
        <v>12.25</v>
      </c>
      <c r="F33435">
        <v>12.25</v>
      </c>
      <c r="G33435">
        <v>12.25</v>
      </c>
      <c r="H33435" s="5">
        <v>14.1</v>
      </c>
      <c r="I33435">
        <v>14.1</v>
      </c>
      <c r="J33435">
        <v>14.1</v>
      </c>
      <c r="K33435">
        <v>14.1</v>
      </c>
      <c r="L33435" s="32">
        <v>14.1</v>
      </c>
      <c r="M33435">
        <v>26624</v>
      </c>
      <c r="N33435" t="s">
        <v>47</v>
      </c>
      <c r="O33435">
        <v>3</v>
      </c>
    </row>
    <row r="33436" spans="1:15" x14ac:dyDescent="0.25">
      <c r="A33436" s="2">
        <v>37279</v>
      </c>
      <c r="B33436">
        <v>200</v>
      </c>
      <c r="C33436">
        <v>11.1</v>
      </c>
      <c r="D33436">
        <v>11.1</v>
      </c>
      <c r="E33436">
        <v>11.1</v>
      </c>
      <c r="F33436">
        <v>11.1</v>
      </c>
      <c r="G33436">
        <v>11.1</v>
      </c>
      <c r="H33436" s="5">
        <v>13.59</v>
      </c>
      <c r="I33436">
        <v>13.59</v>
      </c>
      <c r="J33436">
        <v>13.59</v>
      </c>
      <c r="K33436">
        <v>13.59</v>
      </c>
      <c r="L33436" s="32">
        <v>13.59</v>
      </c>
      <c r="M33436">
        <v>25582</v>
      </c>
      <c r="N33436" t="s">
        <v>47</v>
      </c>
      <c r="O33436">
        <v>3</v>
      </c>
    </row>
    <row r="33437" spans="1:15" x14ac:dyDescent="0.25">
      <c r="A33437" s="2">
        <v>37279</v>
      </c>
      <c r="B33437">
        <v>300</v>
      </c>
      <c r="C33437">
        <v>11.15</v>
      </c>
      <c r="D33437">
        <v>11.15</v>
      </c>
      <c r="E33437">
        <v>11.15</v>
      </c>
      <c r="F33437">
        <v>11.15</v>
      </c>
      <c r="G33437">
        <v>11.15</v>
      </c>
      <c r="H33437" s="5">
        <v>13.3</v>
      </c>
      <c r="I33437">
        <v>13.3</v>
      </c>
      <c r="J33437">
        <v>13.3</v>
      </c>
      <c r="K33437">
        <v>13.3</v>
      </c>
      <c r="L33437" s="32">
        <v>13.3</v>
      </c>
      <c r="M33437">
        <v>25176</v>
      </c>
      <c r="N33437" t="s">
        <v>47</v>
      </c>
      <c r="O33437">
        <v>3</v>
      </c>
    </row>
    <row r="33438" spans="1:15" x14ac:dyDescent="0.25">
      <c r="A33438" s="2">
        <v>37279</v>
      </c>
      <c r="B33438">
        <v>400</v>
      </c>
      <c r="C33438">
        <v>12.35</v>
      </c>
      <c r="D33438">
        <v>12.35</v>
      </c>
      <c r="E33438">
        <v>12.35</v>
      </c>
      <c r="F33438">
        <v>12.35</v>
      </c>
      <c r="G33438">
        <v>12.35</v>
      </c>
      <c r="H33438" s="5">
        <v>13.37</v>
      </c>
      <c r="I33438">
        <v>13.37</v>
      </c>
      <c r="J33438">
        <v>13.37</v>
      </c>
      <c r="K33438">
        <v>13.37</v>
      </c>
      <c r="L33438" s="32">
        <v>13.37</v>
      </c>
      <c r="M33438">
        <v>24999</v>
      </c>
      <c r="N33438" t="s">
        <v>47</v>
      </c>
      <c r="O33438">
        <v>3</v>
      </c>
    </row>
    <row r="33439" spans="1:15" x14ac:dyDescent="0.25">
      <c r="A33439" s="2">
        <v>37279</v>
      </c>
      <c r="B33439">
        <v>500</v>
      </c>
      <c r="C33439">
        <v>13.68</v>
      </c>
      <c r="D33439">
        <v>13.68</v>
      </c>
      <c r="E33439">
        <v>13.68</v>
      </c>
      <c r="F33439">
        <v>13.68</v>
      </c>
      <c r="G33439">
        <v>13.68</v>
      </c>
      <c r="H33439" s="5">
        <v>14</v>
      </c>
      <c r="I33439">
        <v>14</v>
      </c>
      <c r="J33439">
        <v>14</v>
      </c>
      <c r="K33439">
        <v>14</v>
      </c>
      <c r="L33439" s="32">
        <v>14</v>
      </c>
      <c r="M33439">
        <v>25526</v>
      </c>
      <c r="N33439" t="s">
        <v>47</v>
      </c>
      <c r="O33439">
        <v>3</v>
      </c>
    </row>
    <row r="33440" spans="1:15" x14ac:dyDescent="0.25">
      <c r="A33440" s="2">
        <v>37279</v>
      </c>
      <c r="B33440">
        <v>600</v>
      </c>
      <c r="C33440">
        <v>14.81</v>
      </c>
      <c r="D33440">
        <v>14.81</v>
      </c>
      <c r="E33440">
        <v>14.81</v>
      </c>
      <c r="F33440">
        <v>14.81</v>
      </c>
      <c r="G33440">
        <v>14.81</v>
      </c>
      <c r="H33440" s="5">
        <v>16.309999999999999</v>
      </c>
      <c r="I33440">
        <v>16.309999999999999</v>
      </c>
      <c r="J33440">
        <v>16.309999999999999</v>
      </c>
      <c r="K33440">
        <v>16.309999999999999</v>
      </c>
      <c r="L33440" s="32">
        <v>16.309999999999999</v>
      </c>
      <c r="M33440">
        <v>27560</v>
      </c>
      <c r="N33440" t="s">
        <v>47</v>
      </c>
      <c r="O33440">
        <v>3</v>
      </c>
    </row>
    <row r="33441" spans="1:15" x14ac:dyDescent="0.25">
      <c r="A33441" s="2">
        <v>37279</v>
      </c>
      <c r="B33441">
        <v>700</v>
      </c>
      <c r="C33441">
        <v>25.47</v>
      </c>
      <c r="D33441">
        <v>25.47</v>
      </c>
      <c r="E33441">
        <v>25.47</v>
      </c>
      <c r="F33441">
        <v>25.47</v>
      </c>
      <c r="G33441">
        <v>25.47</v>
      </c>
      <c r="H33441" s="5">
        <v>27</v>
      </c>
      <c r="I33441">
        <v>27.01</v>
      </c>
      <c r="J33441">
        <v>27.01</v>
      </c>
      <c r="K33441">
        <v>27</v>
      </c>
      <c r="L33441" s="32">
        <v>27</v>
      </c>
      <c r="M33441">
        <v>31674</v>
      </c>
      <c r="N33441" t="s">
        <v>47</v>
      </c>
      <c r="O33441">
        <v>3</v>
      </c>
    </row>
    <row r="33442" spans="1:15" x14ac:dyDescent="0.25">
      <c r="A33442" s="2">
        <v>37279</v>
      </c>
      <c r="B33442">
        <v>800</v>
      </c>
      <c r="C33442">
        <v>27.47</v>
      </c>
      <c r="D33442">
        <v>27.47</v>
      </c>
      <c r="E33442">
        <v>27.47</v>
      </c>
      <c r="F33442">
        <v>27.47</v>
      </c>
      <c r="G33442">
        <v>27.47</v>
      </c>
      <c r="H33442" s="5">
        <v>24</v>
      </c>
      <c r="I33442">
        <v>27.11</v>
      </c>
      <c r="J33442">
        <v>29.95</v>
      </c>
      <c r="K33442">
        <v>24.01</v>
      </c>
      <c r="L33442" s="32">
        <v>24</v>
      </c>
      <c r="M33442">
        <v>34277</v>
      </c>
      <c r="N33442" t="s">
        <v>48</v>
      </c>
      <c r="O33442">
        <v>3</v>
      </c>
    </row>
    <row r="33443" spans="1:15" x14ac:dyDescent="0.25">
      <c r="A33443" s="2">
        <v>37279</v>
      </c>
      <c r="B33443">
        <v>900</v>
      </c>
      <c r="C33443">
        <v>20.23</v>
      </c>
      <c r="D33443">
        <v>20.23</v>
      </c>
      <c r="E33443">
        <v>20.23</v>
      </c>
      <c r="F33443">
        <v>20.23</v>
      </c>
      <c r="G33443">
        <v>20.23</v>
      </c>
      <c r="H33443" s="5">
        <v>20.440000000000001</v>
      </c>
      <c r="I33443">
        <v>20.45</v>
      </c>
      <c r="J33443">
        <v>20.45</v>
      </c>
      <c r="K33443">
        <v>20.440000000000001</v>
      </c>
      <c r="L33443" s="32">
        <v>20.440000000000001</v>
      </c>
      <c r="M33443">
        <v>34235</v>
      </c>
      <c r="N33443" t="s">
        <v>48</v>
      </c>
      <c r="O33443">
        <v>3</v>
      </c>
    </row>
    <row r="33444" spans="1:15" x14ac:dyDescent="0.25">
      <c r="A33444" s="2">
        <v>37279</v>
      </c>
      <c r="B33444">
        <v>1000</v>
      </c>
      <c r="C33444">
        <v>23.14</v>
      </c>
      <c r="D33444">
        <v>23.14</v>
      </c>
      <c r="E33444">
        <v>23.14</v>
      </c>
      <c r="F33444">
        <v>23.14</v>
      </c>
      <c r="G33444">
        <v>23.14</v>
      </c>
      <c r="H33444" s="5">
        <v>20.04</v>
      </c>
      <c r="I33444">
        <v>20.05</v>
      </c>
      <c r="J33444">
        <v>20.05</v>
      </c>
      <c r="K33444">
        <v>20.04</v>
      </c>
      <c r="L33444" s="32">
        <v>20.04</v>
      </c>
      <c r="M33444">
        <v>34060</v>
      </c>
      <c r="N33444" t="s">
        <v>48</v>
      </c>
      <c r="O33444">
        <v>3</v>
      </c>
    </row>
    <row r="33445" spans="1:15" x14ac:dyDescent="0.25">
      <c r="A33445" s="2">
        <v>37279</v>
      </c>
      <c r="B33445">
        <v>1100</v>
      </c>
      <c r="C33445">
        <v>27.59</v>
      </c>
      <c r="D33445">
        <v>27.59</v>
      </c>
      <c r="E33445">
        <v>27.59</v>
      </c>
      <c r="F33445">
        <v>27.59</v>
      </c>
      <c r="G33445">
        <v>27.59</v>
      </c>
      <c r="H33445" s="5">
        <v>21.6</v>
      </c>
      <c r="I33445">
        <v>21.6</v>
      </c>
      <c r="J33445">
        <v>21.6</v>
      </c>
      <c r="K33445">
        <v>21.6</v>
      </c>
      <c r="L33445" s="32">
        <v>21.6</v>
      </c>
      <c r="M33445">
        <v>34163</v>
      </c>
      <c r="N33445" t="s">
        <v>48</v>
      </c>
      <c r="O33445">
        <v>3</v>
      </c>
    </row>
    <row r="33446" spans="1:15" x14ac:dyDescent="0.25">
      <c r="A33446" s="2">
        <v>37279</v>
      </c>
      <c r="B33446">
        <v>1200</v>
      </c>
      <c r="C33446">
        <v>19.489999999999998</v>
      </c>
      <c r="D33446">
        <v>19.489999999999998</v>
      </c>
      <c r="E33446">
        <v>19.489999999999998</v>
      </c>
      <c r="F33446">
        <v>19.489999999999998</v>
      </c>
      <c r="G33446">
        <v>19.489999999999998</v>
      </c>
      <c r="H33446" s="5">
        <v>20.09</v>
      </c>
      <c r="I33446">
        <v>20.09</v>
      </c>
      <c r="J33446">
        <v>20.100000000000001</v>
      </c>
      <c r="K33446">
        <v>20.09</v>
      </c>
      <c r="L33446" s="32">
        <v>20.09</v>
      </c>
      <c r="M33446">
        <v>34057</v>
      </c>
      <c r="N33446" t="s">
        <v>48</v>
      </c>
      <c r="O33446">
        <v>3</v>
      </c>
    </row>
    <row r="33447" spans="1:15" x14ac:dyDescent="0.25">
      <c r="A33447" s="2">
        <v>37279</v>
      </c>
      <c r="B33447">
        <v>1300</v>
      </c>
      <c r="C33447">
        <v>22.73</v>
      </c>
      <c r="D33447">
        <v>22.73</v>
      </c>
      <c r="E33447">
        <v>22.73</v>
      </c>
      <c r="F33447">
        <v>22.73</v>
      </c>
      <c r="G33447">
        <v>22.73</v>
      </c>
      <c r="H33447" s="5">
        <v>19.760000000000002</v>
      </c>
      <c r="I33447">
        <v>19.760000000000002</v>
      </c>
      <c r="J33447">
        <v>19.77</v>
      </c>
      <c r="K33447">
        <v>19.760000000000002</v>
      </c>
      <c r="L33447" s="32">
        <v>19.760000000000002</v>
      </c>
      <c r="M33447">
        <v>33608</v>
      </c>
      <c r="N33447" t="s">
        <v>48</v>
      </c>
      <c r="O33447">
        <v>3</v>
      </c>
    </row>
    <row r="33448" spans="1:15" x14ac:dyDescent="0.25">
      <c r="A33448" s="2">
        <v>37279</v>
      </c>
      <c r="B33448">
        <v>1400</v>
      </c>
      <c r="C33448">
        <v>22.03</v>
      </c>
      <c r="D33448">
        <v>22.03</v>
      </c>
      <c r="E33448">
        <v>22.03</v>
      </c>
      <c r="F33448">
        <v>22.03</v>
      </c>
      <c r="G33448">
        <v>22.03</v>
      </c>
      <c r="H33448" s="5">
        <v>18.53</v>
      </c>
      <c r="I33448">
        <v>18.53</v>
      </c>
      <c r="J33448">
        <v>18.53</v>
      </c>
      <c r="K33448">
        <v>18.53</v>
      </c>
      <c r="L33448" s="32">
        <v>18.53</v>
      </c>
      <c r="M33448">
        <v>33423</v>
      </c>
      <c r="N33448" t="s">
        <v>48</v>
      </c>
      <c r="O33448">
        <v>3</v>
      </c>
    </row>
    <row r="33449" spans="1:15" x14ac:dyDescent="0.25">
      <c r="A33449" s="2">
        <v>37279</v>
      </c>
      <c r="B33449">
        <v>1500</v>
      </c>
      <c r="C33449">
        <v>19.11</v>
      </c>
      <c r="D33449">
        <v>19.11</v>
      </c>
      <c r="E33449">
        <v>19.11</v>
      </c>
      <c r="F33449">
        <v>19.11</v>
      </c>
      <c r="G33449">
        <v>19.11</v>
      </c>
      <c r="H33449" s="5">
        <v>17.940000000000001</v>
      </c>
      <c r="I33449">
        <v>17.95</v>
      </c>
      <c r="J33449">
        <v>17.95</v>
      </c>
      <c r="K33449">
        <v>17.940000000000001</v>
      </c>
      <c r="L33449" s="32">
        <v>17.940000000000001</v>
      </c>
      <c r="M33449">
        <v>33029</v>
      </c>
      <c r="N33449" t="s">
        <v>48</v>
      </c>
      <c r="O33449">
        <v>3</v>
      </c>
    </row>
    <row r="33450" spans="1:15" x14ac:dyDescent="0.25">
      <c r="A33450" s="2">
        <v>37279</v>
      </c>
      <c r="B33450">
        <v>1600</v>
      </c>
      <c r="C33450">
        <v>18.63</v>
      </c>
      <c r="D33450">
        <v>18.63</v>
      </c>
      <c r="E33450">
        <v>18.63</v>
      </c>
      <c r="F33450">
        <v>18.63</v>
      </c>
      <c r="G33450">
        <v>18.63</v>
      </c>
      <c r="H33450" s="5">
        <v>18.03</v>
      </c>
      <c r="I33450">
        <v>18.03</v>
      </c>
      <c r="J33450">
        <v>18.03</v>
      </c>
      <c r="K33450">
        <v>18.03</v>
      </c>
      <c r="L33450" s="32">
        <v>18.03</v>
      </c>
      <c r="M33450">
        <v>32800</v>
      </c>
      <c r="N33450" t="s">
        <v>48</v>
      </c>
      <c r="O33450">
        <v>3</v>
      </c>
    </row>
    <row r="33451" spans="1:15" x14ac:dyDescent="0.25">
      <c r="A33451" s="2">
        <v>37279</v>
      </c>
      <c r="B33451">
        <v>1700</v>
      </c>
      <c r="C33451">
        <v>17.829999999999998</v>
      </c>
      <c r="D33451">
        <v>17.829999999999998</v>
      </c>
      <c r="E33451">
        <v>17.829999999999998</v>
      </c>
      <c r="F33451">
        <v>17.829999999999998</v>
      </c>
      <c r="G33451">
        <v>17.829999999999998</v>
      </c>
      <c r="H33451" s="5">
        <v>19.84</v>
      </c>
      <c r="I33451">
        <v>19.84</v>
      </c>
      <c r="J33451">
        <v>19.84</v>
      </c>
      <c r="K33451">
        <v>19.84</v>
      </c>
      <c r="L33451" s="32">
        <v>19.84</v>
      </c>
      <c r="M33451">
        <v>33562</v>
      </c>
      <c r="N33451" t="s">
        <v>48</v>
      </c>
      <c r="O33451">
        <v>3</v>
      </c>
    </row>
    <row r="33452" spans="1:15" x14ac:dyDescent="0.25">
      <c r="A33452" s="2">
        <v>37279</v>
      </c>
      <c r="B33452">
        <v>1800</v>
      </c>
      <c r="C33452">
        <v>18.34</v>
      </c>
      <c r="D33452">
        <v>32.01</v>
      </c>
      <c r="E33452">
        <v>38.1</v>
      </c>
      <c r="F33452">
        <v>21.99</v>
      </c>
      <c r="G33452">
        <v>24.17</v>
      </c>
      <c r="H33452" s="5">
        <v>29.76</v>
      </c>
      <c r="I33452">
        <v>32.9</v>
      </c>
      <c r="J33452">
        <v>33.14</v>
      </c>
      <c r="K33452">
        <v>31.56</v>
      </c>
      <c r="L33452" s="32">
        <v>30.04</v>
      </c>
      <c r="M33452">
        <v>35758</v>
      </c>
      <c r="N33452" t="s">
        <v>48</v>
      </c>
      <c r="O33452">
        <v>3</v>
      </c>
    </row>
    <row r="33453" spans="1:15" x14ac:dyDescent="0.25">
      <c r="A33453" s="2">
        <v>37279</v>
      </c>
      <c r="B33453">
        <v>1900</v>
      </c>
      <c r="C33453">
        <v>17.46</v>
      </c>
      <c r="D33453">
        <v>39.71</v>
      </c>
      <c r="E33453">
        <v>53.08</v>
      </c>
      <c r="F33453">
        <v>20.91</v>
      </c>
      <c r="G33453">
        <v>22.55</v>
      </c>
      <c r="H33453" s="5">
        <v>28</v>
      </c>
      <c r="I33453">
        <v>30.6</v>
      </c>
      <c r="J33453">
        <v>33.01</v>
      </c>
      <c r="K33453">
        <v>28.01</v>
      </c>
      <c r="L33453" s="32">
        <v>28</v>
      </c>
      <c r="M33453">
        <v>36038</v>
      </c>
      <c r="N33453" t="s">
        <v>48</v>
      </c>
      <c r="O33453">
        <v>3</v>
      </c>
    </row>
    <row r="33454" spans="1:15" x14ac:dyDescent="0.25">
      <c r="A33454" s="2">
        <v>37279</v>
      </c>
      <c r="B33454">
        <v>2000</v>
      </c>
      <c r="C33454">
        <v>18.78</v>
      </c>
      <c r="D33454">
        <v>32.380000000000003</v>
      </c>
      <c r="E33454">
        <v>42.31</v>
      </c>
      <c r="F33454">
        <v>19.62</v>
      </c>
      <c r="G33454">
        <v>19.670000000000002</v>
      </c>
      <c r="H33454" s="5">
        <v>23</v>
      </c>
      <c r="I33454">
        <v>23.01</v>
      </c>
      <c r="J33454">
        <v>23.01</v>
      </c>
      <c r="K33454">
        <v>23</v>
      </c>
      <c r="L33454" s="32">
        <v>23</v>
      </c>
      <c r="M33454">
        <v>35100</v>
      </c>
      <c r="N33454" t="s">
        <v>48</v>
      </c>
      <c r="O33454">
        <v>3</v>
      </c>
    </row>
    <row r="33455" spans="1:15" x14ac:dyDescent="0.25">
      <c r="A33455" s="2">
        <v>37279</v>
      </c>
      <c r="B33455">
        <v>2100</v>
      </c>
      <c r="C33455">
        <v>20.65</v>
      </c>
      <c r="D33455">
        <v>21.67</v>
      </c>
      <c r="E33455">
        <v>22.41</v>
      </c>
      <c r="F33455">
        <v>20.71</v>
      </c>
      <c r="G33455">
        <v>20.71</v>
      </c>
      <c r="H33455" s="5">
        <v>20.51</v>
      </c>
      <c r="I33455">
        <v>20.51</v>
      </c>
      <c r="J33455">
        <v>20.52</v>
      </c>
      <c r="K33455">
        <v>20.51</v>
      </c>
      <c r="L33455" s="32">
        <v>20.51</v>
      </c>
      <c r="M33455">
        <v>34138</v>
      </c>
      <c r="N33455" t="s">
        <v>48</v>
      </c>
      <c r="O33455">
        <v>3</v>
      </c>
    </row>
    <row r="33456" spans="1:15" x14ac:dyDescent="0.25">
      <c r="A33456" s="2">
        <v>37279</v>
      </c>
      <c r="B33456">
        <v>2200</v>
      </c>
      <c r="C33456">
        <v>18.52</v>
      </c>
      <c r="D33456">
        <v>18.52</v>
      </c>
      <c r="E33456">
        <v>18.52</v>
      </c>
      <c r="F33456">
        <v>18.52</v>
      </c>
      <c r="G33456">
        <v>18.52</v>
      </c>
      <c r="H33456" s="5">
        <v>18.46</v>
      </c>
      <c r="I33456">
        <v>18.46</v>
      </c>
      <c r="J33456">
        <v>18.47</v>
      </c>
      <c r="K33456">
        <v>18.46</v>
      </c>
      <c r="L33456" s="32">
        <v>18.46</v>
      </c>
      <c r="M33456">
        <v>32370</v>
      </c>
      <c r="N33456" t="s">
        <v>48</v>
      </c>
      <c r="O33456">
        <v>3</v>
      </c>
    </row>
    <row r="33457" spans="1:15" x14ac:dyDescent="0.25">
      <c r="A33457" s="2">
        <v>37279</v>
      </c>
      <c r="B33457">
        <v>2300</v>
      </c>
      <c r="C33457">
        <v>15.7</v>
      </c>
      <c r="D33457">
        <v>15.7</v>
      </c>
      <c r="E33457">
        <v>15.7</v>
      </c>
      <c r="F33457">
        <v>15.7</v>
      </c>
      <c r="G33457">
        <v>15.7</v>
      </c>
      <c r="H33457" s="5">
        <v>16</v>
      </c>
      <c r="I33457">
        <v>16.010000000000002</v>
      </c>
      <c r="J33457">
        <v>16.010000000000002</v>
      </c>
      <c r="K33457">
        <v>16</v>
      </c>
      <c r="L33457" s="32">
        <v>16</v>
      </c>
      <c r="M33457">
        <v>29669</v>
      </c>
      <c r="N33457" t="s">
        <v>48</v>
      </c>
      <c r="O33457">
        <v>3</v>
      </c>
    </row>
    <row r="33458" spans="1:15" x14ac:dyDescent="0.25">
      <c r="A33458" s="2">
        <v>37279</v>
      </c>
      <c r="B33458">
        <v>2400</v>
      </c>
      <c r="C33458">
        <v>13.76</v>
      </c>
      <c r="D33458">
        <v>13.76</v>
      </c>
      <c r="E33458">
        <v>13.76</v>
      </c>
      <c r="F33458">
        <v>13.76</v>
      </c>
      <c r="G33458">
        <v>13.76</v>
      </c>
      <c r="H33458" s="5">
        <v>15.32</v>
      </c>
      <c r="I33458">
        <v>15.32</v>
      </c>
      <c r="J33458">
        <v>15.33</v>
      </c>
      <c r="K33458">
        <v>15.32</v>
      </c>
      <c r="L33458" s="32">
        <v>15.32</v>
      </c>
      <c r="M33458">
        <v>27106</v>
      </c>
      <c r="N33458" t="s">
        <v>47</v>
      </c>
      <c r="O33458">
        <v>3</v>
      </c>
    </row>
    <row r="33459" spans="1:15" x14ac:dyDescent="0.25">
      <c r="A33459" s="2">
        <v>37280</v>
      </c>
      <c r="B33459">
        <v>100</v>
      </c>
      <c r="C33459">
        <v>9.92</v>
      </c>
      <c r="D33459">
        <v>9.92</v>
      </c>
      <c r="E33459">
        <v>9.92</v>
      </c>
      <c r="F33459">
        <v>9.92</v>
      </c>
      <c r="G33459">
        <v>9.92</v>
      </c>
      <c r="H33459" s="5">
        <v>13</v>
      </c>
      <c r="I33459">
        <v>13</v>
      </c>
      <c r="J33459">
        <v>13</v>
      </c>
      <c r="K33459">
        <v>13</v>
      </c>
      <c r="L33459" s="32">
        <v>13</v>
      </c>
      <c r="M33459">
        <v>25248</v>
      </c>
      <c r="N33459" t="s">
        <v>47</v>
      </c>
      <c r="O33459">
        <v>4</v>
      </c>
    </row>
    <row r="33460" spans="1:15" x14ac:dyDescent="0.25">
      <c r="A33460" s="2">
        <v>37280</v>
      </c>
      <c r="B33460">
        <v>200</v>
      </c>
      <c r="C33460">
        <v>6.72</v>
      </c>
      <c r="D33460">
        <v>6.72</v>
      </c>
      <c r="E33460">
        <v>6.72</v>
      </c>
      <c r="F33460">
        <v>6.72</v>
      </c>
      <c r="G33460">
        <v>6.72</v>
      </c>
      <c r="H33460" s="5">
        <v>12.11</v>
      </c>
      <c r="I33460">
        <v>12.11</v>
      </c>
      <c r="J33460">
        <v>12.11</v>
      </c>
      <c r="K33460">
        <v>12.11</v>
      </c>
      <c r="L33460" s="32">
        <v>12.11</v>
      </c>
      <c r="M33460">
        <v>24278</v>
      </c>
      <c r="N33460" t="s">
        <v>47</v>
      </c>
      <c r="O33460">
        <v>4</v>
      </c>
    </row>
    <row r="33461" spans="1:15" x14ac:dyDescent="0.25">
      <c r="A33461" s="2">
        <v>37280</v>
      </c>
      <c r="B33461">
        <v>300</v>
      </c>
      <c r="C33461">
        <v>7.95</v>
      </c>
      <c r="D33461">
        <v>7.95</v>
      </c>
      <c r="E33461">
        <v>7.95</v>
      </c>
      <c r="F33461">
        <v>7.95</v>
      </c>
      <c r="G33461">
        <v>7.95</v>
      </c>
      <c r="H33461" s="5">
        <v>11.15</v>
      </c>
      <c r="I33461">
        <v>11.15</v>
      </c>
      <c r="J33461">
        <v>11.15</v>
      </c>
      <c r="K33461">
        <v>11.15</v>
      </c>
      <c r="L33461" s="32">
        <v>11.15</v>
      </c>
      <c r="M33461">
        <v>23757</v>
      </c>
      <c r="N33461" t="s">
        <v>47</v>
      </c>
      <c r="O33461">
        <v>4</v>
      </c>
    </row>
    <row r="33462" spans="1:15" x14ac:dyDescent="0.25">
      <c r="A33462" s="2">
        <v>37280</v>
      </c>
      <c r="B33462">
        <v>400</v>
      </c>
      <c r="C33462">
        <v>12.01</v>
      </c>
      <c r="D33462">
        <v>12.01</v>
      </c>
      <c r="E33462">
        <v>12.01</v>
      </c>
      <c r="F33462">
        <v>12.01</v>
      </c>
      <c r="G33462">
        <v>12.01</v>
      </c>
      <c r="H33462" s="5">
        <v>9.9499999999999993</v>
      </c>
      <c r="I33462">
        <v>9.9499999999999993</v>
      </c>
      <c r="J33462">
        <v>9.9499999999999993</v>
      </c>
      <c r="K33462">
        <v>9.9499999999999993</v>
      </c>
      <c r="L33462" s="32">
        <v>9.9499999999999993</v>
      </c>
      <c r="M33462">
        <v>23661</v>
      </c>
      <c r="N33462" t="s">
        <v>47</v>
      </c>
      <c r="O33462">
        <v>4</v>
      </c>
    </row>
    <row r="33463" spans="1:15" x14ac:dyDescent="0.25">
      <c r="A33463" s="2">
        <v>37280</v>
      </c>
      <c r="B33463">
        <v>500</v>
      </c>
      <c r="C33463">
        <v>14.52</v>
      </c>
      <c r="D33463">
        <v>14.52</v>
      </c>
      <c r="E33463">
        <v>14.52</v>
      </c>
      <c r="F33463">
        <v>14.52</v>
      </c>
      <c r="G33463">
        <v>14.52</v>
      </c>
      <c r="H33463" s="5">
        <v>12.11</v>
      </c>
      <c r="I33463">
        <v>12.11</v>
      </c>
      <c r="J33463">
        <v>12.11</v>
      </c>
      <c r="K33463">
        <v>12.11</v>
      </c>
      <c r="L33463" s="32">
        <v>12.11</v>
      </c>
      <c r="M33463">
        <v>24301</v>
      </c>
      <c r="N33463" t="s">
        <v>47</v>
      </c>
      <c r="O33463">
        <v>4</v>
      </c>
    </row>
    <row r="33464" spans="1:15" x14ac:dyDescent="0.25">
      <c r="A33464" s="2">
        <v>37280</v>
      </c>
      <c r="B33464">
        <v>600</v>
      </c>
      <c r="C33464">
        <v>15.32</v>
      </c>
      <c r="D33464">
        <v>15.32</v>
      </c>
      <c r="E33464">
        <v>15.32</v>
      </c>
      <c r="F33464">
        <v>15.32</v>
      </c>
      <c r="G33464">
        <v>15.32</v>
      </c>
      <c r="H33464" s="5">
        <v>14.46</v>
      </c>
      <c r="I33464">
        <v>15.09</v>
      </c>
      <c r="J33464">
        <v>15.67</v>
      </c>
      <c r="K33464">
        <v>14.46</v>
      </c>
      <c r="L33464" s="32">
        <v>14.46</v>
      </c>
      <c r="M33464">
        <v>26357</v>
      </c>
      <c r="N33464" t="s">
        <v>47</v>
      </c>
      <c r="O33464">
        <v>4</v>
      </c>
    </row>
    <row r="33465" spans="1:15" x14ac:dyDescent="0.25">
      <c r="A33465" s="2">
        <v>37280</v>
      </c>
      <c r="B33465">
        <v>700</v>
      </c>
      <c r="C33465">
        <v>21.13</v>
      </c>
      <c r="D33465">
        <v>21.13</v>
      </c>
      <c r="E33465">
        <v>21.13</v>
      </c>
      <c r="F33465">
        <v>21.13</v>
      </c>
      <c r="G33465">
        <v>21.13</v>
      </c>
      <c r="H33465" s="5">
        <v>22</v>
      </c>
      <c r="I33465">
        <v>24.61</v>
      </c>
      <c r="J33465">
        <v>27.01</v>
      </c>
      <c r="K33465">
        <v>22</v>
      </c>
      <c r="L33465" s="32">
        <v>22</v>
      </c>
      <c r="M33465">
        <v>30552</v>
      </c>
      <c r="N33465" t="s">
        <v>47</v>
      </c>
      <c r="O33465">
        <v>4</v>
      </c>
    </row>
    <row r="33466" spans="1:15" x14ac:dyDescent="0.25">
      <c r="A33466" s="2">
        <v>37280</v>
      </c>
      <c r="B33466">
        <v>800</v>
      </c>
      <c r="C33466">
        <v>22.81</v>
      </c>
      <c r="D33466">
        <v>23.77</v>
      </c>
      <c r="E33466">
        <v>23.76</v>
      </c>
      <c r="F33466">
        <v>23.86</v>
      </c>
      <c r="G33466">
        <v>23.84</v>
      </c>
      <c r="H33466" s="5">
        <v>27</v>
      </c>
      <c r="I33466">
        <v>27.58</v>
      </c>
      <c r="J33466">
        <v>28.23</v>
      </c>
      <c r="K33466">
        <v>27</v>
      </c>
      <c r="L33466" s="32">
        <v>27</v>
      </c>
      <c r="M33466">
        <v>33251</v>
      </c>
      <c r="N33466" t="s">
        <v>48</v>
      </c>
      <c r="O33466">
        <v>4</v>
      </c>
    </row>
    <row r="33467" spans="1:15" x14ac:dyDescent="0.25">
      <c r="A33467" s="2">
        <v>37280</v>
      </c>
      <c r="B33467">
        <v>900</v>
      </c>
      <c r="C33467">
        <v>19.25</v>
      </c>
      <c r="D33467">
        <v>19.260000000000002</v>
      </c>
      <c r="E33467">
        <v>19.18</v>
      </c>
      <c r="F33467">
        <v>20.29</v>
      </c>
      <c r="G33467">
        <v>19.18</v>
      </c>
      <c r="H33467" s="5">
        <v>23</v>
      </c>
      <c r="I33467">
        <v>23.38</v>
      </c>
      <c r="J33467">
        <v>23.83</v>
      </c>
      <c r="K33467">
        <v>23</v>
      </c>
      <c r="L33467" s="32">
        <v>23</v>
      </c>
      <c r="M33467">
        <v>33327</v>
      </c>
      <c r="N33467" t="s">
        <v>48</v>
      </c>
      <c r="O33467">
        <v>4</v>
      </c>
    </row>
    <row r="33468" spans="1:15" x14ac:dyDescent="0.25">
      <c r="A33468" s="2">
        <v>37280</v>
      </c>
      <c r="B33468">
        <v>1000</v>
      </c>
      <c r="C33468">
        <v>25.07</v>
      </c>
      <c r="D33468">
        <v>25.44</v>
      </c>
      <c r="E33468">
        <v>24.66</v>
      </c>
      <c r="F33468">
        <v>34.78</v>
      </c>
      <c r="G33468">
        <v>24.61</v>
      </c>
      <c r="H33468" s="5">
        <v>22.55</v>
      </c>
      <c r="I33468">
        <v>23.24</v>
      </c>
      <c r="J33468">
        <v>24.01</v>
      </c>
      <c r="K33468">
        <v>22.55</v>
      </c>
      <c r="L33468" s="32">
        <v>22.55</v>
      </c>
      <c r="M33468">
        <v>33520</v>
      </c>
      <c r="N33468" t="s">
        <v>48</v>
      </c>
      <c r="O33468">
        <v>4</v>
      </c>
    </row>
    <row r="33469" spans="1:15" x14ac:dyDescent="0.25">
      <c r="A33469" s="2">
        <v>37280</v>
      </c>
      <c r="B33469">
        <v>1100</v>
      </c>
      <c r="C33469">
        <v>36.33</v>
      </c>
      <c r="D33469">
        <v>36.450000000000003</v>
      </c>
      <c r="E33469">
        <v>36.200000000000003</v>
      </c>
      <c r="F33469">
        <v>39.380000000000003</v>
      </c>
      <c r="G33469">
        <v>36.19</v>
      </c>
      <c r="H33469" s="5">
        <v>23.31</v>
      </c>
      <c r="I33469">
        <v>24.08</v>
      </c>
      <c r="J33469">
        <v>25.01</v>
      </c>
      <c r="K33469">
        <v>23.38</v>
      </c>
      <c r="L33469" s="32">
        <v>23.22</v>
      </c>
      <c r="M33469">
        <v>33760</v>
      </c>
      <c r="N33469" t="s">
        <v>48</v>
      </c>
      <c r="O33469">
        <v>4</v>
      </c>
    </row>
    <row r="33470" spans="1:15" x14ac:dyDescent="0.25">
      <c r="A33470" s="2">
        <v>37280</v>
      </c>
      <c r="B33470">
        <v>1200</v>
      </c>
      <c r="C33470">
        <v>24.9</v>
      </c>
      <c r="D33470">
        <v>26.05</v>
      </c>
      <c r="E33470">
        <v>25.95</v>
      </c>
      <c r="F33470">
        <v>26.88</v>
      </c>
      <c r="G33470">
        <v>25.9</v>
      </c>
      <c r="H33470" s="5">
        <v>22</v>
      </c>
      <c r="I33470">
        <v>22.45</v>
      </c>
      <c r="J33470">
        <v>23</v>
      </c>
      <c r="K33470">
        <v>22.01</v>
      </c>
      <c r="L33470" s="32">
        <v>21.99</v>
      </c>
      <c r="M33470">
        <v>33944</v>
      </c>
      <c r="N33470" t="s">
        <v>48</v>
      </c>
      <c r="O33470">
        <v>4</v>
      </c>
    </row>
    <row r="33471" spans="1:15" x14ac:dyDescent="0.25">
      <c r="A33471" s="2">
        <v>37280</v>
      </c>
      <c r="B33471">
        <v>1300</v>
      </c>
      <c r="C33471">
        <v>17.53</v>
      </c>
      <c r="D33471">
        <v>18.52</v>
      </c>
      <c r="E33471">
        <v>18.53</v>
      </c>
      <c r="F33471">
        <v>18.11</v>
      </c>
      <c r="G33471">
        <v>18.5</v>
      </c>
      <c r="H33471" s="5">
        <v>20.7</v>
      </c>
      <c r="I33471">
        <v>21.2</v>
      </c>
      <c r="J33471">
        <v>21.79</v>
      </c>
      <c r="K33471">
        <v>20.7</v>
      </c>
      <c r="L33471" s="32">
        <v>20.7</v>
      </c>
      <c r="M33471">
        <v>33305</v>
      </c>
      <c r="N33471" t="s">
        <v>48</v>
      </c>
      <c r="O33471">
        <v>4</v>
      </c>
    </row>
    <row r="33472" spans="1:15" x14ac:dyDescent="0.25">
      <c r="A33472" s="2">
        <v>37280</v>
      </c>
      <c r="B33472">
        <v>1400</v>
      </c>
      <c r="C33472">
        <v>18</v>
      </c>
      <c r="D33472">
        <v>22.88</v>
      </c>
      <c r="E33472">
        <v>22.93</v>
      </c>
      <c r="F33472">
        <v>20.85</v>
      </c>
      <c r="G33472">
        <v>22.78</v>
      </c>
      <c r="H33472" s="5">
        <v>19.04</v>
      </c>
      <c r="I33472">
        <v>19.559999999999999</v>
      </c>
      <c r="J33472">
        <v>20.14</v>
      </c>
      <c r="K33472">
        <v>19.04</v>
      </c>
      <c r="L33472" s="32">
        <v>19.04</v>
      </c>
      <c r="M33472">
        <v>32808</v>
      </c>
      <c r="N33472" t="s">
        <v>48</v>
      </c>
      <c r="O33472">
        <v>4</v>
      </c>
    </row>
    <row r="33473" spans="1:15" x14ac:dyDescent="0.25">
      <c r="A33473" s="2">
        <v>37280</v>
      </c>
      <c r="B33473">
        <v>1500</v>
      </c>
      <c r="C33473">
        <v>18.399999999999999</v>
      </c>
      <c r="D33473">
        <v>19.43</v>
      </c>
      <c r="E33473">
        <v>19.440000000000001</v>
      </c>
      <c r="F33473">
        <v>19.010000000000002</v>
      </c>
      <c r="G33473">
        <v>19.41</v>
      </c>
      <c r="H33473" s="5">
        <v>18</v>
      </c>
      <c r="I33473">
        <v>18.09</v>
      </c>
      <c r="J33473">
        <v>18.2</v>
      </c>
      <c r="K33473">
        <v>18</v>
      </c>
      <c r="L33473" s="32">
        <v>18</v>
      </c>
      <c r="M33473">
        <v>32374</v>
      </c>
      <c r="N33473" t="s">
        <v>48</v>
      </c>
      <c r="O33473">
        <v>4</v>
      </c>
    </row>
    <row r="33474" spans="1:15" x14ac:dyDescent="0.25">
      <c r="A33474" s="2">
        <v>37280</v>
      </c>
      <c r="B33474">
        <v>1600</v>
      </c>
      <c r="C33474">
        <v>18.670000000000002</v>
      </c>
      <c r="D33474">
        <v>18.670000000000002</v>
      </c>
      <c r="E33474">
        <v>18.670000000000002</v>
      </c>
      <c r="F33474">
        <v>18.670000000000002</v>
      </c>
      <c r="G33474">
        <v>18.670000000000002</v>
      </c>
      <c r="H33474" s="5">
        <v>18.09</v>
      </c>
      <c r="I33474">
        <v>18.010000000000002</v>
      </c>
      <c r="J33474">
        <v>18.010000000000002</v>
      </c>
      <c r="K33474">
        <v>18.149999999999999</v>
      </c>
      <c r="L33474" s="32">
        <v>18.03</v>
      </c>
      <c r="M33474">
        <v>32283</v>
      </c>
      <c r="N33474" t="s">
        <v>48</v>
      </c>
      <c r="O33474">
        <v>4</v>
      </c>
    </row>
    <row r="33475" spans="1:15" x14ac:dyDescent="0.25">
      <c r="A33475" s="2">
        <v>37280</v>
      </c>
      <c r="B33475">
        <v>1700</v>
      </c>
      <c r="C33475">
        <v>35.07</v>
      </c>
      <c r="D33475">
        <v>35.07</v>
      </c>
      <c r="E33475">
        <v>35.07</v>
      </c>
      <c r="F33475">
        <v>35.07</v>
      </c>
      <c r="G33475">
        <v>35.07</v>
      </c>
      <c r="H33475" s="5">
        <v>20.04</v>
      </c>
      <c r="I33475">
        <v>20.5</v>
      </c>
      <c r="J33475">
        <v>21.05</v>
      </c>
      <c r="K33475">
        <v>20.059999999999999</v>
      </c>
      <c r="L33475" s="32">
        <v>20.010000000000002</v>
      </c>
      <c r="M33475">
        <v>33001</v>
      </c>
      <c r="N33475" t="s">
        <v>48</v>
      </c>
      <c r="O33475">
        <v>4</v>
      </c>
    </row>
    <row r="33476" spans="1:15" x14ac:dyDescent="0.25">
      <c r="A33476" s="2">
        <v>37280</v>
      </c>
      <c r="B33476">
        <v>1800</v>
      </c>
      <c r="C33476">
        <v>31.07</v>
      </c>
      <c r="D33476">
        <v>42.1</v>
      </c>
      <c r="E33476">
        <v>42.21</v>
      </c>
      <c r="F33476">
        <v>37.56</v>
      </c>
      <c r="G33476">
        <v>41.92</v>
      </c>
      <c r="H33476" s="5">
        <v>32.6</v>
      </c>
      <c r="I33476">
        <v>34.630000000000003</v>
      </c>
      <c r="J33476">
        <v>36.74</v>
      </c>
      <c r="K33476">
        <v>32.6</v>
      </c>
      <c r="L33476" s="32">
        <v>32.6</v>
      </c>
      <c r="M33476">
        <v>35004</v>
      </c>
      <c r="N33476" t="s">
        <v>48</v>
      </c>
      <c r="O33476">
        <v>4</v>
      </c>
    </row>
    <row r="33477" spans="1:15" x14ac:dyDescent="0.25">
      <c r="A33477" s="2">
        <v>37280</v>
      </c>
      <c r="B33477">
        <v>1900</v>
      </c>
      <c r="C33477">
        <v>26.16</v>
      </c>
      <c r="D33477">
        <v>41.38</v>
      </c>
      <c r="E33477">
        <v>41.53</v>
      </c>
      <c r="F33477">
        <v>35.11</v>
      </c>
      <c r="G33477">
        <v>41.13</v>
      </c>
      <c r="H33477" s="5">
        <v>31.5</v>
      </c>
      <c r="I33477">
        <v>33.08</v>
      </c>
      <c r="J33477">
        <v>34.58</v>
      </c>
      <c r="K33477">
        <v>31.5</v>
      </c>
      <c r="L33477" s="32">
        <v>31.5</v>
      </c>
      <c r="M33477">
        <v>35110</v>
      </c>
      <c r="N33477" t="s">
        <v>48</v>
      </c>
      <c r="O33477">
        <v>4</v>
      </c>
    </row>
    <row r="33478" spans="1:15" x14ac:dyDescent="0.25">
      <c r="A33478" s="2">
        <v>37280</v>
      </c>
      <c r="B33478">
        <v>2000</v>
      </c>
      <c r="C33478">
        <v>18.420000000000002</v>
      </c>
      <c r="D33478">
        <v>28.46</v>
      </c>
      <c r="E33478">
        <v>28.56</v>
      </c>
      <c r="F33478">
        <v>24.33</v>
      </c>
      <c r="G33478">
        <v>28.29</v>
      </c>
      <c r="H33478" s="5">
        <v>26</v>
      </c>
      <c r="I33478">
        <v>27.97</v>
      </c>
      <c r="J33478">
        <v>29.85</v>
      </c>
      <c r="K33478">
        <v>26</v>
      </c>
      <c r="L33478" s="32">
        <v>26</v>
      </c>
      <c r="M33478">
        <v>34249</v>
      </c>
      <c r="N33478" t="s">
        <v>48</v>
      </c>
      <c r="O33478">
        <v>4</v>
      </c>
    </row>
    <row r="33479" spans="1:15" x14ac:dyDescent="0.25">
      <c r="A33479" s="2">
        <v>37280</v>
      </c>
      <c r="B33479">
        <v>2100</v>
      </c>
      <c r="C33479">
        <v>18.41</v>
      </c>
      <c r="D33479">
        <v>20.7</v>
      </c>
      <c r="E33479">
        <v>20.72</v>
      </c>
      <c r="F33479">
        <v>19.760000000000002</v>
      </c>
      <c r="G33479">
        <v>20.66</v>
      </c>
      <c r="H33479" s="5">
        <v>24.5</v>
      </c>
      <c r="I33479">
        <v>24.5</v>
      </c>
      <c r="J33479">
        <v>24.51</v>
      </c>
      <c r="K33479">
        <v>24.5</v>
      </c>
      <c r="L33479" s="32">
        <v>24.5</v>
      </c>
      <c r="M33479">
        <v>33115</v>
      </c>
      <c r="N33479" t="s">
        <v>48</v>
      </c>
      <c r="O33479">
        <v>4</v>
      </c>
    </row>
    <row r="33480" spans="1:15" x14ac:dyDescent="0.25">
      <c r="A33480" s="2">
        <v>37280</v>
      </c>
      <c r="B33480">
        <v>2200</v>
      </c>
      <c r="C33480">
        <v>22</v>
      </c>
      <c r="D33480">
        <v>22</v>
      </c>
      <c r="E33480">
        <v>22</v>
      </c>
      <c r="F33480">
        <v>22</v>
      </c>
      <c r="G33480">
        <v>22</v>
      </c>
      <c r="H33480" s="5">
        <v>20</v>
      </c>
      <c r="I33480">
        <v>20.29</v>
      </c>
      <c r="J33480">
        <v>20.64</v>
      </c>
      <c r="K33480">
        <v>20</v>
      </c>
      <c r="L33480" s="32">
        <v>20</v>
      </c>
      <c r="M33480">
        <v>31440</v>
      </c>
      <c r="N33480" t="s">
        <v>48</v>
      </c>
      <c r="O33480">
        <v>4</v>
      </c>
    </row>
    <row r="33481" spans="1:15" x14ac:dyDescent="0.25">
      <c r="A33481" s="2">
        <v>37280</v>
      </c>
      <c r="B33481">
        <v>2300</v>
      </c>
      <c r="C33481">
        <v>16.52</v>
      </c>
      <c r="D33481">
        <v>16.52</v>
      </c>
      <c r="E33481">
        <v>16.52</v>
      </c>
      <c r="F33481">
        <v>16.52</v>
      </c>
      <c r="G33481">
        <v>16.52</v>
      </c>
      <c r="H33481" s="5">
        <v>17.22</v>
      </c>
      <c r="I33481">
        <v>17.57</v>
      </c>
      <c r="J33481">
        <v>17.98</v>
      </c>
      <c r="K33481">
        <v>17.22</v>
      </c>
      <c r="L33481" s="32">
        <v>17.22</v>
      </c>
      <c r="M33481">
        <v>29027</v>
      </c>
      <c r="N33481" t="s">
        <v>48</v>
      </c>
      <c r="O33481">
        <v>4</v>
      </c>
    </row>
    <row r="33482" spans="1:15" x14ac:dyDescent="0.25">
      <c r="A33482" s="2">
        <v>37280</v>
      </c>
      <c r="B33482">
        <v>2400</v>
      </c>
      <c r="C33482">
        <v>15.83</v>
      </c>
      <c r="D33482">
        <v>15.83</v>
      </c>
      <c r="E33482">
        <v>15.83</v>
      </c>
      <c r="F33482">
        <v>15.83</v>
      </c>
      <c r="G33482">
        <v>15.83</v>
      </c>
      <c r="H33482" s="5">
        <v>15</v>
      </c>
      <c r="I33482">
        <v>15</v>
      </c>
      <c r="J33482">
        <v>15.01</v>
      </c>
      <c r="K33482">
        <v>15</v>
      </c>
      <c r="L33482" s="32">
        <v>15</v>
      </c>
      <c r="M33482">
        <v>26591</v>
      </c>
      <c r="N33482" t="s">
        <v>47</v>
      </c>
      <c r="O33482">
        <v>4</v>
      </c>
    </row>
    <row r="33483" spans="1:15" x14ac:dyDescent="0.25">
      <c r="A33483" s="2">
        <v>37281</v>
      </c>
      <c r="B33483">
        <v>100</v>
      </c>
      <c r="C33483">
        <v>13.84</v>
      </c>
      <c r="D33483">
        <v>14.17</v>
      </c>
      <c r="E33483">
        <v>14.11</v>
      </c>
      <c r="F33483">
        <v>13.77</v>
      </c>
      <c r="G33483">
        <v>13.68</v>
      </c>
      <c r="H33483" s="5">
        <v>13.13</v>
      </c>
      <c r="I33483">
        <v>14.37</v>
      </c>
      <c r="J33483">
        <v>13.71</v>
      </c>
      <c r="K33483">
        <v>13.49</v>
      </c>
      <c r="L33483" s="32">
        <v>13.49</v>
      </c>
      <c r="M33483">
        <v>25248</v>
      </c>
      <c r="N33483" t="s">
        <v>47</v>
      </c>
      <c r="O33483">
        <v>5</v>
      </c>
    </row>
    <row r="33484" spans="1:15" x14ac:dyDescent="0.25">
      <c r="A33484" s="2">
        <v>37281</v>
      </c>
      <c r="B33484">
        <v>200</v>
      </c>
      <c r="C33484">
        <v>13.52</v>
      </c>
      <c r="D33484">
        <v>13.52</v>
      </c>
      <c r="E33484">
        <v>13.52</v>
      </c>
      <c r="F33484">
        <v>13.52</v>
      </c>
      <c r="G33484">
        <v>13.52</v>
      </c>
      <c r="H33484" s="5">
        <v>12.51</v>
      </c>
      <c r="I33484">
        <v>12.51</v>
      </c>
      <c r="J33484">
        <v>12.51</v>
      </c>
      <c r="K33484">
        <v>12.51</v>
      </c>
      <c r="L33484" s="32">
        <v>12.51</v>
      </c>
      <c r="M33484">
        <v>24278</v>
      </c>
      <c r="N33484" t="s">
        <v>47</v>
      </c>
      <c r="O33484">
        <v>5</v>
      </c>
    </row>
    <row r="33485" spans="1:15" x14ac:dyDescent="0.25">
      <c r="A33485" s="2">
        <v>37281</v>
      </c>
      <c r="B33485">
        <v>300</v>
      </c>
      <c r="C33485">
        <v>13.54</v>
      </c>
      <c r="D33485">
        <v>13.54</v>
      </c>
      <c r="E33485">
        <v>13.54</v>
      </c>
      <c r="F33485">
        <v>13.54</v>
      </c>
      <c r="G33485">
        <v>13.54</v>
      </c>
      <c r="H33485" s="5">
        <v>12.45</v>
      </c>
      <c r="I33485">
        <v>12.45</v>
      </c>
      <c r="J33485">
        <v>12.45</v>
      </c>
      <c r="K33485">
        <v>12.45</v>
      </c>
      <c r="L33485" s="32">
        <v>12.45</v>
      </c>
      <c r="M33485">
        <v>23757</v>
      </c>
      <c r="N33485" t="s">
        <v>47</v>
      </c>
      <c r="O33485">
        <v>5</v>
      </c>
    </row>
    <row r="33486" spans="1:15" x14ac:dyDescent="0.25">
      <c r="A33486" s="2">
        <v>37281</v>
      </c>
      <c r="B33486">
        <v>400</v>
      </c>
      <c r="C33486">
        <v>13.69</v>
      </c>
      <c r="D33486">
        <v>13.69</v>
      </c>
      <c r="E33486">
        <v>13.69</v>
      </c>
      <c r="F33486">
        <v>13.69</v>
      </c>
      <c r="G33486">
        <v>13.69</v>
      </c>
      <c r="H33486" s="5">
        <v>12.61</v>
      </c>
      <c r="I33486">
        <v>12.61</v>
      </c>
      <c r="J33486">
        <v>12.61</v>
      </c>
      <c r="K33486">
        <v>12.61</v>
      </c>
      <c r="L33486" s="32">
        <v>12.61</v>
      </c>
      <c r="M33486">
        <v>23661</v>
      </c>
      <c r="N33486" t="s">
        <v>47</v>
      </c>
      <c r="O33486">
        <v>5</v>
      </c>
    </row>
    <row r="33487" spans="1:15" x14ac:dyDescent="0.25">
      <c r="A33487" s="2">
        <v>37281</v>
      </c>
      <c r="B33487">
        <v>500</v>
      </c>
      <c r="C33487">
        <v>14.63</v>
      </c>
      <c r="D33487">
        <v>14.63</v>
      </c>
      <c r="E33487">
        <v>14.63</v>
      </c>
      <c r="F33487">
        <v>14.63</v>
      </c>
      <c r="G33487">
        <v>14.63</v>
      </c>
      <c r="H33487" s="5">
        <v>13.3</v>
      </c>
      <c r="I33487">
        <v>13.59</v>
      </c>
      <c r="J33487">
        <v>13.44</v>
      </c>
      <c r="K33487">
        <v>13.38</v>
      </c>
      <c r="L33487" s="32">
        <v>13.38</v>
      </c>
      <c r="M33487">
        <v>24301</v>
      </c>
      <c r="N33487" t="s">
        <v>47</v>
      </c>
      <c r="O33487">
        <v>5</v>
      </c>
    </row>
    <row r="33488" spans="1:15" x14ac:dyDescent="0.25">
      <c r="A33488" s="2">
        <v>37281</v>
      </c>
      <c r="B33488">
        <v>600</v>
      </c>
      <c r="C33488">
        <v>18.07</v>
      </c>
      <c r="D33488">
        <v>18.07</v>
      </c>
      <c r="E33488">
        <v>18.07</v>
      </c>
      <c r="F33488">
        <v>18.07</v>
      </c>
      <c r="G33488">
        <v>18.07</v>
      </c>
      <c r="H33488" s="5">
        <v>15.67</v>
      </c>
      <c r="I33488">
        <v>17.600000000000001</v>
      </c>
      <c r="J33488">
        <v>17.41</v>
      </c>
      <c r="K33488">
        <v>16.11</v>
      </c>
      <c r="L33488" s="32">
        <v>16.12</v>
      </c>
      <c r="M33488">
        <v>26357</v>
      </c>
      <c r="N33488" t="s">
        <v>47</v>
      </c>
      <c r="O33488">
        <v>5</v>
      </c>
    </row>
    <row r="33489" spans="1:15" x14ac:dyDescent="0.25">
      <c r="A33489" s="2">
        <v>37281</v>
      </c>
      <c r="B33489">
        <v>700</v>
      </c>
      <c r="C33489">
        <v>42.55</v>
      </c>
      <c r="D33489">
        <v>42.55</v>
      </c>
      <c r="E33489">
        <v>42.55</v>
      </c>
      <c r="F33489">
        <v>42.55</v>
      </c>
      <c r="G33489">
        <v>42.55</v>
      </c>
      <c r="H33489" s="5">
        <v>27.5</v>
      </c>
      <c r="I33489">
        <v>28.13</v>
      </c>
      <c r="J33489">
        <v>29.25</v>
      </c>
      <c r="K33489">
        <v>27.5</v>
      </c>
      <c r="L33489" s="32">
        <v>27.5</v>
      </c>
      <c r="M33489">
        <v>30552</v>
      </c>
      <c r="N33489" t="s">
        <v>47</v>
      </c>
      <c r="O33489">
        <v>5</v>
      </c>
    </row>
    <row r="33490" spans="1:15" x14ac:dyDescent="0.25">
      <c r="A33490" s="2">
        <v>37281</v>
      </c>
      <c r="B33490">
        <v>800</v>
      </c>
      <c r="C33490">
        <v>28.58</v>
      </c>
      <c r="D33490">
        <v>28.58</v>
      </c>
      <c r="E33490">
        <v>28.58</v>
      </c>
      <c r="F33490">
        <v>28.58</v>
      </c>
      <c r="G33490">
        <v>28.58</v>
      </c>
      <c r="H33490" s="5">
        <v>27.43</v>
      </c>
      <c r="I33490">
        <v>28.9</v>
      </c>
      <c r="J33490">
        <v>30.95</v>
      </c>
      <c r="K33490">
        <v>27.54</v>
      </c>
      <c r="L33490" s="32">
        <v>27.32</v>
      </c>
      <c r="M33490">
        <v>33251</v>
      </c>
      <c r="N33490" t="s">
        <v>48</v>
      </c>
      <c r="O33490">
        <v>5</v>
      </c>
    </row>
    <row r="33491" spans="1:15" x14ac:dyDescent="0.25">
      <c r="A33491" s="2">
        <v>37281</v>
      </c>
      <c r="B33491">
        <v>900</v>
      </c>
      <c r="C33491">
        <v>18.239999999999998</v>
      </c>
      <c r="D33491">
        <v>18.239999999999998</v>
      </c>
      <c r="E33491">
        <v>18.239999999999998</v>
      </c>
      <c r="F33491">
        <v>18.239999999999998</v>
      </c>
      <c r="G33491">
        <v>18.239999999999998</v>
      </c>
      <c r="H33491" s="5">
        <v>23.58</v>
      </c>
      <c r="I33491">
        <v>25.08</v>
      </c>
      <c r="J33491">
        <v>27.69</v>
      </c>
      <c r="K33491">
        <v>23.72</v>
      </c>
      <c r="L33491" s="32">
        <v>23.43</v>
      </c>
      <c r="M33491">
        <v>33327</v>
      </c>
      <c r="N33491" t="s">
        <v>48</v>
      </c>
      <c r="O33491">
        <v>5</v>
      </c>
    </row>
    <row r="33492" spans="1:15" x14ac:dyDescent="0.25">
      <c r="A33492" s="2">
        <v>37281</v>
      </c>
      <c r="B33492">
        <v>1000</v>
      </c>
      <c r="C33492">
        <v>31.57</v>
      </c>
      <c r="D33492">
        <v>31.57</v>
      </c>
      <c r="E33492">
        <v>31.57</v>
      </c>
      <c r="F33492">
        <v>31.57</v>
      </c>
      <c r="G33492">
        <v>31.57</v>
      </c>
      <c r="H33492" s="5">
        <v>23.58</v>
      </c>
      <c r="I33492">
        <v>24.78</v>
      </c>
      <c r="J33492">
        <v>27.14</v>
      </c>
      <c r="K33492">
        <v>23.71</v>
      </c>
      <c r="L33492" s="32">
        <v>23.43</v>
      </c>
      <c r="M33492">
        <v>33520</v>
      </c>
      <c r="N33492" t="s">
        <v>48</v>
      </c>
      <c r="O33492">
        <v>5</v>
      </c>
    </row>
    <row r="33493" spans="1:15" x14ac:dyDescent="0.25">
      <c r="A33493" s="2">
        <v>37281</v>
      </c>
      <c r="B33493">
        <v>1100</v>
      </c>
      <c r="C33493">
        <v>34.200000000000003</v>
      </c>
      <c r="D33493">
        <v>34.200000000000003</v>
      </c>
      <c r="E33493">
        <v>34.200000000000003</v>
      </c>
      <c r="F33493">
        <v>34.200000000000003</v>
      </c>
      <c r="G33493">
        <v>34.200000000000003</v>
      </c>
      <c r="H33493" s="5">
        <v>23.05</v>
      </c>
      <c r="I33493">
        <v>24.36</v>
      </c>
      <c r="J33493">
        <v>26.84</v>
      </c>
      <c r="K33493">
        <v>23.12</v>
      </c>
      <c r="L33493" s="32">
        <v>23.25</v>
      </c>
      <c r="M33493">
        <v>33760</v>
      </c>
      <c r="N33493" t="s">
        <v>48</v>
      </c>
      <c r="O33493">
        <v>5</v>
      </c>
    </row>
    <row r="33494" spans="1:15" x14ac:dyDescent="0.25">
      <c r="A33494" s="2">
        <v>37281</v>
      </c>
      <c r="B33494">
        <v>1200</v>
      </c>
      <c r="C33494">
        <v>17.260000000000002</v>
      </c>
      <c r="D33494">
        <v>17.260000000000002</v>
      </c>
      <c r="E33494">
        <v>17.260000000000002</v>
      </c>
      <c r="F33494">
        <v>17.260000000000002</v>
      </c>
      <c r="G33494">
        <v>17.260000000000002</v>
      </c>
      <c r="H33494" s="5">
        <v>22.03</v>
      </c>
      <c r="I33494">
        <v>23.53</v>
      </c>
      <c r="J33494">
        <v>26.22</v>
      </c>
      <c r="K33494">
        <v>22.06</v>
      </c>
      <c r="L33494" s="32">
        <v>22.13</v>
      </c>
      <c r="M33494">
        <v>33944</v>
      </c>
      <c r="N33494" t="s">
        <v>48</v>
      </c>
      <c r="O33494">
        <v>5</v>
      </c>
    </row>
    <row r="33495" spans="1:15" x14ac:dyDescent="0.25">
      <c r="A33495" s="2">
        <v>37281</v>
      </c>
      <c r="B33495">
        <v>1300</v>
      </c>
      <c r="C33495">
        <v>18.05</v>
      </c>
      <c r="D33495">
        <v>18.05</v>
      </c>
      <c r="E33495">
        <v>18.05</v>
      </c>
      <c r="F33495">
        <v>18.05</v>
      </c>
      <c r="G33495">
        <v>18.05</v>
      </c>
      <c r="H33495" s="5">
        <v>21.03</v>
      </c>
      <c r="I33495">
        <v>22.81</v>
      </c>
      <c r="J33495">
        <v>25.78</v>
      </c>
      <c r="K33495">
        <v>21.06</v>
      </c>
      <c r="L33495" s="32">
        <v>21.13</v>
      </c>
      <c r="M33495">
        <v>33305</v>
      </c>
      <c r="N33495" t="s">
        <v>48</v>
      </c>
      <c r="O33495">
        <v>5</v>
      </c>
    </row>
    <row r="33496" spans="1:15" x14ac:dyDescent="0.25">
      <c r="A33496" s="2">
        <v>37281</v>
      </c>
      <c r="B33496">
        <v>1400</v>
      </c>
      <c r="C33496">
        <v>18.25</v>
      </c>
      <c r="D33496">
        <v>18.25</v>
      </c>
      <c r="E33496">
        <v>18.25</v>
      </c>
      <c r="F33496">
        <v>18.25</v>
      </c>
      <c r="G33496">
        <v>18.25</v>
      </c>
      <c r="H33496" s="5">
        <v>20</v>
      </c>
      <c r="I33496">
        <v>21.96</v>
      </c>
      <c r="J33496">
        <v>25.18</v>
      </c>
      <c r="K33496">
        <v>20.04</v>
      </c>
      <c r="L33496" s="32">
        <v>20.100000000000001</v>
      </c>
      <c r="M33496">
        <v>32808</v>
      </c>
      <c r="N33496" t="s">
        <v>48</v>
      </c>
      <c r="O33496">
        <v>5</v>
      </c>
    </row>
    <row r="33497" spans="1:15" x14ac:dyDescent="0.25">
      <c r="A33497" s="2">
        <v>37281</v>
      </c>
      <c r="B33497">
        <v>1500</v>
      </c>
      <c r="C33497">
        <v>15.27</v>
      </c>
      <c r="D33497">
        <v>15.27</v>
      </c>
      <c r="E33497">
        <v>15.27</v>
      </c>
      <c r="F33497">
        <v>15.27</v>
      </c>
      <c r="G33497">
        <v>15.27</v>
      </c>
      <c r="H33497" s="5">
        <v>18</v>
      </c>
      <c r="I33497">
        <v>19.399999999999999</v>
      </c>
      <c r="J33497">
        <v>21.89</v>
      </c>
      <c r="K33497">
        <v>18</v>
      </c>
      <c r="L33497" s="32">
        <v>18</v>
      </c>
      <c r="M33497">
        <v>32374</v>
      </c>
      <c r="N33497" t="s">
        <v>48</v>
      </c>
      <c r="O33497">
        <v>5</v>
      </c>
    </row>
    <row r="33498" spans="1:15" x14ac:dyDescent="0.25">
      <c r="A33498" s="2">
        <v>37281</v>
      </c>
      <c r="B33498">
        <v>1600</v>
      </c>
      <c r="C33498">
        <v>14.47</v>
      </c>
      <c r="D33498">
        <v>14.47</v>
      </c>
      <c r="E33498">
        <v>14.47</v>
      </c>
      <c r="F33498">
        <v>14.47</v>
      </c>
      <c r="G33498">
        <v>14.47</v>
      </c>
      <c r="H33498" s="5">
        <v>18.010000000000002</v>
      </c>
      <c r="I33498">
        <v>19.399999999999999</v>
      </c>
      <c r="J33498">
        <v>21.93</v>
      </c>
      <c r="K33498">
        <v>18.02</v>
      </c>
      <c r="L33498" s="32">
        <v>18.04</v>
      </c>
      <c r="M33498">
        <v>32283</v>
      </c>
      <c r="N33498" t="s">
        <v>48</v>
      </c>
      <c r="O33498">
        <v>5</v>
      </c>
    </row>
    <row r="33499" spans="1:15" x14ac:dyDescent="0.25">
      <c r="A33499" s="2">
        <v>37281</v>
      </c>
      <c r="B33499">
        <v>1700</v>
      </c>
      <c r="C33499">
        <v>14.03</v>
      </c>
      <c r="D33499">
        <v>14.03</v>
      </c>
      <c r="E33499">
        <v>14.03</v>
      </c>
      <c r="F33499">
        <v>14.03</v>
      </c>
      <c r="G33499">
        <v>14.03</v>
      </c>
      <c r="H33499" s="5">
        <v>20.079999999999998</v>
      </c>
      <c r="I33499">
        <v>22.44</v>
      </c>
      <c r="J33499">
        <v>26.07</v>
      </c>
      <c r="K33499">
        <v>20.13</v>
      </c>
      <c r="L33499" s="32">
        <v>20.170000000000002</v>
      </c>
      <c r="M33499">
        <v>33001</v>
      </c>
      <c r="N33499" t="s">
        <v>48</v>
      </c>
      <c r="O33499">
        <v>5</v>
      </c>
    </row>
    <row r="33500" spans="1:15" x14ac:dyDescent="0.25">
      <c r="A33500" s="2">
        <v>37281</v>
      </c>
      <c r="B33500">
        <v>1800</v>
      </c>
      <c r="C33500">
        <v>15.67</v>
      </c>
      <c r="D33500">
        <v>16.25</v>
      </c>
      <c r="E33500">
        <v>16.260000000000002</v>
      </c>
      <c r="F33500">
        <v>16.010000000000002</v>
      </c>
      <c r="G33500">
        <v>16.239999999999998</v>
      </c>
      <c r="H33500" s="5">
        <v>32.99</v>
      </c>
      <c r="I33500">
        <v>35.869999999999997</v>
      </c>
      <c r="J33500">
        <v>39.07</v>
      </c>
      <c r="K33500">
        <v>33.32</v>
      </c>
      <c r="L33500" s="32">
        <v>33.07</v>
      </c>
      <c r="M33500">
        <v>35004</v>
      </c>
      <c r="N33500" t="s">
        <v>48</v>
      </c>
      <c r="O33500">
        <v>5</v>
      </c>
    </row>
    <row r="33501" spans="1:15" x14ac:dyDescent="0.25">
      <c r="A33501" s="2">
        <v>37281</v>
      </c>
      <c r="B33501">
        <v>1900</v>
      </c>
      <c r="C33501">
        <v>15.62</v>
      </c>
      <c r="D33501">
        <v>17.36</v>
      </c>
      <c r="E33501">
        <v>17.37</v>
      </c>
      <c r="F33501">
        <v>16.64</v>
      </c>
      <c r="G33501">
        <v>17.329999999999998</v>
      </c>
      <c r="H33501" s="5">
        <v>32</v>
      </c>
      <c r="I33501">
        <v>35.229999999999997</v>
      </c>
      <c r="J33501">
        <v>38.79</v>
      </c>
      <c r="K33501">
        <v>32</v>
      </c>
      <c r="L33501" s="32">
        <v>32</v>
      </c>
      <c r="M33501">
        <v>35110</v>
      </c>
      <c r="N33501" t="s">
        <v>48</v>
      </c>
      <c r="O33501">
        <v>5</v>
      </c>
    </row>
    <row r="33502" spans="1:15" x14ac:dyDescent="0.25">
      <c r="A33502" s="2">
        <v>37281</v>
      </c>
      <c r="B33502">
        <v>2000</v>
      </c>
      <c r="C33502">
        <v>16.02</v>
      </c>
      <c r="D33502">
        <v>16.89</v>
      </c>
      <c r="E33502">
        <v>16.899999999999999</v>
      </c>
      <c r="F33502">
        <v>16.54</v>
      </c>
      <c r="G33502">
        <v>16.88</v>
      </c>
      <c r="H33502" s="5">
        <v>26</v>
      </c>
      <c r="I33502">
        <v>27.48</v>
      </c>
      <c r="J33502">
        <v>29.65</v>
      </c>
      <c r="K33502">
        <v>26</v>
      </c>
      <c r="L33502" s="32">
        <v>26</v>
      </c>
      <c r="M33502">
        <v>34249</v>
      </c>
      <c r="N33502" t="s">
        <v>48</v>
      </c>
      <c r="O33502">
        <v>5</v>
      </c>
    </row>
    <row r="33503" spans="1:15" x14ac:dyDescent="0.25">
      <c r="A33503" s="2">
        <v>37281</v>
      </c>
      <c r="B33503">
        <v>2100</v>
      </c>
      <c r="C33503">
        <v>27.12</v>
      </c>
      <c r="D33503">
        <v>27.12</v>
      </c>
      <c r="E33503">
        <v>27.12</v>
      </c>
      <c r="F33503">
        <v>27.12</v>
      </c>
      <c r="G33503">
        <v>27.12</v>
      </c>
      <c r="H33503" s="5">
        <v>23.6</v>
      </c>
      <c r="I33503">
        <v>24.86</v>
      </c>
      <c r="J33503">
        <v>27.05</v>
      </c>
      <c r="K33503">
        <v>23.6</v>
      </c>
      <c r="L33503" s="32">
        <v>23.6</v>
      </c>
      <c r="M33503">
        <v>33115</v>
      </c>
      <c r="N33503" t="s">
        <v>48</v>
      </c>
      <c r="O33503">
        <v>5</v>
      </c>
    </row>
    <row r="33504" spans="1:15" x14ac:dyDescent="0.25">
      <c r="A33504" s="2">
        <v>37281</v>
      </c>
      <c r="B33504">
        <v>2200</v>
      </c>
      <c r="C33504">
        <v>16.7</v>
      </c>
      <c r="D33504">
        <v>16.7</v>
      </c>
      <c r="E33504">
        <v>16.7</v>
      </c>
      <c r="F33504">
        <v>16.7</v>
      </c>
      <c r="G33504">
        <v>16.7</v>
      </c>
      <c r="H33504" s="5">
        <v>20</v>
      </c>
      <c r="I33504">
        <v>21.82</v>
      </c>
      <c r="J33504">
        <v>24.8</v>
      </c>
      <c r="K33504">
        <v>20</v>
      </c>
      <c r="L33504" s="32">
        <v>20</v>
      </c>
      <c r="M33504">
        <v>31440</v>
      </c>
      <c r="N33504" t="s">
        <v>48</v>
      </c>
      <c r="O33504">
        <v>5</v>
      </c>
    </row>
    <row r="33505" spans="1:15" x14ac:dyDescent="0.25">
      <c r="A33505" s="2">
        <v>37281</v>
      </c>
      <c r="B33505">
        <v>2300</v>
      </c>
      <c r="C33505">
        <v>15.09</v>
      </c>
      <c r="D33505">
        <v>15.09</v>
      </c>
      <c r="E33505">
        <v>15.09</v>
      </c>
      <c r="F33505">
        <v>15.09</v>
      </c>
      <c r="G33505">
        <v>15.09</v>
      </c>
      <c r="H33505" s="5">
        <v>17.2</v>
      </c>
      <c r="I33505">
        <v>19.38</v>
      </c>
      <c r="J33505">
        <v>22.9</v>
      </c>
      <c r="K33505">
        <v>17.2</v>
      </c>
      <c r="L33505" s="32">
        <v>17.2</v>
      </c>
      <c r="M33505">
        <v>29027</v>
      </c>
      <c r="N33505" t="s">
        <v>48</v>
      </c>
      <c r="O33505">
        <v>5</v>
      </c>
    </row>
    <row r="33506" spans="1:15" x14ac:dyDescent="0.25">
      <c r="A33506" s="2">
        <v>37281</v>
      </c>
      <c r="B33506">
        <v>2400</v>
      </c>
      <c r="C33506">
        <v>14</v>
      </c>
      <c r="D33506">
        <v>14</v>
      </c>
      <c r="E33506">
        <v>14</v>
      </c>
      <c r="F33506">
        <v>14</v>
      </c>
      <c r="G33506">
        <v>14</v>
      </c>
      <c r="H33506" s="5">
        <v>15.9</v>
      </c>
      <c r="I33506">
        <v>15.9</v>
      </c>
      <c r="J33506">
        <v>15.9</v>
      </c>
      <c r="K33506">
        <v>15.9</v>
      </c>
      <c r="L33506" s="32">
        <v>15.9</v>
      </c>
      <c r="M33506">
        <v>26591</v>
      </c>
      <c r="N33506" t="s">
        <v>47</v>
      </c>
      <c r="O33506">
        <v>5</v>
      </c>
    </row>
    <row r="33507" spans="1:15" x14ac:dyDescent="0.25">
      <c r="A33507" s="2">
        <v>37282</v>
      </c>
      <c r="B33507">
        <v>100</v>
      </c>
      <c r="C33507">
        <v>14.49</v>
      </c>
      <c r="D33507">
        <v>14.49</v>
      </c>
      <c r="E33507">
        <v>14.49</v>
      </c>
      <c r="F33507">
        <v>14.49</v>
      </c>
      <c r="G33507">
        <v>14.49</v>
      </c>
      <c r="H33507" s="5">
        <v>14.5</v>
      </c>
      <c r="I33507">
        <v>14.51</v>
      </c>
      <c r="J33507">
        <v>14.51</v>
      </c>
      <c r="K33507">
        <v>14.5</v>
      </c>
      <c r="L33507" s="32">
        <v>14.5</v>
      </c>
      <c r="M33507">
        <v>25248</v>
      </c>
      <c r="N33507" t="s">
        <v>47</v>
      </c>
      <c r="O33507">
        <v>6</v>
      </c>
    </row>
    <row r="33508" spans="1:15" x14ac:dyDescent="0.25">
      <c r="A33508" s="2">
        <v>37282</v>
      </c>
      <c r="B33508">
        <v>200</v>
      </c>
      <c r="C33508">
        <v>15.46</v>
      </c>
      <c r="D33508">
        <v>15.46</v>
      </c>
      <c r="E33508">
        <v>15.46</v>
      </c>
      <c r="F33508">
        <v>15.46</v>
      </c>
      <c r="G33508">
        <v>15.46</v>
      </c>
      <c r="H33508" s="5">
        <v>13.43</v>
      </c>
      <c r="I33508">
        <v>13.43</v>
      </c>
      <c r="J33508">
        <v>13.44</v>
      </c>
      <c r="K33508">
        <v>13.43</v>
      </c>
      <c r="L33508" s="32">
        <v>13.43</v>
      </c>
      <c r="M33508">
        <v>24278</v>
      </c>
      <c r="N33508" t="s">
        <v>47</v>
      </c>
      <c r="O33508">
        <v>6</v>
      </c>
    </row>
    <row r="33509" spans="1:15" x14ac:dyDescent="0.25">
      <c r="A33509" s="2">
        <v>37282</v>
      </c>
      <c r="B33509">
        <v>300</v>
      </c>
      <c r="C33509">
        <v>15.07</v>
      </c>
      <c r="D33509">
        <v>15.07</v>
      </c>
      <c r="E33509">
        <v>15.07</v>
      </c>
      <c r="F33509">
        <v>15.07</v>
      </c>
      <c r="G33509">
        <v>15.07</v>
      </c>
      <c r="H33509" s="5">
        <v>13.11</v>
      </c>
      <c r="I33509">
        <v>13.11</v>
      </c>
      <c r="J33509">
        <v>13.11</v>
      </c>
      <c r="K33509">
        <v>13.11</v>
      </c>
      <c r="L33509" s="32">
        <v>13.11</v>
      </c>
      <c r="M33509">
        <v>23757</v>
      </c>
      <c r="N33509" t="s">
        <v>47</v>
      </c>
      <c r="O33509">
        <v>6</v>
      </c>
    </row>
    <row r="33510" spans="1:15" x14ac:dyDescent="0.25">
      <c r="A33510" s="2">
        <v>37282</v>
      </c>
      <c r="B33510">
        <v>400</v>
      </c>
      <c r="C33510">
        <v>14.7</v>
      </c>
      <c r="D33510">
        <v>14.7</v>
      </c>
      <c r="E33510">
        <v>14.7</v>
      </c>
      <c r="F33510">
        <v>14.7</v>
      </c>
      <c r="G33510">
        <v>14.7</v>
      </c>
      <c r="H33510" s="5">
        <v>13.03</v>
      </c>
      <c r="I33510">
        <v>13.03</v>
      </c>
      <c r="J33510">
        <v>13.03</v>
      </c>
      <c r="K33510">
        <v>13.03</v>
      </c>
      <c r="L33510" s="32">
        <v>13.03</v>
      </c>
      <c r="M33510">
        <v>23661</v>
      </c>
      <c r="N33510" t="s">
        <v>47</v>
      </c>
      <c r="O33510">
        <v>6</v>
      </c>
    </row>
    <row r="33511" spans="1:15" x14ac:dyDescent="0.25">
      <c r="A33511" s="2">
        <v>37282</v>
      </c>
      <c r="B33511">
        <v>500</v>
      </c>
      <c r="C33511">
        <v>15.13</v>
      </c>
      <c r="D33511">
        <v>15.13</v>
      </c>
      <c r="E33511">
        <v>15.13</v>
      </c>
      <c r="F33511">
        <v>15.13</v>
      </c>
      <c r="G33511">
        <v>15.13</v>
      </c>
      <c r="H33511" s="5">
        <v>13.11</v>
      </c>
      <c r="I33511">
        <v>13.11</v>
      </c>
      <c r="J33511">
        <v>13.11</v>
      </c>
      <c r="K33511">
        <v>13.11</v>
      </c>
      <c r="L33511" s="32">
        <v>13.11</v>
      </c>
      <c r="M33511">
        <v>24301</v>
      </c>
      <c r="N33511" t="s">
        <v>47</v>
      </c>
      <c r="O33511">
        <v>6</v>
      </c>
    </row>
    <row r="33512" spans="1:15" x14ac:dyDescent="0.25">
      <c r="A33512" s="2">
        <v>37282</v>
      </c>
      <c r="B33512">
        <v>600</v>
      </c>
      <c r="C33512">
        <v>16.46</v>
      </c>
      <c r="D33512">
        <v>16.46</v>
      </c>
      <c r="E33512">
        <v>16.46</v>
      </c>
      <c r="F33512">
        <v>16.46</v>
      </c>
      <c r="G33512">
        <v>16.46</v>
      </c>
      <c r="H33512" s="5">
        <v>14.53</v>
      </c>
      <c r="I33512">
        <v>14.53</v>
      </c>
      <c r="J33512">
        <v>14.53</v>
      </c>
      <c r="K33512">
        <v>14.53</v>
      </c>
      <c r="L33512" s="32">
        <v>14.53</v>
      </c>
      <c r="M33512">
        <v>26357</v>
      </c>
      <c r="N33512" t="s">
        <v>47</v>
      </c>
      <c r="O33512">
        <v>6</v>
      </c>
    </row>
    <row r="33513" spans="1:15" x14ac:dyDescent="0.25">
      <c r="A33513" s="2">
        <v>37282</v>
      </c>
      <c r="B33513">
        <v>700</v>
      </c>
      <c r="C33513">
        <v>15.94</v>
      </c>
      <c r="D33513">
        <v>15.94</v>
      </c>
      <c r="E33513">
        <v>15.94</v>
      </c>
      <c r="F33513">
        <v>15.94</v>
      </c>
      <c r="G33513">
        <v>15.94</v>
      </c>
      <c r="H33513" s="5">
        <v>15.95</v>
      </c>
      <c r="I33513">
        <v>15.96</v>
      </c>
      <c r="J33513">
        <v>15.96</v>
      </c>
      <c r="K33513">
        <v>15.95</v>
      </c>
      <c r="L33513" s="32">
        <v>15.95</v>
      </c>
      <c r="M33513">
        <v>30552</v>
      </c>
      <c r="N33513" t="s">
        <v>47</v>
      </c>
      <c r="O33513">
        <v>6</v>
      </c>
    </row>
    <row r="33514" spans="1:15" x14ac:dyDescent="0.25">
      <c r="A33514" s="2">
        <v>37282</v>
      </c>
      <c r="B33514">
        <v>800</v>
      </c>
      <c r="C33514">
        <v>17.22</v>
      </c>
      <c r="D33514">
        <v>17.22</v>
      </c>
      <c r="E33514">
        <v>17.22</v>
      </c>
      <c r="F33514">
        <v>17.22</v>
      </c>
      <c r="G33514">
        <v>17.22</v>
      </c>
      <c r="H33514" s="5">
        <v>19.34</v>
      </c>
      <c r="I33514">
        <v>19.579999999999998</v>
      </c>
      <c r="J33514">
        <v>20.010000000000002</v>
      </c>
      <c r="K33514">
        <v>19.34</v>
      </c>
      <c r="L33514" s="32">
        <v>19.34</v>
      </c>
      <c r="M33514">
        <v>33251</v>
      </c>
      <c r="N33514" t="s">
        <v>48</v>
      </c>
      <c r="O33514">
        <v>6</v>
      </c>
    </row>
    <row r="33515" spans="1:15" x14ac:dyDescent="0.25">
      <c r="A33515" s="2">
        <v>37282</v>
      </c>
      <c r="B33515">
        <v>900</v>
      </c>
      <c r="C33515">
        <v>29.64</v>
      </c>
      <c r="D33515">
        <v>29.64</v>
      </c>
      <c r="E33515">
        <v>29.64</v>
      </c>
      <c r="F33515">
        <v>29.64</v>
      </c>
      <c r="G33515">
        <v>29.64</v>
      </c>
      <c r="H33515" s="5">
        <v>22</v>
      </c>
      <c r="I33515">
        <v>23.4</v>
      </c>
      <c r="J33515">
        <v>25.89</v>
      </c>
      <c r="K33515">
        <v>22</v>
      </c>
      <c r="L33515" s="32">
        <v>22</v>
      </c>
      <c r="M33515">
        <v>33327</v>
      </c>
      <c r="N33515" t="s">
        <v>48</v>
      </c>
      <c r="O33515">
        <v>6</v>
      </c>
    </row>
    <row r="33516" spans="1:15" x14ac:dyDescent="0.25">
      <c r="A33516" s="2">
        <v>37282</v>
      </c>
      <c r="B33516">
        <v>1000</v>
      </c>
      <c r="C33516">
        <v>21.87</v>
      </c>
      <c r="D33516">
        <v>21.87</v>
      </c>
      <c r="E33516">
        <v>21.87</v>
      </c>
      <c r="F33516">
        <v>21.87</v>
      </c>
      <c r="G33516">
        <v>21.87</v>
      </c>
      <c r="H33516" s="5">
        <v>23.47</v>
      </c>
      <c r="I33516">
        <v>24.72</v>
      </c>
      <c r="J33516">
        <v>26.93</v>
      </c>
      <c r="K33516">
        <v>23.47</v>
      </c>
      <c r="L33516" s="32">
        <v>23.47</v>
      </c>
      <c r="M33516">
        <v>33520</v>
      </c>
      <c r="N33516" t="s">
        <v>48</v>
      </c>
      <c r="O33516">
        <v>6</v>
      </c>
    </row>
    <row r="33517" spans="1:15" x14ac:dyDescent="0.25">
      <c r="A33517" s="2">
        <v>37282</v>
      </c>
      <c r="B33517">
        <v>1100</v>
      </c>
      <c r="C33517">
        <v>17.489999999999998</v>
      </c>
      <c r="D33517">
        <v>17.489999999999998</v>
      </c>
      <c r="E33517">
        <v>17.489999999999998</v>
      </c>
      <c r="F33517">
        <v>17.489999999999998</v>
      </c>
      <c r="G33517">
        <v>17.489999999999998</v>
      </c>
      <c r="H33517" s="5">
        <v>22</v>
      </c>
      <c r="I33517">
        <v>23.25</v>
      </c>
      <c r="J33517">
        <v>25.46</v>
      </c>
      <c r="K33517">
        <v>22</v>
      </c>
      <c r="L33517" s="32">
        <v>22</v>
      </c>
      <c r="M33517">
        <v>33760</v>
      </c>
      <c r="N33517" t="s">
        <v>48</v>
      </c>
      <c r="O33517">
        <v>6</v>
      </c>
    </row>
    <row r="33518" spans="1:15" x14ac:dyDescent="0.25">
      <c r="A33518" s="2">
        <v>37282</v>
      </c>
      <c r="B33518">
        <v>1200</v>
      </c>
      <c r="C33518">
        <v>15.45</v>
      </c>
      <c r="D33518">
        <v>15.45</v>
      </c>
      <c r="E33518">
        <v>15.45</v>
      </c>
      <c r="F33518">
        <v>15.45</v>
      </c>
      <c r="G33518">
        <v>15.45</v>
      </c>
      <c r="H33518" s="5">
        <v>20</v>
      </c>
      <c r="I33518">
        <v>20.91</v>
      </c>
      <c r="J33518">
        <v>22.51</v>
      </c>
      <c r="K33518">
        <v>20</v>
      </c>
      <c r="L33518" s="32">
        <v>20</v>
      </c>
      <c r="M33518">
        <v>33944</v>
      </c>
      <c r="N33518" t="s">
        <v>48</v>
      </c>
      <c r="O33518">
        <v>6</v>
      </c>
    </row>
    <row r="33519" spans="1:15" x14ac:dyDescent="0.25">
      <c r="A33519" s="2">
        <v>37282</v>
      </c>
      <c r="B33519">
        <v>1300</v>
      </c>
      <c r="C33519">
        <v>14.7</v>
      </c>
      <c r="D33519">
        <v>14.7</v>
      </c>
      <c r="E33519">
        <v>14.7</v>
      </c>
      <c r="F33519">
        <v>14.7</v>
      </c>
      <c r="G33519">
        <v>14.7</v>
      </c>
      <c r="H33519" s="5">
        <v>18</v>
      </c>
      <c r="I33519">
        <v>19.09</v>
      </c>
      <c r="J33519">
        <v>21.01</v>
      </c>
      <c r="K33519">
        <v>18</v>
      </c>
      <c r="L33519" s="32">
        <v>18</v>
      </c>
      <c r="M33519">
        <v>33305</v>
      </c>
      <c r="N33519" t="s">
        <v>48</v>
      </c>
      <c r="O33519">
        <v>6</v>
      </c>
    </row>
    <row r="33520" spans="1:15" x14ac:dyDescent="0.25">
      <c r="A33520" s="2">
        <v>37282</v>
      </c>
      <c r="B33520">
        <v>1400</v>
      </c>
      <c r="C33520">
        <v>14.15</v>
      </c>
      <c r="D33520">
        <v>14.15</v>
      </c>
      <c r="E33520">
        <v>14.15</v>
      </c>
      <c r="F33520">
        <v>14.15</v>
      </c>
      <c r="G33520">
        <v>14.15</v>
      </c>
      <c r="H33520" s="5">
        <v>17</v>
      </c>
      <c r="I33520">
        <v>17.190000000000001</v>
      </c>
      <c r="J33520">
        <v>17.510000000000002</v>
      </c>
      <c r="K33520">
        <v>17</v>
      </c>
      <c r="L33520" s="32">
        <v>17</v>
      </c>
      <c r="M33520">
        <v>32808</v>
      </c>
      <c r="N33520" t="s">
        <v>48</v>
      </c>
      <c r="O33520">
        <v>6</v>
      </c>
    </row>
    <row r="33521" spans="1:15" x14ac:dyDescent="0.25">
      <c r="A33521" s="2">
        <v>37282</v>
      </c>
      <c r="B33521">
        <v>1500</v>
      </c>
      <c r="C33521">
        <v>13.43</v>
      </c>
      <c r="D33521">
        <v>13.43</v>
      </c>
      <c r="E33521">
        <v>13.43</v>
      </c>
      <c r="F33521">
        <v>13.43</v>
      </c>
      <c r="G33521">
        <v>13.43</v>
      </c>
      <c r="H33521" s="5">
        <v>16.27</v>
      </c>
      <c r="I33521">
        <v>16.36</v>
      </c>
      <c r="J33521">
        <v>16.510000000000002</v>
      </c>
      <c r="K33521">
        <v>16.27</v>
      </c>
      <c r="L33521" s="32">
        <v>16.27</v>
      </c>
      <c r="M33521">
        <v>32374</v>
      </c>
      <c r="N33521" t="s">
        <v>48</v>
      </c>
      <c r="O33521">
        <v>6</v>
      </c>
    </row>
    <row r="33522" spans="1:15" x14ac:dyDescent="0.25">
      <c r="A33522" s="2">
        <v>37282</v>
      </c>
      <c r="B33522">
        <v>1600</v>
      </c>
      <c r="C33522">
        <v>13.52</v>
      </c>
      <c r="D33522">
        <v>13.52</v>
      </c>
      <c r="E33522">
        <v>13.52</v>
      </c>
      <c r="F33522">
        <v>13.52</v>
      </c>
      <c r="G33522">
        <v>13.52</v>
      </c>
      <c r="H33522" s="5">
        <v>16</v>
      </c>
      <c r="I33522">
        <v>16.18</v>
      </c>
      <c r="J33522">
        <v>16.510000000000002</v>
      </c>
      <c r="K33522">
        <v>16</v>
      </c>
      <c r="L33522" s="32">
        <v>16</v>
      </c>
      <c r="M33522">
        <v>32283</v>
      </c>
      <c r="N33522" t="s">
        <v>48</v>
      </c>
      <c r="O33522">
        <v>6</v>
      </c>
    </row>
    <row r="33523" spans="1:15" x14ac:dyDescent="0.25">
      <c r="A33523" s="2">
        <v>37282</v>
      </c>
      <c r="B33523">
        <v>1700</v>
      </c>
      <c r="C33523">
        <v>14.43</v>
      </c>
      <c r="D33523">
        <v>14.43</v>
      </c>
      <c r="E33523">
        <v>14.43</v>
      </c>
      <c r="F33523">
        <v>14.43</v>
      </c>
      <c r="G33523">
        <v>14.43</v>
      </c>
      <c r="H33523" s="5">
        <v>18.53</v>
      </c>
      <c r="I33523">
        <v>20.010000000000002</v>
      </c>
      <c r="J33523">
        <v>22.54</v>
      </c>
      <c r="K33523">
        <v>18.53</v>
      </c>
      <c r="L33523" s="32">
        <v>18.53</v>
      </c>
      <c r="M33523">
        <v>33001</v>
      </c>
      <c r="N33523" t="s">
        <v>48</v>
      </c>
      <c r="O33523">
        <v>6</v>
      </c>
    </row>
    <row r="33524" spans="1:15" x14ac:dyDescent="0.25">
      <c r="A33524" s="2">
        <v>37282</v>
      </c>
      <c r="B33524">
        <v>1800</v>
      </c>
      <c r="C33524">
        <v>19.89</v>
      </c>
      <c r="D33524">
        <v>19.89</v>
      </c>
      <c r="E33524">
        <v>19.89</v>
      </c>
      <c r="F33524">
        <v>19.89</v>
      </c>
      <c r="G33524">
        <v>19.89</v>
      </c>
      <c r="H33524" s="5">
        <v>27</v>
      </c>
      <c r="I33524">
        <v>30.42</v>
      </c>
      <c r="J33524">
        <v>36.46</v>
      </c>
      <c r="K33524">
        <v>27</v>
      </c>
      <c r="L33524" s="32">
        <v>27</v>
      </c>
      <c r="M33524">
        <v>35004</v>
      </c>
      <c r="N33524" t="s">
        <v>48</v>
      </c>
      <c r="O33524">
        <v>6</v>
      </c>
    </row>
    <row r="33525" spans="1:15" x14ac:dyDescent="0.25">
      <c r="A33525" s="2">
        <v>37282</v>
      </c>
      <c r="B33525">
        <v>1900</v>
      </c>
      <c r="C33525">
        <v>16.899999999999999</v>
      </c>
      <c r="D33525">
        <v>16.899999999999999</v>
      </c>
      <c r="E33525">
        <v>16.899999999999999</v>
      </c>
      <c r="F33525">
        <v>16.899999999999999</v>
      </c>
      <c r="G33525">
        <v>16.899999999999999</v>
      </c>
      <c r="H33525" s="5">
        <v>25</v>
      </c>
      <c r="I33525">
        <v>27.06</v>
      </c>
      <c r="J33525">
        <v>30.71</v>
      </c>
      <c r="K33525">
        <v>25</v>
      </c>
      <c r="L33525" s="32">
        <v>25</v>
      </c>
      <c r="M33525">
        <v>35110</v>
      </c>
      <c r="N33525" t="s">
        <v>48</v>
      </c>
      <c r="O33525">
        <v>6</v>
      </c>
    </row>
    <row r="33526" spans="1:15" x14ac:dyDescent="0.25">
      <c r="A33526" s="2">
        <v>37282</v>
      </c>
      <c r="B33526">
        <v>2000</v>
      </c>
      <c r="C33526">
        <v>16.5</v>
      </c>
      <c r="D33526">
        <v>16.5</v>
      </c>
      <c r="E33526">
        <v>16.5</v>
      </c>
      <c r="F33526">
        <v>16.5</v>
      </c>
      <c r="G33526">
        <v>16.5</v>
      </c>
      <c r="H33526" s="5">
        <v>22.31</v>
      </c>
      <c r="I33526">
        <v>24.37</v>
      </c>
      <c r="J33526">
        <v>28.01</v>
      </c>
      <c r="K33526">
        <v>22.31</v>
      </c>
      <c r="L33526" s="32">
        <v>22.31</v>
      </c>
      <c r="M33526">
        <v>34249</v>
      </c>
      <c r="N33526" t="s">
        <v>48</v>
      </c>
      <c r="O33526">
        <v>6</v>
      </c>
    </row>
    <row r="33527" spans="1:15" x14ac:dyDescent="0.25">
      <c r="A33527" s="2">
        <v>37282</v>
      </c>
      <c r="B33527">
        <v>2100</v>
      </c>
      <c r="C33527">
        <v>16.73</v>
      </c>
      <c r="D33527">
        <v>16.73</v>
      </c>
      <c r="E33527">
        <v>16.73</v>
      </c>
      <c r="F33527">
        <v>16.73</v>
      </c>
      <c r="G33527">
        <v>16.73</v>
      </c>
      <c r="H33527" s="5">
        <v>20.3</v>
      </c>
      <c r="I33527">
        <v>22.02</v>
      </c>
      <c r="J33527">
        <v>25.07</v>
      </c>
      <c r="K33527">
        <v>20.3</v>
      </c>
      <c r="L33527" s="32">
        <v>20.3</v>
      </c>
      <c r="M33527">
        <v>33115</v>
      </c>
      <c r="N33527" t="s">
        <v>48</v>
      </c>
      <c r="O33527">
        <v>6</v>
      </c>
    </row>
    <row r="33528" spans="1:15" x14ac:dyDescent="0.25">
      <c r="A33528" s="2">
        <v>37282</v>
      </c>
      <c r="B33528">
        <v>2200</v>
      </c>
      <c r="C33528">
        <v>16.600000000000001</v>
      </c>
      <c r="D33528">
        <v>16.600000000000001</v>
      </c>
      <c r="E33528">
        <v>16.600000000000001</v>
      </c>
      <c r="F33528">
        <v>16.600000000000001</v>
      </c>
      <c r="G33528">
        <v>16.600000000000001</v>
      </c>
      <c r="H33528" s="5">
        <v>18.399999999999999</v>
      </c>
      <c r="I33528">
        <v>19.84</v>
      </c>
      <c r="J33528">
        <v>22.37</v>
      </c>
      <c r="K33528">
        <v>18.399999999999999</v>
      </c>
      <c r="L33528" s="32">
        <v>18.399999999999999</v>
      </c>
      <c r="M33528">
        <v>31440</v>
      </c>
      <c r="N33528" t="s">
        <v>48</v>
      </c>
      <c r="O33528">
        <v>6</v>
      </c>
    </row>
    <row r="33529" spans="1:15" x14ac:dyDescent="0.25">
      <c r="A33529" s="2">
        <v>37282</v>
      </c>
      <c r="B33529">
        <v>2300</v>
      </c>
      <c r="C33529">
        <v>15.98</v>
      </c>
      <c r="D33529">
        <v>15.98</v>
      </c>
      <c r="E33529">
        <v>15.98</v>
      </c>
      <c r="F33529">
        <v>15.98</v>
      </c>
      <c r="G33529">
        <v>15.98</v>
      </c>
      <c r="H33529" s="5">
        <v>17</v>
      </c>
      <c r="I33529">
        <v>18.16</v>
      </c>
      <c r="J33529">
        <v>20.12</v>
      </c>
      <c r="K33529">
        <v>17.010000000000002</v>
      </c>
      <c r="L33529" s="32">
        <v>17</v>
      </c>
      <c r="M33529">
        <v>29027</v>
      </c>
      <c r="N33529" t="s">
        <v>48</v>
      </c>
      <c r="O33529">
        <v>6</v>
      </c>
    </row>
    <row r="33530" spans="1:15" x14ac:dyDescent="0.25">
      <c r="A33530" s="2">
        <v>37282</v>
      </c>
      <c r="B33530">
        <v>2400</v>
      </c>
      <c r="C33530">
        <v>15.67</v>
      </c>
      <c r="D33530">
        <v>15.67</v>
      </c>
      <c r="E33530">
        <v>15.67</v>
      </c>
      <c r="F33530">
        <v>15.67</v>
      </c>
      <c r="G33530">
        <v>15.67</v>
      </c>
      <c r="H33530" s="5">
        <v>14.5</v>
      </c>
      <c r="I33530">
        <v>14.51</v>
      </c>
      <c r="J33530">
        <v>14.51</v>
      </c>
      <c r="K33530">
        <v>14.5</v>
      </c>
      <c r="L33530" s="32">
        <v>14.5</v>
      </c>
      <c r="M33530">
        <v>26591</v>
      </c>
      <c r="N33530" t="s">
        <v>47</v>
      </c>
      <c r="O33530">
        <v>6</v>
      </c>
    </row>
    <row r="33531" spans="1:15" x14ac:dyDescent="0.25">
      <c r="A33531" s="2">
        <v>37283</v>
      </c>
      <c r="B33531">
        <v>100</v>
      </c>
      <c r="C33531">
        <v>14.77</v>
      </c>
      <c r="D33531">
        <v>14.77</v>
      </c>
      <c r="E33531">
        <v>14.77</v>
      </c>
      <c r="F33531">
        <v>14.77</v>
      </c>
      <c r="G33531">
        <v>14.77</v>
      </c>
      <c r="H33531" s="5">
        <v>14.21</v>
      </c>
      <c r="I33531">
        <v>14.21</v>
      </c>
      <c r="J33531">
        <v>14.21</v>
      </c>
      <c r="K33531">
        <v>14.21</v>
      </c>
      <c r="L33531" s="32">
        <v>14.2</v>
      </c>
      <c r="M33531">
        <v>25248</v>
      </c>
      <c r="N33531" t="s">
        <v>47</v>
      </c>
      <c r="O33531">
        <v>7</v>
      </c>
    </row>
    <row r="33532" spans="1:15" x14ac:dyDescent="0.25">
      <c r="A33532" s="2">
        <v>37283</v>
      </c>
      <c r="B33532">
        <v>200</v>
      </c>
      <c r="C33532">
        <v>13.73</v>
      </c>
      <c r="D33532">
        <v>13.73</v>
      </c>
      <c r="E33532">
        <v>13.73</v>
      </c>
      <c r="F33532">
        <v>13.73</v>
      </c>
      <c r="G33532">
        <v>13.73</v>
      </c>
      <c r="H33532" s="5">
        <v>12.77</v>
      </c>
      <c r="I33532">
        <v>12.77</v>
      </c>
      <c r="J33532">
        <v>12.77</v>
      </c>
      <c r="K33532">
        <v>12.77</v>
      </c>
      <c r="L33532" s="32">
        <v>12.77</v>
      </c>
      <c r="M33532">
        <v>24278</v>
      </c>
      <c r="N33532" t="s">
        <v>47</v>
      </c>
      <c r="O33532">
        <v>7</v>
      </c>
    </row>
    <row r="33533" spans="1:15" x14ac:dyDescent="0.25">
      <c r="A33533" s="2">
        <v>37283</v>
      </c>
      <c r="B33533">
        <v>300</v>
      </c>
      <c r="C33533">
        <v>22.28</v>
      </c>
      <c r="D33533">
        <v>22.28</v>
      </c>
      <c r="E33533">
        <v>22.28</v>
      </c>
      <c r="F33533">
        <v>22.28</v>
      </c>
      <c r="G33533">
        <v>22.28</v>
      </c>
      <c r="H33533" s="5">
        <v>12.33</v>
      </c>
      <c r="I33533">
        <v>12.33</v>
      </c>
      <c r="J33533">
        <v>12.33</v>
      </c>
      <c r="K33533">
        <v>12.33</v>
      </c>
      <c r="L33533" s="32">
        <v>12.33</v>
      </c>
      <c r="M33533">
        <v>23757</v>
      </c>
      <c r="N33533" t="s">
        <v>47</v>
      </c>
      <c r="O33533">
        <v>7</v>
      </c>
    </row>
    <row r="33534" spans="1:15" x14ac:dyDescent="0.25">
      <c r="A33534" s="2">
        <v>37283</v>
      </c>
      <c r="B33534">
        <v>400</v>
      </c>
      <c r="C33534">
        <v>14.88</v>
      </c>
      <c r="D33534">
        <v>14.88</v>
      </c>
      <c r="E33534">
        <v>14.88</v>
      </c>
      <c r="F33534">
        <v>14.88</v>
      </c>
      <c r="G33534">
        <v>14.88</v>
      </c>
      <c r="H33534" s="5">
        <v>12.33</v>
      </c>
      <c r="I33534">
        <v>12.33</v>
      </c>
      <c r="J33534">
        <v>12.33</v>
      </c>
      <c r="K33534">
        <v>12.33</v>
      </c>
      <c r="L33534" s="32">
        <v>12.33</v>
      </c>
      <c r="M33534">
        <v>23661</v>
      </c>
      <c r="N33534" t="s">
        <v>47</v>
      </c>
      <c r="O33534">
        <v>7</v>
      </c>
    </row>
    <row r="33535" spans="1:15" x14ac:dyDescent="0.25">
      <c r="A33535" s="2">
        <v>37283</v>
      </c>
      <c r="B33535">
        <v>500</v>
      </c>
      <c r="C33535">
        <v>15.32</v>
      </c>
      <c r="D33535">
        <v>15.32</v>
      </c>
      <c r="E33535">
        <v>15.32</v>
      </c>
      <c r="F33535">
        <v>15.32</v>
      </c>
      <c r="G33535">
        <v>15.32</v>
      </c>
      <c r="H33535" s="5">
        <v>12.69</v>
      </c>
      <c r="I33535">
        <v>12.69</v>
      </c>
      <c r="J33535">
        <v>12.69</v>
      </c>
      <c r="K33535">
        <v>12.69</v>
      </c>
      <c r="L33535" s="32">
        <v>12.69</v>
      </c>
      <c r="M33535">
        <v>24301</v>
      </c>
      <c r="N33535" t="s">
        <v>47</v>
      </c>
      <c r="O33535">
        <v>7</v>
      </c>
    </row>
    <row r="33536" spans="1:15" x14ac:dyDescent="0.25">
      <c r="A33536" s="2">
        <v>37283</v>
      </c>
      <c r="B33536">
        <v>600</v>
      </c>
      <c r="C33536">
        <v>15.82</v>
      </c>
      <c r="D33536">
        <v>15.82</v>
      </c>
      <c r="E33536">
        <v>15.82</v>
      </c>
      <c r="F33536">
        <v>15.82</v>
      </c>
      <c r="G33536">
        <v>15.82</v>
      </c>
      <c r="H33536" s="5">
        <v>13.5</v>
      </c>
      <c r="I33536">
        <v>13.6</v>
      </c>
      <c r="J33536">
        <v>13.71</v>
      </c>
      <c r="K33536">
        <v>13.5</v>
      </c>
      <c r="L33536" s="32">
        <v>13.5</v>
      </c>
      <c r="M33536">
        <v>26357</v>
      </c>
      <c r="N33536" t="s">
        <v>47</v>
      </c>
      <c r="O33536">
        <v>7</v>
      </c>
    </row>
    <row r="33537" spans="1:15" x14ac:dyDescent="0.25">
      <c r="A33537" s="2">
        <v>37283</v>
      </c>
      <c r="B33537">
        <v>700</v>
      </c>
      <c r="C33537">
        <v>16.48</v>
      </c>
      <c r="D33537">
        <v>16.48</v>
      </c>
      <c r="E33537">
        <v>16.48</v>
      </c>
      <c r="F33537">
        <v>16.48</v>
      </c>
      <c r="G33537">
        <v>16.48</v>
      </c>
      <c r="H33537" s="5">
        <v>15.23</v>
      </c>
      <c r="I33537">
        <v>15.44</v>
      </c>
      <c r="J33537">
        <v>15.78</v>
      </c>
      <c r="K33537">
        <v>15.23</v>
      </c>
      <c r="L33537" s="32">
        <v>15.23</v>
      </c>
      <c r="M33537">
        <v>30552</v>
      </c>
      <c r="N33537" t="s">
        <v>47</v>
      </c>
      <c r="O33537">
        <v>7</v>
      </c>
    </row>
    <row r="33538" spans="1:15" x14ac:dyDescent="0.25">
      <c r="A33538" s="2">
        <v>37283</v>
      </c>
      <c r="B33538">
        <v>800</v>
      </c>
      <c r="C33538">
        <v>16.68</v>
      </c>
      <c r="D33538">
        <v>16.68</v>
      </c>
      <c r="E33538">
        <v>16.68</v>
      </c>
      <c r="F33538">
        <v>16.68</v>
      </c>
      <c r="G33538">
        <v>16.68</v>
      </c>
      <c r="H33538" s="5">
        <v>16.579999999999998</v>
      </c>
      <c r="I33538">
        <v>17.3</v>
      </c>
      <c r="J33538">
        <v>18.510000000000002</v>
      </c>
      <c r="K33538">
        <v>16.579999999999998</v>
      </c>
      <c r="L33538" s="32">
        <v>16.579999999999998</v>
      </c>
      <c r="M33538">
        <v>33251</v>
      </c>
      <c r="N33538" t="s">
        <v>48</v>
      </c>
      <c r="O33538">
        <v>7</v>
      </c>
    </row>
    <row r="33539" spans="1:15" x14ac:dyDescent="0.25">
      <c r="A33539" s="2">
        <v>37283</v>
      </c>
      <c r="B33539">
        <v>900</v>
      </c>
      <c r="C33539">
        <v>19.66</v>
      </c>
      <c r="D33539">
        <v>19.66</v>
      </c>
      <c r="E33539">
        <v>19.66</v>
      </c>
      <c r="F33539">
        <v>19.66</v>
      </c>
      <c r="G33539">
        <v>19.66</v>
      </c>
      <c r="H33539" s="5">
        <v>18.920000000000002</v>
      </c>
      <c r="I33539">
        <v>21.4</v>
      </c>
      <c r="J33539">
        <v>25.7</v>
      </c>
      <c r="K33539">
        <v>18.920000000000002</v>
      </c>
      <c r="L33539" s="32">
        <v>18.920000000000002</v>
      </c>
      <c r="M33539">
        <v>33327</v>
      </c>
      <c r="N33539" t="s">
        <v>48</v>
      </c>
      <c r="O33539">
        <v>7</v>
      </c>
    </row>
    <row r="33540" spans="1:15" x14ac:dyDescent="0.25">
      <c r="A33540" s="2">
        <v>37283</v>
      </c>
      <c r="B33540">
        <v>1000</v>
      </c>
      <c r="C33540">
        <v>16.52</v>
      </c>
      <c r="D33540">
        <v>16.52</v>
      </c>
      <c r="E33540">
        <v>16.52</v>
      </c>
      <c r="F33540">
        <v>16.52</v>
      </c>
      <c r="G33540">
        <v>16.52</v>
      </c>
      <c r="H33540" s="5">
        <v>19.760000000000002</v>
      </c>
      <c r="I33540">
        <v>21.72</v>
      </c>
      <c r="J33540">
        <v>25.19</v>
      </c>
      <c r="K33540">
        <v>19.760000000000002</v>
      </c>
      <c r="L33540" s="32">
        <v>19.760000000000002</v>
      </c>
      <c r="M33540">
        <v>33520</v>
      </c>
      <c r="N33540" t="s">
        <v>48</v>
      </c>
      <c r="O33540">
        <v>7</v>
      </c>
    </row>
    <row r="33541" spans="1:15" x14ac:dyDescent="0.25">
      <c r="A33541" s="2">
        <v>37283</v>
      </c>
      <c r="B33541">
        <v>1100</v>
      </c>
      <c r="C33541">
        <v>16.12</v>
      </c>
      <c r="D33541">
        <v>16.12</v>
      </c>
      <c r="E33541">
        <v>16.12</v>
      </c>
      <c r="F33541">
        <v>16.12</v>
      </c>
      <c r="G33541">
        <v>16.12</v>
      </c>
      <c r="H33541" s="5">
        <v>18.260000000000002</v>
      </c>
      <c r="I33541">
        <v>20.69</v>
      </c>
      <c r="J33541">
        <v>25.01</v>
      </c>
      <c r="K33541">
        <v>18.260000000000002</v>
      </c>
      <c r="L33541" s="32">
        <v>18.260000000000002</v>
      </c>
      <c r="M33541">
        <v>33760</v>
      </c>
      <c r="N33541" t="s">
        <v>48</v>
      </c>
      <c r="O33541">
        <v>7</v>
      </c>
    </row>
    <row r="33542" spans="1:15" x14ac:dyDescent="0.25">
      <c r="A33542" s="2">
        <v>37283</v>
      </c>
      <c r="B33542">
        <v>1200</v>
      </c>
      <c r="C33542">
        <v>15.88</v>
      </c>
      <c r="D33542">
        <v>15.88</v>
      </c>
      <c r="E33542">
        <v>15.88</v>
      </c>
      <c r="F33542">
        <v>15.88</v>
      </c>
      <c r="G33542">
        <v>15.88</v>
      </c>
      <c r="H33542" s="5">
        <v>17.46</v>
      </c>
      <c r="I33542">
        <v>19.29</v>
      </c>
      <c r="J33542">
        <v>22.51</v>
      </c>
      <c r="K33542">
        <v>17.47</v>
      </c>
      <c r="L33542" s="32">
        <v>17.46</v>
      </c>
      <c r="M33542">
        <v>33944</v>
      </c>
      <c r="N33542" t="s">
        <v>48</v>
      </c>
      <c r="O33542">
        <v>7</v>
      </c>
    </row>
    <row r="33543" spans="1:15" x14ac:dyDescent="0.25">
      <c r="A33543" s="2">
        <v>37283</v>
      </c>
      <c r="B33543">
        <v>1300</v>
      </c>
      <c r="C33543">
        <v>15.25</v>
      </c>
      <c r="D33543">
        <v>15.25</v>
      </c>
      <c r="E33543">
        <v>15.25</v>
      </c>
      <c r="F33543">
        <v>15.25</v>
      </c>
      <c r="G33543">
        <v>15.25</v>
      </c>
      <c r="H33543" s="5">
        <v>16.47</v>
      </c>
      <c r="I33543">
        <v>17.489999999999998</v>
      </c>
      <c r="J33543">
        <v>19.28</v>
      </c>
      <c r="K33543">
        <v>16.47</v>
      </c>
      <c r="L33543" s="32">
        <v>16.47</v>
      </c>
      <c r="M33543">
        <v>33305</v>
      </c>
      <c r="N33543" t="s">
        <v>48</v>
      </c>
      <c r="O33543">
        <v>7</v>
      </c>
    </row>
    <row r="33544" spans="1:15" x14ac:dyDescent="0.25">
      <c r="A33544" s="2">
        <v>37283</v>
      </c>
      <c r="B33544">
        <v>1400</v>
      </c>
      <c r="C33544">
        <v>13.92</v>
      </c>
      <c r="D33544">
        <v>13.92</v>
      </c>
      <c r="E33544">
        <v>13.92</v>
      </c>
      <c r="F33544">
        <v>13.92</v>
      </c>
      <c r="G33544">
        <v>13.92</v>
      </c>
      <c r="H33544" s="5">
        <v>16</v>
      </c>
      <c r="I33544">
        <v>16.760000000000002</v>
      </c>
      <c r="J33544">
        <v>18.11</v>
      </c>
      <c r="K33544">
        <v>16</v>
      </c>
      <c r="L33544" s="32">
        <v>16</v>
      </c>
      <c r="M33544">
        <v>32808</v>
      </c>
      <c r="N33544" t="s">
        <v>48</v>
      </c>
      <c r="O33544">
        <v>7</v>
      </c>
    </row>
    <row r="33545" spans="1:15" x14ac:dyDescent="0.25">
      <c r="A33545" s="2">
        <v>37283</v>
      </c>
      <c r="B33545">
        <v>1500</v>
      </c>
      <c r="C33545">
        <v>13.45</v>
      </c>
      <c r="D33545">
        <v>13.45</v>
      </c>
      <c r="E33545">
        <v>13.45</v>
      </c>
      <c r="F33545">
        <v>13.45</v>
      </c>
      <c r="G33545">
        <v>13.45</v>
      </c>
      <c r="H33545" s="5">
        <v>15.82</v>
      </c>
      <c r="I33545">
        <v>15.82</v>
      </c>
      <c r="J33545">
        <v>15.82</v>
      </c>
      <c r="K33545">
        <v>15.82</v>
      </c>
      <c r="L33545" s="32">
        <v>15.82</v>
      </c>
      <c r="M33545">
        <v>32374</v>
      </c>
      <c r="N33545" t="s">
        <v>48</v>
      </c>
      <c r="O33545">
        <v>7</v>
      </c>
    </row>
    <row r="33546" spans="1:15" x14ac:dyDescent="0.25">
      <c r="A33546" s="2">
        <v>37283</v>
      </c>
      <c r="B33546">
        <v>1600</v>
      </c>
      <c r="C33546">
        <v>13.4</v>
      </c>
      <c r="D33546">
        <v>13.4</v>
      </c>
      <c r="E33546">
        <v>13.4</v>
      </c>
      <c r="F33546">
        <v>13.4</v>
      </c>
      <c r="G33546">
        <v>13.4</v>
      </c>
      <c r="H33546" s="5">
        <v>15.94</v>
      </c>
      <c r="I33546">
        <v>15.94</v>
      </c>
      <c r="J33546">
        <v>15.94</v>
      </c>
      <c r="K33546">
        <v>15.94</v>
      </c>
      <c r="L33546" s="32">
        <v>15.94</v>
      </c>
      <c r="M33546">
        <v>32283</v>
      </c>
      <c r="N33546" t="s">
        <v>48</v>
      </c>
      <c r="O33546">
        <v>7</v>
      </c>
    </row>
    <row r="33547" spans="1:15" x14ac:dyDescent="0.25">
      <c r="A33547" s="2">
        <v>37283</v>
      </c>
      <c r="B33547">
        <v>1700</v>
      </c>
      <c r="C33547">
        <v>13.92</v>
      </c>
      <c r="D33547">
        <v>13.92</v>
      </c>
      <c r="E33547">
        <v>13.92</v>
      </c>
      <c r="F33547">
        <v>13.92</v>
      </c>
      <c r="G33547">
        <v>13.92</v>
      </c>
      <c r="H33547" s="5">
        <v>18</v>
      </c>
      <c r="I33547">
        <v>18.98</v>
      </c>
      <c r="J33547">
        <v>20.59</v>
      </c>
      <c r="K33547">
        <v>18</v>
      </c>
      <c r="L33547" s="32">
        <v>18</v>
      </c>
      <c r="M33547">
        <v>33001</v>
      </c>
      <c r="N33547" t="s">
        <v>48</v>
      </c>
      <c r="O33547">
        <v>7</v>
      </c>
    </row>
    <row r="33548" spans="1:15" x14ac:dyDescent="0.25">
      <c r="A33548" s="2">
        <v>37283</v>
      </c>
      <c r="B33548">
        <v>1800</v>
      </c>
      <c r="C33548">
        <v>17.84</v>
      </c>
      <c r="D33548">
        <v>17.84</v>
      </c>
      <c r="E33548">
        <v>17.84</v>
      </c>
      <c r="F33548">
        <v>17.84</v>
      </c>
      <c r="G33548">
        <v>17.84</v>
      </c>
      <c r="H33548" s="5">
        <v>27.1</v>
      </c>
      <c r="I33548">
        <v>29.97</v>
      </c>
      <c r="J33548">
        <v>35.020000000000003</v>
      </c>
      <c r="K33548">
        <v>27.1</v>
      </c>
      <c r="L33548" s="32">
        <v>27.1</v>
      </c>
      <c r="M33548">
        <v>35004</v>
      </c>
      <c r="N33548" t="s">
        <v>48</v>
      </c>
      <c r="O33548">
        <v>7</v>
      </c>
    </row>
    <row r="33549" spans="1:15" x14ac:dyDescent="0.25">
      <c r="A33549" s="2">
        <v>37283</v>
      </c>
      <c r="B33549">
        <v>1900</v>
      </c>
      <c r="C33549">
        <v>17.61</v>
      </c>
      <c r="D33549">
        <v>17.61</v>
      </c>
      <c r="E33549">
        <v>17.61</v>
      </c>
      <c r="F33549">
        <v>17.61</v>
      </c>
      <c r="G33549">
        <v>17.61</v>
      </c>
      <c r="H33549" s="5">
        <v>28</v>
      </c>
      <c r="I33549">
        <v>28.77</v>
      </c>
      <c r="J33549">
        <v>30.13</v>
      </c>
      <c r="K33549">
        <v>28</v>
      </c>
      <c r="L33549" s="32">
        <v>28</v>
      </c>
      <c r="M33549">
        <v>35110</v>
      </c>
      <c r="N33549" t="s">
        <v>48</v>
      </c>
      <c r="O33549">
        <v>7</v>
      </c>
    </row>
    <row r="33550" spans="1:15" x14ac:dyDescent="0.25">
      <c r="A33550" s="2">
        <v>37283</v>
      </c>
      <c r="B33550">
        <v>2000</v>
      </c>
      <c r="C33550">
        <v>16.66</v>
      </c>
      <c r="D33550">
        <v>16.66</v>
      </c>
      <c r="E33550">
        <v>16.66</v>
      </c>
      <c r="F33550">
        <v>16.66</v>
      </c>
      <c r="G33550">
        <v>16.66</v>
      </c>
      <c r="H33550" s="5">
        <v>25</v>
      </c>
      <c r="I33550">
        <v>26.47</v>
      </c>
      <c r="J33550">
        <v>29.07</v>
      </c>
      <c r="K33550">
        <v>25</v>
      </c>
      <c r="L33550" s="32">
        <v>25</v>
      </c>
      <c r="M33550">
        <v>34249</v>
      </c>
      <c r="N33550" t="s">
        <v>48</v>
      </c>
      <c r="O33550">
        <v>7</v>
      </c>
    </row>
    <row r="33551" spans="1:15" x14ac:dyDescent="0.25">
      <c r="A33551" s="2">
        <v>37283</v>
      </c>
      <c r="B33551">
        <v>2100</v>
      </c>
      <c r="C33551">
        <v>19.5</v>
      </c>
      <c r="D33551">
        <v>19.5</v>
      </c>
      <c r="E33551">
        <v>19.5</v>
      </c>
      <c r="F33551">
        <v>19.5</v>
      </c>
      <c r="G33551">
        <v>19.5</v>
      </c>
      <c r="H33551" s="5">
        <v>23.5</v>
      </c>
      <c r="I33551">
        <v>24.74</v>
      </c>
      <c r="J33551">
        <v>26.87</v>
      </c>
      <c r="K33551">
        <v>23.5</v>
      </c>
      <c r="L33551" s="32">
        <v>23.5</v>
      </c>
      <c r="M33551">
        <v>33115</v>
      </c>
      <c r="N33551" t="s">
        <v>48</v>
      </c>
      <c r="O33551">
        <v>7</v>
      </c>
    </row>
    <row r="33552" spans="1:15" x14ac:dyDescent="0.25">
      <c r="A33552" s="2">
        <v>37283</v>
      </c>
      <c r="B33552">
        <v>2200</v>
      </c>
      <c r="C33552">
        <v>16.88</v>
      </c>
      <c r="D33552">
        <v>16.88</v>
      </c>
      <c r="E33552">
        <v>16.88</v>
      </c>
      <c r="F33552">
        <v>16.88</v>
      </c>
      <c r="G33552">
        <v>16.88</v>
      </c>
      <c r="H33552" s="5">
        <v>20.04</v>
      </c>
      <c r="I33552">
        <v>20.149999999999999</v>
      </c>
      <c r="J33552">
        <v>20.28</v>
      </c>
      <c r="K33552">
        <v>20.04</v>
      </c>
      <c r="L33552" s="32">
        <v>20.04</v>
      </c>
      <c r="M33552">
        <v>31440</v>
      </c>
      <c r="N33552" t="s">
        <v>48</v>
      </c>
      <c r="O33552">
        <v>7</v>
      </c>
    </row>
    <row r="33553" spans="1:15" x14ac:dyDescent="0.25">
      <c r="A33553" s="2">
        <v>37283</v>
      </c>
      <c r="B33553">
        <v>2300</v>
      </c>
      <c r="C33553">
        <v>13.39</v>
      </c>
      <c r="D33553">
        <v>13.39</v>
      </c>
      <c r="E33553">
        <v>13.39</v>
      </c>
      <c r="F33553">
        <v>13.39</v>
      </c>
      <c r="G33553">
        <v>13.39</v>
      </c>
      <c r="H33553" s="5">
        <v>17.5</v>
      </c>
      <c r="I33553">
        <v>17.809999999999999</v>
      </c>
      <c r="J33553">
        <v>18.2</v>
      </c>
      <c r="K33553">
        <v>17.5</v>
      </c>
      <c r="L33553" s="32">
        <v>17.5</v>
      </c>
      <c r="M33553">
        <v>29027</v>
      </c>
      <c r="N33553" t="s">
        <v>48</v>
      </c>
      <c r="O33553">
        <v>7</v>
      </c>
    </row>
    <row r="33554" spans="1:15" x14ac:dyDescent="0.25">
      <c r="A33554" s="2">
        <v>37283</v>
      </c>
      <c r="B33554">
        <v>2400</v>
      </c>
      <c r="C33554">
        <v>13.11</v>
      </c>
      <c r="D33554">
        <v>13.11</v>
      </c>
      <c r="E33554">
        <v>13.11</v>
      </c>
      <c r="F33554">
        <v>13.11</v>
      </c>
      <c r="G33554">
        <v>13.11</v>
      </c>
      <c r="H33554" s="5">
        <v>14.88</v>
      </c>
      <c r="I33554">
        <v>14.89</v>
      </c>
      <c r="J33554">
        <v>14.89</v>
      </c>
      <c r="K33554">
        <v>14.88</v>
      </c>
      <c r="L33554" s="32">
        <v>14.88</v>
      </c>
      <c r="M33554">
        <v>26591</v>
      </c>
      <c r="N33554" t="s">
        <v>47</v>
      </c>
      <c r="O33554">
        <v>7</v>
      </c>
    </row>
    <row r="33555" spans="1:15" x14ac:dyDescent="0.25">
      <c r="A33555" s="2">
        <v>37284</v>
      </c>
      <c r="B33555">
        <v>100</v>
      </c>
      <c r="C33555">
        <v>12.9</v>
      </c>
      <c r="D33555">
        <v>12.9</v>
      </c>
      <c r="E33555">
        <v>12.9</v>
      </c>
      <c r="F33555">
        <v>12.9</v>
      </c>
      <c r="G33555">
        <v>12.9</v>
      </c>
      <c r="H33555" s="5">
        <v>12.86</v>
      </c>
      <c r="I33555">
        <v>12.93</v>
      </c>
      <c r="J33555">
        <v>13.01</v>
      </c>
      <c r="K33555">
        <v>12.86</v>
      </c>
      <c r="L33555" s="32">
        <v>12.86</v>
      </c>
      <c r="M33555">
        <v>23668</v>
      </c>
      <c r="N33555" t="s">
        <v>47</v>
      </c>
      <c r="O33555">
        <v>1</v>
      </c>
    </row>
    <row r="33556" spans="1:15" x14ac:dyDescent="0.25">
      <c r="A33556" s="2">
        <v>37284</v>
      </c>
      <c r="B33556">
        <v>200</v>
      </c>
      <c r="C33556">
        <v>12.94</v>
      </c>
      <c r="D33556">
        <v>12.94</v>
      </c>
      <c r="E33556">
        <v>12.94</v>
      </c>
      <c r="F33556">
        <v>12.94</v>
      </c>
      <c r="G33556">
        <v>12.94</v>
      </c>
      <c r="H33556" s="5">
        <v>11.81</v>
      </c>
      <c r="I33556">
        <v>11.81</v>
      </c>
      <c r="J33556">
        <v>11.81</v>
      </c>
      <c r="K33556">
        <v>11.81</v>
      </c>
      <c r="L33556" s="32">
        <v>11.81</v>
      </c>
      <c r="M33556">
        <v>23061</v>
      </c>
      <c r="N33556" t="s">
        <v>47</v>
      </c>
      <c r="O33556">
        <v>1</v>
      </c>
    </row>
    <row r="33557" spans="1:15" x14ac:dyDescent="0.25">
      <c r="A33557" s="2">
        <v>37284</v>
      </c>
      <c r="B33557">
        <v>300</v>
      </c>
      <c r="C33557">
        <v>13.41</v>
      </c>
      <c r="D33557">
        <v>13.41</v>
      </c>
      <c r="E33557">
        <v>13.41</v>
      </c>
      <c r="F33557">
        <v>13.41</v>
      </c>
      <c r="G33557">
        <v>13.41</v>
      </c>
      <c r="H33557" s="5">
        <v>11.81</v>
      </c>
      <c r="I33557">
        <v>11.81</v>
      </c>
      <c r="J33557">
        <v>11.81</v>
      </c>
      <c r="K33557">
        <v>11.81</v>
      </c>
      <c r="L33557" s="32">
        <v>11.81</v>
      </c>
      <c r="M33557">
        <v>23044</v>
      </c>
      <c r="N33557" t="s">
        <v>47</v>
      </c>
      <c r="O33557">
        <v>1</v>
      </c>
    </row>
    <row r="33558" spans="1:15" x14ac:dyDescent="0.25">
      <c r="A33558" s="2">
        <v>37284</v>
      </c>
      <c r="B33558">
        <v>400</v>
      </c>
      <c r="C33558">
        <v>12.89</v>
      </c>
      <c r="D33558">
        <v>12.89</v>
      </c>
      <c r="E33558">
        <v>12.89</v>
      </c>
      <c r="F33558">
        <v>12.89</v>
      </c>
      <c r="G33558">
        <v>12.89</v>
      </c>
      <c r="H33558" s="5">
        <v>11.81</v>
      </c>
      <c r="I33558">
        <v>11.81</v>
      </c>
      <c r="J33558">
        <v>11.81</v>
      </c>
      <c r="K33558">
        <v>11.81</v>
      </c>
      <c r="L33558" s="32">
        <v>11.81</v>
      </c>
      <c r="M33558">
        <v>23234</v>
      </c>
      <c r="N33558" t="s">
        <v>47</v>
      </c>
      <c r="O33558">
        <v>1</v>
      </c>
    </row>
    <row r="33559" spans="1:15" x14ac:dyDescent="0.25">
      <c r="A33559" s="2">
        <v>37284</v>
      </c>
      <c r="B33559">
        <v>500</v>
      </c>
      <c r="C33559">
        <v>13.13</v>
      </c>
      <c r="D33559">
        <v>13.13</v>
      </c>
      <c r="E33559">
        <v>13.13</v>
      </c>
      <c r="F33559">
        <v>13.13</v>
      </c>
      <c r="G33559">
        <v>13.13</v>
      </c>
      <c r="H33559" s="5">
        <v>12.86</v>
      </c>
      <c r="I33559">
        <v>12.92</v>
      </c>
      <c r="J33559">
        <v>12.98</v>
      </c>
      <c r="K33559">
        <v>12.86</v>
      </c>
      <c r="L33559" s="32">
        <v>12.86</v>
      </c>
      <c r="M33559">
        <v>23994</v>
      </c>
      <c r="N33559" t="s">
        <v>47</v>
      </c>
      <c r="O33559">
        <v>1</v>
      </c>
    </row>
    <row r="33560" spans="1:15" x14ac:dyDescent="0.25">
      <c r="A33560" s="2">
        <v>37284</v>
      </c>
      <c r="B33560">
        <v>600</v>
      </c>
      <c r="C33560">
        <v>16.41</v>
      </c>
      <c r="D33560">
        <v>16.41</v>
      </c>
      <c r="E33560">
        <v>16.41</v>
      </c>
      <c r="F33560">
        <v>16.41</v>
      </c>
      <c r="G33560">
        <v>16.41</v>
      </c>
      <c r="H33560" s="5">
        <v>15.46</v>
      </c>
      <c r="I33560">
        <v>15.93</v>
      </c>
      <c r="J33560">
        <v>16.57</v>
      </c>
      <c r="K33560">
        <v>15.46</v>
      </c>
      <c r="L33560" s="32">
        <v>15.46</v>
      </c>
      <c r="M33560">
        <v>26364</v>
      </c>
      <c r="N33560" t="s">
        <v>47</v>
      </c>
      <c r="O33560">
        <v>1</v>
      </c>
    </row>
    <row r="33561" spans="1:15" x14ac:dyDescent="0.25">
      <c r="A33561" s="2">
        <v>37284</v>
      </c>
      <c r="B33561">
        <v>700</v>
      </c>
      <c r="C33561">
        <v>40.119999999999997</v>
      </c>
      <c r="D33561">
        <v>40.119999999999997</v>
      </c>
      <c r="E33561">
        <v>40.119999999999997</v>
      </c>
      <c r="F33561">
        <v>40.119999999999997</v>
      </c>
      <c r="G33561">
        <v>40.119999999999997</v>
      </c>
      <c r="H33561" s="5">
        <v>23.75</v>
      </c>
      <c r="I33561">
        <v>24.93</v>
      </c>
      <c r="J33561">
        <v>27.01</v>
      </c>
      <c r="K33561">
        <v>23.75</v>
      </c>
      <c r="L33561" s="32">
        <v>23.75</v>
      </c>
      <c r="M33561">
        <v>30580</v>
      </c>
      <c r="N33561" t="s">
        <v>47</v>
      </c>
      <c r="O33561">
        <v>1</v>
      </c>
    </row>
    <row r="33562" spans="1:15" x14ac:dyDescent="0.25">
      <c r="A33562" s="2">
        <v>37284</v>
      </c>
      <c r="B33562">
        <v>800</v>
      </c>
      <c r="C33562">
        <v>24.95</v>
      </c>
      <c r="D33562">
        <v>24.95</v>
      </c>
      <c r="E33562">
        <v>24.95</v>
      </c>
      <c r="F33562">
        <v>24.95</v>
      </c>
      <c r="G33562">
        <v>24.95</v>
      </c>
      <c r="H33562" s="5">
        <v>21.6</v>
      </c>
      <c r="I33562">
        <v>25.59</v>
      </c>
      <c r="J33562">
        <v>28.88</v>
      </c>
      <c r="K33562">
        <v>21.53</v>
      </c>
      <c r="L33562" s="32">
        <v>21.46</v>
      </c>
      <c r="M33562">
        <v>33278</v>
      </c>
      <c r="N33562" t="s">
        <v>48</v>
      </c>
      <c r="O33562">
        <v>1</v>
      </c>
    </row>
    <row r="33563" spans="1:15" x14ac:dyDescent="0.25">
      <c r="A33563" s="2">
        <v>37284</v>
      </c>
      <c r="B33563">
        <v>900</v>
      </c>
      <c r="C33563">
        <v>17.2</v>
      </c>
      <c r="D33563">
        <v>17.2</v>
      </c>
      <c r="E33563">
        <v>17.2</v>
      </c>
      <c r="F33563">
        <v>17.2</v>
      </c>
      <c r="G33563">
        <v>17.2</v>
      </c>
      <c r="H33563" s="5">
        <v>18.88</v>
      </c>
      <c r="I33563">
        <v>22.21</v>
      </c>
      <c r="J33563">
        <v>25.8</v>
      </c>
      <c r="K33563">
        <v>19.63</v>
      </c>
      <c r="L33563" s="32">
        <v>19.71</v>
      </c>
      <c r="M33563">
        <v>33258</v>
      </c>
      <c r="N33563" t="s">
        <v>48</v>
      </c>
      <c r="O33563">
        <v>1</v>
      </c>
    </row>
    <row r="33564" spans="1:15" x14ac:dyDescent="0.25">
      <c r="A33564" s="2">
        <v>37284</v>
      </c>
      <c r="B33564">
        <v>1000</v>
      </c>
      <c r="C33564">
        <v>26.32</v>
      </c>
      <c r="D33564">
        <v>26.32</v>
      </c>
      <c r="E33564">
        <v>26.32</v>
      </c>
      <c r="F33564">
        <v>26.32</v>
      </c>
      <c r="G33564">
        <v>26.32</v>
      </c>
      <c r="H33564" s="5">
        <v>18.989999999999998</v>
      </c>
      <c r="I33564">
        <v>23.72</v>
      </c>
      <c r="J33564">
        <v>27.13</v>
      </c>
      <c r="K33564">
        <v>19.38</v>
      </c>
      <c r="L33564" s="32">
        <v>19.43</v>
      </c>
      <c r="M33564">
        <v>32800</v>
      </c>
      <c r="N33564" t="s">
        <v>48</v>
      </c>
      <c r="O33564">
        <v>1</v>
      </c>
    </row>
    <row r="33565" spans="1:15" x14ac:dyDescent="0.25">
      <c r="A33565" s="2">
        <v>37284</v>
      </c>
      <c r="B33565">
        <v>1100</v>
      </c>
      <c r="C33565">
        <v>26.2</v>
      </c>
      <c r="D33565">
        <v>26.2</v>
      </c>
      <c r="E33565">
        <v>26.2</v>
      </c>
      <c r="F33565">
        <v>26.2</v>
      </c>
      <c r="G33565">
        <v>26.2</v>
      </c>
      <c r="H33565" s="5">
        <v>18.98</v>
      </c>
      <c r="I33565">
        <v>22.78</v>
      </c>
      <c r="J33565">
        <v>25.54</v>
      </c>
      <c r="K33565">
        <v>19.899999999999999</v>
      </c>
      <c r="L33565" s="32">
        <v>20.57</v>
      </c>
      <c r="M33565">
        <v>32442</v>
      </c>
      <c r="N33565" t="s">
        <v>48</v>
      </c>
      <c r="O33565">
        <v>1</v>
      </c>
    </row>
    <row r="33566" spans="1:15" x14ac:dyDescent="0.25">
      <c r="A33566" s="2">
        <v>37284</v>
      </c>
      <c r="B33566">
        <v>1200</v>
      </c>
      <c r="C33566">
        <v>20.3</v>
      </c>
      <c r="D33566">
        <v>20.3</v>
      </c>
      <c r="E33566">
        <v>20.3</v>
      </c>
      <c r="F33566">
        <v>20.3</v>
      </c>
      <c r="G33566">
        <v>20.3</v>
      </c>
      <c r="H33566" s="5">
        <v>18</v>
      </c>
      <c r="I33566">
        <v>21.72</v>
      </c>
      <c r="J33566">
        <v>24.89</v>
      </c>
      <c r="K33566">
        <v>19.489999999999998</v>
      </c>
      <c r="L33566" s="32">
        <v>19.93</v>
      </c>
      <c r="M33566">
        <v>31746</v>
      </c>
      <c r="N33566" t="s">
        <v>48</v>
      </c>
      <c r="O33566">
        <v>1</v>
      </c>
    </row>
    <row r="33567" spans="1:15" x14ac:dyDescent="0.25">
      <c r="A33567" s="2">
        <v>37284</v>
      </c>
      <c r="B33567">
        <v>1300</v>
      </c>
      <c r="C33567">
        <v>18.149999999999999</v>
      </c>
      <c r="D33567">
        <v>18.149999999999999</v>
      </c>
      <c r="E33567">
        <v>18.149999999999999</v>
      </c>
      <c r="F33567">
        <v>18.149999999999999</v>
      </c>
      <c r="G33567">
        <v>18.149999999999999</v>
      </c>
      <c r="H33567" s="5">
        <v>17.59</v>
      </c>
      <c r="I33567">
        <v>21.58</v>
      </c>
      <c r="J33567">
        <v>24.69</v>
      </c>
      <c r="K33567">
        <v>18.03</v>
      </c>
      <c r="L33567" s="32">
        <v>17.829999999999998</v>
      </c>
      <c r="M33567">
        <v>31146</v>
      </c>
      <c r="N33567" t="s">
        <v>48</v>
      </c>
      <c r="O33567">
        <v>1</v>
      </c>
    </row>
    <row r="33568" spans="1:15" x14ac:dyDescent="0.25">
      <c r="A33568" s="2">
        <v>37284</v>
      </c>
      <c r="B33568">
        <v>1400</v>
      </c>
      <c r="C33568">
        <v>17.5</v>
      </c>
      <c r="D33568">
        <v>31.64</v>
      </c>
      <c r="E33568">
        <v>42.53</v>
      </c>
      <c r="F33568">
        <v>20.04</v>
      </c>
      <c r="G33568">
        <v>17.579999999999998</v>
      </c>
      <c r="H33568" s="5">
        <v>17.11</v>
      </c>
      <c r="I33568">
        <v>19.940000000000001</v>
      </c>
      <c r="J33568">
        <v>23.76</v>
      </c>
      <c r="K33568">
        <v>17.37</v>
      </c>
      <c r="L33568" s="32">
        <v>17.420000000000002</v>
      </c>
      <c r="M33568">
        <v>30754</v>
      </c>
      <c r="N33568" t="s">
        <v>48</v>
      </c>
      <c r="O33568">
        <v>1</v>
      </c>
    </row>
    <row r="33569" spans="1:15" x14ac:dyDescent="0.25">
      <c r="A33569" s="2">
        <v>37284</v>
      </c>
      <c r="B33569">
        <v>1500</v>
      </c>
      <c r="C33569">
        <v>16.97</v>
      </c>
      <c r="D33569">
        <v>29.95</v>
      </c>
      <c r="E33569">
        <v>40.409999999999997</v>
      </c>
      <c r="F33569">
        <v>24.99</v>
      </c>
      <c r="G33569">
        <v>14.56</v>
      </c>
      <c r="H33569" s="5">
        <v>15.89</v>
      </c>
      <c r="I33569">
        <v>16.86</v>
      </c>
      <c r="J33569">
        <v>18.510000000000002</v>
      </c>
      <c r="K33569">
        <v>15.89</v>
      </c>
      <c r="L33569" s="32">
        <v>15.89</v>
      </c>
      <c r="M33569">
        <v>30321</v>
      </c>
      <c r="N33569" t="s">
        <v>48</v>
      </c>
      <c r="O33569">
        <v>1</v>
      </c>
    </row>
    <row r="33570" spans="1:15" x14ac:dyDescent="0.25">
      <c r="A33570" s="2">
        <v>37284</v>
      </c>
      <c r="B33570">
        <v>1600</v>
      </c>
      <c r="C33570">
        <v>15.9</v>
      </c>
      <c r="D33570">
        <v>15.79</v>
      </c>
      <c r="E33570">
        <v>15.8</v>
      </c>
      <c r="F33570">
        <v>17.05</v>
      </c>
      <c r="G33570">
        <v>15.39</v>
      </c>
      <c r="H33570" s="5">
        <v>15.79</v>
      </c>
      <c r="I33570">
        <v>16.7</v>
      </c>
      <c r="J33570">
        <v>18.239999999999998</v>
      </c>
      <c r="K33570">
        <v>15.79</v>
      </c>
      <c r="L33570" s="32">
        <v>15.79</v>
      </c>
      <c r="M33570">
        <v>30120</v>
      </c>
      <c r="N33570" t="s">
        <v>48</v>
      </c>
      <c r="O33570">
        <v>1</v>
      </c>
    </row>
    <row r="33571" spans="1:15" x14ac:dyDescent="0.25">
      <c r="A33571" s="2">
        <v>37284</v>
      </c>
      <c r="B33571">
        <v>1700</v>
      </c>
      <c r="C33571">
        <v>14.77</v>
      </c>
      <c r="D33571">
        <v>14.77</v>
      </c>
      <c r="E33571">
        <v>14.77</v>
      </c>
      <c r="F33571">
        <v>14.77</v>
      </c>
      <c r="G33571">
        <v>14.77</v>
      </c>
      <c r="H33571" s="5">
        <v>17.309999999999999</v>
      </c>
      <c r="I33571">
        <v>21.09</v>
      </c>
      <c r="J33571">
        <v>24.71</v>
      </c>
      <c r="K33571">
        <v>17.54</v>
      </c>
      <c r="L33571" s="32">
        <v>17.53</v>
      </c>
      <c r="M33571">
        <v>30422</v>
      </c>
      <c r="N33571" t="s">
        <v>48</v>
      </c>
      <c r="O33571">
        <v>1</v>
      </c>
    </row>
    <row r="33572" spans="1:15" x14ac:dyDescent="0.25">
      <c r="A33572" s="2">
        <v>37284</v>
      </c>
      <c r="B33572">
        <v>1800</v>
      </c>
      <c r="C33572">
        <v>28.99</v>
      </c>
      <c r="D33572">
        <v>28.99</v>
      </c>
      <c r="E33572">
        <v>28.99</v>
      </c>
      <c r="F33572">
        <v>28.99</v>
      </c>
      <c r="G33572">
        <v>28.99</v>
      </c>
      <c r="H33572" s="5">
        <v>23.14</v>
      </c>
      <c r="I33572">
        <v>34.369999999999997</v>
      </c>
      <c r="J33572">
        <v>36.43</v>
      </c>
      <c r="K33572">
        <v>29.09</v>
      </c>
      <c r="L33572" s="32">
        <v>26.04</v>
      </c>
      <c r="M33572">
        <v>32668</v>
      </c>
      <c r="N33572" t="s">
        <v>48</v>
      </c>
      <c r="O33572">
        <v>1</v>
      </c>
    </row>
    <row r="33573" spans="1:15" x14ac:dyDescent="0.25">
      <c r="A33573" s="2">
        <v>37284</v>
      </c>
      <c r="B33573">
        <v>1900</v>
      </c>
      <c r="C33573">
        <v>24.67</v>
      </c>
      <c r="D33573">
        <v>24.67</v>
      </c>
      <c r="E33573">
        <v>24.67</v>
      </c>
      <c r="F33573">
        <v>24.67</v>
      </c>
      <c r="G33573">
        <v>24.67</v>
      </c>
      <c r="H33573" s="5">
        <v>21.1</v>
      </c>
      <c r="I33573">
        <v>30.55</v>
      </c>
      <c r="J33573">
        <v>32.35</v>
      </c>
      <c r="K33573">
        <v>25.41</v>
      </c>
      <c r="L33573" s="32">
        <v>22.56</v>
      </c>
      <c r="M33573">
        <v>34181</v>
      </c>
      <c r="N33573" t="s">
        <v>48</v>
      </c>
      <c r="O33573">
        <v>1</v>
      </c>
    </row>
    <row r="33574" spans="1:15" x14ac:dyDescent="0.25">
      <c r="A33574" s="2">
        <v>37284</v>
      </c>
      <c r="B33574">
        <v>2000</v>
      </c>
      <c r="C33574">
        <v>20.62</v>
      </c>
      <c r="D33574">
        <v>20.62</v>
      </c>
      <c r="E33574">
        <v>20.62</v>
      </c>
      <c r="F33574">
        <v>20.62</v>
      </c>
      <c r="G33574">
        <v>20.62</v>
      </c>
      <c r="H33574" s="5">
        <v>19</v>
      </c>
      <c r="I33574">
        <v>24.84</v>
      </c>
      <c r="J33574">
        <v>28.32</v>
      </c>
      <c r="K33574">
        <v>21.24</v>
      </c>
      <c r="L33574" s="32">
        <v>21.05</v>
      </c>
      <c r="M33574">
        <v>33636</v>
      </c>
      <c r="N33574" t="s">
        <v>48</v>
      </c>
      <c r="O33574">
        <v>1</v>
      </c>
    </row>
    <row r="33575" spans="1:15" x14ac:dyDescent="0.25">
      <c r="A33575" s="2">
        <v>37284</v>
      </c>
      <c r="B33575">
        <v>2100</v>
      </c>
      <c r="C33575">
        <v>22.31</v>
      </c>
      <c r="D33575">
        <v>22.31</v>
      </c>
      <c r="E33575">
        <v>22.31</v>
      </c>
      <c r="F33575">
        <v>22.31</v>
      </c>
      <c r="G33575">
        <v>22.31</v>
      </c>
      <c r="H33575" s="5">
        <v>17.03</v>
      </c>
      <c r="I33575">
        <v>21.95</v>
      </c>
      <c r="J33575">
        <v>25.38</v>
      </c>
      <c r="K33575">
        <v>18.68</v>
      </c>
      <c r="L33575" s="32">
        <v>18.46</v>
      </c>
      <c r="M33575">
        <v>32704</v>
      </c>
      <c r="N33575" t="s">
        <v>48</v>
      </c>
      <c r="O33575">
        <v>1</v>
      </c>
    </row>
    <row r="33576" spans="1:15" x14ac:dyDescent="0.25">
      <c r="A33576" s="2">
        <v>37284</v>
      </c>
      <c r="B33576">
        <v>2200</v>
      </c>
      <c r="C33576">
        <v>16.57</v>
      </c>
      <c r="D33576">
        <v>16.57</v>
      </c>
      <c r="E33576">
        <v>16.57</v>
      </c>
      <c r="F33576">
        <v>16.57</v>
      </c>
      <c r="G33576">
        <v>16.57</v>
      </c>
      <c r="H33576" s="5">
        <v>17.02</v>
      </c>
      <c r="I33576">
        <v>20.190000000000001</v>
      </c>
      <c r="J33576">
        <v>23.74</v>
      </c>
      <c r="K33576">
        <v>17.77</v>
      </c>
      <c r="L33576" s="32">
        <v>17.899999999999999</v>
      </c>
      <c r="M33576">
        <v>31013</v>
      </c>
      <c r="N33576" t="s">
        <v>48</v>
      </c>
      <c r="O33576">
        <v>1</v>
      </c>
    </row>
    <row r="33577" spans="1:15" x14ac:dyDescent="0.25">
      <c r="A33577" s="2">
        <v>37284</v>
      </c>
      <c r="B33577">
        <v>2300</v>
      </c>
      <c r="C33577">
        <v>15.03</v>
      </c>
      <c r="D33577">
        <v>15.03</v>
      </c>
      <c r="E33577">
        <v>15.03</v>
      </c>
      <c r="F33577">
        <v>15.03</v>
      </c>
      <c r="G33577">
        <v>15.03</v>
      </c>
      <c r="H33577" s="5">
        <v>15.9</v>
      </c>
      <c r="I33577">
        <v>18.37</v>
      </c>
      <c r="J33577">
        <v>22.22</v>
      </c>
      <c r="K33577">
        <v>15.9</v>
      </c>
      <c r="L33577" s="32">
        <v>15.9</v>
      </c>
      <c r="M33577">
        <v>28406</v>
      </c>
      <c r="N33577" t="s">
        <v>48</v>
      </c>
      <c r="O33577">
        <v>1</v>
      </c>
    </row>
    <row r="33578" spans="1:15" x14ac:dyDescent="0.25">
      <c r="A33578" s="2">
        <v>37284</v>
      </c>
      <c r="B33578">
        <v>2400</v>
      </c>
      <c r="C33578">
        <v>13.58</v>
      </c>
      <c r="D33578">
        <v>13.58</v>
      </c>
      <c r="E33578">
        <v>13.58</v>
      </c>
      <c r="F33578">
        <v>13.58</v>
      </c>
      <c r="G33578">
        <v>13.58</v>
      </c>
      <c r="H33578" s="5">
        <v>15</v>
      </c>
      <c r="I33578">
        <v>15</v>
      </c>
      <c r="J33578">
        <v>15</v>
      </c>
      <c r="K33578">
        <v>15</v>
      </c>
      <c r="L33578" s="32">
        <v>15</v>
      </c>
      <c r="M33578">
        <v>26074</v>
      </c>
      <c r="N33578" t="s">
        <v>47</v>
      </c>
      <c r="O33578">
        <v>1</v>
      </c>
    </row>
    <row r="33579" spans="1:15" x14ac:dyDescent="0.25">
      <c r="A33579" s="2">
        <v>37285</v>
      </c>
      <c r="B33579">
        <v>100</v>
      </c>
      <c r="C33579">
        <v>13.06</v>
      </c>
      <c r="D33579">
        <v>13.06</v>
      </c>
      <c r="E33579">
        <v>13.06</v>
      </c>
      <c r="F33579">
        <v>13.06</v>
      </c>
      <c r="G33579">
        <v>13.06</v>
      </c>
      <c r="H33579" s="5">
        <v>13.5</v>
      </c>
      <c r="I33579">
        <v>13.5</v>
      </c>
      <c r="J33579">
        <v>13.5</v>
      </c>
      <c r="K33579">
        <v>13.5</v>
      </c>
      <c r="L33579" s="32">
        <v>13.5</v>
      </c>
      <c r="M33579">
        <v>24084</v>
      </c>
      <c r="N33579" t="s">
        <v>47</v>
      </c>
      <c r="O33579">
        <v>2</v>
      </c>
    </row>
    <row r="33580" spans="1:15" x14ac:dyDescent="0.25">
      <c r="A33580" s="2">
        <v>37285</v>
      </c>
      <c r="B33580">
        <v>200</v>
      </c>
      <c r="C33580">
        <v>12.46</v>
      </c>
      <c r="D33580">
        <v>12.46</v>
      </c>
      <c r="E33580">
        <v>12.46</v>
      </c>
      <c r="F33580">
        <v>12.46</v>
      </c>
      <c r="G33580">
        <v>12.46</v>
      </c>
      <c r="H33580" s="5">
        <v>12.22</v>
      </c>
      <c r="I33580">
        <v>12.22</v>
      </c>
      <c r="J33580">
        <v>12.22</v>
      </c>
      <c r="K33580">
        <v>12.22</v>
      </c>
      <c r="L33580" s="32">
        <v>12.22</v>
      </c>
      <c r="M33580">
        <v>23207</v>
      </c>
      <c r="N33580" t="s">
        <v>47</v>
      </c>
      <c r="O33580">
        <v>2</v>
      </c>
    </row>
    <row r="33581" spans="1:15" x14ac:dyDescent="0.25">
      <c r="A33581" s="2">
        <v>37285</v>
      </c>
      <c r="B33581">
        <v>300</v>
      </c>
      <c r="C33581">
        <v>12.2</v>
      </c>
      <c r="D33581">
        <v>12.2</v>
      </c>
      <c r="E33581">
        <v>12.2</v>
      </c>
      <c r="F33581">
        <v>12.2</v>
      </c>
      <c r="G33581">
        <v>12.2</v>
      </c>
      <c r="H33581" s="5">
        <v>12.15</v>
      </c>
      <c r="I33581">
        <v>12.15</v>
      </c>
      <c r="J33581">
        <v>12.15</v>
      </c>
      <c r="K33581">
        <v>12.15</v>
      </c>
      <c r="L33581" s="32">
        <v>12.15</v>
      </c>
      <c r="M33581">
        <v>22830</v>
      </c>
      <c r="N33581" t="s">
        <v>47</v>
      </c>
      <c r="O33581">
        <v>2</v>
      </c>
    </row>
    <row r="33582" spans="1:15" x14ac:dyDescent="0.25">
      <c r="A33582" s="2">
        <v>37285</v>
      </c>
      <c r="B33582">
        <v>400</v>
      </c>
      <c r="C33582">
        <v>12.25</v>
      </c>
      <c r="D33582">
        <v>12.25</v>
      </c>
      <c r="E33582">
        <v>12.25</v>
      </c>
      <c r="F33582">
        <v>12.25</v>
      </c>
      <c r="G33582">
        <v>12.25</v>
      </c>
      <c r="H33582" s="5">
        <v>12.11</v>
      </c>
      <c r="I33582">
        <v>12.11</v>
      </c>
      <c r="J33582">
        <v>12.11</v>
      </c>
      <c r="K33582">
        <v>12.11</v>
      </c>
      <c r="L33582" s="32">
        <v>12.11</v>
      </c>
      <c r="M33582">
        <v>22830</v>
      </c>
      <c r="N33582" t="s">
        <v>47</v>
      </c>
      <c r="O33582">
        <v>2</v>
      </c>
    </row>
    <row r="33583" spans="1:15" x14ac:dyDescent="0.25">
      <c r="A33583" s="2">
        <v>37285</v>
      </c>
      <c r="B33583">
        <v>500</v>
      </c>
      <c r="C33583">
        <v>12.5</v>
      </c>
      <c r="D33583">
        <v>12.5</v>
      </c>
      <c r="E33583">
        <v>12.5</v>
      </c>
      <c r="F33583">
        <v>12.5</v>
      </c>
      <c r="G33583">
        <v>12.5</v>
      </c>
      <c r="H33583" s="5">
        <v>13.04</v>
      </c>
      <c r="I33583">
        <v>13.04</v>
      </c>
      <c r="J33583">
        <v>13.04</v>
      </c>
      <c r="K33583">
        <v>13.04</v>
      </c>
      <c r="L33583" s="32">
        <v>13.04</v>
      </c>
      <c r="M33583">
        <v>23468</v>
      </c>
      <c r="N33583" t="s">
        <v>47</v>
      </c>
      <c r="O33583">
        <v>2</v>
      </c>
    </row>
    <row r="33584" spans="1:15" x14ac:dyDescent="0.25">
      <c r="A33584" s="2">
        <v>37285</v>
      </c>
      <c r="B33584">
        <v>600</v>
      </c>
      <c r="C33584">
        <v>13.88</v>
      </c>
      <c r="D33584">
        <v>13.88</v>
      </c>
      <c r="E33584">
        <v>13.88</v>
      </c>
      <c r="F33584">
        <v>13.88</v>
      </c>
      <c r="G33584">
        <v>13.88</v>
      </c>
      <c r="H33584" s="5">
        <v>15.16</v>
      </c>
      <c r="I33584">
        <v>15.16</v>
      </c>
      <c r="J33584">
        <v>15.16</v>
      </c>
      <c r="K33584">
        <v>15.16</v>
      </c>
      <c r="L33584" s="32">
        <v>15.16</v>
      </c>
      <c r="M33584">
        <v>25611</v>
      </c>
      <c r="N33584" t="s">
        <v>47</v>
      </c>
      <c r="O33584">
        <v>2</v>
      </c>
    </row>
    <row r="33585" spans="1:15" x14ac:dyDescent="0.25">
      <c r="A33585" s="2">
        <v>37285</v>
      </c>
      <c r="B33585">
        <v>700</v>
      </c>
      <c r="C33585">
        <v>19.079999999999998</v>
      </c>
      <c r="D33585">
        <v>19.079999999999998</v>
      </c>
      <c r="E33585">
        <v>19.079999999999998</v>
      </c>
      <c r="F33585">
        <v>19.079999999999998</v>
      </c>
      <c r="G33585">
        <v>19.079999999999998</v>
      </c>
      <c r="H33585" s="5">
        <v>25.03</v>
      </c>
      <c r="I33585">
        <v>26.02</v>
      </c>
      <c r="J33585">
        <v>27.77</v>
      </c>
      <c r="K33585">
        <v>25.03</v>
      </c>
      <c r="L33585" s="32">
        <v>25.03</v>
      </c>
      <c r="M33585">
        <v>30022</v>
      </c>
      <c r="N33585" t="s">
        <v>47</v>
      </c>
      <c r="O33585">
        <v>2</v>
      </c>
    </row>
    <row r="33586" spans="1:15" x14ac:dyDescent="0.25">
      <c r="A33586" s="2">
        <v>37285</v>
      </c>
      <c r="B33586">
        <v>800</v>
      </c>
      <c r="C33586">
        <v>20.440000000000001</v>
      </c>
      <c r="D33586">
        <v>20.440000000000001</v>
      </c>
      <c r="E33586">
        <v>20.440000000000001</v>
      </c>
      <c r="F33586">
        <v>20.440000000000001</v>
      </c>
      <c r="G33586">
        <v>20.440000000000001</v>
      </c>
      <c r="H33586" s="5">
        <v>24</v>
      </c>
      <c r="I33586">
        <v>27.86</v>
      </c>
      <c r="J33586">
        <v>31.88</v>
      </c>
      <c r="K33586">
        <v>24</v>
      </c>
      <c r="L33586" s="32">
        <v>24</v>
      </c>
      <c r="M33586">
        <v>32067</v>
      </c>
      <c r="N33586" t="s">
        <v>48</v>
      </c>
      <c r="O33586">
        <v>2</v>
      </c>
    </row>
    <row r="33587" spans="1:15" x14ac:dyDescent="0.25">
      <c r="A33587" s="2">
        <v>37285</v>
      </c>
      <c r="B33587">
        <v>900</v>
      </c>
      <c r="C33587">
        <v>21.52</v>
      </c>
      <c r="D33587">
        <v>21.52</v>
      </c>
      <c r="E33587">
        <v>21.52</v>
      </c>
      <c r="F33587">
        <v>21.52</v>
      </c>
      <c r="G33587">
        <v>21.52</v>
      </c>
      <c r="H33587" s="5">
        <v>22</v>
      </c>
      <c r="I33587">
        <v>23.53</v>
      </c>
      <c r="J33587">
        <v>25.99</v>
      </c>
      <c r="K33587">
        <v>22</v>
      </c>
      <c r="L33587" s="32">
        <v>22</v>
      </c>
      <c r="M33587">
        <v>31545</v>
      </c>
      <c r="N33587" t="s">
        <v>48</v>
      </c>
      <c r="O33587">
        <v>2</v>
      </c>
    </row>
    <row r="33588" spans="1:15" x14ac:dyDescent="0.25">
      <c r="A33588" s="2">
        <v>37285</v>
      </c>
      <c r="B33588">
        <v>1000</v>
      </c>
      <c r="C33588">
        <v>15.88</v>
      </c>
      <c r="D33588">
        <v>15.88</v>
      </c>
      <c r="E33588">
        <v>15.88</v>
      </c>
      <c r="F33588">
        <v>15.88</v>
      </c>
      <c r="G33588">
        <v>15.88</v>
      </c>
      <c r="H33588" s="5">
        <v>23</v>
      </c>
      <c r="I33588">
        <v>24.27</v>
      </c>
      <c r="J33588">
        <v>26.45</v>
      </c>
      <c r="K33588">
        <v>23</v>
      </c>
      <c r="L33588" s="32">
        <v>23</v>
      </c>
      <c r="M33588">
        <v>31509</v>
      </c>
      <c r="N33588" t="s">
        <v>48</v>
      </c>
      <c r="O33588">
        <v>2</v>
      </c>
    </row>
    <row r="33589" spans="1:15" x14ac:dyDescent="0.25">
      <c r="A33589" s="2">
        <v>37285</v>
      </c>
      <c r="B33589">
        <v>1100</v>
      </c>
      <c r="C33589">
        <v>17.760000000000002</v>
      </c>
      <c r="D33589">
        <v>17.02</v>
      </c>
      <c r="E33589">
        <v>17.079999999999998</v>
      </c>
      <c r="F33589">
        <v>25.5</v>
      </c>
      <c r="G33589">
        <v>14.36</v>
      </c>
      <c r="H33589" s="5">
        <v>22.86</v>
      </c>
      <c r="I33589">
        <v>24.12</v>
      </c>
      <c r="J33589">
        <v>26.29</v>
      </c>
      <c r="K33589">
        <v>22.86</v>
      </c>
      <c r="L33589" s="32">
        <v>22.86</v>
      </c>
      <c r="M33589">
        <v>31448</v>
      </c>
      <c r="N33589" t="s">
        <v>48</v>
      </c>
      <c r="O33589">
        <v>2</v>
      </c>
    </row>
    <row r="33590" spans="1:15" x14ac:dyDescent="0.25">
      <c r="A33590" s="2">
        <v>37285</v>
      </c>
      <c r="B33590">
        <v>1200</v>
      </c>
      <c r="C33590">
        <v>22.25</v>
      </c>
      <c r="D33590">
        <v>20.83</v>
      </c>
      <c r="E33590">
        <v>20.95</v>
      </c>
      <c r="F33590">
        <v>36.909999999999997</v>
      </c>
      <c r="G33590">
        <v>15.86</v>
      </c>
      <c r="H33590" s="5">
        <v>21.07</v>
      </c>
      <c r="I33590">
        <v>22.61</v>
      </c>
      <c r="J33590">
        <v>25.14</v>
      </c>
      <c r="K33590">
        <v>21.07</v>
      </c>
      <c r="L33590" s="32">
        <v>21.07</v>
      </c>
      <c r="M33590">
        <v>31315</v>
      </c>
      <c r="N33590" t="s">
        <v>48</v>
      </c>
      <c r="O33590">
        <v>2</v>
      </c>
    </row>
    <row r="33591" spans="1:15" x14ac:dyDescent="0.25">
      <c r="A33591" s="2">
        <v>37285</v>
      </c>
      <c r="B33591">
        <v>1300</v>
      </c>
      <c r="C33591">
        <v>20.32</v>
      </c>
      <c r="D33591">
        <v>19.100000000000001</v>
      </c>
      <c r="E33591">
        <v>19.2</v>
      </c>
      <c r="F33591">
        <v>32.86</v>
      </c>
      <c r="G33591">
        <v>15.02</v>
      </c>
      <c r="H33591" s="5">
        <v>19</v>
      </c>
      <c r="I33591">
        <v>20.309999999999999</v>
      </c>
      <c r="J33591">
        <v>22.63</v>
      </c>
      <c r="K33591">
        <v>19</v>
      </c>
      <c r="L33591" s="32">
        <v>19</v>
      </c>
      <c r="M33591">
        <v>31022</v>
      </c>
      <c r="N33591" t="s">
        <v>48</v>
      </c>
      <c r="O33591">
        <v>2</v>
      </c>
    </row>
    <row r="33592" spans="1:15" x14ac:dyDescent="0.25">
      <c r="A33592" s="2">
        <v>37285</v>
      </c>
      <c r="B33592">
        <v>1400</v>
      </c>
      <c r="C33592">
        <v>19.2</v>
      </c>
      <c r="D33592">
        <v>17.95</v>
      </c>
      <c r="E33592">
        <v>18.05</v>
      </c>
      <c r="F33592">
        <v>32.159999999999997</v>
      </c>
      <c r="G33592">
        <v>13.74</v>
      </c>
      <c r="H33592" s="5">
        <v>18.22</v>
      </c>
      <c r="I33592">
        <v>19.61</v>
      </c>
      <c r="J33592">
        <v>22.07</v>
      </c>
      <c r="K33592">
        <v>18.22</v>
      </c>
      <c r="L33592" s="32">
        <v>18.22</v>
      </c>
      <c r="M33592">
        <v>30867</v>
      </c>
      <c r="N33592" t="s">
        <v>48</v>
      </c>
      <c r="O33592">
        <v>2</v>
      </c>
    </row>
    <row r="33593" spans="1:15" x14ac:dyDescent="0.25">
      <c r="A33593" s="2">
        <v>37285</v>
      </c>
      <c r="B33593">
        <v>1500</v>
      </c>
      <c r="C33593">
        <v>19.399999999999999</v>
      </c>
      <c r="D33593">
        <v>18.100000000000001</v>
      </c>
      <c r="E33593">
        <v>18.21</v>
      </c>
      <c r="F33593">
        <v>33.020000000000003</v>
      </c>
      <c r="G33593">
        <v>13.66</v>
      </c>
      <c r="H33593" s="5">
        <v>17.260000000000002</v>
      </c>
      <c r="I33593">
        <v>17.940000000000001</v>
      </c>
      <c r="J33593">
        <v>19.14</v>
      </c>
      <c r="K33593">
        <v>17.260000000000002</v>
      </c>
      <c r="L33593" s="32">
        <v>17.260000000000002</v>
      </c>
      <c r="M33593">
        <v>30418</v>
      </c>
      <c r="N33593" t="s">
        <v>48</v>
      </c>
      <c r="O33593">
        <v>2</v>
      </c>
    </row>
    <row r="33594" spans="1:15" x14ac:dyDescent="0.25">
      <c r="A33594" s="2">
        <v>37285</v>
      </c>
      <c r="B33594">
        <v>1600</v>
      </c>
      <c r="C33594">
        <v>19.48</v>
      </c>
      <c r="D33594">
        <v>18.18</v>
      </c>
      <c r="E33594">
        <v>18.29</v>
      </c>
      <c r="F33594">
        <v>32.869999999999997</v>
      </c>
      <c r="G33594">
        <v>13.84</v>
      </c>
      <c r="H33594" s="5">
        <v>17.059999999999999</v>
      </c>
      <c r="I33594">
        <v>17.72</v>
      </c>
      <c r="J33594">
        <v>18.89</v>
      </c>
      <c r="K33594">
        <v>17.059999999999999</v>
      </c>
      <c r="L33594" s="32">
        <v>17.059999999999999</v>
      </c>
      <c r="M33594">
        <v>30096</v>
      </c>
      <c r="N33594" t="s">
        <v>48</v>
      </c>
      <c r="O33594">
        <v>2</v>
      </c>
    </row>
    <row r="33595" spans="1:15" x14ac:dyDescent="0.25">
      <c r="A33595" s="2">
        <v>37285</v>
      </c>
      <c r="B33595">
        <v>1700</v>
      </c>
      <c r="C33595">
        <v>16.829999999999998</v>
      </c>
      <c r="D33595">
        <v>15.96</v>
      </c>
      <c r="E33595">
        <v>16.03</v>
      </c>
      <c r="F33595">
        <v>25.79</v>
      </c>
      <c r="G33595">
        <v>13.07</v>
      </c>
      <c r="H33595" s="5">
        <v>20.170000000000002</v>
      </c>
      <c r="I33595">
        <v>21.89</v>
      </c>
      <c r="J33595">
        <v>24.62</v>
      </c>
      <c r="K33595">
        <v>20.170000000000002</v>
      </c>
      <c r="L33595" s="32">
        <v>20.170000000000002</v>
      </c>
      <c r="M33595">
        <v>30293</v>
      </c>
      <c r="N33595" t="s">
        <v>48</v>
      </c>
      <c r="O33595">
        <v>2</v>
      </c>
    </row>
    <row r="33596" spans="1:15" x14ac:dyDescent="0.25">
      <c r="A33596" s="2">
        <v>37285</v>
      </c>
      <c r="B33596">
        <v>1800</v>
      </c>
      <c r="C33596">
        <v>25.55</v>
      </c>
      <c r="D33596">
        <v>25.55</v>
      </c>
      <c r="E33596">
        <v>25.55</v>
      </c>
      <c r="F33596">
        <v>25.55</v>
      </c>
      <c r="G33596">
        <v>25.55</v>
      </c>
      <c r="H33596" s="5">
        <v>28.17</v>
      </c>
      <c r="I33596">
        <v>31.69</v>
      </c>
      <c r="J33596">
        <v>35.380000000000003</v>
      </c>
      <c r="K33596">
        <v>28.84</v>
      </c>
      <c r="L33596" s="32">
        <v>28.29</v>
      </c>
      <c r="M33596">
        <v>32094</v>
      </c>
      <c r="N33596" t="s">
        <v>48</v>
      </c>
      <c r="O33596">
        <v>2</v>
      </c>
    </row>
    <row r="33597" spans="1:15" x14ac:dyDescent="0.25">
      <c r="A33597" s="2">
        <v>37285</v>
      </c>
      <c r="B33597">
        <v>1900</v>
      </c>
      <c r="C33597">
        <v>16.12</v>
      </c>
      <c r="D33597">
        <v>16.71</v>
      </c>
      <c r="E33597">
        <v>16.149999999999999</v>
      </c>
      <c r="F33597">
        <v>16.170000000000002</v>
      </c>
      <c r="G33597">
        <v>16.14</v>
      </c>
      <c r="H33597" s="5">
        <v>25.96</v>
      </c>
      <c r="I33597">
        <v>28.4</v>
      </c>
      <c r="J33597">
        <v>31.24</v>
      </c>
      <c r="K33597">
        <v>26.66</v>
      </c>
      <c r="L33597" s="32">
        <v>26.09</v>
      </c>
      <c r="M33597">
        <v>33702</v>
      </c>
      <c r="N33597" t="s">
        <v>48</v>
      </c>
      <c r="O33597">
        <v>2</v>
      </c>
    </row>
    <row r="33598" spans="1:15" x14ac:dyDescent="0.25">
      <c r="A33598" s="2">
        <v>37285</v>
      </c>
      <c r="B33598">
        <v>2000</v>
      </c>
      <c r="C33598">
        <v>16.239999999999998</v>
      </c>
      <c r="D33598">
        <v>17.420000000000002</v>
      </c>
      <c r="E33598">
        <v>16.29</v>
      </c>
      <c r="F33598">
        <v>16.34</v>
      </c>
      <c r="G33598">
        <v>16.28</v>
      </c>
      <c r="H33598" s="5">
        <v>23</v>
      </c>
      <c r="I33598">
        <v>24.3</v>
      </c>
      <c r="J33598">
        <v>26.49</v>
      </c>
      <c r="K33598">
        <v>23</v>
      </c>
      <c r="L33598" s="32">
        <v>23</v>
      </c>
      <c r="M33598">
        <v>32889</v>
      </c>
      <c r="N33598" t="s">
        <v>48</v>
      </c>
      <c r="O33598">
        <v>2</v>
      </c>
    </row>
    <row r="33599" spans="1:15" x14ac:dyDescent="0.25">
      <c r="A33599" s="2">
        <v>37285</v>
      </c>
      <c r="B33599">
        <v>2100</v>
      </c>
      <c r="C33599">
        <v>17.32</v>
      </c>
      <c r="D33599">
        <v>17.32</v>
      </c>
      <c r="E33599">
        <v>17.32</v>
      </c>
      <c r="F33599">
        <v>17.32</v>
      </c>
      <c r="G33599">
        <v>17.32</v>
      </c>
      <c r="H33599" s="5">
        <v>20.57</v>
      </c>
      <c r="I33599">
        <v>21.93</v>
      </c>
      <c r="J33599">
        <v>24.26</v>
      </c>
      <c r="K33599">
        <v>20.57</v>
      </c>
      <c r="L33599" s="32">
        <v>20.57</v>
      </c>
      <c r="M33599">
        <v>31829</v>
      </c>
      <c r="N33599" t="s">
        <v>48</v>
      </c>
      <c r="O33599">
        <v>2</v>
      </c>
    </row>
    <row r="33600" spans="1:15" x14ac:dyDescent="0.25">
      <c r="A33600" s="2">
        <v>37285</v>
      </c>
      <c r="B33600">
        <v>2200</v>
      </c>
      <c r="C33600">
        <v>16.77</v>
      </c>
      <c r="D33600">
        <v>16.77</v>
      </c>
      <c r="E33600">
        <v>16.77</v>
      </c>
      <c r="F33600">
        <v>16.77</v>
      </c>
      <c r="G33600">
        <v>16.77</v>
      </c>
      <c r="H33600" s="5">
        <v>18.72</v>
      </c>
      <c r="I33600">
        <v>20.04</v>
      </c>
      <c r="J33600">
        <v>22.19</v>
      </c>
      <c r="K33600">
        <v>18.72</v>
      </c>
      <c r="L33600" s="32">
        <v>18.72</v>
      </c>
      <c r="M33600">
        <v>30015</v>
      </c>
      <c r="N33600" t="s">
        <v>48</v>
      </c>
      <c r="O33600">
        <v>2</v>
      </c>
    </row>
    <row r="33601" spans="1:15" x14ac:dyDescent="0.25">
      <c r="A33601" s="2">
        <v>37285</v>
      </c>
      <c r="B33601">
        <v>2300</v>
      </c>
      <c r="C33601">
        <v>14.69</v>
      </c>
      <c r="D33601">
        <v>14.69</v>
      </c>
      <c r="E33601">
        <v>14.69</v>
      </c>
      <c r="F33601">
        <v>14.69</v>
      </c>
      <c r="G33601">
        <v>14.69</v>
      </c>
      <c r="H33601" s="5">
        <v>16.899999999999999</v>
      </c>
      <c r="I33601">
        <v>18.28</v>
      </c>
      <c r="J33601">
        <v>20.45</v>
      </c>
      <c r="K33601">
        <v>16.899999999999999</v>
      </c>
      <c r="L33601" s="32">
        <v>16.899999999999999</v>
      </c>
      <c r="M33601">
        <v>27442</v>
      </c>
      <c r="N33601" t="s">
        <v>48</v>
      </c>
      <c r="O33601">
        <v>2</v>
      </c>
    </row>
    <row r="33602" spans="1:15" x14ac:dyDescent="0.25">
      <c r="A33602" s="2">
        <v>37285</v>
      </c>
      <c r="B33602">
        <v>2400</v>
      </c>
      <c r="C33602">
        <v>12.58</v>
      </c>
      <c r="D33602">
        <v>12.58</v>
      </c>
      <c r="E33602">
        <v>12.58</v>
      </c>
      <c r="F33602">
        <v>12.58</v>
      </c>
      <c r="G33602">
        <v>12.58</v>
      </c>
      <c r="H33602" s="5">
        <v>14.99</v>
      </c>
      <c r="I33602">
        <v>15</v>
      </c>
      <c r="J33602">
        <v>15</v>
      </c>
      <c r="K33602">
        <v>15</v>
      </c>
      <c r="L33602" s="32">
        <v>14.99</v>
      </c>
      <c r="M33602">
        <v>24743</v>
      </c>
      <c r="N33602" t="s">
        <v>47</v>
      </c>
      <c r="O33602">
        <v>2</v>
      </c>
    </row>
    <row r="33603" spans="1:15" x14ac:dyDescent="0.25">
      <c r="A33603" s="2">
        <v>37286</v>
      </c>
      <c r="B33603">
        <v>100</v>
      </c>
      <c r="C33603">
        <v>11.77</v>
      </c>
      <c r="D33603">
        <v>11.77</v>
      </c>
      <c r="E33603">
        <v>11.77</v>
      </c>
      <c r="F33603">
        <v>11.77</v>
      </c>
      <c r="G33603">
        <v>11.77</v>
      </c>
      <c r="H33603" s="5">
        <v>13.58</v>
      </c>
      <c r="I33603">
        <v>13.42</v>
      </c>
      <c r="J33603">
        <v>13.44</v>
      </c>
      <c r="K33603">
        <v>15</v>
      </c>
      <c r="L33603" s="32">
        <v>13.02</v>
      </c>
      <c r="M33603">
        <v>22868</v>
      </c>
      <c r="N33603" t="s">
        <v>47</v>
      </c>
      <c r="O33603">
        <v>3</v>
      </c>
    </row>
    <row r="33604" spans="1:15" x14ac:dyDescent="0.25">
      <c r="A33604" s="2">
        <v>37286</v>
      </c>
      <c r="B33604">
        <v>200</v>
      </c>
      <c r="C33604">
        <v>12.03</v>
      </c>
      <c r="D33604">
        <v>11.6</v>
      </c>
      <c r="E33604">
        <v>11.57</v>
      </c>
      <c r="F33604">
        <v>12.37</v>
      </c>
      <c r="G33604">
        <v>11.72</v>
      </c>
      <c r="H33604" s="5">
        <v>11.81</v>
      </c>
      <c r="I33604">
        <v>11.81</v>
      </c>
      <c r="J33604">
        <v>11.81</v>
      </c>
      <c r="K33604">
        <v>11.81</v>
      </c>
      <c r="L33604" s="32">
        <v>11.81</v>
      </c>
      <c r="M33604">
        <v>21932</v>
      </c>
      <c r="N33604" t="s">
        <v>47</v>
      </c>
      <c r="O33604">
        <v>3</v>
      </c>
    </row>
    <row r="33605" spans="1:15" x14ac:dyDescent="0.25">
      <c r="A33605" s="2">
        <v>37286</v>
      </c>
      <c r="B33605">
        <v>300</v>
      </c>
      <c r="C33605">
        <v>4.95</v>
      </c>
      <c r="D33605">
        <v>4.07</v>
      </c>
      <c r="E33605">
        <v>4.01</v>
      </c>
      <c r="F33605">
        <v>5.65</v>
      </c>
      <c r="G33605">
        <v>4.32</v>
      </c>
      <c r="H33605" s="5">
        <v>11</v>
      </c>
      <c r="I33605">
        <v>10.97</v>
      </c>
      <c r="J33605">
        <v>10.98</v>
      </c>
      <c r="K33605">
        <v>11.23</v>
      </c>
      <c r="L33605" s="32">
        <v>10.91</v>
      </c>
      <c r="M33605">
        <v>21562</v>
      </c>
      <c r="N33605" t="s">
        <v>47</v>
      </c>
      <c r="O33605">
        <v>3</v>
      </c>
    </row>
    <row r="33606" spans="1:15" x14ac:dyDescent="0.25">
      <c r="A33606" s="2">
        <v>37286</v>
      </c>
      <c r="B33606">
        <v>400</v>
      </c>
      <c r="C33606">
        <v>2.6</v>
      </c>
      <c r="D33606">
        <v>2.6</v>
      </c>
      <c r="E33606">
        <v>2.6</v>
      </c>
      <c r="F33606">
        <v>2.6</v>
      </c>
      <c r="G33606">
        <v>2.6</v>
      </c>
      <c r="H33606" s="5">
        <v>11.08</v>
      </c>
      <c r="I33606">
        <v>10.98</v>
      </c>
      <c r="J33606">
        <v>10.99</v>
      </c>
      <c r="K33606">
        <v>11.92</v>
      </c>
      <c r="L33606" s="32">
        <v>10.74</v>
      </c>
      <c r="M33606">
        <v>21320</v>
      </c>
      <c r="N33606" t="s">
        <v>47</v>
      </c>
      <c r="O33606">
        <v>3</v>
      </c>
    </row>
    <row r="33607" spans="1:15" x14ac:dyDescent="0.25">
      <c r="A33607" s="2">
        <v>37286</v>
      </c>
      <c r="B33607">
        <v>500</v>
      </c>
      <c r="C33607">
        <v>13.61</v>
      </c>
      <c r="D33607">
        <v>12.58</v>
      </c>
      <c r="E33607">
        <v>12.5</v>
      </c>
      <c r="F33607">
        <v>14.44</v>
      </c>
      <c r="G33607">
        <v>12.87</v>
      </c>
      <c r="H33607" s="5">
        <v>13</v>
      </c>
      <c r="I33607">
        <v>12.85</v>
      </c>
      <c r="J33607">
        <v>12.87</v>
      </c>
      <c r="K33607">
        <v>14.27</v>
      </c>
      <c r="L33607" s="32">
        <v>12.49</v>
      </c>
      <c r="M33607">
        <v>21816</v>
      </c>
      <c r="N33607" t="s">
        <v>47</v>
      </c>
      <c r="O33607">
        <v>3</v>
      </c>
    </row>
    <row r="33608" spans="1:15" x14ac:dyDescent="0.25">
      <c r="A33608" s="2">
        <v>37286</v>
      </c>
      <c r="B33608">
        <v>600</v>
      </c>
      <c r="C33608">
        <v>14.52</v>
      </c>
      <c r="D33608">
        <v>14.11</v>
      </c>
      <c r="E33608">
        <v>14.08</v>
      </c>
      <c r="F33608">
        <v>14.85</v>
      </c>
      <c r="G33608">
        <v>14.23</v>
      </c>
      <c r="H33608" s="5">
        <v>15</v>
      </c>
      <c r="I33608">
        <v>15</v>
      </c>
      <c r="J33608">
        <v>15</v>
      </c>
      <c r="K33608">
        <v>15</v>
      </c>
      <c r="L33608" s="32">
        <v>15</v>
      </c>
      <c r="M33608">
        <v>24056</v>
      </c>
      <c r="N33608" t="s">
        <v>47</v>
      </c>
      <c r="O33608">
        <v>3</v>
      </c>
    </row>
    <row r="33609" spans="1:15" x14ac:dyDescent="0.25">
      <c r="A33609" s="2">
        <v>37286</v>
      </c>
      <c r="B33609">
        <v>700</v>
      </c>
      <c r="C33609">
        <v>16.46</v>
      </c>
      <c r="D33609">
        <v>16.46</v>
      </c>
      <c r="E33609">
        <v>16.46</v>
      </c>
      <c r="F33609">
        <v>16.46</v>
      </c>
      <c r="G33609">
        <v>16.46</v>
      </c>
      <c r="H33609" s="5">
        <v>22.21</v>
      </c>
      <c r="I33609">
        <v>22</v>
      </c>
      <c r="J33609">
        <v>22.43</v>
      </c>
      <c r="K33609">
        <v>26.36</v>
      </c>
      <c r="L33609" s="32">
        <v>20.49</v>
      </c>
      <c r="M33609">
        <v>28002</v>
      </c>
      <c r="N33609" t="s">
        <v>47</v>
      </c>
      <c r="O33609">
        <v>3</v>
      </c>
    </row>
    <row r="33610" spans="1:15" x14ac:dyDescent="0.25">
      <c r="A33610" s="2">
        <v>37286</v>
      </c>
      <c r="B33610">
        <v>800</v>
      </c>
      <c r="C33610">
        <v>16.420000000000002</v>
      </c>
      <c r="D33610">
        <v>16.420000000000002</v>
      </c>
      <c r="E33610">
        <v>16.420000000000002</v>
      </c>
      <c r="F33610">
        <v>16.420000000000002</v>
      </c>
      <c r="G33610">
        <v>16.420000000000002</v>
      </c>
      <c r="H33610" s="5">
        <v>22.78</v>
      </c>
      <c r="I33610">
        <v>23.78</v>
      </c>
      <c r="J33610">
        <v>26.51</v>
      </c>
      <c r="K33610">
        <v>30.56</v>
      </c>
      <c r="L33610" s="32">
        <v>19.579999999999998</v>
      </c>
      <c r="M33610">
        <v>30702</v>
      </c>
      <c r="N33610" t="s">
        <v>48</v>
      </c>
      <c r="O33610">
        <v>3</v>
      </c>
    </row>
    <row r="33611" spans="1:15" x14ac:dyDescent="0.25">
      <c r="A33611" s="2">
        <v>37286</v>
      </c>
      <c r="B33611">
        <v>900</v>
      </c>
      <c r="C33611">
        <v>15.97</v>
      </c>
      <c r="D33611">
        <v>15.97</v>
      </c>
      <c r="E33611">
        <v>15.97</v>
      </c>
      <c r="F33611">
        <v>15.97</v>
      </c>
      <c r="G33611">
        <v>15.97</v>
      </c>
      <c r="H33611" s="5">
        <v>20.64</v>
      </c>
      <c r="I33611">
        <v>21.33</v>
      </c>
      <c r="J33611">
        <v>23.01</v>
      </c>
      <c r="K33611">
        <v>27.09</v>
      </c>
      <c r="L33611" s="32">
        <v>17.98</v>
      </c>
      <c r="M33611">
        <v>30644</v>
      </c>
      <c r="N33611" t="s">
        <v>48</v>
      </c>
      <c r="O33611">
        <v>3</v>
      </c>
    </row>
    <row r="33612" spans="1:15" x14ac:dyDescent="0.25">
      <c r="A33612" s="2">
        <v>37286</v>
      </c>
      <c r="B33612">
        <v>1000</v>
      </c>
      <c r="C33612">
        <v>19.47</v>
      </c>
      <c r="D33612">
        <v>19.47</v>
      </c>
      <c r="E33612">
        <v>19.47</v>
      </c>
      <c r="F33612">
        <v>19.47</v>
      </c>
      <c r="G33612">
        <v>19.47</v>
      </c>
      <c r="H33612" s="5">
        <v>22.05</v>
      </c>
      <c r="I33612">
        <v>22.36</v>
      </c>
      <c r="J33612">
        <v>24.01</v>
      </c>
      <c r="K33612">
        <v>28.14</v>
      </c>
      <c r="L33612" s="32">
        <v>19.54</v>
      </c>
      <c r="M33612">
        <v>30826</v>
      </c>
      <c r="N33612" t="s">
        <v>48</v>
      </c>
      <c r="O33612">
        <v>3</v>
      </c>
    </row>
    <row r="33613" spans="1:15" x14ac:dyDescent="0.25">
      <c r="A33613" s="2">
        <v>37286</v>
      </c>
      <c r="B33613">
        <v>1100</v>
      </c>
      <c r="C33613">
        <v>37.1</v>
      </c>
      <c r="D33613">
        <v>37.1</v>
      </c>
      <c r="E33613">
        <v>37.1</v>
      </c>
      <c r="F33613">
        <v>37.1</v>
      </c>
      <c r="G33613">
        <v>37.1</v>
      </c>
      <c r="H33613" s="5">
        <v>21.71</v>
      </c>
      <c r="I33613">
        <v>22</v>
      </c>
      <c r="J33613">
        <v>23.51</v>
      </c>
      <c r="K33613">
        <v>26.78</v>
      </c>
      <c r="L33613" s="32">
        <v>19.600000000000001</v>
      </c>
      <c r="M33613">
        <v>31096</v>
      </c>
      <c r="N33613" t="s">
        <v>48</v>
      </c>
      <c r="O33613">
        <v>3</v>
      </c>
    </row>
    <row r="33614" spans="1:15" x14ac:dyDescent="0.25">
      <c r="A33614" s="2">
        <v>37286</v>
      </c>
      <c r="B33614">
        <v>1200</v>
      </c>
      <c r="C33614">
        <v>36.81</v>
      </c>
      <c r="D33614">
        <v>36.81</v>
      </c>
      <c r="E33614">
        <v>36.81</v>
      </c>
      <c r="F33614">
        <v>36.81</v>
      </c>
      <c r="G33614">
        <v>36.81</v>
      </c>
      <c r="H33614" s="5">
        <v>20.03</v>
      </c>
      <c r="I33614">
        <v>20.85</v>
      </c>
      <c r="J33614">
        <v>22.51</v>
      </c>
      <c r="K33614">
        <v>24.13</v>
      </c>
      <c r="L33614" s="32">
        <v>18.41</v>
      </c>
      <c r="M33614">
        <v>31290</v>
      </c>
      <c r="N33614" t="s">
        <v>48</v>
      </c>
      <c r="O33614">
        <v>3</v>
      </c>
    </row>
    <row r="33615" spans="1:15" x14ac:dyDescent="0.25">
      <c r="A33615" s="2">
        <v>37286</v>
      </c>
      <c r="B33615">
        <v>1300</v>
      </c>
      <c r="C33615">
        <v>17.12</v>
      </c>
      <c r="D33615">
        <v>17.12</v>
      </c>
      <c r="E33615">
        <v>17.12</v>
      </c>
      <c r="F33615">
        <v>17.12</v>
      </c>
      <c r="G33615">
        <v>17.12</v>
      </c>
      <c r="H33615" s="5">
        <v>18.53</v>
      </c>
      <c r="I33615">
        <v>19.13</v>
      </c>
      <c r="J33615">
        <v>20.83</v>
      </c>
      <c r="K33615">
        <v>22.03</v>
      </c>
      <c r="L33615" s="32">
        <v>17.079999999999998</v>
      </c>
      <c r="M33615">
        <v>30999</v>
      </c>
      <c r="N33615" t="s">
        <v>48</v>
      </c>
      <c r="O33615">
        <v>3</v>
      </c>
    </row>
    <row r="33616" spans="1:15" x14ac:dyDescent="0.25">
      <c r="A33616" s="2">
        <v>37286</v>
      </c>
      <c r="B33616">
        <v>1400</v>
      </c>
      <c r="C33616">
        <v>37.35</v>
      </c>
      <c r="D33616">
        <v>37.35</v>
      </c>
      <c r="E33616">
        <v>37.35</v>
      </c>
      <c r="F33616">
        <v>37.35</v>
      </c>
      <c r="G33616">
        <v>37.35</v>
      </c>
      <c r="H33616" s="5">
        <v>18</v>
      </c>
      <c r="I33616">
        <v>18.190000000000001</v>
      </c>
      <c r="J33616">
        <v>19.010000000000002</v>
      </c>
      <c r="K33616">
        <v>20.78</v>
      </c>
      <c r="L33616" s="32">
        <v>16.84</v>
      </c>
      <c r="M33616">
        <v>30949</v>
      </c>
      <c r="N33616" t="s">
        <v>48</v>
      </c>
      <c r="O33616">
        <v>3</v>
      </c>
    </row>
    <row r="33617" spans="1:15" x14ac:dyDescent="0.25">
      <c r="A33617" s="2">
        <v>37286</v>
      </c>
      <c r="B33617">
        <v>1500</v>
      </c>
      <c r="C33617">
        <v>16.79</v>
      </c>
      <c r="D33617">
        <v>16.79</v>
      </c>
      <c r="E33617">
        <v>16.79</v>
      </c>
      <c r="F33617">
        <v>16.79</v>
      </c>
      <c r="G33617">
        <v>16.79</v>
      </c>
      <c r="H33617" s="5">
        <v>17.57</v>
      </c>
      <c r="I33617">
        <v>17.7</v>
      </c>
      <c r="J33617">
        <v>18.41</v>
      </c>
      <c r="K33617">
        <v>20.13</v>
      </c>
      <c r="L33617" s="32">
        <v>16.5</v>
      </c>
      <c r="M33617">
        <v>30540</v>
      </c>
      <c r="N33617" t="s">
        <v>48</v>
      </c>
      <c r="O33617">
        <v>3</v>
      </c>
    </row>
    <row r="33618" spans="1:15" x14ac:dyDescent="0.25">
      <c r="A33618" s="2">
        <v>37286</v>
      </c>
      <c r="B33618">
        <v>1600</v>
      </c>
      <c r="C33618">
        <v>16.079999999999998</v>
      </c>
      <c r="D33618">
        <v>16.079999999999998</v>
      </c>
      <c r="E33618">
        <v>16.079999999999998</v>
      </c>
      <c r="F33618">
        <v>16.079999999999998</v>
      </c>
      <c r="G33618">
        <v>16.079999999999998</v>
      </c>
      <c r="H33618" s="5">
        <v>17.45</v>
      </c>
      <c r="I33618">
        <v>17.43</v>
      </c>
      <c r="J33618">
        <v>17.829999999999998</v>
      </c>
      <c r="K33618">
        <v>19.97</v>
      </c>
      <c r="L33618" s="32">
        <v>16.399999999999999</v>
      </c>
      <c r="M33618">
        <v>30599</v>
      </c>
      <c r="N33618" t="s">
        <v>48</v>
      </c>
      <c r="O33618">
        <v>3</v>
      </c>
    </row>
    <row r="33619" spans="1:15" x14ac:dyDescent="0.25">
      <c r="A33619" s="2">
        <v>37286</v>
      </c>
      <c r="B33619">
        <v>1700</v>
      </c>
      <c r="C33619">
        <v>20.62</v>
      </c>
      <c r="D33619">
        <v>20.62</v>
      </c>
      <c r="E33619">
        <v>20.62</v>
      </c>
      <c r="F33619">
        <v>20.62</v>
      </c>
      <c r="G33619">
        <v>20.62</v>
      </c>
      <c r="H33619" s="5">
        <v>19.100000000000001</v>
      </c>
      <c r="I33619">
        <v>19.010000000000002</v>
      </c>
      <c r="J33619">
        <v>19.260000000000002</v>
      </c>
      <c r="K33619">
        <v>21.92</v>
      </c>
      <c r="L33619" s="32">
        <v>17.920000000000002</v>
      </c>
      <c r="M33619">
        <v>31341</v>
      </c>
      <c r="N33619" t="s">
        <v>48</v>
      </c>
      <c r="O33619">
        <v>3</v>
      </c>
    </row>
    <row r="33620" spans="1:15" x14ac:dyDescent="0.25">
      <c r="A33620" s="2">
        <v>37286</v>
      </c>
      <c r="B33620">
        <v>1800</v>
      </c>
      <c r="C33620">
        <v>36.32</v>
      </c>
      <c r="D33620">
        <v>36.32</v>
      </c>
      <c r="E33620">
        <v>36.32</v>
      </c>
      <c r="F33620">
        <v>36.32</v>
      </c>
      <c r="G33620">
        <v>36.32</v>
      </c>
      <c r="H33620" s="5">
        <v>29.03</v>
      </c>
      <c r="I33620">
        <v>29.43</v>
      </c>
      <c r="J33620">
        <v>31</v>
      </c>
      <c r="K33620">
        <v>34.409999999999997</v>
      </c>
      <c r="L33620" s="32">
        <v>26.98</v>
      </c>
      <c r="M33620">
        <v>33351</v>
      </c>
      <c r="N33620" t="s">
        <v>48</v>
      </c>
      <c r="O33620">
        <v>3</v>
      </c>
    </row>
    <row r="33621" spans="1:15" x14ac:dyDescent="0.25">
      <c r="A33621" s="2">
        <v>37286</v>
      </c>
      <c r="B33621">
        <v>1900</v>
      </c>
      <c r="C33621">
        <v>22.68</v>
      </c>
      <c r="D33621">
        <v>22.68</v>
      </c>
      <c r="E33621">
        <v>22.68</v>
      </c>
      <c r="F33621">
        <v>22.68</v>
      </c>
      <c r="G33621">
        <v>22.68</v>
      </c>
      <c r="H33621" s="5">
        <v>28</v>
      </c>
      <c r="I33621">
        <v>28.37</v>
      </c>
      <c r="J33621">
        <v>30</v>
      </c>
      <c r="K33621">
        <v>33.630000000000003</v>
      </c>
      <c r="L33621" s="32">
        <v>25.84</v>
      </c>
      <c r="M33621">
        <v>33792</v>
      </c>
      <c r="N33621" t="s">
        <v>48</v>
      </c>
      <c r="O33621">
        <v>3</v>
      </c>
    </row>
    <row r="33622" spans="1:15" x14ac:dyDescent="0.25">
      <c r="A33622" s="2">
        <v>37286</v>
      </c>
      <c r="B33622">
        <v>2000</v>
      </c>
      <c r="C33622">
        <v>17.68</v>
      </c>
      <c r="D33622">
        <v>17.68</v>
      </c>
      <c r="E33622">
        <v>17.68</v>
      </c>
      <c r="F33622">
        <v>17.68</v>
      </c>
      <c r="G33622">
        <v>17.68</v>
      </c>
      <c r="H33622" s="5">
        <v>23.06</v>
      </c>
      <c r="I33622">
        <v>23.06</v>
      </c>
      <c r="J33622">
        <v>24.01</v>
      </c>
      <c r="K33622">
        <v>28.74</v>
      </c>
      <c r="L33622" s="32">
        <v>20.92</v>
      </c>
      <c r="M33622">
        <v>33081</v>
      </c>
      <c r="N33622" t="s">
        <v>48</v>
      </c>
      <c r="O33622">
        <v>3</v>
      </c>
    </row>
    <row r="33623" spans="1:15" x14ac:dyDescent="0.25">
      <c r="A33623" s="2">
        <v>37286</v>
      </c>
      <c r="B33623">
        <v>2100</v>
      </c>
      <c r="C33623">
        <v>17.29</v>
      </c>
      <c r="D33623">
        <v>17.29</v>
      </c>
      <c r="E33623">
        <v>17.29</v>
      </c>
      <c r="F33623">
        <v>17.29</v>
      </c>
      <c r="G33623">
        <v>17.29</v>
      </c>
      <c r="H33623" s="5">
        <v>20.059999999999999</v>
      </c>
      <c r="I33623">
        <v>20.329999999999998</v>
      </c>
      <c r="J33623">
        <v>22.01</v>
      </c>
      <c r="K33623">
        <v>26.47</v>
      </c>
      <c r="L33623" s="32">
        <v>17.41</v>
      </c>
      <c r="M33623">
        <v>32107</v>
      </c>
      <c r="N33623" t="s">
        <v>48</v>
      </c>
      <c r="O33623">
        <v>3</v>
      </c>
    </row>
    <row r="33624" spans="1:15" x14ac:dyDescent="0.25">
      <c r="A33624" s="2">
        <v>37286</v>
      </c>
      <c r="B33624">
        <v>2200</v>
      </c>
      <c r="C33624">
        <v>16.11</v>
      </c>
      <c r="D33624">
        <v>16.11</v>
      </c>
      <c r="E33624">
        <v>16.11</v>
      </c>
      <c r="F33624">
        <v>16.11</v>
      </c>
      <c r="G33624">
        <v>16.11</v>
      </c>
      <c r="H33624" s="5">
        <v>18.03</v>
      </c>
      <c r="I33624">
        <v>18.72</v>
      </c>
      <c r="J33624">
        <v>20.010000000000002</v>
      </c>
      <c r="K33624">
        <v>20.38</v>
      </c>
      <c r="L33624" s="32">
        <v>17.05</v>
      </c>
      <c r="M33624">
        <v>30371</v>
      </c>
      <c r="N33624" t="s">
        <v>48</v>
      </c>
      <c r="O33624">
        <v>3</v>
      </c>
    </row>
    <row r="33625" spans="1:15" x14ac:dyDescent="0.25">
      <c r="A33625" s="2">
        <v>37286</v>
      </c>
      <c r="B33625">
        <v>2300</v>
      </c>
      <c r="C33625">
        <v>14.52</v>
      </c>
      <c r="D33625">
        <v>14.52</v>
      </c>
      <c r="E33625">
        <v>14.52</v>
      </c>
      <c r="F33625">
        <v>14.52</v>
      </c>
      <c r="G33625">
        <v>14.52</v>
      </c>
      <c r="H33625" s="5">
        <v>16.53</v>
      </c>
      <c r="I33625">
        <v>16.52</v>
      </c>
      <c r="J33625">
        <v>17.010000000000002</v>
      </c>
      <c r="K33625">
        <v>20.83</v>
      </c>
      <c r="L33625" s="32">
        <v>14.76</v>
      </c>
      <c r="M33625">
        <v>27809</v>
      </c>
      <c r="N33625" t="s">
        <v>48</v>
      </c>
      <c r="O33625">
        <v>3</v>
      </c>
    </row>
    <row r="33626" spans="1:15" x14ac:dyDescent="0.25">
      <c r="A33626" s="2">
        <v>37286</v>
      </c>
      <c r="B33626">
        <v>2400</v>
      </c>
      <c r="C33626">
        <v>14.03</v>
      </c>
      <c r="D33626">
        <v>14.03</v>
      </c>
      <c r="E33626">
        <v>14.03</v>
      </c>
      <c r="F33626">
        <v>14.03</v>
      </c>
      <c r="G33626">
        <v>14.03</v>
      </c>
      <c r="H33626" s="5">
        <v>15.64</v>
      </c>
      <c r="I33626">
        <v>15.6</v>
      </c>
      <c r="J33626">
        <v>15.61</v>
      </c>
      <c r="K33626">
        <v>16</v>
      </c>
      <c r="L33626" s="32">
        <v>15.49</v>
      </c>
      <c r="M33626">
        <v>25332</v>
      </c>
      <c r="N33626" t="s">
        <v>47</v>
      </c>
      <c r="O33626">
        <v>3</v>
      </c>
    </row>
    <row r="33627" spans="1:15" x14ac:dyDescent="0.25">
      <c r="A33627" s="2">
        <v>37287</v>
      </c>
      <c r="B33627">
        <v>100</v>
      </c>
      <c r="C33627">
        <v>13.73</v>
      </c>
      <c r="D33627">
        <v>13.42</v>
      </c>
      <c r="E33627">
        <v>13.4</v>
      </c>
      <c r="F33627">
        <v>13.97</v>
      </c>
      <c r="G33627">
        <v>13.51</v>
      </c>
      <c r="H33627" s="5">
        <v>14.46</v>
      </c>
      <c r="I33627">
        <v>14.35</v>
      </c>
      <c r="J33627">
        <v>14.37</v>
      </c>
      <c r="K33627">
        <v>15.4</v>
      </c>
      <c r="L33627" s="32">
        <v>14.1</v>
      </c>
      <c r="M33627">
        <v>23559</v>
      </c>
      <c r="N33627" t="s">
        <v>47</v>
      </c>
      <c r="O33627">
        <v>4</v>
      </c>
    </row>
    <row r="33628" spans="1:15" x14ac:dyDescent="0.25">
      <c r="A33628" s="2">
        <v>37287</v>
      </c>
      <c r="B33628">
        <v>200</v>
      </c>
      <c r="C33628">
        <v>18.09</v>
      </c>
      <c r="D33628">
        <v>15.69</v>
      </c>
      <c r="E33628">
        <v>15.52</v>
      </c>
      <c r="F33628">
        <v>20.010000000000002</v>
      </c>
      <c r="G33628">
        <v>16.36</v>
      </c>
      <c r="H33628" s="5">
        <v>13.39</v>
      </c>
      <c r="I33628">
        <v>13.26</v>
      </c>
      <c r="J33628">
        <v>13.28</v>
      </c>
      <c r="K33628">
        <v>14.5</v>
      </c>
      <c r="L33628" s="32">
        <v>12.97</v>
      </c>
      <c r="M33628">
        <v>22734</v>
      </c>
      <c r="N33628" t="s">
        <v>47</v>
      </c>
      <c r="O33628">
        <v>4</v>
      </c>
    </row>
    <row r="33629" spans="1:15" x14ac:dyDescent="0.25">
      <c r="A33629" s="2">
        <v>37287</v>
      </c>
      <c r="B33629">
        <v>300</v>
      </c>
      <c r="C33629">
        <v>17.829999999999998</v>
      </c>
      <c r="D33629">
        <v>15.41</v>
      </c>
      <c r="E33629">
        <v>15.23</v>
      </c>
      <c r="F33629">
        <v>19.760000000000002</v>
      </c>
      <c r="G33629">
        <v>16.079999999999998</v>
      </c>
      <c r="H33629" s="5">
        <v>13.07</v>
      </c>
      <c r="I33629">
        <v>12.91</v>
      </c>
      <c r="J33629">
        <v>12.93</v>
      </c>
      <c r="K33629">
        <v>14.4</v>
      </c>
      <c r="L33629" s="32">
        <v>12.56</v>
      </c>
      <c r="M33629">
        <v>22363</v>
      </c>
      <c r="N33629" t="s">
        <v>47</v>
      </c>
      <c r="O33629">
        <v>4</v>
      </c>
    </row>
    <row r="33630" spans="1:15" x14ac:dyDescent="0.25">
      <c r="A33630" s="2">
        <v>37287</v>
      </c>
      <c r="B33630">
        <v>400</v>
      </c>
      <c r="C33630">
        <v>17.79</v>
      </c>
      <c r="D33630">
        <v>15.37</v>
      </c>
      <c r="E33630">
        <v>15.19</v>
      </c>
      <c r="F33630">
        <v>19.71</v>
      </c>
      <c r="G33630">
        <v>16.04</v>
      </c>
      <c r="H33630" s="5">
        <v>13.01</v>
      </c>
      <c r="I33630">
        <v>12.89</v>
      </c>
      <c r="J33630">
        <v>12.91</v>
      </c>
      <c r="K33630">
        <v>14</v>
      </c>
      <c r="L33630" s="32">
        <v>12.63</v>
      </c>
      <c r="M33630">
        <v>22487</v>
      </c>
      <c r="N33630" t="s">
        <v>47</v>
      </c>
      <c r="O33630">
        <v>4</v>
      </c>
    </row>
    <row r="33631" spans="1:15" x14ac:dyDescent="0.25">
      <c r="A33631" s="2">
        <v>37287</v>
      </c>
      <c r="B33631">
        <v>500</v>
      </c>
      <c r="C33631">
        <v>17.91</v>
      </c>
      <c r="D33631">
        <v>15.49</v>
      </c>
      <c r="E33631">
        <v>15.32</v>
      </c>
      <c r="F33631">
        <v>19.84</v>
      </c>
      <c r="G33631">
        <v>16.170000000000002</v>
      </c>
      <c r="H33631" s="5">
        <v>13.51</v>
      </c>
      <c r="I33631">
        <v>13.43</v>
      </c>
      <c r="J33631">
        <v>13.44</v>
      </c>
      <c r="K33631">
        <v>14.2</v>
      </c>
      <c r="L33631" s="32">
        <v>13.25</v>
      </c>
      <c r="M33631">
        <v>23087</v>
      </c>
      <c r="N33631" t="s">
        <v>47</v>
      </c>
      <c r="O33631">
        <v>4</v>
      </c>
    </row>
    <row r="33632" spans="1:15" x14ac:dyDescent="0.25">
      <c r="A33632" s="2">
        <v>37287</v>
      </c>
      <c r="B33632">
        <v>600</v>
      </c>
      <c r="C33632">
        <v>18.079999999999998</v>
      </c>
      <c r="D33632">
        <v>17.05</v>
      </c>
      <c r="E33632">
        <v>16.98</v>
      </c>
      <c r="F33632">
        <v>18.89</v>
      </c>
      <c r="G33632">
        <v>17.34</v>
      </c>
      <c r="H33632" s="5">
        <v>16.73</v>
      </c>
      <c r="I33632">
        <v>16.690000000000001</v>
      </c>
      <c r="J33632">
        <v>16.690000000000001</v>
      </c>
      <c r="K33632">
        <v>17.11</v>
      </c>
      <c r="L33632" s="32">
        <v>16.59</v>
      </c>
      <c r="M33632">
        <v>25243</v>
      </c>
      <c r="N33632" t="s">
        <v>47</v>
      </c>
      <c r="O33632">
        <v>4</v>
      </c>
    </row>
    <row r="33633" spans="1:15" x14ac:dyDescent="0.25">
      <c r="A33633" s="2">
        <v>37287</v>
      </c>
      <c r="B33633">
        <v>700</v>
      </c>
      <c r="C33633">
        <v>20.58</v>
      </c>
      <c r="D33633">
        <v>20.58</v>
      </c>
      <c r="E33633">
        <v>20.58</v>
      </c>
      <c r="F33633">
        <v>20.58</v>
      </c>
      <c r="G33633">
        <v>20.58</v>
      </c>
      <c r="H33633" s="5">
        <v>27</v>
      </c>
      <c r="I33633">
        <v>27</v>
      </c>
      <c r="J33633">
        <v>27</v>
      </c>
      <c r="K33633">
        <v>27</v>
      </c>
      <c r="L33633" s="32">
        <v>27</v>
      </c>
      <c r="M33633">
        <v>29467</v>
      </c>
      <c r="N33633" t="s">
        <v>47</v>
      </c>
      <c r="O33633">
        <v>4</v>
      </c>
    </row>
    <row r="33634" spans="1:15" x14ac:dyDescent="0.25">
      <c r="A33634" s="2">
        <v>37287</v>
      </c>
      <c r="B33634">
        <v>800</v>
      </c>
      <c r="C33634">
        <v>18.760000000000002</v>
      </c>
      <c r="D33634">
        <v>18.52</v>
      </c>
      <c r="E33634">
        <v>18.5</v>
      </c>
      <c r="F33634">
        <v>18.95</v>
      </c>
      <c r="G33634">
        <v>18.59</v>
      </c>
      <c r="H33634" s="5">
        <v>29</v>
      </c>
      <c r="I33634">
        <v>29.71</v>
      </c>
      <c r="J33634">
        <v>30.97</v>
      </c>
      <c r="K33634">
        <v>29</v>
      </c>
      <c r="L33634" s="32">
        <v>29</v>
      </c>
      <c r="M33634">
        <v>32370</v>
      </c>
      <c r="N33634" t="s">
        <v>48</v>
      </c>
      <c r="O33634">
        <v>4</v>
      </c>
    </row>
    <row r="33635" spans="1:15" x14ac:dyDescent="0.25">
      <c r="A33635" s="2">
        <v>37287</v>
      </c>
      <c r="B33635">
        <v>900</v>
      </c>
      <c r="C33635">
        <v>20.059999999999999</v>
      </c>
      <c r="D33635">
        <v>20.059999999999999</v>
      </c>
      <c r="E33635">
        <v>20.059999999999999</v>
      </c>
      <c r="F33635">
        <v>20.059999999999999</v>
      </c>
      <c r="G33635">
        <v>20.059999999999999</v>
      </c>
      <c r="H33635" s="5">
        <v>26</v>
      </c>
      <c r="I33635">
        <v>26</v>
      </c>
      <c r="J33635">
        <v>26</v>
      </c>
      <c r="K33635">
        <v>26</v>
      </c>
      <c r="L33635" s="32">
        <v>26</v>
      </c>
      <c r="M33635">
        <v>32808</v>
      </c>
      <c r="N33635" t="s">
        <v>48</v>
      </c>
      <c r="O33635">
        <v>4</v>
      </c>
    </row>
    <row r="33636" spans="1:15" x14ac:dyDescent="0.25">
      <c r="A33636" s="2">
        <v>37287</v>
      </c>
      <c r="B33636">
        <v>1000</v>
      </c>
      <c r="C33636">
        <v>29.35</v>
      </c>
      <c r="D33636">
        <v>29.35</v>
      </c>
      <c r="E33636">
        <v>29.35</v>
      </c>
      <c r="F33636">
        <v>29.35</v>
      </c>
      <c r="G33636">
        <v>29.35</v>
      </c>
      <c r="H33636" s="5">
        <v>29</v>
      </c>
      <c r="I33636">
        <v>29</v>
      </c>
      <c r="J33636">
        <v>29</v>
      </c>
      <c r="K33636">
        <v>29</v>
      </c>
      <c r="L33636" s="32">
        <v>29</v>
      </c>
      <c r="M33636">
        <v>33320</v>
      </c>
      <c r="N33636" t="s">
        <v>48</v>
      </c>
      <c r="O33636">
        <v>4</v>
      </c>
    </row>
    <row r="33637" spans="1:15" x14ac:dyDescent="0.25">
      <c r="A33637" s="2">
        <v>37287</v>
      </c>
      <c r="B33637">
        <v>1100</v>
      </c>
      <c r="C33637">
        <v>33.880000000000003</v>
      </c>
      <c r="D33637">
        <v>33.880000000000003</v>
      </c>
      <c r="E33637">
        <v>33.880000000000003</v>
      </c>
      <c r="F33637">
        <v>33.880000000000003</v>
      </c>
      <c r="G33637">
        <v>33.880000000000003</v>
      </c>
      <c r="H33637" s="5">
        <v>29.29</v>
      </c>
      <c r="I33637">
        <v>29.29</v>
      </c>
      <c r="J33637">
        <v>29.29</v>
      </c>
      <c r="K33637">
        <v>29.29</v>
      </c>
      <c r="L33637" s="32">
        <v>29.29</v>
      </c>
      <c r="M33637">
        <v>33751</v>
      </c>
      <c r="N33637" t="s">
        <v>48</v>
      </c>
      <c r="O33637">
        <v>4</v>
      </c>
    </row>
    <row r="33638" spans="1:15" x14ac:dyDescent="0.25">
      <c r="A33638" s="2">
        <v>37287</v>
      </c>
      <c r="B33638">
        <v>1200</v>
      </c>
      <c r="C33638">
        <v>22.33</v>
      </c>
      <c r="D33638">
        <v>22.27</v>
      </c>
      <c r="E33638">
        <v>22.27</v>
      </c>
      <c r="F33638">
        <v>22.38</v>
      </c>
      <c r="G33638">
        <v>22.29</v>
      </c>
      <c r="H33638" s="5">
        <v>30</v>
      </c>
      <c r="I33638">
        <v>30</v>
      </c>
      <c r="J33638">
        <v>30</v>
      </c>
      <c r="K33638">
        <v>30</v>
      </c>
      <c r="L33638" s="32">
        <v>30</v>
      </c>
      <c r="M33638">
        <v>33769</v>
      </c>
      <c r="N33638" t="s">
        <v>48</v>
      </c>
      <c r="O33638">
        <v>4</v>
      </c>
    </row>
    <row r="33639" spans="1:15" x14ac:dyDescent="0.25">
      <c r="A33639" s="2">
        <v>37287</v>
      </c>
      <c r="B33639">
        <v>1300</v>
      </c>
      <c r="C33639">
        <v>19.95</v>
      </c>
      <c r="D33639">
        <v>18.05</v>
      </c>
      <c r="E33639">
        <v>17.920000000000002</v>
      </c>
      <c r="F33639">
        <v>21.32</v>
      </c>
      <c r="G33639">
        <v>18.559999999999999</v>
      </c>
      <c r="H33639" s="5">
        <v>26</v>
      </c>
      <c r="I33639">
        <v>26</v>
      </c>
      <c r="J33639">
        <v>26</v>
      </c>
      <c r="K33639">
        <v>26</v>
      </c>
      <c r="L33639" s="32">
        <v>26</v>
      </c>
      <c r="M33639">
        <v>33460</v>
      </c>
      <c r="N33639" t="s">
        <v>48</v>
      </c>
      <c r="O33639">
        <v>4</v>
      </c>
    </row>
    <row r="33640" spans="1:15" x14ac:dyDescent="0.25">
      <c r="A33640" s="2">
        <v>37287</v>
      </c>
      <c r="B33640">
        <v>1400</v>
      </c>
      <c r="C33640">
        <v>35.03</v>
      </c>
      <c r="D33640">
        <v>33.380000000000003</v>
      </c>
      <c r="E33640">
        <v>33.26</v>
      </c>
      <c r="F33640">
        <v>36.22</v>
      </c>
      <c r="G33640">
        <v>33.82</v>
      </c>
      <c r="H33640" s="5">
        <v>25</v>
      </c>
      <c r="I33640">
        <v>25</v>
      </c>
      <c r="J33640">
        <v>25</v>
      </c>
      <c r="K33640">
        <v>25</v>
      </c>
      <c r="L33640" s="32">
        <v>25</v>
      </c>
      <c r="M33640">
        <v>33299</v>
      </c>
      <c r="N33640" t="s">
        <v>48</v>
      </c>
      <c r="O33640">
        <v>4</v>
      </c>
    </row>
    <row r="33641" spans="1:15" x14ac:dyDescent="0.25">
      <c r="A33641" s="2">
        <v>37287</v>
      </c>
      <c r="B33641">
        <v>1500</v>
      </c>
      <c r="C33641">
        <v>21.44</v>
      </c>
      <c r="D33641">
        <v>19.18</v>
      </c>
      <c r="E33641">
        <v>19.02</v>
      </c>
      <c r="F33641">
        <v>23.2</v>
      </c>
      <c r="G33641">
        <v>19.8</v>
      </c>
      <c r="H33641" s="5">
        <v>23.37</v>
      </c>
      <c r="I33641">
        <v>23.37</v>
      </c>
      <c r="J33641">
        <v>23.37</v>
      </c>
      <c r="K33641">
        <v>23.37</v>
      </c>
      <c r="L33641" s="32">
        <v>23.37</v>
      </c>
      <c r="M33641">
        <v>32999</v>
      </c>
      <c r="N33641" t="s">
        <v>48</v>
      </c>
      <c r="O33641">
        <v>4</v>
      </c>
    </row>
    <row r="33642" spans="1:15" x14ac:dyDescent="0.25">
      <c r="A33642" s="2">
        <v>37287</v>
      </c>
      <c r="B33642">
        <v>1600</v>
      </c>
      <c r="C33642">
        <v>21.43</v>
      </c>
      <c r="D33642">
        <v>19.18</v>
      </c>
      <c r="E33642">
        <v>19.02</v>
      </c>
      <c r="F33642">
        <v>23.19</v>
      </c>
      <c r="G33642">
        <v>19.8</v>
      </c>
      <c r="H33642" s="5">
        <v>22</v>
      </c>
      <c r="I33642">
        <v>22</v>
      </c>
      <c r="J33642">
        <v>22</v>
      </c>
      <c r="K33642">
        <v>22</v>
      </c>
      <c r="L33642" s="32">
        <v>22</v>
      </c>
      <c r="M33642">
        <v>33036</v>
      </c>
      <c r="N33642" t="s">
        <v>48</v>
      </c>
      <c r="O33642">
        <v>4</v>
      </c>
    </row>
    <row r="33643" spans="1:15" x14ac:dyDescent="0.25">
      <c r="A33643" s="2">
        <v>37287</v>
      </c>
      <c r="B33643">
        <v>1700</v>
      </c>
      <c r="C33643">
        <v>21.15</v>
      </c>
      <c r="D33643">
        <v>18.88</v>
      </c>
      <c r="E33643">
        <v>18.72</v>
      </c>
      <c r="F33643">
        <v>22.93</v>
      </c>
      <c r="G33643">
        <v>19.510000000000002</v>
      </c>
      <c r="H33643" s="5">
        <v>24.91</v>
      </c>
      <c r="I33643">
        <v>24.91</v>
      </c>
      <c r="J33643">
        <v>24.91</v>
      </c>
      <c r="K33643">
        <v>24.91</v>
      </c>
      <c r="L33643" s="32">
        <v>24.91</v>
      </c>
      <c r="M33643">
        <v>33846</v>
      </c>
      <c r="N33643" t="s">
        <v>48</v>
      </c>
      <c r="O33643">
        <v>4</v>
      </c>
    </row>
    <row r="33644" spans="1:15" x14ac:dyDescent="0.25">
      <c r="A33644" s="2">
        <v>37287</v>
      </c>
      <c r="B33644">
        <v>1800</v>
      </c>
      <c r="C33644">
        <v>33.82</v>
      </c>
      <c r="D33644">
        <v>33.229999999999997</v>
      </c>
      <c r="E33644">
        <v>33.19</v>
      </c>
      <c r="F33644">
        <v>34.28</v>
      </c>
      <c r="G33644">
        <v>33.39</v>
      </c>
      <c r="H33644" s="5">
        <v>36.01</v>
      </c>
      <c r="I33644">
        <v>36.01</v>
      </c>
      <c r="J33644">
        <v>36.01</v>
      </c>
      <c r="K33644">
        <v>36.01</v>
      </c>
      <c r="L33644" s="32">
        <v>36.01</v>
      </c>
      <c r="M33644">
        <v>35557</v>
      </c>
      <c r="N33644" t="s">
        <v>48</v>
      </c>
      <c r="O33644">
        <v>4</v>
      </c>
    </row>
    <row r="33645" spans="1:15" x14ac:dyDescent="0.25">
      <c r="A33645" s="2">
        <v>37287</v>
      </c>
      <c r="B33645">
        <v>1900</v>
      </c>
      <c r="C33645">
        <v>33.840000000000003</v>
      </c>
      <c r="D33645">
        <v>32.200000000000003</v>
      </c>
      <c r="E33645">
        <v>32.090000000000003</v>
      </c>
      <c r="F33645">
        <v>35.119999999999997</v>
      </c>
      <c r="G33645">
        <v>32.659999999999997</v>
      </c>
      <c r="H33645" s="5">
        <v>37</v>
      </c>
      <c r="I33645">
        <v>37</v>
      </c>
      <c r="J33645">
        <v>37</v>
      </c>
      <c r="K33645">
        <v>37</v>
      </c>
      <c r="L33645" s="32">
        <v>37</v>
      </c>
      <c r="M33645">
        <v>35700</v>
      </c>
      <c r="N33645" t="s">
        <v>48</v>
      </c>
      <c r="O33645">
        <v>4</v>
      </c>
    </row>
    <row r="33646" spans="1:15" x14ac:dyDescent="0.25">
      <c r="A33646" s="2">
        <v>37287</v>
      </c>
      <c r="B33646">
        <v>2000</v>
      </c>
      <c r="C33646">
        <v>23.68</v>
      </c>
      <c r="D33646">
        <v>21.53</v>
      </c>
      <c r="E33646">
        <v>21.38</v>
      </c>
      <c r="F33646">
        <v>25.35</v>
      </c>
      <c r="G33646">
        <v>22.13</v>
      </c>
      <c r="H33646" s="5">
        <v>32.380000000000003</v>
      </c>
      <c r="I33646">
        <v>32.31</v>
      </c>
      <c r="J33646">
        <v>32.32</v>
      </c>
      <c r="K33646">
        <v>33.03</v>
      </c>
      <c r="L33646" s="32">
        <v>32.130000000000003</v>
      </c>
      <c r="M33646">
        <v>35045</v>
      </c>
      <c r="N33646" t="s">
        <v>48</v>
      </c>
      <c r="O33646">
        <v>4</v>
      </c>
    </row>
    <row r="33647" spans="1:15" x14ac:dyDescent="0.25">
      <c r="A33647" s="2">
        <v>37287</v>
      </c>
      <c r="B33647">
        <v>2100</v>
      </c>
      <c r="C33647">
        <v>25.55</v>
      </c>
      <c r="D33647">
        <v>24.93</v>
      </c>
      <c r="E33647">
        <v>24.89</v>
      </c>
      <c r="F33647">
        <v>26.04</v>
      </c>
      <c r="G33647">
        <v>25.11</v>
      </c>
      <c r="H33647" s="5">
        <v>24.5</v>
      </c>
      <c r="I33647">
        <v>24.5</v>
      </c>
      <c r="J33647">
        <v>24.5</v>
      </c>
      <c r="K33647">
        <v>24.5</v>
      </c>
      <c r="L33647" s="32">
        <v>24.5</v>
      </c>
      <c r="M33647">
        <v>33933</v>
      </c>
      <c r="N33647" t="s">
        <v>48</v>
      </c>
      <c r="O33647">
        <v>4</v>
      </c>
    </row>
    <row r="33648" spans="1:15" x14ac:dyDescent="0.25">
      <c r="A33648" s="2">
        <v>37287</v>
      </c>
      <c r="B33648">
        <v>2200</v>
      </c>
      <c r="C33648">
        <v>21.53</v>
      </c>
      <c r="D33648">
        <v>20.73</v>
      </c>
      <c r="E33648">
        <v>20.67</v>
      </c>
      <c r="F33648">
        <v>22.17</v>
      </c>
      <c r="G33648">
        <v>20.95</v>
      </c>
      <c r="H33648" s="5">
        <v>20.5</v>
      </c>
      <c r="I33648">
        <v>20.5</v>
      </c>
      <c r="J33648">
        <v>20.5</v>
      </c>
      <c r="K33648">
        <v>20.5</v>
      </c>
      <c r="L33648" s="32">
        <v>20.5</v>
      </c>
      <c r="M33648">
        <v>31983</v>
      </c>
      <c r="N33648" t="s">
        <v>48</v>
      </c>
      <c r="O33648">
        <v>4</v>
      </c>
    </row>
    <row r="33649" spans="1:15" x14ac:dyDescent="0.25">
      <c r="A33649" s="2">
        <v>37287</v>
      </c>
      <c r="B33649">
        <v>2300</v>
      </c>
      <c r="C33649">
        <v>20.71</v>
      </c>
      <c r="D33649">
        <v>18.43</v>
      </c>
      <c r="E33649">
        <v>18.27</v>
      </c>
      <c r="F33649">
        <v>22.52</v>
      </c>
      <c r="G33649">
        <v>19.07</v>
      </c>
      <c r="H33649" s="5">
        <v>17.079999999999998</v>
      </c>
      <c r="I33649">
        <v>17.02</v>
      </c>
      <c r="J33649">
        <v>17.03</v>
      </c>
      <c r="K33649">
        <v>17.600000000000001</v>
      </c>
      <c r="L33649" s="32">
        <v>16.88</v>
      </c>
      <c r="M33649">
        <v>29872</v>
      </c>
      <c r="N33649" t="s">
        <v>48</v>
      </c>
      <c r="O33649">
        <v>4</v>
      </c>
    </row>
    <row r="33650" spans="1:15" x14ac:dyDescent="0.25">
      <c r="A33650" s="2">
        <v>37287</v>
      </c>
      <c r="B33650">
        <v>2400</v>
      </c>
      <c r="C33650">
        <v>18.399999999999999</v>
      </c>
      <c r="D33650">
        <v>16.04</v>
      </c>
      <c r="E33650">
        <v>15.87</v>
      </c>
      <c r="F33650">
        <v>20.329999999999998</v>
      </c>
      <c r="G33650">
        <v>16.7</v>
      </c>
      <c r="H33650" s="5">
        <v>16</v>
      </c>
      <c r="I33650">
        <v>15.94</v>
      </c>
      <c r="J33650">
        <v>15.95</v>
      </c>
      <c r="K33650">
        <v>16.5</v>
      </c>
      <c r="L33650" s="32">
        <v>15.81</v>
      </c>
      <c r="M33650">
        <v>26903</v>
      </c>
      <c r="N33650" t="s">
        <v>47</v>
      </c>
      <c r="O33650">
        <v>4</v>
      </c>
    </row>
    <row r="33651" spans="1:15" x14ac:dyDescent="0.25">
      <c r="A33651" s="2">
        <v>37288</v>
      </c>
      <c r="B33651">
        <v>100</v>
      </c>
      <c r="C33651">
        <v>16.8</v>
      </c>
      <c r="D33651">
        <v>15.01</v>
      </c>
      <c r="E33651">
        <v>14.88</v>
      </c>
      <c r="F33651">
        <v>18.239999999999998</v>
      </c>
      <c r="G33651">
        <v>15.51</v>
      </c>
      <c r="H33651" s="5">
        <v>13.27</v>
      </c>
      <c r="I33651">
        <v>12.99</v>
      </c>
      <c r="J33651">
        <v>13.01</v>
      </c>
      <c r="K33651">
        <v>14.88</v>
      </c>
      <c r="L33651" s="32">
        <v>12.61</v>
      </c>
      <c r="M33651">
        <v>24846</v>
      </c>
      <c r="N33651" t="s">
        <v>47</v>
      </c>
      <c r="O33651">
        <v>5</v>
      </c>
    </row>
    <row r="33652" spans="1:15" x14ac:dyDescent="0.25">
      <c r="A33652" s="2">
        <v>37288</v>
      </c>
      <c r="B33652">
        <v>200</v>
      </c>
      <c r="C33652">
        <v>22.79</v>
      </c>
      <c r="D33652">
        <v>22.06</v>
      </c>
      <c r="E33652">
        <v>22.01</v>
      </c>
      <c r="F33652">
        <v>23.38</v>
      </c>
      <c r="G33652">
        <v>22.27</v>
      </c>
      <c r="H33652" s="5">
        <v>12</v>
      </c>
      <c r="I33652">
        <v>11.65</v>
      </c>
      <c r="J33652">
        <v>11.68</v>
      </c>
      <c r="K33652">
        <v>14.07</v>
      </c>
      <c r="L33652" s="32">
        <v>11.15</v>
      </c>
      <c r="M33652">
        <v>23905</v>
      </c>
      <c r="N33652" t="s">
        <v>47</v>
      </c>
      <c r="O33652">
        <v>5</v>
      </c>
    </row>
    <row r="33653" spans="1:15" x14ac:dyDescent="0.25">
      <c r="A33653" s="2">
        <v>37288</v>
      </c>
      <c r="B33653">
        <v>300</v>
      </c>
      <c r="C33653">
        <v>18.04</v>
      </c>
      <c r="D33653">
        <v>15.68</v>
      </c>
      <c r="E33653">
        <v>15.51</v>
      </c>
      <c r="F33653">
        <v>19.93</v>
      </c>
      <c r="G33653">
        <v>16.350000000000001</v>
      </c>
      <c r="H33653" s="5">
        <v>9.5299999999999994</v>
      </c>
      <c r="I33653">
        <v>9.0500000000000007</v>
      </c>
      <c r="J33653">
        <v>9.08</v>
      </c>
      <c r="K33653">
        <v>12.51</v>
      </c>
      <c r="L33653" s="32">
        <v>8.32</v>
      </c>
      <c r="M33653">
        <v>23443</v>
      </c>
      <c r="N33653" t="s">
        <v>47</v>
      </c>
      <c r="O33653">
        <v>5</v>
      </c>
    </row>
    <row r="33654" spans="1:15" x14ac:dyDescent="0.25">
      <c r="A33654" s="2">
        <v>37288</v>
      </c>
      <c r="B33654">
        <v>400</v>
      </c>
      <c r="C33654">
        <v>16.37</v>
      </c>
      <c r="D33654">
        <v>14.67</v>
      </c>
      <c r="E33654">
        <v>14.55</v>
      </c>
      <c r="F33654">
        <v>17.73</v>
      </c>
      <c r="G33654">
        <v>15.15</v>
      </c>
      <c r="H33654" s="5">
        <v>9.67</v>
      </c>
      <c r="I33654">
        <v>9.19</v>
      </c>
      <c r="J33654">
        <v>9.23</v>
      </c>
      <c r="K33654">
        <v>12.63</v>
      </c>
      <c r="L33654" s="32">
        <v>8.4700000000000006</v>
      </c>
      <c r="M33654">
        <v>23416</v>
      </c>
      <c r="N33654" t="s">
        <v>47</v>
      </c>
      <c r="O33654">
        <v>5</v>
      </c>
    </row>
    <row r="33655" spans="1:15" x14ac:dyDescent="0.25">
      <c r="A33655" s="2">
        <v>37288</v>
      </c>
      <c r="B33655">
        <v>500</v>
      </c>
      <c r="C33655">
        <v>12.7</v>
      </c>
      <c r="D33655">
        <v>12.7</v>
      </c>
      <c r="E33655">
        <v>12.7</v>
      </c>
      <c r="F33655">
        <v>12.7</v>
      </c>
      <c r="G33655">
        <v>12.7</v>
      </c>
      <c r="H33655" s="5">
        <v>12</v>
      </c>
      <c r="I33655">
        <v>11.66</v>
      </c>
      <c r="J33655">
        <v>11.68</v>
      </c>
      <c r="K33655">
        <v>14</v>
      </c>
      <c r="L33655" s="32">
        <v>11.18</v>
      </c>
      <c r="M33655">
        <v>23932</v>
      </c>
      <c r="N33655" t="s">
        <v>47</v>
      </c>
      <c r="O33655">
        <v>5</v>
      </c>
    </row>
    <row r="33656" spans="1:15" x14ac:dyDescent="0.25">
      <c r="A33656" s="2">
        <v>37288</v>
      </c>
      <c r="B33656">
        <v>600</v>
      </c>
      <c r="C33656">
        <v>15.42</v>
      </c>
      <c r="D33656">
        <v>15.42</v>
      </c>
      <c r="E33656">
        <v>15.42</v>
      </c>
      <c r="F33656">
        <v>15.42</v>
      </c>
      <c r="G33656">
        <v>15.42</v>
      </c>
      <c r="H33656" s="5">
        <v>13.75</v>
      </c>
      <c r="I33656">
        <v>13.5</v>
      </c>
      <c r="J33656">
        <v>13.52</v>
      </c>
      <c r="K33656">
        <v>15.18</v>
      </c>
      <c r="L33656" s="32">
        <v>13.16</v>
      </c>
      <c r="M33656">
        <v>25806</v>
      </c>
      <c r="N33656" t="s">
        <v>47</v>
      </c>
      <c r="O33656">
        <v>5</v>
      </c>
    </row>
    <row r="33657" spans="1:15" x14ac:dyDescent="0.25">
      <c r="A33657" s="2">
        <v>37288</v>
      </c>
      <c r="B33657">
        <v>700</v>
      </c>
      <c r="C33657">
        <v>24.71</v>
      </c>
      <c r="D33657">
        <v>24.71</v>
      </c>
      <c r="E33657">
        <v>24.71</v>
      </c>
      <c r="F33657">
        <v>24.71</v>
      </c>
      <c r="G33657">
        <v>24.71</v>
      </c>
      <c r="H33657" s="5">
        <v>17.34</v>
      </c>
      <c r="I33657">
        <v>17.28</v>
      </c>
      <c r="J33657">
        <v>17.28</v>
      </c>
      <c r="K33657">
        <v>17.5</v>
      </c>
      <c r="L33657" s="32">
        <v>17.260000000000002</v>
      </c>
      <c r="M33657">
        <v>29736</v>
      </c>
      <c r="N33657" t="s">
        <v>47</v>
      </c>
      <c r="O33657">
        <v>5</v>
      </c>
    </row>
    <row r="33658" spans="1:15" x14ac:dyDescent="0.25">
      <c r="A33658" s="2">
        <v>37288</v>
      </c>
      <c r="B33658">
        <v>800</v>
      </c>
      <c r="C33658">
        <v>34.9</v>
      </c>
      <c r="D33658">
        <v>34.9</v>
      </c>
      <c r="E33658">
        <v>34.9</v>
      </c>
      <c r="F33658">
        <v>34.9</v>
      </c>
      <c r="G33658">
        <v>34.9</v>
      </c>
      <c r="H33658" s="5">
        <v>18.57</v>
      </c>
      <c r="I33658">
        <v>23</v>
      </c>
      <c r="J33658">
        <v>27.87</v>
      </c>
      <c r="K33658">
        <v>18.670000000000002</v>
      </c>
      <c r="L33658" s="32">
        <v>18.47</v>
      </c>
      <c r="M33658">
        <v>32285</v>
      </c>
      <c r="N33658" t="s">
        <v>48</v>
      </c>
      <c r="O33658">
        <v>5</v>
      </c>
    </row>
    <row r="33659" spans="1:15" x14ac:dyDescent="0.25">
      <c r="A33659" s="2">
        <v>37288</v>
      </c>
      <c r="B33659">
        <v>900</v>
      </c>
      <c r="C33659">
        <v>26.68</v>
      </c>
      <c r="D33659">
        <v>26.61</v>
      </c>
      <c r="E33659">
        <v>26.6</v>
      </c>
      <c r="F33659">
        <v>26.74</v>
      </c>
      <c r="G33659">
        <v>26.63</v>
      </c>
      <c r="H33659" s="5">
        <v>19</v>
      </c>
      <c r="I33659">
        <v>22</v>
      </c>
      <c r="J33659">
        <v>24.21</v>
      </c>
      <c r="K33659">
        <v>22.79</v>
      </c>
      <c r="L33659" s="32">
        <v>17.510000000000002</v>
      </c>
      <c r="M33659">
        <v>32539</v>
      </c>
      <c r="N33659" t="s">
        <v>48</v>
      </c>
      <c r="O33659">
        <v>5</v>
      </c>
    </row>
    <row r="33660" spans="1:15" x14ac:dyDescent="0.25">
      <c r="A33660" s="2">
        <v>37288</v>
      </c>
      <c r="B33660">
        <v>1000</v>
      </c>
      <c r="C33660">
        <v>26.33</v>
      </c>
      <c r="D33660">
        <v>26.33</v>
      </c>
      <c r="E33660">
        <v>26.33</v>
      </c>
      <c r="F33660">
        <v>26.33</v>
      </c>
      <c r="G33660">
        <v>26.33</v>
      </c>
      <c r="H33660" s="5">
        <v>20.41</v>
      </c>
      <c r="I33660">
        <v>22</v>
      </c>
      <c r="J33660">
        <v>24.01</v>
      </c>
      <c r="K33660">
        <v>26.84</v>
      </c>
      <c r="L33660" s="32">
        <v>17.91</v>
      </c>
      <c r="M33660">
        <v>32659</v>
      </c>
      <c r="N33660" t="s">
        <v>48</v>
      </c>
      <c r="O33660">
        <v>5</v>
      </c>
    </row>
    <row r="33661" spans="1:15" x14ac:dyDescent="0.25">
      <c r="A33661" s="2">
        <v>37288</v>
      </c>
      <c r="B33661">
        <v>1100</v>
      </c>
      <c r="C33661">
        <v>30</v>
      </c>
      <c r="D33661">
        <v>30</v>
      </c>
      <c r="E33661">
        <v>30</v>
      </c>
      <c r="F33661">
        <v>30</v>
      </c>
      <c r="G33661">
        <v>30</v>
      </c>
      <c r="H33661" s="5">
        <v>20.95</v>
      </c>
      <c r="I33661">
        <v>22.37</v>
      </c>
      <c r="J33661">
        <v>25.01</v>
      </c>
      <c r="K33661">
        <v>26.66</v>
      </c>
      <c r="L33661" s="32">
        <v>18.86</v>
      </c>
      <c r="M33661">
        <v>32601</v>
      </c>
      <c r="N33661" t="s">
        <v>48</v>
      </c>
      <c r="O33661">
        <v>5</v>
      </c>
    </row>
    <row r="33662" spans="1:15" x14ac:dyDescent="0.25">
      <c r="A33662" s="2">
        <v>37288</v>
      </c>
      <c r="B33662">
        <v>1200</v>
      </c>
      <c r="C33662">
        <v>29.47</v>
      </c>
      <c r="D33662">
        <v>29.47</v>
      </c>
      <c r="E33662">
        <v>29.47</v>
      </c>
      <c r="F33662">
        <v>29.47</v>
      </c>
      <c r="G33662">
        <v>29.47</v>
      </c>
      <c r="H33662" s="5">
        <v>20</v>
      </c>
      <c r="I33662">
        <v>22</v>
      </c>
      <c r="J33662">
        <v>24.29</v>
      </c>
      <c r="K33662">
        <v>22.97</v>
      </c>
      <c r="L33662" s="32">
        <v>18.96</v>
      </c>
      <c r="M33662">
        <v>32375</v>
      </c>
      <c r="N33662" t="s">
        <v>48</v>
      </c>
      <c r="O33662">
        <v>5</v>
      </c>
    </row>
    <row r="33663" spans="1:15" x14ac:dyDescent="0.25">
      <c r="A33663" s="2">
        <v>37288</v>
      </c>
      <c r="B33663">
        <v>1300</v>
      </c>
      <c r="C33663">
        <v>18.75</v>
      </c>
      <c r="D33663">
        <v>18.75</v>
      </c>
      <c r="E33663">
        <v>18.75</v>
      </c>
      <c r="F33663">
        <v>18.75</v>
      </c>
      <c r="G33663">
        <v>18.75</v>
      </c>
      <c r="H33663" s="5">
        <v>17.989999999999998</v>
      </c>
      <c r="I33663">
        <v>19.38</v>
      </c>
      <c r="J33663">
        <v>21.01</v>
      </c>
      <c r="K33663">
        <v>20.75</v>
      </c>
      <c r="L33663" s="32">
        <v>17.03</v>
      </c>
      <c r="M33663">
        <v>31905</v>
      </c>
      <c r="N33663" t="s">
        <v>48</v>
      </c>
      <c r="O33663">
        <v>5</v>
      </c>
    </row>
    <row r="33664" spans="1:15" x14ac:dyDescent="0.25">
      <c r="A33664" s="2">
        <v>37288</v>
      </c>
      <c r="B33664">
        <v>1400</v>
      </c>
      <c r="C33664">
        <v>22.93</v>
      </c>
      <c r="D33664">
        <v>22.93</v>
      </c>
      <c r="E33664">
        <v>22.93</v>
      </c>
      <c r="F33664">
        <v>22.93</v>
      </c>
      <c r="G33664">
        <v>22.93</v>
      </c>
      <c r="H33664" s="5">
        <v>17.22</v>
      </c>
      <c r="I33664">
        <v>18.100000000000001</v>
      </c>
      <c r="J33664">
        <v>19.010000000000002</v>
      </c>
      <c r="K33664">
        <v>18.07</v>
      </c>
      <c r="L33664" s="32">
        <v>16.93</v>
      </c>
      <c r="M33664">
        <v>31771</v>
      </c>
      <c r="N33664" t="s">
        <v>48</v>
      </c>
      <c r="O33664">
        <v>5</v>
      </c>
    </row>
    <row r="33665" spans="1:15" x14ac:dyDescent="0.25">
      <c r="A33665" s="2">
        <v>37288</v>
      </c>
      <c r="B33665">
        <v>1500</v>
      </c>
      <c r="C33665">
        <v>22.5</v>
      </c>
      <c r="D33665">
        <v>22.5</v>
      </c>
      <c r="E33665">
        <v>22.5</v>
      </c>
      <c r="F33665">
        <v>22.5</v>
      </c>
      <c r="G33665">
        <v>22.5</v>
      </c>
      <c r="H33665" s="5">
        <v>16.75</v>
      </c>
      <c r="I33665">
        <v>19</v>
      </c>
      <c r="J33665">
        <v>21.37</v>
      </c>
      <c r="K33665">
        <v>18.64</v>
      </c>
      <c r="L33665" s="32">
        <v>16.18</v>
      </c>
      <c r="M33665">
        <v>31301</v>
      </c>
      <c r="N33665" t="s">
        <v>48</v>
      </c>
      <c r="O33665">
        <v>5</v>
      </c>
    </row>
    <row r="33666" spans="1:15" x14ac:dyDescent="0.25">
      <c r="A33666" s="2">
        <v>37288</v>
      </c>
      <c r="B33666">
        <v>1600</v>
      </c>
      <c r="C33666">
        <v>21.72</v>
      </c>
      <c r="D33666">
        <v>21.72</v>
      </c>
      <c r="E33666">
        <v>21.72</v>
      </c>
      <c r="F33666">
        <v>21.72</v>
      </c>
      <c r="G33666">
        <v>21.72</v>
      </c>
      <c r="H33666" s="5">
        <v>16.32</v>
      </c>
      <c r="I33666">
        <v>17.02</v>
      </c>
      <c r="J33666">
        <v>18.010000000000002</v>
      </c>
      <c r="K33666">
        <v>18.36</v>
      </c>
      <c r="L33666" s="32">
        <v>15.56</v>
      </c>
      <c r="M33666">
        <v>31016</v>
      </c>
      <c r="N33666" t="s">
        <v>48</v>
      </c>
      <c r="O33666">
        <v>5</v>
      </c>
    </row>
    <row r="33667" spans="1:15" x14ac:dyDescent="0.25">
      <c r="A33667" s="2">
        <v>37288</v>
      </c>
      <c r="B33667">
        <v>1700</v>
      </c>
      <c r="C33667">
        <v>15.45</v>
      </c>
      <c r="D33667">
        <v>15.45</v>
      </c>
      <c r="E33667">
        <v>15.45</v>
      </c>
      <c r="F33667">
        <v>15.45</v>
      </c>
      <c r="G33667">
        <v>15.45</v>
      </c>
      <c r="H33667" s="5">
        <v>16.399999999999999</v>
      </c>
      <c r="I33667">
        <v>17.95</v>
      </c>
      <c r="J33667">
        <v>19.010000000000002</v>
      </c>
      <c r="K33667">
        <v>17.010000000000002</v>
      </c>
      <c r="L33667" s="32">
        <v>16.100000000000001</v>
      </c>
      <c r="M33667">
        <v>31167</v>
      </c>
      <c r="N33667" t="s">
        <v>48</v>
      </c>
      <c r="O33667">
        <v>5</v>
      </c>
    </row>
    <row r="33668" spans="1:15" x14ac:dyDescent="0.25">
      <c r="A33668" s="2">
        <v>37288</v>
      </c>
      <c r="B33668">
        <v>1800</v>
      </c>
      <c r="C33668">
        <v>21.75</v>
      </c>
      <c r="D33668">
        <v>27.95</v>
      </c>
      <c r="E33668">
        <v>32.69</v>
      </c>
      <c r="F33668">
        <v>22.09</v>
      </c>
      <c r="G33668">
        <v>22.13</v>
      </c>
      <c r="H33668" s="5">
        <v>21.88</v>
      </c>
      <c r="I33668">
        <v>29.49</v>
      </c>
      <c r="J33668">
        <v>35.01</v>
      </c>
      <c r="K33668">
        <v>24</v>
      </c>
      <c r="L33668" s="32">
        <v>21.53</v>
      </c>
      <c r="M33668">
        <v>32413</v>
      </c>
      <c r="N33668" t="s">
        <v>48</v>
      </c>
      <c r="O33668">
        <v>5</v>
      </c>
    </row>
    <row r="33669" spans="1:15" x14ac:dyDescent="0.25">
      <c r="A33669" s="2">
        <v>37288</v>
      </c>
      <c r="B33669">
        <v>1900</v>
      </c>
      <c r="C33669">
        <v>25.14</v>
      </c>
      <c r="D33669">
        <v>31.92</v>
      </c>
      <c r="E33669">
        <v>37.1</v>
      </c>
      <c r="F33669">
        <v>25.51</v>
      </c>
      <c r="G33669">
        <v>25.55</v>
      </c>
      <c r="H33669" s="5">
        <v>20.53</v>
      </c>
      <c r="I33669">
        <v>27.86</v>
      </c>
      <c r="J33669">
        <v>33.01</v>
      </c>
      <c r="K33669">
        <v>24.83</v>
      </c>
      <c r="L33669" s="32">
        <v>19.059999999999999</v>
      </c>
      <c r="M33669">
        <v>33387</v>
      </c>
      <c r="N33669" t="s">
        <v>48</v>
      </c>
      <c r="O33669">
        <v>5</v>
      </c>
    </row>
    <row r="33670" spans="1:15" x14ac:dyDescent="0.25">
      <c r="A33670" s="2">
        <v>37288</v>
      </c>
      <c r="B33670">
        <v>2000</v>
      </c>
      <c r="C33670">
        <v>16.7</v>
      </c>
      <c r="D33670">
        <v>16.7</v>
      </c>
      <c r="E33670">
        <v>16.7</v>
      </c>
      <c r="F33670">
        <v>16.7</v>
      </c>
      <c r="G33670">
        <v>16.7</v>
      </c>
      <c r="H33670" s="5">
        <v>17.91</v>
      </c>
      <c r="I33670">
        <v>21.52</v>
      </c>
      <c r="J33670">
        <v>24.01</v>
      </c>
      <c r="K33670">
        <v>21.18</v>
      </c>
      <c r="L33670" s="32">
        <v>16.62</v>
      </c>
      <c r="M33670">
        <v>32595</v>
      </c>
      <c r="N33670" t="s">
        <v>48</v>
      </c>
      <c r="O33670">
        <v>5</v>
      </c>
    </row>
    <row r="33671" spans="1:15" x14ac:dyDescent="0.25">
      <c r="A33671" s="2">
        <v>37288</v>
      </c>
      <c r="B33671">
        <v>2100</v>
      </c>
      <c r="C33671">
        <v>23.57</v>
      </c>
      <c r="D33671">
        <v>23.57</v>
      </c>
      <c r="E33671">
        <v>23.57</v>
      </c>
      <c r="F33671">
        <v>23.57</v>
      </c>
      <c r="G33671">
        <v>23.57</v>
      </c>
      <c r="H33671" s="5">
        <v>17</v>
      </c>
      <c r="I33671">
        <v>17</v>
      </c>
      <c r="J33671">
        <v>17.48</v>
      </c>
      <c r="K33671">
        <v>21.55</v>
      </c>
      <c r="L33671" s="32">
        <v>15.21</v>
      </c>
      <c r="M33671">
        <v>31825</v>
      </c>
      <c r="N33671" t="s">
        <v>48</v>
      </c>
      <c r="O33671">
        <v>5</v>
      </c>
    </row>
    <row r="33672" spans="1:15" x14ac:dyDescent="0.25">
      <c r="A33672" s="2">
        <v>37288</v>
      </c>
      <c r="B33672">
        <v>2200</v>
      </c>
      <c r="C33672">
        <v>23.55</v>
      </c>
      <c r="D33672">
        <v>23.55</v>
      </c>
      <c r="E33672">
        <v>23.55</v>
      </c>
      <c r="F33672">
        <v>23.55</v>
      </c>
      <c r="G33672">
        <v>23.55</v>
      </c>
      <c r="H33672" s="5">
        <v>14.9</v>
      </c>
      <c r="I33672">
        <v>16.97</v>
      </c>
      <c r="J33672">
        <v>20.010000000000002</v>
      </c>
      <c r="K33672">
        <v>15.91</v>
      </c>
      <c r="L33672" s="32">
        <v>14.47</v>
      </c>
      <c r="M33672">
        <v>30833</v>
      </c>
      <c r="N33672" t="s">
        <v>48</v>
      </c>
      <c r="O33672">
        <v>5</v>
      </c>
    </row>
    <row r="33673" spans="1:15" x14ac:dyDescent="0.25">
      <c r="A33673" s="2">
        <v>37288</v>
      </c>
      <c r="B33673">
        <v>2300</v>
      </c>
      <c r="C33673">
        <v>16.010000000000002</v>
      </c>
      <c r="D33673">
        <v>16.010000000000002</v>
      </c>
      <c r="E33673">
        <v>16.010000000000002</v>
      </c>
      <c r="F33673">
        <v>16.010000000000002</v>
      </c>
      <c r="G33673">
        <v>16.010000000000002</v>
      </c>
      <c r="H33673" s="5">
        <v>13.75</v>
      </c>
      <c r="I33673">
        <v>14.55</v>
      </c>
      <c r="J33673">
        <v>16.010000000000002</v>
      </c>
      <c r="K33673">
        <v>15.16</v>
      </c>
      <c r="L33673" s="32">
        <v>13.18</v>
      </c>
      <c r="M33673">
        <v>29250</v>
      </c>
      <c r="N33673" t="s">
        <v>48</v>
      </c>
      <c r="O33673">
        <v>5</v>
      </c>
    </row>
    <row r="33674" spans="1:15" x14ac:dyDescent="0.25">
      <c r="A33674" s="2">
        <v>37288</v>
      </c>
      <c r="B33674">
        <v>2400</v>
      </c>
      <c r="C33674">
        <v>15.6</v>
      </c>
      <c r="D33674">
        <v>15.6</v>
      </c>
      <c r="E33674">
        <v>15.6</v>
      </c>
      <c r="F33674">
        <v>15.6</v>
      </c>
      <c r="G33674">
        <v>15.6</v>
      </c>
      <c r="H33674" s="5">
        <v>14.1</v>
      </c>
      <c r="I33674">
        <v>13.94</v>
      </c>
      <c r="J33674">
        <v>13.96</v>
      </c>
      <c r="K33674">
        <v>15.36</v>
      </c>
      <c r="L33674" s="32">
        <v>13.61</v>
      </c>
      <c r="M33674">
        <v>27237</v>
      </c>
      <c r="N33674" t="s">
        <v>47</v>
      </c>
      <c r="O33674">
        <v>5</v>
      </c>
    </row>
    <row r="33675" spans="1:15" x14ac:dyDescent="0.25">
      <c r="A33675" s="2">
        <v>37289</v>
      </c>
      <c r="B33675">
        <v>100</v>
      </c>
      <c r="C33675">
        <v>15.46</v>
      </c>
      <c r="D33675">
        <v>15.46</v>
      </c>
      <c r="E33675">
        <v>15.46</v>
      </c>
      <c r="F33675">
        <v>15.46</v>
      </c>
      <c r="G33675">
        <v>15.46</v>
      </c>
      <c r="H33675" s="5">
        <v>15.96</v>
      </c>
      <c r="I33675">
        <v>15.73</v>
      </c>
      <c r="J33675">
        <v>15.72</v>
      </c>
      <c r="K33675">
        <v>16.649999999999999</v>
      </c>
      <c r="L33675" s="32">
        <v>15.61</v>
      </c>
      <c r="M33675">
        <v>25656</v>
      </c>
      <c r="N33675" t="s">
        <v>47</v>
      </c>
      <c r="O33675">
        <v>6</v>
      </c>
    </row>
    <row r="33676" spans="1:15" x14ac:dyDescent="0.25">
      <c r="A33676" s="2">
        <v>37289</v>
      </c>
      <c r="B33676">
        <v>200</v>
      </c>
      <c r="C33676">
        <v>15.3</v>
      </c>
      <c r="D33676">
        <v>15.3</v>
      </c>
      <c r="E33676">
        <v>15.3</v>
      </c>
      <c r="F33676">
        <v>15.3</v>
      </c>
      <c r="G33676">
        <v>15.3</v>
      </c>
      <c r="H33676" s="5">
        <v>15.1</v>
      </c>
      <c r="I33676">
        <v>14.8</v>
      </c>
      <c r="J33676">
        <v>14.81</v>
      </c>
      <c r="K33676">
        <v>16.2</v>
      </c>
      <c r="L33676" s="32">
        <v>14.59</v>
      </c>
      <c r="M33676">
        <v>24867</v>
      </c>
      <c r="N33676" t="s">
        <v>47</v>
      </c>
      <c r="O33676">
        <v>6</v>
      </c>
    </row>
    <row r="33677" spans="1:15" x14ac:dyDescent="0.25">
      <c r="A33677" s="2">
        <v>37289</v>
      </c>
      <c r="B33677">
        <v>300</v>
      </c>
      <c r="C33677">
        <v>17.39</v>
      </c>
      <c r="D33677">
        <v>17.39</v>
      </c>
      <c r="E33677">
        <v>17.39</v>
      </c>
      <c r="F33677">
        <v>17.39</v>
      </c>
      <c r="G33677">
        <v>17.39</v>
      </c>
      <c r="H33677" s="5">
        <v>14.73</v>
      </c>
      <c r="I33677">
        <v>14.42</v>
      </c>
      <c r="J33677">
        <v>14.42</v>
      </c>
      <c r="K33677">
        <v>15.9</v>
      </c>
      <c r="L33677" s="32">
        <v>14.19</v>
      </c>
      <c r="M33677">
        <v>24278</v>
      </c>
      <c r="N33677" t="s">
        <v>47</v>
      </c>
      <c r="O33677">
        <v>6</v>
      </c>
    </row>
    <row r="33678" spans="1:15" x14ac:dyDescent="0.25">
      <c r="A33678" s="2">
        <v>37289</v>
      </c>
      <c r="B33678">
        <v>400</v>
      </c>
      <c r="C33678">
        <v>20.61</v>
      </c>
      <c r="D33678">
        <v>20.61</v>
      </c>
      <c r="E33678">
        <v>20.61</v>
      </c>
      <c r="F33678">
        <v>20.61</v>
      </c>
      <c r="G33678">
        <v>20.61</v>
      </c>
      <c r="H33678" s="5">
        <v>14.11</v>
      </c>
      <c r="I33678">
        <v>13.83</v>
      </c>
      <c r="J33678">
        <v>13.83</v>
      </c>
      <c r="K33678">
        <v>15</v>
      </c>
      <c r="L33678" s="32">
        <v>13.67</v>
      </c>
      <c r="M33678">
        <v>24305</v>
      </c>
      <c r="N33678" t="s">
        <v>47</v>
      </c>
      <c r="O33678">
        <v>6</v>
      </c>
    </row>
    <row r="33679" spans="1:15" x14ac:dyDescent="0.25">
      <c r="A33679" s="2">
        <v>37289</v>
      </c>
      <c r="B33679">
        <v>500</v>
      </c>
      <c r="C33679">
        <v>16.559999999999999</v>
      </c>
      <c r="D33679">
        <v>16.559999999999999</v>
      </c>
      <c r="E33679">
        <v>16.559999999999999</v>
      </c>
      <c r="F33679">
        <v>16.559999999999999</v>
      </c>
      <c r="G33679">
        <v>16.559999999999999</v>
      </c>
      <c r="H33679" s="5">
        <v>14.77</v>
      </c>
      <c r="I33679">
        <v>14.46</v>
      </c>
      <c r="J33679">
        <v>14.46</v>
      </c>
      <c r="K33679">
        <v>15.91</v>
      </c>
      <c r="L33679" s="32">
        <v>14.24</v>
      </c>
      <c r="M33679">
        <v>24639</v>
      </c>
      <c r="N33679" t="s">
        <v>47</v>
      </c>
      <c r="O33679">
        <v>6</v>
      </c>
    </row>
    <row r="33680" spans="1:15" x14ac:dyDescent="0.25">
      <c r="A33680" s="2">
        <v>37289</v>
      </c>
      <c r="B33680">
        <v>600</v>
      </c>
      <c r="C33680">
        <v>17.010000000000002</v>
      </c>
      <c r="D33680">
        <v>17.010000000000002</v>
      </c>
      <c r="E33680">
        <v>17.010000000000002</v>
      </c>
      <c r="F33680">
        <v>17.010000000000002</v>
      </c>
      <c r="G33680">
        <v>17.010000000000002</v>
      </c>
      <c r="H33680" s="5">
        <v>15.29</v>
      </c>
      <c r="I33680">
        <v>15.01</v>
      </c>
      <c r="J33680">
        <v>15.01</v>
      </c>
      <c r="K33680">
        <v>16.23</v>
      </c>
      <c r="L33680" s="32">
        <v>14.84</v>
      </c>
      <c r="M33680">
        <v>25496</v>
      </c>
      <c r="N33680" t="s">
        <v>47</v>
      </c>
      <c r="O33680">
        <v>6</v>
      </c>
    </row>
    <row r="33681" spans="1:15" x14ac:dyDescent="0.25">
      <c r="A33681" s="2">
        <v>37289</v>
      </c>
      <c r="B33681">
        <v>700</v>
      </c>
      <c r="C33681">
        <v>17.510000000000002</v>
      </c>
      <c r="D33681">
        <v>17.510000000000002</v>
      </c>
      <c r="E33681">
        <v>17.510000000000002</v>
      </c>
      <c r="F33681">
        <v>17.510000000000002</v>
      </c>
      <c r="G33681">
        <v>17.510000000000002</v>
      </c>
      <c r="H33681" s="5">
        <v>17.27</v>
      </c>
      <c r="I33681">
        <v>17.170000000000002</v>
      </c>
      <c r="J33681">
        <v>17.16</v>
      </c>
      <c r="K33681">
        <v>17.440000000000001</v>
      </c>
      <c r="L33681" s="32">
        <v>17.16</v>
      </c>
      <c r="M33681">
        <v>26946</v>
      </c>
      <c r="N33681" t="s">
        <v>47</v>
      </c>
      <c r="O33681">
        <v>6</v>
      </c>
    </row>
    <row r="33682" spans="1:15" x14ac:dyDescent="0.25">
      <c r="A33682" s="2">
        <v>37289</v>
      </c>
      <c r="B33682">
        <v>800</v>
      </c>
      <c r="C33682">
        <v>16.850000000000001</v>
      </c>
      <c r="D33682">
        <v>16.850000000000001</v>
      </c>
      <c r="E33682">
        <v>16.850000000000001</v>
      </c>
      <c r="F33682">
        <v>16.850000000000001</v>
      </c>
      <c r="G33682">
        <v>16.850000000000001</v>
      </c>
      <c r="H33682" s="5">
        <v>17.97</v>
      </c>
      <c r="I33682">
        <v>22.11</v>
      </c>
      <c r="J33682">
        <v>26.95</v>
      </c>
      <c r="K33682">
        <v>18.07</v>
      </c>
      <c r="L33682" s="32">
        <v>17.86</v>
      </c>
      <c r="M33682">
        <v>28242</v>
      </c>
      <c r="N33682" t="s">
        <v>48</v>
      </c>
      <c r="O33682">
        <v>6</v>
      </c>
    </row>
    <row r="33683" spans="1:15" x14ac:dyDescent="0.25">
      <c r="A33683" s="2">
        <v>37289</v>
      </c>
      <c r="B33683">
        <v>900</v>
      </c>
      <c r="C33683">
        <v>20.69</v>
      </c>
      <c r="D33683">
        <v>20.69</v>
      </c>
      <c r="E33683">
        <v>20.69</v>
      </c>
      <c r="F33683">
        <v>20.69</v>
      </c>
      <c r="G33683">
        <v>20.69</v>
      </c>
      <c r="H33683" s="5">
        <v>22</v>
      </c>
      <c r="I33683">
        <v>26.27</v>
      </c>
      <c r="J33683">
        <v>30.72</v>
      </c>
      <c r="K33683">
        <v>22.06</v>
      </c>
      <c r="L33683" s="32">
        <v>21.93</v>
      </c>
      <c r="M33683">
        <v>29874</v>
      </c>
      <c r="N33683" t="s">
        <v>48</v>
      </c>
      <c r="O33683">
        <v>6</v>
      </c>
    </row>
    <row r="33684" spans="1:15" x14ac:dyDescent="0.25">
      <c r="A33684" s="2">
        <v>37289</v>
      </c>
      <c r="B33684">
        <v>1000</v>
      </c>
      <c r="C33684">
        <v>24.06</v>
      </c>
      <c r="D33684">
        <v>24.06</v>
      </c>
      <c r="E33684">
        <v>24.06</v>
      </c>
      <c r="F33684">
        <v>24.06</v>
      </c>
      <c r="G33684">
        <v>24.06</v>
      </c>
      <c r="H33684" s="5">
        <v>23.42</v>
      </c>
      <c r="I33684">
        <v>27</v>
      </c>
      <c r="J33684">
        <v>30.9</v>
      </c>
      <c r="K33684">
        <v>23.47</v>
      </c>
      <c r="L33684" s="32">
        <v>23.37</v>
      </c>
      <c r="M33684">
        <v>30828</v>
      </c>
      <c r="N33684" t="s">
        <v>48</v>
      </c>
      <c r="O33684">
        <v>6</v>
      </c>
    </row>
    <row r="33685" spans="1:15" x14ac:dyDescent="0.25">
      <c r="A33685" s="2">
        <v>37289</v>
      </c>
      <c r="B33685">
        <v>1100</v>
      </c>
      <c r="C33685">
        <v>27.83</v>
      </c>
      <c r="D33685">
        <v>27.83</v>
      </c>
      <c r="E33685">
        <v>27.83</v>
      </c>
      <c r="F33685">
        <v>27.83</v>
      </c>
      <c r="G33685">
        <v>27.83</v>
      </c>
      <c r="H33685" s="5">
        <v>23.04</v>
      </c>
      <c r="I33685">
        <v>27</v>
      </c>
      <c r="J33685">
        <v>31.16</v>
      </c>
      <c r="K33685">
        <v>23.09</v>
      </c>
      <c r="L33685" s="32">
        <v>22.98</v>
      </c>
      <c r="M33685">
        <v>31013</v>
      </c>
      <c r="N33685" t="s">
        <v>48</v>
      </c>
      <c r="O33685">
        <v>6</v>
      </c>
    </row>
    <row r="33686" spans="1:15" x14ac:dyDescent="0.25">
      <c r="A33686" s="2">
        <v>37289</v>
      </c>
      <c r="B33686">
        <v>1200</v>
      </c>
      <c r="C33686">
        <v>19.72</v>
      </c>
      <c r="D33686">
        <v>19.72</v>
      </c>
      <c r="E33686">
        <v>19.72</v>
      </c>
      <c r="F33686">
        <v>19.72</v>
      </c>
      <c r="G33686">
        <v>19.72</v>
      </c>
      <c r="H33686" s="5">
        <v>22</v>
      </c>
      <c r="I33686">
        <v>24.49</v>
      </c>
      <c r="J33686">
        <v>27.94</v>
      </c>
      <c r="K33686">
        <v>22.07</v>
      </c>
      <c r="L33686" s="32">
        <v>21.93</v>
      </c>
      <c r="M33686">
        <v>30581</v>
      </c>
      <c r="N33686" t="s">
        <v>48</v>
      </c>
      <c r="O33686">
        <v>6</v>
      </c>
    </row>
    <row r="33687" spans="1:15" x14ac:dyDescent="0.25">
      <c r="A33687" s="2">
        <v>37289</v>
      </c>
      <c r="B33687">
        <v>1300</v>
      </c>
      <c r="C33687">
        <v>17.600000000000001</v>
      </c>
      <c r="D33687">
        <v>17.600000000000001</v>
      </c>
      <c r="E33687">
        <v>17.600000000000001</v>
      </c>
      <c r="F33687">
        <v>17.600000000000001</v>
      </c>
      <c r="G33687">
        <v>17.600000000000001</v>
      </c>
      <c r="H33687" s="5">
        <v>20.059999999999999</v>
      </c>
      <c r="I33687">
        <v>19.96</v>
      </c>
      <c r="J33687">
        <v>20.010000000000002</v>
      </c>
      <c r="K33687">
        <v>20.16</v>
      </c>
      <c r="L33687" s="32">
        <v>19.95</v>
      </c>
      <c r="M33687">
        <v>29868</v>
      </c>
      <c r="N33687" t="s">
        <v>48</v>
      </c>
      <c r="O33687">
        <v>6</v>
      </c>
    </row>
    <row r="33688" spans="1:15" x14ac:dyDescent="0.25">
      <c r="A33688" s="2">
        <v>37289</v>
      </c>
      <c r="B33688">
        <v>1400</v>
      </c>
      <c r="C33688">
        <v>16.86</v>
      </c>
      <c r="D33688">
        <v>16.86</v>
      </c>
      <c r="E33688">
        <v>16.86</v>
      </c>
      <c r="F33688">
        <v>16.86</v>
      </c>
      <c r="G33688">
        <v>16.86</v>
      </c>
      <c r="H33688" s="5">
        <v>18.27</v>
      </c>
      <c r="I33688">
        <v>18.46</v>
      </c>
      <c r="J33688">
        <v>19.010000000000002</v>
      </c>
      <c r="K33688">
        <v>18.37</v>
      </c>
      <c r="L33688" s="32">
        <v>18.170000000000002</v>
      </c>
      <c r="M33688">
        <v>29036</v>
      </c>
      <c r="N33688" t="s">
        <v>48</v>
      </c>
      <c r="O33688">
        <v>6</v>
      </c>
    </row>
    <row r="33689" spans="1:15" x14ac:dyDescent="0.25">
      <c r="A33689" s="2">
        <v>37289</v>
      </c>
      <c r="B33689">
        <v>1500</v>
      </c>
      <c r="C33689">
        <v>16.12</v>
      </c>
      <c r="D33689">
        <v>16.12</v>
      </c>
      <c r="E33689">
        <v>16.12</v>
      </c>
      <c r="F33689">
        <v>16.12</v>
      </c>
      <c r="G33689">
        <v>16.12</v>
      </c>
      <c r="H33689" s="5">
        <v>17.579999999999998</v>
      </c>
      <c r="I33689">
        <v>17.82</v>
      </c>
      <c r="J33689">
        <v>18.510000000000002</v>
      </c>
      <c r="K33689">
        <v>17.690000000000001</v>
      </c>
      <c r="L33689" s="32">
        <v>17.46</v>
      </c>
      <c r="M33689">
        <v>28348</v>
      </c>
      <c r="N33689" t="s">
        <v>48</v>
      </c>
      <c r="O33689">
        <v>6</v>
      </c>
    </row>
    <row r="33690" spans="1:15" x14ac:dyDescent="0.25">
      <c r="A33690" s="2">
        <v>37289</v>
      </c>
      <c r="B33690">
        <v>1600</v>
      </c>
      <c r="C33690">
        <v>14.73</v>
      </c>
      <c r="D33690">
        <v>14.73</v>
      </c>
      <c r="E33690">
        <v>14.73</v>
      </c>
      <c r="F33690">
        <v>14.73</v>
      </c>
      <c r="G33690">
        <v>14.73</v>
      </c>
      <c r="H33690" s="5">
        <v>17.420000000000002</v>
      </c>
      <c r="I33690">
        <v>17.54</v>
      </c>
      <c r="J33690">
        <v>18.010000000000002</v>
      </c>
      <c r="K33690">
        <v>17.57</v>
      </c>
      <c r="L33690" s="32">
        <v>17.29</v>
      </c>
      <c r="M33690">
        <v>28072</v>
      </c>
      <c r="N33690" t="s">
        <v>48</v>
      </c>
      <c r="O33690">
        <v>6</v>
      </c>
    </row>
    <row r="33691" spans="1:15" x14ac:dyDescent="0.25">
      <c r="A33691" s="2">
        <v>37289</v>
      </c>
      <c r="B33691">
        <v>1700</v>
      </c>
      <c r="C33691">
        <v>14.73</v>
      </c>
      <c r="D33691">
        <v>14.73</v>
      </c>
      <c r="E33691">
        <v>14.73</v>
      </c>
      <c r="F33691">
        <v>14.73</v>
      </c>
      <c r="G33691">
        <v>14.73</v>
      </c>
      <c r="H33691" s="5">
        <v>20.32</v>
      </c>
      <c r="I33691">
        <v>20.18</v>
      </c>
      <c r="J33691">
        <v>20.170000000000002</v>
      </c>
      <c r="K33691">
        <v>20.41</v>
      </c>
      <c r="L33691" s="32">
        <v>20.22</v>
      </c>
      <c r="M33691">
        <v>28630</v>
      </c>
      <c r="N33691" t="s">
        <v>48</v>
      </c>
      <c r="O33691">
        <v>6</v>
      </c>
    </row>
    <row r="33692" spans="1:15" x14ac:dyDescent="0.25">
      <c r="A33692" s="2">
        <v>37289</v>
      </c>
      <c r="B33692">
        <v>1800</v>
      </c>
      <c r="C33692">
        <v>23.62</v>
      </c>
      <c r="D33692">
        <v>23.62</v>
      </c>
      <c r="E33692">
        <v>23.62</v>
      </c>
      <c r="F33692">
        <v>23.62</v>
      </c>
      <c r="G33692">
        <v>23.62</v>
      </c>
      <c r="H33692" s="5">
        <v>26.1</v>
      </c>
      <c r="I33692">
        <v>27.28</v>
      </c>
      <c r="J33692">
        <v>29.43</v>
      </c>
      <c r="K33692">
        <v>26.12</v>
      </c>
      <c r="L33692" s="32">
        <v>26.07</v>
      </c>
      <c r="M33692">
        <v>31166</v>
      </c>
      <c r="N33692" t="s">
        <v>48</v>
      </c>
      <c r="O33692">
        <v>6</v>
      </c>
    </row>
    <row r="33693" spans="1:15" x14ac:dyDescent="0.25">
      <c r="A33693" s="2">
        <v>37289</v>
      </c>
      <c r="B33693">
        <v>1900</v>
      </c>
      <c r="C33693">
        <v>21.08</v>
      </c>
      <c r="D33693">
        <v>21.08</v>
      </c>
      <c r="E33693">
        <v>21.08</v>
      </c>
      <c r="F33693">
        <v>21.08</v>
      </c>
      <c r="G33693">
        <v>21.08</v>
      </c>
      <c r="H33693" s="5">
        <v>26.1</v>
      </c>
      <c r="I33693">
        <v>30.52</v>
      </c>
      <c r="J33693">
        <v>34.630000000000003</v>
      </c>
      <c r="K33693">
        <v>26.12</v>
      </c>
      <c r="L33693" s="32">
        <v>26.07</v>
      </c>
      <c r="M33693">
        <v>32773</v>
      </c>
      <c r="N33693" t="s">
        <v>48</v>
      </c>
      <c r="O33693">
        <v>6</v>
      </c>
    </row>
    <row r="33694" spans="1:15" x14ac:dyDescent="0.25">
      <c r="A33694" s="2">
        <v>37289</v>
      </c>
      <c r="B33694">
        <v>2000</v>
      </c>
      <c r="C33694">
        <v>26.11</v>
      </c>
      <c r="D33694">
        <v>26.11</v>
      </c>
      <c r="E33694">
        <v>26.11</v>
      </c>
      <c r="F33694">
        <v>26.11</v>
      </c>
      <c r="G33694">
        <v>26.11</v>
      </c>
      <c r="H33694" s="5">
        <v>25</v>
      </c>
      <c r="I33694">
        <v>29.38</v>
      </c>
      <c r="J33694">
        <v>33.270000000000003</v>
      </c>
      <c r="K33694">
        <v>25.03</v>
      </c>
      <c r="L33694" s="32">
        <v>24.96</v>
      </c>
      <c r="M33694">
        <v>32530</v>
      </c>
      <c r="N33694" t="s">
        <v>48</v>
      </c>
      <c r="O33694">
        <v>6</v>
      </c>
    </row>
    <row r="33695" spans="1:15" x14ac:dyDescent="0.25">
      <c r="A33695" s="2">
        <v>37289</v>
      </c>
      <c r="B33695">
        <v>2100</v>
      </c>
      <c r="C33695">
        <v>31.77</v>
      </c>
      <c r="D33695">
        <v>31.77</v>
      </c>
      <c r="E33695">
        <v>31.77</v>
      </c>
      <c r="F33695">
        <v>31.77</v>
      </c>
      <c r="G33695">
        <v>31.77</v>
      </c>
      <c r="H33695" s="5">
        <v>24.14</v>
      </c>
      <c r="I33695">
        <v>25.18</v>
      </c>
      <c r="J33695">
        <v>27.08</v>
      </c>
      <c r="K33695">
        <v>24.18</v>
      </c>
      <c r="L33695" s="32">
        <v>24.1</v>
      </c>
      <c r="M33695">
        <v>32080</v>
      </c>
      <c r="N33695" t="s">
        <v>48</v>
      </c>
      <c r="O33695">
        <v>6</v>
      </c>
    </row>
    <row r="33696" spans="1:15" x14ac:dyDescent="0.25">
      <c r="A33696" s="2">
        <v>37289</v>
      </c>
      <c r="B33696">
        <v>2200</v>
      </c>
      <c r="C33696">
        <v>21.43</v>
      </c>
      <c r="D33696">
        <v>21.43</v>
      </c>
      <c r="E33696">
        <v>21.43</v>
      </c>
      <c r="F33696">
        <v>21.43</v>
      </c>
      <c r="G33696">
        <v>21.43</v>
      </c>
      <c r="H33696" s="5">
        <v>21</v>
      </c>
      <c r="I33696">
        <v>21.91</v>
      </c>
      <c r="J33696">
        <v>23.67</v>
      </c>
      <c r="K33696">
        <v>21.07</v>
      </c>
      <c r="L33696" s="32">
        <v>20.93</v>
      </c>
      <c r="M33696">
        <v>31253</v>
      </c>
      <c r="N33696" t="s">
        <v>48</v>
      </c>
      <c r="O33696">
        <v>6</v>
      </c>
    </row>
    <row r="33697" spans="1:15" x14ac:dyDescent="0.25">
      <c r="A33697" s="2">
        <v>37289</v>
      </c>
      <c r="B33697">
        <v>2300</v>
      </c>
      <c r="C33697">
        <v>20.85</v>
      </c>
      <c r="D33697">
        <v>20.85</v>
      </c>
      <c r="E33697">
        <v>20.85</v>
      </c>
      <c r="F33697">
        <v>20.85</v>
      </c>
      <c r="G33697">
        <v>20.85</v>
      </c>
      <c r="H33697" s="5">
        <v>17.28</v>
      </c>
      <c r="I33697">
        <v>17.32</v>
      </c>
      <c r="J33697">
        <v>17.64</v>
      </c>
      <c r="K33697">
        <v>17.489999999999998</v>
      </c>
      <c r="L33697" s="32">
        <v>17.13</v>
      </c>
      <c r="M33697">
        <v>29812</v>
      </c>
      <c r="N33697" t="s">
        <v>48</v>
      </c>
      <c r="O33697">
        <v>6</v>
      </c>
    </row>
    <row r="33698" spans="1:15" x14ac:dyDescent="0.25">
      <c r="A33698" s="2">
        <v>37289</v>
      </c>
      <c r="B33698">
        <v>2400</v>
      </c>
      <c r="C33698">
        <v>19.72</v>
      </c>
      <c r="D33698">
        <v>19.72</v>
      </c>
      <c r="E33698">
        <v>19.72</v>
      </c>
      <c r="F33698">
        <v>19.72</v>
      </c>
      <c r="G33698">
        <v>19.72</v>
      </c>
      <c r="H33698" s="5">
        <v>17.3</v>
      </c>
      <c r="I33698">
        <v>17.2</v>
      </c>
      <c r="J33698">
        <v>17.190000000000001</v>
      </c>
      <c r="K33698">
        <v>17.48</v>
      </c>
      <c r="L33698" s="32">
        <v>17.190000000000001</v>
      </c>
      <c r="M33698">
        <v>28206</v>
      </c>
      <c r="N33698" t="s">
        <v>47</v>
      </c>
      <c r="O33698">
        <v>6</v>
      </c>
    </row>
    <row r="33699" spans="1:15" x14ac:dyDescent="0.25">
      <c r="A33699" s="2">
        <v>37290</v>
      </c>
      <c r="B33699">
        <v>100</v>
      </c>
      <c r="C33699">
        <v>16.98</v>
      </c>
      <c r="D33699">
        <v>16.98</v>
      </c>
      <c r="E33699">
        <v>16.98</v>
      </c>
      <c r="F33699">
        <v>16.98</v>
      </c>
      <c r="G33699">
        <v>16.98</v>
      </c>
      <c r="H33699" s="5">
        <v>17.600000000000001</v>
      </c>
      <c r="I33699">
        <v>17.600000000000001</v>
      </c>
      <c r="J33699">
        <v>17.600000000000001</v>
      </c>
      <c r="K33699">
        <v>17.600000000000001</v>
      </c>
      <c r="L33699" s="32">
        <v>17.600000000000001</v>
      </c>
      <c r="M33699">
        <v>26710</v>
      </c>
      <c r="N33699" t="s">
        <v>47</v>
      </c>
      <c r="O33699">
        <v>7</v>
      </c>
    </row>
    <row r="33700" spans="1:15" x14ac:dyDescent="0.25">
      <c r="A33700" s="2">
        <v>37290</v>
      </c>
      <c r="B33700">
        <v>200</v>
      </c>
      <c r="C33700">
        <v>17.399999999999999</v>
      </c>
      <c r="D33700">
        <v>17.399999999999999</v>
      </c>
      <c r="E33700">
        <v>17.399999999999999</v>
      </c>
      <c r="F33700">
        <v>17.399999999999999</v>
      </c>
      <c r="G33700">
        <v>17.399999999999999</v>
      </c>
      <c r="H33700" s="5">
        <v>16.79</v>
      </c>
      <c r="I33700">
        <v>16.77</v>
      </c>
      <c r="J33700">
        <v>16.77</v>
      </c>
      <c r="K33700">
        <v>16.8</v>
      </c>
      <c r="L33700" s="32">
        <v>16.77</v>
      </c>
      <c r="M33700">
        <v>25799</v>
      </c>
      <c r="N33700" t="s">
        <v>47</v>
      </c>
      <c r="O33700">
        <v>7</v>
      </c>
    </row>
    <row r="33701" spans="1:15" x14ac:dyDescent="0.25">
      <c r="A33701" s="2">
        <v>37290</v>
      </c>
      <c r="B33701">
        <v>300</v>
      </c>
      <c r="C33701">
        <v>16.79</v>
      </c>
      <c r="D33701">
        <v>16.79</v>
      </c>
      <c r="E33701">
        <v>16.79</v>
      </c>
      <c r="F33701">
        <v>16.79</v>
      </c>
      <c r="G33701">
        <v>16.79</v>
      </c>
      <c r="H33701" s="5">
        <v>16.32</v>
      </c>
      <c r="I33701">
        <v>16.27</v>
      </c>
      <c r="J33701">
        <v>16.28</v>
      </c>
      <c r="K33701">
        <v>16.760000000000002</v>
      </c>
      <c r="L33701" s="32">
        <v>16.149999999999999</v>
      </c>
      <c r="M33701">
        <v>25382</v>
      </c>
      <c r="N33701" t="s">
        <v>47</v>
      </c>
      <c r="O33701">
        <v>7</v>
      </c>
    </row>
    <row r="33702" spans="1:15" x14ac:dyDescent="0.25">
      <c r="A33702" s="2">
        <v>37290</v>
      </c>
      <c r="B33702">
        <v>400</v>
      </c>
      <c r="C33702">
        <v>16.600000000000001</v>
      </c>
      <c r="D33702">
        <v>16.600000000000001</v>
      </c>
      <c r="E33702">
        <v>16.600000000000001</v>
      </c>
      <c r="F33702">
        <v>16.600000000000001</v>
      </c>
      <c r="G33702">
        <v>16.600000000000001</v>
      </c>
      <c r="H33702" s="5">
        <v>16.079999999999998</v>
      </c>
      <c r="I33702">
        <v>16.079999999999998</v>
      </c>
      <c r="J33702">
        <v>16.079999999999998</v>
      </c>
      <c r="K33702">
        <v>16.079999999999998</v>
      </c>
      <c r="L33702" s="32">
        <v>16.079999999999998</v>
      </c>
      <c r="M33702">
        <v>25229</v>
      </c>
      <c r="N33702" t="s">
        <v>47</v>
      </c>
      <c r="O33702">
        <v>7</v>
      </c>
    </row>
    <row r="33703" spans="1:15" x14ac:dyDescent="0.25">
      <c r="A33703" s="2">
        <v>37290</v>
      </c>
      <c r="B33703">
        <v>500</v>
      </c>
      <c r="C33703">
        <v>15.98</v>
      </c>
      <c r="D33703">
        <v>15.98</v>
      </c>
      <c r="E33703">
        <v>15.98</v>
      </c>
      <c r="F33703">
        <v>15.98</v>
      </c>
      <c r="G33703">
        <v>15.98</v>
      </c>
      <c r="H33703" s="5">
        <v>16.36</v>
      </c>
      <c r="I33703">
        <v>16.36</v>
      </c>
      <c r="J33703">
        <v>16.36</v>
      </c>
      <c r="K33703">
        <v>16.36</v>
      </c>
      <c r="L33703" s="32">
        <v>16.36</v>
      </c>
      <c r="M33703">
        <v>25425</v>
      </c>
      <c r="N33703" t="s">
        <v>47</v>
      </c>
      <c r="O33703">
        <v>7</v>
      </c>
    </row>
    <row r="33704" spans="1:15" x14ac:dyDescent="0.25">
      <c r="A33704" s="2">
        <v>37290</v>
      </c>
      <c r="B33704">
        <v>600</v>
      </c>
      <c r="C33704">
        <v>16.27</v>
      </c>
      <c r="D33704">
        <v>16.27</v>
      </c>
      <c r="E33704">
        <v>16.27</v>
      </c>
      <c r="F33704">
        <v>16.27</v>
      </c>
      <c r="G33704">
        <v>16.27</v>
      </c>
      <c r="H33704" s="5">
        <v>18</v>
      </c>
      <c r="I33704">
        <v>18</v>
      </c>
      <c r="J33704">
        <v>18</v>
      </c>
      <c r="K33704">
        <v>18</v>
      </c>
      <c r="L33704" s="32">
        <v>18</v>
      </c>
      <c r="M33704">
        <v>25917</v>
      </c>
      <c r="N33704" t="s">
        <v>47</v>
      </c>
      <c r="O33704">
        <v>7</v>
      </c>
    </row>
    <row r="33705" spans="1:15" x14ac:dyDescent="0.25">
      <c r="A33705" s="2">
        <v>37290</v>
      </c>
      <c r="B33705">
        <v>700</v>
      </c>
      <c r="C33705">
        <v>16.87</v>
      </c>
      <c r="D33705">
        <v>16.87</v>
      </c>
      <c r="E33705">
        <v>16.87</v>
      </c>
      <c r="F33705">
        <v>16.87</v>
      </c>
      <c r="G33705">
        <v>16.87</v>
      </c>
      <c r="H33705" s="5">
        <v>19.77</v>
      </c>
      <c r="I33705">
        <v>19.77</v>
      </c>
      <c r="J33705">
        <v>19.77</v>
      </c>
      <c r="K33705">
        <v>19.77</v>
      </c>
      <c r="L33705" s="32">
        <v>19.77</v>
      </c>
      <c r="M33705">
        <v>26933</v>
      </c>
      <c r="N33705" t="s">
        <v>47</v>
      </c>
      <c r="O33705">
        <v>7</v>
      </c>
    </row>
    <row r="33706" spans="1:15" x14ac:dyDescent="0.25">
      <c r="A33706" s="2">
        <v>37290</v>
      </c>
      <c r="B33706">
        <v>800</v>
      </c>
      <c r="C33706">
        <v>16.13</v>
      </c>
      <c r="D33706">
        <v>16.13</v>
      </c>
      <c r="E33706">
        <v>16.13</v>
      </c>
      <c r="F33706">
        <v>16.13</v>
      </c>
      <c r="G33706">
        <v>16.13</v>
      </c>
      <c r="H33706" s="5">
        <v>20.61</v>
      </c>
      <c r="I33706">
        <v>23.66</v>
      </c>
      <c r="J33706">
        <v>29.07</v>
      </c>
      <c r="K33706">
        <v>20.61</v>
      </c>
      <c r="L33706" s="32">
        <v>20.61</v>
      </c>
      <c r="M33706">
        <v>27921</v>
      </c>
      <c r="N33706" t="s">
        <v>48</v>
      </c>
      <c r="O33706">
        <v>7</v>
      </c>
    </row>
    <row r="33707" spans="1:15" x14ac:dyDescent="0.25">
      <c r="A33707" s="2">
        <v>37290</v>
      </c>
      <c r="B33707">
        <v>900</v>
      </c>
      <c r="C33707">
        <v>16</v>
      </c>
      <c r="D33707">
        <v>16</v>
      </c>
      <c r="E33707">
        <v>16</v>
      </c>
      <c r="F33707">
        <v>16</v>
      </c>
      <c r="G33707">
        <v>16</v>
      </c>
      <c r="H33707" s="5">
        <v>22</v>
      </c>
      <c r="I33707">
        <v>24.09</v>
      </c>
      <c r="J33707">
        <v>27.78</v>
      </c>
      <c r="K33707">
        <v>22</v>
      </c>
      <c r="L33707" s="32">
        <v>22</v>
      </c>
      <c r="M33707">
        <v>29206</v>
      </c>
      <c r="N33707" t="s">
        <v>48</v>
      </c>
      <c r="O33707">
        <v>7</v>
      </c>
    </row>
    <row r="33708" spans="1:15" x14ac:dyDescent="0.25">
      <c r="A33708" s="2">
        <v>37290</v>
      </c>
      <c r="B33708">
        <v>1000</v>
      </c>
      <c r="C33708">
        <v>16.02</v>
      </c>
      <c r="D33708">
        <v>16.02</v>
      </c>
      <c r="E33708">
        <v>16.02</v>
      </c>
      <c r="F33708">
        <v>16.02</v>
      </c>
      <c r="G33708">
        <v>16.02</v>
      </c>
      <c r="H33708" s="5">
        <v>22.14</v>
      </c>
      <c r="I33708">
        <v>24.13</v>
      </c>
      <c r="J33708">
        <v>27.65</v>
      </c>
      <c r="K33708">
        <v>22.14</v>
      </c>
      <c r="L33708" s="32">
        <v>22.14</v>
      </c>
      <c r="M33708">
        <v>29875</v>
      </c>
      <c r="N33708" t="s">
        <v>48</v>
      </c>
      <c r="O33708">
        <v>7</v>
      </c>
    </row>
    <row r="33709" spans="1:15" x14ac:dyDescent="0.25">
      <c r="A33709" s="2">
        <v>37290</v>
      </c>
      <c r="B33709">
        <v>1100</v>
      </c>
      <c r="C33709">
        <v>14.93</v>
      </c>
      <c r="D33709">
        <v>14.93</v>
      </c>
      <c r="E33709">
        <v>14.93</v>
      </c>
      <c r="F33709">
        <v>14.93</v>
      </c>
      <c r="G33709">
        <v>14.93</v>
      </c>
      <c r="H33709" s="5">
        <v>22</v>
      </c>
      <c r="I33709">
        <v>23.09</v>
      </c>
      <c r="J33709">
        <v>25.01</v>
      </c>
      <c r="K33709">
        <v>22</v>
      </c>
      <c r="L33709" s="32">
        <v>22</v>
      </c>
      <c r="M33709">
        <v>29692</v>
      </c>
      <c r="N33709" t="s">
        <v>48</v>
      </c>
      <c r="O33709">
        <v>7</v>
      </c>
    </row>
    <row r="33710" spans="1:15" x14ac:dyDescent="0.25">
      <c r="A33710" s="2">
        <v>37290</v>
      </c>
      <c r="B33710">
        <v>1200</v>
      </c>
      <c r="C33710">
        <v>17.399999999999999</v>
      </c>
      <c r="D33710">
        <v>17.399999999999999</v>
      </c>
      <c r="E33710">
        <v>17.399999999999999</v>
      </c>
      <c r="F33710">
        <v>17.399999999999999</v>
      </c>
      <c r="G33710">
        <v>17.399999999999999</v>
      </c>
      <c r="H33710" s="5">
        <v>20.47</v>
      </c>
      <c r="I33710">
        <v>22.26</v>
      </c>
      <c r="J33710">
        <v>25.43</v>
      </c>
      <c r="K33710">
        <v>20.47</v>
      </c>
      <c r="L33710" s="32">
        <v>20.47</v>
      </c>
      <c r="M33710">
        <v>29417</v>
      </c>
      <c r="N33710" t="s">
        <v>48</v>
      </c>
      <c r="O33710">
        <v>7</v>
      </c>
    </row>
    <row r="33711" spans="1:15" x14ac:dyDescent="0.25">
      <c r="A33711" s="2">
        <v>37290</v>
      </c>
      <c r="B33711">
        <v>1300</v>
      </c>
      <c r="C33711">
        <v>16.13</v>
      </c>
      <c r="D33711">
        <v>16.13</v>
      </c>
      <c r="E33711">
        <v>16.13</v>
      </c>
      <c r="F33711">
        <v>16.13</v>
      </c>
      <c r="G33711">
        <v>16.13</v>
      </c>
      <c r="H33711" s="5">
        <v>19.02</v>
      </c>
      <c r="I33711">
        <v>19.72</v>
      </c>
      <c r="J33711">
        <v>21.01</v>
      </c>
      <c r="K33711">
        <v>19.05</v>
      </c>
      <c r="L33711" s="32">
        <v>18.989999999999998</v>
      </c>
      <c r="M33711">
        <v>29101</v>
      </c>
      <c r="N33711" t="s">
        <v>48</v>
      </c>
      <c r="O33711">
        <v>7</v>
      </c>
    </row>
    <row r="33712" spans="1:15" x14ac:dyDescent="0.25">
      <c r="A33712" s="2">
        <v>37290</v>
      </c>
      <c r="B33712">
        <v>1400</v>
      </c>
      <c r="C33712">
        <v>15.59</v>
      </c>
      <c r="D33712">
        <v>15.59</v>
      </c>
      <c r="E33712">
        <v>15.59</v>
      </c>
      <c r="F33712">
        <v>15.59</v>
      </c>
      <c r="G33712">
        <v>15.59</v>
      </c>
      <c r="H33712" s="5">
        <v>17.71</v>
      </c>
      <c r="I33712">
        <v>18.149999999999999</v>
      </c>
      <c r="J33712">
        <v>19.010000000000002</v>
      </c>
      <c r="K33712">
        <v>17.75</v>
      </c>
      <c r="L33712" s="32">
        <v>17.670000000000002</v>
      </c>
      <c r="M33712">
        <v>28700</v>
      </c>
      <c r="N33712" t="s">
        <v>48</v>
      </c>
      <c r="O33712">
        <v>7</v>
      </c>
    </row>
    <row r="33713" spans="1:15" x14ac:dyDescent="0.25">
      <c r="A33713" s="2">
        <v>37290</v>
      </c>
      <c r="B33713">
        <v>1500</v>
      </c>
      <c r="C33713">
        <v>15.12</v>
      </c>
      <c r="D33713">
        <v>15.12</v>
      </c>
      <c r="E33713">
        <v>15.12</v>
      </c>
      <c r="F33713">
        <v>15.12</v>
      </c>
      <c r="G33713">
        <v>15.12</v>
      </c>
      <c r="H33713" s="5">
        <v>17.41</v>
      </c>
      <c r="I33713">
        <v>17.66</v>
      </c>
      <c r="J33713">
        <v>18.21</v>
      </c>
      <c r="K33713">
        <v>17.510000000000002</v>
      </c>
      <c r="L33713" s="32">
        <v>17.350000000000001</v>
      </c>
      <c r="M33713">
        <v>28434</v>
      </c>
      <c r="N33713" t="s">
        <v>48</v>
      </c>
      <c r="O33713">
        <v>7</v>
      </c>
    </row>
    <row r="33714" spans="1:15" x14ac:dyDescent="0.25">
      <c r="A33714" s="2">
        <v>37290</v>
      </c>
      <c r="B33714">
        <v>1600</v>
      </c>
      <c r="C33714">
        <v>16.07</v>
      </c>
      <c r="D33714">
        <v>16.07</v>
      </c>
      <c r="E33714">
        <v>16.07</v>
      </c>
      <c r="F33714">
        <v>16.07</v>
      </c>
      <c r="G33714">
        <v>16.07</v>
      </c>
      <c r="H33714" s="5">
        <v>17.03</v>
      </c>
      <c r="I33714">
        <v>17.36</v>
      </c>
      <c r="J33714">
        <v>18.010000000000002</v>
      </c>
      <c r="K33714">
        <v>17.23</v>
      </c>
      <c r="L33714" s="32">
        <v>16.95</v>
      </c>
      <c r="M33714">
        <v>28596</v>
      </c>
      <c r="N33714" t="s">
        <v>48</v>
      </c>
      <c r="O33714">
        <v>7</v>
      </c>
    </row>
    <row r="33715" spans="1:15" x14ac:dyDescent="0.25">
      <c r="A33715" s="2">
        <v>37290</v>
      </c>
      <c r="B33715">
        <v>1700</v>
      </c>
      <c r="C33715">
        <v>16.8</v>
      </c>
      <c r="D33715">
        <v>16.8</v>
      </c>
      <c r="E33715">
        <v>16.8</v>
      </c>
      <c r="F33715">
        <v>16.8</v>
      </c>
      <c r="G33715">
        <v>16.8</v>
      </c>
      <c r="H33715" s="5">
        <v>17.86</v>
      </c>
      <c r="I33715">
        <v>18.27</v>
      </c>
      <c r="J33715">
        <v>19.010000000000002</v>
      </c>
      <c r="K33715">
        <v>17.86</v>
      </c>
      <c r="L33715" s="32">
        <v>17.86</v>
      </c>
      <c r="M33715">
        <v>29429</v>
      </c>
      <c r="N33715" t="s">
        <v>48</v>
      </c>
      <c r="O33715">
        <v>7</v>
      </c>
    </row>
    <row r="33716" spans="1:15" x14ac:dyDescent="0.25">
      <c r="A33716" s="2">
        <v>37290</v>
      </c>
      <c r="B33716">
        <v>1800</v>
      </c>
      <c r="C33716">
        <v>19.57</v>
      </c>
      <c r="D33716">
        <v>19.57</v>
      </c>
      <c r="E33716">
        <v>19.57</v>
      </c>
      <c r="F33716">
        <v>19.57</v>
      </c>
      <c r="G33716">
        <v>19.57</v>
      </c>
      <c r="H33716" s="5">
        <v>26</v>
      </c>
      <c r="I33716">
        <v>29.25</v>
      </c>
      <c r="J33716">
        <v>35.01</v>
      </c>
      <c r="K33716">
        <v>26</v>
      </c>
      <c r="L33716" s="32">
        <v>26</v>
      </c>
      <c r="M33716">
        <v>31517</v>
      </c>
      <c r="N33716" t="s">
        <v>48</v>
      </c>
      <c r="O33716">
        <v>7</v>
      </c>
    </row>
    <row r="33717" spans="1:15" x14ac:dyDescent="0.25">
      <c r="A33717" s="2">
        <v>37290</v>
      </c>
      <c r="B33717">
        <v>1900</v>
      </c>
      <c r="C33717">
        <v>17.100000000000001</v>
      </c>
      <c r="D33717">
        <v>17.100000000000001</v>
      </c>
      <c r="E33717">
        <v>17.100000000000001</v>
      </c>
      <c r="F33717">
        <v>17.100000000000001</v>
      </c>
      <c r="G33717">
        <v>17.100000000000001</v>
      </c>
      <c r="H33717" s="5">
        <v>28</v>
      </c>
      <c r="I33717">
        <v>29.81</v>
      </c>
      <c r="J33717">
        <v>33.01</v>
      </c>
      <c r="K33717">
        <v>28</v>
      </c>
      <c r="L33717" s="32">
        <v>28</v>
      </c>
      <c r="M33717">
        <v>32298</v>
      </c>
      <c r="N33717" t="s">
        <v>48</v>
      </c>
      <c r="O33717">
        <v>7</v>
      </c>
    </row>
    <row r="33718" spans="1:15" x14ac:dyDescent="0.25">
      <c r="A33718" s="2">
        <v>37290</v>
      </c>
      <c r="B33718">
        <v>2000</v>
      </c>
      <c r="C33718">
        <v>18.53</v>
      </c>
      <c r="D33718">
        <v>18.53</v>
      </c>
      <c r="E33718">
        <v>18.53</v>
      </c>
      <c r="F33718">
        <v>18.53</v>
      </c>
      <c r="G33718">
        <v>18.53</v>
      </c>
      <c r="H33718" s="5">
        <v>26</v>
      </c>
      <c r="I33718">
        <v>26</v>
      </c>
      <c r="J33718">
        <v>26</v>
      </c>
      <c r="K33718">
        <v>26</v>
      </c>
      <c r="L33718" s="32">
        <v>26</v>
      </c>
      <c r="M33718">
        <v>31642</v>
      </c>
      <c r="N33718" t="s">
        <v>48</v>
      </c>
      <c r="O33718">
        <v>7</v>
      </c>
    </row>
    <row r="33719" spans="1:15" x14ac:dyDescent="0.25">
      <c r="A33719" s="2">
        <v>37290</v>
      </c>
      <c r="B33719">
        <v>2100</v>
      </c>
      <c r="C33719">
        <v>21.98</v>
      </c>
      <c r="D33719">
        <v>21.98</v>
      </c>
      <c r="E33719">
        <v>21.98</v>
      </c>
      <c r="F33719">
        <v>21.98</v>
      </c>
      <c r="G33719">
        <v>21.98</v>
      </c>
      <c r="H33719" s="5">
        <v>25</v>
      </c>
      <c r="I33719">
        <v>25</v>
      </c>
      <c r="J33719">
        <v>25</v>
      </c>
      <c r="K33719">
        <v>25</v>
      </c>
      <c r="L33719" s="32">
        <v>25</v>
      </c>
      <c r="M33719">
        <v>31286</v>
      </c>
      <c r="N33719" t="s">
        <v>48</v>
      </c>
      <c r="O33719">
        <v>7</v>
      </c>
    </row>
    <row r="33720" spans="1:15" x14ac:dyDescent="0.25">
      <c r="A33720" s="2">
        <v>37290</v>
      </c>
      <c r="B33720">
        <v>2200</v>
      </c>
      <c r="C33720">
        <v>18.82</v>
      </c>
      <c r="D33720">
        <v>18.82</v>
      </c>
      <c r="E33720">
        <v>18.82</v>
      </c>
      <c r="F33720">
        <v>18.82</v>
      </c>
      <c r="G33720">
        <v>18.82</v>
      </c>
      <c r="H33720" s="5">
        <v>23</v>
      </c>
      <c r="I33720">
        <v>23.41</v>
      </c>
      <c r="J33720">
        <v>24.14</v>
      </c>
      <c r="K33720">
        <v>23</v>
      </c>
      <c r="L33720" s="32">
        <v>23</v>
      </c>
      <c r="M33720">
        <v>30377</v>
      </c>
      <c r="N33720" t="s">
        <v>48</v>
      </c>
      <c r="O33720">
        <v>7</v>
      </c>
    </row>
    <row r="33721" spans="1:15" x14ac:dyDescent="0.25">
      <c r="A33721" s="2">
        <v>37290</v>
      </c>
      <c r="B33721">
        <v>2300</v>
      </c>
      <c r="C33721">
        <v>16.239999999999998</v>
      </c>
      <c r="D33721">
        <v>16.239999999999998</v>
      </c>
      <c r="E33721">
        <v>16.239999999999998</v>
      </c>
      <c r="F33721">
        <v>16.239999999999998</v>
      </c>
      <c r="G33721">
        <v>16.239999999999998</v>
      </c>
      <c r="H33721" s="5">
        <v>19</v>
      </c>
      <c r="I33721">
        <v>19</v>
      </c>
      <c r="J33721">
        <v>19</v>
      </c>
      <c r="K33721">
        <v>19</v>
      </c>
      <c r="L33721" s="32">
        <v>19</v>
      </c>
      <c r="M33721">
        <v>29278</v>
      </c>
      <c r="N33721" t="s">
        <v>48</v>
      </c>
      <c r="O33721">
        <v>7</v>
      </c>
    </row>
    <row r="33722" spans="1:15" x14ac:dyDescent="0.25">
      <c r="A33722" s="2">
        <v>37290</v>
      </c>
      <c r="B33722">
        <v>2400</v>
      </c>
      <c r="C33722">
        <v>14.33</v>
      </c>
      <c r="D33722">
        <v>14.33</v>
      </c>
      <c r="E33722">
        <v>14.33</v>
      </c>
      <c r="F33722">
        <v>14.33</v>
      </c>
      <c r="G33722">
        <v>14.33</v>
      </c>
      <c r="H33722" s="5">
        <v>16.760000000000002</v>
      </c>
      <c r="I33722">
        <v>16.690000000000001</v>
      </c>
      <c r="J33722">
        <v>16.7</v>
      </c>
      <c r="K33722">
        <v>17.23</v>
      </c>
      <c r="L33722" s="32">
        <v>16.579999999999998</v>
      </c>
      <c r="M33722">
        <v>27366</v>
      </c>
      <c r="N33722" t="s">
        <v>47</v>
      </c>
      <c r="O33722">
        <v>7</v>
      </c>
    </row>
    <row r="33723" spans="1:15" x14ac:dyDescent="0.25">
      <c r="A33723" s="2">
        <v>37291</v>
      </c>
      <c r="B33723">
        <v>100</v>
      </c>
      <c r="C33723">
        <v>13.08</v>
      </c>
      <c r="D33723">
        <v>13.08</v>
      </c>
      <c r="E33723">
        <v>13.08</v>
      </c>
      <c r="F33723">
        <v>13.08</v>
      </c>
      <c r="G33723">
        <v>13.08</v>
      </c>
      <c r="H33723" s="5">
        <v>15.71</v>
      </c>
      <c r="I33723">
        <v>15.61</v>
      </c>
      <c r="J33723">
        <v>15.61</v>
      </c>
      <c r="K33723">
        <v>16.39</v>
      </c>
      <c r="L33723" s="32">
        <v>15.44</v>
      </c>
      <c r="M33723">
        <v>25950</v>
      </c>
      <c r="N33723" t="s">
        <v>47</v>
      </c>
      <c r="O33723">
        <v>1</v>
      </c>
    </row>
    <row r="33724" spans="1:15" x14ac:dyDescent="0.25">
      <c r="A33724" s="2">
        <v>37291</v>
      </c>
      <c r="B33724">
        <v>200</v>
      </c>
      <c r="C33724">
        <v>12.7</v>
      </c>
      <c r="D33724">
        <v>12.7</v>
      </c>
      <c r="E33724">
        <v>12.7</v>
      </c>
      <c r="F33724">
        <v>12.7</v>
      </c>
      <c r="G33724">
        <v>12.7</v>
      </c>
      <c r="H33724" s="5">
        <v>15</v>
      </c>
      <c r="I33724">
        <v>14.88</v>
      </c>
      <c r="J33724">
        <v>14.9</v>
      </c>
      <c r="K33724">
        <v>15.92</v>
      </c>
      <c r="L33724" s="32">
        <v>14.64</v>
      </c>
      <c r="M33724">
        <v>25134</v>
      </c>
      <c r="N33724" t="s">
        <v>47</v>
      </c>
      <c r="O33724">
        <v>1</v>
      </c>
    </row>
    <row r="33725" spans="1:15" x14ac:dyDescent="0.25">
      <c r="A33725" s="2">
        <v>37291</v>
      </c>
      <c r="B33725">
        <v>300</v>
      </c>
      <c r="C33725">
        <v>12.92</v>
      </c>
      <c r="D33725">
        <v>12.92</v>
      </c>
      <c r="E33725">
        <v>12.92</v>
      </c>
      <c r="F33725">
        <v>12.92</v>
      </c>
      <c r="G33725">
        <v>12.92</v>
      </c>
      <c r="H33725" s="5">
        <v>14.75</v>
      </c>
      <c r="I33725">
        <v>14.62</v>
      </c>
      <c r="J33725">
        <v>14.64</v>
      </c>
      <c r="K33725">
        <v>15.75</v>
      </c>
      <c r="L33725" s="32">
        <v>14.36</v>
      </c>
      <c r="M33725">
        <v>24942</v>
      </c>
      <c r="N33725" t="s">
        <v>47</v>
      </c>
      <c r="O33725">
        <v>1</v>
      </c>
    </row>
    <row r="33726" spans="1:15" x14ac:dyDescent="0.25">
      <c r="A33726" s="2">
        <v>37291</v>
      </c>
      <c r="B33726">
        <v>400</v>
      </c>
      <c r="C33726">
        <v>14.02</v>
      </c>
      <c r="D33726">
        <v>14.02</v>
      </c>
      <c r="E33726">
        <v>14.02</v>
      </c>
      <c r="F33726">
        <v>14.02</v>
      </c>
      <c r="G33726">
        <v>14.02</v>
      </c>
      <c r="H33726" s="5">
        <v>14.85</v>
      </c>
      <c r="I33726">
        <v>14.74</v>
      </c>
      <c r="J33726">
        <v>14.75</v>
      </c>
      <c r="K33726">
        <v>15.82</v>
      </c>
      <c r="L33726" s="32">
        <v>14.48</v>
      </c>
      <c r="M33726">
        <v>25129</v>
      </c>
      <c r="N33726" t="s">
        <v>47</v>
      </c>
      <c r="O33726">
        <v>1</v>
      </c>
    </row>
    <row r="33727" spans="1:15" x14ac:dyDescent="0.25">
      <c r="A33727" s="2">
        <v>37291</v>
      </c>
      <c r="B33727">
        <v>500</v>
      </c>
      <c r="C33727">
        <v>15.4</v>
      </c>
      <c r="D33727">
        <v>15.4</v>
      </c>
      <c r="E33727">
        <v>15.4</v>
      </c>
      <c r="F33727">
        <v>15.4</v>
      </c>
      <c r="G33727">
        <v>15.4</v>
      </c>
      <c r="H33727" s="5">
        <v>15.88</v>
      </c>
      <c r="I33727">
        <v>15.79</v>
      </c>
      <c r="J33727">
        <v>15.79</v>
      </c>
      <c r="K33727">
        <v>16.5</v>
      </c>
      <c r="L33727" s="32">
        <v>15.63</v>
      </c>
      <c r="M33727">
        <v>26073</v>
      </c>
      <c r="N33727" t="s">
        <v>47</v>
      </c>
      <c r="O33727">
        <v>1</v>
      </c>
    </row>
    <row r="33728" spans="1:15" x14ac:dyDescent="0.25">
      <c r="A33728" s="2">
        <v>37291</v>
      </c>
      <c r="B33728">
        <v>600</v>
      </c>
      <c r="C33728">
        <v>15.48</v>
      </c>
      <c r="D33728">
        <v>15.48</v>
      </c>
      <c r="E33728">
        <v>15.48</v>
      </c>
      <c r="F33728">
        <v>15.48</v>
      </c>
      <c r="G33728">
        <v>15.48</v>
      </c>
      <c r="H33728" s="5">
        <v>17.22</v>
      </c>
      <c r="I33728">
        <v>17.21</v>
      </c>
      <c r="J33728">
        <v>17.21</v>
      </c>
      <c r="K33728">
        <v>17.23</v>
      </c>
      <c r="L33728" s="32">
        <v>17.21</v>
      </c>
      <c r="M33728">
        <v>28190</v>
      </c>
      <c r="N33728" t="s">
        <v>47</v>
      </c>
      <c r="O33728">
        <v>1</v>
      </c>
    </row>
    <row r="33729" spans="1:15" x14ac:dyDescent="0.25">
      <c r="A33729" s="2">
        <v>37291</v>
      </c>
      <c r="B33729">
        <v>700</v>
      </c>
      <c r="C33729">
        <v>28.46</v>
      </c>
      <c r="D33729">
        <v>28.46</v>
      </c>
      <c r="E33729">
        <v>28.46</v>
      </c>
      <c r="F33729">
        <v>28.46</v>
      </c>
      <c r="G33729">
        <v>28.46</v>
      </c>
      <c r="H33729" s="5">
        <v>34</v>
      </c>
      <c r="I33729">
        <v>34</v>
      </c>
      <c r="J33729">
        <v>34</v>
      </c>
      <c r="K33729">
        <v>34</v>
      </c>
      <c r="L33729" s="32">
        <v>34</v>
      </c>
      <c r="M33729">
        <v>32487</v>
      </c>
      <c r="N33729" t="s">
        <v>47</v>
      </c>
      <c r="O33729">
        <v>1</v>
      </c>
    </row>
    <row r="33730" spans="1:15" x14ac:dyDescent="0.25">
      <c r="A33730" s="2">
        <v>37291</v>
      </c>
      <c r="B33730">
        <v>800</v>
      </c>
      <c r="C33730">
        <v>22.19</v>
      </c>
      <c r="D33730">
        <v>43.46</v>
      </c>
      <c r="E33730">
        <v>60.02</v>
      </c>
      <c r="F33730">
        <v>22.19</v>
      </c>
      <c r="G33730">
        <v>22.18</v>
      </c>
      <c r="H33730" s="5">
        <v>25.48</v>
      </c>
      <c r="I33730">
        <v>25.26</v>
      </c>
      <c r="J33730">
        <v>25.28</v>
      </c>
      <c r="K33730">
        <v>26.94</v>
      </c>
      <c r="L33730" s="32">
        <v>24.89</v>
      </c>
      <c r="M33730">
        <v>34759</v>
      </c>
      <c r="N33730" t="s">
        <v>48</v>
      </c>
      <c r="O33730">
        <v>1</v>
      </c>
    </row>
    <row r="33731" spans="1:15" x14ac:dyDescent="0.25">
      <c r="A33731" s="2">
        <v>37291</v>
      </c>
      <c r="B33731">
        <v>900</v>
      </c>
      <c r="C33731">
        <v>19.29</v>
      </c>
      <c r="D33731">
        <v>30.67</v>
      </c>
      <c r="E33731">
        <v>39.520000000000003</v>
      </c>
      <c r="F33731">
        <v>19.29</v>
      </c>
      <c r="G33731">
        <v>19.28</v>
      </c>
      <c r="H33731" s="5">
        <v>24.03</v>
      </c>
      <c r="I33731">
        <v>24.6</v>
      </c>
      <c r="J33731">
        <v>26.19</v>
      </c>
      <c r="K33731">
        <v>26.04</v>
      </c>
      <c r="L33731" s="32">
        <v>23.24</v>
      </c>
      <c r="M33731">
        <v>34564</v>
      </c>
      <c r="N33731" t="s">
        <v>48</v>
      </c>
      <c r="O33731">
        <v>1</v>
      </c>
    </row>
    <row r="33732" spans="1:15" x14ac:dyDescent="0.25">
      <c r="A33732" s="2">
        <v>37291</v>
      </c>
      <c r="B33732">
        <v>1000</v>
      </c>
      <c r="C33732">
        <v>23.36</v>
      </c>
      <c r="D33732">
        <v>23.36</v>
      </c>
      <c r="E33732">
        <v>23.36</v>
      </c>
      <c r="F33732">
        <v>23.36</v>
      </c>
      <c r="G33732">
        <v>23.36</v>
      </c>
      <c r="H33732" s="5">
        <v>26.33</v>
      </c>
      <c r="I33732">
        <v>27.34</v>
      </c>
      <c r="J33732">
        <v>29.44</v>
      </c>
      <c r="K33732">
        <v>27.31</v>
      </c>
      <c r="L33732" s="32">
        <v>25.95</v>
      </c>
      <c r="M33732">
        <v>34339</v>
      </c>
      <c r="N33732" t="s">
        <v>48</v>
      </c>
      <c r="O33732">
        <v>1</v>
      </c>
    </row>
    <row r="33733" spans="1:15" x14ac:dyDescent="0.25">
      <c r="A33733" s="2">
        <v>37291</v>
      </c>
      <c r="B33733">
        <v>1100</v>
      </c>
      <c r="C33733">
        <v>28.15</v>
      </c>
      <c r="D33733">
        <v>28.15</v>
      </c>
      <c r="E33733">
        <v>28.15</v>
      </c>
      <c r="F33733">
        <v>28.15</v>
      </c>
      <c r="G33733">
        <v>28.15</v>
      </c>
      <c r="H33733" s="5">
        <v>27.98</v>
      </c>
      <c r="I33733">
        <v>28.67</v>
      </c>
      <c r="J33733">
        <v>30.02</v>
      </c>
      <c r="K33733">
        <v>28.28</v>
      </c>
      <c r="L33733" s="32">
        <v>27.87</v>
      </c>
      <c r="M33733">
        <v>34136</v>
      </c>
      <c r="N33733" t="s">
        <v>48</v>
      </c>
      <c r="O33733">
        <v>1</v>
      </c>
    </row>
    <row r="33734" spans="1:15" x14ac:dyDescent="0.25">
      <c r="A33734" s="2">
        <v>37291</v>
      </c>
      <c r="B33734">
        <v>1200</v>
      </c>
      <c r="C33734">
        <v>24.45</v>
      </c>
      <c r="D33734">
        <v>24.45</v>
      </c>
      <c r="E33734">
        <v>24.45</v>
      </c>
      <c r="F33734">
        <v>24.45</v>
      </c>
      <c r="G33734">
        <v>24.45</v>
      </c>
      <c r="H33734" s="5">
        <v>25</v>
      </c>
      <c r="I33734">
        <v>25.62</v>
      </c>
      <c r="J33734">
        <v>27.15</v>
      </c>
      <c r="K33734">
        <v>26.55</v>
      </c>
      <c r="L33734" s="32">
        <v>24.39</v>
      </c>
      <c r="M33734">
        <v>33963</v>
      </c>
      <c r="N33734" t="s">
        <v>48</v>
      </c>
      <c r="O33734">
        <v>1</v>
      </c>
    </row>
    <row r="33735" spans="1:15" x14ac:dyDescent="0.25">
      <c r="A33735" s="2">
        <v>37291</v>
      </c>
      <c r="B33735">
        <v>1300</v>
      </c>
      <c r="C33735">
        <v>33</v>
      </c>
      <c r="D33735">
        <v>33</v>
      </c>
      <c r="E33735">
        <v>33</v>
      </c>
      <c r="F33735">
        <v>33</v>
      </c>
      <c r="G33735">
        <v>33</v>
      </c>
      <c r="H33735" s="5">
        <v>22.75</v>
      </c>
      <c r="I33735">
        <v>22.42</v>
      </c>
      <c r="J33735">
        <v>22.46</v>
      </c>
      <c r="K33735">
        <v>25.23</v>
      </c>
      <c r="L33735" s="32">
        <v>21.76</v>
      </c>
      <c r="M33735">
        <v>33813</v>
      </c>
      <c r="N33735" t="s">
        <v>48</v>
      </c>
      <c r="O33735">
        <v>1</v>
      </c>
    </row>
    <row r="33736" spans="1:15" x14ac:dyDescent="0.25">
      <c r="A33736" s="2">
        <v>37291</v>
      </c>
      <c r="B33736">
        <v>1400</v>
      </c>
      <c r="C33736">
        <v>16.82</v>
      </c>
      <c r="D33736">
        <v>16.82</v>
      </c>
      <c r="E33736">
        <v>16.82</v>
      </c>
      <c r="F33736">
        <v>16.82</v>
      </c>
      <c r="G33736">
        <v>16.82</v>
      </c>
      <c r="H33736" s="5">
        <v>22</v>
      </c>
      <c r="I33736">
        <v>21.94</v>
      </c>
      <c r="J33736">
        <v>21.94</v>
      </c>
      <c r="K33736">
        <v>22.05</v>
      </c>
      <c r="L33736" s="32">
        <v>21.95</v>
      </c>
      <c r="M33736">
        <v>33784</v>
      </c>
      <c r="N33736" t="s">
        <v>48</v>
      </c>
      <c r="O33736">
        <v>1</v>
      </c>
    </row>
    <row r="33737" spans="1:15" x14ac:dyDescent="0.25">
      <c r="A33737" s="2">
        <v>37291</v>
      </c>
      <c r="B33737">
        <v>1500</v>
      </c>
      <c r="C33737">
        <v>19.43</v>
      </c>
      <c r="D33737">
        <v>19.43</v>
      </c>
      <c r="E33737">
        <v>19.43</v>
      </c>
      <c r="F33737">
        <v>19.43</v>
      </c>
      <c r="G33737">
        <v>19.43</v>
      </c>
      <c r="H33737" s="5">
        <v>20.190000000000001</v>
      </c>
      <c r="I33737">
        <v>19.920000000000002</v>
      </c>
      <c r="J33737">
        <v>19.940000000000001</v>
      </c>
      <c r="K33737">
        <v>22</v>
      </c>
      <c r="L33737" s="32">
        <v>19.45</v>
      </c>
      <c r="M33737">
        <v>33676</v>
      </c>
      <c r="N33737" t="s">
        <v>48</v>
      </c>
      <c r="O33737">
        <v>1</v>
      </c>
    </row>
    <row r="33738" spans="1:15" x14ac:dyDescent="0.25">
      <c r="A33738" s="2">
        <v>37291</v>
      </c>
      <c r="B33738">
        <v>1600</v>
      </c>
      <c r="C33738">
        <v>17.350000000000001</v>
      </c>
      <c r="D33738">
        <v>17.350000000000001</v>
      </c>
      <c r="E33738">
        <v>17.350000000000001</v>
      </c>
      <c r="F33738">
        <v>17.350000000000001</v>
      </c>
      <c r="G33738">
        <v>17.350000000000001</v>
      </c>
      <c r="H33738" s="5">
        <v>20</v>
      </c>
      <c r="I33738">
        <v>19.760000000000002</v>
      </c>
      <c r="J33738">
        <v>19.78</v>
      </c>
      <c r="K33738">
        <v>21.54</v>
      </c>
      <c r="L33738" s="32">
        <v>19.37</v>
      </c>
      <c r="M33738">
        <v>33922</v>
      </c>
      <c r="N33738" t="s">
        <v>48</v>
      </c>
      <c r="O33738">
        <v>1</v>
      </c>
    </row>
    <row r="33739" spans="1:15" x14ac:dyDescent="0.25">
      <c r="A33739" s="2">
        <v>37291</v>
      </c>
      <c r="B33739">
        <v>1700</v>
      </c>
      <c r="C33739">
        <v>18.84</v>
      </c>
      <c r="D33739">
        <v>18.84</v>
      </c>
      <c r="E33739">
        <v>18.84</v>
      </c>
      <c r="F33739">
        <v>18.84</v>
      </c>
      <c r="G33739">
        <v>18.84</v>
      </c>
      <c r="H33739" s="5">
        <v>22</v>
      </c>
      <c r="I33739">
        <v>21.64</v>
      </c>
      <c r="J33739">
        <v>21.68</v>
      </c>
      <c r="K33739">
        <v>24.71</v>
      </c>
      <c r="L33739" s="32">
        <v>20.92</v>
      </c>
      <c r="M33739">
        <v>34911</v>
      </c>
      <c r="N33739" t="s">
        <v>48</v>
      </c>
      <c r="O33739">
        <v>1</v>
      </c>
    </row>
    <row r="33740" spans="1:15" x14ac:dyDescent="0.25">
      <c r="A33740" s="2">
        <v>37291</v>
      </c>
      <c r="B33740">
        <v>1800</v>
      </c>
      <c r="C33740">
        <v>45.83</v>
      </c>
      <c r="D33740">
        <v>45.83</v>
      </c>
      <c r="E33740">
        <v>45.83</v>
      </c>
      <c r="F33740">
        <v>45.83</v>
      </c>
      <c r="G33740">
        <v>45.83</v>
      </c>
      <c r="H33740" s="5">
        <v>34.700000000000003</v>
      </c>
      <c r="I33740">
        <v>34.72</v>
      </c>
      <c r="J33740">
        <v>35.74</v>
      </c>
      <c r="K33740">
        <v>39</v>
      </c>
      <c r="L33740" s="32">
        <v>33.03</v>
      </c>
      <c r="M33740">
        <v>37403</v>
      </c>
      <c r="N33740" t="s">
        <v>48</v>
      </c>
      <c r="O33740">
        <v>1</v>
      </c>
    </row>
    <row r="33741" spans="1:15" x14ac:dyDescent="0.25">
      <c r="A33741" s="2">
        <v>37291</v>
      </c>
      <c r="B33741">
        <v>1900</v>
      </c>
      <c r="C33741">
        <v>53.82</v>
      </c>
      <c r="D33741">
        <v>84.69</v>
      </c>
      <c r="E33741">
        <v>108.72</v>
      </c>
      <c r="F33741">
        <v>53.81</v>
      </c>
      <c r="G33741">
        <v>53.8</v>
      </c>
      <c r="H33741" s="5">
        <v>34</v>
      </c>
      <c r="I33741">
        <v>34</v>
      </c>
      <c r="J33741">
        <v>34</v>
      </c>
      <c r="K33741">
        <v>34</v>
      </c>
      <c r="L33741" s="32">
        <v>34</v>
      </c>
      <c r="M33741">
        <v>39201</v>
      </c>
      <c r="N33741" t="s">
        <v>48</v>
      </c>
      <c r="O33741">
        <v>1</v>
      </c>
    </row>
    <row r="33742" spans="1:15" x14ac:dyDescent="0.25">
      <c r="A33742" s="2">
        <v>37291</v>
      </c>
      <c r="B33742">
        <v>2000</v>
      </c>
      <c r="C33742">
        <v>34.729999999999997</v>
      </c>
      <c r="D33742">
        <v>77.63</v>
      </c>
      <c r="E33742">
        <v>111.03</v>
      </c>
      <c r="F33742">
        <v>34.72</v>
      </c>
      <c r="G33742">
        <v>34.71</v>
      </c>
      <c r="H33742" s="5">
        <v>29.1</v>
      </c>
      <c r="I33742">
        <v>29.06</v>
      </c>
      <c r="J33742">
        <v>29.06</v>
      </c>
      <c r="K33742">
        <v>29.13</v>
      </c>
      <c r="L33742" s="32">
        <v>29.07</v>
      </c>
      <c r="M33742">
        <v>38827</v>
      </c>
      <c r="N33742" t="s">
        <v>48</v>
      </c>
      <c r="O33742">
        <v>1</v>
      </c>
    </row>
    <row r="33743" spans="1:15" x14ac:dyDescent="0.25">
      <c r="A33743" s="2">
        <v>37291</v>
      </c>
      <c r="B33743">
        <v>2100</v>
      </c>
      <c r="C33743">
        <v>36.08</v>
      </c>
      <c r="D33743">
        <v>72.78</v>
      </c>
      <c r="E33743">
        <v>101.35</v>
      </c>
      <c r="F33743">
        <v>36.07</v>
      </c>
      <c r="G33743">
        <v>36.06</v>
      </c>
      <c r="H33743" s="5">
        <v>25.02</v>
      </c>
      <c r="I33743">
        <v>24.9</v>
      </c>
      <c r="J33743">
        <v>24.91</v>
      </c>
      <c r="K33743">
        <v>26</v>
      </c>
      <c r="L33743" s="32">
        <v>24.63</v>
      </c>
      <c r="M33743">
        <v>38139</v>
      </c>
      <c r="N33743" t="s">
        <v>48</v>
      </c>
      <c r="O33743">
        <v>1</v>
      </c>
    </row>
    <row r="33744" spans="1:15" x14ac:dyDescent="0.25">
      <c r="A33744" s="2">
        <v>37291</v>
      </c>
      <c r="B33744">
        <v>2200</v>
      </c>
      <c r="C33744">
        <v>29.23</v>
      </c>
      <c r="D33744">
        <v>72.260000000000005</v>
      </c>
      <c r="E33744">
        <v>105.76</v>
      </c>
      <c r="F33744">
        <v>29.22</v>
      </c>
      <c r="G33744">
        <v>29.21</v>
      </c>
      <c r="H33744" s="5">
        <v>21.59</v>
      </c>
      <c r="I33744">
        <v>21.28</v>
      </c>
      <c r="J33744">
        <v>21.31</v>
      </c>
      <c r="K33744">
        <v>24</v>
      </c>
      <c r="L33744" s="32">
        <v>20.63</v>
      </c>
      <c r="M33744">
        <v>36647</v>
      </c>
      <c r="N33744" t="s">
        <v>48</v>
      </c>
      <c r="O33744">
        <v>1</v>
      </c>
    </row>
    <row r="33745" spans="1:15" x14ac:dyDescent="0.25">
      <c r="A33745" s="2">
        <v>37291</v>
      </c>
      <c r="B33745">
        <v>2300</v>
      </c>
      <c r="C33745">
        <v>25.04</v>
      </c>
      <c r="D33745">
        <v>33.01</v>
      </c>
      <c r="E33745">
        <v>39.22</v>
      </c>
      <c r="F33745">
        <v>25.04</v>
      </c>
      <c r="G33745">
        <v>25.03</v>
      </c>
      <c r="H33745" s="5">
        <v>18.09</v>
      </c>
      <c r="I33745">
        <v>18</v>
      </c>
      <c r="J33745">
        <v>18.010000000000002</v>
      </c>
      <c r="K33745">
        <v>18.16</v>
      </c>
      <c r="L33745" s="32">
        <v>18.02</v>
      </c>
      <c r="M33745">
        <v>34173</v>
      </c>
      <c r="N33745" t="s">
        <v>48</v>
      </c>
      <c r="O33745">
        <v>1</v>
      </c>
    </row>
    <row r="33746" spans="1:15" x14ac:dyDescent="0.25">
      <c r="A33746" s="2">
        <v>37291</v>
      </c>
      <c r="B33746">
        <v>2400</v>
      </c>
      <c r="C33746">
        <v>24.53</v>
      </c>
      <c r="D33746">
        <v>24.53</v>
      </c>
      <c r="E33746">
        <v>24.53</v>
      </c>
      <c r="F33746">
        <v>24.53</v>
      </c>
      <c r="G33746">
        <v>24.53</v>
      </c>
      <c r="H33746" s="5">
        <v>16.739999999999998</v>
      </c>
      <c r="I33746">
        <v>16.63</v>
      </c>
      <c r="J33746">
        <v>16.62</v>
      </c>
      <c r="K33746">
        <v>16.82</v>
      </c>
      <c r="L33746" s="32">
        <v>16.66</v>
      </c>
      <c r="M33746">
        <v>31734</v>
      </c>
      <c r="N33746" t="s">
        <v>47</v>
      </c>
      <c r="O33746">
        <v>1</v>
      </c>
    </row>
    <row r="33747" spans="1:15" x14ac:dyDescent="0.25">
      <c r="A33747" s="2">
        <v>37292</v>
      </c>
      <c r="B33747">
        <v>100</v>
      </c>
      <c r="C33747">
        <v>22.28</v>
      </c>
      <c r="D33747">
        <v>26.72</v>
      </c>
      <c r="E33747">
        <v>32.619999999999997</v>
      </c>
      <c r="F33747">
        <v>17</v>
      </c>
      <c r="G33747">
        <v>19.329999999999998</v>
      </c>
      <c r="H33747" s="5">
        <v>18</v>
      </c>
      <c r="I33747">
        <v>18</v>
      </c>
      <c r="J33747">
        <v>18</v>
      </c>
      <c r="K33747">
        <v>18</v>
      </c>
      <c r="L33747" s="32">
        <v>18</v>
      </c>
      <c r="M33747">
        <v>30260</v>
      </c>
      <c r="N33747" t="s">
        <v>47</v>
      </c>
      <c r="O33747">
        <v>2</v>
      </c>
    </row>
    <row r="33748" spans="1:15" x14ac:dyDescent="0.25">
      <c r="A33748" s="2">
        <v>37292</v>
      </c>
      <c r="B33748">
        <v>200</v>
      </c>
      <c r="C33748">
        <v>33.450000000000003</v>
      </c>
      <c r="D33748">
        <v>36.19</v>
      </c>
      <c r="E33748">
        <v>39.83</v>
      </c>
      <c r="F33748">
        <v>30.19</v>
      </c>
      <c r="G33748">
        <v>31.62</v>
      </c>
      <c r="H33748" s="5">
        <v>17</v>
      </c>
      <c r="I33748">
        <v>17</v>
      </c>
      <c r="J33748">
        <v>17</v>
      </c>
      <c r="K33748">
        <v>17</v>
      </c>
      <c r="L33748" s="32">
        <v>17</v>
      </c>
      <c r="M33748">
        <v>29729</v>
      </c>
      <c r="N33748" t="s">
        <v>47</v>
      </c>
      <c r="O33748">
        <v>2</v>
      </c>
    </row>
    <row r="33749" spans="1:15" x14ac:dyDescent="0.25">
      <c r="A33749" s="2">
        <v>37292</v>
      </c>
      <c r="B33749">
        <v>300</v>
      </c>
      <c r="C33749">
        <v>26.83</v>
      </c>
      <c r="D33749">
        <v>28.15</v>
      </c>
      <c r="E33749">
        <v>29.91</v>
      </c>
      <c r="F33749">
        <v>25.26</v>
      </c>
      <c r="G33749">
        <v>25.95</v>
      </c>
      <c r="H33749" s="5">
        <v>17</v>
      </c>
      <c r="I33749">
        <v>17</v>
      </c>
      <c r="J33749">
        <v>17</v>
      </c>
      <c r="K33749">
        <v>17</v>
      </c>
      <c r="L33749" s="32">
        <v>17</v>
      </c>
      <c r="M33749">
        <v>29798</v>
      </c>
      <c r="N33749" t="s">
        <v>47</v>
      </c>
      <c r="O33749">
        <v>2</v>
      </c>
    </row>
    <row r="33750" spans="1:15" x14ac:dyDescent="0.25">
      <c r="A33750" s="2">
        <v>37292</v>
      </c>
      <c r="B33750">
        <v>400</v>
      </c>
      <c r="C33750">
        <v>18.97</v>
      </c>
      <c r="D33750">
        <v>18.97</v>
      </c>
      <c r="E33750">
        <v>18.97</v>
      </c>
      <c r="F33750">
        <v>18.97</v>
      </c>
      <c r="G33750">
        <v>18.97</v>
      </c>
      <c r="H33750" s="5">
        <v>17.04</v>
      </c>
      <c r="I33750">
        <v>17.04</v>
      </c>
      <c r="J33750">
        <v>17.04</v>
      </c>
      <c r="K33750">
        <v>17.04</v>
      </c>
      <c r="L33750" s="32">
        <v>17.04</v>
      </c>
      <c r="M33750">
        <v>29861</v>
      </c>
      <c r="N33750" t="s">
        <v>47</v>
      </c>
      <c r="O33750">
        <v>2</v>
      </c>
    </row>
    <row r="33751" spans="1:15" x14ac:dyDescent="0.25">
      <c r="A33751" s="2">
        <v>37292</v>
      </c>
      <c r="B33751">
        <v>500</v>
      </c>
      <c r="C33751">
        <v>30.74</v>
      </c>
      <c r="D33751">
        <v>33.64</v>
      </c>
      <c r="E33751">
        <v>37.49</v>
      </c>
      <c r="F33751">
        <v>27.29</v>
      </c>
      <c r="G33751">
        <v>28.81</v>
      </c>
      <c r="H33751" s="5">
        <v>18.61</v>
      </c>
      <c r="I33751">
        <v>18.61</v>
      </c>
      <c r="J33751">
        <v>18.61</v>
      </c>
      <c r="K33751">
        <v>18.61</v>
      </c>
      <c r="L33751" s="32">
        <v>18.61</v>
      </c>
      <c r="M33751">
        <v>30712</v>
      </c>
      <c r="N33751" t="s">
        <v>47</v>
      </c>
      <c r="O33751">
        <v>2</v>
      </c>
    </row>
    <row r="33752" spans="1:15" x14ac:dyDescent="0.25">
      <c r="A33752" s="2">
        <v>37292</v>
      </c>
      <c r="B33752">
        <v>600</v>
      </c>
      <c r="C33752">
        <v>45.7</v>
      </c>
      <c r="D33752">
        <v>52.59</v>
      </c>
      <c r="E33752">
        <v>59.32</v>
      </c>
      <c r="F33752">
        <v>42.73</v>
      </c>
      <c r="G33752">
        <v>44.04</v>
      </c>
      <c r="H33752" s="5">
        <v>25.56</v>
      </c>
      <c r="I33752">
        <v>25.56</v>
      </c>
      <c r="J33752">
        <v>25.56</v>
      </c>
      <c r="K33752">
        <v>25.56</v>
      </c>
      <c r="L33752" s="32">
        <v>25.56</v>
      </c>
      <c r="M33752">
        <v>33021</v>
      </c>
      <c r="N33752" t="s">
        <v>47</v>
      </c>
      <c r="O33752">
        <v>2</v>
      </c>
    </row>
    <row r="33753" spans="1:15" x14ac:dyDescent="0.25">
      <c r="A33753" s="2">
        <v>37292</v>
      </c>
      <c r="B33753">
        <v>700</v>
      </c>
      <c r="C33753">
        <v>71.62</v>
      </c>
      <c r="D33753">
        <v>99.23</v>
      </c>
      <c r="E33753">
        <v>120.72</v>
      </c>
      <c r="F33753">
        <v>71.61</v>
      </c>
      <c r="G33753">
        <v>71.61</v>
      </c>
      <c r="H33753" s="5">
        <v>43</v>
      </c>
      <c r="I33753">
        <v>43</v>
      </c>
      <c r="J33753">
        <v>43</v>
      </c>
      <c r="K33753">
        <v>43</v>
      </c>
      <c r="L33753" s="32">
        <v>43</v>
      </c>
      <c r="M33753">
        <v>37033</v>
      </c>
      <c r="N33753" t="s">
        <v>47</v>
      </c>
      <c r="O33753">
        <v>2</v>
      </c>
    </row>
    <row r="33754" spans="1:15" x14ac:dyDescent="0.25">
      <c r="A33754" s="2">
        <v>37292</v>
      </c>
      <c r="B33754">
        <v>800</v>
      </c>
      <c r="C33754">
        <v>67.010000000000005</v>
      </c>
      <c r="D33754">
        <v>115.12</v>
      </c>
      <c r="E33754">
        <v>152.76</v>
      </c>
      <c r="F33754">
        <v>66.81</v>
      </c>
      <c r="G33754">
        <v>66.7</v>
      </c>
      <c r="H33754" s="5">
        <v>32.880000000000003</v>
      </c>
      <c r="I33754">
        <v>33.5</v>
      </c>
      <c r="J33754">
        <v>34.65</v>
      </c>
      <c r="K33754">
        <v>32.880000000000003</v>
      </c>
      <c r="L33754" s="32">
        <v>32.880000000000003</v>
      </c>
      <c r="M33754">
        <v>39097</v>
      </c>
      <c r="N33754" t="s">
        <v>48</v>
      </c>
      <c r="O33754">
        <v>2</v>
      </c>
    </row>
    <row r="33755" spans="1:15" x14ac:dyDescent="0.25">
      <c r="A33755" s="2">
        <v>37292</v>
      </c>
      <c r="B33755">
        <v>900</v>
      </c>
      <c r="C33755">
        <v>22.4</v>
      </c>
      <c r="D33755">
        <v>97.52</v>
      </c>
      <c r="E33755">
        <v>155.85</v>
      </c>
      <c r="F33755">
        <v>22.4</v>
      </c>
      <c r="G33755">
        <v>22.38</v>
      </c>
      <c r="H33755" s="5">
        <v>27</v>
      </c>
      <c r="I33755">
        <v>28.35</v>
      </c>
      <c r="J33755">
        <v>30.48</v>
      </c>
      <c r="K33755">
        <v>27</v>
      </c>
      <c r="L33755" s="32">
        <v>27</v>
      </c>
      <c r="M33755">
        <v>38793</v>
      </c>
      <c r="N33755" t="s">
        <v>48</v>
      </c>
      <c r="O33755">
        <v>2</v>
      </c>
    </row>
    <row r="33756" spans="1:15" x14ac:dyDescent="0.25">
      <c r="A33756" s="2">
        <v>37292</v>
      </c>
      <c r="B33756">
        <v>1000</v>
      </c>
      <c r="C33756">
        <v>27.18</v>
      </c>
      <c r="D33756">
        <v>92.73</v>
      </c>
      <c r="E33756">
        <v>143.63</v>
      </c>
      <c r="F33756">
        <v>27.18</v>
      </c>
      <c r="G33756">
        <v>27.16</v>
      </c>
      <c r="H33756" s="5">
        <v>29.53</v>
      </c>
      <c r="I33756">
        <v>30.57</v>
      </c>
      <c r="J33756">
        <v>32.270000000000003</v>
      </c>
      <c r="K33756">
        <v>29.53</v>
      </c>
      <c r="L33756" s="32">
        <v>29.53</v>
      </c>
      <c r="M33756">
        <v>37956</v>
      </c>
      <c r="N33756" t="s">
        <v>48</v>
      </c>
      <c r="O33756">
        <v>2</v>
      </c>
    </row>
    <row r="33757" spans="1:15" x14ac:dyDescent="0.25">
      <c r="A33757" s="2">
        <v>37292</v>
      </c>
      <c r="B33757">
        <v>1100</v>
      </c>
      <c r="C33757">
        <v>38.07</v>
      </c>
      <c r="D33757">
        <v>89.56</v>
      </c>
      <c r="E33757">
        <v>129.55000000000001</v>
      </c>
      <c r="F33757">
        <v>38.07</v>
      </c>
      <c r="G33757">
        <v>38.06</v>
      </c>
      <c r="H33757" s="5">
        <v>28</v>
      </c>
      <c r="I33757">
        <v>29.23</v>
      </c>
      <c r="J33757">
        <v>31.19</v>
      </c>
      <c r="K33757">
        <v>28</v>
      </c>
      <c r="L33757" s="32">
        <v>28</v>
      </c>
      <c r="M33757">
        <v>37401</v>
      </c>
      <c r="N33757" t="s">
        <v>48</v>
      </c>
      <c r="O33757">
        <v>2</v>
      </c>
    </row>
    <row r="33758" spans="1:15" x14ac:dyDescent="0.25">
      <c r="A33758" s="2">
        <v>37292</v>
      </c>
      <c r="B33758">
        <v>1200</v>
      </c>
      <c r="C33758">
        <v>31.66</v>
      </c>
      <c r="D33758">
        <v>56.82</v>
      </c>
      <c r="E33758">
        <v>76.349999999999994</v>
      </c>
      <c r="F33758">
        <v>31.66</v>
      </c>
      <c r="G33758">
        <v>31.65</v>
      </c>
      <c r="H33758" s="5">
        <v>24.35</v>
      </c>
      <c r="I33758">
        <v>26.02</v>
      </c>
      <c r="J33758">
        <v>28.59</v>
      </c>
      <c r="K33758">
        <v>24.36</v>
      </c>
      <c r="L33758" s="32">
        <v>24.34</v>
      </c>
      <c r="M33758">
        <v>36861</v>
      </c>
      <c r="N33758" t="s">
        <v>48</v>
      </c>
      <c r="O33758">
        <v>2</v>
      </c>
    </row>
    <row r="33759" spans="1:15" x14ac:dyDescent="0.25">
      <c r="A33759" s="2">
        <v>37292</v>
      </c>
      <c r="B33759">
        <v>1300</v>
      </c>
      <c r="C33759">
        <v>23.78</v>
      </c>
      <c r="D33759">
        <v>23.78</v>
      </c>
      <c r="E33759">
        <v>23.78</v>
      </c>
      <c r="F33759">
        <v>23.78</v>
      </c>
      <c r="G33759">
        <v>23.78</v>
      </c>
      <c r="H33759" s="5">
        <v>21.71</v>
      </c>
      <c r="I33759">
        <v>23.69</v>
      </c>
      <c r="J33759">
        <v>26.7</v>
      </c>
      <c r="K33759">
        <v>21.74</v>
      </c>
      <c r="L33759" s="32">
        <v>21.67</v>
      </c>
      <c r="M33759">
        <v>36055</v>
      </c>
      <c r="N33759" t="s">
        <v>48</v>
      </c>
      <c r="O33759">
        <v>2</v>
      </c>
    </row>
    <row r="33760" spans="1:15" x14ac:dyDescent="0.25">
      <c r="A33760" s="2">
        <v>37292</v>
      </c>
      <c r="B33760">
        <v>1400</v>
      </c>
      <c r="C33760">
        <v>21.14</v>
      </c>
      <c r="D33760">
        <v>21.14</v>
      </c>
      <c r="E33760">
        <v>21.14</v>
      </c>
      <c r="F33760">
        <v>21.14</v>
      </c>
      <c r="G33760">
        <v>21.14</v>
      </c>
      <c r="H33760" s="5">
        <v>20.2</v>
      </c>
      <c r="I33760">
        <v>22.35</v>
      </c>
      <c r="J33760">
        <v>25.62</v>
      </c>
      <c r="K33760">
        <v>20.25</v>
      </c>
      <c r="L33760" s="32">
        <v>20.14</v>
      </c>
      <c r="M33760">
        <v>35442</v>
      </c>
      <c r="N33760" t="s">
        <v>48</v>
      </c>
      <c r="O33760">
        <v>2</v>
      </c>
    </row>
    <row r="33761" spans="1:15" x14ac:dyDescent="0.25">
      <c r="A33761" s="2">
        <v>37292</v>
      </c>
      <c r="B33761">
        <v>1500</v>
      </c>
      <c r="C33761">
        <v>18.600000000000001</v>
      </c>
      <c r="D33761">
        <v>18.600000000000001</v>
      </c>
      <c r="E33761">
        <v>18.600000000000001</v>
      </c>
      <c r="F33761">
        <v>18.600000000000001</v>
      </c>
      <c r="G33761">
        <v>18.600000000000001</v>
      </c>
      <c r="H33761" s="5">
        <v>20</v>
      </c>
      <c r="I33761">
        <v>22.17</v>
      </c>
      <c r="J33761">
        <v>25.48</v>
      </c>
      <c r="K33761">
        <v>20.059999999999999</v>
      </c>
      <c r="L33761" s="32">
        <v>19.940000000000001</v>
      </c>
      <c r="M33761">
        <v>34599</v>
      </c>
      <c r="N33761" t="s">
        <v>48</v>
      </c>
      <c r="O33761">
        <v>2</v>
      </c>
    </row>
    <row r="33762" spans="1:15" x14ac:dyDescent="0.25">
      <c r="A33762" s="2">
        <v>37292</v>
      </c>
      <c r="B33762">
        <v>1600</v>
      </c>
      <c r="C33762">
        <v>17.37</v>
      </c>
      <c r="D33762">
        <v>17.37</v>
      </c>
      <c r="E33762">
        <v>17.37</v>
      </c>
      <c r="F33762">
        <v>17.37</v>
      </c>
      <c r="G33762">
        <v>17.37</v>
      </c>
      <c r="H33762" s="5">
        <v>20.03</v>
      </c>
      <c r="I33762">
        <v>22.09</v>
      </c>
      <c r="J33762">
        <v>25.42</v>
      </c>
      <c r="K33762">
        <v>21.19</v>
      </c>
      <c r="L33762" s="32">
        <v>19.559999999999999</v>
      </c>
      <c r="M33762">
        <v>34276</v>
      </c>
      <c r="N33762" t="s">
        <v>48</v>
      </c>
      <c r="O33762">
        <v>2</v>
      </c>
    </row>
    <row r="33763" spans="1:15" x14ac:dyDescent="0.25">
      <c r="A33763" s="2">
        <v>37292</v>
      </c>
      <c r="B33763">
        <v>1700</v>
      </c>
      <c r="C33763">
        <v>16.57</v>
      </c>
      <c r="D33763">
        <v>16.57</v>
      </c>
      <c r="E33763">
        <v>16.57</v>
      </c>
      <c r="F33763">
        <v>16.57</v>
      </c>
      <c r="G33763">
        <v>16.57</v>
      </c>
      <c r="H33763" s="5">
        <v>20.76</v>
      </c>
      <c r="I33763">
        <v>24.15</v>
      </c>
      <c r="J33763">
        <v>28.13</v>
      </c>
      <c r="K33763">
        <v>22.65</v>
      </c>
      <c r="L33763" s="32">
        <v>20.03</v>
      </c>
      <c r="M33763">
        <v>34785</v>
      </c>
      <c r="N33763" t="s">
        <v>48</v>
      </c>
      <c r="O33763">
        <v>2</v>
      </c>
    </row>
    <row r="33764" spans="1:15" x14ac:dyDescent="0.25">
      <c r="A33764" s="2">
        <v>37292</v>
      </c>
      <c r="B33764">
        <v>1800</v>
      </c>
      <c r="C33764">
        <v>17.739999999999998</v>
      </c>
      <c r="D33764">
        <v>49.2</v>
      </c>
      <c r="E33764">
        <v>72.91</v>
      </c>
      <c r="F33764">
        <v>19.37</v>
      </c>
      <c r="G33764">
        <v>17.88</v>
      </c>
      <c r="H33764" s="5">
        <v>33</v>
      </c>
      <c r="I33764">
        <v>38.01</v>
      </c>
      <c r="J33764">
        <v>41.97</v>
      </c>
      <c r="K33764">
        <v>33.35</v>
      </c>
      <c r="L33764" s="32">
        <v>33.08</v>
      </c>
      <c r="M33764">
        <v>37351</v>
      </c>
      <c r="N33764" t="s">
        <v>48</v>
      </c>
      <c r="O33764">
        <v>2</v>
      </c>
    </row>
    <row r="33765" spans="1:15" x14ac:dyDescent="0.25">
      <c r="A33765" s="2">
        <v>37292</v>
      </c>
      <c r="B33765">
        <v>1900</v>
      </c>
      <c r="C33765">
        <v>20.43</v>
      </c>
      <c r="D33765">
        <v>79.94</v>
      </c>
      <c r="E33765">
        <v>123.23</v>
      </c>
      <c r="F33765">
        <v>27.1</v>
      </c>
      <c r="G33765">
        <v>21.02</v>
      </c>
      <c r="H33765" s="5">
        <v>34.15</v>
      </c>
      <c r="I33765">
        <v>39.229999999999997</v>
      </c>
      <c r="J33765">
        <v>40.97</v>
      </c>
      <c r="K33765">
        <v>36.21</v>
      </c>
      <c r="L33765" s="32">
        <v>34.46</v>
      </c>
      <c r="M33765">
        <v>38989</v>
      </c>
      <c r="N33765" t="s">
        <v>48</v>
      </c>
      <c r="O33765">
        <v>2</v>
      </c>
    </row>
    <row r="33766" spans="1:15" x14ac:dyDescent="0.25">
      <c r="A33766" s="2">
        <v>37292</v>
      </c>
      <c r="B33766">
        <v>2000</v>
      </c>
      <c r="C33766">
        <v>23.06</v>
      </c>
      <c r="D33766">
        <v>60.1</v>
      </c>
      <c r="E33766">
        <v>86.54</v>
      </c>
      <c r="F33766">
        <v>28.35</v>
      </c>
      <c r="G33766">
        <v>23.54</v>
      </c>
      <c r="H33766" s="5">
        <v>30.06</v>
      </c>
      <c r="I33766">
        <v>31.75</v>
      </c>
      <c r="J33766">
        <v>33.28</v>
      </c>
      <c r="K33766">
        <v>30.59</v>
      </c>
      <c r="L33766" s="32">
        <v>30.11</v>
      </c>
      <c r="M33766">
        <v>38425</v>
      </c>
      <c r="N33766" t="s">
        <v>48</v>
      </c>
      <c r="O33766">
        <v>2</v>
      </c>
    </row>
    <row r="33767" spans="1:15" x14ac:dyDescent="0.25">
      <c r="A33767" s="2">
        <v>37292</v>
      </c>
      <c r="B33767">
        <v>2100</v>
      </c>
      <c r="C33767">
        <v>30.2</v>
      </c>
      <c r="D33767">
        <v>59.08</v>
      </c>
      <c r="E33767">
        <v>81.010000000000005</v>
      </c>
      <c r="F33767">
        <v>31.35</v>
      </c>
      <c r="G33767">
        <v>30.3</v>
      </c>
      <c r="H33767" s="5">
        <v>26.28</v>
      </c>
      <c r="I33767">
        <v>27.73</v>
      </c>
      <c r="J33767">
        <v>29.97</v>
      </c>
      <c r="K33767">
        <v>26.28</v>
      </c>
      <c r="L33767" s="32">
        <v>26.28</v>
      </c>
      <c r="M33767">
        <v>37560</v>
      </c>
      <c r="N33767" t="s">
        <v>48</v>
      </c>
      <c r="O33767">
        <v>2</v>
      </c>
    </row>
    <row r="33768" spans="1:15" x14ac:dyDescent="0.25">
      <c r="A33768" s="2">
        <v>37292</v>
      </c>
      <c r="B33768">
        <v>2200</v>
      </c>
      <c r="C33768">
        <v>25.25</v>
      </c>
      <c r="D33768">
        <v>44.19</v>
      </c>
      <c r="E33768">
        <v>58.9</v>
      </c>
      <c r="F33768">
        <v>25.25</v>
      </c>
      <c r="G33768">
        <v>25.24</v>
      </c>
      <c r="H33768" s="5">
        <v>22.19</v>
      </c>
      <c r="I33768">
        <v>24.12</v>
      </c>
      <c r="J33768">
        <v>27.05</v>
      </c>
      <c r="K33768">
        <v>22.22</v>
      </c>
      <c r="L33768" s="32">
        <v>22.16</v>
      </c>
      <c r="M33768">
        <v>35943</v>
      </c>
      <c r="N33768" t="s">
        <v>48</v>
      </c>
      <c r="O33768">
        <v>2</v>
      </c>
    </row>
    <row r="33769" spans="1:15" x14ac:dyDescent="0.25">
      <c r="A33769" s="2">
        <v>37292</v>
      </c>
      <c r="B33769">
        <v>2300</v>
      </c>
      <c r="C33769">
        <v>17.899999999999999</v>
      </c>
      <c r="D33769">
        <v>17.899999999999999</v>
      </c>
      <c r="E33769">
        <v>17.899999999999999</v>
      </c>
      <c r="F33769">
        <v>17.899999999999999</v>
      </c>
      <c r="G33769">
        <v>17.899999999999999</v>
      </c>
      <c r="H33769" s="5">
        <v>19.28</v>
      </c>
      <c r="I33769">
        <v>21.3</v>
      </c>
      <c r="J33769">
        <v>24.14</v>
      </c>
      <c r="K33769">
        <v>19.34</v>
      </c>
      <c r="L33769" s="32">
        <v>19.22</v>
      </c>
      <c r="M33769">
        <v>33220</v>
      </c>
      <c r="N33769" t="s">
        <v>48</v>
      </c>
      <c r="O33769">
        <v>2</v>
      </c>
    </row>
    <row r="33770" spans="1:15" x14ac:dyDescent="0.25">
      <c r="A33770" s="2">
        <v>37292</v>
      </c>
      <c r="B33770">
        <v>2400</v>
      </c>
      <c r="C33770">
        <v>16.7</v>
      </c>
      <c r="D33770">
        <v>16.7</v>
      </c>
      <c r="E33770">
        <v>16.7</v>
      </c>
      <c r="F33770">
        <v>16.7</v>
      </c>
      <c r="G33770">
        <v>16.7</v>
      </c>
      <c r="H33770" s="5">
        <v>18.670000000000002</v>
      </c>
      <c r="I33770">
        <v>18.59</v>
      </c>
      <c r="J33770">
        <v>18.579999999999998</v>
      </c>
      <c r="K33770">
        <v>18.73</v>
      </c>
      <c r="L33770" s="32">
        <v>18.61</v>
      </c>
      <c r="M33770">
        <v>30572</v>
      </c>
      <c r="N33770" t="s">
        <v>47</v>
      </c>
      <c r="O33770">
        <v>2</v>
      </c>
    </row>
    <row r="33771" spans="1:15" x14ac:dyDescent="0.25">
      <c r="A33771" s="2">
        <v>37293</v>
      </c>
      <c r="B33771">
        <v>100</v>
      </c>
      <c r="C33771">
        <v>16.27</v>
      </c>
      <c r="D33771">
        <v>16.27</v>
      </c>
      <c r="E33771">
        <v>16.27</v>
      </c>
      <c r="F33771">
        <v>16.27</v>
      </c>
      <c r="G33771">
        <v>16.27</v>
      </c>
      <c r="H33771" s="5">
        <v>19.11</v>
      </c>
      <c r="I33771">
        <v>21.98</v>
      </c>
      <c r="J33771">
        <v>24.62</v>
      </c>
      <c r="K33771">
        <v>19.11</v>
      </c>
      <c r="L33771" s="32">
        <v>19.11</v>
      </c>
      <c r="M33771">
        <v>28943</v>
      </c>
      <c r="N33771" t="s">
        <v>47</v>
      </c>
      <c r="O33771">
        <v>3</v>
      </c>
    </row>
    <row r="33772" spans="1:15" x14ac:dyDescent="0.25">
      <c r="A33772" s="2">
        <v>37293</v>
      </c>
      <c r="B33772">
        <v>200</v>
      </c>
      <c r="C33772">
        <v>15.75</v>
      </c>
      <c r="D33772">
        <v>15.75</v>
      </c>
      <c r="E33772">
        <v>15.75</v>
      </c>
      <c r="F33772">
        <v>15.75</v>
      </c>
      <c r="G33772">
        <v>15.75</v>
      </c>
      <c r="H33772" s="5">
        <v>18</v>
      </c>
      <c r="I33772">
        <v>20.85</v>
      </c>
      <c r="J33772">
        <v>23.46</v>
      </c>
      <c r="K33772">
        <v>18</v>
      </c>
      <c r="L33772" s="32">
        <v>18</v>
      </c>
      <c r="M33772">
        <v>28157</v>
      </c>
      <c r="N33772" t="s">
        <v>47</v>
      </c>
      <c r="O33772">
        <v>3</v>
      </c>
    </row>
    <row r="33773" spans="1:15" x14ac:dyDescent="0.25">
      <c r="A33773" s="2">
        <v>37293</v>
      </c>
      <c r="B33773">
        <v>300</v>
      </c>
      <c r="C33773">
        <v>15.58</v>
      </c>
      <c r="D33773">
        <v>15.58</v>
      </c>
      <c r="E33773">
        <v>15.58</v>
      </c>
      <c r="F33773">
        <v>15.58</v>
      </c>
      <c r="G33773">
        <v>15.58</v>
      </c>
      <c r="H33773" s="5">
        <v>17.600000000000001</v>
      </c>
      <c r="I33773">
        <v>18.95</v>
      </c>
      <c r="J33773">
        <v>20.190000000000001</v>
      </c>
      <c r="K33773">
        <v>17.600000000000001</v>
      </c>
      <c r="L33773" s="32">
        <v>17.600000000000001</v>
      </c>
      <c r="M33773">
        <v>27875</v>
      </c>
      <c r="N33773" t="s">
        <v>47</v>
      </c>
      <c r="O33773">
        <v>3</v>
      </c>
    </row>
    <row r="33774" spans="1:15" x14ac:dyDescent="0.25">
      <c r="A33774" s="2">
        <v>37293</v>
      </c>
      <c r="B33774">
        <v>400</v>
      </c>
      <c r="C33774">
        <v>15.32</v>
      </c>
      <c r="D33774">
        <v>15.32</v>
      </c>
      <c r="E33774">
        <v>15.32</v>
      </c>
      <c r="F33774">
        <v>15.32</v>
      </c>
      <c r="G33774">
        <v>15.32</v>
      </c>
      <c r="H33774" s="5">
        <v>18</v>
      </c>
      <c r="I33774">
        <v>19.32</v>
      </c>
      <c r="J33774">
        <v>20.52</v>
      </c>
      <c r="K33774">
        <v>18</v>
      </c>
      <c r="L33774" s="32">
        <v>18</v>
      </c>
      <c r="M33774">
        <v>27948</v>
      </c>
      <c r="N33774" t="s">
        <v>47</v>
      </c>
      <c r="O33774">
        <v>3</v>
      </c>
    </row>
    <row r="33775" spans="1:15" x14ac:dyDescent="0.25">
      <c r="A33775" s="2">
        <v>37293</v>
      </c>
      <c r="B33775">
        <v>500</v>
      </c>
      <c r="C33775">
        <v>16.03</v>
      </c>
      <c r="D33775">
        <v>16.03</v>
      </c>
      <c r="E33775">
        <v>16.03</v>
      </c>
      <c r="F33775">
        <v>16.03</v>
      </c>
      <c r="G33775">
        <v>16.03</v>
      </c>
      <c r="H33775" s="5">
        <v>19</v>
      </c>
      <c r="I33775">
        <v>22.26</v>
      </c>
      <c r="J33775">
        <v>25.83</v>
      </c>
      <c r="K33775">
        <v>19</v>
      </c>
      <c r="L33775" s="32">
        <v>19</v>
      </c>
      <c r="M33775">
        <v>28852</v>
      </c>
      <c r="N33775" t="s">
        <v>47</v>
      </c>
      <c r="O33775">
        <v>3</v>
      </c>
    </row>
    <row r="33776" spans="1:15" x14ac:dyDescent="0.25">
      <c r="A33776" s="2">
        <v>37293</v>
      </c>
      <c r="B33776">
        <v>600</v>
      </c>
      <c r="C33776">
        <v>24.08</v>
      </c>
      <c r="D33776">
        <v>24.08</v>
      </c>
      <c r="E33776">
        <v>24.08</v>
      </c>
      <c r="F33776">
        <v>24.08</v>
      </c>
      <c r="G33776">
        <v>24.08</v>
      </c>
      <c r="H33776" s="5">
        <v>26.04</v>
      </c>
      <c r="I33776">
        <v>28.85</v>
      </c>
      <c r="J33776">
        <v>32.049999999999997</v>
      </c>
      <c r="K33776">
        <v>26.05</v>
      </c>
      <c r="L33776" s="32">
        <v>26.05</v>
      </c>
      <c r="M33776">
        <v>30693</v>
      </c>
      <c r="N33776" t="s">
        <v>47</v>
      </c>
      <c r="O33776">
        <v>3</v>
      </c>
    </row>
    <row r="33777" spans="1:15" x14ac:dyDescent="0.25">
      <c r="A33777" s="2">
        <v>37293</v>
      </c>
      <c r="B33777">
        <v>700</v>
      </c>
      <c r="C33777">
        <v>32.61</v>
      </c>
      <c r="D33777">
        <v>32.61</v>
      </c>
      <c r="E33777">
        <v>32.61</v>
      </c>
      <c r="F33777">
        <v>32.61</v>
      </c>
      <c r="G33777">
        <v>32.61</v>
      </c>
      <c r="H33777" s="5">
        <v>43.49</v>
      </c>
      <c r="I33777">
        <v>47.99</v>
      </c>
      <c r="J33777">
        <v>52.12</v>
      </c>
      <c r="K33777">
        <v>43.5</v>
      </c>
      <c r="L33777" s="32">
        <v>43.5</v>
      </c>
      <c r="M33777">
        <v>34970</v>
      </c>
      <c r="N33777" t="s">
        <v>47</v>
      </c>
      <c r="O33777">
        <v>3</v>
      </c>
    </row>
    <row r="33778" spans="1:15" x14ac:dyDescent="0.25">
      <c r="A33778" s="2">
        <v>37293</v>
      </c>
      <c r="B33778">
        <v>800</v>
      </c>
      <c r="C33778">
        <v>32.85</v>
      </c>
      <c r="D33778">
        <v>36.6</v>
      </c>
      <c r="E33778">
        <v>39.51</v>
      </c>
      <c r="F33778">
        <v>32.85</v>
      </c>
      <c r="G33778">
        <v>32.85</v>
      </c>
      <c r="H33778" s="5">
        <v>32.119999999999997</v>
      </c>
      <c r="I33778">
        <v>41.82</v>
      </c>
      <c r="J33778">
        <v>47.67</v>
      </c>
      <c r="K33778">
        <v>34.4</v>
      </c>
      <c r="L33778" s="32">
        <v>34.869999999999997</v>
      </c>
      <c r="M33778">
        <v>37033</v>
      </c>
      <c r="N33778" t="s">
        <v>48</v>
      </c>
      <c r="O33778">
        <v>3</v>
      </c>
    </row>
    <row r="33779" spans="1:15" x14ac:dyDescent="0.25">
      <c r="A33779" s="2">
        <v>37293</v>
      </c>
      <c r="B33779">
        <v>900</v>
      </c>
      <c r="C33779">
        <v>19.45</v>
      </c>
      <c r="D33779">
        <v>19.45</v>
      </c>
      <c r="E33779">
        <v>19.45</v>
      </c>
      <c r="F33779">
        <v>19.45</v>
      </c>
      <c r="G33779">
        <v>19.45</v>
      </c>
      <c r="H33779" s="5">
        <v>26.94</v>
      </c>
      <c r="I33779">
        <v>41.97</v>
      </c>
      <c r="J33779">
        <v>53.61</v>
      </c>
      <c r="K33779">
        <v>27.4</v>
      </c>
      <c r="L33779" s="32">
        <v>27.5</v>
      </c>
      <c r="M33779">
        <v>36633</v>
      </c>
      <c r="N33779" t="s">
        <v>48</v>
      </c>
      <c r="O33779">
        <v>3</v>
      </c>
    </row>
    <row r="33780" spans="1:15" x14ac:dyDescent="0.25">
      <c r="A33780" s="2">
        <v>37293</v>
      </c>
      <c r="B33780">
        <v>1000</v>
      </c>
      <c r="C33780">
        <v>17.899999999999999</v>
      </c>
      <c r="D33780">
        <v>17.899999999999999</v>
      </c>
      <c r="E33780">
        <v>17.899999999999999</v>
      </c>
      <c r="F33780">
        <v>17.899999999999999</v>
      </c>
      <c r="G33780">
        <v>17.899999999999999</v>
      </c>
      <c r="H33780" s="5">
        <v>27.98</v>
      </c>
      <c r="I33780">
        <v>37.39</v>
      </c>
      <c r="J33780">
        <v>45</v>
      </c>
      <c r="K33780">
        <v>27.99</v>
      </c>
      <c r="L33780" s="32">
        <v>27.99</v>
      </c>
      <c r="M33780">
        <v>35472</v>
      </c>
      <c r="N33780" t="s">
        <v>48</v>
      </c>
      <c r="O33780">
        <v>3</v>
      </c>
    </row>
    <row r="33781" spans="1:15" x14ac:dyDescent="0.25">
      <c r="A33781" s="2">
        <v>37293</v>
      </c>
      <c r="B33781">
        <v>1100</v>
      </c>
      <c r="C33781">
        <v>17.600000000000001</v>
      </c>
      <c r="D33781">
        <v>17.600000000000001</v>
      </c>
      <c r="E33781">
        <v>17.600000000000001</v>
      </c>
      <c r="F33781">
        <v>17.600000000000001</v>
      </c>
      <c r="G33781">
        <v>17.600000000000001</v>
      </c>
      <c r="H33781" s="5">
        <v>25.45</v>
      </c>
      <c r="I33781">
        <v>35</v>
      </c>
      <c r="J33781">
        <v>42.38</v>
      </c>
      <c r="K33781">
        <v>25.46</v>
      </c>
      <c r="L33781" s="32">
        <v>25.45</v>
      </c>
      <c r="M33781">
        <v>34796</v>
      </c>
      <c r="N33781" t="s">
        <v>48</v>
      </c>
      <c r="O33781">
        <v>3</v>
      </c>
    </row>
    <row r="33782" spans="1:15" x14ac:dyDescent="0.25">
      <c r="A33782" s="2">
        <v>37293</v>
      </c>
      <c r="B33782">
        <v>1200</v>
      </c>
      <c r="C33782">
        <v>20.79</v>
      </c>
      <c r="D33782">
        <v>20.79</v>
      </c>
      <c r="E33782">
        <v>20.79</v>
      </c>
      <c r="F33782">
        <v>20.79</v>
      </c>
      <c r="G33782">
        <v>20.79</v>
      </c>
      <c r="H33782" s="5">
        <v>23.31</v>
      </c>
      <c r="I33782">
        <v>33.06</v>
      </c>
      <c r="J33782">
        <v>40.54</v>
      </c>
      <c r="K33782">
        <v>23.34</v>
      </c>
      <c r="L33782" s="32">
        <v>23.3</v>
      </c>
      <c r="M33782">
        <v>34188</v>
      </c>
      <c r="N33782" t="s">
        <v>48</v>
      </c>
      <c r="O33782">
        <v>3</v>
      </c>
    </row>
    <row r="33783" spans="1:15" x14ac:dyDescent="0.25">
      <c r="A33783" s="2">
        <v>37293</v>
      </c>
      <c r="B33783">
        <v>1300</v>
      </c>
      <c r="C33783">
        <v>17.600000000000001</v>
      </c>
      <c r="D33783">
        <v>17.600000000000001</v>
      </c>
      <c r="E33783">
        <v>17.600000000000001</v>
      </c>
      <c r="F33783">
        <v>17.600000000000001</v>
      </c>
      <c r="G33783">
        <v>17.600000000000001</v>
      </c>
      <c r="H33783" s="5">
        <v>20.18</v>
      </c>
      <c r="I33783">
        <v>31.14</v>
      </c>
      <c r="J33783">
        <v>39.51</v>
      </c>
      <c r="K33783">
        <v>20.25</v>
      </c>
      <c r="L33783" s="32">
        <v>20.13</v>
      </c>
      <c r="M33783">
        <v>33543</v>
      </c>
      <c r="N33783" t="s">
        <v>48</v>
      </c>
      <c r="O33783">
        <v>3</v>
      </c>
    </row>
    <row r="33784" spans="1:15" x14ac:dyDescent="0.25">
      <c r="A33784" s="2">
        <v>37293</v>
      </c>
      <c r="B33784">
        <v>1400</v>
      </c>
      <c r="C33784">
        <v>17.41</v>
      </c>
      <c r="D33784">
        <v>17.41</v>
      </c>
      <c r="E33784">
        <v>17.41</v>
      </c>
      <c r="F33784">
        <v>17.41</v>
      </c>
      <c r="G33784">
        <v>17.41</v>
      </c>
      <c r="H33784" s="5">
        <v>19.420000000000002</v>
      </c>
      <c r="I33784">
        <v>30.73</v>
      </c>
      <c r="J33784">
        <v>39.369999999999997</v>
      </c>
      <c r="K33784">
        <v>19.5</v>
      </c>
      <c r="L33784" s="32">
        <v>19.37</v>
      </c>
      <c r="M33784">
        <v>33111</v>
      </c>
      <c r="N33784" t="s">
        <v>48</v>
      </c>
      <c r="O33784">
        <v>3</v>
      </c>
    </row>
    <row r="33785" spans="1:15" x14ac:dyDescent="0.25">
      <c r="A33785" s="2">
        <v>37293</v>
      </c>
      <c r="B33785">
        <v>1500</v>
      </c>
      <c r="C33785">
        <v>17.190000000000001</v>
      </c>
      <c r="D33785">
        <v>17.239999999999998</v>
      </c>
      <c r="E33785">
        <v>17.2</v>
      </c>
      <c r="F33785">
        <v>17.34</v>
      </c>
      <c r="G33785">
        <v>17.2</v>
      </c>
      <c r="H33785" s="5">
        <v>19.03</v>
      </c>
      <c r="I33785">
        <v>29.16</v>
      </c>
      <c r="J33785">
        <v>37.19</v>
      </c>
      <c r="K33785">
        <v>19.100000000000001</v>
      </c>
      <c r="L33785" s="32">
        <v>18.98</v>
      </c>
      <c r="M33785">
        <v>32701</v>
      </c>
      <c r="N33785" t="s">
        <v>48</v>
      </c>
      <c r="O33785">
        <v>3</v>
      </c>
    </row>
    <row r="33786" spans="1:15" x14ac:dyDescent="0.25">
      <c r="A33786" s="2">
        <v>37293</v>
      </c>
      <c r="B33786">
        <v>1600</v>
      </c>
      <c r="C33786">
        <v>17.93</v>
      </c>
      <c r="D33786">
        <v>17.93</v>
      </c>
      <c r="E33786">
        <v>17.93</v>
      </c>
      <c r="F33786">
        <v>17.93</v>
      </c>
      <c r="G33786">
        <v>17.93</v>
      </c>
      <c r="H33786" s="5">
        <v>18.27</v>
      </c>
      <c r="I33786">
        <v>29.7</v>
      </c>
      <c r="J33786">
        <v>38.549999999999997</v>
      </c>
      <c r="K33786">
        <v>18.34</v>
      </c>
      <c r="L33786" s="32">
        <v>18.21</v>
      </c>
      <c r="M33786">
        <v>32729</v>
      </c>
      <c r="N33786" t="s">
        <v>48</v>
      </c>
      <c r="O33786">
        <v>3</v>
      </c>
    </row>
    <row r="33787" spans="1:15" x14ac:dyDescent="0.25">
      <c r="A33787" s="2">
        <v>37293</v>
      </c>
      <c r="B33787">
        <v>1700</v>
      </c>
      <c r="C33787">
        <v>19.100000000000001</v>
      </c>
      <c r="D33787">
        <v>19.100000000000001</v>
      </c>
      <c r="E33787">
        <v>19.100000000000001</v>
      </c>
      <c r="F33787">
        <v>19.100000000000001</v>
      </c>
      <c r="G33787">
        <v>19.100000000000001</v>
      </c>
      <c r="H33787" s="5">
        <v>19.03</v>
      </c>
      <c r="I33787">
        <v>30.65</v>
      </c>
      <c r="J33787">
        <v>39.5</v>
      </c>
      <c r="K33787">
        <v>19.100000000000001</v>
      </c>
      <c r="L33787" s="32">
        <v>18.98</v>
      </c>
      <c r="M33787">
        <v>33610</v>
      </c>
      <c r="N33787" t="s">
        <v>48</v>
      </c>
      <c r="O33787">
        <v>3</v>
      </c>
    </row>
    <row r="33788" spans="1:15" x14ac:dyDescent="0.25">
      <c r="A33788" s="2">
        <v>37293</v>
      </c>
      <c r="B33788">
        <v>1800</v>
      </c>
      <c r="C33788">
        <v>26.76</v>
      </c>
      <c r="D33788">
        <v>26.76</v>
      </c>
      <c r="E33788">
        <v>26.76</v>
      </c>
      <c r="F33788">
        <v>26.76</v>
      </c>
      <c r="G33788">
        <v>26.76</v>
      </c>
      <c r="H33788" s="5">
        <v>31.03</v>
      </c>
      <c r="I33788">
        <v>40.76</v>
      </c>
      <c r="J33788">
        <v>48.81</v>
      </c>
      <c r="K33788">
        <v>31.35</v>
      </c>
      <c r="L33788" s="32">
        <v>31.37</v>
      </c>
      <c r="M33788">
        <v>35835</v>
      </c>
      <c r="N33788" t="s">
        <v>48</v>
      </c>
      <c r="O33788">
        <v>3</v>
      </c>
    </row>
    <row r="33789" spans="1:15" x14ac:dyDescent="0.25">
      <c r="A33789" s="2">
        <v>37293</v>
      </c>
      <c r="B33789">
        <v>1900</v>
      </c>
      <c r="C33789">
        <v>24.63</v>
      </c>
      <c r="D33789">
        <v>24.63</v>
      </c>
      <c r="E33789">
        <v>24.63</v>
      </c>
      <c r="F33789">
        <v>24.63</v>
      </c>
      <c r="G33789">
        <v>24.63</v>
      </c>
      <c r="H33789" s="5">
        <v>35.01</v>
      </c>
      <c r="I33789">
        <v>44.96</v>
      </c>
      <c r="J33789">
        <v>52</v>
      </c>
      <c r="K33789">
        <v>36.83</v>
      </c>
      <c r="L33789" s="32">
        <v>37.43</v>
      </c>
      <c r="M33789">
        <v>36920</v>
      </c>
      <c r="N33789" t="s">
        <v>48</v>
      </c>
      <c r="O33789">
        <v>3</v>
      </c>
    </row>
    <row r="33790" spans="1:15" x14ac:dyDescent="0.25">
      <c r="A33790" s="2">
        <v>37293</v>
      </c>
      <c r="B33790">
        <v>2000</v>
      </c>
      <c r="C33790">
        <v>24.25</v>
      </c>
      <c r="D33790">
        <v>24.25</v>
      </c>
      <c r="E33790">
        <v>24.25</v>
      </c>
      <c r="F33790">
        <v>24.25</v>
      </c>
      <c r="G33790">
        <v>24.25</v>
      </c>
      <c r="H33790" s="5">
        <v>30.01</v>
      </c>
      <c r="I33790">
        <v>42.1</v>
      </c>
      <c r="J33790">
        <v>52</v>
      </c>
      <c r="K33790">
        <v>30.04</v>
      </c>
      <c r="L33790" s="32">
        <v>30</v>
      </c>
      <c r="M33790">
        <v>36382</v>
      </c>
      <c r="N33790" t="s">
        <v>48</v>
      </c>
      <c r="O33790">
        <v>3</v>
      </c>
    </row>
    <row r="33791" spans="1:15" x14ac:dyDescent="0.25">
      <c r="A33791" s="2">
        <v>37293</v>
      </c>
      <c r="B33791">
        <v>2100</v>
      </c>
      <c r="C33791">
        <v>32.630000000000003</v>
      </c>
      <c r="D33791">
        <v>32.630000000000003</v>
      </c>
      <c r="E33791">
        <v>32.630000000000003</v>
      </c>
      <c r="F33791">
        <v>32.630000000000003</v>
      </c>
      <c r="G33791">
        <v>32.630000000000003</v>
      </c>
      <c r="H33791" s="5">
        <v>25.98</v>
      </c>
      <c r="I33791">
        <v>36.57</v>
      </c>
      <c r="J33791">
        <v>45</v>
      </c>
      <c r="K33791">
        <v>25.99</v>
      </c>
      <c r="L33791" s="32">
        <v>25.99</v>
      </c>
      <c r="M33791">
        <v>35419</v>
      </c>
      <c r="N33791" t="s">
        <v>48</v>
      </c>
      <c r="O33791">
        <v>3</v>
      </c>
    </row>
    <row r="33792" spans="1:15" x14ac:dyDescent="0.25">
      <c r="A33792" s="2">
        <v>37293</v>
      </c>
      <c r="B33792">
        <v>2200</v>
      </c>
      <c r="C33792">
        <v>19.16</v>
      </c>
      <c r="D33792">
        <v>19.16</v>
      </c>
      <c r="E33792">
        <v>19.16</v>
      </c>
      <c r="F33792">
        <v>19.16</v>
      </c>
      <c r="G33792">
        <v>19.16</v>
      </c>
      <c r="H33792" s="5">
        <v>20.2</v>
      </c>
      <c r="I33792">
        <v>31.61</v>
      </c>
      <c r="J33792">
        <v>40.19</v>
      </c>
      <c r="K33792">
        <v>20.25</v>
      </c>
      <c r="L33792" s="32">
        <v>20.16</v>
      </c>
      <c r="M33792">
        <v>33729</v>
      </c>
      <c r="N33792" t="s">
        <v>48</v>
      </c>
      <c r="O33792">
        <v>3</v>
      </c>
    </row>
    <row r="33793" spans="1:15" x14ac:dyDescent="0.25">
      <c r="A33793" s="2">
        <v>37293</v>
      </c>
      <c r="B33793">
        <v>2300</v>
      </c>
      <c r="C33793">
        <v>16.72</v>
      </c>
      <c r="D33793">
        <v>16.72</v>
      </c>
      <c r="E33793">
        <v>16.72</v>
      </c>
      <c r="F33793">
        <v>16.72</v>
      </c>
      <c r="G33793">
        <v>16.72</v>
      </c>
      <c r="H33793" s="5">
        <v>17.59</v>
      </c>
      <c r="I33793">
        <v>30.33</v>
      </c>
      <c r="J33793">
        <v>39.950000000000003</v>
      </c>
      <c r="K33793">
        <v>17.670000000000002</v>
      </c>
      <c r="L33793" s="32">
        <v>17.52</v>
      </c>
      <c r="M33793">
        <v>31170</v>
      </c>
      <c r="N33793" t="s">
        <v>48</v>
      </c>
      <c r="O33793">
        <v>3</v>
      </c>
    </row>
    <row r="33794" spans="1:15" x14ac:dyDescent="0.25">
      <c r="A33794" s="2">
        <v>37293</v>
      </c>
      <c r="B33794">
        <v>2400</v>
      </c>
      <c r="C33794">
        <v>12.68</v>
      </c>
      <c r="D33794">
        <v>12.68</v>
      </c>
      <c r="E33794">
        <v>12.68</v>
      </c>
      <c r="F33794">
        <v>12.68</v>
      </c>
      <c r="G33794">
        <v>12.68</v>
      </c>
      <c r="H33794" s="5">
        <v>17.559999999999999</v>
      </c>
      <c r="I33794">
        <v>19.100000000000001</v>
      </c>
      <c r="J33794">
        <v>20.61</v>
      </c>
      <c r="K33794">
        <v>17.63</v>
      </c>
      <c r="L33794" s="32">
        <v>17.48</v>
      </c>
      <c r="M33794">
        <v>28720</v>
      </c>
      <c r="N33794" t="s">
        <v>47</v>
      </c>
      <c r="O33794">
        <v>3</v>
      </c>
    </row>
    <row r="33795" spans="1:15" x14ac:dyDescent="0.25">
      <c r="A33795" s="2">
        <v>37294</v>
      </c>
      <c r="B33795">
        <v>100</v>
      </c>
      <c r="C33795">
        <v>13.28</v>
      </c>
      <c r="D33795">
        <v>13.28</v>
      </c>
      <c r="E33795">
        <v>13.28</v>
      </c>
      <c r="F33795">
        <v>13.28</v>
      </c>
      <c r="G33795">
        <v>13.28</v>
      </c>
      <c r="H33795" s="5">
        <v>16.48</v>
      </c>
      <c r="I33795">
        <v>16.43</v>
      </c>
      <c r="J33795">
        <v>16.440000000000001</v>
      </c>
      <c r="K33795">
        <v>16.86</v>
      </c>
      <c r="L33795" s="32">
        <v>16.329999999999998</v>
      </c>
      <c r="M33795">
        <v>26782</v>
      </c>
      <c r="N33795" t="s">
        <v>47</v>
      </c>
      <c r="O33795">
        <v>4</v>
      </c>
    </row>
    <row r="33796" spans="1:15" x14ac:dyDescent="0.25">
      <c r="A33796" s="2">
        <v>37294</v>
      </c>
      <c r="B33796">
        <v>200</v>
      </c>
      <c r="C33796">
        <v>15.39</v>
      </c>
      <c r="D33796">
        <v>15.39</v>
      </c>
      <c r="E33796">
        <v>15.39</v>
      </c>
      <c r="F33796">
        <v>15.39</v>
      </c>
      <c r="G33796">
        <v>15.39</v>
      </c>
      <c r="H33796" s="5">
        <v>15.5</v>
      </c>
      <c r="I33796">
        <v>15.44</v>
      </c>
      <c r="J33796">
        <v>15.45</v>
      </c>
      <c r="K33796">
        <v>16</v>
      </c>
      <c r="L33796" s="32">
        <v>15.3</v>
      </c>
      <c r="M33796">
        <v>25924</v>
      </c>
      <c r="N33796" t="s">
        <v>47</v>
      </c>
      <c r="O33796">
        <v>4</v>
      </c>
    </row>
    <row r="33797" spans="1:15" x14ac:dyDescent="0.25">
      <c r="A33797" s="2">
        <v>37294</v>
      </c>
      <c r="B33797">
        <v>300</v>
      </c>
      <c r="C33797">
        <v>15.4</v>
      </c>
      <c r="D33797">
        <v>15.4</v>
      </c>
      <c r="E33797">
        <v>15.4</v>
      </c>
      <c r="F33797">
        <v>15.4</v>
      </c>
      <c r="G33797">
        <v>15.4</v>
      </c>
      <c r="H33797" s="5">
        <v>15.11</v>
      </c>
      <c r="I33797">
        <v>15.05</v>
      </c>
      <c r="J33797">
        <v>15.06</v>
      </c>
      <c r="K33797">
        <v>15.6</v>
      </c>
      <c r="L33797" s="32">
        <v>14.92</v>
      </c>
      <c r="M33797">
        <v>25538</v>
      </c>
      <c r="N33797" t="s">
        <v>47</v>
      </c>
      <c r="O33797">
        <v>4</v>
      </c>
    </row>
    <row r="33798" spans="1:15" x14ac:dyDescent="0.25">
      <c r="A33798" s="2">
        <v>37294</v>
      </c>
      <c r="B33798">
        <v>400</v>
      </c>
      <c r="C33798">
        <v>14.23</v>
      </c>
      <c r="D33798">
        <v>14.23</v>
      </c>
      <c r="E33798">
        <v>14.23</v>
      </c>
      <c r="F33798">
        <v>14.23</v>
      </c>
      <c r="G33798">
        <v>14.23</v>
      </c>
      <c r="H33798" s="5">
        <v>15.11</v>
      </c>
      <c r="I33798">
        <v>15.09</v>
      </c>
      <c r="J33798">
        <v>15.1</v>
      </c>
      <c r="K33798">
        <v>15.25</v>
      </c>
      <c r="L33798" s="32">
        <v>15.06</v>
      </c>
      <c r="M33798">
        <v>25651</v>
      </c>
      <c r="N33798" t="s">
        <v>47</v>
      </c>
      <c r="O33798">
        <v>4</v>
      </c>
    </row>
    <row r="33799" spans="1:15" x14ac:dyDescent="0.25">
      <c r="A33799" s="2">
        <v>37294</v>
      </c>
      <c r="B33799">
        <v>500</v>
      </c>
      <c r="C33799">
        <v>14.89</v>
      </c>
      <c r="D33799">
        <v>14.89</v>
      </c>
      <c r="E33799">
        <v>14.89</v>
      </c>
      <c r="F33799">
        <v>14.89</v>
      </c>
      <c r="G33799">
        <v>14.89</v>
      </c>
      <c r="H33799" s="5">
        <v>15.84</v>
      </c>
      <c r="I33799">
        <v>15.76</v>
      </c>
      <c r="J33799">
        <v>15.78</v>
      </c>
      <c r="K33799">
        <v>16.45</v>
      </c>
      <c r="L33799" s="32">
        <v>15.6</v>
      </c>
      <c r="M33799">
        <v>26345</v>
      </c>
      <c r="N33799" t="s">
        <v>47</v>
      </c>
      <c r="O33799">
        <v>4</v>
      </c>
    </row>
    <row r="33800" spans="1:15" x14ac:dyDescent="0.25">
      <c r="A33800" s="2">
        <v>37294</v>
      </c>
      <c r="B33800">
        <v>600</v>
      </c>
      <c r="C33800">
        <v>15.22</v>
      </c>
      <c r="D33800">
        <v>15.22</v>
      </c>
      <c r="E33800">
        <v>15.22</v>
      </c>
      <c r="F33800">
        <v>15.22</v>
      </c>
      <c r="G33800">
        <v>15.22</v>
      </c>
      <c r="H33800" s="5">
        <v>18.48</v>
      </c>
      <c r="I33800">
        <v>19.899999999999999</v>
      </c>
      <c r="J33800">
        <v>22.51</v>
      </c>
      <c r="K33800">
        <v>18.87</v>
      </c>
      <c r="L33800" s="32">
        <v>18.32</v>
      </c>
      <c r="M33800">
        <v>28396</v>
      </c>
      <c r="N33800" t="s">
        <v>47</v>
      </c>
      <c r="O33800">
        <v>4</v>
      </c>
    </row>
    <row r="33801" spans="1:15" x14ac:dyDescent="0.25">
      <c r="A33801" s="2">
        <v>37294</v>
      </c>
      <c r="B33801">
        <v>700</v>
      </c>
      <c r="C33801">
        <v>19.29</v>
      </c>
      <c r="D33801">
        <v>19.29</v>
      </c>
      <c r="E33801">
        <v>19.29</v>
      </c>
      <c r="F33801">
        <v>19.29</v>
      </c>
      <c r="G33801">
        <v>19.29</v>
      </c>
      <c r="H33801" s="5">
        <v>29.5</v>
      </c>
      <c r="I33801">
        <v>29.68</v>
      </c>
      <c r="J33801">
        <v>30</v>
      </c>
      <c r="K33801">
        <v>29.5</v>
      </c>
      <c r="L33801" s="32">
        <v>29.5</v>
      </c>
      <c r="M33801">
        <v>32613</v>
      </c>
      <c r="N33801" t="s">
        <v>47</v>
      </c>
      <c r="O33801">
        <v>4</v>
      </c>
    </row>
    <row r="33802" spans="1:15" x14ac:dyDescent="0.25">
      <c r="A33802" s="2">
        <v>37294</v>
      </c>
      <c r="B33802">
        <v>800</v>
      </c>
      <c r="C33802">
        <v>19.100000000000001</v>
      </c>
      <c r="D33802">
        <v>24.12</v>
      </c>
      <c r="E33802">
        <v>28.03</v>
      </c>
      <c r="F33802">
        <v>19.100000000000001</v>
      </c>
      <c r="G33802">
        <v>19.09</v>
      </c>
      <c r="H33802" s="5">
        <v>25</v>
      </c>
      <c r="I33802">
        <v>33.39</v>
      </c>
      <c r="J33802">
        <v>39.54</v>
      </c>
      <c r="K33802">
        <v>25.14</v>
      </c>
      <c r="L33802" s="32">
        <v>25.15</v>
      </c>
      <c r="M33802">
        <v>35076</v>
      </c>
      <c r="N33802" t="s">
        <v>48</v>
      </c>
      <c r="O33802">
        <v>4</v>
      </c>
    </row>
    <row r="33803" spans="1:15" x14ac:dyDescent="0.25">
      <c r="A33803" s="2">
        <v>37294</v>
      </c>
      <c r="B33803">
        <v>900</v>
      </c>
      <c r="C33803">
        <v>18.03</v>
      </c>
      <c r="D33803">
        <v>19.809999999999999</v>
      </c>
      <c r="E33803">
        <v>21.18</v>
      </c>
      <c r="F33803">
        <v>18.03</v>
      </c>
      <c r="G33803">
        <v>18.03</v>
      </c>
      <c r="H33803" s="5">
        <v>21.23</v>
      </c>
      <c r="I33803">
        <v>28.76</v>
      </c>
      <c r="J33803">
        <v>34.82</v>
      </c>
      <c r="K33803">
        <v>21.32</v>
      </c>
      <c r="L33803" s="32">
        <v>21.29</v>
      </c>
      <c r="M33803">
        <v>35338</v>
      </c>
      <c r="N33803" t="s">
        <v>48</v>
      </c>
      <c r="O33803">
        <v>4</v>
      </c>
    </row>
    <row r="33804" spans="1:15" x14ac:dyDescent="0.25">
      <c r="A33804" s="2">
        <v>37294</v>
      </c>
      <c r="B33804">
        <v>1000</v>
      </c>
      <c r="C33804">
        <v>18.100000000000001</v>
      </c>
      <c r="D33804">
        <v>18.100000000000001</v>
      </c>
      <c r="E33804">
        <v>18.100000000000001</v>
      </c>
      <c r="F33804">
        <v>18.100000000000001</v>
      </c>
      <c r="G33804">
        <v>18.100000000000001</v>
      </c>
      <c r="H33804" s="5">
        <v>23.09</v>
      </c>
      <c r="I33804">
        <v>33.6</v>
      </c>
      <c r="J33804">
        <v>41.23</v>
      </c>
      <c r="K33804">
        <v>23.82</v>
      </c>
      <c r="L33804" s="32">
        <v>22.83</v>
      </c>
      <c r="M33804">
        <v>35470</v>
      </c>
      <c r="N33804" t="s">
        <v>48</v>
      </c>
      <c r="O33804">
        <v>4</v>
      </c>
    </row>
    <row r="33805" spans="1:15" x14ac:dyDescent="0.25">
      <c r="A33805" s="2">
        <v>37294</v>
      </c>
      <c r="B33805">
        <v>1100</v>
      </c>
      <c r="C33805">
        <v>20.07</v>
      </c>
      <c r="D33805">
        <v>20.07</v>
      </c>
      <c r="E33805">
        <v>20.07</v>
      </c>
      <c r="F33805">
        <v>20.07</v>
      </c>
      <c r="G33805">
        <v>20.07</v>
      </c>
      <c r="H33805" s="5">
        <v>21.97</v>
      </c>
      <c r="I33805">
        <v>33</v>
      </c>
      <c r="J33805">
        <v>41.36</v>
      </c>
      <c r="K33805">
        <v>23.17</v>
      </c>
      <c r="L33805" s="32">
        <v>21.6</v>
      </c>
      <c r="M33805">
        <v>35493</v>
      </c>
      <c r="N33805" t="s">
        <v>48</v>
      </c>
      <c r="O33805">
        <v>4</v>
      </c>
    </row>
    <row r="33806" spans="1:15" x14ac:dyDescent="0.25">
      <c r="A33806" s="2">
        <v>37294</v>
      </c>
      <c r="B33806">
        <v>1200</v>
      </c>
      <c r="C33806">
        <v>17.77</v>
      </c>
      <c r="D33806">
        <v>17.77</v>
      </c>
      <c r="E33806">
        <v>17.77</v>
      </c>
      <c r="F33806">
        <v>17.77</v>
      </c>
      <c r="G33806">
        <v>17.77</v>
      </c>
      <c r="H33806" s="5">
        <v>20.03</v>
      </c>
      <c r="I33806">
        <v>33</v>
      </c>
      <c r="J33806">
        <v>41.27</v>
      </c>
      <c r="K33806">
        <v>21.48</v>
      </c>
      <c r="L33806" s="32">
        <v>19.88</v>
      </c>
      <c r="M33806">
        <v>35196</v>
      </c>
      <c r="N33806" t="s">
        <v>48</v>
      </c>
      <c r="O33806">
        <v>4</v>
      </c>
    </row>
    <row r="33807" spans="1:15" x14ac:dyDescent="0.25">
      <c r="A33807" s="2">
        <v>37294</v>
      </c>
      <c r="B33807">
        <v>1300</v>
      </c>
      <c r="C33807">
        <v>17.399999999999999</v>
      </c>
      <c r="D33807">
        <v>17.399999999999999</v>
      </c>
      <c r="E33807">
        <v>17.399999999999999</v>
      </c>
      <c r="F33807">
        <v>17.399999999999999</v>
      </c>
      <c r="G33807">
        <v>17.399999999999999</v>
      </c>
      <c r="H33807" s="5">
        <v>19.100000000000001</v>
      </c>
      <c r="I33807">
        <v>23.3</v>
      </c>
      <c r="J33807">
        <v>27.57</v>
      </c>
      <c r="K33807">
        <v>19.989999999999998</v>
      </c>
      <c r="L33807" s="32">
        <v>18.989999999999998</v>
      </c>
      <c r="M33807">
        <v>34507</v>
      </c>
      <c r="N33807" t="s">
        <v>48</v>
      </c>
      <c r="O33807">
        <v>4</v>
      </c>
    </row>
    <row r="33808" spans="1:15" x14ac:dyDescent="0.25">
      <c r="A33808" s="2">
        <v>37294</v>
      </c>
      <c r="B33808">
        <v>1400</v>
      </c>
      <c r="C33808">
        <v>17.670000000000002</v>
      </c>
      <c r="D33808">
        <v>17.670000000000002</v>
      </c>
      <c r="E33808">
        <v>17.670000000000002</v>
      </c>
      <c r="F33808">
        <v>17.670000000000002</v>
      </c>
      <c r="G33808">
        <v>17.670000000000002</v>
      </c>
      <c r="H33808" s="5">
        <v>18.54</v>
      </c>
      <c r="I33808">
        <v>21</v>
      </c>
      <c r="J33808">
        <v>24.4</v>
      </c>
      <c r="K33808">
        <v>18.989999999999998</v>
      </c>
      <c r="L33808" s="32">
        <v>18.600000000000001</v>
      </c>
      <c r="M33808">
        <v>33975</v>
      </c>
      <c r="N33808" t="s">
        <v>48</v>
      </c>
      <c r="O33808">
        <v>4</v>
      </c>
    </row>
    <row r="33809" spans="1:15" x14ac:dyDescent="0.25">
      <c r="A33809" s="2">
        <v>37294</v>
      </c>
      <c r="B33809">
        <v>1500</v>
      </c>
      <c r="C33809">
        <v>15.21</v>
      </c>
      <c r="D33809">
        <v>15.21</v>
      </c>
      <c r="E33809">
        <v>15.21</v>
      </c>
      <c r="F33809">
        <v>15.21</v>
      </c>
      <c r="G33809">
        <v>15.21</v>
      </c>
      <c r="H33809" s="5">
        <v>18.12</v>
      </c>
      <c r="I33809">
        <v>20.73</v>
      </c>
      <c r="J33809">
        <v>24.33</v>
      </c>
      <c r="K33809">
        <v>20.010000000000002</v>
      </c>
      <c r="L33809" s="32">
        <v>17.809999999999999</v>
      </c>
      <c r="M33809">
        <v>33358</v>
      </c>
      <c r="N33809" t="s">
        <v>48</v>
      </c>
      <c r="O33809">
        <v>4</v>
      </c>
    </row>
    <row r="33810" spans="1:15" x14ac:dyDescent="0.25">
      <c r="A33810" s="2">
        <v>37294</v>
      </c>
      <c r="B33810">
        <v>1600</v>
      </c>
      <c r="C33810">
        <v>15</v>
      </c>
      <c r="D33810">
        <v>15</v>
      </c>
      <c r="E33810">
        <v>15</v>
      </c>
      <c r="F33810">
        <v>15</v>
      </c>
      <c r="G33810">
        <v>15</v>
      </c>
      <c r="H33810" s="5">
        <v>18.100000000000001</v>
      </c>
      <c r="I33810">
        <v>20.72</v>
      </c>
      <c r="J33810">
        <v>24.53</v>
      </c>
      <c r="K33810">
        <v>19.760000000000002</v>
      </c>
      <c r="L33810" s="32">
        <v>17.600000000000001</v>
      </c>
      <c r="M33810">
        <v>32759</v>
      </c>
      <c r="N33810" t="s">
        <v>48</v>
      </c>
      <c r="O33810">
        <v>4</v>
      </c>
    </row>
    <row r="33811" spans="1:15" x14ac:dyDescent="0.25">
      <c r="A33811" s="2">
        <v>37294</v>
      </c>
      <c r="B33811">
        <v>1700</v>
      </c>
      <c r="C33811">
        <v>15.82</v>
      </c>
      <c r="D33811">
        <v>15.82</v>
      </c>
      <c r="E33811">
        <v>15.82</v>
      </c>
      <c r="F33811">
        <v>15.82</v>
      </c>
      <c r="G33811">
        <v>15.82</v>
      </c>
      <c r="H33811" s="5">
        <v>18.29</v>
      </c>
      <c r="I33811">
        <v>21.39</v>
      </c>
      <c r="J33811">
        <v>25.32</v>
      </c>
      <c r="K33811">
        <v>18.41</v>
      </c>
      <c r="L33811" s="32">
        <v>18.27</v>
      </c>
      <c r="M33811">
        <v>33114</v>
      </c>
      <c r="N33811" t="s">
        <v>48</v>
      </c>
      <c r="O33811">
        <v>4</v>
      </c>
    </row>
    <row r="33812" spans="1:15" x14ac:dyDescent="0.25">
      <c r="A33812" s="2">
        <v>37294</v>
      </c>
      <c r="B33812">
        <v>1800</v>
      </c>
      <c r="C33812">
        <v>16.39</v>
      </c>
      <c r="D33812">
        <v>17.38</v>
      </c>
      <c r="E33812">
        <v>17.39</v>
      </c>
      <c r="F33812">
        <v>16.97</v>
      </c>
      <c r="G33812">
        <v>17.36</v>
      </c>
      <c r="H33812" s="5">
        <v>25.45</v>
      </c>
      <c r="I33812">
        <v>40.130000000000003</v>
      </c>
      <c r="J33812">
        <v>44.25</v>
      </c>
      <c r="K33812">
        <v>34.36</v>
      </c>
      <c r="L33812" s="32">
        <v>32.880000000000003</v>
      </c>
      <c r="M33812">
        <v>34978</v>
      </c>
      <c r="N33812" t="s">
        <v>48</v>
      </c>
      <c r="O33812">
        <v>4</v>
      </c>
    </row>
    <row r="33813" spans="1:15" x14ac:dyDescent="0.25">
      <c r="A33813" s="2">
        <v>37294</v>
      </c>
      <c r="B33813">
        <v>1900</v>
      </c>
      <c r="C33813">
        <v>24.72</v>
      </c>
      <c r="D33813">
        <v>28.7</v>
      </c>
      <c r="E33813">
        <v>31.8</v>
      </c>
      <c r="F33813">
        <v>24.72</v>
      </c>
      <c r="G33813">
        <v>24.72</v>
      </c>
      <c r="H33813" s="5">
        <v>26.8</v>
      </c>
      <c r="I33813">
        <v>43.62</v>
      </c>
      <c r="J33813">
        <v>45</v>
      </c>
      <c r="K33813">
        <v>39.39</v>
      </c>
      <c r="L33813" s="32">
        <v>40.479999999999997</v>
      </c>
      <c r="M33813">
        <v>36626</v>
      </c>
      <c r="N33813" t="s">
        <v>48</v>
      </c>
      <c r="O33813">
        <v>4</v>
      </c>
    </row>
    <row r="33814" spans="1:15" x14ac:dyDescent="0.25">
      <c r="A33814" s="2">
        <v>37294</v>
      </c>
      <c r="B33814">
        <v>2000</v>
      </c>
      <c r="C33814">
        <v>27.21</v>
      </c>
      <c r="D33814">
        <v>27.21</v>
      </c>
      <c r="E33814">
        <v>27.21</v>
      </c>
      <c r="F33814">
        <v>27.21</v>
      </c>
      <c r="G33814">
        <v>27.21</v>
      </c>
      <c r="H33814" s="5">
        <v>24.15</v>
      </c>
      <c r="I33814">
        <v>38.81</v>
      </c>
      <c r="J33814">
        <v>44.36</v>
      </c>
      <c r="K33814">
        <v>28.87</v>
      </c>
      <c r="L33814" s="32">
        <v>30.35</v>
      </c>
      <c r="M33814">
        <v>36238</v>
      </c>
      <c r="N33814" t="s">
        <v>48</v>
      </c>
      <c r="O33814">
        <v>4</v>
      </c>
    </row>
    <row r="33815" spans="1:15" x14ac:dyDescent="0.25">
      <c r="A33815" s="2">
        <v>37294</v>
      </c>
      <c r="B33815">
        <v>2100</v>
      </c>
      <c r="C33815">
        <v>22.02</v>
      </c>
      <c r="D33815">
        <v>22.02</v>
      </c>
      <c r="E33815">
        <v>22.02</v>
      </c>
      <c r="F33815">
        <v>22.02</v>
      </c>
      <c r="G33815">
        <v>22.02</v>
      </c>
      <c r="H33815" s="5">
        <v>21.29</v>
      </c>
      <c r="I33815">
        <v>33.94</v>
      </c>
      <c r="J33815">
        <v>39.700000000000003</v>
      </c>
      <c r="K33815">
        <v>24.62</v>
      </c>
      <c r="L33815" s="32">
        <v>25.78</v>
      </c>
      <c r="M33815">
        <v>35648</v>
      </c>
      <c r="N33815" t="s">
        <v>48</v>
      </c>
      <c r="O33815">
        <v>4</v>
      </c>
    </row>
    <row r="33816" spans="1:15" x14ac:dyDescent="0.25">
      <c r="A33816" s="2">
        <v>37294</v>
      </c>
      <c r="B33816">
        <v>2200</v>
      </c>
      <c r="C33816">
        <v>18.7</v>
      </c>
      <c r="D33816">
        <v>18.7</v>
      </c>
      <c r="E33816">
        <v>18.7</v>
      </c>
      <c r="F33816">
        <v>18.7</v>
      </c>
      <c r="G33816">
        <v>18.7</v>
      </c>
      <c r="H33816" s="5">
        <v>19.03</v>
      </c>
      <c r="I33816">
        <v>24.21</v>
      </c>
      <c r="J33816">
        <v>29.19</v>
      </c>
      <c r="K33816">
        <v>19.07</v>
      </c>
      <c r="L33816" s="32">
        <v>18.989999999999998</v>
      </c>
      <c r="M33816">
        <v>34001</v>
      </c>
      <c r="N33816" t="s">
        <v>48</v>
      </c>
      <c r="O33816">
        <v>4</v>
      </c>
    </row>
    <row r="33817" spans="1:15" x14ac:dyDescent="0.25">
      <c r="A33817" s="2">
        <v>37294</v>
      </c>
      <c r="B33817">
        <v>2300</v>
      </c>
      <c r="C33817">
        <v>17.420000000000002</v>
      </c>
      <c r="D33817">
        <v>17.420000000000002</v>
      </c>
      <c r="E33817">
        <v>17.420000000000002</v>
      </c>
      <c r="F33817">
        <v>17.420000000000002</v>
      </c>
      <c r="G33817">
        <v>17.420000000000002</v>
      </c>
      <c r="H33817" s="5">
        <v>17.600000000000001</v>
      </c>
      <c r="I33817">
        <v>21</v>
      </c>
      <c r="J33817">
        <v>25.02</v>
      </c>
      <c r="K33817">
        <v>17.649999999999999</v>
      </c>
      <c r="L33817" s="32">
        <v>17.55</v>
      </c>
      <c r="M33817">
        <v>31656</v>
      </c>
      <c r="N33817" t="s">
        <v>48</v>
      </c>
      <c r="O33817">
        <v>4</v>
      </c>
    </row>
    <row r="33818" spans="1:15" x14ac:dyDescent="0.25">
      <c r="A33818" s="2">
        <v>37294</v>
      </c>
      <c r="B33818">
        <v>2400</v>
      </c>
      <c r="C33818">
        <v>15.6</v>
      </c>
      <c r="D33818">
        <v>15.6</v>
      </c>
      <c r="E33818">
        <v>15.6</v>
      </c>
      <c r="F33818">
        <v>15.6</v>
      </c>
      <c r="G33818">
        <v>15.6</v>
      </c>
      <c r="H33818" s="5">
        <v>17.579999999999998</v>
      </c>
      <c r="I33818">
        <v>17.95</v>
      </c>
      <c r="J33818">
        <v>18.350000000000001</v>
      </c>
      <c r="K33818">
        <v>17.64</v>
      </c>
      <c r="L33818" s="32">
        <v>17.52</v>
      </c>
      <c r="M33818">
        <v>29284</v>
      </c>
      <c r="N33818" t="s">
        <v>47</v>
      </c>
      <c r="O33818">
        <v>4</v>
      </c>
    </row>
    <row r="33819" spans="1:15" x14ac:dyDescent="0.25">
      <c r="A33819" s="2">
        <v>37295</v>
      </c>
      <c r="B33819">
        <v>100</v>
      </c>
      <c r="C33819">
        <v>15.29</v>
      </c>
      <c r="D33819">
        <v>15.29</v>
      </c>
      <c r="E33819">
        <v>15.29</v>
      </c>
      <c r="F33819">
        <v>15.29</v>
      </c>
      <c r="G33819">
        <v>15.29</v>
      </c>
      <c r="H33819" s="5">
        <v>16.010000000000002</v>
      </c>
      <c r="I33819">
        <v>16.010000000000002</v>
      </c>
      <c r="J33819">
        <v>16.010000000000002</v>
      </c>
      <c r="K33819">
        <v>16.010000000000002</v>
      </c>
      <c r="L33819" s="32">
        <v>16.010000000000002</v>
      </c>
      <c r="M33819">
        <v>27457</v>
      </c>
      <c r="N33819" t="s">
        <v>47</v>
      </c>
      <c r="O33819">
        <v>5</v>
      </c>
    </row>
    <row r="33820" spans="1:15" x14ac:dyDescent="0.25">
      <c r="A33820" s="2">
        <v>37295</v>
      </c>
      <c r="B33820">
        <v>200</v>
      </c>
      <c r="C33820">
        <v>14.87</v>
      </c>
      <c r="D33820">
        <v>14.87</v>
      </c>
      <c r="E33820">
        <v>14.87</v>
      </c>
      <c r="F33820">
        <v>14.87</v>
      </c>
      <c r="G33820">
        <v>14.87</v>
      </c>
      <c r="H33820" s="5">
        <v>15.28</v>
      </c>
      <c r="I33820">
        <v>15.24</v>
      </c>
      <c r="J33820">
        <v>15.24</v>
      </c>
      <c r="K33820">
        <v>15.3</v>
      </c>
      <c r="L33820" s="32">
        <v>15.25</v>
      </c>
      <c r="M33820">
        <v>26552</v>
      </c>
      <c r="N33820" t="s">
        <v>47</v>
      </c>
      <c r="O33820">
        <v>5</v>
      </c>
    </row>
    <row r="33821" spans="1:15" x14ac:dyDescent="0.25">
      <c r="A33821" s="2">
        <v>37295</v>
      </c>
      <c r="B33821">
        <v>300</v>
      </c>
      <c r="C33821">
        <v>16.41</v>
      </c>
      <c r="D33821">
        <v>16.41</v>
      </c>
      <c r="E33821">
        <v>16.41</v>
      </c>
      <c r="F33821">
        <v>16.41</v>
      </c>
      <c r="G33821">
        <v>16.41</v>
      </c>
      <c r="H33821" s="5">
        <v>14.57</v>
      </c>
      <c r="I33821">
        <v>14.51</v>
      </c>
      <c r="J33821">
        <v>14.51</v>
      </c>
      <c r="K33821">
        <v>14.8</v>
      </c>
      <c r="L33821" s="32">
        <v>14.46</v>
      </c>
      <c r="M33821">
        <v>26373</v>
      </c>
      <c r="N33821" t="s">
        <v>47</v>
      </c>
      <c r="O33821">
        <v>5</v>
      </c>
    </row>
    <row r="33822" spans="1:15" x14ac:dyDescent="0.25">
      <c r="A33822" s="2">
        <v>37295</v>
      </c>
      <c r="B33822">
        <v>400</v>
      </c>
      <c r="C33822">
        <v>15.83</v>
      </c>
      <c r="D33822">
        <v>15.83</v>
      </c>
      <c r="E33822">
        <v>15.83</v>
      </c>
      <c r="F33822">
        <v>15.83</v>
      </c>
      <c r="G33822">
        <v>15.83</v>
      </c>
      <c r="H33822" s="5">
        <v>14.56</v>
      </c>
      <c r="I33822">
        <v>14.51</v>
      </c>
      <c r="J33822">
        <v>14.51</v>
      </c>
      <c r="K33822">
        <v>14.7</v>
      </c>
      <c r="L33822" s="32">
        <v>14.49</v>
      </c>
      <c r="M33822">
        <v>26310</v>
      </c>
      <c r="N33822" t="s">
        <v>47</v>
      </c>
      <c r="O33822">
        <v>5</v>
      </c>
    </row>
    <row r="33823" spans="1:15" x14ac:dyDescent="0.25">
      <c r="A33823" s="2">
        <v>37295</v>
      </c>
      <c r="B33823">
        <v>500</v>
      </c>
      <c r="C33823">
        <v>15.85</v>
      </c>
      <c r="D33823">
        <v>15.85</v>
      </c>
      <c r="E33823">
        <v>15.85</v>
      </c>
      <c r="F33823">
        <v>15.85</v>
      </c>
      <c r="G33823">
        <v>15.85</v>
      </c>
      <c r="H33823" s="5">
        <v>15.51</v>
      </c>
      <c r="I33823">
        <v>15.51</v>
      </c>
      <c r="J33823">
        <v>15.51</v>
      </c>
      <c r="K33823">
        <v>15.51</v>
      </c>
      <c r="L33823" s="32">
        <v>15.51</v>
      </c>
      <c r="M33823">
        <v>26954</v>
      </c>
      <c r="N33823" t="s">
        <v>47</v>
      </c>
      <c r="O33823">
        <v>5</v>
      </c>
    </row>
    <row r="33824" spans="1:15" x14ac:dyDescent="0.25">
      <c r="A33824" s="2">
        <v>37295</v>
      </c>
      <c r="B33824">
        <v>600</v>
      </c>
      <c r="C33824">
        <v>16.309999999999999</v>
      </c>
      <c r="D33824">
        <v>16.309999999999999</v>
      </c>
      <c r="E33824">
        <v>16.309999999999999</v>
      </c>
      <c r="F33824">
        <v>16.309999999999999</v>
      </c>
      <c r="G33824">
        <v>16.309999999999999</v>
      </c>
      <c r="H33824" s="5">
        <v>18.170000000000002</v>
      </c>
      <c r="I33824">
        <v>18.14</v>
      </c>
      <c r="J33824">
        <v>18.14</v>
      </c>
      <c r="K33824">
        <v>18.190000000000001</v>
      </c>
      <c r="L33824" s="32">
        <v>18.149999999999999</v>
      </c>
      <c r="M33824">
        <v>29031</v>
      </c>
      <c r="N33824" t="s">
        <v>47</v>
      </c>
      <c r="O33824">
        <v>5</v>
      </c>
    </row>
    <row r="33825" spans="1:15" x14ac:dyDescent="0.25">
      <c r="A33825" s="2">
        <v>37295</v>
      </c>
      <c r="B33825">
        <v>700</v>
      </c>
      <c r="C33825">
        <v>37.46</v>
      </c>
      <c r="D33825">
        <v>37.46</v>
      </c>
      <c r="E33825">
        <v>37.46</v>
      </c>
      <c r="F33825">
        <v>37.46</v>
      </c>
      <c r="G33825">
        <v>37.46</v>
      </c>
      <c r="H33825" s="5">
        <v>25.12</v>
      </c>
      <c r="I33825">
        <v>25.12</v>
      </c>
      <c r="J33825">
        <v>25.12</v>
      </c>
      <c r="K33825">
        <v>25.12</v>
      </c>
      <c r="L33825" s="32">
        <v>25.12</v>
      </c>
      <c r="M33825">
        <v>33071</v>
      </c>
      <c r="N33825" t="s">
        <v>47</v>
      </c>
      <c r="O33825">
        <v>5</v>
      </c>
    </row>
    <row r="33826" spans="1:15" x14ac:dyDescent="0.25">
      <c r="A33826" s="2">
        <v>37295</v>
      </c>
      <c r="B33826">
        <v>800</v>
      </c>
      <c r="C33826">
        <v>20.81</v>
      </c>
      <c r="D33826">
        <v>23.92</v>
      </c>
      <c r="E33826">
        <v>26.33</v>
      </c>
      <c r="F33826">
        <v>20.81</v>
      </c>
      <c r="G33826">
        <v>20.81</v>
      </c>
      <c r="H33826" s="5">
        <v>23.01</v>
      </c>
      <c r="I33826">
        <v>26.84</v>
      </c>
      <c r="J33826">
        <v>30.14</v>
      </c>
      <c r="K33826">
        <v>23.1</v>
      </c>
      <c r="L33826" s="32">
        <v>23.11</v>
      </c>
      <c r="M33826">
        <v>35008</v>
      </c>
      <c r="N33826" t="s">
        <v>48</v>
      </c>
      <c r="O33826">
        <v>5</v>
      </c>
    </row>
    <row r="33827" spans="1:15" x14ac:dyDescent="0.25">
      <c r="A33827" s="2">
        <v>37295</v>
      </c>
      <c r="B33827">
        <v>900</v>
      </c>
      <c r="C33827">
        <v>19.96</v>
      </c>
      <c r="D33827">
        <v>19.96</v>
      </c>
      <c r="E33827">
        <v>19.96</v>
      </c>
      <c r="F33827">
        <v>19.96</v>
      </c>
      <c r="G33827">
        <v>19.96</v>
      </c>
      <c r="H33827" s="5">
        <v>21.03</v>
      </c>
      <c r="I33827">
        <v>22.96</v>
      </c>
      <c r="J33827">
        <v>24.76</v>
      </c>
      <c r="K33827">
        <v>21.24</v>
      </c>
      <c r="L33827" s="32">
        <v>21.12</v>
      </c>
      <c r="M33827">
        <v>34565</v>
      </c>
      <c r="N33827" t="s">
        <v>48</v>
      </c>
      <c r="O33827">
        <v>5</v>
      </c>
    </row>
    <row r="33828" spans="1:15" x14ac:dyDescent="0.25">
      <c r="A33828" s="2">
        <v>37295</v>
      </c>
      <c r="B33828">
        <v>1000</v>
      </c>
      <c r="C33828">
        <v>18.07</v>
      </c>
      <c r="D33828">
        <v>18.07</v>
      </c>
      <c r="E33828">
        <v>18.07</v>
      </c>
      <c r="F33828">
        <v>18.07</v>
      </c>
      <c r="G33828">
        <v>18.07</v>
      </c>
      <c r="H33828" s="5">
        <v>21.3</v>
      </c>
      <c r="I33828">
        <v>23.27</v>
      </c>
      <c r="J33828">
        <v>25</v>
      </c>
      <c r="K33828">
        <v>21.57</v>
      </c>
      <c r="L33828" s="32">
        <v>21.4</v>
      </c>
      <c r="M33828">
        <v>33948</v>
      </c>
      <c r="N33828" t="s">
        <v>48</v>
      </c>
      <c r="O33828">
        <v>5</v>
      </c>
    </row>
    <row r="33829" spans="1:15" x14ac:dyDescent="0.25">
      <c r="A33829" s="2">
        <v>37295</v>
      </c>
      <c r="B33829">
        <v>1100</v>
      </c>
      <c r="C33829">
        <v>20.87</v>
      </c>
      <c r="D33829">
        <v>20.87</v>
      </c>
      <c r="E33829">
        <v>20.87</v>
      </c>
      <c r="F33829">
        <v>20.87</v>
      </c>
      <c r="G33829">
        <v>20.87</v>
      </c>
      <c r="H33829" s="5">
        <v>20.329999999999998</v>
      </c>
      <c r="I33829">
        <v>22.26</v>
      </c>
      <c r="J33829">
        <v>23.67</v>
      </c>
      <c r="K33829">
        <v>20.52</v>
      </c>
      <c r="L33829" s="32">
        <v>20.49</v>
      </c>
      <c r="M33829">
        <v>33405</v>
      </c>
      <c r="N33829" t="s">
        <v>48</v>
      </c>
      <c r="O33829">
        <v>5</v>
      </c>
    </row>
    <row r="33830" spans="1:15" x14ac:dyDescent="0.25">
      <c r="A33830" s="2">
        <v>37295</v>
      </c>
      <c r="B33830">
        <v>1200</v>
      </c>
      <c r="C33830">
        <v>19.260000000000002</v>
      </c>
      <c r="D33830">
        <v>19.260000000000002</v>
      </c>
      <c r="E33830">
        <v>19.260000000000002</v>
      </c>
      <c r="F33830">
        <v>19.260000000000002</v>
      </c>
      <c r="G33830">
        <v>19.260000000000002</v>
      </c>
      <c r="H33830" s="5">
        <v>19.62</v>
      </c>
      <c r="I33830">
        <v>20.96</v>
      </c>
      <c r="J33830">
        <v>22</v>
      </c>
      <c r="K33830">
        <v>20.18</v>
      </c>
      <c r="L33830" s="32">
        <v>19.55</v>
      </c>
      <c r="M33830">
        <v>32769</v>
      </c>
      <c r="N33830" t="s">
        <v>48</v>
      </c>
      <c r="O33830">
        <v>5</v>
      </c>
    </row>
    <row r="33831" spans="1:15" x14ac:dyDescent="0.25">
      <c r="A33831" s="2">
        <v>37295</v>
      </c>
      <c r="B33831">
        <v>1300</v>
      </c>
      <c r="C33831">
        <v>16.989999999999998</v>
      </c>
      <c r="D33831">
        <v>17.32</v>
      </c>
      <c r="E33831">
        <v>17.22</v>
      </c>
      <c r="F33831">
        <v>17.36</v>
      </c>
      <c r="G33831">
        <v>17.93</v>
      </c>
      <c r="H33831" s="5">
        <v>20</v>
      </c>
      <c r="I33831">
        <v>19.989999999999998</v>
      </c>
      <c r="J33831">
        <v>20.010000000000002</v>
      </c>
      <c r="K33831">
        <v>20.04</v>
      </c>
      <c r="L33831" s="32">
        <v>19.97</v>
      </c>
      <c r="M33831">
        <v>31923</v>
      </c>
      <c r="N33831" t="s">
        <v>48</v>
      </c>
      <c r="O33831">
        <v>5</v>
      </c>
    </row>
    <row r="33832" spans="1:15" x14ac:dyDescent="0.25">
      <c r="A33832" s="2">
        <v>37295</v>
      </c>
      <c r="B33832">
        <v>1400</v>
      </c>
      <c r="C33832">
        <v>15.68</v>
      </c>
      <c r="D33832">
        <v>15.74</v>
      </c>
      <c r="E33832">
        <v>15.72</v>
      </c>
      <c r="F33832">
        <v>15.74</v>
      </c>
      <c r="G33832">
        <v>15.84</v>
      </c>
      <c r="H33832" s="5">
        <v>18.82</v>
      </c>
      <c r="I33832">
        <v>18.57</v>
      </c>
      <c r="J33832">
        <v>18.53</v>
      </c>
      <c r="K33832">
        <v>20.87</v>
      </c>
      <c r="L33832" s="32">
        <v>18</v>
      </c>
      <c r="M33832">
        <v>31330</v>
      </c>
      <c r="N33832" t="s">
        <v>48</v>
      </c>
      <c r="O33832">
        <v>5</v>
      </c>
    </row>
    <row r="33833" spans="1:15" x14ac:dyDescent="0.25">
      <c r="A33833" s="2">
        <v>37295</v>
      </c>
      <c r="B33833">
        <v>1500</v>
      </c>
      <c r="C33833">
        <v>13.42</v>
      </c>
      <c r="D33833">
        <v>13.42</v>
      </c>
      <c r="E33833">
        <v>13.42</v>
      </c>
      <c r="F33833">
        <v>13.42</v>
      </c>
      <c r="G33833">
        <v>13.42</v>
      </c>
      <c r="H33833" s="5">
        <v>18.18</v>
      </c>
      <c r="I33833">
        <v>17.940000000000001</v>
      </c>
      <c r="J33833">
        <v>18.02</v>
      </c>
      <c r="K33833">
        <v>20.37</v>
      </c>
      <c r="L33833" s="32">
        <v>17.32</v>
      </c>
      <c r="M33833">
        <v>30590</v>
      </c>
      <c r="N33833" t="s">
        <v>48</v>
      </c>
      <c r="O33833">
        <v>5</v>
      </c>
    </row>
    <row r="33834" spans="1:15" x14ac:dyDescent="0.25">
      <c r="A33834" s="2">
        <v>37295</v>
      </c>
      <c r="B33834">
        <v>1600</v>
      </c>
      <c r="C33834">
        <v>12.77</v>
      </c>
      <c r="D33834">
        <v>12.77</v>
      </c>
      <c r="E33834">
        <v>12.77</v>
      </c>
      <c r="F33834">
        <v>12.77</v>
      </c>
      <c r="G33834">
        <v>12.77</v>
      </c>
      <c r="H33834" s="5">
        <v>17.96</v>
      </c>
      <c r="I33834">
        <v>17.87</v>
      </c>
      <c r="J33834">
        <v>18.05</v>
      </c>
      <c r="K33834">
        <v>20.010000000000002</v>
      </c>
      <c r="L33834" s="32">
        <v>17.16</v>
      </c>
      <c r="M33834">
        <v>30075</v>
      </c>
      <c r="N33834" t="s">
        <v>48</v>
      </c>
      <c r="O33834">
        <v>5</v>
      </c>
    </row>
    <row r="33835" spans="1:15" x14ac:dyDescent="0.25">
      <c r="A33835" s="2">
        <v>37295</v>
      </c>
      <c r="B33835">
        <v>1700</v>
      </c>
      <c r="C33835">
        <v>11.83</v>
      </c>
      <c r="D33835">
        <v>11.83</v>
      </c>
      <c r="E33835">
        <v>11.83</v>
      </c>
      <c r="F33835">
        <v>11.83</v>
      </c>
      <c r="G33835">
        <v>11.83</v>
      </c>
      <c r="H33835" s="5">
        <v>18.14</v>
      </c>
      <c r="I33835">
        <v>17.989999999999998</v>
      </c>
      <c r="J33835">
        <v>18</v>
      </c>
      <c r="K33835">
        <v>18.96</v>
      </c>
      <c r="L33835" s="32">
        <v>17.8</v>
      </c>
      <c r="M33835">
        <v>30185</v>
      </c>
      <c r="N33835" t="s">
        <v>48</v>
      </c>
      <c r="O33835">
        <v>5</v>
      </c>
    </row>
    <row r="33836" spans="1:15" x14ac:dyDescent="0.25">
      <c r="A33836" s="2">
        <v>37295</v>
      </c>
      <c r="B33836">
        <v>1800</v>
      </c>
      <c r="C33836">
        <v>15.63</v>
      </c>
      <c r="D33836">
        <v>15.63</v>
      </c>
      <c r="E33836">
        <v>15.63</v>
      </c>
      <c r="F33836">
        <v>15.63</v>
      </c>
      <c r="G33836">
        <v>15.63</v>
      </c>
      <c r="H33836" s="5">
        <v>22.25</v>
      </c>
      <c r="I33836">
        <v>25.24</v>
      </c>
      <c r="J33836">
        <v>28.51</v>
      </c>
      <c r="K33836">
        <v>25.9</v>
      </c>
      <c r="L33836" s="32">
        <v>21.04</v>
      </c>
      <c r="M33836">
        <v>31668</v>
      </c>
      <c r="N33836" t="s">
        <v>48</v>
      </c>
      <c r="O33836">
        <v>5</v>
      </c>
    </row>
    <row r="33837" spans="1:15" x14ac:dyDescent="0.25">
      <c r="A33837" s="2">
        <v>37295</v>
      </c>
      <c r="B33837">
        <v>1900</v>
      </c>
      <c r="C33837">
        <v>18.71</v>
      </c>
      <c r="D33837">
        <v>18.71</v>
      </c>
      <c r="E33837">
        <v>18.71</v>
      </c>
      <c r="F33837">
        <v>18.71</v>
      </c>
      <c r="G33837">
        <v>18.71</v>
      </c>
      <c r="H33837" s="5">
        <v>24</v>
      </c>
      <c r="I33837">
        <v>27.71</v>
      </c>
      <c r="J33837">
        <v>31.01</v>
      </c>
      <c r="K33837">
        <v>25.24</v>
      </c>
      <c r="L33837" s="32">
        <v>23.66</v>
      </c>
      <c r="M33837">
        <v>33503</v>
      </c>
      <c r="N33837" t="s">
        <v>48</v>
      </c>
      <c r="O33837">
        <v>5</v>
      </c>
    </row>
    <row r="33838" spans="1:15" x14ac:dyDescent="0.25">
      <c r="A33838" s="2">
        <v>37295</v>
      </c>
      <c r="B33838">
        <v>2000</v>
      </c>
      <c r="C33838">
        <v>17.170000000000002</v>
      </c>
      <c r="D33838">
        <v>17.170000000000002</v>
      </c>
      <c r="E33838">
        <v>17.170000000000002</v>
      </c>
      <c r="F33838">
        <v>17.170000000000002</v>
      </c>
      <c r="G33838">
        <v>17.170000000000002</v>
      </c>
      <c r="H33838" s="5">
        <v>20.78</v>
      </c>
      <c r="I33838">
        <v>22.21</v>
      </c>
      <c r="J33838">
        <v>24.51</v>
      </c>
      <c r="K33838">
        <v>22.43</v>
      </c>
      <c r="L33838" s="32">
        <v>20.079999999999998</v>
      </c>
      <c r="M33838">
        <v>32946</v>
      </c>
      <c r="N33838" t="s">
        <v>48</v>
      </c>
      <c r="O33838">
        <v>5</v>
      </c>
    </row>
    <row r="33839" spans="1:15" x14ac:dyDescent="0.25">
      <c r="A33839" s="2">
        <v>37295</v>
      </c>
      <c r="B33839">
        <v>2100</v>
      </c>
      <c r="C33839">
        <v>16.88</v>
      </c>
      <c r="D33839">
        <v>16.88</v>
      </c>
      <c r="E33839">
        <v>16.88</v>
      </c>
      <c r="F33839">
        <v>16.88</v>
      </c>
      <c r="G33839">
        <v>16.88</v>
      </c>
      <c r="H33839" s="5">
        <v>19.920000000000002</v>
      </c>
      <c r="I33839">
        <v>21.19</v>
      </c>
      <c r="J33839">
        <v>23.37</v>
      </c>
      <c r="K33839">
        <v>22.25</v>
      </c>
      <c r="L33839" s="32">
        <v>19.170000000000002</v>
      </c>
      <c r="M33839">
        <v>32194</v>
      </c>
      <c r="N33839" t="s">
        <v>48</v>
      </c>
      <c r="O33839">
        <v>5</v>
      </c>
    </row>
    <row r="33840" spans="1:15" x14ac:dyDescent="0.25">
      <c r="A33840" s="2">
        <v>37295</v>
      </c>
      <c r="B33840">
        <v>2200</v>
      </c>
      <c r="C33840">
        <v>17.579999999999998</v>
      </c>
      <c r="D33840">
        <v>17.579999999999998</v>
      </c>
      <c r="E33840">
        <v>17.579999999999998</v>
      </c>
      <c r="F33840">
        <v>17.579999999999998</v>
      </c>
      <c r="G33840">
        <v>17.579999999999998</v>
      </c>
      <c r="H33840" s="5">
        <v>18.2</v>
      </c>
      <c r="I33840">
        <v>17.920000000000002</v>
      </c>
      <c r="J33840">
        <v>18.149999999999999</v>
      </c>
      <c r="K33840">
        <v>21.27</v>
      </c>
      <c r="L33840" s="32">
        <v>17.18</v>
      </c>
      <c r="M33840">
        <v>30999</v>
      </c>
      <c r="N33840" t="s">
        <v>48</v>
      </c>
      <c r="O33840">
        <v>5</v>
      </c>
    </row>
    <row r="33841" spans="1:15" x14ac:dyDescent="0.25">
      <c r="A33841" s="2">
        <v>37295</v>
      </c>
      <c r="B33841">
        <v>2300</v>
      </c>
      <c r="C33841">
        <v>18.75</v>
      </c>
      <c r="D33841">
        <v>18.14</v>
      </c>
      <c r="E33841">
        <v>18.18</v>
      </c>
      <c r="F33841">
        <v>22.98</v>
      </c>
      <c r="G33841">
        <v>17.399999999999999</v>
      </c>
      <c r="H33841" s="5">
        <v>16.850000000000001</v>
      </c>
      <c r="I33841">
        <v>16.82</v>
      </c>
      <c r="J33841">
        <v>16.829999999999998</v>
      </c>
      <c r="K33841">
        <v>17.21</v>
      </c>
      <c r="L33841" s="32">
        <v>16.7</v>
      </c>
      <c r="M33841">
        <v>29772</v>
      </c>
      <c r="N33841" t="s">
        <v>48</v>
      </c>
      <c r="O33841">
        <v>5</v>
      </c>
    </row>
    <row r="33842" spans="1:15" x14ac:dyDescent="0.25">
      <c r="A33842" s="2">
        <v>37295</v>
      </c>
      <c r="B33842">
        <v>2400</v>
      </c>
      <c r="C33842">
        <v>16.87</v>
      </c>
      <c r="D33842">
        <v>16.760000000000002</v>
      </c>
      <c r="E33842">
        <v>16.77</v>
      </c>
      <c r="F33842">
        <v>17.64</v>
      </c>
      <c r="G33842">
        <v>16.63</v>
      </c>
      <c r="H33842" s="5">
        <v>16.39</v>
      </c>
      <c r="I33842">
        <v>16.260000000000002</v>
      </c>
      <c r="J33842">
        <v>16.28</v>
      </c>
      <c r="K33842">
        <v>17.3</v>
      </c>
      <c r="L33842" s="32">
        <v>16.100000000000001</v>
      </c>
      <c r="M33842">
        <v>28572</v>
      </c>
      <c r="N33842" t="s">
        <v>47</v>
      </c>
      <c r="O33842">
        <v>5</v>
      </c>
    </row>
    <row r="33843" spans="1:15" x14ac:dyDescent="0.25">
      <c r="A33843" s="2">
        <v>37296</v>
      </c>
      <c r="B33843">
        <v>100</v>
      </c>
      <c r="C33843">
        <v>13</v>
      </c>
      <c r="D33843">
        <v>13</v>
      </c>
      <c r="E33843">
        <v>13</v>
      </c>
      <c r="F33843">
        <v>13</v>
      </c>
      <c r="G33843">
        <v>13</v>
      </c>
      <c r="H33843" s="5">
        <v>15.59</v>
      </c>
      <c r="I33843">
        <v>15</v>
      </c>
      <c r="J33843">
        <v>15.05</v>
      </c>
      <c r="K33843">
        <v>19.84</v>
      </c>
      <c r="L33843" s="32">
        <v>14.24</v>
      </c>
      <c r="M33843">
        <v>27163</v>
      </c>
      <c r="N33843" t="s">
        <v>47</v>
      </c>
      <c r="O33843">
        <v>6</v>
      </c>
    </row>
    <row r="33844" spans="1:15" x14ac:dyDescent="0.25">
      <c r="A33844" s="2">
        <v>37296</v>
      </c>
      <c r="B33844">
        <v>200</v>
      </c>
      <c r="C33844">
        <v>13.82</v>
      </c>
      <c r="D33844">
        <v>13.82</v>
      </c>
      <c r="E33844">
        <v>13.82</v>
      </c>
      <c r="F33844">
        <v>13.82</v>
      </c>
      <c r="G33844">
        <v>13.82</v>
      </c>
      <c r="H33844" s="5">
        <v>14.5</v>
      </c>
      <c r="I33844">
        <v>13.83</v>
      </c>
      <c r="J33844">
        <v>13.89</v>
      </c>
      <c r="K33844">
        <v>19.3</v>
      </c>
      <c r="L33844" s="32">
        <v>12.97</v>
      </c>
      <c r="M33844">
        <v>24833</v>
      </c>
      <c r="N33844" t="s">
        <v>47</v>
      </c>
      <c r="O33844">
        <v>6</v>
      </c>
    </row>
    <row r="33845" spans="1:15" x14ac:dyDescent="0.25">
      <c r="A33845" s="2">
        <v>37296</v>
      </c>
      <c r="B33845">
        <v>300</v>
      </c>
      <c r="C33845">
        <v>13.55</v>
      </c>
      <c r="D33845">
        <v>13.55</v>
      </c>
      <c r="E33845">
        <v>13.55</v>
      </c>
      <c r="F33845">
        <v>13.55</v>
      </c>
      <c r="G33845">
        <v>13.55</v>
      </c>
      <c r="H33845" s="5">
        <v>14</v>
      </c>
      <c r="I33845">
        <v>13.31</v>
      </c>
      <c r="J33845">
        <v>13.38</v>
      </c>
      <c r="K33845">
        <v>18.95</v>
      </c>
      <c r="L33845" s="32">
        <v>12.43</v>
      </c>
      <c r="M33845">
        <v>24182</v>
      </c>
      <c r="N33845" t="s">
        <v>47</v>
      </c>
      <c r="O33845">
        <v>6</v>
      </c>
    </row>
    <row r="33846" spans="1:15" x14ac:dyDescent="0.25">
      <c r="A33846" s="2">
        <v>37296</v>
      </c>
      <c r="B33846">
        <v>400</v>
      </c>
      <c r="C33846">
        <v>12.97</v>
      </c>
      <c r="D33846">
        <v>12.97</v>
      </c>
      <c r="E33846">
        <v>12.97</v>
      </c>
      <c r="F33846">
        <v>12.97</v>
      </c>
      <c r="G33846">
        <v>12.97</v>
      </c>
      <c r="H33846" s="5">
        <v>13.98</v>
      </c>
      <c r="I33846">
        <v>13.29</v>
      </c>
      <c r="J33846">
        <v>13.36</v>
      </c>
      <c r="K33846">
        <v>18.940000000000001</v>
      </c>
      <c r="L33846" s="32">
        <v>12.41</v>
      </c>
      <c r="M33846">
        <v>24141</v>
      </c>
      <c r="N33846" t="s">
        <v>47</v>
      </c>
      <c r="O33846">
        <v>6</v>
      </c>
    </row>
    <row r="33847" spans="1:15" x14ac:dyDescent="0.25">
      <c r="A33847" s="2">
        <v>37296</v>
      </c>
      <c r="B33847">
        <v>500</v>
      </c>
      <c r="C33847">
        <v>15.01</v>
      </c>
      <c r="D33847">
        <v>15.01</v>
      </c>
      <c r="E33847">
        <v>15.01</v>
      </c>
      <c r="F33847">
        <v>15.01</v>
      </c>
      <c r="G33847">
        <v>15.01</v>
      </c>
      <c r="H33847" s="5">
        <v>14.4</v>
      </c>
      <c r="I33847">
        <v>13.75</v>
      </c>
      <c r="J33847">
        <v>13.81</v>
      </c>
      <c r="K33847">
        <v>19.12</v>
      </c>
      <c r="L33847" s="32">
        <v>12.91</v>
      </c>
      <c r="M33847">
        <v>24495</v>
      </c>
      <c r="N33847" t="s">
        <v>47</v>
      </c>
      <c r="O33847">
        <v>6</v>
      </c>
    </row>
    <row r="33848" spans="1:15" x14ac:dyDescent="0.25">
      <c r="A33848" s="2">
        <v>37296</v>
      </c>
      <c r="B33848">
        <v>600</v>
      </c>
      <c r="C33848">
        <v>14.48</v>
      </c>
      <c r="D33848">
        <v>14.48</v>
      </c>
      <c r="E33848">
        <v>14.48</v>
      </c>
      <c r="F33848">
        <v>14.48</v>
      </c>
      <c r="G33848">
        <v>14.48</v>
      </c>
      <c r="H33848" s="5">
        <v>15.54</v>
      </c>
      <c r="I33848">
        <v>14.96</v>
      </c>
      <c r="J33848">
        <v>15.01</v>
      </c>
      <c r="K33848">
        <v>19.77</v>
      </c>
      <c r="L33848" s="32">
        <v>14.2</v>
      </c>
      <c r="M33848">
        <v>25280</v>
      </c>
      <c r="N33848" t="s">
        <v>47</v>
      </c>
      <c r="O33848">
        <v>6</v>
      </c>
    </row>
    <row r="33849" spans="1:15" x14ac:dyDescent="0.25">
      <c r="A33849" s="2">
        <v>37296</v>
      </c>
      <c r="B33849">
        <v>700</v>
      </c>
      <c r="C33849">
        <v>15</v>
      </c>
      <c r="D33849">
        <v>15</v>
      </c>
      <c r="E33849">
        <v>15</v>
      </c>
      <c r="F33849">
        <v>15</v>
      </c>
      <c r="G33849">
        <v>15</v>
      </c>
      <c r="H33849" s="5">
        <v>17.309999999999999</v>
      </c>
      <c r="I33849">
        <v>16.649999999999999</v>
      </c>
      <c r="J33849">
        <v>16.71</v>
      </c>
      <c r="K33849">
        <v>22.01</v>
      </c>
      <c r="L33849" s="32">
        <v>15.81</v>
      </c>
      <c r="M33849">
        <v>26736</v>
      </c>
      <c r="N33849" t="s">
        <v>47</v>
      </c>
      <c r="O33849">
        <v>6</v>
      </c>
    </row>
    <row r="33850" spans="1:15" x14ac:dyDescent="0.25">
      <c r="A33850" s="2">
        <v>37296</v>
      </c>
      <c r="B33850">
        <v>800</v>
      </c>
      <c r="C33850">
        <v>16.579999999999998</v>
      </c>
      <c r="D33850">
        <v>16.579999999999998</v>
      </c>
      <c r="E33850">
        <v>16.579999999999998</v>
      </c>
      <c r="F33850">
        <v>16.579999999999998</v>
      </c>
      <c r="G33850">
        <v>16.579999999999998</v>
      </c>
      <c r="H33850" s="5">
        <v>19.059999999999999</v>
      </c>
      <c r="I33850">
        <v>18.45</v>
      </c>
      <c r="J33850">
        <v>18.510000000000002</v>
      </c>
      <c r="K33850">
        <v>23.44</v>
      </c>
      <c r="L33850" s="32">
        <v>17.670000000000002</v>
      </c>
      <c r="M33850">
        <v>27817</v>
      </c>
      <c r="N33850" t="s">
        <v>48</v>
      </c>
      <c r="O33850">
        <v>6</v>
      </c>
    </row>
    <row r="33851" spans="1:15" x14ac:dyDescent="0.25">
      <c r="A33851" s="2">
        <v>37296</v>
      </c>
      <c r="B33851">
        <v>900</v>
      </c>
      <c r="C33851">
        <v>17.920000000000002</v>
      </c>
      <c r="D33851">
        <v>17.920000000000002</v>
      </c>
      <c r="E33851">
        <v>17.920000000000002</v>
      </c>
      <c r="F33851">
        <v>17.920000000000002</v>
      </c>
      <c r="G33851">
        <v>17.920000000000002</v>
      </c>
      <c r="H33851" s="5">
        <v>20.72</v>
      </c>
      <c r="I33851">
        <v>20.16</v>
      </c>
      <c r="J33851">
        <v>20.21</v>
      </c>
      <c r="K33851">
        <v>24.73</v>
      </c>
      <c r="L33851" s="32">
        <v>19.45</v>
      </c>
      <c r="M33851">
        <v>29311</v>
      </c>
      <c r="N33851" t="s">
        <v>48</v>
      </c>
      <c r="O33851">
        <v>6</v>
      </c>
    </row>
    <row r="33852" spans="1:15" x14ac:dyDescent="0.25">
      <c r="A33852" s="2">
        <v>37296</v>
      </c>
      <c r="B33852">
        <v>1000</v>
      </c>
      <c r="C33852">
        <v>17.100000000000001</v>
      </c>
      <c r="D33852">
        <v>17.100000000000001</v>
      </c>
      <c r="E33852">
        <v>17.100000000000001</v>
      </c>
      <c r="F33852">
        <v>17.100000000000001</v>
      </c>
      <c r="G33852">
        <v>17.100000000000001</v>
      </c>
      <c r="H33852" s="5">
        <v>21.38</v>
      </c>
      <c r="I33852">
        <v>20.96</v>
      </c>
      <c r="J33852">
        <v>21</v>
      </c>
      <c r="K33852">
        <v>24.38</v>
      </c>
      <c r="L33852" s="32">
        <v>20.43</v>
      </c>
      <c r="M33852">
        <v>30029</v>
      </c>
      <c r="N33852" t="s">
        <v>48</v>
      </c>
      <c r="O33852">
        <v>6</v>
      </c>
    </row>
    <row r="33853" spans="1:15" x14ac:dyDescent="0.25">
      <c r="A33853" s="2">
        <v>37296</v>
      </c>
      <c r="B33853">
        <v>1100</v>
      </c>
      <c r="C33853">
        <v>17.3</v>
      </c>
      <c r="D33853">
        <v>17.3</v>
      </c>
      <c r="E33853">
        <v>17.3</v>
      </c>
      <c r="F33853">
        <v>17.3</v>
      </c>
      <c r="G33853">
        <v>17.3</v>
      </c>
      <c r="H33853" s="5">
        <v>20.329999999999998</v>
      </c>
      <c r="I33853">
        <v>19.57</v>
      </c>
      <c r="J33853">
        <v>19.64</v>
      </c>
      <c r="K33853">
        <v>25.8</v>
      </c>
      <c r="L33853" s="32">
        <v>18.600000000000001</v>
      </c>
      <c r="M33853">
        <v>29921</v>
      </c>
      <c r="N33853" t="s">
        <v>48</v>
      </c>
      <c r="O33853">
        <v>6</v>
      </c>
    </row>
    <row r="33854" spans="1:15" x14ac:dyDescent="0.25">
      <c r="A33854" s="2">
        <v>37296</v>
      </c>
      <c r="B33854">
        <v>1200</v>
      </c>
      <c r="C33854">
        <v>16.77</v>
      </c>
      <c r="D33854">
        <v>16.77</v>
      </c>
      <c r="E33854">
        <v>16.77</v>
      </c>
      <c r="F33854">
        <v>16.77</v>
      </c>
      <c r="G33854">
        <v>16.77</v>
      </c>
      <c r="H33854" s="5">
        <v>18.68</v>
      </c>
      <c r="I33854">
        <v>17.98</v>
      </c>
      <c r="J33854">
        <v>18.05</v>
      </c>
      <c r="K33854">
        <v>23.69</v>
      </c>
      <c r="L33854" s="32">
        <v>17.09</v>
      </c>
      <c r="M33854">
        <v>29265</v>
      </c>
      <c r="N33854" t="s">
        <v>48</v>
      </c>
      <c r="O33854">
        <v>6</v>
      </c>
    </row>
    <row r="33855" spans="1:15" x14ac:dyDescent="0.25">
      <c r="A33855" s="2">
        <v>37296</v>
      </c>
      <c r="B33855">
        <v>1300</v>
      </c>
      <c r="C33855">
        <v>14.59</v>
      </c>
      <c r="D33855">
        <v>14.59</v>
      </c>
      <c r="E33855">
        <v>14.59</v>
      </c>
      <c r="F33855">
        <v>14.59</v>
      </c>
      <c r="G33855">
        <v>14.59</v>
      </c>
      <c r="H33855" s="5">
        <v>17.16</v>
      </c>
      <c r="I33855">
        <v>16.600000000000001</v>
      </c>
      <c r="J33855">
        <v>16.649999999999999</v>
      </c>
      <c r="K33855">
        <v>21.2</v>
      </c>
      <c r="L33855" s="32">
        <v>15.88</v>
      </c>
      <c r="M33855">
        <v>28372</v>
      </c>
      <c r="N33855" t="s">
        <v>48</v>
      </c>
      <c r="O33855">
        <v>6</v>
      </c>
    </row>
    <row r="33856" spans="1:15" x14ac:dyDescent="0.25">
      <c r="A33856" s="2">
        <v>37296</v>
      </c>
      <c r="B33856">
        <v>1400</v>
      </c>
      <c r="C33856">
        <v>13.22</v>
      </c>
      <c r="D33856">
        <v>13.22</v>
      </c>
      <c r="E33856">
        <v>13.22</v>
      </c>
      <c r="F33856">
        <v>13.22</v>
      </c>
      <c r="G33856">
        <v>13.22</v>
      </c>
      <c r="H33856" s="5">
        <v>16.63</v>
      </c>
      <c r="I33856">
        <v>16.05</v>
      </c>
      <c r="J33856">
        <v>16.100000000000001</v>
      </c>
      <c r="K33856">
        <v>20.86</v>
      </c>
      <c r="L33856" s="32">
        <v>15.29</v>
      </c>
      <c r="M33856">
        <v>27481</v>
      </c>
      <c r="N33856" t="s">
        <v>48</v>
      </c>
      <c r="O33856">
        <v>6</v>
      </c>
    </row>
    <row r="33857" spans="1:15" x14ac:dyDescent="0.25">
      <c r="A33857" s="2">
        <v>37296</v>
      </c>
      <c r="B33857">
        <v>1500</v>
      </c>
      <c r="C33857">
        <v>13.04</v>
      </c>
      <c r="D33857">
        <v>13.04</v>
      </c>
      <c r="E33857">
        <v>13.04</v>
      </c>
      <c r="F33857">
        <v>13.04</v>
      </c>
      <c r="G33857">
        <v>13.04</v>
      </c>
      <c r="H33857" s="5">
        <v>15.91</v>
      </c>
      <c r="I33857">
        <v>15.29</v>
      </c>
      <c r="J33857">
        <v>15.35</v>
      </c>
      <c r="K33857">
        <v>20.440000000000001</v>
      </c>
      <c r="L33857" s="32">
        <v>14.48</v>
      </c>
      <c r="M33857">
        <v>26713</v>
      </c>
      <c r="N33857" t="s">
        <v>48</v>
      </c>
      <c r="O33857">
        <v>6</v>
      </c>
    </row>
    <row r="33858" spans="1:15" x14ac:dyDescent="0.25">
      <c r="A33858" s="2">
        <v>37296</v>
      </c>
      <c r="B33858">
        <v>1600</v>
      </c>
      <c r="C33858">
        <v>12.42</v>
      </c>
      <c r="D33858">
        <v>12.42</v>
      </c>
      <c r="E33858">
        <v>12.42</v>
      </c>
      <c r="F33858">
        <v>12.42</v>
      </c>
      <c r="G33858">
        <v>12.42</v>
      </c>
      <c r="H33858" s="5">
        <v>16.07</v>
      </c>
      <c r="I33858">
        <v>15.45</v>
      </c>
      <c r="J33858">
        <v>15.51</v>
      </c>
      <c r="K33858">
        <v>20.52</v>
      </c>
      <c r="L33858" s="32">
        <v>14.66</v>
      </c>
      <c r="M33858">
        <v>26236</v>
      </c>
      <c r="N33858" t="s">
        <v>48</v>
      </c>
      <c r="O33858">
        <v>6</v>
      </c>
    </row>
    <row r="33859" spans="1:15" x14ac:dyDescent="0.25">
      <c r="A33859" s="2">
        <v>37296</v>
      </c>
      <c r="B33859">
        <v>1700</v>
      </c>
      <c r="C33859">
        <v>14.51</v>
      </c>
      <c r="D33859">
        <v>14.51</v>
      </c>
      <c r="E33859">
        <v>14.51</v>
      </c>
      <c r="F33859">
        <v>14.51</v>
      </c>
      <c r="G33859">
        <v>14.51</v>
      </c>
      <c r="H33859" s="5">
        <v>16.079999999999998</v>
      </c>
      <c r="I33859">
        <v>15.47</v>
      </c>
      <c r="J33859">
        <v>15.53</v>
      </c>
      <c r="K33859">
        <v>20.48</v>
      </c>
      <c r="L33859" s="32">
        <v>14.69</v>
      </c>
      <c r="M33859">
        <v>26816</v>
      </c>
      <c r="N33859" t="s">
        <v>48</v>
      </c>
      <c r="O33859">
        <v>6</v>
      </c>
    </row>
    <row r="33860" spans="1:15" x14ac:dyDescent="0.25">
      <c r="A33860" s="2">
        <v>37296</v>
      </c>
      <c r="B33860">
        <v>1800</v>
      </c>
      <c r="C33860">
        <v>16.760000000000002</v>
      </c>
      <c r="D33860">
        <v>16.489999999999998</v>
      </c>
      <c r="E33860">
        <v>16.510000000000002</v>
      </c>
      <c r="F33860">
        <v>18.670000000000002</v>
      </c>
      <c r="G33860">
        <v>16.14</v>
      </c>
      <c r="H33860" s="5">
        <v>18.34</v>
      </c>
      <c r="I33860">
        <v>17.38</v>
      </c>
      <c r="J33860">
        <v>17.47</v>
      </c>
      <c r="K33860">
        <v>25.31</v>
      </c>
      <c r="L33860" s="32">
        <v>16.14</v>
      </c>
      <c r="M33860">
        <v>28588</v>
      </c>
      <c r="N33860" t="s">
        <v>48</v>
      </c>
      <c r="O33860">
        <v>6</v>
      </c>
    </row>
    <row r="33861" spans="1:15" x14ac:dyDescent="0.25">
      <c r="A33861" s="2">
        <v>37296</v>
      </c>
      <c r="B33861">
        <v>1900</v>
      </c>
      <c r="C33861">
        <v>20.29</v>
      </c>
      <c r="D33861">
        <v>20.29</v>
      </c>
      <c r="E33861">
        <v>20.29</v>
      </c>
      <c r="F33861">
        <v>20.29</v>
      </c>
      <c r="G33861">
        <v>20.29</v>
      </c>
      <c r="H33861" s="5">
        <v>21.31</v>
      </c>
      <c r="I33861">
        <v>20.41</v>
      </c>
      <c r="J33861">
        <v>20.54</v>
      </c>
      <c r="K33861">
        <v>32.11</v>
      </c>
      <c r="L33861" s="32">
        <v>17.89</v>
      </c>
      <c r="M33861">
        <v>30909</v>
      </c>
      <c r="N33861" t="s">
        <v>48</v>
      </c>
      <c r="O33861">
        <v>6</v>
      </c>
    </row>
    <row r="33862" spans="1:15" x14ac:dyDescent="0.25">
      <c r="A33862" s="2">
        <v>37296</v>
      </c>
      <c r="B33862">
        <v>2000</v>
      </c>
      <c r="C33862">
        <v>17.38</v>
      </c>
      <c r="D33862">
        <v>17.38</v>
      </c>
      <c r="E33862">
        <v>17.38</v>
      </c>
      <c r="F33862">
        <v>17.38</v>
      </c>
      <c r="G33862">
        <v>17.38</v>
      </c>
      <c r="H33862" s="5">
        <v>19.309999999999999</v>
      </c>
      <c r="I33862">
        <v>19.5</v>
      </c>
      <c r="J33862">
        <v>21.51</v>
      </c>
      <c r="K33862">
        <v>30.17</v>
      </c>
      <c r="L33862" s="32">
        <v>15.87</v>
      </c>
      <c r="M33862">
        <v>30766</v>
      </c>
      <c r="N33862" t="s">
        <v>48</v>
      </c>
      <c r="O33862">
        <v>6</v>
      </c>
    </row>
    <row r="33863" spans="1:15" x14ac:dyDescent="0.25">
      <c r="A33863" s="2">
        <v>37296</v>
      </c>
      <c r="B33863">
        <v>2100</v>
      </c>
      <c r="C33863">
        <v>16.850000000000001</v>
      </c>
      <c r="D33863">
        <v>16.850000000000001</v>
      </c>
      <c r="E33863">
        <v>16.850000000000001</v>
      </c>
      <c r="F33863">
        <v>16.850000000000001</v>
      </c>
      <c r="G33863">
        <v>16.850000000000001</v>
      </c>
      <c r="H33863" s="5">
        <v>18.260000000000002</v>
      </c>
      <c r="I33863">
        <v>18.23</v>
      </c>
      <c r="J33863">
        <v>20.100000000000001</v>
      </c>
      <c r="K33863">
        <v>26.15</v>
      </c>
      <c r="L33863" s="32">
        <v>15.76</v>
      </c>
      <c r="M33863">
        <v>30303</v>
      </c>
      <c r="N33863" t="s">
        <v>48</v>
      </c>
      <c r="O33863">
        <v>6</v>
      </c>
    </row>
    <row r="33864" spans="1:15" x14ac:dyDescent="0.25">
      <c r="A33864" s="2">
        <v>37296</v>
      </c>
      <c r="B33864">
        <v>2200</v>
      </c>
      <c r="C33864">
        <v>16.73</v>
      </c>
      <c r="D33864">
        <v>16.73</v>
      </c>
      <c r="E33864">
        <v>16.73</v>
      </c>
      <c r="F33864">
        <v>16.73</v>
      </c>
      <c r="G33864">
        <v>16.73</v>
      </c>
      <c r="H33864" s="5">
        <v>17.440000000000001</v>
      </c>
      <c r="I33864">
        <v>16.28</v>
      </c>
      <c r="J33864">
        <v>16.39</v>
      </c>
      <c r="K33864">
        <v>25.75</v>
      </c>
      <c r="L33864" s="32">
        <v>14.8</v>
      </c>
      <c r="M33864">
        <v>29342</v>
      </c>
      <c r="N33864" t="s">
        <v>48</v>
      </c>
      <c r="O33864">
        <v>6</v>
      </c>
    </row>
    <row r="33865" spans="1:15" x14ac:dyDescent="0.25">
      <c r="A33865" s="2">
        <v>37296</v>
      </c>
      <c r="B33865">
        <v>2300</v>
      </c>
      <c r="C33865">
        <v>16.36</v>
      </c>
      <c r="D33865">
        <v>16.36</v>
      </c>
      <c r="E33865">
        <v>16.36</v>
      </c>
      <c r="F33865">
        <v>16.36</v>
      </c>
      <c r="G33865">
        <v>16.36</v>
      </c>
      <c r="H33865" s="5">
        <v>16.149999999999999</v>
      </c>
      <c r="I33865">
        <v>15.45</v>
      </c>
      <c r="J33865">
        <v>15.51</v>
      </c>
      <c r="K33865">
        <v>21.2</v>
      </c>
      <c r="L33865" s="32">
        <v>14.55</v>
      </c>
      <c r="M33865">
        <v>28091</v>
      </c>
      <c r="N33865" t="s">
        <v>48</v>
      </c>
      <c r="O33865">
        <v>6</v>
      </c>
    </row>
    <row r="33866" spans="1:15" x14ac:dyDescent="0.25">
      <c r="A33866" s="2">
        <v>37296</v>
      </c>
      <c r="B33866">
        <v>2400</v>
      </c>
      <c r="C33866">
        <v>14.4</v>
      </c>
      <c r="D33866">
        <v>14.4</v>
      </c>
      <c r="E33866">
        <v>14.4</v>
      </c>
      <c r="F33866">
        <v>14.4</v>
      </c>
      <c r="G33866">
        <v>14.4</v>
      </c>
      <c r="H33866" s="5">
        <v>14.97</v>
      </c>
      <c r="I33866">
        <v>14.57</v>
      </c>
      <c r="J33866">
        <v>14.61</v>
      </c>
      <c r="K33866">
        <v>17.87</v>
      </c>
      <c r="L33866" s="32">
        <v>14.06</v>
      </c>
      <c r="M33866">
        <v>26442</v>
      </c>
      <c r="N33866" t="s">
        <v>47</v>
      </c>
      <c r="O33866">
        <v>6</v>
      </c>
    </row>
    <row r="33867" spans="1:15" x14ac:dyDescent="0.25">
      <c r="A33867" s="2">
        <v>37297</v>
      </c>
      <c r="B33867">
        <v>100</v>
      </c>
      <c r="C33867">
        <v>13.07</v>
      </c>
      <c r="D33867">
        <v>13.07</v>
      </c>
      <c r="E33867">
        <v>13.07</v>
      </c>
      <c r="F33867">
        <v>13.07</v>
      </c>
      <c r="G33867">
        <v>13.07</v>
      </c>
      <c r="H33867" s="5">
        <v>15</v>
      </c>
      <c r="I33867">
        <v>14.54</v>
      </c>
      <c r="J33867">
        <v>14.58</v>
      </c>
      <c r="K33867">
        <v>18.309999999999999</v>
      </c>
      <c r="L33867" s="32">
        <v>13.95</v>
      </c>
      <c r="M33867">
        <v>24771</v>
      </c>
      <c r="N33867" t="s">
        <v>47</v>
      </c>
      <c r="O33867">
        <v>7</v>
      </c>
    </row>
    <row r="33868" spans="1:15" x14ac:dyDescent="0.25">
      <c r="A33868" s="2">
        <v>37297</v>
      </c>
      <c r="B33868">
        <v>200</v>
      </c>
      <c r="C33868">
        <v>12.53</v>
      </c>
      <c r="D33868">
        <v>12.53</v>
      </c>
      <c r="E33868">
        <v>12.53</v>
      </c>
      <c r="F33868">
        <v>12.53</v>
      </c>
      <c r="G33868">
        <v>12.53</v>
      </c>
      <c r="H33868" s="5">
        <v>13.84</v>
      </c>
      <c r="I33868">
        <v>13.38</v>
      </c>
      <c r="J33868">
        <v>13.42</v>
      </c>
      <c r="K33868">
        <v>17.170000000000002</v>
      </c>
      <c r="L33868" s="32">
        <v>12.79</v>
      </c>
      <c r="M33868">
        <v>23906</v>
      </c>
      <c r="N33868" t="s">
        <v>47</v>
      </c>
      <c r="O33868">
        <v>7</v>
      </c>
    </row>
    <row r="33869" spans="1:15" x14ac:dyDescent="0.25">
      <c r="A33869" s="2">
        <v>37297</v>
      </c>
      <c r="B33869">
        <v>300</v>
      </c>
      <c r="C33869">
        <v>0</v>
      </c>
      <c r="D33869">
        <v>0</v>
      </c>
      <c r="E33869">
        <v>0</v>
      </c>
      <c r="F33869">
        <v>0</v>
      </c>
      <c r="G33869">
        <v>0</v>
      </c>
      <c r="H33869" s="5">
        <v>12.51</v>
      </c>
      <c r="I33869">
        <v>11.98</v>
      </c>
      <c r="J33869">
        <v>12.03</v>
      </c>
      <c r="K33869">
        <v>16.309999999999999</v>
      </c>
      <c r="L33869" s="32">
        <v>11.3</v>
      </c>
      <c r="M33869">
        <v>23305</v>
      </c>
      <c r="N33869" t="s">
        <v>47</v>
      </c>
      <c r="O33869">
        <v>7</v>
      </c>
    </row>
    <row r="33870" spans="1:15" x14ac:dyDescent="0.25">
      <c r="A33870" s="2">
        <v>37297</v>
      </c>
      <c r="B33870">
        <v>400</v>
      </c>
      <c r="C33870">
        <v>0</v>
      </c>
      <c r="D33870">
        <v>0</v>
      </c>
      <c r="E33870">
        <v>0</v>
      </c>
      <c r="F33870">
        <v>0</v>
      </c>
      <c r="G33870">
        <v>0</v>
      </c>
      <c r="H33870" s="5">
        <v>12.33</v>
      </c>
      <c r="I33870">
        <v>11.79</v>
      </c>
      <c r="J33870">
        <v>11.84</v>
      </c>
      <c r="K33870">
        <v>16.2</v>
      </c>
      <c r="L33870" s="32">
        <v>11.1</v>
      </c>
      <c r="M33870">
        <v>23017</v>
      </c>
      <c r="N33870" t="s">
        <v>47</v>
      </c>
      <c r="O33870">
        <v>7</v>
      </c>
    </row>
    <row r="33871" spans="1:15" x14ac:dyDescent="0.25">
      <c r="A33871" s="2">
        <v>37297</v>
      </c>
      <c r="B33871">
        <v>500</v>
      </c>
      <c r="C33871">
        <v>10.08</v>
      </c>
      <c r="D33871">
        <v>10.08</v>
      </c>
      <c r="E33871">
        <v>10.08</v>
      </c>
      <c r="F33871">
        <v>10.08</v>
      </c>
      <c r="G33871">
        <v>10.08</v>
      </c>
      <c r="H33871" s="5">
        <v>12.6</v>
      </c>
      <c r="I33871">
        <v>12.02</v>
      </c>
      <c r="J33871">
        <v>12.08</v>
      </c>
      <c r="K33871">
        <v>16.739999999999998</v>
      </c>
      <c r="L33871" s="32">
        <v>11.29</v>
      </c>
      <c r="M33871">
        <v>23006</v>
      </c>
      <c r="N33871" t="s">
        <v>47</v>
      </c>
      <c r="O33871">
        <v>7</v>
      </c>
    </row>
    <row r="33872" spans="1:15" x14ac:dyDescent="0.25">
      <c r="A33872" s="2">
        <v>37297</v>
      </c>
      <c r="B33872">
        <v>600</v>
      </c>
      <c r="C33872">
        <v>12.23</v>
      </c>
      <c r="D33872">
        <v>12.23</v>
      </c>
      <c r="E33872">
        <v>12.23</v>
      </c>
      <c r="F33872">
        <v>12.23</v>
      </c>
      <c r="G33872">
        <v>12.23</v>
      </c>
      <c r="H33872" s="5">
        <v>14.56</v>
      </c>
      <c r="I33872">
        <v>14.04</v>
      </c>
      <c r="J33872">
        <v>14.09</v>
      </c>
      <c r="K33872">
        <v>18.329999999999998</v>
      </c>
      <c r="L33872" s="32">
        <v>13.37</v>
      </c>
      <c r="M33872">
        <v>23570</v>
      </c>
      <c r="N33872" t="s">
        <v>47</v>
      </c>
      <c r="O33872">
        <v>7</v>
      </c>
    </row>
    <row r="33873" spans="1:15" x14ac:dyDescent="0.25">
      <c r="A33873" s="2">
        <v>37297</v>
      </c>
      <c r="B33873">
        <v>700</v>
      </c>
      <c r="C33873">
        <v>13.18</v>
      </c>
      <c r="D33873">
        <v>13.18</v>
      </c>
      <c r="E33873">
        <v>13.18</v>
      </c>
      <c r="F33873">
        <v>13.18</v>
      </c>
      <c r="G33873">
        <v>13.18</v>
      </c>
      <c r="H33873" s="5">
        <v>15.24</v>
      </c>
      <c r="I33873">
        <v>14.68</v>
      </c>
      <c r="J33873">
        <v>14.73</v>
      </c>
      <c r="K33873">
        <v>19.329999999999998</v>
      </c>
      <c r="L33873" s="32">
        <v>13.95</v>
      </c>
      <c r="M33873">
        <v>24334</v>
      </c>
      <c r="N33873" t="s">
        <v>47</v>
      </c>
      <c r="O33873">
        <v>7</v>
      </c>
    </row>
    <row r="33874" spans="1:15" x14ac:dyDescent="0.25">
      <c r="A33874" s="2">
        <v>37297</v>
      </c>
      <c r="B33874">
        <v>800</v>
      </c>
      <c r="C33874">
        <v>13.23</v>
      </c>
      <c r="D33874">
        <v>13.23</v>
      </c>
      <c r="E33874">
        <v>13.23</v>
      </c>
      <c r="F33874">
        <v>13.23</v>
      </c>
      <c r="G33874">
        <v>13.23</v>
      </c>
      <c r="H33874" s="5">
        <v>16.25</v>
      </c>
      <c r="I33874">
        <v>15.67</v>
      </c>
      <c r="J33874">
        <v>15.72</v>
      </c>
      <c r="K33874">
        <v>20.39</v>
      </c>
      <c r="L33874" s="32">
        <v>14.95</v>
      </c>
      <c r="M33874">
        <v>25151</v>
      </c>
      <c r="N33874" t="s">
        <v>48</v>
      </c>
      <c r="O33874">
        <v>7</v>
      </c>
    </row>
    <row r="33875" spans="1:15" x14ac:dyDescent="0.25">
      <c r="A33875" s="2">
        <v>37297</v>
      </c>
      <c r="B33875">
        <v>900</v>
      </c>
      <c r="C33875">
        <v>14.16</v>
      </c>
      <c r="D33875">
        <v>14.16</v>
      </c>
      <c r="E33875">
        <v>14.16</v>
      </c>
      <c r="F33875">
        <v>14.16</v>
      </c>
      <c r="G33875">
        <v>14.16</v>
      </c>
      <c r="H33875" s="5">
        <v>16.63</v>
      </c>
      <c r="I33875">
        <v>16.03</v>
      </c>
      <c r="J33875">
        <v>16.079999999999998</v>
      </c>
      <c r="K33875">
        <v>20.88</v>
      </c>
      <c r="L33875" s="32">
        <v>15.32</v>
      </c>
      <c r="M33875">
        <v>26687</v>
      </c>
      <c r="N33875" t="s">
        <v>48</v>
      </c>
      <c r="O33875">
        <v>7</v>
      </c>
    </row>
    <row r="33876" spans="1:15" x14ac:dyDescent="0.25">
      <c r="A33876" s="2">
        <v>37297</v>
      </c>
      <c r="B33876">
        <v>1000</v>
      </c>
      <c r="C33876">
        <v>16.04</v>
      </c>
      <c r="D33876">
        <v>16.04</v>
      </c>
      <c r="E33876">
        <v>16.04</v>
      </c>
      <c r="F33876">
        <v>16.04</v>
      </c>
      <c r="G33876">
        <v>16.04</v>
      </c>
      <c r="H33876" s="5">
        <v>17.04</v>
      </c>
      <c r="I33876">
        <v>16.399999999999999</v>
      </c>
      <c r="J33876">
        <v>16.46</v>
      </c>
      <c r="K33876">
        <v>21.44</v>
      </c>
      <c r="L33876" s="32">
        <v>15.69</v>
      </c>
      <c r="M33876">
        <v>27740</v>
      </c>
      <c r="N33876" t="s">
        <v>48</v>
      </c>
      <c r="O33876">
        <v>7</v>
      </c>
    </row>
    <row r="33877" spans="1:15" x14ac:dyDescent="0.25">
      <c r="A33877" s="2">
        <v>37297</v>
      </c>
      <c r="B33877">
        <v>1100</v>
      </c>
      <c r="C33877">
        <v>15.7</v>
      </c>
      <c r="D33877">
        <v>15.7</v>
      </c>
      <c r="E33877">
        <v>15.7</v>
      </c>
      <c r="F33877">
        <v>15.7</v>
      </c>
      <c r="G33877">
        <v>15.7</v>
      </c>
      <c r="H33877" s="5">
        <v>17.100000000000001</v>
      </c>
      <c r="I33877">
        <v>16.559999999999999</v>
      </c>
      <c r="J33877">
        <v>16.61</v>
      </c>
      <c r="K33877">
        <v>20.95</v>
      </c>
      <c r="L33877" s="32">
        <v>15.89</v>
      </c>
      <c r="M33877">
        <v>28057</v>
      </c>
      <c r="N33877" t="s">
        <v>48</v>
      </c>
      <c r="O33877">
        <v>7</v>
      </c>
    </row>
    <row r="33878" spans="1:15" x14ac:dyDescent="0.25">
      <c r="A33878" s="2">
        <v>37297</v>
      </c>
      <c r="B33878">
        <v>1200</v>
      </c>
      <c r="C33878">
        <v>15.7</v>
      </c>
      <c r="D33878">
        <v>15.7</v>
      </c>
      <c r="E33878">
        <v>15.7</v>
      </c>
      <c r="F33878">
        <v>15.7</v>
      </c>
      <c r="G33878">
        <v>15.7</v>
      </c>
      <c r="H33878" s="5">
        <v>16.72</v>
      </c>
      <c r="I33878">
        <v>16.09</v>
      </c>
      <c r="J33878">
        <v>16.149999999999999</v>
      </c>
      <c r="K33878">
        <v>21.15</v>
      </c>
      <c r="L33878" s="32">
        <v>15.33</v>
      </c>
      <c r="M33878">
        <v>28006</v>
      </c>
      <c r="N33878" t="s">
        <v>48</v>
      </c>
      <c r="O33878">
        <v>7</v>
      </c>
    </row>
    <row r="33879" spans="1:15" x14ac:dyDescent="0.25">
      <c r="A33879" s="2">
        <v>37297</v>
      </c>
      <c r="B33879">
        <v>1300</v>
      </c>
      <c r="C33879">
        <v>15.64</v>
      </c>
      <c r="D33879">
        <v>15.64</v>
      </c>
      <c r="E33879">
        <v>15.64</v>
      </c>
      <c r="F33879">
        <v>15.64</v>
      </c>
      <c r="G33879">
        <v>15.64</v>
      </c>
      <c r="H33879" s="5">
        <v>16.09</v>
      </c>
      <c r="I33879">
        <v>15.42</v>
      </c>
      <c r="J33879">
        <v>15.49</v>
      </c>
      <c r="K33879">
        <v>20.76</v>
      </c>
      <c r="L33879" s="32">
        <v>14.63</v>
      </c>
      <c r="M33879">
        <v>27904</v>
      </c>
      <c r="N33879" t="s">
        <v>48</v>
      </c>
      <c r="O33879">
        <v>7</v>
      </c>
    </row>
    <row r="33880" spans="1:15" x14ac:dyDescent="0.25">
      <c r="A33880" s="2">
        <v>37297</v>
      </c>
      <c r="B33880">
        <v>1400</v>
      </c>
      <c r="C33880">
        <v>15.23</v>
      </c>
      <c r="D33880">
        <v>15.23</v>
      </c>
      <c r="E33880">
        <v>15.23</v>
      </c>
      <c r="F33880">
        <v>15.23</v>
      </c>
      <c r="G33880">
        <v>15.23</v>
      </c>
      <c r="H33880" s="5">
        <v>15.51</v>
      </c>
      <c r="I33880">
        <v>15</v>
      </c>
      <c r="J33880">
        <v>15.05</v>
      </c>
      <c r="K33880">
        <v>19.12</v>
      </c>
      <c r="L33880" s="32">
        <v>14.37</v>
      </c>
      <c r="M33880">
        <v>27523</v>
      </c>
      <c r="N33880" t="s">
        <v>48</v>
      </c>
      <c r="O33880">
        <v>7</v>
      </c>
    </row>
    <row r="33881" spans="1:15" x14ac:dyDescent="0.25">
      <c r="A33881" s="2">
        <v>37297</v>
      </c>
      <c r="B33881">
        <v>1500</v>
      </c>
      <c r="C33881">
        <v>14.53</v>
      </c>
      <c r="D33881">
        <v>14.53</v>
      </c>
      <c r="E33881">
        <v>14.53</v>
      </c>
      <c r="F33881">
        <v>14.53</v>
      </c>
      <c r="G33881">
        <v>14.53</v>
      </c>
      <c r="H33881" s="5">
        <v>14.75</v>
      </c>
      <c r="I33881">
        <v>14.19</v>
      </c>
      <c r="J33881">
        <v>14.24</v>
      </c>
      <c r="K33881">
        <v>18.690000000000001</v>
      </c>
      <c r="L33881" s="32">
        <v>13.51</v>
      </c>
      <c r="M33881">
        <v>27210</v>
      </c>
      <c r="N33881" t="s">
        <v>48</v>
      </c>
      <c r="O33881">
        <v>7</v>
      </c>
    </row>
    <row r="33882" spans="1:15" x14ac:dyDescent="0.25">
      <c r="A33882" s="2">
        <v>37297</v>
      </c>
      <c r="B33882">
        <v>1600</v>
      </c>
      <c r="C33882">
        <v>15.53</v>
      </c>
      <c r="D33882">
        <v>15.53</v>
      </c>
      <c r="E33882">
        <v>15.53</v>
      </c>
      <c r="F33882">
        <v>15.53</v>
      </c>
      <c r="G33882">
        <v>15.53</v>
      </c>
      <c r="H33882" s="5">
        <v>14.9</v>
      </c>
      <c r="I33882">
        <v>14.38</v>
      </c>
      <c r="J33882">
        <v>14.43</v>
      </c>
      <c r="K33882">
        <v>18.61</v>
      </c>
      <c r="L33882" s="32">
        <v>13.72</v>
      </c>
      <c r="M33882">
        <v>27291</v>
      </c>
      <c r="N33882" t="s">
        <v>48</v>
      </c>
      <c r="O33882">
        <v>7</v>
      </c>
    </row>
    <row r="33883" spans="1:15" x14ac:dyDescent="0.25">
      <c r="A33883" s="2">
        <v>37297</v>
      </c>
      <c r="B33883">
        <v>1700</v>
      </c>
      <c r="C33883">
        <v>16.95</v>
      </c>
      <c r="D33883">
        <v>16.190000000000001</v>
      </c>
      <c r="E33883">
        <v>16.23</v>
      </c>
      <c r="F33883">
        <v>22.39</v>
      </c>
      <c r="G33883">
        <v>15.23</v>
      </c>
      <c r="H33883" s="5">
        <v>15.75</v>
      </c>
      <c r="I33883">
        <v>15.17</v>
      </c>
      <c r="J33883">
        <v>15.23</v>
      </c>
      <c r="K33883">
        <v>19.940000000000001</v>
      </c>
      <c r="L33883" s="32">
        <v>14.43</v>
      </c>
      <c r="M33883">
        <v>28156</v>
      </c>
      <c r="N33883" t="s">
        <v>48</v>
      </c>
      <c r="O33883">
        <v>7</v>
      </c>
    </row>
    <row r="33884" spans="1:15" x14ac:dyDescent="0.25">
      <c r="A33884" s="2">
        <v>37297</v>
      </c>
      <c r="B33884">
        <v>1800</v>
      </c>
      <c r="C33884">
        <v>19.37</v>
      </c>
      <c r="D33884">
        <v>17.14</v>
      </c>
      <c r="E33884">
        <v>17.27</v>
      </c>
      <c r="F33884">
        <v>35.46</v>
      </c>
      <c r="G33884">
        <v>14.3</v>
      </c>
      <c r="H33884" s="5">
        <v>17.61</v>
      </c>
      <c r="I33884">
        <v>16.600000000000001</v>
      </c>
      <c r="J33884">
        <v>16.7</v>
      </c>
      <c r="K33884">
        <v>24.87</v>
      </c>
      <c r="L33884" s="32">
        <v>15.35</v>
      </c>
      <c r="M33884">
        <v>29960</v>
      </c>
      <c r="N33884" t="s">
        <v>48</v>
      </c>
      <c r="O33884">
        <v>7</v>
      </c>
    </row>
    <row r="33885" spans="1:15" x14ac:dyDescent="0.25">
      <c r="A33885" s="2">
        <v>37297</v>
      </c>
      <c r="B33885">
        <v>1900</v>
      </c>
      <c r="C33885">
        <v>21.99</v>
      </c>
      <c r="D33885">
        <v>21.64</v>
      </c>
      <c r="E33885">
        <v>21.66</v>
      </c>
      <c r="F33885">
        <v>24.53</v>
      </c>
      <c r="G33885">
        <v>21.19</v>
      </c>
      <c r="H33885" s="5">
        <v>20</v>
      </c>
      <c r="I33885">
        <v>18.36</v>
      </c>
      <c r="J33885">
        <v>18.510000000000002</v>
      </c>
      <c r="K33885">
        <v>31.81</v>
      </c>
      <c r="L33885" s="32">
        <v>16.36</v>
      </c>
      <c r="M33885">
        <v>31103</v>
      </c>
      <c r="N33885" t="s">
        <v>48</v>
      </c>
      <c r="O33885">
        <v>7</v>
      </c>
    </row>
    <row r="33886" spans="1:15" x14ac:dyDescent="0.25">
      <c r="A33886" s="2">
        <v>37297</v>
      </c>
      <c r="B33886">
        <v>2000</v>
      </c>
      <c r="C33886">
        <v>16.79</v>
      </c>
      <c r="D33886">
        <v>16.79</v>
      </c>
      <c r="E33886">
        <v>16.79</v>
      </c>
      <c r="F33886">
        <v>16.79</v>
      </c>
      <c r="G33886">
        <v>16.79</v>
      </c>
      <c r="H33886" s="5">
        <v>19</v>
      </c>
      <c r="I33886">
        <v>18.670000000000002</v>
      </c>
      <c r="J33886">
        <v>20.69</v>
      </c>
      <c r="K33886">
        <v>29.04</v>
      </c>
      <c r="L33886" s="32">
        <v>15.89</v>
      </c>
      <c r="M33886">
        <v>30692</v>
      </c>
      <c r="N33886" t="s">
        <v>48</v>
      </c>
      <c r="O33886">
        <v>7</v>
      </c>
    </row>
    <row r="33887" spans="1:15" x14ac:dyDescent="0.25">
      <c r="A33887" s="2">
        <v>37297</v>
      </c>
      <c r="B33887">
        <v>2100</v>
      </c>
      <c r="C33887">
        <v>16.670000000000002</v>
      </c>
      <c r="D33887">
        <v>16.440000000000001</v>
      </c>
      <c r="E33887">
        <v>16.45</v>
      </c>
      <c r="F33887">
        <v>18.36</v>
      </c>
      <c r="G33887">
        <v>16.14</v>
      </c>
      <c r="H33887" s="5">
        <v>17.989999999999998</v>
      </c>
      <c r="I33887">
        <v>17.16</v>
      </c>
      <c r="J33887">
        <v>17.23</v>
      </c>
      <c r="K33887">
        <v>24.13</v>
      </c>
      <c r="L33887" s="32">
        <v>16.07</v>
      </c>
      <c r="M33887">
        <v>29962</v>
      </c>
      <c r="N33887" t="s">
        <v>48</v>
      </c>
      <c r="O33887">
        <v>7</v>
      </c>
    </row>
    <row r="33888" spans="1:15" x14ac:dyDescent="0.25">
      <c r="A33888" s="2">
        <v>37297</v>
      </c>
      <c r="B33888">
        <v>2200</v>
      </c>
      <c r="C33888">
        <v>14.74</v>
      </c>
      <c r="D33888">
        <v>14.74</v>
      </c>
      <c r="E33888">
        <v>14.74</v>
      </c>
      <c r="F33888">
        <v>14.74</v>
      </c>
      <c r="G33888">
        <v>14.74</v>
      </c>
      <c r="H33888" s="5">
        <v>16.690000000000001</v>
      </c>
      <c r="I33888">
        <v>15.97</v>
      </c>
      <c r="J33888">
        <v>16.04</v>
      </c>
      <c r="K33888">
        <v>21.97</v>
      </c>
      <c r="L33888" s="32">
        <v>15.04</v>
      </c>
      <c r="M33888">
        <v>28559</v>
      </c>
      <c r="N33888" t="s">
        <v>48</v>
      </c>
      <c r="O33888">
        <v>7</v>
      </c>
    </row>
    <row r="33889" spans="1:15" x14ac:dyDescent="0.25">
      <c r="A33889" s="2">
        <v>37297</v>
      </c>
      <c r="B33889">
        <v>2300</v>
      </c>
      <c r="C33889">
        <v>13.8</v>
      </c>
      <c r="D33889">
        <v>13.8</v>
      </c>
      <c r="E33889">
        <v>13.8</v>
      </c>
      <c r="F33889">
        <v>13.8</v>
      </c>
      <c r="G33889">
        <v>13.8</v>
      </c>
      <c r="H33889" s="5">
        <v>15.61</v>
      </c>
      <c r="I33889">
        <v>14.97</v>
      </c>
      <c r="J33889">
        <v>15.03</v>
      </c>
      <c r="K33889">
        <v>20.32</v>
      </c>
      <c r="L33889" s="32">
        <v>14.13</v>
      </c>
      <c r="M33889">
        <v>26549</v>
      </c>
      <c r="N33889" t="s">
        <v>48</v>
      </c>
      <c r="O33889">
        <v>7</v>
      </c>
    </row>
    <row r="33890" spans="1:15" x14ac:dyDescent="0.25">
      <c r="A33890" s="2">
        <v>37297</v>
      </c>
      <c r="B33890">
        <v>2400</v>
      </c>
      <c r="C33890">
        <v>10.72</v>
      </c>
      <c r="D33890">
        <v>10.72</v>
      </c>
      <c r="E33890">
        <v>10.72</v>
      </c>
      <c r="F33890">
        <v>10.72</v>
      </c>
      <c r="G33890">
        <v>10.72</v>
      </c>
      <c r="H33890" s="5">
        <v>14.39</v>
      </c>
      <c r="I33890">
        <v>14.17</v>
      </c>
      <c r="J33890">
        <v>14.19</v>
      </c>
      <c r="K33890">
        <v>16</v>
      </c>
      <c r="L33890" s="32">
        <v>13.88</v>
      </c>
      <c r="M33890">
        <v>24646</v>
      </c>
      <c r="N33890" t="s">
        <v>47</v>
      </c>
      <c r="O33890">
        <v>7</v>
      </c>
    </row>
    <row r="33891" spans="1:15" x14ac:dyDescent="0.25">
      <c r="A33891" s="2">
        <v>37298</v>
      </c>
      <c r="B33891">
        <v>100</v>
      </c>
      <c r="C33891">
        <v>0</v>
      </c>
      <c r="D33891">
        <v>0</v>
      </c>
      <c r="E33891">
        <v>0</v>
      </c>
      <c r="F33891">
        <v>0</v>
      </c>
      <c r="G33891">
        <v>0</v>
      </c>
      <c r="H33891" s="5">
        <v>12.82</v>
      </c>
      <c r="I33891">
        <v>12.28</v>
      </c>
      <c r="J33891">
        <v>12.35</v>
      </c>
      <c r="K33891">
        <v>17.41</v>
      </c>
      <c r="L33891" s="32">
        <v>11.05</v>
      </c>
      <c r="M33891">
        <v>23046</v>
      </c>
      <c r="N33891" t="s">
        <v>47</v>
      </c>
      <c r="O33891">
        <v>1</v>
      </c>
    </row>
    <row r="33892" spans="1:15" x14ac:dyDescent="0.25">
      <c r="A33892" s="2">
        <v>37298</v>
      </c>
      <c r="B33892">
        <v>200</v>
      </c>
      <c r="C33892">
        <v>0</v>
      </c>
      <c r="D33892">
        <v>0</v>
      </c>
      <c r="E33892">
        <v>0</v>
      </c>
      <c r="F33892">
        <v>0</v>
      </c>
      <c r="G33892">
        <v>0</v>
      </c>
      <c r="H33892" s="5">
        <v>11</v>
      </c>
      <c r="I33892">
        <v>10.38</v>
      </c>
      <c r="J33892">
        <v>10.46</v>
      </c>
      <c r="K33892">
        <v>16.27</v>
      </c>
      <c r="L33892" s="32">
        <v>8.9700000000000006</v>
      </c>
      <c r="M33892">
        <v>22286</v>
      </c>
      <c r="N33892" t="s">
        <v>47</v>
      </c>
      <c r="O33892">
        <v>1</v>
      </c>
    </row>
    <row r="33893" spans="1:15" x14ac:dyDescent="0.25">
      <c r="A33893" s="2">
        <v>37298</v>
      </c>
      <c r="B33893">
        <v>300</v>
      </c>
      <c r="C33893">
        <v>0</v>
      </c>
      <c r="D33893">
        <v>0</v>
      </c>
      <c r="E33893">
        <v>0</v>
      </c>
      <c r="F33893">
        <v>0</v>
      </c>
      <c r="G33893">
        <v>0</v>
      </c>
      <c r="H33893" s="5">
        <v>10</v>
      </c>
      <c r="I33893">
        <v>9.2899999999999991</v>
      </c>
      <c r="J33893">
        <v>9.3800000000000008</v>
      </c>
      <c r="K33893">
        <v>16.03</v>
      </c>
      <c r="L33893" s="32">
        <v>7.68</v>
      </c>
      <c r="M33893">
        <v>22010</v>
      </c>
      <c r="N33893" t="s">
        <v>47</v>
      </c>
      <c r="O33893">
        <v>1</v>
      </c>
    </row>
    <row r="33894" spans="1:15" x14ac:dyDescent="0.25">
      <c r="A33894" s="2">
        <v>37298</v>
      </c>
      <c r="B33894">
        <v>400</v>
      </c>
      <c r="C33894">
        <v>0</v>
      </c>
      <c r="D33894">
        <v>0</v>
      </c>
      <c r="E33894">
        <v>0</v>
      </c>
      <c r="F33894">
        <v>0</v>
      </c>
      <c r="G33894">
        <v>0</v>
      </c>
      <c r="H33894" s="5">
        <v>10.48</v>
      </c>
      <c r="I33894">
        <v>9.83</v>
      </c>
      <c r="J33894">
        <v>9.91</v>
      </c>
      <c r="K33894">
        <v>16.03</v>
      </c>
      <c r="L33894" s="32">
        <v>8.35</v>
      </c>
      <c r="M33894">
        <v>22176</v>
      </c>
      <c r="N33894" t="s">
        <v>47</v>
      </c>
      <c r="O33894">
        <v>1</v>
      </c>
    </row>
    <row r="33895" spans="1:15" x14ac:dyDescent="0.25">
      <c r="A33895" s="2">
        <v>37298</v>
      </c>
      <c r="B33895">
        <v>500</v>
      </c>
      <c r="C33895">
        <v>3.3</v>
      </c>
      <c r="D33895">
        <v>3.3</v>
      </c>
      <c r="E33895">
        <v>3.3</v>
      </c>
      <c r="F33895">
        <v>3.3</v>
      </c>
      <c r="G33895">
        <v>3.3</v>
      </c>
      <c r="H33895" s="5">
        <v>12.52</v>
      </c>
      <c r="I33895">
        <v>11.97</v>
      </c>
      <c r="J33895">
        <v>12.04</v>
      </c>
      <c r="K33895">
        <v>17.16</v>
      </c>
      <c r="L33895" s="32">
        <v>10.73</v>
      </c>
      <c r="M33895">
        <v>22937</v>
      </c>
      <c r="N33895" t="s">
        <v>47</v>
      </c>
      <c r="O33895">
        <v>1</v>
      </c>
    </row>
    <row r="33896" spans="1:15" x14ac:dyDescent="0.25">
      <c r="A33896" s="2">
        <v>37298</v>
      </c>
      <c r="B33896">
        <v>600</v>
      </c>
      <c r="C33896">
        <v>13.27</v>
      </c>
      <c r="D33896">
        <v>13.27</v>
      </c>
      <c r="E33896">
        <v>13.27</v>
      </c>
      <c r="F33896">
        <v>13.27</v>
      </c>
      <c r="G33896">
        <v>13.27</v>
      </c>
      <c r="H33896" s="5">
        <v>15.8</v>
      </c>
      <c r="I33896">
        <v>15.4</v>
      </c>
      <c r="J33896">
        <v>15.46</v>
      </c>
      <c r="K33896">
        <v>19.190000000000001</v>
      </c>
      <c r="L33896" s="32">
        <v>14.5</v>
      </c>
      <c r="M33896">
        <v>25317</v>
      </c>
      <c r="N33896" t="s">
        <v>47</v>
      </c>
      <c r="O33896">
        <v>1</v>
      </c>
    </row>
    <row r="33897" spans="1:15" x14ac:dyDescent="0.25">
      <c r="A33897" s="2">
        <v>37298</v>
      </c>
      <c r="B33897">
        <v>700</v>
      </c>
      <c r="C33897">
        <v>25.78</v>
      </c>
      <c r="D33897">
        <v>25.78</v>
      </c>
      <c r="E33897">
        <v>25.78</v>
      </c>
      <c r="F33897">
        <v>25.78</v>
      </c>
      <c r="G33897">
        <v>25.78</v>
      </c>
      <c r="H33897" s="5">
        <v>22</v>
      </c>
      <c r="I33897">
        <v>21.86</v>
      </c>
      <c r="J33897">
        <v>22.57</v>
      </c>
      <c r="K33897">
        <v>28.67</v>
      </c>
      <c r="L33897" s="32">
        <v>19.43</v>
      </c>
      <c r="M33897">
        <v>29729</v>
      </c>
      <c r="N33897" t="s">
        <v>47</v>
      </c>
      <c r="O33897">
        <v>1</v>
      </c>
    </row>
    <row r="33898" spans="1:15" x14ac:dyDescent="0.25">
      <c r="A33898" s="2">
        <v>37298</v>
      </c>
      <c r="B33898">
        <v>800</v>
      </c>
      <c r="C33898">
        <v>23.99</v>
      </c>
      <c r="D33898">
        <v>23.99</v>
      </c>
      <c r="E33898">
        <v>23.99</v>
      </c>
      <c r="F33898">
        <v>23.99</v>
      </c>
      <c r="G33898">
        <v>23.99</v>
      </c>
      <c r="H33898" s="5">
        <v>22.02</v>
      </c>
      <c r="I33898">
        <v>23.57</v>
      </c>
      <c r="J33898">
        <v>24.51</v>
      </c>
      <c r="K33898">
        <v>24.81</v>
      </c>
      <c r="L33898" s="32">
        <v>20.95</v>
      </c>
      <c r="M33898">
        <v>32513</v>
      </c>
      <c r="N33898" t="s">
        <v>48</v>
      </c>
      <c r="O33898">
        <v>1</v>
      </c>
    </row>
    <row r="33899" spans="1:15" x14ac:dyDescent="0.25">
      <c r="A33899" s="2">
        <v>37298</v>
      </c>
      <c r="B33899">
        <v>900</v>
      </c>
      <c r="C33899">
        <v>23.18</v>
      </c>
      <c r="D33899">
        <v>23.18</v>
      </c>
      <c r="E33899">
        <v>23.18</v>
      </c>
      <c r="F33899">
        <v>23.18</v>
      </c>
      <c r="G33899">
        <v>23.18</v>
      </c>
      <c r="H33899" s="5">
        <v>20.45</v>
      </c>
      <c r="I33899">
        <v>21.69</v>
      </c>
      <c r="J33899">
        <v>22.87</v>
      </c>
      <c r="K33899">
        <v>23.01</v>
      </c>
      <c r="L33899" s="32">
        <v>19.47</v>
      </c>
      <c r="M33899">
        <v>33359</v>
      </c>
      <c r="N33899" t="s">
        <v>48</v>
      </c>
      <c r="O33899">
        <v>1</v>
      </c>
    </row>
    <row r="33900" spans="1:15" x14ac:dyDescent="0.25">
      <c r="A33900" s="2">
        <v>37298</v>
      </c>
      <c r="B33900">
        <v>1000</v>
      </c>
      <c r="C33900">
        <v>30.77</v>
      </c>
      <c r="D33900">
        <v>30.77</v>
      </c>
      <c r="E33900">
        <v>30.77</v>
      </c>
      <c r="F33900">
        <v>30.77</v>
      </c>
      <c r="G33900">
        <v>30.77</v>
      </c>
      <c r="H33900" s="5">
        <v>21.03</v>
      </c>
      <c r="I33900">
        <v>22.33</v>
      </c>
      <c r="J33900">
        <v>23.28</v>
      </c>
      <c r="K33900">
        <v>23.1</v>
      </c>
      <c r="L33900" s="32">
        <v>20.239999999999998</v>
      </c>
      <c r="M33900">
        <v>33894</v>
      </c>
      <c r="N33900" t="s">
        <v>48</v>
      </c>
      <c r="O33900">
        <v>1</v>
      </c>
    </row>
    <row r="33901" spans="1:15" x14ac:dyDescent="0.25">
      <c r="A33901" s="2">
        <v>37298</v>
      </c>
      <c r="B33901">
        <v>1100</v>
      </c>
      <c r="C33901">
        <v>22.95</v>
      </c>
      <c r="D33901">
        <v>22.95</v>
      </c>
      <c r="E33901">
        <v>22.95</v>
      </c>
      <c r="F33901">
        <v>22.95</v>
      </c>
      <c r="G33901">
        <v>22.95</v>
      </c>
      <c r="H33901" s="5">
        <v>21.34</v>
      </c>
      <c r="I33901">
        <v>22.34</v>
      </c>
      <c r="J33901">
        <v>23.15</v>
      </c>
      <c r="K33901">
        <v>23.06</v>
      </c>
      <c r="L33901" s="32">
        <v>20.68</v>
      </c>
      <c r="M33901">
        <v>34211</v>
      </c>
      <c r="N33901" t="s">
        <v>48</v>
      </c>
      <c r="O33901">
        <v>1</v>
      </c>
    </row>
    <row r="33902" spans="1:15" x14ac:dyDescent="0.25">
      <c r="A33902" s="2">
        <v>37298</v>
      </c>
      <c r="B33902">
        <v>1200</v>
      </c>
      <c r="C33902">
        <v>22.93</v>
      </c>
      <c r="D33902">
        <v>22.93</v>
      </c>
      <c r="E33902">
        <v>22.93</v>
      </c>
      <c r="F33902">
        <v>22.93</v>
      </c>
      <c r="G33902">
        <v>22.93</v>
      </c>
      <c r="H33902" s="5">
        <v>21.65</v>
      </c>
      <c r="I33902">
        <v>21.62</v>
      </c>
      <c r="J33902">
        <v>22.29</v>
      </c>
      <c r="K33902">
        <v>27.67</v>
      </c>
      <c r="L33902" s="32">
        <v>19.329999999999998</v>
      </c>
      <c r="M33902">
        <v>34081</v>
      </c>
      <c r="N33902" t="s">
        <v>48</v>
      </c>
      <c r="O33902">
        <v>1</v>
      </c>
    </row>
    <row r="33903" spans="1:15" x14ac:dyDescent="0.25">
      <c r="A33903" s="2">
        <v>37298</v>
      </c>
      <c r="B33903">
        <v>1300</v>
      </c>
      <c r="C33903">
        <v>21.95</v>
      </c>
      <c r="D33903">
        <v>21.95</v>
      </c>
      <c r="E33903">
        <v>21.95</v>
      </c>
      <c r="F33903">
        <v>21.95</v>
      </c>
      <c r="G33903">
        <v>21.95</v>
      </c>
      <c r="H33903" s="5">
        <v>20.36</v>
      </c>
      <c r="I33903">
        <v>20.77</v>
      </c>
      <c r="J33903">
        <v>21.53</v>
      </c>
      <c r="K33903">
        <v>23.4</v>
      </c>
      <c r="L33903" s="32">
        <v>19.190000000000001</v>
      </c>
      <c r="M33903">
        <v>33631</v>
      </c>
      <c r="N33903" t="s">
        <v>48</v>
      </c>
      <c r="O33903">
        <v>1</v>
      </c>
    </row>
    <row r="33904" spans="1:15" x14ac:dyDescent="0.25">
      <c r="A33904" s="2">
        <v>37298</v>
      </c>
      <c r="B33904">
        <v>1400</v>
      </c>
      <c r="C33904">
        <v>19.84</v>
      </c>
      <c r="D33904">
        <v>19.84</v>
      </c>
      <c r="E33904">
        <v>19.84</v>
      </c>
      <c r="F33904">
        <v>19.84</v>
      </c>
      <c r="G33904">
        <v>19.84</v>
      </c>
      <c r="H33904" s="5">
        <v>19.87</v>
      </c>
      <c r="I33904">
        <v>20.29</v>
      </c>
      <c r="J33904">
        <v>21.1</v>
      </c>
      <c r="K33904">
        <v>23.27</v>
      </c>
      <c r="L33904" s="32">
        <v>18.57</v>
      </c>
      <c r="M33904">
        <v>33363</v>
      </c>
      <c r="N33904" t="s">
        <v>48</v>
      </c>
      <c r="O33904">
        <v>1</v>
      </c>
    </row>
    <row r="33905" spans="1:15" x14ac:dyDescent="0.25">
      <c r="A33905" s="2">
        <v>37298</v>
      </c>
      <c r="B33905">
        <v>1500</v>
      </c>
      <c r="C33905">
        <v>17.440000000000001</v>
      </c>
      <c r="D33905">
        <v>17.440000000000001</v>
      </c>
      <c r="E33905">
        <v>17.440000000000001</v>
      </c>
      <c r="F33905">
        <v>17.440000000000001</v>
      </c>
      <c r="G33905">
        <v>17.440000000000001</v>
      </c>
      <c r="H33905" s="5">
        <v>18.87</v>
      </c>
      <c r="I33905">
        <v>18.95</v>
      </c>
      <c r="J33905">
        <v>19.440000000000001</v>
      </c>
      <c r="K33905">
        <v>22.21</v>
      </c>
      <c r="L33905" s="32">
        <v>17.59</v>
      </c>
      <c r="M33905">
        <v>32856</v>
      </c>
      <c r="N33905" t="s">
        <v>48</v>
      </c>
      <c r="O33905">
        <v>1</v>
      </c>
    </row>
    <row r="33906" spans="1:15" x14ac:dyDescent="0.25">
      <c r="A33906" s="2">
        <v>37298</v>
      </c>
      <c r="B33906">
        <v>1600</v>
      </c>
      <c r="C33906">
        <v>16.329999999999998</v>
      </c>
      <c r="D33906">
        <v>16.329999999999998</v>
      </c>
      <c r="E33906">
        <v>16.329999999999998</v>
      </c>
      <c r="F33906">
        <v>16.329999999999998</v>
      </c>
      <c r="G33906">
        <v>16.329999999999998</v>
      </c>
      <c r="H33906" s="5">
        <v>19.079999999999998</v>
      </c>
      <c r="I33906">
        <v>19.649999999999999</v>
      </c>
      <c r="J33906">
        <v>20.48</v>
      </c>
      <c r="K33906">
        <v>21.81</v>
      </c>
      <c r="L33906" s="32">
        <v>18.03</v>
      </c>
      <c r="M33906">
        <v>32583</v>
      </c>
      <c r="N33906" t="s">
        <v>48</v>
      </c>
      <c r="O33906">
        <v>1</v>
      </c>
    </row>
    <row r="33907" spans="1:15" x14ac:dyDescent="0.25">
      <c r="A33907" s="2">
        <v>37298</v>
      </c>
      <c r="B33907">
        <v>1700</v>
      </c>
      <c r="C33907">
        <v>16.47</v>
      </c>
      <c r="D33907">
        <v>16.47</v>
      </c>
      <c r="E33907">
        <v>16.47</v>
      </c>
      <c r="F33907">
        <v>16.47</v>
      </c>
      <c r="G33907">
        <v>16.47</v>
      </c>
      <c r="H33907" s="5">
        <v>19.97</v>
      </c>
      <c r="I33907">
        <v>20.440000000000001</v>
      </c>
      <c r="J33907">
        <v>21.22</v>
      </c>
      <c r="K33907">
        <v>22.83</v>
      </c>
      <c r="L33907" s="32">
        <v>18.87</v>
      </c>
      <c r="M33907">
        <v>33095</v>
      </c>
      <c r="N33907" t="s">
        <v>48</v>
      </c>
      <c r="O33907">
        <v>1</v>
      </c>
    </row>
    <row r="33908" spans="1:15" x14ac:dyDescent="0.25">
      <c r="A33908" s="2">
        <v>37298</v>
      </c>
      <c r="B33908">
        <v>1800</v>
      </c>
      <c r="C33908">
        <v>21.58</v>
      </c>
      <c r="D33908">
        <v>21.58</v>
      </c>
      <c r="E33908">
        <v>21.58</v>
      </c>
      <c r="F33908">
        <v>21.58</v>
      </c>
      <c r="G33908">
        <v>21.58</v>
      </c>
      <c r="H33908" s="5">
        <v>29.42</v>
      </c>
      <c r="I33908">
        <v>29.7</v>
      </c>
      <c r="J33908">
        <v>30.84</v>
      </c>
      <c r="K33908">
        <v>37.78</v>
      </c>
      <c r="L33908" s="32">
        <v>26.2</v>
      </c>
      <c r="M33908">
        <v>35248</v>
      </c>
      <c r="N33908" t="s">
        <v>48</v>
      </c>
      <c r="O33908">
        <v>1</v>
      </c>
    </row>
    <row r="33909" spans="1:15" x14ac:dyDescent="0.25">
      <c r="A33909" s="2">
        <v>37298</v>
      </c>
      <c r="B33909">
        <v>1900</v>
      </c>
      <c r="C33909">
        <v>29.5</v>
      </c>
      <c r="D33909">
        <v>29.5</v>
      </c>
      <c r="E33909">
        <v>29.5</v>
      </c>
      <c r="F33909">
        <v>29.5</v>
      </c>
      <c r="G33909">
        <v>29.5</v>
      </c>
      <c r="H33909" s="5">
        <v>33.68</v>
      </c>
      <c r="I33909">
        <v>33.93</v>
      </c>
      <c r="J33909">
        <v>34.159999999999997</v>
      </c>
      <c r="K33909">
        <v>33.68</v>
      </c>
      <c r="L33909" s="32">
        <v>33.68</v>
      </c>
      <c r="M33909">
        <v>37767</v>
      </c>
      <c r="N33909" t="s">
        <v>48</v>
      </c>
      <c r="O33909">
        <v>1</v>
      </c>
    </row>
    <row r="33910" spans="1:15" x14ac:dyDescent="0.25">
      <c r="A33910" s="2">
        <v>37298</v>
      </c>
      <c r="B33910">
        <v>2000</v>
      </c>
      <c r="C33910">
        <v>23.66</v>
      </c>
      <c r="D33910">
        <v>23.66</v>
      </c>
      <c r="E33910">
        <v>23.66</v>
      </c>
      <c r="F33910">
        <v>23.66</v>
      </c>
      <c r="G33910">
        <v>23.66</v>
      </c>
      <c r="H33910" s="5">
        <v>30</v>
      </c>
      <c r="I33910">
        <v>30.18</v>
      </c>
      <c r="J33910">
        <v>30.49</v>
      </c>
      <c r="K33910">
        <v>30</v>
      </c>
      <c r="L33910" s="32">
        <v>30</v>
      </c>
      <c r="M33910">
        <v>37439</v>
      </c>
      <c r="N33910" t="s">
        <v>48</v>
      </c>
      <c r="O33910">
        <v>1</v>
      </c>
    </row>
    <row r="33911" spans="1:15" x14ac:dyDescent="0.25">
      <c r="A33911" s="2">
        <v>37298</v>
      </c>
      <c r="B33911">
        <v>2100</v>
      </c>
      <c r="C33911">
        <v>25.3</v>
      </c>
      <c r="D33911">
        <v>25.3</v>
      </c>
      <c r="E33911">
        <v>25.3</v>
      </c>
      <c r="F33911">
        <v>25.3</v>
      </c>
      <c r="G33911">
        <v>25.3</v>
      </c>
      <c r="H33911" s="5">
        <v>25.55</v>
      </c>
      <c r="I33911">
        <v>25.07</v>
      </c>
      <c r="J33911">
        <v>25.47</v>
      </c>
      <c r="K33911">
        <v>32.36</v>
      </c>
      <c r="L33911" s="32">
        <v>22.93</v>
      </c>
      <c r="M33911">
        <v>36723</v>
      </c>
      <c r="N33911" t="s">
        <v>48</v>
      </c>
      <c r="O33911">
        <v>1</v>
      </c>
    </row>
    <row r="33912" spans="1:15" x14ac:dyDescent="0.25">
      <c r="A33912" s="2">
        <v>37298</v>
      </c>
      <c r="B33912">
        <v>2200</v>
      </c>
      <c r="C33912">
        <v>24.71</v>
      </c>
      <c r="D33912">
        <v>24.71</v>
      </c>
      <c r="E33912">
        <v>24.71</v>
      </c>
      <c r="F33912">
        <v>24.71</v>
      </c>
      <c r="G33912">
        <v>24.71</v>
      </c>
      <c r="H33912" s="5">
        <v>20.83</v>
      </c>
      <c r="I33912">
        <v>21.2</v>
      </c>
      <c r="J33912">
        <v>21.92</v>
      </c>
      <c r="K33912">
        <v>23.79</v>
      </c>
      <c r="L33912" s="32">
        <v>19.690000000000001</v>
      </c>
      <c r="M33912">
        <v>35136</v>
      </c>
      <c r="N33912" t="s">
        <v>48</v>
      </c>
      <c r="O33912">
        <v>1</v>
      </c>
    </row>
    <row r="33913" spans="1:15" x14ac:dyDescent="0.25">
      <c r="A33913" s="2">
        <v>37298</v>
      </c>
      <c r="B33913">
        <v>2300</v>
      </c>
      <c r="C33913">
        <v>20.83</v>
      </c>
      <c r="D33913">
        <v>20.83</v>
      </c>
      <c r="E33913">
        <v>20.83</v>
      </c>
      <c r="F33913">
        <v>20.83</v>
      </c>
      <c r="G33913">
        <v>20.83</v>
      </c>
      <c r="H33913" s="5">
        <v>19.29</v>
      </c>
      <c r="I33913">
        <v>19.28</v>
      </c>
      <c r="J33913">
        <v>19.28</v>
      </c>
      <c r="K33913">
        <v>19.399999999999999</v>
      </c>
      <c r="L33913" s="32">
        <v>19.25</v>
      </c>
      <c r="M33913">
        <v>32750</v>
      </c>
      <c r="N33913" t="s">
        <v>48</v>
      </c>
      <c r="O33913">
        <v>1</v>
      </c>
    </row>
    <row r="33914" spans="1:15" x14ac:dyDescent="0.25">
      <c r="A33914" s="2">
        <v>37298</v>
      </c>
      <c r="B33914">
        <v>2400</v>
      </c>
      <c r="C33914">
        <v>17.93</v>
      </c>
      <c r="D33914">
        <v>17.93</v>
      </c>
      <c r="E33914">
        <v>17.93</v>
      </c>
      <c r="F33914">
        <v>17.93</v>
      </c>
      <c r="G33914">
        <v>17.93</v>
      </c>
      <c r="H33914" s="5">
        <v>18.03</v>
      </c>
      <c r="I33914">
        <v>18.03</v>
      </c>
      <c r="J33914">
        <v>18.03</v>
      </c>
      <c r="K33914">
        <v>18.03</v>
      </c>
      <c r="L33914" s="32">
        <v>18.03</v>
      </c>
      <c r="M33914">
        <v>30412</v>
      </c>
      <c r="N33914" t="s">
        <v>47</v>
      </c>
      <c r="O33914">
        <v>1</v>
      </c>
    </row>
    <row r="33915" spans="1:15" x14ac:dyDescent="0.25">
      <c r="A33915" s="2">
        <v>37299</v>
      </c>
      <c r="B33915">
        <v>100</v>
      </c>
      <c r="C33915">
        <v>19.079999999999998</v>
      </c>
      <c r="D33915">
        <v>19.079999999999998</v>
      </c>
      <c r="E33915">
        <v>19.079999999999998</v>
      </c>
      <c r="F33915">
        <v>19.079999999999998</v>
      </c>
      <c r="G33915">
        <v>19.079999999999998</v>
      </c>
      <c r="H33915" s="5">
        <v>17.84</v>
      </c>
      <c r="I33915">
        <v>17.52</v>
      </c>
      <c r="J33915">
        <v>17.559999999999999</v>
      </c>
      <c r="K33915">
        <v>20.56</v>
      </c>
      <c r="L33915" s="32">
        <v>16.8</v>
      </c>
      <c r="M33915">
        <v>28681</v>
      </c>
      <c r="N33915" t="s">
        <v>47</v>
      </c>
      <c r="O33915">
        <v>2</v>
      </c>
    </row>
    <row r="33916" spans="1:15" x14ac:dyDescent="0.25">
      <c r="A33916" s="2">
        <v>37299</v>
      </c>
      <c r="B33916">
        <v>200</v>
      </c>
      <c r="C33916">
        <v>16.78</v>
      </c>
      <c r="D33916">
        <v>16.78</v>
      </c>
      <c r="E33916">
        <v>16.78</v>
      </c>
      <c r="F33916">
        <v>16.78</v>
      </c>
      <c r="G33916">
        <v>16.78</v>
      </c>
      <c r="H33916" s="5">
        <v>16.82</v>
      </c>
      <c r="I33916">
        <v>16.46</v>
      </c>
      <c r="J33916">
        <v>16.510000000000002</v>
      </c>
      <c r="K33916">
        <v>19.86</v>
      </c>
      <c r="L33916" s="32">
        <v>15.65</v>
      </c>
      <c r="M33916">
        <v>27904</v>
      </c>
      <c r="N33916" t="s">
        <v>47</v>
      </c>
      <c r="O33916">
        <v>2</v>
      </c>
    </row>
    <row r="33917" spans="1:15" x14ac:dyDescent="0.25">
      <c r="A33917" s="2">
        <v>37299</v>
      </c>
      <c r="B33917">
        <v>300</v>
      </c>
      <c r="C33917">
        <v>17.07</v>
      </c>
      <c r="D33917">
        <v>16.87</v>
      </c>
      <c r="E33917">
        <v>16.850000000000001</v>
      </c>
      <c r="F33917">
        <v>17.22</v>
      </c>
      <c r="G33917">
        <v>16.920000000000002</v>
      </c>
      <c r="H33917" s="5">
        <v>16.28</v>
      </c>
      <c r="I33917">
        <v>16.12</v>
      </c>
      <c r="J33917">
        <v>16.14</v>
      </c>
      <c r="K33917">
        <v>17.64</v>
      </c>
      <c r="L33917" s="32">
        <v>15.76</v>
      </c>
      <c r="M33917">
        <v>27700</v>
      </c>
      <c r="N33917" t="s">
        <v>47</v>
      </c>
      <c r="O33917">
        <v>2</v>
      </c>
    </row>
    <row r="33918" spans="1:15" x14ac:dyDescent="0.25">
      <c r="A33918" s="2">
        <v>37299</v>
      </c>
      <c r="B33918">
        <v>400</v>
      </c>
      <c r="C33918">
        <v>21.71</v>
      </c>
      <c r="D33918">
        <v>19.309999999999999</v>
      </c>
      <c r="E33918">
        <v>19.14</v>
      </c>
      <c r="F33918">
        <v>23.58</v>
      </c>
      <c r="G33918">
        <v>19.96</v>
      </c>
      <c r="H33918" s="5">
        <v>16.46</v>
      </c>
      <c r="I33918">
        <v>16.350000000000001</v>
      </c>
      <c r="J33918">
        <v>16.36</v>
      </c>
      <c r="K33918">
        <v>17.399999999999999</v>
      </c>
      <c r="L33918" s="32">
        <v>16.100000000000001</v>
      </c>
      <c r="M33918">
        <v>27856</v>
      </c>
      <c r="N33918" t="s">
        <v>47</v>
      </c>
      <c r="O33918">
        <v>2</v>
      </c>
    </row>
    <row r="33919" spans="1:15" x14ac:dyDescent="0.25">
      <c r="A33919" s="2">
        <v>37299</v>
      </c>
      <c r="B33919">
        <v>500</v>
      </c>
      <c r="C33919">
        <v>17.07</v>
      </c>
      <c r="D33919">
        <v>16.89</v>
      </c>
      <c r="E33919">
        <v>16.88</v>
      </c>
      <c r="F33919">
        <v>17.2</v>
      </c>
      <c r="G33919">
        <v>16.940000000000001</v>
      </c>
      <c r="H33919" s="5">
        <v>17.77</v>
      </c>
      <c r="I33919">
        <v>17.45</v>
      </c>
      <c r="J33919">
        <v>17.489999999999998</v>
      </c>
      <c r="K33919">
        <v>20.440000000000001</v>
      </c>
      <c r="L33919" s="32">
        <v>16.739999999999998</v>
      </c>
      <c r="M33919">
        <v>28556</v>
      </c>
      <c r="N33919" t="s">
        <v>47</v>
      </c>
      <c r="O33919">
        <v>2</v>
      </c>
    </row>
    <row r="33920" spans="1:15" x14ac:dyDescent="0.25">
      <c r="A33920" s="2">
        <v>37299</v>
      </c>
      <c r="B33920">
        <v>600</v>
      </c>
      <c r="C33920">
        <v>17.420000000000002</v>
      </c>
      <c r="D33920">
        <v>17.420000000000002</v>
      </c>
      <c r="E33920">
        <v>17.420000000000002</v>
      </c>
      <c r="F33920">
        <v>17.420000000000002</v>
      </c>
      <c r="G33920">
        <v>17.420000000000002</v>
      </c>
      <c r="H33920" s="5">
        <v>21.23</v>
      </c>
      <c r="I33920">
        <v>21.07</v>
      </c>
      <c r="J33920">
        <v>21.09</v>
      </c>
      <c r="K33920">
        <v>22.61</v>
      </c>
      <c r="L33920" s="32">
        <v>20.7</v>
      </c>
      <c r="M33920">
        <v>30714</v>
      </c>
      <c r="N33920" t="s">
        <v>47</v>
      </c>
      <c r="O33920">
        <v>2</v>
      </c>
    </row>
    <row r="33921" spans="1:15" x14ac:dyDescent="0.25">
      <c r="A33921" s="2">
        <v>37299</v>
      </c>
      <c r="B33921">
        <v>700</v>
      </c>
      <c r="C33921">
        <v>30.08</v>
      </c>
      <c r="D33921">
        <v>33.840000000000003</v>
      </c>
      <c r="E33921">
        <v>36.770000000000003</v>
      </c>
      <c r="F33921">
        <v>30.08</v>
      </c>
      <c r="G33921">
        <v>30.08</v>
      </c>
      <c r="H33921" s="5">
        <v>42.56</v>
      </c>
      <c r="I33921">
        <v>42.56</v>
      </c>
      <c r="J33921">
        <v>42.56</v>
      </c>
      <c r="K33921">
        <v>42.56</v>
      </c>
      <c r="L33921" s="32">
        <v>42.56</v>
      </c>
      <c r="M33921">
        <v>35018</v>
      </c>
      <c r="N33921" t="s">
        <v>47</v>
      </c>
      <c r="O33921">
        <v>2</v>
      </c>
    </row>
    <row r="33922" spans="1:15" x14ac:dyDescent="0.25">
      <c r="A33922" s="2">
        <v>37299</v>
      </c>
      <c r="B33922">
        <v>800</v>
      </c>
      <c r="C33922">
        <v>24.92</v>
      </c>
      <c r="D33922">
        <v>37.700000000000003</v>
      </c>
      <c r="E33922">
        <v>47.65</v>
      </c>
      <c r="F33922">
        <v>24.92</v>
      </c>
      <c r="G33922">
        <v>24.92</v>
      </c>
      <c r="H33922" s="5">
        <v>34.130000000000003</v>
      </c>
      <c r="I33922">
        <v>34.74</v>
      </c>
      <c r="J33922">
        <v>35.82</v>
      </c>
      <c r="K33922">
        <v>34.130000000000003</v>
      </c>
      <c r="L33922" s="32">
        <v>34.130000000000003</v>
      </c>
      <c r="M33922">
        <v>36610</v>
      </c>
      <c r="N33922" t="s">
        <v>48</v>
      </c>
      <c r="O33922">
        <v>2</v>
      </c>
    </row>
    <row r="33923" spans="1:15" x14ac:dyDescent="0.25">
      <c r="A33923" s="2">
        <v>37299</v>
      </c>
      <c r="B33923">
        <v>900</v>
      </c>
      <c r="C33923">
        <v>22.27</v>
      </c>
      <c r="D33923">
        <v>22.27</v>
      </c>
      <c r="E33923">
        <v>22.27</v>
      </c>
      <c r="F33923">
        <v>22.27</v>
      </c>
      <c r="G33923">
        <v>22.27</v>
      </c>
      <c r="H33923" s="5">
        <v>23.97</v>
      </c>
      <c r="I33923">
        <v>28.92</v>
      </c>
      <c r="J33923">
        <v>34.57</v>
      </c>
      <c r="K33923">
        <v>24.46</v>
      </c>
      <c r="L33923" s="32">
        <v>23.78</v>
      </c>
      <c r="M33923">
        <v>36276</v>
      </c>
      <c r="N33923" t="s">
        <v>48</v>
      </c>
      <c r="O33923">
        <v>2</v>
      </c>
    </row>
    <row r="33924" spans="1:15" x14ac:dyDescent="0.25">
      <c r="A33924" s="2">
        <v>37299</v>
      </c>
      <c r="B33924">
        <v>1000</v>
      </c>
      <c r="C33924">
        <v>25.25</v>
      </c>
      <c r="D33924">
        <v>25.25</v>
      </c>
      <c r="E33924">
        <v>25.25</v>
      </c>
      <c r="F33924">
        <v>25.25</v>
      </c>
      <c r="G33924">
        <v>25.25</v>
      </c>
      <c r="H33924" s="5">
        <v>23.85</v>
      </c>
      <c r="I33924">
        <v>24.74</v>
      </c>
      <c r="J33924">
        <v>26.19</v>
      </c>
      <c r="K33924">
        <v>24.38</v>
      </c>
      <c r="L33924" s="32">
        <v>23.65</v>
      </c>
      <c r="M33924">
        <v>35632</v>
      </c>
      <c r="N33924" t="s">
        <v>48</v>
      </c>
      <c r="O33924">
        <v>2</v>
      </c>
    </row>
    <row r="33925" spans="1:15" x14ac:dyDescent="0.25">
      <c r="A33925" s="2">
        <v>37299</v>
      </c>
      <c r="B33925">
        <v>1100</v>
      </c>
      <c r="C33925">
        <v>27.83</v>
      </c>
      <c r="D33925">
        <v>27.83</v>
      </c>
      <c r="E33925">
        <v>27.83</v>
      </c>
      <c r="F33925">
        <v>27.83</v>
      </c>
      <c r="G33925">
        <v>27.83</v>
      </c>
      <c r="H33925" s="5">
        <v>22.03</v>
      </c>
      <c r="I33925">
        <v>23.84</v>
      </c>
      <c r="J33925">
        <v>26</v>
      </c>
      <c r="K33925">
        <v>23.21</v>
      </c>
      <c r="L33925" s="32">
        <v>21.58</v>
      </c>
      <c r="M33925">
        <v>35310</v>
      </c>
      <c r="N33925" t="s">
        <v>48</v>
      </c>
      <c r="O33925">
        <v>2</v>
      </c>
    </row>
    <row r="33926" spans="1:15" x14ac:dyDescent="0.25">
      <c r="A33926" s="2">
        <v>37299</v>
      </c>
      <c r="B33926">
        <v>1200</v>
      </c>
      <c r="C33926">
        <v>21.46</v>
      </c>
      <c r="D33926">
        <v>21.46</v>
      </c>
      <c r="E33926">
        <v>21.46</v>
      </c>
      <c r="F33926">
        <v>21.46</v>
      </c>
      <c r="G33926">
        <v>21.46</v>
      </c>
      <c r="H33926" s="5">
        <v>21.24</v>
      </c>
      <c r="I33926">
        <v>21.22</v>
      </c>
      <c r="J33926">
        <v>21.51</v>
      </c>
      <c r="K33926">
        <v>22.71</v>
      </c>
      <c r="L33926" s="32">
        <v>20.68</v>
      </c>
      <c r="M33926">
        <v>34804</v>
      </c>
      <c r="N33926" t="s">
        <v>48</v>
      </c>
      <c r="O33926">
        <v>2</v>
      </c>
    </row>
    <row r="33927" spans="1:15" x14ac:dyDescent="0.25">
      <c r="A33927" s="2">
        <v>37299</v>
      </c>
      <c r="B33927">
        <v>1300</v>
      </c>
      <c r="C33927">
        <v>22.1</v>
      </c>
      <c r="D33927">
        <v>22.1</v>
      </c>
      <c r="E33927">
        <v>22.1</v>
      </c>
      <c r="F33927">
        <v>22.1</v>
      </c>
      <c r="G33927">
        <v>22.1</v>
      </c>
      <c r="H33927" s="5">
        <v>20.05</v>
      </c>
      <c r="I33927">
        <v>19.82</v>
      </c>
      <c r="J33927">
        <v>19.850000000000001</v>
      </c>
      <c r="K33927">
        <v>21.94</v>
      </c>
      <c r="L33927" s="32">
        <v>19.32</v>
      </c>
      <c r="M33927">
        <v>34095</v>
      </c>
      <c r="N33927" t="s">
        <v>48</v>
      </c>
      <c r="O33927">
        <v>2</v>
      </c>
    </row>
    <row r="33928" spans="1:15" x14ac:dyDescent="0.25">
      <c r="A33928" s="2">
        <v>37299</v>
      </c>
      <c r="B33928">
        <v>1400</v>
      </c>
      <c r="C33928">
        <v>20.47</v>
      </c>
      <c r="D33928">
        <v>20.47</v>
      </c>
      <c r="E33928">
        <v>20.47</v>
      </c>
      <c r="F33928">
        <v>20.47</v>
      </c>
      <c r="G33928">
        <v>20.47</v>
      </c>
      <c r="H33928" s="5">
        <v>18.86</v>
      </c>
      <c r="I33928">
        <v>18.59</v>
      </c>
      <c r="J33928">
        <v>18.62</v>
      </c>
      <c r="K33928">
        <v>21.18</v>
      </c>
      <c r="L33928" s="32">
        <v>17.97</v>
      </c>
      <c r="M33928">
        <v>33607</v>
      </c>
      <c r="N33928" t="s">
        <v>48</v>
      </c>
      <c r="O33928">
        <v>2</v>
      </c>
    </row>
    <row r="33929" spans="1:15" x14ac:dyDescent="0.25">
      <c r="A33929" s="2">
        <v>37299</v>
      </c>
      <c r="B33929">
        <v>1500</v>
      </c>
      <c r="C33929">
        <v>19.8</v>
      </c>
      <c r="D33929">
        <v>19.8</v>
      </c>
      <c r="E33929">
        <v>19.8</v>
      </c>
      <c r="F33929">
        <v>19.8</v>
      </c>
      <c r="G33929">
        <v>19.8</v>
      </c>
      <c r="H33929" s="5">
        <v>18.489999999999998</v>
      </c>
      <c r="I33929">
        <v>18.2</v>
      </c>
      <c r="J33929">
        <v>18.239999999999998</v>
      </c>
      <c r="K33929">
        <v>20.94</v>
      </c>
      <c r="L33929" s="32">
        <v>17.55</v>
      </c>
      <c r="M33929">
        <v>33087</v>
      </c>
      <c r="N33929" t="s">
        <v>48</v>
      </c>
      <c r="O33929">
        <v>2</v>
      </c>
    </row>
    <row r="33930" spans="1:15" x14ac:dyDescent="0.25">
      <c r="A33930" s="2">
        <v>37299</v>
      </c>
      <c r="B33930">
        <v>1600</v>
      </c>
      <c r="C33930">
        <v>19.73</v>
      </c>
      <c r="D33930">
        <v>19.73</v>
      </c>
      <c r="E33930">
        <v>19.73</v>
      </c>
      <c r="F33930">
        <v>19.73</v>
      </c>
      <c r="G33930">
        <v>19.73</v>
      </c>
      <c r="H33930" s="5">
        <v>18</v>
      </c>
      <c r="I33930">
        <v>17.690000000000001</v>
      </c>
      <c r="J33930">
        <v>17.73</v>
      </c>
      <c r="K33930">
        <v>20.62</v>
      </c>
      <c r="L33930" s="32">
        <v>16.989999999999998</v>
      </c>
      <c r="M33930">
        <v>32840</v>
      </c>
      <c r="N33930" t="s">
        <v>48</v>
      </c>
      <c r="O33930">
        <v>2</v>
      </c>
    </row>
    <row r="33931" spans="1:15" x14ac:dyDescent="0.25">
      <c r="A33931" s="2">
        <v>37299</v>
      </c>
      <c r="B33931">
        <v>1700</v>
      </c>
      <c r="C33931">
        <v>20.010000000000002</v>
      </c>
      <c r="D33931">
        <v>20.010000000000002</v>
      </c>
      <c r="E33931">
        <v>20.010000000000002</v>
      </c>
      <c r="F33931">
        <v>20.010000000000002</v>
      </c>
      <c r="G33931">
        <v>20.010000000000002</v>
      </c>
      <c r="H33931" s="5">
        <v>18.78</v>
      </c>
      <c r="I33931">
        <v>18.5</v>
      </c>
      <c r="J33931">
        <v>18.54</v>
      </c>
      <c r="K33931">
        <v>21.13</v>
      </c>
      <c r="L33931" s="32">
        <v>17.88</v>
      </c>
      <c r="M33931">
        <v>33316</v>
      </c>
      <c r="N33931" t="s">
        <v>48</v>
      </c>
      <c r="O33931">
        <v>2</v>
      </c>
    </row>
    <row r="33932" spans="1:15" x14ac:dyDescent="0.25">
      <c r="A33932" s="2">
        <v>37299</v>
      </c>
      <c r="B33932">
        <v>1800</v>
      </c>
      <c r="C33932">
        <v>19.739999999999998</v>
      </c>
      <c r="D33932">
        <v>19.739999999999998</v>
      </c>
      <c r="E33932">
        <v>19.739999999999998</v>
      </c>
      <c r="F33932">
        <v>19.739999999999998</v>
      </c>
      <c r="G33932">
        <v>19.739999999999998</v>
      </c>
      <c r="H33932" s="5">
        <v>26.13</v>
      </c>
      <c r="I33932">
        <v>27.14</v>
      </c>
      <c r="J33932">
        <v>29.03</v>
      </c>
      <c r="K33932">
        <v>26.61</v>
      </c>
      <c r="L33932" s="32">
        <v>25.94</v>
      </c>
      <c r="M33932">
        <v>34872</v>
      </c>
      <c r="N33932" t="s">
        <v>48</v>
      </c>
      <c r="O33932">
        <v>2</v>
      </c>
    </row>
    <row r="33933" spans="1:15" x14ac:dyDescent="0.25">
      <c r="A33933" s="2">
        <v>37299</v>
      </c>
      <c r="B33933">
        <v>1900</v>
      </c>
      <c r="C33933">
        <v>20.36</v>
      </c>
      <c r="D33933">
        <v>20.36</v>
      </c>
      <c r="E33933">
        <v>20.36</v>
      </c>
      <c r="F33933">
        <v>20.36</v>
      </c>
      <c r="G33933">
        <v>20.36</v>
      </c>
      <c r="H33933" s="5">
        <v>28.28</v>
      </c>
      <c r="I33933">
        <v>29.58</v>
      </c>
      <c r="J33933">
        <v>31.48</v>
      </c>
      <c r="K33933">
        <v>28.28</v>
      </c>
      <c r="L33933" s="32">
        <v>28.28</v>
      </c>
      <c r="M33933">
        <v>36454</v>
      </c>
      <c r="N33933" t="s">
        <v>48</v>
      </c>
      <c r="O33933">
        <v>2</v>
      </c>
    </row>
    <row r="33934" spans="1:15" x14ac:dyDescent="0.25">
      <c r="A33934" s="2">
        <v>37299</v>
      </c>
      <c r="B33934">
        <v>2000</v>
      </c>
      <c r="C33934">
        <v>20.13</v>
      </c>
      <c r="D33934">
        <v>20.13</v>
      </c>
      <c r="E33934">
        <v>20.13</v>
      </c>
      <c r="F33934">
        <v>20.13</v>
      </c>
      <c r="G33934">
        <v>20.13</v>
      </c>
      <c r="H33934" s="5">
        <v>25.49</v>
      </c>
      <c r="I33934">
        <v>26.16</v>
      </c>
      <c r="J33934">
        <v>27.35</v>
      </c>
      <c r="K33934">
        <v>25.49</v>
      </c>
      <c r="L33934" s="32">
        <v>25.49</v>
      </c>
      <c r="M33934">
        <v>35998</v>
      </c>
      <c r="N33934" t="s">
        <v>48</v>
      </c>
      <c r="O33934">
        <v>2</v>
      </c>
    </row>
    <row r="33935" spans="1:15" x14ac:dyDescent="0.25">
      <c r="A33935" s="2">
        <v>37299</v>
      </c>
      <c r="B33935">
        <v>2100</v>
      </c>
      <c r="C33935">
        <v>20.81</v>
      </c>
      <c r="D33935">
        <v>20.81</v>
      </c>
      <c r="E33935">
        <v>20.81</v>
      </c>
      <c r="F33935">
        <v>20.81</v>
      </c>
      <c r="G33935">
        <v>20.81</v>
      </c>
      <c r="H33935" s="5">
        <v>23.51</v>
      </c>
      <c r="I33935">
        <v>23.64</v>
      </c>
      <c r="J33935">
        <v>24.01</v>
      </c>
      <c r="K33935">
        <v>24.16</v>
      </c>
      <c r="L33935" s="32">
        <v>23.26</v>
      </c>
      <c r="M33935">
        <v>35227</v>
      </c>
      <c r="N33935" t="s">
        <v>48</v>
      </c>
      <c r="O33935">
        <v>2</v>
      </c>
    </row>
    <row r="33936" spans="1:15" x14ac:dyDescent="0.25">
      <c r="A33936" s="2">
        <v>37299</v>
      </c>
      <c r="B33936">
        <v>2200</v>
      </c>
      <c r="C33936">
        <v>18.52</v>
      </c>
      <c r="D33936">
        <v>18.52</v>
      </c>
      <c r="E33936">
        <v>18.52</v>
      </c>
      <c r="F33936">
        <v>18.52</v>
      </c>
      <c r="G33936">
        <v>18.52</v>
      </c>
      <c r="H33936" s="5">
        <v>19.71</v>
      </c>
      <c r="I33936">
        <v>19.47</v>
      </c>
      <c r="J33936">
        <v>19.510000000000002</v>
      </c>
      <c r="K33936">
        <v>21.72</v>
      </c>
      <c r="L33936" s="32">
        <v>18.940000000000001</v>
      </c>
      <c r="M33936">
        <v>33693</v>
      </c>
      <c r="N33936" t="s">
        <v>48</v>
      </c>
      <c r="O33936">
        <v>2</v>
      </c>
    </row>
    <row r="33937" spans="1:15" x14ac:dyDescent="0.25">
      <c r="A33937" s="2">
        <v>37299</v>
      </c>
      <c r="B33937">
        <v>2300</v>
      </c>
      <c r="C33937">
        <v>16.98</v>
      </c>
      <c r="D33937">
        <v>16.98</v>
      </c>
      <c r="E33937">
        <v>16.98</v>
      </c>
      <c r="F33937">
        <v>16.98</v>
      </c>
      <c r="G33937">
        <v>16.98</v>
      </c>
      <c r="H33937" s="5">
        <v>17.77</v>
      </c>
      <c r="I33937">
        <v>17.45</v>
      </c>
      <c r="J33937">
        <v>17.5</v>
      </c>
      <c r="K33937">
        <v>20.47</v>
      </c>
      <c r="L33937" s="32">
        <v>16.739999999999998</v>
      </c>
      <c r="M33937">
        <v>31145</v>
      </c>
      <c r="N33937" t="s">
        <v>48</v>
      </c>
      <c r="O33937">
        <v>2</v>
      </c>
    </row>
    <row r="33938" spans="1:15" x14ac:dyDescent="0.25">
      <c r="A33938" s="2">
        <v>37299</v>
      </c>
      <c r="B33938">
        <v>2400</v>
      </c>
      <c r="C33938">
        <v>15.09</v>
      </c>
      <c r="D33938">
        <v>15.09</v>
      </c>
      <c r="E33938">
        <v>15.09</v>
      </c>
      <c r="F33938">
        <v>15.09</v>
      </c>
      <c r="G33938">
        <v>15.09</v>
      </c>
      <c r="H33938" s="5">
        <v>17.27</v>
      </c>
      <c r="I33938">
        <v>16.989999999999998</v>
      </c>
      <c r="J33938">
        <v>17.03</v>
      </c>
      <c r="K33938">
        <v>19.579999999999998</v>
      </c>
      <c r="L33938" s="32">
        <v>16.38</v>
      </c>
      <c r="M33938">
        <v>28344</v>
      </c>
      <c r="N33938" t="s">
        <v>47</v>
      </c>
      <c r="O33938">
        <v>2</v>
      </c>
    </row>
    <row r="33939" spans="1:15" x14ac:dyDescent="0.25">
      <c r="A33939" s="2">
        <v>37300</v>
      </c>
      <c r="B33939">
        <v>100</v>
      </c>
      <c r="C33939">
        <v>15.96</v>
      </c>
      <c r="D33939">
        <v>15.96</v>
      </c>
      <c r="E33939">
        <v>15.96</v>
      </c>
      <c r="F33939">
        <v>15.96</v>
      </c>
      <c r="G33939">
        <v>15.96</v>
      </c>
      <c r="H33939" s="5">
        <v>17</v>
      </c>
      <c r="I33939">
        <v>17</v>
      </c>
      <c r="J33939">
        <v>17</v>
      </c>
      <c r="K33939">
        <v>17</v>
      </c>
      <c r="L33939" s="32">
        <v>17</v>
      </c>
      <c r="M33939">
        <v>26429</v>
      </c>
      <c r="N33939" t="s">
        <v>47</v>
      </c>
      <c r="O33939">
        <v>3</v>
      </c>
    </row>
    <row r="33940" spans="1:15" x14ac:dyDescent="0.25">
      <c r="A33940" s="2">
        <v>37300</v>
      </c>
      <c r="B33940">
        <v>200</v>
      </c>
      <c r="C33940">
        <v>15.9</v>
      </c>
      <c r="D33940">
        <v>15.9</v>
      </c>
      <c r="E33940">
        <v>15.9</v>
      </c>
      <c r="F33940">
        <v>15.9</v>
      </c>
      <c r="G33940">
        <v>15.9</v>
      </c>
      <c r="H33940" s="5">
        <v>15.99</v>
      </c>
      <c r="I33940">
        <v>15.98</v>
      </c>
      <c r="J33940">
        <v>15.98</v>
      </c>
      <c r="K33940">
        <v>16</v>
      </c>
      <c r="L33940" s="32">
        <v>15.98</v>
      </c>
      <c r="M33940">
        <v>25705</v>
      </c>
      <c r="N33940" t="s">
        <v>47</v>
      </c>
      <c r="O33940">
        <v>3</v>
      </c>
    </row>
    <row r="33941" spans="1:15" x14ac:dyDescent="0.25">
      <c r="A33941" s="2">
        <v>37300</v>
      </c>
      <c r="B33941">
        <v>300</v>
      </c>
      <c r="C33941">
        <v>15.89</v>
      </c>
      <c r="D33941">
        <v>15.89</v>
      </c>
      <c r="E33941">
        <v>15.89</v>
      </c>
      <c r="F33941">
        <v>15.89</v>
      </c>
      <c r="G33941">
        <v>15.89</v>
      </c>
      <c r="H33941" s="5">
        <v>15.98</v>
      </c>
      <c r="I33941">
        <v>15.97</v>
      </c>
      <c r="J33941">
        <v>15.97</v>
      </c>
      <c r="K33941">
        <v>15.99</v>
      </c>
      <c r="L33941" s="32">
        <v>15.97</v>
      </c>
      <c r="M33941">
        <v>25384</v>
      </c>
      <c r="N33941" t="s">
        <v>47</v>
      </c>
      <c r="O33941">
        <v>3</v>
      </c>
    </row>
    <row r="33942" spans="1:15" x14ac:dyDescent="0.25">
      <c r="A33942" s="2">
        <v>37300</v>
      </c>
      <c r="B33942">
        <v>400</v>
      </c>
      <c r="C33942">
        <v>15.7</v>
      </c>
      <c r="D33942">
        <v>15.7</v>
      </c>
      <c r="E33942">
        <v>15.7</v>
      </c>
      <c r="F33942">
        <v>15.7</v>
      </c>
      <c r="G33942">
        <v>15.7</v>
      </c>
      <c r="H33942" s="5">
        <v>15.58</v>
      </c>
      <c r="I33942">
        <v>15.56</v>
      </c>
      <c r="J33942">
        <v>15.56</v>
      </c>
      <c r="K33942">
        <v>15.59</v>
      </c>
      <c r="L33942" s="32">
        <v>15.56</v>
      </c>
      <c r="M33942">
        <v>25360</v>
      </c>
      <c r="N33942" t="s">
        <v>47</v>
      </c>
      <c r="O33942">
        <v>3</v>
      </c>
    </row>
    <row r="33943" spans="1:15" x14ac:dyDescent="0.25">
      <c r="A33943" s="2">
        <v>37300</v>
      </c>
      <c r="B33943">
        <v>500</v>
      </c>
      <c r="C33943">
        <v>15.99</v>
      </c>
      <c r="D33943">
        <v>15.99</v>
      </c>
      <c r="E33943">
        <v>15.99</v>
      </c>
      <c r="F33943">
        <v>15.99</v>
      </c>
      <c r="G33943">
        <v>15.99</v>
      </c>
      <c r="H33943" s="5">
        <v>16.36</v>
      </c>
      <c r="I33943">
        <v>16.350000000000001</v>
      </c>
      <c r="J33943">
        <v>16.350000000000001</v>
      </c>
      <c r="K33943">
        <v>16.36</v>
      </c>
      <c r="L33943" s="32">
        <v>16.350000000000001</v>
      </c>
      <c r="M33943">
        <v>26096</v>
      </c>
      <c r="N33943" t="s">
        <v>47</v>
      </c>
      <c r="O33943">
        <v>3</v>
      </c>
    </row>
    <row r="33944" spans="1:15" x14ac:dyDescent="0.25">
      <c r="A33944" s="2">
        <v>37300</v>
      </c>
      <c r="B33944">
        <v>600</v>
      </c>
      <c r="C33944">
        <v>16.329999999999998</v>
      </c>
      <c r="D33944">
        <v>16.329999999999998</v>
      </c>
      <c r="E33944">
        <v>16.329999999999998</v>
      </c>
      <c r="F33944">
        <v>16.329999999999998</v>
      </c>
      <c r="G33944">
        <v>16.329999999999998</v>
      </c>
      <c r="H33944" s="5">
        <v>18.47</v>
      </c>
      <c r="I33944">
        <v>18.47</v>
      </c>
      <c r="J33944">
        <v>18.47</v>
      </c>
      <c r="K33944">
        <v>18.47</v>
      </c>
      <c r="L33944" s="32">
        <v>18.47</v>
      </c>
      <c r="M33944">
        <v>28337</v>
      </c>
      <c r="N33944" t="s">
        <v>47</v>
      </c>
      <c r="O33944">
        <v>3</v>
      </c>
    </row>
    <row r="33945" spans="1:15" x14ac:dyDescent="0.25">
      <c r="A33945" s="2">
        <v>37300</v>
      </c>
      <c r="B33945">
        <v>700</v>
      </c>
      <c r="C33945">
        <v>33.450000000000003</v>
      </c>
      <c r="D33945">
        <v>33.450000000000003</v>
      </c>
      <c r="E33945">
        <v>33.450000000000003</v>
      </c>
      <c r="F33945">
        <v>33.450000000000003</v>
      </c>
      <c r="G33945">
        <v>33.450000000000003</v>
      </c>
      <c r="H33945" s="5">
        <v>34.090000000000003</v>
      </c>
      <c r="I33945">
        <v>34.01</v>
      </c>
      <c r="J33945">
        <v>34.01</v>
      </c>
      <c r="K33945">
        <v>34.15</v>
      </c>
      <c r="L33945" s="32">
        <v>34.03</v>
      </c>
      <c r="M33945">
        <v>32278</v>
      </c>
      <c r="N33945" t="s">
        <v>47</v>
      </c>
      <c r="O33945">
        <v>3</v>
      </c>
    </row>
    <row r="33946" spans="1:15" x14ac:dyDescent="0.25">
      <c r="A33946" s="2">
        <v>37300</v>
      </c>
      <c r="B33946">
        <v>800</v>
      </c>
      <c r="C33946">
        <v>25.83</v>
      </c>
      <c r="D33946">
        <v>25.83</v>
      </c>
      <c r="E33946">
        <v>25.83</v>
      </c>
      <c r="F33946">
        <v>25.83</v>
      </c>
      <c r="G33946">
        <v>25.83</v>
      </c>
      <c r="H33946" s="5">
        <v>28.16</v>
      </c>
      <c r="I33946">
        <v>33.99</v>
      </c>
      <c r="J33946">
        <v>39.57</v>
      </c>
      <c r="K33946">
        <v>28.27</v>
      </c>
      <c r="L33946" s="32">
        <v>28.05</v>
      </c>
      <c r="M33946">
        <v>34546</v>
      </c>
      <c r="N33946" t="s">
        <v>48</v>
      </c>
      <c r="O33946">
        <v>3</v>
      </c>
    </row>
    <row r="33947" spans="1:15" x14ac:dyDescent="0.25">
      <c r="A33947" s="2">
        <v>37300</v>
      </c>
      <c r="B33947">
        <v>900</v>
      </c>
      <c r="C33947">
        <v>20.52</v>
      </c>
      <c r="D33947">
        <v>20.52</v>
      </c>
      <c r="E33947">
        <v>20.52</v>
      </c>
      <c r="F33947">
        <v>20.52</v>
      </c>
      <c r="G33947">
        <v>20.52</v>
      </c>
      <c r="H33947" s="5">
        <v>22.91</v>
      </c>
      <c r="I33947">
        <v>26.23</v>
      </c>
      <c r="J33947">
        <v>28.85</v>
      </c>
      <c r="K33947">
        <v>23.07</v>
      </c>
      <c r="L33947" s="32">
        <v>22.74</v>
      </c>
      <c r="M33947">
        <v>34462</v>
      </c>
      <c r="N33947" t="s">
        <v>48</v>
      </c>
      <c r="O33947">
        <v>3</v>
      </c>
    </row>
    <row r="33948" spans="1:15" x14ac:dyDescent="0.25">
      <c r="A33948" s="2">
        <v>37300</v>
      </c>
      <c r="B33948">
        <v>1000</v>
      </c>
      <c r="C33948">
        <v>24.41</v>
      </c>
      <c r="D33948">
        <v>24.41</v>
      </c>
      <c r="E33948">
        <v>24.41</v>
      </c>
      <c r="F33948">
        <v>24.41</v>
      </c>
      <c r="G33948">
        <v>24.41</v>
      </c>
      <c r="H33948" s="5">
        <v>23.02</v>
      </c>
      <c r="I33948">
        <v>27.32</v>
      </c>
      <c r="J33948">
        <v>30.44</v>
      </c>
      <c r="K33948">
        <v>23.02</v>
      </c>
      <c r="L33948" s="32">
        <v>23.01</v>
      </c>
      <c r="M33948">
        <v>34285</v>
      </c>
      <c r="N33948" t="s">
        <v>48</v>
      </c>
      <c r="O33948">
        <v>3</v>
      </c>
    </row>
    <row r="33949" spans="1:15" x14ac:dyDescent="0.25">
      <c r="A33949" s="2">
        <v>37300</v>
      </c>
      <c r="B33949">
        <v>1100</v>
      </c>
      <c r="C33949">
        <v>19.53</v>
      </c>
      <c r="D33949">
        <v>19.53</v>
      </c>
      <c r="E33949">
        <v>19.53</v>
      </c>
      <c r="F33949">
        <v>19.53</v>
      </c>
      <c r="G33949">
        <v>19.53</v>
      </c>
      <c r="H33949" s="5">
        <v>23.02</v>
      </c>
      <c r="I33949">
        <v>25.37</v>
      </c>
      <c r="J33949">
        <v>27.04</v>
      </c>
      <c r="K33949">
        <v>23.02</v>
      </c>
      <c r="L33949" s="32">
        <v>23.02</v>
      </c>
      <c r="M33949">
        <v>34251</v>
      </c>
      <c r="N33949" t="s">
        <v>48</v>
      </c>
      <c r="O33949">
        <v>3</v>
      </c>
    </row>
    <row r="33950" spans="1:15" x14ac:dyDescent="0.25">
      <c r="A33950" s="2">
        <v>37300</v>
      </c>
      <c r="B33950">
        <v>1200</v>
      </c>
      <c r="C33950">
        <v>25.98</v>
      </c>
      <c r="D33950">
        <v>25.98</v>
      </c>
      <c r="E33950">
        <v>25.98</v>
      </c>
      <c r="F33950">
        <v>25.98</v>
      </c>
      <c r="G33950">
        <v>25.98</v>
      </c>
      <c r="H33950" s="5">
        <v>21.54</v>
      </c>
      <c r="I33950">
        <v>25.29</v>
      </c>
      <c r="J33950">
        <v>28</v>
      </c>
      <c r="K33950">
        <v>21.55</v>
      </c>
      <c r="L33950" s="32">
        <v>21.52</v>
      </c>
      <c r="M33950">
        <v>33839</v>
      </c>
      <c r="N33950" t="s">
        <v>48</v>
      </c>
      <c r="O33950">
        <v>3</v>
      </c>
    </row>
    <row r="33951" spans="1:15" x14ac:dyDescent="0.25">
      <c r="A33951" s="2">
        <v>37300</v>
      </c>
      <c r="B33951">
        <v>1300</v>
      </c>
      <c r="C33951">
        <v>20.07</v>
      </c>
      <c r="D33951">
        <v>20.07</v>
      </c>
      <c r="E33951">
        <v>20.07</v>
      </c>
      <c r="F33951">
        <v>20.07</v>
      </c>
      <c r="G33951">
        <v>20.07</v>
      </c>
      <c r="H33951" s="5">
        <v>20.11</v>
      </c>
      <c r="I33951">
        <v>21.44</v>
      </c>
      <c r="J33951">
        <v>22.63</v>
      </c>
      <c r="K33951">
        <v>20.3</v>
      </c>
      <c r="L33951" s="32">
        <v>20.02</v>
      </c>
      <c r="M33951">
        <v>33388</v>
      </c>
      <c r="N33951" t="s">
        <v>48</v>
      </c>
      <c r="O33951">
        <v>3</v>
      </c>
    </row>
    <row r="33952" spans="1:15" x14ac:dyDescent="0.25">
      <c r="A33952" s="2">
        <v>37300</v>
      </c>
      <c r="B33952">
        <v>1400</v>
      </c>
      <c r="C33952">
        <v>19.95</v>
      </c>
      <c r="D33952">
        <v>19.95</v>
      </c>
      <c r="E33952">
        <v>19.95</v>
      </c>
      <c r="F33952">
        <v>19.95</v>
      </c>
      <c r="G33952">
        <v>19.95</v>
      </c>
      <c r="H33952" s="5">
        <v>19.329999999999998</v>
      </c>
      <c r="I33952">
        <v>20.170000000000002</v>
      </c>
      <c r="J33952">
        <v>21.2</v>
      </c>
      <c r="K33952">
        <v>19.91</v>
      </c>
      <c r="L33952" s="32">
        <v>19.09</v>
      </c>
      <c r="M33952">
        <v>33078</v>
      </c>
      <c r="N33952" t="s">
        <v>48</v>
      </c>
      <c r="O33952">
        <v>3</v>
      </c>
    </row>
    <row r="33953" spans="1:15" x14ac:dyDescent="0.25">
      <c r="A33953" s="2">
        <v>37300</v>
      </c>
      <c r="B33953">
        <v>1500</v>
      </c>
      <c r="C33953">
        <v>20.96</v>
      </c>
      <c r="D33953">
        <v>20.96</v>
      </c>
      <c r="E33953">
        <v>20.96</v>
      </c>
      <c r="F33953">
        <v>20.96</v>
      </c>
      <c r="G33953">
        <v>20.96</v>
      </c>
      <c r="H33953" s="5">
        <v>18.579999999999998</v>
      </c>
      <c r="I33953">
        <v>19.54</v>
      </c>
      <c r="J33953">
        <v>20.69</v>
      </c>
      <c r="K33953">
        <v>18.8</v>
      </c>
      <c r="L33953" s="32">
        <v>18.47</v>
      </c>
      <c r="M33953">
        <v>32510</v>
      </c>
      <c r="N33953" t="s">
        <v>48</v>
      </c>
      <c r="O33953">
        <v>3</v>
      </c>
    </row>
    <row r="33954" spans="1:15" x14ac:dyDescent="0.25">
      <c r="A33954" s="2">
        <v>37300</v>
      </c>
      <c r="B33954">
        <v>1600</v>
      </c>
      <c r="C33954">
        <v>19.04</v>
      </c>
      <c r="D33954">
        <v>19.04</v>
      </c>
      <c r="E33954">
        <v>19.04</v>
      </c>
      <c r="F33954">
        <v>19.04</v>
      </c>
      <c r="G33954">
        <v>19.04</v>
      </c>
      <c r="H33954" s="5">
        <v>18.27</v>
      </c>
      <c r="I33954">
        <v>18.68</v>
      </c>
      <c r="J33954">
        <v>19.12</v>
      </c>
      <c r="K33954">
        <v>18.309999999999999</v>
      </c>
      <c r="L33954" s="32">
        <v>18.22</v>
      </c>
      <c r="M33954">
        <v>32294</v>
      </c>
      <c r="N33954" t="s">
        <v>48</v>
      </c>
      <c r="O33954">
        <v>3</v>
      </c>
    </row>
    <row r="33955" spans="1:15" x14ac:dyDescent="0.25">
      <c r="A33955" s="2">
        <v>37300</v>
      </c>
      <c r="B33955">
        <v>1700</v>
      </c>
      <c r="C33955">
        <v>19.739999999999998</v>
      </c>
      <c r="D33955">
        <v>19.739999999999998</v>
      </c>
      <c r="E33955">
        <v>19.739999999999998</v>
      </c>
      <c r="F33955">
        <v>19.739999999999998</v>
      </c>
      <c r="G33955">
        <v>19.739999999999998</v>
      </c>
      <c r="H33955" s="5">
        <v>19.940000000000001</v>
      </c>
      <c r="I33955">
        <v>20.18</v>
      </c>
      <c r="J33955">
        <v>20.45</v>
      </c>
      <c r="K33955">
        <v>19.97</v>
      </c>
      <c r="L33955" s="32">
        <v>19.91</v>
      </c>
      <c r="M33955">
        <v>32667</v>
      </c>
      <c r="N33955" t="s">
        <v>48</v>
      </c>
      <c r="O33955">
        <v>3</v>
      </c>
    </row>
    <row r="33956" spans="1:15" x14ac:dyDescent="0.25">
      <c r="A33956" s="2">
        <v>37300</v>
      </c>
      <c r="B33956">
        <v>1800</v>
      </c>
      <c r="C33956">
        <v>30.45</v>
      </c>
      <c r="D33956">
        <v>30.45</v>
      </c>
      <c r="E33956">
        <v>30.45</v>
      </c>
      <c r="F33956">
        <v>30.45</v>
      </c>
      <c r="G33956">
        <v>30.45</v>
      </c>
      <c r="H33956" s="5">
        <v>30.15</v>
      </c>
      <c r="I33956">
        <v>31.11</v>
      </c>
      <c r="J33956">
        <v>31.73</v>
      </c>
      <c r="K33956">
        <v>30.19</v>
      </c>
      <c r="L33956" s="32">
        <v>30.11</v>
      </c>
      <c r="M33956">
        <v>34724</v>
      </c>
      <c r="N33956" t="s">
        <v>48</v>
      </c>
      <c r="O33956">
        <v>3</v>
      </c>
    </row>
    <row r="33957" spans="1:15" x14ac:dyDescent="0.25">
      <c r="A33957" s="2">
        <v>37300</v>
      </c>
      <c r="B33957">
        <v>1900</v>
      </c>
      <c r="C33957">
        <v>28.57</v>
      </c>
      <c r="D33957">
        <v>28.57</v>
      </c>
      <c r="E33957">
        <v>28.57</v>
      </c>
      <c r="F33957">
        <v>28.57</v>
      </c>
      <c r="G33957">
        <v>28.57</v>
      </c>
      <c r="H33957" s="5">
        <v>35</v>
      </c>
      <c r="I33957">
        <v>39.869999999999997</v>
      </c>
      <c r="J33957">
        <v>43.31</v>
      </c>
      <c r="K33957">
        <v>35</v>
      </c>
      <c r="L33957" s="32">
        <v>35</v>
      </c>
      <c r="M33957">
        <v>37179</v>
      </c>
      <c r="N33957" t="s">
        <v>48</v>
      </c>
      <c r="O33957">
        <v>3</v>
      </c>
    </row>
    <row r="33958" spans="1:15" x14ac:dyDescent="0.25">
      <c r="A33958" s="2">
        <v>37300</v>
      </c>
      <c r="B33958">
        <v>2000</v>
      </c>
      <c r="C33958">
        <v>43.27</v>
      </c>
      <c r="D33958">
        <v>43.27</v>
      </c>
      <c r="E33958">
        <v>43.27</v>
      </c>
      <c r="F33958">
        <v>43.27</v>
      </c>
      <c r="G33958">
        <v>43.27</v>
      </c>
      <c r="H33958" s="5">
        <v>30.09</v>
      </c>
      <c r="I33958">
        <v>30.52</v>
      </c>
      <c r="J33958">
        <v>30.98</v>
      </c>
      <c r="K33958">
        <v>31.09</v>
      </c>
      <c r="L33958" s="32">
        <v>29.68</v>
      </c>
      <c r="M33958">
        <v>37039</v>
      </c>
      <c r="N33958" t="s">
        <v>48</v>
      </c>
      <c r="O33958">
        <v>3</v>
      </c>
    </row>
    <row r="33959" spans="1:15" x14ac:dyDescent="0.25">
      <c r="A33959" s="2">
        <v>37300</v>
      </c>
      <c r="B33959">
        <v>2100</v>
      </c>
      <c r="C33959">
        <v>39.18</v>
      </c>
      <c r="D33959">
        <v>39.18</v>
      </c>
      <c r="E33959">
        <v>39.18</v>
      </c>
      <c r="F33959">
        <v>39.18</v>
      </c>
      <c r="G33959">
        <v>39.18</v>
      </c>
      <c r="H33959" s="5">
        <v>26.63</v>
      </c>
      <c r="I33959">
        <v>27.04</v>
      </c>
      <c r="J33959">
        <v>27.37</v>
      </c>
      <c r="K33959">
        <v>26.86</v>
      </c>
      <c r="L33959" s="32">
        <v>26.49</v>
      </c>
      <c r="M33959">
        <v>36673</v>
      </c>
      <c r="N33959" t="s">
        <v>48</v>
      </c>
      <c r="O33959">
        <v>3</v>
      </c>
    </row>
    <row r="33960" spans="1:15" x14ac:dyDescent="0.25">
      <c r="A33960" s="2">
        <v>37300</v>
      </c>
      <c r="B33960">
        <v>2200</v>
      </c>
      <c r="C33960">
        <v>30.85</v>
      </c>
      <c r="D33960">
        <v>30.85</v>
      </c>
      <c r="E33960">
        <v>30.85</v>
      </c>
      <c r="F33960">
        <v>30.85</v>
      </c>
      <c r="G33960">
        <v>30.85</v>
      </c>
      <c r="H33960" s="5">
        <v>21.08</v>
      </c>
      <c r="I33960">
        <v>22</v>
      </c>
      <c r="J33960">
        <v>22.64</v>
      </c>
      <c r="K33960">
        <v>21.1</v>
      </c>
      <c r="L33960" s="32">
        <v>21.06</v>
      </c>
      <c r="M33960">
        <v>35397</v>
      </c>
      <c r="N33960" t="s">
        <v>48</v>
      </c>
      <c r="O33960">
        <v>3</v>
      </c>
    </row>
    <row r="33961" spans="1:15" x14ac:dyDescent="0.25">
      <c r="A33961" s="2">
        <v>37300</v>
      </c>
      <c r="B33961">
        <v>2300</v>
      </c>
      <c r="C33961">
        <v>19.87</v>
      </c>
      <c r="D33961">
        <v>19.87</v>
      </c>
      <c r="E33961">
        <v>19.87</v>
      </c>
      <c r="F33961">
        <v>19.87</v>
      </c>
      <c r="G33961">
        <v>19.87</v>
      </c>
      <c r="H33961" s="5">
        <v>18.57</v>
      </c>
      <c r="I33961">
        <v>18.78</v>
      </c>
      <c r="J33961">
        <v>19.02</v>
      </c>
      <c r="K33961">
        <v>18.61</v>
      </c>
      <c r="L33961" s="32">
        <v>18.53</v>
      </c>
      <c r="M33961">
        <v>32899</v>
      </c>
      <c r="N33961" t="s">
        <v>48</v>
      </c>
      <c r="O33961">
        <v>3</v>
      </c>
    </row>
    <row r="33962" spans="1:15" x14ac:dyDescent="0.25">
      <c r="A33962" s="2">
        <v>37300</v>
      </c>
      <c r="B33962">
        <v>2400</v>
      </c>
      <c r="C33962">
        <v>17.55</v>
      </c>
      <c r="D33962">
        <v>17.55</v>
      </c>
      <c r="E33962">
        <v>17.55</v>
      </c>
      <c r="F33962">
        <v>17.55</v>
      </c>
      <c r="G33962">
        <v>17.55</v>
      </c>
      <c r="H33962" s="5">
        <v>17.739999999999998</v>
      </c>
      <c r="I33962">
        <v>17.739999999999998</v>
      </c>
      <c r="J33962">
        <v>17.739999999999998</v>
      </c>
      <c r="K33962">
        <v>17.739999999999998</v>
      </c>
      <c r="L33962" s="32">
        <v>17.739999999999998</v>
      </c>
      <c r="M33962">
        <v>30560</v>
      </c>
      <c r="N33962" t="s">
        <v>47</v>
      </c>
      <c r="O33962">
        <v>3</v>
      </c>
    </row>
    <row r="33963" spans="1:15" x14ac:dyDescent="0.25">
      <c r="A33963" s="2">
        <v>37301</v>
      </c>
      <c r="B33963">
        <v>100</v>
      </c>
      <c r="C33963">
        <v>16.23</v>
      </c>
      <c r="D33963">
        <v>16.23</v>
      </c>
      <c r="E33963">
        <v>16.23</v>
      </c>
      <c r="F33963">
        <v>16.23</v>
      </c>
      <c r="G33963">
        <v>16.23</v>
      </c>
      <c r="H33963" s="5">
        <v>19.510000000000002</v>
      </c>
      <c r="I33963">
        <v>19.510000000000002</v>
      </c>
      <c r="J33963">
        <v>19.510000000000002</v>
      </c>
      <c r="K33963">
        <v>19.510000000000002</v>
      </c>
      <c r="L33963" s="32">
        <v>19.510000000000002</v>
      </c>
      <c r="M33963">
        <v>28862</v>
      </c>
      <c r="N33963" t="s">
        <v>47</v>
      </c>
      <c r="O33963">
        <v>4</v>
      </c>
    </row>
    <row r="33964" spans="1:15" x14ac:dyDescent="0.25">
      <c r="A33964" s="2">
        <v>37301</v>
      </c>
      <c r="B33964">
        <v>200</v>
      </c>
      <c r="C33964">
        <v>17.46</v>
      </c>
      <c r="D33964">
        <v>17.46</v>
      </c>
      <c r="E33964">
        <v>17.46</v>
      </c>
      <c r="F33964">
        <v>17.46</v>
      </c>
      <c r="G33964">
        <v>17.46</v>
      </c>
      <c r="H33964" s="5">
        <v>18.510000000000002</v>
      </c>
      <c r="I33964">
        <v>18.510000000000002</v>
      </c>
      <c r="J33964">
        <v>18.510000000000002</v>
      </c>
      <c r="K33964">
        <v>18.510000000000002</v>
      </c>
      <c r="L33964" s="32">
        <v>18.510000000000002</v>
      </c>
      <c r="M33964">
        <v>28180</v>
      </c>
      <c r="N33964" t="s">
        <v>47</v>
      </c>
      <c r="O33964">
        <v>4</v>
      </c>
    </row>
    <row r="33965" spans="1:15" x14ac:dyDescent="0.25">
      <c r="A33965" s="2">
        <v>37301</v>
      </c>
      <c r="B33965">
        <v>300</v>
      </c>
      <c r="C33965">
        <v>18.170000000000002</v>
      </c>
      <c r="D33965">
        <v>18.170000000000002</v>
      </c>
      <c r="E33965">
        <v>18.170000000000002</v>
      </c>
      <c r="F33965">
        <v>18.170000000000002</v>
      </c>
      <c r="G33965">
        <v>18.170000000000002</v>
      </c>
      <c r="H33965" s="5">
        <v>18</v>
      </c>
      <c r="I33965">
        <v>18</v>
      </c>
      <c r="J33965">
        <v>18</v>
      </c>
      <c r="K33965">
        <v>18</v>
      </c>
      <c r="L33965" s="32">
        <v>18</v>
      </c>
      <c r="M33965">
        <v>28230</v>
      </c>
      <c r="N33965" t="s">
        <v>47</v>
      </c>
      <c r="O33965">
        <v>4</v>
      </c>
    </row>
    <row r="33966" spans="1:15" x14ac:dyDescent="0.25">
      <c r="A33966" s="2">
        <v>37301</v>
      </c>
      <c r="B33966">
        <v>400</v>
      </c>
      <c r="C33966">
        <v>18.04</v>
      </c>
      <c r="D33966">
        <v>18.04</v>
      </c>
      <c r="E33966">
        <v>18.04</v>
      </c>
      <c r="F33966">
        <v>18.04</v>
      </c>
      <c r="G33966">
        <v>18.04</v>
      </c>
      <c r="H33966" s="5">
        <v>17.78</v>
      </c>
      <c r="I33966">
        <v>17.78</v>
      </c>
      <c r="J33966">
        <v>17.78</v>
      </c>
      <c r="K33966">
        <v>17.78</v>
      </c>
      <c r="L33966" s="32">
        <v>17.78</v>
      </c>
      <c r="M33966">
        <v>28455</v>
      </c>
      <c r="N33966" t="s">
        <v>47</v>
      </c>
      <c r="O33966">
        <v>4</v>
      </c>
    </row>
    <row r="33967" spans="1:15" x14ac:dyDescent="0.25">
      <c r="A33967" s="2">
        <v>37301</v>
      </c>
      <c r="B33967">
        <v>500</v>
      </c>
      <c r="C33967">
        <v>17.829999999999998</v>
      </c>
      <c r="D33967">
        <v>17.829999999999998</v>
      </c>
      <c r="E33967">
        <v>17.829999999999998</v>
      </c>
      <c r="F33967">
        <v>17.829999999999998</v>
      </c>
      <c r="G33967">
        <v>17.829999999999998</v>
      </c>
      <c r="H33967" s="5">
        <v>19.14</v>
      </c>
      <c r="I33967">
        <v>19.14</v>
      </c>
      <c r="J33967">
        <v>19.14</v>
      </c>
      <c r="K33967">
        <v>19.14</v>
      </c>
      <c r="L33967" s="32">
        <v>19.14</v>
      </c>
      <c r="M33967">
        <v>29315</v>
      </c>
      <c r="N33967" t="s">
        <v>47</v>
      </c>
      <c r="O33967">
        <v>4</v>
      </c>
    </row>
    <row r="33968" spans="1:15" x14ac:dyDescent="0.25">
      <c r="A33968" s="2">
        <v>37301</v>
      </c>
      <c r="B33968">
        <v>600</v>
      </c>
      <c r="C33968">
        <v>18.27</v>
      </c>
      <c r="D33968">
        <v>20.04</v>
      </c>
      <c r="E33968">
        <v>21.42</v>
      </c>
      <c r="F33968">
        <v>18.27</v>
      </c>
      <c r="G33968">
        <v>18.27</v>
      </c>
      <c r="H33968" s="5">
        <v>21</v>
      </c>
      <c r="I33968">
        <v>21</v>
      </c>
      <c r="J33968">
        <v>21</v>
      </c>
      <c r="K33968">
        <v>21</v>
      </c>
      <c r="L33968" s="32">
        <v>21</v>
      </c>
      <c r="M33968">
        <v>31786</v>
      </c>
      <c r="N33968" t="s">
        <v>47</v>
      </c>
      <c r="O33968">
        <v>4</v>
      </c>
    </row>
    <row r="33969" spans="1:15" x14ac:dyDescent="0.25">
      <c r="A33969" s="2">
        <v>37301</v>
      </c>
      <c r="B33969">
        <v>700</v>
      </c>
      <c r="C33969">
        <v>35.630000000000003</v>
      </c>
      <c r="D33969">
        <v>62.12</v>
      </c>
      <c r="E33969">
        <v>82.74</v>
      </c>
      <c r="F33969">
        <v>35.630000000000003</v>
      </c>
      <c r="G33969">
        <v>35.619999999999997</v>
      </c>
      <c r="H33969" s="5">
        <v>45</v>
      </c>
      <c r="I33969">
        <v>45</v>
      </c>
      <c r="J33969">
        <v>45</v>
      </c>
      <c r="K33969">
        <v>45</v>
      </c>
      <c r="L33969" s="32">
        <v>45</v>
      </c>
      <c r="M33969">
        <v>35969</v>
      </c>
      <c r="N33969" t="s">
        <v>47</v>
      </c>
      <c r="O33969">
        <v>4</v>
      </c>
    </row>
    <row r="33970" spans="1:15" x14ac:dyDescent="0.25">
      <c r="A33970" s="2">
        <v>37301</v>
      </c>
      <c r="B33970">
        <v>800</v>
      </c>
      <c r="C33970">
        <v>51.22</v>
      </c>
      <c r="D33970">
        <v>86</v>
      </c>
      <c r="E33970">
        <v>113.07</v>
      </c>
      <c r="F33970">
        <v>51.21</v>
      </c>
      <c r="G33970">
        <v>51.2</v>
      </c>
      <c r="H33970" s="5">
        <v>30.37</v>
      </c>
      <c r="I33970">
        <v>50</v>
      </c>
      <c r="J33970">
        <v>61.91</v>
      </c>
      <c r="K33970">
        <v>30.46</v>
      </c>
      <c r="L33970" s="32">
        <v>30.28</v>
      </c>
      <c r="M33970">
        <v>37829</v>
      </c>
      <c r="N33970" t="s">
        <v>48</v>
      </c>
      <c r="O33970">
        <v>4</v>
      </c>
    </row>
    <row r="33971" spans="1:15" x14ac:dyDescent="0.25">
      <c r="A33971" s="2">
        <v>37301</v>
      </c>
      <c r="B33971">
        <v>900</v>
      </c>
      <c r="C33971">
        <v>33.479999999999997</v>
      </c>
      <c r="D33971">
        <v>51.7</v>
      </c>
      <c r="E33971">
        <v>65.88</v>
      </c>
      <c r="F33971">
        <v>33.479999999999997</v>
      </c>
      <c r="G33971">
        <v>33.47</v>
      </c>
      <c r="H33971" s="5">
        <v>26.61</v>
      </c>
      <c r="I33971">
        <v>32</v>
      </c>
      <c r="J33971">
        <v>35.340000000000003</v>
      </c>
      <c r="K33971">
        <v>26.73</v>
      </c>
      <c r="L33971" s="32">
        <v>26.49</v>
      </c>
      <c r="M33971">
        <v>37176</v>
      </c>
      <c r="N33971" t="s">
        <v>48</v>
      </c>
      <c r="O33971">
        <v>4</v>
      </c>
    </row>
    <row r="33972" spans="1:15" x14ac:dyDescent="0.25">
      <c r="A33972" s="2">
        <v>37301</v>
      </c>
      <c r="B33972">
        <v>1000</v>
      </c>
      <c r="C33972">
        <v>29.42</v>
      </c>
      <c r="D33972">
        <v>30.04</v>
      </c>
      <c r="E33972">
        <v>30.53</v>
      </c>
      <c r="F33972">
        <v>29.42</v>
      </c>
      <c r="G33972">
        <v>29.42</v>
      </c>
      <c r="H33972" s="5">
        <v>29.99</v>
      </c>
      <c r="I33972">
        <v>32</v>
      </c>
      <c r="J33972">
        <v>33.21</v>
      </c>
      <c r="K33972">
        <v>29.99</v>
      </c>
      <c r="L33972" s="32">
        <v>29.99</v>
      </c>
      <c r="M33972">
        <v>36123</v>
      </c>
      <c r="N33972" t="s">
        <v>48</v>
      </c>
      <c r="O33972">
        <v>4</v>
      </c>
    </row>
    <row r="33973" spans="1:15" x14ac:dyDescent="0.25">
      <c r="A33973" s="2">
        <v>37301</v>
      </c>
      <c r="B33973">
        <v>1100</v>
      </c>
      <c r="C33973">
        <v>16.95</v>
      </c>
      <c r="D33973">
        <v>16.95</v>
      </c>
      <c r="E33973">
        <v>16.95</v>
      </c>
      <c r="F33973">
        <v>16.95</v>
      </c>
      <c r="G33973">
        <v>16.95</v>
      </c>
      <c r="H33973" s="5">
        <v>26.9</v>
      </c>
      <c r="I33973">
        <v>26.9</v>
      </c>
      <c r="J33973">
        <v>26.9</v>
      </c>
      <c r="K33973">
        <v>26.9</v>
      </c>
      <c r="L33973" s="32">
        <v>26.9</v>
      </c>
      <c r="M33973">
        <v>35658</v>
      </c>
      <c r="N33973" t="s">
        <v>48</v>
      </c>
      <c r="O33973">
        <v>4</v>
      </c>
    </row>
    <row r="33974" spans="1:15" x14ac:dyDescent="0.25">
      <c r="A33974" s="2">
        <v>37301</v>
      </c>
      <c r="B33974">
        <v>1200</v>
      </c>
      <c r="C33974">
        <v>18.52</v>
      </c>
      <c r="D33974">
        <v>18.52</v>
      </c>
      <c r="E33974">
        <v>18.52</v>
      </c>
      <c r="F33974">
        <v>18.52</v>
      </c>
      <c r="G33974">
        <v>18.52</v>
      </c>
      <c r="H33974" s="5">
        <v>22.02</v>
      </c>
      <c r="I33974">
        <v>23.52</v>
      </c>
      <c r="J33974">
        <v>24.58</v>
      </c>
      <c r="K33974">
        <v>22.02</v>
      </c>
      <c r="L33974" s="32">
        <v>22.02</v>
      </c>
      <c r="M33974">
        <v>34664</v>
      </c>
      <c r="N33974" t="s">
        <v>48</v>
      </c>
      <c r="O33974">
        <v>4</v>
      </c>
    </row>
    <row r="33975" spans="1:15" x14ac:dyDescent="0.25">
      <c r="A33975" s="2">
        <v>37301</v>
      </c>
      <c r="B33975">
        <v>1300</v>
      </c>
      <c r="C33975">
        <v>18.73</v>
      </c>
      <c r="D33975">
        <v>18.73</v>
      </c>
      <c r="E33975">
        <v>18.73</v>
      </c>
      <c r="F33975">
        <v>18.73</v>
      </c>
      <c r="G33975">
        <v>18.73</v>
      </c>
      <c r="H33975" s="5">
        <v>20.48</v>
      </c>
      <c r="I33975">
        <v>21.01</v>
      </c>
      <c r="J33975">
        <v>21.35</v>
      </c>
      <c r="K33975">
        <v>20.51</v>
      </c>
      <c r="L33975" s="32">
        <v>20.45</v>
      </c>
      <c r="M33975">
        <v>33852</v>
      </c>
      <c r="N33975" t="s">
        <v>48</v>
      </c>
      <c r="O33975">
        <v>4</v>
      </c>
    </row>
    <row r="33976" spans="1:15" x14ac:dyDescent="0.25">
      <c r="A33976" s="2">
        <v>37301</v>
      </c>
      <c r="B33976">
        <v>1400</v>
      </c>
      <c r="C33976">
        <v>17.63</v>
      </c>
      <c r="D33976">
        <v>17.63</v>
      </c>
      <c r="E33976">
        <v>17.63</v>
      </c>
      <c r="F33976">
        <v>17.63</v>
      </c>
      <c r="G33976">
        <v>17.63</v>
      </c>
      <c r="H33976" s="5">
        <v>19.149999999999999</v>
      </c>
      <c r="I33976">
        <v>19.100000000000001</v>
      </c>
      <c r="J33976">
        <v>19.09</v>
      </c>
      <c r="K33976">
        <v>19.190000000000001</v>
      </c>
      <c r="L33976" s="32">
        <v>19.11</v>
      </c>
      <c r="M33976">
        <v>33220</v>
      </c>
      <c r="N33976" t="s">
        <v>48</v>
      </c>
      <c r="O33976">
        <v>4</v>
      </c>
    </row>
    <row r="33977" spans="1:15" x14ac:dyDescent="0.25">
      <c r="A33977" s="2">
        <v>37301</v>
      </c>
      <c r="B33977">
        <v>1500</v>
      </c>
      <c r="C33977">
        <v>16.48</v>
      </c>
      <c r="D33977">
        <v>16.48</v>
      </c>
      <c r="E33977">
        <v>16.48</v>
      </c>
      <c r="F33977">
        <v>16.48</v>
      </c>
      <c r="G33977">
        <v>16.48</v>
      </c>
      <c r="H33977" s="5">
        <v>18.53</v>
      </c>
      <c r="I33977">
        <v>18.510000000000002</v>
      </c>
      <c r="J33977">
        <v>18.510000000000002</v>
      </c>
      <c r="K33977">
        <v>18.54</v>
      </c>
      <c r="L33977" s="32">
        <v>18.52</v>
      </c>
      <c r="M33977">
        <v>32546</v>
      </c>
      <c r="N33977" t="s">
        <v>48</v>
      </c>
      <c r="O33977">
        <v>4</v>
      </c>
    </row>
    <row r="33978" spans="1:15" x14ac:dyDescent="0.25">
      <c r="A33978" s="2">
        <v>37301</v>
      </c>
      <c r="B33978">
        <v>1600</v>
      </c>
      <c r="C33978">
        <v>14.85</v>
      </c>
      <c r="D33978">
        <v>14.85</v>
      </c>
      <c r="E33978">
        <v>14.85</v>
      </c>
      <c r="F33978">
        <v>14.85</v>
      </c>
      <c r="G33978">
        <v>14.85</v>
      </c>
      <c r="H33978" s="5">
        <v>18</v>
      </c>
      <c r="I33978">
        <v>18</v>
      </c>
      <c r="J33978">
        <v>18</v>
      </c>
      <c r="K33978">
        <v>18.010000000000002</v>
      </c>
      <c r="L33978" s="32">
        <v>18</v>
      </c>
      <c r="M33978">
        <v>32105</v>
      </c>
      <c r="N33978" t="s">
        <v>48</v>
      </c>
      <c r="O33978">
        <v>4</v>
      </c>
    </row>
    <row r="33979" spans="1:15" x14ac:dyDescent="0.25">
      <c r="A33979" s="2">
        <v>37301</v>
      </c>
      <c r="B33979">
        <v>1700</v>
      </c>
      <c r="C33979">
        <v>15.78</v>
      </c>
      <c r="D33979">
        <v>15.78</v>
      </c>
      <c r="E33979">
        <v>15.78</v>
      </c>
      <c r="F33979">
        <v>15.78</v>
      </c>
      <c r="G33979">
        <v>15.78</v>
      </c>
      <c r="H33979" s="5">
        <v>19.03</v>
      </c>
      <c r="I33979">
        <v>18.989999999999998</v>
      </c>
      <c r="J33979">
        <v>18.989999999999998</v>
      </c>
      <c r="K33979">
        <v>19.059999999999999</v>
      </c>
      <c r="L33979" s="32">
        <v>19</v>
      </c>
      <c r="M33979">
        <v>32371</v>
      </c>
      <c r="N33979" t="s">
        <v>48</v>
      </c>
      <c r="O33979">
        <v>4</v>
      </c>
    </row>
    <row r="33980" spans="1:15" x14ac:dyDescent="0.25">
      <c r="A33980" s="2">
        <v>37301</v>
      </c>
      <c r="B33980">
        <v>1800</v>
      </c>
      <c r="C33980">
        <v>19.43</v>
      </c>
      <c r="D33980">
        <v>19.43</v>
      </c>
      <c r="E33980">
        <v>19.43</v>
      </c>
      <c r="F33980">
        <v>19.43</v>
      </c>
      <c r="G33980">
        <v>19.43</v>
      </c>
      <c r="H33980" s="5">
        <v>24.92</v>
      </c>
      <c r="I33980">
        <v>27.32</v>
      </c>
      <c r="J33980">
        <v>28.51</v>
      </c>
      <c r="K33980">
        <v>26.37</v>
      </c>
      <c r="L33980" s="32">
        <v>24.36</v>
      </c>
      <c r="M33980">
        <v>34175</v>
      </c>
      <c r="N33980" t="s">
        <v>48</v>
      </c>
      <c r="O33980">
        <v>4</v>
      </c>
    </row>
    <row r="33981" spans="1:15" x14ac:dyDescent="0.25">
      <c r="A33981" s="2">
        <v>37301</v>
      </c>
      <c r="B33981">
        <v>1900</v>
      </c>
      <c r="C33981">
        <v>20.18</v>
      </c>
      <c r="D33981">
        <v>20.18</v>
      </c>
      <c r="E33981">
        <v>20.18</v>
      </c>
      <c r="F33981">
        <v>20.18</v>
      </c>
      <c r="G33981">
        <v>20.18</v>
      </c>
      <c r="H33981" s="5">
        <v>30.15</v>
      </c>
      <c r="I33981">
        <v>36.61</v>
      </c>
      <c r="J33981">
        <v>40.020000000000003</v>
      </c>
      <c r="K33981">
        <v>30.19</v>
      </c>
      <c r="L33981" s="32">
        <v>30.12</v>
      </c>
      <c r="M33981">
        <v>36572</v>
      </c>
      <c r="N33981" t="s">
        <v>48</v>
      </c>
      <c r="O33981">
        <v>4</v>
      </c>
    </row>
    <row r="33982" spans="1:15" x14ac:dyDescent="0.25">
      <c r="A33982" s="2">
        <v>37301</v>
      </c>
      <c r="B33982">
        <v>2000</v>
      </c>
      <c r="C33982">
        <v>19.670000000000002</v>
      </c>
      <c r="D33982">
        <v>19.670000000000002</v>
      </c>
      <c r="E33982">
        <v>19.670000000000002</v>
      </c>
      <c r="F33982">
        <v>19.670000000000002</v>
      </c>
      <c r="G33982">
        <v>19.670000000000002</v>
      </c>
      <c r="H33982" s="5">
        <v>28.7</v>
      </c>
      <c r="I33982">
        <v>35.9</v>
      </c>
      <c r="J33982">
        <v>40</v>
      </c>
      <c r="K33982">
        <v>28.7</v>
      </c>
      <c r="L33982" s="32">
        <v>28.7</v>
      </c>
      <c r="M33982">
        <v>36307</v>
      </c>
      <c r="N33982" t="s">
        <v>48</v>
      </c>
      <c r="O33982">
        <v>4</v>
      </c>
    </row>
    <row r="33983" spans="1:15" x14ac:dyDescent="0.25">
      <c r="A33983" s="2">
        <v>37301</v>
      </c>
      <c r="B33983">
        <v>2100</v>
      </c>
      <c r="C33983">
        <v>20.149999999999999</v>
      </c>
      <c r="D33983">
        <v>20.149999999999999</v>
      </c>
      <c r="E33983">
        <v>20.149999999999999</v>
      </c>
      <c r="F33983">
        <v>20.149999999999999</v>
      </c>
      <c r="G33983">
        <v>20.149999999999999</v>
      </c>
      <c r="H33983" s="5">
        <v>24.57</v>
      </c>
      <c r="I33983">
        <v>26.23</v>
      </c>
      <c r="J33983">
        <v>27.01</v>
      </c>
      <c r="K33983">
        <v>25</v>
      </c>
      <c r="L33983" s="32">
        <v>24.4</v>
      </c>
      <c r="M33983">
        <v>35849</v>
      </c>
      <c r="N33983" t="s">
        <v>48</v>
      </c>
      <c r="O33983">
        <v>4</v>
      </c>
    </row>
    <row r="33984" spans="1:15" x14ac:dyDescent="0.25">
      <c r="A33984" s="2">
        <v>37301</v>
      </c>
      <c r="B33984">
        <v>2200</v>
      </c>
      <c r="C33984">
        <v>19.829999999999998</v>
      </c>
      <c r="D33984">
        <v>19.829999999999998</v>
      </c>
      <c r="E33984">
        <v>19.829999999999998</v>
      </c>
      <c r="F33984">
        <v>19.829999999999998</v>
      </c>
      <c r="G33984">
        <v>19.829999999999998</v>
      </c>
      <c r="H33984" s="5">
        <v>20.03</v>
      </c>
      <c r="I33984">
        <v>21.05</v>
      </c>
      <c r="J33984">
        <v>21.51</v>
      </c>
      <c r="K33984">
        <v>20.03</v>
      </c>
      <c r="L33984" s="32">
        <v>20.03</v>
      </c>
      <c r="M33984">
        <v>34348</v>
      </c>
      <c r="N33984" t="s">
        <v>48</v>
      </c>
      <c r="O33984">
        <v>4</v>
      </c>
    </row>
    <row r="33985" spans="1:15" x14ac:dyDescent="0.25">
      <c r="A33985" s="2">
        <v>37301</v>
      </c>
      <c r="B33985">
        <v>2300</v>
      </c>
      <c r="C33985">
        <v>17.829999999999998</v>
      </c>
      <c r="D33985">
        <v>17.829999999999998</v>
      </c>
      <c r="E33985">
        <v>17.829999999999998</v>
      </c>
      <c r="F33985">
        <v>17.829999999999998</v>
      </c>
      <c r="G33985">
        <v>17.829999999999998</v>
      </c>
      <c r="H33985" s="5">
        <v>18.03</v>
      </c>
      <c r="I33985">
        <v>18.05</v>
      </c>
      <c r="J33985">
        <v>18.010000000000002</v>
      </c>
      <c r="K33985">
        <v>18.03</v>
      </c>
      <c r="L33985" s="32">
        <v>18.03</v>
      </c>
      <c r="M33985">
        <v>32063</v>
      </c>
      <c r="N33985" t="s">
        <v>48</v>
      </c>
      <c r="O33985">
        <v>4</v>
      </c>
    </row>
    <row r="33986" spans="1:15" x14ac:dyDescent="0.25">
      <c r="A33986" s="2">
        <v>37301</v>
      </c>
      <c r="B33986">
        <v>2400</v>
      </c>
      <c r="C33986">
        <v>16.18</v>
      </c>
      <c r="D33986">
        <v>16.18</v>
      </c>
      <c r="E33986">
        <v>16.18</v>
      </c>
      <c r="F33986">
        <v>16.18</v>
      </c>
      <c r="G33986">
        <v>16.18</v>
      </c>
      <c r="H33986" s="5">
        <v>17.510000000000002</v>
      </c>
      <c r="I33986">
        <v>17.510000000000002</v>
      </c>
      <c r="J33986">
        <v>17.510000000000002</v>
      </c>
      <c r="K33986">
        <v>17.510000000000002</v>
      </c>
      <c r="L33986" s="32">
        <v>17.510000000000002</v>
      </c>
      <c r="M33986">
        <v>29865</v>
      </c>
      <c r="N33986" t="s">
        <v>47</v>
      </c>
      <c r="O33986">
        <v>4</v>
      </c>
    </row>
    <row r="33987" spans="1:15" x14ac:dyDescent="0.25">
      <c r="A33987" s="2">
        <v>37302</v>
      </c>
      <c r="B33987">
        <v>100</v>
      </c>
      <c r="C33987">
        <v>15.62</v>
      </c>
      <c r="D33987">
        <v>15.62</v>
      </c>
      <c r="E33987">
        <v>15.62</v>
      </c>
      <c r="F33987">
        <v>15.62</v>
      </c>
      <c r="G33987">
        <v>15.62</v>
      </c>
      <c r="H33987" s="5">
        <v>17.09</v>
      </c>
      <c r="I33987">
        <v>17.09</v>
      </c>
      <c r="J33987">
        <v>17.09</v>
      </c>
      <c r="K33987">
        <v>17.09</v>
      </c>
      <c r="L33987" s="32">
        <v>17.09</v>
      </c>
      <c r="M33987">
        <v>28309</v>
      </c>
      <c r="N33987" t="s">
        <v>47</v>
      </c>
      <c r="O33987">
        <v>5</v>
      </c>
    </row>
    <row r="33988" spans="1:15" x14ac:dyDescent="0.25">
      <c r="A33988" s="2">
        <v>37302</v>
      </c>
      <c r="B33988">
        <v>200</v>
      </c>
      <c r="C33988">
        <v>14.58</v>
      </c>
      <c r="D33988">
        <v>14.58</v>
      </c>
      <c r="E33988">
        <v>14.58</v>
      </c>
      <c r="F33988">
        <v>14.58</v>
      </c>
      <c r="G33988">
        <v>14.58</v>
      </c>
      <c r="H33988" s="5">
        <v>16.25</v>
      </c>
      <c r="I33988">
        <v>16.25</v>
      </c>
      <c r="J33988">
        <v>16.25</v>
      </c>
      <c r="K33988">
        <v>16.25</v>
      </c>
      <c r="L33988" s="32">
        <v>16.25</v>
      </c>
      <c r="M33988">
        <v>27354</v>
      </c>
      <c r="N33988" t="s">
        <v>47</v>
      </c>
      <c r="O33988">
        <v>5</v>
      </c>
    </row>
    <row r="33989" spans="1:15" x14ac:dyDescent="0.25">
      <c r="A33989" s="2">
        <v>37302</v>
      </c>
      <c r="B33989">
        <v>300</v>
      </c>
      <c r="C33989">
        <v>15.18</v>
      </c>
      <c r="D33989">
        <v>15.18</v>
      </c>
      <c r="E33989">
        <v>15.18</v>
      </c>
      <c r="F33989">
        <v>15.18</v>
      </c>
      <c r="G33989">
        <v>15.18</v>
      </c>
      <c r="H33989" s="5">
        <v>15.8</v>
      </c>
      <c r="I33989">
        <v>15.8</v>
      </c>
      <c r="J33989">
        <v>15.8</v>
      </c>
      <c r="K33989">
        <v>15.8</v>
      </c>
      <c r="L33989" s="32">
        <v>15.8</v>
      </c>
      <c r="M33989">
        <v>26960</v>
      </c>
      <c r="N33989" t="s">
        <v>47</v>
      </c>
      <c r="O33989">
        <v>5</v>
      </c>
    </row>
    <row r="33990" spans="1:15" x14ac:dyDescent="0.25">
      <c r="A33990" s="2">
        <v>37302</v>
      </c>
      <c r="B33990">
        <v>400</v>
      </c>
      <c r="C33990">
        <v>15.34</v>
      </c>
      <c r="D33990">
        <v>15.34</v>
      </c>
      <c r="E33990">
        <v>15.34</v>
      </c>
      <c r="F33990">
        <v>15.34</v>
      </c>
      <c r="G33990">
        <v>15.34</v>
      </c>
      <c r="H33990" s="5">
        <v>15.75</v>
      </c>
      <c r="I33990">
        <v>15.75</v>
      </c>
      <c r="J33990">
        <v>15.75</v>
      </c>
      <c r="K33990">
        <v>15.75</v>
      </c>
      <c r="L33990" s="32">
        <v>15.75</v>
      </c>
      <c r="M33990">
        <v>27001</v>
      </c>
      <c r="N33990" t="s">
        <v>47</v>
      </c>
      <c r="O33990">
        <v>5</v>
      </c>
    </row>
    <row r="33991" spans="1:15" x14ac:dyDescent="0.25">
      <c r="A33991" s="2">
        <v>37302</v>
      </c>
      <c r="B33991">
        <v>500</v>
      </c>
      <c r="C33991">
        <v>15.56</v>
      </c>
      <c r="D33991">
        <v>15.56</v>
      </c>
      <c r="E33991">
        <v>15.56</v>
      </c>
      <c r="F33991">
        <v>15.56</v>
      </c>
      <c r="G33991">
        <v>15.56</v>
      </c>
      <c r="H33991" s="5">
        <v>16.3</v>
      </c>
      <c r="I33991">
        <v>16.3</v>
      </c>
      <c r="J33991">
        <v>16.3</v>
      </c>
      <c r="K33991">
        <v>16.3</v>
      </c>
      <c r="L33991" s="32">
        <v>16.3</v>
      </c>
      <c r="M33991">
        <v>27617</v>
      </c>
      <c r="N33991" t="s">
        <v>47</v>
      </c>
      <c r="O33991">
        <v>5</v>
      </c>
    </row>
    <row r="33992" spans="1:15" x14ac:dyDescent="0.25">
      <c r="A33992" s="2">
        <v>37302</v>
      </c>
      <c r="B33992">
        <v>600</v>
      </c>
      <c r="C33992">
        <v>16.12</v>
      </c>
      <c r="D33992">
        <v>16.12</v>
      </c>
      <c r="E33992">
        <v>16.12</v>
      </c>
      <c r="F33992">
        <v>16.12</v>
      </c>
      <c r="G33992">
        <v>16.12</v>
      </c>
      <c r="H33992" s="5">
        <v>19.11</v>
      </c>
      <c r="I33992">
        <v>19.11</v>
      </c>
      <c r="J33992">
        <v>19.11</v>
      </c>
      <c r="K33992">
        <v>19.11</v>
      </c>
      <c r="L33992" s="32">
        <v>19.11</v>
      </c>
      <c r="M33992">
        <v>29739</v>
      </c>
      <c r="N33992" t="s">
        <v>47</v>
      </c>
      <c r="O33992">
        <v>5</v>
      </c>
    </row>
    <row r="33993" spans="1:15" x14ac:dyDescent="0.25">
      <c r="A33993" s="2">
        <v>37302</v>
      </c>
      <c r="B33993">
        <v>700</v>
      </c>
      <c r="C33993">
        <v>25.1</v>
      </c>
      <c r="D33993">
        <v>27.54</v>
      </c>
      <c r="E33993">
        <v>29.92</v>
      </c>
      <c r="F33993">
        <v>25.11</v>
      </c>
      <c r="G33993">
        <v>25.11</v>
      </c>
      <c r="H33993" s="5">
        <v>35.01</v>
      </c>
      <c r="I33993">
        <v>35.01</v>
      </c>
      <c r="J33993">
        <v>35.01</v>
      </c>
      <c r="K33993">
        <v>35.01</v>
      </c>
      <c r="L33993" s="32">
        <v>35.01</v>
      </c>
      <c r="M33993">
        <v>33470</v>
      </c>
      <c r="N33993" t="s">
        <v>47</v>
      </c>
      <c r="O33993">
        <v>5</v>
      </c>
    </row>
    <row r="33994" spans="1:15" x14ac:dyDescent="0.25">
      <c r="A33994" s="2">
        <v>37302</v>
      </c>
      <c r="B33994">
        <v>800</v>
      </c>
      <c r="C33994">
        <v>19.86</v>
      </c>
      <c r="D33994">
        <v>32.299999999999997</v>
      </c>
      <c r="E33994">
        <v>44.12</v>
      </c>
      <c r="F33994">
        <v>19.920000000000002</v>
      </c>
      <c r="G33994">
        <v>19.95</v>
      </c>
      <c r="H33994" s="5">
        <v>26.28</v>
      </c>
      <c r="I33994">
        <v>35.28</v>
      </c>
      <c r="J33994">
        <v>40.74</v>
      </c>
      <c r="K33994">
        <v>27.96</v>
      </c>
      <c r="L33994" s="32">
        <v>28.03</v>
      </c>
      <c r="M33994">
        <v>35195</v>
      </c>
      <c r="N33994" t="s">
        <v>48</v>
      </c>
      <c r="O33994">
        <v>5</v>
      </c>
    </row>
    <row r="33995" spans="1:15" x14ac:dyDescent="0.25">
      <c r="A33995" s="2">
        <v>37302</v>
      </c>
      <c r="B33995">
        <v>900</v>
      </c>
      <c r="C33995">
        <v>20.34</v>
      </c>
      <c r="D33995">
        <v>28.52</v>
      </c>
      <c r="E33995">
        <v>36.630000000000003</v>
      </c>
      <c r="F33995">
        <v>20.36</v>
      </c>
      <c r="G33995">
        <v>20.37</v>
      </c>
      <c r="H33995" s="5">
        <v>22.63</v>
      </c>
      <c r="I33995">
        <v>27.88</v>
      </c>
      <c r="J33995">
        <v>32</v>
      </c>
      <c r="K33995">
        <v>26.03</v>
      </c>
      <c r="L33995" s="32">
        <v>21.32</v>
      </c>
      <c r="M33995">
        <v>35328</v>
      </c>
      <c r="N33995" t="s">
        <v>48</v>
      </c>
      <c r="O33995">
        <v>5</v>
      </c>
    </row>
    <row r="33996" spans="1:15" x14ac:dyDescent="0.25">
      <c r="A33996" s="2">
        <v>37302</v>
      </c>
      <c r="B33996">
        <v>1000</v>
      </c>
      <c r="C33996">
        <v>20.68</v>
      </c>
      <c r="D33996">
        <v>20.68</v>
      </c>
      <c r="E33996">
        <v>20.68</v>
      </c>
      <c r="F33996">
        <v>20.68</v>
      </c>
      <c r="G33996">
        <v>20.68</v>
      </c>
      <c r="H33996" s="5">
        <v>22</v>
      </c>
      <c r="I33996">
        <v>23.24</v>
      </c>
      <c r="J33996">
        <v>24.51</v>
      </c>
      <c r="K33996">
        <v>25.81</v>
      </c>
      <c r="L33996" s="32">
        <v>20.66</v>
      </c>
      <c r="M33996">
        <v>35044</v>
      </c>
      <c r="N33996" t="s">
        <v>48</v>
      </c>
      <c r="O33996">
        <v>5</v>
      </c>
    </row>
    <row r="33997" spans="1:15" x14ac:dyDescent="0.25">
      <c r="A33997" s="2">
        <v>37302</v>
      </c>
      <c r="B33997">
        <v>1100</v>
      </c>
      <c r="C33997">
        <v>38.369999999999997</v>
      </c>
      <c r="D33997">
        <v>38.369999999999997</v>
      </c>
      <c r="E33997">
        <v>38.369999999999997</v>
      </c>
      <c r="F33997">
        <v>38.369999999999997</v>
      </c>
      <c r="G33997">
        <v>38.369999999999997</v>
      </c>
      <c r="H33997" s="5">
        <v>20.89</v>
      </c>
      <c r="I33997">
        <v>22.03</v>
      </c>
      <c r="J33997">
        <v>23.01</v>
      </c>
      <c r="K33997">
        <v>23.42</v>
      </c>
      <c r="L33997" s="32">
        <v>19.91</v>
      </c>
      <c r="M33997">
        <v>34669</v>
      </c>
      <c r="N33997" t="s">
        <v>48</v>
      </c>
      <c r="O33997">
        <v>5</v>
      </c>
    </row>
    <row r="33998" spans="1:15" x14ac:dyDescent="0.25">
      <c r="A33998" s="2">
        <v>37302</v>
      </c>
      <c r="B33998">
        <v>1200</v>
      </c>
      <c r="C33998">
        <v>21.02</v>
      </c>
      <c r="D33998">
        <v>21.02</v>
      </c>
      <c r="E33998">
        <v>21.02</v>
      </c>
      <c r="F33998">
        <v>21.02</v>
      </c>
      <c r="G33998">
        <v>21.02</v>
      </c>
      <c r="H33998" s="5">
        <v>19.21</v>
      </c>
      <c r="I33998">
        <v>19.899999999999999</v>
      </c>
      <c r="J33998">
        <v>20.57</v>
      </c>
      <c r="K33998">
        <v>19.77</v>
      </c>
      <c r="L33998" s="32">
        <v>18.989999999999998</v>
      </c>
      <c r="M33998">
        <v>33984</v>
      </c>
      <c r="N33998" t="s">
        <v>48</v>
      </c>
      <c r="O33998">
        <v>5</v>
      </c>
    </row>
    <row r="33999" spans="1:15" x14ac:dyDescent="0.25">
      <c r="A33999" s="2">
        <v>37302</v>
      </c>
      <c r="B33999">
        <v>1300</v>
      </c>
      <c r="C33999">
        <v>20.18</v>
      </c>
      <c r="D33999">
        <v>20.18</v>
      </c>
      <c r="E33999">
        <v>20.18</v>
      </c>
      <c r="F33999">
        <v>20.18</v>
      </c>
      <c r="G33999">
        <v>20.18</v>
      </c>
      <c r="H33999" s="5">
        <v>18.02</v>
      </c>
      <c r="I33999">
        <v>18.48</v>
      </c>
      <c r="J33999">
        <v>19.149999999999999</v>
      </c>
      <c r="K33999">
        <v>18.600000000000001</v>
      </c>
      <c r="L33999" s="32">
        <v>17.79</v>
      </c>
      <c r="M33999">
        <v>33047</v>
      </c>
      <c r="N33999" t="s">
        <v>48</v>
      </c>
      <c r="O33999">
        <v>5</v>
      </c>
    </row>
    <row r="34000" spans="1:15" x14ac:dyDescent="0.25">
      <c r="A34000" s="2">
        <v>37302</v>
      </c>
      <c r="B34000">
        <v>1400</v>
      </c>
      <c r="C34000">
        <v>17.920000000000002</v>
      </c>
      <c r="D34000">
        <v>17.920000000000002</v>
      </c>
      <c r="E34000">
        <v>17.920000000000002</v>
      </c>
      <c r="F34000">
        <v>17.920000000000002</v>
      </c>
      <c r="G34000">
        <v>17.920000000000002</v>
      </c>
      <c r="H34000" s="5">
        <v>17.11</v>
      </c>
      <c r="I34000">
        <v>17.510000000000002</v>
      </c>
      <c r="J34000">
        <v>17.88</v>
      </c>
      <c r="K34000">
        <v>17.11</v>
      </c>
      <c r="L34000" s="32">
        <v>17.11</v>
      </c>
      <c r="M34000">
        <v>32545</v>
      </c>
      <c r="N34000" t="s">
        <v>48</v>
      </c>
      <c r="O34000">
        <v>5</v>
      </c>
    </row>
    <row r="34001" spans="1:15" x14ac:dyDescent="0.25">
      <c r="A34001" s="2">
        <v>37302</v>
      </c>
      <c r="B34001">
        <v>1500</v>
      </c>
      <c r="C34001">
        <v>17.05</v>
      </c>
      <c r="D34001">
        <v>17.05</v>
      </c>
      <c r="E34001">
        <v>17.05</v>
      </c>
      <c r="F34001">
        <v>17.05</v>
      </c>
      <c r="G34001">
        <v>17.05</v>
      </c>
      <c r="H34001" s="5">
        <v>16.2</v>
      </c>
      <c r="I34001">
        <v>16.260000000000002</v>
      </c>
      <c r="J34001">
        <v>16.32</v>
      </c>
      <c r="K34001">
        <v>16.2</v>
      </c>
      <c r="L34001" s="32">
        <v>16.2</v>
      </c>
      <c r="M34001">
        <v>31985</v>
      </c>
      <c r="N34001" t="s">
        <v>48</v>
      </c>
      <c r="O34001">
        <v>5</v>
      </c>
    </row>
    <row r="34002" spans="1:15" x14ac:dyDescent="0.25">
      <c r="A34002" s="2">
        <v>37302</v>
      </c>
      <c r="B34002">
        <v>1600</v>
      </c>
      <c r="C34002">
        <v>16.48</v>
      </c>
      <c r="D34002">
        <v>16.48</v>
      </c>
      <c r="E34002">
        <v>16.48</v>
      </c>
      <c r="F34002">
        <v>16.48</v>
      </c>
      <c r="G34002">
        <v>16.48</v>
      </c>
      <c r="H34002" s="5">
        <v>15.88</v>
      </c>
      <c r="I34002">
        <v>15.96</v>
      </c>
      <c r="J34002">
        <v>16.05</v>
      </c>
      <c r="K34002">
        <v>15.97</v>
      </c>
      <c r="L34002" s="32">
        <v>15.85</v>
      </c>
      <c r="M34002">
        <v>31467</v>
      </c>
      <c r="N34002" t="s">
        <v>48</v>
      </c>
      <c r="O34002">
        <v>5</v>
      </c>
    </row>
    <row r="34003" spans="1:15" x14ac:dyDescent="0.25">
      <c r="A34003" s="2">
        <v>37302</v>
      </c>
      <c r="B34003">
        <v>1700</v>
      </c>
      <c r="C34003">
        <v>17.09</v>
      </c>
      <c r="D34003">
        <v>17.09</v>
      </c>
      <c r="E34003">
        <v>17.09</v>
      </c>
      <c r="F34003">
        <v>17.09</v>
      </c>
      <c r="G34003">
        <v>17.09</v>
      </c>
      <c r="H34003" s="5">
        <v>16.03</v>
      </c>
      <c r="I34003">
        <v>16.02</v>
      </c>
      <c r="J34003">
        <v>16.02</v>
      </c>
      <c r="K34003">
        <v>16.059999999999999</v>
      </c>
      <c r="L34003" s="32">
        <v>16.010000000000002</v>
      </c>
      <c r="M34003">
        <v>31672</v>
      </c>
      <c r="N34003" t="s">
        <v>48</v>
      </c>
      <c r="O34003">
        <v>5</v>
      </c>
    </row>
    <row r="34004" spans="1:15" x14ac:dyDescent="0.25">
      <c r="A34004" s="2">
        <v>37302</v>
      </c>
      <c r="B34004">
        <v>1800</v>
      </c>
      <c r="C34004">
        <v>24.98</v>
      </c>
      <c r="D34004">
        <v>24.98</v>
      </c>
      <c r="E34004">
        <v>24.98</v>
      </c>
      <c r="F34004">
        <v>24.98</v>
      </c>
      <c r="G34004">
        <v>24.98</v>
      </c>
      <c r="H34004" s="5">
        <v>19.45</v>
      </c>
      <c r="I34004">
        <v>20.260000000000002</v>
      </c>
      <c r="J34004">
        <v>21.35</v>
      </c>
      <c r="K34004">
        <v>25.03</v>
      </c>
      <c r="L34004" s="32">
        <v>17.3</v>
      </c>
      <c r="M34004">
        <v>32976</v>
      </c>
      <c r="N34004" t="s">
        <v>48</v>
      </c>
      <c r="O34004">
        <v>5</v>
      </c>
    </row>
    <row r="34005" spans="1:15" x14ac:dyDescent="0.25">
      <c r="A34005" s="2">
        <v>37302</v>
      </c>
      <c r="B34005">
        <v>1900</v>
      </c>
      <c r="C34005">
        <v>33.49</v>
      </c>
      <c r="D34005">
        <v>33.49</v>
      </c>
      <c r="E34005">
        <v>33.49</v>
      </c>
      <c r="F34005">
        <v>33.49</v>
      </c>
      <c r="G34005">
        <v>33.49</v>
      </c>
      <c r="H34005" s="5">
        <v>20.75</v>
      </c>
      <c r="I34005">
        <v>22.3</v>
      </c>
      <c r="J34005">
        <v>23.26</v>
      </c>
      <c r="K34005">
        <v>25.03</v>
      </c>
      <c r="L34005" s="32">
        <v>19.239999999999998</v>
      </c>
      <c r="M34005">
        <v>34488</v>
      </c>
      <c r="N34005" t="s">
        <v>48</v>
      </c>
      <c r="O34005">
        <v>5</v>
      </c>
    </row>
    <row r="34006" spans="1:15" x14ac:dyDescent="0.25">
      <c r="A34006" s="2">
        <v>37302</v>
      </c>
      <c r="B34006">
        <v>2000</v>
      </c>
      <c r="C34006">
        <v>20.46</v>
      </c>
      <c r="D34006">
        <v>20.46</v>
      </c>
      <c r="E34006">
        <v>20.46</v>
      </c>
      <c r="F34006">
        <v>20.46</v>
      </c>
      <c r="G34006">
        <v>20.46</v>
      </c>
      <c r="H34006" s="5">
        <v>19.27</v>
      </c>
      <c r="I34006">
        <v>19.649999999999999</v>
      </c>
      <c r="J34006">
        <v>19.739999999999998</v>
      </c>
      <c r="K34006">
        <v>23</v>
      </c>
      <c r="L34006" s="32">
        <v>17.829999999999998</v>
      </c>
      <c r="M34006">
        <v>33657</v>
      </c>
      <c r="N34006" t="s">
        <v>48</v>
      </c>
      <c r="O34006">
        <v>5</v>
      </c>
    </row>
    <row r="34007" spans="1:15" x14ac:dyDescent="0.25">
      <c r="A34007" s="2">
        <v>37302</v>
      </c>
      <c r="B34007">
        <v>2100</v>
      </c>
      <c r="C34007">
        <v>19.32</v>
      </c>
      <c r="D34007">
        <v>19.32</v>
      </c>
      <c r="E34007">
        <v>19.32</v>
      </c>
      <c r="F34007">
        <v>19.32</v>
      </c>
      <c r="G34007">
        <v>19.32</v>
      </c>
      <c r="H34007" s="5">
        <v>18.45</v>
      </c>
      <c r="I34007">
        <v>18.03</v>
      </c>
      <c r="J34007">
        <v>18.079999999999998</v>
      </c>
      <c r="K34007">
        <v>22</v>
      </c>
      <c r="L34007" s="32">
        <v>17.079999999999998</v>
      </c>
      <c r="M34007">
        <v>32818</v>
      </c>
      <c r="N34007" t="s">
        <v>48</v>
      </c>
      <c r="O34007">
        <v>5</v>
      </c>
    </row>
    <row r="34008" spans="1:15" x14ac:dyDescent="0.25">
      <c r="A34008" s="2">
        <v>37302</v>
      </c>
      <c r="B34008">
        <v>2200</v>
      </c>
      <c r="C34008">
        <v>20.37</v>
      </c>
      <c r="D34008">
        <v>20.37</v>
      </c>
      <c r="E34008">
        <v>20.37</v>
      </c>
      <c r="F34008">
        <v>20.37</v>
      </c>
      <c r="G34008">
        <v>20.37</v>
      </c>
      <c r="H34008" s="5">
        <v>17.96</v>
      </c>
      <c r="I34008">
        <v>18.07</v>
      </c>
      <c r="J34008">
        <v>18.38</v>
      </c>
      <c r="K34008">
        <v>20.8</v>
      </c>
      <c r="L34008" s="32">
        <v>16.87</v>
      </c>
      <c r="M34008">
        <v>31353</v>
      </c>
      <c r="N34008" t="s">
        <v>48</v>
      </c>
      <c r="O34008">
        <v>5</v>
      </c>
    </row>
    <row r="34009" spans="1:15" x14ac:dyDescent="0.25">
      <c r="A34009" s="2">
        <v>37302</v>
      </c>
      <c r="B34009">
        <v>2300</v>
      </c>
      <c r="C34009">
        <v>18.02</v>
      </c>
      <c r="D34009">
        <v>18.02</v>
      </c>
      <c r="E34009">
        <v>18.02</v>
      </c>
      <c r="F34009">
        <v>18.02</v>
      </c>
      <c r="G34009">
        <v>18.02</v>
      </c>
      <c r="H34009" s="5">
        <v>16.91</v>
      </c>
      <c r="I34009">
        <v>17.190000000000001</v>
      </c>
      <c r="J34009">
        <v>17.350000000000001</v>
      </c>
      <c r="K34009">
        <v>16.91</v>
      </c>
      <c r="L34009" s="32">
        <v>16.91</v>
      </c>
      <c r="M34009">
        <v>29410</v>
      </c>
      <c r="N34009" t="s">
        <v>48</v>
      </c>
      <c r="O34009">
        <v>5</v>
      </c>
    </row>
    <row r="34010" spans="1:15" x14ac:dyDescent="0.25">
      <c r="A34010" s="2">
        <v>37302</v>
      </c>
      <c r="B34010">
        <v>2400</v>
      </c>
      <c r="C34010">
        <v>16.2</v>
      </c>
      <c r="D34010">
        <v>16.2</v>
      </c>
      <c r="E34010">
        <v>16.2</v>
      </c>
      <c r="F34010">
        <v>16.2</v>
      </c>
      <c r="G34010">
        <v>16.2</v>
      </c>
      <c r="H34010" s="5">
        <v>16.7</v>
      </c>
      <c r="I34010">
        <v>16.7</v>
      </c>
      <c r="J34010">
        <v>16.7</v>
      </c>
      <c r="K34010">
        <v>16.7</v>
      </c>
      <c r="L34010" s="32">
        <v>16.7</v>
      </c>
      <c r="M34010">
        <v>27196</v>
      </c>
      <c r="N34010" t="s">
        <v>47</v>
      </c>
      <c r="O34010">
        <v>5</v>
      </c>
    </row>
    <row r="34011" spans="1:15" x14ac:dyDescent="0.25">
      <c r="A34011" s="2">
        <v>37303</v>
      </c>
      <c r="B34011">
        <v>100</v>
      </c>
      <c r="C34011">
        <v>15.69</v>
      </c>
      <c r="D34011">
        <v>15.69</v>
      </c>
      <c r="E34011">
        <v>15.69</v>
      </c>
      <c r="F34011">
        <v>15.69</v>
      </c>
      <c r="G34011">
        <v>15.69</v>
      </c>
      <c r="H34011" s="5">
        <v>16.170000000000002</v>
      </c>
      <c r="I34011">
        <v>16.170000000000002</v>
      </c>
      <c r="J34011">
        <v>16.170000000000002</v>
      </c>
      <c r="K34011">
        <v>16.170000000000002</v>
      </c>
      <c r="L34011" s="32">
        <v>16.170000000000002</v>
      </c>
      <c r="M34011">
        <v>25243</v>
      </c>
      <c r="N34011" t="s">
        <v>47</v>
      </c>
      <c r="O34011">
        <v>6</v>
      </c>
    </row>
    <row r="34012" spans="1:15" x14ac:dyDescent="0.25">
      <c r="A34012" s="2">
        <v>37303</v>
      </c>
      <c r="B34012">
        <v>200</v>
      </c>
      <c r="C34012">
        <v>15.51</v>
      </c>
      <c r="D34012">
        <v>15.51</v>
      </c>
      <c r="E34012">
        <v>15.51</v>
      </c>
      <c r="F34012">
        <v>15.51</v>
      </c>
      <c r="G34012">
        <v>15.51</v>
      </c>
      <c r="H34012" s="5">
        <v>15.26</v>
      </c>
      <c r="I34012">
        <v>15.19</v>
      </c>
      <c r="J34012">
        <v>15.2</v>
      </c>
      <c r="K34012">
        <v>15.9</v>
      </c>
      <c r="L34012" s="32">
        <v>15.02</v>
      </c>
      <c r="M34012">
        <v>24250</v>
      </c>
      <c r="N34012" t="s">
        <v>47</v>
      </c>
      <c r="O34012">
        <v>6</v>
      </c>
    </row>
    <row r="34013" spans="1:15" x14ac:dyDescent="0.25">
      <c r="A34013" s="2">
        <v>37303</v>
      </c>
      <c r="B34013">
        <v>300</v>
      </c>
      <c r="C34013">
        <v>15.7</v>
      </c>
      <c r="D34013">
        <v>15.7</v>
      </c>
      <c r="E34013">
        <v>15.7</v>
      </c>
      <c r="F34013">
        <v>15.7</v>
      </c>
      <c r="G34013">
        <v>15.7</v>
      </c>
      <c r="H34013" s="5">
        <v>14</v>
      </c>
      <c r="I34013">
        <v>13.83</v>
      </c>
      <c r="J34013">
        <v>13.86</v>
      </c>
      <c r="K34013">
        <v>15.4</v>
      </c>
      <c r="L34013" s="32">
        <v>13.46</v>
      </c>
      <c r="M34013">
        <v>23700</v>
      </c>
      <c r="N34013" t="s">
        <v>47</v>
      </c>
      <c r="O34013">
        <v>6</v>
      </c>
    </row>
    <row r="34014" spans="1:15" x14ac:dyDescent="0.25">
      <c r="A34014" s="2">
        <v>37303</v>
      </c>
      <c r="B34014">
        <v>400</v>
      </c>
      <c r="C34014">
        <v>15.08</v>
      </c>
      <c r="D34014">
        <v>15.08</v>
      </c>
      <c r="E34014">
        <v>15.08</v>
      </c>
      <c r="F34014">
        <v>15.08</v>
      </c>
      <c r="G34014">
        <v>15.08</v>
      </c>
      <c r="H34014" s="5">
        <v>13.75</v>
      </c>
      <c r="I34014">
        <v>13.61</v>
      </c>
      <c r="J34014">
        <v>13.63</v>
      </c>
      <c r="K34014">
        <v>15</v>
      </c>
      <c r="L34014" s="32">
        <v>13.28</v>
      </c>
      <c r="M34014">
        <v>23364</v>
      </c>
      <c r="N34014" t="s">
        <v>47</v>
      </c>
      <c r="O34014">
        <v>6</v>
      </c>
    </row>
    <row r="34015" spans="1:15" x14ac:dyDescent="0.25">
      <c r="A34015" s="2">
        <v>37303</v>
      </c>
      <c r="B34015">
        <v>500</v>
      </c>
      <c r="C34015">
        <v>15.61</v>
      </c>
      <c r="D34015">
        <v>15.61</v>
      </c>
      <c r="E34015">
        <v>15.61</v>
      </c>
      <c r="F34015">
        <v>15.61</v>
      </c>
      <c r="G34015">
        <v>15.61</v>
      </c>
      <c r="H34015" s="5">
        <v>14</v>
      </c>
      <c r="I34015">
        <v>13.85</v>
      </c>
      <c r="J34015">
        <v>13.87</v>
      </c>
      <c r="K34015">
        <v>15.2</v>
      </c>
      <c r="L34015" s="32">
        <v>13.55</v>
      </c>
      <c r="M34015">
        <v>23479</v>
      </c>
      <c r="N34015" t="s">
        <v>47</v>
      </c>
      <c r="O34015">
        <v>6</v>
      </c>
    </row>
    <row r="34016" spans="1:15" x14ac:dyDescent="0.25">
      <c r="A34016" s="2">
        <v>37303</v>
      </c>
      <c r="B34016">
        <v>600</v>
      </c>
      <c r="C34016">
        <v>14.92</v>
      </c>
      <c r="D34016">
        <v>14.92</v>
      </c>
      <c r="E34016">
        <v>14.92</v>
      </c>
      <c r="F34016">
        <v>14.92</v>
      </c>
      <c r="G34016">
        <v>14.92</v>
      </c>
      <c r="H34016" s="5">
        <v>15.01</v>
      </c>
      <c r="I34016">
        <v>15.01</v>
      </c>
      <c r="J34016">
        <v>15.01</v>
      </c>
      <c r="K34016">
        <v>15.01</v>
      </c>
      <c r="L34016" s="32">
        <v>15.01</v>
      </c>
      <c r="M34016">
        <v>24063</v>
      </c>
      <c r="N34016" t="s">
        <v>47</v>
      </c>
      <c r="O34016">
        <v>6</v>
      </c>
    </row>
    <row r="34017" spans="1:15" x14ac:dyDescent="0.25">
      <c r="A34017" s="2">
        <v>37303</v>
      </c>
      <c r="B34017">
        <v>700</v>
      </c>
      <c r="C34017">
        <v>14.48</v>
      </c>
      <c r="D34017">
        <v>14.48</v>
      </c>
      <c r="E34017">
        <v>14.48</v>
      </c>
      <c r="F34017">
        <v>14.48</v>
      </c>
      <c r="G34017">
        <v>14.48</v>
      </c>
      <c r="H34017" s="5">
        <v>16.3</v>
      </c>
      <c r="I34017">
        <v>16.77</v>
      </c>
      <c r="J34017">
        <v>17.77</v>
      </c>
      <c r="K34017">
        <v>20.03</v>
      </c>
      <c r="L34017" s="32">
        <v>14.9</v>
      </c>
      <c r="M34017">
        <v>25333</v>
      </c>
      <c r="N34017" t="s">
        <v>47</v>
      </c>
      <c r="O34017">
        <v>6</v>
      </c>
    </row>
    <row r="34018" spans="1:15" x14ac:dyDescent="0.25">
      <c r="A34018" s="2">
        <v>37303</v>
      </c>
      <c r="B34018">
        <v>800</v>
      </c>
      <c r="C34018">
        <v>15.12</v>
      </c>
      <c r="D34018">
        <v>15.12</v>
      </c>
      <c r="E34018">
        <v>15.12</v>
      </c>
      <c r="F34018">
        <v>15.12</v>
      </c>
      <c r="G34018">
        <v>15.12</v>
      </c>
      <c r="H34018" s="5">
        <v>17.88</v>
      </c>
      <c r="I34018">
        <v>20.27</v>
      </c>
      <c r="J34018">
        <v>23.45</v>
      </c>
      <c r="K34018">
        <v>17.91</v>
      </c>
      <c r="L34018" s="32">
        <v>17.87</v>
      </c>
      <c r="M34018">
        <v>26563</v>
      </c>
      <c r="N34018" t="s">
        <v>48</v>
      </c>
      <c r="O34018">
        <v>6</v>
      </c>
    </row>
    <row r="34019" spans="1:15" x14ac:dyDescent="0.25">
      <c r="A34019" s="2">
        <v>37303</v>
      </c>
      <c r="B34019">
        <v>900</v>
      </c>
      <c r="C34019">
        <v>19.829999999999998</v>
      </c>
      <c r="D34019">
        <v>19.829999999999998</v>
      </c>
      <c r="E34019">
        <v>19.829999999999998</v>
      </c>
      <c r="F34019">
        <v>19.829999999999998</v>
      </c>
      <c r="G34019">
        <v>19.829999999999998</v>
      </c>
      <c r="H34019" s="5">
        <v>21</v>
      </c>
      <c r="I34019">
        <v>22.99</v>
      </c>
      <c r="J34019">
        <v>25.34</v>
      </c>
      <c r="K34019">
        <v>21</v>
      </c>
      <c r="L34019" s="32">
        <v>21</v>
      </c>
      <c r="M34019">
        <v>28413</v>
      </c>
      <c r="N34019" t="s">
        <v>48</v>
      </c>
      <c r="O34019">
        <v>6</v>
      </c>
    </row>
    <row r="34020" spans="1:15" x14ac:dyDescent="0.25">
      <c r="A34020" s="2">
        <v>37303</v>
      </c>
      <c r="B34020">
        <v>1000</v>
      </c>
      <c r="C34020">
        <v>19.98</v>
      </c>
      <c r="D34020">
        <v>19.98</v>
      </c>
      <c r="E34020">
        <v>19.98</v>
      </c>
      <c r="F34020">
        <v>19.98</v>
      </c>
      <c r="G34020">
        <v>19.98</v>
      </c>
      <c r="H34020" s="5">
        <v>22.67</v>
      </c>
      <c r="I34020">
        <v>23.15</v>
      </c>
      <c r="J34020">
        <v>23.86</v>
      </c>
      <c r="K34020">
        <v>22.67</v>
      </c>
      <c r="L34020" s="32">
        <v>22.67</v>
      </c>
      <c r="M34020">
        <v>29328</v>
      </c>
      <c r="N34020" t="s">
        <v>48</v>
      </c>
      <c r="O34020">
        <v>6</v>
      </c>
    </row>
    <row r="34021" spans="1:15" x14ac:dyDescent="0.25">
      <c r="A34021" s="2">
        <v>37303</v>
      </c>
      <c r="B34021">
        <v>1100</v>
      </c>
      <c r="C34021">
        <v>20.14</v>
      </c>
      <c r="D34021">
        <v>20.14</v>
      </c>
      <c r="E34021">
        <v>20.14</v>
      </c>
      <c r="F34021">
        <v>20.14</v>
      </c>
      <c r="G34021">
        <v>20.14</v>
      </c>
      <c r="H34021" s="5">
        <v>20.7</v>
      </c>
      <c r="I34021">
        <v>21.22</v>
      </c>
      <c r="J34021">
        <v>22.14</v>
      </c>
      <c r="K34021">
        <v>20.7</v>
      </c>
      <c r="L34021" s="32">
        <v>20.7</v>
      </c>
      <c r="M34021">
        <v>29428</v>
      </c>
      <c r="N34021" t="s">
        <v>48</v>
      </c>
      <c r="O34021">
        <v>6</v>
      </c>
    </row>
    <row r="34022" spans="1:15" x14ac:dyDescent="0.25">
      <c r="A34022" s="2">
        <v>37303</v>
      </c>
      <c r="B34022">
        <v>1200</v>
      </c>
      <c r="C34022">
        <v>17.760000000000002</v>
      </c>
      <c r="D34022">
        <v>17.760000000000002</v>
      </c>
      <c r="E34022">
        <v>17.760000000000002</v>
      </c>
      <c r="F34022">
        <v>17.760000000000002</v>
      </c>
      <c r="G34022">
        <v>17.760000000000002</v>
      </c>
      <c r="H34022" s="5">
        <v>19.79</v>
      </c>
      <c r="I34022">
        <v>20.27</v>
      </c>
      <c r="J34022">
        <v>21.1</v>
      </c>
      <c r="K34022">
        <v>19.79</v>
      </c>
      <c r="L34022" s="32">
        <v>19.79</v>
      </c>
      <c r="M34022">
        <v>28788</v>
      </c>
      <c r="N34022" t="s">
        <v>48</v>
      </c>
      <c r="O34022">
        <v>6</v>
      </c>
    </row>
    <row r="34023" spans="1:15" x14ac:dyDescent="0.25">
      <c r="A34023" s="2">
        <v>37303</v>
      </c>
      <c r="B34023">
        <v>1300</v>
      </c>
      <c r="C34023">
        <v>16.510000000000002</v>
      </c>
      <c r="D34023">
        <v>16.510000000000002</v>
      </c>
      <c r="E34023">
        <v>16.510000000000002</v>
      </c>
      <c r="F34023">
        <v>16.510000000000002</v>
      </c>
      <c r="G34023">
        <v>16.510000000000002</v>
      </c>
      <c r="H34023" s="5">
        <v>17.54</v>
      </c>
      <c r="I34023">
        <v>18.2</v>
      </c>
      <c r="J34023">
        <v>19.38</v>
      </c>
      <c r="K34023">
        <v>17.54</v>
      </c>
      <c r="L34023" s="32">
        <v>17.54</v>
      </c>
      <c r="M34023">
        <v>27920</v>
      </c>
      <c r="N34023" t="s">
        <v>48</v>
      </c>
      <c r="O34023">
        <v>6</v>
      </c>
    </row>
    <row r="34024" spans="1:15" x14ac:dyDescent="0.25">
      <c r="A34024" s="2">
        <v>37303</v>
      </c>
      <c r="B34024">
        <v>1400</v>
      </c>
      <c r="C34024">
        <v>15.53</v>
      </c>
      <c r="D34024">
        <v>15.53</v>
      </c>
      <c r="E34024">
        <v>15.53</v>
      </c>
      <c r="F34024">
        <v>15.53</v>
      </c>
      <c r="G34024">
        <v>15.53</v>
      </c>
      <c r="H34024" s="5">
        <v>16.690000000000001</v>
      </c>
      <c r="I34024">
        <v>17.38</v>
      </c>
      <c r="J34024">
        <v>18.7</v>
      </c>
      <c r="K34024">
        <v>17.14</v>
      </c>
      <c r="L34024" s="32">
        <v>16.52</v>
      </c>
      <c r="M34024">
        <v>27094</v>
      </c>
      <c r="N34024" t="s">
        <v>48</v>
      </c>
      <c r="O34024">
        <v>6</v>
      </c>
    </row>
    <row r="34025" spans="1:15" x14ac:dyDescent="0.25">
      <c r="A34025" s="2">
        <v>37303</v>
      </c>
      <c r="B34025">
        <v>1500</v>
      </c>
      <c r="C34025">
        <v>8.5299999999999994</v>
      </c>
      <c r="D34025">
        <v>8.5299999999999994</v>
      </c>
      <c r="E34025">
        <v>8.5299999999999994</v>
      </c>
      <c r="F34025">
        <v>8.5299999999999994</v>
      </c>
      <c r="G34025">
        <v>8.5299999999999994</v>
      </c>
      <c r="H34025" s="5">
        <v>16.38</v>
      </c>
      <c r="I34025">
        <v>17.09</v>
      </c>
      <c r="J34025">
        <v>18.46</v>
      </c>
      <c r="K34025">
        <v>16.96</v>
      </c>
      <c r="L34025" s="32">
        <v>16.170000000000002</v>
      </c>
      <c r="M34025">
        <v>26209</v>
      </c>
      <c r="N34025" t="s">
        <v>48</v>
      </c>
      <c r="O34025">
        <v>6</v>
      </c>
    </row>
    <row r="34026" spans="1:15" x14ac:dyDescent="0.25">
      <c r="A34026" s="2">
        <v>37303</v>
      </c>
      <c r="B34026">
        <v>1600</v>
      </c>
      <c r="C34026">
        <v>10.23</v>
      </c>
      <c r="D34026">
        <v>10.23</v>
      </c>
      <c r="E34026">
        <v>10.23</v>
      </c>
      <c r="F34026">
        <v>10.23</v>
      </c>
      <c r="G34026">
        <v>10.23</v>
      </c>
      <c r="H34026" s="5">
        <v>16.04</v>
      </c>
      <c r="I34026">
        <v>16.760000000000002</v>
      </c>
      <c r="J34026">
        <v>18.190000000000001</v>
      </c>
      <c r="K34026">
        <v>16.73</v>
      </c>
      <c r="L34026" s="32">
        <v>15.79</v>
      </c>
      <c r="M34026">
        <v>25801</v>
      </c>
      <c r="N34026" t="s">
        <v>48</v>
      </c>
      <c r="O34026">
        <v>6</v>
      </c>
    </row>
    <row r="34027" spans="1:15" x14ac:dyDescent="0.25">
      <c r="A34027" s="2">
        <v>37303</v>
      </c>
      <c r="B34027">
        <v>1700</v>
      </c>
      <c r="C34027">
        <v>14.9</v>
      </c>
      <c r="D34027">
        <v>14.9</v>
      </c>
      <c r="E34027">
        <v>14.9</v>
      </c>
      <c r="F34027">
        <v>14.9</v>
      </c>
      <c r="G34027">
        <v>14.9</v>
      </c>
      <c r="H34027" s="5">
        <v>16.48</v>
      </c>
      <c r="I34027">
        <v>17.63</v>
      </c>
      <c r="J34027">
        <v>19.8</v>
      </c>
      <c r="K34027">
        <v>17</v>
      </c>
      <c r="L34027" s="32">
        <v>16.28</v>
      </c>
      <c r="M34027">
        <v>26146</v>
      </c>
      <c r="N34027" t="s">
        <v>48</v>
      </c>
      <c r="O34027">
        <v>6</v>
      </c>
    </row>
    <row r="34028" spans="1:15" x14ac:dyDescent="0.25">
      <c r="A34028" s="2">
        <v>37303</v>
      </c>
      <c r="B34028">
        <v>1800</v>
      </c>
      <c r="C34028">
        <v>16.350000000000001</v>
      </c>
      <c r="D34028">
        <v>16.350000000000001</v>
      </c>
      <c r="E34028">
        <v>16.350000000000001</v>
      </c>
      <c r="F34028">
        <v>16.350000000000001</v>
      </c>
      <c r="G34028">
        <v>16.350000000000001</v>
      </c>
      <c r="H34028" s="5">
        <v>20.66</v>
      </c>
      <c r="I34028">
        <v>22.23</v>
      </c>
      <c r="J34028">
        <v>24.01</v>
      </c>
      <c r="K34028">
        <v>23</v>
      </c>
      <c r="L34028" s="32">
        <v>19.78</v>
      </c>
      <c r="M34028">
        <v>27800</v>
      </c>
      <c r="N34028" t="s">
        <v>48</v>
      </c>
      <c r="O34028">
        <v>6</v>
      </c>
    </row>
    <row r="34029" spans="1:15" x14ac:dyDescent="0.25">
      <c r="A34029" s="2">
        <v>37303</v>
      </c>
      <c r="B34029">
        <v>1900</v>
      </c>
      <c r="C34029">
        <v>16.82</v>
      </c>
      <c r="D34029">
        <v>16.82</v>
      </c>
      <c r="E34029">
        <v>16.82</v>
      </c>
      <c r="F34029">
        <v>16.82</v>
      </c>
      <c r="G34029">
        <v>16.82</v>
      </c>
      <c r="H34029" s="5">
        <v>24.72</v>
      </c>
      <c r="I34029">
        <v>25.65</v>
      </c>
      <c r="J34029">
        <v>25.63</v>
      </c>
      <c r="K34029">
        <v>24.73</v>
      </c>
      <c r="L34029" s="32">
        <v>24.72</v>
      </c>
      <c r="M34029">
        <v>29972</v>
      </c>
      <c r="N34029" t="s">
        <v>48</v>
      </c>
      <c r="O34029">
        <v>6</v>
      </c>
    </row>
    <row r="34030" spans="1:15" x14ac:dyDescent="0.25">
      <c r="A34030" s="2">
        <v>37303</v>
      </c>
      <c r="B34030">
        <v>2000</v>
      </c>
      <c r="C34030">
        <v>16.899999999999999</v>
      </c>
      <c r="D34030">
        <v>16.899999999999999</v>
      </c>
      <c r="E34030">
        <v>16.899999999999999</v>
      </c>
      <c r="F34030">
        <v>16.899999999999999</v>
      </c>
      <c r="G34030">
        <v>16.899999999999999</v>
      </c>
      <c r="H34030" s="5">
        <v>20.78</v>
      </c>
      <c r="I34030">
        <v>22.1</v>
      </c>
      <c r="J34030">
        <v>21.92</v>
      </c>
      <c r="K34030">
        <v>23</v>
      </c>
      <c r="L34030" s="32">
        <v>19.95</v>
      </c>
      <c r="M34030">
        <v>29705</v>
      </c>
      <c r="N34030" t="s">
        <v>48</v>
      </c>
      <c r="O34030">
        <v>6</v>
      </c>
    </row>
    <row r="34031" spans="1:15" x14ac:dyDescent="0.25">
      <c r="A34031" s="2">
        <v>37303</v>
      </c>
      <c r="B34031">
        <v>2100</v>
      </c>
      <c r="C34031">
        <v>17.420000000000002</v>
      </c>
      <c r="D34031">
        <v>17.420000000000002</v>
      </c>
      <c r="E34031">
        <v>17.420000000000002</v>
      </c>
      <c r="F34031">
        <v>17.420000000000002</v>
      </c>
      <c r="G34031">
        <v>17.420000000000002</v>
      </c>
      <c r="H34031" s="5">
        <v>19.79</v>
      </c>
      <c r="I34031">
        <v>20.38</v>
      </c>
      <c r="J34031">
        <v>21.02</v>
      </c>
      <c r="K34031">
        <v>19.79</v>
      </c>
      <c r="L34031" s="32">
        <v>19.79</v>
      </c>
      <c r="M34031">
        <v>29171</v>
      </c>
      <c r="N34031" t="s">
        <v>48</v>
      </c>
      <c r="O34031">
        <v>6</v>
      </c>
    </row>
    <row r="34032" spans="1:15" x14ac:dyDescent="0.25">
      <c r="A34032" s="2">
        <v>37303</v>
      </c>
      <c r="B34032">
        <v>2200</v>
      </c>
      <c r="C34032">
        <v>16.940000000000001</v>
      </c>
      <c r="D34032">
        <v>16.940000000000001</v>
      </c>
      <c r="E34032">
        <v>16.940000000000001</v>
      </c>
      <c r="F34032">
        <v>16.940000000000001</v>
      </c>
      <c r="G34032">
        <v>16.940000000000001</v>
      </c>
      <c r="H34032" s="5">
        <v>18.170000000000002</v>
      </c>
      <c r="I34032">
        <v>18.87</v>
      </c>
      <c r="J34032">
        <v>20.100000000000001</v>
      </c>
      <c r="K34032">
        <v>18.170000000000002</v>
      </c>
      <c r="L34032" s="32">
        <v>18.170000000000002</v>
      </c>
      <c r="M34032">
        <v>28429</v>
      </c>
      <c r="N34032" t="s">
        <v>48</v>
      </c>
      <c r="O34032">
        <v>6</v>
      </c>
    </row>
    <row r="34033" spans="1:15" x14ac:dyDescent="0.25">
      <c r="A34033" s="2">
        <v>37303</v>
      </c>
      <c r="B34033">
        <v>2300</v>
      </c>
      <c r="C34033">
        <v>16.170000000000002</v>
      </c>
      <c r="D34033">
        <v>16.170000000000002</v>
      </c>
      <c r="E34033">
        <v>16.170000000000002</v>
      </c>
      <c r="F34033">
        <v>16.170000000000002</v>
      </c>
      <c r="G34033">
        <v>16.170000000000002</v>
      </c>
      <c r="H34033" s="5">
        <v>16.75</v>
      </c>
      <c r="I34033">
        <v>17.48</v>
      </c>
      <c r="J34033">
        <v>18.78</v>
      </c>
      <c r="K34033">
        <v>16.75</v>
      </c>
      <c r="L34033" s="32">
        <v>16.75</v>
      </c>
      <c r="M34033">
        <v>27055</v>
      </c>
      <c r="N34033" t="s">
        <v>48</v>
      </c>
      <c r="O34033">
        <v>6</v>
      </c>
    </row>
    <row r="34034" spans="1:15" x14ac:dyDescent="0.25">
      <c r="A34034" s="2">
        <v>37303</v>
      </c>
      <c r="B34034">
        <v>2400</v>
      </c>
      <c r="C34034">
        <v>16.059999999999999</v>
      </c>
      <c r="D34034">
        <v>16.059999999999999</v>
      </c>
      <c r="E34034">
        <v>16.059999999999999</v>
      </c>
      <c r="F34034">
        <v>16.059999999999999</v>
      </c>
      <c r="G34034">
        <v>16.059999999999999</v>
      </c>
      <c r="H34034" s="5">
        <v>16.079999999999998</v>
      </c>
      <c r="I34034">
        <v>16</v>
      </c>
      <c r="J34034">
        <v>16.010000000000002</v>
      </c>
      <c r="K34034">
        <v>16.739999999999998</v>
      </c>
      <c r="L34034" s="32">
        <v>15.83</v>
      </c>
      <c r="M34034">
        <v>25396</v>
      </c>
      <c r="N34034" t="s">
        <v>47</v>
      </c>
      <c r="O34034">
        <v>6</v>
      </c>
    </row>
    <row r="34035" spans="1:15" x14ac:dyDescent="0.25">
      <c r="A34035" s="2">
        <v>37304</v>
      </c>
      <c r="B34035">
        <v>100</v>
      </c>
      <c r="C34035">
        <v>15.47</v>
      </c>
      <c r="D34035">
        <v>15.47</v>
      </c>
      <c r="E34035">
        <v>15.47</v>
      </c>
      <c r="F34035">
        <v>15.47</v>
      </c>
      <c r="G34035">
        <v>15.47</v>
      </c>
      <c r="H34035" s="5">
        <v>17.09</v>
      </c>
      <c r="I34035">
        <v>17.09</v>
      </c>
      <c r="J34035">
        <v>17.09</v>
      </c>
      <c r="K34035">
        <v>17.09</v>
      </c>
      <c r="L34035" s="32">
        <v>17.09</v>
      </c>
      <c r="M34035">
        <v>23893</v>
      </c>
      <c r="N34035" t="s">
        <v>47</v>
      </c>
      <c r="O34035">
        <v>7</v>
      </c>
    </row>
    <row r="34036" spans="1:15" x14ac:dyDescent="0.25">
      <c r="A34036" s="2">
        <v>37304</v>
      </c>
      <c r="B34036">
        <v>200</v>
      </c>
      <c r="C34036">
        <v>14.45</v>
      </c>
      <c r="D34036">
        <v>14.45</v>
      </c>
      <c r="E34036">
        <v>14.45</v>
      </c>
      <c r="F34036">
        <v>14.45</v>
      </c>
      <c r="G34036">
        <v>14.45</v>
      </c>
      <c r="H34036" s="5">
        <v>16</v>
      </c>
      <c r="I34036">
        <v>16</v>
      </c>
      <c r="J34036">
        <v>16</v>
      </c>
      <c r="K34036">
        <v>16</v>
      </c>
      <c r="L34036" s="32">
        <v>16</v>
      </c>
      <c r="M34036">
        <v>22974</v>
      </c>
      <c r="N34036" t="s">
        <v>47</v>
      </c>
      <c r="O34036">
        <v>7</v>
      </c>
    </row>
    <row r="34037" spans="1:15" x14ac:dyDescent="0.25">
      <c r="A34037" s="2">
        <v>37304</v>
      </c>
      <c r="B34037">
        <v>300</v>
      </c>
      <c r="C34037">
        <v>14.18</v>
      </c>
      <c r="D34037">
        <v>14.18</v>
      </c>
      <c r="E34037">
        <v>14.18</v>
      </c>
      <c r="F34037">
        <v>14.18</v>
      </c>
      <c r="G34037">
        <v>14.18</v>
      </c>
      <c r="H34037" s="5">
        <v>15.7</v>
      </c>
      <c r="I34037">
        <v>15.7</v>
      </c>
      <c r="J34037">
        <v>15.7</v>
      </c>
      <c r="K34037">
        <v>15.7</v>
      </c>
      <c r="L34037" s="32">
        <v>15.7</v>
      </c>
      <c r="M34037">
        <v>22540</v>
      </c>
      <c r="N34037" t="s">
        <v>47</v>
      </c>
      <c r="O34037">
        <v>7</v>
      </c>
    </row>
    <row r="34038" spans="1:15" x14ac:dyDescent="0.25">
      <c r="A34038" s="2">
        <v>37304</v>
      </c>
      <c r="B34038">
        <v>400</v>
      </c>
      <c r="C34038">
        <v>14.13</v>
      </c>
      <c r="D34038">
        <v>14.13</v>
      </c>
      <c r="E34038">
        <v>14.13</v>
      </c>
      <c r="F34038">
        <v>14.13</v>
      </c>
      <c r="G34038">
        <v>14.13</v>
      </c>
      <c r="H34038" s="5">
        <v>15</v>
      </c>
      <c r="I34038">
        <v>15</v>
      </c>
      <c r="J34038">
        <v>15</v>
      </c>
      <c r="K34038">
        <v>15</v>
      </c>
      <c r="L34038" s="32">
        <v>15</v>
      </c>
      <c r="M34038">
        <v>22390</v>
      </c>
      <c r="N34038" t="s">
        <v>47</v>
      </c>
      <c r="O34038">
        <v>7</v>
      </c>
    </row>
    <row r="34039" spans="1:15" x14ac:dyDescent="0.25">
      <c r="A34039" s="2">
        <v>37304</v>
      </c>
      <c r="B34039">
        <v>500</v>
      </c>
      <c r="C34039">
        <v>14.21</v>
      </c>
      <c r="D34039">
        <v>14.21</v>
      </c>
      <c r="E34039">
        <v>14.21</v>
      </c>
      <c r="F34039">
        <v>14.21</v>
      </c>
      <c r="G34039">
        <v>14.21</v>
      </c>
      <c r="H34039" s="5">
        <v>15.2</v>
      </c>
      <c r="I34039">
        <v>15.2</v>
      </c>
      <c r="J34039">
        <v>15.2</v>
      </c>
      <c r="K34039">
        <v>15.2</v>
      </c>
      <c r="L34039" s="32">
        <v>15.2</v>
      </c>
      <c r="M34039">
        <v>22472</v>
      </c>
      <c r="N34039" t="s">
        <v>47</v>
      </c>
      <c r="O34039">
        <v>7</v>
      </c>
    </row>
    <row r="34040" spans="1:15" x14ac:dyDescent="0.25">
      <c r="A34040" s="2">
        <v>37304</v>
      </c>
      <c r="B34040">
        <v>600</v>
      </c>
      <c r="C34040">
        <v>14.17</v>
      </c>
      <c r="D34040">
        <v>14.17</v>
      </c>
      <c r="E34040">
        <v>14.17</v>
      </c>
      <c r="F34040">
        <v>14.17</v>
      </c>
      <c r="G34040">
        <v>14.17</v>
      </c>
      <c r="H34040" s="5">
        <v>15.2</v>
      </c>
      <c r="I34040">
        <v>15.2</v>
      </c>
      <c r="J34040">
        <v>15.2</v>
      </c>
      <c r="K34040">
        <v>15.2</v>
      </c>
      <c r="L34040" s="32">
        <v>15.2</v>
      </c>
      <c r="M34040">
        <v>23060</v>
      </c>
      <c r="N34040" t="s">
        <v>47</v>
      </c>
      <c r="O34040">
        <v>7</v>
      </c>
    </row>
    <row r="34041" spans="1:15" x14ac:dyDescent="0.25">
      <c r="A34041" s="2">
        <v>37304</v>
      </c>
      <c r="B34041">
        <v>700</v>
      </c>
      <c r="C34041">
        <v>13.03</v>
      </c>
      <c r="D34041">
        <v>13.03</v>
      </c>
      <c r="E34041">
        <v>13.03</v>
      </c>
      <c r="F34041">
        <v>13.03</v>
      </c>
      <c r="G34041">
        <v>13.03</v>
      </c>
      <c r="H34041" s="5">
        <v>16.920000000000002</v>
      </c>
      <c r="I34041">
        <v>17.100000000000001</v>
      </c>
      <c r="J34041">
        <v>17.510000000000002</v>
      </c>
      <c r="K34041">
        <v>17.27</v>
      </c>
      <c r="L34041" s="32">
        <v>16.78</v>
      </c>
      <c r="M34041">
        <v>23974</v>
      </c>
      <c r="N34041" t="s">
        <v>47</v>
      </c>
      <c r="O34041">
        <v>7</v>
      </c>
    </row>
    <row r="34042" spans="1:15" x14ac:dyDescent="0.25">
      <c r="A34042" s="2">
        <v>37304</v>
      </c>
      <c r="B34042">
        <v>800</v>
      </c>
      <c r="C34042">
        <v>13.64</v>
      </c>
      <c r="D34042">
        <v>13.64</v>
      </c>
      <c r="E34042">
        <v>13.64</v>
      </c>
      <c r="F34042">
        <v>13.64</v>
      </c>
      <c r="G34042">
        <v>13.64</v>
      </c>
      <c r="H34042" s="5">
        <v>17.52</v>
      </c>
      <c r="I34042">
        <v>18.93</v>
      </c>
      <c r="J34042">
        <v>21.01</v>
      </c>
      <c r="K34042">
        <v>17.52</v>
      </c>
      <c r="L34042" s="32">
        <v>17.52</v>
      </c>
      <c r="M34042">
        <v>24735</v>
      </c>
      <c r="N34042" t="s">
        <v>48</v>
      </c>
      <c r="O34042">
        <v>7</v>
      </c>
    </row>
    <row r="34043" spans="1:15" x14ac:dyDescent="0.25">
      <c r="A34043" s="2">
        <v>37304</v>
      </c>
      <c r="B34043">
        <v>900</v>
      </c>
      <c r="C34043">
        <v>16.03</v>
      </c>
      <c r="D34043">
        <v>16.03</v>
      </c>
      <c r="E34043">
        <v>16.03</v>
      </c>
      <c r="F34043">
        <v>16.03</v>
      </c>
      <c r="G34043">
        <v>16.03</v>
      </c>
      <c r="H34043" s="5">
        <v>19.649999999999999</v>
      </c>
      <c r="I34043">
        <v>20.57</v>
      </c>
      <c r="J34043">
        <v>21.51</v>
      </c>
      <c r="K34043">
        <v>19.649999999999999</v>
      </c>
      <c r="L34043" s="32">
        <v>19.649999999999999</v>
      </c>
      <c r="M34043">
        <v>26167</v>
      </c>
      <c r="N34043" t="s">
        <v>48</v>
      </c>
      <c r="O34043">
        <v>7</v>
      </c>
    </row>
    <row r="34044" spans="1:15" x14ac:dyDescent="0.25">
      <c r="A34044" s="2">
        <v>37304</v>
      </c>
      <c r="B34044">
        <v>1000</v>
      </c>
      <c r="C34044">
        <v>16.809999999999999</v>
      </c>
      <c r="D34044">
        <v>16.809999999999999</v>
      </c>
      <c r="E34044">
        <v>16.809999999999999</v>
      </c>
      <c r="F34044">
        <v>16.809999999999999</v>
      </c>
      <c r="G34044">
        <v>16.809999999999999</v>
      </c>
      <c r="H34044" s="5">
        <v>20.97</v>
      </c>
      <c r="I34044">
        <v>21.95</v>
      </c>
      <c r="J34044">
        <v>23.01</v>
      </c>
      <c r="K34044">
        <v>20.97</v>
      </c>
      <c r="L34044" s="32">
        <v>20.97</v>
      </c>
      <c r="M34044">
        <v>27158</v>
      </c>
      <c r="N34044" t="s">
        <v>48</v>
      </c>
      <c r="O34044">
        <v>7</v>
      </c>
    </row>
    <row r="34045" spans="1:15" x14ac:dyDescent="0.25">
      <c r="A34045" s="2">
        <v>37304</v>
      </c>
      <c r="B34045">
        <v>1100</v>
      </c>
      <c r="C34045">
        <v>17.37</v>
      </c>
      <c r="D34045">
        <v>17.37</v>
      </c>
      <c r="E34045">
        <v>17.37</v>
      </c>
      <c r="F34045">
        <v>17.37</v>
      </c>
      <c r="G34045">
        <v>17.37</v>
      </c>
      <c r="H34045" s="5">
        <v>20.29</v>
      </c>
      <c r="I34045">
        <v>21.12</v>
      </c>
      <c r="J34045">
        <v>22.01</v>
      </c>
      <c r="K34045">
        <v>20.29</v>
      </c>
      <c r="L34045" s="32">
        <v>20.29</v>
      </c>
      <c r="M34045">
        <v>27674</v>
      </c>
      <c r="N34045" t="s">
        <v>48</v>
      </c>
      <c r="O34045">
        <v>7</v>
      </c>
    </row>
    <row r="34046" spans="1:15" x14ac:dyDescent="0.25">
      <c r="A34046" s="2">
        <v>37304</v>
      </c>
      <c r="B34046">
        <v>1200</v>
      </c>
      <c r="C34046">
        <v>17.47</v>
      </c>
      <c r="D34046">
        <v>17.47</v>
      </c>
      <c r="E34046">
        <v>17.47</v>
      </c>
      <c r="F34046">
        <v>17.47</v>
      </c>
      <c r="G34046">
        <v>17.47</v>
      </c>
      <c r="H34046" s="5">
        <v>19.86</v>
      </c>
      <c r="I34046">
        <v>20.66</v>
      </c>
      <c r="J34046">
        <v>21.51</v>
      </c>
      <c r="K34046">
        <v>19.86</v>
      </c>
      <c r="L34046" s="32">
        <v>19.86</v>
      </c>
      <c r="M34046">
        <v>27889</v>
      </c>
      <c r="N34046" t="s">
        <v>48</v>
      </c>
      <c r="O34046">
        <v>7</v>
      </c>
    </row>
    <row r="34047" spans="1:15" x14ac:dyDescent="0.25">
      <c r="A34047" s="2">
        <v>37304</v>
      </c>
      <c r="B34047">
        <v>1300</v>
      </c>
      <c r="C34047">
        <v>17.02</v>
      </c>
      <c r="D34047">
        <v>17.02</v>
      </c>
      <c r="E34047">
        <v>17.02</v>
      </c>
      <c r="F34047">
        <v>17.02</v>
      </c>
      <c r="G34047">
        <v>17.02</v>
      </c>
      <c r="H34047" s="5">
        <v>18.3</v>
      </c>
      <c r="I34047">
        <v>18.809999999999999</v>
      </c>
      <c r="J34047">
        <v>19.72</v>
      </c>
      <c r="K34047">
        <v>18.3</v>
      </c>
      <c r="L34047" s="32">
        <v>18.3</v>
      </c>
      <c r="M34047">
        <v>27722</v>
      </c>
      <c r="N34047" t="s">
        <v>48</v>
      </c>
      <c r="O34047">
        <v>7</v>
      </c>
    </row>
    <row r="34048" spans="1:15" x14ac:dyDescent="0.25">
      <c r="A34048" s="2">
        <v>37304</v>
      </c>
      <c r="B34048">
        <v>1400</v>
      </c>
      <c r="C34048">
        <v>16.27</v>
      </c>
      <c r="D34048">
        <v>16.27</v>
      </c>
      <c r="E34048">
        <v>16.27</v>
      </c>
      <c r="F34048">
        <v>16.27</v>
      </c>
      <c r="G34048">
        <v>16.27</v>
      </c>
      <c r="H34048" s="5">
        <v>17.5</v>
      </c>
      <c r="I34048">
        <v>18.079999999999998</v>
      </c>
      <c r="J34048">
        <v>19.11</v>
      </c>
      <c r="K34048">
        <v>17.5</v>
      </c>
      <c r="L34048" s="32">
        <v>17.5</v>
      </c>
      <c r="M34048">
        <v>27311</v>
      </c>
      <c r="N34048" t="s">
        <v>48</v>
      </c>
      <c r="O34048">
        <v>7</v>
      </c>
    </row>
    <row r="34049" spans="1:15" x14ac:dyDescent="0.25">
      <c r="A34049" s="2">
        <v>37304</v>
      </c>
      <c r="B34049">
        <v>1500</v>
      </c>
      <c r="C34049">
        <v>15.56</v>
      </c>
      <c r="D34049">
        <v>15.56</v>
      </c>
      <c r="E34049">
        <v>15.56</v>
      </c>
      <c r="F34049">
        <v>15.56</v>
      </c>
      <c r="G34049">
        <v>15.56</v>
      </c>
      <c r="H34049" s="5">
        <v>16.59</v>
      </c>
      <c r="I34049">
        <v>17.2</v>
      </c>
      <c r="J34049">
        <v>18.39</v>
      </c>
      <c r="K34049">
        <v>17.059999999999999</v>
      </c>
      <c r="L34049" s="32">
        <v>16.399999999999999</v>
      </c>
      <c r="M34049">
        <v>27134</v>
      </c>
      <c r="N34049" t="s">
        <v>48</v>
      </c>
      <c r="O34049">
        <v>7</v>
      </c>
    </row>
    <row r="34050" spans="1:15" x14ac:dyDescent="0.25">
      <c r="A34050" s="2">
        <v>37304</v>
      </c>
      <c r="B34050">
        <v>1600</v>
      </c>
      <c r="C34050">
        <v>15.61</v>
      </c>
      <c r="D34050">
        <v>15.61</v>
      </c>
      <c r="E34050">
        <v>15.61</v>
      </c>
      <c r="F34050">
        <v>15.61</v>
      </c>
      <c r="G34050">
        <v>15.61</v>
      </c>
      <c r="H34050" s="5">
        <v>16.53</v>
      </c>
      <c r="I34050">
        <v>17.170000000000002</v>
      </c>
      <c r="J34050">
        <v>18.43</v>
      </c>
      <c r="K34050">
        <v>17.03</v>
      </c>
      <c r="L34050" s="32">
        <v>16.34</v>
      </c>
      <c r="M34050">
        <v>27163</v>
      </c>
      <c r="N34050" t="s">
        <v>48</v>
      </c>
      <c r="O34050">
        <v>7</v>
      </c>
    </row>
    <row r="34051" spans="1:15" x14ac:dyDescent="0.25">
      <c r="A34051" s="2">
        <v>37304</v>
      </c>
      <c r="B34051">
        <v>1700</v>
      </c>
      <c r="C34051">
        <v>16.48</v>
      </c>
      <c r="D34051">
        <v>16.48</v>
      </c>
      <c r="E34051">
        <v>16.48</v>
      </c>
      <c r="F34051">
        <v>16.48</v>
      </c>
      <c r="G34051">
        <v>16.48</v>
      </c>
      <c r="H34051" s="5">
        <v>17</v>
      </c>
      <c r="I34051">
        <v>18</v>
      </c>
      <c r="J34051">
        <v>19.850000000000001</v>
      </c>
      <c r="K34051">
        <v>17.329999999999998</v>
      </c>
      <c r="L34051" s="32">
        <v>16.88</v>
      </c>
      <c r="M34051">
        <v>27844</v>
      </c>
      <c r="N34051" t="s">
        <v>48</v>
      </c>
      <c r="O34051">
        <v>7</v>
      </c>
    </row>
    <row r="34052" spans="1:15" x14ac:dyDescent="0.25">
      <c r="A34052" s="2">
        <v>37304</v>
      </c>
      <c r="B34052">
        <v>1800</v>
      </c>
      <c r="C34052">
        <v>17.53</v>
      </c>
      <c r="D34052">
        <v>17.53</v>
      </c>
      <c r="E34052">
        <v>17.53</v>
      </c>
      <c r="F34052">
        <v>17.53</v>
      </c>
      <c r="G34052">
        <v>17.53</v>
      </c>
      <c r="H34052" s="5">
        <v>21.81</v>
      </c>
      <c r="I34052">
        <v>22.54</v>
      </c>
      <c r="J34052">
        <v>23.93</v>
      </c>
      <c r="K34052">
        <v>24.99</v>
      </c>
      <c r="L34052" s="32">
        <v>20.59</v>
      </c>
      <c r="M34052">
        <v>29936</v>
      </c>
      <c r="N34052" t="s">
        <v>48</v>
      </c>
      <c r="O34052">
        <v>7</v>
      </c>
    </row>
    <row r="34053" spans="1:15" x14ac:dyDescent="0.25">
      <c r="A34053" s="2">
        <v>37304</v>
      </c>
      <c r="B34053">
        <v>1900</v>
      </c>
      <c r="C34053">
        <v>19</v>
      </c>
      <c r="D34053">
        <v>19</v>
      </c>
      <c r="E34053">
        <v>19</v>
      </c>
      <c r="F34053">
        <v>19</v>
      </c>
      <c r="G34053">
        <v>19</v>
      </c>
      <c r="H34053" s="5">
        <v>25</v>
      </c>
      <c r="I34053">
        <v>25.82</v>
      </c>
      <c r="J34053">
        <v>25.9</v>
      </c>
      <c r="K34053">
        <v>25.01</v>
      </c>
      <c r="L34053" s="32">
        <v>25</v>
      </c>
      <c r="M34053">
        <v>32312</v>
      </c>
      <c r="N34053" t="s">
        <v>48</v>
      </c>
      <c r="O34053">
        <v>7</v>
      </c>
    </row>
    <row r="34054" spans="1:15" x14ac:dyDescent="0.25">
      <c r="A34054" s="2">
        <v>37304</v>
      </c>
      <c r="B34054">
        <v>2000</v>
      </c>
      <c r="C34054">
        <v>19</v>
      </c>
      <c r="D34054">
        <v>19</v>
      </c>
      <c r="E34054">
        <v>19</v>
      </c>
      <c r="F34054">
        <v>19</v>
      </c>
      <c r="G34054">
        <v>19</v>
      </c>
      <c r="H34054" s="5">
        <v>25</v>
      </c>
      <c r="I34054">
        <v>25.53</v>
      </c>
      <c r="J34054">
        <v>25.57</v>
      </c>
      <c r="K34054">
        <v>25</v>
      </c>
      <c r="L34054" s="32">
        <v>25</v>
      </c>
      <c r="M34054">
        <v>32444</v>
      </c>
      <c r="N34054" t="s">
        <v>48</v>
      </c>
      <c r="O34054">
        <v>7</v>
      </c>
    </row>
    <row r="34055" spans="1:15" x14ac:dyDescent="0.25">
      <c r="A34055" s="2">
        <v>37304</v>
      </c>
      <c r="B34055">
        <v>2100</v>
      </c>
      <c r="C34055">
        <v>19</v>
      </c>
      <c r="D34055">
        <v>19</v>
      </c>
      <c r="E34055">
        <v>19</v>
      </c>
      <c r="F34055">
        <v>19</v>
      </c>
      <c r="G34055">
        <v>19</v>
      </c>
      <c r="H34055" s="5">
        <v>23.81</v>
      </c>
      <c r="I34055">
        <v>23.95</v>
      </c>
      <c r="J34055">
        <v>24.12</v>
      </c>
      <c r="K34055">
        <v>23.81</v>
      </c>
      <c r="L34055" s="32">
        <v>23.81</v>
      </c>
      <c r="M34055">
        <v>32040</v>
      </c>
      <c r="N34055" t="s">
        <v>48</v>
      </c>
      <c r="O34055">
        <v>7</v>
      </c>
    </row>
    <row r="34056" spans="1:15" x14ac:dyDescent="0.25">
      <c r="A34056" s="2">
        <v>37304</v>
      </c>
      <c r="B34056">
        <v>2200</v>
      </c>
      <c r="C34056">
        <v>18.2</v>
      </c>
      <c r="D34056">
        <v>18.2</v>
      </c>
      <c r="E34056">
        <v>18.2</v>
      </c>
      <c r="F34056">
        <v>18.2</v>
      </c>
      <c r="G34056">
        <v>18.2</v>
      </c>
      <c r="H34056" s="5">
        <v>20.46</v>
      </c>
      <c r="I34056">
        <v>21.82</v>
      </c>
      <c r="J34056">
        <v>21.25</v>
      </c>
      <c r="K34056">
        <v>20.47</v>
      </c>
      <c r="L34056" s="32">
        <v>20.47</v>
      </c>
      <c r="M34056">
        <v>31219</v>
      </c>
      <c r="N34056" t="s">
        <v>48</v>
      </c>
      <c r="O34056">
        <v>7</v>
      </c>
    </row>
    <row r="34057" spans="1:15" x14ac:dyDescent="0.25">
      <c r="A34057" s="2">
        <v>37304</v>
      </c>
      <c r="B34057">
        <v>2300</v>
      </c>
      <c r="C34057">
        <v>17.600000000000001</v>
      </c>
      <c r="D34057">
        <v>17.600000000000001</v>
      </c>
      <c r="E34057">
        <v>17.600000000000001</v>
      </c>
      <c r="F34057">
        <v>17.600000000000001</v>
      </c>
      <c r="G34057">
        <v>17.600000000000001</v>
      </c>
      <c r="H34057" s="5">
        <v>17.600000000000001</v>
      </c>
      <c r="I34057">
        <v>18.260000000000002</v>
      </c>
      <c r="J34057">
        <v>19.420000000000002</v>
      </c>
      <c r="K34057">
        <v>17.600000000000001</v>
      </c>
      <c r="L34057" s="32">
        <v>17.600000000000001</v>
      </c>
      <c r="M34057">
        <v>29751</v>
      </c>
      <c r="N34057" t="s">
        <v>48</v>
      </c>
      <c r="O34057">
        <v>7</v>
      </c>
    </row>
    <row r="34058" spans="1:15" x14ac:dyDescent="0.25">
      <c r="A34058" s="2">
        <v>37304</v>
      </c>
      <c r="B34058">
        <v>2400</v>
      </c>
      <c r="C34058">
        <v>18.32</v>
      </c>
      <c r="D34058">
        <v>18.32</v>
      </c>
      <c r="E34058">
        <v>18.32</v>
      </c>
      <c r="F34058">
        <v>18.32</v>
      </c>
      <c r="G34058">
        <v>18.32</v>
      </c>
      <c r="H34058" s="5">
        <v>17.2</v>
      </c>
      <c r="I34058">
        <v>17.2</v>
      </c>
      <c r="J34058">
        <v>17.2</v>
      </c>
      <c r="K34058">
        <v>17.2</v>
      </c>
      <c r="L34058" s="32">
        <v>17.2</v>
      </c>
      <c r="M34058">
        <v>28431</v>
      </c>
      <c r="N34058" t="s">
        <v>47</v>
      </c>
      <c r="O34058">
        <v>7</v>
      </c>
    </row>
    <row r="34059" spans="1:15" x14ac:dyDescent="0.25">
      <c r="A34059" s="2">
        <v>37305</v>
      </c>
      <c r="B34059">
        <v>100</v>
      </c>
      <c r="C34059">
        <v>17.579999999999998</v>
      </c>
      <c r="D34059">
        <v>17.579999999999998</v>
      </c>
      <c r="E34059">
        <v>17.579999999999998</v>
      </c>
      <c r="F34059">
        <v>17.579999999999998</v>
      </c>
      <c r="G34059">
        <v>17.579999999999998</v>
      </c>
      <c r="H34059" s="5">
        <v>17.41</v>
      </c>
      <c r="I34059">
        <v>17.41</v>
      </c>
      <c r="J34059">
        <v>17.41</v>
      </c>
      <c r="K34059">
        <v>17.41</v>
      </c>
      <c r="L34059" s="32">
        <v>17.41</v>
      </c>
      <c r="M34059">
        <v>26858</v>
      </c>
      <c r="N34059" t="s">
        <v>47</v>
      </c>
      <c r="O34059">
        <v>1</v>
      </c>
    </row>
    <row r="34060" spans="1:15" x14ac:dyDescent="0.25">
      <c r="A34060" s="2">
        <v>37305</v>
      </c>
      <c r="B34060">
        <v>200</v>
      </c>
      <c r="C34060">
        <v>16.39</v>
      </c>
      <c r="D34060">
        <v>16.39</v>
      </c>
      <c r="E34060">
        <v>16.39</v>
      </c>
      <c r="F34060">
        <v>16.39</v>
      </c>
      <c r="G34060">
        <v>16.39</v>
      </c>
      <c r="H34060" s="5">
        <v>16.47</v>
      </c>
      <c r="I34060">
        <v>16.47</v>
      </c>
      <c r="J34060">
        <v>16.47</v>
      </c>
      <c r="K34060">
        <v>16.47</v>
      </c>
      <c r="L34060" s="32">
        <v>16.47</v>
      </c>
      <c r="M34060">
        <v>26346</v>
      </c>
      <c r="N34060" t="s">
        <v>47</v>
      </c>
      <c r="O34060">
        <v>1</v>
      </c>
    </row>
    <row r="34061" spans="1:15" x14ac:dyDescent="0.25">
      <c r="A34061" s="2">
        <v>37305</v>
      </c>
      <c r="B34061">
        <v>300</v>
      </c>
      <c r="C34061">
        <v>16.12</v>
      </c>
      <c r="D34061">
        <v>16.12</v>
      </c>
      <c r="E34061">
        <v>16.12</v>
      </c>
      <c r="F34061">
        <v>16.12</v>
      </c>
      <c r="G34061">
        <v>16.12</v>
      </c>
      <c r="H34061" s="5">
        <v>16.34</v>
      </c>
      <c r="I34061">
        <v>16.34</v>
      </c>
      <c r="J34061">
        <v>16.34</v>
      </c>
      <c r="K34061">
        <v>16.34</v>
      </c>
      <c r="L34061" s="32">
        <v>16.34</v>
      </c>
      <c r="M34061">
        <v>26083</v>
      </c>
      <c r="N34061" t="s">
        <v>47</v>
      </c>
      <c r="O34061">
        <v>1</v>
      </c>
    </row>
    <row r="34062" spans="1:15" x14ac:dyDescent="0.25">
      <c r="A34062" s="2">
        <v>37305</v>
      </c>
      <c r="B34062">
        <v>400</v>
      </c>
      <c r="C34062">
        <v>16.38</v>
      </c>
      <c r="D34062">
        <v>16.38</v>
      </c>
      <c r="E34062">
        <v>16.38</v>
      </c>
      <c r="F34062">
        <v>16.38</v>
      </c>
      <c r="G34062">
        <v>16.38</v>
      </c>
      <c r="H34062" s="5">
        <v>16.47</v>
      </c>
      <c r="I34062">
        <v>16.47</v>
      </c>
      <c r="J34062">
        <v>16.47</v>
      </c>
      <c r="K34062">
        <v>16.47</v>
      </c>
      <c r="L34062" s="32">
        <v>16.47</v>
      </c>
      <c r="M34062">
        <v>26239</v>
      </c>
      <c r="N34062" t="s">
        <v>47</v>
      </c>
      <c r="O34062">
        <v>1</v>
      </c>
    </row>
    <row r="34063" spans="1:15" x14ac:dyDescent="0.25">
      <c r="A34063" s="2">
        <v>37305</v>
      </c>
      <c r="B34063">
        <v>500</v>
      </c>
      <c r="C34063">
        <v>16.48</v>
      </c>
      <c r="D34063">
        <v>16.48</v>
      </c>
      <c r="E34063">
        <v>16.48</v>
      </c>
      <c r="F34063">
        <v>16.48</v>
      </c>
      <c r="G34063">
        <v>16.48</v>
      </c>
      <c r="H34063" s="5">
        <v>17.25</v>
      </c>
      <c r="I34063">
        <v>17.25</v>
      </c>
      <c r="J34063">
        <v>17.25</v>
      </c>
      <c r="K34063">
        <v>17.25</v>
      </c>
      <c r="L34063" s="32">
        <v>17.25</v>
      </c>
      <c r="M34063">
        <v>26899</v>
      </c>
      <c r="N34063" t="s">
        <v>47</v>
      </c>
      <c r="O34063">
        <v>1</v>
      </c>
    </row>
    <row r="34064" spans="1:15" x14ac:dyDescent="0.25">
      <c r="A34064" s="2">
        <v>37305</v>
      </c>
      <c r="B34064">
        <v>600</v>
      </c>
      <c r="C34064">
        <v>16.850000000000001</v>
      </c>
      <c r="D34064">
        <v>16.850000000000001</v>
      </c>
      <c r="E34064">
        <v>16.850000000000001</v>
      </c>
      <c r="F34064">
        <v>16.850000000000001</v>
      </c>
      <c r="G34064">
        <v>16.850000000000001</v>
      </c>
      <c r="H34064" s="5">
        <v>19</v>
      </c>
      <c r="I34064">
        <v>19</v>
      </c>
      <c r="J34064">
        <v>19</v>
      </c>
      <c r="K34064">
        <v>19</v>
      </c>
      <c r="L34064" s="32">
        <v>19</v>
      </c>
      <c r="M34064">
        <v>28456</v>
      </c>
      <c r="N34064" t="s">
        <v>47</v>
      </c>
      <c r="O34064">
        <v>1</v>
      </c>
    </row>
    <row r="34065" spans="1:15" x14ac:dyDescent="0.25">
      <c r="A34065" s="2">
        <v>37305</v>
      </c>
      <c r="B34065">
        <v>700</v>
      </c>
      <c r="C34065">
        <v>16.77</v>
      </c>
      <c r="D34065">
        <v>24.08</v>
      </c>
      <c r="E34065">
        <v>29.76</v>
      </c>
      <c r="F34065">
        <v>16.77</v>
      </c>
      <c r="G34065">
        <v>16.77</v>
      </c>
      <c r="H34065" s="5">
        <v>30</v>
      </c>
      <c r="I34065">
        <v>32.42</v>
      </c>
      <c r="J34065">
        <v>34.29</v>
      </c>
      <c r="K34065">
        <v>30</v>
      </c>
      <c r="L34065" s="32">
        <v>30</v>
      </c>
      <c r="M34065">
        <v>31047</v>
      </c>
      <c r="N34065" t="s">
        <v>47</v>
      </c>
      <c r="O34065">
        <v>1</v>
      </c>
    </row>
    <row r="34066" spans="1:15" x14ac:dyDescent="0.25">
      <c r="A34066" s="2">
        <v>37305</v>
      </c>
      <c r="B34066">
        <v>800</v>
      </c>
      <c r="C34066">
        <v>19.399999999999999</v>
      </c>
      <c r="D34066">
        <v>31.74</v>
      </c>
      <c r="E34066">
        <v>41.34</v>
      </c>
      <c r="F34066">
        <v>19.399999999999999</v>
      </c>
      <c r="G34066">
        <v>19.399999999999999</v>
      </c>
      <c r="H34066" s="5">
        <v>21.33</v>
      </c>
      <c r="I34066">
        <v>27.95</v>
      </c>
      <c r="J34066">
        <v>33.1</v>
      </c>
      <c r="K34066">
        <v>21.33</v>
      </c>
      <c r="L34066" s="32">
        <v>21.34</v>
      </c>
      <c r="M34066">
        <v>32497</v>
      </c>
      <c r="N34066" t="s">
        <v>48</v>
      </c>
      <c r="O34066">
        <v>1</v>
      </c>
    </row>
    <row r="34067" spans="1:15" x14ac:dyDescent="0.25">
      <c r="A34067" s="2">
        <v>37305</v>
      </c>
      <c r="B34067">
        <v>900</v>
      </c>
      <c r="C34067">
        <v>21.7</v>
      </c>
      <c r="D34067">
        <v>33.51</v>
      </c>
      <c r="E34067">
        <v>42.68</v>
      </c>
      <c r="F34067">
        <v>21.7</v>
      </c>
      <c r="G34067">
        <v>21.7</v>
      </c>
      <c r="H34067" s="5">
        <v>20.5</v>
      </c>
      <c r="I34067">
        <v>27.8</v>
      </c>
      <c r="J34067">
        <v>34.19</v>
      </c>
      <c r="K34067">
        <v>20.59</v>
      </c>
      <c r="L34067" s="32">
        <v>20.61</v>
      </c>
      <c r="M34067">
        <v>33494</v>
      </c>
      <c r="N34067" t="s">
        <v>48</v>
      </c>
      <c r="O34067">
        <v>1</v>
      </c>
    </row>
    <row r="34068" spans="1:15" x14ac:dyDescent="0.25">
      <c r="A34068" s="2">
        <v>37305</v>
      </c>
      <c r="B34068">
        <v>1000</v>
      </c>
      <c r="C34068">
        <v>26.68</v>
      </c>
      <c r="D34068">
        <v>35.35</v>
      </c>
      <c r="E34068">
        <v>42.08</v>
      </c>
      <c r="F34068">
        <v>26.68</v>
      </c>
      <c r="G34068">
        <v>26.68</v>
      </c>
      <c r="H34068" s="5">
        <v>22</v>
      </c>
      <c r="I34068">
        <v>26.21</v>
      </c>
      <c r="J34068">
        <v>28.91</v>
      </c>
      <c r="K34068">
        <v>22.07</v>
      </c>
      <c r="L34068" s="32">
        <v>22.08</v>
      </c>
      <c r="M34068">
        <v>33798</v>
      </c>
      <c r="N34068" t="s">
        <v>48</v>
      </c>
      <c r="O34068">
        <v>1</v>
      </c>
    </row>
    <row r="34069" spans="1:15" x14ac:dyDescent="0.25">
      <c r="A34069" s="2">
        <v>37305</v>
      </c>
      <c r="B34069">
        <v>1100</v>
      </c>
      <c r="C34069">
        <v>28.93</v>
      </c>
      <c r="D34069">
        <v>29.71</v>
      </c>
      <c r="E34069">
        <v>30.32</v>
      </c>
      <c r="F34069">
        <v>28.93</v>
      </c>
      <c r="G34069">
        <v>28.93</v>
      </c>
      <c r="H34069" s="5">
        <v>20.76</v>
      </c>
      <c r="I34069">
        <v>22.31</v>
      </c>
      <c r="J34069">
        <v>23.01</v>
      </c>
      <c r="K34069">
        <v>20.77</v>
      </c>
      <c r="L34069" s="32">
        <v>20.77</v>
      </c>
      <c r="M34069">
        <v>33911</v>
      </c>
      <c r="N34069" t="s">
        <v>48</v>
      </c>
      <c r="O34069">
        <v>1</v>
      </c>
    </row>
    <row r="34070" spans="1:15" x14ac:dyDescent="0.25">
      <c r="A34070" s="2">
        <v>37305</v>
      </c>
      <c r="B34070">
        <v>1200</v>
      </c>
      <c r="C34070">
        <v>19.75</v>
      </c>
      <c r="D34070">
        <v>19.75</v>
      </c>
      <c r="E34070">
        <v>19.75</v>
      </c>
      <c r="F34070">
        <v>19.75</v>
      </c>
      <c r="G34070">
        <v>19.75</v>
      </c>
      <c r="H34070" s="5">
        <v>20.95</v>
      </c>
      <c r="I34070">
        <v>21.37</v>
      </c>
      <c r="J34070">
        <v>21.51</v>
      </c>
      <c r="K34070">
        <v>20.95</v>
      </c>
      <c r="L34070" s="32">
        <v>20.95</v>
      </c>
      <c r="M34070">
        <v>33249</v>
      </c>
      <c r="N34070" t="s">
        <v>48</v>
      </c>
      <c r="O34070">
        <v>1</v>
      </c>
    </row>
    <row r="34071" spans="1:15" x14ac:dyDescent="0.25">
      <c r="A34071" s="2">
        <v>37305</v>
      </c>
      <c r="B34071">
        <v>1300</v>
      </c>
      <c r="C34071">
        <v>21.04</v>
      </c>
      <c r="D34071">
        <v>21.04</v>
      </c>
      <c r="E34071">
        <v>21.04</v>
      </c>
      <c r="F34071">
        <v>21.04</v>
      </c>
      <c r="G34071">
        <v>21.04</v>
      </c>
      <c r="H34071" s="5">
        <v>19.18</v>
      </c>
      <c r="I34071">
        <v>19.760000000000002</v>
      </c>
      <c r="J34071">
        <v>20.010000000000002</v>
      </c>
      <c r="K34071">
        <v>19.2</v>
      </c>
      <c r="L34071" s="32">
        <v>19.2</v>
      </c>
      <c r="M34071">
        <v>32201</v>
      </c>
      <c r="N34071" t="s">
        <v>48</v>
      </c>
      <c r="O34071">
        <v>1</v>
      </c>
    </row>
    <row r="34072" spans="1:15" x14ac:dyDescent="0.25">
      <c r="A34072" s="2">
        <v>37305</v>
      </c>
      <c r="B34072">
        <v>1400</v>
      </c>
      <c r="C34072">
        <v>17.27</v>
      </c>
      <c r="D34072">
        <v>17.27</v>
      </c>
      <c r="E34072">
        <v>17.27</v>
      </c>
      <c r="F34072">
        <v>17.27</v>
      </c>
      <c r="G34072">
        <v>17.27</v>
      </c>
      <c r="H34072" s="5">
        <v>18.010000000000002</v>
      </c>
      <c r="I34072">
        <v>18.010000000000002</v>
      </c>
      <c r="J34072">
        <v>18.010000000000002</v>
      </c>
      <c r="K34072">
        <v>18.010000000000002</v>
      </c>
      <c r="L34072" s="32">
        <v>18.010000000000002</v>
      </c>
      <c r="M34072">
        <v>31405</v>
      </c>
      <c r="N34072" t="s">
        <v>48</v>
      </c>
      <c r="O34072">
        <v>1</v>
      </c>
    </row>
    <row r="34073" spans="1:15" x14ac:dyDescent="0.25">
      <c r="A34073" s="2">
        <v>37305</v>
      </c>
      <c r="B34073">
        <v>1500</v>
      </c>
      <c r="C34073">
        <v>16.57</v>
      </c>
      <c r="D34073">
        <v>16.57</v>
      </c>
      <c r="E34073">
        <v>16.57</v>
      </c>
      <c r="F34073">
        <v>16.57</v>
      </c>
      <c r="G34073">
        <v>16.57</v>
      </c>
      <c r="H34073" s="5">
        <v>17.850000000000001</v>
      </c>
      <c r="I34073">
        <v>17.96</v>
      </c>
      <c r="J34073">
        <v>18.010000000000002</v>
      </c>
      <c r="K34073">
        <v>17.850000000000001</v>
      </c>
      <c r="L34073" s="32">
        <v>17.850000000000001</v>
      </c>
      <c r="M34073">
        <v>30621</v>
      </c>
      <c r="N34073" t="s">
        <v>48</v>
      </c>
      <c r="O34073">
        <v>1</v>
      </c>
    </row>
    <row r="34074" spans="1:15" x14ac:dyDescent="0.25">
      <c r="A34074" s="2">
        <v>37305</v>
      </c>
      <c r="B34074">
        <v>1600</v>
      </c>
      <c r="C34074">
        <v>16.2</v>
      </c>
      <c r="D34074">
        <v>16.2</v>
      </c>
      <c r="E34074">
        <v>16.2</v>
      </c>
      <c r="F34074">
        <v>16.2</v>
      </c>
      <c r="G34074">
        <v>16.2</v>
      </c>
      <c r="H34074" s="5">
        <v>17.04</v>
      </c>
      <c r="I34074">
        <v>17.010000000000002</v>
      </c>
      <c r="J34074">
        <v>17.010000000000002</v>
      </c>
      <c r="K34074">
        <v>17.36</v>
      </c>
      <c r="L34074" s="32">
        <v>16.920000000000002</v>
      </c>
      <c r="M34074">
        <v>30223</v>
      </c>
      <c r="N34074" t="s">
        <v>48</v>
      </c>
      <c r="O34074">
        <v>1</v>
      </c>
    </row>
    <row r="34075" spans="1:15" x14ac:dyDescent="0.25">
      <c r="A34075" s="2">
        <v>37305</v>
      </c>
      <c r="B34075">
        <v>1700</v>
      </c>
      <c r="C34075">
        <v>15.26</v>
      </c>
      <c r="D34075">
        <v>15.26</v>
      </c>
      <c r="E34075">
        <v>15.26</v>
      </c>
      <c r="F34075">
        <v>15.26</v>
      </c>
      <c r="G34075">
        <v>15.26</v>
      </c>
      <c r="H34075" s="5">
        <v>17.989999999999998</v>
      </c>
      <c r="I34075">
        <v>18.100000000000001</v>
      </c>
      <c r="J34075">
        <v>18.12</v>
      </c>
      <c r="K34075">
        <v>17.989999999999998</v>
      </c>
      <c r="L34075" s="32">
        <v>17.989999999999998</v>
      </c>
      <c r="M34075">
        <v>30498</v>
      </c>
      <c r="N34075" t="s">
        <v>48</v>
      </c>
      <c r="O34075">
        <v>1</v>
      </c>
    </row>
    <row r="34076" spans="1:15" x14ac:dyDescent="0.25">
      <c r="A34076" s="2">
        <v>37305</v>
      </c>
      <c r="B34076">
        <v>1800</v>
      </c>
      <c r="C34076">
        <v>17.95</v>
      </c>
      <c r="D34076">
        <v>17.95</v>
      </c>
      <c r="E34076">
        <v>17.95</v>
      </c>
      <c r="F34076">
        <v>17.95</v>
      </c>
      <c r="G34076">
        <v>17.95</v>
      </c>
      <c r="H34076" s="5">
        <v>21</v>
      </c>
      <c r="I34076">
        <v>23.05</v>
      </c>
      <c r="J34076">
        <v>24.19</v>
      </c>
      <c r="K34076">
        <v>21</v>
      </c>
      <c r="L34076" s="32">
        <v>21</v>
      </c>
      <c r="M34076">
        <v>32114</v>
      </c>
      <c r="N34076" t="s">
        <v>48</v>
      </c>
      <c r="O34076">
        <v>1</v>
      </c>
    </row>
    <row r="34077" spans="1:15" x14ac:dyDescent="0.25">
      <c r="A34077" s="2">
        <v>37305</v>
      </c>
      <c r="B34077">
        <v>1900</v>
      </c>
      <c r="C34077">
        <v>20.67</v>
      </c>
      <c r="D34077">
        <v>20.67</v>
      </c>
      <c r="E34077">
        <v>20.67</v>
      </c>
      <c r="F34077">
        <v>20.67</v>
      </c>
      <c r="G34077">
        <v>20.67</v>
      </c>
      <c r="H34077" s="5">
        <v>24.41</v>
      </c>
      <c r="I34077">
        <v>27.91</v>
      </c>
      <c r="J34077">
        <v>28.67</v>
      </c>
      <c r="K34077">
        <v>25.86</v>
      </c>
      <c r="L34077" s="32">
        <v>26.56</v>
      </c>
      <c r="M34077">
        <v>34852</v>
      </c>
      <c r="N34077" t="s">
        <v>48</v>
      </c>
      <c r="O34077">
        <v>1</v>
      </c>
    </row>
    <row r="34078" spans="1:15" x14ac:dyDescent="0.25">
      <c r="A34078" s="2">
        <v>37305</v>
      </c>
      <c r="B34078">
        <v>2000</v>
      </c>
      <c r="C34078">
        <v>22.4</v>
      </c>
      <c r="D34078">
        <v>22.4</v>
      </c>
      <c r="E34078">
        <v>22.4</v>
      </c>
      <c r="F34078">
        <v>22.4</v>
      </c>
      <c r="G34078">
        <v>22.4</v>
      </c>
      <c r="H34078" s="5">
        <v>24.01</v>
      </c>
      <c r="I34078">
        <v>24.01</v>
      </c>
      <c r="J34078">
        <v>24.01</v>
      </c>
      <c r="K34078">
        <v>24.01</v>
      </c>
      <c r="L34078" s="32">
        <v>24.01</v>
      </c>
      <c r="M34078">
        <v>34959</v>
      </c>
      <c r="N34078" t="s">
        <v>48</v>
      </c>
      <c r="O34078">
        <v>1</v>
      </c>
    </row>
    <row r="34079" spans="1:15" x14ac:dyDescent="0.25">
      <c r="A34079" s="2">
        <v>37305</v>
      </c>
      <c r="B34079">
        <v>2100</v>
      </c>
      <c r="C34079">
        <v>30.78</v>
      </c>
      <c r="D34079">
        <v>30.78</v>
      </c>
      <c r="E34079">
        <v>30.78</v>
      </c>
      <c r="F34079">
        <v>30.78</v>
      </c>
      <c r="G34079">
        <v>30.78</v>
      </c>
      <c r="H34079" s="5">
        <v>21.98</v>
      </c>
      <c r="I34079">
        <v>22.25</v>
      </c>
      <c r="J34079">
        <v>22.37</v>
      </c>
      <c r="K34079">
        <v>21.98</v>
      </c>
      <c r="L34079" s="32">
        <v>21.98</v>
      </c>
      <c r="M34079">
        <v>34417</v>
      </c>
      <c r="N34079" t="s">
        <v>48</v>
      </c>
      <c r="O34079">
        <v>1</v>
      </c>
    </row>
    <row r="34080" spans="1:15" x14ac:dyDescent="0.25">
      <c r="A34080" s="2">
        <v>37305</v>
      </c>
      <c r="B34080">
        <v>2200</v>
      </c>
      <c r="C34080">
        <v>22.6</v>
      </c>
      <c r="D34080">
        <v>22.6</v>
      </c>
      <c r="E34080">
        <v>22.6</v>
      </c>
      <c r="F34080">
        <v>22.6</v>
      </c>
      <c r="G34080">
        <v>22.6</v>
      </c>
      <c r="H34080" s="5">
        <v>20</v>
      </c>
      <c r="I34080">
        <v>20.52</v>
      </c>
      <c r="J34080">
        <v>20.74</v>
      </c>
      <c r="K34080">
        <v>20</v>
      </c>
      <c r="L34080" s="32">
        <v>20</v>
      </c>
      <c r="M34080">
        <v>33016</v>
      </c>
      <c r="N34080" t="s">
        <v>48</v>
      </c>
      <c r="O34080">
        <v>1</v>
      </c>
    </row>
    <row r="34081" spans="1:15" x14ac:dyDescent="0.25">
      <c r="A34081" s="2">
        <v>37305</v>
      </c>
      <c r="B34081">
        <v>2300</v>
      </c>
      <c r="C34081">
        <v>19.46</v>
      </c>
      <c r="D34081">
        <v>19.46</v>
      </c>
      <c r="E34081">
        <v>19.46</v>
      </c>
      <c r="F34081">
        <v>19.46</v>
      </c>
      <c r="G34081">
        <v>19.46</v>
      </c>
      <c r="H34081" s="5">
        <v>17.5</v>
      </c>
      <c r="I34081">
        <v>17.57</v>
      </c>
      <c r="J34081">
        <v>17.57</v>
      </c>
      <c r="K34081">
        <v>17.57</v>
      </c>
      <c r="L34081" s="32">
        <v>17.57</v>
      </c>
      <c r="M34081">
        <v>30685</v>
      </c>
      <c r="N34081" t="s">
        <v>48</v>
      </c>
      <c r="O34081">
        <v>1</v>
      </c>
    </row>
    <row r="34082" spans="1:15" x14ac:dyDescent="0.25">
      <c r="A34082" s="2">
        <v>37305</v>
      </c>
      <c r="B34082">
        <v>2400</v>
      </c>
      <c r="C34082">
        <v>17.96</v>
      </c>
      <c r="D34082">
        <v>17.96</v>
      </c>
      <c r="E34082">
        <v>17.96</v>
      </c>
      <c r="F34082">
        <v>17.96</v>
      </c>
      <c r="G34082">
        <v>17.96</v>
      </c>
      <c r="H34082" s="5">
        <v>17.690000000000001</v>
      </c>
      <c r="I34082">
        <v>17.68</v>
      </c>
      <c r="J34082">
        <v>17.68</v>
      </c>
      <c r="K34082">
        <v>17.77</v>
      </c>
      <c r="L34082" s="32">
        <v>17.66</v>
      </c>
      <c r="M34082">
        <v>28615</v>
      </c>
      <c r="N34082" t="s">
        <v>47</v>
      </c>
      <c r="O34082">
        <v>1</v>
      </c>
    </row>
    <row r="34083" spans="1:15" x14ac:dyDescent="0.25">
      <c r="A34083" s="2">
        <v>37306</v>
      </c>
      <c r="B34083">
        <v>100</v>
      </c>
      <c r="C34083">
        <v>17.98</v>
      </c>
      <c r="D34083">
        <v>17.98</v>
      </c>
      <c r="E34083">
        <v>17.98</v>
      </c>
      <c r="F34083">
        <v>17.98</v>
      </c>
      <c r="G34083">
        <v>17.98</v>
      </c>
      <c r="H34083" s="5">
        <v>17.7</v>
      </c>
      <c r="I34083">
        <v>17.7</v>
      </c>
      <c r="J34083">
        <v>17.7</v>
      </c>
      <c r="K34083">
        <v>17.7</v>
      </c>
      <c r="L34083" s="32">
        <v>17.7</v>
      </c>
      <c r="M34083">
        <v>27125</v>
      </c>
      <c r="N34083" t="s">
        <v>47</v>
      </c>
      <c r="O34083">
        <v>2</v>
      </c>
    </row>
    <row r="34084" spans="1:15" x14ac:dyDescent="0.25">
      <c r="A34084" s="2">
        <v>37306</v>
      </c>
      <c r="B34084">
        <v>200</v>
      </c>
      <c r="C34084">
        <v>17.59</v>
      </c>
      <c r="D34084">
        <v>17.59</v>
      </c>
      <c r="E34084">
        <v>17.59</v>
      </c>
      <c r="F34084">
        <v>17.59</v>
      </c>
      <c r="G34084">
        <v>17.59</v>
      </c>
      <c r="H34084" s="5">
        <v>17</v>
      </c>
      <c r="I34084">
        <v>17</v>
      </c>
      <c r="J34084">
        <v>17</v>
      </c>
      <c r="K34084">
        <v>17</v>
      </c>
      <c r="L34084" s="32">
        <v>17</v>
      </c>
      <c r="M34084">
        <v>26484</v>
      </c>
      <c r="N34084" t="s">
        <v>47</v>
      </c>
      <c r="O34084">
        <v>2</v>
      </c>
    </row>
    <row r="34085" spans="1:15" x14ac:dyDescent="0.25">
      <c r="A34085" s="2">
        <v>37306</v>
      </c>
      <c r="B34085">
        <v>300</v>
      </c>
      <c r="C34085">
        <v>17.43</v>
      </c>
      <c r="D34085">
        <v>17.43</v>
      </c>
      <c r="E34085">
        <v>17.43</v>
      </c>
      <c r="F34085">
        <v>17.43</v>
      </c>
      <c r="G34085">
        <v>17.43</v>
      </c>
      <c r="H34085" s="5">
        <v>16.5</v>
      </c>
      <c r="I34085">
        <v>16.5</v>
      </c>
      <c r="J34085">
        <v>16.5</v>
      </c>
      <c r="K34085">
        <v>16.5</v>
      </c>
      <c r="L34085" s="32">
        <v>16.5</v>
      </c>
      <c r="M34085">
        <v>26408</v>
      </c>
      <c r="N34085" t="s">
        <v>47</v>
      </c>
      <c r="O34085">
        <v>2</v>
      </c>
    </row>
    <row r="34086" spans="1:15" x14ac:dyDescent="0.25">
      <c r="A34086" s="2">
        <v>37306</v>
      </c>
      <c r="B34086">
        <v>400</v>
      </c>
      <c r="C34086">
        <v>17.78</v>
      </c>
      <c r="D34086">
        <v>17.78</v>
      </c>
      <c r="E34086">
        <v>17.78</v>
      </c>
      <c r="F34086">
        <v>17.78</v>
      </c>
      <c r="G34086">
        <v>17.78</v>
      </c>
      <c r="H34086" s="5">
        <v>16.7</v>
      </c>
      <c r="I34086">
        <v>16.7</v>
      </c>
      <c r="J34086">
        <v>16.7</v>
      </c>
      <c r="K34086">
        <v>16.7</v>
      </c>
      <c r="L34086" s="32">
        <v>16.7</v>
      </c>
      <c r="M34086">
        <v>26607</v>
      </c>
      <c r="N34086" t="s">
        <v>47</v>
      </c>
      <c r="O34086">
        <v>2</v>
      </c>
    </row>
    <row r="34087" spans="1:15" x14ac:dyDescent="0.25">
      <c r="A34087" s="2">
        <v>37306</v>
      </c>
      <c r="B34087">
        <v>500</v>
      </c>
      <c r="C34087">
        <v>18.170000000000002</v>
      </c>
      <c r="D34087">
        <v>18.170000000000002</v>
      </c>
      <c r="E34087">
        <v>18.170000000000002</v>
      </c>
      <c r="F34087">
        <v>18.170000000000002</v>
      </c>
      <c r="G34087">
        <v>18.170000000000002</v>
      </c>
      <c r="H34087" s="5">
        <v>17.100000000000001</v>
      </c>
      <c r="I34087">
        <v>17.100000000000001</v>
      </c>
      <c r="J34087">
        <v>17.100000000000001</v>
      </c>
      <c r="K34087">
        <v>17.100000000000001</v>
      </c>
      <c r="L34087" s="32">
        <v>17.100000000000001</v>
      </c>
      <c r="M34087">
        <v>27433</v>
      </c>
      <c r="N34087" t="s">
        <v>47</v>
      </c>
      <c r="O34087">
        <v>2</v>
      </c>
    </row>
    <row r="34088" spans="1:15" x14ac:dyDescent="0.25">
      <c r="A34088" s="2">
        <v>37306</v>
      </c>
      <c r="B34088">
        <v>600</v>
      </c>
      <c r="C34088">
        <v>23.15</v>
      </c>
      <c r="D34088">
        <v>23.15</v>
      </c>
      <c r="E34088">
        <v>23.15</v>
      </c>
      <c r="F34088">
        <v>23.15</v>
      </c>
      <c r="G34088">
        <v>23.15</v>
      </c>
      <c r="H34088" s="5">
        <v>20</v>
      </c>
      <c r="I34088">
        <v>20</v>
      </c>
      <c r="J34088">
        <v>20</v>
      </c>
      <c r="K34088">
        <v>20</v>
      </c>
      <c r="L34088" s="32">
        <v>20</v>
      </c>
      <c r="M34088">
        <v>29799</v>
      </c>
      <c r="N34088" t="s">
        <v>47</v>
      </c>
      <c r="O34088">
        <v>2</v>
      </c>
    </row>
    <row r="34089" spans="1:15" x14ac:dyDescent="0.25">
      <c r="A34089" s="2">
        <v>37306</v>
      </c>
      <c r="B34089">
        <v>700</v>
      </c>
      <c r="C34089">
        <v>49.21</v>
      </c>
      <c r="D34089">
        <v>49.21</v>
      </c>
      <c r="E34089">
        <v>49.21</v>
      </c>
      <c r="F34089">
        <v>49.21</v>
      </c>
      <c r="G34089">
        <v>49.21</v>
      </c>
      <c r="H34089" s="5">
        <v>32.5</v>
      </c>
      <c r="I34089">
        <v>33.57</v>
      </c>
      <c r="J34089">
        <v>34.549999999999997</v>
      </c>
      <c r="K34089">
        <v>32.5</v>
      </c>
      <c r="L34089" s="32">
        <v>32.5</v>
      </c>
      <c r="M34089">
        <v>33978</v>
      </c>
      <c r="N34089" t="s">
        <v>47</v>
      </c>
      <c r="O34089">
        <v>2</v>
      </c>
    </row>
    <row r="34090" spans="1:15" x14ac:dyDescent="0.25">
      <c r="A34090" s="2">
        <v>37306</v>
      </c>
      <c r="B34090">
        <v>800</v>
      </c>
      <c r="C34090">
        <v>54.64</v>
      </c>
      <c r="D34090">
        <v>54.64</v>
      </c>
      <c r="E34090">
        <v>54.64</v>
      </c>
      <c r="F34090">
        <v>54.64</v>
      </c>
      <c r="G34090">
        <v>54.64</v>
      </c>
      <c r="H34090" s="5">
        <v>24</v>
      </c>
      <c r="I34090">
        <v>33.56</v>
      </c>
      <c r="J34090">
        <v>34.5</v>
      </c>
      <c r="K34090">
        <v>30.52</v>
      </c>
      <c r="L34090" s="32">
        <v>32.83</v>
      </c>
      <c r="M34090">
        <v>35514</v>
      </c>
      <c r="N34090" t="s">
        <v>48</v>
      </c>
      <c r="O34090">
        <v>2</v>
      </c>
    </row>
    <row r="34091" spans="1:15" x14ac:dyDescent="0.25">
      <c r="A34091" s="2">
        <v>37306</v>
      </c>
      <c r="B34091">
        <v>900</v>
      </c>
      <c r="C34091">
        <v>26.12</v>
      </c>
      <c r="D34091">
        <v>26.12</v>
      </c>
      <c r="E34091">
        <v>26.12</v>
      </c>
      <c r="F34091">
        <v>26.12</v>
      </c>
      <c r="G34091">
        <v>26.12</v>
      </c>
      <c r="H34091" s="5">
        <v>23</v>
      </c>
      <c r="I34091">
        <v>28.22</v>
      </c>
      <c r="J34091">
        <v>29.7</v>
      </c>
      <c r="K34091">
        <v>25.56</v>
      </c>
      <c r="L34091" s="32">
        <v>26.64</v>
      </c>
      <c r="M34091">
        <v>35106</v>
      </c>
      <c r="N34091" t="s">
        <v>48</v>
      </c>
      <c r="O34091">
        <v>2</v>
      </c>
    </row>
    <row r="34092" spans="1:15" x14ac:dyDescent="0.25">
      <c r="A34092" s="2">
        <v>37306</v>
      </c>
      <c r="B34092">
        <v>1000</v>
      </c>
      <c r="C34092">
        <v>23.18</v>
      </c>
      <c r="D34092">
        <v>23.18</v>
      </c>
      <c r="E34092">
        <v>23.18</v>
      </c>
      <c r="F34092">
        <v>23.18</v>
      </c>
      <c r="G34092">
        <v>23.18</v>
      </c>
      <c r="H34092" s="5">
        <v>22.34</v>
      </c>
      <c r="I34092">
        <v>25.22</v>
      </c>
      <c r="J34092">
        <v>26.7</v>
      </c>
      <c r="K34092">
        <v>23.19</v>
      </c>
      <c r="L34092" s="32">
        <v>23.62</v>
      </c>
      <c r="M34092">
        <v>34093</v>
      </c>
      <c r="N34092" t="s">
        <v>48</v>
      </c>
      <c r="O34092">
        <v>2</v>
      </c>
    </row>
    <row r="34093" spans="1:15" x14ac:dyDescent="0.25">
      <c r="A34093" s="2">
        <v>37306</v>
      </c>
      <c r="B34093">
        <v>1100</v>
      </c>
      <c r="C34093">
        <v>21.25</v>
      </c>
      <c r="D34093">
        <v>21.25</v>
      </c>
      <c r="E34093">
        <v>21.25</v>
      </c>
      <c r="F34093">
        <v>21.25</v>
      </c>
      <c r="G34093">
        <v>21.25</v>
      </c>
      <c r="H34093" s="5">
        <v>22</v>
      </c>
      <c r="I34093">
        <v>23</v>
      </c>
      <c r="J34093">
        <v>23</v>
      </c>
      <c r="K34093">
        <v>22.67</v>
      </c>
      <c r="L34093" s="32">
        <v>23.01</v>
      </c>
      <c r="M34093">
        <v>33407</v>
      </c>
      <c r="N34093" t="s">
        <v>48</v>
      </c>
      <c r="O34093">
        <v>2</v>
      </c>
    </row>
    <row r="34094" spans="1:15" x14ac:dyDescent="0.25">
      <c r="A34094" s="2">
        <v>37306</v>
      </c>
      <c r="B34094">
        <v>1200</v>
      </c>
      <c r="C34094">
        <v>19.52</v>
      </c>
      <c r="D34094">
        <v>19.52</v>
      </c>
      <c r="E34094">
        <v>19.52</v>
      </c>
      <c r="F34094">
        <v>19.52</v>
      </c>
      <c r="G34094">
        <v>19.52</v>
      </c>
      <c r="H34094" s="5">
        <v>21</v>
      </c>
      <c r="I34094">
        <v>21</v>
      </c>
      <c r="J34094">
        <v>21</v>
      </c>
      <c r="K34094">
        <v>21</v>
      </c>
      <c r="L34094" s="32">
        <v>21</v>
      </c>
      <c r="M34094">
        <v>32551</v>
      </c>
      <c r="N34094" t="s">
        <v>48</v>
      </c>
      <c r="O34094">
        <v>2</v>
      </c>
    </row>
    <row r="34095" spans="1:15" x14ac:dyDescent="0.25">
      <c r="A34095" s="2">
        <v>37306</v>
      </c>
      <c r="B34095">
        <v>1300</v>
      </c>
      <c r="C34095">
        <v>19.25</v>
      </c>
      <c r="D34095">
        <v>19.25</v>
      </c>
      <c r="E34095">
        <v>19.25</v>
      </c>
      <c r="F34095">
        <v>19.25</v>
      </c>
      <c r="G34095">
        <v>19.25</v>
      </c>
      <c r="H34095" s="5">
        <v>19.510000000000002</v>
      </c>
      <c r="I34095">
        <v>19.510000000000002</v>
      </c>
      <c r="J34095">
        <v>19.510000000000002</v>
      </c>
      <c r="K34095">
        <v>19.510000000000002</v>
      </c>
      <c r="L34095" s="32">
        <v>19.510000000000002</v>
      </c>
      <c r="M34095">
        <v>31776</v>
      </c>
      <c r="N34095" t="s">
        <v>48</v>
      </c>
      <c r="O34095">
        <v>2</v>
      </c>
    </row>
    <row r="34096" spans="1:15" x14ac:dyDescent="0.25">
      <c r="A34096" s="2">
        <v>37306</v>
      </c>
      <c r="B34096">
        <v>1400</v>
      </c>
      <c r="C34096">
        <v>19.38</v>
      </c>
      <c r="D34096">
        <v>19.38</v>
      </c>
      <c r="E34096">
        <v>19.38</v>
      </c>
      <c r="F34096">
        <v>19.38</v>
      </c>
      <c r="G34096">
        <v>19.38</v>
      </c>
      <c r="H34096" s="5">
        <v>19</v>
      </c>
      <c r="I34096">
        <v>19</v>
      </c>
      <c r="J34096">
        <v>19</v>
      </c>
      <c r="K34096">
        <v>19</v>
      </c>
      <c r="L34096" s="32">
        <v>19</v>
      </c>
      <c r="M34096">
        <v>31346</v>
      </c>
      <c r="N34096" t="s">
        <v>48</v>
      </c>
      <c r="O34096">
        <v>2</v>
      </c>
    </row>
    <row r="34097" spans="1:15" x14ac:dyDescent="0.25">
      <c r="A34097" s="2">
        <v>37306</v>
      </c>
      <c r="B34097">
        <v>1500</v>
      </c>
      <c r="C34097">
        <v>17.079999999999998</v>
      </c>
      <c r="D34097">
        <v>17.079999999999998</v>
      </c>
      <c r="E34097">
        <v>17.079999999999998</v>
      </c>
      <c r="F34097">
        <v>17.079999999999998</v>
      </c>
      <c r="G34097">
        <v>17.079999999999998</v>
      </c>
      <c r="H34097" s="5">
        <v>18</v>
      </c>
      <c r="I34097">
        <v>18</v>
      </c>
      <c r="J34097">
        <v>18</v>
      </c>
      <c r="K34097">
        <v>18</v>
      </c>
      <c r="L34097" s="32">
        <v>18</v>
      </c>
      <c r="M34097">
        <v>30708</v>
      </c>
      <c r="N34097" t="s">
        <v>48</v>
      </c>
      <c r="O34097">
        <v>2</v>
      </c>
    </row>
    <row r="34098" spans="1:15" x14ac:dyDescent="0.25">
      <c r="A34098" s="2">
        <v>37306</v>
      </c>
      <c r="B34098">
        <v>1600</v>
      </c>
      <c r="C34098">
        <v>17.399999999999999</v>
      </c>
      <c r="D34098">
        <v>17.399999999999999</v>
      </c>
      <c r="E34098">
        <v>17.399999999999999</v>
      </c>
      <c r="F34098">
        <v>17.399999999999999</v>
      </c>
      <c r="G34098">
        <v>17.399999999999999</v>
      </c>
      <c r="H34098" s="5">
        <v>17.649999999999999</v>
      </c>
      <c r="I34098">
        <v>17.649999999999999</v>
      </c>
      <c r="J34098">
        <v>17.649999999999999</v>
      </c>
      <c r="K34098">
        <v>17.649999999999999</v>
      </c>
      <c r="L34098" s="32">
        <v>17.649999999999999</v>
      </c>
      <c r="M34098">
        <v>30431</v>
      </c>
      <c r="N34098" t="s">
        <v>48</v>
      </c>
      <c r="O34098">
        <v>2</v>
      </c>
    </row>
    <row r="34099" spans="1:15" x14ac:dyDescent="0.25">
      <c r="A34099" s="2">
        <v>37306</v>
      </c>
      <c r="B34099">
        <v>1700</v>
      </c>
      <c r="C34099">
        <v>17.02</v>
      </c>
      <c r="D34099">
        <v>17.02</v>
      </c>
      <c r="E34099">
        <v>17.02</v>
      </c>
      <c r="F34099">
        <v>17.02</v>
      </c>
      <c r="G34099">
        <v>17.02</v>
      </c>
      <c r="H34099" s="5">
        <v>18.350000000000001</v>
      </c>
      <c r="I34099">
        <v>18.350000000000001</v>
      </c>
      <c r="J34099">
        <v>18.350000000000001</v>
      </c>
      <c r="K34099">
        <v>18.350000000000001</v>
      </c>
      <c r="L34099" s="32">
        <v>18.350000000000001</v>
      </c>
      <c r="M34099">
        <v>30940</v>
      </c>
      <c r="N34099" t="s">
        <v>48</v>
      </c>
      <c r="O34099">
        <v>2</v>
      </c>
    </row>
    <row r="34100" spans="1:15" x14ac:dyDescent="0.25">
      <c r="A34100" s="2">
        <v>37306</v>
      </c>
      <c r="B34100">
        <v>1800</v>
      </c>
      <c r="C34100">
        <v>23.65</v>
      </c>
      <c r="D34100">
        <v>23.65</v>
      </c>
      <c r="E34100">
        <v>23.65</v>
      </c>
      <c r="F34100">
        <v>23.65</v>
      </c>
      <c r="G34100">
        <v>23.65</v>
      </c>
      <c r="H34100" s="5">
        <v>21.03</v>
      </c>
      <c r="I34100">
        <v>21.38</v>
      </c>
      <c r="J34100">
        <v>22</v>
      </c>
      <c r="K34100">
        <v>21.03</v>
      </c>
      <c r="L34100" s="32">
        <v>21.03</v>
      </c>
      <c r="M34100">
        <v>32642</v>
      </c>
      <c r="N34100" t="s">
        <v>48</v>
      </c>
      <c r="O34100">
        <v>2</v>
      </c>
    </row>
    <row r="34101" spans="1:15" x14ac:dyDescent="0.25">
      <c r="A34101" s="2">
        <v>37306</v>
      </c>
      <c r="B34101">
        <v>1900</v>
      </c>
      <c r="C34101">
        <v>25.54</v>
      </c>
      <c r="D34101">
        <v>25.54</v>
      </c>
      <c r="E34101">
        <v>25.54</v>
      </c>
      <c r="F34101">
        <v>25.54</v>
      </c>
      <c r="G34101">
        <v>25.54</v>
      </c>
      <c r="H34101" s="5">
        <v>25</v>
      </c>
      <c r="I34101">
        <v>27.51</v>
      </c>
      <c r="J34101">
        <v>27.51</v>
      </c>
      <c r="K34101">
        <v>26.72</v>
      </c>
      <c r="L34101" s="32">
        <v>27.54</v>
      </c>
      <c r="M34101">
        <v>34597</v>
      </c>
      <c r="N34101" t="s">
        <v>48</v>
      </c>
      <c r="O34101">
        <v>2</v>
      </c>
    </row>
    <row r="34102" spans="1:15" x14ac:dyDescent="0.25">
      <c r="A34102" s="2">
        <v>37306</v>
      </c>
      <c r="B34102">
        <v>2000</v>
      </c>
      <c r="C34102">
        <v>19.399999999999999</v>
      </c>
      <c r="D34102">
        <v>19.399999999999999</v>
      </c>
      <c r="E34102">
        <v>19.399999999999999</v>
      </c>
      <c r="F34102">
        <v>19.399999999999999</v>
      </c>
      <c r="G34102">
        <v>19.399999999999999</v>
      </c>
      <c r="H34102" s="5">
        <v>23.04</v>
      </c>
      <c r="I34102">
        <v>24.01</v>
      </c>
      <c r="J34102">
        <v>24.01</v>
      </c>
      <c r="K34102">
        <v>23.71</v>
      </c>
      <c r="L34102" s="32">
        <v>24.02</v>
      </c>
      <c r="M34102">
        <v>34113</v>
      </c>
      <c r="N34102" t="s">
        <v>48</v>
      </c>
      <c r="O34102">
        <v>2</v>
      </c>
    </row>
    <row r="34103" spans="1:15" x14ac:dyDescent="0.25">
      <c r="A34103" s="2">
        <v>37306</v>
      </c>
      <c r="B34103">
        <v>2100</v>
      </c>
      <c r="C34103">
        <v>20.45</v>
      </c>
      <c r="D34103">
        <v>20.45</v>
      </c>
      <c r="E34103">
        <v>20.45</v>
      </c>
      <c r="F34103">
        <v>20.45</v>
      </c>
      <c r="G34103">
        <v>20.45</v>
      </c>
      <c r="H34103" s="5">
        <v>21</v>
      </c>
      <c r="I34103">
        <v>21.01</v>
      </c>
      <c r="J34103">
        <v>21.01</v>
      </c>
      <c r="K34103">
        <v>21.01</v>
      </c>
      <c r="L34103" s="32">
        <v>21.01</v>
      </c>
      <c r="M34103">
        <v>33370</v>
      </c>
      <c r="N34103" t="s">
        <v>48</v>
      </c>
      <c r="O34103">
        <v>2</v>
      </c>
    </row>
    <row r="34104" spans="1:15" x14ac:dyDescent="0.25">
      <c r="A34104" s="2">
        <v>37306</v>
      </c>
      <c r="B34104">
        <v>2200</v>
      </c>
      <c r="C34104">
        <v>19.66</v>
      </c>
      <c r="D34104">
        <v>19.66</v>
      </c>
      <c r="E34104">
        <v>19.66</v>
      </c>
      <c r="F34104">
        <v>19.66</v>
      </c>
      <c r="G34104">
        <v>19.66</v>
      </c>
      <c r="H34104" s="5">
        <v>20</v>
      </c>
      <c r="I34104">
        <v>20</v>
      </c>
      <c r="J34104">
        <v>20</v>
      </c>
      <c r="K34104">
        <v>20</v>
      </c>
      <c r="L34104" s="32">
        <v>20</v>
      </c>
      <c r="M34104">
        <v>31636</v>
      </c>
      <c r="N34104" t="s">
        <v>48</v>
      </c>
      <c r="O34104">
        <v>2</v>
      </c>
    </row>
    <row r="34105" spans="1:15" x14ac:dyDescent="0.25">
      <c r="A34105" s="2">
        <v>37306</v>
      </c>
      <c r="B34105">
        <v>2300</v>
      </c>
      <c r="C34105">
        <v>17.34</v>
      </c>
      <c r="D34105">
        <v>17.34</v>
      </c>
      <c r="E34105">
        <v>17.34</v>
      </c>
      <c r="F34105">
        <v>17.34</v>
      </c>
      <c r="G34105">
        <v>17.34</v>
      </c>
      <c r="H34105" s="5">
        <v>18</v>
      </c>
      <c r="I34105">
        <v>18</v>
      </c>
      <c r="J34105">
        <v>18</v>
      </c>
      <c r="K34105">
        <v>18</v>
      </c>
      <c r="L34105" s="32">
        <v>18</v>
      </c>
      <c r="M34105">
        <v>29061</v>
      </c>
      <c r="N34105" t="s">
        <v>48</v>
      </c>
      <c r="O34105">
        <v>2</v>
      </c>
    </row>
    <row r="34106" spans="1:15" x14ac:dyDescent="0.25">
      <c r="A34106" s="2">
        <v>37306</v>
      </c>
      <c r="B34106">
        <v>2400</v>
      </c>
      <c r="C34106">
        <v>15.33</v>
      </c>
      <c r="D34106">
        <v>15.33</v>
      </c>
      <c r="E34106">
        <v>15.33</v>
      </c>
      <c r="F34106">
        <v>15.33</v>
      </c>
      <c r="G34106">
        <v>15.33</v>
      </c>
      <c r="H34106" s="5">
        <v>17.5</v>
      </c>
      <c r="I34106">
        <v>17.5</v>
      </c>
      <c r="J34106">
        <v>17.5</v>
      </c>
      <c r="K34106">
        <v>17.5</v>
      </c>
      <c r="L34106" s="32">
        <v>17.5</v>
      </c>
      <c r="M34106">
        <v>26635</v>
      </c>
      <c r="N34106" t="s">
        <v>47</v>
      </c>
      <c r="O34106">
        <v>2</v>
      </c>
    </row>
    <row r="34107" spans="1:15" x14ac:dyDescent="0.25">
      <c r="A34107" s="2">
        <v>37307</v>
      </c>
      <c r="B34107">
        <v>100</v>
      </c>
      <c r="C34107">
        <v>15.19</v>
      </c>
      <c r="D34107">
        <v>15.19</v>
      </c>
      <c r="E34107">
        <v>15.19</v>
      </c>
      <c r="F34107">
        <v>15.19</v>
      </c>
      <c r="G34107">
        <v>15.19</v>
      </c>
      <c r="H34107" s="5">
        <v>15.6</v>
      </c>
      <c r="I34107">
        <v>15.6</v>
      </c>
      <c r="J34107">
        <v>15.6</v>
      </c>
      <c r="K34107">
        <v>15.6</v>
      </c>
      <c r="L34107" s="32">
        <v>15.6</v>
      </c>
      <c r="M34107">
        <v>24800</v>
      </c>
      <c r="N34107" t="s">
        <v>47</v>
      </c>
      <c r="O34107">
        <v>3</v>
      </c>
    </row>
    <row r="34108" spans="1:15" x14ac:dyDescent="0.25">
      <c r="A34108" s="2">
        <v>37307</v>
      </c>
      <c r="B34108">
        <v>200</v>
      </c>
      <c r="C34108">
        <v>14.93</v>
      </c>
      <c r="D34108">
        <v>14.93</v>
      </c>
      <c r="E34108">
        <v>14.93</v>
      </c>
      <c r="F34108">
        <v>14.93</v>
      </c>
      <c r="G34108">
        <v>14.93</v>
      </c>
      <c r="H34108" s="5">
        <v>15</v>
      </c>
      <c r="I34108">
        <v>15</v>
      </c>
      <c r="J34108">
        <v>15</v>
      </c>
      <c r="K34108">
        <v>15</v>
      </c>
      <c r="L34108" s="32">
        <v>15</v>
      </c>
      <c r="M34108">
        <v>24012</v>
      </c>
      <c r="N34108" t="s">
        <v>47</v>
      </c>
      <c r="O34108">
        <v>3</v>
      </c>
    </row>
    <row r="34109" spans="1:15" x14ac:dyDescent="0.25">
      <c r="A34109" s="2">
        <v>37307</v>
      </c>
      <c r="B34109">
        <v>300</v>
      </c>
      <c r="C34109">
        <v>14.44</v>
      </c>
      <c r="D34109">
        <v>14.44</v>
      </c>
      <c r="E34109">
        <v>14.44</v>
      </c>
      <c r="F34109">
        <v>14.44</v>
      </c>
      <c r="G34109">
        <v>14.44</v>
      </c>
      <c r="H34109" s="5">
        <v>14.28</v>
      </c>
      <c r="I34109">
        <v>14.28</v>
      </c>
      <c r="J34109">
        <v>14.28</v>
      </c>
      <c r="K34109">
        <v>14.28</v>
      </c>
      <c r="L34109" s="32">
        <v>14.28</v>
      </c>
      <c r="M34109">
        <v>23579</v>
      </c>
      <c r="N34109" t="s">
        <v>47</v>
      </c>
      <c r="O34109">
        <v>3</v>
      </c>
    </row>
    <row r="34110" spans="1:15" x14ac:dyDescent="0.25">
      <c r="A34110" s="2">
        <v>37307</v>
      </c>
      <c r="B34110">
        <v>400</v>
      </c>
      <c r="C34110">
        <v>14.57</v>
      </c>
      <c r="D34110">
        <v>14.57</v>
      </c>
      <c r="E34110">
        <v>14.57</v>
      </c>
      <c r="F34110">
        <v>14.57</v>
      </c>
      <c r="G34110">
        <v>14.57</v>
      </c>
      <c r="H34110" s="5">
        <v>14.31</v>
      </c>
      <c r="I34110">
        <v>14.31</v>
      </c>
      <c r="J34110">
        <v>14.31</v>
      </c>
      <c r="K34110">
        <v>14.31</v>
      </c>
      <c r="L34110" s="32">
        <v>14.31</v>
      </c>
      <c r="M34110">
        <v>23541</v>
      </c>
      <c r="N34110" t="s">
        <v>47</v>
      </c>
      <c r="O34110">
        <v>3</v>
      </c>
    </row>
    <row r="34111" spans="1:15" x14ac:dyDescent="0.25">
      <c r="A34111" s="2">
        <v>37307</v>
      </c>
      <c r="B34111">
        <v>500</v>
      </c>
      <c r="C34111">
        <v>15.49</v>
      </c>
      <c r="D34111">
        <v>15.49</v>
      </c>
      <c r="E34111">
        <v>15.49</v>
      </c>
      <c r="F34111">
        <v>15.49</v>
      </c>
      <c r="G34111">
        <v>15.49</v>
      </c>
      <c r="H34111" s="5">
        <v>15</v>
      </c>
      <c r="I34111">
        <v>15</v>
      </c>
      <c r="J34111">
        <v>15</v>
      </c>
      <c r="K34111">
        <v>15</v>
      </c>
      <c r="L34111" s="32">
        <v>15</v>
      </c>
      <c r="M34111">
        <v>24159</v>
      </c>
      <c r="N34111" t="s">
        <v>47</v>
      </c>
      <c r="O34111">
        <v>3</v>
      </c>
    </row>
    <row r="34112" spans="1:15" x14ac:dyDescent="0.25">
      <c r="A34112" s="2">
        <v>37307</v>
      </c>
      <c r="B34112">
        <v>600</v>
      </c>
      <c r="C34112">
        <v>16.43</v>
      </c>
      <c r="D34112">
        <v>16.43</v>
      </c>
      <c r="E34112">
        <v>16.43</v>
      </c>
      <c r="F34112">
        <v>16.43</v>
      </c>
      <c r="G34112">
        <v>16.43</v>
      </c>
      <c r="H34112" s="5">
        <v>17.920000000000002</v>
      </c>
      <c r="I34112">
        <v>17.920000000000002</v>
      </c>
      <c r="J34112">
        <v>17.920000000000002</v>
      </c>
      <c r="K34112">
        <v>17.920000000000002</v>
      </c>
      <c r="L34112" s="32">
        <v>17.920000000000002</v>
      </c>
      <c r="M34112">
        <v>26259</v>
      </c>
      <c r="N34112" t="s">
        <v>47</v>
      </c>
      <c r="O34112">
        <v>3</v>
      </c>
    </row>
    <row r="34113" spans="1:15" x14ac:dyDescent="0.25">
      <c r="A34113" s="2">
        <v>37307</v>
      </c>
      <c r="B34113">
        <v>700</v>
      </c>
      <c r="C34113">
        <v>30.82</v>
      </c>
      <c r="D34113">
        <v>30.82</v>
      </c>
      <c r="E34113">
        <v>30.82</v>
      </c>
      <c r="F34113">
        <v>30.82</v>
      </c>
      <c r="G34113">
        <v>30.82</v>
      </c>
      <c r="H34113" s="5">
        <v>26</v>
      </c>
      <c r="I34113">
        <v>27.49</v>
      </c>
      <c r="J34113">
        <v>28.85</v>
      </c>
      <c r="K34113">
        <v>26</v>
      </c>
      <c r="L34113" s="32">
        <v>26</v>
      </c>
      <c r="M34113">
        <v>30330</v>
      </c>
      <c r="N34113" t="s">
        <v>47</v>
      </c>
      <c r="O34113">
        <v>3</v>
      </c>
    </row>
    <row r="34114" spans="1:15" x14ac:dyDescent="0.25">
      <c r="A34114" s="2">
        <v>37307</v>
      </c>
      <c r="B34114">
        <v>800</v>
      </c>
      <c r="C34114">
        <v>18.27</v>
      </c>
      <c r="D34114">
        <v>18.27</v>
      </c>
      <c r="E34114">
        <v>18.27</v>
      </c>
      <c r="F34114">
        <v>18.27</v>
      </c>
      <c r="G34114">
        <v>18.27</v>
      </c>
      <c r="H34114" s="5">
        <v>27.68</v>
      </c>
      <c r="I34114">
        <v>29.68</v>
      </c>
      <c r="J34114">
        <v>31.31</v>
      </c>
      <c r="K34114">
        <v>27.68</v>
      </c>
      <c r="L34114" s="32">
        <v>27.68</v>
      </c>
      <c r="M34114">
        <v>32339</v>
      </c>
      <c r="N34114" t="s">
        <v>48</v>
      </c>
      <c r="O34114">
        <v>3</v>
      </c>
    </row>
    <row r="34115" spans="1:15" x14ac:dyDescent="0.25">
      <c r="A34115" s="2">
        <v>37307</v>
      </c>
      <c r="B34115">
        <v>900</v>
      </c>
      <c r="C34115">
        <v>17.97</v>
      </c>
      <c r="D34115">
        <v>17.97</v>
      </c>
      <c r="E34115">
        <v>17.97</v>
      </c>
      <c r="F34115">
        <v>17.97</v>
      </c>
      <c r="G34115">
        <v>17.97</v>
      </c>
      <c r="H34115" s="5">
        <v>22.66</v>
      </c>
      <c r="I34115">
        <v>24.37</v>
      </c>
      <c r="J34115">
        <v>25.93</v>
      </c>
      <c r="K34115">
        <v>22.66</v>
      </c>
      <c r="L34115" s="32">
        <v>22.66</v>
      </c>
      <c r="M34115">
        <v>32545</v>
      </c>
      <c r="N34115" t="s">
        <v>48</v>
      </c>
      <c r="O34115">
        <v>3</v>
      </c>
    </row>
    <row r="34116" spans="1:15" x14ac:dyDescent="0.25">
      <c r="A34116" s="2">
        <v>37307</v>
      </c>
      <c r="B34116">
        <v>1000</v>
      </c>
      <c r="C34116">
        <v>20.3</v>
      </c>
      <c r="D34116">
        <v>20.3</v>
      </c>
      <c r="E34116">
        <v>20.3</v>
      </c>
      <c r="F34116">
        <v>20.3</v>
      </c>
      <c r="G34116">
        <v>20.3</v>
      </c>
      <c r="H34116" s="5">
        <v>25</v>
      </c>
      <c r="I34116">
        <v>25</v>
      </c>
      <c r="J34116">
        <v>25</v>
      </c>
      <c r="K34116">
        <v>25</v>
      </c>
      <c r="L34116" s="32">
        <v>25</v>
      </c>
      <c r="M34116">
        <v>32568</v>
      </c>
      <c r="N34116" t="s">
        <v>48</v>
      </c>
      <c r="O34116">
        <v>3</v>
      </c>
    </row>
    <row r="34117" spans="1:15" x14ac:dyDescent="0.25">
      <c r="A34117" s="2">
        <v>37307</v>
      </c>
      <c r="B34117">
        <v>1100</v>
      </c>
      <c r="C34117">
        <v>22.17</v>
      </c>
      <c r="D34117">
        <v>22.17</v>
      </c>
      <c r="E34117">
        <v>22.17</v>
      </c>
      <c r="F34117">
        <v>22.17</v>
      </c>
      <c r="G34117">
        <v>22.17</v>
      </c>
      <c r="H34117" s="5">
        <v>24.05</v>
      </c>
      <c r="I34117">
        <v>24.05</v>
      </c>
      <c r="J34117">
        <v>24.05</v>
      </c>
      <c r="K34117">
        <v>24.05</v>
      </c>
      <c r="L34117" s="32">
        <v>24.05</v>
      </c>
      <c r="M34117">
        <v>32511</v>
      </c>
      <c r="N34117" t="s">
        <v>48</v>
      </c>
      <c r="O34117">
        <v>3</v>
      </c>
    </row>
    <row r="34118" spans="1:15" x14ac:dyDescent="0.25">
      <c r="A34118" s="2">
        <v>37307</v>
      </c>
      <c r="B34118">
        <v>1200</v>
      </c>
      <c r="C34118">
        <v>28.7</v>
      </c>
      <c r="D34118">
        <v>28.7</v>
      </c>
      <c r="E34118">
        <v>28.7</v>
      </c>
      <c r="F34118">
        <v>28.7</v>
      </c>
      <c r="G34118">
        <v>28.7</v>
      </c>
      <c r="H34118" s="5">
        <v>22.08</v>
      </c>
      <c r="I34118">
        <v>22.08</v>
      </c>
      <c r="J34118">
        <v>22.08</v>
      </c>
      <c r="K34118">
        <v>22.08</v>
      </c>
      <c r="L34118" s="32">
        <v>22.08</v>
      </c>
      <c r="M34118">
        <v>32123</v>
      </c>
      <c r="N34118" t="s">
        <v>48</v>
      </c>
      <c r="O34118">
        <v>3</v>
      </c>
    </row>
    <row r="34119" spans="1:15" x14ac:dyDescent="0.25">
      <c r="A34119" s="2">
        <v>37307</v>
      </c>
      <c r="B34119">
        <v>1300</v>
      </c>
      <c r="C34119">
        <v>22.14</v>
      </c>
      <c r="D34119">
        <v>22.14</v>
      </c>
      <c r="E34119">
        <v>22.14</v>
      </c>
      <c r="F34119">
        <v>22.14</v>
      </c>
      <c r="G34119">
        <v>22.14</v>
      </c>
      <c r="H34119" s="5">
        <v>20</v>
      </c>
      <c r="I34119">
        <v>20</v>
      </c>
      <c r="J34119">
        <v>20</v>
      </c>
      <c r="K34119">
        <v>20</v>
      </c>
      <c r="L34119" s="32">
        <v>20</v>
      </c>
      <c r="M34119">
        <v>31700</v>
      </c>
      <c r="N34119" t="s">
        <v>48</v>
      </c>
      <c r="O34119">
        <v>3</v>
      </c>
    </row>
    <row r="34120" spans="1:15" x14ac:dyDescent="0.25">
      <c r="A34120" s="2">
        <v>37307</v>
      </c>
      <c r="B34120">
        <v>1400</v>
      </c>
      <c r="C34120">
        <v>18.37</v>
      </c>
      <c r="D34120">
        <v>18.37</v>
      </c>
      <c r="E34120">
        <v>18.37</v>
      </c>
      <c r="F34120">
        <v>18.37</v>
      </c>
      <c r="G34120">
        <v>18.37</v>
      </c>
      <c r="H34120" s="5">
        <v>20</v>
      </c>
      <c r="I34120">
        <v>20</v>
      </c>
      <c r="J34120">
        <v>20</v>
      </c>
      <c r="K34120">
        <v>20</v>
      </c>
      <c r="L34120" s="32">
        <v>20</v>
      </c>
      <c r="M34120">
        <v>31324</v>
      </c>
      <c r="N34120" t="s">
        <v>48</v>
      </c>
      <c r="O34120">
        <v>3</v>
      </c>
    </row>
    <row r="34121" spans="1:15" x14ac:dyDescent="0.25">
      <c r="A34121" s="2">
        <v>37307</v>
      </c>
      <c r="B34121">
        <v>1500</v>
      </c>
      <c r="C34121">
        <v>17.29</v>
      </c>
      <c r="D34121">
        <v>17.29</v>
      </c>
      <c r="E34121">
        <v>17.29</v>
      </c>
      <c r="F34121">
        <v>17.29</v>
      </c>
      <c r="G34121">
        <v>17.29</v>
      </c>
      <c r="H34121" s="5">
        <v>18.38</v>
      </c>
      <c r="I34121">
        <v>18.38</v>
      </c>
      <c r="J34121">
        <v>18.38</v>
      </c>
      <c r="K34121">
        <v>18.38</v>
      </c>
      <c r="L34121" s="32">
        <v>18.38</v>
      </c>
      <c r="M34121">
        <v>30815</v>
      </c>
      <c r="N34121" t="s">
        <v>48</v>
      </c>
      <c r="O34121">
        <v>3</v>
      </c>
    </row>
    <row r="34122" spans="1:15" x14ac:dyDescent="0.25">
      <c r="A34122" s="2">
        <v>37307</v>
      </c>
      <c r="B34122">
        <v>1600</v>
      </c>
      <c r="C34122">
        <v>17.32</v>
      </c>
      <c r="D34122">
        <v>17.32</v>
      </c>
      <c r="E34122">
        <v>17.32</v>
      </c>
      <c r="F34122">
        <v>17.32</v>
      </c>
      <c r="G34122">
        <v>17.32</v>
      </c>
      <c r="H34122" s="5">
        <v>18</v>
      </c>
      <c r="I34122">
        <v>18</v>
      </c>
      <c r="J34122">
        <v>18</v>
      </c>
      <c r="K34122">
        <v>18</v>
      </c>
      <c r="L34122" s="32">
        <v>18</v>
      </c>
      <c r="M34122">
        <v>30713</v>
      </c>
      <c r="N34122" t="s">
        <v>48</v>
      </c>
      <c r="O34122">
        <v>3</v>
      </c>
    </row>
    <row r="34123" spans="1:15" x14ac:dyDescent="0.25">
      <c r="A34123" s="2">
        <v>37307</v>
      </c>
      <c r="B34123">
        <v>1700</v>
      </c>
      <c r="C34123">
        <v>17.95</v>
      </c>
      <c r="D34123">
        <v>17.95</v>
      </c>
      <c r="E34123">
        <v>17.95</v>
      </c>
      <c r="F34123">
        <v>17.95</v>
      </c>
      <c r="G34123">
        <v>17.95</v>
      </c>
      <c r="H34123" s="5">
        <v>18.73</v>
      </c>
      <c r="I34123">
        <v>18.73</v>
      </c>
      <c r="J34123">
        <v>18.73</v>
      </c>
      <c r="K34123">
        <v>18.73</v>
      </c>
      <c r="L34123" s="32">
        <v>18.73</v>
      </c>
      <c r="M34123">
        <v>31094</v>
      </c>
      <c r="N34123" t="s">
        <v>48</v>
      </c>
      <c r="O34123">
        <v>3</v>
      </c>
    </row>
    <row r="34124" spans="1:15" x14ac:dyDescent="0.25">
      <c r="A34124" s="2">
        <v>37307</v>
      </c>
      <c r="B34124">
        <v>1800</v>
      </c>
      <c r="C34124">
        <v>20.13</v>
      </c>
      <c r="D34124">
        <v>20.13</v>
      </c>
      <c r="E34124">
        <v>20.13</v>
      </c>
      <c r="F34124">
        <v>20.13</v>
      </c>
      <c r="G34124">
        <v>20.13</v>
      </c>
      <c r="H34124" s="5">
        <v>22.51</v>
      </c>
      <c r="I34124">
        <v>22.51</v>
      </c>
      <c r="J34124">
        <v>22.51</v>
      </c>
      <c r="K34124">
        <v>22.51</v>
      </c>
      <c r="L34124" s="32">
        <v>22.51</v>
      </c>
      <c r="M34124">
        <v>32556</v>
      </c>
      <c r="N34124" t="s">
        <v>48</v>
      </c>
      <c r="O34124">
        <v>3</v>
      </c>
    </row>
    <row r="34125" spans="1:15" x14ac:dyDescent="0.25">
      <c r="A34125" s="2">
        <v>37307</v>
      </c>
      <c r="B34125">
        <v>1900</v>
      </c>
      <c r="C34125">
        <v>24.89</v>
      </c>
      <c r="D34125">
        <v>24.89</v>
      </c>
      <c r="E34125">
        <v>24.89</v>
      </c>
      <c r="F34125">
        <v>24.89</v>
      </c>
      <c r="G34125">
        <v>24.89</v>
      </c>
      <c r="H34125" s="5">
        <v>26.51</v>
      </c>
      <c r="I34125">
        <v>26.51</v>
      </c>
      <c r="J34125">
        <v>26.51</v>
      </c>
      <c r="K34125">
        <v>26.51</v>
      </c>
      <c r="L34125" s="32">
        <v>26.51</v>
      </c>
      <c r="M34125">
        <v>34058</v>
      </c>
      <c r="N34125" t="s">
        <v>48</v>
      </c>
      <c r="O34125">
        <v>3</v>
      </c>
    </row>
    <row r="34126" spans="1:15" x14ac:dyDescent="0.25">
      <c r="A34126" s="2">
        <v>37307</v>
      </c>
      <c r="B34126">
        <v>2000</v>
      </c>
      <c r="C34126">
        <v>20.65</v>
      </c>
      <c r="D34126">
        <v>20.65</v>
      </c>
      <c r="E34126">
        <v>20.65</v>
      </c>
      <c r="F34126">
        <v>20.65</v>
      </c>
      <c r="G34126">
        <v>20.65</v>
      </c>
      <c r="H34126" s="5">
        <v>24.01</v>
      </c>
      <c r="I34126">
        <v>24.01</v>
      </c>
      <c r="J34126">
        <v>24.01</v>
      </c>
      <c r="K34126">
        <v>24.01</v>
      </c>
      <c r="L34126" s="32">
        <v>24.01</v>
      </c>
      <c r="M34126">
        <v>33342</v>
      </c>
      <c r="N34126" t="s">
        <v>48</v>
      </c>
      <c r="O34126">
        <v>3</v>
      </c>
    </row>
    <row r="34127" spans="1:15" x14ac:dyDescent="0.25">
      <c r="A34127" s="2">
        <v>37307</v>
      </c>
      <c r="B34127">
        <v>2100</v>
      </c>
      <c r="C34127">
        <v>24.7</v>
      </c>
      <c r="D34127">
        <v>24.7</v>
      </c>
      <c r="E34127">
        <v>24.7</v>
      </c>
      <c r="F34127">
        <v>24.7</v>
      </c>
      <c r="G34127">
        <v>24.7</v>
      </c>
      <c r="H34127" s="5">
        <v>23.05</v>
      </c>
      <c r="I34127">
        <v>23.05</v>
      </c>
      <c r="J34127">
        <v>23.05</v>
      </c>
      <c r="K34127">
        <v>23.05</v>
      </c>
      <c r="L34127" s="32">
        <v>23.05</v>
      </c>
      <c r="M34127">
        <v>32430</v>
      </c>
      <c r="N34127" t="s">
        <v>48</v>
      </c>
      <c r="O34127">
        <v>3</v>
      </c>
    </row>
    <row r="34128" spans="1:15" x14ac:dyDescent="0.25">
      <c r="A34128" s="2">
        <v>37307</v>
      </c>
      <c r="B34128">
        <v>2200</v>
      </c>
      <c r="C34128">
        <v>22.44</v>
      </c>
      <c r="D34128">
        <v>22.44</v>
      </c>
      <c r="E34128">
        <v>22.44</v>
      </c>
      <c r="F34128">
        <v>22.44</v>
      </c>
      <c r="G34128">
        <v>22.44</v>
      </c>
      <c r="H34128" s="5">
        <v>20</v>
      </c>
      <c r="I34128">
        <v>20</v>
      </c>
      <c r="J34128">
        <v>20</v>
      </c>
      <c r="K34128">
        <v>20</v>
      </c>
      <c r="L34128" s="32">
        <v>20</v>
      </c>
      <c r="M34128">
        <v>30716</v>
      </c>
      <c r="N34128" t="s">
        <v>48</v>
      </c>
      <c r="O34128">
        <v>3</v>
      </c>
    </row>
    <row r="34129" spans="1:15" x14ac:dyDescent="0.25">
      <c r="A34129" s="2">
        <v>37307</v>
      </c>
      <c r="B34129">
        <v>2300</v>
      </c>
      <c r="C34129">
        <v>16.47</v>
      </c>
      <c r="D34129">
        <v>16.47</v>
      </c>
      <c r="E34129">
        <v>16.47</v>
      </c>
      <c r="F34129">
        <v>16.47</v>
      </c>
      <c r="G34129">
        <v>16.47</v>
      </c>
      <c r="H34129" s="5">
        <v>18</v>
      </c>
      <c r="I34129">
        <v>18</v>
      </c>
      <c r="J34129">
        <v>18</v>
      </c>
      <c r="K34129">
        <v>18</v>
      </c>
      <c r="L34129" s="32">
        <v>18</v>
      </c>
      <c r="M34129">
        <v>28031</v>
      </c>
      <c r="N34129" t="s">
        <v>48</v>
      </c>
      <c r="O34129">
        <v>3</v>
      </c>
    </row>
    <row r="34130" spans="1:15" x14ac:dyDescent="0.25">
      <c r="A34130" s="2">
        <v>37307</v>
      </c>
      <c r="B34130">
        <v>2400</v>
      </c>
      <c r="C34130">
        <v>14.46</v>
      </c>
      <c r="D34130">
        <v>14.46</v>
      </c>
      <c r="E34130">
        <v>14.46</v>
      </c>
      <c r="F34130">
        <v>14.46</v>
      </c>
      <c r="G34130">
        <v>14.46</v>
      </c>
      <c r="H34130" s="5">
        <v>15.98</v>
      </c>
      <c r="I34130">
        <v>15.98</v>
      </c>
      <c r="J34130">
        <v>15.98</v>
      </c>
      <c r="K34130">
        <v>15.98</v>
      </c>
      <c r="L34130" s="32">
        <v>15.98</v>
      </c>
      <c r="M34130">
        <v>25617</v>
      </c>
      <c r="N34130" t="s">
        <v>47</v>
      </c>
      <c r="O34130">
        <v>3</v>
      </c>
    </row>
    <row r="34131" spans="1:15" x14ac:dyDescent="0.25">
      <c r="A34131" s="2">
        <v>37308</v>
      </c>
      <c r="B34131">
        <v>100</v>
      </c>
      <c r="C34131">
        <v>13.74</v>
      </c>
      <c r="D34131">
        <v>13.74</v>
      </c>
      <c r="E34131">
        <v>13.74</v>
      </c>
      <c r="F34131">
        <v>13.74</v>
      </c>
      <c r="G34131">
        <v>13.74</v>
      </c>
      <c r="H34131" s="5">
        <v>14.03</v>
      </c>
      <c r="I34131">
        <v>14.03</v>
      </c>
      <c r="J34131">
        <v>14.03</v>
      </c>
      <c r="K34131">
        <v>14.03</v>
      </c>
      <c r="L34131" s="32">
        <v>14.03</v>
      </c>
      <c r="M34131">
        <v>23724</v>
      </c>
      <c r="N34131" t="s">
        <v>47</v>
      </c>
      <c r="O34131">
        <v>4</v>
      </c>
    </row>
    <row r="34132" spans="1:15" x14ac:dyDescent="0.25">
      <c r="A34132" s="2">
        <v>37308</v>
      </c>
      <c r="B34132">
        <v>200</v>
      </c>
      <c r="C34132">
        <v>13.86</v>
      </c>
      <c r="D34132">
        <v>13.86</v>
      </c>
      <c r="E34132">
        <v>13.86</v>
      </c>
      <c r="F34132">
        <v>13.86</v>
      </c>
      <c r="G34132">
        <v>13.86</v>
      </c>
      <c r="H34132" s="5">
        <v>12.16</v>
      </c>
      <c r="I34132">
        <v>12.16</v>
      </c>
      <c r="J34132">
        <v>12.16</v>
      </c>
      <c r="K34132">
        <v>12.16</v>
      </c>
      <c r="L34132" s="32">
        <v>12.16</v>
      </c>
      <c r="M34132">
        <v>22799</v>
      </c>
      <c r="N34132" t="s">
        <v>47</v>
      </c>
      <c r="O34132">
        <v>4</v>
      </c>
    </row>
    <row r="34133" spans="1:15" x14ac:dyDescent="0.25">
      <c r="A34133" s="2">
        <v>37308</v>
      </c>
      <c r="B34133">
        <v>300</v>
      </c>
      <c r="C34133">
        <v>13.77</v>
      </c>
      <c r="D34133">
        <v>13.77</v>
      </c>
      <c r="E34133">
        <v>13.77</v>
      </c>
      <c r="F34133">
        <v>13.77</v>
      </c>
      <c r="G34133">
        <v>13.77</v>
      </c>
      <c r="H34133" s="5">
        <v>10</v>
      </c>
      <c r="I34133">
        <v>10</v>
      </c>
      <c r="J34133">
        <v>10</v>
      </c>
      <c r="K34133">
        <v>10</v>
      </c>
      <c r="L34133" s="32">
        <v>10</v>
      </c>
      <c r="M34133">
        <v>22331</v>
      </c>
      <c r="N34133" t="s">
        <v>47</v>
      </c>
      <c r="O34133">
        <v>4</v>
      </c>
    </row>
    <row r="34134" spans="1:15" x14ac:dyDescent="0.25">
      <c r="A34134" s="2">
        <v>37308</v>
      </c>
      <c r="B34134">
        <v>400</v>
      </c>
      <c r="C34134">
        <v>13.46</v>
      </c>
      <c r="D34134">
        <v>13.46</v>
      </c>
      <c r="E34134">
        <v>13.46</v>
      </c>
      <c r="F34134">
        <v>13.46</v>
      </c>
      <c r="G34134">
        <v>13.46</v>
      </c>
      <c r="H34134" s="5">
        <v>10</v>
      </c>
      <c r="I34134">
        <v>10</v>
      </c>
      <c r="J34134">
        <v>10</v>
      </c>
      <c r="K34134">
        <v>10</v>
      </c>
      <c r="L34134" s="32">
        <v>10</v>
      </c>
      <c r="M34134">
        <v>22214</v>
      </c>
      <c r="N34134" t="s">
        <v>47</v>
      </c>
      <c r="O34134">
        <v>4</v>
      </c>
    </row>
    <row r="34135" spans="1:15" x14ac:dyDescent="0.25">
      <c r="A34135" s="2">
        <v>37308</v>
      </c>
      <c r="B34135">
        <v>500</v>
      </c>
      <c r="C34135">
        <v>13.42</v>
      </c>
      <c r="D34135">
        <v>13.44</v>
      </c>
      <c r="E34135">
        <v>13.43</v>
      </c>
      <c r="F34135">
        <v>13.43</v>
      </c>
      <c r="G34135">
        <v>13.43</v>
      </c>
      <c r="H34135" s="5">
        <v>13.04</v>
      </c>
      <c r="I34135">
        <v>13.07</v>
      </c>
      <c r="J34135">
        <v>13.03</v>
      </c>
      <c r="K34135">
        <v>13.04</v>
      </c>
      <c r="L34135" s="32">
        <v>13.04</v>
      </c>
      <c r="M34135">
        <v>22739</v>
      </c>
      <c r="N34135" t="s">
        <v>47</v>
      </c>
      <c r="O34135">
        <v>4</v>
      </c>
    </row>
    <row r="34136" spans="1:15" x14ac:dyDescent="0.25">
      <c r="A34136" s="2">
        <v>37308</v>
      </c>
      <c r="B34136">
        <v>600</v>
      </c>
      <c r="C34136">
        <v>14.52</v>
      </c>
      <c r="D34136">
        <v>14.52</v>
      </c>
      <c r="E34136">
        <v>14.52</v>
      </c>
      <c r="F34136">
        <v>14.52</v>
      </c>
      <c r="G34136">
        <v>14.52</v>
      </c>
      <c r="H34136" s="5">
        <v>15.6</v>
      </c>
      <c r="I34136">
        <v>15.6</v>
      </c>
      <c r="J34136">
        <v>15.6</v>
      </c>
      <c r="K34136">
        <v>15.6</v>
      </c>
      <c r="L34136" s="32">
        <v>15.6</v>
      </c>
      <c r="M34136">
        <v>24739</v>
      </c>
      <c r="N34136" t="s">
        <v>47</v>
      </c>
      <c r="O34136">
        <v>4</v>
      </c>
    </row>
    <row r="34137" spans="1:15" x14ac:dyDescent="0.25">
      <c r="A34137" s="2">
        <v>37308</v>
      </c>
      <c r="B34137">
        <v>700</v>
      </c>
      <c r="C34137">
        <v>23.09</v>
      </c>
      <c r="D34137">
        <v>23.09</v>
      </c>
      <c r="E34137">
        <v>23.09</v>
      </c>
      <c r="F34137">
        <v>23.09</v>
      </c>
      <c r="G34137">
        <v>23.09</v>
      </c>
      <c r="H34137" s="5">
        <v>24.21</v>
      </c>
      <c r="I34137">
        <v>27.28</v>
      </c>
      <c r="J34137">
        <v>28.6</v>
      </c>
      <c r="K34137">
        <v>25.27</v>
      </c>
      <c r="L34137" s="32">
        <v>24.37</v>
      </c>
      <c r="M34137">
        <v>28807</v>
      </c>
      <c r="N34137" t="s">
        <v>47</v>
      </c>
      <c r="O34137">
        <v>4</v>
      </c>
    </row>
    <row r="34138" spans="1:15" x14ac:dyDescent="0.25">
      <c r="A34138" s="2">
        <v>37308</v>
      </c>
      <c r="B34138">
        <v>800</v>
      </c>
      <c r="C34138">
        <v>19.11</v>
      </c>
      <c r="D34138">
        <v>19.11</v>
      </c>
      <c r="E34138">
        <v>19.11</v>
      </c>
      <c r="F34138">
        <v>19.11</v>
      </c>
      <c r="G34138">
        <v>19.11</v>
      </c>
      <c r="H34138" s="5">
        <v>22</v>
      </c>
      <c r="I34138">
        <v>24</v>
      </c>
      <c r="J34138">
        <v>25.82</v>
      </c>
      <c r="K34138">
        <v>22</v>
      </c>
      <c r="L34138" s="32">
        <v>22</v>
      </c>
      <c r="M34138">
        <v>30599</v>
      </c>
      <c r="N34138" t="s">
        <v>48</v>
      </c>
      <c r="O34138">
        <v>4</v>
      </c>
    </row>
    <row r="34139" spans="1:15" x14ac:dyDescent="0.25">
      <c r="A34139" s="2">
        <v>37308</v>
      </c>
      <c r="B34139">
        <v>900</v>
      </c>
      <c r="C34139">
        <v>19.47</v>
      </c>
      <c r="D34139">
        <v>19.47</v>
      </c>
      <c r="E34139">
        <v>19.47</v>
      </c>
      <c r="F34139">
        <v>19.47</v>
      </c>
      <c r="G34139">
        <v>19.47</v>
      </c>
      <c r="H34139" s="5">
        <v>20</v>
      </c>
      <c r="I34139">
        <v>22.05</v>
      </c>
      <c r="J34139">
        <v>23.95</v>
      </c>
      <c r="K34139">
        <v>20</v>
      </c>
      <c r="L34139" s="32">
        <v>20</v>
      </c>
      <c r="M34139">
        <v>30754</v>
      </c>
      <c r="N34139" t="s">
        <v>48</v>
      </c>
      <c r="O34139">
        <v>4</v>
      </c>
    </row>
    <row r="34140" spans="1:15" x14ac:dyDescent="0.25">
      <c r="A34140" s="2">
        <v>37308</v>
      </c>
      <c r="B34140">
        <v>1000</v>
      </c>
      <c r="C34140">
        <v>22.38</v>
      </c>
      <c r="D34140">
        <v>22.38</v>
      </c>
      <c r="E34140">
        <v>22.38</v>
      </c>
      <c r="F34140">
        <v>22.38</v>
      </c>
      <c r="G34140">
        <v>22.38</v>
      </c>
      <c r="H34140" s="5">
        <v>21.62</v>
      </c>
      <c r="I34140">
        <v>22.34</v>
      </c>
      <c r="J34140">
        <v>22.91</v>
      </c>
      <c r="K34140">
        <v>21.64</v>
      </c>
      <c r="L34140" s="32">
        <v>21.65</v>
      </c>
      <c r="M34140">
        <v>30945</v>
      </c>
      <c r="N34140" t="s">
        <v>48</v>
      </c>
      <c r="O34140">
        <v>4</v>
      </c>
    </row>
    <row r="34141" spans="1:15" x14ac:dyDescent="0.25">
      <c r="A34141" s="2">
        <v>37308</v>
      </c>
      <c r="B34141">
        <v>1100</v>
      </c>
      <c r="C34141">
        <v>20.14</v>
      </c>
      <c r="D34141">
        <v>20.04</v>
      </c>
      <c r="E34141">
        <v>19.86</v>
      </c>
      <c r="F34141">
        <v>20.18</v>
      </c>
      <c r="G34141">
        <v>20.170000000000002</v>
      </c>
      <c r="H34141" s="5">
        <v>22</v>
      </c>
      <c r="I34141">
        <v>22.35</v>
      </c>
      <c r="J34141">
        <v>22.65</v>
      </c>
      <c r="K34141">
        <v>22</v>
      </c>
      <c r="L34141" s="32">
        <v>22</v>
      </c>
      <c r="M34141">
        <v>31107</v>
      </c>
      <c r="N34141" t="s">
        <v>48</v>
      </c>
      <c r="O34141">
        <v>4</v>
      </c>
    </row>
    <row r="34142" spans="1:15" x14ac:dyDescent="0.25">
      <c r="A34142" s="2">
        <v>37308</v>
      </c>
      <c r="B34142">
        <v>1200</v>
      </c>
      <c r="C34142">
        <v>20.16</v>
      </c>
      <c r="D34142">
        <v>19.899999999999999</v>
      </c>
      <c r="E34142">
        <v>19.46</v>
      </c>
      <c r="F34142">
        <v>20.260000000000002</v>
      </c>
      <c r="G34142">
        <v>20.22</v>
      </c>
      <c r="H34142" s="5">
        <v>20.7</v>
      </c>
      <c r="I34142">
        <v>21.12</v>
      </c>
      <c r="J34142">
        <v>21.47</v>
      </c>
      <c r="K34142">
        <v>20.7</v>
      </c>
      <c r="L34142" s="32">
        <v>20.7</v>
      </c>
      <c r="M34142">
        <v>30888</v>
      </c>
      <c r="N34142" t="s">
        <v>48</v>
      </c>
      <c r="O34142">
        <v>4</v>
      </c>
    </row>
    <row r="34143" spans="1:15" x14ac:dyDescent="0.25">
      <c r="A34143" s="2">
        <v>37308</v>
      </c>
      <c r="B34143">
        <v>1300</v>
      </c>
      <c r="C34143">
        <v>19.809999999999999</v>
      </c>
      <c r="D34143">
        <v>19.7</v>
      </c>
      <c r="E34143">
        <v>19.510000000000002</v>
      </c>
      <c r="F34143">
        <v>19.850000000000001</v>
      </c>
      <c r="G34143">
        <v>19.84</v>
      </c>
      <c r="H34143" s="5">
        <v>19.41</v>
      </c>
      <c r="I34143">
        <v>19.41</v>
      </c>
      <c r="J34143">
        <v>19.41</v>
      </c>
      <c r="K34143">
        <v>19.41</v>
      </c>
      <c r="L34143" s="32">
        <v>19.41</v>
      </c>
      <c r="M34143">
        <v>30470</v>
      </c>
      <c r="N34143" t="s">
        <v>48</v>
      </c>
      <c r="O34143">
        <v>4</v>
      </c>
    </row>
    <row r="34144" spans="1:15" x14ac:dyDescent="0.25">
      <c r="A34144" s="2">
        <v>37308</v>
      </c>
      <c r="B34144">
        <v>1400</v>
      </c>
      <c r="C34144">
        <v>19.690000000000001</v>
      </c>
      <c r="D34144">
        <v>19.45</v>
      </c>
      <c r="E34144">
        <v>19.079999999999998</v>
      </c>
      <c r="F34144">
        <v>19.809999999999999</v>
      </c>
      <c r="G34144">
        <v>19.760000000000002</v>
      </c>
      <c r="H34144" s="5">
        <v>18.739999999999998</v>
      </c>
      <c r="I34144">
        <v>18.739999999999998</v>
      </c>
      <c r="J34144">
        <v>18.739999999999998</v>
      </c>
      <c r="K34144">
        <v>18.739999999999998</v>
      </c>
      <c r="L34144" s="32">
        <v>18.739999999999998</v>
      </c>
      <c r="M34144">
        <v>30360</v>
      </c>
      <c r="N34144" t="s">
        <v>48</v>
      </c>
      <c r="O34144">
        <v>4</v>
      </c>
    </row>
    <row r="34145" spans="1:15" x14ac:dyDescent="0.25">
      <c r="A34145" s="2">
        <v>37308</v>
      </c>
      <c r="B34145">
        <v>1500</v>
      </c>
      <c r="C34145">
        <v>19.93</v>
      </c>
      <c r="D34145">
        <v>19.93</v>
      </c>
      <c r="E34145">
        <v>19.93</v>
      </c>
      <c r="F34145">
        <v>19.93</v>
      </c>
      <c r="G34145">
        <v>19.93</v>
      </c>
      <c r="H34145" s="5">
        <v>17.45</v>
      </c>
      <c r="I34145">
        <v>17.45</v>
      </c>
      <c r="J34145">
        <v>17.45</v>
      </c>
      <c r="K34145">
        <v>17.45</v>
      </c>
      <c r="L34145" s="32">
        <v>17.45</v>
      </c>
      <c r="M34145">
        <v>29963</v>
      </c>
      <c r="N34145" t="s">
        <v>48</v>
      </c>
      <c r="O34145">
        <v>4</v>
      </c>
    </row>
    <row r="34146" spans="1:15" x14ac:dyDescent="0.25">
      <c r="A34146" s="2">
        <v>37308</v>
      </c>
      <c r="B34146">
        <v>1600</v>
      </c>
      <c r="C34146">
        <v>18.7</v>
      </c>
      <c r="D34146">
        <v>18.7</v>
      </c>
      <c r="E34146">
        <v>18.7</v>
      </c>
      <c r="F34146">
        <v>18.7</v>
      </c>
      <c r="G34146">
        <v>18.7</v>
      </c>
      <c r="H34146" s="5">
        <v>17</v>
      </c>
      <c r="I34146">
        <v>17</v>
      </c>
      <c r="J34146">
        <v>17</v>
      </c>
      <c r="K34146">
        <v>17</v>
      </c>
      <c r="L34146" s="32">
        <v>17</v>
      </c>
      <c r="M34146">
        <v>29820</v>
      </c>
      <c r="N34146" t="s">
        <v>48</v>
      </c>
      <c r="O34146">
        <v>4</v>
      </c>
    </row>
    <row r="34147" spans="1:15" x14ac:dyDescent="0.25">
      <c r="A34147" s="2">
        <v>37308</v>
      </c>
      <c r="B34147">
        <v>1700</v>
      </c>
      <c r="C34147">
        <v>17.66</v>
      </c>
      <c r="D34147">
        <v>17.66</v>
      </c>
      <c r="E34147">
        <v>17.66</v>
      </c>
      <c r="F34147">
        <v>17.66</v>
      </c>
      <c r="G34147">
        <v>17.66</v>
      </c>
      <c r="H34147" s="5">
        <v>17.25</v>
      </c>
      <c r="I34147">
        <v>17.25</v>
      </c>
      <c r="J34147">
        <v>17.25</v>
      </c>
      <c r="K34147">
        <v>17.25</v>
      </c>
      <c r="L34147" s="32">
        <v>17.25</v>
      </c>
      <c r="M34147">
        <v>29890</v>
      </c>
      <c r="N34147" t="s">
        <v>48</v>
      </c>
      <c r="O34147">
        <v>4</v>
      </c>
    </row>
    <row r="34148" spans="1:15" x14ac:dyDescent="0.25">
      <c r="A34148" s="2">
        <v>37308</v>
      </c>
      <c r="B34148">
        <v>1800</v>
      </c>
      <c r="C34148">
        <v>19.61</v>
      </c>
      <c r="D34148">
        <v>19.61</v>
      </c>
      <c r="E34148">
        <v>19.61</v>
      </c>
      <c r="F34148">
        <v>19.61</v>
      </c>
      <c r="G34148">
        <v>19.61</v>
      </c>
      <c r="H34148" s="5">
        <v>20.52</v>
      </c>
      <c r="I34148">
        <v>20.6</v>
      </c>
      <c r="J34148">
        <v>20.66</v>
      </c>
      <c r="K34148">
        <v>20.52</v>
      </c>
      <c r="L34148" s="32">
        <v>20.52</v>
      </c>
      <c r="M34148">
        <v>31028</v>
      </c>
      <c r="N34148" t="s">
        <v>48</v>
      </c>
      <c r="O34148">
        <v>4</v>
      </c>
    </row>
    <row r="34149" spans="1:15" x14ac:dyDescent="0.25">
      <c r="A34149" s="2">
        <v>37308</v>
      </c>
      <c r="B34149">
        <v>1900</v>
      </c>
      <c r="C34149">
        <v>41.08</v>
      </c>
      <c r="D34149">
        <v>41.08</v>
      </c>
      <c r="E34149">
        <v>41.08</v>
      </c>
      <c r="F34149">
        <v>41.08</v>
      </c>
      <c r="G34149">
        <v>41.08</v>
      </c>
      <c r="H34149" s="5">
        <v>24.18</v>
      </c>
      <c r="I34149">
        <v>26.87</v>
      </c>
      <c r="J34149">
        <v>26.63</v>
      </c>
      <c r="K34149">
        <v>26.46</v>
      </c>
      <c r="L34149" s="32">
        <v>28.92</v>
      </c>
      <c r="M34149">
        <v>33037</v>
      </c>
      <c r="N34149" t="s">
        <v>48</v>
      </c>
      <c r="O34149">
        <v>4</v>
      </c>
    </row>
    <row r="34150" spans="1:15" x14ac:dyDescent="0.25">
      <c r="A34150" s="2">
        <v>37308</v>
      </c>
      <c r="B34150">
        <v>2000</v>
      </c>
      <c r="C34150">
        <v>17.989999999999998</v>
      </c>
      <c r="D34150">
        <v>17.989999999999998</v>
      </c>
      <c r="E34150">
        <v>17.989999999999998</v>
      </c>
      <c r="F34150">
        <v>17.989999999999998</v>
      </c>
      <c r="G34150">
        <v>17.989999999999998</v>
      </c>
      <c r="H34150" s="5">
        <v>22</v>
      </c>
      <c r="I34150">
        <v>22.35</v>
      </c>
      <c r="J34150">
        <v>22.65</v>
      </c>
      <c r="K34150">
        <v>22</v>
      </c>
      <c r="L34150" s="32">
        <v>22</v>
      </c>
      <c r="M34150">
        <v>32844</v>
      </c>
      <c r="N34150" t="s">
        <v>48</v>
      </c>
      <c r="O34150">
        <v>4</v>
      </c>
    </row>
    <row r="34151" spans="1:15" x14ac:dyDescent="0.25">
      <c r="A34151" s="2">
        <v>37308</v>
      </c>
      <c r="B34151">
        <v>2100</v>
      </c>
      <c r="C34151">
        <v>20.32</v>
      </c>
      <c r="D34151">
        <v>20.32</v>
      </c>
      <c r="E34151">
        <v>20.32</v>
      </c>
      <c r="F34151">
        <v>20.32</v>
      </c>
      <c r="G34151">
        <v>20.32</v>
      </c>
      <c r="H34151" s="5">
        <v>20.82</v>
      </c>
      <c r="I34151">
        <v>20.82</v>
      </c>
      <c r="J34151">
        <v>20.82</v>
      </c>
      <c r="K34151">
        <v>20.82</v>
      </c>
      <c r="L34151" s="32">
        <v>20.82</v>
      </c>
      <c r="M34151">
        <v>32100</v>
      </c>
      <c r="N34151" t="s">
        <v>48</v>
      </c>
      <c r="O34151">
        <v>4</v>
      </c>
    </row>
    <row r="34152" spans="1:15" x14ac:dyDescent="0.25">
      <c r="A34152" s="2">
        <v>37308</v>
      </c>
      <c r="B34152">
        <v>2200</v>
      </c>
      <c r="C34152">
        <v>18</v>
      </c>
      <c r="D34152">
        <v>18</v>
      </c>
      <c r="E34152">
        <v>18</v>
      </c>
      <c r="F34152">
        <v>18</v>
      </c>
      <c r="G34152">
        <v>18</v>
      </c>
      <c r="H34152" s="5">
        <v>19.03</v>
      </c>
      <c r="I34152">
        <v>19.25</v>
      </c>
      <c r="J34152">
        <v>19.41</v>
      </c>
      <c r="K34152">
        <v>19.04</v>
      </c>
      <c r="L34152" s="32">
        <v>19.04</v>
      </c>
      <c r="M34152">
        <v>30408</v>
      </c>
      <c r="N34152" t="s">
        <v>48</v>
      </c>
      <c r="O34152">
        <v>4</v>
      </c>
    </row>
    <row r="34153" spans="1:15" x14ac:dyDescent="0.25">
      <c r="A34153" s="2">
        <v>37308</v>
      </c>
      <c r="B34153">
        <v>2300</v>
      </c>
      <c r="C34153">
        <v>16.62</v>
      </c>
      <c r="D34153">
        <v>16.62</v>
      </c>
      <c r="E34153">
        <v>16.62</v>
      </c>
      <c r="F34153">
        <v>16.62</v>
      </c>
      <c r="G34153">
        <v>16.62</v>
      </c>
      <c r="H34153" s="5">
        <v>17.07</v>
      </c>
      <c r="I34153">
        <v>17.37</v>
      </c>
      <c r="J34153">
        <v>17.29</v>
      </c>
      <c r="K34153">
        <v>17.38</v>
      </c>
      <c r="L34153" s="32">
        <v>17.88</v>
      </c>
      <c r="M34153">
        <v>28116</v>
      </c>
      <c r="N34153" t="s">
        <v>48</v>
      </c>
      <c r="O34153">
        <v>4</v>
      </c>
    </row>
    <row r="34154" spans="1:15" x14ac:dyDescent="0.25">
      <c r="A34154" s="2">
        <v>37308</v>
      </c>
      <c r="B34154">
        <v>2400</v>
      </c>
      <c r="C34154">
        <v>14.98</v>
      </c>
      <c r="D34154">
        <v>14.98</v>
      </c>
      <c r="E34154">
        <v>14.98</v>
      </c>
      <c r="F34154">
        <v>14.98</v>
      </c>
      <c r="G34154">
        <v>14.98</v>
      </c>
      <c r="H34154" s="5">
        <v>15.52</v>
      </c>
      <c r="I34154">
        <v>15.52</v>
      </c>
      <c r="J34154">
        <v>15.52</v>
      </c>
      <c r="K34154">
        <v>15.52</v>
      </c>
      <c r="L34154" s="32">
        <v>15.52</v>
      </c>
      <c r="M34154">
        <v>25925</v>
      </c>
      <c r="N34154" t="s">
        <v>47</v>
      </c>
      <c r="O34154">
        <v>4</v>
      </c>
    </row>
    <row r="34155" spans="1:15" x14ac:dyDescent="0.25">
      <c r="A34155" s="2">
        <v>37309</v>
      </c>
      <c r="B34155">
        <v>100</v>
      </c>
      <c r="C34155">
        <v>14.73</v>
      </c>
      <c r="D34155">
        <v>14.73</v>
      </c>
      <c r="E34155">
        <v>14.73</v>
      </c>
      <c r="F34155">
        <v>14.73</v>
      </c>
      <c r="G34155">
        <v>14.73</v>
      </c>
      <c r="H34155" s="5">
        <v>15.51</v>
      </c>
      <c r="I34155">
        <v>15.51</v>
      </c>
      <c r="J34155">
        <v>15.51</v>
      </c>
      <c r="K34155">
        <v>15.51</v>
      </c>
      <c r="L34155" s="32">
        <v>15.51</v>
      </c>
      <c r="M34155">
        <v>24195</v>
      </c>
      <c r="N34155" t="s">
        <v>47</v>
      </c>
      <c r="O34155">
        <v>5</v>
      </c>
    </row>
    <row r="34156" spans="1:15" x14ac:dyDescent="0.25">
      <c r="A34156" s="2">
        <v>37309</v>
      </c>
      <c r="B34156">
        <v>200</v>
      </c>
      <c r="C34156">
        <v>13.73</v>
      </c>
      <c r="D34156">
        <v>13.73</v>
      </c>
      <c r="E34156">
        <v>13.73</v>
      </c>
      <c r="F34156">
        <v>13.73</v>
      </c>
      <c r="G34156">
        <v>13.73</v>
      </c>
      <c r="H34156" s="5">
        <v>14</v>
      </c>
      <c r="I34156">
        <v>14.01</v>
      </c>
      <c r="J34156">
        <v>14</v>
      </c>
      <c r="K34156">
        <v>14</v>
      </c>
      <c r="L34156" s="32">
        <v>14</v>
      </c>
      <c r="M34156">
        <v>23123</v>
      </c>
      <c r="N34156" t="s">
        <v>47</v>
      </c>
      <c r="O34156">
        <v>5</v>
      </c>
    </row>
    <row r="34157" spans="1:15" x14ac:dyDescent="0.25">
      <c r="A34157" s="2">
        <v>37309</v>
      </c>
      <c r="B34157">
        <v>300</v>
      </c>
      <c r="C34157">
        <v>13.72</v>
      </c>
      <c r="D34157">
        <v>13.72</v>
      </c>
      <c r="E34157">
        <v>13.72</v>
      </c>
      <c r="F34157">
        <v>13.72</v>
      </c>
      <c r="G34157">
        <v>13.72</v>
      </c>
      <c r="H34157" s="5">
        <v>13.51</v>
      </c>
      <c r="I34157">
        <v>13.52</v>
      </c>
      <c r="J34157">
        <v>13.51</v>
      </c>
      <c r="K34157">
        <v>13.51</v>
      </c>
      <c r="L34157" s="32">
        <v>13.51</v>
      </c>
      <c r="M34157">
        <v>22683</v>
      </c>
      <c r="N34157" t="s">
        <v>47</v>
      </c>
      <c r="O34157">
        <v>5</v>
      </c>
    </row>
    <row r="34158" spans="1:15" x14ac:dyDescent="0.25">
      <c r="A34158" s="2">
        <v>37309</v>
      </c>
      <c r="B34158">
        <v>400</v>
      </c>
      <c r="C34158">
        <v>13.83</v>
      </c>
      <c r="D34158">
        <v>13.83</v>
      </c>
      <c r="E34158">
        <v>13.83</v>
      </c>
      <c r="F34158">
        <v>13.83</v>
      </c>
      <c r="G34158">
        <v>13.83</v>
      </c>
      <c r="H34158" s="5">
        <v>13.5</v>
      </c>
      <c r="I34158">
        <v>13.5</v>
      </c>
      <c r="J34158">
        <v>13.5</v>
      </c>
      <c r="K34158">
        <v>13.5</v>
      </c>
      <c r="L34158" s="32">
        <v>13.5</v>
      </c>
      <c r="M34158">
        <v>22659</v>
      </c>
      <c r="N34158" t="s">
        <v>47</v>
      </c>
      <c r="O34158">
        <v>5</v>
      </c>
    </row>
    <row r="34159" spans="1:15" x14ac:dyDescent="0.25">
      <c r="A34159" s="2">
        <v>37309</v>
      </c>
      <c r="B34159">
        <v>500</v>
      </c>
      <c r="C34159">
        <v>13.8</v>
      </c>
      <c r="D34159">
        <v>13.8</v>
      </c>
      <c r="E34159">
        <v>13.8</v>
      </c>
      <c r="F34159">
        <v>13.8</v>
      </c>
      <c r="G34159">
        <v>13.8</v>
      </c>
      <c r="H34159" s="5">
        <v>14.51</v>
      </c>
      <c r="I34159">
        <v>14.51</v>
      </c>
      <c r="J34159">
        <v>14.51</v>
      </c>
      <c r="K34159">
        <v>14.51</v>
      </c>
      <c r="L34159" s="32">
        <v>14.51</v>
      </c>
      <c r="M34159">
        <v>23336</v>
      </c>
      <c r="N34159" t="s">
        <v>47</v>
      </c>
      <c r="O34159">
        <v>5</v>
      </c>
    </row>
    <row r="34160" spans="1:15" x14ac:dyDescent="0.25">
      <c r="A34160" s="2">
        <v>37309</v>
      </c>
      <c r="B34160">
        <v>600</v>
      </c>
      <c r="C34160">
        <v>15.32</v>
      </c>
      <c r="D34160">
        <v>15.32</v>
      </c>
      <c r="E34160">
        <v>15.32</v>
      </c>
      <c r="F34160">
        <v>15.32</v>
      </c>
      <c r="G34160">
        <v>15.32</v>
      </c>
      <c r="H34160" s="5">
        <v>17.88</v>
      </c>
      <c r="I34160">
        <v>17.88</v>
      </c>
      <c r="J34160">
        <v>17.88</v>
      </c>
      <c r="K34160">
        <v>17.88</v>
      </c>
      <c r="L34160" s="32">
        <v>17.88</v>
      </c>
      <c r="M34160">
        <v>25318</v>
      </c>
      <c r="N34160" t="s">
        <v>47</v>
      </c>
      <c r="O34160">
        <v>5</v>
      </c>
    </row>
    <row r="34161" spans="1:15" x14ac:dyDescent="0.25">
      <c r="A34161" s="2">
        <v>37309</v>
      </c>
      <c r="B34161">
        <v>700</v>
      </c>
      <c r="C34161">
        <v>30.8</v>
      </c>
      <c r="D34161">
        <v>30.8</v>
      </c>
      <c r="E34161">
        <v>30.8</v>
      </c>
      <c r="F34161">
        <v>30.8</v>
      </c>
      <c r="G34161">
        <v>30.8</v>
      </c>
      <c r="H34161" s="5">
        <v>32.28</v>
      </c>
      <c r="I34161">
        <v>33</v>
      </c>
      <c r="J34161">
        <v>33.659999999999997</v>
      </c>
      <c r="K34161">
        <v>32.28</v>
      </c>
      <c r="L34161" s="32">
        <v>32.28</v>
      </c>
      <c r="M34161">
        <v>29390</v>
      </c>
      <c r="N34161" t="s">
        <v>47</v>
      </c>
      <c r="O34161">
        <v>5</v>
      </c>
    </row>
    <row r="34162" spans="1:15" x14ac:dyDescent="0.25">
      <c r="A34162" s="2">
        <v>37309</v>
      </c>
      <c r="B34162">
        <v>800</v>
      </c>
      <c r="C34162">
        <v>24.48</v>
      </c>
      <c r="D34162">
        <v>24.48</v>
      </c>
      <c r="E34162">
        <v>24.48</v>
      </c>
      <c r="F34162">
        <v>24.48</v>
      </c>
      <c r="G34162">
        <v>24.48</v>
      </c>
      <c r="H34162" s="5">
        <v>26.25</v>
      </c>
      <c r="I34162">
        <v>27.57</v>
      </c>
      <c r="J34162">
        <v>28.77</v>
      </c>
      <c r="K34162">
        <v>26.27</v>
      </c>
      <c r="L34162" s="32">
        <v>26.23</v>
      </c>
      <c r="M34162">
        <v>31356</v>
      </c>
      <c r="N34162" t="s">
        <v>48</v>
      </c>
      <c r="O34162">
        <v>5</v>
      </c>
    </row>
    <row r="34163" spans="1:15" x14ac:dyDescent="0.25">
      <c r="A34163" s="2">
        <v>37309</v>
      </c>
      <c r="B34163">
        <v>900</v>
      </c>
      <c r="C34163">
        <v>25.4</v>
      </c>
      <c r="D34163">
        <v>25.4</v>
      </c>
      <c r="E34163">
        <v>25.4</v>
      </c>
      <c r="F34163">
        <v>25.4</v>
      </c>
      <c r="G34163">
        <v>25.4</v>
      </c>
      <c r="H34163" s="5">
        <v>22.56</v>
      </c>
      <c r="I34163">
        <v>24.11</v>
      </c>
      <c r="J34163">
        <v>25.63</v>
      </c>
      <c r="K34163">
        <v>22.9</v>
      </c>
      <c r="L34163" s="32">
        <v>22.49</v>
      </c>
      <c r="M34163">
        <v>31597</v>
      </c>
      <c r="N34163" t="s">
        <v>48</v>
      </c>
      <c r="O34163">
        <v>5</v>
      </c>
    </row>
    <row r="34164" spans="1:15" x14ac:dyDescent="0.25">
      <c r="A34164" s="2">
        <v>37309</v>
      </c>
      <c r="B34164">
        <v>1000</v>
      </c>
      <c r="C34164">
        <v>25.43</v>
      </c>
      <c r="D34164">
        <v>25.43</v>
      </c>
      <c r="E34164">
        <v>25.43</v>
      </c>
      <c r="F34164">
        <v>25.43</v>
      </c>
      <c r="G34164">
        <v>25.43</v>
      </c>
      <c r="H34164" s="5">
        <v>25.79</v>
      </c>
      <c r="I34164">
        <v>25.69</v>
      </c>
      <c r="J34164">
        <v>25.71</v>
      </c>
      <c r="K34164">
        <v>26.76</v>
      </c>
      <c r="L34164" s="32">
        <v>25.4</v>
      </c>
      <c r="M34164">
        <v>31681</v>
      </c>
      <c r="N34164" t="s">
        <v>48</v>
      </c>
      <c r="O34164">
        <v>5</v>
      </c>
    </row>
    <row r="34165" spans="1:15" x14ac:dyDescent="0.25">
      <c r="A34165" s="2">
        <v>37309</v>
      </c>
      <c r="B34165">
        <v>1100</v>
      </c>
      <c r="C34165">
        <v>35</v>
      </c>
      <c r="D34165">
        <v>35</v>
      </c>
      <c r="E34165">
        <v>35</v>
      </c>
      <c r="F34165">
        <v>35</v>
      </c>
      <c r="G34165">
        <v>35</v>
      </c>
      <c r="H34165" s="5">
        <v>25.99</v>
      </c>
      <c r="I34165">
        <v>25.97</v>
      </c>
      <c r="J34165">
        <v>25.98</v>
      </c>
      <c r="K34165">
        <v>26.07</v>
      </c>
      <c r="L34165" s="32">
        <v>26</v>
      </c>
      <c r="M34165">
        <v>31687</v>
      </c>
      <c r="N34165" t="s">
        <v>48</v>
      </c>
      <c r="O34165">
        <v>5</v>
      </c>
    </row>
    <row r="34166" spans="1:15" x14ac:dyDescent="0.25">
      <c r="A34166" s="2">
        <v>37309</v>
      </c>
      <c r="B34166">
        <v>1200</v>
      </c>
      <c r="C34166">
        <v>29.44</v>
      </c>
      <c r="D34166">
        <v>29.44</v>
      </c>
      <c r="E34166">
        <v>29.44</v>
      </c>
      <c r="F34166">
        <v>29.44</v>
      </c>
      <c r="G34166">
        <v>29.44</v>
      </c>
      <c r="H34166" s="5">
        <v>24.19</v>
      </c>
      <c r="I34166">
        <v>24.13</v>
      </c>
      <c r="J34166">
        <v>24.15</v>
      </c>
      <c r="K34166">
        <v>24.35</v>
      </c>
      <c r="L34166" s="32">
        <v>24.21</v>
      </c>
      <c r="M34166">
        <v>31548</v>
      </c>
      <c r="N34166" t="s">
        <v>48</v>
      </c>
      <c r="O34166">
        <v>5</v>
      </c>
    </row>
    <row r="34167" spans="1:15" x14ac:dyDescent="0.25">
      <c r="A34167" s="2">
        <v>37309</v>
      </c>
      <c r="B34167">
        <v>1300</v>
      </c>
      <c r="C34167">
        <v>20.37</v>
      </c>
      <c r="D34167">
        <v>20.37</v>
      </c>
      <c r="E34167">
        <v>20.37</v>
      </c>
      <c r="F34167">
        <v>20.37</v>
      </c>
      <c r="G34167">
        <v>20.37</v>
      </c>
      <c r="H34167" s="5">
        <v>21.13</v>
      </c>
      <c r="I34167">
        <v>21.07</v>
      </c>
      <c r="J34167">
        <v>21.09</v>
      </c>
      <c r="K34167">
        <v>21.29</v>
      </c>
      <c r="L34167" s="32">
        <v>21.15</v>
      </c>
      <c r="M34167">
        <v>31073</v>
      </c>
      <c r="N34167" t="s">
        <v>48</v>
      </c>
      <c r="O34167">
        <v>5</v>
      </c>
    </row>
    <row r="34168" spans="1:15" x14ac:dyDescent="0.25">
      <c r="A34168" s="2">
        <v>37309</v>
      </c>
      <c r="B34168">
        <v>1400</v>
      </c>
      <c r="C34168">
        <v>22.41</v>
      </c>
      <c r="D34168">
        <v>22.41</v>
      </c>
      <c r="E34168">
        <v>22.41</v>
      </c>
      <c r="F34168">
        <v>22.41</v>
      </c>
      <c r="G34168">
        <v>22.41</v>
      </c>
      <c r="H34168" s="5">
        <v>19.989999999999998</v>
      </c>
      <c r="I34168">
        <v>19.920000000000002</v>
      </c>
      <c r="J34168">
        <v>19.940000000000001</v>
      </c>
      <c r="K34168">
        <v>20.170000000000002</v>
      </c>
      <c r="L34168" s="32">
        <v>20.010000000000002</v>
      </c>
      <c r="M34168">
        <v>30753</v>
      </c>
      <c r="N34168" t="s">
        <v>48</v>
      </c>
      <c r="O34168">
        <v>5</v>
      </c>
    </row>
    <row r="34169" spans="1:15" x14ac:dyDescent="0.25">
      <c r="A34169" s="2">
        <v>37309</v>
      </c>
      <c r="B34169">
        <v>1500</v>
      </c>
      <c r="C34169">
        <v>18.829999999999998</v>
      </c>
      <c r="D34169">
        <v>18.829999999999998</v>
      </c>
      <c r="E34169">
        <v>18.829999999999998</v>
      </c>
      <c r="F34169">
        <v>18.829999999999998</v>
      </c>
      <c r="G34169">
        <v>18.829999999999998</v>
      </c>
      <c r="H34169" s="5">
        <v>18.04</v>
      </c>
      <c r="I34169">
        <v>17.95</v>
      </c>
      <c r="J34169">
        <v>17.97</v>
      </c>
      <c r="K34169">
        <v>18.25</v>
      </c>
      <c r="L34169" s="32">
        <v>18.07</v>
      </c>
      <c r="M34169">
        <v>30366</v>
      </c>
      <c r="N34169" t="s">
        <v>48</v>
      </c>
      <c r="O34169">
        <v>5</v>
      </c>
    </row>
    <row r="34170" spans="1:15" x14ac:dyDescent="0.25">
      <c r="A34170" s="2">
        <v>37309</v>
      </c>
      <c r="B34170">
        <v>1600</v>
      </c>
      <c r="C34170">
        <v>18.13</v>
      </c>
      <c r="D34170">
        <v>18.13</v>
      </c>
      <c r="E34170">
        <v>18.13</v>
      </c>
      <c r="F34170">
        <v>18.13</v>
      </c>
      <c r="G34170">
        <v>18.13</v>
      </c>
      <c r="H34170" s="5">
        <v>17.75</v>
      </c>
      <c r="I34170">
        <v>17.760000000000002</v>
      </c>
      <c r="J34170">
        <v>17.760000000000002</v>
      </c>
      <c r="K34170">
        <v>17.75</v>
      </c>
      <c r="L34170" s="32">
        <v>17.739999999999998</v>
      </c>
      <c r="M34170">
        <v>30078</v>
      </c>
      <c r="N34170" t="s">
        <v>48</v>
      </c>
      <c r="O34170">
        <v>5</v>
      </c>
    </row>
    <row r="34171" spans="1:15" x14ac:dyDescent="0.25">
      <c r="A34171" s="2">
        <v>37309</v>
      </c>
      <c r="B34171">
        <v>1700</v>
      </c>
      <c r="C34171">
        <v>21.18</v>
      </c>
      <c r="D34171">
        <v>21.18</v>
      </c>
      <c r="E34171">
        <v>21.18</v>
      </c>
      <c r="F34171">
        <v>21.18</v>
      </c>
      <c r="G34171">
        <v>21.18</v>
      </c>
      <c r="H34171" s="5">
        <v>18</v>
      </c>
      <c r="I34171">
        <v>18.02</v>
      </c>
      <c r="J34171">
        <v>18.02</v>
      </c>
      <c r="K34171">
        <v>18</v>
      </c>
      <c r="L34171" s="32">
        <v>18</v>
      </c>
      <c r="M34171">
        <v>30568</v>
      </c>
      <c r="N34171" t="s">
        <v>48</v>
      </c>
      <c r="O34171">
        <v>5</v>
      </c>
    </row>
    <row r="34172" spans="1:15" x14ac:dyDescent="0.25">
      <c r="A34172" s="2">
        <v>37309</v>
      </c>
      <c r="B34172">
        <v>1800</v>
      </c>
      <c r="C34172">
        <v>33.229999999999997</v>
      </c>
      <c r="D34172">
        <v>33.229999999999997</v>
      </c>
      <c r="E34172">
        <v>33.229999999999997</v>
      </c>
      <c r="F34172">
        <v>33.229999999999997</v>
      </c>
      <c r="G34172">
        <v>33.229999999999997</v>
      </c>
      <c r="H34172" s="5">
        <v>22.62</v>
      </c>
      <c r="I34172">
        <v>22.1</v>
      </c>
      <c r="J34172">
        <v>22.18</v>
      </c>
      <c r="K34172">
        <v>27.18</v>
      </c>
      <c r="L34172" s="32">
        <v>20.79</v>
      </c>
      <c r="M34172">
        <v>31821</v>
      </c>
      <c r="N34172" t="s">
        <v>48</v>
      </c>
      <c r="O34172">
        <v>5</v>
      </c>
    </row>
    <row r="34173" spans="1:15" x14ac:dyDescent="0.25">
      <c r="A34173" s="2">
        <v>37309</v>
      </c>
      <c r="B34173">
        <v>1900</v>
      </c>
      <c r="C34173">
        <v>48.44</v>
      </c>
      <c r="D34173">
        <v>48.44</v>
      </c>
      <c r="E34173">
        <v>48.44</v>
      </c>
      <c r="F34173">
        <v>48.44</v>
      </c>
      <c r="G34173">
        <v>48.44</v>
      </c>
      <c r="H34173" s="5">
        <v>25.55</v>
      </c>
      <c r="I34173">
        <v>24.68</v>
      </c>
      <c r="J34173">
        <v>24.82</v>
      </c>
      <c r="K34173">
        <v>33.130000000000003</v>
      </c>
      <c r="L34173" s="32">
        <v>22.55</v>
      </c>
      <c r="M34173">
        <v>33424</v>
      </c>
      <c r="N34173" t="s">
        <v>48</v>
      </c>
      <c r="O34173">
        <v>5</v>
      </c>
    </row>
    <row r="34174" spans="1:15" x14ac:dyDescent="0.25">
      <c r="A34174" s="2">
        <v>37309</v>
      </c>
      <c r="B34174">
        <v>2000</v>
      </c>
      <c r="C34174">
        <v>21.28</v>
      </c>
      <c r="D34174">
        <v>21.28</v>
      </c>
      <c r="E34174">
        <v>21.28</v>
      </c>
      <c r="F34174">
        <v>21.28</v>
      </c>
      <c r="G34174">
        <v>21.28</v>
      </c>
      <c r="H34174" s="5">
        <v>23.07</v>
      </c>
      <c r="I34174">
        <v>22.4</v>
      </c>
      <c r="J34174">
        <v>22.51</v>
      </c>
      <c r="K34174">
        <v>28.67</v>
      </c>
      <c r="L34174" s="32">
        <v>20.89</v>
      </c>
      <c r="M34174">
        <v>32816</v>
      </c>
      <c r="N34174" t="s">
        <v>48</v>
      </c>
      <c r="O34174">
        <v>5</v>
      </c>
    </row>
    <row r="34175" spans="1:15" x14ac:dyDescent="0.25">
      <c r="A34175" s="2">
        <v>37309</v>
      </c>
      <c r="B34175">
        <v>2100</v>
      </c>
      <c r="C34175">
        <v>33.770000000000003</v>
      </c>
      <c r="D34175">
        <v>33.770000000000003</v>
      </c>
      <c r="E34175">
        <v>33.770000000000003</v>
      </c>
      <c r="F34175">
        <v>33.770000000000003</v>
      </c>
      <c r="G34175">
        <v>33.770000000000003</v>
      </c>
      <c r="H34175" s="5">
        <v>22.25</v>
      </c>
      <c r="I34175">
        <v>21.66</v>
      </c>
      <c r="J34175">
        <v>21.75</v>
      </c>
      <c r="K34175">
        <v>27.07</v>
      </c>
      <c r="L34175" s="32">
        <v>20.38</v>
      </c>
      <c r="M34175">
        <v>32085</v>
      </c>
      <c r="N34175" t="s">
        <v>48</v>
      </c>
      <c r="O34175">
        <v>5</v>
      </c>
    </row>
    <row r="34176" spans="1:15" x14ac:dyDescent="0.25">
      <c r="A34176" s="2">
        <v>37309</v>
      </c>
      <c r="B34176">
        <v>2200</v>
      </c>
      <c r="C34176">
        <v>19.48</v>
      </c>
      <c r="D34176">
        <v>19.48</v>
      </c>
      <c r="E34176">
        <v>19.48</v>
      </c>
      <c r="F34176">
        <v>19.48</v>
      </c>
      <c r="G34176">
        <v>19.48</v>
      </c>
      <c r="H34176" s="5">
        <v>20.03</v>
      </c>
      <c r="I34176">
        <v>20.05</v>
      </c>
      <c r="J34176">
        <v>20.05</v>
      </c>
      <c r="K34176">
        <v>20.03</v>
      </c>
      <c r="L34176" s="32">
        <v>20.02</v>
      </c>
      <c r="M34176">
        <v>30821</v>
      </c>
      <c r="N34176" t="s">
        <v>48</v>
      </c>
      <c r="O34176">
        <v>5</v>
      </c>
    </row>
    <row r="34177" spans="1:15" x14ac:dyDescent="0.25">
      <c r="A34177" s="2">
        <v>37309</v>
      </c>
      <c r="B34177">
        <v>2300</v>
      </c>
      <c r="C34177">
        <v>18.010000000000002</v>
      </c>
      <c r="D34177">
        <v>18.010000000000002</v>
      </c>
      <c r="E34177">
        <v>18.010000000000002</v>
      </c>
      <c r="F34177">
        <v>18.010000000000002</v>
      </c>
      <c r="G34177">
        <v>18.010000000000002</v>
      </c>
      <c r="H34177" s="5">
        <v>18.07</v>
      </c>
      <c r="I34177">
        <v>18.11</v>
      </c>
      <c r="J34177">
        <v>18.09</v>
      </c>
      <c r="K34177">
        <v>18.059999999999999</v>
      </c>
      <c r="L34177" s="32">
        <v>18.059999999999999</v>
      </c>
      <c r="M34177">
        <v>29008</v>
      </c>
      <c r="N34177" t="s">
        <v>48</v>
      </c>
      <c r="O34177">
        <v>5</v>
      </c>
    </row>
    <row r="34178" spans="1:15" x14ac:dyDescent="0.25">
      <c r="A34178" s="2">
        <v>37309</v>
      </c>
      <c r="B34178">
        <v>2400</v>
      </c>
      <c r="C34178">
        <v>18</v>
      </c>
      <c r="D34178">
        <v>18</v>
      </c>
      <c r="E34178">
        <v>18</v>
      </c>
      <c r="F34178">
        <v>18</v>
      </c>
      <c r="G34178">
        <v>18</v>
      </c>
      <c r="H34178" s="5">
        <v>17</v>
      </c>
      <c r="I34178">
        <v>17</v>
      </c>
      <c r="J34178">
        <v>17</v>
      </c>
      <c r="K34178">
        <v>17</v>
      </c>
      <c r="L34178" s="32">
        <v>17</v>
      </c>
      <c r="M34178">
        <v>27165</v>
      </c>
      <c r="N34178" t="s">
        <v>47</v>
      </c>
      <c r="O34178">
        <v>5</v>
      </c>
    </row>
    <row r="34179" spans="1:15" x14ac:dyDescent="0.25">
      <c r="A34179" s="2">
        <v>37310</v>
      </c>
      <c r="B34179">
        <v>100</v>
      </c>
      <c r="C34179">
        <v>15.93</v>
      </c>
      <c r="D34179">
        <v>15.93</v>
      </c>
      <c r="E34179">
        <v>15.93</v>
      </c>
      <c r="F34179">
        <v>15.93</v>
      </c>
      <c r="G34179">
        <v>15.93</v>
      </c>
      <c r="H34179" s="5">
        <v>17.010000000000002</v>
      </c>
      <c r="I34179">
        <v>17.010000000000002</v>
      </c>
      <c r="J34179">
        <v>17.010000000000002</v>
      </c>
      <c r="K34179">
        <v>17.010000000000002</v>
      </c>
      <c r="L34179" s="32">
        <v>17.010000000000002</v>
      </c>
      <c r="M34179">
        <v>25464</v>
      </c>
      <c r="N34179" t="s">
        <v>47</v>
      </c>
      <c r="O34179">
        <v>6</v>
      </c>
    </row>
    <row r="34180" spans="1:15" x14ac:dyDescent="0.25">
      <c r="A34180" s="2">
        <v>37310</v>
      </c>
      <c r="B34180">
        <v>200</v>
      </c>
      <c r="C34180">
        <v>15.65</v>
      </c>
      <c r="D34180">
        <v>15.65</v>
      </c>
      <c r="E34180">
        <v>15.65</v>
      </c>
      <c r="F34180">
        <v>15.65</v>
      </c>
      <c r="G34180">
        <v>15.65</v>
      </c>
      <c r="H34180" s="5">
        <v>15.78</v>
      </c>
      <c r="I34180">
        <v>15.78</v>
      </c>
      <c r="J34180">
        <v>15.78</v>
      </c>
      <c r="K34180">
        <v>15.78</v>
      </c>
      <c r="L34180" s="32">
        <v>15.78</v>
      </c>
      <c r="M34180">
        <v>24548</v>
      </c>
      <c r="N34180" t="s">
        <v>47</v>
      </c>
      <c r="O34180">
        <v>6</v>
      </c>
    </row>
    <row r="34181" spans="1:15" x14ac:dyDescent="0.25">
      <c r="A34181" s="2">
        <v>37310</v>
      </c>
      <c r="B34181">
        <v>300</v>
      </c>
      <c r="C34181">
        <v>15.3</v>
      </c>
      <c r="D34181">
        <v>15.3</v>
      </c>
      <c r="E34181">
        <v>15.3</v>
      </c>
      <c r="F34181">
        <v>15.3</v>
      </c>
      <c r="G34181">
        <v>15.3</v>
      </c>
      <c r="H34181" s="5">
        <v>15.2</v>
      </c>
      <c r="I34181">
        <v>15.2</v>
      </c>
      <c r="J34181">
        <v>15.2</v>
      </c>
      <c r="K34181">
        <v>15.2</v>
      </c>
      <c r="L34181" s="32">
        <v>15.2</v>
      </c>
      <c r="M34181">
        <v>24038</v>
      </c>
      <c r="N34181" t="s">
        <v>47</v>
      </c>
      <c r="O34181">
        <v>6</v>
      </c>
    </row>
    <row r="34182" spans="1:15" x14ac:dyDescent="0.25">
      <c r="A34182" s="2">
        <v>37310</v>
      </c>
      <c r="B34182">
        <v>400</v>
      </c>
      <c r="C34182">
        <v>16.79</v>
      </c>
      <c r="D34182">
        <v>16.79</v>
      </c>
      <c r="E34182">
        <v>16.79</v>
      </c>
      <c r="F34182">
        <v>16.79</v>
      </c>
      <c r="G34182">
        <v>16.79</v>
      </c>
      <c r="H34182" s="5">
        <v>15.2</v>
      </c>
      <c r="I34182">
        <v>15.2</v>
      </c>
      <c r="J34182">
        <v>15.2</v>
      </c>
      <c r="K34182">
        <v>15.2</v>
      </c>
      <c r="L34182" s="32">
        <v>15.2</v>
      </c>
      <c r="M34182">
        <v>23955</v>
      </c>
      <c r="N34182" t="s">
        <v>47</v>
      </c>
      <c r="O34182">
        <v>6</v>
      </c>
    </row>
    <row r="34183" spans="1:15" x14ac:dyDescent="0.25">
      <c r="A34183" s="2">
        <v>37310</v>
      </c>
      <c r="B34183">
        <v>500</v>
      </c>
      <c r="C34183">
        <v>16.75</v>
      </c>
      <c r="D34183">
        <v>16.75</v>
      </c>
      <c r="E34183">
        <v>16.75</v>
      </c>
      <c r="F34183">
        <v>16.75</v>
      </c>
      <c r="G34183">
        <v>16.75</v>
      </c>
      <c r="H34183" s="5">
        <v>15.46</v>
      </c>
      <c r="I34183">
        <v>15.46</v>
      </c>
      <c r="J34183">
        <v>15.46</v>
      </c>
      <c r="K34183">
        <v>15.46</v>
      </c>
      <c r="L34183" s="32">
        <v>15.46</v>
      </c>
      <c r="M34183">
        <v>24275</v>
      </c>
      <c r="N34183" t="s">
        <v>47</v>
      </c>
      <c r="O34183">
        <v>6</v>
      </c>
    </row>
    <row r="34184" spans="1:15" x14ac:dyDescent="0.25">
      <c r="A34184" s="2">
        <v>37310</v>
      </c>
      <c r="B34184">
        <v>600</v>
      </c>
      <c r="C34184">
        <v>18.14</v>
      </c>
      <c r="D34184">
        <v>18.14</v>
      </c>
      <c r="E34184">
        <v>18.14</v>
      </c>
      <c r="F34184">
        <v>18.14</v>
      </c>
      <c r="G34184">
        <v>18.14</v>
      </c>
      <c r="H34184" s="5">
        <v>16.149999999999999</v>
      </c>
      <c r="I34184">
        <v>16.149999999999999</v>
      </c>
      <c r="J34184">
        <v>16.149999999999999</v>
      </c>
      <c r="K34184">
        <v>16.149999999999999</v>
      </c>
      <c r="L34184" s="32">
        <v>16.149999999999999</v>
      </c>
      <c r="M34184">
        <v>25117</v>
      </c>
      <c r="N34184" t="s">
        <v>47</v>
      </c>
      <c r="O34184">
        <v>6</v>
      </c>
    </row>
    <row r="34185" spans="1:15" x14ac:dyDescent="0.25">
      <c r="A34185" s="2">
        <v>37310</v>
      </c>
      <c r="B34185">
        <v>700</v>
      </c>
      <c r="C34185">
        <v>19.22</v>
      </c>
      <c r="D34185">
        <v>19.22</v>
      </c>
      <c r="E34185">
        <v>19.22</v>
      </c>
      <c r="F34185">
        <v>19.22</v>
      </c>
      <c r="G34185">
        <v>19.22</v>
      </c>
      <c r="H34185" s="5">
        <v>17.510000000000002</v>
      </c>
      <c r="I34185">
        <v>17.510000000000002</v>
      </c>
      <c r="J34185">
        <v>17.510000000000002</v>
      </c>
      <c r="K34185">
        <v>17.510000000000002</v>
      </c>
      <c r="L34185" s="32">
        <v>17.510000000000002</v>
      </c>
      <c r="M34185">
        <v>26553</v>
      </c>
      <c r="N34185" t="s">
        <v>47</v>
      </c>
      <c r="O34185">
        <v>6</v>
      </c>
    </row>
    <row r="34186" spans="1:15" x14ac:dyDescent="0.25">
      <c r="A34186" s="2">
        <v>37310</v>
      </c>
      <c r="B34186">
        <v>800</v>
      </c>
      <c r="C34186">
        <v>17.3</v>
      </c>
      <c r="D34186">
        <v>17.3</v>
      </c>
      <c r="E34186">
        <v>17.3</v>
      </c>
      <c r="F34186">
        <v>17.3</v>
      </c>
      <c r="G34186">
        <v>17.3</v>
      </c>
      <c r="H34186" s="5">
        <v>19.09</v>
      </c>
      <c r="I34186">
        <v>19</v>
      </c>
      <c r="J34186">
        <v>19.010000000000002</v>
      </c>
      <c r="K34186">
        <v>19.75</v>
      </c>
      <c r="L34186" s="32">
        <v>18.88</v>
      </c>
      <c r="M34186">
        <v>27813</v>
      </c>
      <c r="N34186" t="s">
        <v>48</v>
      </c>
      <c r="O34186">
        <v>6</v>
      </c>
    </row>
    <row r="34187" spans="1:15" x14ac:dyDescent="0.25">
      <c r="A34187" s="2">
        <v>37310</v>
      </c>
      <c r="B34187">
        <v>900</v>
      </c>
      <c r="C34187">
        <v>29.87</v>
      </c>
      <c r="D34187">
        <v>29.87</v>
      </c>
      <c r="E34187">
        <v>29.87</v>
      </c>
      <c r="F34187">
        <v>29.87</v>
      </c>
      <c r="G34187">
        <v>29.87</v>
      </c>
      <c r="H34187" s="5">
        <v>23.44</v>
      </c>
      <c r="I34187">
        <v>23.44</v>
      </c>
      <c r="J34187">
        <v>23.44</v>
      </c>
      <c r="K34187">
        <v>23.44</v>
      </c>
      <c r="L34187" s="32">
        <v>23.44</v>
      </c>
      <c r="M34187">
        <v>29221</v>
      </c>
      <c r="N34187" t="s">
        <v>48</v>
      </c>
      <c r="O34187">
        <v>6</v>
      </c>
    </row>
    <row r="34188" spans="1:15" x14ac:dyDescent="0.25">
      <c r="A34188" s="2">
        <v>37310</v>
      </c>
      <c r="B34188">
        <v>1000</v>
      </c>
      <c r="C34188">
        <v>29.98</v>
      </c>
      <c r="D34188">
        <v>29.98</v>
      </c>
      <c r="E34188">
        <v>29.98</v>
      </c>
      <c r="F34188">
        <v>29.98</v>
      </c>
      <c r="G34188">
        <v>29.98</v>
      </c>
      <c r="H34188" s="5">
        <v>26.02</v>
      </c>
      <c r="I34188">
        <v>26.02</v>
      </c>
      <c r="J34188">
        <v>26.02</v>
      </c>
      <c r="K34188">
        <v>26.02</v>
      </c>
      <c r="L34188" s="32">
        <v>26.02</v>
      </c>
      <c r="M34188">
        <v>30280</v>
      </c>
      <c r="N34188" t="s">
        <v>48</v>
      </c>
      <c r="O34188">
        <v>6</v>
      </c>
    </row>
    <row r="34189" spans="1:15" x14ac:dyDescent="0.25">
      <c r="A34189" s="2">
        <v>37310</v>
      </c>
      <c r="B34189">
        <v>1100</v>
      </c>
      <c r="C34189">
        <v>22.88</v>
      </c>
      <c r="D34189">
        <v>22.88</v>
      </c>
      <c r="E34189">
        <v>22.88</v>
      </c>
      <c r="F34189">
        <v>22.88</v>
      </c>
      <c r="G34189">
        <v>22.88</v>
      </c>
      <c r="H34189" s="5">
        <v>26</v>
      </c>
      <c r="I34189">
        <v>26</v>
      </c>
      <c r="J34189">
        <v>26</v>
      </c>
      <c r="K34189">
        <v>26</v>
      </c>
      <c r="L34189" s="32">
        <v>26</v>
      </c>
      <c r="M34189">
        <v>30264</v>
      </c>
      <c r="N34189" t="s">
        <v>48</v>
      </c>
      <c r="O34189">
        <v>6</v>
      </c>
    </row>
    <row r="34190" spans="1:15" x14ac:dyDescent="0.25">
      <c r="A34190" s="2">
        <v>37310</v>
      </c>
      <c r="B34190">
        <v>1200</v>
      </c>
      <c r="C34190">
        <v>19.489999999999998</v>
      </c>
      <c r="D34190">
        <v>19.489999999999998</v>
      </c>
      <c r="E34190">
        <v>19.489999999999998</v>
      </c>
      <c r="F34190">
        <v>19.489999999999998</v>
      </c>
      <c r="G34190">
        <v>19.489999999999998</v>
      </c>
      <c r="H34190" s="5">
        <v>22.02</v>
      </c>
      <c r="I34190">
        <v>22.02</v>
      </c>
      <c r="J34190">
        <v>22.02</v>
      </c>
      <c r="K34190">
        <v>22.02</v>
      </c>
      <c r="L34190" s="32">
        <v>22.02</v>
      </c>
      <c r="M34190">
        <v>29638</v>
      </c>
      <c r="N34190" t="s">
        <v>48</v>
      </c>
      <c r="O34190">
        <v>6</v>
      </c>
    </row>
    <row r="34191" spans="1:15" x14ac:dyDescent="0.25">
      <c r="A34191" s="2">
        <v>37310</v>
      </c>
      <c r="B34191">
        <v>1300</v>
      </c>
      <c r="C34191">
        <v>17.350000000000001</v>
      </c>
      <c r="D34191">
        <v>17.350000000000001</v>
      </c>
      <c r="E34191">
        <v>17.350000000000001</v>
      </c>
      <c r="F34191">
        <v>17.350000000000001</v>
      </c>
      <c r="G34191">
        <v>17.350000000000001</v>
      </c>
      <c r="H34191" s="5">
        <v>19</v>
      </c>
      <c r="I34191">
        <v>19</v>
      </c>
      <c r="J34191">
        <v>19</v>
      </c>
      <c r="K34191">
        <v>19</v>
      </c>
      <c r="L34191" s="32">
        <v>19</v>
      </c>
      <c r="M34191">
        <v>28660</v>
      </c>
      <c r="N34191" t="s">
        <v>48</v>
      </c>
      <c r="O34191">
        <v>6</v>
      </c>
    </row>
    <row r="34192" spans="1:15" x14ac:dyDescent="0.25">
      <c r="A34192" s="2">
        <v>37310</v>
      </c>
      <c r="B34192">
        <v>1400</v>
      </c>
      <c r="C34192">
        <v>15.64</v>
      </c>
      <c r="D34192">
        <v>15.64</v>
      </c>
      <c r="E34192">
        <v>15.64</v>
      </c>
      <c r="F34192">
        <v>15.64</v>
      </c>
      <c r="G34192">
        <v>15.64</v>
      </c>
      <c r="H34192" s="5">
        <v>17.54</v>
      </c>
      <c r="I34192">
        <v>17.54</v>
      </c>
      <c r="J34192">
        <v>17.54</v>
      </c>
      <c r="K34192">
        <v>17.54</v>
      </c>
      <c r="L34192" s="32">
        <v>17.54</v>
      </c>
      <c r="M34192">
        <v>27694</v>
      </c>
      <c r="N34192" t="s">
        <v>48</v>
      </c>
      <c r="O34192">
        <v>6</v>
      </c>
    </row>
    <row r="34193" spans="1:15" x14ac:dyDescent="0.25">
      <c r="A34193" s="2">
        <v>37310</v>
      </c>
      <c r="B34193">
        <v>1500</v>
      </c>
      <c r="C34193">
        <v>15</v>
      </c>
      <c r="D34193">
        <v>15</v>
      </c>
      <c r="E34193">
        <v>15</v>
      </c>
      <c r="F34193">
        <v>15</v>
      </c>
      <c r="G34193">
        <v>15</v>
      </c>
      <c r="H34193" s="5">
        <v>16.399999999999999</v>
      </c>
      <c r="I34193">
        <v>16.399999999999999</v>
      </c>
      <c r="J34193">
        <v>16.399999999999999</v>
      </c>
      <c r="K34193">
        <v>16.399999999999999</v>
      </c>
      <c r="L34193" s="32">
        <v>16.399999999999999</v>
      </c>
      <c r="M34193">
        <v>26829</v>
      </c>
      <c r="N34193" t="s">
        <v>48</v>
      </c>
      <c r="O34193">
        <v>6</v>
      </c>
    </row>
    <row r="34194" spans="1:15" x14ac:dyDescent="0.25">
      <c r="A34194" s="2">
        <v>37310</v>
      </c>
      <c r="B34194">
        <v>1600</v>
      </c>
      <c r="C34194">
        <v>14.9</v>
      </c>
      <c r="D34194">
        <v>14.9</v>
      </c>
      <c r="E34194">
        <v>14.9</v>
      </c>
      <c r="F34194">
        <v>14.9</v>
      </c>
      <c r="G34194">
        <v>14.9</v>
      </c>
      <c r="H34194" s="5">
        <v>16.010000000000002</v>
      </c>
      <c r="I34194">
        <v>15.99</v>
      </c>
      <c r="J34194">
        <v>15.99</v>
      </c>
      <c r="K34194">
        <v>16.190000000000001</v>
      </c>
      <c r="L34194" s="32">
        <v>15.94</v>
      </c>
      <c r="M34194">
        <v>26416</v>
      </c>
      <c r="N34194" t="s">
        <v>48</v>
      </c>
      <c r="O34194">
        <v>6</v>
      </c>
    </row>
    <row r="34195" spans="1:15" x14ac:dyDescent="0.25">
      <c r="A34195" s="2">
        <v>37310</v>
      </c>
      <c r="B34195">
        <v>1700</v>
      </c>
      <c r="C34195">
        <v>15.38</v>
      </c>
      <c r="D34195">
        <v>15.38</v>
      </c>
      <c r="E34195">
        <v>15.38</v>
      </c>
      <c r="F34195">
        <v>15.38</v>
      </c>
      <c r="G34195">
        <v>15.38</v>
      </c>
      <c r="H34195" s="5">
        <v>16.399999999999999</v>
      </c>
      <c r="I34195">
        <v>16.399999999999999</v>
      </c>
      <c r="J34195">
        <v>16.399999999999999</v>
      </c>
      <c r="K34195">
        <v>16.399999999999999</v>
      </c>
      <c r="L34195" s="32">
        <v>16.399999999999999</v>
      </c>
      <c r="M34195">
        <v>26594</v>
      </c>
      <c r="N34195" t="s">
        <v>48</v>
      </c>
      <c r="O34195">
        <v>6</v>
      </c>
    </row>
    <row r="34196" spans="1:15" x14ac:dyDescent="0.25">
      <c r="A34196" s="2">
        <v>37310</v>
      </c>
      <c r="B34196">
        <v>1800</v>
      </c>
      <c r="C34196">
        <v>15.71</v>
      </c>
      <c r="D34196">
        <v>15.71</v>
      </c>
      <c r="E34196">
        <v>15.71</v>
      </c>
      <c r="F34196">
        <v>15.71</v>
      </c>
      <c r="G34196">
        <v>15.71</v>
      </c>
      <c r="H34196" s="5">
        <v>19.239999999999998</v>
      </c>
      <c r="I34196">
        <v>19.239999999999998</v>
      </c>
      <c r="J34196">
        <v>19.239999999999998</v>
      </c>
      <c r="K34196">
        <v>19.239999999999998</v>
      </c>
      <c r="L34196" s="32">
        <v>19.239999999999998</v>
      </c>
      <c r="M34196">
        <v>27946</v>
      </c>
      <c r="N34196" t="s">
        <v>48</v>
      </c>
      <c r="O34196">
        <v>6</v>
      </c>
    </row>
    <row r="34197" spans="1:15" x14ac:dyDescent="0.25">
      <c r="A34197" s="2">
        <v>37310</v>
      </c>
      <c r="B34197">
        <v>1900</v>
      </c>
      <c r="C34197">
        <v>27.53</v>
      </c>
      <c r="D34197">
        <v>27.53</v>
      </c>
      <c r="E34197">
        <v>27.53</v>
      </c>
      <c r="F34197">
        <v>27.53</v>
      </c>
      <c r="G34197">
        <v>27.53</v>
      </c>
      <c r="H34197" s="5">
        <v>23.98</v>
      </c>
      <c r="I34197">
        <v>23.74</v>
      </c>
      <c r="J34197">
        <v>23.78</v>
      </c>
      <c r="K34197">
        <v>26</v>
      </c>
      <c r="L34197" s="32">
        <v>23.17</v>
      </c>
      <c r="M34197">
        <v>30614</v>
      </c>
      <c r="N34197" t="s">
        <v>48</v>
      </c>
      <c r="O34197">
        <v>6</v>
      </c>
    </row>
    <row r="34198" spans="1:15" x14ac:dyDescent="0.25">
      <c r="A34198" s="2">
        <v>37310</v>
      </c>
      <c r="B34198">
        <v>2000</v>
      </c>
      <c r="C34198">
        <v>17.329999999999998</v>
      </c>
      <c r="D34198">
        <v>17.329999999999998</v>
      </c>
      <c r="E34198">
        <v>17.329999999999998</v>
      </c>
      <c r="F34198">
        <v>17.329999999999998</v>
      </c>
      <c r="G34198">
        <v>17.329999999999998</v>
      </c>
      <c r="H34198" s="5">
        <v>22.96</v>
      </c>
      <c r="I34198">
        <v>22.88</v>
      </c>
      <c r="J34198">
        <v>22.89</v>
      </c>
      <c r="K34198">
        <v>23.67</v>
      </c>
      <c r="L34198" s="32">
        <v>22.68</v>
      </c>
      <c r="M34198">
        <v>30779</v>
      </c>
      <c r="N34198" t="s">
        <v>48</v>
      </c>
      <c r="O34198">
        <v>6</v>
      </c>
    </row>
    <row r="34199" spans="1:15" x14ac:dyDescent="0.25">
      <c r="A34199" s="2">
        <v>37310</v>
      </c>
      <c r="B34199">
        <v>2100</v>
      </c>
      <c r="C34199">
        <v>18.989999999999998</v>
      </c>
      <c r="D34199">
        <v>18.989999999999998</v>
      </c>
      <c r="E34199">
        <v>18.989999999999998</v>
      </c>
      <c r="F34199">
        <v>18.989999999999998</v>
      </c>
      <c r="G34199">
        <v>18.989999999999998</v>
      </c>
      <c r="H34199" s="5">
        <v>21.65</v>
      </c>
      <c r="I34199">
        <v>21.49</v>
      </c>
      <c r="J34199">
        <v>21.51</v>
      </c>
      <c r="K34199">
        <v>23.03</v>
      </c>
      <c r="L34199" s="32">
        <v>21.1</v>
      </c>
      <c r="M34199">
        <v>30426</v>
      </c>
      <c r="N34199" t="s">
        <v>48</v>
      </c>
      <c r="O34199">
        <v>6</v>
      </c>
    </row>
    <row r="34200" spans="1:15" x14ac:dyDescent="0.25">
      <c r="A34200" s="2">
        <v>37310</v>
      </c>
      <c r="B34200">
        <v>2200</v>
      </c>
      <c r="C34200">
        <v>19.440000000000001</v>
      </c>
      <c r="D34200">
        <v>19.440000000000001</v>
      </c>
      <c r="E34200">
        <v>19.440000000000001</v>
      </c>
      <c r="F34200">
        <v>19.440000000000001</v>
      </c>
      <c r="G34200">
        <v>19.440000000000001</v>
      </c>
      <c r="H34200" s="5">
        <v>20.010000000000002</v>
      </c>
      <c r="I34200">
        <v>20.010000000000002</v>
      </c>
      <c r="J34200">
        <v>20.010000000000002</v>
      </c>
      <c r="K34200">
        <v>20.010000000000002</v>
      </c>
      <c r="L34200" s="32">
        <v>20.010000000000002</v>
      </c>
      <c r="M34200">
        <v>29701</v>
      </c>
      <c r="N34200" t="s">
        <v>48</v>
      </c>
      <c r="O34200">
        <v>6</v>
      </c>
    </row>
    <row r="34201" spans="1:15" x14ac:dyDescent="0.25">
      <c r="A34201" s="2">
        <v>37310</v>
      </c>
      <c r="B34201">
        <v>2300</v>
      </c>
      <c r="C34201">
        <v>19.27</v>
      </c>
      <c r="D34201">
        <v>19.27</v>
      </c>
      <c r="E34201">
        <v>19.27</v>
      </c>
      <c r="F34201">
        <v>19.27</v>
      </c>
      <c r="G34201">
        <v>19.27</v>
      </c>
      <c r="H34201" s="5">
        <v>17.8</v>
      </c>
      <c r="I34201">
        <v>17.8</v>
      </c>
      <c r="J34201">
        <v>17.8</v>
      </c>
      <c r="K34201">
        <v>17.8</v>
      </c>
      <c r="L34201" s="32">
        <v>17.8</v>
      </c>
      <c r="M34201">
        <v>28580</v>
      </c>
      <c r="N34201" t="s">
        <v>48</v>
      </c>
      <c r="O34201">
        <v>6</v>
      </c>
    </row>
    <row r="34202" spans="1:15" x14ac:dyDescent="0.25">
      <c r="A34202" s="2">
        <v>37310</v>
      </c>
      <c r="B34202">
        <v>2400</v>
      </c>
      <c r="C34202">
        <v>19.010000000000002</v>
      </c>
      <c r="D34202">
        <v>19.010000000000002</v>
      </c>
      <c r="E34202">
        <v>19.010000000000002</v>
      </c>
      <c r="F34202">
        <v>19.010000000000002</v>
      </c>
      <c r="G34202">
        <v>19.010000000000002</v>
      </c>
      <c r="H34202" s="5">
        <v>16.8</v>
      </c>
      <c r="I34202">
        <v>16.8</v>
      </c>
      <c r="J34202">
        <v>16.8</v>
      </c>
      <c r="K34202">
        <v>16.8</v>
      </c>
      <c r="L34202" s="32">
        <v>16.8</v>
      </c>
      <c r="M34202">
        <v>27185</v>
      </c>
      <c r="N34202" t="s">
        <v>47</v>
      </c>
      <c r="O34202">
        <v>6</v>
      </c>
    </row>
    <row r="34203" spans="1:15" x14ac:dyDescent="0.25">
      <c r="A34203" s="2">
        <v>37311</v>
      </c>
      <c r="B34203">
        <v>100</v>
      </c>
      <c r="C34203">
        <v>17.63</v>
      </c>
      <c r="D34203">
        <v>17.63</v>
      </c>
      <c r="E34203">
        <v>17.63</v>
      </c>
      <c r="F34203">
        <v>17.63</v>
      </c>
      <c r="G34203">
        <v>17.63</v>
      </c>
      <c r="H34203" s="5">
        <v>16.88</v>
      </c>
      <c r="I34203">
        <v>16.88</v>
      </c>
      <c r="J34203">
        <v>16.88</v>
      </c>
      <c r="K34203">
        <v>16.88</v>
      </c>
      <c r="L34203" s="32">
        <v>16.88</v>
      </c>
      <c r="M34203">
        <v>25676</v>
      </c>
      <c r="N34203" t="s">
        <v>47</v>
      </c>
      <c r="O34203">
        <v>7</v>
      </c>
    </row>
    <row r="34204" spans="1:15" x14ac:dyDescent="0.25">
      <c r="A34204" s="2">
        <v>37311</v>
      </c>
      <c r="B34204">
        <v>200</v>
      </c>
      <c r="C34204">
        <v>17.079999999999998</v>
      </c>
      <c r="D34204">
        <v>17.079999999999998</v>
      </c>
      <c r="E34204">
        <v>17.079999999999998</v>
      </c>
      <c r="F34204">
        <v>17.079999999999998</v>
      </c>
      <c r="G34204">
        <v>17.079999999999998</v>
      </c>
      <c r="H34204" s="5">
        <v>15.51</v>
      </c>
      <c r="I34204">
        <v>15.51</v>
      </c>
      <c r="J34204">
        <v>15.51</v>
      </c>
      <c r="K34204">
        <v>15.51</v>
      </c>
      <c r="L34204" s="32">
        <v>15.51</v>
      </c>
      <c r="M34204">
        <v>25019</v>
      </c>
      <c r="N34204" t="s">
        <v>47</v>
      </c>
      <c r="O34204">
        <v>7</v>
      </c>
    </row>
    <row r="34205" spans="1:15" x14ac:dyDescent="0.25">
      <c r="A34205" s="2">
        <v>37311</v>
      </c>
      <c r="B34205">
        <v>300</v>
      </c>
      <c r="C34205">
        <v>16.97</v>
      </c>
      <c r="D34205">
        <v>16.97</v>
      </c>
      <c r="E34205">
        <v>16.97</v>
      </c>
      <c r="F34205">
        <v>16.97</v>
      </c>
      <c r="G34205">
        <v>16.97</v>
      </c>
      <c r="H34205" s="5">
        <v>14.76</v>
      </c>
      <c r="I34205">
        <v>14.76</v>
      </c>
      <c r="J34205">
        <v>14.76</v>
      </c>
      <c r="K34205">
        <v>14.76</v>
      </c>
      <c r="L34205" s="32">
        <v>14.76</v>
      </c>
      <c r="M34205">
        <v>24698</v>
      </c>
      <c r="N34205" t="s">
        <v>47</v>
      </c>
      <c r="O34205">
        <v>7</v>
      </c>
    </row>
    <row r="34206" spans="1:15" x14ac:dyDescent="0.25">
      <c r="A34206" s="2">
        <v>37311</v>
      </c>
      <c r="B34206">
        <v>400</v>
      </c>
      <c r="C34206">
        <v>16.77</v>
      </c>
      <c r="D34206">
        <v>16.77</v>
      </c>
      <c r="E34206">
        <v>16.77</v>
      </c>
      <c r="F34206">
        <v>16.77</v>
      </c>
      <c r="G34206">
        <v>16.77</v>
      </c>
      <c r="H34206" s="5">
        <v>14.76</v>
      </c>
      <c r="I34206">
        <v>14.76</v>
      </c>
      <c r="J34206">
        <v>14.76</v>
      </c>
      <c r="K34206">
        <v>14.76</v>
      </c>
      <c r="L34206" s="32">
        <v>14.76</v>
      </c>
      <c r="M34206">
        <v>24626</v>
      </c>
      <c r="N34206" t="s">
        <v>47</v>
      </c>
      <c r="O34206">
        <v>7</v>
      </c>
    </row>
    <row r="34207" spans="1:15" x14ac:dyDescent="0.25">
      <c r="A34207" s="2">
        <v>37311</v>
      </c>
      <c r="B34207">
        <v>500</v>
      </c>
      <c r="C34207">
        <v>17.5</v>
      </c>
      <c r="D34207">
        <v>17.5</v>
      </c>
      <c r="E34207">
        <v>17.5</v>
      </c>
      <c r="F34207">
        <v>17.5</v>
      </c>
      <c r="G34207">
        <v>17.5</v>
      </c>
      <c r="H34207" s="5">
        <v>15.03</v>
      </c>
      <c r="I34207">
        <v>15.03</v>
      </c>
      <c r="J34207">
        <v>15.03</v>
      </c>
      <c r="K34207">
        <v>15.03</v>
      </c>
      <c r="L34207" s="32">
        <v>15.03</v>
      </c>
      <c r="M34207">
        <v>24879</v>
      </c>
      <c r="N34207" t="s">
        <v>47</v>
      </c>
      <c r="O34207">
        <v>7</v>
      </c>
    </row>
    <row r="34208" spans="1:15" x14ac:dyDescent="0.25">
      <c r="A34208" s="2">
        <v>37311</v>
      </c>
      <c r="B34208">
        <v>600</v>
      </c>
      <c r="C34208">
        <v>17.97</v>
      </c>
      <c r="D34208">
        <v>17.97</v>
      </c>
      <c r="E34208">
        <v>17.97</v>
      </c>
      <c r="F34208">
        <v>17.97</v>
      </c>
      <c r="G34208">
        <v>17.97</v>
      </c>
      <c r="H34208" s="5">
        <v>15.39</v>
      </c>
      <c r="I34208">
        <v>15.39</v>
      </c>
      <c r="J34208">
        <v>15.39</v>
      </c>
      <c r="K34208">
        <v>15.39</v>
      </c>
      <c r="L34208" s="32">
        <v>15.39</v>
      </c>
      <c r="M34208">
        <v>25461</v>
      </c>
      <c r="N34208" t="s">
        <v>47</v>
      </c>
      <c r="O34208">
        <v>7</v>
      </c>
    </row>
    <row r="34209" spans="1:15" x14ac:dyDescent="0.25">
      <c r="A34209" s="2">
        <v>37311</v>
      </c>
      <c r="B34209">
        <v>700</v>
      </c>
      <c r="C34209">
        <v>17.28</v>
      </c>
      <c r="D34209">
        <v>17.28</v>
      </c>
      <c r="E34209">
        <v>17.28</v>
      </c>
      <c r="F34209">
        <v>17.28</v>
      </c>
      <c r="G34209">
        <v>17.28</v>
      </c>
      <c r="H34209" s="5">
        <v>16</v>
      </c>
      <c r="I34209">
        <v>16</v>
      </c>
      <c r="J34209">
        <v>16</v>
      </c>
      <c r="K34209">
        <v>16</v>
      </c>
      <c r="L34209" s="32">
        <v>16</v>
      </c>
      <c r="M34209">
        <v>26352</v>
      </c>
      <c r="N34209" t="s">
        <v>47</v>
      </c>
      <c r="O34209">
        <v>7</v>
      </c>
    </row>
    <row r="34210" spans="1:15" x14ac:dyDescent="0.25">
      <c r="A34210" s="2">
        <v>37311</v>
      </c>
      <c r="B34210">
        <v>800</v>
      </c>
      <c r="C34210">
        <v>16.53</v>
      </c>
      <c r="D34210">
        <v>16.53</v>
      </c>
      <c r="E34210">
        <v>16.53</v>
      </c>
      <c r="F34210">
        <v>16.53</v>
      </c>
      <c r="G34210">
        <v>16.53</v>
      </c>
      <c r="H34210" s="5">
        <v>17.39</v>
      </c>
      <c r="I34210">
        <v>17.39</v>
      </c>
      <c r="J34210">
        <v>17.39</v>
      </c>
      <c r="K34210">
        <v>17.39</v>
      </c>
      <c r="L34210" s="32">
        <v>17.39</v>
      </c>
      <c r="M34210">
        <v>27028</v>
      </c>
      <c r="N34210" t="s">
        <v>48</v>
      </c>
      <c r="O34210">
        <v>7</v>
      </c>
    </row>
    <row r="34211" spans="1:15" x14ac:dyDescent="0.25">
      <c r="A34211" s="2">
        <v>37311</v>
      </c>
      <c r="B34211">
        <v>900</v>
      </c>
      <c r="C34211">
        <v>16.7</v>
      </c>
      <c r="D34211">
        <v>16.7</v>
      </c>
      <c r="E34211">
        <v>16.7</v>
      </c>
      <c r="F34211">
        <v>16.7</v>
      </c>
      <c r="G34211">
        <v>16.7</v>
      </c>
      <c r="H34211" s="5">
        <v>18.75</v>
      </c>
      <c r="I34211">
        <v>18.75</v>
      </c>
      <c r="J34211">
        <v>18.75</v>
      </c>
      <c r="K34211">
        <v>18.75</v>
      </c>
      <c r="L34211" s="32">
        <v>18.75</v>
      </c>
      <c r="M34211">
        <v>27982</v>
      </c>
      <c r="N34211" t="s">
        <v>48</v>
      </c>
      <c r="O34211">
        <v>7</v>
      </c>
    </row>
    <row r="34212" spans="1:15" x14ac:dyDescent="0.25">
      <c r="A34212" s="2">
        <v>37311</v>
      </c>
      <c r="B34212">
        <v>1000</v>
      </c>
      <c r="C34212">
        <v>17.12</v>
      </c>
      <c r="D34212">
        <v>17.12</v>
      </c>
      <c r="E34212">
        <v>17.12</v>
      </c>
      <c r="F34212">
        <v>17.12</v>
      </c>
      <c r="G34212">
        <v>17.12</v>
      </c>
      <c r="H34212" s="5">
        <v>20.239999999999998</v>
      </c>
      <c r="I34212">
        <v>20.239999999999998</v>
      </c>
      <c r="J34212">
        <v>20.239999999999998</v>
      </c>
      <c r="K34212">
        <v>20.239999999999998</v>
      </c>
      <c r="L34212" s="32">
        <v>20.239999999999998</v>
      </c>
      <c r="M34212">
        <v>28209</v>
      </c>
      <c r="N34212" t="s">
        <v>48</v>
      </c>
      <c r="O34212">
        <v>7</v>
      </c>
    </row>
    <row r="34213" spans="1:15" x14ac:dyDescent="0.25">
      <c r="A34213" s="2">
        <v>37311</v>
      </c>
      <c r="B34213">
        <v>1100</v>
      </c>
      <c r="C34213">
        <v>16.41</v>
      </c>
      <c r="D34213">
        <v>16.41</v>
      </c>
      <c r="E34213">
        <v>16.41</v>
      </c>
      <c r="F34213">
        <v>16.41</v>
      </c>
      <c r="G34213">
        <v>16.41</v>
      </c>
      <c r="H34213" s="5">
        <v>20.61</v>
      </c>
      <c r="I34213">
        <v>20.61</v>
      </c>
      <c r="J34213">
        <v>20.61</v>
      </c>
      <c r="K34213">
        <v>20.61</v>
      </c>
      <c r="L34213" s="32">
        <v>20.61</v>
      </c>
      <c r="M34213">
        <v>28015</v>
      </c>
      <c r="N34213" t="s">
        <v>48</v>
      </c>
      <c r="O34213">
        <v>7</v>
      </c>
    </row>
    <row r="34214" spans="1:15" x14ac:dyDescent="0.25">
      <c r="A34214" s="2">
        <v>37311</v>
      </c>
      <c r="B34214">
        <v>1200</v>
      </c>
      <c r="C34214">
        <v>16.350000000000001</v>
      </c>
      <c r="D34214">
        <v>16.350000000000001</v>
      </c>
      <c r="E34214">
        <v>16.350000000000001</v>
      </c>
      <c r="F34214">
        <v>16.350000000000001</v>
      </c>
      <c r="G34214">
        <v>16.350000000000001</v>
      </c>
      <c r="H34214" s="5">
        <v>18.87</v>
      </c>
      <c r="I34214">
        <v>18.87</v>
      </c>
      <c r="J34214">
        <v>18.87</v>
      </c>
      <c r="K34214">
        <v>18.87</v>
      </c>
      <c r="L34214" s="32">
        <v>18.87</v>
      </c>
      <c r="M34214">
        <v>27591</v>
      </c>
      <c r="N34214" t="s">
        <v>48</v>
      </c>
      <c r="O34214">
        <v>7</v>
      </c>
    </row>
    <row r="34215" spans="1:15" x14ac:dyDescent="0.25">
      <c r="A34215" s="2">
        <v>37311</v>
      </c>
      <c r="B34215">
        <v>1300</v>
      </c>
      <c r="C34215">
        <v>16.079999999999998</v>
      </c>
      <c r="D34215">
        <v>16.079999999999998</v>
      </c>
      <c r="E34215">
        <v>16.079999999999998</v>
      </c>
      <c r="F34215">
        <v>16.079999999999998</v>
      </c>
      <c r="G34215">
        <v>16.079999999999998</v>
      </c>
      <c r="H34215" s="5">
        <v>17.03</v>
      </c>
      <c r="I34215">
        <v>17.03</v>
      </c>
      <c r="J34215">
        <v>17.03</v>
      </c>
      <c r="K34215">
        <v>17.03</v>
      </c>
      <c r="L34215" s="32">
        <v>17.03</v>
      </c>
      <c r="M34215">
        <v>27061</v>
      </c>
      <c r="N34215" t="s">
        <v>48</v>
      </c>
      <c r="O34215">
        <v>7</v>
      </c>
    </row>
    <row r="34216" spans="1:15" x14ac:dyDescent="0.25">
      <c r="A34216" s="2">
        <v>37311</v>
      </c>
      <c r="B34216">
        <v>1400</v>
      </c>
      <c r="C34216">
        <v>15.19</v>
      </c>
      <c r="D34216">
        <v>15.19</v>
      </c>
      <c r="E34216">
        <v>15.19</v>
      </c>
      <c r="F34216">
        <v>15.19</v>
      </c>
      <c r="G34216">
        <v>15.19</v>
      </c>
      <c r="H34216" s="5">
        <v>16.440000000000001</v>
      </c>
      <c r="I34216">
        <v>16.440000000000001</v>
      </c>
      <c r="J34216">
        <v>16.440000000000001</v>
      </c>
      <c r="K34216">
        <v>16.440000000000001</v>
      </c>
      <c r="L34216" s="32">
        <v>16.440000000000001</v>
      </c>
      <c r="M34216">
        <v>26271</v>
      </c>
      <c r="N34216" t="s">
        <v>48</v>
      </c>
      <c r="O34216">
        <v>7</v>
      </c>
    </row>
    <row r="34217" spans="1:15" x14ac:dyDescent="0.25">
      <c r="A34217" s="2">
        <v>37311</v>
      </c>
      <c r="B34217">
        <v>1500</v>
      </c>
      <c r="C34217">
        <v>13.16</v>
      </c>
      <c r="D34217">
        <v>13.16</v>
      </c>
      <c r="E34217">
        <v>13.16</v>
      </c>
      <c r="F34217">
        <v>13.16</v>
      </c>
      <c r="G34217">
        <v>13.16</v>
      </c>
      <c r="H34217" s="5">
        <v>16.100000000000001</v>
      </c>
      <c r="I34217">
        <v>16.100000000000001</v>
      </c>
      <c r="J34217">
        <v>16.100000000000001</v>
      </c>
      <c r="K34217">
        <v>16.100000000000001</v>
      </c>
      <c r="L34217" s="32">
        <v>16.100000000000001</v>
      </c>
      <c r="M34217">
        <v>25657</v>
      </c>
      <c r="N34217" t="s">
        <v>48</v>
      </c>
      <c r="O34217">
        <v>7</v>
      </c>
    </row>
    <row r="34218" spans="1:15" x14ac:dyDescent="0.25">
      <c r="A34218" s="2">
        <v>37311</v>
      </c>
      <c r="B34218">
        <v>1600</v>
      </c>
      <c r="C34218">
        <v>13.91</v>
      </c>
      <c r="D34218">
        <v>13.91</v>
      </c>
      <c r="E34218">
        <v>13.91</v>
      </c>
      <c r="F34218">
        <v>13.91</v>
      </c>
      <c r="G34218">
        <v>13.91</v>
      </c>
      <c r="H34218" s="5">
        <v>15.91</v>
      </c>
      <c r="I34218">
        <v>15.91</v>
      </c>
      <c r="J34218">
        <v>15.91</v>
      </c>
      <c r="K34218">
        <v>15.91</v>
      </c>
      <c r="L34218" s="32">
        <v>15.91</v>
      </c>
      <c r="M34218">
        <v>25366</v>
      </c>
      <c r="N34218" t="s">
        <v>48</v>
      </c>
      <c r="O34218">
        <v>7</v>
      </c>
    </row>
    <row r="34219" spans="1:15" x14ac:dyDescent="0.25">
      <c r="A34219" s="2">
        <v>37311</v>
      </c>
      <c r="B34219">
        <v>1700</v>
      </c>
      <c r="C34219">
        <v>13.95</v>
      </c>
      <c r="D34219">
        <v>13.95</v>
      </c>
      <c r="E34219">
        <v>13.95</v>
      </c>
      <c r="F34219">
        <v>13.95</v>
      </c>
      <c r="G34219">
        <v>13.95</v>
      </c>
      <c r="H34219" s="5">
        <v>16.399999999999999</v>
      </c>
      <c r="I34219">
        <v>16.399999999999999</v>
      </c>
      <c r="J34219">
        <v>16.399999999999999</v>
      </c>
      <c r="K34219">
        <v>16.399999999999999</v>
      </c>
      <c r="L34219" s="32">
        <v>16.399999999999999</v>
      </c>
      <c r="M34219">
        <v>25659</v>
      </c>
      <c r="N34219" t="s">
        <v>48</v>
      </c>
      <c r="O34219">
        <v>7</v>
      </c>
    </row>
    <row r="34220" spans="1:15" x14ac:dyDescent="0.25">
      <c r="A34220" s="2">
        <v>37311</v>
      </c>
      <c r="B34220">
        <v>1800</v>
      </c>
      <c r="C34220">
        <v>23.18</v>
      </c>
      <c r="D34220">
        <v>23.18</v>
      </c>
      <c r="E34220">
        <v>23.18</v>
      </c>
      <c r="F34220">
        <v>23.18</v>
      </c>
      <c r="G34220">
        <v>23.18</v>
      </c>
      <c r="H34220" s="5">
        <v>19.079999999999998</v>
      </c>
      <c r="I34220">
        <v>20.260000000000002</v>
      </c>
      <c r="J34220">
        <v>20.97</v>
      </c>
      <c r="K34220">
        <v>19.079999999999998</v>
      </c>
      <c r="L34220" s="32">
        <v>19.079999999999998</v>
      </c>
      <c r="M34220">
        <v>27262</v>
      </c>
      <c r="N34220" t="s">
        <v>48</v>
      </c>
      <c r="O34220">
        <v>7</v>
      </c>
    </row>
    <row r="34221" spans="1:15" x14ac:dyDescent="0.25">
      <c r="A34221" s="2">
        <v>37311</v>
      </c>
      <c r="B34221">
        <v>1900</v>
      </c>
      <c r="C34221">
        <v>34.15</v>
      </c>
      <c r="D34221">
        <v>34.15</v>
      </c>
      <c r="E34221">
        <v>34.15</v>
      </c>
      <c r="F34221">
        <v>34.15</v>
      </c>
      <c r="G34221">
        <v>34.15</v>
      </c>
      <c r="H34221" s="5">
        <v>24.36</v>
      </c>
      <c r="I34221">
        <v>24.26</v>
      </c>
      <c r="J34221">
        <v>24.28</v>
      </c>
      <c r="K34221">
        <v>25.26</v>
      </c>
      <c r="L34221" s="32">
        <v>24.01</v>
      </c>
      <c r="M34221">
        <v>30315</v>
      </c>
      <c r="N34221" t="s">
        <v>48</v>
      </c>
      <c r="O34221">
        <v>7</v>
      </c>
    </row>
    <row r="34222" spans="1:15" x14ac:dyDescent="0.25">
      <c r="A34222" s="2">
        <v>37311</v>
      </c>
      <c r="B34222">
        <v>2000</v>
      </c>
      <c r="C34222">
        <v>18.920000000000002</v>
      </c>
      <c r="D34222">
        <v>18.920000000000002</v>
      </c>
      <c r="E34222">
        <v>18.920000000000002</v>
      </c>
      <c r="F34222">
        <v>18.920000000000002</v>
      </c>
      <c r="G34222">
        <v>18.920000000000002</v>
      </c>
      <c r="H34222" s="5">
        <v>22.31</v>
      </c>
      <c r="I34222">
        <v>22.31</v>
      </c>
      <c r="J34222">
        <v>22.31</v>
      </c>
      <c r="K34222">
        <v>22.31</v>
      </c>
      <c r="L34222" s="32">
        <v>22.31</v>
      </c>
      <c r="M34222">
        <v>30751</v>
      </c>
      <c r="N34222" t="s">
        <v>48</v>
      </c>
      <c r="O34222">
        <v>7</v>
      </c>
    </row>
    <row r="34223" spans="1:15" x14ac:dyDescent="0.25">
      <c r="A34223" s="2">
        <v>37311</v>
      </c>
      <c r="B34223">
        <v>2100</v>
      </c>
      <c r="C34223">
        <v>19.100000000000001</v>
      </c>
      <c r="D34223">
        <v>19.100000000000001</v>
      </c>
      <c r="E34223">
        <v>19.100000000000001</v>
      </c>
      <c r="F34223">
        <v>19.100000000000001</v>
      </c>
      <c r="G34223">
        <v>19.100000000000001</v>
      </c>
      <c r="H34223" s="5">
        <v>21</v>
      </c>
      <c r="I34223">
        <v>21</v>
      </c>
      <c r="J34223">
        <v>21</v>
      </c>
      <c r="K34223">
        <v>21</v>
      </c>
      <c r="L34223" s="32">
        <v>21</v>
      </c>
      <c r="M34223">
        <v>30553</v>
      </c>
      <c r="N34223" t="s">
        <v>48</v>
      </c>
      <c r="O34223">
        <v>7</v>
      </c>
    </row>
    <row r="34224" spans="1:15" x14ac:dyDescent="0.25">
      <c r="A34224" s="2">
        <v>37311</v>
      </c>
      <c r="B34224">
        <v>2200</v>
      </c>
      <c r="C34224">
        <v>17.46</v>
      </c>
      <c r="D34224">
        <v>17.46</v>
      </c>
      <c r="E34224">
        <v>17.46</v>
      </c>
      <c r="F34224">
        <v>17.46</v>
      </c>
      <c r="G34224">
        <v>17.46</v>
      </c>
      <c r="H34224" s="5">
        <v>20.010000000000002</v>
      </c>
      <c r="I34224">
        <v>20.010000000000002</v>
      </c>
      <c r="J34224">
        <v>20.010000000000002</v>
      </c>
      <c r="K34224">
        <v>20.010000000000002</v>
      </c>
      <c r="L34224" s="32">
        <v>20.010000000000002</v>
      </c>
      <c r="M34224">
        <v>29456</v>
      </c>
      <c r="N34224" t="s">
        <v>48</v>
      </c>
      <c r="O34224">
        <v>7</v>
      </c>
    </row>
    <row r="34225" spans="1:15" x14ac:dyDescent="0.25">
      <c r="A34225" s="2">
        <v>37311</v>
      </c>
      <c r="B34225">
        <v>2300</v>
      </c>
      <c r="C34225">
        <v>16.84</v>
      </c>
      <c r="D34225">
        <v>16.84</v>
      </c>
      <c r="E34225">
        <v>16.84</v>
      </c>
      <c r="F34225">
        <v>16.84</v>
      </c>
      <c r="G34225">
        <v>16.84</v>
      </c>
      <c r="H34225" s="5">
        <v>17.07</v>
      </c>
      <c r="I34225">
        <v>17.07</v>
      </c>
      <c r="J34225">
        <v>17.07</v>
      </c>
      <c r="K34225">
        <v>17.07</v>
      </c>
      <c r="L34225" s="32">
        <v>17.07</v>
      </c>
      <c r="M34225">
        <v>27743</v>
      </c>
      <c r="N34225" t="s">
        <v>48</v>
      </c>
      <c r="O34225">
        <v>7</v>
      </c>
    </row>
    <row r="34226" spans="1:15" x14ac:dyDescent="0.25">
      <c r="A34226" s="2">
        <v>37311</v>
      </c>
      <c r="B34226">
        <v>2400</v>
      </c>
      <c r="C34226">
        <v>15.28</v>
      </c>
      <c r="D34226">
        <v>15.28</v>
      </c>
      <c r="E34226">
        <v>15.28</v>
      </c>
      <c r="F34226">
        <v>15.28</v>
      </c>
      <c r="G34226">
        <v>15.28</v>
      </c>
      <c r="H34226" s="5">
        <v>16.149999999999999</v>
      </c>
      <c r="I34226">
        <v>16.149999999999999</v>
      </c>
      <c r="J34226">
        <v>16.149999999999999</v>
      </c>
      <c r="K34226">
        <v>16.149999999999999</v>
      </c>
      <c r="L34226" s="32">
        <v>16.149999999999999</v>
      </c>
      <c r="M34226">
        <v>26075</v>
      </c>
      <c r="N34226" t="s">
        <v>47</v>
      </c>
      <c r="O34226">
        <v>7</v>
      </c>
    </row>
    <row r="34227" spans="1:15" x14ac:dyDescent="0.25">
      <c r="A34227" s="2">
        <v>37312</v>
      </c>
      <c r="B34227">
        <v>100</v>
      </c>
      <c r="C34227">
        <v>15.17</v>
      </c>
      <c r="D34227">
        <v>15.17</v>
      </c>
      <c r="E34227">
        <v>15.17</v>
      </c>
      <c r="F34227">
        <v>15.17</v>
      </c>
      <c r="G34227">
        <v>15.17</v>
      </c>
      <c r="H34227" s="5">
        <v>16</v>
      </c>
      <c r="I34227">
        <v>16</v>
      </c>
      <c r="J34227">
        <v>16</v>
      </c>
      <c r="K34227">
        <v>16</v>
      </c>
      <c r="L34227" s="32">
        <v>16</v>
      </c>
      <c r="M34227">
        <v>24745</v>
      </c>
      <c r="N34227" t="s">
        <v>47</v>
      </c>
      <c r="O34227">
        <v>1</v>
      </c>
    </row>
    <row r="34228" spans="1:15" x14ac:dyDescent="0.25">
      <c r="A34228" s="2">
        <v>37312</v>
      </c>
      <c r="B34228">
        <v>200</v>
      </c>
      <c r="C34228">
        <v>15.35</v>
      </c>
      <c r="D34228">
        <v>15.35</v>
      </c>
      <c r="E34228">
        <v>15.35</v>
      </c>
      <c r="F34228">
        <v>15.35</v>
      </c>
      <c r="G34228">
        <v>15.35</v>
      </c>
      <c r="H34228" s="5">
        <v>15.03</v>
      </c>
      <c r="I34228">
        <v>15.03</v>
      </c>
      <c r="J34228">
        <v>15.03</v>
      </c>
      <c r="K34228">
        <v>15.03</v>
      </c>
      <c r="L34228" s="32">
        <v>15.03</v>
      </c>
      <c r="M34228">
        <v>24250</v>
      </c>
      <c r="N34228" t="s">
        <v>47</v>
      </c>
      <c r="O34228">
        <v>1</v>
      </c>
    </row>
    <row r="34229" spans="1:15" x14ac:dyDescent="0.25">
      <c r="A34229" s="2">
        <v>37312</v>
      </c>
      <c r="B34229">
        <v>300</v>
      </c>
      <c r="C34229">
        <v>14.81</v>
      </c>
      <c r="D34229">
        <v>14.81</v>
      </c>
      <c r="E34229">
        <v>14.81</v>
      </c>
      <c r="F34229">
        <v>14.81</v>
      </c>
      <c r="G34229">
        <v>14.81</v>
      </c>
      <c r="H34229" s="5">
        <v>14.59</v>
      </c>
      <c r="I34229">
        <v>14.59</v>
      </c>
      <c r="J34229">
        <v>14.59</v>
      </c>
      <c r="K34229">
        <v>14.59</v>
      </c>
      <c r="L34229" s="32">
        <v>14.59</v>
      </c>
      <c r="M34229">
        <v>24201</v>
      </c>
      <c r="N34229" t="s">
        <v>47</v>
      </c>
      <c r="O34229">
        <v>1</v>
      </c>
    </row>
    <row r="34230" spans="1:15" x14ac:dyDescent="0.25">
      <c r="A34230" s="2">
        <v>37312</v>
      </c>
      <c r="B34230">
        <v>400</v>
      </c>
      <c r="C34230">
        <v>16.010000000000002</v>
      </c>
      <c r="D34230">
        <v>16.010000000000002</v>
      </c>
      <c r="E34230">
        <v>16.010000000000002</v>
      </c>
      <c r="F34230">
        <v>16.010000000000002</v>
      </c>
      <c r="G34230">
        <v>16.010000000000002</v>
      </c>
      <c r="H34230" s="5">
        <v>14.92</v>
      </c>
      <c r="I34230">
        <v>14.92</v>
      </c>
      <c r="J34230">
        <v>14.92</v>
      </c>
      <c r="K34230">
        <v>14.92</v>
      </c>
      <c r="L34230" s="32">
        <v>14.92</v>
      </c>
      <c r="M34230">
        <v>24462</v>
      </c>
      <c r="N34230" t="s">
        <v>47</v>
      </c>
      <c r="O34230">
        <v>1</v>
      </c>
    </row>
    <row r="34231" spans="1:15" x14ac:dyDescent="0.25">
      <c r="A34231" s="2">
        <v>37312</v>
      </c>
      <c r="B34231">
        <v>500</v>
      </c>
      <c r="C34231">
        <v>16.579999999999998</v>
      </c>
      <c r="D34231">
        <v>16.579999999999998</v>
      </c>
      <c r="E34231">
        <v>16.579999999999998</v>
      </c>
      <c r="F34231">
        <v>16.579999999999998</v>
      </c>
      <c r="G34231">
        <v>16.579999999999998</v>
      </c>
      <c r="H34231" s="5">
        <v>15.53</v>
      </c>
      <c r="I34231">
        <v>15.53</v>
      </c>
      <c r="J34231">
        <v>15.53</v>
      </c>
      <c r="K34231">
        <v>15.53</v>
      </c>
      <c r="L34231" s="32">
        <v>15.53</v>
      </c>
      <c r="M34231">
        <v>25381</v>
      </c>
      <c r="N34231" t="s">
        <v>47</v>
      </c>
      <c r="O34231">
        <v>1</v>
      </c>
    </row>
    <row r="34232" spans="1:15" x14ac:dyDescent="0.25">
      <c r="A34232" s="2">
        <v>37312</v>
      </c>
      <c r="B34232">
        <v>600</v>
      </c>
      <c r="C34232">
        <v>20</v>
      </c>
      <c r="D34232">
        <v>20</v>
      </c>
      <c r="E34232">
        <v>20</v>
      </c>
      <c r="F34232">
        <v>20</v>
      </c>
      <c r="G34232">
        <v>20</v>
      </c>
      <c r="H34232" s="5">
        <v>18.170000000000002</v>
      </c>
      <c r="I34232">
        <v>18.170000000000002</v>
      </c>
      <c r="J34232">
        <v>18.170000000000002</v>
      </c>
      <c r="K34232">
        <v>18.170000000000002</v>
      </c>
      <c r="L34232" s="32">
        <v>18.170000000000002</v>
      </c>
      <c r="M34232">
        <v>27670</v>
      </c>
      <c r="N34232" t="s">
        <v>47</v>
      </c>
      <c r="O34232">
        <v>1</v>
      </c>
    </row>
    <row r="34233" spans="1:15" x14ac:dyDescent="0.25">
      <c r="A34233" s="2">
        <v>37312</v>
      </c>
      <c r="B34233">
        <v>700</v>
      </c>
      <c r="C34233">
        <v>39.61</v>
      </c>
      <c r="D34233">
        <v>39.61</v>
      </c>
      <c r="E34233">
        <v>39.61</v>
      </c>
      <c r="F34233">
        <v>39.61</v>
      </c>
      <c r="G34233">
        <v>39.61</v>
      </c>
      <c r="H34233" s="5">
        <v>32</v>
      </c>
      <c r="I34233">
        <v>32.65</v>
      </c>
      <c r="J34233">
        <v>33.25</v>
      </c>
      <c r="K34233">
        <v>32</v>
      </c>
      <c r="L34233" s="32">
        <v>32</v>
      </c>
      <c r="M34233">
        <v>31796</v>
      </c>
      <c r="N34233" t="s">
        <v>47</v>
      </c>
      <c r="O34233">
        <v>1</v>
      </c>
    </row>
    <row r="34234" spans="1:15" x14ac:dyDescent="0.25">
      <c r="A34234" s="2">
        <v>37312</v>
      </c>
      <c r="B34234">
        <v>800</v>
      </c>
      <c r="C34234">
        <v>28.2</v>
      </c>
      <c r="D34234">
        <v>28.2</v>
      </c>
      <c r="E34234">
        <v>28.2</v>
      </c>
      <c r="F34234">
        <v>28.2</v>
      </c>
      <c r="G34234">
        <v>28.2</v>
      </c>
      <c r="H34234" s="5">
        <v>22.03</v>
      </c>
      <c r="I34234">
        <v>24.07</v>
      </c>
      <c r="J34234">
        <v>25.47</v>
      </c>
      <c r="K34234">
        <v>22.54</v>
      </c>
      <c r="L34234" s="32">
        <v>22.54</v>
      </c>
      <c r="M34234">
        <v>33694</v>
      </c>
      <c r="N34234" t="s">
        <v>48</v>
      </c>
      <c r="O34234">
        <v>1</v>
      </c>
    </row>
    <row r="34235" spans="1:15" x14ac:dyDescent="0.25">
      <c r="A34235" s="2">
        <v>37312</v>
      </c>
      <c r="B34235">
        <v>900</v>
      </c>
      <c r="C34235">
        <v>21.28</v>
      </c>
      <c r="D34235">
        <v>21.28</v>
      </c>
      <c r="E34235">
        <v>21.28</v>
      </c>
      <c r="F34235">
        <v>21.28</v>
      </c>
      <c r="G34235">
        <v>21.28</v>
      </c>
      <c r="H34235" s="5">
        <v>20.03</v>
      </c>
      <c r="I34235">
        <v>23.71</v>
      </c>
      <c r="J34235">
        <v>25.05</v>
      </c>
      <c r="K34235">
        <v>22.1</v>
      </c>
      <c r="L34235" s="32">
        <v>22.33</v>
      </c>
      <c r="M34235">
        <v>33348</v>
      </c>
      <c r="N34235" t="s">
        <v>48</v>
      </c>
      <c r="O34235">
        <v>1</v>
      </c>
    </row>
    <row r="34236" spans="1:15" x14ac:dyDescent="0.25">
      <c r="A34236" s="2">
        <v>37312</v>
      </c>
      <c r="B34236">
        <v>1000</v>
      </c>
      <c r="C34236">
        <v>20.73</v>
      </c>
      <c r="D34236">
        <v>20.73</v>
      </c>
      <c r="E34236">
        <v>20.73</v>
      </c>
      <c r="F34236">
        <v>20.73</v>
      </c>
      <c r="G34236">
        <v>20.73</v>
      </c>
      <c r="H34236" s="5">
        <v>20.03</v>
      </c>
      <c r="I34236">
        <v>23.02</v>
      </c>
      <c r="J34236">
        <v>23.01</v>
      </c>
      <c r="K34236">
        <v>22.95</v>
      </c>
      <c r="L34236" s="32">
        <v>23.11</v>
      </c>
      <c r="M34236">
        <v>32835</v>
      </c>
      <c r="N34236" t="s">
        <v>48</v>
      </c>
      <c r="O34236">
        <v>1</v>
      </c>
    </row>
    <row r="34237" spans="1:15" x14ac:dyDescent="0.25">
      <c r="A34237" s="2">
        <v>37312</v>
      </c>
      <c r="B34237">
        <v>1100</v>
      </c>
      <c r="C34237">
        <v>21.2</v>
      </c>
      <c r="D34237">
        <v>21.2</v>
      </c>
      <c r="E34237">
        <v>21.2</v>
      </c>
      <c r="F34237">
        <v>21.2</v>
      </c>
      <c r="G34237">
        <v>21.2</v>
      </c>
      <c r="H34237" s="5">
        <v>21.03</v>
      </c>
      <c r="I34237">
        <v>22.49</v>
      </c>
      <c r="J34237">
        <v>22.51</v>
      </c>
      <c r="K34237">
        <v>22.93</v>
      </c>
      <c r="L34237" s="32">
        <v>22.67</v>
      </c>
      <c r="M34237">
        <v>32368</v>
      </c>
      <c r="N34237" t="s">
        <v>48</v>
      </c>
      <c r="O34237">
        <v>1</v>
      </c>
    </row>
    <row r="34238" spans="1:15" x14ac:dyDescent="0.25">
      <c r="A34238" s="2">
        <v>37312</v>
      </c>
      <c r="B34238">
        <v>1200</v>
      </c>
      <c r="C34238">
        <v>23.45</v>
      </c>
      <c r="D34238">
        <v>23.45</v>
      </c>
      <c r="E34238">
        <v>23.45</v>
      </c>
      <c r="F34238">
        <v>23.45</v>
      </c>
      <c r="G34238">
        <v>23.45</v>
      </c>
      <c r="H34238" s="5">
        <v>18.03</v>
      </c>
      <c r="I34238">
        <v>21.09</v>
      </c>
      <c r="J34238">
        <v>21.1</v>
      </c>
      <c r="K34238">
        <v>22.43</v>
      </c>
      <c r="L34238" s="32">
        <v>20.99</v>
      </c>
      <c r="M34238">
        <v>31898</v>
      </c>
      <c r="N34238" t="s">
        <v>48</v>
      </c>
      <c r="O34238">
        <v>1</v>
      </c>
    </row>
    <row r="34239" spans="1:15" x14ac:dyDescent="0.25">
      <c r="A34239" s="2">
        <v>37312</v>
      </c>
      <c r="B34239">
        <v>1300</v>
      </c>
      <c r="C34239">
        <v>21.8</v>
      </c>
      <c r="D34239">
        <v>21.8</v>
      </c>
      <c r="E34239">
        <v>21.8</v>
      </c>
      <c r="F34239">
        <v>21.8</v>
      </c>
      <c r="G34239">
        <v>21.8</v>
      </c>
      <c r="H34239" s="5">
        <v>17.53</v>
      </c>
      <c r="I34239">
        <v>18.95</v>
      </c>
      <c r="J34239">
        <v>18.95</v>
      </c>
      <c r="K34239">
        <v>19.38</v>
      </c>
      <c r="L34239" s="32">
        <v>19.11</v>
      </c>
      <c r="M34239">
        <v>31147</v>
      </c>
      <c r="N34239" t="s">
        <v>48</v>
      </c>
      <c r="O34239">
        <v>1</v>
      </c>
    </row>
    <row r="34240" spans="1:15" x14ac:dyDescent="0.25">
      <c r="A34240" s="2">
        <v>37312</v>
      </c>
      <c r="B34240">
        <v>1400</v>
      </c>
      <c r="C34240">
        <v>20.54</v>
      </c>
      <c r="D34240">
        <v>20.350000000000001</v>
      </c>
      <c r="E34240">
        <v>20.399999999999999</v>
      </c>
      <c r="F34240">
        <v>20.89</v>
      </c>
      <c r="G34240">
        <v>20.62</v>
      </c>
      <c r="H34240" s="5">
        <v>17.03</v>
      </c>
      <c r="I34240">
        <v>18</v>
      </c>
      <c r="J34240">
        <v>18</v>
      </c>
      <c r="K34240">
        <v>18.46</v>
      </c>
      <c r="L34240" s="32">
        <v>18.170000000000002</v>
      </c>
      <c r="M34240">
        <v>30881</v>
      </c>
      <c r="N34240" t="s">
        <v>48</v>
      </c>
      <c r="O34240">
        <v>1</v>
      </c>
    </row>
    <row r="34241" spans="1:15" x14ac:dyDescent="0.25">
      <c r="A34241" s="2">
        <v>37312</v>
      </c>
      <c r="B34241">
        <v>1500</v>
      </c>
      <c r="C34241">
        <v>16.329999999999998</v>
      </c>
      <c r="D34241">
        <v>16.100000000000001</v>
      </c>
      <c r="E34241">
        <v>16.149999999999999</v>
      </c>
      <c r="F34241">
        <v>16.79</v>
      </c>
      <c r="G34241">
        <v>16.43</v>
      </c>
      <c r="H34241" s="5">
        <v>16.03</v>
      </c>
      <c r="I34241">
        <v>17.010000000000002</v>
      </c>
      <c r="J34241">
        <v>16.98</v>
      </c>
      <c r="K34241">
        <v>17.18</v>
      </c>
      <c r="L34241" s="32">
        <v>17.05</v>
      </c>
      <c r="M34241">
        <v>30410</v>
      </c>
      <c r="N34241" t="s">
        <v>48</v>
      </c>
      <c r="O34241">
        <v>1</v>
      </c>
    </row>
    <row r="34242" spans="1:15" x14ac:dyDescent="0.25">
      <c r="A34242" s="2">
        <v>37312</v>
      </c>
      <c r="B34242">
        <v>1600</v>
      </c>
      <c r="C34242">
        <v>16.72</v>
      </c>
      <c r="D34242">
        <v>16.489999999999998</v>
      </c>
      <c r="E34242">
        <v>16.54</v>
      </c>
      <c r="F34242">
        <v>17.170000000000002</v>
      </c>
      <c r="G34242">
        <v>16.809999999999999</v>
      </c>
      <c r="H34242" s="5">
        <v>16.03</v>
      </c>
      <c r="I34242">
        <v>16.97</v>
      </c>
      <c r="J34242">
        <v>16.940000000000001</v>
      </c>
      <c r="K34242">
        <v>17.149999999999999</v>
      </c>
      <c r="L34242" s="32">
        <v>17.010000000000002</v>
      </c>
      <c r="M34242">
        <v>29951</v>
      </c>
      <c r="N34242" t="s">
        <v>48</v>
      </c>
      <c r="O34242">
        <v>1</v>
      </c>
    </row>
    <row r="34243" spans="1:15" x14ac:dyDescent="0.25">
      <c r="A34243" s="2">
        <v>37312</v>
      </c>
      <c r="B34243">
        <v>1700</v>
      </c>
      <c r="C34243">
        <v>16.95</v>
      </c>
      <c r="D34243">
        <v>16.739999999999998</v>
      </c>
      <c r="E34243">
        <v>16.79</v>
      </c>
      <c r="F34243">
        <v>17.37</v>
      </c>
      <c r="G34243">
        <v>17.04</v>
      </c>
      <c r="H34243" s="5">
        <v>16.03</v>
      </c>
      <c r="I34243">
        <v>17</v>
      </c>
      <c r="J34243">
        <v>16.98</v>
      </c>
      <c r="K34243">
        <v>17.07</v>
      </c>
      <c r="L34243" s="32">
        <v>17.010000000000002</v>
      </c>
      <c r="M34243">
        <v>30431</v>
      </c>
      <c r="N34243" t="s">
        <v>48</v>
      </c>
      <c r="O34243">
        <v>1</v>
      </c>
    </row>
    <row r="34244" spans="1:15" x14ac:dyDescent="0.25">
      <c r="A34244" s="2">
        <v>37312</v>
      </c>
      <c r="B34244">
        <v>1800</v>
      </c>
      <c r="C34244">
        <v>17.48</v>
      </c>
      <c r="D34244">
        <v>17.27</v>
      </c>
      <c r="E34244">
        <v>17.32</v>
      </c>
      <c r="F34244">
        <v>17.899999999999999</v>
      </c>
      <c r="G34244">
        <v>17.57</v>
      </c>
      <c r="H34244" s="5">
        <v>18.649999999999999</v>
      </c>
      <c r="I34244">
        <v>18.87</v>
      </c>
      <c r="J34244">
        <v>18.86</v>
      </c>
      <c r="K34244">
        <v>19.73</v>
      </c>
      <c r="L34244" s="32">
        <v>18.72</v>
      </c>
      <c r="M34244">
        <v>31816</v>
      </c>
      <c r="N34244" t="s">
        <v>48</v>
      </c>
      <c r="O34244">
        <v>1</v>
      </c>
    </row>
    <row r="34245" spans="1:15" x14ac:dyDescent="0.25">
      <c r="A34245" s="2">
        <v>37312</v>
      </c>
      <c r="B34245">
        <v>1900</v>
      </c>
      <c r="C34245">
        <v>21.61</v>
      </c>
      <c r="D34245">
        <v>21.44</v>
      </c>
      <c r="E34245">
        <v>21.49</v>
      </c>
      <c r="F34245">
        <v>21.96</v>
      </c>
      <c r="G34245">
        <v>21.65</v>
      </c>
      <c r="H34245" s="5">
        <v>21.03</v>
      </c>
      <c r="I34245">
        <v>26.45</v>
      </c>
      <c r="J34245">
        <v>26.57</v>
      </c>
      <c r="K34245">
        <v>34.840000000000003</v>
      </c>
      <c r="L34245" s="32">
        <v>24.44</v>
      </c>
      <c r="M34245">
        <v>33935</v>
      </c>
      <c r="N34245" t="s">
        <v>48</v>
      </c>
      <c r="O34245">
        <v>1</v>
      </c>
    </row>
    <row r="34246" spans="1:15" x14ac:dyDescent="0.25">
      <c r="A34246" s="2">
        <v>37312</v>
      </c>
      <c r="B34246">
        <v>2000</v>
      </c>
      <c r="C34246">
        <v>20.52</v>
      </c>
      <c r="D34246">
        <v>20.52</v>
      </c>
      <c r="E34246">
        <v>20.52</v>
      </c>
      <c r="F34246">
        <v>20.52</v>
      </c>
      <c r="G34246">
        <v>20.52</v>
      </c>
      <c r="H34246" s="5">
        <v>20.03</v>
      </c>
      <c r="I34246">
        <v>23.94</v>
      </c>
      <c r="J34246">
        <v>24.06</v>
      </c>
      <c r="K34246">
        <v>31.97</v>
      </c>
      <c r="L34246" s="32">
        <v>22.09</v>
      </c>
      <c r="M34246">
        <v>33797</v>
      </c>
      <c r="N34246" t="s">
        <v>48</v>
      </c>
      <c r="O34246">
        <v>1</v>
      </c>
    </row>
    <row r="34247" spans="1:15" x14ac:dyDescent="0.25">
      <c r="A34247" s="2">
        <v>37312</v>
      </c>
      <c r="B34247">
        <v>2100</v>
      </c>
      <c r="C34247">
        <v>18.86</v>
      </c>
      <c r="D34247">
        <v>18.86</v>
      </c>
      <c r="E34247">
        <v>18.86</v>
      </c>
      <c r="F34247">
        <v>18.86</v>
      </c>
      <c r="G34247">
        <v>18.86</v>
      </c>
      <c r="H34247" s="5">
        <v>19.03</v>
      </c>
      <c r="I34247">
        <v>21.01</v>
      </c>
      <c r="J34247">
        <v>21.01</v>
      </c>
      <c r="K34247">
        <v>21.6</v>
      </c>
      <c r="L34247" s="32">
        <v>21.09</v>
      </c>
      <c r="M34247">
        <v>33012</v>
      </c>
      <c r="N34247" t="s">
        <v>48</v>
      </c>
      <c r="O34247">
        <v>1</v>
      </c>
    </row>
    <row r="34248" spans="1:15" x14ac:dyDescent="0.25">
      <c r="A34248" s="2">
        <v>37312</v>
      </c>
      <c r="B34248">
        <v>2200</v>
      </c>
      <c r="C34248">
        <v>17.37</v>
      </c>
      <c r="D34248">
        <v>17.37</v>
      </c>
      <c r="E34248">
        <v>17.37</v>
      </c>
      <c r="F34248">
        <v>17.37</v>
      </c>
      <c r="G34248">
        <v>17.37</v>
      </c>
      <c r="H34248" s="5">
        <v>19.03</v>
      </c>
      <c r="I34248">
        <v>19.5</v>
      </c>
      <c r="J34248">
        <v>19.510000000000002</v>
      </c>
      <c r="K34248">
        <v>19.77</v>
      </c>
      <c r="L34248" s="32">
        <v>19.61</v>
      </c>
      <c r="M34248">
        <v>31212</v>
      </c>
      <c r="N34248" t="s">
        <v>48</v>
      </c>
      <c r="O34248">
        <v>1</v>
      </c>
    </row>
    <row r="34249" spans="1:15" x14ac:dyDescent="0.25">
      <c r="A34249" s="2">
        <v>37312</v>
      </c>
      <c r="B34249">
        <v>2300</v>
      </c>
      <c r="C34249">
        <v>16.48</v>
      </c>
      <c r="D34249">
        <v>16.48</v>
      </c>
      <c r="E34249">
        <v>16.48</v>
      </c>
      <c r="F34249">
        <v>16.48</v>
      </c>
      <c r="G34249">
        <v>16.48</v>
      </c>
      <c r="H34249" s="5">
        <v>17.03</v>
      </c>
      <c r="I34249">
        <v>17.510000000000002</v>
      </c>
      <c r="J34249">
        <v>17.510000000000002</v>
      </c>
      <c r="K34249">
        <v>17.510000000000002</v>
      </c>
      <c r="L34249" s="32">
        <v>17.510000000000002</v>
      </c>
      <c r="M34249">
        <v>28766</v>
      </c>
      <c r="N34249" t="s">
        <v>48</v>
      </c>
      <c r="O34249">
        <v>1</v>
      </c>
    </row>
    <row r="34250" spans="1:15" x14ac:dyDescent="0.25">
      <c r="A34250" s="2">
        <v>37312</v>
      </c>
      <c r="B34250">
        <v>2400</v>
      </c>
      <c r="C34250">
        <v>15.67</v>
      </c>
      <c r="D34250">
        <v>15.67</v>
      </c>
      <c r="E34250">
        <v>15.67</v>
      </c>
      <c r="F34250">
        <v>15.67</v>
      </c>
      <c r="G34250">
        <v>15.67</v>
      </c>
      <c r="H34250" s="5">
        <v>17.2</v>
      </c>
      <c r="I34250">
        <v>17.2</v>
      </c>
      <c r="J34250">
        <v>17.2</v>
      </c>
      <c r="K34250">
        <v>17.2</v>
      </c>
      <c r="L34250" s="32">
        <v>17.2</v>
      </c>
      <c r="M34250">
        <v>26137</v>
      </c>
      <c r="N34250" t="s">
        <v>47</v>
      </c>
      <c r="O34250">
        <v>1</v>
      </c>
    </row>
    <row r="34251" spans="1:15" x14ac:dyDescent="0.25">
      <c r="A34251" s="2">
        <v>37313</v>
      </c>
      <c r="B34251">
        <v>100</v>
      </c>
      <c r="C34251">
        <v>15.79</v>
      </c>
      <c r="D34251">
        <v>15.79</v>
      </c>
      <c r="E34251">
        <v>15.79</v>
      </c>
      <c r="F34251">
        <v>15.79</v>
      </c>
      <c r="G34251">
        <v>15.79</v>
      </c>
      <c r="H34251" s="5">
        <v>15.69</v>
      </c>
      <c r="I34251">
        <v>15.69</v>
      </c>
      <c r="J34251">
        <v>15.69</v>
      </c>
      <c r="K34251">
        <v>15.69</v>
      </c>
      <c r="L34251" s="32">
        <v>15.69</v>
      </c>
      <c r="N34251" t="s">
        <v>47</v>
      </c>
      <c r="O34251">
        <v>2</v>
      </c>
    </row>
    <row r="34252" spans="1:15" x14ac:dyDescent="0.25">
      <c r="A34252" s="2">
        <v>37313</v>
      </c>
      <c r="B34252">
        <v>200</v>
      </c>
      <c r="C34252">
        <v>15.52</v>
      </c>
      <c r="D34252">
        <v>15.52</v>
      </c>
      <c r="E34252">
        <v>15.52</v>
      </c>
      <c r="F34252">
        <v>15.52</v>
      </c>
      <c r="G34252">
        <v>15.52</v>
      </c>
      <c r="H34252" s="5">
        <v>15</v>
      </c>
      <c r="I34252">
        <v>15</v>
      </c>
      <c r="J34252">
        <v>15</v>
      </c>
      <c r="K34252">
        <v>15</v>
      </c>
      <c r="L34252" s="32">
        <v>15</v>
      </c>
      <c r="N34252" t="s">
        <v>47</v>
      </c>
      <c r="O34252">
        <v>2</v>
      </c>
    </row>
    <row r="34253" spans="1:15" x14ac:dyDescent="0.25">
      <c r="A34253" s="2">
        <v>37313</v>
      </c>
      <c r="B34253">
        <v>300</v>
      </c>
      <c r="C34253">
        <v>15.17</v>
      </c>
      <c r="D34253">
        <v>15.17</v>
      </c>
      <c r="E34253">
        <v>15.17</v>
      </c>
      <c r="F34253">
        <v>15.17</v>
      </c>
      <c r="G34253">
        <v>15.17</v>
      </c>
      <c r="H34253" s="5">
        <v>14</v>
      </c>
      <c r="I34253">
        <v>14</v>
      </c>
      <c r="J34253">
        <v>14</v>
      </c>
      <c r="K34253">
        <v>14</v>
      </c>
      <c r="L34253" s="32">
        <v>14</v>
      </c>
      <c r="N34253" t="s">
        <v>47</v>
      </c>
      <c r="O34253">
        <v>2</v>
      </c>
    </row>
    <row r="34254" spans="1:15" x14ac:dyDescent="0.25">
      <c r="A34254" s="2">
        <v>37313</v>
      </c>
      <c r="B34254">
        <v>400</v>
      </c>
      <c r="C34254">
        <v>15.51</v>
      </c>
      <c r="D34254">
        <v>15.51</v>
      </c>
      <c r="E34254">
        <v>15.51</v>
      </c>
      <c r="F34254">
        <v>15.51</v>
      </c>
      <c r="G34254">
        <v>15.51</v>
      </c>
      <c r="H34254" s="5">
        <v>14</v>
      </c>
      <c r="I34254">
        <v>14</v>
      </c>
      <c r="J34254">
        <v>14</v>
      </c>
      <c r="K34254">
        <v>14</v>
      </c>
      <c r="L34254" s="32">
        <v>14</v>
      </c>
      <c r="N34254" t="s">
        <v>47</v>
      </c>
      <c r="O34254">
        <v>2</v>
      </c>
    </row>
    <row r="34255" spans="1:15" x14ac:dyDescent="0.25">
      <c r="A34255" s="2">
        <v>37313</v>
      </c>
      <c r="B34255">
        <v>500</v>
      </c>
      <c r="C34255">
        <v>16.89</v>
      </c>
      <c r="D34255">
        <v>16.89</v>
      </c>
      <c r="E34255">
        <v>16.89</v>
      </c>
      <c r="F34255">
        <v>16.89</v>
      </c>
      <c r="G34255">
        <v>16.89</v>
      </c>
      <c r="H34255" s="5">
        <v>15.39</v>
      </c>
      <c r="I34255">
        <v>15.39</v>
      </c>
      <c r="J34255">
        <v>15.39</v>
      </c>
      <c r="K34255">
        <v>15.39</v>
      </c>
      <c r="L34255" s="32">
        <v>15.39</v>
      </c>
      <c r="N34255" t="s">
        <v>47</v>
      </c>
      <c r="O34255">
        <v>2</v>
      </c>
    </row>
    <row r="34256" spans="1:15" x14ac:dyDescent="0.25">
      <c r="A34256" s="2">
        <v>37313</v>
      </c>
      <c r="B34256">
        <v>600</v>
      </c>
      <c r="C34256">
        <v>16.84</v>
      </c>
      <c r="D34256">
        <v>16.84</v>
      </c>
      <c r="E34256">
        <v>16.84</v>
      </c>
      <c r="F34256">
        <v>16.84</v>
      </c>
      <c r="G34256">
        <v>16.84</v>
      </c>
      <c r="H34256" s="5">
        <v>18</v>
      </c>
      <c r="I34256">
        <v>18</v>
      </c>
      <c r="J34256">
        <v>18</v>
      </c>
      <c r="K34256">
        <v>18</v>
      </c>
      <c r="L34256" s="32">
        <v>18</v>
      </c>
      <c r="N34256" t="s">
        <v>47</v>
      </c>
      <c r="O34256">
        <v>2</v>
      </c>
    </row>
    <row r="34257" spans="1:15" x14ac:dyDescent="0.25">
      <c r="A34257" s="2">
        <v>37313</v>
      </c>
      <c r="B34257">
        <v>700</v>
      </c>
      <c r="C34257">
        <v>23.75</v>
      </c>
      <c r="D34257">
        <v>23.75</v>
      </c>
      <c r="E34257">
        <v>23.75</v>
      </c>
      <c r="F34257">
        <v>23.75</v>
      </c>
      <c r="G34257">
        <v>23.75</v>
      </c>
      <c r="H34257" s="5">
        <v>30</v>
      </c>
      <c r="I34257">
        <v>30.84</v>
      </c>
      <c r="J34257">
        <v>31.61</v>
      </c>
      <c r="K34257">
        <v>30</v>
      </c>
      <c r="L34257" s="32">
        <v>30</v>
      </c>
      <c r="N34257" t="s">
        <v>47</v>
      </c>
      <c r="O34257">
        <v>2</v>
      </c>
    </row>
    <row r="34258" spans="1:15" x14ac:dyDescent="0.25">
      <c r="A34258" s="2">
        <v>37313</v>
      </c>
      <c r="B34258">
        <v>800</v>
      </c>
      <c r="C34258">
        <v>35.020000000000003</v>
      </c>
      <c r="D34258">
        <v>35.020000000000003</v>
      </c>
      <c r="E34258">
        <v>35.020000000000003</v>
      </c>
      <c r="F34258">
        <v>35.020000000000003</v>
      </c>
      <c r="G34258">
        <v>35.020000000000003</v>
      </c>
      <c r="H34258" s="5">
        <v>25</v>
      </c>
      <c r="I34258">
        <v>26.4</v>
      </c>
      <c r="J34258">
        <v>27.68</v>
      </c>
      <c r="K34258">
        <v>25</v>
      </c>
      <c r="L34258" s="32">
        <v>25</v>
      </c>
      <c r="N34258" t="s">
        <v>48</v>
      </c>
      <c r="O34258">
        <v>2</v>
      </c>
    </row>
    <row r="34259" spans="1:15" x14ac:dyDescent="0.25">
      <c r="A34259" s="2">
        <v>37313</v>
      </c>
      <c r="B34259">
        <v>900</v>
      </c>
      <c r="C34259">
        <v>22.33</v>
      </c>
      <c r="D34259">
        <v>22.33</v>
      </c>
      <c r="E34259">
        <v>22.33</v>
      </c>
      <c r="F34259">
        <v>22.33</v>
      </c>
      <c r="G34259">
        <v>22.33</v>
      </c>
      <c r="H34259" s="5">
        <v>22.96</v>
      </c>
      <c r="I34259">
        <v>23.98</v>
      </c>
      <c r="J34259">
        <v>24.55</v>
      </c>
      <c r="K34259">
        <v>23.61</v>
      </c>
      <c r="L34259" s="32">
        <v>22.72</v>
      </c>
      <c r="N34259" t="s">
        <v>48</v>
      </c>
      <c r="O34259">
        <v>2</v>
      </c>
    </row>
    <row r="34260" spans="1:15" x14ac:dyDescent="0.25">
      <c r="A34260" s="2">
        <v>37313</v>
      </c>
      <c r="B34260">
        <v>1000</v>
      </c>
      <c r="C34260">
        <v>23.09</v>
      </c>
      <c r="D34260">
        <v>23.09</v>
      </c>
      <c r="E34260">
        <v>23.09</v>
      </c>
      <c r="F34260">
        <v>23.09</v>
      </c>
      <c r="G34260">
        <v>23.09</v>
      </c>
      <c r="H34260" s="5">
        <v>22.82</v>
      </c>
      <c r="I34260">
        <v>27.69</v>
      </c>
      <c r="J34260">
        <v>31.63</v>
      </c>
      <c r="K34260">
        <v>26.45</v>
      </c>
      <c r="L34260" s="32">
        <v>21.61</v>
      </c>
      <c r="N34260" t="s">
        <v>48</v>
      </c>
      <c r="O34260">
        <v>2</v>
      </c>
    </row>
    <row r="34261" spans="1:15" x14ac:dyDescent="0.25">
      <c r="A34261" s="2">
        <v>37313</v>
      </c>
      <c r="B34261">
        <v>1100</v>
      </c>
      <c r="C34261">
        <v>54.61</v>
      </c>
      <c r="D34261">
        <v>54.61</v>
      </c>
      <c r="E34261">
        <v>54.61</v>
      </c>
      <c r="F34261">
        <v>54.61</v>
      </c>
      <c r="G34261">
        <v>54.61</v>
      </c>
      <c r="H34261" s="5">
        <v>23</v>
      </c>
      <c r="I34261">
        <v>27.98</v>
      </c>
      <c r="J34261">
        <v>32.229999999999997</v>
      </c>
      <c r="K34261">
        <v>24</v>
      </c>
      <c r="L34261" s="32">
        <v>22.67</v>
      </c>
      <c r="N34261" t="s">
        <v>48</v>
      </c>
      <c r="O34261">
        <v>2</v>
      </c>
    </row>
    <row r="34262" spans="1:15" x14ac:dyDescent="0.25">
      <c r="A34262" s="2">
        <v>37313</v>
      </c>
      <c r="B34262">
        <v>1200</v>
      </c>
      <c r="C34262">
        <v>29.93</v>
      </c>
      <c r="D34262">
        <v>29.93</v>
      </c>
      <c r="E34262">
        <v>29.93</v>
      </c>
      <c r="F34262">
        <v>29.93</v>
      </c>
      <c r="G34262">
        <v>29.93</v>
      </c>
      <c r="H34262" s="5">
        <v>22</v>
      </c>
      <c r="I34262">
        <v>27</v>
      </c>
      <c r="J34262">
        <v>31.71</v>
      </c>
      <c r="K34262">
        <v>23.17</v>
      </c>
      <c r="L34262" s="32">
        <v>21.61</v>
      </c>
      <c r="N34262" t="s">
        <v>48</v>
      </c>
      <c r="O34262">
        <v>2</v>
      </c>
    </row>
    <row r="34263" spans="1:15" x14ac:dyDescent="0.25">
      <c r="A34263" s="2">
        <v>37313</v>
      </c>
      <c r="B34263">
        <v>1300</v>
      </c>
      <c r="C34263">
        <v>21.57</v>
      </c>
      <c r="D34263">
        <v>24.51</v>
      </c>
      <c r="E34263">
        <v>26.75</v>
      </c>
      <c r="F34263">
        <v>21.57</v>
      </c>
      <c r="G34263">
        <v>21.57</v>
      </c>
      <c r="H34263" s="5">
        <v>20.79</v>
      </c>
      <c r="I34263">
        <v>25.05</v>
      </c>
      <c r="J34263">
        <v>28.76</v>
      </c>
      <c r="K34263">
        <v>22.53</v>
      </c>
      <c r="L34263" s="32">
        <v>20.23</v>
      </c>
      <c r="N34263" t="s">
        <v>48</v>
      </c>
      <c r="O34263">
        <v>2</v>
      </c>
    </row>
    <row r="34264" spans="1:15" x14ac:dyDescent="0.25">
      <c r="A34264" s="2">
        <v>37313</v>
      </c>
      <c r="B34264">
        <v>1400</v>
      </c>
      <c r="C34264">
        <v>27.44</v>
      </c>
      <c r="D34264">
        <v>27.44</v>
      </c>
      <c r="E34264">
        <v>27.44</v>
      </c>
      <c r="F34264">
        <v>27.44</v>
      </c>
      <c r="G34264">
        <v>27.44</v>
      </c>
      <c r="H34264" s="5">
        <v>20</v>
      </c>
      <c r="I34264">
        <v>24.63</v>
      </c>
      <c r="J34264">
        <v>28.76</v>
      </c>
      <c r="K34264">
        <v>22.53</v>
      </c>
      <c r="L34264" s="32">
        <v>19.190000000000001</v>
      </c>
      <c r="N34264" t="s">
        <v>48</v>
      </c>
      <c r="O34264">
        <v>2</v>
      </c>
    </row>
    <row r="34265" spans="1:15" x14ac:dyDescent="0.25">
      <c r="A34265" s="2">
        <v>37313</v>
      </c>
      <c r="B34265">
        <v>1500</v>
      </c>
      <c r="C34265">
        <v>21.1</v>
      </c>
      <c r="D34265">
        <v>21.1</v>
      </c>
      <c r="E34265">
        <v>21.1</v>
      </c>
      <c r="F34265">
        <v>21.1</v>
      </c>
      <c r="G34265">
        <v>21.1</v>
      </c>
      <c r="H34265" s="5">
        <v>18.760000000000002</v>
      </c>
      <c r="I34265">
        <v>21.77</v>
      </c>
      <c r="J34265">
        <v>24.45</v>
      </c>
      <c r="K34265">
        <v>21.03</v>
      </c>
      <c r="L34265" s="32">
        <v>18.18</v>
      </c>
      <c r="N34265" t="s">
        <v>48</v>
      </c>
      <c r="O34265">
        <v>2</v>
      </c>
    </row>
    <row r="34266" spans="1:15" x14ac:dyDescent="0.25">
      <c r="A34266" s="2">
        <v>37313</v>
      </c>
      <c r="B34266">
        <v>1600</v>
      </c>
      <c r="C34266">
        <v>20.6</v>
      </c>
      <c r="D34266">
        <v>20.6</v>
      </c>
      <c r="E34266">
        <v>20.6</v>
      </c>
      <c r="F34266">
        <v>20.6</v>
      </c>
      <c r="G34266">
        <v>20.6</v>
      </c>
      <c r="H34266" s="5">
        <v>18</v>
      </c>
      <c r="I34266">
        <v>21.36</v>
      </c>
      <c r="J34266">
        <v>24.41</v>
      </c>
      <c r="K34266">
        <v>21.03</v>
      </c>
      <c r="L34266" s="32">
        <v>17.16</v>
      </c>
      <c r="N34266" t="s">
        <v>48</v>
      </c>
      <c r="O34266">
        <v>2</v>
      </c>
    </row>
    <row r="34267" spans="1:15" x14ac:dyDescent="0.25">
      <c r="A34267" s="2">
        <v>37313</v>
      </c>
      <c r="B34267">
        <v>1700</v>
      </c>
      <c r="C34267">
        <v>20.58</v>
      </c>
      <c r="D34267">
        <v>27.51</v>
      </c>
      <c r="E34267">
        <v>32.81</v>
      </c>
      <c r="F34267">
        <v>20.58</v>
      </c>
      <c r="G34267">
        <v>20.58</v>
      </c>
      <c r="H34267" s="5">
        <v>18.78</v>
      </c>
      <c r="I34267">
        <v>18.78</v>
      </c>
      <c r="J34267">
        <v>18.78</v>
      </c>
      <c r="K34267">
        <v>18.78</v>
      </c>
      <c r="L34267" s="32">
        <v>18.78</v>
      </c>
      <c r="N34267" t="s">
        <v>48</v>
      </c>
      <c r="O34267">
        <v>2</v>
      </c>
    </row>
    <row r="34268" spans="1:15" x14ac:dyDescent="0.25">
      <c r="A34268" s="2">
        <v>37313</v>
      </c>
      <c r="B34268">
        <v>1800</v>
      </c>
      <c r="C34268">
        <v>31.14</v>
      </c>
      <c r="D34268">
        <v>34.06</v>
      </c>
      <c r="E34268">
        <v>36.29</v>
      </c>
      <c r="F34268">
        <v>31.14</v>
      </c>
      <c r="G34268">
        <v>31.14</v>
      </c>
      <c r="H34268" s="5">
        <v>22.46</v>
      </c>
      <c r="I34268">
        <v>22.46</v>
      </c>
      <c r="J34268">
        <v>22.46</v>
      </c>
      <c r="K34268">
        <v>22.46</v>
      </c>
      <c r="L34268" s="32">
        <v>22.46</v>
      </c>
      <c r="N34268" t="s">
        <v>48</v>
      </c>
      <c r="O34268">
        <v>2</v>
      </c>
    </row>
    <row r="34269" spans="1:15" x14ac:dyDescent="0.25">
      <c r="A34269" s="2">
        <v>37313</v>
      </c>
      <c r="B34269">
        <v>1900</v>
      </c>
      <c r="C34269">
        <v>54.02</v>
      </c>
      <c r="D34269">
        <v>54.02</v>
      </c>
      <c r="E34269">
        <v>54.02</v>
      </c>
      <c r="F34269">
        <v>54.02</v>
      </c>
      <c r="G34269">
        <v>54.02</v>
      </c>
      <c r="H34269" s="5">
        <v>27.15</v>
      </c>
      <c r="I34269">
        <v>27.15</v>
      </c>
      <c r="J34269">
        <v>27.15</v>
      </c>
      <c r="K34269">
        <v>27.15</v>
      </c>
      <c r="L34269" s="32">
        <v>27.15</v>
      </c>
      <c r="N34269" t="s">
        <v>48</v>
      </c>
      <c r="O34269">
        <v>2</v>
      </c>
    </row>
    <row r="34270" spans="1:15" x14ac:dyDescent="0.25">
      <c r="A34270" s="2">
        <v>37313</v>
      </c>
      <c r="B34270">
        <v>2000</v>
      </c>
      <c r="C34270">
        <v>17.38</v>
      </c>
      <c r="D34270">
        <v>17.38</v>
      </c>
      <c r="E34270">
        <v>17.38</v>
      </c>
      <c r="F34270">
        <v>17.38</v>
      </c>
      <c r="G34270">
        <v>17.38</v>
      </c>
      <c r="H34270" s="5">
        <v>25</v>
      </c>
      <c r="I34270">
        <v>25</v>
      </c>
      <c r="J34270">
        <v>25</v>
      </c>
      <c r="K34270">
        <v>25</v>
      </c>
      <c r="L34270" s="32">
        <v>25</v>
      </c>
      <c r="N34270" t="s">
        <v>48</v>
      </c>
      <c r="O34270">
        <v>2</v>
      </c>
    </row>
    <row r="34271" spans="1:15" x14ac:dyDescent="0.25">
      <c r="A34271" s="2">
        <v>37313</v>
      </c>
      <c r="B34271">
        <v>2100</v>
      </c>
      <c r="C34271">
        <v>29.57</v>
      </c>
      <c r="D34271">
        <v>29.57</v>
      </c>
      <c r="E34271">
        <v>29.57</v>
      </c>
      <c r="F34271">
        <v>29.57</v>
      </c>
      <c r="G34271">
        <v>29.57</v>
      </c>
      <c r="H34271" s="5">
        <v>24.47</v>
      </c>
      <c r="I34271">
        <v>24.47</v>
      </c>
      <c r="J34271">
        <v>24.47</v>
      </c>
      <c r="K34271">
        <v>24.47</v>
      </c>
      <c r="L34271" s="32">
        <v>24.47</v>
      </c>
      <c r="N34271" t="s">
        <v>48</v>
      </c>
      <c r="O34271">
        <v>2</v>
      </c>
    </row>
    <row r="34272" spans="1:15" x14ac:dyDescent="0.25">
      <c r="A34272" s="2">
        <v>37313</v>
      </c>
      <c r="B34272">
        <v>2200</v>
      </c>
      <c r="C34272">
        <v>19.399999999999999</v>
      </c>
      <c r="D34272">
        <v>19.399999999999999</v>
      </c>
      <c r="E34272">
        <v>19.399999999999999</v>
      </c>
      <c r="F34272">
        <v>19.399999999999999</v>
      </c>
      <c r="G34272">
        <v>19.399999999999999</v>
      </c>
      <c r="H34272" s="5">
        <v>21</v>
      </c>
      <c r="I34272">
        <v>21</v>
      </c>
      <c r="J34272">
        <v>21</v>
      </c>
      <c r="K34272">
        <v>21</v>
      </c>
      <c r="L34272" s="32">
        <v>21</v>
      </c>
      <c r="N34272" t="s">
        <v>48</v>
      </c>
      <c r="O34272">
        <v>2</v>
      </c>
    </row>
    <row r="34273" spans="1:15" x14ac:dyDescent="0.25">
      <c r="A34273" s="2">
        <v>37313</v>
      </c>
      <c r="B34273">
        <v>2300</v>
      </c>
      <c r="C34273">
        <v>16.12</v>
      </c>
      <c r="D34273">
        <v>16.12</v>
      </c>
      <c r="E34273">
        <v>16.12</v>
      </c>
      <c r="F34273">
        <v>16.12</v>
      </c>
      <c r="G34273">
        <v>16.12</v>
      </c>
      <c r="H34273" s="5">
        <v>18.03</v>
      </c>
      <c r="I34273">
        <v>17.79</v>
      </c>
      <c r="J34273">
        <v>17.8</v>
      </c>
      <c r="K34273">
        <v>19.53</v>
      </c>
      <c r="L34273" s="32">
        <v>17.600000000000001</v>
      </c>
      <c r="N34273" t="s">
        <v>48</v>
      </c>
      <c r="O34273">
        <v>2</v>
      </c>
    </row>
    <row r="34274" spans="1:15" x14ac:dyDescent="0.25">
      <c r="A34274" s="2">
        <v>37313</v>
      </c>
      <c r="B34274">
        <v>2400</v>
      </c>
      <c r="C34274">
        <v>15.88</v>
      </c>
      <c r="D34274">
        <v>15.88</v>
      </c>
      <c r="E34274">
        <v>15.88</v>
      </c>
      <c r="F34274">
        <v>15.88</v>
      </c>
      <c r="G34274">
        <v>15.88</v>
      </c>
      <c r="H34274" s="5">
        <v>16.12</v>
      </c>
      <c r="I34274">
        <v>16.11</v>
      </c>
      <c r="J34274">
        <v>16.11</v>
      </c>
      <c r="K34274">
        <v>16.12</v>
      </c>
      <c r="L34274" s="32">
        <v>16.11</v>
      </c>
      <c r="N34274" t="s">
        <v>47</v>
      </c>
      <c r="O34274">
        <v>2</v>
      </c>
    </row>
    <row r="34275" spans="1:15" x14ac:dyDescent="0.25">
      <c r="A34275" s="2">
        <v>37314</v>
      </c>
      <c r="B34275">
        <v>100</v>
      </c>
      <c r="C34275">
        <v>15.19</v>
      </c>
      <c r="D34275">
        <v>15.19</v>
      </c>
      <c r="E34275">
        <v>15.19</v>
      </c>
      <c r="F34275">
        <v>15.19</v>
      </c>
      <c r="G34275">
        <v>15.19</v>
      </c>
      <c r="H34275" s="5">
        <v>16.73</v>
      </c>
      <c r="I34275">
        <v>16.73</v>
      </c>
      <c r="J34275">
        <v>16.73</v>
      </c>
      <c r="K34275">
        <v>16.73</v>
      </c>
      <c r="L34275" s="32">
        <v>16.73</v>
      </c>
      <c r="N34275" t="s">
        <v>47</v>
      </c>
      <c r="O34275">
        <v>3</v>
      </c>
    </row>
    <row r="34276" spans="1:15" x14ac:dyDescent="0.25">
      <c r="A34276" s="2">
        <v>37314</v>
      </c>
      <c r="B34276">
        <v>200</v>
      </c>
      <c r="C34276">
        <v>14.68</v>
      </c>
      <c r="D34276">
        <v>14.68</v>
      </c>
      <c r="E34276">
        <v>14.68</v>
      </c>
      <c r="F34276">
        <v>14.68</v>
      </c>
      <c r="G34276">
        <v>14.68</v>
      </c>
      <c r="H34276" s="5">
        <v>16</v>
      </c>
      <c r="I34276">
        <v>16</v>
      </c>
      <c r="J34276">
        <v>16</v>
      </c>
      <c r="K34276">
        <v>16</v>
      </c>
      <c r="L34276" s="32">
        <v>16</v>
      </c>
      <c r="N34276" t="s">
        <v>47</v>
      </c>
      <c r="O34276">
        <v>3</v>
      </c>
    </row>
    <row r="34277" spans="1:15" x14ac:dyDescent="0.25">
      <c r="A34277" s="2">
        <v>37314</v>
      </c>
      <c r="B34277">
        <v>300</v>
      </c>
      <c r="C34277">
        <v>14.4</v>
      </c>
      <c r="D34277">
        <v>14.4</v>
      </c>
      <c r="E34277">
        <v>14.4</v>
      </c>
      <c r="F34277">
        <v>14.4</v>
      </c>
      <c r="G34277">
        <v>14.4</v>
      </c>
      <c r="H34277" s="5">
        <v>15.6</v>
      </c>
      <c r="I34277">
        <v>15.6</v>
      </c>
      <c r="J34277">
        <v>15.6</v>
      </c>
      <c r="K34277">
        <v>15.6</v>
      </c>
      <c r="L34277" s="32">
        <v>15.6</v>
      </c>
      <c r="N34277" t="s">
        <v>47</v>
      </c>
      <c r="O34277">
        <v>3</v>
      </c>
    </row>
    <row r="34278" spans="1:15" x14ac:dyDescent="0.25">
      <c r="A34278" s="2">
        <v>37314</v>
      </c>
      <c r="B34278">
        <v>400</v>
      </c>
      <c r="C34278">
        <v>15.98</v>
      </c>
      <c r="D34278">
        <v>15.98</v>
      </c>
      <c r="E34278">
        <v>15.98</v>
      </c>
      <c r="F34278">
        <v>15.98</v>
      </c>
      <c r="G34278">
        <v>15.98</v>
      </c>
      <c r="H34278" s="5">
        <v>15.91</v>
      </c>
      <c r="I34278">
        <v>15.91</v>
      </c>
      <c r="J34278">
        <v>15.91</v>
      </c>
      <c r="K34278">
        <v>15.91</v>
      </c>
      <c r="L34278" s="32">
        <v>15.91</v>
      </c>
      <c r="N34278" t="s">
        <v>47</v>
      </c>
      <c r="O34278">
        <v>3</v>
      </c>
    </row>
    <row r="34279" spans="1:15" x14ac:dyDescent="0.25">
      <c r="A34279" s="2">
        <v>37314</v>
      </c>
      <c r="B34279">
        <v>500</v>
      </c>
      <c r="C34279">
        <v>16.3</v>
      </c>
      <c r="D34279">
        <v>16.3</v>
      </c>
      <c r="E34279">
        <v>16.3</v>
      </c>
      <c r="F34279">
        <v>16.3</v>
      </c>
      <c r="G34279">
        <v>16.3</v>
      </c>
      <c r="H34279" s="5">
        <v>16.73</v>
      </c>
      <c r="I34279">
        <v>16.73</v>
      </c>
      <c r="J34279">
        <v>16.73</v>
      </c>
      <c r="K34279">
        <v>16.73</v>
      </c>
      <c r="L34279" s="32">
        <v>16.73</v>
      </c>
      <c r="N34279" t="s">
        <v>47</v>
      </c>
      <c r="O34279">
        <v>3</v>
      </c>
    </row>
    <row r="34280" spans="1:15" x14ac:dyDescent="0.25">
      <c r="A34280" s="2">
        <v>37314</v>
      </c>
      <c r="B34280">
        <v>600</v>
      </c>
      <c r="C34280">
        <v>16.059999999999999</v>
      </c>
      <c r="D34280">
        <v>16.059999999999999</v>
      </c>
      <c r="E34280">
        <v>16.059999999999999</v>
      </c>
      <c r="F34280">
        <v>16.059999999999999</v>
      </c>
      <c r="G34280">
        <v>16.059999999999999</v>
      </c>
      <c r="H34280" s="5">
        <v>20.57</v>
      </c>
      <c r="I34280">
        <v>20.57</v>
      </c>
      <c r="J34280">
        <v>20.58</v>
      </c>
      <c r="K34280">
        <v>20.57</v>
      </c>
      <c r="L34280" s="32">
        <v>20.57</v>
      </c>
      <c r="N34280" t="s">
        <v>47</v>
      </c>
      <c r="O34280">
        <v>3</v>
      </c>
    </row>
    <row r="34281" spans="1:15" x14ac:dyDescent="0.25">
      <c r="A34281" s="2">
        <v>37314</v>
      </c>
      <c r="B34281">
        <v>700</v>
      </c>
      <c r="C34281">
        <v>25.02</v>
      </c>
      <c r="D34281">
        <v>25.02</v>
      </c>
      <c r="E34281">
        <v>25.02</v>
      </c>
      <c r="F34281">
        <v>25.02</v>
      </c>
      <c r="G34281">
        <v>25.02</v>
      </c>
      <c r="H34281" s="5">
        <v>36.119999999999997</v>
      </c>
      <c r="I34281">
        <v>36.18</v>
      </c>
      <c r="J34281">
        <v>36.299999999999997</v>
      </c>
      <c r="K34281">
        <v>36.119999999999997</v>
      </c>
      <c r="L34281" s="32">
        <v>36.119999999999997</v>
      </c>
      <c r="N34281" t="s">
        <v>47</v>
      </c>
      <c r="O34281">
        <v>3</v>
      </c>
    </row>
    <row r="34282" spans="1:15" x14ac:dyDescent="0.25">
      <c r="A34282" s="2">
        <v>37314</v>
      </c>
      <c r="B34282">
        <v>800</v>
      </c>
      <c r="C34282">
        <v>30.98</v>
      </c>
      <c r="D34282">
        <v>30.98</v>
      </c>
      <c r="E34282">
        <v>30.98</v>
      </c>
      <c r="F34282">
        <v>30.98</v>
      </c>
      <c r="G34282">
        <v>30.98</v>
      </c>
      <c r="H34282" s="5">
        <v>35.51</v>
      </c>
      <c r="I34282">
        <v>35.51</v>
      </c>
      <c r="J34282">
        <v>35.51</v>
      </c>
      <c r="K34282">
        <v>35.51</v>
      </c>
      <c r="L34282" s="32">
        <v>35.51</v>
      </c>
      <c r="N34282" t="s">
        <v>48</v>
      </c>
      <c r="O34282">
        <v>3</v>
      </c>
    </row>
    <row r="34283" spans="1:15" x14ac:dyDescent="0.25">
      <c r="A34283" s="2">
        <v>37314</v>
      </c>
      <c r="B34283">
        <v>900</v>
      </c>
      <c r="C34283">
        <v>25.92</v>
      </c>
      <c r="D34283">
        <v>25.92</v>
      </c>
      <c r="E34283">
        <v>25.92</v>
      </c>
      <c r="F34283">
        <v>25.92</v>
      </c>
      <c r="G34283">
        <v>25.92</v>
      </c>
      <c r="H34283" s="5">
        <v>31.75</v>
      </c>
      <c r="I34283">
        <v>31.75</v>
      </c>
      <c r="J34283">
        <v>31.75</v>
      </c>
      <c r="K34283">
        <v>31.75</v>
      </c>
      <c r="L34283" s="32">
        <v>31.75</v>
      </c>
      <c r="N34283" t="s">
        <v>48</v>
      </c>
      <c r="O34283">
        <v>3</v>
      </c>
    </row>
    <row r="34284" spans="1:15" x14ac:dyDescent="0.25">
      <c r="A34284" s="2">
        <v>37314</v>
      </c>
      <c r="B34284">
        <v>1000</v>
      </c>
      <c r="C34284">
        <v>28.66</v>
      </c>
      <c r="D34284">
        <v>28.66</v>
      </c>
      <c r="E34284">
        <v>28.66</v>
      </c>
      <c r="F34284">
        <v>28.66</v>
      </c>
      <c r="G34284">
        <v>28.66</v>
      </c>
      <c r="H34284" s="5">
        <v>32.51</v>
      </c>
      <c r="I34284">
        <v>32.58</v>
      </c>
      <c r="J34284">
        <v>32.770000000000003</v>
      </c>
      <c r="K34284">
        <v>34.28</v>
      </c>
      <c r="L34284" s="32">
        <v>32.130000000000003</v>
      </c>
      <c r="N34284" t="s">
        <v>48</v>
      </c>
      <c r="O34284">
        <v>3</v>
      </c>
    </row>
    <row r="34285" spans="1:15" x14ac:dyDescent="0.25">
      <c r="A34285" s="2">
        <v>37314</v>
      </c>
      <c r="B34285">
        <v>1100</v>
      </c>
      <c r="C34285">
        <v>61.25</v>
      </c>
      <c r="D34285">
        <v>61.25</v>
      </c>
      <c r="E34285">
        <v>61.25</v>
      </c>
      <c r="F34285">
        <v>61.25</v>
      </c>
      <c r="G34285">
        <v>61.25</v>
      </c>
      <c r="H34285" s="5">
        <v>33.21</v>
      </c>
      <c r="I34285">
        <v>33.409999999999997</v>
      </c>
      <c r="J34285">
        <v>33.53</v>
      </c>
      <c r="K34285">
        <v>33.21</v>
      </c>
      <c r="L34285" s="32">
        <v>33.21</v>
      </c>
      <c r="N34285" t="s">
        <v>48</v>
      </c>
      <c r="O34285">
        <v>3</v>
      </c>
    </row>
    <row r="34286" spans="1:15" x14ac:dyDescent="0.25">
      <c r="A34286" s="2">
        <v>37314</v>
      </c>
      <c r="B34286">
        <v>1200</v>
      </c>
      <c r="C34286">
        <v>44.68</v>
      </c>
      <c r="D34286">
        <v>44.68</v>
      </c>
      <c r="E34286">
        <v>44.68</v>
      </c>
      <c r="F34286">
        <v>44.68</v>
      </c>
      <c r="G34286">
        <v>44.68</v>
      </c>
      <c r="H34286" s="5">
        <v>31.12</v>
      </c>
      <c r="I34286">
        <v>31.39</v>
      </c>
      <c r="J34286">
        <v>31.65</v>
      </c>
      <c r="K34286">
        <v>31.12</v>
      </c>
      <c r="L34286" s="32">
        <v>31.12</v>
      </c>
      <c r="N34286" t="s">
        <v>48</v>
      </c>
      <c r="O34286">
        <v>3</v>
      </c>
    </row>
    <row r="34287" spans="1:15" x14ac:dyDescent="0.25">
      <c r="A34287" s="2">
        <v>37314</v>
      </c>
      <c r="B34287">
        <v>1300</v>
      </c>
      <c r="C34287">
        <v>26.4</v>
      </c>
      <c r="D34287">
        <v>26.4</v>
      </c>
      <c r="E34287">
        <v>26.4</v>
      </c>
      <c r="F34287">
        <v>26.4</v>
      </c>
      <c r="G34287">
        <v>26.4</v>
      </c>
      <c r="H34287" s="5">
        <v>26</v>
      </c>
      <c r="I34287">
        <v>27.77</v>
      </c>
      <c r="J34287">
        <v>29.01</v>
      </c>
      <c r="K34287">
        <v>26.07</v>
      </c>
      <c r="L34287" s="32">
        <v>26.01</v>
      </c>
      <c r="N34287" t="s">
        <v>48</v>
      </c>
      <c r="O34287">
        <v>3</v>
      </c>
    </row>
    <row r="34288" spans="1:15" x14ac:dyDescent="0.25">
      <c r="A34288" s="2">
        <v>37314</v>
      </c>
      <c r="B34288">
        <v>1400</v>
      </c>
      <c r="C34288">
        <v>35.299999999999997</v>
      </c>
      <c r="D34288">
        <v>35.299999999999997</v>
      </c>
      <c r="E34288">
        <v>35.299999999999997</v>
      </c>
      <c r="F34288">
        <v>35.299999999999997</v>
      </c>
      <c r="G34288">
        <v>35.299999999999997</v>
      </c>
      <c r="H34288" s="5">
        <v>29.15</v>
      </c>
      <c r="I34288">
        <v>29.67</v>
      </c>
      <c r="J34288">
        <v>29.99</v>
      </c>
      <c r="K34288">
        <v>29.15</v>
      </c>
      <c r="L34288" s="32">
        <v>29.15</v>
      </c>
      <c r="N34288" t="s">
        <v>48</v>
      </c>
      <c r="O34288">
        <v>3</v>
      </c>
    </row>
    <row r="34289" spans="1:15" x14ac:dyDescent="0.25">
      <c r="A34289" s="2">
        <v>37314</v>
      </c>
      <c r="B34289">
        <v>1500</v>
      </c>
      <c r="C34289">
        <v>29.69</v>
      </c>
      <c r="D34289">
        <v>29.69</v>
      </c>
      <c r="E34289">
        <v>29.69</v>
      </c>
      <c r="F34289">
        <v>29.69</v>
      </c>
      <c r="G34289">
        <v>29.69</v>
      </c>
      <c r="H34289" s="5">
        <v>24.65</v>
      </c>
      <c r="I34289">
        <v>26.55</v>
      </c>
      <c r="J34289">
        <v>28.01</v>
      </c>
      <c r="K34289">
        <v>24.72</v>
      </c>
      <c r="L34289" s="32">
        <v>24.66</v>
      </c>
      <c r="N34289" t="s">
        <v>48</v>
      </c>
      <c r="O34289">
        <v>3</v>
      </c>
    </row>
    <row r="34290" spans="1:15" x14ac:dyDescent="0.25">
      <c r="A34290" s="2">
        <v>37314</v>
      </c>
      <c r="B34290">
        <v>1600</v>
      </c>
      <c r="C34290">
        <v>20.23</v>
      </c>
      <c r="D34290">
        <v>20.23</v>
      </c>
      <c r="E34290">
        <v>20.23</v>
      </c>
      <c r="F34290">
        <v>20.23</v>
      </c>
      <c r="G34290">
        <v>20.23</v>
      </c>
      <c r="H34290" s="5">
        <v>23.4</v>
      </c>
      <c r="I34290">
        <v>25.78</v>
      </c>
      <c r="J34290">
        <v>27.62</v>
      </c>
      <c r="K34290">
        <v>23.5</v>
      </c>
      <c r="L34290" s="32">
        <v>23.42</v>
      </c>
      <c r="N34290" t="s">
        <v>48</v>
      </c>
      <c r="O34290">
        <v>3</v>
      </c>
    </row>
    <row r="34291" spans="1:15" x14ac:dyDescent="0.25">
      <c r="A34291" s="2">
        <v>37314</v>
      </c>
      <c r="B34291">
        <v>1700</v>
      </c>
      <c r="C34291">
        <v>23.89</v>
      </c>
      <c r="D34291">
        <v>23.89</v>
      </c>
      <c r="E34291">
        <v>23.89</v>
      </c>
      <c r="F34291">
        <v>23.89</v>
      </c>
      <c r="G34291">
        <v>23.89</v>
      </c>
      <c r="H34291" s="5">
        <v>26.37</v>
      </c>
      <c r="I34291">
        <v>27.74</v>
      </c>
      <c r="J34291">
        <v>28.57</v>
      </c>
      <c r="K34291">
        <v>26.41</v>
      </c>
      <c r="L34291" s="32">
        <v>26.38</v>
      </c>
      <c r="N34291" t="s">
        <v>48</v>
      </c>
      <c r="O34291">
        <v>3</v>
      </c>
    </row>
    <row r="34292" spans="1:15" x14ac:dyDescent="0.25">
      <c r="A34292" s="2">
        <v>37314</v>
      </c>
      <c r="B34292">
        <v>1800</v>
      </c>
      <c r="C34292">
        <v>34.67</v>
      </c>
      <c r="D34292">
        <v>34.67</v>
      </c>
      <c r="E34292">
        <v>34.67</v>
      </c>
      <c r="F34292">
        <v>34.67</v>
      </c>
      <c r="G34292">
        <v>34.67</v>
      </c>
      <c r="H34292" s="5">
        <v>33.42</v>
      </c>
      <c r="I34292">
        <v>33.42</v>
      </c>
      <c r="J34292">
        <v>33.42</v>
      </c>
      <c r="K34292">
        <v>33.42</v>
      </c>
      <c r="L34292" s="32">
        <v>33.42</v>
      </c>
      <c r="N34292" t="s">
        <v>48</v>
      </c>
      <c r="O34292">
        <v>3</v>
      </c>
    </row>
    <row r="34293" spans="1:15" x14ac:dyDescent="0.25">
      <c r="A34293" s="2">
        <v>37314</v>
      </c>
      <c r="B34293">
        <v>1900</v>
      </c>
      <c r="C34293">
        <v>54.58</v>
      </c>
      <c r="D34293">
        <v>54.58</v>
      </c>
      <c r="E34293">
        <v>54.58</v>
      </c>
      <c r="F34293">
        <v>54.58</v>
      </c>
      <c r="G34293">
        <v>54.58</v>
      </c>
      <c r="H34293" s="5">
        <v>48</v>
      </c>
      <c r="I34293">
        <v>48</v>
      </c>
      <c r="J34293">
        <v>48</v>
      </c>
      <c r="K34293">
        <v>48</v>
      </c>
      <c r="L34293" s="32">
        <v>48</v>
      </c>
      <c r="N34293" t="s">
        <v>48</v>
      </c>
      <c r="O34293">
        <v>3</v>
      </c>
    </row>
    <row r="34294" spans="1:15" x14ac:dyDescent="0.25">
      <c r="A34294" s="2">
        <v>37314</v>
      </c>
      <c r="B34294">
        <v>2000</v>
      </c>
      <c r="C34294">
        <v>51.34</v>
      </c>
      <c r="D34294">
        <v>51.34</v>
      </c>
      <c r="E34294">
        <v>51.34</v>
      </c>
      <c r="F34294">
        <v>51.34</v>
      </c>
      <c r="G34294">
        <v>51.34</v>
      </c>
      <c r="H34294" s="5">
        <v>44.51</v>
      </c>
      <c r="I34294">
        <v>44.51</v>
      </c>
      <c r="J34294">
        <v>44.51</v>
      </c>
      <c r="K34294">
        <v>44.51</v>
      </c>
      <c r="L34294" s="32">
        <v>44.51</v>
      </c>
      <c r="N34294" t="s">
        <v>48</v>
      </c>
      <c r="O34294">
        <v>3</v>
      </c>
    </row>
    <row r="34295" spans="1:15" x14ac:dyDescent="0.25">
      <c r="A34295" s="2">
        <v>37314</v>
      </c>
      <c r="B34295">
        <v>2100</v>
      </c>
      <c r="C34295">
        <v>37.67</v>
      </c>
      <c r="D34295">
        <v>37.67</v>
      </c>
      <c r="E34295">
        <v>37.67</v>
      </c>
      <c r="F34295">
        <v>37.67</v>
      </c>
      <c r="G34295">
        <v>37.67</v>
      </c>
      <c r="H34295" s="5">
        <v>44</v>
      </c>
      <c r="I34295">
        <v>44</v>
      </c>
      <c r="J34295">
        <v>44</v>
      </c>
      <c r="K34295">
        <v>44</v>
      </c>
      <c r="L34295" s="32">
        <v>44</v>
      </c>
      <c r="N34295" t="s">
        <v>48</v>
      </c>
      <c r="O34295">
        <v>3</v>
      </c>
    </row>
    <row r="34296" spans="1:15" x14ac:dyDescent="0.25">
      <c r="A34296" s="2">
        <v>37314</v>
      </c>
      <c r="B34296">
        <v>2200</v>
      </c>
      <c r="C34296">
        <v>46.4</v>
      </c>
      <c r="D34296">
        <v>46.4</v>
      </c>
      <c r="E34296">
        <v>46.4</v>
      </c>
      <c r="F34296">
        <v>46.4</v>
      </c>
      <c r="G34296">
        <v>46.4</v>
      </c>
      <c r="H34296" s="5">
        <v>36.270000000000003</v>
      </c>
      <c r="I34296">
        <v>36.270000000000003</v>
      </c>
      <c r="J34296">
        <v>36.270000000000003</v>
      </c>
      <c r="K34296">
        <v>36.270000000000003</v>
      </c>
      <c r="L34296" s="32">
        <v>36.270000000000003</v>
      </c>
      <c r="N34296" t="s">
        <v>48</v>
      </c>
      <c r="O34296">
        <v>3</v>
      </c>
    </row>
    <row r="34297" spans="1:15" x14ac:dyDescent="0.25">
      <c r="A34297" s="2">
        <v>37314</v>
      </c>
      <c r="B34297">
        <v>2300</v>
      </c>
      <c r="C34297">
        <v>29.87</v>
      </c>
      <c r="D34297">
        <v>29.87</v>
      </c>
      <c r="E34297">
        <v>29.87</v>
      </c>
      <c r="F34297">
        <v>29.87</v>
      </c>
      <c r="G34297">
        <v>29.87</v>
      </c>
      <c r="H34297" s="5">
        <v>27.64</v>
      </c>
      <c r="I34297">
        <v>27.64</v>
      </c>
      <c r="J34297">
        <v>27.64</v>
      </c>
      <c r="K34297">
        <v>27.64</v>
      </c>
      <c r="L34297" s="32">
        <v>27.64</v>
      </c>
      <c r="N34297" t="s">
        <v>48</v>
      </c>
      <c r="O34297">
        <v>3</v>
      </c>
    </row>
    <row r="34298" spans="1:15" x14ac:dyDescent="0.25">
      <c r="A34298" s="2">
        <v>37314</v>
      </c>
      <c r="B34298">
        <v>2400</v>
      </c>
      <c r="C34298">
        <v>34.35</v>
      </c>
      <c r="D34298">
        <v>34.35</v>
      </c>
      <c r="E34298">
        <v>34.35</v>
      </c>
      <c r="F34298">
        <v>34.35</v>
      </c>
      <c r="G34298">
        <v>34.35</v>
      </c>
      <c r="H34298" s="5">
        <v>25.78</v>
      </c>
      <c r="I34298">
        <v>25.78</v>
      </c>
      <c r="J34298">
        <v>25.78</v>
      </c>
      <c r="K34298">
        <v>25.78</v>
      </c>
      <c r="L34298" s="32">
        <v>25.78</v>
      </c>
      <c r="N34298" t="s">
        <v>47</v>
      </c>
      <c r="O34298">
        <v>3</v>
      </c>
    </row>
    <row r="34299" spans="1:15" x14ac:dyDescent="0.25">
      <c r="A34299" s="2">
        <v>37315</v>
      </c>
      <c r="B34299">
        <v>100</v>
      </c>
      <c r="H34299" s="5">
        <v>22.55</v>
      </c>
      <c r="I34299">
        <v>22.55</v>
      </c>
      <c r="J34299">
        <v>22.55</v>
      </c>
      <c r="K34299">
        <v>22.55</v>
      </c>
      <c r="L34299" s="32">
        <v>22.55</v>
      </c>
      <c r="N34299" t="s">
        <v>47</v>
      </c>
      <c r="O34299">
        <v>4</v>
      </c>
    </row>
    <row r="34300" spans="1:15" x14ac:dyDescent="0.25">
      <c r="A34300" s="2">
        <v>37315</v>
      </c>
      <c r="B34300">
        <v>200</v>
      </c>
      <c r="H34300" s="5">
        <v>20.61</v>
      </c>
      <c r="I34300">
        <v>20.61</v>
      </c>
      <c r="J34300">
        <v>20.61</v>
      </c>
      <c r="K34300">
        <v>20.61</v>
      </c>
      <c r="L34300" s="32">
        <v>20.61</v>
      </c>
      <c r="N34300" t="s">
        <v>47</v>
      </c>
      <c r="O34300">
        <v>4</v>
      </c>
    </row>
    <row r="34301" spans="1:15" x14ac:dyDescent="0.25">
      <c r="A34301" s="2">
        <v>37315</v>
      </c>
      <c r="B34301">
        <v>300</v>
      </c>
      <c r="H34301" s="5">
        <v>20.61</v>
      </c>
      <c r="I34301">
        <v>20.61</v>
      </c>
      <c r="J34301">
        <v>20.61</v>
      </c>
      <c r="K34301">
        <v>20.61</v>
      </c>
      <c r="L34301" s="32">
        <v>20.61</v>
      </c>
      <c r="N34301" t="s">
        <v>47</v>
      </c>
      <c r="O34301">
        <v>4</v>
      </c>
    </row>
    <row r="34302" spans="1:15" x14ac:dyDescent="0.25">
      <c r="A34302" s="2">
        <v>37315</v>
      </c>
      <c r="B34302">
        <v>400</v>
      </c>
      <c r="H34302" s="5">
        <v>20.92</v>
      </c>
      <c r="I34302">
        <v>20.92</v>
      </c>
      <c r="J34302">
        <v>20.92</v>
      </c>
      <c r="K34302">
        <v>20.92</v>
      </c>
      <c r="L34302" s="32">
        <v>20.92</v>
      </c>
      <c r="N34302" t="s">
        <v>47</v>
      </c>
      <c r="O34302">
        <v>4</v>
      </c>
    </row>
    <row r="34303" spans="1:15" x14ac:dyDescent="0.25">
      <c r="A34303" s="2">
        <v>37315</v>
      </c>
      <c r="B34303">
        <v>500</v>
      </c>
      <c r="H34303" s="5">
        <v>24</v>
      </c>
      <c r="I34303">
        <v>24</v>
      </c>
      <c r="J34303">
        <v>24</v>
      </c>
      <c r="K34303">
        <v>24</v>
      </c>
      <c r="L34303" s="32">
        <v>24</v>
      </c>
      <c r="N34303" t="s">
        <v>47</v>
      </c>
      <c r="O34303">
        <v>4</v>
      </c>
    </row>
    <row r="34304" spans="1:15" x14ac:dyDescent="0.25">
      <c r="A34304" s="2">
        <v>37315</v>
      </c>
      <c r="B34304">
        <v>600</v>
      </c>
      <c r="H34304" s="5">
        <v>28</v>
      </c>
      <c r="I34304">
        <v>28</v>
      </c>
      <c r="J34304">
        <v>28</v>
      </c>
      <c r="K34304">
        <v>28</v>
      </c>
      <c r="L34304" s="32">
        <v>28</v>
      </c>
      <c r="N34304" t="s">
        <v>47</v>
      </c>
      <c r="O34304">
        <v>4</v>
      </c>
    </row>
    <row r="34305" spans="1:15" x14ac:dyDescent="0.25">
      <c r="A34305" s="2">
        <v>37315</v>
      </c>
      <c r="B34305">
        <v>700</v>
      </c>
      <c r="H34305" s="5">
        <v>45</v>
      </c>
      <c r="I34305">
        <v>45</v>
      </c>
      <c r="J34305">
        <v>45</v>
      </c>
      <c r="K34305">
        <v>45</v>
      </c>
      <c r="L34305" s="32">
        <v>45</v>
      </c>
      <c r="N34305" t="s">
        <v>47</v>
      </c>
      <c r="O34305">
        <v>4</v>
      </c>
    </row>
    <row r="34306" spans="1:15" x14ac:dyDescent="0.25">
      <c r="A34306" s="2">
        <v>37315</v>
      </c>
      <c r="B34306">
        <v>800</v>
      </c>
      <c r="H34306" s="5">
        <v>42</v>
      </c>
      <c r="I34306">
        <v>43.54</v>
      </c>
      <c r="J34306">
        <v>44.57</v>
      </c>
      <c r="K34306">
        <v>42</v>
      </c>
      <c r="L34306" s="32">
        <v>42</v>
      </c>
      <c r="N34306" t="s">
        <v>48</v>
      </c>
      <c r="O34306">
        <v>4</v>
      </c>
    </row>
    <row r="34307" spans="1:15" x14ac:dyDescent="0.25">
      <c r="A34307" s="2">
        <v>37315</v>
      </c>
      <c r="B34307">
        <v>900</v>
      </c>
      <c r="H34307" s="5">
        <v>37</v>
      </c>
      <c r="I34307">
        <v>37.5</v>
      </c>
      <c r="J34307">
        <v>37.950000000000003</v>
      </c>
      <c r="K34307">
        <v>37</v>
      </c>
      <c r="L34307" s="32">
        <v>37</v>
      </c>
      <c r="N34307" t="s">
        <v>48</v>
      </c>
      <c r="O34307">
        <v>4</v>
      </c>
    </row>
    <row r="34308" spans="1:15" x14ac:dyDescent="0.25">
      <c r="A34308" s="2">
        <v>37315</v>
      </c>
      <c r="B34308">
        <v>1000</v>
      </c>
      <c r="H34308" s="5">
        <v>36</v>
      </c>
      <c r="I34308">
        <v>36</v>
      </c>
      <c r="J34308">
        <v>36</v>
      </c>
      <c r="K34308">
        <v>36</v>
      </c>
      <c r="L34308" s="32">
        <v>36</v>
      </c>
      <c r="N34308" t="s">
        <v>48</v>
      </c>
      <c r="O34308">
        <v>4</v>
      </c>
    </row>
    <row r="34309" spans="1:15" x14ac:dyDescent="0.25">
      <c r="A34309" s="2">
        <v>37315</v>
      </c>
      <c r="B34309">
        <v>1100</v>
      </c>
      <c r="H34309" s="5">
        <v>37.43</v>
      </c>
      <c r="I34309">
        <v>37.43</v>
      </c>
      <c r="J34309">
        <v>37.43</v>
      </c>
      <c r="K34309">
        <v>37.43</v>
      </c>
      <c r="L34309" s="32">
        <v>37.43</v>
      </c>
      <c r="N34309" t="s">
        <v>48</v>
      </c>
      <c r="O34309">
        <v>4</v>
      </c>
    </row>
    <row r="34310" spans="1:15" x14ac:dyDescent="0.25">
      <c r="A34310" s="2">
        <v>37315</v>
      </c>
      <c r="B34310">
        <v>1200</v>
      </c>
      <c r="H34310" s="5">
        <v>32.42</v>
      </c>
      <c r="I34310">
        <v>32.42</v>
      </c>
      <c r="J34310">
        <v>32.42</v>
      </c>
      <c r="K34310">
        <v>32.42</v>
      </c>
      <c r="L34310" s="32">
        <v>32.42</v>
      </c>
      <c r="N34310" t="s">
        <v>48</v>
      </c>
      <c r="O34310">
        <v>4</v>
      </c>
    </row>
    <row r="34311" spans="1:15" x14ac:dyDescent="0.25">
      <c r="A34311" s="2">
        <v>37315</v>
      </c>
      <c r="B34311">
        <v>1300</v>
      </c>
      <c r="H34311" s="5">
        <v>25</v>
      </c>
      <c r="I34311">
        <v>27</v>
      </c>
      <c r="J34311">
        <v>28.77</v>
      </c>
      <c r="K34311">
        <v>25</v>
      </c>
      <c r="L34311" s="32">
        <v>24.99</v>
      </c>
      <c r="N34311" t="s">
        <v>48</v>
      </c>
      <c r="O34311">
        <v>4</v>
      </c>
    </row>
    <row r="34312" spans="1:15" x14ac:dyDescent="0.25">
      <c r="A34312" s="2">
        <v>37315</v>
      </c>
      <c r="B34312">
        <v>1400</v>
      </c>
      <c r="H34312" s="5">
        <v>25.03</v>
      </c>
      <c r="I34312">
        <v>25.87</v>
      </c>
      <c r="J34312">
        <v>26.4</v>
      </c>
      <c r="K34312">
        <v>25.03</v>
      </c>
      <c r="L34312" s="32">
        <v>25.03</v>
      </c>
      <c r="N34312" t="s">
        <v>48</v>
      </c>
      <c r="O34312">
        <v>4</v>
      </c>
    </row>
    <row r="34313" spans="1:15" x14ac:dyDescent="0.25">
      <c r="A34313" s="2">
        <v>37315</v>
      </c>
      <c r="B34313">
        <v>1500</v>
      </c>
      <c r="H34313" s="5">
        <v>21.1</v>
      </c>
      <c r="I34313">
        <v>22.21</v>
      </c>
      <c r="J34313">
        <v>23.36</v>
      </c>
      <c r="K34313">
        <v>21.09</v>
      </c>
      <c r="L34313" s="32">
        <v>21.09</v>
      </c>
      <c r="N34313" t="s">
        <v>48</v>
      </c>
      <c r="O34313">
        <v>4</v>
      </c>
    </row>
    <row r="34314" spans="1:15" x14ac:dyDescent="0.25">
      <c r="A34314" s="2">
        <v>37315</v>
      </c>
      <c r="B34314">
        <v>1600</v>
      </c>
      <c r="H34314" s="5">
        <v>20.88</v>
      </c>
      <c r="I34314">
        <v>21.36</v>
      </c>
      <c r="J34314">
        <v>21.72</v>
      </c>
      <c r="K34314">
        <v>22.07</v>
      </c>
      <c r="L34314" s="32">
        <v>20.49</v>
      </c>
      <c r="N34314" t="s">
        <v>48</v>
      </c>
      <c r="O34314">
        <v>4</v>
      </c>
    </row>
    <row r="34315" spans="1:15" x14ac:dyDescent="0.25">
      <c r="A34315" s="2">
        <v>37315</v>
      </c>
      <c r="B34315">
        <v>1700</v>
      </c>
      <c r="H34315" s="5">
        <v>22.03</v>
      </c>
      <c r="I34315">
        <v>23.96</v>
      </c>
      <c r="J34315">
        <v>25.24</v>
      </c>
      <c r="K34315">
        <v>22.03</v>
      </c>
      <c r="L34315" s="32">
        <v>22.03</v>
      </c>
      <c r="N34315" t="s">
        <v>48</v>
      </c>
      <c r="O34315">
        <v>4</v>
      </c>
    </row>
    <row r="34316" spans="1:15" x14ac:dyDescent="0.25">
      <c r="A34316" s="2">
        <v>37315</v>
      </c>
      <c r="B34316">
        <v>1800</v>
      </c>
      <c r="H34316" s="5">
        <v>34</v>
      </c>
      <c r="I34316">
        <v>34</v>
      </c>
      <c r="J34316">
        <v>34</v>
      </c>
      <c r="K34316">
        <v>34</v>
      </c>
      <c r="L34316" s="32">
        <v>34</v>
      </c>
      <c r="N34316" t="s">
        <v>48</v>
      </c>
      <c r="O34316">
        <v>4</v>
      </c>
    </row>
    <row r="34317" spans="1:15" x14ac:dyDescent="0.25">
      <c r="A34317" s="2">
        <v>37315</v>
      </c>
      <c r="B34317">
        <v>1900</v>
      </c>
      <c r="H34317" s="5">
        <v>46.84</v>
      </c>
      <c r="I34317">
        <v>46.84</v>
      </c>
      <c r="J34317">
        <v>46.84</v>
      </c>
      <c r="K34317">
        <v>46.84</v>
      </c>
      <c r="L34317" s="32">
        <v>46.84</v>
      </c>
      <c r="N34317" t="s">
        <v>48</v>
      </c>
      <c r="O34317">
        <v>4</v>
      </c>
    </row>
    <row r="34318" spans="1:15" x14ac:dyDescent="0.25">
      <c r="A34318" s="2">
        <v>37315</v>
      </c>
      <c r="B34318">
        <v>2000</v>
      </c>
      <c r="H34318" s="5">
        <v>43.51</v>
      </c>
      <c r="I34318">
        <v>43.51</v>
      </c>
      <c r="J34318">
        <v>43.51</v>
      </c>
      <c r="K34318">
        <v>43.51</v>
      </c>
      <c r="L34318" s="32">
        <v>43.51</v>
      </c>
      <c r="N34318" t="s">
        <v>48</v>
      </c>
      <c r="O34318">
        <v>4</v>
      </c>
    </row>
    <row r="34319" spans="1:15" x14ac:dyDescent="0.25">
      <c r="A34319" s="2">
        <v>37315</v>
      </c>
      <c r="B34319">
        <v>2100</v>
      </c>
      <c r="H34319" s="5">
        <v>41.51</v>
      </c>
      <c r="I34319">
        <v>41.51</v>
      </c>
      <c r="J34319">
        <v>41.51</v>
      </c>
      <c r="K34319">
        <v>41.51</v>
      </c>
      <c r="L34319" s="32">
        <v>41.51</v>
      </c>
      <c r="N34319" t="s">
        <v>48</v>
      </c>
      <c r="O34319">
        <v>4</v>
      </c>
    </row>
    <row r="34320" spans="1:15" x14ac:dyDescent="0.25">
      <c r="A34320" s="2">
        <v>37315</v>
      </c>
      <c r="B34320">
        <v>2200</v>
      </c>
      <c r="H34320" s="5">
        <v>30</v>
      </c>
      <c r="I34320">
        <v>30.01</v>
      </c>
      <c r="J34320">
        <v>30.01</v>
      </c>
      <c r="K34320">
        <v>30</v>
      </c>
      <c r="L34320" s="32">
        <v>30</v>
      </c>
      <c r="N34320" t="s">
        <v>48</v>
      </c>
      <c r="O34320">
        <v>4</v>
      </c>
    </row>
    <row r="34321" spans="1:15" x14ac:dyDescent="0.25">
      <c r="A34321" s="2">
        <v>37315</v>
      </c>
      <c r="B34321">
        <v>2300</v>
      </c>
      <c r="H34321" s="5">
        <v>22.46</v>
      </c>
      <c r="I34321">
        <v>27</v>
      </c>
      <c r="J34321">
        <v>30.21</v>
      </c>
      <c r="K34321">
        <v>22.46</v>
      </c>
      <c r="L34321" s="32">
        <v>22.46</v>
      </c>
      <c r="N34321" t="s">
        <v>48</v>
      </c>
      <c r="O34321">
        <v>4</v>
      </c>
    </row>
    <row r="34322" spans="1:15" x14ac:dyDescent="0.25">
      <c r="A34322" s="2">
        <v>37315</v>
      </c>
      <c r="B34322">
        <v>2400</v>
      </c>
      <c r="H34322" s="5">
        <v>24</v>
      </c>
      <c r="I34322">
        <v>24</v>
      </c>
      <c r="J34322">
        <v>24</v>
      </c>
      <c r="K34322">
        <v>24</v>
      </c>
      <c r="L34322" s="32">
        <v>24</v>
      </c>
      <c r="N34322" t="s">
        <v>47</v>
      </c>
      <c r="O34322">
        <v>4</v>
      </c>
    </row>
  </sheetData>
  <sheetCalcPr fullCalcOnLoad="1"/>
  <mergeCells count="2">
    <mergeCell ref="C1:G1"/>
    <mergeCell ref="H1:L1"/>
  </mergeCells>
  <phoneticPr fontId="0" type="noConversion"/>
  <pageMargins left="0.75" right="0.75" top="1" bottom="1" header="0.5" footer="0.5"/>
  <pageSetup orientation="portrait" r:id="rId1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A1:Q1723"/>
  <sheetViews>
    <sheetView workbookViewId="0"/>
  </sheetViews>
  <sheetFormatPr defaultRowHeight="13.2" x14ac:dyDescent="0.25"/>
  <cols>
    <col min="1" max="1" width="10.109375" bestFit="1" customWidth="1"/>
    <col min="4" max="4" width="11.109375" bestFit="1" customWidth="1"/>
    <col min="5" max="5" width="11.109375" customWidth="1"/>
    <col min="13" max="13" width="10.109375" style="2" bestFit="1" customWidth="1"/>
    <col min="14" max="14" width="11.109375" style="134" bestFit="1" customWidth="1"/>
  </cols>
  <sheetData>
    <row r="1" spans="1:17" x14ac:dyDescent="0.25">
      <c r="A1" t="s">
        <v>6</v>
      </c>
      <c r="B1" s="40" t="s">
        <v>25</v>
      </c>
      <c r="C1" s="40" t="s">
        <v>26</v>
      </c>
      <c r="M1" s="2" t="s">
        <v>6</v>
      </c>
      <c r="N1" s="134" t="s">
        <v>65</v>
      </c>
    </row>
    <row r="2" spans="1:17" ht="13.8" thickBot="1" x14ac:dyDescent="0.3">
      <c r="A2" s="2">
        <v>35827</v>
      </c>
      <c r="M2" s="2">
        <v>35828</v>
      </c>
      <c r="N2" s="134">
        <v>2.3650000095367432</v>
      </c>
    </row>
    <row r="3" spans="1:17" x14ac:dyDescent="0.25">
      <c r="A3" s="2">
        <v>35828</v>
      </c>
      <c r="G3" s="101" t="s">
        <v>11</v>
      </c>
      <c r="H3" s="102" t="s">
        <v>60</v>
      </c>
      <c r="I3" s="102" t="s">
        <v>6</v>
      </c>
      <c r="J3" s="102" t="s">
        <v>25</v>
      </c>
      <c r="K3" s="103" t="s">
        <v>26</v>
      </c>
      <c r="M3" s="2">
        <v>35829</v>
      </c>
      <c r="N3" s="134">
        <v>2.4000000953674316</v>
      </c>
      <c r="P3" s="101" t="s">
        <v>6</v>
      </c>
      <c r="Q3" s="103" t="s">
        <v>66</v>
      </c>
    </row>
    <row r="4" spans="1:17" x14ac:dyDescent="0.25">
      <c r="A4" s="2">
        <v>35829</v>
      </c>
      <c r="G4" s="104">
        <f>+'Raw Data'!S6</f>
        <v>5</v>
      </c>
      <c r="H4" s="76">
        <v>0</v>
      </c>
      <c r="I4" s="7">
        <f>+Date</f>
        <v>37288</v>
      </c>
      <c r="J4" s="76" t="e">
        <f>+VLOOKUP(I4,A:C,2,FALSE)</f>
        <v>#N/A</v>
      </c>
      <c r="K4" s="105" t="e">
        <f>+VLOOKUP(I4,A:C,3,FALSE)</f>
        <v>#N/A</v>
      </c>
      <c r="M4" s="2">
        <v>35830</v>
      </c>
      <c r="N4" s="134">
        <v>2.4850001335144043</v>
      </c>
      <c r="P4" s="120">
        <f>+I4</f>
        <v>37288</v>
      </c>
      <c r="Q4" s="105" t="e">
        <f>VLOOKUP(P4,M:N,2,FALSE)</f>
        <v>#N/A</v>
      </c>
    </row>
    <row r="5" spans="1:17" x14ac:dyDescent="0.25">
      <c r="A5" s="2">
        <v>35830</v>
      </c>
      <c r="G5" s="104">
        <f>+'Raw Data'!S7</f>
        <v>6</v>
      </c>
      <c r="H5" s="76">
        <v>24</v>
      </c>
      <c r="I5" s="7">
        <f>+I4+1</f>
        <v>37289</v>
      </c>
      <c r="J5" s="76" t="e">
        <f t="shared" ref="J5:J34" si="0">+VLOOKUP(I5,A:C,2,FALSE)</f>
        <v>#N/A</v>
      </c>
      <c r="K5" s="105" t="e">
        <f t="shared" ref="K5:K34" si="1">+VLOOKUP(I5,A:C,3,FALSE)</f>
        <v>#N/A</v>
      </c>
      <c r="M5" s="2">
        <v>35831</v>
      </c>
      <c r="N5" s="134">
        <v>2.4600000381469727</v>
      </c>
      <c r="P5" s="120">
        <f t="shared" ref="P5:P34" si="2">+I5</f>
        <v>37289</v>
      </c>
      <c r="Q5" s="105" t="e">
        <f t="shared" ref="Q5:Q34" si="3">VLOOKUP(P5,M:N,2,FALSE)</f>
        <v>#N/A</v>
      </c>
    </row>
    <row r="6" spans="1:17" x14ac:dyDescent="0.25">
      <c r="A6" s="2">
        <v>35831</v>
      </c>
      <c r="G6" s="104">
        <f>+'Raw Data'!S8</f>
        <v>7</v>
      </c>
      <c r="H6" s="76">
        <v>48</v>
      </c>
      <c r="I6" s="7">
        <f t="shared" ref="I6:I34" si="4">+I5+1</f>
        <v>37290</v>
      </c>
      <c r="J6" s="76" t="e">
        <f t="shared" si="0"/>
        <v>#N/A</v>
      </c>
      <c r="K6" s="105" t="e">
        <f t="shared" si="1"/>
        <v>#N/A</v>
      </c>
      <c r="M6" s="2">
        <v>35832</v>
      </c>
      <c r="N6" s="134">
        <v>2.5099999904632568</v>
      </c>
      <c r="P6" s="120">
        <f t="shared" si="2"/>
        <v>37290</v>
      </c>
      <c r="Q6" s="105" t="e">
        <f t="shared" si="3"/>
        <v>#N/A</v>
      </c>
    </row>
    <row r="7" spans="1:17" x14ac:dyDescent="0.25">
      <c r="A7" s="2">
        <v>35832</v>
      </c>
      <c r="G7" s="104">
        <f>+'Raw Data'!S9</f>
        <v>1</v>
      </c>
      <c r="H7" s="76">
        <v>72</v>
      </c>
      <c r="I7" s="7">
        <f t="shared" si="4"/>
        <v>37291</v>
      </c>
      <c r="J7" s="76" t="e">
        <f t="shared" si="0"/>
        <v>#N/A</v>
      </c>
      <c r="K7" s="105" t="e">
        <f t="shared" si="1"/>
        <v>#N/A</v>
      </c>
      <c r="M7" s="2">
        <v>35835</v>
      </c>
      <c r="N7" s="134">
        <v>2.5450000762939453</v>
      </c>
      <c r="P7" s="120">
        <f t="shared" si="2"/>
        <v>37291</v>
      </c>
      <c r="Q7" s="105" t="e">
        <f t="shared" si="3"/>
        <v>#N/A</v>
      </c>
    </row>
    <row r="8" spans="1:17" x14ac:dyDescent="0.25">
      <c r="A8" s="2">
        <v>35833</v>
      </c>
      <c r="G8" s="104">
        <f>+'Raw Data'!S10</f>
        <v>2</v>
      </c>
      <c r="H8" s="76">
        <v>96</v>
      </c>
      <c r="I8" s="7">
        <f t="shared" si="4"/>
        <v>37292</v>
      </c>
      <c r="J8" s="76" t="e">
        <f t="shared" si="0"/>
        <v>#N/A</v>
      </c>
      <c r="K8" s="105" t="e">
        <f t="shared" si="1"/>
        <v>#N/A</v>
      </c>
      <c r="M8" s="2">
        <v>35836</v>
      </c>
      <c r="N8" s="134">
        <v>2.4649999141693115</v>
      </c>
      <c r="P8" s="120">
        <f t="shared" si="2"/>
        <v>37292</v>
      </c>
      <c r="Q8" s="105" t="e">
        <f t="shared" si="3"/>
        <v>#N/A</v>
      </c>
    </row>
    <row r="9" spans="1:17" x14ac:dyDescent="0.25">
      <c r="A9" s="2">
        <v>35834</v>
      </c>
      <c r="G9" s="104">
        <f>+'Raw Data'!S11</f>
        <v>3</v>
      </c>
      <c r="H9" s="76">
        <v>120</v>
      </c>
      <c r="I9" s="7">
        <f t="shared" si="4"/>
        <v>37293</v>
      </c>
      <c r="J9" s="76" t="e">
        <f t="shared" si="0"/>
        <v>#N/A</v>
      </c>
      <c r="K9" s="105" t="e">
        <f t="shared" si="1"/>
        <v>#N/A</v>
      </c>
      <c r="M9" s="2">
        <v>35837</v>
      </c>
      <c r="N9" s="134">
        <v>2.380000114440918</v>
      </c>
      <c r="P9" s="120">
        <f t="shared" si="2"/>
        <v>37293</v>
      </c>
      <c r="Q9" s="105" t="e">
        <f t="shared" si="3"/>
        <v>#N/A</v>
      </c>
    </row>
    <row r="10" spans="1:17" x14ac:dyDescent="0.25">
      <c r="A10" s="2">
        <v>35835</v>
      </c>
      <c r="G10" s="104">
        <f>+'Raw Data'!S12</f>
        <v>4</v>
      </c>
      <c r="H10" s="76">
        <v>144</v>
      </c>
      <c r="I10" s="7">
        <f t="shared" si="4"/>
        <v>37294</v>
      </c>
      <c r="J10" s="76" t="e">
        <f t="shared" si="0"/>
        <v>#N/A</v>
      </c>
      <c r="K10" s="105" t="e">
        <f t="shared" si="1"/>
        <v>#N/A</v>
      </c>
      <c r="M10" s="2">
        <v>35838</v>
      </c>
      <c r="N10" s="134">
        <v>2.380000114440918</v>
      </c>
      <c r="P10" s="120">
        <f t="shared" si="2"/>
        <v>37294</v>
      </c>
      <c r="Q10" s="105" t="e">
        <f t="shared" si="3"/>
        <v>#N/A</v>
      </c>
    </row>
    <row r="11" spans="1:17" x14ac:dyDescent="0.25">
      <c r="A11" s="2">
        <v>35836</v>
      </c>
      <c r="G11" s="104">
        <f>+'Raw Data'!S13</f>
        <v>5</v>
      </c>
      <c r="H11" s="76">
        <v>168</v>
      </c>
      <c r="I11" s="7">
        <f t="shared" si="4"/>
        <v>37295</v>
      </c>
      <c r="J11" s="76" t="e">
        <f t="shared" si="0"/>
        <v>#N/A</v>
      </c>
      <c r="K11" s="105" t="e">
        <f t="shared" si="1"/>
        <v>#N/A</v>
      </c>
      <c r="M11" s="2">
        <v>35839</v>
      </c>
      <c r="N11" s="134">
        <v>2.3849999904632568</v>
      </c>
      <c r="P11" s="120">
        <f t="shared" si="2"/>
        <v>37295</v>
      </c>
      <c r="Q11" s="105" t="e">
        <f t="shared" si="3"/>
        <v>#N/A</v>
      </c>
    </row>
    <row r="12" spans="1:17" x14ac:dyDescent="0.25">
      <c r="A12" s="2">
        <v>35837</v>
      </c>
      <c r="G12" s="104">
        <f>+'Raw Data'!S14</f>
        <v>6</v>
      </c>
      <c r="H12" s="76">
        <v>192</v>
      </c>
      <c r="I12" s="7">
        <f t="shared" si="4"/>
        <v>37296</v>
      </c>
      <c r="J12" s="76" t="e">
        <f t="shared" si="0"/>
        <v>#N/A</v>
      </c>
      <c r="K12" s="105" t="e">
        <f t="shared" si="1"/>
        <v>#N/A</v>
      </c>
      <c r="M12" s="2">
        <v>35842</v>
      </c>
      <c r="P12" s="120">
        <f t="shared" si="2"/>
        <v>37296</v>
      </c>
      <c r="Q12" s="105" t="e">
        <f t="shared" si="3"/>
        <v>#N/A</v>
      </c>
    </row>
    <row r="13" spans="1:17" x14ac:dyDescent="0.25">
      <c r="A13" s="2">
        <v>35838</v>
      </c>
      <c r="G13" s="104">
        <f>+'Raw Data'!S15</f>
        <v>7</v>
      </c>
      <c r="H13" s="76">
        <v>216</v>
      </c>
      <c r="I13" s="7">
        <f t="shared" si="4"/>
        <v>37297</v>
      </c>
      <c r="J13" s="76" t="e">
        <f t="shared" si="0"/>
        <v>#N/A</v>
      </c>
      <c r="K13" s="105" t="e">
        <f t="shared" si="1"/>
        <v>#N/A</v>
      </c>
      <c r="M13" s="2">
        <v>35843</v>
      </c>
      <c r="N13" s="134">
        <v>2.3949999809265137</v>
      </c>
      <c r="P13" s="120">
        <f t="shared" si="2"/>
        <v>37297</v>
      </c>
      <c r="Q13" s="105" t="e">
        <f t="shared" si="3"/>
        <v>#N/A</v>
      </c>
    </row>
    <row r="14" spans="1:17" x14ac:dyDescent="0.25">
      <c r="A14" s="2">
        <v>35839</v>
      </c>
      <c r="G14" s="104">
        <f>+'Raw Data'!S16</f>
        <v>1</v>
      </c>
      <c r="H14" s="76">
        <v>240</v>
      </c>
      <c r="I14" s="7">
        <f t="shared" si="4"/>
        <v>37298</v>
      </c>
      <c r="J14" s="76" t="e">
        <f t="shared" si="0"/>
        <v>#N/A</v>
      </c>
      <c r="K14" s="105" t="e">
        <f t="shared" si="1"/>
        <v>#N/A</v>
      </c>
      <c r="M14" s="2">
        <v>35844</v>
      </c>
      <c r="N14" s="134">
        <v>2.369999885559082</v>
      </c>
      <c r="P14" s="120">
        <f t="shared" si="2"/>
        <v>37298</v>
      </c>
      <c r="Q14" s="105" t="e">
        <f t="shared" si="3"/>
        <v>#N/A</v>
      </c>
    </row>
    <row r="15" spans="1:17" x14ac:dyDescent="0.25">
      <c r="A15" s="2">
        <v>35840</v>
      </c>
      <c r="G15" s="104">
        <f>+'Raw Data'!S17</f>
        <v>2</v>
      </c>
      <c r="H15" s="76">
        <v>264</v>
      </c>
      <c r="I15" s="7">
        <f t="shared" si="4"/>
        <v>37299</v>
      </c>
      <c r="J15" s="76" t="e">
        <f t="shared" si="0"/>
        <v>#N/A</v>
      </c>
      <c r="K15" s="105" t="e">
        <f t="shared" si="1"/>
        <v>#N/A</v>
      </c>
      <c r="M15" s="2">
        <v>35845</v>
      </c>
      <c r="N15" s="134">
        <v>2.375</v>
      </c>
      <c r="P15" s="120">
        <f t="shared" si="2"/>
        <v>37299</v>
      </c>
      <c r="Q15" s="105" t="e">
        <f t="shared" si="3"/>
        <v>#N/A</v>
      </c>
    </row>
    <row r="16" spans="1:17" x14ac:dyDescent="0.25">
      <c r="A16" s="2">
        <v>35841</v>
      </c>
      <c r="G16" s="104">
        <f>+'Raw Data'!S18</f>
        <v>3</v>
      </c>
      <c r="H16" s="76">
        <v>288</v>
      </c>
      <c r="I16" s="7">
        <f t="shared" si="4"/>
        <v>37300</v>
      </c>
      <c r="J16" s="76" t="e">
        <f t="shared" si="0"/>
        <v>#N/A</v>
      </c>
      <c r="K16" s="105" t="e">
        <f t="shared" si="1"/>
        <v>#N/A</v>
      </c>
      <c r="M16" s="2">
        <v>35846</v>
      </c>
      <c r="N16" s="134">
        <v>2.3899998664855957</v>
      </c>
      <c r="P16" s="120">
        <f t="shared" si="2"/>
        <v>37300</v>
      </c>
      <c r="Q16" s="105" t="e">
        <f t="shared" si="3"/>
        <v>#N/A</v>
      </c>
    </row>
    <row r="17" spans="1:17" x14ac:dyDescent="0.25">
      <c r="A17" s="2">
        <v>35842</v>
      </c>
      <c r="G17" s="104">
        <f>+'Raw Data'!S19</f>
        <v>4</v>
      </c>
      <c r="H17" s="76">
        <v>312</v>
      </c>
      <c r="I17" s="7">
        <f t="shared" si="4"/>
        <v>37301</v>
      </c>
      <c r="J17" s="76" t="e">
        <f t="shared" si="0"/>
        <v>#N/A</v>
      </c>
      <c r="K17" s="105" t="e">
        <f t="shared" si="1"/>
        <v>#N/A</v>
      </c>
      <c r="M17" s="2">
        <v>35849</v>
      </c>
      <c r="N17" s="134">
        <v>2.3650000095367432</v>
      </c>
      <c r="P17" s="120">
        <f t="shared" si="2"/>
        <v>37301</v>
      </c>
      <c r="Q17" s="105" t="e">
        <f t="shared" si="3"/>
        <v>#N/A</v>
      </c>
    </row>
    <row r="18" spans="1:17" x14ac:dyDescent="0.25">
      <c r="A18" s="2">
        <v>35843</v>
      </c>
      <c r="G18" s="104">
        <f>+'Raw Data'!S20</f>
        <v>5</v>
      </c>
      <c r="H18" s="76">
        <v>336</v>
      </c>
      <c r="I18" s="7">
        <f t="shared" si="4"/>
        <v>37302</v>
      </c>
      <c r="J18" s="76" t="e">
        <f t="shared" si="0"/>
        <v>#N/A</v>
      </c>
      <c r="K18" s="105" t="e">
        <f t="shared" si="1"/>
        <v>#N/A</v>
      </c>
      <c r="M18" s="2">
        <v>35850</v>
      </c>
      <c r="N18" s="134">
        <v>2.369999885559082</v>
      </c>
      <c r="P18" s="120">
        <f t="shared" si="2"/>
        <v>37302</v>
      </c>
      <c r="Q18" s="105" t="e">
        <f t="shared" si="3"/>
        <v>#N/A</v>
      </c>
    </row>
    <row r="19" spans="1:17" x14ac:dyDescent="0.25">
      <c r="A19" s="2">
        <v>35844</v>
      </c>
      <c r="G19" s="104">
        <f>+'Raw Data'!S21</f>
        <v>6</v>
      </c>
      <c r="H19" s="76">
        <v>360</v>
      </c>
      <c r="I19" s="7">
        <f t="shared" si="4"/>
        <v>37303</v>
      </c>
      <c r="J19" s="76" t="e">
        <f t="shared" si="0"/>
        <v>#N/A</v>
      </c>
      <c r="K19" s="105" t="e">
        <f t="shared" si="1"/>
        <v>#N/A</v>
      </c>
      <c r="M19" s="2">
        <v>35851</v>
      </c>
      <c r="N19" s="134">
        <v>2.3650000095367432</v>
      </c>
      <c r="P19" s="120">
        <f t="shared" si="2"/>
        <v>37303</v>
      </c>
      <c r="Q19" s="105" t="e">
        <f t="shared" si="3"/>
        <v>#N/A</v>
      </c>
    </row>
    <row r="20" spans="1:17" x14ac:dyDescent="0.25">
      <c r="A20" s="2">
        <v>35845</v>
      </c>
      <c r="G20" s="104">
        <f>+'Raw Data'!S22</f>
        <v>7</v>
      </c>
      <c r="H20" s="76">
        <v>384</v>
      </c>
      <c r="I20" s="7">
        <f t="shared" si="4"/>
        <v>37304</v>
      </c>
      <c r="J20" s="76" t="e">
        <f t="shared" si="0"/>
        <v>#N/A</v>
      </c>
      <c r="K20" s="105" t="e">
        <f t="shared" si="1"/>
        <v>#N/A</v>
      </c>
      <c r="M20" s="2">
        <v>35852</v>
      </c>
      <c r="N20" s="134">
        <v>2.3849999904632568</v>
      </c>
      <c r="P20" s="120">
        <f t="shared" si="2"/>
        <v>37304</v>
      </c>
      <c r="Q20" s="105" t="e">
        <f t="shared" si="3"/>
        <v>#N/A</v>
      </c>
    </row>
    <row r="21" spans="1:17" x14ac:dyDescent="0.25">
      <c r="A21" s="2">
        <v>35846</v>
      </c>
      <c r="G21" s="104">
        <f>+'Raw Data'!S23</f>
        <v>1</v>
      </c>
      <c r="H21" s="76">
        <v>408</v>
      </c>
      <c r="I21" s="7">
        <f t="shared" si="4"/>
        <v>37305</v>
      </c>
      <c r="J21" s="76" t="e">
        <f t="shared" si="0"/>
        <v>#N/A</v>
      </c>
      <c r="K21" s="105" t="e">
        <f t="shared" si="1"/>
        <v>#N/A</v>
      </c>
      <c r="M21" s="2">
        <v>35853</v>
      </c>
      <c r="N21" s="134">
        <v>2.3899998664855957</v>
      </c>
      <c r="P21" s="120">
        <f t="shared" si="2"/>
        <v>37305</v>
      </c>
      <c r="Q21" s="105" t="e">
        <f t="shared" si="3"/>
        <v>#N/A</v>
      </c>
    </row>
    <row r="22" spans="1:17" x14ac:dyDescent="0.25">
      <c r="A22" s="2">
        <v>35847</v>
      </c>
      <c r="G22" s="104">
        <f>+'Raw Data'!S24</f>
        <v>2</v>
      </c>
      <c r="H22" s="76">
        <v>432</v>
      </c>
      <c r="I22" s="7">
        <f t="shared" si="4"/>
        <v>37306</v>
      </c>
      <c r="J22" s="76" t="e">
        <f t="shared" si="0"/>
        <v>#N/A</v>
      </c>
      <c r="K22" s="105" t="e">
        <f t="shared" si="1"/>
        <v>#N/A</v>
      </c>
      <c r="M22" s="2">
        <v>35856</v>
      </c>
      <c r="N22" s="134">
        <v>2.434999942779541</v>
      </c>
      <c r="P22" s="120">
        <f t="shared" si="2"/>
        <v>37306</v>
      </c>
      <c r="Q22" s="105" t="e">
        <f t="shared" si="3"/>
        <v>#N/A</v>
      </c>
    </row>
    <row r="23" spans="1:17" x14ac:dyDescent="0.25">
      <c r="A23" s="2">
        <v>35848</v>
      </c>
      <c r="G23" s="104">
        <f>+'Raw Data'!S25</f>
        <v>3</v>
      </c>
      <c r="H23" s="76">
        <v>456</v>
      </c>
      <c r="I23" s="7">
        <f t="shared" si="4"/>
        <v>37307</v>
      </c>
      <c r="J23" s="76" t="e">
        <f t="shared" si="0"/>
        <v>#N/A</v>
      </c>
      <c r="K23" s="105" t="e">
        <f t="shared" si="1"/>
        <v>#N/A</v>
      </c>
      <c r="M23" s="2">
        <v>35857</v>
      </c>
      <c r="N23" s="134">
        <v>2.5</v>
      </c>
      <c r="P23" s="120">
        <f t="shared" si="2"/>
        <v>37307</v>
      </c>
      <c r="Q23" s="105" t="e">
        <f t="shared" si="3"/>
        <v>#N/A</v>
      </c>
    </row>
    <row r="24" spans="1:17" x14ac:dyDescent="0.25">
      <c r="A24" s="2">
        <v>35849</v>
      </c>
      <c r="G24" s="104">
        <f>+'Raw Data'!S26</f>
        <v>4</v>
      </c>
      <c r="H24" s="76">
        <v>480</v>
      </c>
      <c r="I24" s="7">
        <f t="shared" si="4"/>
        <v>37308</v>
      </c>
      <c r="J24" s="76" t="e">
        <f t="shared" si="0"/>
        <v>#N/A</v>
      </c>
      <c r="K24" s="105" t="e">
        <f t="shared" si="1"/>
        <v>#N/A</v>
      </c>
      <c r="M24" s="2">
        <v>35858</v>
      </c>
      <c r="N24" s="134">
        <v>2.4749999046325684</v>
      </c>
      <c r="P24" s="120">
        <f t="shared" si="2"/>
        <v>37308</v>
      </c>
      <c r="Q24" s="105" t="e">
        <f t="shared" si="3"/>
        <v>#N/A</v>
      </c>
    </row>
    <row r="25" spans="1:17" x14ac:dyDescent="0.25">
      <c r="A25" s="2">
        <v>35850</v>
      </c>
      <c r="G25" s="104">
        <f>+'Raw Data'!S27</f>
        <v>5</v>
      </c>
      <c r="H25" s="76">
        <v>504</v>
      </c>
      <c r="I25" s="7">
        <f t="shared" si="4"/>
        <v>37309</v>
      </c>
      <c r="J25" s="76" t="e">
        <f t="shared" si="0"/>
        <v>#N/A</v>
      </c>
      <c r="K25" s="105" t="e">
        <f t="shared" si="1"/>
        <v>#N/A</v>
      </c>
      <c r="M25" s="2">
        <v>35859</v>
      </c>
      <c r="N25" s="134">
        <v>2.434999942779541</v>
      </c>
      <c r="P25" s="120">
        <f t="shared" si="2"/>
        <v>37309</v>
      </c>
      <c r="Q25" s="105" t="e">
        <f t="shared" si="3"/>
        <v>#N/A</v>
      </c>
    </row>
    <row r="26" spans="1:17" x14ac:dyDescent="0.25">
      <c r="A26" s="2">
        <v>35851</v>
      </c>
      <c r="G26" s="104">
        <f>+'Raw Data'!S28</f>
        <v>6</v>
      </c>
      <c r="H26" s="76">
        <v>528</v>
      </c>
      <c r="I26" s="7">
        <f t="shared" si="4"/>
        <v>37310</v>
      </c>
      <c r="J26" s="76" t="e">
        <f t="shared" si="0"/>
        <v>#N/A</v>
      </c>
      <c r="K26" s="105" t="e">
        <f t="shared" si="1"/>
        <v>#N/A</v>
      </c>
      <c r="M26" s="2">
        <v>35860</v>
      </c>
      <c r="N26" s="134">
        <v>2.3550000190734863</v>
      </c>
      <c r="P26" s="120">
        <f t="shared" si="2"/>
        <v>37310</v>
      </c>
      <c r="Q26" s="105" t="e">
        <f t="shared" si="3"/>
        <v>#N/A</v>
      </c>
    </row>
    <row r="27" spans="1:17" x14ac:dyDescent="0.25">
      <c r="A27" s="2">
        <v>35852</v>
      </c>
      <c r="G27" s="104">
        <f>+'Raw Data'!S29</f>
        <v>7</v>
      </c>
      <c r="H27" s="76">
        <v>552</v>
      </c>
      <c r="I27" s="7">
        <f t="shared" si="4"/>
        <v>37311</v>
      </c>
      <c r="J27" s="76" t="e">
        <f t="shared" si="0"/>
        <v>#N/A</v>
      </c>
      <c r="K27" s="105" t="e">
        <f t="shared" si="1"/>
        <v>#N/A</v>
      </c>
      <c r="M27" s="2">
        <v>35863</v>
      </c>
      <c r="N27" s="134">
        <v>2.309999942779541</v>
      </c>
      <c r="P27" s="120">
        <f t="shared" si="2"/>
        <v>37311</v>
      </c>
      <c r="Q27" s="105" t="e">
        <f t="shared" si="3"/>
        <v>#N/A</v>
      </c>
    </row>
    <row r="28" spans="1:17" x14ac:dyDescent="0.25">
      <c r="A28" s="2">
        <v>35853</v>
      </c>
      <c r="G28" s="104">
        <f>+'Raw Data'!S30</f>
        <v>1</v>
      </c>
      <c r="H28" s="76">
        <v>576</v>
      </c>
      <c r="I28" s="7">
        <f t="shared" si="4"/>
        <v>37312</v>
      </c>
      <c r="J28" s="76" t="e">
        <f t="shared" si="0"/>
        <v>#N/A</v>
      </c>
      <c r="K28" s="105" t="e">
        <f t="shared" si="1"/>
        <v>#N/A</v>
      </c>
      <c r="M28" s="2">
        <v>35864</v>
      </c>
      <c r="N28" s="134">
        <v>2.4249999523162842</v>
      </c>
      <c r="P28" s="120">
        <f t="shared" si="2"/>
        <v>37312</v>
      </c>
      <c r="Q28" s="105" t="e">
        <f t="shared" si="3"/>
        <v>#N/A</v>
      </c>
    </row>
    <row r="29" spans="1:17" x14ac:dyDescent="0.25">
      <c r="A29" s="2">
        <v>35854</v>
      </c>
      <c r="G29" s="104">
        <f>+'Raw Data'!S31</f>
        <v>2</v>
      </c>
      <c r="H29" s="76">
        <v>600</v>
      </c>
      <c r="I29" s="7">
        <f t="shared" si="4"/>
        <v>37313</v>
      </c>
      <c r="J29" s="76" t="e">
        <f t="shared" si="0"/>
        <v>#N/A</v>
      </c>
      <c r="K29" s="105" t="e">
        <f t="shared" si="1"/>
        <v>#N/A</v>
      </c>
      <c r="M29" s="2">
        <v>35865</v>
      </c>
      <c r="N29" s="134">
        <v>2.619999885559082</v>
      </c>
      <c r="P29" s="120">
        <f t="shared" si="2"/>
        <v>37313</v>
      </c>
      <c r="Q29" s="105" t="e">
        <f t="shared" si="3"/>
        <v>#N/A</v>
      </c>
    </row>
    <row r="30" spans="1:17" x14ac:dyDescent="0.25">
      <c r="A30" s="2">
        <v>35855</v>
      </c>
      <c r="G30" s="104">
        <f>+'Raw Data'!S32</f>
        <v>3</v>
      </c>
      <c r="H30" s="76">
        <v>624</v>
      </c>
      <c r="I30" s="7">
        <f t="shared" si="4"/>
        <v>37314</v>
      </c>
      <c r="J30" s="76" t="e">
        <f t="shared" si="0"/>
        <v>#N/A</v>
      </c>
      <c r="K30" s="105" t="e">
        <f t="shared" si="1"/>
        <v>#N/A</v>
      </c>
      <c r="M30" s="2">
        <v>35866</v>
      </c>
      <c r="N30" s="134">
        <v>2.744999885559082</v>
      </c>
      <c r="P30" s="120">
        <f t="shared" si="2"/>
        <v>37314</v>
      </c>
      <c r="Q30" s="105" t="e">
        <f t="shared" si="3"/>
        <v>#N/A</v>
      </c>
    </row>
    <row r="31" spans="1:17" x14ac:dyDescent="0.25">
      <c r="A31" s="2">
        <v>35856</v>
      </c>
      <c r="G31" s="104">
        <f>+'Raw Data'!S33</f>
        <v>4</v>
      </c>
      <c r="H31" s="76">
        <v>648</v>
      </c>
      <c r="I31" s="7">
        <f t="shared" si="4"/>
        <v>37315</v>
      </c>
      <c r="J31" s="76" t="e">
        <f t="shared" si="0"/>
        <v>#N/A</v>
      </c>
      <c r="K31" s="105" t="e">
        <f t="shared" si="1"/>
        <v>#N/A</v>
      </c>
      <c r="M31" s="2">
        <v>35867</v>
      </c>
      <c r="N31" s="134">
        <v>2.6700000762939453</v>
      </c>
      <c r="P31" s="120">
        <f t="shared" si="2"/>
        <v>37315</v>
      </c>
      <c r="Q31" s="105" t="e">
        <f t="shared" si="3"/>
        <v>#N/A</v>
      </c>
    </row>
    <row r="32" spans="1:17" x14ac:dyDescent="0.25">
      <c r="A32" s="2">
        <v>35857</v>
      </c>
      <c r="G32" s="104">
        <f>+'Raw Data'!S34</f>
        <v>4</v>
      </c>
      <c r="H32" s="76">
        <v>672</v>
      </c>
      <c r="I32" s="7">
        <f t="shared" si="4"/>
        <v>37316</v>
      </c>
      <c r="J32" s="76" t="e">
        <f t="shared" si="0"/>
        <v>#N/A</v>
      </c>
      <c r="K32" s="105" t="e">
        <f t="shared" si="1"/>
        <v>#N/A</v>
      </c>
      <c r="M32" s="2">
        <v>35870</v>
      </c>
      <c r="N32" s="134">
        <v>2.4800000190734863</v>
      </c>
      <c r="P32" s="120">
        <f t="shared" si="2"/>
        <v>37316</v>
      </c>
      <c r="Q32" s="105" t="e">
        <f t="shared" si="3"/>
        <v>#N/A</v>
      </c>
    </row>
    <row r="33" spans="1:17" x14ac:dyDescent="0.25">
      <c r="A33" s="2">
        <v>35858</v>
      </c>
      <c r="G33" s="104">
        <f>+'Raw Data'!S35</f>
        <v>4</v>
      </c>
      <c r="H33" s="76">
        <v>696</v>
      </c>
      <c r="I33" s="7">
        <f t="shared" si="4"/>
        <v>37317</v>
      </c>
      <c r="J33" s="76" t="e">
        <f t="shared" si="0"/>
        <v>#N/A</v>
      </c>
      <c r="K33" s="105" t="e">
        <f t="shared" si="1"/>
        <v>#N/A</v>
      </c>
      <c r="M33" s="2">
        <v>35871</v>
      </c>
      <c r="N33" s="134">
        <v>2.4200000762939453</v>
      </c>
      <c r="P33" s="120">
        <f t="shared" si="2"/>
        <v>37317</v>
      </c>
      <c r="Q33" s="105" t="e">
        <f t="shared" si="3"/>
        <v>#N/A</v>
      </c>
    </row>
    <row r="34" spans="1:17" ht="13.8" thickBot="1" x14ac:dyDescent="0.3">
      <c r="A34" s="2">
        <v>35859</v>
      </c>
      <c r="G34" s="106">
        <f>+'Raw Data'!S36</f>
        <v>4</v>
      </c>
      <c r="H34" s="107">
        <v>720</v>
      </c>
      <c r="I34" s="108">
        <f t="shared" si="4"/>
        <v>37318</v>
      </c>
      <c r="J34" s="76" t="e">
        <f t="shared" si="0"/>
        <v>#N/A</v>
      </c>
      <c r="K34" s="105" t="e">
        <f t="shared" si="1"/>
        <v>#N/A</v>
      </c>
      <c r="M34" s="2">
        <v>35872</v>
      </c>
      <c r="N34" s="134">
        <v>2.4200000762939453</v>
      </c>
      <c r="P34" s="121">
        <f t="shared" si="2"/>
        <v>37318</v>
      </c>
      <c r="Q34" s="109" t="e">
        <f t="shared" si="3"/>
        <v>#N/A</v>
      </c>
    </row>
    <row r="35" spans="1:17" x14ac:dyDescent="0.25">
      <c r="A35" s="2">
        <v>35860</v>
      </c>
      <c r="M35" s="2">
        <v>35873</v>
      </c>
      <c r="N35" s="134">
        <v>2.4249999523162842</v>
      </c>
    </row>
    <row r="36" spans="1:17" x14ac:dyDescent="0.25">
      <c r="A36" s="2">
        <v>35861</v>
      </c>
      <c r="M36" s="2">
        <v>35874</v>
      </c>
      <c r="N36" s="134">
        <v>2.4449999332427979</v>
      </c>
    </row>
    <row r="37" spans="1:17" x14ac:dyDescent="0.25">
      <c r="A37" s="2">
        <v>35862</v>
      </c>
      <c r="M37" s="2">
        <v>35877</v>
      </c>
      <c r="N37" s="134">
        <v>2.4749999046325684</v>
      </c>
    </row>
    <row r="38" spans="1:17" x14ac:dyDescent="0.25">
      <c r="A38" s="2">
        <v>35863</v>
      </c>
      <c r="M38" s="2">
        <v>35878</v>
      </c>
      <c r="N38" s="134">
        <v>2.5149998664855957</v>
      </c>
    </row>
    <row r="39" spans="1:17" x14ac:dyDescent="0.25">
      <c r="A39" s="2">
        <v>35864</v>
      </c>
      <c r="M39" s="2">
        <v>35879</v>
      </c>
      <c r="N39" s="134">
        <v>2.494999885559082</v>
      </c>
    </row>
    <row r="40" spans="1:17" x14ac:dyDescent="0.25">
      <c r="A40" s="2">
        <v>35865</v>
      </c>
      <c r="M40" s="2">
        <v>35880</v>
      </c>
      <c r="N40" s="134">
        <v>2.5099999904632568</v>
      </c>
    </row>
    <row r="41" spans="1:17" x14ac:dyDescent="0.25">
      <c r="A41" s="2">
        <v>35866</v>
      </c>
      <c r="M41" s="2">
        <v>35881</v>
      </c>
      <c r="N41" s="134">
        <v>2.4549999237060547</v>
      </c>
    </row>
    <row r="42" spans="1:17" x14ac:dyDescent="0.25">
      <c r="A42" s="2">
        <v>35867</v>
      </c>
      <c r="M42" s="2">
        <v>35884</v>
      </c>
      <c r="N42" s="134">
        <v>2.434999942779541</v>
      </c>
    </row>
    <row r="43" spans="1:17" x14ac:dyDescent="0.25">
      <c r="A43" s="2">
        <v>35868</v>
      </c>
      <c r="M43" s="2">
        <v>35885</v>
      </c>
      <c r="N43" s="134">
        <v>2.4100000858306885</v>
      </c>
    </row>
    <row r="44" spans="1:17" x14ac:dyDescent="0.25">
      <c r="A44" s="2">
        <v>35869</v>
      </c>
      <c r="M44" s="2">
        <v>35886</v>
      </c>
      <c r="N44" s="134">
        <v>2.5350000858306885</v>
      </c>
    </row>
    <row r="45" spans="1:17" x14ac:dyDescent="0.25">
      <c r="A45" s="2">
        <v>35870</v>
      </c>
      <c r="M45" s="2">
        <v>35887</v>
      </c>
      <c r="N45" s="134">
        <v>2.625</v>
      </c>
    </row>
    <row r="46" spans="1:17" x14ac:dyDescent="0.25">
      <c r="A46" s="2">
        <v>35871</v>
      </c>
      <c r="M46" s="2">
        <v>35888</v>
      </c>
      <c r="N46" s="134">
        <v>2.6050000190734863</v>
      </c>
    </row>
    <row r="47" spans="1:17" x14ac:dyDescent="0.25">
      <c r="A47" s="2">
        <v>35872</v>
      </c>
      <c r="M47" s="2">
        <v>35891</v>
      </c>
      <c r="N47" s="134">
        <v>2.75</v>
      </c>
    </row>
    <row r="48" spans="1:17" x14ac:dyDescent="0.25">
      <c r="A48" s="2">
        <v>35873</v>
      </c>
      <c r="M48" s="2">
        <v>35892</v>
      </c>
      <c r="N48" s="134">
        <v>2.7200000286102295</v>
      </c>
    </row>
    <row r="49" spans="1:14" x14ac:dyDescent="0.25">
      <c r="A49" s="2">
        <v>35874</v>
      </c>
      <c r="M49" s="2">
        <v>35893</v>
      </c>
      <c r="N49" s="134">
        <v>2.7100000381469727</v>
      </c>
    </row>
    <row r="50" spans="1:14" x14ac:dyDescent="0.25">
      <c r="A50" s="2">
        <v>35875</v>
      </c>
      <c r="M50" s="2">
        <v>35894</v>
      </c>
      <c r="N50" s="134">
        <v>2.8399999141693115</v>
      </c>
    </row>
    <row r="51" spans="1:14" x14ac:dyDescent="0.25">
      <c r="A51" s="2">
        <v>35876</v>
      </c>
      <c r="M51" s="2">
        <v>35895</v>
      </c>
    </row>
    <row r="52" spans="1:14" x14ac:dyDescent="0.25">
      <c r="A52" s="2">
        <v>35877</v>
      </c>
      <c r="M52" s="2">
        <v>35898</v>
      </c>
      <c r="N52" s="134">
        <v>2.809999942779541</v>
      </c>
    </row>
    <row r="53" spans="1:14" x14ac:dyDescent="0.25">
      <c r="A53" s="2">
        <v>35878</v>
      </c>
      <c r="M53" s="2">
        <v>35899</v>
      </c>
      <c r="N53" s="134">
        <v>2.7200000286102295</v>
      </c>
    </row>
    <row r="54" spans="1:14" x14ac:dyDescent="0.25">
      <c r="A54" s="2">
        <v>35879</v>
      </c>
      <c r="M54" s="2">
        <v>35900</v>
      </c>
      <c r="N54" s="134">
        <v>2.619999885559082</v>
      </c>
    </row>
    <row r="55" spans="1:14" x14ac:dyDescent="0.25">
      <c r="A55" s="2">
        <v>35880</v>
      </c>
      <c r="M55" s="2">
        <v>35901</v>
      </c>
      <c r="N55" s="134">
        <v>2.6800000667572021</v>
      </c>
    </row>
    <row r="56" spans="1:14" x14ac:dyDescent="0.25">
      <c r="A56" s="2">
        <v>35881</v>
      </c>
      <c r="M56" s="2">
        <v>35902</v>
      </c>
      <c r="N56" s="134">
        <v>2.690000057220459</v>
      </c>
    </row>
    <row r="57" spans="1:14" x14ac:dyDescent="0.25">
      <c r="A57" s="2">
        <v>35882</v>
      </c>
      <c r="M57" s="2">
        <v>35905</v>
      </c>
      <c r="N57" s="134">
        <v>2.5999999046325684</v>
      </c>
    </row>
    <row r="58" spans="1:14" x14ac:dyDescent="0.25">
      <c r="A58" s="2">
        <v>35883</v>
      </c>
      <c r="M58" s="2">
        <v>35906</v>
      </c>
      <c r="N58" s="134">
        <v>2.6050000190734863</v>
      </c>
    </row>
    <row r="59" spans="1:14" x14ac:dyDescent="0.25">
      <c r="A59" s="2">
        <v>35884</v>
      </c>
      <c r="M59" s="2">
        <v>35907</v>
      </c>
      <c r="N59" s="134">
        <v>2.6600000858306885</v>
      </c>
    </row>
    <row r="60" spans="1:14" x14ac:dyDescent="0.25">
      <c r="A60" s="2">
        <v>35885</v>
      </c>
      <c r="M60" s="2">
        <v>35908</v>
      </c>
      <c r="N60" s="134">
        <v>2.7400000095367432</v>
      </c>
    </row>
    <row r="61" spans="1:14" x14ac:dyDescent="0.25">
      <c r="A61" s="2">
        <v>35886</v>
      </c>
      <c r="B61" s="40">
        <v>74</v>
      </c>
      <c r="C61" s="40">
        <v>60</v>
      </c>
      <c r="M61" s="2">
        <v>35909</v>
      </c>
      <c r="N61" s="134">
        <v>2.5699999332427979</v>
      </c>
    </row>
    <row r="62" spans="1:14" x14ac:dyDescent="0.25">
      <c r="A62" s="2">
        <v>35887</v>
      </c>
      <c r="B62" s="40">
        <v>74</v>
      </c>
      <c r="C62" s="40">
        <v>51</v>
      </c>
      <c r="M62" s="2">
        <v>35912</v>
      </c>
    </row>
    <row r="63" spans="1:14" x14ac:dyDescent="0.25">
      <c r="A63" s="2">
        <v>35888</v>
      </c>
      <c r="B63" s="40">
        <v>62</v>
      </c>
      <c r="C63" s="40">
        <v>43</v>
      </c>
      <c r="M63" s="2">
        <v>35913</v>
      </c>
    </row>
    <row r="64" spans="1:14" x14ac:dyDescent="0.25">
      <c r="A64" s="2">
        <v>35889</v>
      </c>
      <c r="B64" s="40">
        <v>52</v>
      </c>
      <c r="C64" s="40">
        <v>42</v>
      </c>
      <c r="M64" s="2">
        <v>35914</v>
      </c>
      <c r="N64" s="134">
        <v>2.5199999809265137</v>
      </c>
    </row>
    <row r="65" spans="1:14" x14ac:dyDescent="0.25">
      <c r="A65" s="2">
        <v>35890</v>
      </c>
      <c r="B65" s="40">
        <v>54</v>
      </c>
      <c r="C65" s="40">
        <v>40</v>
      </c>
      <c r="M65" s="2">
        <v>35915</v>
      </c>
      <c r="N65" s="134">
        <v>2.505000114440918</v>
      </c>
    </row>
    <row r="66" spans="1:14" x14ac:dyDescent="0.25">
      <c r="A66" s="2">
        <v>35891</v>
      </c>
      <c r="B66" s="40">
        <v>59</v>
      </c>
      <c r="C66" s="40">
        <v>41</v>
      </c>
      <c r="M66" s="2">
        <v>35916</v>
      </c>
      <c r="N66" s="134">
        <v>2.434999942779541</v>
      </c>
    </row>
    <row r="67" spans="1:14" x14ac:dyDescent="0.25">
      <c r="A67" s="2">
        <v>35892</v>
      </c>
      <c r="B67" s="40">
        <v>65</v>
      </c>
      <c r="C67" s="40">
        <v>39</v>
      </c>
      <c r="M67" s="2">
        <v>35919</v>
      </c>
      <c r="N67" s="134">
        <v>2.3450000286102295</v>
      </c>
    </row>
    <row r="68" spans="1:14" x14ac:dyDescent="0.25">
      <c r="A68" s="2">
        <v>35893</v>
      </c>
      <c r="B68" s="40">
        <v>68</v>
      </c>
      <c r="C68" s="40">
        <v>48</v>
      </c>
      <c r="M68" s="2">
        <v>35920</v>
      </c>
      <c r="N68" s="134">
        <v>2.2999999523162842</v>
      </c>
    </row>
    <row r="69" spans="1:14" x14ac:dyDescent="0.25">
      <c r="A69" s="2">
        <v>35894</v>
      </c>
      <c r="B69" s="40">
        <v>48</v>
      </c>
      <c r="C69" s="40">
        <v>39</v>
      </c>
      <c r="M69" s="2">
        <v>35921</v>
      </c>
      <c r="N69" s="134">
        <v>2.3949999809265137</v>
      </c>
    </row>
    <row r="70" spans="1:14" x14ac:dyDescent="0.25">
      <c r="A70" s="2">
        <v>35895</v>
      </c>
      <c r="B70" s="40">
        <v>57</v>
      </c>
      <c r="C70" s="40">
        <v>39</v>
      </c>
      <c r="M70" s="2">
        <v>35922</v>
      </c>
      <c r="N70" s="134">
        <v>2.3250000476837158</v>
      </c>
    </row>
    <row r="71" spans="1:14" x14ac:dyDescent="0.25">
      <c r="A71" s="2">
        <v>35896</v>
      </c>
      <c r="B71" s="40">
        <v>61</v>
      </c>
      <c r="C71" s="40">
        <v>39</v>
      </c>
      <c r="M71" s="2">
        <v>35923</v>
      </c>
      <c r="N71" s="134">
        <v>2.3600001335144043</v>
      </c>
    </row>
    <row r="72" spans="1:14" x14ac:dyDescent="0.25">
      <c r="A72" s="2">
        <v>35897</v>
      </c>
      <c r="B72" s="40">
        <v>66</v>
      </c>
      <c r="C72" s="40">
        <v>37</v>
      </c>
      <c r="M72" s="2">
        <v>35926</v>
      </c>
      <c r="N72" s="134">
        <v>2.3499999046325684</v>
      </c>
    </row>
    <row r="73" spans="1:14" x14ac:dyDescent="0.25">
      <c r="A73" s="2">
        <v>35898</v>
      </c>
      <c r="B73" s="40">
        <v>68</v>
      </c>
      <c r="C73" s="40">
        <v>37</v>
      </c>
      <c r="M73" s="2">
        <v>35927</v>
      </c>
      <c r="N73" s="134">
        <v>2.4049999713897705</v>
      </c>
    </row>
    <row r="74" spans="1:14" x14ac:dyDescent="0.25">
      <c r="A74" s="2">
        <v>35899</v>
      </c>
      <c r="B74" s="40">
        <v>70</v>
      </c>
      <c r="C74" s="40">
        <v>47</v>
      </c>
      <c r="M74" s="2">
        <v>35928</v>
      </c>
      <c r="N74" s="134">
        <v>2.4549999237060547</v>
      </c>
    </row>
    <row r="75" spans="1:14" x14ac:dyDescent="0.25">
      <c r="A75" s="2">
        <v>35900</v>
      </c>
      <c r="B75" s="40">
        <v>73</v>
      </c>
      <c r="C75" s="40">
        <v>54</v>
      </c>
      <c r="M75" s="2">
        <v>35929</v>
      </c>
      <c r="N75" s="134">
        <v>2.4700000286102295</v>
      </c>
    </row>
    <row r="76" spans="1:14" x14ac:dyDescent="0.25">
      <c r="A76" s="2">
        <v>35901</v>
      </c>
      <c r="B76" s="40">
        <v>77</v>
      </c>
      <c r="C76" s="40">
        <v>51</v>
      </c>
      <c r="M76" s="2">
        <v>35930</v>
      </c>
      <c r="N76" s="134">
        <v>2.3949999809265137</v>
      </c>
    </row>
    <row r="77" spans="1:14" x14ac:dyDescent="0.25">
      <c r="A77" s="2">
        <v>35902</v>
      </c>
      <c r="B77" s="40">
        <v>74</v>
      </c>
      <c r="C77" s="40">
        <v>57</v>
      </c>
      <c r="M77" s="2">
        <v>35933</v>
      </c>
      <c r="N77" s="134">
        <v>2.3849999904632568</v>
      </c>
    </row>
    <row r="78" spans="1:14" x14ac:dyDescent="0.25">
      <c r="A78" s="2">
        <v>35903</v>
      </c>
      <c r="B78" s="40">
        <v>64</v>
      </c>
      <c r="C78" s="40">
        <v>45</v>
      </c>
      <c r="M78" s="2">
        <v>35934</v>
      </c>
      <c r="N78" s="134">
        <v>2.4200000762939453</v>
      </c>
    </row>
    <row r="79" spans="1:14" x14ac:dyDescent="0.25">
      <c r="A79" s="2">
        <v>35904</v>
      </c>
      <c r="B79" s="40">
        <v>56</v>
      </c>
      <c r="C79" s="40">
        <v>49</v>
      </c>
      <c r="M79" s="2">
        <v>35935</v>
      </c>
      <c r="N79" s="134">
        <v>2.4049999713897705</v>
      </c>
    </row>
    <row r="80" spans="1:14" x14ac:dyDescent="0.25">
      <c r="A80" s="2">
        <v>35905</v>
      </c>
      <c r="B80" s="40">
        <v>60</v>
      </c>
      <c r="C80" s="40">
        <v>49</v>
      </c>
      <c r="M80" s="2">
        <v>35936</v>
      </c>
      <c r="N80" s="134">
        <v>2.4100000858306885</v>
      </c>
    </row>
    <row r="81" spans="1:14" x14ac:dyDescent="0.25">
      <c r="A81" s="2">
        <v>35906</v>
      </c>
      <c r="B81" s="40">
        <v>68</v>
      </c>
      <c r="C81" s="40">
        <v>43</v>
      </c>
      <c r="M81" s="2">
        <v>35937</v>
      </c>
      <c r="N81" s="134">
        <v>2.3499999046325684</v>
      </c>
    </row>
    <row r="82" spans="1:14" x14ac:dyDescent="0.25">
      <c r="A82" s="2">
        <v>35907</v>
      </c>
      <c r="B82" s="40">
        <v>69</v>
      </c>
      <c r="C82" s="40">
        <v>48</v>
      </c>
      <c r="M82" s="2">
        <v>35940</v>
      </c>
    </row>
    <row r="83" spans="1:14" x14ac:dyDescent="0.25">
      <c r="A83" s="2">
        <v>35908</v>
      </c>
      <c r="B83" s="40">
        <v>56</v>
      </c>
      <c r="C83" s="40">
        <v>50</v>
      </c>
      <c r="M83" s="2">
        <v>35941</v>
      </c>
      <c r="N83" s="134">
        <v>2.2200000286102295</v>
      </c>
    </row>
    <row r="84" spans="1:14" x14ac:dyDescent="0.25">
      <c r="A84" s="2">
        <v>35909</v>
      </c>
      <c r="B84" s="40">
        <v>73</v>
      </c>
      <c r="C84" s="40">
        <v>49</v>
      </c>
      <c r="M84" s="2">
        <v>35942</v>
      </c>
      <c r="N84" s="134">
        <v>2.3050000667572021</v>
      </c>
    </row>
    <row r="85" spans="1:14" x14ac:dyDescent="0.25">
      <c r="A85" s="2">
        <v>35910</v>
      </c>
      <c r="B85" s="40">
        <v>69</v>
      </c>
      <c r="C85" s="40">
        <v>55</v>
      </c>
      <c r="M85" s="2">
        <v>35943</v>
      </c>
      <c r="N85" s="134">
        <v>2.2950000762939453</v>
      </c>
    </row>
    <row r="86" spans="1:14" x14ac:dyDescent="0.25">
      <c r="A86" s="2">
        <v>35911</v>
      </c>
      <c r="B86" s="40">
        <v>59</v>
      </c>
      <c r="C86" s="40">
        <v>46</v>
      </c>
      <c r="M86" s="2">
        <v>35944</v>
      </c>
      <c r="N86" s="134">
        <v>2.2999999523162842</v>
      </c>
    </row>
    <row r="87" spans="1:14" x14ac:dyDescent="0.25">
      <c r="A87" s="2">
        <v>35912</v>
      </c>
      <c r="B87" s="40">
        <v>58</v>
      </c>
      <c r="C87" s="40">
        <v>43</v>
      </c>
      <c r="M87" s="2">
        <v>35947</v>
      </c>
      <c r="N87" s="134">
        <v>2.309999942779541</v>
      </c>
    </row>
    <row r="88" spans="1:14" x14ac:dyDescent="0.25">
      <c r="A88" s="2">
        <v>35913</v>
      </c>
      <c r="B88" s="40">
        <v>61</v>
      </c>
      <c r="C88" s="40">
        <v>40</v>
      </c>
      <c r="M88" s="2">
        <v>35948</v>
      </c>
      <c r="N88" s="134">
        <v>2.3299999237060547</v>
      </c>
    </row>
    <row r="89" spans="1:14" x14ac:dyDescent="0.25">
      <c r="A89" s="2">
        <v>35914</v>
      </c>
      <c r="B89" s="40">
        <v>71</v>
      </c>
      <c r="C89" s="40">
        <v>43</v>
      </c>
      <c r="M89" s="2">
        <v>35949</v>
      </c>
      <c r="N89" s="134">
        <v>2.3299999237060547</v>
      </c>
    </row>
    <row r="90" spans="1:14" x14ac:dyDescent="0.25">
      <c r="A90" s="2">
        <v>35915</v>
      </c>
      <c r="B90" s="40">
        <v>73</v>
      </c>
      <c r="C90" s="40">
        <v>53</v>
      </c>
      <c r="M90" s="2">
        <v>35950</v>
      </c>
      <c r="N90" s="134">
        <v>2.2750000953674316</v>
      </c>
    </row>
    <row r="91" spans="1:14" x14ac:dyDescent="0.25">
      <c r="A91" s="2">
        <v>35916</v>
      </c>
      <c r="B91" s="40">
        <v>68</v>
      </c>
      <c r="C91" s="40">
        <v>58</v>
      </c>
      <c r="M91" s="2">
        <v>35951</v>
      </c>
      <c r="N91" s="134">
        <v>2.1949999332427979</v>
      </c>
    </row>
    <row r="92" spans="1:14" x14ac:dyDescent="0.25">
      <c r="A92" s="2">
        <v>35917</v>
      </c>
      <c r="B92" s="40">
        <v>70</v>
      </c>
      <c r="C92" s="40">
        <v>55</v>
      </c>
      <c r="M92" s="2">
        <v>35954</v>
      </c>
      <c r="N92" s="134">
        <v>2.1500000953674316</v>
      </c>
    </row>
    <row r="93" spans="1:14" x14ac:dyDescent="0.25">
      <c r="A93" s="2">
        <v>35918</v>
      </c>
      <c r="B93" s="40">
        <v>71</v>
      </c>
      <c r="C93" s="40">
        <v>56</v>
      </c>
      <c r="M93" s="2">
        <v>35955</v>
      </c>
      <c r="N93" s="134">
        <v>2.1400001049041748</v>
      </c>
    </row>
    <row r="94" spans="1:14" x14ac:dyDescent="0.25">
      <c r="A94" s="2">
        <v>35919</v>
      </c>
      <c r="B94" s="40">
        <v>71</v>
      </c>
      <c r="C94" s="40">
        <v>58</v>
      </c>
      <c r="M94" s="2">
        <v>35956</v>
      </c>
      <c r="N94" s="134">
        <v>2.125</v>
      </c>
    </row>
    <row r="95" spans="1:14" x14ac:dyDescent="0.25">
      <c r="A95" s="2">
        <v>35920</v>
      </c>
      <c r="B95" s="40">
        <v>71</v>
      </c>
      <c r="C95" s="40">
        <v>58</v>
      </c>
      <c r="M95" s="2">
        <v>35957</v>
      </c>
      <c r="N95" s="134">
        <v>2.0950000286102295</v>
      </c>
    </row>
    <row r="96" spans="1:14" x14ac:dyDescent="0.25">
      <c r="A96" s="2">
        <v>35921</v>
      </c>
      <c r="B96" s="40">
        <v>67</v>
      </c>
      <c r="C96" s="40">
        <v>57</v>
      </c>
      <c r="M96" s="2">
        <v>35958</v>
      </c>
      <c r="N96" s="134">
        <v>2.1500000953674316</v>
      </c>
    </row>
    <row r="97" spans="1:14" x14ac:dyDescent="0.25">
      <c r="A97" s="2">
        <v>35922</v>
      </c>
      <c r="B97" s="40">
        <v>75</v>
      </c>
      <c r="C97" s="40">
        <v>57</v>
      </c>
      <c r="M97" s="2">
        <v>35961</v>
      </c>
      <c r="N97" s="134">
        <v>2.1500000953674316</v>
      </c>
    </row>
    <row r="98" spans="1:14" x14ac:dyDescent="0.25">
      <c r="A98" s="2">
        <v>35923</v>
      </c>
      <c r="B98" s="40">
        <v>60</v>
      </c>
      <c r="C98" s="40">
        <v>57</v>
      </c>
      <c r="M98" s="2">
        <v>35962</v>
      </c>
      <c r="N98" s="134">
        <v>2.2349998950958252</v>
      </c>
    </row>
    <row r="99" spans="1:14" x14ac:dyDescent="0.25">
      <c r="A99" s="2">
        <v>35924</v>
      </c>
      <c r="B99" s="40">
        <v>63</v>
      </c>
      <c r="C99" s="40">
        <v>57</v>
      </c>
      <c r="M99" s="2">
        <v>35963</v>
      </c>
      <c r="N99" s="134">
        <v>2.2400000095367432</v>
      </c>
    </row>
    <row r="100" spans="1:14" x14ac:dyDescent="0.25">
      <c r="A100" s="2">
        <v>35925</v>
      </c>
      <c r="B100" s="40">
        <v>61</v>
      </c>
      <c r="C100" s="40">
        <v>54</v>
      </c>
      <c r="M100" s="2">
        <v>35964</v>
      </c>
      <c r="N100" s="134">
        <v>2.184999942779541</v>
      </c>
    </row>
    <row r="101" spans="1:14" x14ac:dyDescent="0.25">
      <c r="A101" s="2">
        <v>35926</v>
      </c>
      <c r="B101" s="40">
        <v>56</v>
      </c>
      <c r="C101" s="40">
        <v>52</v>
      </c>
      <c r="M101" s="2">
        <v>35965</v>
      </c>
      <c r="N101" s="134">
        <v>2.2950000762939453</v>
      </c>
    </row>
    <row r="102" spans="1:14" x14ac:dyDescent="0.25">
      <c r="A102" s="2">
        <v>35927</v>
      </c>
      <c r="B102" s="40">
        <v>58</v>
      </c>
      <c r="C102" s="40">
        <v>51</v>
      </c>
      <c r="M102" s="2">
        <v>35968</v>
      </c>
      <c r="N102" s="134">
        <v>2.3350000381469727</v>
      </c>
    </row>
    <row r="103" spans="1:14" x14ac:dyDescent="0.25">
      <c r="A103" s="2">
        <v>35928</v>
      </c>
      <c r="B103" s="40">
        <v>66</v>
      </c>
      <c r="C103" s="40">
        <v>46</v>
      </c>
      <c r="M103" s="2">
        <v>35969</v>
      </c>
      <c r="N103" s="134">
        <v>2.5099999904632568</v>
      </c>
    </row>
    <row r="104" spans="1:14" x14ac:dyDescent="0.25">
      <c r="A104" s="2">
        <v>35929</v>
      </c>
      <c r="B104" s="40">
        <v>76</v>
      </c>
      <c r="C104" s="40">
        <v>43</v>
      </c>
      <c r="M104" s="2">
        <v>35970</v>
      </c>
      <c r="N104" s="134">
        <v>2.5250000953674316</v>
      </c>
    </row>
    <row r="105" spans="1:14" x14ac:dyDescent="0.25">
      <c r="A105" s="2">
        <v>35930</v>
      </c>
      <c r="B105" s="40">
        <v>87</v>
      </c>
      <c r="C105" s="40">
        <v>50</v>
      </c>
      <c r="M105" s="2">
        <v>35971</v>
      </c>
      <c r="N105" s="134">
        <v>2.6050000190734863</v>
      </c>
    </row>
    <row r="106" spans="1:14" x14ac:dyDescent="0.25">
      <c r="A106" s="2">
        <v>35931</v>
      </c>
      <c r="B106" s="40">
        <v>90</v>
      </c>
      <c r="C106" s="40">
        <v>56</v>
      </c>
      <c r="M106" s="2">
        <v>35972</v>
      </c>
      <c r="N106" s="134">
        <v>2.6100001335144043</v>
      </c>
    </row>
    <row r="107" spans="1:14" x14ac:dyDescent="0.25">
      <c r="A107" s="2">
        <v>35932</v>
      </c>
      <c r="B107" s="40">
        <v>77</v>
      </c>
      <c r="C107" s="40">
        <v>58</v>
      </c>
      <c r="M107" s="2">
        <v>35975</v>
      </c>
      <c r="N107" s="134">
        <v>2.6399998664855957</v>
      </c>
    </row>
    <row r="108" spans="1:14" x14ac:dyDescent="0.25">
      <c r="A108" s="2">
        <v>35933</v>
      </c>
      <c r="B108" s="40">
        <v>88</v>
      </c>
      <c r="C108" s="40">
        <v>55</v>
      </c>
      <c r="M108" s="2">
        <v>35976</v>
      </c>
      <c r="N108" s="134">
        <v>2.5450000762939453</v>
      </c>
    </row>
    <row r="109" spans="1:14" x14ac:dyDescent="0.25">
      <c r="A109" s="2">
        <v>35934</v>
      </c>
      <c r="B109" s="40">
        <v>92</v>
      </c>
      <c r="C109" s="40">
        <v>61</v>
      </c>
      <c r="M109" s="2">
        <v>35977</v>
      </c>
      <c r="N109" s="134">
        <v>2.5750000476837158</v>
      </c>
    </row>
    <row r="110" spans="1:14" x14ac:dyDescent="0.25">
      <c r="A110" s="2">
        <v>35935</v>
      </c>
      <c r="B110" s="40">
        <v>91</v>
      </c>
      <c r="C110" s="40">
        <v>63</v>
      </c>
      <c r="M110" s="2">
        <v>35978</v>
      </c>
      <c r="N110" s="134">
        <v>2.619999885559082</v>
      </c>
    </row>
    <row r="111" spans="1:14" x14ac:dyDescent="0.25">
      <c r="A111" s="2">
        <v>35936</v>
      </c>
      <c r="B111" s="40">
        <v>86</v>
      </c>
      <c r="C111" s="40">
        <v>61</v>
      </c>
      <c r="M111" s="2">
        <v>35979</v>
      </c>
    </row>
    <row r="112" spans="1:14" x14ac:dyDescent="0.25">
      <c r="A112" s="2">
        <v>35937</v>
      </c>
      <c r="B112" s="40">
        <v>70</v>
      </c>
      <c r="C112" s="40">
        <v>55</v>
      </c>
      <c r="M112" s="2">
        <v>35982</v>
      </c>
      <c r="N112" s="134">
        <v>2.5199999809265137</v>
      </c>
    </row>
    <row r="113" spans="1:14" x14ac:dyDescent="0.25">
      <c r="A113" s="2">
        <v>35938</v>
      </c>
      <c r="B113" s="40">
        <v>73</v>
      </c>
      <c r="C113" s="40">
        <v>50</v>
      </c>
      <c r="M113" s="2">
        <v>35983</v>
      </c>
      <c r="N113" s="134">
        <v>2.5450000762939453</v>
      </c>
    </row>
    <row r="114" spans="1:14" x14ac:dyDescent="0.25">
      <c r="A114" s="2">
        <v>35939</v>
      </c>
      <c r="B114" s="40">
        <v>79</v>
      </c>
      <c r="C114" s="40">
        <v>48</v>
      </c>
      <c r="M114" s="2">
        <v>35984</v>
      </c>
      <c r="N114" s="134">
        <v>2.5250000953674316</v>
      </c>
    </row>
    <row r="115" spans="1:14" x14ac:dyDescent="0.25">
      <c r="A115" s="2">
        <v>35940</v>
      </c>
      <c r="B115" s="40">
        <v>78</v>
      </c>
      <c r="C115" s="40">
        <v>60</v>
      </c>
      <c r="M115" s="2">
        <v>35985</v>
      </c>
      <c r="N115" s="134">
        <v>2.5850000381469727</v>
      </c>
    </row>
    <row r="116" spans="1:14" x14ac:dyDescent="0.25">
      <c r="A116" s="2">
        <v>35941</v>
      </c>
      <c r="B116" s="40">
        <v>79</v>
      </c>
      <c r="C116" s="40">
        <v>63</v>
      </c>
      <c r="M116" s="2">
        <v>35986</v>
      </c>
      <c r="N116" s="134">
        <v>2.5850000381469727</v>
      </c>
    </row>
    <row r="117" spans="1:14" x14ac:dyDescent="0.25">
      <c r="A117" s="2">
        <v>35942</v>
      </c>
      <c r="B117" s="40">
        <v>80</v>
      </c>
      <c r="C117" s="40">
        <v>62</v>
      </c>
      <c r="M117" s="2">
        <v>35989</v>
      </c>
      <c r="N117" s="134">
        <v>2.5450000762939453</v>
      </c>
    </row>
    <row r="118" spans="1:14" x14ac:dyDescent="0.25">
      <c r="A118" s="2">
        <v>35943</v>
      </c>
      <c r="B118" s="40">
        <v>83</v>
      </c>
      <c r="C118" s="40">
        <v>59</v>
      </c>
      <c r="M118" s="2">
        <v>35990</v>
      </c>
      <c r="N118" s="134">
        <v>2.5149998664855957</v>
      </c>
    </row>
    <row r="119" spans="1:14" x14ac:dyDescent="0.25">
      <c r="A119" s="2">
        <v>35944</v>
      </c>
      <c r="B119" s="40">
        <v>86</v>
      </c>
      <c r="C119" s="40">
        <v>63</v>
      </c>
      <c r="M119" s="2">
        <v>35991</v>
      </c>
      <c r="N119" s="134">
        <v>2.4850001335144043</v>
      </c>
    </row>
    <row r="120" spans="1:14" x14ac:dyDescent="0.25">
      <c r="A120" s="2">
        <v>35945</v>
      </c>
      <c r="B120" s="40">
        <v>90</v>
      </c>
      <c r="C120" s="40">
        <v>64</v>
      </c>
      <c r="M120" s="2">
        <v>35992</v>
      </c>
      <c r="N120" s="134">
        <v>2.4850001335144043</v>
      </c>
    </row>
    <row r="121" spans="1:14" x14ac:dyDescent="0.25">
      <c r="A121" s="2">
        <v>35946</v>
      </c>
      <c r="B121" s="40">
        <v>89</v>
      </c>
      <c r="C121" s="40">
        <v>69</v>
      </c>
      <c r="M121" s="2">
        <v>35993</v>
      </c>
      <c r="N121" s="134">
        <v>2.380000114440918</v>
      </c>
    </row>
    <row r="122" spans="1:14" x14ac:dyDescent="0.25">
      <c r="A122" s="2">
        <v>35947</v>
      </c>
      <c r="B122" s="40">
        <v>79</v>
      </c>
      <c r="C122" s="40">
        <v>59</v>
      </c>
      <c r="M122" s="2">
        <v>35996</v>
      </c>
      <c r="N122" s="134">
        <v>2.3499999046325684</v>
      </c>
    </row>
    <row r="123" spans="1:14" x14ac:dyDescent="0.25">
      <c r="A123" s="2">
        <v>35948</v>
      </c>
      <c r="B123" s="40">
        <v>79</v>
      </c>
      <c r="C123" s="40">
        <v>56</v>
      </c>
      <c r="M123" s="2">
        <v>35997</v>
      </c>
      <c r="N123" s="134">
        <v>2.4449999332427979</v>
      </c>
    </row>
    <row r="124" spans="1:14" x14ac:dyDescent="0.25">
      <c r="A124" s="2">
        <v>35949</v>
      </c>
      <c r="B124" s="40">
        <v>72</v>
      </c>
      <c r="C124" s="40">
        <v>59</v>
      </c>
      <c r="M124" s="2">
        <v>35998</v>
      </c>
      <c r="N124" s="134">
        <v>2.3949999809265137</v>
      </c>
    </row>
    <row r="125" spans="1:14" x14ac:dyDescent="0.25">
      <c r="A125" s="2">
        <v>35950</v>
      </c>
      <c r="B125" s="40">
        <v>71</v>
      </c>
      <c r="C125" s="40">
        <v>54</v>
      </c>
      <c r="M125" s="2">
        <v>35999</v>
      </c>
      <c r="N125" s="134">
        <v>2.3199999332427979</v>
      </c>
    </row>
    <row r="126" spans="1:14" x14ac:dyDescent="0.25">
      <c r="A126" s="2">
        <v>35951</v>
      </c>
      <c r="B126" s="40">
        <v>71</v>
      </c>
      <c r="C126" s="40">
        <v>56</v>
      </c>
      <c r="M126" s="2">
        <v>36000</v>
      </c>
      <c r="N126" s="134">
        <v>2.3050000667572021</v>
      </c>
    </row>
    <row r="127" spans="1:14" x14ac:dyDescent="0.25">
      <c r="A127" s="2">
        <v>35952</v>
      </c>
      <c r="B127" s="40">
        <v>71</v>
      </c>
      <c r="C127" s="40">
        <v>54</v>
      </c>
      <c r="M127" s="2">
        <v>36003</v>
      </c>
      <c r="N127" s="134">
        <v>2.2249999046325684</v>
      </c>
    </row>
    <row r="128" spans="1:14" x14ac:dyDescent="0.25">
      <c r="A128" s="2">
        <v>35953</v>
      </c>
      <c r="B128" s="40">
        <v>68</v>
      </c>
      <c r="C128" s="40">
        <v>54</v>
      </c>
      <c r="M128" s="2">
        <v>36004</v>
      </c>
      <c r="N128" s="134">
        <v>2.2699999809265137</v>
      </c>
    </row>
    <row r="129" spans="1:14" x14ac:dyDescent="0.25">
      <c r="A129" s="2">
        <v>35954</v>
      </c>
      <c r="B129" s="40">
        <v>70</v>
      </c>
      <c r="C129" s="40">
        <v>52</v>
      </c>
      <c r="M129" s="2">
        <v>36005</v>
      </c>
      <c r="N129" s="134">
        <v>2.2200000286102295</v>
      </c>
    </row>
    <row r="130" spans="1:14" x14ac:dyDescent="0.25">
      <c r="A130" s="2">
        <v>35955</v>
      </c>
      <c r="B130" s="40">
        <v>75</v>
      </c>
      <c r="C130" s="40">
        <v>54</v>
      </c>
      <c r="M130" s="2">
        <v>36006</v>
      </c>
      <c r="N130" s="134">
        <v>2.2100000381469727</v>
      </c>
    </row>
    <row r="131" spans="1:14" x14ac:dyDescent="0.25">
      <c r="A131" s="2">
        <v>35956</v>
      </c>
      <c r="B131" s="40">
        <v>71</v>
      </c>
      <c r="C131" s="40">
        <v>59</v>
      </c>
      <c r="M131" s="2">
        <v>36007</v>
      </c>
      <c r="N131" s="134">
        <v>2.2000000476837158</v>
      </c>
    </row>
    <row r="132" spans="1:14" x14ac:dyDescent="0.25">
      <c r="A132" s="2">
        <v>35957</v>
      </c>
      <c r="B132" s="40">
        <v>73</v>
      </c>
      <c r="C132" s="40">
        <v>61</v>
      </c>
      <c r="M132" s="2">
        <v>36010</v>
      </c>
      <c r="N132" s="134">
        <v>2.0850000381469727</v>
      </c>
    </row>
    <row r="133" spans="1:14" x14ac:dyDescent="0.25">
      <c r="A133" s="2">
        <v>35958</v>
      </c>
      <c r="B133" s="40">
        <v>71</v>
      </c>
      <c r="C133" s="40">
        <v>64</v>
      </c>
      <c r="M133" s="2">
        <v>36011</v>
      </c>
      <c r="N133" s="134">
        <v>2.0199999809265137</v>
      </c>
    </row>
    <row r="134" spans="1:14" x14ac:dyDescent="0.25">
      <c r="A134" s="2">
        <v>35959</v>
      </c>
      <c r="B134" s="40">
        <v>79</v>
      </c>
      <c r="C134" s="40">
        <v>64</v>
      </c>
      <c r="M134" s="2">
        <v>36012</v>
      </c>
      <c r="N134" s="134">
        <v>2.0799999237060547</v>
      </c>
    </row>
    <row r="135" spans="1:14" x14ac:dyDescent="0.25">
      <c r="A135" s="2">
        <v>35960</v>
      </c>
      <c r="B135" s="40">
        <v>79</v>
      </c>
      <c r="C135" s="40">
        <v>64</v>
      </c>
      <c r="M135" s="2">
        <v>36013</v>
      </c>
      <c r="N135" s="134">
        <v>2.0950000286102295</v>
      </c>
    </row>
    <row r="136" spans="1:14" x14ac:dyDescent="0.25">
      <c r="A136" s="2">
        <v>35961</v>
      </c>
      <c r="B136" s="40">
        <v>80</v>
      </c>
      <c r="C136" s="40">
        <v>62</v>
      </c>
      <c r="M136" s="2">
        <v>36014</v>
      </c>
      <c r="N136" s="134">
        <v>2.0299999713897705</v>
      </c>
    </row>
    <row r="137" spans="1:14" x14ac:dyDescent="0.25">
      <c r="A137" s="2">
        <v>35962</v>
      </c>
      <c r="B137" s="40">
        <v>85</v>
      </c>
      <c r="C137" s="40">
        <v>66</v>
      </c>
      <c r="M137" s="2">
        <v>36017</v>
      </c>
      <c r="N137" s="134">
        <v>2.005000114440918</v>
      </c>
    </row>
    <row r="138" spans="1:14" x14ac:dyDescent="0.25">
      <c r="A138" s="2">
        <v>35963</v>
      </c>
      <c r="B138" s="40">
        <v>83</v>
      </c>
      <c r="C138" s="40">
        <v>66</v>
      </c>
      <c r="M138" s="2">
        <v>36018</v>
      </c>
      <c r="N138" s="134">
        <v>2.0350000858306885</v>
      </c>
    </row>
    <row r="139" spans="1:14" x14ac:dyDescent="0.25">
      <c r="A139" s="2">
        <v>35964</v>
      </c>
      <c r="B139" s="40">
        <v>85</v>
      </c>
      <c r="C139" s="40">
        <v>67</v>
      </c>
      <c r="M139" s="2">
        <v>36019</v>
      </c>
      <c r="N139" s="134">
        <v>2.0799999237060547</v>
      </c>
    </row>
    <row r="140" spans="1:14" x14ac:dyDescent="0.25">
      <c r="A140" s="2">
        <v>35965</v>
      </c>
      <c r="B140" s="40">
        <v>86</v>
      </c>
      <c r="C140" s="40">
        <v>64</v>
      </c>
      <c r="M140" s="2">
        <v>36020</v>
      </c>
      <c r="N140" s="134">
        <v>2.0350000858306885</v>
      </c>
    </row>
    <row r="141" spans="1:14" x14ac:dyDescent="0.25">
      <c r="A141" s="2">
        <v>35966</v>
      </c>
      <c r="B141" s="40">
        <v>92</v>
      </c>
      <c r="C141" s="40">
        <v>70</v>
      </c>
      <c r="M141" s="2">
        <v>36021</v>
      </c>
      <c r="N141" s="134">
        <v>2.0150001049041748</v>
      </c>
    </row>
    <row r="142" spans="1:14" x14ac:dyDescent="0.25">
      <c r="A142" s="2">
        <v>35967</v>
      </c>
      <c r="B142" s="40">
        <v>92</v>
      </c>
      <c r="C142" s="40">
        <v>70</v>
      </c>
      <c r="M142" s="2">
        <v>36024</v>
      </c>
      <c r="N142" s="134">
        <v>2.0299999713897705</v>
      </c>
    </row>
    <row r="143" spans="1:14" x14ac:dyDescent="0.25">
      <c r="A143" s="2">
        <v>35968</v>
      </c>
      <c r="B143" s="40">
        <v>76</v>
      </c>
      <c r="C143" s="40">
        <v>70</v>
      </c>
      <c r="M143" s="2">
        <v>36025</v>
      </c>
      <c r="N143" s="134">
        <v>2.1099998950958252</v>
      </c>
    </row>
    <row r="144" spans="1:14" x14ac:dyDescent="0.25">
      <c r="A144" s="2">
        <v>35969</v>
      </c>
      <c r="B144" s="40">
        <v>79</v>
      </c>
      <c r="C144" s="40">
        <v>69</v>
      </c>
      <c r="M144" s="2">
        <v>36026</v>
      </c>
      <c r="N144" s="134">
        <v>2.1050000190734863</v>
      </c>
    </row>
    <row r="145" spans="1:14" x14ac:dyDescent="0.25">
      <c r="A145" s="2">
        <v>35970</v>
      </c>
      <c r="B145" s="40">
        <v>85</v>
      </c>
      <c r="C145" s="40">
        <v>70</v>
      </c>
      <c r="M145" s="2">
        <v>36027</v>
      </c>
      <c r="N145" s="134">
        <v>2.1150000095367432</v>
      </c>
    </row>
    <row r="146" spans="1:14" x14ac:dyDescent="0.25">
      <c r="A146" s="2">
        <v>35971</v>
      </c>
      <c r="B146" s="40">
        <v>92</v>
      </c>
      <c r="C146" s="40">
        <v>71</v>
      </c>
      <c r="M146" s="2">
        <v>36028</v>
      </c>
      <c r="N146" s="134">
        <v>2.0499999523162842</v>
      </c>
    </row>
    <row r="147" spans="1:14" x14ac:dyDescent="0.25">
      <c r="A147" s="2">
        <v>35972</v>
      </c>
      <c r="B147" s="40">
        <v>95</v>
      </c>
      <c r="C147" s="40">
        <v>71</v>
      </c>
      <c r="M147" s="2">
        <v>36031</v>
      </c>
      <c r="N147" s="134">
        <v>2.0799999237060547</v>
      </c>
    </row>
    <row r="148" spans="1:14" x14ac:dyDescent="0.25">
      <c r="A148" s="2">
        <v>35973</v>
      </c>
      <c r="B148" s="40">
        <v>88</v>
      </c>
      <c r="C148" s="40">
        <v>72</v>
      </c>
      <c r="M148" s="2">
        <v>36032</v>
      </c>
      <c r="N148" s="134">
        <v>2.0850000381469727</v>
      </c>
    </row>
    <row r="149" spans="1:14" x14ac:dyDescent="0.25">
      <c r="A149" s="2">
        <v>35974</v>
      </c>
      <c r="B149" s="40">
        <v>80</v>
      </c>
      <c r="C149" s="40">
        <v>65</v>
      </c>
      <c r="M149" s="2">
        <v>36033</v>
      </c>
      <c r="N149" s="134">
        <v>2.1150000095367432</v>
      </c>
    </row>
    <row r="150" spans="1:14" x14ac:dyDescent="0.25">
      <c r="A150" s="2">
        <v>35975</v>
      </c>
      <c r="B150" s="40">
        <v>83</v>
      </c>
      <c r="C150" s="40">
        <v>65</v>
      </c>
      <c r="M150" s="2">
        <v>36034</v>
      </c>
      <c r="N150" s="134">
        <v>2.059999942779541</v>
      </c>
    </row>
    <row r="151" spans="1:14" x14ac:dyDescent="0.25">
      <c r="A151" s="2">
        <v>35976</v>
      </c>
      <c r="B151" s="40">
        <v>87</v>
      </c>
      <c r="C151" s="40">
        <v>66</v>
      </c>
      <c r="M151" s="2">
        <v>36035</v>
      </c>
      <c r="N151" s="134">
        <v>2.0099999904632568</v>
      </c>
    </row>
    <row r="152" spans="1:14" x14ac:dyDescent="0.25">
      <c r="A152" s="2">
        <v>35977</v>
      </c>
      <c r="B152" s="40">
        <v>85</v>
      </c>
      <c r="C152" s="40">
        <v>65</v>
      </c>
      <c r="M152" s="2">
        <v>36038</v>
      </c>
      <c r="N152" s="134">
        <v>1.8700000047683716</v>
      </c>
    </row>
    <row r="153" spans="1:14" x14ac:dyDescent="0.25">
      <c r="A153" s="2">
        <v>35978</v>
      </c>
      <c r="B153" s="40">
        <v>84</v>
      </c>
      <c r="C153" s="40">
        <v>62</v>
      </c>
      <c r="M153" s="2">
        <v>36039</v>
      </c>
      <c r="N153" s="134">
        <v>1.7899999618530273</v>
      </c>
    </row>
    <row r="154" spans="1:14" x14ac:dyDescent="0.25">
      <c r="A154" s="2">
        <v>35979</v>
      </c>
      <c r="B154" s="40">
        <v>87</v>
      </c>
      <c r="C154" s="40">
        <v>65</v>
      </c>
      <c r="M154" s="2">
        <v>36040</v>
      </c>
      <c r="N154" s="134">
        <v>2.0450000762939453</v>
      </c>
    </row>
    <row r="155" spans="1:14" x14ac:dyDescent="0.25">
      <c r="A155" s="2">
        <v>35980</v>
      </c>
      <c r="B155" s="40">
        <v>88</v>
      </c>
      <c r="C155" s="40">
        <v>65</v>
      </c>
      <c r="M155" s="2">
        <v>36041</v>
      </c>
      <c r="N155" s="134">
        <v>1.934999942779541</v>
      </c>
    </row>
    <row r="156" spans="1:14" x14ac:dyDescent="0.25">
      <c r="A156" s="2">
        <v>35981</v>
      </c>
      <c r="B156" s="40">
        <v>83</v>
      </c>
      <c r="C156" s="40">
        <v>68</v>
      </c>
      <c r="M156" s="2">
        <v>36042</v>
      </c>
      <c r="N156" s="134">
        <v>1.875</v>
      </c>
    </row>
    <row r="157" spans="1:14" x14ac:dyDescent="0.25">
      <c r="A157" s="2">
        <v>35982</v>
      </c>
      <c r="B157" s="40">
        <v>85</v>
      </c>
      <c r="C157" s="40">
        <v>66</v>
      </c>
      <c r="M157" s="2">
        <v>36045</v>
      </c>
    </row>
    <row r="158" spans="1:14" x14ac:dyDescent="0.25">
      <c r="A158" s="2">
        <v>35983</v>
      </c>
      <c r="B158" s="40">
        <v>84</v>
      </c>
      <c r="C158" s="40">
        <v>64</v>
      </c>
      <c r="M158" s="2">
        <v>36046</v>
      </c>
      <c r="N158" s="134">
        <v>1.8600000143051147</v>
      </c>
    </row>
    <row r="159" spans="1:14" x14ac:dyDescent="0.25">
      <c r="A159" s="2">
        <v>35984</v>
      </c>
      <c r="B159" s="40">
        <v>69</v>
      </c>
      <c r="C159" s="40">
        <v>63</v>
      </c>
      <c r="M159" s="2">
        <v>36047</v>
      </c>
      <c r="N159" s="134">
        <v>1.934999942779541</v>
      </c>
    </row>
    <row r="160" spans="1:14" x14ac:dyDescent="0.25">
      <c r="A160" s="2">
        <v>35985</v>
      </c>
      <c r="B160" s="40">
        <v>80</v>
      </c>
      <c r="C160" s="40">
        <v>63</v>
      </c>
      <c r="M160" s="2">
        <v>36048</v>
      </c>
      <c r="N160" s="134">
        <v>1.9100000858306885</v>
      </c>
    </row>
    <row r="161" spans="1:14" x14ac:dyDescent="0.25">
      <c r="A161" s="2">
        <v>35986</v>
      </c>
      <c r="B161" s="40">
        <v>84</v>
      </c>
      <c r="C161" s="40">
        <v>69</v>
      </c>
      <c r="M161" s="2">
        <v>36049</v>
      </c>
      <c r="N161" s="134">
        <v>2</v>
      </c>
    </row>
    <row r="162" spans="1:14" x14ac:dyDescent="0.25">
      <c r="A162" s="2">
        <v>35987</v>
      </c>
      <c r="B162" s="40">
        <v>82</v>
      </c>
      <c r="C162" s="40">
        <v>63</v>
      </c>
      <c r="M162" s="2">
        <v>36052</v>
      </c>
      <c r="N162" s="134">
        <v>1.9750000238418579</v>
      </c>
    </row>
    <row r="163" spans="1:14" x14ac:dyDescent="0.25">
      <c r="A163" s="2">
        <v>35988</v>
      </c>
      <c r="B163" s="40">
        <v>85</v>
      </c>
      <c r="C163" s="40">
        <v>62</v>
      </c>
      <c r="M163" s="2">
        <v>36053</v>
      </c>
      <c r="N163" s="134">
        <v>1.9900000095367432</v>
      </c>
    </row>
    <row r="164" spans="1:14" x14ac:dyDescent="0.25">
      <c r="A164" s="2">
        <v>35989</v>
      </c>
      <c r="B164" s="40">
        <v>85</v>
      </c>
      <c r="C164" s="40">
        <v>64</v>
      </c>
      <c r="M164" s="2">
        <v>36054</v>
      </c>
      <c r="N164" s="134">
        <v>2.0850000381469727</v>
      </c>
    </row>
    <row r="165" spans="1:14" x14ac:dyDescent="0.25">
      <c r="A165" s="2">
        <v>35990</v>
      </c>
      <c r="B165" s="40">
        <v>87</v>
      </c>
      <c r="C165" s="40">
        <v>67</v>
      </c>
      <c r="M165" s="2">
        <v>36055</v>
      </c>
      <c r="N165" s="134">
        <v>2.2850000858306885</v>
      </c>
    </row>
    <row r="166" spans="1:14" x14ac:dyDescent="0.25">
      <c r="A166" s="2">
        <v>35991</v>
      </c>
      <c r="B166" s="40">
        <v>86</v>
      </c>
      <c r="C166" s="40">
        <v>71</v>
      </c>
      <c r="M166" s="2">
        <v>36056</v>
      </c>
      <c r="N166" s="134">
        <v>2.2950000762939453</v>
      </c>
    </row>
    <row r="167" spans="1:14" x14ac:dyDescent="0.25">
      <c r="A167" s="2">
        <v>35992</v>
      </c>
      <c r="B167" s="40">
        <v>89</v>
      </c>
      <c r="C167" s="40">
        <v>72</v>
      </c>
      <c r="M167" s="2">
        <v>36059</v>
      </c>
      <c r="N167" s="134">
        <v>2.4649999141693115</v>
      </c>
    </row>
    <row r="168" spans="1:14" x14ac:dyDescent="0.25">
      <c r="A168" s="2">
        <v>35993</v>
      </c>
      <c r="B168" s="40">
        <v>90</v>
      </c>
      <c r="C168" s="40">
        <v>75</v>
      </c>
      <c r="M168" s="2">
        <v>36060</v>
      </c>
      <c r="N168" s="134">
        <v>2.3350000381469727</v>
      </c>
    </row>
    <row r="169" spans="1:14" x14ac:dyDescent="0.25">
      <c r="A169" s="2">
        <v>35994</v>
      </c>
      <c r="B169" s="40">
        <v>88</v>
      </c>
      <c r="C169" s="40">
        <v>76</v>
      </c>
      <c r="M169" s="2">
        <v>36061</v>
      </c>
      <c r="N169" s="134">
        <v>2.4850001335144043</v>
      </c>
    </row>
    <row r="170" spans="1:14" x14ac:dyDescent="0.25">
      <c r="A170" s="2">
        <v>35995</v>
      </c>
      <c r="B170" s="40">
        <v>89</v>
      </c>
      <c r="C170" s="40">
        <v>71</v>
      </c>
      <c r="M170" s="2">
        <v>36062</v>
      </c>
      <c r="N170" s="134">
        <v>2.4049999713897705</v>
      </c>
    </row>
    <row r="171" spans="1:14" x14ac:dyDescent="0.25">
      <c r="A171" s="2">
        <v>35996</v>
      </c>
      <c r="B171" s="40">
        <v>91</v>
      </c>
      <c r="C171" s="40">
        <v>74</v>
      </c>
      <c r="M171" s="2">
        <v>36063</v>
      </c>
      <c r="N171" s="134">
        <v>2.3450000286102295</v>
      </c>
    </row>
    <row r="172" spans="1:14" x14ac:dyDescent="0.25">
      <c r="A172" s="2">
        <v>35997</v>
      </c>
      <c r="B172" s="40">
        <v>94</v>
      </c>
      <c r="C172" s="40">
        <v>75</v>
      </c>
      <c r="M172" s="2">
        <v>36066</v>
      </c>
      <c r="N172" s="134">
        <v>2.5350000858306885</v>
      </c>
    </row>
    <row r="173" spans="1:14" x14ac:dyDescent="0.25">
      <c r="A173" s="2">
        <v>35998</v>
      </c>
      <c r="B173" s="40">
        <v>91</v>
      </c>
      <c r="C173" s="40">
        <v>75</v>
      </c>
      <c r="M173" s="2">
        <v>36067</v>
      </c>
      <c r="N173" s="134">
        <v>2.5149998664855957</v>
      </c>
    </row>
    <row r="174" spans="1:14" x14ac:dyDescent="0.25">
      <c r="A174" s="2">
        <v>35999</v>
      </c>
      <c r="B174" s="40">
        <v>91</v>
      </c>
      <c r="C174" s="40">
        <v>74</v>
      </c>
      <c r="M174" s="2">
        <v>36068</v>
      </c>
      <c r="N174" s="134">
        <v>2.4200000762939453</v>
      </c>
    </row>
    <row r="175" spans="1:14" x14ac:dyDescent="0.25">
      <c r="A175" s="2">
        <v>36000</v>
      </c>
      <c r="B175" s="40">
        <v>90</v>
      </c>
      <c r="C175" s="40">
        <v>72</v>
      </c>
      <c r="M175" s="2">
        <v>36069</v>
      </c>
      <c r="N175" s="134">
        <v>2.3949999809265137</v>
      </c>
    </row>
    <row r="176" spans="1:14" x14ac:dyDescent="0.25">
      <c r="A176" s="2">
        <v>36001</v>
      </c>
      <c r="B176" s="40">
        <v>86</v>
      </c>
      <c r="C176" s="40">
        <v>70</v>
      </c>
      <c r="M176" s="2">
        <v>36070</v>
      </c>
      <c r="N176" s="134">
        <v>2.5399999618530273</v>
      </c>
    </row>
    <row r="177" spans="1:14" x14ac:dyDescent="0.25">
      <c r="A177" s="2">
        <v>36002</v>
      </c>
      <c r="B177" s="40">
        <v>85</v>
      </c>
      <c r="C177" s="40">
        <v>68</v>
      </c>
      <c r="M177" s="2">
        <v>36073</v>
      </c>
      <c r="N177" s="134">
        <v>2.315000057220459</v>
      </c>
    </row>
    <row r="178" spans="1:14" x14ac:dyDescent="0.25">
      <c r="A178" s="2">
        <v>36003</v>
      </c>
      <c r="B178" s="40">
        <v>85</v>
      </c>
      <c r="C178" s="40">
        <v>66</v>
      </c>
      <c r="M178" s="2">
        <v>36074</v>
      </c>
      <c r="N178" s="134">
        <v>2.2750000953674316</v>
      </c>
    </row>
    <row r="179" spans="1:14" x14ac:dyDescent="0.25">
      <c r="A179" s="2">
        <v>36004</v>
      </c>
      <c r="B179" s="40">
        <v>88</v>
      </c>
      <c r="C179" s="40">
        <v>73</v>
      </c>
      <c r="M179" s="2">
        <v>36075</v>
      </c>
      <c r="N179" s="134">
        <v>2.184999942779541</v>
      </c>
    </row>
    <row r="180" spans="1:14" x14ac:dyDescent="0.25">
      <c r="A180" s="2">
        <v>36005</v>
      </c>
      <c r="B180" s="40">
        <v>92</v>
      </c>
      <c r="C180" s="40">
        <v>73</v>
      </c>
      <c r="M180" s="2">
        <v>36076</v>
      </c>
      <c r="N180" s="134">
        <v>2.244999885559082</v>
      </c>
    </row>
    <row r="181" spans="1:14" x14ac:dyDescent="0.25">
      <c r="A181" s="2">
        <v>36006</v>
      </c>
      <c r="B181" s="40">
        <v>91</v>
      </c>
      <c r="C181" s="40">
        <v>73</v>
      </c>
      <c r="M181" s="2">
        <v>36077</v>
      </c>
      <c r="N181" s="134">
        <v>2.2149999141693115</v>
      </c>
    </row>
    <row r="182" spans="1:14" x14ac:dyDescent="0.25">
      <c r="A182" s="2">
        <v>36007</v>
      </c>
      <c r="B182" s="40">
        <v>81</v>
      </c>
      <c r="C182" s="40">
        <v>66</v>
      </c>
      <c r="M182" s="2">
        <v>36080</v>
      </c>
      <c r="N182" s="134">
        <v>2.0150001049041748</v>
      </c>
    </row>
    <row r="183" spans="1:14" x14ac:dyDescent="0.25">
      <c r="A183" s="2">
        <v>36008</v>
      </c>
      <c r="B183" s="40">
        <v>84</v>
      </c>
      <c r="C183" s="40">
        <v>63</v>
      </c>
      <c r="M183" s="2">
        <v>36081</v>
      </c>
      <c r="N183" s="134">
        <v>1.940000057220459</v>
      </c>
    </row>
    <row r="184" spans="1:14" x14ac:dyDescent="0.25">
      <c r="A184" s="2">
        <v>36009</v>
      </c>
      <c r="B184" s="40">
        <v>85</v>
      </c>
      <c r="C184" s="40">
        <v>63</v>
      </c>
      <c r="M184" s="2">
        <v>36082</v>
      </c>
      <c r="N184" s="134">
        <v>1.8899999856948853</v>
      </c>
    </row>
    <row r="185" spans="1:14" x14ac:dyDescent="0.25">
      <c r="A185" s="2">
        <v>36010</v>
      </c>
      <c r="B185" s="40">
        <v>88</v>
      </c>
      <c r="C185" s="40">
        <v>64</v>
      </c>
      <c r="M185" s="2">
        <v>36083</v>
      </c>
      <c r="N185" s="134">
        <v>2.0199999809265137</v>
      </c>
    </row>
    <row r="186" spans="1:14" x14ac:dyDescent="0.25">
      <c r="A186" s="2">
        <v>36011</v>
      </c>
      <c r="B186" s="40">
        <v>90</v>
      </c>
      <c r="C186" s="40">
        <v>64</v>
      </c>
      <c r="M186" s="2">
        <v>36084</v>
      </c>
      <c r="N186" s="134">
        <v>1.9649999141693115</v>
      </c>
    </row>
    <row r="187" spans="1:14" x14ac:dyDescent="0.25">
      <c r="A187" s="2">
        <v>36012</v>
      </c>
      <c r="B187" s="40">
        <v>89</v>
      </c>
      <c r="C187" s="40">
        <v>65</v>
      </c>
      <c r="M187" s="2">
        <v>36087</v>
      </c>
      <c r="N187" s="134">
        <v>1.8450000286102295</v>
      </c>
    </row>
    <row r="188" spans="1:14" x14ac:dyDescent="0.25">
      <c r="A188" s="2">
        <v>36013</v>
      </c>
      <c r="B188" s="40">
        <v>90</v>
      </c>
      <c r="C188" s="40">
        <v>65</v>
      </c>
      <c r="M188" s="2">
        <v>36088</v>
      </c>
      <c r="N188" s="134">
        <v>1.9449999332427979</v>
      </c>
    </row>
    <row r="189" spans="1:14" x14ac:dyDescent="0.25">
      <c r="A189" s="2">
        <v>36014</v>
      </c>
      <c r="B189" s="40">
        <v>86</v>
      </c>
      <c r="C189" s="40">
        <v>66</v>
      </c>
      <c r="M189" s="2">
        <v>36089</v>
      </c>
      <c r="N189" s="134">
        <v>2.1949999332427979</v>
      </c>
    </row>
    <row r="190" spans="1:14" x14ac:dyDescent="0.25">
      <c r="A190" s="2">
        <v>36015</v>
      </c>
      <c r="B190" s="40">
        <v>91</v>
      </c>
      <c r="C190" s="40">
        <v>70</v>
      </c>
      <c r="M190" s="2">
        <v>36090</v>
      </c>
      <c r="N190" s="134">
        <v>2.2899999618530273</v>
      </c>
    </row>
    <row r="191" spans="1:14" x14ac:dyDescent="0.25">
      <c r="A191" s="2">
        <v>36016</v>
      </c>
      <c r="B191" s="40">
        <v>89</v>
      </c>
      <c r="C191" s="40">
        <v>72</v>
      </c>
      <c r="M191" s="2">
        <v>36091</v>
      </c>
      <c r="N191" s="134">
        <v>2.184999942779541</v>
      </c>
    </row>
    <row r="192" spans="1:14" x14ac:dyDescent="0.25">
      <c r="A192" s="2">
        <v>36017</v>
      </c>
      <c r="B192" s="40">
        <v>91</v>
      </c>
      <c r="C192" s="40">
        <v>66</v>
      </c>
      <c r="M192" s="2">
        <v>36094</v>
      </c>
      <c r="N192" s="134">
        <v>2.0799999237060547</v>
      </c>
    </row>
    <row r="193" spans="1:14" x14ac:dyDescent="0.25">
      <c r="A193" s="2">
        <v>36018</v>
      </c>
      <c r="B193" s="40">
        <v>87</v>
      </c>
      <c r="C193" s="40">
        <v>73</v>
      </c>
      <c r="M193" s="2">
        <v>36095</v>
      </c>
      <c r="N193" s="134">
        <v>2.125</v>
      </c>
    </row>
    <row r="194" spans="1:14" x14ac:dyDescent="0.25">
      <c r="A194" s="2">
        <v>36019</v>
      </c>
      <c r="B194" s="40">
        <v>86</v>
      </c>
      <c r="C194" s="40">
        <v>71</v>
      </c>
      <c r="M194" s="2">
        <v>36096</v>
      </c>
      <c r="N194" s="134">
        <v>2.1050000190734863</v>
      </c>
    </row>
    <row r="195" spans="1:14" x14ac:dyDescent="0.25">
      <c r="A195" s="2">
        <v>36020</v>
      </c>
      <c r="B195" s="40">
        <v>85</v>
      </c>
      <c r="C195" s="40">
        <v>69</v>
      </c>
      <c r="M195" s="2">
        <v>36097</v>
      </c>
      <c r="N195" s="134">
        <v>1.9249999523162842</v>
      </c>
    </row>
    <row r="196" spans="1:14" x14ac:dyDescent="0.25">
      <c r="A196" s="2">
        <v>36021</v>
      </c>
      <c r="B196" s="40">
        <v>82</v>
      </c>
      <c r="C196" s="40">
        <v>67</v>
      </c>
      <c r="M196" s="2">
        <v>36098</v>
      </c>
      <c r="N196" s="134">
        <v>1.9449999332427979</v>
      </c>
    </row>
    <row r="197" spans="1:14" x14ac:dyDescent="0.25">
      <c r="A197" s="2">
        <v>36022</v>
      </c>
      <c r="B197" s="40">
        <v>86</v>
      </c>
      <c r="C197" s="40">
        <v>69</v>
      </c>
      <c r="M197" s="2">
        <v>36101</v>
      </c>
      <c r="N197" s="134">
        <v>2.3600001335144043</v>
      </c>
    </row>
    <row r="198" spans="1:14" x14ac:dyDescent="0.25">
      <c r="A198" s="2">
        <v>36023</v>
      </c>
      <c r="B198" s="40">
        <v>85</v>
      </c>
      <c r="C198" s="40">
        <v>71</v>
      </c>
      <c r="M198" s="2">
        <v>36102</v>
      </c>
      <c r="N198" s="134">
        <v>2.184999942779541</v>
      </c>
    </row>
    <row r="199" spans="1:14" x14ac:dyDescent="0.25">
      <c r="A199" s="2">
        <v>36024</v>
      </c>
      <c r="B199" s="40">
        <v>88</v>
      </c>
      <c r="C199" s="40">
        <v>73</v>
      </c>
      <c r="M199" s="2">
        <v>36103</v>
      </c>
      <c r="N199" s="134">
        <v>2.3949999809265137</v>
      </c>
    </row>
    <row r="200" spans="1:14" x14ac:dyDescent="0.25">
      <c r="A200" s="2">
        <v>36025</v>
      </c>
      <c r="B200" s="40">
        <v>89</v>
      </c>
      <c r="C200" s="40">
        <v>66</v>
      </c>
      <c r="M200" s="2">
        <v>36104</v>
      </c>
      <c r="N200" s="134">
        <v>2.4000000953674316</v>
      </c>
    </row>
    <row r="201" spans="1:14" x14ac:dyDescent="0.25">
      <c r="A201" s="2">
        <v>36026</v>
      </c>
      <c r="B201" s="40">
        <v>75</v>
      </c>
      <c r="C201" s="40">
        <v>61</v>
      </c>
      <c r="M201" s="2">
        <v>36105</v>
      </c>
      <c r="N201" s="134">
        <v>2.5149998664855957</v>
      </c>
    </row>
    <row r="202" spans="1:14" x14ac:dyDescent="0.25">
      <c r="A202" s="2">
        <v>36027</v>
      </c>
      <c r="B202" s="40">
        <v>79</v>
      </c>
      <c r="C202" s="40">
        <v>58</v>
      </c>
      <c r="M202" s="2">
        <v>36108</v>
      </c>
      <c r="N202" s="134">
        <v>2.5099999904632568</v>
      </c>
    </row>
    <row r="203" spans="1:14" x14ac:dyDescent="0.25">
      <c r="A203" s="2">
        <v>36028</v>
      </c>
      <c r="B203" s="40">
        <v>87</v>
      </c>
      <c r="C203" s="40">
        <v>61</v>
      </c>
      <c r="M203" s="2">
        <v>36109</v>
      </c>
      <c r="N203" s="134">
        <v>2.4800000190734863</v>
      </c>
    </row>
    <row r="204" spans="1:14" x14ac:dyDescent="0.25">
      <c r="A204" s="2">
        <v>36029</v>
      </c>
      <c r="B204" s="40">
        <v>90</v>
      </c>
      <c r="C204" s="40">
        <v>71</v>
      </c>
      <c r="M204" s="2">
        <v>36110</v>
      </c>
      <c r="N204" s="134">
        <v>2.4549999237060547</v>
      </c>
    </row>
    <row r="205" spans="1:14" x14ac:dyDescent="0.25">
      <c r="A205" s="2">
        <v>36030</v>
      </c>
      <c r="B205" s="40">
        <v>90</v>
      </c>
      <c r="C205" s="40">
        <v>72</v>
      </c>
      <c r="M205" s="2">
        <v>36111</v>
      </c>
      <c r="N205" s="134">
        <v>2.5250000953674316</v>
      </c>
    </row>
    <row r="206" spans="1:14" x14ac:dyDescent="0.25">
      <c r="A206" s="2">
        <v>36031</v>
      </c>
      <c r="B206" s="40">
        <v>93</v>
      </c>
      <c r="C206" s="40">
        <v>74</v>
      </c>
      <c r="M206" s="2">
        <v>36112</v>
      </c>
      <c r="N206" s="134">
        <v>2.4200000762939453</v>
      </c>
    </row>
    <row r="207" spans="1:14" x14ac:dyDescent="0.25">
      <c r="A207" s="2">
        <v>36032</v>
      </c>
      <c r="B207" s="40">
        <v>92</v>
      </c>
      <c r="C207" s="40">
        <v>74</v>
      </c>
      <c r="M207" s="2">
        <v>36115</v>
      </c>
      <c r="N207" s="134">
        <v>2.3600001335144043</v>
      </c>
    </row>
    <row r="208" spans="1:14" x14ac:dyDescent="0.25">
      <c r="A208" s="2">
        <v>36033</v>
      </c>
      <c r="B208" s="40">
        <v>91</v>
      </c>
      <c r="C208" s="40">
        <v>77</v>
      </c>
      <c r="M208" s="2">
        <v>36116</v>
      </c>
      <c r="N208" s="134">
        <v>2.3550000190734863</v>
      </c>
    </row>
    <row r="209" spans="1:14" x14ac:dyDescent="0.25">
      <c r="A209" s="2">
        <v>36034</v>
      </c>
      <c r="B209" s="40">
        <v>87</v>
      </c>
      <c r="C209" s="40">
        <v>74</v>
      </c>
      <c r="M209" s="2">
        <v>36117</v>
      </c>
      <c r="N209" s="134">
        <v>2.2950000762939453</v>
      </c>
    </row>
    <row r="210" spans="1:14" x14ac:dyDescent="0.25">
      <c r="A210" s="2">
        <v>36035</v>
      </c>
      <c r="B210" s="40">
        <v>88</v>
      </c>
      <c r="C210" s="40">
        <v>74</v>
      </c>
      <c r="M210" s="2">
        <v>36118</v>
      </c>
      <c r="N210" s="134">
        <v>2.2850000858306885</v>
      </c>
    </row>
    <row r="211" spans="1:14" x14ac:dyDescent="0.25">
      <c r="A211" s="2">
        <v>36036</v>
      </c>
      <c r="B211" s="40">
        <v>91</v>
      </c>
      <c r="C211" s="40">
        <v>67</v>
      </c>
      <c r="M211" s="2">
        <v>36119</v>
      </c>
      <c r="N211" s="134">
        <v>2.2750000953674316</v>
      </c>
    </row>
    <row r="212" spans="1:14" x14ac:dyDescent="0.25">
      <c r="A212" s="2">
        <v>36037</v>
      </c>
      <c r="B212" s="40">
        <v>90</v>
      </c>
      <c r="C212" s="40">
        <v>69</v>
      </c>
      <c r="M212" s="2">
        <v>36122</v>
      </c>
      <c r="N212" s="134">
        <v>2.2750000953674316</v>
      </c>
    </row>
    <row r="213" spans="1:14" x14ac:dyDescent="0.25">
      <c r="A213" s="2">
        <v>36038</v>
      </c>
      <c r="B213" s="40">
        <v>89</v>
      </c>
      <c r="C213" s="40">
        <v>73</v>
      </c>
      <c r="M213" s="2">
        <v>36123</v>
      </c>
      <c r="N213" s="134">
        <v>2.2249999046325684</v>
      </c>
    </row>
    <row r="214" spans="1:14" x14ac:dyDescent="0.25">
      <c r="A214" s="2">
        <v>36039</v>
      </c>
      <c r="B214" s="40">
        <v>84</v>
      </c>
      <c r="C214" s="40">
        <v>68</v>
      </c>
      <c r="M214" s="2">
        <v>36124</v>
      </c>
      <c r="N214" s="134">
        <v>2.1800000667572021</v>
      </c>
    </row>
    <row r="215" spans="1:14" x14ac:dyDescent="0.25">
      <c r="A215" s="2">
        <v>36040</v>
      </c>
      <c r="B215" s="40">
        <v>82</v>
      </c>
      <c r="C215" s="40">
        <v>65</v>
      </c>
      <c r="M215" s="2">
        <v>36125</v>
      </c>
    </row>
    <row r="216" spans="1:14" x14ac:dyDescent="0.25">
      <c r="A216" s="2">
        <v>36041</v>
      </c>
      <c r="B216" s="40">
        <v>81</v>
      </c>
      <c r="C216" s="40">
        <v>61</v>
      </c>
      <c r="M216" s="2">
        <v>36126</v>
      </c>
    </row>
    <row r="217" spans="1:14" x14ac:dyDescent="0.25">
      <c r="A217" s="2">
        <v>36042</v>
      </c>
      <c r="B217" s="40">
        <v>85</v>
      </c>
      <c r="C217" s="40">
        <v>67</v>
      </c>
      <c r="M217" s="2">
        <v>36129</v>
      </c>
      <c r="N217" s="134">
        <v>2.130000114440918</v>
      </c>
    </row>
    <row r="218" spans="1:14" x14ac:dyDescent="0.25">
      <c r="A218" s="2">
        <v>36043</v>
      </c>
      <c r="B218" s="40">
        <v>81</v>
      </c>
      <c r="C218" s="40">
        <v>65</v>
      </c>
      <c r="M218" s="2">
        <v>36130</v>
      </c>
      <c r="N218" s="134">
        <v>2.0199999809265137</v>
      </c>
    </row>
    <row r="219" spans="1:14" x14ac:dyDescent="0.25">
      <c r="A219" s="2">
        <v>36044</v>
      </c>
      <c r="B219" s="40">
        <v>89</v>
      </c>
      <c r="C219" s="40">
        <v>63</v>
      </c>
      <c r="M219" s="2">
        <v>36131</v>
      </c>
      <c r="N219" s="134">
        <v>1.6749999523162842</v>
      </c>
    </row>
    <row r="220" spans="1:14" x14ac:dyDescent="0.25">
      <c r="A220" s="2">
        <v>36045</v>
      </c>
      <c r="B220" s="40">
        <v>90</v>
      </c>
      <c r="C220" s="40">
        <v>68</v>
      </c>
      <c r="M220" s="2">
        <v>36132</v>
      </c>
      <c r="N220" s="134">
        <v>1.6949999332427979</v>
      </c>
    </row>
    <row r="221" spans="1:14" x14ac:dyDescent="0.25">
      <c r="A221" s="2">
        <v>36046</v>
      </c>
      <c r="B221" s="40">
        <v>75</v>
      </c>
      <c r="C221" s="40">
        <v>59</v>
      </c>
      <c r="M221" s="2">
        <v>36133</v>
      </c>
      <c r="N221" s="134">
        <v>1.5249999761581421</v>
      </c>
    </row>
    <row r="222" spans="1:14" x14ac:dyDescent="0.25">
      <c r="A222" s="2">
        <v>36047</v>
      </c>
      <c r="B222" s="40">
        <v>72</v>
      </c>
      <c r="C222" s="40">
        <v>55</v>
      </c>
      <c r="M222" s="2">
        <v>36136</v>
      </c>
      <c r="N222" s="134">
        <v>1.1749999523162842</v>
      </c>
    </row>
    <row r="223" spans="1:14" x14ac:dyDescent="0.25">
      <c r="A223" s="2">
        <v>36048</v>
      </c>
      <c r="B223" s="40">
        <v>73</v>
      </c>
      <c r="C223" s="40">
        <v>56</v>
      </c>
      <c r="M223" s="2">
        <v>36137</v>
      </c>
      <c r="N223" s="134">
        <v>1.7300000190734863</v>
      </c>
    </row>
    <row r="224" spans="1:14" x14ac:dyDescent="0.25">
      <c r="A224" s="2">
        <v>36049</v>
      </c>
      <c r="B224" s="40">
        <v>80</v>
      </c>
      <c r="C224" s="40">
        <v>57</v>
      </c>
      <c r="M224" s="2">
        <v>36138</v>
      </c>
      <c r="N224" s="134">
        <v>1.9200000762939453</v>
      </c>
    </row>
    <row r="225" spans="1:14" x14ac:dyDescent="0.25">
      <c r="A225" s="2">
        <v>36050</v>
      </c>
      <c r="B225" s="40">
        <v>90</v>
      </c>
      <c r="C225" s="40">
        <v>63</v>
      </c>
      <c r="M225" s="2">
        <v>36139</v>
      </c>
      <c r="N225" s="134">
        <v>1.8550000190734863</v>
      </c>
    </row>
    <row r="226" spans="1:14" x14ac:dyDescent="0.25">
      <c r="A226" s="2">
        <v>36051</v>
      </c>
      <c r="B226" s="40">
        <v>86</v>
      </c>
      <c r="C226" s="40">
        <v>68</v>
      </c>
      <c r="M226" s="2">
        <v>36140</v>
      </c>
      <c r="N226" s="134">
        <v>1.8050000667572021</v>
      </c>
    </row>
    <row r="227" spans="1:14" x14ac:dyDescent="0.25">
      <c r="A227" s="2">
        <v>36052</v>
      </c>
      <c r="B227" s="40">
        <v>86</v>
      </c>
      <c r="C227" s="40">
        <v>68</v>
      </c>
      <c r="M227" s="2">
        <v>36143</v>
      </c>
      <c r="N227" s="134">
        <v>1.7400000095367432</v>
      </c>
    </row>
    <row r="228" spans="1:14" x14ac:dyDescent="0.25">
      <c r="A228" s="2">
        <v>36053</v>
      </c>
      <c r="B228" s="40">
        <v>87</v>
      </c>
      <c r="C228" s="40">
        <v>68</v>
      </c>
      <c r="M228" s="2">
        <v>36144</v>
      </c>
      <c r="N228" s="134">
        <v>2.0550000667572021</v>
      </c>
    </row>
    <row r="229" spans="1:14" x14ac:dyDescent="0.25">
      <c r="A229" s="2">
        <v>36054</v>
      </c>
      <c r="B229" s="40">
        <v>92</v>
      </c>
      <c r="C229" s="40">
        <v>72</v>
      </c>
      <c r="M229" s="2">
        <v>36145</v>
      </c>
      <c r="N229" s="134">
        <v>2.0799999237060547</v>
      </c>
    </row>
    <row r="230" spans="1:14" x14ac:dyDescent="0.25">
      <c r="A230" s="2">
        <v>36055</v>
      </c>
      <c r="B230" s="40">
        <v>75</v>
      </c>
      <c r="C230" s="40">
        <v>67</v>
      </c>
      <c r="M230" s="2">
        <v>36146</v>
      </c>
      <c r="N230" s="134">
        <v>2.1649999618530273</v>
      </c>
    </row>
    <row r="231" spans="1:14" x14ac:dyDescent="0.25">
      <c r="A231" s="2">
        <v>36056</v>
      </c>
      <c r="B231" s="40">
        <v>81</v>
      </c>
      <c r="C231" s="40">
        <v>64</v>
      </c>
      <c r="M231" s="2">
        <v>36147</v>
      </c>
      <c r="N231" s="134">
        <v>2.2200000286102295</v>
      </c>
    </row>
    <row r="232" spans="1:14" x14ac:dyDescent="0.25">
      <c r="A232" s="2">
        <v>36057</v>
      </c>
      <c r="B232" s="40">
        <v>82</v>
      </c>
      <c r="C232" s="40">
        <v>62</v>
      </c>
      <c r="M232" s="2">
        <v>36150</v>
      </c>
      <c r="N232" s="134">
        <v>2.2100000381469727</v>
      </c>
    </row>
    <row r="233" spans="1:14" x14ac:dyDescent="0.25">
      <c r="A233" s="2">
        <v>36058</v>
      </c>
      <c r="B233" s="40">
        <v>82</v>
      </c>
      <c r="C233" s="40">
        <v>65</v>
      </c>
      <c r="M233" s="2">
        <v>36151</v>
      </c>
      <c r="N233" s="134">
        <v>2.2950000762939453</v>
      </c>
    </row>
    <row r="234" spans="1:14" x14ac:dyDescent="0.25">
      <c r="A234" s="2">
        <v>36059</v>
      </c>
      <c r="B234" s="40">
        <v>87</v>
      </c>
      <c r="C234" s="40">
        <v>67</v>
      </c>
      <c r="M234" s="2">
        <v>36152</v>
      </c>
      <c r="N234" s="134">
        <v>2.2649998664855957</v>
      </c>
    </row>
    <row r="235" spans="1:14" x14ac:dyDescent="0.25">
      <c r="A235" s="2">
        <v>36060</v>
      </c>
      <c r="B235" s="40">
        <v>79</v>
      </c>
      <c r="C235" s="40">
        <v>63</v>
      </c>
      <c r="M235" s="2">
        <v>36153</v>
      </c>
    </row>
    <row r="236" spans="1:14" x14ac:dyDescent="0.25">
      <c r="A236" s="2">
        <v>36061</v>
      </c>
      <c r="B236" s="40">
        <v>67</v>
      </c>
      <c r="C236" s="40">
        <v>53</v>
      </c>
      <c r="M236" s="2">
        <v>36154</v>
      </c>
    </row>
    <row r="237" spans="1:14" x14ac:dyDescent="0.25">
      <c r="A237" s="2">
        <v>36062</v>
      </c>
      <c r="B237" s="40">
        <v>71</v>
      </c>
      <c r="C237" s="40">
        <v>49</v>
      </c>
      <c r="M237" s="2">
        <v>36157</v>
      </c>
      <c r="N237" s="134">
        <v>2.119999885559082</v>
      </c>
    </row>
    <row r="238" spans="1:14" x14ac:dyDescent="0.25">
      <c r="A238" s="2">
        <v>36063</v>
      </c>
      <c r="B238" s="40">
        <v>69</v>
      </c>
      <c r="C238" s="40">
        <v>59</v>
      </c>
      <c r="M238" s="2">
        <v>36158</v>
      </c>
      <c r="N238" s="134">
        <v>2.0499999523162842</v>
      </c>
    </row>
    <row r="239" spans="1:14" x14ac:dyDescent="0.25">
      <c r="A239" s="2">
        <v>36064</v>
      </c>
      <c r="B239" s="40">
        <v>83</v>
      </c>
      <c r="C239" s="40">
        <v>60</v>
      </c>
      <c r="M239" s="2">
        <v>36159</v>
      </c>
      <c r="N239" s="134">
        <v>2.1800000667572021</v>
      </c>
    </row>
    <row r="240" spans="1:14" x14ac:dyDescent="0.25">
      <c r="A240" s="2">
        <v>36065</v>
      </c>
      <c r="B240" s="40">
        <v>91</v>
      </c>
      <c r="C240" s="40">
        <v>69</v>
      </c>
      <c r="M240" s="2">
        <v>36160</v>
      </c>
      <c r="N240" s="134">
        <v>2.255000114440918</v>
      </c>
    </row>
    <row r="241" spans="1:14" x14ac:dyDescent="0.25">
      <c r="A241" s="2">
        <v>36066</v>
      </c>
      <c r="B241" s="40">
        <v>80</v>
      </c>
      <c r="C241" s="40">
        <v>63</v>
      </c>
      <c r="M241" s="2">
        <v>36161</v>
      </c>
    </row>
    <row r="242" spans="1:14" x14ac:dyDescent="0.25">
      <c r="A242" s="2">
        <v>36067</v>
      </c>
      <c r="B242" s="40">
        <v>73</v>
      </c>
      <c r="C242" s="40">
        <v>53</v>
      </c>
      <c r="M242" s="2">
        <v>36164</v>
      </c>
      <c r="N242" s="134">
        <v>2.7599999904632568</v>
      </c>
    </row>
    <row r="243" spans="1:14" x14ac:dyDescent="0.25">
      <c r="A243" s="2">
        <v>36068</v>
      </c>
      <c r="B243" s="40">
        <v>80</v>
      </c>
      <c r="C243" s="40">
        <v>58</v>
      </c>
      <c r="M243" s="2">
        <v>36165</v>
      </c>
      <c r="N243" s="134">
        <v>2.880000114440918</v>
      </c>
    </row>
    <row r="244" spans="1:14" x14ac:dyDescent="0.25">
      <c r="A244" s="2">
        <v>36069</v>
      </c>
      <c r="B244" s="40">
        <v>80</v>
      </c>
      <c r="C244" s="40">
        <v>52</v>
      </c>
      <c r="M244" s="2">
        <v>36166</v>
      </c>
      <c r="N244" s="134">
        <v>2.9800000190734863</v>
      </c>
    </row>
    <row r="245" spans="1:14" x14ac:dyDescent="0.25">
      <c r="A245" s="2">
        <v>36070</v>
      </c>
      <c r="B245" s="40">
        <v>68</v>
      </c>
      <c r="C245" s="40">
        <v>44</v>
      </c>
      <c r="M245" s="2">
        <v>36167</v>
      </c>
      <c r="N245" s="134">
        <v>3.0399999618530273</v>
      </c>
    </row>
    <row r="246" spans="1:14" x14ac:dyDescent="0.25">
      <c r="A246" s="2">
        <v>36071</v>
      </c>
      <c r="B246" s="40">
        <v>63</v>
      </c>
      <c r="C246" s="40">
        <v>45</v>
      </c>
      <c r="M246" s="2">
        <v>36168</v>
      </c>
      <c r="N246" s="134">
        <v>2.744999885559082</v>
      </c>
    </row>
    <row r="247" spans="1:14" x14ac:dyDescent="0.25">
      <c r="A247" s="2">
        <v>36072</v>
      </c>
      <c r="B247" s="40">
        <v>56</v>
      </c>
      <c r="C247" s="40">
        <v>50</v>
      </c>
      <c r="M247" s="2">
        <v>36171</v>
      </c>
      <c r="N247" s="134">
        <v>2.7350001335144043</v>
      </c>
    </row>
    <row r="248" spans="1:14" x14ac:dyDescent="0.25">
      <c r="A248" s="2">
        <v>36073</v>
      </c>
      <c r="B248" s="40">
        <v>71</v>
      </c>
      <c r="C248" s="40">
        <v>55</v>
      </c>
      <c r="M248" s="2">
        <v>36172</v>
      </c>
      <c r="N248" s="134">
        <v>2.7200000286102295</v>
      </c>
    </row>
    <row r="249" spans="1:14" x14ac:dyDescent="0.25">
      <c r="A249" s="2">
        <v>36074</v>
      </c>
      <c r="B249" s="40">
        <v>69</v>
      </c>
      <c r="C249" s="40">
        <v>52</v>
      </c>
      <c r="M249" s="2">
        <v>36173</v>
      </c>
      <c r="N249" s="134">
        <v>2.5450000762939453</v>
      </c>
    </row>
    <row r="250" spans="1:14" x14ac:dyDescent="0.25">
      <c r="A250" s="2">
        <v>36075</v>
      </c>
      <c r="B250" s="40">
        <v>66</v>
      </c>
      <c r="C250" s="40">
        <v>56</v>
      </c>
      <c r="M250" s="2">
        <v>36174</v>
      </c>
      <c r="N250" s="134">
        <v>2.5099999904632568</v>
      </c>
    </row>
    <row r="251" spans="1:14" x14ac:dyDescent="0.25">
      <c r="A251" s="2">
        <v>36076</v>
      </c>
      <c r="B251" s="40">
        <v>72</v>
      </c>
      <c r="C251" s="40">
        <v>62</v>
      </c>
      <c r="M251" s="2">
        <v>36175</v>
      </c>
      <c r="N251" s="134">
        <v>2.2899999618530273</v>
      </c>
    </row>
    <row r="252" spans="1:14" x14ac:dyDescent="0.25">
      <c r="A252" s="2">
        <v>36077</v>
      </c>
      <c r="B252" s="40">
        <v>65</v>
      </c>
      <c r="C252" s="40">
        <v>59</v>
      </c>
      <c r="M252" s="2">
        <v>36178</v>
      </c>
    </row>
    <row r="253" spans="1:14" x14ac:dyDescent="0.25">
      <c r="A253" s="2">
        <v>36078</v>
      </c>
      <c r="B253" s="40">
        <v>67</v>
      </c>
      <c r="C253" s="40">
        <v>58</v>
      </c>
      <c r="M253" s="2">
        <v>36179</v>
      </c>
      <c r="N253" s="134">
        <v>2.0950000286102295</v>
      </c>
    </row>
    <row r="254" spans="1:14" x14ac:dyDescent="0.25">
      <c r="A254" s="2">
        <v>36079</v>
      </c>
      <c r="B254" s="40">
        <v>72</v>
      </c>
      <c r="C254" s="40">
        <v>58</v>
      </c>
      <c r="M254" s="2">
        <v>36180</v>
      </c>
      <c r="N254" s="134">
        <v>2.0499999523162842</v>
      </c>
    </row>
    <row r="255" spans="1:14" x14ac:dyDescent="0.25">
      <c r="A255" s="2">
        <v>36080</v>
      </c>
      <c r="B255" s="40">
        <v>67</v>
      </c>
      <c r="C255" s="40">
        <v>55</v>
      </c>
      <c r="M255" s="2">
        <v>36181</v>
      </c>
      <c r="N255" s="134">
        <v>2.0099999904632568</v>
      </c>
    </row>
    <row r="256" spans="1:14" x14ac:dyDescent="0.25">
      <c r="A256" s="2">
        <v>36081</v>
      </c>
      <c r="B256" s="40">
        <v>67</v>
      </c>
      <c r="C256" s="40">
        <v>58</v>
      </c>
      <c r="M256" s="2">
        <v>36182</v>
      </c>
      <c r="N256" s="134">
        <v>2.0450000762939453</v>
      </c>
    </row>
    <row r="257" spans="1:14" x14ac:dyDescent="0.25">
      <c r="A257" s="2">
        <v>36082</v>
      </c>
      <c r="B257" s="40">
        <v>66</v>
      </c>
      <c r="C257" s="40">
        <v>51</v>
      </c>
      <c r="M257" s="2">
        <v>36185</v>
      </c>
      <c r="N257" s="134">
        <v>2.0199999809265137</v>
      </c>
    </row>
    <row r="258" spans="1:14" x14ac:dyDescent="0.25">
      <c r="A258" s="2">
        <v>36083</v>
      </c>
      <c r="B258" s="40">
        <v>63</v>
      </c>
      <c r="C258" s="40">
        <v>46</v>
      </c>
      <c r="M258" s="2">
        <v>36186</v>
      </c>
      <c r="N258" s="134">
        <v>1.9449999332427979</v>
      </c>
    </row>
    <row r="259" spans="1:14" x14ac:dyDescent="0.25">
      <c r="A259" s="2">
        <v>36084</v>
      </c>
      <c r="B259" s="40">
        <v>65</v>
      </c>
      <c r="C259" s="40">
        <v>46</v>
      </c>
      <c r="M259" s="2">
        <v>36187</v>
      </c>
      <c r="N259" s="134">
        <v>1.934999942779541</v>
      </c>
    </row>
    <row r="260" spans="1:14" x14ac:dyDescent="0.25">
      <c r="A260" s="2">
        <v>36085</v>
      </c>
      <c r="B260" s="40">
        <v>69</v>
      </c>
      <c r="C260" s="40">
        <v>47</v>
      </c>
      <c r="M260" s="2">
        <v>36188</v>
      </c>
      <c r="N260" s="134">
        <v>1.9449999332427979</v>
      </c>
    </row>
    <row r="261" spans="1:14" x14ac:dyDescent="0.25">
      <c r="A261" s="2">
        <v>36086</v>
      </c>
      <c r="B261" s="40">
        <v>76</v>
      </c>
      <c r="C261" s="40">
        <v>52</v>
      </c>
      <c r="M261" s="2">
        <v>36189</v>
      </c>
      <c r="N261" s="134">
        <v>2.0199999809265137</v>
      </c>
    </row>
    <row r="262" spans="1:14" x14ac:dyDescent="0.25">
      <c r="A262" s="2">
        <v>36087</v>
      </c>
      <c r="B262" s="40">
        <v>73</v>
      </c>
      <c r="C262" s="40">
        <v>56</v>
      </c>
      <c r="M262" s="2">
        <v>36192</v>
      </c>
      <c r="N262" s="134">
        <v>2.119999885559082</v>
      </c>
    </row>
    <row r="263" spans="1:14" x14ac:dyDescent="0.25">
      <c r="A263" s="2">
        <v>36088</v>
      </c>
      <c r="B263" s="40">
        <v>68</v>
      </c>
      <c r="C263" s="40">
        <v>50</v>
      </c>
      <c r="M263" s="2">
        <v>36193</v>
      </c>
      <c r="N263" s="134">
        <v>1.9850000143051147</v>
      </c>
    </row>
    <row r="264" spans="1:14" x14ac:dyDescent="0.25">
      <c r="A264" s="2">
        <v>36089</v>
      </c>
      <c r="B264" s="40">
        <v>61</v>
      </c>
      <c r="C264" s="40">
        <v>47</v>
      </c>
      <c r="M264" s="2">
        <v>36194</v>
      </c>
      <c r="N264" s="134">
        <v>1.9800000190734863</v>
      </c>
    </row>
    <row r="265" spans="1:14" x14ac:dyDescent="0.25">
      <c r="A265" s="2">
        <v>36090</v>
      </c>
      <c r="B265" s="40">
        <v>53</v>
      </c>
      <c r="C265" s="40">
        <v>43</v>
      </c>
      <c r="M265" s="2">
        <v>36195</v>
      </c>
      <c r="N265" s="134">
        <v>1.9850000143051147</v>
      </c>
    </row>
    <row r="266" spans="1:14" x14ac:dyDescent="0.25">
      <c r="A266" s="2">
        <v>36091</v>
      </c>
      <c r="B266" s="40">
        <v>62</v>
      </c>
      <c r="C266" s="40">
        <v>38</v>
      </c>
      <c r="M266" s="2">
        <v>36196</v>
      </c>
      <c r="N266" s="134">
        <v>1.9549999237060547</v>
      </c>
    </row>
    <row r="267" spans="1:14" x14ac:dyDescent="0.25">
      <c r="A267" s="2">
        <v>36092</v>
      </c>
      <c r="B267" s="40">
        <v>71</v>
      </c>
      <c r="C267" s="40">
        <v>45</v>
      </c>
      <c r="M267" s="2">
        <v>36199</v>
      </c>
      <c r="N267" s="134">
        <v>1.9549999237060547</v>
      </c>
    </row>
    <row r="268" spans="1:14" x14ac:dyDescent="0.25">
      <c r="A268" s="2">
        <v>36093</v>
      </c>
      <c r="B268" s="40">
        <v>74</v>
      </c>
      <c r="C268" s="40">
        <v>46</v>
      </c>
      <c r="M268" s="2">
        <v>36200</v>
      </c>
      <c r="N268" s="134">
        <v>1.9649999141693115</v>
      </c>
    </row>
    <row r="269" spans="1:14" x14ac:dyDescent="0.25">
      <c r="A269" s="2">
        <v>36094</v>
      </c>
      <c r="B269" s="40">
        <v>70</v>
      </c>
      <c r="C269" s="40">
        <v>50</v>
      </c>
      <c r="M269" s="2">
        <v>36201</v>
      </c>
      <c r="N269" s="134">
        <v>1.9900000095367432</v>
      </c>
    </row>
    <row r="270" spans="1:14" x14ac:dyDescent="0.25">
      <c r="A270" s="2">
        <v>36095</v>
      </c>
      <c r="B270" s="40">
        <v>64</v>
      </c>
      <c r="C270" s="40">
        <v>49</v>
      </c>
      <c r="M270" s="2">
        <v>36202</v>
      </c>
      <c r="N270" s="134">
        <v>1.9800000190734863</v>
      </c>
    </row>
    <row r="271" spans="1:14" x14ac:dyDescent="0.25">
      <c r="A271" s="2">
        <v>36096</v>
      </c>
      <c r="B271" s="40">
        <v>66</v>
      </c>
      <c r="C271" s="40">
        <v>47</v>
      </c>
      <c r="M271" s="2">
        <v>36203</v>
      </c>
      <c r="N271" s="134">
        <v>1.9649999141693115</v>
      </c>
    </row>
    <row r="272" spans="1:14" x14ac:dyDescent="0.25">
      <c r="A272" s="2">
        <v>36097</v>
      </c>
      <c r="B272" s="40">
        <v>58</v>
      </c>
      <c r="C272" s="40">
        <v>45</v>
      </c>
      <c r="M272" s="2">
        <v>36206</v>
      </c>
      <c r="N272" s="134">
        <v>1.9950000047683716</v>
      </c>
    </row>
    <row r="273" spans="1:14" x14ac:dyDescent="0.25">
      <c r="A273" s="2">
        <v>36098</v>
      </c>
      <c r="B273" s="40">
        <v>62</v>
      </c>
      <c r="C273" s="40">
        <v>41</v>
      </c>
      <c r="M273" s="2">
        <v>36207</v>
      </c>
      <c r="N273" s="134">
        <v>1.9950000047683716</v>
      </c>
    </row>
    <row r="274" spans="1:14" x14ac:dyDescent="0.25">
      <c r="A274" s="2">
        <v>36099</v>
      </c>
      <c r="B274" s="40">
        <v>60</v>
      </c>
      <c r="C274" s="40">
        <v>43</v>
      </c>
      <c r="M274" s="2">
        <v>36208</v>
      </c>
      <c r="N274" s="134">
        <v>1.9800000190734863</v>
      </c>
    </row>
    <row r="275" spans="1:14" x14ac:dyDescent="0.25">
      <c r="A275" s="2">
        <v>36100</v>
      </c>
      <c r="B275" s="40">
        <v>59</v>
      </c>
      <c r="C275" s="40">
        <v>42</v>
      </c>
      <c r="M275" s="2">
        <v>36209</v>
      </c>
      <c r="N275" s="134">
        <v>1.9800000190734863</v>
      </c>
    </row>
    <row r="276" spans="1:14" x14ac:dyDescent="0.25">
      <c r="A276" s="2">
        <v>36101</v>
      </c>
      <c r="B276" s="40">
        <v>58</v>
      </c>
      <c r="C276" s="40">
        <v>41</v>
      </c>
      <c r="M276" s="2">
        <v>36210</v>
      </c>
      <c r="N276" s="134">
        <v>1.9850000143051147</v>
      </c>
    </row>
    <row r="277" spans="1:14" x14ac:dyDescent="0.25">
      <c r="A277" s="2">
        <v>36102</v>
      </c>
      <c r="B277" s="40">
        <v>52</v>
      </c>
      <c r="C277" s="40">
        <v>39</v>
      </c>
      <c r="M277" s="2">
        <v>36213</v>
      </c>
      <c r="N277" s="134">
        <v>2.0550000667572021</v>
      </c>
    </row>
    <row r="278" spans="1:14" x14ac:dyDescent="0.25">
      <c r="A278" s="2">
        <v>36103</v>
      </c>
      <c r="B278" s="40">
        <v>51</v>
      </c>
      <c r="C278" s="40">
        <v>36</v>
      </c>
      <c r="M278" s="2">
        <v>36214</v>
      </c>
      <c r="N278" s="134">
        <v>2.369999885559082</v>
      </c>
    </row>
    <row r="279" spans="1:14" x14ac:dyDescent="0.25">
      <c r="A279" s="2">
        <v>36104</v>
      </c>
      <c r="B279" s="40">
        <v>49</v>
      </c>
      <c r="C279" s="40">
        <v>32</v>
      </c>
      <c r="M279" s="2">
        <v>36215</v>
      </c>
      <c r="N279" s="134">
        <v>2.2100000381469727</v>
      </c>
    </row>
    <row r="280" spans="1:14" x14ac:dyDescent="0.25">
      <c r="A280" s="2">
        <v>36105</v>
      </c>
      <c r="B280" s="40">
        <v>48</v>
      </c>
      <c r="C280" s="40">
        <v>36</v>
      </c>
      <c r="M280" s="2">
        <v>36216</v>
      </c>
      <c r="N280" s="134">
        <v>2</v>
      </c>
    </row>
    <row r="281" spans="1:14" x14ac:dyDescent="0.25">
      <c r="A281" s="2">
        <v>36106</v>
      </c>
      <c r="B281" s="40">
        <v>55</v>
      </c>
      <c r="C281" s="40">
        <v>33</v>
      </c>
      <c r="M281" s="2">
        <v>36217</v>
      </c>
      <c r="N281" s="134">
        <v>1.9500000476837158</v>
      </c>
    </row>
    <row r="282" spans="1:14" x14ac:dyDescent="0.25">
      <c r="A282" s="2">
        <v>36107</v>
      </c>
      <c r="B282" s="40">
        <v>51</v>
      </c>
      <c r="C282" s="40">
        <v>45</v>
      </c>
      <c r="M282" s="2">
        <v>36220</v>
      </c>
      <c r="N282" s="134">
        <v>1.8350000381469727</v>
      </c>
    </row>
    <row r="283" spans="1:14" x14ac:dyDescent="0.25">
      <c r="A283" s="2">
        <v>36108</v>
      </c>
      <c r="B283" s="40">
        <v>56</v>
      </c>
      <c r="C283" s="40">
        <v>41</v>
      </c>
      <c r="M283" s="2">
        <v>36221</v>
      </c>
      <c r="N283" s="134">
        <v>1.8450000286102295</v>
      </c>
    </row>
    <row r="284" spans="1:14" x14ac:dyDescent="0.25">
      <c r="A284" s="2">
        <v>36109</v>
      </c>
      <c r="B284" s="40">
        <v>66</v>
      </c>
      <c r="C284" s="40">
        <v>38</v>
      </c>
      <c r="M284" s="2">
        <v>36222</v>
      </c>
      <c r="N284" s="134">
        <v>1.8600000143051147</v>
      </c>
    </row>
    <row r="285" spans="1:14" x14ac:dyDescent="0.25">
      <c r="A285" s="2">
        <v>36110</v>
      </c>
      <c r="B285" s="40">
        <v>70</v>
      </c>
      <c r="C285" s="40">
        <v>44</v>
      </c>
      <c r="M285" s="2">
        <v>36223</v>
      </c>
      <c r="N285" s="134">
        <v>1.8700000047683716</v>
      </c>
    </row>
    <row r="286" spans="1:14" x14ac:dyDescent="0.25">
      <c r="A286" s="2">
        <v>36111</v>
      </c>
      <c r="B286" s="40">
        <v>55</v>
      </c>
      <c r="C286" s="40">
        <v>37</v>
      </c>
      <c r="M286" s="2">
        <v>36224</v>
      </c>
      <c r="N286" s="134">
        <v>1.9300000667572021</v>
      </c>
    </row>
    <row r="287" spans="1:14" x14ac:dyDescent="0.25">
      <c r="A287" s="2">
        <v>36112</v>
      </c>
      <c r="B287" s="40">
        <v>58</v>
      </c>
      <c r="C287" s="40">
        <v>40</v>
      </c>
      <c r="M287" s="2">
        <v>36227</v>
      </c>
      <c r="N287" s="134">
        <v>1.9750000238418579</v>
      </c>
    </row>
    <row r="288" spans="1:14" x14ac:dyDescent="0.25">
      <c r="A288" s="2">
        <v>36113</v>
      </c>
      <c r="B288" s="40">
        <v>61</v>
      </c>
      <c r="C288" s="40">
        <v>37</v>
      </c>
      <c r="M288" s="2">
        <v>36228</v>
      </c>
      <c r="N288" s="134">
        <v>2.0999999046325684</v>
      </c>
    </row>
    <row r="289" spans="1:14" x14ac:dyDescent="0.25">
      <c r="A289" s="2">
        <v>36114</v>
      </c>
      <c r="B289" s="40">
        <v>63</v>
      </c>
      <c r="C289" s="40">
        <v>46</v>
      </c>
      <c r="M289" s="2">
        <v>36229</v>
      </c>
      <c r="N289" s="134">
        <v>2.130000114440918</v>
      </c>
    </row>
    <row r="290" spans="1:14" x14ac:dyDescent="0.25">
      <c r="A290" s="2">
        <v>36115</v>
      </c>
      <c r="B290" s="40">
        <v>54</v>
      </c>
      <c r="C290" s="40">
        <v>36</v>
      </c>
      <c r="M290" s="2">
        <v>36230</v>
      </c>
      <c r="N290" s="134">
        <v>2.2750000953674316</v>
      </c>
    </row>
    <row r="291" spans="1:14" x14ac:dyDescent="0.25">
      <c r="A291" s="2">
        <v>36116</v>
      </c>
      <c r="B291" s="40">
        <v>61</v>
      </c>
      <c r="C291" s="40">
        <v>46</v>
      </c>
      <c r="M291" s="2">
        <v>36231</v>
      </c>
      <c r="N291" s="134">
        <v>2.1800000667572021</v>
      </c>
    </row>
    <row r="292" spans="1:14" x14ac:dyDescent="0.25">
      <c r="A292" s="2">
        <v>36117</v>
      </c>
      <c r="B292" s="40">
        <v>51</v>
      </c>
      <c r="C292" s="40">
        <v>39</v>
      </c>
      <c r="M292" s="2">
        <v>36234</v>
      </c>
      <c r="N292" s="134">
        <v>2.1400001049041748</v>
      </c>
    </row>
    <row r="293" spans="1:14" x14ac:dyDescent="0.25">
      <c r="A293" s="2">
        <v>36118</v>
      </c>
      <c r="B293" s="40">
        <v>56</v>
      </c>
      <c r="C293" s="40">
        <v>36</v>
      </c>
      <c r="M293" s="2">
        <v>36235</v>
      </c>
      <c r="N293" s="134">
        <v>2.065000057220459</v>
      </c>
    </row>
    <row r="294" spans="1:14" x14ac:dyDescent="0.25">
      <c r="A294" s="2">
        <v>36119</v>
      </c>
      <c r="B294" s="40">
        <v>63</v>
      </c>
      <c r="C294" s="40">
        <v>48</v>
      </c>
      <c r="M294" s="2">
        <v>36236</v>
      </c>
      <c r="N294" s="134">
        <v>1.9750000238418579</v>
      </c>
    </row>
    <row r="295" spans="1:14" x14ac:dyDescent="0.25">
      <c r="A295" s="2">
        <v>36120</v>
      </c>
      <c r="B295" s="40">
        <v>49</v>
      </c>
      <c r="C295" s="40">
        <v>37</v>
      </c>
      <c r="M295" s="2">
        <v>36237</v>
      </c>
      <c r="N295" s="134">
        <v>1.9600000381469727</v>
      </c>
    </row>
    <row r="296" spans="1:14" x14ac:dyDescent="0.25">
      <c r="A296" s="2">
        <v>36121</v>
      </c>
      <c r="B296" s="40">
        <v>49</v>
      </c>
      <c r="C296" s="40">
        <v>34</v>
      </c>
      <c r="M296" s="2">
        <v>36238</v>
      </c>
      <c r="N296" s="134">
        <v>1.9800000190734863</v>
      </c>
    </row>
    <row r="297" spans="1:14" x14ac:dyDescent="0.25">
      <c r="A297" s="2">
        <v>36122</v>
      </c>
      <c r="B297" s="40">
        <v>58</v>
      </c>
      <c r="C297" s="40">
        <v>37</v>
      </c>
      <c r="M297" s="2">
        <v>36241</v>
      </c>
      <c r="N297" s="134">
        <v>1.940000057220459</v>
      </c>
    </row>
    <row r="298" spans="1:14" x14ac:dyDescent="0.25">
      <c r="A298" s="2">
        <v>36123</v>
      </c>
      <c r="B298" s="40">
        <v>60</v>
      </c>
      <c r="C298" s="40">
        <v>45</v>
      </c>
      <c r="M298" s="2">
        <v>36242</v>
      </c>
      <c r="N298" s="134">
        <v>1.9649999141693115</v>
      </c>
    </row>
    <row r="299" spans="1:14" x14ac:dyDescent="0.25">
      <c r="A299" s="2">
        <v>36124</v>
      </c>
      <c r="B299" s="40">
        <v>52</v>
      </c>
      <c r="C299" s="40">
        <v>39</v>
      </c>
      <c r="M299" s="2">
        <v>36243</v>
      </c>
      <c r="N299" s="134">
        <v>2.0250000953674316</v>
      </c>
    </row>
    <row r="300" spans="1:14" x14ac:dyDescent="0.25">
      <c r="A300" s="2">
        <v>36125</v>
      </c>
      <c r="B300" s="40">
        <v>56</v>
      </c>
      <c r="C300" s="40">
        <v>46</v>
      </c>
      <c r="M300" s="2">
        <v>36244</v>
      </c>
      <c r="N300" s="134">
        <v>1.9950000047683716</v>
      </c>
    </row>
    <row r="301" spans="1:14" x14ac:dyDescent="0.25">
      <c r="A301" s="2">
        <v>36126</v>
      </c>
      <c r="B301" s="40">
        <v>52</v>
      </c>
      <c r="C301" s="40">
        <v>36</v>
      </c>
      <c r="M301" s="2">
        <v>36245</v>
      </c>
      <c r="N301" s="134">
        <v>2.0250000953674316</v>
      </c>
    </row>
    <row r="302" spans="1:14" x14ac:dyDescent="0.25">
      <c r="A302" s="2">
        <v>36127</v>
      </c>
      <c r="B302" s="40">
        <v>66</v>
      </c>
      <c r="C302" s="40">
        <v>34</v>
      </c>
      <c r="M302" s="2">
        <v>36248</v>
      </c>
      <c r="N302" s="134">
        <v>2.0350000858306885</v>
      </c>
    </row>
    <row r="303" spans="1:14" x14ac:dyDescent="0.25">
      <c r="A303" s="2">
        <v>36128</v>
      </c>
      <c r="B303" s="40">
        <v>68</v>
      </c>
      <c r="C303" s="40">
        <v>40</v>
      </c>
      <c r="M303" s="2">
        <v>36249</v>
      </c>
      <c r="N303" s="134">
        <v>2.0250000953674316</v>
      </c>
    </row>
    <row r="304" spans="1:14" x14ac:dyDescent="0.25">
      <c r="A304" s="2">
        <v>36129</v>
      </c>
      <c r="B304" s="40">
        <v>59</v>
      </c>
      <c r="C304" s="40">
        <v>45</v>
      </c>
      <c r="M304" s="2">
        <v>36250</v>
      </c>
      <c r="N304" s="134">
        <v>2.0299999713897705</v>
      </c>
    </row>
    <row r="305" spans="1:14" x14ac:dyDescent="0.25">
      <c r="A305" s="2">
        <v>36130</v>
      </c>
      <c r="B305" s="40">
        <v>62</v>
      </c>
      <c r="C305" s="40">
        <v>44</v>
      </c>
      <c r="M305" s="2">
        <v>36251</v>
      </c>
      <c r="N305" s="134">
        <v>2.1500000953674316</v>
      </c>
    </row>
    <row r="306" spans="1:14" x14ac:dyDescent="0.25">
      <c r="A306" s="2">
        <v>36131</v>
      </c>
      <c r="B306" s="40">
        <v>61</v>
      </c>
      <c r="C306" s="40">
        <v>37</v>
      </c>
      <c r="M306" s="2">
        <v>36252</v>
      </c>
      <c r="N306" s="134">
        <v>2.0950000286102295</v>
      </c>
    </row>
    <row r="307" spans="1:14" x14ac:dyDescent="0.25">
      <c r="A307" s="2">
        <v>36132</v>
      </c>
      <c r="B307" s="40">
        <v>67</v>
      </c>
      <c r="C307" s="40">
        <v>44</v>
      </c>
      <c r="M307" s="2">
        <v>36255</v>
      </c>
      <c r="N307" s="134">
        <v>2.0950000286102295</v>
      </c>
    </row>
    <row r="308" spans="1:14" x14ac:dyDescent="0.25">
      <c r="A308" s="2">
        <v>36133</v>
      </c>
      <c r="B308" s="40">
        <v>73</v>
      </c>
      <c r="C308" s="40">
        <v>52</v>
      </c>
      <c r="M308" s="2">
        <v>36256</v>
      </c>
      <c r="N308" s="134">
        <v>2.2049999237060547</v>
      </c>
    </row>
    <row r="309" spans="1:14" x14ac:dyDescent="0.25">
      <c r="A309" s="2">
        <v>36134</v>
      </c>
      <c r="B309" s="40">
        <v>66</v>
      </c>
      <c r="C309" s="40">
        <v>53</v>
      </c>
      <c r="M309" s="2">
        <v>36257</v>
      </c>
      <c r="N309" s="134">
        <v>2.1500000953674316</v>
      </c>
    </row>
    <row r="310" spans="1:14" x14ac:dyDescent="0.25">
      <c r="A310" s="2">
        <v>36135</v>
      </c>
      <c r="B310" s="40">
        <v>69</v>
      </c>
      <c r="C310" s="40">
        <v>47</v>
      </c>
      <c r="M310" s="2">
        <v>36258</v>
      </c>
      <c r="N310" s="134">
        <v>2.1800000667572021</v>
      </c>
    </row>
    <row r="311" spans="1:14" x14ac:dyDescent="0.25">
      <c r="A311" s="2">
        <v>36136</v>
      </c>
      <c r="B311" s="40">
        <v>73</v>
      </c>
      <c r="C311" s="40">
        <v>51</v>
      </c>
      <c r="M311" s="2">
        <v>36259</v>
      </c>
      <c r="N311" s="134">
        <v>2.2349998950958252</v>
      </c>
    </row>
    <row r="312" spans="1:14" x14ac:dyDescent="0.25">
      <c r="A312" s="2">
        <v>36137</v>
      </c>
      <c r="B312" s="40">
        <v>52</v>
      </c>
      <c r="C312" s="40">
        <v>49</v>
      </c>
      <c r="M312" s="2">
        <v>36262</v>
      </c>
      <c r="N312" s="134">
        <v>2.2649998664855957</v>
      </c>
    </row>
    <row r="313" spans="1:14" x14ac:dyDescent="0.25">
      <c r="A313" s="2">
        <v>36138</v>
      </c>
      <c r="B313" s="40">
        <v>50</v>
      </c>
      <c r="C313" s="40">
        <v>36</v>
      </c>
      <c r="M313" s="2">
        <v>36263</v>
      </c>
      <c r="N313" s="134">
        <v>2.2400000095367432</v>
      </c>
    </row>
    <row r="314" spans="1:14" x14ac:dyDescent="0.25">
      <c r="A314" s="2">
        <v>36139</v>
      </c>
      <c r="B314" s="40">
        <v>50</v>
      </c>
      <c r="C314" s="40">
        <v>32</v>
      </c>
      <c r="M314" s="2">
        <v>36264</v>
      </c>
      <c r="N314" s="134">
        <v>2.3250000476837158</v>
      </c>
    </row>
    <row r="315" spans="1:14" x14ac:dyDescent="0.25">
      <c r="A315" s="2">
        <v>36140</v>
      </c>
      <c r="B315" s="40">
        <v>49</v>
      </c>
      <c r="C315" s="40">
        <v>37</v>
      </c>
      <c r="M315" s="2">
        <v>36265</v>
      </c>
      <c r="N315" s="134">
        <v>2.2999999523162842</v>
      </c>
    </row>
    <row r="316" spans="1:14" x14ac:dyDescent="0.25">
      <c r="A316" s="2">
        <v>36141</v>
      </c>
      <c r="B316" s="40">
        <v>47</v>
      </c>
      <c r="C316" s="40">
        <v>29</v>
      </c>
      <c r="M316" s="2">
        <v>36266</v>
      </c>
      <c r="N316" s="134">
        <v>2.3199999332427979</v>
      </c>
    </row>
    <row r="317" spans="1:14" x14ac:dyDescent="0.25">
      <c r="A317" s="2">
        <v>36142</v>
      </c>
      <c r="B317" s="40">
        <v>46</v>
      </c>
      <c r="C317" s="40">
        <v>42</v>
      </c>
      <c r="M317" s="2">
        <v>36269</v>
      </c>
      <c r="N317" s="134">
        <v>2.3399999141693115</v>
      </c>
    </row>
    <row r="318" spans="1:14" x14ac:dyDescent="0.25">
      <c r="A318" s="2">
        <v>36143</v>
      </c>
      <c r="B318" s="40">
        <v>45</v>
      </c>
      <c r="C318" s="40">
        <v>34</v>
      </c>
      <c r="M318" s="2">
        <v>36270</v>
      </c>
      <c r="N318" s="134">
        <v>2.3299999237060547</v>
      </c>
    </row>
    <row r="319" spans="1:14" x14ac:dyDescent="0.25">
      <c r="A319" s="2">
        <v>36144</v>
      </c>
      <c r="B319" s="40">
        <v>50</v>
      </c>
      <c r="C319" s="40">
        <v>27</v>
      </c>
      <c r="M319" s="2">
        <v>36271</v>
      </c>
      <c r="N319" s="134">
        <v>2.4249999523162842</v>
      </c>
    </row>
    <row r="320" spans="1:14" x14ac:dyDescent="0.25">
      <c r="A320" s="2">
        <v>36145</v>
      </c>
      <c r="B320" s="40">
        <v>49</v>
      </c>
      <c r="C320" s="40">
        <v>35</v>
      </c>
      <c r="M320" s="2">
        <v>36272</v>
      </c>
      <c r="N320" s="134">
        <v>2.3949999809265137</v>
      </c>
    </row>
    <row r="321" spans="1:14" x14ac:dyDescent="0.25">
      <c r="A321" s="2">
        <v>36146</v>
      </c>
      <c r="B321" s="40">
        <v>45</v>
      </c>
      <c r="C321" s="40">
        <v>36</v>
      </c>
      <c r="M321" s="2">
        <v>36273</v>
      </c>
      <c r="N321" s="134">
        <v>2.4700000286102295</v>
      </c>
    </row>
    <row r="322" spans="1:14" x14ac:dyDescent="0.25">
      <c r="A322" s="2">
        <v>36147</v>
      </c>
      <c r="B322" s="40">
        <v>44</v>
      </c>
      <c r="C322" s="40">
        <v>31</v>
      </c>
      <c r="M322" s="2">
        <v>36276</v>
      </c>
      <c r="N322" s="134">
        <v>2.4600000381469727</v>
      </c>
    </row>
    <row r="323" spans="1:14" x14ac:dyDescent="0.25">
      <c r="A323" s="2">
        <v>36148</v>
      </c>
      <c r="B323" s="40">
        <v>54</v>
      </c>
      <c r="C323" s="40">
        <v>35</v>
      </c>
      <c r="M323" s="2">
        <v>36277</v>
      </c>
      <c r="N323" s="134">
        <v>2.440000057220459</v>
      </c>
    </row>
    <row r="324" spans="1:14" x14ac:dyDescent="0.25">
      <c r="A324" s="2">
        <v>36149</v>
      </c>
      <c r="B324" s="40">
        <v>53</v>
      </c>
      <c r="C324" s="40">
        <v>43</v>
      </c>
      <c r="M324" s="2">
        <v>36278</v>
      </c>
      <c r="N324" s="134">
        <v>2.5450000762939453</v>
      </c>
    </row>
    <row r="325" spans="1:14" x14ac:dyDescent="0.25">
      <c r="A325" s="2">
        <v>36150</v>
      </c>
      <c r="B325" s="40">
        <v>58</v>
      </c>
      <c r="C325" s="40">
        <v>45</v>
      </c>
      <c r="M325" s="2">
        <v>36279</v>
      </c>
      <c r="N325" s="134">
        <v>2.5299999713897705</v>
      </c>
    </row>
    <row r="326" spans="1:14" x14ac:dyDescent="0.25">
      <c r="A326" s="2">
        <v>36151</v>
      </c>
      <c r="B326" s="40">
        <v>64</v>
      </c>
      <c r="C326" s="40">
        <v>24</v>
      </c>
      <c r="M326" s="2">
        <v>36280</v>
      </c>
      <c r="N326" s="134">
        <v>2.565000057220459</v>
      </c>
    </row>
    <row r="327" spans="1:14" x14ac:dyDescent="0.25">
      <c r="A327" s="2">
        <v>36152</v>
      </c>
      <c r="B327" s="40">
        <v>27</v>
      </c>
      <c r="C327" s="40">
        <v>20</v>
      </c>
      <c r="M327" s="2">
        <v>36283</v>
      </c>
      <c r="N327" s="134">
        <v>2.4549999237060547</v>
      </c>
    </row>
    <row r="328" spans="1:14" x14ac:dyDescent="0.25">
      <c r="A328" s="2">
        <v>36153</v>
      </c>
      <c r="B328" s="40">
        <v>30</v>
      </c>
      <c r="C328" s="40">
        <v>22</v>
      </c>
      <c r="M328" s="2">
        <v>36284</v>
      </c>
      <c r="N328" s="134">
        <v>2.4149999618530273</v>
      </c>
    </row>
    <row r="329" spans="1:14" x14ac:dyDescent="0.25">
      <c r="A329" s="2">
        <v>36154</v>
      </c>
      <c r="B329" s="40">
        <v>33</v>
      </c>
      <c r="C329" s="40">
        <v>22</v>
      </c>
      <c r="M329" s="2">
        <v>36285</v>
      </c>
      <c r="N329" s="134">
        <v>2.505000114440918</v>
      </c>
    </row>
    <row r="330" spans="1:14" x14ac:dyDescent="0.25">
      <c r="A330" s="2">
        <v>36155</v>
      </c>
      <c r="B330" s="40">
        <v>32</v>
      </c>
      <c r="C330" s="40">
        <v>18</v>
      </c>
      <c r="M330" s="2">
        <v>36286</v>
      </c>
      <c r="N330" s="134">
        <v>2.565000057220459</v>
      </c>
    </row>
    <row r="331" spans="1:14" x14ac:dyDescent="0.25">
      <c r="A331" s="2">
        <v>36156</v>
      </c>
      <c r="B331" s="40">
        <v>37</v>
      </c>
      <c r="C331" s="40">
        <v>19</v>
      </c>
      <c r="M331" s="2">
        <v>36287</v>
      </c>
      <c r="N331" s="134">
        <v>2.505000114440918</v>
      </c>
    </row>
    <row r="332" spans="1:14" x14ac:dyDescent="0.25">
      <c r="A332" s="2">
        <v>36157</v>
      </c>
      <c r="B332" s="40">
        <v>44</v>
      </c>
      <c r="C332" s="40">
        <v>32</v>
      </c>
      <c r="M332" s="2">
        <v>36290</v>
      </c>
      <c r="N332" s="134">
        <v>2.4249999523162842</v>
      </c>
    </row>
    <row r="333" spans="1:14" x14ac:dyDescent="0.25">
      <c r="A333" s="2">
        <v>36158</v>
      </c>
      <c r="B333" s="40">
        <v>40</v>
      </c>
      <c r="C333" s="40">
        <v>35</v>
      </c>
      <c r="M333" s="2">
        <v>36291</v>
      </c>
      <c r="N333" s="134">
        <v>2.440000057220459</v>
      </c>
    </row>
    <row r="334" spans="1:14" x14ac:dyDescent="0.25">
      <c r="A334" s="2">
        <v>36159</v>
      </c>
      <c r="B334" s="40">
        <v>38</v>
      </c>
      <c r="C334" s="40">
        <v>18</v>
      </c>
      <c r="M334" s="2">
        <v>36292</v>
      </c>
      <c r="N334" s="134">
        <v>2.4549999237060547</v>
      </c>
    </row>
    <row r="335" spans="1:14" x14ac:dyDescent="0.25">
      <c r="A335" s="2">
        <v>36160</v>
      </c>
      <c r="B335" s="40">
        <v>27</v>
      </c>
      <c r="C335" s="40">
        <v>20</v>
      </c>
      <c r="M335" s="2">
        <v>36293</v>
      </c>
      <c r="N335" s="134">
        <v>2.380000114440918</v>
      </c>
    </row>
    <row r="336" spans="1:14" x14ac:dyDescent="0.25">
      <c r="A336" s="2">
        <v>36161</v>
      </c>
      <c r="B336" s="40">
        <v>31</v>
      </c>
      <c r="C336" s="40">
        <v>18</v>
      </c>
      <c r="M336" s="2">
        <v>36294</v>
      </c>
      <c r="N336" s="134">
        <v>2.4000000953674316</v>
      </c>
    </row>
    <row r="337" spans="1:14" x14ac:dyDescent="0.25">
      <c r="A337" s="2">
        <v>36162</v>
      </c>
      <c r="B337" s="40">
        <v>26</v>
      </c>
      <c r="C337" s="40">
        <v>12</v>
      </c>
      <c r="M337" s="2">
        <v>36297</v>
      </c>
      <c r="N337" s="134">
        <v>2.4649999141693115</v>
      </c>
    </row>
    <row r="338" spans="1:14" x14ac:dyDescent="0.25">
      <c r="A338" s="2">
        <v>36163</v>
      </c>
      <c r="B338" s="40">
        <v>56</v>
      </c>
      <c r="C338" s="40">
        <v>26</v>
      </c>
      <c r="M338" s="2">
        <v>36298</v>
      </c>
      <c r="N338" s="134">
        <v>2.4649999141693115</v>
      </c>
    </row>
    <row r="339" spans="1:14" x14ac:dyDescent="0.25">
      <c r="A339" s="2">
        <v>36164</v>
      </c>
      <c r="B339" s="40">
        <v>30</v>
      </c>
      <c r="C339" s="40">
        <v>19</v>
      </c>
      <c r="M339" s="2">
        <v>36299</v>
      </c>
      <c r="N339" s="134">
        <v>2.4649999141693115</v>
      </c>
    </row>
    <row r="340" spans="1:14" x14ac:dyDescent="0.25">
      <c r="A340" s="2">
        <v>36165</v>
      </c>
      <c r="B340" s="40">
        <v>27</v>
      </c>
      <c r="C340" s="40">
        <v>14</v>
      </c>
      <c r="M340" s="2">
        <v>36300</v>
      </c>
      <c r="N340" s="134">
        <v>2.440000057220459</v>
      </c>
    </row>
    <row r="341" spans="1:14" x14ac:dyDescent="0.25">
      <c r="A341" s="2">
        <v>36166</v>
      </c>
      <c r="B341" s="40">
        <v>34</v>
      </c>
      <c r="C341" s="40">
        <v>14</v>
      </c>
      <c r="M341" s="2">
        <v>36301</v>
      </c>
      <c r="N341" s="134">
        <v>2.4500000476837158</v>
      </c>
    </row>
    <row r="342" spans="1:14" x14ac:dyDescent="0.25">
      <c r="A342" s="2">
        <v>36167</v>
      </c>
      <c r="B342" s="40">
        <v>41</v>
      </c>
      <c r="C342" s="40">
        <v>24</v>
      </c>
      <c r="M342" s="2">
        <v>36304</v>
      </c>
      <c r="N342" s="134">
        <v>2.4000000953674316</v>
      </c>
    </row>
    <row r="343" spans="1:14" x14ac:dyDescent="0.25">
      <c r="A343" s="2">
        <v>36168</v>
      </c>
      <c r="B343" s="40">
        <v>32</v>
      </c>
      <c r="C343" s="40">
        <v>23</v>
      </c>
      <c r="M343" s="2">
        <v>36305</v>
      </c>
      <c r="N343" s="134">
        <v>2.3849999904632568</v>
      </c>
    </row>
    <row r="344" spans="1:14" x14ac:dyDescent="0.25">
      <c r="A344" s="2">
        <v>36169</v>
      </c>
      <c r="B344" s="40">
        <v>41</v>
      </c>
      <c r="C344" s="40">
        <v>30</v>
      </c>
      <c r="M344" s="2">
        <v>36306</v>
      </c>
      <c r="N344" s="134">
        <v>2.369999885559082</v>
      </c>
    </row>
    <row r="345" spans="1:14" x14ac:dyDescent="0.25">
      <c r="A345" s="2">
        <v>36170</v>
      </c>
      <c r="B345" s="40">
        <v>30</v>
      </c>
      <c r="C345" s="40">
        <v>22</v>
      </c>
      <c r="M345" s="2">
        <v>36307</v>
      </c>
      <c r="N345" s="134">
        <v>2.4049999713897705</v>
      </c>
    </row>
    <row r="346" spans="1:14" x14ac:dyDescent="0.25">
      <c r="A346" s="2">
        <v>36171</v>
      </c>
      <c r="B346" s="40">
        <v>25</v>
      </c>
      <c r="C346" s="40">
        <v>20</v>
      </c>
      <c r="M346" s="2">
        <v>36308</v>
      </c>
      <c r="N346" s="134">
        <v>2.4300000667572021</v>
      </c>
    </row>
    <row r="347" spans="1:14" x14ac:dyDescent="0.25">
      <c r="A347" s="2">
        <v>36172</v>
      </c>
      <c r="B347" s="40">
        <v>51</v>
      </c>
      <c r="C347" s="40">
        <v>21</v>
      </c>
      <c r="M347" s="2">
        <v>36311</v>
      </c>
      <c r="N347" s="134">
        <v>2.380000114440918</v>
      </c>
    </row>
    <row r="348" spans="1:14" x14ac:dyDescent="0.25">
      <c r="A348" s="2">
        <v>36173</v>
      </c>
      <c r="B348" s="40">
        <v>54</v>
      </c>
      <c r="C348" s="40">
        <v>30</v>
      </c>
      <c r="M348" s="2">
        <v>36312</v>
      </c>
      <c r="N348" s="134">
        <v>2.4449999332427979</v>
      </c>
    </row>
    <row r="349" spans="1:14" x14ac:dyDescent="0.25">
      <c r="A349" s="2">
        <v>36174</v>
      </c>
      <c r="B349" s="40">
        <v>29</v>
      </c>
      <c r="C349" s="40">
        <v>21</v>
      </c>
      <c r="M349" s="2">
        <v>36313</v>
      </c>
      <c r="N349" s="134">
        <v>2.5399999618530273</v>
      </c>
    </row>
    <row r="350" spans="1:14" x14ac:dyDescent="0.25">
      <c r="A350" s="2">
        <v>36175</v>
      </c>
      <c r="B350" s="40">
        <v>39</v>
      </c>
      <c r="C350" s="40">
        <v>26</v>
      </c>
      <c r="M350" s="2">
        <v>36314</v>
      </c>
      <c r="N350" s="134">
        <v>2.5550000667572021</v>
      </c>
    </row>
    <row r="351" spans="1:14" x14ac:dyDescent="0.25">
      <c r="A351" s="2">
        <v>36176</v>
      </c>
      <c r="B351" s="40">
        <v>48</v>
      </c>
      <c r="C351" s="40">
        <v>23</v>
      </c>
      <c r="M351" s="2">
        <v>36315</v>
      </c>
      <c r="N351" s="134">
        <v>2.5899999141693115</v>
      </c>
    </row>
    <row r="352" spans="1:14" x14ac:dyDescent="0.25">
      <c r="A352" s="2">
        <v>36177</v>
      </c>
      <c r="B352" s="40">
        <v>56</v>
      </c>
      <c r="C352" s="40">
        <v>30</v>
      </c>
      <c r="M352" s="2">
        <v>36318</v>
      </c>
      <c r="N352" s="134">
        <v>2.5</v>
      </c>
    </row>
    <row r="353" spans="1:14" x14ac:dyDescent="0.25">
      <c r="A353" s="2">
        <v>36178</v>
      </c>
      <c r="B353" s="40">
        <v>59</v>
      </c>
      <c r="C353" s="40">
        <v>36</v>
      </c>
      <c r="M353" s="2">
        <v>36319</v>
      </c>
      <c r="N353" s="134">
        <v>2.6500000953674316</v>
      </c>
    </row>
    <row r="354" spans="1:14" x14ac:dyDescent="0.25">
      <c r="A354" s="2">
        <v>36179</v>
      </c>
      <c r="B354" s="40">
        <v>50</v>
      </c>
      <c r="C354" s="40">
        <v>34</v>
      </c>
      <c r="M354" s="2">
        <v>36320</v>
      </c>
      <c r="N354" s="134">
        <v>2.5999999046325684</v>
      </c>
    </row>
    <row r="355" spans="1:14" x14ac:dyDescent="0.25">
      <c r="A355" s="2">
        <v>36180</v>
      </c>
      <c r="B355" s="40">
        <v>47</v>
      </c>
      <c r="C355" s="40">
        <v>34</v>
      </c>
      <c r="M355" s="2">
        <v>36321</v>
      </c>
      <c r="N355" s="134">
        <v>2.5550000667572021</v>
      </c>
    </row>
    <row r="356" spans="1:14" x14ac:dyDescent="0.25">
      <c r="A356" s="2">
        <v>36181</v>
      </c>
      <c r="B356" s="40">
        <v>50</v>
      </c>
      <c r="C356" s="40">
        <v>32</v>
      </c>
      <c r="M356" s="2">
        <v>36322</v>
      </c>
      <c r="N356" s="134">
        <v>2.5350000858306885</v>
      </c>
    </row>
    <row r="357" spans="1:14" x14ac:dyDescent="0.25">
      <c r="A357" s="2">
        <v>36182</v>
      </c>
      <c r="B357" s="40">
        <v>46</v>
      </c>
      <c r="C357" s="40">
        <v>42</v>
      </c>
      <c r="M357" s="2">
        <v>36325</v>
      </c>
      <c r="N357" s="134">
        <v>2.4449999332427979</v>
      </c>
    </row>
    <row r="358" spans="1:14" x14ac:dyDescent="0.25">
      <c r="A358" s="2">
        <v>36183</v>
      </c>
      <c r="B358" s="40">
        <v>69</v>
      </c>
      <c r="C358" s="40">
        <v>45</v>
      </c>
      <c r="M358" s="2">
        <v>36326</v>
      </c>
      <c r="N358" s="134">
        <v>2.440000057220459</v>
      </c>
    </row>
    <row r="359" spans="1:14" x14ac:dyDescent="0.25">
      <c r="A359" s="2">
        <v>36184</v>
      </c>
      <c r="B359" s="40">
        <v>64</v>
      </c>
      <c r="C359" s="40">
        <v>39</v>
      </c>
      <c r="M359" s="2">
        <v>36327</v>
      </c>
      <c r="N359" s="134">
        <v>2.434999942779541</v>
      </c>
    </row>
    <row r="360" spans="1:14" x14ac:dyDescent="0.25">
      <c r="A360" s="2">
        <v>36185</v>
      </c>
      <c r="B360" s="40">
        <v>43</v>
      </c>
      <c r="C360" s="40">
        <v>34</v>
      </c>
      <c r="M360" s="2">
        <v>36328</v>
      </c>
      <c r="N360" s="134">
        <v>2.4249999523162842</v>
      </c>
    </row>
    <row r="361" spans="1:14" x14ac:dyDescent="0.25">
      <c r="A361" s="2">
        <v>36186</v>
      </c>
      <c r="B361" s="40">
        <v>45</v>
      </c>
      <c r="C361" s="40">
        <v>29</v>
      </c>
      <c r="M361" s="2">
        <v>36329</v>
      </c>
      <c r="N361" s="134">
        <v>2.4049999713897705</v>
      </c>
    </row>
    <row r="362" spans="1:14" x14ac:dyDescent="0.25">
      <c r="A362" s="2">
        <v>36187</v>
      </c>
      <c r="B362" s="40">
        <v>49</v>
      </c>
      <c r="C362" s="40">
        <v>28</v>
      </c>
      <c r="M362" s="2">
        <v>36332</v>
      </c>
      <c r="N362" s="134">
        <v>2.4049999713897705</v>
      </c>
    </row>
    <row r="363" spans="1:14" x14ac:dyDescent="0.25">
      <c r="A363" s="2">
        <v>36188</v>
      </c>
      <c r="B363" s="40">
        <v>46</v>
      </c>
      <c r="C363" s="40">
        <v>33</v>
      </c>
      <c r="M363" s="2">
        <v>36333</v>
      </c>
      <c r="N363" s="134">
        <v>2.369999885559082</v>
      </c>
    </row>
    <row r="364" spans="1:14" x14ac:dyDescent="0.25">
      <c r="A364" s="2">
        <v>36189</v>
      </c>
      <c r="B364" s="40">
        <v>43</v>
      </c>
      <c r="C364" s="40">
        <v>30</v>
      </c>
      <c r="M364" s="2">
        <v>36334</v>
      </c>
      <c r="N364" s="134">
        <v>2.3849999904632568</v>
      </c>
    </row>
    <row r="365" spans="1:14" x14ac:dyDescent="0.25">
      <c r="A365" s="2">
        <v>36190</v>
      </c>
      <c r="B365" s="40">
        <v>43</v>
      </c>
      <c r="C365" s="40">
        <v>26</v>
      </c>
      <c r="M365" s="2">
        <v>36335</v>
      </c>
      <c r="N365" s="134">
        <v>2.4200000762939453</v>
      </c>
    </row>
    <row r="366" spans="1:14" x14ac:dyDescent="0.25">
      <c r="A366" s="2">
        <v>36191</v>
      </c>
      <c r="B366" s="40">
        <v>32</v>
      </c>
      <c r="C366" s="40">
        <v>20</v>
      </c>
      <c r="M366" s="2">
        <v>36336</v>
      </c>
      <c r="N366" s="134">
        <v>2.4600000381469727</v>
      </c>
    </row>
    <row r="367" spans="1:14" x14ac:dyDescent="0.25">
      <c r="A367" s="2">
        <v>36192</v>
      </c>
      <c r="B367" s="40">
        <v>41</v>
      </c>
      <c r="C367" s="40">
        <v>21</v>
      </c>
      <c r="M367" s="2">
        <v>36339</v>
      </c>
      <c r="N367" s="134">
        <v>2.5099999904632568</v>
      </c>
    </row>
    <row r="368" spans="1:14" x14ac:dyDescent="0.25">
      <c r="A368" s="2">
        <v>36193</v>
      </c>
      <c r="B368" s="40">
        <v>56</v>
      </c>
      <c r="C368" s="40">
        <v>37</v>
      </c>
      <c r="M368" s="2">
        <v>36340</v>
      </c>
      <c r="N368" s="134">
        <v>2.494999885559082</v>
      </c>
    </row>
    <row r="369" spans="1:14" x14ac:dyDescent="0.25">
      <c r="A369" s="2">
        <v>36194</v>
      </c>
      <c r="B369" s="40">
        <v>54</v>
      </c>
      <c r="C369" s="40">
        <v>36</v>
      </c>
      <c r="M369" s="2">
        <v>36341</v>
      </c>
      <c r="N369" s="134">
        <v>2.5799999237060547</v>
      </c>
    </row>
    <row r="370" spans="1:14" x14ac:dyDescent="0.25">
      <c r="A370" s="2">
        <v>36195</v>
      </c>
      <c r="B370" s="40">
        <v>49</v>
      </c>
      <c r="C370" s="40">
        <v>33</v>
      </c>
      <c r="M370" s="2">
        <v>36342</v>
      </c>
      <c r="N370" s="134">
        <v>2.5750000476837158</v>
      </c>
    </row>
    <row r="371" spans="1:14" x14ac:dyDescent="0.25">
      <c r="A371" s="2">
        <v>36196</v>
      </c>
      <c r="B371" s="40">
        <v>46</v>
      </c>
      <c r="C371" s="40">
        <v>35</v>
      </c>
      <c r="M371" s="2">
        <v>36343</v>
      </c>
      <c r="N371" s="134">
        <v>2.5250000953674316</v>
      </c>
    </row>
    <row r="372" spans="1:14" x14ac:dyDescent="0.25">
      <c r="A372" s="2">
        <v>36197</v>
      </c>
      <c r="B372" s="40">
        <v>45</v>
      </c>
      <c r="C372" s="40">
        <v>31</v>
      </c>
      <c r="M372" s="2">
        <v>36346</v>
      </c>
      <c r="N372" s="134">
        <v>2.5550000667572021</v>
      </c>
    </row>
    <row r="373" spans="1:14" x14ac:dyDescent="0.25">
      <c r="A373" s="2">
        <v>36198</v>
      </c>
      <c r="B373" s="40">
        <v>44</v>
      </c>
      <c r="C373" s="40">
        <v>33</v>
      </c>
      <c r="M373" s="2">
        <v>36347</v>
      </c>
      <c r="N373" s="134">
        <v>2.5550000667572021</v>
      </c>
    </row>
    <row r="374" spans="1:14" x14ac:dyDescent="0.25">
      <c r="A374" s="2">
        <v>36199</v>
      </c>
      <c r="B374" s="40">
        <v>40</v>
      </c>
      <c r="C374" s="40">
        <v>31</v>
      </c>
      <c r="M374" s="2">
        <v>36348</v>
      </c>
      <c r="N374" s="134">
        <v>2.5999999046325684</v>
      </c>
    </row>
    <row r="375" spans="1:14" x14ac:dyDescent="0.25">
      <c r="A375" s="2">
        <v>36200</v>
      </c>
      <c r="B375" s="40">
        <v>48</v>
      </c>
      <c r="C375" s="40">
        <v>27</v>
      </c>
      <c r="M375" s="2">
        <v>36349</v>
      </c>
      <c r="N375" s="134">
        <v>2.4600000381469727</v>
      </c>
    </row>
    <row r="376" spans="1:14" x14ac:dyDescent="0.25">
      <c r="A376" s="2">
        <v>36201</v>
      </c>
      <c r="B376" s="40">
        <v>53</v>
      </c>
      <c r="C376" s="40">
        <v>33</v>
      </c>
      <c r="M376" s="2">
        <v>36350</v>
      </c>
      <c r="N376" s="134">
        <v>2.440000057220459</v>
      </c>
    </row>
    <row r="377" spans="1:14" x14ac:dyDescent="0.25">
      <c r="A377" s="2">
        <v>36202</v>
      </c>
      <c r="B377" s="40">
        <v>57</v>
      </c>
      <c r="C377" s="40">
        <v>28</v>
      </c>
      <c r="M377" s="2">
        <v>36353</v>
      </c>
      <c r="N377" s="134">
        <v>2.3949999809265137</v>
      </c>
    </row>
    <row r="378" spans="1:14" x14ac:dyDescent="0.25">
      <c r="A378" s="2">
        <v>36203</v>
      </c>
      <c r="B378" s="40">
        <v>70</v>
      </c>
      <c r="C378" s="40">
        <v>35</v>
      </c>
      <c r="M378" s="2">
        <v>36354</v>
      </c>
      <c r="N378" s="134">
        <v>2.3399999141693115</v>
      </c>
    </row>
    <row r="379" spans="1:14" x14ac:dyDescent="0.25">
      <c r="A379" s="2">
        <v>36204</v>
      </c>
      <c r="B379" s="40">
        <v>41</v>
      </c>
      <c r="C379" s="40">
        <v>27</v>
      </c>
      <c r="M379" s="2">
        <v>36355</v>
      </c>
      <c r="N379" s="134">
        <v>2.3250000476837158</v>
      </c>
    </row>
    <row r="380" spans="1:14" x14ac:dyDescent="0.25">
      <c r="A380" s="2">
        <v>36205</v>
      </c>
      <c r="B380" s="40">
        <v>35</v>
      </c>
      <c r="C380" s="40">
        <v>22</v>
      </c>
      <c r="M380" s="2">
        <v>36356</v>
      </c>
      <c r="N380" s="134">
        <v>2.3250000476837158</v>
      </c>
    </row>
    <row r="381" spans="1:14" x14ac:dyDescent="0.25">
      <c r="A381" s="2">
        <v>36206</v>
      </c>
      <c r="B381" s="40">
        <v>48</v>
      </c>
      <c r="C381" s="40">
        <v>21</v>
      </c>
      <c r="M381" s="2">
        <v>36357</v>
      </c>
      <c r="N381" s="134">
        <v>2.3399999141693115</v>
      </c>
    </row>
    <row r="382" spans="1:14" x14ac:dyDescent="0.25">
      <c r="A382" s="2">
        <v>36207</v>
      </c>
      <c r="B382" s="40">
        <v>62</v>
      </c>
      <c r="C382" s="40">
        <v>28</v>
      </c>
      <c r="M382" s="2">
        <v>36360</v>
      </c>
      <c r="N382" s="134">
        <v>2.4249999523162842</v>
      </c>
    </row>
    <row r="383" spans="1:14" x14ac:dyDescent="0.25">
      <c r="A383" s="2">
        <v>36208</v>
      </c>
      <c r="B383" s="40">
        <v>50</v>
      </c>
      <c r="C383" s="40">
        <v>34</v>
      </c>
      <c r="M383" s="2">
        <v>36361</v>
      </c>
      <c r="N383" s="134">
        <v>2.4249999523162842</v>
      </c>
    </row>
    <row r="384" spans="1:14" x14ac:dyDescent="0.25">
      <c r="A384" s="2">
        <v>36209</v>
      </c>
      <c r="B384" s="40">
        <v>47</v>
      </c>
      <c r="C384" s="40">
        <v>37</v>
      </c>
      <c r="M384" s="2">
        <v>36362</v>
      </c>
      <c r="N384" s="134">
        <v>2.4600000381469727</v>
      </c>
    </row>
    <row r="385" spans="1:14" x14ac:dyDescent="0.25">
      <c r="A385" s="2">
        <v>36210</v>
      </c>
      <c r="B385" s="40">
        <v>46</v>
      </c>
      <c r="C385" s="40">
        <v>34</v>
      </c>
      <c r="M385" s="2">
        <v>36363</v>
      </c>
      <c r="N385" s="134">
        <v>2.4700000286102295</v>
      </c>
    </row>
    <row r="386" spans="1:14" x14ac:dyDescent="0.25">
      <c r="A386" s="2">
        <v>36211</v>
      </c>
      <c r="B386" s="40">
        <v>41</v>
      </c>
      <c r="C386" s="40">
        <v>30</v>
      </c>
      <c r="M386" s="2">
        <v>36364</v>
      </c>
      <c r="N386" s="134">
        <v>2.5899999141693115</v>
      </c>
    </row>
    <row r="387" spans="1:14" x14ac:dyDescent="0.25">
      <c r="A387" s="2">
        <v>36212</v>
      </c>
      <c r="B387" s="40">
        <v>37</v>
      </c>
      <c r="C387" s="40">
        <v>23</v>
      </c>
      <c r="M387" s="2">
        <v>36367</v>
      </c>
      <c r="N387" s="134">
        <v>2.6949999332427979</v>
      </c>
    </row>
    <row r="388" spans="1:14" x14ac:dyDescent="0.25">
      <c r="A388" s="2">
        <v>36213</v>
      </c>
      <c r="B388" s="40">
        <v>32</v>
      </c>
      <c r="C388" s="40">
        <v>17</v>
      </c>
      <c r="M388" s="2">
        <v>36368</v>
      </c>
      <c r="N388" s="134">
        <v>2.875</v>
      </c>
    </row>
    <row r="389" spans="1:14" x14ac:dyDescent="0.25">
      <c r="A389" s="2">
        <v>36214</v>
      </c>
      <c r="B389" s="40">
        <v>29</v>
      </c>
      <c r="C389" s="40">
        <v>16</v>
      </c>
      <c r="M389" s="2">
        <v>36369</v>
      </c>
      <c r="N389" s="134">
        <v>2.875</v>
      </c>
    </row>
    <row r="390" spans="1:14" x14ac:dyDescent="0.25">
      <c r="A390" s="2">
        <v>36215</v>
      </c>
      <c r="B390" s="40">
        <v>40</v>
      </c>
      <c r="C390" s="40">
        <v>26</v>
      </c>
      <c r="M390" s="2">
        <v>36370</v>
      </c>
      <c r="N390" s="134">
        <v>2.8949999809265137</v>
      </c>
    </row>
    <row r="391" spans="1:14" x14ac:dyDescent="0.25">
      <c r="A391" s="2">
        <v>36216</v>
      </c>
      <c r="B391" s="40">
        <v>43</v>
      </c>
      <c r="C391" s="40">
        <v>26</v>
      </c>
      <c r="M391" s="2">
        <v>36371</v>
      </c>
      <c r="N391" s="134">
        <v>2.9600000381469727</v>
      </c>
    </row>
    <row r="392" spans="1:14" x14ac:dyDescent="0.25">
      <c r="A392" s="2">
        <v>36217</v>
      </c>
      <c r="B392" s="40">
        <v>49</v>
      </c>
      <c r="C392" s="40">
        <v>32</v>
      </c>
      <c r="M392" s="2">
        <v>36374</v>
      </c>
      <c r="N392" s="134">
        <v>2.8450000286102295</v>
      </c>
    </row>
    <row r="393" spans="1:14" x14ac:dyDescent="0.25">
      <c r="A393" s="2">
        <v>36218</v>
      </c>
      <c r="B393" s="40">
        <v>49</v>
      </c>
      <c r="C393" s="40">
        <v>27</v>
      </c>
      <c r="M393" s="2">
        <v>36375</v>
      </c>
      <c r="N393" s="134">
        <v>2.7350001335144043</v>
      </c>
    </row>
    <row r="394" spans="1:14" x14ac:dyDescent="0.25">
      <c r="A394" s="2">
        <v>36219</v>
      </c>
      <c r="B394" s="40">
        <v>52</v>
      </c>
      <c r="C394" s="40">
        <v>40</v>
      </c>
      <c r="M394" s="2">
        <v>36376</v>
      </c>
      <c r="N394" s="134">
        <v>2.8299999237060547</v>
      </c>
    </row>
    <row r="395" spans="1:14" x14ac:dyDescent="0.25">
      <c r="A395" s="2">
        <v>36220</v>
      </c>
      <c r="B395" s="40">
        <v>47</v>
      </c>
      <c r="C395" s="40">
        <v>36</v>
      </c>
      <c r="M395" s="2">
        <v>36377</v>
      </c>
      <c r="N395" s="134">
        <v>2.8450000286102295</v>
      </c>
    </row>
    <row r="396" spans="1:14" x14ac:dyDescent="0.25">
      <c r="A396" s="2">
        <v>36221</v>
      </c>
      <c r="B396" s="40">
        <v>51</v>
      </c>
      <c r="C396" s="40">
        <v>33</v>
      </c>
      <c r="M396" s="2">
        <v>36378</v>
      </c>
      <c r="N396" s="134">
        <v>2.8600001335144043</v>
      </c>
    </row>
    <row r="397" spans="1:14" x14ac:dyDescent="0.25">
      <c r="A397" s="2">
        <v>36222</v>
      </c>
      <c r="B397" s="40">
        <v>61</v>
      </c>
      <c r="C397" s="40">
        <v>35</v>
      </c>
      <c r="M397" s="2">
        <v>36381</v>
      </c>
      <c r="N397" s="134">
        <v>2.8849999904632568</v>
      </c>
    </row>
    <row r="398" spans="1:14" x14ac:dyDescent="0.25">
      <c r="A398" s="2">
        <v>36223</v>
      </c>
      <c r="B398" s="40">
        <v>52</v>
      </c>
      <c r="C398" s="40">
        <v>32</v>
      </c>
      <c r="M398" s="2">
        <v>36382</v>
      </c>
      <c r="N398" s="134">
        <v>2.9100000858306885</v>
      </c>
    </row>
    <row r="399" spans="1:14" x14ac:dyDescent="0.25">
      <c r="A399" s="2">
        <v>36224</v>
      </c>
      <c r="B399" s="40">
        <v>44</v>
      </c>
      <c r="C399" s="40">
        <v>28</v>
      </c>
      <c r="M399" s="2">
        <v>36383</v>
      </c>
      <c r="N399" s="134">
        <v>2.940000057220459</v>
      </c>
    </row>
    <row r="400" spans="1:14" x14ac:dyDescent="0.25">
      <c r="A400" s="2">
        <v>36225</v>
      </c>
      <c r="B400" s="40">
        <v>49</v>
      </c>
      <c r="C400" s="40">
        <v>32</v>
      </c>
      <c r="M400" s="2">
        <v>36384</v>
      </c>
      <c r="N400" s="134">
        <v>2.9749999046325684</v>
      </c>
    </row>
    <row r="401" spans="1:14" x14ac:dyDescent="0.25">
      <c r="A401" s="2">
        <v>36226</v>
      </c>
      <c r="B401" s="40">
        <v>44</v>
      </c>
      <c r="C401" s="40">
        <v>20</v>
      </c>
      <c r="M401" s="2">
        <v>36385</v>
      </c>
      <c r="N401" s="134">
        <v>2.9900000095367432</v>
      </c>
    </row>
    <row r="402" spans="1:14" x14ac:dyDescent="0.25">
      <c r="A402" s="2">
        <v>36227</v>
      </c>
      <c r="B402" s="40">
        <v>37</v>
      </c>
      <c r="C402" s="40">
        <v>18</v>
      </c>
      <c r="M402" s="2">
        <v>36388</v>
      </c>
      <c r="N402" s="134">
        <v>2.9700000286102295</v>
      </c>
    </row>
    <row r="403" spans="1:14" x14ac:dyDescent="0.25">
      <c r="A403" s="2">
        <v>36228</v>
      </c>
      <c r="B403" s="40">
        <v>35</v>
      </c>
      <c r="C403" s="40">
        <v>22</v>
      </c>
      <c r="M403" s="2">
        <v>36389</v>
      </c>
      <c r="N403" s="134">
        <v>2.9700000286102295</v>
      </c>
    </row>
    <row r="404" spans="1:14" x14ac:dyDescent="0.25">
      <c r="A404" s="2">
        <v>36229</v>
      </c>
      <c r="B404" s="40">
        <v>44</v>
      </c>
      <c r="C404" s="40">
        <v>27</v>
      </c>
      <c r="M404" s="2">
        <v>36390</v>
      </c>
      <c r="N404" s="134">
        <v>2.9449999332427979</v>
      </c>
    </row>
    <row r="405" spans="1:14" x14ac:dyDescent="0.25">
      <c r="A405" s="2">
        <v>36230</v>
      </c>
      <c r="B405" s="40">
        <v>43</v>
      </c>
      <c r="C405" s="40">
        <v>26</v>
      </c>
      <c r="M405" s="2">
        <v>36391</v>
      </c>
      <c r="N405" s="134">
        <v>2.9700000286102295</v>
      </c>
    </row>
    <row r="406" spans="1:14" x14ac:dyDescent="0.25">
      <c r="A406" s="2">
        <v>36231</v>
      </c>
      <c r="B406" s="40">
        <v>38</v>
      </c>
      <c r="C406" s="40">
        <v>29</v>
      </c>
      <c r="M406" s="2">
        <v>36392</v>
      </c>
      <c r="N406" s="134">
        <v>3.0799999237060547</v>
      </c>
    </row>
    <row r="407" spans="1:14" x14ac:dyDescent="0.25">
      <c r="A407" s="2">
        <v>36232</v>
      </c>
      <c r="B407" s="40">
        <v>50</v>
      </c>
      <c r="C407" s="40">
        <v>29</v>
      </c>
      <c r="M407" s="2">
        <v>36395</v>
      </c>
      <c r="N407" s="134">
        <v>3.1600000858306885</v>
      </c>
    </row>
    <row r="408" spans="1:14" x14ac:dyDescent="0.25">
      <c r="A408" s="2">
        <v>36233</v>
      </c>
      <c r="B408" s="40">
        <v>41</v>
      </c>
      <c r="C408" s="40">
        <v>33</v>
      </c>
      <c r="M408" s="2">
        <v>36396</v>
      </c>
      <c r="N408" s="134">
        <v>3.1449999809265137</v>
      </c>
    </row>
    <row r="409" spans="1:14" x14ac:dyDescent="0.25">
      <c r="A409" s="2">
        <v>36234</v>
      </c>
      <c r="B409" s="40">
        <v>43</v>
      </c>
      <c r="C409" s="40">
        <v>34</v>
      </c>
      <c r="M409" s="2">
        <v>36397</v>
      </c>
      <c r="N409" s="134">
        <v>3.2249999046325684</v>
      </c>
    </row>
    <row r="410" spans="1:14" x14ac:dyDescent="0.25">
      <c r="A410" s="2">
        <v>36235</v>
      </c>
      <c r="B410" s="40">
        <v>49</v>
      </c>
      <c r="C410" s="40">
        <v>29</v>
      </c>
      <c r="M410" s="2">
        <v>36398</v>
      </c>
      <c r="N410" s="134">
        <v>3.2799999713897705</v>
      </c>
    </row>
    <row r="411" spans="1:14" x14ac:dyDescent="0.25">
      <c r="A411" s="2">
        <v>36236</v>
      </c>
      <c r="B411" s="40">
        <v>68</v>
      </c>
      <c r="C411" s="40">
        <v>33</v>
      </c>
      <c r="M411" s="2">
        <v>36399</v>
      </c>
      <c r="N411" s="134">
        <v>3.2049999237060547</v>
      </c>
    </row>
    <row r="412" spans="1:14" x14ac:dyDescent="0.25">
      <c r="A412" s="2">
        <v>36237</v>
      </c>
      <c r="B412" s="40">
        <v>71</v>
      </c>
      <c r="C412" s="40">
        <v>44</v>
      </c>
      <c r="M412" s="2">
        <v>36402</v>
      </c>
      <c r="N412" s="134">
        <v>3.065000057220459</v>
      </c>
    </row>
    <row r="413" spans="1:14" x14ac:dyDescent="0.25">
      <c r="A413" s="2">
        <v>36238</v>
      </c>
      <c r="B413" s="40">
        <v>51</v>
      </c>
      <c r="C413" s="40">
        <v>39</v>
      </c>
      <c r="M413" s="2">
        <v>36403</v>
      </c>
      <c r="N413" s="134">
        <v>3.059999942779541</v>
      </c>
    </row>
    <row r="414" spans="1:14" x14ac:dyDescent="0.25">
      <c r="A414" s="2">
        <v>36239</v>
      </c>
      <c r="B414" s="40">
        <v>53</v>
      </c>
      <c r="C414" s="40">
        <v>36</v>
      </c>
      <c r="M414" s="2">
        <v>36404</v>
      </c>
      <c r="N414" s="134">
        <v>3.0750000476837158</v>
      </c>
    </row>
    <row r="415" spans="1:14" x14ac:dyDescent="0.25">
      <c r="A415" s="2">
        <v>36240</v>
      </c>
      <c r="B415" s="40">
        <v>55</v>
      </c>
      <c r="C415" s="40">
        <v>33</v>
      </c>
      <c r="M415" s="2">
        <v>36405</v>
      </c>
      <c r="N415" s="134">
        <v>2.9249999523162842</v>
      </c>
    </row>
    <row r="416" spans="1:14" x14ac:dyDescent="0.25">
      <c r="A416" s="2">
        <v>36241</v>
      </c>
      <c r="B416" s="40">
        <v>49</v>
      </c>
      <c r="C416" s="40">
        <v>36</v>
      </c>
      <c r="M416" s="2">
        <v>36406</v>
      </c>
      <c r="N416" s="134">
        <v>2.744999885559082</v>
      </c>
    </row>
    <row r="417" spans="1:14" x14ac:dyDescent="0.25">
      <c r="A417" s="2">
        <v>36242</v>
      </c>
      <c r="B417" s="40">
        <v>54</v>
      </c>
      <c r="C417" s="40">
        <v>33</v>
      </c>
      <c r="M417" s="2">
        <v>36409</v>
      </c>
      <c r="N417" s="134">
        <v>2.6349999904632568</v>
      </c>
    </row>
    <row r="418" spans="1:14" x14ac:dyDescent="0.25">
      <c r="A418" s="2">
        <v>36243</v>
      </c>
      <c r="B418" s="40">
        <v>60</v>
      </c>
      <c r="C418" s="40">
        <v>43</v>
      </c>
      <c r="M418" s="2">
        <v>36410</v>
      </c>
      <c r="N418" s="134">
        <v>2.6349999904632568</v>
      </c>
    </row>
    <row r="419" spans="1:14" x14ac:dyDescent="0.25">
      <c r="A419" s="2">
        <v>36244</v>
      </c>
      <c r="B419" s="40">
        <v>51</v>
      </c>
      <c r="C419" s="40">
        <v>36</v>
      </c>
      <c r="M419" s="2">
        <v>36411</v>
      </c>
      <c r="N419" s="134">
        <v>2.7899999618530273</v>
      </c>
    </row>
    <row r="420" spans="1:14" x14ac:dyDescent="0.25">
      <c r="A420" s="2">
        <v>36245</v>
      </c>
      <c r="B420" s="40">
        <v>51</v>
      </c>
      <c r="C420" s="40">
        <v>32</v>
      </c>
      <c r="M420" s="2">
        <v>36412</v>
      </c>
      <c r="N420" s="134">
        <v>2.940000057220459</v>
      </c>
    </row>
    <row r="421" spans="1:14" x14ac:dyDescent="0.25">
      <c r="A421" s="2">
        <v>36246</v>
      </c>
      <c r="B421" s="40">
        <v>54</v>
      </c>
      <c r="C421" s="40">
        <v>34</v>
      </c>
      <c r="M421" s="2">
        <v>36413</v>
      </c>
      <c r="N421" s="134">
        <v>3.0199999809265137</v>
      </c>
    </row>
    <row r="422" spans="1:14" x14ac:dyDescent="0.25">
      <c r="A422" s="2">
        <v>36247</v>
      </c>
      <c r="B422" s="40">
        <v>52</v>
      </c>
      <c r="C422" s="40">
        <v>41</v>
      </c>
      <c r="M422" s="2">
        <v>36416</v>
      </c>
      <c r="N422" s="134">
        <v>3.0950000286102295</v>
      </c>
    </row>
    <row r="423" spans="1:14" x14ac:dyDescent="0.25">
      <c r="A423" s="2">
        <v>36248</v>
      </c>
      <c r="B423" s="40">
        <v>68</v>
      </c>
      <c r="C423" s="40">
        <v>43</v>
      </c>
      <c r="M423" s="2">
        <v>36417</v>
      </c>
      <c r="N423" s="134">
        <v>3.0799999237060547</v>
      </c>
    </row>
    <row r="424" spans="1:14" x14ac:dyDescent="0.25">
      <c r="A424" s="2">
        <v>36249</v>
      </c>
      <c r="B424" s="40">
        <v>64</v>
      </c>
      <c r="C424" s="40">
        <v>43</v>
      </c>
      <c r="M424" s="2">
        <v>36418</v>
      </c>
      <c r="N424" s="134">
        <v>2.8550000190734863</v>
      </c>
    </row>
    <row r="425" spans="1:14" x14ac:dyDescent="0.25">
      <c r="A425" s="2">
        <v>36250</v>
      </c>
      <c r="B425" s="40">
        <v>71</v>
      </c>
      <c r="C425" s="40">
        <v>39</v>
      </c>
      <c r="M425" s="2">
        <v>36419</v>
      </c>
      <c r="N425" s="134">
        <v>2.7400000095367432</v>
      </c>
    </row>
    <row r="426" spans="1:14" x14ac:dyDescent="0.25">
      <c r="A426" s="2">
        <v>36251</v>
      </c>
      <c r="B426" s="40">
        <v>57</v>
      </c>
      <c r="C426" s="40">
        <v>48</v>
      </c>
      <c r="M426" s="2">
        <v>36420</v>
      </c>
      <c r="N426" s="134">
        <v>2.7100000381469727</v>
      </c>
    </row>
    <row r="427" spans="1:14" x14ac:dyDescent="0.25">
      <c r="A427" s="2">
        <v>36252</v>
      </c>
      <c r="B427" s="40">
        <v>69</v>
      </c>
      <c r="C427" s="40">
        <v>47</v>
      </c>
      <c r="M427" s="2">
        <v>36423</v>
      </c>
      <c r="N427" s="134">
        <v>2.6800000667572021</v>
      </c>
    </row>
    <row r="428" spans="1:14" x14ac:dyDescent="0.25">
      <c r="A428" s="2">
        <v>36253</v>
      </c>
      <c r="B428" s="40">
        <v>66</v>
      </c>
      <c r="C428" s="40">
        <v>46</v>
      </c>
      <c r="M428" s="2">
        <v>36424</v>
      </c>
      <c r="N428" s="134">
        <v>2.7200000286102295</v>
      </c>
    </row>
    <row r="429" spans="1:14" x14ac:dyDescent="0.25">
      <c r="A429" s="2">
        <v>36254</v>
      </c>
      <c r="B429" s="40">
        <v>79</v>
      </c>
      <c r="C429" s="40">
        <v>50</v>
      </c>
      <c r="M429" s="2">
        <v>36425</v>
      </c>
      <c r="N429" s="134">
        <v>2.5350000858306885</v>
      </c>
    </row>
    <row r="430" spans="1:14" x14ac:dyDescent="0.25">
      <c r="A430" s="2">
        <v>36255</v>
      </c>
      <c r="B430" s="40">
        <v>58</v>
      </c>
      <c r="C430" s="40">
        <v>39</v>
      </c>
      <c r="M430" s="2">
        <v>36426</v>
      </c>
      <c r="N430" s="134">
        <v>2.5350000858306885</v>
      </c>
    </row>
    <row r="431" spans="1:14" x14ac:dyDescent="0.25">
      <c r="A431" s="2">
        <v>36256</v>
      </c>
      <c r="B431" s="40">
        <v>63</v>
      </c>
      <c r="C431" s="40">
        <v>37</v>
      </c>
      <c r="M431" s="2">
        <v>36427</v>
      </c>
      <c r="N431" s="134">
        <v>2.7000000476837158</v>
      </c>
    </row>
    <row r="432" spans="1:14" x14ac:dyDescent="0.25">
      <c r="A432" s="2">
        <v>36257</v>
      </c>
      <c r="B432" s="40">
        <v>71</v>
      </c>
      <c r="C432" s="40">
        <v>46</v>
      </c>
      <c r="M432" s="2">
        <v>36430</v>
      </c>
      <c r="N432" s="134">
        <v>2.75</v>
      </c>
    </row>
    <row r="433" spans="1:14" x14ac:dyDescent="0.25">
      <c r="A433" s="2">
        <v>36258</v>
      </c>
      <c r="B433" s="40">
        <v>80</v>
      </c>
      <c r="C433" s="40">
        <v>47</v>
      </c>
      <c r="M433" s="2">
        <v>36431</v>
      </c>
      <c r="N433" s="134">
        <v>2.7000000476837158</v>
      </c>
    </row>
    <row r="434" spans="1:14" x14ac:dyDescent="0.25">
      <c r="A434" s="2">
        <v>36259</v>
      </c>
      <c r="B434" s="40">
        <v>67</v>
      </c>
      <c r="C434" s="40">
        <v>44</v>
      </c>
      <c r="M434" s="2">
        <v>36432</v>
      </c>
      <c r="N434" s="134">
        <v>2.7400000095367432</v>
      </c>
    </row>
    <row r="435" spans="1:14" x14ac:dyDescent="0.25">
      <c r="A435" s="2">
        <v>36260</v>
      </c>
      <c r="B435" s="40">
        <v>59</v>
      </c>
      <c r="C435" s="40">
        <v>42</v>
      </c>
      <c r="M435" s="2">
        <v>36433</v>
      </c>
      <c r="N435" s="134">
        <v>2.7599999904632568</v>
      </c>
    </row>
    <row r="436" spans="1:14" x14ac:dyDescent="0.25">
      <c r="A436" s="2">
        <v>36261</v>
      </c>
      <c r="B436" s="40">
        <v>48</v>
      </c>
      <c r="C436" s="40">
        <v>43</v>
      </c>
      <c r="M436" s="2">
        <v>36434</v>
      </c>
      <c r="N436" s="134">
        <v>2.5899999141693115</v>
      </c>
    </row>
    <row r="437" spans="1:14" x14ac:dyDescent="0.25">
      <c r="A437" s="2">
        <v>36262</v>
      </c>
      <c r="B437" s="40">
        <v>59</v>
      </c>
      <c r="C437" s="40">
        <v>43</v>
      </c>
      <c r="M437" s="2">
        <v>36437</v>
      </c>
      <c r="N437" s="134">
        <v>2.505000114440918</v>
      </c>
    </row>
    <row r="438" spans="1:14" x14ac:dyDescent="0.25">
      <c r="A438" s="2">
        <v>36263</v>
      </c>
      <c r="B438" s="40">
        <v>62</v>
      </c>
      <c r="C438" s="40">
        <v>42</v>
      </c>
      <c r="M438" s="2">
        <v>36438</v>
      </c>
      <c r="N438" s="134">
        <v>2.7049999237060547</v>
      </c>
    </row>
    <row r="439" spans="1:14" x14ac:dyDescent="0.25">
      <c r="A439" s="2">
        <v>36264</v>
      </c>
      <c r="B439" s="40">
        <v>68</v>
      </c>
      <c r="C439" s="40">
        <v>41</v>
      </c>
      <c r="M439" s="2">
        <v>36439</v>
      </c>
      <c r="N439" s="134">
        <v>2.6800000667572021</v>
      </c>
    </row>
    <row r="440" spans="1:14" x14ac:dyDescent="0.25">
      <c r="A440" s="2">
        <v>36265</v>
      </c>
      <c r="B440" s="40">
        <v>64</v>
      </c>
      <c r="C440" s="40">
        <v>41</v>
      </c>
      <c r="M440" s="2">
        <v>36440</v>
      </c>
      <c r="N440" s="134">
        <v>2.7149999141693115</v>
      </c>
    </row>
    <row r="441" spans="1:14" x14ac:dyDescent="0.25">
      <c r="A441" s="2">
        <v>36266</v>
      </c>
      <c r="B441" s="40">
        <v>53</v>
      </c>
      <c r="C441" s="40">
        <v>42</v>
      </c>
      <c r="M441" s="2">
        <v>36441</v>
      </c>
      <c r="N441" s="134">
        <v>2.7149999141693115</v>
      </c>
    </row>
    <row r="442" spans="1:14" x14ac:dyDescent="0.25">
      <c r="A442" s="2">
        <v>36267</v>
      </c>
      <c r="B442" s="40">
        <v>58</v>
      </c>
      <c r="C442" s="40">
        <v>41</v>
      </c>
      <c r="M442" s="2">
        <v>36444</v>
      </c>
      <c r="N442" s="134">
        <v>2.5299999713897705</v>
      </c>
    </row>
    <row r="443" spans="1:14" x14ac:dyDescent="0.25">
      <c r="A443" s="2">
        <v>36268</v>
      </c>
      <c r="B443" s="40">
        <v>60</v>
      </c>
      <c r="C443" s="40">
        <v>43</v>
      </c>
      <c r="M443" s="2">
        <v>36445</v>
      </c>
      <c r="N443" s="134">
        <v>2.7000000476837158</v>
      </c>
    </row>
    <row r="444" spans="1:14" x14ac:dyDescent="0.25">
      <c r="A444" s="2">
        <v>36269</v>
      </c>
      <c r="B444" s="40">
        <v>57</v>
      </c>
      <c r="C444" s="40">
        <v>39</v>
      </c>
      <c r="M444" s="2">
        <v>36446</v>
      </c>
      <c r="N444" s="134">
        <v>2.815000057220459</v>
      </c>
    </row>
    <row r="445" spans="1:14" x14ac:dyDescent="0.25">
      <c r="A445" s="2">
        <v>36270</v>
      </c>
      <c r="B445" s="40">
        <v>53</v>
      </c>
      <c r="C445" s="40">
        <v>44</v>
      </c>
      <c r="M445" s="2">
        <v>36447</v>
      </c>
      <c r="N445" s="134">
        <v>2.9900000095367432</v>
      </c>
    </row>
    <row r="446" spans="1:14" x14ac:dyDescent="0.25">
      <c r="A446" s="2">
        <v>36271</v>
      </c>
      <c r="B446" s="40">
        <v>58</v>
      </c>
      <c r="C446" s="40">
        <v>40</v>
      </c>
      <c r="M446" s="2">
        <v>36448</v>
      </c>
      <c r="N446" s="134">
        <v>2.8949999809265137</v>
      </c>
    </row>
    <row r="447" spans="1:14" x14ac:dyDescent="0.25">
      <c r="A447" s="2">
        <v>36272</v>
      </c>
      <c r="B447" s="40">
        <v>74</v>
      </c>
      <c r="C447" s="40">
        <v>47</v>
      </c>
      <c r="M447" s="2">
        <v>36451</v>
      </c>
      <c r="N447" s="134">
        <v>2.880000114440918</v>
      </c>
    </row>
    <row r="448" spans="1:14" x14ac:dyDescent="0.25">
      <c r="A448" s="2">
        <v>36273</v>
      </c>
      <c r="B448" s="40">
        <v>56</v>
      </c>
      <c r="C448" s="40">
        <v>48</v>
      </c>
      <c r="M448" s="2">
        <v>36452</v>
      </c>
      <c r="N448" s="134">
        <v>3.0799999237060547</v>
      </c>
    </row>
    <row r="449" spans="1:14" x14ac:dyDescent="0.25">
      <c r="A449" s="2">
        <v>36274</v>
      </c>
      <c r="B449" s="40">
        <v>60</v>
      </c>
      <c r="C449" s="40">
        <v>39</v>
      </c>
      <c r="M449" s="2">
        <v>36453</v>
      </c>
      <c r="N449" s="134">
        <v>3.255000114440918</v>
      </c>
    </row>
    <row r="450" spans="1:14" x14ac:dyDescent="0.25">
      <c r="A450" s="2">
        <v>36275</v>
      </c>
      <c r="B450" s="40">
        <v>61</v>
      </c>
      <c r="C450" s="40">
        <v>38</v>
      </c>
      <c r="M450" s="2">
        <v>36454</v>
      </c>
      <c r="N450" s="134">
        <v>3.2699999809265137</v>
      </c>
    </row>
    <row r="451" spans="1:14" x14ac:dyDescent="0.25">
      <c r="A451" s="2">
        <v>36276</v>
      </c>
      <c r="B451" s="40">
        <v>74</v>
      </c>
      <c r="C451" s="40">
        <v>45</v>
      </c>
      <c r="M451" s="2">
        <v>36455</v>
      </c>
      <c r="N451" s="134">
        <v>3.4000000953674316</v>
      </c>
    </row>
    <row r="452" spans="1:14" x14ac:dyDescent="0.25">
      <c r="A452" s="2">
        <v>36277</v>
      </c>
      <c r="B452" s="40">
        <v>65</v>
      </c>
      <c r="C452" s="40">
        <v>47</v>
      </c>
      <c r="M452" s="2">
        <v>36458</v>
      </c>
      <c r="N452" s="134">
        <v>3.4500000476837158</v>
      </c>
    </row>
    <row r="453" spans="1:14" x14ac:dyDescent="0.25">
      <c r="A453" s="2">
        <v>36278</v>
      </c>
      <c r="B453" s="40">
        <v>65</v>
      </c>
      <c r="C453" s="40">
        <v>46</v>
      </c>
      <c r="M453" s="2">
        <v>36459</v>
      </c>
      <c r="N453" s="134">
        <v>3.2699999809265137</v>
      </c>
    </row>
    <row r="454" spans="1:14" x14ac:dyDescent="0.25">
      <c r="A454" s="2">
        <v>36279</v>
      </c>
      <c r="B454" s="40">
        <v>70</v>
      </c>
      <c r="C454" s="40">
        <v>47</v>
      </c>
      <c r="M454" s="2">
        <v>36460</v>
      </c>
      <c r="N454" s="134">
        <v>3.2799999713897705</v>
      </c>
    </row>
    <row r="455" spans="1:14" x14ac:dyDescent="0.25">
      <c r="A455" s="2">
        <v>36280</v>
      </c>
      <c r="B455" s="40">
        <v>67</v>
      </c>
      <c r="C455" s="40">
        <v>45</v>
      </c>
      <c r="M455" s="2">
        <v>36461</v>
      </c>
      <c r="N455" s="134">
        <v>3.3899998664855957</v>
      </c>
    </row>
    <row r="456" spans="1:14" x14ac:dyDescent="0.25">
      <c r="A456" s="2">
        <v>36281</v>
      </c>
      <c r="B456" s="40">
        <v>67</v>
      </c>
      <c r="C456" s="40">
        <v>45</v>
      </c>
      <c r="M456" s="2">
        <v>36462</v>
      </c>
      <c r="N456" s="134">
        <v>3.3650000095367432</v>
      </c>
    </row>
    <row r="457" spans="1:14" x14ac:dyDescent="0.25">
      <c r="A457" s="2">
        <v>36282</v>
      </c>
      <c r="B457" s="40">
        <v>67</v>
      </c>
      <c r="C457" s="40">
        <v>48</v>
      </c>
      <c r="M457" s="2">
        <v>36465</v>
      </c>
      <c r="N457" s="134">
        <v>3.0499999523162842</v>
      </c>
    </row>
    <row r="458" spans="1:14" x14ac:dyDescent="0.25">
      <c r="A458" s="2">
        <v>36283</v>
      </c>
      <c r="B458" s="40">
        <v>59</v>
      </c>
      <c r="C458" s="40">
        <v>52</v>
      </c>
      <c r="M458" s="2">
        <v>36466</v>
      </c>
      <c r="N458" s="134">
        <v>2.9049999713897705</v>
      </c>
    </row>
    <row r="459" spans="1:14" x14ac:dyDescent="0.25">
      <c r="A459" s="2">
        <v>36284</v>
      </c>
      <c r="B459" s="40">
        <v>63</v>
      </c>
      <c r="C459" s="40">
        <v>55</v>
      </c>
      <c r="M459" s="2">
        <v>36467</v>
      </c>
      <c r="N459" s="134">
        <v>3.0899999141693115</v>
      </c>
    </row>
    <row r="460" spans="1:14" x14ac:dyDescent="0.25">
      <c r="A460" s="2">
        <v>36285</v>
      </c>
      <c r="B460" s="40">
        <v>78</v>
      </c>
      <c r="C460" s="40">
        <v>57</v>
      </c>
      <c r="M460" s="2">
        <v>36468</v>
      </c>
      <c r="N460" s="134">
        <v>3.2000000476837158</v>
      </c>
    </row>
    <row r="461" spans="1:14" x14ac:dyDescent="0.25">
      <c r="A461" s="2">
        <v>36286</v>
      </c>
      <c r="B461" s="40">
        <v>65</v>
      </c>
      <c r="C461" s="40">
        <v>52</v>
      </c>
      <c r="M461" s="2">
        <v>36469</v>
      </c>
      <c r="N461" s="134">
        <v>3.119999885559082</v>
      </c>
    </row>
    <row r="462" spans="1:14" x14ac:dyDescent="0.25">
      <c r="A462" s="2">
        <v>36287</v>
      </c>
      <c r="B462" s="40">
        <v>64</v>
      </c>
      <c r="C462" s="40">
        <v>54</v>
      </c>
      <c r="M462" s="2">
        <v>36472</v>
      </c>
      <c r="N462" s="134">
        <v>2.9749999046325684</v>
      </c>
    </row>
    <row r="463" spans="1:14" x14ac:dyDescent="0.25">
      <c r="A463" s="2">
        <v>36288</v>
      </c>
      <c r="B463" s="40">
        <v>80</v>
      </c>
      <c r="C463" s="40">
        <v>57</v>
      </c>
      <c r="M463" s="2">
        <v>36473</v>
      </c>
      <c r="N463" s="134">
        <v>2.815000057220459</v>
      </c>
    </row>
    <row r="464" spans="1:14" x14ac:dyDescent="0.25">
      <c r="A464" s="2">
        <v>36289</v>
      </c>
      <c r="B464" s="40">
        <v>74</v>
      </c>
      <c r="C464" s="40">
        <v>56</v>
      </c>
      <c r="M464" s="2">
        <v>36474</v>
      </c>
      <c r="N464" s="134">
        <v>2.6100001335144043</v>
      </c>
    </row>
    <row r="465" spans="1:14" x14ac:dyDescent="0.25">
      <c r="A465" s="2">
        <v>36290</v>
      </c>
      <c r="B465" s="40">
        <v>73</v>
      </c>
      <c r="C465" s="40">
        <v>53</v>
      </c>
      <c r="M465" s="2">
        <v>36475</v>
      </c>
      <c r="N465" s="134">
        <v>2.6700000762939453</v>
      </c>
    </row>
    <row r="466" spans="1:14" x14ac:dyDescent="0.25">
      <c r="A466" s="2">
        <v>36291</v>
      </c>
      <c r="B466" s="40">
        <v>74</v>
      </c>
      <c r="C466" s="40">
        <v>53</v>
      </c>
      <c r="M466" s="2">
        <v>36476</v>
      </c>
      <c r="N466" s="134">
        <v>2.684999942779541</v>
      </c>
    </row>
    <row r="467" spans="1:14" x14ac:dyDescent="0.25">
      <c r="A467" s="2">
        <v>36292</v>
      </c>
      <c r="B467" s="40">
        <v>79</v>
      </c>
      <c r="C467" s="40">
        <v>51</v>
      </c>
      <c r="M467" s="2">
        <v>36479</v>
      </c>
      <c r="N467" s="134">
        <v>2.369999885559082</v>
      </c>
    </row>
    <row r="468" spans="1:14" x14ac:dyDescent="0.25">
      <c r="A468" s="2">
        <v>36293</v>
      </c>
      <c r="B468" s="40">
        <v>63</v>
      </c>
      <c r="C468" s="40">
        <v>51</v>
      </c>
      <c r="M468" s="2">
        <v>36480</v>
      </c>
      <c r="N468" s="134">
        <v>2.6949999332427979</v>
      </c>
    </row>
    <row r="469" spans="1:14" x14ac:dyDescent="0.25">
      <c r="A469" s="2">
        <v>36294</v>
      </c>
      <c r="B469" s="40">
        <v>67</v>
      </c>
      <c r="C469" s="40">
        <v>49</v>
      </c>
      <c r="M469" s="2">
        <v>36481</v>
      </c>
      <c r="N469" s="134">
        <v>2.690000057220459</v>
      </c>
    </row>
    <row r="470" spans="1:14" x14ac:dyDescent="0.25">
      <c r="A470" s="2">
        <v>36295</v>
      </c>
      <c r="B470" s="40">
        <v>71</v>
      </c>
      <c r="C470" s="40">
        <v>47</v>
      </c>
      <c r="M470" s="2">
        <v>36482</v>
      </c>
      <c r="N470" s="134">
        <v>2.6500000953674316</v>
      </c>
    </row>
    <row r="471" spans="1:14" x14ac:dyDescent="0.25">
      <c r="A471" s="2">
        <v>36296</v>
      </c>
      <c r="B471" s="40">
        <v>70</v>
      </c>
      <c r="C471" s="40">
        <v>50</v>
      </c>
      <c r="M471" s="2">
        <v>36483</v>
      </c>
      <c r="N471" s="134">
        <v>2.4850001335144043</v>
      </c>
    </row>
    <row r="472" spans="1:14" x14ac:dyDescent="0.25">
      <c r="A472" s="2">
        <v>36297</v>
      </c>
      <c r="B472" s="40">
        <v>76</v>
      </c>
      <c r="C472" s="40">
        <v>51</v>
      </c>
      <c r="M472" s="2">
        <v>36486</v>
      </c>
      <c r="N472" s="134">
        <v>2.3499999046325684</v>
      </c>
    </row>
    <row r="473" spans="1:14" x14ac:dyDescent="0.25">
      <c r="A473" s="2">
        <v>36298</v>
      </c>
      <c r="B473" s="40">
        <v>75</v>
      </c>
      <c r="C473" s="40">
        <v>55</v>
      </c>
      <c r="M473" s="2">
        <v>36487</v>
      </c>
      <c r="N473" s="134">
        <v>2.2100000381469727</v>
      </c>
    </row>
    <row r="474" spans="1:14" x14ac:dyDescent="0.25">
      <c r="A474" s="2">
        <v>36299</v>
      </c>
      <c r="B474" s="40">
        <v>66</v>
      </c>
      <c r="C474" s="40">
        <v>61</v>
      </c>
      <c r="M474" s="2">
        <v>36488</v>
      </c>
      <c r="N474" s="134">
        <v>2.1549999713897705</v>
      </c>
    </row>
    <row r="475" spans="1:14" x14ac:dyDescent="0.25">
      <c r="A475" s="2">
        <v>36300</v>
      </c>
      <c r="B475" s="40">
        <v>75</v>
      </c>
      <c r="C475" s="40">
        <v>55</v>
      </c>
      <c r="M475" s="2">
        <v>36489</v>
      </c>
      <c r="N475" s="134">
        <v>2.1150000095367432</v>
      </c>
    </row>
    <row r="476" spans="1:14" x14ac:dyDescent="0.25">
      <c r="A476" s="2">
        <v>36301</v>
      </c>
      <c r="B476" s="40">
        <v>78</v>
      </c>
      <c r="C476" s="40">
        <v>53</v>
      </c>
      <c r="M476" s="2">
        <v>36490</v>
      </c>
      <c r="N476" s="134">
        <v>2.1150000095367432</v>
      </c>
    </row>
    <row r="477" spans="1:14" x14ac:dyDescent="0.25">
      <c r="A477" s="2">
        <v>36302</v>
      </c>
      <c r="B477" s="40">
        <v>84</v>
      </c>
      <c r="C477" s="40">
        <v>55</v>
      </c>
      <c r="M477" s="2">
        <v>36493</v>
      </c>
      <c r="N477" s="134">
        <v>2.1150000095367432</v>
      </c>
    </row>
    <row r="478" spans="1:14" x14ac:dyDescent="0.25">
      <c r="A478" s="2">
        <v>36303</v>
      </c>
      <c r="B478" s="40">
        <v>74</v>
      </c>
      <c r="C478" s="40">
        <v>61</v>
      </c>
      <c r="M478" s="2">
        <v>36494</v>
      </c>
      <c r="N478" s="134">
        <v>2.625</v>
      </c>
    </row>
    <row r="479" spans="1:14" x14ac:dyDescent="0.25">
      <c r="A479" s="2">
        <v>36304</v>
      </c>
      <c r="B479" s="40">
        <v>73</v>
      </c>
      <c r="C479" s="40">
        <v>57</v>
      </c>
      <c r="M479" s="2">
        <v>36495</v>
      </c>
      <c r="N479" s="134">
        <v>3.255000114440918</v>
      </c>
    </row>
    <row r="480" spans="1:14" x14ac:dyDescent="0.25">
      <c r="A480" s="2">
        <v>36305</v>
      </c>
      <c r="B480" s="40">
        <v>73</v>
      </c>
      <c r="C480" s="40">
        <v>51</v>
      </c>
      <c r="M480" s="2">
        <v>36496</v>
      </c>
      <c r="N480" s="134">
        <v>2.9800000190734863</v>
      </c>
    </row>
    <row r="481" spans="1:14" x14ac:dyDescent="0.25">
      <c r="A481" s="2">
        <v>36306</v>
      </c>
      <c r="B481" s="40">
        <v>77</v>
      </c>
      <c r="C481" s="40">
        <v>54</v>
      </c>
      <c r="M481" s="2">
        <v>36497</v>
      </c>
      <c r="N481" s="134">
        <v>2.5999999046325684</v>
      </c>
    </row>
    <row r="482" spans="1:14" x14ac:dyDescent="0.25">
      <c r="A482" s="2">
        <v>36307</v>
      </c>
      <c r="B482" s="40">
        <v>73</v>
      </c>
      <c r="C482" s="40">
        <v>56</v>
      </c>
      <c r="M482" s="2">
        <v>36500</v>
      </c>
      <c r="N482" s="134">
        <v>2.4149999618530273</v>
      </c>
    </row>
    <row r="483" spans="1:14" x14ac:dyDescent="0.25">
      <c r="A483" s="2">
        <v>36308</v>
      </c>
      <c r="B483" s="40">
        <v>84</v>
      </c>
      <c r="C483" s="40">
        <v>55</v>
      </c>
      <c r="M483" s="2">
        <v>36501</v>
      </c>
      <c r="N483" s="134">
        <v>2.4649999141693115</v>
      </c>
    </row>
    <row r="484" spans="1:14" x14ac:dyDescent="0.25">
      <c r="A484" s="2">
        <v>36309</v>
      </c>
      <c r="B484" s="40">
        <v>87</v>
      </c>
      <c r="C484" s="40">
        <v>58</v>
      </c>
      <c r="M484" s="2">
        <v>36502</v>
      </c>
      <c r="N484" s="134">
        <v>2.440000057220459</v>
      </c>
    </row>
    <row r="485" spans="1:14" x14ac:dyDescent="0.25">
      <c r="A485" s="2">
        <v>36310</v>
      </c>
      <c r="B485" s="40">
        <v>89</v>
      </c>
      <c r="C485" s="40">
        <v>63</v>
      </c>
      <c r="M485" s="2">
        <v>36503</v>
      </c>
      <c r="N485" s="134">
        <v>2.5</v>
      </c>
    </row>
    <row r="486" spans="1:14" x14ac:dyDescent="0.25">
      <c r="A486" s="2">
        <v>36311</v>
      </c>
      <c r="B486" s="40">
        <v>89</v>
      </c>
      <c r="C486" s="40">
        <v>61</v>
      </c>
      <c r="M486" s="2">
        <v>36504</v>
      </c>
      <c r="N486" s="134">
        <v>2.4749999046325684</v>
      </c>
    </row>
    <row r="487" spans="1:14" x14ac:dyDescent="0.25">
      <c r="A487" s="2">
        <v>36312</v>
      </c>
      <c r="B487" s="40">
        <v>86</v>
      </c>
      <c r="C487" s="40">
        <v>65</v>
      </c>
      <c r="M487" s="2">
        <v>36507</v>
      </c>
      <c r="N487" s="134">
        <v>2.5350000858306885</v>
      </c>
    </row>
    <row r="488" spans="1:14" x14ac:dyDescent="0.25">
      <c r="A488" s="2">
        <v>36313</v>
      </c>
      <c r="B488" s="40">
        <v>87</v>
      </c>
      <c r="C488" s="40">
        <v>67</v>
      </c>
      <c r="M488" s="2">
        <v>36508</v>
      </c>
      <c r="N488" s="134">
        <v>2.6600000858306885</v>
      </c>
    </row>
    <row r="489" spans="1:14" x14ac:dyDescent="0.25">
      <c r="A489" s="2">
        <v>36314</v>
      </c>
      <c r="B489" s="40">
        <v>81</v>
      </c>
      <c r="C489" s="40">
        <v>68</v>
      </c>
      <c r="M489" s="2">
        <v>36509</v>
      </c>
      <c r="N489" s="134">
        <v>2.7750000953674316</v>
      </c>
    </row>
    <row r="490" spans="1:14" x14ac:dyDescent="0.25">
      <c r="A490" s="2">
        <v>36315</v>
      </c>
      <c r="B490" s="40">
        <v>78</v>
      </c>
      <c r="C490" s="40">
        <v>62</v>
      </c>
      <c r="M490" s="2">
        <v>36510</v>
      </c>
      <c r="N490" s="134">
        <v>2.8399999141693115</v>
      </c>
    </row>
    <row r="491" spans="1:14" x14ac:dyDescent="0.25">
      <c r="A491" s="2">
        <v>36316</v>
      </c>
      <c r="B491" s="40">
        <v>79</v>
      </c>
      <c r="C491" s="40">
        <v>58</v>
      </c>
      <c r="M491" s="2">
        <v>36511</v>
      </c>
      <c r="N491" s="134">
        <v>2.8550000190734863</v>
      </c>
    </row>
    <row r="492" spans="1:14" x14ac:dyDescent="0.25">
      <c r="A492" s="2">
        <v>36317</v>
      </c>
      <c r="B492" s="40">
        <v>82</v>
      </c>
      <c r="C492" s="40">
        <v>56</v>
      </c>
      <c r="M492" s="2">
        <v>36514</v>
      </c>
      <c r="N492" s="134">
        <v>2.9049999713897705</v>
      </c>
    </row>
    <row r="493" spans="1:14" x14ac:dyDescent="0.25">
      <c r="A493" s="2">
        <v>36318</v>
      </c>
      <c r="B493" s="40">
        <v>94</v>
      </c>
      <c r="C493" s="40">
        <v>67</v>
      </c>
      <c r="M493" s="2">
        <v>36515</v>
      </c>
      <c r="N493" s="134">
        <v>3.0899999141693115</v>
      </c>
    </row>
    <row r="494" spans="1:14" x14ac:dyDescent="0.25">
      <c r="A494" s="2">
        <v>36319</v>
      </c>
      <c r="B494" s="40">
        <v>95</v>
      </c>
      <c r="C494" s="40">
        <v>76</v>
      </c>
      <c r="M494" s="2">
        <v>36516</v>
      </c>
      <c r="N494" s="134">
        <v>3.2100000381469727</v>
      </c>
    </row>
    <row r="495" spans="1:14" x14ac:dyDescent="0.25">
      <c r="A495" s="2">
        <v>36320</v>
      </c>
      <c r="B495" s="40">
        <v>89</v>
      </c>
      <c r="C495" s="40">
        <v>65</v>
      </c>
      <c r="M495" s="2">
        <v>36517</v>
      </c>
      <c r="N495" s="134">
        <v>3.2200000286102295</v>
      </c>
    </row>
    <row r="496" spans="1:14" x14ac:dyDescent="0.25">
      <c r="A496" s="2">
        <v>36321</v>
      </c>
      <c r="B496" s="40">
        <v>74</v>
      </c>
      <c r="C496" s="40">
        <v>58</v>
      </c>
      <c r="M496" s="2">
        <v>36518</v>
      </c>
      <c r="N496" s="134">
        <v>3.1150000095367432</v>
      </c>
    </row>
    <row r="497" spans="1:14" x14ac:dyDescent="0.25">
      <c r="A497" s="2">
        <v>36322</v>
      </c>
      <c r="B497" s="40">
        <v>80</v>
      </c>
      <c r="C497" s="40">
        <v>59</v>
      </c>
      <c r="M497" s="2">
        <v>36521</v>
      </c>
      <c r="N497" s="134">
        <v>3.1150000095367432</v>
      </c>
    </row>
    <row r="498" spans="1:14" x14ac:dyDescent="0.25">
      <c r="A498" s="2">
        <v>36323</v>
      </c>
      <c r="B498" s="40">
        <v>78</v>
      </c>
      <c r="C498" s="40">
        <v>60</v>
      </c>
      <c r="M498" s="2">
        <v>36522</v>
      </c>
      <c r="N498" s="134">
        <v>3.1600000858306885</v>
      </c>
    </row>
    <row r="499" spans="1:14" x14ac:dyDescent="0.25">
      <c r="A499" s="2">
        <v>36324</v>
      </c>
      <c r="B499" s="40">
        <v>80</v>
      </c>
      <c r="C499" s="40">
        <v>67</v>
      </c>
      <c r="M499" s="2">
        <v>36523</v>
      </c>
      <c r="N499" s="134">
        <v>3.184999942779541</v>
      </c>
    </row>
    <row r="500" spans="1:14" x14ac:dyDescent="0.25">
      <c r="A500" s="2">
        <v>36325</v>
      </c>
      <c r="B500" s="40">
        <v>84</v>
      </c>
      <c r="C500" s="40">
        <v>67</v>
      </c>
      <c r="M500" s="2">
        <v>36524</v>
      </c>
      <c r="N500" s="134">
        <v>2.8399999141693115</v>
      </c>
    </row>
    <row r="501" spans="1:14" x14ac:dyDescent="0.25">
      <c r="A501" s="2">
        <v>36326</v>
      </c>
      <c r="B501" s="40">
        <v>83</v>
      </c>
      <c r="C501" s="40">
        <v>67</v>
      </c>
      <c r="M501" s="2">
        <v>36525</v>
      </c>
      <c r="N501" s="134">
        <v>2.6399998664855957</v>
      </c>
    </row>
    <row r="502" spans="1:14" x14ac:dyDescent="0.25">
      <c r="A502" s="2">
        <v>36327</v>
      </c>
      <c r="B502" s="40">
        <v>76</v>
      </c>
      <c r="C502" s="40">
        <v>61</v>
      </c>
      <c r="M502" s="2">
        <v>36528</v>
      </c>
      <c r="N502" s="134">
        <v>2.7100000381469727</v>
      </c>
    </row>
    <row r="503" spans="1:14" x14ac:dyDescent="0.25">
      <c r="A503" s="2">
        <v>36328</v>
      </c>
      <c r="B503" s="40">
        <v>70</v>
      </c>
      <c r="C503" s="40">
        <v>60</v>
      </c>
      <c r="M503" s="2">
        <v>36529</v>
      </c>
      <c r="N503" s="134">
        <v>2.6949999332427979</v>
      </c>
    </row>
    <row r="504" spans="1:14" x14ac:dyDescent="0.25">
      <c r="A504" s="2">
        <v>36329</v>
      </c>
      <c r="B504" s="40">
        <v>76</v>
      </c>
      <c r="C504" s="40">
        <v>58</v>
      </c>
      <c r="M504" s="2">
        <v>36530</v>
      </c>
      <c r="N504" s="134">
        <v>2.5199999809265137</v>
      </c>
    </row>
    <row r="505" spans="1:14" x14ac:dyDescent="0.25">
      <c r="A505" s="2">
        <v>36330</v>
      </c>
      <c r="B505" s="40">
        <v>79</v>
      </c>
      <c r="C505" s="40">
        <v>57</v>
      </c>
      <c r="M505" s="2">
        <v>36531</v>
      </c>
      <c r="N505" s="134">
        <v>2.5350000858306885</v>
      </c>
    </row>
    <row r="506" spans="1:14" x14ac:dyDescent="0.25">
      <c r="A506" s="2">
        <v>36331</v>
      </c>
      <c r="B506" s="40">
        <v>70</v>
      </c>
      <c r="C506" s="40">
        <v>58</v>
      </c>
      <c r="M506" s="2">
        <v>36532</v>
      </c>
      <c r="N506" s="134">
        <v>2.505000114440918</v>
      </c>
    </row>
    <row r="507" spans="1:14" x14ac:dyDescent="0.25">
      <c r="A507" s="2">
        <v>36332</v>
      </c>
      <c r="B507" s="40">
        <v>67</v>
      </c>
      <c r="C507" s="40">
        <v>59</v>
      </c>
      <c r="M507" s="2">
        <v>36535</v>
      </c>
      <c r="N507" s="134">
        <v>2.4700000286102295</v>
      </c>
    </row>
    <row r="508" spans="1:14" x14ac:dyDescent="0.25">
      <c r="A508" s="2">
        <v>36333</v>
      </c>
      <c r="B508" s="40">
        <v>84</v>
      </c>
      <c r="C508" s="40">
        <v>57</v>
      </c>
      <c r="M508" s="2">
        <v>36536</v>
      </c>
      <c r="N508" s="134">
        <v>2.4700000286102295</v>
      </c>
    </row>
    <row r="509" spans="1:14" x14ac:dyDescent="0.25">
      <c r="A509" s="2">
        <v>36334</v>
      </c>
      <c r="B509" s="40">
        <v>86</v>
      </c>
      <c r="C509" s="40">
        <v>61</v>
      </c>
      <c r="M509" s="2">
        <v>36537</v>
      </c>
      <c r="N509" s="134">
        <v>2.5199999809265137</v>
      </c>
    </row>
    <row r="510" spans="1:14" x14ac:dyDescent="0.25">
      <c r="A510" s="2">
        <v>36335</v>
      </c>
      <c r="B510" s="40">
        <v>83</v>
      </c>
      <c r="C510" s="40">
        <v>61</v>
      </c>
      <c r="M510" s="2">
        <v>36538</v>
      </c>
      <c r="N510" s="134">
        <v>2.6050000190734863</v>
      </c>
    </row>
    <row r="511" spans="1:14" x14ac:dyDescent="0.25">
      <c r="A511" s="2">
        <v>36336</v>
      </c>
      <c r="B511" s="40">
        <v>83</v>
      </c>
      <c r="C511" s="40">
        <v>61</v>
      </c>
      <c r="M511" s="2">
        <v>36539</v>
      </c>
      <c r="N511" s="134">
        <v>3.2649998664855957</v>
      </c>
    </row>
    <row r="512" spans="1:14" x14ac:dyDescent="0.25">
      <c r="A512" s="2">
        <v>36337</v>
      </c>
      <c r="B512" s="40">
        <v>89</v>
      </c>
      <c r="C512" s="40">
        <v>68</v>
      </c>
      <c r="M512" s="2">
        <v>36542</v>
      </c>
      <c r="N512" s="134">
        <v>3.0999999046325684</v>
      </c>
    </row>
    <row r="513" spans="1:14" x14ac:dyDescent="0.25">
      <c r="A513" s="2">
        <v>36338</v>
      </c>
      <c r="B513" s="40">
        <v>90</v>
      </c>
      <c r="C513" s="40">
        <v>70</v>
      </c>
      <c r="M513" s="2">
        <v>36543</v>
      </c>
      <c r="N513" s="134">
        <v>3.0999999046325684</v>
      </c>
    </row>
    <row r="514" spans="1:14" x14ac:dyDescent="0.25">
      <c r="A514" s="2">
        <v>36339</v>
      </c>
      <c r="B514" s="40">
        <v>86</v>
      </c>
      <c r="C514" s="40">
        <v>75</v>
      </c>
      <c r="M514" s="2">
        <v>36544</v>
      </c>
      <c r="N514" s="134">
        <v>5</v>
      </c>
    </row>
    <row r="515" spans="1:14" x14ac:dyDescent="0.25">
      <c r="A515" s="2">
        <v>36340</v>
      </c>
      <c r="B515" s="40">
        <v>91</v>
      </c>
      <c r="C515" s="40">
        <v>75</v>
      </c>
      <c r="M515" s="2">
        <v>36545</v>
      </c>
      <c r="N515" s="134">
        <v>6.8949999809265137</v>
      </c>
    </row>
    <row r="516" spans="1:14" x14ac:dyDescent="0.25">
      <c r="A516" s="2">
        <v>36341</v>
      </c>
      <c r="B516" s="40">
        <v>81</v>
      </c>
      <c r="C516" s="40">
        <v>69</v>
      </c>
      <c r="M516" s="2">
        <v>36546</v>
      </c>
      <c r="N516" s="134">
        <v>12.305000305175781</v>
      </c>
    </row>
    <row r="517" spans="1:14" x14ac:dyDescent="0.25">
      <c r="A517" s="2">
        <v>36342</v>
      </c>
      <c r="B517" s="40">
        <v>84</v>
      </c>
      <c r="C517" s="40">
        <v>69</v>
      </c>
      <c r="M517" s="2">
        <v>36549</v>
      </c>
      <c r="N517" s="134">
        <v>7.4050002098083496</v>
      </c>
    </row>
    <row r="518" spans="1:14" x14ac:dyDescent="0.25">
      <c r="A518" s="2">
        <v>36343</v>
      </c>
      <c r="B518" s="40">
        <v>87</v>
      </c>
      <c r="C518" s="40">
        <v>72</v>
      </c>
      <c r="M518" s="2">
        <v>36550</v>
      </c>
      <c r="N518" s="134">
        <v>5.7350001335144043</v>
      </c>
    </row>
    <row r="519" spans="1:14" x14ac:dyDescent="0.25">
      <c r="A519" s="2">
        <v>36344</v>
      </c>
      <c r="B519" s="40">
        <v>90</v>
      </c>
      <c r="C519" s="40">
        <v>71</v>
      </c>
      <c r="M519" s="2">
        <v>36551</v>
      </c>
      <c r="N519" s="134">
        <v>7.0850000381469727</v>
      </c>
    </row>
    <row r="520" spans="1:14" x14ac:dyDescent="0.25">
      <c r="A520" s="2">
        <v>36345</v>
      </c>
      <c r="B520" s="40">
        <v>99</v>
      </c>
      <c r="C520" s="40">
        <v>77</v>
      </c>
      <c r="M520" s="2">
        <v>36552</v>
      </c>
      <c r="N520" s="134">
        <v>9.380000114440918</v>
      </c>
    </row>
    <row r="521" spans="1:14" x14ac:dyDescent="0.25">
      <c r="A521" s="2">
        <v>36346</v>
      </c>
      <c r="B521" s="40">
        <v>100</v>
      </c>
      <c r="C521" s="40">
        <v>81</v>
      </c>
      <c r="M521" s="2">
        <v>36553</v>
      </c>
      <c r="N521" s="134">
        <v>8.880000114440918</v>
      </c>
    </row>
    <row r="522" spans="1:14" x14ac:dyDescent="0.25">
      <c r="A522" s="2">
        <v>36347</v>
      </c>
      <c r="B522" s="40">
        <v>98</v>
      </c>
      <c r="C522" s="40">
        <v>79</v>
      </c>
      <c r="M522" s="2">
        <v>36556</v>
      </c>
      <c r="N522" s="134">
        <v>8.3450002670288086</v>
      </c>
    </row>
    <row r="523" spans="1:14" x14ac:dyDescent="0.25">
      <c r="A523" s="2">
        <v>36348</v>
      </c>
      <c r="B523" s="40">
        <v>91</v>
      </c>
      <c r="C523" s="40">
        <v>79</v>
      </c>
      <c r="M523" s="2">
        <v>36557</v>
      </c>
      <c r="N523" s="134">
        <v>4.6350002288818359</v>
      </c>
    </row>
    <row r="524" spans="1:14" x14ac:dyDescent="0.25">
      <c r="A524" s="2">
        <v>36349</v>
      </c>
      <c r="B524" s="40">
        <v>91</v>
      </c>
      <c r="C524" s="40">
        <v>69</v>
      </c>
      <c r="M524" s="2">
        <v>36558</v>
      </c>
      <c r="N524" s="134">
        <v>6.684999942779541</v>
      </c>
    </row>
    <row r="525" spans="1:14" x14ac:dyDescent="0.25">
      <c r="A525" s="2">
        <v>36350</v>
      </c>
      <c r="B525" s="40">
        <v>94</v>
      </c>
      <c r="C525" s="40">
        <v>67</v>
      </c>
      <c r="M525" s="2">
        <v>36559</v>
      </c>
      <c r="N525" s="134">
        <v>8.5399999618530273</v>
      </c>
    </row>
    <row r="526" spans="1:14" x14ac:dyDescent="0.25">
      <c r="A526" s="2">
        <v>36351</v>
      </c>
      <c r="B526" s="40">
        <v>88</v>
      </c>
      <c r="C526" s="40">
        <v>69</v>
      </c>
      <c r="M526" s="2">
        <v>36560</v>
      </c>
      <c r="N526" s="134">
        <v>7.505000114440918</v>
      </c>
    </row>
    <row r="527" spans="1:14" x14ac:dyDescent="0.25">
      <c r="A527" s="2">
        <v>36352</v>
      </c>
      <c r="B527" s="40">
        <v>83</v>
      </c>
      <c r="C527" s="40">
        <v>63</v>
      </c>
      <c r="M527" s="2">
        <v>36563</v>
      </c>
      <c r="N527" s="134">
        <v>6.4549999237060547</v>
      </c>
    </row>
    <row r="528" spans="1:14" x14ac:dyDescent="0.25">
      <c r="A528" s="2">
        <v>36353</v>
      </c>
      <c r="B528" s="40">
        <v>80</v>
      </c>
      <c r="C528" s="40">
        <v>55</v>
      </c>
      <c r="M528" s="2">
        <v>36564</v>
      </c>
      <c r="N528" s="134">
        <v>6.125</v>
      </c>
    </row>
    <row r="529" spans="1:14" x14ac:dyDescent="0.25">
      <c r="A529" s="2">
        <v>36354</v>
      </c>
      <c r="B529" s="40">
        <v>83</v>
      </c>
      <c r="C529" s="40">
        <v>63</v>
      </c>
      <c r="M529" s="2">
        <v>36565</v>
      </c>
      <c r="N529" s="134">
        <v>3.5399999618530273</v>
      </c>
    </row>
    <row r="530" spans="1:14" x14ac:dyDescent="0.25">
      <c r="A530" s="2">
        <v>36355</v>
      </c>
      <c r="B530" s="40">
        <v>80</v>
      </c>
      <c r="C530" s="40">
        <v>62</v>
      </c>
      <c r="M530" s="2">
        <v>36566</v>
      </c>
      <c r="N530" s="134">
        <v>3.0250000953674316</v>
      </c>
    </row>
    <row r="531" spans="1:14" x14ac:dyDescent="0.25">
      <c r="A531" s="2">
        <v>36356</v>
      </c>
      <c r="B531" s="40">
        <v>87</v>
      </c>
      <c r="C531" s="40">
        <v>59</v>
      </c>
      <c r="M531" s="2">
        <v>36567</v>
      </c>
      <c r="N531" s="134">
        <v>3.065000057220459</v>
      </c>
    </row>
    <row r="532" spans="1:14" x14ac:dyDescent="0.25">
      <c r="A532" s="2">
        <v>36357</v>
      </c>
      <c r="B532" s="40">
        <v>93</v>
      </c>
      <c r="C532" s="40">
        <v>69</v>
      </c>
      <c r="M532" s="2">
        <v>36570</v>
      </c>
      <c r="N532" s="134">
        <v>3.5</v>
      </c>
    </row>
    <row r="533" spans="1:14" x14ac:dyDescent="0.25">
      <c r="A533" s="2">
        <v>36358</v>
      </c>
      <c r="B533" s="40">
        <v>98</v>
      </c>
      <c r="C533" s="40">
        <v>72</v>
      </c>
      <c r="M533" s="2">
        <v>36571</v>
      </c>
      <c r="N533" s="134">
        <v>3.0499999523162842</v>
      </c>
    </row>
    <row r="534" spans="1:14" x14ac:dyDescent="0.25">
      <c r="A534" s="2">
        <v>36359</v>
      </c>
      <c r="B534" s="40">
        <v>96</v>
      </c>
      <c r="C534" s="40">
        <v>74</v>
      </c>
      <c r="M534" s="2">
        <v>36572</v>
      </c>
      <c r="N534" s="134">
        <v>2.9649999141693115</v>
      </c>
    </row>
    <row r="535" spans="1:14" x14ac:dyDescent="0.25">
      <c r="A535" s="2">
        <v>36360</v>
      </c>
      <c r="B535" s="40">
        <v>97</v>
      </c>
      <c r="C535" s="40">
        <v>74</v>
      </c>
      <c r="M535" s="2">
        <v>36573</v>
      </c>
      <c r="N535" s="134">
        <v>3.3299999237060547</v>
      </c>
    </row>
    <row r="536" spans="1:14" x14ac:dyDescent="0.25">
      <c r="A536" s="2">
        <v>36361</v>
      </c>
      <c r="B536" s="40">
        <v>82</v>
      </c>
      <c r="C536" s="40">
        <v>71</v>
      </c>
      <c r="M536" s="2">
        <v>36574</v>
      </c>
      <c r="N536" s="134">
        <v>3.2400000095367432</v>
      </c>
    </row>
    <row r="537" spans="1:14" x14ac:dyDescent="0.25">
      <c r="A537" s="2">
        <v>36362</v>
      </c>
      <c r="B537" s="40">
        <v>87</v>
      </c>
      <c r="C537" s="40">
        <v>68</v>
      </c>
      <c r="M537" s="2">
        <v>36577</v>
      </c>
      <c r="N537" s="134">
        <v>3.184999942779541</v>
      </c>
    </row>
    <row r="538" spans="1:14" x14ac:dyDescent="0.25">
      <c r="A538" s="2">
        <v>36363</v>
      </c>
      <c r="B538" s="40">
        <v>86</v>
      </c>
      <c r="C538" s="40">
        <v>73</v>
      </c>
      <c r="M538" s="2">
        <v>36578</v>
      </c>
      <c r="N538" s="134">
        <v>3.184999942779541</v>
      </c>
    </row>
    <row r="539" spans="1:14" x14ac:dyDescent="0.25">
      <c r="A539" s="2">
        <v>36364</v>
      </c>
      <c r="B539" s="40">
        <v>94</v>
      </c>
      <c r="C539" s="40">
        <v>75</v>
      </c>
      <c r="M539" s="2">
        <v>36579</v>
      </c>
      <c r="N539" s="134">
        <v>2.9300000667572021</v>
      </c>
    </row>
    <row r="540" spans="1:14" x14ac:dyDescent="0.25">
      <c r="A540" s="2">
        <v>36365</v>
      </c>
      <c r="B540" s="40">
        <v>93</v>
      </c>
      <c r="C540" s="40">
        <v>77</v>
      </c>
      <c r="M540" s="2">
        <v>36580</v>
      </c>
      <c r="N540" s="134">
        <v>2.815000057220459</v>
      </c>
    </row>
    <row r="541" spans="1:14" x14ac:dyDescent="0.25">
      <c r="A541" s="2">
        <v>36366</v>
      </c>
      <c r="B541" s="40">
        <v>96</v>
      </c>
      <c r="C541" s="40">
        <v>75</v>
      </c>
      <c r="M541" s="2">
        <v>36581</v>
      </c>
      <c r="N541" s="134">
        <v>2.8299999237060547</v>
      </c>
    </row>
    <row r="542" spans="1:14" x14ac:dyDescent="0.25">
      <c r="A542" s="2">
        <v>36367</v>
      </c>
      <c r="B542" s="40">
        <v>92</v>
      </c>
      <c r="C542" s="40">
        <v>74</v>
      </c>
      <c r="M542" s="2">
        <v>36584</v>
      </c>
      <c r="N542" s="134">
        <v>2.7899999618530273</v>
      </c>
    </row>
    <row r="543" spans="1:14" x14ac:dyDescent="0.25">
      <c r="A543" s="2">
        <v>36368</v>
      </c>
      <c r="B543" s="40">
        <v>94</v>
      </c>
      <c r="C543" s="40">
        <v>75</v>
      </c>
      <c r="M543" s="2">
        <v>36585</v>
      </c>
      <c r="N543" s="134">
        <v>2.8899998664855957</v>
      </c>
    </row>
    <row r="544" spans="1:14" x14ac:dyDescent="0.25">
      <c r="A544" s="2">
        <v>36369</v>
      </c>
      <c r="B544" s="40">
        <v>96</v>
      </c>
      <c r="C544" s="40">
        <v>74</v>
      </c>
      <c r="M544" s="2">
        <v>36586</v>
      </c>
      <c r="N544" s="134">
        <v>2.8899998664855957</v>
      </c>
    </row>
    <row r="545" spans="1:14" x14ac:dyDescent="0.25">
      <c r="A545" s="2">
        <v>36370</v>
      </c>
      <c r="B545" s="40">
        <v>91</v>
      </c>
      <c r="C545" s="40">
        <v>72</v>
      </c>
      <c r="M545" s="2">
        <v>36587</v>
      </c>
      <c r="N545" s="134">
        <v>2.994999885559082</v>
      </c>
    </row>
    <row r="546" spans="1:14" x14ac:dyDescent="0.25">
      <c r="A546" s="2">
        <v>36371</v>
      </c>
      <c r="B546" s="40">
        <v>94</v>
      </c>
      <c r="C546" s="40">
        <v>74</v>
      </c>
      <c r="M546" s="2">
        <v>36588</v>
      </c>
      <c r="N546" s="134">
        <v>3.1400001049041748</v>
      </c>
    </row>
    <row r="547" spans="1:14" x14ac:dyDescent="0.25">
      <c r="A547" s="2">
        <v>36372</v>
      </c>
      <c r="B547" s="40">
        <v>99</v>
      </c>
      <c r="C547" s="40">
        <v>75</v>
      </c>
      <c r="M547" s="2">
        <v>36591</v>
      </c>
      <c r="N547" s="134">
        <v>3.0150001049041748</v>
      </c>
    </row>
    <row r="548" spans="1:14" x14ac:dyDescent="0.25">
      <c r="A548" s="2">
        <v>36373</v>
      </c>
      <c r="B548" s="40">
        <v>96</v>
      </c>
      <c r="C548" s="40">
        <v>79</v>
      </c>
      <c r="M548" s="2">
        <v>36592</v>
      </c>
      <c r="N548" s="134">
        <v>2.9800000190734863</v>
      </c>
    </row>
    <row r="549" spans="1:14" x14ac:dyDescent="0.25">
      <c r="A549" s="2">
        <v>36374</v>
      </c>
      <c r="B549" s="40">
        <v>94</v>
      </c>
      <c r="C549" s="40">
        <v>74</v>
      </c>
      <c r="M549" s="2">
        <v>36593</v>
      </c>
      <c r="N549" s="134">
        <v>2.9850001335144043</v>
      </c>
    </row>
    <row r="550" spans="1:14" x14ac:dyDescent="0.25">
      <c r="A550" s="2">
        <v>36375</v>
      </c>
      <c r="B550" s="40">
        <v>90</v>
      </c>
      <c r="C550" s="40">
        <v>71</v>
      </c>
      <c r="M550" s="2">
        <v>36594</v>
      </c>
      <c r="N550" s="134">
        <v>2.940000057220459</v>
      </c>
    </row>
    <row r="551" spans="1:14" x14ac:dyDescent="0.25">
      <c r="A551" s="2">
        <v>36376</v>
      </c>
      <c r="B551" s="40">
        <v>89</v>
      </c>
      <c r="C551" s="40">
        <v>66</v>
      </c>
      <c r="M551" s="2">
        <v>36595</v>
      </c>
      <c r="N551" s="134">
        <v>2.9049999713897705</v>
      </c>
    </row>
    <row r="552" spans="1:14" x14ac:dyDescent="0.25">
      <c r="A552" s="2">
        <v>36377</v>
      </c>
      <c r="B552" s="40">
        <v>91</v>
      </c>
      <c r="C552" s="40">
        <v>68</v>
      </c>
      <c r="M552" s="2">
        <v>36598</v>
      </c>
      <c r="N552" s="134">
        <v>3</v>
      </c>
    </row>
    <row r="553" spans="1:14" x14ac:dyDescent="0.25">
      <c r="A553" s="2">
        <v>36378</v>
      </c>
      <c r="B553" s="40">
        <v>90</v>
      </c>
      <c r="C553" s="40">
        <v>68</v>
      </c>
      <c r="M553" s="2">
        <v>36599</v>
      </c>
      <c r="N553" s="134">
        <v>3.0799999237060547</v>
      </c>
    </row>
    <row r="554" spans="1:14" x14ac:dyDescent="0.25">
      <c r="A554" s="2">
        <v>36379</v>
      </c>
      <c r="B554" s="40">
        <v>89</v>
      </c>
      <c r="C554" s="40">
        <v>72</v>
      </c>
      <c r="M554" s="2">
        <v>36600</v>
      </c>
      <c r="N554" s="134">
        <v>3.0999999046325684</v>
      </c>
    </row>
    <row r="555" spans="1:14" x14ac:dyDescent="0.25">
      <c r="A555" s="2">
        <v>36380</v>
      </c>
      <c r="B555" s="40">
        <v>86</v>
      </c>
      <c r="C555" s="40">
        <v>76</v>
      </c>
      <c r="M555" s="2">
        <v>36601</v>
      </c>
      <c r="N555" s="134">
        <v>3.0199999809265137</v>
      </c>
    </row>
    <row r="556" spans="1:14" x14ac:dyDescent="0.25">
      <c r="A556" s="2">
        <v>36381</v>
      </c>
      <c r="B556" s="40">
        <v>82</v>
      </c>
      <c r="C556" s="40">
        <v>67</v>
      </c>
      <c r="M556" s="2">
        <v>36602</v>
      </c>
      <c r="N556" s="134">
        <v>3.2300000190734863</v>
      </c>
    </row>
    <row r="557" spans="1:14" x14ac:dyDescent="0.25">
      <c r="A557" s="2">
        <v>36382</v>
      </c>
      <c r="B557" s="40">
        <v>83</v>
      </c>
      <c r="C557" s="40">
        <v>64</v>
      </c>
      <c r="M557" s="2">
        <v>36605</v>
      </c>
      <c r="N557" s="134">
        <v>3.1949999332427979</v>
      </c>
    </row>
    <row r="558" spans="1:14" x14ac:dyDescent="0.25">
      <c r="A558" s="2">
        <v>36383</v>
      </c>
      <c r="B558" s="40">
        <v>92</v>
      </c>
      <c r="C558" s="40">
        <v>69</v>
      </c>
      <c r="M558" s="2">
        <v>36606</v>
      </c>
      <c r="N558" s="134">
        <v>3.0399999618530273</v>
      </c>
    </row>
    <row r="559" spans="1:14" x14ac:dyDescent="0.25">
      <c r="A559" s="2">
        <v>36384</v>
      </c>
      <c r="B559" s="40">
        <v>93</v>
      </c>
      <c r="C559" s="40">
        <v>72</v>
      </c>
      <c r="M559" s="2">
        <v>36607</v>
      </c>
      <c r="N559" s="134">
        <v>3.005000114440918</v>
      </c>
    </row>
    <row r="560" spans="1:14" x14ac:dyDescent="0.25">
      <c r="A560" s="2">
        <v>36385</v>
      </c>
      <c r="B560" s="40">
        <v>94</v>
      </c>
      <c r="C560" s="40">
        <v>75</v>
      </c>
      <c r="M560" s="2">
        <v>36608</v>
      </c>
      <c r="N560" s="134">
        <v>3.0250000953674316</v>
      </c>
    </row>
    <row r="561" spans="1:14" x14ac:dyDescent="0.25">
      <c r="A561" s="2">
        <v>36386</v>
      </c>
      <c r="B561" s="40">
        <v>93</v>
      </c>
      <c r="C561" s="40">
        <v>71</v>
      </c>
      <c r="M561" s="2">
        <v>36609</v>
      </c>
      <c r="N561" s="134">
        <v>2.9649999141693115</v>
      </c>
    </row>
    <row r="562" spans="1:14" x14ac:dyDescent="0.25">
      <c r="A562" s="2">
        <v>36387</v>
      </c>
      <c r="B562" s="40">
        <v>85</v>
      </c>
      <c r="C562" s="40">
        <v>72</v>
      </c>
      <c r="M562" s="2">
        <v>36612</v>
      </c>
      <c r="N562" s="134">
        <v>2.9600000381469727</v>
      </c>
    </row>
    <row r="563" spans="1:14" x14ac:dyDescent="0.25">
      <c r="A563" s="2">
        <v>36388</v>
      </c>
      <c r="B563" s="40">
        <v>88</v>
      </c>
      <c r="C563" s="40">
        <v>71</v>
      </c>
      <c r="M563" s="2">
        <v>36613</v>
      </c>
      <c r="N563" s="134">
        <v>2.9900000095367432</v>
      </c>
    </row>
    <row r="564" spans="1:14" x14ac:dyDescent="0.25">
      <c r="A564" s="2">
        <v>36389</v>
      </c>
      <c r="B564" s="40">
        <v>92</v>
      </c>
      <c r="C564" s="40">
        <v>72</v>
      </c>
      <c r="M564" s="2">
        <v>36614</v>
      </c>
      <c r="N564" s="134">
        <v>3.1400001049041748</v>
      </c>
    </row>
    <row r="565" spans="1:14" x14ac:dyDescent="0.25">
      <c r="A565" s="2">
        <v>36390</v>
      </c>
      <c r="B565" s="40">
        <v>90</v>
      </c>
      <c r="C565" s="40">
        <v>74</v>
      </c>
      <c r="M565" s="2">
        <v>36615</v>
      </c>
      <c r="N565" s="134">
        <v>3.1349999904632568</v>
      </c>
    </row>
    <row r="566" spans="1:14" x14ac:dyDescent="0.25">
      <c r="A566" s="2">
        <v>36391</v>
      </c>
      <c r="B566" s="40">
        <v>87</v>
      </c>
      <c r="C566" s="40">
        <v>70</v>
      </c>
      <c r="M566" s="2">
        <v>36616</v>
      </c>
      <c r="N566" s="134">
        <v>3.0250000953674316</v>
      </c>
    </row>
    <row r="567" spans="1:14" x14ac:dyDescent="0.25">
      <c r="A567" s="2">
        <v>36392</v>
      </c>
      <c r="B567" s="40">
        <v>74</v>
      </c>
      <c r="C567" s="40">
        <v>65</v>
      </c>
      <c r="M567" s="2">
        <v>36619</v>
      </c>
      <c r="N567" s="134">
        <v>3.119999885559082</v>
      </c>
    </row>
    <row r="568" spans="1:14" x14ac:dyDescent="0.25">
      <c r="A568" s="2">
        <v>36393</v>
      </c>
      <c r="B568" s="40">
        <v>71</v>
      </c>
      <c r="C568" s="40">
        <v>62</v>
      </c>
      <c r="M568" s="2">
        <v>36620</v>
      </c>
      <c r="N568" s="134">
        <v>3.1749999523162842</v>
      </c>
    </row>
    <row r="569" spans="1:14" x14ac:dyDescent="0.25">
      <c r="A569" s="2">
        <v>36394</v>
      </c>
      <c r="B569" s="40">
        <v>75</v>
      </c>
      <c r="C569" s="40">
        <v>64</v>
      </c>
      <c r="M569" s="2">
        <v>36621</v>
      </c>
      <c r="N569" s="134">
        <v>3.1449999809265137</v>
      </c>
    </row>
    <row r="570" spans="1:14" x14ac:dyDescent="0.25">
      <c r="A570" s="2">
        <v>36395</v>
      </c>
      <c r="B570" s="40">
        <v>85</v>
      </c>
      <c r="C570" s="40">
        <v>60</v>
      </c>
      <c r="M570" s="2">
        <v>36622</v>
      </c>
      <c r="N570" s="134">
        <v>3.1400001049041748</v>
      </c>
    </row>
    <row r="571" spans="1:14" x14ac:dyDescent="0.25">
      <c r="A571" s="2">
        <v>36396</v>
      </c>
      <c r="B571" s="40">
        <v>81</v>
      </c>
      <c r="C571" s="40">
        <v>67</v>
      </c>
      <c r="M571" s="2">
        <v>36623</v>
      </c>
      <c r="N571" s="134">
        <v>3.1700000762939453</v>
      </c>
    </row>
    <row r="572" spans="1:14" x14ac:dyDescent="0.25">
      <c r="A572" s="2">
        <v>36397</v>
      </c>
      <c r="B572" s="40">
        <v>86</v>
      </c>
      <c r="C572" s="40">
        <v>66</v>
      </c>
      <c r="M572" s="2">
        <v>36626</v>
      </c>
      <c r="N572" s="134">
        <v>3.2950000762939453</v>
      </c>
    </row>
    <row r="573" spans="1:14" x14ac:dyDescent="0.25">
      <c r="A573" s="2">
        <v>36398</v>
      </c>
      <c r="B573" s="40">
        <v>85</v>
      </c>
      <c r="C573" s="40">
        <v>70</v>
      </c>
      <c r="M573" s="2">
        <v>36627</v>
      </c>
      <c r="N573" s="134">
        <v>3.4100000858306885</v>
      </c>
    </row>
    <row r="574" spans="1:14" x14ac:dyDescent="0.25">
      <c r="A574" s="2">
        <v>36399</v>
      </c>
      <c r="B574" s="40">
        <v>83</v>
      </c>
      <c r="C574" s="40">
        <v>69</v>
      </c>
      <c r="M574" s="2">
        <v>36628</v>
      </c>
      <c r="N574" s="134">
        <v>3.375</v>
      </c>
    </row>
    <row r="575" spans="1:14" x14ac:dyDescent="0.25">
      <c r="A575" s="2">
        <v>36400</v>
      </c>
      <c r="B575" s="40">
        <v>87</v>
      </c>
      <c r="C575" s="40">
        <v>69</v>
      </c>
      <c r="M575" s="2">
        <v>36629</v>
      </c>
      <c r="N575" s="134">
        <v>3.3650000095367432</v>
      </c>
    </row>
    <row r="576" spans="1:14" x14ac:dyDescent="0.25">
      <c r="A576" s="2">
        <v>36401</v>
      </c>
      <c r="B576" s="40">
        <v>89</v>
      </c>
      <c r="C576" s="40">
        <v>67</v>
      </c>
      <c r="M576" s="2">
        <v>36630</v>
      </c>
      <c r="N576" s="134">
        <v>3.3650000095367432</v>
      </c>
    </row>
    <row r="577" spans="1:14" x14ac:dyDescent="0.25">
      <c r="A577" s="2">
        <v>36402</v>
      </c>
      <c r="B577" s="40">
        <v>71</v>
      </c>
      <c r="C577" s="40">
        <v>60</v>
      </c>
      <c r="M577" s="2">
        <v>36633</v>
      </c>
      <c r="N577" s="134">
        <v>3.315000057220459</v>
      </c>
    </row>
    <row r="578" spans="1:14" x14ac:dyDescent="0.25">
      <c r="A578" s="2">
        <v>36403</v>
      </c>
      <c r="B578" s="40">
        <v>74</v>
      </c>
      <c r="C578" s="40">
        <v>63</v>
      </c>
      <c r="M578" s="2">
        <v>36634</v>
      </c>
      <c r="N578" s="134">
        <v>3.4449999332427979</v>
      </c>
    </row>
    <row r="579" spans="1:14" x14ac:dyDescent="0.25">
      <c r="A579" s="2">
        <v>36404</v>
      </c>
      <c r="B579" s="40">
        <v>80</v>
      </c>
      <c r="C579" s="40">
        <v>64</v>
      </c>
      <c r="M579" s="2">
        <v>36635</v>
      </c>
      <c r="N579" s="134">
        <v>3.4700000286102295</v>
      </c>
    </row>
    <row r="580" spans="1:14" x14ac:dyDescent="0.25">
      <c r="A580" s="2">
        <v>36405</v>
      </c>
      <c r="B580" s="40">
        <v>86</v>
      </c>
      <c r="C580" s="40">
        <v>66</v>
      </c>
      <c r="M580" s="2">
        <v>36636</v>
      </c>
      <c r="N580" s="134">
        <v>3.4600000381469727</v>
      </c>
    </row>
    <row r="581" spans="1:14" x14ac:dyDescent="0.25">
      <c r="A581" s="2">
        <v>36406</v>
      </c>
      <c r="B581" s="40">
        <v>84</v>
      </c>
      <c r="C581" s="40">
        <v>65</v>
      </c>
      <c r="M581" s="2">
        <v>36637</v>
      </c>
      <c r="N581" s="134">
        <v>3.4000000953674316</v>
      </c>
    </row>
    <row r="582" spans="1:14" x14ac:dyDescent="0.25">
      <c r="A582" s="2">
        <v>36407</v>
      </c>
      <c r="B582" s="40">
        <v>81</v>
      </c>
      <c r="C582" s="40">
        <v>72</v>
      </c>
      <c r="M582" s="2">
        <v>36640</v>
      </c>
      <c r="N582" s="134">
        <v>3.4000000953674316</v>
      </c>
    </row>
    <row r="583" spans="1:14" x14ac:dyDescent="0.25">
      <c r="A583" s="2">
        <v>36408</v>
      </c>
      <c r="B583" s="40">
        <v>83</v>
      </c>
      <c r="C583" s="40">
        <v>73</v>
      </c>
      <c r="M583" s="2">
        <v>36641</v>
      </c>
      <c r="N583" s="134">
        <v>3.4749999046325684</v>
      </c>
    </row>
    <row r="584" spans="1:14" x14ac:dyDescent="0.25">
      <c r="A584" s="2">
        <v>36409</v>
      </c>
      <c r="B584" s="40">
        <v>87</v>
      </c>
      <c r="C584" s="40">
        <v>75</v>
      </c>
      <c r="M584" s="2">
        <v>36642</v>
      </c>
      <c r="N584" s="134">
        <v>3.5550000667572021</v>
      </c>
    </row>
    <row r="585" spans="1:14" x14ac:dyDescent="0.25">
      <c r="A585" s="2">
        <v>36410</v>
      </c>
      <c r="B585" s="40">
        <v>83</v>
      </c>
      <c r="C585" s="40">
        <v>73</v>
      </c>
      <c r="M585" s="2">
        <v>36643</v>
      </c>
      <c r="N585" s="134">
        <v>3.494999885559082</v>
      </c>
    </row>
    <row r="586" spans="1:14" x14ac:dyDescent="0.25">
      <c r="A586" s="2">
        <v>36411</v>
      </c>
      <c r="B586" s="40">
        <v>85</v>
      </c>
      <c r="C586" s="40">
        <v>73</v>
      </c>
      <c r="M586" s="2">
        <v>36644</v>
      </c>
      <c r="N586" s="134">
        <v>3.380000114440918</v>
      </c>
    </row>
    <row r="587" spans="1:14" x14ac:dyDescent="0.25">
      <c r="A587" s="2">
        <v>36412</v>
      </c>
      <c r="B587" s="40">
        <v>84</v>
      </c>
      <c r="C587" s="40">
        <v>69</v>
      </c>
      <c r="M587" s="2">
        <v>36647</v>
      </c>
      <c r="N587" s="134">
        <v>3.3849999904632568</v>
      </c>
    </row>
    <row r="588" spans="1:14" x14ac:dyDescent="0.25">
      <c r="A588" s="2">
        <v>36413</v>
      </c>
      <c r="B588" s="40">
        <v>79</v>
      </c>
      <c r="C588" s="40">
        <v>69</v>
      </c>
      <c r="M588" s="2">
        <v>36648</v>
      </c>
      <c r="N588" s="134">
        <v>3.4149999618530273</v>
      </c>
    </row>
    <row r="589" spans="1:14" x14ac:dyDescent="0.25">
      <c r="A589" s="2">
        <v>36414</v>
      </c>
      <c r="B589" s="40">
        <v>79</v>
      </c>
      <c r="C589" s="40">
        <v>62</v>
      </c>
      <c r="M589" s="2">
        <v>36649</v>
      </c>
      <c r="N589" s="134">
        <v>3.4649999141693115</v>
      </c>
    </row>
    <row r="590" spans="1:14" x14ac:dyDescent="0.25">
      <c r="A590" s="2">
        <v>36415</v>
      </c>
      <c r="B590" s="40">
        <v>81</v>
      </c>
      <c r="C590" s="40">
        <v>58</v>
      </c>
      <c r="M590" s="2">
        <v>36650</v>
      </c>
      <c r="N590" s="134">
        <v>3.4149999618530273</v>
      </c>
    </row>
    <row r="591" spans="1:14" x14ac:dyDescent="0.25">
      <c r="A591" s="2">
        <v>36416</v>
      </c>
      <c r="B591" s="40">
        <v>80</v>
      </c>
      <c r="C591" s="40">
        <v>62</v>
      </c>
      <c r="M591" s="2">
        <v>36651</v>
      </c>
      <c r="N591" s="134">
        <v>3.3299999237060547</v>
      </c>
    </row>
    <row r="592" spans="1:14" x14ac:dyDescent="0.25">
      <c r="A592" s="2">
        <v>36417</v>
      </c>
      <c r="B592" s="40">
        <v>80</v>
      </c>
      <c r="C592" s="40">
        <v>65</v>
      </c>
      <c r="M592" s="2">
        <v>36654</v>
      </c>
      <c r="N592" s="134">
        <v>3.3550000190734863</v>
      </c>
    </row>
    <row r="593" spans="1:14" x14ac:dyDescent="0.25">
      <c r="A593" s="2">
        <v>36418</v>
      </c>
      <c r="B593" s="40">
        <v>73</v>
      </c>
      <c r="C593" s="40">
        <v>68</v>
      </c>
      <c r="M593" s="2">
        <v>36655</v>
      </c>
      <c r="N593" s="134">
        <v>3.4800000190734863</v>
      </c>
    </row>
    <row r="594" spans="1:14" x14ac:dyDescent="0.25">
      <c r="A594" s="2">
        <v>36419</v>
      </c>
      <c r="B594" s="40">
        <v>71</v>
      </c>
      <c r="C594" s="40">
        <v>60</v>
      </c>
      <c r="M594" s="2">
        <v>36656</v>
      </c>
      <c r="N594" s="134">
        <v>3.5350000858306885</v>
      </c>
    </row>
    <row r="595" spans="1:14" x14ac:dyDescent="0.25">
      <c r="A595" s="2">
        <v>36420</v>
      </c>
      <c r="B595" s="40">
        <v>73</v>
      </c>
      <c r="C595" s="40">
        <v>60</v>
      </c>
      <c r="M595" s="2">
        <v>36657</v>
      </c>
      <c r="N595" s="134">
        <v>3.4500000476837158</v>
      </c>
    </row>
    <row r="596" spans="1:14" x14ac:dyDescent="0.25">
      <c r="A596" s="2">
        <v>36421</v>
      </c>
      <c r="B596" s="40">
        <v>74</v>
      </c>
      <c r="C596" s="40">
        <v>55</v>
      </c>
      <c r="M596" s="2">
        <v>36658</v>
      </c>
      <c r="N596" s="134">
        <v>3.6100001335144043</v>
      </c>
    </row>
    <row r="597" spans="1:14" x14ac:dyDescent="0.25">
      <c r="A597" s="2">
        <v>36422</v>
      </c>
      <c r="B597" s="40">
        <v>74</v>
      </c>
      <c r="C597" s="40">
        <v>53</v>
      </c>
      <c r="M597" s="2">
        <v>36661</v>
      </c>
      <c r="N597" s="134">
        <v>3.5550000667572021</v>
      </c>
    </row>
    <row r="598" spans="1:14" x14ac:dyDescent="0.25">
      <c r="A598" s="2">
        <v>36423</v>
      </c>
      <c r="B598" s="40">
        <v>75</v>
      </c>
      <c r="C598" s="40">
        <v>56</v>
      </c>
      <c r="M598" s="2">
        <v>36662</v>
      </c>
      <c r="N598" s="134">
        <v>3.5799999237060547</v>
      </c>
    </row>
    <row r="599" spans="1:14" x14ac:dyDescent="0.25">
      <c r="A599" s="2">
        <v>36424</v>
      </c>
      <c r="B599" s="40">
        <v>67</v>
      </c>
      <c r="C599" s="40">
        <v>53</v>
      </c>
      <c r="M599" s="2">
        <v>36663</v>
      </c>
      <c r="N599" s="134">
        <v>3.6700000762939453</v>
      </c>
    </row>
    <row r="600" spans="1:14" x14ac:dyDescent="0.25">
      <c r="A600" s="2">
        <v>36425</v>
      </c>
      <c r="B600" s="40">
        <v>63</v>
      </c>
      <c r="C600" s="40">
        <v>48</v>
      </c>
      <c r="M600" s="2">
        <v>36664</v>
      </c>
      <c r="N600" s="134">
        <v>3.7249999046325684</v>
      </c>
    </row>
    <row r="601" spans="1:14" x14ac:dyDescent="0.25">
      <c r="A601" s="2">
        <v>36426</v>
      </c>
      <c r="B601" s="40">
        <v>72</v>
      </c>
      <c r="C601" s="40">
        <v>48</v>
      </c>
      <c r="M601" s="2">
        <v>36665</v>
      </c>
      <c r="N601" s="134">
        <v>3.9749999046325684</v>
      </c>
    </row>
    <row r="602" spans="1:14" x14ac:dyDescent="0.25">
      <c r="A602" s="2">
        <v>36427</v>
      </c>
      <c r="B602" s="40">
        <v>77</v>
      </c>
      <c r="C602" s="40">
        <v>54</v>
      </c>
      <c r="M602" s="2">
        <v>36668</v>
      </c>
      <c r="N602" s="134">
        <v>4</v>
      </c>
    </row>
    <row r="603" spans="1:14" x14ac:dyDescent="0.25">
      <c r="A603" s="2">
        <v>36428</v>
      </c>
      <c r="B603" s="40">
        <v>78</v>
      </c>
      <c r="C603" s="40">
        <v>57</v>
      </c>
      <c r="M603" s="2">
        <v>36669</v>
      </c>
      <c r="N603" s="134">
        <v>4.2350001335144043</v>
      </c>
    </row>
    <row r="604" spans="1:14" x14ac:dyDescent="0.25">
      <c r="A604" s="2">
        <v>36429</v>
      </c>
      <c r="B604" s="40">
        <v>77</v>
      </c>
      <c r="C604" s="40">
        <v>57</v>
      </c>
      <c r="M604" s="2">
        <v>36670</v>
      </c>
      <c r="N604" s="134">
        <v>4.0999999046325684</v>
      </c>
    </row>
    <row r="605" spans="1:14" x14ac:dyDescent="0.25">
      <c r="A605" s="2">
        <v>36430</v>
      </c>
      <c r="B605" s="40">
        <v>76</v>
      </c>
      <c r="C605" s="40">
        <v>61</v>
      </c>
      <c r="M605" s="2">
        <v>36671</v>
      </c>
      <c r="N605" s="134">
        <v>4.179999828338623</v>
      </c>
    </row>
    <row r="606" spans="1:14" x14ac:dyDescent="0.25">
      <c r="A606" s="2">
        <v>36431</v>
      </c>
      <c r="B606" s="40">
        <v>79</v>
      </c>
      <c r="C606" s="40">
        <v>65</v>
      </c>
      <c r="M606" s="2">
        <v>36672</v>
      </c>
      <c r="N606" s="134">
        <v>4.4000000953674316</v>
      </c>
    </row>
    <row r="607" spans="1:14" x14ac:dyDescent="0.25">
      <c r="A607" s="2">
        <v>36432</v>
      </c>
      <c r="B607" s="40">
        <v>79</v>
      </c>
      <c r="C607" s="40">
        <v>67</v>
      </c>
      <c r="M607" s="2">
        <v>36675</v>
      </c>
      <c r="N607" s="134">
        <v>4.429999828338623</v>
      </c>
    </row>
    <row r="608" spans="1:14" x14ac:dyDescent="0.25">
      <c r="A608" s="2">
        <v>36433</v>
      </c>
      <c r="B608" s="40">
        <v>72</v>
      </c>
      <c r="C608" s="40">
        <v>54</v>
      </c>
      <c r="M608" s="2">
        <v>36676</v>
      </c>
      <c r="N608" s="134">
        <v>4.429999828338623</v>
      </c>
    </row>
    <row r="609" spans="1:14" x14ac:dyDescent="0.25">
      <c r="A609" s="2">
        <v>36434</v>
      </c>
      <c r="B609" s="40">
        <v>70</v>
      </c>
      <c r="C609" s="40">
        <v>48</v>
      </c>
      <c r="M609" s="2">
        <v>36677</v>
      </c>
      <c r="N609" s="134">
        <v>4.5100002288818359</v>
      </c>
    </row>
    <row r="610" spans="1:14" x14ac:dyDescent="0.25">
      <c r="A610" s="2">
        <v>36435</v>
      </c>
      <c r="B610" s="40">
        <v>75</v>
      </c>
      <c r="C610" s="40">
        <v>52</v>
      </c>
      <c r="M610" s="2">
        <v>36678</v>
      </c>
      <c r="N610" s="134">
        <v>4.820000171661377</v>
      </c>
    </row>
    <row r="611" spans="1:14" x14ac:dyDescent="0.25">
      <c r="A611" s="2">
        <v>36436</v>
      </c>
      <c r="B611" s="40">
        <v>77</v>
      </c>
      <c r="C611" s="40">
        <v>61</v>
      </c>
      <c r="M611" s="2">
        <v>36679</v>
      </c>
      <c r="N611" s="134">
        <v>4.7600002288818359</v>
      </c>
    </row>
    <row r="612" spans="1:14" x14ac:dyDescent="0.25">
      <c r="A612" s="2">
        <v>36437</v>
      </c>
      <c r="B612" s="40">
        <v>70</v>
      </c>
      <c r="C612" s="40">
        <v>52</v>
      </c>
      <c r="M612" s="2">
        <v>36682</v>
      </c>
      <c r="N612" s="134">
        <v>4.440000057220459</v>
      </c>
    </row>
    <row r="613" spans="1:14" x14ac:dyDescent="0.25">
      <c r="A613" s="2">
        <v>36438</v>
      </c>
      <c r="B613" s="40">
        <v>55</v>
      </c>
      <c r="C613" s="40">
        <v>45</v>
      </c>
      <c r="M613" s="2">
        <v>36683</v>
      </c>
      <c r="N613" s="134">
        <v>4.429999828338623</v>
      </c>
    </row>
    <row r="614" spans="1:14" x14ac:dyDescent="0.25">
      <c r="A614" s="2">
        <v>36439</v>
      </c>
      <c r="B614" s="40">
        <v>68</v>
      </c>
      <c r="C614" s="40">
        <v>41</v>
      </c>
      <c r="M614" s="2">
        <v>36684</v>
      </c>
      <c r="N614" s="134">
        <v>4.7750000953674316</v>
      </c>
    </row>
    <row r="615" spans="1:14" x14ac:dyDescent="0.25">
      <c r="A615" s="2">
        <v>36440</v>
      </c>
      <c r="B615" s="40">
        <v>56</v>
      </c>
      <c r="C615" s="40">
        <v>42</v>
      </c>
      <c r="M615" s="2">
        <v>36685</v>
      </c>
      <c r="N615" s="134">
        <v>4.4549999237060547</v>
      </c>
    </row>
    <row r="616" spans="1:14" x14ac:dyDescent="0.25">
      <c r="A616" s="2">
        <v>36441</v>
      </c>
      <c r="B616" s="40">
        <v>64</v>
      </c>
      <c r="C616" s="40">
        <v>41</v>
      </c>
      <c r="M616" s="2">
        <v>36686</v>
      </c>
      <c r="N616" s="134">
        <v>4.25</v>
      </c>
    </row>
    <row r="617" spans="1:14" x14ac:dyDescent="0.25">
      <c r="A617" s="2">
        <v>36442</v>
      </c>
      <c r="B617" s="40">
        <v>71</v>
      </c>
      <c r="C617" s="40">
        <v>54</v>
      </c>
      <c r="M617" s="2">
        <v>36689</v>
      </c>
      <c r="N617" s="134">
        <v>4.4600000381469727</v>
      </c>
    </row>
    <row r="618" spans="1:14" x14ac:dyDescent="0.25">
      <c r="A618" s="2">
        <v>36443</v>
      </c>
      <c r="B618" s="40">
        <v>68</v>
      </c>
      <c r="C618" s="40">
        <v>62</v>
      </c>
      <c r="M618" s="2">
        <v>36690</v>
      </c>
      <c r="N618" s="134">
        <v>4.505000114440918</v>
      </c>
    </row>
    <row r="619" spans="1:14" x14ac:dyDescent="0.25">
      <c r="A619" s="2">
        <v>36444</v>
      </c>
      <c r="B619" s="40">
        <v>73</v>
      </c>
      <c r="C619" s="40">
        <v>55</v>
      </c>
      <c r="M619" s="2">
        <v>36691</v>
      </c>
      <c r="N619" s="134">
        <v>4.625</v>
      </c>
    </row>
    <row r="620" spans="1:14" x14ac:dyDescent="0.25">
      <c r="A620" s="2">
        <v>36445</v>
      </c>
      <c r="B620" s="40">
        <v>67</v>
      </c>
      <c r="C620" s="40">
        <v>45</v>
      </c>
      <c r="M620" s="2">
        <v>36692</v>
      </c>
      <c r="N620" s="134">
        <v>4.4250001907348633</v>
      </c>
    </row>
    <row r="621" spans="1:14" x14ac:dyDescent="0.25">
      <c r="A621" s="2">
        <v>36446</v>
      </c>
      <c r="B621" s="40">
        <v>72</v>
      </c>
      <c r="C621" s="40">
        <v>47</v>
      </c>
      <c r="M621" s="2">
        <v>36693</v>
      </c>
      <c r="N621" s="134">
        <v>4.7100000381469727</v>
      </c>
    </row>
    <row r="622" spans="1:14" x14ac:dyDescent="0.25">
      <c r="A622" s="2">
        <v>36447</v>
      </c>
      <c r="B622" s="40">
        <v>66</v>
      </c>
      <c r="C622" s="40">
        <v>46</v>
      </c>
      <c r="M622" s="2">
        <v>36696</v>
      </c>
      <c r="N622" s="134">
        <v>4.6700000762939453</v>
      </c>
    </row>
    <row r="623" spans="1:14" x14ac:dyDescent="0.25">
      <c r="A623" s="2">
        <v>36448</v>
      </c>
      <c r="B623" s="40">
        <v>63</v>
      </c>
      <c r="C623" s="40">
        <v>42</v>
      </c>
      <c r="M623" s="2">
        <v>36697</v>
      </c>
      <c r="N623" s="134">
        <v>4.6549997329711914</v>
      </c>
    </row>
    <row r="624" spans="1:14" x14ac:dyDescent="0.25">
      <c r="A624" s="2">
        <v>36449</v>
      </c>
      <c r="B624" s="40">
        <v>74</v>
      </c>
      <c r="C624" s="40">
        <v>49</v>
      </c>
      <c r="M624" s="2">
        <v>36698</v>
      </c>
      <c r="N624" s="134">
        <v>4.255000114440918</v>
      </c>
    </row>
    <row r="625" spans="1:14" x14ac:dyDescent="0.25">
      <c r="A625" s="2">
        <v>36450</v>
      </c>
      <c r="B625" s="40">
        <v>70</v>
      </c>
      <c r="C625" s="40">
        <v>55</v>
      </c>
      <c r="M625" s="2">
        <v>36699</v>
      </c>
      <c r="N625" s="134">
        <v>4.4200000762939453</v>
      </c>
    </row>
    <row r="626" spans="1:14" x14ac:dyDescent="0.25">
      <c r="A626" s="2">
        <v>36451</v>
      </c>
      <c r="B626" s="40">
        <v>64</v>
      </c>
      <c r="C626" s="40">
        <v>48</v>
      </c>
      <c r="M626" s="2">
        <v>36700</v>
      </c>
      <c r="N626" s="134">
        <v>4.6999998092651367</v>
      </c>
    </row>
    <row r="627" spans="1:14" x14ac:dyDescent="0.25">
      <c r="A627" s="2">
        <v>36452</v>
      </c>
      <c r="B627" s="40">
        <v>59</v>
      </c>
      <c r="C627" s="40">
        <v>43</v>
      </c>
      <c r="M627" s="2">
        <v>36703</v>
      </c>
      <c r="N627" s="134">
        <v>4.684999942779541</v>
      </c>
    </row>
    <row r="628" spans="1:14" x14ac:dyDescent="0.25">
      <c r="A628" s="2">
        <v>36453</v>
      </c>
      <c r="B628" s="40">
        <v>54</v>
      </c>
      <c r="C628" s="40">
        <v>50</v>
      </c>
      <c r="M628" s="2">
        <v>36704</v>
      </c>
      <c r="N628" s="134">
        <v>4.7600002288818359</v>
      </c>
    </row>
    <row r="629" spans="1:14" x14ac:dyDescent="0.25">
      <c r="A629" s="2">
        <v>36454</v>
      </c>
      <c r="B629" s="40">
        <v>60</v>
      </c>
      <c r="C629" s="40">
        <v>43</v>
      </c>
      <c r="M629" s="2">
        <v>36705</v>
      </c>
      <c r="N629" s="134">
        <v>4.8400001525878906</v>
      </c>
    </row>
    <row r="630" spans="1:14" x14ac:dyDescent="0.25">
      <c r="A630" s="2">
        <v>36455</v>
      </c>
      <c r="B630" s="40">
        <v>64</v>
      </c>
      <c r="C630" s="40">
        <v>40</v>
      </c>
      <c r="M630" s="2">
        <v>36706</v>
      </c>
      <c r="N630" s="134">
        <v>4.7649998664855957</v>
      </c>
    </row>
    <row r="631" spans="1:14" x14ac:dyDescent="0.25">
      <c r="A631" s="2">
        <v>36456</v>
      </c>
      <c r="B631" s="40">
        <v>56</v>
      </c>
      <c r="C631" s="40">
        <v>44</v>
      </c>
      <c r="M631" s="2">
        <v>36707</v>
      </c>
      <c r="N631" s="134">
        <v>4.5900001525878906</v>
      </c>
    </row>
    <row r="632" spans="1:14" x14ac:dyDescent="0.25">
      <c r="A632" s="2">
        <v>36457</v>
      </c>
      <c r="B632" s="40">
        <v>57</v>
      </c>
      <c r="C632" s="40">
        <v>39</v>
      </c>
      <c r="M632" s="2">
        <v>36710</v>
      </c>
      <c r="N632" s="134">
        <v>4.6350002288818359</v>
      </c>
    </row>
    <row r="633" spans="1:14" x14ac:dyDescent="0.25">
      <c r="A633" s="2">
        <v>36458</v>
      </c>
      <c r="B633" s="40">
        <v>57</v>
      </c>
      <c r="C633" s="40">
        <v>41</v>
      </c>
      <c r="M633" s="2">
        <v>36711</v>
      </c>
      <c r="N633" s="134">
        <v>4.6350002288818359</v>
      </c>
    </row>
    <row r="634" spans="1:14" x14ac:dyDescent="0.25">
      <c r="A634" s="2">
        <v>36459</v>
      </c>
      <c r="B634" s="40">
        <v>65</v>
      </c>
      <c r="C634" s="40">
        <v>46</v>
      </c>
      <c r="M634" s="2">
        <v>36712</v>
      </c>
      <c r="N634" s="134">
        <v>4.6350002288818359</v>
      </c>
    </row>
    <row r="635" spans="1:14" x14ac:dyDescent="0.25">
      <c r="A635" s="2">
        <v>36460</v>
      </c>
      <c r="B635" s="40">
        <v>61</v>
      </c>
      <c r="C635" s="40">
        <v>44</v>
      </c>
      <c r="M635" s="2">
        <v>36713</v>
      </c>
      <c r="N635" s="134">
        <v>4.5399999618530273</v>
      </c>
    </row>
    <row r="636" spans="1:14" x14ac:dyDescent="0.25">
      <c r="A636" s="2">
        <v>36461</v>
      </c>
      <c r="B636" s="40">
        <v>57</v>
      </c>
      <c r="C636" s="40">
        <v>40</v>
      </c>
      <c r="M636" s="2">
        <v>36714</v>
      </c>
      <c r="N636" s="134">
        <v>4.2649998664855957</v>
      </c>
    </row>
    <row r="637" spans="1:14" x14ac:dyDescent="0.25">
      <c r="A637" s="2">
        <v>36462</v>
      </c>
      <c r="B637" s="40">
        <v>68</v>
      </c>
      <c r="C637" s="40">
        <v>42</v>
      </c>
      <c r="M637" s="2">
        <v>36717</v>
      </c>
      <c r="N637" s="134">
        <v>4.1700000762939453</v>
      </c>
    </row>
    <row r="638" spans="1:14" x14ac:dyDescent="0.25">
      <c r="A638" s="2">
        <v>36463</v>
      </c>
      <c r="B638" s="40">
        <v>71</v>
      </c>
      <c r="C638" s="40">
        <v>45</v>
      </c>
      <c r="M638" s="2">
        <v>36718</v>
      </c>
      <c r="N638" s="134">
        <v>4.4149999618530273</v>
      </c>
    </row>
    <row r="639" spans="1:14" x14ac:dyDescent="0.25">
      <c r="A639" s="2">
        <v>36464</v>
      </c>
      <c r="B639" s="40">
        <v>69</v>
      </c>
      <c r="C639" s="40">
        <v>52</v>
      </c>
      <c r="M639" s="2">
        <v>36719</v>
      </c>
      <c r="N639" s="134">
        <v>4.3949999809265137</v>
      </c>
    </row>
    <row r="640" spans="1:14" x14ac:dyDescent="0.25">
      <c r="A640" s="2">
        <v>36465</v>
      </c>
      <c r="B640" s="40">
        <v>72</v>
      </c>
      <c r="C640" s="40">
        <v>53</v>
      </c>
      <c r="M640" s="2">
        <v>36720</v>
      </c>
      <c r="N640" s="134">
        <v>4.5199999809265137</v>
      </c>
    </row>
    <row r="641" spans="1:14" x14ac:dyDescent="0.25">
      <c r="A641" s="2">
        <v>36466</v>
      </c>
      <c r="B641" s="40">
        <v>69</v>
      </c>
      <c r="C641" s="40">
        <v>52</v>
      </c>
      <c r="M641" s="2">
        <v>36721</v>
      </c>
      <c r="N641" s="134">
        <v>4.320000171661377</v>
      </c>
    </row>
    <row r="642" spans="1:14" x14ac:dyDescent="0.25">
      <c r="A642" s="2">
        <v>36467</v>
      </c>
      <c r="B642" s="40">
        <v>59</v>
      </c>
      <c r="C642" s="40">
        <v>41</v>
      </c>
      <c r="M642" s="2">
        <v>36724</v>
      </c>
      <c r="N642" s="134">
        <v>4.4200000762939453</v>
      </c>
    </row>
    <row r="643" spans="1:14" x14ac:dyDescent="0.25">
      <c r="A643" s="2">
        <v>36468</v>
      </c>
      <c r="B643" s="40">
        <v>53</v>
      </c>
      <c r="C643" s="40">
        <v>39</v>
      </c>
      <c r="M643" s="2">
        <v>36725</v>
      </c>
      <c r="N643" s="134">
        <v>4.4149999618530273</v>
      </c>
    </row>
    <row r="644" spans="1:14" x14ac:dyDescent="0.25">
      <c r="A644" s="2">
        <v>36469</v>
      </c>
      <c r="B644" s="40">
        <v>65</v>
      </c>
      <c r="C644" s="40">
        <v>39</v>
      </c>
      <c r="M644" s="2">
        <v>36726</v>
      </c>
      <c r="N644" s="134">
        <v>4.2399997711181641</v>
      </c>
    </row>
    <row r="645" spans="1:14" x14ac:dyDescent="0.25">
      <c r="A645" s="2">
        <v>36470</v>
      </c>
      <c r="B645" s="40">
        <v>69</v>
      </c>
      <c r="C645" s="40">
        <v>50</v>
      </c>
      <c r="M645" s="2">
        <v>36727</v>
      </c>
      <c r="N645" s="134">
        <v>4.309999942779541</v>
      </c>
    </row>
    <row r="646" spans="1:14" x14ac:dyDescent="0.25">
      <c r="A646" s="2">
        <v>36471</v>
      </c>
      <c r="B646" s="40">
        <v>57</v>
      </c>
      <c r="C646" s="40">
        <v>41</v>
      </c>
      <c r="M646" s="2">
        <v>36728</v>
      </c>
      <c r="N646" s="134">
        <v>4.130000114440918</v>
      </c>
    </row>
    <row r="647" spans="1:14" x14ac:dyDescent="0.25">
      <c r="A647" s="2">
        <v>36472</v>
      </c>
      <c r="B647" s="40">
        <v>53</v>
      </c>
      <c r="C647" s="40">
        <v>38</v>
      </c>
      <c r="M647" s="2">
        <v>36731</v>
      </c>
      <c r="N647" s="134">
        <v>4.119999885559082</v>
      </c>
    </row>
    <row r="648" spans="1:14" x14ac:dyDescent="0.25">
      <c r="A648" s="2">
        <v>36473</v>
      </c>
      <c r="B648" s="40">
        <v>66</v>
      </c>
      <c r="C648" s="40">
        <v>37</v>
      </c>
      <c r="M648" s="2">
        <v>36732</v>
      </c>
      <c r="N648" s="134">
        <v>3.9300000667572021</v>
      </c>
    </row>
    <row r="649" spans="1:14" x14ac:dyDescent="0.25">
      <c r="A649" s="2">
        <v>36474</v>
      </c>
      <c r="B649" s="40">
        <v>73</v>
      </c>
      <c r="C649" s="40">
        <v>53</v>
      </c>
      <c r="M649" s="2">
        <v>36733</v>
      </c>
      <c r="N649" s="134">
        <v>3.8250000476837158</v>
      </c>
    </row>
    <row r="650" spans="1:14" x14ac:dyDescent="0.25">
      <c r="A650" s="2">
        <v>36475</v>
      </c>
      <c r="B650" s="40">
        <v>63</v>
      </c>
      <c r="C650" s="40">
        <v>37</v>
      </c>
      <c r="M650" s="2">
        <v>36734</v>
      </c>
      <c r="N650" s="134">
        <v>3.8250000476837158</v>
      </c>
    </row>
    <row r="651" spans="1:14" x14ac:dyDescent="0.25">
      <c r="A651" s="2">
        <v>36476</v>
      </c>
      <c r="B651" s="40">
        <v>54</v>
      </c>
      <c r="C651" s="40">
        <v>35</v>
      </c>
      <c r="M651" s="2">
        <v>36735</v>
      </c>
      <c r="N651" s="134">
        <v>4.005000114440918</v>
      </c>
    </row>
    <row r="652" spans="1:14" x14ac:dyDescent="0.25">
      <c r="A652" s="2">
        <v>36477</v>
      </c>
      <c r="B652" s="40">
        <v>58</v>
      </c>
      <c r="C652" s="40">
        <v>43</v>
      </c>
      <c r="M652" s="2">
        <v>36738</v>
      </c>
      <c r="N652" s="134">
        <v>4.125</v>
      </c>
    </row>
    <row r="653" spans="1:14" x14ac:dyDescent="0.25">
      <c r="A653" s="2">
        <v>36478</v>
      </c>
      <c r="B653" s="40">
        <v>62</v>
      </c>
      <c r="C653" s="40">
        <v>42</v>
      </c>
      <c r="M653" s="2">
        <v>36739</v>
      </c>
      <c r="N653" s="134">
        <v>4.0300002098083496</v>
      </c>
    </row>
    <row r="654" spans="1:14" x14ac:dyDescent="0.25">
      <c r="A654" s="2">
        <v>36479</v>
      </c>
      <c r="B654" s="40">
        <v>50</v>
      </c>
      <c r="C654" s="40">
        <v>40</v>
      </c>
      <c r="M654" s="2">
        <v>36740</v>
      </c>
      <c r="N654" s="134">
        <v>4.0250000953674316</v>
      </c>
    </row>
    <row r="655" spans="1:14" x14ac:dyDescent="0.25">
      <c r="A655" s="2">
        <v>36480</v>
      </c>
      <c r="B655" s="40">
        <v>43</v>
      </c>
      <c r="C655" s="40">
        <v>34</v>
      </c>
      <c r="M655" s="2">
        <v>36741</v>
      </c>
      <c r="N655" s="134">
        <v>4.3550000190734863</v>
      </c>
    </row>
    <row r="656" spans="1:14" x14ac:dyDescent="0.25">
      <c r="A656" s="2">
        <v>36481</v>
      </c>
      <c r="B656" s="40">
        <v>44</v>
      </c>
      <c r="C656" s="40">
        <v>29</v>
      </c>
      <c r="M656" s="2">
        <v>36742</v>
      </c>
      <c r="N656" s="134">
        <v>4.4650001525878906</v>
      </c>
    </row>
    <row r="657" spans="1:14" x14ac:dyDescent="0.25">
      <c r="A657" s="2">
        <v>36482</v>
      </c>
      <c r="B657" s="40">
        <v>52</v>
      </c>
      <c r="C657" s="40">
        <v>31</v>
      </c>
      <c r="M657" s="2">
        <v>36745</v>
      </c>
      <c r="N657" s="134">
        <v>4.4600000381469727</v>
      </c>
    </row>
    <row r="658" spans="1:14" x14ac:dyDescent="0.25">
      <c r="A658" s="2">
        <v>36483</v>
      </c>
      <c r="B658" s="40">
        <v>61</v>
      </c>
      <c r="C658" s="40">
        <v>36</v>
      </c>
      <c r="M658" s="2">
        <v>36746</v>
      </c>
      <c r="N658" s="134">
        <v>4.7249999046325684</v>
      </c>
    </row>
    <row r="659" spans="1:14" x14ac:dyDescent="0.25">
      <c r="A659" s="2">
        <v>36484</v>
      </c>
      <c r="B659" s="40">
        <v>69</v>
      </c>
      <c r="C659" s="40">
        <v>45</v>
      </c>
      <c r="M659" s="2">
        <v>36747</v>
      </c>
      <c r="N659" s="134">
        <v>4.7899999618530273</v>
      </c>
    </row>
    <row r="660" spans="1:14" x14ac:dyDescent="0.25">
      <c r="A660" s="2">
        <v>36485</v>
      </c>
      <c r="B660" s="40">
        <v>71</v>
      </c>
      <c r="C660" s="40">
        <v>47</v>
      </c>
      <c r="M660" s="2">
        <v>36748</v>
      </c>
      <c r="N660" s="134">
        <v>4.7799997329711914</v>
      </c>
    </row>
    <row r="661" spans="1:14" x14ac:dyDescent="0.25">
      <c r="A661" s="2">
        <v>36486</v>
      </c>
      <c r="B661" s="40">
        <v>59</v>
      </c>
      <c r="C661" s="40">
        <v>54</v>
      </c>
      <c r="M661" s="2">
        <v>36749</v>
      </c>
      <c r="N661" s="134">
        <v>4.7100000381469727</v>
      </c>
    </row>
    <row r="662" spans="1:14" x14ac:dyDescent="0.25">
      <c r="A662" s="2">
        <v>36487</v>
      </c>
      <c r="B662" s="40">
        <v>62</v>
      </c>
      <c r="C662" s="40">
        <v>55</v>
      </c>
      <c r="M662" s="2">
        <v>36750</v>
      </c>
      <c r="N662" s="134" t="e">
        <v>#N/A</v>
      </c>
    </row>
    <row r="663" spans="1:14" x14ac:dyDescent="0.25">
      <c r="A663" s="2">
        <v>36488</v>
      </c>
      <c r="B663" s="40">
        <v>63</v>
      </c>
      <c r="C663" s="40">
        <v>57</v>
      </c>
      <c r="M663" s="2">
        <v>36751</v>
      </c>
      <c r="N663" s="134" t="e">
        <v>#N/A</v>
      </c>
    </row>
    <row r="664" spans="1:14" x14ac:dyDescent="0.25">
      <c r="A664" s="2">
        <v>36489</v>
      </c>
      <c r="B664" s="40">
        <v>60</v>
      </c>
      <c r="C664" s="40">
        <v>50</v>
      </c>
      <c r="M664" s="2">
        <v>36752</v>
      </c>
      <c r="N664" s="134">
        <v>4.6700000762939453</v>
      </c>
    </row>
    <row r="665" spans="1:14" x14ac:dyDescent="0.25">
      <c r="A665" s="2">
        <v>36490</v>
      </c>
      <c r="B665" s="40">
        <v>70</v>
      </c>
      <c r="C665" s="40">
        <v>51</v>
      </c>
      <c r="M665" s="2">
        <v>36753</v>
      </c>
      <c r="N665" s="134">
        <v>4.7100000381469727</v>
      </c>
    </row>
    <row r="666" spans="1:14" x14ac:dyDescent="0.25">
      <c r="A666" s="2">
        <v>36491</v>
      </c>
      <c r="B666" s="40">
        <v>58</v>
      </c>
      <c r="C666" s="40">
        <v>48</v>
      </c>
      <c r="M666" s="2">
        <v>36754</v>
      </c>
      <c r="N666" s="134">
        <v>4.5100002288818359</v>
      </c>
    </row>
    <row r="667" spans="1:14" x14ac:dyDescent="0.25">
      <c r="A667" s="2">
        <v>36492</v>
      </c>
      <c r="B667" s="40">
        <v>51</v>
      </c>
      <c r="C667" s="40">
        <v>40</v>
      </c>
      <c r="M667" s="2">
        <v>36755</v>
      </c>
      <c r="N667" s="134">
        <v>4.4899997711181641</v>
      </c>
    </row>
    <row r="668" spans="1:14" x14ac:dyDescent="0.25">
      <c r="A668" s="2">
        <v>36493</v>
      </c>
      <c r="B668" s="40">
        <v>48</v>
      </c>
      <c r="C668" s="40">
        <v>34</v>
      </c>
      <c r="M668" s="2">
        <v>36756</v>
      </c>
      <c r="N668" s="134">
        <v>4.6100001335144043</v>
      </c>
    </row>
    <row r="669" spans="1:14" x14ac:dyDescent="0.25">
      <c r="A669" s="2">
        <v>36494</v>
      </c>
      <c r="B669" s="40">
        <v>40</v>
      </c>
      <c r="C669" s="40">
        <v>29</v>
      </c>
      <c r="M669" s="2">
        <v>36757</v>
      </c>
      <c r="N669" s="134" t="e">
        <v>#N/A</v>
      </c>
    </row>
    <row r="670" spans="1:14" x14ac:dyDescent="0.25">
      <c r="A670" s="2">
        <v>36495</v>
      </c>
      <c r="B670" s="40">
        <v>37</v>
      </c>
      <c r="C670" s="40">
        <v>23</v>
      </c>
      <c r="M670" s="2">
        <v>36758</v>
      </c>
      <c r="N670" s="134" t="e">
        <v>#N/A</v>
      </c>
    </row>
    <row r="671" spans="1:14" x14ac:dyDescent="0.25">
      <c r="A671" s="2">
        <v>36496</v>
      </c>
      <c r="B671" s="40">
        <v>49</v>
      </c>
      <c r="C671" s="40">
        <v>28</v>
      </c>
      <c r="M671" s="2">
        <v>36759</v>
      </c>
      <c r="N671" s="134">
        <v>4.5999999046325684</v>
      </c>
    </row>
    <row r="672" spans="1:14" x14ac:dyDescent="0.25">
      <c r="A672" s="2">
        <v>36497</v>
      </c>
      <c r="B672" s="40">
        <v>57</v>
      </c>
      <c r="C672" s="40">
        <v>32</v>
      </c>
      <c r="M672" s="2">
        <v>36760</v>
      </c>
      <c r="N672" s="134">
        <v>4.8000001907348633</v>
      </c>
    </row>
    <row r="673" spans="1:14" x14ac:dyDescent="0.25">
      <c r="A673" s="2">
        <v>36498</v>
      </c>
      <c r="B673" s="40">
        <v>65</v>
      </c>
      <c r="C673" s="40">
        <v>38</v>
      </c>
      <c r="M673" s="2">
        <v>36761</v>
      </c>
      <c r="N673" s="134">
        <v>5.070000171661377</v>
      </c>
    </row>
    <row r="674" spans="1:14" x14ac:dyDescent="0.25">
      <c r="A674" s="2">
        <v>36499</v>
      </c>
      <c r="B674" s="40">
        <v>68</v>
      </c>
      <c r="C674" s="40">
        <v>40</v>
      </c>
      <c r="M674" s="2">
        <v>36762</v>
      </c>
      <c r="N674" s="134">
        <v>4.9099998474121094</v>
      </c>
    </row>
    <row r="675" spans="1:14" x14ac:dyDescent="0.25">
      <c r="A675" s="2">
        <v>36500</v>
      </c>
      <c r="B675" s="40">
        <v>60</v>
      </c>
      <c r="C675" s="40">
        <v>50</v>
      </c>
      <c r="M675" s="2">
        <v>36763</v>
      </c>
      <c r="N675" s="134">
        <v>4.6999998092651367</v>
      </c>
    </row>
    <row r="676" spans="1:14" x14ac:dyDescent="0.25">
      <c r="A676" s="2">
        <v>36501</v>
      </c>
      <c r="B676" s="40">
        <v>51</v>
      </c>
      <c r="C676" s="40">
        <v>38</v>
      </c>
      <c r="M676" s="2">
        <v>36764</v>
      </c>
      <c r="N676" s="134" t="e">
        <v>#N/A</v>
      </c>
    </row>
    <row r="677" spans="1:14" x14ac:dyDescent="0.25">
      <c r="A677" s="2">
        <v>36502</v>
      </c>
      <c r="B677" s="40">
        <v>51</v>
      </c>
      <c r="C677" s="40">
        <v>31</v>
      </c>
      <c r="M677" s="2">
        <v>36765</v>
      </c>
      <c r="N677" s="134" t="e">
        <v>#N/A</v>
      </c>
    </row>
    <row r="678" spans="1:14" x14ac:dyDescent="0.25">
      <c r="A678" s="2">
        <v>36503</v>
      </c>
      <c r="B678" s="40">
        <v>56</v>
      </c>
      <c r="C678" s="40">
        <v>34</v>
      </c>
      <c r="M678" s="2">
        <v>36766</v>
      </c>
      <c r="N678" s="134">
        <v>4.7399997711181641</v>
      </c>
    </row>
    <row r="679" spans="1:14" x14ac:dyDescent="0.25">
      <c r="A679" s="2">
        <v>36504</v>
      </c>
      <c r="B679" s="40">
        <v>56</v>
      </c>
      <c r="C679" s="40">
        <v>38</v>
      </c>
      <c r="M679" s="2">
        <v>36767</v>
      </c>
      <c r="N679" s="134">
        <v>4.9099998474121094</v>
      </c>
    </row>
    <row r="680" spans="1:14" x14ac:dyDescent="0.25">
      <c r="A680" s="2">
        <v>36505</v>
      </c>
      <c r="B680" s="40">
        <v>49</v>
      </c>
      <c r="C680" s="40">
        <v>35</v>
      </c>
      <c r="M680" s="2">
        <v>36768</v>
      </c>
      <c r="N680" s="134">
        <v>4.929999828338623</v>
      </c>
    </row>
    <row r="681" spans="1:14" x14ac:dyDescent="0.25">
      <c r="A681" s="2">
        <v>36506</v>
      </c>
      <c r="B681" s="40">
        <v>49</v>
      </c>
      <c r="C681" s="40">
        <v>31</v>
      </c>
      <c r="M681" s="2">
        <v>36769</v>
      </c>
      <c r="N681" s="134">
        <v>4.880000114440918</v>
      </c>
    </row>
    <row r="682" spans="1:14" x14ac:dyDescent="0.25">
      <c r="A682" s="2">
        <v>36507</v>
      </c>
      <c r="B682" s="40">
        <v>45</v>
      </c>
      <c r="C682" s="40">
        <v>32</v>
      </c>
      <c r="M682" s="2">
        <v>36770</v>
      </c>
      <c r="N682" s="134">
        <v>5.1100001335144043</v>
      </c>
    </row>
    <row r="683" spans="1:14" x14ac:dyDescent="0.25">
      <c r="A683" s="2">
        <v>36508</v>
      </c>
      <c r="B683" s="40">
        <v>47</v>
      </c>
      <c r="C683" s="40">
        <v>42</v>
      </c>
      <c r="M683" s="2">
        <v>36771</v>
      </c>
      <c r="N683" s="134" t="e">
        <v>#N/A</v>
      </c>
    </row>
    <row r="684" spans="1:14" x14ac:dyDescent="0.25">
      <c r="A684" s="2">
        <v>36509</v>
      </c>
      <c r="B684" s="40">
        <v>48</v>
      </c>
      <c r="C684" s="40">
        <v>41</v>
      </c>
      <c r="M684" s="2">
        <v>36772</v>
      </c>
      <c r="N684" s="134" t="e">
        <v>#N/A</v>
      </c>
    </row>
    <row r="685" spans="1:14" x14ac:dyDescent="0.25">
      <c r="A685" s="2">
        <v>36510</v>
      </c>
      <c r="B685" s="40">
        <v>50</v>
      </c>
      <c r="C685" s="40">
        <v>36</v>
      </c>
      <c r="M685" s="2">
        <v>36773</v>
      </c>
      <c r="N685" s="134" t="e">
        <v>#N/A</v>
      </c>
    </row>
    <row r="686" spans="1:14" x14ac:dyDescent="0.25">
      <c r="A686" s="2">
        <v>36511</v>
      </c>
      <c r="B686" s="40">
        <v>46</v>
      </c>
      <c r="C686" s="40">
        <v>33</v>
      </c>
      <c r="M686" s="2">
        <v>36774</v>
      </c>
      <c r="N686" s="134">
        <v>5.0399999618530273</v>
      </c>
    </row>
    <row r="687" spans="1:14" x14ac:dyDescent="0.25">
      <c r="A687" s="2">
        <v>36512</v>
      </c>
      <c r="B687" s="40">
        <v>46</v>
      </c>
      <c r="C687" s="40">
        <v>35</v>
      </c>
      <c r="M687" s="2">
        <v>36775</v>
      </c>
      <c r="N687" s="134">
        <v>5.1100001335144043</v>
      </c>
    </row>
    <row r="688" spans="1:14" x14ac:dyDescent="0.25">
      <c r="A688" s="2">
        <v>36513</v>
      </c>
      <c r="B688" s="40">
        <v>46</v>
      </c>
      <c r="C688" s="40">
        <v>34</v>
      </c>
      <c r="M688" s="2">
        <v>36776</v>
      </c>
      <c r="N688" s="134">
        <v>5.25</v>
      </c>
    </row>
    <row r="689" spans="1:14" x14ac:dyDescent="0.25">
      <c r="A689" s="2">
        <v>36514</v>
      </c>
      <c r="B689" s="40">
        <v>53</v>
      </c>
      <c r="C689" s="40">
        <v>37</v>
      </c>
      <c r="M689" s="2">
        <v>36777</v>
      </c>
      <c r="N689" s="134">
        <v>5.1700000762939453</v>
      </c>
    </row>
    <row r="690" spans="1:14" x14ac:dyDescent="0.25">
      <c r="A690" s="2">
        <v>36515</v>
      </c>
      <c r="B690" s="40">
        <v>48</v>
      </c>
      <c r="C690" s="40">
        <v>36</v>
      </c>
      <c r="M690" s="2">
        <v>36778</v>
      </c>
      <c r="N690" s="134" t="e">
        <v>#N/A</v>
      </c>
    </row>
    <row r="691" spans="1:14" x14ac:dyDescent="0.25">
      <c r="A691" s="2">
        <v>36516</v>
      </c>
      <c r="B691" s="40">
        <v>40</v>
      </c>
      <c r="C691" s="40">
        <v>31</v>
      </c>
      <c r="M691" s="2">
        <v>36779</v>
      </c>
      <c r="N691" s="134" t="e">
        <v>#N/A</v>
      </c>
    </row>
    <row r="692" spans="1:14" x14ac:dyDescent="0.25">
      <c r="A692" s="2">
        <v>36517</v>
      </c>
      <c r="B692" s="40">
        <v>43</v>
      </c>
      <c r="C692" s="40">
        <v>25</v>
      </c>
      <c r="M692" s="2">
        <v>36780</v>
      </c>
      <c r="N692" s="134">
        <v>5.119999885559082</v>
      </c>
    </row>
    <row r="693" spans="1:14" x14ac:dyDescent="0.25">
      <c r="A693" s="2">
        <v>36518</v>
      </c>
      <c r="B693" s="40">
        <v>30</v>
      </c>
      <c r="C693" s="40">
        <v>21</v>
      </c>
      <c r="M693" s="2">
        <v>36781</v>
      </c>
      <c r="N693" s="134">
        <v>5.2899999618530273</v>
      </c>
    </row>
    <row r="694" spans="1:14" x14ac:dyDescent="0.25">
      <c r="A694" s="2">
        <v>36519</v>
      </c>
      <c r="B694" s="40">
        <v>31</v>
      </c>
      <c r="C694" s="40">
        <v>18</v>
      </c>
      <c r="M694" s="2">
        <v>36782</v>
      </c>
      <c r="N694" s="134">
        <v>5.429999828338623</v>
      </c>
    </row>
    <row r="695" spans="1:14" x14ac:dyDescent="0.25">
      <c r="A695" s="2">
        <v>36520</v>
      </c>
      <c r="B695" s="40">
        <v>37</v>
      </c>
      <c r="C695" s="40">
        <v>25</v>
      </c>
      <c r="M695" s="2">
        <v>36783</v>
      </c>
      <c r="N695" s="134">
        <v>5.5100002288818359</v>
      </c>
    </row>
    <row r="696" spans="1:14" x14ac:dyDescent="0.25">
      <c r="A696" s="2">
        <v>36521</v>
      </c>
      <c r="B696" s="40">
        <v>37</v>
      </c>
      <c r="C696" s="40">
        <v>30</v>
      </c>
      <c r="M696" s="2">
        <v>36784</v>
      </c>
      <c r="N696" s="134">
        <v>5.4800000190734863</v>
      </c>
    </row>
    <row r="697" spans="1:14" x14ac:dyDescent="0.25">
      <c r="A697" s="2">
        <v>36522</v>
      </c>
      <c r="B697" s="40">
        <v>32</v>
      </c>
      <c r="C697" s="40">
        <v>22</v>
      </c>
      <c r="M697" s="2">
        <v>36785</v>
      </c>
      <c r="N697" s="134" t="e">
        <v>#N/A</v>
      </c>
    </row>
    <row r="698" spans="1:14" x14ac:dyDescent="0.25">
      <c r="A698" s="2">
        <v>36523</v>
      </c>
      <c r="B698" s="40">
        <v>38</v>
      </c>
      <c r="C698" s="40">
        <v>27</v>
      </c>
      <c r="M698" s="2">
        <v>36786</v>
      </c>
      <c r="N698" s="134" t="e">
        <v>#N/A</v>
      </c>
    </row>
    <row r="699" spans="1:14" x14ac:dyDescent="0.25">
      <c r="A699" s="2">
        <v>36524</v>
      </c>
      <c r="B699" s="40">
        <v>53</v>
      </c>
      <c r="C699" s="40">
        <v>33</v>
      </c>
      <c r="M699" s="2">
        <v>36787</v>
      </c>
      <c r="N699" s="134">
        <v>5.5900001525878906</v>
      </c>
    </row>
    <row r="700" spans="1:14" x14ac:dyDescent="0.25">
      <c r="A700" s="2">
        <v>36525</v>
      </c>
      <c r="B700" s="40">
        <v>46</v>
      </c>
      <c r="C700" s="40">
        <v>32</v>
      </c>
      <c r="M700" s="2">
        <v>36788</v>
      </c>
      <c r="N700" s="134">
        <v>5.440000057220459</v>
      </c>
    </row>
    <row r="701" spans="1:14" x14ac:dyDescent="0.25">
      <c r="A701" s="2">
        <v>36526</v>
      </c>
      <c r="B701" s="40">
        <v>44</v>
      </c>
      <c r="C701" s="40">
        <v>32</v>
      </c>
      <c r="M701" s="2">
        <v>36789</v>
      </c>
      <c r="N701" s="134">
        <v>5.6500000953674316</v>
      </c>
    </row>
    <row r="702" spans="1:14" x14ac:dyDescent="0.25">
      <c r="A702" s="2">
        <v>36527</v>
      </c>
      <c r="B702" s="40">
        <v>64</v>
      </c>
      <c r="C702" s="40">
        <v>36</v>
      </c>
      <c r="M702" s="2">
        <v>36790</v>
      </c>
      <c r="N702" s="134">
        <v>5.630000114440918</v>
      </c>
    </row>
    <row r="703" spans="1:14" x14ac:dyDescent="0.25">
      <c r="A703" s="2">
        <v>36528</v>
      </c>
      <c r="B703" s="40">
        <v>63</v>
      </c>
      <c r="C703" s="40">
        <v>53</v>
      </c>
      <c r="M703" s="2">
        <v>36791</v>
      </c>
      <c r="N703" s="134">
        <v>5.5500001907348633</v>
      </c>
    </row>
    <row r="704" spans="1:14" x14ac:dyDescent="0.25">
      <c r="A704" s="2">
        <v>36529</v>
      </c>
      <c r="B704" s="40">
        <v>67</v>
      </c>
      <c r="C704" s="40">
        <v>47</v>
      </c>
      <c r="M704" s="2">
        <v>36792</v>
      </c>
      <c r="N704" s="134" t="e">
        <v>#N/A</v>
      </c>
    </row>
    <row r="705" spans="1:14" x14ac:dyDescent="0.25">
      <c r="A705" s="2">
        <v>36530</v>
      </c>
      <c r="B705" s="40">
        <v>47</v>
      </c>
      <c r="C705" s="40">
        <v>30</v>
      </c>
      <c r="M705" s="2">
        <v>36793</v>
      </c>
      <c r="N705" s="134" t="e">
        <v>#N/A</v>
      </c>
    </row>
    <row r="706" spans="1:14" x14ac:dyDescent="0.25">
      <c r="A706" s="2">
        <v>36531</v>
      </c>
      <c r="B706" s="40">
        <v>45</v>
      </c>
      <c r="C706" s="40">
        <v>26</v>
      </c>
      <c r="M706" s="2">
        <v>36794</v>
      </c>
      <c r="N706">
        <v>5.52</v>
      </c>
    </row>
    <row r="707" spans="1:14" x14ac:dyDescent="0.25">
      <c r="A707" s="2">
        <v>36532</v>
      </c>
      <c r="B707" s="40">
        <v>52</v>
      </c>
      <c r="C707" s="40">
        <v>29</v>
      </c>
      <c r="M707" s="2">
        <v>36795</v>
      </c>
      <c r="N707">
        <v>5.45</v>
      </c>
    </row>
    <row r="708" spans="1:14" x14ac:dyDescent="0.25">
      <c r="A708" s="2">
        <v>36533</v>
      </c>
      <c r="B708" s="40">
        <v>41</v>
      </c>
      <c r="C708" s="40">
        <v>26</v>
      </c>
      <c r="M708" s="2">
        <v>36796</v>
      </c>
      <c r="N708">
        <v>5.65</v>
      </c>
    </row>
    <row r="709" spans="1:14" x14ac:dyDescent="0.25">
      <c r="A709" s="2">
        <v>36534</v>
      </c>
      <c r="B709" s="40">
        <v>48</v>
      </c>
      <c r="C709" s="40">
        <v>37</v>
      </c>
      <c r="M709" s="2">
        <v>36797</v>
      </c>
      <c r="N709">
        <v>5.7249999999999996</v>
      </c>
    </row>
    <row r="710" spans="1:14" x14ac:dyDescent="0.25">
      <c r="A710" s="2">
        <v>36535</v>
      </c>
      <c r="B710" s="40">
        <v>59</v>
      </c>
      <c r="C710" s="40">
        <v>43</v>
      </c>
      <c r="M710" s="2">
        <v>36798</v>
      </c>
      <c r="N710">
        <v>5.62</v>
      </c>
    </row>
    <row r="711" spans="1:14" x14ac:dyDescent="0.25">
      <c r="A711" s="2">
        <v>36536</v>
      </c>
      <c r="B711" s="40">
        <v>55</v>
      </c>
      <c r="C711" s="40">
        <v>38</v>
      </c>
      <c r="M711" s="2">
        <v>36799</v>
      </c>
      <c r="N711" s="178" t="e">
        <v>#N/A</v>
      </c>
    </row>
    <row r="712" spans="1:14" x14ac:dyDescent="0.25">
      <c r="A712" s="2">
        <v>36537</v>
      </c>
      <c r="B712" s="40">
        <v>46</v>
      </c>
      <c r="C712" s="40">
        <v>34</v>
      </c>
      <c r="M712" s="2">
        <v>36800</v>
      </c>
      <c r="N712" s="178" t="e">
        <v>#N/A</v>
      </c>
    </row>
    <row r="713" spans="1:14" x14ac:dyDescent="0.25">
      <c r="A713" s="2">
        <v>36538</v>
      </c>
      <c r="B713" s="40">
        <v>46</v>
      </c>
      <c r="C713" s="40">
        <v>21</v>
      </c>
      <c r="M713" s="2">
        <v>36801</v>
      </c>
      <c r="N713" s="178">
        <v>5.5100002288818359</v>
      </c>
    </row>
    <row r="714" spans="1:14" x14ac:dyDescent="0.25">
      <c r="A714" s="2">
        <v>36539</v>
      </c>
      <c r="B714" s="40">
        <v>27</v>
      </c>
      <c r="C714" s="40">
        <v>17</v>
      </c>
      <c r="M714" s="2">
        <v>36802</v>
      </c>
      <c r="N714" s="178">
        <v>5.559999942779541</v>
      </c>
    </row>
    <row r="715" spans="1:14" x14ac:dyDescent="0.25">
      <c r="A715" s="2">
        <v>36540</v>
      </c>
      <c r="B715" s="40">
        <v>32</v>
      </c>
      <c r="C715" s="40">
        <v>18</v>
      </c>
      <c r="M715" s="2">
        <v>36803</v>
      </c>
      <c r="N715" s="178">
        <v>5.5500001907348633</v>
      </c>
    </row>
    <row r="716" spans="1:14" x14ac:dyDescent="0.25">
      <c r="A716" s="2">
        <v>36541</v>
      </c>
      <c r="B716" s="40">
        <v>53</v>
      </c>
      <c r="C716" s="40">
        <v>25</v>
      </c>
      <c r="M716" s="2">
        <v>36804</v>
      </c>
      <c r="N716" s="178">
        <v>5.570000171661377</v>
      </c>
    </row>
    <row r="717" spans="1:14" x14ac:dyDescent="0.25">
      <c r="A717" s="2">
        <v>36542</v>
      </c>
      <c r="B717" s="40">
        <v>25</v>
      </c>
      <c r="C717" s="40">
        <v>10</v>
      </c>
      <c r="M717" s="2">
        <v>36805</v>
      </c>
      <c r="N717" s="178">
        <v>5.619999885559082</v>
      </c>
    </row>
    <row r="718" spans="1:14" x14ac:dyDescent="0.25">
      <c r="A718" s="2">
        <v>36543</v>
      </c>
      <c r="B718" s="40">
        <v>21</v>
      </c>
      <c r="C718" s="40">
        <v>8</v>
      </c>
      <c r="M718" s="2">
        <v>36806</v>
      </c>
      <c r="N718" s="178" t="e">
        <v>#N/A</v>
      </c>
    </row>
    <row r="719" spans="1:14" x14ac:dyDescent="0.25">
      <c r="A719" s="2">
        <v>36544</v>
      </c>
      <c r="B719" s="40">
        <v>35</v>
      </c>
      <c r="C719" s="40">
        <v>15</v>
      </c>
      <c r="M719" s="2">
        <v>36807</v>
      </c>
      <c r="N719" s="178" t="e">
        <v>#N/A</v>
      </c>
    </row>
    <row r="720" spans="1:14" x14ac:dyDescent="0.25">
      <c r="A720" s="2">
        <v>36545</v>
      </c>
      <c r="B720" s="40">
        <v>31</v>
      </c>
      <c r="C720" s="40">
        <v>25</v>
      </c>
      <c r="M720" s="2">
        <v>36808</v>
      </c>
      <c r="N720" s="178">
        <v>5.5799999237060547</v>
      </c>
    </row>
    <row r="721" spans="1:14" x14ac:dyDescent="0.25">
      <c r="A721" s="2">
        <v>36546</v>
      </c>
      <c r="B721" s="40">
        <v>25</v>
      </c>
      <c r="C721" s="40">
        <v>12</v>
      </c>
      <c r="M721" s="2">
        <v>36809</v>
      </c>
      <c r="N721">
        <v>5.5900001525878906</v>
      </c>
    </row>
    <row r="722" spans="1:14" x14ac:dyDescent="0.25">
      <c r="A722" s="2">
        <v>36547</v>
      </c>
      <c r="B722" s="40">
        <v>22</v>
      </c>
      <c r="C722" s="40">
        <v>7</v>
      </c>
      <c r="M722" s="2">
        <v>36810</v>
      </c>
      <c r="N722">
        <v>5.5299997329711914</v>
      </c>
    </row>
    <row r="723" spans="1:14" x14ac:dyDescent="0.25">
      <c r="A723" s="2">
        <v>36548</v>
      </c>
      <c r="B723" s="40">
        <v>29</v>
      </c>
      <c r="C723" s="40">
        <v>19</v>
      </c>
      <c r="M723" s="2">
        <v>36811</v>
      </c>
      <c r="N723">
        <v>5.5500001907348633</v>
      </c>
    </row>
    <row r="724" spans="1:14" x14ac:dyDescent="0.25">
      <c r="A724" s="2">
        <v>36549</v>
      </c>
      <c r="B724" s="40">
        <v>39</v>
      </c>
      <c r="C724" s="40">
        <v>28</v>
      </c>
      <c r="M724" s="2">
        <v>36812</v>
      </c>
      <c r="N724">
        <v>5.9099998474121094</v>
      </c>
    </row>
    <row r="725" spans="1:14" x14ac:dyDescent="0.25">
      <c r="A725" s="2">
        <v>36550</v>
      </c>
      <c r="B725" s="40">
        <v>33</v>
      </c>
      <c r="C725" s="40">
        <v>26</v>
      </c>
      <c r="M725" s="2">
        <v>36813</v>
      </c>
      <c r="N725" t="e">
        <v>#N/A</v>
      </c>
    </row>
    <row r="726" spans="1:14" x14ac:dyDescent="0.25">
      <c r="A726" s="2">
        <v>36551</v>
      </c>
      <c r="B726" s="40">
        <v>31</v>
      </c>
      <c r="C726" s="40">
        <v>21</v>
      </c>
      <c r="M726" s="2">
        <v>36814</v>
      </c>
      <c r="N726" t="e">
        <v>#N/A</v>
      </c>
    </row>
    <row r="727" spans="1:14" x14ac:dyDescent="0.25">
      <c r="A727" s="2">
        <v>36552</v>
      </c>
      <c r="B727" s="40">
        <v>21</v>
      </c>
      <c r="C727" s="40">
        <v>13</v>
      </c>
      <c r="M727" s="2">
        <v>36815</v>
      </c>
      <c r="N727">
        <v>5.7300000190734863</v>
      </c>
    </row>
    <row r="728" spans="1:14" x14ac:dyDescent="0.25">
      <c r="A728" s="2">
        <v>36553</v>
      </c>
      <c r="B728" s="40">
        <v>24</v>
      </c>
      <c r="C728" s="40">
        <v>12</v>
      </c>
      <c r="M728" s="2">
        <v>36816</v>
      </c>
      <c r="N728">
        <v>5.690000057220459</v>
      </c>
    </row>
    <row r="729" spans="1:14" x14ac:dyDescent="0.25">
      <c r="A729" s="2">
        <v>36554</v>
      </c>
      <c r="B729" s="40">
        <v>34</v>
      </c>
      <c r="C729" s="40">
        <v>14</v>
      </c>
      <c r="M729" s="2">
        <v>36817</v>
      </c>
      <c r="N729">
        <v>5.6599998474121094</v>
      </c>
    </row>
    <row r="730" spans="1:14" x14ac:dyDescent="0.25">
      <c r="A730" s="2">
        <v>36555</v>
      </c>
      <c r="B730" s="40">
        <v>35</v>
      </c>
      <c r="C730" s="40">
        <v>14</v>
      </c>
      <c r="M730" s="2">
        <v>36818</v>
      </c>
      <c r="N730">
        <v>5.7899999618530273</v>
      </c>
    </row>
    <row r="731" spans="1:14" x14ac:dyDescent="0.25">
      <c r="A731" s="2">
        <v>36556</v>
      </c>
      <c r="B731" s="40">
        <v>34</v>
      </c>
      <c r="C731" s="40">
        <v>28</v>
      </c>
      <c r="M731" s="2">
        <v>36819</v>
      </c>
      <c r="N731">
        <v>5.429999828338623</v>
      </c>
    </row>
    <row r="732" spans="1:14" x14ac:dyDescent="0.25">
      <c r="A732" s="2">
        <v>36557</v>
      </c>
      <c r="B732" s="40">
        <v>35</v>
      </c>
      <c r="C732" s="40">
        <v>25</v>
      </c>
      <c r="M732" s="2">
        <v>36820</v>
      </c>
      <c r="N732" t="e">
        <v>#N/A</v>
      </c>
    </row>
    <row r="733" spans="1:14" x14ac:dyDescent="0.25">
      <c r="A733" s="2">
        <v>36558</v>
      </c>
      <c r="B733" s="40">
        <v>31</v>
      </c>
      <c r="C733" s="40">
        <v>22</v>
      </c>
      <c r="M733" s="2">
        <v>36821</v>
      </c>
      <c r="N733" t="e">
        <v>#N/A</v>
      </c>
    </row>
    <row r="734" spans="1:14" x14ac:dyDescent="0.25">
      <c r="A734" s="2">
        <v>36559</v>
      </c>
      <c r="B734" s="40">
        <v>38</v>
      </c>
      <c r="C734" s="40">
        <v>17</v>
      </c>
      <c r="M734" s="2">
        <v>36822</v>
      </c>
      <c r="N734">
        <v>5.2199997901916504</v>
      </c>
    </row>
    <row r="735" spans="1:14" x14ac:dyDescent="0.25">
      <c r="A735" s="2">
        <v>36560</v>
      </c>
      <c r="B735" s="40">
        <v>34</v>
      </c>
      <c r="C735" s="40">
        <v>27</v>
      </c>
      <c r="M735" s="2">
        <v>36823</v>
      </c>
      <c r="N735">
        <v>5.2100000381469727</v>
      </c>
    </row>
    <row r="736" spans="1:14" x14ac:dyDescent="0.25">
      <c r="A736" s="2">
        <v>36561</v>
      </c>
      <c r="B736" s="40">
        <v>34</v>
      </c>
      <c r="C736" s="40">
        <v>26</v>
      </c>
      <c r="M736" s="2">
        <v>36824</v>
      </c>
      <c r="N736">
        <v>5.2199997901916504</v>
      </c>
    </row>
    <row r="737" spans="1:14" x14ac:dyDescent="0.25">
      <c r="A737" s="2">
        <v>36562</v>
      </c>
      <c r="B737" s="40">
        <v>37</v>
      </c>
      <c r="C737" s="40">
        <v>23</v>
      </c>
      <c r="M737" s="2">
        <v>36825</v>
      </c>
      <c r="N737">
        <v>5</v>
      </c>
    </row>
    <row r="738" spans="1:14" x14ac:dyDescent="0.25">
      <c r="A738" s="2">
        <v>36563</v>
      </c>
      <c r="B738" s="40">
        <v>44</v>
      </c>
      <c r="C738" s="40">
        <v>24</v>
      </c>
      <c r="M738" s="2">
        <v>36826</v>
      </c>
      <c r="N738">
        <v>5</v>
      </c>
    </row>
    <row r="739" spans="1:14" x14ac:dyDescent="0.25">
      <c r="A739" s="2">
        <v>36564</v>
      </c>
      <c r="B739" s="40">
        <v>32</v>
      </c>
      <c r="C739" s="40">
        <v>21</v>
      </c>
      <c r="M739" s="2">
        <v>36827</v>
      </c>
      <c r="N739" t="e">
        <v>#N/A</v>
      </c>
    </row>
    <row r="740" spans="1:14" x14ac:dyDescent="0.25">
      <c r="A740" s="2">
        <v>36565</v>
      </c>
      <c r="B740" s="40">
        <v>43</v>
      </c>
      <c r="C740" s="40">
        <v>19</v>
      </c>
      <c r="M740" s="2">
        <v>36828</v>
      </c>
      <c r="N740" t="e">
        <v>#N/A</v>
      </c>
    </row>
    <row r="741" spans="1:14" x14ac:dyDescent="0.25">
      <c r="A741" s="2">
        <v>36566</v>
      </c>
      <c r="B741" s="40">
        <v>51</v>
      </c>
      <c r="C741" s="40">
        <v>28</v>
      </c>
      <c r="M741" s="2">
        <v>36829</v>
      </c>
      <c r="N741">
        <v>4.940000057220459</v>
      </c>
    </row>
    <row r="742" spans="1:14" x14ac:dyDescent="0.25">
      <c r="A742" s="2">
        <v>36567</v>
      </c>
      <c r="B742" s="40">
        <v>51</v>
      </c>
      <c r="C742" s="40">
        <v>35</v>
      </c>
      <c r="M742" s="2">
        <v>36830</v>
      </c>
      <c r="N742">
        <v>5.179999828338623</v>
      </c>
    </row>
    <row r="743" spans="1:14" x14ac:dyDescent="0.25">
      <c r="A743" s="2">
        <v>36568</v>
      </c>
      <c r="B743" s="40">
        <v>35</v>
      </c>
      <c r="C743" s="40">
        <v>22</v>
      </c>
      <c r="M743" s="2">
        <v>36831</v>
      </c>
      <c r="N743">
        <v>4.929999828338623</v>
      </c>
    </row>
    <row r="744" spans="1:14" x14ac:dyDescent="0.25">
      <c r="A744" s="2">
        <v>36569</v>
      </c>
      <c r="B744" s="40">
        <v>37</v>
      </c>
      <c r="C744" s="40">
        <v>21</v>
      </c>
      <c r="M744" s="2">
        <v>36832</v>
      </c>
      <c r="N744">
        <v>4.8000001907348633</v>
      </c>
    </row>
    <row r="745" spans="1:14" x14ac:dyDescent="0.25">
      <c r="A745" s="2">
        <v>36570</v>
      </c>
      <c r="B745" s="40">
        <v>53</v>
      </c>
      <c r="C745" s="40">
        <v>32</v>
      </c>
      <c r="M745" s="2">
        <v>36833</v>
      </c>
      <c r="N745">
        <v>4.7899999618530273</v>
      </c>
    </row>
    <row r="746" spans="1:14" x14ac:dyDescent="0.25">
      <c r="A746" s="2">
        <v>36571</v>
      </c>
      <c r="B746" s="40">
        <v>42</v>
      </c>
      <c r="C746" s="40">
        <v>27</v>
      </c>
      <c r="M746" s="2">
        <v>36834</v>
      </c>
      <c r="N746" t="e">
        <v>#N/A</v>
      </c>
    </row>
    <row r="747" spans="1:14" x14ac:dyDescent="0.25">
      <c r="A747" s="2">
        <v>36572</v>
      </c>
      <c r="B747" s="40">
        <v>57</v>
      </c>
      <c r="C747" s="40">
        <v>28</v>
      </c>
      <c r="M747" s="2">
        <v>36835</v>
      </c>
      <c r="N747" t="e">
        <v>#N/A</v>
      </c>
    </row>
    <row r="748" spans="1:14" x14ac:dyDescent="0.25">
      <c r="A748" s="2">
        <v>36573</v>
      </c>
      <c r="B748" s="40">
        <v>40</v>
      </c>
      <c r="C748" s="40">
        <v>28</v>
      </c>
      <c r="M748" s="2">
        <v>36836</v>
      </c>
      <c r="N748">
        <v>4.9000000953674316</v>
      </c>
    </row>
    <row r="749" spans="1:14" x14ac:dyDescent="0.25">
      <c r="A749" s="2">
        <v>36574</v>
      </c>
      <c r="B749" s="40">
        <v>35</v>
      </c>
      <c r="C749" s="40">
        <v>29</v>
      </c>
      <c r="M749" s="2">
        <v>36837</v>
      </c>
      <c r="N749">
        <v>4.9200000762939453</v>
      </c>
    </row>
    <row r="750" spans="1:14" x14ac:dyDescent="0.25">
      <c r="A750" s="2">
        <v>36575</v>
      </c>
      <c r="B750" s="40">
        <v>37</v>
      </c>
      <c r="C750" s="40">
        <v>34</v>
      </c>
      <c r="M750" s="2">
        <v>36838</v>
      </c>
      <c r="N750">
        <v>4.9499998092651367</v>
      </c>
    </row>
    <row r="751" spans="1:14" x14ac:dyDescent="0.25">
      <c r="A751" s="2">
        <v>36576</v>
      </c>
      <c r="B751" s="40">
        <v>43</v>
      </c>
      <c r="C751" s="40">
        <v>33</v>
      </c>
      <c r="M751" s="2">
        <v>36839</v>
      </c>
      <c r="N751">
        <v>5.179999828338623</v>
      </c>
    </row>
    <row r="752" spans="1:14" x14ac:dyDescent="0.25">
      <c r="A752" s="2">
        <v>36577</v>
      </c>
      <c r="B752" s="40">
        <v>43</v>
      </c>
      <c r="C752" s="40">
        <v>27</v>
      </c>
      <c r="M752" s="2">
        <v>36840</v>
      </c>
      <c r="N752">
        <v>5.679999828338623</v>
      </c>
    </row>
    <row r="753" spans="1:14" x14ac:dyDescent="0.25">
      <c r="A753" s="2">
        <v>36578</v>
      </c>
      <c r="B753" s="40">
        <v>53</v>
      </c>
      <c r="C753" s="40">
        <v>28</v>
      </c>
      <c r="M753" s="2">
        <v>36841</v>
      </c>
      <c r="N753" t="e">
        <v>#N/A</v>
      </c>
    </row>
    <row r="754" spans="1:14" x14ac:dyDescent="0.25">
      <c r="A754" s="2">
        <v>36579</v>
      </c>
      <c r="B754" s="40">
        <v>55</v>
      </c>
      <c r="C754" s="40">
        <v>30</v>
      </c>
      <c r="M754" s="2">
        <v>36842</v>
      </c>
      <c r="N754" t="e">
        <v>#N/A</v>
      </c>
    </row>
    <row r="755" spans="1:14" x14ac:dyDescent="0.25">
      <c r="A755" s="2">
        <v>36580</v>
      </c>
      <c r="B755" s="40">
        <v>67</v>
      </c>
      <c r="C755" s="40">
        <v>37</v>
      </c>
      <c r="M755" s="2">
        <v>36843</v>
      </c>
      <c r="N755">
        <v>5.5</v>
      </c>
    </row>
    <row r="756" spans="1:14" x14ac:dyDescent="0.25">
      <c r="A756" s="2">
        <v>36581</v>
      </c>
      <c r="B756" s="40">
        <v>69</v>
      </c>
      <c r="C756" s="40">
        <v>43</v>
      </c>
      <c r="M756" s="2">
        <v>36844</v>
      </c>
      <c r="N756">
        <v>5.9099998474121094</v>
      </c>
    </row>
    <row r="757" spans="1:14" x14ac:dyDescent="0.25">
      <c r="A757" s="2">
        <v>36582</v>
      </c>
      <c r="B757" s="40">
        <v>48</v>
      </c>
      <c r="C757" s="40">
        <v>41</v>
      </c>
      <c r="M757" s="2">
        <v>36845</v>
      </c>
      <c r="N757">
        <v>6.1100001335144043</v>
      </c>
    </row>
    <row r="758" spans="1:14" x14ac:dyDescent="0.25">
      <c r="A758" s="2">
        <v>36583</v>
      </c>
      <c r="B758" s="40">
        <v>64</v>
      </c>
      <c r="C758" s="40">
        <v>42</v>
      </c>
      <c r="M758" s="2">
        <v>36846</v>
      </c>
      <c r="N758">
        <v>6.2300000190734863</v>
      </c>
    </row>
    <row r="759" spans="1:14" x14ac:dyDescent="0.25">
      <c r="A759" s="2">
        <v>36584</v>
      </c>
      <c r="B759" s="40">
        <v>58</v>
      </c>
      <c r="C759" s="40">
        <v>41</v>
      </c>
      <c r="M759" s="2">
        <v>36847</v>
      </c>
      <c r="N759">
        <v>6.2199997901916504</v>
      </c>
    </row>
    <row r="760" spans="1:14" x14ac:dyDescent="0.25">
      <c r="A760" s="2">
        <v>36585</v>
      </c>
      <c r="B760" s="40">
        <v>58</v>
      </c>
      <c r="C760" s="40">
        <v>37</v>
      </c>
      <c r="M760" s="2">
        <v>36848</v>
      </c>
      <c r="N760" t="e">
        <v>#N/A</v>
      </c>
    </row>
    <row r="761" spans="1:14" x14ac:dyDescent="0.25">
      <c r="A761" s="2">
        <v>36586</v>
      </c>
      <c r="B761" s="40">
        <v>59</v>
      </c>
      <c r="C761" s="40">
        <v>32</v>
      </c>
      <c r="M761" s="2">
        <v>36849</v>
      </c>
      <c r="N761" t="e">
        <v>#N/A</v>
      </c>
    </row>
    <row r="762" spans="1:14" x14ac:dyDescent="0.25">
      <c r="A762" s="2">
        <v>36587</v>
      </c>
      <c r="B762" s="40">
        <v>52</v>
      </c>
      <c r="C762" s="40">
        <v>39</v>
      </c>
      <c r="M762" s="2">
        <v>36850</v>
      </c>
      <c r="N762">
        <v>6.0500001907348633</v>
      </c>
    </row>
    <row r="763" spans="1:14" x14ac:dyDescent="0.25">
      <c r="A763" s="2">
        <v>36588</v>
      </c>
      <c r="B763" s="40">
        <v>52</v>
      </c>
      <c r="C763" s="40">
        <v>37</v>
      </c>
      <c r="M763" s="2">
        <v>36851</v>
      </c>
      <c r="N763">
        <v>6.8600001335144043</v>
      </c>
    </row>
    <row r="764" spans="1:14" x14ac:dyDescent="0.25">
      <c r="A764" s="2">
        <v>36589</v>
      </c>
      <c r="B764" s="40">
        <v>54</v>
      </c>
      <c r="C764" s="40">
        <v>31</v>
      </c>
      <c r="M764" s="2">
        <v>36852</v>
      </c>
      <c r="N764">
        <v>7.4899997711181641</v>
      </c>
    </row>
    <row r="765" spans="1:14" x14ac:dyDescent="0.25">
      <c r="A765" s="2">
        <v>36590</v>
      </c>
      <c r="B765" s="40">
        <v>62</v>
      </c>
      <c r="C765" s="40">
        <v>36</v>
      </c>
      <c r="M765" s="2">
        <v>36853</v>
      </c>
      <c r="N765" t="e">
        <v>#N/A</v>
      </c>
    </row>
    <row r="766" spans="1:14" x14ac:dyDescent="0.25">
      <c r="A766" s="2">
        <v>36591</v>
      </c>
      <c r="B766" s="40">
        <v>58</v>
      </c>
      <c r="C766" s="40">
        <v>36</v>
      </c>
      <c r="M766" s="2">
        <v>36854</v>
      </c>
      <c r="N766" t="e">
        <v>#N/A</v>
      </c>
    </row>
    <row r="767" spans="1:14" x14ac:dyDescent="0.25">
      <c r="A767" s="2">
        <v>36592</v>
      </c>
      <c r="B767" s="40">
        <v>64</v>
      </c>
      <c r="C767" s="40">
        <v>33</v>
      </c>
      <c r="M767" s="2">
        <v>36855</v>
      </c>
      <c r="N767" t="e">
        <v>#N/A</v>
      </c>
    </row>
    <row r="768" spans="1:14" x14ac:dyDescent="0.25">
      <c r="A768" s="2">
        <v>36593</v>
      </c>
      <c r="B768" s="40">
        <v>80</v>
      </c>
      <c r="C768" s="40">
        <v>44</v>
      </c>
      <c r="M768" s="2">
        <v>36856</v>
      </c>
      <c r="N768" t="e">
        <v>#N/A</v>
      </c>
    </row>
    <row r="769" spans="1:14" x14ac:dyDescent="0.25">
      <c r="A769" s="2">
        <v>36594</v>
      </c>
      <c r="B769" s="40">
        <v>73</v>
      </c>
      <c r="C769" s="40">
        <v>42</v>
      </c>
      <c r="M769" s="2">
        <v>36857</v>
      </c>
      <c r="N769">
        <v>6.7699999809265137</v>
      </c>
    </row>
    <row r="770" spans="1:14" x14ac:dyDescent="0.25">
      <c r="A770" s="2">
        <v>36595</v>
      </c>
      <c r="B770" s="40">
        <v>67</v>
      </c>
      <c r="C770" s="40">
        <v>45</v>
      </c>
      <c r="M770" s="2">
        <v>36858</v>
      </c>
      <c r="N770">
        <v>6.6999998092651367</v>
      </c>
    </row>
    <row r="771" spans="1:14" x14ac:dyDescent="0.25">
      <c r="A771" s="2">
        <v>36596</v>
      </c>
      <c r="B771" s="40">
        <v>49</v>
      </c>
      <c r="C771" s="40">
        <v>43</v>
      </c>
      <c r="M771" s="2">
        <v>36859</v>
      </c>
      <c r="N771">
        <v>6.3600001335144043</v>
      </c>
    </row>
    <row r="772" spans="1:14" x14ac:dyDescent="0.25">
      <c r="A772" s="2">
        <v>36597</v>
      </c>
      <c r="B772" s="40">
        <v>50</v>
      </c>
      <c r="C772" s="40">
        <v>34</v>
      </c>
      <c r="M772" s="2">
        <v>36860</v>
      </c>
      <c r="N772">
        <v>6.440000057220459</v>
      </c>
    </row>
    <row r="773" spans="1:14" x14ac:dyDescent="0.25">
      <c r="A773" s="2">
        <v>36598</v>
      </c>
      <c r="B773" s="40">
        <v>48</v>
      </c>
      <c r="C773" s="40">
        <v>32</v>
      </c>
      <c r="M773" s="2">
        <v>36861</v>
      </c>
      <c r="N773">
        <v>7.130000114440918</v>
      </c>
    </row>
    <row r="774" spans="1:14" x14ac:dyDescent="0.25">
      <c r="A774" s="2">
        <v>36599</v>
      </c>
      <c r="B774" s="40">
        <v>55</v>
      </c>
      <c r="C774" s="40">
        <v>36</v>
      </c>
      <c r="M774" s="2">
        <v>36862</v>
      </c>
      <c r="N774" s="179" t="e">
        <v>#N/A</v>
      </c>
    </row>
    <row r="775" spans="1:14" x14ac:dyDescent="0.25">
      <c r="A775" s="2">
        <v>36600</v>
      </c>
      <c r="B775" s="40">
        <v>68</v>
      </c>
      <c r="C775" s="40">
        <v>37</v>
      </c>
      <c r="M775" s="2">
        <v>36863</v>
      </c>
      <c r="N775" s="179" t="e">
        <v>#N/A</v>
      </c>
    </row>
    <row r="776" spans="1:14" x14ac:dyDescent="0.25">
      <c r="A776" s="2">
        <v>36601</v>
      </c>
      <c r="B776" s="40">
        <v>67</v>
      </c>
      <c r="C776" s="40">
        <v>47</v>
      </c>
      <c r="M776" s="2">
        <v>36864</v>
      </c>
      <c r="N776" s="179">
        <v>7.4000000953674316</v>
      </c>
    </row>
    <row r="777" spans="1:14" x14ac:dyDescent="0.25">
      <c r="A777" s="2">
        <v>36602</v>
      </c>
      <c r="B777" s="40">
        <v>60</v>
      </c>
      <c r="C777" s="40">
        <v>29</v>
      </c>
      <c r="M777" s="2">
        <v>36865</v>
      </c>
      <c r="N777" s="179">
        <v>8.5699996948242188</v>
      </c>
    </row>
    <row r="778" spans="1:14" x14ac:dyDescent="0.25">
      <c r="A778" s="2">
        <v>36603</v>
      </c>
      <c r="B778" s="40">
        <v>42</v>
      </c>
      <c r="C778" s="40">
        <v>24</v>
      </c>
      <c r="M778" s="2">
        <v>36866</v>
      </c>
      <c r="N778" s="179">
        <v>12.319999694824219</v>
      </c>
    </row>
    <row r="779" spans="1:14" x14ac:dyDescent="0.25">
      <c r="A779" s="2">
        <v>36604</v>
      </c>
      <c r="B779" s="40">
        <v>49</v>
      </c>
      <c r="C779" s="40">
        <v>30</v>
      </c>
      <c r="M779" s="2">
        <v>36867</v>
      </c>
      <c r="N779" s="179">
        <v>13.399999618530273</v>
      </c>
    </row>
    <row r="780" spans="1:14" x14ac:dyDescent="0.25">
      <c r="A780" s="2">
        <v>36605</v>
      </c>
      <c r="B780" s="40">
        <v>46</v>
      </c>
      <c r="C780" s="40">
        <v>34</v>
      </c>
      <c r="M780" s="2">
        <v>36868</v>
      </c>
      <c r="N780" s="179">
        <v>9.9300003051757813</v>
      </c>
    </row>
    <row r="781" spans="1:14" x14ac:dyDescent="0.25">
      <c r="A781" s="2">
        <v>36606</v>
      </c>
      <c r="B781" s="40">
        <v>42</v>
      </c>
      <c r="C781" s="40">
        <v>39</v>
      </c>
      <c r="M781" s="2">
        <v>36869</v>
      </c>
      <c r="N781" s="179" t="e">
        <v>#N/A</v>
      </c>
    </row>
    <row r="782" spans="1:14" x14ac:dyDescent="0.25">
      <c r="A782" s="2">
        <v>36607</v>
      </c>
      <c r="B782" s="40">
        <v>50</v>
      </c>
      <c r="C782" s="40">
        <v>39</v>
      </c>
      <c r="M782" s="2">
        <v>36870</v>
      </c>
      <c r="N782" s="179" t="e">
        <v>#N/A</v>
      </c>
    </row>
    <row r="783" spans="1:14" x14ac:dyDescent="0.25">
      <c r="A783" s="2">
        <v>36608</v>
      </c>
      <c r="B783" s="40">
        <v>63</v>
      </c>
      <c r="C783" s="40">
        <v>35</v>
      </c>
      <c r="M783" s="2">
        <v>36871</v>
      </c>
      <c r="N783" s="179">
        <v>8.8900003433227539</v>
      </c>
    </row>
    <row r="784" spans="1:14" x14ac:dyDescent="0.25">
      <c r="A784" s="2">
        <v>36609</v>
      </c>
      <c r="B784" s="40">
        <v>67</v>
      </c>
      <c r="C784" s="40">
        <v>46</v>
      </c>
      <c r="M784" s="2">
        <v>36872</v>
      </c>
      <c r="N784" s="179">
        <v>11.930000305175781</v>
      </c>
    </row>
    <row r="785" spans="1:14" x14ac:dyDescent="0.25">
      <c r="A785" s="2">
        <v>36610</v>
      </c>
      <c r="B785" s="40">
        <v>68</v>
      </c>
      <c r="C785" s="40">
        <v>42</v>
      </c>
      <c r="M785" s="2">
        <v>36873</v>
      </c>
      <c r="N785" s="179">
        <v>11.489999771118164</v>
      </c>
    </row>
    <row r="786" spans="1:14" x14ac:dyDescent="0.25">
      <c r="A786" s="2">
        <v>36611</v>
      </c>
      <c r="B786" s="40">
        <v>64</v>
      </c>
      <c r="C786" s="40">
        <v>42</v>
      </c>
      <c r="M786" s="2">
        <v>36874</v>
      </c>
      <c r="N786" s="179">
        <v>8.8000001907348633</v>
      </c>
    </row>
    <row r="787" spans="1:14" x14ac:dyDescent="0.25">
      <c r="A787" s="2">
        <v>36612</v>
      </c>
      <c r="B787" s="40">
        <v>68</v>
      </c>
      <c r="C787" s="40">
        <v>37</v>
      </c>
      <c r="M787" s="2">
        <v>36875</v>
      </c>
      <c r="N787" s="179">
        <v>8.1899995803833008</v>
      </c>
    </row>
    <row r="788" spans="1:14" x14ac:dyDescent="0.25">
      <c r="A788" s="2">
        <v>36613</v>
      </c>
      <c r="B788" s="40">
        <v>60</v>
      </c>
      <c r="C788" s="40">
        <v>47</v>
      </c>
      <c r="M788" s="2">
        <v>36876</v>
      </c>
      <c r="N788" s="179" t="e">
        <v>#N/A</v>
      </c>
    </row>
    <row r="789" spans="1:14" x14ac:dyDescent="0.25">
      <c r="A789" s="2">
        <v>36614</v>
      </c>
      <c r="B789" s="40">
        <v>56</v>
      </c>
      <c r="C789" s="40">
        <v>42</v>
      </c>
      <c r="M789" s="2">
        <v>36877</v>
      </c>
      <c r="N789" s="179" t="e">
        <v>#N/A</v>
      </c>
    </row>
    <row r="790" spans="1:14" x14ac:dyDescent="0.25">
      <c r="A790" s="2">
        <v>36615</v>
      </c>
      <c r="B790" s="40">
        <v>60</v>
      </c>
      <c r="C790" s="40">
        <v>37</v>
      </c>
      <c r="M790" s="2">
        <v>36878</v>
      </c>
      <c r="N790" s="179">
        <v>8.5900001525878906</v>
      </c>
    </row>
    <row r="791" spans="1:14" x14ac:dyDescent="0.25">
      <c r="A791" s="2">
        <v>36616</v>
      </c>
      <c r="B791" s="40">
        <v>59</v>
      </c>
      <c r="C791" s="40">
        <v>37</v>
      </c>
      <c r="M791" s="2">
        <v>36879</v>
      </c>
      <c r="N791" s="179">
        <v>10.569999694824219</v>
      </c>
    </row>
    <row r="792" spans="1:14" x14ac:dyDescent="0.25">
      <c r="A792" s="2">
        <v>36617</v>
      </c>
      <c r="B792" s="40">
        <v>64</v>
      </c>
      <c r="C792" s="40">
        <v>38</v>
      </c>
      <c r="M792" s="2">
        <v>36880</v>
      </c>
      <c r="N792" s="179">
        <v>10.390000343322754</v>
      </c>
    </row>
    <row r="793" spans="1:14" x14ac:dyDescent="0.25">
      <c r="A793" s="2">
        <v>36618</v>
      </c>
      <c r="B793" s="40">
        <v>67</v>
      </c>
      <c r="C793" s="40">
        <v>46</v>
      </c>
      <c r="M793" s="2">
        <v>36881</v>
      </c>
      <c r="N793" s="179">
        <v>11.449999809265137</v>
      </c>
    </row>
    <row r="794" spans="1:14" x14ac:dyDescent="0.25">
      <c r="A794" s="2">
        <v>36619</v>
      </c>
      <c r="B794" s="40">
        <v>73</v>
      </c>
      <c r="C794" s="40">
        <v>56</v>
      </c>
      <c r="M794" s="2">
        <v>36882</v>
      </c>
      <c r="N794" s="179">
        <v>13.170000076293945</v>
      </c>
    </row>
    <row r="795" spans="1:14" x14ac:dyDescent="0.25">
      <c r="A795" s="2">
        <v>36620</v>
      </c>
      <c r="B795" s="40">
        <v>66</v>
      </c>
      <c r="C795" s="40">
        <v>45</v>
      </c>
      <c r="M795" s="2">
        <v>36883</v>
      </c>
      <c r="N795" s="179" t="e">
        <v>#N/A</v>
      </c>
    </row>
    <row r="796" spans="1:14" x14ac:dyDescent="0.25">
      <c r="A796" s="2">
        <v>36621</v>
      </c>
      <c r="B796" s="40">
        <v>50</v>
      </c>
      <c r="C796" s="40">
        <v>39</v>
      </c>
      <c r="M796" s="2">
        <v>36884</v>
      </c>
      <c r="N796" s="179" t="e">
        <v>#N/A</v>
      </c>
    </row>
    <row r="797" spans="1:14" x14ac:dyDescent="0.25">
      <c r="A797" s="2">
        <v>36622</v>
      </c>
      <c r="B797" s="40">
        <v>73</v>
      </c>
      <c r="C797" s="40">
        <v>38</v>
      </c>
      <c r="M797" s="2">
        <v>36885</v>
      </c>
      <c r="N797" s="179" t="e">
        <v>#N/A</v>
      </c>
    </row>
    <row r="798" spans="1:14" x14ac:dyDescent="0.25">
      <c r="A798" s="2">
        <v>36623</v>
      </c>
      <c r="B798" s="40">
        <v>69</v>
      </c>
      <c r="C798" s="40">
        <v>51</v>
      </c>
      <c r="M798" s="2">
        <v>36886</v>
      </c>
      <c r="N798" s="179">
        <v>15.260000228881836</v>
      </c>
    </row>
    <row r="799" spans="1:14" x14ac:dyDescent="0.25">
      <c r="A799" s="2">
        <v>36624</v>
      </c>
      <c r="B799" s="40">
        <v>75</v>
      </c>
      <c r="C799" s="40">
        <v>45</v>
      </c>
      <c r="M799" s="2">
        <v>36887</v>
      </c>
      <c r="N799" s="179">
        <v>15</v>
      </c>
    </row>
    <row r="800" spans="1:14" x14ac:dyDescent="0.25">
      <c r="A800" s="2">
        <v>36625</v>
      </c>
      <c r="B800" s="40">
        <v>52</v>
      </c>
      <c r="C800" s="40">
        <v>31</v>
      </c>
      <c r="M800" s="2">
        <v>36888</v>
      </c>
      <c r="N800" s="179">
        <v>16.389999389648438</v>
      </c>
    </row>
    <row r="801" spans="1:14" x14ac:dyDescent="0.25">
      <c r="A801" s="2">
        <v>36626</v>
      </c>
      <c r="B801" s="40">
        <v>57</v>
      </c>
      <c r="C801" s="40">
        <v>39</v>
      </c>
      <c r="M801" s="2">
        <v>36889</v>
      </c>
      <c r="N801" s="179">
        <v>15.5</v>
      </c>
    </row>
    <row r="802" spans="1:14" x14ac:dyDescent="0.25">
      <c r="A802" s="2">
        <v>36627</v>
      </c>
      <c r="B802" s="40">
        <v>59</v>
      </c>
      <c r="C802" s="40">
        <v>42</v>
      </c>
      <c r="M802" s="2">
        <v>36890</v>
      </c>
      <c r="N802" s="179" t="e">
        <v>#N/A</v>
      </c>
    </row>
    <row r="803" spans="1:14" x14ac:dyDescent="0.25">
      <c r="A803" s="2">
        <v>36628</v>
      </c>
      <c r="B803" s="40">
        <v>54</v>
      </c>
      <c r="C803" s="40">
        <v>38</v>
      </c>
      <c r="M803" s="2">
        <v>36891</v>
      </c>
      <c r="N803" s="179" t="e">
        <v>#N/A</v>
      </c>
    </row>
    <row r="804" spans="1:14" x14ac:dyDescent="0.25">
      <c r="A804" s="2">
        <v>36629</v>
      </c>
      <c r="B804" s="40">
        <v>52</v>
      </c>
      <c r="C804" s="40">
        <v>35</v>
      </c>
      <c r="M804" s="2">
        <v>36892</v>
      </c>
      <c r="N804" s="179" t="e">
        <v>#N/A</v>
      </c>
    </row>
    <row r="805" spans="1:14" x14ac:dyDescent="0.25">
      <c r="A805" s="2">
        <v>36630</v>
      </c>
      <c r="B805" s="40">
        <v>62</v>
      </c>
      <c r="C805" s="40">
        <v>34</v>
      </c>
      <c r="M805" s="2">
        <v>36893</v>
      </c>
      <c r="N805" s="179">
        <v>18.799999237060547</v>
      </c>
    </row>
    <row r="806" spans="1:14" x14ac:dyDescent="0.25">
      <c r="A806" s="2">
        <v>36631</v>
      </c>
      <c r="B806" s="40">
        <v>62</v>
      </c>
      <c r="C806" s="40">
        <v>48</v>
      </c>
      <c r="M806" s="2">
        <v>36894</v>
      </c>
      <c r="N806" s="179">
        <v>13.720000267028809</v>
      </c>
    </row>
    <row r="807" spans="1:14" x14ac:dyDescent="0.25">
      <c r="A807" s="2">
        <v>36632</v>
      </c>
      <c r="B807" s="40">
        <v>77</v>
      </c>
      <c r="C807" s="40">
        <v>59</v>
      </c>
      <c r="M807" s="2">
        <v>36895</v>
      </c>
      <c r="N807" s="179">
        <v>11.609999656677246</v>
      </c>
    </row>
    <row r="808" spans="1:14" x14ac:dyDescent="0.25">
      <c r="A808" s="2">
        <v>36633</v>
      </c>
      <c r="B808" s="40">
        <v>62</v>
      </c>
      <c r="C808" s="40">
        <v>43</v>
      </c>
      <c r="M808" s="2">
        <v>36896</v>
      </c>
      <c r="N808" s="179">
        <v>11.010000228881836</v>
      </c>
    </row>
    <row r="809" spans="1:14" x14ac:dyDescent="0.25">
      <c r="A809" s="2">
        <v>36634</v>
      </c>
      <c r="B809" s="40">
        <v>48</v>
      </c>
      <c r="C809" s="40">
        <v>41</v>
      </c>
      <c r="M809" s="2">
        <v>36897</v>
      </c>
      <c r="N809" s="179" t="e">
        <v>#N/A</v>
      </c>
    </row>
    <row r="810" spans="1:14" x14ac:dyDescent="0.25">
      <c r="A810" s="2">
        <v>36635</v>
      </c>
      <c r="B810" s="40">
        <v>63</v>
      </c>
      <c r="C810" s="40">
        <v>45</v>
      </c>
      <c r="M810" s="2">
        <v>36898</v>
      </c>
      <c r="N810" s="179" t="e">
        <v>#N/A</v>
      </c>
    </row>
    <row r="811" spans="1:14" x14ac:dyDescent="0.25">
      <c r="A811" s="2">
        <v>36636</v>
      </c>
      <c r="B811" s="40">
        <v>67</v>
      </c>
      <c r="C811" s="40">
        <v>44</v>
      </c>
      <c r="M811" s="2">
        <v>36899</v>
      </c>
      <c r="N811" s="179">
        <v>10.850000381469727</v>
      </c>
    </row>
    <row r="812" spans="1:14" x14ac:dyDescent="0.25">
      <c r="A812" s="2">
        <v>36637</v>
      </c>
      <c r="B812" s="40">
        <v>55</v>
      </c>
      <c r="C812" s="40">
        <v>47</v>
      </c>
      <c r="M812" s="2">
        <v>36900</v>
      </c>
      <c r="N812" s="179">
        <v>11.859999656677246</v>
      </c>
    </row>
    <row r="813" spans="1:14" x14ac:dyDescent="0.25">
      <c r="A813" s="2">
        <v>36638</v>
      </c>
      <c r="B813" s="40">
        <v>54</v>
      </c>
      <c r="C813" s="40">
        <v>47</v>
      </c>
      <c r="M813" s="2">
        <v>36901</v>
      </c>
      <c r="N813" s="179">
        <v>11.140000343322754</v>
      </c>
    </row>
    <row r="814" spans="1:14" x14ac:dyDescent="0.25">
      <c r="A814" s="2">
        <v>36639</v>
      </c>
      <c r="B814" s="40">
        <v>56</v>
      </c>
      <c r="C814" s="40">
        <v>46</v>
      </c>
      <c r="M814" s="2">
        <v>36902</v>
      </c>
      <c r="N814" s="179">
        <v>10.789999961853027</v>
      </c>
    </row>
    <row r="815" spans="1:14" x14ac:dyDescent="0.25">
      <c r="A815" s="2">
        <v>36640</v>
      </c>
      <c r="B815" s="40">
        <v>67</v>
      </c>
      <c r="C815" s="40">
        <v>45</v>
      </c>
      <c r="M815" s="2">
        <v>36903</v>
      </c>
      <c r="N815" s="179">
        <v>9.9499998092651367</v>
      </c>
    </row>
    <row r="816" spans="1:14" x14ac:dyDescent="0.25">
      <c r="A816" s="2">
        <v>36641</v>
      </c>
      <c r="B816" s="40">
        <v>59</v>
      </c>
      <c r="C816" s="40">
        <v>45</v>
      </c>
      <c r="M816" s="2">
        <v>36904</v>
      </c>
      <c r="N816" s="179" t="e">
        <v>#N/A</v>
      </c>
    </row>
    <row r="817" spans="1:14" x14ac:dyDescent="0.25">
      <c r="A817" s="2">
        <v>36642</v>
      </c>
      <c r="B817" s="40">
        <v>57</v>
      </c>
      <c r="C817" s="40">
        <v>42</v>
      </c>
      <c r="M817" s="2">
        <v>36905</v>
      </c>
      <c r="N817" s="179" t="e">
        <v>#N/A</v>
      </c>
    </row>
    <row r="818" spans="1:14" x14ac:dyDescent="0.25">
      <c r="A818" s="2">
        <v>36643</v>
      </c>
      <c r="B818" s="40">
        <v>48</v>
      </c>
      <c r="C818" s="40">
        <v>42</v>
      </c>
      <c r="M818" s="2">
        <v>36906</v>
      </c>
      <c r="N818" s="179" t="e">
        <v>#N/A</v>
      </c>
    </row>
    <row r="819" spans="1:14" x14ac:dyDescent="0.25">
      <c r="A819" s="2">
        <v>36644</v>
      </c>
      <c r="B819" s="40">
        <v>61</v>
      </c>
      <c r="C819" s="40">
        <v>45</v>
      </c>
      <c r="M819" s="2">
        <v>36907</v>
      </c>
      <c r="N819" s="179">
        <v>9.5799999237060547</v>
      </c>
    </row>
    <row r="820" spans="1:14" x14ac:dyDescent="0.25">
      <c r="A820" s="2">
        <v>36645</v>
      </c>
      <c r="B820" s="40">
        <v>70</v>
      </c>
      <c r="C820" s="40">
        <v>44</v>
      </c>
      <c r="M820" s="2">
        <v>36908</v>
      </c>
      <c r="N820" s="179">
        <v>8.9200000762939453</v>
      </c>
    </row>
    <row r="821" spans="1:14" x14ac:dyDescent="0.25">
      <c r="A821" s="2">
        <v>36646</v>
      </c>
      <c r="B821" s="40">
        <v>68</v>
      </c>
      <c r="C821" s="40">
        <v>46</v>
      </c>
      <c r="M821" s="2">
        <v>36909</v>
      </c>
      <c r="N821" s="179">
        <v>8.4300003051757813</v>
      </c>
    </row>
    <row r="822" spans="1:14" x14ac:dyDescent="0.25">
      <c r="A822" s="2">
        <v>36647</v>
      </c>
      <c r="B822" s="40">
        <v>68</v>
      </c>
      <c r="C822" s="40">
        <v>40</v>
      </c>
      <c r="M822" s="2">
        <v>36910</v>
      </c>
      <c r="N822" s="179">
        <v>7.6999998092651367</v>
      </c>
    </row>
    <row r="823" spans="1:14" x14ac:dyDescent="0.25">
      <c r="A823" s="2">
        <v>36648</v>
      </c>
      <c r="B823" s="40">
        <v>67</v>
      </c>
      <c r="C823" s="40">
        <v>50</v>
      </c>
      <c r="M823" s="2">
        <v>36911</v>
      </c>
      <c r="N823" s="179" t="e">
        <v>#N/A</v>
      </c>
    </row>
    <row r="824" spans="1:14" x14ac:dyDescent="0.25">
      <c r="A824" s="2">
        <v>36649</v>
      </c>
      <c r="B824" s="40">
        <v>71</v>
      </c>
      <c r="C824" s="40">
        <v>48</v>
      </c>
      <c r="M824" s="2">
        <v>36912</v>
      </c>
      <c r="N824" s="179" t="e">
        <v>#N/A</v>
      </c>
    </row>
    <row r="825" spans="1:14" x14ac:dyDescent="0.25">
      <c r="A825" s="2">
        <v>36650</v>
      </c>
      <c r="B825" s="40">
        <v>73</v>
      </c>
      <c r="C825" s="40">
        <v>48</v>
      </c>
      <c r="M825" s="2">
        <v>36913</v>
      </c>
      <c r="N825" s="179">
        <v>8.3000001907348633</v>
      </c>
    </row>
    <row r="826" spans="1:14" x14ac:dyDescent="0.25">
      <c r="A826" s="2">
        <v>36651</v>
      </c>
      <c r="B826" s="40">
        <v>85</v>
      </c>
      <c r="C826" s="40">
        <v>57</v>
      </c>
      <c r="M826" s="2">
        <v>36914</v>
      </c>
      <c r="N826" s="179">
        <v>8.4399995803833008</v>
      </c>
    </row>
    <row r="827" spans="1:14" x14ac:dyDescent="0.25">
      <c r="A827" s="2">
        <v>36652</v>
      </c>
      <c r="B827" s="40">
        <v>87</v>
      </c>
      <c r="C827" s="40">
        <v>61</v>
      </c>
      <c r="M827" s="2">
        <v>36915</v>
      </c>
      <c r="N827" s="179">
        <v>7.5500001907348633</v>
      </c>
    </row>
    <row r="828" spans="1:14" x14ac:dyDescent="0.25">
      <c r="A828" s="2">
        <v>36653</v>
      </c>
      <c r="B828" s="40">
        <v>91</v>
      </c>
      <c r="C828" s="40">
        <v>64</v>
      </c>
      <c r="M828" s="2">
        <v>36916</v>
      </c>
      <c r="N828" s="179">
        <v>7.4899997711181641</v>
      </c>
    </row>
    <row r="829" spans="1:14" x14ac:dyDescent="0.25">
      <c r="A829" s="2">
        <v>36654</v>
      </c>
      <c r="B829" s="40">
        <v>90</v>
      </c>
      <c r="C829" s="40">
        <v>66</v>
      </c>
      <c r="M829" s="2">
        <v>36917</v>
      </c>
      <c r="N829" s="179">
        <v>7.8899998664855957</v>
      </c>
    </row>
    <row r="830" spans="1:14" x14ac:dyDescent="0.25">
      <c r="A830" s="2">
        <v>36655</v>
      </c>
      <c r="B830" s="40">
        <v>89</v>
      </c>
      <c r="C830" s="40">
        <v>70</v>
      </c>
      <c r="M830" s="2">
        <v>36918</v>
      </c>
      <c r="N830" s="179" t="e">
        <v>#N/A</v>
      </c>
    </row>
    <row r="831" spans="1:14" x14ac:dyDescent="0.25">
      <c r="A831" s="2">
        <v>36656</v>
      </c>
      <c r="B831" s="40">
        <v>81</v>
      </c>
      <c r="C831" s="40">
        <v>54</v>
      </c>
      <c r="M831" s="2">
        <v>36919</v>
      </c>
      <c r="N831" s="179" t="e">
        <v>#N/A</v>
      </c>
    </row>
    <row r="832" spans="1:14" x14ac:dyDescent="0.25">
      <c r="A832" s="2">
        <v>36657</v>
      </c>
      <c r="B832" s="40">
        <v>75</v>
      </c>
      <c r="C832" s="40">
        <v>53</v>
      </c>
      <c r="M832" s="2">
        <v>36920</v>
      </c>
      <c r="N832" s="179">
        <v>7.619999885559082</v>
      </c>
    </row>
    <row r="833" spans="1:14" x14ac:dyDescent="0.25">
      <c r="A833" s="2">
        <v>36658</v>
      </c>
      <c r="B833" s="40">
        <v>82</v>
      </c>
      <c r="C833" s="40">
        <v>61</v>
      </c>
      <c r="M833" s="2">
        <v>36921</v>
      </c>
      <c r="N833" s="179">
        <v>7.1100001335144043</v>
      </c>
    </row>
    <row r="834" spans="1:14" x14ac:dyDescent="0.25">
      <c r="A834" s="2">
        <v>36659</v>
      </c>
      <c r="B834" s="40">
        <v>86</v>
      </c>
      <c r="C834" s="40">
        <v>59</v>
      </c>
      <c r="M834" s="2">
        <v>36922</v>
      </c>
      <c r="N834" s="179">
        <v>6.4000000953674316</v>
      </c>
    </row>
    <row r="835" spans="1:14" x14ac:dyDescent="0.25">
      <c r="A835" s="2">
        <v>36660</v>
      </c>
      <c r="B835" s="40">
        <v>72</v>
      </c>
      <c r="C835" s="40">
        <v>59</v>
      </c>
      <c r="M835" s="2">
        <v>36923</v>
      </c>
      <c r="N835" s="179">
        <v>6.2899999618530273</v>
      </c>
    </row>
    <row r="836" spans="1:14" x14ac:dyDescent="0.25">
      <c r="A836" s="2">
        <v>36661</v>
      </c>
      <c r="B836" s="40">
        <v>67</v>
      </c>
      <c r="C836" s="40">
        <v>50</v>
      </c>
      <c r="M836" s="2">
        <v>36924</v>
      </c>
      <c r="N836" s="179">
        <v>6.2600002288818359</v>
      </c>
    </row>
    <row r="837" spans="1:14" x14ac:dyDescent="0.25">
      <c r="A837" s="2">
        <v>36662</v>
      </c>
      <c r="B837" s="40">
        <v>69</v>
      </c>
      <c r="C837" s="40">
        <v>50</v>
      </c>
      <c r="M837" s="2">
        <v>36925</v>
      </c>
      <c r="N837" s="179" t="e">
        <v>#N/A</v>
      </c>
    </row>
    <row r="838" spans="1:14" x14ac:dyDescent="0.25">
      <c r="A838" s="2">
        <v>36663</v>
      </c>
      <c r="B838" s="40">
        <v>72</v>
      </c>
      <c r="C838" s="40">
        <v>54</v>
      </c>
      <c r="M838" s="2">
        <v>36926</v>
      </c>
      <c r="N838" s="179" t="e">
        <v>#N/A</v>
      </c>
    </row>
    <row r="839" spans="1:14" x14ac:dyDescent="0.25">
      <c r="A839" s="2">
        <v>36664</v>
      </c>
      <c r="B839" s="40">
        <v>83</v>
      </c>
      <c r="C839" s="40">
        <v>59</v>
      </c>
      <c r="M839" s="2">
        <v>36927</v>
      </c>
      <c r="N839" s="179">
        <v>7.0199999809265137</v>
      </c>
    </row>
    <row r="840" spans="1:14" x14ac:dyDescent="0.25">
      <c r="A840" s="2">
        <v>36665</v>
      </c>
      <c r="B840" s="40">
        <v>68</v>
      </c>
      <c r="C840" s="40">
        <v>48</v>
      </c>
      <c r="M840" s="2">
        <v>36928</v>
      </c>
      <c r="N840" s="179">
        <v>6.2399997711181641</v>
      </c>
    </row>
    <row r="841" spans="1:14" x14ac:dyDescent="0.25">
      <c r="A841" s="2">
        <v>36666</v>
      </c>
      <c r="B841" s="40">
        <v>54</v>
      </c>
      <c r="C841" s="40">
        <v>49</v>
      </c>
      <c r="M841" s="2">
        <v>36929</v>
      </c>
      <c r="N841" s="179">
        <v>5.9600000381469727</v>
      </c>
    </row>
    <row r="842" spans="1:14" x14ac:dyDescent="0.25">
      <c r="A842" s="2">
        <v>36667</v>
      </c>
      <c r="B842" s="40">
        <v>59</v>
      </c>
      <c r="C842" s="40">
        <v>52</v>
      </c>
      <c r="M842" s="2">
        <v>36930</v>
      </c>
      <c r="N842" s="179">
        <v>6.070000171661377</v>
      </c>
    </row>
    <row r="843" spans="1:14" x14ac:dyDescent="0.25">
      <c r="A843" s="2">
        <v>36668</v>
      </c>
      <c r="B843" s="40">
        <v>58</v>
      </c>
      <c r="C843" s="40">
        <v>53</v>
      </c>
      <c r="M843" s="2">
        <v>36931</v>
      </c>
      <c r="N843" s="179">
        <v>6.679999828338623</v>
      </c>
    </row>
    <row r="844" spans="1:14" x14ac:dyDescent="0.25">
      <c r="A844" s="2">
        <v>36669</v>
      </c>
      <c r="B844" s="40">
        <v>68</v>
      </c>
      <c r="C844" s="40">
        <v>54</v>
      </c>
      <c r="M844" s="2">
        <v>36932</v>
      </c>
      <c r="N844" s="179" t="e">
        <v>#N/A</v>
      </c>
    </row>
    <row r="845" spans="1:14" x14ac:dyDescent="0.25">
      <c r="A845" s="2">
        <v>36670</v>
      </c>
      <c r="B845" s="40">
        <v>83</v>
      </c>
      <c r="C845" s="40">
        <v>59</v>
      </c>
      <c r="M845" s="2">
        <v>36933</v>
      </c>
      <c r="N845" s="179" t="e">
        <v>#N/A</v>
      </c>
    </row>
    <row r="846" spans="1:14" x14ac:dyDescent="0.25">
      <c r="A846" s="2">
        <v>36671</v>
      </c>
      <c r="B846" s="40">
        <v>77</v>
      </c>
      <c r="C846" s="40">
        <v>56</v>
      </c>
      <c r="M846" s="2">
        <v>36934</v>
      </c>
      <c r="N846" s="179">
        <v>6.5799999237060547</v>
      </c>
    </row>
    <row r="847" spans="1:14" x14ac:dyDescent="0.25">
      <c r="A847" s="2">
        <v>36672</v>
      </c>
      <c r="B847" s="40">
        <v>77</v>
      </c>
      <c r="C847" s="40">
        <v>53</v>
      </c>
      <c r="M847" s="2">
        <v>36935</v>
      </c>
      <c r="N847" s="179">
        <v>6.0900001525878906</v>
      </c>
    </row>
    <row r="848" spans="1:14" x14ac:dyDescent="0.25">
      <c r="A848" s="2">
        <v>36673</v>
      </c>
      <c r="B848" s="40">
        <v>65</v>
      </c>
      <c r="C848" s="40">
        <v>53</v>
      </c>
      <c r="M848" s="2">
        <v>36936</v>
      </c>
      <c r="N848" s="179">
        <v>6.0500001907348633</v>
      </c>
    </row>
    <row r="849" spans="1:14" x14ac:dyDescent="0.25">
      <c r="A849" s="2">
        <v>36674</v>
      </c>
      <c r="B849" s="40">
        <v>68</v>
      </c>
      <c r="C849" s="40">
        <v>52</v>
      </c>
      <c r="M849" s="2">
        <v>36937</v>
      </c>
      <c r="N849" s="179">
        <v>6.3899998664855957</v>
      </c>
    </row>
    <row r="850" spans="1:14" x14ac:dyDescent="0.25">
      <c r="A850" s="2">
        <v>36675</v>
      </c>
      <c r="B850" s="40">
        <v>67</v>
      </c>
      <c r="C850" s="40">
        <v>53</v>
      </c>
      <c r="M850" s="2">
        <v>36938</v>
      </c>
      <c r="N850" s="179">
        <v>5.820000171661377</v>
      </c>
    </row>
    <row r="851" spans="1:14" x14ac:dyDescent="0.25">
      <c r="A851" s="2">
        <v>36676</v>
      </c>
      <c r="B851" s="40">
        <v>66</v>
      </c>
      <c r="C851" s="40">
        <v>50</v>
      </c>
      <c r="M851" s="2">
        <v>36939</v>
      </c>
      <c r="N851" s="179" t="e">
        <v>#N/A</v>
      </c>
    </row>
    <row r="852" spans="1:14" x14ac:dyDescent="0.25">
      <c r="A852" s="2">
        <v>36677</v>
      </c>
      <c r="B852" s="40">
        <v>71</v>
      </c>
      <c r="C852" s="40">
        <v>52</v>
      </c>
      <c r="M852" s="2">
        <v>36940</v>
      </c>
      <c r="N852" s="179" t="e">
        <v>#N/A</v>
      </c>
    </row>
    <row r="853" spans="1:14" x14ac:dyDescent="0.25">
      <c r="A853" s="2">
        <v>36678</v>
      </c>
      <c r="B853" s="40">
        <v>88</v>
      </c>
      <c r="C853" s="40">
        <v>56</v>
      </c>
      <c r="M853" s="2">
        <v>36941</v>
      </c>
      <c r="N853" s="179" t="e">
        <v>#N/A</v>
      </c>
    </row>
    <row r="854" spans="1:14" x14ac:dyDescent="0.25">
      <c r="A854" s="2">
        <v>36679</v>
      </c>
      <c r="B854" s="40">
        <v>94</v>
      </c>
      <c r="C854" s="40">
        <v>65</v>
      </c>
      <c r="M854" s="2">
        <v>36942</v>
      </c>
      <c r="N854" s="179">
        <v>6.0799999237060547</v>
      </c>
    </row>
    <row r="855" spans="1:14" x14ac:dyDescent="0.25">
      <c r="A855" s="2">
        <v>36680</v>
      </c>
      <c r="B855" s="40">
        <v>77</v>
      </c>
      <c r="C855" s="40">
        <v>59</v>
      </c>
      <c r="M855" s="2">
        <v>36943</v>
      </c>
      <c r="N855" s="179">
        <v>5.7200002670288086</v>
      </c>
    </row>
    <row r="856" spans="1:14" x14ac:dyDescent="0.25">
      <c r="A856" s="2">
        <v>36681</v>
      </c>
      <c r="B856" s="40">
        <v>77</v>
      </c>
      <c r="C856" s="40">
        <v>53</v>
      </c>
      <c r="M856" s="2">
        <v>36944</v>
      </c>
      <c r="N856" s="179">
        <v>5.940000057220459</v>
      </c>
    </row>
    <row r="857" spans="1:14" x14ac:dyDescent="0.25">
      <c r="A857" s="2">
        <v>36682</v>
      </c>
      <c r="B857" s="40">
        <v>68</v>
      </c>
      <c r="C857" s="40">
        <v>59</v>
      </c>
      <c r="M857" s="2">
        <v>36945</v>
      </c>
      <c r="N857" s="179">
        <v>5.619999885559082</v>
      </c>
    </row>
    <row r="858" spans="1:14" x14ac:dyDescent="0.25">
      <c r="A858" s="2">
        <v>36683</v>
      </c>
      <c r="B858" s="40">
        <v>60</v>
      </c>
      <c r="C858" s="40">
        <v>55</v>
      </c>
      <c r="M858" s="2">
        <v>36946</v>
      </c>
      <c r="N858" s="179" t="e">
        <v>#N/A</v>
      </c>
    </row>
    <row r="859" spans="1:14" x14ac:dyDescent="0.25">
      <c r="A859" s="2">
        <v>36684</v>
      </c>
      <c r="B859" s="40">
        <v>76</v>
      </c>
      <c r="C859" s="40">
        <v>53</v>
      </c>
      <c r="M859" s="2">
        <v>36947</v>
      </c>
      <c r="N859" s="179" t="e">
        <v>#N/A</v>
      </c>
    </row>
    <row r="860" spans="1:14" x14ac:dyDescent="0.25">
      <c r="A860" s="2">
        <v>36685</v>
      </c>
      <c r="B860" s="40">
        <v>82</v>
      </c>
      <c r="C860" s="40">
        <v>57</v>
      </c>
      <c r="M860" s="2">
        <v>36948</v>
      </c>
      <c r="N860" s="179">
        <v>5.5199999809265137</v>
      </c>
    </row>
    <row r="861" spans="1:14" x14ac:dyDescent="0.25">
      <c r="A861" s="2">
        <v>36686</v>
      </c>
      <c r="B861" s="40">
        <v>89</v>
      </c>
      <c r="C861" s="40">
        <v>64</v>
      </c>
      <c r="M861" s="2">
        <v>36949</v>
      </c>
      <c r="N861" s="179">
        <v>5.5500001907348633</v>
      </c>
    </row>
    <row r="862" spans="1:14" x14ac:dyDescent="0.25">
      <c r="A862" s="2">
        <v>36687</v>
      </c>
      <c r="B862" s="40">
        <v>93</v>
      </c>
      <c r="C862" s="40">
        <v>67</v>
      </c>
      <c r="M862" s="2">
        <v>36950</v>
      </c>
      <c r="N862" s="179">
        <v>5.6599998474121094</v>
      </c>
    </row>
    <row r="863" spans="1:14" x14ac:dyDescent="0.25">
      <c r="A863" s="2">
        <v>36688</v>
      </c>
      <c r="B863" s="40">
        <v>94</v>
      </c>
      <c r="C863" s="40">
        <v>71</v>
      </c>
      <c r="M863" s="2">
        <v>36951</v>
      </c>
      <c r="N863" s="179">
        <v>5.8400001525878906</v>
      </c>
    </row>
    <row r="864" spans="1:14" x14ac:dyDescent="0.25">
      <c r="A864" s="2">
        <v>36689</v>
      </c>
      <c r="B864" s="40">
        <v>87</v>
      </c>
      <c r="C864" s="40">
        <v>60</v>
      </c>
      <c r="M864" s="2">
        <v>36952</v>
      </c>
      <c r="N864" s="179">
        <v>5.619999885559082</v>
      </c>
    </row>
    <row r="865" spans="1:14" x14ac:dyDescent="0.25">
      <c r="A865" s="2">
        <v>36690</v>
      </c>
      <c r="B865" s="40">
        <v>64</v>
      </c>
      <c r="C865" s="40">
        <v>58</v>
      </c>
      <c r="M865" s="2">
        <v>36953</v>
      </c>
      <c r="N865" s="179" t="e">
        <v>#N/A</v>
      </c>
    </row>
    <row r="866" spans="1:14" x14ac:dyDescent="0.25">
      <c r="A866" s="2">
        <v>36691</v>
      </c>
      <c r="B866" s="40">
        <v>64</v>
      </c>
      <c r="C866" s="40">
        <v>59</v>
      </c>
      <c r="M866" s="2">
        <v>36954</v>
      </c>
      <c r="N866" s="179" t="e">
        <v>#N/A</v>
      </c>
    </row>
    <row r="867" spans="1:14" x14ac:dyDescent="0.25">
      <c r="A867" s="2">
        <v>36692</v>
      </c>
      <c r="B867" s="40">
        <v>84</v>
      </c>
      <c r="C867" s="40">
        <v>61</v>
      </c>
      <c r="M867" s="2">
        <v>36955</v>
      </c>
      <c r="N867" s="179">
        <v>5.5500001907348633</v>
      </c>
    </row>
    <row r="868" spans="1:14" x14ac:dyDescent="0.25">
      <c r="A868" s="2">
        <v>36693</v>
      </c>
      <c r="B868" s="40">
        <v>87</v>
      </c>
      <c r="C868" s="40">
        <v>69</v>
      </c>
      <c r="M868" s="2">
        <v>36956</v>
      </c>
      <c r="N868" s="179">
        <v>5.9499998092651367</v>
      </c>
    </row>
    <row r="869" spans="1:14" x14ac:dyDescent="0.25">
      <c r="A869" s="2">
        <v>36694</v>
      </c>
      <c r="B869" s="40">
        <v>90</v>
      </c>
      <c r="C869" s="40">
        <v>75</v>
      </c>
      <c r="M869" s="2">
        <v>36957</v>
      </c>
      <c r="N869" s="179">
        <v>5.7899999618530273</v>
      </c>
    </row>
    <row r="870" spans="1:14" x14ac:dyDescent="0.25">
      <c r="A870" s="2">
        <v>36695</v>
      </c>
      <c r="B870" s="40">
        <v>84</v>
      </c>
      <c r="C870" s="40">
        <v>70</v>
      </c>
      <c r="M870" s="2">
        <v>36958</v>
      </c>
      <c r="N870" s="179">
        <v>5.7399997711181641</v>
      </c>
    </row>
    <row r="871" spans="1:14" x14ac:dyDescent="0.25">
      <c r="A871" s="2">
        <v>36696</v>
      </c>
      <c r="B871" s="40">
        <v>73</v>
      </c>
      <c r="C871" s="40">
        <v>61</v>
      </c>
      <c r="M871" s="2">
        <v>36959</v>
      </c>
      <c r="N871" s="179">
        <v>5.7600002288818359</v>
      </c>
    </row>
    <row r="872" spans="1:14" x14ac:dyDescent="0.25">
      <c r="A872" s="2">
        <v>36697</v>
      </c>
      <c r="B872" s="40">
        <v>83</v>
      </c>
      <c r="C872" s="40">
        <v>58</v>
      </c>
      <c r="M872" s="2">
        <v>36960</v>
      </c>
      <c r="N872" s="179" t="e">
        <v>#N/A</v>
      </c>
    </row>
    <row r="873" spans="1:14" x14ac:dyDescent="0.25">
      <c r="A873" s="2">
        <v>36698</v>
      </c>
      <c r="B873" s="40">
        <v>81</v>
      </c>
      <c r="C873" s="40">
        <v>63</v>
      </c>
      <c r="M873" s="2">
        <v>36961</v>
      </c>
      <c r="N873" s="179" t="e">
        <v>#N/A</v>
      </c>
    </row>
    <row r="874" spans="1:14" x14ac:dyDescent="0.25">
      <c r="A874" s="2">
        <v>36699</v>
      </c>
      <c r="B874" s="40">
        <v>86</v>
      </c>
      <c r="C874" s="40">
        <v>69</v>
      </c>
      <c r="M874" s="2">
        <v>36962</v>
      </c>
      <c r="N874" s="179">
        <v>5.5799999237060547</v>
      </c>
    </row>
    <row r="875" spans="1:14" x14ac:dyDescent="0.25">
      <c r="A875" s="2">
        <v>36700</v>
      </c>
      <c r="B875" s="40">
        <v>85</v>
      </c>
      <c r="C875" s="40">
        <v>66</v>
      </c>
      <c r="M875" s="2">
        <v>36963</v>
      </c>
      <c r="N875" s="179">
        <v>5.4600000381469727</v>
      </c>
    </row>
    <row r="876" spans="1:14" x14ac:dyDescent="0.25">
      <c r="A876" s="2">
        <v>36701</v>
      </c>
      <c r="B876" s="40">
        <v>88</v>
      </c>
      <c r="C876" s="40">
        <v>63</v>
      </c>
      <c r="M876" s="2">
        <v>36964</v>
      </c>
      <c r="N876" s="179">
        <v>5.5500001907348633</v>
      </c>
    </row>
    <row r="877" spans="1:14" x14ac:dyDescent="0.25">
      <c r="A877" s="2">
        <v>36702</v>
      </c>
      <c r="B877" s="40">
        <v>89</v>
      </c>
      <c r="C877" s="40">
        <v>70</v>
      </c>
      <c r="M877" s="2">
        <v>36965</v>
      </c>
      <c r="N877" s="179">
        <v>5.4000000953674316</v>
      </c>
    </row>
    <row r="878" spans="1:14" x14ac:dyDescent="0.25">
      <c r="A878" s="2">
        <v>36703</v>
      </c>
      <c r="B878" s="40">
        <v>91</v>
      </c>
      <c r="C878" s="40">
        <v>66</v>
      </c>
      <c r="M878" s="2">
        <v>36966</v>
      </c>
      <c r="N878" s="179">
        <v>5.3600001335144043</v>
      </c>
    </row>
    <row r="879" spans="1:14" x14ac:dyDescent="0.25">
      <c r="A879" s="2">
        <v>36704</v>
      </c>
      <c r="B879" s="40">
        <v>88</v>
      </c>
      <c r="C879" s="40">
        <v>75</v>
      </c>
      <c r="M879" s="2">
        <v>36967</v>
      </c>
      <c r="N879" s="179" t="e">
        <v>#N/A</v>
      </c>
    </row>
    <row r="880" spans="1:14" x14ac:dyDescent="0.25">
      <c r="A880" s="2">
        <v>36705</v>
      </c>
      <c r="B880" s="40">
        <v>81</v>
      </c>
      <c r="C880" s="40">
        <v>65</v>
      </c>
      <c r="M880" s="2">
        <v>36968</v>
      </c>
      <c r="N880" s="179" t="e">
        <v>#N/A</v>
      </c>
    </row>
    <row r="881" spans="1:14" x14ac:dyDescent="0.25">
      <c r="A881" s="2">
        <v>36706</v>
      </c>
      <c r="B881" s="40">
        <v>77</v>
      </c>
      <c r="C881" s="40">
        <v>66</v>
      </c>
      <c r="M881" s="2">
        <v>36969</v>
      </c>
      <c r="N881" s="179">
        <v>5.4000000953674316</v>
      </c>
    </row>
    <row r="882" spans="1:14" x14ac:dyDescent="0.25">
      <c r="A882" s="2">
        <v>36707</v>
      </c>
      <c r="B882" s="40">
        <v>79</v>
      </c>
      <c r="C882" s="40">
        <v>60</v>
      </c>
      <c r="M882" s="2">
        <v>36970</v>
      </c>
      <c r="N882" s="179">
        <v>5.5199999809265137</v>
      </c>
    </row>
    <row r="883" spans="1:14" x14ac:dyDescent="0.25">
      <c r="A883" s="2">
        <v>36708</v>
      </c>
      <c r="B883" s="40">
        <v>84</v>
      </c>
      <c r="C883" s="40">
        <v>62</v>
      </c>
      <c r="M883" s="2">
        <v>36971</v>
      </c>
      <c r="N883" s="179">
        <v>5.4800000190734863</v>
      </c>
    </row>
    <row r="884" spans="1:14" x14ac:dyDescent="0.25">
      <c r="A884" s="2">
        <v>36709</v>
      </c>
      <c r="B884" s="40">
        <v>85</v>
      </c>
      <c r="C884" s="40">
        <v>62</v>
      </c>
      <c r="M884" s="2">
        <v>36972</v>
      </c>
      <c r="N884" s="179">
        <v>5.6399998664855957</v>
      </c>
    </row>
    <row r="885" spans="1:14" x14ac:dyDescent="0.25">
      <c r="A885" s="2">
        <v>36710</v>
      </c>
      <c r="B885" s="40">
        <v>87</v>
      </c>
      <c r="C885" s="40">
        <v>69</v>
      </c>
      <c r="M885" s="2">
        <v>36973</v>
      </c>
      <c r="N885" s="179">
        <v>5.429999828338623</v>
      </c>
    </row>
    <row r="886" spans="1:14" x14ac:dyDescent="0.25">
      <c r="A886" s="2">
        <v>36711</v>
      </c>
      <c r="B886" s="40">
        <v>85</v>
      </c>
      <c r="C886" s="40">
        <v>72</v>
      </c>
      <c r="M886" s="2">
        <v>36974</v>
      </c>
      <c r="N886" s="179" t="e">
        <v>#N/A</v>
      </c>
    </row>
    <row r="887" spans="1:14" x14ac:dyDescent="0.25">
      <c r="A887" s="2">
        <v>36712</v>
      </c>
      <c r="B887" s="40">
        <v>85</v>
      </c>
      <c r="C887" s="40">
        <v>73</v>
      </c>
      <c r="M887" s="2">
        <v>36975</v>
      </c>
      <c r="N887" s="179" t="e">
        <v>#N/A</v>
      </c>
    </row>
    <row r="888" spans="1:14" x14ac:dyDescent="0.25">
      <c r="A888" s="2">
        <v>36713</v>
      </c>
      <c r="B888" s="40">
        <v>81</v>
      </c>
      <c r="C888" s="40">
        <v>66</v>
      </c>
      <c r="M888" s="2">
        <v>36976</v>
      </c>
      <c r="N888" s="179">
        <v>5.690000057220459</v>
      </c>
    </row>
    <row r="889" spans="1:14" x14ac:dyDescent="0.25">
      <c r="A889" s="2">
        <v>36714</v>
      </c>
      <c r="B889" s="40">
        <v>80</v>
      </c>
      <c r="C889" s="40">
        <v>63</v>
      </c>
      <c r="M889" s="2">
        <v>36977</v>
      </c>
      <c r="N889" s="179">
        <v>5.7600002288818359</v>
      </c>
    </row>
    <row r="890" spans="1:14" x14ac:dyDescent="0.25">
      <c r="A890" s="2">
        <v>36715</v>
      </c>
      <c r="B890" s="40">
        <v>79</v>
      </c>
      <c r="C890" s="40">
        <v>60</v>
      </c>
      <c r="M890" s="2">
        <v>36978</v>
      </c>
      <c r="N890" s="179">
        <v>5.940000057220459</v>
      </c>
    </row>
    <row r="891" spans="1:14" x14ac:dyDescent="0.25">
      <c r="A891" s="2">
        <v>36716</v>
      </c>
      <c r="B891" s="40">
        <v>86</v>
      </c>
      <c r="C891" s="40">
        <v>62</v>
      </c>
      <c r="M891" s="2">
        <v>36979</v>
      </c>
      <c r="N891" s="179">
        <v>6.1399998664855957</v>
      </c>
    </row>
    <row r="892" spans="1:14" x14ac:dyDescent="0.25">
      <c r="A892" s="2">
        <v>36717</v>
      </c>
      <c r="B892" s="40">
        <v>91</v>
      </c>
      <c r="C892" s="40">
        <v>75</v>
      </c>
      <c r="M892" s="2">
        <v>36980</v>
      </c>
      <c r="N892" s="179">
        <v>5.880000114440918</v>
      </c>
    </row>
    <row r="893" spans="1:14" x14ac:dyDescent="0.25">
      <c r="A893" s="2">
        <v>36718</v>
      </c>
      <c r="B893" s="40">
        <v>84</v>
      </c>
      <c r="C893" s="40">
        <v>72</v>
      </c>
      <c r="M893" s="2">
        <v>36981</v>
      </c>
      <c r="N893" s="179" t="e">
        <v>#N/A</v>
      </c>
    </row>
    <row r="894" spans="1:14" x14ac:dyDescent="0.25">
      <c r="A894" s="2">
        <v>36719</v>
      </c>
      <c r="B894" s="40">
        <v>83</v>
      </c>
      <c r="C894" s="40">
        <v>65</v>
      </c>
      <c r="M894" s="2">
        <v>36982</v>
      </c>
      <c r="N894" s="179" t="e">
        <v>#N/A</v>
      </c>
    </row>
    <row r="895" spans="1:14" x14ac:dyDescent="0.25">
      <c r="A895" s="2">
        <v>36720</v>
      </c>
      <c r="B895" s="40">
        <v>85</v>
      </c>
      <c r="C895" s="40">
        <v>63</v>
      </c>
      <c r="M895" s="2">
        <v>36983</v>
      </c>
      <c r="N895" s="179">
        <v>5.9600000381469727</v>
      </c>
    </row>
    <row r="896" spans="1:14" x14ac:dyDescent="0.25">
      <c r="A896" s="2">
        <v>36721</v>
      </c>
      <c r="B896" s="40">
        <v>77</v>
      </c>
      <c r="C896" s="40">
        <v>67</v>
      </c>
      <c r="M896" s="2">
        <v>36984</v>
      </c>
      <c r="N896" s="179">
        <v>5.7600002288818359</v>
      </c>
    </row>
    <row r="897" spans="1:14" x14ac:dyDescent="0.25">
      <c r="A897" s="2">
        <v>36722</v>
      </c>
      <c r="B897" s="40">
        <v>76</v>
      </c>
      <c r="C897" s="40">
        <v>65</v>
      </c>
      <c r="M897" s="2">
        <v>36985</v>
      </c>
      <c r="N897" s="179">
        <v>5.8600001335144043</v>
      </c>
    </row>
    <row r="898" spans="1:14" x14ac:dyDescent="0.25">
      <c r="A898" s="2">
        <v>36723</v>
      </c>
      <c r="B898" s="40">
        <v>81</v>
      </c>
      <c r="C898" s="40">
        <v>63</v>
      </c>
      <c r="M898" s="2">
        <v>36986</v>
      </c>
      <c r="N898" s="179">
        <v>5.7100000381469727</v>
      </c>
    </row>
    <row r="899" spans="1:14" x14ac:dyDescent="0.25">
      <c r="A899" s="2">
        <v>36724</v>
      </c>
      <c r="B899" s="40">
        <v>82</v>
      </c>
      <c r="C899" s="40">
        <v>65</v>
      </c>
      <c r="M899" s="2">
        <v>36987</v>
      </c>
      <c r="N899" s="179">
        <v>5.690000057220459</v>
      </c>
    </row>
    <row r="900" spans="1:14" x14ac:dyDescent="0.25">
      <c r="A900" s="2">
        <v>36725</v>
      </c>
      <c r="B900" s="40">
        <v>87</v>
      </c>
      <c r="C900" s="40">
        <v>70</v>
      </c>
      <c r="M900" s="2">
        <v>36988</v>
      </c>
      <c r="N900" s="179" t="e">
        <v>#N/A</v>
      </c>
    </row>
    <row r="901" spans="1:14" x14ac:dyDescent="0.25">
      <c r="A901" s="2">
        <v>36726</v>
      </c>
      <c r="B901" s="40">
        <v>75</v>
      </c>
      <c r="C901" s="40">
        <v>62</v>
      </c>
      <c r="M901" s="2">
        <v>36989</v>
      </c>
      <c r="N901" s="179" t="e">
        <v>#N/A</v>
      </c>
    </row>
    <row r="902" spans="1:14" x14ac:dyDescent="0.25">
      <c r="A902" s="2">
        <v>36727</v>
      </c>
      <c r="B902" s="40">
        <v>79</v>
      </c>
      <c r="C902" s="40">
        <v>61</v>
      </c>
      <c r="M902" s="2">
        <v>36990</v>
      </c>
      <c r="N902" s="179">
        <v>5.7399997711181641</v>
      </c>
    </row>
    <row r="903" spans="1:14" x14ac:dyDescent="0.25">
      <c r="A903" s="2">
        <v>36728</v>
      </c>
      <c r="B903" s="40">
        <v>82</v>
      </c>
      <c r="C903" s="40">
        <v>62</v>
      </c>
      <c r="M903" s="2">
        <v>36991</v>
      </c>
      <c r="N903" s="179">
        <v>5.9000000953674316</v>
      </c>
    </row>
    <row r="904" spans="1:14" x14ac:dyDescent="0.25">
      <c r="A904" s="2">
        <v>36729</v>
      </c>
      <c r="B904" s="40">
        <v>82</v>
      </c>
      <c r="C904" s="40">
        <v>66</v>
      </c>
      <c r="M904" s="2">
        <v>36992</v>
      </c>
      <c r="N904" s="179">
        <v>6</v>
      </c>
    </row>
    <row r="905" spans="1:14" x14ac:dyDescent="0.25">
      <c r="A905" s="2">
        <v>36730</v>
      </c>
      <c r="B905" s="40">
        <v>80</v>
      </c>
      <c r="C905" s="40">
        <v>63</v>
      </c>
      <c r="M905" s="2">
        <v>36993</v>
      </c>
      <c r="N905" s="179">
        <v>5.869999885559082</v>
      </c>
    </row>
    <row r="906" spans="1:14" x14ac:dyDescent="0.25">
      <c r="A906" s="2">
        <v>36731</v>
      </c>
      <c r="B906" s="40">
        <v>76</v>
      </c>
      <c r="C906" s="40">
        <v>67</v>
      </c>
      <c r="M906" s="2">
        <v>36994</v>
      </c>
      <c r="N906" s="179" t="e">
        <v>#N/A</v>
      </c>
    </row>
    <row r="907" spans="1:14" x14ac:dyDescent="0.25">
      <c r="A907" s="2">
        <v>36732</v>
      </c>
      <c r="B907" s="40">
        <v>75</v>
      </c>
      <c r="C907" s="40">
        <v>67</v>
      </c>
      <c r="M907" s="2">
        <v>36995</v>
      </c>
      <c r="N907" s="179" t="e">
        <v>#N/A</v>
      </c>
    </row>
    <row r="908" spans="1:14" x14ac:dyDescent="0.25">
      <c r="A908" s="2">
        <v>36733</v>
      </c>
      <c r="B908" s="40">
        <v>72</v>
      </c>
      <c r="C908" s="40">
        <v>66</v>
      </c>
      <c r="M908" s="2">
        <v>36996</v>
      </c>
      <c r="N908" s="179" t="e">
        <v>#N/A</v>
      </c>
    </row>
    <row r="909" spans="1:14" x14ac:dyDescent="0.25">
      <c r="A909" s="2">
        <v>36734</v>
      </c>
      <c r="B909" s="40">
        <v>77</v>
      </c>
      <c r="C909" s="40">
        <v>70</v>
      </c>
      <c r="M909" s="2">
        <v>36997</v>
      </c>
      <c r="N909" s="179">
        <v>5.6999998092651367</v>
      </c>
    </row>
    <row r="910" spans="1:14" x14ac:dyDescent="0.25">
      <c r="A910" s="2">
        <v>36735</v>
      </c>
      <c r="B910" s="40">
        <v>81</v>
      </c>
      <c r="C910" s="40">
        <v>69</v>
      </c>
      <c r="M910" s="180">
        <v>36998</v>
      </c>
      <c r="N910" s="178">
        <v>5.98</v>
      </c>
    </row>
    <row r="911" spans="1:14" x14ac:dyDescent="0.25">
      <c r="A911" s="2">
        <v>36736</v>
      </c>
      <c r="B911" s="40">
        <v>80</v>
      </c>
      <c r="C911" s="40">
        <v>68</v>
      </c>
      <c r="M911" s="180">
        <v>36999</v>
      </c>
      <c r="N911" s="178">
        <v>5.94</v>
      </c>
    </row>
    <row r="912" spans="1:14" x14ac:dyDescent="0.25">
      <c r="A912" s="2">
        <v>36737</v>
      </c>
      <c r="B912" s="40">
        <v>87</v>
      </c>
      <c r="C912" s="40">
        <v>71</v>
      </c>
      <c r="M912" s="180">
        <v>37000</v>
      </c>
      <c r="N912" s="178">
        <v>5.6849999999999996</v>
      </c>
    </row>
    <row r="913" spans="1:14" x14ac:dyDescent="0.25">
      <c r="A913" s="2">
        <v>36738</v>
      </c>
      <c r="B913" s="40">
        <v>88</v>
      </c>
      <c r="C913" s="40">
        <v>72</v>
      </c>
      <c r="M913" s="180">
        <v>37001</v>
      </c>
      <c r="N913" s="178">
        <v>5.4950000000000001</v>
      </c>
    </row>
    <row r="914" spans="1:14" x14ac:dyDescent="0.25">
      <c r="A914" s="2">
        <v>36739</v>
      </c>
      <c r="B914" s="100" t="s">
        <v>59</v>
      </c>
      <c r="C914" s="40">
        <v>74</v>
      </c>
      <c r="M914" s="180">
        <v>37002</v>
      </c>
      <c r="N914" s="178">
        <v>5.38</v>
      </c>
    </row>
    <row r="915" spans="1:14" x14ac:dyDescent="0.25">
      <c r="A915" s="2">
        <v>36740</v>
      </c>
      <c r="B915" s="40">
        <v>88</v>
      </c>
      <c r="C915" s="40">
        <v>73</v>
      </c>
      <c r="M915" s="180">
        <v>37003</v>
      </c>
      <c r="N915" s="178">
        <v>5.38</v>
      </c>
    </row>
    <row r="916" spans="1:14" x14ac:dyDescent="0.25">
      <c r="A916" s="2">
        <v>36741</v>
      </c>
      <c r="B916" s="40">
        <v>83</v>
      </c>
      <c r="C916" s="40">
        <v>73</v>
      </c>
      <c r="M916" s="180">
        <v>37004</v>
      </c>
      <c r="N916" s="178">
        <v>5.38</v>
      </c>
    </row>
    <row r="917" spans="1:14" x14ac:dyDescent="0.25">
      <c r="A917" s="2">
        <v>36742</v>
      </c>
      <c r="B917" s="40">
        <v>83</v>
      </c>
      <c r="C917" s="40">
        <v>71</v>
      </c>
      <c r="M917" s="180">
        <v>37005</v>
      </c>
      <c r="N917" s="178">
        <v>5.4450000000000003</v>
      </c>
    </row>
    <row r="918" spans="1:14" x14ac:dyDescent="0.25">
      <c r="A918" s="2">
        <v>36743</v>
      </c>
      <c r="B918" s="40">
        <v>81</v>
      </c>
      <c r="C918" s="40">
        <v>65</v>
      </c>
      <c r="M918" s="180">
        <v>37006</v>
      </c>
      <c r="N918" s="178">
        <v>5.54</v>
      </c>
    </row>
    <row r="919" spans="1:14" x14ac:dyDescent="0.25">
      <c r="A919" s="2">
        <v>36744</v>
      </c>
      <c r="B919" s="40">
        <v>79</v>
      </c>
      <c r="C919" s="40">
        <v>61</v>
      </c>
      <c r="M919" s="180">
        <v>37007</v>
      </c>
      <c r="N919" s="178">
        <v>5.43</v>
      </c>
    </row>
    <row r="920" spans="1:14" x14ac:dyDescent="0.25">
      <c r="A920" s="2">
        <v>36745</v>
      </c>
      <c r="B920">
        <v>92</v>
      </c>
      <c r="C920">
        <v>75</v>
      </c>
      <c r="M920" s="180">
        <v>37008</v>
      </c>
      <c r="N920" s="178">
        <v>5.3049999999999997</v>
      </c>
    </row>
    <row r="921" spans="1:14" x14ac:dyDescent="0.25">
      <c r="A921" s="2">
        <v>36746</v>
      </c>
      <c r="B921">
        <v>90</v>
      </c>
      <c r="C921">
        <v>73</v>
      </c>
      <c r="M921" s="180">
        <v>37009</v>
      </c>
      <c r="N921" s="178">
        <v>5.17</v>
      </c>
    </row>
    <row r="922" spans="1:14" x14ac:dyDescent="0.25">
      <c r="A922" s="2">
        <v>36747</v>
      </c>
      <c r="B922">
        <v>89</v>
      </c>
      <c r="C922">
        <v>75</v>
      </c>
      <c r="M922" s="180">
        <v>37010</v>
      </c>
      <c r="N922" s="178">
        <v>5.17</v>
      </c>
    </row>
    <row r="923" spans="1:14" x14ac:dyDescent="0.25">
      <c r="A923" s="2">
        <v>36748</v>
      </c>
      <c r="B923">
        <v>87</v>
      </c>
      <c r="C923">
        <v>73</v>
      </c>
      <c r="M923" s="180">
        <v>37011</v>
      </c>
      <c r="N923" s="178">
        <v>5.17</v>
      </c>
    </row>
    <row r="924" spans="1:14" x14ac:dyDescent="0.25">
      <c r="A924" s="2">
        <v>36749</v>
      </c>
      <c r="B924">
        <v>85</v>
      </c>
      <c r="C924">
        <v>70</v>
      </c>
      <c r="M924" s="180">
        <v>37012</v>
      </c>
      <c r="N924" s="178">
        <v>5.15</v>
      </c>
    </row>
    <row r="925" spans="1:14" x14ac:dyDescent="0.25">
      <c r="A925" s="2">
        <v>36750</v>
      </c>
      <c r="B925">
        <v>79</v>
      </c>
      <c r="C925">
        <v>65</v>
      </c>
      <c r="M925" s="180">
        <v>37013</v>
      </c>
      <c r="N925" s="178">
        <v>4.9400000000000004</v>
      </c>
    </row>
    <row r="926" spans="1:14" x14ac:dyDescent="0.25">
      <c r="A926" s="2">
        <v>36751</v>
      </c>
      <c r="B926">
        <v>70</v>
      </c>
      <c r="C926">
        <v>65</v>
      </c>
      <c r="M926" s="180">
        <v>37014</v>
      </c>
      <c r="N926" s="178">
        <v>4.9400000000000004</v>
      </c>
    </row>
    <row r="927" spans="1:14" x14ac:dyDescent="0.25">
      <c r="A927" s="2">
        <v>36752</v>
      </c>
      <c r="B927">
        <v>70</v>
      </c>
      <c r="C927">
        <v>64</v>
      </c>
      <c r="M927" s="180">
        <v>37015</v>
      </c>
      <c r="N927" s="178">
        <v>4.84</v>
      </c>
    </row>
    <row r="928" spans="1:14" x14ac:dyDescent="0.25">
      <c r="A928" s="2">
        <v>36753</v>
      </c>
      <c r="B928">
        <v>83</v>
      </c>
      <c r="C928">
        <v>62</v>
      </c>
      <c r="M928" s="180">
        <v>37016</v>
      </c>
      <c r="N928" s="178">
        <v>4.8</v>
      </c>
    </row>
    <row r="929" spans="1:14" x14ac:dyDescent="0.25">
      <c r="A929" s="2">
        <v>36754</v>
      </c>
      <c r="B929">
        <v>86</v>
      </c>
      <c r="C929">
        <v>70</v>
      </c>
      <c r="M929" s="180">
        <v>37017</v>
      </c>
      <c r="N929" s="178">
        <v>4.8</v>
      </c>
    </row>
    <row r="930" spans="1:14" x14ac:dyDescent="0.25">
      <c r="A930" s="2">
        <v>36755</v>
      </c>
      <c r="B930">
        <v>76</v>
      </c>
      <c r="C930">
        <v>62</v>
      </c>
      <c r="M930" s="180">
        <v>37018</v>
      </c>
      <c r="N930" s="178">
        <v>4.8</v>
      </c>
    </row>
    <row r="931" spans="1:14" x14ac:dyDescent="0.25">
      <c r="A931" s="2">
        <v>36756</v>
      </c>
      <c r="B931">
        <v>70</v>
      </c>
      <c r="C931">
        <v>63</v>
      </c>
      <c r="M931" s="180">
        <v>37019</v>
      </c>
      <c r="N931" s="178">
        <v>4.665</v>
      </c>
    </row>
    <row r="932" spans="1:14" x14ac:dyDescent="0.25">
      <c r="A932" s="2">
        <v>36757</v>
      </c>
      <c r="B932">
        <v>78</v>
      </c>
      <c r="C932">
        <v>60</v>
      </c>
      <c r="M932" s="180">
        <v>37020</v>
      </c>
      <c r="N932" s="178">
        <v>4.57</v>
      </c>
    </row>
    <row r="933" spans="1:14" x14ac:dyDescent="0.25">
      <c r="A933" s="2">
        <v>36758</v>
      </c>
      <c r="B933">
        <v>75</v>
      </c>
      <c r="C933">
        <v>61</v>
      </c>
      <c r="M933" s="180">
        <v>37021</v>
      </c>
      <c r="N933" s="178">
        <v>4.4800000000000004</v>
      </c>
    </row>
    <row r="934" spans="1:14" x14ac:dyDescent="0.25">
      <c r="A934" s="2">
        <v>36759</v>
      </c>
      <c r="B934">
        <v>76</v>
      </c>
      <c r="C934">
        <v>57</v>
      </c>
      <c r="M934" s="180">
        <v>37022</v>
      </c>
      <c r="N934" s="178">
        <v>4.5199999999999996</v>
      </c>
    </row>
    <row r="935" spans="1:14" x14ac:dyDescent="0.25">
      <c r="A935" s="2">
        <v>36760</v>
      </c>
      <c r="B935">
        <v>78</v>
      </c>
      <c r="C935">
        <v>56</v>
      </c>
      <c r="M935" s="180">
        <v>37023</v>
      </c>
      <c r="N935" s="178">
        <v>4.58</v>
      </c>
    </row>
    <row r="936" spans="1:14" x14ac:dyDescent="0.25">
      <c r="A936" s="2">
        <v>36761</v>
      </c>
      <c r="B936">
        <v>77</v>
      </c>
      <c r="C936">
        <v>63</v>
      </c>
      <c r="M936" s="180">
        <v>37024</v>
      </c>
      <c r="N936" s="178">
        <v>4.58</v>
      </c>
    </row>
    <row r="937" spans="1:14" x14ac:dyDescent="0.25">
      <c r="A937" s="2">
        <v>36762</v>
      </c>
      <c r="B937">
        <v>82</v>
      </c>
      <c r="C937">
        <v>67</v>
      </c>
      <c r="M937" s="180">
        <v>37025</v>
      </c>
      <c r="N937" s="178">
        <v>4.58</v>
      </c>
    </row>
    <row r="938" spans="1:14" x14ac:dyDescent="0.25">
      <c r="A938" s="2">
        <v>36763</v>
      </c>
      <c r="B938">
        <v>84</v>
      </c>
      <c r="C938">
        <v>66</v>
      </c>
      <c r="M938" s="180">
        <v>37026</v>
      </c>
      <c r="N938" s="178">
        <v>4.59</v>
      </c>
    </row>
    <row r="939" spans="1:14" x14ac:dyDescent="0.25">
      <c r="A939" s="2">
        <v>36764</v>
      </c>
      <c r="B939">
        <v>83</v>
      </c>
      <c r="C939">
        <v>62</v>
      </c>
      <c r="M939" s="180">
        <v>37027</v>
      </c>
      <c r="N939" s="178">
        <v>4.8049999999999997</v>
      </c>
    </row>
    <row r="940" spans="1:14" x14ac:dyDescent="0.25">
      <c r="A940" s="2">
        <v>36765</v>
      </c>
      <c r="B940">
        <v>82</v>
      </c>
      <c r="C940">
        <v>65</v>
      </c>
      <c r="M940" s="180">
        <v>37028</v>
      </c>
      <c r="N940" s="178">
        <v>4.8049999999999997</v>
      </c>
    </row>
    <row r="941" spans="1:14" x14ac:dyDescent="0.25">
      <c r="A941" s="2">
        <v>36766</v>
      </c>
      <c r="B941">
        <v>82</v>
      </c>
      <c r="C941">
        <v>68</v>
      </c>
      <c r="M941" s="180">
        <v>37029</v>
      </c>
      <c r="N941" s="178">
        <v>4.5199999999999996</v>
      </c>
    </row>
    <row r="942" spans="1:14" x14ac:dyDescent="0.25">
      <c r="A942" s="2">
        <v>36767</v>
      </c>
      <c r="B942">
        <v>79</v>
      </c>
      <c r="C942">
        <v>69</v>
      </c>
      <c r="M942" s="180">
        <v>37030</v>
      </c>
      <c r="N942" s="178">
        <v>4.4550000000000001</v>
      </c>
    </row>
    <row r="943" spans="1:14" x14ac:dyDescent="0.25">
      <c r="A943" s="2">
        <v>36768</v>
      </c>
      <c r="B943">
        <v>83</v>
      </c>
      <c r="C943">
        <v>67</v>
      </c>
      <c r="M943" s="180">
        <v>37031</v>
      </c>
      <c r="N943" s="178">
        <v>4.4550000000000001</v>
      </c>
    </row>
    <row r="944" spans="1:14" x14ac:dyDescent="0.25">
      <c r="A944" s="2">
        <v>36769</v>
      </c>
      <c r="B944">
        <v>86</v>
      </c>
      <c r="C944">
        <v>74</v>
      </c>
      <c r="M944" s="180">
        <v>37032</v>
      </c>
      <c r="N944" s="178">
        <v>4.4550000000000001</v>
      </c>
    </row>
    <row r="945" spans="1:14" x14ac:dyDescent="0.25">
      <c r="A945" s="2">
        <v>36770</v>
      </c>
      <c r="B945">
        <v>85</v>
      </c>
      <c r="C945">
        <v>74</v>
      </c>
      <c r="M945" s="180">
        <v>37033</v>
      </c>
      <c r="N945" s="178">
        <v>4.4749999999999996</v>
      </c>
    </row>
    <row r="946" spans="1:14" x14ac:dyDescent="0.25">
      <c r="A946" s="2">
        <v>36771</v>
      </c>
      <c r="B946">
        <v>87</v>
      </c>
      <c r="C946">
        <v>74</v>
      </c>
      <c r="M946" s="180">
        <v>37034</v>
      </c>
      <c r="N946" s="178">
        <v>4.37</v>
      </c>
    </row>
    <row r="947" spans="1:14" x14ac:dyDescent="0.25">
      <c r="A947" s="2">
        <v>36772</v>
      </c>
      <c r="B947">
        <v>85</v>
      </c>
      <c r="C947">
        <v>71</v>
      </c>
      <c r="M947" s="180">
        <v>37035</v>
      </c>
      <c r="N947" s="178">
        <v>4.42</v>
      </c>
    </row>
    <row r="948" spans="1:14" x14ac:dyDescent="0.25">
      <c r="A948" s="2">
        <v>36773</v>
      </c>
      <c r="B948">
        <v>86</v>
      </c>
      <c r="C948">
        <v>66</v>
      </c>
      <c r="M948" s="180">
        <v>37036</v>
      </c>
      <c r="N948" s="178">
        <v>4.4649999999999999</v>
      </c>
    </row>
    <row r="949" spans="1:14" x14ac:dyDescent="0.25">
      <c r="A949" s="2">
        <v>36774</v>
      </c>
      <c r="B949">
        <v>69</v>
      </c>
      <c r="C949">
        <v>56</v>
      </c>
      <c r="M949" s="180">
        <v>37037</v>
      </c>
      <c r="N949" s="178">
        <v>4.1550000000000002</v>
      </c>
    </row>
    <row r="950" spans="1:14" x14ac:dyDescent="0.25">
      <c r="A950" s="2">
        <v>36775</v>
      </c>
      <c r="B950">
        <v>71</v>
      </c>
      <c r="C950">
        <v>52</v>
      </c>
      <c r="M950" s="180">
        <v>37038</v>
      </c>
      <c r="N950" s="178">
        <v>4.1550000000000002</v>
      </c>
    </row>
    <row r="951" spans="1:14" x14ac:dyDescent="0.25">
      <c r="A951" s="2">
        <v>36776</v>
      </c>
      <c r="B951">
        <v>73</v>
      </c>
      <c r="C951">
        <v>52</v>
      </c>
      <c r="M951" s="180">
        <v>37039</v>
      </c>
      <c r="N951" s="178">
        <v>4.1550000000000002</v>
      </c>
    </row>
    <row r="952" spans="1:14" x14ac:dyDescent="0.25">
      <c r="A952" s="2">
        <v>36777</v>
      </c>
      <c r="B952">
        <v>76</v>
      </c>
      <c r="C952">
        <v>55</v>
      </c>
      <c r="M952" s="180">
        <v>37040</v>
      </c>
      <c r="N952" s="178">
        <v>4.1550000000000002</v>
      </c>
    </row>
    <row r="953" spans="1:14" x14ac:dyDescent="0.25">
      <c r="A953" s="2">
        <v>36778</v>
      </c>
      <c r="B953">
        <v>84</v>
      </c>
      <c r="C953">
        <v>66</v>
      </c>
      <c r="M953" s="180">
        <v>37041</v>
      </c>
      <c r="N953" s="178">
        <v>4.1749999999999998</v>
      </c>
    </row>
    <row r="954" spans="1:14" x14ac:dyDescent="0.25">
      <c r="A954" s="2">
        <v>36779</v>
      </c>
      <c r="B954">
        <v>86</v>
      </c>
      <c r="C954">
        <v>66</v>
      </c>
      <c r="M954" s="180">
        <v>37042</v>
      </c>
      <c r="N954" s="178">
        <v>3.9950000000000001</v>
      </c>
    </row>
    <row r="955" spans="1:14" x14ac:dyDescent="0.25">
      <c r="A955" s="2">
        <v>36780</v>
      </c>
      <c r="B955">
        <v>81</v>
      </c>
      <c r="C955">
        <v>64</v>
      </c>
      <c r="M955" s="180">
        <v>37043</v>
      </c>
      <c r="N955" s="178">
        <v>4.0049999999999999</v>
      </c>
    </row>
    <row r="956" spans="1:14" x14ac:dyDescent="0.25">
      <c r="A956" s="2">
        <v>36781</v>
      </c>
      <c r="B956">
        <v>84</v>
      </c>
      <c r="C956">
        <v>67</v>
      </c>
      <c r="M956" s="180">
        <v>37044</v>
      </c>
      <c r="N956" s="178">
        <v>3.96</v>
      </c>
    </row>
    <row r="957" spans="1:14" x14ac:dyDescent="0.25">
      <c r="A957" s="2">
        <v>36782</v>
      </c>
      <c r="B957">
        <v>79</v>
      </c>
      <c r="C957">
        <v>65</v>
      </c>
      <c r="M957" s="180">
        <v>37045</v>
      </c>
      <c r="N957" s="178">
        <v>3.96</v>
      </c>
    </row>
    <row r="958" spans="1:14" x14ac:dyDescent="0.25">
      <c r="A958" s="2">
        <v>36783</v>
      </c>
      <c r="B958">
        <v>80</v>
      </c>
      <c r="C958">
        <v>58</v>
      </c>
      <c r="M958" s="180">
        <v>37046</v>
      </c>
      <c r="N958" s="178">
        <v>3.96</v>
      </c>
    </row>
    <row r="959" spans="1:14" x14ac:dyDescent="0.25">
      <c r="A959" s="2">
        <v>36784</v>
      </c>
      <c r="B959">
        <v>73</v>
      </c>
      <c r="C959">
        <v>57</v>
      </c>
      <c r="M959" s="180">
        <v>37047</v>
      </c>
      <c r="N959" s="178">
        <v>4.1950000000000003</v>
      </c>
    </row>
    <row r="960" spans="1:14" x14ac:dyDescent="0.25">
      <c r="A960" s="2">
        <v>36785</v>
      </c>
      <c r="B960">
        <v>67</v>
      </c>
      <c r="C960">
        <v>53</v>
      </c>
      <c r="M960" s="180">
        <v>37048</v>
      </c>
      <c r="N960" s="178">
        <v>4.22</v>
      </c>
    </row>
    <row r="961" spans="1:14" x14ac:dyDescent="0.25">
      <c r="A961" s="2">
        <v>36786</v>
      </c>
      <c r="B961">
        <v>70</v>
      </c>
      <c r="C961">
        <v>51</v>
      </c>
      <c r="M961" s="180">
        <v>37049</v>
      </c>
      <c r="N961" s="178">
        <v>4</v>
      </c>
    </row>
    <row r="962" spans="1:14" x14ac:dyDescent="0.25">
      <c r="A962" s="2">
        <v>36787</v>
      </c>
      <c r="B962">
        <v>74</v>
      </c>
      <c r="C962">
        <v>56</v>
      </c>
      <c r="M962" s="180">
        <v>37050</v>
      </c>
      <c r="N962" s="178">
        <v>3.93</v>
      </c>
    </row>
    <row r="963" spans="1:14" x14ac:dyDescent="0.25">
      <c r="A963" s="2">
        <v>36788</v>
      </c>
      <c r="B963">
        <v>73</v>
      </c>
      <c r="C963">
        <v>62</v>
      </c>
      <c r="M963" s="180">
        <v>37051</v>
      </c>
      <c r="N963" s="178">
        <v>3.84</v>
      </c>
    </row>
    <row r="964" spans="1:14" x14ac:dyDescent="0.25">
      <c r="A964" s="2">
        <v>36789</v>
      </c>
      <c r="B964">
        <v>84</v>
      </c>
      <c r="C964">
        <v>60</v>
      </c>
      <c r="M964" s="180">
        <v>37052</v>
      </c>
      <c r="N964" s="178">
        <v>3.84</v>
      </c>
    </row>
    <row r="965" spans="1:14" x14ac:dyDescent="0.25">
      <c r="A965" s="2">
        <v>36790</v>
      </c>
      <c r="B965" s="40">
        <v>76</v>
      </c>
      <c r="C965" s="40">
        <v>58</v>
      </c>
      <c r="D965" s="40"/>
      <c r="M965" s="180">
        <v>37053</v>
      </c>
      <c r="N965" s="178">
        <v>3.84</v>
      </c>
    </row>
    <row r="966" spans="1:14" x14ac:dyDescent="0.25">
      <c r="A966" s="2">
        <v>36791</v>
      </c>
      <c r="B966" s="40">
        <v>70</v>
      </c>
      <c r="C966" s="40">
        <v>53</v>
      </c>
      <c r="D966" s="40"/>
      <c r="M966" s="180">
        <v>37054</v>
      </c>
      <c r="N966" s="178">
        <v>4.1749999999999998</v>
      </c>
    </row>
    <row r="967" spans="1:14" x14ac:dyDescent="0.25">
      <c r="A967" s="2">
        <v>36792</v>
      </c>
      <c r="B967" s="40">
        <v>70</v>
      </c>
      <c r="C967" s="40">
        <v>59</v>
      </c>
      <c r="D967" s="40"/>
      <c r="M967" s="180">
        <v>37055</v>
      </c>
      <c r="N967" s="178">
        <v>4.32</v>
      </c>
    </row>
    <row r="968" spans="1:14" x14ac:dyDescent="0.25">
      <c r="A968" s="2">
        <v>36793</v>
      </c>
      <c r="B968" s="40">
        <v>78</v>
      </c>
      <c r="C968" s="40">
        <v>59</v>
      </c>
      <c r="D968" s="40"/>
      <c r="M968" s="180">
        <v>37056</v>
      </c>
      <c r="N968" s="178">
        <v>4.49</v>
      </c>
    </row>
    <row r="969" spans="1:14" x14ac:dyDescent="0.25">
      <c r="A969" s="2">
        <v>36794</v>
      </c>
      <c r="B969" s="40">
        <v>61</v>
      </c>
      <c r="C969" s="40">
        <v>49</v>
      </c>
      <c r="D969" s="40"/>
      <c r="M969" s="180">
        <v>37057</v>
      </c>
      <c r="N969" s="178">
        <v>4.28</v>
      </c>
    </row>
    <row r="970" spans="1:14" x14ac:dyDescent="0.25">
      <c r="A970" s="2">
        <v>36795</v>
      </c>
      <c r="B970" s="40">
        <v>55</v>
      </c>
      <c r="C970" s="40">
        <v>50</v>
      </c>
      <c r="D970" s="40"/>
      <c r="M970" s="180">
        <v>37058</v>
      </c>
      <c r="N970" s="178">
        <v>4.1500000000000004</v>
      </c>
    </row>
    <row r="971" spans="1:14" x14ac:dyDescent="0.25">
      <c r="A971" s="2">
        <v>36796</v>
      </c>
      <c r="B971" s="40">
        <v>68</v>
      </c>
      <c r="C971" s="40">
        <v>47</v>
      </c>
      <c r="D971" s="40"/>
      <c r="M971" s="180">
        <v>37059</v>
      </c>
      <c r="N971" s="178">
        <v>4.1500000000000004</v>
      </c>
    </row>
    <row r="972" spans="1:14" x14ac:dyDescent="0.25">
      <c r="A972" s="2">
        <v>36431</v>
      </c>
      <c r="B972" s="40">
        <v>79</v>
      </c>
      <c r="C972" s="40">
        <v>65</v>
      </c>
      <c r="D972" s="40"/>
      <c r="M972" s="180">
        <v>37060</v>
      </c>
      <c r="N972" s="178">
        <v>4.1500000000000004</v>
      </c>
    </row>
    <row r="973" spans="1:14" x14ac:dyDescent="0.25">
      <c r="A973" s="2">
        <v>36432</v>
      </c>
      <c r="B973" s="40">
        <v>79</v>
      </c>
      <c r="C973" s="40">
        <v>67</v>
      </c>
      <c r="M973" s="180">
        <v>37061</v>
      </c>
      <c r="N973" s="178">
        <v>4.2649999999999997</v>
      </c>
    </row>
    <row r="974" spans="1:14" x14ac:dyDescent="0.25">
      <c r="A974" s="2">
        <v>36433</v>
      </c>
      <c r="B974" s="40">
        <v>72</v>
      </c>
      <c r="C974" s="40">
        <v>54</v>
      </c>
      <c r="M974" s="180">
        <v>37062</v>
      </c>
      <c r="N974" s="178">
        <v>4.3099999999999996</v>
      </c>
    </row>
    <row r="975" spans="1:14" x14ac:dyDescent="0.25">
      <c r="A975" s="2">
        <v>36434</v>
      </c>
      <c r="B975" s="40">
        <v>70</v>
      </c>
      <c r="C975" s="40">
        <v>48</v>
      </c>
      <c r="M975" s="180">
        <v>37063</v>
      </c>
      <c r="N975" s="178">
        <v>4.1500000000000004</v>
      </c>
    </row>
    <row r="976" spans="1:14" x14ac:dyDescent="0.25">
      <c r="A976" s="2">
        <v>36435</v>
      </c>
      <c r="B976" s="40">
        <v>75</v>
      </c>
      <c r="C976" s="40">
        <v>52</v>
      </c>
      <c r="M976" s="180">
        <v>37064</v>
      </c>
      <c r="N976" s="178">
        <v>4</v>
      </c>
    </row>
    <row r="977" spans="1:14" x14ac:dyDescent="0.25">
      <c r="A977" s="2">
        <v>36436</v>
      </c>
      <c r="B977" s="40">
        <v>77</v>
      </c>
      <c r="C977" s="40">
        <v>61</v>
      </c>
      <c r="M977" s="180">
        <v>37065</v>
      </c>
      <c r="N977" s="178">
        <v>3.9750000000000001</v>
      </c>
    </row>
    <row r="978" spans="1:14" x14ac:dyDescent="0.25">
      <c r="A978" s="2">
        <v>36437</v>
      </c>
      <c r="B978" s="40">
        <v>70</v>
      </c>
      <c r="C978" s="40">
        <v>52</v>
      </c>
      <c r="M978" s="180">
        <v>37066</v>
      </c>
      <c r="N978" s="178">
        <v>3.9750000000000001</v>
      </c>
    </row>
    <row r="979" spans="1:14" x14ac:dyDescent="0.25">
      <c r="A979" s="2">
        <v>36438</v>
      </c>
      <c r="B979" s="40">
        <v>55</v>
      </c>
      <c r="C979" s="40">
        <v>45</v>
      </c>
      <c r="M979" s="180">
        <v>37067</v>
      </c>
      <c r="N979" s="178">
        <v>3.9750000000000001</v>
      </c>
    </row>
    <row r="980" spans="1:14" x14ac:dyDescent="0.25">
      <c r="A980" s="2">
        <v>36439</v>
      </c>
      <c r="B980" s="40">
        <v>68</v>
      </c>
      <c r="C980" s="40">
        <v>41</v>
      </c>
      <c r="M980" s="180">
        <v>37068</v>
      </c>
      <c r="N980" s="178">
        <v>3.9750000000000001</v>
      </c>
    </row>
    <row r="981" spans="1:14" x14ac:dyDescent="0.25">
      <c r="A981" s="2">
        <v>36440</v>
      </c>
      <c r="B981" s="40">
        <v>56</v>
      </c>
      <c r="C981" s="40">
        <v>42</v>
      </c>
      <c r="M981" s="180">
        <v>37069</v>
      </c>
      <c r="N981" s="178">
        <v>3.9550000000000001</v>
      </c>
    </row>
    <row r="982" spans="1:14" x14ac:dyDescent="0.25">
      <c r="A982" s="2">
        <v>36441</v>
      </c>
      <c r="B982" s="40">
        <v>64</v>
      </c>
      <c r="C982" s="40">
        <v>41</v>
      </c>
      <c r="M982" s="180">
        <v>37070</v>
      </c>
      <c r="N982" s="178">
        <v>3.8849999999999998</v>
      </c>
    </row>
    <row r="983" spans="1:14" x14ac:dyDescent="0.25">
      <c r="A983" s="2">
        <v>36442</v>
      </c>
      <c r="B983" s="40">
        <v>71</v>
      </c>
      <c r="C983" s="40">
        <v>54</v>
      </c>
      <c r="M983" s="180">
        <v>37071</v>
      </c>
      <c r="N983" s="178">
        <v>3.58</v>
      </c>
    </row>
    <row r="984" spans="1:14" x14ac:dyDescent="0.25">
      <c r="A984" s="2">
        <v>36443</v>
      </c>
      <c r="B984" s="40">
        <v>68</v>
      </c>
      <c r="C984" s="40">
        <v>62</v>
      </c>
      <c r="M984" s="180">
        <v>37072</v>
      </c>
      <c r="N984" s="178">
        <v>3.58</v>
      </c>
    </row>
    <row r="985" spans="1:14" x14ac:dyDescent="0.25">
      <c r="A985" s="2">
        <v>36444</v>
      </c>
      <c r="B985" s="40">
        <v>73</v>
      </c>
      <c r="C985" s="40">
        <v>55</v>
      </c>
      <c r="M985" s="180">
        <v>37073</v>
      </c>
      <c r="N985">
        <v>3.27</v>
      </c>
    </row>
    <row r="986" spans="1:14" x14ac:dyDescent="0.25">
      <c r="A986" s="2">
        <v>36445</v>
      </c>
      <c r="B986" s="40">
        <v>67</v>
      </c>
      <c r="C986" s="40">
        <v>45</v>
      </c>
      <c r="M986" s="180">
        <v>37074</v>
      </c>
      <c r="N986">
        <v>3.27</v>
      </c>
    </row>
    <row r="987" spans="1:14" x14ac:dyDescent="0.25">
      <c r="A987" s="2">
        <v>36446</v>
      </c>
      <c r="B987" s="40">
        <v>72</v>
      </c>
      <c r="C987" s="40">
        <v>47</v>
      </c>
      <c r="M987" s="180">
        <v>37075</v>
      </c>
      <c r="N987">
        <v>3.17</v>
      </c>
    </row>
    <row r="988" spans="1:14" x14ac:dyDescent="0.25">
      <c r="A988" s="2">
        <v>36447</v>
      </c>
      <c r="B988" s="40">
        <v>66</v>
      </c>
      <c r="C988" s="40">
        <v>46</v>
      </c>
      <c r="M988" s="180">
        <v>37076</v>
      </c>
      <c r="N988">
        <v>3.165</v>
      </c>
    </row>
    <row r="989" spans="1:14" x14ac:dyDescent="0.25">
      <c r="A989" s="2">
        <v>36448</v>
      </c>
      <c r="B989" s="40">
        <v>63</v>
      </c>
      <c r="C989" s="40">
        <v>42</v>
      </c>
      <c r="M989" s="180">
        <v>37077</v>
      </c>
      <c r="N989">
        <v>3.165</v>
      </c>
    </row>
    <row r="990" spans="1:14" x14ac:dyDescent="0.25">
      <c r="A990" s="2">
        <v>36449</v>
      </c>
      <c r="B990" s="40">
        <v>74</v>
      </c>
      <c r="C990" s="40">
        <v>49</v>
      </c>
      <c r="M990" s="180">
        <v>37078</v>
      </c>
      <c r="N990">
        <v>3.32</v>
      </c>
    </row>
    <row r="991" spans="1:14" x14ac:dyDescent="0.25">
      <c r="A991" s="2">
        <v>36450</v>
      </c>
      <c r="B991" s="40">
        <v>70</v>
      </c>
      <c r="C991" s="40">
        <v>55</v>
      </c>
      <c r="M991" s="2">
        <v>37079</v>
      </c>
      <c r="N991">
        <v>3.3205</v>
      </c>
    </row>
    <row r="992" spans="1:14" x14ac:dyDescent="0.25">
      <c r="A992" s="2">
        <v>36451</v>
      </c>
      <c r="B992" s="40">
        <v>64</v>
      </c>
      <c r="C992" s="40">
        <v>48</v>
      </c>
      <c r="M992" s="2">
        <v>37080</v>
      </c>
      <c r="N992">
        <v>3.3205</v>
      </c>
    </row>
    <row r="993" spans="1:14" x14ac:dyDescent="0.25">
      <c r="A993" s="2">
        <v>36452</v>
      </c>
      <c r="B993" s="40">
        <v>59</v>
      </c>
      <c r="C993" s="40">
        <v>43</v>
      </c>
      <c r="M993" s="2">
        <v>37081</v>
      </c>
      <c r="N993">
        <v>3.3205</v>
      </c>
    </row>
    <row r="994" spans="1:14" x14ac:dyDescent="0.25">
      <c r="A994" s="2">
        <v>36453</v>
      </c>
      <c r="B994" s="40">
        <v>54</v>
      </c>
      <c r="C994" s="40">
        <v>50</v>
      </c>
      <c r="M994" s="2">
        <v>37082</v>
      </c>
      <c r="N994">
        <v>3.3650000000000002</v>
      </c>
    </row>
    <row r="995" spans="1:14" x14ac:dyDescent="0.25">
      <c r="A995" s="2">
        <v>36454</v>
      </c>
      <c r="B995" s="40">
        <v>60</v>
      </c>
      <c r="C995" s="40">
        <v>43</v>
      </c>
      <c r="M995" s="2">
        <v>37083</v>
      </c>
      <c r="N995">
        <v>3.44</v>
      </c>
    </row>
    <row r="996" spans="1:14" x14ac:dyDescent="0.25">
      <c r="A996" s="2">
        <v>36455</v>
      </c>
      <c r="B996" s="40">
        <v>64</v>
      </c>
      <c r="C996" s="40">
        <v>40</v>
      </c>
      <c r="M996" s="2">
        <v>37084</v>
      </c>
      <c r="N996">
        <v>3.4649999999999999</v>
      </c>
    </row>
    <row r="997" spans="1:14" x14ac:dyDescent="0.25">
      <c r="A997" s="2">
        <v>36456</v>
      </c>
      <c r="B997" s="40">
        <v>56</v>
      </c>
      <c r="C997" s="40">
        <v>44</v>
      </c>
      <c r="M997" s="2">
        <v>37085</v>
      </c>
      <c r="N997">
        <v>3.53</v>
      </c>
    </row>
    <row r="998" spans="1:14" x14ac:dyDescent="0.25">
      <c r="A998" s="2">
        <v>36457</v>
      </c>
      <c r="B998" s="40">
        <v>57</v>
      </c>
      <c r="C998" s="40">
        <v>39</v>
      </c>
      <c r="M998" s="2">
        <v>37086</v>
      </c>
      <c r="N998">
        <v>3.37</v>
      </c>
    </row>
    <row r="999" spans="1:14" x14ac:dyDescent="0.25">
      <c r="A999" s="2">
        <v>36458</v>
      </c>
      <c r="B999" s="40">
        <v>57</v>
      </c>
      <c r="C999" s="40">
        <v>41</v>
      </c>
      <c r="M999" s="2">
        <v>37087</v>
      </c>
      <c r="N999">
        <v>3.37</v>
      </c>
    </row>
    <row r="1000" spans="1:14" x14ac:dyDescent="0.25">
      <c r="A1000" s="2">
        <v>36459</v>
      </c>
      <c r="B1000" s="40">
        <v>65</v>
      </c>
      <c r="C1000" s="40">
        <v>46</v>
      </c>
      <c r="M1000" s="2">
        <v>37088</v>
      </c>
      <c r="N1000">
        <v>3.37</v>
      </c>
    </row>
    <row r="1001" spans="1:14" x14ac:dyDescent="0.25">
      <c r="A1001" s="2">
        <v>36460</v>
      </c>
      <c r="B1001" s="40">
        <v>61</v>
      </c>
      <c r="C1001" s="40">
        <v>44</v>
      </c>
      <c r="M1001" s="2">
        <v>37089</v>
      </c>
      <c r="N1001">
        <v>3.335</v>
      </c>
    </row>
    <row r="1002" spans="1:14" x14ac:dyDescent="0.25">
      <c r="A1002" s="2">
        <v>36461</v>
      </c>
      <c r="B1002" s="40">
        <v>57</v>
      </c>
      <c r="C1002" s="40">
        <v>40</v>
      </c>
      <c r="M1002" s="2">
        <v>37090</v>
      </c>
      <c r="N1002">
        <v>3.355</v>
      </c>
    </row>
    <row r="1003" spans="1:14" x14ac:dyDescent="0.25">
      <c r="A1003" s="2">
        <v>36462</v>
      </c>
      <c r="B1003" s="40">
        <v>68</v>
      </c>
      <c r="C1003" s="40">
        <v>42</v>
      </c>
      <c r="M1003" s="2">
        <v>37091</v>
      </c>
      <c r="N1003">
        <v>3.4350000000000001</v>
      </c>
    </row>
    <row r="1004" spans="1:14" x14ac:dyDescent="0.25">
      <c r="A1004" s="2">
        <v>36463</v>
      </c>
      <c r="B1004" s="40">
        <v>71</v>
      </c>
      <c r="C1004" s="40">
        <v>45</v>
      </c>
      <c r="M1004" s="2">
        <v>37092</v>
      </c>
      <c r="N1004">
        <v>3.2949999999999999</v>
      </c>
    </row>
    <row r="1005" spans="1:14" x14ac:dyDescent="0.25">
      <c r="A1005" s="2">
        <v>36464</v>
      </c>
      <c r="B1005" s="40">
        <v>69</v>
      </c>
      <c r="C1005" s="40">
        <v>52</v>
      </c>
      <c r="M1005" s="2">
        <v>37093</v>
      </c>
      <c r="N1005">
        <v>3.41</v>
      </c>
    </row>
    <row r="1006" spans="1:14" x14ac:dyDescent="0.25">
      <c r="A1006" s="2">
        <v>36465</v>
      </c>
      <c r="B1006" s="40">
        <v>72</v>
      </c>
      <c r="C1006" s="40">
        <v>53</v>
      </c>
      <c r="M1006" s="2">
        <v>37094</v>
      </c>
      <c r="N1006">
        <v>3.41</v>
      </c>
    </row>
    <row r="1007" spans="1:14" x14ac:dyDescent="0.25">
      <c r="A1007" s="2">
        <v>36466</v>
      </c>
      <c r="B1007" s="40">
        <v>69</v>
      </c>
      <c r="C1007" s="40">
        <v>52</v>
      </c>
      <c r="M1007" s="2">
        <v>37095</v>
      </c>
      <c r="N1007">
        <v>3.41</v>
      </c>
    </row>
    <row r="1008" spans="1:14" x14ac:dyDescent="0.25">
      <c r="A1008" s="2">
        <v>36467</v>
      </c>
      <c r="B1008" s="40">
        <v>59</v>
      </c>
      <c r="C1008" s="40">
        <v>41</v>
      </c>
      <c r="M1008" s="2">
        <v>37096</v>
      </c>
      <c r="N1008">
        <v>3.38</v>
      </c>
    </row>
    <row r="1009" spans="1:14" x14ac:dyDescent="0.25">
      <c r="A1009" s="2">
        <v>36468</v>
      </c>
      <c r="B1009" s="40">
        <v>53</v>
      </c>
      <c r="C1009" s="40">
        <v>39</v>
      </c>
      <c r="M1009" s="2">
        <v>37097</v>
      </c>
      <c r="N1009">
        <v>3.41</v>
      </c>
    </row>
    <row r="1010" spans="1:14" x14ac:dyDescent="0.25">
      <c r="A1010" s="2">
        <v>36469</v>
      </c>
      <c r="B1010" s="40">
        <v>65</v>
      </c>
      <c r="C1010" s="40">
        <v>39</v>
      </c>
      <c r="M1010" s="2">
        <v>37098</v>
      </c>
      <c r="N1010">
        <v>3.37</v>
      </c>
    </row>
    <row r="1011" spans="1:14" x14ac:dyDescent="0.25">
      <c r="A1011" s="2">
        <v>36470</v>
      </c>
      <c r="B1011" s="40">
        <v>69</v>
      </c>
      <c r="C1011" s="40">
        <v>50</v>
      </c>
      <c r="M1011" s="2">
        <v>37099</v>
      </c>
      <c r="N1011">
        <v>3.5350000000000001</v>
      </c>
    </row>
    <row r="1012" spans="1:14" x14ac:dyDescent="0.25">
      <c r="A1012" s="2">
        <v>36471</v>
      </c>
      <c r="B1012" s="40">
        <v>57</v>
      </c>
      <c r="C1012" s="40">
        <v>41</v>
      </c>
      <c r="M1012" s="2">
        <v>37100</v>
      </c>
      <c r="N1012">
        <v>3.3050000000000002</v>
      </c>
    </row>
    <row r="1013" spans="1:14" x14ac:dyDescent="0.25">
      <c r="A1013" s="2">
        <v>36472</v>
      </c>
      <c r="B1013" s="40">
        <v>53</v>
      </c>
      <c r="C1013" s="40">
        <v>38</v>
      </c>
      <c r="M1013" s="2">
        <v>37101</v>
      </c>
      <c r="N1013">
        <v>3.3050000000000002</v>
      </c>
    </row>
    <row r="1014" spans="1:14" x14ac:dyDescent="0.25">
      <c r="A1014" s="2">
        <v>36473</v>
      </c>
      <c r="B1014" s="40">
        <v>66</v>
      </c>
      <c r="C1014" s="40">
        <v>37</v>
      </c>
      <c r="M1014" s="2">
        <v>37102</v>
      </c>
      <c r="N1014">
        <v>3.3050000000000002</v>
      </c>
    </row>
    <row r="1015" spans="1:14" x14ac:dyDescent="0.25">
      <c r="A1015" s="2">
        <v>36474</v>
      </c>
      <c r="B1015" s="40">
        <v>73</v>
      </c>
      <c r="C1015" s="40">
        <v>53</v>
      </c>
      <c r="M1015" s="2">
        <v>37103</v>
      </c>
      <c r="N1015">
        <v>3.53</v>
      </c>
    </row>
    <row r="1016" spans="1:14" x14ac:dyDescent="0.25">
      <c r="A1016" s="2">
        <v>36475</v>
      </c>
      <c r="B1016" s="40">
        <v>63</v>
      </c>
      <c r="C1016" s="40">
        <v>37</v>
      </c>
      <c r="M1016" s="2">
        <v>37104</v>
      </c>
      <c r="N1016">
        <v>3.58</v>
      </c>
    </row>
    <row r="1017" spans="1:14" x14ac:dyDescent="0.25">
      <c r="A1017" s="2">
        <v>36476</v>
      </c>
      <c r="B1017" s="40">
        <v>54</v>
      </c>
      <c r="C1017" s="40">
        <v>35</v>
      </c>
      <c r="M1017" s="2">
        <v>37105</v>
      </c>
      <c r="N1017">
        <v>3.5649999999999999</v>
      </c>
    </row>
    <row r="1018" spans="1:14" x14ac:dyDescent="0.25">
      <c r="A1018" s="2">
        <v>36477</v>
      </c>
      <c r="B1018" s="40">
        <v>58</v>
      </c>
      <c r="C1018" s="40">
        <v>43</v>
      </c>
      <c r="M1018" s="2">
        <v>37106</v>
      </c>
      <c r="N1018">
        <v>3.4350000000000001</v>
      </c>
    </row>
    <row r="1019" spans="1:14" x14ac:dyDescent="0.25">
      <c r="A1019" s="2">
        <v>36478</v>
      </c>
      <c r="B1019" s="40">
        <v>62</v>
      </c>
      <c r="C1019" s="40">
        <v>42</v>
      </c>
      <c r="M1019" s="2">
        <v>37107</v>
      </c>
      <c r="N1019">
        <v>3.2949999999999999</v>
      </c>
    </row>
    <row r="1020" spans="1:14" x14ac:dyDescent="0.25">
      <c r="A1020" s="2">
        <v>36479</v>
      </c>
      <c r="B1020" s="40">
        <v>50</v>
      </c>
      <c r="C1020" s="40">
        <v>40</v>
      </c>
      <c r="M1020" s="2">
        <v>37108</v>
      </c>
      <c r="N1020">
        <v>3.2949999999999999</v>
      </c>
    </row>
    <row r="1021" spans="1:14" x14ac:dyDescent="0.25">
      <c r="A1021" s="2">
        <v>36480</v>
      </c>
      <c r="B1021" s="40">
        <v>43</v>
      </c>
      <c r="C1021" s="40">
        <v>34</v>
      </c>
      <c r="M1021" s="2">
        <v>37109</v>
      </c>
      <c r="N1021">
        <v>3.2949999999999999</v>
      </c>
    </row>
    <row r="1022" spans="1:14" x14ac:dyDescent="0.25">
      <c r="A1022" s="2">
        <v>36481</v>
      </c>
      <c r="B1022" s="40">
        <v>44</v>
      </c>
      <c r="C1022" s="40">
        <v>29</v>
      </c>
      <c r="M1022" s="2">
        <v>37110</v>
      </c>
      <c r="N1022">
        <v>3.5150000000000001</v>
      </c>
    </row>
    <row r="1023" spans="1:14" x14ac:dyDescent="0.25">
      <c r="A1023" s="2">
        <v>36482</v>
      </c>
      <c r="B1023" s="40">
        <v>52</v>
      </c>
      <c r="C1023" s="40">
        <v>31</v>
      </c>
      <c r="M1023" s="2">
        <v>37111</v>
      </c>
      <c r="N1023">
        <v>3.605</v>
      </c>
    </row>
    <row r="1024" spans="1:14" x14ac:dyDescent="0.25">
      <c r="A1024" s="2">
        <v>36483</v>
      </c>
      <c r="B1024" s="40">
        <v>61</v>
      </c>
      <c r="C1024" s="40">
        <v>36</v>
      </c>
      <c r="M1024" s="2">
        <v>37112</v>
      </c>
      <c r="N1024">
        <v>3.5950000000000002</v>
      </c>
    </row>
    <row r="1025" spans="1:14" x14ac:dyDescent="0.25">
      <c r="A1025" s="2">
        <v>36484</v>
      </c>
      <c r="B1025" s="40">
        <v>69</v>
      </c>
      <c r="C1025" s="40">
        <v>45</v>
      </c>
      <c r="M1025" s="2">
        <v>37113</v>
      </c>
      <c r="N1025">
        <v>3.5449999999999999</v>
      </c>
    </row>
    <row r="1026" spans="1:14" x14ac:dyDescent="0.25">
      <c r="A1026" s="2">
        <v>36485</v>
      </c>
      <c r="B1026" s="40">
        <v>71</v>
      </c>
      <c r="C1026" s="40">
        <v>47</v>
      </c>
      <c r="M1026" s="2">
        <v>37114</v>
      </c>
      <c r="N1026">
        <v>3.2349999999999999</v>
      </c>
    </row>
    <row r="1027" spans="1:14" x14ac:dyDescent="0.25">
      <c r="A1027" s="2">
        <v>36486</v>
      </c>
      <c r="B1027" s="40">
        <v>59</v>
      </c>
      <c r="C1027" s="40">
        <v>54</v>
      </c>
      <c r="M1027" s="2">
        <v>37115</v>
      </c>
      <c r="N1027">
        <v>3.2349999999999999</v>
      </c>
    </row>
    <row r="1028" spans="1:14" x14ac:dyDescent="0.25">
      <c r="A1028" s="2">
        <v>36487</v>
      </c>
      <c r="B1028" s="40">
        <v>62</v>
      </c>
      <c r="C1028" s="40">
        <v>55</v>
      </c>
      <c r="M1028" s="2">
        <v>37116</v>
      </c>
      <c r="N1028">
        <v>3.2349999999999999</v>
      </c>
    </row>
    <row r="1029" spans="1:14" x14ac:dyDescent="0.25">
      <c r="A1029" s="2">
        <v>36488</v>
      </c>
      <c r="B1029" s="40">
        <v>63</v>
      </c>
      <c r="C1029" s="40">
        <v>57</v>
      </c>
      <c r="M1029" s="2">
        <v>37117</v>
      </c>
      <c r="N1029">
        <v>3.26</v>
      </c>
    </row>
    <row r="1030" spans="1:14" x14ac:dyDescent="0.25">
      <c r="A1030" s="2">
        <v>36489</v>
      </c>
      <c r="B1030" s="40">
        <v>60</v>
      </c>
      <c r="C1030" s="40">
        <v>50</v>
      </c>
      <c r="M1030" s="2">
        <v>37118</v>
      </c>
      <c r="N1030">
        <v>3.2850000000000001</v>
      </c>
    </row>
    <row r="1031" spans="1:14" x14ac:dyDescent="0.25">
      <c r="A1031" s="2">
        <v>36490</v>
      </c>
      <c r="B1031" s="40">
        <v>70</v>
      </c>
      <c r="C1031" s="40">
        <v>51</v>
      </c>
      <c r="M1031" s="2">
        <v>37119</v>
      </c>
      <c r="N1031">
        <v>3.41</v>
      </c>
    </row>
    <row r="1032" spans="1:14" x14ac:dyDescent="0.25">
      <c r="A1032" s="2">
        <v>36491</v>
      </c>
      <c r="B1032" s="40">
        <v>58</v>
      </c>
      <c r="C1032" s="40">
        <v>48</v>
      </c>
      <c r="M1032" s="2">
        <v>37120</v>
      </c>
      <c r="N1032">
        <v>3.7050000000000001</v>
      </c>
    </row>
    <row r="1033" spans="1:14" x14ac:dyDescent="0.25">
      <c r="A1033" s="2">
        <v>36492</v>
      </c>
      <c r="B1033" s="40">
        <v>51</v>
      </c>
      <c r="C1033" s="40">
        <v>40</v>
      </c>
      <c r="M1033" s="2">
        <v>37121</v>
      </c>
      <c r="N1033">
        <v>3.45</v>
      </c>
    </row>
    <row r="1034" spans="1:14" x14ac:dyDescent="0.25">
      <c r="A1034" s="2">
        <v>36493</v>
      </c>
      <c r="B1034" s="40">
        <v>48</v>
      </c>
      <c r="C1034" s="40">
        <v>34</v>
      </c>
      <c r="M1034" s="2">
        <v>37122</v>
      </c>
      <c r="N1034">
        <v>3.45</v>
      </c>
    </row>
    <row r="1035" spans="1:14" x14ac:dyDescent="0.25">
      <c r="A1035" s="2">
        <v>36494</v>
      </c>
      <c r="B1035" s="40">
        <v>40</v>
      </c>
      <c r="C1035" s="40">
        <v>29</v>
      </c>
      <c r="M1035" s="2">
        <v>37123</v>
      </c>
      <c r="N1035">
        <v>3.45</v>
      </c>
    </row>
    <row r="1036" spans="1:14" x14ac:dyDescent="0.25">
      <c r="A1036" s="2">
        <v>36495</v>
      </c>
      <c r="B1036" s="40">
        <v>37</v>
      </c>
      <c r="C1036" s="40">
        <v>23</v>
      </c>
      <c r="M1036" s="2">
        <v>37124</v>
      </c>
      <c r="N1036">
        <v>3.43</v>
      </c>
    </row>
    <row r="1037" spans="1:14" x14ac:dyDescent="0.25">
      <c r="A1037" s="2">
        <v>36496</v>
      </c>
      <c r="B1037" s="40">
        <v>49</v>
      </c>
      <c r="C1037" s="40">
        <v>28</v>
      </c>
      <c r="M1037" s="2">
        <v>37125</v>
      </c>
      <c r="N1037">
        <v>3.48</v>
      </c>
    </row>
    <row r="1038" spans="1:14" x14ac:dyDescent="0.25">
      <c r="A1038" s="2">
        <v>36497</v>
      </c>
      <c r="B1038" s="40">
        <v>57</v>
      </c>
      <c r="C1038" s="40">
        <v>32</v>
      </c>
      <c r="M1038" s="2">
        <v>37126</v>
      </c>
      <c r="N1038">
        <v>3.47</v>
      </c>
    </row>
    <row r="1039" spans="1:14" x14ac:dyDescent="0.25">
      <c r="A1039" s="2">
        <v>36498</v>
      </c>
      <c r="B1039" s="40">
        <v>65</v>
      </c>
      <c r="C1039" s="40">
        <v>38</v>
      </c>
      <c r="M1039" s="2">
        <v>37127</v>
      </c>
      <c r="N1039">
        <v>3.1150000000000002</v>
      </c>
    </row>
    <row r="1040" spans="1:14" x14ac:dyDescent="0.25">
      <c r="A1040" s="2">
        <v>36499</v>
      </c>
      <c r="B1040" s="40">
        <v>68</v>
      </c>
      <c r="C1040" s="40">
        <v>40</v>
      </c>
      <c r="M1040" s="2">
        <v>37128</v>
      </c>
      <c r="N1040">
        <v>2.99</v>
      </c>
    </row>
    <row r="1041" spans="1:14" x14ac:dyDescent="0.25">
      <c r="A1041" s="2">
        <v>36500</v>
      </c>
      <c r="B1041" s="40">
        <v>60</v>
      </c>
      <c r="C1041" s="40">
        <v>50</v>
      </c>
      <c r="M1041" s="2">
        <v>37129</v>
      </c>
      <c r="N1041">
        <v>2.99</v>
      </c>
    </row>
    <row r="1042" spans="1:14" x14ac:dyDescent="0.25">
      <c r="A1042" s="2">
        <v>36501</v>
      </c>
      <c r="B1042" s="40">
        <v>51</v>
      </c>
      <c r="C1042" s="40">
        <v>38</v>
      </c>
      <c r="M1042" s="2">
        <v>37130</v>
      </c>
      <c r="N1042">
        <v>2.99</v>
      </c>
    </row>
    <row r="1043" spans="1:14" x14ac:dyDescent="0.25">
      <c r="A1043" s="2">
        <v>36502</v>
      </c>
      <c r="B1043" s="40">
        <v>51</v>
      </c>
      <c r="C1043" s="40">
        <v>31</v>
      </c>
      <c r="M1043" s="2">
        <v>37131</v>
      </c>
      <c r="N1043">
        <v>2.87</v>
      </c>
    </row>
    <row r="1044" spans="1:14" x14ac:dyDescent="0.25">
      <c r="A1044" s="2">
        <v>36503</v>
      </c>
      <c r="B1044" s="40">
        <v>56</v>
      </c>
      <c r="C1044" s="40">
        <v>34</v>
      </c>
      <c r="M1044" s="2">
        <v>37132</v>
      </c>
      <c r="N1044">
        <v>2.82</v>
      </c>
    </row>
    <row r="1045" spans="1:14" x14ac:dyDescent="0.25">
      <c r="A1045" s="2">
        <v>36504</v>
      </c>
      <c r="B1045" s="40">
        <v>56</v>
      </c>
      <c r="C1045" s="40">
        <v>38</v>
      </c>
      <c r="M1045" s="2">
        <v>37133</v>
      </c>
      <c r="N1045">
        <v>2.72</v>
      </c>
    </row>
    <row r="1046" spans="1:14" x14ac:dyDescent="0.25">
      <c r="A1046" s="2">
        <v>36505</v>
      </c>
      <c r="B1046" s="40">
        <v>49</v>
      </c>
      <c r="C1046" s="40">
        <v>35</v>
      </c>
      <c r="M1046" s="2">
        <v>37134</v>
      </c>
      <c r="N1046">
        <v>2.71</v>
      </c>
    </row>
    <row r="1047" spans="1:14" x14ac:dyDescent="0.25">
      <c r="A1047" s="2">
        <v>36506</v>
      </c>
      <c r="B1047" s="40">
        <v>49</v>
      </c>
      <c r="C1047" s="40">
        <v>31</v>
      </c>
      <c r="M1047" s="2">
        <v>37135</v>
      </c>
      <c r="N1047">
        <v>2.31</v>
      </c>
    </row>
    <row r="1048" spans="1:14" x14ac:dyDescent="0.25">
      <c r="A1048" s="2">
        <v>36507</v>
      </c>
      <c r="B1048" s="40">
        <v>45</v>
      </c>
      <c r="C1048" s="40">
        <v>32</v>
      </c>
      <c r="M1048" s="2">
        <v>37136</v>
      </c>
      <c r="N1048">
        <v>2.31</v>
      </c>
    </row>
    <row r="1049" spans="1:14" x14ac:dyDescent="0.25">
      <c r="A1049" s="2">
        <v>36508</v>
      </c>
      <c r="B1049" s="40">
        <v>47</v>
      </c>
      <c r="C1049" s="40">
        <v>42</v>
      </c>
      <c r="M1049" s="2">
        <v>37137</v>
      </c>
      <c r="N1049">
        <v>2.31</v>
      </c>
    </row>
    <row r="1050" spans="1:14" x14ac:dyDescent="0.25">
      <c r="A1050" s="2">
        <v>36509</v>
      </c>
      <c r="B1050" s="40">
        <v>48</v>
      </c>
      <c r="C1050" s="40">
        <v>41</v>
      </c>
      <c r="M1050" s="2">
        <v>37138</v>
      </c>
      <c r="N1050">
        <v>2.31</v>
      </c>
    </row>
    <row r="1051" spans="1:14" x14ac:dyDescent="0.25">
      <c r="A1051" s="2">
        <v>36510</v>
      </c>
      <c r="B1051" s="40">
        <v>50</v>
      </c>
      <c r="C1051" s="40">
        <v>36</v>
      </c>
      <c r="M1051" s="2">
        <v>37139</v>
      </c>
      <c r="N1051">
        <v>2.4550000000000001</v>
      </c>
    </row>
    <row r="1052" spans="1:14" x14ac:dyDescent="0.25">
      <c r="A1052" s="2">
        <v>36511</v>
      </c>
      <c r="B1052" s="40">
        <v>46</v>
      </c>
      <c r="C1052" s="40">
        <v>33</v>
      </c>
      <c r="M1052" s="2">
        <v>37140</v>
      </c>
      <c r="N1052">
        <v>2.6</v>
      </c>
    </row>
    <row r="1053" spans="1:14" x14ac:dyDescent="0.25">
      <c r="A1053" s="2">
        <v>36512</v>
      </c>
      <c r="B1053" s="40">
        <v>46</v>
      </c>
      <c r="C1053" s="40">
        <v>35</v>
      </c>
      <c r="M1053" s="2">
        <v>37141</v>
      </c>
      <c r="N1053">
        <v>2.6349999999999998</v>
      </c>
    </row>
    <row r="1054" spans="1:14" x14ac:dyDescent="0.25">
      <c r="A1054" s="2">
        <v>36513</v>
      </c>
      <c r="B1054" s="40">
        <v>46</v>
      </c>
      <c r="C1054" s="40">
        <v>34</v>
      </c>
      <c r="M1054" s="2">
        <v>37142</v>
      </c>
      <c r="N1054">
        <v>2.54</v>
      </c>
    </row>
    <row r="1055" spans="1:14" x14ac:dyDescent="0.25">
      <c r="A1055" s="2">
        <v>36514</v>
      </c>
      <c r="B1055" s="40">
        <v>53</v>
      </c>
      <c r="C1055" s="40">
        <v>37</v>
      </c>
      <c r="M1055" s="2">
        <v>37143</v>
      </c>
      <c r="N1055">
        <v>2.54</v>
      </c>
    </row>
    <row r="1056" spans="1:14" x14ac:dyDescent="0.25">
      <c r="A1056" s="2">
        <v>36515</v>
      </c>
      <c r="B1056" s="40">
        <v>48</v>
      </c>
      <c r="C1056" s="40">
        <v>36</v>
      </c>
      <c r="M1056" s="2">
        <v>37144</v>
      </c>
      <c r="N1056">
        <v>2.54</v>
      </c>
    </row>
    <row r="1057" spans="1:14" x14ac:dyDescent="0.25">
      <c r="A1057" s="2">
        <v>36516</v>
      </c>
      <c r="B1057" s="40">
        <v>40</v>
      </c>
      <c r="C1057" s="40">
        <v>31</v>
      </c>
      <c r="M1057" s="2">
        <v>37145</v>
      </c>
      <c r="N1057">
        <v>2.66</v>
      </c>
    </row>
    <row r="1058" spans="1:14" x14ac:dyDescent="0.25">
      <c r="A1058" s="2">
        <v>36517</v>
      </c>
      <c r="B1058" s="40">
        <v>43</v>
      </c>
      <c r="C1058" s="40">
        <v>25</v>
      </c>
      <c r="M1058" s="2">
        <v>37146</v>
      </c>
      <c r="N1058">
        <v>2.75</v>
      </c>
    </row>
    <row r="1059" spans="1:14" x14ac:dyDescent="0.25">
      <c r="A1059" s="2">
        <v>36518</v>
      </c>
      <c r="B1059" s="40">
        <v>30</v>
      </c>
      <c r="C1059" s="40">
        <v>21</v>
      </c>
      <c r="M1059" s="2">
        <v>37147</v>
      </c>
      <c r="N1059">
        <v>2.79</v>
      </c>
    </row>
    <row r="1060" spans="1:14" x14ac:dyDescent="0.25">
      <c r="A1060" s="2">
        <v>36519</v>
      </c>
      <c r="B1060" s="40">
        <v>31</v>
      </c>
      <c r="C1060" s="40">
        <v>18</v>
      </c>
      <c r="M1060" s="2">
        <v>37148</v>
      </c>
      <c r="N1060">
        <v>2.67</v>
      </c>
    </row>
    <row r="1061" spans="1:14" x14ac:dyDescent="0.25">
      <c r="A1061" s="2">
        <v>36520</v>
      </c>
      <c r="B1061" s="40">
        <v>37</v>
      </c>
      <c r="C1061" s="40">
        <v>25</v>
      </c>
      <c r="M1061" s="2">
        <v>37149</v>
      </c>
      <c r="N1061">
        <v>2.645</v>
      </c>
    </row>
    <row r="1062" spans="1:14" x14ac:dyDescent="0.25">
      <c r="A1062" s="2">
        <v>36521</v>
      </c>
      <c r="B1062" s="40">
        <v>37</v>
      </c>
      <c r="C1062" s="40">
        <v>30</v>
      </c>
      <c r="M1062" s="2">
        <v>37150</v>
      </c>
      <c r="N1062">
        <v>2.645</v>
      </c>
    </row>
    <row r="1063" spans="1:14" x14ac:dyDescent="0.25">
      <c r="A1063" s="2">
        <v>36522</v>
      </c>
      <c r="B1063" s="40">
        <v>32</v>
      </c>
      <c r="C1063" s="40">
        <v>22</v>
      </c>
      <c r="M1063" s="2">
        <v>37151</v>
      </c>
      <c r="N1063">
        <v>2.645</v>
      </c>
    </row>
    <row r="1064" spans="1:14" x14ac:dyDescent="0.25">
      <c r="A1064" s="2">
        <v>36523</v>
      </c>
      <c r="B1064" s="40">
        <v>38</v>
      </c>
      <c r="C1064" s="40">
        <v>27</v>
      </c>
      <c r="M1064" s="2">
        <v>37152</v>
      </c>
      <c r="N1064">
        <v>2.5950000000000002</v>
      </c>
    </row>
    <row r="1065" spans="1:14" x14ac:dyDescent="0.25">
      <c r="A1065" s="2">
        <v>36524</v>
      </c>
      <c r="B1065" s="40">
        <v>53</v>
      </c>
      <c r="C1065" s="40">
        <v>33</v>
      </c>
      <c r="M1065" s="2">
        <v>37153</v>
      </c>
      <c r="N1065">
        <v>2.41</v>
      </c>
    </row>
    <row r="1066" spans="1:14" x14ac:dyDescent="0.25">
      <c r="A1066" s="2">
        <v>36525</v>
      </c>
      <c r="B1066" s="40">
        <v>46</v>
      </c>
      <c r="C1066" s="40">
        <v>32</v>
      </c>
      <c r="M1066" s="2">
        <v>37154</v>
      </c>
      <c r="N1066">
        <v>2.3650000000000002</v>
      </c>
    </row>
    <row r="1067" spans="1:14" x14ac:dyDescent="0.25">
      <c r="A1067" s="2">
        <v>36526</v>
      </c>
      <c r="B1067" s="40">
        <v>44</v>
      </c>
      <c r="C1067" s="40">
        <v>32</v>
      </c>
      <c r="M1067" s="2">
        <v>37155</v>
      </c>
      <c r="N1067">
        <v>2.3199999999999998</v>
      </c>
    </row>
    <row r="1068" spans="1:14" x14ac:dyDescent="0.25">
      <c r="A1068" s="2">
        <v>36527</v>
      </c>
      <c r="B1068" s="40">
        <v>64</v>
      </c>
      <c r="C1068" s="40">
        <v>36</v>
      </c>
      <c r="M1068" s="2">
        <v>37156</v>
      </c>
      <c r="N1068">
        <v>2.2949999999999999</v>
      </c>
    </row>
    <row r="1069" spans="1:14" x14ac:dyDescent="0.25">
      <c r="A1069" s="2">
        <v>36528</v>
      </c>
      <c r="B1069" s="40">
        <v>63</v>
      </c>
      <c r="C1069" s="40">
        <v>53</v>
      </c>
      <c r="M1069" s="2">
        <v>37157</v>
      </c>
      <c r="N1069">
        <v>2.2949999999999999</v>
      </c>
    </row>
    <row r="1070" spans="1:14" x14ac:dyDescent="0.25">
      <c r="A1070" s="2">
        <v>36529</v>
      </c>
      <c r="B1070" s="40">
        <v>67</v>
      </c>
      <c r="C1070" s="40">
        <v>47</v>
      </c>
      <c r="M1070" s="2">
        <v>37158</v>
      </c>
      <c r="N1070">
        <v>2.2949999999999999</v>
      </c>
    </row>
    <row r="1071" spans="1:14" x14ac:dyDescent="0.25">
      <c r="A1071" s="2">
        <v>36530</v>
      </c>
      <c r="B1071" s="40">
        <v>47</v>
      </c>
      <c r="C1071" s="40">
        <v>30</v>
      </c>
      <c r="M1071" s="2">
        <v>37159</v>
      </c>
      <c r="N1071">
        <v>2.31</v>
      </c>
    </row>
    <row r="1072" spans="1:14" x14ac:dyDescent="0.25">
      <c r="A1072" s="2">
        <v>36531</v>
      </c>
      <c r="B1072" s="40">
        <v>45</v>
      </c>
      <c r="C1072" s="40">
        <v>26</v>
      </c>
      <c r="M1072" s="2">
        <v>37160</v>
      </c>
      <c r="N1072">
        <v>2.3050000000000002</v>
      </c>
    </row>
    <row r="1073" spans="1:14" x14ac:dyDescent="0.25">
      <c r="A1073" s="2">
        <v>36532</v>
      </c>
      <c r="B1073" s="40">
        <v>52</v>
      </c>
      <c r="C1073" s="40">
        <v>29</v>
      </c>
      <c r="M1073" s="2">
        <v>37161</v>
      </c>
      <c r="N1073">
        <v>2.2749999999999999</v>
      </c>
    </row>
    <row r="1074" spans="1:14" x14ac:dyDescent="0.25">
      <c r="A1074" s="2">
        <v>36533</v>
      </c>
      <c r="B1074" s="40">
        <v>41</v>
      </c>
      <c r="C1074" s="40">
        <v>26</v>
      </c>
      <c r="M1074" s="2">
        <v>37162</v>
      </c>
      <c r="N1074">
        <v>2.2400000000000002</v>
      </c>
    </row>
    <row r="1075" spans="1:14" x14ac:dyDescent="0.25">
      <c r="A1075" s="2">
        <v>36534</v>
      </c>
      <c r="B1075" s="40">
        <v>48</v>
      </c>
      <c r="C1075" s="40">
        <v>37</v>
      </c>
      <c r="M1075" s="2">
        <v>37163</v>
      </c>
      <c r="N1075">
        <v>2.2400000000000002</v>
      </c>
    </row>
    <row r="1076" spans="1:14" x14ac:dyDescent="0.25">
      <c r="A1076" s="2">
        <v>36535</v>
      </c>
      <c r="B1076" s="40">
        <v>59</v>
      </c>
      <c r="C1076" s="40">
        <v>43</v>
      </c>
      <c r="M1076" s="2">
        <v>37164</v>
      </c>
      <c r="N1076">
        <v>2.2400000000000002</v>
      </c>
    </row>
    <row r="1077" spans="1:14" x14ac:dyDescent="0.25">
      <c r="A1077" s="2">
        <v>36536</v>
      </c>
      <c r="B1077" s="40">
        <v>55</v>
      </c>
      <c r="C1077" s="40">
        <v>38</v>
      </c>
      <c r="M1077" s="2">
        <v>37165</v>
      </c>
      <c r="N1077">
        <v>2.1</v>
      </c>
    </row>
    <row r="1078" spans="1:14" x14ac:dyDescent="0.25">
      <c r="A1078" s="2">
        <v>36537</v>
      </c>
      <c r="B1078" s="40">
        <v>46</v>
      </c>
      <c r="C1078" s="40">
        <v>34</v>
      </c>
      <c r="M1078" s="2">
        <v>37166</v>
      </c>
      <c r="N1078">
        <v>2</v>
      </c>
    </row>
    <row r="1079" spans="1:14" x14ac:dyDescent="0.25">
      <c r="A1079" s="2">
        <v>36538</v>
      </c>
      <c r="B1079" s="40">
        <v>46</v>
      </c>
      <c r="C1079" s="40">
        <v>21</v>
      </c>
      <c r="M1079" s="2">
        <v>37167</v>
      </c>
      <c r="N1079">
        <v>2.0449999999999999</v>
      </c>
    </row>
    <row r="1080" spans="1:14" x14ac:dyDescent="0.25">
      <c r="A1080" s="2">
        <v>36539</v>
      </c>
      <c r="B1080" s="40">
        <v>27</v>
      </c>
      <c r="C1080" s="40">
        <v>17</v>
      </c>
      <c r="M1080" s="2">
        <v>37168</v>
      </c>
      <c r="N1080">
        <v>2.23</v>
      </c>
    </row>
    <row r="1081" spans="1:14" x14ac:dyDescent="0.25">
      <c r="A1081" s="2">
        <v>36540</v>
      </c>
      <c r="B1081" s="40">
        <v>32</v>
      </c>
      <c r="C1081" s="40">
        <v>18</v>
      </c>
      <c r="M1081" s="2">
        <v>37169</v>
      </c>
      <c r="N1081">
        <v>2.3849999999999998</v>
      </c>
    </row>
    <row r="1082" spans="1:14" x14ac:dyDescent="0.25">
      <c r="A1082" s="2">
        <v>36541</v>
      </c>
      <c r="B1082" s="40">
        <v>53</v>
      </c>
      <c r="C1082" s="40">
        <v>25</v>
      </c>
      <c r="M1082" s="2">
        <v>37170</v>
      </c>
      <c r="N1082">
        <v>2.42</v>
      </c>
    </row>
    <row r="1083" spans="1:14" x14ac:dyDescent="0.25">
      <c r="A1083" s="2">
        <v>36542</v>
      </c>
      <c r="B1083" s="40">
        <v>25</v>
      </c>
      <c r="C1083" s="40">
        <v>10</v>
      </c>
      <c r="M1083" s="2">
        <v>37171</v>
      </c>
      <c r="N1083">
        <v>2.42</v>
      </c>
    </row>
    <row r="1084" spans="1:14" x14ac:dyDescent="0.25">
      <c r="A1084" s="2">
        <v>36543</v>
      </c>
      <c r="B1084" s="40">
        <v>21</v>
      </c>
      <c r="C1084" s="40">
        <v>8</v>
      </c>
      <c r="M1084" s="2">
        <v>37172</v>
      </c>
      <c r="N1084">
        <v>2.42</v>
      </c>
    </row>
    <row r="1085" spans="1:14" x14ac:dyDescent="0.25">
      <c r="A1085" s="2">
        <v>36544</v>
      </c>
      <c r="B1085" s="40">
        <v>35</v>
      </c>
      <c r="C1085" s="40">
        <v>15</v>
      </c>
      <c r="M1085" s="2">
        <v>37173</v>
      </c>
      <c r="N1085">
        <v>2.37</v>
      </c>
    </row>
    <row r="1086" spans="1:14" x14ac:dyDescent="0.25">
      <c r="A1086" s="2">
        <v>36545</v>
      </c>
      <c r="B1086" s="40">
        <v>31</v>
      </c>
      <c r="C1086" s="40">
        <v>25</v>
      </c>
      <c r="M1086" s="2">
        <v>37174</v>
      </c>
      <c r="N1086">
        <v>2.39</v>
      </c>
    </row>
    <row r="1087" spans="1:14" x14ac:dyDescent="0.25">
      <c r="A1087" s="2">
        <v>36546</v>
      </c>
      <c r="B1087" s="40">
        <v>25</v>
      </c>
      <c r="C1087" s="40">
        <v>12</v>
      </c>
      <c r="M1087" s="2">
        <v>37175</v>
      </c>
      <c r="N1087">
        <v>2.48</v>
      </c>
    </row>
    <row r="1088" spans="1:14" x14ac:dyDescent="0.25">
      <c r="A1088" s="2">
        <v>36547</v>
      </c>
      <c r="B1088" s="40">
        <v>22</v>
      </c>
      <c r="C1088" s="40">
        <v>7</v>
      </c>
      <c r="M1088" s="2">
        <v>37176</v>
      </c>
      <c r="N1088">
        <v>2.625</v>
      </c>
    </row>
    <row r="1089" spans="1:14" x14ac:dyDescent="0.25">
      <c r="A1089" s="2">
        <v>36548</v>
      </c>
      <c r="B1089" s="40">
        <v>29</v>
      </c>
      <c r="C1089" s="40">
        <v>19</v>
      </c>
      <c r="M1089" s="2">
        <v>37177</v>
      </c>
      <c r="N1089">
        <v>2.4900000000000002</v>
      </c>
    </row>
    <row r="1090" spans="1:14" x14ac:dyDescent="0.25">
      <c r="A1090" s="2">
        <v>36549</v>
      </c>
      <c r="B1090" s="40">
        <v>39</v>
      </c>
      <c r="C1090" s="40">
        <v>28</v>
      </c>
      <c r="M1090" s="2">
        <v>37178</v>
      </c>
      <c r="N1090">
        <v>2.4900000000000002</v>
      </c>
    </row>
    <row r="1091" spans="1:14" x14ac:dyDescent="0.25">
      <c r="A1091" s="2">
        <v>36550</v>
      </c>
      <c r="B1091" s="40">
        <v>33</v>
      </c>
      <c r="C1091" s="40">
        <v>26</v>
      </c>
      <c r="M1091" s="2">
        <v>37179</v>
      </c>
      <c r="N1091">
        <v>2.4900000000000002</v>
      </c>
    </row>
    <row r="1092" spans="1:14" x14ac:dyDescent="0.25">
      <c r="A1092" s="2">
        <v>36551</v>
      </c>
      <c r="B1092" s="40">
        <v>31</v>
      </c>
      <c r="C1092" s="40">
        <v>21</v>
      </c>
      <c r="M1092" s="2">
        <v>37180</v>
      </c>
      <c r="N1092">
        <v>2.4550000000000001</v>
      </c>
    </row>
    <row r="1093" spans="1:14" x14ac:dyDescent="0.25">
      <c r="A1093" s="2">
        <v>36552</v>
      </c>
      <c r="B1093" s="40">
        <v>21</v>
      </c>
      <c r="C1093" s="40">
        <v>13</v>
      </c>
      <c r="M1093" s="2">
        <v>37181</v>
      </c>
      <c r="N1093">
        <v>2.8250000000000002</v>
      </c>
    </row>
    <row r="1094" spans="1:14" x14ac:dyDescent="0.25">
      <c r="A1094" s="2">
        <v>36553</v>
      </c>
      <c r="B1094" s="40">
        <v>24</v>
      </c>
      <c r="C1094" s="40">
        <v>12</v>
      </c>
      <c r="M1094" s="2">
        <v>37182</v>
      </c>
      <c r="N1094">
        <v>2.9849999999999999</v>
      </c>
    </row>
    <row r="1095" spans="1:14" x14ac:dyDescent="0.25">
      <c r="A1095" s="2">
        <v>36554</v>
      </c>
      <c r="B1095" s="40">
        <v>34</v>
      </c>
      <c r="C1095" s="40">
        <v>14</v>
      </c>
    </row>
    <row r="1096" spans="1:14" x14ac:dyDescent="0.25">
      <c r="A1096" s="2">
        <v>36555</v>
      </c>
      <c r="B1096" s="40">
        <v>35</v>
      </c>
      <c r="C1096" s="40">
        <v>14</v>
      </c>
    </row>
    <row r="1097" spans="1:14" x14ac:dyDescent="0.25">
      <c r="A1097" s="2">
        <v>36556</v>
      </c>
      <c r="B1097" s="40">
        <v>34</v>
      </c>
      <c r="C1097" s="40">
        <v>28</v>
      </c>
    </row>
    <row r="1098" spans="1:14" x14ac:dyDescent="0.25">
      <c r="A1098" s="2">
        <v>36557</v>
      </c>
      <c r="B1098" s="40">
        <v>35</v>
      </c>
      <c r="C1098" s="40">
        <v>25</v>
      </c>
    </row>
    <row r="1099" spans="1:14" x14ac:dyDescent="0.25">
      <c r="A1099" s="2">
        <v>36558</v>
      </c>
      <c r="B1099" s="40">
        <v>31</v>
      </c>
      <c r="C1099" s="40">
        <v>22</v>
      </c>
    </row>
    <row r="1100" spans="1:14" x14ac:dyDescent="0.25">
      <c r="A1100" s="2">
        <v>36559</v>
      </c>
      <c r="B1100" s="40">
        <v>38</v>
      </c>
      <c r="C1100" s="40">
        <v>17</v>
      </c>
    </row>
    <row r="1101" spans="1:14" x14ac:dyDescent="0.25">
      <c r="A1101" s="2">
        <v>36560</v>
      </c>
      <c r="B1101" s="40">
        <v>34</v>
      </c>
      <c r="C1101" s="40">
        <v>27</v>
      </c>
    </row>
    <row r="1102" spans="1:14" x14ac:dyDescent="0.25">
      <c r="A1102" s="2">
        <v>36561</v>
      </c>
      <c r="B1102" s="40">
        <v>34</v>
      </c>
      <c r="C1102" s="40">
        <v>26</v>
      </c>
    </row>
    <row r="1103" spans="1:14" x14ac:dyDescent="0.25">
      <c r="A1103" s="2">
        <v>36562</v>
      </c>
      <c r="B1103" s="40">
        <v>37</v>
      </c>
      <c r="C1103" s="40">
        <v>23</v>
      </c>
    </row>
    <row r="1104" spans="1:14" x14ac:dyDescent="0.25">
      <c r="A1104" s="2">
        <v>36563</v>
      </c>
      <c r="B1104" s="40">
        <v>44</v>
      </c>
      <c r="C1104" s="40">
        <v>24</v>
      </c>
    </row>
    <row r="1105" spans="1:3" x14ac:dyDescent="0.25">
      <c r="A1105" s="2">
        <v>36564</v>
      </c>
      <c r="B1105" s="40">
        <v>32</v>
      </c>
      <c r="C1105" s="40">
        <v>21</v>
      </c>
    </row>
    <row r="1106" spans="1:3" x14ac:dyDescent="0.25">
      <c r="A1106" s="2">
        <v>36565</v>
      </c>
      <c r="B1106" s="40">
        <v>43</v>
      </c>
      <c r="C1106" s="40">
        <v>19</v>
      </c>
    </row>
    <row r="1107" spans="1:3" x14ac:dyDescent="0.25">
      <c r="A1107" s="2">
        <v>36566</v>
      </c>
      <c r="B1107" s="40">
        <v>51</v>
      </c>
      <c r="C1107" s="40">
        <v>28</v>
      </c>
    </row>
    <row r="1108" spans="1:3" x14ac:dyDescent="0.25">
      <c r="A1108" s="2">
        <v>36567</v>
      </c>
      <c r="B1108" s="40">
        <v>51</v>
      </c>
      <c r="C1108" s="40">
        <v>35</v>
      </c>
    </row>
    <row r="1109" spans="1:3" x14ac:dyDescent="0.25">
      <c r="A1109" s="2">
        <v>36568</v>
      </c>
      <c r="B1109" s="40">
        <v>35</v>
      </c>
      <c r="C1109" s="40">
        <v>22</v>
      </c>
    </row>
    <row r="1110" spans="1:3" x14ac:dyDescent="0.25">
      <c r="A1110" s="2">
        <v>36569</v>
      </c>
      <c r="B1110" s="40">
        <v>37</v>
      </c>
      <c r="C1110" s="40">
        <v>21</v>
      </c>
    </row>
    <row r="1111" spans="1:3" x14ac:dyDescent="0.25">
      <c r="A1111" s="2">
        <v>36570</v>
      </c>
      <c r="B1111" s="40">
        <v>53</v>
      </c>
      <c r="C1111" s="40">
        <v>32</v>
      </c>
    </row>
    <row r="1112" spans="1:3" x14ac:dyDescent="0.25">
      <c r="A1112" s="2">
        <v>36571</v>
      </c>
      <c r="B1112" s="40">
        <v>42</v>
      </c>
      <c r="C1112" s="40">
        <v>27</v>
      </c>
    </row>
    <row r="1113" spans="1:3" x14ac:dyDescent="0.25">
      <c r="A1113" s="2">
        <v>36572</v>
      </c>
      <c r="B1113" s="40">
        <v>57</v>
      </c>
      <c r="C1113" s="40">
        <v>28</v>
      </c>
    </row>
    <row r="1114" spans="1:3" x14ac:dyDescent="0.25">
      <c r="A1114" s="2">
        <v>36573</v>
      </c>
      <c r="B1114" s="40">
        <v>40</v>
      </c>
      <c r="C1114" s="40">
        <v>28</v>
      </c>
    </row>
    <row r="1115" spans="1:3" x14ac:dyDescent="0.25">
      <c r="A1115" s="2">
        <v>36574</v>
      </c>
      <c r="B1115" s="40">
        <v>35</v>
      </c>
      <c r="C1115" s="40">
        <v>29</v>
      </c>
    </row>
    <row r="1116" spans="1:3" x14ac:dyDescent="0.25">
      <c r="A1116" s="2">
        <v>36575</v>
      </c>
      <c r="B1116" s="40">
        <v>37</v>
      </c>
      <c r="C1116" s="40">
        <v>34</v>
      </c>
    </row>
    <row r="1117" spans="1:3" x14ac:dyDescent="0.25">
      <c r="A1117" s="2">
        <v>36576</v>
      </c>
      <c r="B1117" s="40">
        <v>43</v>
      </c>
      <c r="C1117" s="40">
        <v>33</v>
      </c>
    </row>
    <row r="1118" spans="1:3" x14ac:dyDescent="0.25">
      <c r="A1118" s="2">
        <v>36577</v>
      </c>
      <c r="B1118" s="40">
        <v>43</v>
      </c>
      <c r="C1118" s="40">
        <v>27</v>
      </c>
    </row>
    <row r="1119" spans="1:3" x14ac:dyDescent="0.25">
      <c r="A1119" s="2">
        <v>36578</v>
      </c>
      <c r="B1119" s="40">
        <v>53</v>
      </c>
      <c r="C1119" s="40">
        <v>28</v>
      </c>
    </row>
    <row r="1120" spans="1:3" x14ac:dyDescent="0.25">
      <c r="A1120" s="2">
        <v>36579</v>
      </c>
      <c r="B1120" s="40">
        <v>55</v>
      </c>
      <c r="C1120" s="40">
        <v>30</v>
      </c>
    </row>
    <row r="1121" spans="1:3" x14ac:dyDescent="0.25">
      <c r="A1121" s="2">
        <v>36580</v>
      </c>
      <c r="B1121" s="40">
        <v>67</v>
      </c>
      <c r="C1121" s="40">
        <v>37</v>
      </c>
    </row>
    <row r="1122" spans="1:3" x14ac:dyDescent="0.25">
      <c r="A1122" s="2">
        <v>36581</v>
      </c>
      <c r="B1122" s="40">
        <v>69</v>
      </c>
      <c r="C1122" s="40">
        <v>43</v>
      </c>
    </row>
    <row r="1123" spans="1:3" x14ac:dyDescent="0.25">
      <c r="A1123" s="2">
        <v>36582</v>
      </c>
      <c r="B1123" s="40">
        <v>48</v>
      </c>
      <c r="C1123" s="40">
        <v>41</v>
      </c>
    </row>
    <row r="1124" spans="1:3" x14ac:dyDescent="0.25">
      <c r="A1124" s="2">
        <v>36583</v>
      </c>
      <c r="B1124" s="40">
        <v>64</v>
      </c>
      <c r="C1124" s="40">
        <v>42</v>
      </c>
    </row>
    <row r="1125" spans="1:3" x14ac:dyDescent="0.25">
      <c r="A1125" s="2">
        <v>36584</v>
      </c>
      <c r="B1125" s="40">
        <v>58</v>
      </c>
      <c r="C1125" s="40">
        <v>41</v>
      </c>
    </row>
    <row r="1126" spans="1:3" x14ac:dyDescent="0.25">
      <c r="A1126" s="2">
        <v>36585</v>
      </c>
      <c r="B1126" s="40">
        <v>58</v>
      </c>
      <c r="C1126" s="40">
        <v>37</v>
      </c>
    </row>
    <row r="1127" spans="1:3" x14ac:dyDescent="0.25">
      <c r="A1127" s="2">
        <v>36586</v>
      </c>
      <c r="B1127" s="40">
        <v>59</v>
      </c>
      <c r="C1127" s="40">
        <v>32</v>
      </c>
    </row>
    <row r="1128" spans="1:3" x14ac:dyDescent="0.25">
      <c r="A1128" s="2">
        <v>36587</v>
      </c>
      <c r="B1128" s="40">
        <v>52</v>
      </c>
      <c r="C1128" s="40">
        <v>39</v>
      </c>
    </row>
    <row r="1129" spans="1:3" x14ac:dyDescent="0.25">
      <c r="A1129" s="2">
        <v>36588</v>
      </c>
      <c r="B1129" s="40">
        <v>52</v>
      </c>
      <c r="C1129" s="40">
        <v>37</v>
      </c>
    </row>
    <row r="1130" spans="1:3" x14ac:dyDescent="0.25">
      <c r="A1130" s="2">
        <v>36589</v>
      </c>
      <c r="B1130" s="40">
        <v>54</v>
      </c>
      <c r="C1130" s="40">
        <v>31</v>
      </c>
    </row>
    <row r="1131" spans="1:3" x14ac:dyDescent="0.25">
      <c r="A1131" s="2">
        <v>36590</v>
      </c>
      <c r="B1131" s="40">
        <v>62</v>
      </c>
      <c r="C1131" s="40">
        <v>36</v>
      </c>
    </row>
    <row r="1132" spans="1:3" x14ac:dyDescent="0.25">
      <c r="A1132" s="2">
        <v>36591</v>
      </c>
      <c r="B1132" s="40">
        <v>58</v>
      </c>
      <c r="C1132" s="40">
        <v>36</v>
      </c>
    </row>
    <row r="1133" spans="1:3" x14ac:dyDescent="0.25">
      <c r="A1133" s="2">
        <v>36592</v>
      </c>
      <c r="B1133" s="40">
        <v>64</v>
      </c>
      <c r="C1133" s="40">
        <v>33</v>
      </c>
    </row>
    <row r="1134" spans="1:3" x14ac:dyDescent="0.25">
      <c r="A1134" s="2">
        <v>36593</v>
      </c>
      <c r="B1134" s="40">
        <v>80</v>
      </c>
      <c r="C1134" s="40">
        <v>44</v>
      </c>
    </row>
    <row r="1135" spans="1:3" x14ac:dyDescent="0.25">
      <c r="A1135" s="2">
        <v>36594</v>
      </c>
      <c r="B1135" s="40">
        <v>73</v>
      </c>
      <c r="C1135" s="40">
        <v>42</v>
      </c>
    </row>
    <row r="1136" spans="1:3" x14ac:dyDescent="0.25">
      <c r="A1136" s="2">
        <v>36595</v>
      </c>
      <c r="B1136" s="40">
        <v>67</v>
      </c>
      <c r="C1136" s="40">
        <v>45</v>
      </c>
    </row>
    <row r="1137" spans="1:3" x14ac:dyDescent="0.25">
      <c r="A1137" s="2">
        <v>36596</v>
      </c>
      <c r="B1137" s="40">
        <v>49</v>
      </c>
      <c r="C1137" s="40">
        <v>43</v>
      </c>
    </row>
    <row r="1138" spans="1:3" x14ac:dyDescent="0.25">
      <c r="A1138" s="2">
        <v>36597</v>
      </c>
      <c r="B1138" s="40">
        <v>50</v>
      </c>
      <c r="C1138" s="40">
        <v>34</v>
      </c>
    </row>
    <row r="1139" spans="1:3" x14ac:dyDescent="0.25">
      <c r="A1139" s="2">
        <v>36598</v>
      </c>
      <c r="B1139" s="40">
        <v>48</v>
      </c>
      <c r="C1139" s="40">
        <v>32</v>
      </c>
    </row>
    <row r="1140" spans="1:3" x14ac:dyDescent="0.25">
      <c r="A1140" s="2">
        <v>36599</v>
      </c>
      <c r="B1140" s="40">
        <v>55</v>
      </c>
      <c r="C1140" s="40">
        <v>36</v>
      </c>
    </row>
    <row r="1141" spans="1:3" x14ac:dyDescent="0.25">
      <c r="A1141" s="2">
        <v>36600</v>
      </c>
      <c r="B1141" s="40">
        <v>68</v>
      </c>
      <c r="C1141" s="40">
        <v>37</v>
      </c>
    </row>
    <row r="1142" spans="1:3" x14ac:dyDescent="0.25">
      <c r="A1142" s="2">
        <v>36601</v>
      </c>
      <c r="B1142" s="40">
        <v>67</v>
      </c>
      <c r="C1142" s="40">
        <v>47</v>
      </c>
    </row>
    <row r="1143" spans="1:3" x14ac:dyDescent="0.25">
      <c r="A1143" s="2">
        <v>36602</v>
      </c>
      <c r="B1143" s="40">
        <v>60</v>
      </c>
      <c r="C1143" s="40">
        <v>29</v>
      </c>
    </row>
    <row r="1144" spans="1:3" x14ac:dyDescent="0.25">
      <c r="A1144" s="2">
        <v>36603</v>
      </c>
      <c r="B1144" s="40">
        <v>42</v>
      </c>
      <c r="C1144" s="40">
        <v>24</v>
      </c>
    </row>
    <row r="1145" spans="1:3" x14ac:dyDescent="0.25">
      <c r="A1145" s="2">
        <v>36604</v>
      </c>
      <c r="B1145" s="40">
        <v>49</v>
      </c>
      <c r="C1145" s="40">
        <v>30</v>
      </c>
    </row>
    <row r="1146" spans="1:3" x14ac:dyDescent="0.25">
      <c r="A1146" s="2">
        <v>36605</v>
      </c>
      <c r="B1146" s="40">
        <v>46</v>
      </c>
      <c r="C1146" s="40">
        <v>34</v>
      </c>
    </row>
    <row r="1147" spans="1:3" x14ac:dyDescent="0.25">
      <c r="A1147" s="2">
        <v>36606</v>
      </c>
      <c r="B1147" s="40">
        <v>42</v>
      </c>
      <c r="C1147" s="40">
        <v>39</v>
      </c>
    </row>
    <row r="1148" spans="1:3" x14ac:dyDescent="0.25">
      <c r="A1148" s="2">
        <v>36607</v>
      </c>
      <c r="B1148" s="40">
        <v>50</v>
      </c>
      <c r="C1148" s="40">
        <v>39</v>
      </c>
    </row>
    <row r="1149" spans="1:3" x14ac:dyDescent="0.25">
      <c r="A1149" s="2">
        <v>36608</v>
      </c>
      <c r="B1149" s="40">
        <v>63</v>
      </c>
      <c r="C1149" s="40">
        <v>35</v>
      </c>
    </row>
    <row r="1150" spans="1:3" x14ac:dyDescent="0.25">
      <c r="A1150" s="2">
        <v>36609</v>
      </c>
      <c r="B1150" s="40">
        <v>67</v>
      </c>
      <c r="C1150" s="40">
        <v>46</v>
      </c>
    </row>
    <row r="1151" spans="1:3" x14ac:dyDescent="0.25">
      <c r="A1151" s="2">
        <v>36610</v>
      </c>
      <c r="B1151" s="40">
        <v>68</v>
      </c>
      <c r="C1151" s="40">
        <v>42</v>
      </c>
    </row>
    <row r="1152" spans="1:3" x14ac:dyDescent="0.25">
      <c r="A1152" s="2">
        <v>36611</v>
      </c>
      <c r="B1152" s="40">
        <v>64</v>
      </c>
      <c r="C1152" s="40">
        <v>42</v>
      </c>
    </row>
    <row r="1153" spans="1:3" x14ac:dyDescent="0.25">
      <c r="A1153" s="2">
        <v>36612</v>
      </c>
      <c r="B1153" s="40">
        <v>68</v>
      </c>
      <c r="C1153" s="40">
        <v>37</v>
      </c>
    </row>
    <row r="1154" spans="1:3" x14ac:dyDescent="0.25">
      <c r="A1154" s="2">
        <v>36613</v>
      </c>
      <c r="B1154" s="40">
        <v>60</v>
      </c>
      <c r="C1154" s="40">
        <v>47</v>
      </c>
    </row>
    <row r="1155" spans="1:3" x14ac:dyDescent="0.25">
      <c r="A1155" s="2">
        <v>36614</v>
      </c>
      <c r="B1155" s="40">
        <v>56</v>
      </c>
      <c r="C1155" s="40">
        <v>42</v>
      </c>
    </row>
    <row r="1156" spans="1:3" x14ac:dyDescent="0.25">
      <c r="A1156" s="2">
        <v>36615</v>
      </c>
      <c r="B1156" s="40">
        <v>60</v>
      </c>
      <c r="C1156" s="40">
        <v>37</v>
      </c>
    </row>
    <row r="1157" spans="1:3" x14ac:dyDescent="0.25">
      <c r="A1157" s="2">
        <v>36616</v>
      </c>
      <c r="B1157" s="40">
        <v>59</v>
      </c>
      <c r="C1157" s="40">
        <v>37</v>
      </c>
    </row>
    <row r="1158" spans="1:3" x14ac:dyDescent="0.25">
      <c r="A1158" s="2">
        <v>36617</v>
      </c>
      <c r="B1158" s="40">
        <v>64</v>
      </c>
      <c r="C1158" s="40">
        <v>38</v>
      </c>
    </row>
    <row r="1159" spans="1:3" x14ac:dyDescent="0.25">
      <c r="A1159" s="2">
        <v>36618</v>
      </c>
      <c r="B1159" s="40">
        <v>67</v>
      </c>
      <c r="C1159" s="40">
        <v>46</v>
      </c>
    </row>
    <row r="1160" spans="1:3" x14ac:dyDescent="0.25">
      <c r="A1160" s="2">
        <v>36619</v>
      </c>
      <c r="B1160" s="40">
        <v>73</v>
      </c>
      <c r="C1160" s="40">
        <v>56</v>
      </c>
    </row>
    <row r="1161" spans="1:3" x14ac:dyDescent="0.25">
      <c r="A1161" s="2">
        <v>36620</v>
      </c>
      <c r="B1161" s="40">
        <v>66</v>
      </c>
      <c r="C1161" s="40">
        <v>45</v>
      </c>
    </row>
    <row r="1162" spans="1:3" x14ac:dyDescent="0.25">
      <c r="A1162" s="2">
        <v>36621</v>
      </c>
      <c r="B1162" s="40">
        <v>50</v>
      </c>
      <c r="C1162" s="40">
        <v>39</v>
      </c>
    </row>
    <row r="1163" spans="1:3" x14ac:dyDescent="0.25">
      <c r="A1163" s="2">
        <v>36622</v>
      </c>
      <c r="B1163" s="40">
        <v>73</v>
      </c>
      <c r="C1163" s="40">
        <v>38</v>
      </c>
    </row>
    <row r="1164" spans="1:3" x14ac:dyDescent="0.25">
      <c r="A1164" s="2">
        <v>36623</v>
      </c>
      <c r="B1164" s="40">
        <v>69</v>
      </c>
      <c r="C1164" s="40">
        <v>51</v>
      </c>
    </row>
    <row r="1165" spans="1:3" x14ac:dyDescent="0.25">
      <c r="A1165" s="2">
        <v>36624</v>
      </c>
      <c r="B1165" s="40">
        <v>75</v>
      </c>
      <c r="C1165" s="40">
        <v>45</v>
      </c>
    </row>
    <row r="1166" spans="1:3" x14ac:dyDescent="0.25">
      <c r="A1166" s="2">
        <v>36625</v>
      </c>
      <c r="B1166" s="40">
        <v>52</v>
      </c>
      <c r="C1166" s="40">
        <v>31</v>
      </c>
    </row>
    <row r="1167" spans="1:3" x14ac:dyDescent="0.25">
      <c r="A1167" s="2">
        <v>36626</v>
      </c>
      <c r="B1167" s="40">
        <v>57</v>
      </c>
      <c r="C1167" s="40">
        <v>39</v>
      </c>
    </row>
    <row r="1168" spans="1:3" x14ac:dyDescent="0.25">
      <c r="A1168" s="2">
        <v>36627</v>
      </c>
      <c r="B1168" s="40">
        <v>59</v>
      </c>
      <c r="C1168" s="40">
        <v>42</v>
      </c>
    </row>
    <row r="1169" spans="1:3" x14ac:dyDescent="0.25">
      <c r="A1169" s="2">
        <v>36628</v>
      </c>
      <c r="B1169" s="40">
        <v>54</v>
      </c>
      <c r="C1169" s="40">
        <v>38</v>
      </c>
    </row>
    <row r="1170" spans="1:3" x14ac:dyDescent="0.25">
      <c r="A1170" s="2">
        <v>36629</v>
      </c>
      <c r="B1170" s="40">
        <v>52</v>
      </c>
      <c r="C1170" s="40">
        <v>35</v>
      </c>
    </row>
    <row r="1171" spans="1:3" x14ac:dyDescent="0.25">
      <c r="A1171" s="2">
        <v>36630</v>
      </c>
      <c r="B1171" s="40">
        <v>62</v>
      </c>
      <c r="C1171" s="40">
        <v>34</v>
      </c>
    </row>
    <row r="1172" spans="1:3" x14ac:dyDescent="0.25">
      <c r="A1172" s="2">
        <v>36631</v>
      </c>
      <c r="B1172" s="40">
        <v>62</v>
      </c>
      <c r="C1172" s="40">
        <v>48</v>
      </c>
    </row>
    <row r="1173" spans="1:3" x14ac:dyDescent="0.25">
      <c r="A1173" s="2">
        <v>36632</v>
      </c>
      <c r="B1173" s="40">
        <v>77</v>
      </c>
      <c r="C1173" s="40">
        <v>59</v>
      </c>
    </row>
    <row r="1174" spans="1:3" x14ac:dyDescent="0.25">
      <c r="A1174" s="2">
        <v>36633</v>
      </c>
      <c r="B1174" s="40">
        <v>62</v>
      </c>
      <c r="C1174" s="40">
        <v>43</v>
      </c>
    </row>
    <row r="1175" spans="1:3" x14ac:dyDescent="0.25">
      <c r="A1175" s="2">
        <v>36634</v>
      </c>
      <c r="B1175" s="40">
        <v>48</v>
      </c>
      <c r="C1175" s="40">
        <v>41</v>
      </c>
    </row>
    <row r="1176" spans="1:3" x14ac:dyDescent="0.25">
      <c r="A1176" s="2">
        <v>36635</v>
      </c>
      <c r="B1176" s="40">
        <v>63</v>
      </c>
      <c r="C1176" s="40">
        <v>45</v>
      </c>
    </row>
    <row r="1177" spans="1:3" x14ac:dyDescent="0.25">
      <c r="A1177" s="2">
        <v>36636</v>
      </c>
      <c r="B1177" s="40">
        <v>67</v>
      </c>
      <c r="C1177" s="40">
        <v>44</v>
      </c>
    </row>
    <row r="1178" spans="1:3" x14ac:dyDescent="0.25">
      <c r="A1178" s="2">
        <v>36637</v>
      </c>
      <c r="B1178" s="40">
        <v>55</v>
      </c>
      <c r="C1178" s="40">
        <v>47</v>
      </c>
    </row>
    <row r="1179" spans="1:3" x14ac:dyDescent="0.25">
      <c r="A1179" s="2">
        <v>36638</v>
      </c>
      <c r="B1179" s="40">
        <v>54</v>
      </c>
      <c r="C1179" s="40">
        <v>47</v>
      </c>
    </row>
    <row r="1180" spans="1:3" x14ac:dyDescent="0.25">
      <c r="A1180" s="2">
        <v>36639</v>
      </c>
      <c r="B1180" s="40">
        <v>56</v>
      </c>
      <c r="C1180" s="40">
        <v>46</v>
      </c>
    </row>
    <row r="1181" spans="1:3" x14ac:dyDescent="0.25">
      <c r="A1181" s="2">
        <v>36640</v>
      </c>
      <c r="B1181" s="40">
        <v>67</v>
      </c>
      <c r="C1181" s="40">
        <v>45</v>
      </c>
    </row>
    <row r="1182" spans="1:3" x14ac:dyDescent="0.25">
      <c r="A1182" s="2">
        <v>36641</v>
      </c>
      <c r="B1182" s="40">
        <v>59</v>
      </c>
      <c r="C1182" s="40">
        <v>45</v>
      </c>
    </row>
    <row r="1183" spans="1:3" x14ac:dyDescent="0.25">
      <c r="A1183" s="2">
        <v>36642</v>
      </c>
      <c r="B1183" s="40">
        <v>57</v>
      </c>
      <c r="C1183" s="40">
        <v>42</v>
      </c>
    </row>
    <row r="1184" spans="1:3" x14ac:dyDescent="0.25">
      <c r="A1184" s="2">
        <v>36643</v>
      </c>
      <c r="B1184" s="40">
        <v>48</v>
      </c>
      <c r="C1184" s="40">
        <v>42</v>
      </c>
    </row>
    <row r="1185" spans="1:3" x14ac:dyDescent="0.25">
      <c r="A1185" s="2">
        <v>36644</v>
      </c>
      <c r="B1185" s="40">
        <v>61</v>
      </c>
      <c r="C1185" s="40">
        <v>45</v>
      </c>
    </row>
    <row r="1186" spans="1:3" x14ac:dyDescent="0.25">
      <c r="A1186" s="2">
        <v>36645</v>
      </c>
      <c r="B1186" s="40">
        <v>70</v>
      </c>
      <c r="C1186" s="40">
        <v>44</v>
      </c>
    </row>
    <row r="1187" spans="1:3" x14ac:dyDescent="0.25">
      <c r="A1187" s="2">
        <v>36646</v>
      </c>
      <c r="B1187" s="40">
        <v>68</v>
      </c>
      <c r="C1187" s="40">
        <v>46</v>
      </c>
    </row>
    <row r="1188" spans="1:3" x14ac:dyDescent="0.25">
      <c r="A1188" s="2">
        <v>36647</v>
      </c>
      <c r="B1188" s="40">
        <v>68</v>
      </c>
      <c r="C1188" s="40">
        <v>40</v>
      </c>
    </row>
    <row r="1189" spans="1:3" x14ac:dyDescent="0.25">
      <c r="A1189" s="2">
        <v>36648</v>
      </c>
      <c r="B1189" s="40">
        <v>67</v>
      </c>
      <c r="C1189" s="40">
        <v>50</v>
      </c>
    </row>
    <row r="1190" spans="1:3" x14ac:dyDescent="0.25">
      <c r="A1190" s="2">
        <v>36649</v>
      </c>
      <c r="B1190" s="40">
        <v>71</v>
      </c>
      <c r="C1190" s="40">
        <v>48</v>
      </c>
    </row>
    <row r="1191" spans="1:3" x14ac:dyDescent="0.25">
      <c r="A1191" s="2">
        <v>36650</v>
      </c>
      <c r="B1191" s="40">
        <v>73</v>
      </c>
      <c r="C1191" s="40">
        <v>48</v>
      </c>
    </row>
    <row r="1192" spans="1:3" x14ac:dyDescent="0.25">
      <c r="A1192" s="2">
        <v>36651</v>
      </c>
      <c r="B1192" s="40">
        <v>85</v>
      </c>
      <c r="C1192" s="40">
        <v>57</v>
      </c>
    </row>
    <row r="1193" spans="1:3" x14ac:dyDescent="0.25">
      <c r="A1193" s="2">
        <v>36652</v>
      </c>
      <c r="B1193" s="40">
        <v>87</v>
      </c>
      <c r="C1193" s="40">
        <v>61</v>
      </c>
    </row>
    <row r="1194" spans="1:3" x14ac:dyDescent="0.25">
      <c r="A1194" s="2">
        <v>36653</v>
      </c>
      <c r="B1194" s="40">
        <v>91</v>
      </c>
      <c r="C1194" s="40">
        <v>64</v>
      </c>
    </row>
    <row r="1195" spans="1:3" x14ac:dyDescent="0.25">
      <c r="A1195" s="2">
        <v>36654</v>
      </c>
      <c r="B1195" s="40">
        <v>90</v>
      </c>
      <c r="C1195" s="40">
        <v>66</v>
      </c>
    </row>
    <row r="1196" spans="1:3" x14ac:dyDescent="0.25">
      <c r="A1196" s="2">
        <v>36655</v>
      </c>
      <c r="B1196" s="40">
        <v>89</v>
      </c>
      <c r="C1196" s="40">
        <v>70</v>
      </c>
    </row>
    <row r="1197" spans="1:3" x14ac:dyDescent="0.25">
      <c r="A1197" s="2">
        <v>36656</v>
      </c>
      <c r="B1197" s="40">
        <v>81</v>
      </c>
      <c r="C1197" s="40">
        <v>54</v>
      </c>
    </row>
    <row r="1198" spans="1:3" x14ac:dyDescent="0.25">
      <c r="A1198" s="2">
        <v>36657</v>
      </c>
      <c r="B1198" s="40">
        <v>75</v>
      </c>
      <c r="C1198" s="40">
        <v>53</v>
      </c>
    </row>
    <row r="1199" spans="1:3" x14ac:dyDescent="0.25">
      <c r="A1199" s="2">
        <v>36658</v>
      </c>
      <c r="B1199" s="40">
        <v>82</v>
      </c>
      <c r="C1199" s="40">
        <v>61</v>
      </c>
    </row>
    <row r="1200" spans="1:3" x14ac:dyDescent="0.25">
      <c r="A1200" s="2">
        <v>36659</v>
      </c>
      <c r="B1200" s="40">
        <v>86</v>
      </c>
      <c r="C1200" s="40">
        <v>59</v>
      </c>
    </row>
    <row r="1201" spans="1:3" x14ac:dyDescent="0.25">
      <c r="A1201" s="2">
        <v>36660</v>
      </c>
      <c r="B1201" s="40">
        <v>72</v>
      </c>
      <c r="C1201" s="40">
        <v>59</v>
      </c>
    </row>
    <row r="1202" spans="1:3" x14ac:dyDescent="0.25">
      <c r="A1202" s="2">
        <v>36661</v>
      </c>
      <c r="B1202" s="40">
        <v>67</v>
      </c>
      <c r="C1202" s="40">
        <v>50</v>
      </c>
    </row>
    <row r="1203" spans="1:3" x14ac:dyDescent="0.25">
      <c r="A1203" s="2">
        <v>36662</v>
      </c>
      <c r="B1203" s="40">
        <v>69</v>
      </c>
      <c r="C1203" s="40">
        <v>50</v>
      </c>
    </row>
    <row r="1204" spans="1:3" x14ac:dyDescent="0.25">
      <c r="A1204" s="2">
        <v>36663</v>
      </c>
      <c r="B1204" s="40">
        <v>72</v>
      </c>
      <c r="C1204" s="40">
        <v>54</v>
      </c>
    </row>
    <row r="1205" spans="1:3" x14ac:dyDescent="0.25">
      <c r="A1205" s="2">
        <v>36664</v>
      </c>
      <c r="B1205" s="40">
        <v>83</v>
      </c>
      <c r="C1205" s="40">
        <v>59</v>
      </c>
    </row>
    <row r="1206" spans="1:3" x14ac:dyDescent="0.25">
      <c r="A1206" s="2">
        <v>36665</v>
      </c>
      <c r="B1206" s="40">
        <v>68</v>
      </c>
      <c r="C1206" s="40">
        <v>48</v>
      </c>
    </row>
    <row r="1207" spans="1:3" x14ac:dyDescent="0.25">
      <c r="A1207" s="2">
        <v>36666</v>
      </c>
      <c r="B1207" s="40">
        <v>54</v>
      </c>
      <c r="C1207" s="40">
        <v>49</v>
      </c>
    </row>
    <row r="1208" spans="1:3" x14ac:dyDescent="0.25">
      <c r="A1208" s="2">
        <v>36667</v>
      </c>
      <c r="B1208" s="40">
        <v>59</v>
      </c>
      <c r="C1208" s="40">
        <v>52</v>
      </c>
    </row>
    <row r="1209" spans="1:3" x14ac:dyDescent="0.25">
      <c r="A1209" s="2">
        <v>36668</v>
      </c>
      <c r="B1209" s="40">
        <v>58</v>
      </c>
      <c r="C1209" s="40">
        <v>53</v>
      </c>
    </row>
    <row r="1210" spans="1:3" x14ac:dyDescent="0.25">
      <c r="A1210" s="2">
        <v>36669</v>
      </c>
      <c r="B1210" s="40">
        <v>68</v>
      </c>
      <c r="C1210" s="40">
        <v>54</v>
      </c>
    </row>
    <row r="1211" spans="1:3" x14ac:dyDescent="0.25">
      <c r="A1211" s="2">
        <v>36670</v>
      </c>
      <c r="B1211" s="40">
        <v>83</v>
      </c>
      <c r="C1211" s="40">
        <v>59</v>
      </c>
    </row>
    <row r="1212" spans="1:3" x14ac:dyDescent="0.25">
      <c r="A1212" s="2">
        <v>36671</v>
      </c>
      <c r="B1212" s="40">
        <v>77</v>
      </c>
      <c r="C1212" s="40">
        <v>56</v>
      </c>
    </row>
    <row r="1213" spans="1:3" x14ac:dyDescent="0.25">
      <c r="A1213" s="2">
        <v>36672</v>
      </c>
      <c r="B1213" s="40">
        <v>77</v>
      </c>
      <c r="C1213" s="40">
        <v>53</v>
      </c>
    </row>
    <row r="1214" spans="1:3" x14ac:dyDescent="0.25">
      <c r="A1214" s="2">
        <v>36673</v>
      </c>
      <c r="B1214" s="40">
        <v>65</v>
      </c>
      <c r="C1214" s="40">
        <v>53</v>
      </c>
    </row>
    <row r="1215" spans="1:3" x14ac:dyDescent="0.25">
      <c r="A1215" s="2">
        <v>36674</v>
      </c>
      <c r="B1215" s="40">
        <v>68</v>
      </c>
      <c r="C1215" s="40">
        <v>52</v>
      </c>
    </row>
    <row r="1216" spans="1:3" x14ac:dyDescent="0.25">
      <c r="A1216" s="2">
        <v>36675</v>
      </c>
      <c r="B1216" s="40">
        <v>67</v>
      </c>
      <c r="C1216" s="40">
        <v>53</v>
      </c>
    </row>
    <row r="1217" spans="1:3" x14ac:dyDescent="0.25">
      <c r="A1217" s="2">
        <v>36676</v>
      </c>
      <c r="B1217" s="40">
        <v>66</v>
      </c>
      <c r="C1217" s="40">
        <v>50</v>
      </c>
    </row>
    <row r="1218" spans="1:3" x14ac:dyDescent="0.25">
      <c r="A1218" s="2">
        <v>36677</v>
      </c>
      <c r="B1218" s="40">
        <v>71</v>
      </c>
      <c r="C1218" s="40">
        <v>52</v>
      </c>
    </row>
    <row r="1219" spans="1:3" x14ac:dyDescent="0.25">
      <c r="A1219" s="2">
        <v>36678</v>
      </c>
      <c r="B1219" s="40">
        <v>88</v>
      </c>
      <c r="C1219" s="40">
        <v>56</v>
      </c>
    </row>
    <row r="1220" spans="1:3" x14ac:dyDescent="0.25">
      <c r="A1220" s="2">
        <v>36679</v>
      </c>
      <c r="B1220" s="40">
        <v>94</v>
      </c>
      <c r="C1220" s="40">
        <v>65</v>
      </c>
    </row>
    <row r="1221" spans="1:3" x14ac:dyDescent="0.25">
      <c r="A1221" s="2">
        <v>36680</v>
      </c>
      <c r="B1221" s="40">
        <v>77</v>
      </c>
      <c r="C1221" s="40">
        <v>59</v>
      </c>
    </row>
    <row r="1222" spans="1:3" x14ac:dyDescent="0.25">
      <c r="A1222" s="2">
        <v>36681</v>
      </c>
      <c r="B1222" s="40">
        <v>77</v>
      </c>
      <c r="C1222" s="40">
        <v>53</v>
      </c>
    </row>
    <row r="1223" spans="1:3" x14ac:dyDescent="0.25">
      <c r="A1223" s="2">
        <v>36682</v>
      </c>
      <c r="B1223" s="40">
        <v>68</v>
      </c>
      <c r="C1223" s="40">
        <v>59</v>
      </c>
    </row>
    <row r="1224" spans="1:3" x14ac:dyDescent="0.25">
      <c r="A1224" s="2">
        <v>36683</v>
      </c>
      <c r="B1224" s="40">
        <v>60</v>
      </c>
      <c r="C1224" s="40">
        <v>55</v>
      </c>
    </row>
    <row r="1225" spans="1:3" x14ac:dyDescent="0.25">
      <c r="A1225" s="2">
        <v>36684</v>
      </c>
      <c r="B1225" s="40">
        <v>76</v>
      </c>
      <c r="C1225" s="40">
        <v>53</v>
      </c>
    </row>
    <row r="1226" spans="1:3" x14ac:dyDescent="0.25">
      <c r="A1226" s="2">
        <v>36685</v>
      </c>
      <c r="B1226" s="40">
        <v>82</v>
      </c>
      <c r="C1226" s="40">
        <v>57</v>
      </c>
    </row>
    <row r="1227" spans="1:3" x14ac:dyDescent="0.25">
      <c r="A1227" s="2">
        <v>36686</v>
      </c>
      <c r="B1227" s="40">
        <v>89</v>
      </c>
      <c r="C1227" s="40">
        <v>64</v>
      </c>
    </row>
    <row r="1228" spans="1:3" x14ac:dyDescent="0.25">
      <c r="A1228" s="2">
        <v>36687</v>
      </c>
      <c r="B1228" s="40">
        <v>93</v>
      </c>
      <c r="C1228" s="40">
        <v>67</v>
      </c>
    </row>
    <row r="1229" spans="1:3" x14ac:dyDescent="0.25">
      <c r="A1229" s="2">
        <v>36688</v>
      </c>
      <c r="B1229" s="40">
        <v>94</v>
      </c>
      <c r="C1229" s="40">
        <v>71</v>
      </c>
    </row>
    <row r="1230" spans="1:3" x14ac:dyDescent="0.25">
      <c r="A1230" s="2">
        <v>36689</v>
      </c>
      <c r="B1230" s="40">
        <v>87</v>
      </c>
      <c r="C1230" s="40">
        <v>60</v>
      </c>
    </row>
    <row r="1231" spans="1:3" x14ac:dyDescent="0.25">
      <c r="A1231" s="2">
        <v>36690</v>
      </c>
      <c r="B1231" s="40">
        <v>64</v>
      </c>
      <c r="C1231" s="40">
        <v>58</v>
      </c>
    </row>
    <row r="1232" spans="1:3" x14ac:dyDescent="0.25">
      <c r="A1232" s="2">
        <v>36691</v>
      </c>
      <c r="B1232" s="40">
        <v>64</v>
      </c>
      <c r="C1232" s="40">
        <v>59</v>
      </c>
    </row>
    <row r="1233" spans="1:3" x14ac:dyDescent="0.25">
      <c r="A1233" s="2">
        <v>36692</v>
      </c>
      <c r="B1233" s="40">
        <v>84</v>
      </c>
      <c r="C1233" s="40">
        <v>61</v>
      </c>
    </row>
    <row r="1234" spans="1:3" x14ac:dyDescent="0.25">
      <c r="A1234" s="2">
        <v>36693</v>
      </c>
      <c r="B1234" s="40">
        <v>87</v>
      </c>
      <c r="C1234" s="40">
        <v>69</v>
      </c>
    </row>
    <row r="1235" spans="1:3" x14ac:dyDescent="0.25">
      <c r="A1235" s="2">
        <v>36694</v>
      </c>
      <c r="B1235" s="40">
        <v>90</v>
      </c>
      <c r="C1235" s="40">
        <v>75</v>
      </c>
    </row>
    <row r="1236" spans="1:3" x14ac:dyDescent="0.25">
      <c r="A1236" s="2">
        <v>36695</v>
      </c>
      <c r="B1236" s="40">
        <v>84</v>
      </c>
      <c r="C1236" s="40">
        <v>70</v>
      </c>
    </row>
    <row r="1237" spans="1:3" x14ac:dyDescent="0.25">
      <c r="A1237" s="2">
        <v>36696</v>
      </c>
      <c r="B1237" s="40">
        <v>73</v>
      </c>
      <c r="C1237" s="40">
        <v>61</v>
      </c>
    </row>
    <row r="1238" spans="1:3" x14ac:dyDescent="0.25">
      <c r="A1238" s="2">
        <v>36697</v>
      </c>
      <c r="B1238" s="40">
        <v>83</v>
      </c>
      <c r="C1238" s="40">
        <v>58</v>
      </c>
    </row>
    <row r="1239" spans="1:3" x14ac:dyDescent="0.25">
      <c r="A1239" s="2">
        <v>36698</v>
      </c>
      <c r="B1239" s="40">
        <v>81</v>
      </c>
      <c r="C1239" s="40">
        <v>63</v>
      </c>
    </row>
    <row r="1240" spans="1:3" x14ac:dyDescent="0.25">
      <c r="A1240" s="2">
        <v>36699</v>
      </c>
      <c r="B1240" s="40">
        <v>86</v>
      </c>
      <c r="C1240" s="40">
        <v>69</v>
      </c>
    </row>
    <row r="1241" spans="1:3" x14ac:dyDescent="0.25">
      <c r="A1241" s="2">
        <v>36700</v>
      </c>
      <c r="B1241" s="40">
        <v>85</v>
      </c>
      <c r="C1241" s="40">
        <v>66</v>
      </c>
    </row>
    <row r="1242" spans="1:3" x14ac:dyDescent="0.25">
      <c r="A1242" s="2">
        <v>36701</v>
      </c>
      <c r="B1242" s="40">
        <v>88</v>
      </c>
      <c r="C1242" s="40">
        <v>63</v>
      </c>
    </row>
    <row r="1243" spans="1:3" x14ac:dyDescent="0.25">
      <c r="A1243" s="2">
        <v>36702</v>
      </c>
      <c r="B1243" s="40">
        <v>89</v>
      </c>
      <c r="C1243" s="40">
        <v>70</v>
      </c>
    </row>
    <row r="1244" spans="1:3" x14ac:dyDescent="0.25">
      <c r="A1244" s="2">
        <v>36703</v>
      </c>
      <c r="B1244" s="40">
        <v>91</v>
      </c>
      <c r="C1244" s="40">
        <v>66</v>
      </c>
    </row>
    <row r="1245" spans="1:3" x14ac:dyDescent="0.25">
      <c r="A1245" s="2">
        <v>36704</v>
      </c>
      <c r="B1245" s="40">
        <v>88</v>
      </c>
      <c r="C1245" s="40">
        <v>75</v>
      </c>
    </row>
    <row r="1246" spans="1:3" x14ac:dyDescent="0.25">
      <c r="A1246" s="2">
        <v>36705</v>
      </c>
      <c r="B1246" s="40">
        <v>81</v>
      </c>
      <c r="C1246" s="40">
        <v>65</v>
      </c>
    </row>
    <row r="1247" spans="1:3" x14ac:dyDescent="0.25">
      <c r="A1247" s="2">
        <v>36706</v>
      </c>
      <c r="B1247" s="40">
        <v>77</v>
      </c>
      <c r="C1247" s="40">
        <v>66</v>
      </c>
    </row>
    <row r="1248" spans="1:3" x14ac:dyDescent="0.25">
      <c r="A1248" s="2">
        <v>36707</v>
      </c>
      <c r="B1248" s="40">
        <v>79</v>
      </c>
      <c r="C1248" s="40">
        <v>60</v>
      </c>
    </row>
    <row r="1249" spans="1:3" x14ac:dyDescent="0.25">
      <c r="A1249" s="2">
        <v>36708</v>
      </c>
      <c r="B1249" s="40">
        <v>84</v>
      </c>
      <c r="C1249" s="40">
        <v>62</v>
      </c>
    </row>
    <row r="1250" spans="1:3" x14ac:dyDescent="0.25">
      <c r="A1250" s="2">
        <v>36709</v>
      </c>
      <c r="B1250" s="40">
        <v>85</v>
      </c>
      <c r="C1250" s="40">
        <v>62</v>
      </c>
    </row>
    <row r="1251" spans="1:3" x14ac:dyDescent="0.25">
      <c r="A1251" s="2">
        <v>36710</v>
      </c>
      <c r="B1251" s="40">
        <v>87</v>
      </c>
      <c r="C1251" s="40">
        <v>69</v>
      </c>
    </row>
    <row r="1252" spans="1:3" x14ac:dyDescent="0.25">
      <c r="A1252" s="2">
        <v>36711</v>
      </c>
      <c r="B1252" s="40">
        <v>85</v>
      </c>
      <c r="C1252" s="40">
        <v>72</v>
      </c>
    </row>
    <row r="1253" spans="1:3" x14ac:dyDescent="0.25">
      <c r="A1253" s="2">
        <v>36712</v>
      </c>
      <c r="B1253" s="40">
        <v>85</v>
      </c>
      <c r="C1253" s="40">
        <v>73</v>
      </c>
    </row>
    <row r="1254" spans="1:3" x14ac:dyDescent="0.25">
      <c r="A1254" s="2">
        <v>36713</v>
      </c>
      <c r="B1254" s="40">
        <v>81</v>
      </c>
      <c r="C1254" s="40">
        <v>66</v>
      </c>
    </row>
    <row r="1255" spans="1:3" x14ac:dyDescent="0.25">
      <c r="A1255" s="2">
        <v>36714</v>
      </c>
      <c r="B1255" s="40">
        <v>80</v>
      </c>
      <c r="C1255" s="40">
        <v>63</v>
      </c>
    </row>
    <row r="1256" spans="1:3" x14ac:dyDescent="0.25">
      <c r="A1256" s="2">
        <v>36715</v>
      </c>
      <c r="B1256" s="40">
        <v>79</v>
      </c>
      <c r="C1256" s="40">
        <v>60</v>
      </c>
    </row>
    <row r="1257" spans="1:3" x14ac:dyDescent="0.25">
      <c r="A1257" s="2">
        <v>36716</v>
      </c>
      <c r="B1257" s="40">
        <v>86</v>
      </c>
      <c r="C1257" s="40">
        <v>62</v>
      </c>
    </row>
    <row r="1258" spans="1:3" x14ac:dyDescent="0.25">
      <c r="A1258" s="2">
        <v>36717</v>
      </c>
      <c r="B1258" s="40">
        <v>91</v>
      </c>
      <c r="C1258" s="40">
        <v>75</v>
      </c>
    </row>
    <row r="1259" spans="1:3" x14ac:dyDescent="0.25">
      <c r="A1259" s="2">
        <v>36718</v>
      </c>
      <c r="B1259" s="40">
        <v>84</v>
      </c>
      <c r="C1259" s="40">
        <v>72</v>
      </c>
    </row>
    <row r="1260" spans="1:3" x14ac:dyDescent="0.25">
      <c r="A1260" s="2">
        <v>36719</v>
      </c>
      <c r="B1260" s="40">
        <v>83</v>
      </c>
      <c r="C1260" s="40">
        <v>65</v>
      </c>
    </row>
    <row r="1261" spans="1:3" x14ac:dyDescent="0.25">
      <c r="A1261" s="2">
        <v>36720</v>
      </c>
      <c r="B1261" s="40">
        <v>85</v>
      </c>
      <c r="C1261" s="40">
        <v>63</v>
      </c>
    </row>
    <row r="1262" spans="1:3" x14ac:dyDescent="0.25">
      <c r="A1262" s="2">
        <v>36721</v>
      </c>
      <c r="B1262" s="40">
        <v>77</v>
      </c>
      <c r="C1262" s="40">
        <v>67</v>
      </c>
    </row>
    <row r="1263" spans="1:3" x14ac:dyDescent="0.25">
      <c r="A1263" s="2">
        <v>36722</v>
      </c>
      <c r="B1263" s="40">
        <v>76</v>
      </c>
      <c r="C1263" s="40">
        <v>65</v>
      </c>
    </row>
    <row r="1264" spans="1:3" x14ac:dyDescent="0.25">
      <c r="A1264" s="2">
        <v>36723</v>
      </c>
      <c r="B1264" s="40">
        <v>81</v>
      </c>
      <c r="C1264" s="40">
        <v>63</v>
      </c>
    </row>
    <row r="1265" spans="1:3" x14ac:dyDescent="0.25">
      <c r="A1265" s="2">
        <v>36724</v>
      </c>
      <c r="B1265" s="40">
        <v>82</v>
      </c>
      <c r="C1265" s="40">
        <v>65</v>
      </c>
    </row>
    <row r="1266" spans="1:3" x14ac:dyDescent="0.25">
      <c r="A1266" s="2">
        <v>36725</v>
      </c>
      <c r="B1266" s="40">
        <v>87</v>
      </c>
      <c r="C1266" s="40">
        <v>70</v>
      </c>
    </row>
    <row r="1267" spans="1:3" x14ac:dyDescent="0.25">
      <c r="A1267" s="2">
        <v>36726</v>
      </c>
      <c r="B1267" s="40">
        <v>75</v>
      </c>
      <c r="C1267" s="40">
        <v>62</v>
      </c>
    </row>
    <row r="1268" spans="1:3" x14ac:dyDescent="0.25">
      <c r="A1268" s="2">
        <v>36727</v>
      </c>
      <c r="B1268" s="40">
        <v>79</v>
      </c>
      <c r="C1268" s="40">
        <v>61</v>
      </c>
    </row>
    <row r="1269" spans="1:3" x14ac:dyDescent="0.25">
      <c r="A1269" s="2">
        <v>36728</v>
      </c>
      <c r="B1269" s="40">
        <v>82</v>
      </c>
      <c r="C1269" s="40">
        <v>62</v>
      </c>
    </row>
    <row r="1270" spans="1:3" x14ac:dyDescent="0.25">
      <c r="A1270" s="2">
        <v>36729</v>
      </c>
      <c r="B1270" s="40">
        <v>82</v>
      </c>
      <c r="C1270" s="40">
        <v>66</v>
      </c>
    </row>
    <row r="1271" spans="1:3" x14ac:dyDescent="0.25">
      <c r="A1271" s="2">
        <v>36730</v>
      </c>
      <c r="B1271" s="40">
        <v>80</v>
      </c>
      <c r="C1271" s="40">
        <v>63</v>
      </c>
    </row>
    <row r="1272" spans="1:3" x14ac:dyDescent="0.25">
      <c r="A1272" s="2">
        <v>36731</v>
      </c>
      <c r="B1272" s="40">
        <v>76</v>
      </c>
      <c r="C1272" s="40">
        <v>67</v>
      </c>
    </row>
    <row r="1273" spans="1:3" x14ac:dyDescent="0.25">
      <c r="A1273" s="2">
        <v>36732</v>
      </c>
      <c r="B1273" s="40">
        <v>75</v>
      </c>
      <c r="C1273" s="40">
        <v>67</v>
      </c>
    </row>
    <row r="1274" spans="1:3" x14ac:dyDescent="0.25">
      <c r="A1274" s="2">
        <v>36733</v>
      </c>
      <c r="B1274" s="40">
        <v>72</v>
      </c>
      <c r="C1274" s="40">
        <v>66</v>
      </c>
    </row>
    <row r="1275" spans="1:3" x14ac:dyDescent="0.25">
      <c r="A1275" s="2">
        <v>36734</v>
      </c>
      <c r="B1275" s="40">
        <v>77</v>
      </c>
      <c r="C1275" s="40">
        <v>70</v>
      </c>
    </row>
    <row r="1276" spans="1:3" x14ac:dyDescent="0.25">
      <c r="A1276" s="2">
        <v>36735</v>
      </c>
      <c r="B1276" s="40">
        <v>81</v>
      </c>
      <c r="C1276" s="40">
        <v>69</v>
      </c>
    </row>
    <row r="1277" spans="1:3" x14ac:dyDescent="0.25">
      <c r="A1277" s="2">
        <v>36736</v>
      </c>
      <c r="B1277" s="40">
        <v>80</v>
      </c>
      <c r="C1277" s="40">
        <v>68</v>
      </c>
    </row>
    <row r="1278" spans="1:3" x14ac:dyDescent="0.25">
      <c r="A1278" s="2">
        <v>36737</v>
      </c>
      <c r="B1278" s="40">
        <v>87</v>
      </c>
      <c r="C1278" s="40">
        <v>71</v>
      </c>
    </row>
    <row r="1279" spans="1:3" x14ac:dyDescent="0.25">
      <c r="A1279" s="2">
        <v>36738</v>
      </c>
      <c r="B1279" s="40">
        <v>88</v>
      </c>
      <c r="C1279" s="40">
        <v>72</v>
      </c>
    </row>
    <row r="1280" spans="1:3" x14ac:dyDescent="0.25">
      <c r="A1280" s="2">
        <v>36739</v>
      </c>
      <c r="B1280" s="100" t="s">
        <v>59</v>
      </c>
      <c r="C1280" s="40">
        <v>74</v>
      </c>
    </row>
    <row r="1281" spans="1:3" x14ac:dyDescent="0.25">
      <c r="A1281" s="2">
        <v>36740</v>
      </c>
      <c r="B1281" s="40">
        <v>88</v>
      </c>
      <c r="C1281" s="40">
        <v>73</v>
      </c>
    </row>
    <row r="1282" spans="1:3" x14ac:dyDescent="0.25">
      <c r="A1282" s="2">
        <v>36741</v>
      </c>
      <c r="B1282" s="40">
        <v>83</v>
      </c>
      <c r="C1282" s="40">
        <v>73</v>
      </c>
    </row>
    <row r="1283" spans="1:3" x14ac:dyDescent="0.25">
      <c r="A1283" s="2">
        <v>36742</v>
      </c>
      <c r="B1283" s="40">
        <v>83</v>
      </c>
      <c r="C1283" s="40">
        <v>71</v>
      </c>
    </row>
    <row r="1284" spans="1:3" x14ac:dyDescent="0.25">
      <c r="A1284" s="2">
        <v>36743</v>
      </c>
      <c r="B1284" s="40">
        <v>81</v>
      </c>
      <c r="C1284" s="40">
        <v>65</v>
      </c>
    </row>
    <row r="1285" spans="1:3" x14ac:dyDescent="0.25">
      <c r="A1285" s="2">
        <v>36744</v>
      </c>
      <c r="B1285" s="40">
        <v>79</v>
      </c>
      <c r="C1285" s="40">
        <v>61</v>
      </c>
    </row>
    <row r="1286" spans="1:3" x14ac:dyDescent="0.25">
      <c r="A1286" s="2">
        <v>36745</v>
      </c>
      <c r="B1286">
        <v>92</v>
      </c>
      <c r="C1286">
        <v>75</v>
      </c>
    </row>
    <row r="1287" spans="1:3" x14ac:dyDescent="0.25">
      <c r="A1287" s="2">
        <v>36746</v>
      </c>
      <c r="B1287">
        <v>90</v>
      </c>
      <c r="C1287">
        <v>73</v>
      </c>
    </row>
    <row r="1288" spans="1:3" x14ac:dyDescent="0.25">
      <c r="A1288" s="2">
        <v>36747</v>
      </c>
      <c r="B1288">
        <v>89</v>
      </c>
      <c r="C1288">
        <v>75</v>
      </c>
    </row>
    <row r="1289" spans="1:3" x14ac:dyDescent="0.25">
      <c r="A1289" s="2">
        <v>36748</v>
      </c>
      <c r="B1289">
        <v>87</v>
      </c>
      <c r="C1289">
        <v>73</v>
      </c>
    </row>
    <row r="1290" spans="1:3" x14ac:dyDescent="0.25">
      <c r="A1290" s="2">
        <v>36749</v>
      </c>
      <c r="B1290">
        <v>85</v>
      </c>
      <c r="C1290">
        <v>70</v>
      </c>
    </row>
    <row r="1291" spans="1:3" x14ac:dyDescent="0.25">
      <c r="A1291" s="2">
        <v>36750</v>
      </c>
      <c r="B1291">
        <v>79</v>
      </c>
      <c r="C1291">
        <v>65</v>
      </c>
    </row>
    <row r="1292" spans="1:3" x14ac:dyDescent="0.25">
      <c r="A1292" s="2">
        <v>36751</v>
      </c>
      <c r="B1292">
        <v>70</v>
      </c>
      <c r="C1292">
        <v>65</v>
      </c>
    </row>
    <row r="1293" spans="1:3" x14ac:dyDescent="0.25">
      <c r="A1293" s="2">
        <v>36752</v>
      </c>
      <c r="B1293">
        <v>70</v>
      </c>
      <c r="C1293">
        <v>64</v>
      </c>
    </row>
    <row r="1294" spans="1:3" x14ac:dyDescent="0.25">
      <c r="A1294" s="2">
        <v>36753</v>
      </c>
      <c r="B1294">
        <v>83</v>
      </c>
      <c r="C1294">
        <v>62</v>
      </c>
    </row>
    <row r="1295" spans="1:3" x14ac:dyDescent="0.25">
      <c r="A1295" s="2">
        <v>36754</v>
      </c>
      <c r="B1295">
        <v>86</v>
      </c>
      <c r="C1295">
        <v>70</v>
      </c>
    </row>
    <row r="1296" spans="1:3" x14ac:dyDescent="0.25">
      <c r="A1296" s="2">
        <v>36755</v>
      </c>
      <c r="B1296">
        <v>76</v>
      </c>
      <c r="C1296">
        <v>62</v>
      </c>
    </row>
    <row r="1297" spans="1:3" x14ac:dyDescent="0.25">
      <c r="A1297" s="2">
        <v>36756</v>
      </c>
      <c r="B1297">
        <v>70</v>
      </c>
      <c r="C1297">
        <v>63</v>
      </c>
    </row>
    <row r="1298" spans="1:3" x14ac:dyDescent="0.25">
      <c r="A1298" s="2">
        <v>36757</v>
      </c>
      <c r="B1298">
        <v>78</v>
      </c>
      <c r="C1298">
        <v>60</v>
      </c>
    </row>
    <row r="1299" spans="1:3" x14ac:dyDescent="0.25">
      <c r="A1299" s="2">
        <v>36758</v>
      </c>
      <c r="B1299">
        <v>75</v>
      </c>
      <c r="C1299">
        <v>61</v>
      </c>
    </row>
    <row r="1300" spans="1:3" x14ac:dyDescent="0.25">
      <c r="A1300" s="2">
        <v>36759</v>
      </c>
      <c r="B1300">
        <v>76</v>
      </c>
      <c r="C1300">
        <v>57</v>
      </c>
    </row>
    <row r="1301" spans="1:3" x14ac:dyDescent="0.25">
      <c r="A1301" s="2">
        <v>36760</v>
      </c>
      <c r="B1301">
        <v>78</v>
      </c>
      <c r="C1301">
        <v>56</v>
      </c>
    </row>
    <row r="1302" spans="1:3" x14ac:dyDescent="0.25">
      <c r="A1302" s="2">
        <v>36761</v>
      </c>
      <c r="B1302">
        <v>77</v>
      </c>
      <c r="C1302">
        <v>63</v>
      </c>
    </row>
    <row r="1303" spans="1:3" x14ac:dyDescent="0.25">
      <c r="A1303" s="2">
        <v>36762</v>
      </c>
      <c r="B1303">
        <v>82</v>
      </c>
      <c r="C1303">
        <v>67</v>
      </c>
    </row>
    <row r="1304" spans="1:3" x14ac:dyDescent="0.25">
      <c r="A1304" s="2">
        <v>36763</v>
      </c>
      <c r="B1304">
        <v>84</v>
      </c>
      <c r="C1304">
        <v>66</v>
      </c>
    </row>
    <row r="1305" spans="1:3" x14ac:dyDescent="0.25">
      <c r="A1305" s="2">
        <v>36764</v>
      </c>
      <c r="B1305">
        <v>83</v>
      </c>
      <c r="C1305">
        <v>62</v>
      </c>
    </row>
    <row r="1306" spans="1:3" x14ac:dyDescent="0.25">
      <c r="A1306" s="2">
        <v>36765</v>
      </c>
      <c r="B1306">
        <v>82</v>
      </c>
      <c r="C1306">
        <v>65</v>
      </c>
    </row>
    <row r="1307" spans="1:3" x14ac:dyDescent="0.25">
      <c r="A1307" s="2">
        <v>36766</v>
      </c>
      <c r="B1307">
        <v>82</v>
      </c>
      <c r="C1307">
        <v>68</v>
      </c>
    </row>
    <row r="1308" spans="1:3" x14ac:dyDescent="0.25">
      <c r="A1308" s="2">
        <v>36767</v>
      </c>
      <c r="B1308">
        <v>79</v>
      </c>
      <c r="C1308">
        <v>69</v>
      </c>
    </row>
    <row r="1309" spans="1:3" x14ac:dyDescent="0.25">
      <c r="A1309" s="2">
        <v>36768</v>
      </c>
      <c r="B1309">
        <v>83</v>
      </c>
      <c r="C1309">
        <v>67</v>
      </c>
    </row>
    <row r="1310" spans="1:3" x14ac:dyDescent="0.25">
      <c r="A1310" s="2">
        <v>36769</v>
      </c>
      <c r="B1310">
        <v>86</v>
      </c>
      <c r="C1310">
        <v>74</v>
      </c>
    </row>
    <row r="1311" spans="1:3" x14ac:dyDescent="0.25">
      <c r="A1311" s="2">
        <v>36770</v>
      </c>
      <c r="B1311">
        <v>85</v>
      </c>
      <c r="C1311">
        <v>74</v>
      </c>
    </row>
    <row r="1312" spans="1:3" x14ac:dyDescent="0.25">
      <c r="A1312" s="2">
        <v>36771</v>
      </c>
      <c r="B1312">
        <v>87</v>
      </c>
      <c r="C1312">
        <v>74</v>
      </c>
    </row>
    <row r="1313" spans="1:3" x14ac:dyDescent="0.25">
      <c r="A1313" s="2">
        <v>36772</v>
      </c>
      <c r="B1313">
        <v>85</v>
      </c>
      <c r="C1313">
        <v>71</v>
      </c>
    </row>
    <row r="1314" spans="1:3" x14ac:dyDescent="0.25">
      <c r="A1314" s="2">
        <v>36773</v>
      </c>
      <c r="B1314">
        <v>86</v>
      </c>
      <c r="C1314">
        <v>66</v>
      </c>
    </row>
    <row r="1315" spans="1:3" x14ac:dyDescent="0.25">
      <c r="A1315" s="2">
        <v>36774</v>
      </c>
      <c r="B1315">
        <v>69</v>
      </c>
      <c r="C1315">
        <v>56</v>
      </c>
    </row>
    <row r="1316" spans="1:3" x14ac:dyDescent="0.25">
      <c r="A1316" s="2">
        <v>36775</v>
      </c>
      <c r="B1316">
        <v>71</v>
      </c>
      <c r="C1316">
        <v>52</v>
      </c>
    </row>
    <row r="1317" spans="1:3" x14ac:dyDescent="0.25">
      <c r="A1317" s="2">
        <v>36776</v>
      </c>
      <c r="B1317">
        <v>73</v>
      </c>
      <c r="C1317">
        <v>52</v>
      </c>
    </row>
    <row r="1318" spans="1:3" x14ac:dyDescent="0.25">
      <c r="A1318" s="2">
        <v>36777</v>
      </c>
      <c r="B1318">
        <v>76</v>
      </c>
      <c r="C1318">
        <v>55</v>
      </c>
    </row>
    <row r="1319" spans="1:3" x14ac:dyDescent="0.25">
      <c r="A1319" s="2">
        <v>36778</v>
      </c>
      <c r="B1319">
        <v>84</v>
      </c>
      <c r="C1319">
        <v>66</v>
      </c>
    </row>
    <row r="1320" spans="1:3" x14ac:dyDescent="0.25">
      <c r="A1320" s="2">
        <v>36779</v>
      </c>
      <c r="B1320">
        <v>86</v>
      </c>
      <c r="C1320">
        <v>66</v>
      </c>
    </row>
    <row r="1321" spans="1:3" x14ac:dyDescent="0.25">
      <c r="A1321" s="2">
        <v>36780</v>
      </c>
      <c r="B1321">
        <v>81</v>
      </c>
      <c r="C1321">
        <v>64</v>
      </c>
    </row>
    <row r="1322" spans="1:3" x14ac:dyDescent="0.25">
      <c r="A1322" s="2">
        <v>36781</v>
      </c>
      <c r="B1322">
        <v>84</v>
      </c>
      <c r="C1322">
        <v>67</v>
      </c>
    </row>
    <row r="1323" spans="1:3" x14ac:dyDescent="0.25">
      <c r="A1323" s="2">
        <v>36782</v>
      </c>
      <c r="B1323">
        <v>79</v>
      </c>
      <c r="C1323">
        <v>65</v>
      </c>
    </row>
    <row r="1324" spans="1:3" x14ac:dyDescent="0.25">
      <c r="A1324" s="2">
        <v>36783</v>
      </c>
      <c r="B1324">
        <v>80</v>
      </c>
      <c r="C1324">
        <v>58</v>
      </c>
    </row>
    <row r="1325" spans="1:3" x14ac:dyDescent="0.25">
      <c r="A1325" s="2">
        <v>36784</v>
      </c>
      <c r="B1325">
        <v>73</v>
      </c>
      <c r="C1325">
        <v>57</v>
      </c>
    </row>
    <row r="1326" spans="1:3" x14ac:dyDescent="0.25">
      <c r="A1326" s="2">
        <v>36785</v>
      </c>
      <c r="B1326">
        <v>67</v>
      </c>
      <c r="C1326">
        <v>53</v>
      </c>
    </row>
    <row r="1327" spans="1:3" x14ac:dyDescent="0.25">
      <c r="A1327" s="2">
        <v>36786</v>
      </c>
      <c r="B1327">
        <v>70</v>
      </c>
      <c r="C1327">
        <v>51</v>
      </c>
    </row>
    <row r="1328" spans="1:3" x14ac:dyDescent="0.25">
      <c r="A1328" s="2">
        <v>36787</v>
      </c>
      <c r="B1328">
        <v>74</v>
      </c>
      <c r="C1328">
        <v>56</v>
      </c>
    </row>
    <row r="1329" spans="1:3" x14ac:dyDescent="0.25">
      <c r="A1329" s="2">
        <v>36788</v>
      </c>
      <c r="B1329">
        <v>73</v>
      </c>
      <c r="C1329">
        <v>62</v>
      </c>
    </row>
    <row r="1330" spans="1:3" x14ac:dyDescent="0.25">
      <c r="A1330" s="2">
        <v>36789</v>
      </c>
      <c r="B1330">
        <v>84</v>
      </c>
      <c r="C1330">
        <v>60</v>
      </c>
    </row>
    <row r="1331" spans="1:3" x14ac:dyDescent="0.25">
      <c r="A1331" s="2">
        <v>36790</v>
      </c>
      <c r="B1331" s="40">
        <v>76</v>
      </c>
      <c r="C1331" s="40">
        <v>58</v>
      </c>
    </row>
    <row r="1332" spans="1:3" x14ac:dyDescent="0.25">
      <c r="A1332" s="2">
        <v>36791</v>
      </c>
      <c r="B1332" s="40">
        <v>70</v>
      </c>
      <c r="C1332" s="40">
        <v>53</v>
      </c>
    </row>
    <row r="1333" spans="1:3" x14ac:dyDescent="0.25">
      <c r="A1333" s="2">
        <v>36792</v>
      </c>
      <c r="B1333" s="40">
        <v>70</v>
      </c>
      <c r="C1333" s="40">
        <v>59</v>
      </c>
    </row>
    <row r="1334" spans="1:3" x14ac:dyDescent="0.25">
      <c r="A1334" s="2">
        <v>36793</v>
      </c>
      <c r="B1334" s="40">
        <v>78</v>
      </c>
      <c r="C1334" s="40">
        <v>59</v>
      </c>
    </row>
    <row r="1335" spans="1:3" x14ac:dyDescent="0.25">
      <c r="A1335" s="2">
        <v>36794</v>
      </c>
      <c r="B1335" s="40">
        <v>61</v>
      </c>
      <c r="C1335" s="40">
        <v>49</v>
      </c>
    </row>
    <row r="1336" spans="1:3" x14ac:dyDescent="0.25">
      <c r="A1336" s="2">
        <v>36795</v>
      </c>
      <c r="B1336" s="40">
        <v>55</v>
      </c>
      <c r="C1336" s="40">
        <v>50</v>
      </c>
    </row>
    <row r="1337" spans="1:3" x14ac:dyDescent="0.25">
      <c r="A1337" s="2">
        <v>36796</v>
      </c>
      <c r="B1337" s="40">
        <v>68</v>
      </c>
      <c r="C1337" s="40">
        <v>47</v>
      </c>
    </row>
    <row r="1338" spans="1:3" x14ac:dyDescent="0.25">
      <c r="A1338" s="2">
        <v>36797</v>
      </c>
      <c r="B1338" s="40">
        <v>70</v>
      </c>
      <c r="C1338" s="40">
        <v>51</v>
      </c>
    </row>
    <row r="1339" spans="1:3" x14ac:dyDescent="0.25">
      <c r="A1339" s="2">
        <v>36798</v>
      </c>
      <c r="B1339">
        <v>63</v>
      </c>
      <c r="C1339">
        <v>45</v>
      </c>
    </row>
    <row r="1340" spans="1:3" x14ac:dyDescent="0.25">
      <c r="A1340" s="2">
        <v>36799</v>
      </c>
      <c r="B1340">
        <v>68</v>
      </c>
      <c r="C1340">
        <v>41</v>
      </c>
    </row>
    <row r="1341" spans="1:3" x14ac:dyDescent="0.25">
      <c r="A1341" s="2">
        <v>36800</v>
      </c>
      <c r="B1341">
        <v>72</v>
      </c>
      <c r="C1341">
        <v>51</v>
      </c>
    </row>
    <row r="1342" spans="1:3" x14ac:dyDescent="0.25">
      <c r="A1342" s="2">
        <v>36801</v>
      </c>
      <c r="B1342">
        <v>75</v>
      </c>
      <c r="C1342">
        <v>55</v>
      </c>
    </row>
    <row r="1343" spans="1:3" x14ac:dyDescent="0.25">
      <c r="A1343" s="2">
        <v>36802</v>
      </c>
      <c r="B1343">
        <v>82</v>
      </c>
      <c r="C1343">
        <v>58</v>
      </c>
    </row>
    <row r="1344" spans="1:3" x14ac:dyDescent="0.25">
      <c r="A1344" s="2">
        <v>36803</v>
      </c>
      <c r="B1344">
        <v>82</v>
      </c>
      <c r="C1344">
        <v>55</v>
      </c>
    </row>
    <row r="1345" spans="1:3" x14ac:dyDescent="0.25">
      <c r="A1345" s="2">
        <v>36804</v>
      </c>
      <c r="B1345">
        <v>68</v>
      </c>
      <c r="C1345">
        <v>61</v>
      </c>
    </row>
    <row r="1346" spans="1:3" x14ac:dyDescent="0.25">
      <c r="A1346" s="2">
        <v>36805</v>
      </c>
      <c r="B1346">
        <v>75</v>
      </c>
      <c r="C1346">
        <v>58</v>
      </c>
    </row>
    <row r="1347" spans="1:3" x14ac:dyDescent="0.25">
      <c r="A1347" s="2">
        <v>36806</v>
      </c>
      <c r="B1347">
        <v>61</v>
      </c>
      <c r="C1347">
        <v>47</v>
      </c>
    </row>
    <row r="1348" spans="1:3" x14ac:dyDescent="0.25">
      <c r="A1348" s="2">
        <v>36807</v>
      </c>
      <c r="B1348">
        <v>54</v>
      </c>
      <c r="C1348">
        <v>39</v>
      </c>
    </row>
    <row r="1349" spans="1:3" x14ac:dyDescent="0.25">
      <c r="A1349" s="2">
        <v>36808</v>
      </c>
      <c r="B1349">
        <v>50</v>
      </c>
      <c r="C1349">
        <v>37</v>
      </c>
    </row>
    <row r="1350" spans="1:3" x14ac:dyDescent="0.25">
      <c r="A1350" s="2">
        <v>36809</v>
      </c>
      <c r="B1350">
        <v>54</v>
      </c>
      <c r="C1350">
        <v>38</v>
      </c>
    </row>
    <row r="1351" spans="1:3" x14ac:dyDescent="0.25">
      <c r="A1351" s="2">
        <v>36810</v>
      </c>
      <c r="B1351">
        <v>68</v>
      </c>
      <c r="C1351">
        <v>46</v>
      </c>
    </row>
    <row r="1352" spans="1:3" x14ac:dyDescent="0.25">
      <c r="A1352" s="2">
        <v>36811</v>
      </c>
      <c r="B1352">
        <v>71</v>
      </c>
      <c r="C1352">
        <v>43</v>
      </c>
    </row>
    <row r="1353" spans="1:3" x14ac:dyDescent="0.25">
      <c r="A1353" s="2">
        <v>36812</v>
      </c>
      <c r="B1353">
        <v>74</v>
      </c>
      <c r="C1353">
        <v>47</v>
      </c>
    </row>
    <row r="1354" spans="1:3" x14ac:dyDescent="0.25">
      <c r="A1354" s="2">
        <v>36813</v>
      </c>
      <c r="B1354">
        <v>77</v>
      </c>
      <c r="C1354">
        <v>50</v>
      </c>
    </row>
    <row r="1355" spans="1:3" x14ac:dyDescent="0.25">
      <c r="A1355" s="2">
        <v>36814</v>
      </c>
      <c r="B1355">
        <v>79</v>
      </c>
      <c r="C1355">
        <v>52</v>
      </c>
    </row>
    <row r="1356" spans="1:3" x14ac:dyDescent="0.25">
      <c r="A1356" s="2">
        <v>36815</v>
      </c>
      <c r="B1356">
        <v>70</v>
      </c>
      <c r="C1356">
        <v>57</v>
      </c>
    </row>
    <row r="1357" spans="1:3" x14ac:dyDescent="0.25">
      <c r="A1357" s="2">
        <v>36816</v>
      </c>
      <c r="B1357">
        <v>62</v>
      </c>
      <c r="C1357">
        <v>56</v>
      </c>
    </row>
    <row r="1358" spans="1:3" x14ac:dyDescent="0.25">
      <c r="A1358" s="2">
        <v>36817</v>
      </c>
      <c r="B1358">
        <v>66</v>
      </c>
      <c r="C1358">
        <v>54</v>
      </c>
    </row>
    <row r="1359" spans="1:3" x14ac:dyDescent="0.25">
      <c r="A1359" s="2">
        <v>36818</v>
      </c>
      <c r="B1359">
        <v>67</v>
      </c>
      <c r="C1359">
        <v>49</v>
      </c>
    </row>
    <row r="1360" spans="1:3" x14ac:dyDescent="0.25">
      <c r="A1360" s="2">
        <v>36819</v>
      </c>
      <c r="B1360">
        <v>67</v>
      </c>
      <c r="C1360">
        <v>44</v>
      </c>
    </row>
    <row r="1361" spans="1:3" x14ac:dyDescent="0.25">
      <c r="A1361" s="2">
        <v>36820</v>
      </c>
      <c r="B1361">
        <v>74</v>
      </c>
      <c r="C1361">
        <v>48</v>
      </c>
    </row>
    <row r="1362" spans="1:3" x14ac:dyDescent="0.25">
      <c r="A1362" s="2">
        <v>36821</v>
      </c>
      <c r="B1362">
        <v>65</v>
      </c>
      <c r="C1362">
        <v>46</v>
      </c>
    </row>
    <row r="1363" spans="1:3" x14ac:dyDescent="0.25">
      <c r="A1363" s="2">
        <v>36822</v>
      </c>
      <c r="B1363">
        <v>65</v>
      </c>
      <c r="C1363">
        <v>45</v>
      </c>
    </row>
    <row r="1364" spans="1:3" x14ac:dyDescent="0.25">
      <c r="A1364" s="2">
        <v>36823</v>
      </c>
      <c r="B1364">
        <v>65</v>
      </c>
      <c r="C1364">
        <v>46</v>
      </c>
    </row>
    <row r="1365" spans="1:3" x14ac:dyDescent="0.25">
      <c r="A1365" s="2">
        <v>36824</v>
      </c>
      <c r="B1365">
        <v>74</v>
      </c>
      <c r="C1365">
        <v>49</v>
      </c>
    </row>
    <row r="1366" spans="1:3" x14ac:dyDescent="0.25">
      <c r="A1366" s="2">
        <v>36825</v>
      </c>
      <c r="B1366">
        <v>64</v>
      </c>
      <c r="C1366">
        <v>51</v>
      </c>
    </row>
    <row r="1367" spans="1:3" x14ac:dyDescent="0.25">
      <c r="A1367" s="2">
        <v>36826</v>
      </c>
      <c r="B1367">
        <v>71</v>
      </c>
      <c r="C1367">
        <v>53</v>
      </c>
    </row>
    <row r="1368" spans="1:3" x14ac:dyDescent="0.25">
      <c r="A1368" s="2">
        <v>36827</v>
      </c>
      <c r="B1368">
        <v>65</v>
      </c>
      <c r="C1368">
        <v>42</v>
      </c>
    </row>
    <row r="1369" spans="1:3" x14ac:dyDescent="0.25">
      <c r="A1369" s="2">
        <v>36828</v>
      </c>
      <c r="B1369">
        <v>54</v>
      </c>
      <c r="C1369">
        <v>38</v>
      </c>
    </row>
    <row r="1370" spans="1:3" x14ac:dyDescent="0.25">
      <c r="A1370" s="2">
        <v>36829</v>
      </c>
      <c r="B1370">
        <v>55</v>
      </c>
      <c r="C1370">
        <v>35</v>
      </c>
    </row>
    <row r="1371" spans="1:3" x14ac:dyDescent="0.25">
      <c r="A1371" s="2">
        <v>36830</v>
      </c>
      <c r="B1371">
        <v>61</v>
      </c>
      <c r="C1371">
        <v>41</v>
      </c>
    </row>
    <row r="1372" spans="1:3" x14ac:dyDescent="0.25">
      <c r="A1372" s="2">
        <v>36831</v>
      </c>
      <c r="B1372">
        <v>62</v>
      </c>
      <c r="C1372">
        <v>42</v>
      </c>
    </row>
    <row r="1373" spans="1:3" x14ac:dyDescent="0.25">
      <c r="A1373" s="2">
        <v>36832</v>
      </c>
      <c r="B1373">
        <v>66</v>
      </c>
      <c r="C1373">
        <v>44</v>
      </c>
    </row>
    <row r="1374" spans="1:3" x14ac:dyDescent="0.25">
      <c r="A1374" s="2">
        <v>36833</v>
      </c>
      <c r="B1374">
        <v>66</v>
      </c>
      <c r="C1374">
        <v>41</v>
      </c>
    </row>
    <row r="1375" spans="1:3" x14ac:dyDescent="0.25">
      <c r="A1375" s="2">
        <v>36834</v>
      </c>
      <c r="B1375">
        <v>66</v>
      </c>
      <c r="C1375">
        <v>48</v>
      </c>
    </row>
    <row r="1376" spans="1:3" x14ac:dyDescent="0.25">
      <c r="A1376" s="2">
        <v>36835</v>
      </c>
      <c r="B1376">
        <v>54</v>
      </c>
      <c r="C1376">
        <v>42</v>
      </c>
    </row>
    <row r="1377" spans="1:3" x14ac:dyDescent="0.25">
      <c r="A1377" s="2">
        <v>36836</v>
      </c>
      <c r="B1377">
        <v>57</v>
      </c>
      <c r="C1377">
        <v>38</v>
      </c>
    </row>
    <row r="1378" spans="1:3" x14ac:dyDescent="0.25">
      <c r="A1378" s="2">
        <v>36837</v>
      </c>
      <c r="B1378">
        <v>61</v>
      </c>
      <c r="C1378">
        <v>39</v>
      </c>
    </row>
    <row r="1379" spans="1:3" x14ac:dyDescent="0.25">
      <c r="A1379" s="2">
        <v>36838</v>
      </c>
      <c r="B1379">
        <v>61</v>
      </c>
      <c r="C1379">
        <v>45</v>
      </c>
    </row>
    <row r="1380" spans="1:3" x14ac:dyDescent="0.25">
      <c r="A1380" s="2">
        <v>36839</v>
      </c>
      <c r="B1380">
        <v>65</v>
      </c>
      <c r="C1380">
        <v>50</v>
      </c>
    </row>
    <row r="1381" spans="1:3" x14ac:dyDescent="0.25">
      <c r="A1381" s="2">
        <v>36840</v>
      </c>
      <c r="B1381">
        <v>67</v>
      </c>
      <c r="C1381">
        <v>51</v>
      </c>
    </row>
    <row r="1382" spans="1:3" x14ac:dyDescent="0.25">
      <c r="A1382" s="2">
        <v>36841</v>
      </c>
      <c r="B1382">
        <v>59</v>
      </c>
      <c r="C1382">
        <v>47</v>
      </c>
    </row>
    <row r="1383" spans="1:3" x14ac:dyDescent="0.25">
      <c r="A1383" s="2">
        <v>36842</v>
      </c>
      <c r="B1383">
        <v>54</v>
      </c>
      <c r="C1383">
        <v>44</v>
      </c>
    </row>
    <row r="1384" spans="1:3" x14ac:dyDescent="0.25">
      <c r="A1384" s="2">
        <v>36843</v>
      </c>
      <c r="B1384">
        <v>56</v>
      </c>
      <c r="C1384">
        <v>47</v>
      </c>
    </row>
    <row r="1385" spans="1:3" x14ac:dyDescent="0.25">
      <c r="A1385" s="2">
        <v>36844</v>
      </c>
      <c r="B1385">
        <v>53</v>
      </c>
      <c r="C1385">
        <v>39</v>
      </c>
    </row>
    <row r="1386" spans="1:3" x14ac:dyDescent="0.25">
      <c r="A1386" s="2">
        <v>36845</v>
      </c>
      <c r="B1386">
        <v>48</v>
      </c>
      <c r="C1386">
        <v>33</v>
      </c>
    </row>
    <row r="1387" spans="1:3" x14ac:dyDescent="0.25">
      <c r="A1387" s="2">
        <v>36846</v>
      </c>
      <c r="B1387">
        <v>49</v>
      </c>
      <c r="C1387">
        <v>31</v>
      </c>
    </row>
    <row r="1388" spans="1:3" x14ac:dyDescent="0.25">
      <c r="A1388" s="2">
        <v>36847</v>
      </c>
      <c r="B1388">
        <v>56</v>
      </c>
      <c r="C1388">
        <v>39</v>
      </c>
    </row>
    <row r="1389" spans="1:3" x14ac:dyDescent="0.25">
      <c r="A1389" s="2">
        <v>36848</v>
      </c>
      <c r="B1389">
        <v>47</v>
      </c>
      <c r="C1389">
        <v>31</v>
      </c>
    </row>
    <row r="1390" spans="1:3" x14ac:dyDescent="0.25">
      <c r="A1390" s="2">
        <v>36849</v>
      </c>
      <c r="B1390">
        <v>39</v>
      </c>
      <c r="C1390">
        <v>29</v>
      </c>
    </row>
    <row r="1391" spans="1:3" x14ac:dyDescent="0.25">
      <c r="A1391" s="2">
        <v>36850</v>
      </c>
      <c r="B1391">
        <v>47</v>
      </c>
      <c r="C1391">
        <v>25</v>
      </c>
    </row>
    <row r="1392" spans="1:3" x14ac:dyDescent="0.25">
      <c r="A1392" s="2">
        <v>36851</v>
      </c>
      <c r="B1392">
        <v>39</v>
      </c>
      <c r="C1392">
        <v>29</v>
      </c>
    </row>
    <row r="1393" spans="1:3" x14ac:dyDescent="0.25">
      <c r="A1393" s="2">
        <v>36852</v>
      </c>
      <c r="B1393">
        <v>35</v>
      </c>
      <c r="C1393">
        <v>27</v>
      </c>
    </row>
    <row r="1394" spans="1:3" x14ac:dyDescent="0.25">
      <c r="A1394" s="2">
        <v>36853</v>
      </c>
      <c r="B1394">
        <v>36</v>
      </c>
      <c r="C1394">
        <v>23</v>
      </c>
    </row>
    <row r="1395" spans="1:3" x14ac:dyDescent="0.25">
      <c r="A1395" s="2">
        <v>36854</v>
      </c>
      <c r="B1395">
        <v>38</v>
      </c>
      <c r="C1395">
        <v>24</v>
      </c>
    </row>
    <row r="1396" spans="1:3" x14ac:dyDescent="0.25">
      <c r="A1396" s="2">
        <v>36855</v>
      </c>
      <c r="B1396">
        <v>46</v>
      </c>
      <c r="C1396">
        <v>25</v>
      </c>
    </row>
    <row r="1397" spans="1:3" x14ac:dyDescent="0.25">
      <c r="A1397" s="2">
        <v>36856</v>
      </c>
      <c r="B1397">
        <v>63</v>
      </c>
      <c r="C1397">
        <v>44</v>
      </c>
    </row>
    <row r="1398" spans="1:3" x14ac:dyDescent="0.25">
      <c r="A1398" s="2">
        <v>36857</v>
      </c>
      <c r="B1398">
        <v>53</v>
      </c>
      <c r="C1398">
        <v>42</v>
      </c>
    </row>
    <row r="1399" spans="1:3" x14ac:dyDescent="0.25">
      <c r="A1399" s="2">
        <v>36858</v>
      </c>
      <c r="B1399">
        <v>54</v>
      </c>
      <c r="C1399">
        <v>40</v>
      </c>
    </row>
    <row r="1400" spans="1:3" x14ac:dyDescent="0.25">
      <c r="A1400" s="2">
        <v>36859</v>
      </c>
      <c r="B1400">
        <v>51</v>
      </c>
      <c r="C1400">
        <v>32</v>
      </c>
    </row>
    <row r="1401" spans="1:3" x14ac:dyDescent="0.25">
      <c r="A1401" s="2">
        <v>36860</v>
      </c>
      <c r="B1401">
        <v>46</v>
      </c>
      <c r="C1401">
        <v>36</v>
      </c>
    </row>
    <row r="1402" spans="1:3" x14ac:dyDescent="0.25">
      <c r="A1402" s="2">
        <v>36861</v>
      </c>
      <c r="B1402">
        <v>45</v>
      </c>
      <c r="C1402">
        <v>34</v>
      </c>
    </row>
    <row r="1403" spans="1:3" x14ac:dyDescent="0.25">
      <c r="A1403" s="2">
        <v>36862</v>
      </c>
      <c r="B1403">
        <v>37</v>
      </c>
      <c r="C1403">
        <v>27</v>
      </c>
    </row>
    <row r="1404" spans="1:3" x14ac:dyDescent="0.25">
      <c r="A1404" s="2">
        <v>36863</v>
      </c>
      <c r="B1404">
        <v>35</v>
      </c>
      <c r="C1404">
        <v>21</v>
      </c>
    </row>
    <row r="1405" spans="1:3" x14ac:dyDescent="0.25">
      <c r="A1405" s="2">
        <v>36864</v>
      </c>
      <c r="B1405">
        <v>47</v>
      </c>
      <c r="C1405">
        <v>23</v>
      </c>
    </row>
    <row r="1406" spans="1:3" x14ac:dyDescent="0.25">
      <c r="A1406" s="2">
        <v>36865</v>
      </c>
      <c r="B1406">
        <v>47</v>
      </c>
      <c r="C1406">
        <v>29</v>
      </c>
    </row>
    <row r="1407" spans="1:3" x14ac:dyDescent="0.25">
      <c r="A1407" s="2">
        <v>36866</v>
      </c>
      <c r="B1407">
        <v>33</v>
      </c>
      <c r="C1407">
        <v>23</v>
      </c>
    </row>
    <row r="1408" spans="1:3" x14ac:dyDescent="0.25">
      <c r="A1408" s="2">
        <v>36867</v>
      </c>
      <c r="B1408">
        <v>36</v>
      </c>
      <c r="C1408">
        <v>29</v>
      </c>
    </row>
    <row r="1409" spans="1:3" x14ac:dyDescent="0.25">
      <c r="A1409" s="2">
        <v>36868</v>
      </c>
      <c r="B1409">
        <v>39</v>
      </c>
      <c r="C1409">
        <v>31</v>
      </c>
    </row>
    <row r="1410" spans="1:3" x14ac:dyDescent="0.25">
      <c r="A1410" s="2">
        <v>36869</v>
      </c>
      <c r="B1410">
        <v>39</v>
      </c>
      <c r="C1410">
        <v>29</v>
      </c>
    </row>
    <row r="1411" spans="1:3" x14ac:dyDescent="0.25">
      <c r="A1411" s="2">
        <v>36870</v>
      </c>
      <c r="B1411">
        <v>42</v>
      </c>
      <c r="C1411">
        <v>28</v>
      </c>
    </row>
    <row r="1412" spans="1:3" x14ac:dyDescent="0.25">
      <c r="A1412" s="2">
        <v>36871</v>
      </c>
      <c r="B1412">
        <v>44</v>
      </c>
      <c r="C1412">
        <v>36</v>
      </c>
    </row>
    <row r="1413" spans="1:3" x14ac:dyDescent="0.25">
      <c r="A1413" s="2">
        <v>36872</v>
      </c>
      <c r="B1413">
        <v>52</v>
      </c>
      <c r="C1413">
        <v>29</v>
      </c>
    </row>
    <row r="1414" spans="1:3" x14ac:dyDescent="0.25">
      <c r="A1414" s="2">
        <v>36873</v>
      </c>
      <c r="B1414">
        <v>33</v>
      </c>
      <c r="C1414">
        <v>22</v>
      </c>
    </row>
    <row r="1415" spans="1:3" x14ac:dyDescent="0.25">
      <c r="A1415" s="2">
        <v>36874</v>
      </c>
      <c r="B1415">
        <v>47</v>
      </c>
      <c r="C1415">
        <v>32</v>
      </c>
    </row>
    <row r="1416" spans="1:3" x14ac:dyDescent="0.25">
      <c r="A1416" s="2">
        <v>36875</v>
      </c>
      <c r="B1416">
        <v>40</v>
      </c>
      <c r="C1416">
        <v>33</v>
      </c>
    </row>
    <row r="1417" spans="1:3" x14ac:dyDescent="0.25">
      <c r="A1417" s="2">
        <v>36876</v>
      </c>
      <c r="B1417">
        <v>55</v>
      </c>
      <c r="C1417">
        <v>32</v>
      </c>
    </row>
    <row r="1418" spans="1:3" x14ac:dyDescent="0.25">
      <c r="A1418" s="2">
        <v>36877</v>
      </c>
      <c r="B1418">
        <v>65</v>
      </c>
      <c r="C1418">
        <v>31</v>
      </c>
    </row>
    <row r="1419" spans="1:3" x14ac:dyDescent="0.25">
      <c r="A1419" s="2">
        <v>36878</v>
      </c>
      <c r="B1419">
        <v>34</v>
      </c>
      <c r="C1419">
        <v>27</v>
      </c>
    </row>
    <row r="1420" spans="1:3" x14ac:dyDescent="0.25">
      <c r="A1420" s="2">
        <v>36879</v>
      </c>
      <c r="B1420">
        <v>41</v>
      </c>
      <c r="C1420">
        <v>26</v>
      </c>
    </row>
    <row r="1421" spans="1:3" x14ac:dyDescent="0.25">
      <c r="A1421" s="2">
        <v>36880</v>
      </c>
      <c r="B1421">
        <v>29</v>
      </c>
      <c r="C1421">
        <v>22</v>
      </c>
    </row>
    <row r="1422" spans="1:3" x14ac:dyDescent="0.25">
      <c r="A1422" s="2">
        <v>36881</v>
      </c>
      <c r="B1422">
        <v>32</v>
      </c>
      <c r="C1422">
        <v>20</v>
      </c>
    </row>
    <row r="1423" spans="1:3" x14ac:dyDescent="0.25">
      <c r="A1423" s="2">
        <v>36882</v>
      </c>
      <c r="B1423">
        <v>33</v>
      </c>
      <c r="C1423">
        <v>14</v>
      </c>
    </row>
    <row r="1424" spans="1:3" x14ac:dyDescent="0.25">
      <c r="A1424" s="2">
        <v>36883</v>
      </c>
      <c r="B1424">
        <v>28</v>
      </c>
      <c r="C1424">
        <v>12</v>
      </c>
    </row>
    <row r="1425" spans="1:3" x14ac:dyDescent="0.25">
      <c r="A1425" s="2">
        <v>36884</v>
      </c>
      <c r="B1425">
        <v>34</v>
      </c>
      <c r="C1425">
        <v>20</v>
      </c>
    </row>
    <row r="1426" spans="1:3" x14ac:dyDescent="0.25">
      <c r="A1426" s="2">
        <v>36885</v>
      </c>
      <c r="B1426">
        <v>27</v>
      </c>
      <c r="C1426">
        <v>17</v>
      </c>
    </row>
    <row r="1427" spans="1:3" x14ac:dyDescent="0.25">
      <c r="A1427" s="2">
        <v>36886</v>
      </c>
      <c r="B1427">
        <v>27</v>
      </c>
      <c r="C1427">
        <v>14</v>
      </c>
    </row>
    <row r="1428" spans="1:3" x14ac:dyDescent="0.25">
      <c r="A1428" s="2">
        <v>36887</v>
      </c>
      <c r="B1428">
        <v>31</v>
      </c>
      <c r="C1428">
        <v>20</v>
      </c>
    </row>
    <row r="1429" spans="1:3" x14ac:dyDescent="0.25">
      <c r="A1429" s="2">
        <v>36888</v>
      </c>
      <c r="B1429">
        <v>28</v>
      </c>
      <c r="C1429">
        <v>20</v>
      </c>
    </row>
    <row r="1430" spans="1:3" x14ac:dyDescent="0.25">
      <c r="A1430" s="2">
        <v>36889</v>
      </c>
      <c r="B1430">
        <v>30</v>
      </c>
      <c r="C1430">
        <v>16</v>
      </c>
    </row>
    <row r="1431" spans="1:3" x14ac:dyDescent="0.25">
      <c r="A1431" s="2">
        <v>36890</v>
      </c>
      <c r="B1431">
        <v>29</v>
      </c>
      <c r="C1431">
        <v>24</v>
      </c>
    </row>
    <row r="1432" spans="1:3" x14ac:dyDescent="0.25">
      <c r="A1432" s="2">
        <v>36891</v>
      </c>
      <c r="B1432">
        <v>35</v>
      </c>
      <c r="C1432">
        <v>20</v>
      </c>
    </row>
    <row r="1433" spans="1:3" x14ac:dyDescent="0.25">
      <c r="A1433" s="2">
        <v>36892</v>
      </c>
      <c r="B1433">
        <v>35</v>
      </c>
      <c r="C1433">
        <v>19</v>
      </c>
    </row>
    <row r="1434" spans="1:3" x14ac:dyDescent="0.25">
      <c r="A1434" s="2">
        <v>36893</v>
      </c>
      <c r="B1434">
        <v>29</v>
      </c>
      <c r="C1434">
        <v>18</v>
      </c>
    </row>
    <row r="1435" spans="1:3" x14ac:dyDescent="0.25">
      <c r="A1435" s="2">
        <v>36894</v>
      </c>
      <c r="B1435">
        <v>31</v>
      </c>
      <c r="C1435">
        <v>15</v>
      </c>
    </row>
    <row r="1436" spans="1:3" x14ac:dyDescent="0.25">
      <c r="A1436" s="2">
        <v>36895</v>
      </c>
      <c r="B1436">
        <v>35</v>
      </c>
      <c r="C1436">
        <v>22</v>
      </c>
    </row>
    <row r="1437" spans="1:3" x14ac:dyDescent="0.25">
      <c r="A1437" s="2">
        <v>36896</v>
      </c>
      <c r="B1437">
        <v>32</v>
      </c>
      <c r="C1437">
        <v>19</v>
      </c>
    </row>
    <row r="1438" spans="1:3" x14ac:dyDescent="0.25">
      <c r="A1438" s="2">
        <v>36897</v>
      </c>
      <c r="B1438">
        <v>38</v>
      </c>
      <c r="C1438">
        <v>23</v>
      </c>
    </row>
    <row r="1439" spans="1:3" x14ac:dyDescent="0.25">
      <c r="A1439" s="2">
        <v>36898</v>
      </c>
      <c r="B1439">
        <v>42</v>
      </c>
      <c r="C1439">
        <v>23</v>
      </c>
    </row>
    <row r="1440" spans="1:3" x14ac:dyDescent="0.25">
      <c r="A1440" s="2">
        <v>36899</v>
      </c>
      <c r="B1440">
        <v>40</v>
      </c>
      <c r="C1440">
        <v>32</v>
      </c>
    </row>
    <row r="1441" spans="1:3" x14ac:dyDescent="0.25">
      <c r="A1441" s="2">
        <v>36900</v>
      </c>
      <c r="B1441">
        <v>32</v>
      </c>
      <c r="C1441">
        <v>25</v>
      </c>
    </row>
    <row r="1442" spans="1:3" x14ac:dyDescent="0.25">
      <c r="A1442" s="2">
        <v>36901</v>
      </c>
      <c r="B1442">
        <v>36</v>
      </c>
      <c r="C1442">
        <v>25</v>
      </c>
    </row>
    <row r="1443" spans="1:3" x14ac:dyDescent="0.25">
      <c r="A1443" s="2">
        <v>36902</v>
      </c>
      <c r="B1443">
        <v>50</v>
      </c>
      <c r="C1443">
        <v>26</v>
      </c>
    </row>
    <row r="1444" spans="1:3" x14ac:dyDescent="0.25">
      <c r="A1444" s="2">
        <v>36903</v>
      </c>
      <c r="B1444">
        <v>41</v>
      </c>
      <c r="C1444">
        <v>28</v>
      </c>
    </row>
    <row r="1445" spans="1:3" x14ac:dyDescent="0.25">
      <c r="A1445" s="2">
        <v>36904</v>
      </c>
      <c r="B1445">
        <v>41</v>
      </c>
      <c r="C1445">
        <v>22</v>
      </c>
    </row>
    <row r="1446" spans="1:3" x14ac:dyDescent="0.25">
      <c r="A1446" s="2">
        <v>36905</v>
      </c>
      <c r="B1446">
        <v>44</v>
      </c>
      <c r="C1446">
        <v>27</v>
      </c>
    </row>
    <row r="1447" spans="1:3" x14ac:dyDescent="0.25">
      <c r="A1447" s="2">
        <v>36906</v>
      </c>
      <c r="B1447">
        <v>39</v>
      </c>
      <c r="C1447">
        <v>36</v>
      </c>
    </row>
    <row r="1448" spans="1:3" x14ac:dyDescent="0.25">
      <c r="A1448" s="2">
        <v>36907</v>
      </c>
      <c r="B1448">
        <v>45</v>
      </c>
      <c r="C1448">
        <v>33</v>
      </c>
    </row>
    <row r="1449" spans="1:3" x14ac:dyDescent="0.25">
      <c r="A1449" s="2">
        <v>36908</v>
      </c>
      <c r="B1449">
        <v>43</v>
      </c>
      <c r="C1449">
        <v>30</v>
      </c>
    </row>
    <row r="1450" spans="1:3" x14ac:dyDescent="0.25">
      <c r="A1450" s="2">
        <v>36909</v>
      </c>
      <c r="B1450">
        <v>36</v>
      </c>
      <c r="C1450">
        <v>30</v>
      </c>
    </row>
    <row r="1451" spans="1:3" x14ac:dyDescent="0.25">
      <c r="A1451" s="2">
        <v>36910</v>
      </c>
      <c r="B1451">
        <v>42</v>
      </c>
      <c r="C1451">
        <v>35</v>
      </c>
    </row>
    <row r="1452" spans="1:3" x14ac:dyDescent="0.25">
      <c r="A1452" s="2">
        <v>36911</v>
      </c>
      <c r="B1452">
        <v>39</v>
      </c>
      <c r="C1452">
        <v>31</v>
      </c>
    </row>
    <row r="1453" spans="1:3" x14ac:dyDescent="0.25">
      <c r="A1453" s="2">
        <v>36912</v>
      </c>
      <c r="B1453">
        <v>31</v>
      </c>
      <c r="C1453">
        <v>21</v>
      </c>
    </row>
    <row r="1454" spans="1:3" x14ac:dyDescent="0.25">
      <c r="A1454" s="2">
        <v>36913</v>
      </c>
      <c r="B1454">
        <v>34</v>
      </c>
      <c r="C1454">
        <v>18</v>
      </c>
    </row>
    <row r="1455" spans="1:3" x14ac:dyDescent="0.25">
      <c r="A1455" s="2">
        <v>36914</v>
      </c>
      <c r="B1455">
        <v>37</v>
      </c>
      <c r="C1455">
        <v>17</v>
      </c>
    </row>
    <row r="1456" spans="1:3" x14ac:dyDescent="0.25">
      <c r="A1456" s="2">
        <v>36915</v>
      </c>
      <c r="B1456">
        <v>41</v>
      </c>
      <c r="C1456">
        <v>24</v>
      </c>
    </row>
    <row r="1457" spans="1:3" x14ac:dyDescent="0.25">
      <c r="A1457" s="2">
        <v>36916</v>
      </c>
      <c r="B1457">
        <v>39</v>
      </c>
      <c r="C1457">
        <v>26</v>
      </c>
    </row>
    <row r="1458" spans="1:3" x14ac:dyDescent="0.25">
      <c r="A1458" s="2">
        <v>36917</v>
      </c>
      <c r="B1458">
        <v>34</v>
      </c>
      <c r="C1458">
        <v>23</v>
      </c>
    </row>
    <row r="1459" spans="1:3" x14ac:dyDescent="0.25">
      <c r="A1459" s="2">
        <v>36918</v>
      </c>
      <c r="B1459">
        <v>42</v>
      </c>
      <c r="C1459">
        <v>29</v>
      </c>
    </row>
    <row r="1460" spans="1:3" x14ac:dyDescent="0.25">
      <c r="A1460" s="2">
        <v>36919</v>
      </c>
      <c r="B1460">
        <v>38</v>
      </c>
      <c r="C1460">
        <v>29</v>
      </c>
    </row>
    <row r="1461" spans="1:3" x14ac:dyDescent="0.25">
      <c r="A1461" s="2">
        <v>36920</v>
      </c>
      <c r="B1461">
        <v>38</v>
      </c>
      <c r="C1461">
        <v>24</v>
      </c>
    </row>
    <row r="1462" spans="1:3" x14ac:dyDescent="0.25">
      <c r="A1462" s="2">
        <v>36921</v>
      </c>
      <c r="B1462">
        <v>58</v>
      </c>
      <c r="C1462">
        <v>33</v>
      </c>
    </row>
    <row r="1463" spans="1:3" x14ac:dyDescent="0.25">
      <c r="A1463" s="2">
        <v>36922</v>
      </c>
      <c r="B1463">
        <v>52</v>
      </c>
      <c r="C1463">
        <v>31</v>
      </c>
    </row>
    <row r="1464" spans="1:3" x14ac:dyDescent="0.25">
      <c r="A1464" s="2">
        <v>36923</v>
      </c>
      <c r="B1464">
        <v>49</v>
      </c>
      <c r="C1464">
        <v>34</v>
      </c>
    </row>
    <row r="1465" spans="1:3" x14ac:dyDescent="0.25">
      <c r="A1465" s="2">
        <v>36924</v>
      </c>
      <c r="B1465">
        <v>45</v>
      </c>
      <c r="C1465">
        <v>31</v>
      </c>
    </row>
    <row r="1466" spans="1:3" x14ac:dyDescent="0.25">
      <c r="A1466" s="2">
        <v>36925</v>
      </c>
      <c r="B1466">
        <v>34</v>
      </c>
      <c r="C1466">
        <v>21</v>
      </c>
    </row>
    <row r="1467" spans="1:3" x14ac:dyDescent="0.25">
      <c r="A1467" s="2">
        <v>36926</v>
      </c>
      <c r="B1467">
        <v>43</v>
      </c>
      <c r="C1467">
        <v>25</v>
      </c>
    </row>
    <row r="1468" spans="1:3" x14ac:dyDescent="0.25">
      <c r="A1468" s="2">
        <v>36927</v>
      </c>
      <c r="B1468">
        <v>37</v>
      </c>
      <c r="C1468">
        <v>33</v>
      </c>
    </row>
    <row r="1469" spans="1:3" x14ac:dyDescent="0.25">
      <c r="A1469" s="2">
        <v>36928</v>
      </c>
      <c r="B1469">
        <v>42</v>
      </c>
      <c r="C1469">
        <v>33</v>
      </c>
    </row>
    <row r="1470" spans="1:3" x14ac:dyDescent="0.25">
      <c r="A1470" s="2">
        <v>36929</v>
      </c>
      <c r="B1470">
        <v>46</v>
      </c>
      <c r="C1470">
        <v>32</v>
      </c>
    </row>
    <row r="1471" spans="1:3" x14ac:dyDescent="0.25">
      <c r="A1471" s="2">
        <v>36930</v>
      </c>
      <c r="B1471">
        <v>47</v>
      </c>
      <c r="C1471">
        <v>29</v>
      </c>
    </row>
    <row r="1472" spans="1:3" x14ac:dyDescent="0.25">
      <c r="A1472" s="2">
        <v>36931</v>
      </c>
      <c r="B1472">
        <v>60</v>
      </c>
      <c r="C1472">
        <v>34</v>
      </c>
    </row>
    <row r="1473" spans="1:3" x14ac:dyDescent="0.25">
      <c r="A1473" s="2">
        <v>36932</v>
      </c>
      <c r="B1473">
        <v>61</v>
      </c>
      <c r="C1473">
        <v>27</v>
      </c>
    </row>
    <row r="1474" spans="1:3" x14ac:dyDescent="0.25">
      <c r="A1474" s="2">
        <v>36933</v>
      </c>
      <c r="B1474">
        <v>39</v>
      </c>
      <c r="C1474">
        <v>24</v>
      </c>
    </row>
    <row r="1475" spans="1:3" x14ac:dyDescent="0.25">
      <c r="A1475" s="2">
        <v>36934</v>
      </c>
      <c r="B1475">
        <v>37</v>
      </c>
      <c r="C1475">
        <v>20</v>
      </c>
    </row>
    <row r="1476" spans="1:3" x14ac:dyDescent="0.25">
      <c r="A1476" s="2">
        <v>36935</v>
      </c>
      <c r="B1476">
        <v>52</v>
      </c>
      <c r="C1476">
        <v>33</v>
      </c>
    </row>
    <row r="1477" spans="1:3" x14ac:dyDescent="0.25">
      <c r="A1477" s="2">
        <v>36936</v>
      </c>
      <c r="B1477">
        <v>47</v>
      </c>
      <c r="C1477">
        <v>36</v>
      </c>
    </row>
    <row r="1478" spans="1:3" x14ac:dyDescent="0.25">
      <c r="A1478" s="2">
        <v>36937</v>
      </c>
      <c r="B1478">
        <v>50</v>
      </c>
      <c r="C1478">
        <v>40</v>
      </c>
    </row>
    <row r="1479" spans="1:3" x14ac:dyDescent="0.25">
      <c r="A1479" s="2">
        <v>36938</v>
      </c>
      <c r="B1479">
        <v>42</v>
      </c>
      <c r="C1479">
        <v>39</v>
      </c>
    </row>
    <row r="1480" spans="1:3" x14ac:dyDescent="0.25">
      <c r="A1480" s="2">
        <v>36939</v>
      </c>
      <c r="B1480">
        <v>41</v>
      </c>
      <c r="C1480">
        <v>25</v>
      </c>
    </row>
    <row r="1481" spans="1:3" x14ac:dyDescent="0.25">
      <c r="A1481" s="2">
        <v>36940</v>
      </c>
      <c r="B1481">
        <v>33</v>
      </c>
      <c r="C1481">
        <v>20</v>
      </c>
    </row>
    <row r="1482" spans="1:3" x14ac:dyDescent="0.25">
      <c r="A1482" s="2">
        <v>36941</v>
      </c>
      <c r="B1482">
        <v>44</v>
      </c>
      <c r="C1482">
        <v>22</v>
      </c>
    </row>
    <row r="1483" spans="1:3" x14ac:dyDescent="0.25">
      <c r="A1483" s="2">
        <v>36942</v>
      </c>
      <c r="B1483">
        <v>60</v>
      </c>
      <c r="C1483">
        <v>37</v>
      </c>
    </row>
    <row r="1484" spans="1:3" x14ac:dyDescent="0.25">
      <c r="A1484" s="2">
        <v>36943</v>
      </c>
      <c r="B1484">
        <v>50</v>
      </c>
      <c r="C1484">
        <v>25</v>
      </c>
    </row>
    <row r="1485" spans="1:3" x14ac:dyDescent="0.25">
      <c r="A1485" s="2">
        <v>36944</v>
      </c>
      <c r="B1485">
        <v>25</v>
      </c>
      <c r="C1485">
        <v>19</v>
      </c>
    </row>
    <row r="1486" spans="1:3" x14ac:dyDescent="0.25">
      <c r="A1486" s="2">
        <v>36945</v>
      </c>
      <c r="B1486">
        <v>40</v>
      </c>
      <c r="C1486">
        <v>23</v>
      </c>
    </row>
    <row r="1487" spans="1:3" x14ac:dyDescent="0.25">
      <c r="A1487" s="2">
        <v>36946</v>
      </c>
      <c r="B1487">
        <v>36</v>
      </c>
      <c r="C1487">
        <v>26</v>
      </c>
    </row>
    <row r="1488" spans="1:3" x14ac:dyDescent="0.25">
      <c r="A1488" s="2">
        <v>36947</v>
      </c>
      <c r="B1488">
        <v>57</v>
      </c>
      <c r="C1488">
        <v>31</v>
      </c>
    </row>
    <row r="1489" spans="1:3" x14ac:dyDescent="0.25">
      <c r="A1489" s="2">
        <v>36948</v>
      </c>
      <c r="B1489">
        <v>54</v>
      </c>
      <c r="C1489">
        <v>38</v>
      </c>
    </row>
    <row r="1490" spans="1:3" x14ac:dyDescent="0.25">
      <c r="A1490" s="2">
        <v>36949</v>
      </c>
      <c r="B1490">
        <v>52</v>
      </c>
      <c r="C1490">
        <v>34</v>
      </c>
    </row>
    <row r="1491" spans="1:3" x14ac:dyDescent="0.25">
      <c r="A1491" s="2">
        <v>36950</v>
      </c>
      <c r="B1491">
        <v>42</v>
      </c>
      <c r="C1491">
        <v>31</v>
      </c>
    </row>
    <row r="1492" spans="1:3" x14ac:dyDescent="0.25">
      <c r="A1492" s="2">
        <v>36951</v>
      </c>
      <c r="B1492">
        <v>41</v>
      </c>
      <c r="C1492">
        <v>25</v>
      </c>
    </row>
    <row r="1493" spans="1:3" x14ac:dyDescent="0.25">
      <c r="A1493" s="2">
        <v>36952</v>
      </c>
      <c r="B1493">
        <v>50</v>
      </c>
      <c r="C1493">
        <v>33</v>
      </c>
    </row>
    <row r="1494" spans="1:3" x14ac:dyDescent="0.25">
      <c r="A1494" s="2">
        <v>36953</v>
      </c>
      <c r="B1494">
        <v>52</v>
      </c>
      <c r="C1494">
        <v>39</v>
      </c>
    </row>
    <row r="1495" spans="1:3" x14ac:dyDescent="0.25">
      <c r="A1495" s="2">
        <v>36954</v>
      </c>
      <c r="B1495">
        <v>41</v>
      </c>
      <c r="C1495">
        <v>32</v>
      </c>
    </row>
    <row r="1496" spans="1:3" x14ac:dyDescent="0.25">
      <c r="A1496" s="2">
        <v>36955</v>
      </c>
      <c r="B1496">
        <v>34</v>
      </c>
      <c r="C1496">
        <v>29</v>
      </c>
    </row>
    <row r="1497" spans="1:3" x14ac:dyDescent="0.25">
      <c r="A1497" s="2">
        <v>36956</v>
      </c>
      <c r="B1497">
        <v>38</v>
      </c>
      <c r="C1497">
        <v>23</v>
      </c>
    </row>
    <row r="1498" spans="1:3" x14ac:dyDescent="0.25">
      <c r="A1498" s="2">
        <v>36957</v>
      </c>
      <c r="B1498">
        <v>48</v>
      </c>
      <c r="C1498">
        <v>32</v>
      </c>
    </row>
    <row r="1499" spans="1:3" x14ac:dyDescent="0.25">
      <c r="A1499" s="2">
        <v>36958</v>
      </c>
      <c r="B1499">
        <v>47</v>
      </c>
      <c r="C1499">
        <v>29</v>
      </c>
    </row>
    <row r="1500" spans="1:3" x14ac:dyDescent="0.25">
      <c r="A1500" s="2">
        <v>36959</v>
      </c>
      <c r="B1500">
        <v>44</v>
      </c>
      <c r="C1500">
        <v>35</v>
      </c>
    </row>
    <row r="1501" spans="1:3" x14ac:dyDescent="0.25">
      <c r="A1501" s="2">
        <v>36960</v>
      </c>
      <c r="B1501">
        <v>45</v>
      </c>
      <c r="C1501">
        <v>32</v>
      </c>
    </row>
    <row r="1502" spans="1:3" x14ac:dyDescent="0.25">
      <c r="A1502" s="2">
        <v>36961</v>
      </c>
      <c r="B1502">
        <v>57</v>
      </c>
      <c r="C1502">
        <v>29</v>
      </c>
    </row>
    <row r="1503" spans="1:3" x14ac:dyDescent="0.25">
      <c r="A1503" s="2">
        <v>36962</v>
      </c>
      <c r="B1503">
        <v>55</v>
      </c>
      <c r="C1503">
        <v>31</v>
      </c>
    </row>
    <row r="1504" spans="1:3" x14ac:dyDescent="0.25">
      <c r="A1504" s="2">
        <v>36963</v>
      </c>
      <c r="B1504">
        <v>54</v>
      </c>
      <c r="C1504">
        <v>38</v>
      </c>
    </row>
    <row r="1505" spans="1:3" x14ac:dyDescent="0.25">
      <c r="A1505" s="2">
        <v>36964</v>
      </c>
      <c r="B1505">
        <v>52</v>
      </c>
      <c r="C1505">
        <v>41</v>
      </c>
    </row>
    <row r="1506" spans="1:3" x14ac:dyDescent="0.25">
      <c r="A1506" s="2">
        <v>36965</v>
      </c>
      <c r="B1506">
        <v>55</v>
      </c>
      <c r="C1506">
        <v>33</v>
      </c>
    </row>
    <row r="1507" spans="1:3" x14ac:dyDescent="0.25">
      <c r="A1507" s="2">
        <v>36966</v>
      </c>
      <c r="B1507">
        <v>48</v>
      </c>
      <c r="C1507">
        <v>40</v>
      </c>
    </row>
    <row r="1508" spans="1:3" x14ac:dyDescent="0.25">
      <c r="A1508" s="2">
        <v>36967</v>
      </c>
      <c r="B1508">
        <v>45</v>
      </c>
      <c r="C1508">
        <v>35</v>
      </c>
    </row>
    <row r="1509" spans="1:3" x14ac:dyDescent="0.25">
      <c r="A1509" s="2">
        <v>36968</v>
      </c>
      <c r="B1509">
        <v>46</v>
      </c>
      <c r="C1509">
        <v>32</v>
      </c>
    </row>
    <row r="1510" spans="1:3" x14ac:dyDescent="0.25">
      <c r="A1510" s="2">
        <v>36969</v>
      </c>
      <c r="B1510">
        <v>54</v>
      </c>
      <c r="C1510">
        <v>35</v>
      </c>
    </row>
    <row r="1511" spans="1:3" x14ac:dyDescent="0.25">
      <c r="A1511" s="2">
        <v>36970</v>
      </c>
      <c r="B1511">
        <v>56</v>
      </c>
      <c r="C1511">
        <v>35</v>
      </c>
    </row>
    <row r="1512" spans="1:3" x14ac:dyDescent="0.25">
      <c r="A1512" s="2">
        <v>36971</v>
      </c>
      <c r="B1512">
        <v>46</v>
      </c>
      <c r="C1512">
        <v>43</v>
      </c>
    </row>
    <row r="1513" spans="1:3" x14ac:dyDescent="0.25">
      <c r="A1513" s="2">
        <v>36972</v>
      </c>
      <c r="B1513">
        <v>46</v>
      </c>
      <c r="C1513">
        <v>39</v>
      </c>
    </row>
    <row r="1514" spans="1:3" x14ac:dyDescent="0.25">
      <c r="A1514" s="2">
        <v>36973</v>
      </c>
      <c r="B1514">
        <v>48</v>
      </c>
      <c r="C1514">
        <v>35</v>
      </c>
    </row>
    <row r="1515" spans="1:3" x14ac:dyDescent="0.25">
      <c r="A1515" s="2">
        <v>36974</v>
      </c>
      <c r="B1515">
        <v>51</v>
      </c>
      <c r="C1515">
        <v>33</v>
      </c>
    </row>
    <row r="1516" spans="1:3" x14ac:dyDescent="0.25">
      <c r="A1516" s="2">
        <v>36975</v>
      </c>
      <c r="B1516">
        <v>42</v>
      </c>
      <c r="C1516">
        <v>25</v>
      </c>
    </row>
    <row r="1517" spans="1:3" x14ac:dyDescent="0.25">
      <c r="A1517" s="2">
        <v>36976</v>
      </c>
      <c r="B1517">
        <v>34</v>
      </c>
      <c r="C1517">
        <v>22</v>
      </c>
    </row>
    <row r="1518" spans="1:3" x14ac:dyDescent="0.25">
      <c r="A1518" s="2">
        <v>36977</v>
      </c>
      <c r="B1518">
        <v>39</v>
      </c>
      <c r="C1518">
        <v>20</v>
      </c>
    </row>
    <row r="1519" spans="1:3" x14ac:dyDescent="0.25">
      <c r="A1519" s="2">
        <v>36978</v>
      </c>
      <c r="B1519">
        <v>44</v>
      </c>
      <c r="C1519">
        <v>27</v>
      </c>
    </row>
    <row r="1520" spans="1:3" x14ac:dyDescent="0.25">
      <c r="A1520" s="2">
        <v>36979</v>
      </c>
      <c r="B1520">
        <v>47</v>
      </c>
      <c r="C1520">
        <v>25</v>
      </c>
    </row>
    <row r="1521" spans="1:3" x14ac:dyDescent="0.25">
      <c r="A1521" s="2">
        <v>36980</v>
      </c>
      <c r="B1521">
        <v>38</v>
      </c>
      <c r="C1521">
        <v>32</v>
      </c>
    </row>
    <row r="1522" spans="1:3" x14ac:dyDescent="0.25">
      <c r="A1522" s="2">
        <v>36981</v>
      </c>
      <c r="B1522">
        <v>45</v>
      </c>
      <c r="C1522">
        <v>29</v>
      </c>
    </row>
    <row r="1523" spans="1:3" x14ac:dyDescent="0.25">
      <c r="A1523" s="2">
        <v>36982</v>
      </c>
      <c r="B1523">
        <v>51</v>
      </c>
      <c r="C1523">
        <v>40</v>
      </c>
    </row>
    <row r="1524" spans="1:3" x14ac:dyDescent="0.25">
      <c r="A1524" s="2">
        <v>36983</v>
      </c>
      <c r="B1524">
        <v>50</v>
      </c>
      <c r="C1524">
        <v>40</v>
      </c>
    </row>
    <row r="1525" spans="1:3" x14ac:dyDescent="0.25">
      <c r="A1525" s="2">
        <v>36984</v>
      </c>
      <c r="B1525">
        <v>59</v>
      </c>
      <c r="C1525">
        <v>34</v>
      </c>
    </row>
    <row r="1526" spans="1:3" x14ac:dyDescent="0.25">
      <c r="A1526" s="2">
        <v>36985</v>
      </c>
      <c r="B1526">
        <v>58</v>
      </c>
      <c r="C1526">
        <v>41</v>
      </c>
    </row>
    <row r="1527" spans="1:3" x14ac:dyDescent="0.25">
      <c r="A1527" s="2">
        <v>36986</v>
      </c>
      <c r="B1527">
        <v>63</v>
      </c>
      <c r="C1527">
        <v>36</v>
      </c>
    </row>
    <row r="1528" spans="1:3" x14ac:dyDescent="0.25">
      <c r="A1528" s="2">
        <v>36987</v>
      </c>
      <c r="B1528">
        <v>58</v>
      </c>
      <c r="C1528">
        <v>46</v>
      </c>
    </row>
    <row r="1529" spans="1:3" x14ac:dyDescent="0.25">
      <c r="A1529" s="2">
        <v>36988</v>
      </c>
      <c r="B1529">
        <v>58</v>
      </c>
      <c r="C1529">
        <v>44</v>
      </c>
    </row>
    <row r="1530" spans="1:3" x14ac:dyDescent="0.25">
      <c r="A1530" s="2">
        <v>36989</v>
      </c>
      <c r="B1530">
        <v>52</v>
      </c>
      <c r="C1530">
        <v>43</v>
      </c>
    </row>
    <row r="1531" spans="1:3" x14ac:dyDescent="0.25">
      <c r="A1531" s="2">
        <v>36990</v>
      </c>
      <c r="B1531">
        <v>83</v>
      </c>
      <c r="C1531">
        <v>46</v>
      </c>
    </row>
    <row r="1532" spans="1:3" x14ac:dyDescent="0.25">
      <c r="A1532" s="2">
        <v>36991</v>
      </c>
      <c r="B1532">
        <v>64</v>
      </c>
      <c r="C1532">
        <v>50</v>
      </c>
    </row>
    <row r="1533" spans="1:3" x14ac:dyDescent="0.25">
      <c r="A1533" s="2">
        <v>36992</v>
      </c>
      <c r="B1533">
        <v>52</v>
      </c>
      <c r="C1533">
        <v>48</v>
      </c>
    </row>
    <row r="1534" spans="1:3" x14ac:dyDescent="0.25">
      <c r="A1534" s="2">
        <v>36993</v>
      </c>
      <c r="B1534">
        <v>65</v>
      </c>
      <c r="C1534">
        <v>50</v>
      </c>
    </row>
    <row r="1535" spans="1:3" x14ac:dyDescent="0.25">
      <c r="A1535" s="2">
        <v>36994</v>
      </c>
      <c r="B1535">
        <v>74</v>
      </c>
      <c r="C1535">
        <v>56</v>
      </c>
    </row>
    <row r="1536" spans="1:3" x14ac:dyDescent="0.25">
      <c r="A1536" s="2">
        <v>36995</v>
      </c>
      <c r="B1536">
        <v>67</v>
      </c>
      <c r="C1536">
        <v>48</v>
      </c>
    </row>
    <row r="1537" spans="1:3" x14ac:dyDescent="0.25">
      <c r="A1537" s="2">
        <v>36996</v>
      </c>
      <c r="B1537">
        <v>68</v>
      </c>
      <c r="C1537">
        <v>46</v>
      </c>
    </row>
    <row r="1538" spans="1:3" x14ac:dyDescent="0.25">
      <c r="A1538" s="2">
        <v>36997</v>
      </c>
      <c r="B1538">
        <v>57</v>
      </c>
      <c r="C1538">
        <v>46</v>
      </c>
    </row>
    <row r="1539" spans="1:3" x14ac:dyDescent="0.25">
      <c r="A1539" s="2">
        <v>36998</v>
      </c>
      <c r="B1539">
        <v>51</v>
      </c>
      <c r="C1539">
        <v>39</v>
      </c>
    </row>
    <row r="1540" spans="1:3" x14ac:dyDescent="0.25">
      <c r="A1540" s="2">
        <v>36999</v>
      </c>
      <c r="B1540">
        <v>51</v>
      </c>
      <c r="C1540">
        <v>35</v>
      </c>
    </row>
    <row r="1541" spans="1:3" x14ac:dyDescent="0.25">
      <c r="A1541" s="2">
        <v>37000</v>
      </c>
      <c r="B1541">
        <v>57</v>
      </c>
      <c r="C1541">
        <v>33</v>
      </c>
    </row>
    <row r="1542" spans="1:3" x14ac:dyDescent="0.25">
      <c r="A1542" s="2">
        <v>37001</v>
      </c>
      <c r="B1542">
        <v>66</v>
      </c>
      <c r="C1542">
        <v>41</v>
      </c>
    </row>
    <row r="1543" spans="1:3" x14ac:dyDescent="0.25">
      <c r="A1543" s="2">
        <v>37002</v>
      </c>
      <c r="B1543">
        <v>72</v>
      </c>
      <c r="C1543">
        <v>54</v>
      </c>
    </row>
    <row r="1544" spans="1:3" x14ac:dyDescent="0.25">
      <c r="A1544" s="2">
        <v>37003</v>
      </c>
      <c r="B1544">
        <v>85</v>
      </c>
      <c r="C1544">
        <v>61</v>
      </c>
    </row>
    <row r="1545" spans="1:3" x14ac:dyDescent="0.25">
      <c r="A1545" s="2">
        <v>37004</v>
      </c>
      <c r="B1545">
        <v>88</v>
      </c>
      <c r="C1545">
        <v>58</v>
      </c>
    </row>
    <row r="1546" spans="1:3" x14ac:dyDescent="0.25">
      <c r="A1546" s="2">
        <v>37005</v>
      </c>
      <c r="B1546">
        <v>86</v>
      </c>
      <c r="C1546">
        <v>55</v>
      </c>
    </row>
    <row r="1547" spans="1:3" x14ac:dyDescent="0.25">
      <c r="A1547" s="2">
        <v>37006</v>
      </c>
      <c r="B1547">
        <v>56</v>
      </c>
      <c r="C1547">
        <v>45</v>
      </c>
    </row>
    <row r="1548" spans="1:3" x14ac:dyDescent="0.25">
      <c r="A1548" s="2">
        <v>37007</v>
      </c>
      <c r="B1548">
        <v>64</v>
      </c>
      <c r="C1548">
        <v>43</v>
      </c>
    </row>
    <row r="1549" spans="1:3" x14ac:dyDescent="0.25">
      <c r="A1549" s="2">
        <v>37008</v>
      </c>
      <c r="B1549">
        <v>75</v>
      </c>
      <c r="C1549">
        <v>41</v>
      </c>
    </row>
    <row r="1550" spans="1:3" x14ac:dyDescent="0.25">
      <c r="A1550" s="2">
        <v>37009</v>
      </c>
      <c r="B1550">
        <v>65</v>
      </c>
      <c r="C1550">
        <v>50</v>
      </c>
    </row>
    <row r="1551" spans="1:3" x14ac:dyDescent="0.25">
      <c r="A1551" s="2">
        <v>37010</v>
      </c>
      <c r="B1551">
        <v>65</v>
      </c>
      <c r="C1551">
        <v>43</v>
      </c>
    </row>
    <row r="1552" spans="1:3" x14ac:dyDescent="0.25">
      <c r="A1552" s="2">
        <v>37011</v>
      </c>
      <c r="B1552">
        <v>74</v>
      </c>
      <c r="C1552">
        <v>44</v>
      </c>
    </row>
    <row r="1553" spans="1:3" x14ac:dyDescent="0.25">
      <c r="A1553" s="2">
        <v>37012</v>
      </c>
      <c r="B1553">
        <v>84</v>
      </c>
      <c r="C1553">
        <v>50</v>
      </c>
    </row>
    <row r="1554" spans="1:3" x14ac:dyDescent="0.25">
      <c r="A1554" s="2">
        <v>37013</v>
      </c>
      <c r="B1554">
        <v>87</v>
      </c>
      <c r="C1554">
        <v>56</v>
      </c>
    </row>
    <row r="1555" spans="1:3" x14ac:dyDescent="0.25">
      <c r="A1555" s="2">
        <v>37014</v>
      </c>
      <c r="B1555">
        <v>90</v>
      </c>
      <c r="C1555">
        <v>60</v>
      </c>
    </row>
    <row r="1556" spans="1:3" x14ac:dyDescent="0.25">
      <c r="A1556" s="2">
        <v>37015</v>
      </c>
      <c r="B1556">
        <v>91</v>
      </c>
      <c r="C1556">
        <v>62</v>
      </c>
    </row>
    <row r="1557" spans="1:3" x14ac:dyDescent="0.25">
      <c r="A1557" s="2">
        <v>37016</v>
      </c>
      <c r="B1557">
        <v>77</v>
      </c>
      <c r="C1557">
        <v>56</v>
      </c>
    </row>
    <row r="1558" spans="1:3" x14ac:dyDescent="0.25">
      <c r="A1558" s="2">
        <v>37017</v>
      </c>
      <c r="B1558">
        <v>67</v>
      </c>
      <c r="C1558">
        <v>48</v>
      </c>
    </row>
    <row r="1559" spans="1:3" x14ac:dyDescent="0.25">
      <c r="A1559" s="2">
        <v>37018</v>
      </c>
      <c r="B1559">
        <v>69</v>
      </c>
      <c r="C1559">
        <v>45</v>
      </c>
    </row>
    <row r="1560" spans="1:3" x14ac:dyDescent="0.25">
      <c r="A1560" s="2">
        <v>37019</v>
      </c>
      <c r="B1560">
        <v>71</v>
      </c>
      <c r="C1560">
        <v>46</v>
      </c>
    </row>
    <row r="1561" spans="1:3" x14ac:dyDescent="0.25">
      <c r="A1561" s="2">
        <v>37020</v>
      </c>
      <c r="B1561">
        <v>76</v>
      </c>
      <c r="C1561">
        <v>51</v>
      </c>
    </row>
    <row r="1562" spans="1:3" x14ac:dyDescent="0.25">
      <c r="A1562" s="2">
        <v>37021</v>
      </c>
      <c r="B1562">
        <v>83</v>
      </c>
      <c r="C1562">
        <v>56</v>
      </c>
    </row>
    <row r="1563" spans="1:3" x14ac:dyDescent="0.25">
      <c r="A1563" s="2">
        <v>37022</v>
      </c>
      <c r="B1563">
        <v>87</v>
      </c>
      <c r="C1563">
        <v>58</v>
      </c>
    </row>
    <row r="1564" spans="1:3" x14ac:dyDescent="0.25">
      <c r="A1564" s="2">
        <v>37023</v>
      </c>
      <c r="B1564">
        <v>85</v>
      </c>
      <c r="C1564">
        <v>60</v>
      </c>
    </row>
    <row r="1565" spans="1:3" x14ac:dyDescent="0.25">
      <c r="A1565" s="2">
        <v>37024</v>
      </c>
      <c r="B1565">
        <v>72</v>
      </c>
      <c r="C1565">
        <v>55</v>
      </c>
    </row>
    <row r="1566" spans="1:3" x14ac:dyDescent="0.25">
      <c r="A1566" s="2">
        <v>37025</v>
      </c>
      <c r="B1566">
        <v>70</v>
      </c>
      <c r="C1566">
        <v>50</v>
      </c>
    </row>
    <row r="1567" spans="1:3" x14ac:dyDescent="0.25">
      <c r="A1567" s="2">
        <v>37026</v>
      </c>
      <c r="B1567">
        <v>74</v>
      </c>
      <c r="C1567">
        <v>50</v>
      </c>
    </row>
    <row r="1568" spans="1:3" x14ac:dyDescent="0.25">
      <c r="A1568" s="2">
        <v>37027</v>
      </c>
      <c r="B1568">
        <v>70</v>
      </c>
      <c r="C1568">
        <v>52</v>
      </c>
    </row>
    <row r="1569" spans="1:3" x14ac:dyDescent="0.25">
      <c r="A1569" s="2">
        <v>37028</v>
      </c>
      <c r="B1569">
        <v>67</v>
      </c>
      <c r="C1569">
        <v>53</v>
      </c>
    </row>
    <row r="1570" spans="1:3" x14ac:dyDescent="0.25">
      <c r="A1570" s="2">
        <v>37029</v>
      </c>
      <c r="B1570">
        <v>62</v>
      </c>
      <c r="C1570">
        <v>56</v>
      </c>
    </row>
    <row r="1571" spans="1:3" x14ac:dyDescent="0.25">
      <c r="A1571" s="2">
        <v>37030</v>
      </c>
      <c r="B1571">
        <v>79</v>
      </c>
      <c r="C1571">
        <v>60</v>
      </c>
    </row>
    <row r="1572" spans="1:3" x14ac:dyDescent="0.25">
      <c r="A1572" s="2">
        <v>37031</v>
      </c>
      <c r="B1572">
        <v>69</v>
      </c>
      <c r="C1572">
        <v>53</v>
      </c>
    </row>
    <row r="1573" spans="1:3" x14ac:dyDescent="0.25">
      <c r="A1573" s="2">
        <v>37032</v>
      </c>
      <c r="B1573">
        <v>60</v>
      </c>
      <c r="C1573">
        <v>53</v>
      </c>
    </row>
    <row r="1574" spans="1:3" x14ac:dyDescent="0.25">
      <c r="A1574" s="2">
        <v>37033</v>
      </c>
      <c r="B1574">
        <v>74</v>
      </c>
      <c r="C1574">
        <v>59</v>
      </c>
    </row>
    <row r="1575" spans="1:3" x14ac:dyDescent="0.25">
      <c r="A1575" s="2">
        <v>37034</v>
      </c>
      <c r="B1575">
        <v>74</v>
      </c>
      <c r="C1575">
        <v>59</v>
      </c>
    </row>
    <row r="1576" spans="1:3" x14ac:dyDescent="0.25">
      <c r="A1576" s="2">
        <v>37035</v>
      </c>
      <c r="B1576">
        <v>78</v>
      </c>
      <c r="C1576">
        <v>61</v>
      </c>
    </row>
    <row r="1577" spans="1:3" x14ac:dyDescent="0.25">
      <c r="A1577" s="2">
        <v>37036</v>
      </c>
      <c r="B1577">
        <v>68</v>
      </c>
      <c r="C1577">
        <v>59</v>
      </c>
    </row>
    <row r="1578" spans="1:3" x14ac:dyDescent="0.25">
      <c r="A1578" s="2">
        <v>37037</v>
      </c>
      <c r="B1578">
        <v>62</v>
      </c>
      <c r="C1578">
        <v>58</v>
      </c>
    </row>
    <row r="1579" spans="1:3" x14ac:dyDescent="0.25">
      <c r="A1579" s="2">
        <v>37038</v>
      </c>
      <c r="B1579">
        <v>74</v>
      </c>
      <c r="C1579">
        <v>60</v>
      </c>
    </row>
    <row r="1580" spans="1:3" x14ac:dyDescent="0.25">
      <c r="A1580" s="2">
        <v>37039</v>
      </c>
      <c r="B1580">
        <v>76</v>
      </c>
      <c r="C1580">
        <v>58</v>
      </c>
    </row>
    <row r="1581" spans="1:3" x14ac:dyDescent="0.25">
      <c r="A1581" s="2">
        <v>37040</v>
      </c>
      <c r="B1581">
        <v>75</v>
      </c>
      <c r="C1581">
        <v>55</v>
      </c>
    </row>
    <row r="1582" spans="1:3" x14ac:dyDescent="0.25">
      <c r="A1582" s="2">
        <v>37041</v>
      </c>
      <c r="B1582">
        <v>69</v>
      </c>
      <c r="C1582">
        <v>57</v>
      </c>
    </row>
    <row r="1583" spans="1:3" x14ac:dyDescent="0.25">
      <c r="A1583" s="2">
        <v>37042</v>
      </c>
      <c r="B1583">
        <v>70</v>
      </c>
      <c r="C1583">
        <v>50</v>
      </c>
    </row>
    <row r="1584" spans="1:3" x14ac:dyDescent="0.25">
      <c r="A1584" s="2">
        <v>37043</v>
      </c>
      <c r="B1584">
        <v>70</v>
      </c>
      <c r="C1584">
        <v>52</v>
      </c>
    </row>
    <row r="1585" spans="1:3" x14ac:dyDescent="0.25">
      <c r="A1585" s="2">
        <v>37044</v>
      </c>
      <c r="B1585">
        <v>74</v>
      </c>
      <c r="C1585">
        <v>63</v>
      </c>
    </row>
    <row r="1586" spans="1:3" x14ac:dyDescent="0.25">
      <c r="A1586" s="2">
        <v>37045</v>
      </c>
      <c r="B1586">
        <v>72</v>
      </c>
      <c r="C1586">
        <v>58</v>
      </c>
    </row>
    <row r="1587" spans="1:3" x14ac:dyDescent="0.25">
      <c r="A1587" s="2">
        <v>37046</v>
      </c>
      <c r="B1587">
        <v>75</v>
      </c>
      <c r="C1587">
        <v>55</v>
      </c>
    </row>
    <row r="1588" spans="1:3" x14ac:dyDescent="0.25">
      <c r="A1588" s="2">
        <v>37047</v>
      </c>
      <c r="B1588">
        <v>80</v>
      </c>
      <c r="C1588">
        <v>63</v>
      </c>
    </row>
    <row r="1589" spans="1:3" x14ac:dyDescent="0.25">
      <c r="A1589" s="2">
        <v>37048</v>
      </c>
      <c r="B1589">
        <v>75</v>
      </c>
      <c r="C1589">
        <v>67</v>
      </c>
    </row>
    <row r="1590" spans="1:3" x14ac:dyDescent="0.25">
      <c r="A1590" s="2">
        <v>37049</v>
      </c>
      <c r="B1590">
        <v>79</v>
      </c>
      <c r="C1590">
        <v>65</v>
      </c>
    </row>
    <row r="1591" spans="1:3" x14ac:dyDescent="0.25">
      <c r="A1591" s="2">
        <v>37050</v>
      </c>
      <c r="B1591">
        <v>81</v>
      </c>
      <c r="C1591">
        <v>60</v>
      </c>
    </row>
    <row r="1592" spans="1:3" x14ac:dyDescent="0.25">
      <c r="A1592" s="2">
        <v>37051</v>
      </c>
      <c r="B1592">
        <v>82</v>
      </c>
      <c r="C1592">
        <v>60</v>
      </c>
    </row>
    <row r="1593" spans="1:3" x14ac:dyDescent="0.25">
      <c r="A1593" s="2">
        <v>37052</v>
      </c>
      <c r="B1593">
        <v>83</v>
      </c>
      <c r="C1593">
        <v>60</v>
      </c>
    </row>
    <row r="1594" spans="1:3" x14ac:dyDescent="0.25">
      <c r="A1594" s="2">
        <v>37053</v>
      </c>
      <c r="B1594">
        <v>87</v>
      </c>
      <c r="C1594">
        <v>65</v>
      </c>
    </row>
    <row r="1595" spans="1:3" x14ac:dyDescent="0.25">
      <c r="A1595" s="2">
        <v>37054</v>
      </c>
      <c r="B1595">
        <v>86</v>
      </c>
      <c r="C1595">
        <v>67</v>
      </c>
    </row>
    <row r="1596" spans="1:3" x14ac:dyDescent="0.25">
      <c r="A1596" s="2">
        <v>37055</v>
      </c>
      <c r="B1596">
        <v>91</v>
      </c>
      <c r="C1596">
        <v>70</v>
      </c>
    </row>
    <row r="1597" spans="1:3" x14ac:dyDescent="0.25">
      <c r="A1597" s="2">
        <v>37056</v>
      </c>
      <c r="B1597">
        <v>88</v>
      </c>
      <c r="C1597">
        <v>69</v>
      </c>
    </row>
    <row r="1598" spans="1:3" x14ac:dyDescent="0.25">
      <c r="A1598" s="2">
        <v>37057</v>
      </c>
      <c r="B1598">
        <v>84</v>
      </c>
      <c r="C1598">
        <v>72</v>
      </c>
    </row>
    <row r="1599" spans="1:3" x14ac:dyDescent="0.25">
      <c r="A1599" s="2">
        <v>37058</v>
      </c>
      <c r="B1599">
        <v>83</v>
      </c>
      <c r="C1599">
        <v>73</v>
      </c>
    </row>
    <row r="1600" spans="1:3" x14ac:dyDescent="0.25">
      <c r="A1600" s="2">
        <v>37059</v>
      </c>
      <c r="B1600">
        <v>86</v>
      </c>
      <c r="C1600">
        <v>66</v>
      </c>
    </row>
    <row r="1601" spans="1:3" x14ac:dyDescent="0.25">
      <c r="A1601" s="2">
        <v>37060</v>
      </c>
      <c r="B1601">
        <v>85</v>
      </c>
      <c r="C1601">
        <v>67</v>
      </c>
    </row>
    <row r="1602" spans="1:3" x14ac:dyDescent="0.25">
      <c r="A1602" s="2">
        <v>37061</v>
      </c>
      <c r="B1602">
        <v>88</v>
      </c>
      <c r="C1602">
        <v>68</v>
      </c>
    </row>
    <row r="1603" spans="1:3" x14ac:dyDescent="0.25">
      <c r="A1603" s="2">
        <v>37062</v>
      </c>
      <c r="B1603">
        <v>90</v>
      </c>
      <c r="C1603">
        <v>69</v>
      </c>
    </row>
    <row r="1604" spans="1:3" x14ac:dyDescent="0.25">
      <c r="A1604" s="2">
        <v>37063</v>
      </c>
      <c r="B1604">
        <v>84</v>
      </c>
      <c r="C1604">
        <v>70</v>
      </c>
    </row>
    <row r="1605" spans="1:3" x14ac:dyDescent="0.25">
      <c r="A1605" s="2">
        <v>37064</v>
      </c>
      <c r="B1605">
        <v>84</v>
      </c>
      <c r="C1605">
        <v>69</v>
      </c>
    </row>
    <row r="1606" spans="1:3" x14ac:dyDescent="0.25">
      <c r="A1606" s="2">
        <v>37065</v>
      </c>
      <c r="B1606">
        <v>85</v>
      </c>
      <c r="C1606">
        <v>68</v>
      </c>
    </row>
    <row r="1607" spans="1:3" x14ac:dyDescent="0.25">
      <c r="A1607" s="2">
        <v>37066</v>
      </c>
      <c r="B1607">
        <v>78</v>
      </c>
      <c r="C1607">
        <v>63</v>
      </c>
    </row>
    <row r="1608" spans="1:3" x14ac:dyDescent="0.25">
      <c r="A1608" s="2">
        <v>37067</v>
      </c>
      <c r="B1608">
        <v>86</v>
      </c>
      <c r="C1608">
        <v>65</v>
      </c>
    </row>
    <row r="1609" spans="1:3" x14ac:dyDescent="0.25">
      <c r="A1609" s="2">
        <v>37068</v>
      </c>
      <c r="B1609">
        <v>90</v>
      </c>
      <c r="C1609">
        <v>68</v>
      </c>
    </row>
    <row r="1610" spans="1:3" x14ac:dyDescent="0.25">
      <c r="A1610" s="2">
        <v>37069</v>
      </c>
      <c r="B1610">
        <v>93</v>
      </c>
      <c r="C1610">
        <v>72</v>
      </c>
    </row>
    <row r="1611" spans="1:3" x14ac:dyDescent="0.25">
      <c r="A1611" s="2">
        <v>37070</v>
      </c>
      <c r="B1611">
        <v>94</v>
      </c>
      <c r="C1611">
        <v>76</v>
      </c>
    </row>
    <row r="1612" spans="1:3" x14ac:dyDescent="0.25">
      <c r="A1612" s="2">
        <v>37071</v>
      </c>
      <c r="B1612">
        <v>93</v>
      </c>
      <c r="C1612">
        <v>74</v>
      </c>
    </row>
    <row r="1613" spans="1:3" x14ac:dyDescent="0.25">
      <c r="A1613" s="2">
        <v>37072</v>
      </c>
      <c r="B1613">
        <v>94</v>
      </c>
      <c r="C1613">
        <v>76</v>
      </c>
    </row>
    <row r="1614" spans="1:3" x14ac:dyDescent="0.25">
      <c r="A1614" s="2">
        <v>37073</v>
      </c>
      <c r="B1614">
        <v>91</v>
      </c>
      <c r="C1614">
        <v>71</v>
      </c>
    </row>
    <row r="1615" spans="1:3" x14ac:dyDescent="0.25">
      <c r="A1615" s="2">
        <v>37074</v>
      </c>
      <c r="B1615">
        <v>74</v>
      </c>
      <c r="C1615">
        <v>58</v>
      </c>
    </row>
    <row r="1616" spans="1:3" x14ac:dyDescent="0.25">
      <c r="A1616" s="2">
        <v>37075</v>
      </c>
      <c r="B1616">
        <v>79</v>
      </c>
      <c r="C1616">
        <v>59</v>
      </c>
    </row>
    <row r="1617" spans="1:3" x14ac:dyDescent="0.25">
      <c r="A1617" s="2">
        <v>37076</v>
      </c>
      <c r="B1617">
        <v>85</v>
      </c>
      <c r="C1617">
        <v>70</v>
      </c>
    </row>
    <row r="1618" spans="1:3" x14ac:dyDescent="0.25">
      <c r="A1618" s="2">
        <v>37077</v>
      </c>
      <c r="B1618">
        <v>86</v>
      </c>
      <c r="C1618">
        <v>68</v>
      </c>
    </row>
    <row r="1619" spans="1:3" x14ac:dyDescent="0.25">
      <c r="A1619" s="2">
        <v>37078</v>
      </c>
      <c r="B1619">
        <v>78</v>
      </c>
      <c r="C1619">
        <v>63</v>
      </c>
    </row>
    <row r="1620" spans="1:3" x14ac:dyDescent="0.25">
      <c r="A1620" s="2">
        <v>37079</v>
      </c>
      <c r="B1620">
        <v>83</v>
      </c>
      <c r="C1620">
        <v>60</v>
      </c>
    </row>
    <row r="1621" spans="1:3" x14ac:dyDescent="0.25">
      <c r="A1621" s="2">
        <v>37080</v>
      </c>
      <c r="B1621">
        <v>78</v>
      </c>
      <c r="C1621">
        <v>68</v>
      </c>
    </row>
    <row r="1622" spans="1:3" x14ac:dyDescent="0.25">
      <c r="A1622" s="2">
        <v>37081</v>
      </c>
      <c r="B1622">
        <v>90</v>
      </c>
      <c r="C1622">
        <v>72</v>
      </c>
    </row>
    <row r="1623" spans="1:3" x14ac:dyDescent="0.25">
      <c r="A1623" s="2">
        <v>37082</v>
      </c>
      <c r="B1623">
        <v>93</v>
      </c>
      <c r="C1623">
        <v>71</v>
      </c>
    </row>
    <row r="1624" spans="1:3" x14ac:dyDescent="0.25">
      <c r="A1624" s="2">
        <v>37083</v>
      </c>
      <c r="B1624">
        <v>85</v>
      </c>
      <c r="C1624">
        <v>71</v>
      </c>
    </row>
    <row r="1625" spans="1:3" x14ac:dyDescent="0.25">
      <c r="A1625" s="2">
        <v>37084</v>
      </c>
      <c r="B1625">
        <v>82</v>
      </c>
      <c r="C1625">
        <v>64</v>
      </c>
    </row>
    <row r="1626" spans="1:3" x14ac:dyDescent="0.25">
      <c r="A1626" s="2">
        <v>37085</v>
      </c>
      <c r="B1626">
        <v>80</v>
      </c>
      <c r="C1626">
        <v>63</v>
      </c>
    </row>
    <row r="1627" spans="1:3" x14ac:dyDescent="0.25">
      <c r="A1627" s="2">
        <v>37086</v>
      </c>
      <c r="B1627">
        <v>82</v>
      </c>
      <c r="C1627">
        <v>63</v>
      </c>
    </row>
    <row r="1628" spans="1:3" x14ac:dyDescent="0.25">
      <c r="A1628" s="2">
        <v>37087</v>
      </c>
      <c r="B1628">
        <v>86</v>
      </c>
      <c r="C1628">
        <v>62</v>
      </c>
    </row>
    <row r="1629" spans="1:3" x14ac:dyDescent="0.25">
      <c r="A1629" s="2">
        <v>37088</v>
      </c>
      <c r="B1629">
        <v>88</v>
      </c>
      <c r="C1629">
        <v>68</v>
      </c>
    </row>
    <row r="1630" spans="1:3" x14ac:dyDescent="0.25">
      <c r="A1630" s="2">
        <v>37089</v>
      </c>
      <c r="B1630">
        <v>92</v>
      </c>
      <c r="C1630">
        <v>73</v>
      </c>
    </row>
    <row r="1631" spans="1:3" x14ac:dyDescent="0.25">
      <c r="A1631" s="2">
        <v>37090</v>
      </c>
      <c r="B1631">
        <v>82</v>
      </c>
      <c r="C1631">
        <v>70</v>
      </c>
    </row>
    <row r="1632" spans="1:3" x14ac:dyDescent="0.25">
      <c r="A1632" s="2">
        <v>37091</v>
      </c>
      <c r="B1632">
        <v>82</v>
      </c>
      <c r="C1632">
        <v>67</v>
      </c>
    </row>
    <row r="1633" spans="1:3" x14ac:dyDescent="0.25">
      <c r="A1633" s="2">
        <v>37092</v>
      </c>
      <c r="B1633">
        <v>83</v>
      </c>
      <c r="C1633">
        <v>64</v>
      </c>
    </row>
    <row r="1634" spans="1:3" x14ac:dyDescent="0.25">
      <c r="A1634" s="2">
        <v>37093</v>
      </c>
      <c r="B1634">
        <v>88</v>
      </c>
      <c r="C1634">
        <v>61</v>
      </c>
    </row>
    <row r="1635" spans="1:3" x14ac:dyDescent="0.25">
      <c r="A1635" s="2">
        <v>37094</v>
      </c>
      <c r="B1635">
        <v>86</v>
      </c>
      <c r="C1635">
        <v>65</v>
      </c>
    </row>
    <row r="1636" spans="1:3" x14ac:dyDescent="0.25">
      <c r="A1636" s="2">
        <v>37095</v>
      </c>
      <c r="B1636">
        <v>90</v>
      </c>
      <c r="C1636">
        <v>69</v>
      </c>
    </row>
    <row r="1637" spans="1:3" x14ac:dyDescent="0.25">
      <c r="A1637" s="2">
        <v>37096</v>
      </c>
      <c r="B1637">
        <v>92</v>
      </c>
      <c r="C1637">
        <v>75</v>
      </c>
    </row>
    <row r="1638" spans="1:3" x14ac:dyDescent="0.25">
      <c r="A1638" s="2">
        <v>37097</v>
      </c>
      <c r="B1638">
        <v>94</v>
      </c>
      <c r="C1638">
        <v>78</v>
      </c>
    </row>
    <row r="1639" spans="1:3" x14ac:dyDescent="0.25">
      <c r="A1639" s="2">
        <v>37098</v>
      </c>
      <c r="B1639">
        <v>81</v>
      </c>
      <c r="C1639">
        <v>72</v>
      </c>
    </row>
    <row r="1640" spans="1:3" x14ac:dyDescent="0.25">
      <c r="A1640" s="2">
        <v>37099</v>
      </c>
      <c r="B1640">
        <v>79</v>
      </c>
      <c r="C1640">
        <v>63</v>
      </c>
    </row>
    <row r="1641" spans="1:3" x14ac:dyDescent="0.25">
      <c r="A1641" s="2">
        <v>37100</v>
      </c>
      <c r="B1641">
        <v>81</v>
      </c>
      <c r="C1641">
        <v>62</v>
      </c>
    </row>
    <row r="1642" spans="1:3" x14ac:dyDescent="0.25">
      <c r="A1642" s="2">
        <v>37101</v>
      </c>
      <c r="B1642">
        <v>82</v>
      </c>
      <c r="C1642">
        <v>65</v>
      </c>
    </row>
    <row r="1643" spans="1:3" x14ac:dyDescent="0.25">
      <c r="A1643" s="2">
        <v>37102</v>
      </c>
      <c r="B1643">
        <v>79</v>
      </c>
      <c r="C1643">
        <v>66</v>
      </c>
    </row>
    <row r="1644" spans="1:3" x14ac:dyDescent="0.25">
      <c r="A1644" s="2">
        <v>37103</v>
      </c>
      <c r="B1644">
        <v>85</v>
      </c>
      <c r="C1644">
        <v>63</v>
      </c>
    </row>
    <row r="1645" spans="1:3" x14ac:dyDescent="0.25">
      <c r="A1645" s="2">
        <v>37104</v>
      </c>
      <c r="B1645">
        <v>88</v>
      </c>
      <c r="C1645">
        <v>64</v>
      </c>
    </row>
    <row r="1646" spans="1:3" x14ac:dyDescent="0.25">
      <c r="A1646" s="2">
        <v>37105</v>
      </c>
      <c r="B1646">
        <v>89</v>
      </c>
      <c r="C1646">
        <v>67</v>
      </c>
    </row>
    <row r="1647" spans="1:3" x14ac:dyDescent="0.25">
      <c r="A1647" s="2">
        <v>37106</v>
      </c>
      <c r="B1647">
        <v>89</v>
      </c>
      <c r="C1647">
        <v>68</v>
      </c>
    </row>
    <row r="1648" spans="1:3" x14ac:dyDescent="0.25">
      <c r="A1648" s="2">
        <v>37107</v>
      </c>
      <c r="B1648">
        <v>85</v>
      </c>
      <c r="C1648">
        <v>72</v>
      </c>
    </row>
    <row r="1649" spans="1:3" x14ac:dyDescent="0.25">
      <c r="A1649" s="2">
        <v>37108</v>
      </c>
      <c r="B1649">
        <v>91</v>
      </c>
      <c r="C1649">
        <v>71</v>
      </c>
    </row>
    <row r="1650" spans="1:3" x14ac:dyDescent="0.25">
      <c r="A1650" s="2">
        <v>37109</v>
      </c>
      <c r="B1650">
        <v>94</v>
      </c>
      <c r="C1650">
        <v>74</v>
      </c>
    </row>
    <row r="1651" spans="1:3" x14ac:dyDescent="0.25">
      <c r="A1651" s="2">
        <v>37110</v>
      </c>
      <c r="B1651">
        <v>99</v>
      </c>
      <c r="C1651">
        <v>76</v>
      </c>
    </row>
    <row r="1652" spans="1:3" x14ac:dyDescent="0.25">
      <c r="A1652" s="2">
        <v>37111</v>
      </c>
      <c r="B1652">
        <v>100</v>
      </c>
      <c r="C1652">
        <v>82</v>
      </c>
    </row>
    <row r="1653" spans="1:3" x14ac:dyDescent="0.25">
      <c r="A1653" s="2">
        <v>37112</v>
      </c>
      <c r="B1653">
        <v>101</v>
      </c>
      <c r="C1653">
        <v>77</v>
      </c>
    </row>
    <row r="1654" spans="1:3" x14ac:dyDescent="0.25">
      <c r="A1654" s="2">
        <v>37113</v>
      </c>
      <c r="B1654">
        <v>98</v>
      </c>
      <c r="C1654">
        <v>77</v>
      </c>
    </row>
    <row r="1655" spans="1:3" x14ac:dyDescent="0.25">
      <c r="A1655" s="2">
        <v>37114</v>
      </c>
      <c r="B1655">
        <v>80</v>
      </c>
      <c r="C1655">
        <v>74</v>
      </c>
    </row>
    <row r="1656" spans="1:3" x14ac:dyDescent="0.25">
      <c r="A1656" s="2">
        <v>37115</v>
      </c>
      <c r="B1656">
        <v>81</v>
      </c>
      <c r="C1656">
        <v>74</v>
      </c>
    </row>
    <row r="1657" spans="1:3" x14ac:dyDescent="0.25">
      <c r="A1657" s="2">
        <v>37116</v>
      </c>
      <c r="B1657">
        <v>85</v>
      </c>
      <c r="C1657">
        <v>72</v>
      </c>
    </row>
    <row r="1658" spans="1:3" x14ac:dyDescent="0.25">
      <c r="A1658" s="2">
        <v>37117</v>
      </c>
      <c r="B1658">
        <v>88</v>
      </c>
      <c r="C1658">
        <v>70</v>
      </c>
    </row>
    <row r="1659" spans="1:3" x14ac:dyDescent="0.25">
      <c r="A1659" s="2">
        <v>37118</v>
      </c>
      <c r="B1659">
        <v>88</v>
      </c>
      <c r="C1659">
        <v>69</v>
      </c>
    </row>
    <row r="1660" spans="1:3" x14ac:dyDescent="0.25">
      <c r="A1660" s="2">
        <v>37119</v>
      </c>
      <c r="B1660">
        <v>88</v>
      </c>
      <c r="C1660">
        <v>67</v>
      </c>
    </row>
    <row r="1661" spans="1:3" x14ac:dyDescent="0.25">
      <c r="A1661" s="2">
        <v>37120</v>
      </c>
      <c r="B1661">
        <v>89</v>
      </c>
      <c r="C1661">
        <v>73</v>
      </c>
    </row>
    <row r="1662" spans="1:3" x14ac:dyDescent="0.25">
      <c r="A1662" s="2">
        <v>37121</v>
      </c>
      <c r="B1662">
        <v>87</v>
      </c>
      <c r="C1662">
        <v>70</v>
      </c>
    </row>
    <row r="1663" spans="1:3" x14ac:dyDescent="0.25">
      <c r="A1663" s="2">
        <v>37122</v>
      </c>
      <c r="B1663">
        <v>84</v>
      </c>
      <c r="C1663">
        <v>73</v>
      </c>
    </row>
    <row r="1664" spans="1:3" x14ac:dyDescent="0.25">
      <c r="A1664" s="2">
        <v>37123</v>
      </c>
      <c r="B1664">
        <v>87</v>
      </c>
      <c r="C1664">
        <v>74</v>
      </c>
    </row>
    <row r="1665" spans="1:3" x14ac:dyDescent="0.25">
      <c r="A1665" s="2">
        <v>37124</v>
      </c>
      <c r="B1665">
        <v>85</v>
      </c>
      <c r="C1665">
        <v>71</v>
      </c>
    </row>
    <row r="1666" spans="1:3" x14ac:dyDescent="0.25">
      <c r="A1666" s="2">
        <v>37125</v>
      </c>
      <c r="B1666">
        <v>88</v>
      </c>
      <c r="C1666">
        <v>68</v>
      </c>
    </row>
    <row r="1667" spans="1:3" x14ac:dyDescent="0.25">
      <c r="A1667" s="2">
        <v>37126</v>
      </c>
      <c r="B1667">
        <v>84</v>
      </c>
      <c r="C1667">
        <v>70</v>
      </c>
    </row>
    <row r="1668" spans="1:3" x14ac:dyDescent="0.25">
      <c r="A1668" s="2">
        <v>37127</v>
      </c>
      <c r="B1668">
        <v>87</v>
      </c>
      <c r="C1668">
        <v>68</v>
      </c>
    </row>
    <row r="1669" spans="1:3" x14ac:dyDescent="0.25">
      <c r="A1669" s="2">
        <v>37128</v>
      </c>
      <c r="B1669">
        <v>85</v>
      </c>
      <c r="C1669">
        <v>67</v>
      </c>
    </row>
    <row r="1670" spans="1:3" x14ac:dyDescent="0.25">
      <c r="A1670" s="2">
        <v>37129</v>
      </c>
      <c r="B1670">
        <v>85</v>
      </c>
      <c r="C1670">
        <v>64</v>
      </c>
    </row>
    <row r="1671" spans="1:3" x14ac:dyDescent="0.25">
      <c r="A1671" s="2">
        <v>37130</v>
      </c>
      <c r="B1671">
        <v>89</v>
      </c>
      <c r="C1671">
        <v>71</v>
      </c>
    </row>
    <row r="1672" spans="1:3" x14ac:dyDescent="0.25">
      <c r="A1672" s="2">
        <v>37131</v>
      </c>
      <c r="B1672">
        <v>90</v>
      </c>
      <c r="C1672">
        <v>72</v>
      </c>
    </row>
    <row r="1673" spans="1:3" x14ac:dyDescent="0.25">
      <c r="A1673" s="2">
        <v>37132</v>
      </c>
      <c r="B1673">
        <v>87</v>
      </c>
      <c r="C1673">
        <v>70</v>
      </c>
    </row>
    <row r="1674" spans="1:3" x14ac:dyDescent="0.25">
      <c r="A1674" s="2">
        <v>37133</v>
      </c>
      <c r="B1674">
        <v>84</v>
      </c>
      <c r="C1674">
        <v>70</v>
      </c>
    </row>
    <row r="1675" spans="1:3" x14ac:dyDescent="0.25">
      <c r="A1675" s="2">
        <v>37134</v>
      </c>
      <c r="B1675">
        <v>88</v>
      </c>
      <c r="C1675">
        <v>73</v>
      </c>
    </row>
    <row r="1676" spans="1:3" x14ac:dyDescent="0.25">
      <c r="A1676" s="2">
        <v>37135</v>
      </c>
      <c r="B1676">
        <v>82</v>
      </c>
      <c r="C1676">
        <v>64</v>
      </c>
    </row>
    <row r="1677" spans="1:3" x14ac:dyDescent="0.25">
      <c r="A1677" s="2">
        <v>37136</v>
      </c>
      <c r="B1677">
        <v>78</v>
      </c>
      <c r="C1677">
        <v>58</v>
      </c>
    </row>
    <row r="1678" spans="1:3" x14ac:dyDescent="0.25">
      <c r="A1678" s="2">
        <v>37137</v>
      </c>
      <c r="B1678">
        <v>82</v>
      </c>
      <c r="C1678">
        <v>61</v>
      </c>
    </row>
    <row r="1679" spans="1:3" x14ac:dyDescent="0.25">
      <c r="A1679" s="2">
        <v>37138</v>
      </c>
      <c r="B1679">
        <v>86</v>
      </c>
      <c r="C1679">
        <v>67</v>
      </c>
    </row>
    <row r="1680" spans="1:3" x14ac:dyDescent="0.25">
      <c r="A1680" s="2">
        <v>37139</v>
      </c>
      <c r="B1680">
        <v>78</v>
      </c>
      <c r="C1680">
        <v>63</v>
      </c>
    </row>
    <row r="1681" spans="1:3" x14ac:dyDescent="0.25">
      <c r="A1681" s="2">
        <v>37140</v>
      </c>
      <c r="B1681">
        <v>80</v>
      </c>
      <c r="C1681">
        <v>61</v>
      </c>
    </row>
    <row r="1682" spans="1:3" x14ac:dyDescent="0.25">
      <c r="A1682" s="2">
        <v>37141</v>
      </c>
      <c r="B1682">
        <v>84</v>
      </c>
      <c r="C1682">
        <v>62</v>
      </c>
    </row>
    <row r="1683" spans="1:3" x14ac:dyDescent="0.25">
      <c r="A1683" s="2">
        <v>37142</v>
      </c>
      <c r="B1683">
        <v>84</v>
      </c>
      <c r="C1683">
        <v>64</v>
      </c>
    </row>
    <row r="1684" spans="1:3" x14ac:dyDescent="0.25">
      <c r="A1684" s="2">
        <v>37143</v>
      </c>
      <c r="B1684">
        <v>85</v>
      </c>
      <c r="C1684">
        <v>67</v>
      </c>
    </row>
    <row r="1685" spans="1:3" x14ac:dyDescent="0.25">
      <c r="A1685" s="2">
        <v>37144</v>
      </c>
      <c r="B1685">
        <v>86</v>
      </c>
      <c r="C1685">
        <v>71</v>
      </c>
    </row>
    <row r="1686" spans="1:3" x14ac:dyDescent="0.25">
      <c r="A1686" s="2">
        <v>37145</v>
      </c>
      <c r="B1686">
        <v>82</v>
      </c>
      <c r="C1686">
        <v>64</v>
      </c>
    </row>
    <row r="1687" spans="1:3" x14ac:dyDescent="0.25">
      <c r="A1687" s="2">
        <v>37146</v>
      </c>
      <c r="B1687">
        <v>80</v>
      </c>
      <c r="C1687">
        <v>62</v>
      </c>
    </row>
    <row r="1688" spans="1:3" x14ac:dyDescent="0.25">
      <c r="A1688" s="2">
        <v>37147</v>
      </c>
      <c r="B1688">
        <v>85</v>
      </c>
      <c r="C1688">
        <v>62</v>
      </c>
    </row>
    <row r="1689" spans="1:3" x14ac:dyDescent="0.25">
      <c r="A1689" s="2">
        <v>37148</v>
      </c>
      <c r="B1689">
        <v>71</v>
      </c>
      <c r="C1689">
        <v>54</v>
      </c>
    </row>
    <row r="1690" spans="1:3" x14ac:dyDescent="0.25">
      <c r="A1690" s="2">
        <v>37149</v>
      </c>
      <c r="B1690">
        <v>70</v>
      </c>
      <c r="C1690">
        <v>51</v>
      </c>
    </row>
    <row r="1691" spans="1:3" x14ac:dyDescent="0.25">
      <c r="A1691" s="2">
        <v>37150</v>
      </c>
      <c r="B1691">
        <v>75</v>
      </c>
      <c r="C1691">
        <v>50</v>
      </c>
    </row>
    <row r="1692" spans="1:3" x14ac:dyDescent="0.25">
      <c r="A1692" s="2">
        <v>37151</v>
      </c>
      <c r="B1692">
        <v>77</v>
      </c>
      <c r="C1692">
        <v>54</v>
      </c>
    </row>
    <row r="1693" spans="1:3" x14ac:dyDescent="0.25">
      <c r="A1693" s="2">
        <v>37152</v>
      </c>
      <c r="B1693">
        <v>78</v>
      </c>
      <c r="C1693">
        <v>57</v>
      </c>
    </row>
    <row r="1694" spans="1:3" x14ac:dyDescent="0.25">
      <c r="A1694" s="2">
        <v>37153</v>
      </c>
      <c r="B1694">
        <v>81</v>
      </c>
      <c r="C1694">
        <v>59</v>
      </c>
    </row>
    <row r="1695" spans="1:3" x14ac:dyDescent="0.25">
      <c r="A1695" s="2">
        <v>37154</v>
      </c>
      <c r="B1695">
        <v>73</v>
      </c>
      <c r="C1695">
        <v>67</v>
      </c>
    </row>
    <row r="1696" spans="1:3" x14ac:dyDescent="0.25">
      <c r="A1696" s="2">
        <v>37155</v>
      </c>
      <c r="B1696">
        <v>80</v>
      </c>
      <c r="C1696">
        <v>67</v>
      </c>
    </row>
    <row r="1697" spans="1:3" x14ac:dyDescent="0.25">
      <c r="A1697" s="2">
        <v>37156</v>
      </c>
      <c r="B1697">
        <v>83</v>
      </c>
      <c r="C1697">
        <v>65</v>
      </c>
    </row>
    <row r="1698" spans="1:3" x14ac:dyDescent="0.25">
      <c r="A1698" s="2">
        <v>37157</v>
      </c>
      <c r="B1698">
        <v>81</v>
      </c>
      <c r="C1698">
        <v>66</v>
      </c>
    </row>
    <row r="1699" spans="1:3" x14ac:dyDescent="0.25">
      <c r="A1699" s="2">
        <v>37158</v>
      </c>
      <c r="B1699">
        <v>82</v>
      </c>
      <c r="C1699">
        <v>68</v>
      </c>
    </row>
    <row r="1700" spans="1:3" x14ac:dyDescent="0.25">
      <c r="A1700" s="2">
        <v>37159</v>
      </c>
      <c r="B1700">
        <v>73</v>
      </c>
      <c r="C1700">
        <v>55</v>
      </c>
    </row>
    <row r="1701" spans="1:3" x14ac:dyDescent="0.25">
      <c r="A1701" s="2">
        <v>37160</v>
      </c>
      <c r="B1701">
        <v>65</v>
      </c>
      <c r="C1701">
        <v>46</v>
      </c>
    </row>
    <row r="1702" spans="1:3" x14ac:dyDescent="0.25">
      <c r="A1702" s="2">
        <v>37161</v>
      </c>
      <c r="B1702">
        <v>67</v>
      </c>
      <c r="C1702">
        <v>52</v>
      </c>
    </row>
    <row r="1703" spans="1:3" x14ac:dyDescent="0.25">
      <c r="A1703" s="2">
        <v>37162</v>
      </c>
      <c r="B1703">
        <v>63</v>
      </c>
      <c r="C1703">
        <v>49</v>
      </c>
    </row>
    <row r="1704" spans="1:3" x14ac:dyDescent="0.25">
      <c r="A1704" s="2">
        <v>37163</v>
      </c>
      <c r="B1704">
        <v>67</v>
      </c>
      <c r="C1704">
        <v>52</v>
      </c>
    </row>
    <row r="1705" spans="1:3" x14ac:dyDescent="0.25">
      <c r="A1705" s="2">
        <v>37164</v>
      </c>
      <c r="B1705">
        <v>57</v>
      </c>
      <c r="C1705">
        <v>50</v>
      </c>
    </row>
    <row r="1706" spans="1:3" x14ac:dyDescent="0.25">
      <c r="A1706" s="2">
        <v>37165</v>
      </c>
      <c r="B1706">
        <v>60</v>
      </c>
      <c r="C1706">
        <v>50</v>
      </c>
    </row>
    <row r="1707" spans="1:3" x14ac:dyDescent="0.25">
      <c r="A1707" s="2">
        <v>37166</v>
      </c>
      <c r="B1707">
        <v>77</v>
      </c>
      <c r="C1707">
        <v>48</v>
      </c>
    </row>
    <row r="1708" spans="1:3" x14ac:dyDescent="0.25">
      <c r="A1708" s="2">
        <v>37167</v>
      </c>
      <c r="B1708">
        <v>82</v>
      </c>
      <c r="C1708">
        <v>58</v>
      </c>
    </row>
    <row r="1709" spans="1:3" x14ac:dyDescent="0.25">
      <c r="A1709" s="2">
        <v>37168</v>
      </c>
      <c r="B1709">
        <v>83</v>
      </c>
      <c r="C1709">
        <v>60</v>
      </c>
    </row>
    <row r="1710" spans="1:3" x14ac:dyDescent="0.25">
      <c r="A1710" s="2">
        <v>37169</v>
      </c>
      <c r="B1710">
        <v>81</v>
      </c>
      <c r="C1710">
        <v>58</v>
      </c>
    </row>
    <row r="1711" spans="1:3" x14ac:dyDescent="0.25">
      <c r="A1711" s="2">
        <v>37170</v>
      </c>
      <c r="B1711">
        <v>71</v>
      </c>
      <c r="C1711">
        <v>49</v>
      </c>
    </row>
    <row r="1712" spans="1:3" x14ac:dyDescent="0.25">
      <c r="A1712" s="2">
        <v>37171</v>
      </c>
      <c r="B1712">
        <v>57</v>
      </c>
      <c r="C1712">
        <v>44</v>
      </c>
    </row>
    <row r="1713" spans="1:3" x14ac:dyDescent="0.25">
      <c r="A1713" s="2">
        <v>37172</v>
      </c>
      <c r="B1713">
        <v>56</v>
      </c>
      <c r="C1713">
        <v>41</v>
      </c>
    </row>
    <row r="1714" spans="1:3" x14ac:dyDescent="0.25">
      <c r="A1714" s="2">
        <v>37173</v>
      </c>
      <c r="B1714">
        <v>62</v>
      </c>
      <c r="C1714">
        <v>38</v>
      </c>
    </row>
    <row r="1715" spans="1:3" x14ac:dyDescent="0.25">
      <c r="A1715" s="2">
        <v>37174</v>
      </c>
      <c r="B1715">
        <v>71</v>
      </c>
      <c r="C1715">
        <v>45</v>
      </c>
    </row>
    <row r="1716" spans="1:3" x14ac:dyDescent="0.25">
      <c r="A1716" s="2">
        <v>37175</v>
      </c>
      <c r="B1716">
        <v>77</v>
      </c>
      <c r="C1716">
        <v>54</v>
      </c>
    </row>
    <row r="1717" spans="1:3" x14ac:dyDescent="0.25">
      <c r="A1717" s="2">
        <v>37176</v>
      </c>
      <c r="B1717">
        <v>77</v>
      </c>
      <c r="C1717">
        <v>53</v>
      </c>
    </row>
    <row r="1718" spans="1:3" x14ac:dyDescent="0.25">
      <c r="A1718" s="2">
        <v>37177</v>
      </c>
      <c r="B1718">
        <v>79</v>
      </c>
      <c r="C1718">
        <v>58</v>
      </c>
    </row>
    <row r="1719" spans="1:3" x14ac:dyDescent="0.25">
      <c r="A1719" s="2">
        <v>37178</v>
      </c>
      <c r="B1719">
        <v>74</v>
      </c>
      <c r="C1719">
        <v>60</v>
      </c>
    </row>
    <row r="1720" spans="1:3" x14ac:dyDescent="0.25">
      <c r="A1720" s="2">
        <v>37179</v>
      </c>
      <c r="B1720">
        <v>69</v>
      </c>
      <c r="C1720">
        <v>52</v>
      </c>
    </row>
    <row r="1721" spans="1:3" x14ac:dyDescent="0.25">
      <c r="A1721" s="2">
        <v>37180</v>
      </c>
      <c r="B1721">
        <v>70</v>
      </c>
      <c r="C1721">
        <v>48</v>
      </c>
    </row>
    <row r="1722" spans="1:3" x14ac:dyDescent="0.25">
      <c r="A1722" s="2">
        <v>37181</v>
      </c>
      <c r="B1722">
        <v>60</v>
      </c>
      <c r="C1722">
        <v>47</v>
      </c>
    </row>
    <row r="1723" spans="1:3" x14ac:dyDescent="0.25">
      <c r="A1723" s="2">
        <v>37182</v>
      </c>
      <c r="B1723">
        <v>59</v>
      </c>
      <c r="C1723">
        <v>39</v>
      </c>
    </row>
  </sheetData>
  <sheetCalcPr fullCalcOnLoad="1"/>
  <phoneticPr fontId="0" type="noConversion"/>
  <pageMargins left="0.75" right="0.75" top="1" bottom="1" header="0.5" footer="0.5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/>
  <dimension ref="A1:P34"/>
  <sheetViews>
    <sheetView zoomScale="85" workbookViewId="0">
      <selection activeCell="H17" sqref="H17"/>
    </sheetView>
  </sheetViews>
  <sheetFormatPr defaultRowHeight="13.2" x14ac:dyDescent="0.25"/>
  <cols>
    <col min="1" max="1" width="12.88671875" bestFit="1" customWidth="1"/>
    <col min="6" max="6" width="11.5546875" bestFit="1" customWidth="1"/>
    <col min="7" max="7" width="9.88671875" bestFit="1" customWidth="1"/>
  </cols>
  <sheetData>
    <row r="1" spans="1:16" x14ac:dyDescent="0.25">
      <c r="A1" s="3" t="s">
        <v>17</v>
      </c>
    </row>
    <row r="2" spans="1:16" x14ac:dyDescent="0.25">
      <c r="A2" s="181">
        <v>16.36</v>
      </c>
      <c r="B2" s="181">
        <v>15.71</v>
      </c>
      <c r="C2" s="181">
        <v>15.43</v>
      </c>
      <c r="D2" s="181">
        <v>15.35</v>
      </c>
      <c r="E2" s="181">
        <v>15.96</v>
      </c>
      <c r="F2" s="181">
        <v>18.989999999999998</v>
      </c>
      <c r="G2" s="181">
        <v>29</v>
      </c>
      <c r="H2" s="181">
        <v>32.93</v>
      </c>
      <c r="I2" s="181">
        <v>33.520000000000003</v>
      </c>
      <c r="J2" s="181">
        <v>32.01</v>
      </c>
      <c r="K2" s="181">
        <v>32.01</v>
      </c>
      <c r="L2" s="181">
        <v>26.9</v>
      </c>
    </row>
    <row r="3" spans="1:16" x14ac:dyDescent="0.25">
      <c r="A3" s="182">
        <v>25.84</v>
      </c>
      <c r="B3" s="182">
        <v>25.83</v>
      </c>
      <c r="C3" s="182">
        <v>24.91</v>
      </c>
      <c r="D3" s="182">
        <v>22.69</v>
      </c>
      <c r="E3" s="182">
        <v>26.03</v>
      </c>
      <c r="F3" s="182">
        <v>45.63</v>
      </c>
      <c r="G3" s="182">
        <v>40</v>
      </c>
      <c r="H3" s="182">
        <v>33.15</v>
      </c>
      <c r="I3" s="182">
        <v>27.55</v>
      </c>
      <c r="J3" s="182">
        <v>22.3</v>
      </c>
      <c r="K3" s="182">
        <v>20.49</v>
      </c>
      <c r="L3" s="182">
        <v>17.16</v>
      </c>
    </row>
    <row r="4" spans="1:16" x14ac:dyDescent="0.25">
      <c r="A4" s="3" t="s">
        <v>84</v>
      </c>
    </row>
    <row r="5" spans="1:16" x14ac:dyDescent="0.25">
      <c r="A5" s="181">
        <v>13.91</v>
      </c>
      <c r="B5" s="181">
        <v>13.76</v>
      </c>
      <c r="C5" s="181">
        <v>13.66</v>
      </c>
      <c r="D5" s="181">
        <v>13</v>
      </c>
      <c r="E5" s="181">
        <v>13.84</v>
      </c>
      <c r="F5" s="181">
        <v>17.63</v>
      </c>
      <c r="G5" s="181">
        <v>24.15</v>
      </c>
      <c r="H5" s="181">
        <v>25.05</v>
      </c>
      <c r="I5" s="181">
        <v>22.95</v>
      </c>
      <c r="J5" s="181">
        <v>23.47</v>
      </c>
      <c r="K5" s="181">
        <v>23.59</v>
      </c>
      <c r="L5" s="181">
        <v>23.41</v>
      </c>
    </row>
    <row r="6" spans="1:16" x14ac:dyDescent="0.25">
      <c r="A6" s="182">
        <v>23.32</v>
      </c>
      <c r="B6" s="182">
        <v>23.27</v>
      </c>
      <c r="C6" s="182">
        <v>22.97</v>
      </c>
      <c r="D6" s="182">
        <v>23.01</v>
      </c>
      <c r="E6" s="182">
        <v>24.97</v>
      </c>
      <c r="F6" s="182">
        <v>45.15</v>
      </c>
      <c r="G6" s="182">
        <v>39.950000000000003</v>
      </c>
      <c r="H6" s="182">
        <v>35.75</v>
      </c>
      <c r="I6" s="182">
        <v>29.9</v>
      </c>
      <c r="J6" s="182">
        <v>25.02</v>
      </c>
      <c r="K6" s="182">
        <v>22.88</v>
      </c>
      <c r="L6" s="182">
        <v>18.37</v>
      </c>
    </row>
    <row r="7" spans="1:16" ht="13.8" thickBot="1" x14ac:dyDescent="0.3">
      <c r="A7" s="17" t="s">
        <v>85</v>
      </c>
      <c r="B7" s="17" t="s">
        <v>86</v>
      </c>
      <c r="C7" s="17" t="s">
        <v>87</v>
      </c>
      <c r="D7" s="17" t="s">
        <v>89</v>
      </c>
      <c r="E7" s="17" t="s">
        <v>90</v>
      </c>
      <c r="F7" s="17" t="s">
        <v>91</v>
      </c>
      <c r="G7" s="17" t="s">
        <v>88</v>
      </c>
      <c r="H7" s="17"/>
      <c r="I7" s="17"/>
      <c r="J7" s="76"/>
    </row>
    <row r="8" spans="1:16" x14ac:dyDescent="0.25">
      <c r="A8" s="183">
        <v>1</v>
      </c>
      <c r="B8" s="184">
        <f>+A5</f>
        <v>13.91</v>
      </c>
      <c r="C8" s="184">
        <v>22.85</v>
      </c>
      <c r="D8" s="185">
        <f t="shared" ref="D8:D31" si="0">+C8-B8-2</f>
        <v>6.9400000000000013</v>
      </c>
      <c r="E8" s="185">
        <v>200</v>
      </c>
      <c r="F8" s="186">
        <f t="shared" ref="F8:F31" si="1">+E8*D8</f>
        <v>1388.0000000000002</v>
      </c>
      <c r="G8" s="184">
        <f>+A2</f>
        <v>16.36</v>
      </c>
      <c r="J8" s="187"/>
      <c r="P8">
        <v>38000</v>
      </c>
    </row>
    <row r="9" spans="1:16" x14ac:dyDescent="0.25">
      <c r="A9" s="188">
        <v>2</v>
      </c>
      <c r="B9" s="189">
        <f>+B5</f>
        <v>13.76</v>
      </c>
      <c r="C9" s="189">
        <v>19.8</v>
      </c>
      <c r="D9" s="190">
        <f t="shared" si="0"/>
        <v>4.0400000000000009</v>
      </c>
      <c r="E9" s="190">
        <v>200</v>
      </c>
      <c r="F9" s="191">
        <f t="shared" si="1"/>
        <v>808.00000000000023</v>
      </c>
      <c r="G9" s="189">
        <f>+B2</f>
        <v>15.71</v>
      </c>
      <c r="J9" s="176"/>
      <c r="P9">
        <v>36000</v>
      </c>
    </row>
    <row r="10" spans="1:16" x14ac:dyDescent="0.25">
      <c r="A10" s="188">
        <v>3</v>
      </c>
      <c r="B10" s="189">
        <f>+C5</f>
        <v>13.66</v>
      </c>
      <c r="C10" s="189">
        <v>18</v>
      </c>
      <c r="D10" s="190">
        <f t="shared" si="0"/>
        <v>2.34</v>
      </c>
      <c r="E10" s="190">
        <v>200</v>
      </c>
      <c r="F10" s="191">
        <f t="shared" si="1"/>
        <v>468</v>
      </c>
      <c r="G10" s="189">
        <f>+C2</f>
        <v>15.43</v>
      </c>
      <c r="J10" s="176"/>
      <c r="P10">
        <v>34000</v>
      </c>
    </row>
    <row r="11" spans="1:16" x14ac:dyDescent="0.25">
      <c r="A11" s="188">
        <v>4</v>
      </c>
      <c r="B11" s="189">
        <f>+D5</f>
        <v>13</v>
      </c>
      <c r="C11" s="189">
        <v>18</v>
      </c>
      <c r="D11" s="190">
        <f t="shared" si="0"/>
        <v>3</v>
      </c>
      <c r="E11" s="190">
        <v>200</v>
      </c>
      <c r="F11" s="191">
        <f t="shared" si="1"/>
        <v>600</v>
      </c>
      <c r="G11" s="189">
        <f>+D2</f>
        <v>15.35</v>
      </c>
      <c r="J11" s="176"/>
    </row>
    <row r="12" spans="1:16" x14ac:dyDescent="0.25">
      <c r="A12" s="188">
        <v>5</v>
      </c>
      <c r="B12" s="189">
        <f>+E5</f>
        <v>13.84</v>
      </c>
      <c r="C12" s="189">
        <v>17.77</v>
      </c>
      <c r="D12" s="190">
        <f t="shared" si="0"/>
        <v>1.9299999999999997</v>
      </c>
      <c r="E12" s="190">
        <v>200</v>
      </c>
      <c r="F12" s="191">
        <f t="shared" si="1"/>
        <v>385.99999999999994</v>
      </c>
      <c r="G12" s="189">
        <f>+E2</f>
        <v>15.96</v>
      </c>
      <c r="J12" s="176"/>
    </row>
    <row r="13" spans="1:16" x14ac:dyDescent="0.25">
      <c r="A13" s="188">
        <v>6</v>
      </c>
      <c r="B13" s="189">
        <f>+F5</f>
        <v>17.63</v>
      </c>
      <c r="C13" s="189">
        <v>22.88</v>
      </c>
      <c r="D13" s="190">
        <f t="shared" si="0"/>
        <v>3.25</v>
      </c>
      <c r="E13" s="190">
        <v>200</v>
      </c>
      <c r="F13" s="191">
        <f t="shared" si="1"/>
        <v>650</v>
      </c>
      <c r="G13" s="189">
        <f>+F2</f>
        <v>18.989999999999998</v>
      </c>
      <c r="J13" s="176"/>
    </row>
    <row r="14" spans="1:16" ht="13.8" thickBot="1" x14ac:dyDescent="0.3">
      <c r="A14" s="192">
        <v>7</v>
      </c>
      <c r="B14" s="193">
        <f>+G5</f>
        <v>24.15</v>
      </c>
      <c r="C14" s="193">
        <v>25.79</v>
      </c>
      <c r="D14" s="194">
        <f t="shared" si="0"/>
        <v>-0.35999999999999943</v>
      </c>
      <c r="E14" s="194">
        <v>200</v>
      </c>
      <c r="F14" s="195">
        <f t="shared" si="1"/>
        <v>-71.999999999999886</v>
      </c>
      <c r="G14" s="193">
        <f>+G2</f>
        <v>29</v>
      </c>
      <c r="J14" s="176"/>
    </row>
    <row r="15" spans="1:16" x14ac:dyDescent="0.25">
      <c r="A15" s="196">
        <v>8</v>
      </c>
      <c r="B15" s="197">
        <f>+H5</f>
        <v>25.05</v>
      </c>
      <c r="C15" s="197">
        <v>26.69</v>
      </c>
      <c r="D15" s="198">
        <f t="shared" si="0"/>
        <v>-0.35999999999999943</v>
      </c>
      <c r="E15" s="198">
        <v>200</v>
      </c>
      <c r="F15" s="199">
        <f t="shared" si="1"/>
        <v>-71.999999999999886</v>
      </c>
      <c r="G15" s="197">
        <f>+H2</f>
        <v>32.93</v>
      </c>
      <c r="H15" s="168"/>
      <c r="J15" s="176"/>
    </row>
    <row r="16" spans="1:16" x14ac:dyDescent="0.25">
      <c r="A16" s="200">
        <v>9</v>
      </c>
      <c r="B16" s="201">
        <f>+I5</f>
        <v>22.95</v>
      </c>
      <c r="C16" s="201">
        <v>24.79</v>
      </c>
      <c r="D16" s="202">
        <f t="shared" si="0"/>
        <v>-0.16000000000000014</v>
      </c>
      <c r="E16" s="202"/>
      <c r="F16" s="203">
        <f t="shared" si="1"/>
        <v>0</v>
      </c>
      <c r="G16" s="201">
        <f>+I2</f>
        <v>33.520000000000003</v>
      </c>
      <c r="H16" s="168"/>
      <c r="J16" s="176"/>
    </row>
    <row r="17" spans="1:10" x14ac:dyDescent="0.25">
      <c r="A17" s="200">
        <v>10</v>
      </c>
      <c r="B17" s="201">
        <f>+J5</f>
        <v>23.47</v>
      </c>
      <c r="C17" s="201">
        <v>24.81</v>
      </c>
      <c r="D17" s="202">
        <f t="shared" si="0"/>
        <v>-0.66000000000000014</v>
      </c>
      <c r="E17" s="202">
        <v>153</v>
      </c>
      <c r="F17" s="203">
        <f t="shared" si="1"/>
        <v>-100.98000000000002</v>
      </c>
      <c r="G17" s="201">
        <f>+J2</f>
        <v>32.01</v>
      </c>
      <c r="H17" s="168"/>
      <c r="I17" s="168"/>
      <c r="J17" s="176"/>
    </row>
    <row r="18" spans="1:10" x14ac:dyDescent="0.25">
      <c r="A18" s="200">
        <v>11</v>
      </c>
      <c r="B18" s="201">
        <f>+K5</f>
        <v>23.59</v>
      </c>
      <c r="C18" s="201">
        <v>25.05</v>
      </c>
      <c r="D18" s="202">
        <f t="shared" si="0"/>
        <v>-0.53999999999999915</v>
      </c>
      <c r="E18" s="202">
        <v>200</v>
      </c>
      <c r="F18" s="203">
        <f t="shared" si="1"/>
        <v>-107.99999999999983</v>
      </c>
      <c r="G18" s="201">
        <f>+K2</f>
        <v>32.01</v>
      </c>
      <c r="H18" s="168"/>
      <c r="I18" s="168"/>
      <c r="J18" s="176"/>
    </row>
    <row r="19" spans="1:10" x14ac:dyDescent="0.25">
      <c r="A19" s="200">
        <v>12</v>
      </c>
      <c r="B19" s="201">
        <f>+L5</f>
        <v>23.41</v>
      </c>
      <c r="C19" s="201">
        <v>24.78</v>
      </c>
      <c r="D19" s="202">
        <f t="shared" si="0"/>
        <v>-0.62999999999999901</v>
      </c>
      <c r="E19" s="202">
        <v>200</v>
      </c>
      <c r="F19" s="203">
        <f t="shared" si="1"/>
        <v>-125.9999999999998</v>
      </c>
      <c r="G19" s="201">
        <f>+L2</f>
        <v>26.9</v>
      </c>
      <c r="H19" s="168"/>
      <c r="I19" s="168"/>
      <c r="J19" s="176"/>
    </row>
    <row r="20" spans="1:10" x14ac:dyDescent="0.25">
      <c r="A20" s="200">
        <v>13</v>
      </c>
      <c r="B20" s="201">
        <f>+A6</f>
        <v>23.32</v>
      </c>
      <c r="C20" s="201">
        <v>24.94</v>
      </c>
      <c r="D20" s="202">
        <f t="shared" si="0"/>
        <v>-0.37999999999999901</v>
      </c>
      <c r="E20" s="202">
        <v>200</v>
      </c>
      <c r="F20" s="203">
        <f t="shared" si="1"/>
        <v>-75.999999999999801</v>
      </c>
      <c r="G20" s="201">
        <f>+A3</f>
        <v>25.84</v>
      </c>
      <c r="H20" s="168"/>
      <c r="I20" s="168"/>
      <c r="J20" s="176"/>
    </row>
    <row r="21" spans="1:10" x14ac:dyDescent="0.25">
      <c r="A21" s="200">
        <v>14</v>
      </c>
      <c r="B21" s="201">
        <f>+B6</f>
        <v>23.27</v>
      </c>
      <c r="C21" s="201">
        <v>24.69</v>
      </c>
      <c r="D21" s="202">
        <f t="shared" si="0"/>
        <v>-0.57999999999999829</v>
      </c>
      <c r="E21" s="202">
        <v>197</v>
      </c>
      <c r="F21" s="203">
        <f t="shared" si="1"/>
        <v>-114.25999999999966</v>
      </c>
      <c r="G21" s="201">
        <f>+B3</f>
        <v>25.83</v>
      </c>
      <c r="H21" s="168"/>
      <c r="I21" s="168"/>
      <c r="J21" s="176"/>
    </row>
    <row r="22" spans="1:10" x14ac:dyDescent="0.25">
      <c r="A22" s="200">
        <v>15</v>
      </c>
      <c r="B22" s="201">
        <f>+C6</f>
        <v>22.97</v>
      </c>
      <c r="C22" s="201">
        <v>24.45</v>
      </c>
      <c r="D22" s="202">
        <f t="shared" si="0"/>
        <v>-0.51999999999999957</v>
      </c>
      <c r="E22" s="202">
        <v>78</v>
      </c>
      <c r="F22" s="203">
        <f t="shared" si="1"/>
        <v>-40.559999999999967</v>
      </c>
      <c r="G22" s="201">
        <f>+C3</f>
        <v>24.91</v>
      </c>
      <c r="H22" s="168"/>
      <c r="I22" s="168"/>
      <c r="J22" s="176"/>
    </row>
    <row r="23" spans="1:10" x14ac:dyDescent="0.25">
      <c r="A23" s="200">
        <v>16</v>
      </c>
      <c r="B23" s="201">
        <f>+D6</f>
        <v>23.01</v>
      </c>
      <c r="C23" s="201">
        <v>24.4</v>
      </c>
      <c r="D23" s="202">
        <f t="shared" si="0"/>
        <v>-0.61000000000000298</v>
      </c>
      <c r="E23" s="202">
        <v>66</v>
      </c>
      <c r="F23" s="203">
        <f t="shared" si="1"/>
        <v>-40.260000000000197</v>
      </c>
      <c r="G23" s="201">
        <f>+D3</f>
        <v>22.69</v>
      </c>
      <c r="H23" s="168"/>
      <c r="I23" s="168"/>
      <c r="J23" s="176"/>
    </row>
    <row r="24" spans="1:10" x14ac:dyDescent="0.25">
      <c r="A24" s="200">
        <v>17</v>
      </c>
      <c r="B24" s="201">
        <f>+E6</f>
        <v>24.97</v>
      </c>
      <c r="C24" s="201">
        <v>26.89</v>
      </c>
      <c r="D24" s="202">
        <f t="shared" si="0"/>
        <v>-7.9999999999998295E-2</v>
      </c>
      <c r="E24" s="202">
        <v>200</v>
      </c>
      <c r="F24" s="203">
        <f t="shared" si="1"/>
        <v>-15.999999999999659</v>
      </c>
      <c r="G24" s="201">
        <f>+E3</f>
        <v>26.03</v>
      </c>
      <c r="H24" s="168"/>
      <c r="I24" s="168"/>
      <c r="J24" s="176"/>
    </row>
    <row r="25" spans="1:10" x14ac:dyDescent="0.25">
      <c r="A25" s="200">
        <v>18</v>
      </c>
      <c r="B25" s="201">
        <f>+F6</f>
        <v>45.15</v>
      </c>
      <c r="C25" s="201">
        <v>34.93</v>
      </c>
      <c r="D25" s="202">
        <f t="shared" si="0"/>
        <v>-12.219999999999999</v>
      </c>
      <c r="E25" s="202"/>
      <c r="F25" s="203">
        <f t="shared" si="1"/>
        <v>0</v>
      </c>
      <c r="G25" s="201">
        <f>+F3</f>
        <v>45.63</v>
      </c>
      <c r="H25" s="168"/>
      <c r="I25" s="168"/>
      <c r="J25" s="176"/>
    </row>
    <row r="26" spans="1:10" x14ac:dyDescent="0.25">
      <c r="A26" s="200">
        <v>19</v>
      </c>
      <c r="B26" s="201">
        <f>+G6</f>
        <v>39.950000000000003</v>
      </c>
      <c r="C26" s="201">
        <v>31.93</v>
      </c>
      <c r="D26" s="202">
        <f t="shared" si="0"/>
        <v>-10.020000000000003</v>
      </c>
      <c r="E26" s="202"/>
      <c r="F26" s="203">
        <f t="shared" si="1"/>
        <v>0</v>
      </c>
      <c r="G26" s="201">
        <f>+G3</f>
        <v>40</v>
      </c>
      <c r="H26" s="168"/>
      <c r="I26" s="168"/>
      <c r="J26" s="176"/>
    </row>
    <row r="27" spans="1:10" x14ac:dyDescent="0.25">
      <c r="A27" s="200">
        <v>20</v>
      </c>
      <c r="B27" s="201">
        <f>+H6</f>
        <v>35.75</v>
      </c>
      <c r="C27" s="201">
        <v>30</v>
      </c>
      <c r="D27" s="202">
        <f t="shared" si="0"/>
        <v>-7.75</v>
      </c>
      <c r="E27" s="202"/>
      <c r="F27" s="203">
        <f t="shared" si="1"/>
        <v>0</v>
      </c>
      <c r="G27" s="201">
        <f>+H3</f>
        <v>33.15</v>
      </c>
      <c r="H27" s="168"/>
      <c r="I27" s="168"/>
      <c r="J27" s="176"/>
    </row>
    <row r="28" spans="1:10" x14ac:dyDescent="0.25">
      <c r="A28" s="200">
        <v>21</v>
      </c>
      <c r="B28" s="201">
        <f>+I6</f>
        <v>29.9</v>
      </c>
      <c r="C28" s="201">
        <v>26.45</v>
      </c>
      <c r="D28" s="202">
        <f t="shared" si="0"/>
        <v>-5.4499999999999993</v>
      </c>
      <c r="E28" s="202">
        <v>200</v>
      </c>
      <c r="F28" s="203">
        <f t="shared" si="1"/>
        <v>-1089.9999999999998</v>
      </c>
      <c r="G28" s="201">
        <f>+I3</f>
        <v>27.55</v>
      </c>
      <c r="H28" s="168"/>
      <c r="I28" s="168"/>
      <c r="J28" s="176"/>
    </row>
    <row r="29" spans="1:10" x14ac:dyDescent="0.25">
      <c r="A29" s="200">
        <v>22</v>
      </c>
      <c r="B29" s="201">
        <f>+J6</f>
        <v>25.02</v>
      </c>
      <c r="C29" s="201">
        <v>25.94</v>
      </c>
      <c r="D29" s="202">
        <f t="shared" si="0"/>
        <v>-1.0799999999999983</v>
      </c>
      <c r="E29" s="202">
        <v>200</v>
      </c>
      <c r="F29" s="203">
        <f t="shared" si="1"/>
        <v>-215.99999999999966</v>
      </c>
      <c r="G29" s="201">
        <f>+J3</f>
        <v>22.3</v>
      </c>
      <c r="H29" s="168"/>
      <c r="I29" s="168"/>
      <c r="J29" s="176"/>
    </row>
    <row r="30" spans="1:10" ht="13.8" thickBot="1" x14ac:dyDescent="0.3">
      <c r="A30" s="204">
        <v>23</v>
      </c>
      <c r="B30" s="205">
        <f>+K6</f>
        <v>22.88</v>
      </c>
      <c r="C30" s="205">
        <v>22.2</v>
      </c>
      <c r="D30" s="206">
        <f t="shared" si="0"/>
        <v>-2.6799999999999997</v>
      </c>
      <c r="E30" s="202">
        <v>200</v>
      </c>
      <c r="F30" s="207">
        <f t="shared" si="1"/>
        <v>-536</v>
      </c>
      <c r="G30" s="205">
        <f>+K3</f>
        <v>20.49</v>
      </c>
      <c r="H30" s="168"/>
      <c r="I30" s="168"/>
      <c r="J30" s="176"/>
    </row>
    <row r="31" spans="1:10" ht="13.8" thickBot="1" x14ac:dyDescent="0.3">
      <c r="A31" s="208">
        <v>24</v>
      </c>
      <c r="B31" s="209">
        <f>+L6</f>
        <v>18.37</v>
      </c>
      <c r="C31" s="209">
        <v>23</v>
      </c>
      <c r="D31" s="210">
        <f t="shared" si="0"/>
        <v>2.629999999999999</v>
      </c>
      <c r="E31" s="210">
        <v>200</v>
      </c>
      <c r="F31" s="211">
        <f t="shared" si="1"/>
        <v>525.99999999999977</v>
      </c>
      <c r="G31" s="209">
        <f>+L3</f>
        <v>17.16</v>
      </c>
      <c r="I31" s="168"/>
      <c r="J31" s="176"/>
    </row>
    <row r="32" spans="1:10" x14ac:dyDescent="0.25">
      <c r="A32" s="17" t="s">
        <v>48</v>
      </c>
      <c r="B32" s="212">
        <f>+AVERAGE(B15:B30)</f>
        <v>27.166249999999994</v>
      </c>
      <c r="C32" s="212">
        <f>+AVERAGE(C15:C30)</f>
        <v>26.43375</v>
      </c>
      <c r="D32" s="212">
        <f>+AVERAGE(D15:D30)</f>
        <v>-2.7324999999999995</v>
      </c>
      <c r="E32" s="17" t="s">
        <v>92</v>
      </c>
      <c r="F32" s="213">
        <f>+SUM(F8:F31)</f>
        <v>2217.9400000000005</v>
      </c>
      <c r="G32" s="212">
        <f>+AVERAGE(G15:G30)</f>
        <v>29.486875000000005</v>
      </c>
    </row>
    <row r="33" spans="1:9" x14ac:dyDescent="0.25">
      <c r="A33" s="17" t="s">
        <v>47</v>
      </c>
      <c r="B33" s="212">
        <f>+AVERAGE(B8:B14,B31)</f>
        <v>16.04</v>
      </c>
      <c r="C33" s="212">
        <f>+AVERAGE(C8:C14,C31)</f>
        <v>21.01125</v>
      </c>
      <c r="D33" s="212">
        <f>+AVERAGE(D8:D14,D31)</f>
        <v>2.9712499999999999</v>
      </c>
      <c r="E33" s="168"/>
      <c r="F33" s="168"/>
      <c r="G33" s="212">
        <f>+AVERAGE(G8:G14,G31)</f>
        <v>17.995000000000001</v>
      </c>
    </row>
    <row r="34" spans="1:9" x14ac:dyDescent="0.25">
      <c r="I34" s="168"/>
    </row>
  </sheetData>
  <phoneticPr fontId="0" type="noConversion"/>
  <conditionalFormatting sqref="F32">
    <cfRule type="cellIs" dxfId="1" priority="1" stopIfTrue="1" operator="lessThan">
      <formula>0</formula>
    </cfRule>
    <cfRule type="cellIs" dxfId="0" priority="2" stopIfTrue="1" operator="greaterThan">
      <formula>0</formula>
    </cfRule>
  </conditionalFormatting>
  <pageMargins left="0.75" right="0.75" top="1" bottom="1" header="0.5" footer="0.5"/>
  <pageSetup orientation="portrait" r:id="rId1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/>
  <dimension ref="A1:G19"/>
  <sheetViews>
    <sheetView workbookViewId="0">
      <selection activeCell="G17" sqref="G16:G17"/>
    </sheetView>
  </sheetViews>
  <sheetFormatPr defaultRowHeight="13.2" x14ac:dyDescent="0.25"/>
  <cols>
    <col min="1" max="1" width="7.109375" bestFit="1" customWidth="1"/>
    <col min="2" max="2" width="13" bestFit="1" customWidth="1"/>
    <col min="3" max="3" width="12.88671875" bestFit="1" customWidth="1"/>
    <col min="4" max="4" width="12.6640625" bestFit="1" customWidth="1"/>
    <col min="5" max="5" width="12.88671875" bestFit="1" customWidth="1"/>
    <col min="6" max="6" width="13" bestFit="1" customWidth="1"/>
    <col min="7" max="7" width="12.88671875" bestFit="1" customWidth="1"/>
  </cols>
  <sheetData>
    <row r="1" spans="1:7" ht="13.8" thickBot="1" x14ac:dyDescent="0.3">
      <c r="A1" s="3"/>
      <c r="B1" s="254" t="s">
        <v>96</v>
      </c>
      <c r="C1" s="255"/>
      <c r="D1" s="254" t="s">
        <v>93</v>
      </c>
      <c r="E1" s="255"/>
      <c r="F1" s="254" t="s">
        <v>40</v>
      </c>
      <c r="G1" s="255"/>
    </row>
    <row r="2" spans="1:7" ht="13.8" thickBot="1" x14ac:dyDescent="0.3">
      <c r="A2" s="214" t="s">
        <v>6</v>
      </c>
      <c r="B2" s="215" t="s">
        <v>95</v>
      </c>
      <c r="C2" s="215" t="s">
        <v>94</v>
      </c>
      <c r="D2" s="216" t="s">
        <v>95</v>
      </c>
      <c r="E2" s="216" t="s">
        <v>94</v>
      </c>
      <c r="F2" s="216" t="s">
        <v>95</v>
      </c>
      <c r="G2" s="216" t="s">
        <v>94</v>
      </c>
    </row>
    <row r="3" spans="1:7" x14ac:dyDescent="0.25">
      <c r="A3" s="224">
        <v>36678</v>
      </c>
      <c r="B3" s="218">
        <v>19.470624999999998</v>
      </c>
      <c r="C3" s="217">
        <v>17.915951086956525</v>
      </c>
      <c r="D3" s="217">
        <v>12.440666666666671</v>
      </c>
      <c r="E3" s="217">
        <v>12.250333333333327</v>
      </c>
      <c r="F3" s="217">
        <v>32.651796875000002</v>
      </c>
      <c r="G3" s="218">
        <v>28.538984374999998</v>
      </c>
    </row>
    <row r="4" spans="1:7" x14ac:dyDescent="0.25">
      <c r="A4" s="225">
        <v>36708</v>
      </c>
      <c r="B4" s="220">
        <v>17.307523584905656</v>
      </c>
      <c r="C4" s="219">
        <v>15.898561320754713</v>
      </c>
      <c r="D4" s="219">
        <v>11.735241935483874</v>
      </c>
      <c r="E4" s="219">
        <v>12.292298387096766</v>
      </c>
      <c r="F4" s="219">
        <v>25.159375000000001</v>
      </c>
      <c r="G4" s="220">
        <v>20.980113636363644</v>
      </c>
    </row>
    <row r="5" spans="1:7" x14ac:dyDescent="0.25">
      <c r="A5" s="225">
        <v>36739</v>
      </c>
      <c r="B5" s="220">
        <v>17.780718085106379</v>
      </c>
      <c r="C5" s="219">
        <v>17.606941489361699</v>
      </c>
      <c r="D5" s="219">
        <v>14.356774193548393</v>
      </c>
      <c r="E5" s="219">
        <v>14.693104838709676</v>
      </c>
      <c r="F5" s="219">
        <v>24.414609375000001</v>
      </c>
      <c r="G5" s="220">
        <v>23.252500000000001</v>
      </c>
    </row>
    <row r="6" spans="1:7" x14ac:dyDescent="0.25">
      <c r="A6" s="225">
        <v>36770</v>
      </c>
      <c r="B6" s="220">
        <v>17.762199999999996</v>
      </c>
      <c r="C6" s="219">
        <v>20.188074999999976</v>
      </c>
      <c r="D6" s="219">
        <v>12.758499999999991</v>
      </c>
      <c r="E6" s="219">
        <v>14.309166666666671</v>
      </c>
      <c r="F6" s="219">
        <v>25.267749999999999</v>
      </c>
      <c r="G6" s="220">
        <v>29.006437499999986</v>
      </c>
    </row>
    <row r="7" spans="1:7" x14ac:dyDescent="0.25">
      <c r="A7" s="225">
        <v>36800</v>
      </c>
      <c r="B7" s="220">
        <v>18.899515306122456</v>
      </c>
      <c r="C7" s="219">
        <v>19.028239795918363</v>
      </c>
      <c r="D7" s="219">
        <v>17.405443548387101</v>
      </c>
      <c r="E7" s="219">
        <v>17.349112903225809</v>
      </c>
      <c r="F7" s="219">
        <v>21.472638888888884</v>
      </c>
      <c r="G7" s="220">
        <v>21.920069444444451</v>
      </c>
    </row>
    <row r="8" spans="1:7" x14ac:dyDescent="0.25">
      <c r="A8" s="225">
        <v>36831</v>
      </c>
      <c r="B8" s="220">
        <v>17.762199999999996</v>
      </c>
      <c r="C8" s="219">
        <v>20.188074999999976</v>
      </c>
      <c r="D8" s="219">
        <v>17.746499999999987</v>
      </c>
      <c r="E8" s="219">
        <v>17.471041666666675</v>
      </c>
      <c r="F8" s="219">
        <v>25.510902777777776</v>
      </c>
      <c r="G8" s="220">
        <v>26.065972222222204</v>
      </c>
    </row>
    <row r="9" spans="1:7" x14ac:dyDescent="0.25">
      <c r="A9" s="225">
        <v>36861</v>
      </c>
      <c r="B9" s="220">
        <v>35.9262028301887</v>
      </c>
      <c r="C9" s="219">
        <v>34.890825471698101</v>
      </c>
      <c r="D9" s="219">
        <v>30.123185483870987</v>
      </c>
      <c r="E9" s="219">
        <v>27.12201612903225</v>
      </c>
      <c r="F9" s="219">
        <v>44.103181818181831</v>
      </c>
      <c r="G9" s="220">
        <v>45.837784090909068</v>
      </c>
    </row>
    <row r="10" spans="1:7" x14ac:dyDescent="0.25">
      <c r="A10" s="225">
        <v>36892</v>
      </c>
      <c r="B10" s="220">
        <v>33.548188775510219</v>
      </c>
      <c r="C10" s="219">
        <v>28.705204081632672</v>
      </c>
      <c r="D10" s="219">
        <v>28.931854838709722</v>
      </c>
      <c r="E10" s="219">
        <v>27.393830645161302</v>
      </c>
      <c r="F10" s="219">
        <v>41.498541666666704</v>
      </c>
      <c r="G10" s="220">
        <v>30.963680555555541</v>
      </c>
    </row>
    <row r="11" spans="1:7" x14ac:dyDescent="0.25">
      <c r="A11" s="225">
        <v>36923</v>
      </c>
      <c r="B11" s="220">
        <v>24.131051136363634</v>
      </c>
      <c r="C11" s="219">
        <v>24.601988636363615</v>
      </c>
      <c r="D11" s="219">
        <v>20.510401785714304</v>
      </c>
      <c r="E11" s="219">
        <v>21.383749999999999</v>
      </c>
      <c r="F11" s="219">
        <v>30.467187500000001</v>
      </c>
      <c r="G11" s="220">
        <v>30.23390625</v>
      </c>
    </row>
    <row r="12" spans="1:7" x14ac:dyDescent="0.25">
      <c r="A12" s="225">
        <v>36951</v>
      </c>
      <c r="B12" s="220">
        <v>31.580739795918394</v>
      </c>
      <c r="C12" s="219">
        <v>27.322857142857174</v>
      </c>
      <c r="D12" s="219">
        <v>27.89282258064517</v>
      </c>
      <c r="E12" s="219">
        <v>26.165322580645171</v>
      </c>
      <c r="F12" s="219">
        <v>37.932152777777794</v>
      </c>
      <c r="G12" s="220">
        <v>29.316388888888898</v>
      </c>
    </row>
    <row r="13" spans="1:7" x14ac:dyDescent="0.25">
      <c r="A13" s="225">
        <v>36982</v>
      </c>
      <c r="B13" s="220">
        <v>25.606484375000001</v>
      </c>
      <c r="C13" s="219">
        <v>24.35502604166669</v>
      </c>
      <c r="D13" s="219">
        <v>21.576916666666687</v>
      </c>
      <c r="E13" s="219">
        <v>20.743458333333333</v>
      </c>
      <c r="F13" s="219">
        <v>32.322430555555584</v>
      </c>
      <c r="G13" s="220">
        <v>30.374305555555559</v>
      </c>
    </row>
    <row r="14" spans="1:7" x14ac:dyDescent="0.25">
      <c r="A14" s="225">
        <v>37012</v>
      </c>
      <c r="B14" s="220">
        <v>21.344813829787253</v>
      </c>
      <c r="C14" s="219">
        <v>21.121382978723407</v>
      </c>
      <c r="D14" s="219">
        <v>17.486733870967758</v>
      </c>
      <c r="E14" s="219">
        <v>17.577943548387108</v>
      </c>
      <c r="F14" s="219">
        <v>28.81984375</v>
      </c>
      <c r="G14" s="220">
        <v>27.986796875</v>
      </c>
    </row>
    <row r="15" spans="1:7" x14ac:dyDescent="0.25">
      <c r="A15" s="225">
        <v>37043</v>
      </c>
      <c r="B15" s="220">
        <v>19.877604166666686</v>
      </c>
      <c r="C15" s="219">
        <v>18.535364583333315</v>
      </c>
      <c r="D15" s="219">
        <v>15.630916666666671</v>
      </c>
      <c r="E15" s="219">
        <v>15.427416666666666</v>
      </c>
      <c r="F15" s="219">
        <v>26.955416666666665</v>
      </c>
      <c r="G15" s="220">
        <v>23.715277777777775</v>
      </c>
    </row>
    <row r="16" spans="1:7" x14ac:dyDescent="0.25">
      <c r="A16" s="223">
        <v>37073</v>
      </c>
      <c r="B16" s="220">
        <v>20.294068627450976</v>
      </c>
      <c r="C16" s="219">
        <v>19.77904411764705</v>
      </c>
      <c r="D16" s="219">
        <v>15.839395161290321</v>
      </c>
      <c r="E16" s="219">
        <v>16.004999999999999</v>
      </c>
      <c r="F16" s="219">
        <v>27.19881250000002</v>
      </c>
      <c r="G16" s="220">
        <v>25.628812499999992</v>
      </c>
    </row>
    <row r="17" spans="1:7" x14ac:dyDescent="0.25">
      <c r="A17" s="223">
        <v>37104</v>
      </c>
      <c r="B17" s="220">
        <v>28.378169642857134</v>
      </c>
      <c r="C17" s="219">
        <v>26.248125000000002</v>
      </c>
      <c r="D17" s="219">
        <v>24.415208333333347</v>
      </c>
      <c r="E17" s="219">
        <v>22.603541666666661</v>
      </c>
      <c r="F17" s="219">
        <v>35.511499999999998</v>
      </c>
      <c r="G17" s="220">
        <v>32.808374999999991</v>
      </c>
    </row>
    <row r="18" spans="1:7" ht="13.8" thickBot="1" x14ac:dyDescent="0.3">
      <c r="A18" s="223">
        <v>37135</v>
      </c>
      <c r="B18" s="222">
        <v>19.350000000000001</v>
      </c>
      <c r="C18" s="221">
        <v>20.45</v>
      </c>
      <c r="D18" s="221">
        <v>15.89</v>
      </c>
      <c r="E18" s="221">
        <v>17.52</v>
      </c>
      <c r="F18" s="221">
        <v>24.07</v>
      </c>
      <c r="G18" s="222">
        <v>24.43</v>
      </c>
    </row>
    <row r="19" spans="1:7" ht="13.8" thickBot="1" x14ac:dyDescent="0.3">
      <c r="A19" s="223">
        <v>37165</v>
      </c>
      <c r="B19" s="226">
        <v>20.149999999999999</v>
      </c>
      <c r="C19" s="226">
        <v>18.489999999999998</v>
      </c>
    </row>
  </sheetData>
  <mergeCells count="3">
    <mergeCell ref="D1:E1"/>
    <mergeCell ref="B1:C1"/>
    <mergeCell ref="F1:G1"/>
  </mergeCells>
  <phoneticPr fontId="0" type="noConversion"/>
  <pageMargins left="0.75" right="0.75" top="1" bottom="1" header="0.5" footer="0.5"/>
  <pageSetup orientation="landscape" r:id="rId1"/>
  <headerFooter alignWithMargins="0">
    <oddHeader>&amp;C&amp;"Arial,Bold"&amp;12PJM Off Peak</oddHead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5</vt:i4>
      </vt:variant>
      <vt:variant>
        <vt:lpstr>Named Ranges</vt:lpstr>
      </vt:variant>
      <vt:variant>
        <vt:i4>2</vt:i4>
      </vt:variant>
    </vt:vector>
  </HeadingPairs>
  <TitlesOfParts>
    <vt:vector size="7" baseType="lpstr">
      <vt:lpstr>Strips</vt:lpstr>
      <vt:lpstr>Raw Data</vt:lpstr>
      <vt:lpstr>Temp</vt:lpstr>
      <vt:lpstr>eMarket Calc</vt:lpstr>
      <vt:lpstr>Off Peak</vt:lpstr>
      <vt:lpstr>Date</vt:lpstr>
      <vt:lpstr>Strips!Print_Area</vt:lpstr>
    </vt:vector>
  </TitlesOfParts>
  <Company>ect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PJM Navigation</dc:title>
  <dc:creator>pthomas</dc:creator>
  <cp:lastModifiedBy>Havlíček Jan</cp:lastModifiedBy>
  <cp:lastPrinted>2002-02-28T15:50:42Z</cp:lastPrinted>
  <dcterms:created xsi:type="dcterms:W3CDTF">2000-07-26T18:42:40Z</dcterms:created>
  <dcterms:modified xsi:type="dcterms:W3CDTF">2023-09-10T11:55:50Z</dcterms:modified>
</cp:coreProperties>
</file>